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m\Documents\ipovilonis\Doc\6_Produccion\test\ipovilonis.github.io\"/>
    </mc:Choice>
  </mc:AlternateContent>
  <bookViews>
    <workbookView xWindow="0" yWindow="0" windowWidth="15525" windowHeight="7170" tabRatio="871" firstSheet="49" activeTab="56"/>
  </bookViews>
  <sheets>
    <sheet name="II caracterizacion" sheetId="2" r:id="rId1"/>
    <sheet name="II par" sheetId="7" r:id="rId2"/>
    <sheet name="II datalogger" sheetId="3" r:id="rId3"/>
    <sheet name="II datamet" sheetId="6" r:id="rId4"/>
    <sheet name="II historic" sheetId="37" r:id="rId5"/>
    <sheet name="II asociated" sheetId="50" r:id="rId6"/>
    <sheet name="II forest" sheetId="32" r:id="rId7"/>
    <sheet name="II aquaterr" sheetId="5" r:id="rId8"/>
    <sheet name="II suelo" sheetId="12" r:id="rId9"/>
    <sheet name="II soil_density" sheetId="14" r:id="rId10"/>
    <sheet name="II companion2" sheetId="33" r:id="rId11"/>
    <sheet name="II discriminant" sheetId="42" r:id="rId12"/>
    <sheet name="II companion" sheetId="29" r:id="rId13"/>
    <sheet name="II companion_pa" sheetId="41" r:id="rId14"/>
    <sheet name="II antro" sheetId="40" r:id="rId15"/>
    <sheet name="II data_clust" sheetId="26" r:id="rId16"/>
    <sheet name="II bio_index" sheetId="35" r:id="rId17"/>
    <sheet name="II bio_index2" sheetId="36" r:id="rId18"/>
    <sheet name="II bio_index3" sheetId="38" r:id="rId19"/>
    <sheet name="III poliniza" sheetId="51" r:id="rId20"/>
    <sheet name="III polin" sheetId="52" r:id="rId21"/>
    <sheet name="III rendmor" sheetId="53" r:id="rId22"/>
    <sheet name="III rendmor2" sheetId="54" r:id="rId23"/>
    <sheet name="IV madurez" sheetId="44" r:id="rId24"/>
    <sheet name="mad_Almi" sheetId="66" r:id="rId25"/>
    <sheet name="mad_Cationes" sheetId="67" r:id="rId26"/>
    <sheet name="mad_Fibras" sheetId="68" r:id="rId27"/>
    <sheet name="mad_color" sheetId="45" r:id="rId28"/>
    <sheet name="mad_Acids" sheetId="19" r:id="rId29"/>
    <sheet name="mad_CHac" sheetId="49" r:id="rId30"/>
    <sheet name="V branches" sheetId="24" r:id="rId31"/>
    <sheet name="V ramas" sheetId="9" r:id="rId32"/>
    <sheet name="V repvars" sheetId="30" r:id="rId33"/>
    <sheet name="V polen_ger" sheetId="31" r:id="rId34"/>
    <sheet name="V fisico" sheetId="1" r:id="rId35"/>
    <sheet name="V color" sheetId="4" r:id="rId36"/>
    <sheet name="V quimico" sheetId="8" r:id="rId37"/>
    <sheet name="V varqui" sheetId="16" r:id="rId38"/>
    <sheet name="V psp" sheetId="46" r:id="rId39"/>
    <sheet name="V acidezsolidos" sheetId="18" r:id="rId40"/>
    <sheet name="V ledesma" sheetId="11" r:id="rId41"/>
    <sheet name="V ef_reproductiva" sheetId="10" r:id="rId42"/>
    <sheet name="V datamorf" sheetId="17" r:id="rId43"/>
    <sheet name="V VAR" sheetId="55" r:id="rId44"/>
    <sheet name="V ICC" sheetId="56" r:id="rId45"/>
    <sheet name="VI respiration" sheetId="15" r:id="rId46"/>
    <sheet name="VI respiracion" sheetId="20" r:id="rId47"/>
    <sheet name="VI respiracion2" sheetId="21" r:id="rId48"/>
    <sheet name="VI climateric_color" sheetId="27" r:id="rId49"/>
    <sheet name="VI PosCord" sheetId="58" r:id="rId50"/>
    <sheet name="VI PesoSpread" sheetId="59" r:id="rId51"/>
    <sheet name="VI ColorSpread" sheetId="60" r:id="rId52"/>
    <sheet name="VI Puncion" sheetId="61" r:id="rId53"/>
    <sheet name="VI BTG" sheetId="63" r:id="rId54"/>
    <sheet name="VI Datac" sheetId="64" r:id="rId55"/>
    <sheet name="VI BTG2" sheetId="65" r:id="rId56"/>
    <sheet name="VI Compre" sheetId="62" r:id="rId57"/>
    <sheet name="aaoF" sheetId="43" r:id="rId58"/>
    <sheet name="2022_quimico" sheetId="47" r:id="rId59"/>
    <sheet name="homvar" sheetId="22" r:id="rId60"/>
    <sheet name="homvarcar" sheetId="25" r:id="rId61"/>
  </sheets>
  <externalReferences>
    <externalReference r:id="rId62"/>
  </externalReferences>
  <definedNames>
    <definedName name="_xlnm._FilterDatabase" localSheetId="32" hidden="1">'V repvars'!$A$1:$J$3388</definedName>
    <definedName name="SH">'[1]Conversion Data'!$B$9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41" i="44" l="1"/>
  <c r="I40" i="44"/>
  <c r="I39" i="44"/>
  <c r="G40" i="44" l="1"/>
  <c r="G41" i="44"/>
  <c r="G39" i="44"/>
  <c r="J41" i="44"/>
  <c r="K41" i="44"/>
  <c r="Q100" i="47" l="1"/>
  <c r="R100" i="47"/>
  <c r="S100" i="47"/>
  <c r="Q101" i="47"/>
  <c r="R101" i="47"/>
  <c r="S101" i="47"/>
  <c r="Q102" i="47"/>
  <c r="R102" i="47"/>
  <c r="S102" i="47"/>
  <c r="Q103" i="47"/>
  <c r="R103" i="47"/>
  <c r="S103" i="47"/>
  <c r="Q104" i="47"/>
  <c r="R104" i="47"/>
  <c r="S104" i="47"/>
  <c r="S99" i="47"/>
  <c r="R99" i="47"/>
  <c r="Q99" i="47"/>
  <c r="P98" i="47"/>
  <c r="P99" i="47"/>
  <c r="P100" i="47"/>
  <c r="P101" i="47"/>
  <c r="P102" i="47"/>
  <c r="P103" i="47"/>
  <c r="P104" i="47"/>
  <c r="P57" i="47"/>
  <c r="Q57" i="47"/>
  <c r="R57" i="47"/>
  <c r="S57" i="47"/>
  <c r="P58" i="47"/>
  <c r="Q58" i="47"/>
  <c r="R58" i="47"/>
  <c r="S58" i="47"/>
  <c r="P59" i="47"/>
  <c r="Q59" i="47"/>
  <c r="R59" i="47"/>
  <c r="S59" i="47"/>
  <c r="P60" i="47"/>
  <c r="Q60" i="47"/>
  <c r="R60" i="47"/>
  <c r="S60" i="47"/>
  <c r="P61" i="47"/>
  <c r="Q61" i="47"/>
  <c r="R61" i="47"/>
  <c r="S61" i="47"/>
  <c r="P62" i="47"/>
  <c r="Q62" i="47"/>
  <c r="R62" i="47"/>
  <c r="S62" i="47"/>
  <c r="P63" i="47"/>
  <c r="Q63" i="47"/>
  <c r="R63" i="47"/>
  <c r="S63" i="47"/>
  <c r="P64" i="47"/>
  <c r="Q64" i="47"/>
  <c r="R64" i="47"/>
  <c r="S64" i="47"/>
  <c r="P65" i="47"/>
  <c r="Q65" i="47"/>
  <c r="R65" i="47"/>
  <c r="S65" i="47"/>
  <c r="P66" i="47"/>
  <c r="Q66" i="47"/>
  <c r="R66" i="47"/>
  <c r="S66" i="47"/>
  <c r="P67" i="47"/>
  <c r="Q67" i="47"/>
  <c r="R67" i="47"/>
  <c r="S67" i="47"/>
  <c r="P68" i="47"/>
  <c r="Q68" i="47"/>
  <c r="R68" i="47"/>
  <c r="S68" i="47"/>
  <c r="P69" i="47"/>
  <c r="Q69" i="47"/>
  <c r="R69" i="47"/>
  <c r="S69" i="47"/>
  <c r="P70" i="47"/>
  <c r="Q70" i="47"/>
  <c r="R70" i="47"/>
  <c r="S70" i="47"/>
  <c r="P71" i="47"/>
  <c r="Q71" i="47"/>
  <c r="R71" i="47"/>
  <c r="S71" i="47"/>
  <c r="P72" i="47"/>
  <c r="Q72" i="47"/>
  <c r="R72" i="47"/>
  <c r="S72" i="47"/>
  <c r="P73" i="47"/>
  <c r="Q73" i="47"/>
  <c r="R73" i="47"/>
  <c r="S73" i="47"/>
  <c r="P74" i="47"/>
  <c r="Q74" i="47"/>
  <c r="R74" i="47"/>
  <c r="S74" i="47"/>
  <c r="P75" i="47"/>
  <c r="Q75" i="47"/>
  <c r="R75" i="47"/>
  <c r="S75" i="47"/>
  <c r="P76" i="47"/>
  <c r="Q76" i="47"/>
  <c r="R76" i="47"/>
  <c r="S76" i="47"/>
  <c r="P77" i="47"/>
  <c r="Q77" i="47"/>
  <c r="R77" i="47"/>
  <c r="S77" i="47"/>
  <c r="P78" i="47"/>
  <c r="Q78" i="47"/>
  <c r="R78" i="47"/>
  <c r="S78" i="47"/>
  <c r="P79" i="47"/>
  <c r="Q79" i="47"/>
  <c r="R79" i="47"/>
  <c r="S79" i="47"/>
  <c r="P80" i="47"/>
  <c r="Q80" i="47"/>
  <c r="R80" i="47"/>
  <c r="S80" i="47"/>
  <c r="P81" i="47"/>
  <c r="Q81" i="47"/>
  <c r="R81" i="47"/>
  <c r="S81" i="47"/>
  <c r="P82" i="47"/>
  <c r="Q82" i="47"/>
  <c r="R82" i="47"/>
  <c r="S82" i="47"/>
  <c r="P83" i="47"/>
  <c r="Q83" i="47"/>
  <c r="R83" i="47"/>
  <c r="S83" i="47"/>
  <c r="P84" i="47"/>
  <c r="Q84" i="47"/>
  <c r="R84" i="47"/>
  <c r="S84" i="47"/>
  <c r="P85" i="47"/>
  <c r="Q85" i="47"/>
  <c r="R85" i="47"/>
  <c r="S85" i="47"/>
  <c r="P86" i="47"/>
  <c r="Q86" i="47"/>
  <c r="R86" i="47"/>
  <c r="S86" i="47"/>
  <c r="P87" i="47"/>
  <c r="Q87" i="47"/>
  <c r="R87" i="47"/>
  <c r="S87" i="47"/>
  <c r="P88" i="47"/>
  <c r="Q88" i="47"/>
  <c r="R88" i="47"/>
  <c r="S88" i="47"/>
  <c r="P89" i="47"/>
  <c r="Q89" i="47"/>
  <c r="R89" i="47"/>
  <c r="S89" i="47"/>
  <c r="P90" i="47"/>
  <c r="Q90" i="47"/>
  <c r="R90" i="47"/>
  <c r="S90" i="47"/>
  <c r="P91" i="47"/>
  <c r="Q91" i="47"/>
  <c r="R91" i="47"/>
  <c r="S91" i="47"/>
  <c r="P92" i="47"/>
  <c r="Q92" i="47"/>
  <c r="R92" i="47"/>
  <c r="S92" i="47"/>
  <c r="P93" i="47"/>
  <c r="Q93" i="47"/>
  <c r="R93" i="47"/>
  <c r="S93" i="47"/>
  <c r="P94" i="47"/>
  <c r="Q94" i="47"/>
  <c r="R94" i="47"/>
  <c r="S94" i="47"/>
  <c r="P95" i="47"/>
  <c r="Q95" i="47"/>
  <c r="R95" i="47"/>
  <c r="S95" i="47"/>
  <c r="P96" i="47"/>
  <c r="Q96" i="47"/>
  <c r="R96" i="47"/>
  <c r="S96" i="47"/>
  <c r="P97" i="47"/>
  <c r="Q97" i="47"/>
  <c r="R97" i="47"/>
  <c r="S97" i="47"/>
  <c r="P56" i="47"/>
  <c r="S56" i="47"/>
  <c r="R56" i="47"/>
  <c r="Q56" i="47"/>
  <c r="P49" i="47"/>
  <c r="Q49" i="47"/>
  <c r="R49" i="47"/>
  <c r="S49" i="47"/>
  <c r="P50" i="47"/>
  <c r="Q50" i="47"/>
  <c r="R50" i="47"/>
  <c r="S50" i="47"/>
  <c r="P51" i="47"/>
  <c r="Q51" i="47"/>
  <c r="R51" i="47"/>
  <c r="S51" i="47"/>
  <c r="P52" i="47"/>
  <c r="Q52" i="47"/>
  <c r="R52" i="47"/>
  <c r="S52" i="47"/>
  <c r="P53" i="47"/>
  <c r="Q53" i="47"/>
  <c r="R53" i="47"/>
  <c r="S53" i="47"/>
  <c r="P54" i="47"/>
  <c r="S48" i="47"/>
  <c r="R48" i="47"/>
  <c r="Q48" i="47"/>
  <c r="P48" i="47"/>
  <c r="P3" i="47"/>
  <c r="Q3" i="47"/>
  <c r="R3" i="47"/>
  <c r="S3" i="47"/>
  <c r="P4" i="47"/>
  <c r="Q4" i="47"/>
  <c r="R4" i="47"/>
  <c r="S4" i="47"/>
  <c r="P5" i="47"/>
  <c r="Q5" i="47"/>
  <c r="R5" i="47"/>
  <c r="S5" i="47"/>
  <c r="P6" i="47"/>
  <c r="Q6" i="47"/>
  <c r="R6" i="47"/>
  <c r="S6" i="47"/>
  <c r="P7" i="47"/>
  <c r="Q7" i="47"/>
  <c r="R7" i="47"/>
  <c r="S7" i="47"/>
  <c r="P8" i="47"/>
  <c r="Q8" i="47"/>
  <c r="R8" i="47"/>
  <c r="S8" i="47"/>
  <c r="P9" i="47"/>
  <c r="Q9" i="47"/>
  <c r="R9" i="47"/>
  <c r="S9" i="47"/>
  <c r="P10" i="47"/>
  <c r="Q10" i="47"/>
  <c r="R10" i="47"/>
  <c r="S10" i="47"/>
  <c r="P11" i="47"/>
  <c r="Q11" i="47"/>
  <c r="R11" i="47"/>
  <c r="S11" i="47"/>
  <c r="P12" i="47"/>
  <c r="Q12" i="47"/>
  <c r="R12" i="47"/>
  <c r="S12" i="47"/>
  <c r="P13" i="47"/>
  <c r="Q13" i="47"/>
  <c r="R13" i="47"/>
  <c r="S13" i="47"/>
  <c r="P14" i="47"/>
  <c r="Q14" i="47"/>
  <c r="R14" i="47"/>
  <c r="S14" i="47"/>
  <c r="P15" i="47"/>
  <c r="Q15" i="47"/>
  <c r="R15" i="47"/>
  <c r="S15" i="47"/>
  <c r="P16" i="47"/>
  <c r="Q16" i="47"/>
  <c r="R16" i="47"/>
  <c r="S16" i="47"/>
  <c r="P17" i="47"/>
  <c r="Q17" i="47"/>
  <c r="R17" i="47"/>
  <c r="S17" i="47"/>
  <c r="P18" i="47"/>
  <c r="Q18" i="47"/>
  <c r="R18" i="47"/>
  <c r="S18" i="47"/>
  <c r="P19" i="47"/>
  <c r="Q19" i="47"/>
  <c r="R19" i="47"/>
  <c r="S19" i="47"/>
  <c r="P20" i="47"/>
  <c r="Q20" i="47"/>
  <c r="R20" i="47"/>
  <c r="S20" i="47"/>
  <c r="P21" i="47"/>
  <c r="Q21" i="47"/>
  <c r="R21" i="47"/>
  <c r="S21" i="47"/>
  <c r="P22" i="47"/>
  <c r="Q22" i="47"/>
  <c r="R22" i="47"/>
  <c r="S22" i="47"/>
  <c r="P23" i="47"/>
  <c r="Q23" i="47"/>
  <c r="R23" i="47"/>
  <c r="S23" i="47"/>
  <c r="P24" i="47"/>
  <c r="Q24" i="47"/>
  <c r="R24" i="47"/>
  <c r="S24" i="47"/>
  <c r="P25" i="47"/>
  <c r="Q25" i="47"/>
  <c r="R25" i="47"/>
  <c r="S25" i="47"/>
  <c r="P26" i="47"/>
  <c r="Q26" i="47"/>
  <c r="R26" i="47"/>
  <c r="S26" i="47"/>
  <c r="P27" i="47"/>
  <c r="Q27" i="47"/>
  <c r="R27" i="47"/>
  <c r="S27" i="47"/>
  <c r="P28" i="47"/>
  <c r="Q28" i="47"/>
  <c r="R28" i="47"/>
  <c r="S28" i="47"/>
  <c r="P29" i="47"/>
  <c r="Q29" i="47"/>
  <c r="R29" i="47"/>
  <c r="S29" i="47"/>
  <c r="P30" i="47"/>
  <c r="Q30" i="47"/>
  <c r="R30" i="47"/>
  <c r="S30" i="47"/>
  <c r="P31" i="47"/>
  <c r="Q31" i="47"/>
  <c r="R31" i="47"/>
  <c r="S31" i="47"/>
  <c r="P32" i="47"/>
  <c r="Q32" i="47"/>
  <c r="R32" i="47"/>
  <c r="S32" i="47"/>
  <c r="P33" i="47"/>
  <c r="Q33" i="47"/>
  <c r="R33" i="47"/>
  <c r="S33" i="47"/>
  <c r="P34" i="47"/>
  <c r="Q34" i="47"/>
  <c r="R34" i="47"/>
  <c r="S34" i="47"/>
  <c r="P35" i="47"/>
  <c r="Q35" i="47"/>
  <c r="R35" i="47"/>
  <c r="S35" i="47"/>
  <c r="P36" i="47"/>
  <c r="Q36" i="47"/>
  <c r="R36" i="47"/>
  <c r="S36" i="47"/>
  <c r="P37" i="47"/>
  <c r="Q37" i="47"/>
  <c r="R37" i="47"/>
  <c r="S37" i="47"/>
  <c r="P38" i="47"/>
  <c r="Q38" i="47"/>
  <c r="R38" i="47"/>
  <c r="S38" i="47"/>
  <c r="P39" i="47"/>
  <c r="Q39" i="47"/>
  <c r="R39" i="47"/>
  <c r="S39" i="47"/>
  <c r="P40" i="47"/>
  <c r="Q40" i="47"/>
  <c r="R40" i="47"/>
  <c r="S40" i="47"/>
  <c r="P41" i="47"/>
  <c r="Q41" i="47"/>
  <c r="R41" i="47"/>
  <c r="S41" i="47"/>
  <c r="P42" i="47"/>
  <c r="Q42" i="47"/>
  <c r="R42" i="47"/>
  <c r="S42" i="47"/>
  <c r="P43" i="47"/>
  <c r="Q43" i="47"/>
  <c r="R43" i="47"/>
  <c r="S43" i="47"/>
  <c r="P44" i="47"/>
  <c r="Q44" i="47"/>
  <c r="R44" i="47"/>
  <c r="S44" i="47"/>
  <c r="P45" i="47"/>
  <c r="Q45" i="47"/>
  <c r="R45" i="47"/>
  <c r="S45" i="47"/>
  <c r="P46" i="47"/>
  <c r="Q46" i="47"/>
  <c r="R46" i="47"/>
  <c r="S46" i="47"/>
  <c r="P47" i="47"/>
  <c r="Q47" i="47"/>
  <c r="R47" i="47"/>
  <c r="S47" i="47"/>
  <c r="Q2" i="47"/>
  <c r="R2" i="47"/>
  <c r="S2" i="47"/>
  <c r="P2" i="47"/>
  <c r="J620" i="30" l="1"/>
  <c r="J621" i="30" s="1"/>
  <c r="J622" i="30" s="1"/>
  <c r="J623" i="30"/>
  <c r="J624" i="30" s="1"/>
  <c r="J625" i="30" s="1"/>
  <c r="J626" i="30" s="1"/>
  <c r="J627" i="30" s="1"/>
  <c r="J628" i="30" s="1"/>
  <c r="J629" i="30" s="1"/>
  <c r="J630" i="30"/>
  <c r="J631" i="30"/>
  <c r="J632" i="30" s="1"/>
  <c r="J633" i="30" s="1"/>
  <c r="J634" i="30" s="1"/>
  <c r="J635" i="30"/>
  <c r="J636" i="30" s="1"/>
  <c r="J637" i="30" s="1"/>
  <c r="J638" i="30" s="1"/>
  <c r="J639" i="30"/>
  <c r="J640" i="30" s="1"/>
  <c r="J641" i="30" s="1"/>
  <c r="J642" i="30" s="1"/>
  <c r="J643" i="30"/>
  <c r="J644" i="30" s="1"/>
  <c r="J645" i="30" s="1"/>
  <c r="J646" i="30" s="1"/>
  <c r="J647" i="30" s="1"/>
  <c r="J648" i="30" s="1"/>
  <c r="J649" i="30"/>
  <c r="J650" i="30"/>
  <c r="J651" i="30"/>
  <c r="J652" i="30" s="1"/>
  <c r="J653" i="30" s="1"/>
  <c r="J654" i="30" s="1"/>
  <c r="J655" i="30" s="1"/>
  <c r="J656" i="30" s="1"/>
  <c r="J657" i="30" s="1"/>
  <c r="J658" i="30" s="1"/>
  <c r="J659" i="30"/>
  <c r="J660" i="30" s="1"/>
  <c r="J661" i="30" s="1"/>
  <c r="J662" i="30" s="1"/>
  <c r="J663" i="30" s="1"/>
  <c r="J664" i="30" s="1"/>
  <c r="J665" i="30" s="1"/>
  <c r="J666" i="30" s="1"/>
  <c r="J667" i="30"/>
  <c r="J668" i="30" s="1"/>
  <c r="J669" i="30"/>
  <c r="J670" i="30"/>
  <c r="J671" i="30"/>
  <c r="J672" i="30" s="1"/>
  <c r="J673" i="30" s="1"/>
  <c r="J674" i="30" s="1"/>
  <c r="J675" i="30"/>
  <c r="J676" i="30" s="1"/>
  <c r="J677" i="30" s="1"/>
  <c r="J678" i="30" s="1"/>
  <c r="J679" i="30"/>
  <c r="J680" i="30" s="1"/>
  <c r="J681" i="30" s="1"/>
  <c r="J682" i="30" s="1"/>
  <c r="J683" i="30"/>
  <c r="J684" i="30" s="1"/>
  <c r="J685" i="30" s="1"/>
  <c r="J686" i="30" s="1"/>
  <c r="J687" i="30" s="1"/>
  <c r="J688" i="30" s="1"/>
  <c r="J689" i="30"/>
  <c r="J690" i="30"/>
  <c r="J691" i="30"/>
  <c r="J692" i="30" s="1"/>
  <c r="J693" i="30" s="1"/>
  <c r="J694" i="30" s="1"/>
  <c r="J695" i="30" s="1"/>
  <c r="J696" i="30" s="1"/>
  <c r="J697" i="30" s="1"/>
  <c r="J698" i="30" s="1"/>
  <c r="J699" i="30"/>
  <c r="J700" i="30" s="1"/>
  <c r="J701" i="30" s="1"/>
  <c r="J702" i="30" s="1"/>
  <c r="J703" i="30"/>
  <c r="J704" i="30" s="1"/>
  <c r="J705" i="30" s="1"/>
  <c r="J706" i="30" s="1"/>
  <c r="J707" i="30"/>
  <c r="J708" i="30" s="1"/>
  <c r="J709" i="30" s="1"/>
  <c r="J710" i="30" s="1"/>
  <c r="J711" i="30" s="1"/>
  <c r="J712" i="30" s="1"/>
  <c r="J713" i="30"/>
  <c r="J714" i="30"/>
  <c r="J715" i="30"/>
  <c r="J716" i="30" s="1"/>
  <c r="J717" i="30" s="1"/>
  <c r="J718" i="30" s="1"/>
  <c r="J719" i="30" s="1"/>
  <c r="J720" i="30" s="1"/>
  <c r="J721" i="30" s="1"/>
  <c r="J722" i="30" s="1"/>
  <c r="J723" i="30"/>
  <c r="J724" i="30" s="1"/>
  <c r="J725" i="30" s="1"/>
  <c r="J726" i="30" s="1"/>
  <c r="J727" i="30" s="1"/>
  <c r="J728" i="30" s="1"/>
  <c r="J729" i="30" s="1"/>
  <c r="J730" i="30" s="1"/>
  <c r="J731" i="30" s="1"/>
  <c r="J732" i="30" s="1"/>
  <c r="J733" i="30"/>
  <c r="J734" i="30"/>
  <c r="J735" i="30"/>
  <c r="J736" i="30" s="1"/>
  <c r="J737" i="30" s="1"/>
  <c r="J738" i="30" s="1"/>
  <c r="J739" i="30"/>
  <c r="J740" i="30" s="1"/>
  <c r="J741" i="30" s="1"/>
  <c r="J742" i="30" s="1"/>
  <c r="J743" i="30"/>
  <c r="J744" i="30" s="1"/>
  <c r="J745" i="30" s="1"/>
  <c r="J746" i="30" s="1"/>
  <c r="J747" i="30"/>
  <c r="J748" i="30" s="1"/>
  <c r="J749" i="30" s="1"/>
  <c r="J750" i="30" s="1"/>
  <c r="J751" i="30" s="1"/>
  <c r="J752" i="30" s="1"/>
  <c r="J753" i="30"/>
  <c r="J754" i="30"/>
  <c r="J755" i="30"/>
  <c r="J756" i="30" s="1"/>
  <c r="J757" i="30" s="1"/>
  <c r="J758" i="30" s="1"/>
  <c r="J759" i="30" s="1"/>
  <c r="J760" i="30" s="1"/>
  <c r="J761" i="30" s="1"/>
  <c r="J762" i="30" s="1"/>
  <c r="J763" i="30"/>
  <c r="J764" i="30" s="1"/>
  <c r="J765" i="30" s="1"/>
  <c r="J766" i="30" s="1"/>
  <c r="J767" i="30" s="1"/>
  <c r="J768" i="30" s="1"/>
  <c r="J769" i="30" s="1"/>
  <c r="J770" i="30" s="1"/>
  <c r="J771" i="30" s="1"/>
  <c r="J772" i="30" s="1"/>
  <c r="J773" i="30"/>
  <c r="J774" i="30"/>
  <c r="J775" i="30"/>
  <c r="J776" i="30" s="1"/>
  <c r="J777" i="30" s="1"/>
  <c r="J778" i="30" s="1"/>
  <c r="J779" i="30"/>
  <c r="J780" i="30" s="1"/>
  <c r="J781" i="30" s="1"/>
  <c r="J782" i="30"/>
  <c r="J783" i="30"/>
  <c r="J784" i="30" s="1"/>
  <c r="J785" i="30" s="1"/>
  <c r="J786" i="30" s="1"/>
  <c r="J787" i="30" s="1"/>
  <c r="J788" i="30" s="1"/>
  <c r="J789" i="30" s="1"/>
  <c r="J790" i="30" s="1"/>
  <c r="J791" i="30"/>
  <c r="J792" i="30"/>
  <c r="J793" i="30" s="1"/>
  <c r="J794" i="30" s="1"/>
  <c r="J795" i="30"/>
  <c r="J796" i="30" s="1"/>
  <c r="J797" i="30" s="1"/>
  <c r="J798" i="30" s="1"/>
  <c r="J799" i="30" s="1"/>
  <c r="J800" i="30" s="1"/>
  <c r="J801" i="30" s="1"/>
  <c r="J802" i="30"/>
  <c r="J803" i="30"/>
  <c r="J804" i="30" s="1"/>
  <c r="J805" i="30" s="1"/>
  <c r="J806" i="30" s="1"/>
  <c r="J807" i="30"/>
  <c r="J808" i="30" s="1"/>
  <c r="J809" i="30" s="1"/>
  <c r="J810" i="30" s="1"/>
  <c r="J811" i="30" s="1"/>
  <c r="J812" i="30"/>
  <c r="J813" i="30" s="1"/>
  <c r="J814" i="30" s="1"/>
  <c r="J815" i="30" s="1"/>
  <c r="J816" i="30" s="1"/>
  <c r="J817" i="30" s="1"/>
  <c r="J818" i="30" s="1"/>
  <c r="J819" i="30" s="1"/>
  <c r="J820" i="30" s="1"/>
  <c r="J821" i="30" s="1"/>
  <c r="J822" i="30"/>
  <c r="J823" i="30"/>
  <c r="J824" i="30" s="1"/>
  <c r="J825" i="30" s="1"/>
  <c r="J826" i="30" s="1"/>
  <c r="J827" i="30" s="1"/>
  <c r="J828" i="30" s="1"/>
  <c r="J829" i="30" s="1"/>
  <c r="J830" i="30" s="1"/>
  <c r="J831" i="30" s="1"/>
  <c r="J832" i="30"/>
  <c r="J833" i="30"/>
  <c r="J834" i="30"/>
  <c r="J835" i="30"/>
  <c r="J836" i="30" s="1"/>
  <c r="J837" i="30" s="1"/>
  <c r="J838" i="30" s="1"/>
  <c r="J839" i="30" s="1"/>
  <c r="J840" i="30" s="1"/>
  <c r="J841" i="30" s="1"/>
  <c r="J842" i="30"/>
  <c r="J843" i="30"/>
  <c r="J844" i="30" s="1"/>
  <c r="J845" i="30" s="1"/>
  <c r="J846" i="30" s="1"/>
  <c r="J847" i="30"/>
  <c r="J848" i="30" s="1"/>
  <c r="J849" i="30" s="1"/>
  <c r="J850" i="30" s="1"/>
  <c r="J851" i="30" s="1"/>
  <c r="J852" i="30"/>
  <c r="J853" i="30"/>
  <c r="J854" i="30"/>
  <c r="J855" i="30"/>
  <c r="J856" i="30" s="1"/>
  <c r="J857" i="30" s="1"/>
  <c r="J858" i="30" s="1"/>
  <c r="J859" i="30"/>
  <c r="J860" i="30" s="1"/>
  <c r="J861" i="30" s="1"/>
  <c r="J862" i="30"/>
  <c r="J863" i="30"/>
  <c r="J864" i="30" s="1"/>
  <c r="J865" i="30" s="1"/>
  <c r="J866" i="30" s="1"/>
  <c r="J867" i="30" s="1"/>
  <c r="J868" i="30" s="1"/>
  <c r="J869" i="30" s="1"/>
  <c r="J870" i="30" s="1"/>
  <c r="J871" i="30" s="1"/>
  <c r="J872" i="30"/>
  <c r="J873" i="30" s="1"/>
  <c r="J874" i="30" s="1"/>
  <c r="J875" i="30"/>
  <c r="J876" i="30" s="1"/>
  <c r="J877" i="30" s="1"/>
  <c r="J878" i="30" s="1"/>
  <c r="J879" i="30" s="1"/>
  <c r="J880" i="30" s="1"/>
  <c r="J881" i="30" s="1"/>
  <c r="J882" i="30"/>
  <c r="J883" i="30"/>
  <c r="J884" i="30" s="1"/>
  <c r="J885" i="30" s="1"/>
  <c r="J886" i="30" s="1"/>
  <c r="J887" i="30"/>
  <c r="J888" i="30" s="1"/>
  <c r="J889" i="30" s="1"/>
  <c r="J890" i="30" s="1"/>
  <c r="J891" i="30" s="1"/>
  <c r="J892" i="30"/>
  <c r="J893" i="30"/>
  <c r="J894" i="30" s="1"/>
  <c r="J895" i="30"/>
  <c r="J896" i="30" s="1"/>
  <c r="J897" i="30" s="1"/>
  <c r="J898" i="30" s="1"/>
  <c r="J899" i="30" s="1"/>
  <c r="J900" i="30" s="1"/>
  <c r="J901" i="30" s="1"/>
  <c r="J902" i="30"/>
  <c r="J903" i="30"/>
  <c r="J904" i="30" s="1"/>
  <c r="J905" i="30" s="1"/>
  <c r="J906" i="30" s="1"/>
  <c r="J907" i="30"/>
  <c r="J908" i="30" s="1"/>
  <c r="J909" i="30" s="1"/>
  <c r="J910" i="30" s="1"/>
  <c r="J911" i="30" s="1"/>
  <c r="J912" i="30"/>
  <c r="J913" i="30"/>
  <c r="J914" i="30" s="1"/>
  <c r="J915" i="30"/>
  <c r="J916" i="30" s="1"/>
  <c r="J917" i="30" s="1"/>
  <c r="J918" i="30" s="1"/>
  <c r="J919" i="30" s="1"/>
  <c r="J920" i="30" s="1"/>
  <c r="J921" i="30" s="1"/>
  <c r="J922" i="30"/>
  <c r="J923" i="30"/>
  <c r="J924" i="30" s="1"/>
  <c r="J925" i="30" s="1"/>
  <c r="J926" i="30" s="1"/>
  <c r="J927" i="30"/>
  <c r="J928" i="30" s="1"/>
  <c r="J929" i="30" s="1"/>
  <c r="J930" i="30" s="1"/>
  <c r="J931" i="30" s="1"/>
  <c r="J932" i="30"/>
  <c r="J933" i="30" s="1"/>
  <c r="J934" i="30" s="1"/>
  <c r="J935" i="30" s="1"/>
  <c r="J936" i="30" s="1"/>
  <c r="J937" i="30" s="1"/>
  <c r="J938" i="30" s="1"/>
  <c r="J939" i="30" s="1"/>
  <c r="J940" i="30" s="1"/>
  <c r="J941" i="30" s="1"/>
  <c r="J942" i="30"/>
  <c r="J943" i="30"/>
  <c r="J944" i="30" s="1"/>
  <c r="J945" i="30" s="1"/>
  <c r="J946" i="30" s="1"/>
  <c r="J947" i="30" s="1"/>
  <c r="J948" i="30" s="1"/>
  <c r="J949" i="30" s="1"/>
  <c r="J950" i="30" s="1"/>
  <c r="J951" i="30" s="1"/>
  <c r="J952" i="30"/>
  <c r="J953" i="30" s="1"/>
  <c r="J954" i="30" s="1"/>
  <c r="J955" i="30"/>
  <c r="J956" i="30" s="1"/>
  <c r="J957" i="30" s="1"/>
  <c r="J958" i="30" s="1"/>
  <c r="J959" i="30" s="1"/>
  <c r="J960" i="30" s="1"/>
  <c r="J961" i="30" s="1"/>
  <c r="J962" i="30"/>
  <c r="J963" i="30"/>
  <c r="J964" i="30" s="1"/>
  <c r="J965" i="30" s="1"/>
  <c r="J966" i="30" s="1"/>
  <c r="J967" i="30"/>
  <c r="J968" i="30" s="1"/>
  <c r="J969" i="30" s="1"/>
  <c r="J970" i="30" s="1"/>
  <c r="J971" i="30" s="1"/>
  <c r="J972" i="30"/>
  <c r="J973" i="30" s="1"/>
  <c r="J974" i="30" s="1"/>
  <c r="J975" i="30" s="1"/>
  <c r="J976" i="30" s="1"/>
  <c r="J977" i="30" s="1"/>
  <c r="J978" i="30" s="1"/>
  <c r="J979" i="30"/>
  <c r="J980" i="30" s="1"/>
  <c r="J981" i="30" s="1"/>
  <c r="J982" i="30"/>
  <c r="J983" i="30"/>
  <c r="J984" i="30" s="1"/>
  <c r="J985" i="30" s="1"/>
  <c r="J986" i="30" s="1"/>
  <c r="J987" i="30" s="1"/>
  <c r="J988" i="30" s="1"/>
  <c r="J989" i="30" s="1"/>
  <c r="J990" i="30" s="1"/>
  <c r="J991" i="30" s="1"/>
  <c r="J992" i="30"/>
  <c r="J993" i="30" s="1"/>
  <c r="J994" i="30" s="1"/>
  <c r="J995" i="30"/>
  <c r="J996" i="30" s="1"/>
  <c r="J997" i="30" s="1"/>
  <c r="J998" i="30" s="1"/>
  <c r="J999" i="30" s="1"/>
  <c r="J1000" i="30" s="1"/>
  <c r="J1001" i="30" s="1"/>
  <c r="J1002" i="30"/>
  <c r="J1003" i="30"/>
  <c r="J1004" i="30"/>
  <c r="J1005" i="30" s="1"/>
  <c r="J1006" i="30" s="1"/>
  <c r="J1007" i="30" s="1"/>
  <c r="J1008" i="30" s="1"/>
  <c r="J1009" i="30" s="1"/>
  <c r="J1010" i="30" s="1"/>
  <c r="J1011" i="30" s="1"/>
  <c r="J1012" i="30"/>
  <c r="J1013" i="30"/>
  <c r="J1014" i="30" s="1"/>
  <c r="J1015" i="30" s="1"/>
  <c r="J1016" i="30" s="1"/>
  <c r="J1017" i="30" s="1"/>
  <c r="J1018" i="30" s="1"/>
  <c r="J1019" i="30" s="1"/>
  <c r="J1020" i="30" s="1"/>
  <c r="J1021" i="30" s="1"/>
  <c r="J1022" i="30"/>
  <c r="J1023" i="30"/>
  <c r="J1024" i="30" s="1"/>
  <c r="J1025" i="30" s="1"/>
  <c r="J1026" i="30" s="1"/>
  <c r="J1027" i="30" s="1"/>
  <c r="J1028" i="30" s="1"/>
  <c r="J1029" i="30" s="1"/>
  <c r="J1030" i="30" s="1"/>
  <c r="J1031" i="30" s="1"/>
  <c r="J1032" i="30"/>
  <c r="J1033" i="30"/>
  <c r="J1034" i="30" s="1"/>
  <c r="J1035" i="30" s="1"/>
  <c r="J1036" i="30" s="1"/>
  <c r="J1037" i="30" s="1"/>
  <c r="J1038" i="30" s="1"/>
  <c r="J1039" i="30" s="1"/>
  <c r="J1040" i="30" s="1"/>
  <c r="J1041" i="30"/>
  <c r="J1042" i="30"/>
  <c r="J1043" i="30"/>
  <c r="J1044" i="30" s="1"/>
  <c r="J1045" i="30" s="1"/>
  <c r="J1046" i="30" s="1"/>
  <c r="J1047" i="30"/>
  <c r="J1048" i="30" s="1"/>
  <c r="J1049" i="30" s="1"/>
  <c r="J1050" i="30" s="1"/>
  <c r="J1051" i="30" s="1"/>
  <c r="J1052" i="30"/>
  <c r="J1053" i="30"/>
  <c r="J1054" i="30" s="1"/>
  <c r="J1055" i="30" s="1"/>
  <c r="J1056" i="30" s="1"/>
  <c r="J1057" i="30" s="1"/>
  <c r="J1058" i="30" s="1"/>
  <c r="J1059" i="30" s="1"/>
  <c r="J1060" i="30" s="1"/>
  <c r="J1061" i="30" s="1"/>
  <c r="J1062" i="30"/>
  <c r="J1063" i="30"/>
  <c r="J1064" i="30" s="1"/>
  <c r="J1065" i="30" s="1"/>
  <c r="J1066" i="30" s="1"/>
  <c r="J1067" i="30" s="1"/>
  <c r="J1068" i="30" s="1"/>
  <c r="J1069" i="30" s="1"/>
  <c r="J1070" i="30" s="1"/>
  <c r="J1071" i="30" s="1"/>
  <c r="J1072" i="30"/>
  <c r="J1073" i="30"/>
  <c r="J1074" i="30" s="1"/>
  <c r="J1075" i="30" s="1"/>
  <c r="J1076" i="30" s="1"/>
  <c r="J1077" i="30" s="1"/>
  <c r="J1078" i="30" s="1"/>
  <c r="J1079" i="30" s="1"/>
  <c r="J1080" i="30" s="1"/>
  <c r="J1081" i="30"/>
  <c r="J1082" i="30"/>
  <c r="J1083" i="30"/>
  <c r="J1084" i="30" s="1"/>
  <c r="J1085" i="30" s="1"/>
  <c r="J1086" i="30" s="1"/>
  <c r="J1087" i="30"/>
  <c r="J1088" i="30" s="1"/>
  <c r="J1089" i="30" s="1"/>
  <c r="J1090" i="30" s="1"/>
  <c r="J1091" i="30" s="1"/>
  <c r="J1092" i="30"/>
  <c r="J1093" i="30"/>
  <c r="J1094" i="30" s="1"/>
  <c r="J1095" i="30" s="1"/>
  <c r="J1096" i="30" s="1"/>
  <c r="J1097" i="30" s="1"/>
  <c r="J1098" i="30" s="1"/>
  <c r="J1099" i="30" s="1"/>
  <c r="J1100" i="30" s="1"/>
  <c r="J1101" i="30" s="1"/>
  <c r="J1102" i="30"/>
  <c r="J1103" i="30"/>
  <c r="J1104" i="30" s="1"/>
  <c r="J1105" i="30" s="1"/>
  <c r="J1106" i="30" s="1"/>
  <c r="J1107" i="30" s="1"/>
  <c r="J1108" i="30" s="1"/>
  <c r="J1109" i="30" s="1"/>
  <c r="J1110" i="30" s="1"/>
  <c r="J1111" i="30" s="1"/>
  <c r="J1112" i="30"/>
  <c r="J1113" i="30"/>
  <c r="J1114" i="30" s="1"/>
  <c r="J1115" i="30" s="1"/>
  <c r="J1116" i="30" s="1"/>
  <c r="J1117" i="30" s="1"/>
  <c r="J1118" i="30" s="1"/>
  <c r="J1119" i="30" s="1"/>
  <c r="J1120" i="30" s="1"/>
  <c r="J1121" i="30"/>
  <c r="J1122" i="30"/>
  <c r="J1123" i="30"/>
  <c r="J1124" i="30" s="1"/>
  <c r="J1125" i="30" s="1"/>
  <c r="J1126" i="30" s="1"/>
  <c r="J1127" i="30"/>
  <c r="J1128" i="30" s="1"/>
  <c r="J1129" i="30" s="1"/>
  <c r="J1130" i="30" s="1"/>
  <c r="J1131" i="30" s="1"/>
  <c r="J1132" i="30"/>
  <c r="J1133" i="30"/>
  <c r="J1134" i="30" s="1"/>
  <c r="J1135" i="30" s="1"/>
  <c r="J1136" i="30" s="1"/>
  <c r="J1137" i="30" s="1"/>
  <c r="J1138" i="30" s="1"/>
  <c r="J1139" i="30" s="1"/>
  <c r="J1140" i="30" s="1"/>
  <c r="J1141" i="30" s="1"/>
  <c r="J1142" i="30"/>
  <c r="J1143" i="30"/>
  <c r="J1144" i="30" s="1"/>
  <c r="J1145" i="30" s="1"/>
  <c r="J1146" i="30" s="1"/>
  <c r="J1147" i="30" s="1"/>
  <c r="J1148" i="30" s="1"/>
  <c r="J1149" i="30" s="1"/>
  <c r="J1150" i="30" s="1"/>
  <c r="J1151" i="30" s="1"/>
  <c r="J1152" i="30"/>
  <c r="J1153" i="30"/>
  <c r="J1154" i="30" s="1"/>
  <c r="J1155" i="30" s="1"/>
  <c r="J1156" i="30" s="1"/>
  <c r="J1157" i="30" s="1"/>
  <c r="J1158" i="30" s="1"/>
  <c r="J1159" i="30" s="1"/>
  <c r="J1160" i="30" s="1"/>
  <c r="J1161" i="30"/>
  <c r="J1162" i="30"/>
  <c r="J1163" i="30"/>
  <c r="J1164" i="30" s="1"/>
  <c r="J1165" i="30" s="1"/>
  <c r="J1166" i="30" s="1"/>
  <c r="J1167" i="30"/>
  <c r="J1168" i="30" s="1"/>
  <c r="J1169" i="30" s="1"/>
  <c r="J1170" i="30" s="1"/>
  <c r="J1171" i="30" s="1"/>
  <c r="J1172" i="30"/>
  <c r="J1173" i="30"/>
  <c r="J1174" i="30" s="1"/>
  <c r="J1175" i="30" s="1"/>
  <c r="J1176" i="30" s="1"/>
  <c r="J1177" i="30" s="1"/>
  <c r="J1178" i="30" s="1"/>
  <c r="J1179" i="30" s="1"/>
  <c r="J1180" i="30" s="1"/>
  <c r="J1181" i="30" s="1"/>
  <c r="J1182" i="30"/>
  <c r="J1183" i="30"/>
  <c r="J1184" i="30" s="1"/>
  <c r="J1185" i="30" s="1"/>
  <c r="J1186" i="30" s="1"/>
  <c r="J1187" i="30" s="1"/>
  <c r="J1188" i="30" s="1"/>
  <c r="J1189" i="30" s="1"/>
  <c r="J1190" i="30" s="1"/>
  <c r="J1191" i="30" s="1"/>
  <c r="J1192" i="30"/>
  <c r="J1193" i="30"/>
  <c r="J1194" i="30" s="1"/>
  <c r="J1195" i="30" s="1"/>
  <c r="J1196" i="30" s="1"/>
  <c r="J1197" i="30" s="1"/>
  <c r="J1198" i="30" s="1"/>
  <c r="J1199" i="30" s="1"/>
  <c r="J1200" i="30" s="1"/>
  <c r="J1201" i="30"/>
  <c r="J1202" i="30"/>
  <c r="J1203" i="30"/>
  <c r="J1204" i="30" s="1"/>
  <c r="J1205" i="30" s="1"/>
  <c r="J1206" i="30" s="1"/>
  <c r="J1207" i="30"/>
  <c r="J1208" i="30" s="1"/>
  <c r="J1209" i="30" s="1"/>
  <c r="J1210" i="30" s="1"/>
  <c r="J1211" i="30" s="1"/>
  <c r="J1212" i="30"/>
  <c r="J1213" i="30"/>
  <c r="J1214" i="30" s="1"/>
  <c r="J1215" i="30" s="1"/>
  <c r="J1216" i="30" s="1"/>
  <c r="J1217" i="30" s="1"/>
  <c r="J1218" i="30" s="1"/>
  <c r="J1219" i="30" s="1"/>
  <c r="J1220" i="30" s="1"/>
  <c r="J1221" i="30" s="1"/>
  <c r="J1222" i="30"/>
  <c r="J1223" i="30"/>
  <c r="J1224" i="30" s="1"/>
  <c r="J1225" i="30" s="1"/>
  <c r="J1226" i="30" s="1"/>
  <c r="J1227" i="30" s="1"/>
  <c r="J1228" i="30" s="1"/>
  <c r="J1229" i="30" s="1"/>
  <c r="J1230" i="30" s="1"/>
  <c r="J1231" i="30" s="1"/>
  <c r="J1232" i="30"/>
  <c r="J1233" i="30"/>
  <c r="J1234" i="30" s="1"/>
  <c r="J1235" i="30" s="1"/>
  <c r="J1236" i="30" s="1"/>
  <c r="J1237" i="30" s="1"/>
  <c r="J1238" i="30" s="1"/>
  <c r="J1239" i="30" s="1"/>
  <c r="J1240" i="30" s="1"/>
  <c r="J1241" i="30"/>
  <c r="J1242" i="30"/>
  <c r="J1243" i="30"/>
  <c r="J1244" i="30" s="1"/>
  <c r="J1245" i="30" s="1"/>
  <c r="J1246" i="30" s="1"/>
  <c r="J1247" i="30"/>
  <c r="J1248" i="30" s="1"/>
  <c r="J1249" i="30" s="1"/>
  <c r="J1250" i="30" s="1"/>
  <c r="J1251" i="30" s="1"/>
  <c r="J1252" i="30"/>
  <c r="J1253" i="30"/>
  <c r="J1254" i="30" s="1"/>
  <c r="J1255" i="30" s="1"/>
  <c r="J1256" i="30" s="1"/>
  <c r="J1257" i="30" s="1"/>
  <c r="J1258" i="30" s="1"/>
  <c r="J1259" i="30" s="1"/>
  <c r="J1260" i="30" s="1"/>
  <c r="J1261" i="30" s="1"/>
  <c r="J1262" i="30"/>
  <c r="J1263" i="30"/>
  <c r="J1264" i="30" s="1"/>
  <c r="J1265" i="30" s="1"/>
  <c r="J1266" i="30" s="1"/>
  <c r="J1267" i="30" s="1"/>
  <c r="J1268" i="30" s="1"/>
  <c r="J1269" i="30" s="1"/>
  <c r="J1270" i="30" s="1"/>
  <c r="J1271" i="30" s="1"/>
  <c r="J1272" i="30"/>
  <c r="J1273" i="30"/>
  <c r="J1274" i="30" s="1"/>
  <c r="J1275" i="30" s="1"/>
  <c r="J1276" i="30" s="1"/>
  <c r="J1277" i="30" s="1"/>
  <c r="J1278" i="30" s="1"/>
  <c r="J1279" i="30" s="1"/>
  <c r="J1280" i="30" s="1"/>
  <c r="J1281" i="30"/>
  <c r="J1282" i="30"/>
  <c r="J1283" i="30"/>
  <c r="J1284" i="30" s="1"/>
  <c r="J1285" i="30" s="1"/>
  <c r="J1286" i="30" s="1"/>
  <c r="J1287" i="30"/>
  <c r="J1288" i="30" s="1"/>
  <c r="J1289" i="30" s="1"/>
  <c r="J1290" i="30" s="1"/>
  <c r="J1291" i="30" s="1"/>
  <c r="J1292" i="30"/>
  <c r="J1293" i="30"/>
  <c r="J1294" i="30" s="1"/>
  <c r="J1295" i="30" s="1"/>
  <c r="J1296" i="30" s="1"/>
  <c r="J1297" i="30" s="1"/>
  <c r="J1298" i="30" s="1"/>
  <c r="J1299" i="30" s="1"/>
  <c r="J1300" i="30" s="1"/>
  <c r="J1301" i="30" s="1"/>
  <c r="J1302" i="30"/>
  <c r="J1303" i="30"/>
  <c r="J1304" i="30" s="1"/>
  <c r="J1305" i="30" s="1"/>
  <c r="J1306" i="30" s="1"/>
  <c r="J1307" i="30" s="1"/>
  <c r="J1308" i="30" s="1"/>
  <c r="J1309" i="30" s="1"/>
  <c r="J1310" i="30" s="1"/>
  <c r="J1311" i="30" s="1"/>
  <c r="J1312" i="30"/>
  <c r="J1313" i="30"/>
  <c r="J1314" i="30" s="1"/>
  <c r="J1315" i="30" s="1"/>
  <c r="J1316" i="30" s="1"/>
  <c r="J1317" i="30" s="1"/>
  <c r="J1318" i="30" s="1"/>
  <c r="J1319" i="30"/>
  <c r="J1320" i="30" s="1"/>
  <c r="J1321" i="30" s="1"/>
  <c r="J1322" i="30"/>
  <c r="J1323" i="30" s="1"/>
  <c r="J1324" i="30" s="1"/>
  <c r="J1325" i="30" s="1"/>
  <c r="J1326" i="30" s="1"/>
  <c r="J1327" i="30" s="1"/>
  <c r="J1328" i="30" s="1"/>
  <c r="J1329" i="30" s="1"/>
  <c r="J1330" i="30" s="1"/>
  <c r="J1331" i="30" s="1"/>
  <c r="J1332" i="30"/>
  <c r="J1333" i="30" s="1"/>
  <c r="J1334" i="30" s="1"/>
  <c r="J1335" i="30" s="1"/>
  <c r="J1336" i="30" s="1"/>
  <c r="J1337" i="30" s="1"/>
  <c r="J1338" i="30" s="1"/>
  <c r="J1339" i="30" s="1"/>
  <c r="J1340" i="30" s="1"/>
  <c r="J1341" i="30" s="1"/>
  <c r="J1342" i="30"/>
  <c r="J1343" i="30" s="1"/>
  <c r="J1344" i="30"/>
  <c r="J1345" i="30" s="1"/>
  <c r="J1346" i="30" s="1"/>
  <c r="J1347" i="30" s="1"/>
  <c r="J1348" i="30" s="1"/>
  <c r="J1349" i="30" s="1"/>
  <c r="J1350" i="30" s="1"/>
  <c r="J1351" i="30" s="1"/>
  <c r="J1352" i="30"/>
  <c r="J1353" i="30" s="1"/>
  <c r="J1354" i="30" s="1"/>
  <c r="J1355" i="30" s="1"/>
  <c r="J1356" i="30"/>
  <c r="J1357" i="30" s="1"/>
  <c r="J1358" i="30" s="1"/>
  <c r="J1359" i="30" s="1"/>
  <c r="J1360" i="30"/>
  <c r="J1361" i="30" s="1"/>
  <c r="J1362" i="30"/>
  <c r="J1363" i="30" s="1"/>
  <c r="J1364" i="30" s="1"/>
  <c r="J1365" i="30" s="1"/>
  <c r="J1366" i="30" s="1"/>
  <c r="J1367" i="30" s="1"/>
  <c r="J1368" i="30" s="1"/>
  <c r="J1369" i="30" s="1"/>
  <c r="J1370" i="30" s="1"/>
  <c r="J1371" i="30" s="1"/>
  <c r="J1372" i="30"/>
  <c r="J1373" i="30" s="1"/>
  <c r="J1374" i="30" s="1"/>
  <c r="J1375" i="30" s="1"/>
  <c r="J1376" i="30" s="1"/>
  <c r="J1377" i="30" s="1"/>
  <c r="J1378" i="30" s="1"/>
  <c r="J1379" i="30" s="1"/>
  <c r="J1380" i="30" s="1"/>
  <c r="J1381" i="30" s="1"/>
  <c r="J1382" i="30"/>
  <c r="J1383" i="30" s="1"/>
  <c r="J1384" i="30"/>
  <c r="J1385" i="30" s="1"/>
  <c r="J1386" i="30" s="1"/>
  <c r="J1387" i="30" s="1"/>
  <c r="J1388" i="30" s="1"/>
  <c r="J1389" i="30" s="1"/>
  <c r="J1390" i="30" s="1"/>
  <c r="J1391" i="30" s="1"/>
  <c r="J1392" i="30"/>
  <c r="J1393" i="30" s="1"/>
  <c r="J1394" i="30" s="1"/>
  <c r="J1395" i="30" s="1"/>
  <c r="J1396" i="30"/>
  <c r="J1397" i="30" s="1"/>
  <c r="J1398" i="30" s="1"/>
  <c r="J1399" i="30" s="1"/>
  <c r="J1400" i="30"/>
  <c r="J1401" i="30" s="1"/>
  <c r="J1402" i="30"/>
  <c r="J1403" i="30" s="1"/>
  <c r="J1404" i="30" s="1"/>
  <c r="J1405" i="30" s="1"/>
  <c r="J1406" i="30" s="1"/>
  <c r="J1407" i="30" s="1"/>
  <c r="J1408" i="30" s="1"/>
  <c r="J1409" i="30" s="1"/>
  <c r="J1410" i="30" s="1"/>
  <c r="J1411" i="30" s="1"/>
  <c r="J1412" i="30"/>
  <c r="J1413" i="30" s="1"/>
  <c r="J1414" i="30" s="1"/>
  <c r="J1415" i="30" s="1"/>
  <c r="J1416" i="30" s="1"/>
  <c r="J1417" i="30" s="1"/>
  <c r="J1418" i="30" s="1"/>
  <c r="J1419" i="30" s="1"/>
  <c r="J1420" i="30" s="1"/>
  <c r="J1421" i="30" s="1"/>
  <c r="J1422" i="30"/>
  <c r="J1423" i="30" s="1"/>
  <c r="J1424" i="30"/>
  <c r="J1425" i="30" s="1"/>
  <c r="J1426" i="30" s="1"/>
  <c r="J1427" i="30" s="1"/>
  <c r="J1428" i="30" s="1"/>
  <c r="J1429" i="30" s="1"/>
  <c r="J1430" i="30" s="1"/>
  <c r="J1431" i="30" s="1"/>
  <c r="J1432" i="30"/>
  <c r="J1433" i="30" s="1"/>
  <c r="J1434" i="30" s="1"/>
  <c r="J1435" i="30" s="1"/>
  <c r="J1436" i="30"/>
  <c r="J1437" i="30" s="1"/>
  <c r="J1438" i="30" s="1"/>
  <c r="J1439" i="30" s="1"/>
  <c r="J1440" i="30"/>
  <c r="J1441" i="30" s="1"/>
  <c r="J1442" i="30"/>
  <c r="J1443" i="30" s="1"/>
  <c r="J1444" i="30" s="1"/>
  <c r="J1445" i="30" s="1"/>
  <c r="J1446" i="30" s="1"/>
  <c r="J1447" i="30" s="1"/>
  <c r="J1448" i="30" s="1"/>
  <c r="J1449" i="30" s="1"/>
  <c r="J1450" i="30" s="1"/>
  <c r="J1451" i="30" s="1"/>
  <c r="J1452" i="30"/>
  <c r="J1453" i="30" s="1"/>
  <c r="J1454" i="30" s="1"/>
  <c r="J1455" i="30" s="1"/>
  <c r="J1456" i="30" s="1"/>
  <c r="J1457" i="30" s="1"/>
  <c r="J1458" i="30" s="1"/>
  <c r="J1459" i="30" s="1"/>
  <c r="J1460" i="30" s="1"/>
  <c r="J1461" i="30" s="1"/>
  <c r="J1462" i="30"/>
  <c r="J1463" i="30" s="1"/>
  <c r="J1464" i="30"/>
  <c r="J1465" i="30" s="1"/>
  <c r="J1466" i="30" s="1"/>
  <c r="J1467" i="30" s="1"/>
  <c r="J1468" i="30" s="1"/>
  <c r="J1469" i="30" s="1"/>
  <c r="J1470" i="30" s="1"/>
  <c r="J1471" i="30" s="1"/>
  <c r="J1472" i="30"/>
  <c r="J1473" i="30" s="1"/>
  <c r="J1474" i="30" s="1"/>
  <c r="J1475" i="30" s="1"/>
  <c r="J1476" i="30"/>
  <c r="J1477" i="30" s="1"/>
  <c r="J1478" i="30" s="1"/>
  <c r="J1479" i="30" s="1"/>
  <c r="J1480" i="30"/>
  <c r="J1481" i="30" s="1"/>
  <c r="J1482" i="30"/>
  <c r="J1483" i="30" s="1"/>
  <c r="J1484" i="30" s="1"/>
  <c r="J1485" i="30" s="1"/>
  <c r="J1486" i="30" s="1"/>
  <c r="J1487" i="30" s="1"/>
  <c r="J1488" i="30" s="1"/>
  <c r="J1489" i="30" s="1"/>
  <c r="J1490" i="30" s="1"/>
  <c r="J1491" i="30" s="1"/>
  <c r="J1492" i="30"/>
  <c r="J1493" i="30" s="1"/>
  <c r="J1494" i="30" s="1"/>
  <c r="J1495" i="30" s="1"/>
  <c r="J1496" i="30" s="1"/>
  <c r="J1497" i="30" s="1"/>
  <c r="J1498" i="30" s="1"/>
  <c r="J1499" i="30" s="1"/>
  <c r="J1500" i="30" s="1"/>
  <c r="J1501" i="30" s="1"/>
  <c r="J1502" i="30"/>
  <c r="J1503" i="30" s="1"/>
  <c r="J1504" i="30"/>
  <c r="J1505" i="30" s="1"/>
  <c r="J1506" i="30" s="1"/>
  <c r="J1507" i="30" s="1"/>
  <c r="J1508" i="30" s="1"/>
  <c r="J1509" i="30" s="1"/>
  <c r="J1510" i="30" s="1"/>
  <c r="J1511" i="30" s="1"/>
  <c r="J1512" i="30"/>
  <c r="J1513" i="30" s="1"/>
  <c r="J1514" i="30" s="1"/>
  <c r="J1515" i="30" s="1"/>
  <c r="J1516" i="30"/>
  <c r="J1517" i="30" s="1"/>
  <c r="J1518" i="30" s="1"/>
  <c r="J1519" i="30" s="1"/>
  <c r="J1520" i="30"/>
  <c r="J1521" i="30" s="1"/>
  <c r="J1522" i="30"/>
  <c r="J1523" i="30" s="1"/>
  <c r="J1524" i="30" s="1"/>
  <c r="J1525" i="30" s="1"/>
  <c r="J1526" i="30" s="1"/>
  <c r="J1527" i="30" s="1"/>
  <c r="J1528" i="30" s="1"/>
  <c r="J1529" i="30" s="1"/>
  <c r="J1530" i="30" s="1"/>
  <c r="J1531" i="30" s="1"/>
  <c r="J1532" i="30"/>
  <c r="J1533" i="30" s="1"/>
  <c r="J1534" i="30" s="1"/>
  <c r="J1535" i="30" s="1"/>
  <c r="J1536" i="30" s="1"/>
  <c r="J1537" i="30" s="1"/>
  <c r="J1538" i="30" s="1"/>
  <c r="J1539" i="30" s="1"/>
  <c r="J1540" i="30" s="1"/>
  <c r="J1541" i="30" s="1"/>
  <c r="J1542" i="30"/>
  <c r="J1543" i="30" s="1"/>
  <c r="J1544" i="30"/>
  <c r="J1545" i="30" s="1"/>
  <c r="J1546" i="30" s="1"/>
  <c r="J1547" i="30" s="1"/>
  <c r="J1548" i="30" s="1"/>
  <c r="J1549" i="30" s="1"/>
  <c r="J1550" i="30" s="1"/>
  <c r="J1551" i="30" s="1"/>
  <c r="J1552" i="30"/>
  <c r="J1553" i="30" s="1"/>
  <c r="J1554" i="30" s="1"/>
  <c r="J1555" i="30" s="1"/>
  <c r="J1556" i="30" s="1"/>
  <c r="J1557" i="30" s="1"/>
  <c r="J1558" i="30" s="1"/>
  <c r="J1559" i="30" s="1"/>
  <c r="J1560" i="30"/>
  <c r="J1561" i="30" s="1"/>
  <c r="J1562" i="30" s="1"/>
  <c r="J1563" i="30" s="1"/>
  <c r="J1564" i="30" s="1"/>
  <c r="J1565" i="30" s="1"/>
  <c r="J1566" i="30" s="1"/>
  <c r="J1567" i="30" s="1"/>
  <c r="J1568" i="30"/>
  <c r="J1569" i="30" s="1"/>
  <c r="J1570" i="30"/>
  <c r="J1571" i="30" s="1"/>
  <c r="J1572" i="30"/>
  <c r="J1573" i="30"/>
  <c r="J1574" i="30" s="1"/>
  <c r="J1575" i="30" s="1"/>
  <c r="J1576" i="30" s="1"/>
  <c r="J1577" i="30" s="1"/>
  <c r="J1578" i="30"/>
  <c r="J1579" i="30" s="1"/>
  <c r="J1580" i="30"/>
  <c r="J1581" i="30" s="1"/>
  <c r="J1582" i="30" s="1"/>
  <c r="J1583" i="30" s="1"/>
  <c r="J1584" i="30"/>
  <c r="J1585" i="30" s="1"/>
  <c r="J1586" i="30" s="1"/>
  <c r="J1587" i="30" s="1"/>
  <c r="J1588" i="30" s="1"/>
  <c r="J1589" i="30" s="1"/>
  <c r="J1590" i="30"/>
  <c r="J1591" i="30" s="1"/>
  <c r="J1592" i="30" s="1"/>
  <c r="J1593" i="30" s="1"/>
  <c r="J1594" i="30" s="1"/>
  <c r="J1595" i="30" s="1"/>
  <c r="J1596" i="30" s="1"/>
  <c r="J1597" i="30" s="1"/>
  <c r="J1598" i="30"/>
  <c r="J1599" i="30" s="1"/>
  <c r="J1600" i="30"/>
  <c r="J1601" i="30"/>
  <c r="J1602" i="30"/>
  <c r="J1603" i="30" s="1"/>
  <c r="J1604" i="30" s="1"/>
  <c r="J1605" i="30" s="1"/>
  <c r="J1606" i="30"/>
  <c r="J1607" i="30" s="1"/>
  <c r="J1608" i="30" s="1"/>
  <c r="J1609" i="30" s="1"/>
  <c r="J1610" i="30"/>
  <c r="J1611" i="30" s="1"/>
  <c r="J1612" i="30" s="1"/>
  <c r="J1613" i="30" s="1"/>
  <c r="J1614" i="30"/>
  <c r="J1615" i="30" s="1"/>
  <c r="J1616" i="30" s="1"/>
  <c r="J1617" i="30" s="1"/>
  <c r="J1618" i="30"/>
  <c r="J1619" i="30" s="1"/>
  <c r="J1620" i="30" s="1"/>
  <c r="J1621" i="30" s="1"/>
  <c r="J1622" i="30"/>
  <c r="J1623" i="30" s="1"/>
  <c r="J1624" i="30" s="1"/>
  <c r="J1625" i="30" s="1"/>
  <c r="J1626" i="30"/>
  <c r="J1627" i="30" s="1"/>
  <c r="J1628" i="30" s="1"/>
  <c r="J1629" i="30" s="1"/>
  <c r="J1630" i="30"/>
  <c r="J1631" i="30" s="1"/>
  <c r="J1632" i="30" s="1"/>
  <c r="J1633" i="30" s="1"/>
  <c r="J1634" i="30" s="1"/>
  <c r="J1635" i="30" s="1"/>
  <c r="J1636" i="30"/>
  <c r="J1637" i="30"/>
  <c r="J1638" i="30"/>
  <c r="J1639" i="30" s="1"/>
  <c r="J1640" i="30" s="1"/>
  <c r="J1641" i="30"/>
  <c r="J1642" i="30"/>
  <c r="J1643" i="30" s="1"/>
  <c r="J1644" i="30" s="1"/>
  <c r="J1645" i="30" s="1"/>
  <c r="J1646" i="30" s="1"/>
  <c r="J1647" i="30" s="1"/>
  <c r="J1648" i="30" s="1"/>
  <c r="J1649" i="30" s="1"/>
  <c r="J1650" i="30" s="1"/>
  <c r="J1651" i="30"/>
  <c r="J1652" i="30" s="1"/>
  <c r="J1653" i="30" s="1"/>
  <c r="J1654" i="30"/>
  <c r="J1655" i="30" s="1"/>
  <c r="J1656" i="30" s="1"/>
  <c r="J1657" i="30" s="1"/>
  <c r="J1658" i="30" s="1"/>
  <c r="J1659" i="30" s="1"/>
  <c r="J1660" i="30" s="1"/>
  <c r="J1661" i="30"/>
  <c r="J1662" i="30"/>
  <c r="J1663" i="30" s="1"/>
  <c r="J1664" i="30" s="1"/>
  <c r="J1665" i="30" s="1"/>
  <c r="J1666" i="30"/>
  <c r="J1667" i="30" s="1"/>
  <c r="J1668" i="30"/>
  <c r="J1669" i="30"/>
  <c r="J1670" i="30"/>
  <c r="J1671" i="30" s="1"/>
  <c r="J1672" i="30" s="1"/>
  <c r="J1673" i="30" s="1"/>
  <c r="J1674" i="30"/>
  <c r="J1675" i="30" s="1"/>
  <c r="J1676" i="30" s="1"/>
  <c r="J1677" i="30" s="1"/>
  <c r="J1678" i="30"/>
  <c r="J1679" i="30" s="1"/>
  <c r="J1680" i="30" s="1"/>
  <c r="J1681" i="30" s="1"/>
  <c r="J1682" i="30"/>
  <c r="J1683" i="30" s="1"/>
  <c r="J1684" i="30" s="1"/>
  <c r="J1685" i="30" s="1"/>
  <c r="J1686" i="30" s="1"/>
  <c r="J1687" i="30" s="1"/>
  <c r="J1688" i="30"/>
  <c r="J1689" i="30"/>
  <c r="J1690" i="30"/>
  <c r="J1691" i="30" s="1"/>
  <c r="J1692" i="30" s="1"/>
  <c r="J1693" i="30" s="1"/>
  <c r="J1694" i="30" s="1"/>
  <c r="J1695" i="30" s="1"/>
  <c r="J1696" i="30" s="1"/>
  <c r="J1697" i="30" s="1"/>
  <c r="J1698" i="30"/>
  <c r="J1699" i="30" s="1"/>
  <c r="J1700" i="30" s="1"/>
  <c r="J1701" i="30" s="1"/>
  <c r="J1702" i="30" s="1"/>
  <c r="J1703" i="30" s="1"/>
  <c r="J1704" i="30" s="1"/>
  <c r="J1705" i="30" s="1"/>
  <c r="J1706" i="30" s="1"/>
  <c r="J1707" i="30" s="1"/>
  <c r="J1708" i="30"/>
  <c r="J1709" i="30"/>
  <c r="J1710" i="30"/>
  <c r="J1711" i="30" s="1"/>
  <c r="J1712" i="30" s="1"/>
  <c r="J1713" i="30" s="1"/>
  <c r="J1714" i="30"/>
  <c r="J1715" i="30" s="1"/>
  <c r="J1716" i="30" s="1"/>
  <c r="J1717" i="30" s="1"/>
  <c r="J1718" i="30"/>
  <c r="J1719" i="30" s="1"/>
  <c r="J1720" i="30" s="1"/>
  <c r="J1721" i="30" s="1"/>
  <c r="J1722" i="30"/>
  <c r="J1723" i="30" s="1"/>
  <c r="J1724" i="30" s="1"/>
  <c r="J1725" i="30" s="1"/>
  <c r="J1726" i="30" s="1"/>
  <c r="J1727" i="30" s="1"/>
  <c r="J1728" i="30"/>
  <c r="J1729" i="30"/>
  <c r="J1730" i="30"/>
  <c r="J1731" i="30" s="1"/>
  <c r="J1732" i="30" s="1"/>
  <c r="J1733" i="30" s="1"/>
  <c r="J1734" i="30" s="1"/>
  <c r="J1735" i="30" s="1"/>
  <c r="J1736" i="30" s="1"/>
  <c r="J1737" i="30" s="1"/>
  <c r="J1738" i="30"/>
  <c r="J1739" i="30" s="1"/>
  <c r="J1740" i="30" s="1"/>
  <c r="J1741" i="30" s="1"/>
  <c r="J1742" i="30" s="1"/>
  <c r="J1743" i="30" s="1"/>
  <c r="J1744" i="30" s="1"/>
  <c r="J1745" i="30" s="1"/>
  <c r="J1746" i="30"/>
  <c r="J1747" i="30" s="1"/>
  <c r="J1748" i="30" s="1"/>
  <c r="J1749" i="30" s="1"/>
  <c r="J1750" i="30" s="1"/>
  <c r="J1751" i="30" s="1"/>
  <c r="J1752" i="30" s="1"/>
  <c r="J1753" i="30" s="1"/>
  <c r="J1754" i="30" s="1"/>
  <c r="J1755" i="30" s="1"/>
  <c r="J1756" i="30"/>
  <c r="J1757" i="30"/>
  <c r="J1758" i="30"/>
  <c r="J1759" i="30" s="1"/>
  <c r="J1760" i="30" s="1"/>
  <c r="J1761" i="30" s="1"/>
  <c r="J1762" i="30"/>
  <c r="J1763" i="30" s="1"/>
  <c r="J1764" i="30" s="1"/>
  <c r="J1765" i="30" s="1"/>
  <c r="J1766" i="30"/>
  <c r="J1767" i="30" s="1"/>
  <c r="J1768" i="30" s="1"/>
  <c r="J1769" i="30" s="1"/>
  <c r="J1770" i="30"/>
  <c r="J1771" i="30" s="1"/>
  <c r="J1772" i="30" s="1"/>
  <c r="J1773" i="30"/>
  <c r="J1774" i="30"/>
  <c r="J1775" i="30" s="1"/>
  <c r="J1776" i="30" s="1"/>
  <c r="J1777" i="30" s="1"/>
  <c r="J1778" i="30" s="1"/>
  <c r="J1779" i="30" s="1"/>
  <c r="J1780" i="30" s="1"/>
  <c r="J1781" i="30" s="1"/>
  <c r="J1782" i="30"/>
  <c r="J1783" i="30"/>
  <c r="J1784" i="30" s="1"/>
  <c r="J1785" i="30" s="1"/>
  <c r="J1786" i="30"/>
  <c r="J1787" i="30" s="1"/>
  <c r="J1788" i="30" s="1"/>
  <c r="J1789" i="30" s="1"/>
  <c r="J1790" i="30" s="1"/>
  <c r="J1791" i="30" s="1"/>
  <c r="J1792" i="30" s="1"/>
  <c r="J1793" i="30"/>
  <c r="J1794" i="30"/>
  <c r="J1795" i="30" s="1"/>
  <c r="J1796" i="30" s="1"/>
  <c r="J1797" i="30" s="1"/>
  <c r="J1798" i="30"/>
  <c r="J1799" i="30" s="1"/>
  <c r="J1800" i="30" s="1"/>
  <c r="J1801" i="30" s="1"/>
  <c r="J1802" i="30" s="1"/>
  <c r="J1803" i="30"/>
  <c r="J1804" i="30" s="1"/>
  <c r="J1805" i="30" s="1"/>
  <c r="J1806" i="30" s="1"/>
  <c r="J1807" i="30" s="1"/>
  <c r="J1808" i="30" s="1"/>
  <c r="J1809" i="30" s="1"/>
  <c r="J1810" i="30" s="1"/>
  <c r="J1811" i="30" s="1"/>
  <c r="J1812" i="30" s="1"/>
  <c r="J1813" i="30"/>
  <c r="J1814" i="30"/>
  <c r="J1815" i="30" s="1"/>
  <c r="J1816" i="30" s="1"/>
  <c r="J1817" i="30" s="1"/>
  <c r="J1818" i="30" s="1"/>
  <c r="J1819" i="30" s="1"/>
  <c r="J1820" i="30" s="1"/>
  <c r="J1821" i="30" s="1"/>
  <c r="J1822" i="30" s="1"/>
  <c r="J1823" i="30"/>
  <c r="J1824" i="30" s="1"/>
  <c r="J1825" i="30" s="1"/>
  <c r="J1826" i="30"/>
  <c r="J1827" i="30" s="1"/>
  <c r="J1828" i="30" s="1"/>
  <c r="J1829" i="30" s="1"/>
  <c r="J1830" i="30" s="1"/>
  <c r="J1831" i="30" s="1"/>
  <c r="J1832" i="30" s="1"/>
  <c r="J1833" i="30"/>
  <c r="J1834" i="30"/>
  <c r="J1835" i="30" s="1"/>
  <c r="J1836" i="30" s="1"/>
  <c r="J1837" i="30" s="1"/>
  <c r="J1838" i="30"/>
  <c r="J1839" i="30" s="1"/>
  <c r="J1840" i="30" s="1"/>
  <c r="J1841" i="30" s="1"/>
  <c r="J1842" i="30" s="1"/>
  <c r="J1843" i="30"/>
  <c r="J1844" i="30" s="1"/>
  <c r="J1845" i="30" s="1"/>
  <c r="J1846" i="30" s="1"/>
  <c r="J1847" i="30" s="1"/>
  <c r="J1848" i="30" s="1"/>
  <c r="J1849" i="30" s="1"/>
  <c r="J1850" i="30" s="1"/>
  <c r="J1851" i="30" s="1"/>
  <c r="J1852" i="30" s="1"/>
  <c r="J1853" i="30"/>
  <c r="J1854" i="30"/>
  <c r="J1855" i="30" s="1"/>
  <c r="J1856" i="30" s="1"/>
  <c r="J1857" i="30" s="1"/>
  <c r="J1858" i="30" s="1"/>
  <c r="J1859" i="30" s="1"/>
  <c r="J1860" i="30" s="1"/>
  <c r="J1861" i="30" s="1"/>
  <c r="J1862" i="30"/>
  <c r="J1863" i="30" s="1"/>
  <c r="J1864" i="30" s="1"/>
  <c r="J1865" i="30" s="1"/>
  <c r="J1866" i="30" s="1"/>
  <c r="J1867" i="30" s="1"/>
  <c r="J1868" i="30" s="1"/>
  <c r="J1869" i="30" s="1"/>
  <c r="J1870" i="30" s="1"/>
  <c r="J1871" i="30" s="1"/>
  <c r="J1872" i="30"/>
  <c r="J1873" i="30"/>
  <c r="J1874" i="30"/>
  <c r="J1875" i="30" s="1"/>
  <c r="J1876" i="30" s="1"/>
  <c r="J1877" i="30" s="1"/>
  <c r="J1878" i="30"/>
  <c r="J1879" i="30" s="1"/>
  <c r="J1880" i="30" s="1"/>
  <c r="J1881" i="30" s="1"/>
  <c r="J1882" i="30"/>
  <c r="J1883" i="30" s="1"/>
  <c r="J1884" i="30" s="1"/>
  <c r="J1885" i="30" s="1"/>
  <c r="J1886" i="30"/>
  <c r="J1887" i="30" s="1"/>
  <c r="J1888" i="30" s="1"/>
  <c r="J1889" i="30" s="1"/>
  <c r="J1890" i="30" s="1"/>
  <c r="J1891" i="30" s="1"/>
  <c r="J1892" i="30"/>
  <c r="J1893" i="30"/>
  <c r="J1894" i="30"/>
  <c r="J1895" i="30" s="1"/>
  <c r="J1896" i="30" s="1"/>
  <c r="J1897" i="30" s="1"/>
  <c r="J1898" i="30" s="1"/>
  <c r="J1899" i="30" s="1"/>
  <c r="J1900" i="30" s="1"/>
  <c r="J1901" i="30" s="1"/>
  <c r="J1902" i="30"/>
  <c r="J1903" i="30" s="1"/>
  <c r="J1904" i="30" s="1"/>
  <c r="J1905" i="30" s="1"/>
  <c r="J1906" i="30" s="1"/>
  <c r="J1907" i="30" s="1"/>
  <c r="J1908" i="30" s="1"/>
  <c r="J1909" i="30" s="1"/>
  <c r="J1910" i="30" s="1"/>
  <c r="J1911" i="30" s="1"/>
  <c r="J1912" i="30"/>
  <c r="J1913" i="30"/>
  <c r="J1914" i="30"/>
  <c r="J1915" i="30" s="1"/>
  <c r="J1916" i="30" s="1"/>
  <c r="J1917" i="30" s="1"/>
  <c r="J1918" i="30"/>
  <c r="J1919" i="30" s="1"/>
  <c r="J1920" i="30" s="1"/>
  <c r="J1921" i="30" s="1"/>
  <c r="J1922" i="30"/>
  <c r="J1923" i="30" s="1"/>
  <c r="J1924" i="30" s="1"/>
  <c r="J1925" i="30" s="1"/>
  <c r="J1926" i="30"/>
  <c r="J1927" i="30" s="1"/>
  <c r="J1928" i="30" s="1"/>
  <c r="J1929" i="30" s="1"/>
  <c r="J1930" i="30" s="1"/>
  <c r="J1931" i="30" s="1"/>
  <c r="J1932" i="30"/>
  <c r="J1933" i="30"/>
  <c r="J1934" i="30"/>
  <c r="J1935" i="30" s="1"/>
  <c r="J1936" i="30" s="1"/>
  <c r="J1937" i="30" s="1"/>
  <c r="J1938" i="30" s="1"/>
  <c r="J1939" i="30" s="1"/>
  <c r="J1940" i="30" s="1"/>
  <c r="J1941" i="30" s="1"/>
  <c r="J1942" i="30"/>
  <c r="J1943" i="30" s="1"/>
  <c r="J1944" i="30" s="1"/>
  <c r="J1945" i="30" s="1"/>
  <c r="J1946" i="30" s="1"/>
  <c r="J1947" i="30" s="1"/>
  <c r="J1948" i="30"/>
  <c r="J1949" i="30"/>
  <c r="J1950" i="30"/>
  <c r="J1951" i="30" s="1"/>
  <c r="J1952" i="30" s="1"/>
  <c r="J1953" i="30" s="1"/>
  <c r="J1954" i="30" s="1"/>
  <c r="J1955" i="30" s="1"/>
  <c r="J1956" i="30" s="1"/>
  <c r="J1957" i="30" s="1"/>
  <c r="J1958" i="30"/>
  <c r="J1959" i="30" s="1"/>
  <c r="J1960" i="30" s="1"/>
  <c r="J1961" i="30" s="1"/>
  <c r="J1962" i="30" s="1"/>
  <c r="J1963" i="30" s="1"/>
  <c r="J1964" i="30" s="1"/>
  <c r="J1965" i="30" s="1"/>
  <c r="J1966" i="30"/>
  <c r="J1967" i="30" s="1"/>
  <c r="J1968" i="30"/>
  <c r="J1969" i="30"/>
  <c r="J1970" i="30"/>
  <c r="J1971" i="30" s="1"/>
  <c r="J1972" i="30" s="1"/>
  <c r="J1973" i="30" s="1"/>
  <c r="J1974" i="30"/>
  <c r="J1975" i="30" s="1"/>
  <c r="J1976" i="30" s="1"/>
  <c r="J1977" i="30" s="1"/>
  <c r="J1978" i="30"/>
  <c r="J1979" i="30" s="1"/>
  <c r="J1980" i="30" s="1"/>
  <c r="J1981" i="30" s="1"/>
  <c r="J1982" i="30"/>
  <c r="J1983" i="30" s="1"/>
  <c r="J1984" i="30" s="1"/>
  <c r="J1985" i="30" s="1"/>
  <c r="J1986" i="30" s="1"/>
  <c r="J1987" i="30" s="1"/>
  <c r="J1988" i="30"/>
  <c r="J1989" i="30"/>
  <c r="J1990" i="30"/>
  <c r="J1991" i="30" s="1"/>
  <c r="J1992" i="30" s="1"/>
  <c r="J1993" i="30" s="1"/>
  <c r="J1994" i="30" s="1"/>
  <c r="J1995" i="30" s="1"/>
  <c r="J1996" i="30" s="1"/>
  <c r="J1997" i="30" s="1"/>
  <c r="J1998" i="30"/>
  <c r="J1999" i="30" s="1"/>
  <c r="J2000" i="30" s="1"/>
  <c r="J2001" i="30" s="1"/>
  <c r="J2002" i="30" s="1"/>
  <c r="J2003" i="30" s="1"/>
  <c r="J2004" i="30" s="1"/>
  <c r="J2005" i="30" s="1"/>
  <c r="J2006" i="30" s="1"/>
  <c r="J2007" i="30" s="1"/>
  <c r="J2008" i="30"/>
  <c r="J2009" i="30"/>
  <c r="J2010" i="30"/>
  <c r="J2011" i="30" s="1"/>
  <c r="J2012" i="30" s="1"/>
  <c r="J2013" i="30" s="1"/>
  <c r="J2014" i="30"/>
  <c r="J2015" i="30" s="1"/>
  <c r="J2016" i="30" s="1"/>
  <c r="J2017" i="30" s="1"/>
  <c r="J2018" i="30"/>
  <c r="J2019" i="30" s="1"/>
  <c r="J2020" i="30" s="1"/>
  <c r="J2021" i="30" s="1"/>
  <c r="J2022" i="30"/>
  <c r="J2023" i="30" s="1"/>
  <c r="J2024" i="30" s="1"/>
  <c r="J2025" i="30" s="1"/>
  <c r="J2026" i="30" s="1"/>
  <c r="J2027" i="30" s="1"/>
  <c r="J2028" i="30"/>
  <c r="J2029" i="30"/>
  <c r="J2030" i="30"/>
  <c r="J2031" i="30" s="1"/>
  <c r="J2032" i="30" s="1"/>
  <c r="J2033" i="30" s="1"/>
  <c r="J2034" i="30" s="1"/>
  <c r="J2035" i="30" s="1"/>
  <c r="J2036" i="30" s="1"/>
  <c r="J2037" i="30" s="1"/>
  <c r="J2038" i="30"/>
  <c r="J2039" i="30" s="1"/>
  <c r="J2040" i="30" s="1"/>
  <c r="J2041" i="30" s="1"/>
  <c r="J2042" i="30" s="1"/>
  <c r="J2043" i="30" s="1"/>
  <c r="J2044" i="30" s="1"/>
  <c r="J2045" i="30" s="1"/>
  <c r="J2046" i="30" s="1"/>
  <c r="J2047" i="30" s="1"/>
  <c r="J2048" i="30"/>
  <c r="J2049" i="30"/>
  <c r="J2050" i="30"/>
  <c r="J2051" i="30" s="1"/>
  <c r="J2052" i="30" s="1"/>
  <c r="J2053" i="30" s="1"/>
  <c r="J2054" i="30" s="1"/>
  <c r="J2055" i="30" s="1"/>
  <c r="J2056" i="30" s="1"/>
  <c r="J2057" i="30" s="1"/>
  <c r="J2058" i="30"/>
  <c r="J2059" i="30" s="1"/>
  <c r="J2060" i="30" s="1"/>
  <c r="J2061" i="30" s="1"/>
  <c r="J2062" i="30" s="1"/>
  <c r="J2063" i="30" s="1"/>
  <c r="J2064" i="30" s="1"/>
  <c r="J2065" i="30" s="1"/>
  <c r="J2066" i="30" s="1"/>
  <c r="J2067" i="30" s="1"/>
  <c r="J2068" i="30"/>
  <c r="J2069" i="30"/>
  <c r="J2070" i="30"/>
  <c r="J2071" i="30" s="1"/>
  <c r="J2072" i="30" s="1"/>
  <c r="J2073" i="30"/>
  <c r="J2074" i="30"/>
  <c r="J2075" i="30"/>
  <c r="J2076" i="30" s="1"/>
  <c r="J2077" i="30" s="1"/>
  <c r="J2078" i="30"/>
  <c r="J2079" i="30"/>
  <c r="J2080" i="30" s="1"/>
  <c r="J2081" i="30" s="1"/>
  <c r="J2082" i="30"/>
  <c r="J2083" i="30"/>
  <c r="J2084" i="30" s="1"/>
  <c r="J2085" i="30" s="1"/>
  <c r="J2086" i="30" s="1"/>
  <c r="J2087" i="30"/>
  <c r="J2088" i="30" s="1"/>
  <c r="J2089" i="30" s="1"/>
  <c r="J2090" i="30" s="1"/>
  <c r="J2091" i="30" s="1"/>
  <c r="J2092" i="30"/>
  <c r="J2093" i="30"/>
  <c r="J2094" i="30"/>
  <c r="J2095" i="30"/>
  <c r="J2096" i="30" s="1"/>
  <c r="J2097" i="30" s="1"/>
  <c r="J2098" i="30" s="1"/>
  <c r="J2099" i="30" s="1"/>
  <c r="J2100" i="30" s="1"/>
  <c r="J2101" i="30" s="1"/>
  <c r="J2102" i="30"/>
  <c r="J2103" i="30"/>
  <c r="J2104" i="30" s="1"/>
  <c r="J2105" i="30" s="1"/>
  <c r="J2106" i="30" s="1"/>
  <c r="J2107" i="30"/>
  <c r="J2108" i="30" s="1"/>
  <c r="J2109" i="30" s="1"/>
  <c r="J2110" i="30" s="1"/>
  <c r="J2111" i="30" s="1"/>
  <c r="J2112" i="30"/>
  <c r="J2113" i="30"/>
  <c r="J2114" i="30"/>
  <c r="J2115" i="30"/>
  <c r="J2116" i="30" s="1"/>
  <c r="J2117" i="30" s="1"/>
  <c r="J2118" i="30" s="1"/>
  <c r="J2119" i="30" s="1"/>
  <c r="J2120" i="30" s="1"/>
  <c r="J2121" i="30" s="1"/>
  <c r="J2122" i="30"/>
  <c r="J2123" i="30"/>
  <c r="J2124" i="30" s="1"/>
  <c r="J2125" i="30" s="1"/>
  <c r="J2126" i="30" s="1"/>
  <c r="J2127" i="30"/>
  <c r="J2128" i="30" s="1"/>
  <c r="J2129" i="30" s="1"/>
  <c r="J2130" i="30" s="1"/>
  <c r="J2131" i="30" s="1"/>
  <c r="J2132" i="30" s="1"/>
  <c r="J2133" i="30" s="1"/>
  <c r="J2134" i="30" s="1"/>
  <c r="J2135" i="30" s="1"/>
  <c r="J2136" i="30" s="1"/>
  <c r="J2137" i="30"/>
  <c r="J2138" i="30"/>
  <c r="J2139" i="30" s="1"/>
  <c r="J2140" i="30" s="1"/>
  <c r="J2141" i="30" s="1"/>
  <c r="J2142" i="30"/>
  <c r="J2143" i="30" s="1"/>
  <c r="J2144" i="30" s="1"/>
  <c r="J2145" i="30" s="1"/>
  <c r="J2146" i="30" s="1"/>
  <c r="J2147" i="30"/>
  <c r="J2148" i="30" s="1"/>
  <c r="J2149" i="30" s="1"/>
  <c r="J2150" i="30"/>
  <c r="J2151" i="30" s="1"/>
  <c r="J2152" i="30" s="1"/>
  <c r="J2153" i="30" s="1"/>
  <c r="J2154" i="30" s="1"/>
  <c r="J2155" i="30" s="1"/>
  <c r="J2156" i="30"/>
  <c r="J2157" i="30"/>
  <c r="J2158" i="30"/>
  <c r="J2159" i="30" s="1"/>
  <c r="J2160" i="30" s="1"/>
  <c r="J2161" i="30"/>
  <c r="J2162" i="30"/>
  <c r="J2163" i="30"/>
  <c r="J2164" i="30" s="1"/>
  <c r="J2165" i="30" s="1"/>
  <c r="J2166" i="30"/>
  <c r="J2167" i="30"/>
  <c r="J2168" i="30" s="1"/>
  <c r="J2169" i="30" s="1"/>
  <c r="J2170" i="30" s="1"/>
  <c r="J2171" i="30"/>
  <c r="J2172" i="30" s="1"/>
  <c r="J2173" i="30" s="1"/>
  <c r="J2174" i="30" s="1"/>
  <c r="J2175" i="30"/>
  <c r="J2176" i="30"/>
  <c r="J2177" i="30"/>
  <c r="J2178" i="30"/>
  <c r="J2179" i="30"/>
  <c r="J2180" i="30" s="1"/>
  <c r="J2181" i="30"/>
  <c r="J2182" i="30"/>
  <c r="J2183" i="30" s="1"/>
  <c r="J2184" i="30" s="1"/>
  <c r="J2185" i="30" s="1"/>
  <c r="J2186" i="30"/>
  <c r="J2187" i="30" s="1"/>
  <c r="J2188" i="30" s="1"/>
  <c r="J2189" i="30" s="1"/>
  <c r="J2190" i="30" s="1"/>
  <c r="J2191" i="30" s="1"/>
  <c r="J2192" i="30" s="1"/>
  <c r="J2193" i="30" s="1"/>
  <c r="J2194" i="30"/>
  <c r="J2195" i="30" s="1"/>
  <c r="J2196" i="30"/>
  <c r="J2197" i="30"/>
  <c r="J2198" i="30"/>
  <c r="J2199" i="30" s="1"/>
  <c r="J2200" i="30" s="1"/>
  <c r="J2201" i="30" s="1"/>
  <c r="J2202" i="30" s="1"/>
  <c r="J2203" i="30" s="1"/>
  <c r="J2204" i="30" s="1"/>
  <c r="J2205" i="30" s="1"/>
  <c r="J2206" i="30"/>
  <c r="J2207" i="30" s="1"/>
  <c r="J2208" i="30" s="1"/>
  <c r="J2209" i="30" s="1"/>
  <c r="J2210" i="30" s="1"/>
  <c r="J2211" i="30" s="1"/>
  <c r="J2212" i="30" s="1"/>
  <c r="J2213" i="30" s="1"/>
  <c r="J2214" i="30" s="1"/>
  <c r="J2215" i="30" s="1"/>
  <c r="J2216" i="30"/>
  <c r="J2217" i="30" s="1"/>
  <c r="J2218" i="30" s="1"/>
  <c r="J2219" i="30" s="1"/>
  <c r="J2220" i="30" s="1"/>
  <c r="J2221" i="30" s="1"/>
  <c r="J2222" i="30" s="1"/>
  <c r="J2223" i="30" s="1"/>
  <c r="J2224" i="30" s="1"/>
  <c r="J2225" i="30" s="1"/>
  <c r="J2226" i="30"/>
  <c r="J2227" i="30"/>
  <c r="J2228" i="30" s="1"/>
  <c r="J2229" i="30" s="1"/>
  <c r="J2230" i="30" s="1"/>
  <c r="J2231" i="30" s="1"/>
  <c r="J2232" i="30" s="1"/>
  <c r="J2233" i="30" s="1"/>
  <c r="J2234" i="30"/>
  <c r="J2235" i="30"/>
  <c r="J2236" i="30" s="1"/>
  <c r="J2237" i="30" s="1"/>
  <c r="J2238" i="30" s="1"/>
  <c r="J2239" i="30" s="1"/>
  <c r="J2240" i="30" s="1"/>
  <c r="J2241" i="30" s="1"/>
  <c r="J2242" i="30" s="1"/>
  <c r="J2243" i="30"/>
  <c r="J2244" i="30"/>
  <c r="J2245" i="30"/>
  <c r="J2246" i="30"/>
  <c r="J2247" i="30"/>
  <c r="J2248" i="30" s="1"/>
  <c r="J2249" i="30" s="1"/>
  <c r="J2250" i="30" s="1"/>
  <c r="J2251" i="30" s="1"/>
  <c r="J2252" i="30"/>
  <c r="J2253" i="30"/>
  <c r="J2254" i="30"/>
  <c r="J2255" i="30"/>
  <c r="J2256" i="30" s="1"/>
  <c r="J2257" i="30" s="1"/>
  <c r="J2258" i="30" s="1"/>
  <c r="J2259" i="30" s="1"/>
  <c r="J2260" i="30" s="1"/>
  <c r="J2261" i="30" s="1"/>
  <c r="J2262" i="30"/>
  <c r="J2263" i="30"/>
  <c r="J2264" i="30" s="1"/>
  <c r="J2265" i="30" s="1"/>
  <c r="J2266" i="30" s="1"/>
  <c r="J2267" i="30"/>
  <c r="J2268" i="30" s="1"/>
  <c r="J2269" i="30" s="1"/>
  <c r="J2270" i="30" s="1"/>
  <c r="J2271" i="30" s="1"/>
  <c r="J2272" i="30"/>
  <c r="J2273" i="30"/>
  <c r="J2274" i="30" s="1"/>
  <c r="J2275" i="30" s="1"/>
  <c r="J2276" i="30" s="1"/>
  <c r="J2277" i="30" s="1"/>
  <c r="J2278" i="30" s="1"/>
  <c r="J2279" i="30" s="1"/>
  <c r="J2280" i="30"/>
  <c r="J2281" i="30"/>
  <c r="J2282" i="30" s="1"/>
  <c r="J2283" i="30" s="1"/>
  <c r="J2284" i="30" s="1"/>
  <c r="J2285" i="30"/>
  <c r="J2286" i="30" s="1"/>
  <c r="J2287" i="30" s="1"/>
  <c r="J2288" i="30" s="1"/>
  <c r="J2289" i="30" s="1"/>
  <c r="J2290" i="30" s="1"/>
  <c r="J2291" i="30" s="1"/>
  <c r="J2292" i="30" s="1"/>
  <c r="J2293" i="30" s="1"/>
  <c r="J2294" i="30" s="1"/>
  <c r="J2295" i="30"/>
  <c r="J2296" i="30" s="1"/>
  <c r="J2297" i="30"/>
  <c r="J2298" i="30" s="1"/>
  <c r="J2299" i="30"/>
  <c r="J2300" i="30" s="1"/>
  <c r="J2301" i="30"/>
  <c r="J2302" i="30" s="1"/>
  <c r="J2303" i="30" s="1"/>
  <c r="J2304" i="30" s="1"/>
  <c r="J2305" i="30" s="1"/>
  <c r="J2306" i="30" s="1"/>
  <c r="J2307" i="30" s="1"/>
  <c r="J2308" i="30" s="1"/>
  <c r="J2309" i="30"/>
  <c r="J2310" i="30" s="1"/>
  <c r="J2311" i="30" s="1"/>
  <c r="J2312" i="30" s="1"/>
  <c r="J2313" i="30" s="1"/>
  <c r="J2314" i="30"/>
  <c r="J2315" i="30"/>
  <c r="J2316" i="30" s="1"/>
  <c r="J2317" i="30"/>
  <c r="J2318" i="30" s="1"/>
  <c r="J2319" i="30" s="1"/>
  <c r="J2320" i="30" s="1"/>
  <c r="J2321" i="30" s="1"/>
  <c r="J2322" i="30" s="1"/>
  <c r="J2323" i="30" s="1"/>
  <c r="J2324" i="30"/>
  <c r="J2325" i="30"/>
  <c r="J2326" i="30" s="1"/>
  <c r="J2327" i="30" s="1"/>
  <c r="J2328" i="30" s="1"/>
  <c r="J2329" i="30"/>
  <c r="J2330" i="30" s="1"/>
  <c r="J2331" i="30" s="1"/>
  <c r="J2332" i="30" s="1"/>
  <c r="J2333" i="30" s="1"/>
  <c r="J2334" i="30"/>
  <c r="J2335" i="30"/>
  <c r="J2336" i="30" s="1"/>
  <c r="J2337" i="30"/>
  <c r="J2338" i="30" s="1"/>
  <c r="J2339" i="30" s="1"/>
  <c r="J2340" i="30" s="1"/>
  <c r="J2341" i="30" s="1"/>
  <c r="J2342" i="30" s="1"/>
  <c r="J2343" i="30" s="1"/>
  <c r="J2344" i="30"/>
  <c r="J2345" i="30"/>
  <c r="J2346" i="30" s="1"/>
  <c r="J2347" i="30" s="1"/>
  <c r="J2348" i="30" s="1"/>
  <c r="J2349" i="30"/>
  <c r="J2350" i="30" s="1"/>
  <c r="J2351" i="30" s="1"/>
  <c r="J2352" i="30" s="1"/>
  <c r="J2353" i="30" s="1"/>
  <c r="J2354" i="30"/>
  <c r="J2355" i="30"/>
  <c r="J2356" i="30" s="1"/>
  <c r="J2357" i="30"/>
  <c r="J2358" i="30" s="1"/>
  <c r="J2359" i="30" s="1"/>
  <c r="J2360" i="30" s="1"/>
  <c r="J2361" i="30" s="1"/>
  <c r="J2362" i="30" s="1"/>
  <c r="J2363" i="30" s="1"/>
  <c r="J2364" i="30"/>
  <c r="J2365" i="30"/>
  <c r="J2366" i="30" s="1"/>
  <c r="J2367" i="30" s="1"/>
  <c r="J2368" i="30" s="1"/>
  <c r="J2369" i="30"/>
  <c r="J2370" i="30" s="1"/>
  <c r="J2371" i="30" s="1"/>
  <c r="J2372" i="30" s="1"/>
  <c r="J2373" i="30" s="1"/>
  <c r="J2374" i="30"/>
  <c r="J2375" i="30"/>
  <c r="J2376" i="30" s="1"/>
  <c r="J2377" i="30"/>
  <c r="J2378" i="30" s="1"/>
  <c r="J2379" i="30" s="1"/>
  <c r="J2380" i="30" s="1"/>
  <c r="J2381" i="30" s="1"/>
  <c r="J2382" i="30" s="1"/>
  <c r="J2383" i="30" s="1"/>
  <c r="J2384" i="30"/>
  <c r="J2385" i="30"/>
  <c r="J2386" i="30" s="1"/>
  <c r="J2387" i="30" s="1"/>
  <c r="J2388" i="30" s="1"/>
  <c r="J2389" i="30"/>
  <c r="J2390" i="30" s="1"/>
  <c r="J2391" i="30" s="1"/>
  <c r="J2392" i="30" s="1"/>
  <c r="J2393" i="30" s="1"/>
  <c r="J2394" i="30"/>
  <c r="J2395" i="30"/>
  <c r="J2396" i="30" s="1"/>
  <c r="J2397" i="30"/>
  <c r="J2398" i="30" s="1"/>
  <c r="J2399" i="30" s="1"/>
  <c r="J2400" i="30" s="1"/>
  <c r="J2401" i="30" s="1"/>
  <c r="J2402" i="30" s="1"/>
  <c r="J2403" i="30" s="1"/>
  <c r="J2404" i="30"/>
  <c r="J2405" i="30"/>
  <c r="J2406" i="30" s="1"/>
  <c r="J2407" i="30" s="1"/>
  <c r="J2408" i="30" s="1"/>
  <c r="J2409" i="30"/>
  <c r="J2410" i="30" s="1"/>
  <c r="J2411" i="30" s="1"/>
  <c r="J2412" i="30" s="1"/>
  <c r="J2413" i="30" s="1"/>
  <c r="J2414" i="30"/>
  <c r="J2415" i="30"/>
  <c r="J2416" i="30" s="1"/>
  <c r="J2417" i="30"/>
  <c r="J2418" i="30" s="1"/>
  <c r="J2419" i="30" s="1"/>
  <c r="J2420" i="30" s="1"/>
  <c r="J2421" i="30" s="1"/>
  <c r="J2422" i="30" s="1"/>
  <c r="J2423" i="30" s="1"/>
  <c r="J2424" i="30"/>
  <c r="J2425" i="30"/>
  <c r="J2426" i="30" s="1"/>
  <c r="J2427" i="30" s="1"/>
  <c r="J2428" i="30" s="1"/>
  <c r="J2429" i="30"/>
  <c r="J2430" i="30" s="1"/>
  <c r="J2431" i="30" s="1"/>
  <c r="J2432" i="30" s="1"/>
  <c r="J2433" i="30" s="1"/>
  <c r="J2434" i="30"/>
  <c r="J2435" i="30"/>
  <c r="J2436" i="30" s="1"/>
  <c r="J2437" i="30"/>
  <c r="J2438" i="30" s="1"/>
  <c r="J2439" i="30" s="1"/>
  <c r="J2440" i="30" s="1"/>
  <c r="J2441" i="30" s="1"/>
  <c r="J2442" i="30" s="1"/>
  <c r="J2443" i="30" s="1"/>
  <c r="J2444" i="30"/>
  <c r="J2445" i="30"/>
  <c r="J2446" i="30" s="1"/>
  <c r="J2447" i="30" s="1"/>
  <c r="J2448" i="30" s="1"/>
  <c r="J2449" i="30"/>
  <c r="J2450" i="30" s="1"/>
  <c r="J2451" i="30" s="1"/>
  <c r="J2452" i="30" s="1"/>
  <c r="J2453" i="30" s="1"/>
  <c r="J2454" i="30"/>
  <c r="J2455" i="30"/>
  <c r="J2456" i="30" s="1"/>
  <c r="J2457" i="30"/>
  <c r="J2458" i="30" s="1"/>
  <c r="J2459" i="30" s="1"/>
  <c r="J2460" i="30" s="1"/>
  <c r="J2461" i="30" s="1"/>
  <c r="J2462" i="30" s="1"/>
  <c r="J2463" i="30" s="1"/>
  <c r="J2464" i="30"/>
  <c r="J2465" i="30"/>
  <c r="J2466" i="30" s="1"/>
  <c r="J2467" i="30" s="1"/>
  <c r="J2468" i="30" s="1"/>
  <c r="J2469" i="30"/>
  <c r="J2470" i="30" s="1"/>
  <c r="J2471" i="30" s="1"/>
  <c r="J2472" i="30" s="1"/>
  <c r="J2473" i="30" s="1"/>
  <c r="J2474" i="30"/>
  <c r="J2475" i="30"/>
  <c r="J2476" i="30" s="1"/>
  <c r="J2477" i="30"/>
  <c r="J2478" i="30" s="1"/>
  <c r="J2479" i="30" s="1"/>
  <c r="J2480" i="30" s="1"/>
  <c r="J2481" i="30" s="1"/>
  <c r="J2482" i="30" s="1"/>
  <c r="J2483" i="30" s="1"/>
  <c r="J2484" i="30"/>
  <c r="J2485" i="30"/>
  <c r="J2486" i="30" s="1"/>
  <c r="J2487" i="30" s="1"/>
  <c r="J2488" i="30" s="1"/>
  <c r="J2489" i="30"/>
  <c r="J2490" i="30" s="1"/>
  <c r="J2491" i="30" s="1"/>
  <c r="J2492" i="30" s="1"/>
  <c r="J2493" i="30" s="1"/>
  <c r="J2494" i="30"/>
  <c r="J2495" i="30"/>
  <c r="J2496" i="30" s="1"/>
  <c r="J2497" i="30"/>
  <c r="J2498" i="30" s="1"/>
  <c r="J2499" i="30" s="1"/>
  <c r="J2500" i="30" s="1"/>
  <c r="J2501" i="30" s="1"/>
  <c r="J2502" i="30" s="1"/>
  <c r="J2503" i="30" s="1"/>
  <c r="J2504" i="30"/>
  <c r="J2505" i="30"/>
  <c r="J2506" i="30" s="1"/>
  <c r="J2507" i="30" s="1"/>
  <c r="J2508" i="30" s="1"/>
  <c r="J2509" i="30"/>
  <c r="J2510" i="30" s="1"/>
  <c r="J2511" i="30" s="1"/>
  <c r="J2512" i="30" s="1"/>
  <c r="J2513" i="30" s="1"/>
  <c r="J2514" i="30"/>
  <c r="J2515" i="30"/>
  <c r="J2516" i="30" s="1"/>
  <c r="J2517" i="30"/>
  <c r="J2518" i="30" s="1"/>
  <c r="J2519" i="30" s="1"/>
  <c r="J2520" i="30" s="1"/>
  <c r="J2521" i="30" s="1"/>
  <c r="J2522" i="30" s="1"/>
  <c r="J2523" i="30" s="1"/>
  <c r="J2524" i="30"/>
  <c r="J2525" i="30"/>
  <c r="J2526" i="30" s="1"/>
  <c r="J2527" i="30"/>
  <c r="J2528" i="30" s="1"/>
  <c r="J2529" i="30" s="1"/>
  <c r="J2530" i="30" s="1"/>
  <c r="J2531" i="30"/>
  <c r="J2532" i="30" s="1"/>
  <c r="J2533" i="30" s="1"/>
  <c r="J2534" i="30"/>
  <c r="J2535" i="30"/>
  <c r="J2536" i="30" s="1"/>
  <c r="J2537" i="30"/>
  <c r="J2538" i="30" s="1"/>
  <c r="J2539" i="30" s="1"/>
  <c r="J2540" i="30" s="1"/>
  <c r="J2541" i="30" s="1"/>
  <c r="J2542" i="30" s="1"/>
  <c r="J2543" i="30" s="1"/>
  <c r="J2544" i="30"/>
  <c r="J2545" i="30"/>
  <c r="J2546" i="30" s="1"/>
  <c r="J2547" i="30"/>
  <c r="J2548" i="30" s="1"/>
  <c r="J2549" i="30" s="1"/>
  <c r="J2550" i="30" s="1"/>
  <c r="J2551" i="30"/>
  <c r="J2552" i="30" s="1"/>
  <c r="J2553" i="30" s="1"/>
  <c r="J2554" i="30"/>
  <c r="J2555" i="30"/>
  <c r="J2556" i="30" s="1"/>
  <c r="J2557" i="30"/>
  <c r="J2558" i="30" s="1"/>
  <c r="J2559" i="30" s="1"/>
  <c r="J2560" i="30" s="1"/>
  <c r="J2561" i="30" s="1"/>
  <c r="J2562" i="30" s="1"/>
  <c r="J2563" i="30" s="1"/>
  <c r="J2564" i="30"/>
  <c r="J2565" i="30"/>
  <c r="J2566" i="30" s="1"/>
  <c r="J2567" i="30"/>
  <c r="J2568" i="30" s="1"/>
  <c r="J2569" i="30" s="1"/>
  <c r="J2570" i="30" s="1"/>
  <c r="J2571" i="30" s="1"/>
  <c r="J2572" i="30" s="1"/>
  <c r="J2573" i="30" s="1"/>
  <c r="J2574" i="30"/>
  <c r="J2575" i="30"/>
  <c r="J2576" i="30" s="1"/>
  <c r="J2577" i="30"/>
  <c r="J2578" i="30" s="1"/>
  <c r="J2579" i="30" s="1"/>
  <c r="J2580" i="30" s="1"/>
  <c r="J2581" i="30" s="1"/>
  <c r="J2582" i="30" s="1"/>
  <c r="J2583" i="30" s="1"/>
  <c r="J2584" i="30"/>
  <c r="J2585" i="30"/>
  <c r="J2586" i="30" s="1"/>
  <c r="J2587" i="30"/>
  <c r="J2588" i="30" s="1"/>
  <c r="J2589" i="30" s="1"/>
  <c r="J2590" i="30" s="1"/>
  <c r="J2591" i="30"/>
  <c r="J2592" i="30" s="1"/>
  <c r="J2593" i="30" s="1"/>
  <c r="J2594" i="30"/>
  <c r="J2595" i="30"/>
  <c r="J2596" i="30" s="1"/>
  <c r="J2597" i="30"/>
  <c r="J2598" i="30" s="1"/>
  <c r="J2599" i="30" s="1"/>
  <c r="J2600" i="30" s="1"/>
  <c r="J2601" i="30" s="1"/>
  <c r="J2602" i="30" s="1"/>
  <c r="J2603" i="30" s="1"/>
  <c r="J2604" i="30"/>
  <c r="J2605" i="30"/>
  <c r="J2606" i="30" s="1"/>
  <c r="J2607" i="30"/>
  <c r="J2608" i="30" s="1"/>
  <c r="J2609" i="30" s="1"/>
  <c r="J2610" i="30" s="1"/>
  <c r="J2611" i="30" s="1"/>
  <c r="J2612" i="30" s="1"/>
  <c r="J2613" i="30" s="1"/>
  <c r="J2614" i="30"/>
  <c r="J2615" i="30"/>
  <c r="J2616" i="30" s="1"/>
  <c r="J2617" i="30"/>
  <c r="J2618" i="30" s="1"/>
  <c r="J2619" i="30" s="1"/>
  <c r="J2620" i="30" s="1"/>
  <c r="J2621" i="30" s="1"/>
  <c r="J2622" i="30" s="1"/>
  <c r="J2623" i="30" s="1"/>
  <c r="J2624" i="30"/>
  <c r="J2625" i="30"/>
  <c r="J2626" i="30" s="1"/>
  <c r="J2627" i="30"/>
  <c r="J2628" i="30" s="1"/>
  <c r="J2629" i="30" s="1"/>
  <c r="J2630" i="30" s="1"/>
  <c r="J2631" i="30"/>
  <c r="J2632" i="30" s="1"/>
  <c r="J2633" i="30" s="1"/>
  <c r="J2634" i="30"/>
  <c r="J2635" i="30"/>
  <c r="J2636" i="30" s="1"/>
  <c r="J2637" i="30"/>
  <c r="J2638" i="30" s="1"/>
  <c r="J2639" i="30" s="1"/>
  <c r="J2640" i="30" s="1"/>
  <c r="J2641" i="30" s="1"/>
  <c r="J2642" i="30" s="1"/>
  <c r="J2643" i="30" s="1"/>
  <c r="J2644" i="30"/>
  <c r="J2645" i="30"/>
  <c r="J2646" i="30" s="1"/>
  <c r="J2647" i="30"/>
  <c r="J2648" i="30" s="1"/>
  <c r="J2649" i="30" s="1"/>
  <c r="J2650" i="30" s="1"/>
  <c r="J2651" i="30" s="1"/>
  <c r="J2652" i="30" s="1"/>
  <c r="J2653" i="30" s="1"/>
  <c r="J2654" i="30"/>
  <c r="J2655" i="30"/>
  <c r="J2656" i="30" s="1"/>
  <c r="J2657" i="30"/>
  <c r="J2658" i="30" s="1"/>
  <c r="J2659" i="30" s="1"/>
  <c r="J2660" i="30" s="1"/>
  <c r="J2661" i="30" s="1"/>
  <c r="J2662" i="30" s="1"/>
  <c r="J2663" i="30" s="1"/>
  <c r="J2664" i="30"/>
  <c r="J2665" i="30"/>
  <c r="J2666" i="30" s="1"/>
  <c r="J2667" i="30"/>
  <c r="J2668" i="30" s="1"/>
  <c r="J2669" i="30" s="1"/>
  <c r="J2670" i="30" s="1"/>
  <c r="J2671" i="30"/>
  <c r="J2672" i="30" s="1"/>
  <c r="J2673" i="30" s="1"/>
  <c r="J2674" i="30"/>
  <c r="J2675" i="30"/>
  <c r="J2676" i="30" s="1"/>
  <c r="J2677" i="30"/>
  <c r="J2678" i="30" s="1"/>
  <c r="J2679" i="30" s="1"/>
  <c r="J2680" i="30" s="1"/>
  <c r="J2681" i="30" s="1"/>
  <c r="J2682" i="30" s="1"/>
  <c r="J2683" i="30" s="1"/>
  <c r="J2684" i="30"/>
  <c r="J2685" i="30"/>
  <c r="J2686" i="30" s="1"/>
  <c r="J2687" i="30"/>
  <c r="J2688" i="30" s="1"/>
  <c r="J2689" i="30" s="1"/>
  <c r="J2690" i="30" s="1"/>
  <c r="J2691" i="30" s="1"/>
  <c r="J2692" i="30" s="1"/>
  <c r="J2693" i="30" s="1"/>
  <c r="J2694" i="30"/>
  <c r="J2695" i="30"/>
  <c r="J2696" i="30" s="1"/>
  <c r="J2697" i="30"/>
  <c r="J2698" i="30" s="1"/>
  <c r="J2699" i="30" s="1"/>
  <c r="J2700" i="30" s="1"/>
  <c r="J2701" i="30" s="1"/>
  <c r="J2702" i="30" s="1"/>
  <c r="J2703" i="30" s="1"/>
  <c r="J2704" i="30"/>
  <c r="J2705" i="30"/>
  <c r="J2706" i="30" s="1"/>
  <c r="J2707" i="30"/>
  <c r="J2708" i="30" s="1"/>
  <c r="J2709" i="30" s="1"/>
  <c r="J2710" i="30" s="1"/>
  <c r="J2711" i="30"/>
  <c r="J2712" i="30" s="1"/>
  <c r="J2713" i="30" s="1"/>
  <c r="J2714" i="30"/>
  <c r="J2715" i="30"/>
  <c r="J2716" i="30" s="1"/>
  <c r="J2717" i="30"/>
  <c r="J2718" i="30" s="1"/>
  <c r="J2719" i="30" s="1"/>
  <c r="J2720" i="30" s="1"/>
  <c r="J2721" i="30" s="1"/>
  <c r="J2722" i="30" s="1"/>
  <c r="J2723" i="30" s="1"/>
  <c r="J2724" i="30"/>
  <c r="J2725" i="30"/>
  <c r="J2726" i="30" s="1"/>
  <c r="J2727" i="30"/>
  <c r="J2728" i="30" s="1"/>
  <c r="J2729" i="30" s="1"/>
  <c r="J2730" i="30" s="1"/>
  <c r="J2731" i="30" s="1"/>
  <c r="J2732" i="30" s="1"/>
  <c r="J2733" i="30" s="1"/>
  <c r="J2734" i="30"/>
  <c r="J2735" i="30"/>
  <c r="J2736" i="30" s="1"/>
  <c r="J2737" i="30"/>
  <c r="J2738" i="30" s="1"/>
  <c r="J2739" i="30" s="1"/>
  <c r="J2740" i="30" s="1"/>
  <c r="J2741" i="30" s="1"/>
  <c r="J2742" i="30"/>
  <c r="J2743" i="30"/>
  <c r="J2744" i="30" s="1"/>
  <c r="J2745" i="30" s="1"/>
  <c r="J2746" i="30" s="1"/>
  <c r="J2747" i="30" s="1"/>
  <c r="J2748" i="30" s="1"/>
  <c r="J2749" i="30" s="1"/>
  <c r="J2750" i="30" s="1"/>
  <c r="J2751" i="30" s="1"/>
  <c r="J2752" i="30"/>
  <c r="J2753" i="30"/>
  <c r="J2754" i="30" s="1"/>
  <c r="J2755" i="30" s="1"/>
  <c r="J2756" i="30" s="1"/>
  <c r="J2757" i="30"/>
  <c r="J2758" i="30" s="1"/>
  <c r="J2759" i="30" s="1"/>
  <c r="J2760" i="30" s="1"/>
  <c r="J2761" i="30" s="1"/>
  <c r="J2762" i="30"/>
  <c r="J2763" i="30"/>
  <c r="J2764" i="30" s="1"/>
  <c r="J2765" i="30" s="1"/>
  <c r="J2766" i="30" s="1"/>
  <c r="J2767" i="30"/>
  <c r="J2768" i="30" s="1"/>
  <c r="J2769" i="30" s="1"/>
  <c r="J2770" i="30" s="1"/>
  <c r="J2771" i="30"/>
  <c r="J2772" i="30"/>
  <c r="J2773" i="30"/>
  <c r="J2774" i="30" s="1"/>
  <c r="J2775" i="30" s="1"/>
  <c r="J2776" i="30" s="1"/>
  <c r="J2777" i="30"/>
  <c r="J2778" i="30" s="1"/>
  <c r="J2779" i="30" s="1"/>
  <c r="J2780" i="30" s="1"/>
  <c r="J2781" i="30" s="1"/>
  <c r="J2782" i="30" s="1"/>
  <c r="J2783" i="30" s="1"/>
  <c r="J2784" i="30" s="1"/>
  <c r="J2785" i="30"/>
  <c r="J2786" i="30" s="1"/>
  <c r="J2787" i="30"/>
  <c r="J2788" i="30" s="1"/>
  <c r="J2789" i="30"/>
  <c r="J2790" i="30" s="1"/>
  <c r="J2791" i="30" s="1"/>
  <c r="J2792" i="30" s="1"/>
  <c r="J2793" i="30" s="1"/>
  <c r="J2794" i="30" s="1"/>
  <c r="J2795" i="30" s="1"/>
  <c r="J2796" i="30" s="1"/>
  <c r="J2797" i="30"/>
  <c r="J2798" i="30" s="1"/>
  <c r="J2799" i="30" s="1"/>
  <c r="J2800" i="30"/>
  <c r="J2801" i="30"/>
  <c r="J2802" i="30" s="1"/>
  <c r="J2803" i="30"/>
  <c r="J2804" i="30" s="1"/>
  <c r="J2805" i="30" s="1"/>
  <c r="J2806" i="30" s="1"/>
  <c r="J2807" i="30"/>
  <c r="J2808" i="30" s="1"/>
  <c r="J2809" i="30" s="1"/>
  <c r="J2810" i="30"/>
  <c r="J2811" i="30"/>
  <c r="J2812" i="30" s="1"/>
  <c r="J2813" i="30"/>
  <c r="J2814" i="30" s="1"/>
  <c r="J2815" i="30" s="1"/>
  <c r="J2816" i="30" s="1"/>
  <c r="J2817" i="30" s="1"/>
  <c r="J2818" i="30" s="1"/>
  <c r="J2819" i="30" s="1"/>
  <c r="J2820" i="30"/>
  <c r="J2821" i="30"/>
  <c r="J2822" i="30" s="1"/>
  <c r="J2823" i="30"/>
  <c r="J2824" i="30" s="1"/>
  <c r="J2825" i="30" s="1"/>
  <c r="J2826" i="30" s="1"/>
  <c r="J2827" i="30" s="1"/>
  <c r="J2828" i="30" s="1"/>
  <c r="J2829" i="30" s="1"/>
  <c r="J2830" i="30"/>
  <c r="J2831" i="30"/>
  <c r="J2832" i="30" s="1"/>
  <c r="J2833" i="30"/>
  <c r="J2834" i="30" s="1"/>
  <c r="J2835" i="30" s="1"/>
  <c r="J2836" i="30" s="1"/>
  <c r="J2837" i="30" s="1"/>
  <c r="J2838" i="30" s="1"/>
  <c r="J2839" i="30"/>
  <c r="J2840" i="30" s="1"/>
  <c r="J2841" i="30"/>
  <c r="J2842" i="30" s="1"/>
  <c r="J2843" i="30" s="1"/>
  <c r="J2844" i="30" s="1"/>
  <c r="J2845" i="30" s="1"/>
  <c r="J2846" i="30" s="1"/>
  <c r="J2847" i="30" s="1"/>
  <c r="J2848" i="30" s="1"/>
  <c r="J2849" i="30"/>
  <c r="J2850" i="30" s="1"/>
  <c r="J2851" i="30" s="1"/>
  <c r="J2852" i="30" s="1"/>
  <c r="J2853" i="30" s="1"/>
  <c r="J2854" i="30" s="1"/>
  <c r="J2855" i="30" s="1"/>
  <c r="J2856" i="30" s="1"/>
  <c r="J2857" i="30"/>
  <c r="J2858" i="30" s="1"/>
  <c r="J2859" i="30"/>
  <c r="J2860" i="30" s="1"/>
  <c r="J2861" i="30"/>
  <c r="J2862" i="30" s="1"/>
  <c r="J2863" i="30" s="1"/>
  <c r="J2864" i="30" s="1"/>
  <c r="J2865" i="30" s="1"/>
  <c r="J2866" i="30"/>
  <c r="J2867" i="30"/>
  <c r="J2868" i="30" s="1"/>
  <c r="J2869" i="30" s="1"/>
  <c r="J2870" i="30" s="1"/>
  <c r="J2871" i="30"/>
  <c r="J2872" i="30" s="1"/>
  <c r="J2873" i="30" s="1"/>
  <c r="J2874" i="30" s="1"/>
  <c r="J2875" i="30" s="1"/>
  <c r="J2876" i="30"/>
  <c r="J2877" i="30"/>
  <c r="J2878" i="30" s="1"/>
  <c r="J2879" i="30" s="1"/>
  <c r="J2880" i="30" s="1"/>
  <c r="J2881" i="30" s="1"/>
  <c r="J2882" i="30" s="1"/>
  <c r="J2883" i="30" s="1"/>
  <c r="J2884" i="30" s="1"/>
  <c r="J2885" i="30" s="1"/>
  <c r="J2886" i="30"/>
  <c r="J2887" i="30"/>
  <c r="J2888" i="30" s="1"/>
  <c r="J2889" i="30" s="1"/>
  <c r="J2890" i="30" s="1"/>
  <c r="J2891" i="30"/>
  <c r="J2892" i="30" s="1"/>
  <c r="J2893" i="30" s="1"/>
  <c r="J2894" i="30" s="1"/>
  <c r="J2895" i="30" s="1"/>
  <c r="J2896" i="30"/>
  <c r="J2897" i="30"/>
  <c r="J2898" i="30" s="1"/>
  <c r="J2899" i="30" s="1"/>
  <c r="J2900" i="30" s="1"/>
  <c r="J2901" i="30" s="1"/>
  <c r="J2902" i="30" s="1"/>
  <c r="J2903" i="30" s="1"/>
  <c r="J2904" i="30" s="1"/>
  <c r="J2905" i="30" s="1"/>
  <c r="J2906" i="30"/>
  <c r="J2907" i="30" s="1"/>
  <c r="J2908" i="30" s="1"/>
  <c r="J2909" i="30" s="1"/>
  <c r="J2910" i="30" s="1"/>
  <c r="J2911" i="30" s="1"/>
  <c r="J2912" i="30" s="1"/>
  <c r="J2913" i="30" s="1"/>
  <c r="J2914" i="30" s="1"/>
  <c r="J2915" i="30" s="1"/>
  <c r="J2916" i="30"/>
  <c r="J2917" i="30" s="1"/>
  <c r="J2918" i="30" s="1"/>
  <c r="J2919" i="30" s="1"/>
  <c r="J2920" i="30"/>
  <c r="J2921" i="30" s="1"/>
  <c r="J2922" i="30" s="1"/>
  <c r="J2923" i="30" s="1"/>
  <c r="J2924" i="30" s="1"/>
  <c r="J2925" i="30" s="1"/>
  <c r="J2926" i="30"/>
  <c r="J2927" i="30" s="1"/>
  <c r="J2928" i="30" s="1"/>
  <c r="J2929" i="30" s="1"/>
  <c r="J2930" i="30" s="1"/>
  <c r="J2931" i="30" s="1"/>
  <c r="J2932" i="30" s="1"/>
  <c r="J2933" i="30" s="1"/>
  <c r="J2934" i="30" s="1"/>
  <c r="J2935" i="30" s="1"/>
  <c r="J2936" i="30"/>
  <c r="J2937" i="30" s="1"/>
  <c r="J2938" i="30" s="1"/>
  <c r="J2939" i="30" s="1"/>
  <c r="J2940" i="30"/>
  <c r="J2941" i="30" s="1"/>
  <c r="J2942" i="30" s="1"/>
  <c r="J2943" i="30" s="1"/>
  <c r="J2944" i="30" s="1"/>
  <c r="J2945" i="30" s="1"/>
  <c r="J2946" i="30"/>
  <c r="J2947" i="30" s="1"/>
  <c r="J2948" i="30" s="1"/>
  <c r="J2949" i="30" s="1"/>
  <c r="J2950" i="30" s="1"/>
  <c r="J2951" i="30" s="1"/>
  <c r="J2952" i="30" s="1"/>
  <c r="J2953" i="30" s="1"/>
  <c r="J2954" i="30" s="1"/>
  <c r="J2955" i="30" s="1"/>
  <c r="J2956" i="30"/>
  <c r="J2957" i="30" s="1"/>
  <c r="J2958" i="30" s="1"/>
  <c r="J2959" i="30" s="1"/>
  <c r="J2960" i="30"/>
  <c r="J2961" i="30" s="1"/>
  <c r="J2962" i="30" s="1"/>
  <c r="J2963" i="30" s="1"/>
  <c r="J2964" i="30" s="1"/>
  <c r="J2965" i="30" s="1"/>
  <c r="J2966" i="30"/>
  <c r="J2967" i="30" s="1"/>
  <c r="J2968" i="30" s="1"/>
  <c r="J2969" i="30" s="1"/>
  <c r="J2970" i="30" s="1"/>
  <c r="J2971" i="30" s="1"/>
  <c r="J2972" i="30" s="1"/>
  <c r="J2973" i="30" s="1"/>
  <c r="J2974" i="30" s="1"/>
  <c r="J2975" i="30" s="1"/>
  <c r="J2976" i="30"/>
  <c r="J2977" i="30" s="1"/>
  <c r="J2978" i="30" s="1"/>
  <c r="J2979" i="30" s="1"/>
  <c r="J2980" i="30"/>
  <c r="J2981" i="30" s="1"/>
  <c r="J2982" i="30" s="1"/>
  <c r="J2983" i="30" s="1"/>
  <c r="J2984" i="30" s="1"/>
  <c r="J2985" i="30" s="1"/>
  <c r="J2986" i="30"/>
  <c r="J2987" i="30" s="1"/>
  <c r="J2988" i="30" s="1"/>
  <c r="J2989" i="30" s="1"/>
  <c r="J2990" i="30" s="1"/>
  <c r="J2991" i="30" s="1"/>
  <c r="J2992" i="30" s="1"/>
  <c r="J2993" i="30" s="1"/>
  <c r="J2994" i="30" s="1"/>
  <c r="J2995" i="30" s="1"/>
  <c r="J2996" i="30"/>
  <c r="J2997" i="30" s="1"/>
  <c r="J2998" i="30" s="1"/>
  <c r="J2999" i="30" s="1"/>
  <c r="J3000" i="30"/>
  <c r="J3001" i="30" s="1"/>
  <c r="J3002" i="30" s="1"/>
  <c r="J3003" i="30" s="1"/>
  <c r="J3004" i="30" s="1"/>
  <c r="J3005" i="30" s="1"/>
  <c r="J3006" i="30"/>
  <c r="J3007" i="30" s="1"/>
  <c r="J3008" i="30" s="1"/>
  <c r="J3009" i="30" s="1"/>
  <c r="J3010" i="30" s="1"/>
  <c r="J3011" i="30" s="1"/>
  <c r="J3012" i="30" s="1"/>
  <c r="J3013" i="30" s="1"/>
  <c r="J3014" i="30" s="1"/>
  <c r="J3015" i="30" s="1"/>
  <c r="J3016" i="30"/>
  <c r="J3017" i="30" s="1"/>
  <c r="J3018" i="30" s="1"/>
  <c r="J3019" i="30" s="1"/>
  <c r="J3020" i="30"/>
  <c r="J3021" i="30" s="1"/>
  <c r="J3022" i="30" s="1"/>
  <c r="J3023" i="30" s="1"/>
  <c r="J3024" i="30" s="1"/>
  <c r="J3025" i="30" s="1"/>
  <c r="J3026" i="30"/>
  <c r="J3027" i="30" s="1"/>
  <c r="J3028" i="30" s="1"/>
  <c r="J3029" i="30" s="1"/>
  <c r="J3030" i="30" s="1"/>
  <c r="J3031" i="30" s="1"/>
  <c r="J3032" i="30" s="1"/>
  <c r="J3033" i="30" s="1"/>
  <c r="J3034" i="30" s="1"/>
  <c r="J3035" i="30" s="1"/>
  <c r="J3036" i="30"/>
  <c r="J3037" i="30" s="1"/>
  <c r="J3038" i="30" s="1"/>
  <c r="J3039" i="30" s="1"/>
  <c r="J3040" i="30"/>
  <c r="J3041" i="30" s="1"/>
  <c r="J3042" i="30" s="1"/>
  <c r="J3043" i="30" s="1"/>
  <c r="J3044" i="30" s="1"/>
  <c r="J3045" i="30" s="1"/>
  <c r="J3046" i="30" s="1"/>
  <c r="J3047" i="30" s="1"/>
  <c r="J3048" i="30" s="1"/>
  <c r="J3049" i="30" s="1"/>
  <c r="J3050" i="30"/>
  <c r="J3051" i="30" s="1"/>
  <c r="J3052" i="30"/>
  <c r="J3053" i="30" s="1"/>
  <c r="J3054" i="30" s="1"/>
  <c r="J3055" i="30" s="1"/>
  <c r="J3056" i="30" s="1"/>
  <c r="J3057" i="30" s="1"/>
  <c r="J3058" i="30" s="1"/>
  <c r="J3059" i="30" s="1"/>
  <c r="J3060" i="30"/>
  <c r="J3061" i="30" s="1"/>
  <c r="J3062" i="30" s="1"/>
  <c r="J3063" i="30" s="1"/>
  <c r="J3064" i="30" s="1"/>
  <c r="J3065" i="30" s="1"/>
  <c r="J3066" i="30" s="1"/>
  <c r="J3067" i="30" s="1"/>
  <c r="J3068" i="30" s="1"/>
  <c r="J3069" i="30" s="1"/>
  <c r="J3070" i="30"/>
  <c r="J3071" i="30" s="1"/>
  <c r="J3072" i="30"/>
  <c r="J3073" i="30" s="1"/>
  <c r="J3074" i="30" s="1"/>
  <c r="J3075" i="30"/>
  <c r="J3076" i="30"/>
  <c r="J3077" i="30" s="1"/>
  <c r="J3078" i="30" s="1"/>
  <c r="J3079" i="30" s="1"/>
  <c r="J3080" i="30" s="1"/>
  <c r="J3081" i="30" s="1"/>
  <c r="J3082" i="30" s="1"/>
  <c r="J3083" i="30" s="1"/>
  <c r="J3084" i="30" s="1"/>
  <c r="J3085" i="30"/>
  <c r="J3086" i="30"/>
  <c r="J3087" i="30" s="1"/>
  <c r="J3088" i="30" s="1"/>
  <c r="J3089" i="30" s="1"/>
  <c r="J3090" i="30" s="1"/>
  <c r="J3091" i="30" s="1"/>
  <c r="J3092" i="30" s="1"/>
  <c r="J3093" i="30" s="1"/>
  <c r="J3094" i="30" s="1"/>
  <c r="J3095" i="30"/>
  <c r="J3096" i="30"/>
  <c r="J3097" i="30" s="1"/>
  <c r="J3098" i="30"/>
  <c r="J3099" i="30" s="1"/>
  <c r="J3100" i="30" s="1"/>
  <c r="J3101" i="30" s="1"/>
  <c r="J3102" i="30" s="1"/>
  <c r="J3103" i="30" s="1"/>
  <c r="J3104" i="30" s="1"/>
  <c r="J3105" i="30"/>
  <c r="J3106" i="30"/>
  <c r="J3107" i="30" s="1"/>
  <c r="J3108" i="30"/>
  <c r="J3109" i="30" s="1"/>
  <c r="J3110" i="30" s="1"/>
  <c r="J3111" i="30" s="1"/>
  <c r="J3112" i="30" s="1"/>
  <c r="J3113" i="30" s="1"/>
  <c r="J3114" i="30" s="1"/>
  <c r="J3115" i="30"/>
  <c r="J3116" i="30"/>
  <c r="J3117" i="30" s="1"/>
  <c r="J3118" i="30"/>
  <c r="J3119" i="30" s="1"/>
  <c r="J3120" i="30" s="1"/>
  <c r="J3121" i="30" s="1"/>
  <c r="J3122" i="30" s="1"/>
  <c r="J3123" i="30" s="1"/>
  <c r="J3124" i="30" s="1"/>
  <c r="J3125" i="30"/>
  <c r="J3126" i="30"/>
  <c r="J3127" i="30" s="1"/>
  <c r="J3128" i="30"/>
  <c r="J3129" i="30" s="1"/>
  <c r="J3130" i="30" s="1"/>
  <c r="J3131" i="30" s="1"/>
  <c r="J3132" i="30" s="1"/>
  <c r="J3133" i="30" s="1"/>
  <c r="J3134" i="30" s="1"/>
  <c r="J3135" i="30"/>
  <c r="J3136" i="30"/>
  <c r="J3137" i="30" s="1"/>
  <c r="J3138" i="30"/>
  <c r="J3139" i="30" s="1"/>
  <c r="J3140" i="30" s="1"/>
  <c r="J3141" i="30" s="1"/>
  <c r="J3142" i="30" s="1"/>
  <c r="J3143" i="30" s="1"/>
  <c r="J3144" i="30" s="1"/>
  <c r="J3145" i="30"/>
  <c r="J3146" i="30"/>
  <c r="J3147" i="30" s="1"/>
  <c r="J3148" i="30"/>
  <c r="J3149" i="30" s="1"/>
  <c r="J3150" i="30" s="1"/>
  <c r="J3151" i="30" s="1"/>
  <c r="J3152" i="30" s="1"/>
  <c r="J3153" i="30" s="1"/>
  <c r="J3154" i="30" s="1"/>
  <c r="J3155" i="30"/>
  <c r="J3156" i="30"/>
  <c r="J3157" i="30" s="1"/>
  <c r="J3158" i="30"/>
  <c r="J3159" i="30" s="1"/>
  <c r="J3160" i="30" s="1"/>
  <c r="J3161" i="30" s="1"/>
  <c r="J3162" i="30" s="1"/>
  <c r="J3163" i="30" s="1"/>
  <c r="J3164" i="30" s="1"/>
  <c r="J3165" i="30"/>
  <c r="J3166" i="30"/>
  <c r="J3167" i="30" s="1"/>
  <c r="J3168" i="30"/>
  <c r="J3169" i="30" s="1"/>
  <c r="J3170" i="30" s="1"/>
  <c r="J3171" i="30" s="1"/>
  <c r="J3172" i="30"/>
  <c r="J3173" i="30" s="1"/>
  <c r="J3174" i="30" s="1"/>
  <c r="J3175" i="30" s="1"/>
  <c r="J3176" i="30" s="1"/>
  <c r="J3177" i="30" s="1"/>
  <c r="J3178" i="30" s="1"/>
  <c r="J3179" i="30"/>
  <c r="J3180" i="30"/>
  <c r="J3181" i="30" s="1"/>
  <c r="J3182" i="30"/>
  <c r="J3183" i="30" s="1"/>
  <c r="J3184" i="30" s="1"/>
  <c r="J3185" i="30" s="1"/>
  <c r="J3186" i="30" s="1"/>
  <c r="J3187" i="30" s="1"/>
  <c r="J3188" i="30" s="1"/>
  <c r="J3189" i="30"/>
  <c r="J3190" i="30"/>
  <c r="J3191" i="30" s="1"/>
  <c r="J3192" i="30"/>
  <c r="J3193" i="30" s="1"/>
  <c r="J3194" i="30" s="1"/>
  <c r="J3195" i="30" s="1"/>
  <c r="J3196" i="30" s="1"/>
  <c r="J3197" i="30" s="1"/>
  <c r="J3198" i="30" s="1"/>
  <c r="J3199" i="30"/>
  <c r="J3200" i="30"/>
  <c r="J3201" i="30" s="1"/>
  <c r="J3202" i="30"/>
  <c r="J3203" i="30" s="1"/>
  <c r="J3204" i="30" s="1"/>
  <c r="J3205" i="30" s="1"/>
  <c r="J3206" i="30" s="1"/>
  <c r="J3207" i="30" s="1"/>
  <c r="J3208" i="30" s="1"/>
  <c r="J3209" i="30"/>
  <c r="J3210" i="30"/>
  <c r="J3211" i="30" s="1"/>
  <c r="J3212" i="30"/>
  <c r="J3213" i="30" s="1"/>
  <c r="J3214" i="30" s="1"/>
  <c r="J3215" i="30" s="1"/>
  <c r="J3216" i="30" s="1"/>
  <c r="J3217" i="30" s="1"/>
  <c r="J3218" i="30" s="1"/>
  <c r="J3219" i="30"/>
  <c r="J3220" i="30"/>
  <c r="J3221" i="30" s="1"/>
  <c r="J3222" i="30"/>
  <c r="J3223" i="30" s="1"/>
  <c r="J3224" i="30" s="1"/>
  <c r="J3225" i="30" s="1"/>
  <c r="J3226" i="30" s="1"/>
  <c r="J3227" i="30" s="1"/>
  <c r="J3228" i="30" s="1"/>
  <c r="J3229" i="30"/>
  <c r="J3230" i="30"/>
  <c r="J3231" i="30" s="1"/>
  <c r="J3232" i="30"/>
  <c r="J3233" i="30" s="1"/>
  <c r="J3234" i="30" s="1"/>
  <c r="J3235" i="30" s="1"/>
  <c r="J3236" i="30" s="1"/>
  <c r="J3237" i="30" s="1"/>
  <c r="J3238" i="30" s="1"/>
  <c r="J3239" i="30"/>
  <c r="J3240" i="30"/>
  <c r="J3241" i="30" s="1"/>
  <c r="J3242" i="30"/>
  <c r="J3243" i="30" s="1"/>
  <c r="J3244" i="30" s="1"/>
  <c r="J3245" i="30" s="1"/>
  <c r="J3246" i="30" s="1"/>
  <c r="J3247" i="30" s="1"/>
  <c r="J3248" i="30" s="1"/>
  <c r="J3249" i="30"/>
  <c r="J3250" i="30"/>
  <c r="J3251" i="30" s="1"/>
  <c r="J3252" i="30"/>
  <c r="J3253" i="30" s="1"/>
  <c r="J3254" i="30" s="1"/>
  <c r="J3255" i="30" s="1"/>
  <c r="J3256" i="30" s="1"/>
  <c r="J3257" i="30" s="1"/>
  <c r="J3258" i="30" s="1"/>
  <c r="J3259" i="30"/>
  <c r="J3260" i="30"/>
  <c r="J3261" i="30" s="1"/>
  <c r="J3262" i="30"/>
  <c r="J3263" i="30" s="1"/>
  <c r="J3264" i="30" s="1"/>
  <c r="J3265" i="30" s="1"/>
  <c r="J3266" i="30" s="1"/>
  <c r="J3267" i="30" s="1"/>
  <c r="J3268" i="30" s="1"/>
  <c r="J3269" i="30"/>
  <c r="J3270" i="30"/>
  <c r="J3271" i="30" s="1"/>
  <c r="J3272" i="30"/>
  <c r="J3273" i="30" s="1"/>
  <c r="J3274" i="30" s="1"/>
  <c r="J3275" i="30" s="1"/>
  <c r="J3276" i="30" s="1"/>
  <c r="J3277" i="30" s="1"/>
  <c r="J3278" i="30" s="1"/>
  <c r="J3279" i="30"/>
  <c r="J3280" i="30"/>
  <c r="J3281" i="30" s="1"/>
  <c r="J3282" i="30"/>
  <c r="J3283" i="30" s="1"/>
  <c r="J3284" i="30" s="1"/>
  <c r="J3285" i="30" s="1"/>
  <c r="J3286" i="30" s="1"/>
  <c r="J3287" i="30" s="1"/>
  <c r="J3288" i="30" s="1"/>
  <c r="J3289" i="30"/>
  <c r="J3290" i="30"/>
  <c r="J3291" i="30" s="1"/>
  <c r="J3292" i="30"/>
  <c r="J3293" i="30" s="1"/>
  <c r="J3294" i="30" s="1"/>
  <c r="J3295" i="30" s="1"/>
  <c r="J3296" i="30" s="1"/>
  <c r="J3297" i="30" s="1"/>
  <c r="J3298" i="30" s="1"/>
  <c r="J3299" i="30"/>
  <c r="J3300" i="30"/>
  <c r="J3301" i="30" s="1"/>
  <c r="J3302" i="30"/>
  <c r="J3303" i="30" s="1"/>
  <c r="J3304" i="30" s="1"/>
  <c r="J3305" i="30" s="1"/>
  <c r="J3306" i="30" s="1"/>
  <c r="J3307" i="30" s="1"/>
  <c r="J3308" i="30" s="1"/>
  <c r="J3309" i="30"/>
  <c r="J3310" i="30"/>
  <c r="J3311" i="30" s="1"/>
  <c r="J3312" i="30"/>
  <c r="J3313" i="30" s="1"/>
  <c r="J3314" i="30" s="1"/>
  <c r="J3315" i="30" s="1"/>
  <c r="J3316" i="30" s="1"/>
  <c r="J3317" i="30" s="1"/>
  <c r="J3318" i="30" s="1"/>
  <c r="J3319" i="30"/>
  <c r="J3320" i="30"/>
  <c r="J3321" i="30" s="1"/>
  <c r="J3322" i="30"/>
  <c r="J3323" i="30" s="1"/>
  <c r="J3324" i="30" s="1"/>
  <c r="J3325" i="30" s="1"/>
  <c r="J3326" i="30" s="1"/>
  <c r="J3327" i="30" s="1"/>
  <c r="J3328" i="30" s="1"/>
  <c r="J3329" i="30"/>
  <c r="J3330" i="30"/>
  <c r="J3331" i="30" s="1"/>
  <c r="J3332" i="30"/>
  <c r="J3333" i="30" s="1"/>
  <c r="J3334" i="30" s="1"/>
  <c r="J3335" i="30" s="1"/>
  <c r="J3336" i="30" s="1"/>
  <c r="J3337" i="30" s="1"/>
  <c r="J3338" i="30" s="1"/>
  <c r="J3339" i="30"/>
  <c r="J3340" i="30"/>
  <c r="J3341" i="30" s="1"/>
  <c r="J3342" i="30"/>
  <c r="J3343" i="30" s="1"/>
  <c r="J3344" i="30" s="1"/>
  <c r="J3345" i="30" s="1"/>
  <c r="J3346" i="30" s="1"/>
  <c r="J3347" i="30" s="1"/>
  <c r="J3348" i="30" s="1"/>
  <c r="J3349" i="30"/>
  <c r="J3350" i="30"/>
  <c r="J3351" i="30" s="1"/>
  <c r="J3352" i="30"/>
  <c r="J3353" i="30" s="1"/>
  <c r="J3354" i="30" s="1"/>
  <c r="J3355" i="30" s="1"/>
  <c r="J3356" i="30" s="1"/>
  <c r="J3357" i="30" s="1"/>
  <c r="J3358" i="30" s="1"/>
  <c r="J3359" i="30"/>
  <c r="J3360" i="30"/>
  <c r="J3361" i="30" s="1"/>
  <c r="J3362" i="30"/>
  <c r="J3363" i="30" s="1"/>
  <c r="J3364" i="30" s="1"/>
  <c r="J3365" i="30" s="1"/>
  <c r="J3366" i="30" s="1"/>
  <c r="J3367" i="30" s="1"/>
  <c r="J3368" i="30" s="1"/>
  <c r="J3369" i="30"/>
  <c r="J3370" i="30"/>
  <c r="J3371" i="30" s="1"/>
  <c r="J3372" i="30"/>
  <c r="J3373" i="30" s="1"/>
  <c r="J3374" i="30" s="1"/>
  <c r="J3375" i="30" s="1"/>
  <c r="J3376" i="30" s="1"/>
  <c r="J3377" i="30" s="1"/>
  <c r="J3378" i="30" s="1"/>
  <c r="J3379" i="30"/>
  <c r="J3380" i="30"/>
  <c r="J3381" i="30" s="1"/>
  <c r="J3382" i="30"/>
  <c r="J3383" i="30" s="1"/>
  <c r="J3384" i="30" s="1"/>
  <c r="J3385" i="30" s="1"/>
  <c r="J3386" i="30" s="1"/>
  <c r="J3387" i="30" s="1"/>
  <c r="J3388" i="30" s="1"/>
  <c r="J3389" i="30"/>
  <c r="J3390" i="30"/>
  <c r="J3391" i="30" s="1"/>
  <c r="J3392" i="30"/>
  <c r="J3393" i="30" s="1"/>
  <c r="J3394" i="30" s="1"/>
  <c r="J3395" i="30" s="1"/>
  <c r="J3396" i="30" s="1"/>
  <c r="J3397" i="30" s="1"/>
  <c r="J3398" i="30" s="1"/>
  <c r="J3399" i="30"/>
  <c r="J3400" i="30"/>
  <c r="J3401" i="30" s="1"/>
  <c r="J3402" i="30"/>
  <c r="J3403" i="30" s="1"/>
  <c r="J3404" i="30" s="1"/>
  <c r="J3405" i="30" s="1"/>
  <c r="J3406" i="30" s="1"/>
  <c r="J3407" i="30" s="1"/>
  <c r="J3408" i="30" s="1"/>
  <c r="J3409" i="30"/>
  <c r="J3410" i="30"/>
  <c r="J3411" i="30" s="1"/>
  <c r="J3412" i="30"/>
  <c r="J3413" i="30" s="1"/>
  <c r="J3414" i="30" s="1"/>
  <c r="J3415" i="30" s="1"/>
  <c r="J3416" i="30" s="1"/>
  <c r="J3417" i="30" s="1"/>
  <c r="J3418" i="30" s="1"/>
  <c r="J3419" i="30"/>
  <c r="J3420" i="30"/>
  <c r="J3421" i="30" s="1"/>
  <c r="J3422" i="30"/>
  <c r="J3423" i="30" s="1"/>
  <c r="J3424" i="30" s="1"/>
  <c r="J3425" i="30" s="1"/>
  <c r="J3426" i="30" s="1"/>
  <c r="J3427" i="30" s="1"/>
  <c r="J3428" i="30" s="1"/>
  <c r="J3429" i="30"/>
  <c r="J3430" i="30"/>
  <c r="J3431" i="30" s="1"/>
  <c r="J3432" i="30"/>
  <c r="J3433" i="30" s="1"/>
  <c r="J3434" i="30" s="1"/>
  <c r="J3435" i="30" s="1"/>
  <c r="J3436" i="30" s="1"/>
  <c r="J3437" i="30" s="1"/>
  <c r="J3438" i="30" s="1"/>
  <c r="J3439" i="30"/>
  <c r="J3440" i="30"/>
  <c r="J3441" i="30" s="1"/>
  <c r="J3442" i="30"/>
  <c r="J3443" i="30" s="1"/>
  <c r="J3444" i="30" s="1"/>
  <c r="J3445" i="30" s="1"/>
  <c r="J3446" i="30" s="1"/>
  <c r="J3447" i="30" s="1"/>
  <c r="J3448" i="30" s="1"/>
  <c r="J3449" i="30"/>
  <c r="J3450" i="30"/>
  <c r="J3451" i="30" s="1"/>
  <c r="J3452" i="30"/>
  <c r="J3453" i="30" s="1"/>
  <c r="J3454" i="30" s="1"/>
  <c r="J3455" i="30" s="1"/>
  <c r="J3456" i="30" s="1"/>
  <c r="J3457" i="30" s="1"/>
  <c r="J3458" i="30" s="1"/>
  <c r="J3459" i="30"/>
  <c r="J3460" i="30"/>
  <c r="J3461" i="30" s="1"/>
  <c r="J3462" i="30"/>
  <c r="J3463" i="30" s="1"/>
  <c r="J3464" i="30" s="1"/>
  <c r="J3465" i="30" s="1"/>
  <c r="J3466" i="30" s="1"/>
  <c r="J3467" i="30" s="1"/>
  <c r="J3468" i="30" s="1"/>
  <c r="J3469" i="30"/>
  <c r="J3470" i="30"/>
  <c r="J3471" i="30" s="1"/>
  <c r="J3472" i="30"/>
  <c r="J3473" i="30" s="1"/>
  <c r="J3474" i="30" s="1"/>
  <c r="J3475" i="30" s="1"/>
  <c r="J3476" i="30" s="1"/>
  <c r="J3477" i="30" s="1"/>
  <c r="J3478" i="30" s="1"/>
  <c r="J3479" i="30"/>
  <c r="J3480" i="30"/>
  <c r="J3481" i="30" s="1"/>
  <c r="J3482" i="30"/>
  <c r="J3483" i="30" s="1"/>
  <c r="J3484" i="30" s="1"/>
  <c r="J3485" i="30" s="1"/>
  <c r="J3486" i="30" s="1"/>
  <c r="J3487" i="30" s="1"/>
  <c r="J3488" i="30" s="1"/>
  <c r="J3489" i="30"/>
  <c r="J3490" i="30"/>
  <c r="J3491" i="30" s="1"/>
  <c r="J3492" i="30" s="1"/>
  <c r="J3493" i="30" s="1"/>
  <c r="J3494" i="30" s="1"/>
  <c r="J3495" i="30" s="1"/>
  <c r="J3496" i="30" s="1"/>
  <c r="J3497" i="30" s="1"/>
  <c r="J3498" i="30" s="1"/>
  <c r="J3499" i="30"/>
  <c r="J3500" i="30"/>
  <c r="J3501" i="30" s="1"/>
  <c r="J3502" i="30" s="1"/>
  <c r="J3503" i="30" s="1"/>
  <c r="J3504" i="30" s="1"/>
  <c r="J3505" i="30" s="1"/>
  <c r="J3506" i="30" s="1"/>
  <c r="J3507" i="30" s="1"/>
  <c r="J3508" i="30" s="1"/>
  <c r="J3509" i="30"/>
  <c r="J3510" i="30"/>
  <c r="J3511" i="30" s="1"/>
  <c r="J3512" i="30" s="1"/>
  <c r="J3513" i="30" s="1"/>
  <c r="J3514" i="30" s="1"/>
  <c r="J3515" i="30" s="1"/>
  <c r="J3516" i="30" s="1"/>
  <c r="J3517" i="30" s="1"/>
  <c r="J3518" i="30" s="1"/>
  <c r="J3519" i="30"/>
  <c r="J3520" i="30"/>
  <c r="J3521" i="30" s="1"/>
  <c r="J3522" i="30" s="1"/>
  <c r="J3523" i="30" s="1"/>
  <c r="J3524" i="30" s="1"/>
  <c r="J3525" i="30" s="1"/>
  <c r="J3526" i="30" s="1"/>
  <c r="J3527" i="30" s="1"/>
  <c r="J3528" i="30" s="1"/>
  <c r="J22" i="30"/>
  <c r="J23" i="30" s="1"/>
  <c r="J24" i="30" s="1"/>
  <c r="J25" i="30" s="1"/>
  <c r="J26" i="30" s="1"/>
  <c r="J27" i="30" s="1"/>
  <c r="J28" i="30" s="1"/>
  <c r="J29" i="30" s="1"/>
  <c r="J30" i="30" s="1"/>
  <c r="J31" i="30" s="1"/>
  <c r="J32" i="30"/>
  <c r="J33" i="30" s="1"/>
  <c r="J34" i="30" s="1"/>
  <c r="J35" i="30" s="1"/>
  <c r="J36" i="30" s="1"/>
  <c r="J37" i="30" s="1"/>
  <c r="J38" i="30" s="1"/>
  <c r="J39" i="30" s="1"/>
  <c r="J40" i="30" s="1"/>
  <c r="J41" i="30" s="1"/>
  <c r="J42" i="30"/>
  <c r="J43" i="30" s="1"/>
  <c r="J44" i="30" s="1"/>
  <c r="J45" i="30" s="1"/>
  <c r="J46" i="30" s="1"/>
  <c r="J47" i="30" s="1"/>
  <c r="J48" i="30" s="1"/>
  <c r="J49" i="30" s="1"/>
  <c r="J50" i="30" s="1"/>
  <c r="J51" i="30" s="1"/>
  <c r="J52" i="30"/>
  <c r="J53" i="30" s="1"/>
  <c r="J54" i="30" s="1"/>
  <c r="J55" i="30" s="1"/>
  <c r="J56" i="30" s="1"/>
  <c r="J57" i="30" s="1"/>
  <c r="J58" i="30" s="1"/>
  <c r="J59" i="30" s="1"/>
  <c r="J60" i="30" s="1"/>
  <c r="J61" i="30" s="1"/>
  <c r="J62" i="30"/>
  <c r="J63" i="30" s="1"/>
  <c r="J64" i="30" s="1"/>
  <c r="J65" i="30" s="1"/>
  <c r="J66" i="30" s="1"/>
  <c r="J67" i="30" s="1"/>
  <c r="J68" i="30" s="1"/>
  <c r="J69" i="30" s="1"/>
  <c r="J70" i="30" s="1"/>
  <c r="J71" i="30" s="1"/>
  <c r="J72" i="30"/>
  <c r="J73" i="30" s="1"/>
  <c r="J74" i="30" s="1"/>
  <c r="J75" i="30" s="1"/>
  <c r="J76" i="30" s="1"/>
  <c r="J77" i="30" s="1"/>
  <c r="J78" i="30" s="1"/>
  <c r="J79" i="30" s="1"/>
  <c r="J80" i="30" s="1"/>
  <c r="J81" i="30" s="1"/>
  <c r="J82" i="30"/>
  <c r="J83" i="30" s="1"/>
  <c r="J84" i="30" s="1"/>
  <c r="J85" i="30" s="1"/>
  <c r="J86" i="30" s="1"/>
  <c r="J87" i="30" s="1"/>
  <c r="J88" i="30" s="1"/>
  <c r="J89" i="30" s="1"/>
  <c r="J90" i="30" s="1"/>
  <c r="J91" i="30" s="1"/>
  <c r="J92" i="30"/>
  <c r="J93" i="30" s="1"/>
  <c r="J94" i="30" s="1"/>
  <c r="J95" i="30" s="1"/>
  <c r="J96" i="30" s="1"/>
  <c r="J97" i="30" s="1"/>
  <c r="J98" i="30" s="1"/>
  <c r="J99" i="30" s="1"/>
  <c r="J100" i="30" s="1"/>
  <c r="J101" i="30" s="1"/>
  <c r="J102" i="30"/>
  <c r="J103" i="30" s="1"/>
  <c r="J104" i="30" s="1"/>
  <c r="J105" i="30" s="1"/>
  <c r="J106" i="30" s="1"/>
  <c r="J107" i="30" s="1"/>
  <c r="J108" i="30" s="1"/>
  <c r="J109" i="30" s="1"/>
  <c r="J110" i="30" s="1"/>
  <c r="J111" i="30" s="1"/>
  <c r="J112" i="30"/>
  <c r="J113" i="30" s="1"/>
  <c r="J114" i="30" s="1"/>
  <c r="J115" i="30" s="1"/>
  <c r="J116" i="30" s="1"/>
  <c r="J117" i="30" s="1"/>
  <c r="J118" i="30" s="1"/>
  <c r="J119" i="30" s="1"/>
  <c r="J120" i="30" s="1"/>
  <c r="J121" i="30" s="1"/>
  <c r="J122" i="30"/>
  <c r="J123" i="30" s="1"/>
  <c r="J124" i="30" s="1"/>
  <c r="J125" i="30" s="1"/>
  <c r="J126" i="30" s="1"/>
  <c r="J127" i="30" s="1"/>
  <c r="J128" i="30" s="1"/>
  <c r="J129" i="30" s="1"/>
  <c r="J130" i="30" s="1"/>
  <c r="J131" i="30" s="1"/>
  <c r="J132" i="30"/>
  <c r="J133" i="30" s="1"/>
  <c r="J134" i="30" s="1"/>
  <c r="J135" i="30" s="1"/>
  <c r="J136" i="30" s="1"/>
  <c r="J137" i="30" s="1"/>
  <c r="J138" i="30" s="1"/>
  <c r="J139" i="30" s="1"/>
  <c r="J140" i="30" s="1"/>
  <c r="J141" i="30" s="1"/>
  <c r="J142" i="30"/>
  <c r="J143" i="30" s="1"/>
  <c r="J144" i="30" s="1"/>
  <c r="J145" i="30" s="1"/>
  <c r="J146" i="30" s="1"/>
  <c r="J147" i="30" s="1"/>
  <c r="J148" i="30" s="1"/>
  <c r="J149" i="30" s="1"/>
  <c r="J150" i="30" s="1"/>
  <c r="J151" i="30" s="1"/>
  <c r="J152" i="30"/>
  <c r="J153" i="30" s="1"/>
  <c r="J154" i="30" s="1"/>
  <c r="J155" i="30" s="1"/>
  <c r="J156" i="30" s="1"/>
  <c r="J157" i="30" s="1"/>
  <c r="J158" i="30" s="1"/>
  <c r="J159" i="30" s="1"/>
  <c r="J160" i="30" s="1"/>
  <c r="J161" i="30" s="1"/>
  <c r="J162" i="30"/>
  <c r="J163" i="30" s="1"/>
  <c r="J164" i="30" s="1"/>
  <c r="J165" i="30" s="1"/>
  <c r="J166" i="30" s="1"/>
  <c r="J167" i="30" s="1"/>
  <c r="J168" i="30" s="1"/>
  <c r="J169" i="30" s="1"/>
  <c r="J170" i="30" s="1"/>
  <c r="J171" i="30" s="1"/>
  <c r="J172" i="30"/>
  <c r="J173" i="30" s="1"/>
  <c r="J174" i="30" s="1"/>
  <c r="J175" i="30" s="1"/>
  <c r="J176" i="30" s="1"/>
  <c r="J177" i="30" s="1"/>
  <c r="J178" i="30" s="1"/>
  <c r="J179" i="30" s="1"/>
  <c r="J180" i="30" s="1"/>
  <c r="J181" i="30" s="1"/>
  <c r="J182" i="30"/>
  <c r="J183" i="30" s="1"/>
  <c r="J184" i="30" s="1"/>
  <c r="J185" i="30" s="1"/>
  <c r="J186" i="30" s="1"/>
  <c r="J187" i="30" s="1"/>
  <c r="J188" i="30" s="1"/>
  <c r="J189" i="30" s="1"/>
  <c r="J190" i="30" s="1"/>
  <c r="J191" i="30" s="1"/>
  <c r="J192" i="30"/>
  <c r="J193" i="30" s="1"/>
  <c r="J194" i="30" s="1"/>
  <c r="J195" i="30" s="1"/>
  <c r="J196" i="30" s="1"/>
  <c r="J197" i="30" s="1"/>
  <c r="J198" i="30" s="1"/>
  <c r="J199" i="30" s="1"/>
  <c r="J200" i="30" s="1"/>
  <c r="J201" i="30" s="1"/>
  <c r="J202" i="30"/>
  <c r="J203" i="30" s="1"/>
  <c r="J204" i="30" s="1"/>
  <c r="J205" i="30" s="1"/>
  <c r="J206" i="30" s="1"/>
  <c r="J207" i="30" s="1"/>
  <c r="J208" i="30" s="1"/>
  <c r="J209" i="30" s="1"/>
  <c r="J210" i="30" s="1"/>
  <c r="J211" i="30" s="1"/>
  <c r="J212" i="30"/>
  <c r="J213" i="30" s="1"/>
  <c r="J214" i="30" s="1"/>
  <c r="J215" i="30" s="1"/>
  <c r="J216" i="30" s="1"/>
  <c r="J217" i="30" s="1"/>
  <c r="J218" i="30" s="1"/>
  <c r="J219" i="30" s="1"/>
  <c r="J220" i="30" s="1"/>
  <c r="J221" i="30"/>
  <c r="J222" i="30" s="1"/>
  <c r="J223" i="30" s="1"/>
  <c r="J224" i="30" s="1"/>
  <c r="J225" i="30" s="1"/>
  <c r="J226" i="30" s="1"/>
  <c r="J227" i="30" s="1"/>
  <c r="J228" i="30" s="1"/>
  <c r="J229" i="30" s="1"/>
  <c r="J230" i="30" s="1"/>
  <c r="J231" i="30"/>
  <c r="J232" i="30" s="1"/>
  <c r="J233" i="30" s="1"/>
  <c r="J234" i="30" s="1"/>
  <c r="J235" i="30" s="1"/>
  <c r="J236" i="30" s="1"/>
  <c r="J237" i="30" s="1"/>
  <c r="J238" i="30" s="1"/>
  <c r="J239" i="30" s="1"/>
  <c r="J240" i="30" s="1"/>
  <c r="J241" i="30"/>
  <c r="J242" i="30" s="1"/>
  <c r="J243" i="30" s="1"/>
  <c r="J244" i="30" s="1"/>
  <c r="J245" i="30" s="1"/>
  <c r="J246" i="30" s="1"/>
  <c r="J247" i="30" s="1"/>
  <c r="J248" i="30" s="1"/>
  <c r="J249" i="30" s="1"/>
  <c r="J250" i="30" s="1"/>
  <c r="J251" i="30"/>
  <c r="J252" i="30" s="1"/>
  <c r="J253" i="30" s="1"/>
  <c r="J254" i="30" s="1"/>
  <c r="J255" i="30" s="1"/>
  <c r="J256" i="30" s="1"/>
  <c r="J257" i="30" s="1"/>
  <c r="J258" i="30" s="1"/>
  <c r="J259" i="30" s="1"/>
  <c r="J260" i="30" s="1"/>
  <c r="J261" i="30"/>
  <c r="J262" i="30" s="1"/>
  <c r="J263" i="30" s="1"/>
  <c r="J264" i="30" s="1"/>
  <c r="J265" i="30" s="1"/>
  <c r="J266" i="30" s="1"/>
  <c r="J267" i="30" s="1"/>
  <c r="J268" i="30" s="1"/>
  <c r="J269" i="30" s="1"/>
  <c r="J270" i="30" s="1"/>
  <c r="J271" i="30"/>
  <c r="J272" i="30" s="1"/>
  <c r="J273" i="30" s="1"/>
  <c r="J274" i="30" s="1"/>
  <c r="J275" i="30" s="1"/>
  <c r="J276" i="30" s="1"/>
  <c r="J277" i="30" s="1"/>
  <c r="J278" i="30" s="1"/>
  <c r="J279" i="30" s="1"/>
  <c r="J280" i="30" s="1"/>
  <c r="J281" i="30"/>
  <c r="J282" i="30" s="1"/>
  <c r="J283" i="30" s="1"/>
  <c r="J284" i="30" s="1"/>
  <c r="J285" i="30" s="1"/>
  <c r="J286" i="30" s="1"/>
  <c r="J287" i="30" s="1"/>
  <c r="J288" i="30" s="1"/>
  <c r="J289" i="30" s="1"/>
  <c r="J290" i="30" s="1"/>
  <c r="J291" i="30"/>
  <c r="J292" i="30" s="1"/>
  <c r="J293" i="30" s="1"/>
  <c r="J294" i="30" s="1"/>
  <c r="J295" i="30" s="1"/>
  <c r="J296" i="30" s="1"/>
  <c r="J297" i="30" s="1"/>
  <c r="J298" i="30" s="1"/>
  <c r="J299" i="30" s="1"/>
  <c r="J300" i="30" s="1"/>
  <c r="J301" i="30"/>
  <c r="J302" i="30" s="1"/>
  <c r="J303" i="30" s="1"/>
  <c r="J304" i="30" s="1"/>
  <c r="J305" i="30" s="1"/>
  <c r="J306" i="30" s="1"/>
  <c r="J307" i="30" s="1"/>
  <c r="J308" i="30" s="1"/>
  <c r="J309" i="30" s="1"/>
  <c r="J310" i="30" s="1"/>
  <c r="J311" i="30"/>
  <c r="J312" i="30" s="1"/>
  <c r="J313" i="30" s="1"/>
  <c r="J314" i="30" s="1"/>
  <c r="J315" i="30" s="1"/>
  <c r="J316" i="30" s="1"/>
  <c r="J317" i="30" s="1"/>
  <c r="J318" i="30" s="1"/>
  <c r="J319" i="30" s="1"/>
  <c r="J320" i="30" s="1"/>
  <c r="J321" i="30"/>
  <c r="J322" i="30" s="1"/>
  <c r="J323" i="30" s="1"/>
  <c r="J324" i="30" s="1"/>
  <c r="J325" i="30" s="1"/>
  <c r="J326" i="30" s="1"/>
  <c r="J327" i="30" s="1"/>
  <c r="J328" i="30" s="1"/>
  <c r="J329" i="30" s="1"/>
  <c r="J330" i="30" s="1"/>
  <c r="J331" i="30"/>
  <c r="J332" i="30" s="1"/>
  <c r="J333" i="30" s="1"/>
  <c r="J334" i="30" s="1"/>
  <c r="J335" i="30" s="1"/>
  <c r="J336" i="30" s="1"/>
  <c r="J337" i="30" s="1"/>
  <c r="J338" i="30" s="1"/>
  <c r="J339" i="30" s="1"/>
  <c r="J340" i="30" s="1"/>
  <c r="J341" i="30"/>
  <c r="J342" i="30" s="1"/>
  <c r="J343" i="30" s="1"/>
  <c r="J344" i="30" s="1"/>
  <c r="J345" i="30" s="1"/>
  <c r="J346" i="30" s="1"/>
  <c r="J347" i="30" s="1"/>
  <c r="J348" i="30" s="1"/>
  <c r="J349" i="30" s="1"/>
  <c r="J350" i="30" s="1"/>
  <c r="J351" i="30"/>
  <c r="J352" i="30" s="1"/>
  <c r="J353" i="30" s="1"/>
  <c r="J354" i="30" s="1"/>
  <c r="J355" i="30" s="1"/>
  <c r="J356" i="30" s="1"/>
  <c r="J357" i="30" s="1"/>
  <c r="J358" i="30" s="1"/>
  <c r="J359" i="30" s="1"/>
  <c r="J360" i="30" s="1"/>
  <c r="J361" i="30"/>
  <c r="J362" i="30" s="1"/>
  <c r="J363" i="30" s="1"/>
  <c r="J364" i="30" s="1"/>
  <c r="J365" i="30" s="1"/>
  <c r="J366" i="30" s="1"/>
  <c r="J367" i="30" s="1"/>
  <c r="J368" i="30" s="1"/>
  <c r="J369" i="30" s="1"/>
  <c r="J370" i="30" s="1"/>
  <c r="J371" i="30"/>
  <c r="J372" i="30" s="1"/>
  <c r="J373" i="30" s="1"/>
  <c r="J374" i="30" s="1"/>
  <c r="J375" i="30" s="1"/>
  <c r="J376" i="30" s="1"/>
  <c r="J377" i="30" s="1"/>
  <c r="J378" i="30" s="1"/>
  <c r="J379" i="30" s="1"/>
  <c r="J380" i="30" s="1"/>
  <c r="J381" i="30"/>
  <c r="J382" i="30" s="1"/>
  <c r="J383" i="30" s="1"/>
  <c r="J384" i="30" s="1"/>
  <c r="J385" i="30" s="1"/>
  <c r="J386" i="30" s="1"/>
  <c r="J387" i="30" s="1"/>
  <c r="J388" i="30" s="1"/>
  <c r="J389" i="30" s="1"/>
  <c r="J390" i="30" s="1"/>
  <c r="J391" i="30"/>
  <c r="J392" i="30" s="1"/>
  <c r="J393" i="30" s="1"/>
  <c r="J394" i="30" s="1"/>
  <c r="J395" i="30" s="1"/>
  <c r="J396" i="30" s="1"/>
  <c r="J397" i="30" s="1"/>
  <c r="J398" i="30" s="1"/>
  <c r="J399" i="30" s="1"/>
  <c r="J400" i="30" s="1"/>
  <c r="J401" i="30"/>
  <c r="J402" i="30" s="1"/>
  <c r="J403" i="30" s="1"/>
  <c r="J404" i="30" s="1"/>
  <c r="J405" i="30" s="1"/>
  <c r="J406" i="30" s="1"/>
  <c r="J407" i="30" s="1"/>
  <c r="J408" i="30" s="1"/>
  <c r="J409" i="30" s="1"/>
  <c r="J410" i="30" s="1"/>
  <c r="J411" i="30"/>
  <c r="J412" i="30" s="1"/>
  <c r="J413" i="30" s="1"/>
  <c r="J414" i="30" s="1"/>
  <c r="J415" i="30" s="1"/>
  <c r="J416" i="30" s="1"/>
  <c r="J417" i="30" s="1"/>
  <c r="J418" i="30" s="1"/>
  <c r="J419" i="30" s="1"/>
  <c r="J420" i="30"/>
  <c r="J421" i="30" s="1"/>
  <c r="J422" i="30" s="1"/>
  <c r="J423" i="30" s="1"/>
  <c r="J424" i="30" s="1"/>
  <c r="J425" i="30" s="1"/>
  <c r="J426" i="30" s="1"/>
  <c r="J427" i="30" s="1"/>
  <c r="J428" i="30" s="1"/>
  <c r="J429" i="30" s="1"/>
  <c r="J430" i="30"/>
  <c r="J431" i="30" s="1"/>
  <c r="J432" i="30" s="1"/>
  <c r="J433" i="30" s="1"/>
  <c r="J434" i="30" s="1"/>
  <c r="J435" i="30" s="1"/>
  <c r="J436" i="30" s="1"/>
  <c r="J437" i="30" s="1"/>
  <c r="J438" i="30" s="1"/>
  <c r="J439" i="30" s="1"/>
  <c r="J440" i="30"/>
  <c r="J441" i="30" s="1"/>
  <c r="J442" i="30" s="1"/>
  <c r="J443" i="30" s="1"/>
  <c r="J444" i="30" s="1"/>
  <c r="J445" i="30" s="1"/>
  <c r="J446" i="30" s="1"/>
  <c r="J447" i="30" s="1"/>
  <c r="J448" i="30" s="1"/>
  <c r="J449" i="30" s="1"/>
  <c r="J450" i="30"/>
  <c r="J451" i="30" s="1"/>
  <c r="J452" i="30" s="1"/>
  <c r="J453" i="30" s="1"/>
  <c r="J454" i="30" s="1"/>
  <c r="J455" i="30" s="1"/>
  <c r="J456" i="30" s="1"/>
  <c r="J457" i="30" s="1"/>
  <c r="J458" i="30" s="1"/>
  <c r="J459" i="30" s="1"/>
  <c r="J460" i="30"/>
  <c r="J461" i="30" s="1"/>
  <c r="J462" i="30" s="1"/>
  <c r="J463" i="30" s="1"/>
  <c r="J464" i="30" s="1"/>
  <c r="J465" i="30" s="1"/>
  <c r="J466" i="30" s="1"/>
  <c r="J467" i="30" s="1"/>
  <c r="J468" i="30" s="1"/>
  <c r="J469" i="30" s="1"/>
  <c r="J470" i="30"/>
  <c r="J471" i="30" s="1"/>
  <c r="J472" i="30" s="1"/>
  <c r="J473" i="30" s="1"/>
  <c r="J474" i="30" s="1"/>
  <c r="J475" i="30" s="1"/>
  <c r="J476" i="30" s="1"/>
  <c r="J477" i="30" s="1"/>
  <c r="J478" i="30" s="1"/>
  <c r="J479" i="30" s="1"/>
  <c r="J480" i="30"/>
  <c r="J481" i="30" s="1"/>
  <c r="J482" i="30" s="1"/>
  <c r="J483" i="30" s="1"/>
  <c r="J484" i="30" s="1"/>
  <c r="J485" i="30" s="1"/>
  <c r="J486" i="30" s="1"/>
  <c r="J487" i="30" s="1"/>
  <c r="J488" i="30" s="1"/>
  <c r="J489" i="30" s="1"/>
  <c r="J490" i="30"/>
  <c r="J491" i="30" s="1"/>
  <c r="J492" i="30" s="1"/>
  <c r="J493" i="30" s="1"/>
  <c r="J494" i="30" s="1"/>
  <c r="J495" i="30" s="1"/>
  <c r="J496" i="30" s="1"/>
  <c r="J497" i="30" s="1"/>
  <c r="J498" i="30" s="1"/>
  <c r="J499" i="30" s="1"/>
  <c r="J500" i="30"/>
  <c r="J501" i="30" s="1"/>
  <c r="J502" i="30" s="1"/>
  <c r="J503" i="30" s="1"/>
  <c r="J504" i="30" s="1"/>
  <c r="J505" i="30" s="1"/>
  <c r="J506" i="30" s="1"/>
  <c r="J507" i="30" s="1"/>
  <c r="J508" i="30" s="1"/>
  <c r="J509" i="30" s="1"/>
  <c r="J510" i="30"/>
  <c r="J511" i="30" s="1"/>
  <c r="J512" i="30" s="1"/>
  <c r="J513" i="30" s="1"/>
  <c r="J514" i="30" s="1"/>
  <c r="J515" i="30" s="1"/>
  <c r="J516" i="30" s="1"/>
  <c r="J517" i="30" s="1"/>
  <c r="J518" i="30" s="1"/>
  <c r="J519" i="30" s="1"/>
  <c r="J520" i="30"/>
  <c r="J521" i="30" s="1"/>
  <c r="J522" i="30" s="1"/>
  <c r="J523" i="30" s="1"/>
  <c r="J524" i="30" s="1"/>
  <c r="J525" i="30" s="1"/>
  <c r="J526" i="30" s="1"/>
  <c r="J527" i="30" s="1"/>
  <c r="J528" i="30" s="1"/>
  <c r="J529" i="30" s="1"/>
  <c r="J530" i="30"/>
  <c r="J531" i="30" s="1"/>
  <c r="J532" i="30" s="1"/>
  <c r="J533" i="30" s="1"/>
  <c r="J534" i="30" s="1"/>
  <c r="J535" i="30" s="1"/>
  <c r="J536" i="30" s="1"/>
  <c r="J537" i="30" s="1"/>
  <c r="J538" i="30" s="1"/>
  <c r="J539" i="30" s="1"/>
  <c r="J540" i="30"/>
  <c r="J541" i="30" s="1"/>
  <c r="J542" i="30" s="1"/>
  <c r="J543" i="30" s="1"/>
  <c r="J544" i="30" s="1"/>
  <c r="J545" i="30" s="1"/>
  <c r="J546" i="30" s="1"/>
  <c r="J547" i="30" s="1"/>
  <c r="J548" i="30" s="1"/>
  <c r="J549" i="30" s="1"/>
  <c r="J550" i="30"/>
  <c r="J551" i="30" s="1"/>
  <c r="J552" i="30" s="1"/>
  <c r="J553" i="30" s="1"/>
  <c r="J554" i="30" s="1"/>
  <c r="J555" i="30" s="1"/>
  <c r="J556" i="30" s="1"/>
  <c r="J557" i="30" s="1"/>
  <c r="J558" i="30" s="1"/>
  <c r="J559" i="30" s="1"/>
  <c r="J560" i="30"/>
  <c r="J561" i="30" s="1"/>
  <c r="J562" i="30" s="1"/>
  <c r="J563" i="30" s="1"/>
  <c r="J564" i="30" s="1"/>
  <c r="J565" i="30" s="1"/>
  <c r="J566" i="30" s="1"/>
  <c r="J567" i="30" s="1"/>
  <c r="J568" i="30" s="1"/>
  <c r="J569" i="30" s="1"/>
  <c r="J570" i="30"/>
  <c r="J571" i="30" s="1"/>
  <c r="J572" i="30" s="1"/>
  <c r="J573" i="30" s="1"/>
  <c r="J574" i="30" s="1"/>
  <c r="J575" i="30" s="1"/>
  <c r="J576" i="30" s="1"/>
  <c r="J577" i="30" s="1"/>
  <c r="J578" i="30" s="1"/>
  <c r="J579" i="30" s="1"/>
  <c r="J580" i="30"/>
  <c r="J581" i="30" s="1"/>
  <c r="J582" i="30" s="1"/>
  <c r="J583" i="30" s="1"/>
  <c r="J584" i="30" s="1"/>
  <c r="J585" i="30" s="1"/>
  <c r="J586" i="30" s="1"/>
  <c r="J587" i="30" s="1"/>
  <c r="J588" i="30" s="1"/>
  <c r="J589" i="30" s="1"/>
  <c r="J590" i="30"/>
  <c r="J591" i="30" s="1"/>
  <c r="J592" i="30" s="1"/>
  <c r="J593" i="30" s="1"/>
  <c r="J594" i="30" s="1"/>
  <c r="J595" i="30" s="1"/>
  <c r="J596" i="30" s="1"/>
  <c r="J597" i="30" s="1"/>
  <c r="J598" i="30" s="1"/>
  <c r="J599" i="30" s="1"/>
  <c r="J600" i="30"/>
  <c r="J601" i="30" s="1"/>
  <c r="J602" i="30" s="1"/>
  <c r="J603" i="30" s="1"/>
  <c r="J604" i="30" s="1"/>
  <c r="J605" i="30" s="1"/>
  <c r="J606" i="30" s="1"/>
  <c r="J607" i="30" s="1"/>
  <c r="J608" i="30" s="1"/>
  <c r="J609" i="30" s="1"/>
  <c r="J610" i="30"/>
  <c r="J611" i="30" s="1"/>
  <c r="J612" i="30" s="1"/>
  <c r="J613" i="30" s="1"/>
  <c r="J614" i="30" s="1"/>
  <c r="J615" i="30" s="1"/>
  <c r="J616" i="30" s="1"/>
  <c r="J617" i="30" s="1"/>
  <c r="J618" i="30" s="1"/>
  <c r="J619" i="30" s="1"/>
  <c r="J12" i="30"/>
  <c r="J13" i="30" s="1"/>
  <c r="J14" i="30" s="1"/>
  <c r="J15" i="30" s="1"/>
  <c r="J16" i="30" s="1"/>
  <c r="J17" i="30" s="1"/>
  <c r="J18" i="30" s="1"/>
  <c r="J19" i="30" s="1"/>
  <c r="J20" i="30" s="1"/>
  <c r="J21" i="30" s="1"/>
  <c r="K26" i="37" l="1"/>
  <c r="K14" i="37"/>
  <c r="K2" i="37"/>
  <c r="M9" i="35"/>
  <c r="M7" i="35"/>
  <c r="M6" i="35"/>
  <c r="M5" i="35"/>
  <c r="M4" i="35"/>
  <c r="M3" i="35"/>
  <c r="M2" i="35"/>
  <c r="J3" i="4" l="1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2" i="4"/>
  <c r="I145" i="27"/>
  <c r="I2" i="27"/>
  <c r="I3" i="27" l="1"/>
  <c r="I4" i="27"/>
  <c r="I5" i="27"/>
  <c r="I6" i="27"/>
  <c r="I7" i="27"/>
  <c r="I8" i="27"/>
  <c r="I9" i="27"/>
  <c r="I10" i="27"/>
  <c r="I11" i="27"/>
  <c r="I12" i="27"/>
  <c r="I13" i="27"/>
  <c r="I14" i="27"/>
  <c r="I15" i="27"/>
  <c r="I16" i="27"/>
  <c r="I17" i="27"/>
  <c r="I18" i="27"/>
  <c r="I19" i="27"/>
  <c r="I20" i="27"/>
  <c r="I21" i="27"/>
  <c r="I22" i="27"/>
  <c r="I23" i="27"/>
  <c r="I24" i="27"/>
  <c r="I25" i="27"/>
  <c r="I26" i="27"/>
  <c r="I27" i="27"/>
  <c r="I28" i="27"/>
  <c r="I29" i="27"/>
  <c r="I30" i="27"/>
  <c r="I31" i="27"/>
  <c r="I32" i="27"/>
  <c r="I33" i="27"/>
  <c r="I34" i="27"/>
  <c r="I35" i="27"/>
  <c r="I36" i="27"/>
  <c r="I37" i="27"/>
  <c r="I38" i="27"/>
  <c r="I39" i="27"/>
  <c r="I40" i="27"/>
  <c r="I41" i="27"/>
  <c r="I42" i="27"/>
  <c r="I43" i="27"/>
  <c r="I44" i="27"/>
  <c r="I45" i="27"/>
  <c r="I46" i="27"/>
  <c r="I47" i="27"/>
  <c r="I48" i="27"/>
  <c r="I49" i="27"/>
  <c r="I50" i="27"/>
  <c r="I51" i="27"/>
  <c r="I52" i="27"/>
  <c r="I53" i="27"/>
  <c r="I54" i="27"/>
  <c r="I55" i="27"/>
  <c r="I56" i="27"/>
  <c r="I57" i="27"/>
  <c r="I58" i="27"/>
  <c r="I59" i="27"/>
  <c r="I60" i="27"/>
  <c r="I61" i="27"/>
  <c r="I62" i="27"/>
  <c r="I63" i="27"/>
  <c r="I64" i="27"/>
  <c r="I65" i="27"/>
  <c r="I66" i="27"/>
  <c r="I67" i="27"/>
  <c r="I68" i="27"/>
  <c r="I69" i="27"/>
  <c r="I70" i="27"/>
  <c r="I71" i="27"/>
  <c r="I72" i="27"/>
  <c r="I73" i="27"/>
  <c r="I74" i="27"/>
  <c r="I75" i="27"/>
  <c r="I76" i="27"/>
  <c r="I77" i="27"/>
  <c r="I78" i="27"/>
  <c r="I79" i="27"/>
  <c r="I80" i="27"/>
  <c r="I81" i="27"/>
  <c r="I82" i="27"/>
  <c r="I83" i="27"/>
  <c r="I84" i="27"/>
  <c r="I85" i="27"/>
  <c r="I86" i="27"/>
  <c r="I87" i="27"/>
  <c r="I88" i="27"/>
  <c r="I89" i="27"/>
  <c r="I90" i="27"/>
  <c r="I91" i="27"/>
  <c r="I92" i="27"/>
  <c r="I93" i="27"/>
  <c r="I94" i="27"/>
  <c r="I95" i="27"/>
  <c r="I96" i="27"/>
  <c r="I97" i="27"/>
  <c r="I98" i="27"/>
  <c r="I99" i="27"/>
  <c r="I100" i="27"/>
  <c r="I101" i="27"/>
  <c r="I102" i="27"/>
  <c r="I103" i="27"/>
  <c r="I104" i="27"/>
  <c r="I105" i="27"/>
  <c r="I106" i="27"/>
  <c r="I107" i="27"/>
  <c r="I108" i="27"/>
  <c r="I109" i="27"/>
  <c r="I110" i="27"/>
  <c r="I111" i="27"/>
  <c r="I112" i="27"/>
  <c r="I113" i="27"/>
  <c r="I114" i="27"/>
  <c r="I115" i="27"/>
  <c r="I116" i="27"/>
  <c r="I117" i="27"/>
  <c r="I118" i="27"/>
  <c r="I119" i="27"/>
  <c r="I120" i="27"/>
  <c r="I121" i="27"/>
  <c r="I122" i="27"/>
  <c r="I123" i="27"/>
  <c r="I124" i="27"/>
  <c r="I125" i="27"/>
  <c r="I126" i="27"/>
  <c r="I127" i="27"/>
  <c r="I128" i="27"/>
  <c r="I129" i="27"/>
  <c r="I130" i="27"/>
  <c r="I131" i="27"/>
  <c r="I132" i="27"/>
  <c r="I133" i="27"/>
  <c r="I134" i="27"/>
  <c r="I135" i="27"/>
  <c r="I136" i="27"/>
  <c r="I137" i="27"/>
  <c r="I138" i="27"/>
  <c r="I139" i="27"/>
  <c r="I140" i="27"/>
  <c r="I141" i="27"/>
  <c r="I142" i="27"/>
  <c r="I143" i="27"/>
  <c r="I144" i="27"/>
  <c r="I146" i="27"/>
  <c r="I147" i="27"/>
  <c r="I148" i="27"/>
  <c r="I149" i="27"/>
  <c r="I150" i="27"/>
  <c r="I151" i="27"/>
  <c r="F3" i="5" l="1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2" i="5"/>
  <c r="N2" i="10" l="1"/>
  <c r="O2" i="10"/>
  <c r="P2" i="10"/>
  <c r="Q2" i="10"/>
  <c r="R2" i="10"/>
  <c r="S2" i="10"/>
  <c r="N3" i="10"/>
  <c r="O3" i="10"/>
  <c r="P3" i="10"/>
  <c r="Q3" i="10"/>
  <c r="R3" i="10"/>
  <c r="S3" i="10"/>
  <c r="N4" i="10"/>
  <c r="O4" i="10"/>
  <c r="P4" i="10"/>
  <c r="Q4" i="10"/>
  <c r="R4" i="10"/>
  <c r="S4" i="10"/>
  <c r="N5" i="10"/>
  <c r="O5" i="10"/>
  <c r="P5" i="10"/>
  <c r="Q5" i="10"/>
  <c r="R5" i="10"/>
  <c r="S5" i="10"/>
  <c r="N6" i="10"/>
  <c r="O6" i="10"/>
  <c r="P6" i="10"/>
  <c r="Q6" i="10"/>
  <c r="R6" i="10"/>
  <c r="S6" i="10"/>
  <c r="N7" i="10"/>
  <c r="O7" i="10"/>
  <c r="P7" i="10"/>
  <c r="Q7" i="10"/>
  <c r="R7" i="10"/>
  <c r="S7" i="10"/>
  <c r="N8" i="10"/>
  <c r="O8" i="10"/>
  <c r="P8" i="10"/>
  <c r="Q8" i="10"/>
  <c r="R8" i="10"/>
  <c r="S8" i="10"/>
  <c r="N9" i="10"/>
  <c r="O9" i="10"/>
  <c r="P9" i="10"/>
  <c r="Q9" i="10"/>
  <c r="R9" i="10"/>
  <c r="S9" i="10"/>
  <c r="N10" i="10"/>
  <c r="O10" i="10"/>
  <c r="P10" i="10"/>
  <c r="Q10" i="10"/>
  <c r="R10" i="10"/>
  <c r="S10" i="10"/>
  <c r="N11" i="10"/>
  <c r="O11" i="10"/>
  <c r="P11" i="10"/>
  <c r="Q11" i="10"/>
  <c r="R11" i="10"/>
  <c r="S11" i="10"/>
  <c r="N12" i="10"/>
  <c r="O12" i="10"/>
  <c r="P12" i="10"/>
  <c r="Q12" i="10"/>
  <c r="R12" i="10"/>
  <c r="S12" i="10"/>
  <c r="N13" i="10"/>
  <c r="O13" i="10"/>
  <c r="P13" i="10"/>
  <c r="Q13" i="10"/>
  <c r="R13" i="10"/>
  <c r="S13" i="10"/>
  <c r="N14" i="10"/>
  <c r="O14" i="10"/>
  <c r="P14" i="10"/>
  <c r="Q14" i="10"/>
  <c r="R14" i="10"/>
  <c r="S14" i="10"/>
  <c r="N15" i="10"/>
  <c r="O15" i="10"/>
  <c r="P15" i="10"/>
  <c r="Q15" i="10"/>
  <c r="R15" i="10"/>
  <c r="S15" i="10"/>
  <c r="N16" i="10"/>
  <c r="O16" i="10"/>
  <c r="P16" i="10"/>
  <c r="Q16" i="10"/>
  <c r="R16" i="10"/>
  <c r="S16" i="10"/>
  <c r="N17" i="10"/>
  <c r="O17" i="10"/>
  <c r="P17" i="10"/>
  <c r="Q17" i="10"/>
  <c r="R17" i="10"/>
  <c r="S17" i="10"/>
  <c r="N18" i="10"/>
  <c r="O18" i="10"/>
  <c r="P18" i="10"/>
  <c r="Q18" i="10"/>
  <c r="R18" i="10"/>
  <c r="S18" i="10"/>
  <c r="N19" i="10"/>
  <c r="O19" i="10"/>
  <c r="P19" i="10"/>
  <c r="Q19" i="10"/>
  <c r="R19" i="10"/>
  <c r="S19" i="10"/>
  <c r="N20" i="10"/>
  <c r="O20" i="10"/>
  <c r="P20" i="10"/>
  <c r="Q20" i="10"/>
  <c r="R20" i="10"/>
  <c r="S20" i="10"/>
  <c r="N21" i="10"/>
  <c r="O21" i="10"/>
  <c r="P21" i="10"/>
  <c r="Q21" i="10"/>
  <c r="R21" i="10"/>
  <c r="S21" i="10"/>
  <c r="N22" i="10"/>
  <c r="O22" i="10"/>
  <c r="P22" i="10"/>
  <c r="Q22" i="10"/>
  <c r="R22" i="10"/>
  <c r="S22" i="10"/>
  <c r="N23" i="10"/>
  <c r="O23" i="10"/>
  <c r="P23" i="10"/>
  <c r="Q23" i="10"/>
  <c r="R23" i="10"/>
  <c r="S23" i="10"/>
  <c r="N24" i="10"/>
  <c r="O24" i="10"/>
  <c r="P24" i="10"/>
  <c r="Q24" i="10"/>
  <c r="R24" i="10"/>
  <c r="S24" i="10"/>
  <c r="N25" i="10"/>
  <c r="O25" i="10"/>
  <c r="P25" i="10"/>
  <c r="Q25" i="10"/>
  <c r="R25" i="10"/>
  <c r="S25" i="10"/>
  <c r="N26" i="10"/>
  <c r="O26" i="10"/>
  <c r="P26" i="10"/>
  <c r="Q26" i="10"/>
  <c r="R26" i="10"/>
  <c r="S26" i="10"/>
  <c r="N27" i="10"/>
  <c r="O27" i="10"/>
  <c r="P27" i="10"/>
  <c r="Q27" i="10"/>
  <c r="R27" i="10"/>
  <c r="S27" i="10"/>
  <c r="N28" i="10"/>
  <c r="O28" i="10"/>
  <c r="P28" i="10"/>
  <c r="Q28" i="10"/>
  <c r="R28" i="10"/>
  <c r="S28" i="10"/>
  <c r="N29" i="10"/>
  <c r="O29" i="10"/>
  <c r="P29" i="10"/>
  <c r="Q29" i="10"/>
  <c r="R29" i="10"/>
  <c r="S29" i="10"/>
  <c r="N30" i="10"/>
  <c r="O30" i="10"/>
  <c r="P30" i="10"/>
  <c r="Q30" i="10"/>
  <c r="R30" i="10"/>
  <c r="S30" i="10"/>
  <c r="N31" i="10"/>
  <c r="O31" i="10"/>
  <c r="P31" i="10"/>
  <c r="Q31" i="10"/>
  <c r="R31" i="10"/>
  <c r="S31" i="10"/>
  <c r="N32" i="10"/>
  <c r="O32" i="10"/>
  <c r="P32" i="10"/>
  <c r="Q32" i="10"/>
  <c r="R32" i="10"/>
  <c r="S32" i="10"/>
  <c r="N33" i="10"/>
  <c r="O33" i="10"/>
  <c r="P33" i="10"/>
  <c r="Q33" i="10"/>
  <c r="R33" i="10"/>
  <c r="S33" i="10"/>
  <c r="N34" i="10"/>
  <c r="O34" i="10"/>
  <c r="P34" i="10"/>
  <c r="Q34" i="10"/>
  <c r="R34" i="10"/>
  <c r="S34" i="10"/>
  <c r="N35" i="10"/>
  <c r="O35" i="10"/>
  <c r="P35" i="10"/>
  <c r="Q35" i="10"/>
  <c r="R35" i="10"/>
  <c r="S35" i="10"/>
  <c r="N36" i="10"/>
  <c r="O36" i="10"/>
  <c r="P36" i="10"/>
  <c r="Q36" i="10"/>
  <c r="R36" i="10"/>
  <c r="S36" i="10"/>
  <c r="N37" i="10"/>
  <c r="O37" i="10"/>
  <c r="P37" i="10"/>
  <c r="Q37" i="10"/>
  <c r="R37" i="10"/>
  <c r="S37" i="10"/>
  <c r="N38" i="10"/>
  <c r="O38" i="10"/>
  <c r="P38" i="10"/>
  <c r="Q38" i="10"/>
  <c r="R38" i="10"/>
  <c r="S38" i="10"/>
  <c r="N39" i="10"/>
  <c r="O39" i="10"/>
  <c r="P39" i="10"/>
  <c r="Q39" i="10"/>
  <c r="R39" i="10"/>
  <c r="S39" i="10"/>
  <c r="N40" i="10"/>
  <c r="O40" i="10"/>
  <c r="P40" i="10"/>
  <c r="Q40" i="10"/>
  <c r="R40" i="10"/>
  <c r="S40" i="10"/>
  <c r="N41" i="10"/>
  <c r="O41" i="10"/>
  <c r="P41" i="10"/>
  <c r="Q41" i="10"/>
  <c r="R41" i="10"/>
  <c r="S41" i="10"/>
  <c r="N42" i="10"/>
  <c r="O42" i="10"/>
  <c r="P42" i="10"/>
  <c r="Q42" i="10"/>
  <c r="R42" i="10"/>
  <c r="S42" i="10"/>
  <c r="N43" i="10"/>
  <c r="O43" i="10"/>
  <c r="P43" i="10"/>
  <c r="Q43" i="10"/>
  <c r="R43" i="10"/>
  <c r="S43" i="10"/>
  <c r="N44" i="10"/>
  <c r="O44" i="10"/>
  <c r="P44" i="10"/>
  <c r="Q44" i="10"/>
  <c r="R44" i="10"/>
  <c r="S44" i="10"/>
  <c r="N45" i="10"/>
  <c r="O45" i="10"/>
  <c r="P45" i="10"/>
  <c r="Q45" i="10"/>
  <c r="R45" i="10"/>
  <c r="S45" i="10"/>
  <c r="N46" i="10"/>
  <c r="O46" i="10"/>
  <c r="P46" i="10"/>
  <c r="Q46" i="10"/>
  <c r="R46" i="10"/>
  <c r="S46" i="10"/>
  <c r="N47" i="10"/>
  <c r="O47" i="10"/>
  <c r="P47" i="10"/>
  <c r="Q47" i="10"/>
  <c r="R47" i="10"/>
  <c r="S47" i="10"/>
  <c r="N48" i="10"/>
  <c r="O48" i="10"/>
  <c r="P48" i="10"/>
  <c r="Q48" i="10"/>
  <c r="R48" i="10"/>
  <c r="S48" i="10"/>
  <c r="N49" i="10"/>
  <c r="O49" i="10"/>
  <c r="P49" i="10"/>
  <c r="Q49" i="10"/>
  <c r="R49" i="10"/>
  <c r="S49" i="10"/>
  <c r="N50" i="10"/>
  <c r="O50" i="10"/>
  <c r="P50" i="10"/>
  <c r="Q50" i="10"/>
  <c r="R50" i="10"/>
  <c r="S50" i="10"/>
  <c r="N51" i="10"/>
  <c r="O51" i="10"/>
  <c r="P51" i="10"/>
  <c r="Q51" i="10"/>
  <c r="R51" i="10"/>
  <c r="S51" i="10"/>
  <c r="N52" i="10"/>
  <c r="O52" i="10"/>
  <c r="P52" i="10"/>
  <c r="Q52" i="10"/>
  <c r="R52" i="10"/>
  <c r="S52" i="10"/>
  <c r="N53" i="10"/>
  <c r="O53" i="10"/>
  <c r="P53" i="10"/>
  <c r="Q53" i="10"/>
  <c r="R53" i="10"/>
  <c r="S53" i="10"/>
  <c r="N54" i="10"/>
  <c r="O54" i="10"/>
  <c r="P54" i="10"/>
  <c r="Q54" i="10"/>
  <c r="R54" i="10"/>
  <c r="S54" i="10"/>
  <c r="N55" i="10"/>
  <c r="O55" i="10"/>
  <c r="P55" i="10"/>
  <c r="Q55" i="10"/>
  <c r="R55" i="10"/>
  <c r="S55" i="10"/>
  <c r="N56" i="10"/>
  <c r="O56" i="10"/>
  <c r="P56" i="10"/>
  <c r="Q56" i="10"/>
  <c r="R56" i="10"/>
  <c r="S56" i="10"/>
  <c r="N57" i="10"/>
  <c r="O57" i="10"/>
  <c r="P57" i="10"/>
  <c r="Q57" i="10"/>
  <c r="R57" i="10"/>
  <c r="S57" i="10"/>
  <c r="N58" i="10"/>
  <c r="O58" i="10"/>
  <c r="P58" i="10"/>
  <c r="Q58" i="10"/>
  <c r="R58" i="10"/>
  <c r="S58" i="10"/>
  <c r="N59" i="10"/>
  <c r="O59" i="10"/>
  <c r="P59" i="10"/>
  <c r="Q59" i="10"/>
  <c r="R59" i="10"/>
  <c r="S59" i="10"/>
  <c r="N60" i="10"/>
  <c r="O60" i="10"/>
  <c r="P60" i="10"/>
  <c r="Q60" i="10"/>
  <c r="R60" i="10"/>
  <c r="S60" i="10"/>
  <c r="N61" i="10"/>
  <c r="O61" i="10"/>
  <c r="P61" i="10"/>
  <c r="Q61" i="10"/>
  <c r="R61" i="10"/>
  <c r="S61" i="10"/>
  <c r="N62" i="10"/>
  <c r="O62" i="10"/>
  <c r="P62" i="10"/>
  <c r="Q62" i="10"/>
  <c r="R62" i="10"/>
  <c r="S62" i="10"/>
  <c r="N63" i="10"/>
  <c r="O63" i="10"/>
  <c r="P63" i="10"/>
  <c r="Q63" i="10"/>
  <c r="R63" i="10"/>
  <c r="S63" i="10"/>
  <c r="N64" i="10"/>
  <c r="O64" i="10"/>
  <c r="P64" i="10"/>
  <c r="Q64" i="10"/>
  <c r="R64" i="10"/>
  <c r="S64" i="10"/>
  <c r="N65" i="10"/>
  <c r="O65" i="10"/>
  <c r="P65" i="10"/>
  <c r="Q65" i="10"/>
  <c r="R65" i="10"/>
  <c r="S65" i="10"/>
  <c r="N66" i="10"/>
  <c r="O66" i="10"/>
  <c r="P66" i="10"/>
  <c r="Q66" i="10"/>
  <c r="R66" i="10"/>
  <c r="S66" i="10"/>
  <c r="N67" i="10"/>
  <c r="O67" i="10"/>
  <c r="P67" i="10"/>
  <c r="Q67" i="10"/>
  <c r="R67" i="10"/>
  <c r="S67" i="10"/>
  <c r="N68" i="10"/>
  <c r="O68" i="10"/>
  <c r="P68" i="10"/>
  <c r="Q68" i="10"/>
  <c r="R68" i="10"/>
  <c r="S68" i="10"/>
  <c r="N69" i="10"/>
  <c r="O69" i="10"/>
  <c r="P69" i="10"/>
  <c r="Q69" i="10"/>
  <c r="R69" i="10"/>
  <c r="S69" i="10"/>
  <c r="N70" i="10"/>
  <c r="O70" i="10"/>
  <c r="P70" i="10"/>
  <c r="Q70" i="10"/>
  <c r="R70" i="10"/>
  <c r="S70" i="10"/>
  <c r="N71" i="10"/>
  <c r="O71" i="10"/>
  <c r="P71" i="10"/>
  <c r="Q71" i="10"/>
  <c r="R71" i="10"/>
  <c r="S71" i="10"/>
  <c r="N72" i="10"/>
  <c r="O72" i="10"/>
  <c r="P72" i="10"/>
  <c r="Q72" i="10"/>
  <c r="R72" i="10"/>
  <c r="S72" i="10"/>
  <c r="N73" i="10"/>
  <c r="O73" i="10"/>
  <c r="P73" i="10"/>
  <c r="Q73" i="10"/>
  <c r="R73" i="10"/>
  <c r="S73" i="10"/>
  <c r="N74" i="10"/>
  <c r="O74" i="10"/>
  <c r="P74" i="10"/>
  <c r="Q74" i="10"/>
  <c r="R74" i="10"/>
  <c r="S74" i="10"/>
  <c r="N75" i="10"/>
  <c r="O75" i="10"/>
  <c r="P75" i="10"/>
  <c r="Q75" i="10"/>
  <c r="R75" i="10"/>
  <c r="S75" i="10"/>
  <c r="N76" i="10"/>
  <c r="O76" i="10"/>
  <c r="P76" i="10"/>
  <c r="Q76" i="10"/>
  <c r="R76" i="10"/>
  <c r="S76" i="10"/>
  <c r="N77" i="10"/>
  <c r="O77" i="10"/>
  <c r="P77" i="10"/>
  <c r="Q77" i="10"/>
  <c r="R77" i="10"/>
  <c r="S77" i="10"/>
  <c r="N78" i="10"/>
  <c r="O78" i="10"/>
  <c r="P78" i="10"/>
  <c r="Q78" i="10"/>
  <c r="R78" i="10"/>
  <c r="S78" i="10"/>
  <c r="N79" i="10"/>
  <c r="O79" i="10"/>
  <c r="P79" i="10"/>
  <c r="Q79" i="10"/>
  <c r="R79" i="10"/>
  <c r="S79" i="10"/>
  <c r="N80" i="10"/>
  <c r="O80" i="10"/>
  <c r="P80" i="10"/>
  <c r="Q80" i="10"/>
  <c r="R80" i="10"/>
  <c r="S80" i="10"/>
  <c r="N81" i="10"/>
  <c r="O81" i="10"/>
  <c r="P81" i="10"/>
  <c r="Q81" i="10"/>
  <c r="R81" i="10"/>
  <c r="S81" i="10"/>
  <c r="N82" i="10"/>
  <c r="O82" i="10"/>
  <c r="P82" i="10"/>
  <c r="Q82" i="10"/>
  <c r="R82" i="10"/>
  <c r="S82" i="10"/>
  <c r="N83" i="10"/>
  <c r="O83" i="10"/>
  <c r="P83" i="10"/>
  <c r="Q83" i="10"/>
  <c r="R83" i="10"/>
  <c r="S83" i="10"/>
  <c r="N84" i="10"/>
  <c r="O84" i="10"/>
  <c r="P84" i="10"/>
  <c r="Q84" i="10"/>
  <c r="R84" i="10"/>
  <c r="S84" i="10"/>
  <c r="N85" i="10"/>
  <c r="O85" i="10"/>
  <c r="P85" i="10"/>
  <c r="Q85" i="10"/>
  <c r="R85" i="10"/>
  <c r="S85" i="10"/>
  <c r="N86" i="10"/>
  <c r="O86" i="10"/>
  <c r="P86" i="10"/>
  <c r="Q86" i="10"/>
  <c r="R86" i="10"/>
  <c r="S86" i="10"/>
  <c r="N87" i="10"/>
  <c r="O87" i="10"/>
  <c r="P87" i="10"/>
  <c r="Q87" i="10"/>
  <c r="R87" i="10"/>
  <c r="S87" i="10"/>
  <c r="N88" i="10"/>
  <c r="O88" i="10"/>
  <c r="P88" i="10"/>
  <c r="Q88" i="10"/>
  <c r="R88" i="10"/>
  <c r="S88" i="10"/>
  <c r="N89" i="10"/>
  <c r="O89" i="10"/>
  <c r="P89" i="10"/>
  <c r="Q89" i="10"/>
  <c r="R89" i="10"/>
  <c r="S89" i="10"/>
  <c r="N90" i="10"/>
  <c r="O90" i="10"/>
  <c r="P90" i="10"/>
  <c r="Q90" i="10"/>
  <c r="R90" i="10"/>
  <c r="S90" i="10"/>
  <c r="N91" i="10"/>
  <c r="O91" i="10"/>
  <c r="P91" i="10"/>
  <c r="Q91" i="10"/>
  <c r="R91" i="10"/>
  <c r="S91" i="10"/>
  <c r="N92" i="10"/>
  <c r="O92" i="10"/>
  <c r="P92" i="10"/>
  <c r="Q92" i="10"/>
  <c r="R92" i="10"/>
  <c r="S92" i="10"/>
  <c r="N93" i="10"/>
  <c r="O93" i="10"/>
  <c r="P93" i="10"/>
  <c r="Q93" i="10"/>
  <c r="R93" i="10"/>
  <c r="S93" i="10"/>
  <c r="N94" i="10"/>
  <c r="O94" i="10"/>
  <c r="P94" i="10"/>
  <c r="Q94" i="10"/>
  <c r="R94" i="10"/>
  <c r="S94" i="10"/>
  <c r="N95" i="10"/>
  <c r="O95" i="10"/>
  <c r="P95" i="10"/>
  <c r="Q95" i="10"/>
  <c r="R95" i="10"/>
  <c r="S95" i="10"/>
  <c r="N96" i="10"/>
  <c r="O96" i="10"/>
  <c r="P96" i="10"/>
  <c r="Q96" i="10"/>
  <c r="R96" i="10"/>
  <c r="S96" i="10"/>
  <c r="N97" i="10"/>
  <c r="O97" i="10"/>
  <c r="P97" i="10"/>
  <c r="Q97" i="10"/>
  <c r="R97" i="10"/>
  <c r="S97" i="10"/>
  <c r="N98" i="10"/>
  <c r="O98" i="10"/>
  <c r="P98" i="10"/>
  <c r="Q98" i="10"/>
  <c r="R98" i="10"/>
  <c r="S98" i="10"/>
  <c r="N99" i="10"/>
  <c r="O99" i="10"/>
  <c r="P99" i="10"/>
  <c r="Q99" i="10"/>
  <c r="R99" i="10"/>
  <c r="S99" i="10"/>
  <c r="N100" i="10"/>
  <c r="O100" i="10"/>
  <c r="P100" i="10"/>
  <c r="Q100" i="10"/>
  <c r="R100" i="10"/>
  <c r="S100" i="10"/>
  <c r="N101" i="10"/>
  <c r="O101" i="10"/>
  <c r="P101" i="10"/>
  <c r="Q101" i="10"/>
  <c r="R101" i="10"/>
  <c r="S101" i="10"/>
  <c r="N102" i="10"/>
  <c r="O102" i="10"/>
  <c r="P102" i="10"/>
  <c r="Q102" i="10"/>
  <c r="R102" i="10"/>
  <c r="S102" i="10"/>
  <c r="N103" i="10"/>
  <c r="O103" i="10"/>
  <c r="P103" i="10"/>
  <c r="Q103" i="10"/>
  <c r="R103" i="10"/>
  <c r="S103" i="10"/>
  <c r="N104" i="10"/>
  <c r="O104" i="10"/>
  <c r="P104" i="10"/>
  <c r="Q104" i="10"/>
  <c r="R104" i="10"/>
  <c r="S104" i="10"/>
  <c r="N105" i="10"/>
  <c r="O105" i="10"/>
  <c r="P105" i="10"/>
  <c r="Q105" i="10"/>
  <c r="R105" i="10"/>
  <c r="S105" i="10"/>
  <c r="N106" i="10"/>
  <c r="O106" i="10"/>
  <c r="P106" i="10"/>
  <c r="Q106" i="10"/>
  <c r="R106" i="10"/>
  <c r="S106" i="10"/>
  <c r="N107" i="10"/>
  <c r="O107" i="10"/>
  <c r="P107" i="10"/>
  <c r="Q107" i="10"/>
  <c r="R107" i="10"/>
  <c r="S107" i="10"/>
  <c r="N108" i="10"/>
  <c r="O108" i="10"/>
  <c r="P108" i="10"/>
  <c r="Q108" i="10"/>
  <c r="R108" i="10"/>
  <c r="S108" i="10"/>
  <c r="N109" i="10"/>
  <c r="O109" i="10"/>
  <c r="P109" i="10"/>
  <c r="Q109" i="10"/>
  <c r="R109" i="10"/>
  <c r="S109" i="10"/>
  <c r="N110" i="10"/>
  <c r="O110" i="10"/>
  <c r="P110" i="10"/>
  <c r="Q110" i="10"/>
  <c r="R110" i="10"/>
  <c r="S110" i="10"/>
  <c r="N111" i="10"/>
  <c r="O111" i="10"/>
  <c r="P111" i="10"/>
  <c r="Q111" i="10"/>
  <c r="R111" i="10"/>
  <c r="S111" i="10"/>
  <c r="N112" i="10"/>
  <c r="O112" i="10"/>
  <c r="P112" i="10"/>
  <c r="Q112" i="10"/>
  <c r="R112" i="10"/>
  <c r="S112" i="10"/>
  <c r="N113" i="10"/>
  <c r="O113" i="10"/>
  <c r="P113" i="10"/>
  <c r="Q113" i="10"/>
  <c r="R113" i="10"/>
  <c r="S113" i="10"/>
  <c r="N114" i="10"/>
  <c r="O114" i="10"/>
  <c r="P114" i="10"/>
  <c r="Q114" i="10"/>
  <c r="R114" i="10"/>
  <c r="S114" i="10"/>
  <c r="N115" i="10"/>
  <c r="O115" i="10"/>
  <c r="P115" i="10"/>
  <c r="Q115" i="10"/>
  <c r="R115" i="10"/>
  <c r="S115" i="10"/>
  <c r="N116" i="10"/>
  <c r="O116" i="10"/>
  <c r="P116" i="10"/>
  <c r="Q116" i="10"/>
  <c r="R116" i="10"/>
  <c r="S116" i="10"/>
  <c r="N117" i="10"/>
  <c r="O117" i="10"/>
  <c r="P117" i="10"/>
  <c r="Q117" i="10"/>
  <c r="R117" i="10"/>
  <c r="S117" i="10"/>
  <c r="N118" i="10"/>
  <c r="O118" i="10"/>
  <c r="P118" i="10"/>
  <c r="Q118" i="10"/>
  <c r="R118" i="10"/>
  <c r="S118" i="10"/>
  <c r="N119" i="10"/>
  <c r="O119" i="10"/>
  <c r="P119" i="10"/>
  <c r="Q119" i="10"/>
  <c r="R119" i="10"/>
  <c r="S119" i="10"/>
  <c r="N120" i="10"/>
  <c r="O120" i="10"/>
  <c r="P120" i="10"/>
  <c r="Q120" i="10"/>
  <c r="R120" i="10"/>
  <c r="S120" i="10"/>
  <c r="N121" i="10"/>
  <c r="O121" i="10"/>
  <c r="P121" i="10"/>
  <c r="Q121" i="10"/>
  <c r="R121" i="10"/>
  <c r="S121" i="10"/>
  <c r="N122" i="10"/>
  <c r="O122" i="10"/>
  <c r="P122" i="10"/>
  <c r="Q122" i="10"/>
  <c r="R122" i="10"/>
  <c r="S122" i="10"/>
  <c r="N123" i="10"/>
  <c r="O123" i="10"/>
  <c r="P123" i="10"/>
  <c r="Q123" i="10"/>
  <c r="R123" i="10"/>
  <c r="S123" i="10"/>
  <c r="N124" i="10"/>
  <c r="O124" i="10"/>
  <c r="P124" i="10"/>
  <c r="Q124" i="10"/>
  <c r="R124" i="10"/>
  <c r="S124" i="10"/>
  <c r="N125" i="10"/>
  <c r="O125" i="10"/>
  <c r="P125" i="10"/>
  <c r="Q125" i="10"/>
  <c r="R125" i="10"/>
  <c r="S125" i="10"/>
  <c r="N126" i="10"/>
  <c r="O126" i="10"/>
  <c r="P126" i="10"/>
  <c r="Q126" i="10"/>
  <c r="R126" i="10"/>
  <c r="S126" i="10"/>
  <c r="N127" i="10"/>
  <c r="O127" i="10"/>
  <c r="P127" i="10"/>
  <c r="Q127" i="10"/>
  <c r="R127" i="10"/>
  <c r="S127" i="10"/>
  <c r="N128" i="10"/>
  <c r="O128" i="10"/>
  <c r="P128" i="10"/>
  <c r="Q128" i="10"/>
  <c r="R128" i="10"/>
  <c r="S128" i="10"/>
  <c r="N129" i="10"/>
  <c r="O129" i="10"/>
  <c r="P129" i="10"/>
  <c r="Q129" i="10"/>
  <c r="R129" i="10"/>
  <c r="S129" i="10"/>
  <c r="N130" i="10"/>
  <c r="O130" i="10"/>
  <c r="P130" i="10"/>
  <c r="Q130" i="10"/>
  <c r="R130" i="10"/>
  <c r="S130" i="10"/>
  <c r="N131" i="10"/>
  <c r="O131" i="10"/>
  <c r="P131" i="10"/>
  <c r="Q131" i="10"/>
  <c r="R131" i="10"/>
  <c r="S131" i="10"/>
  <c r="N132" i="10"/>
  <c r="O132" i="10"/>
  <c r="P132" i="10"/>
  <c r="Q132" i="10"/>
  <c r="R132" i="10"/>
  <c r="S132" i="10"/>
  <c r="N133" i="10"/>
  <c r="O133" i="10"/>
  <c r="P133" i="10"/>
  <c r="Q133" i="10"/>
  <c r="R133" i="10"/>
  <c r="S133" i="10"/>
  <c r="N134" i="10"/>
  <c r="O134" i="10"/>
  <c r="P134" i="10"/>
  <c r="Q134" i="10"/>
  <c r="R134" i="10"/>
  <c r="S134" i="10"/>
  <c r="N135" i="10"/>
  <c r="O135" i="10"/>
  <c r="P135" i="10"/>
  <c r="Q135" i="10"/>
  <c r="R135" i="10"/>
  <c r="S135" i="10"/>
  <c r="N136" i="10"/>
  <c r="O136" i="10"/>
  <c r="P136" i="10"/>
  <c r="Q136" i="10"/>
  <c r="R136" i="10"/>
  <c r="S136" i="10"/>
  <c r="N137" i="10"/>
  <c r="O137" i="10"/>
  <c r="P137" i="10"/>
  <c r="Q137" i="10"/>
  <c r="R137" i="10"/>
  <c r="S137" i="10"/>
  <c r="N138" i="10"/>
  <c r="O138" i="10"/>
  <c r="P138" i="10"/>
  <c r="Q138" i="10"/>
  <c r="R138" i="10"/>
  <c r="S138" i="10"/>
  <c r="N139" i="10"/>
  <c r="O139" i="10"/>
  <c r="P139" i="10"/>
  <c r="Q139" i="10"/>
  <c r="R139" i="10"/>
  <c r="S139" i="10"/>
  <c r="N140" i="10"/>
  <c r="O140" i="10"/>
  <c r="P140" i="10"/>
  <c r="Q140" i="10"/>
  <c r="R140" i="10"/>
  <c r="S140" i="10"/>
  <c r="N141" i="10"/>
  <c r="O141" i="10"/>
  <c r="P141" i="10"/>
  <c r="Q141" i="10"/>
  <c r="R141" i="10"/>
  <c r="S141" i="10"/>
  <c r="N142" i="10"/>
  <c r="O142" i="10"/>
  <c r="P142" i="10"/>
  <c r="Q142" i="10"/>
  <c r="R142" i="10"/>
  <c r="S142" i="10"/>
  <c r="N143" i="10"/>
  <c r="O143" i="10"/>
  <c r="P143" i="10"/>
  <c r="Q143" i="10"/>
  <c r="R143" i="10"/>
  <c r="S143" i="10"/>
  <c r="N144" i="10"/>
  <c r="O144" i="10"/>
  <c r="P144" i="10"/>
  <c r="Q144" i="10"/>
  <c r="R144" i="10"/>
  <c r="S144" i="10"/>
  <c r="N145" i="10"/>
  <c r="O145" i="10"/>
  <c r="P145" i="10"/>
  <c r="Q145" i="10"/>
  <c r="R145" i="10"/>
  <c r="S145" i="10"/>
  <c r="N146" i="10"/>
  <c r="O146" i="10"/>
  <c r="P146" i="10"/>
  <c r="Q146" i="10"/>
  <c r="R146" i="10"/>
  <c r="S146" i="10"/>
  <c r="N147" i="10"/>
  <c r="O147" i="10"/>
  <c r="P147" i="10"/>
  <c r="Q147" i="10"/>
  <c r="R147" i="10"/>
  <c r="S147" i="10"/>
  <c r="N148" i="10"/>
  <c r="O148" i="10"/>
  <c r="P148" i="10"/>
  <c r="Q148" i="10"/>
  <c r="R148" i="10"/>
  <c r="S148" i="10"/>
  <c r="N149" i="10"/>
  <c r="O149" i="10"/>
  <c r="P149" i="10"/>
  <c r="Q149" i="10"/>
  <c r="R149" i="10"/>
  <c r="S149" i="10"/>
  <c r="N150" i="10"/>
  <c r="O150" i="10"/>
  <c r="P150" i="10"/>
  <c r="Q150" i="10"/>
  <c r="R150" i="10"/>
  <c r="S150" i="10"/>
  <c r="N151" i="10"/>
  <c r="O151" i="10"/>
  <c r="P151" i="10"/>
  <c r="Q151" i="10"/>
  <c r="R151" i="10"/>
  <c r="S151" i="10"/>
  <c r="N152" i="10"/>
  <c r="O152" i="10"/>
  <c r="P152" i="10"/>
  <c r="Q152" i="10"/>
  <c r="R152" i="10"/>
  <c r="S152" i="10"/>
  <c r="N153" i="10"/>
  <c r="O153" i="10"/>
  <c r="P153" i="10"/>
  <c r="Q153" i="10"/>
  <c r="R153" i="10"/>
  <c r="S153" i="10"/>
  <c r="N154" i="10"/>
  <c r="O154" i="10"/>
  <c r="P154" i="10"/>
  <c r="Q154" i="10"/>
  <c r="R154" i="10"/>
  <c r="S154" i="10"/>
  <c r="N155" i="10"/>
  <c r="O155" i="10"/>
  <c r="P155" i="10"/>
  <c r="Q155" i="10"/>
  <c r="R155" i="10"/>
  <c r="S155" i="10"/>
  <c r="N156" i="10"/>
  <c r="O156" i="10"/>
  <c r="P156" i="10"/>
  <c r="Q156" i="10"/>
  <c r="R156" i="10"/>
  <c r="S156" i="10"/>
  <c r="N157" i="10"/>
  <c r="O157" i="10"/>
  <c r="P157" i="10"/>
  <c r="Q157" i="10"/>
  <c r="R157" i="10"/>
  <c r="S157" i="10"/>
  <c r="N158" i="10"/>
  <c r="O158" i="10"/>
  <c r="P158" i="10"/>
  <c r="Q158" i="10"/>
  <c r="R158" i="10"/>
  <c r="S158" i="10"/>
  <c r="N159" i="10"/>
  <c r="O159" i="10"/>
  <c r="P159" i="10"/>
  <c r="Q159" i="10"/>
  <c r="R159" i="10"/>
  <c r="S159" i="10"/>
  <c r="N160" i="10"/>
  <c r="O160" i="10"/>
  <c r="P160" i="10"/>
  <c r="Q160" i="10"/>
  <c r="R160" i="10"/>
  <c r="S160" i="10"/>
  <c r="N161" i="10"/>
  <c r="O161" i="10"/>
  <c r="P161" i="10"/>
  <c r="Q161" i="10"/>
  <c r="R161" i="10"/>
  <c r="S161" i="10"/>
  <c r="G3" i="10"/>
  <c r="G4" i="10"/>
  <c r="G5" i="10"/>
  <c r="G6" i="10"/>
  <c r="G7" i="10"/>
  <c r="G8" i="10"/>
  <c r="G9" i="10"/>
  <c r="G10" i="10"/>
  <c r="G11" i="10"/>
  <c r="G12" i="10"/>
  <c r="G13" i="10"/>
  <c r="G14" i="10"/>
  <c r="G15" i="10"/>
  <c r="G16" i="10"/>
  <c r="G17" i="10"/>
  <c r="G18" i="10"/>
  <c r="G19" i="10"/>
  <c r="G20" i="10"/>
  <c r="G21" i="10"/>
  <c r="G22" i="10"/>
  <c r="G23" i="10"/>
  <c r="G24" i="10"/>
  <c r="G25" i="10"/>
  <c r="G26" i="10"/>
  <c r="G27" i="10"/>
  <c r="G28" i="10"/>
  <c r="G29" i="10"/>
  <c r="G30" i="10"/>
  <c r="G31" i="10"/>
  <c r="G32" i="10"/>
  <c r="G33" i="10"/>
  <c r="G34" i="10"/>
  <c r="G35" i="10"/>
  <c r="G36" i="10"/>
  <c r="G37" i="10"/>
  <c r="G38" i="10"/>
  <c r="G39" i="10"/>
  <c r="G40" i="10"/>
  <c r="G41" i="10"/>
  <c r="G42" i="10"/>
  <c r="G43" i="10"/>
  <c r="G44" i="10"/>
  <c r="G45" i="10"/>
  <c r="G46" i="10"/>
  <c r="G47" i="10"/>
  <c r="G48" i="10"/>
  <c r="G49" i="10"/>
  <c r="G50" i="10"/>
  <c r="G51" i="10"/>
  <c r="G52" i="10"/>
  <c r="G53" i="10"/>
  <c r="G54" i="10"/>
  <c r="G55" i="10"/>
  <c r="G56" i="10"/>
  <c r="G57" i="10"/>
  <c r="G58" i="10"/>
  <c r="G59" i="10"/>
  <c r="G60" i="10"/>
  <c r="G61" i="10"/>
  <c r="G62" i="10"/>
  <c r="G63" i="10"/>
  <c r="G64" i="10"/>
  <c r="G65" i="10"/>
  <c r="G66" i="10"/>
  <c r="G67" i="10"/>
  <c r="G68" i="10"/>
  <c r="G69" i="10"/>
  <c r="G70" i="10"/>
  <c r="G71" i="10"/>
  <c r="G72" i="10"/>
  <c r="G73" i="10"/>
  <c r="G74" i="10"/>
  <c r="G75" i="10"/>
  <c r="G76" i="10"/>
  <c r="G77" i="10"/>
  <c r="G78" i="10"/>
  <c r="G79" i="10"/>
  <c r="G80" i="10"/>
  <c r="G81" i="10"/>
  <c r="G82" i="10"/>
  <c r="G83" i="10"/>
  <c r="G84" i="10"/>
  <c r="G85" i="10"/>
  <c r="G86" i="10"/>
  <c r="G87" i="10"/>
  <c r="G88" i="10"/>
  <c r="G89" i="10"/>
  <c r="G90" i="10"/>
  <c r="G91" i="10"/>
  <c r="G92" i="10"/>
  <c r="G93" i="10"/>
  <c r="G94" i="10"/>
  <c r="G95" i="10"/>
  <c r="G96" i="10"/>
  <c r="G97" i="10"/>
  <c r="G98" i="10"/>
  <c r="G99" i="10"/>
  <c r="G100" i="10"/>
  <c r="G101" i="10"/>
  <c r="G102" i="10"/>
  <c r="G103" i="10"/>
  <c r="G104" i="10"/>
  <c r="G105" i="10"/>
  <c r="G106" i="10"/>
  <c r="G107" i="10"/>
  <c r="G108" i="10"/>
  <c r="G109" i="10"/>
  <c r="G110" i="10"/>
  <c r="G111" i="10"/>
  <c r="G112" i="10"/>
  <c r="G113" i="10"/>
  <c r="G114" i="10"/>
  <c r="G115" i="10"/>
  <c r="G116" i="10"/>
  <c r="G117" i="10"/>
  <c r="G118" i="10"/>
  <c r="G119" i="10"/>
  <c r="G120" i="10"/>
  <c r="G121" i="10"/>
  <c r="G122" i="10"/>
  <c r="G123" i="10"/>
  <c r="G124" i="10"/>
  <c r="G125" i="10"/>
  <c r="G126" i="10"/>
  <c r="G127" i="10"/>
  <c r="G128" i="10"/>
  <c r="G129" i="10"/>
  <c r="G130" i="10"/>
  <c r="G131" i="10"/>
  <c r="G132" i="10"/>
  <c r="G133" i="10"/>
  <c r="G134" i="10"/>
  <c r="G135" i="10"/>
  <c r="G136" i="10"/>
  <c r="G137" i="10"/>
  <c r="G138" i="10"/>
  <c r="G139" i="10"/>
  <c r="G140" i="10"/>
  <c r="G141" i="10"/>
  <c r="G142" i="10"/>
  <c r="G143" i="10"/>
  <c r="G144" i="10"/>
  <c r="G145" i="10"/>
  <c r="G146" i="10"/>
  <c r="G147" i="10"/>
  <c r="G148" i="10"/>
  <c r="G149" i="10"/>
  <c r="G150" i="10"/>
  <c r="G151" i="10"/>
  <c r="G152" i="10"/>
  <c r="G153" i="10"/>
  <c r="G154" i="10"/>
  <c r="G155" i="10"/>
  <c r="G156" i="10"/>
  <c r="G157" i="10"/>
  <c r="G158" i="10"/>
  <c r="G159" i="10"/>
  <c r="G160" i="10"/>
  <c r="G161" i="10"/>
  <c r="G2" i="10"/>
  <c r="S233" i="10"/>
  <c r="R233" i="10"/>
  <c r="Q233" i="10"/>
  <c r="P233" i="10"/>
  <c r="O233" i="10"/>
  <c r="N233" i="10"/>
  <c r="S232" i="10"/>
  <c r="R232" i="10"/>
  <c r="Q232" i="10"/>
  <c r="P232" i="10"/>
  <c r="O232" i="10"/>
  <c r="N232" i="10"/>
  <c r="S231" i="10"/>
  <c r="R231" i="10"/>
  <c r="Q231" i="10"/>
  <c r="P231" i="10"/>
  <c r="O231" i="10"/>
  <c r="N231" i="10"/>
  <c r="S230" i="10"/>
  <c r="R230" i="10"/>
  <c r="Q230" i="10"/>
  <c r="P230" i="10"/>
  <c r="O230" i="10"/>
  <c r="N230" i="10"/>
  <c r="S229" i="10"/>
  <c r="R229" i="10"/>
  <c r="Q229" i="10"/>
  <c r="P229" i="10"/>
  <c r="O229" i="10"/>
  <c r="N229" i="10"/>
  <c r="S228" i="10"/>
  <c r="R228" i="10"/>
  <c r="Q228" i="10"/>
  <c r="P228" i="10"/>
  <c r="O228" i="10"/>
  <c r="N228" i="10"/>
  <c r="S227" i="10"/>
  <c r="R227" i="10"/>
  <c r="Q227" i="10"/>
  <c r="P227" i="10"/>
  <c r="O227" i="10"/>
  <c r="N227" i="10"/>
  <c r="Q226" i="10"/>
  <c r="P226" i="10"/>
  <c r="O226" i="10"/>
  <c r="N226" i="10"/>
  <c r="S225" i="10"/>
  <c r="R225" i="10"/>
  <c r="Q225" i="10"/>
  <c r="P225" i="10"/>
  <c r="O225" i="10"/>
  <c r="N225" i="10"/>
  <c r="P224" i="10"/>
  <c r="O224" i="10"/>
  <c r="N224" i="10"/>
  <c r="S223" i="10"/>
  <c r="R223" i="10"/>
  <c r="Q223" i="10"/>
  <c r="P223" i="10"/>
  <c r="O223" i="10"/>
  <c r="N223" i="10"/>
  <c r="S222" i="10"/>
  <c r="R222" i="10"/>
  <c r="Q222" i="10"/>
  <c r="P222" i="10"/>
  <c r="O222" i="10"/>
  <c r="N222" i="10"/>
  <c r="S217" i="10"/>
  <c r="R217" i="10"/>
  <c r="Q217" i="10"/>
  <c r="P217" i="10"/>
  <c r="O217" i="10"/>
  <c r="N217" i="10"/>
  <c r="S216" i="10"/>
  <c r="R216" i="10"/>
  <c r="Q216" i="10"/>
  <c r="P216" i="10"/>
  <c r="O216" i="10"/>
  <c r="N216" i="10"/>
  <c r="S215" i="10"/>
  <c r="R215" i="10"/>
  <c r="Q215" i="10"/>
  <c r="P215" i="10"/>
  <c r="O215" i="10"/>
  <c r="N215" i="10"/>
  <c r="S214" i="10"/>
  <c r="R214" i="10"/>
  <c r="Q214" i="10"/>
  <c r="P214" i="10"/>
  <c r="O214" i="10"/>
  <c r="N214" i="10"/>
  <c r="S213" i="10"/>
  <c r="R213" i="10"/>
  <c r="Q213" i="10"/>
  <c r="P213" i="10"/>
  <c r="O213" i="10"/>
  <c r="N213" i="10"/>
  <c r="S212" i="10"/>
  <c r="R212" i="10"/>
  <c r="Q212" i="10"/>
  <c r="P212" i="10"/>
  <c r="O212" i="10"/>
  <c r="N212" i="10"/>
  <c r="P211" i="10"/>
  <c r="O211" i="10"/>
  <c r="N211" i="10"/>
  <c r="S210" i="10"/>
  <c r="R210" i="10"/>
  <c r="Q210" i="10"/>
  <c r="P210" i="10"/>
  <c r="O210" i="10"/>
  <c r="N210" i="10"/>
  <c r="S209" i="10"/>
  <c r="R209" i="10"/>
  <c r="Q209" i="10"/>
  <c r="N209" i="10"/>
  <c r="S208" i="10"/>
  <c r="R208" i="10"/>
  <c r="Q208" i="10"/>
  <c r="P208" i="10"/>
  <c r="O208" i="10"/>
  <c r="N208" i="10"/>
  <c r="S207" i="10"/>
  <c r="R207" i="10"/>
  <c r="Q207" i="10"/>
  <c r="P207" i="10"/>
  <c r="O207" i="10"/>
  <c r="N207" i="10"/>
  <c r="S206" i="10"/>
  <c r="R206" i="10"/>
  <c r="Q206" i="10"/>
  <c r="P206" i="10"/>
  <c r="O206" i="10"/>
  <c r="N206" i="10"/>
  <c r="S205" i="10"/>
  <c r="R205" i="10"/>
  <c r="Q205" i="10"/>
  <c r="P205" i="10"/>
  <c r="O205" i="10"/>
  <c r="N205" i="10"/>
  <c r="S204" i="10"/>
  <c r="R204" i="10"/>
  <c r="Q204" i="10"/>
  <c r="P204" i="10"/>
  <c r="O204" i="10"/>
  <c r="P203" i="10"/>
  <c r="O203" i="10"/>
  <c r="S202" i="10"/>
  <c r="R202" i="10"/>
  <c r="Q202" i="10"/>
  <c r="P202" i="10"/>
  <c r="O202" i="10"/>
  <c r="N202" i="10"/>
  <c r="S201" i="10"/>
  <c r="R201" i="10"/>
  <c r="Q201" i="10"/>
  <c r="P201" i="10"/>
  <c r="O201" i="10"/>
  <c r="N201" i="10"/>
  <c r="S200" i="10"/>
  <c r="R200" i="10"/>
  <c r="Q200" i="10"/>
  <c r="P200" i="10"/>
  <c r="O200" i="10"/>
  <c r="N200" i="10"/>
  <c r="S199" i="10"/>
  <c r="R199" i="10"/>
  <c r="Q199" i="10"/>
  <c r="P199" i="10"/>
  <c r="O199" i="10"/>
  <c r="N199" i="10"/>
  <c r="R198" i="10"/>
  <c r="Q198" i="10"/>
  <c r="P198" i="10"/>
  <c r="O198" i="10"/>
  <c r="N198" i="10"/>
  <c r="K198" i="10"/>
  <c r="S198" i="10" s="1"/>
  <c r="J198" i="10"/>
  <c r="S197" i="10"/>
  <c r="R197" i="10"/>
  <c r="Q197" i="10"/>
  <c r="P197" i="10"/>
  <c r="O197" i="10"/>
  <c r="N197" i="10"/>
  <c r="S196" i="10"/>
  <c r="R196" i="10"/>
  <c r="Q196" i="10"/>
  <c r="P196" i="10"/>
  <c r="O196" i="10"/>
  <c r="N196" i="10"/>
  <c r="S195" i="10"/>
  <c r="R195" i="10"/>
  <c r="Q195" i="10"/>
  <c r="P195" i="10"/>
  <c r="O195" i="10"/>
  <c r="N195" i="10"/>
  <c r="S194" i="10"/>
  <c r="R194" i="10"/>
  <c r="Q194" i="10"/>
  <c r="P194" i="10"/>
  <c r="O194" i="10"/>
  <c r="N194" i="10"/>
  <c r="S193" i="10"/>
  <c r="R193" i="10"/>
  <c r="Q193" i="10"/>
  <c r="P193" i="10"/>
  <c r="O193" i="10"/>
  <c r="N193" i="10"/>
  <c r="S192" i="10"/>
  <c r="R192" i="10"/>
  <c r="Q192" i="10"/>
  <c r="P192" i="10"/>
  <c r="O192" i="10"/>
  <c r="N192" i="10"/>
  <c r="S191" i="10"/>
  <c r="R191" i="10"/>
  <c r="Q191" i="10"/>
  <c r="P191" i="10"/>
  <c r="O191" i="10"/>
  <c r="N191" i="10"/>
  <c r="S190" i="10"/>
  <c r="R190" i="10"/>
  <c r="Q190" i="10"/>
  <c r="P190" i="10"/>
  <c r="O190" i="10"/>
  <c r="N190" i="10"/>
  <c r="S189" i="10"/>
  <c r="R189" i="10"/>
  <c r="Q189" i="10"/>
  <c r="P189" i="10"/>
  <c r="O189" i="10"/>
  <c r="N189" i="10"/>
  <c r="S188" i="10"/>
  <c r="R188" i="10"/>
  <c r="Q188" i="10"/>
  <c r="P188" i="10"/>
  <c r="O188" i="10"/>
  <c r="N188" i="10"/>
  <c r="S187" i="10"/>
  <c r="R187" i="10"/>
  <c r="Q187" i="10"/>
  <c r="P187" i="10"/>
  <c r="O187" i="10"/>
  <c r="N187" i="10"/>
  <c r="S186" i="10"/>
  <c r="R186" i="10"/>
  <c r="Q186" i="10"/>
  <c r="P186" i="10"/>
  <c r="O186" i="10"/>
  <c r="N186" i="10"/>
  <c r="S185" i="10"/>
  <c r="R185" i="10"/>
  <c r="Q185" i="10"/>
  <c r="P185" i="10"/>
  <c r="O185" i="10"/>
  <c r="N185" i="10"/>
  <c r="S184" i="10"/>
  <c r="R184" i="10"/>
  <c r="Q184" i="10"/>
  <c r="P184" i="10"/>
  <c r="O184" i="10"/>
  <c r="N184" i="10"/>
  <c r="S183" i="10"/>
  <c r="R183" i="10"/>
  <c r="Q183" i="10"/>
  <c r="P183" i="10"/>
  <c r="O183" i="10"/>
  <c r="N183" i="10"/>
  <c r="S182" i="10"/>
  <c r="R182" i="10"/>
  <c r="Q182" i="10"/>
  <c r="P182" i="10"/>
  <c r="O182" i="10"/>
  <c r="N182" i="10"/>
  <c r="S181" i="10"/>
  <c r="R181" i="10"/>
  <c r="Q181" i="10"/>
  <c r="P181" i="10"/>
  <c r="O181" i="10"/>
  <c r="N181" i="10"/>
  <c r="S180" i="10"/>
  <c r="R180" i="10"/>
  <c r="Q180" i="10"/>
  <c r="P180" i="10"/>
  <c r="O180" i="10"/>
  <c r="N180" i="10"/>
  <c r="S179" i="10"/>
  <c r="R179" i="10"/>
  <c r="Q179" i="10"/>
  <c r="P179" i="10"/>
  <c r="O179" i="10"/>
  <c r="N179" i="10"/>
  <c r="P178" i="10"/>
  <c r="O178" i="10"/>
  <c r="N178" i="10"/>
  <c r="P177" i="10"/>
  <c r="O177" i="10"/>
  <c r="N177" i="10"/>
  <c r="R176" i="10"/>
  <c r="Q176" i="10"/>
  <c r="P176" i="10"/>
  <c r="O176" i="10"/>
  <c r="N176" i="10"/>
  <c r="K176" i="10"/>
  <c r="S176" i="10" s="1"/>
  <c r="J176" i="10"/>
  <c r="S175" i="10"/>
  <c r="R175" i="10"/>
  <c r="Q175" i="10"/>
  <c r="P175" i="10"/>
  <c r="O175" i="10"/>
  <c r="N175" i="10"/>
  <c r="S174" i="10"/>
  <c r="R174" i="10"/>
  <c r="Q174" i="10"/>
  <c r="P174" i="10"/>
  <c r="O174" i="10"/>
  <c r="N174" i="10"/>
  <c r="P173" i="10"/>
  <c r="O173" i="10"/>
  <c r="N173" i="10"/>
  <c r="S172" i="10"/>
  <c r="R172" i="10"/>
  <c r="Q172" i="10"/>
  <c r="P172" i="10"/>
  <c r="O172" i="10"/>
  <c r="N172" i="10"/>
  <c r="S171" i="10"/>
  <c r="R171" i="10"/>
  <c r="Q171" i="10"/>
  <c r="P171" i="10"/>
  <c r="O171" i="10"/>
  <c r="N171" i="10"/>
  <c r="S170" i="10"/>
  <c r="R170" i="10"/>
  <c r="Q170" i="10"/>
  <c r="P170" i="10"/>
  <c r="O170" i="10"/>
  <c r="N170" i="10"/>
  <c r="S169" i="10"/>
  <c r="R169" i="10"/>
  <c r="Q169" i="10"/>
  <c r="P169" i="10"/>
  <c r="O169" i="10"/>
  <c r="N169" i="10"/>
  <c r="S168" i="10"/>
  <c r="R168" i="10"/>
  <c r="Q168" i="10"/>
  <c r="P168" i="10"/>
  <c r="O168" i="10"/>
  <c r="N168" i="10"/>
  <c r="S167" i="10"/>
  <c r="R167" i="10"/>
  <c r="Q167" i="10"/>
  <c r="P167" i="10"/>
  <c r="N167" i="10"/>
  <c r="S166" i="10"/>
  <c r="R166" i="10"/>
  <c r="Q166" i="10"/>
  <c r="P166" i="10"/>
  <c r="O166" i="10"/>
  <c r="N166" i="10"/>
  <c r="P165" i="10"/>
  <c r="O165" i="10"/>
  <c r="N165" i="10"/>
  <c r="S164" i="10"/>
  <c r="R164" i="10"/>
  <c r="Q164" i="10"/>
  <c r="P164" i="10"/>
  <c r="O164" i="10"/>
  <c r="N164" i="10"/>
  <c r="S163" i="10"/>
  <c r="R163" i="10"/>
  <c r="Q163" i="10"/>
  <c r="N163" i="10"/>
  <c r="S162" i="10"/>
  <c r="R162" i="10"/>
  <c r="Q162" i="10"/>
  <c r="P162" i="10"/>
  <c r="O162" i="10"/>
  <c r="N162" i="10"/>
  <c r="I161" i="9"/>
  <c r="I160" i="9"/>
  <c r="I159" i="9"/>
  <c r="I158" i="9"/>
  <c r="I157" i="9"/>
  <c r="I156" i="9"/>
  <c r="I155" i="9"/>
  <c r="I154" i="9"/>
  <c r="I153" i="9"/>
  <c r="I152" i="9"/>
  <c r="I151" i="9"/>
  <c r="I150" i="9"/>
  <c r="I149" i="9"/>
  <c r="I148" i="9"/>
  <c r="I147" i="9"/>
  <c r="I146" i="9"/>
  <c r="I145" i="9"/>
  <c r="I144" i="9"/>
  <c r="I143" i="9"/>
  <c r="I142" i="9"/>
  <c r="I141" i="9"/>
  <c r="I140" i="9"/>
  <c r="I139" i="9"/>
  <c r="I138" i="9"/>
  <c r="I137" i="9"/>
  <c r="I136" i="9"/>
  <c r="I135" i="9"/>
  <c r="I134" i="9"/>
  <c r="I133" i="9"/>
  <c r="I132" i="9"/>
  <c r="I131" i="9"/>
  <c r="I130" i="9"/>
  <c r="I129" i="9"/>
  <c r="I128" i="9"/>
  <c r="I127" i="9"/>
  <c r="I126" i="9"/>
  <c r="I125" i="9"/>
  <c r="I124" i="9"/>
  <c r="I123" i="9"/>
  <c r="I122" i="9"/>
  <c r="I121" i="9"/>
  <c r="I120" i="9"/>
  <c r="I119" i="9"/>
  <c r="I118" i="9"/>
  <c r="I117" i="9"/>
  <c r="I116" i="9"/>
  <c r="I115" i="9"/>
  <c r="I114" i="9"/>
  <c r="I113" i="9"/>
  <c r="I112" i="9"/>
  <c r="I111" i="9"/>
  <c r="I110" i="9"/>
  <c r="I109" i="9"/>
  <c r="I108" i="9"/>
  <c r="I107" i="9"/>
  <c r="I106" i="9"/>
  <c r="I105" i="9"/>
  <c r="I104" i="9"/>
  <c r="I103" i="9"/>
  <c r="I102" i="9"/>
  <c r="I101" i="9"/>
  <c r="I100" i="9"/>
  <c r="I99" i="9"/>
  <c r="I98" i="9"/>
  <c r="I97" i="9"/>
  <c r="I96" i="9"/>
  <c r="I95" i="9"/>
  <c r="I94" i="9"/>
  <c r="I93" i="9"/>
  <c r="I92" i="9"/>
  <c r="I91" i="9"/>
  <c r="I90" i="9"/>
  <c r="I89" i="9"/>
  <c r="I88" i="9"/>
  <c r="I87" i="9"/>
  <c r="I86" i="9"/>
  <c r="I85" i="9"/>
  <c r="I84" i="9"/>
  <c r="I83" i="9"/>
  <c r="I82" i="9"/>
  <c r="I81" i="9"/>
  <c r="I80" i="9"/>
  <c r="I79" i="9"/>
  <c r="I78" i="9"/>
  <c r="I77" i="9"/>
  <c r="I76" i="9"/>
  <c r="I75" i="9"/>
  <c r="I74" i="9"/>
  <c r="I73" i="9"/>
  <c r="I72" i="9"/>
  <c r="I71" i="9"/>
  <c r="I70" i="9"/>
  <c r="I69" i="9"/>
  <c r="I68" i="9"/>
  <c r="I67" i="9"/>
  <c r="I66" i="9"/>
  <c r="I65" i="9"/>
  <c r="I64" i="9"/>
  <c r="I63" i="9"/>
  <c r="I62" i="9"/>
  <c r="I61" i="9"/>
  <c r="I60" i="9"/>
  <c r="I59" i="9"/>
  <c r="I58" i="9"/>
  <c r="I57" i="9"/>
  <c r="I56" i="9"/>
  <c r="I55" i="9"/>
  <c r="I54" i="9"/>
  <c r="I53" i="9"/>
  <c r="I52" i="9"/>
  <c r="I51" i="9"/>
  <c r="I50" i="9"/>
  <c r="I49" i="9"/>
  <c r="I48" i="9"/>
  <c r="I47" i="9"/>
  <c r="I46" i="9"/>
  <c r="I45" i="9"/>
  <c r="I44" i="9"/>
  <c r="I43" i="9"/>
  <c r="I42" i="9"/>
  <c r="I41" i="9"/>
  <c r="I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1393" i="4" l="1"/>
</calcChain>
</file>

<file path=xl/sharedStrings.xml><?xml version="1.0" encoding="utf-8"?>
<sst xmlns="http://schemas.openxmlformats.org/spreadsheetml/2006/main" count="75269" uniqueCount="11189">
  <si>
    <t>site</t>
  </si>
  <si>
    <t>phenotype</t>
  </si>
  <si>
    <t>latitude</t>
  </si>
  <si>
    <t>longitude</t>
  </si>
  <si>
    <t>altitude</t>
  </si>
  <si>
    <t>dbh</t>
  </si>
  <si>
    <t>larger_diameter</t>
  </si>
  <si>
    <t>minor_diameter</t>
  </si>
  <si>
    <t>height</t>
  </si>
  <si>
    <t>Concordia</t>
  </si>
  <si>
    <t>N</t>
  </si>
  <si>
    <t>PFF</t>
  </si>
  <si>
    <t>PSF</t>
  </si>
  <si>
    <t>I</t>
  </si>
  <si>
    <t>M</t>
  </si>
  <si>
    <t>SM</t>
  </si>
  <si>
    <t>MM</t>
  </si>
  <si>
    <t>year</t>
  </si>
  <si>
    <t>n</t>
  </si>
  <si>
    <t>pff</t>
  </si>
  <si>
    <t>de</t>
  </si>
  <si>
    <t>dp</t>
  </si>
  <si>
    <t>pen</t>
  </si>
  <si>
    <t>mad</t>
  </si>
  <si>
    <t>psf</t>
  </si>
  <si>
    <t>ns</t>
  </si>
  <si>
    <t>pss</t>
  </si>
  <si>
    <t>dan</t>
  </si>
  <si>
    <t>concordia</t>
  </si>
  <si>
    <t>palmar</t>
  </si>
  <si>
    <t>gualeguaychu</t>
  </si>
  <si>
    <t>S</t>
  </si>
  <si>
    <t>E</t>
  </si>
  <si>
    <t>O</t>
  </si>
  <si>
    <t>date</t>
  </si>
  <si>
    <t>temp</t>
  </si>
  <si>
    <t>hr</t>
  </si>
  <si>
    <t>temp_soil</t>
  </si>
  <si>
    <t>id</t>
  </si>
  <si>
    <t>base_diameter</t>
  </si>
  <si>
    <t xml:space="preserve">225	</t>
  </si>
  <si>
    <t xml:space="preserve">	20.889</t>
  </si>
  <si>
    <t xml:space="preserve">	68.469	</t>
  </si>
  <si>
    <t xml:space="preserve">20.913			</t>
  </si>
  <si>
    <t xml:space="preserve">226	</t>
  </si>
  <si>
    <t xml:space="preserve">	20.793</t>
  </si>
  <si>
    <t xml:space="preserve">	69.042	</t>
  </si>
  <si>
    <t xml:space="preserve">20.793			</t>
  </si>
  <si>
    <t xml:space="preserve">227	</t>
  </si>
  <si>
    <t xml:space="preserve">	20.650</t>
  </si>
  <si>
    <t xml:space="preserve">	69.604	</t>
  </si>
  <si>
    <t xml:space="preserve">20.674			</t>
  </si>
  <si>
    <t xml:space="preserve">228	</t>
  </si>
  <si>
    <t xml:space="preserve">	20.484</t>
  </si>
  <si>
    <t xml:space="preserve">	70.219	</t>
  </si>
  <si>
    <t xml:space="preserve">20.507			</t>
  </si>
  <si>
    <t xml:space="preserve">229	</t>
  </si>
  <si>
    <t xml:space="preserve">	20.246</t>
  </si>
  <si>
    <t xml:space="preserve">	70.701	</t>
  </si>
  <si>
    <t xml:space="preserve">20.269			</t>
  </si>
  <si>
    <t xml:space="preserve">230	</t>
  </si>
  <si>
    <t xml:space="preserve">	19.936</t>
  </si>
  <si>
    <t xml:space="preserve">	71.081	</t>
  </si>
  <si>
    <t xml:space="preserve">19.960			</t>
  </si>
  <si>
    <t xml:space="preserve">231	</t>
  </si>
  <si>
    <t xml:space="preserve">	19.674</t>
  </si>
  <si>
    <t xml:space="preserve">	71.352	</t>
  </si>
  <si>
    <t xml:space="preserve">19.722			</t>
  </si>
  <si>
    <t xml:space="preserve">232	</t>
  </si>
  <si>
    <t xml:space="preserve">	19.318</t>
  </si>
  <si>
    <t xml:space="preserve">	71.400	</t>
  </si>
  <si>
    <t xml:space="preserve">19.341			</t>
  </si>
  <si>
    <t xml:space="preserve">233	</t>
  </si>
  <si>
    <t xml:space="preserve">	19.127</t>
  </si>
  <si>
    <t xml:space="preserve">	71.335	</t>
  </si>
  <si>
    <t xml:space="preserve">19.127			</t>
  </si>
  <si>
    <t xml:space="preserve">234	</t>
  </si>
  <si>
    <t xml:space="preserve">	19.199</t>
  </si>
  <si>
    <t xml:space="preserve">	71.145	</t>
  </si>
  <si>
    <t xml:space="preserve">19.151			</t>
  </si>
  <si>
    <t xml:space="preserve">235	</t>
  </si>
  <si>
    <t xml:space="preserve">	19.222</t>
  </si>
  <si>
    <t xml:space="preserve">	70.946	</t>
  </si>
  <si>
    <t xml:space="preserve">19.175			</t>
  </si>
  <si>
    <t xml:space="preserve">236	</t>
  </si>
  <si>
    <t xml:space="preserve">	19.175</t>
  </si>
  <si>
    <t xml:space="preserve">	70.675	</t>
  </si>
  <si>
    <t xml:space="preserve">237	</t>
  </si>
  <si>
    <t xml:space="preserve">	19.294</t>
  </si>
  <si>
    <t xml:space="preserve">	70.348	</t>
  </si>
  <si>
    <t xml:space="preserve">238	</t>
  </si>
  <si>
    <t xml:space="preserve">	19.698</t>
  </si>
  <si>
    <t xml:space="preserve">	69.780	</t>
  </si>
  <si>
    <t xml:space="preserve">19.532			</t>
  </si>
  <si>
    <t xml:space="preserve">239	</t>
  </si>
  <si>
    <t xml:space="preserve">	68.382	</t>
  </si>
  <si>
    <t xml:space="preserve">19.841			</t>
  </si>
  <si>
    <t xml:space="preserve">240	</t>
  </si>
  <si>
    <t xml:space="preserve">	17.796</t>
  </si>
  <si>
    <t xml:space="preserve">	62.375	</t>
  </si>
  <si>
    <t xml:space="preserve">16.844			</t>
  </si>
  <si>
    <t xml:space="preserve">241	</t>
  </si>
  <si>
    <t xml:space="preserve">	19.984</t>
  </si>
  <si>
    <t xml:space="preserve">	59.565	</t>
  </si>
  <si>
    <t xml:space="preserve">16.773			</t>
  </si>
  <si>
    <t xml:space="preserve">242	</t>
  </si>
  <si>
    <t xml:space="preserve">	57.932	</t>
  </si>
  <si>
    <t xml:space="preserve">16.725			</t>
  </si>
  <si>
    <t xml:space="preserve">243	</t>
  </si>
  <si>
    <t xml:space="preserve">	18.842</t>
  </si>
  <si>
    <t xml:space="preserve">	57.133	</t>
  </si>
  <si>
    <t xml:space="preserve">16.677			</t>
  </si>
  <si>
    <t xml:space="preserve">244	</t>
  </si>
  <si>
    <t xml:space="preserve">	16.392</t>
  </si>
  <si>
    <t xml:space="preserve">	59.569	</t>
  </si>
  <si>
    <t xml:space="preserve">16.630			</t>
  </si>
  <si>
    <t xml:space="preserve">245	</t>
  </si>
  <si>
    <t xml:space="preserve">	15.366</t>
  </si>
  <si>
    <t xml:space="preserve">	62.623	</t>
  </si>
  <si>
    <t xml:space="preserve">16.582			</t>
  </si>
  <si>
    <t xml:space="preserve">246	</t>
  </si>
  <si>
    <t xml:space="preserve">	14.457</t>
  </si>
  <si>
    <t xml:space="preserve">	65.497	</t>
  </si>
  <si>
    <t xml:space="preserve">16.511			</t>
  </si>
  <si>
    <t xml:space="preserve">247	</t>
  </si>
  <si>
    <t xml:space="preserve">	13.738</t>
  </si>
  <si>
    <t xml:space="preserve">	67.722	</t>
  </si>
  <si>
    <t xml:space="preserve">16.439			</t>
  </si>
  <si>
    <t xml:space="preserve">248	</t>
  </si>
  <si>
    <t xml:space="preserve">	12.171</t>
  </si>
  <si>
    <t xml:space="preserve">	70.042	</t>
  </si>
  <si>
    <t xml:space="preserve">16.368			</t>
  </si>
  <si>
    <t xml:space="preserve">249	</t>
  </si>
  <si>
    <t xml:space="preserve">	10.467</t>
  </si>
  <si>
    <t xml:space="preserve">	72.201	</t>
  </si>
  <si>
    <t xml:space="preserve">16.272			</t>
  </si>
  <si>
    <t xml:space="preserve">250	</t>
  </si>
  <si>
    <t xml:space="preserve">	74.992	</t>
  </si>
  <si>
    <t xml:space="preserve">16.177			</t>
  </si>
  <si>
    <t xml:space="preserve">251	</t>
  </si>
  <si>
    <t xml:space="preserve">	10.394</t>
  </si>
  <si>
    <t xml:space="preserve">	75.532	</t>
  </si>
  <si>
    <t xml:space="preserve">16.082			</t>
  </si>
  <si>
    <t xml:space="preserve">252	</t>
  </si>
  <si>
    <t xml:space="preserve">	8.990	</t>
  </si>
  <si>
    <t xml:space="preserve">76.122	</t>
  </si>
  <si>
    <t xml:space="preserve">15.986			</t>
  </si>
  <si>
    <t xml:space="preserve">253	</t>
  </si>
  <si>
    <t xml:space="preserve">	8.170	</t>
  </si>
  <si>
    <t xml:space="preserve">77.208	</t>
  </si>
  <si>
    <t xml:space="preserve">15.867			</t>
  </si>
  <si>
    <t xml:space="preserve">254	</t>
  </si>
  <si>
    <t xml:space="preserve">	6.839	</t>
  </si>
  <si>
    <t xml:space="preserve">78.925	</t>
  </si>
  <si>
    <t xml:space="preserve">15.748			</t>
  </si>
  <si>
    <t xml:space="preserve">255	</t>
  </si>
  <si>
    <t xml:space="preserve">	6.763	</t>
  </si>
  <si>
    <t xml:space="preserve">79.096	</t>
  </si>
  <si>
    <t xml:space="preserve">15.605			</t>
  </si>
  <si>
    <t xml:space="preserve">256	</t>
  </si>
  <si>
    <t xml:space="preserve">	6.382	</t>
  </si>
  <si>
    <t xml:space="preserve">79.951	</t>
  </si>
  <si>
    <t xml:space="preserve">15.461			</t>
  </si>
  <si>
    <t xml:space="preserve">257	</t>
  </si>
  <si>
    <t xml:space="preserve">	13.906</t>
  </si>
  <si>
    <t xml:space="preserve">	75.557	</t>
  </si>
  <si>
    <t xml:space="preserve">15.318			</t>
  </si>
  <si>
    <t xml:space="preserve">258	</t>
  </si>
  <si>
    <t xml:space="preserve">	27.628</t>
  </si>
  <si>
    <t xml:space="preserve">	52.951	</t>
  </si>
  <si>
    <t xml:space="preserve">15.175			</t>
  </si>
  <si>
    <t xml:space="preserve">259	</t>
  </si>
  <si>
    <t xml:space="preserve">	22.585</t>
  </si>
  <si>
    <t xml:space="preserve">	57.455	</t>
  </si>
  <si>
    <t xml:space="preserve">15.103			</t>
  </si>
  <si>
    <t xml:space="preserve">260	</t>
  </si>
  <si>
    <t xml:space="preserve">	18.675</t>
  </si>
  <si>
    <t xml:space="preserve">	57.382	</t>
  </si>
  <si>
    <t xml:space="preserve">15.151			</t>
  </si>
  <si>
    <t xml:space="preserve">261	</t>
  </si>
  <si>
    <t xml:space="preserve">	19.365</t>
  </si>
  <si>
    <t xml:space="preserve">	55.187	</t>
  </si>
  <si>
    <t xml:space="preserve">15.270			</t>
  </si>
  <si>
    <t xml:space="preserve">262	</t>
  </si>
  <si>
    <t xml:space="preserve">	19.246</t>
  </si>
  <si>
    <t xml:space="preserve">	54.553	</t>
  </si>
  <si>
    <t xml:space="preserve">15.390			</t>
  </si>
  <si>
    <t xml:space="preserve">263	</t>
  </si>
  <si>
    <t xml:space="preserve">	20.460</t>
  </si>
  <si>
    <t xml:space="preserve">	50.020	</t>
  </si>
  <si>
    <t xml:space="preserve">15.485			</t>
  </si>
  <si>
    <t xml:space="preserve">264	</t>
  </si>
  <si>
    <t xml:space="preserve">	49.161	</t>
  </si>
  <si>
    <t xml:space="preserve">15.557			</t>
  </si>
  <si>
    <t xml:space="preserve">265	</t>
  </si>
  <si>
    <t xml:space="preserve">	49.479	</t>
  </si>
  <si>
    <t xml:space="preserve">15.629			</t>
  </si>
  <si>
    <t xml:space="preserve">266	</t>
  </si>
  <si>
    <t xml:space="preserve">	17.867</t>
  </si>
  <si>
    <t xml:space="preserve">	51.139	</t>
  </si>
  <si>
    <t xml:space="preserve">15.700			</t>
  </si>
  <si>
    <t xml:space="preserve">267	</t>
  </si>
  <si>
    <t xml:space="preserve">	16.344</t>
  </si>
  <si>
    <t xml:space="preserve">	53.212	</t>
  </si>
  <si>
    <t xml:space="preserve">15.772			</t>
  </si>
  <si>
    <t xml:space="preserve">268	</t>
  </si>
  <si>
    <t xml:space="preserve">	13.882</t>
  </si>
  <si>
    <t xml:space="preserve">	57.102	</t>
  </si>
  <si>
    <t xml:space="preserve">15.796			</t>
  </si>
  <si>
    <t xml:space="preserve">269	</t>
  </si>
  <si>
    <t xml:space="preserve">	12.025</t>
  </si>
  <si>
    <t xml:space="preserve">	60.797	</t>
  </si>
  <si>
    <t xml:space="preserve">270	</t>
  </si>
  <si>
    <t xml:space="preserve">	10.565</t>
  </si>
  <si>
    <t xml:space="preserve">	63.536	</t>
  </si>
  <si>
    <t xml:space="preserve">271	</t>
  </si>
  <si>
    <t xml:space="preserve">	9.731	</t>
  </si>
  <si>
    <t xml:space="preserve">65.988	</t>
  </si>
  <si>
    <t xml:space="preserve">15.676			</t>
  </si>
  <si>
    <t xml:space="preserve">272	</t>
  </si>
  <si>
    <t xml:space="preserve">	8.742	</t>
  </si>
  <si>
    <t xml:space="preserve">67.947	</t>
  </si>
  <si>
    <t xml:space="preserve">15.581			</t>
  </si>
  <si>
    <t xml:space="preserve">273	</t>
  </si>
  <si>
    <t xml:space="preserve">	7.895	</t>
  </si>
  <si>
    <t xml:space="preserve">69.511	</t>
  </si>
  <si>
    <t xml:space="preserve">274	</t>
  </si>
  <si>
    <t xml:space="preserve">	7.494	</t>
  </si>
  <si>
    <t xml:space="preserve">71.782	</t>
  </si>
  <si>
    <t xml:space="preserve">15.366			</t>
  </si>
  <si>
    <t xml:space="preserve">275	</t>
  </si>
  <si>
    <t xml:space="preserve">	8.145	</t>
  </si>
  <si>
    <t xml:space="preserve">72.105	</t>
  </si>
  <si>
    <t xml:space="preserve">15.247			</t>
  </si>
  <si>
    <t xml:space="preserve">276	</t>
  </si>
  <si>
    <t xml:space="preserve">	7.695	</t>
  </si>
  <si>
    <t xml:space="preserve">73.264	</t>
  </si>
  <si>
    <t xml:space="preserve">15.127			</t>
  </si>
  <si>
    <t xml:space="preserve">277	</t>
  </si>
  <si>
    <t xml:space="preserve">	7.393	</t>
  </si>
  <si>
    <t xml:space="preserve">74.142	</t>
  </si>
  <si>
    <t xml:space="preserve">15.008			</t>
  </si>
  <si>
    <t xml:space="preserve">278	</t>
  </si>
  <si>
    <t xml:space="preserve">	6.940	</t>
  </si>
  <si>
    <t xml:space="preserve">74.763	</t>
  </si>
  <si>
    <t xml:space="preserve">14.912			</t>
  </si>
  <si>
    <t xml:space="preserve">279	</t>
  </si>
  <si>
    <t xml:space="preserve">	6.737	</t>
  </si>
  <si>
    <t xml:space="preserve">75.378	</t>
  </si>
  <si>
    <t xml:space="preserve">14.816			</t>
  </si>
  <si>
    <t xml:space="preserve">280	</t>
  </si>
  <si>
    <t xml:space="preserve">	6.509	</t>
  </si>
  <si>
    <t xml:space="preserve">76.528	</t>
  </si>
  <si>
    <t xml:space="preserve">14.697			</t>
  </si>
  <si>
    <t xml:space="preserve">281	</t>
  </si>
  <si>
    <t xml:space="preserve">	14.002</t>
  </si>
  <si>
    <t xml:space="preserve">	71.019	</t>
  </si>
  <si>
    <t xml:space="preserve">14.577			</t>
  </si>
  <si>
    <t xml:space="preserve">282	</t>
  </si>
  <si>
    <t xml:space="preserve">	27.751</t>
  </si>
  <si>
    <t xml:space="preserve">	49.256	</t>
  </si>
  <si>
    <t xml:space="preserve">14.481			</t>
  </si>
  <si>
    <t xml:space="preserve">283	</t>
  </si>
  <si>
    <t xml:space="preserve">	33.600</t>
  </si>
  <si>
    <t xml:space="preserve">	41.947	</t>
  </si>
  <si>
    <t xml:space="preserve">14.457			</t>
  </si>
  <si>
    <t xml:space="preserve">284	</t>
  </si>
  <si>
    <t xml:space="preserve">	29.115</t>
  </si>
  <si>
    <t xml:space="preserve">	37.265	</t>
  </si>
  <si>
    <t xml:space="preserve">14.625			</t>
  </si>
  <si>
    <t xml:space="preserve">285	</t>
  </si>
  <si>
    <t xml:space="preserve">	26.061</t>
  </si>
  <si>
    <t xml:space="preserve">	40.368	</t>
  </si>
  <si>
    <t xml:space="preserve">14.984			</t>
  </si>
  <si>
    <t xml:space="preserve">286	</t>
  </si>
  <si>
    <t xml:space="preserve">	28.369</t>
  </si>
  <si>
    <t xml:space="preserve">	36.823	</t>
  </si>
  <si>
    <t xml:space="preserve">15.414			</t>
  </si>
  <si>
    <t xml:space="preserve">287	</t>
  </si>
  <si>
    <t xml:space="preserve">	23.833</t>
  </si>
  <si>
    <t xml:space="preserve">	41.272	</t>
  </si>
  <si>
    <t xml:space="preserve">15.915			</t>
  </si>
  <si>
    <t xml:space="preserve">288	</t>
  </si>
  <si>
    <t xml:space="preserve">	22.776</t>
  </si>
  <si>
    <t xml:space="preserve">	43.392	</t>
  </si>
  <si>
    <t xml:space="preserve">16.201			</t>
  </si>
  <si>
    <t xml:space="preserve">289	</t>
  </si>
  <si>
    <t xml:space="preserve">	24.026</t>
  </si>
  <si>
    <t xml:space="preserve">	42.466	</t>
  </si>
  <si>
    <t xml:space="preserve">16.344			</t>
  </si>
  <si>
    <t xml:space="preserve">290	</t>
  </si>
  <si>
    <t xml:space="preserve">	22.417</t>
  </si>
  <si>
    <t xml:space="preserve">	45.089	</t>
  </si>
  <si>
    <t xml:space="preserve">291	</t>
  </si>
  <si>
    <t xml:space="preserve">	20.603</t>
  </si>
  <si>
    <t xml:space="preserve">	47.767	</t>
  </si>
  <si>
    <t xml:space="preserve">16.606			</t>
  </si>
  <si>
    <t xml:space="preserve">292	</t>
  </si>
  <si>
    <t xml:space="preserve">	16.820</t>
  </si>
  <si>
    <t xml:space="preserve">	52.171	</t>
  </si>
  <si>
    <t xml:space="preserve">16.654			</t>
  </si>
  <si>
    <t xml:space="preserve">293	</t>
  </si>
  <si>
    <t xml:space="preserve">	14.936</t>
  </si>
  <si>
    <t xml:space="preserve">	57.746	</t>
  </si>
  <si>
    <t xml:space="preserve">294	</t>
  </si>
  <si>
    <t xml:space="preserve">	14.505</t>
  </si>
  <si>
    <t xml:space="preserve">	60.193	</t>
  </si>
  <si>
    <t xml:space="preserve">295	</t>
  </si>
  <si>
    <t xml:space="preserve">	12.823</t>
  </si>
  <si>
    <t xml:space="preserve">	62.255	</t>
  </si>
  <si>
    <t xml:space="preserve">16.534			</t>
  </si>
  <si>
    <t xml:space="preserve">296	</t>
  </si>
  <si>
    <t xml:space="preserve">	15.175</t>
  </si>
  <si>
    <t xml:space="preserve">	63.065	</t>
  </si>
  <si>
    <t xml:space="preserve">297	</t>
  </si>
  <si>
    <t xml:space="preserve">	14.816</t>
  </si>
  <si>
    <t xml:space="preserve">	63.181	</t>
  </si>
  <si>
    <t xml:space="preserve">298	</t>
  </si>
  <si>
    <t xml:space="preserve">	64.670	</t>
  </si>
  <si>
    <t xml:space="preserve">16.249			</t>
  </si>
  <si>
    <t xml:space="preserve">299	</t>
  </si>
  <si>
    <t xml:space="preserve">	12.243</t>
  </si>
  <si>
    <t xml:space="preserve">	66.382	</t>
  </si>
  <si>
    <t xml:space="preserve">300	</t>
  </si>
  <si>
    <t xml:space="preserve">	10.124</t>
  </si>
  <si>
    <t xml:space="preserve">	68.204	</t>
  </si>
  <si>
    <t xml:space="preserve">301	</t>
  </si>
  <si>
    <t xml:space="preserve">	13.112</t>
  </si>
  <si>
    <t xml:space="preserve">	68.559	</t>
  </si>
  <si>
    <t xml:space="preserve">15.963			</t>
  </si>
  <si>
    <t xml:space="preserve">302	</t>
  </si>
  <si>
    <t xml:space="preserve">	13.425</t>
  </si>
  <si>
    <t xml:space="preserve">	68.703	</t>
  </si>
  <si>
    <t xml:space="preserve">303	</t>
  </si>
  <si>
    <t xml:space="preserve">	12.871</t>
  </si>
  <si>
    <t xml:space="preserve">	69.575	</t>
  </si>
  <si>
    <t xml:space="preserve">304	</t>
  </si>
  <si>
    <t xml:space="preserve">	12.799</t>
  </si>
  <si>
    <t xml:space="preserve">	71.187	</t>
  </si>
  <si>
    <t xml:space="preserve">305	</t>
  </si>
  <si>
    <t xml:space="preserve">	20.317</t>
  </si>
  <si>
    <t xml:space="preserve">	64.205	</t>
  </si>
  <si>
    <t xml:space="preserve">306	</t>
  </si>
  <si>
    <t xml:space="preserve">	30.167</t>
  </si>
  <si>
    <t xml:space="preserve">	47.684	</t>
  </si>
  <si>
    <t xml:space="preserve">15.533			</t>
  </si>
  <si>
    <t xml:space="preserve">307	</t>
  </si>
  <si>
    <t xml:space="preserve">	33.992</t>
  </si>
  <si>
    <t xml:space="preserve">	40.817	</t>
  </si>
  <si>
    <t xml:space="preserve">308	</t>
  </si>
  <si>
    <t xml:space="preserve">	30.976</t>
  </si>
  <si>
    <t xml:space="preserve">	41.528	</t>
  </si>
  <si>
    <t xml:space="preserve">309	</t>
  </si>
  <si>
    <t xml:space="preserve">	27.505</t>
  </si>
  <si>
    <t xml:space="preserve">	43.776	</t>
  </si>
  <si>
    <t xml:space="preserve">310	</t>
  </si>
  <si>
    <t xml:space="preserve">	29.315</t>
  </si>
  <si>
    <t xml:space="preserve">	38.221	</t>
  </si>
  <si>
    <t xml:space="preserve">16.487			</t>
  </si>
  <si>
    <t xml:space="preserve">311	</t>
  </si>
  <si>
    <t xml:space="preserve">	27.284</t>
  </si>
  <si>
    <t xml:space="preserve">	41.817	</t>
  </si>
  <si>
    <t xml:space="preserve">16.868			</t>
  </si>
  <si>
    <t xml:space="preserve">312	</t>
  </si>
  <si>
    <t xml:space="preserve">	24.315</t>
  </si>
  <si>
    <t xml:space="preserve">	45.801	</t>
  </si>
  <si>
    <t xml:space="preserve">17.082			</t>
  </si>
  <si>
    <t xml:space="preserve">313	</t>
  </si>
  <si>
    <t xml:space="preserve">	23.881</t>
  </si>
  <si>
    <t xml:space="preserve">	44.135	</t>
  </si>
  <si>
    <t xml:space="preserve">17.201			</t>
  </si>
  <si>
    <t xml:space="preserve">314	</t>
  </si>
  <si>
    <t xml:space="preserve">	22.896</t>
  </si>
  <si>
    <t xml:space="preserve">	43.632	</t>
  </si>
  <si>
    <t xml:space="preserve">17.296			</t>
  </si>
  <si>
    <t xml:space="preserve">315	</t>
  </si>
  <si>
    <t xml:space="preserve">	42.004	</t>
  </si>
  <si>
    <t xml:space="preserve">17.344			</t>
  </si>
  <si>
    <t xml:space="preserve">316	</t>
  </si>
  <si>
    <t xml:space="preserve">	18.485</t>
  </si>
  <si>
    <t xml:space="preserve">	41.904	</t>
  </si>
  <si>
    <t xml:space="preserve">17.320			</t>
  </si>
  <si>
    <t xml:space="preserve">317	</t>
  </si>
  <si>
    <t xml:space="preserve">	17.391</t>
  </si>
  <si>
    <t xml:space="preserve">	41.524	</t>
  </si>
  <si>
    <t xml:space="preserve">17.249			</t>
  </si>
  <si>
    <t xml:space="preserve">318	</t>
  </si>
  <si>
    <t xml:space="preserve">	16.106</t>
  </si>
  <si>
    <t xml:space="preserve">	42.780	</t>
  </si>
  <si>
    <t xml:space="preserve">17.153			</t>
  </si>
  <si>
    <t xml:space="preserve">319	</t>
  </si>
  <si>
    <t xml:space="preserve">	15.031</t>
  </si>
  <si>
    <t xml:space="preserve">	45.210	</t>
  </si>
  <si>
    <t xml:space="preserve">17.034			</t>
  </si>
  <si>
    <t xml:space="preserve">320	</t>
  </si>
  <si>
    <t xml:space="preserve">	14.409</t>
  </si>
  <si>
    <t xml:space="preserve">	46.729	</t>
  </si>
  <si>
    <t xml:space="preserve">16.915			</t>
  </si>
  <si>
    <t xml:space="preserve">321	</t>
  </si>
  <si>
    <t xml:space="preserve">	13.570</t>
  </si>
  <si>
    <t xml:space="preserve">	47.214	</t>
  </si>
  <si>
    <t xml:space="preserve">16.796			</t>
  </si>
  <si>
    <t xml:space="preserve">322	</t>
  </si>
  <si>
    <t xml:space="preserve">	12.606</t>
  </si>
  <si>
    <t xml:space="preserve">	47.833	</t>
  </si>
  <si>
    <t xml:space="preserve">323	</t>
  </si>
  <si>
    <t xml:space="preserve">	11.734</t>
  </si>
  <si>
    <t xml:space="preserve">	48.398	</t>
  </si>
  <si>
    <t xml:space="preserve">324	</t>
  </si>
  <si>
    <t xml:space="preserve">	10.883</t>
  </si>
  <si>
    <t xml:space="preserve">	49.144	</t>
  </si>
  <si>
    <t xml:space="preserve">16.392			</t>
  </si>
  <si>
    <t xml:space="preserve">325	</t>
  </si>
  <si>
    <t xml:space="preserve">	9.879	</t>
  </si>
  <si>
    <t xml:space="preserve">50.866	</t>
  </si>
  <si>
    <t xml:space="preserve">326	</t>
  </si>
  <si>
    <t xml:space="preserve">	9.583	</t>
  </si>
  <si>
    <t xml:space="preserve">51.915	</t>
  </si>
  <si>
    <t xml:space="preserve">16.106			</t>
  </si>
  <si>
    <t xml:space="preserve">327	</t>
  </si>
  <si>
    <t xml:space="preserve">	8.220	</t>
  </si>
  <si>
    <t xml:space="preserve">54.149	</t>
  </si>
  <si>
    <t xml:space="preserve">328	</t>
  </si>
  <si>
    <t xml:space="preserve">	7.142	</t>
  </si>
  <si>
    <t xml:space="preserve">55.975	</t>
  </si>
  <si>
    <t xml:space="preserve">15.819			</t>
  </si>
  <si>
    <t xml:space="preserve">329	</t>
  </si>
  <si>
    <t xml:space="preserve">	15.079</t>
  </si>
  <si>
    <t xml:space="preserve">	50.850	</t>
  </si>
  <si>
    <t xml:space="preserve">15.652			</t>
  </si>
  <si>
    <t xml:space="preserve">330	</t>
  </si>
  <si>
    <t xml:space="preserve">	26.353</t>
  </si>
  <si>
    <t xml:space="preserve">	38.120	</t>
  </si>
  <si>
    <t xml:space="preserve">331	</t>
  </si>
  <si>
    <t xml:space="preserve">	30.243</t>
  </si>
  <si>
    <t xml:space="preserve">	30.737	</t>
  </si>
  <si>
    <t xml:space="preserve">332	</t>
  </si>
  <si>
    <t xml:space="preserve">	26.720</t>
  </si>
  <si>
    <t xml:space="preserve">	29.968	</t>
  </si>
  <si>
    <t xml:space="preserve">333	</t>
  </si>
  <si>
    <t xml:space="preserve">	30.986	</t>
  </si>
  <si>
    <t xml:space="preserve">334	</t>
  </si>
  <si>
    <t xml:space="preserve">	26.378</t>
  </si>
  <si>
    <t xml:space="preserve">	26.394	</t>
  </si>
  <si>
    <t xml:space="preserve">335	</t>
  </si>
  <si>
    <t xml:space="preserve">	22.705</t>
  </si>
  <si>
    <t xml:space="preserve">	28.087	</t>
  </si>
  <si>
    <t xml:space="preserve">16.415			</t>
  </si>
  <si>
    <t xml:space="preserve">336	</t>
  </si>
  <si>
    <t xml:space="preserve">	19.960</t>
  </si>
  <si>
    <t xml:space="preserve">	28.474	</t>
  </si>
  <si>
    <t xml:space="preserve">337	</t>
  </si>
  <si>
    <t xml:space="preserve">	20.865</t>
  </si>
  <si>
    <t xml:space="preserve">	27.673	</t>
  </si>
  <si>
    <t xml:space="preserve">338	</t>
  </si>
  <si>
    <t xml:space="preserve">	20.150</t>
  </si>
  <si>
    <t xml:space="preserve">	28.221	</t>
  </si>
  <si>
    <t xml:space="preserve">16.701			</t>
  </si>
  <si>
    <t xml:space="preserve">339	</t>
  </si>
  <si>
    <t xml:space="preserve">	17.534</t>
  </si>
  <si>
    <t xml:space="preserve">	29.942	</t>
  </si>
  <si>
    <t xml:space="preserve">340	</t>
  </si>
  <si>
    <t xml:space="preserve">	33.036	</t>
  </si>
  <si>
    <t xml:space="preserve">341	</t>
  </si>
  <si>
    <t xml:space="preserve">	10.173</t>
  </si>
  <si>
    <t xml:space="preserve">	39.073	</t>
  </si>
  <si>
    <t xml:space="preserve">342	</t>
  </si>
  <si>
    <t xml:space="preserve">	8.767	</t>
  </si>
  <si>
    <t xml:space="preserve">42.052	</t>
  </si>
  <si>
    <t xml:space="preserve">343	</t>
  </si>
  <si>
    <t xml:space="preserve">	7.870	</t>
  </si>
  <si>
    <t xml:space="preserve">44.363	</t>
  </si>
  <si>
    <t xml:space="preserve">344	</t>
  </si>
  <si>
    <t xml:space="preserve">	7.041	</t>
  </si>
  <si>
    <t xml:space="preserve">47.079	</t>
  </si>
  <si>
    <t xml:space="preserve">345	</t>
  </si>
  <si>
    <t xml:space="preserve">	6.026	</t>
  </si>
  <si>
    <t xml:space="preserve">49.459	</t>
  </si>
  <si>
    <t xml:space="preserve">346	</t>
  </si>
  <si>
    <t xml:space="preserve">	5.437	</t>
  </si>
  <si>
    <t xml:space="preserve">52.013	</t>
  </si>
  <si>
    <t xml:space="preserve">347	</t>
  </si>
  <si>
    <t xml:space="preserve">	4.921	</t>
  </si>
  <si>
    <t xml:space="preserve">53.837	</t>
  </si>
  <si>
    <t xml:space="preserve">348	</t>
  </si>
  <si>
    <t xml:space="preserve">	4.324	</t>
  </si>
  <si>
    <t xml:space="preserve">55.835	</t>
  </si>
  <si>
    <t xml:space="preserve">349	</t>
  </si>
  <si>
    <t xml:space="preserve">	4.063	</t>
  </si>
  <si>
    <t xml:space="preserve">57.952	</t>
  </si>
  <si>
    <t xml:space="preserve">15.509			</t>
  </si>
  <si>
    <t xml:space="preserve">350	</t>
  </si>
  <si>
    <t xml:space="preserve">	3.459	</t>
  </si>
  <si>
    <t xml:space="preserve">59.184	</t>
  </si>
  <si>
    <t xml:space="preserve">351	</t>
  </si>
  <si>
    <t xml:space="preserve">	2.983	</t>
  </si>
  <si>
    <t xml:space="preserve">60.513	</t>
  </si>
  <si>
    <t xml:space="preserve">15.199			</t>
  </si>
  <si>
    <t xml:space="preserve">352	</t>
  </si>
  <si>
    <t xml:space="preserve">	2.850	</t>
  </si>
  <si>
    <t xml:space="preserve">61.434	</t>
  </si>
  <si>
    <t xml:space="preserve">15.055			</t>
  </si>
  <si>
    <t xml:space="preserve">353	</t>
  </si>
  <si>
    <t xml:space="preserve">	13.064</t>
  </si>
  <si>
    <t xml:space="preserve">	56.345	</t>
  </si>
  <si>
    <t xml:space="preserve">14.888			</t>
  </si>
  <si>
    <t xml:space="preserve">354	</t>
  </si>
  <si>
    <t xml:space="preserve">	28.295</t>
  </si>
  <si>
    <t xml:space="preserve">	40.707	</t>
  </si>
  <si>
    <t xml:space="preserve">14.745			</t>
  </si>
  <si>
    <t xml:space="preserve">355	</t>
  </si>
  <si>
    <t xml:space="preserve">	31.944</t>
  </si>
  <si>
    <t xml:space="preserve">	31.530	</t>
  </si>
  <si>
    <t xml:space="preserve">14.721			</t>
  </si>
  <si>
    <t xml:space="preserve">356	</t>
  </si>
  <si>
    <t xml:space="preserve">	28.742</t>
  </si>
  <si>
    <t xml:space="preserve">	30.884	</t>
  </si>
  <si>
    <t xml:space="preserve">14.840			</t>
  </si>
  <si>
    <t xml:space="preserve">357	</t>
  </si>
  <si>
    <t xml:space="preserve">	24.605</t>
  </si>
  <si>
    <t xml:space="preserve">	33.256	</t>
  </si>
  <si>
    <t xml:space="preserve">358	</t>
  </si>
  <si>
    <t xml:space="preserve">	28.667</t>
  </si>
  <si>
    <t xml:space="preserve">	26.736	</t>
  </si>
  <si>
    <t xml:space="preserve">359	</t>
  </si>
  <si>
    <t xml:space="preserve">	23.448</t>
  </si>
  <si>
    <t xml:space="preserve">	30.439	</t>
  </si>
  <si>
    <t xml:space="preserve">15.939			</t>
  </si>
  <si>
    <t xml:space="preserve">360	</t>
  </si>
  <si>
    <t xml:space="preserve">	22.226</t>
  </si>
  <si>
    <t xml:space="preserve">	31.273	</t>
  </si>
  <si>
    <t xml:space="preserve">361	</t>
  </si>
  <si>
    <t xml:space="preserve">	22.657</t>
  </si>
  <si>
    <t xml:space="preserve">	31.444	</t>
  </si>
  <si>
    <t xml:space="preserve">362	</t>
  </si>
  <si>
    <t xml:space="preserve">	21.676</t>
  </si>
  <si>
    <t xml:space="preserve">	31.760	</t>
  </si>
  <si>
    <t xml:space="preserve">363	</t>
  </si>
  <si>
    <t xml:space="preserve">	19.103</t>
  </si>
  <si>
    <t xml:space="preserve">	34.438	</t>
  </si>
  <si>
    <t xml:space="preserve">364	</t>
  </si>
  <si>
    <t xml:space="preserve">	14.984</t>
  </si>
  <si>
    <t xml:space="preserve">	39.946	</t>
  </si>
  <si>
    <t xml:space="preserve">365	</t>
  </si>
  <si>
    <t xml:space="preserve">	12.001</t>
  </si>
  <si>
    <t xml:space="preserve">	44.058	</t>
  </si>
  <si>
    <t xml:space="preserve">366	</t>
  </si>
  <si>
    <t xml:space="preserve">	10.247</t>
  </si>
  <si>
    <t xml:space="preserve">	46.880	</t>
  </si>
  <si>
    <t xml:space="preserve">367	</t>
  </si>
  <si>
    <t xml:space="preserve">	9.485	</t>
  </si>
  <si>
    <t xml:space="preserve">49.749	</t>
  </si>
  <si>
    <t xml:space="preserve">368	</t>
  </si>
  <si>
    <t xml:space="preserve">	8.394	</t>
  </si>
  <si>
    <t xml:space="preserve">52.558	</t>
  </si>
  <si>
    <t xml:space="preserve">369	</t>
  </si>
  <si>
    <t xml:space="preserve">	7.619	</t>
  </si>
  <si>
    <t xml:space="preserve">55.397	</t>
  </si>
  <si>
    <t xml:space="preserve">370	</t>
  </si>
  <si>
    <t xml:space="preserve">	7.116	</t>
  </si>
  <si>
    <t xml:space="preserve">57.767	</t>
  </si>
  <si>
    <t xml:space="preserve">371	</t>
  </si>
  <si>
    <t xml:space="preserve">	6.179	</t>
  </si>
  <si>
    <t xml:space="preserve">59.660	</t>
  </si>
  <si>
    <t xml:space="preserve">372	</t>
  </si>
  <si>
    <t xml:space="preserve">	5.872	</t>
  </si>
  <si>
    <t xml:space="preserve">61.028	</t>
  </si>
  <si>
    <t xml:space="preserve">373	</t>
  </si>
  <si>
    <t xml:space="preserve">	5.231	</t>
  </si>
  <si>
    <t xml:space="preserve">62.385	</t>
  </si>
  <si>
    <t xml:space="preserve">374	</t>
  </si>
  <si>
    <t xml:space="preserve">	5.539	</t>
  </si>
  <si>
    <t xml:space="preserve">63.640	</t>
  </si>
  <si>
    <t xml:space="preserve">375	</t>
  </si>
  <si>
    <t xml:space="preserve">	5.385	</t>
  </si>
  <si>
    <t xml:space="preserve">64.950	</t>
  </si>
  <si>
    <t xml:space="preserve">15.223			</t>
  </si>
  <si>
    <t xml:space="preserve">376	</t>
  </si>
  <si>
    <t xml:space="preserve">	4.610	</t>
  </si>
  <si>
    <t xml:space="preserve">66.026	</t>
  </si>
  <si>
    <t xml:space="preserve">15.079			</t>
  </si>
  <si>
    <t xml:space="preserve">377	</t>
  </si>
  <si>
    <t xml:space="preserve">	15.557</t>
  </si>
  <si>
    <t xml:space="preserve">	58.505	</t>
  </si>
  <si>
    <t xml:space="preserve">14.936			</t>
  </si>
  <si>
    <t xml:space="preserve">378	</t>
  </si>
  <si>
    <t xml:space="preserve">	27.974</t>
  </si>
  <si>
    <t xml:space="preserve">	43.437	</t>
  </si>
  <si>
    <t xml:space="preserve">379	</t>
  </si>
  <si>
    <t xml:space="preserve">	32.587</t>
  </si>
  <si>
    <t xml:space="preserve">	36.053	</t>
  </si>
  <si>
    <t xml:space="preserve">380	</t>
  </si>
  <si>
    <t xml:space="preserve">	28.419</t>
  </si>
  <si>
    <t xml:space="preserve">	32.757	</t>
  </si>
  <si>
    <t xml:space="preserve">381	</t>
  </si>
  <si>
    <t xml:space="preserve">	26.256</t>
  </si>
  <si>
    <t xml:space="preserve">	33.305	</t>
  </si>
  <si>
    <t xml:space="preserve">382	</t>
  </si>
  <si>
    <t xml:space="preserve">	29.966</t>
  </si>
  <si>
    <t xml:space="preserve">	27.419	</t>
  </si>
  <si>
    <t xml:space="preserve">15.891			</t>
  </si>
  <si>
    <t xml:space="preserve">383	</t>
  </si>
  <si>
    <t xml:space="preserve">	26.085</t>
  </si>
  <si>
    <t xml:space="preserve">	29.949	</t>
  </si>
  <si>
    <t xml:space="preserve">384	</t>
  </si>
  <si>
    <t xml:space="preserve">	23.713</t>
  </si>
  <si>
    <t xml:space="preserve">	31.603	</t>
  </si>
  <si>
    <t xml:space="preserve">385	</t>
  </si>
  <si>
    <t xml:space="preserve">	23.617</t>
  </si>
  <si>
    <t xml:space="preserve">	31.528	</t>
  </si>
  <si>
    <t xml:space="preserve">16.820			</t>
  </si>
  <si>
    <t xml:space="preserve">386	</t>
  </si>
  <si>
    <t xml:space="preserve">	21.652</t>
  </si>
  <si>
    <t xml:space="preserve">	32.091	</t>
  </si>
  <si>
    <t xml:space="preserve">16.987			</t>
  </si>
  <si>
    <t xml:space="preserve">387	</t>
  </si>
  <si>
    <t xml:space="preserve">	19.888</t>
  </si>
  <si>
    <t xml:space="preserve">	33.721	</t>
  </si>
  <si>
    <t xml:space="preserve">388	</t>
  </si>
  <si>
    <t xml:space="preserve">	17.368</t>
  </si>
  <si>
    <t xml:space="preserve">	35.905	</t>
  </si>
  <si>
    <t xml:space="preserve">17.011			</t>
  </si>
  <si>
    <t xml:space="preserve">389	</t>
  </si>
  <si>
    <t xml:space="preserve">	14.529</t>
  </si>
  <si>
    <t xml:space="preserve">	39.418	</t>
  </si>
  <si>
    <t xml:space="preserve">16.939			</t>
  </si>
  <si>
    <t xml:space="preserve">390	</t>
  </si>
  <si>
    <t xml:space="preserve">	14.864</t>
  </si>
  <si>
    <t xml:space="preserve">	41.239	</t>
  </si>
  <si>
    <t xml:space="preserve">391	</t>
  </si>
  <si>
    <t xml:space="preserve">	13.714</t>
  </si>
  <si>
    <t xml:space="preserve">	43.070	</t>
  </si>
  <si>
    <t xml:space="preserve">392	</t>
  </si>
  <si>
    <t xml:space="preserve">	13.762</t>
  </si>
  <si>
    <t xml:space="preserve">	45.211	</t>
  </si>
  <si>
    <t xml:space="preserve">16.558			</t>
  </si>
  <si>
    <t xml:space="preserve">393	</t>
  </si>
  <si>
    <t xml:space="preserve">	13.305</t>
  </si>
  <si>
    <t xml:space="preserve">	47.955	</t>
  </si>
  <si>
    <t xml:space="preserve">394	</t>
  </si>
  <si>
    <t xml:space="preserve">	50.910	</t>
  </si>
  <si>
    <t xml:space="preserve">16.296			</t>
  </si>
  <si>
    <t xml:space="preserve">395	</t>
  </si>
  <si>
    <t xml:space="preserve">	11.977</t>
  </si>
  <si>
    <t xml:space="preserve">	53.891	</t>
  </si>
  <si>
    <t xml:space="preserve">16.153			</t>
  </si>
  <si>
    <t xml:space="preserve">396	</t>
  </si>
  <si>
    <t xml:space="preserve">	11.127</t>
  </si>
  <si>
    <t xml:space="preserve">	57.184	</t>
  </si>
  <si>
    <t xml:space="preserve">16.034			</t>
  </si>
  <si>
    <t xml:space="preserve">397	</t>
  </si>
  <si>
    <t xml:space="preserve">	10.418</t>
  </si>
  <si>
    <t xml:space="preserve">	60.532	</t>
  </si>
  <si>
    <t xml:space="preserve">398	</t>
  </si>
  <si>
    <t xml:space="preserve">	62.929	</t>
  </si>
  <si>
    <t xml:space="preserve">399	</t>
  </si>
  <si>
    <t xml:space="preserve">	9.780	</t>
  </si>
  <si>
    <t xml:space="preserve">64.298	</t>
  </si>
  <si>
    <t xml:space="preserve">400	</t>
  </si>
  <si>
    <t xml:space="preserve">	9.312	</t>
  </si>
  <si>
    <t xml:space="preserve">67.056	</t>
  </si>
  <si>
    <t xml:space="preserve">401	</t>
  </si>
  <si>
    <t xml:space="preserve">	16.915</t>
  </si>
  <si>
    <t xml:space="preserve">	55.194	</t>
  </si>
  <si>
    <t xml:space="preserve">15.342			</t>
  </si>
  <si>
    <t xml:space="preserve">402	</t>
  </si>
  <si>
    <t xml:space="preserve">	23.785</t>
  </si>
  <si>
    <t xml:space="preserve">	37.331	</t>
  </si>
  <si>
    <t xml:space="preserve">403	</t>
  </si>
  <si>
    <t xml:space="preserve">	26.965</t>
  </si>
  <si>
    <t xml:space="preserve">	31.006	</t>
  </si>
  <si>
    <t xml:space="preserve">404	</t>
  </si>
  <si>
    <t xml:space="preserve">	34.811	</t>
  </si>
  <si>
    <t xml:space="preserve">405	</t>
  </si>
  <si>
    <t xml:space="preserve">	22.824</t>
  </si>
  <si>
    <t xml:space="preserve">	34.060	</t>
  </si>
  <si>
    <t xml:space="preserve">406	</t>
  </si>
  <si>
    <t xml:space="preserve">	23.521</t>
  </si>
  <si>
    <t xml:space="preserve">	30.983	</t>
  </si>
  <si>
    <t xml:space="preserve">407	</t>
  </si>
  <si>
    <t xml:space="preserve">	24.460</t>
  </si>
  <si>
    <t xml:space="preserve">	32.037	</t>
  </si>
  <si>
    <t xml:space="preserve">16.010			</t>
  </si>
  <si>
    <t xml:space="preserve">408	</t>
  </si>
  <si>
    <t xml:space="preserve">	24.363</t>
  </si>
  <si>
    <t xml:space="preserve">	32.699	</t>
  </si>
  <si>
    <t xml:space="preserve">409	</t>
  </si>
  <si>
    <t xml:space="preserve">	24.436</t>
  </si>
  <si>
    <t xml:space="preserve">	34.076	</t>
  </si>
  <si>
    <t xml:space="preserve">16.320			</t>
  </si>
  <si>
    <t xml:space="preserve">410	</t>
  </si>
  <si>
    <t xml:space="preserve">	22.393</t>
  </si>
  <si>
    <t xml:space="preserve">	35.807	</t>
  </si>
  <si>
    <t xml:space="preserve">411	</t>
  </si>
  <si>
    <t xml:space="preserve">	38.546	</t>
  </si>
  <si>
    <t xml:space="preserve">412	</t>
  </si>
  <si>
    <t xml:space="preserve">	18.818</t>
  </si>
  <si>
    <t xml:space="preserve">	40.591	</t>
  </si>
  <si>
    <t xml:space="preserve">413	</t>
  </si>
  <si>
    <t xml:space="preserve">	17.819</t>
  </si>
  <si>
    <t xml:space="preserve">	41.956	</t>
  </si>
  <si>
    <t xml:space="preserve">414	</t>
  </si>
  <si>
    <t xml:space="preserve">	16.153</t>
  </si>
  <si>
    <t xml:space="preserve">	42.658	</t>
  </si>
  <si>
    <t xml:space="preserve">415	</t>
  </si>
  <si>
    <t xml:space="preserve">	12.992</t>
  </si>
  <si>
    <t xml:space="preserve">	45.366	</t>
  </si>
  <si>
    <t xml:space="preserve">416	</t>
  </si>
  <si>
    <t xml:space="preserve">	49.326	</t>
  </si>
  <si>
    <t xml:space="preserve">417	</t>
  </si>
  <si>
    <t xml:space="preserve">	8.941	</t>
  </si>
  <si>
    <t xml:space="preserve">52.215	</t>
  </si>
  <si>
    <t xml:space="preserve">418	</t>
  </si>
  <si>
    <t xml:space="preserve">	7.820	</t>
  </si>
  <si>
    <t xml:space="preserve">54.923	</t>
  </si>
  <si>
    <t xml:space="preserve">16.058			</t>
  </si>
  <si>
    <t xml:space="preserve">419	</t>
  </si>
  <si>
    <t xml:space="preserve">57.327	</t>
  </si>
  <si>
    <t xml:space="preserve">420	</t>
  </si>
  <si>
    <t xml:space="preserve">	6.712	</t>
  </si>
  <si>
    <t xml:space="preserve">59.515	</t>
  </si>
  <si>
    <t xml:space="preserve">421	</t>
  </si>
  <si>
    <t xml:space="preserve">	6.458	</t>
  </si>
  <si>
    <t xml:space="preserve">61.184	</t>
  </si>
  <si>
    <t xml:space="preserve">422	</t>
  </si>
  <si>
    <t xml:space="preserve">	6.204	</t>
  </si>
  <si>
    <t xml:space="preserve">62.610	</t>
  </si>
  <si>
    <t xml:space="preserve">423	</t>
  </si>
  <si>
    <t xml:space="preserve">	4.999	</t>
  </si>
  <si>
    <t xml:space="preserve">63.716	</t>
  </si>
  <si>
    <t xml:space="preserve">424	</t>
  </si>
  <si>
    <t xml:space="preserve">	4.766	</t>
  </si>
  <si>
    <t xml:space="preserve">64.697	</t>
  </si>
  <si>
    <t xml:space="preserve">425	</t>
  </si>
  <si>
    <t xml:space="preserve">	56.876	</t>
  </si>
  <si>
    <t xml:space="preserve">426	</t>
  </si>
  <si>
    <t xml:space="preserve">	28.122</t>
  </si>
  <si>
    <t xml:space="preserve">	41.118	</t>
  </si>
  <si>
    <t xml:space="preserve">427	</t>
  </si>
  <si>
    <t xml:space="preserve">	33.495</t>
  </si>
  <si>
    <t xml:space="preserve">	34.437	</t>
  </si>
  <si>
    <t xml:space="preserve">428	</t>
  </si>
  <si>
    <t xml:space="preserve">	31.103</t>
  </si>
  <si>
    <t xml:space="preserve">	35.438	</t>
  </si>
  <si>
    <t xml:space="preserve">429	</t>
  </si>
  <si>
    <t xml:space="preserve">	29.365</t>
  </si>
  <si>
    <t xml:space="preserve">	36.686	</t>
  </si>
  <si>
    <t xml:space="preserve">430	</t>
  </si>
  <si>
    <t xml:space="preserve">	33.157</t>
  </si>
  <si>
    <t xml:space="preserve">	30.498	</t>
  </si>
  <si>
    <t xml:space="preserve">431	</t>
  </si>
  <si>
    <t xml:space="preserve">	29.991</t>
  </si>
  <si>
    <t xml:space="preserve">	30.100	</t>
  </si>
  <si>
    <t xml:space="preserve">16.749			</t>
  </si>
  <si>
    <t xml:space="preserve">432	</t>
  </si>
  <si>
    <t xml:space="preserve">	28.590	</t>
  </si>
  <si>
    <t xml:space="preserve">433	</t>
  </si>
  <si>
    <t xml:space="preserve">	29.740</t>
  </si>
  <si>
    <t xml:space="preserve">	25.952	</t>
  </si>
  <si>
    <t xml:space="preserve">17.272			</t>
  </si>
  <si>
    <t xml:space="preserve">434	</t>
  </si>
  <si>
    <t xml:space="preserve">	26.803	</t>
  </si>
  <si>
    <t xml:space="preserve">17.486			</t>
  </si>
  <si>
    <t xml:space="preserve">435	</t>
  </si>
  <si>
    <t xml:space="preserve">	24.291</t>
  </si>
  <si>
    <t xml:space="preserve">	28.483	</t>
  </si>
  <si>
    <t xml:space="preserve">17.582			</t>
  </si>
  <si>
    <t xml:space="preserve">436	</t>
  </si>
  <si>
    <t xml:space="preserve">	19.436</t>
  </si>
  <si>
    <t xml:space="preserve">	32.987	</t>
  </si>
  <si>
    <t xml:space="preserve">437	</t>
  </si>
  <si>
    <t xml:space="preserve">	16.058</t>
  </si>
  <si>
    <t xml:space="preserve">	37.782	</t>
  </si>
  <si>
    <t xml:space="preserve">17.534			</t>
  </si>
  <si>
    <t xml:space="preserve">438	</t>
  </si>
  <si>
    <t xml:space="preserve">	14.337</t>
  </si>
  <si>
    <t xml:space="preserve">	41.180	</t>
  </si>
  <si>
    <t xml:space="preserve">17.463			</t>
  </si>
  <si>
    <t xml:space="preserve">439	</t>
  </si>
  <si>
    <t xml:space="preserve">	13.185</t>
  </si>
  <si>
    <t xml:space="preserve">	44.170	</t>
  </si>
  <si>
    <t xml:space="preserve">440	</t>
  </si>
  <si>
    <t xml:space="preserve">	11.662</t>
  </si>
  <si>
    <t xml:space="preserve">	47.154	</t>
  </si>
  <si>
    <t xml:space="preserve">441	</t>
  </si>
  <si>
    <t xml:space="preserve">	10.614</t>
  </si>
  <si>
    <t xml:space="preserve">	49.658	</t>
  </si>
  <si>
    <t xml:space="preserve">442	</t>
  </si>
  <si>
    <t xml:space="preserve">	9.706	</t>
  </si>
  <si>
    <t xml:space="preserve">51.569	</t>
  </si>
  <si>
    <t xml:space="preserve">443	</t>
  </si>
  <si>
    <t xml:space="preserve">	8.817	</t>
  </si>
  <si>
    <t xml:space="preserve">53.669	</t>
  </si>
  <si>
    <t xml:space="preserve">444	</t>
  </si>
  <si>
    <t xml:space="preserve">	7.770	</t>
  </si>
  <si>
    <t xml:space="preserve">55.717	</t>
  </si>
  <si>
    <t xml:space="preserve">445	</t>
  </si>
  <si>
    <t xml:space="preserve">	6.965	</t>
  </si>
  <si>
    <t xml:space="preserve">57.567	</t>
  </si>
  <si>
    <t xml:space="preserve">446	</t>
  </si>
  <si>
    <t xml:space="preserve">	6.306	</t>
  </si>
  <si>
    <t xml:space="preserve">59.303	</t>
  </si>
  <si>
    <t xml:space="preserve">16.225			</t>
  </si>
  <si>
    <t xml:space="preserve">447	</t>
  </si>
  <si>
    <t xml:space="preserve">	5.924	</t>
  </si>
  <si>
    <t xml:space="preserve">60.661	</t>
  </si>
  <si>
    <t xml:space="preserve">448	</t>
  </si>
  <si>
    <t xml:space="preserve">	5.642	</t>
  </si>
  <si>
    <t xml:space="preserve">61.652	</t>
  </si>
  <si>
    <t xml:space="preserve">449	</t>
  </si>
  <si>
    <t xml:space="preserve">	17.677</t>
  </si>
  <si>
    <t xml:space="preserve">	53.587	</t>
  </si>
  <si>
    <t xml:space="preserve">450	</t>
  </si>
  <si>
    <t xml:space="preserve">	31.612</t>
  </si>
  <si>
    <t xml:space="preserve">	39.259	</t>
  </si>
  <si>
    <t xml:space="preserve">451	</t>
  </si>
  <si>
    <t xml:space="preserve">	37.398</t>
  </si>
  <si>
    <t xml:space="preserve">	30.568	</t>
  </si>
  <si>
    <t xml:space="preserve">452	</t>
  </si>
  <si>
    <t xml:space="preserve">	31.484</t>
  </si>
  <si>
    <t xml:space="preserve">	33.131	</t>
  </si>
  <si>
    <t xml:space="preserve">453	</t>
  </si>
  <si>
    <t xml:space="preserve">	30.672</t>
  </si>
  <si>
    <t xml:space="preserve">	31.764	</t>
  </si>
  <si>
    <t xml:space="preserve">454	</t>
  </si>
  <si>
    <t xml:space="preserve">	32.898</t>
  </si>
  <si>
    <t xml:space="preserve">	26.703	</t>
  </si>
  <si>
    <t xml:space="preserve">455	</t>
  </si>
  <si>
    <t xml:space="preserve">	31.816</t>
  </si>
  <si>
    <t xml:space="preserve">	25.545	</t>
  </si>
  <si>
    <t xml:space="preserve">456	</t>
  </si>
  <si>
    <t xml:space="preserve">	29.790</t>
  </si>
  <si>
    <t xml:space="preserve">	26.612	</t>
  </si>
  <si>
    <t xml:space="preserve">17.629			</t>
  </si>
  <si>
    <t xml:space="preserve">457	</t>
  </si>
  <si>
    <t xml:space="preserve">	31.052</t>
  </si>
  <si>
    <t xml:space="preserve">	25.943	</t>
  </si>
  <si>
    <t xml:space="preserve">17.843			</t>
  </si>
  <si>
    <t xml:space="preserve">458	</t>
  </si>
  <si>
    <t xml:space="preserve">	27.653</t>
  </si>
  <si>
    <t xml:space="preserve">	28.339	</t>
  </si>
  <si>
    <t xml:space="preserve">18.081			</t>
  </si>
  <si>
    <t xml:space="preserve">459	</t>
  </si>
  <si>
    <t xml:space="preserve">	24.677</t>
  </si>
  <si>
    <t xml:space="preserve">	31.519	</t>
  </si>
  <si>
    <t xml:space="preserve">18.200			</t>
  </si>
  <si>
    <t xml:space="preserve">460	</t>
  </si>
  <si>
    <t xml:space="preserve">	37.732	</t>
  </si>
  <si>
    <t xml:space="preserve">18.247			</t>
  </si>
  <si>
    <t xml:space="preserve">461	</t>
  </si>
  <si>
    <t xml:space="preserve">	16.796</t>
  </si>
  <si>
    <t xml:space="preserve">	43.082	</t>
  </si>
  <si>
    <t xml:space="preserve">462	</t>
  </si>
  <si>
    <t xml:space="preserve">	15.127</t>
  </si>
  <si>
    <t xml:space="preserve">	46.194	</t>
  </si>
  <si>
    <t xml:space="preserve">18.105			</t>
  </si>
  <si>
    <t xml:space="preserve">463	</t>
  </si>
  <si>
    <t xml:space="preserve">	13.834</t>
  </si>
  <si>
    <t xml:space="preserve">	49.107	</t>
  </si>
  <si>
    <t xml:space="preserve">17.962			</t>
  </si>
  <si>
    <t xml:space="preserve">464	</t>
  </si>
  <si>
    <t xml:space="preserve">	12.775</t>
  </si>
  <si>
    <t xml:space="preserve">	51.605	</t>
  </si>
  <si>
    <t xml:space="preserve">17.796			</t>
  </si>
  <si>
    <t xml:space="preserve">465	</t>
  </si>
  <si>
    <t xml:space="preserve">	11.832</t>
  </si>
  <si>
    <t xml:space="preserve">	53.749	</t>
  </si>
  <si>
    <t xml:space="preserve">17.653			</t>
  </si>
  <si>
    <t xml:space="preserve">466	</t>
  </si>
  <si>
    <t xml:space="preserve">	11.005</t>
  </si>
  <si>
    <t xml:space="preserve">	55.942	</t>
  </si>
  <si>
    <t xml:space="preserve">467	</t>
  </si>
  <si>
    <t xml:space="preserve">	58.144	</t>
  </si>
  <si>
    <t xml:space="preserve">468	</t>
  </si>
  <si>
    <t xml:space="preserve">59.887	</t>
  </si>
  <si>
    <t xml:space="preserve">469	</t>
  </si>
  <si>
    <t xml:space="preserve">	9.386	</t>
  </si>
  <si>
    <t xml:space="preserve">61.880	</t>
  </si>
  <si>
    <t xml:space="preserve">470	</t>
  </si>
  <si>
    <t xml:space="preserve">	8.717	</t>
  </si>
  <si>
    <t xml:space="preserve">62.928	</t>
  </si>
  <si>
    <t xml:space="preserve">471	</t>
  </si>
  <si>
    <t xml:space="preserve">64.369	</t>
  </si>
  <si>
    <t xml:space="preserve">472	</t>
  </si>
  <si>
    <t xml:space="preserve">	8.319	</t>
  </si>
  <si>
    <t xml:space="preserve">65.619	</t>
  </si>
  <si>
    <t xml:space="preserve">473	</t>
  </si>
  <si>
    <t xml:space="preserve">	20.913</t>
  </si>
  <si>
    <t xml:space="preserve">	56.032	</t>
  </si>
  <si>
    <t xml:space="preserve">474	</t>
  </si>
  <si>
    <t xml:space="preserve">	33.521</t>
  </si>
  <si>
    <t xml:space="preserve">	41.403	</t>
  </si>
  <si>
    <t xml:space="preserve">475	</t>
  </si>
  <si>
    <t xml:space="preserve">	41.414</t>
  </si>
  <si>
    <t xml:space="preserve">	33.419	</t>
  </si>
  <si>
    <t xml:space="preserve">476	</t>
  </si>
  <si>
    <t xml:space="preserve">	34.176</t>
  </si>
  <si>
    <t xml:space="preserve">	34.226	</t>
  </si>
  <si>
    <t xml:space="preserve">477	</t>
  </si>
  <si>
    <t xml:space="preserve">	32.407</t>
  </si>
  <si>
    <t xml:space="preserve">	34.167	</t>
  </si>
  <si>
    <t xml:space="preserve">16.963			</t>
  </si>
  <si>
    <t xml:space="preserve">478	</t>
  </si>
  <si>
    <t xml:space="preserve">	34.545</t>
  </si>
  <si>
    <t xml:space="preserve">	30.646	</t>
  </si>
  <si>
    <t xml:space="preserve">479	</t>
  </si>
  <si>
    <t xml:space="preserve">	29.774	</t>
  </si>
  <si>
    <t xml:space="preserve">18.271			</t>
  </si>
  <si>
    <t xml:space="preserve">480	</t>
  </si>
  <si>
    <t xml:space="preserve">	31.663</t>
  </si>
  <si>
    <t xml:space="preserve">	29.893	</t>
  </si>
  <si>
    <t xml:space="preserve">18.652			</t>
  </si>
  <si>
    <t xml:space="preserve">481	</t>
  </si>
  <si>
    <t xml:space="preserve">	32.047</t>
  </si>
  <si>
    <t xml:space="preserve">	28.614	</t>
  </si>
  <si>
    <t xml:space="preserve">18.842			</t>
  </si>
  <si>
    <t xml:space="preserve">482	</t>
  </si>
  <si>
    <t xml:space="preserve">	30.936	</t>
  </si>
  <si>
    <t xml:space="preserve">19.056			</t>
  </si>
  <si>
    <t xml:space="preserve">483	</t>
  </si>
  <si>
    <t xml:space="preserve">	33.078	</t>
  </si>
  <si>
    <t xml:space="preserve">484	</t>
  </si>
  <si>
    <t xml:space="preserve">	23.569</t>
  </si>
  <si>
    <t xml:space="preserve">	35.325	</t>
  </si>
  <si>
    <t xml:space="preserve">485	</t>
  </si>
  <si>
    <t xml:space="preserve">	20.746</t>
  </si>
  <si>
    <t xml:space="preserve">	40.349	</t>
  </si>
  <si>
    <t xml:space="preserve">19.103			</t>
  </si>
  <si>
    <t xml:space="preserve">486	</t>
  </si>
  <si>
    <t xml:space="preserve">	21.366</t>
  </si>
  <si>
    <t xml:space="preserve">	42.133	</t>
  </si>
  <si>
    <t xml:space="preserve">18.985			</t>
  </si>
  <si>
    <t xml:space="preserve">487	</t>
  </si>
  <si>
    <t xml:space="preserve">	44.414	</t>
  </si>
  <si>
    <t xml:space="preserve">18.866			</t>
  </si>
  <si>
    <t xml:space="preserve">488	</t>
  </si>
  <si>
    <t xml:space="preserve">	19.603</t>
  </si>
  <si>
    <t xml:space="preserve">	46.564	</t>
  </si>
  <si>
    <t xml:space="preserve">18.747			</t>
  </si>
  <si>
    <t xml:space="preserve">489	</t>
  </si>
  <si>
    <t xml:space="preserve">	18.580</t>
  </si>
  <si>
    <t xml:space="preserve">	48.579	</t>
  </si>
  <si>
    <t xml:space="preserve">18.628			</t>
  </si>
  <si>
    <t xml:space="preserve">490	</t>
  </si>
  <si>
    <t xml:space="preserve">	17.177</t>
  </si>
  <si>
    <t xml:space="preserve">	51.478	</t>
  </si>
  <si>
    <t xml:space="preserve">18.509			</t>
  </si>
  <si>
    <t xml:space="preserve">491	</t>
  </si>
  <si>
    <t xml:space="preserve">	16.439</t>
  </si>
  <si>
    <t xml:space="preserve">	55.947	</t>
  </si>
  <si>
    <t xml:space="preserve">18.366			</t>
  </si>
  <si>
    <t xml:space="preserve">492	</t>
  </si>
  <si>
    <t xml:space="preserve">	58.930	</t>
  </si>
  <si>
    <t xml:space="preserve">18.224			</t>
  </si>
  <si>
    <t xml:space="preserve">493	</t>
  </si>
  <si>
    <t xml:space="preserve">	15.509</t>
  </si>
  <si>
    <t xml:space="preserve">	59.218	</t>
  </si>
  <si>
    <t xml:space="preserve">494	</t>
  </si>
  <si>
    <t xml:space="preserve">	14.481</t>
  </si>
  <si>
    <t xml:space="preserve">	61.735	</t>
  </si>
  <si>
    <t xml:space="preserve">495	</t>
  </si>
  <si>
    <t xml:space="preserve">	14.122</t>
  </si>
  <si>
    <t xml:space="preserve">	62.089	</t>
  </si>
  <si>
    <t xml:space="preserve">17.819			</t>
  </si>
  <si>
    <t xml:space="preserve">496	</t>
  </si>
  <si>
    <t xml:space="preserve">	13.473</t>
  </si>
  <si>
    <t xml:space="preserve">	61.804	</t>
  </si>
  <si>
    <t xml:space="preserve">17.677			</t>
  </si>
  <si>
    <t xml:space="preserve">497	</t>
  </si>
  <si>
    <t xml:space="preserve">	50.686	</t>
  </si>
  <si>
    <t xml:space="preserve">17.510			</t>
  </si>
  <si>
    <t xml:space="preserve">498	</t>
  </si>
  <si>
    <t xml:space="preserve">	26.158</t>
  </si>
  <si>
    <t xml:space="preserve">	39.225	</t>
  </si>
  <si>
    <t xml:space="preserve">17.391			</t>
  </si>
  <si>
    <t xml:space="preserve">499	</t>
  </si>
  <si>
    <t xml:space="preserve">	25.501</t>
  </si>
  <si>
    <t xml:space="preserve">	38.463	</t>
  </si>
  <si>
    <t xml:space="preserve">17.368			</t>
  </si>
  <si>
    <t xml:space="preserve">500	</t>
  </si>
  <si>
    <t xml:space="preserve">	39.227	</t>
  </si>
  <si>
    <t xml:space="preserve">501	</t>
  </si>
  <si>
    <t xml:space="preserve">	26.182</t>
  </si>
  <si>
    <t xml:space="preserve">	38.963	</t>
  </si>
  <si>
    <t xml:space="preserve">502	</t>
  </si>
  <si>
    <t xml:space="preserve">	28.593</t>
  </si>
  <si>
    <t xml:space="preserve">	35.201	</t>
  </si>
  <si>
    <t xml:space="preserve">17.938			</t>
  </si>
  <si>
    <t xml:space="preserve">503	</t>
  </si>
  <si>
    <t xml:space="preserve">	26.646</t>
  </si>
  <si>
    <t xml:space="preserve">	35.753	</t>
  </si>
  <si>
    <t xml:space="preserve">504	</t>
  </si>
  <si>
    <t xml:space="preserve">	26.744</t>
  </si>
  <si>
    <t xml:space="preserve">	35.362	</t>
  </si>
  <si>
    <t xml:space="preserve">18.438			</t>
  </si>
  <si>
    <t xml:space="preserve">505	</t>
  </si>
  <si>
    <t xml:space="preserve">	27.210</t>
  </si>
  <si>
    <t xml:space="preserve">	33.930	</t>
  </si>
  <si>
    <t xml:space="preserve">18.557			</t>
  </si>
  <si>
    <t xml:space="preserve">506	</t>
  </si>
  <si>
    <t xml:space="preserve">	25.283</t>
  </si>
  <si>
    <t xml:space="preserve">	34.856	</t>
  </si>
  <si>
    <t xml:space="preserve">507	</t>
  </si>
  <si>
    <t xml:space="preserve">	23.232</t>
  </si>
  <si>
    <t xml:space="preserve">	37.144	</t>
  </si>
  <si>
    <t xml:space="preserve">18.699			</t>
  </si>
  <si>
    <t xml:space="preserve">508	</t>
  </si>
  <si>
    <t xml:space="preserve">	21.079</t>
  </si>
  <si>
    <t xml:space="preserve">	39.866	</t>
  </si>
  <si>
    <t xml:space="preserve">18.675			</t>
  </si>
  <si>
    <t xml:space="preserve">509	</t>
  </si>
  <si>
    <t xml:space="preserve">	42.424	</t>
  </si>
  <si>
    <t xml:space="preserve">510	</t>
  </si>
  <si>
    <t xml:space="preserve">	46.638	</t>
  </si>
  <si>
    <t xml:space="preserve">511	</t>
  </si>
  <si>
    <t xml:space="preserve">	17.629</t>
  </si>
  <si>
    <t xml:space="preserve">	52.315	</t>
  </si>
  <si>
    <t xml:space="preserve">18.414			</t>
  </si>
  <si>
    <t xml:space="preserve">512	</t>
  </si>
  <si>
    <t xml:space="preserve">	17.082</t>
  </si>
  <si>
    <t xml:space="preserve">	55.005	</t>
  </si>
  <si>
    <t xml:space="preserve">18.295			</t>
  </si>
  <si>
    <t xml:space="preserve">513	</t>
  </si>
  <si>
    <t xml:space="preserve">	57.709	</t>
  </si>
  <si>
    <t xml:space="preserve">18.176			</t>
  </si>
  <si>
    <t xml:space="preserve">514	</t>
  </si>
  <si>
    <t xml:space="preserve">	14.792</t>
  </si>
  <si>
    <t xml:space="preserve">	62.113	</t>
  </si>
  <si>
    <t xml:space="preserve">18.057			</t>
  </si>
  <si>
    <t xml:space="preserve">515	</t>
  </si>
  <si>
    <t xml:space="preserve">	65.738	</t>
  </si>
  <si>
    <t xml:space="preserve">17.915			</t>
  </si>
  <si>
    <t xml:space="preserve">516	</t>
  </si>
  <si>
    <t xml:space="preserve">	13.618</t>
  </si>
  <si>
    <t xml:space="preserve">	66.542	</t>
  </si>
  <si>
    <t xml:space="preserve">517	</t>
  </si>
  <si>
    <t xml:space="preserve">	12.654</t>
  </si>
  <si>
    <t xml:space="preserve">	68.330	</t>
  </si>
  <si>
    <t xml:space="preserve">518	</t>
  </si>
  <si>
    <t xml:space="preserve">	12.122</t>
  </si>
  <si>
    <t xml:space="preserve">	70.687	</t>
  </si>
  <si>
    <t xml:space="preserve">519	</t>
  </si>
  <si>
    <t xml:space="preserve">	11.783</t>
  </si>
  <si>
    <t xml:space="preserve">	71.896	</t>
  </si>
  <si>
    <t xml:space="preserve">520	</t>
  </si>
  <si>
    <t xml:space="preserve">	73.224	</t>
  </si>
  <si>
    <t xml:space="preserve">521	</t>
  </si>
  <si>
    <t xml:space="preserve">	61.141	</t>
  </si>
  <si>
    <t xml:space="preserve">17.130			</t>
  </si>
  <si>
    <t xml:space="preserve">522	</t>
  </si>
  <si>
    <t xml:space="preserve">	27.825</t>
  </si>
  <si>
    <t xml:space="preserve">	43.977	</t>
  </si>
  <si>
    <t xml:space="preserve">523	</t>
  </si>
  <si>
    <t xml:space="preserve">	30.697</t>
  </si>
  <si>
    <t xml:space="preserve">	36.547	</t>
  </si>
  <si>
    <t xml:space="preserve">524	</t>
  </si>
  <si>
    <t xml:space="preserve">	24.557</t>
  </si>
  <si>
    <t xml:space="preserve">	43.988	</t>
  </si>
  <si>
    <t xml:space="preserve">17.177			</t>
  </si>
  <si>
    <t xml:space="preserve">525	</t>
  </si>
  <si>
    <t xml:space="preserve">	25.525</t>
  </si>
  <si>
    <t xml:space="preserve">	45.624	</t>
  </si>
  <si>
    <t xml:space="preserve">526	</t>
  </si>
  <si>
    <t xml:space="preserve">	28.841</t>
  </si>
  <si>
    <t xml:space="preserve">	41.163	</t>
  </si>
  <si>
    <t xml:space="preserve">527	</t>
  </si>
  <si>
    <t xml:space="preserve">	29.040</t>
  </si>
  <si>
    <t xml:space="preserve">	40.986	</t>
  </si>
  <si>
    <t xml:space="preserve">528	</t>
  </si>
  <si>
    <t xml:space="preserve">	42.512	</t>
  </si>
  <si>
    <t xml:space="preserve">529	</t>
  </si>
  <si>
    <t xml:space="preserve">	27.899</t>
  </si>
  <si>
    <t xml:space="preserve">	41.391	</t>
  </si>
  <si>
    <t xml:space="preserve">530	</t>
  </si>
  <si>
    <t xml:space="preserve">	26.793</t>
  </si>
  <si>
    <t xml:space="preserve">	41.992	</t>
  </si>
  <si>
    <t xml:space="preserve">19.008			</t>
  </si>
  <si>
    <t xml:space="preserve">531	</t>
  </si>
  <si>
    <t xml:space="preserve">	24.267</t>
  </si>
  <si>
    <t xml:space="preserve">	45.021	</t>
  </si>
  <si>
    <t xml:space="preserve">532	</t>
  </si>
  <si>
    <t xml:space="preserve">	20.388</t>
  </si>
  <si>
    <t xml:space="preserve">	50.136	</t>
  </si>
  <si>
    <t xml:space="preserve">19.080			</t>
  </si>
  <si>
    <t xml:space="preserve">533	</t>
  </si>
  <si>
    <t xml:space="preserve">	17.439</t>
  </si>
  <si>
    <t xml:space="preserve">	55.669	</t>
  </si>
  <si>
    <t xml:space="preserve">19.032			</t>
  </si>
  <si>
    <t xml:space="preserve">534	</t>
  </si>
  <si>
    <t xml:space="preserve">	15.867</t>
  </si>
  <si>
    <t xml:space="preserve">	58.553	</t>
  </si>
  <si>
    <t xml:space="preserve">18.937			</t>
  </si>
  <si>
    <t xml:space="preserve">535	</t>
  </si>
  <si>
    <t xml:space="preserve">	14.768</t>
  </si>
  <si>
    <t xml:space="preserve">	60.951	</t>
  </si>
  <si>
    <t xml:space="preserve">18.818			</t>
  </si>
  <si>
    <t xml:space="preserve">536	</t>
  </si>
  <si>
    <t xml:space="preserve">	13.786</t>
  </si>
  <si>
    <t xml:space="preserve">	63.035	</t>
  </si>
  <si>
    <t xml:space="preserve">537	</t>
  </si>
  <si>
    <t xml:space="preserve">	12.968</t>
  </si>
  <si>
    <t xml:space="preserve">	65.380	</t>
  </si>
  <si>
    <t xml:space="preserve">18.533			</t>
  </si>
  <si>
    <t xml:space="preserve">538	</t>
  </si>
  <si>
    <t xml:space="preserve">	67.766	</t>
  </si>
  <si>
    <t xml:space="preserve">18.390			</t>
  </si>
  <si>
    <t xml:space="preserve">539	</t>
  </si>
  <si>
    <t xml:space="preserve">	11.929</t>
  </si>
  <si>
    <t xml:space="preserve">	69.140	</t>
  </si>
  <si>
    <t xml:space="preserve">540	</t>
  </si>
  <si>
    <t xml:space="preserve">	11.248</t>
  </si>
  <si>
    <t xml:space="preserve">	70.151	</t>
  </si>
  <si>
    <t xml:space="preserve">541	</t>
  </si>
  <si>
    <t xml:space="preserve">	10.956</t>
  </si>
  <si>
    <t xml:space="preserve">	71.847	</t>
  </si>
  <si>
    <t xml:space="preserve">542	</t>
  </si>
  <si>
    <t xml:space="preserve">	10.663</t>
  </si>
  <si>
    <t xml:space="preserve">	72.632	</t>
  </si>
  <si>
    <t xml:space="preserve">543	</t>
  </si>
  <si>
    <t xml:space="preserve">	10.320</t>
  </si>
  <si>
    <t xml:space="preserve">	73.934	</t>
  </si>
  <si>
    <t xml:space="preserve">544	</t>
  </si>
  <si>
    <t xml:space="preserve">	11.224</t>
  </si>
  <si>
    <t xml:space="preserve">	75.008	</t>
  </si>
  <si>
    <t xml:space="preserve">545	</t>
  </si>
  <si>
    <t xml:space="preserve">	22.441</t>
  </si>
  <si>
    <t xml:space="preserve">	64.084	</t>
  </si>
  <si>
    <t xml:space="preserve">546	</t>
  </si>
  <si>
    <t xml:space="preserve">	30.646</t>
  </si>
  <si>
    <t xml:space="preserve">	46.633	</t>
  </si>
  <si>
    <t xml:space="preserve">547	</t>
  </si>
  <si>
    <t xml:space="preserve">	32.872</t>
  </si>
  <si>
    <t xml:space="preserve">	39.389	</t>
  </si>
  <si>
    <t xml:space="preserve">548	</t>
  </si>
  <si>
    <t xml:space="preserve">	45.314	</t>
  </si>
  <si>
    <t xml:space="preserve">549	</t>
  </si>
  <si>
    <t xml:space="preserve">	45.694	</t>
  </si>
  <si>
    <t xml:space="preserve">550	</t>
  </si>
  <si>
    <t xml:space="preserve">	32.768</t>
  </si>
  <si>
    <t xml:space="preserve">	41.522	</t>
  </si>
  <si>
    <t xml:space="preserve">551	</t>
  </si>
  <si>
    <t xml:space="preserve">	33.183</t>
  </si>
  <si>
    <t xml:space="preserve">	39.388	</t>
  </si>
  <si>
    <t xml:space="preserve">552	</t>
  </si>
  <si>
    <t xml:space="preserve">	31.791</t>
  </si>
  <si>
    <t xml:space="preserve">	38.405	</t>
  </si>
  <si>
    <t xml:space="preserve">19.365			</t>
  </si>
  <si>
    <t xml:space="preserve">553	</t>
  </si>
  <si>
    <t xml:space="preserve">	31.281</t>
  </si>
  <si>
    <t xml:space="preserve">	37.749	</t>
  </si>
  <si>
    <t xml:space="preserve">19.555			</t>
  </si>
  <si>
    <t xml:space="preserve">554	</t>
  </si>
  <si>
    <t xml:space="preserve">	30.041</t>
  </si>
  <si>
    <t xml:space="preserve">	37.625	</t>
  </si>
  <si>
    <t xml:space="preserve">19.770			</t>
  </si>
  <si>
    <t xml:space="preserve">555	</t>
  </si>
  <si>
    <t xml:space="preserve">	27.949</t>
  </si>
  <si>
    <t xml:space="preserve">	40.736	</t>
  </si>
  <si>
    <t xml:space="preserve">19.817			</t>
  </si>
  <si>
    <t xml:space="preserve">556	</t>
  </si>
  <si>
    <t xml:space="preserve">	25.162</t>
  </si>
  <si>
    <t xml:space="preserve">	44.804	</t>
  </si>
  <si>
    <t xml:space="preserve">19.793			</t>
  </si>
  <si>
    <t xml:space="preserve">557	</t>
  </si>
  <si>
    <t xml:space="preserve">	24.098</t>
  </si>
  <si>
    <t xml:space="preserve">	46.546	</t>
  </si>
  <si>
    <t xml:space="preserve">19.746			</t>
  </si>
  <si>
    <t xml:space="preserve">558	</t>
  </si>
  <si>
    <t xml:space="preserve">	47.959	</t>
  </si>
  <si>
    <t xml:space="preserve">19.651			</t>
  </si>
  <si>
    <t xml:space="preserve">559	</t>
  </si>
  <si>
    <t xml:space="preserve">	21.843</t>
  </si>
  <si>
    <t xml:space="preserve">	49.383	</t>
  </si>
  <si>
    <t xml:space="preserve">560	</t>
  </si>
  <si>
    <t xml:space="preserve">	22.082</t>
  </si>
  <si>
    <t xml:space="preserve">19.436			</t>
  </si>
  <si>
    <t xml:space="preserve">561	</t>
  </si>
  <si>
    <t xml:space="preserve">	21.223</t>
  </si>
  <si>
    <t xml:space="preserve">	50.153	</t>
  </si>
  <si>
    <t xml:space="preserve">562	</t>
  </si>
  <si>
    <t xml:space="preserve">	20.103</t>
  </si>
  <si>
    <t xml:space="preserve">	52.910	</t>
  </si>
  <si>
    <t xml:space="preserve">19.246			</t>
  </si>
  <si>
    <t xml:space="preserve">563	</t>
  </si>
  <si>
    <t xml:space="preserve">	56.438	</t>
  </si>
  <si>
    <t xml:space="preserve">564	</t>
  </si>
  <si>
    <t xml:space="preserve">	18.319</t>
  </si>
  <si>
    <t xml:space="preserve">	57.693	</t>
  </si>
  <si>
    <t xml:space="preserve">565	</t>
  </si>
  <si>
    <t xml:space="preserve">	18.366</t>
  </si>
  <si>
    <t xml:space="preserve">	58.612	</t>
  </si>
  <si>
    <t xml:space="preserve">18.913			</t>
  </si>
  <si>
    <t xml:space="preserve">566	</t>
  </si>
  <si>
    <t xml:space="preserve">	18.604</t>
  </si>
  <si>
    <t xml:space="preserve">	60.043	</t>
  </si>
  <si>
    <t xml:space="preserve">18.794			</t>
  </si>
  <si>
    <t xml:space="preserve">567	</t>
  </si>
  <si>
    <t xml:space="preserve">	18.390</t>
  </si>
  <si>
    <t xml:space="preserve">	62.564	</t>
  </si>
  <si>
    <t xml:space="preserve">568	</t>
  </si>
  <si>
    <t xml:space="preserve">	63.028	</t>
  </si>
  <si>
    <t xml:space="preserve">18.604			</t>
  </si>
  <si>
    <t xml:space="preserve">569	</t>
  </si>
  <si>
    <t xml:space="preserve">	23.641</t>
  </si>
  <si>
    <t xml:space="preserve">	54.754	</t>
  </si>
  <si>
    <t xml:space="preserve">570	</t>
  </si>
  <si>
    <t xml:space="preserve">	46.241	</t>
  </si>
  <si>
    <t xml:space="preserve">18.485			</t>
  </si>
  <si>
    <t xml:space="preserve">571	</t>
  </si>
  <si>
    <t xml:space="preserve">	27.063</t>
  </si>
  <si>
    <t xml:space="preserve">	48.460	</t>
  </si>
  <si>
    <t xml:space="preserve">572	</t>
  </si>
  <si>
    <t xml:space="preserve">	42.650	</t>
  </si>
  <si>
    <t xml:space="preserve">573	</t>
  </si>
  <si>
    <t xml:space="preserve">	33.861</t>
  </si>
  <si>
    <t xml:space="preserve">574	</t>
  </si>
  <si>
    <t xml:space="preserve">	34.492</t>
  </si>
  <si>
    <t xml:space="preserve">	38.949	</t>
  </si>
  <si>
    <t xml:space="preserve">19.460			</t>
  </si>
  <si>
    <t xml:space="preserve">575	</t>
  </si>
  <si>
    <t xml:space="preserve">	36.039</t>
  </si>
  <si>
    <t xml:space="preserve">	36.075	</t>
  </si>
  <si>
    <t xml:space="preserve">576	</t>
  </si>
  <si>
    <t xml:space="preserve">	36.606</t>
  </si>
  <si>
    <t xml:space="preserve">	34.928	</t>
  </si>
  <si>
    <t xml:space="preserve">20.079			</t>
  </si>
  <si>
    <t xml:space="preserve">577	</t>
  </si>
  <si>
    <t xml:space="preserve">	37.015</t>
  </si>
  <si>
    <t xml:space="preserve">	34.587	</t>
  </si>
  <si>
    <t xml:space="preserve">578	</t>
  </si>
  <si>
    <t xml:space="preserve">	35.823</t>
  </si>
  <si>
    <t xml:space="preserve">	35.336	</t>
  </si>
  <si>
    <t xml:space="preserve">20.484			</t>
  </si>
  <si>
    <t xml:space="preserve">579	</t>
  </si>
  <si>
    <t xml:space="preserve">	32.949</t>
  </si>
  <si>
    <t xml:space="preserve">	38.926	</t>
  </si>
  <si>
    <t xml:space="preserve">20.627			</t>
  </si>
  <si>
    <t xml:space="preserve">580	</t>
  </si>
  <si>
    <t xml:space="preserve">	29.840</t>
  </si>
  <si>
    <t xml:space="preserve">	44.045	</t>
  </si>
  <si>
    <t xml:space="preserve">581	</t>
  </si>
  <si>
    <t xml:space="preserve">	28.221</t>
  </si>
  <si>
    <t xml:space="preserve">	46.144	</t>
  </si>
  <si>
    <t xml:space="preserve">582	</t>
  </si>
  <si>
    <t xml:space="preserve">	27.554</t>
  </si>
  <si>
    <t xml:space="preserve">	48.780	</t>
  </si>
  <si>
    <t xml:space="preserve">20.650			</t>
  </si>
  <si>
    <t xml:space="preserve">583	</t>
  </si>
  <si>
    <t xml:space="preserve">	26.916</t>
  </si>
  <si>
    <t xml:space="preserve">	51.517	</t>
  </si>
  <si>
    <t xml:space="preserve">20.603			</t>
  </si>
  <si>
    <t xml:space="preserve">584	</t>
  </si>
  <si>
    <t xml:space="preserve">	53.954	</t>
  </si>
  <si>
    <t xml:space="preserve">20.555			</t>
  </si>
  <si>
    <t xml:space="preserve">585	</t>
  </si>
  <si>
    <t xml:space="preserve">	26.329</t>
  </si>
  <si>
    <t xml:space="preserve">	54.637	</t>
  </si>
  <si>
    <t xml:space="preserve">586	</t>
  </si>
  <si>
    <t xml:space="preserve">	26.134</t>
  </si>
  <si>
    <t xml:space="preserve">	55.018	</t>
  </si>
  <si>
    <t xml:space="preserve">20.460			</t>
  </si>
  <si>
    <t xml:space="preserve">587	</t>
  </si>
  <si>
    <t xml:space="preserve">	54.490	</t>
  </si>
  <si>
    <t xml:space="preserve">20.436			</t>
  </si>
  <si>
    <t xml:space="preserve">588	</t>
  </si>
  <si>
    <t xml:space="preserve">	26.573</t>
  </si>
  <si>
    <t xml:space="preserve">	53.250	</t>
  </si>
  <si>
    <t xml:space="preserve">20.388			</t>
  </si>
  <si>
    <t xml:space="preserve">589	</t>
  </si>
  <si>
    <t xml:space="preserve">	26.524</t>
  </si>
  <si>
    <t xml:space="preserve">	51.783	</t>
  </si>
  <si>
    <t xml:space="preserve">20.341			</t>
  </si>
  <si>
    <t xml:space="preserve">590	</t>
  </si>
  <si>
    <t xml:space="preserve">	25.137</t>
  </si>
  <si>
    <t xml:space="preserve">	53.050	</t>
  </si>
  <si>
    <t xml:space="preserve">20.317			</t>
  </si>
  <si>
    <t xml:space="preserve">591	</t>
  </si>
  <si>
    <t xml:space="preserve">	23.978</t>
  </si>
  <si>
    <t xml:space="preserve">	54.333	</t>
  </si>
  <si>
    <t xml:space="preserve">20.293			</t>
  </si>
  <si>
    <t xml:space="preserve">592	</t>
  </si>
  <si>
    <t xml:space="preserve">	22.537</t>
  </si>
  <si>
    <t xml:space="preserve">	57.602	</t>
  </si>
  <si>
    <t xml:space="preserve">20.246			</t>
  </si>
  <si>
    <t xml:space="preserve">593	</t>
  </si>
  <si>
    <t xml:space="preserve">	23.352</t>
  </si>
  <si>
    <t xml:space="preserve">	58.682	</t>
  </si>
  <si>
    <t xml:space="preserve">20.198			</t>
  </si>
  <si>
    <t xml:space="preserve">594	</t>
  </si>
  <si>
    <t xml:space="preserve">	30.773</t>
  </si>
  <si>
    <t xml:space="preserve">	51.585	</t>
  </si>
  <si>
    <t xml:space="preserve">20.150			</t>
  </si>
  <si>
    <t xml:space="preserve">595	</t>
  </si>
  <si>
    <t>0	34.73</t>
  </si>
  <si>
    <t xml:space="preserve">0	46.170	</t>
  </si>
  <si>
    <t xml:space="preserve">596	</t>
  </si>
  <si>
    <t>0	34.49</t>
  </si>
  <si>
    <t xml:space="preserve">2	46.174	</t>
  </si>
  <si>
    <t xml:space="preserve">597	</t>
  </si>
  <si>
    <t>0	34.91</t>
  </si>
  <si>
    <t xml:space="preserve">6	43.296	</t>
  </si>
  <si>
    <t xml:space="preserve">598	</t>
  </si>
  <si>
    <t>0	31.56</t>
  </si>
  <si>
    <t xml:space="preserve">1	48.118	</t>
  </si>
  <si>
    <t xml:space="preserve">21.056			</t>
  </si>
  <si>
    <t xml:space="preserve">599	</t>
  </si>
  <si>
    <t>0	33.44</t>
  </si>
  <si>
    <t xml:space="preserve">3	47.368	</t>
  </si>
  <si>
    <t xml:space="preserve">21.294			</t>
  </si>
  <si>
    <t xml:space="preserve">600	</t>
  </si>
  <si>
    <t>0	32.12</t>
  </si>
  <si>
    <t xml:space="preserve">4	49.787	</t>
  </si>
  <si>
    <t xml:space="preserve">21.413			</t>
  </si>
  <si>
    <t xml:space="preserve">601	</t>
  </si>
  <si>
    <t>0	31.40</t>
  </si>
  <si>
    <t xml:space="preserve">8	51.347	</t>
  </si>
  <si>
    <t xml:space="preserve">21.509			</t>
  </si>
  <si>
    <t xml:space="preserve">602	</t>
  </si>
  <si>
    <t>0	27.50</t>
  </si>
  <si>
    <t xml:space="preserve">5	58.231	</t>
  </si>
  <si>
    <t xml:space="preserve">21.581			</t>
  </si>
  <si>
    <t xml:space="preserve">603	</t>
  </si>
  <si>
    <t>0	24.72</t>
  </si>
  <si>
    <t xml:space="preserve">6	64.439	</t>
  </si>
  <si>
    <t xml:space="preserve">604	</t>
  </si>
  <si>
    <t>0	19.43</t>
  </si>
  <si>
    <t xml:space="preserve">6	71.132	</t>
  </si>
  <si>
    <t xml:space="preserve">605	</t>
  </si>
  <si>
    <t>0	18.34</t>
  </si>
  <si>
    <t xml:space="preserve">3	74.098	</t>
  </si>
  <si>
    <t xml:space="preserve">21.390			</t>
  </si>
  <si>
    <t xml:space="preserve">606	</t>
  </si>
  <si>
    <t>0	17.72</t>
  </si>
  <si>
    <t xml:space="preserve">4	75.203	</t>
  </si>
  <si>
    <t xml:space="preserve">21.199			</t>
  </si>
  <si>
    <t xml:space="preserve">607	</t>
  </si>
  <si>
    <t>0	16.91</t>
  </si>
  <si>
    <t xml:space="preserve">5	76.513	</t>
  </si>
  <si>
    <t xml:space="preserve">21.008			</t>
  </si>
  <si>
    <t xml:space="preserve">608	</t>
  </si>
  <si>
    <t>0	16.20</t>
  </si>
  <si>
    <t xml:space="preserve">1	78.778	</t>
  </si>
  <si>
    <t xml:space="preserve">20.817			</t>
  </si>
  <si>
    <t xml:space="preserve">609	</t>
  </si>
  <si>
    <t xml:space="preserve">	15.247</t>
  </si>
  <si>
    <t xml:space="preserve">	80.572	</t>
  </si>
  <si>
    <t xml:space="preserve">610	</t>
  </si>
  <si>
    <t xml:space="preserve">	15.915</t>
  </si>
  <si>
    <t xml:space="preserve">	81.739	</t>
  </si>
  <si>
    <t xml:space="preserve">611	</t>
  </si>
  <si>
    <t xml:space="preserve">	17.225</t>
  </si>
  <si>
    <t xml:space="preserve">	81.808	</t>
  </si>
  <si>
    <t xml:space="preserve">612	</t>
  </si>
  <si>
    <t xml:space="preserve">	82.761	</t>
  </si>
  <si>
    <t xml:space="preserve">20.126			</t>
  </si>
  <si>
    <t xml:space="preserve">613	</t>
  </si>
  <si>
    <t xml:space="preserve">	83.291	</t>
  </si>
  <si>
    <t xml:space="preserve">20.007			</t>
  </si>
  <si>
    <t xml:space="preserve">614	</t>
  </si>
  <si>
    <t xml:space="preserve">	16.725</t>
  </si>
  <si>
    <t xml:space="preserve">	84.008	</t>
  </si>
  <si>
    <t xml:space="preserve">19.865			</t>
  </si>
  <si>
    <t xml:space="preserve">615	</t>
  </si>
  <si>
    <t xml:space="preserve">	15.533</t>
  </si>
  <si>
    <t xml:space="preserve">	85.692	</t>
  </si>
  <si>
    <t xml:space="preserve">616	</t>
  </si>
  <si>
    <t xml:space="preserve">	86.641	</t>
  </si>
  <si>
    <t xml:space="preserve">19.603			</t>
  </si>
  <si>
    <t xml:space="preserve">617	</t>
  </si>
  <si>
    <t xml:space="preserve">	16.606</t>
  </si>
  <si>
    <t xml:space="preserve">	85.508	</t>
  </si>
  <si>
    <t xml:space="preserve">19.484			</t>
  </si>
  <si>
    <t xml:space="preserve">618	</t>
  </si>
  <si>
    <t xml:space="preserve">	14.361</t>
  </si>
  <si>
    <t xml:space="preserve">	87.565	</t>
  </si>
  <si>
    <t xml:space="preserve">19.389			</t>
  </si>
  <si>
    <t xml:space="preserve">619	</t>
  </si>
  <si>
    <t>0	14.697</t>
  </si>
  <si>
    <t xml:space="preserve">	87.965	</t>
  </si>
  <si>
    <t xml:space="preserve">620	</t>
  </si>
  <si>
    <t>0	15.390</t>
  </si>
  <si>
    <t xml:space="preserve">	87.328	</t>
  </si>
  <si>
    <t xml:space="preserve">621	</t>
  </si>
  <si>
    <t>0	16.534</t>
  </si>
  <si>
    <t xml:space="preserve">	85.735	</t>
  </si>
  <si>
    <t xml:space="preserve">622	</t>
  </si>
  <si>
    <t xml:space="preserve">	86.359	</t>
  </si>
  <si>
    <t xml:space="preserve">623	</t>
  </si>
  <si>
    <t>0	17.463</t>
  </si>
  <si>
    <t xml:space="preserve">	85.215	</t>
  </si>
  <si>
    <t xml:space="preserve">624	</t>
  </si>
  <si>
    <t>0	17.724</t>
  </si>
  <si>
    <t xml:space="preserve">	84.537	</t>
  </si>
  <si>
    <t xml:space="preserve">625	</t>
  </si>
  <si>
    <t>0	17.011</t>
  </si>
  <si>
    <t xml:space="preserve">	84.784	</t>
  </si>
  <si>
    <t xml:space="preserve">626	</t>
  </si>
  <si>
    <t>0	16.439</t>
  </si>
  <si>
    <t xml:space="preserve">	86.066	</t>
  </si>
  <si>
    <t xml:space="preserve">18.580			</t>
  </si>
  <si>
    <t xml:space="preserve">627	</t>
  </si>
  <si>
    <t>0	16.249</t>
  </si>
  <si>
    <t xml:space="preserve">	85.805	</t>
  </si>
  <si>
    <t xml:space="preserve">628	</t>
  </si>
  <si>
    <t>0	15.366</t>
  </si>
  <si>
    <t xml:space="preserve">	86.058	</t>
  </si>
  <si>
    <t xml:space="preserve">629	</t>
  </si>
  <si>
    <t>0	15.127</t>
  </si>
  <si>
    <t xml:space="preserve">	85.867	</t>
  </si>
  <si>
    <t xml:space="preserve">630	</t>
  </si>
  <si>
    <t>0	14.481</t>
  </si>
  <si>
    <t xml:space="preserve">	85.555	</t>
  </si>
  <si>
    <t xml:space="preserve">18.319			</t>
  </si>
  <si>
    <t xml:space="preserve">631	</t>
  </si>
  <si>
    <t>0	13.978</t>
  </si>
  <si>
    <t xml:space="preserve">	85.545	</t>
  </si>
  <si>
    <t xml:space="preserve">632	</t>
  </si>
  <si>
    <t>0	13.762</t>
  </si>
  <si>
    <t xml:space="preserve">	85.387	</t>
  </si>
  <si>
    <t xml:space="preserve">633	</t>
  </si>
  <si>
    <t xml:space="preserve">	85.138	</t>
  </si>
  <si>
    <t xml:space="preserve">634	</t>
  </si>
  <si>
    <t xml:space="preserve">	13.257</t>
  </si>
  <si>
    <t xml:space="preserve">	84.246	</t>
  </si>
  <si>
    <t xml:space="preserve">635	</t>
  </si>
  <si>
    <t xml:space="preserve">	13.016</t>
  </si>
  <si>
    <t xml:space="preserve">	83.759	</t>
  </si>
  <si>
    <t xml:space="preserve">17.724			</t>
  </si>
  <si>
    <t xml:space="preserve">636	</t>
  </si>
  <si>
    <t xml:space="preserve">	13.040</t>
  </si>
  <si>
    <t xml:space="preserve">	83.332	</t>
  </si>
  <si>
    <t xml:space="preserve">17.605			</t>
  </si>
  <si>
    <t xml:space="preserve">637	</t>
  </si>
  <si>
    <t xml:space="preserve">	83.164	</t>
  </si>
  <si>
    <t xml:space="preserve">638	</t>
  </si>
  <si>
    <t xml:space="preserve">	12.703</t>
  </si>
  <si>
    <t xml:space="preserve">	83.174	</t>
  </si>
  <si>
    <t xml:space="preserve">639	</t>
  </si>
  <si>
    <t xml:space="preserve">	83.341	</t>
  </si>
  <si>
    <t xml:space="preserve">640	</t>
  </si>
  <si>
    <t xml:space="preserve">	12.678</t>
  </si>
  <si>
    <t xml:space="preserve">	83.331	</t>
  </si>
  <si>
    <t xml:space="preserve">641	</t>
  </si>
  <si>
    <t xml:space="preserve">	82.742	</t>
  </si>
  <si>
    <t xml:space="preserve">17.106			</t>
  </si>
  <si>
    <t xml:space="preserve">642	</t>
  </si>
  <si>
    <t xml:space="preserve">	14.673</t>
  </si>
  <si>
    <t xml:space="preserve">	80.915	</t>
  </si>
  <si>
    <t xml:space="preserve">643	</t>
  </si>
  <si>
    <t>0	15.95</t>
  </si>
  <si>
    <t xml:space="preserve">	79.720	</t>
  </si>
  <si>
    <t xml:space="preserve">644	</t>
  </si>
  <si>
    <t>0	18.19</t>
  </si>
  <si>
    <t xml:space="preserve">	76.677	</t>
  </si>
  <si>
    <t xml:space="preserve">645	</t>
  </si>
  <si>
    <t>0	18.081</t>
  </si>
  <si>
    <t xml:space="preserve">	75.872	</t>
  </si>
  <si>
    <t xml:space="preserve">646	</t>
  </si>
  <si>
    <t>0	18.152</t>
  </si>
  <si>
    <t xml:space="preserve">	75.659	</t>
  </si>
  <si>
    <t xml:space="preserve">647	</t>
  </si>
  <si>
    <t>0	18.366</t>
  </si>
  <si>
    <t xml:space="preserve">	75.674	</t>
  </si>
  <si>
    <t xml:space="preserve">648	</t>
  </si>
  <si>
    <t>0	18.271</t>
  </si>
  <si>
    <t xml:space="preserve">	75.455	</t>
  </si>
  <si>
    <t xml:space="preserve">17.058			</t>
  </si>
  <si>
    <t xml:space="preserve">649	</t>
  </si>
  <si>
    <t>0	18.818</t>
  </si>
  <si>
    <t xml:space="preserve">	73.761	</t>
  </si>
  <si>
    <t xml:space="preserve">650	</t>
  </si>
  <si>
    <t>0	18.652</t>
  </si>
  <si>
    <t xml:space="preserve">	73.699	</t>
  </si>
  <si>
    <t xml:space="preserve">651	</t>
  </si>
  <si>
    <t xml:space="preserve">	73.280	</t>
  </si>
  <si>
    <t xml:space="preserve">652	</t>
  </si>
  <si>
    <t>0	17.368</t>
  </si>
  <si>
    <t xml:space="preserve">	74.247	</t>
  </si>
  <si>
    <t xml:space="preserve">653	</t>
  </si>
  <si>
    <t>0	16.129</t>
  </si>
  <si>
    <t xml:space="preserve">	75.984	</t>
  </si>
  <si>
    <t xml:space="preserve">654	</t>
  </si>
  <si>
    <t>0	15.629</t>
  </si>
  <si>
    <t xml:space="preserve">	77.707	</t>
  </si>
  <si>
    <t xml:space="preserve">655	</t>
  </si>
  <si>
    <t>0	15.557</t>
  </si>
  <si>
    <t xml:space="preserve">	78.502	</t>
  </si>
  <si>
    <t xml:space="preserve">656	</t>
  </si>
  <si>
    <t>0	15.700</t>
  </si>
  <si>
    <t xml:space="preserve">	78.811	</t>
  </si>
  <si>
    <t xml:space="preserve">657	</t>
  </si>
  <si>
    <t xml:space="preserve">	15.724</t>
  </si>
  <si>
    <t xml:space="preserve">	79.151	</t>
  </si>
  <si>
    <t xml:space="preserve">658	</t>
  </si>
  <si>
    <t xml:space="preserve">	15.748</t>
  </si>
  <si>
    <t xml:space="preserve">	79.100	</t>
  </si>
  <si>
    <t xml:space="preserve">659	</t>
  </si>
  <si>
    <t xml:space="preserve">	15.700</t>
  </si>
  <si>
    <t xml:space="preserve">	79.257	</t>
  </si>
  <si>
    <t xml:space="preserve">660	</t>
  </si>
  <si>
    <t xml:space="preserve">	79.494	</t>
  </si>
  <si>
    <t xml:space="preserve">661	</t>
  </si>
  <si>
    <t xml:space="preserve">	14.888</t>
  </si>
  <si>
    <t xml:space="preserve">	80.273	</t>
  </si>
  <si>
    <t xml:space="preserve">16.892			</t>
  </si>
  <si>
    <t xml:space="preserve">662	</t>
  </si>
  <si>
    <t xml:space="preserve">	81.516	</t>
  </si>
  <si>
    <t xml:space="preserve">663	</t>
  </si>
  <si>
    <t xml:space="preserve">	14.314</t>
  </si>
  <si>
    <t xml:space="preserve">	82.124	</t>
  </si>
  <si>
    <t xml:space="preserve">664	</t>
  </si>
  <si>
    <t xml:space="preserve">	82.926	</t>
  </si>
  <si>
    <t xml:space="preserve">665	</t>
  </si>
  <si>
    <t xml:space="preserve">	83.230	</t>
  </si>
  <si>
    <t xml:space="preserve">666	</t>
  </si>
  <si>
    <t xml:space="preserve">	15.843</t>
  </si>
  <si>
    <t xml:space="preserve">	83.042	</t>
  </si>
  <si>
    <t xml:space="preserve">667	</t>
  </si>
  <si>
    <t>0	16.72</t>
  </si>
  <si>
    <t>83.8	18</t>
  </si>
  <si>
    <t>1			.</t>
  </si>
  <si>
    <t xml:space="preserve">668	</t>
  </si>
  <si>
    <t>0	17.20</t>
  </si>
  <si>
    <t xml:space="preserve">	83.677	</t>
  </si>
  <si>
    <t xml:space="preserve">669	</t>
  </si>
  <si>
    <t>0	17.48</t>
  </si>
  <si>
    <t xml:space="preserve">	84.071	</t>
  </si>
  <si>
    <t xml:space="preserve">670	</t>
  </si>
  <si>
    <t>0	18.41</t>
  </si>
  <si>
    <t xml:space="preserve">	83.896	</t>
  </si>
  <si>
    <t xml:space="preserve">671	</t>
  </si>
  <si>
    <t>0	19.36</t>
  </si>
  <si>
    <t xml:space="preserve">	82.836	</t>
  </si>
  <si>
    <t xml:space="preserve">672	</t>
  </si>
  <si>
    <t>0	19.00</t>
  </si>
  <si>
    <t xml:space="preserve">	83.256	</t>
  </si>
  <si>
    <t xml:space="preserve">673	</t>
  </si>
  <si>
    <t>0	18.60</t>
  </si>
  <si>
    <t xml:space="preserve">	83.829	</t>
  </si>
  <si>
    <t xml:space="preserve">674	</t>
  </si>
  <si>
    <t>0	17.60</t>
  </si>
  <si>
    <t xml:space="preserve">	85.357	</t>
  </si>
  <si>
    <t xml:space="preserve">675	</t>
  </si>
  <si>
    <t>0	17.05</t>
  </si>
  <si>
    <t xml:space="preserve">	87.213	</t>
  </si>
  <si>
    <t xml:space="preserve">676	</t>
  </si>
  <si>
    <t>0	16.79</t>
  </si>
  <si>
    <t xml:space="preserve">	87.959	</t>
  </si>
  <si>
    <t xml:space="preserve">677	</t>
  </si>
  <si>
    <t>0	16.82</t>
  </si>
  <si>
    <t xml:space="preserve">	88.798	</t>
  </si>
  <si>
    <t xml:space="preserve">678	</t>
  </si>
  <si>
    <t>0	16.70</t>
  </si>
  <si>
    <t xml:space="preserve">	88.769	</t>
  </si>
  <si>
    <t xml:space="preserve">679	</t>
  </si>
  <si>
    <t xml:space="preserve">	89.117	</t>
  </si>
  <si>
    <t xml:space="preserve">680	</t>
  </si>
  <si>
    <t>0	16.08</t>
  </si>
  <si>
    <t xml:space="preserve">	89.634	</t>
  </si>
  <si>
    <t xml:space="preserve">681	</t>
  </si>
  <si>
    <t xml:space="preserve">	15.581</t>
  </si>
  <si>
    <t xml:space="preserve">	90.361	</t>
  </si>
  <si>
    <t xml:space="preserve">682	</t>
  </si>
  <si>
    <t xml:space="preserve">	15.103</t>
  </si>
  <si>
    <t xml:space="preserve">	90.771	</t>
  </si>
  <si>
    <t xml:space="preserve">683	</t>
  </si>
  <si>
    <t xml:space="preserve">	91.004	</t>
  </si>
  <si>
    <t xml:space="preserve">684	</t>
  </si>
  <si>
    <t xml:space="preserve">	90.903	</t>
  </si>
  <si>
    <t xml:space="preserve">685	</t>
  </si>
  <si>
    <t xml:space="preserve">	14.290</t>
  </si>
  <si>
    <t xml:space="preserve">	90.806	</t>
  </si>
  <si>
    <t xml:space="preserve">686	</t>
  </si>
  <si>
    <t xml:space="preserve">	90.335	</t>
  </si>
  <si>
    <t xml:space="preserve">687	</t>
  </si>
  <si>
    <t xml:space="preserve">	90.001	</t>
  </si>
  <si>
    <t xml:space="preserve">688	</t>
  </si>
  <si>
    <t xml:space="preserve">	14.194</t>
  </si>
  <si>
    <t xml:space="preserve">689	</t>
  </si>
  <si>
    <t xml:space="preserve">	13.978</t>
  </si>
  <si>
    <t xml:space="preserve">	90.439	</t>
  </si>
  <si>
    <t xml:space="preserve">690	</t>
  </si>
  <si>
    <t xml:space="preserve">	14.625</t>
  </si>
  <si>
    <t xml:space="preserve">	90.045	</t>
  </si>
  <si>
    <t xml:space="preserve">691	</t>
  </si>
  <si>
    <t>0	15.103</t>
  </si>
  <si>
    <t xml:space="preserve">	89.182	</t>
  </si>
  <si>
    <t xml:space="preserve">692	</t>
  </si>
  <si>
    <t>0	16.082</t>
  </si>
  <si>
    <t xml:space="preserve">	87.170	</t>
  </si>
  <si>
    <t xml:space="preserve">693	</t>
  </si>
  <si>
    <t>0	17.177</t>
  </si>
  <si>
    <t xml:space="preserve">	84.986	</t>
  </si>
  <si>
    <t xml:space="preserve">694	</t>
  </si>
  <si>
    <t>0	17.653</t>
  </si>
  <si>
    <t xml:space="preserve">	82.539	</t>
  </si>
  <si>
    <t xml:space="preserve">695	</t>
  </si>
  <si>
    <t>0	18.842</t>
  </si>
  <si>
    <t xml:space="preserve">	78.664	</t>
  </si>
  <si>
    <t xml:space="preserve">696	</t>
  </si>
  <si>
    <t>0	19.532</t>
  </si>
  <si>
    <t xml:space="preserve">	75.252	</t>
  </si>
  <si>
    <t xml:space="preserve">697	</t>
  </si>
  <si>
    <t>0	19.770</t>
  </si>
  <si>
    <t xml:space="preserve">	72.706	</t>
  </si>
  <si>
    <t xml:space="preserve">698	</t>
  </si>
  <si>
    <t>0	19.199</t>
  </si>
  <si>
    <t xml:space="preserve">	71.407	</t>
  </si>
  <si>
    <t xml:space="preserve">699	</t>
  </si>
  <si>
    <t xml:space="preserve">	71.411	</t>
  </si>
  <si>
    <t xml:space="preserve">700	</t>
  </si>
  <si>
    <t xml:space="preserve">	73.178	</t>
  </si>
  <si>
    <t xml:space="preserve">701	</t>
  </si>
  <si>
    <t>0	15.533</t>
  </si>
  <si>
    <t xml:space="preserve">	73.996	</t>
  </si>
  <si>
    <t xml:space="preserve">702	</t>
  </si>
  <si>
    <t>0	14.098</t>
  </si>
  <si>
    <t xml:space="preserve">	75.007	</t>
  </si>
  <si>
    <t xml:space="preserve">703	</t>
  </si>
  <si>
    <t>0	12.703</t>
  </si>
  <si>
    <t xml:space="preserve">	77.010	</t>
  </si>
  <si>
    <t xml:space="preserve">704	</t>
  </si>
  <si>
    <t>0	12.920</t>
  </si>
  <si>
    <t xml:space="preserve">	77.278	</t>
  </si>
  <si>
    <t xml:space="preserve">705	</t>
  </si>
  <si>
    <t xml:space="preserve">	12.340</t>
  </si>
  <si>
    <t xml:space="preserve">	77.460	</t>
  </si>
  <si>
    <t xml:space="preserve">706	</t>
  </si>
  <si>
    <t xml:space="preserve">	77.519	</t>
  </si>
  <si>
    <t xml:space="preserve">707	</t>
  </si>
  <si>
    <t xml:space="preserve">	11.029</t>
  </si>
  <si>
    <t xml:space="preserve">	77.817	</t>
  </si>
  <si>
    <t xml:space="preserve">708	</t>
  </si>
  <si>
    <t xml:space="preserve">	10.296</t>
  </si>
  <si>
    <t xml:space="preserve">	78.400	</t>
  </si>
  <si>
    <t xml:space="preserve">709	</t>
  </si>
  <si>
    <t xml:space="preserve">	9.163	</t>
  </si>
  <si>
    <t xml:space="preserve">79.217	</t>
  </si>
  <si>
    <t xml:space="preserve">710	</t>
  </si>
  <si>
    <t xml:space="preserve">	7.795	</t>
  </si>
  <si>
    <t xml:space="preserve">80.372	</t>
  </si>
  <si>
    <t xml:space="preserve">711	</t>
  </si>
  <si>
    <t xml:space="preserve">	6.889	</t>
  </si>
  <si>
    <t xml:space="preserve">80.972	</t>
  </si>
  <si>
    <t xml:space="preserve">712	</t>
  </si>
  <si>
    <t xml:space="preserve">	7.343	</t>
  </si>
  <si>
    <t xml:space="preserve">81.635	</t>
  </si>
  <si>
    <t xml:space="preserve">713	</t>
  </si>
  <si>
    <t xml:space="preserve">	68.759	</t>
  </si>
  <si>
    <t xml:space="preserve">15.724			</t>
  </si>
  <si>
    <t xml:space="preserve">714	</t>
  </si>
  <si>
    <t xml:space="preserve">	30.621</t>
  </si>
  <si>
    <t xml:space="preserve">	50.403	</t>
  </si>
  <si>
    <t xml:space="preserve">715	</t>
  </si>
  <si>
    <t>0	30.52</t>
  </si>
  <si>
    <t xml:space="preserve">49.159	</t>
  </si>
  <si>
    <t xml:space="preserve">716	</t>
  </si>
  <si>
    <t>0	22.29</t>
  </si>
  <si>
    <t xml:space="preserve">56.485	</t>
  </si>
  <si>
    <t xml:space="preserve">717	</t>
  </si>
  <si>
    <t>0	21.62</t>
  </si>
  <si>
    <t xml:space="preserve">56.755	</t>
  </si>
  <si>
    <t xml:space="preserve">718	</t>
  </si>
  <si>
    <t>0	22.48</t>
  </si>
  <si>
    <t xml:space="preserve">54.182	</t>
  </si>
  <si>
    <t xml:space="preserve">719	</t>
  </si>
  <si>
    <t>0	23.56</t>
  </si>
  <si>
    <t xml:space="preserve">52.894	</t>
  </si>
  <si>
    <t xml:space="preserve">720	</t>
  </si>
  <si>
    <t>0	22.20</t>
  </si>
  <si>
    <t xml:space="preserve">52.641	</t>
  </si>
  <si>
    <t xml:space="preserve">17.439			</t>
  </si>
  <si>
    <t xml:space="preserve">721	</t>
  </si>
  <si>
    <t>0	21.46</t>
  </si>
  <si>
    <t xml:space="preserve">52.695	</t>
  </si>
  <si>
    <t xml:space="preserve">17.558			</t>
  </si>
  <si>
    <t xml:space="preserve">722	</t>
  </si>
  <si>
    <t>0	21.19</t>
  </si>
  <si>
    <t xml:space="preserve">51.751	</t>
  </si>
  <si>
    <t xml:space="preserve">723	</t>
  </si>
  <si>
    <t>0	20.81</t>
  </si>
  <si>
    <t xml:space="preserve">52.261	</t>
  </si>
  <si>
    <t xml:space="preserve">17.701			</t>
  </si>
  <si>
    <t xml:space="preserve">724	</t>
  </si>
  <si>
    <t>0	16.51</t>
  </si>
  <si>
    <t xml:space="preserve">56.870	</t>
  </si>
  <si>
    <t xml:space="preserve">725	</t>
  </si>
  <si>
    <t>0	13.61</t>
  </si>
  <si>
    <t xml:space="preserve">61.236	</t>
  </si>
  <si>
    <t xml:space="preserve">726	</t>
  </si>
  <si>
    <t>0	12.21</t>
  </si>
  <si>
    <t xml:space="preserve">63.968	</t>
  </si>
  <si>
    <t xml:space="preserve">727	</t>
  </si>
  <si>
    <t>0	11.24</t>
  </si>
  <si>
    <t xml:space="preserve">66.117	</t>
  </si>
  <si>
    <t xml:space="preserve">728	</t>
  </si>
  <si>
    <t>0	10.81</t>
  </si>
  <si>
    <t xml:space="preserve">68.132	</t>
  </si>
  <si>
    <t xml:space="preserve">729	</t>
  </si>
  <si>
    <t xml:space="preserve">	10.051</t>
  </si>
  <si>
    <t xml:space="preserve">0.459	</t>
  </si>
  <si>
    <t xml:space="preserve">730	</t>
  </si>
  <si>
    <t xml:space="preserve">	9.509	</t>
  </si>
  <si>
    <t xml:space="preserve">71.900	</t>
  </si>
  <si>
    <t xml:space="preserve">731	</t>
  </si>
  <si>
    <t xml:space="preserve">73.283	</t>
  </si>
  <si>
    <t xml:space="preserve">732	</t>
  </si>
  <si>
    <t xml:space="preserve">	8.519	</t>
  </si>
  <si>
    <t xml:space="preserve">74.758	</t>
  </si>
  <si>
    <t xml:space="preserve">733	</t>
  </si>
  <si>
    <t xml:space="preserve">75.809	</t>
  </si>
  <si>
    <t xml:space="preserve">734	</t>
  </si>
  <si>
    <t xml:space="preserve">	13.449</t>
  </si>
  <si>
    <t xml:space="preserve">75.940	</t>
  </si>
  <si>
    <t xml:space="preserve">735	</t>
  </si>
  <si>
    <t xml:space="preserve">	13.522</t>
  </si>
  <si>
    <t xml:space="preserve">76.681	</t>
  </si>
  <si>
    <t xml:space="preserve">16.463			</t>
  </si>
  <si>
    <t xml:space="preserve">736	</t>
  </si>
  <si>
    <t xml:space="preserve">	11.759</t>
  </si>
  <si>
    <t xml:space="preserve">76.452	</t>
  </si>
  <si>
    <t xml:space="preserve">737	</t>
  </si>
  <si>
    <t xml:space="preserve">	23.376</t>
  </si>
  <si>
    <t xml:space="preserve">64.302	</t>
  </si>
  <si>
    <t xml:space="preserve">738	</t>
  </si>
  <si>
    <t xml:space="preserve">	31.842</t>
  </si>
  <si>
    <t xml:space="preserve">49.816	</t>
  </si>
  <si>
    <t xml:space="preserve">739	</t>
  </si>
  <si>
    <t>0	33.23</t>
  </si>
  <si>
    <t xml:space="preserve">44.105	</t>
  </si>
  <si>
    <t xml:space="preserve">740	</t>
  </si>
  <si>
    <t>0	25.42</t>
  </si>
  <si>
    <t xml:space="preserve">50.872	</t>
  </si>
  <si>
    <t xml:space="preserve">741	</t>
  </si>
  <si>
    <t>0	25.57</t>
  </si>
  <si>
    <t xml:space="preserve">50.668	</t>
  </si>
  <si>
    <t xml:space="preserve">742	</t>
  </si>
  <si>
    <t>0	27.03</t>
  </si>
  <si>
    <t xml:space="preserve">49.839	</t>
  </si>
  <si>
    <t xml:space="preserve">743	</t>
  </si>
  <si>
    <t>0	28.04</t>
  </si>
  <si>
    <t xml:space="preserve">47.259	</t>
  </si>
  <si>
    <t xml:space="preserve">18.152			</t>
  </si>
  <si>
    <t xml:space="preserve">744	</t>
  </si>
  <si>
    <t>0	26.89</t>
  </si>
  <si>
    <t xml:space="preserve">47.891	</t>
  </si>
  <si>
    <t xml:space="preserve">18.343			</t>
  </si>
  <si>
    <t xml:space="preserve">745	</t>
  </si>
  <si>
    <t>0	26.67</t>
  </si>
  <si>
    <t xml:space="preserve">49.117	</t>
  </si>
  <si>
    <t xml:space="preserve">18.461			</t>
  </si>
  <si>
    <t xml:space="preserve">746	</t>
  </si>
  <si>
    <t>0	26.35</t>
  </si>
  <si>
    <t xml:space="preserve">47.984	</t>
  </si>
  <si>
    <t xml:space="preserve">747	</t>
  </si>
  <si>
    <t>0	25.84</t>
  </si>
  <si>
    <t xml:space="preserve">49.139	</t>
  </si>
  <si>
    <t xml:space="preserve">748	</t>
  </si>
  <si>
    <t>0	21.39</t>
  </si>
  <si>
    <t xml:space="preserve">55.050	</t>
  </si>
  <si>
    <t xml:space="preserve">749	</t>
  </si>
  <si>
    <t>0	18.67</t>
  </si>
  <si>
    <t xml:space="preserve">60.024	</t>
  </si>
  <si>
    <t xml:space="preserve">750	</t>
  </si>
  <si>
    <t>0	17.34</t>
  </si>
  <si>
    <t xml:space="preserve">63.224	</t>
  </si>
  <si>
    <t xml:space="preserve">751	</t>
  </si>
  <si>
    <t xml:space="preserve">65.771	</t>
  </si>
  <si>
    <t xml:space="preserve">752	</t>
  </si>
  <si>
    <t>0	15.91</t>
  </si>
  <si>
    <t xml:space="preserve">68.237	</t>
  </si>
  <si>
    <t xml:space="preserve">753	</t>
  </si>
  <si>
    <t xml:space="preserve">	15.318</t>
  </si>
  <si>
    <t xml:space="preserve">754	</t>
  </si>
  <si>
    <t xml:space="preserve">	71.653	</t>
  </si>
  <si>
    <t xml:space="preserve">755	</t>
  </si>
  <si>
    <t xml:space="preserve">	73.233	</t>
  </si>
  <si>
    <t xml:space="preserve">756	</t>
  </si>
  <si>
    <t xml:space="preserve">	14.840</t>
  </si>
  <si>
    <t xml:space="preserve">	74.367	</t>
  </si>
  <si>
    <t xml:space="preserve">757	</t>
  </si>
  <si>
    <t xml:space="preserve">	14.385</t>
  </si>
  <si>
    <t xml:space="preserve">	75.852	</t>
  </si>
  <si>
    <t xml:space="preserve">758	</t>
  </si>
  <si>
    <t xml:space="preserve">	13.594</t>
  </si>
  <si>
    <t xml:space="preserve">	77.253	</t>
  </si>
  <si>
    <t xml:space="preserve">18.010			</t>
  </si>
  <si>
    <t xml:space="preserve">759	</t>
  </si>
  <si>
    <t xml:space="preserve">	13.858</t>
  </si>
  <si>
    <t xml:space="preserve">	77.975	</t>
  </si>
  <si>
    <t xml:space="preserve">760	</t>
  </si>
  <si>
    <t xml:space="preserve">	14.242</t>
  </si>
  <si>
    <t xml:space="preserve">	78.445	</t>
  </si>
  <si>
    <t xml:space="preserve">761	</t>
  </si>
  <si>
    <t xml:space="preserve">	76.840	</t>
  </si>
  <si>
    <t xml:space="preserve">762	</t>
  </si>
  <si>
    <t xml:space="preserve">	16.654</t>
  </si>
  <si>
    <t xml:space="preserve">	78.959	</t>
  </si>
  <si>
    <t xml:space="preserve">763	</t>
  </si>
  <si>
    <t>0	18.866</t>
  </si>
  <si>
    <t xml:space="preserve">	77.481	</t>
  </si>
  <si>
    <t xml:space="preserve">764	</t>
  </si>
  <si>
    <t>0	20.222</t>
  </si>
  <si>
    <t xml:space="preserve">	76.136	</t>
  </si>
  <si>
    <t xml:space="preserve">765	</t>
  </si>
  <si>
    <t>0	19.151</t>
  </si>
  <si>
    <t xml:space="preserve">	77.626	</t>
  </si>
  <si>
    <t xml:space="preserve">766	</t>
  </si>
  <si>
    <t>0	17.938</t>
  </si>
  <si>
    <t xml:space="preserve">	80.184	</t>
  </si>
  <si>
    <t xml:space="preserve">17.748			</t>
  </si>
  <si>
    <t xml:space="preserve">767	</t>
  </si>
  <si>
    <t>0	16.511</t>
  </si>
  <si>
    <t xml:space="preserve">	82.092	</t>
  </si>
  <si>
    <t xml:space="preserve">17.772			</t>
  </si>
  <si>
    <t xml:space="preserve">768	</t>
  </si>
  <si>
    <t>0	16.868</t>
  </si>
  <si>
    <t xml:space="preserve">	83.656	</t>
  </si>
  <si>
    <t xml:space="preserve">769	</t>
  </si>
  <si>
    <t>0	16.963</t>
  </si>
  <si>
    <t xml:space="preserve">	84.171	</t>
  </si>
  <si>
    <t xml:space="preserve">770	</t>
  </si>
  <si>
    <t>0	18.509</t>
  </si>
  <si>
    <t xml:space="preserve">	82.757	</t>
  </si>
  <si>
    <t xml:space="preserve">771	</t>
  </si>
  <si>
    <t>0	19.436</t>
  </si>
  <si>
    <t xml:space="preserve">	81.738	</t>
  </si>
  <si>
    <t xml:space="preserve">772	</t>
  </si>
  <si>
    <t>0	17.534</t>
  </si>
  <si>
    <t xml:space="preserve">	82.981	</t>
  </si>
  <si>
    <t xml:space="preserve">773	</t>
  </si>
  <si>
    <t>0	16.272</t>
  </si>
  <si>
    <t xml:space="preserve">	83.741	</t>
  </si>
  <si>
    <t xml:space="preserve">774	</t>
  </si>
  <si>
    <t xml:space="preserve">	84.559	</t>
  </si>
  <si>
    <t xml:space="preserve">775	</t>
  </si>
  <si>
    <t>0	14.912</t>
  </si>
  <si>
    <t xml:space="preserve">	85.223	</t>
  </si>
  <si>
    <t xml:space="preserve">776	</t>
  </si>
  <si>
    <t>0	14.337</t>
  </si>
  <si>
    <t xml:space="preserve">	86.005	</t>
  </si>
  <si>
    <t xml:space="preserve">777	</t>
  </si>
  <si>
    <t xml:space="preserve">	14.553</t>
  </si>
  <si>
    <t xml:space="preserve">	86.271	</t>
  </si>
  <si>
    <t xml:space="preserve">778	</t>
  </si>
  <si>
    <t xml:space="preserve">	14.050</t>
  </si>
  <si>
    <t xml:space="preserve">	86.635	</t>
  </si>
  <si>
    <t xml:space="preserve">779	</t>
  </si>
  <si>
    <t xml:space="preserve">	86.924	</t>
  </si>
  <si>
    <t xml:space="preserve">17.415			</t>
  </si>
  <si>
    <t xml:space="preserve">780	</t>
  </si>
  <si>
    <t xml:space="preserve">	13.353</t>
  </si>
  <si>
    <t xml:space="preserve">	87.030	</t>
  </si>
  <si>
    <t xml:space="preserve">781	</t>
  </si>
  <si>
    <t xml:space="preserve">	87.859	</t>
  </si>
  <si>
    <t xml:space="preserve">782	</t>
  </si>
  <si>
    <t xml:space="preserve">	12.485</t>
  </si>
  <si>
    <t xml:space="preserve">	88.016	</t>
  </si>
  <si>
    <t xml:space="preserve">783	</t>
  </si>
  <si>
    <t xml:space="preserve">	87.559	</t>
  </si>
  <si>
    <t xml:space="preserve">784	</t>
  </si>
  <si>
    <t xml:space="preserve">	13.690</t>
  </si>
  <si>
    <t xml:space="preserve">	86.763	</t>
  </si>
  <si>
    <t xml:space="preserve">785	</t>
  </si>
  <si>
    <t xml:space="preserve">	21.246</t>
  </si>
  <si>
    <t xml:space="preserve">	76.946	</t>
  </si>
  <si>
    <t xml:space="preserve">786	</t>
  </si>
  <si>
    <t xml:space="preserve">	24.895</t>
  </si>
  <si>
    <t xml:space="preserve">	63.921	</t>
  </si>
  <si>
    <t xml:space="preserve">787	</t>
  </si>
  <si>
    <t xml:space="preserve">0	28.642	</t>
  </si>
  <si>
    <t xml:space="preserve">55.853	</t>
  </si>
  <si>
    <t xml:space="preserve">788	</t>
  </si>
  <si>
    <t xml:space="preserve">0	26.573	</t>
  </si>
  <si>
    <t xml:space="preserve">59.272	</t>
  </si>
  <si>
    <t xml:space="preserve">789	</t>
  </si>
  <si>
    <t xml:space="preserve">0	26.916	</t>
  </si>
  <si>
    <t xml:space="preserve">58.422	</t>
  </si>
  <si>
    <t xml:space="preserve">790	</t>
  </si>
  <si>
    <t xml:space="preserve">0	28.468	</t>
  </si>
  <si>
    <t xml:space="preserve">55.986	</t>
  </si>
  <si>
    <t xml:space="preserve">791	</t>
  </si>
  <si>
    <t xml:space="preserve">0	28.866	</t>
  </si>
  <si>
    <t xml:space="preserve">53.823	</t>
  </si>
  <si>
    <t xml:space="preserve">792	</t>
  </si>
  <si>
    <t xml:space="preserve">0	28.171	</t>
  </si>
  <si>
    <t xml:space="preserve">53.790	</t>
  </si>
  <si>
    <t xml:space="preserve">793	</t>
  </si>
  <si>
    <t xml:space="preserve">0	27.702	</t>
  </si>
  <si>
    <t xml:space="preserve">54.010	</t>
  </si>
  <si>
    <t xml:space="preserve">794	</t>
  </si>
  <si>
    <t xml:space="preserve">0	27.358	</t>
  </si>
  <si>
    <t xml:space="preserve">53.771	</t>
  </si>
  <si>
    <t xml:space="preserve">795	</t>
  </si>
  <si>
    <t xml:space="preserve">0	26.402	</t>
  </si>
  <si>
    <t xml:space="preserve">54.805	</t>
  </si>
  <si>
    <t xml:space="preserve">19.199			</t>
  </si>
  <si>
    <t xml:space="preserve">796	</t>
  </si>
  <si>
    <t xml:space="preserve">0	22.393	</t>
  </si>
  <si>
    <t xml:space="preserve">59.762	</t>
  </si>
  <si>
    <t xml:space="preserve">19.222			</t>
  </si>
  <si>
    <t xml:space="preserve">797	</t>
  </si>
  <si>
    <t xml:space="preserve">0	19.817	</t>
  </si>
  <si>
    <t xml:space="preserve">63.821	</t>
  </si>
  <si>
    <t xml:space="preserve">798	</t>
  </si>
  <si>
    <t xml:space="preserve">0	18.723	</t>
  </si>
  <si>
    <t xml:space="preserve">66.663	</t>
  </si>
  <si>
    <t xml:space="preserve">799	</t>
  </si>
  <si>
    <t xml:space="preserve">0	18.129	</t>
  </si>
  <si>
    <t xml:space="preserve">68.876	</t>
  </si>
  <si>
    <t xml:space="preserve">800	</t>
  </si>
  <si>
    <t xml:space="preserve">0	17.891	</t>
  </si>
  <si>
    <t xml:space="preserve">70.926	</t>
  </si>
  <si>
    <t xml:space="preserve">801	</t>
  </si>
  <si>
    <t xml:space="preserve">0	17.510	</t>
  </si>
  <si>
    <t xml:space="preserve">72.528	</t>
  </si>
  <si>
    <t xml:space="preserve">802	</t>
  </si>
  <si>
    <t xml:space="preserve">0	17.249	</t>
  </si>
  <si>
    <t xml:space="preserve">74.281	</t>
  </si>
  <si>
    <t xml:space="preserve">803	</t>
  </si>
  <si>
    <t xml:space="preserve">0	17.915	</t>
  </si>
  <si>
    <t xml:space="preserve">74.756	</t>
  </si>
  <si>
    <t xml:space="preserve">804	</t>
  </si>
  <si>
    <t xml:space="preserve">0	18.628	</t>
  </si>
  <si>
    <t xml:space="preserve">76.325	</t>
  </si>
  <si>
    <t xml:space="preserve">805	</t>
  </si>
  <si>
    <t xml:space="preserve">0	17.629	</t>
  </si>
  <si>
    <t xml:space="preserve">75.781	</t>
  </si>
  <si>
    <t xml:space="preserve">806	</t>
  </si>
  <si>
    <t xml:space="preserve">0	16.749	</t>
  </si>
  <si>
    <t xml:space="preserve">76.761	</t>
  </si>
  <si>
    <t xml:space="preserve">807	</t>
  </si>
  <si>
    <t xml:space="preserve">0	17.082	</t>
  </si>
  <si>
    <t xml:space="preserve">77.928	</t>
  </si>
  <si>
    <t xml:space="preserve">808	</t>
  </si>
  <si>
    <t xml:space="preserve">0	18.414	</t>
  </si>
  <si>
    <t xml:space="preserve">77.642	</t>
  </si>
  <si>
    <t xml:space="preserve">809	</t>
  </si>
  <si>
    <t xml:space="preserve">0	24.146	</t>
  </si>
  <si>
    <t xml:space="preserve">67.296	</t>
  </si>
  <si>
    <t xml:space="preserve">810	</t>
  </si>
  <si>
    <t xml:space="preserve">0	29.240	</t>
  </si>
  <si>
    <t xml:space="preserve">57.298	</t>
  </si>
  <si>
    <t xml:space="preserve">811	</t>
  </si>
  <si>
    <t xml:space="preserve">00	31.382	</t>
  </si>
  <si>
    <t xml:space="preserve">53.148	</t>
  </si>
  <si>
    <t xml:space="preserve">812	</t>
  </si>
  <si>
    <t xml:space="preserve">00	30.192	</t>
  </si>
  <si>
    <t xml:space="preserve">54.647	</t>
  </si>
  <si>
    <t xml:space="preserve">813	</t>
  </si>
  <si>
    <t xml:space="preserve">00	30.976	</t>
  </si>
  <si>
    <t xml:space="preserve">52.803	</t>
  </si>
  <si>
    <t xml:space="preserve">814	</t>
  </si>
  <si>
    <t xml:space="preserve">00	31.689	</t>
  </si>
  <si>
    <t xml:space="preserve">50.510	</t>
  </si>
  <si>
    <t xml:space="preserve">815	</t>
  </si>
  <si>
    <t xml:space="preserve">00	31.765	</t>
  </si>
  <si>
    <t xml:space="preserve">49.188	</t>
  </si>
  <si>
    <t xml:space="preserve">20.222			</t>
  </si>
  <si>
    <t xml:space="preserve">816	</t>
  </si>
  <si>
    <t xml:space="preserve">00	31.230	</t>
  </si>
  <si>
    <t xml:space="preserve">48.599	</t>
  </si>
  <si>
    <t xml:space="preserve">20.412			</t>
  </si>
  <si>
    <t xml:space="preserve">817	</t>
  </si>
  <si>
    <t xml:space="preserve">00	31.103	</t>
  </si>
  <si>
    <t xml:space="preserve">47.441	</t>
  </si>
  <si>
    <t xml:space="preserve">20.531			</t>
  </si>
  <si>
    <t xml:space="preserve">818	</t>
  </si>
  <si>
    <t xml:space="preserve">00	30.268	</t>
  </si>
  <si>
    <t xml:space="preserve">47.631	</t>
  </si>
  <si>
    <t xml:space="preserve">819	</t>
  </si>
  <si>
    <t xml:space="preserve">00	29.464	</t>
  </si>
  <si>
    <t xml:space="preserve">49.283	</t>
  </si>
  <si>
    <t xml:space="preserve">820	</t>
  </si>
  <si>
    <t xml:space="preserve">00	24.944	</t>
  </si>
  <si>
    <t xml:space="preserve">55.880	</t>
  </si>
  <si>
    <t xml:space="preserve">821	</t>
  </si>
  <si>
    <t xml:space="preserve">00	22.585	</t>
  </si>
  <si>
    <t xml:space="preserve">60.159	</t>
  </si>
  <si>
    <t xml:space="preserve">822	</t>
  </si>
  <si>
    <t xml:space="preserve">00	21.437	</t>
  </si>
  <si>
    <t xml:space="preserve">63.132	</t>
  </si>
  <si>
    <t xml:space="preserve">823	</t>
  </si>
  <si>
    <t xml:space="preserve">00	23.497	</t>
  </si>
  <si>
    <t xml:space="preserve">63.535	</t>
  </si>
  <si>
    <t xml:space="preserve">824	</t>
  </si>
  <si>
    <t xml:space="preserve">00	23.400	</t>
  </si>
  <si>
    <t xml:space="preserve">65.423	</t>
  </si>
  <si>
    <t xml:space="preserve">825	</t>
  </si>
  <si>
    <t xml:space="preserve">0	22.944	</t>
  </si>
  <si>
    <t xml:space="preserve">67.113	</t>
  </si>
  <si>
    <t xml:space="preserve">826	</t>
  </si>
  <si>
    <t xml:space="preserve">0	22.753	</t>
  </si>
  <si>
    <t xml:space="preserve">68.004	</t>
  </si>
  <si>
    <t xml:space="preserve">827	</t>
  </si>
  <si>
    <t xml:space="preserve">0	22.585	</t>
  </si>
  <si>
    <t xml:space="preserve">69.192	</t>
  </si>
  <si>
    <t xml:space="preserve">828	</t>
  </si>
  <si>
    <t xml:space="preserve">0	23.232	</t>
  </si>
  <si>
    <t xml:space="preserve">69.013	</t>
  </si>
  <si>
    <t xml:space="preserve">829	</t>
  </si>
  <si>
    <t xml:space="preserve">68.567	</t>
  </si>
  <si>
    <t xml:space="preserve">20.031			</t>
  </si>
  <si>
    <t xml:space="preserve">830	</t>
  </si>
  <si>
    <t xml:space="preserve">0	22.609	</t>
  </si>
  <si>
    <t xml:space="preserve">69.166	</t>
  </si>
  <si>
    <t xml:space="preserve">19.984			</t>
  </si>
  <si>
    <t xml:space="preserve">831	</t>
  </si>
  <si>
    <t xml:space="preserve">0	21.533	</t>
  </si>
  <si>
    <t xml:space="preserve">72.289	</t>
  </si>
  <si>
    <t xml:space="preserve">832	</t>
  </si>
  <si>
    <t xml:space="preserve">0	22.321	</t>
  </si>
  <si>
    <t xml:space="preserve">72.469	</t>
  </si>
  <si>
    <t xml:space="preserve">19.912			</t>
  </si>
  <si>
    <t xml:space="preserve">833	</t>
  </si>
  <si>
    <t xml:space="preserve">0	25.404	</t>
  </si>
  <si>
    <t xml:space="preserve">68.479	</t>
  </si>
  <si>
    <t xml:space="preserve">834	</t>
  </si>
  <si>
    <t xml:space="preserve">0	30.722	</t>
  </si>
  <si>
    <t xml:space="preserve">59.788	</t>
  </si>
  <si>
    <t xml:space="preserve">835	</t>
  </si>
  <si>
    <t xml:space="preserve">00	35.235	</t>
  </si>
  <si>
    <t xml:space="preserve">53.255	</t>
  </si>
  <si>
    <t xml:space="preserve">836	</t>
  </si>
  <si>
    <t xml:space="preserve">00	34.836	</t>
  </si>
  <si>
    <t xml:space="preserve">51.965	</t>
  </si>
  <si>
    <t xml:space="preserve">837	</t>
  </si>
  <si>
    <t xml:space="preserve">00	37.069	</t>
  </si>
  <si>
    <t xml:space="preserve">47.180	</t>
  </si>
  <si>
    <t xml:space="preserve">838	</t>
  </si>
  <si>
    <t xml:space="preserve">00	35.958	</t>
  </si>
  <si>
    <t xml:space="preserve">46.016	</t>
  </si>
  <si>
    <t xml:space="preserve">21.246			</t>
  </si>
  <si>
    <t xml:space="preserve">839	</t>
  </si>
  <si>
    <t xml:space="preserve">00	35.075	</t>
  </si>
  <si>
    <t xml:space="preserve">47.138	</t>
  </si>
  <si>
    <t xml:space="preserve">840	</t>
  </si>
  <si>
    <t xml:space="preserve">00	34.124	</t>
  </si>
  <si>
    <t xml:space="preserve">48.963	</t>
  </si>
  <si>
    <t xml:space="preserve">21.748			</t>
  </si>
  <si>
    <t xml:space="preserve">841	</t>
  </si>
  <si>
    <t xml:space="preserve">00	33.704	</t>
  </si>
  <si>
    <t xml:space="preserve">50.806	</t>
  </si>
  <si>
    <t xml:space="preserve">21.843			</t>
  </si>
  <si>
    <t xml:space="preserve">842	</t>
  </si>
  <si>
    <t xml:space="preserve">00	32.975	</t>
  </si>
  <si>
    <t xml:space="preserve">52.753	</t>
  </si>
  <si>
    <t xml:space="preserve">21.939			</t>
  </si>
  <si>
    <t xml:space="preserve">843	</t>
  </si>
  <si>
    <t xml:space="preserve">00	32.381	</t>
  </si>
  <si>
    <t xml:space="preserve">54.475	</t>
  </si>
  <si>
    <t xml:space="preserve">22.011			</t>
  </si>
  <si>
    <t xml:space="preserve">844	</t>
  </si>
  <si>
    <t xml:space="preserve">00	30.849	</t>
  </si>
  <si>
    <t xml:space="preserve">57.822	</t>
  </si>
  <si>
    <t xml:space="preserve">22.034			</t>
  </si>
  <si>
    <t xml:space="preserve">845	</t>
  </si>
  <si>
    <t xml:space="preserve">00	29.490	</t>
  </si>
  <si>
    <t xml:space="preserve">61.377	</t>
  </si>
  <si>
    <t xml:space="preserve">22.058			</t>
  </si>
  <si>
    <t xml:space="preserve">846	</t>
  </si>
  <si>
    <t xml:space="preserve">00	27.998	</t>
  </si>
  <si>
    <t xml:space="preserve">65.756	</t>
  </si>
  <si>
    <t xml:space="preserve">847	</t>
  </si>
  <si>
    <t xml:space="preserve">00	26.940	</t>
  </si>
  <si>
    <t xml:space="preserve">68.483	</t>
  </si>
  <si>
    <t xml:space="preserve">848	</t>
  </si>
  <si>
    <t xml:space="preserve">00	26.304	</t>
  </si>
  <si>
    <t xml:space="preserve">70.945	</t>
  </si>
  <si>
    <t xml:space="preserve">21.963			</t>
  </si>
  <si>
    <t xml:space="preserve">849	</t>
  </si>
  <si>
    <t xml:space="preserve">0	25.574	</t>
  </si>
  <si>
    <t xml:space="preserve">74.240	</t>
  </si>
  <si>
    <t xml:space="preserve">21.915			</t>
  </si>
  <si>
    <t xml:space="preserve">850	</t>
  </si>
  <si>
    <t xml:space="preserve">0	24.774	</t>
  </si>
  <si>
    <t xml:space="preserve">76.972	</t>
  </si>
  <si>
    <t xml:space="preserve">851	</t>
  </si>
  <si>
    <t xml:space="preserve">0	24.122	</t>
  </si>
  <si>
    <t xml:space="preserve">78.283	</t>
  </si>
  <si>
    <t xml:space="preserve">21.795			</t>
  </si>
  <si>
    <t xml:space="preserve">852	</t>
  </si>
  <si>
    <t xml:space="preserve">0	23.833	</t>
  </si>
  <si>
    <t xml:space="preserve">79.286	</t>
  </si>
  <si>
    <t xml:space="preserve">21.724			</t>
  </si>
  <si>
    <t xml:space="preserve">853	</t>
  </si>
  <si>
    <t xml:space="preserve">0	23.448	</t>
  </si>
  <si>
    <t xml:space="preserve">80.404	</t>
  </si>
  <si>
    <t xml:space="preserve">21.676			</t>
  </si>
  <si>
    <t xml:space="preserve">854	</t>
  </si>
  <si>
    <t xml:space="preserve">0	24.363	</t>
  </si>
  <si>
    <t xml:space="preserve">79.397	</t>
  </si>
  <si>
    <t xml:space="preserve">21.604			</t>
  </si>
  <si>
    <t xml:space="preserve">855	</t>
  </si>
  <si>
    <t xml:space="preserve">0	24.291	</t>
  </si>
  <si>
    <t xml:space="preserve">79.238	</t>
  </si>
  <si>
    <t xml:space="preserve">21.533			</t>
  </si>
  <si>
    <t xml:space="preserve">856	</t>
  </si>
  <si>
    <t xml:space="preserve">0	25.089	</t>
  </si>
  <si>
    <t xml:space="preserve">78.281	</t>
  </si>
  <si>
    <t xml:space="preserve">21.485			</t>
  </si>
  <si>
    <t xml:space="preserve">857	</t>
  </si>
  <si>
    <t xml:space="preserve">0	28.221	</t>
  </si>
  <si>
    <t xml:space="preserve">71.091	</t>
  </si>
  <si>
    <t xml:space="preserve">21.437			</t>
  </si>
  <si>
    <t xml:space="preserve">858	</t>
  </si>
  <si>
    <t xml:space="preserve">0	31.255	</t>
  </si>
  <si>
    <t xml:space="preserve">62.095	</t>
  </si>
  <si>
    <t xml:space="preserve">859	</t>
  </si>
  <si>
    <t xml:space="preserve">00	35.582	</t>
  </si>
  <si>
    <t xml:space="preserve">56.086	</t>
  </si>
  <si>
    <t xml:space="preserve">860	</t>
  </si>
  <si>
    <t xml:space="preserve">00	37.783	</t>
  </si>
  <si>
    <t xml:space="preserve">52.127	</t>
  </si>
  <si>
    <t xml:space="preserve">861	</t>
  </si>
  <si>
    <t xml:space="preserve">00	38.616	</t>
  </si>
  <si>
    <t xml:space="preserve">47.600	</t>
  </si>
  <si>
    <t xml:space="preserve">22.250			</t>
  </si>
  <si>
    <t xml:space="preserve">862	</t>
  </si>
  <si>
    <t xml:space="preserve">00	37.288	</t>
  </si>
  <si>
    <t xml:space="preserve">47.107	</t>
  </si>
  <si>
    <t xml:space="preserve">22.729			</t>
  </si>
  <si>
    <t xml:space="preserve">863	</t>
  </si>
  <si>
    <t xml:space="preserve">44.586	</t>
  </si>
  <si>
    <t xml:space="preserve">23.016			</t>
  </si>
  <si>
    <t xml:space="preserve">864	</t>
  </si>
  <si>
    <t xml:space="preserve">00	37.673	</t>
  </si>
  <si>
    <t xml:space="preserve">42.999	</t>
  </si>
  <si>
    <t xml:space="preserve">23.160			</t>
  </si>
  <si>
    <t xml:space="preserve">865	</t>
  </si>
  <si>
    <t xml:space="preserve">00	37.645	</t>
  </si>
  <si>
    <t xml:space="preserve">42.996	</t>
  </si>
  <si>
    <t xml:space="preserve">23.256			</t>
  </si>
  <si>
    <t xml:space="preserve">866	</t>
  </si>
  <si>
    <t xml:space="preserve">00	36.960	</t>
  </si>
  <si>
    <t xml:space="preserve">43.592	</t>
  </si>
  <si>
    <t xml:space="preserve">23.328			</t>
  </si>
  <si>
    <t xml:space="preserve">867	</t>
  </si>
  <si>
    <t xml:space="preserve">00	36.444	</t>
  </si>
  <si>
    <t xml:space="preserve">44.439	</t>
  </si>
  <si>
    <t xml:space="preserve">23.400			</t>
  </si>
  <si>
    <t xml:space="preserve">868	</t>
  </si>
  <si>
    <t xml:space="preserve">00	32.794	</t>
  </si>
  <si>
    <t xml:space="preserve">47.649	</t>
  </si>
  <si>
    <t xml:space="preserve">23.424			</t>
  </si>
  <si>
    <t xml:space="preserve">869	</t>
  </si>
  <si>
    <t xml:space="preserve">00	29.315	</t>
  </si>
  <si>
    <t xml:space="preserve">52.064	</t>
  </si>
  <si>
    <t xml:space="preserve">870	</t>
  </si>
  <si>
    <t xml:space="preserve">00	28.072	</t>
  </si>
  <si>
    <t xml:space="preserve">55.518	</t>
  </si>
  <si>
    <t xml:space="preserve">23.352			</t>
  </si>
  <si>
    <t xml:space="preserve">871	</t>
  </si>
  <si>
    <t xml:space="preserve">00	29.340	</t>
  </si>
  <si>
    <t xml:space="preserve">56.303	</t>
  </si>
  <si>
    <t xml:space="preserve">23.280			</t>
  </si>
  <si>
    <t xml:space="preserve">872	</t>
  </si>
  <si>
    <t xml:space="preserve">00	30.217	</t>
  </si>
  <si>
    <t xml:space="preserve">55.542	</t>
  </si>
  <si>
    <t xml:space="preserve">23.184			</t>
  </si>
  <si>
    <t xml:space="preserve">873	</t>
  </si>
  <si>
    <t xml:space="preserve">	56.116	</t>
  </si>
  <si>
    <t xml:space="preserve">23.136			</t>
  </si>
  <si>
    <t xml:space="preserve">874	</t>
  </si>
  <si>
    <t xml:space="preserve">	28.766</t>
  </si>
  <si>
    <t xml:space="preserve">	57.291	</t>
  </si>
  <si>
    <t xml:space="preserve">23.064			</t>
  </si>
  <si>
    <t xml:space="preserve">875	</t>
  </si>
  <si>
    <t xml:space="preserve">	24.750</t>
  </si>
  <si>
    <t xml:space="preserve">	63.166	</t>
  </si>
  <si>
    <t xml:space="preserve">876	</t>
  </si>
  <si>
    <t xml:space="preserve">	21.867</t>
  </si>
  <si>
    <t xml:space="preserve">	68.439	</t>
  </si>
  <si>
    <t xml:space="preserve">22.944			</t>
  </si>
  <si>
    <t xml:space="preserve">877	</t>
  </si>
  <si>
    <t xml:space="preserve">	21.390</t>
  </si>
  <si>
    <t xml:space="preserve">	69.888	</t>
  </si>
  <si>
    <t xml:space="preserve">22.824			</t>
  </si>
  <si>
    <t xml:space="preserve">878	</t>
  </si>
  <si>
    <t xml:space="preserve">	73.997	</t>
  </si>
  <si>
    <t xml:space="preserve">22.705			</t>
  </si>
  <si>
    <t xml:space="preserve">879	</t>
  </si>
  <si>
    <t xml:space="preserve">	75.150	</t>
  </si>
  <si>
    <t xml:space="preserve">22.537			</t>
  </si>
  <si>
    <t xml:space="preserve">880	</t>
  </si>
  <si>
    <t xml:space="preserve">	76.963	</t>
  </si>
  <si>
    <t xml:space="preserve">22.393			</t>
  </si>
  <si>
    <t xml:space="preserve">881	</t>
  </si>
  <si>
    <t xml:space="preserve">	18.913</t>
  </si>
  <si>
    <t xml:space="preserve">	78.453	</t>
  </si>
  <si>
    <t xml:space="preserve">882	</t>
  </si>
  <si>
    <t xml:space="preserve">	79.542	</t>
  </si>
  <si>
    <t xml:space="preserve">22.106			</t>
  </si>
  <si>
    <t xml:space="preserve">883	</t>
  </si>
  <si>
    <t xml:space="preserve">	18.509</t>
  </si>
  <si>
    <t xml:space="preserve">	81.256	</t>
  </si>
  <si>
    <t xml:space="preserve">884	</t>
  </si>
  <si>
    <t xml:space="preserve">	82.008	</t>
  </si>
  <si>
    <t xml:space="preserve">885	</t>
  </si>
  <si>
    <t xml:space="preserve">	18.889</t>
  </si>
  <si>
    <t xml:space="preserve">	83.368	</t>
  </si>
  <si>
    <t xml:space="preserve">886	</t>
  </si>
  <si>
    <t xml:space="preserve">21.557			</t>
  </si>
  <si>
    <t xml:space="preserve">887	</t>
  </si>
  <si>
    <t xml:space="preserve">	84.270	</t>
  </si>
  <si>
    <t xml:space="preserve">21.461			</t>
  </si>
  <si>
    <t xml:space="preserve">888	</t>
  </si>
  <si>
    <t xml:space="preserve">	84.364	</t>
  </si>
  <si>
    <t xml:space="preserve">889	</t>
  </si>
  <si>
    <t xml:space="preserve">	21.581</t>
  </si>
  <si>
    <t xml:space="preserve">	83.524	</t>
  </si>
  <si>
    <t xml:space="preserve">21.366			</t>
  </si>
  <si>
    <t xml:space="preserve">890	</t>
  </si>
  <si>
    <t xml:space="preserve">	20.674</t>
  </si>
  <si>
    <t xml:space="preserve">	83.740	</t>
  </si>
  <si>
    <t xml:space="preserve">21.318			</t>
  </si>
  <si>
    <t xml:space="preserve">891	</t>
  </si>
  <si>
    <t xml:space="preserve">	19.389</t>
  </si>
  <si>
    <t xml:space="preserve">	83.895	</t>
  </si>
  <si>
    <t xml:space="preserve">892	</t>
  </si>
  <si>
    <t xml:space="preserve">	83.773	</t>
  </si>
  <si>
    <t xml:space="preserve">21.175			</t>
  </si>
  <si>
    <t xml:space="preserve">893	</t>
  </si>
  <si>
    <t xml:space="preserve">	18.343</t>
  </si>
  <si>
    <t xml:space="preserve">	83.604	</t>
  </si>
  <si>
    <t xml:space="preserve">894	</t>
  </si>
  <si>
    <t xml:space="preserve">	17.724</t>
  </si>
  <si>
    <t xml:space="preserve">	83.300	</t>
  </si>
  <si>
    <t xml:space="preserve">20.936			</t>
  </si>
  <si>
    <t xml:space="preserve">895	</t>
  </si>
  <si>
    <t xml:space="preserve">	15.390</t>
  </si>
  <si>
    <t xml:space="preserve">	82.830	</t>
  </si>
  <si>
    <t xml:space="preserve">896	</t>
  </si>
  <si>
    <t xml:space="preserve">	82.127	</t>
  </si>
  <si>
    <t xml:space="preserve">897	</t>
  </si>
  <si>
    <t xml:space="preserve">	81.341	</t>
  </si>
  <si>
    <t xml:space="preserve">898	</t>
  </si>
  <si>
    <t xml:space="preserve">	78.691	</t>
  </si>
  <si>
    <t xml:space="preserve">899	</t>
  </si>
  <si>
    <t xml:space="preserve">	78.451	</t>
  </si>
  <si>
    <t xml:space="preserve">900	</t>
  </si>
  <si>
    <t xml:space="preserve">	78.687	</t>
  </si>
  <si>
    <t xml:space="preserve">901	</t>
  </si>
  <si>
    <t xml:space="preserve">	77.921	</t>
  </si>
  <si>
    <t xml:space="preserve">902	</t>
  </si>
  <si>
    <t xml:space="preserve">	8.866	</t>
  </si>
  <si>
    <t xml:space="preserve">79.666	</t>
  </si>
  <si>
    <t xml:space="preserve">19.579			</t>
  </si>
  <si>
    <t xml:space="preserve">903	</t>
  </si>
  <si>
    <t xml:space="preserve">	8.419	</t>
  </si>
  <si>
    <t xml:space="preserve">81.959	</t>
  </si>
  <si>
    <t xml:space="preserve">904	</t>
  </si>
  <si>
    <t xml:space="preserve">83.297	</t>
  </si>
  <si>
    <t xml:space="preserve">905	</t>
  </si>
  <si>
    <t xml:space="preserve">	7.845	</t>
  </si>
  <si>
    <t xml:space="preserve">83.794	</t>
  </si>
  <si>
    <t xml:space="preserve">906	</t>
  </si>
  <si>
    <t xml:space="preserve">	7.544	</t>
  </si>
  <si>
    <t xml:space="preserve">84.883	</t>
  </si>
  <si>
    <t xml:space="preserve">907	</t>
  </si>
  <si>
    <t xml:space="preserve">	7.444	</t>
  </si>
  <si>
    <t xml:space="preserve">85.096	</t>
  </si>
  <si>
    <t xml:space="preserve">908	</t>
  </si>
  <si>
    <t xml:space="preserve">	7.945	</t>
  </si>
  <si>
    <t xml:space="preserve">85.608	</t>
  </si>
  <si>
    <t xml:space="preserve">909	</t>
  </si>
  <si>
    <t xml:space="preserve">85.820	</t>
  </si>
  <si>
    <t xml:space="preserve">910	</t>
  </si>
  <si>
    <t xml:space="preserve">86.113	</t>
  </si>
  <si>
    <t xml:space="preserve">911	</t>
  </si>
  <si>
    <t xml:space="preserve">	8.916	</t>
  </si>
  <si>
    <t xml:space="preserve">86.601	</t>
  </si>
  <si>
    <t xml:space="preserve">912	</t>
  </si>
  <si>
    <t xml:space="preserve">	9.657	</t>
  </si>
  <si>
    <t xml:space="preserve">86.701	</t>
  </si>
  <si>
    <t xml:space="preserve">913	</t>
  </si>
  <si>
    <t xml:space="preserve">	9.977	</t>
  </si>
  <si>
    <t xml:space="preserve">86.092	</t>
  </si>
  <si>
    <t xml:space="preserve">914	</t>
  </si>
  <si>
    <t xml:space="preserve">	10.001</t>
  </si>
  <si>
    <t xml:space="preserve">	85.728	</t>
  </si>
  <si>
    <t xml:space="preserve">915	</t>
  </si>
  <si>
    <t xml:space="preserve">	84.960	</t>
  </si>
  <si>
    <t xml:space="preserve">916	</t>
  </si>
  <si>
    <t xml:space="preserve">	83.389	</t>
  </si>
  <si>
    <t xml:space="preserve">917	</t>
  </si>
  <si>
    <t xml:space="preserve">83.976	</t>
  </si>
  <si>
    <t xml:space="preserve">17.225			</t>
  </si>
  <si>
    <t xml:space="preserve">918	</t>
  </si>
  <si>
    <t xml:space="preserve">	9.928	</t>
  </si>
  <si>
    <t xml:space="preserve">83.959	</t>
  </si>
  <si>
    <t xml:space="preserve">919	</t>
  </si>
  <si>
    <t xml:space="preserve">	9.756	</t>
  </si>
  <si>
    <t xml:space="preserve">84.318	</t>
  </si>
  <si>
    <t xml:space="preserve">920	</t>
  </si>
  <si>
    <t xml:space="preserve">84.518	</t>
  </si>
  <si>
    <t xml:space="preserve">921	</t>
  </si>
  <si>
    <t xml:space="preserve">	10.100</t>
  </si>
  <si>
    <t xml:space="preserve">	84.797	</t>
  </si>
  <si>
    <t xml:space="preserve">922	</t>
  </si>
  <si>
    <t xml:space="preserve">	10.222</t>
  </si>
  <si>
    <t xml:space="preserve">	84.959	</t>
  </si>
  <si>
    <t xml:space="preserve">923	</t>
  </si>
  <si>
    <t xml:space="preserve">	85.146	</t>
  </si>
  <si>
    <t xml:space="preserve">924	</t>
  </si>
  <si>
    <t xml:space="preserve">	10.149</t>
  </si>
  <si>
    <t xml:space="preserve">	85.578	</t>
  </si>
  <si>
    <t xml:space="preserve">925	</t>
  </si>
  <si>
    <t xml:space="preserve">	10.345</t>
  </si>
  <si>
    <t xml:space="preserve">	85.651	</t>
  </si>
  <si>
    <t xml:space="preserve">926	</t>
  </si>
  <si>
    <t xml:space="preserve">	85.840	</t>
  </si>
  <si>
    <t xml:space="preserve">927	</t>
  </si>
  <si>
    <t xml:space="preserve">86.040	</t>
  </si>
  <si>
    <t xml:space="preserve">928	</t>
  </si>
  <si>
    <t xml:space="preserve">	86.318	</t>
  </si>
  <si>
    <t xml:space="preserve">929	</t>
  </si>
  <si>
    <t xml:space="preserve">	11.589</t>
  </si>
  <si>
    <t xml:space="preserve">	85.945	</t>
  </si>
  <si>
    <t xml:space="preserve">930	</t>
  </si>
  <si>
    <t xml:space="preserve">	14.026</t>
  </si>
  <si>
    <t xml:space="preserve">	83.258	</t>
  </si>
  <si>
    <t xml:space="preserve">931	</t>
  </si>
  <si>
    <t xml:space="preserve">	80.394	</t>
  </si>
  <si>
    <t xml:space="preserve">932	</t>
  </si>
  <si>
    <t xml:space="preserve">	15.891</t>
  </si>
  <si>
    <t xml:space="preserve">	79.853	</t>
  </si>
  <si>
    <t xml:space="preserve">933	</t>
  </si>
  <si>
    <t xml:space="preserve">	17.272</t>
  </si>
  <si>
    <t xml:space="preserve">	76.501	</t>
  </si>
  <si>
    <t xml:space="preserve">934	</t>
  </si>
  <si>
    <t xml:space="preserve">	75.098	</t>
  </si>
  <si>
    <t xml:space="preserve">935	</t>
  </si>
  <si>
    <t xml:space="preserve">	17.653</t>
  </si>
  <si>
    <t xml:space="preserve">	75.387	</t>
  </si>
  <si>
    <t xml:space="preserve">936	</t>
  </si>
  <si>
    <t xml:space="preserve">	17.582</t>
  </si>
  <si>
    <t xml:space="preserve">	75.544	</t>
  </si>
  <si>
    <t xml:space="preserve">937	</t>
  </si>
  <si>
    <t xml:space="preserve">	76.350	</t>
  </si>
  <si>
    <t xml:space="preserve">938	</t>
  </si>
  <si>
    <t xml:space="preserve">	17.106</t>
  </si>
  <si>
    <t xml:space="preserve">	76.665	</t>
  </si>
  <si>
    <t xml:space="preserve">939	</t>
  </si>
  <si>
    <t xml:space="preserve">	77.671	</t>
  </si>
  <si>
    <t xml:space="preserve">940	</t>
  </si>
  <si>
    <t xml:space="preserve">	79.910	</t>
  </si>
  <si>
    <t xml:space="preserve">941	</t>
  </si>
  <si>
    <t xml:space="preserve">	14.697</t>
  </si>
  <si>
    <t xml:space="preserve">	81.607	</t>
  </si>
  <si>
    <t xml:space="preserve">942	</t>
  </si>
  <si>
    <t xml:space="preserve">	83.737	</t>
  </si>
  <si>
    <t xml:space="preserve">943	</t>
  </si>
  <si>
    <t xml:space="preserve">	84.735	</t>
  </si>
  <si>
    <t xml:space="preserve">944	</t>
  </si>
  <si>
    <t xml:space="preserve">	84.795	</t>
  </si>
  <si>
    <t xml:space="preserve">945	</t>
  </si>
  <si>
    <t xml:space="preserve">	84.741	</t>
  </si>
  <si>
    <t xml:space="preserve">946	</t>
  </si>
  <si>
    <t xml:space="preserve">	84.703	</t>
  </si>
  <si>
    <t xml:space="preserve">947	</t>
  </si>
  <si>
    <t xml:space="preserve">	14.721</t>
  </si>
  <si>
    <t xml:space="preserve">	84.638	</t>
  </si>
  <si>
    <t xml:space="preserve">948	</t>
  </si>
  <si>
    <t xml:space="preserve">	84.681	</t>
  </si>
  <si>
    <t xml:space="preserve">949	</t>
  </si>
  <si>
    <t xml:space="preserve">	84.707	</t>
  </si>
  <si>
    <t xml:space="preserve">950	</t>
  </si>
  <si>
    <t xml:space="preserve">	14.146</t>
  </si>
  <si>
    <t xml:space="preserve">	84.937	</t>
  </si>
  <si>
    <t xml:space="preserve">951	</t>
  </si>
  <si>
    <t xml:space="preserve">	13.377</t>
  </si>
  <si>
    <t xml:space="preserve">	86.101	</t>
  </si>
  <si>
    <t xml:space="preserve">952	</t>
  </si>
  <si>
    <t xml:space="preserve">	87.026	</t>
  </si>
  <si>
    <t xml:space="preserve">953	</t>
  </si>
  <si>
    <t xml:space="preserve">	87.585	</t>
  </si>
  <si>
    <t xml:space="preserve">954	</t>
  </si>
  <si>
    <t xml:space="preserve">	87.811	</t>
  </si>
  <si>
    <t xml:space="preserve">955	</t>
  </si>
  <si>
    <t xml:space="preserve">	15.294</t>
  </si>
  <si>
    <t xml:space="preserve">	88.082	</t>
  </si>
  <si>
    <t xml:space="preserve">956	</t>
  </si>
  <si>
    <t xml:space="preserve">	16.225</t>
  </si>
  <si>
    <t xml:space="preserve">	88.386	</t>
  </si>
  <si>
    <t xml:space="preserve">957	</t>
  </si>
  <si>
    <t xml:space="preserve">	17.058</t>
  </si>
  <si>
    <t xml:space="preserve">	88.237	</t>
  </si>
  <si>
    <t xml:space="preserve">958	</t>
  </si>
  <si>
    <t xml:space="preserve">	88.390	</t>
  </si>
  <si>
    <t xml:space="preserve">959	</t>
  </si>
  <si>
    <t xml:space="preserve">	17.558</t>
  </si>
  <si>
    <t xml:space="preserve">	88.438	</t>
  </si>
  <si>
    <t xml:space="preserve">960	</t>
  </si>
  <si>
    <t xml:space="preserve">	17.249</t>
  </si>
  <si>
    <t xml:space="preserve">	88.821	</t>
  </si>
  <si>
    <t xml:space="preserve">961	</t>
  </si>
  <si>
    <t xml:space="preserve">	17.153</t>
  </si>
  <si>
    <t xml:space="preserve">	89.495	</t>
  </si>
  <si>
    <t xml:space="preserve">962	</t>
  </si>
  <si>
    <t xml:space="preserve">	89.804	</t>
  </si>
  <si>
    <t xml:space="preserve">963	</t>
  </si>
  <si>
    <t xml:space="preserve">	16.987</t>
  </si>
  <si>
    <t xml:space="preserve">	90.282	</t>
  </si>
  <si>
    <t xml:space="preserve">964	</t>
  </si>
  <si>
    <t xml:space="preserve">	90.788	</t>
  </si>
  <si>
    <t xml:space="preserve">965	</t>
  </si>
  <si>
    <t xml:space="preserve">	91.151	</t>
  </si>
  <si>
    <t xml:space="preserve">966	</t>
  </si>
  <si>
    <t xml:space="preserve">	91.517	</t>
  </si>
  <si>
    <t xml:space="preserve">967	</t>
  </si>
  <si>
    <t xml:space="preserve">	17.296</t>
  </si>
  <si>
    <t xml:space="preserve">	91.953	</t>
  </si>
  <si>
    <t xml:space="preserve">968	</t>
  </si>
  <si>
    <t xml:space="preserve">	92.870	</t>
  </si>
  <si>
    <t xml:space="preserve">969	</t>
  </si>
  <si>
    <t xml:space="preserve">	93.193	</t>
  </si>
  <si>
    <t xml:space="preserve">970	</t>
  </si>
  <si>
    <t xml:space="preserve">	17.486</t>
  </si>
  <si>
    <t xml:space="preserve">	93.533	</t>
  </si>
  <si>
    <t xml:space="preserve">971	</t>
  </si>
  <si>
    <t xml:space="preserve">	17.510</t>
  </si>
  <si>
    <t xml:space="preserve">	93.749	</t>
  </si>
  <si>
    <t xml:space="preserve">972	</t>
  </si>
  <si>
    <t xml:space="preserve">	93.885	</t>
  </si>
  <si>
    <t xml:space="preserve">973	</t>
  </si>
  <si>
    <t xml:space="preserve">	94.265	</t>
  </si>
  <si>
    <t xml:space="preserve">974	</t>
  </si>
  <si>
    <t xml:space="preserve">	17.748</t>
  </si>
  <si>
    <t xml:space="preserve">	94.336	</t>
  </si>
  <si>
    <t xml:space="preserve">975	</t>
  </si>
  <si>
    <t xml:space="preserve">	94.624	</t>
  </si>
  <si>
    <t xml:space="preserve">976	</t>
  </si>
  <si>
    <t xml:space="preserve">	94.584	</t>
  </si>
  <si>
    <t xml:space="preserve">977	</t>
  </si>
  <si>
    <t xml:space="preserve">	94.471	</t>
  </si>
  <si>
    <t xml:space="preserve">978	</t>
  </si>
  <si>
    <t xml:space="preserve">	18.152</t>
  </si>
  <si>
    <t xml:space="preserve">	94.492	</t>
  </si>
  <si>
    <t xml:space="preserve">979	</t>
  </si>
  <si>
    <t xml:space="preserve">	18.652</t>
  </si>
  <si>
    <t xml:space="preserve">	94.041	</t>
  </si>
  <si>
    <t xml:space="preserve">980	</t>
  </si>
  <si>
    <t xml:space="preserve">	94.299	</t>
  </si>
  <si>
    <t xml:space="preserve">981	</t>
  </si>
  <si>
    <t xml:space="preserve">	18.438</t>
  </si>
  <si>
    <t xml:space="preserve">	94.197	</t>
  </si>
  <si>
    <t xml:space="preserve">982	</t>
  </si>
  <si>
    <t xml:space="preserve">	18.271</t>
  </si>
  <si>
    <t xml:space="preserve">	94.313	</t>
  </si>
  <si>
    <t xml:space="preserve">983	</t>
  </si>
  <si>
    <t xml:space="preserve">	94.102	</t>
  </si>
  <si>
    <t xml:space="preserve">984	</t>
  </si>
  <si>
    <t xml:space="preserve">	19.056</t>
  </si>
  <si>
    <t xml:space="preserve">	93.933	</t>
  </si>
  <si>
    <t xml:space="preserve">985	</t>
  </si>
  <si>
    <t xml:space="preserve">	20.341</t>
  </si>
  <si>
    <t xml:space="preserve">	92.020	</t>
  </si>
  <si>
    <t xml:space="preserve">986	</t>
  </si>
  <si>
    <t xml:space="preserve">	21.127</t>
  </si>
  <si>
    <t xml:space="preserve">	91.920	</t>
  </si>
  <si>
    <t xml:space="preserve">987	</t>
  </si>
  <si>
    <t xml:space="preserve">	20.722</t>
  </si>
  <si>
    <t xml:space="preserve">	90.660	</t>
  </si>
  <si>
    <t xml:space="preserve">988	</t>
  </si>
  <si>
    <t xml:space="preserve">	92.065	</t>
  </si>
  <si>
    <t xml:space="preserve">989	</t>
  </si>
  <si>
    <t xml:space="preserve">	18.129</t>
  </si>
  <si>
    <t xml:space="preserve">	93.274	</t>
  </si>
  <si>
    <t xml:space="preserve">990	</t>
  </si>
  <si>
    <t xml:space="preserve">	17.986</t>
  </si>
  <si>
    <t xml:space="preserve">	93.555	</t>
  </si>
  <si>
    <t xml:space="preserve">991	</t>
  </si>
  <si>
    <t xml:space="preserve">	93.452	</t>
  </si>
  <si>
    <t xml:space="preserve">992	</t>
  </si>
  <si>
    <t xml:space="preserve">	16.844</t>
  </si>
  <si>
    <t xml:space="preserve">	94.155	</t>
  </si>
  <si>
    <t xml:space="preserve">993	</t>
  </si>
  <si>
    <t xml:space="preserve">	16.463</t>
  </si>
  <si>
    <t xml:space="preserve">	94.162	</t>
  </si>
  <si>
    <t xml:space="preserve">994	</t>
  </si>
  <si>
    <t xml:space="preserve">	94.553	</t>
  </si>
  <si>
    <t xml:space="preserve">995	</t>
  </si>
  <si>
    <t xml:space="preserve">	94.665	</t>
  </si>
  <si>
    <t xml:space="preserve">996	</t>
  </si>
  <si>
    <t xml:space="preserve">	94.908	</t>
  </si>
  <si>
    <t xml:space="preserve">997	</t>
  </si>
  <si>
    <t xml:space="preserve">	16.296</t>
  </si>
  <si>
    <t xml:space="preserve">	94.953	</t>
  </si>
  <si>
    <t xml:space="preserve">998	</t>
  </si>
  <si>
    <t xml:space="preserve">	16.272</t>
  </si>
  <si>
    <t xml:space="preserve">	94.895	</t>
  </si>
  <si>
    <t xml:space="preserve">999	</t>
  </si>
  <si>
    <t xml:space="preserve">	94.821	</t>
  </si>
  <si>
    <t xml:space="preserve">1000	</t>
  </si>
  <si>
    <t xml:space="preserve">	16.201</t>
  </si>
  <si>
    <t xml:space="preserve">	94.616	</t>
  </si>
  <si>
    <t xml:space="preserve">1001	</t>
  </si>
  <si>
    <t xml:space="preserve">	17.772</t>
  </si>
  <si>
    <t xml:space="preserve">	93.025	</t>
  </si>
  <si>
    <t xml:space="preserve">1002	</t>
  </si>
  <si>
    <t xml:space="preserve">	20.960</t>
  </si>
  <si>
    <t xml:space="preserve">	85.081	</t>
  </si>
  <si>
    <t xml:space="preserve">1003	</t>
  </si>
  <si>
    <t xml:space="preserve">1004	</t>
  </si>
  <si>
    <t xml:space="preserve">	23.689</t>
  </si>
  <si>
    <t xml:space="preserve">	74.078	</t>
  </si>
  <si>
    <t xml:space="preserve">1005	</t>
  </si>
  <si>
    <t xml:space="preserve">	73.206	</t>
  </si>
  <si>
    <t xml:space="preserve">1006	</t>
  </si>
  <si>
    <t xml:space="preserve">	69.562	</t>
  </si>
  <si>
    <t xml:space="preserve">18.033			</t>
  </si>
  <si>
    <t xml:space="preserve">1007	</t>
  </si>
  <si>
    <t xml:space="preserve">	24.726</t>
  </si>
  <si>
    <t xml:space="preserve">	65.409	</t>
  </si>
  <si>
    <t xml:space="preserve">1008	</t>
  </si>
  <si>
    <t xml:space="preserve">	24.195</t>
  </si>
  <si>
    <t xml:space="preserve">	63.986	</t>
  </si>
  <si>
    <t xml:space="preserve">1009	</t>
  </si>
  <si>
    <t xml:space="preserve">	61.398	</t>
  </si>
  <si>
    <t xml:space="preserve">1010	</t>
  </si>
  <si>
    <t xml:space="preserve">	58.604	</t>
  </si>
  <si>
    <t xml:space="preserve">1011	</t>
  </si>
  <si>
    <t xml:space="preserve">	22.872</t>
  </si>
  <si>
    <t xml:space="preserve">	58.516	</t>
  </si>
  <si>
    <t xml:space="preserve">1012	</t>
  </si>
  <si>
    <t xml:space="preserve">	20.770</t>
  </si>
  <si>
    <t xml:space="preserve">	61.480	</t>
  </si>
  <si>
    <t xml:space="preserve">1013	</t>
  </si>
  <si>
    <t xml:space="preserve">	65.538	</t>
  </si>
  <si>
    <t xml:space="preserve">1014	</t>
  </si>
  <si>
    <t xml:space="preserve">	66.351	</t>
  </si>
  <si>
    <t xml:space="preserve">1015	</t>
  </si>
  <si>
    <t xml:space="preserve">	16.868</t>
  </si>
  <si>
    <t xml:space="preserve">	67.536	</t>
  </si>
  <si>
    <t xml:space="preserve">1016	</t>
  </si>
  <si>
    <t xml:space="preserve">	16.558</t>
  </si>
  <si>
    <t xml:space="preserve">	68.180	</t>
  </si>
  <si>
    <t xml:space="preserve">18.129			</t>
  </si>
  <si>
    <t xml:space="preserve">1017	</t>
  </si>
  <si>
    <t xml:space="preserve">	16.177</t>
  </si>
  <si>
    <t xml:space="preserve">	68.227	</t>
  </si>
  <si>
    <t xml:space="preserve">1018	</t>
  </si>
  <si>
    <t xml:space="preserve">	15.342</t>
  </si>
  <si>
    <t xml:space="preserve">	69.204	</t>
  </si>
  <si>
    <t xml:space="preserve">17.986			</t>
  </si>
  <si>
    <t xml:space="preserve">1019	</t>
  </si>
  <si>
    <t xml:space="preserve">	13.137</t>
  </si>
  <si>
    <t xml:space="preserve">	71.166	</t>
  </si>
  <si>
    <t xml:space="preserve">17.891			</t>
  </si>
  <si>
    <t xml:space="preserve">1020	</t>
  </si>
  <si>
    <t xml:space="preserve">1021	</t>
  </si>
  <si>
    <t xml:space="preserve">	74.759	</t>
  </si>
  <si>
    <t xml:space="preserve">1022	</t>
  </si>
  <si>
    <t xml:space="preserve">	76.145	</t>
  </si>
  <si>
    <t xml:space="preserve">1023	</t>
  </si>
  <si>
    <t xml:space="preserve">	10.026</t>
  </si>
  <si>
    <t xml:space="preserve">	77.493	</t>
  </si>
  <si>
    <t xml:space="preserve">1024	</t>
  </si>
  <si>
    <t xml:space="preserve">	11.467</t>
  </si>
  <si>
    <t xml:space="preserve">	77.359	</t>
  </si>
  <si>
    <t xml:space="preserve">1025	</t>
  </si>
  <si>
    <t xml:space="preserve">	19.008</t>
  </si>
  <si>
    <t xml:space="preserve">	70.178	</t>
  </si>
  <si>
    <t xml:space="preserve">1026	</t>
  </si>
  <si>
    <t xml:space="preserve">	22.298</t>
  </si>
  <si>
    <t xml:space="preserve">	67.178	</t>
  </si>
  <si>
    <t xml:space="preserve">1027	</t>
  </si>
  <si>
    <t xml:space="preserve">	27.998</t>
  </si>
  <si>
    <t xml:space="preserve">	56.548	</t>
  </si>
  <si>
    <t xml:space="preserve">1028	</t>
  </si>
  <si>
    <t xml:space="preserve">	48.431	</t>
  </si>
  <si>
    <t xml:space="preserve">1029	</t>
  </si>
  <si>
    <t xml:space="preserve">	25.113</t>
  </si>
  <si>
    <t xml:space="preserve">	47.732	</t>
  </si>
  <si>
    <t xml:space="preserve">1030	</t>
  </si>
  <si>
    <t xml:space="preserve">	25.065</t>
  </si>
  <si>
    <t xml:space="preserve">	44.922	</t>
  </si>
  <si>
    <t xml:space="preserve">1031	</t>
  </si>
  <si>
    <t xml:space="preserve">	25.647</t>
  </si>
  <si>
    <t xml:space="preserve">	43.887	</t>
  </si>
  <si>
    <t xml:space="preserve">1032	</t>
  </si>
  <si>
    <t xml:space="preserve">	24.484</t>
  </si>
  <si>
    <t xml:space="preserve">	43.882	</t>
  </si>
  <si>
    <t xml:space="preserve">1033	</t>
  </si>
  <si>
    <t xml:space="preserve">	24.050</t>
  </si>
  <si>
    <t xml:space="preserve">	44.026	</t>
  </si>
  <si>
    <t xml:space="preserve">1034	</t>
  </si>
  <si>
    <t xml:space="preserve">	23.040</t>
  </si>
  <si>
    <t xml:space="preserve">	45.325	</t>
  </si>
  <si>
    <t xml:space="preserve">1035	</t>
  </si>
  <si>
    <t xml:space="preserve">	47.355	</t>
  </si>
  <si>
    <t xml:space="preserve">1036	</t>
  </si>
  <si>
    <t xml:space="preserve">	19.341</t>
  </si>
  <si>
    <t xml:space="preserve">	50.497	</t>
  </si>
  <si>
    <t xml:space="preserve">1037	</t>
  </si>
  <si>
    <t xml:space="preserve">	17.201</t>
  </si>
  <si>
    <t xml:space="preserve">	55.114	</t>
  </si>
  <si>
    <t xml:space="preserve">1038	</t>
  </si>
  <si>
    <t xml:space="preserve">	55.807	</t>
  </si>
  <si>
    <t xml:space="preserve">1039	</t>
  </si>
  <si>
    <t xml:space="preserve">	57.362	</t>
  </si>
  <si>
    <t xml:space="preserve">1040	</t>
  </si>
  <si>
    <t xml:space="preserve">	16.415</t>
  </si>
  <si>
    <t xml:space="preserve">	59.843	</t>
  </si>
  <si>
    <t xml:space="preserve">1041	</t>
  </si>
  <si>
    <t xml:space="preserve">	16.630</t>
  </si>
  <si>
    <t xml:space="preserve">	62.419	</t>
  </si>
  <si>
    <t xml:space="preserve">1042	</t>
  </si>
  <si>
    <t xml:space="preserve">	63.634	</t>
  </si>
  <si>
    <t xml:space="preserve">1043	</t>
  </si>
  <si>
    <t xml:space="preserve">	64.589	</t>
  </si>
  <si>
    <t xml:space="preserve">1044	</t>
  </si>
  <si>
    <t xml:space="preserve">	66.392	</t>
  </si>
  <si>
    <t xml:space="preserve">1045	</t>
  </si>
  <si>
    <t xml:space="preserve">	15.629</t>
  </si>
  <si>
    <t xml:space="preserve">	68.881	</t>
  </si>
  <si>
    <t xml:space="preserve">1046	</t>
  </si>
  <si>
    <t xml:space="preserve">	70.377	</t>
  </si>
  <si>
    <t xml:space="preserve">1047	</t>
  </si>
  <si>
    <t xml:space="preserve">	71.839	</t>
  </si>
  <si>
    <t xml:space="preserve">1048	</t>
  </si>
  <si>
    <t xml:space="preserve">	72.404	</t>
  </si>
  <si>
    <t xml:space="preserve">1049	</t>
  </si>
  <si>
    <t xml:space="preserve">	71.538	</t>
  </si>
  <si>
    <t xml:space="preserve">1050	</t>
  </si>
  <si>
    <t xml:space="preserve">	71.464	</t>
  </si>
  <si>
    <t xml:space="preserve">1051	</t>
  </si>
  <si>
    <t xml:space="preserve">	70.274	</t>
  </si>
  <si>
    <t xml:space="preserve">1052	</t>
  </si>
  <si>
    <t xml:space="preserve">	66.991	</t>
  </si>
  <si>
    <t xml:space="preserve">1053	</t>
  </si>
  <si>
    <t xml:space="preserve">	70.596	</t>
  </si>
  <si>
    <t xml:space="preserve">1054	</t>
  </si>
  <si>
    <t xml:space="preserve">	14.074</t>
  </si>
  <si>
    <t xml:space="preserve">	73.139	</t>
  </si>
  <si>
    <t xml:space="preserve">1055	</t>
  </si>
  <si>
    <t xml:space="preserve">	13.281</t>
  </si>
  <si>
    <t xml:space="preserve">	76.352	</t>
  </si>
  <si>
    <t xml:space="preserve">1056	</t>
  </si>
  <si>
    <t xml:space="preserve">	12.534</t>
  </si>
  <si>
    <t xml:space="preserve">	77.916	</t>
  </si>
  <si>
    <t xml:space="preserve">1057	</t>
  </si>
  <si>
    <t xml:space="preserve">	11.686</t>
  </si>
  <si>
    <t xml:space="preserve">	79.931	</t>
  </si>
  <si>
    <t xml:space="preserve">1058	</t>
  </si>
  <si>
    <t xml:space="preserve">	11.540</t>
  </si>
  <si>
    <t xml:space="preserve">	81.287	</t>
  </si>
  <si>
    <t xml:space="preserve">1059	</t>
  </si>
  <si>
    <t xml:space="preserve">	11.807</t>
  </si>
  <si>
    <t xml:space="preserve">	82.403	</t>
  </si>
  <si>
    <t xml:space="preserve">1060	</t>
  </si>
  <si>
    <t xml:space="preserve">	83.590	</t>
  </si>
  <si>
    <t xml:space="preserve">1061	</t>
  </si>
  <si>
    <t xml:space="preserve">	12.147</t>
  </si>
  <si>
    <t xml:space="preserve">	84.366	</t>
  </si>
  <si>
    <t xml:space="preserve">1062	</t>
  </si>
  <si>
    <t xml:space="preserve">	12.268</t>
  </si>
  <si>
    <t xml:space="preserve">	84.931	</t>
  </si>
  <si>
    <t xml:space="preserve">1063	</t>
  </si>
  <si>
    <t xml:space="preserve">	12.437</t>
  </si>
  <si>
    <t xml:space="preserve">	85.398	</t>
  </si>
  <si>
    <t xml:space="preserve">1064	</t>
  </si>
  <si>
    <t xml:space="preserve">	12.558</t>
  </si>
  <si>
    <t xml:space="preserve">	85.828	</t>
  </si>
  <si>
    <t xml:space="preserve">1065	</t>
  </si>
  <si>
    <t xml:space="preserve">	86.704	</t>
  </si>
  <si>
    <t xml:space="preserve">1066	</t>
  </si>
  <si>
    <t xml:space="preserve">	13.161</t>
  </si>
  <si>
    <t xml:space="preserve">	87.091	</t>
  </si>
  <si>
    <t xml:space="preserve">1067	</t>
  </si>
  <si>
    <t xml:space="preserve">	87.652	</t>
  </si>
  <si>
    <t xml:space="preserve">1068	</t>
  </si>
  <si>
    <t xml:space="preserve">	88.291	</t>
  </si>
  <si>
    <t xml:space="preserve">1069	</t>
  </si>
  <si>
    <t xml:space="preserve">	12.944</t>
  </si>
  <si>
    <t xml:space="preserve">	88.497	</t>
  </si>
  <si>
    <t xml:space="preserve">1070	</t>
  </si>
  <si>
    <t xml:space="preserve">	88.626	</t>
  </si>
  <si>
    <t xml:space="preserve">1071	</t>
  </si>
  <si>
    <t xml:space="preserve">	89.259	</t>
  </si>
  <si>
    <t xml:space="preserve">1072	</t>
  </si>
  <si>
    <t xml:space="preserve">	13.209</t>
  </si>
  <si>
    <t xml:space="preserve">	89.354	</t>
  </si>
  <si>
    <t xml:space="preserve">1073	</t>
  </si>
  <si>
    <t xml:space="preserve">	13.930</t>
  </si>
  <si>
    <t xml:space="preserve">	89.372	</t>
  </si>
  <si>
    <t xml:space="preserve">1074	</t>
  </si>
  <si>
    <t xml:space="preserve">	15.796</t>
  </si>
  <si>
    <t xml:space="preserve">	87.049	</t>
  </si>
  <si>
    <t xml:space="preserve">1075	</t>
  </si>
  <si>
    <t xml:space="preserve">	79.367	</t>
  </si>
  <si>
    <t xml:space="preserve">1076	</t>
  </si>
  <si>
    <t xml:space="preserve">	78.538	</t>
  </si>
  <si>
    <t xml:space="preserve">1077	</t>
  </si>
  <si>
    <t xml:space="preserve">	18.937</t>
  </si>
  <si>
    <t xml:space="preserve">	79.079	</t>
  </si>
  <si>
    <t xml:space="preserve">1078	</t>
  </si>
  <si>
    <t xml:space="preserve">	20.507</t>
  </si>
  <si>
    <t xml:space="preserve">	76.337	</t>
  </si>
  <si>
    <t xml:space="preserve">1079	</t>
  </si>
  <si>
    <t xml:space="preserve">	75.424	</t>
  </si>
  <si>
    <t xml:space="preserve">1080	</t>
  </si>
  <si>
    <t xml:space="preserve">	20.293</t>
  </si>
  <si>
    <t xml:space="preserve">	72.139	</t>
  </si>
  <si>
    <t xml:space="preserve">1081	</t>
  </si>
  <si>
    <t xml:space="preserve">	69.916	</t>
  </si>
  <si>
    <t xml:space="preserve">1082	</t>
  </si>
  <si>
    <t xml:space="preserve">	19.770</t>
  </si>
  <si>
    <t xml:space="preserve">	68.443	</t>
  </si>
  <si>
    <t xml:space="preserve">1083	</t>
  </si>
  <si>
    <t xml:space="preserve">	67.870	</t>
  </si>
  <si>
    <t xml:space="preserve">1084	</t>
  </si>
  <si>
    <t xml:space="preserve">	69.440	</t>
  </si>
  <si>
    <t xml:space="preserve">1085	</t>
  </si>
  <si>
    <t xml:space="preserve">	72.831	</t>
  </si>
  <si>
    <t xml:space="preserve">1086	</t>
  </si>
  <si>
    <t xml:space="preserve">	75.358	</t>
  </si>
  <si>
    <t xml:space="preserve">1087	</t>
  </si>
  <si>
    <t xml:space="preserve">	12.847</t>
  </si>
  <si>
    <t xml:space="preserve">	77.096	</t>
  </si>
  <si>
    <t xml:space="preserve">1088	</t>
  </si>
  <si>
    <t xml:space="preserve">	12.098</t>
  </si>
  <si>
    <t xml:space="preserve">	78.182	</t>
  </si>
  <si>
    <t xml:space="preserve">1089	</t>
  </si>
  <si>
    <t xml:space="preserve">	79.445	</t>
  </si>
  <si>
    <t xml:space="preserve">1090	</t>
  </si>
  <si>
    <t xml:space="preserve">	80.479	</t>
  </si>
  <si>
    <t xml:space="preserve">1091	</t>
  </si>
  <si>
    <t xml:space="preserve">	81.340	</t>
  </si>
  <si>
    <t xml:space="preserve">1092	</t>
  </si>
  <si>
    <t xml:space="preserve">	9.805	</t>
  </si>
  <si>
    <t xml:space="preserve">82.085	</t>
  </si>
  <si>
    <t xml:space="preserve">1093	</t>
  </si>
  <si>
    <t xml:space="preserve">	9.460	</t>
  </si>
  <si>
    <t xml:space="preserve">82.543	</t>
  </si>
  <si>
    <t xml:space="preserve">1094	</t>
  </si>
  <si>
    <t xml:space="preserve">	9.139	</t>
  </si>
  <si>
    <t xml:space="preserve">83.244	</t>
  </si>
  <si>
    <t xml:space="preserve">1095	</t>
  </si>
  <si>
    <t xml:space="preserve">83.883	</t>
  </si>
  <si>
    <t xml:space="preserve">1096	</t>
  </si>
  <si>
    <t xml:space="preserve">	10.834</t>
  </si>
  <si>
    <t xml:space="preserve">	83.313	</t>
  </si>
  <si>
    <t xml:space="preserve">1097	</t>
  </si>
  <si>
    <t xml:space="preserve">	16.677</t>
  </si>
  <si>
    <t xml:space="preserve">	78.516	</t>
  </si>
  <si>
    <t xml:space="preserve">1098	</t>
  </si>
  <si>
    <t xml:space="preserve">	73.705	</t>
  </si>
  <si>
    <t xml:space="preserve">1099	</t>
  </si>
  <si>
    <t xml:space="preserve">	63.426	</t>
  </si>
  <si>
    <t xml:space="preserve">1100	</t>
  </si>
  <si>
    <t xml:space="preserve">	24.871</t>
  </si>
  <si>
    <t xml:space="preserve">	61.811	</t>
  </si>
  <si>
    <t xml:space="preserve">1101	</t>
  </si>
  <si>
    <t xml:space="preserve">	61.921	</t>
  </si>
  <si>
    <t xml:space="preserve">1102	</t>
  </si>
  <si>
    <t xml:space="preserve">	24.412</t>
  </si>
  <si>
    <t xml:space="preserve">	60.049	</t>
  </si>
  <si>
    <t xml:space="preserve">1103	</t>
  </si>
  <si>
    <t xml:space="preserve">	57.246	</t>
  </si>
  <si>
    <t xml:space="preserve">1104	</t>
  </si>
  <si>
    <t xml:space="preserve">	22.178</t>
  </si>
  <si>
    <t xml:space="preserve">	59.238	</t>
  </si>
  <si>
    <t xml:space="preserve">1105	</t>
  </si>
  <si>
    <t xml:space="preserve">	21.008</t>
  </si>
  <si>
    <t xml:space="preserve">	59.909	</t>
  </si>
  <si>
    <t xml:space="preserve">1106	</t>
  </si>
  <si>
    <t xml:space="preserve">	60.540	</t>
  </si>
  <si>
    <t xml:space="preserve">1107	</t>
  </si>
  <si>
    <t xml:space="preserve">	63.082	</t>
  </si>
  <si>
    <t xml:space="preserve">1108	</t>
  </si>
  <si>
    <t xml:space="preserve">	65.303	</t>
  </si>
  <si>
    <t xml:space="preserve">1109	</t>
  </si>
  <si>
    <t xml:space="preserve">	67.362	</t>
  </si>
  <si>
    <t xml:space="preserve">1110	</t>
  </si>
  <si>
    <t xml:space="preserve">	70.610	</t>
  </si>
  <si>
    <t xml:space="preserve">1111	</t>
  </si>
  <si>
    <t xml:space="preserve">	72.824	</t>
  </si>
  <si>
    <t xml:space="preserve">1112	</t>
  </si>
  <si>
    <t xml:space="preserve">	74.717	</t>
  </si>
  <si>
    <t xml:space="preserve">1113	</t>
  </si>
  <si>
    <t xml:space="preserve">	76.307	</t>
  </si>
  <si>
    <t xml:space="preserve">1114	</t>
  </si>
  <si>
    <t xml:space="preserve">	77.187	</t>
  </si>
  <si>
    <t xml:space="preserve">1115	</t>
  </si>
  <si>
    <t xml:space="preserve">	78.001	</t>
  </si>
  <si>
    <t xml:space="preserve">1116	</t>
  </si>
  <si>
    <t xml:space="preserve">	78.795	</t>
  </si>
  <si>
    <t xml:space="preserve">1117	</t>
  </si>
  <si>
    <t xml:space="preserve">	12.509</t>
  </si>
  <si>
    <t xml:space="preserve">	80.385	</t>
  </si>
  <si>
    <t xml:space="preserve">1118	</t>
  </si>
  <si>
    <t xml:space="preserve">	12.292</t>
  </si>
  <si>
    <t xml:space="preserve">	80.774	</t>
  </si>
  <si>
    <t xml:space="preserve">1119	</t>
  </si>
  <si>
    <t xml:space="preserve">	81.558	</t>
  </si>
  <si>
    <t xml:space="preserve">1120	</t>
  </si>
  <si>
    <t xml:space="preserve">	81.244	</t>
  </si>
  <si>
    <t xml:space="preserve">1121	</t>
  </si>
  <si>
    <t xml:space="preserve">	75.689	</t>
  </si>
  <si>
    <t xml:space="preserve">1122	</t>
  </si>
  <si>
    <t xml:space="preserve">	23.328</t>
  </si>
  <si>
    <t xml:space="preserve">	70.926	</t>
  </si>
  <si>
    <t xml:space="preserve">1123	</t>
  </si>
  <si>
    <t xml:space="preserve">	30.824</t>
  </si>
  <si>
    <t xml:space="preserve">	51.656	</t>
  </si>
  <si>
    <t xml:space="preserve">1124	</t>
  </si>
  <si>
    <t xml:space="preserve">	25.550</t>
  </si>
  <si>
    <t xml:space="preserve">	52.031	</t>
  </si>
  <si>
    <t xml:space="preserve">1125	</t>
  </si>
  <si>
    <t xml:space="preserve">	26.012</t>
  </si>
  <si>
    <t xml:space="preserve">	51.586	</t>
  </si>
  <si>
    <t xml:space="preserve">17.867			</t>
  </si>
  <si>
    <t xml:space="preserve">1126	</t>
  </si>
  <si>
    <t xml:space="preserve">	49.992	</t>
  </si>
  <si>
    <t xml:space="preserve">1127	</t>
  </si>
  <si>
    <t xml:space="preserve">	26.818</t>
  </si>
  <si>
    <t xml:space="preserve">	48.204	</t>
  </si>
  <si>
    <t xml:space="preserve">1128	</t>
  </si>
  <si>
    <t xml:space="preserve">	24.774</t>
  </si>
  <si>
    <t xml:space="preserve">	49.703	</t>
  </si>
  <si>
    <t xml:space="preserve">1129	</t>
  </si>
  <si>
    <t xml:space="preserve">	25.040</t>
  </si>
  <si>
    <t xml:space="preserve">	49.163	</t>
  </si>
  <si>
    <t xml:space="preserve">1130	</t>
  </si>
  <si>
    <t xml:space="preserve">	50.018	</t>
  </si>
  <si>
    <t xml:space="preserve">1131	</t>
  </si>
  <si>
    <t xml:space="preserve">	24.002</t>
  </si>
  <si>
    <t xml:space="preserve">	50.998	</t>
  </si>
  <si>
    <t xml:space="preserve">1132	</t>
  </si>
  <si>
    <t xml:space="preserve">	21.270</t>
  </si>
  <si>
    <t xml:space="preserve">	54.102	</t>
  </si>
  <si>
    <t xml:space="preserve">1133	</t>
  </si>
  <si>
    <t xml:space="preserve">	17.891</t>
  </si>
  <si>
    <t xml:space="preserve">	59.143	</t>
  </si>
  <si>
    <t xml:space="preserve">1134	</t>
  </si>
  <si>
    <t xml:space="preserve">	62.384	</t>
  </si>
  <si>
    <t xml:space="preserve">1135	</t>
  </si>
  <si>
    <t xml:space="preserve">	15.485</t>
  </si>
  <si>
    <t xml:space="preserve">	64.739	</t>
  </si>
  <si>
    <t xml:space="preserve">1136	</t>
  </si>
  <si>
    <t xml:space="preserve">	14.745</t>
  </si>
  <si>
    <t xml:space="preserve">	67.094	</t>
  </si>
  <si>
    <t xml:space="preserve">1137	</t>
  </si>
  <si>
    <t xml:space="preserve">	68.877	</t>
  </si>
  <si>
    <t xml:space="preserve">1138	</t>
  </si>
  <si>
    <t xml:space="preserve">	70.775	</t>
  </si>
  <si>
    <t xml:space="preserve">1139	</t>
  </si>
  <si>
    <t xml:space="preserve">	72.038	</t>
  </si>
  <si>
    <t xml:space="preserve">1140	</t>
  </si>
  <si>
    <t xml:space="preserve">	12.630</t>
  </si>
  <si>
    <t xml:space="preserve">	73.501	</t>
  </si>
  <si>
    <t xml:space="preserve">1141	</t>
  </si>
  <si>
    <t xml:space="preserve">	74.462	</t>
  </si>
  <si>
    <t xml:space="preserve">1142	</t>
  </si>
  <si>
    <t xml:space="preserve">	11.880</t>
  </si>
  <si>
    <t xml:space="preserve">	75.616	</t>
  </si>
  <si>
    <t xml:space="preserve">1143	</t>
  </si>
  <si>
    <t xml:space="preserve">	12.195</t>
  </si>
  <si>
    <t xml:space="preserve">	77.181	</t>
  </si>
  <si>
    <t xml:space="preserve">1144	</t>
  </si>
  <si>
    <t xml:space="preserve">	76.375	</t>
  </si>
  <si>
    <t xml:space="preserve">1145	</t>
  </si>
  <si>
    <t xml:space="preserve">	71.803	</t>
  </si>
  <si>
    <t xml:space="preserve">1146	</t>
  </si>
  <si>
    <t xml:space="preserve">	67.111	</t>
  </si>
  <si>
    <t xml:space="preserve">1147	</t>
  </si>
  <si>
    <t xml:space="preserve">	33.365</t>
  </si>
  <si>
    <t xml:space="preserve">	49.685	</t>
  </si>
  <si>
    <t xml:space="preserve">1148	</t>
  </si>
  <si>
    <t xml:space="preserve">	28.717</t>
  </si>
  <si>
    <t xml:space="preserve">	52.079	</t>
  </si>
  <si>
    <t xml:space="preserve">1149	</t>
  </si>
  <si>
    <t xml:space="preserve">	27.702</t>
  </si>
  <si>
    <t xml:space="preserve">	52.834	</t>
  </si>
  <si>
    <t xml:space="preserve">1150	</t>
  </si>
  <si>
    <t xml:space="preserve">	27.875</t>
  </si>
  <si>
    <t xml:space="preserve">	50.590	</t>
  </si>
  <si>
    <t xml:space="preserve">1151	</t>
  </si>
  <si>
    <t xml:space="preserve">	48.983	</t>
  </si>
  <si>
    <t xml:space="preserve">19.294			</t>
  </si>
  <si>
    <t xml:space="preserve">1152	</t>
  </si>
  <si>
    <t xml:space="preserve">	26.475</t>
  </si>
  <si>
    <t xml:space="preserve">	50.469	</t>
  </si>
  <si>
    <t xml:space="preserve">19.413			</t>
  </si>
  <si>
    <t xml:space="preserve">1153	</t>
  </si>
  <si>
    <t xml:space="preserve">	26.231</t>
  </si>
  <si>
    <t xml:space="preserve">	49.573	</t>
  </si>
  <si>
    <t xml:space="preserve">19.508			</t>
  </si>
  <si>
    <t xml:space="preserve">1154	</t>
  </si>
  <si>
    <t xml:space="preserve">	49.255	</t>
  </si>
  <si>
    <t xml:space="preserve">1155	</t>
  </si>
  <si>
    <t xml:space="preserve">	50.416	</t>
  </si>
  <si>
    <t xml:space="preserve">1156	</t>
  </si>
  <si>
    <t xml:space="preserve">	22.609</t>
  </si>
  <si>
    <t xml:space="preserve">	52.980	</t>
  </si>
  <si>
    <t xml:space="preserve">1157	</t>
  </si>
  <si>
    <t xml:space="preserve">	58.056	</t>
  </si>
  <si>
    <t xml:space="preserve">1158	</t>
  </si>
  <si>
    <t xml:space="preserve">	61.282	</t>
  </si>
  <si>
    <t xml:space="preserve">1159	</t>
  </si>
  <si>
    <t xml:space="preserve">	63.475	</t>
  </si>
  <si>
    <t xml:space="preserve">1160	</t>
  </si>
  <si>
    <t xml:space="preserve">	15.986</t>
  </si>
  <si>
    <t xml:space="preserve">	65.444	</t>
  </si>
  <si>
    <t xml:space="preserve">1161	</t>
  </si>
  <si>
    <t xml:space="preserve">	67.913	</t>
  </si>
  <si>
    <t xml:space="preserve">1162	</t>
  </si>
  <si>
    <t xml:space="preserve">	14.170</t>
  </si>
  <si>
    <t xml:space="preserve">	69.532	</t>
  </si>
  <si>
    <t xml:space="preserve">1163	</t>
  </si>
  <si>
    <t xml:space="preserve">	71.124	</t>
  </si>
  <si>
    <t xml:space="preserve">1164	</t>
  </si>
  <si>
    <t xml:space="preserve">	72.666	</t>
  </si>
  <si>
    <t xml:space="preserve">1165	</t>
  </si>
  <si>
    <t xml:space="preserve">	74.282	</t>
  </si>
  <si>
    <t xml:space="preserve">1166	</t>
  </si>
  <si>
    <t xml:space="preserve">	75.785	</t>
  </si>
  <si>
    <t xml:space="preserve">1167	</t>
  </si>
  <si>
    <t xml:space="preserve">	73.726	</t>
  </si>
  <si>
    <t xml:space="preserve">1168	</t>
  </si>
  <si>
    <t xml:space="preserve">	73.924	</t>
  </si>
  <si>
    <t xml:space="preserve">1169	</t>
  </si>
  <si>
    <t xml:space="preserve">	21.724</t>
  </si>
  <si>
    <t xml:space="preserve">	67.850	</t>
  </si>
  <si>
    <t xml:space="preserve">1170	</t>
  </si>
  <si>
    <t xml:space="preserve">	23.136</t>
  </si>
  <si>
    <t xml:space="preserve">	58.526	</t>
  </si>
  <si>
    <t xml:space="preserve">1171	</t>
  </si>
  <si>
    <t xml:space="preserve">	33.027</t>
  </si>
  <si>
    <t xml:space="preserve">	44.479	</t>
  </si>
  <si>
    <t xml:space="preserve">1172	</t>
  </si>
  <si>
    <t xml:space="preserve">	28.916</t>
  </si>
  <si>
    <t xml:space="preserve">	45.249	</t>
  </si>
  <si>
    <t xml:space="preserve">1173	</t>
  </si>
  <si>
    <t xml:space="preserve">	28.568</t>
  </si>
  <si>
    <t xml:space="preserve">	45.207	</t>
  </si>
  <si>
    <t xml:space="preserve">1174	</t>
  </si>
  <si>
    <t xml:space="preserve">	44.375	</t>
  </si>
  <si>
    <t xml:space="preserve">19.627			</t>
  </si>
  <si>
    <t xml:space="preserve">1175	</t>
  </si>
  <si>
    <t xml:space="preserve">	43.502	</t>
  </si>
  <si>
    <t xml:space="preserve">1176	</t>
  </si>
  <si>
    <t xml:space="preserve">	28.048</t>
  </si>
  <si>
    <t xml:space="preserve">	43.085	</t>
  </si>
  <si>
    <t xml:space="preserve">19.936			</t>
  </si>
  <si>
    <t xml:space="preserve">1177	</t>
  </si>
  <si>
    <t xml:space="preserve">	27.850</t>
  </si>
  <si>
    <t xml:space="preserve">	41.616	</t>
  </si>
  <si>
    <t xml:space="preserve">1178	</t>
  </si>
  <si>
    <t xml:space="preserve">	27.112</t>
  </si>
  <si>
    <t xml:space="preserve">	41.896	</t>
  </si>
  <si>
    <t xml:space="preserve">20.055			</t>
  </si>
  <si>
    <t xml:space="preserve">1179	</t>
  </si>
  <si>
    <t xml:space="preserve">	43.196	</t>
  </si>
  <si>
    <t xml:space="preserve">1180	</t>
  </si>
  <si>
    <t xml:space="preserve">	23.737</t>
  </si>
  <si>
    <t xml:space="preserve">	46.790	</t>
  </si>
  <si>
    <t xml:space="preserve">1181	</t>
  </si>
  <si>
    <t xml:space="preserve">	19.555</t>
  </si>
  <si>
    <t xml:space="preserve">	52.273	</t>
  </si>
  <si>
    <t xml:space="preserve">1182	</t>
  </si>
  <si>
    <t xml:space="preserve">	18.224</t>
  </si>
  <si>
    <t xml:space="preserve">	55.541	</t>
  </si>
  <si>
    <t xml:space="preserve">1183	</t>
  </si>
  <si>
    <t xml:space="preserve">	58.226	</t>
  </si>
  <si>
    <t xml:space="preserve">1184	</t>
  </si>
  <si>
    <t xml:space="preserve">	60.915	</t>
  </si>
  <si>
    <t xml:space="preserve">1185	</t>
  </si>
  <si>
    <t xml:space="preserve">	16.010</t>
  </si>
  <si>
    <t xml:space="preserve">	62.910	</t>
  </si>
  <si>
    <t xml:space="preserve">1186	</t>
  </si>
  <si>
    <t xml:space="preserve">	64.933	</t>
  </si>
  <si>
    <t xml:space="preserve">1187	</t>
  </si>
  <si>
    <t xml:space="preserve">	65.767	</t>
  </si>
  <si>
    <t xml:space="preserve">1188	</t>
  </si>
  <si>
    <t xml:space="preserve">	65.855	</t>
  </si>
  <si>
    <t xml:space="preserve">1189	</t>
  </si>
  <si>
    <t xml:space="preserve">	16.749</t>
  </si>
  <si>
    <t xml:space="preserve">	66.430	</t>
  </si>
  <si>
    <t xml:space="preserve">1190	</t>
  </si>
  <si>
    <t xml:space="preserve">	16.939</t>
  </si>
  <si>
    <t xml:space="preserve">	66.816	</t>
  </si>
  <si>
    <t xml:space="preserve">1191	</t>
  </si>
  <si>
    <t xml:space="preserve">	68.817	</t>
  </si>
  <si>
    <t xml:space="preserve">1192	</t>
  </si>
  <si>
    <t xml:space="preserve">	65.706	</t>
  </si>
  <si>
    <t xml:space="preserve">18.961			</t>
  </si>
  <si>
    <t xml:space="preserve">1193	</t>
  </si>
  <si>
    <t xml:space="preserve">	21.628</t>
  </si>
  <si>
    <t xml:space="preserve">	60.068	</t>
  </si>
  <si>
    <t xml:space="preserve">1194	</t>
  </si>
  <si>
    <t xml:space="preserve">	54.031	</t>
  </si>
  <si>
    <t xml:space="preserve">1195	</t>
  </si>
  <si>
    <t xml:space="preserve">	34.334</t>
  </si>
  <si>
    <t xml:space="preserve">	37.036	</t>
  </si>
  <si>
    <t xml:space="preserve">1196	</t>
  </si>
  <si>
    <t xml:space="preserve">	30.394</t>
  </si>
  <si>
    <t xml:space="preserve">	37.492	</t>
  </si>
  <si>
    <t xml:space="preserve">1197	</t>
  </si>
  <si>
    <t xml:space="preserve">	30.268</t>
  </si>
  <si>
    <t xml:space="preserve">	38.150	</t>
  </si>
  <si>
    <t xml:space="preserve">1198	</t>
  </si>
  <si>
    <t xml:space="preserve">	30.343</t>
  </si>
  <si>
    <t xml:space="preserve">	38.124	</t>
  </si>
  <si>
    <t xml:space="preserve">1199	</t>
  </si>
  <si>
    <t xml:space="preserve">	30.293</t>
  </si>
  <si>
    <t xml:space="preserve">	37.516	</t>
  </si>
  <si>
    <t xml:space="preserve">1200	</t>
  </si>
  <si>
    <t xml:space="preserve">	29.414</t>
  </si>
  <si>
    <t xml:space="preserve">	37.629	</t>
  </si>
  <si>
    <t xml:space="preserve">1201	</t>
  </si>
  <si>
    <t xml:space="preserve">	28.965</t>
  </si>
  <si>
    <t xml:space="preserve">	38.919	</t>
  </si>
  <si>
    <t xml:space="preserve">20.579			</t>
  </si>
  <si>
    <t xml:space="preserve">1202	</t>
  </si>
  <si>
    <t xml:space="preserve">	28.518</t>
  </si>
  <si>
    <t xml:space="preserve">	41.326	</t>
  </si>
  <si>
    <t xml:space="preserve">1203	</t>
  </si>
  <si>
    <t xml:space="preserve">	41.415	</t>
  </si>
  <si>
    <t xml:space="preserve">1204	</t>
  </si>
  <si>
    <t xml:space="preserve">	44.153	</t>
  </si>
  <si>
    <t xml:space="preserve">1205	</t>
  </si>
  <si>
    <t xml:space="preserve">	25.428</t>
  </si>
  <si>
    <t xml:space="preserve">	48.509	</t>
  </si>
  <si>
    <t xml:space="preserve">1206	</t>
  </si>
  <si>
    <t xml:space="preserve">	49.935	</t>
  </si>
  <si>
    <t xml:space="preserve">1207	</t>
  </si>
  <si>
    <t xml:space="preserve">	24.146</t>
  </si>
  <si>
    <t xml:space="preserve">	53.792	</t>
  </si>
  <si>
    <t xml:space="preserve">1208	</t>
  </si>
  <si>
    <t xml:space="preserve">	23.424</t>
  </si>
  <si>
    <t xml:space="preserve">	55.751	</t>
  </si>
  <si>
    <t xml:space="preserve">1209	</t>
  </si>
  <si>
    <t xml:space="preserve">	23.160</t>
  </si>
  <si>
    <t xml:space="preserve">	58.191	</t>
  </si>
  <si>
    <t xml:space="preserve">1210	</t>
  </si>
  <si>
    <t xml:space="preserve">	22.202</t>
  </si>
  <si>
    <t xml:space="preserve">	59.915	</t>
  </si>
  <si>
    <t xml:space="preserve">1211	</t>
  </si>
  <si>
    <t xml:space="preserve">	22.130</t>
  </si>
  <si>
    <t xml:space="preserve">	62.127	</t>
  </si>
  <si>
    <t xml:space="preserve">1212	</t>
  </si>
  <si>
    <t xml:space="preserve">	20.698</t>
  </si>
  <si>
    <t xml:space="preserve">	63.459	</t>
  </si>
  <si>
    <t xml:space="preserve">1213	</t>
  </si>
  <si>
    <t xml:space="preserve">	20.198</t>
  </si>
  <si>
    <t xml:space="preserve">	65.201	</t>
  </si>
  <si>
    <t xml:space="preserve">1214	</t>
  </si>
  <si>
    <t xml:space="preserve">	67.534	</t>
  </si>
  <si>
    <t xml:space="preserve">1215	</t>
  </si>
  <si>
    <t xml:space="preserve">	69.212	</t>
  </si>
  <si>
    <t xml:space="preserve">20.174			</t>
  </si>
  <si>
    <t xml:space="preserve">1216	</t>
  </si>
  <si>
    <t xml:space="preserve">	21.509</t>
  </si>
  <si>
    <t xml:space="preserve">	72.605	</t>
  </si>
  <si>
    <t xml:space="preserve">1217	</t>
  </si>
  <si>
    <t xml:space="preserve">	19.484</t>
  </si>
  <si>
    <t xml:space="preserve">	83.390	</t>
  </si>
  <si>
    <t xml:space="preserve">20.103			</t>
  </si>
  <si>
    <t xml:space="preserve">1218	</t>
  </si>
  <si>
    <t xml:space="preserve">	86.800	</t>
  </si>
  <si>
    <t xml:space="preserve">1219	</t>
  </si>
  <si>
    <t xml:space="preserve">	19.651</t>
  </si>
  <si>
    <t xml:space="preserve">	89.102	</t>
  </si>
  <si>
    <t xml:space="preserve">1220	</t>
  </si>
  <si>
    <t xml:space="preserve">	19.817</t>
  </si>
  <si>
    <t xml:space="preserve">	90.763	</t>
  </si>
  <si>
    <t xml:space="preserve">1221	</t>
  </si>
  <si>
    <t xml:space="preserve">	90.259	</t>
  </si>
  <si>
    <t xml:space="preserve">1222	</t>
  </si>
  <si>
    <t xml:space="preserve">	19.627</t>
  </si>
  <si>
    <t xml:space="preserve">	90.366	</t>
  </si>
  <si>
    <t xml:space="preserve">1223	</t>
  </si>
  <si>
    <t xml:space="preserve">	86.850	</t>
  </si>
  <si>
    <t xml:space="preserve">1224	</t>
  </si>
  <si>
    <t xml:space="preserve">	23.088</t>
  </si>
  <si>
    <t xml:space="preserve">	84.421	</t>
  </si>
  <si>
    <t xml:space="preserve">1225	</t>
  </si>
  <si>
    <t xml:space="preserve">	22.011</t>
  </si>
  <si>
    <t xml:space="preserve">	85.598	</t>
  </si>
  <si>
    <t xml:space="preserve">1226	</t>
  </si>
  <si>
    <t xml:space="preserve">	89.207	</t>
  </si>
  <si>
    <t xml:space="preserve">1227	</t>
  </si>
  <si>
    <t xml:space="preserve">	89.686	</t>
  </si>
  <si>
    <t xml:space="preserve">1228	</t>
  </si>
  <si>
    <t xml:space="preserve">	89.449	</t>
  </si>
  <si>
    <t xml:space="preserve">1229	</t>
  </si>
  <si>
    <t xml:space="preserve">	88.181	</t>
  </si>
  <si>
    <t xml:space="preserve">1230	</t>
  </si>
  <si>
    <t xml:space="preserve">	88.108	</t>
  </si>
  <si>
    <t xml:space="preserve">1231	</t>
  </si>
  <si>
    <t xml:space="preserve">	86.500	</t>
  </si>
  <si>
    <t xml:space="preserve">19.888			</t>
  </si>
  <si>
    <t xml:space="preserve">1232	</t>
  </si>
  <si>
    <t xml:space="preserve">	20.436</t>
  </si>
  <si>
    <t xml:space="preserve">	85.570	</t>
  </si>
  <si>
    <t xml:space="preserve">1233	</t>
  </si>
  <si>
    <t xml:space="preserve">	84.819	</t>
  </si>
  <si>
    <t xml:space="preserve">1234	</t>
  </si>
  <si>
    <t xml:space="preserve">	20.531</t>
  </si>
  <si>
    <t xml:space="preserve">	84.097	</t>
  </si>
  <si>
    <t xml:space="preserve">19.698			</t>
  </si>
  <si>
    <t xml:space="preserve">1235	</t>
  </si>
  <si>
    <t xml:space="preserve">	83.623	</t>
  </si>
  <si>
    <t xml:space="preserve">1236	</t>
  </si>
  <si>
    <t xml:space="preserve">	84.134	</t>
  </si>
  <si>
    <t xml:space="preserve">1237	</t>
  </si>
  <si>
    <t xml:space="preserve">1238	</t>
  </si>
  <si>
    <t xml:space="preserve">	18.771</t>
  </si>
  <si>
    <t xml:space="preserve">	85.790	</t>
  </si>
  <si>
    <t xml:space="preserve">1239	</t>
  </si>
  <si>
    <t xml:space="preserve">	18.414</t>
  </si>
  <si>
    <t xml:space="preserve">	86.691	</t>
  </si>
  <si>
    <t xml:space="preserve">1240	</t>
  </si>
  <si>
    <t xml:space="preserve">	87.602	</t>
  </si>
  <si>
    <t xml:space="preserve">1241	</t>
  </si>
  <si>
    <t xml:space="preserve">	22.944</t>
  </si>
  <si>
    <t xml:space="preserve">	79.557	</t>
  </si>
  <si>
    <t xml:space="preserve">1242	</t>
  </si>
  <si>
    <t xml:space="preserve">	24.702</t>
  </si>
  <si>
    <t xml:space="preserve">	73.953	</t>
  </si>
  <si>
    <t xml:space="preserve">1243	</t>
  </si>
  <si>
    <t xml:space="preserve">	32.201</t>
  </si>
  <si>
    <t xml:space="preserve">	59.827	</t>
  </si>
  <si>
    <t xml:space="preserve">1244	</t>
  </si>
  <si>
    <t xml:space="preserve">	60.102	</t>
  </si>
  <si>
    <t xml:space="preserve">1245	</t>
  </si>
  <si>
    <t xml:space="preserve">	62.026	</t>
  </si>
  <si>
    <t xml:space="preserve">1246	</t>
  </si>
  <si>
    <t xml:space="preserve">	31.382</t>
  </si>
  <si>
    <t xml:space="preserve">	61.771	</t>
  </si>
  <si>
    <t xml:space="preserve">1247	</t>
  </si>
  <si>
    <t xml:space="preserve">	31.433</t>
  </si>
  <si>
    <t xml:space="preserve">	63.464	</t>
  </si>
  <si>
    <t xml:space="preserve">1248	</t>
  </si>
  <si>
    <t xml:space="preserve">	32.484</t>
  </si>
  <si>
    <t xml:space="preserve">	61.225	</t>
  </si>
  <si>
    <t xml:space="preserve">21.032			</t>
  </si>
  <si>
    <t xml:space="preserve">1249	</t>
  </si>
  <si>
    <t xml:space="preserve">	60.344	</t>
  </si>
  <si>
    <t xml:space="preserve">1250	</t>
  </si>
  <si>
    <t xml:space="preserve">	32.924</t>
  </si>
  <si>
    <t xml:space="preserve">	59.463	</t>
  </si>
  <si>
    <t xml:space="preserve">21.342			</t>
  </si>
  <si>
    <t xml:space="preserve">1251	</t>
  </si>
  <si>
    <t xml:space="preserve">	59.760	</t>
  </si>
  <si>
    <t xml:space="preserve">1252	</t>
  </si>
  <si>
    <t xml:space="preserve">	29.464</t>
  </si>
  <si>
    <t xml:space="preserve">	63.884	</t>
  </si>
  <si>
    <t xml:space="preserve">1253	</t>
  </si>
  <si>
    <t xml:space="preserve">	68.620	</t>
  </si>
  <si>
    <t xml:space="preserve">1254	</t>
  </si>
  <si>
    <t xml:space="preserve">	25.817</t>
  </si>
  <si>
    <t xml:space="preserve">	70.974	</t>
  </si>
  <si>
    <t xml:space="preserve">1255	</t>
  </si>
  <si>
    <t xml:space="preserve">	72.453	</t>
  </si>
  <si>
    <t xml:space="preserve">21.700			</t>
  </si>
  <si>
    <t xml:space="preserve">1256	</t>
  </si>
  <si>
    <t xml:space="preserve">	74.139	</t>
  </si>
  <si>
    <t xml:space="preserve">1257	</t>
  </si>
  <si>
    <t xml:space="preserve">	23.472</t>
  </si>
  <si>
    <t xml:space="preserve">	75.230	</t>
  </si>
  <si>
    <t xml:space="preserve">21.628			</t>
  </si>
  <si>
    <t xml:space="preserve">1258	</t>
  </si>
  <si>
    <t xml:space="preserve">	23.016</t>
  </si>
  <si>
    <t xml:space="preserve">	76.933	</t>
  </si>
  <si>
    <t xml:space="preserve">1259	</t>
  </si>
  <si>
    <t xml:space="preserve">	79.053	</t>
  </si>
  <si>
    <t xml:space="preserve">1260	</t>
  </si>
  <si>
    <t xml:space="preserve">	22.034</t>
  </si>
  <si>
    <t xml:space="preserve">	80.387	</t>
  </si>
  <si>
    <t xml:space="preserve">1261	</t>
  </si>
  <si>
    <t xml:space="preserve">	80.102	</t>
  </si>
  <si>
    <t xml:space="preserve">1262	</t>
  </si>
  <si>
    <t xml:space="preserve">	19.865</t>
  </si>
  <si>
    <t xml:space="preserve">	84.085	</t>
  </si>
  <si>
    <t xml:space="preserve">1263	</t>
  </si>
  <si>
    <t xml:space="preserve">	86.246	</t>
  </si>
  <si>
    <t xml:space="preserve">21.223			</t>
  </si>
  <si>
    <t xml:space="preserve">1264	</t>
  </si>
  <si>
    <t xml:space="preserve">	19.841</t>
  </si>
  <si>
    <t xml:space="preserve">	89.717	</t>
  </si>
  <si>
    <t xml:space="preserve">21.127			</t>
  </si>
  <si>
    <t xml:space="preserve">1265	</t>
  </si>
  <si>
    <t xml:space="preserve">	89.670	</t>
  </si>
  <si>
    <t xml:space="preserve">1266	</t>
  </si>
  <si>
    <t xml:space="preserve">	20.174</t>
  </si>
  <si>
    <t xml:space="preserve">	90.419	</t>
  </si>
  <si>
    <t xml:space="preserve">20.960			</t>
  </si>
  <si>
    <t xml:space="preserve">1267	</t>
  </si>
  <si>
    <t xml:space="preserve">	87.960	</t>
  </si>
  <si>
    <t xml:space="preserve">20.889			</t>
  </si>
  <si>
    <t xml:space="preserve">1268	</t>
  </si>
  <si>
    <t xml:space="preserve">	23.545</t>
  </si>
  <si>
    <t xml:space="preserve">	87.919	</t>
  </si>
  <si>
    <t xml:space="preserve">20.865			</t>
  </si>
  <si>
    <t xml:space="preserve">1269	</t>
  </si>
  <si>
    <t xml:space="preserve">	25.914</t>
  </si>
  <si>
    <t xml:space="preserve">	83.753	</t>
  </si>
  <si>
    <t xml:space="preserve">1270	</t>
  </si>
  <si>
    <t xml:space="preserve">	83.582	</t>
  </si>
  <si>
    <t xml:space="preserve">1271	</t>
  </si>
  <si>
    <t xml:space="preserve">	26.426</t>
  </si>
  <si>
    <t xml:space="preserve">	81.669	</t>
  </si>
  <si>
    <t xml:space="preserve">21.103			</t>
  </si>
  <si>
    <t xml:space="preserve">1272	</t>
  </si>
  <si>
    <t xml:space="preserve">	26.500</t>
  </si>
  <si>
    <t xml:space="preserve">	80.162	</t>
  </si>
  <si>
    <t xml:space="preserve">1273	</t>
  </si>
  <si>
    <t xml:space="preserve">	26.207</t>
  </si>
  <si>
    <t xml:space="preserve">	79.754	</t>
  </si>
  <si>
    <t xml:space="preserve">1274	</t>
  </si>
  <si>
    <t xml:space="preserve">	25.744</t>
  </si>
  <si>
    <t xml:space="preserve">	78.994	</t>
  </si>
  <si>
    <t xml:space="preserve">1275	</t>
  </si>
  <si>
    <t xml:space="preserve">	25.186</t>
  </si>
  <si>
    <t xml:space="preserve">	79.022	</t>
  </si>
  <si>
    <t xml:space="preserve">1276	</t>
  </si>
  <si>
    <t xml:space="preserve">	23.857</t>
  </si>
  <si>
    <t xml:space="preserve">	80.349	</t>
  </si>
  <si>
    <t xml:space="preserve">1277	</t>
  </si>
  <si>
    <t xml:space="preserve">	81.206	</t>
  </si>
  <si>
    <t xml:space="preserve">1278	</t>
  </si>
  <si>
    <t xml:space="preserve">	23.112</t>
  </si>
  <si>
    <t xml:space="preserve">	82.374	</t>
  </si>
  <si>
    <t xml:space="preserve">1279	</t>
  </si>
  <si>
    <t xml:space="preserve">	22.729</t>
  </si>
  <si>
    <t xml:space="preserve">	82.853	</t>
  </si>
  <si>
    <t xml:space="preserve">1280	</t>
  </si>
  <si>
    <t xml:space="preserve">	22.154</t>
  </si>
  <si>
    <t xml:space="preserve">	83.876	</t>
  </si>
  <si>
    <t xml:space="preserve">1281	</t>
  </si>
  <si>
    <t xml:space="preserve">	21.819</t>
  </si>
  <si>
    <t xml:space="preserve">21.270			</t>
  </si>
  <si>
    <t xml:space="preserve">1282	</t>
  </si>
  <si>
    <t xml:space="preserve">	85.422	</t>
  </si>
  <si>
    <t xml:space="preserve">1283	</t>
  </si>
  <si>
    <t xml:space="preserve">	83.852	</t>
  </si>
  <si>
    <t xml:space="preserve">1284	</t>
  </si>
  <si>
    <t xml:space="preserve">	84.232	</t>
  </si>
  <si>
    <t xml:space="preserve">1285	</t>
  </si>
  <si>
    <t xml:space="preserve">	85.800	</t>
  </si>
  <si>
    <t xml:space="preserve">1286	</t>
  </si>
  <si>
    <t xml:space="preserve">	20.936</t>
  </si>
  <si>
    <t xml:space="preserve">	86.264	</t>
  </si>
  <si>
    <t xml:space="preserve">1287	</t>
  </si>
  <si>
    <t xml:space="preserve">	86.490	</t>
  </si>
  <si>
    <t xml:space="preserve">1288	</t>
  </si>
  <si>
    <t xml:space="preserve">	21.151</t>
  </si>
  <si>
    <t xml:space="preserve">	86.727	</t>
  </si>
  <si>
    <t xml:space="preserve">1289	</t>
  </si>
  <si>
    <t xml:space="preserve">	86.865	</t>
  </si>
  <si>
    <t xml:space="preserve">1290	</t>
  </si>
  <si>
    <t xml:space="preserve">	21.318</t>
  </si>
  <si>
    <t xml:space="preserve">	87.370	</t>
  </si>
  <si>
    <t xml:space="preserve">1291	</t>
  </si>
  <si>
    <t xml:space="preserve">	87.378	</t>
  </si>
  <si>
    <t xml:space="preserve">20.841			</t>
  </si>
  <si>
    <t xml:space="preserve">1292	</t>
  </si>
  <si>
    <t xml:space="preserve">	22.321</t>
  </si>
  <si>
    <t xml:space="preserve">	86.501	</t>
  </si>
  <si>
    <t xml:space="preserve">1293	</t>
  </si>
  <si>
    <t xml:space="preserve">	22.753</t>
  </si>
  <si>
    <t xml:space="preserve">	85.879	</t>
  </si>
  <si>
    <t xml:space="preserve">1294	</t>
  </si>
  <si>
    <t xml:space="preserve">	85.439	</t>
  </si>
  <si>
    <t xml:space="preserve">1295	</t>
  </si>
  <si>
    <t xml:space="preserve">	21.056</t>
  </si>
  <si>
    <t xml:space="preserve">	86.732	</t>
  </si>
  <si>
    <t xml:space="preserve">1296	</t>
  </si>
  <si>
    <t xml:space="preserve">	87.968	</t>
  </si>
  <si>
    <t xml:space="preserve">1297	</t>
  </si>
  <si>
    <t xml:space="preserve">	89.138	</t>
  </si>
  <si>
    <t xml:space="preserve">1298	</t>
  </si>
  <si>
    <t xml:space="preserve">	90.295	</t>
  </si>
  <si>
    <t xml:space="preserve">20.746			</t>
  </si>
  <si>
    <t xml:space="preserve">1299	</t>
  </si>
  <si>
    <t xml:space="preserve">	17.915</t>
  </si>
  <si>
    <t xml:space="preserve">	90.777	</t>
  </si>
  <si>
    <t xml:space="preserve">1300	</t>
  </si>
  <si>
    <t xml:space="preserve">	91.246	</t>
  </si>
  <si>
    <t xml:space="preserve">1301	</t>
  </si>
  <si>
    <t xml:space="preserve">	91.299	</t>
  </si>
  <si>
    <t xml:space="preserve">1302	</t>
  </si>
  <si>
    <t xml:space="preserve">	17.843</t>
  </si>
  <si>
    <t xml:space="preserve">	91.346	</t>
  </si>
  <si>
    <t xml:space="preserve">1303	</t>
  </si>
  <si>
    <t xml:space="preserve">	91.352	</t>
  </si>
  <si>
    <t xml:space="preserve">1304	</t>
  </si>
  <si>
    <t xml:space="preserve">	17.938</t>
  </si>
  <si>
    <t xml:space="preserve">	91.263	</t>
  </si>
  <si>
    <t xml:space="preserve">1305	</t>
  </si>
  <si>
    <t xml:space="preserve">	17.701</t>
  </si>
  <si>
    <t xml:space="preserve">1306	</t>
  </si>
  <si>
    <t xml:space="preserve">	91.033	</t>
  </si>
  <si>
    <t xml:space="preserve">1307	</t>
  </si>
  <si>
    <t xml:space="preserve">	16.773</t>
  </si>
  <si>
    <t xml:space="preserve">	90.921	</t>
  </si>
  <si>
    <t xml:space="preserve">1308	</t>
  </si>
  <si>
    <t xml:space="preserve">	90.838	</t>
  </si>
  <si>
    <t xml:space="preserve">1309	</t>
  </si>
  <si>
    <t xml:space="preserve">	16.034</t>
  </si>
  <si>
    <t xml:space="preserve">	90.685	</t>
  </si>
  <si>
    <t xml:space="preserve">1310	</t>
  </si>
  <si>
    <t xml:space="preserve">	90.768	</t>
  </si>
  <si>
    <t xml:space="preserve">1311	</t>
  </si>
  <si>
    <t xml:space="preserve">	90.700	</t>
  </si>
  <si>
    <t xml:space="preserve">1312	</t>
  </si>
  <si>
    <t xml:space="preserve">	90.271	</t>
  </si>
  <si>
    <t xml:space="preserve">1313	</t>
  </si>
  <si>
    <t xml:space="preserve">	89.260	</t>
  </si>
  <si>
    <t xml:space="preserve">1314	</t>
  </si>
  <si>
    <t xml:space="preserve">	21.557</t>
  </si>
  <si>
    <t xml:space="preserve">	82.483	</t>
  </si>
  <si>
    <t xml:space="preserve">19.318			</t>
  </si>
  <si>
    <t xml:space="preserve">1315	</t>
  </si>
  <si>
    <t xml:space="preserve">	28.642</t>
  </si>
  <si>
    <t xml:space="preserve">	66.171	</t>
  </si>
  <si>
    <t xml:space="preserve">1316	</t>
  </si>
  <si>
    <t xml:space="preserve">	70.165	</t>
  </si>
  <si>
    <t xml:space="preserve">1317	</t>
  </si>
  <si>
    <t xml:space="preserve">	24.968</t>
  </si>
  <si>
    <t xml:space="preserve">	67.411	</t>
  </si>
  <si>
    <t xml:space="preserve">1318	</t>
  </si>
  <si>
    <t xml:space="preserve">	26.304</t>
  </si>
  <si>
    <t xml:space="preserve">	64.767	</t>
  </si>
  <si>
    <t xml:space="preserve">1319	</t>
  </si>
  <si>
    <t xml:space="preserve">	62.617	</t>
  </si>
  <si>
    <t xml:space="preserve">1320	</t>
  </si>
  <si>
    <t xml:space="preserve">	25.380</t>
  </si>
  <si>
    <t xml:space="preserve">	61.310	</t>
  </si>
  <si>
    <t xml:space="preserve">1321	</t>
  </si>
  <si>
    <t xml:space="preserve">	61.071	</t>
  </si>
  <si>
    <t xml:space="preserve">1322	</t>
  </si>
  <si>
    <t xml:space="preserve">	24.919</t>
  </si>
  <si>
    <t xml:space="preserve">	61.420	</t>
  </si>
  <si>
    <t xml:space="preserve">1323	</t>
  </si>
  <si>
    <t xml:space="preserve">	62.103	</t>
  </si>
  <si>
    <t xml:space="preserve">1324	</t>
  </si>
  <si>
    <t xml:space="preserve">	63.970	</t>
  </si>
  <si>
    <t xml:space="preserve">1325	</t>
  </si>
  <si>
    <t xml:space="preserve">	21.963</t>
  </si>
  <si>
    <t xml:space="preserve">	66.373	</t>
  </si>
  <si>
    <t xml:space="preserve">1326	</t>
  </si>
  <si>
    <t xml:space="preserve">1327	</t>
  </si>
  <si>
    <t xml:space="preserve">	20.579</t>
  </si>
  <si>
    <t xml:space="preserve">	70.764	</t>
  </si>
  <si>
    <t xml:space="preserve">1328	</t>
  </si>
  <si>
    <t xml:space="preserve">	20.079</t>
  </si>
  <si>
    <t xml:space="preserve">	72.417	</t>
  </si>
  <si>
    <t xml:space="preserve">1329	</t>
  </si>
  <si>
    <t xml:space="preserve">	73.373	</t>
  </si>
  <si>
    <t xml:space="preserve">1330	</t>
  </si>
  <si>
    <t xml:space="preserve">	19.460</t>
  </si>
  <si>
    <t xml:space="preserve">	74.376	</t>
  </si>
  <si>
    <t xml:space="preserve">1331	</t>
  </si>
  <si>
    <t xml:space="preserve">	75.395	</t>
  </si>
  <si>
    <t xml:space="preserve">1332	</t>
  </si>
  <si>
    <t xml:space="preserve">	76.623	</t>
  </si>
  <si>
    <t xml:space="preserve">1333	</t>
  </si>
  <si>
    <t xml:space="preserve">	78.005	</t>
  </si>
  <si>
    <t xml:space="preserve">1334	</t>
  </si>
  <si>
    <t xml:space="preserve">	79.201	</t>
  </si>
  <si>
    <t xml:space="preserve">1335	</t>
  </si>
  <si>
    <t xml:space="preserve">	80.965	</t>
  </si>
  <si>
    <t xml:space="preserve">1336	</t>
  </si>
  <si>
    <t xml:space="preserve">	19.722</t>
  </si>
  <si>
    <t xml:space="preserve">	82.080	</t>
  </si>
  <si>
    <t xml:space="preserve">1337	</t>
  </si>
  <si>
    <t xml:space="preserve">	82.437	</t>
  </si>
  <si>
    <t xml:space="preserve">1338	</t>
  </si>
  <si>
    <t xml:space="preserve">	20.627</t>
  </si>
  <si>
    <t xml:space="preserve">	82.167	</t>
  </si>
  <si>
    <t xml:space="preserve">1339	</t>
  </si>
  <si>
    <t>0	22.705</t>
  </si>
  <si>
    <t xml:space="preserve">	79.791	</t>
  </si>
  <si>
    <t xml:space="preserve">1340	</t>
  </si>
  <si>
    <t>0	26.304</t>
  </si>
  <si>
    <t xml:space="preserve">	73.438	</t>
  </si>
  <si>
    <t xml:space="preserve">1341	</t>
  </si>
  <si>
    <t>0	27.801</t>
  </si>
  <si>
    <t xml:space="preserve">	71.133	</t>
  </si>
  <si>
    <t xml:space="preserve">1342	</t>
  </si>
  <si>
    <t>0	28.692</t>
  </si>
  <si>
    <t xml:space="preserve">	69.823	</t>
  </si>
  <si>
    <t xml:space="preserve">1343	</t>
  </si>
  <si>
    <t>0	28.941</t>
  </si>
  <si>
    <t xml:space="preserve">	68.961	</t>
  </si>
  <si>
    <t xml:space="preserve">1344	</t>
  </si>
  <si>
    <t>0	28.841</t>
  </si>
  <si>
    <t xml:space="preserve">	69.306	</t>
  </si>
  <si>
    <t xml:space="preserve">1345	</t>
  </si>
  <si>
    <t>0	28.916</t>
  </si>
  <si>
    <t xml:space="preserve">	69.048	</t>
  </si>
  <si>
    <t xml:space="preserve">1346	</t>
  </si>
  <si>
    <t>0	28.717</t>
  </si>
  <si>
    <t xml:space="preserve">	69.465	</t>
  </si>
  <si>
    <t xml:space="preserve">1347	</t>
  </si>
  <si>
    <t>0	28.369</t>
  </si>
  <si>
    <t xml:space="preserve">	69.946	</t>
  </si>
  <si>
    <t xml:space="preserve">1348	</t>
  </si>
  <si>
    <t>0	27.112</t>
  </si>
  <si>
    <t xml:space="preserve">	71.692	</t>
  </si>
  <si>
    <t xml:space="preserve">1349	</t>
  </si>
  <si>
    <t>0	25.404</t>
  </si>
  <si>
    <t xml:space="preserve">	73.913	</t>
  </si>
  <si>
    <t xml:space="preserve">1350	</t>
  </si>
  <si>
    <t>0	24.339</t>
  </si>
  <si>
    <t xml:space="preserve">	75.751	</t>
  </si>
  <si>
    <t xml:space="preserve">1351	</t>
  </si>
  <si>
    <t>0	24.653</t>
  </si>
  <si>
    <t xml:space="preserve">	77.440	</t>
  </si>
  <si>
    <t xml:space="preserve">1352	</t>
  </si>
  <si>
    <t>0	24.726</t>
  </si>
  <si>
    <t xml:space="preserve">	78.119	</t>
  </si>
  <si>
    <t xml:space="preserve">1353	</t>
  </si>
  <si>
    <t xml:space="preserve">	79.869	</t>
  </si>
  <si>
    <t xml:space="preserve">1354	</t>
  </si>
  <si>
    <t xml:space="preserve">	81.286	</t>
  </si>
  <si>
    <t xml:space="preserve">1355	</t>
  </si>
  <si>
    <t xml:space="preserve">	23.304</t>
  </si>
  <si>
    <t xml:space="preserve">	82.161	</t>
  </si>
  <si>
    <t xml:space="preserve">1356	</t>
  </si>
  <si>
    <t xml:space="preserve">	22.968</t>
  </si>
  <si>
    <t xml:space="preserve">	83.469	</t>
  </si>
  <si>
    <t xml:space="preserve">1357	</t>
  </si>
  <si>
    <t xml:space="preserve">	84.360	</t>
  </si>
  <si>
    <t xml:space="preserve">1358	</t>
  </si>
  <si>
    <t xml:space="preserve">	85.623	</t>
  </si>
  <si>
    <t xml:space="preserve">1359	</t>
  </si>
  <si>
    <t xml:space="preserve">	22.920</t>
  </si>
  <si>
    <t xml:space="preserve">	86.611	</t>
  </si>
  <si>
    <t xml:space="preserve">1360	</t>
  </si>
  <si>
    <t xml:space="preserve">	22.800</t>
  </si>
  <si>
    <t xml:space="preserve">	87.054	</t>
  </si>
  <si>
    <t xml:space="preserve">1361	</t>
  </si>
  <si>
    <t xml:space="preserve">	89.457	</t>
  </si>
  <si>
    <t xml:space="preserve">1362	</t>
  </si>
  <si>
    <t xml:space="preserve">	90.391	</t>
  </si>
  <si>
    <t xml:space="preserve">1363	</t>
  </si>
  <si>
    <t>0	21.461</t>
  </si>
  <si>
    <t xml:space="preserve">	91.111	</t>
  </si>
  <si>
    <t xml:space="preserve">1364	</t>
  </si>
  <si>
    <t>0	21.294</t>
  </si>
  <si>
    <t xml:space="preserve">	91.853	</t>
  </si>
  <si>
    <t xml:space="preserve">21.151			</t>
  </si>
  <si>
    <t xml:space="preserve">1365	</t>
  </si>
  <si>
    <t>0	21.366</t>
  </si>
  <si>
    <t xml:space="preserve">	92.463	</t>
  </si>
  <si>
    <t xml:space="preserve">1366	</t>
  </si>
  <si>
    <t>0	21.437</t>
  </si>
  <si>
    <t xml:space="preserve">	92.884	</t>
  </si>
  <si>
    <t xml:space="preserve">1367	</t>
  </si>
  <si>
    <t xml:space="preserve">	93.268	</t>
  </si>
  <si>
    <t xml:space="preserve">21.079			</t>
  </si>
  <si>
    <t xml:space="preserve">1368	</t>
  </si>
  <si>
    <t>0	21.079</t>
  </si>
  <si>
    <t xml:space="preserve">	93.757	</t>
  </si>
  <si>
    <t xml:space="preserve">1369	</t>
  </si>
  <si>
    <t>0	20.984</t>
  </si>
  <si>
    <t xml:space="preserve">	94.053	</t>
  </si>
  <si>
    <t xml:space="preserve">1370	</t>
  </si>
  <si>
    <t xml:space="preserve">	94.425	</t>
  </si>
  <si>
    <t xml:space="preserve">1371	</t>
  </si>
  <si>
    <t>0	20.865</t>
  </si>
  <si>
    <t xml:space="preserve">	94.608	</t>
  </si>
  <si>
    <t xml:space="preserve">1372	</t>
  </si>
  <si>
    <t>0	20.722</t>
  </si>
  <si>
    <t xml:space="preserve">	94.889	</t>
  </si>
  <si>
    <t xml:space="preserve">20.984			</t>
  </si>
  <si>
    <t xml:space="preserve">1373	</t>
  </si>
  <si>
    <t>0	20.841</t>
  </si>
  <si>
    <t xml:space="preserve">	95.132	</t>
  </si>
  <si>
    <t xml:space="preserve">1374	</t>
  </si>
  <si>
    <t>0	20.817</t>
  </si>
  <si>
    <t xml:space="preserve">	95.338	</t>
  </si>
  <si>
    <t xml:space="preserve">1375	</t>
  </si>
  <si>
    <t xml:space="preserve">	95.578	</t>
  </si>
  <si>
    <t xml:space="preserve">1376	</t>
  </si>
  <si>
    <t>0	21.032</t>
  </si>
  <si>
    <t xml:space="preserve">	95.737	</t>
  </si>
  <si>
    <t xml:space="preserve">1377	</t>
  </si>
  <si>
    <t xml:space="preserve">	95.838	</t>
  </si>
  <si>
    <t xml:space="preserve">1378	</t>
  </si>
  <si>
    <t xml:space="preserve">	20.817</t>
  </si>
  <si>
    <t xml:space="preserve">	95.999	</t>
  </si>
  <si>
    <t xml:space="preserve">1379	</t>
  </si>
  <si>
    <t xml:space="preserve">	96.093	</t>
  </si>
  <si>
    <t xml:space="preserve">1380	</t>
  </si>
  <si>
    <t xml:space="preserve">	96.279	</t>
  </si>
  <si>
    <t xml:space="preserve">1381	</t>
  </si>
  <si>
    <t xml:space="preserve">	20.365</t>
  </si>
  <si>
    <t xml:space="preserve">	96.381	</t>
  </si>
  <si>
    <t xml:space="preserve">1382	</t>
  </si>
  <si>
    <t xml:space="preserve">	96.509	</t>
  </si>
  <si>
    <t xml:space="preserve">1383	</t>
  </si>
  <si>
    <t xml:space="preserve">	18.985</t>
  </si>
  <si>
    <t xml:space="preserve">	96.020	</t>
  </si>
  <si>
    <t xml:space="preserve">1384	</t>
  </si>
  <si>
    <t xml:space="preserve">	96.496	</t>
  </si>
  <si>
    <t xml:space="preserve">1385	</t>
  </si>
  <si>
    <t xml:space="preserve">	95.991	</t>
  </si>
  <si>
    <t xml:space="preserve">1386	</t>
  </si>
  <si>
    <t xml:space="preserve">	93.431	</t>
  </si>
  <si>
    <t xml:space="preserve">1387	</t>
  </si>
  <si>
    <t>0	22.800</t>
  </si>
  <si>
    <t xml:space="preserve">	91.630	</t>
  </si>
  <si>
    <t xml:space="preserve">1388	</t>
  </si>
  <si>
    <t>0	24.291</t>
  </si>
  <si>
    <t xml:space="preserve">	88.896	</t>
  </si>
  <si>
    <t xml:space="preserve">1389	</t>
  </si>
  <si>
    <t>0	24.074</t>
  </si>
  <si>
    <t xml:space="preserve">	86.627	</t>
  </si>
  <si>
    <t xml:space="preserve">20.770			</t>
  </si>
  <si>
    <t xml:space="preserve">1390	</t>
  </si>
  <si>
    <t>0	25.162</t>
  </si>
  <si>
    <t xml:space="preserve">	83.134	</t>
  </si>
  <si>
    <t xml:space="preserve">1391	</t>
  </si>
  <si>
    <t>0	24.992</t>
  </si>
  <si>
    <t xml:space="preserve">	81.419	</t>
  </si>
  <si>
    <t xml:space="preserve">1392	</t>
  </si>
  <si>
    <t>0	25.065</t>
  </si>
  <si>
    <t xml:space="preserve">	80.003	</t>
  </si>
  <si>
    <t xml:space="preserve">1393	</t>
  </si>
  <si>
    <t>0	25.283</t>
  </si>
  <si>
    <t xml:space="preserve">	80.279	</t>
  </si>
  <si>
    <t xml:space="preserve">1394	</t>
  </si>
  <si>
    <t xml:space="preserve">1395	</t>
  </si>
  <si>
    <t>0	24.702</t>
  </si>
  <si>
    <t xml:space="preserve">	80.013	</t>
  </si>
  <si>
    <t xml:space="preserve">1396	</t>
  </si>
  <si>
    <t>0	22.992</t>
  </si>
  <si>
    <t xml:space="preserve">	81.613	</t>
  </si>
  <si>
    <t xml:space="preserve">1397	</t>
  </si>
  <si>
    <t>0	21.413</t>
  </si>
  <si>
    <t xml:space="preserve">	83.738	</t>
  </si>
  <si>
    <t xml:space="preserve">1398	</t>
  </si>
  <si>
    <t xml:space="preserve">	85.110	</t>
  </si>
  <si>
    <t xml:space="preserve">1399	</t>
  </si>
  <si>
    <t>0	20.603</t>
  </si>
  <si>
    <t xml:space="preserve">	86.462	</t>
  </si>
  <si>
    <t xml:space="preserve">1400	</t>
  </si>
  <si>
    <t>0	20.627</t>
  </si>
  <si>
    <t xml:space="preserve">	87.099	</t>
  </si>
  <si>
    <t xml:space="preserve">1401	</t>
  </si>
  <si>
    <t xml:space="preserve">	87.442	</t>
  </si>
  <si>
    <t xml:space="preserve">1402	</t>
  </si>
  <si>
    <t xml:space="preserve">	87.580	</t>
  </si>
  <si>
    <t xml:space="preserve">1403	</t>
  </si>
  <si>
    <t xml:space="preserve">	88.324	</t>
  </si>
  <si>
    <t xml:space="preserve">1404	</t>
  </si>
  <si>
    <t xml:space="preserve">	88.862	</t>
  </si>
  <si>
    <t xml:space="preserve">1405	</t>
  </si>
  <si>
    <t xml:space="preserve">	89.491	</t>
  </si>
  <si>
    <t xml:space="preserve">1406	</t>
  </si>
  <si>
    <t xml:space="preserve">	92.031	</t>
  </si>
  <si>
    <t xml:space="preserve">1407	</t>
  </si>
  <si>
    <t xml:space="preserve">	93.014	</t>
  </si>
  <si>
    <t xml:space="preserve">1408	</t>
  </si>
  <si>
    <t xml:space="preserve">	20.412</t>
  </si>
  <si>
    <t xml:space="preserve">	93.641	</t>
  </si>
  <si>
    <t xml:space="preserve">1409	</t>
  </si>
  <si>
    <t xml:space="preserve">	94.006	</t>
  </si>
  <si>
    <t xml:space="preserve">1410	</t>
  </si>
  <si>
    <t xml:space="preserve">	94.082	</t>
  </si>
  <si>
    <t xml:space="preserve">1411	</t>
  </si>
  <si>
    <t>0	21.604</t>
  </si>
  <si>
    <t xml:space="preserve">	93.515	</t>
  </si>
  <si>
    <t xml:space="preserve">1412	</t>
  </si>
  <si>
    <t>0	20.960</t>
  </si>
  <si>
    <t xml:space="preserve">	94.366	</t>
  </si>
  <si>
    <t xml:space="preserve">1413	</t>
  </si>
  <si>
    <t>0	20.698</t>
  </si>
  <si>
    <t xml:space="preserve">	95.148	</t>
  </si>
  <si>
    <t xml:space="preserve">1414	</t>
  </si>
  <si>
    <t>0	20.770</t>
  </si>
  <si>
    <t xml:space="preserve">	95.484	</t>
  </si>
  <si>
    <t xml:space="preserve">1415	</t>
  </si>
  <si>
    <t xml:space="preserve">	95.791	</t>
  </si>
  <si>
    <t xml:space="preserve">1416	</t>
  </si>
  <si>
    <t>0	20.793</t>
  </si>
  <si>
    <t xml:space="preserve">	95.966	</t>
  </si>
  <si>
    <t xml:space="preserve">1417	</t>
  </si>
  <si>
    <t xml:space="preserve">	96.216	</t>
  </si>
  <si>
    <t xml:space="preserve">1418	</t>
  </si>
  <si>
    <t>0	20.650</t>
  </si>
  <si>
    <t xml:space="preserve">	96.456	</t>
  </si>
  <si>
    <t xml:space="preserve">1419	</t>
  </si>
  <si>
    <t>0	19.103</t>
  </si>
  <si>
    <t xml:space="preserve">	96.156	</t>
  </si>
  <si>
    <t xml:space="preserve">20.722			</t>
  </si>
  <si>
    <t xml:space="preserve">1420	</t>
  </si>
  <si>
    <t xml:space="preserve">	96.478	</t>
  </si>
  <si>
    <t xml:space="preserve">20.698			</t>
  </si>
  <si>
    <t xml:space="preserve">1421	</t>
  </si>
  <si>
    <t>0	19.984</t>
  </si>
  <si>
    <t xml:space="preserve">	96.491	</t>
  </si>
  <si>
    <t xml:space="preserve">1422	</t>
  </si>
  <si>
    <t xml:space="preserve">	96.589	</t>
  </si>
  <si>
    <t xml:space="preserve">1423	</t>
  </si>
  <si>
    <t>0	19.056</t>
  </si>
  <si>
    <t xml:space="preserve">	97.396	</t>
  </si>
  <si>
    <t xml:space="preserve">1424	</t>
  </si>
  <si>
    <t>0	19.080</t>
  </si>
  <si>
    <t xml:space="preserve">	96.725	</t>
  </si>
  <si>
    <t xml:space="preserve">1425	</t>
  </si>
  <si>
    <t xml:space="preserve">	18.200</t>
  </si>
  <si>
    <t xml:space="preserve">	96.961	</t>
  </si>
  <si>
    <t xml:space="preserve">20.365			</t>
  </si>
  <si>
    <t xml:space="preserve">1426	</t>
  </si>
  <si>
    <t xml:space="preserve">	97.217	</t>
  </si>
  <si>
    <t xml:space="preserve">1427	</t>
  </si>
  <si>
    <t xml:space="preserve">	17.130</t>
  </si>
  <si>
    <t xml:space="preserve">	97.736	</t>
  </si>
  <si>
    <t xml:space="preserve">1428	</t>
  </si>
  <si>
    <t xml:space="preserve">	97.755	</t>
  </si>
  <si>
    <t xml:space="preserve">1429	</t>
  </si>
  <si>
    <t xml:space="preserve">	97.935	</t>
  </si>
  <si>
    <t xml:space="preserve">1430	</t>
  </si>
  <si>
    <t xml:space="preserve">	97.908	</t>
  </si>
  <si>
    <t xml:space="preserve">1431	</t>
  </si>
  <si>
    <t xml:space="preserve">	17.962</t>
  </si>
  <si>
    <t xml:space="preserve">	97.830	</t>
  </si>
  <si>
    <t xml:space="preserve">1432	</t>
  </si>
  <si>
    <t xml:space="preserve">	18.628</t>
  </si>
  <si>
    <t xml:space="preserve">	98.061	</t>
  </si>
  <si>
    <t xml:space="preserve">1433	</t>
  </si>
  <si>
    <t xml:space="preserve">	94.130	</t>
  </si>
  <si>
    <t xml:space="preserve">1434	</t>
  </si>
  <si>
    <t xml:space="preserve">	89.597	</t>
  </si>
  <si>
    <t xml:space="preserve">1435	</t>
  </si>
  <si>
    <t>0	28.147</t>
  </si>
  <si>
    <t xml:space="preserve">	82.441	</t>
  </si>
  <si>
    <t xml:space="preserve">1436	</t>
  </si>
  <si>
    <t>0	27.235</t>
  </si>
  <si>
    <t xml:space="preserve">	84.812	</t>
  </si>
  <si>
    <t xml:space="preserve">1437	</t>
  </si>
  <si>
    <t>0	27.554</t>
  </si>
  <si>
    <t xml:space="preserve">	84.628	</t>
  </si>
  <si>
    <t xml:space="preserve">1438	</t>
  </si>
  <si>
    <t>0	27.727</t>
  </si>
  <si>
    <t xml:space="preserve">	80.709	</t>
  </si>
  <si>
    <t xml:space="preserve">1439	</t>
  </si>
  <si>
    <t>0	27.653</t>
  </si>
  <si>
    <t xml:space="preserve">	76.177	</t>
  </si>
  <si>
    <t xml:space="preserve">1440	</t>
  </si>
  <si>
    <t>0	26.940</t>
  </si>
  <si>
    <t xml:space="preserve">	72.463	</t>
  </si>
  <si>
    <t xml:space="preserve">1441	</t>
  </si>
  <si>
    <t>0	26.891</t>
  </si>
  <si>
    <t xml:space="preserve">	70.755	</t>
  </si>
  <si>
    <t xml:space="preserve">1442	</t>
  </si>
  <si>
    <t>0	26.280</t>
  </si>
  <si>
    <t xml:space="preserve">	68.996	</t>
  </si>
  <si>
    <t xml:space="preserve">1443	</t>
  </si>
  <si>
    <t>0	25.744</t>
  </si>
  <si>
    <t xml:space="preserve">	67.608	</t>
  </si>
  <si>
    <t xml:space="preserve">1444	</t>
  </si>
  <si>
    <t>0	23.833</t>
  </si>
  <si>
    <t xml:space="preserve">	68.228	</t>
  </si>
  <si>
    <t xml:space="preserve">1445	</t>
  </si>
  <si>
    <t>0	20.341</t>
  </si>
  <si>
    <t xml:space="preserve">	71.944	</t>
  </si>
  <si>
    <t xml:space="preserve">1446	</t>
  </si>
  <si>
    <t xml:space="preserve">	74.875	</t>
  </si>
  <si>
    <t xml:space="preserve">1447	</t>
  </si>
  <si>
    <t>0	18.747</t>
  </si>
  <si>
    <t xml:space="preserve">	75.323	</t>
  </si>
  <si>
    <t xml:space="preserve">1448	</t>
  </si>
  <si>
    <t>0	18.580</t>
  </si>
  <si>
    <t xml:space="preserve">	76.458	</t>
  </si>
  <si>
    <t xml:space="preserve">1449	</t>
  </si>
  <si>
    <t xml:space="preserve">	76.622	</t>
  </si>
  <si>
    <t xml:space="preserve">1450	</t>
  </si>
  <si>
    <t xml:space="preserve">1451	</t>
  </si>
  <si>
    <t xml:space="preserve">	79.476	</t>
  </si>
  <si>
    <t xml:space="preserve">1452	</t>
  </si>
  <si>
    <t xml:space="preserve">	80.138	</t>
  </si>
  <si>
    <t xml:space="preserve">1453	</t>
  </si>
  <si>
    <t xml:space="preserve">	82.646	</t>
  </si>
  <si>
    <t xml:space="preserve">1454	</t>
  </si>
  <si>
    <t xml:space="preserve">	82.582	</t>
  </si>
  <si>
    <t xml:space="preserve">1455	</t>
  </si>
  <si>
    <t xml:space="preserve">	82.904	</t>
  </si>
  <si>
    <t xml:space="preserve">1456	</t>
  </si>
  <si>
    <t xml:space="preserve">	81.505	</t>
  </si>
  <si>
    <t xml:space="preserve">1457	</t>
  </si>
  <si>
    <t xml:space="preserve">	21.915</t>
  </si>
  <si>
    <t xml:space="preserve">	76.853	</t>
  </si>
  <si>
    <t xml:space="preserve">1458	</t>
  </si>
  <si>
    <t xml:space="preserve">	24.339</t>
  </si>
  <si>
    <t xml:space="preserve">	72.708	</t>
  </si>
  <si>
    <t xml:space="preserve">1459	</t>
  </si>
  <si>
    <t>0	26.207</t>
  </si>
  <si>
    <t xml:space="preserve">	65.024	</t>
  </si>
  <si>
    <t xml:space="preserve">1460	</t>
  </si>
  <si>
    <t>0	26.036</t>
  </si>
  <si>
    <t xml:space="preserve">	61.538	</t>
  </si>
  <si>
    <t xml:space="preserve">1461	</t>
  </si>
  <si>
    <t>0	26.134</t>
  </si>
  <si>
    <t xml:space="preserve">	57.493	</t>
  </si>
  <si>
    <t xml:space="preserve">1462	</t>
  </si>
  <si>
    <t>0	26.353</t>
  </si>
  <si>
    <t xml:space="preserve">	54.230	</t>
  </si>
  <si>
    <t xml:space="preserve">1463	</t>
  </si>
  <si>
    <t>0	26.524</t>
  </si>
  <si>
    <t xml:space="preserve">	52.386	</t>
  </si>
  <si>
    <t xml:space="preserve">21	</t>
  </si>
  <si>
    <t xml:space="preserve">	29.565	</t>
  </si>
  <si>
    <t xml:space="preserve">25.039	</t>
  </si>
  <si>
    <t xml:space="preserve">22	</t>
  </si>
  <si>
    <t xml:space="preserve">	30.976	</t>
  </si>
  <si>
    <t xml:space="preserve">21.224	</t>
  </si>
  <si>
    <t xml:space="preserve">23	</t>
  </si>
  <si>
    <t xml:space="preserve">	31.484	</t>
  </si>
  <si>
    <t xml:space="preserve">20.198	</t>
  </si>
  <si>
    <t xml:space="preserve">24	</t>
  </si>
  <si>
    <t xml:space="preserve">	30.167	</t>
  </si>
  <si>
    <t xml:space="preserve">21.034	</t>
  </si>
  <si>
    <t xml:space="preserve">25	</t>
  </si>
  <si>
    <t xml:space="preserve">	27.751	</t>
  </si>
  <si>
    <t xml:space="preserve">22.557	</t>
  </si>
  <si>
    <t xml:space="preserve">26	</t>
  </si>
  <si>
    <t xml:space="preserve">	23.881	</t>
  </si>
  <si>
    <t xml:space="preserve">27.501	</t>
  </si>
  <si>
    <t xml:space="preserve">27	</t>
  </si>
  <si>
    <t xml:space="preserve">	17.748	</t>
  </si>
  <si>
    <t xml:space="preserve">36.659	</t>
  </si>
  <si>
    <t xml:space="preserve">28	</t>
  </si>
  <si>
    <t xml:space="preserve">	10.369	</t>
  </si>
  <si>
    <t xml:space="preserve">54.738	</t>
  </si>
  <si>
    <t xml:space="preserve">29	</t>
  </si>
  <si>
    <t xml:space="preserve">63.088	</t>
  </si>
  <si>
    <t xml:space="preserve">30	</t>
  </si>
  <si>
    <t xml:space="preserve">	8.494	</t>
  </si>
  <si>
    <t xml:space="preserve">65.793	</t>
  </si>
  <si>
    <t xml:space="preserve">31	</t>
  </si>
  <si>
    <t xml:space="preserve">	7.419	</t>
  </si>
  <si>
    <t xml:space="preserve">70.820	</t>
  </si>
  <si>
    <t xml:space="preserve">32	</t>
  </si>
  <si>
    <t xml:space="preserve">	6.585	</t>
  </si>
  <si>
    <t xml:space="preserve">75.428	</t>
  </si>
  <si>
    <t xml:space="preserve">33	</t>
  </si>
  <si>
    <t xml:space="preserve">6.636	</t>
  </si>
  <si>
    <t xml:space="preserve">78.719	</t>
  </si>
  <si>
    <t xml:space="preserve">34	</t>
  </si>
  <si>
    <t xml:space="preserve">6.382	</t>
  </si>
  <si>
    <t xml:space="preserve">81.071	</t>
  </si>
  <si>
    <t xml:space="preserve">35	</t>
  </si>
  <si>
    <t xml:space="preserve">85.871	</t>
  </si>
  <si>
    <t xml:space="preserve">36	</t>
  </si>
  <si>
    <t xml:space="preserve">6.077	</t>
  </si>
  <si>
    <t xml:space="preserve">86.800	</t>
  </si>
  <si>
    <t xml:space="preserve">37	</t>
  </si>
  <si>
    <t xml:space="preserve">5.462	</t>
  </si>
  <si>
    <t xml:space="preserve">88.118	</t>
  </si>
  <si>
    <t xml:space="preserve">38	</t>
  </si>
  <si>
    <t xml:space="preserve">5.565	</t>
  </si>
  <si>
    <t xml:space="preserve">88.784	</t>
  </si>
  <si>
    <t xml:space="preserve">39	</t>
  </si>
  <si>
    <t xml:space="preserve">5.205	</t>
  </si>
  <si>
    <t xml:space="preserve">89.383	</t>
  </si>
  <si>
    <t xml:space="preserve">40	</t>
  </si>
  <si>
    <t xml:space="preserve">5.128	</t>
  </si>
  <si>
    <t xml:space="preserve">90.024	</t>
  </si>
  <si>
    <t xml:space="preserve">41	</t>
  </si>
  <si>
    <t xml:space="preserve">11.200	</t>
  </si>
  <si>
    <t xml:space="preserve">80.315	</t>
  </si>
  <si>
    <t xml:space="preserve">42	</t>
  </si>
  <si>
    <t xml:space="preserve">18.557	</t>
  </si>
  <si>
    <t xml:space="preserve">60.819	</t>
  </si>
  <si>
    <t xml:space="preserve">43	</t>
  </si>
  <si>
    <t xml:space="preserve">	16.225	</t>
  </si>
  <si>
    <t xml:space="preserve">63.361	</t>
  </si>
  <si>
    <t xml:space="preserve">44	</t>
  </si>
  <si>
    <t xml:space="preserve">	18.438	</t>
  </si>
  <si>
    <t xml:space="preserve">59.804	</t>
  </si>
  <si>
    <t xml:space="preserve">45	</t>
  </si>
  <si>
    <t xml:space="preserve">	30.091	</t>
  </si>
  <si>
    <t xml:space="preserve">33.855	</t>
  </si>
  <si>
    <t xml:space="preserve">46	</t>
  </si>
  <si>
    <t xml:space="preserve">	24.339	</t>
  </si>
  <si>
    <t xml:space="preserve">41.067	</t>
  </si>
  <si>
    <t xml:space="preserve">47	</t>
  </si>
  <si>
    <t xml:space="preserve">	20.174	</t>
  </si>
  <si>
    <t xml:space="preserve">50.735	</t>
  </si>
  <si>
    <t xml:space="preserve">48	</t>
  </si>
  <si>
    <t xml:space="preserve">	18.461	</t>
  </si>
  <si>
    <t xml:space="preserve">57.289	</t>
  </si>
  <si>
    <t xml:space="preserve">49	</t>
  </si>
  <si>
    <t xml:space="preserve">	17.201	</t>
  </si>
  <si>
    <t xml:space="preserve">62.037	</t>
  </si>
  <si>
    <t xml:space="preserve">50	</t>
  </si>
  <si>
    <t xml:space="preserve">	15.915	</t>
  </si>
  <si>
    <t xml:space="preserve">67.305	</t>
  </si>
  <si>
    <t xml:space="preserve">51	</t>
  </si>
  <si>
    <t xml:space="preserve">	14.481	</t>
  </si>
  <si>
    <t xml:space="preserve">73.276	</t>
  </si>
  <si>
    <t xml:space="preserve">52	</t>
  </si>
  <si>
    <t xml:space="preserve">	13.882	</t>
  </si>
  <si>
    <t xml:space="preserve">77.034	</t>
  </si>
  <si>
    <t xml:space="preserve">53	</t>
  </si>
  <si>
    <t xml:space="preserve">	13.834	</t>
  </si>
  <si>
    <t xml:space="preserve">79.465	</t>
  </si>
  <si>
    <t xml:space="preserve">54	</t>
  </si>
  <si>
    <t xml:space="preserve">80.329	</t>
  </si>
  <si>
    <t xml:space="preserve">55	</t>
  </si>
  <si>
    <t xml:space="preserve">	13.906	</t>
  </si>
  <si>
    <t xml:space="preserve">81.541	</t>
  </si>
  <si>
    <t xml:space="preserve">56	</t>
  </si>
  <si>
    <t xml:space="preserve">	13.978	</t>
  </si>
  <si>
    <t xml:space="preserve">83.166	</t>
  </si>
  <si>
    <t xml:space="preserve">57	</t>
  </si>
  <si>
    <t xml:space="preserve">14.098	</t>
  </si>
  <si>
    <t xml:space="preserve">83.709	</t>
  </si>
  <si>
    <t xml:space="preserve">58	</t>
  </si>
  <si>
    <t xml:space="preserve">14.218	</t>
  </si>
  <si>
    <t xml:space="preserve">84.089	</t>
  </si>
  <si>
    <t xml:space="preserve">59	</t>
  </si>
  <si>
    <t xml:space="preserve">14.457	</t>
  </si>
  <si>
    <t xml:space="preserve">84.982	</t>
  </si>
  <si>
    <t xml:space="preserve">60	</t>
  </si>
  <si>
    <t xml:space="preserve">14.337	</t>
  </si>
  <si>
    <t xml:space="preserve">85.952	</t>
  </si>
  <si>
    <t xml:space="preserve">61	</t>
  </si>
  <si>
    <t xml:space="preserve">14.194	</t>
  </si>
  <si>
    <t xml:space="preserve">87.418	</t>
  </si>
  <si>
    <t xml:space="preserve">62	</t>
  </si>
  <si>
    <t xml:space="preserve">14.266	</t>
  </si>
  <si>
    <t xml:space="preserve">89.058	</t>
  </si>
  <si>
    <t xml:space="preserve">63	</t>
  </si>
  <si>
    <t xml:space="preserve">14.290	</t>
  </si>
  <si>
    <t xml:space="preserve">90.780	</t>
  </si>
  <si>
    <t xml:space="preserve">64	</t>
  </si>
  <si>
    <t xml:space="preserve">90.727	</t>
  </si>
  <si>
    <t xml:space="preserve">65	</t>
  </si>
  <si>
    <t xml:space="preserve">15.724	</t>
  </si>
  <si>
    <t xml:space="preserve">87.998	</t>
  </si>
  <si>
    <t xml:space="preserve">66	</t>
  </si>
  <si>
    <t xml:space="preserve">18.461	</t>
  </si>
  <si>
    <t xml:space="preserve">78.302	</t>
  </si>
  <si>
    <t xml:space="preserve">67	</t>
  </si>
  <si>
    <t xml:space="preserve">	20.269	</t>
  </si>
  <si>
    <t xml:space="preserve">74.162	</t>
  </si>
  <si>
    <t xml:space="preserve">68	</t>
  </si>
  <si>
    <t xml:space="preserve">63.676	</t>
  </si>
  <si>
    <t xml:space="preserve">69	</t>
  </si>
  <si>
    <t xml:space="preserve">	35.395	</t>
  </si>
  <si>
    <t xml:space="preserve">39.176	</t>
  </si>
  <si>
    <t xml:space="preserve">70	</t>
  </si>
  <si>
    <t xml:space="preserve">	34.598	</t>
  </si>
  <si>
    <t xml:space="preserve">35.870	</t>
  </si>
  <si>
    <t xml:space="preserve">71	</t>
  </si>
  <si>
    <t xml:space="preserve">	32.484	</t>
  </si>
  <si>
    <t xml:space="preserve">38.643	</t>
  </si>
  <si>
    <t xml:space="preserve">72	</t>
  </si>
  <si>
    <t xml:space="preserve">	31.740	</t>
  </si>
  <si>
    <t xml:space="preserve">40.811	</t>
  </si>
  <si>
    <t xml:space="preserve">73	</t>
  </si>
  <si>
    <t xml:space="preserve">	26.842	</t>
  </si>
  <si>
    <t xml:space="preserve">49.011	</t>
  </si>
  <si>
    <t xml:space="preserve">74	</t>
  </si>
  <si>
    <t xml:space="preserve">	23.954	</t>
  </si>
  <si>
    <t xml:space="preserve">57.042	</t>
  </si>
  <si>
    <t xml:space="preserve">75	</t>
  </si>
  <si>
    <t xml:space="preserve">	20.079	</t>
  </si>
  <si>
    <t xml:space="preserve">68.735	</t>
  </si>
  <si>
    <t xml:space="preserve">76	</t>
  </si>
  <si>
    <t xml:space="preserve">	18.343	</t>
  </si>
  <si>
    <t xml:space="preserve">74.985	</t>
  </si>
  <si>
    <t xml:space="preserve">77	</t>
  </si>
  <si>
    <t xml:space="preserve">	17.796	</t>
  </si>
  <si>
    <t xml:space="preserve">77.965	</t>
  </si>
  <si>
    <t xml:space="preserve">78	</t>
  </si>
  <si>
    <t xml:space="preserve">	17.344	</t>
  </si>
  <si>
    <t xml:space="preserve">79.944	</t>
  </si>
  <si>
    <t xml:space="preserve">79	</t>
  </si>
  <si>
    <t xml:space="preserve">	16.963	</t>
  </si>
  <si>
    <t xml:space="preserve">81.916	</t>
  </si>
  <si>
    <t xml:space="preserve">80	</t>
  </si>
  <si>
    <t xml:space="preserve">	16.606	</t>
  </si>
  <si>
    <t xml:space="preserve">83.707	</t>
  </si>
  <si>
    <t xml:space="preserve">81	</t>
  </si>
  <si>
    <t xml:space="preserve">16.368	</t>
  </si>
  <si>
    <t xml:space="preserve">85.534	</t>
  </si>
  <si>
    <t xml:space="preserve">82	</t>
  </si>
  <si>
    <t xml:space="preserve">15.318	</t>
  </si>
  <si>
    <t xml:space="preserve">87.231	</t>
  </si>
  <si>
    <t xml:space="preserve">83	</t>
  </si>
  <si>
    <t xml:space="preserve">14.601	</t>
  </si>
  <si>
    <t xml:space="preserve">89.643	</t>
  </si>
  <si>
    <t xml:space="preserve">84	</t>
  </si>
  <si>
    <t xml:space="preserve">14.816	</t>
  </si>
  <si>
    <t xml:space="preserve">90.595	</t>
  </si>
  <si>
    <t xml:space="preserve">85	</t>
  </si>
  <si>
    <t xml:space="preserve">14.792	</t>
  </si>
  <si>
    <t xml:space="preserve">90.879	</t>
  </si>
  <si>
    <t xml:space="preserve">86	</t>
  </si>
  <si>
    <t xml:space="preserve">13.257	</t>
  </si>
  <si>
    <t xml:space="preserve">91.673	</t>
  </si>
  <si>
    <t xml:space="preserve">87	</t>
  </si>
  <si>
    <t xml:space="preserve">13.281	</t>
  </si>
  <si>
    <t xml:space="preserve">93.703	</t>
  </si>
  <si>
    <t xml:space="preserve">88	</t>
  </si>
  <si>
    <t xml:space="preserve">13.570	</t>
  </si>
  <si>
    <t xml:space="preserve">94.036	</t>
  </si>
  <si>
    <t xml:space="preserve">89	</t>
  </si>
  <si>
    <t xml:space="preserve">14.864	</t>
  </si>
  <si>
    <t xml:space="preserve">92.341	</t>
  </si>
  <si>
    <t xml:space="preserve">90	</t>
  </si>
  <si>
    <t xml:space="preserve">18.771	</t>
  </si>
  <si>
    <t xml:space="preserve">81.146	</t>
  </si>
  <si>
    <t xml:space="preserve">91	</t>
  </si>
  <si>
    <t xml:space="preserve">	18.771	</t>
  </si>
  <si>
    <t xml:space="preserve">78.141	</t>
  </si>
  <si>
    <t xml:space="preserve">92	</t>
  </si>
  <si>
    <t xml:space="preserve">	21.079	</t>
  </si>
  <si>
    <t xml:space="preserve">71.414	</t>
  </si>
  <si>
    <t xml:space="preserve">93	</t>
  </si>
  <si>
    <t xml:space="preserve">	21.628	</t>
  </si>
  <si>
    <t xml:space="preserve">66.762	</t>
  </si>
  <si>
    <t xml:space="preserve">94	</t>
  </si>
  <si>
    <t xml:space="preserve">	24.847	</t>
  </si>
  <si>
    <t xml:space="preserve">59.099	</t>
  </si>
  <si>
    <t xml:space="preserve">95	</t>
  </si>
  <si>
    <t xml:space="preserve">	26.573	</t>
  </si>
  <si>
    <t xml:space="preserve">52.393	</t>
  </si>
  <si>
    <t xml:space="preserve">96	</t>
  </si>
  <si>
    <t xml:space="preserve">	26.061	</t>
  </si>
  <si>
    <t xml:space="preserve">54.441	</t>
  </si>
  <si>
    <t xml:space="preserve">97	</t>
  </si>
  <si>
    <t xml:space="preserve">	27.186	</t>
  </si>
  <si>
    <t xml:space="preserve">51.138	</t>
  </si>
  <si>
    <t xml:space="preserve">98	</t>
  </si>
  <si>
    <t xml:space="preserve">	22.800	</t>
  </si>
  <si>
    <t xml:space="preserve">60.835	</t>
  </si>
  <si>
    <t xml:space="preserve">99	</t>
  </si>
  <si>
    <t xml:space="preserve">	19.436	</t>
  </si>
  <si>
    <t xml:space="preserve">72.033	</t>
  </si>
  <si>
    <t xml:space="preserve">100	</t>
  </si>
  <si>
    <t xml:space="preserve">	16.415	</t>
  </si>
  <si>
    <t xml:space="preserve">80.633	</t>
  </si>
  <si>
    <t xml:space="preserve">101	</t>
  </si>
  <si>
    <t xml:space="preserve">	16.010	</t>
  </si>
  <si>
    <t xml:space="preserve">85.857	</t>
  </si>
  <si>
    <t xml:space="preserve">102	</t>
  </si>
  <si>
    <t xml:space="preserve">	16.201	</t>
  </si>
  <si>
    <t xml:space="preserve">88.381	</t>
  </si>
  <si>
    <t xml:space="preserve">103	</t>
  </si>
  <si>
    <t xml:space="preserve">	15.939	</t>
  </si>
  <si>
    <t xml:space="preserve">88.906	</t>
  </si>
  <si>
    <t xml:space="preserve">104	</t>
  </si>
  <si>
    <t xml:space="preserve">	15.557	</t>
  </si>
  <si>
    <t xml:space="preserve">91.728	</t>
  </si>
  <si>
    <t xml:space="preserve">105	</t>
  </si>
  <si>
    <t xml:space="preserve">15.366	</t>
  </si>
  <si>
    <t xml:space="preserve">94.503	</t>
  </si>
  <si>
    <t xml:space="preserve">106	</t>
  </si>
  <si>
    <t xml:space="preserve">15.342	</t>
  </si>
  <si>
    <t xml:space="preserve">94.912	</t>
  </si>
  <si>
    <t xml:space="preserve">107	</t>
  </si>
  <si>
    <t xml:space="preserve">15.247	</t>
  </si>
  <si>
    <t xml:space="preserve">95.197	</t>
  </si>
  <si>
    <t xml:space="preserve">108	</t>
  </si>
  <si>
    <t xml:space="preserve">15.223	</t>
  </si>
  <si>
    <t xml:space="preserve">96.223	</t>
  </si>
  <si>
    <t xml:space="preserve">109	</t>
  </si>
  <si>
    <t xml:space="preserve">96.718	</t>
  </si>
  <si>
    <t xml:space="preserve">110	</t>
  </si>
  <si>
    <t xml:space="preserve">15.294	</t>
  </si>
  <si>
    <t xml:space="preserve">97.064	</t>
  </si>
  <si>
    <t xml:space="preserve">111	</t>
  </si>
  <si>
    <t xml:space="preserve">15.414	</t>
  </si>
  <si>
    <t xml:space="preserve">97.608	</t>
  </si>
  <si>
    <t xml:space="preserve">112	</t>
  </si>
  <si>
    <t xml:space="preserve">15.557	</t>
  </si>
  <si>
    <t xml:space="preserve">98.107	</t>
  </si>
  <si>
    <t xml:space="preserve">113	</t>
  </si>
  <si>
    <t xml:space="preserve">98.119	</t>
  </si>
  <si>
    <t xml:space="preserve">114	</t>
  </si>
  <si>
    <t xml:space="preserve">98.246	</t>
  </si>
  <si>
    <t xml:space="preserve">115	</t>
  </si>
  <si>
    <t xml:space="preserve">	15.390	</t>
  </si>
  <si>
    <t xml:space="preserve">98.674	</t>
  </si>
  <si>
    <t xml:space="preserve">116	</t>
  </si>
  <si>
    <t xml:space="preserve">	18.366	</t>
  </si>
  <si>
    <t xml:space="preserve">90.755	</t>
  </si>
  <si>
    <t xml:space="preserve">117	</t>
  </si>
  <si>
    <t xml:space="preserve">	18.961	</t>
  </si>
  <si>
    <t xml:space="preserve">81.076	</t>
  </si>
  <si>
    <t xml:space="preserve">118	</t>
  </si>
  <si>
    <t xml:space="preserve">	28.147	</t>
  </si>
  <si>
    <t xml:space="preserve">56.947	</t>
  </si>
  <si>
    <t xml:space="preserve">119	</t>
  </si>
  <si>
    <t xml:space="preserve">	19.365	</t>
  </si>
  <si>
    <t xml:space="preserve">78.152	</t>
  </si>
  <si>
    <t xml:space="preserve">120	</t>
  </si>
  <si>
    <t xml:space="preserve">	21.437	</t>
  </si>
  <si>
    <t xml:space="preserve">70.308	</t>
  </si>
  <si>
    <t xml:space="preserve">121	</t>
  </si>
  <si>
    <t xml:space="preserve">	19.555	</t>
  </si>
  <si>
    <t xml:space="preserve">75.829	</t>
  </si>
  <si>
    <t xml:space="preserve">122	</t>
  </si>
  <si>
    <t xml:space="preserve">	16.987	</t>
  </si>
  <si>
    <t xml:space="preserve">83.299	</t>
  </si>
  <si>
    <t xml:space="preserve">123	</t>
  </si>
  <si>
    <t xml:space="preserve">	15.294	</t>
  </si>
  <si>
    <t xml:space="preserve">89.282	</t>
  </si>
  <si>
    <t xml:space="preserve">124	</t>
  </si>
  <si>
    <t xml:space="preserve">	14.170	</t>
  </si>
  <si>
    <t xml:space="preserve">93.155	</t>
  </si>
  <si>
    <t xml:space="preserve">125	</t>
  </si>
  <si>
    <t xml:space="preserve">	14.074	</t>
  </si>
  <si>
    <t xml:space="preserve">95.045	</t>
  </si>
  <si>
    <t xml:space="preserve">126	</t>
  </si>
  <si>
    <t xml:space="preserve">	13.449	</t>
  </si>
  <si>
    <t xml:space="preserve">95.189	</t>
  </si>
  <si>
    <t xml:space="preserve">127	</t>
  </si>
  <si>
    <t xml:space="preserve">	13.377	</t>
  </si>
  <si>
    <t xml:space="preserve">95.836	</t>
  </si>
  <si>
    <t xml:space="preserve">128	</t>
  </si>
  <si>
    <t xml:space="preserve">	13.185	</t>
  </si>
  <si>
    <t xml:space="preserve">96.244	</t>
  </si>
  <si>
    <t xml:space="preserve">129	</t>
  </si>
  <si>
    <t xml:space="preserve">13.137	</t>
  </si>
  <si>
    <t xml:space="preserve">96.893	</t>
  </si>
  <si>
    <t xml:space="preserve">130	</t>
  </si>
  <si>
    <t xml:space="preserve">94.239	</t>
  </si>
  <si>
    <t xml:space="preserve">131	</t>
  </si>
  <si>
    <t xml:space="preserve">11.565	</t>
  </si>
  <si>
    <t xml:space="preserve">95.913	</t>
  </si>
  <si>
    <t xml:space="preserve">132	</t>
  </si>
  <si>
    <t xml:space="preserve">11.589	</t>
  </si>
  <si>
    <t xml:space="preserve">95.970	</t>
  </si>
  <si>
    <t xml:space="preserve">133	</t>
  </si>
  <si>
    <t xml:space="preserve">11.904	</t>
  </si>
  <si>
    <t xml:space="preserve">97.471	</t>
  </si>
  <si>
    <t xml:space="preserve">134	</t>
  </si>
  <si>
    <t xml:space="preserve">12.219	</t>
  </si>
  <si>
    <t xml:space="preserve">98.362	</t>
  </si>
  <si>
    <t xml:space="preserve">135	</t>
  </si>
  <si>
    <t xml:space="preserve">97.849	</t>
  </si>
  <si>
    <t xml:space="preserve">136	</t>
  </si>
  <si>
    <t xml:space="preserve">11.807	</t>
  </si>
  <si>
    <t xml:space="preserve">98.675	</t>
  </si>
  <si>
    <t xml:space="preserve">137	</t>
  </si>
  <si>
    <t xml:space="preserve">12.799	</t>
  </si>
  <si>
    <t xml:space="preserve">98.421	</t>
  </si>
  <si>
    <t xml:space="preserve">138	</t>
  </si>
  <si>
    <t xml:space="preserve">14.529	</t>
  </si>
  <si>
    <t xml:space="preserve">93.923	</t>
  </si>
  <si>
    <t xml:space="preserve">139	</t>
  </si>
  <si>
    <t xml:space="preserve">	14.936	</t>
  </si>
  <si>
    <t xml:space="preserve">91.099	</t>
  </si>
  <si>
    <t xml:space="preserve">140	</t>
  </si>
  <si>
    <t xml:space="preserve">	15.843	</t>
  </si>
  <si>
    <t xml:space="preserve">86.575	</t>
  </si>
  <si>
    <t xml:space="preserve">141	</t>
  </si>
  <si>
    <t xml:space="preserve">81.686	</t>
  </si>
  <si>
    <t xml:space="preserve">142	</t>
  </si>
  <si>
    <t xml:space="preserve">	20.674	</t>
  </si>
  <si>
    <t xml:space="preserve">75.193	</t>
  </si>
  <si>
    <t xml:space="preserve">143	</t>
  </si>
  <si>
    <t xml:space="preserve">	22.393	</t>
  </si>
  <si>
    <t xml:space="preserve">68.712	</t>
  </si>
  <si>
    <t xml:space="preserve">144	</t>
  </si>
  <si>
    <t xml:space="preserve">	26.207	</t>
  </si>
  <si>
    <t xml:space="preserve">55.060	</t>
  </si>
  <si>
    <t xml:space="preserve">145	</t>
  </si>
  <si>
    <t xml:space="preserve">	20.103	</t>
  </si>
  <si>
    <t xml:space="preserve">67.086	</t>
  </si>
  <si>
    <t xml:space="preserve">146	</t>
  </si>
  <si>
    <t xml:space="preserve">67.136	</t>
  </si>
  <si>
    <t xml:space="preserve">147	</t>
  </si>
  <si>
    <t xml:space="preserve">	16.463	</t>
  </si>
  <si>
    <t xml:space="preserve">76.899	</t>
  </si>
  <si>
    <t xml:space="preserve">148	</t>
  </si>
  <si>
    <t xml:space="preserve">	14.864	</t>
  </si>
  <si>
    <t xml:space="preserve">83.176	</t>
  </si>
  <si>
    <t xml:space="preserve">149	</t>
  </si>
  <si>
    <t xml:space="preserve">	14.457	</t>
  </si>
  <si>
    <t xml:space="preserve">86.248	</t>
  </si>
  <si>
    <t xml:space="preserve">150	</t>
  </si>
  <si>
    <t xml:space="preserve">	14.002	</t>
  </si>
  <si>
    <t xml:space="preserve">88.861	</t>
  </si>
  <si>
    <t xml:space="preserve">151	</t>
  </si>
  <si>
    <t xml:space="preserve">	13.570	</t>
  </si>
  <si>
    <t xml:space="preserve">91.490	</t>
  </si>
  <si>
    <t xml:space="preserve">152	</t>
  </si>
  <si>
    <t xml:space="preserve">	12.437	</t>
  </si>
  <si>
    <t xml:space="preserve">92.244	</t>
  </si>
  <si>
    <t xml:space="preserve">153	</t>
  </si>
  <si>
    <t xml:space="preserve">12.896	</t>
  </si>
  <si>
    <t xml:space="preserve">95.145	</t>
  </si>
  <si>
    <t xml:space="preserve">154	</t>
  </si>
  <si>
    <t xml:space="preserve">12.558	</t>
  </si>
  <si>
    <t xml:space="preserve">95.337	</t>
  </si>
  <si>
    <t xml:space="preserve">155	</t>
  </si>
  <si>
    <t xml:space="preserve">12.001	</t>
  </si>
  <si>
    <t xml:space="preserve">95.954	</t>
  </si>
  <si>
    <t xml:space="preserve">156	</t>
  </si>
  <si>
    <t xml:space="preserve">12.122	</t>
  </si>
  <si>
    <t xml:space="preserve">96.164	</t>
  </si>
  <si>
    <t xml:space="preserve">157	</t>
  </si>
  <si>
    <t xml:space="preserve">96.537	</t>
  </si>
  <si>
    <t xml:space="preserve">158	</t>
  </si>
  <si>
    <t xml:space="preserve">11.686	</t>
  </si>
  <si>
    <t xml:space="preserve">96.655	</t>
  </si>
  <si>
    <t xml:space="preserve">159	</t>
  </si>
  <si>
    <t xml:space="preserve">160	</t>
  </si>
  <si>
    <t xml:space="preserve">11.880	</t>
  </si>
  <si>
    <t xml:space="preserve">97.615	</t>
  </si>
  <si>
    <t xml:space="preserve">161	</t>
  </si>
  <si>
    <t xml:space="preserve">12.582	</t>
  </si>
  <si>
    <t xml:space="preserve">95.216	</t>
  </si>
  <si>
    <t xml:space="preserve">162	</t>
  </si>
  <si>
    <t xml:space="preserve">15.390	</t>
  </si>
  <si>
    <t xml:space="preserve">87.811	</t>
  </si>
  <si>
    <t xml:space="preserve">163	</t>
  </si>
  <si>
    <t xml:space="preserve">75.755	</t>
  </si>
  <si>
    <t xml:space="preserve">164	</t>
  </si>
  <si>
    <t xml:space="preserve">	23.930	</t>
  </si>
  <si>
    <t xml:space="preserve">59.357	</t>
  </si>
  <si>
    <t xml:space="preserve">165	</t>
  </si>
  <si>
    <t xml:space="preserve">	27.235	</t>
  </si>
  <si>
    <t xml:space="preserve">49.672	</t>
  </si>
  <si>
    <t xml:space="preserve">166	</t>
  </si>
  <si>
    <t xml:space="preserve">	24.823	</t>
  </si>
  <si>
    <t xml:space="preserve">52.185	</t>
  </si>
  <si>
    <t xml:space="preserve">167	</t>
  </si>
  <si>
    <t xml:space="preserve">	20.698	</t>
  </si>
  <si>
    <t xml:space="preserve">61.166	</t>
  </si>
  <si>
    <t xml:space="preserve">168	</t>
  </si>
  <si>
    <t xml:space="preserve">	21.175	</t>
  </si>
  <si>
    <t xml:space="preserve">62.997	</t>
  </si>
  <si>
    <t xml:space="preserve">169	</t>
  </si>
  <si>
    <t xml:space="preserve">64.689	</t>
  </si>
  <si>
    <t xml:space="preserve">170	</t>
  </si>
  <si>
    <t xml:space="preserve">	18.319	</t>
  </si>
  <si>
    <t xml:space="preserve">70.572	</t>
  </si>
  <si>
    <t xml:space="preserve">171	</t>
  </si>
  <si>
    <t xml:space="preserve">79.720	</t>
  </si>
  <si>
    <t xml:space="preserve">172	</t>
  </si>
  <si>
    <t xml:space="preserve">	14.577	</t>
  </si>
  <si>
    <t xml:space="preserve">85.253	</t>
  </si>
  <si>
    <t xml:space="preserve">173	</t>
  </si>
  <si>
    <t xml:space="preserve">	11.953	</t>
  </si>
  <si>
    <t xml:space="preserve">88.361	</t>
  </si>
  <si>
    <t xml:space="preserve">174	</t>
  </si>
  <si>
    <t xml:space="preserve">	11.443	</t>
  </si>
  <si>
    <t xml:space="preserve">89.861	</t>
  </si>
  <si>
    <t xml:space="preserve">175	</t>
  </si>
  <si>
    <t xml:space="preserve">	10.834	</t>
  </si>
  <si>
    <t xml:space="preserve">91.964	</t>
  </si>
  <si>
    <t xml:space="preserve">176	</t>
  </si>
  <si>
    <t xml:space="preserve">91.983	</t>
  </si>
  <si>
    <t xml:space="preserve">177	</t>
  </si>
  <si>
    <t xml:space="preserve">10.980	</t>
  </si>
  <si>
    <t xml:space="preserve">95.529	</t>
  </si>
  <si>
    <t xml:space="preserve">178	</t>
  </si>
  <si>
    <t xml:space="preserve">11.613	</t>
  </si>
  <si>
    <t xml:space="preserve">96.610	</t>
  </si>
  <si>
    <t xml:space="preserve">179	</t>
  </si>
  <si>
    <t xml:space="preserve">96.638	</t>
  </si>
  <si>
    <t xml:space="preserve">180	</t>
  </si>
  <si>
    <t xml:space="preserve">11.734	</t>
  </si>
  <si>
    <t xml:space="preserve">96.263	</t>
  </si>
  <si>
    <t xml:space="preserve">181	</t>
  </si>
  <si>
    <t xml:space="preserve">10.712	</t>
  </si>
  <si>
    <t xml:space="preserve">96.064	</t>
  </si>
  <si>
    <t xml:space="preserve">182	</t>
  </si>
  <si>
    <t xml:space="preserve">10.026	</t>
  </si>
  <si>
    <t xml:space="preserve">95.274	</t>
  </si>
  <si>
    <t xml:space="preserve">183	</t>
  </si>
  <si>
    <t xml:space="preserve">8.841	</t>
  </si>
  <si>
    <t xml:space="preserve">94.581	</t>
  </si>
  <si>
    <t xml:space="preserve">184	</t>
  </si>
  <si>
    <t xml:space="preserve">8.295	</t>
  </si>
  <si>
    <t xml:space="preserve">95.064	</t>
  </si>
  <si>
    <t xml:space="preserve">185	</t>
  </si>
  <si>
    <t xml:space="preserve">11.516	</t>
  </si>
  <si>
    <t xml:space="preserve">87.834	</t>
  </si>
  <si>
    <t xml:space="preserve">186	</t>
  </si>
  <si>
    <t xml:space="preserve">13.449	</t>
  </si>
  <si>
    <t xml:space="preserve">82.693	</t>
  </si>
  <si>
    <t xml:space="preserve">187	</t>
  </si>
  <si>
    <t xml:space="preserve">53.684	</t>
  </si>
  <si>
    <t xml:space="preserve">188	</t>
  </si>
  <si>
    <t xml:space="preserve">	31.001	</t>
  </si>
  <si>
    <t xml:space="preserve">38.526	</t>
  </si>
  <si>
    <t xml:space="preserve">189	</t>
  </si>
  <si>
    <t xml:space="preserve">	28.444	</t>
  </si>
  <si>
    <t xml:space="preserve">35.154	</t>
  </si>
  <si>
    <t xml:space="preserve">190	</t>
  </si>
  <si>
    <t xml:space="preserve">	37.618	</t>
  </si>
  <si>
    <t xml:space="preserve">26.909	</t>
  </si>
  <si>
    <t xml:space="preserve">191	</t>
  </si>
  <si>
    <t xml:space="preserve">	32.872	</t>
  </si>
  <si>
    <t xml:space="preserve">26.666	</t>
  </si>
  <si>
    <t xml:space="preserve">192	</t>
  </si>
  <si>
    <t xml:space="preserve">	33.966	</t>
  </si>
  <si>
    <t xml:space="preserve">23.383	</t>
  </si>
  <si>
    <t xml:space="preserve">193	</t>
  </si>
  <si>
    <t xml:space="preserve">	31.868	</t>
  </si>
  <si>
    <t xml:space="preserve">25.897	</t>
  </si>
  <si>
    <t xml:space="preserve">194	</t>
  </si>
  <si>
    <t xml:space="preserve">28.196	</t>
  </si>
  <si>
    <t xml:space="preserve">195	</t>
  </si>
  <si>
    <t xml:space="preserve">	22.872	</t>
  </si>
  <si>
    <t xml:space="preserve">35.192	</t>
  </si>
  <si>
    <t xml:space="preserve">196	</t>
  </si>
  <si>
    <t xml:space="preserve">	10.663	</t>
  </si>
  <si>
    <t xml:space="preserve">62.300	</t>
  </si>
  <si>
    <t xml:space="preserve">197	</t>
  </si>
  <si>
    <t xml:space="preserve">	8.593	</t>
  </si>
  <si>
    <t xml:space="preserve">77.462	</t>
  </si>
  <si>
    <t xml:space="preserve">198	</t>
  </si>
  <si>
    <t xml:space="preserve">	7.368	</t>
  </si>
  <si>
    <t xml:space="preserve">81.774	</t>
  </si>
  <si>
    <t xml:space="preserve">199	</t>
  </si>
  <si>
    <t xml:space="preserve">80.772	</t>
  </si>
  <si>
    <t xml:space="preserve">200	</t>
  </si>
  <si>
    <t xml:space="preserve">	5.488	</t>
  </si>
  <si>
    <t xml:space="preserve">87.945	</t>
  </si>
  <si>
    <t xml:space="preserve">201	</t>
  </si>
  <si>
    <t>09/13/19</t>
  </si>
  <si>
    <t xml:space="preserve">4.973	</t>
  </si>
  <si>
    <t xml:space="preserve">88.814	</t>
  </si>
  <si>
    <t xml:space="preserve">202	</t>
  </si>
  <si>
    <t xml:space="preserve">3.932	</t>
  </si>
  <si>
    <t xml:space="preserve">87.943	</t>
  </si>
  <si>
    <t xml:space="preserve">203	</t>
  </si>
  <si>
    <t xml:space="preserve">2.877	</t>
  </si>
  <si>
    <t xml:space="preserve">86.763	</t>
  </si>
  <si>
    <t xml:space="preserve">204	</t>
  </si>
  <si>
    <t xml:space="preserve">1.913	</t>
  </si>
  <si>
    <t xml:space="preserve">86.068	</t>
  </si>
  <si>
    <t xml:space="preserve">205	</t>
  </si>
  <si>
    <t xml:space="preserve">1.425	</t>
  </si>
  <si>
    <t xml:space="preserve">87.295	</t>
  </si>
  <si>
    <t xml:space="preserve">206	</t>
  </si>
  <si>
    <t xml:space="preserve">1.398	</t>
  </si>
  <si>
    <t xml:space="preserve">87.212	</t>
  </si>
  <si>
    <t xml:space="preserve">207	</t>
  </si>
  <si>
    <t xml:space="preserve">0.522	</t>
  </si>
  <si>
    <t xml:space="preserve">87.951	</t>
  </si>
  <si>
    <t xml:space="preserve">208	</t>
  </si>
  <si>
    <t xml:space="preserve">0.550	</t>
  </si>
  <si>
    <t xml:space="preserve">89.011	</t>
  </si>
  <si>
    <t xml:space="preserve">209	</t>
  </si>
  <si>
    <t xml:space="preserve">6.230	</t>
  </si>
  <si>
    <t xml:space="preserve">89.947	</t>
  </si>
  <si>
    <t xml:space="preserve">210	</t>
  </si>
  <si>
    <t xml:space="preserve">16.320	</t>
  </si>
  <si>
    <t xml:space="preserve">71.003	</t>
  </si>
  <si>
    <t xml:space="preserve">211	</t>
  </si>
  <si>
    <t xml:space="preserve">27.727	</t>
  </si>
  <si>
    <t xml:space="preserve">45.368	</t>
  </si>
  <si>
    <t xml:space="preserve">212	</t>
  </si>
  <si>
    <t xml:space="preserve">33.548	</t>
  </si>
  <si>
    <t xml:space="preserve">33.416	</t>
  </si>
  <si>
    <t xml:space="preserve">213	</t>
  </si>
  <si>
    <t xml:space="preserve">37.124	</t>
  </si>
  <si>
    <t xml:space="preserve">28.276	</t>
  </si>
  <si>
    <t xml:space="preserve">214	</t>
  </si>
  <si>
    <t xml:space="preserve">36.227	</t>
  </si>
  <si>
    <t xml:space="preserve">26.421	</t>
  </si>
  <si>
    <t xml:space="preserve">215	</t>
  </si>
  <si>
    <t xml:space="preserve">36.960	</t>
  </si>
  <si>
    <t xml:space="preserve">20.021	</t>
  </si>
  <si>
    <t xml:space="preserve">216	</t>
  </si>
  <si>
    <t xml:space="preserve">35.877	</t>
  </si>
  <si>
    <t xml:space="preserve">19.923	</t>
  </si>
  <si>
    <t xml:space="preserve">217	</t>
  </si>
  <si>
    <t xml:space="preserve">33.417	</t>
  </si>
  <si>
    <t xml:space="preserve">22.009	</t>
  </si>
  <si>
    <t xml:space="preserve">218	</t>
  </si>
  <si>
    <t xml:space="preserve">29.740	</t>
  </si>
  <si>
    <t xml:space="preserve">26.021	</t>
  </si>
  <si>
    <t xml:space="preserve">219	</t>
  </si>
  <si>
    <t xml:space="preserve">24.629	</t>
  </si>
  <si>
    <t xml:space="preserve">34.961	</t>
  </si>
  <si>
    <t xml:space="preserve">220	</t>
  </si>
  <si>
    <t xml:space="preserve">14.361	</t>
  </si>
  <si>
    <t xml:space="preserve">54.361	</t>
  </si>
  <si>
    <t xml:space="preserve">221	</t>
  </si>
  <si>
    <t xml:space="preserve">11.297	</t>
  </si>
  <si>
    <t xml:space="preserve">73.907	</t>
  </si>
  <si>
    <t xml:space="preserve">222	</t>
  </si>
  <si>
    <t xml:space="preserve">9.706	</t>
  </si>
  <si>
    <t xml:space="preserve">79.552	</t>
  </si>
  <si>
    <t xml:space="preserve">223	</t>
  </si>
  <si>
    <t xml:space="preserve">9.485	</t>
  </si>
  <si>
    <t xml:space="preserve">80.478	</t>
  </si>
  <si>
    <t xml:space="preserve">224	</t>
  </si>
  <si>
    <t xml:space="preserve">8.245	</t>
  </si>
  <si>
    <t xml:space="preserve">82.293	</t>
  </si>
  <si>
    <t>09/14/19</t>
  </si>
  <si>
    <t xml:space="preserve">9.213	</t>
  </si>
  <si>
    <t xml:space="preserve">87.223	</t>
  </si>
  <si>
    <t xml:space="preserve">7.820	</t>
  </si>
  <si>
    <t xml:space="preserve">86.102	</t>
  </si>
  <si>
    <t xml:space="preserve">7.419	</t>
  </si>
  <si>
    <t xml:space="preserve">86.684	</t>
  </si>
  <si>
    <t xml:space="preserve">8.519	</t>
  </si>
  <si>
    <t xml:space="preserve">91.449	</t>
  </si>
  <si>
    <t xml:space="preserve">8.145	</t>
  </si>
  <si>
    <t xml:space="preserve">88.757	</t>
  </si>
  <si>
    <t xml:space="preserve">8.344	</t>
  </si>
  <si>
    <t xml:space="preserve">90.122	</t>
  </si>
  <si>
    <t xml:space="preserve">7.795	</t>
  </si>
  <si>
    <t xml:space="preserve">90.599	</t>
  </si>
  <si>
    <t xml:space="preserve">8.270	</t>
  </si>
  <si>
    <t xml:space="preserve">91.385	</t>
  </si>
  <si>
    <t xml:space="preserve">14.960	</t>
  </si>
  <si>
    <t xml:space="preserve">79.209	</t>
  </si>
  <si>
    <t xml:space="preserve">18.913	</t>
  </si>
  <si>
    <t xml:space="preserve">68.023	</t>
  </si>
  <si>
    <t xml:space="preserve">25.162	</t>
  </si>
  <si>
    <t xml:space="preserve">54.690	</t>
  </si>
  <si>
    <t xml:space="preserve">35.689	</t>
  </si>
  <si>
    <t xml:space="preserve">32.850	</t>
  </si>
  <si>
    <t xml:space="preserve">36.715	</t>
  </si>
  <si>
    <t xml:space="preserve">28.210	</t>
  </si>
  <si>
    <t xml:space="preserve">39.743	</t>
  </si>
  <si>
    <t xml:space="preserve">24.298	</t>
  </si>
  <si>
    <t xml:space="preserve">39.375	</t>
  </si>
  <si>
    <t xml:space="preserve">24.948	</t>
  </si>
  <si>
    <t xml:space="preserve">31.842	</t>
  </si>
  <si>
    <t xml:space="preserve">31.967	</t>
  </si>
  <si>
    <t xml:space="preserve">36.146	</t>
  </si>
  <si>
    <t xml:space="preserve">29.004	</t>
  </si>
  <si>
    <t xml:space="preserve">31.001	</t>
  </si>
  <si>
    <t xml:space="preserve">35.259	</t>
  </si>
  <si>
    <t xml:space="preserve">26.549	</t>
  </si>
  <si>
    <t xml:space="preserve">42.686	</t>
  </si>
  <si>
    <t xml:space="preserve">16.654	</t>
  </si>
  <si>
    <t xml:space="preserve">64.440	</t>
  </si>
  <si>
    <t xml:space="preserve">14.074	</t>
  </si>
  <si>
    <t xml:space="preserve">77.270	</t>
  </si>
  <si>
    <t xml:space="preserve">12.654	</t>
  </si>
  <si>
    <t xml:space="preserve">81.454	</t>
  </si>
  <si>
    <t xml:space="preserve">11.467	</t>
  </si>
  <si>
    <t xml:space="preserve">83.485	</t>
  </si>
  <si>
    <t xml:space="preserve">10.687	</t>
  </si>
  <si>
    <t xml:space="preserve">85.361	</t>
  </si>
  <si>
    <t>09/15/19</t>
  </si>
  <si>
    <t xml:space="preserve">10.001	</t>
  </si>
  <si>
    <t xml:space="preserve">85.702	</t>
  </si>
  <si>
    <t xml:space="preserve">8.941	</t>
  </si>
  <si>
    <t xml:space="preserve">86.082	</t>
  </si>
  <si>
    <t xml:space="preserve">9.163	</t>
  </si>
  <si>
    <t xml:space="preserve">88.646	</t>
  </si>
  <si>
    <t xml:space="preserve">8.767	</t>
  </si>
  <si>
    <t xml:space="preserve">89.144	</t>
  </si>
  <si>
    <t xml:space="preserve">91.474	</t>
  </si>
  <si>
    <t xml:space="preserve">9.534	</t>
  </si>
  <si>
    <t xml:space="preserve">93.598	</t>
  </si>
  <si>
    <t xml:space="preserve">10.443	</t>
  </si>
  <si>
    <t xml:space="preserve">93.683	</t>
  </si>
  <si>
    <t xml:space="preserve">94.105	</t>
  </si>
  <si>
    <t xml:space="preserve">17.724	</t>
  </si>
  <si>
    <t xml:space="preserve">82.250	</t>
  </si>
  <si>
    <t xml:space="preserve">26.671	</t>
  </si>
  <si>
    <t xml:space="preserve">63.116	</t>
  </si>
  <si>
    <t xml:space="preserve">31.765	</t>
  </si>
  <si>
    <t xml:space="preserve">49.350	</t>
  </si>
  <si>
    <t xml:space="preserve">38.449	</t>
  </si>
  <si>
    <t xml:space="preserve">37.642	</t>
  </si>
  <si>
    <t xml:space="preserve">43.860	</t>
  </si>
  <si>
    <t xml:space="preserve">30.530	</t>
  </si>
  <si>
    <t xml:space="preserve">44.442	</t>
  </si>
  <si>
    <t xml:space="preserve">25.224	</t>
  </si>
  <si>
    <t xml:space="preserve">43.951	</t>
  </si>
  <si>
    <t xml:space="preserve">25.549	</t>
  </si>
  <si>
    <t xml:space="preserve">41.795	</t>
  </si>
  <si>
    <t xml:space="preserve">26.255	</t>
  </si>
  <si>
    <t xml:space="preserve">37.838	</t>
  </si>
  <si>
    <t xml:space="preserve">30.674	</t>
  </si>
  <si>
    <t xml:space="preserve">33.313	</t>
  </si>
  <si>
    <t xml:space="preserve">37.782	</t>
  </si>
  <si>
    <t xml:space="preserve">27.751	</t>
  </si>
  <si>
    <t xml:space="preserve">49.771	</t>
  </si>
  <si>
    <t xml:space="preserve">22.729	</t>
  </si>
  <si>
    <t xml:space="preserve">65.968	</t>
  </si>
  <si>
    <t xml:space="preserve">21.175	</t>
  </si>
  <si>
    <t xml:space="preserve">73.906	</t>
  </si>
  <si>
    <t xml:space="preserve">20.603	</t>
  </si>
  <si>
    <t xml:space="preserve">79.176	</t>
  </si>
  <si>
    <t xml:space="preserve">19.603	</t>
  </si>
  <si>
    <t xml:space="preserve">84.275	</t>
  </si>
  <si>
    <t xml:space="preserve">78.836	</t>
  </si>
  <si>
    <t>09/16/19</t>
  </si>
  <si>
    <t xml:space="preserve">19.246	</t>
  </si>
  <si>
    <t xml:space="preserve">82.087	</t>
  </si>
  <si>
    <t xml:space="preserve">19.056	</t>
  </si>
  <si>
    <t xml:space="preserve">82.656	</t>
  </si>
  <si>
    <t xml:space="preserve">18.723	</t>
  </si>
  <si>
    <t xml:space="preserve">84.021	</t>
  </si>
  <si>
    <t xml:space="preserve">18.414	</t>
  </si>
  <si>
    <t xml:space="preserve">84.116	</t>
  </si>
  <si>
    <t xml:space="preserve">17.272	</t>
  </si>
  <si>
    <t xml:space="preserve">86.478	</t>
  </si>
  <si>
    <t xml:space="preserve">15.772	</t>
  </si>
  <si>
    <t xml:space="preserve">86.099	</t>
  </si>
  <si>
    <t xml:space="preserve">86.661	</t>
  </si>
  <si>
    <t xml:space="preserve">15.438	</t>
  </si>
  <si>
    <t xml:space="preserve">85.101	</t>
  </si>
  <si>
    <t xml:space="preserve">15.676	</t>
  </si>
  <si>
    <t xml:space="preserve">84.341	</t>
  </si>
  <si>
    <t xml:space="preserve">16.630	</t>
  </si>
  <si>
    <t xml:space="preserve">81.095	</t>
  </si>
  <si>
    <t xml:space="preserve">16.177	</t>
  </si>
  <si>
    <t xml:space="preserve">79.999	</t>
  </si>
  <si>
    <t xml:space="preserve">20.365	</t>
  </si>
  <si>
    <t xml:space="preserve">66.123	</t>
  </si>
  <si>
    <t xml:space="preserve">28.468	</t>
  </si>
  <si>
    <t xml:space="preserve">47.116	</t>
  </si>
  <si>
    <t xml:space="preserve">28.394	</t>
  </si>
  <si>
    <t xml:space="preserve">41.048	</t>
  </si>
  <si>
    <t xml:space="preserve">34.916	</t>
  </si>
  <si>
    <t xml:space="preserve">29.741	</t>
  </si>
  <si>
    <t xml:space="preserve">33.079	</t>
  </si>
  <si>
    <t xml:space="preserve">29.456	</t>
  </si>
  <si>
    <t xml:space="preserve">30.849	</t>
  </si>
  <si>
    <t xml:space="preserve">32.904	</t>
  </si>
  <si>
    <t xml:space="preserve">28.493	</t>
  </si>
  <si>
    <t xml:space="preserve">36.065	</t>
  </si>
  <si>
    <t xml:space="preserve">23.569	</t>
  </si>
  <si>
    <t xml:space="preserve">44.680	</t>
  </si>
  <si>
    <t xml:space="preserve">14.697	</t>
  </si>
  <si>
    <t xml:space="preserve">63.279	</t>
  </si>
  <si>
    <t xml:space="preserve">75.273	</t>
  </si>
  <si>
    <t xml:space="preserve">10.858	</t>
  </si>
  <si>
    <t xml:space="preserve">81.649	</t>
  </si>
  <si>
    <t xml:space="preserve">9.756	</t>
  </si>
  <si>
    <t xml:space="preserve">84.451	</t>
  </si>
  <si>
    <t xml:space="preserve">7.870	</t>
  </si>
  <si>
    <t xml:space="preserve">84.802	</t>
  </si>
  <si>
    <t>09/17/19</t>
  </si>
  <si>
    <t xml:space="preserve">7.569	</t>
  </si>
  <si>
    <t xml:space="preserve">87.553	</t>
  </si>
  <si>
    <t xml:space="preserve">6.611	</t>
  </si>
  <si>
    <t xml:space="preserve">87.422	</t>
  </si>
  <si>
    <t xml:space="preserve">6.357	</t>
  </si>
  <si>
    <t xml:space="preserve">89.161	</t>
  </si>
  <si>
    <t xml:space="preserve">5.411	</t>
  </si>
  <si>
    <t xml:space="preserve">91.463	</t>
  </si>
  <si>
    <t xml:space="preserve">4.272	</t>
  </si>
  <si>
    <t xml:space="preserve">89.705	</t>
  </si>
  <si>
    <t xml:space="preserve">3.722	</t>
  </si>
  <si>
    <t xml:space="preserve">90.775	</t>
  </si>
  <si>
    <t xml:space="preserve">2.930	</t>
  </si>
  <si>
    <t xml:space="preserve">89.617	</t>
  </si>
  <si>
    <t xml:space="preserve">2.155	</t>
  </si>
  <si>
    <t xml:space="preserve">90.571	</t>
  </si>
  <si>
    <t xml:space="preserve">14.577	</t>
  </si>
  <si>
    <t xml:space="preserve">72.072	</t>
  </si>
  <si>
    <t xml:space="preserve">24.363	</t>
  </si>
  <si>
    <t xml:space="preserve">50.825	</t>
  </si>
  <si>
    <t xml:space="preserve">31.052	</t>
  </si>
  <si>
    <t xml:space="preserve">38.665	</t>
  </si>
  <si>
    <t xml:space="preserve">37.921	</t>
  </si>
  <si>
    <t xml:space="preserve">28.933	</t>
  </si>
  <si>
    <t xml:space="preserve">40.660	</t>
  </si>
  <si>
    <t xml:space="preserve">22.248	</t>
  </si>
  <si>
    <t xml:space="preserve">41.210	</t>
  </si>
  <si>
    <t xml:space="preserve">15.767	</t>
  </si>
  <si>
    <t xml:space="preserve">41.181	</t>
  </si>
  <si>
    <t xml:space="preserve">13.718	</t>
  </si>
  <si>
    <t xml:space="preserve">38.365	</t>
  </si>
  <si>
    <t xml:space="preserve">15.848	</t>
  </si>
  <si>
    <t xml:space="preserve">36.200	</t>
  </si>
  <si>
    <t xml:space="preserve">15.888	</t>
  </si>
  <si>
    <t xml:space="preserve">30.748	</t>
  </si>
  <si>
    <t xml:space="preserve">18.603	</t>
  </si>
  <si>
    <t xml:space="preserve">25.210	</t>
  </si>
  <si>
    <t xml:space="preserve">24.321	</t>
  </si>
  <si>
    <t xml:space="preserve">13.882	</t>
  </si>
  <si>
    <t xml:space="preserve">49.824	</t>
  </si>
  <si>
    <t xml:space="preserve">10.296	</t>
  </si>
  <si>
    <t xml:space="preserve">73.984	</t>
  </si>
  <si>
    <t xml:space="preserve">75.148	</t>
  </si>
  <si>
    <t xml:space="preserve">7.469	</t>
  </si>
  <si>
    <t xml:space="preserve">80.139	</t>
  </si>
  <si>
    <t xml:space="preserve">82.101	</t>
  </si>
  <si>
    <t>09/18/19</t>
  </si>
  <si>
    <t xml:space="preserve">81.109	</t>
  </si>
  <si>
    <t xml:space="preserve">83.599	</t>
  </si>
  <si>
    <t xml:space="preserve">4.844	</t>
  </si>
  <si>
    <t xml:space="preserve">82.360	</t>
  </si>
  <si>
    <t xml:space="preserve">4.895	</t>
  </si>
  <si>
    <t xml:space="preserve">85.479	</t>
  </si>
  <si>
    <t xml:space="preserve">4.584	</t>
  </si>
  <si>
    <t xml:space="preserve">87.183	</t>
  </si>
  <si>
    <t xml:space="preserve">5.821	</t>
  </si>
  <si>
    <t xml:space="preserve">87.924	</t>
  </si>
  <si>
    <t xml:space="preserve">4.402	</t>
  </si>
  <si>
    <t xml:space="preserve">86.624	</t>
  </si>
  <si>
    <t xml:space="preserve">87.560	</t>
  </si>
  <si>
    <t xml:space="preserve">14.936	</t>
  </si>
  <si>
    <t xml:space="preserve">70.740	</t>
  </si>
  <si>
    <t xml:space="preserve">23.112	</t>
  </si>
  <si>
    <t xml:space="preserve">48.086	</t>
  </si>
  <si>
    <t xml:space="preserve">31.382	</t>
  </si>
  <si>
    <t xml:space="preserve">32.678	</t>
  </si>
  <si>
    <t xml:space="preserve">38.504	</t>
  </si>
  <si>
    <t xml:space="preserve">23.539	</t>
  </si>
  <si>
    <t xml:space="preserve">42.090	</t>
  </si>
  <si>
    <t xml:space="preserve">19.521	</t>
  </si>
  <si>
    <t xml:space="preserve">42.001	</t>
  </si>
  <si>
    <t xml:space="preserve">18.719	</t>
  </si>
  <si>
    <t xml:space="preserve">41.094	</t>
  </si>
  <si>
    <t xml:space="preserve">17.945	</t>
  </si>
  <si>
    <t xml:space="preserve">39.943	</t>
  </si>
  <si>
    <t xml:space="preserve">19.185	</t>
  </si>
  <si>
    <t xml:space="preserve">37.618	</t>
  </si>
  <si>
    <t xml:space="preserve">20.131	</t>
  </si>
  <si>
    <t xml:space="preserve">33.730	</t>
  </si>
  <si>
    <t xml:space="preserve">23.578	</t>
  </si>
  <si>
    <t xml:space="preserve">28.072	</t>
  </si>
  <si>
    <t xml:space="preserve">30.011	</t>
  </si>
  <si>
    <t xml:space="preserve">45.800	</t>
  </si>
  <si>
    <t xml:space="preserve">14.409	</t>
  </si>
  <si>
    <t xml:space="preserve">59.880	</t>
  </si>
  <si>
    <t xml:space="preserve">65.315	</t>
  </si>
  <si>
    <t xml:space="preserve">12.485	</t>
  </si>
  <si>
    <t xml:space="preserve">71.467	</t>
  </si>
  <si>
    <t xml:space="preserve">12.292	</t>
  </si>
  <si>
    <t xml:space="preserve">72.193	</t>
  </si>
  <si>
    <t>09/19/19</t>
  </si>
  <si>
    <t xml:space="preserve">11.394	</t>
  </si>
  <si>
    <t xml:space="preserve">73.843	</t>
  </si>
  <si>
    <t xml:space="preserve">76.643	</t>
  </si>
  <si>
    <t xml:space="preserve">10.051	</t>
  </si>
  <si>
    <t xml:space="preserve">81.144	</t>
  </si>
  <si>
    <t xml:space="preserve">81.917	</t>
  </si>
  <si>
    <t xml:space="preserve">83.385	</t>
  </si>
  <si>
    <t xml:space="preserve">8.717	</t>
  </si>
  <si>
    <t xml:space="preserve">85.503	</t>
  </si>
  <si>
    <t xml:space="preserve">7.393	</t>
  </si>
  <si>
    <t xml:space="preserve">84.164	</t>
  </si>
  <si>
    <t xml:space="preserve">87.099	</t>
  </si>
  <si>
    <t xml:space="preserve">18.438	</t>
  </si>
  <si>
    <t xml:space="preserve">67.937	</t>
  </si>
  <si>
    <t xml:space="preserve">26.207	</t>
  </si>
  <si>
    <t xml:space="preserve">50.465	</t>
  </si>
  <si>
    <t xml:space="preserve">34.387	</t>
  </si>
  <si>
    <t xml:space="preserve">33.628	</t>
  </si>
  <si>
    <t xml:space="preserve">35.502	</t>
  </si>
  <si>
    <t xml:space="preserve">28.884	</t>
  </si>
  <si>
    <t xml:space="preserve">33.235	</t>
  </si>
  <si>
    <t xml:space="preserve">30.780	</t>
  </si>
  <si>
    <t xml:space="preserve">37.453	</t>
  </si>
  <si>
    <t xml:space="preserve">24.038	</t>
  </si>
  <si>
    <t xml:space="preserve">39.065	</t>
  </si>
  <si>
    <t xml:space="preserve">20.502	</t>
  </si>
  <si>
    <t xml:space="preserve">34.492	</t>
  </si>
  <si>
    <t xml:space="preserve">24.543	</t>
  </si>
  <si>
    <t xml:space="preserve">31.637	</t>
  </si>
  <si>
    <t xml:space="preserve">27.061	</t>
  </si>
  <si>
    <t xml:space="preserve">27.284	</t>
  </si>
  <si>
    <t xml:space="preserve">24.672	</t>
  </si>
  <si>
    <t xml:space="preserve">19.032	</t>
  </si>
  <si>
    <t xml:space="preserve">34.135	</t>
  </si>
  <si>
    <t xml:space="preserve">41.012	</t>
  </si>
  <si>
    <t xml:space="preserve">14.625	</t>
  </si>
  <si>
    <t xml:space="preserve">43.208	</t>
  </si>
  <si>
    <t xml:space="preserve">13.642	</t>
  </si>
  <si>
    <t xml:space="preserve">44.256	</t>
  </si>
  <si>
    <t xml:space="preserve">10.663	</t>
  </si>
  <si>
    <t xml:space="preserve">49.604	</t>
  </si>
  <si>
    <t xml:space="preserve">58.362	</t>
  </si>
  <si>
    <t>09/20/19</t>
  </si>
  <si>
    <t xml:space="preserve">63.354	</t>
  </si>
  <si>
    <t xml:space="preserve">63.646	</t>
  </si>
  <si>
    <t xml:space="preserve">5.102	</t>
  </si>
  <si>
    <t xml:space="preserve">71.420	</t>
  </si>
  <si>
    <t xml:space="preserve">4.298	</t>
  </si>
  <si>
    <t xml:space="preserve">73.563	</t>
  </si>
  <si>
    <t xml:space="preserve">2.584	</t>
  </si>
  <si>
    <t xml:space="preserve">80.687	</t>
  </si>
  <si>
    <t xml:space="preserve">1.044	</t>
  </si>
  <si>
    <t xml:space="preserve">80.547	</t>
  </si>
  <si>
    <t xml:space="preserve">0.989	</t>
  </si>
  <si>
    <t xml:space="preserve">83.437	</t>
  </si>
  <si>
    <t xml:space="preserve">0.797	</t>
  </si>
  <si>
    <t xml:space="preserve">83.057	</t>
  </si>
  <si>
    <t xml:space="preserve">11.953	</t>
  </si>
  <si>
    <t xml:space="preserve">65.230	</t>
  </si>
  <si>
    <t xml:space="preserve">23.809	</t>
  </si>
  <si>
    <t xml:space="preserve">43.997	</t>
  </si>
  <si>
    <t xml:space="preserve">32.021	</t>
  </si>
  <si>
    <t xml:space="preserve">32.939	</t>
  </si>
  <si>
    <t xml:space="preserve">36.119	</t>
  </si>
  <si>
    <t xml:space="preserve">17.682	</t>
  </si>
  <si>
    <t xml:space="preserve">40.085	</t>
  </si>
  <si>
    <t xml:space="preserve">13.231	</t>
  </si>
  <si>
    <t xml:space="preserve">39.573	</t>
  </si>
  <si>
    <t xml:space="preserve">12.404	</t>
  </si>
  <si>
    <t xml:space="preserve">39.262	</t>
  </si>
  <si>
    <t xml:space="preserve">11.108	</t>
  </si>
  <si>
    <t xml:space="preserve">36.742	</t>
  </si>
  <si>
    <t xml:space="preserve">12.070	</t>
  </si>
  <si>
    <t xml:space="preserve">35.582	</t>
  </si>
  <si>
    <t xml:space="preserve">13.837	</t>
  </si>
  <si>
    <t xml:space="preserve">29.865	</t>
  </si>
  <si>
    <t xml:space="preserve">16.219	</t>
  </si>
  <si>
    <t xml:space="preserve">24.653	</t>
  </si>
  <si>
    <t xml:space="preserve">20.628	</t>
  </si>
  <si>
    <t xml:space="preserve">12.147	</t>
  </si>
  <si>
    <t xml:space="preserve">41.533	</t>
  </si>
  <si>
    <t xml:space="preserve">8.444	</t>
  </si>
  <si>
    <t xml:space="preserve">67.096	</t>
  </si>
  <si>
    <t xml:space="preserve">6.331	</t>
  </si>
  <si>
    <t xml:space="preserve">74.418	</t>
  </si>
  <si>
    <t xml:space="preserve">5.050	</t>
  </si>
  <si>
    <t xml:space="preserve">77.191	</t>
  </si>
  <si>
    <t xml:space="preserve">4.246	</t>
  </si>
  <si>
    <t xml:space="preserve">79.662	</t>
  </si>
  <si>
    <t>09/21/19</t>
  </si>
  <si>
    <t xml:space="preserve">3.168	</t>
  </si>
  <si>
    <t xml:space="preserve">81.241	</t>
  </si>
  <si>
    <t xml:space="preserve">1.940	</t>
  </si>
  <si>
    <t xml:space="preserve">79.649	</t>
  </si>
  <si>
    <t xml:space="preserve">1.670	</t>
  </si>
  <si>
    <t xml:space="preserve">83.082	</t>
  </si>
  <si>
    <t xml:space="preserve">0.934	</t>
  </si>
  <si>
    <t xml:space="preserve">82.082	</t>
  </si>
  <si>
    <t xml:space="preserve">0.467	</t>
  </si>
  <si>
    <t xml:space="preserve">84.134	</t>
  </si>
  <si>
    <t>0.1168</t>
  </si>
  <si>
    <t>4.1483</t>
  </si>
  <si>
    <t xml:space="preserve">0.079	</t>
  </si>
  <si>
    <t xml:space="preserve">85.087	</t>
  </si>
  <si>
    <t xml:space="preserve">0.356	</t>
  </si>
  <si>
    <t xml:space="preserve">84.721	</t>
  </si>
  <si>
    <t xml:space="preserve">15.031	</t>
  </si>
  <si>
    <t xml:space="preserve">65.277	</t>
  </si>
  <si>
    <t xml:space="preserve">25.768	</t>
  </si>
  <si>
    <t xml:space="preserve">46.041	</t>
  </si>
  <si>
    <t xml:space="preserve">33.365	</t>
  </si>
  <si>
    <t xml:space="preserve">33.400	</t>
  </si>
  <si>
    <t xml:space="preserve">37.893	</t>
  </si>
  <si>
    <t xml:space="preserve">22.860	</t>
  </si>
  <si>
    <t xml:space="preserve">40.602	</t>
  </si>
  <si>
    <t xml:space="preserve">15.374	</t>
  </si>
  <si>
    <t xml:space="preserve">40.717	</t>
  </si>
  <si>
    <t xml:space="preserve">13.185	</t>
  </si>
  <si>
    <t xml:space="preserve">40.544	</t>
  </si>
  <si>
    <t xml:space="preserve">13.031	</t>
  </si>
  <si>
    <t xml:space="preserve">39.346	</t>
  </si>
  <si>
    <t xml:space="preserve">14.368	</t>
  </si>
  <si>
    <t xml:space="preserve">36.796	</t>
  </si>
  <si>
    <t xml:space="preserve">14.398	</t>
  </si>
  <si>
    <t xml:space="preserve">32.924	</t>
  </si>
  <si>
    <t xml:space="preserve">16.515	</t>
  </si>
  <si>
    <t xml:space="preserve">19.962	</t>
  </si>
  <si>
    <t xml:space="preserve">15.461	</t>
  </si>
  <si>
    <t xml:space="preserve">43.148	</t>
  </si>
  <si>
    <t xml:space="preserve">11.175	</t>
  </si>
  <si>
    <t xml:space="preserve">66.967	</t>
  </si>
  <si>
    <t xml:space="preserve">8.792	</t>
  </si>
  <si>
    <t xml:space="preserve">74.732	</t>
  </si>
  <si>
    <t xml:space="preserve">7.217	</t>
  </si>
  <si>
    <t xml:space="preserve">79.384	</t>
  </si>
  <si>
    <t xml:space="preserve">6.255	</t>
  </si>
  <si>
    <t xml:space="preserve">82.263	</t>
  </si>
  <si>
    <t>09/22/19</t>
  </si>
  <si>
    <t xml:space="preserve">81.500	</t>
  </si>
  <si>
    <t xml:space="preserve">4.921	</t>
  </si>
  <si>
    <t xml:space="preserve">84.211	</t>
  </si>
  <si>
    <t xml:space="preserve">3.985	</t>
  </si>
  <si>
    <t xml:space="preserve">82.712	</t>
  </si>
  <si>
    <t xml:space="preserve">4.324	</t>
  </si>
  <si>
    <t xml:space="preserve">87.324	</t>
  </si>
  <si>
    <t xml:space="preserve">87.431	</t>
  </si>
  <si>
    <t xml:space="preserve">3.775	</t>
  </si>
  <si>
    <t xml:space="preserve">87.138	</t>
  </si>
  <si>
    <t xml:space="preserve">3.538	</t>
  </si>
  <si>
    <t xml:space="preserve">87.972	</t>
  </si>
  <si>
    <t xml:space="preserve">3.274	</t>
  </si>
  <si>
    <t xml:space="preserve">87.219	</t>
  </si>
  <si>
    <t xml:space="preserve">16.201	</t>
  </si>
  <si>
    <t xml:space="preserve">69.131	</t>
  </si>
  <si>
    <t xml:space="preserve">23.208	</t>
  </si>
  <si>
    <t xml:space="preserve">49.561	</t>
  </si>
  <si>
    <t xml:space="preserve">26.431	</t>
  </si>
  <si>
    <t xml:space="preserve">38.560	</t>
  </si>
  <si>
    <t xml:space="preserve">19.180	</t>
  </si>
  <si>
    <t xml:space="preserve">40.200	</t>
  </si>
  <si>
    <t xml:space="preserve">15.937	</t>
  </si>
  <si>
    <t xml:space="preserve">15.371	</t>
  </si>
  <si>
    <t xml:space="preserve">39.008	</t>
  </si>
  <si>
    <t xml:space="preserve">15.589	</t>
  </si>
  <si>
    <t xml:space="preserve">35.609	</t>
  </si>
  <si>
    <t xml:space="preserve">17.870	</t>
  </si>
  <si>
    <t xml:space="preserve">20.944	</t>
  </si>
  <si>
    <t xml:space="preserve">25.647	</t>
  </si>
  <si>
    <t xml:space="preserve">26.818	</t>
  </si>
  <si>
    <t xml:space="preserve">16.034	</t>
  </si>
  <si>
    <t xml:space="preserve">44.671	</t>
  </si>
  <si>
    <t xml:space="preserve">12.316	</t>
  </si>
  <si>
    <t xml:space="preserve">53.032	</t>
  </si>
  <si>
    <t xml:space="preserve">65.111	</t>
  </si>
  <si>
    <t xml:space="preserve">7.619	</t>
  </si>
  <si>
    <t xml:space="preserve">73.719	</t>
  </si>
  <si>
    <t xml:space="preserve">6.585	</t>
  </si>
  <si>
    <t xml:space="preserve">77.114	</t>
  </si>
  <si>
    <t>09/23/19</t>
  </si>
  <si>
    <t xml:space="preserve">6.026	</t>
  </si>
  <si>
    <t xml:space="preserve">78.317	</t>
  </si>
  <si>
    <t xml:space="preserve">7.066	</t>
  </si>
  <si>
    <t xml:space="preserve">81.039	</t>
  </si>
  <si>
    <t xml:space="preserve">7.242	</t>
  </si>
  <si>
    <t xml:space="preserve">77.689	</t>
  </si>
  <si>
    <t xml:space="preserve">8.220	</t>
  </si>
  <si>
    <t xml:space="preserve">80.601	</t>
  </si>
  <si>
    <t xml:space="preserve">7.720	</t>
  </si>
  <si>
    <t xml:space="preserve">80.731	</t>
  </si>
  <si>
    <t xml:space="preserve">6.889	</t>
  </si>
  <si>
    <t xml:space="preserve">82.382	</t>
  </si>
  <si>
    <t xml:space="preserve">6.914	</t>
  </si>
  <si>
    <t xml:space="preserve">78.159	</t>
  </si>
  <si>
    <t xml:space="preserve">8.593	</t>
  </si>
  <si>
    <t xml:space="preserve">73.972	</t>
  </si>
  <si>
    <t xml:space="preserve">17.582	</t>
  </si>
  <si>
    <t xml:space="preserve">48.637	</t>
  </si>
  <si>
    <t xml:space="preserve">23.761	</t>
  </si>
  <si>
    <t xml:space="preserve">33.213	</t>
  </si>
  <si>
    <t xml:space="preserve">29.414	</t>
  </si>
  <si>
    <t xml:space="preserve">24.890	</t>
  </si>
  <si>
    <t xml:space="preserve">34.704	</t>
  </si>
  <si>
    <t xml:space="preserve">19.250	</t>
  </si>
  <si>
    <t xml:space="preserve">15.417	</t>
  </si>
  <si>
    <t xml:space="preserve">39.715	</t>
  </si>
  <si>
    <t xml:space="preserve">14.166	</t>
  </si>
  <si>
    <t xml:space="preserve">40.057	</t>
  </si>
  <si>
    <t xml:space="preserve">14.838	</t>
  </si>
  <si>
    <t xml:space="preserve">38.309	</t>
  </si>
  <si>
    <t xml:space="preserve">14.757	</t>
  </si>
  <si>
    <t xml:space="preserve">15.806	</t>
  </si>
  <si>
    <t xml:space="preserve">30.394	</t>
  </si>
  <si>
    <t xml:space="preserve">21.118	</t>
  </si>
  <si>
    <t xml:space="preserve">26.891	</t>
  </si>
  <si>
    <t xml:space="preserve">26.809	</t>
  </si>
  <si>
    <t xml:space="preserve">16.892	</t>
  </si>
  <si>
    <t xml:space="preserve">42.680	</t>
  </si>
  <si>
    <t xml:space="preserve">12.775	</t>
  </si>
  <si>
    <t xml:space="preserve">55.307	</t>
  </si>
  <si>
    <t xml:space="preserve">12.509	</t>
  </si>
  <si>
    <t xml:space="preserve">53.090	</t>
  </si>
  <si>
    <t xml:space="preserve">70.005	</t>
  </si>
  <si>
    <t xml:space="preserve">77.667	</t>
  </si>
  <si>
    <t>09/24/19</t>
  </si>
  <si>
    <t xml:space="preserve">6.509	</t>
  </si>
  <si>
    <t xml:space="preserve">81.339	</t>
  </si>
  <si>
    <t xml:space="preserve">5.076	</t>
  </si>
  <si>
    <t xml:space="preserve">81.147	</t>
  </si>
  <si>
    <t xml:space="preserve">3.433	</t>
  </si>
  <si>
    <t xml:space="preserve">81.091	</t>
  </si>
  <si>
    <t xml:space="preserve">4.220	</t>
  </si>
  <si>
    <t xml:space="preserve">85.833	</t>
  </si>
  <si>
    <t xml:space="preserve">4.454	</t>
  </si>
  <si>
    <t xml:space="preserve">80.504	</t>
  </si>
  <si>
    <t xml:space="preserve">2.850	</t>
  </si>
  <si>
    <t xml:space="preserve">84.343	</t>
  </si>
  <si>
    <t xml:space="preserve">2.396	</t>
  </si>
  <si>
    <t xml:space="preserve">83.718	</t>
  </si>
  <si>
    <t xml:space="preserve">2.770	</t>
  </si>
  <si>
    <t xml:space="preserve">85.329	</t>
  </si>
  <si>
    <t xml:space="preserve">16.392	</t>
  </si>
  <si>
    <t xml:space="preserve">66.191	</t>
  </si>
  <si>
    <t xml:space="preserve">25.065	</t>
  </si>
  <si>
    <t xml:space="preserve">47.629	</t>
  </si>
  <si>
    <t xml:space="preserve">35.311	</t>
  </si>
  <si>
    <t xml:space="preserve">40.400	</t>
  </si>
  <si>
    <t xml:space="preserve">28.209	</t>
  </si>
  <si>
    <t xml:space="preserve">44.812	</t>
  </si>
  <si>
    <t xml:space="preserve">20.911	</t>
  </si>
  <si>
    <t xml:space="preserve">46.099	</t>
  </si>
  <si>
    <t xml:space="preserve">15.411	</t>
  </si>
  <si>
    <t xml:space="preserve">45.782	</t>
  </si>
  <si>
    <t xml:space="preserve">14.436	</t>
  </si>
  <si>
    <t xml:space="preserve">43.495	</t>
  </si>
  <si>
    <t xml:space="preserve">14.628	</t>
  </si>
  <si>
    <t xml:space="preserve">40.372	</t>
  </si>
  <si>
    <t xml:space="preserve">14.925	</t>
  </si>
  <si>
    <t xml:space="preserve">36.878	</t>
  </si>
  <si>
    <t xml:space="preserve">18.369	</t>
  </si>
  <si>
    <t xml:space="preserve">30.950	</t>
  </si>
  <si>
    <t xml:space="preserve">24.231	</t>
  </si>
  <si>
    <t xml:space="preserve">17.891	</t>
  </si>
  <si>
    <t xml:space="preserve">41.388	</t>
  </si>
  <si>
    <t xml:space="preserve">64.903	</t>
  </si>
  <si>
    <t xml:space="preserve">11.224	</t>
  </si>
  <si>
    <t xml:space="preserve">74.200	</t>
  </si>
  <si>
    <t xml:space="preserve">9.829	</t>
  </si>
  <si>
    <t xml:space="preserve">79.498	</t>
  </si>
  <si>
    <t xml:space="preserve">79.157	</t>
  </si>
  <si>
    <t>09/25/19</t>
  </si>
  <si>
    <t xml:space="preserve">7.695	</t>
  </si>
  <si>
    <t xml:space="preserve">83.997	</t>
  </si>
  <si>
    <t xml:space="preserve">6.737	</t>
  </si>
  <si>
    <t xml:space="preserve">84.483	</t>
  </si>
  <si>
    <t xml:space="preserve">5.949	</t>
  </si>
  <si>
    <t xml:space="preserve">83.773	</t>
  </si>
  <si>
    <t xml:space="preserve">5.360	</t>
  </si>
  <si>
    <t xml:space="preserve">84.966	</t>
  </si>
  <si>
    <t xml:space="preserve">87.214	</t>
  </si>
  <si>
    <t xml:space="preserve">4.350	</t>
  </si>
  <si>
    <t xml:space="preserve">86.509	</t>
  </si>
  <si>
    <t xml:space="preserve">3.670	</t>
  </si>
  <si>
    <t xml:space="preserve">87.316	</t>
  </si>
  <si>
    <t xml:space="preserve">5.231	</t>
  </si>
  <si>
    <t xml:space="preserve">87.830	</t>
  </si>
  <si>
    <t xml:space="preserve">17.368	</t>
  </si>
  <si>
    <t xml:space="preserve">67.743	</t>
  </si>
  <si>
    <t xml:space="preserve">27.431	</t>
  </si>
  <si>
    <t xml:space="preserve">47.797	</t>
  </si>
  <si>
    <t xml:space="preserve">33.568	</t>
  </si>
  <si>
    <t xml:space="preserve">43.344	</t>
  </si>
  <si>
    <t xml:space="preserve">27.507	</t>
  </si>
  <si>
    <t xml:space="preserve">45.405	</t>
  </si>
  <si>
    <t xml:space="preserve">19.269	</t>
  </si>
  <si>
    <t xml:space="preserve">47.842	</t>
  </si>
  <si>
    <t xml:space="preserve">13.486	</t>
  </si>
  <si>
    <t xml:space="preserve">47.450	</t>
  </si>
  <si>
    <t xml:space="preserve">12.203	</t>
  </si>
  <si>
    <t xml:space="preserve">45.972	</t>
  </si>
  <si>
    <t xml:space="preserve">12.739	</t>
  </si>
  <si>
    <t xml:space="preserve">43.799	</t>
  </si>
  <si>
    <t xml:space="preserve">14.348	</t>
  </si>
  <si>
    <t xml:space="preserve">38.198	</t>
  </si>
  <si>
    <t xml:space="preserve">18.008	</t>
  </si>
  <si>
    <t xml:space="preserve">33.105	</t>
  </si>
  <si>
    <t xml:space="preserve">23.431	</t>
  </si>
  <si>
    <t xml:space="preserve">20.388	</t>
  </si>
  <si>
    <t xml:space="preserve">41.990	</t>
  </si>
  <si>
    <t xml:space="preserve">16.129	</t>
  </si>
  <si>
    <t xml:space="preserve">66.320	</t>
  </si>
  <si>
    <t xml:space="preserve">13.473	</t>
  </si>
  <si>
    <t xml:space="preserve">75.329	</t>
  </si>
  <si>
    <t xml:space="preserve">12.195	</t>
  </si>
  <si>
    <t xml:space="preserve">80.234	</t>
  </si>
  <si>
    <t xml:space="preserve">10.467	</t>
  </si>
  <si>
    <t xml:space="preserve">81.021	</t>
  </si>
  <si>
    <t>09/26/19</t>
  </si>
  <si>
    <t xml:space="preserve">10.394	</t>
  </si>
  <si>
    <t xml:space="preserve">84.067	</t>
  </si>
  <si>
    <t xml:space="preserve">9.312	</t>
  </si>
  <si>
    <t xml:space="preserve">84.878	</t>
  </si>
  <si>
    <t xml:space="preserve">86.400	</t>
  </si>
  <si>
    <t xml:space="preserve">86.000	</t>
  </si>
  <si>
    <t xml:space="preserve">7.343	</t>
  </si>
  <si>
    <t xml:space="preserve">87.964	</t>
  </si>
  <si>
    <t xml:space="preserve">7.519	</t>
  </si>
  <si>
    <t xml:space="preserve">87.929	</t>
  </si>
  <si>
    <t xml:space="preserve">6.813	</t>
  </si>
  <si>
    <t xml:space="preserve">89.404	</t>
  </si>
  <si>
    <t xml:space="preserve">8.568	</t>
  </si>
  <si>
    <t xml:space="preserve">90.153	</t>
  </si>
  <si>
    <t xml:space="preserve">20.222	</t>
  </si>
  <si>
    <t xml:space="preserve">66.603	</t>
  </si>
  <si>
    <t xml:space="preserve">47.004	</t>
  </si>
  <si>
    <t xml:space="preserve">38.170	</t>
  </si>
  <si>
    <t xml:space="preserve">36.895	</t>
  </si>
  <si>
    <t xml:space="preserve">44.627	</t>
  </si>
  <si>
    <t xml:space="preserve">28.529	</t>
  </si>
  <si>
    <t xml:space="preserve">46.866	</t>
  </si>
  <si>
    <t xml:space="preserve">18.836	</t>
  </si>
  <si>
    <t xml:space="preserve">47.974	</t>
  </si>
  <si>
    <t xml:space="preserve">15.795	</t>
  </si>
  <si>
    <t xml:space="preserve">49.006	</t>
  </si>
  <si>
    <t xml:space="preserve">14.728	</t>
  </si>
  <si>
    <t xml:space="preserve">46.513	</t>
  </si>
  <si>
    <t xml:space="preserve">14.913	</t>
  </si>
  <si>
    <t xml:space="preserve">43.314	</t>
  </si>
  <si>
    <t xml:space="preserve">16.527	</t>
  </si>
  <si>
    <t xml:space="preserve">38.812	</t>
  </si>
  <si>
    <t xml:space="preserve">20.343	</t>
  </si>
  <si>
    <t xml:space="preserve">32.098	</t>
  </si>
  <si>
    <t xml:space="preserve">27.719	</t>
  </si>
  <si>
    <t xml:space="preserve">22.896	</t>
  </si>
  <si>
    <t xml:space="preserve">42.921	</t>
  </si>
  <si>
    <t xml:space="preserve">19.151	</t>
  </si>
  <si>
    <t xml:space="preserve">52.559	</t>
  </si>
  <si>
    <t xml:space="preserve">18.081	</t>
  </si>
  <si>
    <t xml:space="preserve">57.778	</t>
  </si>
  <si>
    <t xml:space="preserve">15.939	</t>
  </si>
  <si>
    <t xml:space="preserve">62.720	</t>
  </si>
  <si>
    <t xml:space="preserve">65.145	</t>
  </si>
  <si>
    <t>09/27/19</t>
  </si>
  <si>
    <t xml:space="preserve">15.581	</t>
  </si>
  <si>
    <t xml:space="preserve">65.490	</t>
  </si>
  <si>
    <t xml:space="preserve">13.690	</t>
  </si>
  <si>
    <t xml:space="preserve">67.916	</t>
  </si>
  <si>
    <t xml:space="preserve">76.865	</t>
  </si>
  <si>
    <t xml:space="preserve">11.637	</t>
  </si>
  <si>
    <t xml:space="preserve">79.675	</t>
  </si>
  <si>
    <t xml:space="preserve">11.321	</t>
  </si>
  <si>
    <t xml:space="preserve">82.078	</t>
  </si>
  <si>
    <t xml:space="preserve">10.492	</t>
  </si>
  <si>
    <t xml:space="preserve">83.716	</t>
  </si>
  <si>
    <t xml:space="preserve">10.418	</t>
  </si>
  <si>
    <t xml:space="preserve">85.297	</t>
  </si>
  <si>
    <t xml:space="preserve">11.029	</t>
  </si>
  <si>
    <t xml:space="preserve">84.749	</t>
  </si>
  <si>
    <t xml:space="preserve">71.919	</t>
  </si>
  <si>
    <t xml:space="preserve">26.793	</t>
  </si>
  <si>
    <t xml:space="preserve">43.825	</t>
  </si>
  <si>
    <t xml:space="preserve">26.916	</t>
  </si>
  <si>
    <t xml:space="preserve">37.446	</t>
  </si>
  <si>
    <t xml:space="preserve">33.992	</t>
  </si>
  <si>
    <t xml:space="preserve">28.836	</t>
  </si>
  <si>
    <t xml:space="preserve">37.015	</t>
  </si>
  <si>
    <t xml:space="preserve">22.590	</t>
  </si>
  <si>
    <t xml:space="preserve">40.000	</t>
  </si>
  <si>
    <t xml:space="preserve">19.657	</t>
  </si>
  <si>
    <t xml:space="preserve">38.532	</t>
  </si>
  <si>
    <t xml:space="preserve">20.399	</t>
  </si>
  <si>
    <t xml:space="preserve">37.563	</t>
  </si>
  <si>
    <t xml:space="preserve">20.700	</t>
  </si>
  <si>
    <t xml:space="preserve">35.850	</t>
  </si>
  <si>
    <t xml:space="preserve">21.736	</t>
  </si>
  <si>
    <t xml:space="preserve">32.613	</t>
  </si>
  <si>
    <t xml:space="preserve">24.590	</t>
  </si>
  <si>
    <t xml:space="preserve">27.875	</t>
  </si>
  <si>
    <t xml:space="preserve">30.335	</t>
  </si>
  <si>
    <t xml:space="preserve">19.365	</t>
  </si>
  <si>
    <t xml:space="preserve">49.404	</t>
  </si>
  <si>
    <t xml:space="preserve">17.249	</t>
  </si>
  <si>
    <t xml:space="preserve">55.091	</t>
  </si>
  <si>
    <t xml:space="preserve">58.595	</t>
  </si>
  <si>
    <t xml:space="preserve">14.649	</t>
  </si>
  <si>
    <t xml:space="preserve">65.765	</t>
  </si>
  <si>
    <t xml:space="preserve">70.217	</t>
  </si>
  <si>
    <t>09/28/19</t>
  </si>
  <si>
    <t xml:space="preserve">69.392	</t>
  </si>
  <si>
    <t xml:space="preserve">13.834	</t>
  </si>
  <si>
    <t xml:space="preserve">73.826	</t>
  </si>
  <si>
    <t xml:space="preserve">12.389	</t>
  </si>
  <si>
    <t xml:space="preserve">78.354	</t>
  </si>
  <si>
    <t xml:space="preserve">11.102	</t>
  </si>
  <si>
    <t xml:space="preserve">81.596	</t>
  </si>
  <si>
    <t xml:space="preserve">10.883	</t>
  </si>
  <si>
    <t xml:space="preserve">84.555	</t>
  </si>
  <si>
    <t xml:space="preserve">10.173	</t>
  </si>
  <si>
    <t xml:space="preserve">86.588	</t>
  </si>
  <si>
    <t xml:space="preserve">9.262	</t>
  </si>
  <si>
    <t xml:space="preserve">87.967	</t>
  </si>
  <si>
    <t xml:space="preserve">87.903	</t>
  </si>
  <si>
    <t xml:space="preserve">19.127	</t>
  </si>
  <si>
    <t xml:space="preserve">65.580	</t>
  </si>
  <si>
    <t xml:space="preserve">47.805	</t>
  </si>
  <si>
    <t xml:space="preserve">32.846	</t>
  </si>
  <si>
    <t xml:space="preserve">35.603	</t>
  </si>
  <si>
    <t xml:space="preserve">26.599	</t>
  </si>
  <si>
    <t xml:space="preserve">41.239	</t>
  </si>
  <si>
    <t xml:space="preserve">23.002	</t>
  </si>
  <si>
    <t xml:space="preserve">43.013	</t>
  </si>
  <si>
    <t xml:space="preserve">20.697	</t>
  </si>
  <si>
    <t xml:space="preserve">44.073	</t>
  </si>
  <si>
    <t xml:space="preserve">19.924	</t>
  </si>
  <si>
    <t xml:space="preserve">42.863	</t>
  </si>
  <si>
    <t xml:space="preserve">20.362	</t>
  </si>
  <si>
    <t xml:space="preserve">40.573	</t>
  </si>
  <si>
    <t xml:space="preserve">21.166	</t>
  </si>
  <si>
    <t xml:space="preserve">37.288	</t>
  </si>
  <si>
    <t xml:space="preserve">23.353	</t>
  </si>
  <si>
    <t xml:space="preserve">31.714	</t>
  </si>
  <si>
    <t xml:space="preserve">30.241	</t>
  </si>
  <si>
    <t xml:space="preserve">20.126	</t>
  </si>
  <si>
    <t xml:space="preserve">47.358	</t>
  </si>
  <si>
    <t xml:space="preserve">16.225	</t>
  </si>
  <si>
    <t xml:space="preserve">69.513	</t>
  </si>
  <si>
    <t xml:space="preserve">14.314	</t>
  </si>
  <si>
    <t xml:space="preserve">76.873	</t>
  </si>
  <si>
    <t xml:space="preserve">12.992	</t>
  </si>
  <si>
    <t xml:space="preserve">79.970	</t>
  </si>
  <si>
    <t xml:space="preserve">82.684	</t>
  </si>
  <si>
    <t>09/29/19</t>
  </si>
  <si>
    <t xml:space="preserve">10.810	</t>
  </si>
  <si>
    <t xml:space="preserve">83.629	</t>
  </si>
  <si>
    <t xml:space="preserve">11.151	</t>
  </si>
  <si>
    <t xml:space="preserve">85.363	</t>
  </si>
  <si>
    <t xml:space="preserve">85.141	</t>
  </si>
  <si>
    <t xml:space="preserve">9.952	</t>
  </si>
  <si>
    <t xml:space="preserve">85.505	</t>
  </si>
  <si>
    <t xml:space="preserve">9.064	</t>
  </si>
  <si>
    <t xml:space="preserve">85.533	</t>
  </si>
  <si>
    <t xml:space="preserve">9.682	</t>
  </si>
  <si>
    <t xml:space="preserve">88.513	</t>
  </si>
  <si>
    <t xml:space="preserve">8.319	</t>
  </si>
  <si>
    <t xml:space="preserve">86.091	</t>
  </si>
  <si>
    <t xml:space="preserve">10.761	</t>
  </si>
  <si>
    <t xml:space="preserve">92.434	</t>
  </si>
  <si>
    <t xml:space="preserve">22.178	</t>
  </si>
  <si>
    <t xml:space="preserve">68.673	</t>
  </si>
  <si>
    <t xml:space="preserve">29.790	</t>
  </si>
  <si>
    <t xml:space="preserve">51.550	</t>
  </si>
  <si>
    <t xml:space="preserve">35.985	</t>
  </si>
  <si>
    <t xml:space="preserve">38.626	</t>
  </si>
  <si>
    <t xml:space="preserve">41.766	</t>
  </si>
  <si>
    <t xml:space="preserve">28.242	</t>
  </si>
  <si>
    <t xml:space="preserve">44.874	</t>
  </si>
  <si>
    <t xml:space="preserve">23.307	</t>
  </si>
  <si>
    <t xml:space="preserve">45.940	</t>
  </si>
  <si>
    <t xml:space="preserve">20.759	</t>
  </si>
  <si>
    <t xml:space="preserve">46.449	</t>
  </si>
  <si>
    <t xml:space="preserve">19.254	</t>
  </si>
  <si>
    <t xml:space="preserve">44.472	</t>
  </si>
  <si>
    <t xml:space="preserve">19.874	</t>
  </si>
  <si>
    <t xml:space="preserve">42.297	</t>
  </si>
  <si>
    <t xml:space="preserve">21.341	</t>
  </si>
  <si>
    <t xml:space="preserve">38.282	</t>
  </si>
  <si>
    <t xml:space="preserve">24.802	</t>
  </si>
  <si>
    <t xml:space="preserve">29.335	</t>
  </si>
  <si>
    <t xml:space="preserve">24.146	</t>
  </si>
  <si>
    <t xml:space="preserve">47.162	</t>
  </si>
  <si>
    <t xml:space="preserve">19.817	</t>
  </si>
  <si>
    <t xml:space="preserve">59.295	</t>
  </si>
  <si>
    <t xml:space="preserve">16.987	</t>
  </si>
  <si>
    <t xml:space="preserve">68.841	</t>
  </si>
  <si>
    <t xml:space="preserve">17.415	</t>
  </si>
  <si>
    <t xml:space="preserve">71.443	</t>
  </si>
  <si>
    <t xml:space="preserve">19.103	</t>
  </si>
  <si>
    <t xml:space="preserve">61.029	</t>
  </si>
  <si>
    <t>09/30/19</t>
  </si>
  <si>
    <t xml:space="preserve">63.653	</t>
  </si>
  <si>
    <t xml:space="preserve">17.034	</t>
  </si>
  <si>
    <t xml:space="preserve">65.392	</t>
  </si>
  <si>
    <t xml:space="preserve">68.611	</t>
  </si>
  <si>
    <t xml:space="preserve">71.849	</t>
  </si>
  <si>
    <t xml:space="preserve">15.055	</t>
  </si>
  <si>
    <t xml:space="preserve">73.162	</t>
  </si>
  <si>
    <t xml:space="preserve">72.649	</t>
  </si>
  <si>
    <t xml:space="preserve">15.748	</t>
  </si>
  <si>
    <t xml:space="preserve">72.214	</t>
  </si>
  <si>
    <t xml:space="preserve">17.201	</t>
  </si>
  <si>
    <t xml:space="preserve">69.724	</t>
  </si>
  <si>
    <t xml:space="preserve">23.978	</t>
  </si>
  <si>
    <t xml:space="preserve">54.521	</t>
  </si>
  <si>
    <t xml:space="preserve">29.464	</t>
  </si>
  <si>
    <t xml:space="preserve">41.760	</t>
  </si>
  <si>
    <t xml:space="preserve">35.075	</t>
  </si>
  <si>
    <t xml:space="preserve">33.759	</t>
  </si>
  <si>
    <t xml:space="preserve">38.393	</t>
  </si>
  <si>
    <t xml:space="preserve">29.601	</t>
  </si>
  <si>
    <t xml:space="preserve">42.208	</t>
  </si>
  <si>
    <t xml:space="preserve">26.783	</t>
  </si>
  <si>
    <t xml:space="preserve">40.804	</t>
  </si>
  <si>
    <t xml:space="preserve">25.758	</t>
  </si>
  <si>
    <t xml:space="preserve">47.125	</t>
  </si>
  <si>
    <t xml:space="preserve">20.170	</t>
  </si>
  <si>
    <t xml:space="preserve">45.750	</t>
  </si>
  <si>
    <t xml:space="preserve">21.912	</t>
  </si>
  <si>
    <t xml:space="preserve">44.165	</t>
  </si>
  <si>
    <t xml:space="preserve">23.586	</t>
  </si>
  <si>
    <t xml:space="preserve">41.007	</t>
  </si>
  <si>
    <t xml:space="preserve">27.547	</t>
  </si>
  <si>
    <t xml:space="preserve">36.362	</t>
  </si>
  <si>
    <t xml:space="preserve">34.493	</t>
  </si>
  <si>
    <t xml:space="preserve">44.636	</t>
  </si>
  <si>
    <t xml:space="preserve">27.998	</t>
  </si>
  <si>
    <t xml:space="preserve">51.535	</t>
  </si>
  <si>
    <t xml:space="preserve">56.985	</t>
  </si>
  <si>
    <t xml:space="preserve">27.186	</t>
  </si>
  <si>
    <t xml:space="preserve">57.651	</t>
  </si>
  <si>
    <t xml:space="preserve">27.333	</t>
  </si>
  <si>
    <t xml:space="preserve">57.329	</t>
  </si>
  <si>
    <t xml:space="preserve">	26.378	</t>
  </si>
  <si>
    <t xml:space="preserve">60.110	</t>
  </si>
  <si>
    <t xml:space="preserve">	27.063	</t>
  </si>
  <si>
    <t xml:space="preserve">60.094	</t>
  </si>
  <si>
    <t xml:space="preserve">	27.284	</t>
  </si>
  <si>
    <t xml:space="preserve">58.853	</t>
  </si>
  <si>
    <t xml:space="preserve">	24.315	</t>
  </si>
  <si>
    <t xml:space="preserve">63.459	</t>
  </si>
  <si>
    <t xml:space="preserve">78.471	</t>
  </si>
  <si>
    <t xml:space="preserve">	20.770	</t>
  </si>
  <si>
    <t xml:space="preserve">84.262	</t>
  </si>
  <si>
    <t xml:space="preserve">	20.436	</t>
  </si>
  <si>
    <t xml:space="preserve">88.475	</t>
  </si>
  <si>
    <t xml:space="preserve">	20.341	</t>
  </si>
  <si>
    <t xml:space="preserve">89.567	</t>
  </si>
  <si>
    <t xml:space="preserve">	22.537	</t>
  </si>
  <si>
    <t xml:space="preserve">86.024	</t>
  </si>
  <si>
    <t xml:space="preserve">	31.382	</t>
  </si>
  <si>
    <t xml:space="preserve">64.108	</t>
  </si>
  <si>
    <t xml:space="preserve">0	31.459	</t>
  </si>
  <si>
    <t xml:space="preserve">52.902	</t>
  </si>
  <si>
    <t xml:space="preserve">0	27.505	</t>
  </si>
  <si>
    <t xml:space="preserve">59.665	</t>
  </si>
  <si>
    <t xml:space="preserve">0	30.950	</t>
  </si>
  <si>
    <t xml:space="preserve">51.641	</t>
  </si>
  <si>
    <t xml:space="preserve">0	34.942	</t>
  </si>
  <si>
    <t xml:space="preserve">44.500	</t>
  </si>
  <si>
    <t xml:space="preserve">0	35.422	</t>
  </si>
  <si>
    <t xml:space="preserve">42.951	</t>
  </si>
  <si>
    <t xml:space="preserve">0	36.362	</t>
  </si>
  <si>
    <t xml:space="preserve">41.170	</t>
  </si>
  <si>
    <t xml:space="preserve">0	32.304	</t>
  </si>
  <si>
    <t xml:space="preserve">47.949	</t>
  </si>
  <si>
    <t xml:space="preserve">0	20.507	</t>
  </si>
  <si>
    <t xml:space="preserve">72.558	</t>
  </si>
  <si>
    <t xml:space="preserve">0	18.033	</t>
  </si>
  <si>
    <t xml:space="preserve">82.457	</t>
  </si>
  <si>
    <t xml:space="preserve">0	16.796	</t>
  </si>
  <si>
    <t xml:space="preserve">84.953	</t>
  </si>
  <si>
    <t xml:space="preserve">0	15.724	</t>
  </si>
  <si>
    <t xml:space="preserve">86.978	</t>
  </si>
  <si>
    <t xml:space="preserve">87.676	</t>
  </si>
  <si>
    <t xml:space="preserve">0	14.745	</t>
  </si>
  <si>
    <t xml:space="preserve">91.760	</t>
  </si>
  <si>
    <t xml:space="preserve">0	14.218	</t>
  </si>
  <si>
    <t xml:space="preserve">94.825	</t>
  </si>
  <si>
    <t xml:space="preserve">	14.649	</t>
  </si>
  <si>
    <t xml:space="preserve">95.865	</t>
  </si>
  <si>
    <t xml:space="preserve">	14.266	</t>
  </si>
  <si>
    <t xml:space="preserve">95.712	</t>
  </si>
  <si>
    <t xml:space="preserve">	14.050	</t>
  </si>
  <si>
    <t xml:space="preserve">96.373	</t>
  </si>
  <si>
    <t xml:space="preserve">96.902	</t>
  </si>
  <si>
    <t xml:space="preserve">	13.714	</t>
  </si>
  <si>
    <t xml:space="preserve">97.354	</t>
  </si>
  <si>
    <t xml:space="preserve">	13.473	</t>
  </si>
  <si>
    <t xml:space="preserve">97.492	</t>
  </si>
  <si>
    <t xml:space="preserve">	13.233	</t>
  </si>
  <si>
    <t xml:space="preserve">97.984	</t>
  </si>
  <si>
    <t xml:space="preserve">	13.161	</t>
  </si>
  <si>
    <t xml:space="preserve">98.015	</t>
  </si>
  <si>
    <t xml:space="preserve">	13.642	</t>
  </si>
  <si>
    <t xml:space="preserve">97.131	</t>
  </si>
  <si>
    <t xml:space="preserve">96.519	</t>
  </si>
  <si>
    <t xml:space="preserve">0	16.701	</t>
  </si>
  <si>
    <t xml:space="preserve">89.412	</t>
  </si>
  <si>
    <t xml:space="preserve">0	16.892	</t>
  </si>
  <si>
    <t xml:space="preserve">86.984	</t>
  </si>
  <si>
    <t xml:space="preserve">0	18.010	</t>
  </si>
  <si>
    <t xml:space="preserve">81.759	</t>
  </si>
  <si>
    <t xml:space="preserve">0	17.796	</t>
  </si>
  <si>
    <t xml:space="preserve">82.515	</t>
  </si>
  <si>
    <t xml:space="preserve">0	18.652	</t>
  </si>
  <si>
    <t xml:space="preserve">77.692	</t>
  </si>
  <si>
    <t xml:space="preserve">0	17.653	</t>
  </si>
  <si>
    <t xml:space="preserve">81.181	</t>
  </si>
  <si>
    <t xml:space="preserve">0	16.344	</t>
  </si>
  <si>
    <t xml:space="preserve">85.066	</t>
  </si>
  <si>
    <t xml:space="preserve">0	15.342	</t>
  </si>
  <si>
    <t xml:space="preserve">87.236	</t>
  </si>
  <si>
    <t xml:space="preserve">0	14.960	</t>
  </si>
  <si>
    <t xml:space="preserve">86.474	</t>
  </si>
  <si>
    <t xml:space="preserve">0	14.194	</t>
  </si>
  <si>
    <t xml:space="preserve">88.323	</t>
  </si>
  <si>
    <t xml:space="preserve">0	14.050	</t>
  </si>
  <si>
    <t xml:space="preserve">88.023	</t>
  </si>
  <si>
    <t xml:space="preserve">0	13.666	</t>
  </si>
  <si>
    <t xml:space="preserve">87.771	</t>
  </si>
  <si>
    <t xml:space="preserve">0	13.473	</t>
  </si>
  <si>
    <t xml:space="preserve">88.308	</t>
  </si>
  <si>
    <t xml:space="preserve">0	13.305	</t>
  </si>
  <si>
    <t xml:space="preserve">88.691	</t>
  </si>
  <si>
    <t xml:space="preserve">87.985	</t>
  </si>
  <si>
    <t xml:space="preserve">	13.112	</t>
  </si>
  <si>
    <t xml:space="preserve">88.221	</t>
  </si>
  <si>
    <t xml:space="preserve">	13.064	</t>
  </si>
  <si>
    <t xml:space="preserve">89.160	</t>
  </si>
  <si>
    <t xml:space="preserve">	12.727	</t>
  </si>
  <si>
    <t xml:space="preserve">88.471	</t>
  </si>
  <si>
    <t xml:space="preserve">	12.461	</t>
  </si>
  <si>
    <t xml:space="preserve">87.401	</t>
  </si>
  <si>
    <t xml:space="preserve">	12.292	</t>
  </si>
  <si>
    <t xml:space="preserve">86.218	</t>
  </si>
  <si>
    <t xml:space="preserve">	12.074	</t>
  </si>
  <si>
    <t xml:space="preserve">85.980	</t>
  </si>
  <si>
    <t xml:space="preserve">	12.558	</t>
  </si>
  <si>
    <t xml:space="preserve">83.977	</t>
  </si>
  <si>
    <t xml:space="preserve">	14.745	</t>
  </si>
  <si>
    <t xml:space="preserve">77.047	</t>
  </si>
  <si>
    <t xml:space="preserve">	21.342	</t>
  </si>
  <si>
    <t xml:space="preserve">57.051	</t>
  </si>
  <si>
    <t xml:space="preserve">0	26.085	</t>
  </si>
  <si>
    <t xml:space="preserve">48.175	</t>
  </si>
  <si>
    <t xml:space="preserve">0	30.495	</t>
  </si>
  <si>
    <t xml:space="preserve">39.878	</t>
  </si>
  <si>
    <t xml:space="preserve">0	27.333	</t>
  </si>
  <si>
    <t xml:space="preserve">41.460	</t>
  </si>
  <si>
    <t xml:space="preserve">0	23.016	</t>
  </si>
  <si>
    <t xml:space="preserve">51.434	</t>
  </si>
  <si>
    <t xml:space="preserve">0	21.008	</t>
  </si>
  <si>
    <t xml:space="preserve">57.677	</t>
  </si>
  <si>
    <t xml:space="preserve">0	21.700	</t>
  </si>
  <si>
    <t xml:space="preserve">56.920	</t>
  </si>
  <si>
    <t xml:space="preserve">0	21.628	</t>
  </si>
  <si>
    <t xml:space="preserve">56.478	</t>
  </si>
  <si>
    <t xml:space="preserve">0	18.557	</t>
  </si>
  <si>
    <t xml:space="preserve">65.925	</t>
  </si>
  <si>
    <t xml:space="preserve">0	17.819	</t>
  </si>
  <si>
    <t xml:space="preserve">71.058	</t>
  </si>
  <si>
    <t xml:space="preserve">0	17.058	</t>
  </si>
  <si>
    <t xml:space="preserve">74.214	</t>
  </si>
  <si>
    <t xml:space="preserve">0	16.915	</t>
  </si>
  <si>
    <t xml:space="preserve">74.243	</t>
  </si>
  <si>
    <t xml:space="preserve">74.513	</t>
  </si>
  <si>
    <t xml:space="preserve">0	16.368	</t>
  </si>
  <si>
    <t xml:space="preserve">75.977	</t>
  </si>
  <si>
    <t xml:space="preserve">0	16.010	</t>
  </si>
  <si>
    <t xml:space="preserve">77.535	</t>
  </si>
  <si>
    <t xml:space="preserve">	15.581	</t>
  </si>
  <si>
    <t xml:space="preserve">80.064	</t>
  </si>
  <si>
    <t xml:space="preserve">	15.199	</t>
  </si>
  <si>
    <t xml:space="preserve">82.568	</t>
  </si>
  <si>
    <t xml:space="preserve">	14.960	</t>
  </si>
  <si>
    <t xml:space="preserve">84.096	</t>
  </si>
  <si>
    <t xml:space="preserve">84.914	</t>
  </si>
  <si>
    <t xml:space="preserve">	14.792	</t>
  </si>
  <si>
    <t xml:space="preserve">85.924	</t>
  </si>
  <si>
    <t xml:space="preserve">87.883	</t>
  </si>
  <si>
    <t xml:space="preserve">88.565	</t>
  </si>
  <si>
    <t xml:space="preserve">88.006	</t>
  </si>
  <si>
    <t xml:space="preserve">88.612	</t>
  </si>
  <si>
    <t xml:space="preserve">	18.628	</t>
  </si>
  <si>
    <t xml:space="preserve">82.339	</t>
  </si>
  <si>
    <t xml:space="preserve">0	19.175	</t>
  </si>
  <si>
    <t xml:space="preserve">80.618	</t>
  </si>
  <si>
    <t xml:space="preserve">0	20.913	</t>
  </si>
  <si>
    <t xml:space="preserve">73.623	</t>
  </si>
  <si>
    <t xml:space="preserve">0	25.525	</t>
  </si>
  <si>
    <t xml:space="preserve">61.056	</t>
  </si>
  <si>
    <t xml:space="preserve">0	25.040	</t>
  </si>
  <si>
    <t xml:space="preserve">60.178	</t>
  </si>
  <si>
    <t xml:space="preserve">61.764	</t>
  </si>
  <si>
    <t xml:space="preserve">0	21.795	</t>
  </si>
  <si>
    <t xml:space="preserve">70.139	</t>
  </si>
  <si>
    <t xml:space="preserve">71.619	</t>
  </si>
  <si>
    <t xml:space="preserve">0	20.293	</t>
  </si>
  <si>
    <t xml:space="preserve">76.408	</t>
  </si>
  <si>
    <t xml:space="preserve">0	18.057	</t>
  </si>
  <si>
    <t xml:space="preserve">82.601	</t>
  </si>
  <si>
    <t xml:space="preserve">0	16.868	</t>
  </si>
  <si>
    <t xml:space="preserve">89.799	</t>
  </si>
  <si>
    <t xml:space="preserve">0	16.082	</t>
  </si>
  <si>
    <t xml:space="preserve">93.069	</t>
  </si>
  <si>
    <t xml:space="preserve">0	15.438	</t>
  </si>
  <si>
    <t xml:space="preserve">94.937	</t>
  </si>
  <si>
    <t xml:space="preserve">0	15.103	</t>
  </si>
  <si>
    <t xml:space="preserve">95.831	</t>
  </si>
  <si>
    <t xml:space="preserve">0	14.864	</t>
  </si>
  <si>
    <t xml:space="preserve">96.385	</t>
  </si>
  <si>
    <t xml:space="preserve">97.000	</t>
  </si>
  <si>
    <t xml:space="preserve">	14.122	</t>
  </si>
  <si>
    <t xml:space="preserve">96.903	</t>
  </si>
  <si>
    <t xml:space="preserve">	14.026	</t>
  </si>
  <si>
    <t xml:space="preserve">96.673	</t>
  </si>
  <si>
    <t xml:space="preserve">96.661	</t>
  </si>
  <si>
    <t xml:space="preserve">96.565	</t>
  </si>
  <si>
    <t xml:space="preserve">	13.810	</t>
  </si>
  <si>
    <t xml:space="preserve">96.666	</t>
  </si>
  <si>
    <t xml:space="preserve">96.908	</t>
  </si>
  <si>
    <t xml:space="preserve">	13.546	</t>
  </si>
  <si>
    <t xml:space="preserve">95.983	</t>
  </si>
  <si>
    <t xml:space="preserve">	14.290	</t>
  </si>
  <si>
    <t xml:space="preserve">94.068	</t>
  </si>
  <si>
    <t xml:space="preserve">	15.103	</t>
  </si>
  <si>
    <t xml:space="preserve">89.819	</t>
  </si>
  <si>
    <t xml:space="preserve">0	22.369	</t>
  </si>
  <si>
    <t xml:space="preserve">64.855	</t>
  </si>
  <si>
    <t xml:space="preserve">0	24.726	</t>
  </si>
  <si>
    <t xml:space="preserve">55.536	</t>
  </si>
  <si>
    <t xml:space="preserve">0	30.142	</t>
  </si>
  <si>
    <t xml:space="preserve">44.310	</t>
  </si>
  <si>
    <t xml:space="preserve">0	30.697	</t>
  </si>
  <si>
    <t xml:space="preserve">39.999	</t>
  </si>
  <si>
    <t xml:space="preserve">0	32.691	</t>
  </si>
  <si>
    <t xml:space="preserve">35.656	</t>
  </si>
  <si>
    <t xml:space="preserve">0	30.545	</t>
  </si>
  <si>
    <t xml:space="preserve">0	29.916	</t>
  </si>
  <si>
    <t xml:space="preserve">36.303	</t>
  </si>
  <si>
    <t xml:space="preserve">0	29.464	</t>
  </si>
  <si>
    <t xml:space="preserve">34.879	</t>
  </si>
  <si>
    <t xml:space="preserve">0	24.653	</t>
  </si>
  <si>
    <t xml:space="preserve">42.244	</t>
  </si>
  <si>
    <t xml:space="preserve">0	16.201	</t>
  </si>
  <si>
    <t xml:space="preserve">58.696	</t>
  </si>
  <si>
    <t xml:space="preserve">0	12.944	</t>
  </si>
  <si>
    <t xml:space="preserve">68.757	</t>
  </si>
  <si>
    <t xml:space="preserve">0	11.224	</t>
  </si>
  <si>
    <t xml:space="preserve">75.870	</t>
  </si>
  <si>
    <t xml:space="preserve">0	11.589	</t>
  </si>
  <si>
    <t xml:space="preserve">76.970	</t>
  </si>
  <si>
    <t xml:space="preserve">0	11.102	</t>
  </si>
  <si>
    <t xml:space="preserve">77.116	</t>
  </si>
  <si>
    <t xml:space="preserve">	10.394	</t>
  </si>
  <si>
    <t xml:space="preserve">80.517	</t>
  </si>
  <si>
    <t xml:space="preserve">	9.287	</t>
  </si>
  <si>
    <t xml:space="preserve">84.023	</t>
  </si>
  <si>
    <t xml:space="preserve">	7.970	</t>
  </si>
  <si>
    <t xml:space="preserve">84.457	</t>
  </si>
  <si>
    <t xml:space="preserve">	6.433	</t>
  </si>
  <si>
    <t xml:space="preserve">85.353	</t>
  </si>
  <si>
    <t xml:space="preserve">	5.076	</t>
  </si>
  <si>
    <t xml:space="preserve">85.911	</t>
  </si>
  <si>
    <t xml:space="preserve">87.682	</t>
  </si>
  <si>
    <t xml:space="preserve">	3.512	</t>
  </si>
  <si>
    <t xml:space="preserve">86.919	</t>
  </si>
  <si>
    <t xml:space="preserve">85.162	</t>
  </si>
  <si>
    <t xml:space="preserve">	19.651	</t>
  </si>
  <si>
    <t xml:space="preserve">63.254	</t>
  </si>
  <si>
    <t xml:space="preserve">	26.818	</t>
  </si>
  <si>
    <t xml:space="preserve">47.333	</t>
  </si>
  <si>
    <t xml:space="preserve">0	32.613	</t>
  </si>
  <si>
    <t xml:space="preserve">36.123	</t>
  </si>
  <si>
    <t xml:space="preserve">0	36.878	</t>
  </si>
  <si>
    <t xml:space="preserve">25.976	</t>
  </si>
  <si>
    <t xml:space="preserve">0	40.085	</t>
  </si>
  <si>
    <t xml:space="preserve">18.326	</t>
  </si>
  <si>
    <t xml:space="preserve">0	40.257	</t>
  </si>
  <si>
    <t xml:space="preserve">17.321	</t>
  </si>
  <si>
    <t xml:space="preserve">0	39.857	</t>
  </si>
  <si>
    <t xml:space="preserve">17.879	</t>
  </si>
  <si>
    <t xml:space="preserve">0	38.087	</t>
  </si>
  <si>
    <t xml:space="preserve">18.578	</t>
  </si>
  <si>
    <t xml:space="preserve">0	35.850	</t>
  </si>
  <si>
    <t xml:space="preserve">19.671	</t>
  </si>
  <si>
    <t xml:space="preserve">0	31.765	</t>
  </si>
  <si>
    <t xml:space="preserve">23.308	</t>
  </si>
  <si>
    <t xml:space="preserve">0	26.769	</t>
  </si>
  <si>
    <t xml:space="preserve">29.836	</t>
  </si>
  <si>
    <t xml:space="preserve">0	16.463	</t>
  </si>
  <si>
    <t xml:space="preserve">44.027	</t>
  </si>
  <si>
    <t xml:space="preserve">0	11.467	</t>
  </si>
  <si>
    <t xml:space="preserve">69.851	</t>
  </si>
  <si>
    <t xml:space="preserve">0	10.296	</t>
  </si>
  <si>
    <t xml:space="preserve">77.798	</t>
  </si>
  <si>
    <t xml:space="preserve">0	9.336	</t>
  </si>
  <si>
    <t xml:space="preserve">78.901	</t>
  </si>
  <si>
    <t xml:space="preserve">0	8.494	</t>
  </si>
  <si>
    <t xml:space="preserve">80.366	</t>
  </si>
  <si>
    <t xml:space="preserve">83.062	</t>
  </si>
  <si>
    <t xml:space="preserve">	7.293	</t>
  </si>
  <si>
    <t xml:space="preserve">85.950	</t>
  </si>
  <si>
    <t xml:space="preserve">86.054	</t>
  </si>
  <si>
    <t xml:space="preserve">	8.120	</t>
  </si>
  <si>
    <t xml:space="preserve">87.141	</t>
  </si>
  <si>
    <t xml:space="preserve">	7.519	</t>
  </si>
  <si>
    <t xml:space="preserve">85.664	</t>
  </si>
  <si>
    <t xml:space="preserve">	7.242	</t>
  </si>
  <si>
    <t xml:space="preserve">87.032	</t>
  </si>
  <si>
    <t xml:space="preserve">	7.318	</t>
  </si>
  <si>
    <t xml:space="preserve">88.345	</t>
  </si>
  <si>
    <t xml:space="preserve">	13.786	</t>
  </si>
  <si>
    <t xml:space="preserve">85.500	</t>
  </si>
  <si>
    <t xml:space="preserve">	23.064	</t>
  </si>
  <si>
    <t xml:space="preserve">62.310	</t>
  </si>
  <si>
    <t xml:space="preserve">	30.066	</t>
  </si>
  <si>
    <t xml:space="preserve">44.071	</t>
  </si>
  <si>
    <t xml:space="preserve">0	36.173	</t>
  </si>
  <si>
    <t xml:space="preserve">30.086	</t>
  </si>
  <si>
    <t xml:space="preserve">0	41.007	</t>
  </si>
  <si>
    <t xml:space="preserve">23.703	</t>
  </si>
  <si>
    <t xml:space="preserve">0	43.799	</t>
  </si>
  <si>
    <t xml:space="preserve">21.214	</t>
  </si>
  <si>
    <t xml:space="preserve">0	44.750	</t>
  </si>
  <si>
    <t xml:space="preserve">19.598	</t>
  </si>
  <si>
    <t xml:space="preserve">0	42.714	</t>
  </si>
  <si>
    <t xml:space="preserve">20.499	</t>
  </si>
  <si>
    <t xml:space="preserve">0	42.208	</t>
  </si>
  <si>
    <t xml:space="preserve">21.625	</t>
  </si>
  <si>
    <t xml:space="preserve">0	39.488	</t>
  </si>
  <si>
    <t xml:space="preserve">23.533	</t>
  </si>
  <si>
    <t xml:space="preserve">0	36.092	</t>
  </si>
  <si>
    <t xml:space="preserve">27.323	</t>
  </si>
  <si>
    <t xml:space="preserve">0	31.484	</t>
  </si>
  <si>
    <t xml:space="preserve">33.981	</t>
  </si>
  <si>
    <t xml:space="preserve">0	22.226	</t>
  </si>
  <si>
    <t xml:space="preserve">46.635	</t>
  </si>
  <si>
    <t xml:space="preserve">0	17.867	</t>
  </si>
  <si>
    <t xml:space="preserve">72.338	</t>
  </si>
  <si>
    <t xml:space="preserve">0	16.844	</t>
  </si>
  <si>
    <t xml:space="preserve">79.418	</t>
  </si>
  <si>
    <t xml:space="preserve">78.381	</t>
  </si>
  <si>
    <t xml:space="preserve">0	16.106	</t>
  </si>
  <si>
    <t xml:space="preserve">85.310	</t>
  </si>
  <si>
    <t xml:space="preserve">	15.605	</t>
  </si>
  <si>
    <t xml:space="preserve">85.979	</t>
  </si>
  <si>
    <t xml:space="preserve">	15.509	</t>
  </si>
  <si>
    <t xml:space="preserve">87.545	</t>
  </si>
  <si>
    <t xml:space="preserve">	14.314	</t>
  </si>
  <si>
    <t xml:space="preserve">88.086	</t>
  </si>
  <si>
    <t xml:space="preserve">87.835	</t>
  </si>
  <si>
    <t xml:space="preserve">	12.847	</t>
  </si>
  <si>
    <t xml:space="preserve">89.738	</t>
  </si>
  <si>
    <t xml:space="preserve">	12.896	</t>
  </si>
  <si>
    <t xml:space="preserve">92.621	</t>
  </si>
  <si>
    <t xml:space="preserve">	13.930	</t>
  </si>
  <si>
    <t xml:space="preserve">93.975	</t>
  </si>
  <si>
    <t xml:space="preserve">	15.461	</t>
  </si>
  <si>
    <t xml:space="preserve">92.754	</t>
  </si>
  <si>
    <t xml:space="preserve">	15.247	</t>
  </si>
  <si>
    <t xml:space="preserve">93.770	</t>
  </si>
  <si>
    <t xml:space="preserve">86.354	</t>
  </si>
  <si>
    <t xml:space="preserve">0	17.605	</t>
  </si>
  <si>
    <t xml:space="preserve">87.559	</t>
  </si>
  <si>
    <t xml:space="preserve">0	23.040	</t>
  </si>
  <si>
    <t xml:space="preserve">72.519	</t>
  </si>
  <si>
    <t xml:space="preserve">0	21.915	</t>
  </si>
  <si>
    <t xml:space="preserve">75.181	</t>
  </si>
  <si>
    <t xml:space="preserve">0	21.485	</t>
  </si>
  <si>
    <t xml:space="preserve">77.224	</t>
  </si>
  <si>
    <t xml:space="preserve">0	33.730	</t>
  </si>
  <si>
    <t xml:space="preserve">43.896	</t>
  </si>
  <si>
    <t xml:space="preserve">0	24.919	</t>
  </si>
  <si>
    <t xml:space="preserve">61.910	</t>
  </si>
  <si>
    <t xml:space="preserve">0	32.898	</t>
  </si>
  <si>
    <t xml:space="preserve">45.588	</t>
  </si>
  <si>
    <t xml:space="preserve">0	34.624	</t>
  </si>
  <si>
    <t xml:space="preserve">35.395	</t>
  </si>
  <si>
    <t xml:space="preserve">60.285	</t>
  </si>
  <si>
    <t xml:space="preserve">0	17.772	</t>
  </si>
  <si>
    <t xml:space="preserve">72.866	</t>
  </si>
  <si>
    <t xml:space="preserve">0	16.296	</t>
  </si>
  <si>
    <t xml:space="preserve">82.594	</t>
  </si>
  <si>
    <t xml:space="preserve">0	15.867	</t>
  </si>
  <si>
    <t xml:space="preserve">87.496	</t>
  </si>
  <si>
    <t xml:space="preserve">0	13.978	</t>
  </si>
  <si>
    <t xml:space="preserve">86.618	</t>
  </si>
  <si>
    <t xml:space="preserve">0	14.984	</t>
  </si>
  <si>
    <t xml:space="preserve">92.004	</t>
  </si>
  <si>
    <t xml:space="preserve">	15.891	</t>
  </si>
  <si>
    <t xml:space="preserve">94.587	</t>
  </si>
  <si>
    <t xml:space="preserve">	12.799	</t>
  </si>
  <si>
    <t xml:space="preserve">92.103	</t>
  </si>
  <si>
    <t xml:space="preserve">	11.977	</t>
  </si>
  <si>
    <t xml:space="preserve">92.489	</t>
  </si>
  <si>
    <t xml:space="preserve">	11.686	</t>
  </si>
  <si>
    <t xml:space="preserve">91.275	</t>
  </si>
  <si>
    <t xml:space="preserve">	13.594	</t>
  </si>
  <si>
    <t xml:space="preserve">96.456	</t>
  </si>
  <si>
    <t xml:space="preserve">95.822	</t>
  </si>
  <si>
    <t xml:space="preserve">94.672	</t>
  </si>
  <si>
    <t xml:space="preserve">93.223	</t>
  </si>
  <si>
    <t xml:space="preserve">77.220	</t>
  </si>
  <si>
    <t xml:space="preserve">	30.192	</t>
  </si>
  <si>
    <t xml:space="preserve">53.241	</t>
  </si>
  <si>
    <t xml:space="preserve">42.314	</t>
  </si>
  <si>
    <t xml:space="preserve">0	41.327	</t>
  </si>
  <si>
    <t xml:space="preserve">29.128	</t>
  </si>
  <si>
    <t xml:space="preserve">0	44.627	</t>
  </si>
  <si>
    <t xml:space="preserve">25.165	</t>
  </si>
  <si>
    <t xml:space="preserve">0	46.035	</t>
  </si>
  <si>
    <t xml:space="preserve">23.236	</t>
  </si>
  <si>
    <t xml:space="preserve">0	46.162	</t>
  </si>
  <si>
    <t xml:space="preserve">21.683	</t>
  </si>
  <si>
    <t xml:space="preserve">0	44.012	</t>
  </si>
  <si>
    <t xml:space="preserve">22.782	</t>
  </si>
  <si>
    <t xml:space="preserve">0	41.443	</t>
  </si>
  <si>
    <t xml:space="preserve">25.945	</t>
  </si>
  <si>
    <t xml:space="preserve">0	33.131	</t>
  </si>
  <si>
    <t xml:space="preserve">36.241	</t>
  </si>
  <si>
    <t xml:space="preserve">44.606	</t>
  </si>
  <si>
    <t xml:space="preserve">54.320	</t>
  </si>
  <si>
    <t xml:space="preserve">0	19.912	</t>
  </si>
  <si>
    <t xml:space="preserve">66.667	</t>
  </si>
  <si>
    <t xml:space="preserve">0	17.938	</t>
  </si>
  <si>
    <t xml:space="preserve">79.484	</t>
  </si>
  <si>
    <t xml:space="preserve">0	17.130	</t>
  </si>
  <si>
    <t xml:space="preserve">83.935	</t>
  </si>
  <si>
    <t xml:space="preserve">0	16.511	</t>
  </si>
  <si>
    <t xml:space="preserve">84.778	</t>
  </si>
  <si>
    <t xml:space="preserve">15.533	</t>
  </si>
  <si>
    <t xml:space="preserve">86.286	</t>
  </si>
  <si>
    <t xml:space="preserve">16.415	</t>
  </si>
  <si>
    <t xml:space="preserve">89.689	</t>
  </si>
  <si>
    <t xml:space="preserve">90.442	</t>
  </si>
  <si>
    <t xml:space="preserve">16.010	</t>
  </si>
  <si>
    <t xml:space="preserve">87.637	</t>
  </si>
  <si>
    <t xml:space="preserve">91.303	</t>
  </si>
  <si>
    <t xml:space="preserve">91.634	</t>
  </si>
  <si>
    <t xml:space="preserve">91.420	</t>
  </si>
  <si>
    <t xml:space="preserve">19.484	</t>
  </si>
  <si>
    <t xml:space="preserve">87.596	</t>
  </si>
  <si>
    <t xml:space="preserve">25.890	</t>
  </si>
  <si>
    <t xml:space="preserve">69.196	</t>
  </si>
  <si>
    <t xml:space="preserve">32.768	</t>
  </si>
  <si>
    <t xml:space="preserve">47.909	</t>
  </si>
  <si>
    <t xml:space="preserve">39.772	</t>
  </si>
  <si>
    <t xml:space="preserve">35.080	</t>
  </si>
  <si>
    <t xml:space="preserve">44.565	</t>
  </si>
  <si>
    <t xml:space="preserve">27.168	</t>
  </si>
  <si>
    <t xml:space="preserve">47.711	</t>
  </si>
  <si>
    <t xml:space="preserve">22.724	</t>
  </si>
  <si>
    <t xml:space="preserve">49.073	</t>
  </si>
  <si>
    <t xml:space="preserve">20.905	</t>
  </si>
  <si>
    <t xml:space="preserve">20.211	</t>
  </si>
  <si>
    <t xml:space="preserve">46.673	</t>
  </si>
  <si>
    <t xml:space="preserve">20.291	</t>
  </si>
  <si>
    <t xml:space="preserve">43.435	</t>
  </si>
  <si>
    <t xml:space="preserve">22.277	</t>
  </si>
  <si>
    <t xml:space="preserve">26.592	</t>
  </si>
  <si>
    <t xml:space="preserve">33.287	</t>
  </si>
  <si>
    <t xml:space="preserve">34.691	</t>
  </si>
  <si>
    <t xml:space="preserve">25.963	</t>
  </si>
  <si>
    <t xml:space="preserve">48.834	</t>
  </si>
  <si>
    <t xml:space="preserve">62.031	</t>
  </si>
  <si>
    <t xml:space="preserve">19.627	</t>
  </si>
  <si>
    <t xml:space="preserve">70.352	</t>
  </si>
  <si>
    <t xml:space="preserve">19.793	</t>
  </si>
  <si>
    <t xml:space="preserve">73.376	</t>
  </si>
  <si>
    <t xml:space="preserve">19.436	</t>
  </si>
  <si>
    <t xml:space="preserve">75.719	</t>
  </si>
  <si>
    <t xml:space="preserve">77.547	</t>
  </si>
  <si>
    <t xml:space="preserve">19.294	</t>
  </si>
  <si>
    <t xml:space="preserve">20.150	</t>
  </si>
  <si>
    <t xml:space="preserve">79.477	</t>
  </si>
  <si>
    <t xml:space="preserve">20.246	</t>
  </si>
  <si>
    <t xml:space="preserve">78.790	</t>
  </si>
  <si>
    <t xml:space="preserve">79.829	</t>
  </si>
  <si>
    <t xml:space="preserve">83.003	</t>
  </si>
  <si>
    <t xml:space="preserve">21.199	</t>
  </si>
  <si>
    <t xml:space="preserve">81.084	</t>
  </si>
  <si>
    <t xml:space="preserve">22.537	</t>
  </si>
  <si>
    <t xml:space="preserve">77.813	</t>
  </si>
  <si>
    <t xml:space="preserve">29.690	</t>
  </si>
  <si>
    <t xml:space="preserve">56.512	</t>
  </si>
  <si>
    <t xml:space="preserve">40.631	</t>
  </si>
  <si>
    <t xml:space="preserve">33.629	</t>
  </si>
  <si>
    <t xml:space="preserve">44.658	</t>
  </si>
  <si>
    <t xml:space="preserve">29.564	</t>
  </si>
  <si>
    <t xml:space="preserve">44.688	</t>
  </si>
  <si>
    <t xml:space="preserve">29.531	</t>
  </si>
  <si>
    <t xml:space="preserve">42.654	</t>
  </si>
  <si>
    <t xml:space="preserve">30.150	</t>
  </si>
  <si>
    <t xml:space="preserve">49.174	</t>
  </si>
  <si>
    <t xml:space="preserve">23.655	</t>
  </si>
  <si>
    <t xml:space="preserve">48.139	</t>
  </si>
  <si>
    <t xml:space="preserve">24.897	</t>
  </si>
  <si>
    <t xml:space="preserve">47.060	</t>
  </si>
  <si>
    <t xml:space="preserve">26.053	</t>
  </si>
  <si>
    <t xml:space="preserve">43.616	</t>
  </si>
  <si>
    <t xml:space="preserve">30.227	</t>
  </si>
  <si>
    <t xml:space="preserve">39.290	</t>
  </si>
  <si>
    <t xml:space="preserve">36.555	</t>
  </si>
  <si>
    <t xml:space="preserve">45.329	</t>
  </si>
  <si>
    <t xml:space="preserve">28.642	</t>
  </si>
  <si>
    <t xml:space="preserve">60.963	</t>
  </si>
  <si>
    <t xml:space="preserve">25.914	</t>
  </si>
  <si>
    <t xml:space="preserve">71.825	</t>
  </si>
  <si>
    <t xml:space="preserve">24.968	</t>
  </si>
  <si>
    <t xml:space="preserve">74.298	</t>
  </si>
  <si>
    <t xml:space="preserve">23.689	</t>
  </si>
  <si>
    <t xml:space="preserve">78.481	</t>
  </si>
  <si>
    <t xml:space="preserve">22.513	</t>
  </si>
  <si>
    <t xml:space="preserve">81.396	</t>
  </si>
  <si>
    <t xml:space="preserve">23.040	</t>
  </si>
  <si>
    <t xml:space="preserve">84.074	</t>
  </si>
  <si>
    <t xml:space="preserve">23.713	</t>
  </si>
  <si>
    <t xml:space="preserve">83.352	</t>
  </si>
  <si>
    <t xml:space="preserve">22.345	</t>
  </si>
  <si>
    <t xml:space="preserve">86.893	</t>
  </si>
  <si>
    <t xml:space="preserve">22.058	</t>
  </si>
  <si>
    <t xml:space="preserve">88.642	</t>
  </si>
  <si>
    <t xml:space="preserve">87.654	</t>
  </si>
  <si>
    <t xml:space="preserve">21.628	</t>
  </si>
  <si>
    <t xml:space="preserve">88.732	</t>
  </si>
  <si>
    <t xml:space="preserve">90.365	</t>
  </si>
  <si>
    <t xml:space="preserve">22.369	</t>
  </si>
  <si>
    <t xml:space="preserve">88.880	</t>
  </si>
  <si>
    <t xml:space="preserve">29.215	</t>
  </si>
  <si>
    <t xml:space="preserve">72.923	</t>
  </si>
  <si>
    <t xml:space="preserve">34.466	</t>
  </si>
  <si>
    <t xml:space="preserve">56.505	</t>
  </si>
  <si>
    <t xml:space="preserve">44.905	</t>
  </si>
  <si>
    <t xml:space="preserve">36.530	</t>
  </si>
  <si>
    <t xml:space="preserve">50.439	</t>
  </si>
  <si>
    <t xml:space="preserve">27.776	</t>
  </si>
  <si>
    <t xml:space="preserve">53.479	</t>
  </si>
  <si>
    <t xml:space="preserve">22.087	</t>
  </si>
  <si>
    <t xml:space="preserve">56.184	</t>
  </si>
  <si>
    <t xml:space="preserve">21.282	</t>
  </si>
  <si>
    <t xml:space="preserve">53.813	</t>
  </si>
  <si>
    <t xml:space="preserve">22.662	</t>
  </si>
  <si>
    <t xml:space="preserve">50.578	</t>
  </si>
  <si>
    <t xml:space="preserve">26.335	</t>
  </si>
  <si>
    <t xml:space="preserve">48.972	</t>
  </si>
  <si>
    <t xml:space="preserve">24.807	</t>
  </si>
  <si>
    <t xml:space="preserve">43.586	</t>
  </si>
  <si>
    <t xml:space="preserve">34.100	</t>
  </si>
  <si>
    <t xml:space="preserve">45.541	</t>
  </si>
  <si>
    <t xml:space="preserve">29.165	</t>
  </si>
  <si>
    <t xml:space="preserve">62.474	</t>
  </si>
  <si>
    <t xml:space="preserve">25.841	</t>
  </si>
  <si>
    <t xml:space="preserve">73.910	</t>
  </si>
  <si>
    <t xml:space="preserve">24.460	</t>
  </si>
  <si>
    <t xml:space="preserve">78.209	</t>
  </si>
  <si>
    <t xml:space="preserve">23.280	</t>
  </si>
  <si>
    <t xml:space="preserve">80.625	</t>
  </si>
  <si>
    <t xml:space="preserve">22.705	</t>
  </si>
  <si>
    <t xml:space="preserve">82.341	</t>
  </si>
  <si>
    <t>10/13/19</t>
  </si>
  <si>
    <t xml:space="preserve">84.022	</t>
  </si>
  <si>
    <t xml:space="preserve">	20.198	</t>
  </si>
  <si>
    <t xml:space="preserve">85.928	</t>
  </si>
  <si>
    <t xml:space="preserve">	20.031	</t>
  </si>
  <si>
    <t xml:space="preserve">87.534	</t>
  </si>
  <si>
    <t xml:space="preserve">	19.698	</t>
  </si>
  <si>
    <t xml:space="preserve">87.565	</t>
  </si>
  <si>
    <t xml:space="preserve">	19.770	</t>
  </si>
  <si>
    <t xml:space="preserve">87.336	</t>
  </si>
  <si>
    <t xml:space="preserve">	18.913	</t>
  </si>
  <si>
    <t xml:space="preserve">88.547	</t>
  </si>
  <si>
    <t xml:space="preserve">	17.368	</t>
  </si>
  <si>
    <t xml:space="preserve">90.642	</t>
  </si>
  <si>
    <t xml:space="preserve">	17.629	</t>
  </si>
  <si>
    <t xml:space="preserve">94.200	</t>
  </si>
  <si>
    <t xml:space="preserve">	17.463	</t>
  </si>
  <si>
    <t xml:space="preserve">94.079	</t>
  </si>
  <si>
    <t xml:space="preserve">	17.320	</t>
  </si>
  <si>
    <t xml:space="preserve">94.958	</t>
  </si>
  <si>
    <t xml:space="preserve">	17.867	</t>
  </si>
  <si>
    <t xml:space="preserve">96.509	</t>
  </si>
  <si>
    <t xml:space="preserve">	18.557	</t>
  </si>
  <si>
    <t xml:space="preserve">93.647	</t>
  </si>
  <si>
    <t xml:space="preserve">	17.272	</t>
  </si>
  <si>
    <t xml:space="preserve">91.258	</t>
  </si>
  <si>
    <t xml:space="preserve">	22.968	</t>
  </si>
  <si>
    <t xml:space="preserve">79.761	</t>
  </si>
  <si>
    <t xml:space="preserve">	23.761	</t>
  </si>
  <si>
    <t xml:space="preserve">74.326	</t>
  </si>
  <si>
    <t xml:space="preserve">	23.424	</t>
  </si>
  <si>
    <t xml:space="preserve">72.210	</t>
  </si>
  <si>
    <t xml:space="preserve">	22.034	</t>
  </si>
  <si>
    <t xml:space="preserve">75.610	</t>
  </si>
  <si>
    <t xml:space="preserve">	19.151	</t>
  </si>
  <si>
    <t xml:space="preserve">83.066	</t>
  </si>
  <si>
    <t xml:space="preserve">	19.912	</t>
  </si>
  <si>
    <t xml:space="preserve">80.721	</t>
  </si>
  <si>
    <t xml:space="preserve">	17.915	</t>
  </si>
  <si>
    <t xml:space="preserve">87.605	</t>
  </si>
  <si>
    <t xml:space="preserve">	15.629	</t>
  </si>
  <si>
    <t xml:space="preserve">89.017	</t>
  </si>
  <si>
    <t xml:space="preserve">	14.385	</t>
  </si>
  <si>
    <t xml:space="preserve">85.205	</t>
  </si>
  <si>
    <t xml:space="preserve">83.415	</t>
  </si>
  <si>
    <t>10/14/19</t>
  </si>
  <si>
    <t xml:space="preserve">86.500	</t>
  </si>
  <si>
    <t xml:space="preserve">	10.247	</t>
  </si>
  <si>
    <t xml:space="preserve">87.657	</t>
  </si>
  <si>
    <t xml:space="preserve">86.969	</t>
  </si>
  <si>
    <t xml:space="preserve">	10.149	</t>
  </si>
  <si>
    <t xml:space="preserve">85.922	</t>
  </si>
  <si>
    <t xml:space="preserve">	10.345	</t>
  </si>
  <si>
    <t xml:space="preserve">82.342	</t>
  </si>
  <si>
    <t xml:space="preserve">	9.213	</t>
  </si>
  <si>
    <t xml:space="preserve">85.013	</t>
  </si>
  <si>
    <t xml:space="preserve">86.539	</t>
  </si>
  <si>
    <t xml:space="preserve">87.077	</t>
  </si>
  <si>
    <t xml:space="preserve">82.873	</t>
  </si>
  <si>
    <t xml:space="preserve">	11.200	</t>
  </si>
  <si>
    <t xml:space="preserve">78.923	</t>
  </si>
  <si>
    <t xml:space="preserve">	11.467	</t>
  </si>
  <si>
    <t xml:space="preserve">76.170	</t>
  </si>
  <si>
    <t xml:space="preserve">75.033	</t>
  </si>
  <si>
    <t xml:space="preserve">	18.509	</t>
  </si>
  <si>
    <t xml:space="preserve">57.174	</t>
  </si>
  <si>
    <t xml:space="preserve">59.233	</t>
  </si>
  <si>
    <t xml:space="preserve">	14.721	</t>
  </si>
  <si>
    <t xml:space="preserve">62.012	</t>
  </si>
  <si>
    <t xml:space="preserve">59.746	</t>
  </si>
  <si>
    <t xml:space="preserve">	15.963	</t>
  </si>
  <si>
    <t xml:space="preserve">59.020	</t>
  </si>
  <si>
    <t xml:space="preserve">	13.666	</t>
  </si>
  <si>
    <t xml:space="preserve">63.309	</t>
  </si>
  <si>
    <t xml:space="preserve">63.011	</t>
  </si>
  <si>
    <t xml:space="preserve">	11.321	</t>
  </si>
  <si>
    <t xml:space="preserve">69.083	</t>
  </si>
  <si>
    <t xml:space="preserve">71.733	</t>
  </si>
  <si>
    <t xml:space="preserve">	9.089	</t>
  </si>
  <si>
    <t xml:space="preserve">77.731	</t>
  </si>
  <si>
    <t xml:space="preserve">81.141	</t>
  </si>
  <si>
    <t xml:space="preserve">	8.693	</t>
  </si>
  <si>
    <t xml:space="preserve">82.715	</t>
  </si>
  <si>
    <t>10/15/19</t>
  </si>
  <si>
    <t xml:space="preserve">	9.336	</t>
  </si>
  <si>
    <t xml:space="preserve">81.953	</t>
  </si>
  <si>
    <t xml:space="preserve">82.113	</t>
  </si>
  <si>
    <t xml:space="preserve">	9.262	</t>
  </si>
  <si>
    <t xml:space="preserve">83.592	</t>
  </si>
  <si>
    <t xml:space="preserve">84.257	</t>
  </si>
  <si>
    <t xml:space="preserve">85.383	</t>
  </si>
  <si>
    <t xml:space="preserve">86.291	</t>
  </si>
  <si>
    <t xml:space="preserve">	9.040	</t>
  </si>
  <si>
    <t xml:space="preserve">87.547	</t>
  </si>
  <si>
    <t xml:space="preserve">	10.075	</t>
  </si>
  <si>
    <t xml:space="preserve">86.327	</t>
  </si>
  <si>
    <t xml:space="preserve">	12.195	</t>
  </si>
  <si>
    <t xml:space="preserve">81.270	</t>
  </si>
  <si>
    <t xml:space="preserve">	14.337	</t>
  </si>
  <si>
    <t xml:space="preserve">76.627	</t>
  </si>
  <si>
    <t xml:space="preserve">69.348	</t>
  </si>
  <si>
    <t xml:space="preserve">	18.200	</t>
  </si>
  <si>
    <t xml:space="preserve">66.747	</t>
  </si>
  <si>
    <t xml:space="preserve">	18.105	</t>
  </si>
  <si>
    <t xml:space="preserve">67.788	</t>
  </si>
  <si>
    <t xml:space="preserve">69.864	</t>
  </si>
  <si>
    <t xml:space="preserve">	17.819	</t>
  </si>
  <si>
    <t xml:space="preserve">70.507	</t>
  </si>
  <si>
    <t xml:space="preserve">	17.510	</t>
  </si>
  <si>
    <t xml:space="preserve">72.153	</t>
  </si>
  <si>
    <t xml:space="preserve">	16.677	</t>
  </si>
  <si>
    <t xml:space="preserve">75.842	</t>
  </si>
  <si>
    <t xml:space="preserve">	16.344	</t>
  </si>
  <si>
    <t xml:space="preserve">79.283	</t>
  </si>
  <si>
    <t xml:space="preserve">	14.816	</t>
  </si>
  <si>
    <t xml:space="preserve">	14.242	</t>
  </si>
  <si>
    <t xml:space="preserve">89.317	</t>
  </si>
  <si>
    <t xml:space="preserve">90.937	</t>
  </si>
  <si>
    <t xml:space="preserve">	14.361	</t>
  </si>
  <si>
    <t xml:space="preserve">91.926	</t>
  </si>
  <si>
    <t xml:space="preserve">	14.409	</t>
  </si>
  <si>
    <t xml:space="preserve">91.597	</t>
  </si>
  <si>
    <t xml:space="preserve">	14.194	</t>
  </si>
  <si>
    <t xml:space="preserve">91.412	</t>
  </si>
  <si>
    <t>10/16/19</t>
  </si>
  <si>
    <t xml:space="preserve">90.918	</t>
  </si>
  <si>
    <t xml:space="preserve">90.664	</t>
  </si>
  <si>
    <t xml:space="preserve">90.474	</t>
  </si>
  <si>
    <t xml:space="preserve">	13.762	</t>
  </si>
  <si>
    <t xml:space="preserve">90.490	</t>
  </si>
  <si>
    <t xml:space="preserve">90.187	</t>
  </si>
  <si>
    <t xml:space="preserve">89.813	</t>
  </si>
  <si>
    <t xml:space="preserve">91.015	</t>
  </si>
  <si>
    <t xml:space="preserve">90.577	</t>
  </si>
  <si>
    <t xml:space="preserve">	17.082	</t>
  </si>
  <si>
    <t xml:space="preserve">86.542	</t>
  </si>
  <si>
    <t xml:space="preserve">	17.986	</t>
  </si>
  <si>
    <t xml:space="preserve">84.624	</t>
  </si>
  <si>
    <t xml:space="preserve">78.406	</t>
  </si>
  <si>
    <t xml:space="preserve">	21.056	</t>
  </si>
  <si>
    <t xml:space="preserve">75.500	</t>
  </si>
  <si>
    <t xml:space="preserve">	19.032	</t>
  </si>
  <si>
    <t xml:space="preserve">81.035	</t>
  </si>
  <si>
    <t xml:space="preserve">	19.246	</t>
  </si>
  <si>
    <t xml:space="preserve">83.725	</t>
  </si>
  <si>
    <t xml:space="preserve">	18.604	</t>
  </si>
  <si>
    <t xml:space="preserve">86.353	</t>
  </si>
  <si>
    <t xml:space="preserve">	18.485	</t>
  </si>
  <si>
    <t xml:space="preserve">87.740	</t>
  </si>
  <si>
    <t xml:space="preserve">90.100	</t>
  </si>
  <si>
    <t xml:space="preserve">	17.153	</t>
  </si>
  <si>
    <t xml:space="preserve">93.658	</t>
  </si>
  <si>
    <t xml:space="preserve">95.387	</t>
  </si>
  <si>
    <t xml:space="preserve">	17.034	</t>
  </si>
  <si>
    <t xml:space="preserve">96.471	</t>
  </si>
  <si>
    <t xml:space="preserve">	17.011	</t>
  </si>
  <si>
    <t xml:space="preserve">96.801	</t>
  </si>
  <si>
    <t xml:space="preserve">96.794	</t>
  </si>
  <si>
    <t>10/17/19</t>
  </si>
  <si>
    <t xml:space="preserve">	16.868	</t>
  </si>
  <si>
    <t xml:space="preserve">97.202	</t>
  </si>
  <si>
    <t xml:space="preserve">	16.844	</t>
  </si>
  <si>
    <t xml:space="preserve">97.582	</t>
  </si>
  <si>
    <t xml:space="preserve">97.942	</t>
  </si>
  <si>
    <t xml:space="preserve">98.257	</t>
  </si>
  <si>
    <t xml:space="preserve">98.495	</t>
  </si>
  <si>
    <t xml:space="preserve">98.719	</t>
  </si>
  <si>
    <t xml:space="preserve">98.956	</t>
  </si>
  <si>
    <t xml:space="preserve">	17.130	</t>
  </si>
  <si>
    <t xml:space="preserve">99.097	</t>
  </si>
  <si>
    <t xml:space="preserve">99.187	</t>
  </si>
  <si>
    <t xml:space="preserve">97.751	</t>
  </si>
  <si>
    <t xml:space="preserve">	19.817	</t>
  </si>
  <si>
    <t xml:space="preserve">94.339	</t>
  </si>
  <si>
    <t xml:space="preserve">	19.865	</t>
  </si>
  <si>
    <t xml:space="preserve">94.060	</t>
  </si>
  <si>
    <t xml:space="preserve">	21.724	</t>
  </si>
  <si>
    <t xml:space="preserve">87.630	</t>
  </si>
  <si>
    <t xml:space="preserve">82.892	</t>
  </si>
  <si>
    <t xml:space="preserve">	23.016	</t>
  </si>
  <si>
    <t xml:space="preserve">82.466	</t>
  </si>
  <si>
    <t xml:space="preserve">	24.219	</t>
  </si>
  <si>
    <t xml:space="preserve">79.338	</t>
  </si>
  <si>
    <t xml:space="preserve">	32.201	</t>
  </si>
  <si>
    <t xml:space="preserve">56.433	</t>
  </si>
  <si>
    <t xml:space="preserve">	24.702	</t>
  </si>
  <si>
    <t xml:space="preserve">66.130	</t>
  </si>
  <si>
    <t xml:space="preserve">86.164	</t>
  </si>
  <si>
    <t xml:space="preserve">	18.652	</t>
  </si>
  <si>
    <t xml:space="preserve">90.638	</t>
  </si>
  <si>
    <t xml:space="preserve">	17.391	</t>
  </si>
  <si>
    <t xml:space="preserve">94.270	</t>
  </si>
  <si>
    <t xml:space="preserve">	17.439	</t>
  </si>
  <si>
    <t xml:space="preserve">96.318	</t>
  </si>
  <si>
    <t xml:space="preserve">	16.058	</t>
  </si>
  <si>
    <t xml:space="preserve">96.909	</t>
  </si>
  <si>
    <t>10/18/19</t>
  </si>
  <si>
    <t xml:space="preserve">	15.533	</t>
  </si>
  <si>
    <t xml:space="preserve">97.051	</t>
  </si>
  <si>
    <t xml:space="preserve">	15.342	</t>
  </si>
  <si>
    <t xml:space="preserve">98.279	</t>
  </si>
  <si>
    <t xml:space="preserve">	15.724	</t>
  </si>
  <si>
    <t xml:space="preserve">99.197	</t>
  </si>
  <si>
    <t xml:space="preserve">	15.986	</t>
  </si>
  <si>
    <t xml:space="preserve">99.524	</t>
  </si>
  <si>
    <t xml:space="preserve">99.680	</t>
  </si>
  <si>
    <t xml:space="preserve">98.861	</t>
  </si>
  <si>
    <t xml:space="preserve">97.590	</t>
  </si>
  <si>
    <t xml:space="preserve">	17.843	</t>
  </si>
  <si>
    <t xml:space="preserve">91.373	</t>
  </si>
  <si>
    <t xml:space="preserve">	25.162	</t>
  </si>
  <si>
    <t xml:space="preserve">70.258	</t>
  </si>
  <si>
    <t xml:space="preserve">58.228	</t>
  </si>
  <si>
    <t xml:space="preserve">	36.933	</t>
  </si>
  <si>
    <t xml:space="preserve">40.216	</t>
  </si>
  <si>
    <t xml:space="preserve">	41.854	</t>
  </si>
  <si>
    <t xml:space="preserve">31.776	</t>
  </si>
  <si>
    <t xml:space="preserve">	43.951	</t>
  </si>
  <si>
    <t xml:space="preserve">23.464	</t>
  </si>
  <si>
    <t xml:space="preserve">	44.472	</t>
  </si>
  <si>
    <t xml:space="preserve">22.016	</t>
  </si>
  <si>
    <t xml:space="preserve">	42.179	</t>
  </si>
  <si>
    <t xml:space="preserve">22.990	</t>
  </si>
  <si>
    <t xml:space="preserve">	41.795	</t>
  </si>
  <si>
    <t xml:space="preserve">19.541	</t>
  </si>
  <si>
    <t xml:space="preserve">	35.208	</t>
  </si>
  <si>
    <t xml:space="preserve">24.803	</t>
  </si>
  <si>
    <t xml:space="preserve">28.513	</t>
  </si>
  <si>
    <t xml:space="preserve">	29.115	</t>
  </si>
  <si>
    <t xml:space="preserve">36.729	</t>
  </si>
  <si>
    <t xml:space="preserve">46.336	</t>
  </si>
  <si>
    <t xml:space="preserve">	16.106	</t>
  </si>
  <si>
    <t xml:space="preserve">65.494	</t>
  </si>
  <si>
    <t xml:space="preserve">	14.553	</t>
  </si>
  <si>
    <t xml:space="preserve">76.391	</t>
  </si>
  <si>
    <t xml:space="preserve">	13.353	</t>
  </si>
  <si>
    <t xml:space="preserve">81.254	</t>
  </si>
  <si>
    <t xml:space="preserve">	12.389	</t>
  </si>
  <si>
    <t xml:space="preserve">84.530	</t>
  </si>
  <si>
    <t>10/19/19</t>
  </si>
  <si>
    <t xml:space="preserve">	12.098	</t>
  </si>
  <si>
    <t xml:space="preserve">86.199	</t>
  </si>
  <si>
    <t xml:space="preserve">	10.810	</t>
  </si>
  <si>
    <t xml:space="preserve">88.293	</t>
  </si>
  <si>
    <t xml:space="preserve">89.451	</t>
  </si>
  <si>
    <t xml:space="preserve">90.437	</t>
  </si>
  <si>
    <t xml:space="preserve">	8.891	</t>
  </si>
  <si>
    <t xml:space="preserve">	8.444	</t>
  </si>
  <si>
    <t xml:space="preserve">91.685	</t>
  </si>
  <si>
    <t xml:space="preserve">92.290	</t>
  </si>
  <si>
    <t xml:space="preserve">	14.768	</t>
  </si>
  <si>
    <t xml:space="preserve">80.936	</t>
  </si>
  <si>
    <t xml:space="preserve">	25.817	</t>
  </si>
  <si>
    <t xml:space="preserve">60.177	</t>
  </si>
  <si>
    <t xml:space="preserve">	32.510	</t>
  </si>
  <si>
    <t xml:space="preserve">43.026	</t>
  </si>
  <si>
    <t xml:space="preserve">	39.375	</t>
  </si>
  <si>
    <t xml:space="preserve">31.114	</t>
  </si>
  <si>
    <t xml:space="preserve">	42.535	</t>
  </si>
  <si>
    <t xml:space="preserve">20.705	</t>
  </si>
  <si>
    <t xml:space="preserve">	44.534	</t>
  </si>
  <si>
    <t xml:space="preserve">15.081	</t>
  </si>
  <si>
    <t xml:space="preserve">	46.802	</t>
  </si>
  <si>
    <t xml:space="preserve">15.148	</t>
  </si>
  <si>
    <t xml:space="preserve">	44.043	</t>
  </si>
  <si>
    <t xml:space="preserve">15.389	</t>
  </si>
  <si>
    <t xml:space="preserve">	43.284	</t>
  </si>
  <si>
    <t xml:space="preserve">16.233	</t>
  </si>
  <si>
    <t xml:space="preserve">	37.838	</t>
  </si>
  <si>
    <t xml:space="preserve">20.287	</t>
  </si>
  <si>
    <t xml:space="preserve">	33.835	</t>
  </si>
  <si>
    <t xml:space="preserve">25.269	</t>
  </si>
  <si>
    <t xml:space="preserve">	26.598	</t>
  </si>
  <si>
    <t xml:space="preserve">34.477	</t>
  </si>
  <si>
    <t xml:space="preserve">51.526	</t>
  </si>
  <si>
    <t xml:space="preserve">	15.414	</t>
  </si>
  <si>
    <t xml:space="preserve">64.580	</t>
  </si>
  <si>
    <t xml:space="preserve">70.167	</t>
  </si>
  <si>
    <t xml:space="preserve">	12.992	</t>
  </si>
  <si>
    <t xml:space="preserve">79.668	</t>
  </si>
  <si>
    <t xml:space="preserve">78.571	</t>
  </si>
  <si>
    <t>10/20/19</t>
  </si>
  <si>
    <t xml:space="preserve">78.565	</t>
  </si>
  <si>
    <t xml:space="preserve">	11.637	</t>
  </si>
  <si>
    <t xml:space="preserve">84.784	</t>
  </si>
  <si>
    <t xml:space="preserve">	12.871	</t>
  </si>
  <si>
    <t xml:space="preserve">87.314	</t>
  </si>
  <si>
    <t xml:space="preserve">	13.040	</t>
  </si>
  <si>
    <t xml:space="preserve">85.459	</t>
  </si>
  <si>
    <t xml:space="preserve">86.174	</t>
  </si>
  <si>
    <t xml:space="preserve">85.048	</t>
  </si>
  <si>
    <t xml:space="preserve">84.809	</t>
  </si>
  <si>
    <t xml:space="preserve">	14.218	</t>
  </si>
  <si>
    <t xml:space="preserve">83.953	</t>
  </si>
  <si>
    <t xml:space="preserve">	15.008	</t>
  </si>
  <si>
    <t xml:space="preserve">82.525	</t>
  </si>
  <si>
    <t xml:space="preserve">72.018	</t>
  </si>
  <si>
    <t xml:space="preserve">	22.106	</t>
  </si>
  <si>
    <t xml:space="preserve">58.582	</t>
  </si>
  <si>
    <t xml:space="preserve">58.140	</t>
  </si>
  <si>
    <t xml:space="preserve">62.960	</t>
  </si>
  <si>
    <t xml:space="preserve">74.124	</t>
  </si>
  <si>
    <t xml:space="preserve">	16.296	</t>
  </si>
  <si>
    <t xml:space="preserve">79.774	</t>
  </si>
  <si>
    <t xml:space="preserve">75.453	</t>
  </si>
  <si>
    <t xml:space="preserve">	14.840	</t>
  </si>
  <si>
    <t xml:space="preserve">81.666	</t>
  </si>
  <si>
    <t xml:space="preserve">83.967	</t>
  </si>
  <si>
    <t xml:space="preserve">	15.127	</t>
  </si>
  <si>
    <t xml:space="preserve">83.808	</t>
  </si>
  <si>
    <t xml:space="preserve">88.377	</t>
  </si>
  <si>
    <t xml:space="preserve">	12.654	</t>
  </si>
  <si>
    <t xml:space="preserve">92.377	</t>
  </si>
  <si>
    <t xml:space="preserve">	12.775	</t>
  </si>
  <si>
    <t xml:space="preserve">93.520	</t>
  </si>
  <si>
    <t xml:space="preserve">	13.016	</t>
  </si>
  <si>
    <t xml:space="preserve">93.841	</t>
  </si>
  <si>
    <t xml:space="preserve">93.776	</t>
  </si>
  <si>
    <t>10/21/19</t>
  </si>
  <si>
    <t xml:space="preserve">95.618	</t>
  </si>
  <si>
    <t xml:space="preserve">96.585	</t>
  </si>
  <si>
    <t xml:space="preserve">	12.678	</t>
  </si>
  <si>
    <t xml:space="preserve">97.252	</t>
  </si>
  <si>
    <t xml:space="preserve">	12.243	</t>
  </si>
  <si>
    <t xml:space="preserve">96.602	</t>
  </si>
  <si>
    <t xml:space="preserve">	11.880	</t>
  </si>
  <si>
    <t xml:space="preserve">97.061	</t>
  </si>
  <si>
    <t xml:space="preserve">97.846	</t>
  </si>
  <si>
    <t xml:space="preserve">97.867	</t>
  </si>
  <si>
    <t xml:space="preserve">95.739	</t>
  </si>
  <si>
    <t xml:space="preserve">	15.867	</t>
  </si>
  <si>
    <t xml:space="preserve">90.326	</t>
  </si>
  <si>
    <t xml:space="preserve">	22.178	</t>
  </si>
  <si>
    <t xml:space="preserve">72.821	</t>
  </si>
  <si>
    <t xml:space="preserve">	33.001	</t>
  </si>
  <si>
    <t xml:space="preserve">43.680	</t>
  </si>
  <si>
    <t xml:space="preserve">	28.717	</t>
  </si>
  <si>
    <t xml:space="preserve">41.216	</t>
  </si>
  <si>
    <t xml:space="preserve">	31.535	</t>
  </si>
  <si>
    <t xml:space="preserve">37.841	</t>
  </si>
  <si>
    <t xml:space="preserve">36.457	</t>
  </si>
  <si>
    <t xml:space="preserve">	35.342	</t>
  </si>
  <si>
    <t xml:space="preserve">33.507	</t>
  </si>
  <si>
    <t xml:space="preserve">	28.369	</t>
  </si>
  <si>
    <t xml:space="preserve">38.991	</t>
  </si>
  <si>
    <t xml:space="preserve">	30.444	</t>
  </si>
  <si>
    <t xml:space="preserve">37.464	</t>
  </si>
  <si>
    <t xml:space="preserve">	27.825	</t>
  </si>
  <si>
    <t xml:space="preserve">41.646	</t>
  </si>
  <si>
    <t xml:space="preserve">	23.328	</t>
  </si>
  <si>
    <t xml:space="preserve">47.092	</t>
  </si>
  <si>
    <t xml:space="preserve">	19.175	</t>
  </si>
  <si>
    <t xml:space="preserve">57.947	</t>
  </si>
  <si>
    <t xml:space="preserve">77.086	</t>
  </si>
  <si>
    <t xml:space="preserve">	12.413	</t>
  </si>
  <si>
    <t xml:space="preserve">84.401	</t>
  </si>
  <si>
    <t xml:space="preserve">	11.394	</t>
  </si>
  <si>
    <t xml:space="preserve">85.899	</t>
  </si>
  <si>
    <t xml:space="preserve">87.342	</t>
  </si>
  <si>
    <t>10/22/19</t>
  </si>
  <si>
    <t xml:space="preserve">88.067	</t>
  </si>
  <si>
    <t xml:space="preserve">	8.618	</t>
  </si>
  <si>
    <t xml:space="preserve">88.537	</t>
  </si>
  <si>
    <t xml:space="preserve">91.398	</t>
  </si>
  <si>
    <t xml:space="preserve">	8.070	</t>
  </si>
  <si>
    <t xml:space="preserve">92.556	</t>
  </si>
  <si>
    <t xml:space="preserve">	8.045	</t>
  </si>
  <si>
    <t xml:space="preserve">91.736	</t>
  </si>
  <si>
    <t xml:space="preserve">93.427	</t>
  </si>
  <si>
    <t xml:space="preserve">81.650	</t>
  </si>
  <si>
    <t xml:space="preserve">	23.569	</t>
  </si>
  <si>
    <t xml:space="preserve">66.834	</t>
  </si>
  <si>
    <t xml:space="preserve">	32.278	</t>
  </si>
  <si>
    <t xml:space="preserve">46.569	</t>
  </si>
  <si>
    <t xml:space="preserve">	34.176	</t>
  </si>
  <si>
    <t xml:space="preserve">38.207	</t>
  </si>
  <si>
    <t xml:space="preserve">	37.206	</t>
  </si>
  <si>
    <t xml:space="preserve">39.021	</t>
  </si>
  <si>
    <t xml:space="preserve">	43.525	</t>
  </si>
  <si>
    <t xml:space="preserve">24.551	</t>
  </si>
  <si>
    <t xml:space="preserve">	25.331	</t>
  </si>
  <si>
    <t xml:space="preserve">45.859	</t>
  </si>
  <si>
    <t xml:space="preserve">	22.154	</t>
  </si>
  <si>
    <t xml:space="preserve">53.667	</t>
  </si>
  <si>
    <t xml:space="preserve">65.441	</t>
  </si>
  <si>
    <t xml:space="preserve">	20.460	</t>
  </si>
  <si>
    <t xml:space="preserve">63.389	</t>
  </si>
  <si>
    <t xml:space="preserve">	25.501	</t>
  </si>
  <si>
    <t xml:space="preserve">57.554	</t>
  </si>
  <si>
    <t xml:space="preserve">57.579	</t>
  </si>
  <si>
    <t xml:space="preserve">68.523	</t>
  </si>
  <si>
    <t xml:space="preserve">	11.904	</t>
  </si>
  <si>
    <t xml:space="preserve">82.479	</t>
  </si>
  <si>
    <t xml:space="preserve">	11.005	</t>
  </si>
  <si>
    <t xml:space="preserve">87.552	</t>
  </si>
  <si>
    <t xml:space="preserve">	9.903	</t>
  </si>
  <si>
    <t xml:space="preserve">87.390	</t>
  </si>
  <si>
    <t>10/23/19</t>
  </si>
  <si>
    <t xml:space="preserve">	10.296	</t>
  </si>
  <si>
    <t xml:space="preserve">91.440	</t>
  </si>
  <si>
    <t xml:space="preserve">	10.026	</t>
  </si>
  <si>
    <t xml:space="preserve">90.572	</t>
  </si>
  <si>
    <t xml:space="preserve">90.118	</t>
  </si>
  <si>
    <t xml:space="preserve">	8.245	</t>
  </si>
  <si>
    <t xml:space="preserve">89.943	</t>
  </si>
  <si>
    <t xml:space="preserve">93.925	</t>
  </si>
  <si>
    <t xml:space="preserve">94.050	</t>
  </si>
  <si>
    <t xml:space="preserve">91.129	</t>
  </si>
  <si>
    <t xml:space="preserve">	15.079	</t>
  </si>
  <si>
    <t xml:space="preserve">88.164	</t>
  </si>
  <si>
    <t xml:space="preserve">	24.798	</t>
  </si>
  <si>
    <t xml:space="preserve">64.967	</t>
  </si>
  <si>
    <t xml:space="preserve">	33.105	</t>
  </si>
  <si>
    <t xml:space="preserve">43.625	</t>
  </si>
  <si>
    <t xml:space="preserve">	32.047	</t>
  </si>
  <si>
    <t xml:space="preserve">48.506	</t>
  </si>
  <si>
    <t xml:space="preserve">	43.768	</t>
  </si>
  <si>
    <t xml:space="preserve">31.159	</t>
  </si>
  <si>
    <t xml:space="preserve">	45.061	</t>
  </si>
  <si>
    <t xml:space="preserve">21.507	</t>
  </si>
  <si>
    <t xml:space="preserve">	40.114	</t>
  </si>
  <si>
    <t xml:space="preserve">23.073	</t>
  </si>
  <si>
    <t xml:space="preserve">	42.983	</t>
  </si>
  <si>
    <t xml:space="preserve">	35.662	</t>
  </si>
  <si>
    <t xml:space="preserve">27.081	</t>
  </si>
  <si>
    <t xml:space="preserve">30.346	</t>
  </si>
  <si>
    <t xml:space="preserve">	29.590	</t>
  </si>
  <si>
    <t xml:space="preserve">37.881	</t>
  </si>
  <si>
    <t xml:space="preserve">48.514	</t>
  </si>
  <si>
    <t xml:space="preserve">75.856	</t>
  </si>
  <si>
    <t xml:space="preserve">82.569	</t>
  </si>
  <si>
    <t xml:space="preserve">86.563	</t>
  </si>
  <si>
    <t>10/24/19</t>
  </si>
  <si>
    <t xml:space="preserve">88.630	</t>
  </si>
  <si>
    <t xml:space="preserve">88.181	</t>
  </si>
  <si>
    <t xml:space="preserve">90.639	</t>
  </si>
  <si>
    <t xml:space="preserve">	10.932	</t>
  </si>
  <si>
    <t xml:space="preserve">91.602	</t>
  </si>
  <si>
    <t xml:space="preserve">	10.687	</t>
  </si>
  <si>
    <t xml:space="preserve">91.720	</t>
  </si>
  <si>
    <t xml:space="preserve">	10.418	</t>
  </si>
  <si>
    <t xml:space="preserve">91.626	</t>
  </si>
  <si>
    <t xml:space="preserve">	10.467	</t>
  </si>
  <si>
    <t xml:space="preserve">91.432	</t>
  </si>
  <si>
    <t xml:space="preserve">81.853	</t>
  </si>
  <si>
    <t xml:space="preserve">	27.604	</t>
  </si>
  <si>
    <t xml:space="preserve">58.871	</t>
  </si>
  <si>
    <t xml:space="preserve">43.815	</t>
  </si>
  <si>
    <t xml:space="preserve">	41.707	</t>
  </si>
  <si>
    <t xml:space="preserve">35.397	</t>
  </si>
  <si>
    <t xml:space="preserve">	47.092	</t>
  </si>
  <si>
    <t xml:space="preserve">28.142	</t>
  </si>
  <si>
    <t xml:space="preserve">24.088	</t>
  </si>
  <si>
    <t xml:space="preserve">	49.445	</t>
  </si>
  <si>
    <t xml:space="preserve">18.385	</t>
  </si>
  <si>
    <t xml:space="preserve">	47.646	</t>
  </si>
  <si>
    <t xml:space="preserve">16.519	</t>
  </si>
  <si>
    <t xml:space="preserve">	45.248	</t>
  </si>
  <si>
    <t xml:space="preserve">17.357	</t>
  </si>
  <si>
    <t xml:space="preserve">	43.586	</t>
  </si>
  <si>
    <t xml:space="preserve">18.805	</t>
  </si>
  <si>
    <t xml:space="preserve">	40.057	</t>
  </si>
  <si>
    <t xml:space="preserve">22.068	</t>
  </si>
  <si>
    <t xml:space="preserve">	34.545	</t>
  </si>
  <si>
    <t xml:space="preserve">27.661	</t>
  </si>
  <si>
    <t xml:space="preserve">	25.477	</t>
  </si>
  <si>
    <t xml:space="preserve">39.516	</t>
  </si>
  <si>
    <t xml:space="preserve">57.561	</t>
  </si>
  <si>
    <t xml:space="preserve">	16.368	</t>
  </si>
  <si>
    <t xml:space="preserve">65.452	</t>
  </si>
  <si>
    <t xml:space="preserve">	15.270	</t>
  </si>
  <si>
    <t xml:space="preserve">74.284	</t>
  </si>
  <si>
    <t xml:space="preserve">80.268	</t>
  </si>
  <si>
    <t>10/25/19</t>
  </si>
  <si>
    <t xml:space="preserve">	13.088	</t>
  </si>
  <si>
    <t xml:space="preserve">82.801	</t>
  </si>
  <si>
    <t xml:space="preserve">	12.340	</t>
  </si>
  <si>
    <t xml:space="preserve">84.196	</t>
  </si>
  <si>
    <t xml:space="preserve">88.482	</t>
  </si>
  <si>
    <t xml:space="preserve">91.134	</t>
  </si>
  <si>
    <t xml:space="preserve">89.978	</t>
  </si>
  <si>
    <t xml:space="preserve">89.624	</t>
  </si>
  <si>
    <t xml:space="preserve">90.788	</t>
  </si>
  <si>
    <t xml:space="preserve">	18.866	</t>
  </si>
  <si>
    <t xml:space="preserve">81.836	</t>
  </si>
  <si>
    <t xml:space="preserve">	27.161	</t>
  </si>
  <si>
    <t xml:space="preserve">64.789	</t>
  </si>
  <si>
    <t xml:space="preserve">	34.440	</t>
  </si>
  <si>
    <t xml:space="preserve">47.786	</t>
  </si>
  <si>
    <t xml:space="preserve">	42.090	</t>
  </si>
  <si>
    <t xml:space="preserve">27.024	</t>
  </si>
  <si>
    <t xml:space="preserve">	45.279	</t>
  </si>
  <si>
    <t xml:space="preserve">19.700	</t>
  </si>
  <si>
    <t xml:space="preserve">	47.974	</t>
  </si>
  <si>
    <t xml:space="preserve">	52.564	</t>
  </si>
  <si>
    <t xml:space="preserve">16.050	</t>
  </si>
  <si>
    <t xml:space="preserve">	48.471	</t>
  </si>
  <si>
    <t xml:space="preserve">16.412	</t>
  </si>
  <si>
    <t xml:space="preserve">	46.353	</t>
  </si>
  <si>
    <t xml:space="preserve">17.340	</t>
  </si>
  <si>
    <t xml:space="preserve">	44.999	</t>
  </si>
  <si>
    <t xml:space="preserve">18.662	</t>
  </si>
  <si>
    <t xml:space="preserve">	40.920	</t>
  </si>
  <si>
    <t xml:space="preserve">21.762	</t>
  </si>
  <si>
    <t xml:space="preserve">	34.466	</t>
  </si>
  <si>
    <t xml:space="preserve">27.725	</t>
  </si>
  <si>
    <t xml:space="preserve">	27.014	</t>
  </si>
  <si>
    <t xml:space="preserve">36.056	</t>
  </si>
  <si>
    <t xml:space="preserve">59.497	</t>
  </si>
  <si>
    <t xml:space="preserve">70.640	</t>
  </si>
  <si>
    <t xml:space="preserve">76.913	</t>
  </si>
  <si>
    <t xml:space="preserve">	15.175	</t>
  </si>
  <si>
    <t>10/26/19</t>
  </si>
  <si>
    <t xml:space="preserve">82.030	</t>
  </si>
  <si>
    <t xml:space="preserve">	12.534	</t>
  </si>
  <si>
    <t xml:space="preserve">85.795	</t>
  </si>
  <si>
    <t xml:space="preserve">85.424	</t>
  </si>
  <si>
    <t xml:space="preserve">83.319	</t>
  </si>
  <si>
    <t xml:space="preserve">	11.175	</t>
  </si>
  <si>
    <t xml:space="preserve">84.623	</t>
  </si>
  <si>
    <t xml:space="preserve">	20.317	</t>
  </si>
  <si>
    <t xml:space="preserve">70.451	</t>
  </si>
  <si>
    <t xml:space="preserve">	29.439	</t>
  </si>
  <si>
    <t xml:space="preserve">47.334	</t>
  </si>
  <si>
    <t xml:space="preserve">	35.823	</t>
  </si>
  <si>
    <t xml:space="preserve">32.999	</t>
  </si>
  <si>
    <t xml:space="preserve">	41.531	</t>
  </si>
  <si>
    <t xml:space="preserve">24.668	</t>
  </si>
  <si>
    <t xml:space="preserve">18.273	</t>
  </si>
  <si>
    <t xml:space="preserve">	47.777	</t>
  </si>
  <si>
    <t xml:space="preserve">15.230	</t>
  </si>
  <si>
    <t xml:space="preserve">	48.838	</t>
  </si>
  <si>
    <t xml:space="preserve">14.088	</t>
  </si>
  <si>
    <t xml:space="preserve">	46.770	</t>
  </si>
  <si>
    <t xml:space="preserve">14.924	</t>
  </si>
  <si>
    <t xml:space="preserve">18.185	</t>
  </si>
  <si>
    <t xml:space="preserve">	42.743	</t>
  </si>
  <si>
    <t xml:space="preserve">19.014	</t>
  </si>
  <si>
    <t xml:space="preserve">	33.469	</t>
  </si>
  <si>
    <t xml:space="preserve">28.101	</t>
  </si>
  <si>
    <t xml:space="preserve">	31.331	</t>
  </si>
  <si>
    <t xml:space="preserve">32.333	</t>
  </si>
  <si>
    <t xml:space="preserve">43.744	</t>
  </si>
  <si>
    <t xml:space="preserve">	22.920	</t>
  </si>
  <si>
    <t xml:space="preserve">52.019	</t>
  </si>
  <si>
    <t xml:space="preserve">	21.246	</t>
  </si>
  <si>
    <t xml:space="preserve">57.529	</t>
  </si>
  <si>
    <t xml:space="preserve">67.931	</t>
  </si>
  <si>
    <t xml:space="preserve">71.693	</t>
  </si>
  <si>
    <t>10/27/19</t>
  </si>
  <si>
    <t xml:space="preserve">75.975	</t>
  </si>
  <si>
    <t xml:space="preserve">	19.674	</t>
  </si>
  <si>
    <t xml:space="preserve">74.505	</t>
  </si>
  <si>
    <t xml:space="preserve">	20.150	</t>
  </si>
  <si>
    <t xml:space="preserve">74.887	</t>
  </si>
  <si>
    <t xml:space="preserve">	19.627	</t>
  </si>
  <si>
    <t xml:space="preserve">79.478	</t>
  </si>
  <si>
    <t xml:space="preserve">80.254	</t>
  </si>
  <si>
    <t xml:space="preserve">	18.723	</t>
  </si>
  <si>
    <t xml:space="preserve">79.455	</t>
  </si>
  <si>
    <t xml:space="preserve">78.306	</t>
  </si>
  <si>
    <t xml:space="preserve">76.932	</t>
  </si>
  <si>
    <t xml:space="preserve">	21.008	</t>
  </si>
  <si>
    <t xml:space="preserve">76.352	</t>
  </si>
  <si>
    <t xml:space="preserve">78.707	</t>
  </si>
  <si>
    <t xml:space="preserve">78.983	</t>
  </si>
  <si>
    <t xml:space="preserve">	21.413	</t>
  </si>
  <si>
    <t xml:space="preserve">81.102	</t>
  </si>
  <si>
    <t xml:space="preserve">82.900	</t>
  </si>
  <si>
    <t xml:space="preserve">	20.722	</t>
  </si>
  <si>
    <t xml:space="preserve">87.724	</t>
  </si>
  <si>
    <t xml:space="preserve">	24.050	</t>
  </si>
  <si>
    <t xml:space="preserve">81.131	</t>
  </si>
  <si>
    <t xml:space="preserve">	21.652	</t>
  </si>
  <si>
    <t xml:space="preserve">85.904	</t>
  </si>
  <si>
    <t xml:space="preserve">	20.889	</t>
  </si>
  <si>
    <t xml:space="preserve">	19.984	</t>
  </si>
  <si>
    <t xml:space="preserve">91.717	</t>
  </si>
  <si>
    <t xml:space="preserve">	19.389	</t>
  </si>
  <si>
    <t xml:space="preserve">95.101	</t>
  </si>
  <si>
    <t xml:space="preserve">96.350	</t>
  </si>
  <si>
    <t xml:space="preserve">96.854	</t>
  </si>
  <si>
    <t xml:space="preserve">	18.985	</t>
  </si>
  <si>
    <t xml:space="preserve">97.039	</t>
  </si>
  <si>
    <t xml:space="preserve">97.342	</t>
  </si>
  <si>
    <t xml:space="preserve">96.522	</t>
  </si>
  <si>
    <t>10/28/19</t>
  </si>
  <si>
    <t xml:space="preserve">	17.701	</t>
  </si>
  <si>
    <t xml:space="preserve">96.023	</t>
  </si>
  <si>
    <t xml:space="preserve">97.057	</t>
  </si>
  <si>
    <t xml:space="preserve">96.069	</t>
  </si>
  <si>
    <t xml:space="preserve">97.916	</t>
  </si>
  <si>
    <t xml:space="preserve">97.510	</t>
  </si>
  <si>
    <t xml:space="preserve">	16.773	</t>
  </si>
  <si>
    <t xml:space="preserve">97.666	</t>
  </si>
  <si>
    <t xml:space="preserve">97.930	</t>
  </si>
  <si>
    <t xml:space="preserve">	21.557	</t>
  </si>
  <si>
    <t xml:space="preserve">91.243	</t>
  </si>
  <si>
    <t xml:space="preserve">	27.333	</t>
  </si>
  <si>
    <t xml:space="preserve">73.784	</t>
  </si>
  <si>
    <t xml:space="preserve">	34.810	</t>
  </si>
  <si>
    <t xml:space="preserve">55.783	</t>
  </si>
  <si>
    <t xml:space="preserve">	41.678	</t>
  </si>
  <si>
    <t xml:space="preserve">44.190	</t>
  </si>
  <si>
    <t xml:space="preserve">	44.936	</t>
  </si>
  <si>
    <t xml:space="preserve">32.669	</t>
  </si>
  <si>
    <t xml:space="preserve">	47.515	</t>
  </si>
  <si>
    <t xml:space="preserve">27.239	</t>
  </si>
  <si>
    <t xml:space="preserve">	50.300	</t>
  </si>
  <si>
    <t xml:space="preserve">24.641	</t>
  </si>
  <si>
    <t xml:space="preserve">	49.615	</t>
  </si>
  <si>
    <t xml:space="preserve">25.432	</t>
  </si>
  <si>
    <t xml:space="preserve">31.576	</t>
  </si>
  <si>
    <t xml:space="preserve">	45.530	</t>
  </si>
  <si>
    <t xml:space="preserve">32.720	</t>
  </si>
  <si>
    <t xml:space="preserve">	38.170	</t>
  </si>
  <si>
    <t xml:space="preserve">43.795	</t>
  </si>
  <si>
    <t xml:space="preserve">57.166	</t>
  </si>
  <si>
    <t xml:space="preserve">	26.989	</t>
  </si>
  <si>
    <t xml:space="preserve">70.355	</t>
  </si>
  <si>
    <t xml:space="preserve">	25.113	</t>
  </si>
  <si>
    <t xml:space="preserve">76.080	</t>
  </si>
  <si>
    <t xml:space="preserve">	23.857	</t>
  </si>
  <si>
    <t xml:space="preserve">80.805	</t>
  </si>
  <si>
    <t xml:space="preserve">	22.944	</t>
  </si>
  <si>
    <t xml:space="preserve">84.696	</t>
  </si>
  <si>
    <t xml:space="preserve">	21.867	</t>
  </si>
  <si>
    <t xml:space="preserve">87.031	</t>
  </si>
  <si>
    <t>10/29/19</t>
  </si>
  <si>
    <t xml:space="preserve">88.641	</t>
  </si>
  <si>
    <t xml:space="preserve">	20.650	</t>
  </si>
  <si>
    <t xml:space="preserve">89.668	</t>
  </si>
  <si>
    <t xml:space="preserve">93.768	</t>
  </si>
  <si>
    <t xml:space="preserve">	19.579	</t>
  </si>
  <si>
    <t xml:space="preserve">96.044	</t>
  </si>
  <si>
    <t xml:space="preserve">	19.270	</t>
  </si>
  <si>
    <t xml:space="preserve">96.827	</t>
  </si>
  <si>
    <t xml:space="preserve">96.785	</t>
  </si>
  <si>
    <t xml:space="preserve">97.299	</t>
  </si>
  <si>
    <t xml:space="preserve">	19.080	</t>
  </si>
  <si>
    <t xml:space="preserve">97.350	</t>
  </si>
  <si>
    <t xml:space="preserve">92.791	</t>
  </si>
  <si>
    <t xml:space="preserve">	24.436	</t>
  </si>
  <si>
    <t xml:space="preserve">81.698	</t>
  </si>
  <si>
    <t xml:space="preserve">80.497	</t>
  </si>
  <si>
    <t xml:space="preserve">	25.987	</t>
  </si>
  <si>
    <t xml:space="preserve">74.850	</t>
  </si>
  <si>
    <t xml:space="preserve">	27.407	</t>
  </si>
  <si>
    <t xml:space="preserve">68.657	</t>
  </si>
  <si>
    <t xml:space="preserve">	36.389	</t>
  </si>
  <si>
    <t xml:space="preserve">45.268	</t>
  </si>
  <si>
    <t xml:space="preserve">	37.480	</t>
  </si>
  <si>
    <t xml:space="preserve">43.449	</t>
  </si>
  <si>
    <t xml:space="preserve">	35.049	</t>
  </si>
  <si>
    <t xml:space="preserve">49.737	</t>
  </si>
  <si>
    <t xml:space="preserve">	31.179	</t>
  </si>
  <si>
    <t xml:space="preserve">57.903	</t>
  </si>
  <si>
    <t xml:space="preserve">	29.265	</t>
  </si>
  <si>
    <t xml:space="preserve">62.490	</t>
  </si>
  <si>
    <t xml:space="preserve">	28.171	</t>
  </si>
  <si>
    <t xml:space="preserve">65.571	</t>
  </si>
  <si>
    <t xml:space="preserve">	25.065	</t>
  </si>
  <si>
    <t xml:space="preserve">75.487	</t>
  </si>
  <si>
    <t xml:space="preserve">	23.184	</t>
  </si>
  <si>
    <t xml:space="preserve">84.694	</t>
  </si>
  <si>
    <t xml:space="preserve">	22.561	</t>
  </si>
  <si>
    <t xml:space="preserve">87.551	</t>
  </si>
  <si>
    <t xml:space="preserve">88.679	</t>
  </si>
  <si>
    <t xml:space="preserve">	22.609	</t>
  </si>
  <si>
    <t xml:space="preserve">89.895	</t>
  </si>
  <si>
    <t>10/30/19</t>
  </si>
  <si>
    <t xml:space="preserve">	22.321	</t>
  </si>
  <si>
    <t xml:space="preserve">90.044	</t>
  </si>
  <si>
    <t xml:space="preserve">	21.223	</t>
  </si>
  <si>
    <t xml:space="preserve">95.098	</t>
  </si>
  <si>
    <t xml:space="preserve">97.240	</t>
  </si>
  <si>
    <t xml:space="preserve">97.798	</t>
  </si>
  <si>
    <t xml:space="preserve">98.430	</t>
  </si>
  <si>
    <t xml:space="preserve">99.021	</t>
  </si>
  <si>
    <t xml:space="preserve">	20.055	</t>
  </si>
  <si>
    <t xml:space="preserve">99.274	</t>
  </si>
  <si>
    <t xml:space="preserve">99.494	</t>
  </si>
  <si>
    <t xml:space="preserve">99.242	</t>
  </si>
  <si>
    <t xml:space="preserve">	19.318	</t>
  </si>
  <si>
    <t xml:space="preserve">98.349	</t>
  </si>
  <si>
    <t xml:space="preserve">96.631	</t>
  </si>
  <si>
    <t xml:space="preserve">	20.222	</t>
  </si>
  <si>
    <t xml:space="preserve">95.290	</t>
  </si>
  <si>
    <t xml:space="preserve">94.094	</t>
  </si>
  <si>
    <t xml:space="preserve">	19.413	</t>
  </si>
  <si>
    <t xml:space="preserve">96.158	</t>
  </si>
  <si>
    <t xml:space="preserve">	20.126	</t>
  </si>
  <si>
    <t xml:space="preserve">	18.818	</t>
  </si>
  <si>
    <t xml:space="preserve">92.760	</t>
  </si>
  <si>
    <t xml:space="preserve">	18.842	</t>
  </si>
  <si>
    <t xml:space="preserve">92.899	</t>
  </si>
  <si>
    <t xml:space="preserve">95.475	</t>
  </si>
  <si>
    <t xml:space="preserve">91.050	</t>
  </si>
  <si>
    <t xml:space="preserve">	17.938	</t>
  </si>
  <si>
    <t xml:space="preserve">92.962	</t>
  </si>
  <si>
    <t xml:space="preserve">97.118	</t>
  </si>
  <si>
    <t xml:space="preserve">	16.249	</t>
  </si>
  <si>
    <t xml:space="preserve">97.448	</t>
  </si>
  <si>
    <t xml:space="preserve">97.717	</t>
  </si>
  <si>
    <t xml:space="preserve">98.152	</t>
  </si>
  <si>
    <t>10/31/19</t>
  </si>
  <si>
    <t xml:space="preserve">98.254	</t>
  </si>
  <si>
    <t xml:space="preserve">98.214	</t>
  </si>
  <si>
    <t xml:space="preserve">	14.505	</t>
  </si>
  <si>
    <t xml:space="preserve">98.331	</t>
  </si>
  <si>
    <t xml:space="preserve">98.040	</t>
  </si>
  <si>
    <t xml:space="preserve">97.996	</t>
  </si>
  <si>
    <t xml:space="preserve">98.896	</t>
  </si>
  <si>
    <t xml:space="preserve">	12.968	</t>
  </si>
  <si>
    <t xml:space="preserve">98.819	</t>
  </si>
  <si>
    <t xml:space="preserve">88.263	</t>
  </si>
  <si>
    <t xml:space="preserve">67.621	</t>
  </si>
  <si>
    <t xml:space="preserve">	31.433	</t>
  </si>
  <si>
    <t xml:space="preserve">53.316	</t>
  </si>
  <si>
    <t xml:space="preserve">	37.178	</t>
  </si>
  <si>
    <t xml:space="preserve">	40.028	</t>
  </si>
  <si>
    <t xml:space="preserve">31.483	</t>
  </si>
  <si>
    <t xml:space="preserve">	42.833	</t>
  </si>
  <si>
    <t xml:space="preserve">26.329	</t>
  </si>
  <si>
    <t xml:space="preserve">	44.411	</t>
  </si>
  <si>
    <t xml:space="preserve">23.782	</t>
  </si>
  <si>
    <t xml:space="preserve">24.407	</t>
  </si>
  <si>
    <t xml:space="preserve">25.916	</t>
  </si>
  <si>
    <t xml:space="preserve">	38.812	</t>
  </si>
  <si>
    <t xml:space="preserve">28.722	</t>
  </si>
  <si>
    <t xml:space="preserve">	34.519	</t>
  </si>
  <si>
    <t xml:space="preserve">32.747	</t>
  </si>
  <si>
    <t xml:space="preserve">	29.865	</t>
  </si>
  <si>
    <t xml:space="preserve">42.003	</t>
  </si>
  <si>
    <t xml:space="preserve">	24.243	</t>
  </si>
  <si>
    <t xml:space="preserve">55.559	</t>
  </si>
  <si>
    <t xml:space="preserve">	19.793	</t>
  </si>
  <si>
    <t xml:space="preserve">71.985	</t>
  </si>
  <si>
    <t xml:space="preserve">	18.533	</t>
  </si>
  <si>
    <t xml:space="preserve">78.035	</t>
  </si>
  <si>
    <t xml:space="preserve">	18.057	</t>
  </si>
  <si>
    <t xml:space="preserve">80.209	</t>
  </si>
  <si>
    <t xml:space="preserve">	17.558	</t>
  </si>
  <si>
    <t xml:space="preserve">81.909	</t>
  </si>
  <si>
    <t xml:space="preserve">17.296	</t>
  </si>
  <si>
    <t xml:space="preserve">83.534	</t>
  </si>
  <si>
    <t xml:space="preserve">18.129	</t>
  </si>
  <si>
    <t xml:space="preserve">82.478	</t>
  </si>
  <si>
    <t xml:space="preserve">81.858	</t>
  </si>
  <si>
    <t xml:space="preserve">82.575	</t>
  </si>
  <si>
    <t xml:space="preserve">18.390	</t>
  </si>
  <si>
    <t xml:space="preserve">83.615	</t>
  </si>
  <si>
    <t xml:space="preserve">84.826	</t>
  </si>
  <si>
    <t xml:space="preserve">86.222	</t>
  </si>
  <si>
    <t xml:space="preserve">19.318	</t>
  </si>
  <si>
    <t xml:space="preserve">85.972	</t>
  </si>
  <si>
    <t xml:space="preserve">21.342	</t>
  </si>
  <si>
    <t xml:space="preserve">81.987	</t>
  </si>
  <si>
    <t xml:space="preserve">23.833	</t>
  </si>
  <si>
    <t xml:space="preserve">74.398	</t>
  </si>
  <si>
    <t xml:space="preserve">	25.355	</t>
  </si>
  <si>
    <t xml:space="preserve">68.710	</t>
  </si>
  <si>
    <t xml:space="preserve">65.030	</t>
  </si>
  <si>
    <t xml:space="preserve">	43.254	</t>
  </si>
  <si>
    <t xml:space="preserve">32.737	</t>
  </si>
  <si>
    <t xml:space="preserve">	45.750	</t>
  </si>
  <si>
    <t xml:space="preserve">29.329	</t>
  </si>
  <si>
    <t xml:space="preserve">	46.258	</t>
  </si>
  <si>
    <t xml:space="preserve">28.474	</t>
  </si>
  <si>
    <t xml:space="preserve">	38.087	</t>
  </si>
  <si>
    <t xml:space="preserve">39.451	</t>
  </si>
  <si>
    <t xml:space="preserve">	39.686	</t>
  </si>
  <si>
    <t xml:space="preserve">38.450	</t>
  </si>
  <si>
    <t xml:space="preserve">	37.645	</t>
  </si>
  <si>
    <t xml:space="preserve">43.265	</t>
  </si>
  <si>
    <t xml:space="preserve">	33.391	</t>
  </si>
  <si>
    <t xml:space="preserve">50.178	</t>
  </si>
  <si>
    <t xml:space="preserve">	28.816	</t>
  </si>
  <si>
    <t xml:space="preserve">61.395	</t>
  </si>
  <si>
    <t xml:space="preserve">	24.388	</t>
  </si>
  <si>
    <t xml:space="preserve">75.557	</t>
  </si>
  <si>
    <t xml:space="preserve">	23.545	</t>
  </si>
  <si>
    <t xml:space="preserve">80.453	</t>
  </si>
  <si>
    <t xml:space="preserve">	23.136	</t>
  </si>
  <si>
    <t xml:space="preserve">84.683	</t>
  </si>
  <si>
    <t xml:space="preserve">87.176	</t>
  </si>
  <si>
    <t xml:space="preserve">22.274	</t>
  </si>
  <si>
    <t xml:space="preserve">89.104	</t>
  </si>
  <si>
    <t xml:space="preserve">22.848	</t>
  </si>
  <si>
    <t xml:space="preserve">90.499	</t>
  </si>
  <si>
    <t xml:space="preserve">22.202	</t>
  </si>
  <si>
    <t xml:space="preserve">91.239	</t>
  </si>
  <si>
    <t xml:space="preserve">22.226	</t>
  </si>
  <si>
    <t xml:space="preserve">93.027	</t>
  </si>
  <si>
    <t xml:space="preserve">22.465	</t>
  </si>
  <si>
    <t xml:space="preserve">93.625	</t>
  </si>
  <si>
    <t xml:space="preserve">22.417	</t>
  </si>
  <si>
    <t xml:space="preserve">93.505	</t>
  </si>
  <si>
    <t xml:space="preserve">96.351	</t>
  </si>
  <si>
    <t xml:space="preserve">97.469	</t>
  </si>
  <si>
    <t xml:space="preserve">21.867	</t>
  </si>
  <si>
    <t xml:space="preserve">97.618	</t>
  </si>
  <si>
    <t xml:space="preserve">22.298	</t>
  </si>
  <si>
    <t xml:space="preserve">97.468	</t>
  </si>
  <si>
    <t xml:space="preserve">	22.489	</t>
  </si>
  <si>
    <t xml:space="preserve">97.518	</t>
  </si>
  <si>
    <t xml:space="preserve">97.704	</t>
  </si>
  <si>
    <t xml:space="preserve">	22.441	</t>
  </si>
  <si>
    <t xml:space="preserve">97.374	</t>
  </si>
  <si>
    <t xml:space="preserve">	22.896	</t>
  </si>
  <si>
    <t xml:space="preserve">96.990	</t>
  </si>
  <si>
    <t xml:space="preserve">	22.633	</t>
  </si>
  <si>
    <t xml:space="preserve">97.397	</t>
  </si>
  <si>
    <t xml:space="preserve">	22.369	</t>
  </si>
  <si>
    <t xml:space="preserve">97.750	</t>
  </si>
  <si>
    <t xml:space="preserve">96.461	</t>
  </si>
  <si>
    <t xml:space="preserve">	23.160	</t>
  </si>
  <si>
    <t xml:space="preserve">96.369	</t>
  </si>
  <si>
    <t xml:space="preserve">	23.352	</t>
  </si>
  <si>
    <t xml:space="preserve">	24.002	</t>
  </si>
  <si>
    <t xml:space="preserve">88.275	</t>
  </si>
  <si>
    <t xml:space="preserve">95.994	</t>
  </si>
  <si>
    <t xml:space="preserve">	20.007	</t>
  </si>
  <si>
    <t xml:space="preserve">97.440	</t>
  </si>
  <si>
    <t xml:space="preserve">97.567	</t>
  </si>
  <si>
    <t xml:space="preserve">97.271	</t>
  </si>
  <si>
    <t xml:space="preserve">18.152	</t>
  </si>
  <si>
    <t xml:space="preserve">96.454	</t>
  </si>
  <si>
    <t xml:space="preserve">18.319	</t>
  </si>
  <si>
    <t xml:space="preserve">98.391	</t>
  </si>
  <si>
    <t xml:space="preserve">17.962	</t>
  </si>
  <si>
    <t xml:space="preserve">98.450	</t>
  </si>
  <si>
    <t xml:space="preserve">17.225	</t>
  </si>
  <si>
    <t xml:space="preserve">97.890	</t>
  </si>
  <si>
    <t xml:space="preserve">98.944	</t>
  </si>
  <si>
    <t xml:space="preserve">16.439	</t>
  </si>
  <si>
    <t xml:space="preserve">98.500	</t>
  </si>
  <si>
    <t xml:space="preserve">97.903	</t>
  </si>
  <si>
    <t xml:space="preserve">17.915	</t>
  </si>
  <si>
    <t xml:space="preserve">92.559	</t>
  </si>
  <si>
    <t xml:space="preserve">24.388	</t>
  </si>
  <si>
    <t xml:space="preserve">75.062	</t>
  </si>
  <si>
    <t xml:space="preserve">60.781	</t>
  </si>
  <si>
    <t xml:space="preserve">48.621	</t>
  </si>
  <si>
    <t xml:space="preserve">	40.286	</t>
  </si>
  <si>
    <t xml:space="preserve">39.607	</t>
  </si>
  <si>
    <t xml:space="preserve">	45.342	</t>
  </si>
  <si>
    <t xml:space="preserve">30.578	</t>
  </si>
  <si>
    <t xml:space="preserve">	43.133	</t>
  </si>
  <si>
    <t xml:space="preserve">29.126	</t>
  </si>
  <si>
    <t xml:space="preserve">	43.921	</t>
  </si>
  <si>
    <t xml:space="preserve">28.334	</t>
  </si>
  <si>
    <t xml:space="preserve">	43.707	</t>
  </si>
  <si>
    <t xml:space="preserve">29.597	</t>
  </si>
  <si>
    <t xml:space="preserve">	42.714	</t>
  </si>
  <si>
    <t xml:space="preserve">29.943	</t>
  </si>
  <si>
    <t xml:space="preserve">	37.453	</t>
  </si>
  <si>
    <t xml:space="preserve">36.312	</t>
  </si>
  <si>
    <t xml:space="preserve">	31.306	</t>
  </si>
  <si>
    <t xml:space="preserve">46.844	</t>
  </si>
  <si>
    <t xml:space="preserve">	24.992	</t>
  </si>
  <si>
    <t xml:space="preserve">60.171	</t>
  </si>
  <si>
    <t xml:space="preserve">70.553	</t>
  </si>
  <si>
    <t xml:space="preserve">81.585	</t>
  </si>
  <si>
    <t xml:space="preserve">84.361	</t>
  </si>
  <si>
    <t xml:space="preserve">87.315	</t>
  </si>
  <si>
    <t xml:space="preserve">18.295	</t>
  </si>
  <si>
    <t xml:space="preserve">89.208	</t>
  </si>
  <si>
    <t xml:space="preserve">18.580	</t>
  </si>
  <si>
    <t xml:space="preserve">92.859	</t>
  </si>
  <si>
    <t xml:space="preserve">93.894	</t>
  </si>
  <si>
    <t xml:space="preserve">94.417	</t>
  </si>
  <si>
    <t xml:space="preserve">19.770	</t>
  </si>
  <si>
    <t xml:space="preserve">95.542	</t>
  </si>
  <si>
    <t xml:space="preserve">20.698	</t>
  </si>
  <si>
    <t xml:space="preserve">97.073	</t>
  </si>
  <si>
    <t xml:space="preserve">20.174	</t>
  </si>
  <si>
    <t xml:space="preserve">96.856	</t>
  </si>
  <si>
    <t xml:space="preserve">96.496	</t>
  </si>
  <si>
    <t xml:space="preserve">22.130	</t>
  </si>
  <si>
    <t xml:space="preserve">93.540	</t>
  </si>
  <si>
    <t xml:space="preserve">27.653	</t>
  </si>
  <si>
    <t xml:space="preserve">77.554	</t>
  </si>
  <si>
    <t xml:space="preserve">	26.940	</t>
  </si>
  <si>
    <t xml:space="preserve">77.293	</t>
  </si>
  <si>
    <t xml:space="preserve">	25.793	</t>
  </si>
  <si>
    <t xml:space="preserve">76.858	</t>
  </si>
  <si>
    <t xml:space="preserve">	21.987	</t>
  </si>
  <si>
    <t xml:space="preserve">89.664	</t>
  </si>
  <si>
    <t xml:space="preserve">85.802	</t>
  </si>
  <si>
    <t xml:space="preserve">84.514	</t>
  </si>
  <si>
    <t xml:space="preserve">1464	</t>
  </si>
  <si>
    <t xml:space="preserve">90.725	</t>
  </si>
  <si>
    <t xml:space="preserve">1465	</t>
  </si>
  <si>
    <t xml:space="preserve">	20.484	</t>
  </si>
  <si>
    <t xml:space="preserve">87.120	</t>
  </si>
  <si>
    <t xml:space="preserve">1466	</t>
  </si>
  <si>
    <t xml:space="preserve">	28.097	</t>
  </si>
  <si>
    <t xml:space="preserve">72.025	</t>
  </si>
  <si>
    <t xml:space="preserve">1467	</t>
  </si>
  <si>
    <t xml:space="preserve">	22.298	</t>
  </si>
  <si>
    <t xml:space="preserve">81.575	</t>
  </si>
  <si>
    <t xml:space="preserve">1468	</t>
  </si>
  <si>
    <t xml:space="preserve">	21.485	</t>
  </si>
  <si>
    <t xml:space="preserve">83.084	</t>
  </si>
  <si>
    <t xml:space="preserve">1469	</t>
  </si>
  <si>
    <t xml:space="preserve">91.379	</t>
  </si>
  <si>
    <t xml:space="preserve">1470	</t>
  </si>
  <si>
    <t xml:space="preserve">	17.415	</t>
  </si>
  <si>
    <t xml:space="preserve">95.244	</t>
  </si>
  <si>
    <t xml:space="preserve">1471	</t>
  </si>
  <si>
    <t xml:space="preserve">95.248	</t>
  </si>
  <si>
    <t xml:space="preserve">1472	</t>
  </si>
  <si>
    <t xml:space="preserve">94.336	</t>
  </si>
  <si>
    <t xml:space="preserve">1473	</t>
  </si>
  <si>
    <t xml:space="preserve">95.221	</t>
  </si>
  <si>
    <t xml:space="preserve">1474	</t>
  </si>
  <si>
    <t xml:space="preserve">96.730	</t>
  </si>
  <si>
    <t xml:space="preserve">1475	</t>
  </si>
  <si>
    <t xml:space="preserve">16.153	</t>
  </si>
  <si>
    <t xml:space="preserve">97.756	</t>
  </si>
  <si>
    <t xml:space="preserve">1476	</t>
  </si>
  <si>
    <t xml:space="preserve">15.199	</t>
  </si>
  <si>
    <t xml:space="preserve">95.882	</t>
  </si>
  <si>
    <t xml:space="preserve">1477	</t>
  </si>
  <si>
    <t xml:space="preserve">15.175	</t>
  </si>
  <si>
    <t xml:space="preserve">94.972	</t>
  </si>
  <si>
    <t xml:space="preserve">1478	</t>
  </si>
  <si>
    <t xml:space="preserve">15.151	</t>
  </si>
  <si>
    <t xml:space="preserve">96.615	</t>
  </si>
  <si>
    <t xml:space="preserve">1479	</t>
  </si>
  <si>
    <t xml:space="preserve">98.230	</t>
  </si>
  <si>
    <t xml:space="preserve">1480	</t>
  </si>
  <si>
    <t xml:space="preserve">21.676	</t>
  </si>
  <si>
    <t xml:space="preserve">85.799	</t>
  </si>
  <si>
    <t xml:space="preserve">1481	</t>
  </si>
  <si>
    <t xml:space="preserve">24.823	</t>
  </si>
  <si>
    <t xml:space="preserve">79.608	</t>
  </si>
  <si>
    <t xml:space="preserve">1482	</t>
  </si>
  <si>
    <t xml:space="preserve">25.186	</t>
  </si>
  <si>
    <t xml:space="preserve">76.735	</t>
  </si>
  <si>
    <t xml:space="preserve">1483	</t>
  </si>
  <si>
    <t xml:space="preserve">	28.518	</t>
  </si>
  <si>
    <t xml:space="preserve">66.364	</t>
  </si>
  <si>
    <t xml:space="preserve">1484	</t>
  </si>
  <si>
    <t xml:space="preserve">	39.234	</t>
  </si>
  <si>
    <t xml:space="preserve">50.072	</t>
  </si>
  <si>
    <t xml:space="preserve">1485	</t>
  </si>
  <si>
    <t xml:space="preserve">	46.963	</t>
  </si>
  <si>
    <t xml:space="preserve">31.278	</t>
  </si>
  <si>
    <t xml:space="preserve">1486	</t>
  </si>
  <si>
    <t xml:space="preserve">	48.537	</t>
  </si>
  <si>
    <t xml:space="preserve">28.106	</t>
  </si>
  <si>
    <t xml:space="preserve">1487	</t>
  </si>
  <si>
    <t xml:space="preserve">	46.931	</t>
  </si>
  <si>
    <t xml:space="preserve">24.019	</t>
  </si>
  <si>
    <t xml:space="preserve">1488	</t>
  </si>
  <si>
    <t xml:space="preserve">22.239	</t>
  </si>
  <si>
    <t xml:space="preserve">1489	</t>
  </si>
  <si>
    <t xml:space="preserve">	37.508	</t>
  </si>
  <si>
    <t xml:space="preserve">30.786	</t>
  </si>
  <si>
    <t xml:space="preserve">1490	</t>
  </si>
  <si>
    <t xml:space="preserve">	38.868	</t>
  </si>
  <si>
    <t xml:space="preserve">30.618	</t>
  </si>
  <si>
    <t xml:space="preserve">1491	</t>
  </si>
  <si>
    <t xml:space="preserve">	28.990	</t>
  </si>
  <si>
    <t xml:space="preserve">41.047	</t>
  </si>
  <si>
    <t xml:space="preserve">1492	</t>
  </si>
  <si>
    <t xml:space="preserve">53.492	</t>
  </si>
  <si>
    <t xml:space="preserve">1493	</t>
  </si>
  <si>
    <t xml:space="preserve">	19.008	</t>
  </si>
  <si>
    <t xml:space="preserve">71.284	</t>
  </si>
  <si>
    <t xml:space="preserve">1494	</t>
  </si>
  <si>
    <t xml:space="preserve">	18.129	</t>
  </si>
  <si>
    <t xml:space="preserve">1495	</t>
  </si>
  <si>
    <t xml:space="preserve">83.771	</t>
  </si>
  <si>
    <t xml:space="preserve">1496	</t>
  </si>
  <si>
    <t xml:space="preserve">	16.534	</t>
  </si>
  <si>
    <t xml:space="preserve">87.439	</t>
  </si>
  <si>
    <t xml:space="preserve">1497	</t>
  </si>
  <si>
    <t xml:space="preserve">15.652	</t>
  </si>
  <si>
    <t xml:space="preserve">88.436	</t>
  </si>
  <si>
    <t xml:space="preserve">1498	</t>
  </si>
  <si>
    <t xml:space="preserve">14.745	</t>
  </si>
  <si>
    <t xml:space="preserve">87.977	</t>
  </si>
  <si>
    <t xml:space="preserve">1499	</t>
  </si>
  <si>
    <t xml:space="preserve">89.830	</t>
  </si>
  <si>
    <t xml:space="preserve">1500	</t>
  </si>
  <si>
    <t xml:space="preserve">13.209	</t>
  </si>
  <si>
    <t xml:space="preserve">89.722	</t>
  </si>
  <si>
    <t xml:space="preserve">1501	</t>
  </si>
  <si>
    <t xml:space="preserve">12.944	</t>
  </si>
  <si>
    <t xml:space="preserve">90.339	</t>
  </si>
  <si>
    <t xml:space="preserve">1502	</t>
  </si>
  <si>
    <t xml:space="preserve">12.703	</t>
  </si>
  <si>
    <t xml:space="preserve">92.519	</t>
  </si>
  <si>
    <t xml:space="preserve">1503	</t>
  </si>
  <si>
    <t xml:space="preserve">94.926	</t>
  </si>
  <si>
    <t xml:space="preserve">1504	</t>
  </si>
  <si>
    <t xml:space="preserve">21.843	</t>
  </si>
  <si>
    <t xml:space="preserve">80.827	</t>
  </si>
  <si>
    <t xml:space="preserve">1505	</t>
  </si>
  <si>
    <t xml:space="preserve">26.378	</t>
  </si>
  <si>
    <t xml:space="preserve">67.479	</t>
  </si>
  <si>
    <t xml:space="preserve">1506	</t>
  </si>
  <si>
    <t xml:space="preserve">36.417	</t>
  </si>
  <si>
    <t xml:space="preserve">45.137	</t>
  </si>
  <si>
    <t xml:space="preserve">1507	</t>
  </si>
  <si>
    <t xml:space="preserve">	40.804	</t>
  </si>
  <si>
    <t xml:space="preserve">33.505	</t>
  </si>
  <si>
    <t xml:space="preserve">1508	</t>
  </si>
  <si>
    <t xml:space="preserve">	44.349	</t>
  </si>
  <si>
    <t xml:space="preserve">24.930	</t>
  </si>
  <si>
    <t xml:space="preserve">1509	</t>
  </si>
  <si>
    <t xml:space="preserve">21.174	</t>
  </si>
  <si>
    <t xml:space="preserve">1510	</t>
  </si>
  <si>
    <t xml:space="preserve">	42.684	</t>
  </si>
  <si>
    <t xml:space="preserve">21.220	</t>
  </si>
  <si>
    <t xml:space="preserve">1511	</t>
  </si>
  <si>
    <t xml:space="preserve">	43.404	</t>
  </si>
  <si>
    <t xml:space="preserve">21.480	</t>
  </si>
  <si>
    <t xml:space="preserve">1512	</t>
  </si>
  <si>
    <t xml:space="preserve">22.767	</t>
  </si>
  <si>
    <t xml:space="preserve">1513	</t>
  </si>
  <si>
    <t xml:space="preserve">	38.840	</t>
  </si>
  <si>
    <t xml:space="preserve">25.620	</t>
  </si>
  <si>
    <t xml:space="preserve">1514	</t>
  </si>
  <si>
    <t xml:space="preserve">	35.075	</t>
  </si>
  <si>
    <t xml:space="preserve">28.851	</t>
  </si>
  <si>
    <t xml:space="preserve">1515	</t>
  </si>
  <si>
    <t xml:space="preserve">36.526	</t>
  </si>
  <si>
    <t xml:space="preserve">1516	</t>
  </si>
  <si>
    <t xml:space="preserve">	24.605	</t>
  </si>
  <si>
    <t xml:space="preserve">1517	</t>
  </si>
  <si>
    <t xml:space="preserve">	20.627	</t>
  </si>
  <si>
    <t xml:space="preserve">61.578	</t>
  </si>
  <si>
    <t xml:space="preserve">1518	</t>
  </si>
  <si>
    <t xml:space="preserve">63.954	</t>
  </si>
  <si>
    <t xml:space="preserve">1519	</t>
  </si>
  <si>
    <t xml:space="preserve">75.376	</t>
  </si>
  <si>
    <t xml:space="preserve">1520	</t>
  </si>
  <si>
    <t xml:space="preserve">82.673	</t>
  </si>
  <si>
    <t xml:space="preserve">1521	</t>
  </si>
  <si>
    <t xml:space="preserve">83.921	</t>
  </si>
  <si>
    <t xml:space="preserve">1522	</t>
  </si>
  <si>
    <t xml:space="preserve">13.233	</t>
  </si>
  <si>
    <t xml:space="preserve">86.708	</t>
  </si>
  <si>
    <t xml:space="preserve">1523	</t>
  </si>
  <si>
    <t xml:space="preserve">12.340	</t>
  </si>
  <si>
    <t xml:space="preserve">89.639	</t>
  </si>
  <si>
    <t xml:space="preserve">1524	</t>
  </si>
  <si>
    <t xml:space="preserve">11.929	</t>
  </si>
  <si>
    <t xml:space="preserve">89.851	</t>
  </si>
  <si>
    <t xml:space="preserve">1525	</t>
  </si>
  <si>
    <t xml:space="preserve">10.956	</t>
  </si>
  <si>
    <t xml:space="preserve">1526	</t>
  </si>
  <si>
    <t xml:space="preserve">89.094	</t>
  </si>
  <si>
    <t xml:space="preserve">1527	</t>
  </si>
  <si>
    <t xml:space="preserve">91.478	</t>
  </si>
  <si>
    <t xml:space="preserve">1528	</t>
  </si>
  <si>
    <t xml:space="preserve">18.105	</t>
  </si>
  <si>
    <t xml:space="preserve">77.832	</t>
  </si>
  <si>
    <t xml:space="preserve">1529	</t>
  </si>
  <si>
    <t xml:space="preserve">29.640	</t>
  </si>
  <si>
    <t xml:space="preserve">53.612	</t>
  </si>
  <si>
    <t xml:space="preserve">1530	</t>
  </si>
  <si>
    <t xml:space="preserve">41.167	</t>
  </si>
  <si>
    <t xml:space="preserve">1531	</t>
  </si>
  <si>
    <t xml:space="preserve">	46.035	</t>
  </si>
  <si>
    <t xml:space="preserve">32.834	</t>
  </si>
  <si>
    <t xml:space="preserve">1532	</t>
  </si>
  <si>
    <t xml:space="preserve">	49.819	</t>
  </si>
  <si>
    <t xml:space="preserve">24.499	</t>
  </si>
  <si>
    <t xml:space="preserve">1533	</t>
  </si>
  <si>
    <t xml:space="preserve">	48.804	</t>
  </si>
  <si>
    <t xml:space="preserve">18.130	</t>
  </si>
  <si>
    <t xml:space="preserve">1534	</t>
  </si>
  <si>
    <t xml:space="preserve">	52.855	</t>
  </si>
  <si>
    <t xml:space="preserve">16.475	</t>
  </si>
  <si>
    <t xml:space="preserve">1535	</t>
  </si>
  <si>
    <t xml:space="preserve">	52.203	</t>
  </si>
  <si>
    <t xml:space="preserve">16.070	</t>
  </si>
  <si>
    <t xml:space="preserve">1536	</t>
  </si>
  <si>
    <t xml:space="preserve">	50.578	</t>
  </si>
  <si>
    <t xml:space="preserve">17.035	</t>
  </si>
  <si>
    <t xml:space="preserve">1537	</t>
  </si>
  <si>
    <t xml:space="preserve">	47.613	</t>
  </si>
  <si>
    <t xml:space="preserve">18.362	</t>
  </si>
  <si>
    <t xml:space="preserve">1538	</t>
  </si>
  <si>
    <t xml:space="preserve">	44.442	</t>
  </si>
  <si>
    <t xml:space="preserve">19.289	</t>
  </si>
  <si>
    <t xml:space="preserve">1539	</t>
  </si>
  <si>
    <t xml:space="preserve">	39.149	</t>
  </si>
  <si>
    <t xml:space="preserve">25.075	</t>
  </si>
  <si>
    <t xml:space="preserve">1540	</t>
  </si>
  <si>
    <t xml:space="preserve">	31.052	</t>
  </si>
  <si>
    <t xml:space="preserve">33.942	</t>
  </si>
  <si>
    <t xml:space="preserve">1541	</t>
  </si>
  <si>
    <t xml:space="preserve">69.958	</t>
  </si>
  <si>
    <t xml:space="preserve">1542	</t>
  </si>
  <si>
    <t xml:space="preserve">78.767	</t>
  </si>
  <si>
    <t xml:space="preserve">1543	</t>
  </si>
  <si>
    <t xml:space="preserve">	16.272	</t>
  </si>
  <si>
    <t xml:space="preserve">81.321	</t>
  </si>
  <si>
    <t xml:space="preserve">1544	</t>
  </si>
  <si>
    <t xml:space="preserve">	15.485	</t>
  </si>
  <si>
    <t xml:space="preserve">84.868	</t>
  </si>
  <si>
    <t xml:space="preserve">1545	</t>
  </si>
  <si>
    <t xml:space="preserve">86.664	</t>
  </si>
  <si>
    <t xml:space="preserve">1546	</t>
  </si>
  <si>
    <t xml:space="preserve">13.906	</t>
  </si>
  <si>
    <t xml:space="preserve">87.722	</t>
  </si>
  <si>
    <t xml:space="preserve">1547	</t>
  </si>
  <si>
    <t xml:space="preserve">89.064	</t>
  </si>
  <si>
    <t xml:space="preserve">1548	</t>
  </si>
  <si>
    <t xml:space="preserve">89.497	</t>
  </si>
  <si>
    <t xml:space="preserve">1549	</t>
  </si>
  <si>
    <t xml:space="preserve">91.225	</t>
  </si>
  <si>
    <t xml:space="preserve">1550	</t>
  </si>
  <si>
    <t xml:space="preserve">14.721	</t>
  </si>
  <si>
    <t xml:space="preserve">92.357	</t>
  </si>
  <si>
    <t xml:space="preserve">1551	</t>
  </si>
  <si>
    <t xml:space="preserve">15.103	</t>
  </si>
  <si>
    <t xml:space="preserve">91.982	</t>
  </si>
  <si>
    <t xml:space="preserve">1552	</t>
  </si>
  <si>
    <t xml:space="preserve">75.383	</t>
  </si>
  <si>
    <t>09/13/22</t>
  </si>
  <si>
    <t>09/14/22</t>
  </si>
  <si>
    <t>09/15/22</t>
  </si>
  <si>
    <t>09/16/22</t>
  </si>
  <si>
    <t>09/17/22</t>
  </si>
  <si>
    <t>09/18/22</t>
  </si>
  <si>
    <t>09/19/22</t>
  </si>
  <si>
    <t>09/20/22</t>
  </si>
  <si>
    <t>09/21/22</t>
  </si>
  <si>
    <t>09/22/22</t>
  </si>
  <si>
    <t>09/23/22</t>
  </si>
  <si>
    <t>09/24/22</t>
  </si>
  <si>
    <t>09/25/22</t>
  </si>
  <si>
    <t>09/26/22</t>
  </si>
  <si>
    <t>09/27/22</t>
  </si>
  <si>
    <t>09/28/22</t>
  </si>
  <si>
    <t>09/29/22</t>
  </si>
  <si>
    <t>09/30/22</t>
  </si>
  <si>
    <t>10/13/22</t>
  </si>
  <si>
    <t>10/14/22</t>
  </si>
  <si>
    <t>10/15/22</t>
  </si>
  <si>
    <t>10/16/22</t>
  </si>
  <si>
    <t>10/17/22</t>
  </si>
  <si>
    <t>10/18/22</t>
  </si>
  <si>
    <t>10/19/22</t>
  </si>
  <si>
    <t>10/20/22</t>
  </si>
  <si>
    <t>10/21/22</t>
  </si>
  <si>
    <t>10/22/22</t>
  </si>
  <si>
    <t>10/23/22</t>
  </si>
  <si>
    <t>10/24/22</t>
  </si>
  <si>
    <t>10/25/22</t>
  </si>
  <si>
    <t>10/26/22</t>
  </si>
  <si>
    <t>10/27/22</t>
  </si>
  <si>
    <t>10/28/22</t>
  </si>
  <si>
    <t>10/29/22</t>
  </si>
  <si>
    <t>10/30/22</t>
  </si>
  <si>
    <t>10/31/22</t>
  </si>
  <si>
    <t>09/13/21</t>
  </si>
  <si>
    <t>09/14/21</t>
  </si>
  <si>
    <t>09/15/21</t>
  </si>
  <si>
    <t>09/16/21</t>
  </si>
  <si>
    <t>09/17/21</t>
  </si>
  <si>
    <t>09/18/21</t>
  </si>
  <si>
    <t>09/19/21</t>
  </si>
  <si>
    <t>09/20/21</t>
  </si>
  <si>
    <t>09/21/21</t>
  </si>
  <si>
    <t>09/22/21</t>
  </si>
  <si>
    <t>09/23/21</t>
  </si>
  <si>
    <t>09/24/21</t>
  </si>
  <si>
    <t>09/25/21</t>
  </si>
  <si>
    <t>09/26/21</t>
  </si>
  <si>
    <t>09/27/21</t>
  </si>
  <si>
    <t>09/28/21</t>
  </si>
  <si>
    <t>09/29/21</t>
  </si>
  <si>
    <t>09/30/21</t>
  </si>
  <si>
    <t>10/13/21</t>
  </si>
  <si>
    <t>10/14/21</t>
  </si>
  <si>
    <t>10/15/21</t>
  </si>
  <si>
    <t>10/16/21</t>
  </si>
  <si>
    <t>10/17/21</t>
  </si>
  <si>
    <t>10/18/21</t>
  </si>
  <si>
    <t>10/19/21</t>
  </si>
  <si>
    <t>10/20/21</t>
  </si>
  <si>
    <t>10/21/21</t>
  </si>
  <si>
    <t>10/22/21</t>
  </si>
  <si>
    <t>10/23/21</t>
  </si>
  <si>
    <t>10/24/21</t>
  </si>
  <si>
    <t>10/25/21</t>
  </si>
  <si>
    <t>10/26/21</t>
  </si>
  <si>
    <t>10/27/21</t>
  </si>
  <si>
    <t>10/28/21</t>
  </si>
  <si>
    <t>10/29/21</t>
  </si>
  <si>
    <t>10/30/21</t>
  </si>
  <si>
    <t>10/31/21</t>
  </si>
  <si>
    <t>11/13/21</t>
  </si>
  <si>
    <t>11/14/21</t>
  </si>
  <si>
    <t>11/15/21</t>
  </si>
  <si>
    <t>11/16/21</t>
  </si>
  <si>
    <t>hour</t>
  </si>
  <si>
    <t xml:space="preserve">1	</t>
  </si>
  <si>
    <t xml:space="preserve">00	26.598	</t>
  </si>
  <si>
    <t xml:space="preserve">39.634	</t>
  </si>
  <si>
    <t xml:space="preserve">2	</t>
  </si>
  <si>
    <t xml:space="preserve">00	27.063	</t>
  </si>
  <si>
    <t xml:space="preserve">39.253	</t>
  </si>
  <si>
    <t xml:space="preserve">3	</t>
  </si>
  <si>
    <t xml:space="preserve">00	24.629	</t>
  </si>
  <si>
    <t xml:space="preserve">40.313	</t>
  </si>
  <si>
    <t xml:space="preserve">4	</t>
  </si>
  <si>
    <t xml:space="preserve">00	19.865	</t>
  </si>
  <si>
    <t xml:space="preserve">41.770	</t>
  </si>
  <si>
    <t xml:space="preserve">5	</t>
  </si>
  <si>
    <t xml:space="preserve">00	17.106	</t>
  </si>
  <si>
    <t xml:space="preserve">42.641	</t>
  </si>
  <si>
    <t xml:space="preserve">6	</t>
  </si>
  <si>
    <t xml:space="preserve">00	15.867	</t>
  </si>
  <si>
    <t xml:space="preserve">42.911	</t>
  </si>
  <si>
    <t xml:space="preserve">7	</t>
  </si>
  <si>
    <t xml:space="preserve">00	14.433	</t>
  </si>
  <si>
    <t xml:space="preserve">43.375	</t>
  </si>
  <si>
    <t xml:space="preserve">8	</t>
  </si>
  <si>
    <t xml:space="preserve">00	13.666	</t>
  </si>
  <si>
    <t xml:space="preserve">43.536	</t>
  </si>
  <si>
    <t xml:space="preserve">9	</t>
  </si>
  <si>
    <t xml:space="preserve">00	13.185	</t>
  </si>
  <si>
    <t xml:space="preserve">43.668	</t>
  </si>
  <si>
    <t xml:space="preserve">10	</t>
  </si>
  <si>
    <t xml:space="preserve">00	12.678	</t>
  </si>
  <si>
    <t xml:space="preserve">11	</t>
  </si>
  <si>
    <t xml:space="preserve">00	12.050	</t>
  </si>
  <si>
    <t xml:space="preserve">44.002	</t>
  </si>
  <si>
    <t xml:space="preserve">12	</t>
  </si>
  <si>
    <t xml:space="preserve">00	11.394	</t>
  </si>
  <si>
    <t xml:space="preserve">44.172	</t>
  </si>
  <si>
    <t xml:space="preserve">13	</t>
  </si>
  <si>
    <t xml:space="preserve">00	10.712	</t>
  </si>
  <si>
    <t xml:space="preserve">44.338	</t>
  </si>
  <si>
    <t xml:space="preserve">14	</t>
  </si>
  <si>
    <t xml:space="preserve">00	9.952	</t>
  </si>
  <si>
    <t xml:space="preserve">44.525	</t>
  </si>
  <si>
    <t xml:space="preserve">15	</t>
  </si>
  <si>
    <t xml:space="preserve">00	8.891	</t>
  </si>
  <si>
    <t xml:space="preserve">44.766	</t>
  </si>
  <si>
    <t xml:space="preserve">16	</t>
  </si>
  <si>
    <t xml:space="preserve">00	7.970	</t>
  </si>
  <si>
    <t xml:space="preserve">44.930	</t>
  </si>
  <si>
    <t xml:space="preserve">17	</t>
  </si>
  <si>
    <t xml:space="preserve">00	7.368	</t>
  </si>
  <si>
    <t xml:space="preserve">45.162	</t>
  </si>
  <si>
    <t xml:space="preserve">18	</t>
  </si>
  <si>
    <t xml:space="preserve">00	7.619	</t>
  </si>
  <si>
    <t xml:space="preserve">45.409	</t>
  </si>
  <si>
    <t xml:space="preserve">19	</t>
  </si>
  <si>
    <t xml:space="preserve">00	11.759	</t>
  </si>
  <si>
    <t xml:space="preserve">47.414	</t>
  </si>
  <si>
    <t xml:space="preserve">20	</t>
  </si>
  <si>
    <t xml:space="preserve">00	13.281	</t>
  </si>
  <si>
    <t xml:space="preserve">46.430	</t>
  </si>
  <si>
    <t xml:space="preserve">00	16.058	</t>
  </si>
  <si>
    <t xml:space="preserve">46.561	</t>
  </si>
  <si>
    <t xml:space="preserve">00	19.460	</t>
  </si>
  <si>
    <t xml:space="preserve">47.052	</t>
  </si>
  <si>
    <t xml:space="preserve">00	22.561	</t>
  </si>
  <si>
    <t xml:space="preserve">47.666	</t>
  </si>
  <si>
    <t xml:space="preserve">00	23.857	</t>
  </si>
  <si>
    <t xml:space="preserve">47.382	</t>
  </si>
  <si>
    <t xml:space="preserve">00	25.914	</t>
  </si>
  <si>
    <t xml:space="preserve">47.511	</t>
  </si>
  <si>
    <t xml:space="preserve">00	27.210	</t>
  </si>
  <si>
    <t xml:space="preserve">47.576	</t>
  </si>
  <si>
    <t xml:space="preserve">00	26.280	</t>
  </si>
  <si>
    <t xml:space="preserve">46.685	</t>
  </si>
  <si>
    <t xml:space="preserve">00	22.896	</t>
  </si>
  <si>
    <t xml:space="preserve">43.277	</t>
  </si>
  <si>
    <t xml:space="preserve">00	20.269	</t>
  </si>
  <si>
    <t xml:space="preserve">40.394	</t>
  </si>
  <si>
    <t xml:space="preserve">00	14.314	</t>
  </si>
  <si>
    <t xml:space="preserve">42.635	</t>
  </si>
  <si>
    <t xml:space="preserve">00	11.102	</t>
  </si>
  <si>
    <t xml:space="preserve">44.137	</t>
  </si>
  <si>
    <t xml:space="preserve">00	9.509	</t>
  </si>
  <si>
    <t xml:space="preserve">44.502	</t>
  </si>
  <si>
    <t xml:space="preserve">00	7.845	</t>
  </si>
  <si>
    <t xml:space="preserve">44.914	</t>
  </si>
  <si>
    <t xml:space="preserve">00	6.661	</t>
  </si>
  <si>
    <t xml:space="preserve">45.074	</t>
  </si>
  <si>
    <t xml:space="preserve">00	5.591	</t>
  </si>
  <si>
    <t xml:space="preserve">45.185	</t>
  </si>
  <si>
    <t xml:space="preserve">00	4.636	</t>
  </si>
  <si>
    <t xml:space="preserve">45.248	</t>
  </si>
  <si>
    <t xml:space="preserve">00	3.880	</t>
  </si>
  <si>
    <t xml:space="preserve">45.274	</t>
  </si>
  <si>
    <t xml:space="preserve">00	3.168	</t>
  </si>
  <si>
    <t xml:space="preserve">45.305	</t>
  </si>
  <si>
    <t xml:space="preserve">00	2.530	</t>
  </si>
  <si>
    <t xml:space="preserve">45.346	</t>
  </si>
  <si>
    <t xml:space="preserve">00	2.021	</t>
  </si>
  <si>
    <t xml:space="preserve">45.371	</t>
  </si>
  <si>
    <t xml:space="preserve">00	2.396	</t>
  </si>
  <si>
    <t xml:space="preserve">45.570	</t>
  </si>
  <si>
    <t xml:space="preserve">00	6.281	</t>
  </si>
  <si>
    <t xml:space="preserve">46.066	</t>
  </si>
  <si>
    <t xml:space="preserve">45.229	</t>
  </si>
  <si>
    <t xml:space="preserve">00	8.792	</t>
  </si>
  <si>
    <t xml:space="preserve">45.864	</t>
  </si>
  <si>
    <t xml:space="preserve">00	9.780	</t>
  </si>
  <si>
    <t xml:space="preserve">46.174	</t>
  </si>
  <si>
    <t xml:space="preserve">00	12.606	</t>
  </si>
  <si>
    <t xml:space="preserve">45.567	</t>
  </si>
  <si>
    <t xml:space="preserve">00	16.963	</t>
  </si>
  <si>
    <t xml:space="preserve">44.435	</t>
  </si>
  <si>
    <t xml:space="preserve">43.824	</t>
  </si>
  <si>
    <t xml:space="preserve">00	21.342	</t>
  </si>
  <si>
    <t xml:space="preserve">43.580	</t>
  </si>
  <si>
    <t xml:space="preserve">00	18.961	</t>
  </si>
  <si>
    <t xml:space="preserve">43.814	</t>
  </si>
  <si>
    <t xml:space="preserve">00	19.103	</t>
  </si>
  <si>
    <t xml:space="preserve">43.224	</t>
  </si>
  <si>
    <t xml:space="preserve">00	14.816	</t>
  </si>
  <si>
    <t xml:space="preserve">43.136	</t>
  </si>
  <si>
    <t xml:space="preserve">00	12.316	</t>
  </si>
  <si>
    <t xml:space="preserve">43.846	</t>
  </si>
  <si>
    <t xml:space="preserve">00	10.883	</t>
  </si>
  <si>
    <t xml:space="preserve">44.079	</t>
  </si>
  <si>
    <t xml:space="preserve">00	9.879	</t>
  </si>
  <si>
    <t xml:space="preserve">44.237	</t>
  </si>
  <si>
    <t xml:space="preserve">00	8.866	</t>
  </si>
  <si>
    <t xml:space="preserve">44.392	</t>
  </si>
  <si>
    <t xml:space="preserve">00	7.569	</t>
  </si>
  <si>
    <t xml:space="preserve">44.603	</t>
  </si>
  <si>
    <t xml:space="preserve">00	6.458	</t>
  </si>
  <si>
    <t xml:space="preserve">44.742	</t>
  </si>
  <si>
    <t xml:space="preserve">00	5.719	</t>
  </si>
  <si>
    <t xml:space="preserve">44.773	</t>
  </si>
  <si>
    <t xml:space="preserve">00	5.231	</t>
  </si>
  <si>
    <t xml:space="preserve">00	4.766	</t>
  </si>
  <si>
    <t xml:space="preserve">44.746	</t>
  </si>
  <si>
    <t xml:space="preserve">00	4.324	</t>
  </si>
  <si>
    <t xml:space="preserve">44.660	</t>
  </si>
  <si>
    <t xml:space="preserve">00	3.696	</t>
  </si>
  <si>
    <t xml:space="preserve">44.673	</t>
  </si>
  <si>
    <t xml:space="preserve">00	3.274	</t>
  </si>
  <si>
    <t xml:space="preserve">00	4.011	</t>
  </si>
  <si>
    <t xml:space="preserve">44.926	</t>
  </si>
  <si>
    <t xml:space="preserve">00	6.763	</t>
  </si>
  <si>
    <t xml:space="preserve">44.657	</t>
  </si>
  <si>
    <t xml:space="preserve">00	9.386	</t>
  </si>
  <si>
    <t xml:space="preserve">44.239	</t>
  </si>
  <si>
    <t xml:space="preserve">00	9.903	</t>
  </si>
  <si>
    <t xml:space="preserve">44.426	</t>
  </si>
  <si>
    <t xml:space="preserve">00	11.637	</t>
  </si>
  <si>
    <t xml:space="preserve">44.638	</t>
  </si>
  <si>
    <t xml:space="preserve">44.934	</t>
  </si>
  <si>
    <t xml:space="preserve">00	16.392	</t>
  </si>
  <si>
    <t xml:space="preserve">45.377	</t>
  </si>
  <si>
    <t xml:space="preserve">00	17.582	</t>
  </si>
  <si>
    <t xml:space="preserve">46.690	</t>
  </si>
  <si>
    <t xml:space="preserve">00	19.056	</t>
  </si>
  <si>
    <t xml:space="preserve">46.337	</t>
  </si>
  <si>
    <t xml:space="preserve">00	19.413	</t>
  </si>
  <si>
    <t xml:space="preserve">46.857	</t>
  </si>
  <si>
    <t xml:space="preserve">00	17.986	</t>
  </si>
  <si>
    <t xml:space="preserve">46.425	</t>
  </si>
  <si>
    <t xml:space="preserve">00	14.577	</t>
  </si>
  <si>
    <t xml:space="preserve">46.438	</t>
  </si>
  <si>
    <t xml:space="preserve">00	12.292	</t>
  </si>
  <si>
    <t xml:space="preserve">00	11.467	</t>
  </si>
  <si>
    <t xml:space="preserve">46.511	</t>
  </si>
  <si>
    <t xml:space="preserve">00	12.195	</t>
  </si>
  <si>
    <t xml:space="preserve">46.138	</t>
  </si>
  <si>
    <t xml:space="preserve">00	12.968	</t>
  </si>
  <si>
    <t xml:space="preserve">47.043	</t>
  </si>
  <si>
    <t xml:space="preserve">00	15.055	</t>
  </si>
  <si>
    <t xml:space="preserve">48.369	</t>
  </si>
  <si>
    <t xml:space="preserve">00	15.342	</t>
  </si>
  <si>
    <t xml:space="preserve">50.484	</t>
  </si>
  <si>
    <t xml:space="preserve">00	15.366	</t>
  </si>
  <si>
    <t xml:space="preserve">52.213	</t>
  </si>
  <si>
    <t xml:space="preserve">00	15.390	</t>
  </si>
  <si>
    <t xml:space="preserve">53.596	</t>
  </si>
  <si>
    <t xml:space="preserve">54.878	</t>
  </si>
  <si>
    <t xml:space="preserve">56.025	</t>
  </si>
  <si>
    <t xml:space="preserve">57.054	</t>
  </si>
  <si>
    <t xml:space="preserve">58.023	</t>
  </si>
  <si>
    <t xml:space="preserve">00	15.891	</t>
  </si>
  <si>
    <t xml:space="preserve">58.948	</t>
  </si>
  <si>
    <t xml:space="preserve">00	14.337	</t>
  </si>
  <si>
    <t xml:space="preserve">59.600	</t>
  </si>
  <si>
    <t xml:space="preserve">00	13.642	</t>
  </si>
  <si>
    <t xml:space="preserve">58.772	</t>
  </si>
  <si>
    <t xml:space="preserve">00	16.487	</t>
  </si>
  <si>
    <t xml:space="preserve">57.866	</t>
  </si>
  <si>
    <t xml:space="preserve">00	25.307	</t>
  </si>
  <si>
    <t xml:space="preserve">51.522	</t>
  </si>
  <si>
    <t xml:space="preserve">00	18.366	</t>
  </si>
  <si>
    <t xml:space="preserve">52.759	</t>
  </si>
  <si>
    <t xml:space="preserve">54.943	</t>
  </si>
  <si>
    <t xml:space="preserve">49.853	</t>
  </si>
  <si>
    <t xml:space="preserve">00	18.485	</t>
  </si>
  <si>
    <t xml:space="preserve">51.721	</t>
  </si>
  <si>
    <t xml:space="preserve">00	16.915	</t>
  </si>
  <si>
    <t xml:space="preserve">55.866	</t>
  </si>
  <si>
    <t xml:space="preserve">00	15.031	</t>
  </si>
  <si>
    <t xml:space="preserve">57.851	</t>
  </si>
  <si>
    <t xml:space="preserve">00	13.930	</t>
  </si>
  <si>
    <t xml:space="preserve">60.517	</t>
  </si>
  <si>
    <t xml:space="preserve">00	13.353	</t>
  </si>
  <si>
    <t xml:space="preserve">62.285	</t>
  </si>
  <si>
    <t xml:space="preserve">00	13.618	</t>
  </si>
  <si>
    <t xml:space="preserve">63.770	</t>
  </si>
  <si>
    <t xml:space="preserve">00	13.497	</t>
  </si>
  <si>
    <t xml:space="preserve">64.832	</t>
  </si>
  <si>
    <t xml:space="preserve">00	13.329	</t>
  </si>
  <si>
    <t xml:space="preserve">67.207	</t>
  </si>
  <si>
    <t xml:space="preserve">00	12.654	</t>
  </si>
  <si>
    <t xml:space="preserve">68.273	</t>
  </si>
  <si>
    <t xml:space="preserve">69.353	</t>
  </si>
  <si>
    <t xml:space="preserve">00	12.389	</t>
  </si>
  <si>
    <t xml:space="preserve">70.226	</t>
  </si>
  <si>
    <t xml:space="preserve">00	12.171	</t>
  </si>
  <si>
    <t xml:space="preserve">71.349	</t>
  </si>
  <si>
    <t xml:space="preserve">00	11.734	</t>
  </si>
  <si>
    <t xml:space="preserve">72.563	</t>
  </si>
  <si>
    <t xml:space="preserve">00	12.461	</t>
  </si>
  <si>
    <t xml:space="preserve">73.496	</t>
  </si>
  <si>
    <t xml:space="preserve">00	12.364	</t>
  </si>
  <si>
    <t xml:space="preserve">74.066	</t>
  </si>
  <si>
    <t xml:space="preserve">00	13.257	</t>
  </si>
  <si>
    <t xml:space="preserve">73.739	</t>
  </si>
  <si>
    <t xml:space="preserve">00	17.486	</t>
  </si>
  <si>
    <t xml:space="preserve">68.349	</t>
  </si>
  <si>
    <t xml:space="preserve">00	22.872	</t>
  </si>
  <si>
    <t xml:space="preserve">60.663	</t>
  </si>
  <si>
    <t xml:space="preserve">00	27.628	</t>
  </si>
  <si>
    <t xml:space="preserve">54.094	</t>
  </si>
  <si>
    <t xml:space="preserve">00	23.448	</t>
  </si>
  <si>
    <t xml:space="preserve">59.005	</t>
  </si>
  <si>
    <t xml:space="preserve">00	25.550	</t>
  </si>
  <si>
    <t xml:space="preserve">54.368	</t>
  </si>
  <si>
    <t xml:space="preserve">00	21.581	</t>
  </si>
  <si>
    <t xml:space="preserve">59.847	</t>
  </si>
  <si>
    <t xml:space="preserve">00	20.460	</t>
  </si>
  <si>
    <t xml:space="preserve">61.672	</t>
  </si>
  <si>
    <t xml:space="preserve">00	19.175	</t>
  </si>
  <si>
    <t xml:space="preserve">63.413	</t>
  </si>
  <si>
    <t xml:space="preserve">00	20.507	</t>
  </si>
  <si>
    <t xml:space="preserve">62.163	</t>
  </si>
  <si>
    <t xml:space="preserve">00	17.724	</t>
  </si>
  <si>
    <t xml:space="preserve">66.574	</t>
  </si>
  <si>
    <t xml:space="preserve">68.344	</t>
  </si>
  <si>
    <t xml:space="preserve">00	13.858	</t>
  </si>
  <si>
    <t xml:space="preserve">70.563	</t>
  </si>
  <si>
    <t xml:space="preserve">00	11.346	</t>
  </si>
  <si>
    <t xml:space="preserve">71.444	</t>
  </si>
  <si>
    <t xml:space="preserve">00	9.238	</t>
  </si>
  <si>
    <t xml:space="preserve">73.937	</t>
  </si>
  <si>
    <t xml:space="preserve">00	8.319	</t>
  </si>
  <si>
    <t xml:space="preserve">75.075	</t>
  </si>
  <si>
    <t xml:space="preserve">00	7.820	</t>
  </si>
  <si>
    <t xml:space="preserve">76.124	</t>
  </si>
  <si>
    <t xml:space="preserve">77.541	</t>
  </si>
  <si>
    <t xml:space="preserve">00	8.469	</t>
  </si>
  <si>
    <t xml:space="preserve">77.381	</t>
  </si>
  <si>
    <t xml:space="preserve">00	8.195	</t>
  </si>
  <si>
    <t xml:space="preserve">78.111	</t>
  </si>
  <si>
    <t xml:space="preserve">00	8.295	</t>
  </si>
  <si>
    <t xml:space="preserve">79.729	</t>
  </si>
  <si>
    <t xml:space="preserve">00	8.394	</t>
  </si>
  <si>
    <t xml:space="preserve">79.292	</t>
  </si>
  <si>
    <t xml:space="preserve">00	7.217	</t>
  </si>
  <si>
    <t xml:space="preserve">80.217	</t>
  </si>
  <si>
    <t xml:space="preserve">00	6.940	</t>
  </si>
  <si>
    <t xml:space="preserve">80.423	</t>
  </si>
  <si>
    <t xml:space="preserve">00	8.419	</t>
  </si>
  <si>
    <t xml:space="preserve">79.541	</t>
  </si>
  <si>
    <t xml:space="preserve">75.163	</t>
  </si>
  <si>
    <t xml:space="preserve">00	18.866	</t>
  </si>
  <si>
    <t xml:space="preserve">70.442	</t>
  </si>
  <si>
    <t xml:space="preserve">00	27.161	</t>
  </si>
  <si>
    <t xml:space="preserve">52.442	</t>
  </si>
  <si>
    <t xml:space="preserve">47.097	</t>
  </si>
  <si>
    <t xml:space="preserve">00	33.757	</t>
  </si>
  <si>
    <t xml:space="preserve">45.094	</t>
  </si>
  <si>
    <t xml:space="preserve">00	34.969	</t>
  </si>
  <si>
    <t xml:space="preserve">42.968	</t>
  </si>
  <si>
    <t xml:space="preserve">00	30.571	</t>
  </si>
  <si>
    <t xml:space="preserve">45.969	</t>
  </si>
  <si>
    <t xml:space="preserve">00	27.825	</t>
  </si>
  <si>
    <t xml:space="preserve">46.551	</t>
  </si>
  <si>
    <t xml:space="preserve">00	24.484	</t>
  </si>
  <si>
    <t xml:space="preserve">47.845	</t>
  </si>
  <si>
    <t xml:space="preserve">00	18.010	</t>
  </si>
  <si>
    <t xml:space="preserve">57.341	</t>
  </si>
  <si>
    <t xml:space="preserve">00	14.146	</t>
  </si>
  <si>
    <t xml:space="preserve">62.654	</t>
  </si>
  <si>
    <t xml:space="preserve">00	11.029	</t>
  </si>
  <si>
    <t xml:space="preserve">65.875	</t>
  </si>
  <si>
    <t xml:space="preserve">67.744	</t>
  </si>
  <si>
    <t xml:space="preserve">69.617	</t>
  </si>
  <si>
    <t xml:space="preserve">00	11.880	</t>
  </si>
  <si>
    <t xml:space="preserve">70.527	</t>
  </si>
  <si>
    <t xml:space="preserve">72.088	</t>
  </si>
  <si>
    <t xml:space="preserve">00	12.437	</t>
  </si>
  <si>
    <t xml:space="preserve">73.040	</t>
  </si>
  <si>
    <t xml:space="preserve">00	12.582	</t>
  </si>
  <si>
    <t xml:space="preserve">73.942	</t>
  </si>
  <si>
    <t xml:space="preserve">75.087	</t>
  </si>
  <si>
    <t xml:space="preserve">76.929	</t>
  </si>
  <si>
    <t xml:space="preserve">00	12.001	</t>
  </si>
  <si>
    <t xml:space="preserve">80.191	</t>
  </si>
  <si>
    <t xml:space="preserve">00	12.025	</t>
  </si>
  <si>
    <t xml:space="preserve">83.155	</t>
  </si>
  <si>
    <t xml:space="preserve">00	11.929	</t>
  </si>
  <si>
    <t xml:space="preserve">85.359	</t>
  </si>
  <si>
    <t xml:space="preserve">00	12.147	</t>
  </si>
  <si>
    <t xml:space="preserve">86.822	</t>
  </si>
  <si>
    <t xml:space="preserve">00	12.751	</t>
  </si>
  <si>
    <t xml:space="preserve">87.497	</t>
  </si>
  <si>
    <t xml:space="preserve">00	13.112	</t>
  </si>
  <si>
    <t xml:space="preserve">00	13.137	</t>
  </si>
  <si>
    <t xml:space="preserve">89.494	</t>
  </si>
  <si>
    <t xml:space="preserve">00	15.748	</t>
  </si>
  <si>
    <t xml:space="preserve">00	16.296	</t>
  </si>
  <si>
    <t xml:space="preserve">81.768	</t>
  </si>
  <si>
    <t xml:space="preserve">00	15.652	</t>
  </si>
  <si>
    <t xml:space="preserve">83.655	</t>
  </si>
  <si>
    <t xml:space="preserve">00	16.463	</t>
  </si>
  <si>
    <t xml:space="preserve">81.391	</t>
  </si>
  <si>
    <t xml:space="preserve">00	16.129	</t>
  </si>
  <si>
    <t xml:space="preserve">83.489	</t>
  </si>
  <si>
    <t xml:space="preserve">00	14.122	</t>
  </si>
  <si>
    <t xml:space="preserve">88.306	</t>
  </si>
  <si>
    <t xml:space="preserve">90.619	</t>
  </si>
  <si>
    <t xml:space="preserve">00	13.305	</t>
  </si>
  <si>
    <t xml:space="preserve">91.971	</t>
  </si>
  <si>
    <t xml:space="preserve">00	12.485	</t>
  </si>
  <si>
    <t xml:space="preserve">91.789	</t>
  </si>
  <si>
    <t xml:space="preserve">00	11.977	</t>
  </si>
  <si>
    <t xml:space="preserve">92.178	</t>
  </si>
  <si>
    <t xml:space="preserve">90.921	</t>
  </si>
  <si>
    <t xml:space="preserve">00	12.340	</t>
  </si>
  <si>
    <t xml:space="preserve">95.203	</t>
  </si>
  <si>
    <t xml:space="preserve">94.973	</t>
  </si>
  <si>
    <t xml:space="preserve">94.934	</t>
  </si>
  <si>
    <t xml:space="preserve">94.858	</t>
  </si>
  <si>
    <t xml:space="preserve">94.960	</t>
  </si>
  <si>
    <t xml:space="preserve">95.305	</t>
  </si>
  <si>
    <t xml:space="preserve">95.413	</t>
  </si>
  <si>
    <t xml:space="preserve">95.324	</t>
  </si>
  <si>
    <t xml:space="preserve">00	13.161	</t>
  </si>
  <si>
    <t xml:space="preserve">94.136	</t>
  </si>
  <si>
    <t xml:space="preserve">00	14.505	</t>
  </si>
  <si>
    <t xml:space="preserve">90.570	</t>
  </si>
  <si>
    <t xml:space="preserve">00	15.318	</t>
  </si>
  <si>
    <t xml:space="preserve">86.613	</t>
  </si>
  <si>
    <t xml:space="preserve">00	19.436	</t>
  </si>
  <si>
    <t xml:space="preserve">77.344	</t>
  </si>
  <si>
    <t xml:space="preserve">00	23.304	</t>
  </si>
  <si>
    <t xml:space="preserve">63.685	</t>
  </si>
  <si>
    <t xml:space="preserve">00	21.485	</t>
  </si>
  <si>
    <t xml:space="preserve">69.846	</t>
  </si>
  <si>
    <t xml:space="preserve">00	23.064	</t>
  </si>
  <si>
    <t xml:space="preserve">64.220	</t>
  </si>
  <si>
    <t xml:space="preserve">00	19.270	</t>
  </si>
  <si>
    <t xml:space="preserve">75.457	</t>
  </si>
  <si>
    <t xml:space="preserve">00	18.628	</t>
  </si>
  <si>
    <t xml:space="preserve">76.808	</t>
  </si>
  <si>
    <t xml:space="preserve">00	17.772	</t>
  </si>
  <si>
    <t xml:space="preserve">82.150	</t>
  </si>
  <si>
    <t xml:space="preserve">00	15.223	</t>
  </si>
  <si>
    <t xml:space="preserve">81.476	</t>
  </si>
  <si>
    <t xml:space="preserve">00	12.727	</t>
  </si>
  <si>
    <t xml:space="preserve">91.721	</t>
  </si>
  <si>
    <t xml:space="preserve">00	9.632	</t>
  </si>
  <si>
    <t xml:space="preserve">88.995	</t>
  </si>
  <si>
    <t xml:space="preserve">00	8.916	</t>
  </si>
  <si>
    <t xml:space="preserve">90.137	</t>
  </si>
  <si>
    <t xml:space="preserve">94.318	</t>
  </si>
  <si>
    <t xml:space="preserve">00	10.222	</t>
  </si>
  <si>
    <t xml:space="preserve">93.575	</t>
  </si>
  <si>
    <t xml:space="preserve">00	9.089	</t>
  </si>
  <si>
    <t xml:space="preserve">92.132	</t>
  </si>
  <si>
    <t xml:space="preserve">00	10.761	</t>
  </si>
  <si>
    <t xml:space="preserve">96.581	</t>
  </si>
  <si>
    <t xml:space="preserve">00	10.663	</t>
  </si>
  <si>
    <t xml:space="preserve">96.026	</t>
  </si>
  <si>
    <t xml:space="preserve">96.228	</t>
  </si>
  <si>
    <t xml:space="preserve">96.791	</t>
  </si>
  <si>
    <t xml:space="preserve">96.832	</t>
  </si>
  <si>
    <t xml:space="preserve">00	10.541	</t>
  </si>
  <si>
    <t xml:space="preserve">97.100	</t>
  </si>
  <si>
    <t xml:space="preserve">95.839	</t>
  </si>
  <si>
    <t xml:space="preserve">00	10.785	</t>
  </si>
  <si>
    <t xml:space="preserve">95.097	</t>
  </si>
  <si>
    <t xml:space="preserve">87.088	</t>
  </si>
  <si>
    <t xml:space="preserve">00	19.246	</t>
  </si>
  <si>
    <t xml:space="preserve">75.709	</t>
  </si>
  <si>
    <t xml:space="preserve">00	16.892	</t>
  </si>
  <si>
    <t xml:space="preserve">78.057	</t>
  </si>
  <si>
    <t xml:space="preserve">76.125	</t>
  </si>
  <si>
    <t xml:space="preserve">00	20.198	</t>
  </si>
  <si>
    <t xml:space="preserve">74.004	</t>
  </si>
  <si>
    <t xml:space="preserve">00	23.112	</t>
  </si>
  <si>
    <t xml:space="preserve">67.920	</t>
  </si>
  <si>
    <t xml:space="preserve">00	20.436	</t>
  </si>
  <si>
    <t xml:space="preserve">75.806	</t>
  </si>
  <si>
    <t xml:space="preserve">80.967	</t>
  </si>
  <si>
    <t xml:space="preserve">00	17.653	</t>
  </si>
  <si>
    <t xml:space="preserve">82.373	</t>
  </si>
  <si>
    <t xml:space="preserve">00	15.843	</t>
  </si>
  <si>
    <t xml:space="preserve">87.490	</t>
  </si>
  <si>
    <t xml:space="preserve">00	14.074	</t>
  </si>
  <si>
    <t xml:space="preserve">00	10.320	</t>
  </si>
  <si>
    <t xml:space="preserve">89.244	</t>
  </si>
  <si>
    <t xml:space="preserve">00	9.163	</t>
  </si>
  <si>
    <t xml:space="preserve">88.438	</t>
  </si>
  <si>
    <t xml:space="preserve">93.038	</t>
  </si>
  <si>
    <t xml:space="preserve">00	9.977	</t>
  </si>
  <si>
    <t xml:space="preserve">93.103	</t>
  </si>
  <si>
    <t xml:space="preserve">00	10.516	</t>
  </si>
  <si>
    <t xml:space="preserve">94.518	</t>
  </si>
  <si>
    <t xml:space="preserve">00	11.005	</t>
  </si>
  <si>
    <t xml:space="preserve">94.799	</t>
  </si>
  <si>
    <t xml:space="preserve">00	10.590	</t>
  </si>
  <si>
    <t xml:space="preserve">94.028	</t>
  </si>
  <si>
    <t xml:space="preserve">00	10.565	</t>
  </si>
  <si>
    <t xml:space="preserve">94.480	</t>
  </si>
  <si>
    <t xml:space="preserve">92.732	</t>
  </si>
  <si>
    <t xml:space="preserve">92.947	</t>
  </si>
  <si>
    <t xml:space="preserve">00	8.817	</t>
  </si>
  <si>
    <t xml:space="preserve">95.981	</t>
  </si>
  <si>
    <t xml:space="preserve">00	9.410	</t>
  </si>
  <si>
    <t xml:space="preserve">95.539	</t>
  </si>
  <si>
    <t xml:space="preserve">00	10.026	</t>
  </si>
  <si>
    <t xml:space="preserve">93.778	</t>
  </si>
  <si>
    <t xml:space="preserve">82.470	</t>
  </si>
  <si>
    <t xml:space="preserve">70.837	</t>
  </si>
  <si>
    <t xml:space="preserve">00	19.318	</t>
  </si>
  <si>
    <t xml:space="preserve">69.094	</t>
  </si>
  <si>
    <t xml:space="preserve">00	27.875	</t>
  </si>
  <si>
    <t xml:space="preserve">51.486	</t>
  </si>
  <si>
    <t xml:space="preserve">00	33.809	</t>
  </si>
  <si>
    <t xml:space="preserve">39.823	</t>
  </si>
  <si>
    <t xml:space="preserve">00	35.743	</t>
  </si>
  <si>
    <t xml:space="preserve">38.262	</t>
  </si>
  <si>
    <t xml:space="preserve">00	36.525	</t>
  </si>
  <si>
    <t xml:space="preserve">38.374	</t>
  </si>
  <si>
    <t xml:space="preserve">00	34.071	</t>
  </si>
  <si>
    <t xml:space="preserve">40.355	</t>
  </si>
  <si>
    <t xml:space="preserve">00	28.941	</t>
  </si>
  <si>
    <t xml:space="preserve">46.589	</t>
  </si>
  <si>
    <t xml:space="preserve">55.118	</t>
  </si>
  <si>
    <t xml:space="preserve">00	6.839	</t>
  </si>
  <si>
    <t xml:space="preserve">74.550	</t>
  </si>
  <si>
    <t xml:space="preserve">00	5.128	</t>
  </si>
  <si>
    <t xml:space="preserve">81.477	</t>
  </si>
  <si>
    <t xml:space="preserve">00	4.584	</t>
  </si>
  <si>
    <t xml:space="preserve">84.756	</t>
  </si>
  <si>
    <t xml:space="preserve">00	4.194	</t>
  </si>
  <si>
    <t xml:space="preserve">86.265	</t>
  </si>
  <si>
    <t xml:space="preserve">00	4.089	</t>
  </si>
  <si>
    <t xml:space="preserve">87.061	</t>
  </si>
  <si>
    <t xml:space="preserve">	3.617	</t>
  </si>
  <si>
    <t xml:space="preserve">87.201	</t>
  </si>
  <si>
    <t xml:space="preserve">	3.354	</t>
  </si>
  <si>
    <t xml:space="preserve">88.434	</t>
  </si>
  <si>
    <t xml:space="preserve">	3.485	</t>
  </si>
  <si>
    <t xml:space="preserve">88.797	</t>
  </si>
  <si>
    <t xml:space="preserve">	3.564	</t>
  </si>
  <si>
    <t xml:space="preserve">88.309	</t>
  </si>
  <si>
    <t xml:space="preserve">	2.930	</t>
  </si>
  <si>
    <t xml:space="preserve">87.643	</t>
  </si>
  <si>
    <t xml:space="preserve">	2.101	</t>
  </si>
  <si>
    <t xml:space="preserve">87.640	</t>
  </si>
  <si>
    <t xml:space="preserve">89.294	</t>
  </si>
  <si>
    <t xml:space="preserve">	1.643	</t>
  </si>
  <si>
    <t xml:space="preserve">90.090	</t>
  </si>
  <si>
    <t xml:space="preserve">	4.194	</t>
  </si>
  <si>
    <t xml:space="preserve">88.721	</t>
  </si>
  <si>
    <t xml:space="preserve">	16.820	</t>
  </si>
  <si>
    <t xml:space="preserve">76.211	</t>
  </si>
  <si>
    <t xml:space="preserve">57.351	</t>
  </si>
  <si>
    <t xml:space="preserve">69.608	</t>
  </si>
  <si>
    <t xml:space="preserve">48.455	</t>
  </si>
  <si>
    <t xml:space="preserve">	35.529	</t>
  </si>
  <si>
    <t xml:space="preserve">40.069	</t>
  </si>
  <si>
    <t xml:space="preserve">	36.092	</t>
  </si>
  <si>
    <t xml:space="preserve">37.173	</t>
  </si>
  <si>
    <t xml:space="preserve">	39.177	</t>
  </si>
  <si>
    <t xml:space="preserve">38.673	</t>
  </si>
  <si>
    <t xml:space="preserve">	36.688	</t>
  </si>
  <si>
    <t xml:space="preserve">40.359	</t>
  </si>
  <si>
    <t xml:space="preserve">45.011	</t>
  </si>
  <si>
    <t xml:space="preserve">60.529	</t>
  </si>
  <si>
    <t xml:space="preserve">	9.608	</t>
  </si>
  <si>
    <t xml:space="preserve">75.921	</t>
  </si>
  <si>
    <t xml:space="preserve">81.337	</t>
  </si>
  <si>
    <t xml:space="preserve">82.180	</t>
  </si>
  <si>
    <t xml:space="preserve">	5.360	</t>
  </si>
  <si>
    <t xml:space="preserve">83.320	</t>
  </si>
  <si>
    <t xml:space="preserve">	5.591	</t>
  </si>
  <si>
    <t xml:space="preserve">85.983	</t>
  </si>
  <si>
    <t xml:space="preserve">88.171	</t>
  </si>
  <si>
    <t xml:space="preserve">86.797	</t>
  </si>
  <si>
    <t xml:space="preserve">87.546	</t>
  </si>
  <si>
    <t xml:space="preserve">	6.611	</t>
  </si>
  <si>
    <t xml:space="preserve">87.500	</t>
  </si>
  <si>
    <t xml:space="preserve">86.235	</t>
  </si>
  <si>
    <t xml:space="preserve">88.611	</t>
  </si>
  <si>
    <t xml:space="preserve">	5.282	</t>
  </si>
  <si>
    <t xml:space="preserve">88.253	</t>
  </si>
  <si>
    <t xml:space="preserve">90.155	</t>
  </si>
  <si>
    <t xml:space="preserve">88.826	</t>
  </si>
  <si>
    <t xml:space="preserve">74.143	</t>
  </si>
  <si>
    <t xml:space="preserve">	20.388	</t>
  </si>
  <si>
    <t xml:space="preserve">58.928	</t>
  </si>
  <si>
    <t xml:space="preserve">	19.103	</t>
  </si>
  <si>
    <t xml:space="preserve">69.816	</t>
  </si>
  <si>
    <t xml:space="preserve">	33.626	</t>
  </si>
  <si>
    <t xml:space="preserve">45.774	</t>
  </si>
  <si>
    <t xml:space="preserve">	38.784	</t>
  </si>
  <si>
    <t xml:space="preserve">38.360	</t>
  </si>
  <si>
    <t xml:space="preserve">	40.429	</t>
  </si>
  <si>
    <t xml:space="preserve">38.214	</t>
  </si>
  <si>
    <t xml:space="preserve">	32.717	</t>
  </si>
  <si>
    <t xml:space="preserve">44.609	</t>
  </si>
  <si>
    <t xml:space="preserve">	39.205	</t>
  </si>
  <si>
    <t xml:space="preserve">39.600	</t>
  </si>
  <si>
    <t xml:space="preserve">	31.944	</t>
  </si>
  <si>
    <t xml:space="preserve">42.631	</t>
  </si>
  <si>
    <t xml:space="preserve">54.272	</t>
  </si>
  <si>
    <t xml:space="preserve">61.994	</t>
  </si>
  <si>
    <t xml:space="preserve">65.313	</t>
  </si>
  <si>
    <t xml:space="preserve">	11.807	</t>
  </si>
  <si>
    <t xml:space="preserve">67.571	</t>
  </si>
  <si>
    <t xml:space="preserve">	10.638	</t>
  </si>
  <si>
    <t xml:space="preserve">69.779	</t>
  </si>
  <si>
    <t xml:space="preserve">71.550	</t>
  </si>
  <si>
    <t xml:space="preserve">72.926	</t>
  </si>
  <si>
    <t xml:space="preserve">74.226	</t>
  </si>
  <si>
    <t xml:space="preserve">	8.543	</t>
  </si>
  <si>
    <t xml:space="preserve">75.094	</t>
  </si>
  <si>
    <t xml:space="preserve">75.684	</t>
  </si>
  <si>
    <t xml:space="preserve">	7.469	</t>
  </si>
  <si>
    <t xml:space="preserve">77.548	</t>
  </si>
  <si>
    <t xml:space="preserve">	8.195	</t>
  </si>
  <si>
    <t xml:space="preserve">78.029	</t>
  </si>
  <si>
    <t xml:space="preserve">79.265	</t>
  </si>
  <si>
    <t xml:space="preserve">79.152	</t>
  </si>
  <si>
    <t xml:space="preserve">77.627	</t>
  </si>
  <si>
    <t xml:space="preserve">	17.534	</t>
  </si>
  <si>
    <t xml:space="preserve">72.705	</t>
  </si>
  <si>
    <t xml:space="preserve">	24.653	</t>
  </si>
  <si>
    <t xml:space="preserve">61.132	</t>
  </si>
  <si>
    <t xml:space="preserve">	23.713	</t>
  </si>
  <si>
    <t xml:space="preserve">68.296	</t>
  </si>
  <si>
    <t xml:space="preserve">	35.502	</t>
  </si>
  <si>
    <t xml:space="preserve">46.095	</t>
  </si>
  <si>
    <t xml:space="preserve">	35.128	</t>
  </si>
  <si>
    <t xml:space="preserve">49.221	</t>
  </si>
  <si>
    <t xml:space="preserve">	39.630	</t>
  </si>
  <si>
    <t xml:space="preserve">46.920	</t>
  </si>
  <si>
    <t xml:space="preserve">	37.755	</t>
  </si>
  <si>
    <t xml:space="preserve">44.454	</t>
  </si>
  <si>
    <t xml:space="preserve">53.917	</t>
  </si>
  <si>
    <t xml:space="preserve">	23.593	</t>
  </si>
  <si>
    <t xml:space="preserve">57.577	</t>
  </si>
  <si>
    <t xml:space="preserve">	21.795	</t>
  </si>
  <si>
    <t xml:space="preserve">60.461	</t>
  </si>
  <si>
    <t xml:space="preserve">64.321	</t>
  </si>
  <si>
    <t xml:space="preserve">66.081	</t>
  </si>
  <si>
    <t xml:space="preserve">	18.271	</t>
  </si>
  <si>
    <t xml:space="preserve">68.288	</t>
  </si>
  <si>
    <t xml:space="preserve">70.586	</t>
  </si>
  <si>
    <t xml:space="preserve">	17.605	</t>
  </si>
  <si>
    <t xml:space="preserve">71.451	</t>
  </si>
  <si>
    <t xml:space="preserve">72.092	</t>
  </si>
  <si>
    <t xml:space="preserve">71.634	</t>
  </si>
  <si>
    <t xml:space="preserve">	15.819	</t>
  </si>
  <si>
    <t xml:space="preserve">71.425	</t>
  </si>
  <si>
    <t xml:space="preserve">	14.673	</t>
  </si>
  <si>
    <t xml:space="preserve">71.062	</t>
  </si>
  <si>
    <t xml:space="preserve">	13.618	</t>
  </si>
  <si>
    <t xml:space="preserve">75.498	</t>
  </si>
  <si>
    <t xml:space="preserve">77.719	</t>
  </si>
  <si>
    <t xml:space="preserve">	11.492	</t>
  </si>
  <si>
    <t xml:space="preserve">79.205	</t>
  </si>
  <si>
    <t xml:space="preserve">	11.248	</t>
  </si>
  <si>
    <t xml:space="preserve">80.135	</t>
  </si>
  <si>
    <t xml:space="preserve">	12.751	</t>
  </si>
  <si>
    <t xml:space="preserve">79.945	</t>
  </si>
  <si>
    <t xml:space="preserve">79.007	</t>
  </si>
  <si>
    <t xml:space="preserve">72.763	</t>
  </si>
  <si>
    <t xml:space="preserve">69.351	</t>
  </si>
  <si>
    <t xml:space="preserve">	27.431	</t>
  </si>
  <si>
    <t xml:space="preserve">49.890	</t>
  </si>
  <si>
    <t xml:space="preserve">	35.182	</t>
  </si>
  <si>
    <t xml:space="preserve">43.727	</t>
  </si>
  <si>
    <t xml:space="preserve">	32.381	</t>
  </si>
  <si>
    <t xml:space="preserve">	36.065	</t>
  </si>
  <si>
    <t xml:space="preserve">40.193	</t>
  </si>
  <si>
    <t xml:space="preserve">	34.783	</t>
  </si>
  <si>
    <t xml:space="preserve">37.249	</t>
  </si>
  <si>
    <t xml:space="preserve">	27.136	</t>
  </si>
  <si>
    <t xml:space="preserve">38.266	</t>
  </si>
  <si>
    <t xml:space="preserve">	21.461	</t>
  </si>
  <si>
    <t xml:space="preserve">41.626	</t>
  </si>
  <si>
    <t xml:space="preserve">50.990	</t>
  </si>
  <si>
    <t xml:space="preserve">	6.636	</t>
  </si>
  <si>
    <t xml:space="preserve">55.603	</t>
  </si>
  <si>
    <t xml:space="preserve">	6.000	</t>
  </si>
  <si>
    <t xml:space="preserve">58.350	</t>
  </si>
  <si>
    <t xml:space="preserve">	5.257	</t>
  </si>
  <si>
    <t xml:space="preserve">60.347	</t>
  </si>
  <si>
    <t xml:space="preserve">	4.792	</t>
  </si>
  <si>
    <t xml:space="preserve">62.653	</t>
  </si>
  <si>
    <t xml:space="preserve">	4.115	</t>
  </si>
  <si>
    <t xml:space="preserve">64.468	</t>
  </si>
  <si>
    <t xml:space="preserve">66.347	</t>
  </si>
  <si>
    <t xml:space="preserve">	3.591	</t>
  </si>
  <si>
    <t xml:space="preserve">67.129	</t>
  </si>
  <si>
    <t xml:space="preserve">68.601	</t>
  </si>
  <si>
    <t xml:space="preserve">	3.433	</t>
  </si>
  <si>
    <t xml:space="preserve">69.711	</t>
  </si>
  <si>
    <t xml:space="preserve">	2.797	</t>
  </si>
  <si>
    <t xml:space="preserve">70.552	</t>
  </si>
  <si>
    <t xml:space="preserve">	2.236	</t>
  </si>
  <si>
    <t xml:space="preserve">71.891	</t>
  </si>
  <si>
    <t xml:space="preserve">	1.967	</t>
  </si>
  <si>
    <t xml:space="preserve">71.700	</t>
  </si>
  <si>
    <t xml:space="preserve">	3.380	</t>
  </si>
  <si>
    <t xml:space="preserve">71.792	</t>
  </si>
  <si>
    <t xml:space="preserve">69.051	</t>
  </si>
  <si>
    <t xml:space="preserve">	21.700	</t>
  </si>
  <si>
    <t xml:space="preserve">51.255	</t>
  </si>
  <si>
    <t xml:space="preserve">45.673	</t>
  </si>
  <si>
    <t xml:space="preserve">39.565	</t>
  </si>
  <si>
    <t xml:space="preserve">	41.619	</t>
  </si>
  <si>
    <t xml:space="preserve">32.177	</t>
  </si>
  <si>
    <t xml:space="preserve">	42.624	</t>
  </si>
  <si>
    <t xml:space="preserve">27.738	</t>
  </si>
  <si>
    <t xml:space="preserve">	41.502	</t>
  </si>
  <si>
    <t xml:space="preserve">25.379	</t>
  </si>
  <si>
    <t xml:space="preserve">	39.914	</t>
  </si>
  <si>
    <t xml:space="preserve">24.060	</t>
  </si>
  <si>
    <t xml:space="preserve">	35.582	</t>
  </si>
  <si>
    <t xml:space="preserve">24.688	</t>
  </si>
  <si>
    <t xml:space="preserve">31.564	</t>
  </si>
  <si>
    <t xml:space="preserve">	10.516	</t>
  </si>
  <si>
    <t xml:space="preserve">41.441	</t>
  </si>
  <si>
    <t xml:space="preserve">45.625	</t>
  </si>
  <si>
    <t xml:space="preserve">48.531	</t>
  </si>
  <si>
    <t xml:space="preserve">51.134	</t>
  </si>
  <si>
    <t xml:space="preserve">	7.217	</t>
  </si>
  <si>
    <t xml:space="preserve">53.315	</t>
  </si>
  <si>
    <t xml:space="preserve">	7.569	</t>
  </si>
  <si>
    <t xml:space="preserve">55.241	</t>
  </si>
  <si>
    <t xml:space="preserve">	7.167	</t>
  </si>
  <si>
    <t xml:space="preserve">56.864	</t>
  </si>
  <si>
    <t xml:space="preserve">57.702	</t>
  </si>
  <si>
    <t xml:space="preserve">	6.281	</t>
  </si>
  <si>
    <t xml:space="preserve">59.240	</t>
  </si>
  <si>
    <t xml:space="preserve">	5.821	</t>
  </si>
  <si>
    <t xml:space="preserve">60.701	</t>
  </si>
  <si>
    <t xml:space="preserve">	5.949	</t>
  </si>
  <si>
    <t xml:space="preserve">62.107	</t>
  </si>
  <si>
    <t xml:space="preserve">63.158	</t>
  </si>
  <si>
    <t xml:space="preserve">64.036	</t>
  </si>
  <si>
    <t xml:space="preserve">63.838	</t>
  </si>
  <si>
    <t xml:space="preserve">	16.915	</t>
  </si>
  <si>
    <t xml:space="preserve">60.494	</t>
  </si>
  <si>
    <t xml:space="preserve">	25.671	</t>
  </si>
  <si>
    <t xml:space="preserve">47.962	</t>
  </si>
  <si>
    <t xml:space="preserve">	31.663	</t>
  </si>
  <si>
    <t xml:space="preserve">40.402	</t>
  </si>
  <si>
    <t xml:space="preserve">	36.525	</t>
  </si>
  <si>
    <t xml:space="preserve">33.888	</t>
  </si>
  <si>
    <t xml:space="preserve">	40.544	</t>
  </si>
  <si>
    <t xml:space="preserve">27.761	</t>
  </si>
  <si>
    <t xml:space="preserve">	42.445	</t>
  </si>
  <si>
    <t xml:space="preserve">24.371	</t>
  </si>
  <si>
    <t xml:space="preserve">	43.374	</t>
  </si>
  <si>
    <t xml:space="preserve">22.706	</t>
  </si>
  <si>
    <t xml:space="preserve">	36.308	</t>
  </si>
  <si>
    <t xml:space="preserve">24.385	</t>
  </si>
  <si>
    <t xml:space="preserve">31.815	</t>
  </si>
  <si>
    <t xml:space="preserve">	13.281	</t>
  </si>
  <si>
    <t xml:space="preserve">41.915	</t>
  </si>
  <si>
    <t xml:space="preserve">	11.856	</t>
  </si>
  <si>
    <t xml:space="preserve">46.777	</t>
  </si>
  <si>
    <t xml:space="preserve">	12.920	</t>
  </si>
  <si>
    <t xml:space="preserve">49.078	</t>
  </si>
  <si>
    <t xml:space="preserve">51.924	</t>
  </si>
  <si>
    <t xml:space="preserve">54.737	</t>
  </si>
  <si>
    <t xml:space="preserve">	11.710	</t>
  </si>
  <si>
    <t xml:space="preserve">56.378	</t>
  </si>
  <si>
    <t xml:space="preserve">58.698	</t>
  </si>
  <si>
    <t xml:space="preserve">60.239	</t>
  </si>
  <si>
    <t xml:space="preserve">	9.238	</t>
  </si>
  <si>
    <t xml:space="preserve">62.379	</t>
  </si>
  <si>
    <t xml:space="preserve">	8.270	</t>
  </si>
  <si>
    <t xml:space="preserve">63.975	</t>
  </si>
  <si>
    <t xml:space="preserve">65.210	</t>
  </si>
  <si>
    <t xml:space="preserve">	8.344	</t>
  </si>
  <si>
    <t xml:space="preserve">66.537	</t>
  </si>
  <si>
    <t xml:space="preserve">67.326	</t>
  </si>
  <si>
    <t xml:space="preserve">66.381	</t>
  </si>
  <si>
    <t xml:space="preserve">62.584	</t>
  </si>
  <si>
    <t xml:space="preserve">49.926	</t>
  </si>
  <si>
    <t xml:space="preserve">	30.824	</t>
  </si>
  <si>
    <t xml:space="preserve">42.572	</t>
  </si>
  <si>
    <t xml:space="preserve">36.568	</t>
  </si>
  <si>
    <t xml:space="preserve">	36.012	</t>
  </si>
  <si>
    <t xml:space="preserve">28.924	</t>
  </si>
  <si>
    <t xml:space="preserve">27.617	</t>
  </si>
  <si>
    <t xml:space="preserve">	30.545	</t>
  </si>
  <si>
    <t xml:space="preserve">24.830	</t>
  </si>
  <si>
    <t xml:space="preserve">	30.722	</t>
  </si>
  <si>
    <t xml:space="preserve">22.330	</t>
  </si>
  <si>
    <t xml:space="preserve">	19.532	</t>
  </si>
  <si>
    <t xml:space="preserve">31.141	</t>
  </si>
  <si>
    <t xml:space="preserve">33.916	</t>
  </si>
  <si>
    <t xml:space="preserve">36.083	</t>
  </si>
  <si>
    <t xml:space="preserve">	16.177	</t>
  </si>
  <si>
    <t xml:space="preserve">36.760	</t>
  </si>
  <si>
    <t xml:space="preserve">37.449	</t>
  </si>
  <si>
    <t xml:space="preserve">38.794	</t>
  </si>
  <si>
    <t xml:space="preserve">39.918	</t>
  </si>
  <si>
    <t xml:space="preserve">40.821	</t>
  </si>
  <si>
    <t xml:space="preserve">41.537	</t>
  </si>
  <si>
    <t xml:space="preserve">	15.055	</t>
  </si>
  <si>
    <t xml:space="preserve">42.151	</t>
  </si>
  <si>
    <t xml:space="preserve">42.630	</t>
  </si>
  <si>
    <t xml:space="preserve">	14.529	</t>
  </si>
  <si>
    <t xml:space="preserve">43.071	</t>
  </si>
  <si>
    <t xml:space="preserve">43.392	</t>
  </si>
  <si>
    <t xml:space="preserve">43.773	</t>
  </si>
  <si>
    <t xml:space="preserve">	13.954	</t>
  </si>
  <si>
    <t xml:space="preserve">	13.858	</t>
  </si>
  <si>
    <t xml:space="preserve">44.596	</t>
  </si>
  <si>
    <t xml:space="preserve">	14.625	</t>
  </si>
  <si>
    <t xml:space="preserve">44.940	</t>
  </si>
  <si>
    <t xml:space="preserve">45.754	</t>
  </si>
  <si>
    <t xml:space="preserve">46.006	</t>
  </si>
  <si>
    <t xml:space="preserve">45.054	</t>
  </si>
  <si>
    <t xml:space="preserve">43.135	</t>
  </si>
  <si>
    <t xml:space="preserve">41.358	</t>
  </si>
  <si>
    <t xml:space="preserve">40.247	</t>
  </si>
  <si>
    <t xml:space="preserve">39.831	</t>
  </si>
  <si>
    <t xml:space="preserve">39.139	</t>
  </si>
  <si>
    <t xml:space="preserve">38.931	</t>
  </si>
  <si>
    <t xml:space="preserve">39.399	</t>
  </si>
  <si>
    <t xml:space="preserve">40.155	</t>
  </si>
  <si>
    <t xml:space="preserve">41.068	</t>
  </si>
  <si>
    <t xml:space="preserve">42.112	</t>
  </si>
  <si>
    <t xml:space="preserve">42.980	</t>
  </si>
  <si>
    <t xml:space="preserve">	15.652	</t>
  </si>
  <si>
    <t xml:space="preserve">44.561	</t>
  </si>
  <si>
    <t xml:space="preserve">44.478	</t>
  </si>
  <si>
    <t xml:space="preserve">	15.366	</t>
  </si>
  <si>
    <t xml:space="preserve">44.590	</t>
  </si>
  <si>
    <t xml:space="preserve">	15.223	</t>
  </si>
  <si>
    <t xml:space="preserve">44.761	</t>
  </si>
  <si>
    <t xml:space="preserve">44.933	</t>
  </si>
  <si>
    <t xml:space="preserve">	14.912	</t>
  </si>
  <si>
    <t xml:space="preserve">45.132	</t>
  </si>
  <si>
    <t xml:space="preserve">45.272	</t>
  </si>
  <si>
    <t xml:space="preserve">	14.601	</t>
  </si>
  <si>
    <t xml:space="preserve">45.484	</t>
  </si>
  <si>
    <t xml:space="preserve">45.610	</t>
  </si>
  <si>
    <t xml:space="preserve">45.818	</t>
  </si>
  <si>
    <t xml:space="preserve">	14.888	</t>
  </si>
  <si>
    <t xml:space="preserve">46.039	</t>
  </si>
  <si>
    <t xml:space="preserve">46.200	</t>
  </si>
  <si>
    <t xml:space="preserve">46.424	</t>
  </si>
  <si>
    <t xml:space="preserve">	15.748	</t>
  </si>
  <si>
    <t xml:space="preserve">46.648	</t>
  </si>
  <si>
    <t xml:space="preserve">46.897	</t>
  </si>
  <si>
    <t xml:space="preserve">47.203	</t>
  </si>
  <si>
    <t xml:space="preserve">47.538	</t>
  </si>
  <si>
    <t xml:space="preserve">	16.439	</t>
  </si>
  <si>
    <t xml:space="preserve">47.894	</t>
  </si>
  <si>
    <t xml:space="preserve">48.207	</t>
  </si>
  <si>
    <t xml:space="preserve">48.391	</t>
  </si>
  <si>
    <t xml:space="preserve">48.725	</t>
  </si>
  <si>
    <t xml:space="preserve">48.955	</t>
  </si>
  <si>
    <t xml:space="preserve">49.129	</t>
  </si>
  <si>
    <t xml:space="preserve">49.142	</t>
  </si>
  <si>
    <t xml:space="preserve">49.247	</t>
  </si>
  <si>
    <t xml:space="preserve">49.483	</t>
  </si>
  <si>
    <t xml:space="preserve">	15.676	</t>
  </si>
  <si>
    <t xml:space="preserve">49.632	</t>
  </si>
  <si>
    <t xml:space="preserve">49.774	</t>
  </si>
  <si>
    <t xml:space="preserve">49.919	</t>
  </si>
  <si>
    <t xml:space="preserve">	15.438	</t>
  </si>
  <si>
    <t xml:space="preserve">50.064	</t>
  </si>
  <si>
    <t xml:space="preserve">50.144	</t>
  </si>
  <si>
    <t xml:space="preserve">50.351	</t>
  </si>
  <si>
    <t xml:space="preserve">	15.318	</t>
  </si>
  <si>
    <t xml:space="preserve">50.636	</t>
  </si>
  <si>
    <t xml:space="preserve">50.748	</t>
  </si>
  <si>
    <t xml:space="preserve">50.684	</t>
  </si>
  <si>
    <t xml:space="preserve">50.662	</t>
  </si>
  <si>
    <t xml:space="preserve">50.660	</t>
  </si>
  <si>
    <t xml:space="preserve">50.469	</t>
  </si>
  <si>
    <t xml:space="preserve">	16.582	</t>
  </si>
  <si>
    <t xml:space="preserve">50.219	</t>
  </si>
  <si>
    <t xml:space="preserve">	16.725	</t>
  </si>
  <si>
    <t xml:space="preserve">49.772	</t>
  </si>
  <si>
    <t xml:space="preserve">	16.796	</t>
  </si>
  <si>
    <t xml:space="preserve">49.470	</t>
  </si>
  <si>
    <t xml:space="preserve">49.445	</t>
  </si>
  <si>
    <t xml:space="preserve">49.598	</t>
  </si>
  <si>
    <t xml:space="preserve">49.803	</t>
  </si>
  <si>
    <t xml:space="preserve">49.880	</t>
  </si>
  <si>
    <t xml:space="preserve">49.923	</t>
  </si>
  <si>
    <t xml:space="preserve">49.920	</t>
  </si>
  <si>
    <t xml:space="preserve">50.087	</t>
  </si>
  <si>
    <t xml:space="preserve">50.133	</t>
  </si>
  <si>
    <t xml:space="preserve">	16.034	</t>
  </si>
  <si>
    <t xml:space="preserve">50.207	</t>
  </si>
  <si>
    <t xml:space="preserve">50.315	</t>
  </si>
  <si>
    <t xml:space="preserve">	15.796	</t>
  </si>
  <si>
    <t xml:space="preserve">50.391	</t>
  </si>
  <si>
    <t xml:space="preserve">	15.700	</t>
  </si>
  <si>
    <t xml:space="preserve">50.471	</t>
  </si>
  <si>
    <t xml:space="preserve">50.517	</t>
  </si>
  <si>
    <t xml:space="preserve">50.470	</t>
  </si>
  <si>
    <t xml:space="preserve">50.481	</t>
  </si>
  <si>
    <t xml:space="preserve">50.348	</t>
  </si>
  <si>
    <t xml:space="preserve">50.100	</t>
  </si>
  <si>
    <t xml:space="preserve">49.773	</t>
  </si>
  <si>
    <t xml:space="preserve">49.550	</t>
  </si>
  <si>
    <t xml:space="preserve">	15.772	</t>
  </si>
  <si>
    <t xml:space="preserve">49.458	</t>
  </si>
  <si>
    <t xml:space="preserve">49.527	</t>
  </si>
  <si>
    <t xml:space="preserve">49.628	</t>
  </si>
  <si>
    <t xml:space="preserve">49.684	</t>
  </si>
  <si>
    <t xml:space="preserve">	16.749	</t>
  </si>
  <si>
    <t xml:space="preserve">49.744	</t>
  </si>
  <si>
    <t xml:space="preserve">49.781	</t>
  </si>
  <si>
    <t xml:space="preserve">49.962	</t>
  </si>
  <si>
    <t xml:space="preserve">	16.654	</t>
  </si>
  <si>
    <t xml:space="preserve">50.104	</t>
  </si>
  <si>
    <t xml:space="preserve">50.839	</t>
  </si>
  <si>
    <t xml:space="preserve">	16.511	</t>
  </si>
  <si>
    <t xml:space="preserve">51.201	</t>
  </si>
  <si>
    <t xml:space="preserve">51.466	</t>
  </si>
  <si>
    <t xml:space="preserve">	16.320	</t>
  </si>
  <si>
    <t xml:space="preserve">51.700	</t>
  </si>
  <si>
    <t xml:space="preserve">51.872	</t>
  </si>
  <si>
    <t xml:space="preserve">52.040	</t>
  </si>
  <si>
    <t xml:space="preserve">52.088	</t>
  </si>
  <si>
    <t xml:space="preserve">52.075	</t>
  </si>
  <si>
    <t xml:space="preserve">51.962	</t>
  </si>
  <si>
    <t xml:space="preserve">52.076	</t>
  </si>
  <si>
    <t xml:space="preserve">52.325	</t>
  </si>
  <si>
    <t xml:space="preserve">52.533	</t>
  </si>
  <si>
    <t xml:space="preserve">52.696	</t>
  </si>
  <si>
    <t xml:space="preserve">	16.630	</t>
  </si>
  <si>
    <t xml:space="preserve">52.853	</t>
  </si>
  <si>
    <t xml:space="preserve">52.722	</t>
  </si>
  <si>
    <t xml:space="preserve">	17.177	</t>
  </si>
  <si>
    <t xml:space="preserve">52.437	</t>
  </si>
  <si>
    <t xml:space="preserve">52.467	</t>
  </si>
  <si>
    <t xml:space="preserve">	17.724	</t>
  </si>
  <si>
    <t xml:space="preserve">52.730	</t>
  </si>
  <si>
    <t xml:space="preserve">53.337	</t>
  </si>
  <si>
    <t xml:space="preserve">	17.891	</t>
  </si>
  <si>
    <t xml:space="preserve">53.494	</t>
  </si>
  <si>
    <t xml:space="preserve">53.522	</t>
  </si>
  <si>
    <t xml:space="preserve">53.542	</t>
  </si>
  <si>
    <t xml:space="preserve">	17.653	</t>
  </si>
  <si>
    <t xml:space="preserve">53.645	</t>
  </si>
  <si>
    <t xml:space="preserve">53.785	</t>
  </si>
  <si>
    <t xml:space="preserve">53.826	</t>
  </si>
  <si>
    <t xml:space="preserve">53.731	</t>
  </si>
  <si>
    <t xml:space="preserve">53.649	</t>
  </si>
  <si>
    <t xml:space="preserve">53.546	</t>
  </si>
  <si>
    <t xml:space="preserve">53.461	</t>
  </si>
  <si>
    <t xml:space="preserve">53.382	</t>
  </si>
  <si>
    <t xml:space="preserve">53.218	</t>
  </si>
  <si>
    <t xml:space="preserve">53.085	</t>
  </si>
  <si>
    <t xml:space="preserve">53.143	</t>
  </si>
  <si>
    <t xml:space="preserve">	16.558	</t>
  </si>
  <si>
    <t xml:space="preserve">53.365	</t>
  </si>
  <si>
    <t xml:space="preserve">	17.058	</t>
  </si>
  <si>
    <t xml:space="preserve">53.621	</t>
  </si>
  <si>
    <t xml:space="preserve">56.154	</t>
  </si>
  <si>
    <t xml:space="preserve">56.052	</t>
  </si>
  <si>
    <t xml:space="preserve">55.211	</t>
  </si>
  <si>
    <t xml:space="preserve">	26.549	</t>
  </si>
  <si>
    <t xml:space="preserve">41.768	</t>
  </si>
  <si>
    <t xml:space="preserve">	31.970	</t>
  </si>
  <si>
    <t xml:space="preserve">41.203	</t>
  </si>
  <si>
    <t xml:space="preserve">	28.891	</t>
  </si>
  <si>
    <t xml:space="preserve">34.151	</t>
  </si>
  <si>
    <t xml:space="preserve">	30.016	</t>
  </si>
  <si>
    <t xml:space="preserve">38.225	</t>
  </si>
  <si>
    <t xml:space="preserve">39.283	</t>
  </si>
  <si>
    <t xml:space="preserve">	27.677	</t>
  </si>
  <si>
    <t xml:space="preserve">40.277	</t>
  </si>
  <si>
    <t xml:space="preserve">	21.151	</t>
  </si>
  <si>
    <t xml:space="preserve">40.263	</t>
  </si>
  <si>
    <t xml:space="preserve">	12.485	</t>
  </si>
  <si>
    <t xml:space="preserve">49.574	</t>
  </si>
  <si>
    <t xml:space="preserve">52.428	</t>
  </si>
  <si>
    <t xml:space="preserve">	12.823	</t>
  </si>
  <si>
    <t xml:space="preserve">54.166	</t>
  </si>
  <si>
    <t xml:space="preserve">55.895	</t>
  </si>
  <si>
    <t xml:space="preserve">	11.127	</t>
  </si>
  <si>
    <t xml:space="preserve">58.552	</t>
  </si>
  <si>
    <t xml:space="preserve">61.443	</t>
  </si>
  <si>
    <t xml:space="preserve">64.099	</t>
  </si>
  <si>
    <t xml:space="preserve">66.468	</t>
  </si>
  <si>
    <t xml:space="preserve">67.668	</t>
  </si>
  <si>
    <t xml:space="preserve">68.912	</t>
  </si>
  <si>
    <t xml:space="preserve">67.467	</t>
  </si>
  <si>
    <t xml:space="preserve">48.322	</t>
  </si>
  <si>
    <t xml:space="preserve">46.343	</t>
  </si>
  <si>
    <t xml:space="preserve">	40.372	</t>
  </si>
  <si>
    <t xml:space="preserve">34.094	</t>
  </si>
  <si>
    <t xml:space="preserve">	42.594	</t>
  </si>
  <si>
    <t xml:space="preserve">29.014	</t>
  </si>
  <si>
    <t xml:space="preserve">	47.060	</t>
  </si>
  <si>
    <t xml:space="preserve">23.737	</t>
  </si>
  <si>
    <t xml:space="preserve">	45.972	</t>
  </si>
  <si>
    <t xml:space="preserve">23.015	</t>
  </si>
  <si>
    <t xml:space="preserve">	44.319	</t>
  </si>
  <si>
    <t xml:space="preserve">22.006	</t>
  </si>
  <si>
    <t xml:space="preserve">	40.978	</t>
  </si>
  <si>
    <t xml:space="preserve">21.981	</t>
  </si>
  <si>
    <t xml:space="preserve">	37.261	</t>
  </si>
  <si>
    <t xml:space="preserve">23.174	</t>
  </si>
  <si>
    <t xml:space="preserve">27.636	</t>
  </si>
  <si>
    <t xml:space="preserve">	18.390	</t>
  </si>
  <si>
    <t xml:space="preserve">34.206	</t>
  </si>
  <si>
    <t xml:space="preserve">40.358	</t>
  </si>
  <si>
    <t xml:space="preserve">42.815	</t>
  </si>
  <si>
    <t xml:space="preserve">45.887	</t>
  </si>
  <si>
    <t xml:space="preserve">48.403	</t>
  </si>
  <si>
    <t xml:space="preserve">50.665	</t>
  </si>
  <si>
    <t xml:space="preserve">53.284	</t>
  </si>
  <si>
    <t xml:space="preserve">	10.443	</t>
  </si>
  <si>
    <t xml:space="preserve">55.228	</t>
  </si>
  <si>
    <t xml:space="preserve">	10.001	</t>
  </si>
  <si>
    <t xml:space="preserve">57.128	</t>
  </si>
  <si>
    <t xml:space="preserve">	8.668	</t>
  </si>
  <si>
    <t xml:space="preserve">59.190	</t>
  </si>
  <si>
    <t xml:space="preserve">61.790	</t>
  </si>
  <si>
    <t xml:space="preserve">	7.920	</t>
  </si>
  <si>
    <t xml:space="preserve">62.473	</t>
  </si>
  <si>
    <t xml:space="preserve">	8.469	</t>
  </si>
  <si>
    <t xml:space="preserve">64.068	</t>
  </si>
  <si>
    <t xml:space="preserve">60.592	</t>
  </si>
  <si>
    <t xml:space="preserve">	22.848	</t>
  </si>
  <si>
    <t xml:space="preserve">47.191	</t>
  </si>
  <si>
    <t xml:space="preserve">	25.890	</t>
  </si>
  <si>
    <t xml:space="preserve">43.720	</t>
  </si>
  <si>
    <t xml:space="preserve">35.938	</t>
  </si>
  <si>
    <t xml:space="preserve">	31.153	</t>
  </si>
  <si>
    <t xml:space="preserve">33.679	</t>
  </si>
  <si>
    <t xml:space="preserve">	33.079	</t>
  </si>
  <si>
    <t xml:space="preserve">31.455	</t>
  </si>
  <si>
    <t xml:space="preserve">	33.783	</t>
  </si>
  <si>
    <t xml:space="preserve">30.066	</t>
  </si>
  <si>
    <t xml:space="preserve">27.065	</t>
  </si>
  <si>
    <t xml:space="preserve">	33.183	</t>
  </si>
  <si>
    <t xml:space="preserve">27.385	</t>
  </si>
  <si>
    <t xml:space="preserve">	30.697	</t>
  </si>
  <si>
    <t xml:space="preserve">28.990	</t>
  </si>
  <si>
    <t xml:space="preserve">	22.202	</t>
  </si>
  <si>
    <t xml:space="preserve">33.072	</t>
  </si>
  <si>
    <t xml:space="preserve">39.851	</t>
  </si>
  <si>
    <t xml:space="preserve">44.879	</t>
  </si>
  <si>
    <t xml:space="preserve">47.527	</t>
  </si>
  <si>
    <t xml:space="preserve">50.222	</t>
  </si>
  <si>
    <t xml:space="preserve">	13.497	</t>
  </si>
  <si>
    <t xml:space="preserve">52.287	</t>
  </si>
  <si>
    <t xml:space="preserve">	12.509	</t>
  </si>
  <si>
    <t xml:space="preserve">54.423	</t>
  </si>
  <si>
    <t xml:space="preserve">57.286	</t>
  </si>
  <si>
    <t xml:space="preserve">59.628	</t>
  </si>
  <si>
    <t xml:space="preserve">	10.198	</t>
  </si>
  <si>
    <t xml:space="preserve">61.141	</t>
  </si>
  <si>
    <t xml:space="preserve">63.540	</t>
  </si>
  <si>
    <t xml:space="preserve">65.858	</t>
  </si>
  <si>
    <t xml:space="preserve">66.939	</t>
  </si>
  <si>
    <t xml:space="preserve">67.959	</t>
  </si>
  <si>
    <t xml:space="preserve">	13.522	</t>
  </si>
  <si>
    <t xml:space="preserve">64.457	</t>
  </si>
  <si>
    <t xml:space="preserve">49.828	</t>
  </si>
  <si>
    <t xml:space="preserve">	27.530	</t>
  </si>
  <si>
    <t xml:space="preserve">45.670	</t>
  </si>
  <si>
    <t xml:space="preserve">	29.015	</t>
  </si>
  <si>
    <t xml:space="preserve">42.734	</t>
  </si>
  <si>
    <t xml:space="preserve">	35.022	</t>
  </si>
  <si>
    <t xml:space="preserve">35.808	</t>
  </si>
  <si>
    <t xml:space="preserve">	41.736	</t>
  </si>
  <si>
    <t xml:space="preserve">29.301	</t>
  </si>
  <si>
    <t xml:space="preserve">26.781	</t>
  </si>
  <si>
    <t xml:space="preserve">	41.356	</t>
  </si>
  <si>
    <t xml:space="preserve">26.366	</t>
  </si>
  <si>
    <t xml:space="preserve">	39.346	</t>
  </si>
  <si>
    <t xml:space="preserve">26.293	</t>
  </si>
  <si>
    <t xml:space="preserve">28.585	</t>
  </si>
  <si>
    <t xml:space="preserve">	24.968	</t>
  </si>
  <si>
    <t xml:space="preserve">42.978	</t>
  </si>
  <si>
    <t xml:space="preserve">48.154	</t>
  </si>
  <si>
    <t xml:space="preserve">51.737	</t>
  </si>
  <si>
    <t xml:space="preserve">55.099	</t>
  </si>
  <si>
    <t xml:space="preserve">	13.329	</t>
  </si>
  <si>
    <t xml:space="preserve">57.106	</t>
  </si>
  <si>
    <t xml:space="preserve">59.567	</t>
  </si>
  <si>
    <t xml:space="preserve">60.994	</t>
  </si>
  <si>
    <t xml:space="preserve">	11.370	</t>
  </si>
  <si>
    <t xml:space="preserve">63.471	</t>
  </si>
  <si>
    <t xml:space="preserve">65.305	</t>
  </si>
  <si>
    <t xml:space="preserve">66.876	</t>
  </si>
  <si>
    <t xml:space="preserve">68.357	</t>
  </si>
  <si>
    <t xml:space="preserve">	11.029	</t>
  </si>
  <si>
    <t xml:space="preserve">69.654	</t>
  </si>
  <si>
    <t xml:space="preserve">	11.053	</t>
  </si>
  <si>
    <t xml:space="preserve">70.142	</t>
  </si>
  <si>
    <t xml:space="preserve">67.812	</t>
  </si>
  <si>
    <t xml:space="preserve">	26.256	</t>
  </si>
  <si>
    <t xml:space="preserve">50.950	</t>
  </si>
  <si>
    <t xml:space="preserve">	31.842	</t>
  </si>
  <si>
    <t xml:space="preserve">47.237	</t>
  </si>
  <si>
    <t xml:space="preserve">41.375	</t>
  </si>
  <si>
    <t xml:space="preserve">	42.149	</t>
  </si>
  <si>
    <t xml:space="preserve">32.152	</t>
  </si>
  <si>
    <t xml:space="preserve">27.583	</t>
  </si>
  <si>
    <t xml:space="preserve">	46.705	</t>
  </si>
  <si>
    <t xml:space="preserve">	46.099	</t>
  </si>
  <si>
    <t xml:space="preserve">23.675	</t>
  </si>
  <si>
    <t xml:space="preserve">	42.297	</t>
  </si>
  <si>
    <t xml:space="preserve">24.111	</t>
  </si>
  <si>
    <t xml:space="preserve">26.845	</t>
  </si>
  <si>
    <t xml:space="preserve">32.395	</t>
  </si>
  <si>
    <t xml:space="preserve">40.850	</t>
  </si>
  <si>
    <t xml:space="preserve">46.058	</t>
  </si>
  <si>
    <t xml:space="preserve">47.655	</t>
  </si>
  <si>
    <t xml:space="preserve">	20.531	</t>
  </si>
  <si>
    <t xml:space="preserve">48.517	</t>
  </si>
  <si>
    <t xml:space="preserve">50.135	</t>
  </si>
  <si>
    <t xml:space="preserve">52.069	</t>
  </si>
  <si>
    <t xml:space="preserve">54.593	</t>
  </si>
  <si>
    <t xml:space="preserve">57.322	</t>
  </si>
  <si>
    <t xml:space="preserve">59.459	</t>
  </si>
  <si>
    <t xml:space="preserve">60.231	</t>
  </si>
  <si>
    <t xml:space="preserve">60.585	</t>
  </si>
  <si>
    <t xml:space="preserve">61.391	</t>
  </si>
  <si>
    <t xml:space="preserve">59.731	</t>
  </si>
  <si>
    <t xml:space="preserve">56.643	</t>
  </si>
  <si>
    <t xml:space="preserve">	27.579	</t>
  </si>
  <si>
    <t xml:space="preserve">46.001	</t>
  </si>
  <si>
    <t xml:space="preserve">	30.773	</t>
  </si>
  <si>
    <t xml:space="preserve">42.832	</t>
  </si>
  <si>
    <t xml:space="preserve">	38.226	</t>
  </si>
  <si>
    <t xml:space="preserve">34.524	</t>
  </si>
  <si>
    <t xml:space="preserve">	36.362	</t>
  </si>
  <si>
    <t xml:space="preserve">26.424	</t>
  </si>
  <si>
    <t xml:space="preserve">	39.488	</t>
  </si>
  <si>
    <t xml:space="preserve">29.055	</t>
  </si>
  <si>
    <t xml:space="preserve">	45.687	</t>
  </si>
  <si>
    <t xml:space="preserve">25.309	</t>
  </si>
  <si>
    <t xml:space="preserve">	37.811	</t>
  </si>
  <si>
    <t xml:space="preserve">30.044	</t>
  </si>
  <si>
    <t xml:space="preserve">	32.924	</t>
  </si>
  <si>
    <t xml:space="preserve">35.610	</t>
  </si>
  <si>
    <t xml:space="preserve">	27.456	</t>
  </si>
  <si>
    <t xml:space="preserve">40.980	</t>
  </si>
  <si>
    <t xml:space="preserve">	23.208	</t>
  </si>
  <si>
    <t xml:space="preserve">47.173	</t>
  </si>
  <si>
    <t xml:space="preserve">	21.963	</t>
  </si>
  <si>
    <t xml:space="preserve">52.138	</t>
  </si>
  <si>
    <t xml:space="preserve">	20.793	</t>
  </si>
  <si>
    <t xml:space="preserve">56.045	</t>
  </si>
  <si>
    <t xml:space="preserve">	19.199	</t>
  </si>
  <si>
    <t xml:space="preserve">59.895	</t>
  </si>
  <si>
    <t xml:space="preserve">	19.127	</t>
  </si>
  <si>
    <t xml:space="preserve">62.086	</t>
  </si>
  <si>
    <t xml:space="preserve">18.485	</t>
  </si>
  <si>
    <t xml:space="preserve">64.191	</t>
  </si>
  <si>
    <t xml:space="preserve">18.224	</t>
  </si>
  <si>
    <t xml:space="preserve">65.511	</t>
  </si>
  <si>
    <t xml:space="preserve">18.247	</t>
  </si>
  <si>
    <t xml:space="preserve">67.521	</t>
  </si>
  <si>
    <t xml:space="preserve">17.011	</t>
  </si>
  <si>
    <t xml:space="preserve">69.630	</t>
  </si>
  <si>
    <t xml:space="preserve">16.344	</t>
  </si>
  <si>
    <t xml:space="preserve">76.846	</t>
  </si>
  <si>
    <t xml:space="preserve">78.941	</t>
  </si>
  <si>
    <t xml:space="preserve">15.915	</t>
  </si>
  <si>
    <t xml:space="preserve">82.399	</t>
  </si>
  <si>
    <t xml:space="preserve">16.082	</t>
  </si>
  <si>
    <t xml:space="preserve">84.788	</t>
  </si>
  <si>
    <t xml:space="preserve">86.648	</t>
  </si>
  <si>
    <t xml:space="preserve">15.605	</t>
  </si>
  <si>
    <t xml:space="preserve">88.478	</t>
  </si>
  <si>
    <t xml:space="preserve">15.963	</t>
  </si>
  <si>
    <t xml:space="preserve">89.072	</t>
  </si>
  <si>
    <t xml:space="preserve">15.079	</t>
  </si>
  <si>
    <t xml:space="preserve">90.052	</t>
  </si>
  <si>
    <t xml:space="preserve">90.798	</t>
  </si>
  <si>
    <t xml:space="preserve">91.351	</t>
  </si>
  <si>
    <t xml:space="preserve">15.843	</t>
  </si>
  <si>
    <t xml:space="preserve">14.505	</t>
  </si>
  <si>
    <t xml:space="preserve">91.201	</t>
  </si>
  <si>
    <t xml:space="preserve">92.039	</t>
  </si>
  <si>
    <t xml:space="preserve">13.546	</t>
  </si>
  <si>
    <t xml:space="preserve">93.150	</t>
  </si>
  <si>
    <t xml:space="preserve">13.112	</t>
  </si>
  <si>
    <t xml:space="preserve">93.788	</t>
  </si>
  <si>
    <t xml:space="preserve">93.989	</t>
  </si>
  <si>
    <t xml:space="preserve">94.740	</t>
  </si>
  <si>
    <t xml:space="preserve">13.377	</t>
  </si>
  <si>
    <t xml:space="preserve">94.682	</t>
  </si>
  <si>
    <t xml:space="preserve">94.594	</t>
  </si>
  <si>
    <t xml:space="preserve">95.222	</t>
  </si>
  <si>
    <t xml:space="preserve">12.751	</t>
  </si>
  <si>
    <t xml:space="preserve">95.261	</t>
  </si>
  <si>
    <t xml:space="preserve">95.478	</t>
  </si>
  <si>
    <t xml:space="preserve">12.727	</t>
  </si>
  <si>
    <t xml:space="preserve">95.561	</t>
  </si>
  <si>
    <t xml:space="preserve">95.714	</t>
  </si>
  <si>
    <t xml:space="preserve">95.446	</t>
  </si>
  <si>
    <t xml:space="preserve">12.871	</t>
  </si>
  <si>
    <t xml:space="preserve">95.701	</t>
  </si>
  <si>
    <t xml:space="preserve">13.353	</t>
  </si>
  <si>
    <t xml:space="preserve">95.625	</t>
  </si>
  <si>
    <t xml:space="preserve">13.594	</t>
  </si>
  <si>
    <t xml:space="preserve">93.732	</t>
  </si>
  <si>
    <t xml:space="preserve">13.810	</t>
  </si>
  <si>
    <t xml:space="preserve">91.368	</t>
  </si>
  <si>
    <t xml:space="preserve">88.509	</t>
  </si>
  <si>
    <t xml:space="preserve">15.986	</t>
  </si>
  <si>
    <t xml:space="preserve">84.821	</t>
  </si>
  <si>
    <t xml:space="preserve">17.130	</t>
  </si>
  <si>
    <t xml:space="preserve">80.511	</t>
  </si>
  <si>
    <t xml:space="preserve">16.106	</t>
  </si>
  <si>
    <t xml:space="preserve">82.387	</t>
  </si>
  <si>
    <t xml:space="preserve">82.717	</t>
  </si>
  <si>
    <t xml:space="preserve">84.466	</t>
  </si>
  <si>
    <t xml:space="preserve">14.912	</t>
  </si>
  <si>
    <t xml:space="preserve">84.139	</t>
  </si>
  <si>
    <t xml:space="preserve">88.407	</t>
  </si>
  <si>
    <t xml:space="preserve">13.738	</t>
  </si>
  <si>
    <t xml:space="preserve">91.794	</t>
  </si>
  <si>
    <t xml:space="preserve">94.013	</t>
  </si>
  <si>
    <t xml:space="preserve">12.920	</t>
  </si>
  <si>
    <t xml:space="preserve">95.459	</t>
  </si>
  <si>
    <t xml:space="preserve">96.185	</t>
  </si>
  <si>
    <t xml:space="preserve">96.438	</t>
  </si>
  <si>
    <t xml:space="preserve">96.588	</t>
  </si>
  <si>
    <t xml:space="preserve">96.679	</t>
  </si>
  <si>
    <t xml:space="preserve">11.419	</t>
  </si>
  <si>
    <t xml:space="preserve">96.810	</t>
  </si>
  <si>
    <t xml:space="preserve">11.273	</t>
  </si>
  <si>
    <t xml:space="preserve">97.148	</t>
  </si>
  <si>
    <t xml:space="preserve">11.078	</t>
  </si>
  <si>
    <t xml:space="preserve">97.196	</t>
  </si>
  <si>
    <t xml:space="preserve">97.294	</t>
  </si>
  <si>
    <t xml:space="preserve">10.614	</t>
  </si>
  <si>
    <t xml:space="preserve">97.195	</t>
  </si>
  <si>
    <t xml:space="preserve">10.345	</t>
  </si>
  <si>
    <t xml:space="preserve">95.334	</t>
  </si>
  <si>
    <t xml:space="preserve">13.522	</t>
  </si>
  <si>
    <t xml:space="preserve">92.209	</t>
  </si>
  <si>
    <t xml:space="preserve">77.999	</t>
  </si>
  <si>
    <t xml:space="preserve">21.772	</t>
  </si>
  <si>
    <t xml:space="preserve">69.221	</t>
  </si>
  <si>
    <t xml:space="preserve">21.748	</t>
  </si>
  <si>
    <t xml:space="preserve">68.002	</t>
  </si>
  <si>
    <t xml:space="preserve">62.572	</t>
  </si>
  <si>
    <t xml:space="preserve">44.452	</t>
  </si>
  <si>
    <t xml:space="preserve">36.498	</t>
  </si>
  <si>
    <t xml:space="preserve">43.809	</t>
  </si>
  <si>
    <t xml:space="preserve">28.717	</t>
  </si>
  <si>
    <t xml:space="preserve">52.207	</t>
  </si>
  <si>
    <t xml:space="preserve">22.872	</t>
  </si>
  <si>
    <t xml:space="preserve">69.185	</t>
  </si>
  <si>
    <t xml:space="preserve">19.080	</t>
  </si>
  <si>
    <t xml:space="preserve">82.273	</t>
  </si>
  <si>
    <t xml:space="preserve">87.382	</t>
  </si>
  <si>
    <t xml:space="preserve">91.316	</t>
  </si>
  <si>
    <t xml:space="preserve">92.872	</t>
  </si>
  <si>
    <t xml:space="preserve">94.085	</t>
  </si>
  <si>
    <t xml:space="preserve">94.219	</t>
  </si>
  <si>
    <t xml:space="preserve">94.505	</t>
  </si>
  <si>
    <t xml:space="preserve">94.575	</t>
  </si>
  <si>
    <t xml:space="preserve">14.242	</t>
  </si>
  <si>
    <t xml:space="preserve">95.140	</t>
  </si>
  <si>
    <t xml:space="preserve">95.227	</t>
  </si>
  <si>
    <t xml:space="preserve">95.445	</t>
  </si>
  <si>
    <t xml:space="preserve">95.644	</t>
  </si>
  <si>
    <t xml:space="preserve">95.893	</t>
  </si>
  <si>
    <t xml:space="preserve">13.161	</t>
  </si>
  <si>
    <t xml:space="preserve">95.829	</t>
  </si>
  <si>
    <t xml:space="preserve">96.213	</t>
  </si>
  <si>
    <t xml:space="preserve">94.132	</t>
  </si>
  <si>
    <t xml:space="preserve">93.147	</t>
  </si>
  <si>
    <t xml:space="preserve">16.796	</t>
  </si>
  <si>
    <t xml:space="preserve">87.151	</t>
  </si>
  <si>
    <t xml:space="preserve">18.271	</t>
  </si>
  <si>
    <t xml:space="preserve">82.815	</t>
  </si>
  <si>
    <t xml:space="preserve">16.725	</t>
  </si>
  <si>
    <t xml:space="preserve">88.936	</t>
  </si>
  <si>
    <t xml:space="preserve">16.249	</t>
  </si>
  <si>
    <t xml:space="preserve">90.818	</t>
  </si>
  <si>
    <t xml:space="preserve">15.796	</t>
  </si>
  <si>
    <t xml:space="preserve">92.314	</t>
  </si>
  <si>
    <t xml:space="preserve">15.891	</t>
  </si>
  <si>
    <t xml:space="preserve">91.917	</t>
  </si>
  <si>
    <t xml:space="preserve">16.701	</t>
  </si>
  <si>
    <t xml:space="preserve">89.919	</t>
  </si>
  <si>
    <t xml:space="preserve">15.819	</t>
  </si>
  <si>
    <t xml:space="preserve">93.055	</t>
  </si>
  <si>
    <t xml:space="preserve">94.561	</t>
  </si>
  <si>
    <t xml:space="preserve">95.580	</t>
  </si>
  <si>
    <t xml:space="preserve">96.154	</t>
  </si>
  <si>
    <t xml:space="preserve">96.494	</t>
  </si>
  <si>
    <t xml:space="preserve">96.680	</t>
  </si>
  <si>
    <t xml:space="preserve">14.433	</t>
  </si>
  <si>
    <t xml:space="preserve">96.731	</t>
  </si>
  <si>
    <t xml:space="preserve">96.526	</t>
  </si>
  <si>
    <t xml:space="preserve">96.923	</t>
  </si>
  <si>
    <t xml:space="preserve">14.122	</t>
  </si>
  <si>
    <t xml:space="preserve">96.980	</t>
  </si>
  <si>
    <t xml:space="preserve">96.973	</t>
  </si>
  <si>
    <t xml:space="preserve">96.889	</t>
  </si>
  <si>
    <t xml:space="preserve">96.536	</t>
  </si>
  <si>
    <t xml:space="preserve">12.823	</t>
  </si>
  <si>
    <t xml:space="preserve">96.555	</t>
  </si>
  <si>
    <t xml:space="preserve">84.838	</t>
  </si>
  <si>
    <t xml:space="preserve">17.177	</t>
  </si>
  <si>
    <t xml:space="preserve">82.405	</t>
  </si>
  <si>
    <t xml:space="preserve">72.330	</t>
  </si>
  <si>
    <t xml:space="preserve">23.497	</t>
  </si>
  <si>
    <t xml:space="preserve">63.929	</t>
  </si>
  <si>
    <t xml:space="preserve">33.183	</t>
  </si>
  <si>
    <t xml:space="preserve">45.292	</t>
  </si>
  <si>
    <t xml:space="preserve">32.562	</t>
  </si>
  <si>
    <t xml:space="preserve">47.194	</t>
  </si>
  <si>
    <t xml:space="preserve">33.757	</t>
  </si>
  <si>
    <t xml:space="preserve">46.549	</t>
  </si>
  <si>
    <t xml:space="preserve">32.355	</t>
  </si>
  <si>
    <t xml:space="preserve">29.991	</t>
  </si>
  <si>
    <t xml:space="preserve">52.541	</t>
  </si>
  <si>
    <t xml:space="preserve">57.535	</t>
  </si>
  <si>
    <t xml:space="preserve">20.412	</t>
  </si>
  <si>
    <t xml:space="preserve">68.265	</t>
  </si>
  <si>
    <t xml:space="preserve">12.243	</t>
  </si>
  <si>
    <t xml:space="preserve">77.523	</t>
  </si>
  <si>
    <t xml:space="preserve">9.089	</t>
  </si>
  <si>
    <t xml:space="preserve">84.402	</t>
  </si>
  <si>
    <t xml:space="preserve">86.603	</t>
  </si>
  <si>
    <t xml:space="preserve">87.042	</t>
  </si>
  <si>
    <t xml:space="preserve">7.318	</t>
  </si>
  <si>
    <t xml:space="preserve">87.828	</t>
  </si>
  <si>
    <t xml:space="preserve">6.965	</t>
  </si>
  <si>
    <t xml:space="preserve">87.974	</t>
  </si>
  <si>
    <t xml:space="preserve">6.763	</t>
  </si>
  <si>
    <t xml:space="preserve">88.878	</t>
  </si>
  <si>
    <t xml:space="preserve">6.788	</t>
  </si>
  <si>
    <t xml:space="preserve">88.343	</t>
  </si>
  <si>
    <t xml:space="preserve">5.796	</t>
  </si>
  <si>
    <t xml:space="preserve">88.072	</t>
  </si>
  <si>
    <t xml:space="preserve">88.656	</t>
  </si>
  <si>
    <t xml:space="preserve">4.558	</t>
  </si>
  <si>
    <t xml:space="preserve">88.226	</t>
  </si>
  <si>
    <t xml:space="preserve">3.696	</t>
  </si>
  <si>
    <t xml:space="preserve">88.098	</t>
  </si>
  <si>
    <t xml:space="preserve">79.311	</t>
  </si>
  <si>
    <t xml:space="preserve">21.079	</t>
  </si>
  <si>
    <t xml:space="preserve">61.440	</t>
  </si>
  <si>
    <t xml:space="preserve">59.091	</t>
  </si>
  <si>
    <t xml:space="preserve">61.126	</t>
  </si>
  <si>
    <t xml:space="preserve">37.590	</t>
  </si>
  <si>
    <t xml:space="preserve">40.148	</t>
  </si>
  <si>
    <t xml:space="preserve">41.648	</t>
  </si>
  <si>
    <t xml:space="preserve">36.363	</t>
  </si>
  <si>
    <t xml:space="preserve">41.707	</t>
  </si>
  <si>
    <t xml:space="preserve">36.822	</t>
  </si>
  <si>
    <t xml:space="preserve">38.115	</t>
  </si>
  <si>
    <t xml:space="preserve">35.135	</t>
  </si>
  <si>
    <t xml:space="preserve">33.001	</t>
  </si>
  <si>
    <t xml:space="preserve">34.937	</t>
  </si>
  <si>
    <t xml:space="preserve">21.724	</t>
  </si>
  <si>
    <t xml:space="preserve">40.650	</t>
  </si>
  <si>
    <t xml:space="preserve">47.251	</t>
  </si>
  <si>
    <t xml:space="preserve">10.516	</t>
  </si>
  <si>
    <t xml:space="preserve">51.441	</t>
  </si>
  <si>
    <t xml:space="preserve">54.274	</t>
  </si>
  <si>
    <t xml:space="preserve">57.006	</t>
  </si>
  <si>
    <t xml:space="preserve">8.469	</t>
  </si>
  <si>
    <t xml:space="preserve">9.361	</t>
  </si>
  <si>
    <t xml:space="preserve">61.381	</t>
  </si>
  <si>
    <t xml:space="preserve">62.306	</t>
  </si>
  <si>
    <t xml:space="preserve">9.114	</t>
  </si>
  <si>
    <t xml:space="preserve">63.198	</t>
  </si>
  <si>
    <t xml:space="preserve">8.618	</t>
  </si>
  <si>
    <t xml:space="preserve">64.238	</t>
  </si>
  <si>
    <t xml:space="preserve">8.643	</t>
  </si>
  <si>
    <t xml:space="preserve">66.078	</t>
  </si>
  <si>
    <t xml:space="preserve">8.394	</t>
  </si>
  <si>
    <t xml:space="preserve">67.570	</t>
  </si>
  <si>
    <t xml:space="preserve">8.045	</t>
  </si>
  <si>
    <t xml:space="preserve">68.807	</t>
  </si>
  <si>
    <t xml:space="preserve">69.544	</t>
  </si>
  <si>
    <t xml:space="preserve">16.868	</t>
  </si>
  <si>
    <t xml:space="preserve">59.344	</t>
  </si>
  <si>
    <t xml:space="preserve">54.595	</t>
  </si>
  <si>
    <t xml:space="preserve">24.702	</t>
  </si>
  <si>
    <t xml:space="preserve">53.304	</t>
  </si>
  <si>
    <t xml:space="preserve">27.677	</t>
  </si>
  <si>
    <t xml:space="preserve">49.408	</t>
  </si>
  <si>
    <t xml:space="preserve">40.688	</t>
  </si>
  <si>
    <t xml:space="preserve">35.442	</t>
  </si>
  <si>
    <t xml:space="preserve">45.530	</t>
  </si>
  <si>
    <t xml:space="preserve">30.771	</t>
  </si>
  <si>
    <t xml:space="preserve">28.787	</t>
  </si>
  <si>
    <t xml:space="preserve">29.065	</t>
  </si>
  <si>
    <t xml:space="preserve">38.463	</t>
  </si>
  <si>
    <t xml:space="preserve">37.096	</t>
  </si>
  <si>
    <t xml:space="preserve">31.864	</t>
  </si>
  <si>
    <t xml:space="preserve">37.255	</t>
  </si>
  <si>
    <t xml:space="preserve">24.750	</t>
  </si>
  <si>
    <t xml:space="preserve">43.718	</t>
  </si>
  <si>
    <t xml:space="preserve">19.841	</t>
  </si>
  <si>
    <t xml:space="preserve">48.869	</t>
  </si>
  <si>
    <t xml:space="preserve">55.413	</t>
  </si>
  <si>
    <t xml:space="preserve">14.002	</t>
  </si>
  <si>
    <t xml:space="preserve">59.456	</t>
  </si>
  <si>
    <t xml:space="preserve">60.937	</t>
  </si>
  <si>
    <t xml:space="preserve">63.842	</t>
  </si>
  <si>
    <t xml:space="preserve">12.413	</t>
  </si>
  <si>
    <t xml:space="preserve">66.297	</t>
  </si>
  <si>
    <t xml:space="preserve">13.016	</t>
  </si>
  <si>
    <t xml:space="preserve">68.138	</t>
  </si>
  <si>
    <t xml:space="preserve">69.700	</t>
  </si>
  <si>
    <t xml:space="preserve">71.518	</t>
  </si>
  <si>
    <t xml:space="preserve">72.227	</t>
  </si>
  <si>
    <t xml:space="preserve">73.523	</t>
  </si>
  <si>
    <t xml:space="preserve">74.888	</t>
  </si>
  <si>
    <t xml:space="preserve">73.993	</t>
  </si>
  <si>
    <t xml:space="preserve">71.315	</t>
  </si>
  <si>
    <t xml:space="preserve">22.082	</t>
  </si>
  <si>
    <t xml:space="preserve">60.354	</t>
  </si>
  <si>
    <t xml:space="preserve">24.726	</t>
  </si>
  <si>
    <t xml:space="preserve">57.562	</t>
  </si>
  <si>
    <t xml:space="preserve">28.345	</t>
  </si>
  <si>
    <t xml:space="preserve">50.459	</t>
  </si>
  <si>
    <t xml:space="preserve">38.998	</t>
  </si>
  <si>
    <t xml:space="preserve">47.222	</t>
  </si>
  <si>
    <t xml:space="preserve">28.977	</t>
  </si>
  <si>
    <t xml:space="preserve">45.593	</t>
  </si>
  <si>
    <t xml:space="preserve">24.509	</t>
  </si>
  <si>
    <t xml:space="preserve">43.525	</t>
  </si>
  <si>
    <t xml:space="preserve">22.499	</t>
  </si>
  <si>
    <t xml:space="preserve">21.382	</t>
  </si>
  <si>
    <t xml:space="preserve">33.469	</t>
  </si>
  <si>
    <t xml:space="preserve">24.508	</t>
  </si>
  <si>
    <t xml:space="preserve">24.581	</t>
  </si>
  <si>
    <t xml:space="preserve">31.813	</t>
  </si>
  <si>
    <t xml:space="preserve">16.963	</t>
  </si>
  <si>
    <t xml:space="preserve">39.681	</t>
  </si>
  <si>
    <t xml:space="preserve">13.497	</t>
  </si>
  <si>
    <t xml:space="preserve">44.834	</t>
  </si>
  <si>
    <t xml:space="preserve">47.186	</t>
  </si>
  <si>
    <t xml:space="preserve">13.064	</t>
  </si>
  <si>
    <t xml:space="preserve">50.911	</t>
  </si>
  <si>
    <t xml:space="preserve">53.816	</t>
  </si>
  <si>
    <t xml:space="preserve">11.346	</t>
  </si>
  <si>
    <t xml:space="preserve">57.248	</t>
  </si>
  <si>
    <t xml:space="preserve">59.599	</t>
  </si>
  <si>
    <t xml:space="preserve">61.708	</t>
  </si>
  <si>
    <t xml:space="preserve">11.662	</t>
  </si>
  <si>
    <t xml:space="preserve">63.054	</t>
  </si>
  <si>
    <t xml:space="preserve">65.021	</t>
  </si>
  <si>
    <t xml:space="preserve">66.263	</t>
  </si>
  <si>
    <t xml:space="preserve">11.710	</t>
  </si>
  <si>
    <t xml:space="preserve">67.811	</t>
  </si>
  <si>
    <t xml:space="preserve">12.437	</t>
  </si>
  <si>
    <t xml:space="preserve">68.347	</t>
  </si>
  <si>
    <t xml:space="preserve">60.478	</t>
  </si>
  <si>
    <t xml:space="preserve">20.341	</t>
  </si>
  <si>
    <t xml:space="preserve">61.138	</t>
  </si>
  <si>
    <t xml:space="preserve">27.579	</t>
  </si>
  <si>
    <t xml:space="preserve">52.976	</t>
  </si>
  <si>
    <t xml:space="preserve">30.646	</t>
  </si>
  <si>
    <t xml:space="preserve">46.601	</t>
  </si>
  <si>
    <t xml:space="preserve">38.301	</t>
  </si>
  <si>
    <t xml:space="preserve">46.194	</t>
  </si>
  <si>
    <t xml:space="preserve">30.148	</t>
  </si>
  <si>
    <t xml:space="preserve">47.678	</t>
  </si>
  <si>
    <t xml:space="preserve">26.529	</t>
  </si>
  <si>
    <t xml:space="preserve">45.030	</t>
  </si>
  <si>
    <t xml:space="preserve">26.700	</t>
  </si>
  <si>
    <t xml:space="preserve">27.706	</t>
  </si>
  <si>
    <t xml:space="preserve">37.343	</t>
  </si>
  <si>
    <t xml:space="preserve">30.285	</t>
  </si>
  <si>
    <t xml:space="preserve">25.793	</t>
  </si>
  <si>
    <t xml:space="preserve">40.076	</t>
  </si>
  <si>
    <t xml:space="preserve">21.437	</t>
  </si>
  <si>
    <t xml:space="preserve">46.633	</t>
  </si>
  <si>
    <t xml:space="preserve">52.369	</t>
  </si>
  <si>
    <t xml:space="preserve">54.385	</t>
  </si>
  <si>
    <t xml:space="preserve">56.365	</t>
  </si>
  <si>
    <t xml:space="preserve">15.509	</t>
  </si>
  <si>
    <t xml:space="preserve">65.067	</t>
  </si>
  <si>
    <t xml:space="preserve">15.700	</t>
  </si>
  <si>
    <t xml:space="preserve">65.892	</t>
  </si>
  <si>
    <t xml:space="preserve">66.804	</t>
  </si>
  <si>
    <t xml:space="preserve">67.576	</t>
  </si>
  <si>
    <t xml:space="preserve">69.922	</t>
  </si>
  <si>
    <t xml:space="preserve">15.485	</t>
  </si>
  <si>
    <t xml:space="preserve">70.327	</t>
  </si>
  <si>
    <t xml:space="preserve">70.953	</t>
  </si>
  <si>
    <t xml:space="preserve">14.553	</t>
  </si>
  <si>
    <t xml:space="preserve">71.953	</t>
  </si>
  <si>
    <t xml:space="preserve">14.888	</t>
  </si>
  <si>
    <t xml:space="preserve">72.104	</t>
  </si>
  <si>
    <t xml:space="preserve">21.270	</t>
  </si>
  <si>
    <t xml:space="preserve">65.087	</t>
  </si>
  <si>
    <t xml:space="preserve">55.930	</t>
  </si>
  <si>
    <t xml:space="preserve">29.040	</t>
  </si>
  <si>
    <t xml:space="preserve">54.770	</t>
  </si>
  <si>
    <t xml:space="preserve">35.823	</t>
  </si>
  <si>
    <t xml:space="preserve">44.257	</t>
  </si>
  <si>
    <t xml:space="preserve">32.964	</t>
  </si>
  <si>
    <t xml:space="preserve">47.646	</t>
  </si>
  <si>
    <t xml:space="preserve">28.758	</t>
  </si>
  <si>
    <t xml:space="preserve">47.875	</t>
  </si>
  <si>
    <t xml:space="preserve">27.193	</t>
  </si>
  <si>
    <t xml:space="preserve">26.238	</t>
  </si>
  <si>
    <t xml:space="preserve">26.548	</t>
  </si>
  <si>
    <t xml:space="preserve">30.630	</t>
  </si>
  <si>
    <t xml:space="preserve">37.801	</t>
  </si>
  <si>
    <t xml:space="preserve">23.376	</t>
  </si>
  <si>
    <t xml:space="preserve">45.301	</t>
  </si>
  <si>
    <t xml:space="preserve">21.819	</t>
  </si>
  <si>
    <t xml:space="preserve">49.474	</t>
  </si>
  <si>
    <t xml:space="preserve">20.031	</t>
  </si>
  <si>
    <t xml:space="preserve">53.179	</t>
  </si>
  <si>
    <t xml:space="preserve">20.936	</t>
  </si>
  <si>
    <t xml:space="preserve">54.891	</t>
  </si>
  <si>
    <t xml:space="preserve">55.528	</t>
  </si>
  <si>
    <t xml:space="preserve">56.097	</t>
  </si>
  <si>
    <t xml:space="preserve">20.650	</t>
  </si>
  <si>
    <t xml:space="preserve">58.051	</t>
  </si>
  <si>
    <t xml:space="preserve">20.889	</t>
  </si>
  <si>
    <t xml:space="preserve">59.036	</t>
  </si>
  <si>
    <t xml:space="preserve">60.214	</t>
  </si>
  <si>
    <t xml:space="preserve">21.246	</t>
  </si>
  <si>
    <t xml:space="preserve">61.194	</t>
  </si>
  <si>
    <t xml:space="preserve">63.137	</t>
  </si>
  <si>
    <t xml:space="preserve">19.960	</t>
  </si>
  <si>
    <t xml:space="preserve">65.159	</t>
  </si>
  <si>
    <t xml:space="preserve">63.613	</t>
  </si>
  <si>
    <t xml:space="preserve">62.771	</t>
  </si>
  <si>
    <t xml:space="preserve">58.197	</t>
  </si>
  <si>
    <t xml:space="preserve">56.130	</t>
  </si>
  <si>
    <t xml:space="preserve">31.026	</t>
  </si>
  <si>
    <t xml:space="preserve">50.585	</t>
  </si>
  <si>
    <t xml:space="preserve">41.036	</t>
  </si>
  <si>
    <t xml:space="preserve">37.619	</t>
  </si>
  <si>
    <t xml:space="preserve">46.258	</t>
  </si>
  <si>
    <t xml:space="preserve">32.179	</t>
  </si>
  <si>
    <t xml:space="preserve">46.770	</t>
  </si>
  <si>
    <t xml:space="preserve">29.515	</t>
  </si>
  <si>
    <t xml:space="preserve">46.067	</t>
  </si>
  <si>
    <t xml:space="preserve">28.889	</t>
  </si>
  <si>
    <t xml:space="preserve">42.386	</t>
  </si>
  <si>
    <t xml:space="preserve">30.341	</t>
  </si>
  <si>
    <t xml:space="preserve">38.644	</t>
  </si>
  <si>
    <t xml:space="preserve">33.524	</t>
  </si>
  <si>
    <t xml:space="preserve">29.590	</t>
  </si>
  <si>
    <t xml:space="preserve">41.642	</t>
  </si>
  <si>
    <t xml:space="preserve">25.598	</t>
  </si>
  <si>
    <t xml:space="preserve">47.568	</t>
  </si>
  <si>
    <t xml:space="preserve">23.857	</t>
  </si>
  <si>
    <t xml:space="preserve">51.485	</t>
  </si>
  <si>
    <t xml:space="preserve">22.489	</t>
  </si>
  <si>
    <t xml:space="preserve">55.303	</t>
  </si>
  <si>
    <t xml:space="preserve">57.747	</t>
  </si>
  <si>
    <t xml:space="preserve">59.720	</t>
  </si>
  <si>
    <t xml:space="preserve">20.960	</t>
  </si>
  <si>
    <t xml:space="preserve">61.633	</t>
  </si>
  <si>
    <t xml:space="preserve">20.793	</t>
  </si>
  <si>
    <t xml:space="preserve">63.415	</t>
  </si>
  <si>
    <t xml:space="preserve">20.055	</t>
  </si>
  <si>
    <t xml:space="preserve">64.878	</t>
  </si>
  <si>
    <t xml:space="preserve">66.349	</t>
  </si>
  <si>
    <t xml:space="preserve">67.915	</t>
  </si>
  <si>
    <t xml:space="preserve">19.722	</t>
  </si>
  <si>
    <t xml:space="preserve">68.963	</t>
  </si>
  <si>
    <t xml:space="preserve">69.340	</t>
  </si>
  <si>
    <t xml:space="preserve">69.398	</t>
  </si>
  <si>
    <t xml:space="preserve">21.557	</t>
  </si>
  <si>
    <t xml:space="preserve">68.620	</t>
  </si>
  <si>
    <t xml:space="preserve">25.016	</t>
  </si>
  <si>
    <t xml:space="preserve">62.905	</t>
  </si>
  <si>
    <t xml:space="preserve">57.583	</t>
  </si>
  <si>
    <t xml:space="preserve">29.715	</t>
  </si>
  <si>
    <t xml:space="preserve">52.375	</t>
  </si>
  <si>
    <t xml:space="preserve">37.151	</t>
  </si>
  <si>
    <t xml:space="preserve">40.577	</t>
  </si>
  <si>
    <t xml:space="preserve">40.334	</t>
  </si>
  <si>
    <t xml:space="preserve">47.391	</t>
  </si>
  <si>
    <t xml:space="preserve">37.184	</t>
  </si>
  <si>
    <t xml:space="preserve">38.421	</t>
  </si>
  <si>
    <t xml:space="preserve">37.879	</t>
  </si>
  <si>
    <t xml:space="preserve">34.677	</t>
  </si>
  <si>
    <t xml:space="preserve">41.058	</t>
  </si>
  <si>
    <t xml:space="preserve">25.866	</t>
  </si>
  <si>
    <t xml:space="preserve">49.814	</t>
  </si>
  <si>
    <t xml:space="preserve">55.955	</t>
  </si>
  <si>
    <t xml:space="preserve">59.677	</t>
  </si>
  <si>
    <t xml:space="preserve">20.507	</t>
  </si>
  <si>
    <t xml:space="preserve">63.728	</t>
  </si>
  <si>
    <t xml:space="preserve">19.413	</t>
  </si>
  <si>
    <t xml:space="preserve">65.659	</t>
  </si>
  <si>
    <t xml:space="preserve">18.794	</t>
  </si>
  <si>
    <t xml:space="preserve">67.413	</t>
  </si>
  <si>
    <t xml:space="preserve">18.533	</t>
  </si>
  <si>
    <t xml:space="preserve">68.687	</t>
  </si>
  <si>
    <t xml:space="preserve">70.221	</t>
  </si>
  <si>
    <t xml:space="preserve">72.529	</t>
  </si>
  <si>
    <t xml:space="preserve">82.068	</t>
  </si>
  <si>
    <t xml:space="preserve">86.122	</t>
  </si>
  <si>
    <t xml:space="preserve">18.010	</t>
  </si>
  <si>
    <t xml:space="preserve">88.168	</t>
  </si>
  <si>
    <t xml:space="preserve">17.819	</t>
  </si>
  <si>
    <t xml:space="preserve">90.059	</t>
  </si>
  <si>
    <t xml:space="preserve">90.293	</t>
  </si>
  <si>
    <t xml:space="preserve">17.320	</t>
  </si>
  <si>
    <t xml:space="preserve">90.764	</t>
  </si>
  <si>
    <t xml:space="preserve">91.181	</t>
  </si>
  <si>
    <t xml:space="preserve">91.346	</t>
  </si>
  <si>
    <t xml:space="preserve">18.200	</t>
  </si>
  <si>
    <t xml:space="preserve">90.045	</t>
  </si>
  <si>
    <t xml:space="preserve">19.389	</t>
  </si>
  <si>
    <t xml:space="preserve">83.591	</t>
  </si>
  <si>
    <t xml:space="preserve">28.593	</t>
  </si>
  <si>
    <t xml:space="preserve">64.201	</t>
  </si>
  <si>
    <t xml:space="preserve">27.014	</t>
  </si>
  <si>
    <t xml:space="preserve">64.000	</t>
  </si>
  <si>
    <t xml:space="preserve">21.032	</t>
  </si>
  <si>
    <t xml:space="preserve">76.070	</t>
  </si>
  <si>
    <t xml:space="preserve">76.359	</t>
  </si>
  <si>
    <t xml:space="preserve">18.343	</t>
  </si>
  <si>
    <t xml:space="preserve">81.387	</t>
  </si>
  <si>
    <t xml:space="preserve">87.986	</t>
  </si>
  <si>
    <t xml:space="preserve">91.204	</t>
  </si>
  <si>
    <t xml:space="preserve">92.660	</t>
  </si>
  <si>
    <t xml:space="preserve">12.074	</t>
  </si>
  <si>
    <t xml:space="preserve">93.313	</t>
  </si>
  <si>
    <t xml:space="preserve">92.347	</t>
  </si>
  <si>
    <t xml:space="preserve">94.264	</t>
  </si>
  <si>
    <t xml:space="preserve">10.932	</t>
  </si>
  <si>
    <t xml:space="preserve">94.780	</t>
  </si>
  <si>
    <t xml:space="preserve">10.785	</t>
  </si>
  <si>
    <t xml:space="preserve">93.439	</t>
  </si>
  <si>
    <t xml:space="preserve">93.088	</t>
  </si>
  <si>
    <t xml:space="preserve">8.866	</t>
  </si>
  <si>
    <t xml:space="preserve">93.373	</t>
  </si>
  <si>
    <t xml:space="preserve">92.509	</t>
  </si>
  <si>
    <t xml:space="preserve">9.410	</t>
  </si>
  <si>
    <t xml:space="preserve">91.985	</t>
  </si>
  <si>
    <t xml:space="preserve">9.903	</t>
  </si>
  <si>
    <t xml:space="preserve">93.848	</t>
  </si>
  <si>
    <t xml:space="preserve">91.333	</t>
  </si>
  <si>
    <t xml:space="preserve">89.682	</t>
  </si>
  <si>
    <t xml:space="preserve">87.842	</t>
  </si>
  <si>
    <t xml:space="preserve">81.204	</t>
  </si>
  <si>
    <t xml:space="preserve">83.094	</t>
  </si>
  <si>
    <t xml:space="preserve">80.322	</t>
  </si>
  <si>
    <t xml:space="preserve">16.463	</t>
  </si>
  <si>
    <t xml:space="preserve">76.786	</t>
  </si>
  <si>
    <t xml:space="preserve">73.320	</t>
  </si>
  <si>
    <t xml:space="preserve">16.915	</t>
  </si>
  <si>
    <t xml:space="preserve">75.692	</t>
  </si>
  <si>
    <t xml:space="preserve">77.783	</t>
  </si>
  <si>
    <t xml:space="preserve">13.786	</t>
  </si>
  <si>
    <t xml:space="preserve">79.233	</t>
  </si>
  <si>
    <t xml:space="preserve">9.854	</t>
  </si>
  <si>
    <t xml:space="preserve">86.774	</t>
  </si>
  <si>
    <t xml:space="preserve">9.188	</t>
  </si>
  <si>
    <t xml:space="preserve">91.415	</t>
  </si>
  <si>
    <t xml:space="preserve">91.819	</t>
  </si>
  <si>
    <t xml:space="preserve">8.668	</t>
  </si>
  <si>
    <t xml:space="preserve">92.762	</t>
  </si>
  <si>
    <t xml:space="preserve">91.524	</t>
  </si>
  <si>
    <t xml:space="preserve">6.484	</t>
  </si>
  <si>
    <t xml:space="preserve">91.487	</t>
  </si>
  <si>
    <t xml:space="preserve">91.410	</t>
  </si>
  <si>
    <t xml:space="preserve">6.153	</t>
  </si>
  <si>
    <t xml:space="preserve">93.417	</t>
  </si>
  <si>
    <t xml:space="preserve">93.995	</t>
  </si>
  <si>
    <t xml:space="preserve">7.544	</t>
  </si>
  <si>
    <t xml:space="preserve">94.287	</t>
  </si>
  <si>
    <t xml:space="preserve">92.210	</t>
  </si>
  <si>
    <t xml:space="preserve">7.444	</t>
  </si>
  <si>
    <t xml:space="preserve">94.009	</t>
  </si>
  <si>
    <t xml:space="preserve">9.632	</t>
  </si>
  <si>
    <t xml:space="preserve">93.853	</t>
  </si>
  <si>
    <t xml:space="preserve">88.041	</t>
  </si>
  <si>
    <t xml:space="preserve">78.390	</t>
  </si>
  <si>
    <t xml:space="preserve">72.913	</t>
  </si>
  <si>
    <t xml:space="preserve">75.730	</t>
  </si>
  <si>
    <t xml:space="preserve">17.796	</t>
  </si>
  <si>
    <t xml:space="preserve">80.376	</t>
  </si>
  <si>
    <t xml:space="preserve">16.677	</t>
  </si>
  <si>
    <t xml:space="preserve">83.229	</t>
  </si>
  <si>
    <t xml:space="preserve">81.505	</t>
  </si>
  <si>
    <t xml:space="preserve">81.778	</t>
  </si>
  <si>
    <t xml:space="preserve">13.930	</t>
  </si>
  <si>
    <t xml:space="preserve">82.992	</t>
  </si>
  <si>
    <t xml:space="preserve">86.971	</t>
  </si>
  <si>
    <t xml:space="preserve">88.761	</t>
  </si>
  <si>
    <t xml:space="preserve">90.730	</t>
  </si>
  <si>
    <t xml:space="preserve">91.933	</t>
  </si>
  <si>
    <t xml:space="preserve">92.632	</t>
  </si>
  <si>
    <t xml:space="preserve">93.298	</t>
  </si>
  <si>
    <t xml:space="preserve">93.659	</t>
  </si>
  <si>
    <t xml:space="preserve">12.268	</t>
  </si>
  <si>
    <t xml:space="preserve">94.083	</t>
  </si>
  <si>
    <t xml:space="preserve">12.098	</t>
  </si>
  <si>
    <t xml:space="preserve">94.321	</t>
  </si>
  <si>
    <t xml:space="preserve">12.025	</t>
  </si>
  <si>
    <t xml:space="preserve">94.583	</t>
  </si>
  <si>
    <t xml:space="preserve">95.088	</t>
  </si>
  <si>
    <t xml:space="preserve">11.977	</t>
  </si>
  <si>
    <t xml:space="preserve">95.235	</t>
  </si>
  <si>
    <t xml:space="preserve">95.528	</t>
  </si>
  <si>
    <t xml:space="preserve">95.789	</t>
  </si>
  <si>
    <t xml:space="preserve">95.254	</t>
  </si>
  <si>
    <t xml:space="preserve">92.879	</t>
  </si>
  <si>
    <t xml:space="preserve">17.463	</t>
  </si>
  <si>
    <t xml:space="preserve">86.278	</t>
  </si>
  <si>
    <t xml:space="preserve">81.982	</t>
  </si>
  <si>
    <t xml:space="preserve">18.699	</t>
  </si>
  <si>
    <t xml:space="preserve">81.938	</t>
  </si>
  <si>
    <t xml:space="preserve">17.153	</t>
  </si>
  <si>
    <t xml:space="preserve">86.531	</t>
  </si>
  <si>
    <t xml:space="preserve">81.027	</t>
  </si>
  <si>
    <t xml:space="preserve">85.122	</t>
  </si>
  <si>
    <t xml:space="preserve">92.237	</t>
  </si>
  <si>
    <t xml:space="preserve">90.735	</t>
  </si>
  <si>
    <t xml:space="preserve">91.851	</t>
  </si>
  <si>
    <t xml:space="preserve">16.272	</t>
  </si>
  <si>
    <t xml:space="preserve">94.086	</t>
  </si>
  <si>
    <t xml:space="preserve">95.431	</t>
  </si>
  <si>
    <t xml:space="preserve">96.233	</t>
  </si>
  <si>
    <t xml:space="preserve">96.601	</t>
  </si>
  <si>
    <t xml:space="preserve">96.846	</t>
  </si>
  <si>
    <t xml:space="preserve">96.968	</t>
  </si>
  <si>
    <t xml:space="preserve">97.128	</t>
  </si>
  <si>
    <t xml:space="preserve">15.008	</t>
  </si>
  <si>
    <t xml:space="preserve">97.346	</t>
  </si>
  <si>
    <t xml:space="preserve">97.480	</t>
  </si>
  <si>
    <t xml:space="preserve">97.601	</t>
  </si>
  <si>
    <t xml:space="preserve">14.984	</t>
  </si>
  <si>
    <t xml:space="preserve">97.697	</t>
  </si>
  <si>
    <t xml:space="preserve">97.754	</t>
  </si>
  <si>
    <t xml:space="preserve">97.825	</t>
  </si>
  <si>
    <t xml:space="preserve">97.768	</t>
  </si>
  <si>
    <t xml:space="preserve">97.359	</t>
  </si>
  <si>
    <t xml:space="preserve">94.900	</t>
  </si>
  <si>
    <t xml:space="preserve">19.532	</t>
  </si>
  <si>
    <t xml:space="preserve">88.830	</t>
  </si>
  <si>
    <t xml:space="preserve">19.460	</t>
  </si>
  <si>
    <t xml:space="preserve">89.543	</t>
  </si>
  <si>
    <t xml:space="preserve">20.436	</t>
  </si>
  <si>
    <t xml:space="preserve">88.748	</t>
  </si>
  <si>
    <t xml:space="preserve">83.951	</t>
  </si>
  <si>
    <t xml:space="preserve">20.293	</t>
  </si>
  <si>
    <t xml:space="preserve">89.420	</t>
  </si>
  <si>
    <t xml:space="preserve">25.428	</t>
  </si>
  <si>
    <t xml:space="preserve">73.830	</t>
  </si>
  <si>
    <t xml:space="preserve">83.153	</t>
  </si>
  <si>
    <t xml:space="preserve">20.770	</t>
  </si>
  <si>
    <t xml:space="preserve">87.022	</t>
  </si>
  <si>
    <t xml:space="preserve">19.175	</t>
  </si>
  <si>
    <t xml:space="preserve">91.142	</t>
  </si>
  <si>
    <t xml:space="preserve">93.855	</t>
  </si>
  <si>
    <t xml:space="preserve">17.106	</t>
  </si>
  <si>
    <t xml:space="preserve">95.997	</t>
  </si>
  <si>
    <t xml:space="preserve">96.723	</t>
  </si>
  <si>
    <t xml:space="preserve">96.230	</t>
  </si>
  <si>
    <t xml:space="preserve">96.098	</t>
  </si>
  <si>
    <t xml:space="preserve">96.210	</t>
  </si>
  <si>
    <t xml:space="preserve">96.353	</t>
  </si>
  <si>
    <t xml:space="preserve">14.170	</t>
  </si>
  <si>
    <t xml:space="preserve">97.375	</t>
  </si>
  <si>
    <t xml:space="preserve">97.467	</t>
  </si>
  <si>
    <t xml:space="preserve">97.191	</t>
  </si>
  <si>
    <t xml:space="preserve">97.210	</t>
  </si>
  <si>
    <t xml:space="preserve">97.050	</t>
  </si>
  <si>
    <t xml:space="preserve">95.374	</t>
  </si>
  <si>
    <t xml:space="preserve">21.604	</t>
  </si>
  <si>
    <t xml:space="preserve">77.878	</t>
  </si>
  <si>
    <t xml:space="preserve">24.050	</t>
  </si>
  <si>
    <t xml:space="preserve">67.728	</t>
  </si>
  <si>
    <t xml:space="preserve">26.500	</t>
  </si>
  <si>
    <t xml:space="preserve">58.702	</t>
  </si>
  <si>
    <t xml:space="preserve">73.597	</t>
  </si>
  <si>
    <t xml:space="preserve">35.235	</t>
  </si>
  <si>
    <t xml:space="preserve">43.064	</t>
  </si>
  <si>
    <t xml:space="preserve">40.775	</t>
  </si>
  <si>
    <t xml:space="preserve">38.455	</t>
  </si>
  <si>
    <t xml:space="preserve">40.949	</t>
  </si>
  <si>
    <t xml:space="preserve">38.300	</t>
  </si>
  <si>
    <t xml:space="preserve">40.257	</t>
  </si>
  <si>
    <t xml:space="preserve">41.347	</t>
  </si>
  <si>
    <t xml:space="preserve">44.900	</t>
  </si>
  <si>
    <t xml:space="preserve">52.211	</t>
  </si>
  <si>
    <t xml:space="preserve">74.737	</t>
  </si>
  <si>
    <t xml:space="preserve">76.557	</t>
  </si>
  <si>
    <t xml:space="preserve">12.847	</t>
  </si>
  <si>
    <t xml:space="preserve">85.923	</t>
  </si>
  <si>
    <t xml:space="preserve">90.692	</t>
  </si>
  <si>
    <t xml:space="preserve">90.874	</t>
  </si>
  <si>
    <t xml:space="preserve">10.075	</t>
  </si>
  <si>
    <t xml:space="preserve">91.744	</t>
  </si>
  <si>
    <t xml:space="preserve">91.887	</t>
  </si>
  <si>
    <t xml:space="preserve">91.780	</t>
  </si>
  <si>
    <t xml:space="preserve">91.641	</t>
  </si>
  <si>
    <t xml:space="preserve">92.513	</t>
  </si>
  <si>
    <t xml:space="preserve">8.120	</t>
  </si>
  <si>
    <t xml:space="preserve">92.569	</t>
  </si>
  <si>
    <t xml:space="preserve">92.194	</t>
  </si>
  <si>
    <t xml:space="preserve">9.608	</t>
  </si>
  <si>
    <t xml:space="preserve">90.518	</t>
  </si>
  <si>
    <t xml:space="preserve">18.961	</t>
  </si>
  <si>
    <t xml:space="preserve">78.717	</t>
  </si>
  <si>
    <t xml:space="preserve">60.752	</t>
  </si>
  <si>
    <t xml:space="preserve">29.240	</t>
  </si>
  <si>
    <t xml:space="preserve">49.577	</t>
  </si>
  <si>
    <t xml:space="preserve">25.137	</t>
  </si>
  <si>
    <t xml:space="preserve">69.568	</t>
  </si>
  <si>
    <t xml:space="preserve">38.032	</t>
  </si>
  <si>
    <t xml:space="preserve">47.530	</t>
  </si>
  <si>
    <t xml:space="preserve">43.073	</t>
  </si>
  <si>
    <t xml:space="preserve">37.089	</t>
  </si>
  <si>
    <t xml:space="preserve">43.647	</t>
  </si>
  <si>
    <t xml:space="preserve">38.428	</t>
  </si>
  <si>
    <t xml:space="preserve">40.516	</t>
  </si>
  <si>
    <t xml:space="preserve">43.313	</t>
  </si>
  <si>
    <t xml:space="preserve">38.337	</t>
  </si>
  <si>
    <t xml:space="preserve">44.689	</t>
  </si>
  <si>
    <t xml:space="preserve">33.678	</t>
  </si>
  <si>
    <t xml:space="preserve">51.030	</t>
  </si>
  <si>
    <t xml:space="preserve">23.184	</t>
  </si>
  <si>
    <t xml:space="preserve">61.294	</t>
  </si>
  <si>
    <t xml:space="preserve">17.391	</t>
  </si>
  <si>
    <t xml:space="preserve">62.845	</t>
  </si>
  <si>
    <t xml:space="preserve">67.589	</t>
  </si>
  <si>
    <t xml:space="preserve">69.505	</t>
  </si>
  <si>
    <t xml:space="preserve">71.316	</t>
  </si>
  <si>
    <t xml:space="preserve">71.288	</t>
  </si>
  <si>
    <t xml:space="preserve">72.822	</t>
  </si>
  <si>
    <t xml:space="preserve">73.511	</t>
  </si>
  <si>
    <t xml:space="preserve">74.830	</t>
  </si>
  <si>
    <t xml:space="preserve">75.105	</t>
  </si>
  <si>
    <t xml:space="preserve">11.053	</t>
  </si>
  <si>
    <t xml:space="preserve">76.111	</t>
  </si>
  <si>
    <t xml:space="preserve">77.137	</t>
  </si>
  <si>
    <t xml:space="preserve">77.407	</t>
  </si>
  <si>
    <t xml:space="preserve">77.408	</t>
  </si>
  <si>
    <t xml:space="preserve">76.792	</t>
  </si>
  <si>
    <t xml:space="preserve">73.549	</t>
  </si>
  <si>
    <t xml:space="preserve">16.296	</t>
  </si>
  <si>
    <t xml:space="preserve">73.236	</t>
  </si>
  <si>
    <t xml:space="preserve">71.041	</t>
  </si>
  <si>
    <t xml:space="preserve">70.793	</t>
  </si>
  <si>
    <t xml:space="preserve">72.661	</t>
  </si>
  <si>
    <t xml:space="preserve">72.845	</t>
  </si>
  <si>
    <t xml:space="preserve">72.014	</t>
  </si>
  <si>
    <t xml:space="preserve">18.604	</t>
  </si>
  <si>
    <t xml:space="preserve">68.905	</t>
  </si>
  <si>
    <t xml:space="preserve">15.867	</t>
  </si>
  <si>
    <t xml:space="preserve">71.090	</t>
  </si>
  <si>
    <t xml:space="preserve">71.774	</t>
  </si>
  <si>
    <t xml:space="preserve">75.834	</t>
  </si>
  <si>
    <t xml:space="preserve">77.613	</t>
  </si>
  <si>
    <t xml:space="preserve">81.053	</t>
  </si>
  <si>
    <t xml:space="preserve">84.120	</t>
  </si>
  <si>
    <t xml:space="preserve">86.149	</t>
  </si>
  <si>
    <t xml:space="preserve">87.521	</t>
  </si>
  <si>
    <t xml:space="preserve">88.170	</t>
  </si>
  <si>
    <t xml:space="preserve">89.586	</t>
  </si>
  <si>
    <t xml:space="preserve">12.534	</t>
  </si>
  <si>
    <t xml:space="preserve">91.122	</t>
  </si>
  <si>
    <t xml:space="preserve">12.461	</t>
  </si>
  <si>
    <t xml:space="preserve">91.835	</t>
  </si>
  <si>
    <t xml:space="preserve">91.838	</t>
  </si>
  <si>
    <t xml:space="preserve">92.106	</t>
  </si>
  <si>
    <t xml:space="preserve">85.838	</t>
  </si>
  <si>
    <t xml:space="preserve">80.733	</t>
  </si>
  <si>
    <t xml:space="preserve">70.851	</t>
  </si>
  <si>
    <t xml:space="preserve">24.291	</t>
  </si>
  <si>
    <t xml:space="preserve">62.511	</t>
  </si>
  <si>
    <t xml:space="preserve">28.419	</t>
  </si>
  <si>
    <t xml:space="preserve">47.402	</t>
  </si>
  <si>
    <t xml:space="preserve">49.013	</t>
  </si>
  <si>
    <t xml:space="preserve">48.458	</t>
  </si>
  <si>
    <t xml:space="preserve">25.671	</t>
  </si>
  <si>
    <t xml:space="preserve">61.909	</t>
  </si>
  <si>
    <t xml:space="preserve">31.281	</t>
  </si>
  <si>
    <t xml:space="preserve">52.555	</t>
  </si>
  <si>
    <t xml:space="preserve">75.562	</t>
  </si>
  <si>
    <t xml:space="preserve">84.165	</t>
  </si>
  <si>
    <t xml:space="preserve">89.891	</t>
  </si>
  <si>
    <t xml:space="preserve">9.977	</t>
  </si>
  <si>
    <t xml:space="preserve">90.895	</t>
  </si>
  <si>
    <t xml:space="preserve">92.042	</t>
  </si>
  <si>
    <t xml:space="preserve">9.336	</t>
  </si>
  <si>
    <t xml:space="preserve">92.707	</t>
  </si>
  <si>
    <t xml:space="preserve">91.870	</t>
  </si>
  <si>
    <t xml:space="preserve">92.851	</t>
  </si>
  <si>
    <t xml:space="preserve">8.494	</t>
  </si>
  <si>
    <t xml:space="preserve">9.015	</t>
  </si>
  <si>
    <t xml:space="preserve">94.248	</t>
  </si>
  <si>
    <t xml:space="preserve">94.666	</t>
  </si>
  <si>
    <t xml:space="preserve">9.287	</t>
  </si>
  <si>
    <t xml:space="preserve">91.799	</t>
  </si>
  <si>
    <t xml:space="preserve">10.198	</t>
  </si>
  <si>
    <t xml:space="preserve">92.648	</t>
  </si>
  <si>
    <t xml:space="preserve">78.380	</t>
  </si>
  <si>
    <t xml:space="preserve">19.651	</t>
  </si>
  <si>
    <t xml:space="preserve">76.306	</t>
  </si>
  <si>
    <t xml:space="preserve">19.270	</t>
  </si>
  <si>
    <t xml:space="preserve">77.707	</t>
  </si>
  <si>
    <t xml:space="preserve">76.581	</t>
  </si>
  <si>
    <t xml:space="preserve">22.585	</t>
  </si>
  <si>
    <t xml:space="preserve">69.872	</t>
  </si>
  <si>
    <t xml:space="preserve">22.633	</t>
  </si>
  <si>
    <t xml:space="preserve">73.405	</t>
  </si>
  <si>
    <t xml:space="preserve">25.258	</t>
  </si>
  <si>
    <t xml:space="preserve">66.679	</t>
  </si>
  <si>
    <t xml:space="preserve">21.151	</t>
  </si>
  <si>
    <t xml:space="preserve">76.668	</t>
  </si>
  <si>
    <t xml:space="preserve">79.297	</t>
  </si>
  <si>
    <t xml:space="preserve">79.830	</t>
  </si>
  <si>
    <t xml:space="preserve">17.701	</t>
  </si>
  <si>
    <t xml:space="preserve">80.996	</t>
  </si>
  <si>
    <t xml:space="preserve">82.666	</t>
  </si>
  <si>
    <t xml:space="preserve">89.667	</t>
  </si>
  <si>
    <t xml:space="preserve">91.417	</t>
  </si>
  <si>
    <t xml:space="preserve">91.953	</t>
  </si>
  <si>
    <t xml:space="preserve">92.935	</t>
  </si>
  <si>
    <t xml:space="preserve">93.112	</t>
  </si>
  <si>
    <t xml:space="preserve">8.693	</t>
  </si>
  <si>
    <t xml:space="preserve">93.226	</t>
  </si>
  <si>
    <t xml:space="preserve">8.965	</t>
  </si>
  <si>
    <t xml:space="preserve">94.815	</t>
  </si>
  <si>
    <t xml:space="preserve">95.063	</t>
  </si>
  <si>
    <t xml:space="preserve">94.414	</t>
  </si>
  <si>
    <t xml:space="preserve">93.584	</t>
  </si>
  <si>
    <t xml:space="preserve">10.638	</t>
  </si>
  <si>
    <t xml:space="preserve">92.890	</t>
  </si>
  <si>
    <t xml:space="preserve">19.555	</t>
  </si>
  <si>
    <t xml:space="preserve">77.426	</t>
  </si>
  <si>
    <t xml:space="preserve">29.115	</t>
  </si>
  <si>
    <t xml:space="preserve">54.176	</t>
  </si>
  <si>
    <t xml:space="preserve">65.486	</t>
  </si>
  <si>
    <t xml:space="preserve">71.404	</t>
  </si>
  <si>
    <t xml:space="preserve">31.433	</t>
  </si>
  <si>
    <t xml:space="preserve">52.061	</t>
  </si>
  <si>
    <t xml:space="preserve">33.704	</t>
  </si>
  <si>
    <t xml:space="preserve">48.418	</t>
  </si>
  <si>
    <t xml:space="preserve">29.290	</t>
  </si>
  <si>
    <t xml:space="preserve">36.173	</t>
  </si>
  <si>
    <t xml:space="preserve">46.674	</t>
  </si>
  <si>
    <t xml:space="preserve">28.369	</t>
  </si>
  <si>
    <t xml:space="preserve">55.909	</t>
  </si>
  <si>
    <t xml:space="preserve">61.020	</t>
  </si>
  <si>
    <t xml:space="preserve">60.971	</t>
  </si>
  <si>
    <t xml:space="preserve">17.534	</t>
  </si>
  <si>
    <t xml:space="preserve">65.981	</t>
  </si>
  <si>
    <t xml:space="preserve">14.026	</t>
  </si>
  <si>
    <t xml:space="preserve">70.967	</t>
  </si>
  <si>
    <t xml:space="preserve">73.287	</t>
  </si>
  <si>
    <t xml:space="preserve">75.309	</t>
  </si>
  <si>
    <t xml:space="preserve">76.823	</t>
  </si>
  <si>
    <t xml:space="preserve">78.204	</t>
  </si>
  <si>
    <t xml:space="preserve">10.736	</t>
  </si>
  <si>
    <t xml:space="preserve">79.369	</t>
  </si>
  <si>
    <t xml:space="preserve">9.731	</t>
  </si>
  <si>
    <t xml:space="preserve">80.181	</t>
  </si>
  <si>
    <t xml:space="preserve">81.200	</t>
  </si>
  <si>
    <t xml:space="preserve">81.711	</t>
  </si>
  <si>
    <t xml:space="preserve">82.394	</t>
  </si>
  <si>
    <t xml:space="preserve">83.036	</t>
  </si>
  <si>
    <t xml:space="preserve">8.990	</t>
  </si>
  <si>
    <t xml:space="preserve">82.677	</t>
  </si>
  <si>
    <t xml:space="preserve">18.866	</t>
  </si>
  <si>
    <t xml:space="preserve">72.010	</t>
  </si>
  <si>
    <t xml:space="preserve">54.456	</t>
  </si>
  <si>
    <t xml:space="preserve">24.798	</t>
  </si>
  <si>
    <t xml:space="preserve">56.514	</t>
  </si>
  <si>
    <t xml:space="preserve">25.380	</t>
  </si>
  <si>
    <t xml:space="preserve">62.138	</t>
  </si>
  <si>
    <t xml:space="preserve">41.502	</t>
  </si>
  <si>
    <t xml:space="preserve">39.663	</t>
  </si>
  <si>
    <t xml:space="preserve">47.908	</t>
  </si>
  <si>
    <t xml:space="preserve">29.424	</t>
  </si>
  <si>
    <t xml:space="preserve">25.683	</t>
  </si>
  <si>
    <t xml:space="preserve">23.362	</t>
  </si>
  <si>
    <t xml:space="preserve">44.319	</t>
  </si>
  <si>
    <t xml:space="preserve">23.271	</t>
  </si>
  <si>
    <t xml:space="preserve">39.545	</t>
  </si>
  <si>
    <t xml:space="preserve">25.244	</t>
  </si>
  <si>
    <t xml:space="preserve">32.356	</t>
  </si>
  <si>
    <t xml:space="preserve">39.012	</t>
  </si>
  <si>
    <t xml:space="preserve">45.128	</t>
  </si>
  <si>
    <t xml:space="preserve">13.714	</t>
  </si>
  <si>
    <t xml:space="preserve">48.318	</t>
  </si>
  <si>
    <t xml:space="preserve">14.146	</t>
  </si>
  <si>
    <t xml:space="preserve">50.845	</t>
  </si>
  <si>
    <t xml:space="preserve">52.147	</t>
  </si>
  <si>
    <t xml:space="preserve">14.481	</t>
  </si>
  <si>
    <t xml:space="preserve">53.404	</t>
  </si>
  <si>
    <t xml:space="preserve">55.596	</t>
  </si>
  <si>
    <t xml:space="preserve">57.725	</t>
  </si>
  <si>
    <t xml:space="preserve">62.096	</t>
  </si>
  <si>
    <t xml:space="preserve">63.390	</t>
  </si>
  <si>
    <t xml:space="preserve">65.197	</t>
  </si>
  <si>
    <t xml:space="preserve">67.904	</t>
  </si>
  <si>
    <t xml:space="preserve">67.600	</t>
  </si>
  <si>
    <t xml:space="preserve">21.939	</t>
  </si>
  <si>
    <t xml:space="preserve">59.904	</t>
  </si>
  <si>
    <t xml:space="preserve">32.175	</t>
  </si>
  <si>
    <t xml:space="preserve">47.540	</t>
  </si>
  <si>
    <t xml:space="preserve">52.509	</t>
  </si>
  <si>
    <t xml:space="preserve">28.916	</t>
  </si>
  <si>
    <t xml:space="preserve">49.374	</t>
  </si>
  <si>
    <t xml:space="preserve">46.035	</t>
  </si>
  <si>
    <t xml:space="preserve">32.267	</t>
  </si>
  <si>
    <t xml:space="preserve">50.961	</t>
  </si>
  <si>
    <t xml:space="preserve">25.815	</t>
  </si>
  <si>
    <t xml:space="preserve">45.373	</t>
  </si>
  <si>
    <t xml:space="preserve">25.935	</t>
  </si>
  <si>
    <t xml:space="preserve">48.737	</t>
  </si>
  <si>
    <t xml:space="preserve">23.190	</t>
  </si>
  <si>
    <t xml:space="preserve">45.279	</t>
  </si>
  <si>
    <t xml:space="preserve">23.983	</t>
  </si>
  <si>
    <t xml:space="preserve">42.238	</t>
  </si>
  <si>
    <t xml:space="preserve">25.430	</t>
  </si>
  <si>
    <t xml:space="preserve">34.205	</t>
  </si>
  <si>
    <t xml:space="preserve">41.277	</t>
  </si>
  <si>
    <t xml:space="preserve">48.127	</t>
  </si>
  <si>
    <t xml:space="preserve">51.399	</t>
  </si>
  <si>
    <t xml:space="preserve">53.997	</t>
  </si>
  <si>
    <t xml:space="preserve">55.291	</t>
  </si>
  <si>
    <t xml:space="preserve">57.889	</t>
  </si>
  <si>
    <t xml:space="preserve">16.606	</t>
  </si>
  <si>
    <t xml:space="preserve">58.065	</t>
  </si>
  <si>
    <t xml:space="preserve">60.184	</t>
  </si>
  <si>
    <t xml:space="preserve">62.098	</t>
  </si>
  <si>
    <t xml:space="preserve">62.125	</t>
  </si>
  <si>
    <t xml:space="preserve">63.197	</t>
  </si>
  <si>
    <t xml:space="preserve">62.472	</t>
  </si>
  <si>
    <t xml:space="preserve">62.052	</t>
  </si>
  <si>
    <t xml:space="preserve">22.753	</t>
  </si>
  <si>
    <t xml:space="preserve">52.718	</t>
  </si>
  <si>
    <t xml:space="preserve">27.456	</t>
  </si>
  <si>
    <t xml:space="preserve">46.441	</t>
  </si>
  <si>
    <t xml:space="preserve">31.484	</t>
  </si>
  <si>
    <t xml:space="preserve">39.781	</t>
  </si>
  <si>
    <t xml:space="preserve">26.071	</t>
  </si>
  <si>
    <t xml:space="preserve">50.717	</t>
  </si>
  <si>
    <t xml:space="preserve">20.300	</t>
  </si>
  <si>
    <t xml:space="preserve">50.856	</t>
  </si>
  <si>
    <t xml:space="preserve">18.014	</t>
  </si>
  <si>
    <t xml:space="preserve">48.771	</t>
  </si>
  <si>
    <t xml:space="preserve">17.906	</t>
  </si>
  <si>
    <t xml:space="preserve">45.624	</t>
  </si>
  <si>
    <t xml:space="preserve">18.916	</t>
  </si>
  <si>
    <t xml:space="preserve">40.833	</t>
  </si>
  <si>
    <t xml:space="preserve">20.894	</t>
  </si>
  <si>
    <t xml:space="preserve">27.174	</t>
  </si>
  <si>
    <t xml:space="preserve">24.944	</t>
  </si>
  <si>
    <t xml:space="preserve">31.979	</t>
  </si>
  <si>
    <t xml:space="preserve">21.461	</t>
  </si>
  <si>
    <t xml:space="preserve">37.491	</t>
  </si>
  <si>
    <t xml:space="preserve">41.164	</t>
  </si>
  <si>
    <t xml:space="preserve">43.766	</t>
  </si>
  <si>
    <t xml:space="preserve">47.158	</t>
  </si>
  <si>
    <t xml:space="preserve">49.306	</t>
  </si>
  <si>
    <t xml:space="preserve">50.653	</t>
  </si>
  <si>
    <t xml:space="preserve">65.889	</t>
  </si>
  <si>
    <t xml:space="preserve">73.198	</t>
  </si>
  <si>
    <t xml:space="preserve">79.146	</t>
  </si>
  <si>
    <t xml:space="preserve">82.206	</t>
  </si>
  <si>
    <t xml:space="preserve">84.363	</t>
  </si>
  <si>
    <t xml:space="preserve">17.082	</t>
  </si>
  <si>
    <t xml:space="preserve">84.417	</t>
  </si>
  <si>
    <t xml:space="preserve">80.752	</t>
  </si>
  <si>
    <t xml:space="preserve">22.154	</t>
  </si>
  <si>
    <t xml:space="preserve">77.676	</t>
  </si>
  <si>
    <t xml:space="preserve">69.896	</t>
  </si>
  <si>
    <t xml:space="preserve">29.140	</t>
  </si>
  <si>
    <t xml:space="preserve">65.000	</t>
  </si>
  <si>
    <t xml:space="preserve">34.308	</t>
  </si>
  <si>
    <t xml:space="preserve">59.833	</t>
  </si>
  <si>
    <t xml:space="preserve">21.700	</t>
  </si>
  <si>
    <t xml:space="preserve">83.691	</t>
  </si>
  <si>
    <t xml:space="preserve">21.008	</t>
  </si>
  <si>
    <t xml:space="preserve">90.171	</t>
  </si>
  <si>
    <t xml:space="preserve">91.076	</t>
  </si>
  <si>
    <t xml:space="preserve">20.555	</t>
  </si>
  <si>
    <t xml:space="preserve">92.100	</t>
  </si>
  <si>
    <t xml:space="preserve">90.759	</t>
  </si>
  <si>
    <t xml:space="preserve">19.222	</t>
  </si>
  <si>
    <t xml:space="preserve">93.446	</t>
  </si>
  <si>
    <t xml:space="preserve">94.203	</t>
  </si>
  <si>
    <t xml:space="preserve">94.925	</t>
  </si>
  <si>
    <t xml:space="preserve">17.486	</t>
  </si>
  <si>
    <t xml:space="preserve">94.373	</t>
  </si>
  <si>
    <t xml:space="preserve">94.380	</t>
  </si>
  <si>
    <t xml:space="preserve">16.773	</t>
  </si>
  <si>
    <t xml:space="preserve">95.363	</t>
  </si>
  <si>
    <t xml:space="preserve">16.939	</t>
  </si>
  <si>
    <t xml:space="preserve">94.859	</t>
  </si>
  <si>
    <t xml:space="preserve">95.716	</t>
  </si>
  <si>
    <t xml:space="preserve">16.749	</t>
  </si>
  <si>
    <t xml:space="preserve">94.940	</t>
  </si>
  <si>
    <t xml:space="preserve">95.966	</t>
  </si>
  <si>
    <t xml:space="preserve">87.247	</t>
  </si>
  <si>
    <t xml:space="preserve">25.720	</t>
  </si>
  <si>
    <t xml:space="preserve">32.124	</t>
  </si>
  <si>
    <t xml:space="preserve">65.904	</t>
  </si>
  <si>
    <t xml:space="preserve">35.448	</t>
  </si>
  <si>
    <t xml:space="preserve">58.795	</t>
  </si>
  <si>
    <t xml:space="preserve">37.069	</t>
  </si>
  <si>
    <t xml:space="preserve">56.590	</t>
  </si>
  <si>
    <t xml:space="preserve">29.365	</t>
  </si>
  <si>
    <t xml:space="preserve">72.473	</t>
  </si>
  <si>
    <t xml:space="preserve">39.658	</t>
  </si>
  <si>
    <t xml:space="preserve">58.747	</t>
  </si>
  <si>
    <t xml:space="preserve">30.469	</t>
  </si>
  <si>
    <t xml:space="preserve">71.415	</t>
  </si>
  <si>
    <t xml:space="preserve">24.532	</t>
  </si>
  <si>
    <t xml:space="preserve">86.062	</t>
  </si>
  <si>
    <t xml:space="preserve">23.256	</t>
  </si>
  <si>
    <t xml:space="preserve">91.279	</t>
  </si>
  <si>
    <t xml:space="preserve">89.572	</t>
  </si>
  <si>
    <t xml:space="preserve">20.484	</t>
  </si>
  <si>
    <t xml:space="preserve">92.243	</t>
  </si>
  <si>
    <t xml:space="preserve">93.569	</t>
  </si>
  <si>
    <t xml:space="preserve">94.424	</t>
  </si>
  <si>
    <t xml:space="preserve">17.986	</t>
  </si>
  <si>
    <t xml:space="preserve">95.471	</t>
  </si>
  <si>
    <t xml:space="preserve">96.178	</t>
  </si>
  <si>
    <t xml:space="preserve">96.746	</t>
  </si>
  <si>
    <t xml:space="preserve">97.155	</t>
  </si>
  <si>
    <t xml:space="preserve">97.414	</t>
  </si>
  <si>
    <t xml:space="preserve">16.844	</t>
  </si>
  <si>
    <t xml:space="preserve">97.428	</t>
  </si>
  <si>
    <t xml:space="preserve">97.634	</t>
  </si>
  <si>
    <t xml:space="preserve">97.209	</t>
  </si>
  <si>
    <t xml:space="preserve">92.734	</t>
  </si>
  <si>
    <t xml:space="preserve">19.674	</t>
  </si>
  <si>
    <t xml:space="preserve">87.913	</t>
  </si>
  <si>
    <t xml:space="preserve">23.905	</t>
  </si>
  <si>
    <t xml:space="preserve">75.083	</t>
  </si>
  <si>
    <t xml:space="preserve">61.668	</t>
  </si>
  <si>
    <t xml:space="preserve">35.049	</t>
  </si>
  <si>
    <t xml:space="preserve">57.680	</t>
  </si>
  <si>
    <t xml:space="preserve">45.719	</t>
  </si>
  <si>
    <t xml:space="preserve">36.817	</t>
  </si>
  <si>
    <t xml:space="preserve">41.883	</t>
  </si>
  <si>
    <t xml:space="preserve">47.728	</t>
  </si>
  <si>
    <t xml:space="preserve">45.499	</t>
  </si>
  <si>
    <t xml:space="preserve">39.132	</t>
  </si>
  <si>
    <t xml:space="preserve">47.268	</t>
  </si>
  <si>
    <t xml:space="preserve">53.214	</t>
  </si>
  <si>
    <t xml:space="preserve">26.231	</t>
  </si>
  <si>
    <t xml:space="preserve">77.936	</t>
  </si>
  <si>
    <t xml:space="preserve">23.472	</t>
  </si>
  <si>
    <t xml:space="preserve">83.214	</t>
  </si>
  <si>
    <t xml:space="preserve">93.016	</t>
  </si>
  <si>
    <t xml:space="preserve">20.317	</t>
  </si>
  <si>
    <t xml:space="preserve">92.683	</t>
  </si>
  <si>
    <t xml:space="preserve">90.975	</t>
  </si>
  <si>
    <t xml:space="preserve">18.747	</t>
  </si>
  <si>
    <t xml:space="preserve">94.198	</t>
  </si>
  <si>
    <t xml:space="preserve">18.366	</t>
  </si>
  <si>
    <t xml:space="preserve">92.858	</t>
  </si>
  <si>
    <t xml:space="preserve">17.653	</t>
  </si>
  <si>
    <t xml:space="preserve">93.944	</t>
  </si>
  <si>
    <t xml:space="preserve">96.420	</t>
  </si>
  <si>
    <t xml:space="preserve">96.191	</t>
  </si>
  <si>
    <t xml:space="preserve">96.607	</t>
  </si>
  <si>
    <t xml:space="preserve">95.640	</t>
  </si>
  <si>
    <t xml:space="preserve">95.620	</t>
  </si>
  <si>
    <t xml:space="preserve">94.638	</t>
  </si>
  <si>
    <t xml:space="preserve">92.517	</t>
  </si>
  <si>
    <t xml:space="preserve">18.628	</t>
  </si>
  <si>
    <t xml:space="preserve">89.827	</t>
  </si>
  <si>
    <t xml:space="preserve">21.963	</t>
  </si>
  <si>
    <t xml:space="preserve">79.691	</t>
  </si>
  <si>
    <t xml:space="preserve">83.283	</t>
  </si>
  <si>
    <t xml:space="preserve">75.367	</t>
  </si>
  <si>
    <t xml:space="preserve">66.802	</t>
  </si>
  <si>
    <t xml:space="preserve">22.824	</t>
  </si>
  <si>
    <t xml:space="preserve">19.912	</t>
  </si>
  <si>
    <t xml:space="preserve">85.504	</t>
  </si>
  <si>
    <t xml:space="preserve">90.986	</t>
  </si>
  <si>
    <t xml:space="preserve">93.408	</t>
  </si>
  <si>
    <t xml:space="preserve">93.618	</t>
  </si>
  <si>
    <t xml:space="preserve">94.069	</t>
  </si>
  <si>
    <t xml:space="preserve">92.435	</t>
  </si>
  <si>
    <t xml:space="preserve">94.174	</t>
  </si>
  <si>
    <t xml:space="preserve">94.986	</t>
  </si>
  <si>
    <t xml:space="preserve">94.730	</t>
  </si>
  <si>
    <t xml:space="preserve">97.173	</t>
  </si>
  <si>
    <t xml:space="preserve">94.762	</t>
  </si>
  <si>
    <t xml:space="preserve">94.807	</t>
  </si>
  <si>
    <t xml:space="preserve">13.618	</t>
  </si>
  <si>
    <t xml:space="preserve">93.428	</t>
  </si>
  <si>
    <t xml:space="preserve">83.901	</t>
  </si>
  <si>
    <t xml:space="preserve">46.084	</t>
  </si>
  <si>
    <t xml:space="preserve">28.048	</t>
  </si>
  <si>
    <t xml:space="preserve">62.849	</t>
  </si>
  <si>
    <t xml:space="preserve">27.481	</t>
  </si>
  <si>
    <t xml:space="preserve">69.574	</t>
  </si>
  <si>
    <t xml:space="preserve">32.278	</t>
  </si>
  <si>
    <t xml:space="preserve">62.821	</t>
  </si>
  <si>
    <t xml:space="preserve">46.609	</t>
  </si>
  <si>
    <t xml:space="preserve">35.284	</t>
  </si>
  <si>
    <t xml:space="preserve">46.899	</t>
  </si>
  <si>
    <t xml:space="preserve">36.788	</t>
  </si>
  <si>
    <t xml:space="preserve">38.587	</t>
  </si>
  <si>
    <t xml:space="preserve">42.419	</t>
  </si>
  <si>
    <t xml:space="preserve">37.315	</t>
  </si>
  <si>
    <t xml:space="preserve">49.630	</t>
  </si>
  <si>
    <t xml:space="preserve">75.687	</t>
  </si>
  <si>
    <t xml:space="preserve">80.653	</t>
  </si>
  <si>
    <t xml:space="preserve">86.609	</t>
  </si>
  <si>
    <t xml:space="preserve">91.588	</t>
  </si>
  <si>
    <t xml:space="preserve">89.971	</t>
  </si>
  <si>
    <t xml:space="preserve">90.219	</t>
  </si>
  <si>
    <t xml:space="preserve">92.381	</t>
  </si>
  <si>
    <t xml:space="preserve">91.629	</t>
  </si>
  <si>
    <t xml:space="preserve">93.183	</t>
  </si>
  <si>
    <t xml:space="preserve">93.315	</t>
  </si>
  <si>
    <t xml:space="preserve">95.812	</t>
  </si>
  <si>
    <t xml:space="preserve">96.033	</t>
  </si>
  <si>
    <t xml:space="preserve">96.694	</t>
  </si>
  <si>
    <t xml:space="preserve">17.938	</t>
  </si>
  <si>
    <t xml:space="preserve">94.700	</t>
  </si>
  <si>
    <t xml:space="preserve">89.112	</t>
  </si>
  <si>
    <t xml:space="preserve">84.238	</t>
  </si>
  <si>
    <t xml:space="preserve">24.315	</t>
  </si>
  <si>
    <t xml:space="preserve">79.473	</t>
  </si>
  <si>
    <t xml:space="preserve">70.912	</t>
  </si>
  <si>
    <t xml:space="preserve">28.766	</t>
  </si>
  <si>
    <t xml:space="preserve">30.571	</t>
  </si>
  <si>
    <t xml:space="preserve">68.125	</t>
  </si>
  <si>
    <t xml:space="preserve">58.352	</t>
  </si>
  <si>
    <t xml:space="preserve">39.036	</t>
  </si>
  <si>
    <t xml:space="preserve">57.003	</t>
  </si>
  <si>
    <t xml:space="preserve">58.854	</t>
  </si>
  <si>
    <t xml:space="preserve">31.791	</t>
  </si>
  <si>
    <t xml:space="preserve">72.143	</t>
  </si>
  <si>
    <t xml:space="preserve">77.430	</t>
  </si>
  <si>
    <t xml:space="preserve">84.422	</t>
  </si>
  <si>
    <t xml:space="preserve">23.136	</t>
  </si>
  <si>
    <t xml:space="preserve">91.956	</t>
  </si>
  <si>
    <t xml:space="preserve">92.884	</t>
  </si>
  <si>
    <t xml:space="preserve">94.063	</t>
  </si>
  <si>
    <t xml:space="preserve">94.689	</t>
  </si>
  <si>
    <t xml:space="preserve">21.533	</t>
  </si>
  <si>
    <t xml:space="preserve">95.230	</t>
  </si>
  <si>
    <t xml:space="preserve">95.795	</t>
  </si>
  <si>
    <t xml:space="preserve">20.841	</t>
  </si>
  <si>
    <t xml:space="preserve">95.926	</t>
  </si>
  <si>
    <t xml:space="preserve">20.817	</t>
  </si>
  <si>
    <t xml:space="preserve">96.341	</t>
  </si>
  <si>
    <t xml:space="preserve">21.509	</t>
  </si>
  <si>
    <t xml:space="preserve">96.865	</t>
  </si>
  <si>
    <t xml:space="preserve">21.127	</t>
  </si>
  <si>
    <t xml:space="preserve">97.054	</t>
  </si>
  <si>
    <t xml:space="preserve">21.223	</t>
  </si>
  <si>
    <t xml:space="preserve">97.447	</t>
  </si>
  <si>
    <t xml:space="preserve">21.294	</t>
  </si>
  <si>
    <t xml:space="preserve">97.519	</t>
  </si>
  <si>
    <t xml:space="preserve">96.916	</t>
  </si>
  <si>
    <t xml:space="preserve">88.729	</t>
  </si>
  <si>
    <t xml:space="preserve">79.845	</t>
  </si>
  <si>
    <t xml:space="preserve">23.954	</t>
  </si>
  <si>
    <t xml:space="preserve">25.040	</t>
  </si>
  <si>
    <t xml:space="preserve">84.549	</t>
  </si>
  <si>
    <t xml:space="preserve">66.901	</t>
  </si>
  <si>
    <t xml:space="preserve">30.016	</t>
  </si>
  <si>
    <t xml:space="preserve">67.844	</t>
  </si>
  <si>
    <t xml:space="preserve">73.222	</t>
  </si>
  <si>
    <t xml:space="preserve">29.565	</t>
  </si>
  <si>
    <t xml:space="preserve">72.720	</t>
  </si>
  <si>
    <t xml:space="preserve">71.765	</t>
  </si>
  <si>
    <t xml:space="preserve">26.158	</t>
  </si>
  <si>
    <t xml:space="preserve">81.469	</t>
  </si>
  <si>
    <t xml:space="preserve">84.908	</t>
  </si>
  <si>
    <t xml:space="preserve">90.314	</t>
  </si>
  <si>
    <t xml:space="preserve">92.508	</t>
  </si>
  <si>
    <t xml:space="preserve">94.240	</t>
  </si>
  <si>
    <t xml:space="preserve">92.864	</t>
  </si>
  <si>
    <t xml:space="preserve">17.058	</t>
  </si>
  <si>
    <t xml:space="preserve">93.108	</t>
  </si>
  <si>
    <t xml:space="preserve">94.358	</t>
  </si>
  <si>
    <t xml:space="preserve">94.841	</t>
  </si>
  <si>
    <t xml:space="preserve">93.721	</t>
  </si>
  <si>
    <t xml:space="preserve">92.421	</t>
  </si>
  <si>
    <t xml:space="preserve">11.443	</t>
  </si>
  <si>
    <t xml:space="preserve">92.249	</t>
  </si>
  <si>
    <t xml:space="preserve">93.881	</t>
  </si>
  <si>
    <t xml:space="preserve">92.985	</t>
  </si>
  <si>
    <t xml:space="preserve">80.817	</t>
  </si>
  <si>
    <t xml:space="preserve">31.077	</t>
  </si>
  <si>
    <t xml:space="preserve">54.644	</t>
  </si>
  <si>
    <t xml:space="preserve">25.939	</t>
  </si>
  <si>
    <t xml:space="preserve">70.162	</t>
  </si>
  <si>
    <t xml:space="preserve">26.622	</t>
  </si>
  <si>
    <t xml:space="preserve">70.168	</t>
  </si>
  <si>
    <t xml:space="preserve">57.352	</t>
  </si>
  <si>
    <t xml:space="preserve">37.616	</t>
  </si>
  <si>
    <t xml:space="preserve">35.832	</t>
  </si>
  <si>
    <t xml:space="preserve">47.810	</t>
  </si>
  <si>
    <t xml:space="preserve">38.488	</t>
  </si>
  <si>
    <t xml:space="preserve">44.226	</t>
  </si>
  <si>
    <t xml:space="preserve">42.696	</t>
  </si>
  <si>
    <t xml:space="preserve">39.971	</t>
  </si>
  <si>
    <t xml:space="preserve">48.934	</t>
  </si>
  <si>
    <t xml:space="preserve">73.656	</t>
  </si>
  <si>
    <t xml:space="preserve">21.318	</t>
  </si>
  <si>
    <t xml:space="preserve">78.816	</t>
  </si>
  <si>
    <t xml:space="preserve">87.427	</t>
  </si>
  <si>
    <t xml:space="preserve">90.325	</t>
  </si>
  <si>
    <t xml:space="preserve">91.578	</t>
  </si>
  <si>
    <t xml:space="preserve">16.558	</t>
  </si>
  <si>
    <t xml:space="preserve">93.872	</t>
  </si>
  <si>
    <t xml:space="preserve">94.139	</t>
  </si>
  <si>
    <t xml:space="preserve">95.144	</t>
  </si>
  <si>
    <t xml:space="preserve">95.720	</t>
  </si>
  <si>
    <t xml:space="preserve">95.668	</t>
  </si>
  <si>
    <t xml:space="preserve">95.961	</t>
  </si>
  <si>
    <t xml:space="preserve">19.341	</t>
  </si>
  <si>
    <t xml:space="preserve">96.637	</t>
  </si>
  <si>
    <t xml:space="preserve">20.103	</t>
  </si>
  <si>
    <t xml:space="preserve">21.413	</t>
  </si>
  <si>
    <t xml:space="preserve">93.253	</t>
  </si>
  <si>
    <t xml:space="preserve">23.160	</t>
  </si>
  <si>
    <t xml:space="preserve">88.739	</t>
  </si>
  <si>
    <t xml:space="preserve">22.681	</t>
  </si>
  <si>
    <t xml:space="preserve">88.735	</t>
  </si>
  <si>
    <t xml:space="preserve">23.232	</t>
  </si>
  <si>
    <t xml:space="preserve">86.545	</t>
  </si>
  <si>
    <t xml:space="preserve">89.922	</t>
  </si>
  <si>
    <t xml:space="preserve">22.034	</t>
  </si>
  <si>
    <t xml:space="preserve">89.675	</t>
  </si>
  <si>
    <t xml:space="preserve">91.905	</t>
  </si>
  <si>
    <t xml:space="preserve">20.865	</t>
  </si>
  <si>
    <t xml:space="preserve">93.008	</t>
  </si>
  <si>
    <t xml:space="preserve">24.098	</t>
  </si>
  <si>
    <t xml:space="preserve">85.740	</t>
  </si>
  <si>
    <t xml:space="preserve">83.310	</t>
  </si>
  <si>
    <t xml:space="preserve">86.965	</t>
  </si>
  <si>
    <t xml:space="preserve">20.079	</t>
  </si>
  <si>
    <t xml:space="preserve">89.205	</t>
  </si>
  <si>
    <t xml:space="preserve">18.818	</t>
  </si>
  <si>
    <t xml:space="preserve">92.840	</t>
  </si>
  <si>
    <t xml:space="preserve">93.344	</t>
  </si>
  <si>
    <t xml:space="preserve">95.053	</t>
  </si>
  <si>
    <t xml:space="preserve">94.949	</t>
  </si>
  <si>
    <t xml:space="preserve">96.229	</t>
  </si>
  <si>
    <t xml:space="preserve">97.171	</t>
  </si>
  <si>
    <t xml:space="preserve">96.449	</t>
  </si>
  <si>
    <t xml:space="preserve">94.515	</t>
  </si>
  <si>
    <t xml:space="preserve">96.515	</t>
  </si>
  <si>
    <t xml:space="preserve">97.550	</t>
  </si>
  <si>
    <t xml:space="preserve">17.439	</t>
  </si>
  <si>
    <t xml:space="preserve">98.077	</t>
  </si>
  <si>
    <t xml:space="preserve">96.354	</t>
  </si>
  <si>
    <t xml:space="preserve">87.198	</t>
  </si>
  <si>
    <t xml:space="preserve">72.989	</t>
  </si>
  <si>
    <t xml:space="preserve">28.692	</t>
  </si>
  <si>
    <t xml:space="preserve">70.155	</t>
  </si>
  <si>
    <t xml:space="preserve">51.256	</t>
  </si>
  <si>
    <t xml:space="preserve">48.304	</t>
  </si>
  <si>
    <t xml:space="preserve">36.003	</t>
  </si>
  <si>
    <t xml:space="preserve">48.537	</t>
  </si>
  <si>
    <t xml:space="preserve">38.840	</t>
  </si>
  <si>
    <t xml:space="preserve">47.417	</t>
  </si>
  <si>
    <t xml:space="preserve">38.310	</t>
  </si>
  <si>
    <t xml:space="preserve">43.463	</t>
  </si>
  <si>
    <t xml:space="preserve">51.143	</t>
  </si>
  <si>
    <t xml:space="preserve">25.744	</t>
  </si>
  <si>
    <t xml:space="preserve">74.391	</t>
  </si>
  <si>
    <t xml:space="preserve">20.579	</t>
  </si>
  <si>
    <t xml:space="preserve">80.696	</t>
  </si>
  <si>
    <t xml:space="preserve">90.641	</t>
  </si>
  <si>
    <t xml:space="preserve">91.511	</t>
  </si>
  <si>
    <t xml:space="preserve">92.373	</t>
  </si>
  <si>
    <t xml:space="preserve">92.757	</t>
  </si>
  <si>
    <t xml:space="preserve">94.624	</t>
  </si>
  <si>
    <t xml:space="preserve">93.614	</t>
  </si>
  <si>
    <t xml:space="preserve">13.425	</t>
  </si>
  <si>
    <t xml:space="preserve">95.797	</t>
  </si>
  <si>
    <t xml:space="preserve">14.840	</t>
  </si>
  <si>
    <t xml:space="preserve">95.555	</t>
  </si>
  <si>
    <t xml:space="preserve">92.946	</t>
  </si>
  <si>
    <t xml:space="preserve">1553	</t>
  </si>
  <si>
    <t xml:space="preserve">20.913	</t>
  </si>
  <si>
    <t xml:space="preserve">84.016	</t>
  </si>
  <si>
    <t xml:space="preserve">1554	</t>
  </si>
  <si>
    <t xml:space="preserve">22.441	</t>
  </si>
  <si>
    <t xml:space="preserve">80.474	</t>
  </si>
  <si>
    <t xml:space="preserve">1555	</t>
  </si>
  <si>
    <t xml:space="preserve">28.245	</t>
  </si>
  <si>
    <t xml:space="preserve">70.284	</t>
  </si>
  <si>
    <t xml:space="preserve">1556	</t>
  </si>
  <si>
    <t xml:space="preserve">31.586	</t>
  </si>
  <si>
    <t xml:space="preserve">70.013	</t>
  </si>
  <si>
    <t xml:space="preserve">1557	</t>
  </si>
  <si>
    <t xml:space="preserve">38.060	</t>
  </si>
  <si>
    <t xml:space="preserve">53.083	</t>
  </si>
  <si>
    <t xml:space="preserve">1558	</t>
  </si>
  <si>
    <t xml:space="preserve">49.377	</t>
  </si>
  <si>
    <t xml:space="preserve">35.110	</t>
  </si>
  <si>
    <t xml:space="preserve">1559	</t>
  </si>
  <si>
    <t xml:space="preserve">40.036	</t>
  </si>
  <si>
    <t xml:space="preserve">1560	</t>
  </si>
  <si>
    <t xml:space="preserve">41.354	</t>
  </si>
  <si>
    <t xml:space="preserve">1561	</t>
  </si>
  <si>
    <t xml:space="preserve">40.028	</t>
  </si>
  <si>
    <t xml:space="preserve">45.759	</t>
  </si>
  <si>
    <t xml:space="preserve">1562	</t>
  </si>
  <si>
    <t xml:space="preserve">37.866	</t>
  </si>
  <si>
    <t xml:space="preserve">54.201	</t>
  </si>
  <si>
    <t xml:space="preserve">1563	</t>
  </si>
  <si>
    <t xml:space="preserve">26.598	</t>
  </si>
  <si>
    <t xml:space="preserve">76.084	</t>
  </si>
  <si>
    <t xml:space="preserve">1564	</t>
  </si>
  <si>
    <t xml:space="preserve">81.966	</t>
  </si>
  <si>
    <t xml:space="preserve">1565	</t>
  </si>
  <si>
    <t xml:space="preserve">88.873	</t>
  </si>
  <si>
    <t xml:space="preserve">1566	</t>
  </si>
  <si>
    <t xml:space="preserve">16.511	</t>
  </si>
  <si>
    <t xml:space="preserve">90.218	</t>
  </si>
  <si>
    <t xml:space="preserve">1567	</t>
  </si>
  <si>
    <t xml:space="preserve">90.514	</t>
  </si>
  <si>
    <t xml:space="preserve">1568	</t>
  </si>
  <si>
    <t xml:space="preserve">92.804	</t>
  </si>
  <si>
    <t xml:space="preserve">1569	</t>
  </si>
  <si>
    <t xml:space="preserve">94.591	</t>
  </si>
  <si>
    <t xml:space="preserve">1570	</t>
  </si>
  <si>
    <t xml:space="preserve">93.060	</t>
  </si>
  <si>
    <t xml:space="preserve">1571	</t>
  </si>
  <si>
    <t xml:space="preserve">93.564	</t>
  </si>
  <si>
    <t xml:space="preserve">1572	</t>
  </si>
  <si>
    <t xml:space="preserve">93.429	</t>
  </si>
  <si>
    <t xml:space="preserve">1573	</t>
  </si>
  <si>
    <t xml:space="preserve">89.837	</t>
  </si>
  <si>
    <t xml:space="preserve">1574	</t>
  </si>
  <si>
    <t xml:space="preserve">93.279	</t>
  </si>
  <si>
    <t xml:space="preserve">1575	</t>
  </si>
  <si>
    <t xml:space="preserve">93.197	</t>
  </si>
  <si>
    <t xml:space="preserve">1576	</t>
  </si>
  <si>
    <t xml:space="preserve">92.818	</t>
  </si>
  <si>
    <t xml:space="preserve">1577	</t>
  </si>
  <si>
    <t xml:space="preserve">60.653	</t>
  </si>
  <si>
    <t xml:space="preserve">1578	</t>
  </si>
  <si>
    <t xml:space="preserve">42.923	</t>
  </si>
  <si>
    <t xml:space="preserve">42.041	</t>
  </si>
  <si>
    <t xml:space="preserve">1579	</t>
  </si>
  <si>
    <t xml:space="preserve">72.788	</t>
  </si>
  <si>
    <t xml:space="preserve">1580	</t>
  </si>
  <si>
    <t xml:space="preserve">35.475	</t>
  </si>
  <si>
    <t xml:space="preserve">56.683	</t>
  </si>
  <si>
    <t xml:space="preserve">1581	</t>
  </si>
  <si>
    <t xml:space="preserve">51.572	</t>
  </si>
  <si>
    <t xml:space="preserve">1582	</t>
  </si>
  <si>
    <t xml:space="preserve">52.637	</t>
  </si>
  <si>
    <t xml:space="preserve">1583	</t>
  </si>
  <si>
    <t xml:space="preserve">52.746	</t>
  </si>
  <si>
    <t xml:space="preserve">34.266	</t>
  </si>
  <si>
    <t xml:space="preserve">1584	</t>
  </si>
  <si>
    <t xml:space="preserve">51.454	</t>
  </si>
  <si>
    <t xml:space="preserve">36.222	</t>
  </si>
  <si>
    <t xml:space="preserve">1585	</t>
  </si>
  <si>
    <t xml:space="preserve">39.093	</t>
  </si>
  <si>
    <t xml:space="preserve">1586	</t>
  </si>
  <si>
    <t xml:space="preserve">42.356	</t>
  </si>
  <si>
    <t xml:space="preserve">44.911	</t>
  </si>
  <si>
    <t xml:space="preserve">1587	</t>
  </si>
  <si>
    <t xml:space="preserve">64.385	</t>
  </si>
  <si>
    <t xml:space="preserve">1588	</t>
  </si>
  <si>
    <t xml:space="preserve">24.195	</t>
  </si>
  <si>
    <t xml:space="preserve">65.740	</t>
  </si>
  <si>
    <t xml:space="preserve">1589	</t>
  </si>
  <si>
    <t xml:space="preserve">69.421	</t>
  </si>
  <si>
    <t xml:space="preserve">1590	</t>
  </si>
  <si>
    <t xml:space="preserve">18.033	</t>
  </si>
  <si>
    <t xml:space="preserve">71.561	</t>
  </si>
  <si>
    <t xml:space="preserve">1591	</t>
  </si>
  <si>
    <t xml:space="preserve">72.857	</t>
  </si>
  <si>
    <t xml:space="preserve">1592	</t>
  </si>
  <si>
    <t xml:space="preserve">17.843	</t>
  </si>
  <si>
    <t xml:space="preserve">73.741	</t>
  </si>
  <si>
    <t xml:space="preserve">1593	</t>
  </si>
  <si>
    <t xml:space="preserve">74.414	</t>
  </si>
  <si>
    <t xml:space="preserve">1594	</t>
  </si>
  <si>
    <t xml:space="preserve">74.440	</t>
  </si>
  <si>
    <t xml:space="preserve">1595	</t>
  </si>
  <si>
    <t xml:space="preserve">75.029	</t>
  </si>
  <si>
    <t xml:space="preserve">1596	</t>
  </si>
  <si>
    <t xml:space="preserve">75.762	</t>
  </si>
  <si>
    <t xml:space="preserve">1597	</t>
  </si>
  <si>
    <t xml:space="preserve">12.968	</t>
  </si>
  <si>
    <t xml:space="preserve">76.342	</t>
  </si>
  <si>
    <t xml:space="preserve">1598	</t>
  </si>
  <si>
    <t xml:space="preserve">77.388	</t>
  </si>
  <si>
    <t xml:space="preserve">1599	</t>
  </si>
  <si>
    <t xml:space="preserve">77.955	</t>
  </si>
  <si>
    <t xml:space="preserve">1600	</t>
  </si>
  <si>
    <t xml:space="preserve">1601	</t>
  </si>
  <si>
    <t xml:space="preserve">26.720	</t>
  </si>
  <si>
    <t xml:space="preserve">57.175	</t>
  </si>
  <si>
    <t xml:space="preserve">1602	</t>
  </si>
  <si>
    <t xml:space="preserve">37.042	</t>
  </si>
  <si>
    <t xml:space="preserve">42.727	</t>
  </si>
  <si>
    <t xml:space="preserve">1603	</t>
  </si>
  <si>
    <t xml:space="preserve">62.545	</t>
  </si>
  <si>
    <t>september</t>
  </si>
  <si>
    <t>november</t>
  </si>
  <si>
    <t>cardinal_point</t>
  </si>
  <si>
    <t>moisture</t>
  </si>
  <si>
    <t>Dew Point at Station Elevation</t>
  </si>
  <si>
    <t>Hidden Temp Var 1 for FFMC</t>
  </si>
  <si>
    <t>Hidden Temp Var 2 for FFMC</t>
  </si>
  <si>
    <t xml:space="preserve"> FFMC</t>
  </si>
  <si>
    <t>Hidden Temp Var 2 for DMC</t>
  </si>
  <si>
    <t>DMC</t>
  </si>
  <si>
    <t>D</t>
  </si>
  <si>
    <t>V</t>
  </si>
  <si>
    <t>Do</t>
  </si>
  <si>
    <t>do</t>
  </si>
  <si>
    <t>dr1</t>
  </si>
  <si>
    <t>Qr</t>
  </si>
  <si>
    <t>Qo</t>
  </si>
  <si>
    <t>rd</t>
  </si>
  <si>
    <t>fl</t>
  </si>
  <si>
    <t>DC</t>
  </si>
  <si>
    <t xml:space="preserve">ISI </t>
  </si>
  <si>
    <t>BUI</t>
  </si>
  <si>
    <t>FWI</t>
  </si>
  <si>
    <t>wind</t>
  </si>
  <si>
    <t>prec</t>
  </si>
  <si>
    <t>YT</t>
  </si>
  <si>
    <t>YV</t>
  </si>
  <si>
    <t>YF</t>
  </si>
  <si>
    <t>CD</t>
  </si>
  <si>
    <t>F1-F2</t>
  </si>
  <si>
    <t>F3</t>
  </si>
  <si>
    <t>LONG</t>
  </si>
  <si>
    <t>NUDOS</t>
  </si>
  <si>
    <t>NFL</t>
  </si>
  <si>
    <t>NFR</t>
  </si>
  <si>
    <t>FR</t>
  </si>
  <si>
    <t>NH</t>
  </si>
  <si>
    <t>PS HOJAS</t>
  </si>
  <si>
    <t>NFR/NFL</t>
  </si>
  <si>
    <t>NFR/cm</t>
  </si>
  <si>
    <t>NFR/Nudo</t>
  </si>
  <si>
    <t>NFR/Hoja</t>
  </si>
  <si>
    <t>NFR/​PSHOJAS</t>
  </si>
  <si>
    <t>​PSF/​PSHOJAS</t>
  </si>
  <si>
    <t>G</t>
  </si>
  <si>
    <t>H</t>
  </si>
  <si>
    <t>nodes</t>
  </si>
  <si>
    <t>gualeguaychú</t>
  </si>
  <si>
    <t>outside</t>
  </si>
  <si>
    <t>Palmar</t>
  </si>
  <si>
    <t>Gualeguaychú</t>
  </si>
  <si>
    <t>cd</t>
  </si>
  <si>
    <t>e</t>
  </si>
  <si>
    <t>f1f2</t>
  </si>
  <si>
    <t>f3</t>
  </si>
  <si>
    <t>g</t>
  </si>
  <si>
    <t>date_short</t>
  </si>
  <si>
    <t>date_long</t>
  </si>
  <si>
    <t>1-1-2019</t>
  </si>
  <si>
    <t>1-1</t>
  </si>
  <si>
    <t>1-2-2019</t>
  </si>
  <si>
    <t>1-2</t>
  </si>
  <si>
    <t>1-3-2019</t>
  </si>
  <si>
    <t>1-3</t>
  </si>
  <si>
    <t>1-4-2019</t>
  </si>
  <si>
    <t>1-4</t>
  </si>
  <si>
    <t>1-5-2019</t>
  </si>
  <si>
    <t>1-5</t>
  </si>
  <si>
    <t>1-6-2019</t>
  </si>
  <si>
    <t>1-6</t>
  </si>
  <si>
    <t>1-7-2019</t>
  </si>
  <si>
    <t>1-7</t>
  </si>
  <si>
    <t>1-8-2019</t>
  </si>
  <si>
    <t>1-8</t>
  </si>
  <si>
    <t>1-9-2019</t>
  </si>
  <si>
    <t>1-9</t>
  </si>
  <si>
    <t>1-10-2019</t>
  </si>
  <si>
    <t>1-10</t>
  </si>
  <si>
    <t>1-11-2019</t>
  </si>
  <si>
    <t>1-11</t>
  </si>
  <si>
    <t>1-12-2019</t>
  </si>
  <si>
    <t>1-12</t>
  </si>
  <si>
    <t>1-13-2019</t>
  </si>
  <si>
    <t>1-13</t>
  </si>
  <si>
    <t>1-14-2019</t>
  </si>
  <si>
    <t>1-14</t>
  </si>
  <si>
    <t>1-15-2019</t>
  </si>
  <si>
    <t>1-15</t>
  </si>
  <si>
    <t>1-16-2019</t>
  </si>
  <si>
    <t>1-16</t>
  </si>
  <si>
    <t>1-17-2019</t>
  </si>
  <si>
    <t>1-17</t>
  </si>
  <si>
    <t>1-18-2019</t>
  </si>
  <si>
    <t>1-18</t>
  </si>
  <si>
    <t>1-19-2019</t>
  </si>
  <si>
    <t>1-19</t>
  </si>
  <si>
    <t>1-20-2019</t>
  </si>
  <si>
    <t>1-20</t>
  </si>
  <si>
    <t>1-21-2019</t>
  </si>
  <si>
    <t>1-21</t>
  </si>
  <si>
    <t>1-22-2019</t>
  </si>
  <si>
    <t>1-22</t>
  </si>
  <si>
    <t>1-23-2019</t>
  </si>
  <si>
    <t>1-23</t>
  </si>
  <si>
    <t>1-24-2019</t>
  </si>
  <si>
    <t>1-24</t>
  </si>
  <si>
    <t>1-25-2019</t>
  </si>
  <si>
    <t>1-25</t>
  </si>
  <si>
    <t>1-26-2019</t>
  </si>
  <si>
    <t>1-26</t>
  </si>
  <si>
    <t>1-27-2019</t>
  </si>
  <si>
    <t>1-27</t>
  </si>
  <si>
    <t>1-28-2019</t>
  </si>
  <si>
    <t>1-28</t>
  </si>
  <si>
    <t>1-29-2019</t>
  </si>
  <si>
    <t>1-29</t>
  </si>
  <si>
    <t>1-30-2019</t>
  </si>
  <si>
    <t>1-30</t>
  </si>
  <si>
    <t>1-31-2019</t>
  </si>
  <si>
    <t>1-31</t>
  </si>
  <si>
    <t>2-1-2019</t>
  </si>
  <si>
    <t>2-1</t>
  </si>
  <si>
    <t>2-2-2019</t>
  </si>
  <si>
    <t>2-2</t>
  </si>
  <si>
    <t>2-3-2019</t>
  </si>
  <si>
    <t>2-3</t>
  </si>
  <si>
    <t>2-4-2019</t>
  </si>
  <si>
    <t>2-4</t>
  </si>
  <si>
    <t>2-5-2019</t>
  </si>
  <si>
    <t>2-5</t>
  </si>
  <si>
    <t>2-6-2019</t>
  </si>
  <si>
    <t>2-6</t>
  </si>
  <si>
    <t>2-7-2019</t>
  </si>
  <si>
    <t>2-7</t>
  </si>
  <si>
    <t>2-8-2019</t>
  </si>
  <si>
    <t>2-8</t>
  </si>
  <si>
    <t>2-9-2019</t>
  </si>
  <si>
    <t>2-9</t>
  </si>
  <si>
    <t>2-10-2019</t>
  </si>
  <si>
    <t>2-10</t>
  </si>
  <si>
    <t>2-11-2019</t>
  </si>
  <si>
    <t>2-11</t>
  </si>
  <si>
    <t>2-12-2019</t>
  </si>
  <si>
    <t>2-12</t>
  </si>
  <si>
    <t>2-13-2019</t>
  </si>
  <si>
    <t>2-13</t>
  </si>
  <si>
    <t>2-14-2019</t>
  </si>
  <si>
    <t>2-14</t>
  </si>
  <si>
    <t>2-15-2019</t>
  </si>
  <si>
    <t>2-15</t>
  </si>
  <si>
    <t>2-16-2019</t>
  </si>
  <si>
    <t>2-16</t>
  </si>
  <si>
    <t>2-17-2019</t>
  </si>
  <si>
    <t>2-17</t>
  </si>
  <si>
    <t>2-18-2019</t>
  </si>
  <si>
    <t>2-18</t>
  </si>
  <si>
    <t>2-19-2019</t>
  </si>
  <si>
    <t>2-19</t>
  </si>
  <si>
    <t>2-20-2019</t>
  </si>
  <si>
    <t>2-20</t>
  </si>
  <si>
    <t>2-21-2019</t>
  </si>
  <si>
    <t>2-21</t>
  </si>
  <si>
    <t>2-22-2019</t>
  </si>
  <si>
    <t>2-22</t>
  </si>
  <si>
    <t>2-23-2019</t>
  </si>
  <si>
    <t>2-23</t>
  </si>
  <si>
    <t>2-24-2019</t>
  </si>
  <si>
    <t>2-24</t>
  </si>
  <si>
    <t>2-25-2019</t>
  </si>
  <si>
    <t>2-25</t>
  </si>
  <si>
    <t>2-26-2019</t>
  </si>
  <si>
    <t>2-26</t>
  </si>
  <si>
    <t>2-27-2019</t>
  </si>
  <si>
    <t>2-27</t>
  </si>
  <si>
    <t>2-28-2019</t>
  </si>
  <si>
    <t>2-28</t>
  </si>
  <si>
    <t>3-1-2019</t>
  </si>
  <si>
    <t>3-1</t>
  </si>
  <si>
    <t>3-2-2019</t>
  </si>
  <si>
    <t>3-2</t>
  </si>
  <si>
    <t>3-3-2019</t>
  </si>
  <si>
    <t>3-3</t>
  </si>
  <si>
    <t>3-4-2019</t>
  </si>
  <si>
    <t>3-4</t>
  </si>
  <si>
    <t>3-5-2019</t>
  </si>
  <si>
    <t>3-5</t>
  </si>
  <si>
    <t>3-6-2019</t>
  </si>
  <si>
    <t>3-6</t>
  </si>
  <si>
    <t>3-7-2019</t>
  </si>
  <si>
    <t>3-7</t>
  </si>
  <si>
    <t>3-8-2019</t>
  </si>
  <si>
    <t>3-8</t>
  </si>
  <si>
    <t>3-9-2019</t>
  </si>
  <si>
    <t>3-9</t>
  </si>
  <si>
    <t>3-10-2019</t>
  </si>
  <si>
    <t>3-10</t>
  </si>
  <si>
    <t>3-11-2019</t>
  </si>
  <si>
    <t>3-11</t>
  </si>
  <si>
    <t>3-12-2019</t>
  </si>
  <si>
    <t>3-12</t>
  </si>
  <si>
    <t>3-13-2019</t>
  </si>
  <si>
    <t>3-13</t>
  </si>
  <si>
    <t>3-14-2019</t>
  </si>
  <si>
    <t>3-14</t>
  </si>
  <si>
    <t>3-15-2019</t>
  </si>
  <si>
    <t>3-15</t>
  </si>
  <si>
    <t>3-16-2019</t>
  </si>
  <si>
    <t>3-16</t>
  </si>
  <si>
    <t>3-17-2019</t>
  </si>
  <si>
    <t>3-17</t>
  </si>
  <si>
    <t>3-18-2019</t>
  </si>
  <si>
    <t>3-18</t>
  </si>
  <si>
    <t>3-19-2019</t>
  </si>
  <si>
    <t>3-19</t>
  </si>
  <si>
    <t>3-20-2019</t>
  </si>
  <si>
    <t>3-20</t>
  </si>
  <si>
    <t>3-21-2019</t>
  </si>
  <si>
    <t>3-21</t>
  </si>
  <si>
    <t>3-22-2019</t>
  </si>
  <si>
    <t>3-22</t>
  </si>
  <si>
    <t>3-23-2019</t>
  </si>
  <si>
    <t>3-23</t>
  </si>
  <si>
    <t>3-24-2019</t>
  </si>
  <si>
    <t>3-24</t>
  </si>
  <si>
    <t>3-25-2019</t>
  </si>
  <si>
    <t>3-25</t>
  </si>
  <si>
    <t>3-26-2019</t>
  </si>
  <si>
    <t>3-26</t>
  </si>
  <si>
    <t>3-27-2019</t>
  </si>
  <si>
    <t>3-27</t>
  </si>
  <si>
    <t>3-28-2019</t>
  </si>
  <si>
    <t>3-28</t>
  </si>
  <si>
    <t>3-29-2019</t>
  </si>
  <si>
    <t>3-29</t>
  </si>
  <si>
    <t>3-30-2019</t>
  </si>
  <si>
    <t>3-30</t>
  </si>
  <si>
    <t>3-31-2019</t>
  </si>
  <si>
    <t>3-31</t>
  </si>
  <si>
    <t>4-1-2019</t>
  </si>
  <si>
    <t>4-1</t>
  </si>
  <si>
    <t>4-2-2019</t>
  </si>
  <si>
    <t>4-2</t>
  </si>
  <si>
    <t>4-3-2019</t>
  </si>
  <si>
    <t>4-3</t>
  </si>
  <si>
    <t>4-4-2019</t>
  </si>
  <si>
    <t>4-4</t>
  </si>
  <si>
    <t>4-5-2019</t>
  </si>
  <si>
    <t>4-5</t>
  </si>
  <si>
    <t>4-6-2019</t>
  </si>
  <si>
    <t>4-6</t>
  </si>
  <si>
    <t>4-7-2019</t>
  </si>
  <si>
    <t>4-7</t>
  </si>
  <si>
    <t>4-8-2019</t>
  </si>
  <si>
    <t>4-8</t>
  </si>
  <si>
    <t>4-9-2019</t>
  </si>
  <si>
    <t>4-9</t>
  </si>
  <si>
    <t>4-10-2019</t>
  </si>
  <si>
    <t>4-10</t>
  </si>
  <si>
    <t>4-11-2019</t>
  </si>
  <si>
    <t>4-11</t>
  </si>
  <si>
    <t>4-12-2019</t>
  </si>
  <si>
    <t>4-12</t>
  </si>
  <si>
    <t>4-13-2019</t>
  </si>
  <si>
    <t>4-13</t>
  </si>
  <si>
    <t>4-14-2019</t>
  </si>
  <si>
    <t>4-14</t>
  </si>
  <si>
    <t>4-15-2019</t>
  </si>
  <si>
    <t>4-15</t>
  </si>
  <si>
    <t>4-16-2019</t>
  </si>
  <si>
    <t>4-16</t>
  </si>
  <si>
    <t>4-17-2019</t>
  </si>
  <si>
    <t>4-17</t>
  </si>
  <si>
    <t>4-18-2019</t>
  </si>
  <si>
    <t>4-18</t>
  </si>
  <si>
    <t>4-19-2019</t>
  </si>
  <si>
    <t>4-19</t>
  </si>
  <si>
    <t>4-20-2019</t>
  </si>
  <si>
    <t>4-20</t>
  </si>
  <si>
    <t>4-21-2019</t>
  </si>
  <si>
    <t>4-21</t>
  </si>
  <si>
    <t>4-22-2019</t>
  </si>
  <si>
    <t>4-22</t>
  </si>
  <si>
    <t>4-23-2019</t>
  </si>
  <si>
    <t>4-23</t>
  </si>
  <si>
    <t>4-24-2019</t>
  </si>
  <si>
    <t>4-24</t>
  </si>
  <si>
    <t>4-25-2019</t>
  </si>
  <si>
    <t>4-25</t>
  </si>
  <si>
    <t>4-26-2019</t>
  </si>
  <si>
    <t>4-26</t>
  </si>
  <si>
    <t>4-27-2019</t>
  </si>
  <si>
    <t>4-27</t>
  </si>
  <si>
    <t>4-28-2019</t>
  </si>
  <si>
    <t>4-28</t>
  </si>
  <si>
    <t>4-29-2019</t>
  </si>
  <si>
    <t>4-29</t>
  </si>
  <si>
    <t>4-30-2019</t>
  </si>
  <si>
    <t>4-30</t>
  </si>
  <si>
    <t>5-1-2019</t>
  </si>
  <si>
    <t>5-1</t>
  </si>
  <si>
    <t>5-2-2019</t>
  </si>
  <si>
    <t>5-2</t>
  </si>
  <si>
    <t>5-3-2019</t>
  </si>
  <si>
    <t>5-3</t>
  </si>
  <si>
    <t>5-4-2019</t>
  </si>
  <si>
    <t>5-4</t>
  </si>
  <si>
    <t>5-5-2019</t>
  </si>
  <si>
    <t>5-5</t>
  </si>
  <si>
    <t>5-6-2019</t>
  </si>
  <si>
    <t>5-6</t>
  </si>
  <si>
    <t>5-7-2019</t>
  </si>
  <si>
    <t>5-7</t>
  </si>
  <si>
    <t>5-8-2019</t>
  </si>
  <si>
    <t>5-8</t>
  </si>
  <si>
    <t>5-9-2019</t>
  </si>
  <si>
    <t>5-9</t>
  </si>
  <si>
    <t>5-10-2019</t>
  </si>
  <si>
    <t>5-10</t>
  </si>
  <si>
    <t>5-11-2019</t>
  </si>
  <si>
    <t>5-11</t>
  </si>
  <si>
    <t>5-12-2019</t>
  </si>
  <si>
    <t>5-12</t>
  </si>
  <si>
    <t>5-13-2019</t>
  </si>
  <si>
    <t>5-13</t>
  </si>
  <si>
    <t>5-14-2019</t>
  </si>
  <si>
    <t>5-14</t>
  </si>
  <si>
    <t>5-15-2019</t>
  </si>
  <si>
    <t>5-15</t>
  </si>
  <si>
    <t>5-16-2019</t>
  </si>
  <si>
    <t>5-16</t>
  </si>
  <si>
    <t>5-17-2019</t>
  </si>
  <si>
    <t>5-17</t>
  </si>
  <si>
    <t>5-18-2019</t>
  </si>
  <si>
    <t>5-18</t>
  </si>
  <si>
    <t>5-19-2019</t>
  </si>
  <si>
    <t>5-19</t>
  </si>
  <si>
    <t>5-20-2019</t>
  </si>
  <si>
    <t>5-20</t>
  </si>
  <si>
    <t>5-21-2019</t>
  </si>
  <si>
    <t>5-21</t>
  </si>
  <si>
    <t>5-22-2019</t>
  </si>
  <si>
    <t>5-22</t>
  </si>
  <si>
    <t>5-23-2019</t>
  </si>
  <si>
    <t>5-23</t>
  </si>
  <si>
    <t>5-24-2019</t>
  </si>
  <si>
    <t>5-24</t>
  </si>
  <si>
    <t>5-25-2019</t>
  </si>
  <si>
    <t>5-25</t>
  </si>
  <si>
    <t>5-26-2019</t>
  </si>
  <si>
    <t>5-26</t>
  </si>
  <si>
    <t>5-27-2019</t>
  </si>
  <si>
    <t>5-27</t>
  </si>
  <si>
    <t>5-28-2019</t>
  </si>
  <si>
    <t>5-28</t>
  </si>
  <si>
    <t>5-29-2019</t>
  </si>
  <si>
    <t>5-29</t>
  </si>
  <si>
    <t>5-30-2019</t>
  </si>
  <si>
    <t>5-30</t>
  </si>
  <si>
    <t>5-31-2019</t>
  </si>
  <si>
    <t>5-31</t>
  </si>
  <si>
    <t>6-1-2019</t>
  </si>
  <si>
    <t>6-1</t>
  </si>
  <si>
    <t>6-2-2019</t>
  </si>
  <si>
    <t>6-2</t>
  </si>
  <si>
    <t>6-3-2019</t>
  </si>
  <si>
    <t>6-3</t>
  </si>
  <si>
    <t>6-4-2019</t>
  </si>
  <si>
    <t>6-4</t>
  </si>
  <si>
    <t>6-5-2019</t>
  </si>
  <si>
    <t>6-5</t>
  </si>
  <si>
    <t>6-6-2019</t>
  </si>
  <si>
    <t>6-6</t>
  </si>
  <si>
    <t>6-7-2019</t>
  </si>
  <si>
    <t>6-7</t>
  </si>
  <si>
    <t>6-8-2019</t>
  </si>
  <si>
    <t>6-8</t>
  </si>
  <si>
    <t>6-9-2019</t>
  </si>
  <si>
    <t>6-9</t>
  </si>
  <si>
    <t>6-10-2019</t>
  </si>
  <si>
    <t>6-10</t>
  </si>
  <si>
    <t>6-11-2019</t>
  </si>
  <si>
    <t>6-11</t>
  </si>
  <si>
    <t>6-12-2019</t>
  </si>
  <si>
    <t>6-12</t>
  </si>
  <si>
    <t>6-13-2019</t>
  </si>
  <si>
    <t>6-13</t>
  </si>
  <si>
    <t>6-14-2019</t>
  </si>
  <si>
    <t>6-14</t>
  </si>
  <si>
    <t>6-15-2019</t>
  </si>
  <si>
    <t>6-15</t>
  </si>
  <si>
    <t>6-16-2019</t>
  </si>
  <si>
    <t>6-16</t>
  </si>
  <si>
    <t>6-17-2019</t>
  </si>
  <si>
    <t>6-17</t>
  </si>
  <si>
    <t>6-18-2019</t>
  </si>
  <si>
    <t>6-18</t>
  </si>
  <si>
    <t>6-19-2019</t>
  </si>
  <si>
    <t>6-19</t>
  </si>
  <si>
    <t>6-20-2019</t>
  </si>
  <si>
    <t>6-20</t>
  </si>
  <si>
    <t>6-21-2019</t>
  </si>
  <si>
    <t>6-21</t>
  </si>
  <si>
    <t>6-22-2019</t>
  </si>
  <si>
    <t>6-22</t>
  </si>
  <si>
    <t>6-23-2019</t>
  </si>
  <si>
    <t>6-23</t>
  </si>
  <si>
    <t>6-24-2019</t>
  </si>
  <si>
    <t>6-24</t>
  </si>
  <si>
    <t>6-25-2019</t>
  </si>
  <si>
    <t>6-25</t>
  </si>
  <si>
    <t>6-26-2019</t>
  </si>
  <si>
    <t>6-26</t>
  </si>
  <si>
    <t>6-27-2019</t>
  </si>
  <si>
    <t>6-27</t>
  </si>
  <si>
    <t>6-28-2019</t>
  </si>
  <si>
    <t>6-28</t>
  </si>
  <si>
    <t>6-29-2019</t>
  </si>
  <si>
    <t>6-29</t>
  </si>
  <si>
    <t>6-30-2019</t>
  </si>
  <si>
    <t>6-30</t>
  </si>
  <si>
    <t>7-1-2019</t>
  </si>
  <si>
    <t>7-1</t>
  </si>
  <si>
    <t>7-2-2019</t>
  </si>
  <si>
    <t>7-2</t>
  </si>
  <si>
    <t>7-3-2019</t>
  </si>
  <si>
    <t>7-3</t>
  </si>
  <si>
    <t>7-4-2019</t>
  </si>
  <si>
    <t>7-4</t>
  </si>
  <si>
    <t>7-5-2019</t>
  </si>
  <si>
    <t>7-5</t>
  </si>
  <si>
    <t>7-6-2019</t>
  </si>
  <si>
    <t>7-6</t>
  </si>
  <si>
    <t>7-7-2019</t>
  </si>
  <si>
    <t>7-7</t>
  </si>
  <si>
    <t>7-8-2019</t>
  </si>
  <si>
    <t>7-8</t>
  </si>
  <si>
    <t>7-9-2019</t>
  </si>
  <si>
    <t>7-9</t>
  </si>
  <si>
    <t>7-10-2019</t>
  </si>
  <si>
    <t>7-10</t>
  </si>
  <si>
    <t>7-11-2019</t>
  </si>
  <si>
    <t>7-11</t>
  </si>
  <si>
    <t>7-12-2019</t>
  </si>
  <si>
    <t>7-12</t>
  </si>
  <si>
    <t>7-13-2019</t>
  </si>
  <si>
    <t>7-13</t>
  </si>
  <si>
    <t>7-14-2019</t>
  </si>
  <si>
    <t>7-14</t>
  </si>
  <si>
    <t>7-15-2019</t>
  </si>
  <si>
    <t>7-15</t>
  </si>
  <si>
    <t>7-16-2019</t>
  </si>
  <si>
    <t>7-16</t>
  </si>
  <si>
    <t>7-17-2019</t>
  </si>
  <si>
    <t>7-17</t>
  </si>
  <si>
    <t>7-18-2019</t>
  </si>
  <si>
    <t>7-18</t>
  </si>
  <si>
    <t>7-19-2019</t>
  </si>
  <si>
    <t>7-19</t>
  </si>
  <si>
    <t>7-20-2019</t>
  </si>
  <si>
    <t>7-20</t>
  </si>
  <si>
    <t>7-21-2019</t>
  </si>
  <si>
    <t>7-21</t>
  </si>
  <si>
    <t>7-22-2019</t>
  </si>
  <si>
    <t>7-22</t>
  </si>
  <si>
    <t>7-23-2019</t>
  </si>
  <si>
    <t>7-23</t>
  </si>
  <si>
    <t>7-24-2019</t>
  </si>
  <si>
    <t>7-24</t>
  </si>
  <si>
    <t>7-25-2019</t>
  </si>
  <si>
    <t>7-25</t>
  </si>
  <si>
    <t>7-26-2019</t>
  </si>
  <si>
    <t>7-26</t>
  </si>
  <si>
    <t>7-27-2019</t>
  </si>
  <si>
    <t>7-27</t>
  </si>
  <si>
    <t>7-28-2019</t>
  </si>
  <si>
    <t>7-28</t>
  </si>
  <si>
    <t>7-29-2019</t>
  </si>
  <si>
    <t>7-29</t>
  </si>
  <si>
    <t>7-30-2019</t>
  </si>
  <si>
    <t>7-30</t>
  </si>
  <si>
    <t>7-31-2019</t>
  </si>
  <si>
    <t>7-31</t>
  </si>
  <si>
    <t>8-1-2019</t>
  </si>
  <si>
    <t>8-1</t>
  </si>
  <si>
    <t>8-2-2019</t>
  </si>
  <si>
    <t>8-2</t>
  </si>
  <si>
    <t>8-3-2019</t>
  </si>
  <si>
    <t>8-3</t>
  </si>
  <si>
    <t>8-4-2019</t>
  </si>
  <si>
    <t>8-4</t>
  </si>
  <si>
    <t>8-5-2019</t>
  </si>
  <si>
    <t>8-5</t>
  </si>
  <si>
    <t>8-6-2019</t>
  </si>
  <si>
    <t>8-6</t>
  </si>
  <si>
    <t>8-7-2019</t>
  </si>
  <si>
    <t>8-7</t>
  </si>
  <si>
    <t>8-8-2019</t>
  </si>
  <si>
    <t>8-8</t>
  </si>
  <si>
    <t>8-9-2019</t>
  </si>
  <si>
    <t>8-9</t>
  </si>
  <si>
    <t>8-10-2019</t>
  </si>
  <si>
    <t>8-10</t>
  </si>
  <si>
    <t>8-11-2019</t>
  </si>
  <si>
    <t>8-11</t>
  </si>
  <si>
    <t>8-12-2019</t>
  </si>
  <si>
    <t>8-12</t>
  </si>
  <si>
    <t>8-13-2019</t>
  </si>
  <si>
    <t>8-13</t>
  </si>
  <si>
    <t>8-14-2019</t>
  </si>
  <si>
    <t>8-14</t>
  </si>
  <si>
    <t>8-15-2019</t>
  </si>
  <si>
    <t>8-15</t>
  </si>
  <si>
    <t>8-16-2019</t>
  </si>
  <si>
    <t>8-16</t>
  </si>
  <si>
    <t>8-17-2019</t>
  </si>
  <si>
    <t>8-17</t>
  </si>
  <si>
    <t>8-18-2019</t>
  </si>
  <si>
    <t>8-18</t>
  </si>
  <si>
    <t>8-19-2019</t>
  </si>
  <si>
    <t>8-19</t>
  </si>
  <si>
    <t>8-20-2019</t>
  </si>
  <si>
    <t>8-20</t>
  </si>
  <si>
    <t>8-21-2019</t>
  </si>
  <si>
    <t>8-21</t>
  </si>
  <si>
    <t>8-22-2019</t>
  </si>
  <si>
    <t>8-22</t>
  </si>
  <si>
    <t>8-23-2019</t>
  </si>
  <si>
    <t>8-23</t>
  </si>
  <si>
    <t>8-24-2019</t>
  </si>
  <si>
    <t>8-24</t>
  </si>
  <si>
    <t>8-25-2019</t>
  </si>
  <si>
    <t>8-25</t>
  </si>
  <si>
    <t>8-26-2019</t>
  </si>
  <si>
    <t>8-26</t>
  </si>
  <si>
    <t>8-27-2019</t>
  </si>
  <si>
    <t>8-27</t>
  </si>
  <si>
    <t>8-28-2019</t>
  </si>
  <si>
    <t>8-28</t>
  </si>
  <si>
    <t>8-29-2019</t>
  </si>
  <si>
    <t>8-29</t>
  </si>
  <si>
    <t>8-30-2019</t>
  </si>
  <si>
    <t>8-30</t>
  </si>
  <si>
    <t>8-31-2019</t>
  </si>
  <si>
    <t>8-31</t>
  </si>
  <si>
    <t>9-1-2019</t>
  </si>
  <si>
    <t>9-1</t>
  </si>
  <si>
    <t>9-2-2019</t>
  </si>
  <si>
    <t>9-2</t>
  </si>
  <si>
    <t>9-3-2019</t>
  </si>
  <si>
    <t>9-3</t>
  </si>
  <si>
    <t>9-4-2019</t>
  </si>
  <si>
    <t>9-4</t>
  </si>
  <si>
    <t>9-5-2019</t>
  </si>
  <si>
    <t>9-5</t>
  </si>
  <si>
    <t>9-6-2019</t>
  </si>
  <si>
    <t>9-6</t>
  </si>
  <si>
    <t>9-7-2019</t>
  </si>
  <si>
    <t>9-7</t>
  </si>
  <si>
    <t>9-8-2019</t>
  </si>
  <si>
    <t>9-8</t>
  </si>
  <si>
    <t>9-9-2019</t>
  </si>
  <si>
    <t>9-9</t>
  </si>
  <si>
    <t>9-10-2019</t>
  </si>
  <si>
    <t>9-10</t>
  </si>
  <si>
    <t>9-11-2019</t>
  </si>
  <si>
    <t>9-11</t>
  </si>
  <si>
    <t>9-12-2019</t>
  </si>
  <si>
    <t>9-12</t>
  </si>
  <si>
    <t>9-13-2019</t>
  </si>
  <si>
    <t>9-13</t>
  </si>
  <si>
    <t>9-14-2019</t>
  </si>
  <si>
    <t>9-14</t>
  </si>
  <si>
    <t>9-15-2019</t>
  </si>
  <si>
    <t>9-15</t>
  </si>
  <si>
    <t>9-16-2019</t>
  </si>
  <si>
    <t>9-16</t>
  </si>
  <si>
    <t>9-17-2019</t>
  </si>
  <si>
    <t>9-17</t>
  </si>
  <si>
    <t>9-18-2019</t>
  </si>
  <si>
    <t>9-18</t>
  </si>
  <si>
    <t>9-19-2019</t>
  </si>
  <si>
    <t>9-19</t>
  </si>
  <si>
    <t>9-20-2019</t>
  </si>
  <si>
    <t>9-20</t>
  </si>
  <si>
    <t>9-21-2019</t>
  </si>
  <si>
    <t>9-21</t>
  </si>
  <si>
    <t>9-22-2019</t>
  </si>
  <si>
    <t>9-22</t>
  </si>
  <si>
    <t>9-23-2019</t>
  </si>
  <si>
    <t>9-23</t>
  </si>
  <si>
    <t>9-24-2019</t>
  </si>
  <si>
    <t>9-24</t>
  </si>
  <si>
    <t>9-25-2019</t>
  </si>
  <si>
    <t>9-25</t>
  </si>
  <si>
    <t>9-26-2019</t>
  </si>
  <si>
    <t>9-26</t>
  </si>
  <si>
    <t>9-27-2019</t>
  </si>
  <si>
    <t>9-27</t>
  </si>
  <si>
    <t>9-28-2019</t>
  </si>
  <si>
    <t>9-28</t>
  </si>
  <si>
    <t>9-29-2019</t>
  </si>
  <si>
    <t>9-29</t>
  </si>
  <si>
    <t>9-30-2019</t>
  </si>
  <si>
    <t>9-30</t>
  </si>
  <si>
    <t>10-1-2019</t>
  </si>
  <si>
    <t>10-1</t>
  </si>
  <si>
    <t>10-2-2019</t>
  </si>
  <si>
    <t>10-2</t>
  </si>
  <si>
    <t>10-3-2019</t>
  </si>
  <si>
    <t>10-3</t>
  </si>
  <si>
    <t>10-4-2019</t>
  </si>
  <si>
    <t>10-4</t>
  </si>
  <si>
    <t>10-5-2019</t>
  </si>
  <si>
    <t>10-5</t>
  </si>
  <si>
    <t>10-6-2019</t>
  </si>
  <si>
    <t>10-6</t>
  </si>
  <si>
    <t>10-7-2019</t>
  </si>
  <si>
    <t>10-7</t>
  </si>
  <si>
    <t>10-8-2019</t>
  </si>
  <si>
    <t>10-8</t>
  </si>
  <si>
    <t>10-9-2019</t>
  </si>
  <si>
    <t>10-9</t>
  </si>
  <si>
    <t>10-10-2019</t>
  </si>
  <si>
    <t>10-10</t>
  </si>
  <si>
    <t>10-11-2019</t>
  </si>
  <si>
    <t>10-11</t>
  </si>
  <si>
    <t>10-12-2019</t>
  </si>
  <si>
    <t>10-12</t>
  </si>
  <si>
    <t>10-13-2019</t>
  </si>
  <si>
    <t>10-13</t>
  </si>
  <si>
    <t>10-14-2019</t>
  </si>
  <si>
    <t>10-14</t>
  </si>
  <si>
    <t>10-15-2019</t>
  </si>
  <si>
    <t>10-15</t>
  </si>
  <si>
    <t>10-16-2019</t>
  </si>
  <si>
    <t>10-16</t>
  </si>
  <si>
    <t>10-17-2019</t>
  </si>
  <si>
    <t>10-17</t>
  </si>
  <si>
    <t>10-18-2019</t>
  </si>
  <si>
    <t>10-18</t>
  </si>
  <si>
    <t>10-19-2019</t>
  </si>
  <si>
    <t>10-19</t>
  </si>
  <si>
    <t>10-20-2019</t>
  </si>
  <si>
    <t>10-20</t>
  </si>
  <si>
    <t>10-21-2019</t>
  </si>
  <si>
    <t>10-21</t>
  </si>
  <si>
    <t>10-22-2019</t>
  </si>
  <si>
    <t>10-22</t>
  </si>
  <si>
    <t>10-23-2019</t>
  </si>
  <si>
    <t>10-23</t>
  </si>
  <si>
    <t>10-24-2019</t>
  </si>
  <si>
    <t>10-24</t>
  </si>
  <si>
    <t>10-25-2019</t>
  </si>
  <si>
    <t>10-25</t>
  </si>
  <si>
    <t>10-26-2019</t>
  </si>
  <si>
    <t>10-26</t>
  </si>
  <si>
    <t>10-27-2019</t>
  </si>
  <si>
    <t>10-27</t>
  </si>
  <si>
    <t>10-28-2019</t>
  </si>
  <si>
    <t>10-28</t>
  </si>
  <si>
    <t>10-29-2019</t>
  </si>
  <si>
    <t>10-29</t>
  </si>
  <si>
    <t>10-30-2019</t>
  </si>
  <si>
    <t>10-30</t>
  </si>
  <si>
    <t>10-31-2019</t>
  </si>
  <si>
    <t>10-31</t>
  </si>
  <si>
    <t>11-1-2019</t>
  </si>
  <si>
    <t>11-1</t>
  </si>
  <si>
    <t>11-2-2019</t>
  </si>
  <si>
    <t>11-2</t>
  </si>
  <si>
    <t>11-3-2019</t>
  </si>
  <si>
    <t>11-3</t>
  </si>
  <si>
    <t>11-4-2019</t>
  </si>
  <si>
    <t>11-4</t>
  </si>
  <si>
    <t>11-5-2019</t>
  </si>
  <si>
    <t>11-5</t>
  </si>
  <si>
    <t>11-6-2019</t>
  </si>
  <si>
    <t>11-6</t>
  </si>
  <si>
    <t>11-7-2019</t>
  </si>
  <si>
    <t>11-7</t>
  </si>
  <si>
    <t>11-8-2019</t>
  </si>
  <si>
    <t>11-8</t>
  </si>
  <si>
    <t>11-9-2019</t>
  </si>
  <si>
    <t>11-9</t>
  </si>
  <si>
    <t>11-10-2019</t>
  </si>
  <si>
    <t>11-10</t>
  </si>
  <si>
    <t>11-11-2019</t>
  </si>
  <si>
    <t>11-11</t>
  </si>
  <si>
    <t>11-12-2019</t>
  </si>
  <si>
    <t>11-12</t>
  </si>
  <si>
    <t>11-13-2019</t>
  </si>
  <si>
    <t>11-13</t>
  </si>
  <si>
    <t>11-14-2019</t>
  </si>
  <si>
    <t>11-14</t>
  </si>
  <si>
    <t>11-15-2019</t>
  </si>
  <si>
    <t>11-15</t>
  </si>
  <si>
    <t>11-16-2019</t>
  </si>
  <si>
    <t>11-16</t>
  </si>
  <si>
    <t>11-17-2019</t>
  </si>
  <si>
    <t>11-17</t>
  </si>
  <si>
    <t>11-18-2019</t>
  </si>
  <si>
    <t>11-18</t>
  </si>
  <si>
    <t>11-19-2019</t>
  </si>
  <si>
    <t>11-19</t>
  </si>
  <si>
    <t>11-20-2019</t>
  </si>
  <si>
    <t>11-20</t>
  </si>
  <si>
    <t>11-21-2019</t>
  </si>
  <si>
    <t>11-21</t>
  </si>
  <si>
    <t>11-22-2019</t>
  </si>
  <si>
    <t>11-22</t>
  </si>
  <si>
    <t>11-23-2019</t>
  </si>
  <si>
    <t>11-23</t>
  </si>
  <si>
    <t>11-24-2019</t>
  </si>
  <si>
    <t>11-24</t>
  </si>
  <si>
    <t>11-25-2019</t>
  </si>
  <si>
    <t>11-25</t>
  </si>
  <si>
    <t>11-26-2019</t>
  </si>
  <si>
    <t>11-26</t>
  </si>
  <si>
    <t>11-27-2019</t>
  </si>
  <si>
    <t>11-27</t>
  </si>
  <si>
    <t>11-28-2019</t>
  </si>
  <si>
    <t>11-28</t>
  </si>
  <si>
    <t>11-29-2019</t>
  </si>
  <si>
    <t>11-29</t>
  </si>
  <si>
    <t>11-30-2019</t>
  </si>
  <si>
    <t>11-30</t>
  </si>
  <si>
    <t>12-1-2019</t>
  </si>
  <si>
    <t>12-1</t>
  </si>
  <si>
    <t>12-2-2019</t>
  </si>
  <si>
    <t>12-2</t>
  </si>
  <si>
    <t>12-3-2019</t>
  </si>
  <si>
    <t>12-3</t>
  </si>
  <si>
    <t>12-4-2019</t>
  </si>
  <si>
    <t>12-4</t>
  </si>
  <si>
    <t>12-5-2019</t>
  </si>
  <si>
    <t>12-5</t>
  </si>
  <si>
    <t>12-6-2019</t>
  </si>
  <si>
    <t>12-6</t>
  </si>
  <si>
    <t>12-7-2019</t>
  </si>
  <si>
    <t>12-7</t>
  </si>
  <si>
    <t>12-8-2019</t>
  </si>
  <si>
    <t>12-8</t>
  </si>
  <si>
    <t>12-9-2019</t>
  </si>
  <si>
    <t>12-9</t>
  </si>
  <si>
    <t>12-10-2019</t>
  </si>
  <si>
    <t>12-10</t>
  </si>
  <si>
    <t>12-11-2019</t>
  </si>
  <si>
    <t>12-11</t>
  </si>
  <si>
    <t>12-12-2019</t>
  </si>
  <si>
    <t>12-12</t>
  </si>
  <si>
    <t>12-13-2019</t>
  </si>
  <si>
    <t>12-13</t>
  </si>
  <si>
    <t>12-14-2019</t>
  </si>
  <si>
    <t>12-14</t>
  </si>
  <si>
    <t>12-15-2019</t>
  </si>
  <si>
    <t>12-15</t>
  </si>
  <si>
    <t>12-16-2019</t>
  </si>
  <si>
    <t>12-16</t>
  </si>
  <si>
    <t>12-17-2019</t>
  </si>
  <si>
    <t>12-17</t>
  </si>
  <si>
    <t>12-18-2019</t>
  </si>
  <si>
    <t>12-18</t>
  </si>
  <si>
    <t>12-19-2019</t>
  </si>
  <si>
    <t>12-19</t>
  </si>
  <si>
    <t>12-20-2019</t>
  </si>
  <si>
    <t>12-20</t>
  </si>
  <si>
    <t>12-21-2019</t>
  </si>
  <si>
    <t>12-21</t>
  </si>
  <si>
    <t>12-22-2019</t>
  </si>
  <si>
    <t>12-22</t>
  </si>
  <si>
    <t>12-23-2019</t>
  </si>
  <si>
    <t>12-23</t>
  </si>
  <si>
    <t>12-24-2019</t>
  </si>
  <si>
    <t>12-24</t>
  </si>
  <si>
    <t>12-25-2019</t>
  </si>
  <si>
    <t>12-25</t>
  </si>
  <si>
    <t>12-26-2019</t>
  </si>
  <si>
    <t>12-26</t>
  </si>
  <si>
    <t>12-27-2019</t>
  </si>
  <si>
    <t>12-27</t>
  </si>
  <si>
    <t>12-28-2019</t>
  </si>
  <si>
    <t>12-28</t>
  </si>
  <si>
    <t>12-29-2019</t>
  </si>
  <si>
    <t>12-29</t>
  </si>
  <si>
    <t>12-30-2019</t>
  </si>
  <si>
    <t>12-30</t>
  </si>
  <si>
    <t>12-31-2019</t>
  </si>
  <si>
    <t>12-31</t>
  </si>
  <si>
    <t>1-1-2021</t>
  </si>
  <si>
    <t>1-2-2021</t>
  </si>
  <si>
    <t>1-3-2021</t>
  </si>
  <si>
    <t>1-4-2021</t>
  </si>
  <si>
    <t>1-5-2021</t>
  </si>
  <si>
    <t>1-6-2021</t>
  </si>
  <si>
    <t>1-7-2021</t>
  </si>
  <si>
    <t>1-8-2021</t>
  </si>
  <si>
    <t>1-9-2021</t>
  </si>
  <si>
    <t>1-10-2021</t>
  </si>
  <si>
    <t>1-11-2021</t>
  </si>
  <si>
    <t>1-12-2021</t>
  </si>
  <si>
    <t>1-13-2021</t>
  </si>
  <si>
    <t>1-14-2021</t>
  </si>
  <si>
    <t>1-15-2021</t>
  </si>
  <si>
    <t>1-16-2021</t>
  </si>
  <si>
    <t>1-17-2021</t>
  </si>
  <si>
    <t>1-18-2021</t>
  </si>
  <si>
    <t>1-19-2021</t>
  </si>
  <si>
    <t>1-20-2021</t>
  </si>
  <si>
    <t>1-21-2021</t>
  </si>
  <si>
    <t>1-22-2021</t>
  </si>
  <si>
    <t>1-23-2021</t>
  </si>
  <si>
    <t>1-24-2021</t>
  </si>
  <si>
    <t>1-25-2021</t>
  </si>
  <si>
    <t>1-26-2021</t>
  </si>
  <si>
    <t>1-27-2021</t>
  </si>
  <si>
    <t>1-28-2021</t>
  </si>
  <si>
    <t>1-29-2021</t>
  </si>
  <si>
    <t>1-30-2021</t>
  </si>
  <si>
    <t>1-31-2021</t>
  </si>
  <si>
    <t>2-1-2021</t>
  </si>
  <si>
    <t>2-2-2021</t>
  </si>
  <si>
    <t>2-3-2021</t>
  </si>
  <si>
    <t>2-4-2021</t>
  </si>
  <si>
    <t>2-5-2021</t>
  </si>
  <si>
    <t>2-6-2021</t>
  </si>
  <si>
    <t>2-7-2021</t>
  </si>
  <si>
    <t>2-8-2021</t>
  </si>
  <si>
    <t>2-9-2021</t>
  </si>
  <si>
    <t>2-10-2021</t>
  </si>
  <si>
    <t>2-11-2021</t>
  </si>
  <si>
    <t>2-12-2021</t>
  </si>
  <si>
    <t>2-13-2021</t>
  </si>
  <si>
    <t>2-14-2021</t>
  </si>
  <si>
    <t>2-15-2021</t>
  </si>
  <si>
    <t>2-16-2021</t>
  </si>
  <si>
    <t>2-17-2021</t>
  </si>
  <si>
    <t>2-18-2021</t>
  </si>
  <si>
    <t>2-19-2021</t>
  </si>
  <si>
    <t>2-20-2021</t>
  </si>
  <si>
    <t>2-21-2021</t>
  </si>
  <si>
    <t>2-22-2021</t>
  </si>
  <si>
    <t>2-23-2021</t>
  </si>
  <si>
    <t>2-24-2021</t>
  </si>
  <si>
    <t>2-25-2021</t>
  </si>
  <si>
    <t>2-26-2021</t>
  </si>
  <si>
    <t>2-27-2021</t>
  </si>
  <si>
    <t>2-28-2021</t>
  </si>
  <si>
    <t>3-1-2021</t>
  </si>
  <si>
    <t>3-2-2021</t>
  </si>
  <si>
    <t>3-3-2021</t>
  </si>
  <si>
    <t>3-4-2021</t>
  </si>
  <si>
    <t>3-5-2021</t>
  </si>
  <si>
    <t>3-6-2021</t>
  </si>
  <si>
    <t>3-7-2021</t>
  </si>
  <si>
    <t>3-8-2021</t>
  </si>
  <si>
    <t>3-9-2021</t>
  </si>
  <si>
    <t>3-10-2021</t>
  </si>
  <si>
    <t>3-11-2021</t>
  </si>
  <si>
    <t>3-12-2021</t>
  </si>
  <si>
    <t>3-13-2021</t>
  </si>
  <si>
    <t>3-14-2021</t>
  </si>
  <si>
    <t>3-15-2021</t>
  </si>
  <si>
    <t>3-16-2021</t>
  </si>
  <si>
    <t>3-17-2021</t>
  </si>
  <si>
    <t>3-18-2021</t>
  </si>
  <si>
    <t>3-19-2021</t>
  </si>
  <si>
    <t>3-20-2021</t>
  </si>
  <si>
    <t>3-21-2021</t>
  </si>
  <si>
    <t>3-22-2021</t>
  </si>
  <si>
    <t>3-23-2021</t>
  </si>
  <si>
    <t>3-24-2021</t>
  </si>
  <si>
    <t>3-25-2021</t>
  </si>
  <si>
    <t>3-26-2021</t>
  </si>
  <si>
    <t>3-27-2021</t>
  </si>
  <si>
    <t>3-28-2021</t>
  </si>
  <si>
    <t>3-29-2021</t>
  </si>
  <si>
    <t>3-30-2021</t>
  </si>
  <si>
    <t>3-31-2021</t>
  </si>
  <si>
    <t>4-1-2021</t>
  </si>
  <si>
    <t>4-2-2021</t>
  </si>
  <si>
    <t>4-3-2021</t>
  </si>
  <si>
    <t>4-4-2021</t>
  </si>
  <si>
    <t>4-5-2021</t>
  </si>
  <si>
    <t>4-6-2021</t>
  </si>
  <si>
    <t>4-7-2021</t>
  </si>
  <si>
    <t>4-8-2021</t>
  </si>
  <si>
    <t>4-9-2021</t>
  </si>
  <si>
    <t>4-10-2021</t>
  </si>
  <si>
    <t>4-11-2021</t>
  </si>
  <si>
    <t>4-12-2021</t>
  </si>
  <si>
    <t>4-13-2021</t>
  </si>
  <si>
    <t>4-14-2021</t>
  </si>
  <si>
    <t>4-15-2021</t>
  </si>
  <si>
    <t>4-16-2021</t>
  </si>
  <si>
    <t>4-17-2021</t>
  </si>
  <si>
    <t>4-18-2021</t>
  </si>
  <si>
    <t>4-19-2021</t>
  </si>
  <si>
    <t>4-20-2021</t>
  </si>
  <si>
    <t>4-21-2021</t>
  </si>
  <si>
    <t>4-22-2021</t>
  </si>
  <si>
    <t>4-23-2021</t>
  </si>
  <si>
    <t>4-24-2021</t>
  </si>
  <si>
    <t>4-25-2021</t>
  </si>
  <si>
    <t>4-26-2021</t>
  </si>
  <si>
    <t>4-27-2021</t>
  </si>
  <si>
    <t>4-28-2021</t>
  </si>
  <si>
    <t>4-29-2021</t>
  </si>
  <si>
    <t>4-30-2021</t>
  </si>
  <si>
    <t>5-1-2021</t>
  </si>
  <si>
    <t>5-2-2021</t>
  </si>
  <si>
    <t>5-3-2021</t>
  </si>
  <si>
    <t>5-4-2021</t>
  </si>
  <si>
    <t>5-5-2021</t>
  </si>
  <si>
    <t>5-6-2021</t>
  </si>
  <si>
    <t>5-7-2021</t>
  </si>
  <si>
    <t>5-8-2021</t>
  </si>
  <si>
    <t>5-9-2021</t>
  </si>
  <si>
    <t>5-10-2021</t>
  </si>
  <si>
    <t>5-11-2021</t>
  </si>
  <si>
    <t>5-12-2021</t>
  </si>
  <si>
    <t>5-13-2021</t>
  </si>
  <si>
    <t>5-14-2021</t>
  </si>
  <si>
    <t>5-15-2021</t>
  </si>
  <si>
    <t>5-16-2021</t>
  </si>
  <si>
    <t>5-17-2021</t>
  </si>
  <si>
    <t>5-18-2021</t>
  </si>
  <si>
    <t>5-19-2021</t>
  </si>
  <si>
    <t>5-20-2021</t>
  </si>
  <si>
    <t>5-21-2021</t>
  </si>
  <si>
    <t>5-22-2021</t>
  </si>
  <si>
    <t>5-23-2021</t>
  </si>
  <si>
    <t>5-24-2021</t>
  </si>
  <si>
    <t>5-25-2021</t>
  </si>
  <si>
    <t>5-26-2021</t>
  </si>
  <si>
    <t>5-27-2021</t>
  </si>
  <si>
    <t>5-28-2021</t>
  </si>
  <si>
    <t>5-29-2021</t>
  </si>
  <si>
    <t>5-30-2021</t>
  </si>
  <si>
    <t>5-31-2021</t>
  </si>
  <si>
    <t>6-1-2021</t>
  </si>
  <si>
    <t>6-2-2021</t>
  </si>
  <si>
    <t>6-3-2021</t>
  </si>
  <si>
    <t>6-4-2021</t>
  </si>
  <si>
    <t>6-5-2021</t>
  </si>
  <si>
    <t>6-6-2021</t>
  </si>
  <si>
    <t>6-7-2021</t>
  </si>
  <si>
    <t>6-8-2021</t>
  </si>
  <si>
    <t>6-9-2021</t>
  </si>
  <si>
    <t>6-10-2021</t>
  </si>
  <si>
    <t>6-11-2021</t>
  </si>
  <si>
    <t>6-12-2021</t>
  </si>
  <si>
    <t>6-13-2021</t>
  </si>
  <si>
    <t>6-14-2021</t>
  </si>
  <si>
    <t>6-15-2021</t>
  </si>
  <si>
    <t>6-16-2021</t>
  </si>
  <si>
    <t>6-17-2021</t>
  </si>
  <si>
    <t>6-18-2021</t>
  </si>
  <si>
    <t>6-19-2021</t>
  </si>
  <si>
    <t>6-20-2021</t>
  </si>
  <si>
    <t>6-21-2021</t>
  </si>
  <si>
    <t>6-22-2021</t>
  </si>
  <si>
    <t>6-23-2021</t>
  </si>
  <si>
    <t>6-24-2021</t>
  </si>
  <si>
    <t>6-25-2021</t>
  </si>
  <si>
    <t>6-26-2021</t>
  </si>
  <si>
    <t>6-27-2021</t>
  </si>
  <si>
    <t>6-28-2021</t>
  </si>
  <si>
    <t>6-29-2021</t>
  </si>
  <si>
    <t>6-30-2021</t>
  </si>
  <si>
    <t>7-1-2021</t>
  </si>
  <si>
    <t>7-2-2021</t>
  </si>
  <si>
    <t>7-3-2021</t>
  </si>
  <si>
    <t>7-4-2021</t>
  </si>
  <si>
    <t>7-5-2021</t>
  </si>
  <si>
    <t>7-6-2021</t>
  </si>
  <si>
    <t>7-7-2021</t>
  </si>
  <si>
    <t>7-8-2021</t>
  </si>
  <si>
    <t>7-9-2021</t>
  </si>
  <si>
    <t>7-10-2021</t>
  </si>
  <si>
    <t>7-11-2021</t>
  </si>
  <si>
    <t>7-12-2021</t>
  </si>
  <si>
    <t>7-13-2021</t>
  </si>
  <si>
    <t>7-14-2021</t>
  </si>
  <si>
    <t>7-15-2021</t>
  </si>
  <si>
    <t>7-16-2021</t>
  </si>
  <si>
    <t>7-17-2021</t>
  </si>
  <si>
    <t>7-18-2021</t>
  </si>
  <si>
    <t>7-19-2021</t>
  </si>
  <si>
    <t>7-20-2021</t>
  </si>
  <si>
    <t>7-21-2021</t>
  </si>
  <si>
    <t>7-22-2021</t>
  </si>
  <si>
    <t>7-23-2021</t>
  </si>
  <si>
    <t>7-24-2021</t>
  </si>
  <si>
    <t>7-25-2021</t>
  </si>
  <si>
    <t>7-26-2021</t>
  </si>
  <si>
    <t>7-27-2021</t>
  </si>
  <si>
    <t>7-28-2021</t>
  </si>
  <si>
    <t>7-29-2021</t>
  </si>
  <si>
    <t>7-30-2021</t>
  </si>
  <si>
    <t>7-31-2021</t>
  </si>
  <si>
    <t>8-1-2021</t>
  </si>
  <si>
    <t>8-2-2021</t>
  </si>
  <si>
    <t>8-3-2021</t>
  </si>
  <si>
    <t>8-4-2021</t>
  </si>
  <si>
    <t>8-5-2021</t>
  </si>
  <si>
    <t>8-6-2021</t>
  </si>
  <si>
    <t>8-7-2021</t>
  </si>
  <si>
    <t>8-8-2021</t>
  </si>
  <si>
    <t>8-9-2021</t>
  </si>
  <si>
    <t>8-10-2021</t>
  </si>
  <si>
    <t>8-11-2021</t>
  </si>
  <si>
    <t>8-12-2021</t>
  </si>
  <si>
    <t>8-13-2021</t>
  </si>
  <si>
    <t>8-14-2021</t>
  </si>
  <si>
    <t>8-15-2021</t>
  </si>
  <si>
    <t>8-16-2021</t>
  </si>
  <si>
    <t>8-17-2021</t>
  </si>
  <si>
    <t>8-18-2021</t>
  </si>
  <si>
    <t>8-19-2021</t>
  </si>
  <si>
    <t>8-20-2021</t>
  </si>
  <si>
    <t>8-21-2021</t>
  </si>
  <si>
    <t>8-22-2021</t>
  </si>
  <si>
    <t>8-23-2021</t>
  </si>
  <si>
    <t>8-24-2021</t>
  </si>
  <si>
    <t>8-25-2021</t>
  </si>
  <si>
    <t>8-26-2021</t>
  </si>
  <si>
    <t>8-27-2021</t>
  </si>
  <si>
    <t>8-28-2021</t>
  </si>
  <si>
    <t>8-29-2021</t>
  </si>
  <si>
    <t>8-30-2021</t>
  </si>
  <si>
    <t>8-31-2021</t>
  </si>
  <si>
    <t>9-1-2021</t>
  </si>
  <si>
    <t>9-2-2021</t>
  </si>
  <si>
    <t>9-3-2021</t>
  </si>
  <si>
    <t>9-4-2021</t>
  </si>
  <si>
    <t>9-5-2021</t>
  </si>
  <si>
    <t>9-6-2021</t>
  </si>
  <si>
    <t>9-7-2021</t>
  </si>
  <si>
    <t>9-8-2021</t>
  </si>
  <si>
    <t>9-9-2021</t>
  </si>
  <si>
    <t>9-10-2021</t>
  </si>
  <si>
    <t>9-11-2021</t>
  </si>
  <si>
    <t>9-12-2021</t>
  </si>
  <si>
    <t>9-13-2021</t>
  </si>
  <si>
    <t>9-14-2021</t>
  </si>
  <si>
    <t>9-15-2021</t>
  </si>
  <si>
    <t>9-16-2021</t>
  </si>
  <si>
    <t>9-17-2021</t>
  </si>
  <si>
    <t>9-18-2021</t>
  </si>
  <si>
    <t>9-19-2021</t>
  </si>
  <si>
    <t>9-20-2021</t>
  </si>
  <si>
    <t>9-21-2021</t>
  </si>
  <si>
    <t>9-22-2021</t>
  </si>
  <si>
    <t>9-23-2021</t>
  </si>
  <si>
    <t>9-24-2021</t>
  </si>
  <si>
    <t>9-25-2021</t>
  </si>
  <si>
    <t>9-26-2021</t>
  </si>
  <si>
    <t>9-27-2021</t>
  </si>
  <si>
    <t>9-28-2021</t>
  </si>
  <si>
    <t>9-29-2021</t>
  </si>
  <si>
    <t>9-30-2021</t>
  </si>
  <si>
    <t>10-1-2021</t>
  </si>
  <si>
    <t>10-2-2021</t>
  </si>
  <si>
    <t>10-3-2021</t>
  </si>
  <si>
    <t>10-4-2021</t>
  </si>
  <si>
    <t>10-5-2021</t>
  </si>
  <si>
    <t>10-6-2021</t>
  </si>
  <si>
    <t>10-7-2021</t>
  </si>
  <si>
    <t>10-8-2021</t>
  </si>
  <si>
    <t>10-9-2021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</si>
  <si>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</si>
  <si>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</si>
  <si>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</si>
  <si>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</si>
  <si>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</si>
  <si>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</si>
  <si>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</si>
  <si>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</si>
  <si>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</si>
  <si>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</si>
  <si>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</si>
  <si>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</si>
  <si>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</si>
  <si>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</si>
  <si>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</si>
  <si>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</si>
  <si>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</si>
  <si>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</si>
  <si>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</si>
  <si>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</si>
  <si>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</si>
  <si>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</si>
  <si>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11-1-2021</t>
  </si>
  <si>
    <t>11-2-2021</t>
  </si>
  <si>
    <t>11-3-2021</t>
  </si>
  <si>
    <t>11-4-2021</t>
  </si>
  <si>
    <t>11-5-2021</t>
  </si>
  <si>
    <t>11-6-2021</t>
  </si>
  <si>
    <t>11-7-2021</t>
  </si>
  <si>
    <t>11-8-2021</t>
  </si>
  <si>
    <t>11-9-2021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</si>
  <si>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</si>
  <si>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</si>
  <si>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</si>
  <si>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</si>
  <si>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</si>
  <si>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</si>
  <si>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</si>
  <si>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</si>
  <si>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</si>
  <si>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</si>
  <si>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</si>
  <si>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</si>
  <si>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</si>
  <si>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</si>
  <si>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</si>
  <si>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</si>
  <si>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</si>
  <si>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</si>
  <si>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</si>
  <si>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</si>
  <si>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</si>
  <si>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12-1-2021</t>
  </si>
  <si>
    <t>12-2-2021</t>
  </si>
  <si>
    <t>12-3-2021</t>
  </si>
  <si>
    <t>12-4-2021</t>
  </si>
  <si>
    <t>12-5-2021</t>
  </si>
  <si>
    <t>12-6-2021</t>
  </si>
  <si>
    <t>12-7-2021</t>
  </si>
  <si>
    <t>12-8-2021</t>
  </si>
  <si>
    <t>12-9-2021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</si>
  <si>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</si>
  <si>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</si>
  <si>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</si>
  <si>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</si>
  <si>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</si>
  <si>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</si>
  <si>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</si>
  <si>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</si>
  <si>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</si>
  <si>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</si>
  <si>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</si>
  <si>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</si>
  <si>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</si>
  <si>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</si>
  <si>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</si>
  <si>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</si>
  <si>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</si>
  <si>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</si>
  <si>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</si>
  <si>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</si>
  <si>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</si>
  <si>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</si>
  <si>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1-1-2022</t>
  </si>
  <si>
    <t>1-2-2022</t>
  </si>
  <si>
    <t>1-3-2022</t>
  </si>
  <si>
    <t>1-4-2022</t>
  </si>
  <si>
    <t>1-5-2022</t>
  </si>
  <si>
    <t>1-6-2022</t>
  </si>
  <si>
    <t>1-7-2022</t>
  </si>
  <si>
    <t>1-8-2022</t>
  </si>
  <si>
    <t>1-9-2022</t>
  </si>
  <si>
    <t>1-10-2022</t>
  </si>
  <si>
    <t>1-11-2022</t>
  </si>
  <si>
    <t>1-12-2022</t>
  </si>
  <si>
    <t>1-13-2022</t>
  </si>
  <si>
    <t>1-14-2022</t>
  </si>
  <si>
    <t>1-15-2022</t>
  </si>
  <si>
    <t>1-16-2022</t>
  </si>
  <si>
    <t>1-17-2022</t>
  </si>
  <si>
    <t>1-18-2022</t>
  </si>
  <si>
    <t>1-19-2022</t>
  </si>
  <si>
    <t>1-20-2022</t>
  </si>
  <si>
    <t>1-21-2022</t>
  </si>
  <si>
    <t>1-22-2022</t>
  </si>
  <si>
    <t>1-23-2022</t>
  </si>
  <si>
    <t>1-24-2022</t>
  </si>
  <si>
    <t>1-25-2022</t>
  </si>
  <si>
    <t>1-26-2022</t>
  </si>
  <si>
    <t>1-27-2022</t>
  </si>
  <si>
    <t>1-28-2022</t>
  </si>
  <si>
    <t>1-29-2022</t>
  </si>
  <si>
    <t>1-30-2022</t>
  </si>
  <si>
    <t>1-31-2022</t>
  </si>
  <si>
    <t>2-1-2022</t>
  </si>
  <si>
    <t>2-2-2022</t>
  </si>
  <si>
    <t>2-3-2022</t>
  </si>
  <si>
    <t>2-4-2022</t>
  </si>
  <si>
    <t>2-5-2022</t>
  </si>
  <si>
    <t>2-6-2022</t>
  </si>
  <si>
    <t>2-7-2022</t>
  </si>
  <si>
    <t>2-8-2022</t>
  </si>
  <si>
    <t>2-9-2022</t>
  </si>
  <si>
    <t>2-10-2022</t>
  </si>
  <si>
    <t>2-11-2022</t>
  </si>
  <si>
    <t>2-12-2022</t>
  </si>
  <si>
    <t>2-13-2022</t>
  </si>
  <si>
    <t>2-14-2022</t>
  </si>
  <si>
    <t>2-15-2022</t>
  </si>
  <si>
    <t>2-16-2022</t>
  </si>
  <si>
    <t>2-17-2022</t>
  </si>
  <si>
    <t>2-18-2022</t>
  </si>
  <si>
    <t>2-19-2022</t>
  </si>
  <si>
    <t>2-20-2022</t>
  </si>
  <si>
    <t>2-21-2022</t>
  </si>
  <si>
    <t>2-22-2022</t>
  </si>
  <si>
    <t>2-23-2022</t>
  </si>
  <si>
    <t>2-24-2022</t>
  </si>
  <si>
    <t>2-25-2022</t>
  </si>
  <si>
    <t>2-26-2022</t>
  </si>
  <si>
    <t>2-27-2022</t>
  </si>
  <si>
    <t>2-28-2022</t>
  </si>
  <si>
    <t>3-1-2022</t>
  </si>
  <si>
    <t>3-2-2022</t>
  </si>
  <si>
    <t>3-3-2022</t>
  </si>
  <si>
    <t>3-4-2022</t>
  </si>
  <si>
    <t>3-5-2022</t>
  </si>
  <si>
    <t>3-6-2022</t>
  </si>
  <si>
    <t>3-7-2022</t>
  </si>
  <si>
    <t>3-8-2022</t>
  </si>
  <si>
    <t>3-9-2022</t>
  </si>
  <si>
    <t>3-10-2022</t>
  </si>
  <si>
    <t>3-11-2022</t>
  </si>
  <si>
    <t>3-12-2022</t>
  </si>
  <si>
    <t>3-13-2022</t>
  </si>
  <si>
    <t>3-14-2022</t>
  </si>
  <si>
    <t>3-15-2022</t>
  </si>
  <si>
    <t>3-16-2022</t>
  </si>
  <si>
    <t>3-17-2022</t>
  </si>
  <si>
    <t>3-18-2022</t>
  </si>
  <si>
    <t>3-19-2022</t>
  </si>
  <si>
    <t>3-20-2022</t>
  </si>
  <si>
    <t>3-21-2022</t>
  </si>
  <si>
    <t>3-22-2022</t>
  </si>
  <si>
    <t>3-23-2022</t>
  </si>
  <si>
    <t>3-24-2022</t>
  </si>
  <si>
    <t>3-25-2022</t>
  </si>
  <si>
    <t>3-26-2022</t>
  </si>
  <si>
    <t>3-27-2022</t>
  </si>
  <si>
    <t>3-28-2022</t>
  </si>
  <si>
    <t>3-29-2022</t>
  </si>
  <si>
    <t>3-30-2022</t>
  </si>
  <si>
    <t>3-31-2022</t>
  </si>
  <si>
    <t>4-1-2022</t>
  </si>
  <si>
    <t>4-2-2022</t>
  </si>
  <si>
    <t>4-3-2022</t>
  </si>
  <si>
    <t>4-4-2022</t>
  </si>
  <si>
    <t>4-5-2022</t>
  </si>
  <si>
    <t>4-6-2022</t>
  </si>
  <si>
    <t>4-7-2022</t>
  </si>
  <si>
    <t>4-8-2022</t>
  </si>
  <si>
    <t>4-9-2022</t>
  </si>
  <si>
    <t>4-10-2022</t>
  </si>
  <si>
    <t>4-11-2022</t>
  </si>
  <si>
    <t>4-12-2022</t>
  </si>
  <si>
    <t>4-13-2022</t>
  </si>
  <si>
    <t>4-14-2022</t>
  </si>
  <si>
    <t>4-15-2022</t>
  </si>
  <si>
    <t>4-16-2022</t>
  </si>
  <si>
    <t>4-17-2022</t>
  </si>
  <si>
    <t>4-18-2022</t>
  </si>
  <si>
    <t>4-19-2022</t>
  </si>
  <si>
    <t>4-20-2022</t>
  </si>
  <si>
    <t>4-21-2022</t>
  </si>
  <si>
    <t>4-22-2022</t>
  </si>
  <si>
    <t>4-23-2022</t>
  </si>
  <si>
    <t>4-24-2022</t>
  </si>
  <si>
    <t>4-25-2022</t>
  </si>
  <si>
    <t>4-26-2022</t>
  </si>
  <si>
    <t>4-27-2022</t>
  </si>
  <si>
    <t>4-28-2022</t>
  </si>
  <si>
    <t>4-29-2022</t>
  </si>
  <si>
    <t>4-30-2022</t>
  </si>
  <si>
    <t>5-1-2022</t>
  </si>
  <si>
    <t>5-2-2022</t>
  </si>
  <si>
    <t>5-3-2022</t>
  </si>
  <si>
    <t>5-4-2022</t>
  </si>
  <si>
    <t>5-5-2022</t>
  </si>
  <si>
    <t>5-6-2022</t>
  </si>
  <si>
    <t>5-7-2022</t>
  </si>
  <si>
    <t>5-8-2022</t>
  </si>
  <si>
    <t>5-9-2022</t>
  </si>
  <si>
    <t>5-10-2022</t>
  </si>
  <si>
    <t>5-11-2022</t>
  </si>
  <si>
    <t>5-12-2022</t>
  </si>
  <si>
    <t>5-13-2022</t>
  </si>
  <si>
    <t>5-14-2022</t>
  </si>
  <si>
    <t>5-15-2022</t>
  </si>
  <si>
    <t>5-16-2022</t>
  </si>
  <si>
    <t>5-17-2022</t>
  </si>
  <si>
    <t>5-18-2022</t>
  </si>
  <si>
    <t>5-19-2022</t>
  </si>
  <si>
    <t>5-20-2022</t>
  </si>
  <si>
    <t>5-21-2022</t>
  </si>
  <si>
    <t>5-22-2022</t>
  </si>
  <si>
    <t>5-23-2022</t>
  </si>
  <si>
    <t>5-24-2022</t>
  </si>
  <si>
    <t>5-25-2022</t>
  </si>
  <si>
    <t>5-26-2022</t>
  </si>
  <si>
    <t>5-27-2022</t>
  </si>
  <si>
    <t>5-28-2022</t>
  </si>
  <si>
    <t>5-29-2022</t>
  </si>
  <si>
    <t>5-30-2022</t>
  </si>
  <si>
    <t>5-31-2022</t>
  </si>
  <si>
    <t>6-1-2022</t>
  </si>
  <si>
    <t>6-2-2022</t>
  </si>
  <si>
    <t>6-3-2022</t>
  </si>
  <si>
    <t>6-4-2022</t>
  </si>
  <si>
    <t>6-5-2022</t>
  </si>
  <si>
    <t>6-6-2022</t>
  </si>
  <si>
    <t>6-7-2022</t>
  </si>
  <si>
    <t>6-8-2022</t>
  </si>
  <si>
    <t>6-9-2022</t>
  </si>
  <si>
    <t>6-10-2022</t>
  </si>
  <si>
    <t>6-11-2022</t>
  </si>
  <si>
    <t>6-12-2022</t>
  </si>
  <si>
    <t>6-13-2022</t>
  </si>
  <si>
    <t>6-14-2022</t>
  </si>
  <si>
    <t>6-15-2022</t>
  </si>
  <si>
    <t>6-16-2022</t>
  </si>
  <si>
    <t>6-17-2022</t>
  </si>
  <si>
    <t>6-18-2022</t>
  </si>
  <si>
    <t>6-19-2022</t>
  </si>
  <si>
    <t>6-20-2022</t>
  </si>
  <si>
    <t>6-21-2022</t>
  </si>
  <si>
    <t>6-22-2022</t>
  </si>
  <si>
    <t>6-23-2022</t>
  </si>
  <si>
    <t>6-24-2022</t>
  </si>
  <si>
    <t>6-25-2022</t>
  </si>
  <si>
    <t>6-26-2022</t>
  </si>
  <si>
    <t>6-27-2022</t>
  </si>
  <si>
    <t>6-28-2022</t>
  </si>
  <si>
    <t>6-29-2022</t>
  </si>
  <si>
    <t>6-30-2022</t>
  </si>
  <si>
    <t>7-1-2022</t>
  </si>
  <si>
    <t>7-2-2022</t>
  </si>
  <si>
    <t>7-3-2022</t>
  </si>
  <si>
    <t>7-4-2022</t>
  </si>
  <si>
    <t>7-5-2022</t>
  </si>
  <si>
    <t>7-6-2022</t>
  </si>
  <si>
    <t>7-7-2022</t>
  </si>
  <si>
    <t>7-8-2022</t>
  </si>
  <si>
    <t>7-9-2022</t>
  </si>
  <si>
    <t>7-10-2022</t>
  </si>
  <si>
    <t>7-11-2022</t>
  </si>
  <si>
    <t>7-12-2022</t>
  </si>
  <si>
    <t>7-13-2022</t>
  </si>
  <si>
    <t>7-14-2022</t>
  </si>
  <si>
    <t>7-15-2022</t>
  </si>
  <si>
    <t>7-16-2022</t>
  </si>
  <si>
    <t>7-17-2022</t>
  </si>
  <si>
    <t>7-18-2022</t>
  </si>
  <si>
    <t>7-19-2022</t>
  </si>
  <si>
    <t>7-20-2022</t>
  </si>
  <si>
    <t>7-21-2022</t>
  </si>
  <si>
    <t>7-22-2022</t>
  </si>
  <si>
    <t>7-23-2022</t>
  </si>
  <si>
    <t>7-24-2022</t>
  </si>
  <si>
    <t>7-25-2022</t>
  </si>
  <si>
    <t>7-26-2022</t>
  </si>
  <si>
    <t>7-27-2022</t>
  </si>
  <si>
    <t>7-28-2022</t>
  </si>
  <si>
    <t>7-29-2022</t>
  </si>
  <si>
    <t>7-30-2022</t>
  </si>
  <si>
    <t>7-31-2022</t>
  </si>
  <si>
    <t>8-1-2022</t>
  </si>
  <si>
    <t>8-2-2022</t>
  </si>
  <si>
    <t>8-3-2022</t>
  </si>
  <si>
    <t>8-4-2022</t>
  </si>
  <si>
    <t>8-5-2022</t>
  </si>
  <si>
    <t>8-6-2022</t>
  </si>
  <si>
    <t>8-7-2022</t>
  </si>
  <si>
    <t>8-8-2022</t>
  </si>
  <si>
    <t>8-9-2022</t>
  </si>
  <si>
    <t>8-10-2022</t>
  </si>
  <si>
    <t>8-11-2022</t>
  </si>
  <si>
    <t>8-12-2022</t>
  </si>
  <si>
    <t>8-13-2022</t>
  </si>
  <si>
    <t>8-14-2022</t>
  </si>
  <si>
    <t>8-15-2022</t>
  </si>
  <si>
    <t>8-16-2022</t>
  </si>
  <si>
    <t>8-17-2022</t>
  </si>
  <si>
    <t>8-18-2022</t>
  </si>
  <si>
    <t>8-19-2022</t>
  </si>
  <si>
    <t>8-20-2022</t>
  </si>
  <si>
    <t>8-21-2022</t>
  </si>
  <si>
    <t>8-22-2022</t>
  </si>
  <si>
    <t>8-23-2022</t>
  </si>
  <si>
    <t>8-24-2022</t>
  </si>
  <si>
    <t>8-25-2022</t>
  </si>
  <si>
    <t>8-26-2022</t>
  </si>
  <si>
    <t>8-27-2022</t>
  </si>
  <si>
    <t>8-28-2022</t>
  </si>
  <si>
    <t>8-29-2022</t>
  </si>
  <si>
    <t>8-30-2022</t>
  </si>
  <si>
    <t>8-31-2022</t>
  </si>
  <si>
    <t>9-1-2022</t>
  </si>
  <si>
    <t>9-2-2022</t>
  </si>
  <si>
    <t>9-3-2022</t>
  </si>
  <si>
    <t>9-4-2022</t>
  </si>
  <si>
    <t>9-5-2022</t>
  </si>
  <si>
    <t>9-6-2022</t>
  </si>
  <si>
    <t>9-7-2022</t>
  </si>
  <si>
    <t>9-8-2022</t>
  </si>
  <si>
    <t>9-9-2022</t>
  </si>
  <si>
    <t>9-10-2022</t>
  </si>
  <si>
    <t>9-11-2022</t>
  </si>
  <si>
    <t>9-12-2022</t>
  </si>
  <si>
    <t>9-13-2022</t>
  </si>
  <si>
    <t>9-14-2022</t>
  </si>
  <si>
    <t>9-15-2022</t>
  </si>
  <si>
    <t>9-16-2022</t>
  </si>
  <si>
    <t>9-17-2022</t>
  </si>
  <si>
    <t>9-18-2022</t>
  </si>
  <si>
    <t>9-19-2022</t>
  </si>
  <si>
    <t>9-20-2022</t>
  </si>
  <si>
    <t>9-21-2022</t>
  </si>
  <si>
    <t>9-22-2022</t>
  </si>
  <si>
    <t>9-23-2022</t>
  </si>
  <si>
    <t>9-24-2022</t>
  </si>
  <si>
    <t>9-25-2022</t>
  </si>
  <si>
    <t>9-26-2022</t>
  </si>
  <si>
    <t>9-27-2022</t>
  </si>
  <si>
    <t>9-28-2022</t>
  </si>
  <si>
    <t>9-29-2022</t>
  </si>
  <si>
    <t>9-30-2022</t>
  </si>
  <si>
    <t>10-1-2022</t>
  </si>
  <si>
    <t>10-2-2022</t>
  </si>
  <si>
    <t>10-3-2022</t>
  </si>
  <si>
    <t>10-4-2022</t>
  </si>
  <si>
    <t>10-5-2022</t>
  </si>
  <si>
    <t>10-6-2022</t>
  </si>
  <si>
    <t>10-7-2022</t>
  </si>
  <si>
    <t>10-8-2022</t>
  </si>
  <si>
    <t>10-9-2022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</si>
  <si>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</si>
  <si>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</si>
  <si>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</si>
  <si>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</si>
  <si>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</si>
  <si>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</si>
  <si>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</si>
  <si>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</si>
  <si>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</si>
  <si>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</si>
  <si>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</si>
  <si>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</si>
  <si>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</si>
  <si>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</si>
  <si>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</si>
  <si>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</si>
  <si>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</si>
  <si>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</si>
  <si>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</si>
  <si>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</si>
  <si>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</si>
  <si>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</si>
  <si>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11-1-2022</t>
  </si>
  <si>
    <t>11-2-2022</t>
  </si>
  <si>
    <t>11-3-2022</t>
  </si>
  <si>
    <t>11-4-2022</t>
  </si>
  <si>
    <t>11-5-2022</t>
  </si>
  <si>
    <t>11-6-2022</t>
  </si>
  <si>
    <t>11-7-2022</t>
  </si>
  <si>
    <t>11-8-2022</t>
  </si>
  <si>
    <t>11-9-2022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</si>
  <si>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</si>
  <si>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</si>
  <si>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</si>
  <si>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</si>
  <si>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</si>
  <si>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</si>
  <si>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</si>
  <si>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</si>
  <si>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</si>
  <si>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</si>
  <si>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</si>
  <si>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</si>
  <si>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</si>
  <si>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</si>
  <si>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</si>
  <si>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</si>
  <si>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</si>
  <si>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</si>
  <si>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</si>
  <si>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month</t>
  </si>
  <si>
    <t>rep</t>
  </si>
  <si>
    <t>weight_fresh</t>
  </si>
  <si>
    <t>weight_dry</t>
  </si>
  <si>
    <t>density</t>
  </si>
  <si>
    <t>respiration</t>
  </si>
  <si>
    <t>time</t>
  </si>
  <si>
    <t>pampa_azul</t>
  </si>
  <si>
    <t>san_carlos</t>
  </si>
  <si>
    <t>moisture_origin</t>
  </si>
  <si>
    <t>aao</t>
  </si>
  <si>
    <t>fen</t>
  </si>
  <si>
    <t>cloa</t>
  </si>
  <si>
    <t>clob</t>
  </si>
  <si>
    <t>caro</t>
  </si>
  <si>
    <t>indmad</t>
  </si>
  <si>
    <t>att</t>
  </si>
  <si>
    <t>ratio</t>
  </si>
  <si>
    <t>brix</t>
  </si>
  <si>
    <t>aao25</t>
  </si>
  <si>
    <t>aao50</t>
  </si>
  <si>
    <t>aao100</t>
  </si>
  <si>
    <t>aao250</t>
  </si>
  <si>
    <t>vol</t>
  </si>
  <si>
    <t>phi</t>
  </si>
  <si>
    <t>ph7</t>
  </si>
  <si>
    <t>ph8</t>
  </si>
  <si>
    <t>ac</t>
  </si>
  <si>
    <t>MAD</t>
  </si>
  <si>
    <t>REP</t>
  </si>
  <si>
    <t>glufru</t>
  </si>
  <si>
    <t>sucrose</t>
  </si>
  <si>
    <t>glucose</t>
  </si>
  <si>
    <t>fructose</t>
  </si>
  <si>
    <t>malic</t>
  </si>
  <si>
    <t>tartaric</t>
  </si>
  <si>
    <t>quinic</t>
  </si>
  <si>
    <t>succinic</t>
  </si>
  <si>
    <t>matu</t>
  </si>
  <si>
    <t>time_interval</t>
  </si>
  <si>
    <t>oxi_ml</t>
  </si>
  <si>
    <t>carbon_ml</t>
  </si>
  <si>
    <t>oxi_mg</t>
  </si>
  <si>
    <t>carbon_mg</t>
  </si>
  <si>
    <t>oxi_por</t>
  </si>
  <si>
    <t>carbon_por</t>
  </si>
  <si>
    <t>carbon_ac</t>
  </si>
  <si>
    <t>species</t>
  </si>
  <si>
    <t>method</t>
  </si>
  <si>
    <t>phenols</t>
  </si>
  <si>
    <t>sauco</t>
  </si>
  <si>
    <t>ubajay</t>
  </si>
  <si>
    <t>potter</t>
  </si>
  <si>
    <t>rod</t>
  </si>
  <si>
    <t>jar</t>
  </si>
  <si>
    <t>bag</t>
  </si>
  <si>
    <t>PSH</t>
  </si>
  <si>
    <t>NFL/cm</t>
  </si>
  <si>
    <t>NH/NFR</t>
  </si>
  <si>
    <t>PSH/NFR</t>
  </si>
  <si>
    <t>PSH/PSFR</t>
  </si>
  <si>
    <t>,</t>
  </si>
  <si>
    <t>branch</t>
  </si>
  <si>
    <t>length</t>
  </si>
  <si>
    <t>node</t>
  </si>
  <si>
    <t>potter_A</t>
  </si>
  <si>
    <t>potter_B</t>
  </si>
  <si>
    <t>caroten</t>
  </si>
  <si>
    <t>Clo_a</t>
  </si>
  <si>
    <t>Clo_b</t>
  </si>
  <si>
    <t>days</t>
  </si>
  <si>
    <t>treat</t>
  </si>
  <si>
    <t>color_L</t>
  </si>
  <si>
    <t>color_a</t>
  </si>
  <si>
    <t>color_b</t>
  </si>
  <si>
    <t>color_C</t>
  </si>
  <si>
    <t>color_h</t>
  </si>
  <si>
    <t>T1</t>
  </si>
  <si>
    <t>T2</t>
  </si>
  <si>
    <t>T3</t>
  </si>
  <si>
    <t>8D</t>
  </si>
  <si>
    <t>regul</t>
  </si>
  <si>
    <t>control</t>
  </si>
  <si>
    <t>etileno</t>
  </si>
  <si>
    <t>1MCP</t>
  </si>
  <si>
    <t>color_G</t>
  </si>
  <si>
    <t>-0,04</t>
  </si>
  <si>
    <t>1,49</t>
  </si>
  <si>
    <t>-0,08</t>
  </si>
  <si>
    <t>axis_1</t>
  </si>
  <si>
    <t>axis_2</t>
  </si>
  <si>
    <t>treat_disc</t>
  </si>
  <si>
    <t>0,40</t>
  </si>
  <si>
    <t>0,12</t>
  </si>
  <si>
    <t>-1,89</t>
  </si>
  <si>
    <t>pc1</t>
  </si>
  <si>
    <t>pc2</t>
  </si>
  <si>
    <t>mad_disc</t>
  </si>
  <si>
    <t>axis_3</t>
  </si>
  <si>
    <t>axis_4</t>
  </si>
  <si>
    <t>site_disc</t>
  </si>
  <si>
    <t>REG</t>
  </si>
  <si>
    <t>Censo</t>
  </si>
  <si>
    <t>Acacia caven</t>
  </si>
  <si>
    <t>Allophyllus edulis</t>
  </si>
  <si>
    <t>Anredera cordifolia</t>
  </si>
  <si>
    <t>Asparagus setaceus</t>
  </si>
  <si>
    <t>Blepharocalyx salicifolius</t>
  </si>
  <si>
    <t>Buddleja globosa</t>
  </si>
  <si>
    <t>Butia yatay</t>
  </si>
  <si>
    <t>Celtis iguanaea</t>
  </si>
  <si>
    <t>Celtis tala</t>
  </si>
  <si>
    <t>Clematis montevidensis</t>
  </si>
  <si>
    <t>Crataegus oxyacantha</t>
  </si>
  <si>
    <t>Ephedra twediana</t>
  </si>
  <si>
    <t>Erythrina crista galli</t>
  </si>
  <si>
    <t>Eugenia uniflora</t>
  </si>
  <si>
    <t>Eugenia uruguayensis</t>
  </si>
  <si>
    <t>Fuchsia magellanica</t>
  </si>
  <si>
    <t>Heterothalamus alienus</t>
  </si>
  <si>
    <t>Ipomea sp</t>
  </si>
  <si>
    <t>Ipomoea cairica</t>
  </si>
  <si>
    <t>Juncus acutus</t>
  </si>
  <si>
    <t>Ligustrum lucidum</t>
  </si>
  <si>
    <t>Ligustrum sinensis</t>
  </si>
  <si>
    <t>Maytenus ilicifolius</t>
  </si>
  <si>
    <t>Mimosa pilulifera</t>
  </si>
  <si>
    <t>Muehlenbeckia sagittifolia</t>
  </si>
  <si>
    <t>Myrrhinium atropurpureum</t>
  </si>
  <si>
    <t>Myrsine laetevirens</t>
  </si>
  <si>
    <t>Myrtus mucronatum</t>
  </si>
  <si>
    <t>Pavonia hastata</t>
  </si>
  <si>
    <t>Pavonia malvacea</t>
  </si>
  <si>
    <t>Populus nigra</t>
  </si>
  <si>
    <t>Pouteria salicifolia</t>
  </si>
  <si>
    <t>Schinus longifolius</t>
  </si>
  <si>
    <t>Schinus molle</t>
  </si>
  <si>
    <t>Scutia buxifolia</t>
  </si>
  <si>
    <t>Sebastiania brasiliensis</t>
  </si>
  <si>
    <t>Solanum jazminoides</t>
  </si>
  <si>
    <t>Solanum mauritianum</t>
  </si>
  <si>
    <t>Stigmaphyllon bonarense</t>
  </si>
  <si>
    <t>CONCORDIA</t>
  </si>
  <si>
    <t>PALMAR</t>
  </si>
  <si>
    <t>GUALEGUAYCHU</t>
  </si>
  <si>
    <t>germinated</t>
  </si>
  <si>
    <t>aborted</t>
  </si>
  <si>
    <t>not_germinated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</si>
  <si>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</si>
  <si>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</si>
  <si>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</si>
  <si>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</si>
  <si>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</si>
  <si>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</si>
  <si>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</si>
  <si>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</si>
  <si>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</si>
  <si>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</si>
  <si>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</si>
  <si>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</si>
  <si>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</si>
  <si>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</si>
  <si>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</si>
  <si>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</si>
  <si>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</si>
  <si>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</si>
  <si>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</si>
  <si>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</si>
  <si>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</si>
  <si>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</si>
  <si>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</si>
  <si>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</si>
  <si>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</si>
  <si>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</si>
  <si>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</si>
  <si>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</si>
  <si>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</si>
  <si>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</si>
  <si>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</si>
  <si>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area</t>
  </si>
  <si>
    <t>percentage</t>
  </si>
  <si>
    <t>census</t>
  </si>
  <si>
    <t>native</t>
  </si>
  <si>
    <t>family</t>
  </si>
  <si>
    <t>abundancy</t>
  </si>
  <si>
    <t>FABACEAE</t>
  </si>
  <si>
    <t>SAPINDACEAE</t>
  </si>
  <si>
    <t>BASELLACEAE</t>
  </si>
  <si>
    <t>ULMACEAE</t>
  </si>
  <si>
    <t>Cissus verticilata</t>
  </si>
  <si>
    <t>VITACEAE</t>
  </si>
  <si>
    <t>Citharexylum montevidense</t>
  </si>
  <si>
    <t>VERBENACEAE</t>
  </si>
  <si>
    <t>Eucalyptus grandis</t>
  </si>
  <si>
    <t>MYRTACEAE</t>
  </si>
  <si>
    <t>CONVOLVULACEAE</t>
  </si>
  <si>
    <t>JUNCACEAE</t>
  </si>
  <si>
    <t>POLYGONACEAE</t>
  </si>
  <si>
    <t>Phoenix canariensis</t>
  </si>
  <si>
    <t>ARECACEAE</t>
  </si>
  <si>
    <t>EUPHORBIACEAE</t>
  </si>
  <si>
    <t>Sesbania punicea</t>
  </si>
  <si>
    <t>Terminalia australis</t>
  </si>
  <si>
    <t>COMBRETACEAS</t>
  </si>
  <si>
    <t>Tessaria integrifolia</t>
  </si>
  <si>
    <t>ASTERACEAE</t>
  </si>
  <si>
    <t>RANUNCULACEAE</t>
  </si>
  <si>
    <t>Ocotea acutifolia</t>
  </si>
  <si>
    <t>LAURACEAE</t>
  </si>
  <si>
    <t>Poecilanthe parviflora</t>
  </si>
  <si>
    <t>MALPIGHIACEAE</t>
  </si>
  <si>
    <t>Cyclanthera hystrix</t>
  </si>
  <si>
    <t>CUCURBITACEAE</t>
  </si>
  <si>
    <t xml:space="preserve">Clematis montevidensis </t>
  </si>
  <si>
    <t>Cephalanthus glabrotus</t>
  </si>
  <si>
    <t>RUBIACEAE</t>
  </si>
  <si>
    <t>Luehea divaricata</t>
  </si>
  <si>
    <t>TILIACEAE</t>
  </si>
  <si>
    <t>Mimosa sp</t>
  </si>
  <si>
    <t>MALVACEAE</t>
  </si>
  <si>
    <t>Solanum amygdalifolium</t>
  </si>
  <si>
    <t>SOLANACEAE</t>
  </si>
  <si>
    <t>Sapium haematospermun</t>
  </si>
  <si>
    <t>Aloysia gratissima</t>
  </si>
  <si>
    <t>Citrus aurantium</t>
  </si>
  <si>
    <t>RUTACEAE</t>
  </si>
  <si>
    <t>ROSACEAE</t>
  </si>
  <si>
    <t>Dolichandra cynanchoides</t>
  </si>
  <si>
    <t>BIGNONIACEAE</t>
  </si>
  <si>
    <t>EPHEDRACEAE</t>
  </si>
  <si>
    <t>ENOTERACEAE</t>
  </si>
  <si>
    <t>Grevillea robusta</t>
  </si>
  <si>
    <t>PROTEACEAE</t>
  </si>
  <si>
    <t>Jacaranda mimosifolia</t>
  </si>
  <si>
    <t>Jazminum humile</t>
  </si>
  <si>
    <t>OLEACEAE</t>
  </si>
  <si>
    <t>Magfadenia unguis cati</t>
  </si>
  <si>
    <t>Melia azederach</t>
  </si>
  <si>
    <t>MELIACEAE</t>
  </si>
  <si>
    <t>Microgramma lycopodioides</t>
  </si>
  <si>
    <t>POLYPODIACEAE</t>
  </si>
  <si>
    <t>SAPOTACEAE</t>
  </si>
  <si>
    <t>Salix babylonica</t>
  </si>
  <si>
    <t>SALICACEAE</t>
  </si>
  <si>
    <t>ANACARDIACEAE</t>
  </si>
  <si>
    <t>RHAMNACEAE</t>
  </si>
  <si>
    <t>Solanaum mauritianum</t>
  </si>
  <si>
    <t>Verbena littoralis</t>
  </si>
  <si>
    <t>LILIACEAE</t>
  </si>
  <si>
    <t>Bauhinia forficata</t>
  </si>
  <si>
    <t>LOGANIACEAE</t>
  </si>
  <si>
    <t>Cestrum parqui</t>
  </si>
  <si>
    <t>Hexachlamys edulis</t>
  </si>
  <si>
    <t>Lantana camara</t>
  </si>
  <si>
    <t>CELASTRACEAE</t>
  </si>
  <si>
    <t>MYRSINACEAE</t>
  </si>
  <si>
    <t>Persea americana</t>
  </si>
  <si>
    <t>Dominance_D</t>
  </si>
  <si>
    <t>Shannon_H</t>
  </si>
  <si>
    <t>Evenness_e^H/S</t>
  </si>
  <si>
    <t>Brillouin</t>
  </si>
  <si>
    <t>Menhinick</t>
  </si>
  <si>
    <t>Margalef</t>
  </si>
  <si>
    <t>Equitability_J</t>
  </si>
  <si>
    <t>Fisher_alpha</t>
  </si>
  <si>
    <t>Berger-Parker</t>
  </si>
  <si>
    <t>Chao-1</t>
  </si>
  <si>
    <t>censo</t>
  </si>
  <si>
    <t>n_species</t>
  </si>
  <si>
    <t>n_individuals</t>
  </si>
  <si>
    <t>variable</t>
  </si>
  <si>
    <t>Mean</t>
  </si>
  <si>
    <t>sd</t>
  </si>
  <si>
    <t>min</t>
  </si>
  <si>
    <t>max</t>
  </si>
  <si>
    <t>T_mean</t>
  </si>
  <si>
    <t>T_min</t>
  </si>
  <si>
    <t>T_max</t>
  </si>
  <si>
    <t>PP_mean</t>
  </si>
  <si>
    <t>HR_mean</t>
  </si>
  <si>
    <t>dwp_mean</t>
  </si>
  <si>
    <t>sun_hours</t>
  </si>
  <si>
    <t>Gualeguaychu</t>
  </si>
  <si>
    <t xml:space="preserve">anthropic_Ia </t>
  </si>
  <si>
    <t>Abundance</t>
  </si>
  <si>
    <t>Richness</t>
  </si>
  <si>
    <t>Simpson_1D</t>
  </si>
  <si>
    <t>Evenness_eHS</t>
  </si>
  <si>
    <t xml:space="preserve">Acacia caven                </t>
  </si>
  <si>
    <t xml:space="preserve">Allophyllus edulis          </t>
  </si>
  <si>
    <t xml:space="preserve">Anredera cordifolia         </t>
  </si>
  <si>
    <t xml:space="preserve">Asparagus setaceus          </t>
  </si>
  <si>
    <t>Blepharocalyx salicifolius..</t>
  </si>
  <si>
    <t xml:space="preserve">Buddleja globosa            </t>
  </si>
  <si>
    <t xml:space="preserve">Butia yatay                 </t>
  </si>
  <si>
    <t xml:space="preserve">Celtis iguanaea             </t>
  </si>
  <si>
    <t xml:space="preserve">Celtis tala                 </t>
  </si>
  <si>
    <t xml:space="preserve">Clematis montevidensis      </t>
  </si>
  <si>
    <t xml:space="preserve">Crataegus oxyacantha        </t>
  </si>
  <si>
    <t xml:space="preserve">Ephedra twediana            </t>
  </si>
  <si>
    <t xml:space="preserve">Erythrina crista galli      </t>
  </si>
  <si>
    <t xml:space="preserve">Eugenia uniflora            </t>
  </si>
  <si>
    <t xml:space="preserve">Eugenia uruguayensis        </t>
  </si>
  <si>
    <t xml:space="preserve">Fuchsia magellanica         </t>
  </si>
  <si>
    <t xml:space="preserve">Heterothalamus alienus      </t>
  </si>
  <si>
    <t xml:space="preserve">Ipomea sp                   </t>
  </si>
  <si>
    <t xml:space="preserve">Ipomoea cairica             </t>
  </si>
  <si>
    <t xml:space="preserve">Juncus acutus               </t>
  </si>
  <si>
    <t xml:space="preserve">Ligustrum lucidum           </t>
  </si>
  <si>
    <t xml:space="preserve">Ligustrum sinensis          </t>
  </si>
  <si>
    <t xml:space="preserve">Maytenus ilicifolius        </t>
  </si>
  <si>
    <t xml:space="preserve">Mimosa pilulifera           </t>
  </si>
  <si>
    <t>Muehlenbeckia sagittifolia..</t>
  </si>
  <si>
    <t xml:space="preserve">Myrrhinium atropurpureum    </t>
  </si>
  <si>
    <t xml:space="preserve">Myrsine laetevirens         </t>
  </si>
  <si>
    <t xml:space="preserve">Myrtus mucronatum           </t>
  </si>
  <si>
    <t xml:space="preserve">Pavonia hastata             </t>
  </si>
  <si>
    <t xml:space="preserve">Pavonia malvacea            </t>
  </si>
  <si>
    <t xml:space="preserve">Populus nigra               </t>
  </si>
  <si>
    <t xml:space="preserve">Pouteria salicifolia        </t>
  </si>
  <si>
    <t xml:space="preserve">Schinus longifolius         </t>
  </si>
  <si>
    <t xml:space="preserve">Schinus molle               </t>
  </si>
  <si>
    <t xml:space="preserve">Scutia buxifolia            </t>
  </si>
  <si>
    <t xml:space="preserve">Sebastiania brasiliensis    </t>
  </si>
  <si>
    <t xml:space="preserve">Solanum jazminoides         </t>
  </si>
  <si>
    <t xml:space="preserve">Solanum mauritianum         </t>
  </si>
  <si>
    <t xml:space="preserve">Stigmaphyllon bonarense     </t>
  </si>
  <si>
    <t>axis_sp1</t>
  </si>
  <si>
    <t>axis_sp2</t>
  </si>
  <si>
    <t>rep_1n</t>
  </si>
  <si>
    <t>rep_2s</t>
  </si>
  <si>
    <t>rep_3e</t>
  </si>
  <si>
    <t>rep_4o</t>
  </si>
  <si>
    <t>conc</t>
  </si>
  <si>
    <t>xx1</t>
  </si>
  <si>
    <t>xx2</t>
  </si>
  <si>
    <t>Dem</t>
  </si>
  <si>
    <t>DeM</t>
  </si>
  <si>
    <t>DP</t>
  </si>
  <si>
    <t>NS</t>
  </si>
  <si>
    <t>PSS</t>
  </si>
  <si>
    <t>PSSc</t>
  </si>
  <si>
    <t>De</t>
  </si>
  <si>
    <t>Inmaduro</t>
  </si>
  <si>
    <t>Medio Maduro</t>
  </si>
  <si>
    <t>Maduro</t>
  </si>
  <si>
    <t>SobreMaduro</t>
  </si>
  <si>
    <t>pff_todos</t>
  </si>
  <si>
    <t>num</t>
  </si>
  <si>
    <t>Fenoles</t>
  </si>
  <si>
    <t>pHi</t>
  </si>
  <si>
    <t>pH81</t>
  </si>
  <si>
    <t>acidity</t>
  </si>
  <si>
    <t>Clo_a_ps</t>
  </si>
  <si>
    <t>Clo_b_ps</t>
  </si>
  <si>
    <t>Caro_ps</t>
  </si>
  <si>
    <t>maturity</t>
  </si>
  <si>
    <t>phenols_ps</t>
  </si>
  <si>
    <t>polen_type</t>
  </si>
  <si>
    <t>max_polen</t>
  </si>
  <si>
    <t>min_polen</t>
  </si>
  <si>
    <t>n_ovu</t>
  </si>
  <si>
    <t>ps_flor</t>
  </si>
  <si>
    <t>data_pole</t>
  </si>
  <si>
    <t>grano de polen</t>
  </si>
  <si>
    <t>microespora</t>
  </si>
  <si>
    <t>data_psf</t>
  </si>
  <si>
    <t>data_novu</t>
  </si>
  <si>
    <t>ss_brix</t>
  </si>
  <si>
    <t>Carotenoids</t>
  </si>
  <si>
    <t>aao_0.025</t>
  </si>
  <si>
    <t>aao_0.05</t>
  </si>
  <si>
    <t>aao_0.1</t>
  </si>
  <si>
    <t>aao_0.25</t>
  </si>
  <si>
    <t>madurez</t>
  </si>
  <si>
    <t>PSSPSF</t>
  </si>
  <si>
    <t>CAR</t>
  </si>
  <si>
    <t>CONS</t>
  </si>
  <si>
    <t>CONF</t>
  </si>
  <si>
    <t>PS</t>
  </si>
  <si>
    <t>Sacarosa</t>
  </si>
  <si>
    <t>Glucosa</t>
  </si>
  <si>
    <t>Fructosa</t>
  </si>
  <si>
    <t>Tartárico</t>
  </si>
  <si>
    <t>Málico</t>
  </si>
  <si>
    <t>Quínico</t>
  </si>
  <si>
    <t>Succínico</t>
  </si>
  <si>
    <t>ATT</t>
  </si>
  <si>
    <t>Tratamiento</t>
  </si>
  <si>
    <t>Ef</t>
  </si>
  <si>
    <t>Libre</t>
  </si>
  <si>
    <t>Auto</t>
  </si>
  <si>
    <t>Auto *</t>
  </si>
  <si>
    <t>Cruzado =</t>
  </si>
  <si>
    <t>Cruzado *</t>
  </si>
  <si>
    <t>TRA</t>
  </si>
  <si>
    <t>INI</t>
  </si>
  <si>
    <t>FIN</t>
  </si>
  <si>
    <t>PROP</t>
  </si>
  <si>
    <t>OP</t>
  </si>
  <si>
    <t>NSPO</t>
  </si>
  <si>
    <t>NSPS</t>
  </si>
  <si>
    <t>CPS</t>
  </si>
  <si>
    <t>CPA</t>
  </si>
  <si>
    <t>YEAR</t>
  </si>
  <si>
    <t>ACC</t>
  </si>
  <si>
    <t>WEEK</t>
  </si>
  <si>
    <t>DATE</t>
  </si>
  <si>
    <t>P</t>
  </si>
  <si>
    <t>DE</t>
  </si>
  <si>
    <t>PEN</t>
  </si>
  <si>
    <t>DAN</t>
  </si>
  <si>
    <t>LATD</t>
  </si>
  <si>
    <t>TYPE</t>
  </si>
  <si>
    <t>VR</t>
  </si>
  <si>
    <t>LEVEL</t>
  </si>
  <si>
    <t>PORC</t>
  </si>
  <si>
    <t>ID</t>
  </si>
  <si>
    <t>FISI</t>
  </si>
  <si>
    <t>PROMF</t>
  </si>
  <si>
    <t>IND</t>
  </si>
  <si>
    <t>QUIM</t>
  </si>
  <si>
    <t>PROMQ</t>
  </si>
  <si>
    <t>POB</t>
  </si>
  <si>
    <t>RES</t>
  </si>
  <si>
    <t>DIA</t>
  </si>
  <si>
    <t>FECHA</t>
  </si>
  <si>
    <t>TEMP</t>
  </si>
  <si>
    <t>PESO</t>
  </si>
  <si>
    <t>L</t>
  </si>
  <si>
    <t>a</t>
  </si>
  <si>
    <t>b</t>
  </si>
  <si>
    <t>C</t>
  </si>
  <si>
    <t>T</t>
  </si>
  <si>
    <t>basal</t>
  </si>
  <si>
    <t>VAR</t>
  </si>
  <si>
    <t>FU</t>
  </si>
  <si>
    <t>GR</t>
  </si>
  <si>
    <t>DI</t>
  </si>
  <si>
    <t>PI</t>
  </si>
  <si>
    <t>Inicial</t>
  </si>
  <si>
    <t>MEAN</t>
  </si>
  <si>
    <t>se</t>
  </si>
  <si>
    <t>ci</t>
  </si>
  <si>
    <t>pH</t>
  </si>
  <si>
    <t>SS</t>
  </si>
  <si>
    <t>Ac</t>
  </si>
  <si>
    <t>acidez</t>
  </si>
  <si>
    <t>STARCH</t>
  </si>
  <si>
    <t>STARCHs</t>
  </si>
  <si>
    <t>Humedad</t>
  </si>
  <si>
    <t>Mg</t>
  </si>
  <si>
    <t>K</t>
  </si>
  <si>
    <t>Mn</t>
  </si>
  <si>
    <t>FDI</t>
  </si>
  <si>
    <t>FDS</t>
  </si>
  <si>
    <t>FDT</t>
  </si>
  <si>
    <t>IS</t>
  </si>
  <si>
    <t>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</si>
</sst>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164" formatCode="0.0000000"/>
    <numFmt numFmtId="165" formatCode="0.000"/>
    <numFmt numFmtId="166" formatCode="0.00000"/>
    <numFmt numFmtId="167" formatCode="[$-F400]h:mm:ss\ AM/PM"/>
    <numFmt numFmtId="168" formatCode="0.0"/>
    <numFmt numFmtId="169" formatCode="0.00000000"/>
    <numFmt numFmtId="170" formatCode="0.000000"/>
    <numFmt numFmtId="171" formatCode="0.0000"/>
  </numFmts>
  <fonts count="2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indexed="10"/>
      <name val="Arial"/>
      <family val="2"/>
    </font>
    <font>
      <b/>
      <sz val="8"/>
      <name val="Arial"/>
      <family val="2"/>
    </font>
    <font>
      <b/>
      <sz val="8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  <font>
      <sz val="8"/>
      <color theme="1"/>
      <name val="Calibri"/>
      <family val="2"/>
      <scheme val="minor"/>
    </font>
    <font>
      <sz val="16"/>
      <color indexed="10"/>
      <name val="Arial"/>
      <family val="2"/>
    </font>
    <font>
      <u/>
      <sz val="11"/>
      <color theme="1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1"/>
      <scheme val="minor"/>
    </font>
    <font>
      <sz val="8"/>
      <color rgb="FF000000"/>
      <name val="Arial"/>
      <family val="2"/>
    </font>
    <font>
      <sz val="11"/>
      <color rgb="FFC5C8C6"/>
      <name val="Consolas"/>
      <family val="3"/>
    </font>
    <font>
      <sz val="11"/>
      <name val="Arial"/>
      <family val="2"/>
    </font>
    <font>
      <sz val="10"/>
      <color theme="1"/>
      <name val="Arial"/>
      <family val="2"/>
    </font>
    <font>
      <i/>
      <sz val="11"/>
      <color theme="1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rgb="FFEEEEEE"/>
        <bgColor indexed="64"/>
      </patternFill>
    </fill>
    <fill>
      <patternFill patternType="solid">
        <fgColor rgb="FFFF6347"/>
        <bgColor indexed="64"/>
      </patternFill>
    </fill>
    <fill>
      <patternFill patternType="solid">
        <fgColor rgb="FFFF8C00"/>
        <bgColor indexed="64"/>
      </patternFill>
    </fill>
    <fill>
      <patternFill patternType="solid">
        <fgColor rgb="FFFF4040"/>
        <bgColor indexed="64"/>
      </patternFill>
    </fill>
    <fill>
      <patternFill patternType="solid">
        <fgColor rgb="FF828BD9"/>
        <bgColor indexed="64"/>
      </patternFill>
    </fill>
    <fill>
      <patternFill patternType="solid">
        <fgColor rgb="FFFFF8DC"/>
        <bgColor indexed="64"/>
      </patternFill>
    </fill>
    <fill>
      <patternFill patternType="solid">
        <fgColor rgb="FF9FC1D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rgb="FFF0F8FF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rgb="FFE4EEF6"/>
        <bgColor indexed="64"/>
      </patternFill>
    </fill>
    <fill>
      <patternFill patternType="solid">
        <fgColor rgb="FF8AB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1D1F21"/>
        <bgColor indexed="64"/>
      </patternFill>
    </fill>
  </fills>
  <borders count="2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dotted">
        <color rgb="FFEEEEEE"/>
      </left>
      <right/>
      <top style="dotted">
        <color rgb="FFEEEEEE"/>
      </top>
      <bottom style="medium">
        <color rgb="FFEEEEEE"/>
      </bottom>
      <diagonal/>
    </border>
    <border>
      <left style="dotted">
        <color rgb="FFEEEEEE"/>
      </left>
      <right/>
      <top/>
      <bottom style="medium">
        <color rgb="FFEEEEEE"/>
      </bottom>
      <diagonal/>
    </border>
    <border>
      <left style="dotted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/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/>
      <top/>
      <bottom style="medium">
        <color rgb="FFEEEEEE"/>
      </bottom>
      <diagonal/>
    </border>
    <border>
      <left style="medium">
        <color rgb="FFEEEEEE"/>
      </left>
      <right/>
      <top/>
      <bottom style="dotted">
        <color rgb="FFEEEEEE"/>
      </bottom>
      <diagonal/>
    </border>
    <border>
      <left style="medium">
        <color rgb="FFEEEEEE"/>
      </left>
      <right style="dotted">
        <color rgb="FFEEEEEE"/>
      </right>
      <top style="dotted">
        <color rgb="FFEEEEEE"/>
      </top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medium">
        <color rgb="FFEEEEEE"/>
      </bottom>
      <diagonal/>
    </border>
    <border>
      <left style="medium">
        <color rgb="FFEEEEEE"/>
      </left>
      <right style="dotted">
        <color rgb="FFEEEEEE"/>
      </right>
      <top/>
      <bottom style="dotted">
        <color rgb="FFEEEEEE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000000"/>
      </top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CCCCCC"/>
      </bottom>
      <diagonal/>
    </border>
    <border>
      <left style="medium">
        <color rgb="FF000000"/>
      </left>
      <right style="medium">
        <color rgb="FFCCCCCC"/>
      </right>
      <top style="medium">
        <color rgb="FF000000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rgb="FF000000"/>
      </left>
      <right style="medium">
        <color rgb="FFCCCCCC"/>
      </right>
      <top style="medium">
        <color rgb="FFCCCCCC"/>
      </top>
      <bottom style="medium">
        <color rgb="FF000000"/>
      </bottom>
      <diagonal/>
    </border>
  </borders>
  <cellStyleXfs count="1">
    <xf numFmtId="0" fontId="0" fillId="0" borderId="0"/>
  </cellStyleXfs>
  <cellXfs count="162">
    <xf numFmtId="0" fontId="0" fillId="0" borderId="0" xfId="0"/>
    <xf numFmtId="0" fontId="2" fillId="0" borderId="0" xfId="0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66" fontId="0" fillId="0" borderId="0" xfId="0" applyNumberFormat="1" applyFill="1" applyBorder="1" applyAlignment="1">
      <alignment horizontal="center" vertic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166" fontId="0" fillId="0" borderId="0" xfId="0" applyNumberFormat="1" applyAlignment="1">
      <alignment horizont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2" fillId="0" borderId="0" xfId="0" applyFont="1" applyAlignment="1" applyProtection="1">
      <alignment horizontal="center" vertical="center"/>
      <protection locked="0"/>
    </xf>
    <xf numFmtId="2" fontId="0" fillId="0" borderId="0" xfId="0" applyNumberFormat="1" applyAlignment="1">
      <alignment horizontal="center"/>
    </xf>
    <xf numFmtId="165" fontId="0" fillId="0" borderId="0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0" fillId="0" borderId="0" xfId="0" applyBorder="1"/>
    <xf numFmtId="0" fontId="0" fillId="0" borderId="0" xfId="0" applyFill="1" applyBorder="1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4" fontId="0" fillId="0" borderId="0" xfId="0" applyNumberFormat="1"/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1" fontId="0" fillId="0" borderId="0" xfId="0" applyNumberFormat="1" applyFont="1" applyBorder="1" applyAlignment="1">
      <alignment horizontal="center" vertical="center"/>
    </xf>
    <xf numFmtId="0" fontId="6" fillId="0" borderId="0" xfId="0" applyFont="1" applyFill="1" applyAlignment="1">
      <alignment horizontal="center"/>
    </xf>
    <xf numFmtId="2" fontId="6" fillId="0" borderId="0" xfId="0" applyNumberFormat="1" applyFont="1" applyFill="1" applyAlignment="1">
      <alignment horizontal="center"/>
    </xf>
    <xf numFmtId="0" fontId="7" fillId="0" borderId="0" xfId="0" applyFont="1" applyFill="1" applyAlignment="1">
      <alignment horizontal="center"/>
    </xf>
    <xf numFmtId="0" fontId="8" fillId="0" borderId="0" xfId="0" applyFont="1" applyFill="1" applyAlignment="1">
      <alignment horizontal="center"/>
    </xf>
    <xf numFmtId="2" fontId="8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1" fontId="6" fillId="0" borderId="0" xfId="0" applyNumberFormat="1" applyFont="1" applyFill="1" applyAlignment="1">
      <alignment horizontal="center"/>
    </xf>
    <xf numFmtId="1" fontId="8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20" fontId="0" fillId="0" borderId="0" xfId="0" applyNumberFormat="1" applyFont="1" applyFill="1" applyBorder="1"/>
    <xf numFmtId="14" fontId="0" fillId="0" borderId="0" xfId="0" applyNumberFormat="1" applyFont="1" applyFill="1" applyBorder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NumberFormat="1" applyBorder="1" applyAlignment="1">
      <alignment horizontal="center"/>
    </xf>
    <xf numFmtId="14" fontId="10" fillId="0" borderId="0" xfId="0" applyNumberFormat="1" applyFont="1" applyAlignment="1">
      <alignment horizontal="center" wrapText="1"/>
    </xf>
    <xf numFmtId="0" fontId="10" fillId="0" borderId="0" xfId="0" applyFont="1" applyAlignment="1">
      <alignment horizontal="center" wrapText="1"/>
    </xf>
    <xf numFmtId="20" fontId="10" fillId="0" borderId="0" xfId="0" applyNumberFormat="1" applyFont="1" applyAlignment="1">
      <alignment horizontal="center" wrapText="1"/>
    </xf>
    <xf numFmtId="19" fontId="10" fillId="0" borderId="0" xfId="0" applyNumberFormat="1" applyFont="1" applyAlignment="1">
      <alignment horizontal="center" wrapText="1"/>
    </xf>
    <xf numFmtId="2" fontId="10" fillId="0" borderId="0" xfId="0" applyNumberFormat="1" applyFont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168" fontId="11" fillId="0" borderId="0" xfId="0" applyNumberFormat="1" applyFont="1" applyAlignment="1">
      <alignment horizontal="center"/>
    </xf>
    <xf numFmtId="0" fontId="11" fillId="0" borderId="0" xfId="0" applyFont="1" applyAlignment="1">
      <alignment horizontal="center"/>
    </xf>
    <xf numFmtId="0" fontId="0" fillId="0" borderId="0" xfId="0" applyAlignment="1">
      <alignment wrapText="1"/>
    </xf>
    <xf numFmtId="165" fontId="0" fillId="0" borderId="0" xfId="0" applyNumberFormat="1"/>
    <xf numFmtId="165" fontId="0" fillId="0" borderId="0" xfId="0" applyNumberFormat="1" applyFill="1" applyBorder="1"/>
    <xf numFmtId="165" fontId="0" fillId="0" borderId="0" xfId="0" applyNumberFormat="1" applyBorder="1"/>
    <xf numFmtId="21" fontId="0" fillId="0" borderId="0" xfId="0" applyNumberFormat="1" applyAlignment="1">
      <alignment horizontal="center"/>
    </xf>
    <xf numFmtId="0" fontId="12" fillId="0" borderId="0" xfId="0" applyFont="1"/>
    <xf numFmtId="167" fontId="0" fillId="0" borderId="0" xfId="0" applyNumberFormat="1" applyAlignment="1">
      <alignment horizontal="center"/>
    </xf>
    <xf numFmtId="1" fontId="0" fillId="0" borderId="0" xfId="0" applyNumberFormat="1" applyFill="1" applyBorder="1" applyAlignment="1">
      <alignment horizontal="center" vertical="center"/>
    </xf>
    <xf numFmtId="165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 vertical="center"/>
    </xf>
    <xf numFmtId="0" fontId="13" fillId="0" borderId="0" xfId="0" applyFont="1"/>
    <xf numFmtId="0" fontId="14" fillId="0" borderId="0" xfId="0" applyFont="1" applyFill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2" fontId="0" fillId="0" borderId="0" xfId="0" applyNumberFormat="1"/>
    <xf numFmtId="170" fontId="0" fillId="0" borderId="0" xfId="0" applyNumberFormat="1" applyFont="1"/>
    <xf numFmtId="165" fontId="15" fillId="0" borderId="0" xfId="0" applyNumberFormat="1" applyFont="1" applyFill="1" applyBorder="1" applyAlignment="1">
      <alignment horizontal="center" vertical="center"/>
    </xf>
    <xf numFmtId="0" fontId="16" fillId="0" borderId="0" xfId="0" applyFont="1"/>
    <xf numFmtId="0" fontId="0" fillId="0" borderId="0" xfId="0" applyAlignment="1">
      <alignment horizontal="center" wrapText="1"/>
    </xf>
    <xf numFmtId="0" fontId="16" fillId="0" borderId="0" xfId="0" applyFont="1" applyAlignment="1">
      <alignment horizontal="center"/>
    </xf>
    <xf numFmtId="3" fontId="0" fillId="0" borderId="0" xfId="0" applyNumberFormat="1" applyAlignment="1">
      <alignment horizontal="center"/>
    </xf>
    <xf numFmtId="171" fontId="0" fillId="0" borderId="0" xfId="0" applyNumberFormat="1" applyAlignment="1">
      <alignment horizontal="center"/>
    </xf>
    <xf numFmtId="0" fontId="17" fillId="2" borderId="2" xfId="0" applyFont="1" applyFill="1" applyBorder="1" applyAlignment="1">
      <alignment horizontal="center" vertical="top" wrapText="1"/>
    </xf>
    <xf numFmtId="0" fontId="17" fillId="2" borderId="3" xfId="0" applyFont="1" applyFill="1" applyBorder="1" applyAlignment="1">
      <alignment horizontal="center" vertical="top" wrapText="1"/>
    </xf>
    <xf numFmtId="0" fontId="17" fillId="2" borderId="4" xfId="0" applyFont="1" applyFill="1" applyBorder="1" applyAlignment="1">
      <alignment horizontal="center" vertical="top" wrapText="1"/>
    </xf>
    <xf numFmtId="0" fontId="17" fillId="3" borderId="5" xfId="0" applyFont="1" applyFill="1" applyBorder="1" applyAlignment="1">
      <alignment horizontal="center" vertical="top" wrapText="1"/>
    </xf>
    <xf numFmtId="0" fontId="17" fillId="4" borderId="6" xfId="0" applyFont="1" applyFill="1" applyBorder="1" applyAlignment="1">
      <alignment horizontal="center" vertical="top" wrapText="1"/>
    </xf>
    <xf numFmtId="0" fontId="17" fillId="5" borderId="6" xfId="0" applyFont="1" applyFill="1" applyBorder="1" applyAlignment="1">
      <alignment horizontal="center" vertical="top" wrapText="1"/>
    </xf>
    <xf numFmtId="0" fontId="17" fillId="6" borderId="6" xfId="0" applyFont="1" applyFill="1" applyBorder="1" applyAlignment="1">
      <alignment horizontal="center" vertical="top" wrapText="1"/>
    </xf>
    <xf numFmtId="0" fontId="17" fillId="8" borderId="6" xfId="0" applyFont="1" applyFill="1" applyBorder="1" applyAlignment="1">
      <alignment horizontal="center" vertical="top" wrapText="1"/>
    </xf>
    <xf numFmtId="0" fontId="17" fillId="4" borderId="7" xfId="0" applyFont="1" applyFill="1" applyBorder="1" applyAlignment="1">
      <alignment horizontal="center" vertical="top" wrapText="1"/>
    </xf>
    <xf numFmtId="0" fontId="17" fillId="10" borderId="7" xfId="0" applyFont="1" applyFill="1" applyBorder="1" applyAlignment="1">
      <alignment horizontal="center" vertical="top" wrapText="1"/>
    </xf>
    <xf numFmtId="0" fontId="17" fillId="4" borderId="5" xfId="0" applyFont="1" applyFill="1" applyBorder="1" applyAlignment="1">
      <alignment horizontal="center" vertical="top" wrapText="1"/>
    </xf>
    <xf numFmtId="0" fontId="17" fillId="10" borderId="6" xfId="0" applyFont="1" applyFill="1" applyBorder="1" applyAlignment="1">
      <alignment horizontal="center" vertical="top" wrapText="1"/>
    </xf>
    <xf numFmtId="0" fontId="17" fillId="3" borderId="6" xfId="0" applyFont="1" applyFill="1" applyBorder="1" applyAlignment="1">
      <alignment horizontal="center" vertical="top" wrapText="1"/>
    </xf>
    <xf numFmtId="0" fontId="17" fillId="12" borderId="7" xfId="0" applyFont="1" applyFill="1" applyBorder="1" applyAlignment="1">
      <alignment horizontal="center" vertical="top" wrapText="1"/>
    </xf>
    <xf numFmtId="0" fontId="17" fillId="10" borderId="5" xfId="0" applyFont="1" applyFill="1" applyBorder="1" applyAlignment="1">
      <alignment horizontal="center" vertical="top" wrapText="1"/>
    </xf>
    <xf numFmtId="0" fontId="17" fillId="12" borderId="6" xfId="0" applyFont="1" applyFill="1" applyBorder="1" applyAlignment="1">
      <alignment horizontal="center" vertical="top" wrapText="1"/>
    </xf>
    <xf numFmtId="0" fontId="17" fillId="13" borderId="6" xfId="0" applyFont="1" applyFill="1" applyBorder="1" applyAlignment="1">
      <alignment horizontal="center" vertical="top" wrapText="1"/>
    </xf>
    <xf numFmtId="0" fontId="17" fillId="12" borderId="5" xfId="0" applyFont="1" applyFill="1" applyBorder="1" applyAlignment="1">
      <alignment horizontal="center" vertical="top" wrapText="1"/>
    </xf>
    <xf numFmtId="0" fontId="17" fillId="14" borderId="6" xfId="0" applyFont="1" applyFill="1" applyBorder="1" applyAlignment="1">
      <alignment horizontal="center" vertical="top" wrapText="1"/>
    </xf>
    <xf numFmtId="0" fontId="17" fillId="15" borderId="7" xfId="0" applyFont="1" applyFill="1" applyBorder="1" applyAlignment="1">
      <alignment horizontal="center" vertical="top" wrapText="1"/>
    </xf>
    <xf numFmtId="0" fontId="17" fillId="15" borderId="6" xfId="0" applyFont="1" applyFill="1" applyBorder="1" applyAlignment="1">
      <alignment horizontal="center" vertical="top" wrapText="1"/>
    </xf>
    <xf numFmtId="0" fontId="17" fillId="3" borderId="8" xfId="0" applyFont="1" applyFill="1" applyBorder="1" applyAlignment="1">
      <alignment horizontal="center" vertical="top" wrapText="1"/>
    </xf>
    <xf numFmtId="0" fontId="17" fillId="4" borderId="9" xfId="0" applyFont="1" applyFill="1" applyBorder="1" applyAlignment="1">
      <alignment horizontal="center" vertical="top" wrapText="1"/>
    </xf>
    <xf numFmtId="0" fontId="17" fillId="5" borderId="9" xfId="0" applyFont="1" applyFill="1" applyBorder="1" applyAlignment="1">
      <alignment horizontal="center" vertical="top" wrapText="1"/>
    </xf>
    <xf numFmtId="0" fontId="17" fillId="6" borderId="9" xfId="0" applyFont="1" applyFill="1" applyBorder="1" applyAlignment="1">
      <alignment horizontal="center" vertical="top" wrapText="1"/>
    </xf>
    <xf numFmtId="0" fontId="17" fillId="8" borderId="9" xfId="0" applyFont="1" applyFill="1" applyBorder="1" applyAlignment="1">
      <alignment horizontal="center" vertical="top" wrapText="1"/>
    </xf>
    <xf numFmtId="0" fontId="17" fillId="4" borderId="10" xfId="0" applyFont="1" applyFill="1" applyBorder="1" applyAlignment="1">
      <alignment horizontal="center" vertical="top" wrapText="1"/>
    </xf>
    <xf numFmtId="0" fontId="17" fillId="2" borderId="6" xfId="0" applyFont="1" applyFill="1" applyBorder="1" applyAlignment="1">
      <alignment horizontal="center" vertical="top" wrapText="1"/>
    </xf>
    <xf numFmtId="0" fontId="17" fillId="10" borderId="9" xfId="0" applyFont="1" applyFill="1" applyBorder="1" applyAlignment="1">
      <alignment horizontal="center" vertical="top" wrapText="1"/>
    </xf>
    <xf numFmtId="0" fontId="17" fillId="3" borderId="9" xfId="0" applyFont="1" applyFill="1" applyBorder="1" applyAlignment="1">
      <alignment horizontal="center" vertical="top" wrapText="1"/>
    </xf>
    <xf numFmtId="0" fontId="17" fillId="11" borderId="6" xfId="0" applyFont="1" applyFill="1" applyBorder="1" applyAlignment="1">
      <alignment horizontal="center" vertical="top" wrapText="1"/>
    </xf>
    <xf numFmtId="0" fontId="17" fillId="4" borderId="8" xfId="0" applyFont="1" applyFill="1" applyBorder="1" applyAlignment="1">
      <alignment horizontal="center" vertical="top" wrapText="1"/>
    </xf>
    <xf numFmtId="0" fontId="17" fillId="2" borderId="3" xfId="0" applyNumberFormat="1" applyFont="1" applyFill="1" applyBorder="1" applyAlignment="1">
      <alignment horizontal="center" vertical="top" wrapText="1"/>
    </xf>
    <xf numFmtId="0" fontId="17" fillId="7" borderId="6" xfId="0" applyNumberFormat="1" applyFont="1" applyFill="1" applyBorder="1" applyAlignment="1">
      <alignment horizontal="center" vertical="top" wrapText="1"/>
    </xf>
    <xf numFmtId="0" fontId="17" fillId="9" borderId="6" xfId="0" applyNumberFormat="1" applyFont="1" applyFill="1" applyBorder="1" applyAlignment="1">
      <alignment horizontal="center" vertical="top" wrapText="1"/>
    </xf>
    <xf numFmtId="0" fontId="17" fillId="11" borderId="6" xfId="0" applyNumberFormat="1" applyFont="1" applyFill="1" applyBorder="1" applyAlignment="1">
      <alignment horizontal="center" vertical="top" wrapText="1"/>
    </xf>
    <xf numFmtId="0" fontId="17" fillId="14" borderId="6" xfId="0" applyNumberFormat="1" applyFont="1" applyFill="1" applyBorder="1" applyAlignment="1">
      <alignment horizontal="center" vertical="top" wrapText="1"/>
    </xf>
    <xf numFmtId="0" fontId="17" fillId="9" borderId="9" xfId="0" applyNumberFormat="1" applyFont="1" applyFill="1" applyBorder="1" applyAlignment="1">
      <alignment horizontal="center" vertical="top" wrapText="1"/>
    </xf>
    <xf numFmtId="0" fontId="17" fillId="7" borderId="9" xfId="0" applyNumberFormat="1" applyFont="1" applyFill="1" applyBorder="1" applyAlignment="1">
      <alignment horizontal="center" vertical="top" wrapText="1"/>
    </xf>
    <xf numFmtId="0" fontId="0" fillId="0" borderId="0" xfId="0" applyNumberFormat="1"/>
    <xf numFmtId="0" fontId="0" fillId="0" borderId="11" xfId="0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18" fillId="0" borderId="0" xfId="0" applyFont="1" applyAlignment="1">
      <alignment vertical="center"/>
    </xf>
    <xf numFmtId="0" fontId="18" fillId="16" borderId="0" xfId="0" applyFont="1" applyFill="1" applyAlignment="1">
      <alignment vertical="center"/>
    </xf>
    <xf numFmtId="171" fontId="19" fillId="0" borderId="0" xfId="0" applyNumberFormat="1" applyFont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" fontId="19" fillId="0" borderId="0" xfId="0" applyNumberFormat="1" applyFont="1" applyAlignment="1">
      <alignment horizontal="center"/>
    </xf>
    <xf numFmtId="168" fontId="0" fillId="0" borderId="0" xfId="0" applyNumberFormat="1" applyFill="1" applyBorder="1" applyAlignment="1">
      <alignment horizontal="center"/>
    </xf>
    <xf numFmtId="168" fontId="0" fillId="0" borderId="0" xfId="0" applyNumberFormat="1" applyBorder="1" applyAlignment="1">
      <alignment horizontal="center"/>
    </xf>
    <xf numFmtId="168" fontId="0" fillId="0" borderId="0" xfId="0" applyNumberFormat="1"/>
    <xf numFmtId="0" fontId="20" fillId="9" borderId="15" xfId="0" applyFont="1" applyFill="1" applyBorder="1" applyAlignment="1">
      <alignment horizontal="center" wrapText="1"/>
    </xf>
    <xf numFmtId="0" fontId="20" fillId="9" borderId="16" xfId="0" applyFont="1" applyFill="1" applyBorder="1" applyAlignment="1">
      <alignment horizontal="center" wrapText="1"/>
    </xf>
    <xf numFmtId="0" fontId="20" fillId="0" borderId="17" xfId="0" applyFont="1" applyBorder="1" applyAlignment="1">
      <alignment horizontal="center" wrapText="1"/>
    </xf>
    <xf numFmtId="0" fontId="20" fillId="0" borderId="16" xfId="0" applyFont="1" applyBorder="1" applyAlignment="1">
      <alignment horizontal="center" wrapText="1"/>
    </xf>
    <xf numFmtId="0" fontId="20" fillId="0" borderId="18" xfId="0" applyFont="1" applyBorder="1" applyAlignment="1">
      <alignment horizontal="center" wrapText="1"/>
    </xf>
    <xf numFmtId="0" fontId="20" fillId="0" borderId="19" xfId="0" applyFont="1" applyBorder="1" applyAlignment="1">
      <alignment horizontal="center" wrapText="1"/>
    </xf>
    <xf numFmtId="0" fontId="20" fillId="9" borderId="18" xfId="0" applyFont="1" applyFill="1" applyBorder="1" applyAlignment="1">
      <alignment horizontal="center" wrapText="1"/>
    </xf>
    <xf numFmtId="0" fontId="20" fillId="0" borderId="18" xfId="0" applyFont="1" applyBorder="1" applyAlignment="1">
      <alignment wrapText="1"/>
    </xf>
    <xf numFmtId="0" fontId="20" fillId="0" borderId="19" xfId="0" applyFont="1" applyBorder="1" applyAlignment="1">
      <alignment wrapText="1"/>
    </xf>
    <xf numFmtId="0" fontId="20" fillId="0" borderId="18" xfId="0" applyFont="1" applyBorder="1" applyAlignment="1">
      <alignment horizontal="right" wrapText="1"/>
    </xf>
    <xf numFmtId="0" fontId="20" fillId="9" borderId="19" xfId="0" applyFont="1" applyFill="1" applyBorder="1" applyAlignment="1">
      <alignment horizontal="center" wrapText="1"/>
    </xf>
    <xf numFmtId="0" fontId="20" fillId="9" borderId="18" xfId="0" applyFont="1" applyFill="1" applyBorder="1" applyAlignment="1">
      <alignment wrapText="1"/>
    </xf>
    <xf numFmtId="0" fontId="20" fillId="9" borderId="19" xfId="0" applyFont="1" applyFill="1" applyBorder="1" applyAlignment="1">
      <alignment wrapText="1"/>
    </xf>
    <xf numFmtId="0" fontId="20" fillId="0" borderId="15" xfId="0" applyFont="1" applyBorder="1" applyAlignment="1">
      <alignment horizontal="center" wrapText="1"/>
    </xf>
    <xf numFmtId="0" fontId="20" fillId="0" borderId="15" xfId="0" applyFont="1" applyBorder="1" applyAlignment="1">
      <alignment wrapText="1"/>
    </xf>
    <xf numFmtId="0" fontId="20" fillId="9" borderId="12" xfId="0" applyFont="1" applyFill="1" applyBorder="1" applyAlignment="1">
      <alignment vertical="center" wrapText="1"/>
    </xf>
    <xf numFmtId="0" fontId="20" fillId="9" borderId="20" xfId="0" applyFont="1" applyFill="1" applyBorder="1" applyAlignment="1">
      <alignment vertical="center" wrapText="1"/>
    </xf>
    <xf numFmtId="0" fontId="20" fillId="9" borderId="14" xfId="0" applyFont="1" applyFill="1" applyBorder="1" applyAlignment="1">
      <alignment vertical="center" wrapText="1"/>
    </xf>
    <xf numFmtId="0" fontId="20" fillId="9" borderId="13" xfId="0" applyFont="1" applyFill="1" applyBorder="1" applyAlignment="1">
      <alignment vertical="center" wrapText="1"/>
    </xf>
    <xf numFmtId="2" fontId="0" fillId="0" borderId="0" xfId="0" applyNumberFormat="1" applyFill="1" applyBorder="1" applyAlignment="1">
      <alignment horizontal="center"/>
    </xf>
    <xf numFmtId="0" fontId="0" fillId="0" borderId="21" xfId="0" applyBorder="1"/>
    <xf numFmtId="0" fontId="20" fillId="9" borderId="22" xfId="0" applyFont="1" applyFill="1" applyBorder="1" applyAlignment="1">
      <alignment horizontal="center" wrapText="1"/>
    </xf>
    <xf numFmtId="171" fontId="0" fillId="0" borderId="0" xfId="0" applyNumberFormat="1"/>
    <xf numFmtId="0" fontId="20" fillId="9" borderId="0" xfId="0" applyFont="1" applyFill="1" applyBorder="1" applyAlignment="1">
      <alignment vertical="center" wrapText="1"/>
    </xf>
    <xf numFmtId="0" fontId="21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nmf1\canadie\Mis%20documentos\COPIAS\MARIAMISION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version Data"/>
      <sheetName val="AeroEsquel"/>
      <sheetName val="Adjusted Data - 1"/>
      <sheetName val="Adjusted Data - 2"/>
      <sheetName val="Adjusted Data - 3"/>
      <sheetName val="Adjusted Data - 4"/>
      <sheetName val="Adjusted Data - 5"/>
      <sheetName val="Adjusted Data - 6"/>
      <sheetName val="Adjusted Data - 7"/>
      <sheetName val="Adjusted Data - 8"/>
      <sheetName val="Adjusted Data - 9"/>
      <sheetName val="Adjusted Data - 10"/>
      <sheetName val="Hoja1"/>
    </sheetNames>
    <sheetDataSet>
      <sheetData sheetId="0" refreshError="1">
        <row r="9">
          <cell r="B9" t="b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5"/>
  <sheetViews>
    <sheetView workbookViewId="0">
      <selection activeCell="M59" sqref="M59"/>
    </sheetView>
  </sheetViews>
  <sheetFormatPr baseColWidth="10" defaultRowHeight="15" x14ac:dyDescent="0.25"/>
  <cols>
    <col min="8" max="8" width="15.7109375" customWidth="1"/>
    <col min="9" max="9" width="19.42578125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39</v>
      </c>
      <c r="H1" s="2" t="s">
        <v>6</v>
      </c>
      <c r="I1" s="2" t="s">
        <v>7</v>
      </c>
      <c r="J1" s="2" t="s">
        <v>8</v>
      </c>
    </row>
    <row r="2" spans="1:10" x14ac:dyDescent="0.25">
      <c r="A2" s="1" t="s">
        <v>28</v>
      </c>
      <c r="B2" s="1">
        <v>154</v>
      </c>
      <c r="C2" s="2">
        <v>-31.29335</v>
      </c>
      <c r="D2" s="2">
        <v>-57.963050000000003</v>
      </c>
      <c r="E2" s="2">
        <v>24.384</v>
      </c>
      <c r="F2" s="2">
        <v>72</v>
      </c>
      <c r="G2" s="2"/>
      <c r="H2" s="2">
        <v>5.5</v>
      </c>
      <c r="I2" s="2">
        <v>5</v>
      </c>
      <c r="J2" s="2">
        <v>6</v>
      </c>
    </row>
    <row r="3" spans="1:10" x14ac:dyDescent="0.25">
      <c r="A3" s="1" t="s">
        <v>28</v>
      </c>
      <c r="B3" s="1">
        <v>156</v>
      </c>
      <c r="C3" s="2">
        <v>-31.29321666666667</v>
      </c>
      <c r="D3" s="2">
        <v>-57.962900000000005</v>
      </c>
      <c r="E3" s="2">
        <v>16.763999999999999</v>
      </c>
      <c r="F3" s="2">
        <v>51</v>
      </c>
      <c r="G3" s="2">
        <v>99</v>
      </c>
      <c r="H3" s="2">
        <v>5.5</v>
      </c>
      <c r="I3" s="2">
        <v>4.2</v>
      </c>
      <c r="J3" s="2">
        <v>5.625</v>
      </c>
    </row>
    <row r="4" spans="1:10" x14ac:dyDescent="0.25">
      <c r="A4" s="1" t="s">
        <v>28</v>
      </c>
      <c r="B4" s="1">
        <v>161</v>
      </c>
      <c r="C4" s="2">
        <v>-31.293133333333333</v>
      </c>
      <c r="D4" s="2">
        <v>-57.962833333333336</v>
      </c>
      <c r="E4" s="2">
        <v>23.7744</v>
      </c>
      <c r="F4" s="2">
        <v>44</v>
      </c>
      <c r="G4" s="2">
        <v>101</v>
      </c>
      <c r="H4" s="2">
        <v>4.7</v>
      </c>
      <c r="I4" s="2">
        <v>5</v>
      </c>
      <c r="J4" s="2">
        <v>5.25</v>
      </c>
    </row>
    <row r="5" spans="1:10" x14ac:dyDescent="0.25">
      <c r="A5" s="1" t="s">
        <v>28</v>
      </c>
      <c r="B5" s="1">
        <v>171</v>
      </c>
      <c r="C5" s="2">
        <v>-31.293100000000003</v>
      </c>
      <c r="D5" s="2">
        <v>-57.962783333333334</v>
      </c>
      <c r="E5" s="2">
        <v>23.4696</v>
      </c>
      <c r="F5" s="2">
        <v>39</v>
      </c>
      <c r="G5" s="2">
        <v>132</v>
      </c>
      <c r="H5" s="2">
        <v>5</v>
      </c>
      <c r="I5" s="2">
        <v>4.4000000000000004</v>
      </c>
      <c r="J5" s="2">
        <v>4.875</v>
      </c>
    </row>
    <row r="6" spans="1:10" x14ac:dyDescent="0.25">
      <c r="A6" s="1" t="s">
        <v>28</v>
      </c>
      <c r="B6" s="1">
        <v>174</v>
      </c>
      <c r="C6" s="2">
        <v>-31.293033333333334</v>
      </c>
      <c r="D6" s="2">
        <v>-57.962966666666667</v>
      </c>
      <c r="E6" s="2">
        <v>24.384</v>
      </c>
      <c r="F6" s="2">
        <v>98</v>
      </c>
      <c r="G6" s="2">
        <v>115</v>
      </c>
      <c r="H6" s="2">
        <v>6.2</v>
      </c>
      <c r="I6" s="2">
        <v>6</v>
      </c>
      <c r="J6" s="2">
        <v>7.875</v>
      </c>
    </row>
    <row r="7" spans="1:10" x14ac:dyDescent="0.25">
      <c r="A7" s="1" t="s">
        <v>28</v>
      </c>
      <c r="B7" s="1">
        <v>175</v>
      </c>
      <c r="C7" s="2">
        <v>-31.293816666666668</v>
      </c>
      <c r="D7" s="2">
        <v>-57.960833333333333</v>
      </c>
      <c r="E7" s="2">
        <v>38.709600000000002</v>
      </c>
      <c r="F7" s="2">
        <v>42</v>
      </c>
      <c r="G7" s="2">
        <v>56</v>
      </c>
      <c r="H7" s="2">
        <v>4.5999999999999996</v>
      </c>
      <c r="I7" s="2">
        <v>4.5</v>
      </c>
      <c r="J7" s="2">
        <v>4.125</v>
      </c>
    </row>
    <row r="8" spans="1:10" x14ac:dyDescent="0.25">
      <c r="A8" s="1" t="s">
        <v>28</v>
      </c>
      <c r="B8" s="1">
        <v>178</v>
      </c>
      <c r="C8" s="2">
        <v>-31.294083333333337</v>
      </c>
      <c r="D8" s="2">
        <v>-57.960800000000006</v>
      </c>
      <c r="E8" s="2">
        <v>24.993600000000001</v>
      </c>
      <c r="F8" s="2">
        <v>12</v>
      </c>
      <c r="G8" s="2">
        <v>29</v>
      </c>
      <c r="H8" s="2">
        <v>3.1</v>
      </c>
      <c r="I8" s="2">
        <v>2.6</v>
      </c>
      <c r="J8" s="2">
        <v>1.875</v>
      </c>
    </row>
    <row r="9" spans="1:10" x14ac:dyDescent="0.25">
      <c r="A9" s="1" t="s">
        <v>28</v>
      </c>
      <c r="B9" s="1">
        <v>185</v>
      </c>
      <c r="C9" s="2">
        <v>-31.294116666666667</v>
      </c>
      <c r="D9" s="2">
        <v>-57.960766666666672</v>
      </c>
      <c r="E9" s="2">
        <v>45.72</v>
      </c>
      <c r="F9" s="2">
        <v>30</v>
      </c>
      <c r="G9" s="2">
        <v>53</v>
      </c>
      <c r="H9" s="2">
        <v>3.4</v>
      </c>
      <c r="I9" s="2">
        <v>3</v>
      </c>
      <c r="J9" s="2">
        <v>3.6</v>
      </c>
    </row>
    <row r="10" spans="1:10" x14ac:dyDescent="0.25">
      <c r="A10" s="1" t="s">
        <v>28</v>
      </c>
      <c r="B10" s="1">
        <v>190</v>
      </c>
      <c r="C10" s="2">
        <v>-31.294683333333335</v>
      </c>
      <c r="D10" s="2">
        <v>-57.961733333333335</v>
      </c>
      <c r="E10" s="2">
        <v>17.0688</v>
      </c>
      <c r="F10" s="2">
        <v>33</v>
      </c>
      <c r="G10" s="2">
        <v>128</v>
      </c>
      <c r="H10" s="2">
        <v>6</v>
      </c>
      <c r="I10" s="2">
        <v>6</v>
      </c>
      <c r="J10" s="2">
        <v>7.5</v>
      </c>
    </row>
    <row r="11" spans="1:10" x14ac:dyDescent="0.25">
      <c r="A11" s="1" t="s">
        <v>28</v>
      </c>
      <c r="B11" s="1">
        <v>193</v>
      </c>
      <c r="C11" s="2">
        <v>-31.293666666666667</v>
      </c>
      <c r="D11" s="2">
        <v>-57.96091666666667</v>
      </c>
      <c r="E11" s="2">
        <v>26.517600000000002</v>
      </c>
      <c r="F11" s="2">
        <v>24</v>
      </c>
      <c r="G11" s="2">
        <v>68</v>
      </c>
      <c r="H11" s="2">
        <v>3.5</v>
      </c>
      <c r="I11" s="2">
        <v>3.8</v>
      </c>
      <c r="J11" s="2">
        <v>5.25</v>
      </c>
    </row>
    <row r="12" spans="1:10" x14ac:dyDescent="0.25">
      <c r="A12" s="1" t="s">
        <v>28</v>
      </c>
      <c r="B12" s="1">
        <v>197</v>
      </c>
      <c r="C12" s="2">
        <v>-31.290716666666668</v>
      </c>
      <c r="D12" s="2">
        <v>-57.958000000000006</v>
      </c>
      <c r="E12" s="2">
        <v>33.223199999999999</v>
      </c>
      <c r="F12" s="2">
        <v>36</v>
      </c>
      <c r="G12" s="2">
        <v>61</v>
      </c>
      <c r="H12" s="2">
        <v>6</v>
      </c>
      <c r="I12" s="2">
        <v>6</v>
      </c>
      <c r="J12" s="2">
        <v>5.25</v>
      </c>
    </row>
    <row r="13" spans="1:10" x14ac:dyDescent="0.25">
      <c r="A13" s="1" t="s">
        <v>28</v>
      </c>
      <c r="B13" s="1">
        <v>198</v>
      </c>
      <c r="C13" s="2">
        <v>-31.292736111111111</v>
      </c>
      <c r="D13" s="2">
        <v>-57.963738888888891</v>
      </c>
      <c r="E13" s="2"/>
      <c r="F13" s="2">
        <v>132</v>
      </c>
      <c r="G13" s="2">
        <v>127</v>
      </c>
      <c r="H13" s="2">
        <v>6.5</v>
      </c>
      <c r="I13" s="2">
        <v>5.5</v>
      </c>
      <c r="J13" s="2">
        <v>6.75</v>
      </c>
    </row>
    <row r="14" spans="1:10" x14ac:dyDescent="0.25">
      <c r="A14" s="1" t="s">
        <v>28</v>
      </c>
      <c r="B14" s="1">
        <v>199</v>
      </c>
      <c r="C14" s="2">
        <v>-31.293930555555558</v>
      </c>
      <c r="D14" s="2">
        <v>-57.965905555555558</v>
      </c>
      <c r="E14" s="2"/>
      <c r="F14" s="2">
        <v>132</v>
      </c>
      <c r="G14" s="2">
        <v>153</v>
      </c>
      <c r="H14" s="2">
        <v>9.5</v>
      </c>
      <c r="I14" s="2">
        <v>7</v>
      </c>
      <c r="J14" s="2">
        <v>6.75</v>
      </c>
    </row>
    <row r="15" spans="1:10" x14ac:dyDescent="0.25">
      <c r="A15" s="1" t="s">
        <v>28</v>
      </c>
      <c r="B15" s="1">
        <v>208</v>
      </c>
      <c r="C15" s="2">
        <v>-31.290616666666669</v>
      </c>
      <c r="D15" s="2">
        <v>-57.957950000000004</v>
      </c>
      <c r="E15" s="2">
        <v>24.993600000000001</v>
      </c>
      <c r="F15" s="2">
        <v>7.5</v>
      </c>
      <c r="G15" s="2">
        <v>30</v>
      </c>
      <c r="H15" s="2">
        <v>3.2</v>
      </c>
      <c r="I15" s="2">
        <v>3</v>
      </c>
      <c r="J15" s="2">
        <v>2.6</v>
      </c>
    </row>
    <row r="16" spans="1:10" x14ac:dyDescent="0.25">
      <c r="A16" s="1" t="s">
        <v>28</v>
      </c>
      <c r="B16" s="1">
        <v>221</v>
      </c>
      <c r="C16" s="2">
        <v>-31.315319444444444</v>
      </c>
      <c r="D16" s="2">
        <v>-57.990502777777778</v>
      </c>
      <c r="E16" s="2"/>
      <c r="F16" s="2">
        <v>122</v>
      </c>
      <c r="G16" s="2">
        <v>126</v>
      </c>
      <c r="H16" s="2">
        <v>9.4</v>
      </c>
      <c r="I16" s="2">
        <v>8.4</v>
      </c>
      <c r="J16" s="2">
        <v>6</v>
      </c>
    </row>
    <row r="17" spans="1:10" x14ac:dyDescent="0.25">
      <c r="A17" s="1" t="s">
        <v>28</v>
      </c>
      <c r="B17" s="1">
        <v>222</v>
      </c>
      <c r="C17" s="2">
        <v>-31.313541666666666</v>
      </c>
      <c r="D17" s="2">
        <v>-57.991958333333336</v>
      </c>
      <c r="E17" s="2"/>
      <c r="F17" s="2">
        <v>77</v>
      </c>
      <c r="G17" s="2">
        <v>83</v>
      </c>
      <c r="H17" s="2">
        <v>10</v>
      </c>
      <c r="I17" s="2">
        <v>5</v>
      </c>
      <c r="J17" s="2">
        <v>7.125</v>
      </c>
    </row>
    <row r="18" spans="1:10" x14ac:dyDescent="0.25">
      <c r="A18" s="1" t="s">
        <v>29</v>
      </c>
      <c r="B18" s="1">
        <v>223</v>
      </c>
      <c r="C18" s="2">
        <v>-31.314044444444445</v>
      </c>
      <c r="D18" s="2">
        <v>-57.991863888888886</v>
      </c>
      <c r="E18" s="3"/>
      <c r="F18" s="2">
        <v>203</v>
      </c>
      <c r="G18" s="2">
        <v>252</v>
      </c>
      <c r="H18" s="2">
        <v>12.5</v>
      </c>
      <c r="I18" s="2">
        <v>11</v>
      </c>
      <c r="J18" s="2">
        <v>9.75</v>
      </c>
    </row>
    <row r="19" spans="1:10" x14ac:dyDescent="0.25">
      <c r="A19" s="1" t="s">
        <v>29</v>
      </c>
      <c r="B19" s="1">
        <v>260</v>
      </c>
      <c r="C19" s="2">
        <v>-31.863950000000003</v>
      </c>
      <c r="D19" s="2">
        <v>-58.209983333333334</v>
      </c>
      <c r="E19" s="2">
        <v>30.2</v>
      </c>
      <c r="F19" s="2">
        <v>270</v>
      </c>
      <c r="G19" s="2">
        <v>320</v>
      </c>
      <c r="H19" s="2">
        <v>10</v>
      </c>
      <c r="I19" s="2">
        <v>9</v>
      </c>
      <c r="J19" s="2">
        <v>9.75</v>
      </c>
    </row>
    <row r="20" spans="1:10" x14ac:dyDescent="0.25">
      <c r="A20" s="1" t="s">
        <v>29</v>
      </c>
      <c r="B20" s="1">
        <v>261</v>
      </c>
      <c r="C20" s="2">
        <v>-31.863633333333336</v>
      </c>
      <c r="D20" s="2">
        <v>-58.210300000000004</v>
      </c>
      <c r="E20" s="2">
        <v>25</v>
      </c>
      <c r="F20" s="2">
        <v>64</v>
      </c>
      <c r="G20" s="2">
        <v>94</v>
      </c>
      <c r="H20" s="2">
        <v>8</v>
      </c>
      <c r="I20" s="2">
        <v>5.5</v>
      </c>
      <c r="J20" s="2">
        <v>7.5</v>
      </c>
    </row>
    <row r="21" spans="1:10" x14ac:dyDescent="0.25">
      <c r="A21" s="1" t="s">
        <v>29</v>
      </c>
      <c r="B21" s="1">
        <v>262</v>
      </c>
      <c r="C21" s="2">
        <v>-31.863750000000003</v>
      </c>
      <c r="D21" s="2">
        <v>-58.210250000000002</v>
      </c>
      <c r="E21" s="2">
        <v>23.8</v>
      </c>
      <c r="F21" s="2">
        <v>66</v>
      </c>
      <c r="G21" s="2">
        <v>140</v>
      </c>
      <c r="H21" s="2">
        <v>5</v>
      </c>
      <c r="I21" s="2">
        <v>4</v>
      </c>
      <c r="J21" s="2">
        <v>8.25</v>
      </c>
    </row>
    <row r="22" spans="1:10" x14ac:dyDescent="0.25">
      <c r="A22" s="1" t="s">
        <v>29</v>
      </c>
      <c r="B22" s="1">
        <v>268</v>
      </c>
      <c r="C22" s="2">
        <v>-31.865866666666669</v>
      </c>
      <c r="D22" s="2">
        <v>-58.210433333333334</v>
      </c>
      <c r="E22" s="2">
        <v>25.6</v>
      </c>
      <c r="F22" s="2">
        <v>53</v>
      </c>
      <c r="G22" s="2">
        <v>69</v>
      </c>
      <c r="H22" s="2">
        <v>8.5</v>
      </c>
      <c r="I22" s="2">
        <v>4.2</v>
      </c>
      <c r="J22" s="2">
        <v>7.5</v>
      </c>
    </row>
    <row r="23" spans="1:10" x14ac:dyDescent="0.25">
      <c r="A23" s="1" t="s">
        <v>29</v>
      </c>
      <c r="B23" s="1">
        <v>271</v>
      </c>
      <c r="C23" s="2">
        <v>-31.865616666666668</v>
      </c>
      <c r="D23" s="2">
        <v>-58.210366666666673</v>
      </c>
      <c r="E23" s="2">
        <v>26.8</v>
      </c>
      <c r="F23" s="2">
        <v>78</v>
      </c>
      <c r="G23" s="2">
        <v>141</v>
      </c>
      <c r="H23" s="2">
        <v>7</v>
      </c>
      <c r="I23" s="2">
        <v>5</v>
      </c>
      <c r="J23" s="2">
        <v>9.375</v>
      </c>
    </row>
    <row r="24" spans="1:10" x14ac:dyDescent="0.25">
      <c r="A24" s="1" t="s">
        <v>29</v>
      </c>
      <c r="B24" s="1">
        <v>272</v>
      </c>
      <c r="C24" s="2">
        <v>-31.86655</v>
      </c>
      <c r="D24" s="2">
        <v>-58.210950000000004</v>
      </c>
      <c r="E24" s="2">
        <v>26.8</v>
      </c>
      <c r="F24" s="2">
        <v>54</v>
      </c>
      <c r="G24" s="2">
        <v>96</v>
      </c>
      <c r="H24" s="2">
        <v>5.2</v>
      </c>
      <c r="I24" s="2">
        <v>4.2</v>
      </c>
      <c r="J24" s="2">
        <v>6.375</v>
      </c>
    </row>
    <row r="25" spans="1:10" x14ac:dyDescent="0.25">
      <c r="A25" s="1" t="s">
        <v>29</v>
      </c>
      <c r="B25" s="1">
        <v>274</v>
      </c>
      <c r="C25" s="2">
        <v>-31.866533333333336</v>
      </c>
      <c r="D25" s="2">
        <v>-58.21105</v>
      </c>
      <c r="E25" s="2">
        <v>26.8</v>
      </c>
      <c r="F25" s="2">
        <v>47</v>
      </c>
      <c r="G25" s="2">
        <v>117</v>
      </c>
      <c r="H25" s="2">
        <v>3.5</v>
      </c>
      <c r="I25" s="2">
        <v>3</v>
      </c>
      <c r="J25" s="2">
        <v>7.875</v>
      </c>
    </row>
    <row r="26" spans="1:10" x14ac:dyDescent="0.25">
      <c r="A26" s="1" t="s">
        <v>29</v>
      </c>
      <c r="B26" s="1">
        <v>276</v>
      </c>
      <c r="C26" s="2">
        <v>-31.866333333333333</v>
      </c>
      <c r="D26" s="2">
        <v>-58.211000000000006</v>
      </c>
      <c r="E26" s="2">
        <v>26.5</v>
      </c>
      <c r="F26" s="2">
        <v>57</v>
      </c>
      <c r="G26" s="2">
        <v>80</v>
      </c>
      <c r="H26" s="2">
        <v>4.5999999999999996</v>
      </c>
      <c r="I26" s="2">
        <v>5.5</v>
      </c>
      <c r="J26" s="2">
        <v>7.5</v>
      </c>
    </row>
    <row r="27" spans="1:10" x14ac:dyDescent="0.25">
      <c r="A27" s="1" t="s">
        <v>29</v>
      </c>
      <c r="B27" s="1">
        <v>280</v>
      </c>
      <c r="C27" s="2">
        <v>-31.866283333333335</v>
      </c>
      <c r="D27" s="2">
        <v>-58.210816666666666</v>
      </c>
      <c r="E27" s="2">
        <v>26.8</v>
      </c>
      <c r="F27" s="2">
        <v>62</v>
      </c>
      <c r="G27" s="2">
        <v>91</v>
      </c>
      <c r="H27" s="2">
        <v>4</v>
      </c>
      <c r="I27" s="2">
        <v>3</v>
      </c>
      <c r="J27" s="2">
        <v>8.625</v>
      </c>
    </row>
    <row r="28" spans="1:10" x14ac:dyDescent="0.25">
      <c r="A28" s="1" t="s">
        <v>29</v>
      </c>
      <c r="B28" s="1">
        <v>281</v>
      </c>
      <c r="C28" s="2">
        <v>-31.874466666666667</v>
      </c>
      <c r="D28" s="2">
        <v>-58.208533333333335</v>
      </c>
      <c r="E28" s="2">
        <v>24.1</v>
      </c>
      <c r="F28" s="2">
        <v>27</v>
      </c>
      <c r="G28" s="2">
        <v>76</v>
      </c>
      <c r="H28" s="2">
        <v>6.3</v>
      </c>
      <c r="I28" s="2">
        <v>3.5</v>
      </c>
      <c r="J28" s="2">
        <v>5.25</v>
      </c>
    </row>
    <row r="29" spans="1:10" x14ac:dyDescent="0.25">
      <c r="A29" s="1" t="s">
        <v>29</v>
      </c>
      <c r="B29" s="1">
        <v>284</v>
      </c>
      <c r="C29" s="2">
        <v>-31.87435</v>
      </c>
      <c r="D29" s="2">
        <v>-58.208450000000006</v>
      </c>
      <c r="E29" s="2">
        <v>23.5</v>
      </c>
      <c r="F29" s="2">
        <v>20</v>
      </c>
      <c r="G29" s="2">
        <v>115</v>
      </c>
      <c r="H29" s="2">
        <v>3.8</v>
      </c>
      <c r="I29" s="2">
        <v>3.8</v>
      </c>
      <c r="J29" s="2">
        <v>4.7</v>
      </c>
    </row>
    <row r="30" spans="1:10" x14ac:dyDescent="0.25">
      <c r="A30" s="1" t="s">
        <v>29</v>
      </c>
      <c r="B30" s="1">
        <v>285</v>
      </c>
      <c r="C30" s="2">
        <v>-31.874230555555556</v>
      </c>
      <c r="D30" s="2">
        <v>-58.208408333333338</v>
      </c>
      <c r="E30" s="2">
        <v>24.7</v>
      </c>
      <c r="F30" s="2">
        <v>110</v>
      </c>
      <c r="G30" s="2">
        <v>140</v>
      </c>
      <c r="H30" s="2">
        <v>8</v>
      </c>
      <c r="I30" s="2">
        <v>6.4</v>
      </c>
      <c r="J30" s="2">
        <v>7.875</v>
      </c>
    </row>
    <row r="31" spans="1:10" x14ac:dyDescent="0.25">
      <c r="A31" s="1" t="s">
        <v>29</v>
      </c>
      <c r="B31" s="1">
        <v>286</v>
      </c>
      <c r="C31" s="2">
        <v>-31.873999999999999</v>
      </c>
      <c r="D31" s="2">
        <v>-58.233216666666671</v>
      </c>
      <c r="E31" s="2">
        <v>25.3</v>
      </c>
      <c r="F31" s="2">
        <v>67</v>
      </c>
      <c r="G31" s="2">
        <v>91</v>
      </c>
      <c r="H31" s="2">
        <v>6.5</v>
      </c>
      <c r="I31" s="2">
        <v>5.5</v>
      </c>
      <c r="J31" s="2">
        <v>10.5</v>
      </c>
    </row>
    <row r="32" spans="1:10" x14ac:dyDescent="0.25">
      <c r="A32" s="1" t="s">
        <v>29</v>
      </c>
      <c r="B32" s="1">
        <v>287</v>
      </c>
      <c r="C32" s="2">
        <v>-31.873016666666668</v>
      </c>
      <c r="D32" s="2">
        <v>-58.232533333333336</v>
      </c>
      <c r="E32" s="2">
        <v>47.9</v>
      </c>
      <c r="F32" s="2">
        <v>115</v>
      </c>
      <c r="G32" s="2">
        <v>134</v>
      </c>
      <c r="H32" s="2">
        <v>7.8</v>
      </c>
      <c r="I32" s="2">
        <v>7.4</v>
      </c>
      <c r="J32" s="2">
        <v>11.625</v>
      </c>
    </row>
    <row r="33" spans="1:10" x14ac:dyDescent="0.25">
      <c r="A33" s="1" t="s">
        <v>29</v>
      </c>
      <c r="B33" s="1">
        <v>288</v>
      </c>
      <c r="C33" s="2">
        <v>-31.874283333333334</v>
      </c>
      <c r="D33" s="2">
        <v>-58.208550000000002</v>
      </c>
      <c r="E33" s="2">
        <v>23.8</v>
      </c>
      <c r="F33" s="2">
        <v>21</v>
      </c>
      <c r="G33" s="2">
        <v>60</v>
      </c>
      <c r="H33" s="2">
        <v>3.4</v>
      </c>
      <c r="I33" s="2">
        <v>3</v>
      </c>
      <c r="J33" s="2">
        <v>4.7</v>
      </c>
    </row>
    <row r="34" spans="1:10" x14ac:dyDescent="0.25">
      <c r="A34" s="1" t="s">
        <v>29</v>
      </c>
      <c r="B34" s="1">
        <v>289</v>
      </c>
      <c r="C34" s="2">
        <v>-31.874375000000001</v>
      </c>
      <c r="D34" s="2">
        <v>-58.208583333333337</v>
      </c>
      <c r="E34" s="3"/>
      <c r="G34" s="2">
        <v>72</v>
      </c>
    </row>
    <row r="35" spans="1:10" x14ac:dyDescent="0.25">
      <c r="A35" s="1" t="s">
        <v>29</v>
      </c>
      <c r="B35" s="1">
        <v>236</v>
      </c>
      <c r="C35" s="2">
        <v>-31.873663888888888</v>
      </c>
      <c r="D35" s="2">
        <v>-58.220783333333337</v>
      </c>
      <c r="E35" s="3"/>
      <c r="F35" s="2">
        <v>84</v>
      </c>
      <c r="G35" s="2"/>
      <c r="H35" s="2">
        <v>6.8</v>
      </c>
      <c r="I35" s="2">
        <v>7.8</v>
      </c>
      <c r="J35" s="2">
        <v>10</v>
      </c>
    </row>
    <row r="36" spans="1:10" x14ac:dyDescent="0.25">
      <c r="A36" s="1" t="s">
        <v>29</v>
      </c>
      <c r="B36" s="1">
        <v>290</v>
      </c>
      <c r="C36" s="2">
        <v>-31.874333333333333</v>
      </c>
      <c r="D36" s="2">
        <v>-58.20834444444445</v>
      </c>
      <c r="E36" s="3"/>
      <c r="F36" s="2">
        <v>50</v>
      </c>
      <c r="G36" s="2">
        <v>55</v>
      </c>
      <c r="H36" s="2">
        <v>6</v>
      </c>
      <c r="I36" s="2">
        <v>3.75</v>
      </c>
      <c r="J36" s="2">
        <v>6</v>
      </c>
    </row>
    <row r="37" spans="1:10" x14ac:dyDescent="0.25">
      <c r="A37" s="1" t="s">
        <v>29</v>
      </c>
      <c r="B37" s="1">
        <v>291</v>
      </c>
      <c r="C37" s="2">
        <v>-31.874455555555556</v>
      </c>
      <c r="D37" s="2">
        <v>-58.208402777777778</v>
      </c>
      <c r="E37" s="3"/>
      <c r="F37" s="2"/>
      <c r="G37" s="2"/>
      <c r="H37" s="2"/>
      <c r="I37" s="2"/>
      <c r="J37" s="2"/>
    </row>
    <row r="38" spans="1:10" x14ac:dyDescent="0.25">
      <c r="A38" s="1" t="s">
        <v>30</v>
      </c>
      <c r="B38" s="1">
        <v>305</v>
      </c>
      <c r="C38" s="2">
        <v>-33.064899999999994</v>
      </c>
      <c r="D38" s="2">
        <v>-58.269649999999999</v>
      </c>
      <c r="E38" s="2">
        <v>42.4</v>
      </c>
      <c r="F38" s="2">
        <v>100</v>
      </c>
      <c r="G38" s="2">
        <v>100</v>
      </c>
      <c r="H38" s="2">
        <v>7.7</v>
      </c>
      <c r="I38" s="2">
        <v>7.2</v>
      </c>
      <c r="J38" s="2">
        <v>9.75</v>
      </c>
    </row>
    <row r="39" spans="1:10" x14ac:dyDescent="0.25">
      <c r="A39" s="1" t="s">
        <v>30</v>
      </c>
      <c r="B39" s="1">
        <v>306</v>
      </c>
      <c r="C39" s="2">
        <v>-33.065149999999996</v>
      </c>
      <c r="D39" s="2">
        <v>-58.269866666666665</v>
      </c>
      <c r="E39" s="2">
        <v>42.7</v>
      </c>
      <c r="F39" s="2">
        <v>21</v>
      </c>
      <c r="G39" s="2">
        <v>84</v>
      </c>
      <c r="H39" s="2">
        <v>3.5</v>
      </c>
      <c r="I39" s="2">
        <v>3.3</v>
      </c>
      <c r="J39" s="2">
        <v>3.5</v>
      </c>
    </row>
    <row r="40" spans="1:10" x14ac:dyDescent="0.25">
      <c r="A40" s="1" t="s">
        <v>30</v>
      </c>
      <c r="B40" s="1">
        <v>321</v>
      </c>
      <c r="C40" s="2">
        <v>-33.065416666666664</v>
      </c>
      <c r="D40" s="2">
        <v>-58.269883333333333</v>
      </c>
      <c r="E40" s="2">
        <v>41.8</v>
      </c>
      <c r="F40" s="2">
        <v>28.999999999999996</v>
      </c>
      <c r="G40" s="2"/>
      <c r="H40" s="2">
        <v>4.7</v>
      </c>
      <c r="I40" s="2">
        <v>4.5</v>
      </c>
      <c r="J40" s="2">
        <v>4.5</v>
      </c>
    </row>
    <row r="41" spans="1:10" x14ac:dyDescent="0.25">
      <c r="A41" s="1" t="s">
        <v>30</v>
      </c>
      <c r="B41" s="1">
        <v>324</v>
      </c>
      <c r="C41" s="2">
        <v>-33.065049999999999</v>
      </c>
      <c r="D41" s="2">
        <v>-58.270166666666668</v>
      </c>
      <c r="E41" s="2">
        <v>25.6</v>
      </c>
      <c r="F41" s="2">
        <v>93</v>
      </c>
      <c r="G41" s="2"/>
      <c r="H41" s="2">
        <v>6</v>
      </c>
      <c r="I41" s="2">
        <v>7</v>
      </c>
      <c r="J41" s="2">
        <v>10.125</v>
      </c>
    </row>
    <row r="42" spans="1:10" x14ac:dyDescent="0.25">
      <c r="A42" s="1" t="s">
        <v>30</v>
      </c>
      <c r="B42" s="1">
        <v>325</v>
      </c>
      <c r="C42" s="2">
        <v>-33.065133333333328</v>
      </c>
      <c r="D42" s="2">
        <v>-58.270299999999999</v>
      </c>
      <c r="E42" s="2">
        <v>33.5</v>
      </c>
      <c r="F42" s="2">
        <v>145</v>
      </c>
      <c r="G42" s="2"/>
      <c r="H42" s="2">
        <v>9.1</v>
      </c>
      <c r="I42" s="2">
        <v>8.8000000000000007</v>
      </c>
      <c r="J42" s="2">
        <v>9</v>
      </c>
    </row>
    <row r="43" spans="1:10" x14ac:dyDescent="0.25">
      <c r="A43" s="1" t="s">
        <v>30</v>
      </c>
      <c r="B43" s="1">
        <v>331</v>
      </c>
      <c r="C43" s="2">
        <v>-33.065016666666665</v>
      </c>
      <c r="D43" s="2">
        <v>-58.270316666666666</v>
      </c>
      <c r="E43" s="2">
        <v>33.200000000000003</v>
      </c>
      <c r="F43" s="2">
        <v>35</v>
      </c>
      <c r="G43" s="2">
        <v>66</v>
      </c>
      <c r="H43" s="2">
        <v>5.5</v>
      </c>
      <c r="I43" s="2">
        <v>4.8</v>
      </c>
      <c r="J43" s="2">
        <v>3.9</v>
      </c>
    </row>
    <row r="44" spans="1:10" x14ac:dyDescent="0.25">
      <c r="A44" s="1" t="s">
        <v>30</v>
      </c>
      <c r="B44" s="1">
        <v>337</v>
      </c>
      <c r="C44" s="2">
        <v>-33.06465</v>
      </c>
      <c r="D44" s="2">
        <v>-58.270699999999998</v>
      </c>
      <c r="E44" s="2">
        <v>31.1</v>
      </c>
      <c r="F44" s="2">
        <v>36</v>
      </c>
      <c r="G44" s="2">
        <v>61</v>
      </c>
      <c r="H44" s="2">
        <v>4.8</v>
      </c>
      <c r="I44" s="2">
        <v>3.8</v>
      </c>
      <c r="J44" s="2">
        <v>5.625</v>
      </c>
    </row>
    <row r="45" spans="1:10" x14ac:dyDescent="0.25">
      <c r="A45" s="1" t="s">
        <v>30</v>
      </c>
      <c r="B45" s="1">
        <v>348</v>
      </c>
      <c r="C45" s="2">
        <v>-33.06466666666666</v>
      </c>
      <c r="D45" s="2">
        <v>-58.271183333333333</v>
      </c>
      <c r="E45" s="2">
        <v>33.5</v>
      </c>
      <c r="F45" s="2">
        <v>160</v>
      </c>
      <c r="G45" s="2">
        <v>84</v>
      </c>
      <c r="H45" s="2">
        <v>2.8</v>
      </c>
      <c r="I45" s="2">
        <v>2.5</v>
      </c>
      <c r="J45" s="2">
        <v>4.5</v>
      </c>
    </row>
    <row r="46" spans="1:10" x14ac:dyDescent="0.25">
      <c r="A46" s="1" t="s">
        <v>30</v>
      </c>
      <c r="B46" s="1">
        <v>357</v>
      </c>
      <c r="C46" s="2">
        <v>-33.066016666666663</v>
      </c>
      <c r="D46" s="2">
        <v>-58.271016666666668</v>
      </c>
      <c r="E46" s="2">
        <v>18</v>
      </c>
      <c r="F46" s="2">
        <v>25</v>
      </c>
      <c r="G46" s="2"/>
      <c r="H46" s="2">
        <v>3.3</v>
      </c>
      <c r="I46" s="2">
        <v>5.3</v>
      </c>
      <c r="J46" s="2">
        <v>9</v>
      </c>
    </row>
    <row r="47" spans="1:10" x14ac:dyDescent="0.25">
      <c r="A47" s="1" t="s">
        <v>30</v>
      </c>
      <c r="B47" s="1">
        <v>359</v>
      </c>
      <c r="C47" s="2">
        <v>-33.065999999999995</v>
      </c>
      <c r="D47" s="2">
        <v>-58.270899999999997</v>
      </c>
      <c r="E47" s="2">
        <v>17.399999999999999</v>
      </c>
      <c r="F47" s="2">
        <v>22</v>
      </c>
      <c r="G47" s="2">
        <v>45</v>
      </c>
      <c r="H47" s="2">
        <v>3.8</v>
      </c>
      <c r="I47" s="2">
        <v>2</v>
      </c>
      <c r="J47" s="2">
        <v>3.9</v>
      </c>
    </row>
    <row r="48" spans="1:10" x14ac:dyDescent="0.25">
      <c r="A48" s="1" t="s">
        <v>30</v>
      </c>
      <c r="B48" s="1">
        <v>362</v>
      </c>
      <c r="C48" s="2">
        <v>-33.066499999999998</v>
      </c>
      <c r="D48" s="2">
        <v>-58.270066666666665</v>
      </c>
      <c r="E48" s="2">
        <v>9.1</v>
      </c>
      <c r="F48" s="2">
        <v>10</v>
      </c>
      <c r="G48" s="2">
        <v>20</v>
      </c>
      <c r="H48" s="2">
        <v>1.5</v>
      </c>
      <c r="I48" s="2">
        <v>1.4</v>
      </c>
      <c r="J48" s="2">
        <v>3.1</v>
      </c>
    </row>
    <row r="49" spans="1:10" x14ac:dyDescent="0.25">
      <c r="A49" s="1" t="s">
        <v>30</v>
      </c>
      <c r="B49" s="1">
        <v>363</v>
      </c>
      <c r="C49" s="2">
        <v>-33.066433333333329</v>
      </c>
      <c r="D49" s="2">
        <v>-58.270116666666667</v>
      </c>
      <c r="E49" s="2">
        <v>11</v>
      </c>
      <c r="F49" s="2">
        <v>46</v>
      </c>
      <c r="G49" s="2">
        <v>108</v>
      </c>
      <c r="H49" s="2">
        <v>5</v>
      </c>
      <c r="I49" s="2">
        <v>4.8</v>
      </c>
      <c r="J49" s="2">
        <v>7.125</v>
      </c>
    </row>
    <row r="50" spans="1:10" x14ac:dyDescent="0.25">
      <c r="A50" s="1" t="s">
        <v>30</v>
      </c>
      <c r="B50" s="1">
        <v>364</v>
      </c>
      <c r="C50" s="2">
        <v>-33.064299999999996</v>
      </c>
      <c r="D50" s="2">
        <v>-58.268916666666662</v>
      </c>
      <c r="E50" s="2">
        <v>36</v>
      </c>
      <c r="F50" s="2">
        <v>34</v>
      </c>
      <c r="G50" s="2">
        <v>73</v>
      </c>
      <c r="H50" s="2">
        <v>5</v>
      </c>
      <c r="I50" s="2">
        <v>4.7</v>
      </c>
      <c r="J50" s="2">
        <v>6</v>
      </c>
    </row>
    <row r="51" spans="1:10" x14ac:dyDescent="0.25">
      <c r="A51" s="1" t="s">
        <v>30</v>
      </c>
      <c r="B51" s="1">
        <v>390</v>
      </c>
      <c r="C51" s="2">
        <v>-33.063958333333332</v>
      </c>
      <c r="D51" s="2">
        <v>-58.27643611111111</v>
      </c>
      <c r="E51" s="2"/>
      <c r="F51" s="2">
        <v>22</v>
      </c>
      <c r="G51" s="2">
        <v>59</v>
      </c>
      <c r="H51" s="2">
        <v>6.1</v>
      </c>
      <c r="I51" s="2">
        <v>5.5</v>
      </c>
      <c r="J51" s="2">
        <v>4.5</v>
      </c>
    </row>
    <row r="52" spans="1:10" x14ac:dyDescent="0.25">
      <c r="A52" s="1" t="s">
        <v>30</v>
      </c>
      <c r="B52" s="1">
        <v>392</v>
      </c>
      <c r="C52" s="2">
        <v>-33.063839999999999</v>
      </c>
      <c r="D52" s="2">
        <v>-58.276733333333333</v>
      </c>
      <c r="E52" s="3"/>
      <c r="F52" s="2">
        <v>87</v>
      </c>
      <c r="G52" s="2"/>
      <c r="H52" s="2">
        <v>8.1</v>
      </c>
      <c r="I52" s="2">
        <v>8</v>
      </c>
      <c r="J52" s="2">
        <v>10</v>
      </c>
    </row>
    <row r="53" spans="1:10" x14ac:dyDescent="0.25">
      <c r="A53" s="1" t="s">
        <v>30</v>
      </c>
      <c r="B53" s="1">
        <v>393</v>
      </c>
      <c r="C53" s="2">
        <v>-33.062686666666664</v>
      </c>
      <c r="D53" s="2">
        <v>-58.277889999999999</v>
      </c>
      <c r="E53" s="4"/>
      <c r="F53" s="2">
        <v>56.999999999999993</v>
      </c>
      <c r="G53" s="2">
        <v>180</v>
      </c>
      <c r="H53" s="2">
        <v>9</v>
      </c>
      <c r="I53" s="2">
        <v>8.6999999999999993</v>
      </c>
      <c r="J53" s="2">
        <v>7.5</v>
      </c>
    </row>
    <row r="54" spans="1:10" x14ac:dyDescent="0.25">
      <c r="A54" s="1" t="s">
        <v>30</v>
      </c>
      <c r="B54" s="1">
        <v>395</v>
      </c>
      <c r="C54" s="2">
        <v>-33.063527777777772</v>
      </c>
      <c r="D54" s="2">
        <v>-58.276930555555552</v>
      </c>
      <c r="E54" s="4"/>
      <c r="F54" s="2">
        <v>20</v>
      </c>
      <c r="G54" s="2">
        <v>130</v>
      </c>
      <c r="H54" s="2">
        <v>4.7</v>
      </c>
      <c r="I54" s="2">
        <v>3.2</v>
      </c>
      <c r="J54" s="2">
        <v>2.1</v>
      </c>
    </row>
    <row r="55" spans="1:10" x14ac:dyDescent="0.25">
      <c r="A55" s="1" t="s">
        <v>30</v>
      </c>
      <c r="B55" s="1">
        <v>396</v>
      </c>
      <c r="C55" s="2">
        <v>-33.062819444444443</v>
      </c>
      <c r="D55" s="2">
        <v>-58.277891666666669</v>
      </c>
      <c r="E55" s="4"/>
      <c r="F55" s="2">
        <v>47</v>
      </c>
      <c r="G55" s="2">
        <v>96</v>
      </c>
      <c r="H55" s="2">
        <v>8.1999999999999993</v>
      </c>
      <c r="I55" s="2">
        <v>6.2</v>
      </c>
      <c r="J55" s="2">
        <v>7.875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4"/>
  <sheetViews>
    <sheetView workbookViewId="0">
      <selection activeCell="A47" sqref="A47"/>
    </sheetView>
  </sheetViews>
  <sheetFormatPr baseColWidth="10" defaultRowHeight="15" x14ac:dyDescent="0.25"/>
  <cols>
    <col min="1" max="1" width="13.140625" customWidth="1"/>
    <col min="2" max="2" width="13.5703125" customWidth="1"/>
    <col min="13" max="13" width="11.42578125" style="27"/>
  </cols>
  <sheetData>
    <row r="1" spans="1:14" x14ac:dyDescent="0.25">
      <c r="A1" s="45" t="s">
        <v>34</v>
      </c>
      <c r="B1" s="45" t="s">
        <v>0</v>
      </c>
      <c r="C1" s="34" t="s">
        <v>1</v>
      </c>
      <c r="D1" s="45">
        <v>1</v>
      </c>
      <c r="E1" s="45">
        <v>2</v>
      </c>
      <c r="F1" s="45">
        <v>3</v>
      </c>
      <c r="G1" s="45">
        <v>4</v>
      </c>
      <c r="H1" s="45">
        <v>5</v>
      </c>
      <c r="I1" s="45">
        <v>6</v>
      </c>
      <c r="J1" s="45">
        <v>7</v>
      </c>
      <c r="K1" s="45">
        <v>8</v>
      </c>
      <c r="L1" s="45">
        <v>9</v>
      </c>
      <c r="M1" s="45" t="s">
        <v>6805</v>
      </c>
      <c r="N1" s="45" t="s">
        <v>9293</v>
      </c>
    </row>
    <row r="2" spans="1:14" x14ac:dyDescent="0.25">
      <c r="A2" s="51">
        <v>43711</v>
      </c>
      <c r="B2" s="45" t="s">
        <v>28</v>
      </c>
      <c r="C2" s="34">
        <v>154</v>
      </c>
      <c r="D2" s="47">
        <v>1501</v>
      </c>
      <c r="E2" s="47">
        <v>1412</v>
      </c>
      <c r="F2" s="47">
        <v>1418</v>
      </c>
      <c r="G2" s="47">
        <v>328</v>
      </c>
      <c r="H2" s="47">
        <v>273</v>
      </c>
      <c r="I2" s="47">
        <v>308</v>
      </c>
      <c r="J2" s="47">
        <v>21</v>
      </c>
      <c r="K2" s="47">
        <v>23</v>
      </c>
      <c r="L2" s="47">
        <v>18</v>
      </c>
      <c r="M2" s="52"/>
      <c r="N2" s="47"/>
    </row>
    <row r="3" spans="1:14" x14ac:dyDescent="0.25">
      <c r="A3" s="51">
        <v>43711</v>
      </c>
      <c r="B3" s="45" t="s">
        <v>28</v>
      </c>
      <c r="C3" s="34">
        <v>156</v>
      </c>
      <c r="D3" s="47">
        <v>1542</v>
      </c>
      <c r="E3" s="47">
        <v>1549</v>
      </c>
      <c r="F3" s="47">
        <v>1536</v>
      </c>
      <c r="G3" s="47">
        <v>515</v>
      </c>
      <c r="H3" s="47">
        <v>496</v>
      </c>
      <c r="I3" s="47">
        <v>522</v>
      </c>
      <c r="J3" s="47">
        <v>122</v>
      </c>
      <c r="K3" s="47">
        <v>104</v>
      </c>
      <c r="L3" s="47">
        <v>96</v>
      </c>
      <c r="M3" s="52"/>
      <c r="N3" s="47"/>
    </row>
    <row r="4" spans="1:14" x14ac:dyDescent="0.25">
      <c r="A4" s="51">
        <v>43711</v>
      </c>
      <c r="B4" s="45" t="s">
        <v>28</v>
      </c>
      <c r="C4" s="34">
        <v>161</v>
      </c>
      <c r="D4" s="47">
        <v>1529</v>
      </c>
      <c r="E4" s="47">
        <v>1520</v>
      </c>
      <c r="F4" s="47">
        <v>1524</v>
      </c>
      <c r="G4" s="47">
        <v>1128</v>
      </c>
      <c r="H4" s="47">
        <v>1151</v>
      </c>
      <c r="I4" s="47">
        <v>1129</v>
      </c>
      <c r="J4" s="47">
        <v>417</v>
      </c>
      <c r="K4" s="47">
        <v>315</v>
      </c>
      <c r="L4" s="47">
        <v>280</v>
      </c>
      <c r="M4" s="52"/>
      <c r="N4" s="47"/>
    </row>
    <row r="5" spans="1:14" x14ac:dyDescent="0.25">
      <c r="A5" s="51">
        <v>43711</v>
      </c>
      <c r="B5" s="45" t="s">
        <v>28</v>
      </c>
      <c r="C5" s="34">
        <v>171</v>
      </c>
      <c r="D5" s="47">
        <v>1557</v>
      </c>
      <c r="E5" s="47">
        <v>1551</v>
      </c>
      <c r="F5" s="47">
        <v>1542</v>
      </c>
      <c r="G5" s="47">
        <v>235</v>
      </c>
      <c r="H5" s="47">
        <v>377</v>
      </c>
      <c r="I5" s="47">
        <v>355</v>
      </c>
      <c r="J5" s="47">
        <v>813</v>
      </c>
      <c r="K5" s="47">
        <v>870</v>
      </c>
      <c r="L5" s="47">
        <v>683</v>
      </c>
      <c r="M5" s="52"/>
      <c r="N5" s="47"/>
    </row>
    <row r="6" spans="1:14" x14ac:dyDescent="0.25">
      <c r="A6" s="51">
        <v>43711</v>
      </c>
      <c r="B6" s="45" t="s">
        <v>28</v>
      </c>
      <c r="C6" s="34">
        <v>174</v>
      </c>
      <c r="D6" s="47">
        <v>941</v>
      </c>
      <c r="E6" s="47">
        <v>970</v>
      </c>
      <c r="F6" s="47">
        <v>999</v>
      </c>
      <c r="G6" s="47">
        <v>522</v>
      </c>
      <c r="H6" s="47">
        <v>416</v>
      </c>
      <c r="I6" s="47">
        <v>379</v>
      </c>
      <c r="J6" s="47">
        <v>216</v>
      </c>
      <c r="K6" s="47">
        <v>228</v>
      </c>
      <c r="L6" s="47">
        <v>211</v>
      </c>
      <c r="M6" s="52"/>
      <c r="N6" s="47"/>
    </row>
    <row r="7" spans="1:14" x14ac:dyDescent="0.25">
      <c r="A7" s="51">
        <v>43711</v>
      </c>
      <c r="B7" s="45" t="s">
        <v>28</v>
      </c>
      <c r="C7" s="34">
        <v>175</v>
      </c>
      <c r="D7" s="47">
        <v>93</v>
      </c>
      <c r="E7" s="47">
        <v>97</v>
      </c>
      <c r="F7" s="47">
        <v>112</v>
      </c>
      <c r="G7" s="47">
        <v>1294</v>
      </c>
      <c r="H7" s="47">
        <v>1254</v>
      </c>
      <c r="I7" s="47">
        <v>1272</v>
      </c>
      <c r="J7" s="47">
        <v>1340</v>
      </c>
      <c r="K7" s="47">
        <v>1210</v>
      </c>
      <c r="L7" s="47">
        <v>1238</v>
      </c>
      <c r="M7" s="52"/>
      <c r="N7" s="47"/>
    </row>
    <row r="8" spans="1:14" x14ac:dyDescent="0.25">
      <c r="A8" s="51">
        <v>43711</v>
      </c>
      <c r="B8" s="45" t="s">
        <v>28</v>
      </c>
      <c r="C8" s="34">
        <v>178</v>
      </c>
      <c r="D8" s="47">
        <v>740</v>
      </c>
      <c r="E8" s="47">
        <v>723</v>
      </c>
      <c r="F8" s="47">
        <v>618</v>
      </c>
      <c r="G8" s="47">
        <v>1032</v>
      </c>
      <c r="H8" s="47">
        <v>951</v>
      </c>
      <c r="I8" s="47">
        <v>1027</v>
      </c>
      <c r="J8" s="47">
        <v>1025</v>
      </c>
      <c r="K8" s="47">
        <v>1075</v>
      </c>
      <c r="L8" s="47">
        <v>1068</v>
      </c>
      <c r="M8" s="52"/>
      <c r="N8" s="47"/>
    </row>
    <row r="9" spans="1:14" x14ac:dyDescent="0.25">
      <c r="A9" s="51">
        <v>43711</v>
      </c>
      <c r="B9" s="45" t="s">
        <v>28</v>
      </c>
      <c r="C9" s="48">
        <v>190</v>
      </c>
      <c r="D9" s="47">
        <v>52</v>
      </c>
      <c r="E9" s="47">
        <v>38</v>
      </c>
      <c r="F9" s="47">
        <v>0</v>
      </c>
      <c r="G9" s="47">
        <v>650</v>
      </c>
      <c r="H9" s="47">
        <v>636</v>
      </c>
      <c r="I9" s="47">
        <v>674</v>
      </c>
      <c r="J9" s="47">
        <v>924</v>
      </c>
      <c r="K9" s="47">
        <v>918</v>
      </c>
      <c r="L9" s="47">
        <v>971</v>
      </c>
      <c r="M9" s="52"/>
      <c r="N9" s="47"/>
    </row>
    <row r="10" spans="1:14" x14ac:dyDescent="0.25">
      <c r="A10" s="51">
        <v>43711</v>
      </c>
      <c r="B10" s="45" t="s">
        <v>28</v>
      </c>
      <c r="C10" s="34">
        <v>193</v>
      </c>
      <c r="D10" s="47">
        <v>308</v>
      </c>
      <c r="E10" s="47">
        <v>283</v>
      </c>
      <c r="F10" s="47">
        <v>276</v>
      </c>
      <c r="G10" s="47">
        <v>662</v>
      </c>
      <c r="H10" s="47">
        <v>655</v>
      </c>
      <c r="I10" s="47">
        <v>621</v>
      </c>
      <c r="J10" s="47">
        <v>0</v>
      </c>
      <c r="K10" s="47">
        <v>0</v>
      </c>
      <c r="L10" s="47">
        <v>0</v>
      </c>
      <c r="M10" s="52"/>
      <c r="N10" s="47"/>
    </row>
    <row r="11" spans="1:14" x14ac:dyDescent="0.25">
      <c r="A11" s="51">
        <v>43711</v>
      </c>
      <c r="B11" s="45" t="s">
        <v>28</v>
      </c>
      <c r="C11" s="34">
        <v>197</v>
      </c>
      <c r="D11" s="47">
        <v>28</v>
      </c>
      <c r="E11" s="47">
        <v>50</v>
      </c>
      <c r="F11" s="47">
        <v>45</v>
      </c>
      <c r="G11" s="47">
        <v>216</v>
      </c>
      <c r="H11" s="47">
        <v>282</v>
      </c>
      <c r="I11" s="47">
        <v>297</v>
      </c>
      <c r="J11" s="47">
        <v>890</v>
      </c>
      <c r="K11" s="47">
        <v>872</v>
      </c>
      <c r="L11" s="47">
        <v>920</v>
      </c>
      <c r="M11" s="52"/>
      <c r="N11" s="47"/>
    </row>
    <row r="12" spans="1:14" x14ac:dyDescent="0.25">
      <c r="A12" s="51">
        <v>43712</v>
      </c>
      <c r="B12" s="45" t="s">
        <v>29</v>
      </c>
      <c r="C12" s="47">
        <v>260</v>
      </c>
      <c r="D12" s="47">
        <v>330</v>
      </c>
      <c r="E12" s="47">
        <v>314</v>
      </c>
      <c r="F12" s="47">
        <v>320</v>
      </c>
      <c r="G12" s="47">
        <v>105</v>
      </c>
      <c r="H12" s="47">
        <v>1066</v>
      </c>
      <c r="I12" s="47">
        <v>1118</v>
      </c>
      <c r="J12" s="47">
        <v>1510</v>
      </c>
      <c r="K12" s="47">
        <v>1515</v>
      </c>
      <c r="L12" s="47">
        <v>1508</v>
      </c>
      <c r="M12" s="52"/>
      <c r="N12" s="47"/>
    </row>
    <row r="13" spans="1:14" x14ac:dyDescent="0.25">
      <c r="A13" s="51">
        <v>43712</v>
      </c>
      <c r="B13" s="45" t="s">
        <v>29</v>
      </c>
      <c r="C13" s="47">
        <v>261</v>
      </c>
      <c r="D13" s="47">
        <v>7</v>
      </c>
      <c r="E13" s="47">
        <v>6</v>
      </c>
      <c r="F13" s="47">
        <v>18</v>
      </c>
      <c r="G13" s="47">
        <v>749</v>
      </c>
      <c r="H13" s="47">
        <v>762</v>
      </c>
      <c r="I13" s="47">
        <v>755</v>
      </c>
      <c r="J13" s="47">
        <v>1189</v>
      </c>
      <c r="K13" s="47">
        <v>1153</v>
      </c>
      <c r="L13" s="47">
        <v>1134</v>
      </c>
      <c r="M13" s="52"/>
      <c r="N13" s="47"/>
    </row>
    <row r="14" spans="1:14" x14ac:dyDescent="0.25">
      <c r="A14" s="51">
        <v>43712</v>
      </c>
      <c r="B14" s="45" t="s">
        <v>29</v>
      </c>
      <c r="C14" s="47">
        <v>262</v>
      </c>
      <c r="D14" s="47">
        <v>92</v>
      </c>
      <c r="E14" s="47">
        <v>84</v>
      </c>
      <c r="F14" s="47">
        <v>70</v>
      </c>
      <c r="G14" s="47">
        <v>294</v>
      </c>
      <c r="H14" s="47">
        <v>304</v>
      </c>
      <c r="I14" s="47">
        <v>302</v>
      </c>
      <c r="J14" s="47">
        <v>703</v>
      </c>
      <c r="K14" s="47">
        <v>699</v>
      </c>
      <c r="L14" s="47">
        <v>724</v>
      </c>
      <c r="M14" s="52"/>
      <c r="N14" s="47"/>
    </row>
    <row r="15" spans="1:14" x14ac:dyDescent="0.25">
      <c r="A15" s="51">
        <v>43712</v>
      </c>
      <c r="B15" s="45" t="s">
        <v>29</v>
      </c>
      <c r="C15" s="47">
        <v>268</v>
      </c>
      <c r="D15" s="47">
        <v>124</v>
      </c>
      <c r="E15" s="47">
        <v>139</v>
      </c>
      <c r="F15" s="47">
        <v>148</v>
      </c>
      <c r="G15" s="47">
        <v>660</v>
      </c>
      <c r="H15" s="47">
        <v>620</v>
      </c>
      <c r="I15" s="47">
        <v>649</v>
      </c>
      <c r="J15" s="47">
        <v>1620</v>
      </c>
      <c r="K15" s="47">
        <v>1597</v>
      </c>
      <c r="L15" s="47">
        <v>1584</v>
      </c>
      <c r="M15" s="52"/>
      <c r="N15" s="47"/>
    </row>
    <row r="16" spans="1:14" x14ac:dyDescent="0.25">
      <c r="A16" s="51">
        <v>43712</v>
      </c>
      <c r="B16" s="45" t="s">
        <v>29</v>
      </c>
      <c r="C16" s="47">
        <v>271</v>
      </c>
      <c r="D16" s="47">
        <v>1388</v>
      </c>
      <c r="E16" s="47">
        <v>1395</v>
      </c>
      <c r="F16" s="47">
        <v>1349</v>
      </c>
      <c r="G16" s="47">
        <v>1011</v>
      </c>
      <c r="H16" s="47">
        <v>983</v>
      </c>
      <c r="I16" s="47">
        <v>942</v>
      </c>
      <c r="J16" s="47">
        <v>503</v>
      </c>
      <c r="K16" s="47">
        <v>515</v>
      </c>
      <c r="L16" s="47">
        <v>575</v>
      </c>
      <c r="M16" s="52"/>
      <c r="N16" s="47"/>
    </row>
    <row r="17" spans="1:14" x14ac:dyDescent="0.25">
      <c r="A17" s="51">
        <v>43712</v>
      </c>
      <c r="B17" s="45" t="s">
        <v>29</v>
      </c>
      <c r="C17" s="47">
        <v>272</v>
      </c>
      <c r="D17" s="47">
        <v>964</v>
      </c>
      <c r="E17" s="47">
        <v>983</v>
      </c>
      <c r="F17" s="47">
        <v>950</v>
      </c>
      <c r="G17" s="47">
        <v>1312</v>
      </c>
      <c r="H17" s="47">
        <v>1320</v>
      </c>
      <c r="I17" s="47">
        <v>1436</v>
      </c>
      <c r="J17" s="47">
        <v>1404</v>
      </c>
      <c r="K17" s="47">
        <v>1416</v>
      </c>
      <c r="L17" s="47">
        <v>1358</v>
      </c>
      <c r="M17" s="52"/>
      <c r="N17" s="47"/>
    </row>
    <row r="18" spans="1:14" x14ac:dyDescent="0.25">
      <c r="A18" s="51">
        <v>43712</v>
      </c>
      <c r="B18" s="45" t="s">
        <v>29</v>
      </c>
      <c r="C18" s="47">
        <v>274</v>
      </c>
      <c r="D18" s="47">
        <v>1157</v>
      </c>
      <c r="E18" s="47">
        <v>1168</v>
      </c>
      <c r="F18" s="47">
        <v>1152</v>
      </c>
      <c r="G18" s="47">
        <v>1326</v>
      </c>
      <c r="H18" s="47">
        <v>1312</v>
      </c>
      <c r="I18" s="47">
        <v>1316</v>
      </c>
      <c r="J18" s="47">
        <v>948</v>
      </c>
      <c r="K18" s="47">
        <v>1025</v>
      </c>
      <c r="L18" s="47">
        <v>1056</v>
      </c>
      <c r="M18" s="52"/>
      <c r="N18" s="47"/>
    </row>
    <row r="19" spans="1:14" x14ac:dyDescent="0.25">
      <c r="A19" s="51">
        <v>43712</v>
      </c>
      <c r="B19" s="45" t="s">
        <v>29</v>
      </c>
      <c r="C19" s="47">
        <v>276</v>
      </c>
      <c r="D19" s="47">
        <v>948</v>
      </c>
      <c r="E19" s="47">
        <v>917</v>
      </c>
      <c r="F19" s="47">
        <v>962</v>
      </c>
      <c r="G19" s="47">
        <v>1419</v>
      </c>
      <c r="H19" s="47">
        <v>1452</v>
      </c>
      <c r="I19" s="47">
        <v>1435</v>
      </c>
      <c r="J19" s="47">
        <v>1398</v>
      </c>
      <c r="K19" s="47">
        <v>1430</v>
      </c>
      <c r="L19" s="47">
        <v>1451</v>
      </c>
      <c r="M19" s="52"/>
      <c r="N19" s="47"/>
    </row>
    <row r="20" spans="1:14" x14ac:dyDescent="0.25">
      <c r="A20" s="51">
        <v>43712</v>
      </c>
      <c r="B20" s="45" t="s">
        <v>29</v>
      </c>
      <c r="C20" s="47">
        <v>280</v>
      </c>
      <c r="D20" s="47">
        <v>172</v>
      </c>
      <c r="E20" s="47">
        <v>163</v>
      </c>
      <c r="F20" s="47">
        <v>157</v>
      </c>
      <c r="G20" s="47">
        <v>1350</v>
      </c>
      <c r="H20" s="47">
        <v>1247</v>
      </c>
      <c r="I20" s="47">
        <v>1269</v>
      </c>
      <c r="J20" s="47">
        <v>1411</v>
      </c>
      <c r="K20" s="47">
        <v>1415</v>
      </c>
      <c r="L20" s="47">
        <v>1422</v>
      </c>
      <c r="M20" s="52"/>
      <c r="N20" s="47"/>
    </row>
    <row r="21" spans="1:14" x14ac:dyDescent="0.25">
      <c r="A21" s="51">
        <v>43712</v>
      </c>
      <c r="B21" s="45" t="s">
        <v>29</v>
      </c>
      <c r="C21" s="47">
        <v>281</v>
      </c>
      <c r="D21" s="47">
        <v>1576</v>
      </c>
      <c r="E21" s="47">
        <v>1555</v>
      </c>
      <c r="F21" s="47">
        <v>1568</v>
      </c>
      <c r="G21" s="47">
        <v>1622</v>
      </c>
      <c r="H21" s="47">
        <v>1577</v>
      </c>
      <c r="I21" s="47">
        <v>1579</v>
      </c>
      <c r="J21" s="47">
        <v>1633</v>
      </c>
      <c r="K21" s="47">
        <v>1608</v>
      </c>
      <c r="L21" s="47">
        <v>1587</v>
      </c>
      <c r="M21" s="52"/>
      <c r="N21" s="47"/>
    </row>
    <row r="22" spans="1:14" x14ac:dyDescent="0.25">
      <c r="A22" s="51">
        <v>43712</v>
      </c>
      <c r="B22" s="45" t="s">
        <v>29</v>
      </c>
      <c r="C22" s="47">
        <v>284</v>
      </c>
      <c r="D22" s="47">
        <v>1170</v>
      </c>
      <c r="E22" s="47">
        <v>1186</v>
      </c>
      <c r="F22" s="47">
        <v>1145</v>
      </c>
      <c r="G22" s="47">
        <v>1527</v>
      </c>
      <c r="H22" s="47">
        <v>1476</v>
      </c>
      <c r="I22" s="47">
        <v>1515</v>
      </c>
      <c r="J22" s="47">
        <v>1503</v>
      </c>
      <c r="K22" s="47">
        <v>1487</v>
      </c>
      <c r="L22" s="47">
        <v>1492</v>
      </c>
      <c r="M22" s="52"/>
      <c r="N22" s="47"/>
    </row>
    <row r="23" spans="1:14" x14ac:dyDescent="0.25">
      <c r="A23" s="51">
        <v>43712</v>
      </c>
      <c r="B23" s="45" t="s">
        <v>29</v>
      </c>
      <c r="C23" s="47">
        <v>285</v>
      </c>
      <c r="D23" s="47">
        <v>339</v>
      </c>
      <c r="E23" s="47">
        <v>341</v>
      </c>
      <c r="F23" s="47">
        <v>352</v>
      </c>
      <c r="G23" s="47">
        <v>1309</v>
      </c>
      <c r="H23" s="47">
        <v>1325</v>
      </c>
      <c r="I23" s="47">
        <v>1340</v>
      </c>
      <c r="J23" s="47">
        <v>1545</v>
      </c>
      <c r="K23" s="47">
        <v>1514</v>
      </c>
      <c r="L23" s="47">
        <v>1522</v>
      </c>
      <c r="M23" s="52"/>
      <c r="N23" s="47"/>
    </row>
    <row r="24" spans="1:14" x14ac:dyDescent="0.25">
      <c r="A24" s="51">
        <v>43712</v>
      </c>
      <c r="B24" s="45" t="s">
        <v>29</v>
      </c>
      <c r="C24" s="47">
        <v>286</v>
      </c>
      <c r="D24" s="47">
        <v>943</v>
      </c>
      <c r="E24" s="47">
        <v>874</v>
      </c>
      <c r="F24" s="47">
        <v>861</v>
      </c>
      <c r="G24" s="47">
        <v>905</v>
      </c>
      <c r="H24" s="47">
        <v>836</v>
      </c>
      <c r="I24" s="47">
        <v>874</v>
      </c>
      <c r="J24" s="47">
        <v>87</v>
      </c>
      <c r="K24" s="47">
        <v>92</v>
      </c>
      <c r="L24" s="47">
        <v>74</v>
      </c>
      <c r="M24" s="52"/>
      <c r="N24" s="47"/>
    </row>
    <row r="25" spans="1:14" x14ac:dyDescent="0.25">
      <c r="A25" s="51">
        <v>43712</v>
      </c>
      <c r="B25" s="45" t="s">
        <v>29</v>
      </c>
      <c r="C25" s="47">
        <v>287</v>
      </c>
      <c r="D25" s="47">
        <v>851</v>
      </c>
      <c r="E25" s="47">
        <v>836</v>
      </c>
      <c r="F25" s="47">
        <v>894</v>
      </c>
      <c r="G25" s="47">
        <v>774</v>
      </c>
      <c r="H25" s="47">
        <v>619</v>
      </c>
      <c r="I25" s="47">
        <v>519</v>
      </c>
      <c r="J25" s="47">
        <v>65</v>
      </c>
      <c r="K25" s="47">
        <v>57</v>
      </c>
      <c r="L25" s="47">
        <v>73</v>
      </c>
      <c r="M25" s="52"/>
      <c r="N25" s="47"/>
    </row>
    <row r="26" spans="1:14" x14ac:dyDescent="0.25">
      <c r="A26" s="51">
        <v>43712</v>
      </c>
      <c r="B26" s="45" t="s">
        <v>29</v>
      </c>
      <c r="C26" s="47">
        <v>288</v>
      </c>
      <c r="D26" s="47">
        <v>1172</v>
      </c>
      <c r="E26" s="47">
        <v>1156</v>
      </c>
      <c r="F26" s="47">
        <v>1134</v>
      </c>
      <c r="G26" s="47">
        <v>1555</v>
      </c>
      <c r="H26" s="47">
        <v>1548</v>
      </c>
      <c r="I26" s="47">
        <v>1552</v>
      </c>
      <c r="J26" s="47">
        <v>1522</v>
      </c>
      <c r="K26" s="47">
        <v>1541</v>
      </c>
      <c r="L26" s="47">
        <v>1556</v>
      </c>
      <c r="M26" s="52"/>
      <c r="N26" s="47"/>
    </row>
    <row r="27" spans="1:14" x14ac:dyDescent="0.25">
      <c r="A27" s="51">
        <v>43714</v>
      </c>
      <c r="B27" s="45" t="s">
        <v>9292</v>
      </c>
      <c r="C27" s="47">
        <v>305</v>
      </c>
      <c r="D27" s="47">
        <v>424</v>
      </c>
      <c r="E27" s="47">
        <v>410</v>
      </c>
      <c r="F27" s="47">
        <v>397</v>
      </c>
      <c r="G27" s="47">
        <v>1125</v>
      </c>
      <c r="H27" s="47">
        <v>1066</v>
      </c>
      <c r="I27" s="47">
        <v>987</v>
      </c>
      <c r="J27" s="47">
        <v>947</v>
      </c>
      <c r="K27" s="47">
        <v>1230</v>
      </c>
      <c r="L27" s="47">
        <v>1180</v>
      </c>
      <c r="M27" s="52"/>
      <c r="N27" s="49"/>
    </row>
    <row r="28" spans="1:14" x14ac:dyDescent="0.25">
      <c r="A28" s="51">
        <v>43714</v>
      </c>
      <c r="B28" s="45" t="s">
        <v>9292</v>
      </c>
      <c r="C28" s="47">
        <v>306</v>
      </c>
      <c r="D28" s="47">
        <v>599</v>
      </c>
      <c r="E28" s="47">
        <v>624</v>
      </c>
      <c r="F28" s="47">
        <v>602</v>
      </c>
      <c r="G28" s="47">
        <v>812</v>
      </c>
      <c r="H28" s="47">
        <v>802</v>
      </c>
      <c r="I28" s="47">
        <v>798</v>
      </c>
      <c r="J28" s="47">
        <v>846</v>
      </c>
      <c r="K28" s="47">
        <v>853</v>
      </c>
      <c r="L28" s="47">
        <v>866</v>
      </c>
      <c r="M28" s="52"/>
      <c r="N28" s="49"/>
    </row>
    <row r="29" spans="1:14" x14ac:dyDescent="0.25">
      <c r="A29" s="51">
        <v>43714</v>
      </c>
      <c r="B29" s="45" t="s">
        <v>30</v>
      </c>
      <c r="C29" s="47">
        <v>321</v>
      </c>
      <c r="D29" s="47">
        <v>598</v>
      </c>
      <c r="E29" s="47">
        <v>507</v>
      </c>
      <c r="F29" s="47">
        <v>499</v>
      </c>
      <c r="G29" s="47">
        <v>741</v>
      </c>
      <c r="H29" s="47">
        <v>733</v>
      </c>
      <c r="I29" s="47">
        <v>726</v>
      </c>
      <c r="J29" s="47">
        <v>705</v>
      </c>
      <c r="K29" s="47">
        <v>728</v>
      </c>
      <c r="L29" s="47">
        <v>714</v>
      </c>
      <c r="M29" s="52"/>
      <c r="N29" s="49"/>
    </row>
    <row r="30" spans="1:14" x14ac:dyDescent="0.25">
      <c r="A30" s="51">
        <v>43714</v>
      </c>
      <c r="B30" s="45" t="s">
        <v>30</v>
      </c>
      <c r="C30" s="47">
        <v>324</v>
      </c>
      <c r="D30" s="47">
        <v>745</v>
      </c>
      <c r="E30" s="47">
        <v>736</v>
      </c>
      <c r="F30" s="47">
        <v>724</v>
      </c>
      <c r="G30" s="47">
        <v>894</v>
      </c>
      <c r="H30" s="47">
        <v>921</v>
      </c>
      <c r="I30" s="47">
        <v>947</v>
      </c>
      <c r="J30" s="47">
        <v>980</v>
      </c>
      <c r="K30" s="47">
        <v>896</v>
      </c>
      <c r="L30" s="47">
        <v>947</v>
      </c>
      <c r="M30" s="52"/>
      <c r="N30" s="49"/>
    </row>
    <row r="31" spans="1:14" x14ac:dyDescent="0.25">
      <c r="A31" s="51">
        <v>43714</v>
      </c>
      <c r="B31" s="45" t="s">
        <v>30</v>
      </c>
      <c r="C31" s="47">
        <v>325</v>
      </c>
      <c r="D31" s="47">
        <v>205</v>
      </c>
      <c r="E31" s="47">
        <v>217</v>
      </c>
      <c r="F31" s="47">
        <v>222</v>
      </c>
      <c r="G31" s="47">
        <v>455</v>
      </c>
      <c r="H31" s="47">
        <v>467</v>
      </c>
      <c r="I31" s="47">
        <v>489</v>
      </c>
      <c r="J31" s="47">
        <v>934</v>
      </c>
      <c r="K31" s="47">
        <v>914</v>
      </c>
      <c r="L31" s="47">
        <v>950</v>
      </c>
      <c r="M31" s="52"/>
      <c r="N31" s="49"/>
    </row>
    <row r="32" spans="1:14" x14ac:dyDescent="0.25">
      <c r="A32" s="51">
        <v>43714</v>
      </c>
      <c r="B32" s="45" t="s">
        <v>30</v>
      </c>
      <c r="C32" s="47">
        <v>331</v>
      </c>
      <c r="D32" s="47">
        <v>301</v>
      </c>
      <c r="E32" s="47">
        <v>277</v>
      </c>
      <c r="F32" s="47">
        <v>268</v>
      </c>
      <c r="G32" s="47">
        <v>895</v>
      </c>
      <c r="H32" s="47">
        <v>878</v>
      </c>
      <c r="I32" s="47">
        <v>999</v>
      </c>
      <c r="J32" s="47">
        <v>987</v>
      </c>
      <c r="K32" s="47">
        <v>827</v>
      </c>
      <c r="L32" s="47">
        <v>834</v>
      </c>
      <c r="M32" s="52"/>
      <c r="N32" s="49"/>
    </row>
    <row r="33" spans="1:14" x14ac:dyDescent="0.25">
      <c r="A33" s="51">
        <v>43714</v>
      </c>
      <c r="B33" s="45" t="s">
        <v>30</v>
      </c>
      <c r="C33" s="47">
        <v>357</v>
      </c>
      <c r="D33" s="47">
        <v>82</v>
      </c>
      <c r="E33" s="47">
        <v>94</v>
      </c>
      <c r="F33" s="47">
        <v>87</v>
      </c>
      <c r="G33" s="47">
        <v>95</v>
      </c>
      <c r="H33" s="47">
        <v>67</v>
      </c>
      <c r="I33" s="47">
        <v>49</v>
      </c>
      <c r="J33" s="47">
        <v>50</v>
      </c>
      <c r="K33" s="47">
        <v>61</v>
      </c>
      <c r="L33" s="47">
        <v>63</v>
      </c>
      <c r="M33" s="52"/>
      <c r="N33" s="49"/>
    </row>
    <row r="34" spans="1:14" x14ac:dyDescent="0.25">
      <c r="A34" s="51">
        <v>43714</v>
      </c>
      <c r="B34" s="45" t="s">
        <v>30</v>
      </c>
      <c r="C34" s="47">
        <v>359</v>
      </c>
      <c r="D34" s="47">
        <v>189</v>
      </c>
      <c r="E34" s="47">
        <v>194</v>
      </c>
      <c r="F34" s="47">
        <v>187</v>
      </c>
      <c r="G34" s="47">
        <v>137</v>
      </c>
      <c r="H34" s="47">
        <v>142</v>
      </c>
      <c r="I34" s="47">
        <v>138</v>
      </c>
      <c r="J34" s="47">
        <v>143</v>
      </c>
      <c r="K34" s="47">
        <v>141</v>
      </c>
      <c r="L34" s="47">
        <v>138</v>
      </c>
      <c r="M34" s="52"/>
      <c r="N34" s="49"/>
    </row>
    <row r="35" spans="1:14" x14ac:dyDescent="0.25">
      <c r="A35" s="51">
        <v>43714</v>
      </c>
      <c r="B35" s="45" t="s">
        <v>30</v>
      </c>
      <c r="C35" s="47">
        <v>362</v>
      </c>
      <c r="D35" s="47">
        <v>527</v>
      </c>
      <c r="E35" s="47">
        <v>446</v>
      </c>
      <c r="F35" s="47">
        <v>470</v>
      </c>
      <c r="G35" s="47">
        <v>638</v>
      </c>
      <c r="H35" s="47">
        <v>527</v>
      </c>
      <c r="I35" s="47">
        <v>533</v>
      </c>
      <c r="J35" s="47">
        <v>640</v>
      </c>
      <c r="K35" s="47">
        <v>590</v>
      </c>
      <c r="L35" s="47">
        <v>606</v>
      </c>
      <c r="M35" s="52"/>
      <c r="N35" s="49"/>
    </row>
    <row r="36" spans="1:14" x14ac:dyDescent="0.25">
      <c r="A36" s="51">
        <v>43714</v>
      </c>
      <c r="B36" s="45" t="s">
        <v>30</v>
      </c>
      <c r="C36" s="47">
        <v>363</v>
      </c>
      <c r="D36" s="47">
        <v>298</v>
      </c>
      <c r="E36" s="47">
        <v>307</v>
      </c>
      <c r="F36" s="47">
        <v>289</v>
      </c>
      <c r="G36" s="47">
        <v>212</v>
      </c>
      <c r="H36" s="47">
        <v>204</v>
      </c>
      <c r="I36" s="47">
        <v>220</v>
      </c>
      <c r="J36" s="47">
        <v>78</v>
      </c>
      <c r="K36" s="47">
        <v>56</v>
      </c>
      <c r="L36" s="47">
        <v>85</v>
      </c>
      <c r="M36" s="52"/>
      <c r="N36" s="49"/>
    </row>
    <row r="37" spans="1:14" x14ac:dyDescent="0.25">
      <c r="A37" s="51">
        <v>43775</v>
      </c>
      <c r="B37" s="45" t="s">
        <v>28</v>
      </c>
      <c r="C37" s="34">
        <v>154</v>
      </c>
      <c r="D37" s="47">
        <v>64</v>
      </c>
      <c r="E37" s="47">
        <v>74</v>
      </c>
      <c r="F37" s="47">
        <v>71</v>
      </c>
      <c r="G37" s="47">
        <v>134</v>
      </c>
      <c r="H37" s="47">
        <v>100</v>
      </c>
      <c r="I37" s="47">
        <v>86</v>
      </c>
      <c r="J37" s="47">
        <v>1236</v>
      </c>
      <c r="K37" s="47">
        <v>1209</v>
      </c>
      <c r="L37" s="47">
        <v>1209</v>
      </c>
      <c r="M37" s="52"/>
      <c r="N37" s="46"/>
    </row>
    <row r="38" spans="1:14" x14ac:dyDescent="0.25">
      <c r="A38" s="51">
        <v>43775</v>
      </c>
      <c r="B38" s="45" t="s">
        <v>28</v>
      </c>
      <c r="C38" s="34">
        <v>156</v>
      </c>
      <c r="D38" s="47">
        <v>0</v>
      </c>
      <c r="E38" s="47">
        <v>0</v>
      </c>
      <c r="F38" s="47">
        <v>0</v>
      </c>
      <c r="G38" s="47">
        <v>66</v>
      </c>
      <c r="H38" s="47">
        <v>55</v>
      </c>
      <c r="I38" s="47">
        <v>59</v>
      </c>
      <c r="J38" s="47">
        <v>725</v>
      </c>
      <c r="K38" s="47">
        <v>775</v>
      </c>
      <c r="L38" s="47">
        <v>737</v>
      </c>
      <c r="M38" s="52"/>
      <c r="N38" s="46"/>
    </row>
    <row r="39" spans="1:14" x14ac:dyDescent="0.25">
      <c r="A39" s="51">
        <v>43775</v>
      </c>
      <c r="B39" s="45" t="s">
        <v>28</v>
      </c>
      <c r="C39" s="34">
        <v>161</v>
      </c>
      <c r="D39" s="47">
        <v>0</v>
      </c>
      <c r="E39" s="47">
        <v>0</v>
      </c>
      <c r="F39" s="47">
        <v>0</v>
      </c>
      <c r="G39" s="47">
        <v>480</v>
      </c>
      <c r="H39" s="47">
        <v>422</v>
      </c>
      <c r="I39" s="47">
        <v>613</v>
      </c>
      <c r="J39" s="47">
        <v>1622</v>
      </c>
      <c r="K39" s="47">
        <v>1635</v>
      </c>
      <c r="L39" s="47">
        <v>1675</v>
      </c>
      <c r="M39" s="52"/>
      <c r="N39" s="46"/>
    </row>
    <row r="40" spans="1:14" x14ac:dyDescent="0.25">
      <c r="A40" s="51">
        <v>43775</v>
      </c>
      <c r="B40" s="45" t="s">
        <v>28</v>
      </c>
      <c r="C40" s="34">
        <v>171</v>
      </c>
      <c r="D40" s="47">
        <v>128</v>
      </c>
      <c r="E40" s="47">
        <v>85</v>
      </c>
      <c r="F40" s="47">
        <v>49</v>
      </c>
      <c r="G40" s="47">
        <v>110</v>
      </c>
      <c r="H40" s="47">
        <v>816</v>
      </c>
      <c r="I40" s="47">
        <v>776</v>
      </c>
      <c r="J40" s="47">
        <v>899</v>
      </c>
      <c r="K40" s="47">
        <v>1029</v>
      </c>
      <c r="L40" s="47">
        <v>1011</v>
      </c>
      <c r="M40" s="52"/>
      <c r="N40" s="46"/>
    </row>
    <row r="41" spans="1:14" x14ac:dyDescent="0.25">
      <c r="A41" s="51">
        <v>43775</v>
      </c>
      <c r="B41" s="45" t="s">
        <v>28</v>
      </c>
      <c r="C41" s="34">
        <v>174</v>
      </c>
      <c r="D41" s="47">
        <v>31</v>
      </c>
      <c r="E41" s="47">
        <v>26</v>
      </c>
      <c r="F41" s="47">
        <v>11</v>
      </c>
      <c r="G41" s="47">
        <v>5</v>
      </c>
      <c r="H41" s="47">
        <v>19</v>
      </c>
      <c r="I41" s="47">
        <v>7</v>
      </c>
      <c r="J41" s="47">
        <v>484</v>
      </c>
      <c r="K41" s="47">
        <v>421</v>
      </c>
      <c r="L41" s="47">
        <v>582</v>
      </c>
      <c r="M41" s="52"/>
      <c r="N41" s="46"/>
    </row>
    <row r="42" spans="1:14" x14ac:dyDescent="0.25">
      <c r="A42" s="51">
        <v>43775</v>
      </c>
      <c r="B42" s="45" t="s">
        <v>28</v>
      </c>
      <c r="C42" s="34">
        <v>175</v>
      </c>
      <c r="D42" s="47">
        <v>0</v>
      </c>
      <c r="E42" s="47">
        <v>0</v>
      </c>
      <c r="F42" s="47">
        <v>0</v>
      </c>
      <c r="G42" s="47">
        <v>159</v>
      </c>
      <c r="H42" s="47">
        <v>167</v>
      </c>
      <c r="I42" s="47">
        <v>170</v>
      </c>
      <c r="J42" s="47">
        <v>732</v>
      </c>
      <c r="K42" s="47">
        <v>751</v>
      </c>
      <c r="L42" s="47">
        <v>734</v>
      </c>
      <c r="M42" s="52"/>
      <c r="N42" s="46"/>
    </row>
    <row r="43" spans="1:14" x14ac:dyDescent="0.25">
      <c r="A43" s="51">
        <v>43775</v>
      </c>
      <c r="B43" s="45" t="s">
        <v>28</v>
      </c>
      <c r="C43" s="34">
        <v>178</v>
      </c>
      <c r="D43" s="47">
        <v>418</v>
      </c>
      <c r="E43" s="47">
        <v>437</v>
      </c>
      <c r="F43" s="47">
        <v>449</v>
      </c>
      <c r="G43" s="47">
        <v>1284</v>
      </c>
      <c r="H43" s="47">
        <v>1319</v>
      </c>
      <c r="I43" s="47">
        <v>133</v>
      </c>
      <c r="J43" s="47">
        <v>1507</v>
      </c>
      <c r="K43" s="47">
        <v>1532</v>
      </c>
      <c r="L43" s="47">
        <v>1530</v>
      </c>
      <c r="M43" s="52"/>
      <c r="N43" s="46"/>
    </row>
    <row r="44" spans="1:14" x14ac:dyDescent="0.25">
      <c r="A44" s="51">
        <v>43775</v>
      </c>
      <c r="B44" s="45" t="s">
        <v>28</v>
      </c>
      <c r="C44" s="34">
        <v>185</v>
      </c>
      <c r="D44" s="47">
        <v>205</v>
      </c>
      <c r="E44" s="47">
        <v>175</v>
      </c>
      <c r="F44" s="47">
        <v>197</v>
      </c>
      <c r="G44" s="47">
        <v>402</v>
      </c>
      <c r="H44" s="47">
        <v>381</v>
      </c>
      <c r="I44" s="47">
        <v>397</v>
      </c>
      <c r="J44" s="47">
        <v>50</v>
      </c>
      <c r="K44" s="47">
        <v>55</v>
      </c>
      <c r="L44" s="47">
        <v>57</v>
      </c>
      <c r="M44" s="52"/>
      <c r="N44" s="46"/>
    </row>
    <row r="45" spans="1:14" x14ac:dyDescent="0.25">
      <c r="A45" s="51">
        <v>43775</v>
      </c>
      <c r="B45" s="45" t="s">
        <v>28</v>
      </c>
      <c r="C45" s="34">
        <v>190</v>
      </c>
      <c r="D45" s="47">
        <v>11</v>
      </c>
      <c r="E45" s="47">
        <v>8</v>
      </c>
      <c r="F45" s="47">
        <v>1</v>
      </c>
      <c r="G45" s="47">
        <v>422</v>
      </c>
      <c r="H45" s="47">
        <v>407</v>
      </c>
      <c r="I45" s="47">
        <v>385</v>
      </c>
      <c r="J45" s="47">
        <v>1280</v>
      </c>
      <c r="K45" s="47">
        <v>1237</v>
      </c>
      <c r="L45" s="47">
        <v>122</v>
      </c>
      <c r="M45" s="52"/>
      <c r="N45" s="46"/>
    </row>
    <row r="46" spans="1:14" x14ac:dyDescent="0.25">
      <c r="A46" s="51">
        <v>43775</v>
      </c>
      <c r="B46" s="45" t="s">
        <v>28</v>
      </c>
      <c r="C46" s="34">
        <v>193</v>
      </c>
      <c r="D46" s="47">
        <v>615</v>
      </c>
      <c r="E46" s="47">
        <v>607</v>
      </c>
      <c r="F46" s="47">
        <v>627</v>
      </c>
      <c r="G46" s="47">
        <v>822</v>
      </c>
      <c r="H46" s="47">
        <v>848</v>
      </c>
      <c r="I46" s="47">
        <v>716</v>
      </c>
      <c r="J46" s="47">
        <v>769</v>
      </c>
      <c r="K46" s="47">
        <v>762</v>
      </c>
      <c r="L46" s="47">
        <v>770</v>
      </c>
      <c r="M46" s="52"/>
      <c r="N46" s="46"/>
    </row>
    <row r="47" spans="1:14" x14ac:dyDescent="0.25">
      <c r="A47" s="51">
        <v>43775</v>
      </c>
      <c r="B47" s="45" t="s">
        <v>28</v>
      </c>
      <c r="C47" s="34">
        <v>197</v>
      </c>
      <c r="D47" s="47">
        <v>137</v>
      </c>
      <c r="E47" s="47">
        <v>159</v>
      </c>
      <c r="F47" s="47">
        <v>129</v>
      </c>
      <c r="G47" s="47">
        <v>139</v>
      </c>
      <c r="H47" s="47">
        <v>149</v>
      </c>
      <c r="I47" s="47">
        <v>111</v>
      </c>
      <c r="J47" s="47">
        <v>109</v>
      </c>
      <c r="K47" s="47">
        <v>122</v>
      </c>
      <c r="L47" s="47">
        <v>196</v>
      </c>
      <c r="M47" s="52"/>
      <c r="N47" s="46"/>
    </row>
    <row r="48" spans="1:14" x14ac:dyDescent="0.25">
      <c r="A48" s="51">
        <v>43775</v>
      </c>
      <c r="B48" s="45" t="s">
        <v>28</v>
      </c>
      <c r="C48" s="34">
        <v>208</v>
      </c>
      <c r="D48" s="47">
        <v>1533</v>
      </c>
      <c r="E48" s="47">
        <v>1403</v>
      </c>
      <c r="F48" s="47">
        <v>1324</v>
      </c>
      <c r="G48" s="47">
        <v>2048</v>
      </c>
      <c r="H48" s="47">
        <v>214</v>
      </c>
      <c r="I48" s="47">
        <v>207</v>
      </c>
      <c r="J48" s="47">
        <v>2054</v>
      </c>
      <c r="K48" s="47">
        <v>212</v>
      </c>
      <c r="L48" s="47">
        <v>2133</v>
      </c>
      <c r="M48" s="52"/>
      <c r="N48" s="46"/>
    </row>
    <row r="49" spans="1:14" x14ac:dyDescent="0.25">
      <c r="A49" s="51">
        <v>43776</v>
      </c>
      <c r="B49" s="45" t="s">
        <v>29</v>
      </c>
      <c r="C49" s="47">
        <v>260</v>
      </c>
      <c r="D49" s="47">
        <v>0</v>
      </c>
      <c r="E49" s="47">
        <v>0</v>
      </c>
      <c r="F49" s="47">
        <v>0</v>
      </c>
      <c r="G49" s="47">
        <v>23</v>
      </c>
      <c r="H49" s="47">
        <v>23</v>
      </c>
      <c r="I49" s="47">
        <v>23</v>
      </c>
      <c r="J49" s="47">
        <v>535</v>
      </c>
      <c r="K49" s="47">
        <v>529</v>
      </c>
      <c r="L49" s="47">
        <v>568</v>
      </c>
      <c r="M49" s="52"/>
      <c r="N49" s="46"/>
    </row>
    <row r="50" spans="1:14" x14ac:dyDescent="0.25">
      <c r="A50" s="51">
        <v>43776</v>
      </c>
      <c r="B50" s="45" t="s">
        <v>29</v>
      </c>
      <c r="C50" s="47">
        <v>261</v>
      </c>
      <c r="D50" s="47">
        <v>0</v>
      </c>
      <c r="E50" s="47">
        <v>0</v>
      </c>
      <c r="F50" s="47">
        <v>0</v>
      </c>
      <c r="G50" s="47">
        <v>320</v>
      </c>
      <c r="H50" s="47">
        <v>300</v>
      </c>
      <c r="I50" s="47">
        <v>282</v>
      </c>
      <c r="J50" s="47">
        <v>489</v>
      </c>
      <c r="K50" s="47">
        <v>577</v>
      </c>
      <c r="L50" s="47">
        <v>589</v>
      </c>
      <c r="M50" s="52"/>
      <c r="N50" s="46"/>
    </row>
    <row r="51" spans="1:14" x14ac:dyDescent="0.25">
      <c r="A51" s="51">
        <v>43776</v>
      </c>
      <c r="B51" s="45" t="s">
        <v>29</v>
      </c>
      <c r="C51" s="47">
        <v>262</v>
      </c>
      <c r="D51" s="47">
        <v>0</v>
      </c>
      <c r="E51" s="47">
        <v>0</v>
      </c>
      <c r="F51" s="47">
        <v>0</v>
      </c>
      <c r="G51" s="47">
        <v>44</v>
      </c>
      <c r="H51" s="47">
        <v>13</v>
      </c>
      <c r="I51" s="47">
        <v>2</v>
      </c>
      <c r="J51" s="47">
        <v>0</v>
      </c>
      <c r="K51" s="47">
        <v>0</v>
      </c>
      <c r="L51" s="47">
        <v>0</v>
      </c>
      <c r="M51" s="52"/>
      <c r="N51" s="46"/>
    </row>
    <row r="52" spans="1:14" x14ac:dyDescent="0.25">
      <c r="A52" s="51">
        <v>43776</v>
      </c>
      <c r="B52" s="45" t="s">
        <v>29</v>
      </c>
      <c r="C52" s="47">
        <v>268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46</v>
      </c>
      <c r="K52" s="47">
        <v>68</v>
      </c>
      <c r="L52" s="47">
        <v>128</v>
      </c>
      <c r="M52" s="52"/>
      <c r="N52" s="46"/>
    </row>
    <row r="53" spans="1:14" x14ac:dyDescent="0.25">
      <c r="A53" s="51">
        <v>43776</v>
      </c>
      <c r="B53" s="45" t="s">
        <v>29</v>
      </c>
      <c r="C53" s="47">
        <v>271</v>
      </c>
      <c r="D53" s="47">
        <v>0</v>
      </c>
      <c r="E53" s="47">
        <v>0</v>
      </c>
      <c r="F53" s="47">
        <v>0</v>
      </c>
      <c r="G53" s="47">
        <v>1</v>
      </c>
      <c r="H53" s="47">
        <v>0</v>
      </c>
      <c r="I53" s="47">
        <v>2</v>
      </c>
      <c r="J53" s="47">
        <v>1068</v>
      </c>
      <c r="K53" s="47">
        <v>1043</v>
      </c>
      <c r="L53" s="47">
        <v>1023</v>
      </c>
      <c r="M53" s="52"/>
      <c r="N53" s="46"/>
    </row>
    <row r="54" spans="1:14" x14ac:dyDescent="0.25">
      <c r="A54" s="51">
        <v>43776</v>
      </c>
      <c r="B54" s="45" t="s">
        <v>29</v>
      </c>
      <c r="C54" s="47">
        <v>272</v>
      </c>
      <c r="D54" s="47">
        <v>1202</v>
      </c>
      <c r="E54" s="47">
        <v>1674</v>
      </c>
      <c r="F54" s="47">
        <v>1541</v>
      </c>
      <c r="G54" s="47">
        <v>650</v>
      </c>
      <c r="H54" s="47">
        <v>750</v>
      </c>
      <c r="I54" s="47">
        <v>742</v>
      </c>
      <c r="J54" s="47">
        <v>1610</v>
      </c>
      <c r="K54" s="47">
        <v>1609</v>
      </c>
      <c r="L54" s="47">
        <v>1608</v>
      </c>
      <c r="M54" s="52"/>
      <c r="N54" s="46"/>
    </row>
    <row r="55" spans="1:14" x14ac:dyDescent="0.25">
      <c r="A55" s="51">
        <v>43776</v>
      </c>
      <c r="B55" s="45" t="s">
        <v>29</v>
      </c>
      <c r="C55" s="47">
        <v>274</v>
      </c>
      <c r="D55" s="47">
        <v>174</v>
      </c>
      <c r="E55" s="47">
        <v>209</v>
      </c>
      <c r="F55" s="47">
        <v>288</v>
      </c>
      <c r="G55" s="47">
        <v>903</v>
      </c>
      <c r="H55" s="47">
        <v>890</v>
      </c>
      <c r="I55" s="47">
        <v>900</v>
      </c>
      <c r="J55" s="47">
        <v>1977</v>
      </c>
      <c r="K55" s="47">
        <v>1954</v>
      </c>
      <c r="L55" s="47">
        <v>1941</v>
      </c>
      <c r="M55" s="52"/>
      <c r="N55" s="46"/>
    </row>
    <row r="56" spans="1:14" x14ac:dyDescent="0.25">
      <c r="A56" s="51">
        <v>43776</v>
      </c>
      <c r="B56" s="45" t="s">
        <v>29</v>
      </c>
      <c r="C56" s="47">
        <v>276</v>
      </c>
      <c r="D56" s="47">
        <v>501</v>
      </c>
      <c r="E56" s="47">
        <v>406</v>
      </c>
      <c r="F56" s="47">
        <v>477</v>
      </c>
      <c r="G56" s="47">
        <v>632</v>
      </c>
      <c r="H56" s="47">
        <v>613</v>
      </c>
      <c r="I56" s="47">
        <v>644</v>
      </c>
      <c r="J56" s="47">
        <v>1450</v>
      </c>
      <c r="K56" s="47">
        <v>1460</v>
      </c>
      <c r="L56" s="47">
        <v>1511</v>
      </c>
      <c r="M56" s="52"/>
      <c r="N56" s="46"/>
    </row>
    <row r="57" spans="1:14" x14ac:dyDescent="0.25">
      <c r="A57" s="51">
        <v>43776</v>
      </c>
      <c r="B57" s="45" t="s">
        <v>29</v>
      </c>
      <c r="C57" s="47">
        <v>280</v>
      </c>
      <c r="D57" s="47">
        <v>40</v>
      </c>
      <c r="E57" s="47">
        <v>29</v>
      </c>
      <c r="F57" s="47">
        <v>32</v>
      </c>
      <c r="G57" s="47">
        <v>277</v>
      </c>
      <c r="H57" s="47">
        <v>265</v>
      </c>
      <c r="I57" s="47">
        <v>245</v>
      </c>
      <c r="J57" s="47">
        <v>601</v>
      </c>
      <c r="K57" s="47">
        <v>708</v>
      </c>
      <c r="L57" s="47">
        <v>724</v>
      </c>
      <c r="M57" s="52"/>
      <c r="N57" s="46"/>
    </row>
    <row r="58" spans="1:14" x14ac:dyDescent="0.25">
      <c r="A58" s="51">
        <v>43776</v>
      </c>
      <c r="B58" s="45" t="s">
        <v>29</v>
      </c>
      <c r="C58" s="47">
        <v>281</v>
      </c>
      <c r="D58" s="47">
        <v>213</v>
      </c>
      <c r="E58" s="47">
        <v>233</v>
      </c>
      <c r="F58" s="47">
        <v>241</v>
      </c>
      <c r="G58" s="47">
        <v>346</v>
      </c>
      <c r="H58" s="47">
        <v>429</v>
      </c>
      <c r="I58" s="47">
        <v>400</v>
      </c>
      <c r="J58" s="47">
        <v>981</v>
      </c>
      <c r="K58" s="47">
        <v>927</v>
      </c>
      <c r="L58" s="47">
        <v>950</v>
      </c>
      <c r="M58" s="52"/>
      <c r="N58" s="46"/>
    </row>
    <row r="59" spans="1:14" x14ac:dyDescent="0.25">
      <c r="A59" s="51">
        <v>43776</v>
      </c>
      <c r="B59" s="45" t="s">
        <v>29</v>
      </c>
      <c r="C59" s="47">
        <v>284</v>
      </c>
      <c r="D59" s="47">
        <v>30</v>
      </c>
      <c r="E59" s="47">
        <v>38</v>
      </c>
      <c r="F59" s="47">
        <v>25</v>
      </c>
      <c r="G59" s="47">
        <v>363</v>
      </c>
      <c r="H59" s="47">
        <v>353</v>
      </c>
      <c r="I59" s="47">
        <v>378</v>
      </c>
      <c r="J59" s="47">
        <v>950</v>
      </c>
      <c r="K59" s="47">
        <v>1020</v>
      </c>
      <c r="L59" s="47">
        <v>1084</v>
      </c>
      <c r="M59" s="52"/>
      <c r="N59" s="46"/>
    </row>
    <row r="60" spans="1:14" x14ac:dyDescent="0.25">
      <c r="A60" s="51">
        <v>43776</v>
      </c>
      <c r="B60" s="45" t="s">
        <v>29</v>
      </c>
      <c r="C60" s="47">
        <v>285</v>
      </c>
      <c r="D60" s="47">
        <v>330</v>
      </c>
      <c r="E60" s="47">
        <v>361</v>
      </c>
      <c r="F60" s="47">
        <v>377</v>
      </c>
      <c r="G60" s="47">
        <v>1183</v>
      </c>
      <c r="H60" s="47">
        <v>1156</v>
      </c>
      <c r="I60" s="47">
        <v>1142</v>
      </c>
      <c r="J60" s="47">
        <v>947</v>
      </c>
      <c r="K60" s="47">
        <v>940</v>
      </c>
      <c r="L60" s="47">
        <v>1002</v>
      </c>
      <c r="M60" s="52"/>
      <c r="N60" s="46"/>
    </row>
    <row r="61" spans="1:14" x14ac:dyDescent="0.25">
      <c r="A61" s="51">
        <v>43776</v>
      </c>
      <c r="B61" s="45" t="s">
        <v>29</v>
      </c>
      <c r="C61" s="47">
        <v>286</v>
      </c>
      <c r="D61" s="47">
        <v>0</v>
      </c>
      <c r="E61" s="47">
        <v>0</v>
      </c>
      <c r="F61" s="47">
        <v>0</v>
      </c>
      <c r="G61" s="47">
        <v>26</v>
      </c>
      <c r="H61" s="47">
        <v>5</v>
      </c>
      <c r="I61" s="47">
        <v>32</v>
      </c>
      <c r="J61" s="47">
        <v>1115</v>
      </c>
      <c r="K61" s="47">
        <v>1110</v>
      </c>
      <c r="L61" s="47">
        <v>1090</v>
      </c>
      <c r="M61" s="52"/>
      <c r="N61" s="46"/>
    </row>
    <row r="62" spans="1:14" x14ac:dyDescent="0.25">
      <c r="A62" s="51">
        <v>43776</v>
      </c>
      <c r="B62" s="45" t="s">
        <v>29</v>
      </c>
      <c r="C62" s="47">
        <v>287</v>
      </c>
      <c r="D62" s="47">
        <v>105</v>
      </c>
      <c r="E62" s="47">
        <v>95</v>
      </c>
      <c r="F62" s="47">
        <v>97</v>
      </c>
      <c r="G62" s="47">
        <v>472</v>
      </c>
      <c r="H62" s="47">
        <v>465</v>
      </c>
      <c r="I62" s="47">
        <v>450</v>
      </c>
      <c r="J62" s="47">
        <v>868</v>
      </c>
      <c r="K62" s="47">
        <v>871</v>
      </c>
      <c r="L62" s="47">
        <v>868</v>
      </c>
      <c r="M62" s="52"/>
      <c r="N62" s="50"/>
    </row>
    <row r="63" spans="1:14" x14ac:dyDescent="0.25">
      <c r="A63" s="51">
        <v>43776</v>
      </c>
      <c r="B63" s="45" t="s">
        <v>29</v>
      </c>
      <c r="C63" s="47">
        <v>288</v>
      </c>
      <c r="D63" s="47">
        <v>1752</v>
      </c>
      <c r="E63" s="47">
        <v>1759</v>
      </c>
      <c r="F63" s="47">
        <v>163</v>
      </c>
      <c r="G63" s="47">
        <v>1149</v>
      </c>
      <c r="H63" s="47">
        <v>1750</v>
      </c>
      <c r="I63" s="47">
        <v>1749</v>
      </c>
      <c r="J63" s="47">
        <v>1740</v>
      </c>
      <c r="K63" s="47">
        <v>1745</v>
      </c>
      <c r="L63" s="47">
        <v>1733</v>
      </c>
      <c r="M63" s="52"/>
      <c r="N63" s="50"/>
    </row>
    <row r="64" spans="1:14" x14ac:dyDescent="0.25">
      <c r="A64" s="51">
        <v>43777</v>
      </c>
      <c r="B64" s="45" t="s">
        <v>9292</v>
      </c>
      <c r="C64" s="47">
        <v>305</v>
      </c>
      <c r="D64" s="47">
        <v>299</v>
      </c>
      <c r="E64" s="47">
        <v>306</v>
      </c>
      <c r="F64" s="47">
        <v>278</v>
      </c>
      <c r="G64" s="47">
        <v>1267</v>
      </c>
      <c r="H64" s="47">
        <v>1309</v>
      </c>
      <c r="I64" s="47">
        <v>1243</v>
      </c>
      <c r="J64" s="47">
        <v>1550</v>
      </c>
      <c r="K64" s="47">
        <v>1543</v>
      </c>
      <c r="L64" s="47">
        <v>158</v>
      </c>
      <c r="M64" s="52"/>
      <c r="N64" s="46"/>
    </row>
    <row r="65" spans="1:14" x14ac:dyDescent="0.25">
      <c r="A65" s="51">
        <v>43777</v>
      </c>
      <c r="B65" s="45" t="s">
        <v>9292</v>
      </c>
      <c r="C65" s="47">
        <v>306</v>
      </c>
      <c r="D65" s="47">
        <v>220</v>
      </c>
      <c r="E65" s="47">
        <v>282</v>
      </c>
      <c r="F65" s="47">
        <v>164</v>
      </c>
      <c r="G65" s="47">
        <v>1641</v>
      </c>
      <c r="H65" s="47">
        <v>1762</v>
      </c>
      <c r="I65" s="47">
        <v>1802</v>
      </c>
      <c r="J65" s="47">
        <v>1970</v>
      </c>
      <c r="K65" s="47">
        <v>1971</v>
      </c>
      <c r="L65" s="47">
        <v>1984</v>
      </c>
      <c r="M65" s="52"/>
      <c r="N65" s="46"/>
    </row>
    <row r="66" spans="1:14" x14ac:dyDescent="0.25">
      <c r="A66" s="51">
        <v>43777</v>
      </c>
      <c r="B66" s="45" t="s">
        <v>30</v>
      </c>
      <c r="C66" s="47">
        <v>321</v>
      </c>
      <c r="D66" s="47">
        <v>731</v>
      </c>
      <c r="E66" s="47">
        <v>760</v>
      </c>
      <c r="F66" s="47">
        <v>156</v>
      </c>
      <c r="G66" s="47">
        <v>1868</v>
      </c>
      <c r="H66" s="47">
        <v>1848</v>
      </c>
      <c r="I66" s="47">
        <v>1840</v>
      </c>
      <c r="J66" s="47">
        <v>1967</v>
      </c>
      <c r="K66" s="47">
        <v>1957</v>
      </c>
      <c r="L66" s="47">
        <v>1954</v>
      </c>
      <c r="M66" s="52"/>
      <c r="N66" s="46"/>
    </row>
    <row r="67" spans="1:14" x14ac:dyDescent="0.25">
      <c r="A67" s="51">
        <v>43777</v>
      </c>
      <c r="B67" s="45" t="s">
        <v>30</v>
      </c>
      <c r="C67" s="47">
        <v>324</v>
      </c>
      <c r="D67" s="47">
        <v>0</v>
      </c>
      <c r="E67" s="47">
        <v>0</v>
      </c>
      <c r="F67" s="47">
        <v>0</v>
      </c>
      <c r="G67" s="47">
        <v>16</v>
      </c>
      <c r="H67" s="47">
        <v>9</v>
      </c>
      <c r="I67" s="47">
        <v>3</v>
      </c>
      <c r="J67" s="47">
        <v>1622</v>
      </c>
      <c r="K67" s="47">
        <v>1676</v>
      </c>
      <c r="L67" s="47">
        <v>1640</v>
      </c>
      <c r="M67" s="52"/>
      <c r="N67" s="46"/>
    </row>
    <row r="68" spans="1:14" x14ac:dyDescent="0.25">
      <c r="A68" s="51">
        <v>43777</v>
      </c>
      <c r="B68" s="45" t="s">
        <v>30</v>
      </c>
      <c r="C68" s="47">
        <v>325</v>
      </c>
      <c r="D68" s="47">
        <v>0</v>
      </c>
      <c r="E68" s="47">
        <v>0</v>
      </c>
      <c r="F68" s="47">
        <v>0</v>
      </c>
      <c r="G68" s="47">
        <v>190</v>
      </c>
      <c r="H68" s="47">
        <v>167</v>
      </c>
      <c r="I68" s="47">
        <v>236</v>
      </c>
      <c r="J68" s="47">
        <v>431</v>
      </c>
      <c r="K68" s="47">
        <v>966</v>
      </c>
      <c r="L68" s="47">
        <v>905</v>
      </c>
      <c r="M68" s="52"/>
      <c r="N68" s="46"/>
    </row>
    <row r="69" spans="1:14" x14ac:dyDescent="0.25">
      <c r="A69" s="51">
        <v>43777</v>
      </c>
      <c r="B69" s="45" t="s">
        <v>30</v>
      </c>
      <c r="C69" s="47">
        <v>331</v>
      </c>
      <c r="D69" s="47">
        <v>206</v>
      </c>
      <c r="E69" s="47">
        <v>190</v>
      </c>
      <c r="F69" s="47">
        <v>165</v>
      </c>
      <c r="G69" s="47">
        <v>1013</v>
      </c>
      <c r="H69" s="47">
        <v>999</v>
      </c>
      <c r="I69" s="47">
        <v>980</v>
      </c>
      <c r="J69" s="47">
        <v>916</v>
      </c>
      <c r="K69" s="47">
        <v>921</v>
      </c>
      <c r="L69" s="47">
        <v>930</v>
      </c>
      <c r="M69" s="52"/>
      <c r="N69" s="46"/>
    </row>
    <row r="70" spans="1:14" x14ac:dyDescent="0.25">
      <c r="A70" s="51">
        <v>43777</v>
      </c>
      <c r="B70" s="45" t="s">
        <v>30</v>
      </c>
      <c r="C70" s="47">
        <v>337</v>
      </c>
      <c r="D70" s="47">
        <v>0</v>
      </c>
      <c r="E70" s="47">
        <v>0</v>
      </c>
      <c r="F70" s="47">
        <v>0</v>
      </c>
      <c r="G70" s="47">
        <v>77</v>
      </c>
      <c r="H70" s="47">
        <v>73</v>
      </c>
      <c r="I70" s="47">
        <v>65</v>
      </c>
      <c r="J70" s="47">
        <v>348</v>
      </c>
      <c r="K70" s="47">
        <v>234</v>
      </c>
      <c r="L70" s="47">
        <v>259</v>
      </c>
      <c r="M70" s="52"/>
      <c r="N70" s="46"/>
    </row>
    <row r="71" spans="1:14" x14ac:dyDescent="0.25">
      <c r="A71" s="51">
        <v>43777</v>
      </c>
      <c r="B71" s="45" t="s">
        <v>30</v>
      </c>
      <c r="C71" s="47">
        <v>348</v>
      </c>
      <c r="D71" s="47">
        <v>1586</v>
      </c>
      <c r="E71" s="47">
        <v>1541</v>
      </c>
      <c r="F71" s="47">
        <v>1528</v>
      </c>
      <c r="G71" s="47">
        <v>1718</v>
      </c>
      <c r="H71" s="47">
        <v>1717</v>
      </c>
      <c r="I71" s="47">
        <v>1714</v>
      </c>
      <c r="J71" s="47">
        <v>1620</v>
      </c>
      <c r="K71" s="47">
        <v>1759</v>
      </c>
      <c r="L71" s="47">
        <v>1755</v>
      </c>
      <c r="M71" s="52"/>
      <c r="N71" s="46"/>
    </row>
    <row r="72" spans="1:14" x14ac:dyDescent="0.25">
      <c r="A72" s="51">
        <v>43777</v>
      </c>
      <c r="B72" s="45" t="s">
        <v>30</v>
      </c>
      <c r="C72" s="47">
        <v>351</v>
      </c>
      <c r="D72" s="47">
        <v>44</v>
      </c>
      <c r="E72" s="47">
        <v>39</v>
      </c>
      <c r="F72" s="47">
        <v>17</v>
      </c>
      <c r="G72" s="47">
        <v>0</v>
      </c>
      <c r="H72" s="47">
        <v>0</v>
      </c>
      <c r="I72" s="47">
        <v>0</v>
      </c>
      <c r="J72" s="47">
        <v>0</v>
      </c>
      <c r="K72" s="47">
        <v>0</v>
      </c>
      <c r="L72" s="47">
        <v>0</v>
      </c>
      <c r="M72" s="52"/>
      <c r="N72" s="46"/>
    </row>
    <row r="73" spans="1:14" x14ac:dyDescent="0.25">
      <c r="A73" s="51">
        <v>43777</v>
      </c>
      <c r="B73" s="45" t="s">
        <v>30</v>
      </c>
      <c r="C73" s="47">
        <v>359</v>
      </c>
      <c r="D73" s="47">
        <v>0</v>
      </c>
      <c r="E73" s="47">
        <v>0</v>
      </c>
      <c r="F73" s="47">
        <v>0</v>
      </c>
      <c r="G73" s="47">
        <v>0</v>
      </c>
      <c r="H73" s="47">
        <v>0</v>
      </c>
      <c r="I73" s="47">
        <v>0</v>
      </c>
      <c r="J73" s="47">
        <v>0</v>
      </c>
      <c r="K73" s="47">
        <v>0</v>
      </c>
      <c r="L73" s="47">
        <v>0</v>
      </c>
      <c r="M73" s="52"/>
      <c r="N73" s="46"/>
    </row>
    <row r="74" spans="1:14" x14ac:dyDescent="0.25">
      <c r="A74" s="51">
        <v>43777</v>
      </c>
      <c r="B74" s="45" t="s">
        <v>30</v>
      </c>
      <c r="C74" s="47">
        <v>362</v>
      </c>
      <c r="D74" s="47">
        <v>1311</v>
      </c>
      <c r="E74" s="47">
        <v>1328</v>
      </c>
      <c r="F74" s="47">
        <v>1299</v>
      </c>
      <c r="G74" s="47">
        <v>1668</v>
      </c>
      <c r="H74" s="47">
        <v>1617</v>
      </c>
      <c r="I74" s="47">
        <v>1650</v>
      </c>
      <c r="J74" s="47">
        <v>1457</v>
      </c>
      <c r="K74" s="47">
        <v>1456</v>
      </c>
      <c r="L74" s="47">
        <v>1454</v>
      </c>
      <c r="M74" s="52"/>
      <c r="N74" s="46"/>
    </row>
    <row r="75" spans="1:14" x14ac:dyDescent="0.25">
      <c r="A75" s="51">
        <v>43777</v>
      </c>
      <c r="B75" s="45" t="s">
        <v>30</v>
      </c>
      <c r="C75" s="47">
        <v>363</v>
      </c>
      <c r="D75" s="47">
        <v>502</v>
      </c>
      <c r="E75" s="47">
        <v>477</v>
      </c>
      <c r="F75" s="47">
        <v>547</v>
      </c>
      <c r="G75" s="47">
        <v>827</v>
      </c>
      <c r="H75" s="47">
        <v>927</v>
      </c>
      <c r="I75" s="47">
        <v>1013</v>
      </c>
      <c r="J75" s="47">
        <v>1035</v>
      </c>
      <c r="K75" s="47">
        <v>1010</v>
      </c>
      <c r="L75" s="47">
        <v>1052</v>
      </c>
      <c r="M75" s="52"/>
      <c r="N75" s="46"/>
    </row>
    <row r="76" spans="1:14" x14ac:dyDescent="0.25">
      <c r="A76" s="51">
        <v>43777</v>
      </c>
      <c r="B76" s="45" t="s">
        <v>30</v>
      </c>
      <c r="C76" s="47">
        <v>364</v>
      </c>
      <c r="D76" s="47">
        <v>100</v>
      </c>
      <c r="E76" s="47">
        <v>61</v>
      </c>
      <c r="F76" s="47">
        <v>74</v>
      </c>
      <c r="G76" s="47">
        <v>137</v>
      </c>
      <c r="H76" s="47">
        <v>175</v>
      </c>
      <c r="I76" s="47">
        <v>152</v>
      </c>
      <c r="J76" s="47">
        <v>110</v>
      </c>
      <c r="K76" s="47">
        <v>133</v>
      </c>
      <c r="L76" s="47">
        <v>86</v>
      </c>
      <c r="M76" s="52"/>
      <c r="N76" s="46"/>
    </row>
    <row r="77" spans="1:14" x14ac:dyDescent="0.25">
      <c r="A77" s="28">
        <v>44509</v>
      </c>
      <c r="B77" s="1" t="s">
        <v>28</v>
      </c>
      <c r="C77" s="1">
        <v>154</v>
      </c>
      <c r="D77" s="47">
        <v>84</v>
      </c>
      <c r="E77" s="47">
        <v>71</v>
      </c>
      <c r="F77" s="47">
        <v>78</v>
      </c>
      <c r="G77" s="47">
        <v>72</v>
      </c>
      <c r="H77" s="47">
        <v>66</v>
      </c>
      <c r="I77" s="47">
        <v>59</v>
      </c>
      <c r="J77" s="47">
        <v>1959</v>
      </c>
      <c r="K77" s="47">
        <v>1977</v>
      </c>
      <c r="L77" s="47">
        <v>1975</v>
      </c>
      <c r="M77" s="52"/>
    </row>
    <row r="78" spans="1:14" x14ac:dyDescent="0.25">
      <c r="A78" s="28">
        <v>44509</v>
      </c>
      <c r="B78" s="1" t="s">
        <v>28</v>
      </c>
      <c r="C78" s="1">
        <v>156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863</v>
      </c>
      <c r="K78" s="47">
        <v>843</v>
      </c>
      <c r="L78" s="47">
        <v>821</v>
      </c>
      <c r="M78" s="52"/>
    </row>
    <row r="79" spans="1:14" x14ac:dyDescent="0.25">
      <c r="A79" s="28">
        <v>44509</v>
      </c>
      <c r="B79" s="1" t="s">
        <v>28</v>
      </c>
      <c r="C79" s="1">
        <v>161</v>
      </c>
      <c r="D79" s="47">
        <v>227</v>
      </c>
      <c r="E79" s="47">
        <v>240</v>
      </c>
      <c r="F79" s="47">
        <v>287</v>
      </c>
      <c r="G79" s="47">
        <v>1513</v>
      </c>
      <c r="H79" s="47">
        <v>1634</v>
      </c>
      <c r="I79" s="47">
        <v>1614</v>
      </c>
      <c r="J79" s="47">
        <v>1525</v>
      </c>
      <c r="K79" s="47">
        <v>1570</v>
      </c>
      <c r="L79" s="47">
        <v>1642</v>
      </c>
      <c r="M79" s="52"/>
    </row>
    <row r="80" spans="1:14" x14ac:dyDescent="0.25">
      <c r="A80" s="28">
        <v>44509</v>
      </c>
      <c r="B80" s="1" t="s">
        <v>28</v>
      </c>
      <c r="C80" s="1">
        <v>171</v>
      </c>
      <c r="D80" s="47">
        <v>255</v>
      </c>
      <c r="E80" s="47">
        <v>237</v>
      </c>
      <c r="F80" s="47">
        <v>260</v>
      </c>
      <c r="G80" s="47">
        <v>1487</v>
      </c>
      <c r="H80" s="47">
        <v>1501</v>
      </c>
      <c r="I80" s="47">
        <v>1464</v>
      </c>
      <c r="J80" s="47">
        <v>1966</v>
      </c>
      <c r="K80" s="47">
        <v>1958</v>
      </c>
      <c r="L80" s="47">
        <v>1959</v>
      </c>
      <c r="M80" s="52"/>
    </row>
    <row r="81" spans="1:13" x14ac:dyDescent="0.25">
      <c r="A81" s="28">
        <v>44509</v>
      </c>
      <c r="B81" s="1" t="s">
        <v>28</v>
      </c>
      <c r="C81" s="1">
        <v>174</v>
      </c>
      <c r="D81" s="47">
        <v>64</v>
      </c>
      <c r="E81" s="47">
        <v>67</v>
      </c>
      <c r="F81" s="47">
        <v>59</v>
      </c>
      <c r="G81" s="47">
        <v>112</v>
      </c>
      <c r="H81" s="47">
        <v>144</v>
      </c>
      <c r="I81" s="47">
        <v>98</v>
      </c>
      <c r="J81" s="47">
        <v>44</v>
      </c>
      <c r="K81" s="47">
        <v>38</v>
      </c>
      <c r="L81" s="47">
        <v>76</v>
      </c>
      <c r="M81" s="52"/>
    </row>
    <row r="82" spans="1:13" x14ac:dyDescent="0.25">
      <c r="A82" s="28">
        <v>44509</v>
      </c>
      <c r="B82" s="1" t="s">
        <v>28</v>
      </c>
      <c r="C82" s="1">
        <v>175</v>
      </c>
      <c r="D82" s="47">
        <v>20</v>
      </c>
      <c r="E82" s="47">
        <v>0</v>
      </c>
      <c r="F82" s="47">
        <v>0</v>
      </c>
      <c r="G82" s="47">
        <v>0</v>
      </c>
      <c r="H82" s="47">
        <v>0</v>
      </c>
      <c r="I82" s="47">
        <v>0</v>
      </c>
      <c r="J82" s="47">
        <v>875</v>
      </c>
      <c r="K82" s="47">
        <v>8449</v>
      </c>
      <c r="L82" s="47">
        <v>850</v>
      </c>
      <c r="M82" s="52"/>
    </row>
    <row r="83" spans="1:13" x14ac:dyDescent="0.25">
      <c r="A83" s="28">
        <v>44509</v>
      </c>
      <c r="B83" s="1" t="s">
        <v>28</v>
      </c>
      <c r="C83" s="1">
        <v>178</v>
      </c>
      <c r="D83" s="47">
        <v>1124</v>
      </c>
      <c r="E83" s="47">
        <v>1048</v>
      </c>
      <c r="F83" s="47">
        <v>1079</v>
      </c>
      <c r="G83" s="47">
        <v>1516</v>
      </c>
      <c r="H83" s="47">
        <v>1533</v>
      </c>
      <c r="I83" s="47">
        <v>1528</v>
      </c>
      <c r="J83" s="47">
        <v>1364</v>
      </c>
      <c r="K83" s="47">
        <v>1422</v>
      </c>
      <c r="L83" s="47">
        <v>1449</v>
      </c>
      <c r="M83" s="52"/>
    </row>
    <row r="84" spans="1:13" x14ac:dyDescent="0.25">
      <c r="A84" s="28">
        <v>44509</v>
      </c>
      <c r="B84" s="1" t="s">
        <v>28</v>
      </c>
      <c r="C84" s="1">
        <v>185</v>
      </c>
      <c r="D84" s="47">
        <v>411</v>
      </c>
      <c r="E84" s="47">
        <v>377</v>
      </c>
      <c r="F84" s="47">
        <v>329</v>
      </c>
      <c r="G84" s="47">
        <v>457</v>
      </c>
      <c r="H84" s="47">
        <v>498</v>
      </c>
      <c r="I84" s="47">
        <v>526</v>
      </c>
      <c r="J84" s="47">
        <v>620</v>
      </c>
      <c r="K84" s="47">
        <v>651</v>
      </c>
      <c r="L84" s="47">
        <v>836</v>
      </c>
      <c r="M84" s="52"/>
    </row>
    <row r="85" spans="1:13" x14ac:dyDescent="0.25">
      <c r="A85" s="28">
        <v>44509</v>
      </c>
      <c r="B85" s="1" t="s">
        <v>28</v>
      </c>
      <c r="C85" s="1">
        <v>190</v>
      </c>
      <c r="D85" s="47">
        <v>198</v>
      </c>
      <c r="E85" s="47">
        <v>211</v>
      </c>
      <c r="F85" s="47">
        <v>204</v>
      </c>
      <c r="G85" s="47">
        <v>544</v>
      </c>
      <c r="H85" s="47">
        <v>512</v>
      </c>
      <c r="I85" s="47">
        <v>568</v>
      </c>
      <c r="J85" s="47">
        <v>1301</v>
      </c>
      <c r="K85" s="47">
        <v>1265</v>
      </c>
      <c r="L85" s="47">
        <v>1297</v>
      </c>
      <c r="M85" s="52"/>
    </row>
    <row r="86" spans="1:13" x14ac:dyDescent="0.25">
      <c r="A86" s="28">
        <v>44509</v>
      </c>
      <c r="B86" s="1" t="s">
        <v>28</v>
      </c>
      <c r="C86" s="1">
        <v>193</v>
      </c>
      <c r="D86" s="47">
        <v>249</v>
      </c>
      <c r="E86" s="47">
        <v>235</v>
      </c>
      <c r="F86" s="47">
        <v>252</v>
      </c>
      <c r="G86" s="47">
        <v>826</v>
      </c>
      <c r="H86" s="47">
        <v>877</v>
      </c>
      <c r="I86" s="47">
        <v>912</v>
      </c>
      <c r="J86" s="47">
        <v>1544</v>
      </c>
      <c r="K86" s="47">
        <v>1529</v>
      </c>
      <c r="L86" s="47">
        <v>1517</v>
      </c>
      <c r="M86" s="52"/>
    </row>
    <row r="87" spans="1:13" x14ac:dyDescent="0.25">
      <c r="A87" s="28">
        <v>44509</v>
      </c>
      <c r="B87" s="1" t="s">
        <v>28</v>
      </c>
      <c r="C87" s="1">
        <v>197</v>
      </c>
      <c r="D87" s="47">
        <v>283</v>
      </c>
      <c r="E87" s="47">
        <v>247</v>
      </c>
      <c r="F87" s="47">
        <v>213</v>
      </c>
      <c r="G87" s="47">
        <v>344</v>
      </c>
      <c r="H87" s="47">
        <v>361</v>
      </c>
      <c r="I87" s="47">
        <v>393</v>
      </c>
      <c r="J87" s="47">
        <v>272</v>
      </c>
      <c r="K87" s="47">
        <v>265</v>
      </c>
      <c r="L87" s="47">
        <v>271</v>
      </c>
      <c r="M87" s="52"/>
    </row>
    <row r="88" spans="1:13" x14ac:dyDescent="0.25">
      <c r="A88" s="28">
        <v>44509</v>
      </c>
      <c r="B88" s="1" t="s">
        <v>28</v>
      </c>
      <c r="C88" s="1">
        <v>198</v>
      </c>
      <c r="D88" s="47">
        <v>0</v>
      </c>
      <c r="E88" s="47">
        <v>0</v>
      </c>
      <c r="F88" s="47">
        <v>0</v>
      </c>
      <c r="G88" s="47">
        <v>0</v>
      </c>
      <c r="H88" s="47">
        <v>0</v>
      </c>
      <c r="I88" s="47">
        <v>0</v>
      </c>
      <c r="J88" s="47">
        <v>42</v>
      </c>
      <c r="K88" s="47">
        <v>38</v>
      </c>
      <c r="L88" s="47">
        <v>39</v>
      </c>
      <c r="M88" s="52"/>
    </row>
    <row r="89" spans="1:13" x14ac:dyDescent="0.25">
      <c r="A89" s="28">
        <v>44509</v>
      </c>
      <c r="B89" s="1" t="s">
        <v>28</v>
      </c>
      <c r="C89" s="1">
        <v>199</v>
      </c>
      <c r="D89" s="47">
        <v>0</v>
      </c>
      <c r="E89" s="47">
        <v>0</v>
      </c>
      <c r="F89" s="47">
        <v>0</v>
      </c>
      <c r="G89" s="47">
        <v>0</v>
      </c>
      <c r="H89" s="47">
        <v>0</v>
      </c>
      <c r="I89" s="47">
        <v>0</v>
      </c>
      <c r="J89" s="47">
        <v>471</v>
      </c>
      <c r="K89" s="47">
        <v>462</v>
      </c>
      <c r="L89" s="47">
        <v>449</v>
      </c>
      <c r="M89" s="52"/>
    </row>
    <row r="90" spans="1:13" x14ac:dyDescent="0.25">
      <c r="A90" s="28">
        <v>44509</v>
      </c>
      <c r="B90" s="1" t="s">
        <v>28</v>
      </c>
      <c r="C90" s="1">
        <v>208</v>
      </c>
      <c r="D90" s="47">
        <v>959</v>
      </c>
      <c r="E90" s="47">
        <v>947</v>
      </c>
      <c r="F90" s="47">
        <v>980</v>
      </c>
      <c r="G90" s="47">
        <v>1520</v>
      </c>
      <c r="H90" s="47">
        <v>1501</v>
      </c>
      <c r="I90" s="47">
        <v>1494</v>
      </c>
      <c r="J90" s="47">
        <v>1567</v>
      </c>
      <c r="K90" s="47">
        <v>1571</v>
      </c>
      <c r="L90" s="47">
        <v>1575</v>
      </c>
      <c r="M90" s="52"/>
    </row>
    <row r="91" spans="1:13" x14ac:dyDescent="0.25">
      <c r="A91" s="28">
        <v>44509</v>
      </c>
      <c r="B91" s="1" t="s">
        <v>28</v>
      </c>
      <c r="C91" s="1">
        <v>221</v>
      </c>
      <c r="D91" s="47">
        <v>132</v>
      </c>
      <c r="E91" s="47">
        <v>118</v>
      </c>
      <c r="F91" s="47">
        <v>145</v>
      </c>
      <c r="G91" s="47">
        <v>468</v>
      </c>
      <c r="H91" s="47">
        <v>489</v>
      </c>
      <c r="I91" s="47">
        <v>455</v>
      </c>
      <c r="J91" s="47">
        <v>1702</v>
      </c>
      <c r="K91" s="47">
        <v>1718</v>
      </c>
      <c r="L91" s="47">
        <v>1691</v>
      </c>
      <c r="M91" s="52"/>
    </row>
    <row r="92" spans="1:13" x14ac:dyDescent="0.25">
      <c r="A92" s="28">
        <v>44509</v>
      </c>
      <c r="B92" s="1" t="s">
        <v>28</v>
      </c>
      <c r="C92" s="1">
        <v>222</v>
      </c>
      <c r="D92" s="47">
        <v>251</v>
      </c>
      <c r="E92" s="47">
        <v>263</v>
      </c>
      <c r="F92" s="47">
        <v>332</v>
      </c>
      <c r="G92" s="47">
        <v>364</v>
      </c>
      <c r="H92" s="47">
        <v>392</v>
      </c>
      <c r="I92" s="47">
        <v>401</v>
      </c>
      <c r="J92" s="47">
        <v>1644</v>
      </c>
      <c r="K92" s="47">
        <v>1635</v>
      </c>
      <c r="L92" s="47">
        <v>1708</v>
      </c>
      <c r="M92" s="52"/>
    </row>
    <row r="93" spans="1:13" x14ac:dyDescent="0.25">
      <c r="A93" s="28">
        <v>44509</v>
      </c>
      <c r="B93" s="1" t="s">
        <v>28</v>
      </c>
      <c r="C93" s="1">
        <v>223</v>
      </c>
      <c r="D93" s="47">
        <v>73</v>
      </c>
      <c r="E93" s="47">
        <v>81</v>
      </c>
      <c r="F93" s="47">
        <v>74</v>
      </c>
      <c r="G93" s="47">
        <v>88</v>
      </c>
      <c r="H93" s="47">
        <v>79</v>
      </c>
      <c r="I93" s="47">
        <v>61</v>
      </c>
      <c r="J93" s="47">
        <v>44</v>
      </c>
      <c r="K93" s="47">
        <v>32</v>
      </c>
      <c r="L93" s="47">
        <v>29</v>
      </c>
      <c r="M93" s="52"/>
    </row>
    <row r="94" spans="1:13" x14ac:dyDescent="0.25">
      <c r="A94" s="28">
        <v>44510</v>
      </c>
      <c r="B94" s="1" t="s">
        <v>29</v>
      </c>
      <c r="C94" s="1">
        <v>260</v>
      </c>
      <c r="D94" s="47">
        <v>229</v>
      </c>
      <c r="E94" s="47">
        <v>256</v>
      </c>
      <c r="F94" s="47">
        <v>240</v>
      </c>
      <c r="G94" s="47">
        <v>96</v>
      </c>
      <c r="H94" s="47">
        <v>53</v>
      </c>
      <c r="I94" s="47">
        <v>83</v>
      </c>
      <c r="J94" s="47">
        <v>20</v>
      </c>
      <c r="K94" s="47">
        <v>25</v>
      </c>
      <c r="L94" s="47">
        <v>37</v>
      </c>
      <c r="M94" s="52"/>
    </row>
    <row r="95" spans="1:13" x14ac:dyDescent="0.25">
      <c r="A95" s="28">
        <v>44510</v>
      </c>
      <c r="B95" s="1" t="s">
        <v>29</v>
      </c>
      <c r="C95" s="1">
        <v>261</v>
      </c>
      <c r="D95" s="47">
        <v>0</v>
      </c>
      <c r="E95" s="47">
        <v>0</v>
      </c>
      <c r="F95" s="47">
        <v>0</v>
      </c>
      <c r="G95" s="47">
        <v>0</v>
      </c>
      <c r="H95" s="47">
        <v>0</v>
      </c>
      <c r="I95" s="47">
        <v>0</v>
      </c>
      <c r="J95" s="47">
        <v>0</v>
      </c>
      <c r="K95" s="47">
        <v>0</v>
      </c>
      <c r="L95" s="47">
        <v>0</v>
      </c>
      <c r="M95" s="52"/>
    </row>
    <row r="96" spans="1:13" x14ac:dyDescent="0.25">
      <c r="A96" s="28">
        <v>44510</v>
      </c>
      <c r="B96" s="1" t="s">
        <v>29</v>
      </c>
      <c r="C96" s="1">
        <v>262</v>
      </c>
      <c r="D96" s="47">
        <v>110</v>
      </c>
      <c r="E96" s="47">
        <v>87</v>
      </c>
      <c r="F96" s="47">
        <v>97</v>
      </c>
      <c r="G96" s="47">
        <v>181</v>
      </c>
      <c r="H96" s="47">
        <v>177</v>
      </c>
      <c r="I96" s="47">
        <v>191</v>
      </c>
      <c r="J96" s="47">
        <v>1771</v>
      </c>
      <c r="K96" s="47">
        <v>1780</v>
      </c>
      <c r="L96" s="47">
        <v>1769</v>
      </c>
      <c r="M96" s="52"/>
    </row>
    <row r="97" spans="1:13" x14ac:dyDescent="0.25">
      <c r="A97" s="28">
        <v>44510</v>
      </c>
      <c r="B97" s="1" t="s">
        <v>29</v>
      </c>
      <c r="C97" s="1">
        <v>268</v>
      </c>
      <c r="D97" s="47">
        <v>23</v>
      </c>
      <c r="E97" s="47">
        <v>17</v>
      </c>
      <c r="F97" s="47">
        <v>38</v>
      </c>
      <c r="G97" s="47">
        <v>12</v>
      </c>
      <c r="H97" s="47">
        <v>13</v>
      </c>
      <c r="I97" s="47">
        <v>11</v>
      </c>
      <c r="J97" s="47">
        <v>214</v>
      </c>
      <c r="K97" s="47">
        <v>224</v>
      </c>
      <c r="L97" s="47">
        <v>271</v>
      </c>
      <c r="M97" s="52"/>
    </row>
    <row r="98" spans="1:13" x14ac:dyDescent="0.25">
      <c r="A98" s="28">
        <v>44510</v>
      </c>
      <c r="B98" s="1" t="s">
        <v>29</v>
      </c>
      <c r="C98" s="1">
        <v>271</v>
      </c>
      <c r="D98" s="47">
        <v>29</v>
      </c>
      <c r="E98" s="47">
        <v>31</v>
      </c>
      <c r="F98" s="47">
        <v>18</v>
      </c>
      <c r="G98" s="47">
        <v>20</v>
      </c>
      <c r="H98" s="47">
        <v>34</v>
      </c>
      <c r="I98" s="47">
        <v>27</v>
      </c>
      <c r="J98" s="47">
        <v>621</v>
      </c>
      <c r="K98" s="47">
        <v>609</v>
      </c>
      <c r="L98" s="47">
        <v>573</v>
      </c>
      <c r="M98" s="52"/>
    </row>
    <row r="99" spans="1:13" x14ac:dyDescent="0.25">
      <c r="A99" s="28">
        <v>44510</v>
      </c>
      <c r="B99" s="1" t="s">
        <v>29</v>
      </c>
      <c r="C99" s="1">
        <v>272</v>
      </c>
      <c r="D99" s="47">
        <v>0</v>
      </c>
      <c r="E99" s="47">
        <v>0</v>
      </c>
      <c r="F99" s="47">
        <v>0</v>
      </c>
      <c r="G99" s="47">
        <v>73</v>
      </c>
      <c r="H99" s="47">
        <v>88</v>
      </c>
      <c r="I99" s="47">
        <v>63</v>
      </c>
      <c r="J99" s="47">
        <v>184</v>
      </c>
      <c r="K99" s="47">
        <v>181</v>
      </c>
      <c r="L99" s="47">
        <v>190</v>
      </c>
      <c r="M99" s="52"/>
    </row>
    <row r="100" spans="1:13" x14ac:dyDescent="0.25">
      <c r="A100" s="28">
        <v>44510</v>
      </c>
      <c r="B100" s="1" t="s">
        <v>29</v>
      </c>
      <c r="C100" s="1">
        <v>274</v>
      </c>
      <c r="D100" s="47">
        <v>75</v>
      </c>
      <c r="E100" s="47">
        <v>56</v>
      </c>
      <c r="F100" s="47">
        <v>64</v>
      </c>
      <c r="G100" s="47">
        <v>943</v>
      </c>
      <c r="H100" s="47">
        <v>938</v>
      </c>
      <c r="I100" s="47">
        <v>955</v>
      </c>
      <c r="J100" s="47">
        <v>1262</v>
      </c>
      <c r="K100" s="47">
        <v>1280</v>
      </c>
      <c r="L100" s="47">
        <v>1274</v>
      </c>
      <c r="M100" s="52"/>
    </row>
    <row r="101" spans="1:13" x14ac:dyDescent="0.25">
      <c r="A101" s="28">
        <v>44510</v>
      </c>
      <c r="B101" s="1" t="s">
        <v>29</v>
      </c>
      <c r="C101" s="1">
        <v>276</v>
      </c>
      <c r="D101" s="47">
        <v>579</v>
      </c>
      <c r="E101" s="47">
        <v>521</v>
      </c>
      <c r="F101" s="47">
        <v>587</v>
      </c>
      <c r="G101" s="47">
        <v>1021</v>
      </c>
      <c r="H101" s="47">
        <v>991</v>
      </c>
      <c r="I101" s="47">
        <v>1001</v>
      </c>
      <c r="J101" s="47">
        <v>1495</v>
      </c>
      <c r="K101" s="47">
        <v>1532</v>
      </c>
      <c r="L101" s="47">
        <v>1615</v>
      </c>
      <c r="M101" s="52"/>
    </row>
    <row r="102" spans="1:13" x14ac:dyDescent="0.25">
      <c r="A102" s="28">
        <v>44510</v>
      </c>
      <c r="B102" s="1" t="s">
        <v>29</v>
      </c>
      <c r="C102" s="1">
        <v>280</v>
      </c>
      <c r="D102" s="47">
        <v>77</v>
      </c>
      <c r="E102" s="47">
        <v>84</v>
      </c>
      <c r="F102" s="47">
        <v>76</v>
      </c>
      <c r="G102" s="47">
        <v>661</v>
      </c>
      <c r="H102" s="47">
        <v>650</v>
      </c>
      <c r="I102" s="47">
        <v>627</v>
      </c>
      <c r="J102" s="47">
        <v>1740</v>
      </c>
      <c r="K102" s="47">
        <v>1767</v>
      </c>
      <c r="L102" s="47">
        <v>1771</v>
      </c>
      <c r="M102" s="52"/>
    </row>
    <row r="103" spans="1:13" x14ac:dyDescent="0.25">
      <c r="A103" s="28">
        <v>44510</v>
      </c>
      <c r="B103" s="1" t="s">
        <v>29</v>
      </c>
      <c r="C103" s="1">
        <v>291</v>
      </c>
      <c r="D103" s="47">
        <v>710</v>
      </c>
      <c r="E103" s="47">
        <v>777</v>
      </c>
      <c r="F103" s="47">
        <v>786</v>
      </c>
      <c r="G103" s="47">
        <v>1424</v>
      </c>
      <c r="H103" s="47">
        <v>1501</v>
      </c>
      <c r="I103" s="47">
        <v>1625</v>
      </c>
      <c r="J103" s="47">
        <v>1961</v>
      </c>
      <c r="K103" s="47">
        <v>2037</v>
      </c>
      <c r="L103" s="47">
        <v>2029</v>
      </c>
      <c r="M103" s="52"/>
    </row>
    <row r="104" spans="1:13" x14ac:dyDescent="0.25">
      <c r="A104" s="28">
        <v>44510</v>
      </c>
      <c r="B104" s="1" t="s">
        <v>29</v>
      </c>
      <c r="C104" s="1">
        <v>284</v>
      </c>
      <c r="D104" s="47">
        <v>245</v>
      </c>
      <c r="E104" s="47">
        <v>302</v>
      </c>
      <c r="F104" s="47">
        <v>258</v>
      </c>
      <c r="G104" s="47">
        <v>657</v>
      </c>
      <c r="H104" s="47">
        <v>631</v>
      </c>
      <c r="I104" s="47">
        <v>625</v>
      </c>
      <c r="J104" s="47">
        <v>1234</v>
      </c>
      <c r="K104" s="47">
        <v>1308</v>
      </c>
      <c r="L104" s="47">
        <v>1323</v>
      </c>
      <c r="M104" s="52"/>
    </row>
    <row r="105" spans="1:13" x14ac:dyDescent="0.25">
      <c r="A105" s="28">
        <v>44510</v>
      </c>
      <c r="B105" s="1" t="s">
        <v>29</v>
      </c>
      <c r="C105" s="1">
        <v>285</v>
      </c>
      <c r="D105" s="47">
        <v>424</v>
      </c>
      <c r="E105" s="47">
        <v>375</v>
      </c>
      <c r="F105" s="47">
        <v>360</v>
      </c>
      <c r="G105" s="47">
        <v>536</v>
      </c>
      <c r="H105" s="47">
        <v>529</v>
      </c>
      <c r="I105" s="47">
        <v>550</v>
      </c>
      <c r="J105" s="47">
        <v>1639</v>
      </c>
      <c r="K105" s="47">
        <v>1670</v>
      </c>
      <c r="L105" s="47">
        <v>1627</v>
      </c>
      <c r="M105" s="52"/>
    </row>
    <row r="106" spans="1:13" x14ac:dyDescent="0.25">
      <c r="A106" s="28">
        <v>44510</v>
      </c>
      <c r="B106" s="1" t="s">
        <v>29</v>
      </c>
      <c r="C106" s="1">
        <v>286</v>
      </c>
      <c r="D106" s="47">
        <v>0</v>
      </c>
      <c r="E106" s="47">
        <v>0</v>
      </c>
      <c r="F106" s="47">
        <v>0</v>
      </c>
      <c r="G106" s="47">
        <v>0</v>
      </c>
      <c r="H106" s="47">
        <v>0</v>
      </c>
      <c r="I106" s="47">
        <v>0</v>
      </c>
      <c r="J106" s="47">
        <v>0</v>
      </c>
      <c r="K106" s="47">
        <v>0</v>
      </c>
      <c r="L106" s="47">
        <v>0</v>
      </c>
      <c r="M106" s="52"/>
    </row>
    <row r="107" spans="1:13" x14ac:dyDescent="0.25">
      <c r="A107" s="28">
        <v>44510</v>
      </c>
      <c r="B107" s="1" t="s">
        <v>29</v>
      </c>
      <c r="C107" s="1">
        <v>287</v>
      </c>
      <c r="D107" s="47">
        <v>619</v>
      </c>
      <c r="E107" s="47">
        <v>630</v>
      </c>
      <c r="F107" s="47">
        <v>618</v>
      </c>
      <c r="G107" s="47">
        <v>533</v>
      </c>
      <c r="H107" s="47">
        <v>590</v>
      </c>
      <c r="I107" s="47">
        <v>588</v>
      </c>
      <c r="J107" s="47">
        <v>7</v>
      </c>
      <c r="K107" s="47">
        <v>13</v>
      </c>
      <c r="L107" s="47">
        <v>4</v>
      </c>
      <c r="M107" s="52"/>
    </row>
    <row r="108" spans="1:13" x14ac:dyDescent="0.25">
      <c r="A108" s="28">
        <v>44510</v>
      </c>
      <c r="B108" s="1" t="s">
        <v>29</v>
      </c>
      <c r="C108" s="1">
        <v>288</v>
      </c>
      <c r="D108" s="47">
        <v>1069</v>
      </c>
      <c r="E108" s="47">
        <v>1048</v>
      </c>
      <c r="F108" s="47">
        <v>1033</v>
      </c>
      <c r="G108" s="47">
        <v>1371</v>
      </c>
      <c r="H108" s="47">
        <v>1410</v>
      </c>
      <c r="I108" s="47">
        <v>1251</v>
      </c>
      <c r="J108" s="47">
        <v>1921</v>
      </c>
      <c r="K108" s="47">
        <v>1905</v>
      </c>
      <c r="L108" s="47">
        <v>1910</v>
      </c>
      <c r="M108" s="52"/>
    </row>
    <row r="109" spans="1:13" x14ac:dyDescent="0.25">
      <c r="A109" s="28">
        <v>44510</v>
      </c>
      <c r="B109" s="1" t="s">
        <v>29</v>
      </c>
      <c r="C109" s="1">
        <v>281</v>
      </c>
      <c r="D109" s="47">
        <v>554</v>
      </c>
      <c r="E109" s="47">
        <v>582</v>
      </c>
      <c r="F109" s="47">
        <v>561</v>
      </c>
      <c r="G109" s="47">
        <v>126</v>
      </c>
      <c r="H109" s="47">
        <v>115</v>
      </c>
      <c r="I109" s="47">
        <v>112</v>
      </c>
      <c r="J109" s="47">
        <v>98</v>
      </c>
      <c r="K109" s="47">
        <v>93</v>
      </c>
      <c r="L109" s="47">
        <v>96</v>
      </c>
      <c r="M109" s="52"/>
    </row>
    <row r="110" spans="1:13" x14ac:dyDescent="0.25">
      <c r="A110" s="28">
        <v>44511</v>
      </c>
      <c r="B110" s="1" t="s">
        <v>30</v>
      </c>
      <c r="C110" s="1">
        <v>305</v>
      </c>
      <c r="D110" s="47">
        <v>57</v>
      </c>
      <c r="E110" s="47">
        <v>64</v>
      </c>
      <c r="F110" s="47">
        <v>65</v>
      </c>
      <c r="G110" s="47">
        <v>338</v>
      </c>
      <c r="H110" s="47">
        <v>283</v>
      </c>
      <c r="I110" s="47">
        <v>382</v>
      </c>
      <c r="J110" s="47">
        <v>1750</v>
      </c>
      <c r="K110" s="47">
        <v>1784</v>
      </c>
      <c r="L110" s="47">
        <v>1816</v>
      </c>
      <c r="M110" s="52"/>
    </row>
    <row r="111" spans="1:13" x14ac:dyDescent="0.25">
      <c r="A111" s="28">
        <v>44511</v>
      </c>
      <c r="B111" s="1" t="s">
        <v>30</v>
      </c>
      <c r="C111" s="1">
        <v>306</v>
      </c>
      <c r="D111" s="47">
        <v>400</v>
      </c>
      <c r="E111" s="47">
        <v>383</v>
      </c>
      <c r="F111" s="47">
        <v>390</v>
      </c>
      <c r="G111" s="47">
        <v>2061</v>
      </c>
      <c r="H111" s="47">
        <v>2060</v>
      </c>
      <c r="I111" s="47">
        <v>2067</v>
      </c>
      <c r="J111" s="47">
        <v>1827</v>
      </c>
      <c r="K111" s="47">
        <v>1996</v>
      </c>
      <c r="L111" s="47">
        <v>2003</v>
      </c>
      <c r="M111" s="52"/>
    </row>
    <row r="112" spans="1:13" x14ac:dyDescent="0.25">
      <c r="A112" s="28">
        <v>44511</v>
      </c>
      <c r="B112" s="1" t="s">
        <v>30</v>
      </c>
      <c r="C112" s="1">
        <v>321</v>
      </c>
      <c r="D112" s="47">
        <v>512</v>
      </c>
      <c r="E112" s="47">
        <v>418</v>
      </c>
      <c r="F112" s="47">
        <v>503</v>
      </c>
      <c r="G112" s="47">
        <v>1463</v>
      </c>
      <c r="H112" s="47">
        <v>1569</v>
      </c>
      <c r="I112" s="47">
        <v>1465</v>
      </c>
      <c r="J112" s="47">
        <v>2076</v>
      </c>
      <c r="K112" s="47">
        <v>2100</v>
      </c>
      <c r="L112" s="47">
        <v>2086</v>
      </c>
      <c r="M112" s="52"/>
    </row>
    <row r="113" spans="1:13" x14ac:dyDescent="0.25">
      <c r="A113" s="28">
        <v>44511</v>
      </c>
      <c r="B113" s="1" t="s">
        <v>30</v>
      </c>
      <c r="C113" s="1">
        <v>324</v>
      </c>
      <c r="D113" s="47">
        <v>0</v>
      </c>
      <c r="E113" s="47">
        <v>0</v>
      </c>
      <c r="F113" s="47">
        <v>0</v>
      </c>
      <c r="G113" s="47">
        <v>0</v>
      </c>
      <c r="H113" s="47">
        <v>0</v>
      </c>
      <c r="I113" s="47">
        <v>0</v>
      </c>
      <c r="J113" s="47">
        <v>0</v>
      </c>
      <c r="K113" s="47">
        <v>0</v>
      </c>
      <c r="L113" s="47">
        <v>0</v>
      </c>
      <c r="M113" s="52"/>
    </row>
    <row r="114" spans="1:13" x14ac:dyDescent="0.25">
      <c r="A114" s="28">
        <v>44511</v>
      </c>
      <c r="B114" s="1" t="s">
        <v>30</v>
      </c>
      <c r="C114" s="1">
        <v>325</v>
      </c>
      <c r="D114" s="47">
        <v>205</v>
      </c>
      <c r="E114" s="47">
        <v>360</v>
      </c>
      <c r="F114" s="47">
        <v>246</v>
      </c>
      <c r="G114" s="47">
        <v>281</v>
      </c>
      <c r="H114" s="47">
        <v>255</v>
      </c>
      <c r="I114" s="47">
        <v>249</v>
      </c>
      <c r="J114" s="47">
        <v>890</v>
      </c>
      <c r="K114" s="47">
        <v>968</v>
      </c>
      <c r="L114" s="47">
        <v>959</v>
      </c>
      <c r="M114" s="52"/>
    </row>
    <row r="115" spans="1:13" x14ac:dyDescent="0.25">
      <c r="A115" s="28">
        <v>44511</v>
      </c>
      <c r="B115" s="1" t="s">
        <v>30</v>
      </c>
      <c r="C115" s="1">
        <v>331</v>
      </c>
      <c r="D115" s="47">
        <v>348</v>
      </c>
      <c r="E115" s="47">
        <v>305</v>
      </c>
      <c r="F115" s="47">
        <v>295</v>
      </c>
      <c r="G115" s="47">
        <v>787</v>
      </c>
      <c r="H115" s="47">
        <v>739</v>
      </c>
      <c r="I115" s="47">
        <v>721</v>
      </c>
      <c r="J115" s="47">
        <v>1877</v>
      </c>
      <c r="K115" s="47">
        <v>1812</v>
      </c>
      <c r="L115" s="47">
        <v>1877</v>
      </c>
      <c r="M115" s="52"/>
    </row>
    <row r="116" spans="1:13" x14ac:dyDescent="0.25">
      <c r="A116" s="28">
        <v>44511</v>
      </c>
      <c r="B116" s="1" t="s">
        <v>30</v>
      </c>
      <c r="C116" s="1">
        <v>337</v>
      </c>
      <c r="D116" s="47">
        <v>127</v>
      </c>
      <c r="E116" s="47">
        <v>114</v>
      </c>
      <c r="F116" s="47">
        <v>131</v>
      </c>
      <c r="G116" s="47">
        <v>45</v>
      </c>
      <c r="H116" s="47">
        <v>50</v>
      </c>
      <c r="I116" s="47">
        <v>91</v>
      </c>
      <c r="J116" s="47">
        <v>182</v>
      </c>
      <c r="K116" s="47">
        <v>206</v>
      </c>
      <c r="L116" s="47">
        <v>465</v>
      </c>
      <c r="M116" s="52"/>
    </row>
    <row r="117" spans="1:13" x14ac:dyDescent="0.25">
      <c r="A117" s="28">
        <v>44511</v>
      </c>
      <c r="B117" s="1" t="s">
        <v>30</v>
      </c>
      <c r="C117" s="1">
        <v>348</v>
      </c>
      <c r="D117" s="47">
        <v>873</v>
      </c>
      <c r="E117" s="47">
        <v>867</v>
      </c>
      <c r="F117" s="47">
        <v>817</v>
      </c>
      <c r="G117" s="47">
        <v>1982</v>
      </c>
      <c r="H117" s="47">
        <v>2002</v>
      </c>
      <c r="I117" s="47">
        <v>1970</v>
      </c>
      <c r="J117" s="47">
        <v>2066</v>
      </c>
      <c r="K117" s="47">
        <v>2073</v>
      </c>
      <c r="L117" s="47">
        <v>2066</v>
      </c>
      <c r="M117" s="52"/>
    </row>
    <row r="118" spans="1:13" x14ac:dyDescent="0.25">
      <c r="A118" s="28">
        <v>44511</v>
      </c>
      <c r="B118" s="1" t="s">
        <v>30</v>
      </c>
      <c r="C118" s="1">
        <v>357</v>
      </c>
      <c r="D118" s="47">
        <v>0</v>
      </c>
      <c r="E118" s="47">
        <v>0</v>
      </c>
      <c r="F118" s="47">
        <v>0</v>
      </c>
      <c r="G118" s="47">
        <v>0</v>
      </c>
      <c r="H118" s="47">
        <v>0</v>
      </c>
      <c r="I118" s="47">
        <v>0</v>
      </c>
      <c r="J118" s="47">
        <v>0</v>
      </c>
      <c r="K118" s="47">
        <v>0</v>
      </c>
      <c r="L118" s="47">
        <v>0</v>
      </c>
      <c r="M118" s="52"/>
    </row>
    <row r="119" spans="1:13" x14ac:dyDescent="0.25">
      <c r="A119" s="28">
        <v>44511</v>
      </c>
      <c r="B119" s="1" t="s">
        <v>30</v>
      </c>
      <c r="C119" s="1">
        <v>359</v>
      </c>
      <c r="D119" s="47">
        <v>0</v>
      </c>
      <c r="E119" s="47">
        <v>0</v>
      </c>
      <c r="F119" s="47">
        <v>0</v>
      </c>
      <c r="G119" s="47">
        <v>0</v>
      </c>
      <c r="H119" s="47">
        <v>0</v>
      </c>
      <c r="I119" s="47">
        <v>0</v>
      </c>
      <c r="J119" s="47">
        <v>64</v>
      </c>
      <c r="K119" s="47">
        <v>71</v>
      </c>
      <c r="L119" s="47">
        <v>79</v>
      </c>
      <c r="M119" s="52"/>
    </row>
    <row r="120" spans="1:13" x14ac:dyDescent="0.25">
      <c r="A120" s="28">
        <v>44511</v>
      </c>
      <c r="B120" s="1" t="s">
        <v>30</v>
      </c>
      <c r="C120" s="1">
        <v>362</v>
      </c>
      <c r="D120" s="47">
        <v>931</v>
      </c>
      <c r="E120" s="47">
        <v>807</v>
      </c>
      <c r="F120" s="47">
        <v>847</v>
      </c>
      <c r="G120" s="47">
        <v>1979</v>
      </c>
      <c r="H120" s="47">
        <v>1032</v>
      </c>
      <c r="I120" s="47">
        <v>2067</v>
      </c>
      <c r="J120" s="47">
        <v>2036</v>
      </c>
      <c r="K120" s="47">
        <v>2052</v>
      </c>
      <c r="L120" s="47">
        <v>2047</v>
      </c>
      <c r="M120" s="52"/>
    </row>
    <row r="121" spans="1:13" x14ac:dyDescent="0.25">
      <c r="A121" s="28">
        <v>44511</v>
      </c>
      <c r="B121" s="1" t="s">
        <v>30</v>
      </c>
      <c r="C121" s="1">
        <v>363</v>
      </c>
      <c r="D121" s="47">
        <v>0</v>
      </c>
      <c r="E121" s="47">
        <v>0</v>
      </c>
      <c r="F121" s="47">
        <v>0</v>
      </c>
      <c r="G121" s="47">
        <v>16</v>
      </c>
      <c r="H121" s="47">
        <v>22</v>
      </c>
      <c r="I121" s="47">
        <v>11</v>
      </c>
      <c r="J121" s="47">
        <v>45</v>
      </c>
      <c r="K121" s="47">
        <v>47</v>
      </c>
      <c r="L121" s="47">
        <v>61</v>
      </c>
      <c r="M121" s="52"/>
    </row>
    <row r="122" spans="1:13" x14ac:dyDescent="0.25">
      <c r="A122" s="28">
        <v>44511</v>
      </c>
      <c r="B122" s="1" t="s">
        <v>30</v>
      </c>
      <c r="C122" s="1">
        <v>364</v>
      </c>
      <c r="D122" s="47">
        <v>0</v>
      </c>
      <c r="E122" s="47">
        <v>0</v>
      </c>
      <c r="F122" s="47">
        <v>0</v>
      </c>
      <c r="G122" s="47">
        <v>37</v>
      </c>
      <c r="H122" s="47">
        <v>16</v>
      </c>
      <c r="I122" s="47">
        <v>2</v>
      </c>
      <c r="J122" s="47">
        <v>7</v>
      </c>
      <c r="K122" s="47">
        <v>12</v>
      </c>
      <c r="L122" s="47">
        <v>33</v>
      </c>
      <c r="M122" s="52"/>
    </row>
    <row r="123" spans="1:13" x14ac:dyDescent="0.25">
      <c r="A123" s="28">
        <v>44511</v>
      </c>
      <c r="B123" s="1" t="s">
        <v>30</v>
      </c>
      <c r="C123" s="1">
        <v>390</v>
      </c>
      <c r="D123" s="47">
        <v>707</v>
      </c>
      <c r="E123" s="47">
        <v>578</v>
      </c>
      <c r="F123" s="47">
        <v>946</v>
      </c>
      <c r="G123" s="47">
        <v>961</v>
      </c>
      <c r="H123" s="47">
        <v>937</v>
      </c>
      <c r="I123" s="47">
        <v>764</v>
      </c>
      <c r="J123" s="47">
        <v>1530</v>
      </c>
      <c r="K123" s="47">
        <v>1631</v>
      </c>
      <c r="L123" s="47">
        <v>1760</v>
      </c>
      <c r="M123" s="52"/>
    </row>
    <row r="124" spans="1:13" x14ac:dyDescent="0.25">
      <c r="A124" s="28">
        <v>44511</v>
      </c>
      <c r="B124" s="1" t="s">
        <v>30</v>
      </c>
      <c r="C124" s="1">
        <v>392</v>
      </c>
      <c r="D124" s="47">
        <v>260</v>
      </c>
      <c r="E124" s="47">
        <v>71</v>
      </c>
      <c r="F124" s="47">
        <v>143</v>
      </c>
      <c r="G124" s="47">
        <v>430</v>
      </c>
      <c r="H124" s="47">
        <v>391</v>
      </c>
      <c r="I124" s="47">
        <v>354</v>
      </c>
      <c r="J124" s="47">
        <v>1090</v>
      </c>
      <c r="K124" s="47">
        <v>1191</v>
      </c>
      <c r="L124" s="47">
        <v>1214</v>
      </c>
      <c r="M124" s="52"/>
    </row>
    <row r="125" spans="1:13" x14ac:dyDescent="0.25">
      <c r="A125" s="28">
        <v>44511</v>
      </c>
      <c r="B125" s="1" t="s">
        <v>30</v>
      </c>
      <c r="C125" s="1">
        <v>393</v>
      </c>
      <c r="D125" s="47">
        <v>0</v>
      </c>
      <c r="E125" s="47">
        <v>0</v>
      </c>
      <c r="F125" s="47">
        <v>0</v>
      </c>
      <c r="G125" s="47">
        <v>36</v>
      </c>
      <c r="H125" s="47">
        <v>51</v>
      </c>
      <c r="I125" s="47">
        <v>77</v>
      </c>
      <c r="J125" s="47">
        <v>21</v>
      </c>
      <c r="K125" s="47">
        <v>16</v>
      </c>
      <c r="L125" s="47">
        <v>8</v>
      </c>
      <c r="M125" s="52"/>
    </row>
    <row r="126" spans="1:13" x14ac:dyDescent="0.25">
      <c r="A126" s="28">
        <v>44511</v>
      </c>
      <c r="B126" s="1" t="s">
        <v>30</v>
      </c>
      <c r="C126" s="1">
        <v>395</v>
      </c>
      <c r="D126" s="47">
        <v>915</v>
      </c>
      <c r="E126" s="47">
        <v>948</v>
      </c>
      <c r="F126" s="47">
        <v>1007</v>
      </c>
      <c r="G126" s="47">
        <v>1912</v>
      </c>
      <c r="H126" s="47">
        <v>1905</v>
      </c>
      <c r="I126" s="47">
        <v>1911</v>
      </c>
      <c r="J126" s="47">
        <v>1813</v>
      </c>
      <c r="K126" s="47">
        <v>1816</v>
      </c>
      <c r="L126" s="47">
        <v>1830</v>
      </c>
      <c r="M126" s="52"/>
    </row>
    <row r="127" spans="1:13" x14ac:dyDescent="0.25">
      <c r="A127" s="28">
        <v>44511</v>
      </c>
      <c r="B127" s="1" t="s">
        <v>30</v>
      </c>
      <c r="C127" s="1">
        <v>396</v>
      </c>
      <c r="D127" s="47">
        <v>280</v>
      </c>
      <c r="E127" s="47">
        <v>256</v>
      </c>
      <c r="F127" s="47">
        <v>277</v>
      </c>
      <c r="G127" s="47">
        <v>415</v>
      </c>
      <c r="H127" s="47">
        <v>370</v>
      </c>
      <c r="I127" s="47">
        <v>401</v>
      </c>
      <c r="J127" s="47">
        <v>672</v>
      </c>
      <c r="K127" s="47">
        <v>688</v>
      </c>
      <c r="L127" s="47">
        <v>642</v>
      </c>
      <c r="M127" s="52"/>
    </row>
    <row r="128" spans="1:13" x14ac:dyDescent="0.25">
      <c r="A128" s="28">
        <v>44811</v>
      </c>
      <c r="B128" s="1" t="s">
        <v>28</v>
      </c>
      <c r="C128" s="1">
        <v>175</v>
      </c>
      <c r="D128" s="27">
        <v>206</v>
      </c>
      <c r="E128" s="27">
        <v>235</v>
      </c>
      <c r="F128" s="27">
        <v>197</v>
      </c>
      <c r="G128" s="27">
        <v>387</v>
      </c>
      <c r="H128" s="27">
        <v>396</v>
      </c>
      <c r="I128" s="27">
        <v>413</v>
      </c>
      <c r="J128" s="27">
        <v>290</v>
      </c>
      <c r="K128" s="27">
        <v>294</v>
      </c>
      <c r="L128" s="27">
        <v>256</v>
      </c>
      <c r="M128" s="52">
        <v>0.49513888888888885</v>
      </c>
    </row>
    <row r="129" spans="1:14" x14ac:dyDescent="0.25">
      <c r="A129" s="28">
        <v>44811</v>
      </c>
      <c r="B129" s="1" t="s">
        <v>28</v>
      </c>
      <c r="C129" s="1">
        <v>190</v>
      </c>
      <c r="D129" s="27">
        <v>670</v>
      </c>
      <c r="E129" s="27">
        <v>707</v>
      </c>
      <c r="F129" s="27">
        <v>664</v>
      </c>
      <c r="G129" s="27">
        <v>864</v>
      </c>
      <c r="H129" s="27">
        <v>880</v>
      </c>
      <c r="I129" s="27">
        <v>965</v>
      </c>
      <c r="J129" s="27">
        <v>1125</v>
      </c>
      <c r="K129" s="27">
        <v>1238</v>
      </c>
      <c r="L129" s="27">
        <v>1156</v>
      </c>
      <c r="M129" s="52">
        <v>0.50972222222222219</v>
      </c>
    </row>
    <row r="130" spans="1:14" x14ac:dyDescent="0.25">
      <c r="A130" s="28">
        <v>44811</v>
      </c>
      <c r="B130" s="1" t="s">
        <v>28</v>
      </c>
      <c r="C130" s="1">
        <v>193</v>
      </c>
      <c r="D130" s="27">
        <v>567</v>
      </c>
      <c r="E130" s="27">
        <v>628</v>
      </c>
      <c r="F130" s="27">
        <v>530</v>
      </c>
      <c r="G130" s="27">
        <v>1235</v>
      </c>
      <c r="H130" s="27">
        <v>1292</v>
      </c>
      <c r="I130" s="27">
        <v>1280</v>
      </c>
      <c r="J130" s="27">
        <v>856</v>
      </c>
      <c r="K130" s="27">
        <v>845</v>
      </c>
      <c r="L130" s="27">
        <v>830</v>
      </c>
      <c r="M130" s="52">
        <v>0.49374999999999997</v>
      </c>
    </row>
    <row r="131" spans="1:14" x14ac:dyDescent="0.25">
      <c r="A131" s="28">
        <v>44811</v>
      </c>
      <c r="B131" s="1" t="s">
        <v>28</v>
      </c>
      <c r="C131" s="1">
        <v>221</v>
      </c>
      <c r="D131" s="27">
        <v>0</v>
      </c>
      <c r="E131" s="27">
        <v>0</v>
      </c>
      <c r="F131" s="27">
        <v>0</v>
      </c>
      <c r="G131" s="27">
        <v>244</v>
      </c>
      <c r="H131" s="27">
        <v>232</v>
      </c>
      <c r="I131" s="27">
        <v>217</v>
      </c>
      <c r="J131" s="27">
        <v>525</v>
      </c>
      <c r="K131" s="27">
        <v>479</v>
      </c>
      <c r="L131" s="27">
        <v>465</v>
      </c>
      <c r="M131" s="52">
        <v>0.61944444444444446</v>
      </c>
    </row>
    <row r="132" spans="1:14" x14ac:dyDescent="0.25">
      <c r="A132" s="28">
        <v>44873</v>
      </c>
      <c r="B132" s="1" t="s">
        <v>28</v>
      </c>
      <c r="C132" s="1">
        <v>154</v>
      </c>
      <c r="D132" s="27">
        <v>0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7">
        <v>0</v>
      </c>
      <c r="L132" s="27">
        <v>0</v>
      </c>
      <c r="M132" s="52">
        <v>0.56666666666666665</v>
      </c>
      <c r="N132" s="27">
        <v>2025</v>
      </c>
    </row>
    <row r="133" spans="1:14" x14ac:dyDescent="0.25">
      <c r="A133" s="28">
        <v>44873</v>
      </c>
      <c r="B133" s="1" t="s">
        <v>28</v>
      </c>
      <c r="C133" s="1">
        <v>156</v>
      </c>
      <c r="D133" s="27">
        <v>0</v>
      </c>
      <c r="E133" s="27">
        <v>0</v>
      </c>
      <c r="F133" s="27">
        <v>0</v>
      </c>
      <c r="G133" s="27">
        <v>12</v>
      </c>
      <c r="H133" s="27">
        <v>27</v>
      </c>
      <c r="I133" s="27">
        <v>21</v>
      </c>
      <c r="J133" s="27">
        <v>803</v>
      </c>
      <c r="K133" s="27">
        <v>856</v>
      </c>
      <c r="L133" s="27">
        <v>770</v>
      </c>
      <c r="M133" s="52">
        <v>0.56458333333333333</v>
      </c>
      <c r="N133" s="27">
        <v>1984</v>
      </c>
    </row>
    <row r="134" spans="1:14" x14ac:dyDescent="0.25">
      <c r="A134" s="28">
        <v>44873</v>
      </c>
      <c r="B134" s="1" t="s">
        <v>28</v>
      </c>
      <c r="C134" s="1">
        <v>161</v>
      </c>
      <c r="D134" s="27">
        <v>7</v>
      </c>
      <c r="E134" s="27">
        <v>0</v>
      </c>
      <c r="F134" s="27">
        <v>68</v>
      </c>
      <c r="G134" s="27">
        <v>78</v>
      </c>
      <c r="H134" s="27">
        <v>41</v>
      </c>
      <c r="I134" s="27">
        <v>126</v>
      </c>
      <c r="J134" s="27">
        <v>1770</v>
      </c>
      <c r="K134" s="27">
        <v>1204</v>
      </c>
      <c r="L134" s="27">
        <v>1185</v>
      </c>
      <c r="M134" s="52">
        <v>0.56111111111111112</v>
      </c>
      <c r="N134" s="27">
        <v>2022</v>
      </c>
    </row>
    <row r="135" spans="1:14" x14ac:dyDescent="0.25">
      <c r="A135" s="28">
        <v>44873</v>
      </c>
      <c r="B135" s="1" t="s">
        <v>28</v>
      </c>
      <c r="C135" s="1">
        <v>171</v>
      </c>
      <c r="D135" s="27">
        <v>256</v>
      </c>
      <c r="E135" s="27">
        <v>274</v>
      </c>
      <c r="F135" s="27">
        <v>205</v>
      </c>
      <c r="G135" s="27">
        <v>570</v>
      </c>
      <c r="H135" s="27">
        <v>652</v>
      </c>
      <c r="I135" s="27">
        <v>611</v>
      </c>
      <c r="J135" s="27">
        <v>1393</v>
      </c>
      <c r="K135" s="27">
        <v>1498</v>
      </c>
      <c r="L135" s="27">
        <v>1512</v>
      </c>
      <c r="M135" s="52">
        <v>0.56111111111111112</v>
      </c>
      <c r="N135" s="27">
        <v>2022</v>
      </c>
    </row>
    <row r="136" spans="1:14" x14ac:dyDescent="0.25">
      <c r="A136" s="28">
        <v>44873</v>
      </c>
      <c r="B136" s="1" t="s">
        <v>28</v>
      </c>
      <c r="C136" s="1">
        <v>174</v>
      </c>
      <c r="D136" s="27">
        <v>0</v>
      </c>
      <c r="E136" s="27">
        <v>0</v>
      </c>
      <c r="F136" s="27">
        <v>0</v>
      </c>
      <c r="G136" s="27">
        <v>103</v>
      </c>
      <c r="H136" s="27">
        <v>92</v>
      </c>
      <c r="I136" s="27">
        <v>83</v>
      </c>
      <c r="J136" s="27">
        <v>0</v>
      </c>
      <c r="K136" s="27">
        <v>0</v>
      </c>
      <c r="L136" s="27">
        <v>0</v>
      </c>
      <c r="M136" s="52">
        <v>0.5625</v>
      </c>
      <c r="N136" s="27">
        <v>1952</v>
      </c>
    </row>
    <row r="137" spans="1:14" x14ac:dyDescent="0.25">
      <c r="A137" s="28">
        <v>44873</v>
      </c>
      <c r="B137" s="1" t="s">
        <v>28</v>
      </c>
      <c r="C137" s="1">
        <v>175</v>
      </c>
      <c r="D137" s="27">
        <v>0</v>
      </c>
      <c r="E137" s="27">
        <v>0</v>
      </c>
      <c r="F137" s="27">
        <v>0</v>
      </c>
      <c r="G137" s="27">
        <v>44</v>
      </c>
      <c r="H137" s="27">
        <v>51</v>
      </c>
      <c r="I137" s="27">
        <v>39</v>
      </c>
      <c r="J137" s="27">
        <v>259</v>
      </c>
      <c r="K137" s="27">
        <v>272</v>
      </c>
      <c r="L137" s="27">
        <v>245</v>
      </c>
      <c r="M137" s="52">
        <v>0.62291666666666667</v>
      </c>
      <c r="N137" s="27">
        <v>1673</v>
      </c>
    </row>
    <row r="138" spans="1:14" x14ac:dyDescent="0.25">
      <c r="A138" s="28">
        <v>44873</v>
      </c>
      <c r="B138" s="1" t="s">
        <v>28</v>
      </c>
      <c r="C138" s="1">
        <v>178</v>
      </c>
      <c r="D138" s="27">
        <v>912</v>
      </c>
      <c r="E138" s="27">
        <v>926</v>
      </c>
      <c r="F138" s="27">
        <v>942</v>
      </c>
      <c r="G138" s="27">
        <v>1502</v>
      </c>
      <c r="H138" s="27">
        <v>1487</v>
      </c>
      <c r="I138" s="27">
        <v>1493</v>
      </c>
      <c r="J138" s="27">
        <v>1669</v>
      </c>
      <c r="K138" s="27">
        <v>1633</v>
      </c>
      <c r="L138" s="27">
        <v>1600</v>
      </c>
      <c r="M138" s="52">
        <v>0.62430555555555556</v>
      </c>
      <c r="N138" s="27">
        <v>1645</v>
      </c>
    </row>
    <row r="139" spans="1:14" x14ac:dyDescent="0.25">
      <c r="A139" s="28">
        <v>44873</v>
      </c>
      <c r="B139" s="1" t="s">
        <v>28</v>
      </c>
      <c r="C139" s="1">
        <v>185</v>
      </c>
      <c r="D139" s="27">
        <v>116</v>
      </c>
      <c r="E139" s="27">
        <v>197</v>
      </c>
      <c r="F139" s="27">
        <v>98</v>
      </c>
      <c r="G139" s="27">
        <v>499</v>
      </c>
      <c r="H139" s="27">
        <v>434</v>
      </c>
      <c r="I139" s="27">
        <v>454</v>
      </c>
      <c r="J139" s="27">
        <v>0</v>
      </c>
      <c r="K139" s="27">
        <v>0</v>
      </c>
      <c r="L139" s="27">
        <v>0</v>
      </c>
      <c r="M139" s="52">
        <v>0.625</v>
      </c>
      <c r="N139" s="27">
        <v>1660</v>
      </c>
    </row>
    <row r="140" spans="1:14" x14ac:dyDescent="0.25">
      <c r="A140" s="28">
        <v>44873</v>
      </c>
      <c r="B140" s="1" t="s">
        <v>28</v>
      </c>
      <c r="C140" s="1">
        <v>190</v>
      </c>
      <c r="D140" s="27">
        <v>0</v>
      </c>
      <c r="E140" s="27">
        <v>0</v>
      </c>
      <c r="F140" s="27">
        <v>0</v>
      </c>
      <c r="G140" s="27">
        <v>157</v>
      </c>
      <c r="H140" s="27">
        <v>113</v>
      </c>
      <c r="I140" s="27">
        <v>129</v>
      </c>
      <c r="J140" s="27">
        <v>1574</v>
      </c>
      <c r="K140" s="27">
        <v>1569</v>
      </c>
      <c r="L140" s="27">
        <v>1575</v>
      </c>
      <c r="M140" s="52">
        <v>0.62083333333333335</v>
      </c>
      <c r="N140" s="27">
        <v>1688</v>
      </c>
    </row>
    <row r="141" spans="1:14" x14ac:dyDescent="0.25">
      <c r="A141" s="28">
        <v>44873</v>
      </c>
      <c r="B141" s="1" t="s">
        <v>28</v>
      </c>
      <c r="C141" s="1">
        <v>193</v>
      </c>
      <c r="D141" s="27">
        <v>273</v>
      </c>
      <c r="E141" s="27">
        <v>297</v>
      </c>
      <c r="F141" s="27">
        <v>248</v>
      </c>
      <c r="G141" s="27">
        <v>910</v>
      </c>
      <c r="H141" s="27">
        <v>973</v>
      </c>
      <c r="I141" s="27">
        <v>933</v>
      </c>
      <c r="J141" s="27">
        <v>1515</v>
      </c>
      <c r="K141" s="27">
        <v>1600</v>
      </c>
      <c r="L141" s="27">
        <v>1592</v>
      </c>
      <c r="M141" s="52">
        <v>0.62083333333333335</v>
      </c>
      <c r="N141" s="27">
        <v>1688</v>
      </c>
    </row>
    <row r="142" spans="1:14" x14ac:dyDescent="0.25">
      <c r="A142" s="28">
        <v>44873</v>
      </c>
      <c r="B142" s="1" t="s">
        <v>28</v>
      </c>
      <c r="C142" s="1">
        <v>197</v>
      </c>
      <c r="D142" s="27">
        <v>0</v>
      </c>
      <c r="E142" s="27">
        <v>0</v>
      </c>
      <c r="F142" s="27">
        <v>0</v>
      </c>
      <c r="G142" s="27">
        <v>1</v>
      </c>
      <c r="H142" s="27">
        <v>3</v>
      </c>
      <c r="I142" s="27">
        <v>7</v>
      </c>
      <c r="J142" s="27">
        <v>299</v>
      </c>
      <c r="K142" s="27">
        <v>361</v>
      </c>
      <c r="L142" s="27">
        <v>344</v>
      </c>
      <c r="M142" s="52">
        <v>0.58611111111111114</v>
      </c>
      <c r="N142" s="27">
        <v>1794</v>
      </c>
    </row>
    <row r="143" spans="1:14" x14ac:dyDescent="0.25">
      <c r="A143" s="28">
        <v>44873</v>
      </c>
      <c r="B143" s="1" t="s">
        <v>28</v>
      </c>
      <c r="C143" s="1">
        <v>198</v>
      </c>
      <c r="D143" s="27">
        <v>0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7">
        <v>0</v>
      </c>
      <c r="L143" s="27">
        <v>0</v>
      </c>
      <c r="M143" s="52">
        <v>0.60277777777777775</v>
      </c>
      <c r="N143" s="27">
        <v>1762</v>
      </c>
    </row>
    <row r="144" spans="1:14" x14ac:dyDescent="0.25">
      <c r="A144" s="28">
        <v>44873</v>
      </c>
      <c r="B144" s="1" t="s">
        <v>28</v>
      </c>
      <c r="C144" s="1">
        <v>199</v>
      </c>
      <c r="D144" s="27">
        <v>0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897</v>
      </c>
      <c r="K144" s="27">
        <v>816</v>
      </c>
      <c r="L144" s="27">
        <v>925</v>
      </c>
      <c r="M144" s="52">
        <v>0.55208333333333337</v>
      </c>
      <c r="N144" s="27">
        <v>1995</v>
      </c>
    </row>
    <row r="145" spans="1:14" x14ac:dyDescent="0.25">
      <c r="A145" s="28">
        <v>44873</v>
      </c>
      <c r="B145" s="1" t="s">
        <v>28</v>
      </c>
      <c r="C145" s="1">
        <v>208</v>
      </c>
      <c r="D145" s="27">
        <v>814</v>
      </c>
      <c r="E145" s="27">
        <v>857</v>
      </c>
      <c r="F145" s="27">
        <v>771</v>
      </c>
      <c r="G145" s="27">
        <v>1663</v>
      </c>
      <c r="H145" s="27">
        <v>1569</v>
      </c>
      <c r="I145" s="27">
        <v>1545</v>
      </c>
      <c r="J145" s="27">
        <v>1661</v>
      </c>
      <c r="K145" s="27">
        <v>1656</v>
      </c>
      <c r="L145" s="27">
        <v>1678</v>
      </c>
      <c r="M145" s="52">
        <v>0.61319444444444449</v>
      </c>
      <c r="N145" s="27">
        <v>1678</v>
      </c>
    </row>
    <row r="146" spans="1:14" x14ac:dyDescent="0.25">
      <c r="A146" s="28">
        <v>44873</v>
      </c>
      <c r="B146" s="1" t="s">
        <v>28</v>
      </c>
      <c r="C146" s="1">
        <v>221</v>
      </c>
      <c r="D146" s="27">
        <v>0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307</v>
      </c>
      <c r="K146" s="27">
        <v>218</v>
      </c>
      <c r="L146" s="27">
        <v>226</v>
      </c>
      <c r="M146" s="52">
        <v>0.4826388888888889</v>
      </c>
      <c r="N146" s="27">
        <v>2032</v>
      </c>
    </row>
    <row r="147" spans="1:14" x14ac:dyDescent="0.25">
      <c r="A147" s="28">
        <v>44873</v>
      </c>
      <c r="B147" s="1" t="s">
        <v>28</v>
      </c>
      <c r="C147" s="1">
        <v>222</v>
      </c>
      <c r="D147" s="27">
        <v>306</v>
      </c>
      <c r="E147" s="27">
        <v>441</v>
      </c>
      <c r="F147" s="27">
        <v>557</v>
      </c>
      <c r="G147" s="27">
        <v>273</v>
      </c>
      <c r="H147" s="27">
        <v>322</v>
      </c>
      <c r="I147" s="27">
        <v>309</v>
      </c>
      <c r="J147" s="27">
        <v>405</v>
      </c>
      <c r="K147" s="27">
        <v>435</v>
      </c>
      <c r="L147" s="27">
        <v>401</v>
      </c>
      <c r="M147" s="52">
        <v>0.40416666666666662</v>
      </c>
      <c r="N147" s="27">
        <v>1604</v>
      </c>
    </row>
    <row r="148" spans="1:14" x14ac:dyDescent="0.25">
      <c r="A148" s="28">
        <v>44873</v>
      </c>
      <c r="B148" s="1" t="s">
        <v>28</v>
      </c>
      <c r="C148" s="1">
        <v>223</v>
      </c>
      <c r="D148" s="27">
        <v>406</v>
      </c>
      <c r="E148" s="27">
        <v>508</v>
      </c>
      <c r="F148" s="27">
        <v>197</v>
      </c>
      <c r="G148" s="27">
        <v>24</v>
      </c>
      <c r="H148" s="27">
        <v>49</v>
      </c>
      <c r="I148" s="27">
        <v>57</v>
      </c>
      <c r="J148" s="27">
        <v>180</v>
      </c>
      <c r="K148" s="27">
        <v>177</v>
      </c>
      <c r="L148" s="27">
        <v>259</v>
      </c>
      <c r="M148" s="52">
        <v>0.40763888888888888</v>
      </c>
      <c r="N148" s="27">
        <v>1530</v>
      </c>
    </row>
    <row r="149" spans="1:14" x14ac:dyDescent="0.25">
      <c r="A149" s="30">
        <v>44874</v>
      </c>
      <c r="B149" s="1" t="s">
        <v>29</v>
      </c>
      <c r="C149" s="1">
        <v>260</v>
      </c>
      <c r="D149" s="27">
        <v>1201</v>
      </c>
      <c r="E149" s="27">
        <v>1157</v>
      </c>
      <c r="F149" s="27">
        <v>1202</v>
      </c>
      <c r="G149" s="27">
        <v>1794</v>
      </c>
      <c r="H149" s="27">
        <v>1802</v>
      </c>
      <c r="I149" s="27">
        <v>1813</v>
      </c>
      <c r="J149" s="27">
        <v>1826</v>
      </c>
      <c r="K149" s="27">
        <v>1834</v>
      </c>
      <c r="L149" s="27">
        <v>1829</v>
      </c>
      <c r="M149" s="52">
        <v>0.46736111111111112</v>
      </c>
      <c r="N149" s="27">
        <v>1830</v>
      </c>
    </row>
    <row r="150" spans="1:14" x14ac:dyDescent="0.25">
      <c r="A150" s="30">
        <v>44874</v>
      </c>
      <c r="B150" s="1" t="s">
        <v>29</v>
      </c>
      <c r="C150" s="1">
        <v>261</v>
      </c>
      <c r="D150" s="27">
        <v>0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7">
        <v>0</v>
      </c>
      <c r="L150" s="27">
        <v>0</v>
      </c>
      <c r="M150" s="52">
        <v>0.46736111111111112</v>
      </c>
      <c r="N150" s="27">
        <v>1830</v>
      </c>
    </row>
    <row r="151" spans="1:14" x14ac:dyDescent="0.25">
      <c r="A151" s="30">
        <v>44874</v>
      </c>
      <c r="B151" s="1" t="s">
        <v>29</v>
      </c>
      <c r="C151" s="1">
        <v>262</v>
      </c>
      <c r="D151" s="27">
        <v>0</v>
      </c>
      <c r="E151" s="27">
        <v>0</v>
      </c>
      <c r="F151" s="27">
        <v>0</v>
      </c>
      <c r="G151" s="27">
        <v>0</v>
      </c>
      <c r="H151" s="27">
        <v>0</v>
      </c>
      <c r="I151" s="27">
        <v>0</v>
      </c>
      <c r="J151" s="27">
        <v>0</v>
      </c>
      <c r="K151" s="27">
        <v>0</v>
      </c>
      <c r="L151" s="27">
        <v>0</v>
      </c>
      <c r="M151" s="52">
        <v>0.48402777777777778</v>
      </c>
      <c r="N151" s="27">
        <v>1777</v>
      </c>
    </row>
    <row r="152" spans="1:14" x14ac:dyDescent="0.25">
      <c r="A152" s="30">
        <v>44874</v>
      </c>
      <c r="B152" s="1" t="s">
        <v>29</v>
      </c>
      <c r="C152" s="1">
        <v>268</v>
      </c>
      <c r="D152" s="27">
        <v>0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7">
        <v>0</v>
      </c>
      <c r="L152" s="27">
        <v>0</v>
      </c>
      <c r="M152" s="52">
        <v>0.47500000000000003</v>
      </c>
      <c r="N152" s="27">
        <v>1814</v>
      </c>
    </row>
    <row r="153" spans="1:14" x14ac:dyDescent="0.25">
      <c r="A153" s="30">
        <v>44874</v>
      </c>
      <c r="B153" s="1" t="s">
        <v>29</v>
      </c>
      <c r="C153" s="1">
        <v>271</v>
      </c>
      <c r="D153" s="27">
        <v>151</v>
      </c>
      <c r="E153" s="27">
        <v>197</v>
      </c>
      <c r="F153" s="27">
        <v>166</v>
      </c>
      <c r="G153" s="27">
        <v>28</v>
      </c>
      <c r="H153" s="27">
        <v>42</v>
      </c>
      <c r="I153" s="27">
        <v>20</v>
      </c>
      <c r="J153" s="27">
        <v>101</v>
      </c>
      <c r="K153" s="27">
        <v>47</v>
      </c>
      <c r="L153" s="27">
        <v>54</v>
      </c>
      <c r="M153" s="52">
        <v>0.4916666666666667</v>
      </c>
      <c r="N153" s="27">
        <v>1882</v>
      </c>
    </row>
    <row r="154" spans="1:14" x14ac:dyDescent="0.25">
      <c r="A154" s="30">
        <v>44874</v>
      </c>
      <c r="B154" s="1" t="s">
        <v>29</v>
      </c>
      <c r="C154" s="1">
        <v>272</v>
      </c>
      <c r="D154" s="27">
        <v>370</v>
      </c>
      <c r="E154" s="27">
        <v>22</v>
      </c>
      <c r="F154" s="27">
        <v>0</v>
      </c>
      <c r="G154" s="27">
        <v>114</v>
      </c>
      <c r="H154" s="27">
        <v>99</v>
      </c>
      <c r="I154" s="27">
        <v>81</v>
      </c>
      <c r="J154" s="27">
        <v>952</v>
      </c>
      <c r="K154" s="27">
        <v>943</v>
      </c>
      <c r="L154" s="27">
        <v>960</v>
      </c>
      <c r="M154" s="52">
        <v>0.52222222222222225</v>
      </c>
      <c r="N154" s="27">
        <v>1951</v>
      </c>
    </row>
    <row r="155" spans="1:14" x14ac:dyDescent="0.25">
      <c r="A155" s="30">
        <v>44874</v>
      </c>
      <c r="B155" s="1" t="s">
        <v>29</v>
      </c>
      <c r="C155" s="1">
        <v>274</v>
      </c>
      <c r="D155" s="27">
        <v>110</v>
      </c>
      <c r="E155" s="27">
        <v>113</v>
      </c>
      <c r="F155" s="27">
        <v>93</v>
      </c>
      <c r="G155" s="27">
        <v>231</v>
      </c>
      <c r="H155" s="27">
        <v>211</v>
      </c>
      <c r="I155" s="27">
        <v>195</v>
      </c>
      <c r="J155" s="27">
        <v>1389</v>
      </c>
      <c r="K155" s="27">
        <v>1444</v>
      </c>
      <c r="L155" s="27">
        <v>1517</v>
      </c>
      <c r="M155" s="52">
        <v>0.52083333333333337</v>
      </c>
      <c r="N155" s="27">
        <v>2060</v>
      </c>
    </row>
    <row r="156" spans="1:14" x14ac:dyDescent="0.25">
      <c r="A156" s="30">
        <v>44874</v>
      </c>
      <c r="B156" s="1" t="s">
        <v>29</v>
      </c>
      <c r="C156" s="1">
        <v>276</v>
      </c>
      <c r="D156" s="27">
        <v>135</v>
      </c>
      <c r="E156" s="27">
        <v>122</v>
      </c>
      <c r="F156" s="27">
        <v>130</v>
      </c>
      <c r="G156" s="27">
        <v>1329</v>
      </c>
      <c r="H156" s="27">
        <v>1315</v>
      </c>
      <c r="I156" s="27">
        <v>1360</v>
      </c>
      <c r="J156" s="27">
        <v>1975</v>
      </c>
      <c r="K156" s="27">
        <v>1969</v>
      </c>
      <c r="L156" s="27">
        <v>1964</v>
      </c>
      <c r="M156" s="52">
        <v>0.51944444444444449</v>
      </c>
      <c r="N156" s="27">
        <v>2060</v>
      </c>
    </row>
    <row r="157" spans="1:14" x14ac:dyDescent="0.25">
      <c r="A157" s="30">
        <v>44874</v>
      </c>
      <c r="B157" s="1" t="s">
        <v>29</v>
      </c>
      <c r="C157" s="1">
        <v>280</v>
      </c>
      <c r="D157" s="27">
        <v>0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7">
        <v>0</v>
      </c>
      <c r="L157" s="27">
        <v>0</v>
      </c>
      <c r="M157" s="52">
        <v>0.51874999999999993</v>
      </c>
      <c r="N157" s="27">
        <v>2047</v>
      </c>
    </row>
    <row r="158" spans="1:14" x14ac:dyDescent="0.25">
      <c r="A158" s="30">
        <v>44874</v>
      </c>
      <c r="B158" s="1" t="s">
        <v>29</v>
      </c>
      <c r="C158" s="1">
        <v>291</v>
      </c>
      <c r="D158" s="27">
        <v>75</v>
      </c>
      <c r="E158" s="27">
        <v>86</v>
      </c>
      <c r="F158" s="27">
        <v>63</v>
      </c>
      <c r="G158" s="27">
        <v>157</v>
      </c>
      <c r="H158" s="27">
        <v>160</v>
      </c>
      <c r="I158" s="27">
        <v>146</v>
      </c>
      <c r="J158" s="27">
        <v>194</v>
      </c>
      <c r="K158" s="27">
        <v>203</v>
      </c>
      <c r="L158" s="27">
        <v>192</v>
      </c>
      <c r="M158" s="52">
        <v>0.61319444444444449</v>
      </c>
      <c r="N158" s="27">
        <v>1807</v>
      </c>
    </row>
    <row r="159" spans="1:14" x14ac:dyDescent="0.25">
      <c r="A159" s="30">
        <v>44874</v>
      </c>
      <c r="B159" s="1" t="s">
        <v>29</v>
      </c>
      <c r="C159" s="1">
        <v>284</v>
      </c>
      <c r="D159" s="27">
        <v>205</v>
      </c>
      <c r="E159" s="27">
        <v>199</v>
      </c>
      <c r="F159" s="27">
        <v>207</v>
      </c>
      <c r="G159" s="27">
        <v>690</v>
      </c>
      <c r="H159" s="27">
        <v>688</v>
      </c>
      <c r="I159" s="27">
        <v>706</v>
      </c>
      <c r="J159" s="27">
        <v>1769</v>
      </c>
      <c r="K159" s="27">
        <v>1846</v>
      </c>
      <c r="L159" s="27">
        <v>1875</v>
      </c>
      <c r="M159" s="52">
        <v>0.61805555555555558</v>
      </c>
      <c r="N159" s="27">
        <v>1904</v>
      </c>
    </row>
    <row r="160" spans="1:14" x14ac:dyDescent="0.25">
      <c r="A160" s="30">
        <v>44874</v>
      </c>
      <c r="B160" s="1" t="s">
        <v>29</v>
      </c>
      <c r="C160" s="1">
        <v>285</v>
      </c>
      <c r="D160" s="27">
        <v>219</v>
      </c>
      <c r="E160" s="27">
        <v>328</v>
      </c>
      <c r="F160" s="27">
        <v>223</v>
      </c>
      <c r="G160" s="27">
        <v>1350</v>
      </c>
      <c r="H160" s="27">
        <v>1406</v>
      </c>
      <c r="I160" s="27">
        <v>1399</v>
      </c>
      <c r="J160" s="27">
        <v>1807</v>
      </c>
      <c r="K160" s="27">
        <v>1832</v>
      </c>
      <c r="L160" s="27">
        <v>1828</v>
      </c>
      <c r="M160" s="52">
        <v>0.6166666666666667</v>
      </c>
      <c r="N160" s="27">
        <v>1828</v>
      </c>
    </row>
    <row r="161" spans="1:14" x14ac:dyDescent="0.25">
      <c r="A161" s="30">
        <v>44874</v>
      </c>
      <c r="B161" s="1" t="s">
        <v>29</v>
      </c>
      <c r="C161" s="1">
        <v>286</v>
      </c>
      <c r="D161" s="27">
        <v>0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7">
        <v>0</v>
      </c>
      <c r="L161" s="27">
        <v>0</v>
      </c>
      <c r="M161" s="52">
        <v>0.70416666666666661</v>
      </c>
    </row>
    <row r="162" spans="1:14" x14ac:dyDescent="0.25">
      <c r="A162" s="30">
        <v>44874</v>
      </c>
      <c r="B162" s="1" t="s">
        <v>29</v>
      </c>
      <c r="C162" s="1">
        <v>287</v>
      </c>
      <c r="D162" s="27">
        <v>0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7">
        <v>0</v>
      </c>
      <c r="L162" s="27">
        <v>0</v>
      </c>
      <c r="M162" s="52">
        <v>0.72013888888888899</v>
      </c>
    </row>
    <row r="163" spans="1:14" x14ac:dyDescent="0.25">
      <c r="A163" s="30">
        <v>44874</v>
      </c>
      <c r="B163" s="1" t="s">
        <v>29</v>
      </c>
      <c r="C163" s="1">
        <v>288</v>
      </c>
      <c r="D163" s="27">
        <v>192</v>
      </c>
      <c r="E163" s="27">
        <v>174</v>
      </c>
      <c r="F163" s="27">
        <v>185</v>
      </c>
      <c r="G163" s="27">
        <v>914</v>
      </c>
      <c r="H163" s="27">
        <v>1010</v>
      </c>
      <c r="I163" s="27">
        <v>974</v>
      </c>
      <c r="J163" s="27">
        <v>1809</v>
      </c>
      <c r="K163" s="27">
        <v>1785</v>
      </c>
      <c r="L163" s="27">
        <v>1834</v>
      </c>
      <c r="M163" s="52">
        <v>0.61527777777777781</v>
      </c>
      <c r="N163" s="27">
        <v>1952</v>
      </c>
    </row>
    <row r="164" spans="1:14" x14ac:dyDescent="0.25">
      <c r="A164" s="30">
        <v>44874</v>
      </c>
      <c r="B164" s="1" t="s">
        <v>29</v>
      </c>
      <c r="C164" s="1">
        <v>281</v>
      </c>
      <c r="D164" s="27">
        <v>685</v>
      </c>
      <c r="E164" s="27">
        <v>609</v>
      </c>
      <c r="F164" s="27">
        <v>718</v>
      </c>
      <c r="G164" s="27">
        <v>677</v>
      </c>
      <c r="H164" s="27">
        <v>684</v>
      </c>
      <c r="I164" s="27">
        <v>650</v>
      </c>
      <c r="J164" s="27">
        <v>1755</v>
      </c>
      <c r="K164" s="27">
        <v>1729</v>
      </c>
      <c r="L164" s="27">
        <v>1735</v>
      </c>
      <c r="M164" s="52">
        <v>0.61388888888888882</v>
      </c>
      <c r="N164" s="27">
        <v>1782</v>
      </c>
    </row>
    <row r="165" spans="1:14" x14ac:dyDescent="0.25">
      <c r="A165" s="30">
        <v>44874</v>
      </c>
      <c r="B165" s="1" t="s">
        <v>29</v>
      </c>
      <c r="C165" s="1">
        <v>236</v>
      </c>
      <c r="D165" s="27">
        <v>0</v>
      </c>
      <c r="E165" s="27">
        <v>0</v>
      </c>
      <c r="F165" s="27">
        <v>0</v>
      </c>
      <c r="G165" s="27">
        <v>0</v>
      </c>
      <c r="H165" s="27">
        <v>0</v>
      </c>
      <c r="I165" s="27">
        <v>0</v>
      </c>
      <c r="J165" s="27">
        <v>0</v>
      </c>
      <c r="K165" s="27">
        <v>0</v>
      </c>
      <c r="L165" s="27">
        <v>0</v>
      </c>
      <c r="M165" s="52">
        <v>0.68055555555555547</v>
      </c>
    </row>
    <row r="166" spans="1:14" x14ac:dyDescent="0.25">
      <c r="A166" s="30">
        <v>44874</v>
      </c>
      <c r="B166" s="1" t="s">
        <v>29</v>
      </c>
      <c r="C166" s="1">
        <v>290</v>
      </c>
      <c r="D166" s="27">
        <v>410</v>
      </c>
      <c r="E166" s="27">
        <v>588</v>
      </c>
      <c r="F166" s="27">
        <v>675</v>
      </c>
      <c r="G166" s="27">
        <v>1389</v>
      </c>
      <c r="H166" s="27">
        <v>1401</v>
      </c>
      <c r="I166" s="27">
        <v>1371</v>
      </c>
      <c r="J166" s="27">
        <v>1252</v>
      </c>
      <c r="K166" s="27">
        <v>1136</v>
      </c>
      <c r="L166" s="27">
        <v>1064</v>
      </c>
      <c r="M166" s="52">
        <v>0.61736111111111114</v>
      </c>
      <c r="N166" s="27">
        <v>1732</v>
      </c>
    </row>
    <row r="167" spans="1:14" x14ac:dyDescent="0.25">
      <c r="A167" s="30">
        <v>44875</v>
      </c>
      <c r="B167" s="1" t="s">
        <v>30</v>
      </c>
      <c r="C167" s="1">
        <v>305</v>
      </c>
      <c r="D167" s="27">
        <v>116</v>
      </c>
      <c r="E167" s="27">
        <v>102</v>
      </c>
      <c r="F167" s="27">
        <v>100</v>
      </c>
      <c r="G167" s="27">
        <v>706</v>
      </c>
      <c r="H167" s="27">
        <v>639</v>
      </c>
      <c r="I167" s="27">
        <v>609</v>
      </c>
      <c r="J167" s="27">
        <v>717</v>
      </c>
      <c r="K167" s="27">
        <v>707</v>
      </c>
      <c r="L167" s="27">
        <v>769</v>
      </c>
      <c r="M167" s="52">
        <v>0.54027777777777775</v>
      </c>
      <c r="N167" s="27">
        <v>1612</v>
      </c>
    </row>
    <row r="168" spans="1:14" x14ac:dyDescent="0.25">
      <c r="A168" s="30">
        <v>44875</v>
      </c>
      <c r="B168" s="1" t="s">
        <v>30</v>
      </c>
      <c r="C168" s="1">
        <v>306</v>
      </c>
      <c r="D168" s="27">
        <v>609</v>
      </c>
      <c r="E168" s="27">
        <v>638</v>
      </c>
      <c r="F168" s="27">
        <v>592</v>
      </c>
      <c r="G168" s="27">
        <v>1982</v>
      </c>
      <c r="H168" s="27">
        <v>1967</v>
      </c>
      <c r="I168" s="27">
        <v>1984</v>
      </c>
      <c r="J168" s="27">
        <v>2100</v>
      </c>
      <c r="K168" s="27">
        <v>2101</v>
      </c>
      <c r="L168" s="27">
        <v>2099</v>
      </c>
      <c r="M168" s="52">
        <v>0.53125</v>
      </c>
      <c r="N168" s="27">
        <v>2101</v>
      </c>
    </row>
    <row r="169" spans="1:14" x14ac:dyDescent="0.25">
      <c r="A169" s="30">
        <v>44875</v>
      </c>
      <c r="B169" s="1" t="s">
        <v>30</v>
      </c>
      <c r="C169" s="1">
        <v>321</v>
      </c>
      <c r="D169" s="27">
        <v>575</v>
      </c>
      <c r="E169" s="27">
        <v>607</v>
      </c>
      <c r="F169" s="27">
        <v>581</v>
      </c>
      <c r="G169" s="27">
        <v>1478</v>
      </c>
      <c r="H169" s="27">
        <v>1427</v>
      </c>
      <c r="I169" s="27">
        <v>1385</v>
      </c>
      <c r="J169" s="27">
        <v>2057</v>
      </c>
      <c r="K169" s="27">
        <v>2088</v>
      </c>
      <c r="L169" s="27">
        <v>2082</v>
      </c>
      <c r="M169" s="52">
        <v>0.52986111111111112</v>
      </c>
      <c r="N169" s="27">
        <v>2082</v>
      </c>
    </row>
    <row r="170" spans="1:14" x14ac:dyDescent="0.25">
      <c r="A170" s="30">
        <v>44875</v>
      </c>
      <c r="B170" s="1" t="s">
        <v>30</v>
      </c>
      <c r="C170" s="1">
        <v>324</v>
      </c>
      <c r="D170" s="27">
        <v>0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7">
        <v>0</v>
      </c>
      <c r="L170" s="27">
        <v>0</v>
      </c>
      <c r="M170" s="52"/>
    </row>
    <row r="171" spans="1:14" x14ac:dyDescent="0.25">
      <c r="A171" s="30">
        <v>44875</v>
      </c>
      <c r="B171" s="1" t="s">
        <v>30</v>
      </c>
      <c r="C171" s="1">
        <v>325</v>
      </c>
      <c r="D171" s="27">
        <v>93</v>
      </c>
      <c r="E171" s="27">
        <v>85</v>
      </c>
      <c r="F171" s="27">
        <v>90</v>
      </c>
      <c r="G171" s="27">
        <v>149</v>
      </c>
      <c r="H171" s="27">
        <v>151</v>
      </c>
      <c r="I171" s="27">
        <v>148</v>
      </c>
      <c r="J171" s="27">
        <v>303</v>
      </c>
      <c r="K171" s="27">
        <v>295</v>
      </c>
      <c r="L171" s="27">
        <v>300</v>
      </c>
      <c r="M171" s="52">
        <v>0.50972222222222219</v>
      </c>
      <c r="N171" s="27">
        <v>950</v>
      </c>
    </row>
    <row r="172" spans="1:14" x14ac:dyDescent="0.25">
      <c r="A172" s="30">
        <v>44875</v>
      </c>
      <c r="B172" s="1" t="s">
        <v>30</v>
      </c>
      <c r="C172" s="1">
        <v>331</v>
      </c>
      <c r="D172" s="27">
        <v>16</v>
      </c>
      <c r="E172" s="27">
        <v>73</v>
      </c>
      <c r="F172" s="27">
        <v>75</v>
      </c>
      <c r="G172" s="27">
        <v>245</v>
      </c>
      <c r="H172" s="27">
        <v>244</v>
      </c>
      <c r="I172" s="27">
        <v>246</v>
      </c>
      <c r="J172" s="27">
        <v>620</v>
      </c>
      <c r="K172" s="27">
        <v>617</v>
      </c>
      <c r="L172" s="27">
        <v>618</v>
      </c>
      <c r="M172" s="52">
        <v>0.5083333333333333</v>
      </c>
      <c r="N172" s="27">
        <v>887</v>
      </c>
    </row>
    <row r="173" spans="1:14" x14ac:dyDescent="0.25">
      <c r="A173" s="30">
        <v>44875</v>
      </c>
      <c r="B173" s="1" t="s">
        <v>30</v>
      </c>
      <c r="C173" s="1">
        <v>337</v>
      </c>
      <c r="D173" s="27">
        <v>0</v>
      </c>
      <c r="E173" s="27">
        <v>0</v>
      </c>
      <c r="F173" s="27">
        <v>0</v>
      </c>
      <c r="G173" s="27">
        <v>143</v>
      </c>
      <c r="H173" s="27">
        <v>137</v>
      </c>
      <c r="I173" s="27">
        <v>139</v>
      </c>
      <c r="J173" s="27">
        <v>273</v>
      </c>
      <c r="K173" s="27">
        <v>269</v>
      </c>
      <c r="L173" s="27">
        <v>281</v>
      </c>
      <c r="M173" s="52">
        <v>0.50624999999999998</v>
      </c>
      <c r="N173" s="27">
        <v>785</v>
      </c>
    </row>
    <row r="174" spans="1:14" x14ac:dyDescent="0.25">
      <c r="A174" s="30">
        <v>44875</v>
      </c>
      <c r="B174" s="1" t="s">
        <v>30</v>
      </c>
      <c r="C174" s="1">
        <v>348</v>
      </c>
      <c r="D174" s="27">
        <v>94</v>
      </c>
      <c r="E174" s="27">
        <v>96</v>
      </c>
      <c r="F174" s="27">
        <v>97</v>
      </c>
      <c r="G174" s="27">
        <v>205</v>
      </c>
      <c r="H174" s="27">
        <v>204</v>
      </c>
      <c r="I174" s="27">
        <v>203</v>
      </c>
      <c r="J174" s="27">
        <v>277</v>
      </c>
      <c r="K174" s="27">
        <v>278</v>
      </c>
      <c r="L174" s="27">
        <v>275</v>
      </c>
      <c r="M174" s="52">
        <v>0.49652777777777773</v>
      </c>
      <c r="N174" s="27">
        <v>381</v>
      </c>
    </row>
    <row r="175" spans="1:14" x14ac:dyDescent="0.25">
      <c r="A175" s="30">
        <v>44875</v>
      </c>
      <c r="B175" s="1" t="s">
        <v>30</v>
      </c>
      <c r="C175" s="1">
        <v>357</v>
      </c>
      <c r="D175" s="27">
        <v>0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7">
        <v>0</v>
      </c>
      <c r="L175" s="27">
        <v>0</v>
      </c>
      <c r="M175" s="52">
        <v>0.45</v>
      </c>
    </row>
    <row r="176" spans="1:14" x14ac:dyDescent="0.25">
      <c r="A176" s="30">
        <v>44875</v>
      </c>
      <c r="B176" s="1" t="s">
        <v>30</v>
      </c>
      <c r="C176" s="1">
        <v>359</v>
      </c>
      <c r="D176" s="27">
        <v>0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7">
        <v>0</v>
      </c>
      <c r="L176" s="27">
        <v>0</v>
      </c>
      <c r="M176" s="52">
        <v>0.45069444444444445</v>
      </c>
    </row>
    <row r="177" spans="1:14" x14ac:dyDescent="0.25">
      <c r="A177" s="30">
        <v>44875</v>
      </c>
      <c r="B177" s="1" t="s">
        <v>30</v>
      </c>
      <c r="C177" s="1">
        <v>362</v>
      </c>
      <c r="D177" s="27">
        <v>382</v>
      </c>
      <c r="E177" s="27">
        <v>392</v>
      </c>
      <c r="F177" s="27">
        <v>409</v>
      </c>
      <c r="G177" s="27">
        <v>1331</v>
      </c>
      <c r="H177" s="27">
        <v>1362</v>
      </c>
      <c r="I177" s="27">
        <v>1359</v>
      </c>
      <c r="J177" s="27">
        <v>1393</v>
      </c>
      <c r="K177" s="27">
        <v>1578</v>
      </c>
      <c r="L177" s="27">
        <v>1577</v>
      </c>
      <c r="M177" s="52">
        <v>0.45902777777777781</v>
      </c>
      <c r="N177" s="27">
        <v>1625</v>
      </c>
    </row>
    <row r="178" spans="1:14" x14ac:dyDescent="0.25">
      <c r="A178" s="30">
        <v>44875</v>
      </c>
      <c r="B178" s="1" t="s">
        <v>30</v>
      </c>
      <c r="C178" s="1">
        <v>363</v>
      </c>
      <c r="D178" s="27">
        <v>0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7">
        <v>0</v>
      </c>
      <c r="L178" s="27">
        <v>0</v>
      </c>
      <c r="M178" s="52">
        <v>0.45763888888888887</v>
      </c>
      <c r="N178" s="27">
        <v>1647</v>
      </c>
    </row>
    <row r="179" spans="1:14" x14ac:dyDescent="0.25">
      <c r="A179" s="30">
        <v>44875</v>
      </c>
      <c r="B179" s="1" t="s">
        <v>30</v>
      </c>
      <c r="C179" s="1">
        <v>364</v>
      </c>
      <c r="D179" s="27">
        <v>0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7">
        <v>0</v>
      </c>
      <c r="L179" s="27">
        <v>0</v>
      </c>
      <c r="M179" s="52">
        <v>0.54166666666666663</v>
      </c>
    </row>
    <row r="180" spans="1:14" x14ac:dyDescent="0.25">
      <c r="A180" s="30">
        <v>44875</v>
      </c>
      <c r="B180" s="1" t="s">
        <v>30</v>
      </c>
      <c r="C180" s="1">
        <v>390</v>
      </c>
      <c r="D180" s="27">
        <v>122</v>
      </c>
      <c r="E180" s="27">
        <v>112</v>
      </c>
      <c r="F180" s="27">
        <v>77</v>
      </c>
      <c r="G180" s="27">
        <v>82</v>
      </c>
      <c r="H180" s="27">
        <v>131</v>
      </c>
      <c r="I180" s="27">
        <v>208</v>
      </c>
      <c r="J180" s="27">
        <v>1403</v>
      </c>
      <c r="K180" s="27">
        <v>1187</v>
      </c>
      <c r="L180" s="27">
        <v>1212</v>
      </c>
      <c r="M180" s="52">
        <v>0.43472222222222223</v>
      </c>
      <c r="N180">
        <v>1559</v>
      </c>
    </row>
    <row r="181" spans="1:14" x14ac:dyDescent="0.25">
      <c r="A181" s="30">
        <v>44875</v>
      </c>
      <c r="B181" s="1" t="s">
        <v>30</v>
      </c>
      <c r="C181" s="1">
        <v>392</v>
      </c>
      <c r="D181" s="27">
        <v>90</v>
      </c>
      <c r="E181" s="27">
        <v>105</v>
      </c>
      <c r="F181" s="27">
        <v>108</v>
      </c>
      <c r="G181" s="27">
        <v>88</v>
      </c>
      <c r="H181" s="27">
        <v>96</v>
      </c>
      <c r="I181" s="27">
        <v>85</v>
      </c>
      <c r="J181" s="27">
        <v>646</v>
      </c>
      <c r="K181" s="27">
        <v>674</v>
      </c>
      <c r="L181" s="27">
        <v>680</v>
      </c>
      <c r="M181" s="52">
        <v>0.43402777777777773</v>
      </c>
      <c r="N181">
        <v>1615</v>
      </c>
    </row>
    <row r="182" spans="1:14" x14ac:dyDescent="0.25">
      <c r="A182" s="30">
        <v>44875</v>
      </c>
      <c r="B182" s="1" t="s">
        <v>30</v>
      </c>
      <c r="C182" s="1">
        <v>393</v>
      </c>
      <c r="D182" s="27">
        <v>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7">
        <v>0</v>
      </c>
      <c r="L182" s="27">
        <v>0</v>
      </c>
      <c r="M182" s="52">
        <v>0.42291666666666666</v>
      </c>
    </row>
    <row r="183" spans="1:14" x14ac:dyDescent="0.25">
      <c r="A183" s="30">
        <v>44875</v>
      </c>
      <c r="B183" s="1" t="s">
        <v>30</v>
      </c>
      <c r="C183" s="1">
        <v>395</v>
      </c>
      <c r="D183" s="27">
        <v>612</v>
      </c>
      <c r="E183" s="27">
        <v>583</v>
      </c>
      <c r="F183" s="27">
        <v>707</v>
      </c>
      <c r="G183" s="27">
        <v>1654</v>
      </c>
      <c r="H183" s="27">
        <v>1683</v>
      </c>
      <c r="I183" s="27">
        <v>1705</v>
      </c>
      <c r="J183" s="27">
        <v>17077</v>
      </c>
      <c r="K183" s="27">
        <v>1700</v>
      </c>
      <c r="L183" s="27">
        <v>1729</v>
      </c>
      <c r="M183" s="29">
        <v>0.43263888888888885</v>
      </c>
    </row>
    <row r="184" spans="1:14" x14ac:dyDescent="0.25">
      <c r="A184" s="30">
        <v>44875</v>
      </c>
      <c r="B184" s="1" t="s">
        <v>30</v>
      </c>
      <c r="C184" s="1">
        <v>396</v>
      </c>
      <c r="D184" s="27">
        <v>44</v>
      </c>
      <c r="E184" s="27">
        <v>56</v>
      </c>
      <c r="F184" s="27">
        <v>51</v>
      </c>
      <c r="G184" s="27">
        <v>153</v>
      </c>
      <c r="H184" s="27">
        <v>118</v>
      </c>
      <c r="I184" s="27">
        <v>128</v>
      </c>
      <c r="J184" s="27">
        <v>1116</v>
      </c>
      <c r="K184" s="27">
        <v>1049</v>
      </c>
      <c r="L184" s="27">
        <v>1034</v>
      </c>
      <c r="M184" s="29">
        <v>0.42430555555555555</v>
      </c>
      <c r="N184">
        <v>1506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216"/>
  <sheetViews>
    <sheetView zoomScale="145" zoomScaleNormal="145" workbookViewId="0">
      <selection activeCell="C197" sqref="C197"/>
    </sheetView>
  </sheetViews>
  <sheetFormatPr baseColWidth="10" defaultRowHeight="15" x14ac:dyDescent="0.25"/>
  <cols>
    <col min="2" max="2" width="18.28515625" customWidth="1"/>
    <col min="4" max="4" width="22.28515625" style="28" customWidth="1"/>
    <col min="5" max="5" width="22.28515625" style="27" customWidth="1"/>
  </cols>
  <sheetData>
    <row r="1" spans="1:8" x14ac:dyDescent="0.25">
      <c r="A1" s="55" t="s">
        <v>17</v>
      </c>
      <c r="B1" s="55" t="s">
        <v>0</v>
      </c>
      <c r="C1" s="55" t="s">
        <v>18</v>
      </c>
      <c r="D1" s="54" t="s">
        <v>34</v>
      </c>
      <c r="E1" s="55" t="s">
        <v>6805</v>
      </c>
      <c r="F1" s="55" t="s">
        <v>35</v>
      </c>
      <c r="G1" s="55" t="s">
        <v>36</v>
      </c>
      <c r="H1" s="55" t="s">
        <v>37</v>
      </c>
    </row>
    <row r="2" spans="1:8" x14ac:dyDescent="0.25">
      <c r="A2" s="55">
        <v>2022</v>
      </c>
      <c r="B2" s="55" t="s">
        <v>28</v>
      </c>
      <c r="C2" s="55">
        <v>1</v>
      </c>
      <c r="D2" s="54">
        <v>44690</v>
      </c>
      <c r="E2" s="56">
        <v>0.54166666666666696</v>
      </c>
      <c r="F2" s="55">
        <v>23.376000000000001</v>
      </c>
      <c r="G2" s="55">
        <v>45.332999999999998</v>
      </c>
      <c r="H2" s="55">
        <v>23.256</v>
      </c>
    </row>
    <row r="3" spans="1:8" x14ac:dyDescent="0.25">
      <c r="A3" s="55">
        <v>2022</v>
      </c>
      <c r="B3" s="55" t="s">
        <v>28</v>
      </c>
      <c r="C3" s="55">
        <v>2</v>
      </c>
      <c r="D3" s="54">
        <v>44690</v>
      </c>
      <c r="E3" s="56">
        <v>0.58333333333333304</v>
      </c>
      <c r="F3" s="55">
        <v>23.809000000000001</v>
      </c>
      <c r="G3" s="55">
        <v>43.802999999999997</v>
      </c>
      <c r="H3" s="55">
        <v>23.713000000000001</v>
      </c>
    </row>
    <row r="4" spans="1:8" x14ac:dyDescent="0.25">
      <c r="A4" s="55">
        <v>2022</v>
      </c>
      <c r="B4" s="55" t="s">
        <v>28</v>
      </c>
      <c r="C4" s="55">
        <v>3</v>
      </c>
      <c r="D4" s="54">
        <v>44690</v>
      </c>
      <c r="E4" s="56">
        <v>0.625</v>
      </c>
      <c r="F4" s="55">
        <v>24.870999999999999</v>
      </c>
      <c r="G4" s="55">
        <v>43.536999999999999</v>
      </c>
      <c r="H4" s="55">
        <v>24.195</v>
      </c>
    </row>
    <row r="5" spans="1:8" x14ac:dyDescent="0.25">
      <c r="A5" s="55">
        <v>2022</v>
      </c>
      <c r="B5" s="55" t="s">
        <v>28</v>
      </c>
      <c r="C5" s="55">
        <v>4</v>
      </c>
      <c r="D5" s="54">
        <v>44690</v>
      </c>
      <c r="E5" s="56">
        <v>0.66666666666666696</v>
      </c>
      <c r="F5" s="55">
        <v>22.943999999999999</v>
      </c>
      <c r="G5" s="55">
        <v>44.024999999999999</v>
      </c>
      <c r="H5" s="55">
        <v>22.25</v>
      </c>
    </row>
    <row r="6" spans="1:8" x14ac:dyDescent="0.25">
      <c r="A6" s="55">
        <v>2022</v>
      </c>
      <c r="B6" s="55" t="s">
        <v>28</v>
      </c>
      <c r="C6" s="55">
        <v>5</v>
      </c>
      <c r="D6" s="54">
        <v>44690</v>
      </c>
      <c r="E6" s="56">
        <v>0.70833333333333304</v>
      </c>
      <c r="F6" s="55">
        <v>24.943999999999999</v>
      </c>
      <c r="G6" s="55">
        <v>43.415999999999997</v>
      </c>
      <c r="H6" s="55">
        <v>24.219000000000001</v>
      </c>
    </row>
    <row r="7" spans="1:8" x14ac:dyDescent="0.25">
      <c r="A7" s="55">
        <v>2022</v>
      </c>
      <c r="B7" s="55" t="s">
        <v>28</v>
      </c>
      <c r="C7" s="55">
        <v>6</v>
      </c>
      <c r="D7" s="54">
        <v>44690</v>
      </c>
      <c r="E7" s="56">
        <v>0.75</v>
      </c>
      <c r="F7" s="55">
        <v>23.713000000000001</v>
      </c>
      <c r="G7" s="55">
        <v>42.755000000000003</v>
      </c>
      <c r="H7" s="55">
        <v>23.689</v>
      </c>
    </row>
    <row r="8" spans="1:8" x14ac:dyDescent="0.25">
      <c r="A8" s="55">
        <v>2022</v>
      </c>
      <c r="B8" s="55" t="s">
        <v>28</v>
      </c>
      <c r="C8" s="55">
        <v>7</v>
      </c>
      <c r="D8" s="54">
        <v>44690</v>
      </c>
      <c r="E8" s="56">
        <v>0.79166666666666696</v>
      </c>
      <c r="F8" s="55">
        <v>22.13</v>
      </c>
      <c r="G8" s="55">
        <v>43.027000000000001</v>
      </c>
      <c r="H8" s="55">
        <v>22.058</v>
      </c>
    </row>
    <row r="9" spans="1:8" x14ac:dyDescent="0.25">
      <c r="A9" s="55">
        <v>2022</v>
      </c>
      <c r="B9" s="55" t="s">
        <v>28</v>
      </c>
      <c r="C9" s="55">
        <v>8</v>
      </c>
      <c r="D9" s="54">
        <v>44690</v>
      </c>
      <c r="E9" s="56">
        <v>0.83333333333333304</v>
      </c>
      <c r="F9" s="55">
        <v>19.056000000000001</v>
      </c>
      <c r="G9" s="55">
        <v>43.442</v>
      </c>
      <c r="H9" s="55">
        <v>18.556999999999999</v>
      </c>
    </row>
    <row r="10" spans="1:8" x14ac:dyDescent="0.25">
      <c r="A10" s="55">
        <v>2022</v>
      </c>
      <c r="B10" s="55" t="s">
        <v>28</v>
      </c>
      <c r="C10" s="55">
        <v>9</v>
      </c>
      <c r="D10" s="54">
        <v>44690</v>
      </c>
      <c r="E10" s="56">
        <v>0.875</v>
      </c>
      <c r="F10" s="55">
        <v>16.152999999999999</v>
      </c>
      <c r="G10" s="55">
        <v>43.8</v>
      </c>
      <c r="H10" s="55">
        <v>15.747999999999999</v>
      </c>
    </row>
    <row r="11" spans="1:8" x14ac:dyDescent="0.25">
      <c r="A11" s="55">
        <v>2022</v>
      </c>
      <c r="B11" s="55" t="s">
        <v>28</v>
      </c>
      <c r="C11" s="55">
        <v>10</v>
      </c>
      <c r="D11" s="54">
        <v>44690</v>
      </c>
      <c r="E11" s="56">
        <v>0.91666666666666696</v>
      </c>
      <c r="F11" s="55">
        <v>14.266</v>
      </c>
      <c r="G11" s="55">
        <v>43.954000000000001</v>
      </c>
      <c r="H11" s="55">
        <v>14.002000000000001</v>
      </c>
    </row>
    <row r="12" spans="1:8" x14ac:dyDescent="0.25">
      <c r="A12" s="55">
        <v>2022</v>
      </c>
      <c r="B12" s="55" t="s">
        <v>28</v>
      </c>
      <c r="C12" s="55">
        <v>11</v>
      </c>
      <c r="D12" s="54">
        <v>44690</v>
      </c>
      <c r="E12" s="56">
        <v>0.95833333333333304</v>
      </c>
      <c r="F12" s="55">
        <v>12.968</v>
      </c>
      <c r="G12" s="55">
        <v>44.112000000000002</v>
      </c>
      <c r="H12" s="55">
        <v>12.847</v>
      </c>
    </row>
    <row r="13" spans="1:8" x14ac:dyDescent="0.25">
      <c r="A13" s="55">
        <v>2022</v>
      </c>
      <c r="B13" s="55" t="s">
        <v>28</v>
      </c>
      <c r="C13" s="55">
        <v>12</v>
      </c>
      <c r="D13" s="54">
        <v>44721</v>
      </c>
      <c r="E13" s="56">
        <v>0</v>
      </c>
      <c r="F13" s="55">
        <v>12.05</v>
      </c>
      <c r="G13" s="55">
        <v>44.127000000000002</v>
      </c>
      <c r="H13" s="55">
        <v>12.000999999999999</v>
      </c>
    </row>
    <row r="14" spans="1:8" x14ac:dyDescent="0.25">
      <c r="A14" s="55">
        <v>2022</v>
      </c>
      <c r="B14" s="55" t="s">
        <v>28</v>
      </c>
      <c r="C14" s="55">
        <v>13</v>
      </c>
      <c r="D14" s="54">
        <v>44721</v>
      </c>
      <c r="E14" s="56">
        <v>4.1666666666666664E-2</v>
      </c>
      <c r="F14" s="55">
        <v>11.247999999999999</v>
      </c>
      <c r="G14" s="55">
        <v>44.216999999999999</v>
      </c>
      <c r="H14" s="55">
        <v>11.224</v>
      </c>
    </row>
    <row r="15" spans="1:8" x14ac:dyDescent="0.25">
      <c r="A15" s="55">
        <v>2022</v>
      </c>
      <c r="B15" s="55" t="s">
        <v>28</v>
      </c>
      <c r="C15" s="55">
        <v>14</v>
      </c>
      <c r="D15" s="54">
        <v>44721</v>
      </c>
      <c r="E15" s="56">
        <v>8.3333333333333329E-2</v>
      </c>
      <c r="F15" s="55">
        <v>10.907</v>
      </c>
      <c r="G15" s="55">
        <v>44.3</v>
      </c>
      <c r="H15" s="55">
        <v>10.932</v>
      </c>
    </row>
    <row r="16" spans="1:8" x14ac:dyDescent="0.25">
      <c r="A16" s="55">
        <v>2022</v>
      </c>
      <c r="B16" s="55" t="s">
        <v>28</v>
      </c>
      <c r="C16" s="55">
        <v>15</v>
      </c>
      <c r="D16" s="54">
        <v>44721</v>
      </c>
      <c r="E16" s="56">
        <v>0.125</v>
      </c>
      <c r="F16" s="55">
        <v>10.565</v>
      </c>
      <c r="G16" s="55">
        <v>44.320999999999998</v>
      </c>
      <c r="H16" s="55">
        <v>10.565</v>
      </c>
    </row>
    <row r="17" spans="1:8" x14ac:dyDescent="0.25">
      <c r="A17" s="55">
        <v>2022</v>
      </c>
      <c r="B17" s="55" t="s">
        <v>28</v>
      </c>
      <c r="C17" s="55">
        <v>16</v>
      </c>
      <c r="D17" s="54">
        <v>44721</v>
      </c>
      <c r="E17" s="56">
        <v>0.16666666666666666</v>
      </c>
      <c r="F17" s="55">
        <v>9.9770000000000003</v>
      </c>
      <c r="G17" s="55">
        <v>44.404000000000003</v>
      </c>
      <c r="H17" s="55">
        <v>9.9770000000000003</v>
      </c>
    </row>
    <row r="18" spans="1:8" x14ac:dyDescent="0.25">
      <c r="A18" s="55">
        <v>2022</v>
      </c>
      <c r="B18" s="55" t="s">
        <v>28</v>
      </c>
      <c r="C18" s="55">
        <v>17</v>
      </c>
      <c r="D18" s="54">
        <v>44721</v>
      </c>
      <c r="E18" s="56">
        <v>0.20833333333333334</v>
      </c>
      <c r="F18" s="55">
        <v>9.2870000000000008</v>
      </c>
      <c r="G18" s="55">
        <v>44.567999999999998</v>
      </c>
      <c r="H18" s="55">
        <v>9.3119999999999994</v>
      </c>
    </row>
    <row r="19" spans="1:8" x14ac:dyDescent="0.25">
      <c r="A19" s="55">
        <v>2022</v>
      </c>
      <c r="B19" s="55" t="s">
        <v>28</v>
      </c>
      <c r="C19" s="55">
        <v>18</v>
      </c>
      <c r="D19" s="54">
        <v>44721</v>
      </c>
      <c r="E19" s="56">
        <v>0.25</v>
      </c>
      <c r="F19" s="55">
        <v>8.8170000000000002</v>
      </c>
      <c r="G19" s="55">
        <v>44.664000000000001</v>
      </c>
      <c r="H19" s="55">
        <v>8.8409999999999993</v>
      </c>
    </row>
    <row r="20" spans="1:8" x14ac:dyDescent="0.25">
      <c r="A20" s="55">
        <v>2022</v>
      </c>
      <c r="B20" s="55" t="s">
        <v>28</v>
      </c>
      <c r="C20" s="55">
        <v>19</v>
      </c>
      <c r="D20" s="54">
        <v>44721</v>
      </c>
      <c r="E20" s="56">
        <v>0.29166666666666669</v>
      </c>
      <c r="F20" s="55">
        <v>8.4190000000000005</v>
      </c>
      <c r="G20" s="55">
        <v>44.801000000000002</v>
      </c>
      <c r="H20" s="55">
        <v>8.4689999999999994</v>
      </c>
    </row>
    <row r="21" spans="1:8" x14ac:dyDescent="0.25">
      <c r="A21" s="55">
        <v>2022</v>
      </c>
      <c r="B21" s="55" t="s">
        <v>28</v>
      </c>
      <c r="C21" s="55">
        <v>20</v>
      </c>
      <c r="D21" s="54">
        <v>44721</v>
      </c>
      <c r="E21" s="56">
        <v>0.33333333333333331</v>
      </c>
      <c r="F21" s="55">
        <v>8.2949999999999999</v>
      </c>
      <c r="G21" s="55">
        <v>44.97</v>
      </c>
      <c r="H21" s="55">
        <v>8.4190000000000005</v>
      </c>
    </row>
    <row r="22" spans="1:8" x14ac:dyDescent="0.25">
      <c r="A22" s="55">
        <v>2022</v>
      </c>
      <c r="B22" s="55" t="s">
        <v>28</v>
      </c>
      <c r="C22" s="55">
        <v>21</v>
      </c>
      <c r="D22" s="54">
        <v>44721</v>
      </c>
      <c r="E22" s="56">
        <v>0.375</v>
      </c>
      <c r="F22" s="55">
        <v>10.614000000000001</v>
      </c>
      <c r="G22" s="55">
        <v>49.353000000000002</v>
      </c>
      <c r="H22" s="55">
        <v>10.124000000000001</v>
      </c>
    </row>
    <row r="23" spans="1:8" x14ac:dyDescent="0.25">
      <c r="A23" s="55">
        <v>2022</v>
      </c>
      <c r="B23" s="55" t="s">
        <v>28</v>
      </c>
      <c r="C23" s="55">
        <v>22</v>
      </c>
      <c r="D23" s="54">
        <v>44721</v>
      </c>
      <c r="E23" s="56">
        <v>0.41666666666666669</v>
      </c>
      <c r="F23" s="55">
        <v>18.509</v>
      </c>
      <c r="G23" s="55">
        <v>46.238</v>
      </c>
      <c r="H23" s="55">
        <v>16.32</v>
      </c>
    </row>
    <row r="24" spans="1:8" x14ac:dyDescent="0.25">
      <c r="A24" s="55">
        <v>2022</v>
      </c>
      <c r="B24" s="55" t="s">
        <v>28</v>
      </c>
      <c r="C24" s="55">
        <v>23</v>
      </c>
      <c r="D24" s="54">
        <v>44721</v>
      </c>
      <c r="E24" s="56">
        <v>0.45833333333333331</v>
      </c>
      <c r="F24" s="55">
        <v>24.847000000000001</v>
      </c>
      <c r="G24" s="55">
        <v>45.606999999999999</v>
      </c>
      <c r="H24" s="55">
        <v>21.294</v>
      </c>
    </row>
    <row r="25" spans="1:8" x14ac:dyDescent="0.25">
      <c r="A25" s="55">
        <v>2022</v>
      </c>
      <c r="B25" s="55" t="s">
        <v>28</v>
      </c>
      <c r="C25" s="55">
        <v>24</v>
      </c>
      <c r="D25" s="54">
        <v>44721</v>
      </c>
      <c r="E25" s="56">
        <v>0.5</v>
      </c>
      <c r="F25" s="55">
        <v>28.866</v>
      </c>
      <c r="G25" s="55">
        <v>45.470999999999997</v>
      </c>
      <c r="H25" s="55">
        <v>24.629000000000001</v>
      </c>
    </row>
    <row r="26" spans="1:8" x14ac:dyDescent="0.25">
      <c r="A26" s="55">
        <v>2022</v>
      </c>
      <c r="B26" s="55" t="s">
        <v>28</v>
      </c>
      <c r="C26" s="55">
        <v>25</v>
      </c>
      <c r="D26" s="54">
        <v>44721</v>
      </c>
      <c r="E26" s="56">
        <v>0.54166666666666663</v>
      </c>
      <c r="F26" s="55">
        <v>31.331</v>
      </c>
      <c r="G26" s="55">
        <v>45.633000000000003</v>
      </c>
      <c r="H26" s="55">
        <v>26.916</v>
      </c>
    </row>
    <row r="27" spans="1:8" x14ac:dyDescent="0.25">
      <c r="A27" s="55">
        <v>2022</v>
      </c>
      <c r="B27" s="55" t="s">
        <v>28</v>
      </c>
      <c r="C27" s="55">
        <v>26</v>
      </c>
      <c r="D27" s="54">
        <v>44721</v>
      </c>
      <c r="E27" s="56">
        <v>0.58333333333333337</v>
      </c>
      <c r="F27" s="55">
        <v>30.620999999999999</v>
      </c>
      <c r="G27" s="55">
        <v>44.3</v>
      </c>
      <c r="H27" s="55">
        <v>26.744</v>
      </c>
    </row>
    <row r="28" spans="1:8" x14ac:dyDescent="0.25">
      <c r="A28" s="55">
        <v>2022</v>
      </c>
      <c r="B28" s="55" t="s">
        <v>28</v>
      </c>
      <c r="C28" s="55">
        <v>27</v>
      </c>
      <c r="D28" s="54">
        <v>44721</v>
      </c>
      <c r="E28" s="56">
        <v>0.625</v>
      </c>
      <c r="F28" s="55">
        <v>31.919</v>
      </c>
      <c r="G28" s="55">
        <v>43.457000000000001</v>
      </c>
      <c r="H28" s="55">
        <v>26.768999999999998</v>
      </c>
    </row>
    <row r="29" spans="1:8" x14ac:dyDescent="0.25">
      <c r="A29" s="55">
        <v>2022</v>
      </c>
      <c r="B29" s="55" t="s">
        <v>28</v>
      </c>
      <c r="C29" s="55">
        <v>28</v>
      </c>
      <c r="D29" s="54">
        <v>44721</v>
      </c>
      <c r="E29" s="56">
        <v>0.66666666666666663</v>
      </c>
      <c r="F29" s="55">
        <v>26.012</v>
      </c>
      <c r="G29" s="55">
        <v>44.84</v>
      </c>
      <c r="H29" s="55">
        <v>24.992000000000001</v>
      </c>
    </row>
    <row r="30" spans="1:8" x14ac:dyDescent="0.25">
      <c r="A30" s="55">
        <v>2022</v>
      </c>
      <c r="B30" s="55" t="s">
        <v>28</v>
      </c>
      <c r="C30" s="55">
        <v>29</v>
      </c>
      <c r="D30" s="54">
        <v>44721</v>
      </c>
      <c r="E30" s="56">
        <v>0.70833333333333337</v>
      </c>
      <c r="F30" s="55">
        <v>24.774000000000001</v>
      </c>
      <c r="G30" s="55">
        <v>45.566000000000003</v>
      </c>
      <c r="H30" s="55">
        <v>24.146000000000001</v>
      </c>
    </row>
    <row r="31" spans="1:8" x14ac:dyDescent="0.25">
      <c r="A31" s="55">
        <v>2022</v>
      </c>
      <c r="B31" s="55" t="s">
        <v>28</v>
      </c>
      <c r="C31" s="55">
        <v>30</v>
      </c>
      <c r="D31" s="54">
        <v>44721</v>
      </c>
      <c r="E31" s="56">
        <v>0.75</v>
      </c>
      <c r="F31" s="55">
        <v>23.4</v>
      </c>
      <c r="G31" s="55">
        <v>45.85</v>
      </c>
      <c r="H31" s="55">
        <v>22.943999999999999</v>
      </c>
    </row>
    <row r="32" spans="1:8" x14ac:dyDescent="0.25">
      <c r="A32" s="55">
        <v>2022</v>
      </c>
      <c r="B32" s="55" t="s">
        <v>28</v>
      </c>
      <c r="C32" s="55">
        <v>31</v>
      </c>
      <c r="D32" s="54">
        <v>44721</v>
      </c>
      <c r="E32" s="56">
        <v>0.79166666666666663</v>
      </c>
      <c r="F32" s="55">
        <v>20.603000000000002</v>
      </c>
      <c r="G32" s="55">
        <v>48.4</v>
      </c>
      <c r="H32" s="55">
        <v>20.698</v>
      </c>
    </row>
    <row r="33" spans="1:8" x14ac:dyDescent="0.25">
      <c r="A33" s="55">
        <v>2022</v>
      </c>
      <c r="B33" s="55" t="s">
        <v>28</v>
      </c>
      <c r="C33" s="55">
        <v>32</v>
      </c>
      <c r="D33" s="54">
        <v>44721</v>
      </c>
      <c r="E33" s="56">
        <v>0.83333333333333337</v>
      </c>
      <c r="F33" s="55">
        <v>19.603000000000002</v>
      </c>
      <c r="G33" s="55">
        <v>48.145000000000003</v>
      </c>
      <c r="H33" s="55">
        <v>19.722000000000001</v>
      </c>
    </row>
    <row r="34" spans="1:8" x14ac:dyDescent="0.25">
      <c r="A34" s="55">
        <v>2022</v>
      </c>
      <c r="B34" s="55" t="s">
        <v>28</v>
      </c>
      <c r="C34" s="55">
        <v>33</v>
      </c>
      <c r="D34" s="54">
        <v>44721</v>
      </c>
      <c r="E34" s="56">
        <v>0.875</v>
      </c>
      <c r="F34" s="55">
        <v>17.533999999999999</v>
      </c>
      <c r="G34" s="55">
        <v>48.881</v>
      </c>
      <c r="H34" s="55">
        <v>17.652999999999999</v>
      </c>
    </row>
    <row r="35" spans="1:8" x14ac:dyDescent="0.25">
      <c r="A35" s="55">
        <v>2022</v>
      </c>
      <c r="B35" s="55" t="s">
        <v>28</v>
      </c>
      <c r="C35" s="55">
        <v>34</v>
      </c>
      <c r="D35" s="54">
        <v>44721</v>
      </c>
      <c r="E35" s="56">
        <v>0.91666666666666663</v>
      </c>
      <c r="F35" s="55">
        <v>15.772</v>
      </c>
      <c r="G35" s="55">
        <v>49.396000000000001</v>
      </c>
      <c r="H35" s="55">
        <v>15.914999999999999</v>
      </c>
    </row>
    <row r="36" spans="1:8" x14ac:dyDescent="0.25">
      <c r="A36" s="55">
        <v>2022</v>
      </c>
      <c r="B36" s="55" t="s">
        <v>28</v>
      </c>
      <c r="C36" s="55">
        <v>35</v>
      </c>
      <c r="D36" s="54">
        <v>44721</v>
      </c>
      <c r="E36" s="56">
        <v>0.95833333333333337</v>
      </c>
      <c r="F36" s="55">
        <v>14.505000000000001</v>
      </c>
      <c r="G36" s="55">
        <v>49.722000000000001</v>
      </c>
      <c r="H36" s="55">
        <v>14.648999999999999</v>
      </c>
    </row>
    <row r="37" spans="1:8" x14ac:dyDescent="0.25">
      <c r="A37" s="55">
        <v>2022</v>
      </c>
      <c r="B37" s="55" t="s">
        <v>28</v>
      </c>
      <c r="C37" s="55">
        <v>36</v>
      </c>
      <c r="D37" s="54">
        <v>44751</v>
      </c>
      <c r="E37" s="56">
        <v>0.54166666666666696</v>
      </c>
      <c r="F37" s="55">
        <v>13.401</v>
      </c>
      <c r="G37" s="55">
        <v>49.850999999999999</v>
      </c>
      <c r="H37" s="55">
        <v>13.57</v>
      </c>
    </row>
    <row r="38" spans="1:8" x14ac:dyDescent="0.25">
      <c r="A38" s="55">
        <v>2022</v>
      </c>
      <c r="B38" s="55" t="s">
        <v>28</v>
      </c>
      <c r="C38" s="55">
        <v>37</v>
      </c>
      <c r="D38" s="54">
        <v>44751</v>
      </c>
      <c r="E38" s="56">
        <v>0.58333333333333304</v>
      </c>
      <c r="F38" s="55">
        <v>12.654</v>
      </c>
      <c r="G38" s="55">
        <v>49.935000000000002</v>
      </c>
      <c r="H38" s="55">
        <v>12.847</v>
      </c>
    </row>
    <row r="39" spans="1:8" x14ac:dyDescent="0.25">
      <c r="A39" s="55">
        <v>2022</v>
      </c>
      <c r="B39" s="55" t="s">
        <v>28</v>
      </c>
      <c r="C39" s="55">
        <v>38</v>
      </c>
      <c r="D39" s="54">
        <v>44751</v>
      </c>
      <c r="E39" s="56">
        <v>0.625</v>
      </c>
      <c r="F39" s="55">
        <v>12.025</v>
      </c>
      <c r="G39" s="55">
        <v>50.003</v>
      </c>
      <c r="H39" s="55">
        <v>12.195</v>
      </c>
    </row>
    <row r="40" spans="1:8" x14ac:dyDescent="0.25">
      <c r="A40" s="55">
        <v>2022</v>
      </c>
      <c r="B40" s="55" t="s">
        <v>28</v>
      </c>
      <c r="C40" s="55">
        <v>39</v>
      </c>
      <c r="D40" s="54">
        <v>44751</v>
      </c>
      <c r="E40" s="56">
        <v>0.66666666666666696</v>
      </c>
      <c r="F40" s="55">
        <v>11.37</v>
      </c>
      <c r="G40" s="55">
        <v>50.036000000000001</v>
      </c>
      <c r="H40" s="55">
        <v>11.565</v>
      </c>
    </row>
    <row r="41" spans="1:8" x14ac:dyDescent="0.25">
      <c r="A41" s="55">
        <v>2022</v>
      </c>
      <c r="B41" s="55" t="s">
        <v>28</v>
      </c>
      <c r="C41" s="55">
        <v>40</v>
      </c>
      <c r="D41" s="54">
        <v>44751</v>
      </c>
      <c r="E41" s="56">
        <v>0.70833333333333304</v>
      </c>
      <c r="F41" s="55">
        <v>10.736000000000001</v>
      </c>
      <c r="G41" s="55">
        <v>50.072000000000003</v>
      </c>
      <c r="H41" s="55">
        <v>10.907</v>
      </c>
    </row>
    <row r="42" spans="1:8" x14ac:dyDescent="0.25">
      <c r="A42" s="55">
        <v>2022</v>
      </c>
      <c r="B42" s="55" t="s">
        <v>28</v>
      </c>
      <c r="C42" s="55">
        <v>41</v>
      </c>
      <c r="D42" s="54">
        <v>44751</v>
      </c>
      <c r="E42" s="56">
        <v>0.75</v>
      </c>
      <c r="F42" s="55">
        <v>10.295999999999999</v>
      </c>
      <c r="G42" s="55">
        <v>50.133000000000003</v>
      </c>
      <c r="H42" s="55">
        <v>10.516</v>
      </c>
    </row>
    <row r="43" spans="1:8" x14ac:dyDescent="0.25">
      <c r="A43" s="55">
        <v>2022</v>
      </c>
      <c r="B43" s="55" t="s">
        <v>28</v>
      </c>
      <c r="C43" s="55">
        <v>42</v>
      </c>
      <c r="D43" s="54">
        <v>44751</v>
      </c>
      <c r="E43" s="56">
        <v>0.79166666666666696</v>
      </c>
      <c r="F43" s="55">
        <v>10.81</v>
      </c>
      <c r="G43" s="55">
        <v>49.96</v>
      </c>
      <c r="H43" s="55">
        <v>10.98</v>
      </c>
    </row>
    <row r="44" spans="1:8" x14ac:dyDescent="0.25">
      <c r="A44" s="55">
        <v>2022</v>
      </c>
      <c r="B44" s="55" t="s">
        <v>28</v>
      </c>
      <c r="C44" s="55">
        <v>43</v>
      </c>
      <c r="D44" s="54">
        <v>44751</v>
      </c>
      <c r="E44" s="56">
        <v>0.83333333333333304</v>
      </c>
      <c r="F44" s="55">
        <v>11.005000000000001</v>
      </c>
      <c r="G44" s="55">
        <v>49.956000000000003</v>
      </c>
      <c r="H44" s="55">
        <v>11.175000000000001</v>
      </c>
    </row>
    <row r="45" spans="1:8" x14ac:dyDescent="0.25">
      <c r="A45" s="55">
        <v>2022</v>
      </c>
      <c r="B45" s="55" t="s">
        <v>28</v>
      </c>
      <c r="C45" s="55">
        <v>44</v>
      </c>
      <c r="D45" s="54">
        <v>44751</v>
      </c>
      <c r="E45" s="56">
        <v>0.875</v>
      </c>
      <c r="F45" s="55">
        <v>16.986999999999998</v>
      </c>
      <c r="G45" s="55">
        <v>55.296999999999997</v>
      </c>
      <c r="H45" s="55">
        <v>13.233000000000001</v>
      </c>
    </row>
    <row r="46" spans="1:8" x14ac:dyDescent="0.25">
      <c r="A46" s="55">
        <v>2022</v>
      </c>
      <c r="B46" s="55" t="s">
        <v>28</v>
      </c>
      <c r="C46" s="55">
        <v>45</v>
      </c>
      <c r="D46" s="54">
        <v>44751</v>
      </c>
      <c r="E46" s="56">
        <v>0.91666666666666696</v>
      </c>
      <c r="F46" s="55">
        <v>25.646999999999998</v>
      </c>
      <c r="G46" s="55">
        <v>48.985999999999997</v>
      </c>
      <c r="H46" s="55">
        <v>13.522</v>
      </c>
    </row>
    <row r="47" spans="1:8" x14ac:dyDescent="0.25">
      <c r="A47" s="55">
        <v>2022</v>
      </c>
      <c r="B47" s="55" t="s">
        <v>28</v>
      </c>
      <c r="C47" s="55">
        <v>46</v>
      </c>
      <c r="D47" s="54">
        <v>44751</v>
      </c>
      <c r="E47" s="56">
        <v>0.95833333333333304</v>
      </c>
      <c r="F47" s="55">
        <v>32.406999999999996</v>
      </c>
      <c r="G47" s="55">
        <v>41.25</v>
      </c>
      <c r="H47" s="55">
        <v>14.17</v>
      </c>
    </row>
    <row r="48" spans="1:8" x14ac:dyDescent="0.25">
      <c r="A48" s="55">
        <v>2022</v>
      </c>
      <c r="B48" s="55" t="s">
        <v>28</v>
      </c>
      <c r="C48" s="55">
        <v>47</v>
      </c>
      <c r="D48" s="54">
        <v>44751</v>
      </c>
      <c r="E48" s="56">
        <v>0</v>
      </c>
      <c r="F48" s="55">
        <v>36.280999999999999</v>
      </c>
      <c r="G48" s="55">
        <v>33.866</v>
      </c>
      <c r="H48" s="55">
        <v>15.438000000000001</v>
      </c>
    </row>
    <row r="49" spans="1:8" x14ac:dyDescent="0.25">
      <c r="A49" s="55">
        <v>2022</v>
      </c>
      <c r="B49" s="55" t="s">
        <v>28</v>
      </c>
      <c r="C49" s="55">
        <v>48</v>
      </c>
      <c r="D49" s="54">
        <v>44751</v>
      </c>
      <c r="E49" s="56">
        <v>4.1666666666666664E-2</v>
      </c>
      <c r="F49" s="55">
        <v>38.420999999999999</v>
      </c>
      <c r="G49" s="55">
        <v>29.812999999999999</v>
      </c>
      <c r="H49" s="55">
        <v>17.010999999999999</v>
      </c>
    </row>
    <row r="50" spans="1:8" x14ac:dyDescent="0.25">
      <c r="A50" s="55">
        <v>2022</v>
      </c>
      <c r="B50" s="55" t="s">
        <v>28</v>
      </c>
      <c r="C50" s="55">
        <v>49</v>
      </c>
      <c r="D50" s="54">
        <v>44751</v>
      </c>
      <c r="E50" s="56">
        <v>8.3333333333333329E-2</v>
      </c>
      <c r="F50" s="55">
        <v>39.262</v>
      </c>
      <c r="G50" s="55">
        <v>27.63</v>
      </c>
      <c r="H50" s="55">
        <v>18.366</v>
      </c>
    </row>
    <row r="51" spans="1:8" x14ac:dyDescent="0.25">
      <c r="A51" s="55">
        <v>2022</v>
      </c>
      <c r="B51" s="55" t="s">
        <v>28</v>
      </c>
      <c r="C51" s="55">
        <v>50</v>
      </c>
      <c r="D51" s="54">
        <v>44751</v>
      </c>
      <c r="E51" s="56">
        <v>0.125</v>
      </c>
      <c r="F51" s="55">
        <v>39.29</v>
      </c>
      <c r="G51" s="55">
        <v>26.501999999999999</v>
      </c>
      <c r="H51" s="55">
        <v>18.533000000000001</v>
      </c>
    </row>
    <row r="52" spans="1:8" x14ac:dyDescent="0.25">
      <c r="A52" s="55">
        <v>2022</v>
      </c>
      <c r="B52" s="55" t="s">
        <v>28</v>
      </c>
      <c r="C52" s="55">
        <v>51</v>
      </c>
      <c r="D52" s="54">
        <v>44751</v>
      </c>
      <c r="E52" s="56">
        <v>0.16666666666666666</v>
      </c>
      <c r="F52" s="55">
        <v>27.628</v>
      </c>
      <c r="G52" s="55">
        <v>39.743000000000002</v>
      </c>
      <c r="H52" s="55">
        <v>17.439</v>
      </c>
    </row>
    <row r="53" spans="1:8" x14ac:dyDescent="0.25">
      <c r="A53" s="55">
        <v>2022</v>
      </c>
      <c r="B53" s="55" t="s">
        <v>28</v>
      </c>
      <c r="C53" s="55">
        <v>52</v>
      </c>
      <c r="D53" s="54">
        <v>44751</v>
      </c>
      <c r="E53" s="56">
        <v>0.20833333333333334</v>
      </c>
      <c r="F53" s="55">
        <v>31.254999999999999</v>
      </c>
      <c r="G53" s="55">
        <v>36.600999999999999</v>
      </c>
      <c r="H53" s="55">
        <v>16.986999999999998</v>
      </c>
    </row>
    <row r="54" spans="1:8" x14ac:dyDescent="0.25">
      <c r="A54" s="55">
        <v>2022</v>
      </c>
      <c r="B54" s="55" t="s">
        <v>28</v>
      </c>
      <c r="C54" s="55">
        <v>53</v>
      </c>
      <c r="D54" s="54">
        <v>44751</v>
      </c>
      <c r="E54" s="56">
        <v>0.25</v>
      </c>
      <c r="F54" s="55">
        <v>32.845999999999997</v>
      </c>
      <c r="G54" s="55">
        <v>33.286000000000001</v>
      </c>
      <c r="H54" s="55">
        <v>16.844000000000001</v>
      </c>
    </row>
    <row r="55" spans="1:8" x14ac:dyDescent="0.25">
      <c r="A55" s="55">
        <v>2022</v>
      </c>
      <c r="B55" s="55" t="s">
        <v>28</v>
      </c>
      <c r="C55" s="55">
        <v>54</v>
      </c>
      <c r="D55" s="54">
        <v>44751</v>
      </c>
      <c r="E55" s="56">
        <v>0.29166666666666669</v>
      </c>
      <c r="F55" s="55">
        <v>27.087</v>
      </c>
      <c r="G55" s="55">
        <v>37.563000000000002</v>
      </c>
      <c r="H55" s="55">
        <v>16.654</v>
      </c>
    </row>
    <row r="56" spans="1:8" x14ac:dyDescent="0.25">
      <c r="A56" s="55">
        <v>2022</v>
      </c>
      <c r="B56" s="55" t="s">
        <v>28</v>
      </c>
      <c r="C56" s="55">
        <v>55</v>
      </c>
      <c r="D56" s="54">
        <v>44751</v>
      </c>
      <c r="E56" s="56">
        <v>0.33333333333333331</v>
      </c>
      <c r="F56" s="55">
        <v>19.222000000000001</v>
      </c>
      <c r="G56" s="55">
        <v>45.533000000000001</v>
      </c>
      <c r="H56" s="55">
        <v>16.32</v>
      </c>
    </row>
    <row r="57" spans="1:8" x14ac:dyDescent="0.25">
      <c r="A57" s="55">
        <v>2022</v>
      </c>
      <c r="B57" s="55" t="s">
        <v>28</v>
      </c>
      <c r="C57" s="55">
        <v>56</v>
      </c>
      <c r="D57" s="54">
        <v>44751</v>
      </c>
      <c r="E57" s="56">
        <v>0.375</v>
      </c>
      <c r="F57" s="55">
        <v>18.318999999999999</v>
      </c>
      <c r="G57" s="55">
        <v>49.546999999999997</v>
      </c>
      <c r="H57" s="55">
        <v>16.033999999999999</v>
      </c>
    </row>
    <row r="58" spans="1:8" x14ac:dyDescent="0.25">
      <c r="A58" s="55">
        <v>2022</v>
      </c>
      <c r="B58" s="55" t="s">
        <v>28</v>
      </c>
      <c r="C58" s="55">
        <v>57</v>
      </c>
      <c r="D58" s="54">
        <v>44751</v>
      </c>
      <c r="E58" s="56">
        <v>0.41666666666666669</v>
      </c>
      <c r="F58" s="55">
        <v>17.582000000000001</v>
      </c>
      <c r="G58" s="55">
        <v>54.25</v>
      </c>
      <c r="H58" s="55">
        <v>15.795999999999999</v>
      </c>
    </row>
    <row r="59" spans="1:8" x14ac:dyDescent="0.25">
      <c r="A59" s="55">
        <v>2022</v>
      </c>
      <c r="B59" s="55" t="s">
        <v>28</v>
      </c>
      <c r="C59" s="55">
        <v>58</v>
      </c>
      <c r="D59" s="54">
        <v>44751</v>
      </c>
      <c r="E59" s="56">
        <v>0.45833333333333331</v>
      </c>
      <c r="F59" s="55">
        <v>17.32</v>
      </c>
      <c r="G59" s="55">
        <v>58.448999999999998</v>
      </c>
      <c r="H59" s="55">
        <v>15.629</v>
      </c>
    </row>
    <row r="60" spans="1:8" x14ac:dyDescent="0.25">
      <c r="A60" s="55">
        <v>2022</v>
      </c>
      <c r="B60" s="55" t="s">
        <v>28</v>
      </c>
      <c r="C60" s="55">
        <v>59</v>
      </c>
      <c r="D60" s="54">
        <v>44751</v>
      </c>
      <c r="E60" s="56">
        <v>0.5</v>
      </c>
      <c r="F60" s="55">
        <v>16.582000000000001</v>
      </c>
      <c r="G60" s="55">
        <v>61.756</v>
      </c>
      <c r="H60" s="55">
        <v>15.484999999999999</v>
      </c>
    </row>
    <row r="61" spans="1:8" x14ac:dyDescent="0.25">
      <c r="A61" s="55">
        <v>2022</v>
      </c>
      <c r="B61" s="55" t="s">
        <v>28</v>
      </c>
      <c r="C61" s="55">
        <v>60</v>
      </c>
      <c r="D61" s="54">
        <v>44782</v>
      </c>
      <c r="E61" s="56">
        <v>0.54166666666666663</v>
      </c>
      <c r="F61" s="55">
        <v>15.39</v>
      </c>
      <c r="G61" s="55">
        <v>62.509</v>
      </c>
      <c r="H61" s="55">
        <v>15.342000000000001</v>
      </c>
    </row>
    <row r="62" spans="1:8" x14ac:dyDescent="0.25">
      <c r="A62" s="55">
        <v>2022</v>
      </c>
      <c r="B62" s="55" t="s">
        <v>28</v>
      </c>
      <c r="C62" s="55">
        <v>61</v>
      </c>
      <c r="D62" s="54">
        <v>44782</v>
      </c>
      <c r="E62" s="56">
        <v>0.58333333333333337</v>
      </c>
      <c r="F62" s="55">
        <v>14.768000000000001</v>
      </c>
      <c r="G62" s="55">
        <v>63.555999999999997</v>
      </c>
      <c r="H62" s="55">
        <v>15.175000000000001</v>
      </c>
    </row>
    <row r="63" spans="1:8" x14ac:dyDescent="0.25">
      <c r="A63" s="55">
        <v>2022</v>
      </c>
      <c r="B63" s="55" t="s">
        <v>28</v>
      </c>
      <c r="C63" s="55">
        <v>62</v>
      </c>
      <c r="D63" s="54">
        <v>44782</v>
      </c>
      <c r="E63" s="56">
        <v>0.625</v>
      </c>
      <c r="F63" s="55">
        <v>13.738</v>
      </c>
      <c r="G63" s="55">
        <v>64.289000000000001</v>
      </c>
      <c r="H63" s="55">
        <v>15.055</v>
      </c>
    </row>
    <row r="64" spans="1:8" x14ac:dyDescent="0.25">
      <c r="A64" s="55">
        <v>2022</v>
      </c>
      <c r="B64" s="55" t="s">
        <v>28</v>
      </c>
      <c r="C64" s="55">
        <v>63</v>
      </c>
      <c r="D64" s="54">
        <v>44782</v>
      </c>
      <c r="E64" s="56">
        <v>0.66666666666666663</v>
      </c>
      <c r="F64" s="55">
        <v>12.147</v>
      </c>
      <c r="G64" s="55">
        <v>66.625</v>
      </c>
      <c r="H64" s="55">
        <v>14.792</v>
      </c>
    </row>
    <row r="65" spans="1:8" x14ac:dyDescent="0.25">
      <c r="A65" s="55">
        <v>2022</v>
      </c>
      <c r="B65" s="55" t="s">
        <v>28</v>
      </c>
      <c r="C65" s="55">
        <v>64</v>
      </c>
      <c r="D65" s="54">
        <v>44782</v>
      </c>
      <c r="E65" s="56">
        <v>0.70833333333333337</v>
      </c>
      <c r="F65" s="55">
        <v>11.102</v>
      </c>
      <c r="G65" s="55">
        <v>67.326999999999998</v>
      </c>
      <c r="H65" s="55">
        <v>14.553000000000001</v>
      </c>
    </row>
    <row r="66" spans="1:8" x14ac:dyDescent="0.25">
      <c r="A66" s="55">
        <v>2022</v>
      </c>
      <c r="B66" s="55" t="s">
        <v>28</v>
      </c>
      <c r="C66" s="55">
        <v>65</v>
      </c>
      <c r="D66" s="54">
        <v>44782</v>
      </c>
      <c r="E66" s="56">
        <v>0.75</v>
      </c>
      <c r="F66" s="55">
        <v>11.686</v>
      </c>
      <c r="G66" s="55">
        <v>71.254999999999995</v>
      </c>
      <c r="H66" s="55">
        <v>14.385</v>
      </c>
    </row>
    <row r="67" spans="1:8" x14ac:dyDescent="0.25">
      <c r="A67" s="55">
        <v>2022</v>
      </c>
      <c r="B67" s="55" t="s">
        <v>28</v>
      </c>
      <c r="C67" s="55">
        <v>66</v>
      </c>
      <c r="D67" s="54">
        <v>44782</v>
      </c>
      <c r="E67" s="56">
        <v>0.79166666666666663</v>
      </c>
      <c r="F67" s="55">
        <v>11.565</v>
      </c>
      <c r="G67" s="55">
        <v>71.457999999999998</v>
      </c>
      <c r="H67" s="55">
        <v>14.266</v>
      </c>
    </row>
    <row r="68" spans="1:8" x14ac:dyDescent="0.25">
      <c r="A68" s="55">
        <v>2022</v>
      </c>
      <c r="B68" s="55" t="s">
        <v>28</v>
      </c>
      <c r="C68" s="55">
        <v>67</v>
      </c>
      <c r="D68" s="54">
        <v>44782</v>
      </c>
      <c r="E68" s="56">
        <v>0.83333333333333337</v>
      </c>
      <c r="F68" s="55">
        <v>12.678000000000001</v>
      </c>
      <c r="G68" s="55">
        <v>72.637</v>
      </c>
      <c r="H68" s="55">
        <v>14.242000000000001</v>
      </c>
    </row>
    <row r="69" spans="1:8" x14ac:dyDescent="0.25">
      <c r="A69" s="55">
        <v>2022</v>
      </c>
      <c r="B69" s="55" t="s">
        <v>28</v>
      </c>
      <c r="C69" s="55">
        <v>68</v>
      </c>
      <c r="D69" s="54">
        <v>44782</v>
      </c>
      <c r="E69" s="56">
        <v>0.875</v>
      </c>
      <c r="F69" s="55">
        <v>17.510000000000002</v>
      </c>
      <c r="G69" s="55">
        <v>70.853999999999999</v>
      </c>
      <c r="H69" s="55">
        <v>14.314</v>
      </c>
    </row>
    <row r="70" spans="1:8" x14ac:dyDescent="0.25">
      <c r="A70" s="55">
        <v>2022</v>
      </c>
      <c r="B70" s="55" t="s">
        <v>28</v>
      </c>
      <c r="C70" s="55">
        <v>69</v>
      </c>
      <c r="D70" s="54">
        <v>44782</v>
      </c>
      <c r="E70" s="56">
        <v>0.91666666666666663</v>
      </c>
      <c r="F70" s="55">
        <v>24.315000000000001</v>
      </c>
      <c r="G70" s="55">
        <v>59.756</v>
      </c>
      <c r="H70" s="55">
        <v>14.601000000000001</v>
      </c>
    </row>
    <row r="71" spans="1:8" x14ac:dyDescent="0.25">
      <c r="A71" s="55">
        <v>2022</v>
      </c>
      <c r="B71" s="55" t="s">
        <v>28</v>
      </c>
      <c r="C71" s="55">
        <v>70</v>
      </c>
      <c r="D71" s="54">
        <v>44782</v>
      </c>
      <c r="E71" s="56">
        <v>0.95833333333333337</v>
      </c>
      <c r="F71" s="55">
        <v>26.524000000000001</v>
      </c>
      <c r="G71" s="55">
        <v>54.097000000000001</v>
      </c>
      <c r="H71" s="55">
        <v>15.079000000000001</v>
      </c>
    </row>
    <row r="72" spans="1:8" x14ac:dyDescent="0.25">
      <c r="A72" s="55">
        <v>2022</v>
      </c>
      <c r="B72" s="55" t="s">
        <v>28</v>
      </c>
      <c r="C72" s="55">
        <v>71</v>
      </c>
      <c r="D72" s="54">
        <v>44782</v>
      </c>
      <c r="E72" s="56">
        <v>0.54166666666666696</v>
      </c>
      <c r="F72" s="55">
        <v>30.268000000000001</v>
      </c>
      <c r="G72" s="55">
        <v>47.469000000000001</v>
      </c>
      <c r="H72" s="55">
        <v>15.747999999999999</v>
      </c>
    </row>
    <row r="73" spans="1:8" x14ac:dyDescent="0.25">
      <c r="A73" s="55">
        <v>2022</v>
      </c>
      <c r="B73" s="55" t="s">
        <v>28</v>
      </c>
      <c r="C73" s="55">
        <v>72</v>
      </c>
      <c r="D73" s="54">
        <v>44782</v>
      </c>
      <c r="E73" s="56">
        <v>0.58333333333333304</v>
      </c>
      <c r="F73" s="55">
        <v>34.704000000000001</v>
      </c>
      <c r="G73" s="55">
        <v>40.420999999999999</v>
      </c>
      <c r="H73" s="55">
        <v>16.63</v>
      </c>
    </row>
    <row r="74" spans="1:8" x14ac:dyDescent="0.25">
      <c r="A74" s="55">
        <v>2022</v>
      </c>
      <c r="B74" s="55" t="s">
        <v>28</v>
      </c>
      <c r="C74" s="55">
        <v>73</v>
      </c>
      <c r="D74" s="54">
        <v>44782</v>
      </c>
      <c r="E74" s="56">
        <v>0.625</v>
      </c>
      <c r="F74" s="55">
        <v>39.799999999999997</v>
      </c>
      <c r="G74" s="55">
        <v>35.256</v>
      </c>
      <c r="H74" s="55">
        <v>17.582000000000001</v>
      </c>
    </row>
    <row r="75" spans="1:8" x14ac:dyDescent="0.25">
      <c r="A75" s="55">
        <v>2022</v>
      </c>
      <c r="B75" s="55" t="s">
        <v>28</v>
      </c>
      <c r="C75" s="55">
        <v>74</v>
      </c>
      <c r="D75" s="54">
        <v>44782</v>
      </c>
      <c r="E75" s="56">
        <v>0.66666666666666696</v>
      </c>
      <c r="F75" s="55">
        <v>37.151000000000003</v>
      </c>
      <c r="G75" s="55">
        <v>35.973999999999997</v>
      </c>
      <c r="H75" s="55">
        <v>18.39</v>
      </c>
    </row>
    <row r="76" spans="1:8" x14ac:dyDescent="0.25">
      <c r="A76" s="55">
        <v>2022</v>
      </c>
      <c r="B76" s="55" t="s">
        <v>28</v>
      </c>
      <c r="C76" s="55">
        <v>75</v>
      </c>
      <c r="D76" s="54">
        <v>44782</v>
      </c>
      <c r="E76" s="56">
        <v>0.70833333333333304</v>
      </c>
      <c r="F76" s="55">
        <v>33.313000000000002</v>
      </c>
      <c r="G76" s="55">
        <v>41.314</v>
      </c>
      <c r="H76" s="55">
        <v>18.224</v>
      </c>
    </row>
    <row r="77" spans="1:8" x14ac:dyDescent="0.25">
      <c r="A77" s="55">
        <v>2022</v>
      </c>
      <c r="B77" s="55" t="s">
        <v>28</v>
      </c>
      <c r="C77" s="55">
        <v>76</v>
      </c>
      <c r="D77" s="54">
        <v>44782</v>
      </c>
      <c r="E77" s="56">
        <v>0.75</v>
      </c>
      <c r="F77" s="55">
        <v>33.835000000000001</v>
      </c>
      <c r="G77" s="55">
        <v>42.741</v>
      </c>
      <c r="H77" s="55">
        <v>18.224</v>
      </c>
    </row>
    <row r="78" spans="1:8" x14ac:dyDescent="0.25">
      <c r="A78" s="55">
        <v>2022</v>
      </c>
      <c r="B78" s="55" t="s">
        <v>28</v>
      </c>
      <c r="C78" s="55">
        <v>77</v>
      </c>
      <c r="D78" s="54">
        <v>44782</v>
      </c>
      <c r="E78" s="56">
        <v>0.79166666666666696</v>
      </c>
      <c r="F78" s="55">
        <v>30.672000000000001</v>
      </c>
      <c r="G78" s="55">
        <v>46.244</v>
      </c>
      <c r="H78" s="55">
        <v>18.224</v>
      </c>
    </row>
    <row r="79" spans="1:8" x14ac:dyDescent="0.25">
      <c r="A79" s="55">
        <v>2022</v>
      </c>
      <c r="B79" s="55" t="s">
        <v>28</v>
      </c>
      <c r="C79" s="55">
        <v>78</v>
      </c>
      <c r="D79" s="54">
        <v>44782</v>
      </c>
      <c r="E79" s="56">
        <v>0.83333333333333304</v>
      </c>
      <c r="F79" s="55">
        <v>26.158000000000001</v>
      </c>
      <c r="G79" s="55">
        <v>51.414999999999999</v>
      </c>
      <c r="H79" s="55">
        <v>18.056999999999999</v>
      </c>
    </row>
    <row r="80" spans="1:8" x14ac:dyDescent="0.25">
      <c r="A80" s="55">
        <v>2022</v>
      </c>
      <c r="B80" s="55" t="s">
        <v>28</v>
      </c>
      <c r="C80" s="55">
        <v>79</v>
      </c>
      <c r="D80" s="54">
        <v>44782</v>
      </c>
      <c r="E80" s="56">
        <v>0.875</v>
      </c>
      <c r="F80" s="55">
        <v>22.992000000000001</v>
      </c>
      <c r="G80" s="55">
        <v>56.774000000000001</v>
      </c>
      <c r="H80" s="55">
        <v>17.818999999999999</v>
      </c>
    </row>
    <row r="81" spans="1:8" x14ac:dyDescent="0.25">
      <c r="A81" s="55">
        <v>2022</v>
      </c>
      <c r="B81" s="55" t="s">
        <v>28</v>
      </c>
      <c r="C81" s="55">
        <v>80</v>
      </c>
      <c r="D81" s="54">
        <v>44782</v>
      </c>
      <c r="E81" s="56">
        <v>0.91666666666666696</v>
      </c>
      <c r="F81" s="55">
        <v>22.225999999999999</v>
      </c>
      <c r="G81" s="55">
        <v>59.521000000000001</v>
      </c>
      <c r="H81" s="55">
        <v>17.605</v>
      </c>
    </row>
    <row r="82" spans="1:8" x14ac:dyDescent="0.25">
      <c r="A82" s="55">
        <v>2022</v>
      </c>
      <c r="B82" s="55" t="s">
        <v>28</v>
      </c>
      <c r="C82" s="55">
        <v>81</v>
      </c>
      <c r="D82" s="54">
        <v>44782</v>
      </c>
      <c r="E82" s="56">
        <v>0.95833333333333304</v>
      </c>
      <c r="F82" s="55">
        <v>21.27</v>
      </c>
      <c r="G82" s="55">
        <v>61.985999999999997</v>
      </c>
      <c r="H82" s="55">
        <v>17.463000000000001</v>
      </c>
    </row>
    <row r="83" spans="1:8" x14ac:dyDescent="0.25">
      <c r="A83" s="55">
        <v>2022</v>
      </c>
      <c r="B83" s="55" t="s">
        <v>28</v>
      </c>
      <c r="C83" s="55">
        <v>82</v>
      </c>
      <c r="D83" s="54">
        <v>44782</v>
      </c>
      <c r="E83" s="56">
        <v>0</v>
      </c>
      <c r="F83" s="55">
        <v>19.722000000000001</v>
      </c>
      <c r="G83" s="55">
        <v>65.028999999999996</v>
      </c>
      <c r="H83" s="55">
        <v>17.225000000000001</v>
      </c>
    </row>
    <row r="84" spans="1:8" x14ac:dyDescent="0.25">
      <c r="A84" s="55">
        <v>2022</v>
      </c>
      <c r="B84" s="55" t="s">
        <v>28</v>
      </c>
      <c r="C84" s="55">
        <v>83</v>
      </c>
      <c r="D84" s="54">
        <v>44782</v>
      </c>
      <c r="E84" s="56">
        <v>4.1666666666666664E-2</v>
      </c>
      <c r="F84" s="55">
        <v>18.533000000000001</v>
      </c>
      <c r="G84" s="55">
        <v>67.631</v>
      </c>
      <c r="H84" s="55">
        <v>17.010999999999999</v>
      </c>
    </row>
    <row r="85" spans="1:8" x14ac:dyDescent="0.25">
      <c r="A85" s="55">
        <v>2022</v>
      </c>
      <c r="B85" s="55" t="s">
        <v>28</v>
      </c>
      <c r="C85" s="55">
        <v>84</v>
      </c>
      <c r="D85" s="54">
        <v>44813</v>
      </c>
      <c r="E85" s="56">
        <v>8.3333333333333329E-2</v>
      </c>
      <c r="F85" s="55">
        <v>16.748999999999999</v>
      </c>
      <c r="G85" s="55">
        <v>70.073999999999998</v>
      </c>
      <c r="H85" s="55">
        <v>16.844000000000001</v>
      </c>
    </row>
    <row r="86" spans="1:8" x14ac:dyDescent="0.25">
      <c r="A86" s="55">
        <v>2022</v>
      </c>
      <c r="B86" s="55" t="s">
        <v>28</v>
      </c>
      <c r="C86" s="55">
        <v>85</v>
      </c>
      <c r="D86" s="54">
        <v>44813</v>
      </c>
      <c r="E86" s="56">
        <v>0.125</v>
      </c>
      <c r="F86" s="55">
        <v>14.601000000000001</v>
      </c>
      <c r="G86" s="55">
        <v>72.076999999999998</v>
      </c>
      <c r="H86" s="55">
        <v>16.606000000000002</v>
      </c>
    </row>
    <row r="87" spans="1:8" x14ac:dyDescent="0.25">
      <c r="A87" s="55">
        <v>2022</v>
      </c>
      <c r="B87" s="55" t="s">
        <v>28</v>
      </c>
      <c r="C87" s="55">
        <v>86</v>
      </c>
      <c r="D87" s="54">
        <v>44813</v>
      </c>
      <c r="E87" s="56">
        <v>0.16666666666666666</v>
      </c>
      <c r="F87" s="55">
        <v>14.888</v>
      </c>
      <c r="G87" s="55">
        <v>72.503</v>
      </c>
      <c r="H87" s="55">
        <v>16.414999999999999</v>
      </c>
    </row>
    <row r="88" spans="1:8" x14ac:dyDescent="0.25">
      <c r="A88" s="55">
        <v>2022</v>
      </c>
      <c r="B88" s="55" t="s">
        <v>28</v>
      </c>
      <c r="C88" s="55">
        <v>87</v>
      </c>
      <c r="D88" s="54">
        <v>44813</v>
      </c>
      <c r="E88" s="56">
        <v>0.20833333333333334</v>
      </c>
      <c r="F88" s="55">
        <v>15.031000000000001</v>
      </c>
      <c r="G88" s="55">
        <v>72.474000000000004</v>
      </c>
      <c r="H88" s="55">
        <v>16.32</v>
      </c>
    </row>
    <row r="89" spans="1:8" x14ac:dyDescent="0.25">
      <c r="A89" s="55">
        <v>2022</v>
      </c>
      <c r="B89" s="55" t="s">
        <v>28</v>
      </c>
      <c r="C89" s="55">
        <v>88</v>
      </c>
      <c r="D89" s="54">
        <v>44813</v>
      </c>
      <c r="E89" s="56">
        <v>0.25</v>
      </c>
      <c r="F89" s="55">
        <v>13.281000000000001</v>
      </c>
      <c r="G89" s="55">
        <v>73.828999999999994</v>
      </c>
      <c r="H89" s="55">
        <v>16.129000000000001</v>
      </c>
    </row>
    <row r="90" spans="1:8" x14ac:dyDescent="0.25">
      <c r="A90" s="55">
        <v>2022</v>
      </c>
      <c r="B90" s="55" t="s">
        <v>28</v>
      </c>
      <c r="C90" s="55">
        <v>89</v>
      </c>
      <c r="D90" s="54">
        <v>44813</v>
      </c>
      <c r="E90" s="56">
        <v>0.29166666666666669</v>
      </c>
      <c r="F90" s="55">
        <v>12.896000000000001</v>
      </c>
      <c r="G90" s="55">
        <v>74.426000000000002</v>
      </c>
      <c r="H90" s="55">
        <v>15.914999999999999</v>
      </c>
    </row>
    <row r="91" spans="1:8" x14ac:dyDescent="0.25">
      <c r="A91" s="55">
        <v>2022</v>
      </c>
      <c r="B91" s="55" t="s">
        <v>28</v>
      </c>
      <c r="C91" s="55">
        <v>90</v>
      </c>
      <c r="D91" s="54">
        <v>44813</v>
      </c>
      <c r="E91" s="56">
        <v>0.33333333333333331</v>
      </c>
      <c r="F91" s="55">
        <v>12.896000000000001</v>
      </c>
      <c r="G91" s="55">
        <v>74.313999999999993</v>
      </c>
      <c r="H91" s="55">
        <v>15.724</v>
      </c>
    </row>
    <row r="92" spans="1:8" x14ac:dyDescent="0.25">
      <c r="A92" s="55">
        <v>2022</v>
      </c>
      <c r="B92" s="55" t="s">
        <v>28</v>
      </c>
      <c r="C92" s="55">
        <v>91</v>
      </c>
      <c r="D92" s="54">
        <v>44813</v>
      </c>
      <c r="E92" s="56">
        <v>0.375</v>
      </c>
      <c r="F92" s="55">
        <v>12.461</v>
      </c>
      <c r="G92" s="55">
        <v>74.617999999999995</v>
      </c>
      <c r="H92" s="55">
        <v>15.581</v>
      </c>
    </row>
    <row r="93" spans="1:8" x14ac:dyDescent="0.25">
      <c r="A93" s="55">
        <v>2022</v>
      </c>
      <c r="B93" s="55" t="s">
        <v>28</v>
      </c>
      <c r="C93" s="55">
        <v>92</v>
      </c>
      <c r="D93" s="54">
        <v>44813</v>
      </c>
      <c r="E93" s="56">
        <v>0.41666666666666669</v>
      </c>
      <c r="F93" s="55">
        <v>12.92</v>
      </c>
      <c r="G93" s="55">
        <v>73.644000000000005</v>
      </c>
      <c r="H93" s="55">
        <v>15.438000000000001</v>
      </c>
    </row>
    <row r="94" spans="1:8" x14ac:dyDescent="0.25">
      <c r="A94" s="55">
        <v>2022</v>
      </c>
      <c r="B94" s="55" t="s">
        <v>28</v>
      </c>
      <c r="C94" s="55">
        <v>93</v>
      </c>
      <c r="D94" s="54">
        <v>44813</v>
      </c>
      <c r="E94" s="56">
        <v>0.45833333333333331</v>
      </c>
      <c r="F94" s="55">
        <v>13.064</v>
      </c>
      <c r="G94" s="55">
        <v>72.685000000000002</v>
      </c>
      <c r="H94" s="55">
        <v>15.342000000000001</v>
      </c>
    </row>
    <row r="95" spans="1:8" x14ac:dyDescent="0.25">
      <c r="A95" s="55">
        <v>2022</v>
      </c>
      <c r="B95" s="55" t="s">
        <v>28</v>
      </c>
      <c r="C95" s="55">
        <v>94</v>
      </c>
      <c r="D95" s="54">
        <v>44813</v>
      </c>
      <c r="E95" s="56">
        <v>0.5</v>
      </c>
      <c r="F95" s="55">
        <v>12.944000000000001</v>
      </c>
      <c r="G95" s="55">
        <v>72.349999999999994</v>
      </c>
      <c r="H95" s="55">
        <v>15.247</v>
      </c>
    </row>
    <row r="96" spans="1:8" x14ac:dyDescent="0.25">
      <c r="A96" s="55">
        <v>2022</v>
      </c>
      <c r="B96" s="55" t="s">
        <v>28</v>
      </c>
      <c r="C96" s="55">
        <v>95</v>
      </c>
      <c r="D96" s="54">
        <v>44813</v>
      </c>
      <c r="E96" s="56">
        <v>0.54166666666666663</v>
      </c>
      <c r="F96" s="55">
        <v>18.628</v>
      </c>
      <c r="G96" s="55">
        <v>64.87</v>
      </c>
      <c r="H96" s="55">
        <v>15.318</v>
      </c>
    </row>
    <row r="97" spans="1:8" x14ac:dyDescent="0.25">
      <c r="A97" s="55">
        <v>2022</v>
      </c>
      <c r="B97" s="55" t="s">
        <v>28</v>
      </c>
      <c r="C97" s="55">
        <v>96</v>
      </c>
      <c r="D97" s="54">
        <v>44813</v>
      </c>
      <c r="E97" s="56">
        <v>0.58333333333333337</v>
      </c>
      <c r="F97" s="55">
        <v>24.097999999999999</v>
      </c>
      <c r="G97" s="55">
        <v>56.223999999999997</v>
      </c>
      <c r="H97" s="55">
        <v>15.7</v>
      </c>
    </row>
    <row r="98" spans="1:8" x14ac:dyDescent="0.25">
      <c r="A98" s="55">
        <v>2022</v>
      </c>
      <c r="B98" s="55" t="s">
        <v>28</v>
      </c>
      <c r="C98" s="55">
        <v>97</v>
      </c>
      <c r="D98" s="54">
        <v>44813</v>
      </c>
      <c r="E98" s="56">
        <v>0.625</v>
      </c>
      <c r="F98" s="55">
        <v>32.51</v>
      </c>
      <c r="G98" s="55">
        <v>42.460999999999999</v>
      </c>
      <c r="H98" s="55">
        <v>16.773</v>
      </c>
    </row>
    <row r="99" spans="1:8" x14ac:dyDescent="0.25">
      <c r="A99" s="55">
        <v>2022</v>
      </c>
      <c r="B99" s="55" t="s">
        <v>28</v>
      </c>
      <c r="C99" s="55">
        <v>98</v>
      </c>
      <c r="D99" s="54">
        <v>44813</v>
      </c>
      <c r="E99" s="56">
        <v>0.66666666666666663</v>
      </c>
      <c r="F99" s="55">
        <v>31.152999999999999</v>
      </c>
      <c r="G99" s="55">
        <v>39.947000000000003</v>
      </c>
      <c r="H99" s="55">
        <v>17.818999999999999</v>
      </c>
    </row>
    <row r="100" spans="1:8" x14ac:dyDescent="0.25">
      <c r="A100" s="55">
        <v>2022</v>
      </c>
      <c r="B100" s="55" t="s">
        <v>28</v>
      </c>
      <c r="C100" s="55">
        <v>99</v>
      </c>
      <c r="D100" s="54">
        <v>44813</v>
      </c>
      <c r="E100" s="56">
        <v>0.70833333333333337</v>
      </c>
      <c r="F100" s="55">
        <v>22.13</v>
      </c>
      <c r="G100" s="55">
        <v>47.197000000000003</v>
      </c>
      <c r="H100" s="55">
        <v>17.295999999999999</v>
      </c>
    </row>
    <row r="101" spans="1:8" x14ac:dyDescent="0.25">
      <c r="A101" s="55">
        <v>2022</v>
      </c>
      <c r="B101" s="55" t="s">
        <v>28</v>
      </c>
      <c r="C101" s="55">
        <v>100</v>
      </c>
      <c r="D101" s="54">
        <v>44813</v>
      </c>
      <c r="E101" s="56">
        <v>0.75</v>
      </c>
      <c r="F101" s="55">
        <v>24.05</v>
      </c>
      <c r="G101" s="55">
        <v>44.963000000000001</v>
      </c>
      <c r="H101" s="55">
        <v>16.795999999999999</v>
      </c>
    </row>
    <row r="102" spans="1:8" x14ac:dyDescent="0.25">
      <c r="A102" s="55">
        <v>2022</v>
      </c>
      <c r="B102" s="55" t="s">
        <v>28</v>
      </c>
      <c r="C102" s="55">
        <v>101</v>
      </c>
      <c r="D102" s="54">
        <v>44813</v>
      </c>
      <c r="E102" s="56">
        <v>0.79166666666666663</v>
      </c>
      <c r="F102" s="55">
        <v>24.943999999999999</v>
      </c>
      <c r="G102" s="55">
        <v>41.524999999999999</v>
      </c>
      <c r="H102" s="55">
        <v>16.558</v>
      </c>
    </row>
    <row r="103" spans="1:8" x14ac:dyDescent="0.25">
      <c r="A103" s="55">
        <v>2022</v>
      </c>
      <c r="B103" s="55" t="s">
        <v>28</v>
      </c>
      <c r="C103" s="55">
        <v>102</v>
      </c>
      <c r="D103" s="54">
        <v>44813</v>
      </c>
      <c r="E103" s="56">
        <v>0.83333333333333337</v>
      </c>
      <c r="F103" s="55">
        <v>18.509</v>
      </c>
      <c r="G103" s="55">
        <v>44.938000000000002</v>
      </c>
      <c r="H103" s="55">
        <v>16.225000000000001</v>
      </c>
    </row>
    <row r="104" spans="1:8" x14ac:dyDescent="0.25">
      <c r="A104" s="55">
        <v>2022</v>
      </c>
      <c r="B104" s="55" t="s">
        <v>28</v>
      </c>
      <c r="C104" s="55">
        <v>103</v>
      </c>
      <c r="D104" s="54">
        <v>44813</v>
      </c>
      <c r="E104" s="56">
        <v>0.875</v>
      </c>
      <c r="F104" s="55">
        <v>10.956</v>
      </c>
      <c r="G104" s="55">
        <v>50.59</v>
      </c>
      <c r="H104" s="55">
        <v>15.724</v>
      </c>
    </row>
    <row r="105" spans="1:8" x14ac:dyDescent="0.25">
      <c r="A105" s="55">
        <v>2022</v>
      </c>
      <c r="B105" s="55" t="s">
        <v>28</v>
      </c>
      <c r="C105" s="55">
        <v>104</v>
      </c>
      <c r="D105" s="54">
        <v>44813</v>
      </c>
      <c r="E105" s="56">
        <v>0.91666666666666663</v>
      </c>
      <c r="F105" s="55">
        <v>9.3119999999999994</v>
      </c>
      <c r="G105" s="55">
        <v>52.088000000000001</v>
      </c>
      <c r="H105" s="55">
        <v>15.27</v>
      </c>
    </row>
    <row r="106" spans="1:8" x14ac:dyDescent="0.25">
      <c r="A106" s="55">
        <v>2022</v>
      </c>
      <c r="B106" s="55" t="s">
        <v>28</v>
      </c>
      <c r="C106" s="55">
        <v>105</v>
      </c>
      <c r="D106" s="54">
        <v>44813</v>
      </c>
      <c r="E106" s="56">
        <v>0.95833333333333337</v>
      </c>
      <c r="F106" s="55">
        <v>7.9950000000000001</v>
      </c>
      <c r="G106" s="55">
        <v>52.92</v>
      </c>
      <c r="H106" s="55">
        <v>14.864000000000001</v>
      </c>
    </row>
    <row r="107" spans="1:8" x14ac:dyDescent="0.25">
      <c r="A107" s="55">
        <v>2022</v>
      </c>
      <c r="B107" s="55" t="s">
        <v>28</v>
      </c>
      <c r="C107" s="55">
        <v>106</v>
      </c>
      <c r="D107" s="54">
        <v>44813</v>
      </c>
      <c r="E107" s="56">
        <v>0.54166666666666696</v>
      </c>
      <c r="F107" s="55">
        <v>6.2549999999999999</v>
      </c>
      <c r="G107" s="55">
        <v>54.835000000000001</v>
      </c>
      <c r="H107" s="55">
        <v>14.529</v>
      </c>
    </row>
    <row r="108" spans="1:8" x14ac:dyDescent="0.25">
      <c r="A108" s="55">
        <v>2022</v>
      </c>
      <c r="B108" s="55" t="s">
        <v>28</v>
      </c>
      <c r="C108" s="55">
        <v>107</v>
      </c>
      <c r="D108" s="54">
        <v>44813</v>
      </c>
      <c r="E108" s="56">
        <v>0.58333333333333304</v>
      </c>
      <c r="F108" s="55">
        <v>5.6159999999999997</v>
      </c>
      <c r="G108" s="55">
        <v>56.533999999999999</v>
      </c>
      <c r="H108" s="55">
        <v>14.218</v>
      </c>
    </row>
    <row r="109" spans="1:8" x14ac:dyDescent="0.25">
      <c r="A109" s="55">
        <v>2022</v>
      </c>
      <c r="B109" s="55" t="s">
        <v>28</v>
      </c>
      <c r="C109" s="55">
        <v>108</v>
      </c>
      <c r="D109" s="54">
        <v>44843</v>
      </c>
      <c r="E109" s="56">
        <v>0.625</v>
      </c>
      <c r="F109" s="55">
        <v>4.766</v>
      </c>
      <c r="G109" s="55">
        <v>58.384</v>
      </c>
      <c r="H109" s="55">
        <v>13.93</v>
      </c>
    </row>
    <row r="110" spans="1:8" x14ac:dyDescent="0.25">
      <c r="A110" s="55">
        <v>2022</v>
      </c>
      <c r="B110" s="55" t="s">
        <v>28</v>
      </c>
      <c r="C110" s="55">
        <v>109</v>
      </c>
      <c r="D110" s="54">
        <v>44843</v>
      </c>
      <c r="E110" s="56">
        <v>0.66666666666666696</v>
      </c>
      <c r="F110" s="55">
        <v>3.274</v>
      </c>
      <c r="G110" s="55">
        <v>59.585999999999999</v>
      </c>
      <c r="H110" s="55">
        <v>13.641999999999999</v>
      </c>
    </row>
    <row r="111" spans="1:8" x14ac:dyDescent="0.25">
      <c r="A111" s="55">
        <v>2022</v>
      </c>
      <c r="B111" s="55" t="s">
        <v>28</v>
      </c>
      <c r="C111" s="55">
        <v>110</v>
      </c>
      <c r="D111" s="54">
        <v>44843</v>
      </c>
      <c r="E111" s="56">
        <v>0.70833333333333304</v>
      </c>
      <c r="F111" s="55">
        <v>2.4500000000000002</v>
      </c>
      <c r="G111" s="55">
        <v>61.508000000000003</v>
      </c>
      <c r="H111" s="55">
        <v>13.329000000000001</v>
      </c>
    </row>
    <row r="112" spans="1:8" x14ac:dyDescent="0.25">
      <c r="A112" s="55">
        <v>2022</v>
      </c>
      <c r="B112" s="55" t="s">
        <v>28</v>
      </c>
      <c r="C112" s="55">
        <v>111</v>
      </c>
      <c r="D112" s="54">
        <v>44843</v>
      </c>
      <c r="E112" s="56">
        <v>0.75</v>
      </c>
      <c r="F112" s="55">
        <v>2.956</v>
      </c>
      <c r="G112" s="55">
        <v>62.902999999999999</v>
      </c>
      <c r="H112" s="55">
        <v>13.064</v>
      </c>
    </row>
    <row r="113" spans="1:8" x14ac:dyDescent="0.25">
      <c r="A113" s="55">
        <v>2022</v>
      </c>
      <c r="B113" s="55" t="s">
        <v>28</v>
      </c>
      <c r="C113" s="55">
        <v>112</v>
      </c>
      <c r="D113" s="54">
        <v>44843</v>
      </c>
      <c r="E113" s="56">
        <v>0.79166666666666696</v>
      </c>
      <c r="F113" s="55">
        <v>1.8859999999999999</v>
      </c>
      <c r="G113" s="55">
        <v>63.253</v>
      </c>
      <c r="H113" s="55">
        <v>12.823</v>
      </c>
    </row>
    <row r="114" spans="1:8" x14ac:dyDescent="0.25">
      <c r="A114" s="55">
        <v>2022</v>
      </c>
      <c r="B114" s="55" t="s">
        <v>28</v>
      </c>
      <c r="C114" s="55">
        <v>113</v>
      </c>
      <c r="D114" s="54">
        <v>44843</v>
      </c>
      <c r="E114" s="56">
        <v>0.83333333333333304</v>
      </c>
      <c r="F114" s="55">
        <v>1.3440000000000001</v>
      </c>
      <c r="G114" s="55">
        <v>64.646000000000001</v>
      </c>
      <c r="H114" s="55">
        <v>12.558</v>
      </c>
    </row>
    <row r="115" spans="1:8" x14ac:dyDescent="0.25">
      <c r="A115" s="55">
        <v>2022</v>
      </c>
      <c r="B115" s="55" t="s">
        <v>28</v>
      </c>
      <c r="C115" s="55">
        <v>114</v>
      </c>
      <c r="D115" s="54">
        <v>44843</v>
      </c>
      <c r="E115" s="56">
        <v>0.875</v>
      </c>
      <c r="F115" s="55">
        <v>1.2889999999999999</v>
      </c>
      <c r="G115" s="55">
        <v>66.06</v>
      </c>
      <c r="H115" s="55">
        <v>12.364000000000001</v>
      </c>
    </row>
    <row r="116" spans="1:8" x14ac:dyDescent="0.25">
      <c r="A116" s="55">
        <v>2022</v>
      </c>
      <c r="B116" s="55" t="s">
        <v>28</v>
      </c>
      <c r="C116" s="55">
        <v>115</v>
      </c>
      <c r="D116" s="54">
        <v>44843</v>
      </c>
      <c r="E116" s="56">
        <v>0.91666666666666696</v>
      </c>
      <c r="F116" s="55">
        <v>1.371</v>
      </c>
      <c r="G116" s="55">
        <v>66.965000000000003</v>
      </c>
      <c r="H116" s="55">
        <v>12.170999999999999</v>
      </c>
    </row>
    <row r="117" spans="1:8" x14ac:dyDescent="0.25">
      <c r="A117" s="55">
        <v>2022</v>
      </c>
      <c r="B117" s="55" t="s">
        <v>28</v>
      </c>
      <c r="C117" s="55">
        <v>116</v>
      </c>
      <c r="D117" s="54">
        <v>44843</v>
      </c>
      <c r="E117" s="56">
        <v>0.95833333333333304</v>
      </c>
      <c r="F117" s="55">
        <v>11.127000000000001</v>
      </c>
      <c r="G117" s="55">
        <v>61.94</v>
      </c>
      <c r="H117" s="55">
        <v>12.074</v>
      </c>
    </row>
    <row r="118" spans="1:8" x14ac:dyDescent="0.25">
      <c r="A118" s="55">
        <v>2022</v>
      </c>
      <c r="B118" s="55" t="s">
        <v>28</v>
      </c>
      <c r="C118" s="55">
        <v>117</v>
      </c>
      <c r="D118" s="54">
        <v>44843</v>
      </c>
      <c r="E118" s="56">
        <v>0</v>
      </c>
      <c r="F118" s="55">
        <v>20.96</v>
      </c>
      <c r="G118" s="55">
        <v>46.286999999999999</v>
      </c>
      <c r="H118" s="55">
        <v>12.243</v>
      </c>
    </row>
    <row r="119" spans="1:8" x14ac:dyDescent="0.25">
      <c r="A119" s="55">
        <v>2022</v>
      </c>
      <c r="B119" s="55" t="s">
        <v>28</v>
      </c>
      <c r="C119" s="55">
        <v>118</v>
      </c>
      <c r="D119" s="54">
        <v>44843</v>
      </c>
      <c r="E119" s="56">
        <v>4.1666666666666664E-2</v>
      </c>
      <c r="F119" s="55">
        <v>29.414000000000001</v>
      </c>
      <c r="G119" s="55">
        <v>36.354999999999997</v>
      </c>
      <c r="H119" s="55">
        <v>12.823</v>
      </c>
    </row>
    <row r="120" spans="1:8" x14ac:dyDescent="0.25">
      <c r="A120" s="55">
        <v>2022</v>
      </c>
      <c r="B120" s="55" t="s">
        <v>28</v>
      </c>
      <c r="C120" s="55">
        <v>119</v>
      </c>
      <c r="D120" s="54">
        <v>44843</v>
      </c>
      <c r="E120" s="56">
        <v>8.3333333333333329E-2</v>
      </c>
      <c r="F120" s="55">
        <v>33.131</v>
      </c>
      <c r="G120" s="55">
        <v>31.597000000000001</v>
      </c>
      <c r="H120" s="55">
        <v>14.122</v>
      </c>
    </row>
    <row r="121" spans="1:8" x14ac:dyDescent="0.25">
      <c r="A121" s="55">
        <v>2022</v>
      </c>
      <c r="B121" s="55" t="s">
        <v>28</v>
      </c>
      <c r="C121" s="55">
        <v>120</v>
      </c>
      <c r="D121" s="54">
        <v>44843</v>
      </c>
      <c r="E121" s="56">
        <v>0.125</v>
      </c>
      <c r="F121" s="55">
        <v>35.021999999999998</v>
      </c>
      <c r="G121" s="55">
        <v>32.654000000000003</v>
      </c>
      <c r="H121" s="55">
        <v>16.010000000000002</v>
      </c>
    </row>
    <row r="122" spans="1:8" x14ac:dyDescent="0.25">
      <c r="A122" s="55">
        <v>2022</v>
      </c>
      <c r="B122" s="55" t="s">
        <v>28</v>
      </c>
      <c r="C122" s="55">
        <v>121</v>
      </c>
      <c r="D122" s="54">
        <v>44843</v>
      </c>
      <c r="E122" s="56">
        <v>0.16666666666666666</v>
      </c>
      <c r="F122" s="55">
        <v>37.343000000000004</v>
      </c>
      <c r="G122" s="55">
        <v>31.885000000000002</v>
      </c>
      <c r="H122" s="55">
        <v>17.558</v>
      </c>
    </row>
    <row r="123" spans="1:8" x14ac:dyDescent="0.25">
      <c r="A123" s="55">
        <v>2022</v>
      </c>
      <c r="B123" s="55" t="s">
        <v>28</v>
      </c>
      <c r="C123" s="55">
        <v>122</v>
      </c>
      <c r="D123" s="54">
        <v>44843</v>
      </c>
      <c r="E123" s="56">
        <v>0.20833333333333334</v>
      </c>
      <c r="F123" s="55">
        <v>36.444000000000003</v>
      </c>
      <c r="G123" s="55">
        <v>30.420999999999999</v>
      </c>
      <c r="H123" s="55">
        <v>18.105</v>
      </c>
    </row>
    <row r="124" spans="1:8" x14ac:dyDescent="0.25">
      <c r="A124" s="55">
        <v>2022</v>
      </c>
      <c r="B124" s="55" t="s">
        <v>28</v>
      </c>
      <c r="C124" s="55">
        <v>123</v>
      </c>
      <c r="D124" s="54">
        <v>44843</v>
      </c>
      <c r="E124" s="56">
        <v>0.25</v>
      </c>
      <c r="F124" s="55">
        <v>20.198</v>
      </c>
      <c r="G124" s="55">
        <v>37.624000000000002</v>
      </c>
      <c r="H124" s="55">
        <v>16.748999999999999</v>
      </c>
    </row>
    <row r="125" spans="1:8" x14ac:dyDescent="0.25">
      <c r="A125" s="55">
        <v>2022</v>
      </c>
      <c r="B125" s="55" t="s">
        <v>28</v>
      </c>
      <c r="C125" s="55">
        <v>124</v>
      </c>
      <c r="D125" s="54">
        <v>44843</v>
      </c>
      <c r="E125" s="56">
        <v>0.29166666666666669</v>
      </c>
      <c r="F125" s="55">
        <v>25.137</v>
      </c>
      <c r="G125" s="55">
        <v>33.639000000000003</v>
      </c>
      <c r="H125" s="55">
        <v>16.082000000000001</v>
      </c>
    </row>
    <row r="126" spans="1:8" x14ac:dyDescent="0.25">
      <c r="A126" s="55">
        <v>2022</v>
      </c>
      <c r="B126" s="55" t="s">
        <v>28</v>
      </c>
      <c r="C126" s="55">
        <v>125</v>
      </c>
      <c r="D126" s="54">
        <v>44843</v>
      </c>
      <c r="E126" s="56">
        <v>0.33333333333333331</v>
      </c>
      <c r="F126" s="55">
        <v>27.998000000000001</v>
      </c>
      <c r="G126" s="55">
        <v>31.228999999999999</v>
      </c>
      <c r="H126" s="55">
        <v>15.986000000000001</v>
      </c>
    </row>
    <row r="127" spans="1:8" x14ac:dyDescent="0.25">
      <c r="A127" s="55">
        <v>2022</v>
      </c>
      <c r="B127" s="55" t="s">
        <v>28</v>
      </c>
      <c r="C127" s="55">
        <v>126</v>
      </c>
      <c r="D127" s="54">
        <v>44843</v>
      </c>
      <c r="E127" s="56">
        <v>0.375</v>
      </c>
      <c r="F127" s="55">
        <v>21.890999999999998</v>
      </c>
      <c r="G127" s="55">
        <v>33.94</v>
      </c>
      <c r="H127" s="55">
        <v>15.676</v>
      </c>
    </row>
    <row r="128" spans="1:8" x14ac:dyDescent="0.25">
      <c r="A128" s="55">
        <v>2022</v>
      </c>
      <c r="B128" s="55" t="s">
        <v>28</v>
      </c>
      <c r="C128" s="55">
        <v>127</v>
      </c>
      <c r="D128" s="54">
        <v>44843</v>
      </c>
      <c r="E128" s="56">
        <v>0.41666666666666669</v>
      </c>
      <c r="F128" s="55">
        <v>11.54</v>
      </c>
      <c r="G128" s="55">
        <v>39.19</v>
      </c>
      <c r="H128" s="55">
        <v>15.127000000000001</v>
      </c>
    </row>
    <row r="129" spans="1:8" x14ac:dyDescent="0.25">
      <c r="A129" s="55">
        <v>2022</v>
      </c>
      <c r="B129" s="55" t="s">
        <v>28</v>
      </c>
      <c r="C129" s="55">
        <v>128</v>
      </c>
      <c r="D129" s="54">
        <v>44843</v>
      </c>
      <c r="E129" s="56">
        <v>0.45833333333333331</v>
      </c>
      <c r="F129" s="55">
        <v>9.1880000000000006</v>
      </c>
      <c r="G129" s="55">
        <v>41.664000000000001</v>
      </c>
      <c r="H129" s="55">
        <v>14.601000000000001</v>
      </c>
    </row>
    <row r="130" spans="1:8" x14ac:dyDescent="0.25">
      <c r="A130" s="55">
        <v>2022</v>
      </c>
      <c r="B130" s="55" t="s">
        <v>28</v>
      </c>
      <c r="C130" s="55">
        <v>129</v>
      </c>
      <c r="D130" s="54">
        <v>44843</v>
      </c>
      <c r="E130" s="56">
        <v>0.5</v>
      </c>
      <c r="F130" s="55">
        <v>6.99</v>
      </c>
      <c r="G130" s="55">
        <v>43.762</v>
      </c>
      <c r="H130" s="55">
        <v>14.194000000000001</v>
      </c>
    </row>
    <row r="131" spans="1:8" x14ac:dyDescent="0.25">
      <c r="A131" s="55">
        <v>2022</v>
      </c>
      <c r="B131" s="55" t="s">
        <v>28</v>
      </c>
      <c r="C131" s="55">
        <v>130</v>
      </c>
      <c r="D131" s="54">
        <v>44843</v>
      </c>
      <c r="E131" s="56">
        <v>0.54166666666666663</v>
      </c>
      <c r="F131" s="55">
        <v>6.6870000000000003</v>
      </c>
      <c r="G131" s="55">
        <v>45.750999999999998</v>
      </c>
      <c r="H131" s="55">
        <v>13.834</v>
      </c>
    </row>
    <row r="132" spans="1:8" x14ac:dyDescent="0.25">
      <c r="A132" s="55">
        <v>2022</v>
      </c>
      <c r="B132" s="55" t="s">
        <v>28</v>
      </c>
      <c r="C132" s="55">
        <v>131</v>
      </c>
      <c r="D132" s="54">
        <v>44843</v>
      </c>
      <c r="E132" s="56">
        <v>0.58333333333333337</v>
      </c>
      <c r="F132" s="55">
        <v>5.0759999999999996</v>
      </c>
      <c r="G132" s="55">
        <v>48.576000000000001</v>
      </c>
      <c r="H132" s="55">
        <v>13.497</v>
      </c>
    </row>
    <row r="133" spans="1:8" x14ac:dyDescent="0.25">
      <c r="A133" s="55">
        <v>2022</v>
      </c>
      <c r="B133" s="55" t="s">
        <v>28</v>
      </c>
      <c r="C133" s="55">
        <v>132</v>
      </c>
      <c r="D133" s="54">
        <v>44874</v>
      </c>
      <c r="E133" s="56">
        <v>0.625</v>
      </c>
      <c r="F133" s="55">
        <v>4.6360000000000001</v>
      </c>
      <c r="G133" s="55">
        <v>49.509</v>
      </c>
      <c r="H133" s="55">
        <v>13.209</v>
      </c>
    </row>
    <row r="134" spans="1:8" x14ac:dyDescent="0.25">
      <c r="A134" s="55">
        <v>2022</v>
      </c>
      <c r="B134" s="55" t="s">
        <v>28</v>
      </c>
      <c r="C134" s="55">
        <v>133</v>
      </c>
      <c r="D134" s="54">
        <v>44874</v>
      </c>
      <c r="E134" s="56">
        <v>0.66666666666666663</v>
      </c>
      <c r="F134" s="55">
        <v>2.8769999999999998</v>
      </c>
      <c r="G134" s="55">
        <v>51.734000000000002</v>
      </c>
      <c r="H134" s="55">
        <v>12.92</v>
      </c>
    </row>
    <row r="135" spans="1:8" x14ac:dyDescent="0.25">
      <c r="A135" s="55">
        <v>2022</v>
      </c>
      <c r="B135" s="55" t="s">
        <v>28</v>
      </c>
      <c r="C135" s="55">
        <v>134</v>
      </c>
      <c r="D135" s="54">
        <v>44874</v>
      </c>
      <c r="E135" s="56">
        <v>0.70833333333333337</v>
      </c>
      <c r="F135" s="55">
        <v>2.2890000000000001</v>
      </c>
      <c r="G135" s="55">
        <v>53.533999999999999</v>
      </c>
      <c r="H135" s="55">
        <v>12.63</v>
      </c>
    </row>
    <row r="136" spans="1:8" x14ac:dyDescent="0.25">
      <c r="A136" s="55">
        <v>2022</v>
      </c>
      <c r="B136" s="55" t="s">
        <v>28</v>
      </c>
      <c r="C136" s="55">
        <v>135</v>
      </c>
      <c r="D136" s="54">
        <v>44874</v>
      </c>
      <c r="E136" s="56">
        <v>0.75</v>
      </c>
      <c r="F136" s="55">
        <v>2.1819999999999999</v>
      </c>
      <c r="G136" s="55">
        <v>54.688000000000002</v>
      </c>
      <c r="H136" s="55">
        <v>12.388999999999999</v>
      </c>
    </row>
    <row r="137" spans="1:8" x14ac:dyDescent="0.25">
      <c r="A137" s="55">
        <v>2022</v>
      </c>
      <c r="B137" s="55" t="s">
        <v>28</v>
      </c>
      <c r="C137" s="55">
        <v>136</v>
      </c>
      <c r="D137" s="54">
        <v>44874</v>
      </c>
      <c r="E137" s="56">
        <v>0.79166666666666663</v>
      </c>
      <c r="F137" s="55">
        <v>2.5299999999999998</v>
      </c>
      <c r="G137" s="55">
        <v>56.198999999999998</v>
      </c>
      <c r="H137" s="55">
        <v>12.170999999999999</v>
      </c>
    </row>
    <row r="138" spans="1:8" x14ac:dyDescent="0.25">
      <c r="A138" s="55">
        <v>2022</v>
      </c>
      <c r="B138" s="55" t="s">
        <v>28</v>
      </c>
      <c r="C138" s="55">
        <v>137</v>
      </c>
      <c r="D138" s="54">
        <v>44874</v>
      </c>
      <c r="E138" s="56">
        <v>0.83333333333333337</v>
      </c>
      <c r="F138" s="55">
        <v>2.2890000000000001</v>
      </c>
      <c r="G138" s="55">
        <v>57.609000000000002</v>
      </c>
      <c r="H138" s="55">
        <v>12.000999999999999</v>
      </c>
    </row>
    <row r="139" spans="1:8" x14ac:dyDescent="0.25">
      <c r="A139" s="55">
        <v>2022</v>
      </c>
      <c r="B139" s="55" t="s">
        <v>28</v>
      </c>
      <c r="C139" s="55">
        <v>138</v>
      </c>
      <c r="D139" s="54">
        <v>44874</v>
      </c>
      <c r="E139" s="56">
        <v>0.875</v>
      </c>
      <c r="F139" s="55">
        <v>1.8049999999999999</v>
      </c>
      <c r="G139" s="55">
        <v>58.856000000000002</v>
      </c>
      <c r="H139" s="55">
        <v>11.807</v>
      </c>
    </row>
    <row r="140" spans="1:8" x14ac:dyDescent="0.25">
      <c r="A140" s="55">
        <v>2022</v>
      </c>
      <c r="B140" s="55" t="s">
        <v>28</v>
      </c>
      <c r="C140" s="55">
        <v>139</v>
      </c>
      <c r="D140" s="54">
        <v>44874</v>
      </c>
      <c r="E140" s="56">
        <v>0.91666666666666663</v>
      </c>
      <c r="F140" s="55">
        <v>2.7170000000000001</v>
      </c>
      <c r="G140" s="55">
        <v>59.494</v>
      </c>
      <c r="H140" s="55">
        <v>11.662000000000001</v>
      </c>
    </row>
    <row r="141" spans="1:8" x14ac:dyDescent="0.25">
      <c r="A141" s="55">
        <v>2022</v>
      </c>
      <c r="B141" s="55" t="s">
        <v>28</v>
      </c>
      <c r="C141" s="55">
        <v>140</v>
      </c>
      <c r="D141" s="54">
        <v>44874</v>
      </c>
      <c r="E141" s="56">
        <v>0.95833333333333337</v>
      </c>
      <c r="F141" s="55">
        <v>11.71</v>
      </c>
      <c r="G141" s="55">
        <v>55.539000000000001</v>
      </c>
      <c r="H141" s="55">
        <v>11.734</v>
      </c>
    </row>
    <row r="142" spans="1:8" x14ac:dyDescent="0.25">
      <c r="A142" s="55">
        <v>2022</v>
      </c>
      <c r="B142" s="55" t="s">
        <v>28</v>
      </c>
      <c r="C142" s="55">
        <v>141</v>
      </c>
      <c r="D142" s="54">
        <v>44874</v>
      </c>
      <c r="E142" s="56">
        <v>0.54166666666666696</v>
      </c>
      <c r="F142" s="55">
        <v>21.603999999999999</v>
      </c>
      <c r="G142" s="55">
        <v>45.503999999999998</v>
      </c>
      <c r="H142" s="55">
        <v>12.05</v>
      </c>
    </row>
    <row r="143" spans="1:8" x14ac:dyDescent="0.25">
      <c r="A143" s="55">
        <v>2022</v>
      </c>
      <c r="B143" s="55" t="s">
        <v>28</v>
      </c>
      <c r="C143" s="55">
        <v>142</v>
      </c>
      <c r="D143" s="54">
        <v>44874</v>
      </c>
      <c r="E143" s="56">
        <v>0.58333333333333304</v>
      </c>
      <c r="F143" s="55">
        <v>27.431000000000001</v>
      </c>
      <c r="G143" s="55">
        <v>36.430999999999997</v>
      </c>
      <c r="H143" s="55">
        <v>12.654</v>
      </c>
    </row>
    <row r="144" spans="1:8" x14ac:dyDescent="0.25">
      <c r="A144" s="55">
        <v>2022</v>
      </c>
      <c r="B144" s="55" t="s">
        <v>28</v>
      </c>
      <c r="C144" s="55">
        <v>143</v>
      </c>
      <c r="D144" s="54">
        <v>44874</v>
      </c>
      <c r="E144" s="56">
        <v>0.625</v>
      </c>
      <c r="F144" s="55">
        <v>33.573999999999998</v>
      </c>
      <c r="G144" s="55">
        <v>27.762</v>
      </c>
      <c r="H144" s="55">
        <v>13.906000000000001</v>
      </c>
    </row>
    <row r="145" spans="1:8" x14ac:dyDescent="0.25">
      <c r="A145" s="55">
        <v>2022</v>
      </c>
      <c r="B145" s="55" t="s">
        <v>28</v>
      </c>
      <c r="C145" s="55">
        <v>144</v>
      </c>
      <c r="D145" s="54">
        <v>44874</v>
      </c>
      <c r="E145" s="56">
        <v>0.66666666666666696</v>
      </c>
      <c r="F145" s="55">
        <v>31.535</v>
      </c>
      <c r="G145" s="55">
        <v>24.411000000000001</v>
      </c>
      <c r="H145" s="55">
        <v>15.414</v>
      </c>
    </row>
    <row r="146" spans="1:8" x14ac:dyDescent="0.25">
      <c r="A146" s="55">
        <v>2022</v>
      </c>
      <c r="B146" s="55" t="s">
        <v>28</v>
      </c>
      <c r="C146" s="55">
        <v>145</v>
      </c>
      <c r="D146" s="54">
        <v>44874</v>
      </c>
      <c r="E146" s="56">
        <v>0.70833333333333304</v>
      </c>
      <c r="F146" s="55">
        <v>26.425999999999998</v>
      </c>
      <c r="G146" s="55">
        <v>27.082000000000001</v>
      </c>
      <c r="H146" s="55">
        <v>16.010000000000002</v>
      </c>
    </row>
    <row r="147" spans="1:8" x14ac:dyDescent="0.25">
      <c r="A147" s="55">
        <v>2022</v>
      </c>
      <c r="B147" s="55" t="s">
        <v>28</v>
      </c>
      <c r="C147" s="55">
        <v>146</v>
      </c>
      <c r="D147" s="54">
        <v>44874</v>
      </c>
      <c r="E147" s="56">
        <v>0.75</v>
      </c>
      <c r="F147" s="55">
        <v>28.866</v>
      </c>
      <c r="G147" s="55">
        <v>26.785</v>
      </c>
      <c r="H147" s="55">
        <v>15.867000000000001</v>
      </c>
    </row>
    <row r="148" spans="1:8" x14ac:dyDescent="0.25">
      <c r="A148" s="55">
        <v>2022</v>
      </c>
      <c r="B148" s="55" t="s">
        <v>28</v>
      </c>
      <c r="C148" s="55">
        <v>147</v>
      </c>
      <c r="D148" s="54">
        <v>44874</v>
      </c>
      <c r="E148" s="56">
        <v>0.79166666666666696</v>
      </c>
      <c r="F148" s="55">
        <v>24.968</v>
      </c>
      <c r="G148" s="55">
        <v>29.384</v>
      </c>
      <c r="H148" s="55">
        <v>15.532999999999999</v>
      </c>
    </row>
    <row r="149" spans="1:8" x14ac:dyDescent="0.25">
      <c r="A149" s="55">
        <v>2022</v>
      </c>
      <c r="B149" s="55" t="s">
        <v>28</v>
      </c>
      <c r="C149" s="55">
        <v>148</v>
      </c>
      <c r="D149" s="54">
        <v>44874</v>
      </c>
      <c r="E149" s="56">
        <v>0.83333333333333304</v>
      </c>
      <c r="F149" s="55">
        <v>29.59</v>
      </c>
      <c r="G149" s="55">
        <v>28.216000000000001</v>
      </c>
      <c r="H149" s="55">
        <v>15.438000000000001</v>
      </c>
    </row>
    <row r="150" spans="1:8" x14ac:dyDescent="0.25">
      <c r="A150" s="55">
        <v>2022</v>
      </c>
      <c r="B150" s="55" t="s">
        <v>28</v>
      </c>
      <c r="C150" s="55">
        <v>149</v>
      </c>
      <c r="D150" s="54">
        <v>44874</v>
      </c>
      <c r="E150" s="56">
        <v>0.875</v>
      </c>
      <c r="F150" s="55">
        <v>25.428000000000001</v>
      </c>
      <c r="G150" s="55">
        <v>29.454999999999998</v>
      </c>
      <c r="H150" s="55">
        <v>15.414</v>
      </c>
    </row>
    <row r="151" spans="1:8" x14ac:dyDescent="0.25">
      <c r="A151" s="55">
        <v>2022</v>
      </c>
      <c r="B151" s="55" t="s">
        <v>28</v>
      </c>
      <c r="C151" s="55">
        <v>150</v>
      </c>
      <c r="D151" s="54">
        <v>44874</v>
      </c>
      <c r="E151" s="56">
        <v>0.91666666666666696</v>
      </c>
      <c r="F151" s="55">
        <v>18.437999999999999</v>
      </c>
      <c r="G151" s="55">
        <v>33.323999999999998</v>
      </c>
      <c r="H151" s="55">
        <v>15.175000000000001</v>
      </c>
    </row>
    <row r="152" spans="1:8" x14ac:dyDescent="0.25">
      <c r="A152" s="55">
        <v>2022</v>
      </c>
      <c r="B152" s="55" t="s">
        <v>28</v>
      </c>
      <c r="C152" s="55">
        <v>151</v>
      </c>
      <c r="D152" s="54">
        <v>44874</v>
      </c>
      <c r="E152" s="56">
        <v>0.95833333333333304</v>
      </c>
      <c r="F152" s="55">
        <v>14.098000000000001</v>
      </c>
      <c r="G152" s="55">
        <v>37.258000000000003</v>
      </c>
      <c r="H152" s="55">
        <v>14.792</v>
      </c>
    </row>
    <row r="153" spans="1:8" x14ac:dyDescent="0.25">
      <c r="A153" s="55">
        <v>2022</v>
      </c>
      <c r="B153" s="55" t="s">
        <v>28</v>
      </c>
      <c r="C153" s="55">
        <v>152</v>
      </c>
      <c r="D153" s="54">
        <v>44874</v>
      </c>
      <c r="E153" s="56">
        <v>0</v>
      </c>
      <c r="F153" s="55">
        <v>12.92</v>
      </c>
      <c r="G153" s="55">
        <v>40.354999999999997</v>
      </c>
      <c r="H153" s="55">
        <v>14.457000000000001</v>
      </c>
    </row>
    <row r="154" spans="1:8" x14ac:dyDescent="0.25">
      <c r="A154" s="55">
        <v>2022</v>
      </c>
      <c r="B154" s="55" t="s">
        <v>28</v>
      </c>
      <c r="C154" s="55">
        <v>153</v>
      </c>
      <c r="D154" s="54">
        <v>44874</v>
      </c>
      <c r="E154" s="56">
        <v>4.1666666666666664E-2</v>
      </c>
      <c r="F154" s="55">
        <v>12.195</v>
      </c>
      <c r="G154" s="55">
        <v>42.984999999999999</v>
      </c>
      <c r="H154" s="55">
        <v>14.194000000000001</v>
      </c>
    </row>
    <row r="155" spans="1:8" x14ac:dyDescent="0.25">
      <c r="A155" s="55">
        <v>2022</v>
      </c>
      <c r="B155" s="55" t="s">
        <v>28</v>
      </c>
      <c r="C155" s="55">
        <v>154</v>
      </c>
      <c r="D155" s="54">
        <v>44874</v>
      </c>
      <c r="E155" s="56">
        <v>8.3333333333333329E-2</v>
      </c>
      <c r="F155" s="55">
        <v>10.541</v>
      </c>
      <c r="G155" s="55">
        <v>45.218000000000004</v>
      </c>
      <c r="H155" s="55">
        <v>13.93</v>
      </c>
    </row>
    <row r="156" spans="1:8" x14ac:dyDescent="0.25">
      <c r="A156" s="55">
        <v>2022</v>
      </c>
      <c r="B156" s="55" t="s">
        <v>28</v>
      </c>
      <c r="C156" s="55">
        <v>155</v>
      </c>
      <c r="D156" s="54">
        <v>44874</v>
      </c>
      <c r="E156" s="56">
        <v>0.125</v>
      </c>
      <c r="F156" s="55">
        <v>8.5190000000000001</v>
      </c>
      <c r="G156" s="55">
        <v>47.545999999999999</v>
      </c>
      <c r="H156" s="55">
        <v>13.641999999999999</v>
      </c>
    </row>
    <row r="157" spans="1:8" x14ac:dyDescent="0.25">
      <c r="A157" s="55">
        <v>2022</v>
      </c>
      <c r="B157" s="55" t="s">
        <v>28</v>
      </c>
      <c r="C157" s="55">
        <v>156</v>
      </c>
      <c r="D157" s="54">
        <v>44904</v>
      </c>
      <c r="E157" s="56">
        <v>0.16666666666666666</v>
      </c>
      <c r="F157" s="55">
        <v>7.343</v>
      </c>
      <c r="G157" s="55">
        <v>48.668999999999997</v>
      </c>
      <c r="H157" s="55">
        <v>13.329000000000001</v>
      </c>
    </row>
    <row r="158" spans="1:8" x14ac:dyDescent="0.25">
      <c r="A158" s="55">
        <v>2022</v>
      </c>
      <c r="B158" s="55" t="s">
        <v>28</v>
      </c>
      <c r="C158" s="55">
        <v>157</v>
      </c>
      <c r="D158" s="54">
        <v>44904</v>
      </c>
      <c r="E158" s="56">
        <v>0.20833333333333334</v>
      </c>
      <c r="F158" s="55">
        <v>5.4880000000000004</v>
      </c>
      <c r="G158" s="55">
        <v>49.956000000000003</v>
      </c>
      <c r="H158" s="55">
        <v>13.064</v>
      </c>
    </row>
    <row r="159" spans="1:8" x14ac:dyDescent="0.25">
      <c r="A159" s="55">
        <v>2022</v>
      </c>
      <c r="B159" s="55" t="s">
        <v>28</v>
      </c>
      <c r="C159" s="55">
        <v>158</v>
      </c>
      <c r="D159" s="54">
        <v>44904</v>
      </c>
      <c r="E159" s="56">
        <v>0.25</v>
      </c>
      <c r="F159" s="55">
        <v>5.3849999999999998</v>
      </c>
      <c r="G159" s="55">
        <v>51.439</v>
      </c>
      <c r="H159" s="55">
        <v>12.823</v>
      </c>
    </row>
    <row r="160" spans="1:8" x14ac:dyDescent="0.25">
      <c r="A160" s="55">
        <v>2022</v>
      </c>
      <c r="B160" s="55" t="s">
        <v>28</v>
      </c>
      <c r="C160" s="55">
        <v>159</v>
      </c>
      <c r="D160" s="54">
        <v>44904</v>
      </c>
      <c r="E160" s="56">
        <v>0.29166666666666669</v>
      </c>
      <c r="F160" s="55">
        <v>5.1790000000000003</v>
      </c>
      <c r="G160" s="55">
        <v>52.540999999999997</v>
      </c>
      <c r="H160" s="55">
        <v>12.606</v>
      </c>
    </row>
    <row r="161" spans="1:8" x14ac:dyDescent="0.25">
      <c r="A161" s="55">
        <v>2022</v>
      </c>
      <c r="B161" s="55" t="s">
        <v>28</v>
      </c>
      <c r="C161" s="55">
        <v>160</v>
      </c>
      <c r="D161" s="54">
        <v>44904</v>
      </c>
      <c r="E161" s="56">
        <v>0.33333333333333331</v>
      </c>
      <c r="F161" s="55">
        <v>4.8949999999999996</v>
      </c>
      <c r="G161" s="55">
        <v>54.04</v>
      </c>
      <c r="H161" s="55">
        <v>12.436999999999999</v>
      </c>
    </row>
    <row r="162" spans="1:8" x14ac:dyDescent="0.25">
      <c r="A162" s="55">
        <v>2022</v>
      </c>
      <c r="B162" s="55" t="s">
        <v>28</v>
      </c>
      <c r="C162" s="55">
        <v>161</v>
      </c>
      <c r="D162" s="54">
        <v>44904</v>
      </c>
      <c r="E162" s="56">
        <v>0.375</v>
      </c>
      <c r="F162" s="55">
        <v>4.0110000000000001</v>
      </c>
      <c r="G162" s="55">
        <v>55.494</v>
      </c>
      <c r="H162" s="55">
        <v>12.218999999999999</v>
      </c>
    </row>
    <row r="163" spans="1:8" x14ac:dyDescent="0.25">
      <c r="A163" s="55">
        <v>2022</v>
      </c>
      <c r="B163" s="55" t="s">
        <v>28</v>
      </c>
      <c r="C163" s="55">
        <v>162</v>
      </c>
      <c r="D163" s="54">
        <v>44904</v>
      </c>
      <c r="E163" s="56">
        <v>0.41666666666666669</v>
      </c>
      <c r="F163" s="55">
        <v>3.9060000000000001</v>
      </c>
      <c r="G163" s="55">
        <v>57.026000000000003</v>
      </c>
      <c r="H163" s="55">
        <v>12.05</v>
      </c>
    </row>
    <row r="164" spans="1:8" x14ac:dyDescent="0.25">
      <c r="A164" s="55">
        <v>2022</v>
      </c>
      <c r="B164" s="55" t="s">
        <v>28</v>
      </c>
      <c r="C164" s="55">
        <v>163</v>
      </c>
      <c r="D164" s="54">
        <v>44904</v>
      </c>
      <c r="E164" s="56">
        <v>0.45833333333333331</v>
      </c>
      <c r="F164" s="55">
        <v>4.3499999999999996</v>
      </c>
      <c r="G164" s="55">
        <v>57.853000000000002</v>
      </c>
      <c r="H164" s="55">
        <v>11.904</v>
      </c>
    </row>
    <row r="165" spans="1:8" x14ac:dyDescent="0.25">
      <c r="A165" s="55">
        <v>2022</v>
      </c>
      <c r="B165" s="55" t="s">
        <v>28</v>
      </c>
      <c r="C165" s="55">
        <v>164</v>
      </c>
      <c r="D165" s="54">
        <v>44904</v>
      </c>
      <c r="E165" s="56">
        <v>0.5</v>
      </c>
      <c r="F165" s="55">
        <v>12.992000000000001</v>
      </c>
      <c r="G165" s="55">
        <v>54.706000000000003</v>
      </c>
      <c r="H165" s="55">
        <v>11.88</v>
      </c>
    </row>
    <row r="166" spans="1:8" x14ac:dyDescent="0.25">
      <c r="A166" s="55">
        <v>2022</v>
      </c>
      <c r="B166" s="55" t="s">
        <v>28</v>
      </c>
      <c r="C166" s="55">
        <v>165</v>
      </c>
      <c r="D166" s="54">
        <v>44904</v>
      </c>
      <c r="E166" s="56">
        <v>0.54166666666666663</v>
      </c>
      <c r="F166" s="55">
        <v>22.225999999999999</v>
      </c>
      <c r="G166" s="55">
        <v>45.546999999999997</v>
      </c>
      <c r="H166" s="55">
        <v>12.147</v>
      </c>
    </row>
    <row r="167" spans="1:8" x14ac:dyDescent="0.25">
      <c r="A167" s="55">
        <v>2022</v>
      </c>
      <c r="B167" s="55" t="s">
        <v>28</v>
      </c>
      <c r="C167" s="55">
        <v>166</v>
      </c>
      <c r="D167" s="54">
        <v>44904</v>
      </c>
      <c r="E167" s="56">
        <v>0.58333333333333337</v>
      </c>
      <c r="F167" s="55">
        <v>29.864999999999998</v>
      </c>
      <c r="G167" s="55">
        <v>37.875</v>
      </c>
      <c r="H167" s="55">
        <v>12.702999999999999</v>
      </c>
    </row>
    <row r="168" spans="1:8" x14ac:dyDescent="0.25">
      <c r="A168" s="55">
        <v>2022</v>
      </c>
      <c r="B168" s="55" t="s">
        <v>28</v>
      </c>
      <c r="C168" s="55">
        <v>167</v>
      </c>
      <c r="D168" s="54">
        <v>44904</v>
      </c>
      <c r="E168" s="56">
        <v>0.625</v>
      </c>
      <c r="F168" s="55">
        <v>35.448</v>
      </c>
      <c r="G168" s="55">
        <v>33.311</v>
      </c>
      <c r="H168" s="55">
        <v>14.026</v>
      </c>
    </row>
    <row r="169" spans="1:8" x14ac:dyDescent="0.25">
      <c r="A169" s="55">
        <v>2022</v>
      </c>
      <c r="B169" s="55" t="s">
        <v>28</v>
      </c>
      <c r="C169" s="55">
        <v>168</v>
      </c>
      <c r="D169" s="54">
        <v>44904</v>
      </c>
      <c r="E169" s="56">
        <v>0.66666666666666663</v>
      </c>
      <c r="F169" s="55">
        <v>37.618000000000002</v>
      </c>
      <c r="G169" s="55">
        <v>30.376999999999999</v>
      </c>
      <c r="H169" s="55">
        <v>16.010000000000002</v>
      </c>
    </row>
    <row r="170" spans="1:8" x14ac:dyDescent="0.25">
      <c r="A170" s="55">
        <v>2022</v>
      </c>
      <c r="B170" s="55" t="s">
        <v>28</v>
      </c>
      <c r="C170" s="55">
        <v>169</v>
      </c>
      <c r="D170" s="54">
        <v>44904</v>
      </c>
      <c r="E170" s="56">
        <v>0.70833333333333337</v>
      </c>
      <c r="F170" s="55">
        <v>38.700000000000003</v>
      </c>
      <c r="G170" s="55">
        <v>27.588000000000001</v>
      </c>
      <c r="H170" s="55">
        <v>17.677</v>
      </c>
    </row>
    <row r="171" spans="1:8" x14ac:dyDescent="0.25">
      <c r="A171" s="55">
        <v>2022</v>
      </c>
      <c r="B171" s="55" t="s">
        <v>28</v>
      </c>
      <c r="C171" s="55">
        <v>170</v>
      </c>
      <c r="D171" s="54">
        <v>44904</v>
      </c>
      <c r="E171" s="56">
        <v>0.75</v>
      </c>
      <c r="F171" s="55">
        <v>36.933</v>
      </c>
      <c r="G171" s="55">
        <v>25.134</v>
      </c>
      <c r="H171" s="55">
        <v>19.484000000000002</v>
      </c>
    </row>
    <row r="172" spans="1:8" x14ac:dyDescent="0.25">
      <c r="A172" s="55">
        <v>2022</v>
      </c>
      <c r="B172" s="55" t="s">
        <v>28</v>
      </c>
      <c r="C172" s="55">
        <v>171</v>
      </c>
      <c r="D172" s="54">
        <v>44904</v>
      </c>
      <c r="E172" s="56">
        <v>0.79166666666666663</v>
      </c>
      <c r="F172" s="55">
        <v>22.321000000000002</v>
      </c>
      <c r="G172" s="55">
        <v>32.917000000000002</v>
      </c>
      <c r="H172" s="55">
        <v>17.771999999999998</v>
      </c>
    </row>
    <row r="173" spans="1:8" x14ac:dyDescent="0.25">
      <c r="A173" s="55">
        <v>2022</v>
      </c>
      <c r="B173" s="55" t="s">
        <v>28</v>
      </c>
      <c r="C173" s="55">
        <v>172</v>
      </c>
      <c r="D173" s="54">
        <v>44904</v>
      </c>
      <c r="E173" s="56">
        <v>0.83333333333333337</v>
      </c>
      <c r="F173" s="55">
        <v>28.419</v>
      </c>
      <c r="G173" s="55">
        <v>30.108000000000001</v>
      </c>
      <c r="H173" s="55">
        <v>17.271999999999998</v>
      </c>
    </row>
    <row r="174" spans="1:8" x14ac:dyDescent="0.25">
      <c r="A174" s="55">
        <v>2022</v>
      </c>
      <c r="B174" s="55" t="s">
        <v>28</v>
      </c>
      <c r="C174" s="55">
        <v>173</v>
      </c>
      <c r="D174" s="54">
        <v>44904</v>
      </c>
      <c r="E174" s="56">
        <v>0.875</v>
      </c>
      <c r="F174" s="55">
        <v>29.19</v>
      </c>
      <c r="G174" s="55">
        <v>29.486999999999998</v>
      </c>
      <c r="H174" s="55">
        <v>17.486000000000001</v>
      </c>
    </row>
    <row r="175" spans="1:8" x14ac:dyDescent="0.25">
      <c r="A175" s="55">
        <v>2022</v>
      </c>
      <c r="B175" s="55" t="s">
        <v>28</v>
      </c>
      <c r="C175" s="55">
        <v>174</v>
      </c>
      <c r="D175" s="54">
        <v>44904</v>
      </c>
      <c r="E175" s="56">
        <v>0.91666666666666663</v>
      </c>
      <c r="F175" s="55">
        <v>22.8</v>
      </c>
      <c r="G175" s="55">
        <v>32.725999999999999</v>
      </c>
      <c r="H175" s="55">
        <v>16.677</v>
      </c>
    </row>
    <row r="176" spans="1:8" x14ac:dyDescent="0.25">
      <c r="A176" s="55">
        <v>2022</v>
      </c>
      <c r="B176" s="55" t="s">
        <v>28</v>
      </c>
      <c r="C176" s="55">
        <v>175</v>
      </c>
      <c r="D176" s="54">
        <v>44904</v>
      </c>
      <c r="E176" s="56">
        <v>0.95833333333333337</v>
      </c>
      <c r="F176" s="55">
        <v>13.738</v>
      </c>
      <c r="G176" s="55">
        <v>38.118000000000002</v>
      </c>
      <c r="H176" s="55">
        <v>15.772</v>
      </c>
    </row>
    <row r="177" spans="1:8" x14ac:dyDescent="0.25">
      <c r="A177" s="55">
        <v>2022</v>
      </c>
      <c r="B177" s="55" t="s">
        <v>28</v>
      </c>
      <c r="C177" s="55">
        <v>176</v>
      </c>
      <c r="D177" s="54">
        <v>44904</v>
      </c>
      <c r="E177" s="56">
        <v>0.54166666666666696</v>
      </c>
      <c r="F177" s="55">
        <v>11.102</v>
      </c>
      <c r="G177" s="55">
        <v>40.500999999999998</v>
      </c>
      <c r="H177" s="55">
        <v>15.079000000000001</v>
      </c>
    </row>
    <row r="178" spans="1:8" x14ac:dyDescent="0.25">
      <c r="A178" s="55">
        <v>2022</v>
      </c>
      <c r="B178" s="55" t="s">
        <v>28</v>
      </c>
      <c r="C178" s="55">
        <v>177</v>
      </c>
      <c r="D178" s="54">
        <v>44904</v>
      </c>
      <c r="E178" s="56">
        <v>0.58333333333333304</v>
      </c>
      <c r="F178" s="55">
        <v>9.4350000000000005</v>
      </c>
      <c r="G178" s="55">
        <v>42.816000000000003</v>
      </c>
      <c r="H178" s="55">
        <v>14.505000000000001</v>
      </c>
    </row>
    <row r="179" spans="1:8" x14ac:dyDescent="0.25">
      <c r="A179" s="55">
        <v>2022</v>
      </c>
      <c r="B179" s="55" t="s">
        <v>28</v>
      </c>
      <c r="C179" s="55">
        <v>178</v>
      </c>
      <c r="D179" s="54">
        <v>44904</v>
      </c>
      <c r="E179" s="56">
        <v>0.625</v>
      </c>
      <c r="F179" s="55">
        <v>9.41</v>
      </c>
      <c r="G179" s="55">
        <v>44.923000000000002</v>
      </c>
      <c r="H179" s="55">
        <v>14.074</v>
      </c>
    </row>
    <row r="180" spans="1:8" x14ac:dyDescent="0.25">
      <c r="A180" s="55">
        <v>2022</v>
      </c>
      <c r="B180" s="55" t="s">
        <v>28</v>
      </c>
      <c r="C180" s="55">
        <v>179</v>
      </c>
      <c r="D180" s="54">
        <v>44904</v>
      </c>
      <c r="E180" s="56">
        <v>0.66666666666666696</v>
      </c>
      <c r="F180" s="55">
        <v>7.6189999999999998</v>
      </c>
      <c r="G180" s="55">
        <v>46.756999999999998</v>
      </c>
      <c r="H180" s="55">
        <v>13.69</v>
      </c>
    </row>
    <row r="181" spans="1:8" x14ac:dyDescent="0.25">
      <c r="A181" s="55">
        <v>2022</v>
      </c>
      <c r="B181" s="55" t="s">
        <v>28</v>
      </c>
      <c r="C181" s="55">
        <v>180</v>
      </c>
      <c r="D181" s="54" t="s">
        <v>6727</v>
      </c>
      <c r="E181" s="56">
        <v>0.70833333333333304</v>
      </c>
      <c r="F181" s="55">
        <v>7.2679999999999998</v>
      </c>
      <c r="G181" s="55">
        <v>49.356000000000002</v>
      </c>
      <c r="H181" s="55">
        <v>13.353</v>
      </c>
    </row>
    <row r="182" spans="1:8" x14ac:dyDescent="0.25">
      <c r="A182" s="55">
        <v>2022</v>
      </c>
      <c r="B182" s="55" t="s">
        <v>28</v>
      </c>
      <c r="C182" s="55">
        <v>181</v>
      </c>
      <c r="D182" s="54" t="s">
        <v>6727</v>
      </c>
      <c r="E182" s="56">
        <v>0.75</v>
      </c>
      <c r="F182" s="55">
        <v>6.9139999999999997</v>
      </c>
      <c r="G182" s="55">
        <v>50.966000000000001</v>
      </c>
      <c r="H182" s="55">
        <v>13.087999999999999</v>
      </c>
    </row>
    <row r="183" spans="1:8" x14ac:dyDescent="0.25">
      <c r="A183" s="55">
        <v>2022</v>
      </c>
      <c r="B183" s="55" t="s">
        <v>28</v>
      </c>
      <c r="C183" s="55">
        <v>182</v>
      </c>
      <c r="D183" s="54" t="s">
        <v>6727</v>
      </c>
      <c r="E183" s="56">
        <v>0.79166666666666696</v>
      </c>
      <c r="F183" s="55">
        <v>5.6420000000000003</v>
      </c>
      <c r="G183" s="55">
        <v>52.965000000000003</v>
      </c>
      <c r="H183" s="55">
        <v>12.798999999999999</v>
      </c>
    </row>
    <row r="184" spans="1:8" x14ac:dyDescent="0.25">
      <c r="A184" s="55">
        <v>2022</v>
      </c>
      <c r="B184" s="55" t="s">
        <v>28</v>
      </c>
      <c r="C184" s="55">
        <v>183</v>
      </c>
      <c r="D184" s="54" t="s">
        <v>6727</v>
      </c>
      <c r="E184" s="56">
        <v>0.83333333333333304</v>
      </c>
      <c r="F184" s="55">
        <v>4.9210000000000003</v>
      </c>
      <c r="G184" s="55">
        <v>54.515999999999998</v>
      </c>
      <c r="H184" s="55">
        <v>12.509</v>
      </c>
    </row>
    <row r="185" spans="1:8" x14ac:dyDescent="0.25">
      <c r="A185" s="55">
        <v>2022</v>
      </c>
      <c r="B185" s="55" t="s">
        <v>28</v>
      </c>
      <c r="C185" s="55">
        <v>184</v>
      </c>
      <c r="D185" s="54" t="s">
        <v>6727</v>
      </c>
      <c r="E185" s="56">
        <v>0.875</v>
      </c>
      <c r="F185" s="55">
        <v>4.0629999999999997</v>
      </c>
      <c r="G185" s="55">
        <v>55.883000000000003</v>
      </c>
      <c r="H185" s="55">
        <v>12.243</v>
      </c>
    </row>
    <row r="186" spans="1:8" x14ac:dyDescent="0.25">
      <c r="A186" s="55">
        <v>2022</v>
      </c>
      <c r="B186" s="55" t="s">
        <v>28</v>
      </c>
      <c r="C186" s="55">
        <v>185</v>
      </c>
      <c r="D186" s="54" t="s">
        <v>6727</v>
      </c>
      <c r="E186" s="56">
        <v>0.91666666666666696</v>
      </c>
      <c r="F186" s="55">
        <v>3.274</v>
      </c>
      <c r="G186" s="55">
        <v>57.418999999999997</v>
      </c>
      <c r="H186" s="55">
        <v>12.000999999999999</v>
      </c>
    </row>
    <row r="187" spans="1:8" x14ac:dyDescent="0.25">
      <c r="A187" s="55">
        <v>2022</v>
      </c>
      <c r="B187" s="55" t="s">
        <v>28</v>
      </c>
      <c r="C187" s="55">
        <v>186</v>
      </c>
      <c r="D187" s="54" t="s">
        <v>6727</v>
      </c>
      <c r="E187" s="56">
        <v>0.95833333333333304</v>
      </c>
      <c r="F187" s="55">
        <v>4.22</v>
      </c>
      <c r="G187" s="55">
        <v>58.673000000000002</v>
      </c>
      <c r="H187" s="55">
        <v>11.807</v>
      </c>
    </row>
    <row r="188" spans="1:8" x14ac:dyDescent="0.25">
      <c r="A188" s="55">
        <v>2022</v>
      </c>
      <c r="B188" s="55" t="s">
        <v>28</v>
      </c>
      <c r="C188" s="55">
        <v>187</v>
      </c>
      <c r="D188" s="54" t="s">
        <v>6727</v>
      </c>
      <c r="E188" s="56">
        <v>0</v>
      </c>
      <c r="F188" s="55">
        <v>5.7960000000000003</v>
      </c>
      <c r="G188" s="55">
        <v>59.51</v>
      </c>
      <c r="H188" s="55">
        <v>11.734</v>
      </c>
    </row>
    <row r="189" spans="1:8" x14ac:dyDescent="0.25">
      <c r="A189" s="55">
        <v>2022</v>
      </c>
      <c r="B189" s="55" t="s">
        <v>28</v>
      </c>
      <c r="C189" s="55">
        <v>188</v>
      </c>
      <c r="D189" s="54" t="s">
        <v>6727</v>
      </c>
      <c r="E189" s="56">
        <v>4.1666666666666664E-2</v>
      </c>
      <c r="F189" s="55">
        <v>14.936</v>
      </c>
      <c r="G189" s="55">
        <v>56.448</v>
      </c>
      <c r="H189" s="55">
        <v>11.832000000000001</v>
      </c>
    </row>
    <row r="190" spans="1:8" x14ac:dyDescent="0.25">
      <c r="A190" s="55">
        <v>2022</v>
      </c>
      <c r="B190" s="55" t="s">
        <v>28</v>
      </c>
      <c r="C190" s="55">
        <v>189</v>
      </c>
      <c r="D190" s="54" t="s">
        <v>6727</v>
      </c>
      <c r="E190" s="56">
        <v>8.3333333333333329E-2</v>
      </c>
      <c r="F190" s="55">
        <v>23.327999999999999</v>
      </c>
      <c r="G190" s="55">
        <v>47.985999999999997</v>
      </c>
      <c r="H190" s="55">
        <v>12.243</v>
      </c>
    </row>
    <row r="191" spans="1:8" x14ac:dyDescent="0.25">
      <c r="A191" s="55">
        <v>2022</v>
      </c>
      <c r="B191" s="55" t="s">
        <v>28</v>
      </c>
      <c r="C191" s="55">
        <v>190</v>
      </c>
      <c r="D191" s="54" t="s">
        <v>6727</v>
      </c>
      <c r="E191" s="56">
        <v>0.125</v>
      </c>
      <c r="F191" s="55">
        <v>31.433</v>
      </c>
      <c r="G191" s="55">
        <v>39.976999999999997</v>
      </c>
      <c r="H191" s="55">
        <v>13.087999999999999</v>
      </c>
    </row>
    <row r="192" spans="1:8" x14ac:dyDescent="0.25">
      <c r="A192" s="55">
        <v>2022</v>
      </c>
      <c r="B192" s="55" t="s">
        <v>28</v>
      </c>
      <c r="C192" s="55">
        <v>191</v>
      </c>
      <c r="D192" s="54" t="s">
        <v>6727</v>
      </c>
      <c r="E192" s="56">
        <v>0.16666666666666666</v>
      </c>
      <c r="F192" s="55">
        <v>37.424999999999997</v>
      </c>
      <c r="G192" s="55">
        <v>32.723999999999997</v>
      </c>
      <c r="H192" s="55">
        <v>15.031000000000001</v>
      </c>
    </row>
    <row r="193" spans="1:8" x14ac:dyDescent="0.25">
      <c r="A193" s="55">
        <v>2022</v>
      </c>
      <c r="B193" s="55" t="s">
        <v>28</v>
      </c>
      <c r="C193" s="55">
        <v>192</v>
      </c>
      <c r="D193" s="54" t="s">
        <v>6727</v>
      </c>
      <c r="E193" s="56">
        <v>0.20833333333333334</v>
      </c>
      <c r="F193" s="55">
        <v>42.179000000000002</v>
      </c>
      <c r="G193" s="55">
        <v>27.279</v>
      </c>
      <c r="H193" s="55">
        <v>17.510000000000002</v>
      </c>
    </row>
    <row r="194" spans="1:8" x14ac:dyDescent="0.25">
      <c r="A194" s="55">
        <v>2022</v>
      </c>
      <c r="B194" s="55" t="s">
        <v>28</v>
      </c>
      <c r="C194" s="55">
        <v>193</v>
      </c>
      <c r="D194" s="54" t="s">
        <v>6727</v>
      </c>
      <c r="E194" s="56">
        <v>0.25</v>
      </c>
      <c r="F194" s="55">
        <v>37.343000000000004</v>
      </c>
      <c r="G194" s="55">
        <v>27.486000000000001</v>
      </c>
      <c r="H194" s="55">
        <v>18.984999999999999</v>
      </c>
    </row>
    <row r="195" spans="1:8" x14ac:dyDescent="0.25">
      <c r="A195" s="55">
        <v>2022</v>
      </c>
      <c r="B195" s="55" t="s">
        <v>28</v>
      </c>
      <c r="C195" s="55">
        <v>194</v>
      </c>
      <c r="D195" s="54" t="s">
        <v>6727</v>
      </c>
      <c r="E195" s="56">
        <v>0.29166666666666669</v>
      </c>
      <c r="F195" s="55">
        <v>38.728000000000002</v>
      </c>
      <c r="G195" s="55">
        <v>26.036999999999999</v>
      </c>
      <c r="H195" s="55">
        <v>19.673999999999999</v>
      </c>
    </row>
    <row r="196" spans="1:8" x14ac:dyDescent="0.25">
      <c r="A196" s="55">
        <v>2022</v>
      </c>
      <c r="B196" s="55" t="s">
        <v>28</v>
      </c>
      <c r="C196" s="55">
        <v>195</v>
      </c>
      <c r="D196" s="54" t="s">
        <v>6727</v>
      </c>
      <c r="E196" s="56">
        <v>0.33333333333333331</v>
      </c>
      <c r="F196" s="55">
        <v>25.477</v>
      </c>
      <c r="G196" s="55">
        <v>34.238999999999997</v>
      </c>
      <c r="H196" s="55">
        <v>18.295000000000002</v>
      </c>
    </row>
    <row r="197" spans="1:8" x14ac:dyDescent="0.25">
      <c r="A197" s="55">
        <v>2022</v>
      </c>
      <c r="B197" s="55" t="s">
        <v>28</v>
      </c>
      <c r="C197" s="55">
        <v>196</v>
      </c>
      <c r="D197" s="54" t="s">
        <v>6727</v>
      </c>
      <c r="E197" s="56">
        <v>0.375</v>
      </c>
      <c r="F197" s="55">
        <v>34.201999999999998</v>
      </c>
      <c r="G197" s="55">
        <v>30.584</v>
      </c>
      <c r="H197" s="55">
        <v>18.152000000000001</v>
      </c>
    </row>
    <row r="198" spans="1:8" x14ac:dyDescent="0.25">
      <c r="A198" s="55">
        <v>2022</v>
      </c>
      <c r="B198" s="55" t="s">
        <v>28</v>
      </c>
      <c r="C198" s="55">
        <v>197</v>
      </c>
      <c r="D198" s="54" t="s">
        <v>6727</v>
      </c>
      <c r="E198" s="56">
        <v>0.41666666666666669</v>
      </c>
      <c r="F198" s="55">
        <v>27.332999999999998</v>
      </c>
      <c r="G198" s="55">
        <v>33.671999999999997</v>
      </c>
      <c r="H198" s="55">
        <v>18.295000000000002</v>
      </c>
    </row>
    <row r="199" spans="1:8" x14ac:dyDescent="0.25">
      <c r="A199" s="55">
        <v>2022</v>
      </c>
      <c r="B199" s="55" t="s">
        <v>28</v>
      </c>
      <c r="C199" s="55">
        <v>198</v>
      </c>
      <c r="D199" s="54" t="s">
        <v>6727</v>
      </c>
      <c r="E199" s="56">
        <v>0.45833333333333331</v>
      </c>
      <c r="F199" s="55">
        <v>21.890999999999998</v>
      </c>
      <c r="G199" s="55">
        <v>38.026000000000003</v>
      </c>
      <c r="H199" s="55">
        <v>17.510000000000002</v>
      </c>
    </row>
    <row r="200" spans="1:8" x14ac:dyDescent="0.25">
      <c r="A200" s="55">
        <v>2022</v>
      </c>
      <c r="B200" s="55" t="s">
        <v>28</v>
      </c>
      <c r="C200" s="55">
        <v>199</v>
      </c>
      <c r="D200" s="54" t="s">
        <v>6727</v>
      </c>
      <c r="E200" s="56">
        <v>0.5</v>
      </c>
      <c r="F200" s="55">
        <v>15.914999999999999</v>
      </c>
      <c r="G200" s="55">
        <v>42.122</v>
      </c>
      <c r="H200" s="55">
        <v>-60.094000000000001</v>
      </c>
    </row>
    <row r="201" spans="1:8" x14ac:dyDescent="0.25">
      <c r="A201" s="55">
        <v>2022</v>
      </c>
      <c r="B201" s="55" t="s">
        <v>28</v>
      </c>
      <c r="C201" s="55">
        <v>200</v>
      </c>
      <c r="D201" s="54" t="s">
        <v>6727</v>
      </c>
      <c r="E201" s="56">
        <v>0.54166666666666663</v>
      </c>
      <c r="F201" s="55">
        <v>13.93</v>
      </c>
      <c r="G201" s="55">
        <v>44.636000000000003</v>
      </c>
      <c r="H201" s="55">
        <v>-58.045000000000002</v>
      </c>
    </row>
    <row r="202" spans="1:8" x14ac:dyDescent="0.25">
      <c r="A202" s="55">
        <v>2022</v>
      </c>
      <c r="B202" s="55" t="s">
        <v>28</v>
      </c>
      <c r="C202" s="55">
        <v>201</v>
      </c>
      <c r="D202" s="54" t="s">
        <v>6727</v>
      </c>
      <c r="E202" s="56">
        <v>0.58333333333333337</v>
      </c>
      <c r="F202" s="55">
        <v>12.63</v>
      </c>
      <c r="G202" s="55">
        <v>47.155000000000001</v>
      </c>
      <c r="H202" s="55">
        <v>-58.893999999999998</v>
      </c>
    </row>
    <row r="203" spans="1:8" x14ac:dyDescent="0.25">
      <c r="A203" s="55">
        <v>2022</v>
      </c>
      <c r="B203" s="55" t="s">
        <v>28</v>
      </c>
      <c r="C203" s="55">
        <v>202</v>
      </c>
      <c r="D203" s="54" t="s">
        <v>6727</v>
      </c>
      <c r="E203" s="56">
        <v>0.625</v>
      </c>
      <c r="F203" s="55">
        <v>12.098000000000001</v>
      </c>
      <c r="G203" s="55">
        <v>48.969000000000001</v>
      </c>
      <c r="H203" s="55">
        <v>-68.370999999999995</v>
      </c>
    </row>
    <row r="204" spans="1:8" x14ac:dyDescent="0.25">
      <c r="A204" s="55">
        <v>2022</v>
      </c>
      <c r="B204" s="55" t="s">
        <v>28</v>
      </c>
      <c r="C204" s="55">
        <v>203</v>
      </c>
      <c r="D204" s="54" t="s">
        <v>6727</v>
      </c>
      <c r="E204" s="56">
        <v>0.66666666666666663</v>
      </c>
      <c r="F204" s="55">
        <v>10.834</v>
      </c>
      <c r="G204" s="55">
        <v>50.969000000000001</v>
      </c>
      <c r="H204" s="55">
        <v>-71.174999999999997</v>
      </c>
    </row>
    <row r="205" spans="1:8" x14ac:dyDescent="0.25">
      <c r="A205" s="55">
        <v>2022</v>
      </c>
      <c r="B205" s="55" t="s">
        <v>28</v>
      </c>
      <c r="C205" s="55">
        <v>204</v>
      </c>
      <c r="D205" s="54" t="s">
        <v>6728</v>
      </c>
      <c r="E205" s="56">
        <v>0.70833333333333337</v>
      </c>
      <c r="F205" s="55">
        <v>9.8539999999999992</v>
      </c>
      <c r="G205" s="55">
        <v>53.28</v>
      </c>
      <c r="H205" s="55">
        <v>-68.893000000000001</v>
      </c>
    </row>
    <row r="206" spans="1:8" x14ac:dyDescent="0.25">
      <c r="A206" s="55">
        <v>2022</v>
      </c>
      <c r="B206" s="55" t="s">
        <v>28</v>
      </c>
      <c r="C206" s="55">
        <v>205</v>
      </c>
      <c r="D206" s="54" t="s">
        <v>6728</v>
      </c>
      <c r="E206" s="56">
        <v>0.75</v>
      </c>
      <c r="F206" s="55">
        <v>9.2620000000000005</v>
      </c>
      <c r="G206" s="55">
        <v>54.960999999999999</v>
      </c>
      <c r="H206" s="55">
        <v>-69.433000000000007</v>
      </c>
    </row>
    <row r="207" spans="1:8" x14ac:dyDescent="0.25">
      <c r="A207" s="55">
        <v>2022</v>
      </c>
      <c r="B207" s="55" t="s">
        <v>28</v>
      </c>
      <c r="C207" s="55">
        <v>206</v>
      </c>
      <c r="D207" s="54" t="s">
        <v>6728</v>
      </c>
      <c r="E207" s="56">
        <v>0.79166666666666663</v>
      </c>
      <c r="F207" s="55">
        <v>8.5429999999999993</v>
      </c>
      <c r="G207" s="55">
        <v>56.902000000000001</v>
      </c>
      <c r="H207" s="55">
        <v>-77.111000000000004</v>
      </c>
    </row>
    <row r="208" spans="1:8" x14ac:dyDescent="0.25">
      <c r="A208" s="55">
        <v>2022</v>
      </c>
      <c r="B208" s="55" t="s">
        <v>28</v>
      </c>
      <c r="C208" s="55">
        <v>207</v>
      </c>
      <c r="D208" s="54" t="s">
        <v>6728</v>
      </c>
      <c r="E208" s="56">
        <v>0.83333333333333337</v>
      </c>
      <c r="F208" s="55">
        <v>8.02</v>
      </c>
      <c r="G208" s="55">
        <v>58.116999999999997</v>
      </c>
      <c r="H208" s="55">
        <v>-78.052999999999997</v>
      </c>
    </row>
    <row r="209" spans="1:8" x14ac:dyDescent="0.25">
      <c r="A209" s="55">
        <v>2022</v>
      </c>
      <c r="B209" s="55" t="s">
        <v>28</v>
      </c>
      <c r="C209" s="55">
        <v>208</v>
      </c>
      <c r="D209" s="54" t="s">
        <v>6728</v>
      </c>
      <c r="E209" s="56">
        <v>0.875</v>
      </c>
      <c r="F209" s="55">
        <v>8.1950000000000003</v>
      </c>
      <c r="G209" s="55">
        <v>59.171999999999997</v>
      </c>
      <c r="H209" s="55">
        <v>-80.143000000000001</v>
      </c>
    </row>
    <row r="210" spans="1:8" x14ac:dyDescent="0.25">
      <c r="A210" s="55">
        <v>2022</v>
      </c>
      <c r="B210" s="55" t="s">
        <v>28</v>
      </c>
      <c r="C210" s="55">
        <v>209</v>
      </c>
      <c r="D210" s="54" t="s">
        <v>6728</v>
      </c>
      <c r="E210" s="56">
        <v>0.91666666666666663</v>
      </c>
      <c r="F210" s="55">
        <v>7.569</v>
      </c>
      <c r="G210" s="55">
        <v>60.819000000000003</v>
      </c>
      <c r="H210" s="55">
        <v>-80.143000000000001</v>
      </c>
    </row>
    <row r="211" spans="1:8" x14ac:dyDescent="0.25">
      <c r="A211" s="55">
        <v>2022</v>
      </c>
      <c r="B211" s="55" t="s">
        <v>28</v>
      </c>
      <c r="C211" s="55">
        <v>210</v>
      </c>
      <c r="D211" s="54" t="s">
        <v>6728</v>
      </c>
      <c r="E211" s="56">
        <v>0.95833333333333337</v>
      </c>
      <c r="F211" s="55">
        <v>7.0659999999999998</v>
      </c>
      <c r="G211" s="55">
        <v>61.576000000000001</v>
      </c>
      <c r="H211" s="55">
        <v>-74.602999999999994</v>
      </c>
    </row>
    <row r="212" spans="1:8" x14ac:dyDescent="0.25">
      <c r="A212" s="55">
        <v>2022</v>
      </c>
      <c r="B212" s="55" t="s">
        <v>28</v>
      </c>
      <c r="C212" s="55">
        <v>211</v>
      </c>
      <c r="D212" s="54" t="s">
        <v>6728</v>
      </c>
      <c r="E212" s="56">
        <v>0.54166666666666696</v>
      </c>
      <c r="F212" s="55">
        <v>7.2930000000000001</v>
      </c>
      <c r="G212" s="55">
        <v>63.661000000000001</v>
      </c>
      <c r="H212" s="55">
        <v>-70.572000000000003</v>
      </c>
    </row>
    <row r="213" spans="1:8" x14ac:dyDescent="0.25">
      <c r="A213" s="55">
        <v>2022</v>
      </c>
      <c r="B213" s="55" t="s">
        <v>28</v>
      </c>
      <c r="C213" s="55">
        <v>212</v>
      </c>
      <c r="D213" s="54" t="s">
        <v>6728</v>
      </c>
      <c r="E213" s="56">
        <v>0.58333333333333304</v>
      </c>
      <c r="F213" s="55">
        <v>21.724</v>
      </c>
      <c r="G213" s="55">
        <v>49.936</v>
      </c>
      <c r="H213" s="55">
        <v>-72.454999999999998</v>
      </c>
    </row>
    <row r="214" spans="1:8" x14ac:dyDescent="0.25">
      <c r="A214" s="55">
        <v>2022</v>
      </c>
      <c r="B214" s="55" t="s">
        <v>28</v>
      </c>
      <c r="C214" s="55">
        <v>213</v>
      </c>
      <c r="D214" s="54" t="s">
        <v>6728</v>
      </c>
      <c r="E214" s="56">
        <v>0.625</v>
      </c>
      <c r="F214" s="55">
        <v>32.021000000000001</v>
      </c>
      <c r="G214" s="55">
        <v>37.012999999999998</v>
      </c>
      <c r="H214" s="55">
        <v>-21.125</v>
      </c>
    </row>
    <row r="215" spans="1:8" x14ac:dyDescent="0.25">
      <c r="A215" s="55">
        <v>2022</v>
      </c>
      <c r="B215" s="55" t="s">
        <v>28</v>
      </c>
      <c r="C215" s="55">
        <v>214</v>
      </c>
      <c r="D215" s="54" t="s">
        <v>6728</v>
      </c>
      <c r="E215" s="56">
        <v>0.66666666666666696</v>
      </c>
      <c r="F215" s="55">
        <v>39.317999999999998</v>
      </c>
      <c r="G215" s="55">
        <v>32.225999999999999</v>
      </c>
      <c r="H215" s="55">
        <v>-26.312000000000001</v>
      </c>
    </row>
    <row r="216" spans="1:8" x14ac:dyDescent="0.25">
      <c r="A216" s="55">
        <v>2022</v>
      </c>
      <c r="B216" s="55" t="s">
        <v>28</v>
      </c>
      <c r="C216" s="55">
        <v>215</v>
      </c>
      <c r="D216" s="54" t="s">
        <v>6728</v>
      </c>
      <c r="E216" s="56">
        <v>0.70833333333333304</v>
      </c>
      <c r="F216" s="55">
        <v>42.000999999999998</v>
      </c>
      <c r="G216" s="55">
        <v>29.109000000000002</v>
      </c>
      <c r="H216" s="55">
        <v>-6.77</v>
      </c>
    </row>
    <row r="217" spans="1:8" x14ac:dyDescent="0.25">
      <c r="A217" s="55">
        <v>2022</v>
      </c>
      <c r="B217" s="55" t="s">
        <v>28</v>
      </c>
      <c r="C217" s="55">
        <v>216</v>
      </c>
      <c r="D217" s="54" t="s">
        <v>6728</v>
      </c>
      <c r="E217" s="56">
        <v>0.75</v>
      </c>
      <c r="F217" s="55">
        <v>42.475000000000001</v>
      </c>
      <c r="G217" s="55">
        <v>30.771000000000001</v>
      </c>
      <c r="H217" s="55">
        <v>-67.376000000000005</v>
      </c>
    </row>
    <row r="218" spans="1:8" x14ac:dyDescent="0.25">
      <c r="A218" s="55">
        <v>2022</v>
      </c>
      <c r="B218" s="55" t="s">
        <v>28</v>
      </c>
      <c r="C218" s="55">
        <v>217</v>
      </c>
      <c r="D218" s="54" t="s">
        <v>6728</v>
      </c>
      <c r="E218" s="56">
        <v>0.79166666666666696</v>
      </c>
      <c r="F218" s="55">
        <v>43.585999999999999</v>
      </c>
      <c r="G218" s="55">
        <v>29.977</v>
      </c>
      <c r="H218" s="55">
        <v>-87.363</v>
      </c>
    </row>
    <row r="219" spans="1:8" x14ac:dyDescent="0.25">
      <c r="A219" s="55">
        <v>2022</v>
      </c>
      <c r="B219" s="55" t="s">
        <v>28</v>
      </c>
      <c r="C219" s="55">
        <v>218</v>
      </c>
      <c r="D219" s="54" t="s">
        <v>6728</v>
      </c>
      <c r="E219" s="56">
        <v>0.83333333333333304</v>
      </c>
      <c r="F219" s="55">
        <v>42.654000000000003</v>
      </c>
      <c r="G219" s="55">
        <v>29.937999999999999</v>
      </c>
      <c r="H219" s="55">
        <v>-91.856999999999999</v>
      </c>
    </row>
    <row r="220" spans="1:8" x14ac:dyDescent="0.25">
      <c r="A220" s="55">
        <v>2022</v>
      </c>
      <c r="B220" s="55" t="s">
        <v>28</v>
      </c>
      <c r="C220" s="55">
        <v>219</v>
      </c>
      <c r="D220" s="54" t="s">
        <v>6728</v>
      </c>
      <c r="E220" s="56">
        <v>0.875</v>
      </c>
      <c r="F220" s="55">
        <v>24.363</v>
      </c>
      <c r="G220" s="55">
        <v>41.427999999999997</v>
      </c>
      <c r="H220" s="55">
        <v>-32.828000000000003</v>
      </c>
    </row>
    <row r="221" spans="1:8" x14ac:dyDescent="0.25">
      <c r="A221" s="55">
        <v>2022</v>
      </c>
      <c r="B221" s="55" t="s">
        <v>28</v>
      </c>
      <c r="C221" s="55">
        <v>220</v>
      </c>
      <c r="D221" s="54" t="s">
        <v>6728</v>
      </c>
      <c r="E221" s="56">
        <v>0.91666666666666696</v>
      </c>
      <c r="F221" s="55">
        <v>31.152999999999999</v>
      </c>
      <c r="G221" s="55">
        <v>34.832999999999998</v>
      </c>
      <c r="H221" s="55">
        <v>-84.007000000000005</v>
      </c>
    </row>
    <row r="222" spans="1:8" x14ac:dyDescent="0.25">
      <c r="A222" s="55">
        <v>2022</v>
      </c>
      <c r="B222" s="55" t="s">
        <v>28</v>
      </c>
      <c r="C222" s="55">
        <v>221</v>
      </c>
      <c r="D222" s="54" t="s">
        <v>6728</v>
      </c>
      <c r="E222" s="56">
        <v>0.95833333333333304</v>
      </c>
      <c r="F222" s="55">
        <v>28.593</v>
      </c>
      <c r="G222" s="55">
        <v>36.006999999999998</v>
      </c>
      <c r="H222" s="55">
        <v>-91.856999999999999</v>
      </c>
    </row>
    <row r="223" spans="1:8" x14ac:dyDescent="0.25">
      <c r="A223" s="55">
        <v>2022</v>
      </c>
      <c r="B223" s="55" t="s">
        <v>28</v>
      </c>
      <c r="C223" s="55">
        <v>222</v>
      </c>
      <c r="D223" s="54" t="s">
        <v>6728</v>
      </c>
      <c r="E223" s="56">
        <v>0</v>
      </c>
      <c r="F223" s="55">
        <v>21.603999999999999</v>
      </c>
      <c r="G223" s="55">
        <v>39.530999999999999</v>
      </c>
      <c r="H223" s="55">
        <v>-85.581000000000003</v>
      </c>
    </row>
    <row r="224" spans="1:8" x14ac:dyDescent="0.25">
      <c r="A224" s="55">
        <v>2022</v>
      </c>
      <c r="B224" s="55" t="s">
        <v>28</v>
      </c>
      <c r="C224" s="55">
        <v>223</v>
      </c>
      <c r="D224" s="54" t="s">
        <v>6728</v>
      </c>
      <c r="E224" s="56">
        <v>4.1666666666666664E-2</v>
      </c>
      <c r="F224" s="55">
        <v>14.984</v>
      </c>
      <c r="G224" s="55">
        <v>42.838999999999999</v>
      </c>
      <c r="H224" s="55">
        <v>-74.602999999999994</v>
      </c>
    </row>
    <row r="225" spans="1:8" x14ac:dyDescent="0.25">
      <c r="A225" s="55">
        <v>2022</v>
      </c>
      <c r="B225" s="55" t="s">
        <v>28</v>
      </c>
      <c r="C225" s="55">
        <v>224</v>
      </c>
      <c r="D225" s="54" t="s">
        <v>6728</v>
      </c>
      <c r="E225" s="56">
        <v>8.3333333333333329E-2</v>
      </c>
      <c r="F225" s="55">
        <v>12.798999999999999</v>
      </c>
      <c r="G225" s="55">
        <v>45.404000000000003</v>
      </c>
      <c r="H225" s="55">
        <v>-55.244</v>
      </c>
    </row>
    <row r="226" spans="1:8" x14ac:dyDescent="0.25">
      <c r="A226" s="55">
        <v>2022</v>
      </c>
      <c r="B226" s="55" t="s">
        <v>28</v>
      </c>
      <c r="C226" s="55">
        <v>225</v>
      </c>
      <c r="D226" s="54" t="s">
        <v>6728</v>
      </c>
      <c r="E226" s="56">
        <v>0.125</v>
      </c>
      <c r="F226" s="55">
        <v>10.834</v>
      </c>
      <c r="G226" s="55">
        <v>47.664000000000001</v>
      </c>
      <c r="H226" s="55">
        <v>-79.06</v>
      </c>
    </row>
    <row r="227" spans="1:8" x14ac:dyDescent="0.25">
      <c r="A227" s="55">
        <v>2022</v>
      </c>
      <c r="B227" s="55" t="s">
        <v>28</v>
      </c>
      <c r="C227" s="55">
        <v>226</v>
      </c>
      <c r="D227" s="54" t="s">
        <v>6728</v>
      </c>
      <c r="E227" s="56">
        <v>0.16666666666666666</v>
      </c>
      <c r="F227" s="55">
        <v>9.9280000000000008</v>
      </c>
      <c r="G227" s="55">
        <v>49.595999999999997</v>
      </c>
      <c r="H227" s="55">
        <v>-56.716000000000001</v>
      </c>
    </row>
    <row r="228" spans="1:8" x14ac:dyDescent="0.25">
      <c r="A228" s="55">
        <v>2022</v>
      </c>
      <c r="B228" s="55" t="s">
        <v>28</v>
      </c>
      <c r="C228" s="55">
        <v>227</v>
      </c>
      <c r="D228" s="54" t="s">
        <v>6728</v>
      </c>
      <c r="E228" s="56">
        <v>0.20833333333333334</v>
      </c>
      <c r="F228" s="55">
        <v>8.4939999999999998</v>
      </c>
      <c r="G228" s="55">
        <v>51.820999999999998</v>
      </c>
      <c r="H228" s="55">
        <v>-91.856999999999999</v>
      </c>
    </row>
    <row r="229" spans="1:8" x14ac:dyDescent="0.25">
      <c r="A229" s="55">
        <v>2022</v>
      </c>
      <c r="B229" s="55" t="s">
        <v>28</v>
      </c>
      <c r="C229" s="55">
        <v>228</v>
      </c>
      <c r="D229" s="54" t="s">
        <v>6729</v>
      </c>
      <c r="E229" s="56">
        <v>0.25</v>
      </c>
      <c r="F229" s="55">
        <v>7.9450000000000003</v>
      </c>
      <c r="G229" s="55">
        <v>53.81</v>
      </c>
      <c r="H229" s="55">
        <v>-87.363</v>
      </c>
    </row>
    <row r="230" spans="1:8" x14ac:dyDescent="0.25">
      <c r="A230" s="55">
        <v>2022</v>
      </c>
      <c r="B230" s="55" t="s">
        <v>28</v>
      </c>
      <c r="C230" s="55">
        <v>229</v>
      </c>
      <c r="D230" s="54" t="s">
        <v>6729</v>
      </c>
      <c r="E230" s="56">
        <v>0.29166666666666669</v>
      </c>
      <c r="F230" s="55">
        <v>8.2449999999999992</v>
      </c>
      <c r="G230" s="55">
        <v>54.719000000000001</v>
      </c>
      <c r="H230" s="55">
        <v>-87.363</v>
      </c>
    </row>
    <row r="231" spans="1:8" x14ac:dyDescent="0.25">
      <c r="A231" s="55">
        <v>2022</v>
      </c>
      <c r="B231" s="55" t="s">
        <v>28</v>
      </c>
      <c r="C231" s="55">
        <v>230</v>
      </c>
      <c r="D231" s="54" t="s">
        <v>6729</v>
      </c>
      <c r="E231" s="56">
        <v>0.33333333333333331</v>
      </c>
      <c r="F231" s="55">
        <v>7.5940000000000003</v>
      </c>
      <c r="G231" s="55">
        <v>56.99</v>
      </c>
      <c r="H231" s="55">
        <v>-89.421000000000006</v>
      </c>
    </row>
    <row r="232" spans="1:8" x14ac:dyDescent="0.25">
      <c r="A232" s="55">
        <v>2022</v>
      </c>
      <c r="B232" s="55" t="s">
        <v>28</v>
      </c>
      <c r="C232" s="55">
        <v>231</v>
      </c>
      <c r="D232" s="54" t="s">
        <v>6729</v>
      </c>
      <c r="E232" s="56">
        <v>0.375</v>
      </c>
      <c r="F232" s="55">
        <v>6.23</v>
      </c>
      <c r="G232" s="55">
        <v>58.241</v>
      </c>
      <c r="H232" s="55">
        <v>-78.052999999999997</v>
      </c>
    </row>
    <row r="233" spans="1:8" x14ac:dyDescent="0.25">
      <c r="A233" s="55">
        <v>2022</v>
      </c>
      <c r="B233" s="55" t="s">
        <v>28</v>
      </c>
      <c r="C233" s="55">
        <v>232</v>
      </c>
      <c r="D233" s="54" t="s">
        <v>6729</v>
      </c>
      <c r="E233" s="56">
        <v>0.41666666666666669</v>
      </c>
      <c r="F233" s="55">
        <v>5.77</v>
      </c>
      <c r="G233" s="55">
        <v>59.593000000000004</v>
      </c>
      <c r="H233" s="55">
        <v>-51.625</v>
      </c>
    </row>
    <row r="234" spans="1:8" x14ac:dyDescent="0.25">
      <c r="A234" s="55">
        <v>2022</v>
      </c>
      <c r="B234" s="55" t="s">
        <v>28</v>
      </c>
      <c r="C234" s="55">
        <v>233</v>
      </c>
      <c r="D234" s="54" t="s">
        <v>6729</v>
      </c>
      <c r="E234" s="56">
        <v>0.45833333333333331</v>
      </c>
      <c r="F234" s="55">
        <v>5.2050000000000001</v>
      </c>
      <c r="G234" s="55">
        <v>61.405000000000001</v>
      </c>
      <c r="H234" s="55">
        <v>-25.844000000000001</v>
      </c>
    </row>
    <row r="235" spans="1:8" x14ac:dyDescent="0.25">
      <c r="A235" s="55">
        <v>2022</v>
      </c>
      <c r="B235" s="55" t="s">
        <v>28</v>
      </c>
      <c r="C235" s="55">
        <v>234</v>
      </c>
      <c r="D235" s="54" t="s">
        <v>6729</v>
      </c>
      <c r="E235" s="56">
        <v>0.5</v>
      </c>
      <c r="F235" s="55">
        <v>5.05</v>
      </c>
      <c r="G235" s="55">
        <v>62.783000000000001</v>
      </c>
      <c r="H235" s="55">
        <v>-25.786000000000001</v>
      </c>
    </row>
    <row r="236" spans="1:8" x14ac:dyDescent="0.25">
      <c r="A236" s="55">
        <v>2022</v>
      </c>
      <c r="B236" s="55" t="s">
        <v>28</v>
      </c>
      <c r="C236" s="55">
        <v>235</v>
      </c>
      <c r="D236" s="54" t="s">
        <v>6729</v>
      </c>
      <c r="E236" s="56">
        <v>0.54166666666666663</v>
      </c>
      <c r="F236" s="55">
        <v>6.0510000000000002</v>
      </c>
      <c r="G236" s="55">
        <v>64.100999999999999</v>
      </c>
      <c r="H236" s="55">
        <v>-25.556000000000001</v>
      </c>
    </row>
    <row r="237" spans="1:8" x14ac:dyDescent="0.25">
      <c r="A237" s="55">
        <v>2022</v>
      </c>
      <c r="B237" s="55" t="s">
        <v>28</v>
      </c>
      <c r="C237" s="55">
        <v>236</v>
      </c>
      <c r="D237" s="54" t="s">
        <v>6729</v>
      </c>
      <c r="E237" s="56">
        <v>0.58333333333333337</v>
      </c>
      <c r="F237" s="55">
        <v>22.202000000000002</v>
      </c>
      <c r="G237" s="55">
        <v>48.542000000000002</v>
      </c>
      <c r="H237" s="55">
        <v>-55.244</v>
      </c>
    </row>
    <row r="238" spans="1:8" x14ac:dyDescent="0.25">
      <c r="A238" s="55">
        <v>2022</v>
      </c>
      <c r="B238" s="55" t="s">
        <v>28</v>
      </c>
      <c r="C238" s="55">
        <v>237</v>
      </c>
      <c r="D238" s="54" t="s">
        <v>6729</v>
      </c>
      <c r="E238" s="56">
        <v>0.625</v>
      </c>
      <c r="F238" s="55">
        <v>31.152999999999999</v>
      </c>
      <c r="G238" s="55">
        <v>37.332000000000001</v>
      </c>
      <c r="H238" s="55">
        <v>-50.683</v>
      </c>
    </row>
    <row r="239" spans="1:8" x14ac:dyDescent="0.25">
      <c r="A239" s="55">
        <v>2022</v>
      </c>
      <c r="B239" s="55" t="s">
        <v>28</v>
      </c>
      <c r="C239" s="55">
        <v>238</v>
      </c>
      <c r="D239" s="54" t="s">
        <v>6729</v>
      </c>
      <c r="E239" s="56">
        <v>0.66666666666666663</v>
      </c>
      <c r="F239" s="55">
        <v>36.878</v>
      </c>
      <c r="G239" s="55">
        <v>32.884</v>
      </c>
      <c r="H239" s="55">
        <v>-55.009</v>
      </c>
    </row>
    <row r="240" spans="1:8" x14ac:dyDescent="0.25">
      <c r="A240" s="55">
        <v>2022</v>
      </c>
      <c r="B240" s="55" t="s">
        <v>28</v>
      </c>
      <c r="C240" s="55">
        <v>239</v>
      </c>
      <c r="D240" s="54" t="s">
        <v>6729</v>
      </c>
      <c r="E240" s="56">
        <v>0.70833333333333337</v>
      </c>
      <c r="F240" s="55">
        <v>40.343000000000004</v>
      </c>
      <c r="G240" s="55">
        <v>29.122</v>
      </c>
      <c r="H240" s="55">
        <v>-42.808</v>
      </c>
    </row>
    <row r="241" spans="1:8" x14ac:dyDescent="0.25">
      <c r="A241" s="55">
        <v>2022</v>
      </c>
      <c r="B241" s="55" t="s">
        <v>28</v>
      </c>
      <c r="C241" s="55">
        <v>240</v>
      </c>
      <c r="D241" s="54" t="s">
        <v>6729</v>
      </c>
      <c r="E241" s="56">
        <v>0.75</v>
      </c>
      <c r="F241" s="55">
        <v>42.415999999999997</v>
      </c>
      <c r="G241" s="55">
        <v>28.574999999999999</v>
      </c>
      <c r="H241" s="55">
        <v>-38.308999999999997</v>
      </c>
    </row>
    <row r="242" spans="1:8" x14ac:dyDescent="0.25">
      <c r="A242" s="55">
        <v>2022</v>
      </c>
      <c r="B242" s="55" t="s">
        <v>28</v>
      </c>
      <c r="C242" s="55">
        <v>241</v>
      </c>
      <c r="D242" s="54" t="s">
        <v>6729</v>
      </c>
      <c r="E242" s="56">
        <v>0.79166666666666663</v>
      </c>
      <c r="F242" s="55">
        <v>42.238</v>
      </c>
      <c r="G242" s="55">
        <v>26.073</v>
      </c>
      <c r="H242" s="55">
        <v>-39.529000000000003</v>
      </c>
    </row>
    <row r="243" spans="1:8" x14ac:dyDescent="0.25">
      <c r="A243" s="55">
        <v>2022</v>
      </c>
      <c r="B243" s="55" t="s">
        <v>28</v>
      </c>
      <c r="C243" s="55">
        <v>242</v>
      </c>
      <c r="D243" s="54" t="s">
        <v>6729</v>
      </c>
      <c r="E243" s="56">
        <v>0.83333333333333337</v>
      </c>
      <c r="F243" s="55">
        <v>41.648000000000003</v>
      </c>
      <c r="G243" s="55">
        <v>25.318000000000001</v>
      </c>
      <c r="H243" s="55">
        <v>-66.438999999999993</v>
      </c>
    </row>
    <row r="244" spans="1:8" x14ac:dyDescent="0.25">
      <c r="A244" s="55">
        <v>2022</v>
      </c>
      <c r="B244" s="55" t="s">
        <v>28</v>
      </c>
      <c r="C244" s="55">
        <v>243</v>
      </c>
      <c r="D244" s="54" t="s">
        <v>6729</v>
      </c>
      <c r="E244" s="56">
        <v>0.875</v>
      </c>
      <c r="F244" s="55">
        <v>23.954000000000001</v>
      </c>
      <c r="G244" s="55">
        <v>36.423000000000002</v>
      </c>
      <c r="H244" s="55">
        <v>-70.572000000000003</v>
      </c>
    </row>
    <row r="245" spans="1:8" x14ac:dyDescent="0.25">
      <c r="A245" s="55">
        <v>2022</v>
      </c>
      <c r="B245" s="55" t="s">
        <v>28</v>
      </c>
      <c r="C245" s="55">
        <v>244</v>
      </c>
      <c r="D245" s="54" t="s">
        <v>6729</v>
      </c>
      <c r="E245" s="56">
        <v>0.91666666666666663</v>
      </c>
      <c r="F245" s="55">
        <v>32.484000000000002</v>
      </c>
      <c r="G245" s="55">
        <v>31.13</v>
      </c>
      <c r="H245" s="55">
        <v>-64.712999999999994</v>
      </c>
    </row>
    <row r="246" spans="1:8" x14ac:dyDescent="0.25">
      <c r="A246" s="55">
        <v>2022</v>
      </c>
      <c r="B246" s="55" t="s">
        <v>28</v>
      </c>
      <c r="C246" s="55">
        <v>245</v>
      </c>
      <c r="D246" s="54" t="s">
        <v>6729</v>
      </c>
      <c r="E246" s="56">
        <v>0.95833333333333337</v>
      </c>
      <c r="F246" s="55">
        <v>28.344999999999999</v>
      </c>
      <c r="G246" s="55">
        <v>33.527999999999999</v>
      </c>
      <c r="H246" s="55">
        <v>-41.966999999999999</v>
      </c>
    </row>
    <row r="247" spans="1:8" x14ac:dyDescent="0.25">
      <c r="A247" s="55">
        <v>2022</v>
      </c>
      <c r="B247" s="55" t="s">
        <v>28</v>
      </c>
      <c r="C247" s="55">
        <v>246</v>
      </c>
      <c r="D247" s="54" t="s">
        <v>6729</v>
      </c>
      <c r="E247" s="56">
        <v>0.54166666666666696</v>
      </c>
      <c r="F247" s="55">
        <v>21.484999999999999</v>
      </c>
      <c r="G247" s="55">
        <v>37.198</v>
      </c>
      <c r="H247" s="55">
        <v>-71.802000000000007</v>
      </c>
    </row>
    <row r="248" spans="1:8" x14ac:dyDescent="0.25">
      <c r="A248" s="55">
        <v>2022</v>
      </c>
      <c r="B248" s="55" t="s">
        <v>28</v>
      </c>
      <c r="C248" s="55">
        <v>247</v>
      </c>
      <c r="D248" s="54" t="s">
        <v>6729</v>
      </c>
      <c r="E248" s="56">
        <v>0.58333333333333304</v>
      </c>
      <c r="F248" s="55">
        <v>15.223000000000001</v>
      </c>
      <c r="G248" s="55">
        <v>41.152000000000001</v>
      </c>
      <c r="H248" s="55">
        <v>-72.454999999999998</v>
      </c>
    </row>
    <row r="249" spans="1:8" x14ac:dyDescent="0.25">
      <c r="A249" s="55">
        <v>2022</v>
      </c>
      <c r="B249" s="55" t="s">
        <v>28</v>
      </c>
      <c r="C249" s="55">
        <v>248</v>
      </c>
      <c r="D249" s="54" t="s">
        <v>6729</v>
      </c>
      <c r="E249" s="56">
        <v>0.625</v>
      </c>
      <c r="F249" s="55">
        <v>13.257</v>
      </c>
      <c r="G249" s="55">
        <v>44.052999999999997</v>
      </c>
      <c r="H249" s="55">
        <v>-73.138000000000005</v>
      </c>
    </row>
    <row r="250" spans="1:8" x14ac:dyDescent="0.25">
      <c r="A250" s="55">
        <v>2022</v>
      </c>
      <c r="B250" s="55" t="s">
        <v>28</v>
      </c>
      <c r="C250" s="55">
        <v>249</v>
      </c>
      <c r="D250" s="54" t="s">
        <v>6729</v>
      </c>
      <c r="E250" s="56">
        <v>0.66666666666666696</v>
      </c>
      <c r="F250" s="55">
        <v>12.582000000000001</v>
      </c>
      <c r="G250" s="55">
        <v>45.969000000000001</v>
      </c>
      <c r="H250" s="55">
        <v>-73.138000000000005</v>
      </c>
    </row>
    <row r="251" spans="1:8" x14ac:dyDescent="0.25">
      <c r="A251" s="55">
        <v>2022</v>
      </c>
      <c r="B251" s="55" t="s">
        <v>28</v>
      </c>
      <c r="C251" s="55">
        <v>250</v>
      </c>
      <c r="D251" s="54" t="s">
        <v>6729</v>
      </c>
      <c r="E251" s="56">
        <v>0.70833333333333304</v>
      </c>
      <c r="F251" s="55">
        <v>12.243</v>
      </c>
      <c r="G251" s="55">
        <v>50.4</v>
      </c>
      <c r="H251" s="55">
        <v>-72.454999999999998</v>
      </c>
    </row>
    <row r="252" spans="1:8" x14ac:dyDescent="0.25">
      <c r="A252" s="55">
        <v>2022</v>
      </c>
      <c r="B252" s="55" t="s">
        <v>28</v>
      </c>
      <c r="C252" s="55">
        <v>251</v>
      </c>
      <c r="D252" s="54" t="s">
        <v>6729</v>
      </c>
      <c r="E252" s="56">
        <v>0.75</v>
      </c>
      <c r="F252" s="55">
        <v>12.388999999999999</v>
      </c>
      <c r="G252" s="55">
        <v>51.947000000000003</v>
      </c>
      <c r="H252" s="55">
        <v>-72.454999999999998</v>
      </c>
    </row>
    <row r="253" spans="1:8" x14ac:dyDescent="0.25">
      <c r="A253" s="55">
        <v>2022</v>
      </c>
      <c r="B253" s="55" t="s">
        <v>28</v>
      </c>
      <c r="C253" s="55">
        <v>252</v>
      </c>
      <c r="D253" s="54" t="s">
        <v>6730</v>
      </c>
      <c r="E253" s="56">
        <v>0.79166666666666696</v>
      </c>
      <c r="F253" s="55">
        <v>12.509</v>
      </c>
      <c r="G253" s="55">
        <v>56.561</v>
      </c>
      <c r="H253" s="55">
        <v>-72.454999999999998</v>
      </c>
    </row>
    <row r="254" spans="1:8" x14ac:dyDescent="0.25">
      <c r="A254" s="55">
        <v>2022</v>
      </c>
      <c r="B254" s="55" t="s">
        <v>28</v>
      </c>
      <c r="C254" s="55">
        <v>253</v>
      </c>
      <c r="D254" s="54" t="s">
        <v>6730</v>
      </c>
      <c r="E254" s="56">
        <v>0.83333333333333304</v>
      </c>
      <c r="F254" s="55">
        <v>11.077999999999999</v>
      </c>
      <c r="G254" s="55">
        <v>57.445</v>
      </c>
      <c r="H254" s="55">
        <v>-73.138000000000005</v>
      </c>
    </row>
    <row r="255" spans="1:8" x14ac:dyDescent="0.25">
      <c r="A255" s="55">
        <v>2022</v>
      </c>
      <c r="B255" s="55" t="s">
        <v>28</v>
      </c>
      <c r="C255" s="55">
        <v>254</v>
      </c>
      <c r="D255" s="54" t="s">
        <v>6730</v>
      </c>
      <c r="E255" s="56">
        <v>0.875</v>
      </c>
      <c r="F255" s="55">
        <v>10.026</v>
      </c>
      <c r="G255" s="55">
        <v>58.287999999999997</v>
      </c>
      <c r="H255" s="55">
        <v>-73.138000000000005</v>
      </c>
    </row>
    <row r="256" spans="1:8" x14ac:dyDescent="0.25">
      <c r="A256" s="55">
        <v>2022</v>
      </c>
      <c r="B256" s="55" t="s">
        <v>28</v>
      </c>
      <c r="C256" s="55">
        <v>255</v>
      </c>
      <c r="D256" s="54" t="s">
        <v>6730</v>
      </c>
      <c r="E256" s="56">
        <v>0.91666666666666696</v>
      </c>
      <c r="F256" s="55">
        <v>9.657</v>
      </c>
      <c r="G256" s="55">
        <v>59.761000000000003</v>
      </c>
      <c r="H256" s="55">
        <v>-61.723999999999997</v>
      </c>
    </row>
    <row r="257" spans="1:8" x14ac:dyDescent="0.25">
      <c r="A257" s="55">
        <v>2022</v>
      </c>
      <c r="B257" s="55" t="s">
        <v>28</v>
      </c>
      <c r="C257" s="55">
        <v>256</v>
      </c>
      <c r="D257" s="54" t="s">
        <v>6730</v>
      </c>
      <c r="E257" s="56">
        <v>0.95833333333333304</v>
      </c>
      <c r="F257" s="55">
        <v>9.952</v>
      </c>
      <c r="G257" s="55">
        <v>61.83</v>
      </c>
      <c r="H257" s="55">
        <v>-60.094000000000001</v>
      </c>
    </row>
    <row r="258" spans="1:8" x14ac:dyDescent="0.25">
      <c r="A258" s="55">
        <v>2022</v>
      </c>
      <c r="B258" s="55" t="s">
        <v>28</v>
      </c>
      <c r="C258" s="55">
        <v>257</v>
      </c>
      <c r="D258" s="54" t="s">
        <v>6730</v>
      </c>
      <c r="E258" s="56">
        <v>0</v>
      </c>
      <c r="F258" s="55">
        <v>10.663</v>
      </c>
      <c r="G258" s="55">
        <v>64.423000000000002</v>
      </c>
      <c r="H258" s="55">
        <v>-56.973999999999997</v>
      </c>
    </row>
    <row r="259" spans="1:8" x14ac:dyDescent="0.25">
      <c r="A259" s="55">
        <v>2022</v>
      </c>
      <c r="B259" s="55" t="s">
        <v>28</v>
      </c>
      <c r="C259" s="55">
        <v>258</v>
      </c>
      <c r="D259" s="54" t="s">
        <v>6730</v>
      </c>
      <c r="E259" s="56">
        <v>4.1666666666666664E-2</v>
      </c>
      <c r="F259" s="55">
        <v>10.858000000000001</v>
      </c>
      <c r="G259" s="55">
        <v>66.018000000000001</v>
      </c>
      <c r="H259" s="55">
        <v>-57.235999999999997</v>
      </c>
    </row>
    <row r="260" spans="1:8" x14ac:dyDescent="0.25">
      <c r="A260" s="55">
        <v>2022</v>
      </c>
      <c r="B260" s="55" t="s">
        <v>28</v>
      </c>
      <c r="C260" s="55">
        <v>259</v>
      </c>
      <c r="D260" s="54" t="s">
        <v>6730</v>
      </c>
      <c r="E260" s="56">
        <v>8.3333333333333329E-2</v>
      </c>
      <c r="F260" s="55">
        <v>11.2</v>
      </c>
      <c r="G260" s="55">
        <v>66.655000000000001</v>
      </c>
      <c r="H260" s="55">
        <v>-67.866</v>
      </c>
    </row>
    <row r="261" spans="1:8" x14ac:dyDescent="0.25">
      <c r="A261" s="55">
        <v>2022</v>
      </c>
      <c r="B261" s="55" t="s">
        <v>28</v>
      </c>
      <c r="C261" s="55">
        <v>260</v>
      </c>
      <c r="D261" s="54" t="s">
        <v>6730</v>
      </c>
      <c r="E261" s="56">
        <v>0.125</v>
      </c>
      <c r="F261" s="55">
        <v>24.46</v>
      </c>
      <c r="G261" s="55">
        <v>49.183999999999997</v>
      </c>
      <c r="H261" s="55">
        <v>-61.052999999999997</v>
      </c>
    </row>
    <row r="262" spans="1:8" x14ac:dyDescent="0.25">
      <c r="A262" s="55">
        <v>2022</v>
      </c>
      <c r="B262" s="55" t="s">
        <v>28</v>
      </c>
      <c r="C262" s="55">
        <v>261</v>
      </c>
      <c r="D262" s="54" t="s">
        <v>6730</v>
      </c>
      <c r="E262" s="56">
        <v>0.16666666666666666</v>
      </c>
      <c r="F262" s="55">
        <v>32.898000000000003</v>
      </c>
      <c r="G262" s="55">
        <v>38.213999999999999</v>
      </c>
      <c r="H262" s="55">
        <v>-52.822000000000003</v>
      </c>
    </row>
    <row r="263" spans="1:8" x14ac:dyDescent="0.25">
      <c r="A263" s="55">
        <v>2022</v>
      </c>
      <c r="B263" s="55" t="s">
        <v>28</v>
      </c>
      <c r="C263" s="55">
        <v>262</v>
      </c>
      <c r="D263" s="54" t="s">
        <v>6730</v>
      </c>
      <c r="E263" s="56">
        <v>0.20833333333333334</v>
      </c>
      <c r="F263" s="55">
        <v>37.590000000000003</v>
      </c>
      <c r="G263" s="55">
        <v>28.837</v>
      </c>
      <c r="H263" s="55">
        <v>-53.451000000000001</v>
      </c>
    </row>
    <row r="264" spans="1:8" x14ac:dyDescent="0.25">
      <c r="A264" s="55">
        <v>2022</v>
      </c>
      <c r="B264" s="55" t="s">
        <v>28</v>
      </c>
      <c r="C264" s="55">
        <v>263</v>
      </c>
      <c r="D264" s="54" t="s">
        <v>6730</v>
      </c>
      <c r="E264" s="56">
        <v>0.25</v>
      </c>
      <c r="F264" s="55">
        <v>40.862000000000002</v>
      </c>
      <c r="G264" s="55">
        <v>24.373000000000001</v>
      </c>
      <c r="H264" s="55">
        <v>-52.015000000000001</v>
      </c>
    </row>
    <row r="265" spans="1:8" x14ac:dyDescent="0.25">
      <c r="A265" s="55">
        <v>2022</v>
      </c>
      <c r="B265" s="55" t="s">
        <v>28</v>
      </c>
      <c r="C265" s="55">
        <v>264</v>
      </c>
      <c r="D265" s="54" t="s">
        <v>6730</v>
      </c>
      <c r="E265" s="56">
        <v>0.29166666666666669</v>
      </c>
      <c r="F265" s="55">
        <v>42.356000000000002</v>
      </c>
      <c r="G265" s="55">
        <v>22.713999999999999</v>
      </c>
      <c r="H265" s="55">
        <v>-94.792000000000002</v>
      </c>
    </row>
    <row r="266" spans="1:8" x14ac:dyDescent="0.25">
      <c r="A266" s="55">
        <v>2022</v>
      </c>
      <c r="B266" s="55" t="s">
        <v>28</v>
      </c>
      <c r="C266" s="55">
        <v>265</v>
      </c>
      <c r="D266" s="54" t="s">
        <v>6730</v>
      </c>
      <c r="E266" s="56">
        <v>0.33333333333333331</v>
      </c>
      <c r="F266" s="55">
        <v>43.524999999999999</v>
      </c>
      <c r="G266" s="55">
        <v>22.427</v>
      </c>
      <c r="H266" s="55">
        <v>-75.391999999999996</v>
      </c>
    </row>
    <row r="267" spans="1:8" x14ac:dyDescent="0.25">
      <c r="A267" s="55">
        <v>2022</v>
      </c>
      <c r="B267" s="55" t="s">
        <v>28</v>
      </c>
      <c r="C267" s="55">
        <v>266</v>
      </c>
      <c r="D267" s="54" t="s">
        <v>6730</v>
      </c>
      <c r="E267" s="56">
        <v>0.375</v>
      </c>
      <c r="F267" s="55">
        <v>42.000999999999998</v>
      </c>
      <c r="G267" s="55">
        <v>23.050999999999998</v>
      </c>
      <c r="H267" s="55">
        <v>-80.143000000000001</v>
      </c>
    </row>
    <row r="268" spans="1:8" x14ac:dyDescent="0.25">
      <c r="A268" s="55">
        <v>2022</v>
      </c>
      <c r="B268" s="55" t="s">
        <v>28</v>
      </c>
      <c r="C268" s="55">
        <v>267</v>
      </c>
      <c r="D268" s="54" t="s">
        <v>6730</v>
      </c>
      <c r="E268" s="56">
        <v>0.41666666666666669</v>
      </c>
      <c r="F268" s="55">
        <v>28.023</v>
      </c>
      <c r="G268" s="55">
        <v>36.253999999999998</v>
      </c>
      <c r="H268" s="55">
        <v>-73.138000000000005</v>
      </c>
    </row>
    <row r="269" spans="1:8" x14ac:dyDescent="0.25">
      <c r="A269" s="55">
        <v>2022</v>
      </c>
      <c r="B269" s="55" t="s">
        <v>28</v>
      </c>
      <c r="C269" s="55">
        <v>268</v>
      </c>
      <c r="D269" s="54" t="s">
        <v>6730</v>
      </c>
      <c r="E269" s="56">
        <v>0.45833333333333331</v>
      </c>
      <c r="F269" s="55">
        <v>35.314999999999998</v>
      </c>
      <c r="G269" s="55">
        <v>30.917999999999999</v>
      </c>
      <c r="H269" s="55">
        <v>-75.391999999999996</v>
      </c>
    </row>
    <row r="270" spans="1:8" x14ac:dyDescent="0.25">
      <c r="A270" s="55">
        <v>2022</v>
      </c>
      <c r="B270" s="55" t="s">
        <v>28</v>
      </c>
      <c r="C270" s="55">
        <v>269</v>
      </c>
      <c r="D270" s="54" t="s">
        <v>6730</v>
      </c>
      <c r="E270" s="56">
        <v>0.5</v>
      </c>
      <c r="F270" s="55">
        <v>28.841000000000001</v>
      </c>
      <c r="G270" s="55">
        <v>36.097999999999999</v>
      </c>
      <c r="H270" s="55">
        <v>-66.438999999999993</v>
      </c>
    </row>
    <row r="271" spans="1:8" x14ac:dyDescent="0.25">
      <c r="A271" s="55">
        <v>2022</v>
      </c>
      <c r="B271" s="55" t="s">
        <v>28</v>
      </c>
      <c r="C271" s="55">
        <v>270</v>
      </c>
      <c r="D271" s="54" t="s">
        <v>6730</v>
      </c>
      <c r="E271" s="56">
        <v>0.54166666666666663</v>
      </c>
      <c r="F271" s="55">
        <v>24.363</v>
      </c>
      <c r="G271" s="55">
        <v>41.917999999999999</v>
      </c>
      <c r="H271" s="55">
        <v>-71.174999999999997</v>
      </c>
    </row>
    <row r="272" spans="1:8" x14ac:dyDescent="0.25">
      <c r="A272" s="55">
        <v>2022</v>
      </c>
      <c r="B272" s="55" t="s">
        <v>28</v>
      </c>
      <c r="C272" s="55">
        <v>271</v>
      </c>
      <c r="D272" s="54" t="s">
        <v>6730</v>
      </c>
      <c r="E272" s="56">
        <v>0.58333333333333337</v>
      </c>
      <c r="F272" s="55">
        <v>20.555</v>
      </c>
      <c r="G272" s="55">
        <v>47.38</v>
      </c>
      <c r="H272" s="55">
        <v>-38.21</v>
      </c>
    </row>
    <row r="273" spans="1:8" x14ac:dyDescent="0.25">
      <c r="A273" s="55">
        <v>2022</v>
      </c>
      <c r="B273" s="55" t="s">
        <v>28</v>
      </c>
      <c r="C273" s="55">
        <v>272</v>
      </c>
      <c r="D273" s="54" t="s">
        <v>6730</v>
      </c>
      <c r="E273" s="56">
        <v>0.625</v>
      </c>
      <c r="F273" s="55">
        <v>19.007999999999999</v>
      </c>
      <c r="G273" s="55">
        <v>50.482999999999997</v>
      </c>
      <c r="H273" s="55">
        <v>-78.052999999999997</v>
      </c>
    </row>
    <row r="274" spans="1:8" x14ac:dyDescent="0.25">
      <c r="A274" s="55">
        <v>2022</v>
      </c>
      <c r="B274" s="55" t="s">
        <v>28</v>
      </c>
      <c r="C274" s="55">
        <v>273</v>
      </c>
      <c r="D274" s="54" t="s">
        <v>6730</v>
      </c>
      <c r="E274" s="56">
        <v>0.66666666666666663</v>
      </c>
      <c r="F274" s="55">
        <v>18.414000000000001</v>
      </c>
      <c r="G274" s="55">
        <v>54.093000000000004</v>
      </c>
      <c r="H274" s="55">
        <v>-78.052999999999997</v>
      </c>
    </row>
    <row r="275" spans="1:8" x14ac:dyDescent="0.25">
      <c r="A275" s="55">
        <v>2022</v>
      </c>
      <c r="B275" s="55" t="s">
        <v>28</v>
      </c>
      <c r="C275" s="55">
        <v>274</v>
      </c>
      <c r="D275" s="54" t="s">
        <v>6730</v>
      </c>
      <c r="E275" s="56">
        <v>0.70833333333333337</v>
      </c>
      <c r="F275" s="55">
        <v>17.795999999999999</v>
      </c>
      <c r="G275" s="55">
        <v>56.942999999999998</v>
      </c>
      <c r="H275" s="55">
        <v>-75.391999999999996</v>
      </c>
    </row>
    <row r="276" spans="1:8" x14ac:dyDescent="0.25">
      <c r="A276" s="55">
        <v>2022</v>
      </c>
      <c r="B276" s="55" t="s">
        <v>28</v>
      </c>
      <c r="C276" s="55">
        <v>275</v>
      </c>
      <c r="D276" s="54" t="s">
        <v>6730</v>
      </c>
      <c r="E276" s="56">
        <v>0.75</v>
      </c>
      <c r="F276" s="55">
        <v>17.582000000000001</v>
      </c>
      <c r="G276" s="55">
        <v>60.932000000000002</v>
      </c>
      <c r="H276" s="55">
        <v>-80.143000000000001</v>
      </c>
    </row>
    <row r="277" spans="1:8" x14ac:dyDescent="0.25">
      <c r="A277" s="55">
        <v>2022</v>
      </c>
      <c r="B277" s="55" t="s">
        <v>28</v>
      </c>
      <c r="C277" s="55">
        <v>276</v>
      </c>
      <c r="D277" s="54" t="s">
        <v>6731</v>
      </c>
      <c r="E277" s="56">
        <v>0.79166666666666663</v>
      </c>
      <c r="F277" s="55">
        <v>17.152999999999999</v>
      </c>
      <c r="G277" s="55">
        <v>63.518000000000001</v>
      </c>
      <c r="H277" s="55">
        <v>-16.492000000000001</v>
      </c>
    </row>
    <row r="278" spans="1:8" x14ac:dyDescent="0.25">
      <c r="A278" s="55">
        <v>2022</v>
      </c>
      <c r="B278" s="55" t="s">
        <v>28</v>
      </c>
      <c r="C278" s="55">
        <v>277</v>
      </c>
      <c r="D278" s="54" t="s">
        <v>6731</v>
      </c>
      <c r="E278" s="56">
        <v>0.83333333333333337</v>
      </c>
      <c r="F278" s="55">
        <v>16.510999999999999</v>
      </c>
      <c r="G278" s="55">
        <v>65.183000000000007</v>
      </c>
      <c r="H278" s="55">
        <v>-56.212000000000003</v>
      </c>
    </row>
    <row r="279" spans="1:8" x14ac:dyDescent="0.25">
      <c r="A279" s="55">
        <v>2022</v>
      </c>
      <c r="B279" s="55" t="s">
        <v>28</v>
      </c>
      <c r="C279" s="55">
        <v>278</v>
      </c>
      <c r="D279" s="54" t="s">
        <v>6731</v>
      </c>
      <c r="E279" s="56">
        <v>0.875</v>
      </c>
      <c r="F279" s="55">
        <v>16.177</v>
      </c>
      <c r="G279" s="55">
        <v>66.650999999999996</v>
      </c>
      <c r="H279" s="55">
        <v>-73.852000000000004</v>
      </c>
    </row>
    <row r="280" spans="1:8" x14ac:dyDescent="0.25">
      <c r="A280" s="55">
        <v>2022</v>
      </c>
      <c r="B280" s="55" t="s">
        <v>28</v>
      </c>
      <c r="C280" s="55">
        <v>279</v>
      </c>
      <c r="D280" s="54" t="s">
        <v>6731</v>
      </c>
      <c r="E280" s="56">
        <v>0.91666666666666663</v>
      </c>
      <c r="F280" s="55">
        <v>15.795999999999999</v>
      </c>
      <c r="G280" s="55">
        <v>68.447000000000003</v>
      </c>
      <c r="H280" s="55">
        <v>-71.174999999999997</v>
      </c>
    </row>
    <row r="281" spans="1:8" x14ac:dyDescent="0.25">
      <c r="A281" s="55">
        <v>2022</v>
      </c>
      <c r="B281" s="55" t="s">
        <v>28</v>
      </c>
      <c r="C281" s="55">
        <v>280</v>
      </c>
      <c r="D281" s="54" t="s">
        <v>6731</v>
      </c>
      <c r="E281" s="56">
        <v>0.95833333333333337</v>
      </c>
      <c r="F281" s="55">
        <v>14.744999999999999</v>
      </c>
      <c r="G281" s="55">
        <v>70.703000000000003</v>
      </c>
      <c r="H281" s="55">
        <v>-81.316000000000003</v>
      </c>
    </row>
    <row r="282" spans="1:8" x14ac:dyDescent="0.25">
      <c r="A282" s="55">
        <v>2022</v>
      </c>
      <c r="B282" s="55" t="s">
        <v>28</v>
      </c>
      <c r="C282" s="55">
        <v>281</v>
      </c>
      <c r="D282" s="54" t="s">
        <v>6731</v>
      </c>
      <c r="E282" s="56">
        <v>0.54166666666666696</v>
      </c>
      <c r="F282" s="55">
        <v>14.026</v>
      </c>
      <c r="G282" s="55">
        <v>72.05</v>
      </c>
      <c r="H282" s="55">
        <v>-80.143000000000001</v>
      </c>
    </row>
    <row r="283" spans="1:8" x14ac:dyDescent="0.25">
      <c r="A283" s="55">
        <v>2022</v>
      </c>
      <c r="B283" s="55" t="s">
        <v>28</v>
      </c>
      <c r="C283" s="55">
        <v>282</v>
      </c>
      <c r="D283" s="54" t="s">
        <v>6731</v>
      </c>
      <c r="E283" s="56">
        <v>0.58333333333333304</v>
      </c>
      <c r="F283" s="55">
        <v>13.57</v>
      </c>
      <c r="G283" s="55">
        <v>73.745000000000005</v>
      </c>
      <c r="H283" s="55">
        <v>-79.06</v>
      </c>
    </row>
    <row r="284" spans="1:8" x14ac:dyDescent="0.25">
      <c r="A284" s="55">
        <v>2022</v>
      </c>
      <c r="B284" s="55" t="s">
        <v>28</v>
      </c>
      <c r="C284" s="55">
        <v>283</v>
      </c>
      <c r="D284" s="54" t="s">
        <v>6731</v>
      </c>
      <c r="E284" s="56">
        <v>0.625</v>
      </c>
      <c r="F284" s="55">
        <v>14.218</v>
      </c>
      <c r="G284" s="55">
        <v>73.507000000000005</v>
      </c>
      <c r="H284" s="55">
        <v>-79.06</v>
      </c>
    </row>
    <row r="285" spans="1:8" x14ac:dyDescent="0.25">
      <c r="A285" s="55">
        <v>2022</v>
      </c>
      <c r="B285" s="55" t="s">
        <v>28</v>
      </c>
      <c r="C285" s="55">
        <v>284</v>
      </c>
      <c r="D285" s="54" t="s">
        <v>6731</v>
      </c>
      <c r="E285" s="56">
        <v>0.66666666666666696</v>
      </c>
      <c r="F285" s="55">
        <v>19.96</v>
      </c>
      <c r="G285" s="55">
        <v>62.674999999999997</v>
      </c>
      <c r="H285" s="55">
        <v>-80.143000000000001</v>
      </c>
    </row>
    <row r="286" spans="1:8" x14ac:dyDescent="0.25">
      <c r="A286" s="55">
        <v>2022</v>
      </c>
      <c r="B286" s="55" t="s">
        <v>28</v>
      </c>
      <c r="C286" s="55">
        <v>285</v>
      </c>
      <c r="D286" s="54" t="s">
        <v>6731</v>
      </c>
      <c r="E286" s="56">
        <v>0.70833333333333304</v>
      </c>
      <c r="F286" s="55">
        <v>28.716999999999999</v>
      </c>
      <c r="G286" s="55">
        <v>46.756999999999998</v>
      </c>
      <c r="H286" s="55">
        <v>-33.694000000000003</v>
      </c>
    </row>
    <row r="287" spans="1:8" x14ac:dyDescent="0.25">
      <c r="A287" s="55">
        <v>2022</v>
      </c>
      <c r="B287" s="55" t="s">
        <v>28</v>
      </c>
      <c r="C287" s="55">
        <v>286</v>
      </c>
      <c r="D287" s="54" t="s">
        <v>6731</v>
      </c>
      <c r="E287" s="56">
        <v>0.75</v>
      </c>
      <c r="F287" s="55">
        <v>39.886000000000003</v>
      </c>
      <c r="G287" s="55">
        <v>28.805</v>
      </c>
      <c r="H287" s="55">
        <v>-57.771000000000001</v>
      </c>
    </row>
    <row r="288" spans="1:8" x14ac:dyDescent="0.25">
      <c r="A288" s="55">
        <v>2022</v>
      </c>
      <c r="B288" s="55" t="s">
        <v>28</v>
      </c>
      <c r="C288" s="55">
        <v>287</v>
      </c>
      <c r="D288" s="54" t="s">
        <v>6731</v>
      </c>
      <c r="E288" s="56">
        <v>0.79166666666666696</v>
      </c>
      <c r="F288" s="55">
        <v>42.119</v>
      </c>
      <c r="G288" s="55">
        <v>24.457000000000001</v>
      </c>
      <c r="H288" s="55">
        <v>-84.007000000000005</v>
      </c>
    </row>
    <row r="289" spans="1:8" x14ac:dyDescent="0.25">
      <c r="A289" s="55">
        <v>2022</v>
      </c>
      <c r="B289" s="55" t="s">
        <v>28</v>
      </c>
      <c r="C289" s="55">
        <v>288</v>
      </c>
      <c r="D289" s="54" t="s">
        <v>6731</v>
      </c>
      <c r="E289" s="56">
        <v>0.83333333333333304</v>
      </c>
      <c r="F289" s="55">
        <v>43.494999999999997</v>
      </c>
      <c r="G289" s="55">
        <v>22.93</v>
      </c>
      <c r="H289" s="55">
        <v>-87.363</v>
      </c>
    </row>
    <row r="290" spans="1:8" x14ac:dyDescent="0.25">
      <c r="A290" s="55">
        <v>2022</v>
      </c>
      <c r="B290" s="55" t="s">
        <v>28</v>
      </c>
      <c r="C290" s="55">
        <v>289</v>
      </c>
      <c r="D290" s="54" t="s">
        <v>6731</v>
      </c>
      <c r="E290" s="56">
        <v>0.875</v>
      </c>
      <c r="F290" s="55">
        <v>41.707000000000001</v>
      </c>
      <c r="G290" s="55">
        <v>24.178999999999998</v>
      </c>
      <c r="H290" s="55">
        <v>-63.914000000000001</v>
      </c>
    </row>
    <row r="291" spans="1:8" x14ac:dyDescent="0.25">
      <c r="A291" s="55">
        <v>2022</v>
      </c>
      <c r="B291" s="55" t="s">
        <v>28</v>
      </c>
      <c r="C291" s="55">
        <v>290</v>
      </c>
      <c r="D291" s="54" t="s">
        <v>6731</v>
      </c>
      <c r="E291" s="56">
        <v>0.91666666666666696</v>
      </c>
      <c r="F291" s="55">
        <v>42.000999999999998</v>
      </c>
      <c r="G291" s="55">
        <v>23.481999999999999</v>
      </c>
      <c r="H291" s="55">
        <v>-70.572000000000003</v>
      </c>
    </row>
    <row r="292" spans="1:8" x14ac:dyDescent="0.25">
      <c r="A292" s="55">
        <v>2022</v>
      </c>
      <c r="B292" s="55" t="s">
        <v>28</v>
      </c>
      <c r="C292" s="55">
        <v>291</v>
      </c>
      <c r="D292" s="54" t="s">
        <v>6731</v>
      </c>
      <c r="E292" s="56">
        <v>0.95833333333333304</v>
      </c>
      <c r="F292" s="55">
        <v>31.663</v>
      </c>
      <c r="G292" s="55">
        <v>31.574999999999999</v>
      </c>
      <c r="H292" s="55">
        <v>-87.363</v>
      </c>
    </row>
    <row r="293" spans="1:8" x14ac:dyDescent="0.25">
      <c r="A293" s="55">
        <v>2022</v>
      </c>
      <c r="B293" s="55" t="s">
        <v>28</v>
      </c>
      <c r="C293" s="55">
        <v>292</v>
      </c>
      <c r="D293" s="54" t="s">
        <v>6731</v>
      </c>
      <c r="E293" s="56">
        <v>0</v>
      </c>
      <c r="F293" s="55">
        <v>32.691000000000003</v>
      </c>
      <c r="G293" s="55">
        <v>30.7</v>
      </c>
      <c r="H293" s="55">
        <v>-94.792000000000002</v>
      </c>
    </row>
    <row r="294" spans="1:8" x14ac:dyDescent="0.25">
      <c r="A294" s="55">
        <v>2022</v>
      </c>
      <c r="B294" s="55" t="s">
        <v>28</v>
      </c>
      <c r="C294" s="55">
        <v>293</v>
      </c>
      <c r="D294" s="54" t="s">
        <v>6731</v>
      </c>
      <c r="E294" s="56">
        <v>4.1666666666666664E-2</v>
      </c>
      <c r="F294" s="55">
        <v>28.791</v>
      </c>
      <c r="G294" s="55">
        <v>33.195999999999998</v>
      </c>
      <c r="H294" s="55">
        <v>-94.792000000000002</v>
      </c>
    </row>
    <row r="295" spans="1:8" x14ac:dyDescent="0.25">
      <c r="A295" s="55">
        <v>2022</v>
      </c>
      <c r="B295" s="55" t="s">
        <v>28</v>
      </c>
      <c r="C295" s="55">
        <v>294</v>
      </c>
      <c r="D295" s="54" t="s">
        <v>6731</v>
      </c>
      <c r="E295" s="56">
        <v>8.3333333333333329E-2</v>
      </c>
      <c r="F295" s="55">
        <v>25.161999999999999</v>
      </c>
      <c r="G295" s="55">
        <v>37.469000000000001</v>
      </c>
      <c r="H295" s="55">
        <v>-94.792000000000002</v>
      </c>
    </row>
    <row r="296" spans="1:8" x14ac:dyDescent="0.25">
      <c r="A296" s="55">
        <v>2022</v>
      </c>
      <c r="B296" s="55" t="s">
        <v>28</v>
      </c>
      <c r="C296" s="55">
        <v>295</v>
      </c>
      <c r="D296" s="54" t="s">
        <v>6731</v>
      </c>
      <c r="E296" s="56">
        <v>0.125</v>
      </c>
      <c r="F296" s="55">
        <v>21.079000000000001</v>
      </c>
      <c r="G296" s="55">
        <v>41.874000000000002</v>
      </c>
      <c r="H296" s="55">
        <v>-94.792000000000002</v>
      </c>
    </row>
    <row r="297" spans="1:8" x14ac:dyDescent="0.25">
      <c r="A297" s="55">
        <v>2022</v>
      </c>
      <c r="B297" s="55" t="s">
        <v>28</v>
      </c>
      <c r="C297" s="55">
        <v>296</v>
      </c>
      <c r="D297" s="54" t="s">
        <v>6731</v>
      </c>
      <c r="E297" s="56">
        <v>0.16666666666666666</v>
      </c>
      <c r="F297" s="55">
        <v>19.673999999999999</v>
      </c>
      <c r="G297" s="55">
        <v>44.823999999999998</v>
      </c>
      <c r="H297" s="55">
        <v>-94.792000000000002</v>
      </c>
    </row>
    <row r="298" spans="1:8" x14ac:dyDescent="0.25">
      <c r="A298" s="55">
        <v>2022</v>
      </c>
      <c r="B298" s="55" t="s">
        <v>28</v>
      </c>
      <c r="C298" s="55">
        <v>297</v>
      </c>
      <c r="D298" s="54" t="s">
        <v>6731</v>
      </c>
      <c r="E298" s="56">
        <v>0.20833333333333334</v>
      </c>
      <c r="F298" s="55">
        <v>18.533000000000001</v>
      </c>
      <c r="G298" s="55">
        <v>47.472000000000001</v>
      </c>
      <c r="H298" s="55">
        <v>-94.792000000000002</v>
      </c>
    </row>
    <row r="299" spans="1:8" x14ac:dyDescent="0.25">
      <c r="A299" s="55">
        <v>2022</v>
      </c>
      <c r="B299" s="55" t="s">
        <v>28</v>
      </c>
      <c r="C299" s="55">
        <v>298</v>
      </c>
      <c r="D299" s="54" t="s">
        <v>6731</v>
      </c>
      <c r="E299" s="56">
        <v>0.25</v>
      </c>
      <c r="F299" s="55">
        <v>18.39</v>
      </c>
      <c r="G299" s="55">
        <v>51.613999999999997</v>
      </c>
      <c r="H299" s="55">
        <v>-94.792000000000002</v>
      </c>
    </row>
    <row r="300" spans="1:8" x14ac:dyDescent="0.25">
      <c r="A300" s="55">
        <v>2022</v>
      </c>
      <c r="B300" s="55" t="s">
        <v>28</v>
      </c>
      <c r="C300" s="55">
        <v>299</v>
      </c>
      <c r="D300" s="54" t="s">
        <v>6731</v>
      </c>
      <c r="E300" s="56">
        <v>0.29166666666666669</v>
      </c>
      <c r="F300" s="55">
        <v>17.605</v>
      </c>
      <c r="G300" s="55">
        <v>54.438000000000002</v>
      </c>
      <c r="H300" s="55">
        <v>-94.792000000000002</v>
      </c>
    </row>
    <row r="301" spans="1:8" x14ac:dyDescent="0.25">
      <c r="A301" s="55">
        <v>2022</v>
      </c>
      <c r="B301" s="55" t="s">
        <v>28</v>
      </c>
      <c r="C301" s="55">
        <v>300</v>
      </c>
      <c r="D301" s="54" t="s">
        <v>6732</v>
      </c>
      <c r="E301" s="56">
        <v>0.33333333333333331</v>
      </c>
      <c r="F301" s="55">
        <v>16.963000000000001</v>
      </c>
      <c r="G301" s="55">
        <v>55.445999999999998</v>
      </c>
      <c r="H301" s="55">
        <v>-94.792000000000002</v>
      </c>
    </row>
    <row r="302" spans="1:8" x14ac:dyDescent="0.25">
      <c r="A302" s="55">
        <v>2022</v>
      </c>
      <c r="B302" s="55" t="s">
        <v>28</v>
      </c>
      <c r="C302" s="55">
        <v>301</v>
      </c>
      <c r="D302" s="54" t="s">
        <v>6732</v>
      </c>
      <c r="E302" s="56">
        <v>0.375</v>
      </c>
      <c r="F302" s="55">
        <v>15.747999999999999</v>
      </c>
      <c r="G302" s="55">
        <v>56.511000000000003</v>
      </c>
      <c r="H302" s="55">
        <v>-94.792000000000002</v>
      </c>
    </row>
    <row r="303" spans="1:8" x14ac:dyDescent="0.25">
      <c r="A303" s="55">
        <v>2022</v>
      </c>
      <c r="B303" s="55" t="s">
        <v>28</v>
      </c>
      <c r="C303" s="55">
        <v>302</v>
      </c>
      <c r="D303" s="54" t="s">
        <v>6732</v>
      </c>
      <c r="E303" s="56">
        <v>0.41666666666666669</v>
      </c>
      <c r="F303" s="55">
        <v>15.484999999999999</v>
      </c>
      <c r="G303" s="55">
        <v>58.973999999999997</v>
      </c>
      <c r="H303" s="55">
        <v>-94.792000000000002</v>
      </c>
    </row>
    <row r="304" spans="1:8" x14ac:dyDescent="0.25">
      <c r="A304" s="55">
        <v>2022</v>
      </c>
      <c r="B304" s="55" t="s">
        <v>28</v>
      </c>
      <c r="C304" s="55">
        <v>303</v>
      </c>
      <c r="D304" s="54" t="s">
        <v>6732</v>
      </c>
      <c r="E304" s="56">
        <v>0.45833333333333331</v>
      </c>
      <c r="F304" s="55">
        <v>15.079000000000001</v>
      </c>
      <c r="G304" s="55">
        <v>61.536999999999999</v>
      </c>
      <c r="H304" s="55">
        <v>-94.792000000000002</v>
      </c>
    </row>
    <row r="305" spans="1:8" x14ac:dyDescent="0.25">
      <c r="A305" s="55">
        <v>2022</v>
      </c>
      <c r="B305" s="55" t="s">
        <v>28</v>
      </c>
      <c r="C305" s="55">
        <v>304</v>
      </c>
      <c r="D305" s="54" t="s">
        <v>6732</v>
      </c>
      <c r="E305" s="56">
        <v>0.5</v>
      </c>
      <c r="F305" s="55">
        <v>15.103</v>
      </c>
      <c r="G305" s="55">
        <v>63.466000000000001</v>
      </c>
      <c r="H305" s="55">
        <v>-94.792000000000002</v>
      </c>
    </row>
    <row r="306" spans="1:8" x14ac:dyDescent="0.25">
      <c r="A306" s="55">
        <v>2022</v>
      </c>
      <c r="B306" s="55" t="s">
        <v>28</v>
      </c>
      <c r="C306" s="55">
        <v>305</v>
      </c>
      <c r="D306" s="54" t="s">
        <v>6732</v>
      </c>
      <c r="E306" s="56">
        <v>0.54166666666666663</v>
      </c>
      <c r="F306" s="55">
        <v>15.342000000000001</v>
      </c>
      <c r="G306" s="55">
        <v>65.477999999999994</v>
      </c>
      <c r="H306" s="55">
        <v>-94.792000000000002</v>
      </c>
    </row>
    <row r="307" spans="1:8" x14ac:dyDescent="0.25">
      <c r="A307" s="55">
        <v>2022</v>
      </c>
      <c r="B307" s="55" t="s">
        <v>28</v>
      </c>
      <c r="C307" s="55">
        <v>306</v>
      </c>
      <c r="D307" s="54" t="s">
        <v>6732</v>
      </c>
      <c r="E307" s="56">
        <v>0.58333333333333337</v>
      </c>
      <c r="F307" s="55">
        <v>15.294</v>
      </c>
      <c r="G307" s="55">
        <v>66.435000000000002</v>
      </c>
      <c r="H307" s="55">
        <v>-94.792000000000002</v>
      </c>
    </row>
    <row r="308" spans="1:8" x14ac:dyDescent="0.25">
      <c r="A308" s="55">
        <v>2022</v>
      </c>
      <c r="B308" s="55" t="s">
        <v>28</v>
      </c>
      <c r="C308" s="55">
        <v>307</v>
      </c>
      <c r="D308" s="54" t="s">
        <v>6732</v>
      </c>
      <c r="E308" s="56">
        <v>0.625</v>
      </c>
      <c r="F308" s="55">
        <v>15.891</v>
      </c>
      <c r="G308" s="55">
        <v>66.278000000000006</v>
      </c>
      <c r="H308" s="55">
        <v>-94.792000000000002</v>
      </c>
    </row>
    <row r="309" spans="1:8" x14ac:dyDescent="0.25">
      <c r="A309" s="55">
        <v>2022</v>
      </c>
      <c r="B309" s="55" t="s">
        <v>28</v>
      </c>
      <c r="C309" s="55">
        <v>308</v>
      </c>
      <c r="D309" s="54" t="s">
        <v>6732</v>
      </c>
      <c r="E309" s="56">
        <v>0.66666666666666663</v>
      </c>
      <c r="F309" s="55">
        <v>18.866</v>
      </c>
      <c r="G309" s="55">
        <v>62.582999999999998</v>
      </c>
      <c r="H309" s="55">
        <v>-94.792000000000002</v>
      </c>
    </row>
    <row r="310" spans="1:8" x14ac:dyDescent="0.25">
      <c r="A310" s="55">
        <v>2022</v>
      </c>
      <c r="B310" s="55" t="s">
        <v>28</v>
      </c>
      <c r="C310" s="55">
        <v>309</v>
      </c>
      <c r="D310" s="54" t="s">
        <v>6732</v>
      </c>
      <c r="E310" s="56">
        <v>0.70833333333333337</v>
      </c>
      <c r="F310" s="55">
        <v>26.036000000000001</v>
      </c>
      <c r="G310" s="55">
        <v>50.122999999999998</v>
      </c>
      <c r="H310" s="55">
        <v>-77.111000000000004</v>
      </c>
    </row>
    <row r="311" spans="1:8" x14ac:dyDescent="0.25">
      <c r="A311" s="55">
        <v>2022</v>
      </c>
      <c r="B311" s="55" t="s">
        <v>28</v>
      </c>
      <c r="C311" s="55">
        <v>310</v>
      </c>
      <c r="D311" s="54" t="s">
        <v>6732</v>
      </c>
      <c r="E311" s="56">
        <v>0.75</v>
      </c>
      <c r="F311" s="55">
        <v>37.534999999999997</v>
      </c>
      <c r="G311" s="55">
        <v>32.664000000000001</v>
      </c>
      <c r="H311" s="55">
        <v>-94.792000000000002</v>
      </c>
    </row>
    <row r="312" spans="1:8" x14ac:dyDescent="0.25">
      <c r="A312" s="55">
        <v>2022</v>
      </c>
      <c r="B312" s="55" t="s">
        <v>28</v>
      </c>
      <c r="C312" s="55">
        <v>311</v>
      </c>
      <c r="D312" s="54" t="s">
        <v>6732</v>
      </c>
      <c r="E312" s="56">
        <v>0.79166666666666663</v>
      </c>
      <c r="F312" s="55">
        <v>41.326999999999998</v>
      </c>
      <c r="G312" s="55">
        <v>23.795999999999999</v>
      </c>
      <c r="H312" s="55">
        <v>-94.792000000000002</v>
      </c>
    </row>
    <row r="313" spans="1:8" x14ac:dyDescent="0.25">
      <c r="A313" s="55">
        <v>2022</v>
      </c>
      <c r="B313" s="55" t="s">
        <v>28</v>
      </c>
      <c r="C313" s="55">
        <v>312</v>
      </c>
      <c r="D313" s="54" t="s">
        <v>6732</v>
      </c>
      <c r="E313" s="56">
        <v>0.83333333333333337</v>
      </c>
      <c r="F313" s="55">
        <v>41.502000000000002</v>
      </c>
      <c r="G313" s="55">
        <v>21.69</v>
      </c>
      <c r="H313" s="55">
        <v>-87.363</v>
      </c>
    </row>
    <row r="314" spans="1:8" x14ac:dyDescent="0.25">
      <c r="A314" s="55">
        <v>2022</v>
      </c>
      <c r="B314" s="55" t="s">
        <v>28</v>
      </c>
      <c r="C314" s="55">
        <v>313</v>
      </c>
      <c r="D314" s="54" t="s">
        <v>6732</v>
      </c>
      <c r="E314" s="56">
        <v>0.875</v>
      </c>
      <c r="F314" s="55">
        <v>30.192</v>
      </c>
      <c r="G314" s="55">
        <v>32.438000000000002</v>
      </c>
      <c r="H314" s="55">
        <v>-81.316000000000003</v>
      </c>
    </row>
    <row r="315" spans="1:8" x14ac:dyDescent="0.25">
      <c r="A315" s="55">
        <v>2022</v>
      </c>
      <c r="B315" s="55" t="s">
        <v>28</v>
      </c>
      <c r="C315" s="55">
        <v>314</v>
      </c>
      <c r="D315" s="54" t="s">
        <v>6732</v>
      </c>
      <c r="E315" s="56">
        <v>0.91666666666666663</v>
      </c>
      <c r="F315" s="55">
        <v>25.72</v>
      </c>
      <c r="G315" s="55">
        <v>38.551000000000002</v>
      </c>
      <c r="H315" s="55">
        <v>-55.009</v>
      </c>
    </row>
    <row r="316" spans="1:8" x14ac:dyDescent="0.25">
      <c r="A316" s="55">
        <v>2022</v>
      </c>
      <c r="B316" s="55" t="s">
        <v>28</v>
      </c>
      <c r="C316" s="55">
        <v>315</v>
      </c>
      <c r="D316" s="54" t="s">
        <v>6732</v>
      </c>
      <c r="E316" s="56">
        <v>0.95833333333333337</v>
      </c>
      <c r="F316" s="55">
        <v>22.225999999999999</v>
      </c>
      <c r="G316" s="55">
        <v>44.037999999999997</v>
      </c>
      <c r="H316" s="55">
        <v>-63.914000000000001</v>
      </c>
    </row>
    <row r="317" spans="1:8" x14ac:dyDescent="0.25">
      <c r="A317" s="55">
        <v>2022</v>
      </c>
      <c r="B317" s="55" t="s">
        <v>28</v>
      </c>
      <c r="C317" s="55">
        <v>316</v>
      </c>
      <c r="D317" s="54" t="s">
        <v>6732</v>
      </c>
      <c r="E317" s="56">
        <v>0.54166666666666696</v>
      </c>
      <c r="F317" s="55">
        <v>17.082000000000001</v>
      </c>
      <c r="G317" s="55">
        <v>56.805</v>
      </c>
      <c r="H317" s="55">
        <v>-61.384999999999998</v>
      </c>
    </row>
    <row r="318" spans="1:8" x14ac:dyDescent="0.25">
      <c r="A318" s="55">
        <v>2022</v>
      </c>
      <c r="B318" s="55" t="s">
        <v>28</v>
      </c>
      <c r="C318" s="55">
        <v>317</v>
      </c>
      <c r="D318" s="54" t="s">
        <v>6732</v>
      </c>
      <c r="E318" s="56">
        <v>0.58333333333333304</v>
      </c>
      <c r="F318" s="55">
        <v>16.248999999999999</v>
      </c>
      <c r="G318" s="55">
        <v>64.489000000000004</v>
      </c>
      <c r="H318" s="55">
        <v>-63.914000000000001</v>
      </c>
    </row>
    <row r="319" spans="1:8" x14ac:dyDescent="0.25">
      <c r="A319" s="55">
        <v>2022</v>
      </c>
      <c r="B319" s="55" t="s">
        <v>28</v>
      </c>
      <c r="C319" s="55">
        <v>318</v>
      </c>
      <c r="D319" s="54" t="s">
        <v>6732</v>
      </c>
      <c r="E319" s="56">
        <v>0.625</v>
      </c>
      <c r="F319" s="55">
        <v>15.795999999999999</v>
      </c>
      <c r="G319" s="55">
        <v>72.108999999999995</v>
      </c>
      <c r="H319" s="55">
        <v>-75.391999999999996</v>
      </c>
    </row>
    <row r="320" spans="1:8" x14ac:dyDescent="0.25">
      <c r="A320" s="55">
        <v>2022</v>
      </c>
      <c r="B320" s="55" t="s">
        <v>28</v>
      </c>
      <c r="C320" s="55">
        <v>319</v>
      </c>
      <c r="D320" s="54" t="s">
        <v>6732</v>
      </c>
      <c r="E320" s="56">
        <v>0.66666666666666696</v>
      </c>
      <c r="F320" s="55">
        <v>15.986000000000001</v>
      </c>
      <c r="G320" s="55">
        <v>75.983000000000004</v>
      </c>
      <c r="H320" s="55">
        <v>-68.893000000000001</v>
      </c>
    </row>
    <row r="321" spans="1:8" x14ac:dyDescent="0.25">
      <c r="A321" s="55">
        <v>2022</v>
      </c>
      <c r="B321" s="55" t="s">
        <v>28</v>
      </c>
      <c r="C321" s="55">
        <v>320</v>
      </c>
      <c r="D321" s="54" t="s">
        <v>6732</v>
      </c>
      <c r="E321" s="56">
        <v>0.70833333333333304</v>
      </c>
      <c r="F321" s="55">
        <v>15.772</v>
      </c>
      <c r="G321" s="55">
        <v>77.653000000000006</v>
      </c>
      <c r="H321" s="55">
        <v>-69.433000000000007</v>
      </c>
    </row>
    <row r="322" spans="1:8" x14ac:dyDescent="0.25">
      <c r="A322" s="55">
        <v>2022</v>
      </c>
      <c r="B322" s="55" t="s">
        <v>28</v>
      </c>
      <c r="C322" s="55">
        <v>321</v>
      </c>
      <c r="D322" s="54" t="s">
        <v>6732</v>
      </c>
      <c r="E322" s="56">
        <v>0.75</v>
      </c>
      <c r="F322" s="55">
        <v>15.532999999999999</v>
      </c>
      <c r="G322" s="55">
        <v>79.61</v>
      </c>
      <c r="H322" s="55">
        <v>-67.866</v>
      </c>
    </row>
    <row r="323" spans="1:8" x14ac:dyDescent="0.25">
      <c r="A323" s="55">
        <v>2022</v>
      </c>
      <c r="B323" s="55" t="s">
        <v>28</v>
      </c>
      <c r="C323" s="55">
        <v>322</v>
      </c>
      <c r="D323" s="54" t="s">
        <v>6732</v>
      </c>
      <c r="E323" s="56">
        <v>0.79166666666666696</v>
      </c>
      <c r="F323" s="55">
        <v>14.864000000000001</v>
      </c>
      <c r="G323" s="55">
        <v>81.397000000000006</v>
      </c>
      <c r="H323" s="55">
        <v>-66.438999999999993</v>
      </c>
    </row>
    <row r="324" spans="1:8" x14ac:dyDescent="0.25">
      <c r="A324" s="55">
        <v>2022</v>
      </c>
      <c r="B324" s="55" t="s">
        <v>28</v>
      </c>
      <c r="C324" s="55">
        <v>323</v>
      </c>
      <c r="D324" s="54" t="s">
        <v>6732</v>
      </c>
      <c r="E324" s="56">
        <v>0.83333333333333304</v>
      </c>
      <c r="F324" s="55">
        <v>13.786</v>
      </c>
      <c r="G324" s="55">
        <v>83.122</v>
      </c>
      <c r="H324" s="55">
        <v>-32.445</v>
      </c>
    </row>
    <row r="325" spans="1:8" x14ac:dyDescent="0.25">
      <c r="A325" s="55">
        <v>2022</v>
      </c>
      <c r="B325" s="55" t="s">
        <v>28</v>
      </c>
      <c r="C325" s="55">
        <v>324</v>
      </c>
      <c r="D325" s="54" t="s">
        <v>6733</v>
      </c>
      <c r="E325" s="56">
        <v>0.875</v>
      </c>
      <c r="F325" s="55">
        <v>13.329000000000001</v>
      </c>
      <c r="G325" s="55">
        <v>83.804000000000002</v>
      </c>
      <c r="H325" s="55">
        <v>-60.094000000000001</v>
      </c>
    </row>
    <row r="326" spans="1:8" x14ac:dyDescent="0.25">
      <c r="A326" s="55">
        <v>2022</v>
      </c>
      <c r="B326" s="55" t="s">
        <v>28</v>
      </c>
      <c r="C326" s="55">
        <v>325</v>
      </c>
      <c r="D326" s="54" t="s">
        <v>6733</v>
      </c>
      <c r="E326" s="56">
        <v>0.91666666666666696</v>
      </c>
      <c r="F326" s="55">
        <v>12.654</v>
      </c>
      <c r="G326" s="55">
        <v>85.128</v>
      </c>
      <c r="H326" s="55">
        <v>-59.186</v>
      </c>
    </row>
    <row r="327" spans="1:8" x14ac:dyDescent="0.25">
      <c r="A327" s="55">
        <v>2022</v>
      </c>
      <c r="B327" s="55" t="s">
        <v>28</v>
      </c>
      <c r="C327" s="55">
        <v>326</v>
      </c>
      <c r="D327" s="54" t="s">
        <v>6733</v>
      </c>
      <c r="E327" s="56">
        <v>0.95833333333333304</v>
      </c>
      <c r="F327" s="55">
        <v>13.04</v>
      </c>
      <c r="G327" s="55">
        <v>85.647000000000006</v>
      </c>
      <c r="H327" s="55">
        <v>-54.777999999999999</v>
      </c>
    </row>
    <row r="328" spans="1:8" x14ac:dyDescent="0.25">
      <c r="A328" s="55">
        <v>2022</v>
      </c>
      <c r="B328" s="55" t="s">
        <v>28</v>
      </c>
      <c r="C328" s="55">
        <v>327</v>
      </c>
      <c r="D328" s="54" t="s">
        <v>6733</v>
      </c>
      <c r="E328" s="56">
        <v>0</v>
      </c>
      <c r="F328" s="55">
        <v>12.727</v>
      </c>
      <c r="G328" s="55">
        <v>86.641000000000005</v>
      </c>
      <c r="H328" s="55">
        <v>-55.009</v>
      </c>
    </row>
    <row r="329" spans="1:8" x14ac:dyDescent="0.25">
      <c r="A329" s="55">
        <v>2022</v>
      </c>
      <c r="B329" s="55" t="s">
        <v>28</v>
      </c>
      <c r="C329" s="55">
        <v>328</v>
      </c>
      <c r="D329" s="54" t="s">
        <v>6733</v>
      </c>
      <c r="E329" s="56">
        <v>4.1666666666666664E-2</v>
      </c>
      <c r="F329" s="55">
        <v>12.896000000000001</v>
      </c>
      <c r="G329" s="55">
        <v>87.106999999999999</v>
      </c>
      <c r="H329" s="55">
        <v>-54.55</v>
      </c>
    </row>
    <row r="330" spans="1:8" x14ac:dyDescent="0.25">
      <c r="A330" s="55">
        <v>2022</v>
      </c>
      <c r="B330" s="55" t="s">
        <v>28</v>
      </c>
      <c r="C330" s="55">
        <v>329</v>
      </c>
      <c r="D330" s="54" t="s">
        <v>6733</v>
      </c>
      <c r="E330" s="56">
        <v>8.3333333333333329E-2</v>
      </c>
      <c r="F330" s="55">
        <v>12.92</v>
      </c>
      <c r="G330" s="55">
        <v>87.563999999999993</v>
      </c>
      <c r="H330" s="55">
        <v>-53.883000000000003</v>
      </c>
    </row>
    <row r="331" spans="1:8" x14ac:dyDescent="0.25">
      <c r="A331" s="55">
        <v>2022</v>
      </c>
      <c r="B331" s="55" t="s">
        <v>28</v>
      </c>
      <c r="C331" s="55">
        <v>330</v>
      </c>
      <c r="D331" s="54" t="s">
        <v>6733</v>
      </c>
      <c r="E331" s="56">
        <v>0.125</v>
      </c>
      <c r="F331" s="55">
        <v>13.185</v>
      </c>
      <c r="G331" s="55">
        <v>87.733999999999995</v>
      </c>
      <c r="H331" s="55">
        <v>-36.968000000000004</v>
      </c>
    </row>
    <row r="332" spans="1:8" x14ac:dyDescent="0.25">
      <c r="A332" s="55">
        <v>2022</v>
      </c>
      <c r="B332" s="55" t="s">
        <v>28</v>
      </c>
      <c r="C332" s="55">
        <v>331</v>
      </c>
      <c r="D332" s="54" t="s">
        <v>6733</v>
      </c>
      <c r="E332" s="56">
        <v>0.16666666666666666</v>
      </c>
      <c r="F332" s="55">
        <v>13.087999999999999</v>
      </c>
      <c r="G332" s="55">
        <v>88.003</v>
      </c>
      <c r="H332" s="55">
        <v>-20.641999999999999</v>
      </c>
    </row>
    <row r="333" spans="1:8" x14ac:dyDescent="0.25">
      <c r="A333" s="55">
        <v>2022</v>
      </c>
      <c r="B333" s="55" t="s">
        <v>28</v>
      </c>
      <c r="C333" s="55">
        <v>332</v>
      </c>
      <c r="D333" s="54" t="s">
        <v>6733</v>
      </c>
      <c r="E333" s="56">
        <v>0.20833333333333334</v>
      </c>
      <c r="F333" s="55">
        <v>14.242000000000001</v>
      </c>
      <c r="G333" s="55">
        <v>87.001999999999995</v>
      </c>
      <c r="H333" s="55">
        <v>-22.422000000000001</v>
      </c>
    </row>
    <row r="334" spans="1:8" x14ac:dyDescent="0.25">
      <c r="A334" s="55">
        <v>2022</v>
      </c>
      <c r="B334" s="55" t="s">
        <v>28</v>
      </c>
      <c r="C334" s="55">
        <v>333</v>
      </c>
      <c r="D334" s="54" t="s">
        <v>6733</v>
      </c>
      <c r="E334" s="56">
        <v>0.25</v>
      </c>
      <c r="F334" s="55">
        <v>15.7</v>
      </c>
      <c r="G334" s="55">
        <v>85.677000000000007</v>
      </c>
      <c r="H334" s="55">
        <v>-71.802000000000007</v>
      </c>
    </row>
    <row r="335" spans="1:8" x14ac:dyDescent="0.25">
      <c r="A335" s="55">
        <v>2022</v>
      </c>
      <c r="B335" s="55" t="s">
        <v>28</v>
      </c>
      <c r="C335" s="55">
        <v>334</v>
      </c>
      <c r="D335" s="54" t="s">
        <v>6733</v>
      </c>
      <c r="E335" s="56">
        <v>0.29166666666666669</v>
      </c>
      <c r="F335" s="55">
        <v>17.32</v>
      </c>
      <c r="G335" s="55">
        <v>83.977999999999994</v>
      </c>
      <c r="H335" s="55">
        <v>-52.015000000000001</v>
      </c>
    </row>
    <row r="336" spans="1:8" x14ac:dyDescent="0.25">
      <c r="A336" s="55">
        <v>2022</v>
      </c>
      <c r="B336" s="55" t="s">
        <v>28</v>
      </c>
      <c r="C336" s="55">
        <v>335</v>
      </c>
      <c r="D336" s="54" t="s">
        <v>6733</v>
      </c>
      <c r="E336" s="56">
        <v>0.33333333333333331</v>
      </c>
      <c r="F336" s="55">
        <v>26.303999999999998</v>
      </c>
      <c r="G336" s="55">
        <v>60.994999999999997</v>
      </c>
      <c r="H336" s="55">
        <v>-71.174999999999997</v>
      </c>
    </row>
    <row r="337" spans="1:8" x14ac:dyDescent="0.25">
      <c r="A337" s="55">
        <v>2022</v>
      </c>
      <c r="B337" s="55" t="s">
        <v>28</v>
      </c>
      <c r="C337" s="55">
        <v>336</v>
      </c>
      <c r="D337" s="54" t="s">
        <v>6733</v>
      </c>
      <c r="E337" s="56">
        <v>0.375</v>
      </c>
      <c r="F337" s="55">
        <v>28.742000000000001</v>
      </c>
      <c r="G337" s="55">
        <v>59.076000000000001</v>
      </c>
      <c r="H337" s="55">
        <v>-70.572000000000003</v>
      </c>
    </row>
    <row r="338" spans="1:8" x14ac:dyDescent="0.25">
      <c r="A338" s="55">
        <v>2022</v>
      </c>
      <c r="B338" s="55" t="s">
        <v>28</v>
      </c>
      <c r="C338" s="55">
        <v>337</v>
      </c>
      <c r="D338" s="54" t="s">
        <v>6733</v>
      </c>
      <c r="E338" s="56">
        <v>0.41666666666666669</v>
      </c>
      <c r="F338" s="55">
        <v>41.825000000000003</v>
      </c>
      <c r="G338" s="55">
        <v>38.662999999999997</v>
      </c>
      <c r="H338" s="55">
        <v>-75.391999999999996</v>
      </c>
    </row>
    <row r="339" spans="1:8" x14ac:dyDescent="0.25">
      <c r="A339" s="55">
        <v>2022</v>
      </c>
      <c r="B339" s="55" t="s">
        <v>28</v>
      </c>
      <c r="C339" s="55">
        <v>338</v>
      </c>
      <c r="D339" s="54" t="s">
        <v>6733</v>
      </c>
      <c r="E339" s="56">
        <v>0.45833333333333331</v>
      </c>
      <c r="F339" s="55">
        <v>37.343000000000004</v>
      </c>
      <c r="G339" s="55">
        <v>47.744999999999997</v>
      </c>
      <c r="H339" s="55">
        <v>-91.856999999999999</v>
      </c>
    </row>
    <row r="340" spans="1:8" x14ac:dyDescent="0.25">
      <c r="A340" s="55">
        <v>2022</v>
      </c>
      <c r="B340" s="55" t="s">
        <v>28</v>
      </c>
      <c r="C340" s="55">
        <v>339</v>
      </c>
      <c r="D340" s="54" t="s">
        <v>6733</v>
      </c>
      <c r="E340" s="56">
        <v>0.5</v>
      </c>
      <c r="F340" s="55">
        <v>30.672000000000001</v>
      </c>
      <c r="G340" s="55">
        <v>61.19</v>
      </c>
      <c r="H340" s="55">
        <v>-89.421000000000006</v>
      </c>
    </row>
    <row r="341" spans="1:8" x14ac:dyDescent="0.25">
      <c r="A341" s="55">
        <v>2022</v>
      </c>
      <c r="B341" s="55" t="s">
        <v>28</v>
      </c>
      <c r="C341" s="55">
        <v>340</v>
      </c>
      <c r="D341" s="54" t="s">
        <v>6733</v>
      </c>
      <c r="E341" s="56">
        <v>0.54166666666666663</v>
      </c>
      <c r="F341" s="55">
        <v>31.152999999999999</v>
      </c>
      <c r="G341" s="55">
        <v>61.109000000000002</v>
      </c>
      <c r="H341" s="55">
        <v>-87.363</v>
      </c>
    </row>
    <row r="342" spans="1:8" x14ac:dyDescent="0.25">
      <c r="A342" s="55">
        <v>2022</v>
      </c>
      <c r="B342" s="55" t="s">
        <v>28</v>
      </c>
      <c r="C342" s="55">
        <v>341</v>
      </c>
      <c r="D342" s="54" t="s">
        <v>6733</v>
      </c>
      <c r="E342" s="56">
        <v>0.58333333333333337</v>
      </c>
      <c r="F342" s="55">
        <v>31.128</v>
      </c>
      <c r="G342" s="55">
        <v>61.542999999999999</v>
      </c>
      <c r="H342" s="55">
        <v>-84.007000000000005</v>
      </c>
    </row>
    <row r="343" spans="1:8" x14ac:dyDescent="0.25">
      <c r="A343" s="55">
        <v>2022</v>
      </c>
      <c r="B343" s="55" t="s">
        <v>28</v>
      </c>
      <c r="C343" s="55">
        <v>342</v>
      </c>
      <c r="D343" s="54" t="s">
        <v>6733</v>
      </c>
      <c r="E343" s="56">
        <v>0.625</v>
      </c>
      <c r="F343" s="55">
        <v>22.992000000000001</v>
      </c>
      <c r="G343" s="55">
        <v>73.941999999999993</v>
      </c>
      <c r="H343" s="55">
        <v>-85.581000000000003</v>
      </c>
    </row>
    <row r="344" spans="1:8" x14ac:dyDescent="0.25">
      <c r="A344" s="55">
        <v>2022</v>
      </c>
      <c r="B344" s="55" t="s">
        <v>28</v>
      </c>
      <c r="C344" s="55">
        <v>343</v>
      </c>
      <c r="D344" s="54" t="s">
        <v>6733</v>
      </c>
      <c r="E344" s="56">
        <v>0.66666666666666663</v>
      </c>
      <c r="F344" s="55">
        <v>18.579999999999998</v>
      </c>
      <c r="G344" s="55">
        <v>82.44</v>
      </c>
      <c r="H344" s="55">
        <v>-55.720999999999997</v>
      </c>
    </row>
    <row r="345" spans="1:8" x14ac:dyDescent="0.25">
      <c r="A345" s="55">
        <v>2022</v>
      </c>
      <c r="B345" s="55" t="s">
        <v>28</v>
      </c>
      <c r="C345" s="55">
        <v>344</v>
      </c>
      <c r="D345" s="54" t="s">
        <v>6733</v>
      </c>
      <c r="E345" s="56">
        <v>0.70833333333333337</v>
      </c>
      <c r="F345" s="55">
        <v>16.248999999999999</v>
      </c>
      <c r="G345" s="55">
        <v>85.966999999999999</v>
      </c>
      <c r="H345" s="55">
        <v>-54.101999999999997</v>
      </c>
    </row>
    <row r="346" spans="1:8" x14ac:dyDescent="0.25">
      <c r="A346" s="55">
        <v>2022</v>
      </c>
      <c r="B346" s="55" t="s">
        <v>28</v>
      </c>
      <c r="C346" s="55">
        <v>345</v>
      </c>
      <c r="D346" s="54" t="s">
        <v>6733</v>
      </c>
      <c r="E346" s="56">
        <v>0.75</v>
      </c>
      <c r="F346" s="55">
        <v>15.581</v>
      </c>
      <c r="G346" s="55">
        <v>87.186000000000007</v>
      </c>
      <c r="H346" s="55">
        <v>-52.822000000000003</v>
      </c>
    </row>
    <row r="347" spans="1:8" x14ac:dyDescent="0.25">
      <c r="A347" s="55">
        <v>2022</v>
      </c>
      <c r="B347" s="55" t="s">
        <v>28</v>
      </c>
      <c r="C347" s="55">
        <v>346</v>
      </c>
      <c r="D347" s="54" t="s">
        <v>6733</v>
      </c>
      <c r="E347" s="56">
        <v>0.79166666666666663</v>
      </c>
      <c r="F347" s="55">
        <v>14.84</v>
      </c>
      <c r="G347" s="55">
        <v>86.849000000000004</v>
      </c>
      <c r="H347" s="55">
        <v>-73.138000000000005</v>
      </c>
    </row>
    <row r="348" spans="1:8" x14ac:dyDescent="0.25">
      <c r="A348" s="55">
        <v>2022</v>
      </c>
      <c r="B348" s="55" t="s">
        <v>28</v>
      </c>
      <c r="C348" s="55">
        <v>347</v>
      </c>
      <c r="D348" s="54" t="s">
        <v>6733</v>
      </c>
      <c r="E348" s="56">
        <v>0.83333333333333337</v>
      </c>
      <c r="F348" s="55">
        <v>13.954000000000001</v>
      </c>
      <c r="G348" s="55">
        <v>86.611999999999995</v>
      </c>
      <c r="H348" s="55">
        <v>-41.16</v>
      </c>
    </row>
    <row r="349" spans="1:8" x14ac:dyDescent="0.25">
      <c r="A349" s="55">
        <v>2022</v>
      </c>
      <c r="B349" s="55" t="s">
        <v>28</v>
      </c>
      <c r="C349" s="55">
        <v>348</v>
      </c>
      <c r="D349" s="54" t="s">
        <v>6734</v>
      </c>
      <c r="E349" s="56">
        <v>0.875</v>
      </c>
      <c r="F349" s="55">
        <v>13.545999999999999</v>
      </c>
      <c r="G349" s="55">
        <v>87.927999999999997</v>
      </c>
      <c r="H349" s="55">
        <v>-44.468000000000004</v>
      </c>
    </row>
    <row r="350" spans="1:8" x14ac:dyDescent="0.25">
      <c r="A350" s="55">
        <v>2022</v>
      </c>
      <c r="B350" s="55" t="s">
        <v>28</v>
      </c>
      <c r="C350" s="55">
        <v>349</v>
      </c>
      <c r="D350" s="54" t="s">
        <v>6734</v>
      </c>
      <c r="E350" s="56">
        <v>0.91666666666666663</v>
      </c>
      <c r="F350" s="55">
        <v>13.016</v>
      </c>
      <c r="G350" s="55">
        <v>87.427999999999997</v>
      </c>
      <c r="H350" s="55">
        <v>-54.777999999999999</v>
      </c>
    </row>
    <row r="351" spans="1:8" x14ac:dyDescent="0.25">
      <c r="A351" s="55">
        <v>2022</v>
      </c>
      <c r="B351" s="55" t="s">
        <v>28</v>
      </c>
      <c r="C351" s="55">
        <v>350</v>
      </c>
      <c r="D351" s="54" t="s">
        <v>6734</v>
      </c>
      <c r="E351" s="56">
        <v>0.95833333333333337</v>
      </c>
      <c r="F351" s="55">
        <v>12.702999999999999</v>
      </c>
      <c r="G351" s="55">
        <v>89.123999999999995</v>
      </c>
      <c r="H351" s="55">
        <v>-71.802000000000007</v>
      </c>
    </row>
    <row r="352" spans="1:8" x14ac:dyDescent="0.25">
      <c r="A352" s="55">
        <v>2022</v>
      </c>
      <c r="B352" s="55" t="s">
        <v>28</v>
      </c>
      <c r="C352" s="55">
        <v>351</v>
      </c>
      <c r="D352" s="54" t="s">
        <v>6734</v>
      </c>
      <c r="E352" s="56">
        <v>0.54166666666666696</v>
      </c>
      <c r="F352" s="55">
        <v>12.871</v>
      </c>
      <c r="G352" s="55">
        <v>89.585999999999999</v>
      </c>
      <c r="H352" s="55">
        <v>-72.454999999999998</v>
      </c>
    </row>
    <row r="353" spans="1:8" x14ac:dyDescent="0.25">
      <c r="A353" s="55">
        <v>2022</v>
      </c>
      <c r="B353" s="55" t="s">
        <v>28</v>
      </c>
      <c r="C353" s="55">
        <v>352</v>
      </c>
      <c r="D353" s="54" t="s">
        <v>6734</v>
      </c>
      <c r="E353" s="56">
        <v>0.58333333333333304</v>
      </c>
      <c r="F353" s="55">
        <v>12.582000000000001</v>
      </c>
      <c r="G353" s="55">
        <v>88.831000000000003</v>
      </c>
      <c r="H353" s="55">
        <v>-73.852000000000004</v>
      </c>
    </row>
    <row r="354" spans="1:8" x14ac:dyDescent="0.25">
      <c r="A354" s="55">
        <v>2022</v>
      </c>
      <c r="B354" s="55" t="s">
        <v>28</v>
      </c>
      <c r="C354" s="55">
        <v>353</v>
      </c>
      <c r="D354" s="54" t="s">
        <v>6734</v>
      </c>
      <c r="E354" s="56">
        <v>0.625</v>
      </c>
      <c r="F354" s="55">
        <v>11.637</v>
      </c>
      <c r="G354" s="55">
        <v>88.048000000000002</v>
      </c>
      <c r="H354" s="55">
        <v>-65.128</v>
      </c>
    </row>
    <row r="355" spans="1:8" x14ac:dyDescent="0.25">
      <c r="A355" s="55">
        <v>2022</v>
      </c>
      <c r="B355" s="55" t="s">
        <v>28</v>
      </c>
      <c r="C355" s="55">
        <v>354</v>
      </c>
      <c r="D355" s="54" t="s">
        <v>6734</v>
      </c>
      <c r="E355" s="56">
        <v>0.66666666666666696</v>
      </c>
      <c r="F355" s="55">
        <v>11.029</v>
      </c>
      <c r="G355" s="55">
        <v>87.873999999999995</v>
      </c>
      <c r="H355" s="55">
        <v>-58.893999999999998</v>
      </c>
    </row>
    <row r="356" spans="1:8" x14ac:dyDescent="0.25">
      <c r="A356" s="55">
        <v>2022</v>
      </c>
      <c r="B356" s="55" t="s">
        <v>28</v>
      </c>
      <c r="C356" s="55">
        <v>355</v>
      </c>
      <c r="D356" s="54" t="s">
        <v>6734</v>
      </c>
      <c r="E356" s="56">
        <v>0.70833333333333304</v>
      </c>
      <c r="F356" s="55">
        <v>12.558</v>
      </c>
      <c r="G356" s="55">
        <v>88.614000000000004</v>
      </c>
      <c r="H356" s="55">
        <v>-62.07</v>
      </c>
    </row>
    <row r="357" spans="1:8" x14ac:dyDescent="0.25">
      <c r="A357" s="55">
        <v>2022</v>
      </c>
      <c r="B357" s="55" t="s">
        <v>28</v>
      </c>
      <c r="C357" s="55">
        <v>356</v>
      </c>
      <c r="D357" s="54" t="s">
        <v>6734</v>
      </c>
      <c r="E357" s="56">
        <v>0.75</v>
      </c>
      <c r="F357" s="55">
        <v>20.149999999999999</v>
      </c>
      <c r="G357" s="55">
        <v>72.343999999999994</v>
      </c>
      <c r="H357" s="55">
        <v>-61.723999999999997</v>
      </c>
    </row>
    <row r="358" spans="1:8" x14ac:dyDescent="0.25">
      <c r="A358" s="55">
        <v>2022</v>
      </c>
      <c r="B358" s="55" t="s">
        <v>28</v>
      </c>
      <c r="C358" s="55">
        <v>357</v>
      </c>
      <c r="D358" s="54" t="s">
        <v>6734</v>
      </c>
      <c r="E358" s="56">
        <v>0.79166666666666696</v>
      </c>
      <c r="F358" s="55">
        <v>24.943999999999999</v>
      </c>
      <c r="G358" s="55">
        <v>60.902000000000001</v>
      </c>
      <c r="H358" s="55">
        <v>-89.421000000000006</v>
      </c>
    </row>
    <row r="359" spans="1:8" x14ac:dyDescent="0.25">
      <c r="A359" s="55">
        <v>2022</v>
      </c>
      <c r="B359" s="55" t="s">
        <v>28</v>
      </c>
      <c r="C359" s="55">
        <v>358</v>
      </c>
      <c r="D359" s="54" t="s">
        <v>6734</v>
      </c>
      <c r="E359" s="56">
        <v>0.83333333333333304</v>
      </c>
      <c r="F359" s="55">
        <v>37.618000000000002</v>
      </c>
      <c r="G359" s="55">
        <v>38.414999999999999</v>
      </c>
      <c r="H359" s="55">
        <v>-73.852000000000004</v>
      </c>
    </row>
    <row r="360" spans="1:8" x14ac:dyDescent="0.25">
      <c r="A360" s="55">
        <v>2022</v>
      </c>
      <c r="B360" s="55" t="s">
        <v>28</v>
      </c>
      <c r="C360" s="55">
        <v>359</v>
      </c>
      <c r="D360" s="54" t="s">
        <v>6734</v>
      </c>
      <c r="E360" s="56">
        <v>0.875</v>
      </c>
      <c r="F360" s="55">
        <v>34.308</v>
      </c>
      <c r="G360" s="55">
        <v>48.362000000000002</v>
      </c>
      <c r="H360" s="55">
        <v>-94.792000000000002</v>
      </c>
    </row>
    <row r="361" spans="1:8" x14ac:dyDescent="0.25">
      <c r="A361" s="55">
        <v>2022</v>
      </c>
      <c r="B361" s="55" t="s">
        <v>28</v>
      </c>
      <c r="C361" s="55">
        <v>360</v>
      </c>
      <c r="D361" s="54" t="s">
        <v>6734</v>
      </c>
      <c r="E361" s="56">
        <v>0.91666666666666696</v>
      </c>
      <c r="F361" s="55">
        <v>30.646000000000001</v>
      </c>
      <c r="G361" s="55">
        <v>54.488</v>
      </c>
      <c r="H361" s="55">
        <v>-91.856999999999999</v>
      </c>
    </row>
    <row r="362" spans="1:8" x14ac:dyDescent="0.25">
      <c r="A362" s="55">
        <v>2022</v>
      </c>
      <c r="B362" s="55" t="s">
        <v>28</v>
      </c>
      <c r="C362" s="55">
        <v>361</v>
      </c>
      <c r="D362" s="54" t="s">
        <v>6734</v>
      </c>
      <c r="E362" s="56">
        <v>0.95833333333333304</v>
      </c>
      <c r="F362" s="55">
        <v>28.344999999999999</v>
      </c>
      <c r="G362" s="55">
        <v>57.981999999999999</v>
      </c>
      <c r="H362" s="55">
        <v>-89.421000000000006</v>
      </c>
    </row>
    <row r="363" spans="1:8" x14ac:dyDescent="0.25">
      <c r="A363" s="55">
        <v>2022</v>
      </c>
      <c r="B363" s="55" t="s">
        <v>28</v>
      </c>
      <c r="C363" s="55">
        <v>362</v>
      </c>
      <c r="D363" s="54" t="s">
        <v>6734</v>
      </c>
      <c r="E363" s="56">
        <v>0</v>
      </c>
      <c r="F363" s="55">
        <v>24.702000000000002</v>
      </c>
      <c r="G363" s="55">
        <v>61.415999999999997</v>
      </c>
      <c r="H363" s="55">
        <v>-85.581000000000003</v>
      </c>
    </row>
    <row r="364" spans="1:8" x14ac:dyDescent="0.25">
      <c r="A364" s="55">
        <v>2022</v>
      </c>
      <c r="B364" s="55" t="s">
        <v>28</v>
      </c>
      <c r="C364" s="55">
        <v>363</v>
      </c>
      <c r="D364" s="54" t="s">
        <v>6734</v>
      </c>
      <c r="E364" s="56">
        <v>4.1666666666666664E-2</v>
      </c>
      <c r="F364" s="55">
        <v>25.986999999999998</v>
      </c>
      <c r="G364" s="55">
        <v>57.378</v>
      </c>
      <c r="H364" s="55">
        <v>-94.792000000000002</v>
      </c>
    </row>
    <row r="365" spans="1:8" x14ac:dyDescent="0.25">
      <c r="A365" s="55">
        <v>2022</v>
      </c>
      <c r="B365" s="55" t="s">
        <v>28</v>
      </c>
      <c r="C365" s="55">
        <v>364</v>
      </c>
      <c r="D365" s="54" t="s">
        <v>6734</v>
      </c>
      <c r="E365" s="56">
        <v>8.3333333333333329E-2</v>
      </c>
      <c r="F365" s="55">
        <v>25.404</v>
      </c>
      <c r="G365" s="55">
        <v>58.347999999999999</v>
      </c>
      <c r="H365" s="55">
        <v>-94.792000000000002</v>
      </c>
    </row>
    <row r="366" spans="1:8" x14ac:dyDescent="0.25">
      <c r="A366" s="55">
        <v>2022</v>
      </c>
      <c r="B366" s="55" t="s">
        <v>28</v>
      </c>
      <c r="C366" s="55">
        <v>365</v>
      </c>
      <c r="D366" s="54" t="s">
        <v>6734</v>
      </c>
      <c r="E366" s="56">
        <v>0.125</v>
      </c>
      <c r="F366" s="55">
        <v>21.056000000000001</v>
      </c>
      <c r="G366" s="55">
        <v>62.253</v>
      </c>
      <c r="H366" s="55">
        <v>-76.227000000000004</v>
      </c>
    </row>
    <row r="367" spans="1:8" x14ac:dyDescent="0.25">
      <c r="A367" s="55">
        <v>2022</v>
      </c>
      <c r="B367" s="55" t="s">
        <v>28</v>
      </c>
      <c r="C367" s="55">
        <v>366</v>
      </c>
      <c r="D367" s="54" t="s">
        <v>6734</v>
      </c>
      <c r="E367" s="56">
        <v>0.16666666666666666</v>
      </c>
      <c r="F367" s="55">
        <v>18.033000000000001</v>
      </c>
      <c r="G367" s="55">
        <v>65.566999999999993</v>
      </c>
      <c r="H367" s="55">
        <v>-54.55</v>
      </c>
    </row>
    <row r="368" spans="1:8" x14ac:dyDescent="0.25">
      <c r="A368" s="55">
        <v>2022</v>
      </c>
      <c r="B368" s="55" t="s">
        <v>28</v>
      </c>
      <c r="C368" s="55">
        <v>367</v>
      </c>
      <c r="D368" s="54" t="s">
        <v>6734</v>
      </c>
      <c r="E368" s="56">
        <v>0.20833333333333334</v>
      </c>
      <c r="F368" s="55">
        <v>16.582000000000001</v>
      </c>
      <c r="G368" s="55">
        <v>69.608000000000004</v>
      </c>
      <c r="H368" s="55">
        <v>-65.989999999999995</v>
      </c>
    </row>
    <row r="369" spans="1:8" x14ac:dyDescent="0.25">
      <c r="A369" s="55">
        <v>2022</v>
      </c>
      <c r="B369" s="55" t="s">
        <v>28</v>
      </c>
      <c r="C369" s="55">
        <v>368</v>
      </c>
      <c r="D369" s="54" t="s">
        <v>6734</v>
      </c>
      <c r="E369" s="56">
        <v>0.25</v>
      </c>
      <c r="F369" s="55">
        <v>16.201000000000001</v>
      </c>
      <c r="G369" s="55">
        <v>74.299000000000007</v>
      </c>
      <c r="H369" s="55">
        <v>-85.581000000000003</v>
      </c>
    </row>
    <row r="370" spans="1:8" x14ac:dyDescent="0.25">
      <c r="A370" s="55">
        <v>2022</v>
      </c>
      <c r="B370" s="55" t="s">
        <v>28</v>
      </c>
      <c r="C370" s="55">
        <v>369</v>
      </c>
      <c r="D370" s="54" t="s">
        <v>6734</v>
      </c>
      <c r="E370" s="56">
        <v>0.29166666666666669</v>
      </c>
      <c r="F370" s="55">
        <v>14.96</v>
      </c>
      <c r="G370" s="55">
        <v>79.097999999999999</v>
      </c>
      <c r="H370" s="55">
        <v>-94.792000000000002</v>
      </c>
    </row>
    <row r="371" spans="1:8" x14ac:dyDescent="0.25">
      <c r="A371" s="55">
        <v>2022</v>
      </c>
      <c r="B371" s="55" t="s">
        <v>28</v>
      </c>
      <c r="C371" s="55">
        <v>370</v>
      </c>
      <c r="D371" s="54" t="s">
        <v>6734</v>
      </c>
      <c r="E371" s="56">
        <v>0.33333333333333331</v>
      </c>
      <c r="F371" s="55">
        <v>14.721</v>
      </c>
      <c r="G371" s="55">
        <v>81.53</v>
      </c>
      <c r="H371" s="55">
        <v>-94.792000000000002</v>
      </c>
    </row>
    <row r="372" spans="1:8" x14ac:dyDescent="0.25">
      <c r="A372" s="55">
        <v>2022</v>
      </c>
      <c r="B372" s="55" t="s">
        <v>28</v>
      </c>
      <c r="C372" s="55">
        <v>371</v>
      </c>
      <c r="D372" s="54" t="s">
        <v>6734</v>
      </c>
      <c r="E372" s="56">
        <v>0.375</v>
      </c>
      <c r="F372" s="55">
        <v>14.481</v>
      </c>
      <c r="G372" s="55">
        <v>83.28</v>
      </c>
      <c r="H372" s="55">
        <v>-94.792000000000002</v>
      </c>
    </row>
    <row r="373" spans="1:8" x14ac:dyDescent="0.25">
      <c r="A373" s="55">
        <v>2022</v>
      </c>
      <c r="B373" s="55" t="s">
        <v>28</v>
      </c>
      <c r="C373" s="55">
        <v>372</v>
      </c>
      <c r="D373" s="54" t="s">
        <v>6735</v>
      </c>
      <c r="E373" s="56">
        <v>0.41666666666666669</v>
      </c>
      <c r="F373" s="55">
        <v>13.449</v>
      </c>
      <c r="G373" s="55">
        <v>85.313999999999993</v>
      </c>
      <c r="H373" s="55">
        <v>-94.792000000000002</v>
      </c>
    </row>
    <row r="374" spans="1:8" x14ac:dyDescent="0.25">
      <c r="A374" s="55">
        <v>2022</v>
      </c>
      <c r="B374" s="55" t="s">
        <v>28</v>
      </c>
      <c r="C374" s="55">
        <v>373</v>
      </c>
      <c r="D374" s="54" t="s">
        <v>6735</v>
      </c>
      <c r="E374" s="56">
        <v>0.45833333333333331</v>
      </c>
      <c r="F374" s="55">
        <v>13.834</v>
      </c>
      <c r="G374" s="55">
        <v>86.155000000000001</v>
      </c>
      <c r="H374" s="55">
        <v>-94.792000000000002</v>
      </c>
    </row>
    <row r="375" spans="1:8" x14ac:dyDescent="0.25">
      <c r="A375" s="55">
        <v>2022</v>
      </c>
      <c r="B375" s="55" t="s">
        <v>28</v>
      </c>
      <c r="C375" s="55">
        <v>374</v>
      </c>
      <c r="D375" s="54" t="s">
        <v>6735</v>
      </c>
      <c r="E375" s="56">
        <v>0.5</v>
      </c>
      <c r="F375" s="55">
        <v>13.882</v>
      </c>
      <c r="G375" s="55">
        <v>87.13</v>
      </c>
      <c r="H375" s="55">
        <v>-94.792000000000002</v>
      </c>
    </row>
    <row r="376" spans="1:8" x14ac:dyDescent="0.25">
      <c r="A376" s="55">
        <v>2022</v>
      </c>
      <c r="B376" s="55" t="s">
        <v>28</v>
      </c>
      <c r="C376" s="55">
        <v>375</v>
      </c>
      <c r="D376" s="54" t="s">
        <v>6735</v>
      </c>
      <c r="E376" s="56">
        <v>0.54166666666666663</v>
      </c>
      <c r="F376" s="55">
        <v>13.762</v>
      </c>
      <c r="G376" s="55">
        <v>87.74</v>
      </c>
      <c r="H376" s="55">
        <v>-94.792000000000002</v>
      </c>
    </row>
    <row r="377" spans="1:8" x14ac:dyDescent="0.25">
      <c r="A377" s="55">
        <v>2022</v>
      </c>
      <c r="B377" s="55" t="s">
        <v>28</v>
      </c>
      <c r="C377" s="55">
        <v>376</v>
      </c>
      <c r="D377" s="54" t="s">
        <v>6735</v>
      </c>
      <c r="E377" s="56">
        <v>0.58333333333333337</v>
      </c>
      <c r="F377" s="55">
        <v>13.497</v>
      </c>
      <c r="G377" s="55">
        <v>88.843999999999994</v>
      </c>
      <c r="H377" s="55">
        <v>-94.792000000000002</v>
      </c>
    </row>
    <row r="378" spans="1:8" x14ac:dyDescent="0.25">
      <c r="A378" s="55">
        <v>2022</v>
      </c>
      <c r="B378" s="55" t="s">
        <v>28</v>
      </c>
      <c r="C378" s="55">
        <v>377</v>
      </c>
      <c r="D378" s="54" t="s">
        <v>6735</v>
      </c>
      <c r="E378" s="56">
        <v>0.625</v>
      </c>
      <c r="F378" s="55">
        <v>13.57</v>
      </c>
      <c r="G378" s="55">
        <v>88.834999999999994</v>
      </c>
      <c r="H378" s="55">
        <v>-94.792000000000002</v>
      </c>
    </row>
    <row r="379" spans="1:8" x14ac:dyDescent="0.25">
      <c r="A379" s="55">
        <v>2022</v>
      </c>
      <c r="B379" s="55" t="s">
        <v>28</v>
      </c>
      <c r="C379" s="55">
        <v>378</v>
      </c>
      <c r="D379" s="54" t="s">
        <v>6735</v>
      </c>
      <c r="E379" s="56">
        <v>0.66666666666666663</v>
      </c>
      <c r="F379" s="55">
        <v>13.666</v>
      </c>
      <c r="G379" s="55">
        <v>89.334000000000003</v>
      </c>
      <c r="H379" s="55">
        <v>-94.792000000000002</v>
      </c>
    </row>
    <row r="380" spans="1:8" x14ac:dyDescent="0.25">
      <c r="A380" s="55">
        <v>2022</v>
      </c>
      <c r="B380" s="55" t="s">
        <v>28</v>
      </c>
      <c r="C380" s="55">
        <v>379</v>
      </c>
      <c r="D380" s="54" t="s">
        <v>6735</v>
      </c>
      <c r="E380" s="56">
        <v>0.70833333333333337</v>
      </c>
      <c r="F380" s="55">
        <v>13.593999999999999</v>
      </c>
      <c r="G380" s="55">
        <v>88.92</v>
      </c>
      <c r="H380" s="55">
        <v>-94.792000000000002</v>
      </c>
    </row>
    <row r="381" spans="1:8" x14ac:dyDescent="0.25">
      <c r="A381" s="55">
        <v>2022</v>
      </c>
      <c r="B381" s="55" t="s">
        <v>28</v>
      </c>
      <c r="C381" s="55">
        <v>380</v>
      </c>
      <c r="D381" s="54" t="s">
        <v>6735</v>
      </c>
      <c r="E381" s="56">
        <v>0.75</v>
      </c>
      <c r="F381" s="55">
        <v>14.553000000000001</v>
      </c>
      <c r="G381" s="55">
        <v>88.968000000000004</v>
      </c>
      <c r="H381" s="55">
        <v>-94.792000000000002</v>
      </c>
    </row>
    <row r="382" spans="1:8" x14ac:dyDescent="0.25">
      <c r="A382" s="55">
        <v>2022</v>
      </c>
      <c r="B382" s="55" t="s">
        <v>28</v>
      </c>
      <c r="C382" s="55">
        <v>381</v>
      </c>
      <c r="D382" s="54" t="s">
        <v>6735</v>
      </c>
      <c r="E382" s="56">
        <v>0.79166666666666663</v>
      </c>
      <c r="F382" s="55">
        <v>16.654</v>
      </c>
      <c r="G382" s="55">
        <v>85.191999999999993</v>
      </c>
      <c r="H382" s="55">
        <v>-94.792000000000002</v>
      </c>
    </row>
    <row r="383" spans="1:8" x14ac:dyDescent="0.25">
      <c r="A383" s="55">
        <v>2022</v>
      </c>
      <c r="B383" s="55" t="s">
        <v>28</v>
      </c>
      <c r="C383" s="55">
        <v>382</v>
      </c>
      <c r="D383" s="54" t="s">
        <v>6735</v>
      </c>
      <c r="E383" s="56">
        <v>0.83333333333333337</v>
      </c>
      <c r="F383" s="55">
        <v>21.556999999999999</v>
      </c>
      <c r="G383" s="55">
        <v>69.947999999999993</v>
      </c>
      <c r="H383" s="55">
        <v>-91.856999999999999</v>
      </c>
    </row>
    <row r="384" spans="1:8" x14ac:dyDescent="0.25">
      <c r="A384" s="55">
        <v>2022</v>
      </c>
      <c r="B384" s="55" t="s">
        <v>28</v>
      </c>
      <c r="C384" s="55">
        <v>383</v>
      </c>
      <c r="D384" s="54" t="s">
        <v>6735</v>
      </c>
      <c r="E384" s="56">
        <v>0.875</v>
      </c>
      <c r="F384" s="55">
        <v>30.672000000000001</v>
      </c>
      <c r="G384" s="55">
        <v>51.055999999999997</v>
      </c>
      <c r="H384" s="55">
        <v>-67.376000000000005</v>
      </c>
    </row>
    <row r="385" spans="1:8" x14ac:dyDescent="0.25">
      <c r="A385" s="55">
        <v>2022</v>
      </c>
      <c r="B385" s="55" t="s">
        <v>28</v>
      </c>
      <c r="C385" s="55">
        <v>384</v>
      </c>
      <c r="D385" s="54" t="s">
        <v>6735</v>
      </c>
      <c r="E385" s="56">
        <v>0.91666666666666663</v>
      </c>
      <c r="F385" s="55">
        <v>27.087</v>
      </c>
      <c r="G385" s="55">
        <v>57.01</v>
      </c>
      <c r="H385" s="55">
        <v>-91.856999999999999</v>
      </c>
    </row>
    <row r="386" spans="1:8" x14ac:dyDescent="0.25">
      <c r="A386" s="55">
        <v>2022</v>
      </c>
      <c r="B386" s="55" t="s">
        <v>28</v>
      </c>
      <c r="C386" s="55">
        <v>385</v>
      </c>
      <c r="D386" s="54" t="s">
        <v>6735</v>
      </c>
      <c r="E386" s="56">
        <v>0.95833333333333337</v>
      </c>
      <c r="F386" s="55">
        <v>29.015000000000001</v>
      </c>
      <c r="G386" s="55">
        <v>54.322000000000003</v>
      </c>
      <c r="H386" s="55">
        <v>-94.792000000000002</v>
      </c>
    </row>
    <row r="387" spans="1:8" x14ac:dyDescent="0.25">
      <c r="A387" s="55">
        <v>2022</v>
      </c>
      <c r="B387" s="55" t="s">
        <v>28</v>
      </c>
      <c r="C387" s="55">
        <v>386</v>
      </c>
      <c r="D387" s="54" t="s">
        <v>6735</v>
      </c>
      <c r="E387" s="56">
        <v>0.54166666666666696</v>
      </c>
      <c r="F387" s="55">
        <v>28.468</v>
      </c>
      <c r="G387" s="55">
        <v>58.408000000000001</v>
      </c>
      <c r="H387" s="55">
        <v>-94.792000000000002</v>
      </c>
    </row>
    <row r="388" spans="1:8" x14ac:dyDescent="0.25">
      <c r="A388" s="55">
        <v>2022</v>
      </c>
      <c r="B388" s="55" t="s">
        <v>28</v>
      </c>
      <c r="C388" s="55">
        <v>387</v>
      </c>
      <c r="D388" s="54" t="s">
        <v>6735</v>
      </c>
      <c r="E388" s="56">
        <v>0.58333333333333304</v>
      </c>
      <c r="F388" s="55">
        <v>20.888999999999999</v>
      </c>
      <c r="G388" s="55">
        <v>73.271000000000001</v>
      </c>
      <c r="H388" s="55">
        <v>-87.363</v>
      </c>
    </row>
    <row r="389" spans="1:8" x14ac:dyDescent="0.25">
      <c r="A389" s="55">
        <v>2022</v>
      </c>
      <c r="B389" s="55" t="s">
        <v>28</v>
      </c>
      <c r="C389" s="55">
        <v>388</v>
      </c>
      <c r="D389" s="54" t="s">
        <v>6735</v>
      </c>
      <c r="E389" s="56">
        <v>0.625</v>
      </c>
      <c r="F389" s="55">
        <v>20.579000000000001</v>
      </c>
      <c r="G389" s="55">
        <v>75.117000000000004</v>
      </c>
      <c r="H389" s="55">
        <v>-76.227000000000004</v>
      </c>
    </row>
    <row r="390" spans="1:8" x14ac:dyDescent="0.25">
      <c r="A390" s="55">
        <v>2022</v>
      </c>
      <c r="B390" s="55" t="s">
        <v>28</v>
      </c>
      <c r="C390" s="55">
        <v>389</v>
      </c>
      <c r="D390" s="54" t="s">
        <v>6735</v>
      </c>
      <c r="E390" s="56">
        <v>0.66666666666666696</v>
      </c>
      <c r="F390" s="55">
        <v>19.388999999999999</v>
      </c>
      <c r="G390" s="55">
        <v>74.275999999999996</v>
      </c>
      <c r="H390" s="55">
        <v>-85.581000000000003</v>
      </c>
    </row>
    <row r="391" spans="1:8" x14ac:dyDescent="0.25">
      <c r="A391" s="55">
        <v>2022</v>
      </c>
      <c r="B391" s="55" t="s">
        <v>28</v>
      </c>
      <c r="C391" s="55">
        <v>390</v>
      </c>
      <c r="D391" s="54" t="s">
        <v>6735</v>
      </c>
      <c r="E391" s="56">
        <v>0.70833333333333304</v>
      </c>
      <c r="F391" s="55">
        <v>16.486999999999998</v>
      </c>
      <c r="G391" s="55">
        <v>78.978999999999999</v>
      </c>
      <c r="H391" s="55">
        <v>-70.572000000000003</v>
      </c>
    </row>
    <row r="392" spans="1:8" x14ac:dyDescent="0.25">
      <c r="A392" s="55">
        <v>2022</v>
      </c>
      <c r="B392" s="55" t="s">
        <v>28</v>
      </c>
      <c r="C392" s="55">
        <v>391</v>
      </c>
      <c r="D392" s="54" t="s">
        <v>6735</v>
      </c>
      <c r="E392" s="56">
        <v>0.75</v>
      </c>
      <c r="F392" s="55">
        <v>15.055</v>
      </c>
      <c r="G392" s="55">
        <v>82.097999999999999</v>
      </c>
      <c r="H392" s="55">
        <v>-45.988</v>
      </c>
    </row>
    <row r="393" spans="1:8" x14ac:dyDescent="0.25">
      <c r="A393" s="55">
        <v>2022</v>
      </c>
      <c r="B393" s="55" t="s">
        <v>28</v>
      </c>
      <c r="C393" s="55">
        <v>392</v>
      </c>
      <c r="D393" s="54" t="s">
        <v>6735</v>
      </c>
      <c r="E393" s="56">
        <v>0.79166666666666696</v>
      </c>
      <c r="F393" s="55">
        <v>14.481</v>
      </c>
      <c r="G393" s="55">
        <v>83.197999999999993</v>
      </c>
      <c r="H393" s="55">
        <v>-58.606000000000002</v>
      </c>
    </row>
    <row r="394" spans="1:8" x14ac:dyDescent="0.25">
      <c r="A394" s="55">
        <v>2022</v>
      </c>
      <c r="B394" s="55" t="s">
        <v>28</v>
      </c>
      <c r="C394" s="55">
        <v>393</v>
      </c>
      <c r="D394" s="54" t="s">
        <v>6735</v>
      </c>
      <c r="E394" s="56">
        <v>0.83333333333333304</v>
      </c>
      <c r="F394" s="55">
        <v>13.618</v>
      </c>
      <c r="G394" s="55">
        <v>83.572000000000003</v>
      </c>
      <c r="H394" s="55">
        <v>-81.316000000000003</v>
      </c>
    </row>
    <row r="395" spans="1:8" x14ac:dyDescent="0.25">
      <c r="A395" s="55">
        <v>2022</v>
      </c>
      <c r="B395" s="55" t="s">
        <v>28</v>
      </c>
      <c r="C395" s="55">
        <v>394</v>
      </c>
      <c r="D395" s="54" t="s">
        <v>6735</v>
      </c>
      <c r="E395" s="56">
        <v>0.875</v>
      </c>
      <c r="F395" s="55">
        <v>12.798999999999999</v>
      </c>
      <c r="G395" s="55">
        <v>84.463999999999999</v>
      </c>
      <c r="H395" s="55">
        <v>-87.363</v>
      </c>
    </row>
    <row r="396" spans="1:8" x14ac:dyDescent="0.25">
      <c r="A396" s="55">
        <v>2022</v>
      </c>
      <c r="B396" s="55" t="s">
        <v>28</v>
      </c>
      <c r="C396" s="55">
        <v>395</v>
      </c>
      <c r="D396" s="54" t="s">
        <v>6735</v>
      </c>
      <c r="E396" s="56">
        <v>0.91666666666666696</v>
      </c>
      <c r="F396" s="55">
        <v>12.461</v>
      </c>
      <c r="G396" s="55">
        <v>85.082999999999998</v>
      </c>
      <c r="H396" s="55">
        <v>-87.363</v>
      </c>
    </row>
    <row r="397" spans="1:8" x14ac:dyDescent="0.25">
      <c r="A397" s="55">
        <v>2022</v>
      </c>
      <c r="B397" s="55" t="s">
        <v>28</v>
      </c>
      <c r="C397" s="55">
        <v>396</v>
      </c>
      <c r="D397" s="54" t="s">
        <v>6736</v>
      </c>
      <c r="E397" s="56">
        <v>0.95833333333333304</v>
      </c>
      <c r="F397" s="55">
        <v>11.297000000000001</v>
      </c>
      <c r="G397" s="55">
        <v>84.570999999999998</v>
      </c>
      <c r="H397" s="55">
        <v>-68.893000000000001</v>
      </c>
    </row>
    <row r="398" spans="1:8" x14ac:dyDescent="0.25">
      <c r="A398" s="55">
        <v>2022</v>
      </c>
      <c r="B398" s="55" t="s">
        <v>28</v>
      </c>
      <c r="C398" s="55">
        <v>397</v>
      </c>
      <c r="D398" s="54" t="s">
        <v>6736</v>
      </c>
      <c r="E398" s="56">
        <v>0</v>
      </c>
      <c r="F398" s="55">
        <v>10.000999999999999</v>
      </c>
      <c r="G398" s="55">
        <v>86.652000000000001</v>
      </c>
      <c r="H398" s="55">
        <v>-75.391999999999996</v>
      </c>
    </row>
    <row r="399" spans="1:8" x14ac:dyDescent="0.25">
      <c r="A399" s="55">
        <v>2022</v>
      </c>
      <c r="B399" s="55" t="s">
        <v>28</v>
      </c>
      <c r="C399" s="55">
        <v>398</v>
      </c>
      <c r="D399" s="54" t="s">
        <v>6736</v>
      </c>
      <c r="E399" s="56">
        <v>4.1666666666666664E-2</v>
      </c>
      <c r="F399" s="55">
        <v>10.443</v>
      </c>
      <c r="G399" s="55">
        <v>87.784000000000006</v>
      </c>
      <c r="H399" s="55">
        <v>-63.151000000000003</v>
      </c>
    </row>
    <row r="400" spans="1:8" x14ac:dyDescent="0.25">
      <c r="A400" s="55">
        <v>2022</v>
      </c>
      <c r="B400" s="55" t="s">
        <v>28</v>
      </c>
      <c r="C400" s="55">
        <v>399</v>
      </c>
      <c r="D400" s="54" t="s">
        <v>6736</v>
      </c>
      <c r="E400" s="56">
        <v>8.3333333333333329E-2</v>
      </c>
      <c r="F400" s="55">
        <v>10.492000000000001</v>
      </c>
      <c r="G400" s="55">
        <v>88.058000000000007</v>
      </c>
      <c r="H400" s="55">
        <v>-63.151000000000003</v>
      </c>
    </row>
    <row r="401" spans="1:8" x14ac:dyDescent="0.25">
      <c r="A401" s="55">
        <v>2022</v>
      </c>
      <c r="B401" s="55" t="s">
        <v>28</v>
      </c>
      <c r="C401" s="55">
        <v>400</v>
      </c>
      <c r="D401" s="54" t="s">
        <v>6736</v>
      </c>
      <c r="E401" s="56">
        <v>0.125</v>
      </c>
      <c r="F401" s="55">
        <v>9.9280000000000008</v>
      </c>
      <c r="G401" s="55">
        <v>88.233999999999995</v>
      </c>
      <c r="H401" s="55">
        <v>-63.151000000000003</v>
      </c>
    </row>
    <row r="402" spans="1:8" x14ac:dyDescent="0.25">
      <c r="A402" s="55">
        <v>2022</v>
      </c>
      <c r="B402" s="55" t="s">
        <v>28</v>
      </c>
      <c r="C402" s="55">
        <v>401</v>
      </c>
      <c r="D402" s="54" t="s">
        <v>6736</v>
      </c>
      <c r="E402" s="56">
        <v>0.16666666666666666</v>
      </c>
      <c r="F402" s="55">
        <v>9.657</v>
      </c>
      <c r="G402" s="55">
        <v>88.95</v>
      </c>
      <c r="H402" s="55">
        <v>-69.433000000000007</v>
      </c>
    </row>
    <row r="403" spans="1:8" x14ac:dyDescent="0.25">
      <c r="A403" s="55">
        <v>2022</v>
      </c>
      <c r="B403" s="55" t="s">
        <v>28</v>
      </c>
      <c r="C403" s="55">
        <v>402</v>
      </c>
      <c r="D403" s="54" t="s">
        <v>6736</v>
      </c>
      <c r="E403" s="56">
        <v>0.20833333333333334</v>
      </c>
      <c r="F403" s="55">
        <v>8.1449999999999996</v>
      </c>
      <c r="G403" s="55">
        <v>89.376999999999995</v>
      </c>
      <c r="H403" s="55">
        <v>-74.602999999999994</v>
      </c>
    </row>
    <row r="404" spans="1:8" x14ac:dyDescent="0.25">
      <c r="A404" s="55">
        <v>2022</v>
      </c>
      <c r="B404" s="55" t="s">
        <v>28</v>
      </c>
      <c r="C404" s="55">
        <v>403</v>
      </c>
      <c r="D404" s="54" t="s">
        <v>6736</v>
      </c>
      <c r="E404" s="56">
        <v>0.25</v>
      </c>
      <c r="F404" s="55">
        <v>8.9160000000000004</v>
      </c>
      <c r="G404" s="55">
        <v>89.311000000000007</v>
      </c>
      <c r="H404" s="55">
        <v>-71.802000000000007</v>
      </c>
    </row>
    <row r="405" spans="1:8" x14ac:dyDescent="0.25">
      <c r="A405" s="55">
        <v>2022</v>
      </c>
      <c r="B405" s="55" t="s">
        <v>28</v>
      </c>
      <c r="C405" s="55">
        <v>404</v>
      </c>
      <c r="D405" s="54" t="s">
        <v>6736</v>
      </c>
      <c r="E405" s="56">
        <v>0.29166666666666669</v>
      </c>
      <c r="F405" s="55">
        <v>18.960999999999999</v>
      </c>
      <c r="G405" s="55">
        <v>68.412999999999997</v>
      </c>
      <c r="H405" s="55">
        <v>-75.391999999999996</v>
      </c>
    </row>
    <row r="406" spans="1:8" x14ac:dyDescent="0.25">
      <c r="A406" s="55">
        <v>2022</v>
      </c>
      <c r="B406" s="55" t="s">
        <v>28</v>
      </c>
      <c r="C406" s="55">
        <v>405</v>
      </c>
      <c r="D406" s="54" t="s">
        <v>6736</v>
      </c>
      <c r="E406" s="56">
        <v>0.33333333333333331</v>
      </c>
      <c r="F406" s="55">
        <v>17.558</v>
      </c>
      <c r="G406" s="55">
        <v>64.152000000000001</v>
      </c>
      <c r="H406" s="55">
        <v>-84.007000000000005</v>
      </c>
    </row>
    <row r="407" spans="1:8" x14ac:dyDescent="0.25">
      <c r="A407" s="55">
        <v>2022</v>
      </c>
      <c r="B407" s="55" t="s">
        <v>28</v>
      </c>
      <c r="C407" s="55">
        <v>406</v>
      </c>
      <c r="D407" s="54" t="s">
        <v>6736</v>
      </c>
      <c r="E407" s="56">
        <v>0.375</v>
      </c>
      <c r="F407" s="55">
        <v>35.582000000000001</v>
      </c>
      <c r="G407" s="55">
        <v>33.597999999999999</v>
      </c>
      <c r="H407" s="55">
        <v>-89.421000000000006</v>
      </c>
    </row>
    <row r="408" spans="1:8" x14ac:dyDescent="0.25">
      <c r="A408" s="55">
        <v>2022</v>
      </c>
      <c r="B408" s="55" t="s">
        <v>28</v>
      </c>
      <c r="C408" s="55">
        <v>407</v>
      </c>
      <c r="D408" s="54" t="s">
        <v>6736</v>
      </c>
      <c r="E408" s="56">
        <v>0.41666666666666669</v>
      </c>
      <c r="F408" s="55">
        <v>40.487000000000002</v>
      </c>
      <c r="G408" s="55">
        <v>30.399000000000001</v>
      </c>
      <c r="H408" s="55">
        <v>-94.792000000000002</v>
      </c>
    </row>
    <row r="409" spans="1:8" x14ac:dyDescent="0.25">
      <c r="A409" s="55">
        <v>2022</v>
      </c>
      <c r="B409" s="55" t="s">
        <v>28</v>
      </c>
      <c r="C409" s="55">
        <v>408</v>
      </c>
      <c r="D409" s="54" t="s">
        <v>6736</v>
      </c>
      <c r="E409" s="56">
        <v>0.45833333333333331</v>
      </c>
      <c r="F409" s="55">
        <v>30.571000000000002</v>
      </c>
      <c r="G409" s="55">
        <v>46.034999999999997</v>
      </c>
      <c r="H409" s="55">
        <v>-94.792000000000002</v>
      </c>
    </row>
    <row r="410" spans="1:8" x14ac:dyDescent="0.25">
      <c r="A410" s="55">
        <v>2022</v>
      </c>
      <c r="B410" s="55" t="s">
        <v>28</v>
      </c>
      <c r="C410" s="55">
        <v>409</v>
      </c>
      <c r="D410" s="54" t="s">
        <v>6736</v>
      </c>
      <c r="E410" s="56">
        <v>0.5</v>
      </c>
      <c r="F410" s="55">
        <v>31.995999999999999</v>
      </c>
      <c r="G410" s="55">
        <v>48.531999999999996</v>
      </c>
      <c r="H410" s="55">
        <v>-94.792000000000002</v>
      </c>
    </row>
    <row r="411" spans="1:8" x14ac:dyDescent="0.25">
      <c r="A411" s="55">
        <v>2022</v>
      </c>
      <c r="B411" s="55" t="s">
        <v>28</v>
      </c>
      <c r="C411" s="55">
        <v>410</v>
      </c>
      <c r="D411" s="54" t="s">
        <v>6736</v>
      </c>
      <c r="E411" s="56">
        <v>0.54166666666666663</v>
      </c>
      <c r="F411" s="55">
        <v>28.692</v>
      </c>
      <c r="G411" s="55">
        <v>49.506999999999998</v>
      </c>
      <c r="H411" s="55">
        <v>-94.792000000000002</v>
      </c>
    </row>
    <row r="412" spans="1:8" x14ac:dyDescent="0.25">
      <c r="A412" s="55">
        <v>2022</v>
      </c>
      <c r="B412" s="55" t="s">
        <v>28</v>
      </c>
      <c r="C412" s="55">
        <v>411</v>
      </c>
      <c r="D412" s="54" t="s">
        <v>6736</v>
      </c>
      <c r="E412" s="56">
        <v>0.58333333333333337</v>
      </c>
      <c r="F412" s="55">
        <v>29.84</v>
      </c>
      <c r="G412" s="55">
        <v>53.704000000000001</v>
      </c>
      <c r="H412" s="55">
        <v>-94.792000000000002</v>
      </c>
    </row>
    <row r="413" spans="1:8" x14ac:dyDescent="0.25">
      <c r="A413" s="55">
        <v>2022</v>
      </c>
      <c r="B413" s="55" t="s">
        <v>28</v>
      </c>
      <c r="C413" s="55">
        <v>412</v>
      </c>
      <c r="D413" s="54" t="s">
        <v>6736</v>
      </c>
      <c r="E413" s="56">
        <v>0.625</v>
      </c>
      <c r="F413" s="55">
        <v>33.000999999999998</v>
      </c>
      <c r="G413" s="55">
        <v>48.756</v>
      </c>
      <c r="H413" s="55">
        <v>-94.792000000000002</v>
      </c>
    </row>
    <row r="414" spans="1:8" x14ac:dyDescent="0.25">
      <c r="A414" s="55">
        <v>2022</v>
      </c>
      <c r="B414" s="55" t="s">
        <v>28</v>
      </c>
      <c r="C414" s="55">
        <v>413</v>
      </c>
      <c r="D414" s="54" t="s">
        <v>6736</v>
      </c>
      <c r="E414" s="56">
        <v>0.66666666666666663</v>
      </c>
      <c r="F414" s="55">
        <v>26.818000000000001</v>
      </c>
      <c r="G414" s="55">
        <v>58.22</v>
      </c>
      <c r="H414" s="55">
        <v>-94.792000000000002</v>
      </c>
    </row>
    <row r="415" spans="1:8" x14ac:dyDescent="0.25">
      <c r="A415" s="55">
        <v>2022</v>
      </c>
      <c r="B415" s="55" t="s">
        <v>28</v>
      </c>
      <c r="C415" s="55">
        <v>414</v>
      </c>
      <c r="D415" s="54" t="s">
        <v>6736</v>
      </c>
      <c r="E415" s="56">
        <v>0.70833333333333337</v>
      </c>
      <c r="F415" s="55">
        <v>18.722999999999999</v>
      </c>
      <c r="G415" s="55">
        <v>71.373999999999995</v>
      </c>
      <c r="H415" s="55">
        <v>-91.856999999999999</v>
      </c>
    </row>
    <row r="416" spans="1:8" x14ac:dyDescent="0.25">
      <c r="A416" s="55">
        <v>2022</v>
      </c>
      <c r="B416" s="55" t="s">
        <v>28</v>
      </c>
      <c r="C416" s="55">
        <v>415</v>
      </c>
      <c r="D416" s="54" t="s">
        <v>6736</v>
      </c>
      <c r="E416" s="56">
        <v>0.75</v>
      </c>
      <c r="F416" s="55">
        <v>12.534000000000001</v>
      </c>
      <c r="G416" s="55">
        <v>79.623000000000005</v>
      </c>
      <c r="H416" s="55">
        <v>-70.572000000000003</v>
      </c>
    </row>
    <row r="417" spans="1:8" x14ac:dyDescent="0.25">
      <c r="A417" s="55">
        <v>2022</v>
      </c>
      <c r="B417" s="55" t="s">
        <v>28</v>
      </c>
      <c r="C417" s="55">
        <v>416</v>
      </c>
      <c r="D417" s="54" t="s">
        <v>6736</v>
      </c>
      <c r="E417" s="56">
        <v>0.79166666666666663</v>
      </c>
      <c r="F417" s="55">
        <v>10.222</v>
      </c>
      <c r="G417" s="55">
        <v>82.206999999999994</v>
      </c>
      <c r="H417" s="55">
        <v>-69.433000000000007</v>
      </c>
    </row>
    <row r="418" spans="1:8" x14ac:dyDescent="0.25">
      <c r="A418" s="55">
        <v>2022</v>
      </c>
      <c r="B418" s="55" t="s">
        <v>28</v>
      </c>
      <c r="C418" s="55">
        <v>417</v>
      </c>
      <c r="D418" s="54" t="s">
        <v>6736</v>
      </c>
      <c r="E418" s="56">
        <v>0.83333333333333337</v>
      </c>
      <c r="F418" s="55">
        <v>9.952</v>
      </c>
      <c r="G418" s="55">
        <v>84.869</v>
      </c>
      <c r="H418" s="55">
        <v>-79.06</v>
      </c>
    </row>
    <row r="419" spans="1:8" x14ac:dyDescent="0.25">
      <c r="A419" s="55">
        <v>2022</v>
      </c>
      <c r="B419" s="55" t="s">
        <v>28</v>
      </c>
      <c r="C419" s="55">
        <v>418</v>
      </c>
      <c r="D419" s="54" t="s">
        <v>6736</v>
      </c>
      <c r="E419" s="56">
        <v>0.875</v>
      </c>
      <c r="F419" s="55">
        <v>8.7669999999999995</v>
      </c>
      <c r="G419" s="55">
        <v>84.537999999999997</v>
      </c>
      <c r="H419" s="55">
        <v>-75.391999999999996</v>
      </c>
    </row>
    <row r="420" spans="1:8" x14ac:dyDescent="0.25">
      <c r="A420" s="55">
        <v>2022</v>
      </c>
      <c r="B420" s="55" t="s">
        <v>28</v>
      </c>
      <c r="C420" s="55">
        <v>419</v>
      </c>
      <c r="D420" s="54" t="s">
        <v>6736</v>
      </c>
      <c r="E420" s="56">
        <v>0.91666666666666663</v>
      </c>
      <c r="F420" s="55">
        <v>8.1950000000000003</v>
      </c>
      <c r="G420" s="55">
        <v>86.087999999999994</v>
      </c>
      <c r="H420" s="55">
        <v>-84.007000000000005</v>
      </c>
    </row>
    <row r="421" spans="1:8" x14ac:dyDescent="0.25">
      <c r="A421" s="55">
        <v>2022</v>
      </c>
      <c r="B421" s="55" t="s">
        <v>28</v>
      </c>
      <c r="C421" s="55">
        <v>420</v>
      </c>
      <c r="D421" s="54" t="s">
        <v>6737</v>
      </c>
      <c r="E421" s="56">
        <v>0.95833333333333337</v>
      </c>
      <c r="F421" s="55">
        <v>7.444</v>
      </c>
      <c r="G421" s="55">
        <v>85.043000000000006</v>
      </c>
      <c r="H421" s="55">
        <v>-72.454999999999998</v>
      </c>
    </row>
    <row r="422" spans="1:8" x14ac:dyDescent="0.25">
      <c r="A422" s="55">
        <v>2022</v>
      </c>
      <c r="B422" s="55" t="s">
        <v>28</v>
      </c>
      <c r="C422" s="55">
        <v>421</v>
      </c>
      <c r="D422" s="54" t="s">
        <v>6737</v>
      </c>
      <c r="E422" s="56">
        <v>0.54166666666666696</v>
      </c>
      <c r="F422" s="55">
        <v>6.8390000000000004</v>
      </c>
      <c r="G422" s="55">
        <v>86.388000000000005</v>
      </c>
      <c r="H422" s="55">
        <v>-72.454999999999998</v>
      </c>
    </row>
    <row r="423" spans="1:8" x14ac:dyDescent="0.25">
      <c r="A423" s="55">
        <v>2022</v>
      </c>
      <c r="B423" s="55" t="s">
        <v>28</v>
      </c>
      <c r="C423" s="55">
        <v>422</v>
      </c>
      <c r="D423" s="54" t="s">
        <v>6737</v>
      </c>
      <c r="E423" s="56">
        <v>0.58333333333333304</v>
      </c>
      <c r="F423" s="55">
        <v>5.7450000000000001</v>
      </c>
      <c r="G423" s="55">
        <v>86.072000000000003</v>
      </c>
      <c r="H423" s="55">
        <v>-63.914000000000001</v>
      </c>
    </row>
    <row r="424" spans="1:8" x14ac:dyDescent="0.25">
      <c r="A424" s="55">
        <v>2022</v>
      </c>
      <c r="B424" s="55" t="s">
        <v>28</v>
      </c>
      <c r="C424" s="55">
        <v>423</v>
      </c>
      <c r="D424" s="54" t="s">
        <v>6737</v>
      </c>
      <c r="E424" s="56">
        <v>0.625</v>
      </c>
      <c r="F424" s="55">
        <v>5.4370000000000003</v>
      </c>
      <c r="G424" s="55">
        <v>85.763999999999996</v>
      </c>
      <c r="H424" s="55">
        <v>-77.111000000000004</v>
      </c>
    </row>
    <row r="425" spans="1:8" x14ac:dyDescent="0.25">
      <c r="A425" s="55">
        <v>2022</v>
      </c>
      <c r="B425" s="55" t="s">
        <v>28</v>
      </c>
      <c r="C425" s="55">
        <v>424</v>
      </c>
      <c r="D425" s="54" t="s">
        <v>6737</v>
      </c>
      <c r="E425" s="56">
        <v>0.66666666666666696</v>
      </c>
      <c r="F425" s="55">
        <v>4.9729999999999999</v>
      </c>
      <c r="G425" s="55">
        <v>87.123999999999995</v>
      </c>
      <c r="H425" s="55">
        <v>-76.227000000000004</v>
      </c>
    </row>
    <row r="426" spans="1:8" x14ac:dyDescent="0.25">
      <c r="A426" s="55">
        <v>2022</v>
      </c>
      <c r="B426" s="55" t="s">
        <v>28</v>
      </c>
      <c r="C426" s="55">
        <v>425</v>
      </c>
      <c r="D426" s="54" t="s">
        <v>6737</v>
      </c>
      <c r="E426" s="56">
        <v>0.70833333333333304</v>
      </c>
      <c r="F426" s="55">
        <v>3.9319999999999999</v>
      </c>
      <c r="G426" s="55">
        <v>87.253</v>
      </c>
      <c r="H426" s="55">
        <v>-82.596000000000004</v>
      </c>
    </row>
    <row r="427" spans="1:8" x14ac:dyDescent="0.25">
      <c r="A427" s="55">
        <v>2022</v>
      </c>
      <c r="B427" s="55" t="s">
        <v>28</v>
      </c>
      <c r="C427" s="55">
        <v>426</v>
      </c>
      <c r="D427" s="54" t="s">
        <v>6737</v>
      </c>
      <c r="E427" s="56">
        <v>0.75</v>
      </c>
      <c r="F427" s="55">
        <v>3.9060000000000001</v>
      </c>
      <c r="G427" s="55">
        <v>87.066999999999993</v>
      </c>
      <c r="H427" s="55">
        <v>-84.007000000000005</v>
      </c>
    </row>
    <row r="428" spans="1:8" x14ac:dyDescent="0.25">
      <c r="A428" s="55">
        <v>2022</v>
      </c>
      <c r="B428" s="55" t="s">
        <v>28</v>
      </c>
      <c r="C428" s="55">
        <v>427</v>
      </c>
      <c r="D428" s="54" t="s">
        <v>6737</v>
      </c>
      <c r="E428" s="56">
        <v>0.79166666666666696</v>
      </c>
      <c r="F428" s="55">
        <v>6.077</v>
      </c>
      <c r="G428" s="55">
        <v>85.995999999999995</v>
      </c>
      <c r="H428" s="55">
        <v>-85.581000000000003</v>
      </c>
    </row>
    <row r="429" spans="1:8" x14ac:dyDescent="0.25">
      <c r="A429" s="55">
        <v>2022</v>
      </c>
      <c r="B429" s="55" t="s">
        <v>28</v>
      </c>
      <c r="C429" s="55">
        <v>428</v>
      </c>
      <c r="D429" s="54" t="s">
        <v>6737</v>
      </c>
      <c r="E429" s="56">
        <v>0.83333333333333304</v>
      </c>
      <c r="F429" s="55">
        <v>19.792999999999999</v>
      </c>
      <c r="G429" s="55">
        <v>57.124000000000002</v>
      </c>
      <c r="H429" s="55">
        <v>-78.052999999999997</v>
      </c>
    </row>
    <row r="430" spans="1:8" x14ac:dyDescent="0.25">
      <c r="A430" s="55">
        <v>2022</v>
      </c>
      <c r="B430" s="55" t="s">
        <v>28</v>
      </c>
      <c r="C430" s="55">
        <v>429</v>
      </c>
      <c r="D430" s="54" t="s">
        <v>6737</v>
      </c>
      <c r="E430" s="56">
        <v>0.875</v>
      </c>
      <c r="F430" s="55">
        <v>28.221</v>
      </c>
      <c r="G430" s="55">
        <v>40.567</v>
      </c>
      <c r="H430" s="55">
        <v>-65.552999999999997</v>
      </c>
    </row>
    <row r="431" spans="1:8" x14ac:dyDescent="0.25">
      <c r="A431" s="55">
        <v>2022</v>
      </c>
      <c r="B431" s="55" t="s">
        <v>28</v>
      </c>
      <c r="C431" s="55">
        <v>430</v>
      </c>
      <c r="D431" s="54" t="s">
        <v>6737</v>
      </c>
      <c r="E431" s="56">
        <v>0.91666666666666696</v>
      </c>
      <c r="F431" s="55">
        <v>36.039000000000001</v>
      </c>
      <c r="G431" s="55">
        <v>31.359000000000002</v>
      </c>
      <c r="H431" s="55">
        <v>-56.973999999999997</v>
      </c>
    </row>
    <row r="432" spans="1:8" x14ac:dyDescent="0.25">
      <c r="A432" s="55">
        <v>2022</v>
      </c>
      <c r="B432" s="55" t="s">
        <v>28</v>
      </c>
      <c r="C432" s="55">
        <v>431</v>
      </c>
      <c r="D432" s="54" t="s">
        <v>6737</v>
      </c>
      <c r="E432" s="56">
        <v>0.95833333333333304</v>
      </c>
      <c r="F432" s="55">
        <v>40.256999999999998</v>
      </c>
      <c r="G432" s="55">
        <v>30.837</v>
      </c>
      <c r="H432" s="55">
        <v>-63.527999999999999</v>
      </c>
    </row>
    <row r="433" spans="1:8" x14ac:dyDescent="0.25">
      <c r="A433" s="55">
        <v>2022</v>
      </c>
      <c r="B433" s="55" t="s">
        <v>28</v>
      </c>
      <c r="C433" s="55">
        <v>432</v>
      </c>
      <c r="D433" s="54" t="s">
        <v>6737</v>
      </c>
      <c r="E433" s="56">
        <v>0</v>
      </c>
      <c r="F433" s="55">
        <v>41.972000000000001</v>
      </c>
      <c r="G433" s="55">
        <v>29.99</v>
      </c>
      <c r="H433" s="55">
        <v>-68.370999999999995</v>
      </c>
    </row>
    <row r="434" spans="1:8" x14ac:dyDescent="0.25">
      <c r="A434" s="55">
        <v>2022</v>
      </c>
      <c r="B434" s="55" t="s">
        <v>28</v>
      </c>
      <c r="C434" s="55">
        <v>433</v>
      </c>
      <c r="D434" s="54" t="s">
        <v>6737</v>
      </c>
      <c r="E434" s="56">
        <v>4.1666666666666664E-2</v>
      </c>
      <c r="F434" s="55">
        <v>41.765999999999998</v>
      </c>
      <c r="G434" s="55">
        <v>31.486999999999998</v>
      </c>
      <c r="H434" s="55">
        <v>-57.502000000000002</v>
      </c>
    </row>
    <row r="435" spans="1:8" x14ac:dyDescent="0.25">
      <c r="A435" s="55">
        <v>2022</v>
      </c>
      <c r="B435" s="55" t="s">
        <v>28</v>
      </c>
      <c r="C435" s="55">
        <v>434</v>
      </c>
      <c r="D435" s="54" t="s">
        <v>6737</v>
      </c>
      <c r="E435" s="56">
        <v>8.3333333333333329E-2</v>
      </c>
      <c r="F435" s="55">
        <v>39.234000000000002</v>
      </c>
      <c r="G435" s="55">
        <v>34.753999999999998</v>
      </c>
      <c r="H435" s="55">
        <v>-63.151000000000003</v>
      </c>
    </row>
    <row r="436" spans="1:8" x14ac:dyDescent="0.25">
      <c r="A436" s="55">
        <v>2022</v>
      </c>
      <c r="B436" s="55" t="s">
        <v>28</v>
      </c>
      <c r="C436" s="55">
        <v>435</v>
      </c>
      <c r="D436" s="54" t="s">
        <v>6737</v>
      </c>
      <c r="E436" s="56">
        <v>0.125</v>
      </c>
      <c r="F436" s="55">
        <v>29.114999999999998</v>
      </c>
      <c r="G436" s="55">
        <v>51.813000000000002</v>
      </c>
      <c r="H436" s="55">
        <v>-84.007000000000005</v>
      </c>
    </row>
    <row r="437" spans="1:8" x14ac:dyDescent="0.25">
      <c r="A437" s="55">
        <v>2022</v>
      </c>
      <c r="B437" s="55" t="s">
        <v>28</v>
      </c>
      <c r="C437" s="55">
        <v>436</v>
      </c>
      <c r="D437" s="54" t="s">
        <v>6737</v>
      </c>
      <c r="E437" s="56">
        <v>0.16666666666666666</v>
      </c>
      <c r="F437" s="55">
        <v>31.97</v>
      </c>
      <c r="G437" s="55">
        <v>50.448999999999998</v>
      </c>
      <c r="H437" s="55">
        <v>-81.316000000000003</v>
      </c>
    </row>
    <row r="438" spans="1:8" x14ac:dyDescent="0.25">
      <c r="A438" s="55">
        <v>2022</v>
      </c>
      <c r="B438" s="55" t="s">
        <v>28</v>
      </c>
      <c r="C438" s="55">
        <v>437</v>
      </c>
      <c r="D438" s="54" t="s">
        <v>6737</v>
      </c>
      <c r="E438" s="56">
        <v>0.20833333333333334</v>
      </c>
      <c r="F438" s="55">
        <v>27.824999999999999</v>
      </c>
      <c r="G438" s="55">
        <v>52.054000000000002</v>
      </c>
      <c r="H438" s="55">
        <v>-82.596000000000004</v>
      </c>
    </row>
    <row r="439" spans="1:8" x14ac:dyDescent="0.25">
      <c r="A439" s="55">
        <v>2022</v>
      </c>
      <c r="B439" s="55" t="s">
        <v>28</v>
      </c>
      <c r="C439" s="55">
        <v>438</v>
      </c>
      <c r="D439" s="54" t="s">
        <v>6737</v>
      </c>
      <c r="E439" s="56">
        <v>0.25</v>
      </c>
      <c r="F439" s="55">
        <v>19.936</v>
      </c>
      <c r="G439" s="55">
        <v>51.703000000000003</v>
      </c>
      <c r="H439" s="55">
        <v>-79.06</v>
      </c>
    </row>
    <row r="440" spans="1:8" x14ac:dyDescent="0.25">
      <c r="A440" s="55">
        <v>2022</v>
      </c>
      <c r="B440" s="55" t="s">
        <v>28</v>
      </c>
      <c r="C440" s="55">
        <v>439</v>
      </c>
      <c r="D440" s="54" t="s">
        <v>6737</v>
      </c>
      <c r="E440" s="56">
        <v>0.29166666666666669</v>
      </c>
      <c r="F440" s="55">
        <v>14.792</v>
      </c>
      <c r="G440" s="55">
        <v>54.698</v>
      </c>
      <c r="H440" s="55">
        <v>-79.06</v>
      </c>
    </row>
    <row r="441" spans="1:8" x14ac:dyDescent="0.25">
      <c r="A441" s="55">
        <v>2022</v>
      </c>
      <c r="B441" s="55" t="s">
        <v>28</v>
      </c>
      <c r="C441" s="55">
        <v>440</v>
      </c>
      <c r="D441" s="54" t="s">
        <v>6737</v>
      </c>
      <c r="E441" s="56">
        <v>0.33333333333333331</v>
      </c>
      <c r="F441" s="55">
        <v>12.534000000000001</v>
      </c>
      <c r="G441" s="55">
        <v>55.421999999999997</v>
      </c>
      <c r="H441" s="55">
        <v>-73.852000000000004</v>
      </c>
    </row>
    <row r="442" spans="1:8" x14ac:dyDescent="0.25">
      <c r="A442" s="55">
        <v>2022</v>
      </c>
      <c r="B442" s="55" t="s">
        <v>28</v>
      </c>
      <c r="C442" s="55">
        <v>441</v>
      </c>
      <c r="D442" s="54" t="s">
        <v>6737</v>
      </c>
      <c r="E442" s="56">
        <v>0.375</v>
      </c>
      <c r="F442" s="55">
        <v>10.271000000000001</v>
      </c>
      <c r="G442" s="55">
        <v>56.933</v>
      </c>
      <c r="H442" s="55">
        <v>-64.308000000000007</v>
      </c>
    </row>
    <row r="443" spans="1:8" x14ac:dyDescent="0.25">
      <c r="A443" s="55">
        <v>2022</v>
      </c>
      <c r="B443" s="55" t="s">
        <v>28</v>
      </c>
      <c r="C443" s="55">
        <v>442</v>
      </c>
      <c r="D443" s="54" t="s">
        <v>6737</v>
      </c>
      <c r="E443" s="56">
        <v>0.41666666666666669</v>
      </c>
      <c r="F443" s="55">
        <v>8.5429999999999993</v>
      </c>
      <c r="G443" s="55">
        <v>58.435000000000002</v>
      </c>
      <c r="H443" s="55">
        <v>-67.376000000000005</v>
      </c>
    </row>
    <row r="444" spans="1:8" x14ac:dyDescent="0.25">
      <c r="A444" s="55">
        <v>2022</v>
      </c>
      <c r="B444" s="55" t="s">
        <v>28</v>
      </c>
      <c r="C444" s="55">
        <v>443</v>
      </c>
      <c r="D444" s="54" t="s">
        <v>6737</v>
      </c>
      <c r="E444" s="56">
        <v>0.45833333333333331</v>
      </c>
      <c r="F444" s="55">
        <v>7.9450000000000003</v>
      </c>
      <c r="G444" s="55">
        <v>60.329000000000001</v>
      </c>
      <c r="H444" s="55">
        <v>-79.06</v>
      </c>
    </row>
    <row r="445" spans="1:8" x14ac:dyDescent="0.25">
      <c r="A445" s="55">
        <v>2022</v>
      </c>
      <c r="B445" s="55" t="s">
        <v>28</v>
      </c>
      <c r="C445" s="55">
        <v>444</v>
      </c>
      <c r="D445" s="54" t="s">
        <v>6738</v>
      </c>
      <c r="E445" s="56">
        <v>0.5</v>
      </c>
      <c r="F445" s="55">
        <v>7.1920000000000002</v>
      </c>
      <c r="G445" s="55">
        <v>62.29</v>
      </c>
      <c r="H445" s="55">
        <v>-51.243000000000002</v>
      </c>
    </row>
    <row r="446" spans="1:8" x14ac:dyDescent="0.25">
      <c r="A446" s="55">
        <v>2022</v>
      </c>
      <c r="B446" s="55" t="s">
        <v>28</v>
      </c>
      <c r="C446" s="55">
        <v>445</v>
      </c>
      <c r="D446" s="54" t="s">
        <v>6738</v>
      </c>
      <c r="E446" s="56">
        <v>0.54166666666666663</v>
      </c>
      <c r="F446" s="55">
        <v>6.6109999999999998</v>
      </c>
      <c r="G446" s="55">
        <v>63.454999999999998</v>
      </c>
      <c r="H446" s="55">
        <v>-69.992999999999995</v>
      </c>
    </row>
    <row r="447" spans="1:8" x14ac:dyDescent="0.25">
      <c r="A447" s="55">
        <v>2022</v>
      </c>
      <c r="B447" s="55" t="s">
        <v>28</v>
      </c>
      <c r="C447" s="55">
        <v>446</v>
      </c>
      <c r="D447" s="54" t="s">
        <v>6738</v>
      </c>
      <c r="E447" s="56">
        <v>0.58333333333333337</v>
      </c>
      <c r="F447" s="55">
        <v>6.1529999999999996</v>
      </c>
      <c r="G447" s="55">
        <v>65.173000000000002</v>
      </c>
      <c r="H447" s="55">
        <v>-65.552999999999997</v>
      </c>
    </row>
    <row r="448" spans="1:8" x14ac:dyDescent="0.25">
      <c r="A448" s="55">
        <v>2022</v>
      </c>
      <c r="B448" s="55" t="s">
        <v>28</v>
      </c>
      <c r="C448" s="55">
        <v>447</v>
      </c>
      <c r="D448" s="54" t="s">
        <v>6738</v>
      </c>
      <c r="E448" s="56">
        <v>0.625</v>
      </c>
      <c r="F448" s="55">
        <v>6.077</v>
      </c>
      <c r="G448" s="55">
        <v>66.322000000000003</v>
      </c>
      <c r="H448" s="55">
        <v>-66.900999999999996</v>
      </c>
    </row>
    <row r="449" spans="1:8" x14ac:dyDescent="0.25">
      <c r="A449" s="55">
        <v>2022</v>
      </c>
      <c r="B449" s="55" t="s">
        <v>28</v>
      </c>
      <c r="C449" s="55">
        <v>448</v>
      </c>
      <c r="D449" s="54" t="s">
        <v>6738</v>
      </c>
      <c r="E449" s="56">
        <v>0.66666666666666663</v>
      </c>
      <c r="F449" s="55">
        <v>5.9240000000000004</v>
      </c>
      <c r="G449" s="55">
        <v>67.281999999999996</v>
      </c>
      <c r="H449" s="55">
        <v>-64.712999999999994</v>
      </c>
    </row>
    <row r="450" spans="1:8" x14ac:dyDescent="0.25">
      <c r="A450" s="55">
        <v>2022</v>
      </c>
      <c r="B450" s="55" t="s">
        <v>28</v>
      </c>
      <c r="C450" s="55">
        <v>449</v>
      </c>
      <c r="D450" s="54" t="s">
        <v>6738</v>
      </c>
      <c r="E450" s="56">
        <v>0.70833333333333337</v>
      </c>
      <c r="F450" s="55">
        <v>5.4370000000000003</v>
      </c>
      <c r="G450" s="55">
        <v>68.313999999999993</v>
      </c>
      <c r="H450" s="55">
        <v>-82.596000000000004</v>
      </c>
    </row>
    <row r="451" spans="1:8" x14ac:dyDescent="0.25">
      <c r="A451" s="55">
        <v>2022</v>
      </c>
      <c r="B451" s="55" t="s">
        <v>28</v>
      </c>
      <c r="C451" s="55">
        <v>450</v>
      </c>
      <c r="D451" s="54" t="s">
        <v>6738</v>
      </c>
      <c r="E451" s="56">
        <v>0.75</v>
      </c>
      <c r="F451" s="55">
        <v>5.2569999999999997</v>
      </c>
      <c r="G451" s="55">
        <v>69.926000000000002</v>
      </c>
      <c r="H451" s="55">
        <v>-57.235999999999997</v>
      </c>
    </row>
    <row r="452" spans="1:8" x14ac:dyDescent="0.25">
      <c r="A452" s="55">
        <v>2022</v>
      </c>
      <c r="B452" s="55" t="s">
        <v>28</v>
      </c>
      <c r="C452" s="55">
        <v>451</v>
      </c>
      <c r="D452" s="54" t="s">
        <v>6738</v>
      </c>
      <c r="E452" s="56">
        <v>0.79166666666666663</v>
      </c>
      <c r="F452" s="55">
        <v>8.99</v>
      </c>
      <c r="G452" s="55">
        <v>67.566999999999993</v>
      </c>
      <c r="H452" s="55">
        <v>-66.438999999999993</v>
      </c>
    </row>
    <row r="453" spans="1:8" x14ac:dyDescent="0.25">
      <c r="A453" s="55">
        <v>2022</v>
      </c>
      <c r="B453" s="55" t="s">
        <v>28</v>
      </c>
      <c r="C453" s="55">
        <v>452</v>
      </c>
      <c r="D453" s="54" t="s">
        <v>6738</v>
      </c>
      <c r="E453" s="56">
        <v>0.83333333333333337</v>
      </c>
      <c r="F453" s="55">
        <v>23.4</v>
      </c>
      <c r="G453" s="55">
        <v>48.823999999999998</v>
      </c>
      <c r="H453" s="55">
        <v>-56.973999999999997</v>
      </c>
    </row>
    <row r="454" spans="1:8" x14ac:dyDescent="0.25">
      <c r="A454" s="55">
        <v>2022</v>
      </c>
      <c r="B454" s="55" t="s">
        <v>28</v>
      </c>
      <c r="C454" s="55">
        <v>453</v>
      </c>
      <c r="D454" s="54" t="s">
        <v>6738</v>
      </c>
      <c r="E454" s="56">
        <v>0.875</v>
      </c>
      <c r="F454" s="55">
        <v>31.382000000000001</v>
      </c>
      <c r="G454" s="55">
        <v>36.445</v>
      </c>
      <c r="H454" s="55">
        <v>-71.174999999999997</v>
      </c>
    </row>
    <row r="455" spans="1:8" x14ac:dyDescent="0.25">
      <c r="A455" s="55">
        <v>2022</v>
      </c>
      <c r="B455" s="55" t="s">
        <v>28</v>
      </c>
      <c r="C455" s="55">
        <v>454</v>
      </c>
      <c r="D455" s="54" t="s">
        <v>6738</v>
      </c>
      <c r="E455" s="56">
        <v>0.91666666666666663</v>
      </c>
      <c r="F455" s="55">
        <v>36.715000000000003</v>
      </c>
      <c r="G455" s="55">
        <v>27.965</v>
      </c>
      <c r="H455" s="55">
        <v>-75.391999999999996</v>
      </c>
    </row>
    <row r="456" spans="1:8" x14ac:dyDescent="0.25">
      <c r="A456" s="55">
        <v>2022</v>
      </c>
      <c r="B456" s="55" t="s">
        <v>28</v>
      </c>
      <c r="C456" s="55">
        <v>455</v>
      </c>
      <c r="D456" s="54" t="s">
        <v>6738</v>
      </c>
      <c r="E456" s="56">
        <v>0.95833333333333337</v>
      </c>
      <c r="F456" s="55">
        <v>40.343000000000004</v>
      </c>
      <c r="G456" s="55">
        <v>22.372</v>
      </c>
      <c r="H456" s="55">
        <v>-73.138000000000005</v>
      </c>
    </row>
    <row r="457" spans="1:8" x14ac:dyDescent="0.25">
      <c r="A457" s="55">
        <v>2022</v>
      </c>
      <c r="B457" s="55" t="s">
        <v>28</v>
      </c>
      <c r="C457" s="55">
        <v>456</v>
      </c>
      <c r="D457" s="54" t="s">
        <v>6738</v>
      </c>
      <c r="E457" s="56">
        <v>0.54166666666666696</v>
      </c>
      <c r="F457" s="55">
        <v>41.414000000000001</v>
      </c>
      <c r="G457" s="55">
        <v>20.530999999999999</v>
      </c>
      <c r="H457" s="55">
        <v>-85.581000000000003</v>
      </c>
    </row>
    <row r="458" spans="1:8" x14ac:dyDescent="0.25">
      <c r="A458" s="55">
        <v>2022</v>
      </c>
      <c r="B458" s="55" t="s">
        <v>28</v>
      </c>
      <c r="C458" s="55">
        <v>457</v>
      </c>
      <c r="D458" s="54" t="s">
        <v>6738</v>
      </c>
      <c r="E458" s="56">
        <v>0.58333333333333304</v>
      </c>
      <c r="F458" s="55">
        <v>41.648000000000003</v>
      </c>
      <c r="G458" s="55">
        <v>20.797999999999998</v>
      </c>
      <c r="H458" s="55">
        <v>-82.596000000000004</v>
      </c>
    </row>
    <row r="459" spans="1:8" x14ac:dyDescent="0.25">
      <c r="A459" s="55">
        <v>2022</v>
      </c>
      <c r="B459" s="55" t="s">
        <v>28</v>
      </c>
      <c r="C459" s="55">
        <v>458</v>
      </c>
      <c r="D459" s="54" t="s">
        <v>6738</v>
      </c>
      <c r="E459" s="56">
        <v>0.625</v>
      </c>
      <c r="F459" s="55">
        <v>40.286000000000001</v>
      </c>
      <c r="G459" s="55">
        <v>21.221</v>
      </c>
      <c r="H459" s="55">
        <v>-91.856999999999999</v>
      </c>
    </row>
    <row r="460" spans="1:8" x14ac:dyDescent="0.25">
      <c r="A460" s="55">
        <v>2022</v>
      </c>
      <c r="B460" s="55" t="s">
        <v>28</v>
      </c>
      <c r="C460" s="55">
        <v>459</v>
      </c>
      <c r="D460" s="54" t="s">
        <v>6738</v>
      </c>
      <c r="E460" s="56">
        <v>0.66666666666666696</v>
      </c>
      <c r="F460" s="55">
        <v>33.027000000000001</v>
      </c>
      <c r="G460" s="55">
        <v>26.12</v>
      </c>
      <c r="H460" s="55">
        <v>-85.581000000000003</v>
      </c>
    </row>
    <row r="461" spans="1:8" x14ac:dyDescent="0.25">
      <c r="A461" s="55">
        <v>2022</v>
      </c>
      <c r="B461" s="55" t="s">
        <v>28</v>
      </c>
      <c r="C461" s="55">
        <v>460</v>
      </c>
      <c r="D461" s="54" t="s">
        <v>6738</v>
      </c>
      <c r="E461" s="56">
        <v>0.70833333333333304</v>
      </c>
      <c r="F461" s="55">
        <v>32.51</v>
      </c>
      <c r="G461" s="55">
        <v>27.681000000000001</v>
      </c>
      <c r="H461" s="55">
        <v>-84.007000000000005</v>
      </c>
    </row>
    <row r="462" spans="1:8" x14ac:dyDescent="0.25">
      <c r="A462" s="55">
        <v>2022</v>
      </c>
      <c r="B462" s="55" t="s">
        <v>28</v>
      </c>
      <c r="C462" s="55">
        <v>461</v>
      </c>
      <c r="D462" s="54" t="s">
        <v>6738</v>
      </c>
      <c r="E462" s="56">
        <v>0.75</v>
      </c>
      <c r="F462" s="55">
        <v>28.393999999999998</v>
      </c>
      <c r="G462" s="55">
        <v>30.888999999999999</v>
      </c>
      <c r="H462" s="55">
        <v>-94.792000000000002</v>
      </c>
    </row>
    <row r="463" spans="1:8" x14ac:dyDescent="0.25">
      <c r="A463" s="55">
        <v>2022</v>
      </c>
      <c r="B463" s="55" t="s">
        <v>28</v>
      </c>
      <c r="C463" s="55">
        <v>462</v>
      </c>
      <c r="D463" s="54" t="s">
        <v>6738</v>
      </c>
      <c r="E463" s="56">
        <v>0.79166666666666696</v>
      </c>
      <c r="F463" s="55">
        <v>21.533000000000001</v>
      </c>
      <c r="G463" s="55">
        <v>36.776000000000003</v>
      </c>
      <c r="H463" s="55">
        <v>-85.581000000000003</v>
      </c>
    </row>
    <row r="464" spans="1:8" x14ac:dyDescent="0.25">
      <c r="A464" s="55">
        <v>2022</v>
      </c>
      <c r="B464" s="55" t="s">
        <v>28</v>
      </c>
      <c r="C464" s="55">
        <v>463</v>
      </c>
      <c r="D464" s="54" t="s">
        <v>6738</v>
      </c>
      <c r="E464" s="56">
        <v>0.83333333333333304</v>
      </c>
      <c r="F464" s="55">
        <v>16.344000000000001</v>
      </c>
      <c r="G464" s="55">
        <v>40.478999999999999</v>
      </c>
      <c r="H464" s="55">
        <v>-78.052999999999997</v>
      </c>
    </row>
    <row r="465" spans="1:8" x14ac:dyDescent="0.25">
      <c r="A465" s="55">
        <v>2022</v>
      </c>
      <c r="B465" s="55" t="s">
        <v>28</v>
      </c>
      <c r="C465" s="55">
        <v>464</v>
      </c>
      <c r="D465" s="54" t="s">
        <v>6738</v>
      </c>
      <c r="E465" s="56">
        <v>0.875</v>
      </c>
      <c r="F465" s="55">
        <v>14.194000000000001</v>
      </c>
      <c r="G465" s="55">
        <v>43.283999999999999</v>
      </c>
      <c r="H465" s="55">
        <v>-59.484000000000002</v>
      </c>
    </row>
    <row r="466" spans="1:8" x14ac:dyDescent="0.25">
      <c r="A466" s="55">
        <v>2022</v>
      </c>
      <c r="B466" s="55" t="s">
        <v>28</v>
      </c>
      <c r="C466" s="55">
        <v>465</v>
      </c>
      <c r="D466" s="54" t="s">
        <v>6738</v>
      </c>
      <c r="E466" s="56">
        <v>0.91666666666666696</v>
      </c>
      <c r="F466" s="55">
        <v>11.807</v>
      </c>
      <c r="G466" s="55">
        <v>46.088999999999999</v>
      </c>
      <c r="H466" s="55">
        <v>-81.316000000000003</v>
      </c>
    </row>
    <row r="467" spans="1:8" x14ac:dyDescent="0.25">
      <c r="A467" s="55">
        <v>2022</v>
      </c>
      <c r="B467" s="55" t="s">
        <v>28</v>
      </c>
      <c r="C467" s="55">
        <v>466</v>
      </c>
      <c r="D467" s="54" t="s">
        <v>6738</v>
      </c>
      <c r="E467" s="56">
        <v>0.95833333333333304</v>
      </c>
      <c r="F467" s="55">
        <v>12.170999999999999</v>
      </c>
      <c r="G467" s="55">
        <v>49.194000000000003</v>
      </c>
      <c r="H467" s="55">
        <v>-82.596000000000004</v>
      </c>
    </row>
    <row r="468" spans="1:8" x14ac:dyDescent="0.25">
      <c r="A468" s="55">
        <v>2022</v>
      </c>
      <c r="B468" s="55" t="s">
        <v>28</v>
      </c>
      <c r="C468" s="55">
        <v>467</v>
      </c>
      <c r="D468" s="54" t="s">
        <v>6738</v>
      </c>
      <c r="E468" s="56">
        <v>0</v>
      </c>
      <c r="F468" s="55">
        <v>12.436999999999999</v>
      </c>
      <c r="G468" s="55">
        <v>54.261000000000003</v>
      </c>
      <c r="H468" s="55">
        <v>-82.596000000000004</v>
      </c>
    </row>
    <row r="469" spans="1:8" x14ac:dyDescent="0.25">
      <c r="A469" s="55">
        <v>2022</v>
      </c>
      <c r="B469" s="55" t="s">
        <v>28</v>
      </c>
      <c r="C469" s="55">
        <v>468</v>
      </c>
      <c r="D469" s="54" t="s">
        <v>6739</v>
      </c>
      <c r="E469" s="56">
        <v>4.1666666666666664E-2</v>
      </c>
      <c r="F469" s="55">
        <v>12.098000000000001</v>
      </c>
      <c r="G469" s="55">
        <v>56.677</v>
      </c>
      <c r="H469" s="55">
        <v>-82.596000000000004</v>
      </c>
    </row>
    <row r="470" spans="1:8" x14ac:dyDescent="0.25">
      <c r="A470" s="55">
        <v>2022</v>
      </c>
      <c r="B470" s="55" t="s">
        <v>28</v>
      </c>
      <c r="C470" s="55">
        <v>469</v>
      </c>
      <c r="D470" s="54" t="s">
        <v>6739</v>
      </c>
      <c r="E470" s="56">
        <v>8.3333333333333329E-2</v>
      </c>
      <c r="F470" s="55">
        <v>10.882999999999999</v>
      </c>
      <c r="G470" s="55">
        <v>56.521000000000001</v>
      </c>
      <c r="H470" s="55">
        <v>-81.316000000000003</v>
      </c>
    </row>
    <row r="471" spans="1:8" x14ac:dyDescent="0.25">
      <c r="A471" s="55">
        <v>2022</v>
      </c>
      <c r="B471" s="55" t="s">
        <v>28</v>
      </c>
      <c r="C471" s="55">
        <v>470</v>
      </c>
      <c r="D471" s="54" t="s">
        <v>6739</v>
      </c>
      <c r="E471" s="56">
        <v>0.125</v>
      </c>
      <c r="F471" s="55">
        <v>10.712</v>
      </c>
      <c r="G471" s="55">
        <v>57.715000000000003</v>
      </c>
      <c r="H471" s="55">
        <v>-75.391999999999996</v>
      </c>
    </row>
    <row r="472" spans="1:8" x14ac:dyDescent="0.25">
      <c r="A472" s="55">
        <v>2022</v>
      </c>
      <c r="B472" s="55" t="s">
        <v>28</v>
      </c>
      <c r="C472" s="55">
        <v>471</v>
      </c>
      <c r="D472" s="54" t="s">
        <v>6739</v>
      </c>
      <c r="E472" s="56">
        <v>0.16666666666666666</v>
      </c>
      <c r="F472" s="55">
        <v>9.9030000000000005</v>
      </c>
      <c r="G472" s="55">
        <v>58.652000000000001</v>
      </c>
      <c r="H472" s="55">
        <v>-66.438999999999993</v>
      </c>
    </row>
    <row r="473" spans="1:8" x14ac:dyDescent="0.25">
      <c r="A473" s="55">
        <v>2022</v>
      </c>
      <c r="B473" s="55" t="s">
        <v>28</v>
      </c>
      <c r="C473" s="55">
        <v>472</v>
      </c>
      <c r="D473" s="54" t="s">
        <v>6739</v>
      </c>
      <c r="E473" s="56">
        <v>0.20833333333333334</v>
      </c>
      <c r="F473" s="55">
        <v>10.124000000000001</v>
      </c>
      <c r="G473" s="55">
        <v>61.45</v>
      </c>
      <c r="H473" s="55">
        <v>-66.900999999999996</v>
      </c>
    </row>
    <row r="474" spans="1:8" x14ac:dyDescent="0.25">
      <c r="A474" s="55">
        <v>2022</v>
      </c>
      <c r="B474" s="55" t="s">
        <v>28</v>
      </c>
      <c r="C474" s="55">
        <v>473</v>
      </c>
      <c r="D474" s="54" t="s">
        <v>6739</v>
      </c>
      <c r="E474" s="56">
        <v>0.25</v>
      </c>
      <c r="F474" s="55">
        <v>9.5579999999999998</v>
      </c>
      <c r="G474" s="55">
        <v>62.142000000000003</v>
      </c>
      <c r="H474" s="55">
        <v>-66.900999999999996</v>
      </c>
    </row>
    <row r="475" spans="1:8" x14ac:dyDescent="0.25">
      <c r="A475" s="55">
        <v>2022</v>
      </c>
      <c r="B475" s="55" t="s">
        <v>28</v>
      </c>
      <c r="C475" s="55">
        <v>474</v>
      </c>
      <c r="D475" s="54" t="s">
        <v>6739</v>
      </c>
      <c r="E475" s="56">
        <v>0.29166666666666669</v>
      </c>
      <c r="F475" s="55">
        <v>9.9030000000000005</v>
      </c>
      <c r="G475" s="55">
        <v>63.277000000000001</v>
      </c>
      <c r="H475" s="55">
        <v>-65.552999999999997</v>
      </c>
    </row>
    <row r="476" spans="1:8" x14ac:dyDescent="0.25">
      <c r="A476" s="55">
        <v>2022</v>
      </c>
      <c r="B476" s="55" t="s">
        <v>28</v>
      </c>
      <c r="C476" s="55">
        <v>475</v>
      </c>
      <c r="D476" s="54" t="s">
        <v>6739</v>
      </c>
      <c r="E476" s="56">
        <v>0.33333333333333331</v>
      </c>
      <c r="F476" s="55">
        <v>12.170999999999999</v>
      </c>
      <c r="G476" s="55">
        <v>60.23</v>
      </c>
      <c r="H476" s="55">
        <v>-63.527999999999999</v>
      </c>
    </row>
    <row r="477" spans="1:8" x14ac:dyDescent="0.25">
      <c r="A477" s="55">
        <v>2022</v>
      </c>
      <c r="B477" s="55" t="s">
        <v>28</v>
      </c>
      <c r="C477" s="55">
        <v>476</v>
      </c>
      <c r="D477" s="54" t="s">
        <v>6739</v>
      </c>
      <c r="E477" s="56">
        <v>0.375</v>
      </c>
      <c r="F477" s="55">
        <v>20.936</v>
      </c>
      <c r="G477" s="55">
        <v>48.948</v>
      </c>
      <c r="H477" s="55">
        <v>-73.852000000000004</v>
      </c>
    </row>
    <row r="478" spans="1:8" x14ac:dyDescent="0.25">
      <c r="A478" s="55">
        <v>2022</v>
      </c>
      <c r="B478" s="55" t="s">
        <v>28</v>
      </c>
      <c r="C478" s="55">
        <v>477</v>
      </c>
      <c r="D478" s="54" t="s">
        <v>6739</v>
      </c>
      <c r="E478" s="56">
        <v>0.41666666666666669</v>
      </c>
      <c r="F478" s="55">
        <v>32.381</v>
      </c>
      <c r="G478" s="55">
        <v>33.927</v>
      </c>
      <c r="H478" s="55">
        <v>-28.922999999999998</v>
      </c>
    </row>
    <row r="479" spans="1:8" x14ac:dyDescent="0.25">
      <c r="A479" s="55">
        <v>2022</v>
      </c>
      <c r="B479" s="55" t="s">
        <v>28</v>
      </c>
      <c r="C479" s="55">
        <v>478</v>
      </c>
      <c r="D479" s="54" t="s">
        <v>6739</v>
      </c>
      <c r="E479" s="56">
        <v>0.45833333333333331</v>
      </c>
      <c r="F479" s="55">
        <v>27.85</v>
      </c>
      <c r="G479" s="55">
        <v>36.671999999999997</v>
      </c>
      <c r="H479" s="55">
        <v>-80.143000000000001</v>
      </c>
    </row>
    <row r="480" spans="1:8" x14ac:dyDescent="0.25">
      <c r="A480" s="55">
        <v>2022</v>
      </c>
      <c r="B480" s="55" t="s">
        <v>28</v>
      </c>
      <c r="C480" s="55">
        <v>479</v>
      </c>
      <c r="D480" s="54" t="s">
        <v>6739</v>
      </c>
      <c r="E480" s="56">
        <v>0.5</v>
      </c>
      <c r="F480" s="55">
        <v>35.661999999999999</v>
      </c>
      <c r="G480" s="55">
        <v>30.183</v>
      </c>
      <c r="H480" s="55">
        <v>-81.316000000000003</v>
      </c>
    </row>
    <row r="481" spans="1:8" x14ac:dyDescent="0.25">
      <c r="A481" s="55">
        <v>2022</v>
      </c>
      <c r="B481" s="55" t="s">
        <v>28</v>
      </c>
      <c r="C481" s="55">
        <v>480</v>
      </c>
      <c r="D481" s="54" t="s">
        <v>6739</v>
      </c>
      <c r="E481" s="56">
        <v>0.54166666666666663</v>
      </c>
      <c r="F481" s="55">
        <v>35.877000000000002</v>
      </c>
      <c r="G481" s="55">
        <v>28.914000000000001</v>
      </c>
      <c r="H481" s="55">
        <v>-91.856999999999999</v>
      </c>
    </row>
    <row r="482" spans="1:8" x14ac:dyDescent="0.25">
      <c r="A482" s="55">
        <v>2022</v>
      </c>
      <c r="B482" s="55" t="s">
        <v>28</v>
      </c>
      <c r="C482" s="55">
        <v>481</v>
      </c>
      <c r="D482" s="54" t="s">
        <v>6739</v>
      </c>
      <c r="E482" s="56">
        <v>0.58333333333333337</v>
      </c>
      <c r="F482" s="55">
        <v>41.384999999999998</v>
      </c>
      <c r="G482" s="55">
        <v>26.225999999999999</v>
      </c>
      <c r="H482" s="55">
        <v>-94.792000000000002</v>
      </c>
    </row>
    <row r="483" spans="1:8" x14ac:dyDescent="0.25">
      <c r="A483" s="55">
        <v>2022</v>
      </c>
      <c r="B483" s="55" t="s">
        <v>28</v>
      </c>
      <c r="C483" s="55">
        <v>482</v>
      </c>
      <c r="D483" s="54" t="s">
        <v>6739</v>
      </c>
      <c r="E483" s="56">
        <v>0.625</v>
      </c>
      <c r="F483" s="55">
        <v>42.534999999999997</v>
      </c>
      <c r="G483" s="55">
        <v>25.808</v>
      </c>
      <c r="H483" s="55">
        <v>-94.792000000000002</v>
      </c>
    </row>
    <row r="484" spans="1:8" x14ac:dyDescent="0.25">
      <c r="A484" s="55">
        <v>2022</v>
      </c>
      <c r="B484" s="55" t="s">
        <v>28</v>
      </c>
      <c r="C484" s="55">
        <v>483</v>
      </c>
      <c r="D484" s="54" t="s">
        <v>6739</v>
      </c>
      <c r="E484" s="56">
        <v>0.66666666666666663</v>
      </c>
      <c r="F484" s="55">
        <v>31.408000000000001</v>
      </c>
      <c r="G484" s="55">
        <v>32.271000000000001</v>
      </c>
      <c r="H484" s="55">
        <v>-94.792000000000002</v>
      </c>
    </row>
    <row r="485" spans="1:8" x14ac:dyDescent="0.25">
      <c r="A485" s="55">
        <v>2022</v>
      </c>
      <c r="B485" s="55" t="s">
        <v>28</v>
      </c>
      <c r="C485" s="55">
        <v>484</v>
      </c>
      <c r="D485" s="54" t="s">
        <v>6739</v>
      </c>
      <c r="E485" s="56">
        <v>0.70833333333333337</v>
      </c>
      <c r="F485" s="55">
        <v>35.582000000000001</v>
      </c>
      <c r="G485" s="55">
        <v>31.321000000000002</v>
      </c>
      <c r="H485" s="55">
        <v>-87.363</v>
      </c>
    </row>
    <row r="486" spans="1:8" x14ac:dyDescent="0.25">
      <c r="A486" s="55">
        <v>2022</v>
      </c>
      <c r="B486" s="55" t="s">
        <v>28</v>
      </c>
      <c r="C486" s="55">
        <v>485</v>
      </c>
      <c r="D486" s="54" t="s">
        <v>6739</v>
      </c>
      <c r="E486" s="56">
        <v>0.75</v>
      </c>
      <c r="F486" s="55">
        <v>30.268000000000001</v>
      </c>
      <c r="G486" s="55">
        <v>34.548000000000002</v>
      </c>
      <c r="H486" s="55">
        <v>-94.792000000000002</v>
      </c>
    </row>
    <row r="487" spans="1:8" x14ac:dyDescent="0.25">
      <c r="A487" s="55">
        <v>2022</v>
      </c>
      <c r="B487" s="55" t="s">
        <v>28</v>
      </c>
      <c r="C487" s="55">
        <v>486</v>
      </c>
      <c r="D487" s="54" t="s">
        <v>6739</v>
      </c>
      <c r="E487" s="56">
        <v>0.79166666666666663</v>
      </c>
      <c r="F487" s="55">
        <v>22.753</v>
      </c>
      <c r="G487" s="55">
        <v>38.377000000000002</v>
      </c>
      <c r="H487" s="55">
        <v>-89.421000000000006</v>
      </c>
    </row>
    <row r="488" spans="1:8" x14ac:dyDescent="0.25">
      <c r="A488" s="55">
        <v>2022</v>
      </c>
      <c r="B488" s="55" t="s">
        <v>28</v>
      </c>
      <c r="C488" s="55">
        <v>487</v>
      </c>
      <c r="D488" s="54" t="s">
        <v>6739</v>
      </c>
      <c r="E488" s="56">
        <v>0.83333333333333337</v>
      </c>
      <c r="F488" s="55">
        <v>18.010000000000002</v>
      </c>
      <c r="G488" s="55">
        <v>42.426000000000002</v>
      </c>
      <c r="H488" s="55">
        <v>-89.421000000000006</v>
      </c>
    </row>
    <row r="489" spans="1:8" x14ac:dyDescent="0.25">
      <c r="A489" s="55">
        <v>2022</v>
      </c>
      <c r="B489" s="55" t="s">
        <v>28</v>
      </c>
      <c r="C489" s="55">
        <v>488</v>
      </c>
      <c r="D489" s="54" t="s">
        <v>6739</v>
      </c>
      <c r="E489" s="56">
        <v>0.875</v>
      </c>
      <c r="F489" s="55">
        <v>15.27</v>
      </c>
      <c r="G489" s="55">
        <v>46.024000000000001</v>
      </c>
      <c r="H489" s="55">
        <v>-87.363</v>
      </c>
    </row>
    <row r="490" spans="1:8" x14ac:dyDescent="0.25">
      <c r="A490" s="55">
        <v>2022</v>
      </c>
      <c r="B490" s="55" t="s">
        <v>28</v>
      </c>
      <c r="C490" s="55">
        <v>489</v>
      </c>
      <c r="D490" s="54" t="s">
        <v>6739</v>
      </c>
      <c r="E490" s="56">
        <v>0.91666666666666663</v>
      </c>
      <c r="F490" s="55">
        <v>13.257</v>
      </c>
      <c r="G490" s="55">
        <v>49.030999999999999</v>
      </c>
      <c r="H490" s="55">
        <v>-89.421000000000006</v>
      </c>
    </row>
    <row r="491" spans="1:8" x14ac:dyDescent="0.25">
      <c r="A491" s="55">
        <v>2022</v>
      </c>
      <c r="B491" s="55" t="s">
        <v>28</v>
      </c>
      <c r="C491" s="55">
        <v>490</v>
      </c>
      <c r="D491" s="54" t="s">
        <v>6739</v>
      </c>
      <c r="E491" s="56">
        <v>0.95833333333333337</v>
      </c>
      <c r="F491" s="55">
        <v>12.218999999999999</v>
      </c>
      <c r="G491" s="55">
        <v>52.076000000000001</v>
      </c>
      <c r="H491" s="55">
        <v>-94.792000000000002</v>
      </c>
    </row>
    <row r="492" spans="1:8" x14ac:dyDescent="0.25">
      <c r="A492" s="55">
        <v>2022</v>
      </c>
      <c r="B492" s="55" t="s">
        <v>28</v>
      </c>
      <c r="C492" s="55">
        <v>491</v>
      </c>
      <c r="D492" s="54" t="s">
        <v>6739</v>
      </c>
      <c r="E492" s="56">
        <v>0.54166666666666696</v>
      </c>
      <c r="F492" s="55">
        <v>11.686</v>
      </c>
      <c r="G492" s="55">
        <v>54.210999999999999</v>
      </c>
      <c r="H492" s="55">
        <v>-91.856999999999999</v>
      </c>
    </row>
    <row r="493" spans="1:8" x14ac:dyDescent="0.25">
      <c r="A493" s="55">
        <v>2022</v>
      </c>
      <c r="B493" s="55" t="s">
        <v>28</v>
      </c>
      <c r="C493" s="55">
        <v>492</v>
      </c>
      <c r="D493" s="54" t="s">
        <v>6740</v>
      </c>
      <c r="E493" s="56">
        <v>0.58333333333333304</v>
      </c>
      <c r="F493" s="55">
        <v>11.443</v>
      </c>
      <c r="G493" s="55">
        <v>56.606999999999999</v>
      </c>
      <c r="H493" s="55">
        <v>-94.792000000000002</v>
      </c>
    </row>
    <row r="494" spans="1:8" x14ac:dyDescent="0.25">
      <c r="A494" s="55">
        <v>2022</v>
      </c>
      <c r="B494" s="55" t="s">
        <v>28</v>
      </c>
      <c r="C494" s="55">
        <v>493</v>
      </c>
      <c r="D494" s="54" t="s">
        <v>6740</v>
      </c>
      <c r="E494" s="56">
        <v>0.625</v>
      </c>
      <c r="F494" s="55">
        <v>10.663</v>
      </c>
      <c r="G494" s="55">
        <v>58.418999999999997</v>
      </c>
      <c r="H494" s="55">
        <v>-94.792000000000002</v>
      </c>
    </row>
    <row r="495" spans="1:8" x14ac:dyDescent="0.25">
      <c r="A495" s="55">
        <v>2022</v>
      </c>
      <c r="B495" s="55" t="s">
        <v>28</v>
      </c>
      <c r="C495" s="55">
        <v>494</v>
      </c>
      <c r="D495" s="54" t="s">
        <v>6740</v>
      </c>
      <c r="E495" s="56">
        <v>0.66666666666666696</v>
      </c>
      <c r="F495" s="55">
        <v>10.000999999999999</v>
      </c>
      <c r="G495" s="55">
        <v>59.905000000000001</v>
      </c>
      <c r="H495" s="55">
        <v>-94.792000000000002</v>
      </c>
    </row>
    <row r="496" spans="1:8" x14ac:dyDescent="0.25">
      <c r="A496" s="55">
        <v>2022</v>
      </c>
      <c r="B496" s="55" t="s">
        <v>28</v>
      </c>
      <c r="C496" s="55">
        <v>495</v>
      </c>
      <c r="D496" s="54" t="s">
        <v>6740</v>
      </c>
      <c r="E496" s="56">
        <v>0.70833333333333304</v>
      </c>
      <c r="F496" s="55">
        <v>9.8789999999999996</v>
      </c>
      <c r="G496" s="55">
        <v>61.497</v>
      </c>
      <c r="H496" s="55">
        <v>-94.792000000000002</v>
      </c>
    </row>
    <row r="497" spans="1:8" x14ac:dyDescent="0.25">
      <c r="A497" s="55">
        <v>2022</v>
      </c>
      <c r="B497" s="55" t="s">
        <v>28</v>
      </c>
      <c r="C497" s="55">
        <v>496</v>
      </c>
      <c r="D497" s="54" t="s">
        <v>6740</v>
      </c>
      <c r="E497" s="56">
        <v>0.75</v>
      </c>
      <c r="F497" s="55">
        <v>9.8789999999999996</v>
      </c>
      <c r="G497" s="55">
        <v>62.720999999999997</v>
      </c>
      <c r="H497" s="55">
        <v>-94.792000000000002</v>
      </c>
    </row>
    <row r="498" spans="1:8" x14ac:dyDescent="0.25">
      <c r="A498" s="55">
        <v>2022</v>
      </c>
      <c r="B498" s="55" t="s">
        <v>28</v>
      </c>
      <c r="C498" s="55">
        <v>497</v>
      </c>
      <c r="D498" s="54" t="s">
        <v>6740</v>
      </c>
      <c r="E498" s="56">
        <v>0.79166666666666696</v>
      </c>
      <c r="F498" s="55">
        <v>10.32</v>
      </c>
      <c r="G498" s="55">
        <v>65.287999999999997</v>
      </c>
      <c r="H498" s="55">
        <v>-94.792000000000002</v>
      </c>
    </row>
    <row r="499" spans="1:8" x14ac:dyDescent="0.25">
      <c r="A499" s="55">
        <v>2022</v>
      </c>
      <c r="B499" s="55" t="s">
        <v>28</v>
      </c>
      <c r="C499" s="55">
        <v>498</v>
      </c>
      <c r="D499" s="54" t="s">
        <v>6740</v>
      </c>
      <c r="E499" s="56">
        <v>0.83333333333333304</v>
      </c>
      <c r="F499" s="55">
        <v>9.8290000000000006</v>
      </c>
      <c r="G499" s="55">
        <v>66.406999999999996</v>
      </c>
      <c r="H499" s="55">
        <v>-94.792000000000002</v>
      </c>
    </row>
    <row r="500" spans="1:8" x14ac:dyDescent="0.25">
      <c r="A500" s="55">
        <v>2022</v>
      </c>
      <c r="B500" s="55" t="s">
        <v>28</v>
      </c>
      <c r="C500" s="55">
        <v>499</v>
      </c>
      <c r="D500" s="54" t="s">
        <v>6740</v>
      </c>
      <c r="E500" s="56">
        <v>0.875</v>
      </c>
      <c r="F500" s="55">
        <v>10.638</v>
      </c>
      <c r="G500" s="55">
        <v>66.007000000000005</v>
      </c>
      <c r="H500" s="55">
        <v>-94.792000000000002</v>
      </c>
    </row>
    <row r="501" spans="1:8" x14ac:dyDescent="0.25">
      <c r="A501" s="55">
        <v>2022</v>
      </c>
      <c r="B501" s="55" t="s">
        <v>28</v>
      </c>
      <c r="C501" s="55">
        <v>500</v>
      </c>
      <c r="D501" s="54" t="s">
        <v>6740</v>
      </c>
      <c r="E501" s="56">
        <v>0.91666666666666696</v>
      </c>
      <c r="F501" s="55">
        <v>24.097999999999999</v>
      </c>
      <c r="G501" s="55">
        <v>52.149000000000001</v>
      </c>
      <c r="H501" s="55">
        <v>-75.391999999999996</v>
      </c>
    </row>
    <row r="502" spans="1:8" x14ac:dyDescent="0.25">
      <c r="A502" s="55">
        <v>2022</v>
      </c>
      <c r="B502" s="55" t="s">
        <v>28</v>
      </c>
      <c r="C502" s="55">
        <v>501</v>
      </c>
      <c r="D502" s="54" t="s">
        <v>6740</v>
      </c>
      <c r="E502" s="56">
        <v>0.95833333333333304</v>
      </c>
      <c r="F502" s="55">
        <v>36.850999999999999</v>
      </c>
      <c r="G502" s="55">
        <v>35.466000000000001</v>
      </c>
      <c r="H502" s="55">
        <v>-85.581000000000003</v>
      </c>
    </row>
    <row r="503" spans="1:8" x14ac:dyDescent="0.25">
      <c r="A503" s="55">
        <v>2022</v>
      </c>
      <c r="B503" s="55" t="s">
        <v>28</v>
      </c>
      <c r="C503" s="55">
        <v>502</v>
      </c>
      <c r="D503" s="54" t="s">
        <v>6740</v>
      </c>
      <c r="E503" s="56">
        <v>0</v>
      </c>
      <c r="F503" s="55">
        <v>44.905000000000001</v>
      </c>
      <c r="G503" s="55">
        <v>32.948999999999998</v>
      </c>
      <c r="H503" s="55">
        <v>-87.363</v>
      </c>
    </row>
    <row r="504" spans="1:8" x14ac:dyDescent="0.25">
      <c r="A504" s="55">
        <v>2022</v>
      </c>
      <c r="B504" s="55" t="s">
        <v>28</v>
      </c>
      <c r="C504" s="55">
        <v>503</v>
      </c>
      <c r="D504" s="54" t="s">
        <v>6740</v>
      </c>
      <c r="E504" s="56">
        <v>4.1666666666666664E-2</v>
      </c>
      <c r="F504" s="55">
        <v>49.377000000000002</v>
      </c>
      <c r="G504" s="55">
        <v>28.457000000000001</v>
      </c>
      <c r="H504" s="55">
        <v>-78.052999999999997</v>
      </c>
    </row>
    <row r="505" spans="1:8" x14ac:dyDescent="0.25">
      <c r="A505" s="55">
        <v>2022</v>
      </c>
      <c r="B505" s="55" t="s">
        <v>28</v>
      </c>
      <c r="C505" s="55">
        <v>504</v>
      </c>
      <c r="D505" s="54" t="s">
        <v>6740</v>
      </c>
      <c r="E505" s="56">
        <v>8.3333333333333329E-2</v>
      </c>
      <c r="F505" s="55">
        <v>50.024999999999999</v>
      </c>
      <c r="G505" s="55">
        <v>25.715</v>
      </c>
      <c r="H505" s="55">
        <v>-84.007000000000005</v>
      </c>
    </row>
    <row r="506" spans="1:8" x14ac:dyDescent="0.25">
      <c r="A506" s="55">
        <v>2022</v>
      </c>
      <c r="B506" s="55" t="s">
        <v>28</v>
      </c>
      <c r="C506" s="55">
        <v>505</v>
      </c>
      <c r="D506" s="54" t="s">
        <v>6740</v>
      </c>
      <c r="E506" s="56">
        <v>0.125</v>
      </c>
      <c r="F506" s="55">
        <v>49.241999999999997</v>
      </c>
      <c r="G506" s="55">
        <v>23.878</v>
      </c>
      <c r="H506" s="55">
        <v>-91.856999999999999</v>
      </c>
    </row>
    <row r="507" spans="1:8" x14ac:dyDescent="0.25">
      <c r="A507" s="55">
        <v>2022</v>
      </c>
      <c r="B507" s="55" t="s">
        <v>28</v>
      </c>
      <c r="C507" s="55">
        <v>506</v>
      </c>
      <c r="D507" s="54" t="s">
        <v>6740</v>
      </c>
      <c r="E507" s="56">
        <v>0.16666666666666666</v>
      </c>
      <c r="F507" s="55">
        <v>45.877000000000002</v>
      </c>
      <c r="G507" s="55">
        <v>22.864000000000001</v>
      </c>
      <c r="H507" s="55">
        <v>-91.856999999999999</v>
      </c>
    </row>
    <row r="508" spans="1:8" x14ac:dyDescent="0.25">
      <c r="A508" s="55">
        <v>2022</v>
      </c>
      <c r="B508" s="55" t="s">
        <v>28</v>
      </c>
      <c r="C508" s="55">
        <v>507</v>
      </c>
      <c r="D508" s="54" t="s">
        <v>6740</v>
      </c>
      <c r="E508" s="56">
        <v>0.20833333333333334</v>
      </c>
      <c r="F508" s="55">
        <v>33.94</v>
      </c>
      <c r="G508" s="55">
        <v>28.207000000000001</v>
      </c>
      <c r="H508" s="55">
        <v>-94.792000000000002</v>
      </c>
    </row>
    <row r="509" spans="1:8" x14ac:dyDescent="0.25">
      <c r="A509" s="55">
        <v>2022</v>
      </c>
      <c r="B509" s="55" t="s">
        <v>28</v>
      </c>
      <c r="C509" s="55">
        <v>508</v>
      </c>
      <c r="D509" s="54" t="s">
        <v>6740</v>
      </c>
      <c r="E509" s="56">
        <v>0.25</v>
      </c>
      <c r="F509" s="55">
        <v>37.479999999999997</v>
      </c>
      <c r="G509" s="55">
        <v>26.794</v>
      </c>
      <c r="H509" s="55">
        <v>-91.856999999999999</v>
      </c>
    </row>
    <row r="510" spans="1:8" x14ac:dyDescent="0.25">
      <c r="A510" s="55">
        <v>2022</v>
      </c>
      <c r="B510" s="55" t="s">
        <v>28</v>
      </c>
      <c r="C510" s="55">
        <v>509</v>
      </c>
      <c r="D510" s="54" t="s">
        <v>6740</v>
      </c>
      <c r="E510" s="56">
        <v>0.29166666666666669</v>
      </c>
      <c r="F510" s="55">
        <v>32.433</v>
      </c>
      <c r="G510" s="55">
        <v>29.920999999999999</v>
      </c>
      <c r="H510" s="55">
        <v>-91.856999999999999</v>
      </c>
    </row>
    <row r="511" spans="1:8" x14ac:dyDescent="0.25">
      <c r="A511" s="55">
        <v>2022</v>
      </c>
      <c r="B511" s="55" t="s">
        <v>28</v>
      </c>
      <c r="C511" s="55">
        <v>510</v>
      </c>
      <c r="D511" s="54" t="s">
        <v>6740</v>
      </c>
      <c r="E511" s="56">
        <v>0.33333333333333331</v>
      </c>
      <c r="F511" s="55">
        <v>24.097999999999999</v>
      </c>
      <c r="G511" s="55">
        <v>33.444000000000003</v>
      </c>
      <c r="H511" s="55">
        <v>-85.581000000000003</v>
      </c>
    </row>
    <row r="512" spans="1:8" x14ac:dyDescent="0.25">
      <c r="A512" s="55">
        <v>2022</v>
      </c>
      <c r="B512" s="55" t="s">
        <v>28</v>
      </c>
      <c r="C512" s="55">
        <v>511</v>
      </c>
      <c r="D512" s="54" t="s">
        <v>6740</v>
      </c>
      <c r="E512" s="56">
        <v>0.375</v>
      </c>
      <c r="F512" s="55">
        <v>18.295000000000002</v>
      </c>
      <c r="G512" s="55">
        <v>37.267000000000003</v>
      </c>
      <c r="H512" s="55">
        <v>-89.421000000000006</v>
      </c>
    </row>
    <row r="513" spans="1:8" x14ac:dyDescent="0.25">
      <c r="A513" s="55">
        <v>2022</v>
      </c>
      <c r="B513" s="55" t="s">
        <v>28</v>
      </c>
      <c r="C513" s="55">
        <v>512</v>
      </c>
      <c r="D513" s="54" t="s">
        <v>6740</v>
      </c>
      <c r="E513" s="56">
        <v>0.41666666666666669</v>
      </c>
      <c r="F513" s="55">
        <v>16.295999999999999</v>
      </c>
      <c r="G513" s="55">
        <v>39.832999999999998</v>
      </c>
      <c r="H513" s="55">
        <v>-87.363</v>
      </c>
    </row>
    <row r="514" spans="1:8" x14ac:dyDescent="0.25">
      <c r="A514" s="55">
        <v>2022</v>
      </c>
      <c r="B514" s="55" t="s">
        <v>28</v>
      </c>
      <c r="C514" s="55">
        <v>513</v>
      </c>
      <c r="D514" s="54" t="s">
        <v>6740</v>
      </c>
      <c r="E514" s="56">
        <v>0.45833333333333331</v>
      </c>
      <c r="F514" s="55">
        <v>13.377000000000001</v>
      </c>
      <c r="G514" s="55">
        <v>42.81</v>
      </c>
      <c r="H514" s="55">
        <v>-80.143000000000001</v>
      </c>
    </row>
    <row r="515" spans="1:8" x14ac:dyDescent="0.25">
      <c r="A515" s="55">
        <v>2022</v>
      </c>
      <c r="B515" s="55" t="s">
        <v>28</v>
      </c>
      <c r="C515" s="55">
        <v>514</v>
      </c>
      <c r="D515" s="54" t="s">
        <v>6740</v>
      </c>
      <c r="E515" s="56">
        <v>0.5</v>
      </c>
      <c r="F515" s="55">
        <v>12.195</v>
      </c>
      <c r="G515" s="55">
        <v>45.423000000000002</v>
      </c>
      <c r="H515" s="55">
        <v>-79.06</v>
      </c>
    </row>
    <row r="516" spans="1:8" x14ac:dyDescent="0.25">
      <c r="A516" s="55">
        <v>2022</v>
      </c>
      <c r="B516" s="55" t="s">
        <v>28</v>
      </c>
      <c r="C516" s="55">
        <v>515</v>
      </c>
      <c r="D516" s="54" t="s">
        <v>6740</v>
      </c>
      <c r="E516" s="56">
        <v>0.54166666666666663</v>
      </c>
      <c r="F516" s="55">
        <v>11.175000000000001</v>
      </c>
      <c r="G516" s="55">
        <v>48.046999999999997</v>
      </c>
      <c r="H516" s="55">
        <v>-82.596000000000004</v>
      </c>
    </row>
    <row r="517" spans="1:8" x14ac:dyDescent="0.25">
      <c r="A517" s="55">
        <v>2022</v>
      </c>
      <c r="B517" s="55" t="s">
        <v>28</v>
      </c>
      <c r="C517" s="55">
        <v>516</v>
      </c>
      <c r="D517" s="54" t="s">
        <v>6741</v>
      </c>
      <c r="E517" s="56">
        <v>0.58333333333333337</v>
      </c>
      <c r="F517" s="55">
        <v>10.124000000000001</v>
      </c>
      <c r="G517" s="55">
        <v>50.262</v>
      </c>
      <c r="H517" s="55">
        <v>-80.143000000000001</v>
      </c>
    </row>
    <row r="518" spans="1:8" x14ac:dyDescent="0.25">
      <c r="A518" s="55">
        <v>2022</v>
      </c>
      <c r="B518" s="55" t="s">
        <v>28</v>
      </c>
      <c r="C518" s="55">
        <v>517</v>
      </c>
      <c r="D518" s="54" t="s">
        <v>6741</v>
      </c>
      <c r="E518" s="56">
        <v>0.625</v>
      </c>
      <c r="F518" s="55">
        <v>9.7799999999999994</v>
      </c>
      <c r="G518" s="55">
        <v>52.546999999999997</v>
      </c>
      <c r="H518" s="55">
        <v>-78.052999999999997</v>
      </c>
    </row>
    <row r="519" spans="1:8" x14ac:dyDescent="0.25">
      <c r="A519" s="55">
        <v>2022</v>
      </c>
      <c r="B519" s="55" t="s">
        <v>28</v>
      </c>
      <c r="C519" s="55">
        <v>518</v>
      </c>
      <c r="D519" s="54" t="s">
        <v>6741</v>
      </c>
      <c r="E519" s="56">
        <v>0.66666666666666663</v>
      </c>
      <c r="F519" s="55">
        <v>9.1880000000000006</v>
      </c>
      <c r="G519" s="55">
        <v>54.591999999999999</v>
      </c>
      <c r="H519" s="55">
        <v>-76.227000000000004</v>
      </c>
    </row>
    <row r="520" spans="1:8" x14ac:dyDescent="0.25">
      <c r="A520" s="55">
        <v>2022</v>
      </c>
      <c r="B520" s="55" t="s">
        <v>28</v>
      </c>
      <c r="C520" s="55">
        <v>519</v>
      </c>
      <c r="D520" s="54" t="s">
        <v>6741</v>
      </c>
      <c r="E520" s="56">
        <v>0.70833333333333337</v>
      </c>
      <c r="F520" s="55">
        <v>8.7170000000000005</v>
      </c>
      <c r="G520" s="55">
        <v>56.633000000000003</v>
      </c>
      <c r="H520" s="55">
        <v>-48.598999999999997</v>
      </c>
    </row>
    <row r="521" spans="1:8" x14ac:dyDescent="0.25">
      <c r="A521" s="55">
        <v>2022</v>
      </c>
      <c r="B521" s="55" t="s">
        <v>28</v>
      </c>
      <c r="C521" s="55">
        <v>520</v>
      </c>
      <c r="D521" s="54" t="s">
        <v>6741</v>
      </c>
      <c r="E521" s="56">
        <v>0.75</v>
      </c>
      <c r="F521" s="55">
        <v>8.1199999999999992</v>
      </c>
      <c r="G521" s="55">
        <v>57.779000000000003</v>
      </c>
      <c r="H521" s="55">
        <v>-58.323</v>
      </c>
    </row>
    <row r="522" spans="1:8" x14ac:dyDescent="0.25">
      <c r="A522" s="55">
        <v>2022</v>
      </c>
      <c r="B522" s="55" t="s">
        <v>28</v>
      </c>
      <c r="C522" s="55">
        <v>521</v>
      </c>
      <c r="D522" s="54" t="s">
        <v>6741</v>
      </c>
      <c r="E522" s="56">
        <v>0.79166666666666663</v>
      </c>
      <c r="F522" s="55">
        <v>8.4689999999999994</v>
      </c>
      <c r="G522" s="55">
        <v>58.893000000000001</v>
      </c>
      <c r="H522" s="55">
        <v>-58.893999999999998</v>
      </c>
    </row>
    <row r="523" spans="1:8" x14ac:dyDescent="0.25">
      <c r="A523" s="55">
        <v>2022</v>
      </c>
      <c r="B523" s="55" t="s">
        <v>28</v>
      </c>
      <c r="C523" s="55">
        <v>522</v>
      </c>
      <c r="D523" s="54" t="s">
        <v>6741</v>
      </c>
      <c r="E523" s="56">
        <v>0.83333333333333337</v>
      </c>
      <c r="F523" s="55">
        <v>7.6189999999999998</v>
      </c>
      <c r="G523" s="55">
        <v>61.814</v>
      </c>
      <c r="H523" s="55">
        <v>-45.561999999999998</v>
      </c>
    </row>
    <row r="524" spans="1:8" x14ac:dyDescent="0.25">
      <c r="A524" s="55">
        <v>2022</v>
      </c>
      <c r="B524" s="55" t="s">
        <v>28</v>
      </c>
      <c r="C524" s="55">
        <v>523</v>
      </c>
      <c r="D524" s="54" t="s">
        <v>6741</v>
      </c>
      <c r="E524" s="56">
        <v>0.875</v>
      </c>
      <c r="F524" s="55">
        <v>10.882999999999999</v>
      </c>
      <c r="G524" s="55">
        <v>59.843000000000004</v>
      </c>
      <c r="H524" s="55">
        <v>-62.783000000000001</v>
      </c>
    </row>
    <row r="525" spans="1:8" x14ac:dyDescent="0.25">
      <c r="A525" s="55">
        <v>2022</v>
      </c>
      <c r="B525" s="55" t="s">
        <v>28</v>
      </c>
      <c r="C525" s="55">
        <v>524</v>
      </c>
      <c r="D525" s="54" t="s">
        <v>6741</v>
      </c>
      <c r="E525" s="56">
        <v>0.91666666666666663</v>
      </c>
      <c r="F525" s="55">
        <v>27.431000000000001</v>
      </c>
      <c r="G525" s="55">
        <v>44.682000000000002</v>
      </c>
      <c r="H525" s="55">
        <v>-55.244</v>
      </c>
    </row>
    <row r="526" spans="1:8" x14ac:dyDescent="0.25">
      <c r="A526" s="55">
        <v>2022</v>
      </c>
      <c r="B526" s="55" t="s">
        <v>28</v>
      </c>
      <c r="C526" s="55">
        <v>525</v>
      </c>
      <c r="D526" s="54" t="s">
        <v>6741</v>
      </c>
      <c r="E526" s="56">
        <v>0.95833333333333337</v>
      </c>
      <c r="F526" s="55">
        <v>37.479999999999997</v>
      </c>
      <c r="G526" s="55">
        <v>33.835999999999999</v>
      </c>
      <c r="H526" s="55">
        <v>-76.227000000000004</v>
      </c>
    </row>
    <row r="527" spans="1:8" x14ac:dyDescent="0.25">
      <c r="A527" s="55">
        <v>2022</v>
      </c>
      <c r="B527" s="55" t="s">
        <v>28</v>
      </c>
      <c r="C527" s="55">
        <v>526</v>
      </c>
      <c r="D527" s="54" t="s">
        <v>6741</v>
      </c>
      <c r="E527" s="56">
        <v>0.54166666666666696</v>
      </c>
      <c r="F527" s="55">
        <v>43.465000000000003</v>
      </c>
      <c r="G527" s="55">
        <v>29.861000000000001</v>
      </c>
      <c r="H527" s="55">
        <v>-85.581000000000003</v>
      </c>
    </row>
    <row r="528" spans="1:8" x14ac:dyDescent="0.25">
      <c r="A528" s="55">
        <v>2022</v>
      </c>
      <c r="B528" s="55" t="s">
        <v>28</v>
      </c>
      <c r="C528" s="55">
        <v>527</v>
      </c>
      <c r="D528" s="54" t="s">
        <v>6741</v>
      </c>
      <c r="E528" s="56">
        <v>0.58333333333333304</v>
      </c>
      <c r="F528" s="55">
        <v>46.545000000000002</v>
      </c>
      <c r="G528" s="55">
        <v>24.5</v>
      </c>
      <c r="H528" s="55">
        <v>-84.007000000000005</v>
      </c>
    </row>
    <row r="529" spans="1:8" x14ac:dyDescent="0.25">
      <c r="A529" s="55">
        <v>2022</v>
      </c>
      <c r="B529" s="55" t="s">
        <v>28</v>
      </c>
      <c r="C529" s="55">
        <v>528</v>
      </c>
      <c r="D529" s="54" t="s">
        <v>6741</v>
      </c>
      <c r="E529" s="56">
        <v>0.625</v>
      </c>
      <c r="F529" s="55">
        <v>46.994999999999997</v>
      </c>
      <c r="G529" s="55">
        <v>20.783999999999999</v>
      </c>
      <c r="H529" s="55">
        <v>-91.856999999999999</v>
      </c>
    </row>
    <row r="530" spans="1:8" x14ac:dyDescent="0.25">
      <c r="A530" s="55">
        <v>2022</v>
      </c>
      <c r="B530" s="55" t="s">
        <v>28</v>
      </c>
      <c r="C530" s="55">
        <v>529</v>
      </c>
      <c r="D530" s="54" t="s">
        <v>6741</v>
      </c>
      <c r="E530" s="56">
        <v>0.66666666666666696</v>
      </c>
      <c r="F530" s="55">
        <v>46.640999999999998</v>
      </c>
      <c r="G530" s="55">
        <v>19.63</v>
      </c>
      <c r="H530" s="55">
        <v>-45.844999999999999</v>
      </c>
    </row>
    <row r="531" spans="1:8" x14ac:dyDescent="0.25">
      <c r="A531" s="55">
        <v>2022</v>
      </c>
      <c r="B531" s="55" t="s">
        <v>28</v>
      </c>
      <c r="C531" s="55">
        <v>530</v>
      </c>
      <c r="D531" s="54" t="s">
        <v>6741</v>
      </c>
      <c r="E531" s="56">
        <v>0.70833333333333304</v>
      </c>
      <c r="F531" s="55">
        <v>45.405000000000001</v>
      </c>
      <c r="G531" s="55">
        <v>19.925999999999998</v>
      </c>
      <c r="H531" s="55">
        <v>-60.726999999999997</v>
      </c>
    </row>
    <row r="532" spans="1:8" x14ac:dyDescent="0.25">
      <c r="A532" s="55">
        <v>2022</v>
      </c>
      <c r="B532" s="55" t="s">
        <v>28</v>
      </c>
      <c r="C532" s="55">
        <v>531</v>
      </c>
      <c r="D532" s="54" t="s">
        <v>6741</v>
      </c>
      <c r="E532" s="56">
        <v>0.75</v>
      </c>
      <c r="F532" s="55">
        <v>40.228000000000002</v>
      </c>
      <c r="G532" s="55">
        <v>21.863</v>
      </c>
      <c r="H532" s="55">
        <v>-79.06</v>
      </c>
    </row>
    <row r="533" spans="1:8" x14ac:dyDescent="0.25">
      <c r="A533" s="55">
        <v>2022</v>
      </c>
      <c r="B533" s="55" t="s">
        <v>28</v>
      </c>
      <c r="C533" s="55">
        <v>532</v>
      </c>
      <c r="D533" s="54" t="s">
        <v>6741</v>
      </c>
      <c r="E533" s="56">
        <v>0.79166666666666696</v>
      </c>
      <c r="F533" s="55">
        <v>37.424999999999997</v>
      </c>
      <c r="G533" s="55">
        <v>23.893999999999998</v>
      </c>
      <c r="H533" s="55">
        <v>-91.856999999999999</v>
      </c>
    </row>
    <row r="534" spans="1:8" x14ac:dyDescent="0.25">
      <c r="A534" s="55">
        <v>2022</v>
      </c>
      <c r="B534" s="55" t="s">
        <v>28</v>
      </c>
      <c r="C534" s="55">
        <v>533</v>
      </c>
      <c r="D534" s="54" t="s">
        <v>6741</v>
      </c>
      <c r="E534" s="56">
        <v>0.83333333333333304</v>
      </c>
      <c r="F534" s="55">
        <v>32.097999999999999</v>
      </c>
      <c r="G534" s="55">
        <v>27.372</v>
      </c>
      <c r="H534" s="55">
        <v>-87.363</v>
      </c>
    </row>
    <row r="535" spans="1:8" x14ac:dyDescent="0.25">
      <c r="A535" s="55">
        <v>2022</v>
      </c>
      <c r="B535" s="55" t="s">
        <v>28</v>
      </c>
      <c r="C535" s="55">
        <v>534</v>
      </c>
      <c r="D535" s="54" t="s">
        <v>6741</v>
      </c>
      <c r="E535" s="56">
        <v>0.875</v>
      </c>
      <c r="F535" s="55">
        <v>24.484000000000002</v>
      </c>
      <c r="G535" s="55">
        <v>31.736999999999998</v>
      </c>
      <c r="H535" s="55">
        <v>-91.856999999999999</v>
      </c>
    </row>
    <row r="536" spans="1:8" x14ac:dyDescent="0.25">
      <c r="A536" s="55">
        <v>2022</v>
      </c>
      <c r="B536" s="55" t="s">
        <v>28</v>
      </c>
      <c r="C536" s="55">
        <v>535</v>
      </c>
      <c r="D536" s="54" t="s">
        <v>6741</v>
      </c>
      <c r="E536" s="56">
        <v>0.91666666666666696</v>
      </c>
      <c r="F536" s="55">
        <v>19.745999999999999</v>
      </c>
      <c r="G536" s="55">
        <v>35.32</v>
      </c>
      <c r="H536" s="55">
        <v>-75.391999999999996</v>
      </c>
    </row>
    <row r="537" spans="1:8" x14ac:dyDescent="0.25">
      <c r="A537" s="55">
        <v>2022</v>
      </c>
      <c r="B537" s="55" t="s">
        <v>28</v>
      </c>
      <c r="C537" s="55">
        <v>536</v>
      </c>
      <c r="D537" s="54" t="s">
        <v>6741</v>
      </c>
      <c r="E537" s="56">
        <v>0.95833333333333304</v>
      </c>
      <c r="F537" s="55">
        <v>18.033000000000001</v>
      </c>
      <c r="G537" s="55">
        <v>37.466999999999999</v>
      </c>
      <c r="H537" s="55">
        <v>-68.370999999999995</v>
      </c>
    </row>
    <row r="538" spans="1:8" x14ac:dyDescent="0.25">
      <c r="A538" s="55">
        <v>2022</v>
      </c>
      <c r="B538" s="55" t="s">
        <v>28</v>
      </c>
      <c r="C538" s="55">
        <v>537</v>
      </c>
      <c r="D538" s="54" t="s">
        <v>6741</v>
      </c>
      <c r="E538" s="56">
        <v>0</v>
      </c>
      <c r="F538" s="55">
        <v>16.463000000000001</v>
      </c>
      <c r="G538" s="55">
        <v>40.332000000000001</v>
      </c>
      <c r="H538" s="55">
        <v>-73.852000000000004</v>
      </c>
    </row>
    <row r="539" spans="1:8" x14ac:dyDescent="0.25">
      <c r="A539" s="55">
        <v>2022</v>
      </c>
      <c r="B539" s="55" t="s">
        <v>28</v>
      </c>
      <c r="C539" s="55">
        <v>538</v>
      </c>
      <c r="D539" s="54" t="s">
        <v>6741</v>
      </c>
      <c r="E539" s="56">
        <v>4.1666666666666664E-2</v>
      </c>
      <c r="F539" s="55">
        <v>15.199</v>
      </c>
      <c r="G539" s="55">
        <v>42.832999999999998</v>
      </c>
      <c r="H539" s="55">
        <v>-68.893000000000001</v>
      </c>
    </row>
    <row r="540" spans="1:8" x14ac:dyDescent="0.25">
      <c r="A540" s="55">
        <v>2022</v>
      </c>
      <c r="B540" s="55" t="s">
        <v>28</v>
      </c>
      <c r="C540" s="55">
        <v>539</v>
      </c>
      <c r="D540" s="54" t="s">
        <v>6741</v>
      </c>
      <c r="E540" s="56">
        <v>8.3333333333333329E-2</v>
      </c>
      <c r="F540" s="55">
        <v>14.625</v>
      </c>
      <c r="G540" s="55">
        <v>45.38</v>
      </c>
      <c r="H540" s="55">
        <v>-65.989999999999995</v>
      </c>
    </row>
    <row r="541" spans="1:8" x14ac:dyDescent="0.25">
      <c r="A541" s="55">
        <v>2022</v>
      </c>
      <c r="B541" s="55" t="s">
        <v>28</v>
      </c>
      <c r="C541" s="55">
        <v>540</v>
      </c>
      <c r="D541" s="54" t="s">
        <v>6742</v>
      </c>
      <c r="E541" s="56">
        <v>0.125</v>
      </c>
      <c r="F541" s="55">
        <v>13.016</v>
      </c>
      <c r="G541" s="55">
        <v>48.411999999999999</v>
      </c>
      <c r="H541" s="55">
        <v>-65.989999999999995</v>
      </c>
    </row>
    <row r="542" spans="1:8" x14ac:dyDescent="0.25">
      <c r="A542" s="55">
        <v>2022</v>
      </c>
      <c r="B542" s="55" t="s">
        <v>28</v>
      </c>
      <c r="C542" s="55">
        <v>541</v>
      </c>
      <c r="D542" s="54" t="s">
        <v>6742</v>
      </c>
      <c r="E542" s="56">
        <v>0.16666666666666666</v>
      </c>
      <c r="F542" s="55">
        <v>12.727</v>
      </c>
      <c r="G542" s="55">
        <v>49.822000000000003</v>
      </c>
      <c r="H542" s="55">
        <v>-68.893000000000001</v>
      </c>
    </row>
    <row r="543" spans="1:8" x14ac:dyDescent="0.25">
      <c r="A543" s="55">
        <v>2022</v>
      </c>
      <c r="B543" s="55" t="s">
        <v>28</v>
      </c>
      <c r="C543" s="55">
        <v>542</v>
      </c>
      <c r="D543" s="54" t="s">
        <v>6742</v>
      </c>
      <c r="E543" s="56">
        <v>0.20833333333333334</v>
      </c>
      <c r="F543" s="55">
        <v>12.750999999999999</v>
      </c>
      <c r="G543" s="55">
        <v>52.029000000000003</v>
      </c>
      <c r="H543" s="55">
        <v>-60.408000000000001</v>
      </c>
    </row>
    <row r="544" spans="1:8" x14ac:dyDescent="0.25">
      <c r="A544" s="55">
        <v>2022</v>
      </c>
      <c r="B544" s="55" t="s">
        <v>28</v>
      </c>
      <c r="C544" s="55">
        <v>543</v>
      </c>
      <c r="D544" s="54" t="s">
        <v>6742</v>
      </c>
      <c r="E544" s="56">
        <v>0.25</v>
      </c>
      <c r="F544" s="55">
        <v>12.098000000000001</v>
      </c>
      <c r="G544" s="55">
        <v>53.606000000000002</v>
      </c>
      <c r="H544" s="55">
        <v>-60.726999999999997</v>
      </c>
    </row>
    <row r="545" spans="1:8" x14ac:dyDescent="0.25">
      <c r="A545" s="55">
        <v>2022</v>
      </c>
      <c r="B545" s="55" t="s">
        <v>28</v>
      </c>
      <c r="C545" s="55">
        <v>544</v>
      </c>
      <c r="D545" s="54" t="s">
        <v>6742</v>
      </c>
      <c r="E545" s="56">
        <v>0.29166666666666669</v>
      </c>
      <c r="F545" s="55">
        <v>11.077999999999999</v>
      </c>
      <c r="G545" s="55">
        <v>55.533000000000001</v>
      </c>
      <c r="H545" s="55">
        <v>-52.015000000000001</v>
      </c>
    </row>
    <row r="546" spans="1:8" x14ac:dyDescent="0.25">
      <c r="A546" s="55">
        <v>2022</v>
      </c>
      <c r="B546" s="55" t="s">
        <v>28</v>
      </c>
      <c r="C546" s="55">
        <v>545</v>
      </c>
      <c r="D546" s="54" t="s">
        <v>6742</v>
      </c>
      <c r="E546" s="56">
        <v>0.33333333333333331</v>
      </c>
      <c r="F546" s="55">
        <v>10.271000000000001</v>
      </c>
      <c r="G546" s="55">
        <v>56.664999999999999</v>
      </c>
      <c r="H546" s="55">
        <v>-39.529000000000003</v>
      </c>
    </row>
    <row r="547" spans="1:8" x14ac:dyDescent="0.25">
      <c r="A547" s="55">
        <v>2022</v>
      </c>
      <c r="B547" s="55" t="s">
        <v>28</v>
      </c>
      <c r="C547" s="55">
        <v>546</v>
      </c>
      <c r="D547" s="54" t="s">
        <v>6742</v>
      </c>
      <c r="E547" s="56">
        <v>0.375</v>
      </c>
      <c r="F547" s="55">
        <v>9.8539999999999992</v>
      </c>
      <c r="G547" s="55">
        <v>58.054000000000002</v>
      </c>
      <c r="H547" s="55">
        <v>-57.502000000000002</v>
      </c>
    </row>
    <row r="548" spans="1:8" x14ac:dyDescent="0.25">
      <c r="A548" s="55">
        <v>2022</v>
      </c>
      <c r="B548" s="55" t="s">
        <v>28</v>
      </c>
      <c r="C548" s="55">
        <v>547</v>
      </c>
      <c r="D548" s="54" t="s">
        <v>6742</v>
      </c>
      <c r="E548" s="56">
        <v>0.41666666666666669</v>
      </c>
      <c r="F548" s="55">
        <v>13.593999999999999</v>
      </c>
      <c r="G548" s="55">
        <v>55.640999999999998</v>
      </c>
      <c r="H548" s="55">
        <v>-56.716000000000001</v>
      </c>
    </row>
    <row r="549" spans="1:8" x14ac:dyDescent="0.25">
      <c r="A549" s="55">
        <v>2022</v>
      </c>
      <c r="B549" s="55" t="s">
        <v>28</v>
      </c>
      <c r="C549" s="55">
        <v>548</v>
      </c>
      <c r="D549" s="54" t="s">
        <v>6742</v>
      </c>
      <c r="E549" s="56">
        <v>0.45833333333333331</v>
      </c>
      <c r="F549" s="55">
        <v>26.402000000000001</v>
      </c>
      <c r="G549" s="55">
        <v>42.963000000000001</v>
      </c>
      <c r="H549" s="55">
        <v>-68.893000000000001</v>
      </c>
    </row>
    <row r="550" spans="1:8" x14ac:dyDescent="0.25">
      <c r="A550" s="55">
        <v>2022</v>
      </c>
      <c r="B550" s="55" t="s">
        <v>28</v>
      </c>
      <c r="C550" s="55">
        <v>549</v>
      </c>
      <c r="D550" s="54" t="s">
        <v>6742</v>
      </c>
      <c r="E550" s="56">
        <v>0.5</v>
      </c>
      <c r="F550" s="55">
        <v>35.048999999999999</v>
      </c>
      <c r="G550" s="55">
        <v>34.235999999999997</v>
      </c>
      <c r="H550" s="55">
        <v>-67.376000000000005</v>
      </c>
    </row>
    <row r="551" spans="1:8" x14ac:dyDescent="0.25">
      <c r="A551" s="55">
        <v>2022</v>
      </c>
      <c r="B551" s="55" t="s">
        <v>28</v>
      </c>
      <c r="C551" s="55">
        <v>550</v>
      </c>
      <c r="D551" s="54" t="s">
        <v>6742</v>
      </c>
      <c r="E551" s="56">
        <v>0.54166666666666663</v>
      </c>
      <c r="F551" s="55">
        <v>40.372</v>
      </c>
      <c r="G551" s="55">
        <v>28.913</v>
      </c>
      <c r="H551" s="55">
        <v>-67.376000000000005</v>
      </c>
    </row>
    <row r="552" spans="1:8" x14ac:dyDescent="0.25">
      <c r="A552" s="55">
        <v>2022</v>
      </c>
      <c r="B552" s="55" t="s">
        <v>28</v>
      </c>
      <c r="C552" s="55">
        <v>551</v>
      </c>
      <c r="D552" s="54" t="s">
        <v>6742</v>
      </c>
      <c r="E552" s="56">
        <v>0.58333333333333337</v>
      </c>
      <c r="F552" s="55">
        <v>44.164999999999999</v>
      </c>
      <c r="G552" s="55">
        <v>24.053999999999998</v>
      </c>
      <c r="H552" s="55">
        <v>-42.204000000000001</v>
      </c>
    </row>
    <row r="553" spans="1:8" x14ac:dyDescent="0.25">
      <c r="A553" s="55">
        <v>2022</v>
      </c>
      <c r="B553" s="55" t="s">
        <v>28</v>
      </c>
      <c r="C553" s="55">
        <v>552</v>
      </c>
      <c r="D553" s="54" t="s">
        <v>6742</v>
      </c>
      <c r="E553" s="56">
        <v>0.625</v>
      </c>
      <c r="F553" s="55">
        <v>46.994999999999997</v>
      </c>
      <c r="G553" s="55">
        <v>22.061</v>
      </c>
      <c r="H553" s="55">
        <v>-76.227000000000004</v>
      </c>
    </row>
    <row r="554" spans="1:8" x14ac:dyDescent="0.25">
      <c r="A554" s="55">
        <v>2022</v>
      </c>
      <c r="B554" s="55" t="s">
        <v>28</v>
      </c>
      <c r="C554" s="55">
        <v>553</v>
      </c>
      <c r="D554" s="54" t="s">
        <v>6742</v>
      </c>
      <c r="E554" s="56">
        <v>0.66666666666666663</v>
      </c>
      <c r="F554" s="55">
        <v>42.923000000000002</v>
      </c>
      <c r="G554" s="55">
        <v>21.379000000000001</v>
      </c>
      <c r="H554" s="55">
        <v>-89.421000000000006</v>
      </c>
    </row>
    <row r="555" spans="1:8" x14ac:dyDescent="0.25">
      <c r="A555" s="55">
        <v>2022</v>
      </c>
      <c r="B555" s="55" t="s">
        <v>28</v>
      </c>
      <c r="C555" s="55">
        <v>554</v>
      </c>
      <c r="D555" s="54" t="s">
        <v>6742</v>
      </c>
      <c r="E555" s="56">
        <v>0.70833333333333337</v>
      </c>
      <c r="F555" s="55">
        <v>41.795000000000002</v>
      </c>
      <c r="G555" s="55">
        <v>21.167000000000002</v>
      </c>
      <c r="H555" s="55">
        <v>-89.421000000000006</v>
      </c>
    </row>
    <row r="556" spans="1:8" x14ac:dyDescent="0.25">
      <c r="A556" s="55">
        <v>2022</v>
      </c>
      <c r="B556" s="55" t="s">
        <v>28</v>
      </c>
      <c r="C556" s="55">
        <v>555</v>
      </c>
      <c r="D556" s="54" t="s">
        <v>6742</v>
      </c>
      <c r="E556" s="56">
        <v>0.75</v>
      </c>
      <c r="F556" s="55">
        <v>37.866</v>
      </c>
      <c r="G556" s="55">
        <v>21.504000000000001</v>
      </c>
      <c r="H556" s="55">
        <v>-94.792000000000002</v>
      </c>
    </row>
    <row r="557" spans="1:8" x14ac:dyDescent="0.25">
      <c r="A557" s="55">
        <v>2022</v>
      </c>
      <c r="B557" s="55" t="s">
        <v>28</v>
      </c>
      <c r="C557" s="55">
        <v>556</v>
      </c>
      <c r="D557" s="54" t="s">
        <v>6742</v>
      </c>
      <c r="E557" s="56">
        <v>0.79166666666666663</v>
      </c>
      <c r="F557" s="55">
        <v>33.338999999999999</v>
      </c>
      <c r="G557" s="55">
        <v>23.481999999999999</v>
      </c>
      <c r="H557" s="55">
        <v>-94.792000000000002</v>
      </c>
    </row>
    <row r="558" spans="1:8" x14ac:dyDescent="0.25">
      <c r="A558" s="55">
        <v>2022</v>
      </c>
      <c r="B558" s="55" t="s">
        <v>28</v>
      </c>
      <c r="C558" s="55">
        <v>557</v>
      </c>
      <c r="D558" s="54" t="s">
        <v>6742</v>
      </c>
      <c r="E558" s="56">
        <v>0.83333333333333337</v>
      </c>
      <c r="F558" s="55">
        <v>29.69</v>
      </c>
      <c r="G558" s="55">
        <v>25.74</v>
      </c>
      <c r="H558" s="55">
        <v>-89.421000000000006</v>
      </c>
    </row>
    <row r="559" spans="1:8" x14ac:dyDescent="0.25">
      <c r="A559" s="55">
        <v>2022</v>
      </c>
      <c r="B559" s="55" t="s">
        <v>28</v>
      </c>
      <c r="C559" s="55">
        <v>558</v>
      </c>
      <c r="D559" s="54" t="s">
        <v>6742</v>
      </c>
      <c r="E559" s="56">
        <v>0.875</v>
      </c>
      <c r="F559" s="55">
        <v>21.437000000000001</v>
      </c>
      <c r="G559" s="55">
        <v>30.47</v>
      </c>
      <c r="H559" s="55">
        <v>-73.138000000000005</v>
      </c>
    </row>
    <row r="560" spans="1:8" x14ac:dyDescent="0.25">
      <c r="A560" s="55">
        <v>2022</v>
      </c>
      <c r="B560" s="55" t="s">
        <v>28</v>
      </c>
      <c r="C560" s="55">
        <v>559</v>
      </c>
      <c r="D560" s="54" t="s">
        <v>6742</v>
      </c>
      <c r="E560" s="56">
        <v>0.91666666666666663</v>
      </c>
      <c r="F560" s="55">
        <v>17.463000000000001</v>
      </c>
      <c r="G560" s="55">
        <v>33.856999999999999</v>
      </c>
      <c r="H560" s="55">
        <v>-76.227000000000004</v>
      </c>
    </row>
    <row r="561" spans="1:8" x14ac:dyDescent="0.25">
      <c r="A561" s="55">
        <v>2022</v>
      </c>
      <c r="B561" s="55" t="s">
        <v>28</v>
      </c>
      <c r="C561" s="55">
        <v>560</v>
      </c>
      <c r="D561" s="54" t="s">
        <v>6742</v>
      </c>
      <c r="E561" s="56">
        <v>0.95833333333333337</v>
      </c>
      <c r="F561" s="55">
        <v>15.939</v>
      </c>
      <c r="G561" s="55">
        <v>37.124000000000002</v>
      </c>
      <c r="H561" s="55">
        <v>-82.596000000000004</v>
      </c>
    </row>
    <row r="562" spans="1:8" x14ac:dyDescent="0.25">
      <c r="A562" s="55">
        <v>2022</v>
      </c>
      <c r="B562" s="55" t="s">
        <v>28</v>
      </c>
      <c r="C562" s="55">
        <v>561</v>
      </c>
      <c r="D562" s="54" t="s">
        <v>6742</v>
      </c>
      <c r="E562" s="56">
        <v>0.54166666666666696</v>
      </c>
      <c r="F562" s="55">
        <v>14.721</v>
      </c>
      <c r="G562" s="55">
        <v>39.79</v>
      </c>
      <c r="H562" s="55">
        <v>-85.581000000000003</v>
      </c>
    </row>
    <row r="563" spans="1:8" x14ac:dyDescent="0.25">
      <c r="A563" s="55">
        <v>2022</v>
      </c>
      <c r="B563" s="55" t="s">
        <v>28</v>
      </c>
      <c r="C563" s="55">
        <v>562</v>
      </c>
      <c r="D563" s="54" t="s">
        <v>6742</v>
      </c>
      <c r="E563" s="56">
        <v>0.58333333333333304</v>
      </c>
      <c r="F563" s="55">
        <v>13.954000000000001</v>
      </c>
      <c r="G563" s="55">
        <v>42.087000000000003</v>
      </c>
      <c r="H563" s="55">
        <v>-82.596000000000004</v>
      </c>
    </row>
    <row r="564" spans="1:8" x14ac:dyDescent="0.25">
      <c r="A564" s="55">
        <v>2022</v>
      </c>
      <c r="B564" s="55" t="s">
        <v>28</v>
      </c>
      <c r="C564" s="55">
        <v>563</v>
      </c>
      <c r="D564" s="54" t="s">
        <v>6742</v>
      </c>
      <c r="E564" s="56">
        <v>0.625</v>
      </c>
      <c r="F564" s="55">
        <v>12.243</v>
      </c>
      <c r="G564" s="55">
        <v>43.587000000000003</v>
      </c>
      <c r="H564" s="55">
        <v>-73.138000000000005</v>
      </c>
    </row>
    <row r="565" spans="1:8" x14ac:dyDescent="0.25">
      <c r="A565" s="55">
        <v>2022</v>
      </c>
      <c r="B565" s="55" t="s">
        <v>28</v>
      </c>
      <c r="C565" s="55">
        <v>564</v>
      </c>
      <c r="D565" s="54" t="s">
        <v>6743</v>
      </c>
      <c r="E565" s="56">
        <v>0.66666666666666696</v>
      </c>
      <c r="F565" s="55">
        <v>11.127000000000001</v>
      </c>
      <c r="G565" s="55">
        <v>45.322000000000003</v>
      </c>
      <c r="H565" s="55">
        <v>-41.16</v>
      </c>
    </row>
    <row r="566" spans="1:8" x14ac:dyDescent="0.25">
      <c r="A566" s="55">
        <v>2022</v>
      </c>
      <c r="B566" s="55" t="s">
        <v>28</v>
      </c>
      <c r="C566" s="55">
        <v>565</v>
      </c>
      <c r="D566" s="54" t="s">
        <v>6743</v>
      </c>
      <c r="E566" s="56">
        <v>0.70833333333333304</v>
      </c>
      <c r="F566" s="55">
        <v>10.907</v>
      </c>
      <c r="G566" s="55">
        <v>47.396000000000001</v>
      </c>
      <c r="H566" s="55">
        <v>-46.87</v>
      </c>
    </row>
    <row r="567" spans="1:8" x14ac:dyDescent="0.25">
      <c r="A567" s="55">
        <v>2022</v>
      </c>
      <c r="B567" s="55" t="s">
        <v>28</v>
      </c>
      <c r="C567" s="55">
        <v>566</v>
      </c>
      <c r="D567" s="54" t="s">
        <v>6743</v>
      </c>
      <c r="E567" s="56">
        <v>0.75</v>
      </c>
      <c r="F567" s="55">
        <v>11.029</v>
      </c>
      <c r="G567" s="55">
        <v>49.01</v>
      </c>
      <c r="H567" s="55">
        <v>-45.844999999999999</v>
      </c>
    </row>
    <row r="568" spans="1:8" x14ac:dyDescent="0.25">
      <c r="A568" s="55">
        <v>2022</v>
      </c>
      <c r="B568" s="55" t="s">
        <v>28</v>
      </c>
      <c r="C568" s="55">
        <v>567</v>
      </c>
      <c r="D568" s="54" t="s">
        <v>6743</v>
      </c>
      <c r="E568" s="56">
        <v>0.79166666666666696</v>
      </c>
      <c r="F568" s="55">
        <v>10.443</v>
      </c>
      <c r="G568" s="55">
        <v>50.670999999999999</v>
      </c>
      <c r="H568" s="55">
        <v>-30.619</v>
      </c>
    </row>
    <row r="569" spans="1:8" x14ac:dyDescent="0.25">
      <c r="A569" s="55">
        <v>2022</v>
      </c>
      <c r="B569" s="55" t="s">
        <v>28</v>
      </c>
      <c r="C569" s="55">
        <v>568</v>
      </c>
      <c r="D569" s="54" t="s">
        <v>6743</v>
      </c>
      <c r="E569" s="56">
        <v>0.83333333333333304</v>
      </c>
      <c r="F569" s="55">
        <v>10.369</v>
      </c>
      <c r="G569" s="55">
        <v>53.295000000000002</v>
      </c>
      <c r="H569" s="55">
        <v>-31.187999999999999</v>
      </c>
    </row>
    <row r="570" spans="1:8" x14ac:dyDescent="0.25">
      <c r="A570" s="55">
        <v>2022</v>
      </c>
      <c r="B570" s="55" t="s">
        <v>28</v>
      </c>
      <c r="C570" s="55">
        <v>569</v>
      </c>
      <c r="D570" s="54" t="s">
        <v>6743</v>
      </c>
      <c r="E570" s="56">
        <v>0.875</v>
      </c>
      <c r="F570" s="55">
        <v>9.8789999999999996</v>
      </c>
      <c r="G570" s="55">
        <v>55.8</v>
      </c>
      <c r="H570" s="55">
        <v>-37.533000000000001</v>
      </c>
    </row>
    <row r="571" spans="1:8" x14ac:dyDescent="0.25">
      <c r="A571" s="55">
        <v>2022</v>
      </c>
      <c r="B571" s="55" t="s">
        <v>28</v>
      </c>
      <c r="C571" s="55">
        <v>570</v>
      </c>
      <c r="D571" s="54" t="s">
        <v>6743</v>
      </c>
      <c r="E571" s="56">
        <v>0.91666666666666696</v>
      </c>
      <c r="F571" s="55">
        <v>9.6319999999999997</v>
      </c>
      <c r="G571" s="55">
        <v>60.344000000000001</v>
      </c>
      <c r="H571" s="55">
        <v>-43.43</v>
      </c>
    </row>
    <row r="572" spans="1:8" x14ac:dyDescent="0.25">
      <c r="A572" s="55">
        <v>2022</v>
      </c>
      <c r="B572" s="55" t="s">
        <v>28</v>
      </c>
      <c r="C572" s="55">
        <v>571</v>
      </c>
      <c r="D572" s="54" t="s">
        <v>6743</v>
      </c>
      <c r="E572" s="56">
        <v>0.95833333333333304</v>
      </c>
      <c r="F572" s="55">
        <v>9.9770000000000003</v>
      </c>
      <c r="G572" s="55">
        <v>61.63</v>
      </c>
      <c r="H572" s="55">
        <v>-59.186</v>
      </c>
    </row>
    <row r="573" spans="1:8" x14ac:dyDescent="0.25">
      <c r="A573" s="55">
        <v>2022</v>
      </c>
      <c r="B573" s="55" t="s">
        <v>28</v>
      </c>
      <c r="C573" s="55">
        <v>572</v>
      </c>
      <c r="D573" s="54" t="s">
        <v>6743</v>
      </c>
      <c r="E573" s="56">
        <v>0</v>
      </c>
      <c r="F573" s="55">
        <v>20.65</v>
      </c>
      <c r="G573" s="55">
        <v>49.792999999999999</v>
      </c>
      <c r="H573" s="55">
        <v>-52.616999999999997</v>
      </c>
    </row>
    <row r="574" spans="1:8" x14ac:dyDescent="0.25">
      <c r="A574" s="55">
        <v>2022</v>
      </c>
      <c r="B574" s="55" t="s">
        <v>28</v>
      </c>
      <c r="C574" s="55">
        <v>573</v>
      </c>
      <c r="D574" s="54" t="s">
        <v>6743</v>
      </c>
      <c r="E574" s="56">
        <v>4.1666666666666664E-2</v>
      </c>
      <c r="F574" s="55">
        <v>20.436</v>
      </c>
      <c r="G574" s="55">
        <v>48.725000000000001</v>
      </c>
      <c r="H574" s="55">
        <v>-71.174999999999997</v>
      </c>
    </row>
    <row r="575" spans="1:8" x14ac:dyDescent="0.25">
      <c r="A575" s="55">
        <v>2022</v>
      </c>
      <c r="B575" s="55" t="s">
        <v>28</v>
      </c>
      <c r="C575" s="55">
        <v>574</v>
      </c>
      <c r="D575" s="54" t="s">
        <v>6743</v>
      </c>
      <c r="E575" s="56">
        <v>8.3333333333333329E-2</v>
      </c>
      <c r="F575" s="55">
        <v>35.421999999999997</v>
      </c>
      <c r="G575" s="55">
        <v>32.826000000000001</v>
      </c>
      <c r="H575" s="55">
        <v>-87.363</v>
      </c>
    </row>
    <row r="576" spans="1:8" x14ac:dyDescent="0.25">
      <c r="A576" s="55">
        <v>2022</v>
      </c>
      <c r="B576" s="55" t="s">
        <v>28</v>
      </c>
      <c r="C576" s="55">
        <v>575</v>
      </c>
      <c r="D576" s="54" t="s">
        <v>6743</v>
      </c>
      <c r="E576" s="56">
        <v>0.125</v>
      </c>
      <c r="F576" s="55">
        <v>40.286000000000001</v>
      </c>
      <c r="G576" s="55">
        <v>25.010999999999999</v>
      </c>
      <c r="H576" s="55">
        <v>-80.143000000000001</v>
      </c>
    </row>
    <row r="577" spans="1:8" x14ac:dyDescent="0.25">
      <c r="A577" s="55">
        <v>2022</v>
      </c>
      <c r="B577" s="55" t="s">
        <v>28</v>
      </c>
      <c r="C577" s="55">
        <v>576</v>
      </c>
      <c r="D577" s="54" t="s">
        <v>6743</v>
      </c>
      <c r="E577" s="56">
        <v>0.16666666666666666</v>
      </c>
      <c r="F577" s="55">
        <v>42.654000000000003</v>
      </c>
      <c r="G577" s="55">
        <v>22.733000000000001</v>
      </c>
      <c r="H577" s="55">
        <v>-74.602999999999994</v>
      </c>
    </row>
    <row r="578" spans="1:8" x14ac:dyDescent="0.25">
      <c r="A578" s="55">
        <v>2022</v>
      </c>
      <c r="B578" s="55" t="s">
        <v>28</v>
      </c>
      <c r="C578" s="55">
        <v>577</v>
      </c>
      <c r="D578" s="54" t="s">
        <v>6743</v>
      </c>
      <c r="E578" s="56">
        <v>0.20833333333333334</v>
      </c>
      <c r="F578" s="55">
        <v>37.563000000000002</v>
      </c>
      <c r="G578" s="55">
        <v>23.832000000000001</v>
      </c>
      <c r="H578" s="55">
        <v>-91.856999999999999</v>
      </c>
    </row>
    <row r="579" spans="1:8" x14ac:dyDescent="0.25">
      <c r="A579" s="55">
        <v>2022</v>
      </c>
      <c r="B579" s="55" t="s">
        <v>28</v>
      </c>
      <c r="C579" s="55">
        <v>578</v>
      </c>
      <c r="D579" s="54" t="s">
        <v>6743</v>
      </c>
      <c r="E579" s="56">
        <v>0.25</v>
      </c>
      <c r="F579" s="55">
        <v>40.573</v>
      </c>
      <c r="G579" s="55">
        <v>22.387</v>
      </c>
      <c r="H579" s="55">
        <v>-89.421000000000006</v>
      </c>
    </row>
    <row r="580" spans="1:8" x14ac:dyDescent="0.25">
      <c r="A580" s="55">
        <v>2022</v>
      </c>
      <c r="B580" s="55" t="s">
        <v>28</v>
      </c>
      <c r="C580" s="55">
        <v>579</v>
      </c>
      <c r="D580" s="54" t="s">
        <v>6743</v>
      </c>
      <c r="E580" s="56">
        <v>0.29166666666666669</v>
      </c>
      <c r="F580" s="55">
        <v>35.636000000000003</v>
      </c>
      <c r="G580" s="55">
        <v>25.677</v>
      </c>
      <c r="H580" s="55">
        <v>-94.792000000000002</v>
      </c>
    </row>
    <row r="581" spans="1:8" x14ac:dyDescent="0.25">
      <c r="A581" s="55">
        <v>2022</v>
      </c>
      <c r="B581" s="55" t="s">
        <v>28</v>
      </c>
      <c r="C581" s="55">
        <v>580</v>
      </c>
      <c r="D581" s="54" t="s">
        <v>6743</v>
      </c>
      <c r="E581" s="56">
        <v>0.33333333333333331</v>
      </c>
      <c r="F581" s="55">
        <v>26.841999999999999</v>
      </c>
      <c r="G581" s="55">
        <v>30.995000000000001</v>
      </c>
      <c r="H581" s="55">
        <v>-89.421000000000006</v>
      </c>
    </row>
    <row r="582" spans="1:8" x14ac:dyDescent="0.25">
      <c r="A582" s="55">
        <v>2022</v>
      </c>
      <c r="B582" s="55" t="s">
        <v>28</v>
      </c>
      <c r="C582" s="55">
        <v>581</v>
      </c>
      <c r="D582" s="54" t="s">
        <v>6743</v>
      </c>
      <c r="E582" s="56">
        <v>0.375</v>
      </c>
      <c r="F582" s="55">
        <v>24.774000000000001</v>
      </c>
      <c r="G582" s="55">
        <v>34.374000000000002</v>
      </c>
      <c r="H582" s="55">
        <v>-91.856999999999999</v>
      </c>
    </row>
    <row r="583" spans="1:8" x14ac:dyDescent="0.25">
      <c r="A583" s="55">
        <v>2022</v>
      </c>
      <c r="B583" s="55" t="s">
        <v>28</v>
      </c>
      <c r="C583" s="55">
        <v>582</v>
      </c>
      <c r="D583" s="54" t="s">
        <v>6743</v>
      </c>
      <c r="E583" s="56">
        <v>0.41666666666666669</v>
      </c>
      <c r="F583" s="55">
        <v>22.225999999999999</v>
      </c>
      <c r="G583" s="55">
        <v>37.765000000000001</v>
      </c>
      <c r="H583" s="55">
        <v>-84.007000000000005</v>
      </c>
    </row>
    <row r="584" spans="1:8" x14ac:dyDescent="0.25">
      <c r="A584" s="55">
        <v>2022</v>
      </c>
      <c r="B584" s="55" t="s">
        <v>28</v>
      </c>
      <c r="C584" s="55">
        <v>583</v>
      </c>
      <c r="D584" s="54" t="s">
        <v>6743</v>
      </c>
      <c r="E584" s="56">
        <v>0.45833333333333331</v>
      </c>
      <c r="F584" s="55">
        <v>18.129000000000001</v>
      </c>
      <c r="G584" s="55">
        <v>41.478999999999999</v>
      </c>
      <c r="H584" s="55">
        <v>-85.581000000000003</v>
      </c>
    </row>
    <row r="585" spans="1:8" x14ac:dyDescent="0.25">
      <c r="A585" s="55">
        <v>2022</v>
      </c>
      <c r="B585" s="55" t="s">
        <v>28</v>
      </c>
      <c r="C585" s="55">
        <v>584</v>
      </c>
      <c r="D585" s="54" t="s">
        <v>6743</v>
      </c>
      <c r="E585" s="56">
        <v>0.5</v>
      </c>
      <c r="F585" s="55">
        <v>16.773</v>
      </c>
      <c r="G585" s="55">
        <v>43.396999999999998</v>
      </c>
      <c r="H585" s="55">
        <v>-85.581000000000003</v>
      </c>
    </row>
    <row r="586" spans="1:8" x14ac:dyDescent="0.25">
      <c r="A586" s="55">
        <v>2022</v>
      </c>
      <c r="B586" s="55" t="s">
        <v>28</v>
      </c>
      <c r="C586" s="55">
        <v>585</v>
      </c>
      <c r="D586" s="54" t="s">
        <v>6743</v>
      </c>
      <c r="E586" s="56">
        <v>0.54166666666666663</v>
      </c>
      <c r="F586" s="55">
        <v>15.103</v>
      </c>
      <c r="G586" s="55">
        <v>45.94</v>
      </c>
      <c r="H586" s="55">
        <v>-84.007000000000005</v>
      </c>
    </row>
    <row r="587" spans="1:8" x14ac:dyDescent="0.25">
      <c r="A587" s="55">
        <v>2022</v>
      </c>
      <c r="B587" s="55" t="s">
        <v>28</v>
      </c>
      <c r="C587" s="55">
        <v>586</v>
      </c>
      <c r="D587" s="54" t="s">
        <v>6743</v>
      </c>
      <c r="E587" s="56">
        <v>0.58333333333333337</v>
      </c>
      <c r="F587" s="55">
        <v>14.098000000000001</v>
      </c>
      <c r="G587" s="55">
        <v>49.234999999999999</v>
      </c>
      <c r="H587" s="55">
        <v>-84.007000000000005</v>
      </c>
    </row>
    <row r="588" spans="1:8" x14ac:dyDescent="0.25">
      <c r="A588" s="55">
        <v>2022</v>
      </c>
      <c r="B588" s="55" t="s">
        <v>28</v>
      </c>
      <c r="C588" s="55">
        <v>587</v>
      </c>
      <c r="D588" s="54" t="s">
        <v>6743</v>
      </c>
      <c r="E588" s="56">
        <v>0.625</v>
      </c>
      <c r="F588" s="55">
        <v>13.497</v>
      </c>
      <c r="G588" s="55">
        <v>53.475999999999999</v>
      </c>
      <c r="H588" s="55">
        <v>-84.007000000000005</v>
      </c>
    </row>
    <row r="589" spans="1:8" x14ac:dyDescent="0.25">
      <c r="A589" s="55">
        <v>2022</v>
      </c>
      <c r="B589" s="55" t="s">
        <v>28</v>
      </c>
      <c r="C589" s="55">
        <v>588</v>
      </c>
      <c r="D589" s="54" t="s">
        <v>6744</v>
      </c>
      <c r="E589" s="56">
        <v>0.66666666666666663</v>
      </c>
      <c r="F589" s="55">
        <v>11.637</v>
      </c>
      <c r="G589" s="55">
        <v>54.384999999999998</v>
      </c>
      <c r="H589" s="55">
        <v>-87.363</v>
      </c>
    </row>
    <row r="590" spans="1:8" x14ac:dyDescent="0.25">
      <c r="A590" s="55">
        <v>2022</v>
      </c>
      <c r="B590" s="55" t="s">
        <v>28</v>
      </c>
      <c r="C590" s="55">
        <v>589</v>
      </c>
      <c r="D590" s="54" t="s">
        <v>6744</v>
      </c>
      <c r="E590" s="56">
        <v>0.70833333333333337</v>
      </c>
      <c r="F590" s="55">
        <v>10.907</v>
      </c>
      <c r="G590" s="55">
        <v>55.656999999999996</v>
      </c>
      <c r="H590" s="55">
        <v>-85.581000000000003</v>
      </c>
    </row>
    <row r="591" spans="1:8" x14ac:dyDescent="0.25">
      <c r="A591" s="55">
        <v>2022</v>
      </c>
      <c r="B591" s="55" t="s">
        <v>28</v>
      </c>
      <c r="C591" s="55">
        <v>590</v>
      </c>
      <c r="D591" s="54" t="s">
        <v>6744</v>
      </c>
      <c r="E591" s="56">
        <v>0.75</v>
      </c>
      <c r="F591" s="55">
        <v>11.37</v>
      </c>
      <c r="G591" s="55">
        <v>56.386000000000003</v>
      </c>
      <c r="H591" s="55">
        <v>-85.581000000000003</v>
      </c>
    </row>
    <row r="592" spans="1:8" x14ac:dyDescent="0.25">
      <c r="A592" s="55">
        <v>2022</v>
      </c>
      <c r="B592" s="55" t="s">
        <v>28</v>
      </c>
      <c r="C592" s="55">
        <v>591</v>
      </c>
      <c r="D592" s="54" t="s">
        <v>6744</v>
      </c>
      <c r="E592" s="56">
        <v>0.79166666666666663</v>
      </c>
      <c r="F592" s="55">
        <v>9.8789999999999996</v>
      </c>
      <c r="G592" s="55">
        <v>57.375999999999998</v>
      </c>
      <c r="H592" s="55">
        <v>-84.007000000000005</v>
      </c>
    </row>
    <row r="593" spans="1:8" x14ac:dyDescent="0.25">
      <c r="A593" s="55">
        <v>2022</v>
      </c>
      <c r="B593" s="55" t="s">
        <v>28</v>
      </c>
      <c r="C593" s="55">
        <v>592</v>
      </c>
      <c r="D593" s="54" t="s">
        <v>6744</v>
      </c>
      <c r="E593" s="56">
        <v>0.83333333333333337</v>
      </c>
      <c r="F593" s="55">
        <v>9.7560000000000002</v>
      </c>
      <c r="G593" s="55">
        <v>59.570999999999998</v>
      </c>
      <c r="H593" s="55">
        <v>-85.581000000000003</v>
      </c>
    </row>
    <row r="594" spans="1:8" x14ac:dyDescent="0.25">
      <c r="A594" s="55">
        <v>2022</v>
      </c>
      <c r="B594" s="55" t="s">
        <v>28</v>
      </c>
      <c r="C594" s="55">
        <v>593</v>
      </c>
      <c r="D594" s="54" t="s">
        <v>6744</v>
      </c>
      <c r="E594" s="56">
        <v>0.875</v>
      </c>
      <c r="F594" s="55">
        <v>9.4849999999999994</v>
      </c>
      <c r="G594" s="55">
        <v>61.401000000000003</v>
      </c>
      <c r="H594" s="55">
        <v>-85.581000000000003</v>
      </c>
    </row>
    <row r="595" spans="1:8" x14ac:dyDescent="0.25">
      <c r="A595" s="55">
        <v>2022</v>
      </c>
      <c r="B595" s="55" t="s">
        <v>28</v>
      </c>
      <c r="C595" s="55">
        <v>594</v>
      </c>
      <c r="D595" s="54" t="s">
        <v>6744</v>
      </c>
      <c r="E595" s="56">
        <v>0.91666666666666663</v>
      </c>
      <c r="F595" s="55">
        <v>8.8409999999999993</v>
      </c>
      <c r="G595" s="55">
        <v>62.165999999999997</v>
      </c>
      <c r="H595" s="55">
        <v>-84.007000000000005</v>
      </c>
    </row>
    <row r="596" spans="1:8" x14ac:dyDescent="0.25">
      <c r="A596" s="55">
        <v>2022</v>
      </c>
      <c r="B596" s="55" t="s">
        <v>28</v>
      </c>
      <c r="C596" s="55">
        <v>595</v>
      </c>
      <c r="D596" s="54" t="s">
        <v>6744</v>
      </c>
      <c r="E596" s="56">
        <v>0.95833333333333337</v>
      </c>
      <c r="F596" s="55">
        <v>12.025</v>
      </c>
      <c r="G596" s="55">
        <v>60.177</v>
      </c>
      <c r="H596" s="55">
        <v>-85.581000000000003</v>
      </c>
    </row>
    <row r="597" spans="1:8" x14ac:dyDescent="0.25">
      <c r="A597" s="55">
        <v>2022</v>
      </c>
      <c r="B597" s="55" t="s">
        <v>28</v>
      </c>
      <c r="C597" s="55">
        <v>596</v>
      </c>
      <c r="D597" s="54" t="s">
        <v>6744</v>
      </c>
      <c r="E597" s="56">
        <v>0.54166666666666696</v>
      </c>
      <c r="F597" s="55">
        <v>26.916</v>
      </c>
      <c r="G597" s="55">
        <v>44.783999999999999</v>
      </c>
      <c r="H597" s="55">
        <v>-81.316000000000003</v>
      </c>
    </row>
    <row r="598" spans="1:8" x14ac:dyDescent="0.25">
      <c r="A598" s="55">
        <v>2022</v>
      </c>
      <c r="B598" s="55" t="s">
        <v>28</v>
      </c>
      <c r="C598" s="55">
        <v>597</v>
      </c>
      <c r="D598" s="54" t="s">
        <v>6744</v>
      </c>
      <c r="E598" s="56">
        <v>0.58333333333333304</v>
      </c>
      <c r="F598" s="55">
        <v>27.923999999999999</v>
      </c>
      <c r="G598" s="55">
        <v>43.692999999999998</v>
      </c>
      <c r="H598" s="55">
        <v>-85.581000000000003</v>
      </c>
    </row>
    <row r="599" spans="1:8" x14ac:dyDescent="0.25">
      <c r="A599" s="55">
        <v>2022</v>
      </c>
      <c r="B599" s="55" t="s">
        <v>28</v>
      </c>
      <c r="C599" s="55">
        <v>598</v>
      </c>
      <c r="D599" s="54" t="s">
        <v>6744</v>
      </c>
      <c r="E599" s="56">
        <v>0.625</v>
      </c>
      <c r="F599" s="55">
        <v>38.923999999999999</v>
      </c>
      <c r="G599" s="55">
        <v>30.343</v>
      </c>
      <c r="H599" s="55">
        <v>-80.143000000000001</v>
      </c>
    </row>
    <row r="600" spans="1:8" x14ac:dyDescent="0.25">
      <c r="A600" s="55">
        <v>2022</v>
      </c>
      <c r="B600" s="55" t="s">
        <v>28</v>
      </c>
      <c r="C600" s="55">
        <v>599</v>
      </c>
      <c r="D600" s="54" t="s">
        <v>6744</v>
      </c>
      <c r="E600" s="56">
        <v>0.66666666666666696</v>
      </c>
      <c r="F600" s="55">
        <v>41.180999999999997</v>
      </c>
      <c r="G600" s="55">
        <v>28.693000000000001</v>
      </c>
      <c r="H600" s="55">
        <v>-85.581000000000003</v>
      </c>
    </row>
    <row r="601" spans="1:8" x14ac:dyDescent="0.25">
      <c r="A601" s="55">
        <v>2022</v>
      </c>
      <c r="B601" s="55" t="s">
        <v>28</v>
      </c>
      <c r="C601" s="55">
        <v>600</v>
      </c>
      <c r="D601" s="54" t="s">
        <v>6744</v>
      </c>
      <c r="E601" s="56">
        <v>0.70833333333333304</v>
      </c>
      <c r="F601" s="55">
        <v>40.746000000000002</v>
      </c>
      <c r="G601" s="55">
        <v>28.695</v>
      </c>
      <c r="H601" s="55">
        <v>-94.792000000000002</v>
      </c>
    </row>
    <row r="602" spans="1:8" x14ac:dyDescent="0.25">
      <c r="A602" s="55">
        <v>2022</v>
      </c>
      <c r="B602" s="55" t="s">
        <v>28</v>
      </c>
      <c r="C602" s="55">
        <v>601</v>
      </c>
      <c r="D602" s="54" t="s">
        <v>6744</v>
      </c>
      <c r="E602" s="56">
        <v>0.75</v>
      </c>
      <c r="F602" s="55">
        <v>37.811</v>
      </c>
      <c r="G602" s="55">
        <v>29.065000000000001</v>
      </c>
      <c r="H602" s="55">
        <v>-94.792000000000002</v>
      </c>
    </row>
    <row r="603" spans="1:8" x14ac:dyDescent="0.25">
      <c r="A603" s="55">
        <v>2022</v>
      </c>
      <c r="B603" s="55" t="s">
        <v>28</v>
      </c>
      <c r="C603" s="55">
        <v>602</v>
      </c>
      <c r="D603" s="54" t="s">
        <v>6744</v>
      </c>
      <c r="E603" s="56">
        <v>0.79166666666666696</v>
      </c>
      <c r="F603" s="55">
        <v>38.143000000000001</v>
      </c>
      <c r="G603" s="55">
        <v>29.196000000000002</v>
      </c>
      <c r="H603" s="55">
        <v>-94.792000000000002</v>
      </c>
    </row>
    <row r="604" spans="1:8" x14ac:dyDescent="0.25">
      <c r="A604" s="55">
        <v>2022</v>
      </c>
      <c r="B604" s="55" t="s">
        <v>28</v>
      </c>
      <c r="C604" s="55">
        <v>603</v>
      </c>
      <c r="D604" s="54" t="s">
        <v>6744</v>
      </c>
      <c r="E604" s="56">
        <v>0.83333333333333304</v>
      </c>
      <c r="F604" s="55">
        <v>37.563000000000002</v>
      </c>
      <c r="G604" s="55">
        <v>28.835000000000001</v>
      </c>
      <c r="H604" s="55">
        <v>-94.792000000000002</v>
      </c>
    </row>
    <row r="605" spans="1:8" x14ac:dyDescent="0.25">
      <c r="A605" s="55">
        <v>2022</v>
      </c>
      <c r="B605" s="55" t="s">
        <v>28</v>
      </c>
      <c r="C605" s="55">
        <v>604</v>
      </c>
      <c r="D605" s="54" t="s">
        <v>6744</v>
      </c>
      <c r="E605" s="56">
        <v>0.875</v>
      </c>
      <c r="F605" s="55">
        <v>38.337000000000003</v>
      </c>
      <c r="G605" s="55">
        <v>28.51</v>
      </c>
      <c r="H605" s="55">
        <v>-94.792000000000002</v>
      </c>
    </row>
    <row r="606" spans="1:8" x14ac:dyDescent="0.25">
      <c r="A606" s="55">
        <v>2022</v>
      </c>
      <c r="B606" s="55" t="s">
        <v>28</v>
      </c>
      <c r="C606" s="55">
        <v>605</v>
      </c>
      <c r="D606" s="54" t="s">
        <v>6744</v>
      </c>
      <c r="E606" s="56">
        <v>0.91666666666666696</v>
      </c>
      <c r="F606" s="55">
        <v>25.768000000000001</v>
      </c>
      <c r="G606" s="55">
        <v>34.600999999999999</v>
      </c>
      <c r="H606" s="55">
        <v>-91.856999999999999</v>
      </c>
    </row>
    <row r="607" spans="1:8" x14ac:dyDescent="0.25">
      <c r="A607" s="55">
        <v>2022</v>
      </c>
      <c r="B607" s="55" t="s">
        <v>28</v>
      </c>
      <c r="C607" s="55">
        <v>606</v>
      </c>
      <c r="D607" s="54" t="s">
        <v>6744</v>
      </c>
      <c r="E607" s="56">
        <v>0.95833333333333304</v>
      </c>
      <c r="F607" s="55">
        <v>23.93</v>
      </c>
      <c r="G607" s="55">
        <v>37.081000000000003</v>
      </c>
      <c r="H607" s="55">
        <v>-91.856999999999999</v>
      </c>
    </row>
    <row r="608" spans="1:8" x14ac:dyDescent="0.25">
      <c r="A608" s="55">
        <v>2022</v>
      </c>
      <c r="B608" s="55" t="s">
        <v>28</v>
      </c>
      <c r="C608" s="55">
        <v>607</v>
      </c>
      <c r="D608" s="54" t="s">
        <v>6744</v>
      </c>
      <c r="E608" s="56">
        <v>0</v>
      </c>
      <c r="F608" s="55">
        <v>18.818000000000001</v>
      </c>
      <c r="G608" s="55">
        <v>40.847999999999999</v>
      </c>
      <c r="H608" s="55">
        <v>-66.438999999999993</v>
      </c>
    </row>
    <row r="609" spans="1:8" x14ac:dyDescent="0.25">
      <c r="A609" s="55">
        <v>2022</v>
      </c>
      <c r="B609" s="55" t="s">
        <v>28</v>
      </c>
      <c r="C609" s="55">
        <v>608</v>
      </c>
      <c r="D609" s="54" t="s">
        <v>6744</v>
      </c>
      <c r="E609" s="56">
        <v>4.1666666666666664E-2</v>
      </c>
      <c r="F609" s="55">
        <v>16.152999999999999</v>
      </c>
      <c r="G609" s="55">
        <v>44.496000000000002</v>
      </c>
      <c r="H609" s="55">
        <v>-73.138000000000005</v>
      </c>
    </row>
    <row r="610" spans="1:8" x14ac:dyDescent="0.25">
      <c r="A610" s="55">
        <v>2022</v>
      </c>
      <c r="B610" s="55" t="s">
        <v>28</v>
      </c>
      <c r="C610" s="55">
        <v>609</v>
      </c>
      <c r="D610" s="54" t="s">
        <v>6744</v>
      </c>
      <c r="E610" s="56">
        <v>8.3333333333333329E-2</v>
      </c>
      <c r="F610" s="55">
        <v>14.792</v>
      </c>
      <c r="G610" s="55">
        <v>47.774999999999999</v>
      </c>
      <c r="H610" s="55">
        <v>-71.174999999999997</v>
      </c>
    </row>
    <row r="611" spans="1:8" x14ac:dyDescent="0.25">
      <c r="A611" s="55">
        <v>2022</v>
      </c>
      <c r="B611" s="55" t="s">
        <v>28</v>
      </c>
      <c r="C611" s="55">
        <v>610</v>
      </c>
      <c r="D611" s="54" t="s">
        <v>6744</v>
      </c>
      <c r="E611" s="56">
        <v>0.125</v>
      </c>
      <c r="F611" s="55">
        <v>14.05</v>
      </c>
      <c r="G611" s="55">
        <v>51.292999999999999</v>
      </c>
      <c r="H611" s="55">
        <v>-58.045000000000002</v>
      </c>
    </row>
    <row r="612" spans="1:8" x14ac:dyDescent="0.25">
      <c r="A612" s="55">
        <v>2022</v>
      </c>
      <c r="B612" s="55" t="s">
        <v>28</v>
      </c>
      <c r="C612" s="55">
        <v>611</v>
      </c>
      <c r="D612" s="54" t="s">
        <v>6744</v>
      </c>
      <c r="E612" s="56">
        <v>0.16666666666666666</v>
      </c>
      <c r="F612" s="55">
        <v>13.281000000000001</v>
      </c>
      <c r="G612" s="55">
        <v>52.683</v>
      </c>
      <c r="H612" s="55">
        <v>-54.325000000000003</v>
      </c>
    </row>
    <row r="613" spans="1:8" x14ac:dyDescent="0.25">
      <c r="A613" s="55">
        <v>2022</v>
      </c>
      <c r="B613" s="55" t="s">
        <v>28</v>
      </c>
      <c r="C613" s="55">
        <v>612</v>
      </c>
      <c r="D613" s="54">
        <v>44571</v>
      </c>
      <c r="E613" s="56">
        <v>0.20833333333333334</v>
      </c>
      <c r="F613" s="55">
        <v>11.88</v>
      </c>
      <c r="G613" s="55">
        <v>55.264000000000003</v>
      </c>
      <c r="H613" s="55">
        <v>-74.602999999999994</v>
      </c>
    </row>
    <row r="614" spans="1:8" x14ac:dyDescent="0.25">
      <c r="A614" s="55">
        <v>2022</v>
      </c>
      <c r="B614" s="55" t="s">
        <v>28</v>
      </c>
      <c r="C614" s="55">
        <v>613</v>
      </c>
      <c r="D614" s="54">
        <v>44571</v>
      </c>
      <c r="E614" s="56">
        <v>0.25</v>
      </c>
      <c r="F614" s="55">
        <v>11.053000000000001</v>
      </c>
      <c r="G614" s="55">
        <v>57.054000000000002</v>
      </c>
      <c r="H614" s="55">
        <v>-80.143000000000001</v>
      </c>
    </row>
    <row r="615" spans="1:8" x14ac:dyDescent="0.25">
      <c r="A615" s="55">
        <v>2022</v>
      </c>
      <c r="B615" s="55" t="s">
        <v>28</v>
      </c>
      <c r="C615" s="55">
        <v>614</v>
      </c>
      <c r="D615" s="54">
        <v>44571</v>
      </c>
      <c r="E615" s="56">
        <v>0.29166666666666669</v>
      </c>
      <c r="F615" s="55">
        <v>10.173</v>
      </c>
      <c r="G615" s="55">
        <v>58.843000000000004</v>
      </c>
      <c r="H615" s="55">
        <v>-87.363</v>
      </c>
    </row>
    <row r="616" spans="1:8" x14ac:dyDescent="0.25">
      <c r="A616" s="55">
        <v>2022</v>
      </c>
      <c r="B616" s="55" t="s">
        <v>28</v>
      </c>
      <c r="C616" s="55">
        <v>615</v>
      </c>
      <c r="D616" s="54">
        <v>44571</v>
      </c>
      <c r="E616" s="56">
        <v>0.33333333333333331</v>
      </c>
      <c r="F616" s="55">
        <v>9.5579999999999998</v>
      </c>
      <c r="G616" s="55">
        <v>60.185000000000002</v>
      </c>
      <c r="H616" s="55">
        <v>-75.391999999999996</v>
      </c>
    </row>
    <row r="617" spans="1:8" x14ac:dyDescent="0.25">
      <c r="A617" s="55">
        <v>2022</v>
      </c>
      <c r="B617" s="55" t="s">
        <v>28</v>
      </c>
      <c r="C617" s="55">
        <v>616</v>
      </c>
      <c r="D617" s="54">
        <v>44571</v>
      </c>
      <c r="E617" s="56">
        <v>0.375</v>
      </c>
      <c r="F617" s="55">
        <v>9.3360000000000003</v>
      </c>
      <c r="G617" s="55">
        <v>62.104999999999997</v>
      </c>
      <c r="H617" s="55">
        <v>-80.143000000000001</v>
      </c>
    </row>
    <row r="618" spans="1:8" x14ac:dyDescent="0.25">
      <c r="A618" s="55">
        <v>2022</v>
      </c>
      <c r="B618" s="55" t="s">
        <v>28</v>
      </c>
      <c r="C618" s="55">
        <v>617</v>
      </c>
      <c r="D618" s="54">
        <v>44571</v>
      </c>
      <c r="E618" s="56">
        <v>0.41666666666666669</v>
      </c>
      <c r="F618" s="55">
        <v>8.4939999999999998</v>
      </c>
      <c r="G618" s="55">
        <v>63.235999999999997</v>
      </c>
      <c r="H618" s="55">
        <v>-81.316000000000003</v>
      </c>
    </row>
    <row r="619" spans="1:8" x14ac:dyDescent="0.25">
      <c r="A619" s="55">
        <v>2022</v>
      </c>
      <c r="B619" s="55" t="s">
        <v>28</v>
      </c>
      <c r="C619" s="55">
        <v>618</v>
      </c>
      <c r="D619" s="54">
        <v>44571</v>
      </c>
      <c r="E619" s="56">
        <v>0.45833333333333331</v>
      </c>
      <c r="F619" s="55">
        <v>9.5830000000000002</v>
      </c>
      <c r="G619" s="55">
        <v>64.494</v>
      </c>
      <c r="H619" s="55">
        <v>-79.06</v>
      </c>
    </row>
    <row r="620" spans="1:8" x14ac:dyDescent="0.25">
      <c r="A620" s="55">
        <v>2022</v>
      </c>
      <c r="B620" s="55" t="s">
        <v>28</v>
      </c>
      <c r="C620" s="55">
        <v>619</v>
      </c>
      <c r="D620" s="54">
        <v>44571</v>
      </c>
      <c r="E620" s="56">
        <v>0.5</v>
      </c>
      <c r="F620" s="55">
        <v>11.37</v>
      </c>
      <c r="G620" s="55">
        <v>64.314999999999998</v>
      </c>
      <c r="H620" s="55">
        <v>-80.143000000000001</v>
      </c>
    </row>
    <row r="621" spans="1:8" x14ac:dyDescent="0.25">
      <c r="A621" s="55">
        <v>2022</v>
      </c>
      <c r="B621" s="55" t="s">
        <v>28</v>
      </c>
      <c r="C621" s="55">
        <v>620</v>
      </c>
      <c r="D621" s="54">
        <v>44571</v>
      </c>
      <c r="E621" s="56">
        <v>0.54166666666666663</v>
      </c>
      <c r="F621" s="55">
        <v>14.505000000000001</v>
      </c>
      <c r="G621" s="55">
        <v>61.798000000000002</v>
      </c>
      <c r="H621" s="55">
        <v>-89.421000000000006</v>
      </c>
    </row>
    <row r="622" spans="1:8" x14ac:dyDescent="0.25">
      <c r="A622" s="55">
        <v>2022</v>
      </c>
      <c r="B622" s="55" t="s">
        <v>28</v>
      </c>
      <c r="C622" s="55">
        <v>621</v>
      </c>
      <c r="D622" s="54">
        <v>44571</v>
      </c>
      <c r="E622" s="56">
        <v>0.58333333333333337</v>
      </c>
      <c r="F622" s="55">
        <v>19.199000000000002</v>
      </c>
      <c r="G622" s="55">
        <v>57.523000000000003</v>
      </c>
      <c r="H622" s="55">
        <v>-87.363</v>
      </c>
    </row>
    <row r="623" spans="1:8" x14ac:dyDescent="0.25">
      <c r="A623" s="55">
        <v>2022</v>
      </c>
      <c r="B623" s="55" t="s">
        <v>28</v>
      </c>
      <c r="C623" s="55">
        <v>622</v>
      </c>
      <c r="D623" s="54">
        <v>44571</v>
      </c>
      <c r="E623" s="56">
        <v>0.625</v>
      </c>
      <c r="F623" s="55">
        <v>28.393999999999998</v>
      </c>
      <c r="G623" s="55">
        <v>46.88</v>
      </c>
      <c r="H623" s="55">
        <v>-62.783000000000001</v>
      </c>
    </row>
    <row r="624" spans="1:8" x14ac:dyDescent="0.25">
      <c r="A624" s="55">
        <v>2022</v>
      </c>
      <c r="B624" s="55" t="s">
        <v>28</v>
      </c>
      <c r="C624" s="55">
        <v>623</v>
      </c>
      <c r="D624" s="54">
        <v>44571</v>
      </c>
      <c r="E624" s="56">
        <v>0.66666666666666663</v>
      </c>
      <c r="F624" s="55">
        <v>42.415999999999997</v>
      </c>
      <c r="G624" s="55">
        <v>29.141999999999999</v>
      </c>
      <c r="H624" s="55">
        <v>-84.007000000000005</v>
      </c>
    </row>
    <row r="625" spans="1:8" x14ac:dyDescent="0.25">
      <c r="A625" s="55">
        <v>2022</v>
      </c>
      <c r="B625" s="55" t="s">
        <v>28</v>
      </c>
      <c r="C625" s="55">
        <v>624</v>
      </c>
      <c r="D625" s="54">
        <v>44571</v>
      </c>
      <c r="E625" s="56">
        <v>0.70833333333333337</v>
      </c>
      <c r="F625" s="55">
        <v>42.505000000000003</v>
      </c>
      <c r="G625" s="55">
        <v>29.715</v>
      </c>
      <c r="H625" s="55">
        <v>-80.143000000000001</v>
      </c>
    </row>
    <row r="626" spans="1:8" x14ac:dyDescent="0.25">
      <c r="A626" s="55">
        <v>2022</v>
      </c>
      <c r="B626" s="55" t="s">
        <v>28</v>
      </c>
      <c r="C626" s="55">
        <v>625</v>
      </c>
      <c r="D626" s="54">
        <v>44571</v>
      </c>
      <c r="E626" s="56">
        <v>0.75</v>
      </c>
      <c r="F626" s="55">
        <v>46.545000000000002</v>
      </c>
      <c r="G626" s="55">
        <v>26.088999999999999</v>
      </c>
      <c r="H626" s="55">
        <v>-82.596000000000004</v>
      </c>
    </row>
    <row r="627" spans="1:8" x14ac:dyDescent="0.25">
      <c r="A627" s="55">
        <v>2022</v>
      </c>
      <c r="B627" s="55" t="s">
        <v>28</v>
      </c>
      <c r="C627" s="55">
        <v>626</v>
      </c>
      <c r="D627" s="54">
        <v>44571</v>
      </c>
      <c r="E627" s="56">
        <v>0.79166666666666663</v>
      </c>
      <c r="F627" s="55">
        <v>43.89</v>
      </c>
      <c r="G627" s="55">
        <v>25.831</v>
      </c>
      <c r="H627" s="55">
        <v>-89.421000000000006</v>
      </c>
    </row>
    <row r="628" spans="1:8" x14ac:dyDescent="0.25">
      <c r="A628" s="55">
        <v>2022</v>
      </c>
      <c r="B628" s="55" t="s">
        <v>28</v>
      </c>
      <c r="C628" s="55">
        <v>627</v>
      </c>
      <c r="D628" s="54">
        <v>44571</v>
      </c>
      <c r="E628" s="56">
        <v>0.83333333333333337</v>
      </c>
      <c r="F628" s="55">
        <v>37.783000000000001</v>
      </c>
      <c r="G628" s="55">
        <v>28.817</v>
      </c>
      <c r="H628" s="55">
        <v>-87.363</v>
      </c>
    </row>
    <row r="629" spans="1:8" x14ac:dyDescent="0.25">
      <c r="A629" s="55">
        <v>2022</v>
      </c>
      <c r="B629" s="55" t="s">
        <v>28</v>
      </c>
      <c r="C629" s="55">
        <v>628</v>
      </c>
      <c r="D629" s="54">
        <v>44571</v>
      </c>
      <c r="E629" s="56">
        <v>0.875</v>
      </c>
      <c r="F629" s="55">
        <v>37.369999999999997</v>
      </c>
      <c r="G629" s="55">
        <v>29.728999999999999</v>
      </c>
      <c r="H629" s="55">
        <v>-94.792000000000002</v>
      </c>
    </row>
    <row r="630" spans="1:8" x14ac:dyDescent="0.25">
      <c r="A630" s="55">
        <v>2022</v>
      </c>
      <c r="B630" s="55" t="s">
        <v>28</v>
      </c>
      <c r="C630" s="55">
        <v>629</v>
      </c>
      <c r="D630" s="54">
        <v>44571</v>
      </c>
      <c r="E630" s="56">
        <v>0.91666666666666663</v>
      </c>
      <c r="F630" s="55">
        <v>30.672000000000001</v>
      </c>
      <c r="G630" s="55">
        <v>33.636000000000003</v>
      </c>
      <c r="H630" s="55">
        <v>-89.421000000000006</v>
      </c>
    </row>
    <row r="631" spans="1:8" x14ac:dyDescent="0.25">
      <c r="A631" s="55">
        <v>2022</v>
      </c>
      <c r="B631" s="55" t="s">
        <v>28</v>
      </c>
      <c r="C631" s="55">
        <v>630</v>
      </c>
      <c r="D631" s="54">
        <v>44571</v>
      </c>
      <c r="E631" s="56">
        <v>0.95833333333333337</v>
      </c>
      <c r="F631" s="55">
        <v>22.92</v>
      </c>
      <c r="G631" s="55">
        <v>38.524999999999999</v>
      </c>
      <c r="H631" s="55">
        <v>-91.856999999999999</v>
      </c>
    </row>
    <row r="632" spans="1:8" x14ac:dyDescent="0.25">
      <c r="A632" s="55">
        <v>2022</v>
      </c>
      <c r="B632" s="55" t="s">
        <v>28</v>
      </c>
      <c r="C632" s="55">
        <v>631</v>
      </c>
      <c r="D632" s="54">
        <v>44571</v>
      </c>
      <c r="E632" s="56">
        <v>0.54166666666666696</v>
      </c>
      <c r="F632" s="55">
        <v>18.414000000000001</v>
      </c>
      <c r="G632" s="55">
        <v>42.28</v>
      </c>
      <c r="H632" s="55">
        <v>-82.596000000000004</v>
      </c>
    </row>
    <row r="633" spans="1:8" x14ac:dyDescent="0.25">
      <c r="A633" s="55">
        <v>2022</v>
      </c>
      <c r="B633" s="55" t="s">
        <v>28</v>
      </c>
      <c r="C633" s="55">
        <v>632</v>
      </c>
      <c r="D633" s="54">
        <v>44571</v>
      </c>
      <c r="E633" s="56">
        <v>0.58333333333333304</v>
      </c>
      <c r="F633" s="55">
        <v>15.651999999999999</v>
      </c>
      <c r="G633" s="55">
        <v>44.94</v>
      </c>
      <c r="H633" s="55">
        <v>-84.007000000000005</v>
      </c>
    </row>
    <row r="634" spans="1:8" x14ac:dyDescent="0.25">
      <c r="A634" s="55">
        <v>2022</v>
      </c>
      <c r="B634" s="55" t="s">
        <v>28</v>
      </c>
      <c r="C634" s="55">
        <v>633</v>
      </c>
      <c r="D634" s="54">
        <v>44571</v>
      </c>
      <c r="E634" s="56">
        <v>0.625</v>
      </c>
      <c r="F634" s="55">
        <v>14.314</v>
      </c>
      <c r="G634" s="55">
        <v>47.588999999999999</v>
      </c>
      <c r="H634" s="55">
        <v>-84.007000000000005</v>
      </c>
    </row>
    <row r="635" spans="1:8" x14ac:dyDescent="0.25">
      <c r="A635" s="55">
        <v>2022</v>
      </c>
      <c r="B635" s="55" t="s">
        <v>28</v>
      </c>
      <c r="C635" s="55">
        <v>634</v>
      </c>
      <c r="D635" s="54">
        <v>44571</v>
      </c>
      <c r="E635" s="56">
        <v>0.66666666666666696</v>
      </c>
      <c r="F635" s="55">
        <v>15.532999999999999</v>
      </c>
      <c r="G635" s="55">
        <v>51.56</v>
      </c>
      <c r="H635" s="55">
        <v>-85.581000000000003</v>
      </c>
    </row>
    <row r="636" spans="1:8" x14ac:dyDescent="0.25">
      <c r="A636" s="55">
        <v>2022</v>
      </c>
      <c r="B636" s="55" t="s">
        <v>28</v>
      </c>
      <c r="C636" s="55">
        <v>635</v>
      </c>
      <c r="D636" s="54">
        <v>44571</v>
      </c>
      <c r="E636" s="56">
        <v>0.70833333333333304</v>
      </c>
      <c r="F636" s="55">
        <v>13.618</v>
      </c>
      <c r="G636" s="55">
        <v>52.334000000000003</v>
      </c>
      <c r="H636" s="55">
        <v>-81.316000000000003</v>
      </c>
    </row>
    <row r="637" spans="1:8" x14ac:dyDescent="0.25">
      <c r="A637" s="55">
        <v>2022</v>
      </c>
      <c r="B637" s="55" t="s">
        <v>28</v>
      </c>
      <c r="C637" s="55">
        <v>636</v>
      </c>
      <c r="D637" s="54">
        <v>44602</v>
      </c>
      <c r="E637" s="56">
        <v>0.75</v>
      </c>
      <c r="F637" s="55">
        <v>11.686</v>
      </c>
      <c r="G637" s="55">
        <v>53.848999999999997</v>
      </c>
      <c r="H637" s="55">
        <v>-84.007000000000005</v>
      </c>
    </row>
    <row r="638" spans="1:8" x14ac:dyDescent="0.25">
      <c r="A638" s="55">
        <v>2022</v>
      </c>
      <c r="B638" s="55" t="s">
        <v>28</v>
      </c>
      <c r="C638" s="55">
        <v>637</v>
      </c>
      <c r="D638" s="54">
        <v>44602</v>
      </c>
      <c r="E638" s="56">
        <v>0.79166666666666696</v>
      </c>
      <c r="F638" s="55">
        <v>10.271000000000001</v>
      </c>
      <c r="G638" s="55">
        <v>54.993000000000002</v>
      </c>
      <c r="H638" s="55">
        <v>-80.143000000000001</v>
      </c>
    </row>
    <row r="639" spans="1:8" x14ac:dyDescent="0.25">
      <c r="A639" s="55">
        <v>2022</v>
      </c>
      <c r="B639" s="55" t="s">
        <v>28</v>
      </c>
      <c r="C639" s="55">
        <v>638</v>
      </c>
      <c r="D639" s="54">
        <v>44602</v>
      </c>
      <c r="E639" s="56">
        <v>0.83333333333333304</v>
      </c>
      <c r="F639" s="55">
        <v>9.4849999999999994</v>
      </c>
      <c r="G639" s="55">
        <v>57.404000000000003</v>
      </c>
      <c r="H639" s="55">
        <v>-78.052999999999997</v>
      </c>
    </row>
    <row r="640" spans="1:8" x14ac:dyDescent="0.25">
      <c r="A640" s="55">
        <v>2022</v>
      </c>
      <c r="B640" s="55" t="s">
        <v>28</v>
      </c>
      <c r="C640" s="55">
        <v>639</v>
      </c>
      <c r="D640" s="54">
        <v>44602</v>
      </c>
      <c r="E640" s="56">
        <v>0.875</v>
      </c>
      <c r="F640" s="55">
        <v>8.6180000000000003</v>
      </c>
      <c r="G640" s="55">
        <v>59.152000000000001</v>
      </c>
      <c r="H640" s="55">
        <v>-84.007000000000005</v>
      </c>
    </row>
    <row r="641" spans="1:8" x14ac:dyDescent="0.25">
      <c r="A641" s="55">
        <v>2022</v>
      </c>
      <c r="B641" s="55" t="s">
        <v>28</v>
      </c>
      <c r="C641" s="55">
        <v>640</v>
      </c>
      <c r="D641" s="54">
        <v>44602</v>
      </c>
      <c r="E641" s="56">
        <v>0.91666666666666696</v>
      </c>
      <c r="F641" s="55">
        <v>8.4939999999999998</v>
      </c>
      <c r="G641" s="55">
        <v>60.186</v>
      </c>
      <c r="H641" s="55">
        <v>-84.007000000000005</v>
      </c>
    </row>
    <row r="642" spans="1:8" x14ac:dyDescent="0.25">
      <c r="A642" s="55">
        <v>2022</v>
      </c>
      <c r="B642" s="55" t="s">
        <v>28</v>
      </c>
      <c r="C642" s="55">
        <v>641</v>
      </c>
      <c r="D642" s="54">
        <v>44602</v>
      </c>
      <c r="E642" s="56">
        <v>0.95833333333333304</v>
      </c>
      <c r="F642" s="55">
        <v>8.1449999999999996</v>
      </c>
      <c r="G642" s="55">
        <v>60.77</v>
      </c>
      <c r="H642" s="55">
        <v>-84.007000000000005</v>
      </c>
    </row>
    <row r="643" spans="1:8" x14ac:dyDescent="0.25">
      <c r="A643" s="55">
        <v>2022</v>
      </c>
      <c r="B643" s="55" t="s">
        <v>28</v>
      </c>
      <c r="C643" s="55">
        <v>642</v>
      </c>
      <c r="D643" s="54">
        <v>44602</v>
      </c>
      <c r="E643" s="56">
        <v>0</v>
      </c>
      <c r="F643" s="55">
        <v>7.92</v>
      </c>
      <c r="G643" s="55">
        <v>63.597999999999999</v>
      </c>
      <c r="H643" s="55">
        <v>-84.007000000000005</v>
      </c>
    </row>
    <row r="644" spans="1:8" x14ac:dyDescent="0.25">
      <c r="A644" s="55">
        <v>2022</v>
      </c>
      <c r="B644" s="55" t="s">
        <v>28</v>
      </c>
      <c r="C644" s="55">
        <v>643</v>
      </c>
      <c r="D644" s="54">
        <v>44602</v>
      </c>
      <c r="E644" s="56">
        <v>4.1666666666666664E-2</v>
      </c>
      <c r="F644" s="55">
        <v>11.589</v>
      </c>
      <c r="G644" s="55">
        <v>61.018999999999998</v>
      </c>
      <c r="H644" s="55">
        <v>-87.363</v>
      </c>
    </row>
    <row r="645" spans="1:8" x14ac:dyDescent="0.25">
      <c r="A645" s="55">
        <v>2022</v>
      </c>
      <c r="B645" s="55" t="s">
        <v>28</v>
      </c>
      <c r="C645" s="55">
        <v>644</v>
      </c>
      <c r="D645" s="54">
        <v>44602</v>
      </c>
      <c r="E645" s="56">
        <v>8.3333333333333329E-2</v>
      </c>
      <c r="F645" s="55">
        <v>27.013999999999999</v>
      </c>
      <c r="G645" s="55">
        <v>44.436999999999998</v>
      </c>
      <c r="H645" s="55">
        <v>-80.143000000000001</v>
      </c>
    </row>
    <row r="646" spans="1:8" x14ac:dyDescent="0.25">
      <c r="A646" s="55">
        <v>2022</v>
      </c>
      <c r="B646" s="55" t="s">
        <v>28</v>
      </c>
      <c r="C646" s="55">
        <v>645</v>
      </c>
      <c r="D646" s="54">
        <v>44602</v>
      </c>
      <c r="E646" s="56">
        <v>0.125</v>
      </c>
      <c r="F646" s="55">
        <v>34.915999999999997</v>
      </c>
      <c r="G646" s="55">
        <v>36.274999999999999</v>
      </c>
      <c r="H646" s="55">
        <v>-73.138000000000005</v>
      </c>
    </row>
    <row r="647" spans="1:8" x14ac:dyDescent="0.25">
      <c r="A647" s="55">
        <v>2022</v>
      </c>
      <c r="B647" s="55" t="s">
        <v>28</v>
      </c>
      <c r="C647" s="55">
        <v>646</v>
      </c>
      <c r="D647" s="54">
        <v>44602</v>
      </c>
      <c r="E647" s="56">
        <v>0.16666666666666666</v>
      </c>
      <c r="F647" s="55">
        <v>44.287999999999997</v>
      </c>
      <c r="G647" s="55">
        <v>30.494</v>
      </c>
      <c r="H647" s="55">
        <v>-66.438999999999993</v>
      </c>
    </row>
    <row r="648" spans="1:8" x14ac:dyDescent="0.25">
      <c r="A648" s="55">
        <v>2022</v>
      </c>
      <c r="B648" s="55" t="s">
        <v>28</v>
      </c>
      <c r="C648" s="55">
        <v>647</v>
      </c>
      <c r="D648" s="54">
        <v>44602</v>
      </c>
      <c r="E648" s="56">
        <v>0.20833333333333334</v>
      </c>
      <c r="F648" s="55">
        <v>47.45</v>
      </c>
      <c r="G648" s="55">
        <v>26.152000000000001</v>
      </c>
      <c r="H648" s="55">
        <v>-82.596000000000004</v>
      </c>
    </row>
    <row r="649" spans="1:8" x14ac:dyDescent="0.25">
      <c r="A649" s="55">
        <v>2022</v>
      </c>
      <c r="B649" s="55" t="s">
        <v>28</v>
      </c>
      <c r="C649" s="55">
        <v>648</v>
      </c>
      <c r="D649" s="54">
        <v>44602</v>
      </c>
      <c r="E649" s="56">
        <v>0.25</v>
      </c>
      <c r="F649" s="55">
        <v>46.899000000000001</v>
      </c>
      <c r="G649" s="55">
        <v>22.565000000000001</v>
      </c>
      <c r="H649" s="55">
        <v>-81.316000000000003</v>
      </c>
    </row>
    <row r="650" spans="1:8" x14ac:dyDescent="0.25">
      <c r="A650" s="55">
        <v>2022</v>
      </c>
      <c r="B650" s="55" t="s">
        <v>28</v>
      </c>
      <c r="C650" s="55">
        <v>649</v>
      </c>
      <c r="D650" s="54">
        <v>44602</v>
      </c>
      <c r="E650" s="56">
        <v>0.29166666666666669</v>
      </c>
      <c r="F650" s="55">
        <v>46.29</v>
      </c>
      <c r="G650" s="55">
        <v>20.78</v>
      </c>
      <c r="H650" s="55">
        <v>-89.421000000000006</v>
      </c>
    </row>
    <row r="651" spans="1:8" x14ac:dyDescent="0.25">
      <c r="A651" s="55">
        <v>2022</v>
      </c>
      <c r="B651" s="55" t="s">
        <v>28</v>
      </c>
      <c r="C651" s="55">
        <v>650</v>
      </c>
      <c r="D651" s="54">
        <v>44602</v>
      </c>
      <c r="E651" s="56">
        <v>0.33333333333333331</v>
      </c>
      <c r="F651" s="55">
        <v>44.968000000000004</v>
      </c>
      <c r="G651" s="55">
        <v>20.957000000000001</v>
      </c>
      <c r="H651" s="55">
        <v>-89.421000000000006</v>
      </c>
    </row>
    <row r="652" spans="1:8" x14ac:dyDescent="0.25">
      <c r="A652" s="55">
        <v>2022</v>
      </c>
      <c r="B652" s="55" t="s">
        <v>28</v>
      </c>
      <c r="C652" s="55">
        <v>651</v>
      </c>
      <c r="D652" s="54">
        <v>44602</v>
      </c>
      <c r="E652" s="56">
        <v>0.375</v>
      </c>
      <c r="F652" s="55">
        <v>40.688000000000002</v>
      </c>
      <c r="G652" s="55">
        <v>22.536999999999999</v>
      </c>
      <c r="H652" s="55">
        <v>-89.421000000000006</v>
      </c>
    </row>
    <row r="653" spans="1:8" x14ac:dyDescent="0.25">
      <c r="A653" s="55">
        <v>2022</v>
      </c>
      <c r="B653" s="55" t="s">
        <v>28</v>
      </c>
      <c r="C653" s="55">
        <v>652</v>
      </c>
      <c r="D653" s="54">
        <v>44602</v>
      </c>
      <c r="E653" s="56">
        <v>0.41666666666666669</v>
      </c>
      <c r="F653" s="55">
        <v>36.878</v>
      </c>
      <c r="G653" s="55">
        <v>25.271000000000001</v>
      </c>
      <c r="H653" s="55">
        <v>-85.581000000000003</v>
      </c>
    </row>
    <row r="654" spans="1:8" x14ac:dyDescent="0.25">
      <c r="A654" s="55">
        <v>2022</v>
      </c>
      <c r="B654" s="55" t="s">
        <v>28</v>
      </c>
      <c r="C654" s="55">
        <v>653</v>
      </c>
      <c r="D654" s="54">
        <v>44602</v>
      </c>
      <c r="E654" s="56">
        <v>0.45833333333333331</v>
      </c>
      <c r="F654" s="55">
        <v>32.021000000000001</v>
      </c>
      <c r="G654" s="55">
        <v>28.335999999999999</v>
      </c>
      <c r="H654" s="55">
        <v>-82.596000000000004</v>
      </c>
    </row>
    <row r="655" spans="1:8" x14ac:dyDescent="0.25">
      <c r="A655" s="55">
        <v>2022</v>
      </c>
      <c r="B655" s="55" t="s">
        <v>28</v>
      </c>
      <c r="C655" s="55">
        <v>654</v>
      </c>
      <c r="D655" s="54">
        <v>44602</v>
      </c>
      <c r="E655" s="56">
        <v>0.5</v>
      </c>
      <c r="F655" s="55">
        <v>24.315000000000001</v>
      </c>
      <c r="G655" s="55">
        <v>32.527000000000001</v>
      </c>
      <c r="H655" s="55">
        <v>-85.581000000000003</v>
      </c>
    </row>
    <row r="656" spans="1:8" x14ac:dyDescent="0.25">
      <c r="A656" s="55">
        <v>2022</v>
      </c>
      <c r="B656" s="55" t="s">
        <v>28</v>
      </c>
      <c r="C656" s="55">
        <v>655</v>
      </c>
      <c r="D656" s="54">
        <v>44602</v>
      </c>
      <c r="E656" s="56">
        <v>0.54166666666666663</v>
      </c>
      <c r="F656" s="55">
        <v>19.698</v>
      </c>
      <c r="G656" s="55">
        <v>35.774999999999999</v>
      </c>
      <c r="H656" s="55">
        <v>-85.581000000000003</v>
      </c>
    </row>
    <row r="657" spans="1:8" x14ac:dyDescent="0.25">
      <c r="A657" s="55">
        <v>2022</v>
      </c>
      <c r="B657" s="55" t="s">
        <v>28</v>
      </c>
      <c r="C657" s="55">
        <v>656</v>
      </c>
      <c r="D657" s="54">
        <v>44602</v>
      </c>
      <c r="E657" s="56">
        <v>0.58333333333333337</v>
      </c>
      <c r="F657" s="55">
        <v>16.510999999999999</v>
      </c>
      <c r="G657" s="55">
        <v>38.988999999999997</v>
      </c>
      <c r="H657" s="55">
        <v>-85.581000000000003</v>
      </c>
    </row>
    <row r="658" spans="1:8" x14ac:dyDescent="0.25">
      <c r="A658" s="55">
        <v>2022</v>
      </c>
      <c r="B658" s="55" t="s">
        <v>28</v>
      </c>
      <c r="C658" s="55">
        <v>657</v>
      </c>
      <c r="D658" s="54">
        <v>44602</v>
      </c>
      <c r="E658" s="56">
        <v>0.625</v>
      </c>
      <c r="F658" s="55">
        <v>14.361000000000001</v>
      </c>
      <c r="G658" s="55">
        <v>42.387</v>
      </c>
      <c r="H658" s="55">
        <v>-76.227000000000004</v>
      </c>
    </row>
    <row r="659" spans="1:8" x14ac:dyDescent="0.25">
      <c r="A659" s="55">
        <v>2022</v>
      </c>
      <c r="B659" s="55" t="s">
        <v>28</v>
      </c>
      <c r="C659" s="55">
        <v>658</v>
      </c>
      <c r="D659" s="54">
        <v>44602</v>
      </c>
      <c r="E659" s="56">
        <v>0.66666666666666663</v>
      </c>
      <c r="F659" s="55">
        <v>12.798999999999999</v>
      </c>
      <c r="G659" s="55">
        <v>45.216999999999999</v>
      </c>
      <c r="H659" s="55">
        <v>-73.138000000000005</v>
      </c>
    </row>
    <row r="660" spans="1:8" x14ac:dyDescent="0.25">
      <c r="A660" s="55">
        <v>2022</v>
      </c>
      <c r="B660" s="55" t="s">
        <v>28</v>
      </c>
      <c r="C660" s="55">
        <v>659</v>
      </c>
      <c r="D660" s="54">
        <v>44602</v>
      </c>
      <c r="E660" s="56">
        <v>0.70833333333333337</v>
      </c>
      <c r="F660" s="55">
        <v>11.782999999999999</v>
      </c>
      <c r="G660" s="55">
        <v>48.25</v>
      </c>
      <c r="H660" s="55">
        <v>-82.596000000000004</v>
      </c>
    </row>
    <row r="661" spans="1:8" x14ac:dyDescent="0.25">
      <c r="A661" s="55">
        <v>2022</v>
      </c>
      <c r="B661" s="55" t="s">
        <v>28</v>
      </c>
      <c r="C661" s="55">
        <v>660</v>
      </c>
      <c r="D661" s="54">
        <v>44630</v>
      </c>
      <c r="E661" s="56">
        <v>0.75</v>
      </c>
      <c r="F661" s="55">
        <v>11.102</v>
      </c>
      <c r="G661" s="55">
        <v>50.152000000000001</v>
      </c>
      <c r="H661" s="55">
        <v>-80.143000000000001</v>
      </c>
    </row>
    <row r="662" spans="1:8" x14ac:dyDescent="0.25">
      <c r="A662" s="55">
        <v>2022</v>
      </c>
      <c r="B662" s="55" t="s">
        <v>28</v>
      </c>
      <c r="C662" s="55">
        <v>661</v>
      </c>
      <c r="D662" s="54">
        <v>44630</v>
      </c>
      <c r="E662" s="56">
        <v>0.79166666666666663</v>
      </c>
      <c r="F662" s="55">
        <v>10.394</v>
      </c>
      <c r="G662" s="55">
        <v>52.332000000000001</v>
      </c>
      <c r="H662" s="55">
        <v>-73.852000000000004</v>
      </c>
    </row>
    <row r="663" spans="1:8" x14ac:dyDescent="0.25">
      <c r="A663" s="55">
        <v>2022</v>
      </c>
      <c r="B663" s="55" t="s">
        <v>28</v>
      </c>
      <c r="C663" s="55">
        <v>662</v>
      </c>
      <c r="D663" s="54">
        <v>44630</v>
      </c>
      <c r="E663" s="56">
        <v>0.83333333333333337</v>
      </c>
      <c r="F663" s="55">
        <v>9.9280000000000008</v>
      </c>
      <c r="G663" s="55">
        <v>54.012</v>
      </c>
      <c r="H663" s="55">
        <v>-81.316000000000003</v>
      </c>
    </row>
    <row r="664" spans="1:8" x14ac:dyDescent="0.25">
      <c r="A664" s="55">
        <v>2022</v>
      </c>
      <c r="B664" s="55" t="s">
        <v>28</v>
      </c>
      <c r="C664" s="55">
        <v>663</v>
      </c>
      <c r="D664" s="54">
        <v>44630</v>
      </c>
      <c r="E664" s="56">
        <v>0.875</v>
      </c>
      <c r="F664" s="55">
        <v>10.000999999999999</v>
      </c>
      <c r="G664" s="55">
        <v>56.116999999999997</v>
      </c>
      <c r="H664" s="55">
        <v>-63.527999999999999</v>
      </c>
    </row>
    <row r="665" spans="1:8" x14ac:dyDescent="0.25">
      <c r="A665" s="55">
        <v>2022</v>
      </c>
      <c r="B665" s="55" t="s">
        <v>28</v>
      </c>
      <c r="C665" s="55">
        <v>664</v>
      </c>
      <c r="D665" s="54">
        <v>44630</v>
      </c>
      <c r="E665" s="56">
        <v>0.91666666666666663</v>
      </c>
      <c r="F665" s="55">
        <v>10.148999999999999</v>
      </c>
      <c r="G665" s="55">
        <v>56.972999999999999</v>
      </c>
      <c r="H665" s="55">
        <v>-64.308000000000007</v>
      </c>
    </row>
    <row r="666" spans="1:8" x14ac:dyDescent="0.25">
      <c r="A666" s="55">
        <v>2022</v>
      </c>
      <c r="B666" s="55" t="s">
        <v>28</v>
      </c>
      <c r="C666" s="55">
        <v>665</v>
      </c>
      <c r="D666" s="54">
        <v>44630</v>
      </c>
      <c r="E666" s="56">
        <v>0.95833333333333337</v>
      </c>
      <c r="F666" s="55">
        <v>9.9030000000000005</v>
      </c>
      <c r="G666" s="55">
        <v>58.712000000000003</v>
      </c>
      <c r="H666" s="55">
        <v>-64.712999999999994</v>
      </c>
    </row>
    <row r="667" spans="1:8" x14ac:dyDescent="0.25">
      <c r="A667" s="55">
        <v>2022</v>
      </c>
      <c r="B667" s="55" t="s">
        <v>28</v>
      </c>
      <c r="C667" s="55">
        <v>666</v>
      </c>
      <c r="D667" s="54">
        <v>44630</v>
      </c>
      <c r="E667" s="56">
        <v>0.54166666666666696</v>
      </c>
      <c r="F667" s="55">
        <v>10.394</v>
      </c>
      <c r="G667" s="55">
        <v>59.143999999999998</v>
      </c>
      <c r="H667" s="55">
        <v>-64.712999999999994</v>
      </c>
    </row>
    <row r="668" spans="1:8" x14ac:dyDescent="0.25">
      <c r="A668" s="55">
        <v>2022</v>
      </c>
      <c r="B668" s="55" t="s">
        <v>28</v>
      </c>
      <c r="C668" s="55">
        <v>667</v>
      </c>
      <c r="D668" s="54">
        <v>44630</v>
      </c>
      <c r="E668" s="56">
        <v>0.58333333333333304</v>
      </c>
      <c r="F668" s="55">
        <v>13.738</v>
      </c>
      <c r="G668" s="55">
        <v>57.23</v>
      </c>
      <c r="H668" s="55">
        <v>-65.552999999999997</v>
      </c>
    </row>
    <row r="669" spans="1:8" x14ac:dyDescent="0.25">
      <c r="A669" s="55">
        <v>2022</v>
      </c>
      <c r="B669" s="55" t="s">
        <v>28</v>
      </c>
      <c r="C669" s="55">
        <v>668</v>
      </c>
      <c r="D669" s="54">
        <v>44630</v>
      </c>
      <c r="E669" s="56">
        <v>0.625</v>
      </c>
      <c r="F669" s="55">
        <v>27.087</v>
      </c>
      <c r="G669" s="55">
        <v>43.368000000000002</v>
      </c>
      <c r="H669" s="55">
        <v>-77.111000000000004</v>
      </c>
    </row>
    <row r="670" spans="1:8" x14ac:dyDescent="0.25">
      <c r="A670" s="55">
        <v>2022</v>
      </c>
      <c r="B670" s="55" t="s">
        <v>28</v>
      </c>
      <c r="C670" s="55">
        <v>669</v>
      </c>
      <c r="D670" s="54">
        <v>44630</v>
      </c>
      <c r="E670" s="56">
        <v>0.66666666666666696</v>
      </c>
      <c r="F670" s="55">
        <v>35.075000000000003</v>
      </c>
      <c r="G670" s="55">
        <v>33.963999999999999</v>
      </c>
      <c r="H670" s="55">
        <v>-71.802000000000007</v>
      </c>
    </row>
    <row r="671" spans="1:8" x14ac:dyDescent="0.25">
      <c r="A671" s="55">
        <v>2022</v>
      </c>
      <c r="B671" s="55" t="s">
        <v>28</v>
      </c>
      <c r="C671" s="55">
        <v>670</v>
      </c>
      <c r="D671" s="54">
        <v>44630</v>
      </c>
      <c r="E671" s="56">
        <v>0.70833333333333304</v>
      </c>
      <c r="F671" s="55">
        <v>40.890999999999998</v>
      </c>
      <c r="G671" s="55">
        <v>27.468</v>
      </c>
      <c r="H671" s="55">
        <v>-65.989999999999995</v>
      </c>
    </row>
    <row r="672" spans="1:8" x14ac:dyDescent="0.25">
      <c r="A672" s="55">
        <v>2022</v>
      </c>
      <c r="B672" s="55" t="s">
        <v>28</v>
      </c>
      <c r="C672" s="55">
        <v>671</v>
      </c>
      <c r="D672" s="54">
        <v>44630</v>
      </c>
      <c r="E672" s="56">
        <v>0.75</v>
      </c>
      <c r="F672" s="55">
        <v>43.616</v>
      </c>
      <c r="G672" s="55">
        <v>21.059000000000001</v>
      </c>
      <c r="H672" s="55">
        <v>-77.111000000000004</v>
      </c>
    </row>
    <row r="673" spans="1:8" x14ac:dyDescent="0.25">
      <c r="A673" s="55">
        <v>2022</v>
      </c>
      <c r="B673" s="55" t="s">
        <v>28</v>
      </c>
      <c r="C673" s="55">
        <v>672</v>
      </c>
      <c r="D673" s="54">
        <v>44630</v>
      </c>
      <c r="E673" s="56">
        <v>0.79166666666666696</v>
      </c>
      <c r="F673" s="55">
        <v>45.216999999999999</v>
      </c>
      <c r="G673" s="55">
        <v>19.405000000000001</v>
      </c>
      <c r="H673" s="55">
        <v>-80.143000000000001</v>
      </c>
    </row>
    <row r="674" spans="1:8" x14ac:dyDescent="0.25">
      <c r="A674" s="55">
        <v>2022</v>
      </c>
      <c r="B674" s="55" t="s">
        <v>28</v>
      </c>
      <c r="C674" s="55">
        <v>673</v>
      </c>
      <c r="D674" s="54">
        <v>44630</v>
      </c>
      <c r="E674" s="56">
        <v>0.83333333333333304</v>
      </c>
      <c r="F674" s="55">
        <v>46.738</v>
      </c>
      <c r="G674" s="55">
        <v>19.416</v>
      </c>
      <c r="H674" s="55">
        <v>-89.421000000000006</v>
      </c>
    </row>
    <row r="675" spans="1:8" x14ac:dyDescent="0.25">
      <c r="A675" s="55">
        <v>2022</v>
      </c>
      <c r="B675" s="55" t="s">
        <v>28</v>
      </c>
      <c r="C675" s="55">
        <v>674</v>
      </c>
      <c r="D675" s="54">
        <v>44630</v>
      </c>
      <c r="E675" s="56">
        <v>0.875</v>
      </c>
      <c r="F675" s="55">
        <v>45.154000000000003</v>
      </c>
      <c r="G675" s="55">
        <v>19.838999999999999</v>
      </c>
      <c r="H675" s="55">
        <v>-89.421000000000006</v>
      </c>
    </row>
    <row r="676" spans="1:8" x14ac:dyDescent="0.25">
      <c r="A676" s="55">
        <v>2022</v>
      </c>
      <c r="B676" s="55" t="s">
        <v>28</v>
      </c>
      <c r="C676" s="55">
        <v>675</v>
      </c>
      <c r="D676" s="54">
        <v>44630</v>
      </c>
      <c r="E676" s="56">
        <v>0.91666666666666696</v>
      </c>
      <c r="F676" s="55">
        <v>41.326999999999998</v>
      </c>
      <c r="G676" s="55">
        <v>21.390999999999998</v>
      </c>
      <c r="H676" s="55">
        <v>-94.792000000000002</v>
      </c>
    </row>
    <row r="677" spans="1:8" x14ac:dyDescent="0.25">
      <c r="A677" s="55">
        <v>2022</v>
      </c>
      <c r="B677" s="55" t="s">
        <v>28</v>
      </c>
      <c r="C677" s="55">
        <v>676</v>
      </c>
      <c r="D677" s="54">
        <v>44630</v>
      </c>
      <c r="E677" s="56">
        <v>0.95833333333333304</v>
      </c>
      <c r="F677" s="55">
        <v>36.308</v>
      </c>
      <c r="G677" s="55">
        <v>23.254000000000001</v>
      </c>
      <c r="H677" s="55">
        <v>-85.581000000000003</v>
      </c>
    </row>
    <row r="678" spans="1:8" x14ac:dyDescent="0.25">
      <c r="A678" s="55">
        <v>2022</v>
      </c>
      <c r="B678" s="55" t="s">
        <v>28</v>
      </c>
      <c r="C678" s="55">
        <v>677</v>
      </c>
      <c r="D678" s="54">
        <v>44630</v>
      </c>
      <c r="E678" s="56">
        <v>0</v>
      </c>
      <c r="F678" s="55">
        <v>30.672000000000001</v>
      </c>
      <c r="G678" s="55">
        <v>25.88</v>
      </c>
      <c r="H678" s="55">
        <v>-77.111000000000004</v>
      </c>
    </row>
    <row r="679" spans="1:8" x14ac:dyDescent="0.25">
      <c r="A679" s="55">
        <v>2022</v>
      </c>
      <c r="B679" s="55" t="s">
        <v>28</v>
      </c>
      <c r="C679" s="55">
        <v>678</v>
      </c>
      <c r="D679" s="54">
        <v>44630</v>
      </c>
      <c r="E679" s="56">
        <v>4.1666666666666664E-2</v>
      </c>
      <c r="F679" s="55">
        <v>23.16</v>
      </c>
      <c r="G679" s="55">
        <v>29.338000000000001</v>
      </c>
      <c r="H679" s="55">
        <v>-82.596000000000004</v>
      </c>
    </row>
    <row r="680" spans="1:8" x14ac:dyDescent="0.25">
      <c r="A680" s="55">
        <v>2022</v>
      </c>
      <c r="B680" s="55" t="s">
        <v>28</v>
      </c>
      <c r="C680" s="55">
        <v>679</v>
      </c>
      <c r="D680" s="54">
        <v>44630</v>
      </c>
      <c r="E680" s="56">
        <v>8.3333333333333329E-2</v>
      </c>
      <c r="F680" s="55">
        <v>18.628</v>
      </c>
      <c r="G680" s="55">
        <v>32.286000000000001</v>
      </c>
      <c r="H680" s="55">
        <v>-77.111000000000004</v>
      </c>
    </row>
    <row r="681" spans="1:8" x14ac:dyDescent="0.25">
      <c r="A681" s="55">
        <v>2022</v>
      </c>
      <c r="B681" s="55" t="s">
        <v>28</v>
      </c>
      <c r="C681" s="55">
        <v>680</v>
      </c>
      <c r="D681" s="54">
        <v>44630</v>
      </c>
      <c r="E681" s="56">
        <v>0.125</v>
      </c>
      <c r="F681" s="55">
        <v>15.629</v>
      </c>
      <c r="G681" s="55">
        <v>34.011000000000003</v>
      </c>
      <c r="H681" s="55">
        <v>-68.893000000000001</v>
      </c>
    </row>
    <row r="682" spans="1:8" x14ac:dyDescent="0.25">
      <c r="A682" s="55">
        <v>2022</v>
      </c>
      <c r="B682" s="55" t="s">
        <v>28</v>
      </c>
      <c r="C682" s="55">
        <v>681</v>
      </c>
      <c r="D682" s="54">
        <v>44630</v>
      </c>
      <c r="E682" s="56">
        <v>0.16666666666666666</v>
      </c>
      <c r="F682" s="55">
        <v>14.696999999999999</v>
      </c>
      <c r="G682" s="55">
        <v>35.9</v>
      </c>
      <c r="H682" s="55">
        <v>-75.391999999999996</v>
      </c>
    </row>
    <row r="683" spans="1:8" x14ac:dyDescent="0.25">
      <c r="A683" s="55">
        <v>2022</v>
      </c>
      <c r="B683" s="55" t="s">
        <v>28</v>
      </c>
      <c r="C683" s="55">
        <v>682</v>
      </c>
      <c r="D683" s="54">
        <v>44630</v>
      </c>
      <c r="E683" s="56">
        <v>0.20833333333333334</v>
      </c>
      <c r="F683" s="55">
        <v>12.122</v>
      </c>
      <c r="G683" s="55">
        <v>36.895000000000003</v>
      </c>
      <c r="H683" s="55">
        <v>-71.802000000000007</v>
      </c>
    </row>
    <row r="684" spans="1:8" x14ac:dyDescent="0.25">
      <c r="A684" s="55">
        <v>2022</v>
      </c>
      <c r="B684" s="55" t="s">
        <v>28</v>
      </c>
      <c r="C684" s="55">
        <v>683</v>
      </c>
      <c r="D684" s="54">
        <v>44630</v>
      </c>
      <c r="E684" s="56">
        <v>0.25</v>
      </c>
      <c r="F684" s="55">
        <v>12.461</v>
      </c>
      <c r="G684" s="55">
        <v>41.411000000000001</v>
      </c>
      <c r="H684" s="55">
        <v>-77.111000000000004</v>
      </c>
    </row>
    <row r="685" spans="1:8" x14ac:dyDescent="0.25">
      <c r="A685" s="55">
        <v>2022</v>
      </c>
      <c r="B685" s="55" t="s">
        <v>28</v>
      </c>
      <c r="C685" s="55">
        <v>684</v>
      </c>
      <c r="D685" s="54">
        <v>44661</v>
      </c>
      <c r="E685" s="56">
        <v>0.29166666666666669</v>
      </c>
      <c r="F685" s="55">
        <v>11.443</v>
      </c>
      <c r="G685" s="55">
        <v>43.991</v>
      </c>
      <c r="H685" s="55">
        <v>-77.111000000000004</v>
      </c>
    </row>
    <row r="686" spans="1:8" x14ac:dyDescent="0.25">
      <c r="A686" s="55">
        <v>2022</v>
      </c>
      <c r="B686" s="55" t="s">
        <v>28</v>
      </c>
      <c r="C686" s="55">
        <v>685</v>
      </c>
      <c r="D686" s="54">
        <v>44661</v>
      </c>
      <c r="E686" s="56">
        <v>0.33333333333333331</v>
      </c>
      <c r="F686" s="55">
        <v>9.5830000000000002</v>
      </c>
      <c r="G686" s="55">
        <v>45.006</v>
      </c>
      <c r="H686" s="55">
        <v>-73.852000000000004</v>
      </c>
    </row>
    <row r="687" spans="1:8" x14ac:dyDescent="0.25">
      <c r="A687" s="55">
        <v>2022</v>
      </c>
      <c r="B687" s="55" t="s">
        <v>28</v>
      </c>
      <c r="C687" s="55">
        <v>686</v>
      </c>
      <c r="D687" s="54">
        <v>44661</v>
      </c>
      <c r="E687" s="56">
        <v>0.375</v>
      </c>
      <c r="F687" s="55">
        <v>10.000999999999999</v>
      </c>
      <c r="G687" s="55">
        <v>46.878999999999998</v>
      </c>
      <c r="H687" s="55">
        <v>-74.602999999999994</v>
      </c>
    </row>
    <row r="688" spans="1:8" x14ac:dyDescent="0.25">
      <c r="A688" s="55">
        <v>2022</v>
      </c>
      <c r="B688" s="55" t="s">
        <v>28</v>
      </c>
      <c r="C688" s="55">
        <v>687</v>
      </c>
      <c r="D688" s="54">
        <v>44661</v>
      </c>
      <c r="E688" s="56">
        <v>0.41666666666666669</v>
      </c>
      <c r="F688" s="55">
        <v>8.6180000000000003</v>
      </c>
      <c r="G688" s="55">
        <v>49.265999999999998</v>
      </c>
      <c r="H688" s="55">
        <v>-75.391999999999996</v>
      </c>
    </row>
    <row r="689" spans="1:8" x14ac:dyDescent="0.25">
      <c r="A689" s="55">
        <v>2022</v>
      </c>
      <c r="B689" s="55" t="s">
        <v>28</v>
      </c>
      <c r="C689" s="55">
        <v>688</v>
      </c>
      <c r="D689" s="54">
        <v>44661</v>
      </c>
      <c r="E689" s="56">
        <v>0.45833333333333331</v>
      </c>
      <c r="F689" s="55">
        <v>8.3190000000000008</v>
      </c>
      <c r="G689" s="55">
        <v>51.253</v>
      </c>
      <c r="H689" s="55">
        <v>-71.174999999999997</v>
      </c>
    </row>
    <row r="690" spans="1:8" x14ac:dyDescent="0.25">
      <c r="A690" s="55">
        <v>2022</v>
      </c>
      <c r="B690" s="55" t="s">
        <v>28</v>
      </c>
      <c r="C690" s="55">
        <v>689</v>
      </c>
      <c r="D690" s="54">
        <v>44661</v>
      </c>
      <c r="E690" s="56">
        <v>0.5</v>
      </c>
      <c r="F690" s="55">
        <v>8.7919999999999998</v>
      </c>
      <c r="G690" s="55">
        <v>56.317999999999998</v>
      </c>
      <c r="H690" s="55">
        <v>-66.900999999999996</v>
      </c>
    </row>
    <row r="691" spans="1:8" x14ac:dyDescent="0.25">
      <c r="A691" s="55">
        <v>2022</v>
      </c>
      <c r="B691" s="55" t="s">
        <v>28</v>
      </c>
      <c r="C691" s="55">
        <v>690</v>
      </c>
      <c r="D691" s="54">
        <v>44661</v>
      </c>
      <c r="E691" s="56">
        <v>0.54166666666666663</v>
      </c>
      <c r="F691" s="55">
        <v>7.5439999999999996</v>
      </c>
      <c r="G691" s="55">
        <v>56.863999999999997</v>
      </c>
      <c r="H691" s="55">
        <v>-37.820999999999998</v>
      </c>
    </row>
    <row r="692" spans="1:8" x14ac:dyDescent="0.25">
      <c r="A692" s="55">
        <v>2022</v>
      </c>
      <c r="B692" s="55" t="s">
        <v>28</v>
      </c>
      <c r="C692" s="55">
        <v>691</v>
      </c>
      <c r="D692" s="54">
        <v>44661</v>
      </c>
      <c r="E692" s="56">
        <v>0.58333333333333337</v>
      </c>
      <c r="F692" s="55">
        <v>10.1</v>
      </c>
      <c r="G692" s="55">
        <v>55.923000000000002</v>
      </c>
      <c r="H692" s="55">
        <v>-42.686</v>
      </c>
    </row>
    <row r="693" spans="1:8" x14ac:dyDescent="0.25">
      <c r="A693" s="55">
        <v>2022</v>
      </c>
      <c r="B693" s="55" t="s">
        <v>28</v>
      </c>
      <c r="C693" s="55">
        <v>692</v>
      </c>
      <c r="D693" s="54">
        <v>44661</v>
      </c>
      <c r="E693" s="56">
        <v>0.625</v>
      </c>
      <c r="F693" s="55">
        <v>24.75</v>
      </c>
      <c r="G693" s="55">
        <v>40.326000000000001</v>
      </c>
      <c r="H693" s="55">
        <v>-67.866</v>
      </c>
    </row>
    <row r="694" spans="1:8" x14ac:dyDescent="0.25">
      <c r="A694" s="55">
        <v>2022</v>
      </c>
      <c r="B694" s="55" t="s">
        <v>28</v>
      </c>
      <c r="C694" s="55">
        <v>693</v>
      </c>
      <c r="D694" s="54">
        <v>44661</v>
      </c>
      <c r="E694" s="56">
        <v>0.66666666666666663</v>
      </c>
      <c r="F694" s="55">
        <v>31.561</v>
      </c>
      <c r="G694" s="55">
        <v>30.984000000000002</v>
      </c>
      <c r="H694" s="55">
        <v>-65.128</v>
      </c>
    </row>
    <row r="695" spans="1:8" x14ac:dyDescent="0.25">
      <c r="A695" s="55">
        <v>2022</v>
      </c>
      <c r="B695" s="55" t="s">
        <v>28</v>
      </c>
      <c r="C695" s="55">
        <v>694</v>
      </c>
      <c r="D695" s="54">
        <v>44661</v>
      </c>
      <c r="E695" s="56">
        <v>0.70833333333333337</v>
      </c>
      <c r="F695" s="55">
        <v>37.343000000000004</v>
      </c>
      <c r="G695" s="55">
        <v>24.454999999999998</v>
      </c>
      <c r="H695" s="55">
        <v>-74.602999999999994</v>
      </c>
    </row>
    <row r="696" spans="1:8" x14ac:dyDescent="0.25">
      <c r="A696" s="55">
        <v>2022</v>
      </c>
      <c r="B696" s="55" t="s">
        <v>28</v>
      </c>
      <c r="C696" s="55">
        <v>695</v>
      </c>
      <c r="D696" s="54">
        <v>44661</v>
      </c>
      <c r="E696" s="56">
        <v>0.75</v>
      </c>
      <c r="F696" s="55">
        <v>40.515999999999998</v>
      </c>
      <c r="G696" s="55">
        <v>21.414000000000001</v>
      </c>
      <c r="H696" s="55">
        <v>-71.802000000000007</v>
      </c>
    </row>
    <row r="697" spans="1:8" x14ac:dyDescent="0.25">
      <c r="A697" s="55">
        <v>2022</v>
      </c>
      <c r="B697" s="55" t="s">
        <v>28</v>
      </c>
      <c r="C697" s="55">
        <v>696</v>
      </c>
      <c r="D697" s="54">
        <v>44661</v>
      </c>
      <c r="E697" s="56">
        <v>0.79166666666666663</v>
      </c>
      <c r="F697" s="55">
        <v>41.853999999999999</v>
      </c>
      <c r="G697" s="55">
        <v>19.725000000000001</v>
      </c>
      <c r="H697" s="55">
        <v>-56.973999999999997</v>
      </c>
    </row>
    <row r="698" spans="1:8" x14ac:dyDescent="0.25">
      <c r="A698" s="55">
        <v>2022</v>
      </c>
      <c r="B698" s="55" t="s">
        <v>28</v>
      </c>
      <c r="C698" s="55">
        <v>697</v>
      </c>
      <c r="D698" s="54">
        <v>44661</v>
      </c>
      <c r="E698" s="56">
        <v>0.83333333333333337</v>
      </c>
      <c r="F698" s="55">
        <v>41.972000000000001</v>
      </c>
      <c r="G698" s="55">
        <v>19.152000000000001</v>
      </c>
      <c r="H698" s="55">
        <v>-69.992999999999995</v>
      </c>
    </row>
    <row r="699" spans="1:8" x14ac:dyDescent="0.25">
      <c r="A699" s="55">
        <v>2022</v>
      </c>
      <c r="B699" s="55" t="s">
        <v>28</v>
      </c>
      <c r="C699" s="55">
        <v>698</v>
      </c>
      <c r="D699" s="54">
        <v>44661</v>
      </c>
      <c r="E699" s="56">
        <v>0.875</v>
      </c>
      <c r="F699" s="55">
        <v>41.036000000000001</v>
      </c>
      <c r="G699" s="55">
        <v>19.172999999999998</v>
      </c>
      <c r="H699" s="55">
        <v>-71.174999999999997</v>
      </c>
    </row>
    <row r="700" spans="1:8" x14ac:dyDescent="0.25">
      <c r="A700" s="55">
        <v>2022</v>
      </c>
      <c r="B700" s="55" t="s">
        <v>28</v>
      </c>
      <c r="C700" s="55">
        <v>699</v>
      </c>
      <c r="D700" s="54">
        <v>44661</v>
      </c>
      <c r="E700" s="56">
        <v>0.91666666666666663</v>
      </c>
      <c r="F700" s="55">
        <v>38.365000000000002</v>
      </c>
      <c r="G700" s="55">
        <v>20.747</v>
      </c>
      <c r="H700" s="55">
        <v>-77.111000000000004</v>
      </c>
    </row>
    <row r="701" spans="1:8" x14ac:dyDescent="0.25">
      <c r="A701" s="55">
        <v>2022</v>
      </c>
      <c r="B701" s="55" t="s">
        <v>28</v>
      </c>
      <c r="C701" s="55">
        <v>700</v>
      </c>
      <c r="D701" s="54">
        <v>44661</v>
      </c>
      <c r="E701" s="56">
        <v>0.95833333333333337</v>
      </c>
      <c r="F701" s="55">
        <v>34.572000000000003</v>
      </c>
      <c r="G701" s="55">
        <v>22.753</v>
      </c>
      <c r="H701" s="55">
        <v>-74.602999999999994</v>
      </c>
    </row>
    <row r="702" spans="1:8" x14ac:dyDescent="0.25">
      <c r="A702" s="55">
        <v>2022</v>
      </c>
      <c r="B702" s="55" t="s">
        <v>28</v>
      </c>
      <c r="C702" s="55">
        <v>701</v>
      </c>
      <c r="D702" s="54">
        <v>44661</v>
      </c>
      <c r="E702" s="56">
        <v>0.54166666666666696</v>
      </c>
      <c r="F702" s="55">
        <v>29.864999999999998</v>
      </c>
      <c r="G702" s="55">
        <v>25.268000000000001</v>
      </c>
      <c r="H702" s="55">
        <v>-87.363</v>
      </c>
    </row>
    <row r="703" spans="1:8" x14ac:dyDescent="0.25">
      <c r="A703" s="55">
        <v>2022</v>
      </c>
      <c r="B703" s="55" t="s">
        <v>28</v>
      </c>
      <c r="C703" s="55">
        <v>702</v>
      </c>
      <c r="D703" s="54">
        <v>44661</v>
      </c>
      <c r="E703" s="56">
        <v>0.58333333333333304</v>
      </c>
      <c r="F703" s="55">
        <v>23.064</v>
      </c>
      <c r="G703" s="55">
        <v>31.346</v>
      </c>
      <c r="H703" s="55">
        <v>-82.596000000000004</v>
      </c>
    </row>
    <row r="704" spans="1:8" x14ac:dyDescent="0.25">
      <c r="A704" s="55">
        <v>2022</v>
      </c>
      <c r="B704" s="55" t="s">
        <v>28</v>
      </c>
      <c r="C704" s="55">
        <v>703</v>
      </c>
      <c r="D704" s="54">
        <v>44661</v>
      </c>
      <c r="E704" s="56">
        <v>0.625</v>
      </c>
      <c r="F704" s="55">
        <v>18.556999999999999</v>
      </c>
      <c r="G704" s="55">
        <v>34.78</v>
      </c>
      <c r="H704" s="55">
        <v>-82.596000000000004</v>
      </c>
    </row>
    <row r="705" spans="1:8" x14ac:dyDescent="0.25">
      <c r="A705" s="55">
        <v>2022</v>
      </c>
      <c r="B705" s="55" t="s">
        <v>28</v>
      </c>
      <c r="C705" s="55">
        <v>704</v>
      </c>
      <c r="D705" s="54">
        <v>44661</v>
      </c>
      <c r="E705" s="56">
        <v>0.66666666666666696</v>
      </c>
      <c r="F705" s="55">
        <v>15.724</v>
      </c>
      <c r="G705" s="55">
        <v>37.262999999999998</v>
      </c>
      <c r="H705" s="55">
        <v>-76.227000000000004</v>
      </c>
    </row>
    <row r="706" spans="1:8" x14ac:dyDescent="0.25">
      <c r="A706" s="55">
        <v>2022</v>
      </c>
      <c r="B706" s="55" t="s">
        <v>28</v>
      </c>
      <c r="C706" s="55">
        <v>705</v>
      </c>
      <c r="D706" s="54">
        <v>44661</v>
      </c>
      <c r="E706" s="56">
        <v>0.70833333333333304</v>
      </c>
      <c r="F706" s="55">
        <v>14.768000000000001</v>
      </c>
      <c r="G706" s="55">
        <v>39.859000000000002</v>
      </c>
      <c r="H706" s="55">
        <v>-62.07</v>
      </c>
    </row>
    <row r="707" spans="1:8" x14ac:dyDescent="0.25">
      <c r="A707" s="55">
        <v>2022</v>
      </c>
      <c r="B707" s="55" t="s">
        <v>28</v>
      </c>
      <c r="C707" s="55">
        <v>706</v>
      </c>
      <c r="D707" s="54">
        <v>44661</v>
      </c>
      <c r="E707" s="56">
        <v>0.75</v>
      </c>
      <c r="F707" s="55">
        <v>14.074</v>
      </c>
      <c r="G707" s="55">
        <v>43.427</v>
      </c>
      <c r="H707" s="55">
        <v>-77.111000000000004</v>
      </c>
    </row>
    <row r="708" spans="1:8" x14ac:dyDescent="0.25">
      <c r="A708" s="55">
        <v>2022</v>
      </c>
      <c r="B708" s="55" t="s">
        <v>28</v>
      </c>
      <c r="C708" s="55">
        <v>707</v>
      </c>
      <c r="D708" s="54">
        <v>44661</v>
      </c>
      <c r="E708" s="56">
        <v>0.79166666666666696</v>
      </c>
      <c r="F708" s="55">
        <v>13.161</v>
      </c>
      <c r="G708" s="55">
        <v>46.881999999999998</v>
      </c>
      <c r="H708" s="55">
        <v>-65.989999999999995</v>
      </c>
    </row>
    <row r="709" spans="1:8" x14ac:dyDescent="0.25">
      <c r="A709" s="55">
        <v>2022</v>
      </c>
      <c r="B709" s="55" t="s">
        <v>28</v>
      </c>
      <c r="C709" s="55">
        <v>708</v>
      </c>
      <c r="D709" s="54">
        <v>44691</v>
      </c>
      <c r="E709" s="56">
        <v>0.83333333333333304</v>
      </c>
      <c r="F709" s="55">
        <v>12.944000000000001</v>
      </c>
      <c r="G709" s="55">
        <v>49.942999999999998</v>
      </c>
      <c r="H709" s="55">
        <v>-65.552999999999997</v>
      </c>
    </row>
    <row r="710" spans="1:8" x14ac:dyDescent="0.25">
      <c r="A710" s="55">
        <v>2022</v>
      </c>
      <c r="B710" s="55" t="s">
        <v>28</v>
      </c>
      <c r="C710" s="55">
        <v>709</v>
      </c>
      <c r="D710" s="54">
        <v>44691</v>
      </c>
      <c r="E710" s="56">
        <v>0.875</v>
      </c>
      <c r="F710" s="55">
        <v>10.98</v>
      </c>
      <c r="G710" s="55">
        <v>51.445</v>
      </c>
      <c r="H710" s="55">
        <v>-69.992999999999995</v>
      </c>
    </row>
    <row r="711" spans="1:8" x14ac:dyDescent="0.25">
      <c r="A711" s="55">
        <v>2022</v>
      </c>
      <c r="B711" s="55" t="s">
        <v>28</v>
      </c>
      <c r="C711" s="55">
        <v>710</v>
      </c>
      <c r="D711" s="54">
        <v>44691</v>
      </c>
      <c r="E711" s="56">
        <v>0.91666666666666696</v>
      </c>
      <c r="F711" s="55">
        <v>12.243</v>
      </c>
      <c r="G711" s="55">
        <v>54.112000000000002</v>
      </c>
      <c r="H711" s="55">
        <v>-69.992999999999995</v>
      </c>
    </row>
    <row r="712" spans="1:8" x14ac:dyDescent="0.25">
      <c r="A712" s="55">
        <v>2022</v>
      </c>
      <c r="B712" s="55" t="s">
        <v>28</v>
      </c>
      <c r="C712" s="55">
        <v>711</v>
      </c>
      <c r="D712" s="54">
        <v>44691</v>
      </c>
      <c r="E712" s="56">
        <v>0.95833333333333304</v>
      </c>
      <c r="F712" s="55">
        <v>11.247999999999999</v>
      </c>
      <c r="G712" s="55">
        <v>56.009</v>
      </c>
      <c r="H712" s="55">
        <v>-69.992999999999995</v>
      </c>
    </row>
    <row r="713" spans="1:8" x14ac:dyDescent="0.25">
      <c r="A713" s="55">
        <v>2022</v>
      </c>
      <c r="B713" s="55" t="s">
        <v>28</v>
      </c>
      <c r="C713" s="55">
        <v>712</v>
      </c>
      <c r="D713" s="54">
        <v>44691</v>
      </c>
      <c r="E713" s="56">
        <v>0</v>
      </c>
      <c r="F713" s="55">
        <v>9.7799999999999994</v>
      </c>
      <c r="G713" s="55">
        <v>58.19</v>
      </c>
      <c r="H713" s="55">
        <v>-28.085999999999999</v>
      </c>
    </row>
    <row r="714" spans="1:8" x14ac:dyDescent="0.25">
      <c r="A714" s="55">
        <v>2022</v>
      </c>
      <c r="B714" s="55" t="s">
        <v>28</v>
      </c>
      <c r="C714" s="55">
        <v>713</v>
      </c>
      <c r="D714" s="54">
        <v>44691</v>
      </c>
      <c r="E714" s="56">
        <v>4.1666666666666664E-2</v>
      </c>
      <c r="F714" s="55">
        <v>9.0399999999999991</v>
      </c>
      <c r="G714" s="55">
        <v>60.128999999999998</v>
      </c>
      <c r="H714" s="55">
        <v>-69.992999999999995</v>
      </c>
    </row>
    <row r="715" spans="1:8" x14ac:dyDescent="0.25">
      <c r="A715" s="55">
        <v>2022</v>
      </c>
      <c r="B715" s="55" t="s">
        <v>28</v>
      </c>
      <c r="C715" s="55">
        <v>714</v>
      </c>
      <c r="D715" s="54">
        <v>44691</v>
      </c>
      <c r="E715" s="56">
        <v>8.3333333333333329E-2</v>
      </c>
      <c r="F715" s="55">
        <v>8.6679999999999993</v>
      </c>
      <c r="G715" s="55">
        <v>61.323</v>
      </c>
      <c r="H715" s="55">
        <v>-72.454999999999998</v>
      </c>
    </row>
    <row r="716" spans="1:8" x14ac:dyDescent="0.25">
      <c r="A716" s="55">
        <v>2022</v>
      </c>
      <c r="B716" s="55" t="s">
        <v>28</v>
      </c>
      <c r="C716" s="55">
        <v>715</v>
      </c>
      <c r="D716" s="54">
        <v>44691</v>
      </c>
      <c r="E716" s="56">
        <v>0.125</v>
      </c>
      <c r="F716" s="55">
        <v>14.457000000000001</v>
      </c>
      <c r="G716" s="55">
        <v>59.529000000000003</v>
      </c>
      <c r="H716" s="55">
        <v>-75.391999999999996</v>
      </c>
    </row>
    <row r="717" spans="1:8" x14ac:dyDescent="0.25">
      <c r="A717" s="55">
        <v>2022</v>
      </c>
      <c r="B717" s="55" t="s">
        <v>28</v>
      </c>
      <c r="C717" s="55">
        <v>716</v>
      </c>
      <c r="D717" s="54">
        <v>44691</v>
      </c>
      <c r="E717" s="56">
        <v>0.16666666666666666</v>
      </c>
      <c r="F717" s="55">
        <v>17.010999999999999</v>
      </c>
      <c r="G717" s="55">
        <v>57.158000000000001</v>
      </c>
      <c r="H717" s="55">
        <v>-64.308000000000007</v>
      </c>
    </row>
    <row r="718" spans="1:8" x14ac:dyDescent="0.25">
      <c r="A718" s="55">
        <v>2022</v>
      </c>
      <c r="B718" s="55" t="s">
        <v>28</v>
      </c>
      <c r="C718" s="55">
        <v>717</v>
      </c>
      <c r="D718" s="54">
        <v>44691</v>
      </c>
      <c r="E718" s="56">
        <v>0.20833333333333334</v>
      </c>
      <c r="F718" s="55">
        <v>27.751000000000001</v>
      </c>
      <c r="G718" s="55">
        <v>39.987000000000002</v>
      </c>
      <c r="H718" s="55">
        <v>-87.363</v>
      </c>
    </row>
    <row r="719" spans="1:8" x14ac:dyDescent="0.25">
      <c r="A719" s="55">
        <v>2022</v>
      </c>
      <c r="B719" s="55" t="s">
        <v>28</v>
      </c>
      <c r="C719" s="55">
        <v>718</v>
      </c>
      <c r="D719" s="54">
        <v>44691</v>
      </c>
      <c r="E719" s="56">
        <v>0.25</v>
      </c>
      <c r="F719" s="55">
        <v>37.015000000000001</v>
      </c>
      <c r="G719" s="55">
        <v>29.98</v>
      </c>
      <c r="H719" s="55">
        <v>-85.581000000000003</v>
      </c>
    </row>
    <row r="720" spans="1:8" x14ac:dyDescent="0.25">
      <c r="A720" s="55">
        <v>2022</v>
      </c>
      <c r="B720" s="55" t="s">
        <v>28</v>
      </c>
      <c r="C720" s="55">
        <v>719</v>
      </c>
      <c r="D720" s="54">
        <v>44691</v>
      </c>
      <c r="E720" s="56">
        <v>0.29166666666666669</v>
      </c>
      <c r="F720" s="55">
        <v>42.564</v>
      </c>
      <c r="G720" s="55">
        <v>23.949000000000002</v>
      </c>
      <c r="H720" s="55">
        <v>-78.052999999999997</v>
      </c>
    </row>
    <row r="721" spans="1:8" x14ac:dyDescent="0.25">
      <c r="A721" s="55">
        <v>2022</v>
      </c>
      <c r="B721" s="55" t="s">
        <v>28</v>
      </c>
      <c r="C721" s="55">
        <v>720</v>
      </c>
      <c r="D721" s="54">
        <v>44691</v>
      </c>
      <c r="E721" s="56">
        <v>0.33333333333333331</v>
      </c>
      <c r="F721" s="55">
        <v>44.75</v>
      </c>
      <c r="G721" s="55">
        <v>21.815000000000001</v>
      </c>
      <c r="H721" s="55">
        <v>-84.007000000000005</v>
      </c>
    </row>
    <row r="722" spans="1:8" x14ac:dyDescent="0.25">
      <c r="A722" s="55">
        <v>2022</v>
      </c>
      <c r="B722" s="55" t="s">
        <v>28</v>
      </c>
      <c r="C722" s="55">
        <v>721</v>
      </c>
      <c r="D722" s="54">
        <v>44691</v>
      </c>
      <c r="E722" s="56">
        <v>0.375</v>
      </c>
      <c r="F722" s="55">
        <v>45.814</v>
      </c>
      <c r="G722" s="55">
        <v>20.314</v>
      </c>
      <c r="H722" s="55">
        <v>-77.111000000000004</v>
      </c>
    </row>
    <row r="723" spans="1:8" x14ac:dyDescent="0.25">
      <c r="A723" s="55">
        <v>2022</v>
      </c>
      <c r="B723" s="55" t="s">
        <v>28</v>
      </c>
      <c r="C723" s="55">
        <v>722</v>
      </c>
      <c r="D723" s="54">
        <v>44691</v>
      </c>
      <c r="E723" s="56">
        <v>0.41666666666666669</v>
      </c>
      <c r="F723" s="55">
        <v>45.279000000000003</v>
      </c>
      <c r="G723" s="55">
        <v>19.919</v>
      </c>
      <c r="H723" s="55">
        <v>-84.007000000000005</v>
      </c>
    </row>
    <row r="724" spans="1:8" x14ac:dyDescent="0.25">
      <c r="A724" s="55">
        <v>2022</v>
      </c>
      <c r="B724" s="55" t="s">
        <v>28</v>
      </c>
      <c r="C724" s="55">
        <v>723</v>
      </c>
      <c r="D724" s="54">
        <v>44691</v>
      </c>
      <c r="E724" s="56">
        <v>0.45833333333333331</v>
      </c>
      <c r="F724" s="55">
        <v>40.92</v>
      </c>
      <c r="G724" s="55">
        <v>21.905999999999999</v>
      </c>
      <c r="H724" s="55">
        <v>-89.421000000000006</v>
      </c>
    </row>
    <row r="725" spans="1:8" x14ac:dyDescent="0.25">
      <c r="A725" s="55">
        <v>2022</v>
      </c>
      <c r="B725" s="55" t="s">
        <v>28</v>
      </c>
      <c r="C725" s="55">
        <v>724</v>
      </c>
      <c r="D725" s="54">
        <v>44691</v>
      </c>
      <c r="E725" s="56">
        <v>0.5</v>
      </c>
      <c r="F725" s="55">
        <v>34.994999999999997</v>
      </c>
      <c r="G725" s="55">
        <v>25.876999999999999</v>
      </c>
      <c r="H725" s="55">
        <v>-72.454999999999998</v>
      </c>
    </row>
    <row r="726" spans="1:8" x14ac:dyDescent="0.25">
      <c r="A726" s="55">
        <v>2022</v>
      </c>
      <c r="B726" s="55" t="s">
        <v>28</v>
      </c>
      <c r="C726" s="55">
        <v>725</v>
      </c>
      <c r="D726" s="54">
        <v>44691</v>
      </c>
      <c r="E726" s="56">
        <v>0.54166666666666663</v>
      </c>
      <c r="F726" s="55">
        <v>32.948999999999998</v>
      </c>
      <c r="G726" s="55">
        <v>28.477</v>
      </c>
      <c r="H726" s="55">
        <v>-63.151000000000003</v>
      </c>
    </row>
    <row r="727" spans="1:8" x14ac:dyDescent="0.25">
      <c r="A727" s="55">
        <v>2022</v>
      </c>
      <c r="B727" s="55" t="s">
        <v>28</v>
      </c>
      <c r="C727" s="55">
        <v>726</v>
      </c>
      <c r="D727" s="54">
        <v>44691</v>
      </c>
      <c r="E727" s="56">
        <v>0.58333333333333337</v>
      </c>
      <c r="F727" s="55">
        <v>27.776</v>
      </c>
      <c r="G727" s="55">
        <v>33.24</v>
      </c>
      <c r="H727" s="55">
        <v>-78.052999999999997</v>
      </c>
    </row>
    <row r="728" spans="1:8" x14ac:dyDescent="0.25">
      <c r="A728" s="55">
        <v>2022</v>
      </c>
      <c r="B728" s="55" t="s">
        <v>28</v>
      </c>
      <c r="C728" s="55">
        <v>727</v>
      </c>
      <c r="D728" s="54">
        <v>44691</v>
      </c>
      <c r="E728" s="56">
        <v>0.625</v>
      </c>
      <c r="F728" s="55">
        <v>22.943999999999999</v>
      </c>
      <c r="G728" s="55">
        <v>36.950000000000003</v>
      </c>
      <c r="H728" s="55">
        <v>-89.421000000000006</v>
      </c>
    </row>
    <row r="729" spans="1:8" x14ac:dyDescent="0.25">
      <c r="A729" s="55">
        <v>2022</v>
      </c>
      <c r="B729" s="55" t="s">
        <v>28</v>
      </c>
      <c r="C729" s="55">
        <v>728</v>
      </c>
      <c r="D729" s="54">
        <v>44691</v>
      </c>
      <c r="E729" s="56">
        <v>0.66666666666666663</v>
      </c>
      <c r="F729" s="55">
        <v>20.530999999999999</v>
      </c>
      <c r="G729" s="55">
        <v>39.546999999999997</v>
      </c>
      <c r="H729" s="55">
        <v>-73.852000000000004</v>
      </c>
    </row>
    <row r="730" spans="1:8" x14ac:dyDescent="0.25">
      <c r="A730" s="55">
        <v>2022</v>
      </c>
      <c r="B730" s="55" t="s">
        <v>28</v>
      </c>
      <c r="C730" s="55">
        <v>729</v>
      </c>
      <c r="D730" s="54">
        <v>44691</v>
      </c>
      <c r="E730" s="56">
        <v>0.70833333333333337</v>
      </c>
      <c r="F730" s="55">
        <v>19.056000000000001</v>
      </c>
      <c r="G730" s="55">
        <v>42.384999999999998</v>
      </c>
      <c r="H730" s="55">
        <v>-73.852000000000004</v>
      </c>
    </row>
    <row r="731" spans="1:8" x14ac:dyDescent="0.25">
      <c r="A731" s="55">
        <v>2022</v>
      </c>
      <c r="B731" s="55" t="s">
        <v>28</v>
      </c>
      <c r="C731" s="55">
        <v>730</v>
      </c>
      <c r="D731" s="54">
        <v>44691</v>
      </c>
      <c r="E731" s="56">
        <v>0.75</v>
      </c>
      <c r="F731" s="55">
        <v>17.724</v>
      </c>
      <c r="G731" s="55">
        <v>44.558</v>
      </c>
      <c r="H731" s="55">
        <v>-71.802000000000007</v>
      </c>
    </row>
    <row r="732" spans="1:8" x14ac:dyDescent="0.25">
      <c r="A732" s="55">
        <v>2022</v>
      </c>
      <c r="B732" s="55" t="s">
        <v>28</v>
      </c>
      <c r="C732" s="55">
        <v>731</v>
      </c>
      <c r="D732" s="54">
        <v>44691</v>
      </c>
      <c r="E732" s="56">
        <v>0.79166666666666663</v>
      </c>
      <c r="F732" s="55">
        <v>17.32</v>
      </c>
      <c r="G732" s="55">
        <v>46.689</v>
      </c>
      <c r="H732" s="55">
        <v>-68.893000000000001</v>
      </c>
    </row>
    <row r="733" spans="1:8" x14ac:dyDescent="0.25">
      <c r="A733" s="55">
        <v>2022</v>
      </c>
      <c r="B733" s="55" t="s">
        <v>28</v>
      </c>
      <c r="C733" s="55">
        <v>732</v>
      </c>
      <c r="D733" s="54">
        <v>44722</v>
      </c>
      <c r="E733" s="56">
        <v>0.83333333333333337</v>
      </c>
      <c r="F733" s="55">
        <v>17.533999999999999</v>
      </c>
      <c r="G733" s="55">
        <v>47.816000000000003</v>
      </c>
      <c r="H733" s="55">
        <v>-67.866</v>
      </c>
    </row>
    <row r="734" spans="1:8" x14ac:dyDescent="0.25">
      <c r="A734" s="55">
        <v>2022</v>
      </c>
      <c r="B734" s="55" t="s">
        <v>28</v>
      </c>
      <c r="C734" s="55">
        <v>733</v>
      </c>
      <c r="D734" s="54">
        <v>44722</v>
      </c>
      <c r="E734" s="56">
        <v>0.875</v>
      </c>
      <c r="F734" s="55">
        <v>17.937999999999999</v>
      </c>
      <c r="G734" s="55">
        <v>49.372</v>
      </c>
      <c r="H734" s="55">
        <v>-67.866</v>
      </c>
    </row>
    <row r="735" spans="1:8" x14ac:dyDescent="0.25">
      <c r="A735" s="55">
        <v>2022</v>
      </c>
      <c r="B735" s="55" t="s">
        <v>28</v>
      </c>
      <c r="C735" s="55">
        <v>734</v>
      </c>
      <c r="D735" s="54">
        <v>44722</v>
      </c>
      <c r="E735" s="56">
        <v>0.91666666666666663</v>
      </c>
      <c r="F735" s="55">
        <v>17.414999999999999</v>
      </c>
      <c r="G735" s="55">
        <v>51.293999999999997</v>
      </c>
      <c r="H735" s="55">
        <v>-67.376000000000005</v>
      </c>
    </row>
    <row r="736" spans="1:8" x14ac:dyDescent="0.25">
      <c r="A736" s="55">
        <v>2022</v>
      </c>
      <c r="B736" s="55" t="s">
        <v>28</v>
      </c>
      <c r="C736" s="55">
        <v>735</v>
      </c>
      <c r="D736" s="54">
        <v>44722</v>
      </c>
      <c r="E736" s="56">
        <v>0.95833333333333337</v>
      </c>
      <c r="F736" s="55">
        <v>17.390999999999998</v>
      </c>
      <c r="G736" s="55">
        <v>53.021999999999998</v>
      </c>
      <c r="H736" s="55">
        <v>-67.866</v>
      </c>
    </row>
    <row r="737" spans="1:8" x14ac:dyDescent="0.25">
      <c r="A737" s="55">
        <v>2022</v>
      </c>
      <c r="B737" s="55" t="s">
        <v>28</v>
      </c>
      <c r="C737" s="55">
        <v>736</v>
      </c>
      <c r="D737" s="54">
        <v>44722</v>
      </c>
      <c r="E737" s="56">
        <v>0.54166666666666696</v>
      </c>
      <c r="F737" s="55">
        <v>17.106000000000002</v>
      </c>
      <c r="G737" s="55">
        <v>54.701999999999998</v>
      </c>
      <c r="H737" s="55">
        <v>-67.376000000000005</v>
      </c>
    </row>
    <row r="738" spans="1:8" x14ac:dyDescent="0.25">
      <c r="A738" s="55">
        <v>2022</v>
      </c>
      <c r="B738" s="55" t="s">
        <v>28</v>
      </c>
      <c r="C738" s="55">
        <v>737</v>
      </c>
      <c r="D738" s="54">
        <v>44722</v>
      </c>
      <c r="E738" s="56">
        <v>0.58333333333333304</v>
      </c>
      <c r="F738" s="55">
        <v>16.677</v>
      </c>
      <c r="G738" s="55">
        <v>58.831000000000003</v>
      </c>
      <c r="H738" s="55">
        <v>-66.900999999999996</v>
      </c>
    </row>
    <row r="739" spans="1:8" x14ac:dyDescent="0.25">
      <c r="A739" s="55">
        <v>2022</v>
      </c>
      <c r="B739" s="55" t="s">
        <v>28</v>
      </c>
      <c r="C739" s="55">
        <v>738</v>
      </c>
      <c r="D739" s="54">
        <v>44722</v>
      </c>
      <c r="E739" s="56">
        <v>0.625</v>
      </c>
      <c r="F739" s="55">
        <v>16.844000000000001</v>
      </c>
      <c r="G739" s="55">
        <v>60.722000000000001</v>
      </c>
      <c r="H739" s="55">
        <v>-66.900999999999996</v>
      </c>
    </row>
    <row r="740" spans="1:8" x14ac:dyDescent="0.25">
      <c r="A740" s="55">
        <v>2022</v>
      </c>
      <c r="B740" s="55" t="s">
        <v>28</v>
      </c>
      <c r="C740" s="55">
        <v>739</v>
      </c>
      <c r="D740" s="54">
        <v>44722</v>
      </c>
      <c r="E740" s="56">
        <v>0.66666666666666696</v>
      </c>
      <c r="F740" s="55">
        <v>16.773</v>
      </c>
      <c r="G740" s="55">
        <v>61.756999999999998</v>
      </c>
      <c r="H740" s="55">
        <v>-66.900999999999996</v>
      </c>
    </row>
    <row r="741" spans="1:8" x14ac:dyDescent="0.25">
      <c r="A741" s="55">
        <v>2022</v>
      </c>
      <c r="B741" s="55" t="s">
        <v>28</v>
      </c>
      <c r="C741" s="55">
        <v>740</v>
      </c>
      <c r="D741" s="54">
        <v>44722</v>
      </c>
      <c r="E741" s="56">
        <v>0.70833333333333304</v>
      </c>
      <c r="F741" s="55">
        <v>16.867999999999999</v>
      </c>
      <c r="G741" s="55">
        <v>61.773000000000003</v>
      </c>
      <c r="H741" s="55">
        <v>-67.376000000000005</v>
      </c>
    </row>
    <row r="742" spans="1:8" x14ac:dyDescent="0.25">
      <c r="A742" s="55">
        <v>2022</v>
      </c>
      <c r="B742" s="55" t="s">
        <v>28</v>
      </c>
      <c r="C742" s="55">
        <v>741</v>
      </c>
      <c r="D742" s="54">
        <v>44722</v>
      </c>
      <c r="E742" s="56">
        <v>0.75</v>
      </c>
      <c r="F742" s="55">
        <v>18.675000000000001</v>
      </c>
      <c r="G742" s="55">
        <v>60.447000000000003</v>
      </c>
      <c r="H742" s="55">
        <v>-67.376000000000005</v>
      </c>
    </row>
    <row r="743" spans="1:8" x14ac:dyDescent="0.25">
      <c r="A743" s="55">
        <v>2022</v>
      </c>
      <c r="B743" s="55" t="s">
        <v>28</v>
      </c>
      <c r="C743" s="55">
        <v>742</v>
      </c>
      <c r="D743" s="54">
        <v>44722</v>
      </c>
      <c r="E743" s="56">
        <v>0.79166666666666696</v>
      </c>
      <c r="F743" s="55">
        <v>19.484000000000002</v>
      </c>
      <c r="G743" s="55">
        <v>59.759</v>
      </c>
      <c r="H743" s="55">
        <v>-67.376000000000005</v>
      </c>
    </row>
    <row r="744" spans="1:8" x14ac:dyDescent="0.25">
      <c r="A744" s="55">
        <v>2022</v>
      </c>
      <c r="B744" s="55" t="s">
        <v>28</v>
      </c>
      <c r="C744" s="55">
        <v>743</v>
      </c>
      <c r="D744" s="54">
        <v>44722</v>
      </c>
      <c r="E744" s="56">
        <v>0.83333333333333304</v>
      </c>
      <c r="F744" s="55">
        <v>23.568999999999999</v>
      </c>
      <c r="G744" s="55">
        <v>55.927999999999997</v>
      </c>
      <c r="H744" s="55">
        <v>-81.316000000000003</v>
      </c>
    </row>
    <row r="745" spans="1:8" x14ac:dyDescent="0.25">
      <c r="A745" s="55">
        <v>2022</v>
      </c>
      <c r="B745" s="55" t="s">
        <v>28</v>
      </c>
      <c r="C745" s="55">
        <v>744</v>
      </c>
      <c r="D745" s="54">
        <v>44722</v>
      </c>
      <c r="E745" s="56">
        <v>0.875</v>
      </c>
      <c r="F745" s="55">
        <v>23.497</v>
      </c>
      <c r="G745" s="55">
        <v>55.45</v>
      </c>
      <c r="H745" s="55">
        <v>-82.596000000000004</v>
      </c>
    </row>
    <row r="746" spans="1:8" x14ac:dyDescent="0.25">
      <c r="A746" s="55">
        <v>2022</v>
      </c>
      <c r="B746" s="55" t="s">
        <v>28</v>
      </c>
      <c r="C746" s="55">
        <v>745</v>
      </c>
      <c r="D746" s="54">
        <v>44722</v>
      </c>
      <c r="E746" s="56">
        <v>0.91666666666666696</v>
      </c>
      <c r="F746" s="55">
        <v>23.088000000000001</v>
      </c>
      <c r="G746" s="55">
        <v>55.142000000000003</v>
      </c>
      <c r="H746" s="55">
        <v>-84.007000000000005</v>
      </c>
    </row>
    <row r="747" spans="1:8" x14ac:dyDescent="0.25">
      <c r="A747" s="55">
        <v>2022</v>
      </c>
      <c r="B747" s="55" t="s">
        <v>28</v>
      </c>
      <c r="C747" s="55">
        <v>746</v>
      </c>
      <c r="D747" s="54">
        <v>44722</v>
      </c>
      <c r="E747" s="56">
        <v>0.95833333333333304</v>
      </c>
      <c r="F747" s="55">
        <v>20.77</v>
      </c>
      <c r="G747" s="55">
        <v>57.363999999999997</v>
      </c>
      <c r="H747" s="55">
        <v>-87.363</v>
      </c>
    </row>
    <row r="748" spans="1:8" x14ac:dyDescent="0.25">
      <c r="A748" s="55">
        <v>2022</v>
      </c>
      <c r="B748" s="55" t="s">
        <v>28</v>
      </c>
      <c r="C748" s="55">
        <v>747</v>
      </c>
      <c r="D748" s="54">
        <v>44722</v>
      </c>
      <c r="E748" s="56">
        <v>0</v>
      </c>
      <c r="F748" s="55">
        <v>18.960999999999999</v>
      </c>
      <c r="G748" s="55">
        <v>59.433</v>
      </c>
      <c r="H748" s="55">
        <v>-84.007000000000005</v>
      </c>
    </row>
    <row r="749" spans="1:8" x14ac:dyDescent="0.25">
      <c r="A749" s="55">
        <v>2022</v>
      </c>
      <c r="B749" s="55" t="s">
        <v>28</v>
      </c>
      <c r="C749" s="55">
        <v>748</v>
      </c>
      <c r="D749" s="54">
        <v>44722</v>
      </c>
      <c r="E749" s="56">
        <v>4.1666666666666664E-2</v>
      </c>
      <c r="F749" s="55">
        <v>25.186</v>
      </c>
      <c r="G749" s="55">
        <v>55.351999999999997</v>
      </c>
      <c r="H749" s="55">
        <v>-84.007000000000005</v>
      </c>
    </row>
    <row r="750" spans="1:8" x14ac:dyDescent="0.25">
      <c r="A750" s="55">
        <v>2022</v>
      </c>
      <c r="B750" s="55" t="s">
        <v>28</v>
      </c>
      <c r="C750" s="55">
        <v>749</v>
      </c>
      <c r="D750" s="54">
        <v>44722</v>
      </c>
      <c r="E750" s="56">
        <v>8.3333333333333329E-2</v>
      </c>
      <c r="F750" s="55">
        <v>22.297999999999998</v>
      </c>
      <c r="G750" s="55">
        <v>58.027999999999999</v>
      </c>
      <c r="H750" s="55">
        <v>-89.421000000000006</v>
      </c>
    </row>
    <row r="751" spans="1:8" x14ac:dyDescent="0.25">
      <c r="A751" s="55">
        <v>2022</v>
      </c>
      <c r="B751" s="55" t="s">
        <v>28</v>
      </c>
      <c r="C751" s="55">
        <v>750</v>
      </c>
      <c r="D751" s="54">
        <v>44722</v>
      </c>
      <c r="E751" s="56">
        <v>0.125</v>
      </c>
      <c r="F751" s="55">
        <v>20.936</v>
      </c>
      <c r="G751" s="55">
        <v>59.470999999999997</v>
      </c>
      <c r="H751" s="55">
        <v>-91.856999999999999</v>
      </c>
    </row>
    <row r="752" spans="1:8" x14ac:dyDescent="0.25">
      <c r="A752" s="55">
        <v>2022</v>
      </c>
      <c r="B752" s="55" t="s">
        <v>28</v>
      </c>
      <c r="C752" s="55">
        <v>751</v>
      </c>
      <c r="D752" s="54">
        <v>44722</v>
      </c>
      <c r="E752" s="56">
        <v>0.16666666666666666</v>
      </c>
      <c r="F752" s="55">
        <v>16.773</v>
      </c>
      <c r="G752" s="55">
        <v>63.691000000000003</v>
      </c>
      <c r="H752" s="55">
        <v>-87.363</v>
      </c>
    </row>
    <row r="753" spans="1:8" x14ac:dyDescent="0.25">
      <c r="A753" s="55">
        <v>2022</v>
      </c>
      <c r="B753" s="55" t="s">
        <v>28</v>
      </c>
      <c r="C753" s="55">
        <v>752</v>
      </c>
      <c r="D753" s="54">
        <v>44722</v>
      </c>
      <c r="E753" s="56">
        <v>0.20833333333333334</v>
      </c>
      <c r="F753" s="55">
        <v>15.532999999999999</v>
      </c>
      <c r="G753" s="55">
        <v>65.98</v>
      </c>
      <c r="H753" s="55">
        <v>-75.391999999999996</v>
      </c>
    </row>
    <row r="754" spans="1:8" x14ac:dyDescent="0.25">
      <c r="A754" s="55">
        <v>2022</v>
      </c>
      <c r="B754" s="55" t="s">
        <v>28</v>
      </c>
      <c r="C754" s="55">
        <v>753</v>
      </c>
      <c r="D754" s="54">
        <v>44722</v>
      </c>
      <c r="E754" s="56">
        <v>0.25</v>
      </c>
      <c r="F754" s="55">
        <v>15.031000000000001</v>
      </c>
      <c r="G754" s="55">
        <v>70.067999999999998</v>
      </c>
      <c r="H754" s="55">
        <v>-69.992999999999995</v>
      </c>
    </row>
    <row r="755" spans="1:8" x14ac:dyDescent="0.25">
      <c r="A755" s="55">
        <v>2022</v>
      </c>
      <c r="B755" s="55" t="s">
        <v>28</v>
      </c>
      <c r="C755" s="55">
        <v>754</v>
      </c>
      <c r="D755" s="54">
        <v>44722</v>
      </c>
      <c r="E755" s="56">
        <v>0.29166666666666669</v>
      </c>
      <c r="F755" s="55">
        <v>13.978</v>
      </c>
      <c r="G755" s="55">
        <v>72.694000000000003</v>
      </c>
      <c r="H755" s="55">
        <v>-75.391999999999996</v>
      </c>
    </row>
    <row r="756" spans="1:8" x14ac:dyDescent="0.25">
      <c r="A756" s="55">
        <v>2022</v>
      </c>
      <c r="B756" s="55" t="s">
        <v>28</v>
      </c>
      <c r="C756" s="55">
        <v>755</v>
      </c>
      <c r="D756" s="54">
        <v>44722</v>
      </c>
      <c r="E756" s="56">
        <v>0.33333333333333331</v>
      </c>
      <c r="F756" s="55">
        <v>13.161</v>
      </c>
      <c r="G756" s="55">
        <v>75.293000000000006</v>
      </c>
      <c r="H756" s="55">
        <v>-72.454999999999998</v>
      </c>
    </row>
    <row r="757" spans="1:8" x14ac:dyDescent="0.25">
      <c r="A757" s="55">
        <v>2022</v>
      </c>
      <c r="B757" s="55" t="s">
        <v>28</v>
      </c>
      <c r="C757" s="55">
        <v>756</v>
      </c>
      <c r="D757" s="54">
        <v>44752</v>
      </c>
      <c r="E757" s="56">
        <v>0.375</v>
      </c>
      <c r="F757" s="55">
        <v>12.871</v>
      </c>
      <c r="G757" s="55">
        <v>76.656000000000006</v>
      </c>
      <c r="H757" s="55">
        <v>-73.138000000000005</v>
      </c>
    </row>
    <row r="758" spans="1:8" x14ac:dyDescent="0.25">
      <c r="A758" s="55">
        <v>2022</v>
      </c>
      <c r="B758" s="55" t="s">
        <v>28</v>
      </c>
      <c r="C758" s="55">
        <v>757</v>
      </c>
      <c r="D758" s="54">
        <v>44752</v>
      </c>
      <c r="E758" s="56">
        <v>0.41666666666666669</v>
      </c>
      <c r="F758" s="55">
        <v>12.413</v>
      </c>
      <c r="G758" s="55">
        <v>78.138999999999996</v>
      </c>
      <c r="H758" s="55">
        <v>-76.227000000000004</v>
      </c>
    </row>
    <row r="759" spans="1:8" x14ac:dyDescent="0.25">
      <c r="A759" s="55">
        <v>2022</v>
      </c>
      <c r="B759" s="55" t="s">
        <v>28</v>
      </c>
      <c r="C759" s="55">
        <v>758</v>
      </c>
      <c r="D759" s="54">
        <v>44752</v>
      </c>
      <c r="E759" s="56">
        <v>0.45833333333333331</v>
      </c>
      <c r="F759" s="55">
        <v>12.388999999999999</v>
      </c>
      <c r="G759" s="55">
        <v>79.262</v>
      </c>
      <c r="H759" s="55">
        <v>-78.052999999999997</v>
      </c>
    </row>
    <row r="760" spans="1:8" x14ac:dyDescent="0.25">
      <c r="A760" s="55">
        <v>2022</v>
      </c>
      <c r="B760" s="55" t="s">
        <v>28</v>
      </c>
      <c r="C760" s="55">
        <v>759</v>
      </c>
      <c r="D760" s="54">
        <v>44752</v>
      </c>
      <c r="E760" s="56">
        <v>0.5</v>
      </c>
      <c r="F760" s="55">
        <v>11.492000000000001</v>
      </c>
      <c r="G760" s="55">
        <v>79.067999999999998</v>
      </c>
      <c r="H760" s="55">
        <v>-78.052999999999997</v>
      </c>
    </row>
    <row r="761" spans="1:8" x14ac:dyDescent="0.25">
      <c r="A761" s="55">
        <v>2022</v>
      </c>
      <c r="B761" s="55" t="s">
        <v>28</v>
      </c>
      <c r="C761" s="55">
        <v>760</v>
      </c>
      <c r="D761" s="54">
        <v>44752</v>
      </c>
      <c r="E761" s="56">
        <v>0.54166666666666663</v>
      </c>
      <c r="F761" s="55">
        <v>9.8539999999999992</v>
      </c>
      <c r="G761" s="55">
        <v>81.37</v>
      </c>
      <c r="H761" s="55">
        <v>-72.454999999999998</v>
      </c>
    </row>
    <row r="762" spans="1:8" x14ac:dyDescent="0.25">
      <c r="A762" s="55">
        <v>2022</v>
      </c>
      <c r="B762" s="55" t="s">
        <v>28</v>
      </c>
      <c r="C762" s="55">
        <v>761</v>
      </c>
      <c r="D762" s="54">
        <v>44752</v>
      </c>
      <c r="E762" s="56">
        <v>0.58333333333333337</v>
      </c>
      <c r="F762" s="55">
        <v>8.1449999999999996</v>
      </c>
      <c r="G762" s="55">
        <v>81.977000000000004</v>
      </c>
      <c r="H762" s="55">
        <v>-87.363</v>
      </c>
    </row>
    <row r="763" spans="1:8" x14ac:dyDescent="0.25">
      <c r="A763" s="55">
        <v>2022</v>
      </c>
      <c r="B763" s="55" t="s">
        <v>28</v>
      </c>
      <c r="C763" s="55">
        <v>762</v>
      </c>
      <c r="D763" s="54">
        <v>44752</v>
      </c>
      <c r="E763" s="56">
        <v>0.625</v>
      </c>
      <c r="F763" s="55">
        <v>7.5190000000000001</v>
      </c>
      <c r="G763" s="55">
        <v>82.180999999999997</v>
      </c>
      <c r="H763" s="55">
        <v>-89.421000000000006</v>
      </c>
    </row>
    <row r="764" spans="1:8" x14ac:dyDescent="0.25">
      <c r="A764" s="55">
        <v>2022</v>
      </c>
      <c r="B764" s="55" t="s">
        <v>28</v>
      </c>
      <c r="C764" s="55">
        <v>763</v>
      </c>
      <c r="D764" s="54">
        <v>44752</v>
      </c>
      <c r="E764" s="56">
        <v>0.66666666666666663</v>
      </c>
      <c r="F764" s="55">
        <v>12.484999999999999</v>
      </c>
      <c r="G764" s="55">
        <v>78.292000000000002</v>
      </c>
      <c r="H764" s="55">
        <v>-89.421000000000006</v>
      </c>
    </row>
    <row r="765" spans="1:8" x14ac:dyDescent="0.25">
      <c r="A765" s="55">
        <v>2022</v>
      </c>
      <c r="B765" s="55" t="s">
        <v>28</v>
      </c>
      <c r="C765" s="55">
        <v>764</v>
      </c>
      <c r="D765" s="54">
        <v>44752</v>
      </c>
      <c r="E765" s="56">
        <v>0.70833333333333337</v>
      </c>
      <c r="F765" s="55">
        <v>28.344999999999999</v>
      </c>
      <c r="G765" s="55">
        <v>48.817</v>
      </c>
      <c r="H765" s="55">
        <v>-68.893000000000001</v>
      </c>
    </row>
    <row r="766" spans="1:8" x14ac:dyDescent="0.25">
      <c r="A766" s="55">
        <v>2022</v>
      </c>
      <c r="B766" s="55" t="s">
        <v>28</v>
      </c>
      <c r="C766" s="55">
        <v>765</v>
      </c>
      <c r="D766" s="54">
        <v>44752</v>
      </c>
      <c r="E766" s="56">
        <v>0.75</v>
      </c>
      <c r="F766" s="55">
        <v>39.262</v>
      </c>
      <c r="G766" s="55">
        <v>39.366</v>
      </c>
      <c r="H766" s="55">
        <v>-59.484000000000002</v>
      </c>
    </row>
    <row r="767" spans="1:8" x14ac:dyDescent="0.25">
      <c r="A767" s="55">
        <v>2022</v>
      </c>
      <c r="B767" s="55" t="s">
        <v>28</v>
      </c>
      <c r="C767" s="55">
        <v>766</v>
      </c>
      <c r="D767" s="54">
        <v>44752</v>
      </c>
      <c r="E767" s="56">
        <v>0.79166666666666663</v>
      </c>
      <c r="F767" s="55">
        <v>45.247999999999998</v>
      </c>
      <c r="G767" s="55">
        <v>34.142000000000003</v>
      </c>
      <c r="H767" s="55">
        <v>-53.238999999999997</v>
      </c>
    </row>
    <row r="768" spans="1:8" x14ac:dyDescent="0.25">
      <c r="A768" s="55">
        <v>2022</v>
      </c>
      <c r="B768" s="55" t="s">
        <v>28</v>
      </c>
      <c r="C768" s="55">
        <v>767</v>
      </c>
      <c r="D768" s="54">
        <v>44752</v>
      </c>
      <c r="E768" s="56">
        <v>0.83333333333333337</v>
      </c>
      <c r="F768" s="55">
        <v>49.006</v>
      </c>
      <c r="G768" s="55">
        <v>32.802</v>
      </c>
      <c r="H768" s="55">
        <v>-24.488</v>
      </c>
    </row>
    <row r="769" spans="1:8" x14ac:dyDescent="0.25">
      <c r="A769" s="55">
        <v>2022</v>
      </c>
      <c r="B769" s="55" t="s">
        <v>28</v>
      </c>
      <c r="C769" s="55">
        <v>768</v>
      </c>
      <c r="D769" s="54">
        <v>44752</v>
      </c>
      <c r="E769" s="56">
        <v>0.875</v>
      </c>
      <c r="F769" s="55">
        <v>48.905000000000001</v>
      </c>
      <c r="G769" s="55">
        <v>30.721</v>
      </c>
      <c r="H769" s="55">
        <v>-49.098999999999997</v>
      </c>
    </row>
    <row r="770" spans="1:8" x14ac:dyDescent="0.25">
      <c r="A770" s="55">
        <v>2022</v>
      </c>
      <c r="B770" s="55" t="s">
        <v>28</v>
      </c>
      <c r="C770" s="55">
        <v>769</v>
      </c>
      <c r="D770" s="54">
        <v>44752</v>
      </c>
      <c r="E770" s="56">
        <v>0.91666666666666663</v>
      </c>
      <c r="F770" s="55">
        <v>49.819000000000003</v>
      </c>
      <c r="G770" s="55">
        <v>30.794</v>
      </c>
      <c r="H770" s="55">
        <v>-50.32</v>
      </c>
    </row>
    <row r="771" spans="1:8" x14ac:dyDescent="0.25">
      <c r="A771" s="55">
        <v>2022</v>
      </c>
      <c r="B771" s="55" t="s">
        <v>28</v>
      </c>
      <c r="C771" s="55">
        <v>770</v>
      </c>
      <c r="D771" s="54">
        <v>44752</v>
      </c>
      <c r="E771" s="56">
        <v>0.95833333333333337</v>
      </c>
      <c r="F771" s="55">
        <v>48.171999999999997</v>
      </c>
      <c r="G771" s="55">
        <v>27.574999999999999</v>
      </c>
      <c r="H771" s="55">
        <v>-58.323</v>
      </c>
    </row>
    <row r="772" spans="1:8" x14ac:dyDescent="0.25">
      <c r="A772" s="55">
        <v>2022</v>
      </c>
      <c r="B772" s="55" t="s">
        <v>28</v>
      </c>
      <c r="C772" s="55">
        <v>771</v>
      </c>
      <c r="D772" s="54">
        <v>44752</v>
      </c>
      <c r="E772" s="56">
        <v>0.54166666666666696</v>
      </c>
      <c r="F772" s="55">
        <v>44.874000000000002</v>
      </c>
      <c r="G772" s="55">
        <v>27.047000000000001</v>
      </c>
      <c r="H772" s="55">
        <v>-76.227000000000004</v>
      </c>
    </row>
    <row r="773" spans="1:8" x14ac:dyDescent="0.25">
      <c r="A773" s="55">
        <v>2022</v>
      </c>
      <c r="B773" s="55" t="s">
        <v>28</v>
      </c>
      <c r="C773" s="55">
        <v>772</v>
      </c>
      <c r="D773" s="54">
        <v>44752</v>
      </c>
      <c r="E773" s="56">
        <v>0.58333333333333304</v>
      </c>
      <c r="F773" s="55">
        <v>40.170999999999999</v>
      </c>
      <c r="G773" s="55">
        <v>28.262</v>
      </c>
      <c r="H773" s="55">
        <v>-70.572000000000003</v>
      </c>
    </row>
    <row r="774" spans="1:8" x14ac:dyDescent="0.25">
      <c r="A774" s="55">
        <v>2022</v>
      </c>
      <c r="B774" s="55" t="s">
        <v>28</v>
      </c>
      <c r="C774" s="55">
        <v>773</v>
      </c>
      <c r="D774" s="54">
        <v>44752</v>
      </c>
      <c r="E774" s="56">
        <v>0.625</v>
      </c>
      <c r="F774" s="55">
        <v>34.334000000000003</v>
      </c>
      <c r="G774" s="55">
        <v>30.318000000000001</v>
      </c>
      <c r="H774" s="55">
        <v>-65.552999999999997</v>
      </c>
    </row>
    <row r="775" spans="1:8" x14ac:dyDescent="0.25">
      <c r="A775" s="55">
        <v>2022</v>
      </c>
      <c r="B775" s="55" t="s">
        <v>28</v>
      </c>
      <c r="C775" s="55">
        <v>774</v>
      </c>
      <c r="D775" s="54">
        <v>44752</v>
      </c>
      <c r="E775" s="56">
        <v>0.66666666666666696</v>
      </c>
      <c r="F775" s="55">
        <v>26.646000000000001</v>
      </c>
      <c r="G775" s="55">
        <v>33.475000000000001</v>
      </c>
      <c r="H775" s="55">
        <v>-44.335000000000001</v>
      </c>
    </row>
    <row r="776" spans="1:8" x14ac:dyDescent="0.25">
      <c r="A776" s="55">
        <v>2022</v>
      </c>
      <c r="B776" s="55" t="s">
        <v>28</v>
      </c>
      <c r="C776" s="55">
        <v>775</v>
      </c>
      <c r="D776" s="54">
        <v>44752</v>
      </c>
      <c r="E776" s="56">
        <v>0.70833333333333304</v>
      </c>
      <c r="F776" s="55">
        <v>22.274000000000001</v>
      </c>
      <c r="G776" s="55">
        <v>38.031999999999996</v>
      </c>
      <c r="H776" s="55">
        <v>-69.992999999999995</v>
      </c>
    </row>
    <row r="777" spans="1:8" x14ac:dyDescent="0.25">
      <c r="A777" s="55">
        <v>2022</v>
      </c>
      <c r="B777" s="55" t="s">
        <v>28</v>
      </c>
      <c r="C777" s="55">
        <v>776</v>
      </c>
      <c r="D777" s="54">
        <v>44752</v>
      </c>
      <c r="E777" s="56">
        <v>0.75</v>
      </c>
      <c r="F777" s="55">
        <v>20.817</v>
      </c>
      <c r="G777" s="55">
        <v>42.360999999999997</v>
      </c>
      <c r="H777" s="55">
        <v>-75.391999999999996</v>
      </c>
    </row>
    <row r="778" spans="1:8" x14ac:dyDescent="0.25">
      <c r="A778" s="55">
        <v>2022</v>
      </c>
      <c r="B778" s="55" t="s">
        <v>28</v>
      </c>
      <c r="C778" s="55">
        <v>777</v>
      </c>
      <c r="D778" s="54">
        <v>44752</v>
      </c>
      <c r="E778" s="56">
        <v>0.79166666666666696</v>
      </c>
      <c r="F778" s="55">
        <v>19.841000000000001</v>
      </c>
      <c r="G778" s="55">
        <v>46.402999999999999</v>
      </c>
      <c r="H778" s="55">
        <v>-82.596000000000004</v>
      </c>
    </row>
    <row r="779" spans="1:8" x14ac:dyDescent="0.25">
      <c r="A779" s="55">
        <v>2022</v>
      </c>
      <c r="B779" s="55" t="s">
        <v>28</v>
      </c>
      <c r="C779" s="55">
        <v>778</v>
      </c>
      <c r="D779" s="54">
        <v>44752</v>
      </c>
      <c r="E779" s="56">
        <v>0.83333333333333304</v>
      </c>
      <c r="F779" s="55">
        <v>18.960999999999999</v>
      </c>
      <c r="G779" s="55">
        <v>49.444000000000003</v>
      </c>
      <c r="H779" s="55">
        <v>-74.602999999999994</v>
      </c>
    </row>
    <row r="780" spans="1:8" x14ac:dyDescent="0.25">
      <c r="A780" s="55">
        <v>2022</v>
      </c>
      <c r="B780" s="55" t="s">
        <v>28</v>
      </c>
      <c r="C780" s="55">
        <v>779</v>
      </c>
      <c r="D780" s="54">
        <v>44752</v>
      </c>
      <c r="E780" s="56">
        <v>0.54166666666666696</v>
      </c>
      <c r="F780" s="55">
        <v>18.271000000000001</v>
      </c>
      <c r="G780" s="55">
        <v>52.527999999999999</v>
      </c>
      <c r="H780" s="55">
        <v>-64.308000000000007</v>
      </c>
    </row>
    <row r="781" spans="1:8" x14ac:dyDescent="0.25">
      <c r="A781" s="55">
        <v>2022</v>
      </c>
      <c r="B781" s="55" t="s">
        <v>28</v>
      </c>
      <c r="C781" s="55">
        <v>780</v>
      </c>
      <c r="D781" s="54">
        <v>44783</v>
      </c>
      <c r="E781" s="56">
        <v>0.58333333333333304</v>
      </c>
      <c r="F781" s="55">
        <v>17.701000000000001</v>
      </c>
      <c r="G781" s="55">
        <v>53.991</v>
      </c>
      <c r="H781" s="55">
        <v>-58.045000000000002</v>
      </c>
    </row>
    <row r="782" spans="1:8" x14ac:dyDescent="0.25">
      <c r="A782" s="55">
        <v>2022</v>
      </c>
      <c r="B782" s="55" t="s">
        <v>28</v>
      </c>
      <c r="C782" s="55">
        <v>781</v>
      </c>
      <c r="D782" s="54">
        <v>44783</v>
      </c>
      <c r="E782" s="56">
        <v>0.625</v>
      </c>
      <c r="F782" s="55">
        <v>17.106000000000002</v>
      </c>
      <c r="G782" s="55">
        <v>55.680999999999997</v>
      </c>
      <c r="H782" s="55">
        <v>-63.151000000000003</v>
      </c>
    </row>
    <row r="783" spans="1:8" x14ac:dyDescent="0.25">
      <c r="A783" s="55">
        <v>2022</v>
      </c>
      <c r="B783" s="55" t="s">
        <v>28</v>
      </c>
      <c r="C783" s="55">
        <v>782</v>
      </c>
      <c r="D783" s="54">
        <v>44783</v>
      </c>
      <c r="E783" s="56">
        <v>0.66666666666666696</v>
      </c>
      <c r="F783" s="55">
        <v>17.414999999999999</v>
      </c>
      <c r="G783" s="55">
        <v>56.703000000000003</v>
      </c>
      <c r="H783" s="55">
        <v>-64.712999999999994</v>
      </c>
    </row>
    <row r="784" spans="1:8" x14ac:dyDescent="0.25">
      <c r="A784" s="55">
        <v>2022</v>
      </c>
      <c r="B784" s="55" t="s">
        <v>28</v>
      </c>
      <c r="C784" s="55">
        <v>783</v>
      </c>
      <c r="D784" s="54">
        <v>44783</v>
      </c>
      <c r="E784" s="56">
        <v>0.70833333333333304</v>
      </c>
      <c r="F784" s="55">
        <v>17.390999999999998</v>
      </c>
      <c r="G784" s="55">
        <v>57.49</v>
      </c>
      <c r="H784" s="55">
        <v>-68.370999999999995</v>
      </c>
    </row>
    <row r="785" spans="1:8" x14ac:dyDescent="0.25">
      <c r="A785" s="55">
        <v>2022</v>
      </c>
      <c r="B785" s="55" t="s">
        <v>28</v>
      </c>
      <c r="C785" s="55">
        <v>784</v>
      </c>
      <c r="D785" s="54">
        <v>44783</v>
      </c>
      <c r="E785" s="56">
        <v>0.75</v>
      </c>
      <c r="F785" s="55">
        <v>17.177</v>
      </c>
      <c r="G785" s="55">
        <v>58.033000000000001</v>
      </c>
      <c r="H785" s="55">
        <v>-68.893000000000001</v>
      </c>
    </row>
    <row r="786" spans="1:8" x14ac:dyDescent="0.25">
      <c r="A786" s="55">
        <v>2022</v>
      </c>
      <c r="B786" s="55" t="s">
        <v>28</v>
      </c>
      <c r="C786" s="55">
        <v>785</v>
      </c>
      <c r="D786" s="54">
        <v>44783</v>
      </c>
      <c r="E786" s="56">
        <v>0.79166666666666696</v>
      </c>
      <c r="F786" s="55">
        <v>17.082000000000001</v>
      </c>
      <c r="G786" s="55">
        <v>57.655000000000001</v>
      </c>
      <c r="H786" s="55">
        <v>-68.893000000000001</v>
      </c>
    </row>
    <row r="787" spans="1:8" x14ac:dyDescent="0.25">
      <c r="A787" s="55">
        <v>2022</v>
      </c>
      <c r="B787" s="55" t="s">
        <v>28</v>
      </c>
      <c r="C787" s="55">
        <v>786</v>
      </c>
      <c r="D787" s="54">
        <v>44783</v>
      </c>
      <c r="E787" s="56">
        <v>0.83333333333333304</v>
      </c>
      <c r="F787" s="55">
        <v>17.106000000000002</v>
      </c>
      <c r="G787" s="55">
        <v>56.838999999999999</v>
      </c>
      <c r="H787" s="55">
        <v>-69.433000000000007</v>
      </c>
    </row>
    <row r="788" spans="1:8" x14ac:dyDescent="0.25">
      <c r="A788" s="55">
        <v>2022</v>
      </c>
      <c r="B788" s="55" t="s">
        <v>28</v>
      </c>
      <c r="C788" s="55">
        <v>787</v>
      </c>
      <c r="D788" s="54">
        <v>44783</v>
      </c>
      <c r="E788" s="56">
        <v>0.875</v>
      </c>
      <c r="F788" s="55">
        <v>22.178000000000001</v>
      </c>
      <c r="G788" s="55">
        <v>51.005000000000003</v>
      </c>
      <c r="H788" s="55">
        <v>-70.572000000000003</v>
      </c>
    </row>
    <row r="789" spans="1:8" x14ac:dyDescent="0.25">
      <c r="A789" s="55">
        <v>2022</v>
      </c>
      <c r="B789" s="55" t="s">
        <v>28</v>
      </c>
      <c r="C789" s="55">
        <v>788</v>
      </c>
      <c r="D789" s="54">
        <v>44783</v>
      </c>
      <c r="E789" s="56">
        <v>0.91666666666666696</v>
      </c>
      <c r="F789" s="55">
        <v>27.21</v>
      </c>
      <c r="G789" s="55">
        <v>41.151000000000003</v>
      </c>
      <c r="H789" s="55">
        <v>-64.712999999999994</v>
      </c>
    </row>
    <row r="790" spans="1:8" x14ac:dyDescent="0.25">
      <c r="A790" s="55">
        <v>2022</v>
      </c>
      <c r="B790" s="55" t="s">
        <v>28</v>
      </c>
      <c r="C790" s="55">
        <v>789</v>
      </c>
      <c r="D790" s="54">
        <v>44783</v>
      </c>
      <c r="E790" s="56">
        <v>0.95833333333333304</v>
      </c>
      <c r="F790" s="55">
        <v>33.835000000000001</v>
      </c>
      <c r="G790" s="55">
        <v>32.549999999999997</v>
      </c>
      <c r="H790" s="55">
        <v>-64.308000000000007</v>
      </c>
    </row>
    <row r="791" spans="1:8" x14ac:dyDescent="0.25">
      <c r="A791" s="55">
        <v>2022</v>
      </c>
      <c r="B791" s="55" t="s">
        <v>28</v>
      </c>
      <c r="C791" s="55">
        <v>790</v>
      </c>
      <c r="D791" s="54">
        <v>44783</v>
      </c>
      <c r="E791" s="56">
        <v>0</v>
      </c>
      <c r="F791" s="55">
        <v>42.802999999999997</v>
      </c>
      <c r="G791" s="55">
        <v>25.863</v>
      </c>
      <c r="H791" s="55">
        <v>-47.637</v>
      </c>
    </row>
    <row r="792" spans="1:8" x14ac:dyDescent="0.25">
      <c r="A792" s="55">
        <v>2022</v>
      </c>
      <c r="B792" s="55" t="s">
        <v>28</v>
      </c>
      <c r="C792" s="55">
        <v>791</v>
      </c>
      <c r="D792" s="54">
        <v>44783</v>
      </c>
      <c r="E792" s="56">
        <v>4.1666666666666664E-2</v>
      </c>
      <c r="F792" s="55">
        <v>39.317999999999998</v>
      </c>
      <c r="G792" s="55">
        <v>26.928000000000001</v>
      </c>
      <c r="H792" s="55">
        <v>-67.866</v>
      </c>
    </row>
    <row r="793" spans="1:8" x14ac:dyDescent="0.25">
      <c r="A793" s="55">
        <v>2022</v>
      </c>
      <c r="B793" s="55" t="s">
        <v>28</v>
      </c>
      <c r="C793" s="55">
        <v>792</v>
      </c>
      <c r="D793" s="54">
        <v>44783</v>
      </c>
      <c r="E793" s="56">
        <v>8.3333333333333329E-2</v>
      </c>
      <c r="F793" s="55">
        <v>46.834000000000003</v>
      </c>
      <c r="G793" s="55">
        <v>20.591999999999999</v>
      </c>
      <c r="H793" s="55">
        <v>-69.433000000000007</v>
      </c>
    </row>
    <row r="794" spans="1:8" x14ac:dyDescent="0.25">
      <c r="A794" s="55">
        <v>2022</v>
      </c>
      <c r="B794" s="55" t="s">
        <v>28</v>
      </c>
      <c r="C794" s="55">
        <v>793</v>
      </c>
      <c r="D794" s="54">
        <v>44783</v>
      </c>
      <c r="E794" s="56">
        <v>0.125</v>
      </c>
      <c r="F794" s="55">
        <v>46.067</v>
      </c>
      <c r="G794" s="55">
        <v>21.568000000000001</v>
      </c>
      <c r="H794" s="55">
        <v>-76.227000000000004</v>
      </c>
    </row>
    <row r="795" spans="1:8" x14ac:dyDescent="0.25">
      <c r="A795" s="55">
        <v>2022</v>
      </c>
      <c r="B795" s="55" t="s">
        <v>28</v>
      </c>
      <c r="C795" s="55">
        <v>794</v>
      </c>
      <c r="D795" s="54">
        <v>44783</v>
      </c>
      <c r="E795" s="56">
        <v>0.16666666666666666</v>
      </c>
      <c r="F795" s="55">
        <v>27.998000000000001</v>
      </c>
      <c r="G795" s="55">
        <v>30.582999999999998</v>
      </c>
      <c r="H795" s="55">
        <v>-71.174999999999997</v>
      </c>
    </row>
    <row r="796" spans="1:8" x14ac:dyDescent="0.25">
      <c r="A796" s="55">
        <v>2022</v>
      </c>
      <c r="B796" s="55" t="s">
        <v>28</v>
      </c>
      <c r="C796" s="55">
        <v>795</v>
      </c>
      <c r="D796" s="54">
        <v>44783</v>
      </c>
      <c r="E796" s="56">
        <v>0.20833333333333334</v>
      </c>
      <c r="F796" s="55">
        <v>31.178999999999998</v>
      </c>
      <c r="G796" s="55">
        <v>27.061</v>
      </c>
      <c r="H796" s="55">
        <v>-76.227000000000004</v>
      </c>
    </row>
    <row r="797" spans="1:8" x14ac:dyDescent="0.25">
      <c r="A797" s="55">
        <v>2022</v>
      </c>
      <c r="B797" s="55" t="s">
        <v>28</v>
      </c>
      <c r="C797" s="55">
        <v>796</v>
      </c>
      <c r="D797" s="54">
        <v>44783</v>
      </c>
      <c r="E797" s="56">
        <v>0.25</v>
      </c>
      <c r="F797" s="55">
        <v>31.841999999999999</v>
      </c>
      <c r="G797" s="55">
        <v>24.013000000000002</v>
      </c>
      <c r="H797" s="55">
        <v>-55.244</v>
      </c>
    </row>
    <row r="798" spans="1:8" x14ac:dyDescent="0.25">
      <c r="A798" s="55">
        <v>2022</v>
      </c>
      <c r="B798" s="55" t="s">
        <v>28</v>
      </c>
      <c r="C798" s="55">
        <v>797</v>
      </c>
      <c r="D798" s="54">
        <v>44783</v>
      </c>
      <c r="E798" s="56">
        <v>0.29166666666666669</v>
      </c>
      <c r="F798" s="55">
        <v>26.916</v>
      </c>
      <c r="G798" s="55">
        <v>25.815999999999999</v>
      </c>
      <c r="H798" s="55">
        <v>-70.572000000000003</v>
      </c>
    </row>
    <row r="799" spans="1:8" x14ac:dyDescent="0.25">
      <c r="A799" s="55">
        <v>2022</v>
      </c>
      <c r="B799" s="55" t="s">
        <v>28</v>
      </c>
      <c r="C799" s="55">
        <v>798</v>
      </c>
      <c r="D799" s="54">
        <v>44783</v>
      </c>
      <c r="E799" s="56">
        <v>0.33333333333333331</v>
      </c>
      <c r="F799" s="55">
        <v>19.888000000000002</v>
      </c>
      <c r="G799" s="55">
        <v>26.890999999999998</v>
      </c>
      <c r="H799" s="55">
        <v>-48.112000000000002</v>
      </c>
    </row>
    <row r="800" spans="1:8" x14ac:dyDescent="0.25">
      <c r="A800" s="55">
        <v>2022</v>
      </c>
      <c r="B800" s="55" t="s">
        <v>28</v>
      </c>
      <c r="C800" s="55">
        <v>799</v>
      </c>
      <c r="D800" s="54">
        <v>44783</v>
      </c>
      <c r="E800" s="56">
        <v>0.375</v>
      </c>
      <c r="F800" s="55">
        <v>14.553000000000001</v>
      </c>
      <c r="G800" s="55">
        <v>29.065000000000001</v>
      </c>
      <c r="H800" s="55">
        <v>-24.050999999999998</v>
      </c>
    </row>
    <row r="801" spans="1:8" x14ac:dyDescent="0.25">
      <c r="A801" s="55">
        <v>2022</v>
      </c>
      <c r="B801" s="55" t="s">
        <v>28</v>
      </c>
      <c r="C801" s="55">
        <v>800</v>
      </c>
      <c r="D801" s="54">
        <v>44783</v>
      </c>
      <c r="E801" s="56">
        <v>0.41666666666666669</v>
      </c>
      <c r="F801" s="55">
        <v>12.871</v>
      </c>
      <c r="G801" s="55">
        <v>30.597000000000001</v>
      </c>
      <c r="H801" s="55">
        <v>-50.500999999999998</v>
      </c>
    </row>
    <row r="802" spans="1:8" x14ac:dyDescent="0.25">
      <c r="A802" s="55">
        <v>2022</v>
      </c>
      <c r="B802" s="55" t="s">
        <v>28</v>
      </c>
      <c r="C802" s="55">
        <v>801</v>
      </c>
      <c r="D802" s="54">
        <v>44783</v>
      </c>
      <c r="E802" s="56">
        <v>0.45833333333333331</v>
      </c>
      <c r="F802" s="55">
        <v>12.243</v>
      </c>
      <c r="G802" s="55">
        <v>31.975000000000001</v>
      </c>
      <c r="H802" s="55">
        <v>-24.542999999999999</v>
      </c>
    </row>
    <row r="803" spans="1:8" x14ac:dyDescent="0.25">
      <c r="A803" s="55">
        <v>2022</v>
      </c>
      <c r="B803" s="55" t="s">
        <v>28</v>
      </c>
      <c r="C803" s="55">
        <v>802</v>
      </c>
      <c r="D803" s="54">
        <v>44783</v>
      </c>
      <c r="E803" s="56">
        <v>0.5</v>
      </c>
      <c r="F803" s="55">
        <v>11.54</v>
      </c>
      <c r="G803" s="55">
        <v>33.850999999999999</v>
      </c>
      <c r="H803" s="55">
        <v>-60.726999999999997</v>
      </c>
    </row>
    <row r="804" spans="1:8" x14ac:dyDescent="0.25">
      <c r="A804" s="55">
        <v>2022</v>
      </c>
      <c r="B804" s="55" t="s">
        <v>28</v>
      </c>
      <c r="C804" s="55">
        <v>803</v>
      </c>
      <c r="D804" s="54">
        <v>44783</v>
      </c>
      <c r="E804" s="56">
        <v>0.54166666666666663</v>
      </c>
      <c r="F804" s="55">
        <v>11.102</v>
      </c>
      <c r="G804" s="55">
        <v>36.694000000000003</v>
      </c>
      <c r="H804" s="55">
        <v>-40.165999999999997</v>
      </c>
    </row>
    <row r="805" spans="1:8" x14ac:dyDescent="0.25">
      <c r="A805" s="55">
        <v>2022</v>
      </c>
      <c r="B805" s="55" t="s">
        <v>28</v>
      </c>
      <c r="C805" s="55">
        <v>804</v>
      </c>
      <c r="D805" s="54">
        <v>44814</v>
      </c>
      <c r="E805" s="56">
        <v>0.58333333333333337</v>
      </c>
      <c r="F805" s="55">
        <v>10.614000000000001</v>
      </c>
      <c r="G805" s="55">
        <v>38.456000000000003</v>
      </c>
      <c r="H805" s="55">
        <v>-20.262</v>
      </c>
    </row>
    <row r="806" spans="1:8" x14ac:dyDescent="0.25">
      <c r="A806" s="55">
        <v>2022</v>
      </c>
      <c r="B806" s="55" t="s">
        <v>28</v>
      </c>
      <c r="C806" s="55">
        <v>805</v>
      </c>
      <c r="D806" s="54">
        <v>44814</v>
      </c>
      <c r="E806" s="56">
        <v>0.625</v>
      </c>
      <c r="F806" s="55">
        <v>9.8049999999999997</v>
      </c>
      <c r="G806" s="55">
        <v>41.015000000000001</v>
      </c>
      <c r="H806" s="55">
        <v>-45.703000000000003</v>
      </c>
    </row>
    <row r="807" spans="1:8" x14ac:dyDescent="0.25">
      <c r="A807" s="55">
        <v>2022</v>
      </c>
      <c r="B807" s="55" t="s">
        <v>28</v>
      </c>
      <c r="C807" s="55">
        <v>806</v>
      </c>
      <c r="D807" s="54">
        <v>44814</v>
      </c>
      <c r="E807" s="56">
        <v>0.66666666666666663</v>
      </c>
      <c r="F807" s="55">
        <v>7.569</v>
      </c>
      <c r="G807" s="55">
        <v>42.966999999999999</v>
      </c>
      <c r="H807" s="55">
        <v>-41.273000000000003</v>
      </c>
    </row>
    <row r="808" spans="1:8" x14ac:dyDescent="0.25">
      <c r="A808" s="55">
        <v>2022</v>
      </c>
      <c r="B808" s="55" t="s">
        <v>28</v>
      </c>
      <c r="C808" s="55">
        <v>807</v>
      </c>
      <c r="D808" s="54">
        <v>44814</v>
      </c>
      <c r="E808" s="56">
        <v>0.70833333333333337</v>
      </c>
      <c r="F808" s="55">
        <v>5.7960000000000003</v>
      </c>
      <c r="G808" s="55">
        <v>44.506999999999998</v>
      </c>
      <c r="H808" s="55">
        <v>-54.55</v>
      </c>
    </row>
    <row r="809" spans="1:8" x14ac:dyDescent="0.25">
      <c r="A809" s="55">
        <v>2022</v>
      </c>
      <c r="B809" s="55" t="s">
        <v>28</v>
      </c>
      <c r="C809" s="55">
        <v>808</v>
      </c>
      <c r="D809" s="54">
        <v>44814</v>
      </c>
      <c r="E809" s="56">
        <v>0.75</v>
      </c>
      <c r="F809" s="55">
        <v>4.4539999999999997</v>
      </c>
      <c r="G809" s="55">
        <v>46.378999999999998</v>
      </c>
      <c r="H809" s="55">
        <v>-32.521000000000001</v>
      </c>
    </row>
    <row r="810" spans="1:8" x14ac:dyDescent="0.25">
      <c r="A810" s="55">
        <v>2022</v>
      </c>
      <c r="B810" s="55" t="s">
        <v>28</v>
      </c>
      <c r="C810" s="55">
        <v>809</v>
      </c>
      <c r="D810" s="54">
        <v>44814</v>
      </c>
      <c r="E810" s="56">
        <v>0.79166666666666663</v>
      </c>
      <c r="F810" s="55">
        <v>3.6429999999999998</v>
      </c>
      <c r="G810" s="55">
        <v>48.143000000000001</v>
      </c>
      <c r="H810" s="55">
        <v>-69.992999999999995</v>
      </c>
    </row>
    <row r="811" spans="1:8" x14ac:dyDescent="0.25">
      <c r="A811" s="55">
        <v>2022</v>
      </c>
      <c r="B811" s="55" t="s">
        <v>28</v>
      </c>
      <c r="C811" s="55">
        <v>810</v>
      </c>
      <c r="D811" s="54">
        <v>44814</v>
      </c>
      <c r="E811" s="56">
        <v>0.83333333333333337</v>
      </c>
      <c r="F811" s="55">
        <v>2.5840000000000001</v>
      </c>
      <c r="G811" s="55">
        <v>51.218000000000004</v>
      </c>
      <c r="H811" s="55">
        <v>-15.75</v>
      </c>
    </row>
    <row r="812" spans="1:8" x14ac:dyDescent="0.25">
      <c r="A812" s="55">
        <v>2022</v>
      </c>
      <c r="B812" s="55" t="s">
        <v>28</v>
      </c>
      <c r="C812" s="55">
        <v>811</v>
      </c>
      <c r="D812" s="54">
        <v>44814</v>
      </c>
      <c r="E812" s="56">
        <v>0.875</v>
      </c>
      <c r="F812" s="55">
        <v>9.4350000000000005</v>
      </c>
      <c r="G812" s="55">
        <v>47.052</v>
      </c>
      <c r="H812" s="55">
        <v>-18.474</v>
      </c>
    </row>
    <row r="813" spans="1:8" x14ac:dyDescent="0.25">
      <c r="A813" s="55">
        <v>2022</v>
      </c>
      <c r="B813" s="55" t="s">
        <v>28</v>
      </c>
      <c r="C813" s="55">
        <v>812</v>
      </c>
      <c r="D813" s="54">
        <v>44814</v>
      </c>
      <c r="E813" s="56">
        <v>0.91666666666666663</v>
      </c>
      <c r="F813" s="55">
        <v>25.113</v>
      </c>
      <c r="G813" s="55">
        <v>35.106999999999999</v>
      </c>
      <c r="H813" s="55">
        <v>-67.866</v>
      </c>
    </row>
    <row r="814" spans="1:8" x14ac:dyDescent="0.25">
      <c r="A814" s="55">
        <v>2022</v>
      </c>
      <c r="B814" s="55" t="s">
        <v>28</v>
      </c>
      <c r="C814" s="55">
        <v>813</v>
      </c>
      <c r="D814" s="54">
        <v>44814</v>
      </c>
      <c r="E814" s="56">
        <v>0.95833333333333337</v>
      </c>
      <c r="F814" s="55">
        <v>33.156999999999996</v>
      </c>
      <c r="G814" s="55">
        <v>29.047000000000001</v>
      </c>
      <c r="H814" s="55">
        <v>-56.212000000000003</v>
      </c>
    </row>
    <row r="815" spans="1:8" x14ac:dyDescent="0.25">
      <c r="A815" s="55">
        <v>2022</v>
      </c>
      <c r="B815" s="55" t="s">
        <v>28</v>
      </c>
      <c r="C815" s="55">
        <v>814</v>
      </c>
      <c r="D815" s="54">
        <v>44814</v>
      </c>
      <c r="E815" s="56">
        <v>0.54166666666666696</v>
      </c>
      <c r="F815" s="55">
        <v>38.448999999999998</v>
      </c>
      <c r="G815" s="55">
        <v>24.103999999999999</v>
      </c>
      <c r="H815" s="55">
        <v>-60.094000000000001</v>
      </c>
    </row>
    <row r="816" spans="1:8" x14ac:dyDescent="0.25">
      <c r="A816" s="55">
        <v>2022</v>
      </c>
      <c r="B816" s="55" t="s">
        <v>28</v>
      </c>
      <c r="C816" s="55">
        <v>815</v>
      </c>
      <c r="D816" s="54">
        <v>44814</v>
      </c>
      <c r="E816" s="56">
        <v>0.58333333333333304</v>
      </c>
      <c r="F816" s="55">
        <v>42.743000000000002</v>
      </c>
      <c r="G816" s="55">
        <v>20.754000000000001</v>
      </c>
      <c r="H816" s="55">
        <v>-67.376000000000005</v>
      </c>
    </row>
    <row r="817" spans="1:8" x14ac:dyDescent="0.25">
      <c r="A817" s="55">
        <v>2022</v>
      </c>
      <c r="B817" s="55" t="s">
        <v>28</v>
      </c>
      <c r="C817" s="55">
        <v>816</v>
      </c>
      <c r="D817" s="54">
        <v>44814</v>
      </c>
      <c r="E817" s="56">
        <v>0.625</v>
      </c>
      <c r="F817" s="55">
        <v>43.283999999999999</v>
      </c>
      <c r="G817" s="55">
        <v>19.515999999999998</v>
      </c>
      <c r="H817" s="55">
        <v>-64.712999999999994</v>
      </c>
    </row>
    <row r="818" spans="1:8" x14ac:dyDescent="0.25">
      <c r="A818" s="55">
        <v>2022</v>
      </c>
      <c r="B818" s="55" t="s">
        <v>28</v>
      </c>
      <c r="C818" s="55">
        <v>817</v>
      </c>
      <c r="D818" s="54">
        <v>44814</v>
      </c>
      <c r="E818" s="56">
        <v>0.66666666666666696</v>
      </c>
      <c r="F818" s="55">
        <v>43.314</v>
      </c>
      <c r="G818" s="55">
        <v>18.207000000000001</v>
      </c>
      <c r="H818" s="55">
        <v>-61.384999999999998</v>
      </c>
    </row>
    <row r="819" spans="1:8" x14ac:dyDescent="0.25">
      <c r="A819" s="55">
        <v>2022</v>
      </c>
      <c r="B819" s="55" t="s">
        <v>28</v>
      </c>
      <c r="C819" s="55">
        <v>818</v>
      </c>
      <c r="D819" s="54">
        <v>44814</v>
      </c>
      <c r="E819" s="56">
        <v>0.70833333333333304</v>
      </c>
      <c r="F819" s="55">
        <v>40.978000000000002</v>
      </c>
      <c r="G819" s="55">
        <v>18.082999999999998</v>
      </c>
      <c r="H819" s="55">
        <v>-66.438999999999993</v>
      </c>
    </row>
    <row r="820" spans="1:8" x14ac:dyDescent="0.25">
      <c r="A820" s="55">
        <v>2022</v>
      </c>
      <c r="B820" s="55" t="s">
        <v>28</v>
      </c>
      <c r="C820" s="55">
        <v>819</v>
      </c>
      <c r="D820" s="54">
        <v>44814</v>
      </c>
      <c r="E820" s="56">
        <v>0.75</v>
      </c>
      <c r="F820" s="55">
        <v>37.975999999999999</v>
      </c>
      <c r="G820" s="55">
        <v>19.146999999999998</v>
      </c>
      <c r="H820" s="55">
        <v>-73.138000000000005</v>
      </c>
    </row>
    <row r="821" spans="1:8" x14ac:dyDescent="0.25">
      <c r="A821" s="55">
        <v>2022</v>
      </c>
      <c r="B821" s="55" t="s">
        <v>28</v>
      </c>
      <c r="C821" s="55">
        <v>820</v>
      </c>
      <c r="D821" s="54">
        <v>44814</v>
      </c>
      <c r="E821" s="56">
        <v>0.79166666666666696</v>
      </c>
      <c r="F821" s="55">
        <v>32.691000000000003</v>
      </c>
      <c r="G821" s="55">
        <v>21.047000000000001</v>
      </c>
      <c r="H821" s="55">
        <v>-68.893000000000001</v>
      </c>
    </row>
    <row r="822" spans="1:8" x14ac:dyDescent="0.25">
      <c r="A822" s="55">
        <v>2022</v>
      </c>
      <c r="B822" s="55" t="s">
        <v>28</v>
      </c>
      <c r="C822" s="55">
        <v>821</v>
      </c>
      <c r="D822" s="54">
        <v>44814</v>
      </c>
      <c r="E822" s="56">
        <v>0.83333333333333304</v>
      </c>
      <c r="F822" s="55">
        <v>26.841999999999999</v>
      </c>
      <c r="G822" s="55">
        <v>23.398</v>
      </c>
      <c r="H822" s="55">
        <v>-78.052999999999997</v>
      </c>
    </row>
    <row r="823" spans="1:8" x14ac:dyDescent="0.25">
      <c r="A823" s="55">
        <v>2022</v>
      </c>
      <c r="B823" s="55" t="s">
        <v>28</v>
      </c>
      <c r="C823" s="55">
        <v>822</v>
      </c>
      <c r="D823" s="54">
        <v>44814</v>
      </c>
      <c r="E823" s="56">
        <v>0.875</v>
      </c>
      <c r="F823" s="55">
        <v>17.771999999999998</v>
      </c>
      <c r="G823" s="55">
        <v>26.227</v>
      </c>
      <c r="H823" s="55">
        <v>-82.596000000000004</v>
      </c>
    </row>
    <row r="824" spans="1:8" x14ac:dyDescent="0.25">
      <c r="A824" s="55">
        <v>2022</v>
      </c>
      <c r="B824" s="55" t="s">
        <v>28</v>
      </c>
      <c r="C824" s="55">
        <v>823</v>
      </c>
      <c r="D824" s="54">
        <v>44814</v>
      </c>
      <c r="E824" s="56">
        <v>0.91666666666666696</v>
      </c>
      <c r="F824" s="55">
        <v>13.305</v>
      </c>
      <c r="G824" s="55">
        <v>28.337</v>
      </c>
      <c r="H824" s="55">
        <v>-46.277999999999999</v>
      </c>
    </row>
    <row r="825" spans="1:8" x14ac:dyDescent="0.25">
      <c r="A825" s="55">
        <v>2022</v>
      </c>
      <c r="B825" s="55" t="s">
        <v>28</v>
      </c>
      <c r="C825" s="55">
        <v>824</v>
      </c>
      <c r="D825" s="54">
        <v>44814</v>
      </c>
      <c r="E825" s="56">
        <v>0.95833333333333304</v>
      </c>
      <c r="F825" s="55">
        <v>10.32</v>
      </c>
      <c r="G825" s="55">
        <v>30.992000000000001</v>
      </c>
      <c r="H825" s="55">
        <v>-43.054000000000002</v>
      </c>
    </row>
    <row r="826" spans="1:8" x14ac:dyDescent="0.25">
      <c r="A826" s="55">
        <v>2022</v>
      </c>
      <c r="B826" s="55" t="s">
        <v>28</v>
      </c>
      <c r="C826" s="55">
        <v>825</v>
      </c>
      <c r="D826" s="54">
        <v>44814</v>
      </c>
      <c r="E826" s="56">
        <v>0</v>
      </c>
      <c r="F826" s="55">
        <v>8.2449999999999992</v>
      </c>
      <c r="G826" s="55">
        <v>33.345999999999997</v>
      </c>
      <c r="H826" s="55">
        <v>-27.091999999999999</v>
      </c>
    </row>
    <row r="827" spans="1:8" x14ac:dyDescent="0.25">
      <c r="A827" s="55">
        <v>2022</v>
      </c>
      <c r="B827" s="55" t="s">
        <v>28</v>
      </c>
      <c r="C827" s="55">
        <v>826</v>
      </c>
      <c r="D827" s="54">
        <v>44814</v>
      </c>
      <c r="E827" s="56">
        <v>4.1666666666666664E-2</v>
      </c>
      <c r="F827" s="55">
        <v>6.7629999999999999</v>
      </c>
      <c r="G827" s="55">
        <v>36.093000000000004</v>
      </c>
      <c r="H827" s="55">
        <v>-17.295000000000002</v>
      </c>
    </row>
    <row r="828" spans="1:8" x14ac:dyDescent="0.25">
      <c r="A828" s="55">
        <v>2022</v>
      </c>
      <c r="B828" s="55" t="s">
        <v>28</v>
      </c>
      <c r="C828" s="55">
        <v>827</v>
      </c>
      <c r="D828" s="54">
        <v>44814</v>
      </c>
      <c r="E828" s="56">
        <v>8.3333333333333329E-2</v>
      </c>
      <c r="F828" s="55">
        <v>5.6929999999999996</v>
      </c>
      <c r="G828" s="55">
        <v>38.774999999999999</v>
      </c>
      <c r="H828" s="55">
        <v>-12.975</v>
      </c>
    </row>
    <row r="829" spans="1:8" x14ac:dyDescent="0.25">
      <c r="A829" s="55">
        <v>2022</v>
      </c>
      <c r="B829" s="55" t="s">
        <v>28</v>
      </c>
      <c r="C829" s="55">
        <v>828</v>
      </c>
      <c r="D829" s="54">
        <v>44844</v>
      </c>
      <c r="E829" s="56">
        <v>0.125</v>
      </c>
      <c r="F829" s="55">
        <v>7.82</v>
      </c>
      <c r="G829" s="55">
        <v>40.664999999999999</v>
      </c>
      <c r="H829" s="55">
        <v>-14.12</v>
      </c>
    </row>
    <row r="830" spans="1:8" x14ac:dyDescent="0.25">
      <c r="A830" s="55">
        <v>2022</v>
      </c>
      <c r="B830" s="55" t="s">
        <v>28</v>
      </c>
      <c r="C830" s="55">
        <v>829</v>
      </c>
      <c r="D830" s="54">
        <v>44844</v>
      </c>
      <c r="E830" s="56">
        <v>0.16666666666666666</v>
      </c>
      <c r="F830" s="55">
        <v>7.4939999999999998</v>
      </c>
      <c r="G830" s="55">
        <v>42.710999999999999</v>
      </c>
      <c r="H830" s="55">
        <v>-23.145</v>
      </c>
    </row>
    <row r="831" spans="1:8" x14ac:dyDescent="0.25">
      <c r="A831" s="55">
        <v>2022</v>
      </c>
      <c r="B831" s="55" t="s">
        <v>28</v>
      </c>
      <c r="C831" s="55">
        <v>830</v>
      </c>
      <c r="D831" s="54">
        <v>44844</v>
      </c>
      <c r="E831" s="56">
        <v>0.20833333333333334</v>
      </c>
      <c r="F831" s="55">
        <v>4.5839999999999996</v>
      </c>
      <c r="G831" s="55">
        <v>44.326999999999998</v>
      </c>
      <c r="H831" s="55">
        <v>-63.151000000000003</v>
      </c>
    </row>
    <row r="832" spans="1:8" x14ac:dyDescent="0.25">
      <c r="A832" s="55">
        <v>2022</v>
      </c>
      <c r="B832" s="55" t="s">
        <v>28</v>
      </c>
      <c r="C832" s="55">
        <v>831</v>
      </c>
      <c r="D832" s="54">
        <v>44844</v>
      </c>
      <c r="E832" s="56">
        <v>0.25</v>
      </c>
      <c r="F832" s="55">
        <v>4.1150000000000002</v>
      </c>
      <c r="G832" s="55">
        <v>46.031999999999996</v>
      </c>
      <c r="H832" s="55">
        <v>-35.530999999999999</v>
      </c>
    </row>
    <row r="833" spans="1:8" x14ac:dyDescent="0.25">
      <c r="A833" s="55">
        <v>2022</v>
      </c>
      <c r="B833" s="55" t="s">
        <v>28</v>
      </c>
      <c r="C833" s="55">
        <v>832</v>
      </c>
      <c r="D833" s="54">
        <v>44844</v>
      </c>
      <c r="E833" s="56">
        <v>0.29166666666666669</v>
      </c>
      <c r="F833" s="55">
        <v>3.722</v>
      </c>
      <c r="G833" s="55">
        <v>47.491999999999997</v>
      </c>
      <c r="H833" s="55">
        <v>-6.5469999999999997</v>
      </c>
    </row>
    <row r="834" spans="1:8" x14ac:dyDescent="0.25">
      <c r="A834" s="55">
        <v>2022</v>
      </c>
      <c r="B834" s="55" t="s">
        <v>28</v>
      </c>
      <c r="C834" s="55">
        <v>833</v>
      </c>
      <c r="D834" s="54">
        <v>44844</v>
      </c>
      <c r="E834" s="56">
        <v>0.33333333333333331</v>
      </c>
      <c r="F834" s="55">
        <v>3.2480000000000002</v>
      </c>
      <c r="G834" s="55">
        <v>49.975000000000001</v>
      </c>
      <c r="H834" s="55">
        <v>-81.316000000000003</v>
      </c>
    </row>
    <row r="835" spans="1:8" x14ac:dyDescent="0.25">
      <c r="A835" s="55">
        <v>2022</v>
      </c>
      <c r="B835" s="55" t="s">
        <v>28</v>
      </c>
      <c r="C835" s="55">
        <v>834</v>
      </c>
      <c r="D835" s="54">
        <v>44844</v>
      </c>
      <c r="E835" s="56">
        <v>0.375</v>
      </c>
      <c r="F835" s="55">
        <v>2.5569999999999999</v>
      </c>
      <c r="G835" s="55">
        <v>51.215000000000003</v>
      </c>
      <c r="H835" s="55">
        <v>-80.143000000000001</v>
      </c>
    </row>
    <row r="836" spans="1:8" x14ac:dyDescent="0.25">
      <c r="A836" s="55">
        <v>2022</v>
      </c>
      <c r="B836" s="55" t="s">
        <v>28</v>
      </c>
      <c r="C836" s="55">
        <v>835</v>
      </c>
      <c r="D836" s="54">
        <v>44844</v>
      </c>
      <c r="E836" s="56">
        <v>0.41666666666666669</v>
      </c>
      <c r="F836" s="55">
        <v>9.6080000000000005</v>
      </c>
      <c r="G836" s="55">
        <v>47.473999999999997</v>
      </c>
      <c r="H836" s="55">
        <v>-74.602999999999994</v>
      </c>
    </row>
    <row r="837" spans="1:8" x14ac:dyDescent="0.25">
      <c r="A837" s="55">
        <v>2022</v>
      </c>
      <c r="B837" s="55" t="s">
        <v>28</v>
      </c>
      <c r="C837" s="55">
        <v>836</v>
      </c>
      <c r="D837" s="54">
        <v>44844</v>
      </c>
      <c r="E837" s="56">
        <v>0.45833333333333331</v>
      </c>
      <c r="F837" s="55">
        <v>24.507999999999999</v>
      </c>
      <c r="G837" s="55">
        <v>35.581000000000003</v>
      </c>
      <c r="H837" s="55">
        <v>-39.951999999999998</v>
      </c>
    </row>
    <row r="838" spans="1:8" x14ac:dyDescent="0.25">
      <c r="A838" s="55">
        <v>2022</v>
      </c>
      <c r="B838" s="55" t="s">
        <v>28</v>
      </c>
      <c r="C838" s="55">
        <v>837</v>
      </c>
      <c r="D838" s="54">
        <v>44844</v>
      </c>
      <c r="E838" s="56">
        <v>0.5</v>
      </c>
      <c r="F838" s="55">
        <v>33.783000000000001</v>
      </c>
      <c r="G838" s="55">
        <v>29.097000000000001</v>
      </c>
      <c r="H838" s="55">
        <v>-58.893999999999998</v>
      </c>
    </row>
    <row r="839" spans="1:8" x14ac:dyDescent="0.25">
      <c r="A839" s="55">
        <v>2022</v>
      </c>
      <c r="B839" s="55" t="s">
        <v>28</v>
      </c>
      <c r="C839" s="55">
        <v>838</v>
      </c>
      <c r="D839" s="54">
        <v>44844</v>
      </c>
      <c r="E839" s="56">
        <v>0.54166666666666663</v>
      </c>
      <c r="F839" s="55">
        <v>38.531999999999996</v>
      </c>
      <c r="G839" s="55">
        <v>21.687000000000001</v>
      </c>
      <c r="H839" s="55">
        <v>-91.856999999999999</v>
      </c>
    </row>
    <row r="840" spans="1:8" x14ac:dyDescent="0.25">
      <c r="A840" s="55">
        <v>2022</v>
      </c>
      <c r="B840" s="55" t="s">
        <v>28</v>
      </c>
      <c r="C840" s="55">
        <v>839</v>
      </c>
      <c r="D840" s="54">
        <v>44844</v>
      </c>
      <c r="E840" s="56">
        <v>0.58333333333333337</v>
      </c>
      <c r="F840" s="55">
        <v>40.601999999999997</v>
      </c>
      <c r="G840" s="55">
        <v>17.483000000000001</v>
      </c>
      <c r="H840" s="55">
        <v>-84.007000000000005</v>
      </c>
    </row>
    <row r="841" spans="1:8" x14ac:dyDescent="0.25">
      <c r="A841" s="55">
        <v>2022</v>
      </c>
      <c r="B841" s="55" t="s">
        <v>28</v>
      </c>
      <c r="C841" s="55">
        <v>840</v>
      </c>
      <c r="D841" s="54">
        <v>44844</v>
      </c>
      <c r="E841" s="56">
        <v>0.625</v>
      </c>
      <c r="F841" s="55">
        <v>41.180999999999997</v>
      </c>
      <c r="G841" s="55">
        <v>16.131</v>
      </c>
      <c r="H841" s="55">
        <v>-49.963000000000001</v>
      </c>
    </row>
    <row r="842" spans="1:8" x14ac:dyDescent="0.25">
      <c r="A842" s="55">
        <v>2022</v>
      </c>
      <c r="B842" s="55" t="s">
        <v>28</v>
      </c>
      <c r="C842" s="55">
        <v>841</v>
      </c>
      <c r="D842" s="54">
        <v>44844</v>
      </c>
      <c r="E842" s="56">
        <v>0.66666666666666663</v>
      </c>
      <c r="F842" s="55">
        <v>40.256999999999998</v>
      </c>
      <c r="G842" s="55">
        <v>16.013000000000002</v>
      </c>
      <c r="H842" s="55">
        <v>-73.138000000000005</v>
      </c>
    </row>
    <row r="843" spans="1:8" x14ac:dyDescent="0.25">
      <c r="A843" s="55">
        <v>2022</v>
      </c>
      <c r="B843" s="55" t="s">
        <v>28</v>
      </c>
      <c r="C843" s="55">
        <v>842</v>
      </c>
      <c r="D843" s="54">
        <v>44844</v>
      </c>
      <c r="E843" s="56">
        <v>0.70833333333333337</v>
      </c>
      <c r="F843" s="55">
        <v>38.531999999999996</v>
      </c>
      <c r="G843" s="55">
        <v>16.797999999999998</v>
      </c>
      <c r="H843" s="55">
        <v>-58.323</v>
      </c>
    </row>
    <row r="844" spans="1:8" x14ac:dyDescent="0.25">
      <c r="A844" s="55">
        <v>2022</v>
      </c>
      <c r="B844" s="55" t="s">
        <v>28</v>
      </c>
      <c r="C844" s="55">
        <v>843</v>
      </c>
      <c r="D844" s="54">
        <v>44844</v>
      </c>
      <c r="E844" s="56">
        <v>0.75</v>
      </c>
      <c r="F844" s="55">
        <v>35.689</v>
      </c>
      <c r="G844" s="55">
        <v>18.34</v>
      </c>
      <c r="H844" s="55">
        <v>-64.308000000000007</v>
      </c>
    </row>
    <row r="845" spans="1:8" x14ac:dyDescent="0.25">
      <c r="A845" s="55">
        <v>2022</v>
      </c>
      <c r="B845" s="55" t="s">
        <v>28</v>
      </c>
      <c r="C845" s="55">
        <v>844</v>
      </c>
      <c r="D845" s="54">
        <v>44844</v>
      </c>
      <c r="E845" s="56">
        <v>0.79166666666666663</v>
      </c>
      <c r="F845" s="55">
        <v>29.59</v>
      </c>
      <c r="G845" s="55">
        <v>21.768000000000001</v>
      </c>
      <c r="H845" s="55">
        <v>-61.384999999999998</v>
      </c>
    </row>
    <row r="846" spans="1:8" x14ac:dyDescent="0.25">
      <c r="A846" s="55">
        <v>2022</v>
      </c>
      <c r="B846" s="55" t="s">
        <v>28</v>
      </c>
      <c r="C846" s="55">
        <v>845</v>
      </c>
      <c r="D846" s="54">
        <v>44844</v>
      </c>
      <c r="E846" s="56">
        <v>0.83333333333333337</v>
      </c>
      <c r="F846" s="55">
        <v>25.744</v>
      </c>
      <c r="G846" s="55">
        <v>24.254999999999999</v>
      </c>
      <c r="H846" s="55">
        <v>-60.726999999999997</v>
      </c>
    </row>
    <row r="847" spans="1:8" x14ac:dyDescent="0.25">
      <c r="A847" s="55">
        <v>2022</v>
      </c>
      <c r="B847" s="55" t="s">
        <v>28</v>
      </c>
      <c r="C847" s="55">
        <v>846</v>
      </c>
      <c r="D847" s="54">
        <v>44844</v>
      </c>
      <c r="E847" s="56">
        <v>0.875</v>
      </c>
      <c r="F847" s="55">
        <v>20.984000000000002</v>
      </c>
      <c r="G847" s="55">
        <v>28.925999999999998</v>
      </c>
      <c r="H847" s="55">
        <v>-27.152999999999999</v>
      </c>
    </row>
    <row r="848" spans="1:8" x14ac:dyDescent="0.25">
      <c r="A848" s="55">
        <v>2022</v>
      </c>
      <c r="B848" s="55" t="s">
        <v>28</v>
      </c>
      <c r="C848" s="55">
        <v>847</v>
      </c>
      <c r="D848" s="54">
        <v>44844</v>
      </c>
      <c r="E848" s="56">
        <v>0.91666666666666663</v>
      </c>
      <c r="F848" s="55">
        <v>17.962</v>
      </c>
      <c r="G848" s="55">
        <v>32.49</v>
      </c>
      <c r="H848" s="55">
        <v>-32.219000000000001</v>
      </c>
    </row>
    <row r="849" spans="1:8" x14ac:dyDescent="0.25">
      <c r="A849" s="55">
        <v>2022</v>
      </c>
      <c r="B849" s="55" t="s">
        <v>28</v>
      </c>
      <c r="C849" s="55">
        <v>848</v>
      </c>
      <c r="D849" s="54">
        <v>44844</v>
      </c>
      <c r="E849" s="56">
        <v>0.95833333333333337</v>
      </c>
      <c r="F849" s="55">
        <v>15.39</v>
      </c>
      <c r="G849" s="55">
        <v>35.320999999999998</v>
      </c>
      <c r="H849" s="55">
        <v>-49.098999999999997</v>
      </c>
    </row>
    <row r="850" spans="1:8" x14ac:dyDescent="0.25">
      <c r="A850" s="55">
        <v>2022</v>
      </c>
      <c r="B850" s="55" t="s">
        <v>28</v>
      </c>
      <c r="C850" s="55">
        <v>849</v>
      </c>
      <c r="D850" s="54">
        <v>44844</v>
      </c>
      <c r="E850" s="56">
        <v>0.54166666666666696</v>
      </c>
      <c r="F850" s="55">
        <v>14.505000000000001</v>
      </c>
      <c r="G850" s="55">
        <v>40.021000000000001</v>
      </c>
      <c r="H850" s="55">
        <v>-47.173000000000002</v>
      </c>
    </row>
    <row r="851" spans="1:8" x14ac:dyDescent="0.25">
      <c r="A851" s="55">
        <v>2022</v>
      </c>
      <c r="B851" s="55" t="s">
        <v>28</v>
      </c>
      <c r="C851" s="55">
        <v>850</v>
      </c>
      <c r="D851" s="54">
        <v>44844</v>
      </c>
      <c r="E851" s="56">
        <v>0.58333333333333304</v>
      </c>
      <c r="F851" s="55">
        <v>14.098000000000001</v>
      </c>
      <c r="G851" s="55">
        <v>43.115000000000002</v>
      </c>
      <c r="H851" s="55">
        <v>-57.771000000000001</v>
      </c>
    </row>
    <row r="852" spans="1:8" x14ac:dyDescent="0.25">
      <c r="A852" s="55">
        <v>2022</v>
      </c>
      <c r="B852" s="55" t="s">
        <v>28</v>
      </c>
      <c r="C852" s="55">
        <v>851</v>
      </c>
      <c r="D852" s="54">
        <v>44844</v>
      </c>
      <c r="E852" s="56">
        <v>0.625</v>
      </c>
      <c r="F852" s="55">
        <v>12.702999999999999</v>
      </c>
      <c r="G852" s="55">
        <v>44.268000000000001</v>
      </c>
      <c r="H852" s="55">
        <v>-62.783000000000001</v>
      </c>
    </row>
    <row r="853" spans="1:8" x14ac:dyDescent="0.25">
      <c r="A853" s="55">
        <v>2022</v>
      </c>
      <c r="B853" s="55" t="s">
        <v>28</v>
      </c>
      <c r="C853" s="55">
        <v>852</v>
      </c>
      <c r="D853" s="54">
        <v>44875</v>
      </c>
      <c r="E853" s="56">
        <v>0.66666666666666696</v>
      </c>
      <c r="F853" s="55">
        <v>11.807</v>
      </c>
      <c r="G853" s="55">
        <v>46.709000000000003</v>
      </c>
      <c r="H853" s="55">
        <v>-47.173000000000002</v>
      </c>
    </row>
    <row r="854" spans="1:8" x14ac:dyDescent="0.25">
      <c r="A854" s="55">
        <v>2022</v>
      </c>
      <c r="B854" s="55" t="s">
        <v>28</v>
      </c>
      <c r="C854" s="55">
        <v>853</v>
      </c>
      <c r="D854" s="54">
        <v>44875</v>
      </c>
      <c r="E854" s="56">
        <v>0.70833333333333304</v>
      </c>
      <c r="F854" s="55">
        <v>11.127000000000001</v>
      </c>
      <c r="G854" s="55">
        <v>48.930999999999997</v>
      </c>
      <c r="H854" s="55">
        <v>-40.712000000000003</v>
      </c>
    </row>
    <row r="855" spans="1:8" x14ac:dyDescent="0.25">
      <c r="A855" s="55">
        <v>2022</v>
      </c>
      <c r="B855" s="55" t="s">
        <v>28</v>
      </c>
      <c r="C855" s="55">
        <v>854</v>
      </c>
      <c r="D855" s="54">
        <v>44875</v>
      </c>
      <c r="E855" s="56">
        <v>0.75</v>
      </c>
      <c r="F855" s="55">
        <v>9.8539999999999992</v>
      </c>
      <c r="G855" s="55">
        <v>50.103000000000002</v>
      </c>
      <c r="H855" s="55">
        <v>-73.852000000000004</v>
      </c>
    </row>
    <row r="856" spans="1:8" x14ac:dyDescent="0.25">
      <c r="A856" s="55">
        <v>2022</v>
      </c>
      <c r="B856" s="55" t="s">
        <v>28</v>
      </c>
      <c r="C856" s="55">
        <v>855</v>
      </c>
      <c r="D856" s="54">
        <v>44875</v>
      </c>
      <c r="E856" s="56">
        <v>0.79166666666666696</v>
      </c>
      <c r="F856" s="55">
        <v>8.7919999999999998</v>
      </c>
      <c r="G856" s="55">
        <v>51.198999999999998</v>
      </c>
      <c r="H856" s="55">
        <v>-22.626000000000001</v>
      </c>
    </row>
    <row r="857" spans="1:8" x14ac:dyDescent="0.25">
      <c r="A857" s="55">
        <v>2022</v>
      </c>
      <c r="B857" s="55" t="s">
        <v>28</v>
      </c>
      <c r="C857" s="55">
        <v>856</v>
      </c>
      <c r="D857" s="54">
        <v>44875</v>
      </c>
      <c r="E857" s="56">
        <v>0.83333333333333304</v>
      </c>
      <c r="F857" s="55">
        <v>8.27</v>
      </c>
      <c r="G857" s="55">
        <v>52.72</v>
      </c>
      <c r="H857" s="55">
        <v>-51.819000000000003</v>
      </c>
    </row>
    <row r="858" spans="1:8" x14ac:dyDescent="0.25">
      <c r="A858" s="55">
        <v>2022</v>
      </c>
      <c r="B858" s="55" t="s">
        <v>28</v>
      </c>
      <c r="C858" s="55">
        <v>857</v>
      </c>
      <c r="D858" s="54">
        <v>44875</v>
      </c>
      <c r="E858" s="56">
        <v>0.875</v>
      </c>
      <c r="F858" s="55">
        <v>7.7949999999999999</v>
      </c>
      <c r="G858" s="55">
        <v>53.787999999999997</v>
      </c>
      <c r="H858" s="55">
        <v>-42.930999999999997</v>
      </c>
    </row>
    <row r="859" spans="1:8" x14ac:dyDescent="0.25">
      <c r="A859" s="55">
        <v>2022</v>
      </c>
      <c r="B859" s="55" t="s">
        <v>28</v>
      </c>
      <c r="C859" s="55">
        <v>858</v>
      </c>
      <c r="D859" s="54">
        <v>44875</v>
      </c>
      <c r="E859" s="56">
        <v>0.91666666666666696</v>
      </c>
      <c r="F859" s="55">
        <v>7.3179999999999996</v>
      </c>
      <c r="G859" s="55">
        <v>54.877000000000002</v>
      </c>
      <c r="H859" s="55">
        <v>-65.128</v>
      </c>
    </row>
    <row r="860" spans="1:8" x14ac:dyDescent="0.25">
      <c r="A860" s="55">
        <v>2022</v>
      </c>
      <c r="B860" s="55" t="s">
        <v>28</v>
      </c>
      <c r="C860" s="55">
        <v>859</v>
      </c>
      <c r="D860" s="54">
        <v>44875</v>
      </c>
      <c r="E860" s="56">
        <v>0.95833333333333304</v>
      </c>
      <c r="F860" s="55">
        <v>11.977</v>
      </c>
      <c r="G860" s="55">
        <v>52.133000000000003</v>
      </c>
      <c r="H860" s="55">
        <v>-63.527999999999999</v>
      </c>
    </row>
    <row r="861" spans="1:8" x14ac:dyDescent="0.25">
      <c r="A861" s="55">
        <v>2022</v>
      </c>
      <c r="B861" s="55" t="s">
        <v>28</v>
      </c>
      <c r="C861" s="55">
        <v>860</v>
      </c>
      <c r="D861" s="54">
        <v>44875</v>
      </c>
      <c r="E861" s="56">
        <v>0</v>
      </c>
      <c r="F861" s="55">
        <v>25.257999999999999</v>
      </c>
      <c r="G861" s="55">
        <v>40.249000000000002</v>
      </c>
      <c r="H861" s="55">
        <v>-54.101999999999997</v>
      </c>
    </row>
    <row r="862" spans="1:8" x14ac:dyDescent="0.25">
      <c r="A862" s="55">
        <v>2022</v>
      </c>
      <c r="B862" s="55" t="s">
        <v>28</v>
      </c>
      <c r="C862" s="55">
        <v>861</v>
      </c>
      <c r="D862" s="54">
        <v>44875</v>
      </c>
      <c r="E862" s="56">
        <v>4.1666666666666664E-2</v>
      </c>
      <c r="F862" s="55">
        <v>34.255000000000003</v>
      </c>
      <c r="G862" s="55">
        <v>32.448999999999998</v>
      </c>
      <c r="H862" s="55">
        <v>-68.893000000000001</v>
      </c>
    </row>
    <row r="863" spans="1:8" x14ac:dyDescent="0.25">
      <c r="A863" s="55">
        <v>2022</v>
      </c>
      <c r="B863" s="55" t="s">
        <v>28</v>
      </c>
      <c r="C863" s="55">
        <v>862</v>
      </c>
      <c r="D863" s="54">
        <v>44875</v>
      </c>
      <c r="E863" s="56">
        <v>8.3333333333333329E-2</v>
      </c>
      <c r="F863" s="55">
        <v>40.948999999999998</v>
      </c>
      <c r="G863" s="55">
        <v>27.401</v>
      </c>
      <c r="H863" s="55">
        <v>-51.243000000000002</v>
      </c>
    </row>
    <row r="864" spans="1:8" x14ac:dyDescent="0.25">
      <c r="A864" s="55">
        <v>2022</v>
      </c>
      <c r="B864" s="55" t="s">
        <v>28</v>
      </c>
      <c r="C864" s="55">
        <v>863</v>
      </c>
      <c r="D864" s="54">
        <v>44875</v>
      </c>
      <c r="E864" s="56">
        <v>0.125</v>
      </c>
      <c r="F864" s="55">
        <v>42.982999999999997</v>
      </c>
      <c r="G864" s="55">
        <v>24.047999999999998</v>
      </c>
      <c r="H864" s="55">
        <v>-0.36699999999999999</v>
      </c>
    </row>
    <row r="865" spans="1:8" x14ac:dyDescent="0.25">
      <c r="A865" s="55">
        <v>2022</v>
      </c>
      <c r="B865" s="55" t="s">
        <v>28</v>
      </c>
      <c r="C865" s="55">
        <v>864</v>
      </c>
      <c r="D865" s="54">
        <v>44875</v>
      </c>
      <c r="E865" s="56">
        <v>0.16666666666666666</v>
      </c>
      <c r="F865" s="55">
        <v>44.936</v>
      </c>
      <c r="G865" s="55">
        <v>21.645</v>
      </c>
      <c r="H865" s="55">
        <v>-72.454999999999998</v>
      </c>
    </row>
    <row r="866" spans="1:8" x14ac:dyDescent="0.25">
      <c r="A866" s="55">
        <v>2022</v>
      </c>
      <c r="B866" s="55" t="s">
        <v>28</v>
      </c>
      <c r="C866" s="55">
        <v>865</v>
      </c>
      <c r="D866" s="54">
        <v>44875</v>
      </c>
      <c r="E866" s="56">
        <v>0.20833333333333334</v>
      </c>
      <c r="F866" s="55">
        <v>43.344000000000001</v>
      </c>
      <c r="G866" s="55">
        <v>21.079000000000001</v>
      </c>
      <c r="H866" s="55">
        <v>-74.602999999999994</v>
      </c>
    </row>
    <row r="867" spans="1:8" x14ac:dyDescent="0.25">
      <c r="A867" s="55">
        <v>2022</v>
      </c>
      <c r="B867" s="55" t="s">
        <v>28</v>
      </c>
      <c r="C867" s="55">
        <v>866</v>
      </c>
      <c r="D867" s="54">
        <v>44875</v>
      </c>
      <c r="E867" s="56">
        <v>0.25</v>
      </c>
      <c r="F867" s="55">
        <v>41.707000000000001</v>
      </c>
      <c r="G867" s="55">
        <v>20.945</v>
      </c>
      <c r="H867" s="55">
        <v>-74.602999999999994</v>
      </c>
    </row>
    <row r="868" spans="1:8" x14ac:dyDescent="0.25">
      <c r="A868" s="55">
        <v>2022</v>
      </c>
      <c r="B868" s="55" t="s">
        <v>28</v>
      </c>
      <c r="C868" s="55">
        <v>867</v>
      </c>
      <c r="D868" s="54">
        <v>44875</v>
      </c>
      <c r="E868" s="56">
        <v>0.29166666666666669</v>
      </c>
      <c r="F868" s="55">
        <v>38.671999999999997</v>
      </c>
      <c r="G868" s="55">
        <v>22.125</v>
      </c>
      <c r="H868" s="55">
        <v>-85.581000000000003</v>
      </c>
    </row>
    <row r="869" spans="1:8" x14ac:dyDescent="0.25">
      <c r="A869" s="55">
        <v>2022</v>
      </c>
      <c r="B869" s="55" t="s">
        <v>28</v>
      </c>
      <c r="C869" s="55">
        <v>868</v>
      </c>
      <c r="D869" s="54">
        <v>44875</v>
      </c>
      <c r="E869" s="56">
        <v>0.33333333333333331</v>
      </c>
      <c r="F869" s="55">
        <v>34.572000000000003</v>
      </c>
      <c r="G869" s="55">
        <v>24.759</v>
      </c>
      <c r="H869" s="55">
        <v>1.153</v>
      </c>
    </row>
    <row r="870" spans="1:8" x14ac:dyDescent="0.25">
      <c r="A870" s="55">
        <v>2022</v>
      </c>
      <c r="B870" s="55" t="s">
        <v>28</v>
      </c>
      <c r="C870" s="55">
        <v>869</v>
      </c>
      <c r="D870" s="54">
        <v>44875</v>
      </c>
      <c r="E870" s="56">
        <v>0.375</v>
      </c>
      <c r="F870" s="55">
        <v>29.065000000000001</v>
      </c>
      <c r="G870" s="55">
        <v>27.282</v>
      </c>
      <c r="H870" s="55">
        <v>2.7440000000000002</v>
      </c>
    </row>
    <row r="871" spans="1:8" x14ac:dyDescent="0.25">
      <c r="A871" s="55">
        <v>2022</v>
      </c>
      <c r="B871" s="55" t="s">
        <v>28</v>
      </c>
      <c r="C871" s="55">
        <v>870</v>
      </c>
      <c r="D871" s="54">
        <v>44875</v>
      </c>
      <c r="E871" s="56">
        <v>0.41666666666666669</v>
      </c>
      <c r="F871" s="55">
        <v>22.369</v>
      </c>
      <c r="G871" s="55">
        <v>30.414999999999999</v>
      </c>
      <c r="H871" s="55">
        <v>-54.777999999999999</v>
      </c>
    </row>
    <row r="872" spans="1:8" x14ac:dyDescent="0.25">
      <c r="A872" s="55">
        <v>2022</v>
      </c>
      <c r="B872" s="55" t="s">
        <v>28</v>
      </c>
      <c r="C872" s="55">
        <v>871</v>
      </c>
      <c r="D872" s="54">
        <v>44875</v>
      </c>
      <c r="E872" s="56">
        <v>0.45833333333333331</v>
      </c>
      <c r="F872" s="55">
        <v>18.271000000000001</v>
      </c>
      <c r="G872" s="55">
        <v>33.308</v>
      </c>
      <c r="H872" s="55">
        <v>-53.664999999999999</v>
      </c>
    </row>
    <row r="873" spans="1:8" x14ac:dyDescent="0.25">
      <c r="A873" s="55">
        <v>2022</v>
      </c>
      <c r="B873" s="55" t="s">
        <v>28</v>
      </c>
      <c r="C873" s="55">
        <v>872</v>
      </c>
      <c r="D873" s="54">
        <v>44875</v>
      </c>
      <c r="E873" s="56">
        <v>0.5</v>
      </c>
      <c r="F873" s="55">
        <v>15.484999999999999</v>
      </c>
      <c r="G873" s="55">
        <v>35.978999999999999</v>
      </c>
      <c r="H873" s="55">
        <v>-51.433</v>
      </c>
    </row>
    <row r="874" spans="1:8" x14ac:dyDescent="0.25">
      <c r="A874" s="55">
        <v>2022</v>
      </c>
      <c r="B874" s="55" t="s">
        <v>28</v>
      </c>
      <c r="C874" s="55">
        <v>873</v>
      </c>
      <c r="D874" s="54">
        <v>44875</v>
      </c>
      <c r="E874" s="56">
        <v>0.54166666666666663</v>
      </c>
      <c r="F874" s="55">
        <v>13.016</v>
      </c>
      <c r="G874" s="55">
        <v>38.999000000000002</v>
      </c>
      <c r="H874" s="55">
        <v>-46.133000000000003</v>
      </c>
    </row>
    <row r="875" spans="1:8" x14ac:dyDescent="0.25">
      <c r="A875" s="55">
        <v>2022</v>
      </c>
      <c r="B875" s="55" t="s">
        <v>28</v>
      </c>
      <c r="C875" s="55">
        <v>874</v>
      </c>
      <c r="D875" s="54">
        <v>44875</v>
      </c>
      <c r="E875" s="56">
        <v>0.58333333333333337</v>
      </c>
      <c r="F875" s="55">
        <v>11.807</v>
      </c>
      <c r="G875" s="55">
        <v>41.337000000000003</v>
      </c>
      <c r="H875" s="55">
        <v>-42.808</v>
      </c>
    </row>
    <row r="876" spans="1:8" x14ac:dyDescent="0.25">
      <c r="A876" s="55">
        <v>2022</v>
      </c>
      <c r="B876" s="55" t="s">
        <v>28</v>
      </c>
      <c r="C876" s="55">
        <v>875</v>
      </c>
      <c r="D876" s="54">
        <v>44875</v>
      </c>
      <c r="E876" s="56">
        <v>0.625</v>
      </c>
      <c r="F876" s="55">
        <v>10.785</v>
      </c>
      <c r="G876" s="55">
        <v>43.942999999999998</v>
      </c>
      <c r="H876" s="55">
        <v>-39.529000000000003</v>
      </c>
    </row>
    <row r="877" spans="1:8" x14ac:dyDescent="0.25">
      <c r="A877" s="55">
        <v>2022</v>
      </c>
      <c r="B877" s="55" t="s">
        <v>28</v>
      </c>
      <c r="C877" s="55">
        <v>876</v>
      </c>
      <c r="D877" s="54">
        <v>44905</v>
      </c>
      <c r="E877" s="56">
        <v>0.66666666666666663</v>
      </c>
      <c r="F877" s="55">
        <v>9.6080000000000005</v>
      </c>
      <c r="G877" s="55">
        <v>47.043999999999997</v>
      </c>
      <c r="H877" s="55">
        <v>18.414000000000001</v>
      </c>
    </row>
    <row r="878" spans="1:8" x14ac:dyDescent="0.25">
      <c r="A878" s="55">
        <v>2022</v>
      </c>
      <c r="B878" s="55" t="s">
        <v>28</v>
      </c>
      <c r="C878" s="55">
        <v>877</v>
      </c>
      <c r="D878" s="54">
        <v>44905</v>
      </c>
      <c r="E878" s="56">
        <v>0.70833333333333337</v>
      </c>
      <c r="F878" s="55">
        <v>8.891</v>
      </c>
      <c r="G878" s="55">
        <v>49.88</v>
      </c>
      <c r="H878" s="55">
        <v>22.202000000000002</v>
      </c>
    </row>
    <row r="879" spans="1:8" x14ac:dyDescent="0.25">
      <c r="A879" s="55">
        <v>2022</v>
      </c>
      <c r="B879" s="55" t="s">
        <v>28</v>
      </c>
      <c r="C879" s="55">
        <v>878</v>
      </c>
      <c r="D879" s="54">
        <v>44905</v>
      </c>
      <c r="E879" s="56">
        <v>0.75</v>
      </c>
      <c r="F879" s="55">
        <v>7.92</v>
      </c>
      <c r="G879" s="55">
        <v>51.768999999999998</v>
      </c>
      <c r="H879" s="55">
        <v>-73.138000000000005</v>
      </c>
    </row>
    <row r="880" spans="1:8" x14ac:dyDescent="0.25">
      <c r="A880" s="55">
        <v>2022</v>
      </c>
      <c r="B880" s="55" t="s">
        <v>28</v>
      </c>
      <c r="C880" s="55">
        <v>879</v>
      </c>
      <c r="D880" s="54">
        <v>44905</v>
      </c>
      <c r="E880" s="56">
        <v>0.79166666666666663</v>
      </c>
      <c r="F880" s="55">
        <v>7.242</v>
      </c>
      <c r="G880" s="55">
        <v>53.378</v>
      </c>
      <c r="H880" s="55">
        <v>35.716000000000001</v>
      </c>
    </row>
    <row r="881" spans="1:8" x14ac:dyDescent="0.25">
      <c r="A881" s="55">
        <v>2022</v>
      </c>
      <c r="B881" s="55" t="s">
        <v>28</v>
      </c>
      <c r="C881" s="55">
        <v>880</v>
      </c>
      <c r="D881" s="54">
        <v>44905</v>
      </c>
      <c r="E881" s="56">
        <v>0.83333333333333337</v>
      </c>
      <c r="F881" s="55">
        <v>6.484</v>
      </c>
      <c r="G881" s="55">
        <v>55.106999999999999</v>
      </c>
      <c r="H881" s="55">
        <v>-49.268999999999998</v>
      </c>
    </row>
    <row r="882" spans="1:8" x14ac:dyDescent="0.25">
      <c r="A882" s="55">
        <v>2022</v>
      </c>
      <c r="B882" s="55" t="s">
        <v>28</v>
      </c>
      <c r="C882" s="55">
        <v>881</v>
      </c>
      <c r="D882" s="54">
        <v>44905</v>
      </c>
      <c r="E882" s="56">
        <v>0.875</v>
      </c>
      <c r="F882" s="55">
        <v>5.7960000000000003</v>
      </c>
      <c r="G882" s="55">
        <v>56.063000000000002</v>
      </c>
      <c r="H882" s="55">
        <v>39.600999999999999</v>
      </c>
    </row>
    <row r="883" spans="1:8" x14ac:dyDescent="0.25">
      <c r="A883" s="55">
        <v>2022</v>
      </c>
      <c r="B883" s="55" t="s">
        <v>28</v>
      </c>
      <c r="C883" s="55">
        <v>882</v>
      </c>
      <c r="D883" s="54">
        <v>44905</v>
      </c>
      <c r="E883" s="56">
        <v>0.91666666666666663</v>
      </c>
      <c r="F883" s="55">
        <v>6.2039999999999997</v>
      </c>
      <c r="G883" s="55">
        <v>58.47</v>
      </c>
      <c r="H883" s="55">
        <v>22.465</v>
      </c>
    </row>
    <row r="884" spans="1:8" x14ac:dyDescent="0.25">
      <c r="A884" s="55">
        <v>2022</v>
      </c>
      <c r="B884" s="55" t="s">
        <v>28</v>
      </c>
      <c r="C884" s="55">
        <v>883</v>
      </c>
      <c r="D884" s="54">
        <v>44905</v>
      </c>
      <c r="E884" s="56">
        <v>0.95833333333333337</v>
      </c>
      <c r="F884" s="55">
        <v>9.3119999999999994</v>
      </c>
      <c r="G884" s="55">
        <v>56.902999999999999</v>
      </c>
      <c r="H884" s="55">
        <v>23.184000000000001</v>
      </c>
    </row>
    <row r="885" spans="1:8" x14ac:dyDescent="0.25">
      <c r="A885" s="55">
        <v>2022</v>
      </c>
      <c r="B885" s="55" t="s">
        <v>28</v>
      </c>
      <c r="C885" s="55">
        <v>884</v>
      </c>
      <c r="D885" s="54">
        <v>44905</v>
      </c>
      <c r="E885" s="56">
        <v>0.54166666666666696</v>
      </c>
      <c r="F885" s="55">
        <v>23.376000000000001</v>
      </c>
      <c r="G885" s="55">
        <v>44.689</v>
      </c>
      <c r="H885" s="55">
        <v>-66.438999999999993</v>
      </c>
    </row>
    <row r="886" spans="1:8" x14ac:dyDescent="0.25">
      <c r="A886" s="55">
        <v>2022</v>
      </c>
      <c r="B886" s="55" t="s">
        <v>28</v>
      </c>
      <c r="C886" s="55">
        <v>885</v>
      </c>
      <c r="D886" s="54">
        <v>44905</v>
      </c>
      <c r="E886" s="56">
        <v>0.58333333333333304</v>
      </c>
      <c r="F886" s="55">
        <v>35.636000000000003</v>
      </c>
      <c r="G886" s="55">
        <v>34.770000000000003</v>
      </c>
      <c r="H886" s="55">
        <v>-78.052999999999997</v>
      </c>
    </row>
    <row r="887" spans="1:8" x14ac:dyDescent="0.25">
      <c r="A887" s="55">
        <v>2022</v>
      </c>
      <c r="B887" s="55" t="s">
        <v>28</v>
      </c>
      <c r="C887" s="55">
        <v>886</v>
      </c>
      <c r="D887" s="54">
        <v>44905</v>
      </c>
      <c r="E887" s="56">
        <v>0.625</v>
      </c>
      <c r="F887" s="55">
        <v>44.012</v>
      </c>
      <c r="G887" s="55">
        <v>28.696000000000002</v>
      </c>
      <c r="H887" s="55">
        <v>24.556999999999999</v>
      </c>
    </row>
    <row r="888" spans="1:8" x14ac:dyDescent="0.25">
      <c r="A888" s="55">
        <v>2022</v>
      </c>
      <c r="B888" s="55" t="s">
        <v>28</v>
      </c>
      <c r="C888" s="55">
        <v>887</v>
      </c>
      <c r="D888" s="54">
        <v>44905</v>
      </c>
      <c r="E888" s="56">
        <v>0.66666666666666696</v>
      </c>
      <c r="F888" s="55">
        <v>44.103999999999999</v>
      </c>
      <c r="G888" s="55">
        <v>24.193999999999999</v>
      </c>
      <c r="H888" s="55">
        <v>-73.852000000000004</v>
      </c>
    </row>
    <row r="889" spans="1:8" x14ac:dyDescent="0.25">
      <c r="A889" s="55">
        <v>2022</v>
      </c>
      <c r="B889" s="55" t="s">
        <v>28</v>
      </c>
      <c r="C889" s="55">
        <v>888</v>
      </c>
      <c r="D889" s="54">
        <v>44905</v>
      </c>
      <c r="E889" s="56">
        <v>0.70833333333333304</v>
      </c>
      <c r="F889" s="55">
        <v>43.86</v>
      </c>
      <c r="G889" s="55">
        <v>21.725000000000001</v>
      </c>
      <c r="H889" s="55">
        <v>-79.06</v>
      </c>
    </row>
    <row r="890" spans="1:8" x14ac:dyDescent="0.25">
      <c r="A890" s="55">
        <v>2022</v>
      </c>
      <c r="B890" s="55" t="s">
        <v>28</v>
      </c>
      <c r="C890" s="55">
        <v>889</v>
      </c>
      <c r="D890" s="54">
        <v>44905</v>
      </c>
      <c r="E890" s="56">
        <v>0.75</v>
      </c>
      <c r="F890" s="55">
        <v>45.216999999999999</v>
      </c>
      <c r="G890" s="55">
        <v>20.207000000000001</v>
      </c>
      <c r="H890" s="55">
        <v>-35.1</v>
      </c>
    </row>
    <row r="891" spans="1:8" x14ac:dyDescent="0.25">
      <c r="A891" s="55">
        <v>2022</v>
      </c>
      <c r="B891" s="55" t="s">
        <v>28</v>
      </c>
      <c r="C891" s="55">
        <v>890</v>
      </c>
      <c r="D891" s="54">
        <v>44905</v>
      </c>
      <c r="E891" s="56">
        <v>0.79166666666666696</v>
      </c>
      <c r="F891" s="55">
        <v>42.534999999999997</v>
      </c>
      <c r="G891" s="55">
        <v>19.184000000000001</v>
      </c>
      <c r="H891" s="55">
        <v>-21.617000000000001</v>
      </c>
    </row>
    <row r="892" spans="1:8" x14ac:dyDescent="0.25">
      <c r="A892" s="55">
        <v>2022</v>
      </c>
      <c r="B892" s="55" t="s">
        <v>28</v>
      </c>
      <c r="C892" s="55">
        <v>891</v>
      </c>
      <c r="D892" s="54">
        <v>44905</v>
      </c>
      <c r="E892" s="56">
        <v>0.83333333333333304</v>
      </c>
      <c r="F892" s="55">
        <v>38.728000000000002</v>
      </c>
      <c r="G892" s="55">
        <v>20.553999999999998</v>
      </c>
      <c r="H892" s="55">
        <v>26.622</v>
      </c>
    </row>
    <row r="893" spans="1:8" x14ac:dyDescent="0.25">
      <c r="A893" s="55">
        <v>2022</v>
      </c>
      <c r="B893" s="55" t="s">
        <v>28</v>
      </c>
      <c r="C893" s="55">
        <v>892</v>
      </c>
      <c r="D893" s="54">
        <v>44905</v>
      </c>
      <c r="E893" s="56">
        <v>0.875</v>
      </c>
      <c r="F893" s="55">
        <v>34.889000000000003</v>
      </c>
      <c r="G893" s="55">
        <v>22.454999999999998</v>
      </c>
      <c r="H893" s="55">
        <v>18.343</v>
      </c>
    </row>
    <row r="894" spans="1:8" x14ac:dyDescent="0.25">
      <c r="A894" s="55">
        <v>2022</v>
      </c>
      <c r="B894" s="55" t="s">
        <v>28</v>
      </c>
      <c r="C894" s="55">
        <v>893</v>
      </c>
      <c r="D894" s="54">
        <v>44905</v>
      </c>
      <c r="E894" s="56">
        <v>0.91666666666666696</v>
      </c>
      <c r="F894" s="55">
        <v>29.463999999999999</v>
      </c>
      <c r="G894" s="55">
        <v>24.13</v>
      </c>
      <c r="H894" s="55">
        <v>24.46</v>
      </c>
    </row>
    <row r="895" spans="1:8" x14ac:dyDescent="0.25">
      <c r="A895" s="55">
        <v>2022</v>
      </c>
      <c r="B895" s="55" t="s">
        <v>28</v>
      </c>
      <c r="C895" s="55">
        <v>894</v>
      </c>
      <c r="D895" s="54">
        <v>44905</v>
      </c>
      <c r="E895" s="56">
        <v>0.95833333333333304</v>
      </c>
      <c r="F895" s="55">
        <v>23.954000000000001</v>
      </c>
      <c r="G895" s="55">
        <v>30.850999999999999</v>
      </c>
      <c r="H895" s="55">
        <v>29.315000000000001</v>
      </c>
    </row>
    <row r="896" spans="1:8" x14ac:dyDescent="0.25">
      <c r="A896" s="55">
        <v>2022</v>
      </c>
      <c r="B896" s="55" t="s">
        <v>28</v>
      </c>
      <c r="C896" s="55">
        <v>895</v>
      </c>
      <c r="D896" s="54">
        <v>44905</v>
      </c>
      <c r="E896" s="56">
        <v>0</v>
      </c>
      <c r="F896" s="55">
        <v>20.555</v>
      </c>
      <c r="G896" s="55">
        <v>34.212000000000003</v>
      </c>
      <c r="H896" s="55">
        <v>-78.052999999999997</v>
      </c>
    </row>
    <row r="897" spans="1:8" x14ac:dyDescent="0.25">
      <c r="A897" s="55">
        <v>2022</v>
      </c>
      <c r="B897" s="55" t="s">
        <v>28</v>
      </c>
      <c r="C897" s="55">
        <v>896</v>
      </c>
      <c r="D897" s="54">
        <v>44905</v>
      </c>
      <c r="E897" s="56">
        <v>4.1666666666666664E-2</v>
      </c>
      <c r="F897" s="55">
        <v>17.605</v>
      </c>
      <c r="G897" s="55">
        <v>36.384</v>
      </c>
      <c r="H897" s="55">
        <v>40.113999999999997</v>
      </c>
    </row>
    <row r="898" spans="1:8" x14ac:dyDescent="0.25">
      <c r="A898" s="55">
        <v>2022</v>
      </c>
      <c r="B898" s="55" t="s">
        <v>28</v>
      </c>
      <c r="C898" s="55">
        <v>897</v>
      </c>
      <c r="D898" s="54">
        <v>44905</v>
      </c>
      <c r="E898" s="56">
        <v>8.3333333333333329E-2</v>
      </c>
      <c r="F898" s="55">
        <v>14.744999999999999</v>
      </c>
      <c r="G898" s="55">
        <v>38.287999999999997</v>
      </c>
      <c r="H898" s="55">
        <v>-78.052999999999997</v>
      </c>
    </row>
    <row r="899" spans="1:8" x14ac:dyDescent="0.25">
      <c r="A899" s="55">
        <v>2022</v>
      </c>
      <c r="B899" s="55" t="s">
        <v>28</v>
      </c>
      <c r="C899" s="55">
        <v>898</v>
      </c>
      <c r="D899" s="54">
        <v>44905</v>
      </c>
      <c r="E899" s="56">
        <v>0.125</v>
      </c>
      <c r="F899" s="55">
        <v>14.673</v>
      </c>
      <c r="G899" s="55">
        <v>40.326999999999998</v>
      </c>
      <c r="H899" s="55">
        <v>-78.052999999999997</v>
      </c>
    </row>
    <row r="900" spans="1:8" x14ac:dyDescent="0.25">
      <c r="A900" s="55">
        <v>2022</v>
      </c>
      <c r="B900" s="55" t="s">
        <v>28</v>
      </c>
      <c r="C900" s="55">
        <v>899</v>
      </c>
      <c r="D900" s="54">
        <v>44905</v>
      </c>
      <c r="E900" s="56">
        <v>0.16666666666666666</v>
      </c>
      <c r="F900" s="55">
        <v>12.316000000000001</v>
      </c>
      <c r="G900" s="55">
        <v>42.151000000000003</v>
      </c>
      <c r="H900" s="55">
        <v>-45.703000000000003</v>
      </c>
    </row>
    <row r="901" spans="1:8" x14ac:dyDescent="0.25">
      <c r="A901" s="55">
        <v>2022</v>
      </c>
      <c r="B901" s="55" t="s">
        <v>28</v>
      </c>
      <c r="C901" s="55">
        <v>900</v>
      </c>
      <c r="D901" s="54" t="s">
        <v>6745</v>
      </c>
      <c r="E901" s="56">
        <v>0.20833333333333334</v>
      </c>
      <c r="F901" s="55">
        <v>10.614000000000001</v>
      </c>
      <c r="G901" s="55">
        <v>44.575000000000003</v>
      </c>
      <c r="H901" s="55">
        <v>-74.602999999999994</v>
      </c>
    </row>
    <row r="902" spans="1:8" x14ac:dyDescent="0.25">
      <c r="A902" s="55">
        <v>2022</v>
      </c>
      <c r="B902" s="55" t="s">
        <v>28</v>
      </c>
      <c r="C902" s="55">
        <v>901</v>
      </c>
      <c r="D902" s="54" t="s">
        <v>6745</v>
      </c>
      <c r="E902" s="56">
        <v>0.25</v>
      </c>
      <c r="F902" s="55">
        <v>10.1</v>
      </c>
      <c r="G902" s="55">
        <v>47.261000000000003</v>
      </c>
      <c r="H902" s="55">
        <v>-67.376000000000005</v>
      </c>
    </row>
    <row r="903" spans="1:8" x14ac:dyDescent="0.25">
      <c r="A903" s="55">
        <v>2022</v>
      </c>
      <c r="B903" s="55" t="s">
        <v>28</v>
      </c>
      <c r="C903" s="55">
        <v>902</v>
      </c>
      <c r="D903" s="54" t="s">
        <v>6745</v>
      </c>
      <c r="E903" s="56">
        <v>0.29166666666666669</v>
      </c>
      <c r="F903" s="55">
        <v>8.8409999999999993</v>
      </c>
      <c r="G903" s="55">
        <v>51.598999999999997</v>
      </c>
      <c r="H903" s="55">
        <v>-67.376000000000005</v>
      </c>
    </row>
    <row r="904" spans="1:8" x14ac:dyDescent="0.25">
      <c r="A904" s="55">
        <v>2022</v>
      </c>
      <c r="B904" s="55" t="s">
        <v>28</v>
      </c>
      <c r="C904" s="55">
        <v>903</v>
      </c>
      <c r="D904" s="54" t="s">
        <v>6745</v>
      </c>
      <c r="E904" s="56">
        <v>0.33333333333333331</v>
      </c>
      <c r="F904" s="55">
        <v>7.8449999999999998</v>
      </c>
      <c r="G904" s="55">
        <v>52.509</v>
      </c>
      <c r="H904" s="55">
        <v>-66.900999999999996</v>
      </c>
    </row>
    <row r="905" spans="1:8" x14ac:dyDescent="0.25">
      <c r="A905" s="55">
        <v>2022</v>
      </c>
      <c r="B905" s="55" t="s">
        <v>28</v>
      </c>
      <c r="C905" s="55">
        <v>904</v>
      </c>
      <c r="D905" s="54" t="s">
        <v>6745</v>
      </c>
      <c r="E905" s="56">
        <v>0.375</v>
      </c>
      <c r="F905" s="55">
        <v>9.41</v>
      </c>
      <c r="G905" s="55">
        <v>56.948</v>
      </c>
      <c r="H905" s="55">
        <v>-68.370999999999995</v>
      </c>
    </row>
    <row r="906" spans="1:8" x14ac:dyDescent="0.25">
      <c r="A906" s="55">
        <v>2022</v>
      </c>
      <c r="B906" s="55" t="s">
        <v>28</v>
      </c>
      <c r="C906" s="55">
        <v>905</v>
      </c>
      <c r="D906" s="54" t="s">
        <v>6745</v>
      </c>
      <c r="E906" s="56">
        <v>0.41666666666666669</v>
      </c>
      <c r="F906" s="55">
        <v>11.127000000000001</v>
      </c>
      <c r="G906" s="55">
        <v>57.899000000000001</v>
      </c>
      <c r="H906" s="55">
        <v>-68.370999999999995</v>
      </c>
    </row>
    <row r="907" spans="1:8" x14ac:dyDescent="0.25">
      <c r="A907" s="55">
        <v>2022</v>
      </c>
      <c r="B907" s="55" t="s">
        <v>28</v>
      </c>
      <c r="C907" s="55">
        <v>906</v>
      </c>
      <c r="D907" s="54" t="s">
        <v>6745</v>
      </c>
      <c r="E907" s="56">
        <v>0.45833333333333331</v>
      </c>
      <c r="F907" s="55">
        <v>8.6180000000000003</v>
      </c>
      <c r="G907" s="55">
        <v>57.947000000000003</v>
      </c>
      <c r="H907" s="55">
        <v>-67.376000000000005</v>
      </c>
    </row>
    <row r="908" spans="1:8" x14ac:dyDescent="0.25">
      <c r="A908" s="55">
        <v>2022</v>
      </c>
      <c r="B908" s="55" t="s">
        <v>28</v>
      </c>
      <c r="C908" s="55">
        <v>907</v>
      </c>
      <c r="D908" s="54" t="s">
        <v>6745</v>
      </c>
      <c r="E908" s="56">
        <v>0.5</v>
      </c>
      <c r="F908" s="55">
        <v>15.532999999999999</v>
      </c>
      <c r="G908" s="55">
        <v>53.034999999999997</v>
      </c>
      <c r="H908" s="55">
        <v>-67.866</v>
      </c>
    </row>
    <row r="909" spans="1:8" x14ac:dyDescent="0.25">
      <c r="A909" s="55">
        <v>2022</v>
      </c>
      <c r="B909" s="55" t="s">
        <v>28</v>
      </c>
      <c r="C909" s="55">
        <v>908</v>
      </c>
      <c r="D909" s="54" t="s">
        <v>6745</v>
      </c>
      <c r="E909" s="56">
        <v>0.54166666666666663</v>
      </c>
      <c r="F909" s="55">
        <v>29.69</v>
      </c>
      <c r="G909" s="55">
        <v>39.527000000000001</v>
      </c>
      <c r="H909" s="55">
        <v>-81.316000000000003</v>
      </c>
    </row>
    <row r="910" spans="1:8" x14ac:dyDescent="0.25">
      <c r="A910" s="55">
        <v>2022</v>
      </c>
      <c r="B910" s="55" t="s">
        <v>28</v>
      </c>
      <c r="C910" s="55">
        <v>909</v>
      </c>
      <c r="D910" s="54" t="s">
        <v>6745</v>
      </c>
      <c r="E910" s="56">
        <v>0.58333333333333337</v>
      </c>
      <c r="F910" s="55">
        <v>37.314999999999998</v>
      </c>
      <c r="G910" s="55">
        <v>29.515000000000001</v>
      </c>
      <c r="H910" s="55">
        <v>-75.391999999999996</v>
      </c>
    </row>
    <row r="911" spans="1:8" x14ac:dyDescent="0.25">
      <c r="A911" s="55">
        <v>2022</v>
      </c>
      <c r="B911" s="55" t="s">
        <v>28</v>
      </c>
      <c r="C911" s="55">
        <v>910</v>
      </c>
      <c r="D911" s="54" t="s">
        <v>6745</v>
      </c>
      <c r="E911" s="56">
        <v>0.625</v>
      </c>
      <c r="F911" s="55">
        <v>45.061</v>
      </c>
      <c r="G911" s="55">
        <v>25.913</v>
      </c>
      <c r="H911" s="55">
        <v>-78.052999999999997</v>
      </c>
    </row>
    <row r="912" spans="1:8" x14ac:dyDescent="0.25">
      <c r="A912" s="55">
        <v>2022</v>
      </c>
      <c r="B912" s="55" t="s">
        <v>28</v>
      </c>
      <c r="C912" s="55">
        <v>911</v>
      </c>
      <c r="D912" s="54" t="s">
        <v>6745</v>
      </c>
      <c r="E912" s="56">
        <v>0.66666666666666663</v>
      </c>
      <c r="F912" s="55">
        <v>47.255000000000003</v>
      </c>
      <c r="G912" s="55">
        <v>23.169</v>
      </c>
      <c r="H912" s="55">
        <v>17.795999999999999</v>
      </c>
    </row>
    <row r="913" spans="1:8" x14ac:dyDescent="0.25">
      <c r="A913" s="55">
        <v>2022</v>
      </c>
      <c r="B913" s="55" t="s">
        <v>28</v>
      </c>
      <c r="C913" s="55">
        <v>912</v>
      </c>
      <c r="D913" s="54" t="s">
        <v>6745</v>
      </c>
      <c r="E913" s="56">
        <v>0.70833333333333337</v>
      </c>
      <c r="F913" s="55">
        <v>48.503999999999998</v>
      </c>
      <c r="G913" s="55">
        <v>22.152999999999999</v>
      </c>
      <c r="H913" s="55">
        <v>14.721</v>
      </c>
    </row>
    <row r="914" spans="1:8" x14ac:dyDescent="0.25">
      <c r="A914" s="55">
        <v>2022</v>
      </c>
      <c r="B914" s="55" t="s">
        <v>28</v>
      </c>
      <c r="C914" s="55">
        <v>913</v>
      </c>
      <c r="D914" s="54" t="s">
        <v>6745</v>
      </c>
      <c r="E914" s="56">
        <v>0.75</v>
      </c>
      <c r="F914" s="55">
        <v>48.972000000000001</v>
      </c>
      <c r="G914" s="55">
        <v>21.706</v>
      </c>
      <c r="H914" s="55">
        <v>-15.465999999999999</v>
      </c>
    </row>
    <row r="915" spans="1:8" x14ac:dyDescent="0.25">
      <c r="A915" s="55">
        <v>2022</v>
      </c>
      <c r="B915" s="55" t="s">
        <v>28</v>
      </c>
      <c r="C915" s="55">
        <v>914</v>
      </c>
      <c r="D915" s="54" t="s">
        <v>6745</v>
      </c>
      <c r="E915" s="56">
        <v>0.79166666666666663</v>
      </c>
      <c r="F915" s="55">
        <v>46.673000000000002</v>
      </c>
      <c r="G915" s="55">
        <v>21.823</v>
      </c>
      <c r="H915" s="55">
        <v>14.098000000000001</v>
      </c>
    </row>
    <row r="916" spans="1:8" x14ac:dyDescent="0.25">
      <c r="A916" s="55">
        <v>2022</v>
      </c>
      <c r="B916" s="55" t="s">
        <v>28</v>
      </c>
      <c r="C916" s="55">
        <v>915</v>
      </c>
      <c r="D916" s="54" t="s">
        <v>6745</v>
      </c>
      <c r="E916" s="56">
        <v>0.83333333333333337</v>
      </c>
      <c r="F916" s="55">
        <v>40.832999999999998</v>
      </c>
      <c r="G916" s="55">
        <v>22.475000000000001</v>
      </c>
      <c r="H916" s="55">
        <v>14.337</v>
      </c>
    </row>
    <row r="917" spans="1:8" x14ac:dyDescent="0.25">
      <c r="A917" s="55">
        <v>2022</v>
      </c>
      <c r="B917" s="55" t="s">
        <v>28</v>
      </c>
      <c r="C917" s="55">
        <v>916</v>
      </c>
      <c r="D917" s="54" t="s">
        <v>6745</v>
      </c>
      <c r="E917" s="56">
        <v>0.875</v>
      </c>
      <c r="F917" s="55">
        <v>36.335000000000001</v>
      </c>
      <c r="G917" s="55">
        <v>25.128</v>
      </c>
      <c r="H917" s="55">
        <v>-25.556000000000001</v>
      </c>
    </row>
    <row r="918" spans="1:8" x14ac:dyDescent="0.25">
      <c r="A918" s="55">
        <v>2022</v>
      </c>
      <c r="B918" s="55" t="s">
        <v>28</v>
      </c>
      <c r="C918" s="55">
        <v>917</v>
      </c>
      <c r="D918" s="54" t="s">
        <v>6745</v>
      </c>
      <c r="E918" s="56">
        <v>0.91666666666666663</v>
      </c>
      <c r="F918" s="55">
        <v>28.221</v>
      </c>
      <c r="G918" s="55">
        <v>28.931000000000001</v>
      </c>
      <c r="H918" s="55">
        <v>6.6109999999999998</v>
      </c>
    </row>
    <row r="919" spans="1:8" x14ac:dyDescent="0.25">
      <c r="A919" s="55">
        <v>2022</v>
      </c>
      <c r="B919" s="55" t="s">
        <v>28</v>
      </c>
      <c r="C919" s="55">
        <v>918</v>
      </c>
      <c r="D919" s="54" t="s">
        <v>6745</v>
      </c>
      <c r="E919" s="56">
        <v>0.95833333333333337</v>
      </c>
      <c r="F919" s="55">
        <v>21.7</v>
      </c>
      <c r="G919" s="55">
        <v>33.889000000000003</v>
      </c>
      <c r="H919" s="55">
        <v>152.46299999999999</v>
      </c>
    </row>
    <row r="920" spans="1:8" x14ac:dyDescent="0.25">
      <c r="A920" s="55">
        <v>2022</v>
      </c>
      <c r="B920" s="55" t="s">
        <v>28</v>
      </c>
      <c r="C920" s="55">
        <v>919</v>
      </c>
      <c r="D920" s="54" t="s">
        <v>6745</v>
      </c>
      <c r="E920" s="56">
        <v>0.54166666666666696</v>
      </c>
      <c r="F920" s="55">
        <v>18.318999999999999</v>
      </c>
      <c r="G920" s="55">
        <v>37.463999999999999</v>
      </c>
      <c r="H920" s="55">
        <v>154.04</v>
      </c>
    </row>
    <row r="921" spans="1:8" x14ac:dyDescent="0.25">
      <c r="A921" s="55">
        <v>2022</v>
      </c>
      <c r="B921" s="55" t="s">
        <v>28</v>
      </c>
      <c r="C921" s="55">
        <v>920</v>
      </c>
      <c r="D921" s="54" t="s">
        <v>6745</v>
      </c>
      <c r="E921" s="56">
        <v>0.58333333333333304</v>
      </c>
      <c r="F921" s="55">
        <v>16.606000000000002</v>
      </c>
      <c r="G921" s="55">
        <v>40.347999999999999</v>
      </c>
      <c r="H921" s="55">
        <v>-80.143000000000001</v>
      </c>
    </row>
    <row r="922" spans="1:8" x14ac:dyDescent="0.25">
      <c r="A922" s="55">
        <v>2022</v>
      </c>
      <c r="B922" s="55" t="s">
        <v>28</v>
      </c>
      <c r="C922" s="55">
        <v>921</v>
      </c>
      <c r="D922" s="54" t="s">
        <v>6745</v>
      </c>
      <c r="E922" s="56">
        <v>0.625</v>
      </c>
      <c r="F922" s="55">
        <v>15.484999999999999</v>
      </c>
      <c r="G922" s="55">
        <v>42.073</v>
      </c>
      <c r="H922" s="55">
        <v>-47.951999999999998</v>
      </c>
    </row>
    <row r="923" spans="1:8" x14ac:dyDescent="0.25">
      <c r="A923" s="55">
        <v>2022</v>
      </c>
      <c r="B923" s="55" t="s">
        <v>28</v>
      </c>
      <c r="C923" s="55">
        <v>922</v>
      </c>
      <c r="D923" s="54" t="s">
        <v>6745</v>
      </c>
      <c r="E923" s="56">
        <v>0.66666666666666696</v>
      </c>
      <c r="F923" s="55">
        <v>13.882</v>
      </c>
      <c r="G923" s="55">
        <v>43.970999999999997</v>
      </c>
      <c r="H923" s="55">
        <v>203.21799999999999</v>
      </c>
    </row>
    <row r="924" spans="1:8" x14ac:dyDescent="0.25">
      <c r="A924" s="55">
        <v>2022</v>
      </c>
      <c r="B924" s="55" t="s">
        <v>28</v>
      </c>
      <c r="C924" s="55">
        <v>923</v>
      </c>
      <c r="D924" s="54" t="s">
        <v>6745</v>
      </c>
      <c r="E924" s="56">
        <v>0.70833333333333304</v>
      </c>
      <c r="F924" s="55">
        <v>12.63</v>
      </c>
      <c r="G924" s="55">
        <v>45.82</v>
      </c>
      <c r="H924" s="55">
        <v>5.7960000000000003</v>
      </c>
    </row>
    <row r="925" spans="1:8" x14ac:dyDescent="0.25">
      <c r="A925" s="55">
        <v>2022</v>
      </c>
      <c r="B925" s="55" t="s">
        <v>28</v>
      </c>
      <c r="C925" s="55">
        <v>924</v>
      </c>
      <c r="D925" s="54" t="s">
        <v>6746</v>
      </c>
      <c r="E925" s="56">
        <v>0.75</v>
      </c>
      <c r="F925" s="55">
        <v>11.467000000000001</v>
      </c>
      <c r="G925" s="55">
        <v>47.591999999999999</v>
      </c>
      <c r="H925" s="55">
        <v>-80.143000000000001</v>
      </c>
    </row>
    <row r="926" spans="1:8" x14ac:dyDescent="0.25">
      <c r="A926" s="55">
        <v>2022</v>
      </c>
      <c r="B926" s="55" t="s">
        <v>28</v>
      </c>
      <c r="C926" s="55">
        <v>925</v>
      </c>
      <c r="D926" s="54" t="s">
        <v>6746</v>
      </c>
      <c r="E926" s="56">
        <v>0.79166666666666696</v>
      </c>
      <c r="F926" s="55">
        <v>10.932</v>
      </c>
      <c r="G926" s="55">
        <v>49.975999999999999</v>
      </c>
      <c r="H926" s="55">
        <v>-58.893999999999998</v>
      </c>
    </row>
    <row r="927" spans="1:8" x14ac:dyDescent="0.25">
      <c r="A927" s="55">
        <v>2022</v>
      </c>
      <c r="B927" s="55" t="s">
        <v>28</v>
      </c>
      <c r="C927" s="55">
        <v>926</v>
      </c>
      <c r="D927" s="54" t="s">
        <v>6746</v>
      </c>
      <c r="E927" s="56">
        <v>0.83333333333333304</v>
      </c>
      <c r="F927" s="55">
        <v>10.198</v>
      </c>
      <c r="G927" s="55">
        <v>50.88</v>
      </c>
      <c r="H927" s="55">
        <v>-21.37</v>
      </c>
    </row>
    <row r="928" spans="1:8" x14ac:dyDescent="0.25">
      <c r="A928" s="55">
        <v>2022</v>
      </c>
      <c r="B928" s="55" t="s">
        <v>28</v>
      </c>
      <c r="C928" s="55">
        <v>927</v>
      </c>
      <c r="D928" s="54" t="s">
        <v>6746</v>
      </c>
      <c r="E928" s="56">
        <v>0.875</v>
      </c>
      <c r="F928" s="55">
        <v>9.1630000000000003</v>
      </c>
      <c r="G928" s="55">
        <v>51.13</v>
      </c>
      <c r="H928" s="55">
        <v>-53.029000000000003</v>
      </c>
    </row>
    <row r="929" spans="1:8" x14ac:dyDescent="0.25">
      <c r="A929" s="55">
        <v>2022</v>
      </c>
      <c r="B929" s="55" t="s">
        <v>28</v>
      </c>
      <c r="C929" s="55">
        <v>928</v>
      </c>
      <c r="D929" s="54" t="s">
        <v>6746</v>
      </c>
      <c r="E929" s="56">
        <v>0.91666666666666696</v>
      </c>
      <c r="F929" s="55">
        <v>8.6679999999999993</v>
      </c>
      <c r="G929" s="55">
        <v>51.875</v>
      </c>
      <c r="H929" s="55">
        <v>-21.125</v>
      </c>
    </row>
    <row r="930" spans="1:8" x14ac:dyDescent="0.25">
      <c r="A930" s="55">
        <v>2022</v>
      </c>
      <c r="B930" s="55" t="s">
        <v>28</v>
      </c>
      <c r="C930" s="55">
        <v>929</v>
      </c>
      <c r="D930" s="54" t="s">
        <v>6746</v>
      </c>
      <c r="E930" s="56">
        <v>0.95833333333333304</v>
      </c>
      <c r="F930" s="55">
        <v>7.9950000000000001</v>
      </c>
      <c r="G930" s="55">
        <v>52.14</v>
      </c>
      <c r="H930" s="55">
        <v>-31.405000000000001</v>
      </c>
    </row>
    <row r="931" spans="1:8" x14ac:dyDescent="0.25">
      <c r="A931" s="55">
        <v>2022</v>
      </c>
      <c r="B931" s="55" t="s">
        <v>28</v>
      </c>
      <c r="C931" s="55">
        <v>930</v>
      </c>
      <c r="D931" s="54" t="s">
        <v>6746</v>
      </c>
      <c r="E931" s="56">
        <v>0</v>
      </c>
      <c r="F931" s="55">
        <v>7.3929999999999998</v>
      </c>
      <c r="G931" s="55">
        <v>53.371000000000002</v>
      </c>
      <c r="H931" s="55">
        <v>-78.052999999999997</v>
      </c>
    </row>
    <row r="932" spans="1:8" x14ac:dyDescent="0.25">
      <c r="A932" s="55">
        <v>2022</v>
      </c>
      <c r="B932" s="55" t="s">
        <v>28</v>
      </c>
      <c r="C932" s="55">
        <v>931</v>
      </c>
      <c r="D932" s="54" t="s">
        <v>6746</v>
      </c>
      <c r="E932" s="56">
        <v>4.1666666666666664E-2</v>
      </c>
      <c r="F932" s="55">
        <v>11.807</v>
      </c>
      <c r="G932" s="55">
        <v>49.575000000000003</v>
      </c>
      <c r="H932" s="55">
        <v>-76.227000000000004</v>
      </c>
    </row>
    <row r="933" spans="1:8" x14ac:dyDescent="0.25">
      <c r="A933" s="55">
        <v>2022</v>
      </c>
      <c r="B933" s="55" t="s">
        <v>28</v>
      </c>
      <c r="C933" s="55">
        <v>932</v>
      </c>
      <c r="D933" s="54" t="s">
        <v>6746</v>
      </c>
      <c r="E933" s="56">
        <v>8.3333333333333329E-2</v>
      </c>
      <c r="F933" s="55">
        <v>23.015999999999998</v>
      </c>
      <c r="G933" s="55">
        <v>37.451000000000001</v>
      </c>
      <c r="H933" s="55">
        <v>-48.436</v>
      </c>
    </row>
    <row r="934" spans="1:8" x14ac:dyDescent="0.25">
      <c r="A934" s="55">
        <v>2022</v>
      </c>
      <c r="B934" s="55" t="s">
        <v>28</v>
      </c>
      <c r="C934" s="55">
        <v>933</v>
      </c>
      <c r="D934" s="54" t="s">
        <v>6746</v>
      </c>
      <c r="E934" s="56">
        <v>0.125</v>
      </c>
      <c r="F934" s="55">
        <v>30.268000000000001</v>
      </c>
      <c r="G934" s="55">
        <v>27.166</v>
      </c>
      <c r="H934" s="55">
        <v>44.595999999999997</v>
      </c>
    </row>
    <row r="935" spans="1:8" x14ac:dyDescent="0.25">
      <c r="A935" s="55">
        <v>2022</v>
      </c>
      <c r="B935" s="55" t="s">
        <v>28</v>
      </c>
      <c r="C935" s="55">
        <v>934</v>
      </c>
      <c r="D935" s="54" t="s">
        <v>6746</v>
      </c>
      <c r="E935" s="56">
        <v>0.16666666666666666</v>
      </c>
      <c r="F935" s="55">
        <v>35.048999999999999</v>
      </c>
      <c r="G935" s="55">
        <v>19.126999999999999</v>
      </c>
      <c r="H935" s="55">
        <v>78.766999999999996</v>
      </c>
    </row>
    <row r="936" spans="1:8" x14ac:dyDescent="0.25">
      <c r="A936" s="55">
        <v>2022</v>
      </c>
      <c r="B936" s="55" t="s">
        <v>28</v>
      </c>
      <c r="C936" s="55">
        <v>935</v>
      </c>
      <c r="D936" s="54" t="s">
        <v>6746</v>
      </c>
      <c r="E936" s="56">
        <v>0.20833333333333334</v>
      </c>
      <c r="F936" s="55">
        <v>38.503999999999998</v>
      </c>
      <c r="G936" s="55">
        <v>16.797000000000001</v>
      </c>
      <c r="H936" s="55">
        <v>81.606999999999999</v>
      </c>
    </row>
    <row r="937" spans="1:8" x14ac:dyDescent="0.25">
      <c r="A937" s="55">
        <v>2022</v>
      </c>
      <c r="B937" s="55" t="s">
        <v>28</v>
      </c>
      <c r="C937" s="55">
        <v>936</v>
      </c>
      <c r="D937" s="54" t="s">
        <v>6746</v>
      </c>
      <c r="E937" s="56">
        <v>0.25</v>
      </c>
      <c r="F937" s="55">
        <v>39.121000000000002</v>
      </c>
      <c r="G937" s="55">
        <v>16.03</v>
      </c>
      <c r="H937" s="55">
        <v>-10.792</v>
      </c>
    </row>
    <row r="938" spans="1:8" x14ac:dyDescent="0.25">
      <c r="A938" s="55">
        <v>2022</v>
      </c>
      <c r="B938" s="55" t="s">
        <v>28</v>
      </c>
      <c r="C938" s="55">
        <v>937</v>
      </c>
      <c r="D938" s="54" t="s">
        <v>6746</v>
      </c>
      <c r="E938" s="56">
        <v>0.29166666666666669</v>
      </c>
      <c r="F938" s="55">
        <v>35.716000000000001</v>
      </c>
      <c r="G938" s="55">
        <v>17.661000000000001</v>
      </c>
      <c r="H938" s="55">
        <v>19.96</v>
      </c>
    </row>
    <row r="939" spans="1:8" x14ac:dyDescent="0.25">
      <c r="A939" s="55">
        <v>2022</v>
      </c>
      <c r="B939" s="55" t="s">
        <v>28</v>
      </c>
      <c r="C939" s="55">
        <v>938</v>
      </c>
      <c r="D939" s="54" t="s">
        <v>6746</v>
      </c>
      <c r="E939" s="56">
        <v>0.33333333333333331</v>
      </c>
      <c r="F939" s="55">
        <v>37.920999999999999</v>
      </c>
      <c r="G939" s="55">
        <v>18.353000000000002</v>
      </c>
      <c r="H939" s="55">
        <v>6.077</v>
      </c>
    </row>
    <row r="940" spans="1:8" x14ac:dyDescent="0.25">
      <c r="A940" s="55">
        <v>2022</v>
      </c>
      <c r="B940" s="55" t="s">
        <v>28</v>
      </c>
      <c r="C940" s="55">
        <v>939</v>
      </c>
      <c r="D940" s="54" t="s">
        <v>6746</v>
      </c>
      <c r="E940" s="56">
        <v>0.375</v>
      </c>
      <c r="F940" s="55">
        <v>35.609000000000002</v>
      </c>
      <c r="G940" s="55">
        <v>20.442</v>
      </c>
      <c r="H940" s="55">
        <v>31.254999999999999</v>
      </c>
    </row>
    <row r="941" spans="1:8" x14ac:dyDescent="0.25">
      <c r="A941" s="55">
        <v>2022</v>
      </c>
      <c r="B941" s="55" t="s">
        <v>28</v>
      </c>
      <c r="C941" s="55">
        <v>940</v>
      </c>
      <c r="D941" s="54" t="s">
        <v>6746</v>
      </c>
      <c r="E941" s="56">
        <v>0.41666666666666669</v>
      </c>
      <c r="F941" s="55">
        <v>32.097999999999999</v>
      </c>
      <c r="G941" s="55">
        <v>24.484000000000002</v>
      </c>
      <c r="H941" s="55">
        <v>38.06</v>
      </c>
    </row>
    <row r="942" spans="1:8" x14ac:dyDescent="0.25">
      <c r="A942" s="55">
        <v>2022</v>
      </c>
      <c r="B942" s="55" t="s">
        <v>28</v>
      </c>
      <c r="C942" s="55">
        <v>941</v>
      </c>
      <c r="D942" s="54" t="s">
        <v>6746</v>
      </c>
      <c r="E942" s="56">
        <v>0.45833333333333331</v>
      </c>
      <c r="F942" s="55">
        <v>26.72</v>
      </c>
      <c r="G942" s="55">
        <v>29.22</v>
      </c>
      <c r="H942" s="55">
        <v>-81.316000000000003</v>
      </c>
    </row>
    <row r="943" spans="1:8" x14ac:dyDescent="0.25">
      <c r="A943" s="55">
        <v>2022</v>
      </c>
      <c r="B943" s="55" t="s">
        <v>28</v>
      </c>
      <c r="C943" s="55">
        <v>942</v>
      </c>
      <c r="D943" s="54" t="s">
        <v>6746</v>
      </c>
      <c r="E943" s="56">
        <v>0.5</v>
      </c>
      <c r="F943" s="55">
        <v>21.460999999999999</v>
      </c>
      <c r="G943" s="55">
        <v>35.914000000000001</v>
      </c>
      <c r="H943" s="55">
        <v>-73.138000000000005</v>
      </c>
    </row>
    <row r="944" spans="1:8" x14ac:dyDescent="0.25">
      <c r="A944" s="55">
        <v>2022</v>
      </c>
      <c r="B944" s="55" t="s">
        <v>28</v>
      </c>
      <c r="C944" s="55">
        <v>943</v>
      </c>
      <c r="D944" s="54" t="s">
        <v>6746</v>
      </c>
      <c r="E944" s="56">
        <v>0.54166666666666663</v>
      </c>
      <c r="F944" s="55">
        <v>18.175999999999998</v>
      </c>
      <c r="G944" s="55">
        <v>39.262999999999998</v>
      </c>
      <c r="H944" s="55">
        <v>53.59</v>
      </c>
    </row>
    <row r="945" spans="1:8" x14ac:dyDescent="0.25">
      <c r="A945" s="55">
        <v>2022</v>
      </c>
      <c r="B945" s="55" t="s">
        <v>28</v>
      </c>
      <c r="C945" s="55">
        <v>944</v>
      </c>
      <c r="D945" s="54" t="s">
        <v>6746</v>
      </c>
      <c r="E945" s="56">
        <v>0.58333333333333337</v>
      </c>
      <c r="F945" s="55">
        <v>16.32</v>
      </c>
      <c r="G945" s="55">
        <v>41.18</v>
      </c>
      <c r="H945" s="55">
        <v>-69.433000000000007</v>
      </c>
    </row>
    <row r="946" spans="1:8" x14ac:dyDescent="0.25">
      <c r="A946" s="55">
        <v>2022</v>
      </c>
      <c r="B946" s="55" t="s">
        <v>28</v>
      </c>
      <c r="C946" s="55">
        <v>945</v>
      </c>
      <c r="D946" s="54" t="s">
        <v>6746</v>
      </c>
      <c r="E946" s="56">
        <v>0.625</v>
      </c>
      <c r="F946" s="55">
        <v>16.106000000000002</v>
      </c>
      <c r="G946" s="55">
        <v>44.9</v>
      </c>
      <c r="H946" s="55">
        <v>-69.433000000000007</v>
      </c>
    </row>
    <row r="947" spans="1:8" x14ac:dyDescent="0.25">
      <c r="A947" s="55">
        <v>2022</v>
      </c>
      <c r="B947" s="55" t="s">
        <v>28</v>
      </c>
      <c r="C947" s="55">
        <v>946</v>
      </c>
      <c r="D947" s="54" t="s">
        <v>6746</v>
      </c>
      <c r="E947" s="56">
        <v>0.66666666666666663</v>
      </c>
      <c r="F947" s="55">
        <v>15.724</v>
      </c>
      <c r="G947" s="55">
        <v>49.017000000000003</v>
      </c>
      <c r="H947" s="55">
        <v>-65.989999999999995</v>
      </c>
    </row>
    <row r="948" spans="1:8" x14ac:dyDescent="0.25">
      <c r="A948" s="55">
        <v>2022</v>
      </c>
      <c r="B948" s="55" t="s">
        <v>28</v>
      </c>
      <c r="C948" s="55">
        <v>947</v>
      </c>
      <c r="D948" s="54" t="s">
        <v>6746</v>
      </c>
      <c r="E948" s="56">
        <v>0.70833333333333337</v>
      </c>
      <c r="F948" s="55">
        <v>15.557</v>
      </c>
      <c r="G948" s="55">
        <v>51.747999999999998</v>
      </c>
      <c r="H948" s="55">
        <v>-42.085000000000001</v>
      </c>
    </row>
    <row r="949" spans="1:8" x14ac:dyDescent="0.25">
      <c r="A949" s="55">
        <v>2022</v>
      </c>
      <c r="B949" s="55" t="s">
        <v>28</v>
      </c>
      <c r="C949" s="55">
        <v>948</v>
      </c>
      <c r="D949" s="54" t="s">
        <v>6747</v>
      </c>
      <c r="E949" s="56">
        <v>0.75</v>
      </c>
      <c r="F949" s="55">
        <v>14.864000000000001</v>
      </c>
      <c r="G949" s="55">
        <v>55.164999999999999</v>
      </c>
      <c r="H949" s="55">
        <v>-78.052999999999997</v>
      </c>
    </row>
    <row r="950" spans="1:8" x14ac:dyDescent="0.25">
      <c r="A950" s="55">
        <v>2022</v>
      </c>
      <c r="B950" s="55" t="s">
        <v>28</v>
      </c>
      <c r="C950" s="55">
        <v>949</v>
      </c>
      <c r="D950" s="54" t="s">
        <v>6747</v>
      </c>
      <c r="E950" s="56">
        <v>0.79166666666666663</v>
      </c>
      <c r="F950" s="55">
        <v>14.242000000000001</v>
      </c>
      <c r="G950" s="55">
        <v>56.795000000000002</v>
      </c>
      <c r="H950" s="55">
        <v>-61.384999999999998</v>
      </c>
    </row>
    <row r="951" spans="1:8" x14ac:dyDescent="0.25">
      <c r="A951" s="55">
        <v>2022</v>
      </c>
      <c r="B951" s="55" t="s">
        <v>28</v>
      </c>
      <c r="C951" s="55">
        <v>950</v>
      </c>
      <c r="D951" s="54" t="s">
        <v>6747</v>
      </c>
      <c r="E951" s="56">
        <v>0.83333333333333337</v>
      </c>
      <c r="F951" s="55">
        <v>13.425000000000001</v>
      </c>
      <c r="G951" s="55">
        <v>57.301000000000002</v>
      </c>
      <c r="H951" s="55">
        <v>-65.552999999999997</v>
      </c>
    </row>
    <row r="952" spans="1:8" x14ac:dyDescent="0.25">
      <c r="A952" s="55">
        <v>2022</v>
      </c>
      <c r="B952" s="55" t="s">
        <v>28</v>
      </c>
      <c r="C952" s="55">
        <v>951</v>
      </c>
      <c r="D952" s="54" t="s">
        <v>6747</v>
      </c>
      <c r="E952" s="56">
        <v>0.875</v>
      </c>
      <c r="F952" s="55">
        <v>12.896000000000001</v>
      </c>
      <c r="G952" s="55">
        <v>57.219000000000001</v>
      </c>
      <c r="H952" s="55">
        <v>-66.900999999999996</v>
      </c>
    </row>
    <row r="953" spans="1:8" x14ac:dyDescent="0.25">
      <c r="A953" s="55">
        <v>2022</v>
      </c>
      <c r="B953" s="55" t="s">
        <v>28</v>
      </c>
      <c r="C953" s="55">
        <v>952</v>
      </c>
      <c r="D953" s="54" t="s">
        <v>6747</v>
      </c>
      <c r="E953" s="56">
        <v>0.91666666666666663</v>
      </c>
      <c r="F953" s="55">
        <v>12.025</v>
      </c>
      <c r="G953" s="55">
        <v>57.712000000000003</v>
      </c>
      <c r="H953" s="55">
        <v>-64.712999999999994</v>
      </c>
    </row>
    <row r="954" spans="1:8" x14ac:dyDescent="0.25">
      <c r="A954" s="55">
        <v>2022</v>
      </c>
      <c r="B954" s="55" t="s">
        <v>28</v>
      </c>
      <c r="C954" s="55">
        <v>953</v>
      </c>
      <c r="D954" s="54" t="s">
        <v>6747</v>
      </c>
      <c r="E954" s="56">
        <v>0.95833333333333337</v>
      </c>
      <c r="F954" s="55">
        <v>11.224</v>
      </c>
      <c r="G954" s="55">
        <v>59.573999999999998</v>
      </c>
      <c r="H954" s="55">
        <v>-17.295000000000002</v>
      </c>
    </row>
    <row r="955" spans="1:8" x14ac:dyDescent="0.25">
      <c r="A955" s="55">
        <v>2022</v>
      </c>
      <c r="B955" s="55" t="s">
        <v>28</v>
      </c>
      <c r="C955" s="55">
        <v>954</v>
      </c>
      <c r="D955" s="54" t="s">
        <v>6747</v>
      </c>
      <c r="E955" s="56">
        <v>0.54166666666666696</v>
      </c>
      <c r="F955" s="55">
        <v>10.712</v>
      </c>
      <c r="G955" s="55">
        <v>60.991</v>
      </c>
      <c r="H955" s="55">
        <v>-73.138000000000005</v>
      </c>
    </row>
    <row r="956" spans="1:8" x14ac:dyDescent="0.25">
      <c r="A956" s="55">
        <v>2022</v>
      </c>
      <c r="B956" s="55" t="s">
        <v>28</v>
      </c>
      <c r="C956" s="55">
        <v>955</v>
      </c>
      <c r="D956" s="54" t="s">
        <v>6747</v>
      </c>
      <c r="E956" s="56">
        <v>0.58333333333333304</v>
      </c>
      <c r="F956" s="55">
        <v>16.606000000000002</v>
      </c>
      <c r="G956" s="55">
        <v>56.155000000000001</v>
      </c>
      <c r="H956" s="55">
        <v>-75.391999999999996</v>
      </c>
    </row>
    <row r="957" spans="1:8" x14ac:dyDescent="0.25">
      <c r="A957" s="55">
        <v>2022</v>
      </c>
      <c r="B957" s="55" t="s">
        <v>28</v>
      </c>
      <c r="C957" s="55">
        <v>956</v>
      </c>
      <c r="D957" s="54" t="s">
        <v>6747</v>
      </c>
      <c r="E957" s="56">
        <v>0.625</v>
      </c>
      <c r="F957" s="55">
        <v>27.652999999999999</v>
      </c>
      <c r="G957" s="55">
        <v>43.923999999999999</v>
      </c>
      <c r="H957" s="55">
        <v>-46.133000000000003</v>
      </c>
    </row>
    <row r="958" spans="1:8" x14ac:dyDescent="0.25">
      <c r="A958" s="55">
        <v>2022</v>
      </c>
      <c r="B958" s="55" t="s">
        <v>28</v>
      </c>
      <c r="C958" s="55">
        <v>957</v>
      </c>
      <c r="D958" s="54" t="s">
        <v>6747</v>
      </c>
      <c r="E958" s="56">
        <v>0.66666666666666696</v>
      </c>
      <c r="F958" s="55">
        <v>32.536000000000001</v>
      </c>
      <c r="G958" s="55">
        <v>37.097000000000001</v>
      </c>
      <c r="H958" s="55">
        <v>-77.111000000000004</v>
      </c>
    </row>
    <row r="959" spans="1:8" x14ac:dyDescent="0.25">
      <c r="A959" s="55">
        <v>2022</v>
      </c>
      <c r="B959" s="55" t="s">
        <v>28</v>
      </c>
      <c r="C959" s="55">
        <v>958</v>
      </c>
      <c r="D959" s="54" t="s">
        <v>6747</v>
      </c>
      <c r="E959" s="56">
        <v>0.70833333333333304</v>
      </c>
      <c r="F959" s="55">
        <v>35.877000000000002</v>
      </c>
      <c r="G959" s="55">
        <v>30.513000000000002</v>
      </c>
      <c r="H959" s="55">
        <v>-41.85</v>
      </c>
    </row>
    <row r="960" spans="1:8" x14ac:dyDescent="0.25">
      <c r="A960" s="55">
        <v>2022</v>
      </c>
      <c r="B960" s="55" t="s">
        <v>28</v>
      </c>
      <c r="C960" s="55">
        <v>959</v>
      </c>
      <c r="D960" s="54" t="s">
        <v>6747</v>
      </c>
      <c r="E960" s="56">
        <v>0.75</v>
      </c>
      <c r="F960" s="55">
        <v>40.832999999999998</v>
      </c>
      <c r="G960" s="55">
        <v>25.297999999999998</v>
      </c>
      <c r="H960" s="55">
        <v>-78.052999999999997</v>
      </c>
    </row>
    <row r="961" spans="1:8" x14ac:dyDescent="0.25">
      <c r="A961" s="55">
        <v>2022</v>
      </c>
      <c r="B961" s="55" t="s">
        <v>28</v>
      </c>
      <c r="C961" s="55">
        <v>960</v>
      </c>
      <c r="D961" s="54" t="s">
        <v>6747</v>
      </c>
      <c r="E961" s="56">
        <v>0.79166666666666696</v>
      </c>
      <c r="F961" s="55">
        <v>43.073</v>
      </c>
      <c r="G961" s="55">
        <v>23.946000000000002</v>
      </c>
      <c r="H961" s="55">
        <v>-76.227000000000004</v>
      </c>
    </row>
    <row r="962" spans="1:8" x14ac:dyDescent="0.25">
      <c r="A962" s="55">
        <v>2022</v>
      </c>
      <c r="B962" s="55" t="s">
        <v>28</v>
      </c>
      <c r="C962" s="55">
        <v>961</v>
      </c>
      <c r="D962" s="54" t="s">
        <v>6747</v>
      </c>
      <c r="E962" s="56">
        <v>0.83333333333333304</v>
      </c>
      <c r="F962" s="55">
        <v>40.832999999999998</v>
      </c>
      <c r="G962" s="55">
        <v>26.151</v>
      </c>
      <c r="H962" s="55">
        <v>-76.227000000000004</v>
      </c>
    </row>
    <row r="963" spans="1:8" x14ac:dyDescent="0.25">
      <c r="A963" s="55">
        <v>2022</v>
      </c>
      <c r="B963" s="55" t="s">
        <v>28</v>
      </c>
      <c r="C963" s="55">
        <v>962</v>
      </c>
      <c r="D963" s="54" t="s">
        <v>6747</v>
      </c>
      <c r="E963" s="56">
        <v>0.875</v>
      </c>
      <c r="F963" s="55">
        <v>39.970999999999997</v>
      </c>
      <c r="G963" s="55">
        <v>26.94</v>
      </c>
      <c r="H963" s="55">
        <v>-85.581000000000003</v>
      </c>
    </row>
    <row r="964" spans="1:8" x14ac:dyDescent="0.25">
      <c r="A964" s="55">
        <v>2022</v>
      </c>
      <c r="B964" s="55" t="s">
        <v>28</v>
      </c>
      <c r="C964" s="55">
        <v>963</v>
      </c>
      <c r="D964" s="54" t="s">
        <v>6747</v>
      </c>
      <c r="E964" s="56">
        <v>0.91666666666666696</v>
      </c>
      <c r="F964" s="55">
        <v>33.469000000000001</v>
      </c>
      <c r="G964" s="55">
        <v>31.521999999999998</v>
      </c>
      <c r="H964" s="55">
        <v>15.079000000000001</v>
      </c>
    </row>
    <row r="965" spans="1:8" x14ac:dyDescent="0.25">
      <c r="A965" s="55">
        <v>2022</v>
      </c>
      <c r="B965" s="55" t="s">
        <v>28</v>
      </c>
      <c r="C965" s="55">
        <v>964</v>
      </c>
      <c r="D965" s="54" t="s">
        <v>6747</v>
      </c>
      <c r="E965" s="56">
        <v>0.95833333333333304</v>
      </c>
      <c r="F965" s="55">
        <v>30.646000000000001</v>
      </c>
      <c r="G965" s="55">
        <v>34.380000000000003</v>
      </c>
      <c r="H965" s="55">
        <v>-76.227000000000004</v>
      </c>
    </row>
    <row r="966" spans="1:8" x14ac:dyDescent="0.25">
      <c r="A966" s="55">
        <v>2022</v>
      </c>
      <c r="B966" s="55" t="s">
        <v>28</v>
      </c>
      <c r="C966" s="55">
        <v>965</v>
      </c>
      <c r="D966" s="54" t="s">
        <v>6747</v>
      </c>
      <c r="E966" s="56">
        <v>0</v>
      </c>
      <c r="F966" s="55">
        <v>29.29</v>
      </c>
      <c r="G966" s="55">
        <v>36.075000000000003</v>
      </c>
      <c r="H966" s="55">
        <v>-14.314</v>
      </c>
    </row>
    <row r="967" spans="1:8" x14ac:dyDescent="0.25">
      <c r="A967" s="55">
        <v>2022</v>
      </c>
      <c r="B967" s="55" t="s">
        <v>28</v>
      </c>
      <c r="C967" s="55">
        <v>966</v>
      </c>
      <c r="D967" s="54" t="s">
        <v>6747</v>
      </c>
      <c r="E967" s="56">
        <v>4.1666666666666664E-2</v>
      </c>
      <c r="F967" s="55">
        <v>24.05</v>
      </c>
      <c r="G967" s="55">
        <v>41.231000000000002</v>
      </c>
      <c r="H967" s="55">
        <v>-80.143000000000001</v>
      </c>
    </row>
    <row r="968" spans="1:8" x14ac:dyDescent="0.25">
      <c r="A968" s="55">
        <v>2022</v>
      </c>
      <c r="B968" s="55" t="s">
        <v>28</v>
      </c>
      <c r="C968" s="55">
        <v>967</v>
      </c>
      <c r="D968" s="54" t="s">
        <v>6747</v>
      </c>
      <c r="E968" s="56">
        <v>8.3333333333333329E-2</v>
      </c>
      <c r="F968" s="55">
        <v>21.628</v>
      </c>
      <c r="G968" s="55">
        <v>44.128</v>
      </c>
      <c r="H968" s="55">
        <v>-56.716000000000001</v>
      </c>
    </row>
    <row r="969" spans="1:8" x14ac:dyDescent="0.25">
      <c r="A969" s="55">
        <v>2022</v>
      </c>
      <c r="B969" s="55" t="s">
        <v>28</v>
      </c>
      <c r="C969" s="55">
        <v>968</v>
      </c>
      <c r="D969" s="54" t="s">
        <v>6747</v>
      </c>
      <c r="E969" s="56">
        <v>0.125</v>
      </c>
      <c r="F969" s="55">
        <v>20.103000000000002</v>
      </c>
      <c r="G969" s="55">
        <v>46.561999999999998</v>
      </c>
      <c r="H969" s="55">
        <v>15.438000000000001</v>
      </c>
    </row>
    <row r="970" spans="1:8" x14ac:dyDescent="0.25">
      <c r="A970" s="55">
        <v>2022</v>
      </c>
      <c r="B970" s="55" t="s">
        <v>28</v>
      </c>
      <c r="C970" s="55">
        <v>969</v>
      </c>
      <c r="D970" s="54" t="s">
        <v>6747</v>
      </c>
      <c r="E970" s="56">
        <v>0.16666666666666666</v>
      </c>
      <c r="F970" s="55">
        <v>19.507999999999999</v>
      </c>
      <c r="G970" s="55">
        <v>49.36</v>
      </c>
      <c r="H970" s="55">
        <v>40.228000000000002</v>
      </c>
    </row>
    <row r="971" spans="1:8" x14ac:dyDescent="0.25">
      <c r="A971" s="55">
        <v>2022</v>
      </c>
      <c r="B971" s="55" t="s">
        <v>28</v>
      </c>
      <c r="C971" s="55">
        <v>970</v>
      </c>
      <c r="D971" s="54" t="s">
        <v>6747</v>
      </c>
      <c r="E971" s="56">
        <v>0.20833333333333334</v>
      </c>
      <c r="F971" s="55">
        <v>18.628</v>
      </c>
      <c r="G971" s="55">
        <v>51.491999999999997</v>
      </c>
      <c r="H971" s="55">
        <v>-82.596000000000004</v>
      </c>
    </row>
    <row r="972" spans="1:8" x14ac:dyDescent="0.25">
      <c r="A972" s="55">
        <v>2022</v>
      </c>
      <c r="B972" s="55" t="s">
        <v>28</v>
      </c>
      <c r="C972" s="55">
        <v>971</v>
      </c>
      <c r="D972" s="54" t="s">
        <v>6747</v>
      </c>
      <c r="E972" s="56">
        <v>0.25</v>
      </c>
      <c r="F972" s="55">
        <v>17.295999999999999</v>
      </c>
      <c r="G972" s="55">
        <v>53.070999999999998</v>
      </c>
      <c r="H972" s="55">
        <v>-82.596000000000004</v>
      </c>
    </row>
    <row r="973" spans="1:8" x14ac:dyDescent="0.25">
      <c r="A973" s="55">
        <v>2022</v>
      </c>
      <c r="B973" s="55" t="s">
        <v>28</v>
      </c>
      <c r="C973" s="55">
        <v>972</v>
      </c>
      <c r="D973" s="54" t="s">
        <v>6748</v>
      </c>
      <c r="E973" s="56">
        <v>0.29166666666666669</v>
      </c>
      <c r="F973" s="55">
        <v>17.010999999999999</v>
      </c>
      <c r="G973" s="55">
        <v>54.442999999999998</v>
      </c>
      <c r="H973" s="55">
        <v>-79.06</v>
      </c>
    </row>
    <row r="974" spans="1:8" x14ac:dyDescent="0.25">
      <c r="A974" s="55">
        <v>2022</v>
      </c>
      <c r="B974" s="55" t="s">
        <v>28</v>
      </c>
      <c r="C974" s="55">
        <v>973</v>
      </c>
      <c r="D974" s="54" t="s">
        <v>6748</v>
      </c>
      <c r="E974" s="56">
        <v>0.33333333333333331</v>
      </c>
      <c r="F974" s="55">
        <v>16.582000000000001</v>
      </c>
      <c r="G974" s="55">
        <v>56.454999999999998</v>
      </c>
      <c r="H974" s="55">
        <v>-78.052999999999997</v>
      </c>
    </row>
    <row r="975" spans="1:8" x14ac:dyDescent="0.25">
      <c r="A975" s="55">
        <v>2022</v>
      </c>
      <c r="B975" s="55" t="s">
        <v>28</v>
      </c>
      <c r="C975" s="55">
        <v>974</v>
      </c>
      <c r="D975" s="54" t="s">
        <v>6748</v>
      </c>
      <c r="E975" s="56">
        <v>0.375</v>
      </c>
      <c r="F975" s="55">
        <v>15.914999999999999</v>
      </c>
      <c r="G975" s="55">
        <v>57.505000000000003</v>
      </c>
      <c r="H975" s="55">
        <v>-79.06</v>
      </c>
    </row>
    <row r="976" spans="1:8" x14ac:dyDescent="0.25">
      <c r="A976" s="55">
        <v>2022</v>
      </c>
      <c r="B976" s="55" t="s">
        <v>28</v>
      </c>
      <c r="C976" s="55">
        <v>975</v>
      </c>
      <c r="D976" s="54" t="s">
        <v>6748</v>
      </c>
      <c r="E976" s="56">
        <v>0.41666666666666669</v>
      </c>
      <c r="F976" s="55">
        <v>14.96</v>
      </c>
      <c r="G976" s="55">
        <v>58.920999999999999</v>
      </c>
      <c r="H976" s="55">
        <v>-48.764000000000003</v>
      </c>
    </row>
    <row r="977" spans="1:8" x14ac:dyDescent="0.25">
      <c r="A977" s="55">
        <v>2022</v>
      </c>
      <c r="B977" s="55" t="s">
        <v>28</v>
      </c>
      <c r="C977" s="55">
        <v>976</v>
      </c>
      <c r="D977" s="54" t="s">
        <v>6748</v>
      </c>
      <c r="E977" s="56">
        <v>0.45833333333333331</v>
      </c>
      <c r="F977" s="55">
        <v>13.401</v>
      </c>
      <c r="G977" s="55">
        <v>60.963999999999999</v>
      </c>
      <c r="H977" s="55">
        <v>-78.052999999999997</v>
      </c>
    </row>
    <row r="978" spans="1:8" x14ac:dyDescent="0.25">
      <c r="A978" s="55">
        <v>2022</v>
      </c>
      <c r="B978" s="55" t="s">
        <v>28</v>
      </c>
      <c r="C978" s="55">
        <v>977</v>
      </c>
      <c r="D978" s="54" t="s">
        <v>6748</v>
      </c>
      <c r="E978" s="56">
        <v>0.5</v>
      </c>
      <c r="F978" s="55">
        <v>12.63</v>
      </c>
      <c r="G978" s="55">
        <v>62.545999999999999</v>
      </c>
      <c r="H978" s="55">
        <v>-73.138000000000005</v>
      </c>
    </row>
    <row r="979" spans="1:8" x14ac:dyDescent="0.25">
      <c r="A979" s="55">
        <v>2022</v>
      </c>
      <c r="B979" s="55" t="s">
        <v>28</v>
      </c>
      <c r="C979" s="55">
        <v>978</v>
      </c>
      <c r="D979" s="54" t="s">
        <v>6748</v>
      </c>
      <c r="E979" s="56">
        <v>0.54166666666666663</v>
      </c>
      <c r="F979" s="55">
        <v>13.161</v>
      </c>
      <c r="G979" s="55">
        <v>64.394000000000005</v>
      </c>
      <c r="H979" s="55">
        <v>-55.720999999999997</v>
      </c>
    </row>
    <row r="980" spans="1:8" x14ac:dyDescent="0.25">
      <c r="A980" s="55">
        <v>2022</v>
      </c>
      <c r="B980" s="55" t="s">
        <v>28</v>
      </c>
      <c r="C980" s="55">
        <v>979</v>
      </c>
      <c r="D980" s="54" t="s">
        <v>6748</v>
      </c>
      <c r="E980" s="56">
        <v>0.58333333333333337</v>
      </c>
      <c r="F980" s="55">
        <v>13.954000000000001</v>
      </c>
      <c r="G980" s="55">
        <v>65.117000000000004</v>
      </c>
      <c r="H980" s="55">
        <v>-55.965000000000003</v>
      </c>
    </row>
    <row r="981" spans="1:8" x14ac:dyDescent="0.25">
      <c r="A981" s="55">
        <v>2022</v>
      </c>
      <c r="B981" s="55" t="s">
        <v>28</v>
      </c>
      <c r="C981" s="55">
        <v>980</v>
      </c>
      <c r="D981" s="54" t="s">
        <v>6748</v>
      </c>
      <c r="E981" s="56">
        <v>0.625</v>
      </c>
      <c r="F981" s="55">
        <v>15.484999999999999</v>
      </c>
      <c r="G981" s="55">
        <v>65.004000000000005</v>
      </c>
      <c r="H981" s="55">
        <v>-55.720999999999997</v>
      </c>
    </row>
    <row r="982" spans="1:8" x14ac:dyDescent="0.25">
      <c r="A982" s="55">
        <v>2022</v>
      </c>
      <c r="B982" s="55" t="s">
        <v>28</v>
      </c>
      <c r="C982" s="55">
        <v>981</v>
      </c>
      <c r="D982" s="54" t="s">
        <v>6748</v>
      </c>
      <c r="E982" s="56">
        <v>0.66666666666666663</v>
      </c>
      <c r="F982" s="55">
        <v>18.460999999999999</v>
      </c>
      <c r="G982" s="55">
        <v>62.844999999999999</v>
      </c>
      <c r="H982" s="55">
        <v>-65.989999999999995</v>
      </c>
    </row>
    <row r="983" spans="1:8" x14ac:dyDescent="0.25">
      <c r="A983" s="55">
        <v>2022</v>
      </c>
      <c r="B983" s="55" t="s">
        <v>28</v>
      </c>
      <c r="C983" s="55">
        <v>982</v>
      </c>
      <c r="D983" s="54" t="s">
        <v>6748</v>
      </c>
      <c r="E983" s="56">
        <v>0.70833333333333337</v>
      </c>
      <c r="F983" s="55">
        <v>27.751000000000001</v>
      </c>
      <c r="G983" s="55">
        <v>50.734000000000002</v>
      </c>
      <c r="H983" s="55">
        <v>14.409000000000001</v>
      </c>
    </row>
    <row r="984" spans="1:8" x14ac:dyDescent="0.25">
      <c r="A984" s="55">
        <v>2022</v>
      </c>
      <c r="B984" s="55" t="s">
        <v>28</v>
      </c>
      <c r="C984" s="55">
        <v>983</v>
      </c>
      <c r="D984" s="54" t="s">
        <v>6748</v>
      </c>
      <c r="E984" s="56">
        <v>0.75</v>
      </c>
      <c r="F984" s="55">
        <v>42.953000000000003</v>
      </c>
      <c r="G984" s="55">
        <v>34.393999999999998</v>
      </c>
      <c r="H984" s="55">
        <v>-82.596000000000004</v>
      </c>
    </row>
    <row r="985" spans="1:8" x14ac:dyDescent="0.25">
      <c r="A985" s="55">
        <v>2022</v>
      </c>
      <c r="B985" s="55" t="s">
        <v>28</v>
      </c>
      <c r="C985" s="55">
        <v>984</v>
      </c>
      <c r="D985" s="54" t="s">
        <v>6748</v>
      </c>
      <c r="E985" s="56">
        <v>0.79166666666666663</v>
      </c>
      <c r="F985" s="55">
        <v>44.874000000000002</v>
      </c>
      <c r="G985" s="55">
        <v>28.690999999999999</v>
      </c>
      <c r="H985" s="55">
        <v>18.437999999999999</v>
      </c>
    </row>
    <row r="986" spans="1:8" x14ac:dyDescent="0.25">
      <c r="A986" s="55">
        <v>2022</v>
      </c>
      <c r="B986" s="55" t="s">
        <v>28</v>
      </c>
      <c r="C986" s="55">
        <v>985</v>
      </c>
      <c r="D986" s="54" t="s">
        <v>6748</v>
      </c>
      <c r="E986" s="56">
        <v>0.83333333333333337</v>
      </c>
      <c r="F986" s="55">
        <v>44.195999999999998</v>
      </c>
      <c r="G986" s="55">
        <v>27.57</v>
      </c>
      <c r="H986" s="55">
        <v>-6.1050000000000004</v>
      </c>
    </row>
    <row r="987" spans="1:8" x14ac:dyDescent="0.25">
      <c r="A987" s="55">
        <v>2022</v>
      </c>
      <c r="B987" s="55" t="s">
        <v>28</v>
      </c>
      <c r="C987" s="55">
        <v>986</v>
      </c>
      <c r="D987" s="54" t="s">
        <v>6748</v>
      </c>
      <c r="E987" s="56">
        <v>0.875</v>
      </c>
      <c r="F987" s="55">
        <v>39.204999999999998</v>
      </c>
      <c r="G987" s="55">
        <v>27.837</v>
      </c>
      <c r="H987" s="55">
        <v>-80.143000000000001</v>
      </c>
    </row>
    <row r="988" spans="1:8" x14ac:dyDescent="0.25">
      <c r="A988" s="55">
        <v>2022</v>
      </c>
      <c r="B988" s="55" t="s">
        <v>28</v>
      </c>
      <c r="C988" s="55">
        <v>987</v>
      </c>
      <c r="D988" s="54" t="s">
        <v>6748</v>
      </c>
      <c r="E988" s="56">
        <v>0.91666666666666663</v>
      </c>
      <c r="F988" s="55">
        <v>37.728000000000002</v>
      </c>
      <c r="G988" s="55">
        <v>28.988</v>
      </c>
      <c r="H988" s="55">
        <v>-65.552999999999997</v>
      </c>
    </row>
    <row r="989" spans="1:8" x14ac:dyDescent="0.25">
      <c r="A989" s="55">
        <v>2022</v>
      </c>
      <c r="B989" s="55" t="s">
        <v>28</v>
      </c>
      <c r="C989" s="55">
        <v>988</v>
      </c>
      <c r="D989" s="54" t="s">
        <v>6748</v>
      </c>
      <c r="E989" s="56">
        <v>0.95833333333333337</v>
      </c>
      <c r="F989" s="55">
        <v>34.704000000000001</v>
      </c>
      <c r="G989" s="55">
        <v>30.556000000000001</v>
      </c>
      <c r="H989" s="55">
        <v>-27.337</v>
      </c>
    </row>
    <row r="990" spans="1:8" x14ac:dyDescent="0.25">
      <c r="A990" s="55">
        <v>2022</v>
      </c>
      <c r="B990" s="55" t="s">
        <v>28</v>
      </c>
      <c r="C990" s="55">
        <v>989</v>
      </c>
      <c r="D990" s="54" t="s">
        <v>6748</v>
      </c>
      <c r="E990" s="56">
        <v>0.54166666666666696</v>
      </c>
      <c r="F990" s="55">
        <v>28.146999999999998</v>
      </c>
      <c r="G990" s="55">
        <v>33.881</v>
      </c>
      <c r="H990" s="55">
        <v>-25.440999999999999</v>
      </c>
    </row>
    <row r="991" spans="1:8" x14ac:dyDescent="0.25">
      <c r="A991" s="55">
        <v>2022</v>
      </c>
      <c r="B991" s="55" t="s">
        <v>28</v>
      </c>
      <c r="C991" s="55">
        <v>990</v>
      </c>
      <c r="D991" s="54" t="s">
        <v>6748</v>
      </c>
      <c r="E991" s="56">
        <v>0.58333333333333304</v>
      </c>
      <c r="F991" s="55">
        <v>22.369</v>
      </c>
      <c r="G991" s="55">
        <v>39.351999999999997</v>
      </c>
      <c r="H991" s="55">
        <v>-56.462000000000003</v>
      </c>
    </row>
    <row r="992" spans="1:8" x14ac:dyDescent="0.25">
      <c r="A992" s="55">
        <v>2022</v>
      </c>
      <c r="B992" s="55" t="s">
        <v>28</v>
      </c>
      <c r="C992" s="55">
        <v>991</v>
      </c>
      <c r="D992" s="54" t="s">
        <v>6748</v>
      </c>
      <c r="E992" s="56">
        <v>0.625</v>
      </c>
      <c r="F992" s="55">
        <v>19.126999999999999</v>
      </c>
      <c r="G992" s="55">
        <v>44.216000000000001</v>
      </c>
      <c r="H992" s="55">
        <v>-74.602999999999994</v>
      </c>
    </row>
    <row r="993" spans="1:8" x14ac:dyDescent="0.25">
      <c r="A993" s="55">
        <v>2022</v>
      </c>
      <c r="B993" s="55" t="s">
        <v>28</v>
      </c>
      <c r="C993" s="55">
        <v>992</v>
      </c>
      <c r="D993" s="54" t="s">
        <v>6748</v>
      </c>
      <c r="E993" s="56">
        <v>0.66666666666666696</v>
      </c>
      <c r="F993" s="55">
        <v>16.891999999999999</v>
      </c>
      <c r="G993" s="55">
        <v>46.572000000000003</v>
      </c>
      <c r="H993" s="55">
        <v>-32.828000000000003</v>
      </c>
    </row>
    <row r="994" spans="1:8" x14ac:dyDescent="0.25">
      <c r="A994" s="55">
        <v>2022</v>
      </c>
      <c r="B994" s="55" t="s">
        <v>28</v>
      </c>
      <c r="C994" s="55">
        <v>993</v>
      </c>
      <c r="D994" s="54" t="s">
        <v>6748</v>
      </c>
      <c r="E994" s="56">
        <v>0.70833333333333304</v>
      </c>
      <c r="F994" s="55">
        <v>16.701000000000001</v>
      </c>
      <c r="G994" s="55">
        <v>49.551000000000002</v>
      </c>
      <c r="H994" s="55">
        <v>-67.376000000000005</v>
      </c>
    </row>
    <row r="995" spans="1:8" x14ac:dyDescent="0.25">
      <c r="A995" s="55">
        <v>2022</v>
      </c>
      <c r="B995" s="55" t="s">
        <v>28</v>
      </c>
      <c r="C995" s="55">
        <v>994</v>
      </c>
      <c r="D995" s="54" t="s">
        <v>6748</v>
      </c>
      <c r="E995" s="56">
        <v>0.75</v>
      </c>
      <c r="F995" s="55">
        <v>15.27</v>
      </c>
      <c r="G995" s="55">
        <v>52.107999999999997</v>
      </c>
      <c r="H995" s="55">
        <v>-69.433000000000007</v>
      </c>
    </row>
    <row r="996" spans="1:8" x14ac:dyDescent="0.25">
      <c r="A996" s="55">
        <v>2022</v>
      </c>
      <c r="B996" s="55" t="s">
        <v>28</v>
      </c>
      <c r="C996" s="55">
        <v>995</v>
      </c>
      <c r="D996" s="54" t="s">
        <v>6748</v>
      </c>
      <c r="E996" s="56">
        <v>0.79166666666666696</v>
      </c>
      <c r="F996" s="55">
        <v>13.786</v>
      </c>
      <c r="G996" s="55">
        <v>54.277000000000001</v>
      </c>
      <c r="H996" s="55">
        <v>-48.273000000000003</v>
      </c>
    </row>
    <row r="997" spans="1:8" x14ac:dyDescent="0.25">
      <c r="A997" s="55">
        <v>2022</v>
      </c>
      <c r="B997" s="55" t="s">
        <v>28</v>
      </c>
      <c r="C997" s="55">
        <v>996</v>
      </c>
      <c r="D997" s="54" t="s">
        <v>6749</v>
      </c>
      <c r="E997" s="56">
        <v>0.83333333333333304</v>
      </c>
      <c r="F997" s="55">
        <v>13.016</v>
      </c>
      <c r="G997" s="55">
        <v>56.307000000000002</v>
      </c>
      <c r="H997" s="55">
        <v>-73.138000000000005</v>
      </c>
    </row>
    <row r="998" spans="1:8" x14ac:dyDescent="0.25">
      <c r="A998" s="55">
        <v>2022</v>
      </c>
      <c r="B998" s="55" t="s">
        <v>28</v>
      </c>
      <c r="C998" s="55">
        <v>997</v>
      </c>
      <c r="D998" s="54" t="s">
        <v>6749</v>
      </c>
      <c r="E998" s="56">
        <v>0.875</v>
      </c>
      <c r="F998" s="55">
        <v>12.436999999999999</v>
      </c>
      <c r="G998" s="55">
        <v>58.938000000000002</v>
      </c>
      <c r="H998" s="55">
        <v>-62.07</v>
      </c>
    </row>
    <row r="999" spans="1:8" x14ac:dyDescent="0.25">
      <c r="A999" s="55">
        <v>2022</v>
      </c>
      <c r="B999" s="55" t="s">
        <v>28</v>
      </c>
      <c r="C999" s="55">
        <v>998</v>
      </c>
      <c r="D999" s="54" t="s">
        <v>6749</v>
      </c>
      <c r="E999" s="56">
        <v>0.91666666666666696</v>
      </c>
      <c r="F999" s="55">
        <v>12.074</v>
      </c>
      <c r="G999" s="55">
        <v>61.098999999999997</v>
      </c>
      <c r="H999" s="55">
        <v>-79.06</v>
      </c>
    </row>
    <row r="1000" spans="1:8" x14ac:dyDescent="0.25">
      <c r="A1000" s="55">
        <v>2022</v>
      </c>
      <c r="B1000" s="55" t="s">
        <v>28</v>
      </c>
      <c r="C1000" s="55">
        <v>999</v>
      </c>
      <c r="D1000" s="54" t="s">
        <v>6749</v>
      </c>
      <c r="E1000" s="56">
        <v>0.95833333333333304</v>
      </c>
      <c r="F1000" s="55">
        <v>11.516</v>
      </c>
      <c r="G1000" s="55">
        <v>62.767000000000003</v>
      </c>
      <c r="H1000" s="55">
        <v>-61.723999999999997</v>
      </c>
    </row>
    <row r="1001" spans="1:8" x14ac:dyDescent="0.25">
      <c r="A1001" s="55">
        <v>2022</v>
      </c>
      <c r="B1001" s="55" t="s">
        <v>28</v>
      </c>
      <c r="C1001" s="55">
        <v>1000</v>
      </c>
      <c r="D1001" s="54" t="s">
        <v>6749</v>
      </c>
      <c r="E1001" s="56">
        <v>0</v>
      </c>
      <c r="F1001" s="55">
        <v>11.175000000000001</v>
      </c>
      <c r="G1001" s="55">
        <v>63.902999999999999</v>
      </c>
      <c r="H1001" s="55">
        <v>-31.478000000000002</v>
      </c>
    </row>
    <row r="1002" spans="1:8" x14ac:dyDescent="0.25">
      <c r="A1002" s="55">
        <v>2022</v>
      </c>
      <c r="B1002" s="55" t="s">
        <v>28</v>
      </c>
      <c r="C1002" s="55">
        <v>1001</v>
      </c>
      <c r="D1002" s="54" t="s">
        <v>6749</v>
      </c>
      <c r="E1002" s="56">
        <v>4.1666666666666664E-2</v>
      </c>
      <c r="F1002" s="55">
        <v>13.064</v>
      </c>
      <c r="G1002" s="55">
        <v>65.338999999999999</v>
      </c>
      <c r="H1002" s="55">
        <v>-28.792000000000002</v>
      </c>
    </row>
    <row r="1003" spans="1:8" x14ac:dyDescent="0.25">
      <c r="A1003" s="55">
        <v>2022</v>
      </c>
      <c r="B1003" s="55" t="s">
        <v>28</v>
      </c>
      <c r="C1003" s="55">
        <v>1002</v>
      </c>
      <c r="D1003" s="54" t="s">
        <v>6749</v>
      </c>
      <c r="E1003" s="56">
        <v>8.3333333333333329E-2</v>
      </c>
      <c r="F1003" s="55">
        <v>14.218</v>
      </c>
      <c r="G1003" s="55">
        <v>65.600999999999999</v>
      </c>
      <c r="H1003" s="55">
        <v>-28.858000000000001</v>
      </c>
    </row>
    <row r="1004" spans="1:8" x14ac:dyDescent="0.25">
      <c r="A1004" s="55">
        <v>2022</v>
      </c>
      <c r="B1004" s="55" t="s">
        <v>28</v>
      </c>
      <c r="C1004" s="55">
        <v>1003</v>
      </c>
      <c r="D1004" s="54" t="s">
        <v>6749</v>
      </c>
      <c r="E1004" s="56">
        <v>0.125</v>
      </c>
      <c r="F1004" s="55">
        <v>15.532999999999999</v>
      </c>
      <c r="G1004" s="55">
        <v>65.510999999999996</v>
      </c>
      <c r="H1004" s="55">
        <v>-30.062999999999999</v>
      </c>
    </row>
    <row r="1005" spans="1:8" x14ac:dyDescent="0.25">
      <c r="A1005" s="55">
        <v>2022</v>
      </c>
      <c r="B1005" s="55" t="s">
        <v>28</v>
      </c>
      <c r="C1005" s="55">
        <v>1004</v>
      </c>
      <c r="D1005" s="54" t="s">
        <v>6749</v>
      </c>
      <c r="E1005" s="56">
        <v>0.16666666666666666</v>
      </c>
      <c r="F1005" s="55">
        <v>19.673999999999999</v>
      </c>
      <c r="G1005" s="55">
        <v>61.363</v>
      </c>
      <c r="H1005" s="55">
        <v>-62.783000000000001</v>
      </c>
    </row>
    <row r="1006" spans="1:8" x14ac:dyDescent="0.25">
      <c r="A1006" s="55">
        <v>2022</v>
      </c>
      <c r="B1006" s="55" t="s">
        <v>28</v>
      </c>
      <c r="C1006" s="55">
        <v>1005</v>
      </c>
      <c r="D1006" s="54" t="s">
        <v>6749</v>
      </c>
      <c r="E1006" s="56">
        <v>0.20833333333333334</v>
      </c>
      <c r="F1006" s="55">
        <v>24.436</v>
      </c>
      <c r="G1006" s="55">
        <v>54.021999999999998</v>
      </c>
      <c r="H1006" s="55">
        <v>-79.06</v>
      </c>
    </row>
    <row r="1007" spans="1:8" x14ac:dyDescent="0.25">
      <c r="A1007" s="55">
        <v>2022</v>
      </c>
      <c r="B1007" s="55" t="s">
        <v>28</v>
      </c>
      <c r="C1007" s="55">
        <v>1006</v>
      </c>
      <c r="D1007" s="54" t="s">
        <v>6749</v>
      </c>
      <c r="E1007" s="56">
        <v>0.25</v>
      </c>
      <c r="F1007" s="55">
        <v>23.423999999999999</v>
      </c>
      <c r="G1007" s="55">
        <v>53.972000000000001</v>
      </c>
      <c r="H1007" s="55">
        <v>32.226999999999997</v>
      </c>
    </row>
    <row r="1008" spans="1:8" x14ac:dyDescent="0.25">
      <c r="A1008" s="55">
        <v>2022</v>
      </c>
      <c r="B1008" s="55" t="s">
        <v>28</v>
      </c>
      <c r="C1008" s="55">
        <v>1007</v>
      </c>
      <c r="D1008" s="54" t="s">
        <v>6749</v>
      </c>
      <c r="E1008" s="56">
        <v>0.29166666666666669</v>
      </c>
      <c r="F1008" s="55">
        <v>23.856999999999999</v>
      </c>
      <c r="G1008" s="55">
        <v>52.935000000000002</v>
      </c>
      <c r="H1008" s="55">
        <v>-35.271000000000001</v>
      </c>
    </row>
    <row r="1009" spans="1:8" x14ac:dyDescent="0.25">
      <c r="A1009" s="55">
        <v>2022</v>
      </c>
      <c r="B1009" s="55" t="s">
        <v>28</v>
      </c>
      <c r="C1009" s="55">
        <v>1008</v>
      </c>
      <c r="D1009" s="54" t="s">
        <v>6749</v>
      </c>
      <c r="E1009" s="56">
        <v>0.33333333333333331</v>
      </c>
      <c r="F1009" s="55">
        <v>24.823</v>
      </c>
      <c r="G1009" s="55">
        <v>50.281999999999996</v>
      </c>
      <c r="H1009" s="55">
        <v>-38.112000000000002</v>
      </c>
    </row>
    <row r="1010" spans="1:8" x14ac:dyDescent="0.25">
      <c r="A1010" s="55">
        <v>2022</v>
      </c>
      <c r="B1010" s="55" t="s">
        <v>28</v>
      </c>
      <c r="C1010" s="55">
        <v>1009</v>
      </c>
      <c r="D1010" s="54" t="s">
        <v>6749</v>
      </c>
      <c r="E1010" s="56">
        <v>0.375</v>
      </c>
      <c r="F1010" s="55">
        <v>26.597999999999999</v>
      </c>
      <c r="G1010" s="55">
        <v>46.497999999999998</v>
      </c>
      <c r="H1010" s="55">
        <v>-71.802000000000007</v>
      </c>
    </row>
    <row r="1011" spans="1:8" x14ac:dyDescent="0.25">
      <c r="A1011" s="55">
        <v>2022</v>
      </c>
      <c r="B1011" s="55" t="s">
        <v>28</v>
      </c>
      <c r="C1011" s="55">
        <v>1010</v>
      </c>
      <c r="D1011" s="54" t="s">
        <v>6749</v>
      </c>
      <c r="E1011" s="56">
        <v>0.41666666666666669</v>
      </c>
      <c r="F1011" s="55">
        <v>28.667000000000002</v>
      </c>
      <c r="G1011" s="55">
        <v>41.21</v>
      </c>
      <c r="H1011" s="55">
        <v>-66.900999999999996</v>
      </c>
    </row>
    <row r="1012" spans="1:8" x14ac:dyDescent="0.25">
      <c r="A1012" s="55">
        <v>2022</v>
      </c>
      <c r="B1012" s="55" t="s">
        <v>28</v>
      </c>
      <c r="C1012" s="55">
        <v>1011</v>
      </c>
      <c r="D1012" s="54" t="s">
        <v>6749</v>
      </c>
      <c r="E1012" s="56">
        <v>0.45833333333333331</v>
      </c>
      <c r="F1012" s="55">
        <v>33.104999999999997</v>
      </c>
      <c r="G1012" s="55">
        <v>37.220999999999997</v>
      </c>
      <c r="H1012" s="55">
        <v>-73.138000000000005</v>
      </c>
    </row>
    <row r="1013" spans="1:8" x14ac:dyDescent="0.25">
      <c r="A1013" s="55">
        <v>2022</v>
      </c>
      <c r="B1013" s="55" t="s">
        <v>28</v>
      </c>
      <c r="C1013" s="55">
        <v>1012</v>
      </c>
      <c r="D1013" s="54" t="s">
        <v>6749</v>
      </c>
      <c r="E1013" s="56">
        <v>0.5</v>
      </c>
      <c r="F1013" s="55">
        <v>28.245000000000001</v>
      </c>
      <c r="G1013" s="55">
        <v>40.436999999999998</v>
      </c>
      <c r="H1013" s="55">
        <v>-70.572000000000003</v>
      </c>
    </row>
    <row r="1014" spans="1:8" x14ac:dyDescent="0.25">
      <c r="A1014" s="55">
        <v>2022</v>
      </c>
      <c r="B1014" s="55" t="s">
        <v>28</v>
      </c>
      <c r="C1014" s="55">
        <v>1013</v>
      </c>
      <c r="D1014" s="54" t="s">
        <v>6749</v>
      </c>
      <c r="E1014" s="56">
        <v>0.54166666666666663</v>
      </c>
      <c r="F1014" s="55">
        <v>25.670999999999999</v>
      </c>
      <c r="G1014" s="55">
        <v>42.88</v>
      </c>
      <c r="H1014" s="55">
        <v>-71.174999999999997</v>
      </c>
    </row>
    <row r="1015" spans="1:8" x14ac:dyDescent="0.25">
      <c r="A1015" s="55">
        <v>2022</v>
      </c>
      <c r="B1015" s="55" t="s">
        <v>28</v>
      </c>
      <c r="C1015" s="55">
        <v>1014</v>
      </c>
      <c r="D1015" s="54" t="s">
        <v>6749</v>
      </c>
      <c r="E1015" s="56">
        <v>0.58333333333333337</v>
      </c>
      <c r="F1015" s="55">
        <v>22.824000000000002</v>
      </c>
      <c r="G1015" s="55">
        <v>47.475999999999999</v>
      </c>
      <c r="H1015" s="55">
        <v>-76.227000000000004</v>
      </c>
    </row>
    <row r="1016" spans="1:8" x14ac:dyDescent="0.25">
      <c r="A1016" s="55">
        <v>2022</v>
      </c>
      <c r="B1016" s="55" t="s">
        <v>28</v>
      </c>
      <c r="C1016" s="55">
        <v>1015</v>
      </c>
      <c r="D1016" s="54" t="s">
        <v>6749</v>
      </c>
      <c r="E1016" s="56">
        <v>0.625</v>
      </c>
      <c r="F1016" s="55">
        <v>20.77</v>
      </c>
      <c r="G1016" s="55">
        <v>51.817</v>
      </c>
      <c r="H1016" s="55">
        <v>-44.735999999999997</v>
      </c>
    </row>
    <row r="1017" spans="1:8" x14ac:dyDescent="0.25">
      <c r="A1017" s="55">
        <v>2022</v>
      </c>
      <c r="B1017" s="55" t="s">
        <v>28</v>
      </c>
      <c r="C1017" s="55">
        <v>1016</v>
      </c>
      <c r="D1017" s="54" t="s">
        <v>6749</v>
      </c>
      <c r="E1017" s="56">
        <v>0.66666666666666663</v>
      </c>
      <c r="F1017" s="55">
        <v>19.698</v>
      </c>
      <c r="G1017" s="55">
        <v>56.435000000000002</v>
      </c>
      <c r="H1017" s="55">
        <v>-49.268999999999998</v>
      </c>
    </row>
    <row r="1018" spans="1:8" x14ac:dyDescent="0.25">
      <c r="A1018" s="55">
        <v>2022</v>
      </c>
      <c r="B1018" s="55" t="s">
        <v>28</v>
      </c>
      <c r="C1018" s="55">
        <v>1017</v>
      </c>
      <c r="D1018" s="54" t="s">
        <v>6749</v>
      </c>
      <c r="E1018" s="56">
        <v>0.70833333333333337</v>
      </c>
      <c r="F1018" s="55">
        <v>18.224</v>
      </c>
      <c r="G1018" s="55">
        <v>59.286999999999999</v>
      </c>
      <c r="H1018" s="55">
        <v>-74.602999999999994</v>
      </c>
    </row>
    <row r="1019" spans="1:8" x14ac:dyDescent="0.25">
      <c r="A1019" s="55">
        <v>2022</v>
      </c>
      <c r="B1019" s="55" t="s">
        <v>28</v>
      </c>
      <c r="C1019" s="55">
        <v>1018</v>
      </c>
      <c r="D1019" s="54" t="s">
        <v>6749</v>
      </c>
      <c r="E1019" s="56">
        <v>0.75</v>
      </c>
      <c r="F1019" s="55">
        <v>18.343</v>
      </c>
      <c r="G1019" s="55">
        <v>62.944000000000003</v>
      </c>
      <c r="H1019" s="55">
        <v>-67.376000000000005</v>
      </c>
    </row>
    <row r="1020" spans="1:8" x14ac:dyDescent="0.25">
      <c r="A1020" s="55">
        <v>2022</v>
      </c>
      <c r="B1020" s="55" t="s">
        <v>28</v>
      </c>
      <c r="C1020" s="55">
        <v>1019</v>
      </c>
      <c r="D1020" s="54" t="s">
        <v>6749</v>
      </c>
      <c r="E1020" s="56">
        <v>0.79166666666666663</v>
      </c>
      <c r="F1020" s="55">
        <v>17.962</v>
      </c>
      <c r="G1020" s="55">
        <v>65.760999999999996</v>
      </c>
      <c r="H1020" s="55">
        <v>-64.308000000000007</v>
      </c>
    </row>
    <row r="1021" spans="1:8" x14ac:dyDescent="0.25">
      <c r="A1021" s="55">
        <v>2022</v>
      </c>
      <c r="B1021" s="55" t="s">
        <v>28</v>
      </c>
      <c r="C1021" s="55">
        <v>1020</v>
      </c>
      <c r="D1021" s="54" t="s">
        <v>6750</v>
      </c>
      <c r="E1021" s="56">
        <v>0.83333333333333337</v>
      </c>
      <c r="F1021" s="55">
        <v>17.390999999999998</v>
      </c>
      <c r="G1021" s="55">
        <v>68.274000000000001</v>
      </c>
      <c r="H1021" s="55">
        <v>-63.527999999999999</v>
      </c>
    </row>
    <row r="1022" spans="1:8" x14ac:dyDescent="0.25">
      <c r="A1022" s="55">
        <v>2022</v>
      </c>
      <c r="B1022" s="55" t="s">
        <v>28</v>
      </c>
      <c r="C1022" s="55">
        <v>1021</v>
      </c>
      <c r="D1022" s="54" t="s">
        <v>6750</v>
      </c>
      <c r="E1022" s="56">
        <v>0.875</v>
      </c>
      <c r="F1022" s="55">
        <v>17.010999999999999</v>
      </c>
      <c r="G1022" s="55">
        <v>70.239000000000004</v>
      </c>
      <c r="H1022" s="55">
        <v>-28.404</v>
      </c>
    </row>
    <row r="1023" spans="1:8" x14ac:dyDescent="0.25">
      <c r="A1023" s="55">
        <v>2022</v>
      </c>
      <c r="B1023" s="55" t="s">
        <v>28</v>
      </c>
      <c r="C1023" s="55">
        <v>1022</v>
      </c>
      <c r="D1023" s="54" t="s">
        <v>6750</v>
      </c>
      <c r="E1023" s="56">
        <v>0.91666666666666663</v>
      </c>
      <c r="F1023" s="55">
        <v>16.773</v>
      </c>
      <c r="G1023" s="55">
        <v>71.463999999999999</v>
      </c>
      <c r="H1023" s="55">
        <v>14.864000000000001</v>
      </c>
    </row>
    <row r="1024" spans="1:8" x14ac:dyDescent="0.25">
      <c r="A1024" s="55">
        <v>2022</v>
      </c>
      <c r="B1024" s="55" t="s">
        <v>28</v>
      </c>
      <c r="C1024" s="55">
        <v>1023</v>
      </c>
      <c r="D1024" s="54" t="s">
        <v>6750</v>
      </c>
      <c r="E1024" s="56">
        <v>0.95833333333333337</v>
      </c>
      <c r="F1024" s="55">
        <v>16.606000000000002</v>
      </c>
      <c r="G1024" s="55">
        <v>73.067999999999998</v>
      </c>
      <c r="H1024" s="55">
        <v>11.952999999999999</v>
      </c>
    </row>
    <row r="1025" spans="1:8" x14ac:dyDescent="0.25">
      <c r="A1025" s="55">
        <v>2022</v>
      </c>
      <c r="B1025" s="55" t="s">
        <v>28</v>
      </c>
      <c r="C1025" s="55">
        <v>1024</v>
      </c>
      <c r="D1025" s="54" t="s">
        <v>6750</v>
      </c>
      <c r="E1025" s="56">
        <v>0.54166666666666696</v>
      </c>
      <c r="F1025" s="55">
        <v>16.510999999999999</v>
      </c>
      <c r="G1025" s="55">
        <v>74.730999999999995</v>
      </c>
      <c r="H1025" s="55">
        <v>9.3119999999999994</v>
      </c>
    </row>
    <row r="1026" spans="1:8" x14ac:dyDescent="0.25">
      <c r="A1026" s="55">
        <v>2022</v>
      </c>
      <c r="B1026" s="55" t="s">
        <v>28</v>
      </c>
      <c r="C1026" s="55">
        <v>1025</v>
      </c>
      <c r="D1026" s="54" t="s">
        <v>6750</v>
      </c>
      <c r="E1026" s="56">
        <v>0.58333333333333304</v>
      </c>
      <c r="F1026" s="55">
        <v>15.962999999999999</v>
      </c>
      <c r="G1026" s="55">
        <v>75.131</v>
      </c>
      <c r="H1026" s="55">
        <v>8.9410000000000007</v>
      </c>
    </row>
    <row r="1027" spans="1:8" x14ac:dyDescent="0.25">
      <c r="A1027" s="55">
        <v>2022</v>
      </c>
      <c r="B1027" s="55" t="s">
        <v>28</v>
      </c>
      <c r="C1027" s="55">
        <v>1026</v>
      </c>
      <c r="D1027" s="54" t="s">
        <v>6750</v>
      </c>
      <c r="E1027" s="56">
        <v>0.625</v>
      </c>
      <c r="F1027" s="55">
        <v>16.271999999999998</v>
      </c>
      <c r="G1027" s="55">
        <v>75.843999999999994</v>
      </c>
      <c r="H1027" s="55">
        <v>8.99</v>
      </c>
    </row>
    <row r="1028" spans="1:8" x14ac:dyDescent="0.25">
      <c r="A1028" s="55">
        <v>2022</v>
      </c>
      <c r="B1028" s="55" t="s">
        <v>28</v>
      </c>
      <c r="C1028" s="55">
        <v>1027</v>
      </c>
      <c r="D1028" s="54" t="s">
        <v>6750</v>
      </c>
      <c r="E1028" s="56">
        <v>0.66666666666666696</v>
      </c>
      <c r="F1028" s="55">
        <v>17.295999999999999</v>
      </c>
      <c r="G1028" s="55">
        <v>75.343999999999994</v>
      </c>
      <c r="H1028" s="55">
        <v>9.0150000000000006</v>
      </c>
    </row>
    <row r="1029" spans="1:8" x14ac:dyDescent="0.25">
      <c r="A1029" s="55">
        <v>2022</v>
      </c>
      <c r="B1029" s="55" t="s">
        <v>28</v>
      </c>
      <c r="C1029" s="55">
        <v>1028</v>
      </c>
      <c r="D1029" s="54" t="s">
        <v>6750</v>
      </c>
      <c r="E1029" s="56">
        <v>0.70833333333333304</v>
      </c>
      <c r="F1029" s="55">
        <v>26.036000000000001</v>
      </c>
      <c r="G1029" s="55">
        <v>59.220999999999997</v>
      </c>
      <c r="H1029" s="55">
        <v>-74.602999999999994</v>
      </c>
    </row>
    <row r="1030" spans="1:8" x14ac:dyDescent="0.25">
      <c r="A1030" s="55">
        <v>2022</v>
      </c>
      <c r="B1030" s="55" t="s">
        <v>28</v>
      </c>
      <c r="C1030" s="55">
        <v>1029</v>
      </c>
      <c r="D1030" s="54" t="s">
        <v>6750</v>
      </c>
      <c r="E1030" s="56">
        <v>0.75</v>
      </c>
      <c r="F1030" s="55">
        <v>34.36</v>
      </c>
      <c r="G1030" s="55">
        <v>45.231000000000002</v>
      </c>
      <c r="H1030" s="55">
        <v>-74.602999999999994</v>
      </c>
    </row>
    <row r="1031" spans="1:8" x14ac:dyDescent="0.25">
      <c r="A1031" s="55">
        <v>2022</v>
      </c>
      <c r="B1031" s="55" t="s">
        <v>28</v>
      </c>
      <c r="C1031" s="55">
        <v>1030</v>
      </c>
      <c r="D1031" s="54" t="s">
        <v>6750</v>
      </c>
      <c r="E1031" s="56">
        <v>0.79166666666666696</v>
      </c>
      <c r="F1031" s="55">
        <v>27.382000000000001</v>
      </c>
      <c r="G1031" s="55">
        <v>48.372</v>
      </c>
      <c r="H1031" s="55">
        <v>16.986999999999998</v>
      </c>
    </row>
    <row r="1032" spans="1:8" x14ac:dyDescent="0.25">
      <c r="A1032" s="55">
        <v>2022</v>
      </c>
      <c r="B1032" s="55" t="s">
        <v>28</v>
      </c>
      <c r="C1032" s="55">
        <v>1031</v>
      </c>
      <c r="D1032" s="54" t="s">
        <v>6750</v>
      </c>
      <c r="E1032" s="56">
        <v>0.83333333333333304</v>
      </c>
      <c r="F1032" s="55">
        <v>27.062999999999999</v>
      </c>
      <c r="G1032" s="55">
        <v>49.424999999999997</v>
      </c>
      <c r="H1032" s="55">
        <v>-75.391999999999996</v>
      </c>
    </row>
    <row r="1033" spans="1:8" x14ac:dyDescent="0.25">
      <c r="A1033" s="55">
        <v>2022</v>
      </c>
      <c r="B1033" s="55" t="s">
        <v>28</v>
      </c>
      <c r="C1033" s="55">
        <v>1032</v>
      </c>
      <c r="D1033" s="54" t="s">
        <v>6750</v>
      </c>
      <c r="E1033" s="56">
        <v>0.875</v>
      </c>
      <c r="F1033" s="55">
        <v>32.923999999999999</v>
      </c>
      <c r="G1033" s="55">
        <v>42.14</v>
      </c>
      <c r="H1033" s="55">
        <v>12.582000000000001</v>
      </c>
    </row>
    <row r="1034" spans="1:8" x14ac:dyDescent="0.25">
      <c r="A1034" s="55">
        <v>2022</v>
      </c>
      <c r="B1034" s="55" t="s">
        <v>28</v>
      </c>
      <c r="C1034" s="55">
        <v>1033</v>
      </c>
      <c r="D1034" s="54" t="s">
        <v>6750</v>
      </c>
      <c r="E1034" s="56">
        <v>0.91666666666666696</v>
      </c>
      <c r="F1034" s="55">
        <v>33.417000000000002</v>
      </c>
      <c r="G1034" s="55">
        <v>39.311</v>
      </c>
      <c r="H1034" s="55">
        <v>-79.06</v>
      </c>
    </row>
    <row r="1035" spans="1:8" x14ac:dyDescent="0.25">
      <c r="A1035" s="55">
        <v>2022</v>
      </c>
      <c r="B1035" s="55" t="s">
        <v>28</v>
      </c>
      <c r="C1035" s="55">
        <v>1034</v>
      </c>
      <c r="D1035" s="54" t="s">
        <v>6750</v>
      </c>
      <c r="E1035" s="56">
        <v>0.95833333333333304</v>
      </c>
      <c r="F1035" s="55">
        <v>34.124000000000002</v>
      </c>
      <c r="G1035" s="55">
        <v>36.335999999999999</v>
      </c>
      <c r="H1035" s="55">
        <v>-94.792000000000002</v>
      </c>
    </row>
    <row r="1036" spans="1:8" x14ac:dyDescent="0.25">
      <c r="A1036" s="55">
        <v>2022</v>
      </c>
      <c r="B1036" s="55" t="s">
        <v>28</v>
      </c>
      <c r="C1036" s="55">
        <v>1035</v>
      </c>
      <c r="D1036" s="54" t="s">
        <v>6750</v>
      </c>
      <c r="E1036" s="56">
        <v>0</v>
      </c>
      <c r="F1036" s="55">
        <v>31.306000000000001</v>
      </c>
      <c r="G1036" s="55">
        <v>39.027000000000001</v>
      </c>
      <c r="H1036" s="55">
        <v>-84.007000000000005</v>
      </c>
    </row>
    <row r="1037" spans="1:8" x14ac:dyDescent="0.25">
      <c r="A1037" s="55">
        <v>2022</v>
      </c>
      <c r="B1037" s="55" t="s">
        <v>28</v>
      </c>
      <c r="C1037" s="55">
        <v>1036</v>
      </c>
      <c r="D1037" s="54" t="s">
        <v>6750</v>
      </c>
      <c r="E1037" s="56">
        <v>4.1666666666666664E-2</v>
      </c>
      <c r="F1037" s="55">
        <v>30.041</v>
      </c>
      <c r="G1037" s="55">
        <v>39.664000000000001</v>
      </c>
      <c r="H1037" s="55">
        <v>-64.712999999999994</v>
      </c>
    </row>
    <row r="1038" spans="1:8" x14ac:dyDescent="0.25">
      <c r="A1038" s="55">
        <v>2022</v>
      </c>
      <c r="B1038" s="55" t="s">
        <v>28</v>
      </c>
      <c r="C1038" s="55">
        <v>1037</v>
      </c>
      <c r="D1038" s="54" t="s">
        <v>6750</v>
      </c>
      <c r="E1038" s="56">
        <v>8.3333333333333329E-2</v>
      </c>
      <c r="F1038" s="55">
        <v>27.481000000000002</v>
      </c>
      <c r="G1038" s="55">
        <v>45.469000000000001</v>
      </c>
      <c r="H1038" s="55">
        <v>-74.602999999999994</v>
      </c>
    </row>
    <row r="1039" spans="1:8" x14ac:dyDescent="0.25">
      <c r="A1039" s="55">
        <v>2022</v>
      </c>
      <c r="B1039" s="55" t="s">
        <v>28</v>
      </c>
      <c r="C1039" s="55">
        <v>1038</v>
      </c>
      <c r="D1039" s="54" t="s">
        <v>6750</v>
      </c>
      <c r="E1039" s="56">
        <v>0.125</v>
      </c>
      <c r="F1039" s="55">
        <v>24.122</v>
      </c>
      <c r="G1039" s="55">
        <v>53.003</v>
      </c>
      <c r="H1039" s="55">
        <v>-79.06</v>
      </c>
    </row>
    <row r="1040" spans="1:8" x14ac:dyDescent="0.25">
      <c r="A1040" s="55">
        <v>2022</v>
      </c>
      <c r="B1040" s="55" t="s">
        <v>28</v>
      </c>
      <c r="C1040" s="55">
        <v>1039</v>
      </c>
      <c r="D1040" s="54" t="s">
        <v>6750</v>
      </c>
      <c r="E1040" s="56">
        <v>0.16666666666666666</v>
      </c>
      <c r="F1040" s="55">
        <v>21.175000000000001</v>
      </c>
      <c r="G1040" s="55">
        <v>59.112000000000002</v>
      </c>
      <c r="H1040" s="55">
        <v>36.878</v>
      </c>
    </row>
    <row r="1041" spans="1:8" x14ac:dyDescent="0.25">
      <c r="A1041" s="55">
        <v>2022</v>
      </c>
      <c r="B1041" s="55" t="s">
        <v>28</v>
      </c>
      <c r="C1041" s="55">
        <v>1040</v>
      </c>
      <c r="D1041" s="54" t="s">
        <v>6750</v>
      </c>
      <c r="E1041" s="56">
        <v>0.20833333333333334</v>
      </c>
      <c r="F1041" s="55">
        <v>19.199000000000002</v>
      </c>
      <c r="G1041" s="55">
        <v>62.817999999999998</v>
      </c>
      <c r="H1041" s="55">
        <v>-75.391999999999996</v>
      </c>
    </row>
    <row r="1042" spans="1:8" x14ac:dyDescent="0.25">
      <c r="A1042" s="55">
        <v>2022</v>
      </c>
      <c r="B1042" s="55" t="s">
        <v>28</v>
      </c>
      <c r="C1042" s="55">
        <v>1041</v>
      </c>
      <c r="D1042" s="54" t="s">
        <v>6750</v>
      </c>
      <c r="E1042" s="56">
        <v>0.25</v>
      </c>
      <c r="F1042" s="55">
        <v>17.629000000000001</v>
      </c>
      <c r="G1042" s="55">
        <v>63.48</v>
      </c>
      <c r="H1042" s="55">
        <v>-74.602999999999994</v>
      </c>
    </row>
    <row r="1043" spans="1:8" x14ac:dyDescent="0.25">
      <c r="A1043" s="55">
        <v>2022</v>
      </c>
      <c r="B1043" s="55" t="s">
        <v>28</v>
      </c>
      <c r="C1043" s="55">
        <v>1042</v>
      </c>
      <c r="D1043" s="54" t="s">
        <v>6750</v>
      </c>
      <c r="E1043" s="56">
        <v>0.29166666666666669</v>
      </c>
      <c r="F1043" s="55">
        <v>16.533999999999999</v>
      </c>
      <c r="G1043" s="55">
        <v>64.656000000000006</v>
      </c>
      <c r="H1043" s="55">
        <v>-59.786000000000001</v>
      </c>
    </row>
    <row r="1044" spans="1:8" x14ac:dyDescent="0.25">
      <c r="A1044" s="55">
        <v>2022</v>
      </c>
      <c r="B1044" s="55" t="s">
        <v>28</v>
      </c>
      <c r="C1044" s="55">
        <v>1043</v>
      </c>
      <c r="D1044" s="54" t="s">
        <v>6750</v>
      </c>
      <c r="E1044" s="56">
        <v>0.33333333333333331</v>
      </c>
      <c r="F1044" s="55">
        <v>16.295999999999999</v>
      </c>
      <c r="G1044" s="55">
        <v>65.557000000000002</v>
      </c>
      <c r="H1044" s="55">
        <v>-71.174999999999997</v>
      </c>
    </row>
    <row r="1045" spans="1:8" x14ac:dyDescent="0.25">
      <c r="A1045" s="55">
        <v>2022</v>
      </c>
      <c r="B1045" s="55" t="s">
        <v>28</v>
      </c>
      <c r="C1045" s="55">
        <v>1044</v>
      </c>
      <c r="D1045" s="54" t="s">
        <v>6751</v>
      </c>
      <c r="E1045" s="56">
        <v>0.375</v>
      </c>
      <c r="F1045" s="55">
        <v>15.819000000000001</v>
      </c>
      <c r="G1045" s="55">
        <v>67.171000000000006</v>
      </c>
      <c r="H1045" s="55">
        <v>-65.552999999999997</v>
      </c>
    </row>
    <row r="1046" spans="1:8" x14ac:dyDescent="0.25">
      <c r="A1046" s="55">
        <v>2022</v>
      </c>
      <c r="B1046" s="55" t="s">
        <v>28</v>
      </c>
      <c r="C1046" s="55">
        <v>1045</v>
      </c>
      <c r="D1046" s="54" t="s">
        <v>6751</v>
      </c>
      <c r="E1046" s="56">
        <v>0.41666666666666669</v>
      </c>
      <c r="F1046" s="55">
        <v>15.7</v>
      </c>
      <c r="G1046" s="55">
        <v>68.488</v>
      </c>
      <c r="H1046" s="55">
        <v>-63.527999999999999</v>
      </c>
    </row>
    <row r="1047" spans="1:8" x14ac:dyDescent="0.25">
      <c r="A1047" s="55">
        <v>2022</v>
      </c>
      <c r="B1047" s="55" t="s">
        <v>28</v>
      </c>
      <c r="C1047" s="55">
        <v>1046</v>
      </c>
      <c r="D1047" s="54" t="s">
        <v>6751</v>
      </c>
      <c r="E1047" s="56">
        <v>0.45833333333333331</v>
      </c>
      <c r="F1047" s="55">
        <v>15.39</v>
      </c>
      <c r="G1047" s="55">
        <v>69.587999999999994</v>
      </c>
      <c r="H1047" s="55">
        <v>-38.909999999999997</v>
      </c>
    </row>
    <row r="1048" spans="1:8" x14ac:dyDescent="0.25">
      <c r="A1048" s="55">
        <v>2022</v>
      </c>
      <c r="B1048" s="55" t="s">
        <v>28</v>
      </c>
      <c r="C1048" s="55">
        <v>1047</v>
      </c>
      <c r="D1048" s="54" t="s">
        <v>6751</v>
      </c>
      <c r="E1048" s="56">
        <v>0.5</v>
      </c>
      <c r="F1048" s="55">
        <v>15.151</v>
      </c>
      <c r="G1048" s="55">
        <v>70.722999999999999</v>
      </c>
      <c r="H1048" s="55">
        <v>-78.052999999999997</v>
      </c>
    </row>
    <row r="1049" spans="1:8" x14ac:dyDescent="0.25">
      <c r="A1049" s="55">
        <v>2022</v>
      </c>
      <c r="B1049" s="55" t="s">
        <v>28</v>
      </c>
      <c r="C1049" s="55">
        <v>1048</v>
      </c>
      <c r="D1049" s="54" t="s">
        <v>6751</v>
      </c>
      <c r="E1049" s="56">
        <v>0.54166666666666663</v>
      </c>
      <c r="F1049" s="55">
        <v>14.792</v>
      </c>
      <c r="G1049" s="55">
        <v>71.885999999999996</v>
      </c>
      <c r="H1049" s="55">
        <v>-76.227000000000004</v>
      </c>
    </row>
    <row r="1050" spans="1:8" x14ac:dyDescent="0.25">
      <c r="A1050" s="55">
        <v>2022</v>
      </c>
      <c r="B1050" s="55" t="s">
        <v>28</v>
      </c>
      <c r="C1050" s="55">
        <v>1049</v>
      </c>
      <c r="D1050" s="54" t="s">
        <v>6751</v>
      </c>
      <c r="E1050" s="56">
        <v>0.58333333333333337</v>
      </c>
      <c r="F1050" s="55">
        <v>14.744999999999999</v>
      </c>
      <c r="G1050" s="55">
        <v>72.703000000000003</v>
      </c>
      <c r="H1050" s="55">
        <v>-50.683</v>
      </c>
    </row>
    <row r="1051" spans="1:8" x14ac:dyDescent="0.25">
      <c r="A1051" s="55">
        <v>2022</v>
      </c>
      <c r="B1051" s="55" t="s">
        <v>28</v>
      </c>
      <c r="C1051" s="55">
        <v>1050</v>
      </c>
      <c r="D1051" s="54" t="s">
        <v>6751</v>
      </c>
      <c r="E1051" s="56">
        <v>0.625</v>
      </c>
      <c r="F1051" s="55">
        <v>14.266</v>
      </c>
      <c r="G1051" s="55">
        <v>73.545000000000002</v>
      </c>
      <c r="H1051" s="55">
        <v>-50.683</v>
      </c>
    </row>
    <row r="1052" spans="1:8" x14ac:dyDescent="0.25">
      <c r="A1052" s="55">
        <v>2022</v>
      </c>
      <c r="B1052" s="55" t="s">
        <v>28</v>
      </c>
      <c r="C1052" s="55">
        <v>1051</v>
      </c>
      <c r="D1052" s="54" t="s">
        <v>6751</v>
      </c>
      <c r="E1052" s="56">
        <v>0.66666666666666663</v>
      </c>
      <c r="F1052" s="55">
        <v>20.530999999999999</v>
      </c>
      <c r="G1052" s="55">
        <v>66.835999999999999</v>
      </c>
      <c r="H1052" s="55">
        <v>-51.433</v>
      </c>
    </row>
    <row r="1053" spans="1:8" x14ac:dyDescent="0.25">
      <c r="A1053" s="55">
        <v>2022</v>
      </c>
      <c r="B1053" s="55" t="s">
        <v>28</v>
      </c>
      <c r="C1053" s="55">
        <v>1052</v>
      </c>
      <c r="D1053" s="54" t="s">
        <v>6751</v>
      </c>
      <c r="E1053" s="56">
        <v>0.70833333333333337</v>
      </c>
      <c r="F1053" s="55">
        <v>31.001000000000001</v>
      </c>
      <c r="G1053" s="55">
        <v>50.55</v>
      </c>
      <c r="H1053" s="55">
        <v>-73.138000000000005</v>
      </c>
    </row>
    <row r="1054" spans="1:8" x14ac:dyDescent="0.25">
      <c r="A1054" s="55">
        <v>2022</v>
      </c>
      <c r="B1054" s="55" t="s">
        <v>28</v>
      </c>
      <c r="C1054" s="55">
        <v>1053</v>
      </c>
      <c r="D1054" s="54" t="s">
        <v>6751</v>
      </c>
      <c r="E1054" s="56">
        <v>0.75</v>
      </c>
      <c r="F1054" s="55">
        <v>38.671999999999997</v>
      </c>
      <c r="G1054" s="55">
        <v>40.533000000000001</v>
      </c>
      <c r="H1054" s="55">
        <v>-21.567</v>
      </c>
    </row>
    <row r="1055" spans="1:8" x14ac:dyDescent="0.25">
      <c r="A1055" s="55">
        <v>2022</v>
      </c>
      <c r="B1055" s="55" t="s">
        <v>28</v>
      </c>
      <c r="C1055" s="55">
        <v>1054</v>
      </c>
      <c r="D1055" s="54" t="s">
        <v>6751</v>
      </c>
      <c r="E1055" s="56">
        <v>0.79166666666666663</v>
      </c>
      <c r="F1055" s="55">
        <v>43.042999999999999</v>
      </c>
      <c r="G1055" s="55">
        <v>33.140999999999998</v>
      </c>
      <c r="H1055" s="55">
        <v>-40.601999999999997</v>
      </c>
    </row>
    <row r="1056" spans="1:8" x14ac:dyDescent="0.25">
      <c r="A1056" s="55">
        <v>2022</v>
      </c>
      <c r="B1056" s="55" t="s">
        <v>28</v>
      </c>
      <c r="C1056" s="55">
        <v>1055</v>
      </c>
      <c r="D1056" s="54" t="s">
        <v>6751</v>
      </c>
      <c r="E1056" s="56">
        <v>0.83333333333333337</v>
      </c>
      <c r="F1056" s="55">
        <v>45.436</v>
      </c>
      <c r="G1056" s="55">
        <v>28.734000000000002</v>
      </c>
      <c r="H1056" s="55">
        <v>-82.596000000000004</v>
      </c>
    </row>
    <row r="1057" spans="1:8" x14ac:dyDescent="0.25">
      <c r="A1057" s="55">
        <v>2022</v>
      </c>
      <c r="B1057" s="55" t="s">
        <v>28</v>
      </c>
      <c r="C1057" s="55">
        <v>1056</v>
      </c>
      <c r="D1057" s="54" t="s">
        <v>6751</v>
      </c>
      <c r="E1057" s="56">
        <v>0.875</v>
      </c>
      <c r="F1057" s="55">
        <v>46.353000000000002</v>
      </c>
      <c r="G1057" s="55">
        <v>26.579000000000001</v>
      </c>
      <c r="H1057" s="55">
        <v>-39.529000000000003</v>
      </c>
    </row>
    <row r="1058" spans="1:8" x14ac:dyDescent="0.25">
      <c r="A1058" s="55">
        <v>2022</v>
      </c>
      <c r="B1058" s="55" t="s">
        <v>28</v>
      </c>
      <c r="C1058" s="55">
        <v>1057</v>
      </c>
      <c r="D1058" s="54" t="s">
        <v>6751</v>
      </c>
      <c r="E1058" s="56">
        <v>0.91666666666666663</v>
      </c>
      <c r="F1058" s="55">
        <v>46.77</v>
      </c>
      <c r="G1058" s="55">
        <v>25.564</v>
      </c>
      <c r="H1058" s="55">
        <v>-32.369</v>
      </c>
    </row>
    <row r="1059" spans="1:8" x14ac:dyDescent="0.25">
      <c r="A1059" s="55">
        <v>2022</v>
      </c>
      <c r="B1059" s="55" t="s">
        <v>28</v>
      </c>
      <c r="C1059" s="55">
        <v>1058</v>
      </c>
      <c r="D1059" s="54" t="s">
        <v>6751</v>
      </c>
      <c r="E1059" s="56">
        <v>0.95833333333333337</v>
      </c>
      <c r="F1059" s="55">
        <v>37.700000000000003</v>
      </c>
      <c r="G1059" s="55">
        <v>32.054000000000002</v>
      </c>
      <c r="H1059" s="55">
        <v>-67.376000000000005</v>
      </c>
    </row>
    <row r="1060" spans="1:8" x14ac:dyDescent="0.25">
      <c r="A1060" s="55">
        <v>2022</v>
      </c>
      <c r="B1060" s="55" t="s">
        <v>28</v>
      </c>
      <c r="C1060" s="55">
        <v>1059</v>
      </c>
      <c r="D1060" s="54" t="s">
        <v>6751</v>
      </c>
      <c r="E1060" s="56">
        <v>0.54166666666666696</v>
      </c>
      <c r="F1060" s="55">
        <v>36.606000000000002</v>
      </c>
      <c r="G1060" s="55">
        <v>34.101999999999997</v>
      </c>
      <c r="H1060" s="55">
        <v>-68.893000000000001</v>
      </c>
    </row>
    <row r="1061" spans="1:8" x14ac:dyDescent="0.25">
      <c r="A1061" s="55">
        <v>2022</v>
      </c>
      <c r="B1061" s="55" t="s">
        <v>28</v>
      </c>
      <c r="C1061" s="55">
        <v>1060</v>
      </c>
      <c r="D1061" s="54" t="s">
        <v>6751</v>
      </c>
      <c r="E1061" s="56">
        <v>0.58333333333333304</v>
      </c>
      <c r="F1061" s="55">
        <v>36.987000000000002</v>
      </c>
      <c r="G1061" s="55">
        <v>35.856000000000002</v>
      </c>
      <c r="H1061" s="55">
        <v>-68.893000000000001</v>
      </c>
    </row>
    <row r="1062" spans="1:8" x14ac:dyDescent="0.25">
      <c r="A1062" s="55">
        <v>2022</v>
      </c>
      <c r="B1062" s="55" t="s">
        <v>28</v>
      </c>
      <c r="C1062" s="55">
        <v>1061</v>
      </c>
      <c r="D1062" s="54" t="s">
        <v>6751</v>
      </c>
      <c r="E1062" s="56">
        <v>0.625</v>
      </c>
      <c r="F1062" s="55">
        <v>32.097999999999999</v>
      </c>
      <c r="G1062" s="55">
        <v>39.945999999999998</v>
      </c>
      <c r="H1062" s="55">
        <v>-71.174999999999997</v>
      </c>
    </row>
    <row r="1063" spans="1:8" x14ac:dyDescent="0.25">
      <c r="A1063" s="55">
        <v>2022</v>
      </c>
      <c r="B1063" s="55" t="s">
        <v>28</v>
      </c>
      <c r="C1063" s="55">
        <v>1062</v>
      </c>
      <c r="D1063" s="54" t="s">
        <v>6751</v>
      </c>
      <c r="E1063" s="56">
        <v>0.66666666666666696</v>
      </c>
      <c r="F1063" s="55">
        <v>29.59</v>
      </c>
      <c r="G1063" s="55">
        <v>42.533999999999999</v>
      </c>
      <c r="H1063" s="55">
        <v>-73.138000000000005</v>
      </c>
    </row>
    <row r="1064" spans="1:8" x14ac:dyDescent="0.25">
      <c r="A1064" s="55">
        <v>2022</v>
      </c>
      <c r="B1064" s="55" t="s">
        <v>28</v>
      </c>
      <c r="C1064" s="55">
        <v>1063</v>
      </c>
      <c r="D1064" s="54" t="s">
        <v>6751</v>
      </c>
      <c r="E1064" s="56">
        <v>0.70833333333333304</v>
      </c>
      <c r="F1064" s="55">
        <v>25.283000000000001</v>
      </c>
      <c r="G1064" s="55">
        <v>46.594999999999999</v>
      </c>
      <c r="H1064" s="55">
        <v>-47.173000000000002</v>
      </c>
    </row>
    <row r="1065" spans="1:8" x14ac:dyDescent="0.25">
      <c r="A1065" s="55">
        <v>2022</v>
      </c>
      <c r="B1065" s="55" t="s">
        <v>28</v>
      </c>
      <c r="C1065" s="55">
        <v>1064</v>
      </c>
      <c r="D1065" s="54" t="s">
        <v>6751</v>
      </c>
      <c r="E1065" s="56">
        <v>0.75</v>
      </c>
      <c r="F1065" s="55">
        <v>23.064</v>
      </c>
      <c r="G1065" s="55">
        <v>49.668999999999997</v>
      </c>
      <c r="H1065" s="55">
        <v>-67.376000000000005</v>
      </c>
    </row>
    <row r="1066" spans="1:8" x14ac:dyDescent="0.25">
      <c r="A1066" s="55">
        <v>2022</v>
      </c>
      <c r="B1066" s="55" t="s">
        <v>28</v>
      </c>
      <c r="C1066" s="55">
        <v>1065</v>
      </c>
      <c r="D1066" s="54" t="s">
        <v>6751</v>
      </c>
      <c r="E1066" s="56">
        <v>0.79166666666666696</v>
      </c>
      <c r="F1066" s="55">
        <v>22.847999999999999</v>
      </c>
      <c r="G1066" s="55">
        <v>51.851999999999997</v>
      </c>
      <c r="H1066" s="55">
        <v>-32.143000000000001</v>
      </c>
    </row>
    <row r="1067" spans="1:8" x14ac:dyDescent="0.25">
      <c r="A1067" s="55">
        <v>2022</v>
      </c>
      <c r="B1067" s="55" t="s">
        <v>28</v>
      </c>
      <c r="C1067" s="55">
        <v>1066</v>
      </c>
      <c r="D1067" s="54" t="s">
        <v>6751</v>
      </c>
      <c r="E1067" s="56">
        <v>0.83333333333333304</v>
      </c>
      <c r="F1067" s="55">
        <v>22.010999999999999</v>
      </c>
      <c r="G1067" s="55">
        <v>54.737000000000002</v>
      </c>
      <c r="H1067" s="55">
        <v>-52.822000000000003</v>
      </c>
    </row>
    <row r="1068" spans="1:8" x14ac:dyDescent="0.25">
      <c r="A1068" s="55">
        <v>2022</v>
      </c>
      <c r="B1068" s="55" t="s">
        <v>28</v>
      </c>
      <c r="C1068" s="55">
        <v>1067</v>
      </c>
      <c r="D1068" s="54" t="s">
        <v>6751</v>
      </c>
      <c r="E1068" s="56">
        <v>0.875</v>
      </c>
      <c r="F1068" s="55">
        <v>21.628</v>
      </c>
      <c r="G1068" s="55">
        <v>56.447000000000003</v>
      </c>
      <c r="H1068" s="55">
        <v>-79.06</v>
      </c>
    </row>
    <row r="1069" spans="1:8" x14ac:dyDescent="0.25">
      <c r="A1069" s="55">
        <v>2022</v>
      </c>
      <c r="B1069" s="55" t="s">
        <v>28</v>
      </c>
      <c r="C1069" s="55">
        <v>1068</v>
      </c>
      <c r="D1069" s="54" t="s">
        <v>6752</v>
      </c>
      <c r="E1069" s="56">
        <v>0.91666666666666696</v>
      </c>
      <c r="F1069" s="55">
        <v>20.341000000000001</v>
      </c>
      <c r="G1069" s="55">
        <v>58.371000000000002</v>
      </c>
      <c r="H1069" s="55">
        <v>-84.007000000000005</v>
      </c>
    </row>
    <row r="1070" spans="1:8" x14ac:dyDescent="0.25">
      <c r="A1070" s="55">
        <v>2022</v>
      </c>
      <c r="B1070" s="55" t="s">
        <v>28</v>
      </c>
      <c r="C1070" s="55">
        <v>1069</v>
      </c>
      <c r="D1070" s="54" t="s">
        <v>6752</v>
      </c>
      <c r="E1070" s="56">
        <v>0.95833333333333304</v>
      </c>
      <c r="F1070" s="55">
        <v>19.126999999999999</v>
      </c>
      <c r="G1070" s="55">
        <v>60.942</v>
      </c>
      <c r="H1070" s="55">
        <v>-61.384999999999998</v>
      </c>
    </row>
    <row r="1071" spans="1:8" x14ac:dyDescent="0.25">
      <c r="A1071" s="55">
        <v>2022</v>
      </c>
      <c r="B1071" s="55" t="s">
        <v>28</v>
      </c>
      <c r="C1071" s="55">
        <v>1070</v>
      </c>
      <c r="D1071" s="54" t="s">
        <v>6752</v>
      </c>
      <c r="E1071" s="56">
        <v>0</v>
      </c>
      <c r="F1071" s="55">
        <v>18.818000000000001</v>
      </c>
      <c r="G1071" s="55">
        <v>62.515000000000001</v>
      </c>
      <c r="H1071" s="55">
        <v>-37.533000000000001</v>
      </c>
    </row>
    <row r="1072" spans="1:8" x14ac:dyDescent="0.25">
      <c r="A1072" s="55">
        <v>2022</v>
      </c>
      <c r="B1072" s="55" t="s">
        <v>28</v>
      </c>
      <c r="C1072" s="55">
        <v>1071</v>
      </c>
      <c r="D1072" s="54" t="s">
        <v>6752</v>
      </c>
      <c r="E1072" s="56">
        <v>4.1666666666666664E-2</v>
      </c>
      <c r="F1072" s="55">
        <v>19.388999999999999</v>
      </c>
      <c r="G1072" s="55">
        <v>64.046999999999997</v>
      </c>
      <c r="H1072" s="55">
        <v>-76.227000000000004</v>
      </c>
    </row>
    <row r="1073" spans="1:8" x14ac:dyDescent="0.25">
      <c r="A1073" s="55">
        <v>2022</v>
      </c>
      <c r="B1073" s="55" t="s">
        <v>28</v>
      </c>
      <c r="C1073" s="55">
        <v>1072</v>
      </c>
      <c r="D1073" s="54" t="s">
        <v>6752</v>
      </c>
      <c r="E1073" s="56">
        <v>8.3333333333333329E-2</v>
      </c>
      <c r="F1073" s="55">
        <v>18.533000000000001</v>
      </c>
      <c r="G1073" s="55">
        <v>65.387</v>
      </c>
      <c r="H1073" s="55">
        <v>-76.227000000000004</v>
      </c>
    </row>
    <row r="1074" spans="1:8" x14ac:dyDescent="0.25">
      <c r="A1074" s="55">
        <v>2022</v>
      </c>
      <c r="B1074" s="55" t="s">
        <v>28</v>
      </c>
      <c r="C1074" s="55">
        <v>1073</v>
      </c>
      <c r="D1074" s="54" t="s">
        <v>6752</v>
      </c>
      <c r="E1074" s="56">
        <v>0.125</v>
      </c>
      <c r="F1074" s="55">
        <v>18.152000000000001</v>
      </c>
      <c r="G1074" s="55">
        <v>66.826999999999998</v>
      </c>
      <c r="H1074" s="55">
        <v>-73.138000000000005</v>
      </c>
    </row>
    <row r="1075" spans="1:8" x14ac:dyDescent="0.25">
      <c r="A1075" s="55">
        <v>2022</v>
      </c>
      <c r="B1075" s="55" t="s">
        <v>28</v>
      </c>
      <c r="C1075" s="55">
        <v>1074</v>
      </c>
      <c r="D1075" s="54" t="s">
        <v>6752</v>
      </c>
      <c r="E1075" s="56">
        <v>0.16666666666666666</v>
      </c>
      <c r="F1075" s="55">
        <v>18.010000000000002</v>
      </c>
      <c r="G1075" s="55">
        <v>68.239999999999995</v>
      </c>
      <c r="H1075" s="55">
        <v>-73.138000000000005</v>
      </c>
    </row>
    <row r="1076" spans="1:8" x14ac:dyDescent="0.25">
      <c r="A1076" s="55">
        <v>2022</v>
      </c>
      <c r="B1076" s="55" t="s">
        <v>28</v>
      </c>
      <c r="C1076" s="55">
        <v>1075</v>
      </c>
      <c r="D1076" s="54" t="s">
        <v>6752</v>
      </c>
      <c r="E1076" s="56">
        <v>0.20833333333333334</v>
      </c>
      <c r="F1076" s="55">
        <v>19.103000000000002</v>
      </c>
      <c r="G1076" s="55">
        <v>68.527000000000001</v>
      </c>
      <c r="H1076" s="55">
        <v>-73.138000000000005</v>
      </c>
    </row>
    <row r="1077" spans="1:8" x14ac:dyDescent="0.25">
      <c r="A1077" s="55">
        <v>2022</v>
      </c>
      <c r="B1077" s="55" t="s">
        <v>28</v>
      </c>
      <c r="C1077" s="55">
        <v>1076</v>
      </c>
      <c r="D1077" s="54" t="s">
        <v>6752</v>
      </c>
      <c r="E1077" s="56">
        <v>0.25</v>
      </c>
      <c r="F1077" s="55">
        <v>18.888999999999999</v>
      </c>
      <c r="G1077" s="55">
        <v>69.25</v>
      </c>
      <c r="H1077" s="55">
        <v>-73.138000000000005</v>
      </c>
    </row>
    <row r="1078" spans="1:8" x14ac:dyDescent="0.25">
      <c r="A1078" s="55">
        <v>2022</v>
      </c>
      <c r="B1078" s="55" t="s">
        <v>28</v>
      </c>
      <c r="C1078" s="55">
        <v>1077</v>
      </c>
      <c r="D1078" s="54" t="s">
        <v>6752</v>
      </c>
      <c r="E1078" s="56">
        <v>0.29166666666666669</v>
      </c>
      <c r="F1078" s="55">
        <v>17.818999999999999</v>
      </c>
      <c r="G1078" s="55">
        <v>79.906999999999996</v>
      </c>
      <c r="H1078" s="55">
        <v>-79.06</v>
      </c>
    </row>
    <row r="1079" spans="1:8" x14ac:dyDescent="0.25">
      <c r="A1079" s="55">
        <v>2022</v>
      </c>
      <c r="B1079" s="55" t="s">
        <v>28</v>
      </c>
      <c r="C1079" s="55">
        <v>1078</v>
      </c>
      <c r="D1079" s="54" t="s">
        <v>6752</v>
      </c>
      <c r="E1079" s="56">
        <v>0.33333333333333331</v>
      </c>
      <c r="F1079" s="55">
        <v>22.058</v>
      </c>
      <c r="G1079" s="55">
        <v>78.314999999999998</v>
      </c>
      <c r="H1079" s="55">
        <v>10.026</v>
      </c>
    </row>
    <row r="1080" spans="1:8" x14ac:dyDescent="0.25">
      <c r="A1080" s="55">
        <v>2022</v>
      </c>
      <c r="B1080" s="55" t="s">
        <v>28</v>
      </c>
      <c r="C1080" s="55">
        <v>1079</v>
      </c>
      <c r="D1080" s="54" t="s">
        <v>6752</v>
      </c>
      <c r="E1080" s="56">
        <v>0.375</v>
      </c>
      <c r="F1080" s="55">
        <v>21.986999999999998</v>
      </c>
      <c r="G1080" s="55">
        <v>78.784999999999997</v>
      </c>
      <c r="H1080" s="55">
        <v>-76.227000000000004</v>
      </c>
    </row>
    <row r="1081" spans="1:8" x14ac:dyDescent="0.25">
      <c r="A1081" s="55">
        <v>2022</v>
      </c>
      <c r="B1081" s="55" t="s">
        <v>28</v>
      </c>
      <c r="C1081" s="55">
        <v>1080</v>
      </c>
      <c r="D1081" s="54" t="s">
        <v>6752</v>
      </c>
      <c r="E1081" s="56">
        <v>0.41666666666666669</v>
      </c>
      <c r="F1081" s="55">
        <v>23.736999999999998</v>
      </c>
      <c r="G1081" s="55">
        <v>76.501000000000005</v>
      </c>
      <c r="H1081" s="55">
        <v>-71.802000000000007</v>
      </c>
    </row>
    <row r="1082" spans="1:8" x14ac:dyDescent="0.25">
      <c r="A1082" s="55">
        <v>2022</v>
      </c>
      <c r="B1082" s="55" t="s">
        <v>28</v>
      </c>
      <c r="C1082" s="55">
        <v>1081</v>
      </c>
      <c r="D1082" s="54" t="s">
        <v>6752</v>
      </c>
      <c r="E1082" s="56">
        <v>0.45833333333333331</v>
      </c>
      <c r="F1082" s="55">
        <v>28.617000000000001</v>
      </c>
      <c r="G1082" s="55">
        <v>69.748999999999995</v>
      </c>
      <c r="H1082" s="55">
        <v>-78.052999999999997</v>
      </c>
    </row>
    <row r="1083" spans="1:8" x14ac:dyDescent="0.25">
      <c r="A1083" s="55">
        <v>2022</v>
      </c>
      <c r="B1083" s="55" t="s">
        <v>28</v>
      </c>
      <c r="C1083" s="55">
        <v>1082</v>
      </c>
      <c r="D1083" s="54" t="s">
        <v>6752</v>
      </c>
      <c r="E1083" s="56">
        <v>0.5</v>
      </c>
      <c r="F1083" s="55">
        <v>24.074000000000002</v>
      </c>
      <c r="G1083" s="55">
        <v>73.509</v>
      </c>
      <c r="H1083" s="55">
        <v>-71.802000000000007</v>
      </c>
    </row>
    <row r="1084" spans="1:8" x14ac:dyDescent="0.25">
      <c r="A1084" s="55">
        <v>2022</v>
      </c>
      <c r="B1084" s="55" t="s">
        <v>28</v>
      </c>
      <c r="C1084" s="55">
        <v>1083</v>
      </c>
      <c r="D1084" s="54" t="s">
        <v>6752</v>
      </c>
      <c r="E1084" s="56">
        <v>0.54166666666666663</v>
      </c>
      <c r="F1084" s="55">
        <v>28.369</v>
      </c>
      <c r="G1084" s="55">
        <v>66.399000000000001</v>
      </c>
      <c r="H1084" s="55">
        <v>-82.596000000000004</v>
      </c>
    </row>
    <row r="1085" spans="1:8" x14ac:dyDescent="0.25">
      <c r="A1085" s="55">
        <v>2022</v>
      </c>
      <c r="B1085" s="55" t="s">
        <v>28</v>
      </c>
      <c r="C1085" s="55">
        <v>1084</v>
      </c>
      <c r="D1085" s="54" t="s">
        <v>6752</v>
      </c>
      <c r="E1085" s="56">
        <v>0.58333333333333337</v>
      </c>
      <c r="F1085" s="55">
        <v>26.085000000000001</v>
      </c>
      <c r="G1085" s="55">
        <v>72.894000000000005</v>
      </c>
      <c r="H1085" s="55">
        <v>-82.596000000000004</v>
      </c>
    </row>
    <row r="1086" spans="1:8" x14ac:dyDescent="0.25">
      <c r="A1086" s="55">
        <v>2022</v>
      </c>
      <c r="B1086" s="55" t="s">
        <v>28</v>
      </c>
      <c r="C1086" s="55">
        <v>1085</v>
      </c>
      <c r="D1086" s="54" t="s">
        <v>6752</v>
      </c>
      <c r="E1086" s="56">
        <v>0.625</v>
      </c>
      <c r="F1086" s="55">
        <v>23.04</v>
      </c>
      <c r="G1086" s="55">
        <v>80.516999999999996</v>
      </c>
      <c r="H1086" s="55">
        <v>-82.596000000000004</v>
      </c>
    </row>
    <row r="1087" spans="1:8" x14ac:dyDescent="0.25">
      <c r="A1087" s="55">
        <v>2022</v>
      </c>
      <c r="B1087" s="55" t="s">
        <v>28</v>
      </c>
      <c r="C1087" s="55">
        <v>1086</v>
      </c>
      <c r="D1087" s="54" t="s">
        <v>6752</v>
      </c>
      <c r="E1087" s="56">
        <v>0.66666666666666663</v>
      </c>
      <c r="F1087" s="55">
        <v>19.792999999999999</v>
      </c>
      <c r="G1087" s="55">
        <v>87.040999999999997</v>
      </c>
      <c r="H1087" s="55">
        <v>-43.43</v>
      </c>
    </row>
    <row r="1088" spans="1:8" x14ac:dyDescent="0.25">
      <c r="A1088" s="55">
        <v>2022</v>
      </c>
      <c r="B1088" s="55" t="s">
        <v>28</v>
      </c>
      <c r="C1088" s="55">
        <v>1087</v>
      </c>
      <c r="D1088" s="54" t="s">
        <v>6752</v>
      </c>
      <c r="E1088" s="56">
        <v>0.70833333333333337</v>
      </c>
      <c r="F1088" s="55">
        <v>19.175000000000001</v>
      </c>
      <c r="G1088" s="55">
        <v>89.311999999999998</v>
      </c>
      <c r="H1088" s="55">
        <v>-45.006999999999998</v>
      </c>
    </row>
    <row r="1089" spans="1:8" x14ac:dyDescent="0.25">
      <c r="A1089" s="55">
        <v>2022</v>
      </c>
      <c r="B1089" s="55" t="s">
        <v>28</v>
      </c>
      <c r="C1089" s="55">
        <v>1088</v>
      </c>
      <c r="D1089" s="54" t="s">
        <v>6752</v>
      </c>
      <c r="E1089" s="56">
        <v>0.75</v>
      </c>
      <c r="F1089" s="55">
        <v>18.509</v>
      </c>
      <c r="G1089" s="55">
        <v>90.522000000000006</v>
      </c>
      <c r="H1089" s="55">
        <v>-55.244</v>
      </c>
    </row>
    <row r="1090" spans="1:8" x14ac:dyDescent="0.25">
      <c r="A1090" s="55">
        <v>2022</v>
      </c>
      <c r="B1090" s="55" t="s">
        <v>28</v>
      </c>
      <c r="C1090" s="55">
        <v>1089</v>
      </c>
      <c r="D1090" s="54" t="s">
        <v>6752</v>
      </c>
      <c r="E1090" s="56">
        <v>0.79166666666666663</v>
      </c>
      <c r="F1090" s="55">
        <v>18.2</v>
      </c>
      <c r="G1090" s="55">
        <v>91.007999999999996</v>
      </c>
      <c r="H1090" s="55">
        <v>-80.143000000000001</v>
      </c>
    </row>
    <row r="1091" spans="1:8" x14ac:dyDescent="0.25">
      <c r="A1091" s="55">
        <v>2022</v>
      </c>
      <c r="B1091" s="55" t="s">
        <v>28</v>
      </c>
      <c r="C1091" s="55">
        <v>1090</v>
      </c>
      <c r="D1091" s="54" t="s">
        <v>6752</v>
      </c>
      <c r="E1091" s="56">
        <v>0.83333333333333337</v>
      </c>
      <c r="F1091" s="55">
        <v>17.225000000000001</v>
      </c>
      <c r="G1091" s="55">
        <v>91.722999999999999</v>
      </c>
      <c r="H1091" s="55">
        <v>-89.421000000000006</v>
      </c>
    </row>
    <row r="1092" spans="1:8" x14ac:dyDescent="0.25">
      <c r="A1092" s="55">
        <v>2022</v>
      </c>
      <c r="B1092" s="55" t="s">
        <v>28</v>
      </c>
      <c r="C1092" s="55">
        <v>1091</v>
      </c>
      <c r="D1092" s="54" t="s">
        <v>6752</v>
      </c>
      <c r="E1092" s="56">
        <v>0.875</v>
      </c>
      <c r="F1092" s="55">
        <v>16.654</v>
      </c>
      <c r="G1092" s="55">
        <v>92.215000000000003</v>
      </c>
      <c r="H1092" s="55">
        <v>-91.856999999999999</v>
      </c>
    </row>
    <row r="1093" spans="1:8" x14ac:dyDescent="0.25">
      <c r="A1093" s="55">
        <v>2022</v>
      </c>
      <c r="B1093" s="55" t="s">
        <v>28</v>
      </c>
      <c r="C1093" s="55">
        <v>1092</v>
      </c>
      <c r="D1093" s="54" t="s">
        <v>6753</v>
      </c>
      <c r="E1093" s="56">
        <v>0.91666666666666663</v>
      </c>
      <c r="F1093" s="55">
        <v>16.844000000000001</v>
      </c>
      <c r="G1093" s="55">
        <v>93.001000000000005</v>
      </c>
      <c r="H1093" s="55">
        <v>-91.856999999999999</v>
      </c>
    </row>
    <row r="1094" spans="1:8" x14ac:dyDescent="0.25">
      <c r="A1094" s="55">
        <v>2022</v>
      </c>
      <c r="B1094" s="55" t="s">
        <v>28</v>
      </c>
      <c r="C1094" s="55">
        <v>1093</v>
      </c>
      <c r="D1094" s="54" t="s">
        <v>6753</v>
      </c>
      <c r="E1094" s="56">
        <v>0.95833333333333337</v>
      </c>
      <c r="F1094" s="55">
        <v>16.867999999999999</v>
      </c>
      <c r="G1094" s="55">
        <v>93.111999999999995</v>
      </c>
      <c r="H1094" s="55">
        <v>-89.421000000000006</v>
      </c>
    </row>
    <row r="1095" spans="1:8" x14ac:dyDescent="0.25">
      <c r="A1095" s="55">
        <v>2022</v>
      </c>
      <c r="B1095" s="55" t="s">
        <v>28</v>
      </c>
      <c r="C1095" s="55">
        <v>1094</v>
      </c>
      <c r="D1095" s="54" t="s">
        <v>6753</v>
      </c>
      <c r="E1095" s="56">
        <v>0.54166666666666696</v>
      </c>
      <c r="F1095" s="55">
        <v>16.773</v>
      </c>
      <c r="G1095" s="55">
        <v>93.561000000000007</v>
      </c>
      <c r="H1095" s="55">
        <v>-91.856999999999999</v>
      </c>
    </row>
    <row r="1096" spans="1:8" x14ac:dyDescent="0.25">
      <c r="A1096" s="55">
        <v>2022</v>
      </c>
      <c r="B1096" s="55" t="s">
        <v>28</v>
      </c>
      <c r="C1096" s="55">
        <v>1095</v>
      </c>
      <c r="D1096" s="54" t="s">
        <v>6753</v>
      </c>
      <c r="E1096" s="56">
        <v>0.58333333333333304</v>
      </c>
      <c r="F1096" s="55">
        <v>16.701000000000001</v>
      </c>
      <c r="G1096" s="55">
        <v>93.909000000000006</v>
      </c>
      <c r="H1096" s="55">
        <v>-91.856999999999999</v>
      </c>
    </row>
    <row r="1097" spans="1:8" x14ac:dyDescent="0.25">
      <c r="A1097" s="55">
        <v>2022</v>
      </c>
      <c r="B1097" s="55" t="s">
        <v>28</v>
      </c>
      <c r="C1097" s="55">
        <v>1096</v>
      </c>
      <c r="D1097" s="54" t="s">
        <v>6753</v>
      </c>
      <c r="E1097" s="56">
        <v>0.625</v>
      </c>
      <c r="F1097" s="55">
        <v>16.891999999999999</v>
      </c>
      <c r="G1097" s="55">
        <v>94.010999999999996</v>
      </c>
      <c r="H1097" s="55">
        <v>-89.421000000000006</v>
      </c>
    </row>
    <row r="1098" spans="1:8" x14ac:dyDescent="0.25">
      <c r="A1098" s="55">
        <v>2022</v>
      </c>
      <c r="B1098" s="55" t="s">
        <v>28</v>
      </c>
      <c r="C1098" s="55">
        <v>1097</v>
      </c>
      <c r="D1098" s="54" t="s">
        <v>6753</v>
      </c>
      <c r="E1098" s="56">
        <v>0.66666666666666696</v>
      </c>
      <c r="F1098" s="55">
        <v>16.748999999999999</v>
      </c>
      <c r="G1098" s="55">
        <v>94.078999999999994</v>
      </c>
      <c r="H1098" s="55">
        <v>-89.421000000000006</v>
      </c>
    </row>
    <row r="1099" spans="1:8" x14ac:dyDescent="0.25">
      <c r="A1099" s="55">
        <v>2022</v>
      </c>
      <c r="B1099" s="55" t="s">
        <v>28</v>
      </c>
      <c r="C1099" s="55">
        <v>1098</v>
      </c>
      <c r="D1099" s="54" t="s">
        <v>6753</v>
      </c>
      <c r="E1099" s="56">
        <v>0.70833333333333304</v>
      </c>
      <c r="F1099" s="55">
        <v>16.82</v>
      </c>
      <c r="G1099" s="55">
        <v>94.358000000000004</v>
      </c>
      <c r="H1099" s="55">
        <v>-89.421000000000006</v>
      </c>
    </row>
    <row r="1100" spans="1:8" x14ac:dyDescent="0.25">
      <c r="A1100" s="55">
        <v>2022</v>
      </c>
      <c r="B1100" s="55" t="s">
        <v>28</v>
      </c>
      <c r="C1100" s="55">
        <v>1099</v>
      </c>
      <c r="D1100" s="54" t="s">
        <v>6753</v>
      </c>
      <c r="E1100" s="56">
        <v>0.75</v>
      </c>
      <c r="F1100" s="55">
        <v>17.32</v>
      </c>
      <c r="G1100" s="55">
        <v>93.911000000000001</v>
      </c>
      <c r="H1100" s="55">
        <v>-91.856999999999999</v>
      </c>
    </row>
    <row r="1101" spans="1:8" x14ac:dyDescent="0.25">
      <c r="A1101" s="55">
        <v>2022</v>
      </c>
      <c r="B1101" s="55" t="s">
        <v>28</v>
      </c>
      <c r="C1101" s="55">
        <v>1100</v>
      </c>
      <c r="D1101" s="54" t="s">
        <v>6753</v>
      </c>
      <c r="E1101" s="56">
        <v>0.79166666666666696</v>
      </c>
      <c r="F1101" s="55">
        <v>25.792999999999999</v>
      </c>
      <c r="G1101" s="55">
        <v>76.799000000000007</v>
      </c>
      <c r="H1101" s="55">
        <v>-94.792000000000002</v>
      </c>
    </row>
    <row r="1102" spans="1:8" x14ac:dyDescent="0.25">
      <c r="A1102" s="55">
        <v>2022</v>
      </c>
      <c r="B1102" s="55" t="s">
        <v>28</v>
      </c>
      <c r="C1102" s="55">
        <v>1101</v>
      </c>
      <c r="D1102" s="54" t="s">
        <v>6753</v>
      </c>
      <c r="E1102" s="56">
        <v>0.83333333333333304</v>
      </c>
      <c r="F1102" s="55">
        <v>37.866</v>
      </c>
      <c r="G1102" s="55">
        <v>46.542999999999999</v>
      </c>
      <c r="H1102" s="55">
        <v>-94.792000000000002</v>
      </c>
    </row>
    <row r="1103" spans="1:8" x14ac:dyDescent="0.25">
      <c r="A1103" s="55">
        <v>2022</v>
      </c>
      <c r="B1103" s="55" t="s">
        <v>28</v>
      </c>
      <c r="C1103" s="55">
        <v>1102</v>
      </c>
      <c r="D1103" s="54" t="s">
        <v>6753</v>
      </c>
      <c r="E1103" s="56">
        <v>0.875</v>
      </c>
      <c r="F1103" s="55">
        <v>43.89</v>
      </c>
      <c r="G1103" s="55">
        <v>39.456000000000003</v>
      </c>
      <c r="H1103" s="55">
        <v>-63.914000000000001</v>
      </c>
    </row>
    <row r="1104" spans="1:8" x14ac:dyDescent="0.25">
      <c r="A1104" s="55">
        <v>2022</v>
      </c>
      <c r="B1104" s="55" t="s">
        <v>28</v>
      </c>
      <c r="C1104" s="55">
        <v>1103</v>
      </c>
      <c r="D1104" s="54" t="s">
        <v>6753</v>
      </c>
      <c r="E1104" s="56">
        <v>0.91666666666666696</v>
      </c>
      <c r="F1104" s="55">
        <v>43.012999999999998</v>
      </c>
      <c r="G1104" s="55">
        <v>45.698999999999998</v>
      </c>
      <c r="H1104" s="55">
        <v>-94.792000000000002</v>
      </c>
    </row>
    <row r="1105" spans="1:8" x14ac:dyDescent="0.25">
      <c r="A1105" s="55">
        <v>2022</v>
      </c>
      <c r="B1105" s="55" t="s">
        <v>28</v>
      </c>
      <c r="C1105" s="55">
        <v>1104</v>
      </c>
      <c r="D1105" s="54" t="s">
        <v>6753</v>
      </c>
      <c r="E1105" s="56">
        <v>0.95833333333333304</v>
      </c>
      <c r="F1105" s="55">
        <v>42.594000000000001</v>
      </c>
      <c r="G1105" s="55">
        <v>46.835000000000001</v>
      </c>
      <c r="H1105" s="55">
        <v>-94.792000000000002</v>
      </c>
    </row>
    <row r="1106" spans="1:8" x14ac:dyDescent="0.25">
      <c r="A1106" s="55">
        <v>2022</v>
      </c>
      <c r="B1106" s="55" t="s">
        <v>28</v>
      </c>
      <c r="C1106" s="55">
        <v>1105</v>
      </c>
      <c r="D1106" s="54" t="s">
        <v>6753</v>
      </c>
      <c r="E1106" s="56">
        <v>0</v>
      </c>
      <c r="F1106" s="55">
        <v>44.874000000000002</v>
      </c>
      <c r="G1106" s="55">
        <v>49.34</v>
      </c>
      <c r="H1106" s="55">
        <v>-94.792000000000002</v>
      </c>
    </row>
    <row r="1107" spans="1:8" x14ac:dyDescent="0.25">
      <c r="A1107" s="55">
        <v>2022</v>
      </c>
      <c r="B1107" s="55" t="s">
        <v>28</v>
      </c>
      <c r="C1107" s="55">
        <v>1106</v>
      </c>
      <c r="D1107" s="54" t="s">
        <v>6753</v>
      </c>
      <c r="E1107" s="56">
        <v>4.1666666666666664E-2</v>
      </c>
      <c r="F1107" s="55">
        <v>44.658000000000001</v>
      </c>
      <c r="G1107" s="55">
        <v>51.466000000000001</v>
      </c>
      <c r="H1107" s="55">
        <v>-94.792000000000002</v>
      </c>
    </row>
    <row r="1108" spans="1:8" x14ac:dyDescent="0.25">
      <c r="A1108" s="55">
        <v>2022</v>
      </c>
      <c r="B1108" s="55" t="s">
        <v>28</v>
      </c>
      <c r="C1108" s="55">
        <v>1107</v>
      </c>
      <c r="D1108" s="54" t="s">
        <v>6753</v>
      </c>
      <c r="E1108" s="56">
        <v>8.3333333333333329E-2</v>
      </c>
      <c r="F1108" s="55">
        <v>43.585999999999999</v>
      </c>
      <c r="G1108" s="55">
        <v>49.652000000000001</v>
      </c>
      <c r="H1108" s="55">
        <v>-94.792000000000002</v>
      </c>
    </row>
    <row r="1109" spans="1:8" x14ac:dyDescent="0.25">
      <c r="A1109" s="55">
        <v>2022</v>
      </c>
      <c r="B1109" s="55" t="s">
        <v>28</v>
      </c>
      <c r="C1109" s="55">
        <v>1108</v>
      </c>
      <c r="D1109" s="54" t="s">
        <v>6753</v>
      </c>
      <c r="E1109" s="56">
        <v>0.125</v>
      </c>
      <c r="F1109" s="55">
        <v>34.572000000000003</v>
      </c>
      <c r="G1109" s="55">
        <v>59.555999999999997</v>
      </c>
      <c r="H1109" s="55">
        <v>-94.792000000000002</v>
      </c>
    </row>
    <row r="1110" spans="1:8" x14ac:dyDescent="0.25">
      <c r="A1110" s="55">
        <v>2022</v>
      </c>
      <c r="B1110" s="55" t="s">
        <v>28</v>
      </c>
      <c r="C1110" s="55">
        <v>1109</v>
      </c>
      <c r="D1110" s="54" t="s">
        <v>6753</v>
      </c>
      <c r="E1110" s="56">
        <v>0.16666666666666666</v>
      </c>
      <c r="F1110" s="55">
        <v>29.49</v>
      </c>
      <c r="G1110" s="55">
        <v>75.239000000000004</v>
      </c>
      <c r="H1110" s="55">
        <v>-94.792000000000002</v>
      </c>
    </row>
    <row r="1111" spans="1:8" x14ac:dyDescent="0.25">
      <c r="A1111" s="55">
        <v>2022</v>
      </c>
      <c r="B1111" s="55" t="s">
        <v>28</v>
      </c>
      <c r="C1111" s="55">
        <v>1110</v>
      </c>
      <c r="D1111" s="54" t="s">
        <v>6753</v>
      </c>
      <c r="E1111" s="56">
        <v>0.20833333333333334</v>
      </c>
      <c r="F1111" s="55">
        <v>26.5</v>
      </c>
      <c r="G1111" s="55">
        <v>79.787000000000006</v>
      </c>
      <c r="H1111" s="55">
        <v>-94.792000000000002</v>
      </c>
    </row>
    <row r="1112" spans="1:8" x14ac:dyDescent="0.25">
      <c r="A1112" s="55">
        <v>2022</v>
      </c>
      <c r="B1112" s="55" t="s">
        <v>28</v>
      </c>
      <c r="C1112" s="55">
        <v>1111</v>
      </c>
      <c r="D1112" s="54" t="s">
        <v>6753</v>
      </c>
      <c r="E1112" s="56">
        <v>0.25</v>
      </c>
      <c r="F1112" s="55">
        <v>23.256</v>
      </c>
      <c r="G1112" s="55">
        <v>82.150999999999996</v>
      </c>
      <c r="H1112" s="55">
        <v>-94.792000000000002</v>
      </c>
    </row>
    <row r="1113" spans="1:8" x14ac:dyDescent="0.25">
      <c r="A1113" s="55">
        <v>2022</v>
      </c>
      <c r="B1113" s="55" t="s">
        <v>28</v>
      </c>
      <c r="C1113" s="55">
        <v>1112</v>
      </c>
      <c r="D1113" s="54" t="s">
        <v>6753</v>
      </c>
      <c r="E1113" s="56">
        <v>0.29166666666666669</v>
      </c>
      <c r="F1113" s="55">
        <v>20.673999999999999</v>
      </c>
      <c r="G1113" s="55">
        <v>84.933000000000007</v>
      </c>
      <c r="H1113" s="55">
        <v>-94.792000000000002</v>
      </c>
    </row>
    <row r="1114" spans="1:8" x14ac:dyDescent="0.25">
      <c r="A1114" s="55">
        <v>2022</v>
      </c>
      <c r="B1114" s="55" t="s">
        <v>28</v>
      </c>
      <c r="C1114" s="55">
        <v>1113</v>
      </c>
      <c r="D1114" s="54" t="s">
        <v>6753</v>
      </c>
      <c r="E1114" s="56">
        <v>0.33333333333333331</v>
      </c>
      <c r="F1114" s="55">
        <v>18.794</v>
      </c>
      <c r="G1114" s="55">
        <v>85.22</v>
      </c>
      <c r="H1114" s="55">
        <v>-94.792000000000002</v>
      </c>
    </row>
    <row r="1115" spans="1:8" x14ac:dyDescent="0.25">
      <c r="A1115" s="55">
        <v>2022</v>
      </c>
      <c r="B1115" s="55" t="s">
        <v>28</v>
      </c>
      <c r="C1115" s="55">
        <v>1114</v>
      </c>
      <c r="D1115" s="54" t="s">
        <v>6753</v>
      </c>
      <c r="E1115" s="56">
        <v>0.375</v>
      </c>
      <c r="F1115" s="55">
        <v>17.867000000000001</v>
      </c>
      <c r="G1115" s="55">
        <v>87.024000000000001</v>
      </c>
      <c r="H1115" s="55">
        <v>-94.792000000000002</v>
      </c>
    </row>
    <row r="1116" spans="1:8" x14ac:dyDescent="0.25">
      <c r="A1116" s="55">
        <v>2022</v>
      </c>
      <c r="B1116" s="55" t="s">
        <v>28</v>
      </c>
      <c r="C1116" s="55">
        <v>1115</v>
      </c>
      <c r="D1116" s="54" t="s">
        <v>6753</v>
      </c>
      <c r="E1116" s="56">
        <v>0.41666666666666669</v>
      </c>
      <c r="F1116" s="55">
        <v>17.033999999999999</v>
      </c>
      <c r="G1116" s="55">
        <v>87.072000000000003</v>
      </c>
      <c r="H1116" s="55">
        <v>-94.792000000000002</v>
      </c>
    </row>
    <row r="1117" spans="1:8" x14ac:dyDescent="0.25">
      <c r="A1117" s="55">
        <v>2022</v>
      </c>
      <c r="B1117" s="55" t="s">
        <v>28</v>
      </c>
      <c r="C1117" s="55">
        <v>1116</v>
      </c>
      <c r="D1117" s="54" t="s">
        <v>6754</v>
      </c>
      <c r="E1117" s="56">
        <v>0.45833333333333331</v>
      </c>
      <c r="F1117" s="55">
        <v>16.677</v>
      </c>
      <c r="G1117" s="55">
        <v>88.334000000000003</v>
      </c>
      <c r="H1117" s="55">
        <v>-94.792000000000002</v>
      </c>
    </row>
    <row r="1118" spans="1:8" x14ac:dyDescent="0.25">
      <c r="A1118" s="55">
        <v>2022</v>
      </c>
      <c r="B1118" s="55" t="s">
        <v>28</v>
      </c>
      <c r="C1118" s="55">
        <v>1117</v>
      </c>
      <c r="D1118" s="54" t="s">
        <v>6754</v>
      </c>
      <c r="E1118" s="56">
        <v>0.5</v>
      </c>
      <c r="F1118" s="55">
        <v>16.082000000000001</v>
      </c>
      <c r="G1118" s="55">
        <v>88.539000000000001</v>
      </c>
      <c r="H1118" s="55">
        <v>-94.792000000000002</v>
      </c>
    </row>
    <row r="1119" spans="1:8" x14ac:dyDescent="0.25">
      <c r="A1119" s="55">
        <v>2022</v>
      </c>
      <c r="B1119" s="55" t="s">
        <v>28</v>
      </c>
      <c r="C1119" s="55">
        <v>1118</v>
      </c>
      <c r="D1119" s="54" t="s">
        <v>6754</v>
      </c>
      <c r="E1119" s="56">
        <v>0.54166666666666663</v>
      </c>
      <c r="F1119" s="55">
        <v>15.939</v>
      </c>
      <c r="G1119" s="55">
        <v>89.438999999999993</v>
      </c>
      <c r="H1119" s="55">
        <v>-94.792000000000002</v>
      </c>
    </row>
    <row r="1120" spans="1:8" x14ac:dyDescent="0.25">
      <c r="A1120" s="55">
        <v>2022</v>
      </c>
      <c r="B1120" s="55" t="s">
        <v>28</v>
      </c>
      <c r="C1120" s="55">
        <v>1119</v>
      </c>
      <c r="D1120" s="54" t="s">
        <v>6754</v>
      </c>
      <c r="E1120" s="56">
        <v>0.58333333333333337</v>
      </c>
      <c r="F1120" s="55">
        <v>16.963000000000001</v>
      </c>
      <c r="G1120" s="55">
        <v>91.180999999999997</v>
      </c>
      <c r="H1120" s="55">
        <v>-94.792000000000002</v>
      </c>
    </row>
    <row r="1121" spans="1:8" x14ac:dyDescent="0.25">
      <c r="A1121" s="55">
        <v>2022</v>
      </c>
      <c r="B1121" s="55" t="s">
        <v>28</v>
      </c>
      <c r="C1121" s="55">
        <v>1120</v>
      </c>
      <c r="D1121" s="54" t="s">
        <v>6754</v>
      </c>
      <c r="E1121" s="56">
        <v>0.625</v>
      </c>
      <c r="F1121" s="55">
        <v>17.201000000000001</v>
      </c>
      <c r="G1121" s="55">
        <v>88.89</v>
      </c>
      <c r="H1121" s="55">
        <v>-94.792000000000002</v>
      </c>
    </row>
    <row r="1122" spans="1:8" x14ac:dyDescent="0.25">
      <c r="A1122" s="55">
        <v>2022</v>
      </c>
      <c r="B1122" s="55" t="s">
        <v>28</v>
      </c>
      <c r="C1122" s="55">
        <v>1121</v>
      </c>
      <c r="D1122" s="54" t="s">
        <v>6754</v>
      </c>
      <c r="E1122" s="56">
        <v>0.66666666666666663</v>
      </c>
      <c r="F1122" s="55">
        <v>16.367999999999999</v>
      </c>
      <c r="G1122" s="55">
        <v>89.811000000000007</v>
      </c>
      <c r="H1122" s="55">
        <v>-94.792000000000002</v>
      </c>
    </row>
    <row r="1123" spans="1:8" x14ac:dyDescent="0.25">
      <c r="A1123" s="55">
        <v>2022</v>
      </c>
      <c r="B1123" s="55" t="s">
        <v>28</v>
      </c>
      <c r="C1123" s="55">
        <v>1122</v>
      </c>
      <c r="D1123" s="54" t="s">
        <v>6754</v>
      </c>
      <c r="E1123" s="56">
        <v>0.70833333333333337</v>
      </c>
      <c r="F1123" s="55">
        <v>15.986000000000001</v>
      </c>
      <c r="G1123" s="55">
        <v>89.504000000000005</v>
      </c>
      <c r="H1123" s="55">
        <v>-94.792000000000002</v>
      </c>
    </row>
    <row r="1124" spans="1:8" x14ac:dyDescent="0.25">
      <c r="A1124" s="55">
        <v>2022</v>
      </c>
      <c r="B1124" s="55" t="s">
        <v>28</v>
      </c>
      <c r="C1124" s="55">
        <v>1123</v>
      </c>
      <c r="D1124" s="54" t="s">
        <v>6754</v>
      </c>
      <c r="E1124" s="56">
        <v>0.75</v>
      </c>
      <c r="F1124" s="55">
        <v>20.268999999999998</v>
      </c>
      <c r="G1124" s="55">
        <v>84.73</v>
      </c>
      <c r="H1124" s="55">
        <v>-94.792000000000002</v>
      </c>
    </row>
    <row r="1125" spans="1:8" x14ac:dyDescent="0.25">
      <c r="A1125" s="55">
        <v>2022</v>
      </c>
      <c r="B1125" s="55" t="s">
        <v>28</v>
      </c>
      <c r="C1125" s="55">
        <v>1124</v>
      </c>
      <c r="D1125" s="54" t="s">
        <v>6754</v>
      </c>
      <c r="E1125" s="56">
        <v>0.79166666666666663</v>
      </c>
      <c r="F1125" s="55">
        <v>18.010000000000002</v>
      </c>
      <c r="G1125" s="55">
        <v>87.302000000000007</v>
      </c>
      <c r="H1125" s="55">
        <v>-94.792000000000002</v>
      </c>
    </row>
    <row r="1126" spans="1:8" x14ac:dyDescent="0.25">
      <c r="A1126" s="55">
        <v>2022</v>
      </c>
      <c r="B1126" s="55" t="s">
        <v>28</v>
      </c>
      <c r="C1126" s="55">
        <v>1125</v>
      </c>
      <c r="D1126" s="54" t="s">
        <v>6754</v>
      </c>
      <c r="E1126" s="56">
        <v>0.83333333333333337</v>
      </c>
      <c r="F1126" s="55">
        <v>15.891</v>
      </c>
      <c r="G1126" s="55">
        <v>90.331000000000003</v>
      </c>
      <c r="H1126" s="55">
        <v>-94.792000000000002</v>
      </c>
    </row>
    <row r="1127" spans="1:8" x14ac:dyDescent="0.25">
      <c r="A1127" s="55">
        <v>2022</v>
      </c>
      <c r="B1127" s="55" t="s">
        <v>28</v>
      </c>
      <c r="C1127" s="55">
        <v>1126</v>
      </c>
      <c r="D1127" s="54" t="s">
        <v>6754</v>
      </c>
      <c r="E1127" s="56">
        <v>0.875</v>
      </c>
      <c r="F1127" s="55">
        <v>22.513000000000002</v>
      </c>
      <c r="G1127" s="55">
        <v>74.575000000000003</v>
      </c>
      <c r="H1127" s="55">
        <v>-94.792000000000002</v>
      </c>
    </row>
    <row r="1128" spans="1:8" x14ac:dyDescent="0.25">
      <c r="A1128" s="55">
        <v>2022</v>
      </c>
      <c r="B1128" s="55" t="s">
        <v>28</v>
      </c>
      <c r="C1128" s="55">
        <v>1127</v>
      </c>
      <c r="D1128" s="54" t="s">
        <v>6754</v>
      </c>
      <c r="E1128" s="56">
        <v>0.91666666666666663</v>
      </c>
      <c r="F1128" s="55">
        <v>24.411999999999999</v>
      </c>
      <c r="G1128" s="55">
        <v>69.971000000000004</v>
      </c>
      <c r="H1128" s="55">
        <v>-94.792000000000002</v>
      </c>
    </row>
    <row r="1129" spans="1:8" x14ac:dyDescent="0.25">
      <c r="A1129" s="55">
        <v>2022</v>
      </c>
      <c r="B1129" s="55" t="s">
        <v>28</v>
      </c>
      <c r="C1129" s="55">
        <v>1128</v>
      </c>
      <c r="D1129" s="54" t="s">
        <v>6754</v>
      </c>
      <c r="E1129" s="56">
        <v>0.95833333333333337</v>
      </c>
      <c r="F1129" s="55">
        <v>41.853999999999999</v>
      </c>
      <c r="G1129" s="55">
        <v>43.87</v>
      </c>
      <c r="H1129" s="55">
        <v>-33.139000000000003</v>
      </c>
    </row>
    <row r="1130" spans="1:8" x14ac:dyDescent="0.25">
      <c r="A1130" s="55">
        <v>2022</v>
      </c>
      <c r="B1130" s="55" t="s">
        <v>28</v>
      </c>
      <c r="C1130" s="55">
        <v>1129</v>
      </c>
      <c r="D1130" s="54" t="s">
        <v>6754</v>
      </c>
      <c r="E1130" s="56">
        <v>0.54166666666666696</v>
      </c>
      <c r="F1130" s="55">
        <v>42.475000000000001</v>
      </c>
      <c r="G1130" s="55">
        <v>44.279000000000003</v>
      </c>
      <c r="H1130" s="55">
        <v>-82.596000000000004</v>
      </c>
    </row>
    <row r="1131" spans="1:8" x14ac:dyDescent="0.25">
      <c r="A1131" s="55">
        <v>2022</v>
      </c>
      <c r="B1131" s="55" t="s">
        <v>28</v>
      </c>
      <c r="C1131" s="55">
        <v>1130</v>
      </c>
      <c r="D1131" s="54" t="s">
        <v>6754</v>
      </c>
      <c r="E1131" s="56">
        <v>0.58333333333333304</v>
      </c>
      <c r="F1131" s="55">
        <v>32.845999999999997</v>
      </c>
      <c r="G1131" s="55">
        <v>57.197000000000003</v>
      </c>
      <c r="H1131" s="55">
        <v>-36.509</v>
      </c>
    </row>
    <row r="1132" spans="1:8" x14ac:dyDescent="0.25">
      <c r="A1132" s="55">
        <v>2022</v>
      </c>
      <c r="B1132" s="55" t="s">
        <v>28</v>
      </c>
      <c r="C1132" s="55">
        <v>1131</v>
      </c>
      <c r="D1132" s="54" t="s">
        <v>6754</v>
      </c>
      <c r="E1132" s="56">
        <v>0.625</v>
      </c>
      <c r="F1132" s="55">
        <v>35.984999999999999</v>
      </c>
      <c r="G1132" s="55">
        <v>55.271999999999998</v>
      </c>
      <c r="H1132" s="55">
        <v>-91.856999999999999</v>
      </c>
    </row>
    <row r="1133" spans="1:8" x14ac:dyDescent="0.25">
      <c r="A1133" s="55">
        <v>2022</v>
      </c>
      <c r="B1133" s="55" t="s">
        <v>28</v>
      </c>
      <c r="C1133" s="55">
        <v>1132</v>
      </c>
      <c r="D1133" s="54" t="s">
        <v>6754</v>
      </c>
      <c r="E1133" s="56">
        <v>0.66666666666666696</v>
      </c>
      <c r="F1133" s="55">
        <v>26.158000000000001</v>
      </c>
      <c r="G1133" s="55">
        <v>73.971000000000004</v>
      </c>
      <c r="H1133" s="55">
        <v>-70.572000000000003</v>
      </c>
    </row>
    <row r="1134" spans="1:8" x14ac:dyDescent="0.25">
      <c r="A1134" s="55">
        <v>2022</v>
      </c>
      <c r="B1134" s="55" t="s">
        <v>28</v>
      </c>
      <c r="C1134" s="55">
        <v>1133</v>
      </c>
      <c r="D1134" s="54" t="s">
        <v>6754</v>
      </c>
      <c r="E1134" s="56">
        <v>0.70833333333333304</v>
      </c>
      <c r="F1134" s="55">
        <v>23.617000000000001</v>
      </c>
      <c r="G1134" s="55">
        <v>77.977000000000004</v>
      </c>
      <c r="H1134" s="55">
        <v>-60.094000000000001</v>
      </c>
    </row>
    <row r="1135" spans="1:8" x14ac:dyDescent="0.25">
      <c r="A1135" s="55">
        <v>2022</v>
      </c>
      <c r="B1135" s="55" t="s">
        <v>28</v>
      </c>
      <c r="C1135" s="55">
        <v>1134</v>
      </c>
      <c r="D1135" s="54" t="s">
        <v>6754</v>
      </c>
      <c r="E1135" s="56">
        <v>0.75</v>
      </c>
      <c r="F1135" s="55">
        <v>21.818999999999999</v>
      </c>
      <c r="G1135" s="55">
        <v>80.963999999999999</v>
      </c>
      <c r="H1135" s="55">
        <v>-24.268999999999998</v>
      </c>
    </row>
    <row r="1136" spans="1:8" x14ac:dyDescent="0.25">
      <c r="A1136" s="55">
        <v>2022</v>
      </c>
      <c r="B1136" s="55" t="s">
        <v>28</v>
      </c>
      <c r="C1136" s="55">
        <v>1135</v>
      </c>
      <c r="D1136" s="54" t="s">
        <v>6754</v>
      </c>
      <c r="E1136" s="56">
        <v>0.79166666666666696</v>
      </c>
      <c r="F1136" s="55">
        <v>17.510000000000002</v>
      </c>
      <c r="G1136" s="55">
        <v>83.912000000000006</v>
      </c>
      <c r="H1136" s="55">
        <v>-56.716000000000001</v>
      </c>
    </row>
    <row r="1137" spans="1:8" x14ac:dyDescent="0.25">
      <c r="A1137" s="55">
        <v>2022</v>
      </c>
      <c r="B1137" s="55" t="s">
        <v>28</v>
      </c>
      <c r="C1137" s="55">
        <v>1136</v>
      </c>
      <c r="D1137" s="54" t="s">
        <v>6754</v>
      </c>
      <c r="E1137" s="56">
        <v>0.83333333333333304</v>
      </c>
      <c r="F1137" s="55">
        <v>14.912000000000001</v>
      </c>
      <c r="G1137" s="55">
        <v>87.054000000000002</v>
      </c>
      <c r="H1137" s="55">
        <v>-66.438999999999993</v>
      </c>
    </row>
    <row r="1138" spans="1:8" x14ac:dyDescent="0.25">
      <c r="A1138" s="55">
        <v>2022</v>
      </c>
      <c r="B1138" s="55" t="s">
        <v>28</v>
      </c>
      <c r="C1138" s="55">
        <v>1137</v>
      </c>
      <c r="D1138" s="54" t="s">
        <v>6754</v>
      </c>
      <c r="E1138" s="56">
        <v>0.875</v>
      </c>
      <c r="F1138" s="55">
        <v>13.93</v>
      </c>
      <c r="G1138" s="55">
        <v>88.313000000000002</v>
      </c>
      <c r="H1138" s="55">
        <v>-73.138000000000005</v>
      </c>
    </row>
    <row r="1139" spans="1:8" x14ac:dyDescent="0.25">
      <c r="A1139" s="55">
        <v>2022</v>
      </c>
      <c r="B1139" s="55" t="s">
        <v>28</v>
      </c>
      <c r="C1139" s="55">
        <v>1138</v>
      </c>
      <c r="D1139" s="54" t="s">
        <v>6754</v>
      </c>
      <c r="E1139" s="56">
        <v>0.91666666666666696</v>
      </c>
      <c r="F1139" s="55">
        <v>13.161</v>
      </c>
      <c r="G1139" s="55">
        <v>88.602999999999994</v>
      </c>
      <c r="H1139" s="55">
        <v>-62.783000000000001</v>
      </c>
    </row>
    <row r="1140" spans="1:8" x14ac:dyDescent="0.25">
      <c r="A1140" s="55">
        <v>2022</v>
      </c>
      <c r="B1140" s="55" t="s">
        <v>28</v>
      </c>
      <c r="C1140" s="55">
        <v>1139</v>
      </c>
      <c r="D1140" s="54" t="s">
        <v>6754</v>
      </c>
      <c r="E1140" s="56">
        <v>0.95833333333333304</v>
      </c>
      <c r="F1140" s="55">
        <v>12.534000000000001</v>
      </c>
      <c r="G1140" s="55">
        <v>88.872</v>
      </c>
      <c r="H1140" s="55">
        <v>-64.712999999999994</v>
      </c>
    </row>
    <row r="1141" spans="1:8" x14ac:dyDescent="0.25">
      <c r="A1141" s="55">
        <v>2022</v>
      </c>
      <c r="B1141" s="55" t="s">
        <v>28</v>
      </c>
      <c r="C1141" s="55">
        <v>1140</v>
      </c>
      <c r="D1141" s="54" t="s">
        <v>6755</v>
      </c>
      <c r="E1141" s="56">
        <v>0</v>
      </c>
      <c r="F1141" s="55">
        <v>11.782999999999999</v>
      </c>
      <c r="G1141" s="55">
        <v>88.897999999999996</v>
      </c>
      <c r="H1141" s="55">
        <v>-66.438999999999993</v>
      </c>
    </row>
    <row r="1142" spans="1:8" x14ac:dyDescent="0.25">
      <c r="A1142" s="55">
        <v>2022</v>
      </c>
      <c r="B1142" s="55" t="s">
        <v>28</v>
      </c>
      <c r="C1142" s="55">
        <v>1141</v>
      </c>
      <c r="D1142" s="54" t="s">
        <v>6755</v>
      </c>
      <c r="E1142" s="56">
        <v>4.1666666666666664E-2</v>
      </c>
      <c r="F1142" s="55">
        <v>10.712</v>
      </c>
      <c r="G1142" s="55">
        <v>88.164000000000001</v>
      </c>
      <c r="H1142" s="55">
        <v>-31.260999999999999</v>
      </c>
    </row>
    <row r="1143" spans="1:8" x14ac:dyDescent="0.25">
      <c r="A1143" s="55">
        <v>2022</v>
      </c>
      <c r="B1143" s="55" t="s">
        <v>28</v>
      </c>
      <c r="C1143" s="55">
        <v>1142</v>
      </c>
      <c r="D1143" s="54" t="s">
        <v>6755</v>
      </c>
      <c r="E1143" s="56">
        <v>8.3333333333333329E-2</v>
      </c>
      <c r="F1143" s="55">
        <v>9.657</v>
      </c>
      <c r="G1143" s="55">
        <v>88.429000000000002</v>
      </c>
      <c r="H1143" s="55">
        <v>-76.227000000000004</v>
      </c>
    </row>
    <row r="1144" spans="1:8" x14ac:dyDescent="0.25">
      <c r="A1144" s="55">
        <v>2022</v>
      </c>
      <c r="B1144" s="55" t="s">
        <v>28</v>
      </c>
      <c r="C1144" s="55">
        <v>1143</v>
      </c>
      <c r="D1144" s="54" t="s">
        <v>6755</v>
      </c>
      <c r="E1144" s="56">
        <v>0.125</v>
      </c>
      <c r="F1144" s="55">
        <v>9.1880000000000006</v>
      </c>
      <c r="G1144" s="55">
        <v>88.834000000000003</v>
      </c>
      <c r="H1144" s="55">
        <v>-18.606999999999999</v>
      </c>
    </row>
    <row r="1145" spans="1:8" x14ac:dyDescent="0.25">
      <c r="A1145" s="55">
        <v>2022</v>
      </c>
      <c r="B1145" s="55" t="s">
        <v>28</v>
      </c>
      <c r="C1145" s="55">
        <v>1144</v>
      </c>
      <c r="D1145" s="54" t="s">
        <v>6755</v>
      </c>
      <c r="E1145" s="56">
        <v>0.16666666666666666</v>
      </c>
      <c r="F1145" s="55">
        <v>9.0150000000000006</v>
      </c>
      <c r="G1145" s="55">
        <v>89.62</v>
      </c>
      <c r="H1145" s="55">
        <v>-84.007000000000005</v>
      </c>
    </row>
    <row r="1146" spans="1:8" x14ac:dyDescent="0.25">
      <c r="A1146" s="55">
        <v>2022</v>
      </c>
      <c r="B1146" s="55" t="s">
        <v>28</v>
      </c>
      <c r="C1146" s="55">
        <v>1145</v>
      </c>
      <c r="D1146" s="54" t="s">
        <v>6755</v>
      </c>
      <c r="E1146" s="56">
        <v>0.20833333333333334</v>
      </c>
      <c r="F1146" s="55">
        <v>9.0640000000000001</v>
      </c>
      <c r="G1146" s="55">
        <v>90.046000000000006</v>
      </c>
      <c r="H1146" s="55">
        <v>-85.581000000000003</v>
      </c>
    </row>
    <row r="1147" spans="1:8" x14ac:dyDescent="0.25">
      <c r="A1147" s="55">
        <v>2022</v>
      </c>
      <c r="B1147" s="55" t="s">
        <v>28</v>
      </c>
      <c r="C1147" s="55">
        <v>1146</v>
      </c>
      <c r="D1147" s="54" t="s">
        <v>6755</v>
      </c>
      <c r="E1147" s="56">
        <v>0.25</v>
      </c>
      <c r="F1147" s="55">
        <v>9.9030000000000005</v>
      </c>
      <c r="G1147" s="55">
        <v>92.290999999999997</v>
      </c>
      <c r="H1147" s="55">
        <v>-84.007000000000005</v>
      </c>
    </row>
    <row r="1148" spans="1:8" x14ac:dyDescent="0.25">
      <c r="A1148" s="55">
        <v>2022</v>
      </c>
      <c r="B1148" s="55" t="s">
        <v>28</v>
      </c>
      <c r="C1148" s="55">
        <v>1147</v>
      </c>
      <c r="D1148" s="54" t="s">
        <v>6755</v>
      </c>
      <c r="E1148" s="56">
        <v>0.29166666666666669</v>
      </c>
      <c r="F1148" s="55">
        <v>11.247999999999999</v>
      </c>
      <c r="G1148" s="55">
        <v>91.786000000000001</v>
      </c>
      <c r="H1148" s="55">
        <v>-84.007000000000005</v>
      </c>
    </row>
    <row r="1149" spans="1:8" x14ac:dyDescent="0.25">
      <c r="A1149" s="55">
        <v>2022</v>
      </c>
      <c r="B1149" s="55" t="s">
        <v>28</v>
      </c>
      <c r="C1149" s="55">
        <v>1148</v>
      </c>
      <c r="D1149" s="54" t="s">
        <v>6755</v>
      </c>
      <c r="E1149" s="56">
        <v>0.33333333333333331</v>
      </c>
      <c r="F1149" s="55">
        <v>20.364999999999998</v>
      </c>
      <c r="G1149" s="55">
        <v>69.375</v>
      </c>
      <c r="H1149" s="55">
        <v>-85.581000000000003</v>
      </c>
    </row>
    <row r="1150" spans="1:8" x14ac:dyDescent="0.25">
      <c r="A1150" s="55">
        <v>2022</v>
      </c>
      <c r="B1150" s="55" t="s">
        <v>28</v>
      </c>
      <c r="C1150" s="55">
        <v>1149</v>
      </c>
      <c r="D1150" s="54" t="s">
        <v>6755</v>
      </c>
      <c r="E1150" s="56">
        <v>0.375</v>
      </c>
      <c r="F1150" s="55">
        <v>18.652000000000001</v>
      </c>
      <c r="G1150" s="55">
        <v>74.100999999999999</v>
      </c>
      <c r="H1150" s="55">
        <v>-85.581000000000003</v>
      </c>
    </row>
    <row r="1151" spans="1:8" x14ac:dyDescent="0.25">
      <c r="A1151" s="55">
        <v>2022</v>
      </c>
      <c r="B1151" s="55" t="s">
        <v>28</v>
      </c>
      <c r="C1151" s="55">
        <v>1150</v>
      </c>
      <c r="D1151" s="54" t="s">
        <v>6755</v>
      </c>
      <c r="E1151" s="56">
        <v>0.41666666666666669</v>
      </c>
      <c r="F1151" s="55">
        <v>37.124000000000002</v>
      </c>
      <c r="G1151" s="55">
        <v>41.116</v>
      </c>
      <c r="H1151" s="55">
        <v>-65.128</v>
      </c>
    </row>
    <row r="1152" spans="1:8" x14ac:dyDescent="0.25">
      <c r="A1152" s="55">
        <v>2022</v>
      </c>
      <c r="B1152" s="55" t="s">
        <v>28</v>
      </c>
      <c r="C1152" s="55">
        <v>1151</v>
      </c>
      <c r="D1152" s="54" t="s">
        <v>6755</v>
      </c>
      <c r="E1152" s="56">
        <v>0.45833333333333331</v>
      </c>
      <c r="F1152" s="55">
        <v>38.198</v>
      </c>
      <c r="G1152" s="55">
        <v>36.76</v>
      </c>
      <c r="H1152" s="55">
        <v>15.7</v>
      </c>
    </row>
    <row r="1153" spans="1:8" x14ac:dyDescent="0.25">
      <c r="A1153" s="55">
        <v>2022</v>
      </c>
      <c r="B1153" s="55" t="s">
        <v>28</v>
      </c>
      <c r="C1153" s="55">
        <v>1152</v>
      </c>
      <c r="D1153" s="54" t="s">
        <v>6755</v>
      </c>
      <c r="E1153" s="56">
        <v>0.5</v>
      </c>
      <c r="F1153" s="55">
        <v>41.853999999999999</v>
      </c>
      <c r="G1153" s="55">
        <v>36.798999999999999</v>
      </c>
      <c r="H1153" s="55">
        <v>-78.052999999999997</v>
      </c>
    </row>
    <row r="1154" spans="1:8" x14ac:dyDescent="0.25">
      <c r="A1154" s="55">
        <v>2022</v>
      </c>
      <c r="B1154" s="55" t="s">
        <v>28</v>
      </c>
      <c r="C1154" s="55">
        <v>1153</v>
      </c>
      <c r="D1154" s="54" t="s">
        <v>6755</v>
      </c>
      <c r="E1154" s="56">
        <v>0.54166666666666663</v>
      </c>
      <c r="F1154" s="55">
        <v>40.457999999999998</v>
      </c>
      <c r="G1154" s="55">
        <v>36.872999999999998</v>
      </c>
      <c r="H1154" s="55">
        <v>-26.669</v>
      </c>
    </row>
    <row r="1155" spans="1:8" x14ac:dyDescent="0.25">
      <c r="A1155" s="55">
        <v>2022</v>
      </c>
      <c r="B1155" s="55" t="s">
        <v>28</v>
      </c>
      <c r="C1155" s="55">
        <v>1154</v>
      </c>
      <c r="D1155" s="54" t="s">
        <v>6755</v>
      </c>
      <c r="E1155" s="56">
        <v>0.58333333333333337</v>
      </c>
      <c r="F1155" s="55">
        <v>37.755000000000003</v>
      </c>
      <c r="G1155" s="55">
        <v>35.790999999999997</v>
      </c>
      <c r="H1155" s="55">
        <v>-25.728000000000002</v>
      </c>
    </row>
    <row r="1156" spans="1:8" x14ac:dyDescent="0.25">
      <c r="A1156" s="55">
        <v>2022</v>
      </c>
      <c r="B1156" s="55" t="s">
        <v>28</v>
      </c>
      <c r="C1156" s="55">
        <v>1155</v>
      </c>
      <c r="D1156" s="54" t="s">
        <v>6755</v>
      </c>
      <c r="E1156" s="56">
        <v>0.625</v>
      </c>
      <c r="F1156" s="55">
        <v>37.424999999999997</v>
      </c>
      <c r="G1156" s="55">
        <v>35.828000000000003</v>
      </c>
      <c r="H1156" s="55">
        <v>-65.989999999999995</v>
      </c>
    </row>
    <row r="1157" spans="1:8" x14ac:dyDescent="0.25">
      <c r="A1157" s="55">
        <v>2022</v>
      </c>
      <c r="B1157" s="55" t="s">
        <v>28</v>
      </c>
      <c r="C1157" s="55">
        <v>1156</v>
      </c>
      <c r="D1157" s="54" t="s">
        <v>6755</v>
      </c>
      <c r="E1157" s="56">
        <v>0.66666666666666663</v>
      </c>
      <c r="F1157" s="55">
        <v>33.131</v>
      </c>
      <c r="G1157" s="55">
        <v>37.731000000000002</v>
      </c>
      <c r="H1157" s="55">
        <v>-65.552999999999997</v>
      </c>
    </row>
    <row r="1158" spans="1:8" x14ac:dyDescent="0.25">
      <c r="A1158" s="55">
        <v>2022</v>
      </c>
      <c r="B1158" s="55" t="s">
        <v>28</v>
      </c>
      <c r="C1158" s="55">
        <v>1157</v>
      </c>
      <c r="D1158" s="54" t="s">
        <v>6755</v>
      </c>
      <c r="E1158" s="56">
        <v>0.70833333333333337</v>
      </c>
      <c r="F1158" s="55">
        <v>26.28</v>
      </c>
      <c r="G1158" s="55">
        <v>42.131999999999998</v>
      </c>
      <c r="H1158" s="55">
        <v>-48.436</v>
      </c>
    </row>
    <row r="1159" spans="1:8" x14ac:dyDescent="0.25">
      <c r="A1159" s="55">
        <v>2022</v>
      </c>
      <c r="B1159" s="55" t="s">
        <v>28</v>
      </c>
      <c r="C1159" s="55">
        <v>1158</v>
      </c>
      <c r="D1159" s="54" t="s">
        <v>6755</v>
      </c>
      <c r="E1159" s="56">
        <v>0.75</v>
      </c>
      <c r="F1159" s="55">
        <v>22.25</v>
      </c>
      <c r="G1159" s="55">
        <v>46.829000000000001</v>
      </c>
      <c r="H1159" s="55">
        <v>7.3179999999999996</v>
      </c>
    </row>
    <row r="1160" spans="1:8" x14ac:dyDescent="0.25">
      <c r="A1160" s="55">
        <v>2022</v>
      </c>
      <c r="B1160" s="55" t="s">
        <v>28</v>
      </c>
      <c r="C1160" s="55">
        <v>1159</v>
      </c>
      <c r="D1160" s="54" t="s">
        <v>6755</v>
      </c>
      <c r="E1160" s="56">
        <v>0.79166666666666663</v>
      </c>
      <c r="F1160" s="55">
        <v>19.651</v>
      </c>
      <c r="G1160" s="55">
        <v>50.475999999999999</v>
      </c>
      <c r="H1160" s="55">
        <v>-70.572000000000003</v>
      </c>
    </row>
    <row r="1161" spans="1:8" x14ac:dyDescent="0.25">
      <c r="A1161" s="55">
        <v>2022</v>
      </c>
      <c r="B1161" s="55" t="s">
        <v>28</v>
      </c>
      <c r="C1161" s="55">
        <v>1160</v>
      </c>
      <c r="D1161" s="54" t="s">
        <v>6755</v>
      </c>
      <c r="E1161" s="56">
        <v>0.83333333333333337</v>
      </c>
      <c r="F1161" s="55">
        <v>16.248999999999999</v>
      </c>
      <c r="G1161" s="55">
        <v>53.412999999999997</v>
      </c>
      <c r="H1161" s="55">
        <v>-41.618000000000002</v>
      </c>
    </row>
    <row r="1162" spans="1:8" x14ac:dyDescent="0.25">
      <c r="A1162" s="55">
        <v>2022</v>
      </c>
      <c r="B1162" s="55" t="s">
        <v>28</v>
      </c>
      <c r="C1162" s="55">
        <v>1161</v>
      </c>
      <c r="D1162" s="54" t="s">
        <v>6755</v>
      </c>
      <c r="E1162" s="56">
        <v>0.875</v>
      </c>
      <c r="F1162" s="55">
        <v>15.27</v>
      </c>
      <c r="G1162" s="55">
        <v>56.075000000000003</v>
      </c>
      <c r="H1162" s="55">
        <v>-73.138000000000005</v>
      </c>
    </row>
    <row r="1163" spans="1:8" x14ac:dyDescent="0.25">
      <c r="A1163" s="55">
        <v>2022</v>
      </c>
      <c r="B1163" s="55" t="s">
        <v>28</v>
      </c>
      <c r="C1163" s="55">
        <v>1162</v>
      </c>
      <c r="D1163" s="54" t="s">
        <v>6755</v>
      </c>
      <c r="E1163" s="56">
        <v>0.91666666666666663</v>
      </c>
      <c r="F1163" s="55">
        <v>14.122</v>
      </c>
      <c r="G1163" s="55">
        <v>58.668999999999997</v>
      </c>
      <c r="H1163" s="55">
        <v>-72.454999999999998</v>
      </c>
    </row>
    <row r="1164" spans="1:8" x14ac:dyDescent="0.25">
      <c r="A1164" s="55">
        <v>2022</v>
      </c>
      <c r="B1164" s="55" t="s">
        <v>28</v>
      </c>
      <c r="C1164" s="55">
        <v>1163</v>
      </c>
      <c r="D1164" s="54" t="s">
        <v>6755</v>
      </c>
      <c r="E1164" s="56">
        <v>0.95833333333333337</v>
      </c>
      <c r="F1164" s="55">
        <v>14.218</v>
      </c>
      <c r="G1164" s="55">
        <v>62.076000000000001</v>
      </c>
      <c r="H1164" s="55">
        <v>-19.515000000000001</v>
      </c>
    </row>
    <row r="1165" spans="1:8" x14ac:dyDescent="0.25">
      <c r="A1165" s="55">
        <v>2022</v>
      </c>
      <c r="B1165" s="55" t="s">
        <v>28</v>
      </c>
      <c r="C1165" s="55">
        <v>1164</v>
      </c>
      <c r="D1165" s="54" t="s">
        <v>6756</v>
      </c>
      <c r="E1165" s="56">
        <v>0.54166666666666696</v>
      </c>
      <c r="F1165" s="55">
        <v>14.481</v>
      </c>
      <c r="G1165" s="55">
        <v>62.829000000000001</v>
      </c>
      <c r="H1165" s="55">
        <v>-18.966999999999999</v>
      </c>
    </row>
    <row r="1166" spans="1:8" x14ac:dyDescent="0.25">
      <c r="A1166" s="55">
        <v>2022</v>
      </c>
      <c r="B1166" s="55" t="s">
        <v>28</v>
      </c>
      <c r="C1166" s="55">
        <v>1165</v>
      </c>
      <c r="D1166" s="54" t="s">
        <v>6756</v>
      </c>
      <c r="E1166" s="56">
        <v>0.58333333333333304</v>
      </c>
      <c r="F1166" s="55">
        <v>13.305</v>
      </c>
      <c r="G1166" s="55">
        <v>64.856999999999999</v>
      </c>
      <c r="H1166" s="55">
        <v>-73.852000000000004</v>
      </c>
    </row>
    <row r="1167" spans="1:8" x14ac:dyDescent="0.25">
      <c r="A1167" s="55">
        <v>2022</v>
      </c>
      <c r="B1167" s="55" t="s">
        <v>28</v>
      </c>
      <c r="C1167" s="55">
        <v>1166</v>
      </c>
      <c r="D1167" s="54" t="s">
        <v>6756</v>
      </c>
      <c r="E1167" s="56">
        <v>0.625</v>
      </c>
      <c r="F1167" s="55">
        <v>12.798999999999999</v>
      </c>
      <c r="G1167" s="55">
        <v>65.786000000000001</v>
      </c>
      <c r="H1167" s="55">
        <v>-68.370999999999995</v>
      </c>
    </row>
    <row r="1168" spans="1:8" x14ac:dyDescent="0.25">
      <c r="A1168" s="55">
        <v>2022</v>
      </c>
      <c r="B1168" s="55" t="s">
        <v>28</v>
      </c>
      <c r="C1168" s="55">
        <v>1167</v>
      </c>
      <c r="D1168" s="54" t="s">
        <v>6756</v>
      </c>
      <c r="E1168" s="56">
        <v>0.66666666666666696</v>
      </c>
      <c r="F1168" s="55">
        <v>12.798999999999999</v>
      </c>
      <c r="G1168" s="55">
        <v>67.665999999999997</v>
      </c>
      <c r="H1168" s="55">
        <v>-79.06</v>
      </c>
    </row>
    <row r="1169" spans="1:8" x14ac:dyDescent="0.25">
      <c r="A1169" s="55">
        <v>2022</v>
      </c>
      <c r="B1169" s="55" t="s">
        <v>28</v>
      </c>
      <c r="C1169" s="55">
        <v>1168</v>
      </c>
      <c r="D1169" s="54" t="s">
        <v>6756</v>
      </c>
      <c r="E1169" s="56">
        <v>0.70833333333333304</v>
      </c>
      <c r="F1169" s="55">
        <v>12.534000000000001</v>
      </c>
      <c r="G1169" s="55">
        <v>68.135000000000005</v>
      </c>
      <c r="H1169" s="55">
        <v>-80.143000000000001</v>
      </c>
    </row>
    <row r="1170" spans="1:8" x14ac:dyDescent="0.25">
      <c r="A1170" s="55">
        <v>2022</v>
      </c>
      <c r="B1170" s="55" t="s">
        <v>28</v>
      </c>
      <c r="C1170" s="55">
        <v>1169</v>
      </c>
      <c r="D1170" s="54" t="s">
        <v>6756</v>
      </c>
      <c r="E1170" s="56">
        <v>0.75</v>
      </c>
      <c r="F1170" s="55">
        <v>13.185</v>
      </c>
      <c r="G1170" s="55">
        <v>72.652000000000001</v>
      </c>
      <c r="H1170" s="55">
        <v>-80.143000000000001</v>
      </c>
    </row>
    <row r="1171" spans="1:8" x14ac:dyDescent="0.25">
      <c r="A1171" s="55">
        <v>2022</v>
      </c>
      <c r="B1171" s="55" t="s">
        <v>28</v>
      </c>
      <c r="C1171" s="55">
        <v>1170</v>
      </c>
      <c r="D1171" s="54" t="s">
        <v>6756</v>
      </c>
      <c r="E1171" s="56">
        <v>0.79166666666666696</v>
      </c>
      <c r="F1171" s="55">
        <v>13.57</v>
      </c>
      <c r="G1171" s="55">
        <v>75.545000000000002</v>
      </c>
      <c r="H1171" s="55">
        <v>-81.316000000000003</v>
      </c>
    </row>
    <row r="1172" spans="1:8" x14ac:dyDescent="0.25">
      <c r="A1172" s="55">
        <v>2022</v>
      </c>
      <c r="B1172" s="55" t="s">
        <v>28</v>
      </c>
      <c r="C1172" s="55">
        <v>1171</v>
      </c>
      <c r="D1172" s="54" t="s">
        <v>6756</v>
      </c>
      <c r="E1172" s="56">
        <v>0.83333333333333304</v>
      </c>
      <c r="F1172" s="55">
        <v>20.745999999999999</v>
      </c>
      <c r="G1172" s="55">
        <v>65.831999999999994</v>
      </c>
      <c r="H1172" s="55">
        <v>-82.596000000000004</v>
      </c>
    </row>
    <row r="1173" spans="1:8" x14ac:dyDescent="0.25">
      <c r="A1173" s="55">
        <v>2022</v>
      </c>
      <c r="B1173" s="55" t="s">
        <v>28</v>
      </c>
      <c r="C1173" s="55">
        <v>1172</v>
      </c>
      <c r="D1173" s="54" t="s">
        <v>6756</v>
      </c>
      <c r="E1173" s="56">
        <v>0.875</v>
      </c>
      <c r="F1173" s="55">
        <v>30.495000000000001</v>
      </c>
      <c r="G1173" s="55">
        <v>49.48</v>
      </c>
      <c r="H1173" s="55">
        <v>-27.521999999999998</v>
      </c>
    </row>
    <row r="1174" spans="1:8" x14ac:dyDescent="0.25">
      <c r="A1174" s="55">
        <v>2022</v>
      </c>
      <c r="B1174" s="55" t="s">
        <v>28</v>
      </c>
      <c r="C1174" s="55">
        <v>1173</v>
      </c>
      <c r="D1174" s="54" t="s">
        <v>6756</v>
      </c>
      <c r="E1174" s="56">
        <v>0.91666666666666696</v>
      </c>
      <c r="F1174" s="55">
        <v>35.957999999999998</v>
      </c>
      <c r="G1174" s="55">
        <v>38.826999999999998</v>
      </c>
      <c r="H1174" s="55">
        <v>-66.900999999999996</v>
      </c>
    </row>
    <row r="1175" spans="1:8" x14ac:dyDescent="0.25">
      <c r="A1175" s="55">
        <v>2022</v>
      </c>
      <c r="B1175" s="55" t="s">
        <v>28</v>
      </c>
      <c r="C1175" s="55">
        <v>1174</v>
      </c>
      <c r="D1175" s="54" t="s">
        <v>6756</v>
      </c>
      <c r="E1175" s="56">
        <v>0.95833333333333304</v>
      </c>
      <c r="F1175" s="55">
        <v>39.345999999999997</v>
      </c>
      <c r="G1175" s="55">
        <v>33.655000000000001</v>
      </c>
      <c r="H1175" s="55">
        <v>-68.370999999999995</v>
      </c>
    </row>
    <row r="1176" spans="1:8" x14ac:dyDescent="0.25">
      <c r="A1176" s="55">
        <v>2022</v>
      </c>
      <c r="B1176" s="55" t="s">
        <v>28</v>
      </c>
      <c r="C1176" s="55">
        <v>1175</v>
      </c>
      <c r="D1176" s="54" t="s">
        <v>6756</v>
      </c>
      <c r="E1176" s="56">
        <v>0</v>
      </c>
      <c r="F1176" s="55">
        <v>42.832999999999998</v>
      </c>
      <c r="G1176" s="55">
        <v>28.216000000000001</v>
      </c>
      <c r="H1176" s="55">
        <v>-65.128</v>
      </c>
    </row>
    <row r="1177" spans="1:8" x14ac:dyDescent="0.25">
      <c r="A1177" s="55">
        <v>2022</v>
      </c>
      <c r="B1177" s="55" t="s">
        <v>28</v>
      </c>
      <c r="C1177" s="55">
        <v>1176</v>
      </c>
      <c r="D1177" s="54" t="s">
        <v>6756</v>
      </c>
      <c r="E1177" s="56">
        <v>4.1666666666666664E-2</v>
      </c>
      <c r="F1177" s="55">
        <v>43.585999999999999</v>
      </c>
      <c r="G1177" s="55">
        <v>25.952999999999999</v>
      </c>
      <c r="H1177" s="55">
        <v>-76.227000000000004</v>
      </c>
    </row>
    <row r="1178" spans="1:8" x14ac:dyDescent="0.25">
      <c r="A1178" s="55">
        <v>2022</v>
      </c>
      <c r="B1178" s="55" t="s">
        <v>28</v>
      </c>
      <c r="C1178" s="55">
        <v>1177</v>
      </c>
      <c r="D1178" s="54" t="s">
        <v>6756</v>
      </c>
      <c r="E1178" s="56">
        <v>8.3333333333333329E-2</v>
      </c>
      <c r="F1178" s="55">
        <v>42.832999999999998</v>
      </c>
      <c r="G1178" s="55">
        <v>26.151</v>
      </c>
      <c r="H1178" s="55">
        <v>-65.128</v>
      </c>
    </row>
    <row r="1179" spans="1:8" x14ac:dyDescent="0.25">
      <c r="A1179" s="55">
        <v>2022</v>
      </c>
      <c r="B1179" s="55" t="s">
        <v>28</v>
      </c>
      <c r="C1179" s="55">
        <v>1178</v>
      </c>
      <c r="D1179" s="54" t="s">
        <v>6756</v>
      </c>
      <c r="E1179" s="56">
        <v>0.125</v>
      </c>
      <c r="F1179" s="55">
        <v>41.356000000000002</v>
      </c>
      <c r="G1179" s="55">
        <v>26.792999999999999</v>
      </c>
      <c r="H1179" s="55">
        <v>-60.094000000000001</v>
      </c>
    </row>
    <row r="1180" spans="1:8" x14ac:dyDescent="0.25">
      <c r="A1180" s="55">
        <v>2022</v>
      </c>
      <c r="B1180" s="55" t="s">
        <v>28</v>
      </c>
      <c r="C1180" s="55">
        <v>1179</v>
      </c>
      <c r="D1180" s="54" t="s">
        <v>6756</v>
      </c>
      <c r="E1180" s="56">
        <v>0.16666666666666666</v>
      </c>
      <c r="F1180" s="55">
        <v>38.868000000000002</v>
      </c>
      <c r="G1180" s="55">
        <v>28.55</v>
      </c>
      <c r="H1180" s="55">
        <v>-60.094000000000001</v>
      </c>
    </row>
    <row r="1181" spans="1:8" x14ac:dyDescent="0.25">
      <c r="A1181" s="55">
        <v>2022</v>
      </c>
      <c r="B1181" s="55" t="s">
        <v>28</v>
      </c>
      <c r="C1181" s="55">
        <v>1180</v>
      </c>
      <c r="D1181" s="54" t="s">
        <v>6756</v>
      </c>
      <c r="E1181" s="56">
        <v>0.20833333333333334</v>
      </c>
      <c r="F1181" s="55">
        <v>35.287999999999997</v>
      </c>
      <c r="G1181" s="55">
        <v>31.158000000000001</v>
      </c>
      <c r="H1181" s="55">
        <v>-60.094000000000001</v>
      </c>
    </row>
    <row r="1182" spans="1:8" x14ac:dyDescent="0.25">
      <c r="A1182" s="55">
        <v>2022</v>
      </c>
      <c r="B1182" s="55" t="s">
        <v>28</v>
      </c>
      <c r="C1182" s="55">
        <v>1181</v>
      </c>
      <c r="D1182" s="54" t="s">
        <v>6756</v>
      </c>
      <c r="E1182" s="56">
        <v>0.25</v>
      </c>
      <c r="F1182" s="55">
        <v>29.19</v>
      </c>
      <c r="G1182" s="55">
        <v>35.527000000000001</v>
      </c>
      <c r="H1182" s="55">
        <v>-56.973999999999997</v>
      </c>
    </row>
    <row r="1183" spans="1:8" x14ac:dyDescent="0.25">
      <c r="A1183" s="55">
        <v>2022</v>
      </c>
      <c r="B1183" s="55" t="s">
        <v>28</v>
      </c>
      <c r="C1183" s="55">
        <v>1182</v>
      </c>
      <c r="D1183" s="54" t="s">
        <v>6756</v>
      </c>
      <c r="E1183" s="56">
        <v>0.29166666666666669</v>
      </c>
      <c r="F1183" s="55">
        <v>25.986999999999998</v>
      </c>
      <c r="G1183" s="55">
        <v>39.536999999999999</v>
      </c>
      <c r="H1183" s="55">
        <v>-77.111000000000004</v>
      </c>
    </row>
    <row r="1184" spans="1:8" x14ac:dyDescent="0.25">
      <c r="A1184" s="55">
        <v>2022</v>
      </c>
      <c r="B1184" s="55" t="s">
        <v>28</v>
      </c>
      <c r="C1184" s="55">
        <v>1183</v>
      </c>
      <c r="D1184" s="54" t="s">
        <v>6756</v>
      </c>
      <c r="E1184" s="56">
        <v>0.33333333333333331</v>
      </c>
      <c r="F1184" s="55">
        <v>22.872</v>
      </c>
      <c r="G1184" s="55">
        <v>41.978999999999999</v>
      </c>
      <c r="H1184" s="55">
        <v>-75.391999999999996</v>
      </c>
    </row>
    <row r="1185" spans="1:8" x14ac:dyDescent="0.25">
      <c r="A1185" s="55">
        <v>2022</v>
      </c>
      <c r="B1185" s="55" t="s">
        <v>28</v>
      </c>
      <c r="C1185" s="55">
        <v>1184</v>
      </c>
      <c r="D1185" s="54" t="s">
        <v>6756</v>
      </c>
      <c r="E1185" s="56">
        <v>0.375</v>
      </c>
      <c r="F1185" s="55">
        <v>19.579000000000001</v>
      </c>
      <c r="G1185" s="55">
        <v>45.448999999999998</v>
      </c>
      <c r="H1185" s="55">
        <v>-43.304000000000002</v>
      </c>
    </row>
    <row r="1186" spans="1:8" x14ac:dyDescent="0.25">
      <c r="A1186" s="55">
        <v>2022</v>
      </c>
      <c r="B1186" s="55" t="s">
        <v>28</v>
      </c>
      <c r="C1186" s="55">
        <v>1185</v>
      </c>
      <c r="D1186" s="54" t="s">
        <v>6756</v>
      </c>
      <c r="E1186" s="56">
        <v>0.41666666666666669</v>
      </c>
      <c r="F1186" s="55">
        <v>18.224</v>
      </c>
      <c r="G1186" s="55">
        <v>47.872999999999998</v>
      </c>
      <c r="H1186" s="55">
        <v>-45.703000000000003</v>
      </c>
    </row>
    <row r="1187" spans="1:8" x14ac:dyDescent="0.25">
      <c r="A1187" s="55">
        <v>2022</v>
      </c>
      <c r="B1187" s="55" t="s">
        <v>28</v>
      </c>
      <c r="C1187" s="55">
        <v>1186</v>
      </c>
      <c r="D1187" s="54" t="s">
        <v>6756</v>
      </c>
      <c r="E1187" s="56">
        <v>0.45833333333333331</v>
      </c>
      <c r="F1187" s="55">
        <v>17.605</v>
      </c>
      <c r="G1187" s="55">
        <v>50.326000000000001</v>
      </c>
      <c r="H1187" s="55">
        <v>-63.914000000000001</v>
      </c>
    </row>
    <row r="1188" spans="1:8" x14ac:dyDescent="0.25">
      <c r="A1188" s="55">
        <v>2022</v>
      </c>
      <c r="B1188" s="55" t="s">
        <v>28</v>
      </c>
      <c r="C1188" s="55">
        <v>1187</v>
      </c>
      <c r="D1188" s="54" t="s">
        <v>6756</v>
      </c>
      <c r="E1188" s="56">
        <v>0.5</v>
      </c>
      <c r="F1188" s="55">
        <v>17.106000000000002</v>
      </c>
      <c r="G1188" s="55">
        <v>52.241999999999997</v>
      </c>
      <c r="H1188" s="55">
        <v>-77.111000000000004</v>
      </c>
    </row>
    <row r="1189" spans="1:8" x14ac:dyDescent="0.25">
      <c r="A1189" s="55">
        <v>2022</v>
      </c>
      <c r="B1189" s="55" t="s">
        <v>28</v>
      </c>
      <c r="C1189" s="55">
        <v>1188</v>
      </c>
      <c r="D1189" s="54" t="s">
        <v>6757</v>
      </c>
      <c r="E1189" s="56">
        <v>0.54166666666666663</v>
      </c>
      <c r="F1189" s="55">
        <v>16.582000000000001</v>
      </c>
      <c r="G1189" s="55">
        <v>55.176000000000002</v>
      </c>
      <c r="H1189" s="55">
        <v>-51.243000000000002</v>
      </c>
    </row>
    <row r="1190" spans="1:8" x14ac:dyDescent="0.25">
      <c r="A1190" s="55">
        <v>2022</v>
      </c>
      <c r="B1190" s="55" t="s">
        <v>28</v>
      </c>
      <c r="C1190" s="55">
        <v>1189</v>
      </c>
      <c r="D1190" s="54" t="s">
        <v>6757</v>
      </c>
      <c r="E1190" s="56">
        <v>0.58333333333333337</v>
      </c>
      <c r="F1190" s="55">
        <v>17.248999999999999</v>
      </c>
      <c r="G1190" s="55">
        <v>58.801000000000002</v>
      </c>
      <c r="H1190" s="55">
        <v>-56.973999999999997</v>
      </c>
    </row>
    <row r="1191" spans="1:8" x14ac:dyDescent="0.25">
      <c r="A1191" s="55">
        <v>2022</v>
      </c>
      <c r="B1191" s="55" t="s">
        <v>28</v>
      </c>
      <c r="C1191" s="55">
        <v>1190</v>
      </c>
      <c r="D1191" s="54" t="s">
        <v>6757</v>
      </c>
      <c r="E1191" s="56">
        <v>0.625</v>
      </c>
      <c r="F1191" s="55">
        <v>16.414999999999999</v>
      </c>
      <c r="G1191" s="55">
        <v>60.503</v>
      </c>
      <c r="H1191" s="55">
        <v>-65.989999999999995</v>
      </c>
    </row>
    <row r="1192" spans="1:8" x14ac:dyDescent="0.25">
      <c r="A1192" s="55">
        <v>2022</v>
      </c>
      <c r="B1192" s="55" t="s">
        <v>28</v>
      </c>
      <c r="C1192" s="55">
        <v>1191</v>
      </c>
      <c r="D1192" s="54" t="s">
        <v>6757</v>
      </c>
      <c r="E1192" s="56">
        <v>0.66666666666666663</v>
      </c>
      <c r="F1192" s="55">
        <v>15.772</v>
      </c>
      <c r="G1192" s="55">
        <v>62.395000000000003</v>
      </c>
      <c r="H1192" s="55">
        <v>-12.38</v>
      </c>
    </row>
    <row r="1193" spans="1:8" x14ac:dyDescent="0.25">
      <c r="A1193" s="55">
        <v>2022</v>
      </c>
      <c r="B1193" s="55" t="s">
        <v>28</v>
      </c>
      <c r="C1193" s="55">
        <v>1192</v>
      </c>
      <c r="D1193" s="54" t="s">
        <v>6757</v>
      </c>
      <c r="E1193" s="56">
        <v>0.70833333333333337</v>
      </c>
      <c r="F1193" s="55">
        <v>15.819000000000001</v>
      </c>
      <c r="G1193" s="55">
        <v>63.853999999999999</v>
      </c>
      <c r="H1193" s="55">
        <v>-14.081</v>
      </c>
    </row>
    <row r="1194" spans="1:8" x14ac:dyDescent="0.25">
      <c r="A1194" s="55">
        <v>2022</v>
      </c>
      <c r="B1194" s="55" t="s">
        <v>28</v>
      </c>
      <c r="C1194" s="55">
        <v>1193</v>
      </c>
      <c r="D1194" s="54" t="s">
        <v>6757</v>
      </c>
      <c r="E1194" s="56">
        <v>0.75</v>
      </c>
      <c r="F1194" s="55">
        <v>15.342000000000001</v>
      </c>
      <c r="G1194" s="55">
        <v>66.004999999999995</v>
      </c>
      <c r="H1194" s="55">
        <v>-24.378</v>
      </c>
    </row>
    <row r="1195" spans="1:8" x14ac:dyDescent="0.25">
      <c r="A1195" s="55">
        <v>2022</v>
      </c>
      <c r="B1195" s="55" t="s">
        <v>28</v>
      </c>
      <c r="C1195" s="55">
        <v>1194</v>
      </c>
      <c r="D1195" s="54" t="s">
        <v>6757</v>
      </c>
      <c r="E1195" s="56">
        <v>0.79166666666666663</v>
      </c>
      <c r="F1195" s="55">
        <v>15.438000000000001</v>
      </c>
      <c r="G1195" s="55">
        <v>68.641999999999996</v>
      </c>
      <c r="H1195" s="55">
        <v>-33.774000000000001</v>
      </c>
    </row>
    <row r="1196" spans="1:8" x14ac:dyDescent="0.25">
      <c r="A1196" s="55">
        <v>2022</v>
      </c>
      <c r="B1196" s="55" t="s">
        <v>28</v>
      </c>
      <c r="C1196" s="55">
        <v>1195</v>
      </c>
      <c r="D1196" s="54" t="s">
        <v>6757</v>
      </c>
      <c r="E1196" s="56">
        <v>0.83333333333333337</v>
      </c>
      <c r="F1196" s="55">
        <v>22.681000000000001</v>
      </c>
      <c r="G1196" s="55">
        <v>59.991</v>
      </c>
      <c r="H1196" s="55">
        <v>-35.530999999999999</v>
      </c>
    </row>
    <row r="1197" spans="1:8" x14ac:dyDescent="0.25">
      <c r="A1197" s="55">
        <v>2022</v>
      </c>
      <c r="B1197" s="55" t="s">
        <v>28</v>
      </c>
      <c r="C1197" s="55">
        <v>1196</v>
      </c>
      <c r="D1197" s="54" t="s">
        <v>6757</v>
      </c>
      <c r="E1197" s="56">
        <v>0.875</v>
      </c>
      <c r="F1197" s="55">
        <v>29.864999999999998</v>
      </c>
      <c r="G1197" s="55">
        <v>46.636000000000003</v>
      </c>
      <c r="H1197" s="55">
        <v>-70.572000000000003</v>
      </c>
    </row>
    <row r="1198" spans="1:8" x14ac:dyDescent="0.25">
      <c r="A1198" s="55">
        <v>2022</v>
      </c>
      <c r="B1198" s="55" t="s">
        <v>28</v>
      </c>
      <c r="C1198" s="55">
        <v>1197</v>
      </c>
      <c r="D1198" s="54" t="s">
        <v>6757</v>
      </c>
      <c r="E1198" s="56">
        <v>0.91666666666666663</v>
      </c>
      <c r="F1198" s="55">
        <v>37.095999999999997</v>
      </c>
      <c r="G1198" s="55">
        <v>36.689</v>
      </c>
      <c r="H1198" s="55">
        <v>-25.728000000000002</v>
      </c>
    </row>
    <row r="1199" spans="1:8" x14ac:dyDescent="0.25">
      <c r="A1199" s="55">
        <v>2022</v>
      </c>
      <c r="B1199" s="55" t="s">
        <v>28</v>
      </c>
      <c r="C1199" s="55">
        <v>1198</v>
      </c>
      <c r="D1199" s="54" t="s">
        <v>6757</v>
      </c>
      <c r="E1199" s="56">
        <v>0.95833333333333337</v>
      </c>
      <c r="F1199" s="55">
        <v>41.707000000000001</v>
      </c>
      <c r="G1199" s="55">
        <v>30.216000000000001</v>
      </c>
      <c r="H1199" s="55">
        <v>-69.992999999999995</v>
      </c>
    </row>
    <row r="1200" spans="1:8" x14ac:dyDescent="0.25">
      <c r="A1200" s="55">
        <v>2022</v>
      </c>
      <c r="B1200" s="55" t="s">
        <v>28</v>
      </c>
      <c r="C1200" s="55">
        <v>1199</v>
      </c>
      <c r="D1200" s="54" t="s">
        <v>6757</v>
      </c>
      <c r="E1200" s="56">
        <v>0.54166666666666696</v>
      </c>
      <c r="F1200" s="55">
        <v>44.319000000000003</v>
      </c>
      <c r="G1200" s="55">
        <v>26.864000000000001</v>
      </c>
      <c r="H1200" s="55">
        <v>-17.64</v>
      </c>
    </row>
    <row r="1201" spans="1:8" x14ac:dyDescent="0.25">
      <c r="A1201" s="55">
        <v>2022</v>
      </c>
      <c r="B1201" s="55" t="s">
        <v>28</v>
      </c>
      <c r="C1201" s="55">
        <v>1200</v>
      </c>
      <c r="D1201" s="54" t="s">
        <v>6757</v>
      </c>
      <c r="E1201" s="56">
        <v>0.58333333333333304</v>
      </c>
      <c r="F1201" s="55">
        <v>45.908000000000001</v>
      </c>
      <c r="G1201" s="55">
        <v>25.468</v>
      </c>
      <c r="H1201" s="55">
        <v>-54.777999999999999</v>
      </c>
    </row>
    <row r="1202" spans="1:8" x14ac:dyDescent="0.25">
      <c r="A1202" s="55">
        <v>2022</v>
      </c>
      <c r="B1202" s="55" t="s">
        <v>28</v>
      </c>
      <c r="C1202" s="55">
        <v>1201</v>
      </c>
      <c r="D1202" s="54" t="s">
        <v>6757</v>
      </c>
      <c r="E1202" s="56">
        <v>0.625</v>
      </c>
      <c r="F1202" s="55">
        <v>42.982999999999997</v>
      </c>
      <c r="G1202" s="55">
        <v>24.370999999999999</v>
      </c>
      <c r="H1202" s="55">
        <v>-58.045000000000002</v>
      </c>
    </row>
    <row r="1203" spans="1:8" x14ac:dyDescent="0.25">
      <c r="A1203" s="55">
        <v>2022</v>
      </c>
      <c r="B1203" s="55" t="s">
        <v>28</v>
      </c>
      <c r="C1203" s="55">
        <v>1202</v>
      </c>
      <c r="D1203" s="54" t="s">
        <v>6757</v>
      </c>
      <c r="E1203" s="56">
        <v>0.66666666666666696</v>
      </c>
      <c r="F1203" s="55">
        <v>42.982999999999997</v>
      </c>
      <c r="G1203" s="55">
        <v>23.545000000000002</v>
      </c>
      <c r="H1203" s="55">
        <v>-58.045000000000002</v>
      </c>
    </row>
    <row r="1204" spans="1:8" x14ac:dyDescent="0.25">
      <c r="A1204" s="55">
        <v>2022</v>
      </c>
      <c r="B1204" s="55" t="s">
        <v>28</v>
      </c>
      <c r="C1204" s="55">
        <v>1203</v>
      </c>
      <c r="D1204" s="54" t="s">
        <v>6757</v>
      </c>
      <c r="E1204" s="56">
        <v>0.70833333333333304</v>
      </c>
      <c r="F1204" s="55">
        <v>40.4</v>
      </c>
      <c r="G1204" s="55">
        <v>25.053999999999998</v>
      </c>
      <c r="H1204" s="55">
        <v>-58.045000000000002</v>
      </c>
    </row>
    <row r="1205" spans="1:8" x14ac:dyDescent="0.25">
      <c r="A1205" s="55">
        <v>2022</v>
      </c>
      <c r="B1205" s="55" t="s">
        <v>28</v>
      </c>
      <c r="C1205" s="55">
        <v>1204</v>
      </c>
      <c r="D1205" s="54" t="s">
        <v>6757</v>
      </c>
      <c r="E1205" s="56">
        <v>0.75</v>
      </c>
      <c r="F1205" s="55">
        <v>37.534999999999997</v>
      </c>
      <c r="G1205" s="55">
        <v>27.922000000000001</v>
      </c>
      <c r="H1205" s="55">
        <v>-58.045000000000002</v>
      </c>
    </row>
    <row r="1206" spans="1:8" x14ac:dyDescent="0.25">
      <c r="A1206" s="55">
        <v>2022</v>
      </c>
      <c r="B1206" s="55" t="s">
        <v>28</v>
      </c>
      <c r="C1206" s="55">
        <v>1205</v>
      </c>
      <c r="D1206" s="54" t="s">
        <v>6757</v>
      </c>
      <c r="E1206" s="56">
        <v>0.79166666666666696</v>
      </c>
      <c r="F1206" s="55">
        <v>31.052</v>
      </c>
      <c r="G1206" s="55">
        <v>32.649000000000001</v>
      </c>
      <c r="H1206" s="55">
        <v>-73.138000000000005</v>
      </c>
    </row>
    <row r="1207" spans="1:8" x14ac:dyDescent="0.25">
      <c r="A1207" s="55">
        <v>2022</v>
      </c>
      <c r="B1207" s="55" t="s">
        <v>28</v>
      </c>
      <c r="C1207" s="55">
        <v>1206</v>
      </c>
      <c r="D1207" s="54" t="s">
        <v>6757</v>
      </c>
      <c r="E1207" s="56">
        <v>0.83333333333333304</v>
      </c>
      <c r="F1207" s="55">
        <v>27.776</v>
      </c>
      <c r="G1207" s="55">
        <v>36.731999999999999</v>
      </c>
      <c r="H1207" s="55">
        <v>-39.529000000000003</v>
      </c>
    </row>
    <row r="1208" spans="1:8" x14ac:dyDescent="0.25">
      <c r="A1208" s="55">
        <v>2022</v>
      </c>
      <c r="B1208" s="55" t="s">
        <v>28</v>
      </c>
      <c r="C1208" s="55">
        <v>1207</v>
      </c>
      <c r="D1208" s="54" t="s">
        <v>6757</v>
      </c>
      <c r="E1208" s="56">
        <v>0.875</v>
      </c>
      <c r="F1208" s="55">
        <v>24.652999999999999</v>
      </c>
      <c r="G1208" s="55">
        <v>40.741</v>
      </c>
      <c r="H1208" s="55">
        <v>-31.478000000000002</v>
      </c>
    </row>
    <row r="1209" spans="1:8" x14ac:dyDescent="0.25">
      <c r="A1209" s="55">
        <v>2022</v>
      </c>
      <c r="B1209" s="55" t="s">
        <v>28</v>
      </c>
      <c r="C1209" s="55">
        <v>1208</v>
      </c>
      <c r="D1209" s="54" t="s">
        <v>6757</v>
      </c>
      <c r="E1209" s="56">
        <v>0.91666666666666696</v>
      </c>
      <c r="F1209" s="55">
        <v>21.413</v>
      </c>
      <c r="G1209" s="55">
        <v>43.524000000000001</v>
      </c>
      <c r="H1209" s="55">
        <v>-75.391999999999996</v>
      </c>
    </row>
    <row r="1210" spans="1:8" x14ac:dyDescent="0.25">
      <c r="A1210" s="55">
        <v>2022</v>
      </c>
      <c r="B1210" s="55" t="s">
        <v>28</v>
      </c>
      <c r="C1210" s="55">
        <v>1209</v>
      </c>
      <c r="D1210" s="54" t="s">
        <v>6757</v>
      </c>
      <c r="E1210" s="56">
        <v>0.95833333333333304</v>
      </c>
      <c r="F1210" s="55">
        <v>19.222000000000001</v>
      </c>
      <c r="G1210" s="55">
        <v>45.881999999999998</v>
      </c>
      <c r="H1210" s="55">
        <v>-72.454999999999998</v>
      </c>
    </row>
    <row r="1211" spans="1:8" x14ac:dyDescent="0.25">
      <c r="A1211" s="55">
        <v>2022</v>
      </c>
      <c r="B1211" s="55" t="s">
        <v>28</v>
      </c>
      <c r="C1211" s="55">
        <v>1210</v>
      </c>
      <c r="D1211" s="54" t="s">
        <v>6757</v>
      </c>
      <c r="E1211" s="56">
        <v>0</v>
      </c>
      <c r="F1211" s="55">
        <v>18.652000000000001</v>
      </c>
      <c r="G1211" s="55">
        <v>49.058999999999997</v>
      </c>
      <c r="H1211" s="55">
        <v>-21.419</v>
      </c>
    </row>
    <row r="1212" spans="1:8" x14ac:dyDescent="0.25">
      <c r="A1212" s="55">
        <v>2022</v>
      </c>
      <c r="B1212" s="55" t="s">
        <v>28</v>
      </c>
      <c r="C1212" s="55">
        <v>1211</v>
      </c>
      <c r="D1212" s="54" t="s">
        <v>6757</v>
      </c>
      <c r="E1212" s="56">
        <v>4.1666666666666664E-2</v>
      </c>
      <c r="F1212" s="55">
        <v>18.2</v>
      </c>
      <c r="G1212" s="55">
        <v>52.332999999999998</v>
      </c>
      <c r="H1212" s="55">
        <v>-50.683</v>
      </c>
    </row>
    <row r="1213" spans="1:8" x14ac:dyDescent="0.25">
      <c r="A1213" s="55">
        <v>2022</v>
      </c>
      <c r="B1213" s="55" t="s">
        <v>28</v>
      </c>
      <c r="C1213" s="55">
        <v>1212</v>
      </c>
      <c r="D1213" s="54" t="s">
        <v>6758</v>
      </c>
      <c r="E1213" s="56">
        <v>8.3333333333333329E-2</v>
      </c>
      <c r="F1213" s="55">
        <v>18.556999999999999</v>
      </c>
      <c r="G1213" s="55">
        <v>52.878</v>
      </c>
      <c r="H1213" s="55">
        <v>-48.598999999999997</v>
      </c>
    </row>
    <row r="1214" spans="1:8" x14ac:dyDescent="0.25">
      <c r="A1214" s="55">
        <v>2022</v>
      </c>
      <c r="B1214" s="55" t="s">
        <v>28</v>
      </c>
      <c r="C1214" s="55">
        <v>1213</v>
      </c>
      <c r="D1214" s="54" t="s">
        <v>6758</v>
      </c>
      <c r="E1214" s="56">
        <v>0.125</v>
      </c>
      <c r="F1214" s="55">
        <v>17.486000000000001</v>
      </c>
      <c r="G1214" s="55">
        <v>55.186999999999998</v>
      </c>
      <c r="H1214" s="55">
        <v>-66.900999999999996</v>
      </c>
    </row>
    <row r="1215" spans="1:8" x14ac:dyDescent="0.25">
      <c r="A1215" s="55">
        <v>2022</v>
      </c>
      <c r="B1215" s="55" t="s">
        <v>28</v>
      </c>
      <c r="C1215" s="55">
        <v>1214</v>
      </c>
      <c r="D1215" s="54" t="s">
        <v>6758</v>
      </c>
      <c r="E1215" s="56">
        <v>0.16666666666666666</v>
      </c>
      <c r="F1215" s="55">
        <v>18.129000000000001</v>
      </c>
      <c r="G1215" s="55">
        <v>58.969000000000001</v>
      </c>
      <c r="H1215" s="55">
        <v>-49.098999999999997</v>
      </c>
    </row>
    <row r="1216" spans="1:8" x14ac:dyDescent="0.25">
      <c r="A1216" s="55">
        <v>2022</v>
      </c>
      <c r="B1216" s="55" t="s">
        <v>28</v>
      </c>
      <c r="C1216" s="55">
        <v>1215</v>
      </c>
      <c r="D1216" s="54" t="s">
        <v>6758</v>
      </c>
      <c r="E1216" s="56">
        <v>0.20833333333333334</v>
      </c>
      <c r="F1216" s="55">
        <v>19.007999999999999</v>
      </c>
      <c r="G1216" s="55">
        <v>61.646000000000001</v>
      </c>
      <c r="H1216" s="55">
        <v>-48.764000000000003</v>
      </c>
    </row>
    <row r="1217" spans="1:8" x14ac:dyDescent="0.25">
      <c r="A1217" s="55">
        <v>2022</v>
      </c>
      <c r="B1217" s="55" t="s">
        <v>28</v>
      </c>
      <c r="C1217" s="55">
        <v>1216</v>
      </c>
      <c r="D1217" s="54" t="s">
        <v>6758</v>
      </c>
      <c r="E1217" s="56">
        <v>0.25</v>
      </c>
      <c r="F1217" s="55">
        <v>18.960999999999999</v>
      </c>
      <c r="G1217" s="55">
        <v>64.093999999999994</v>
      </c>
      <c r="H1217" s="55">
        <v>-48.436</v>
      </c>
    </row>
    <row r="1218" spans="1:8" x14ac:dyDescent="0.25">
      <c r="A1218" s="55">
        <v>2022</v>
      </c>
      <c r="B1218" s="55" t="s">
        <v>28</v>
      </c>
      <c r="C1218" s="55">
        <v>1217</v>
      </c>
      <c r="D1218" s="54" t="s">
        <v>6758</v>
      </c>
      <c r="E1218" s="56">
        <v>0.29166666666666669</v>
      </c>
      <c r="F1218" s="55">
        <v>19.079999999999998</v>
      </c>
      <c r="G1218" s="55">
        <v>65.986999999999995</v>
      </c>
      <c r="H1218" s="55">
        <v>-47.637</v>
      </c>
    </row>
    <row r="1219" spans="1:8" x14ac:dyDescent="0.25">
      <c r="A1219" s="55">
        <v>2022</v>
      </c>
      <c r="B1219" s="55" t="s">
        <v>28</v>
      </c>
      <c r="C1219" s="55">
        <v>1218</v>
      </c>
      <c r="D1219" s="54" t="s">
        <v>6758</v>
      </c>
      <c r="E1219" s="56">
        <v>0.33333333333333331</v>
      </c>
      <c r="F1219" s="55">
        <v>19.318000000000001</v>
      </c>
      <c r="G1219" s="55">
        <v>64.691000000000003</v>
      </c>
      <c r="H1219" s="55">
        <v>-47.793999999999997</v>
      </c>
    </row>
    <row r="1220" spans="1:8" x14ac:dyDescent="0.25">
      <c r="A1220" s="55">
        <v>2022</v>
      </c>
      <c r="B1220" s="55" t="s">
        <v>28</v>
      </c>
      <c r="C1220" s="55">
        <v>1219</v>
      </c>
      <c r="D1220" s="54" t="s">
        <v>6758</v>
      </c>
      <c r="E1220" s="56">
        <v>0.375</v>
      </c>
      <c r="F1220" s="55">
        <v>17.867000000000001</v>
      </c>
      <c r="G1220" s="55">
        <v>71.037999999999997</v>
      </c>
      <c r="H1220" s="55">
        <v>-74.602999999999994</v>
      </c>
    </row>
    <row r="1221" spans="1:8" x14ac:dyDescent="0.25">
      <c r="A1221" s="55">
        <v>2022</v>
      </c>
      <c r="B1221" s="55" t="s">
        <v>28</v>
      </c>
      <c r="C1221" s="55">
        <v>1220</v>
      </c>
      <c r="D1221" s="54" t="s">
        <v>6758</v>
      </c>
      <c r="E1221" s="56">
        <v>0.41666666666666669</v>
      </c>
      <c r="F1221" s="55">
        <v>17.748000000000001</v>
      </c>
      <c r="G1221" s="55">
        <v>76.995000000000005</v>
      </c>
      <c r="H1221" s="55">
        <v>-74.602999999999994</v>
      </c>
    </row>
    <row r="1222" spans="1:8" x14ac:dyDescent="0.25">
      <c r="A1222" s="55">
        <v>2022</v>
      </c>
      <c r="B1222" s="55" t="s">
        <v>28</v>
      </c>
      <c r="C1222" s="55">
        <v>1221</v>
      </c>
      <c r="D1222" s="54" t="s">
        <v>6758</v>
      </c>
      <c r="E1222" s="56">
        <v>0.45833333333333331</v>
      </c>
      <c r="F1222" s="55">
        <v>17.486000000000001</v>
      </c>
      <c r="G1222" s="55">
        <v>81.088999999999999</v>
      </c>
      <c r="H1222" s="55">
        <v>-72.454999999999998</v>
      </c>
    </row>
    <row r="1223" spans="1:8" x14ac:dyDescent="0.25">
      <c r="A1223" s="55">
        <v>2022</v>
      </c>
      <c r="B1223" s="55" t="s">
        <v>28</v>
      </c>
      <c r="C1223" s="55">
        <v>1222</v>
      </c>
      <c r="D1223" s="54" t="s">
        <v>6758</v>
      </c>
      <c r="E1223" s="56">
        <v>0.5</v>
      </c>
      <c r="F1223" s="55">
        <v>17.225000000000001</v>
      </c>
      <c r="G1223" s="55">
        <v>84.34</v>
      </c>
      <c r="H1223" s="55">
        <v>-72.454999999999998</v>
      </c>
    </row>
    <row r="1224" spans="1:8" x14ac:dyDescent="0.25">
      <c r="A1224" s="55">
        <v>2022</v>
      </c>
      <c r="B1224" s="55" t="s">
        <v>28</v>
      </c>
      <c r="C1224" s="55">
        <v>1223</v>
      </c>
      <c r="D1224" s="54" t="s">
        <v>6758</v>
      </c>
      <c r="E1224" s="56">
        <v>0.54166666666666663</v>
      </c>
      <c r="F1224" s="55">
        <v>18.39</v>
      </c>
      <c r="G1224" s="55">
        <v>86.03</v>
      </c>
      <c r="H1224" s="55">
        <v>-72.454999999999998</v>
      </c>
    </row>
    <row r="1225" spans="1:8" x14ac:dyDescent="0.25">
      <c r="A1225" s="55">
        <v>2022</v>
      </c>
      <c r="B1225" s="55" t="s">
        <v>28</v>
      </c>
      <c r="C1225" s="55">
        <v>1224</v>
      </c>
      <c r="D1225" s="54" t="s">
        <v>6758</v>
      </c>
      <c r="E1225" s="56">
        <v>0.58333333333333337</v>
      </c>
      <c r="F1225" s="55">
        <v>23.593</v>
      </c>
      <c r="G1225" s="55">
        <v>75.864000000000004</v>
      </c>
      <c r="H1225" s="55">
        <v>-79.06</v>
      </c>
    </row>
    <row r="1226" spans="1:8" x14ac:dyDescent="0.25">
      <c r="A1226" s="55">
        <v>2022</v>
      </c>
      <c r="B1226" s="55" t="s">
        <v>28</v>
      </c>
      <c r="C1226" s="55">
        <v>1225</v>
      </c>
      <c r="D1226" s="54" t="s">
        <v>6758</v>
      </c>
      <c r="E1226" s="56">
        <v>0.625</v>
      </c>
      <c r="F1226" s="55">
        <v>25.817</v>
      </c>
      <c r="G1226" s="55">
        <v>71.539000000000001</v>
      </c>
      <c r="H1226" s="55">
        <v>-63.914000000000001</v>
      </c>
    </row>
    <row r="1227" spans="1:8" x14ac:dyDescent="0.25">
      <c r="A1227" s="55">
        <v>2022</v>
      </c>
      <c r="B1227" s="55" t="s">
        <v>28</v>
      </c>
      <c r="C1227" s="55">
        <v>1226</v>
      </c>
      <c r="D1227" s="54" t="s">
        <v>6758</v>
      </c>
      <c r="E1227" s="56">
        <v>0.66666666666666663</v>
      </c>
      <c r="F1227" s="55">
        <v>25.355</v>
      </c>
      <c r="G1227" s="55">
        <v>69.010000000000005</v>
      </c>
      <c r="H1227" s="55">
        <v>-73.138000000000005</v>
      </c>
    </row>
    <row r="1228" spans="1:8" x14ac:dyDescent="0.25">
      <c r="A1228" s="55">
        <v>2022</v>
      </c>
      <c r="B1228" s="55" t="s">
        <v>28</v>
      </c>
      <c r="C1228" s="55">
        <v>1227</v>
      </c>
      <c r="D1228" s="54" t="s">
        <v>6758</v>
      </c>
      <c r="E1228" s="56">
        <v>0.70833333333333337</v>
      </c>
      <c r="F1228" s="55">
        <v>22.8</v>
      </c>
      <c r="G1228" s="55">
        <v>77.694999999999993</v>
      </c>
      <c r="H1228" s="55">
        <v>-75.391999999999996</v>
      </c>
    </row>
    <row r="1229" spans="1:8" x14ac:dyDescent="0.25">
      <c r="A1229" s="55">
        <v>2022</v>
      </c>
      <c r="B1229" s="55" t="s">
        <v>28</v>
      </c>
      <c r="C1229" s="55">
        <v>1228</v>
      </c>
      <c r="D1229" s="54" t="s">
        <v>6758</v>
      </c>
      <c r="E1229" s="56">
        <v>0.75</v>
      </c>
      <c r="F1229" s="55">
        <v>23.472000000000001</v>
      </c>
      <c r="G1229" s="55">
        <v>77.745999999999995</v>
      </c>
      <c r="H1229" s="55">
        <v>-77.111000000000004</v>
      </c>
    </row>
    <row r="1230" spans="1:8" x14ac:dyDescent="0.25">
      <c r="A1230" s="55">
        <v>2022</v>
      </c>
      <c r="B1230" s="55" t="s">
        <v>28</v>
      </c>
      <c r="C1230" s="55">
        <v>1229</v>
      </c>
      <c r="D1230" s="54" t="s">
        <v>6758</v>
      </c>
      <c r="E1230" s="56">
        <v>0.79166666666666663</v>
      </c>
      <c r="F1230" s="55">
        <v>25.257999999999999</v>
      </c>
      <c r="G1230" s="55">
        <v>74.207999999999998</v>
      </c>
      <c r="H1230" s="55">
        <v>-77.111000000000004</v>
      </c>
    </row>
    <row r="1231" spans="1:8" x14ac:dyDescent="0.25">
      <c r="A1231" s="55">
        <v>2022</v>
      </c>
      <c r="B1231" s="55" t="s">
        <v>28</v>
      </c>
      <c r="C1231" s="55">
        <v>1230</v>
      </c>
      <c r="D1231" s="54" t="s">
        <v>6758</v>
      </c>
      <c r="E1231" s="56">
        <v>0.83333333333333337</v>
      </c>
      <c r="F1231" s="55">
        <v>21.914999999999999</v>
      </c>
      <c r="G1231" s="55">
        <v>78.399000000000001</v>
      </c>
      <c r="H1231" s="55">
        <v>-77.111000000000004</v>
      </c>
    </row>
    <row r="1232" spans="1:8" x14ac:dyDescent="0.25">
      <c r="A1232" s="55">
        <v>2022</v>
      </c>
      <c r="B1232" s="55" t="s">
        <v>28</v>
      </c>
      <c r="C1232" s="55">
        <v>1231</v>
      </c>
      <c r="D1232" s="54" t="s">
        <v>6758</v>
      </c>
      <c r="E1232" s="56">
        <v>0.875</v>
      </c>
      <c r="F1232" s="55">
        <v>19.651</v>
      </c>
      <c r="G1232" s="55">
        <v>83.15</v>
      </c>
      <c r="H1232" s="55">
        <v>-76.227000000000004</v>
      </c>
    </row>
    <row r="1233" spans="1:8" x14ac:dyDescent="0.25">
      <c r="A1233" s="55">
        <v>2022</v>
      </c>
      <c r="B1233" s="55" t="s">
        <v>28</v>
      </c>
      <c r="C1233" s="55">
        <v>1232</v>
      </c>
      <c r="D1233" s="54" t="s">
        <v>6758</v>
      </c>
      <c r="E1233" s="56">
        <v>0.91666666666666663</v>
      </c>
      <c r="F1233" s="55">
        <v>17.629000000000001</v>
      </c>
      <c r="G1233" s="55">
        <v>86.805999999999997</v>
      </c>
      <c r="H1233" s="55">
        <v>-73.852000000000004</v>
      </c>
    </row>
    <row r="1234" spans="1:8" x14ac:dyDescent="0.25">
      <c r="A1234" s="55">
        <v>2022</v>
      </c>
      <c r="B1234" s="55" t="s">
        <v>28</v>
      </c>
      <c r="C1234" s="55">
        <v>1233</v>
      </c>
      <c r="D1234" s="54" t="s">
        <v>6758</v>
      </c>
      <c r="E1234" s="56">
        <v>0.95833333333333337</v>
      </c>
      <c r="F1234" s="55">
        <v>16.867999999999999</v>
      </c>
      <c r="G1234" s="55">
        <v>86.816000000000003</v>
      </c>
      <c r="H1234" s="55">
        <v>-69.433000000000007</v>
      </c>
    </row>
    <row r="1235" spans="1:8" x14ac:dyDescent="0.25">
      <c r="A1235" s="55">
        <v>2022</v>
      </c>
      <c r="B1235" s="55" t="s">
        <v>28</v>
      </c>
      <c r="C1235" s="55">
        <v>1234</v>
      </c>
      <c r="D1235" s="54" t="s">
        <v>6758</v>
      </c>
      <c r="E1235" s="56">
        <v>0.54166666666666696</v>
      </c>
      <c r="F1235" s="55">
        <v>16.439</v>
      </c>
      <c r="G1235" s="55">
        <v>88.277000000000001</v>
      </c>
      <c r="H1235" s="55">
        <v>-63.527999999999999</v>
      </c>
    </row>
    <row r="1236" spans="1:8" x14ac:dyDescent="0.25">
      <c r="A1236" s="55">
        <v>2022</v>
      </c>
      <c r="B1236" s="55" t="s">
        <v>28</v>
      </c>
      <c r="C1236" s="55">
        <v>1235</v>
      </c>
      <c r="D1236" s="54" t="s">
        <v>6758</v>
      </c>
      <c r="E1236" s="56">
        <v>0.58333333333333304</v>
      </c>
      <c r="F1236" s="55">
        <v>15.651999999999999</v>
      </c>
      <c r="G1236" s="55">
        <v>88.248999999999995</v>
      </c>
      <c r="H1236" s="55">
        <v>-63.151000000000003</v>
      </c>
    </row>
    <row r="1237" spans="1:8" x14ac:dyDescent="0.25">
      <c r="A1237" s="55">
        <v>2022</v>
      </c>
      <c r="B1237" s="55" t="s">
        <v>28</v>
      </c>
      <c r="C1237" s="55">
        <v>1236</v>
      </c>
      <c r="D1237" s="54" t="s">
        <v>6759</v>
      </c>
      <c r="E1237" s="56">
        <v>0.625</v>
      </c>
      <c r="F1237" s="55">
        <v>14.673</v>
      </c>
      <c r="G1237" s="55">
        <v>87.852999999999994</v>
      </c>
      <c r="H1237" s="55">
        <v>-76.227000000000004</v>
      </c>
    </row>
    <row r="1238" spans="1:8" x14ac:dyDescent="0.25">
      <c r="A1238" s="55">
        <v>2022</v>
      </c>
      <c r="B1238" s="55" t="s">
        <v>28</v>
      </c>
      <c r="C1238" s="55">
        <v>1237</v>
      </c>
      <c r="D1238" s="54" t="s">
        <v>6759</v>
      </c>
      <c r="E1238" s="56">
        <v>0.66666666666666696</v>
      </c>
      <c r="F1238" s="55">
        <v>13.882</v>
      </c>
      <c r="G1238" s="55">
        <v>88.46</v>
      </c>
      <c r="H1238" s="55">
        <v>-64.308000000000007</v>
      </c>
    </row>
    <row r="1239" spans="1:8" x14ac:dyDescent="0.25">
      <c r="A1239" s="55">
        <v>2022</v>
      </c>
      <c r="B1239" s="55" t="s">
        <v>28</v>
      </c>
      <c r="C1239" s="55">
        <v>1238</v>
      </c>
      <c r="D1239" s="54" t="s">
        <v>6759</v>
      </c>
      <c r="E1239" s="56">
        <v>0.70833333333333304</v>
      </c>
      <c r="F1239" s="55">
        <v>13.161</v>
      </c>
      <c r="G1239" s="55">
        <v>88.391000000000005</v>
      </c>
      <c r="H1239" s="55">
        <v>-67.866</v>
      </c>
    </row>
    <row r="1240" spans="1:8" x14ac:dyDescent="0.25">
      <c r="A1240" s="55">
        <v>2022</v>
      </c>
      <c r="B1240" s="55" t="s">
        <v>28</v>
      </c>
      <c r="C1240" s="55">
        <v>1239</v>
      </c>
      <c r="D1240" s="54" t="s">
        <v>6759</v>
      </c>
      <c r="E1240" s="56">
        <v>0.75</v>
      </c>
      <c r="F1240" s="55">
        <v>12.678000000000001</v>
      </c>
      <c r="G1240" s="55">
        <v>88.537999999999997</v>
      </c>
      <c r="H1240" s="55">
        <v>-69.992999999999995</v>
      </c>
    </row>
    <row r="1241" spans="1:8" x14ac:dyDescent="0.25">
      <c r="A1241" s="55">
        <v>2022</v>
      </c>
      <c r="B1241" s="55" t="s">
        <v>28</v>
      </c>
      <c r="C1241" s="55">
        <v>1240</v>
      </c>
      <c r="D1241" s="54" t="s">
        <v>6759</v>
      </c>
      <c r="E1241" s="56">
        <v>0.79166666666666696</v>
      </c>
      <c r="F1241" s="55">
        <v>12.558</v>
      </c>
      <c r="G1241" s="55">
        <v>89.823999999999998</v>
      </c>
      <c r="H1241" s="55">
        <v>-52.213999999999999</v>
      </c>
    </row>
    <row r="1242" spans="1:8" x14ac:dyDescent="0.25">
      <c r="A1242" s="55">
        <v>2022</v>
      </c>
      <c r="B1242" s="55" t="s">
        <v>28</v>
      </c>
      <c r="C1242" s="55">
        <v>1241</v>
      </c>
      <c r="D1242" s="54" t="s">
        <v>6759</v>
      </c>
      <c r="E1242" s="56">
        <v>0.83333333333333304</v>
      </c>
      <c r="F1242" s="55">
        <v>13.016</v>
      </c>
      <c r="G1242" s="55">
        <v>90.174000000000007</v>
      </c>
      <c r="H1242" s="55">
        <v>-50.500999999999998</v>
      </c>
    </row>
    <row r="1243" spans="1:8" x14ac:dyDescent="0.25">
      <c r="A1243" s="55">
        <v>2022</v>
      </c>
      <c r="B1243" s="55" t="s">
        <v>28</v>
      </c>
      <c r="C1243" s="55">
        <v>1242</v>
      </c>
      <c r="D1243" s="54" t="s">
        <v>6759</v>
      </c>
      <c r="E1243" s="56">
        <v>0.875</v>
      </c>
      <c r="F1243" s="55">
        <v>12.147</v>
      </c>
      <c r="G1243" s="55">
        <v>89.328999999999994</v>
      </c>
      <c r="H1243" s="55">
        <v>-51.433</v>
      </c>
    </row>
    <row r="1244" spans="1:8" x14ac:dyDescent="0.25">
      <c r="A1244" s="55">
        <v>2022</v>
      </c>
      <c r="B1244" s="55" t="s">
        <v>28</v>
      </c>
      <c r="C1244" s="55">
        <v>1243</v>
      </c>
      <c r="D1244" s="54" t="s">
        <v>6759</v>
      </c>
      <c r="E1244" s="56">
        <v>0.91666666666666696</v>
      </c>
      <c r="F1244" s="55">
        <v>20.222000000000001</v>
      </c>
      <c r="G1244" s="55">
        <v>77.506</v>
      </c>
      <c r="H1244" s="55">
        <v>-53.451000000000001</v>
      </c>
    </row>
    <row r="1245" spans="1:8" x14ac:dyDescent="0.25">
      <c r="A1245" s="55">
        <v>2022</v>
      </c>
      <c r="B1245" s="55" t="s">
        <v>28</v>
      </c>
      <c r="C1245" s="55">
        <v>1244</v>
      </c>
      <c r="D1245" s="54" t="s">
        <v>6759</v>
      </c>
      <c r="E1245" s="56">
        <v>0.95833333333333304</v>
      </c>
      <c r="F1245" s="55">
        <v>32.226999999999997</v>
      </c>
      <c r="G1245" s="55">
        <v>49.572000000000003</v>
      </c>
      <c r="H1245" s="55">
        <v>-63.914000000000001</v>
      </c>
    </row>
    <row r="1246" spans="1:8" x14ac:dyDescent="0.25">
      <c r="A1246" s="55">
        <v>2022</v>
      </c>
      <c r="B1246" s="55" t="s">
        <v>28</v>
      </c>
      <c r="C1246" s="55">
        <v>1245</v>
      </c>
      <c r="D1246" s="54" t="s">
        <v>6759</v>
      </c>
      <c r="E1246" s="56">
        <v>0</v>
      </c>
      <c r="F1246" s="55">
        <v>40.832999999999998</v>
      </c>
      <c r="G1246" s="55">
        <v>40.826999999999998</v>
      </c>
      <c r="H1246" s="55">
        <v>-62.421999999999997</v>
      </c>
    </row>
    <row r="1247" spans="1:8" x14ac:dyDescent="0.25">
      <c r="A1247" s="55">
        <v>2022</v>
      </c>
      <c r="B1247" s="55" t="s">
        <v>28</v>
      </c>
      <c r="C1247" s="55">
        <v>1246</v>
      </c>
      <c r="D1247" s="54" t="s">
        <v>6759</v>
      </c>
      <c r="E1247" s="56">
        <v>4.1666666666666664E-2</v>
      </c>
      <c r="F1247" s="55">
        <v>45.75</v>
      </c>
      <c r="G1247" s="55">
        <v>38.982999999999997</v>
      </c>
      <c r="H1247" s="55">
        <v>-57.771000000000001</v>
      </c>
    </row>
    <row r="1248" spans="1:8" x14ac:dyDescent="0.25">
      <c r="A1248" s="55">
        <v>2022</v>
      </c>
      <c r="B1248" s="55" t="s">
        <v>28</v>
      </c>
      <c r="C1248" s="55">
        <v>1247</v>
      </c>
      <c r="D1248" s="54" t="s">
        <v>6759</v>
      </c>
      <c r="E1248" s="56">
        <v>8.3333333333333329E-2</v>
      </c>
      <c r="F1248" s="55">
        <v>47.710999999999999</v>
      </c>
      <c r="G1248" s="55">
        <v>37.005000000000003</v>
      </c>
      <c r="H1248" s="55">
        <v>-74.602999999999994</v>
      </c>
    </row>
    <row r="1249" spans="1:8" x14ac:dyDescent="0.25">
      <c r="A1249" s="55">
        <v>2022</v>
      </c>
      <c r="B1249" s="55" t="s">
        <v>28</v>
      </c>
      <c r="C1249" s="55">
        <v>1248</v>
      </c>
      <c r="D1249" s="54" t="s">
        <v>6759</v>
      </c>
      <c r="E1249" s="56">
        <v>0.125</v>
      </c>
      <c r="F1249" s="55">
        <v>48.838000000000001</v>
      </c>
      <c r="G1249" s="55">
        <v>39.36</v>
      </c>
      <c r="H1249" s="55">
        <v>-61.723999999999997</v>
      </c>
    </row>
    <row r="1250" spans="1:8" x14ac:dyDescent="0.25">
      <c r="A1250" s="55">
        <v>2022</v>
      </c>
      <c r="B1250" s="55" t="s">
        <v>28</v>
      </c>
      <c r="C1250" s="55">
        <v>1249</v>
      </c>
      <c r="D1250" s="54" t="s">
        <v>6759</v>
      </c>
      <c r="E1250" s="56">
        <v>0.16666666666666666</v>
      </c>
      <c r="F1250" s="55">
        <v>47.351999999999997</v>
      </c>
      <c r="G1250" s="55">
        <v>39.805</v>
      </c>
      <c r="H1250" s="55">
        <v>-65.989999999999995</v>
      </c>
    </row>
    <row r="1251" spans="1:8" x14ac:dyDescent="0.25">
      <c r="A1251" s="55">
        <v>2022</v>
      </c>
      <c r="B1251" s="55" t="s">
        <v>28</v>
      </c>
      <c r="C1251" s="55">
        <v>1250</v>
      </c>
      <c r="D1251" s="54" t="s">
        <v>6759</v>
      </c>
      <c r="E1251" s="56">
        <v>0.20833333333333334</v>
      </c>
      <c r="F1251" s="55">
        <v>44.968000000000004</v>
      </c>
      <c r="G1251" s="55">
        <v>44.661999999999999</v>
      </c>
      <c r="H1251" s="55">
        <v>-65.989999999999995</v>
      </c>
    </row>
    <row r="1252" spans="1:8" x14ac:dyDescent="0.25">
      <c r="A1252" s="55">
        <v>2022</v>
      </c>
      <c r="B1252" s="55" t="s">
        <v>28</v>
      </c>
      <c r="C1252" s="55">
        <v>1251</v>
      </c>
      <c r="D1252" s="54" t="s">
        <v>6759</v>
      </c>
      <c r="E1252" s="56">
        <v>0.25</v>
      </c>
      <c r="F1252" s="55">
        <v>41.972000000000001</v>
      </c>
      <c r="G1252" s="55">
        <v>49.918999999999997</v>
      </c>
      <c r="H1252" s="55">
        <v>-65.989999999999995</v>
      </c>
    </row>
    <row r="1253" spans="1:8" x14ac:dyDescent="0.25">
      <c r="A1253" s="55">
        <v>2022</v>
      </c>
      <c r="B1253" s="55" t="s">
        <v>28</v>
      </c>
      <c r="C1253" s="55">
        <v>1252</v>
      </c>
      <c r="D1253" s="54" t="s">
        <v>6759</v>
      </c>
      <c r="E1253" s="56">
        <v>0.29166666666666669</v>
      </c>
      <c r="F1253" s="55">
        <v>37.645000000000003</v>
      </c>
      <c r="G1253" s="55">
        <v>50.991</v>
      </c>
      <c r="H1253" s="55">
        <v>-68.370999999999995</v>
      </c>
    </row>
    <row r="1254" spans="1:8" x14ac:dyDescent="0.25">
      <c r="A1254" s="55">
        <v>2022</v>
      </c>
      <c r="B1254" s="55" t="s">
        <v>28</v>
      </c>
      <c r="C1254" s="55">
        <v>1253</v>
      </c>
      <c r="D1254" s="54" t="s">
        <v>6759</v>
      </c>
      <c r="E1254" s="56">
        <v>0.33333333333333331</v>
      </c>
      <c r="F1254" s="55">
        <v>30.443999999999999</v>
      </c>
      <c r="G1254" s="55">
        <v>49.472999999999999</v>
      </c>
      <c r="H1254" s="55">
        <v>-76.227000000000004</v>
      </c>
    </row>
    <row r="1255" spans="1:8" x14ac:dyDescent="0.25">
      <c r="A1255" s="55">
        <v>2022</v>
      </c>
      <c r="B1255" s="55" t="s">
        <v>28</v>
      </c>
      <c r="C1255" s="55">
        <v>1254</v>
      </c>
      <c r="D1255" s="54" t="s">
        <v>6759</v>
      </c>
      <c r="E1255" s="56">
        <v>0.375</v>
      </c>
      <c r="F1255" s="55">
        <v>25.428000000000001</v>
      </c>
      <c r="G1255" s="55">
        <v>51.061999999999998</v>
      </c>
      <c r="H1255" s="55">
        <v>-85.581000000000003</v>
      </c>
    </row>
    <row r="1256" spans="1:8" x14ac:dyDescent="0.25">
      <c r="A1256" s="55">
        <v>2022</v>
      </c>
      <c r="B1256" s="55" t="s">
        <v>28</v>
      </c>
      <c r="C1256" s="55">
        <v>1255</v>
      </c>
      <c r="D1256" s="54" t="s">
        <v>6759</v>
      </c>
      <c r="E1256" s="56">
        <v>0.41666666666666669</v>
      </c>
      <c r="F1256" s="55">
        <v>21.556999999999999</v>
      </c>
      <c r="G1256" s="55">
        <v>52.051000000000002</v>
      </c>
      <c r="H1256" s="55">
        <v>-51.625</v>
      </c>
    </row>
    <row r="1257" spans="1:8" x14ac:dyDescent="0.25">
      <c r="A1257" s="55">
        <v>2022</v>
      </c>
      <c r="B1257" s="55" t="s">
        <v>28</v>
      </c>
      <c r="C1257" s="55">
        <v>1256</v>
      </c>
      <c r="D1257" s="54" t="s">
        <v>6759</v>
      </c>
      <c r="E1257" s="56">
        <v>0.45833333333333331</v>
      </c>
      <c r="F1257" s="55">
        <v>18.081</v>
      </c>
      <c r="G1257" s="55">
        <v>54.598999999999997</v>
      </c>
      <c r="H1257" s="55">
        <v>-69.992999999999995</v>
      </c>
    </row>
    <row r="1258" spans="1:8" x14ac:dyDescent="0.25">
      <c r="A1258" s="55">
        <v>2022</v>
      </c>
      <c r="B1258" s="55" t="s">
        <v>28</v>
      </c>
      <c r="C1258" s="55">
        <v>1257</v>
      </c>
      <c r="D1258" s="54" t="s">
        <v>6759</v>
      </c>
      <c r="E1258" s="56">
        <v>0.5</v>
      </c>
      <c r="F1258" s="55">
        <v>16.367999999999999</v>
      </c>
      <c r="G1258" s="55">
        <v>56.908000000000001</v>
      </c>
      <c r="H1258" s="55">
        <v>-31.332999999999998</v>
      </c>
    </row>
    <row r="1259" spans="1:8" x14ac:dyDescent="0.25">
      <c r="A1259" s="55">
        <v>2022</v>
      </c>
      <c r="B1259" s="55" t="s">
        <v>28</v>
      </c>
      <c r="C1259" s="55">
        <v>1258</v>
      </c>
      <c r="D1259" s="54" t="s">
        <v>6759</v>
      </c>
      <c r="E1259" s="56">
        <v>0.54166666666666663</v>
      </c>
      <c r="F1259" s="55">
        <v>15.079000000000001</v>
      </c>
      <c r="G1259" s="55">
        <v>59</v>
      </c>
      <c r="H1259" s="55">
        <v>-56.462000000000003</v>
      </c>
    </row>
    <row r="1260" spans="1:8" x14ac:dyDescent="0.25">
      <c r="A1260" s="55">
        <v>2022</v>
      </c>
      <c r="B1260" s="55" t="s">
        <v>28</v>
      </c>
      <c r="C1260" s="55">
        <v>1259</v>
      </c>
      <c r="D1260" s="54" t="s">
        <v>6759</v>
      </c>
      <c r="E1260" s="56">
        <v>0.58333333333333337</v>
      </c>
      <c r="F1260" s="55">
        <v>14.098000000000001</v>
      </c>
      <c r="G1260" s="55">
        <v>61.552999999999997</v>
      </c>
      <c r="H1260" s="55">
        <v>-0.84499999999999997</v>
      </c>
    </row>
    <row r="1261" spans="1:8" x14ac:dyDescent="0.25">
      <c r="A1261" s="55">
        <v>2022</v>
      </c>
      <c r="B1261" s="55" t="s">
        <v>28</v>
      </c>
      <c r="C1261" s="55">
        <v>1260</v>
      </c>
      <c r="D1261" s="54" t="s">
        <v>6760</v>
      </c>
      <c r="E1261" s="56">
        <v>0.625</v>
      </c>
      <c r="F1261" s="55">
        <v>14.002000000000001</v>
      </c>
      <c r="G1261" s="55">
        <v>63.131</v>
      </c>
      <c r="H1261" s="55">
        <v>-44.468000000000004</v>
      </c>
    </row>
    <row r="1262" spans="1:8" x14ac:dyDescent="0.25">
      <c r="A1262" s="55">
        <v>2022</v>
      </c>
      <c r="B1262" s="55" t="s">
        <v>28</v>
      </c>
      <c r="C1262" s="55">
        <v>1261</v>
      </c>
      <c r="D1262" s="54" t="s">
        <v>6760</v>
      </c>
      <c r="E1262" s="56">
        <v>0.66666666666666663</v>
      </c>
      <c r="F1262" s="55">
        <v>13.353</v>
      </c>
      <c r="G1262" s="55">
        <v>64.251999999999995</v>
      </c>
      <c r="H1262" s="55">
        <v>-33.218000000000004</v>
      </c>
    </row>
    <row r="1263" spans="1:8" x14ac:dyDescent="0.25">
      <c r="A1263" s="55">
        <v>2022</v>
      </c>
      <c r="B1263" s="55" t="s">
        <v>28</v>
      </c>
      <c r="C1263" s="55">
        <v>1262</v>
      </c>
      <c r="D1263" s="54" t="s">
        <v>6760</v>
      </c>
      <c r="E1263" s="56">
        <v>0.70833333333333337</v>
      </c>
      <c r="F1263" s="55">
        <v>12.63</v>
      </c>
      <c r="G1263" s="55">
        <v>65.813999999999993</v>
      </c>
      <c r="H1263" s="55">
        <v>-68.370999999999995</v>
      </c>
    </row>
    <row r="1264" spans="1:8" x14ac:dyDescent="0.25">
      <c r="A1264" s="55">
        <v>2022</v>
      </c>
      <c r="B1264" s="55" t="s">
        <v>28</v>
      </c>
      <c r="C1264" s="55">
        <v>1263</v>
      </c>
      <c r="D1264" s="54" t="s">
        <v>6760</v>
      </c>
      <c r="E1264" s="56">
        <v>0.75</v>
      </c>
      <c r="F1264" s="55">
        <v>12.727</v>
      </c>
      <c r="G1264" s="55">
        <v>67.882999999999996</v>
      </c>
      <c r="H1264" s="55">
        <v>-61.723999999999997</v>
      </c>
    </row>
    <row r="1265" spans="1:8" x14ac:dyDescent="0.25">
      <c r="A1265" s="55">
        <v>2022</v>
      </c>
      <c r="B1265" s="55" t="s">
        <v>28</v>
      </c>
      <c r="C1265" s="55">
        <v>1264</v>
      </c>
      <c r="D1265" s="54" t="s">
        <v>6760</v>
      </c>
      <c r="E1265" s="56">
        <v>0.79166666666666663</v>
      </c>
      <c r="F1265" s="55">
        <v>13.738</v>
      </c>
      <c r="G1265" s="55">
        <v>69.364999999999995</v>
      </c>
      <c r="H1265" s="55">
        <v>-62.783000000000001</v>
      </c>
    </row>
    <row r="1266" spans="1:8" x14ac:dyDescent="0.25">
      <c r="A1266" s="55">
        <v>2022</v>
      </c>
      <c r="B1266" s="55" t="s">
        <v>28</v>
      </c>
      <c r="C1266" s="55">
        <v>1265</v>
      </c>
      <c r="D1266" s="54" t="s">
        <v>6760</v>
      </c>
      <c r="E1266" s="56">
        <v>0.83333333333333337</v>
      </c>
      <c r="F1266" s="55">
        <v>12.775</v>
      </c>
      <c r="G1266" s="55">
        <v>70.584000000000003</v>
      </c>
      <c r="H1266" s="55">
        <v>-64.308000000000007</v>
      </c>
    </row>
    <row r="1267" spans="1:8" x14ac:dyDescent="0.25">
      <c r="A1267" s="55">
        <v>2022</v>
      </c>
      <c r="B1267" s="55" t="s">
        <v>28</v>
      </c>
      <c r="C1267" s="55">
        <v>1266</v>
      </c>
      <c r="D1267" s="54" t="s">
        <v>6760</v>
      </c>
      <c r="E1267" s="56">
        <v>0.875</v>
      </c>
      <c r="F1267" s="55">
        <v>13.329000000000001</v>
      </c>
      <c r="G1267" s="55">
        <v>74.091999999999999</v>
      </c>
      <c r="H1267" s="55">
        <v>-64.712999999999994</v>
      </c>
    </row>
    <row r="1268" spans="1:8" x14ac:dyDescent="0.25">
      <c r="A1268" s="55">
        <v>2022</v>
      </c>
      <c r="B1268" s="55" t="s">
        <v>28</v>
      </c>
      <c r="C1268" s="55">
        <v>1267</v>
      </c>
      <c r="D1268" s="54" t="s">
        <v>6760</v>
      </c>
      <c r="E1268" s="56">
        <v>0.91666666666666663</v>
      </c>
      <c r="F1268" s="55">
        <v>22.896000000000001</v>
      </c>
      <c r="G1268" s="55">
        <v>61.43</v>
      </c>
      <c r="H1268" s="55">
        <v>-66.900999999999996</v>
      </c>
    </row>
    <row r="1269" spans="1:8" x14ac:dyDescent="0.25">
      <c r="A1269" s="55">
        <v>2022</v>
      </c>
      <c r="B1269" s="55" t="s">
        <v>28</v>
      </c>
      <c r="C1269" s="55">
        <v>1268</v>
      </c>
      <c r="D1269" s="54" t="s">
        <v>6760</v>
      </c>
      <c r="E1269" s="56">
        <v>0.95833333333333337</v>
      </c>
      <c r="F1269" s="55">
        <v>33.209000000000003</v>
      </c>
      <c r="G1269" s="55">
        <v>45.79</v>
      </c>
      <c r="H1269" s="55">
        <v>-55.244</v>
      </c>
    </row>
    <row r="1270" spans="1:8" x14ac:dyDescent="0.25">
      <c r="A1270" s="55">
        <v>2022</v>
      </c>
      <c r="B1270" s="55" t="s">
        <v>28</v>
      </c>
      <c r="C1270" s="55">
        <v>1269</v>
      </c>
      <c r="D1270" s="54" t="s">
        <v>6760</v>
      </c>
      <c r="E1270" s="56">
        <v>0.54166666666666696</v>
      </c>
      <c r="F1270" s="55">
        <v>39.375</v>
      </c>
      <c r="G1270" s="55">
        <v>32.963000000000001</v>
      </c>
      <c r="H1270" s="55">
        <v>-47.793999999999997</v>
      </c>
    </row>
    <row r="1271" spans="1:8" x14ac:dyDescent="0.25">
      <c r="A1271" s="55">
        <v>2022</v>
      </c>
      <c r="B1271" s="55" t="s">
        <v>28</v>
      </c>
      <c r="C1271" s="55">
        <v>1270</v>
      </c>
      <c r="D1271" s="54" t="s">
        <v>6760</v>
      </c>
      <c r="E1271" s="56">
        <v>0.58333333333333304</v>
      </c>
      <c r="F1271" s="55">
        <v>43.465000000000003</v>
      </c>
      <c r="G1271" s="55">
        <v>25.658999999999999</v>
      </c>
      <c r="H1271" s="55">
        <v>-87.363</v>
      </c>
    </row>
    <row r="1272" spans="1:8" x14ac:dyDescent="0.25">
      <c r="A1272" s="55">
        <v>2022</v>
      </c>
      <c r="B1272" s="55" t="s">
        <v>28</v>
      </c>
      <c r="C1272" s="55">
        <v>1271</v>
      </c>
      <c r="D1272" s="54" t="s">
        <v>6760</v>
      </c>
      <c r="E1272" s="56">
        <v>0.625</v>
      </c>
      <c r="F1272" s="55">
        <v>45.216999999999999</v>
      </c>
      <c r="G1272" s="55">
        <v>23.148</v>
      </c>
      <c r="H1272" s="55">
        <v>-71.802000000000007</v>
      </c>
    </row>
    <row r="1273" spans="1:8" x14ac:dyDescent="0.25">
      <c r="A1273" s="55">
        <v>2022</v>
      </c>
      <c r="B1273" s="55" t="s">
        <v>28</v>
      </c>
      <c r="C1273" s="55">
        <v>1272</v>
      </c>
      <c r="D1273" s="54" t="s">
        <v>6760</v>
      </c>
      <c r="E1273" s="56">
        <v>0.66666666666666696</v>
      </c>
      <c r="F1273" s="55">
        <v>46.704999999999998</v>
      </c>
      <c r="G1273" s="55">
        <v>23.134</v>
      </c>
      <c r="H1273" s="55">
        <v>-63.914000000000001</v>
      </c>
    </row>
    <row r="1274" spans="1:8" x14ac:dyDescent="0.25">
      <c r="A1274" s="55">
        <v>2022</v>
      </c>
      <c r="B1274" s="55" t="s">
        <v>28</v>
      </c>
      <c r="C1274" s="55">
        <v>1273</v>
      </c>
      <c r="D1274" s="54" t="s">
        <v>6760</v>
      </c>
      <c r="E1274" s="56">
        <v>0.70833333333333304</v>
      </c>
      <c r="F1274" s="55">
        <v>45.311</v>
      </c>
      <c r="G1274" s="55">
        <v>23.913</v>
      </c>
      <c r="H1274" s="55">
        <v>-63.527999999999999</v>
      </c>
    </row>
    <row r="1275" spans="1:8" x14ac:dyDescent="0.25">
      <c r="A1275" s="55">
        <v>2022</v>
      </c>
      <c r="B1275" s="55" t="s">
        <v>28</v>
      </c>
      <c r="C1275" s="55">
        <v>1274</v>
      </c>
      <c r="D1275" s="54" t="s">
        <v>6760</v>
      </c>
      <c r="E1275" s="56">
        <v>0.75</v>
      </c>
      <c r="F1275" s="55">
        <v>43.951000000000001</v>
      </c>
      <c r="G1275" s="55">
        <v>24.831</v>
      </c>
      <c r="H1275" s="55">
        <v>-63.914000000000001</v>
      </c>
    </row>
    <row r="1276" spans="1:8" x14ac:dyDescent="0.25">
      <c r="A1276" s="55">
        <v>2022</v>
      </c>
      <c r="B1276" s="55" t="s">
        <v>28</v>
      </c>
      <c r="C1276" s="55">
        <v>1275</v>
      </c>
      <c r="D1276" s="54" t="s">
        <v>6760</v>
      </c>
      <c r="E1276" s="56">
        <v>0.79166666666666696</v>
      </c>
      <c r="F1276" s="55">
        <v>41.122999999999998</v>
      </c>
      <c r="G1276" s="55">
        <v>25.994</v>
      </c>
      <c r="H1276" s="55">
        <v>-63.914000000000001</v>
      </c>
    </row>
    <row r="1277" spans="1:8" x14ac:dyDescent="0.25">
      <c r="A1277" s="55">
        <v>2022</v>
      </c>
      <c r="B1277" s="55" t="s">
        <v>28</v>
      </c>
      <c r="C1277" s="55">
        <v>1276</v>
      </c>
      <c r="D1277" s="54" t="s">
        <v>6760</v>
      </c>
      <c r="E1277" s="56">
        <v>0.83333333333333304</v>
      </c>
      <c r="F1277" s="55">
        <v>37.920999999999999</v>
      </c>
      <c r="G1277" s="55">
        <v>29.422999999999998</v>
      </c>
      <c r="H1277" s="55">
        <v>-67.866</v>
      </c>
    </row>
    <row r="1278" spans="1:8" x14ac:dyDescent="0.25">
      <c r="A1278" s="55">
        <v>2022</v>
      </c>
      <c r="B1278" s="55" t="s">
        <v>28</v>
      </c>
      <c r="C1278" s="55">
        <v>1277</v>
      </c>
      <c r="D1278" s="54" t="s">
        <v>6760</v>
      </c>
      <c r="E1278" s="56">
        <v>0.875</v>
      </c>
      <c r="F1278" s="55">
        <v>31.663</v>
      </c>
      <c r="G1278" s="55">
        <v>33.93</v>
      </c>
      <c r="H1278" s="55">
        <v>-91.856999999999999</v>
      </c>
    </row>
    <row r="1279" spans="1:8" x14ac:dyDescent="0.25">
      <c r="A1279" s="55">
        <v>2022</v>
      </c>
      <c r="B1279" s="55" t="s">
        <v>28</v>
      </c>
      <c r="C1279" s="55">
        <v>1278</v>
      </c>
      <c r="D1279" s="54" t="s">
        <v>6760</v>
      </c>
      <c r="E1279" s="56">
        <v>0.91666666666666696</v>
      </c>
      <c r="F1279" s="55">
        <v>28.344999999999999</v>
      </c>
      <c r="G1279" s="55">
        <v>38.655999999999999</v>
      </c>
      <c r="H1279" s="55">
        <v>-89.421000000000006</v>
      </c>
    </row>
    <row r="1280" spans="1:8" x14ac:dyDescent="0.25">
      <c r="A1280" s="55">
        <v>2022</v>
      </c>
      <c r="B1280" s="55" t="s">
        <v>28</v>
      </c>
      <c r="C1280" s="55">
        <v>1279</v>
      </c>
      <c r="D1280" s="54" t="s">
        <v>6760</v>
      </c>
      <c r="E1280" s="56">
        <v>0.95833333333333304</v>
      </c>
      <c r="F1280" s="55">
        <v>25.161999999999999</v>
      </c>
      <c r="G1280" s="55">
        <v>42.203000000000003</v>
      </c>
      <c r="H1280" s="55">
        <v>-72.454999999999998</v>
      </c>
    </row>
    <row r="1281" spans="1:8" x14ac:dyDescent="0.25">
      <c r="A1281" s="55">
        <v>2022</v>
      </c>
      <c r="B1281" s="55" t="s">
        <v>28</v>
      </c>
      <c r="C1281" s="55">
        <v>1280</v>
      </c>
      <c r="D1281" s="54" t="s">
        <v>6760</v>
      </c>
      <c r="E1281" s="56">
        <v>0</v>
      </c>
      <c r="F1281" s="55">
        <v>21.509</v>
      </c>
      <c r="G1281" s="55">
        <v>44.113999999999997</v>
      </c>
      <c r="H1281" s="55">
        <v>-70.572000000000003</v>
      </c>
    </row>
    <row r="1282" spans="1:8" x14ac:dyDescent="0.25">
      <c r="A1282" s="55">
        <v>2022</v>
      </c>
      <c r="B1282" s="55" t="s">
        <v>28</v>
      </c>
      <c r="C1282" s="55">
        <v>1281</v>
      </c>
      <c r="D1282" s="54" t="s">
        <v>6760</v>
      </c>
      <c r="E1282" s="56">
        <v>4.1666666666666664E-2</v>
      </c>
      <c r="F1282" s="55">
        <v>18.771000000000001</v>
      </c>
      <c r="G1282" s="55">
        <v>47.122999999999998</v>
      </c>
      <c r="H1282" s="55">
        <v>-76.227000000000004</v>
      </c>
    </row>
    <row r="1283" spans="1:8" x14ac:dyDescent="0.25">
      <c r="A1283" s="55">
        <v>2022</v>
      </c>
      <c r="B1283" s="55" t="s">
        <v>28</v>
      </c>
      <c r="C1283" s="55">
        <v>1282</v>
      </c>
      <c r="D1283" s="54" t="s">
        <v>6760</v>
      </c>
      <c r="E1283" s="56">
        <v>8.3333333333333329E-2</v>
      </c>
      <c r="F1283" s="55">
        <v>17.367999999999999</v>
      </c>
      <c r="G1283" s="55">
        <v>50.417999999999999</v>
      </c>
      <c r="H1283" s="55">
        <v>-59.186</v>
      </c>
    </row>
    <row r="1284" spans="1:8" x14ac:dyDescent="0.25">
      <c r="A1284" s="55">
        <v>2022</v>
      </c>
      <c r="B1284" s="55" t="s">
        <v>28</v>
      </c>
      <c r="C1284" s="55">
        <v>1283</v>
      </c>
      <c r="D1284" s="54" t="s">
        <v>6760</v>
      </c>
      <c r="E1284" s="56">
        <v>0.125</v>
      </c>
      <c r="F1284" s="55">
        <v>16.439</v>
      </c>
      <c r="G1284" s="55">
        <v>53.531999999999996</v>
      </c>
      <c r="H1284" s="55">
        <v>-36.509</v>
      </c>
    </row>
    <row r="1285" spans="1:8" x14ac:dyDescent="0.25">
      <c r="A1285" s="55">
        <v>2022</v>
      </c>
      <c r="B1285" s="55" t="s">
        <v>28</v>
      </c>
      <c r="C1285" s="55">
        <v>1284</v>
      </c>
      <c r="D1285" s="54" t="s">
        <v>6761</v>
      </c>
      <c r="E1285" s="56">
        <v>0.16666666666666666</v>
      </c>
      <c r="F1285" s="55">
        <v>16.129000000000001</v>
      </c>
      <c r="G1285" s="55">
        <v>55.353000000000002</v>
      </c>
      <c r="H1285" s="55">
        <v>-37.917000000000002</v>
      </c>
    </row>
    <row r="1286" spans="1:8" x14ac:dyDescent="0.25">
      <c r="A1286" s="55">
        <v>2022</v>
      </c>
      <c r="B1286" s="55" t="s">
        <v>28</v>
      </c>
      <c r="C1286" s="55">
        <v>1285</v>
      </c>
      <c r="D1286" s="54" t="s">
        <v>6761</v>
      </c>
      <c r="E1286" s="56">
        <v>0.20833333333333334</v>
      </c>
      <c r="F1286" s="55">
        <v>15.819000000000001</v>
      </c>
      <c r="G1286" s="55">
        <v>57.792000000000002</v>
      </c>
      <c r="H1286" s="55">
        <v>-47.481000000000002</v>
      </c>
    </row>
    <row r="1287" spans="1:8" x14ac:dyDescent="0.25">
      <c r="A1287" s="55">
        <v>2022</v>
      </c>
      <c r="B1287" s="55" t="s">
        <v>28</v>
      </c>
      <c r="C1287" s="55">
        <v>1286</v>
      </c>
      <c r="D1287" s="54" t="s">
        <v>6761</v>
      </c>
      <c r="E1287" s="56">
        <v>0.25</v>
      </c>
      <c r="F1287" s="55">
        <v>15.318</v>
      </c>
      <c r="G1287" s="55">
        <v>62.26</v>
      </c>
      <c r="H1287" s="55">
        <v>-71.174999999999997</v>
      </c>
    </row>
    <row r="1288" spans="1:8" x14ac:dyDescent="0.25">
      <c r="A1288" s="55">
        <v>2022</v>
      </c>
      <c r="B1288" s="55" t="s">
        <v>28</v>
      </c>
      <c r="C1288" s="55">
        <v>1287</v>
      </c>
      <c r="D1288" s="54" t="s">
        <v>6761</v>
      </c>
      <c r="E1288" s="56">
        <v>0.29166666666666669</v>
      </c>
      <c r="F1288" s="55">
        <v>14.912000000000001</v>
      </c>
      <c r="G1288" s="55">
        <v>62.606000000000002</v>
      </c>
      <c r="H1288" s="55">
        <v>-71.802000000000007</v>
      </c>
    </row>
    <row r="1289" spans="1:8" x14ac:dyDescent="0.25">
      <c r="A1289" s="55">
        <v>2022</v>
      </c>
      <c r="B1289" s="55" t="s">
        <v>28</v>
      </c>
      <c r="C1289" s="55">
        <v>1288</v>
      </c>
      <c r="D1289" s="54" t="s">
        <v>6761</v>
      </c>
      <c r="E1289" s="56">
        <v>0.33333333333333331</v>
      </c>
      <c r="F1289" s="55">
        <v>13.954000000000001</v>
      </c>
      <c r="G1289" s="55">
        <v>64.326999999999998</v>
      </c>
      <c r="H1289" s="55">
        <v>-80.143000000000001</v>
      </c>
    </row>
    <row r="1290" spans="1:8" x14ac:dyDescent="0.25">
      <c r="A1290" s="55">
        <v>2022</v>
      </c>
      <c r="B1290" s="55" t="s">
        <v>28</v>
      </c>
      <c r="C1290" s="55">
        <v>1289</v>
      </c>
      <c r="D1290" s="54" t="s">
        <v>6761</v>
      </c>
      <c r="E1290" s="56">
        <v>0.375</v>
      </c>
      <c r="F1290" s="55">
        <v>14.816000000000001</v>
      </c>
      <c r="G1290" s="55">
        <v>68.266999999999996</v>
      </c>
      <c r="H1290" s="55">
        <v>-80.143000000000001</v>
      </c>
    </row>
    <row r="1291" spans="1:8" x14ac:dyDescent="0.25">
      <c r="A1291" s="55">
        <v>2022</v>
      </c>
      <c r="B1291" s="55" t="s">
        <v>28</v>
      </c>
      <c r="C1291" s="55">
        <v>1290</v>
      </c>
      <c r="D1291" s="54" t="s">
        <v>6761</v>
      </c>
      <c r="E1291" s="56">
        <v>0.41666666666666669</v>
      </c>
      <c r="F1291" s="55">
        <v>16.344000000000001</v>
      </c>
      <c r="G1291" s="55">
        <v>69.477000000000004</v>
      </c>
      <c r="H1291" s="55">
        <v>-80.143000000000001</v>
      </c>
    </row>
    <row r="1292" spans="1:8" x14ac:dyDescent="0.25">
      <c r="A1292" s="55">
        <v>2022</v>
      </c>
      <c r="B1292" s="55" t="s">
        <v>28</v>
      </c>
      <c r="C1292" s="55">
        <v>1291</v>
      </c>
      <c r="D1292" s="54" t="s">
        <v>6761</v>
      </c>
      <c r="E1292" s="56">
        <v>0.45833333333333331</v>
      </c>
      <c r="F1292" s="55">
        <v>25.306999999999999</v>
      </c>
      <c r="G1292" s="55">
        <v>59.540999999999997</v>
      </c>
      <c r="H1292" s="55">
        <v>-84.007000000000005</v>
      </c>
    </row>
    <row r="1293" spans="1:8" x14ac:dyDescent="0.25">
      <c r="A1293" s="55">
        <v>2022</v>
      </c>
      <c r="B1293" s="55" t="s">
        <v>28</v>
      </c>
      <c r="C1293" s="55">
        <v>1292</v>
      </c>
      <c r="D1293" s="54" t="s">
        <v>6761</v>
      </c>
      <c r="E1293" s="56">
        <v>0.5</v>
      </c>
      <c r="F1293" s="55">
        <v>34.412999999999997</v>
      </c>
      <c r="G1293" s="55">
        <v>45.103999999999999</v>
      </c>
      <c r="H1293" s="55">
        <v>-74.602999999999994</v>
      </c>
    </row>
    <row r="1294" spans="1:8" x14ac:dyDescent="0.25">
      <c r="A1294" s="55">
        <v>2022</v>
      </c>
      <c r="B1294" s="55" t="s">
        <v>28</v>
      </c>
      <c r="C1294" s="55">
        <v>1293</v>
      </c>
      <c r="D1294" s="54" t="s">
        <v>6761</v>
      </c>
      <c r="E1294" s="56">
        <v>0.54166666666666663</v>
      </c>
      <c r="F1294" s="55">
        <v>40.890999999999998</v>
      </c>
      <c r="G1294" s="55">
        <v>33.234000000000002</v>
      </c>
      <c r="H1294" s="55">
        <v>-75.391999999999996</v>
      </c>
    </row>
    <row r="1295" spans="1:8" x14ac:dyDescent="0.25">
      <c r="A1295" s="55">
        <v>2022</v>
      </c>
      <c r="B1295" s="55" t="s">
        <v>28</v>
      </c>
      <c r="C1295" s="55">
        <v>1294</v>
      </c>
      <c r="D1295" s="54" t="s">
        <v>6761</v>
      </c>
      <c r="E1295" s="56">
        <v>0.58333333333333337</v>
      </c>
      <c r="F1295" s="55">
        <v>46.704999999999998</v>
      </c>
      <c r="G1295" s="55">
        <v>27.611000000000001</v>
      </c>
      <c r="H1295" s="55">
        <v>-64.712999999999994</v>
      </c>
    </row>
    <row r="1296" spans="1:8" x14ac:dyDescent="0.25">
      <c r="A1296" s="55">
        <v>2022</v>
      </c>
      <c r="B1296" s="55" t="s">
        <v>28</v>
      </c>
      <c r="C1296" s="55">
        <v>1295</v>
      </c>
      <c r="D1296" s="54" t="s">
        <v>6761</v>
      </c>
      <c r="E1296" s="56">
        <v>0.625</v>
      </c>
      <c r="F1296" s="55">
        <v>49.819000000000003</v>
      </c>
      <c r="G1296" s="55">
        <v>25.373000000000001</v>
      </c>
      <c r="H1296" s="55">
        <v>-69.992999999999995</v>
      </c>
    </row>
    <row r="1297" spans="1:8" x14ac:dyDescent="0.25">
      <c r="A1297" s="55">
        <v>2022</v>
      </c>
      <c r="B1297" s="55" t="s">
        <v>28</v>
      </c>
      <c r="C1297" s="55">
        <v>1296</v>
      </c>
      <c r="D1297" s="54" t="s">
        <v>6761</v>
      </c>
      <c r="E1297" s="56">
        <v>0.66666666666666663</v>
      </c>
      <c r="F1297" s="55">
        <v>49.853999999999999</v>
      </c>
      <c r="G1297" s="55">
        <v>25.376000000000001</v>
      </c>
      <c r="H1297" s="55">
        <v>-84.007000000000005</v>
      </c>
    </row>
    <row r="1298" spans="1:8" x14ac:dyDescent="0.25">
      <c r="A1298" s="55">
        <v>2022</v>
      </c>
      <c r="B1298" s="55" t="s">
        <v>28</v>
      </c>
      <c r="C1298" s="55">
        <v>1297</v>
      </c>
      <c r="D1298" s="54" t="s">
        <v>6761</v>
      </c>
      <c r="E1298" s="56">
        <v>0.70833333333333337</v>
      </c>
      <c r="F1298" s="55">
        <v>50.404000000000003</v>
      </c>
      <c r="G1298" s="55">
        <v>26.213999999999999</v>
      </c>
      <c r="H1298" s="55">
        <v>-94.792000000000002</v>
      </c>
    </row>
    <row r="1299" spans="1:8" x14ac:dyDescent="0.25">
      <c r="A1299" s="55">
        <v>2022</v>
      </c>
      <c r="B1299" s="55" t="s">
        <v>28</v>
      </c>
      <c r="C1299" s="55">
        <v>1298</v>
      </c>
      <c r="D1299" s="54" t="s">
        <v>6761</v>
      </c>
      <c r="E1299" s="56">
        <v>0.75</v>
      </c>
      <c r="F1299" s="55">
        <v>48.371000000000002</v>
      </c>
      <c r="G1299" s="55">
        <v>27.768999999999998</v>
      </c>
      <c r="H1299" s="55">
        <v>-91.856999999999999</v>
      </c>
    </row>
    <row r="1300" spans="1:8" x14ac:dyDescent="0.25">
      <c r="A1300" s="55">
        <v>2022</v>
      </c>
      <c r="B1300" s="55" t="s">
        <v>28</v>
      </c>
      <c r="C1300" s="55">
        <v>1299</v>
      </c>
      <c r="D1300" s="54" t="s">
        <v>6761</v>
      </c>
      <c r="E1300" s="56">
        <v>0.79166666666666663</v>
      </c>
      <c r="F1300" s="55">
        <v>45.405000000000001</v>
      </c>
      <c r="G1300" s="55">
        <v>29.158999999999999</v>
      </c>
      <c r="H1300" s="55">
        <v>-91.856999999999999</v>
      </c>
    </row>
    <row r="1301" spans="1:8" x14ac:dyDescent="0.25">
      <c r="A1301" s="55">
        <v>2022</v>
      </c>
      <c r="B1301" s="55" t="s">
        <v>28</v>
      </c>
      <c r="C1301" s="55">
        <v>1300</v>
      </c>
      <c r="D1301" s="54" t="s">
        <v>6761</v>
      </c>
      <c r="E1301" s="56">
        <v>0.83333333333333337</v>
      </c>
      <c r="F1301" s="55">
        <v>43.162999999999997</v>
      </c>
      <c r="G1301" s="55">
        <v>31.533000000000001</v>
      </c>
      <c r="H1301" s="55">
        <v>-91.856999999999999</v>
      </c>
    </row>
    <row r="1302" spans="1:8" x14ac:dyDescent="0.25">
      <c r="A1302" s="55">
        <v>2022</v>
      </c>
      <c r="B1302" s="55" t="s">
        <v>28</v>
      </c>
      <c r="C1302" s="55">
        <v>1301</v>
      </c>
      <c r="D1302" s="54" t="s">
        <v>6761</v>
      </c>
      <c r="E1302" s="56">
        <v>0.875</v>
      </c>
      <c r="F1302" s="55">
        <v>36.715000000000003</v>
      </c>
      <c r="G1302" s="55">
        <v>36.173000000000002</v>
      </c>
      <c r="H1302" s="55">
        <v>-89.421000000000006</v>
      </c>
    </row>
    <row r="1303" spans="1:8" x14ac:dyDescent="0.25">
      <c r="A1303" s="55">
        <v>2022</v>
      </c>
      <c r="B1303" s="55" t="s">
        <v>28</v>
      </c>
      <c r="C1303" s="55">
        <v>1302</v>
      </c>
      <c r="D1303" s="54" t="s">
        <v>6761</v>
      </c>
      <c r="E1303" s="56">
        <v>0.91666666666666663</v>
      </c>
      <c r="F1303" s="55">
        <v>32.923999999999999</v>
      </c>
      <c r="G1303" s="55">
        <v>42.406999999999996</v>
      </c>
      <c r="H1303" s="55">
        <v>-62.783000000000001</v>
      </c>
    </row>
    <row r="1304" spans="1:8" x14ac:dyDescent="0.25">
      <c r="A1304" s="55">
        <v>2022</v>
      </c>
      <c r="B1304" s="55" t="s">
        <v>28</v>
      </c>
      <c r="C1304" s="55">
        <v>1303</v>
      </c>
      <c r="D1304" s="54" t="s">
        <v>6761</v>
      </c>
      <c r="E1304" s="56">
        <v>0.95833333333333337</v>
      </c>
      <c r="F1304" s="55">
        <v>29.864999999999998</v>
      </c>
      <c r="G1304" s="55">
        <v>48.036999999999999</v>
      </c>
      <c r="H1304" s="55">
        <v>-82.596000000000004</v>
      </c>
    </row>
    <row r="1305" spans="1:8" x14ac:dyDescent="0.25">
      <c r="A1305" s="55">
        <v>2022</v>
      </c>
      <c r="B1305" s="55" t="s">
        <v>28</v>
      </c>
      <c r="C1305" s="55">
        <v>1304</v>
      </c>
      <c r="D1305" s="54" t="s">
        <v>6761</v>
      </c>
      <c r="E1305" s="56">
        <v>0.54166666666666696</v>
      </c>
      <c r="F1305" s="55">
        <v>27.062999999999999</v>
      </c>
      <c r="G1305" s="55">
        <v>51.536999999999999</v>
      </c>
      <c r="H1305" s="55">
        <v>-77.111000000000004</v>
      </c>
    </row>
    <row r="1306" spans="1:8" x14ac:dyDescent="0.25">
      <c r="A1306" s="55">
        <v>2022</v>
      </c>
      <c r="B1306" s="55" t="s">
        <v>28</v>
      </c>
      <c r="C1306" s="55">
        <v>1305</v>
      </c>
      <c r="D1306" s="54" t="s">
        <v>6761</v>
      </c>
      <c r="E1306" s="56">
        <v>0.58333333333333304</v>
      </c>
      <c r="F1306" s="55">
        <v>27.013999999999999</v>
      </c>
      <c r="G1306" s="55">
        <v>56.874000000000002</v>
      </c>
      <c r="H1306" s="55">
        <v>-82.596000000000004</v>
      </c>
    </row>
    <row r="1307" spans="1:8" x14ac:dyDescent="0.25">
      <c r="A1307" s="55">
        <v>2022</v>
      </c>
      <c r="B1307" s="55" t="s">
        <v>28</v>
      </c>
      <c r="C1307" s="55">
        <v>1306</v>
      </c>
      <c r="D1307" s="54" t="s">
        <v>6761</v>
      </c>
      <c r="E1307" s="56">
        <v>0.625</v>
      </c>
      <c r="F1307" s="55">
        <v>24.652999999999999</v>
      </c>
      <c r="G1307" s="55">
        <v>58.109000000000002</v>
      </c>
      <c r="H1307" s="55">
        <v>-66.438999999999993</v>
      </c>
    </row>
    <row r="1308" spans="1:8" x14ac:dyDescent="0.25">
      <c r="A1308" s="55">
        <v>2022</v>
      </c>
      <c r="B1308" s="55" t="s">
        <v>28</v>
      </c>
      <c r="C1308" s="55">
        <v>1307</v>
      </c>
      <c r="D1308" s="54" t="s">
        <v>6761</v>
      </c>
      <c r="E1308" s="56">
        <v>0.66666666666666696</v>
      </c>
      <c r="F1308" s="55">
        <v>22.513000000000002</v>
      </c>
      <c r="G1308" s="55">
        <v>60.911000000000001</v>
      </c>
      <c r="H1308" s="55">
        <v>-32.828000000000003</v>
      </c>
    </row>
    <row r="1309" spans="1:8" x14ac:dyDescent="0.25">
      <c r="A1309" s="55">
        <v>2022</v>
      </c>
      <c r="B1309" s="55" t="s">
        <v>28</v>
      </c>
      <c r="C1309" s="55">
        <v>1308</v>
      </c>
      <c r="D1309" s="54" t="s">
        <v>6762</v>
      </c>
      <c r="E1309" s="56">
        <v>0.70833333333333304</v>
      </c>
      <c r="F1309" s="55">
        <v>21.795000000000002</v>
      </c>
      <c r="G1309" s="55">
        <v>62.314</v>
      </c>
      <c r="H1309" s="55">
        <v>-71.174999999999997</v>
      </c>
    </row>
    <row r="1310" spans="1:8" x14ac:dyDescent="0.25">
      <c r="A1310" s="55">
        <v>2022</v>
      </c>
      <c r="B1310" s="55" t="s">
        <v>28</v>
      </c>
      <c r="C1310" s="55">
        <v>1309</v>
      </c>
      <c r="D1310" s="54" t="s">
        <v>6762</v>
      </c>
      <c r="E1310" s="56">
        <v>0.75</v>
      </c>
      <c r="F1310" s="55">
        <v>21.603999999999999</v>
      </c>
      <c r="G1310" s="55">
        <v>68.036000000000001</v>
      </c>
      <c r="H1310" s="55">
        <v>-38.408000000000001</v>
      </c>
    </row>
    <row r="1311" spans="1:8" x14ac:dyDescent="0.25">
      <c r="A1311" s="55">
        <v>2022</v>
      </c>
      <c r="B1311" s="55" t="s">
        <v>28</v>
      </c>
      <c r="C1311" s="55">
        <v>1310</v>
      </c>
      <c r="D1311" s="54" t="s">
        <v>6762</v>
      </c>
      <c r="E1311" s="56">
        <v>0.79166666666666696</v>
      </c>
      <c r="F1311" s="55">
        <v>24.291</v>
      </c>
      <c r="G1311" s="55">
        <v>73.462999999999994</v>
      </c>
      <c r="H1311" s="55">
        <v>-38.308999999999997</v>
      </c>
    </row>
    <row r="1312" spans="1:8" x14ac:dyDescent="0.25">
      <c r="A1312" s="55">
        <v>2022</v>
      </c>
      <c r="B1312" s="55" t="s">
        <v>28</v>
      </c>
      <c r="C1312" s="55">
        <v>1311</v>
      </c>
      <c r="D1312" s="54" t="s">
        <v>6762</v>
      </c>
      <c r="E1312" s="56">
        <v>0.83333333333333304</v>
      </c>
      <c r="F1312" s="55">
        <v>24.725999999999999</v>
      </c>
      <c r="G1312" s="55">
        <v>78.724999999999994</v>
      </c>
      <c r="H1312" s="55">
        <v>-38.408000000000001</v>
      </c>
    </row>
    <row r="1313" spans="1:8" x14ac:dyDescent="0.25">
      <c r="A1313" s="55">
        <v>2022</v>
      </c>
      <c r="B1313" s="55" t="s">
        <v>28</v>
      </c>
      <c r="C1313" s="55">
        <v>1312</v>
      </c>
      <c r="D1313" s="54" t="s">
        <v>6762</v>
      </c>
      <c r="E1313" s="56">
        <v>0.875</v>
      </c>
      <c r="F1313" s="55">
        <v>24.219000000000001</v>
      </c>
      <c r="G1313" s="55">
        <v>80.111000000000004</v>
      </c>
      <c r="H1313" s="55">
        <v>-38.508000000000003</v>
      </c>
    </row>
    <row r="1314" spans="1:8" x14ac:dyDescent="0.25">
      <c r="A1314" s="55">
        <v>2022</v>
      </c>
      <c r="B1314" s="55" t="s">
        <v>28</v>
      </c>
      <c r="C1314" s="55">
        <v>1313</v>
      </c>
      <c r="D1314" s="54" t="s">
        <v>6762</v>
      </c>
      <c r="E1314" s="56">
        <v>0.91666666666666696</v>
      </c>
      <c r="F1314" s="55">
        <v>23.617000000000001</v>
      </c>
      <c r="G1314" s="55">
        <v>81.578000000000003</v>
      </c>
      <c r="H1314" s="55">
        <v>-38.408000000000001</v>
      </c>
    </row>
    <row r="1315" spans="1:8" x14ac:dyDescent="0.25">
      <c r="A1315" s="55">
        <v>2022</v>
      </c>
      <c r="B1315" s="55" t="s">
        <v>28</v>
      </c>
      <c r="C1315" s="55">
        <v>1314</v>
      </c>
      <c r="D1315" s="54" t="s">
        <v>6762</v>
      </c>
      <c r="E1315" s="56">
        <v>0.95833333333333304</v>
      </c>
      <c r="F1315" s="55">
        <v>23.376000000000001</v>
      </c>
      <c r="G1315" s="55">
        <v>82.855000000000004</v>
      </c>
      <c r="H1315" s="55">
        <v>-38.408000000000001</v>
      </c>
    </row>
    <row r="1316" spans="1:8" x14ac:dyDescent="0.25">
      <c r="A1316" s="55">
        <v>2022</v>
      </c>
      <c r="B1316" s="55" t="s">
        <v>28</v>
      </c>
      <c r="C1316" s="55">
        <v>1315</v>
      </c>
      <c r="D1316" s="54" t="s">
        <v>6762</v>
      </c>
      <c r="E1316" s="56">
        <v>0</v>
      </c>
      <c r="F1316" s="55">
        <v>25.768000000000001</v>
      </c>
      <c r="G1316" s="55">
        <v>77.87</v>
      </c>
      <c r="H1316" s="55">
        <v>-38.808999999999997</v>
      </c>
    </row>
    <row r="1317" spans="1:8" x14ac:dyDescent="0.25">
      <c r="A1317" s="55">
        <v>2022</v>
      </c>
      <c r="B1317" s="55" t="s">
        <v>28</v>
      </c>
      <c r="C1317" s="55">
        <v>1316</v>
      </c>
      <c r="D1317" s="54" t="s">
        <v>6762</v>
      </c>
      <c r="E1317" s="56">
        <v>4.1666666666666664E-2</v>
      </c>
      <c r="F1317" s="55">
        <v>35.182000000000002</v>
      </c>
      <c r="G1317" s="55">
        <v>62.06</v>
      </c>
      <c r="H1317" s="55">
        <v>-77.111000000000004</v>
      </c>
    </row>
    <row r="1318" spans="1:8" x14ac:dyDescent="0.25">
      <c r="A1318" s="55">
        <v>2022</v>
      </c>
      <c r="B1318" s="55" t="s">
        <v>28</v>
      </c>
      <c r="C1318" s="55">
        <v>1317</v>
      </c>
      <c r="D1318" s="54" t="s">
        <v>6762</v>
      </c>
      <c r="E1318" s="56">
        <v>8.3333333333333329E-2</v>
      </c>
      <c r="F1318" s="55">
        <v>28.890999999999998</v>
      </c>
      <c r="G1318" s="55">
        <v>69.738</v>
      </c>
      <c r="H1318" s="55">
        <v>-82.596000000000004</v>
      </c>
    </row>
    <row r="1319" spans="1:8" x14ac:dyDescent="0.25">
      <c r="A1319" s="55">
        <v>2022</v>
      </c>
      <c r="B1319" s="55" t="s">
        <v>28</v>
      </c>
      <c r="C1319" s="55">
        <v>1318</v>
      </c>
      <c r="D1319" s="54" t="s">
        <v>6762</v>
      </c>
      <c r="E1319" s="56">
        <v>0.125</v>
      </c>
      <c r="F1319" s="55">
        <v>19.96</v>
      </c>
      <c r="G1319" s="55">
        <v>79.492999999999995</v>
      </c>
      <c r="H1319" s="55">
        <v>-94.792000000000002</v>
      </c>
    </row>
    <row r="1320" spans="1:8" x14ac:dyDescent="0.25">
      <c r="A1320" s="55">
        <v>2022</v>
      </c>
      <c r="B1320" s="55" t="s">
        <v>28</v>
      </c>
      <c r="C1320" s="55">
        <v>1319</v>
      </c>
      <c r="D1320" s="54" t="s">
        <v>6762</v>
      </c>
      <c r="E1320" s="56">
        <v>0.16666666666666666</v>
      </c>
      <c r="F1320" s="55">
        <v>19.341000000000001</v>
      </c>
      <c r="G1320" s="55">
        <v>85.317999999999998</v>
      </c>
      <c r="H1320" s="55">
        <v>-91.856999999999999</v>
      </c>
    </row>
    <row r="1321" spans="1:8" x14ac:dyDescent="0.25">
      <c r="A1321" s="55">
        <v>2022</v>
      </c>
      <c r="B1321" s="55" t="s">
        <v>28</v>
      </c>
      <c r="C1321" s="55">
        <v>1320</v>
      </c>
      <c r="D1321" s="54" t="s">
        <v>6762</v>
      </c>
      <c r="E1321" s="56">
        <v>0.20833333333333334</v>
      </c>
      <c r="F1321" s="55">
        <v>19.032</v>
      </c>
      <c r="G1321" s="55">
        <v>87.135000000000005</v>
      </c>
      <c r="H1321" s="55">
        <v>-91.856999999999999</v>
      </c>
    </row>
    <row r="1322" spans="1:8" x14ac:dyDescent="0.25">
      <c r="A1322" s="55">
        <v>2022</v>
      </c>
      <c r="B1322" s="55" t="s">
        <v>28</v>
      </c>
      <c r="C1322" s="55">
        <v>1321</v>
      </c>
      <c r="D1322" s="54" t="s">
        <v>6762</v>
      </c>
      <c r="E1322" s="56">
        <v>0.25</v>
      </c>
      <c r="F1322" s="55">
        <v>18.343</v>
      </c>
      <c r="G1322" s="55">
        <v>87.191000000000003</v>
      </c>
      <c r="H1322" s="55">
        <v>-91.856999999999999</v>
      </c>
    </row>
    <row r="1323" spans="1:8" x14ac:dyDescent="0.25">
      <c r="A1323" s="55">
        <v>2022</v>
      </c>
      <c r="B1323" s="55" t="s">
        <v>28</v>
      </c>
      <c r="C1323" s="55">
        <v>1322</v>
      </c>
      <c r="D1323" s="54" t="s">
        <v>6762</v>
      </c>
      <c r="E1323" s="56">
        <v>0.29166666666666669</v>
      </c>
      <c r="F1323" s="55">
        <v>17.986000000000001</v>
      </c>
      <c r="G1323" s="55">
        <v>85.171999999999997</v>
      </c>
      <c r="H1323" s="55">
        <v>-79.06</v>
      </c>
    </row>
    <row r="1324" spans="1:8" x14ac:dyDescent="0.25">
      <c r="A1324" s="55">
        <v>2022</v>
      </c>
      <c r="B1324" s="55" t="s">
        <v>28</v>
      </c>
      <c r="C1324" s="55">
        <v>1323</v>
      </c>
      <c r="D1324" s="54" t="s">
        <v>6762</v>
      </c>
      <c r="E1324" s="56">
        <v>0.33333333333333331</v>
      </c>
      <c r="F1324" s="55">
        <v>15.819000000000001</v>
      </c>
      <c r="G1324" s="55">
        <v>85.542000000000002</v>
      </c>
      <c r="H1324" s="55">
        <v>-62.07</v>
      </c>
    </row>
    <row r="1325" spans="1:8" x14ac:dyDescent="0.25">
      <c r="A1325" s="55">
        <v>2022</v>
      </c>
      <c r="B1325" s="55" t="s">
        <v>28</v>
      </c>
      <c r="C1325" s="55">
        <v>1324</v>
      </c>
      <c r="D1325" s="54" t="s">
        <v>6762</v>
      </c>
      <c r="E1325" s="56">
        <v>0.375</v>
      </c>
      <c r="F1325" s="55">
        <v>15.724</v>
      </c>
      <c r="G1325" s="55">
        <v>85.113</v>
      </c>
      <c r="H1325" s="55">
        <v>-43.942</v>
      </c>
    </row>
    <row r="1326" spans="1:8" x14ac:dyDescent="0.25">
      <c r="A1326" s="55">
        <v>2022</v>
      </c>
      <c r="B1326" s="55" t="s">
        <v>28</v>
      </c>
      <c r="C1326" s="55">
        <v>1325</v>
      </c>
      <c r="D1326" s="54" t="s">
        <v>6762</v>
      </c>
      <c r="E1326" s="56">
        <v>0.41666666666666669</v>
      </c>
      <c r="F1326" s="55">
        <v>14.673</v>
      </c>
      <c r="G1326" s="55">
        <v>85.948999999999998</v>
      </c>
      <c r="H1326" s="55">
        <v>-40.058999999999997</v>
      </c>
    </row>
    <row r="1327" spans="1:8" x14ac:dyDescent="0.25">
      <c r="A1327" s="55">
        <v>2022</v>
      </c>
      <c r="B1327" s="55" t="s">
        <v>28</v>
      </c>
      <c r="C1327" s="55">
        <v>1326</v>
      </c>
      <c r="D1327" s="54" t="s">
        <v>6762</v>
      </c>
      <c r="E1327" s="56">
        <v>0.45833333333333331</v>
      </c>
      <c r="F1327" s="55">
        <v>13.281000000000001</v>
      </c>
      <c r="G1327" s="55">
        <v>88.525999999999996</v>
      </c>
      <c r="H1327" s="55">
        <v>-80.143000000000001</v>
      </c>
    </row>
    <row r="1328" spans="1:8" x14ac:dyDescent="0.25">
      <c r="A1328" s="55">
        <v>2022</v>
      </c>
      <c r="B1328" s="55" t="s">
        <v>28</v>
      </c>
      <c r="C1328" s="55">
        <v>1327</v>
      </c>
      <c r="D1328" s="54" t="s">
        <v>6762</v>
      </c>
      <c r="E1328" s="56">
        <v>0.5</v>
      </c>
      <c r="F1328" s="55">
        <v>13.209</v>
      </c>
      <c r="G1328" s="55">
        <v>89.906000000000006</v>
      </c>
      <c r="H1328" s="55">
        <v>-78.052999999999997</v>
      </c>
    </row>
    <row r="1329" spans="1:8" x14ac:dyDescent="0.25">
      <c r="A1329" s="55">
        <v>2022</v>
      </c>
      <c r="B1329" s="55" t="s">
        <v>28</v>
      </c>
      <c r="C1329" s="55">
        <v>1328</v>
      </c>
      <c r="D1329" s="54" t="s">
        <v>6762</v>
      </c>
      <c r="E1329" s="56">
        <v>0.54166666666666663</v>
      </c>
      <c r="F1329" s="55">
        <v>13.281000000000001</v>
      </c>
      <c r="G1329" s="55">
        <v>90.894999999999996</v>
      </c>
      <c r="H1329" s="55">
        <v>-76.227000000000004</v>
      </c>
    </row>
    <row r="1330" spans="1:8" x14ac:dyDescent="0.25">
      <c r="A1330" s="55">
        <v>2022</v>
      </c>
      <c r="B1330" s="55" t="s">
        <v>28</v>
      </c>
      <c r="C1330" s="55">
        <v>1329</v>
      </c>
      <c r="D1330" s="54" t="s">
        <v>6762</v>
      </c>
      <c r="E1330" s="56">
        <v>0.58333333333333337</v>
      </c>
      <c r="F1330" s="55">
        <v>13.641999999999999</v>
      </c>
      <c r="G1330" s="55">
        <v>91.141999999999996</v>
      </c>
      <c r="H1330" s="55">
        <v>-76.227000000000004</v>
      </c>
    </row>
    <row r="1331" spans="1:8" x14ac:dyDescent="0.25">
      <c r="A1331" s="55">
        <v>2022</v>
      </c>
      <c r="B1331" s="55" t="s">
        <v>28</v>
      </c>
      <c r="C1331" s="55">
        <v>1330</v>
      </c>
      <c r="D1331" s="54" t="s">
        <v>6762</v>
      </c>
      <c r="E1331" s="56">
        <v>0.625</v>
      </c>
      <c r="F1331" s="55">
        <v>13.257</v>
      </c>
      <c r="G1331" s="55">
        <v>91.281000000000006</v>
      </c>
      <c r="H1331" s="55">
        <v>-76.227000000000004</v>
      </c>
    </row>
    <row r="1332" spans="1:8" x14ac:dyDescent="0.25">
      <c r="A1332" s="55">
        <v>2022</v>
      </c>
      <c r="B1332" s="55" t="s">
        <v>28</v>
      </c>
      <c r="C1332" s="55">
        <v>1331</v>
      </c>
      <c r="D1332" s="54" t="s">
        <v>6762</v>
      </c>
      <c r="E1332" s="56">
        <v>0.66666666666666663</v>
      </c>
      <c r="F1332" s="55">
        <v>12.823</v>
      </c>
      <c r="G1332" s="55">
        <v>91.328000000000003</v>
      </c>
      <c r="H1332" s="55">
        <v>-75.391999999999996</v>
      </c>
    </row>
    <row r="1333" spans="1:8" x14ac:dyDescent="0.25">
      <c r="A1333" s="55">
        <v>2022</v>
      </c>
      <c r="B1333" s="55" t="s">
        <v>28</v>
      </c>
      <c r="C1333" s="55">
        <v>1332</v>
      </c>
      <c r="D1333" s="54" t="s">
        <v>6763</v>
      </c>
      <c r="E1333" s="56">
        <v>0.70833333333333337</v>
      </c>
      <c r="F1333" s="55">
        <v>12.218999999999999</v>
      </c>
      <c r="G1333" s="55">
        <v>91.436000000000007</v>
      </c>
      <c r="H1333" s="55">
        <v>-68.370999999999995</v>
      </c>
    </row>
    <row r="1334" spans="1:8" x14ac:dyDescent="0.25">
      <c r="A1334" s="55">
        <v>2022</v>
      </c>
      <c r="B1334" s="55" t="s">
        <v>28</v>
      </c>
      <c r="C1334" s="55">
        <v>1333</v>
      </c>
      <c r="D1334" s="54" t="s">
        <v>6763</v>
      </c>
      <c r="E1334" s="56">
        <v>0.75</v>
      </c>
      <c r="F1334" s="55">
        <v>11.904</v>
      </c>
      <c r="G1334" s="55">
        <v>91.745999999999995</v>
      </c>
      <c r="H1334" s="55">
        <v>-60.726999999999997</v>
      </c>
    </row>
    <row r="1335" spans="1:8" x14ac:dyDescent="0.25">
      <c r="A1335" s="55">
        <v>2022</v>
      </c>
      <c r="B1335" s="55" t="s">
        <v>28</v>
      </c>
      <c r="C1335" s="55">
        <v>1334</v>
      </c>
      <c r="D1335" s="54" t="s">
        <v>6763</v>
      </c>
      <c r="E1335" s="56">
        <v>0.79166666666666663</v>
      </c>
      <c r="F1335" s="55">
        <v>11.443</v>
      </c>
      <c r="G1335" s="55">
        <v>91.784000000000006</v>
      </c>
      <c r="H1335" s="55">
        <v>-46.277999999999999</v>
      </c>
    </row>
    <row r="1336" spans="1:8" x14ac:dyDescent="0.25">
      <c r="A1336" s="55">
        <v>2022</v>
      </c>
      <c r="B1336" s="55" t="s">
        <v>28</v>
      </c>
      <c r="C1336" s="55">
        <v>1335</v>
      </c>
      <c r="D1336" s="54" t="s">
        <v>6763</v>
      </c>
      <c r="E1336" s="56">
        <v>0.83333333333333337</v>
      </c>
      <c r="F1336" s="55">
        <v>11.077999999999999</v>
      </c>
      <c r="G1336" s="55">
        <v>92.593000000000004</v>
      </c>
      <c r="H1336" s="55">
        <v>-52.822000000000003</v>
      </c>
    </row>
    <row r="1337" spans="1:8" x14ac:dyDescent="0.25">
      <c r="A1337" s="55">
        <v>2022</v>
      </c>
      <c r="B1337" s="55" t="s">
        <v>28</v>
      </c>
      <c r="C1337" s="55">
        <v>1336</v>
      </c>
      <c r="D1337" s="54" t="s">
        <v>6763</v>
      </c>
      <c r="E1337" s="56">
        <v>0.875</v>
      </c>
      <c r="F1337" s="55">
        <v>11.37</v>
      </c>
      <c r="G1337" s="55">
        <v>92.177999999999997</v>
      </c>
      <c r="H1337" s="55">
        <v>-50.500999999999998</v>
      </c>
    </row>
    <row r="1338" spans="1:8" x14ac:dyDescent="0.25">
      <c r="A1338" s="55">
        <v>2022</v>
      </c>
      <c r="B1338" s="55" t="s">
        <v>28</v>
      </c>
      <c r="C1338" s="55">
        <v>1337</v>
      </c>
      <c r="D1338" s="54" t="s">
        <v>6763</v>
      </c>
      <c r="E1338" s="56">
        <v>0.91666666666666663</v>
      </c>
      <c r="F1338" s="55">
        <v>11.077999999999999</v>
      </c>
      <c r="G1338" s="55">
        <v>91.457999999999998</v>
      </c>
      <c r="H1338" s="55">
        <v>-48.930999999999997</v>
      </c>
    </row>
    <row r="1339" spans="1:8" x14ac:dyDescent="0.25">
      <c r="A1339" s="55">
        <v>2022</v>
      </c>
      <c r="B1339" s="55" t="s">
        <v>28</v>
      </c>
      <c r="C1339" s="55">
        <v>1338</v>
      </c>
      <c r="D1339" s="54" t="s">
        <v>6763</v>
      </c>
      <c r="E1339" s="56">
        <v>0.95833333333333337</v>
      </c>
      <c r="F1339" s="55">
        <v>10.026</v>
      </c>
      <c r="G1339" s="55">
        <v>90.855999999999995</v>
      </c>
      <c r="H1339" s="55">
        <v>-28.021999999999998</v>
      </c>
    </row>
    <row r="1340" spans="1:8" x14ac:dyDescent="0.25">
      <c r="A1340" s="55">
        <v>2022</v>
      </c>
      <c r="B1340" s="55" t="s">
        <v>28</v>
      </c>
      <c r="C1340" s="55">
        <v>1339</v>
      </c>
      <c r="D1340" s="54" t="s">
        <v>6763</v>
      </c>
      <c r="E1340" s="56">
        <v>0.54166666666666696</v>
      </c>
      <c r="F1340" s="55">
        <v>17.058</v>
      </c>
      <c r="G1340" s="55">
        <v>76.626999999999995</v>
      </c>
      <c r="H1340" s="55">
        <v>-61.384999999999998</v>
      </c>
    </row>
    <row r="1341" spans="1:8" x14ac:dyDescent="0.25">
      <c r="A1341" s="55">
        <v>2022</v>
      </c>
      <c r="B1341" s="55" t="s">
        <v>28</v>
      </c>
      <c r="C1341" s="55">
        <v>1340</v>
      </c>
      <c r="D1341" s="54" t="s">
        <v>6763</v>
      </c>
      <c r="E1341" s="56">
        <v>0.58333333333333304</v>
      </c>
      <c r="F1341" s="55">
        <v>26.085000000000001</v>
      </c>
      <c r="G1341" s="55">
        <v>51.436999999999998</v>
      </c>
      <c r="H1341" s="55">
        <v>-74.602999999999994</v>
      </c>
    </row>
    <row r="1342" spans="1:8" x14ac:dyDescent="0.25">
      <c r="A1342" s="55">
        <v>2022</v>
      </c>
      <c r="B1342" s="55" t="s">
        <v>28</v>
      </c>
      <c r="C1342" s="55">
        <v>1341</v>
      </c>
      <c r="D1342" s="54" t="s">
        <v>6763</v>
      </c>
      <c r="E1342" s="56">
        <v>0.625</v>
      </c>
      <c r="F1342" s="55">
        <v>32.097999999999999</v>
      </c>
      <c r="G1342" s="55">
        <v>41.048999999999999</v>
      </c>
      <c r="H1342" s="55">
        <v>-58.893999999999998</v>
      </c>
    </row>
    <row r="1343" spans="1:8" x14ac:dyDescent="0.25">
      <c r="A1343" s="55">
        <v>2022</v>
      </c>
      <c r="B1343" s="55" t="s">
        <v>28</v>
      </c>
      <c r="C1343" s="55">
        <v>1342</v>
      </c>
      <c r="D1343" s="54" t="s">
        <v>6763</v>
      </c>
      <c r="E1343" s="56">
        <v>0.66666666666666696</v>
      </c>
      <c r="F1343" s="55">
        <v>36.444000000000003</v>
      </c>
      <c r="G1343" s="55">
        <v>38.024999999999999</v>
      </c>
      <c r="H1343" s="55">
        <v>-29.187000000000001</v>
      </c>
    </row>
    <row r="1344" spans="1:8" x14ac:dyDescent="0.25">
      <c r="A1344" s="55">
        <v>2022</v>
      </c>
      <c r="B1344" s="55" t="s">
        <v>28</v>
      </c>
      <c r="C1344" s="55">
        <v>1343</v>
      </c>
      <c r="D1344" s="54" t="s">
        <v>6763</v>
      </c>
      <c r="E1344" s="56">
        <v>0.70833333333333304</v>
      </c>
      <c r="F1344" s="55">
        <v>37.287999999999997</v>
      </c>
      <c r="G1344" s="55">
        <v>36.433</v>
      </c>
      <c r="H1344" s="55">
        <v>-46.423999999999999</v>
      </c>
    </row>
    <row r="1345" spans="1:8" x14ac:dyDescent="0.25">
      <c r="A1345" s="55">
        <v>2022</v>
      </c>
      <c r="B1345" s="55" t="s">
        <v>28</v>
      </c>
      <c r="C1345" s="55">
        <v>1344</v>
      </c>
      <c r="D1345" s="54" t="s">
        <v>6763</v>
      </c>
      <c r="E1345" s="56">
        <v>0.75</v>
      </c>
      <c r="F1345" s="55">
        <v>40.256999999999998</v>
      </c>
      <c r="G1345" s="55">
        <v>36.750999999999998</v>
      </c>
      <c r="H1345" s="55">
        <v>-48.598999999999997</v>
      </c>
    </row>
    <row r="1346" spans="1:8" x14ac:dyDescent="0.25">
      <c r="A1346" s="55">
        <v>2022</v>
      </c>
      <c r="B1346" s="55" t="s">
        <v>28</v>
      </c>
      <c r="C1346" s="55">
        <v>1345</v>
      </c>
      <c r="D1346" s="54" t="s">
        <v>6763</v>
      </c>
      <c r="E1346" s="56">
        <v>0.79166666666666696</v>
      </c>
      <c r="F1346" s="55">
        <v>38.393000000000001</v>
      </c>
      <c r="G1346" s="55">
        <v>37.911000000000001</v>
      </c>
      <c r="H1346" s="55">
        <v>-50.500999999999998</v>
      </c>
    </row>
    <row r="1347" spans="1:8" x14ac:dyDescent="0.25">
      <c r="A1347" s="55">
        <v>2022</v>
      </c>
      <c r="B1347" s="55" t="s">
        <v>28</v>
      </c>
      <c r="C1347" s="55">
        <v>1346</v>
      </c>
      <c r="D1347" s="54" t="s">
        <v>6763</v>
      </c>
      <c r="E1347" s="56">
        <v>0.83333333333333304</v>
      </c>
      <c r="F1347" s="55">
        <v>31.815999999999999</v>
      </c>
      <c r="G1347" s="55">
        <v>40.417999999999999</v>
      </c>
      <c r="H1347" s="55">
        <v>-53.238999999999997</v>
      </c>
    </row>
    <row r="1348" spans="1:8" x14ac:dyDescent="0.25">
      <c r="A1348" s="55">
        <v>2022</v>
      </c>
      <c r="B1348" s="55" t="s">
        <v>28</v>
      </c>
      <c r="C1348" s="55">
        <v>1347</v>
      </c>
      <c r="D1348" s="54" t="s">
        <v>6763</v>
      </c>
      <c r="E1348" s="56">
        <v>0.875</v>
      </c>
      <c r="F1348" s="55">
        <v>25.355</v>
      </c>
      <c r="G1348" s="55">
        <v>40.423999999999999</v>
      </c>
      <c r="H1348" s="55">
        <v>-66.900999999999996</v>
      </c>
    </row>
    <row r="1349" spans="1:8" x14ac:dyDescent="0.25">
      <c r="A1349" s="55">
        <v>2022</v>
      </c>
      <c r="B1349" s="55" t="s">
        <v>28</v>
      </c>
      <c r="C1349" s="55">
        <v>1348</v>
      </c>
      <c r="D1349" s="54" t="s">
        <v>6763</v>
      </c>
      <c r="E1349" s="56">
        <v>0.91666666666666696</v>
      </c>
      <c r="F1349" s="55">
        <v>22.896000000000001</v>
      </c>
      <c r="G1349" s="55">
        <v>39.898000000000003</v>
      </c>
      <c r="H1349" s="55">
        <v>-48.598999999999997</v>
      </c>
    </row>
    <row r="1350" spans="1:8" x14ac:dyDescent="0.25">
      <c r="A1350" s="55">
        <v>2022</v>
      </c>
      <c r="B1350" s="55" t="s">
        <v>28</v>
      </c>
      <c r="C1350" s="55">
        <v>1349</v>
      </c>
      <c r="D1350" s="54" t="s">
        <v>6763</v>
      </c>
      <c r="E1350" s="56">
        <v>0.95833333333333304</v>
      </c>
      <c r="F1350" s="55">
        <v>18.841999999999999</v>
      </c>
      <c r="G1350" s="55">
        <v>42.137</v>
      </c>
      <c r="H1350" s="55">
        <v>-62.783000000000001</v>
      </c>
    </row>
    <row r="1351" spans="1:8" x14ac:dyDescent="0.25">
      <c r="A1351" s="55">
        <v>2022</v>
      </c>
      <c r="B1351" s="55" t="s">
        <v>28</v>
      </c>
      <c r="C1351" s="55">
        <v>1350</v>
      </c>
      <c r="D1351" s="54" t="s">
        <v>6763</v>
      </c>
      <c r="E1351" s="56">
        <v>0</v>
      </c>
      <c r="F1351" s="55">
        <v>16.725000000000001</v>
      </c>
      <c r="G1351" s="55">
        <v>43.265000000000001</v>
      </c>
      <c r="H1351" s="55">
        <v>-16.997</v>
      </c>
    </row>
    <row r="1352" spans="1:8" x14ac:dyDescent="0.25">
      <c r="A1352" s="55">
        <v>2022</v>
      </c>
      <c r="B1352" s="55" t="s">
        <v>28</v>
      </c>
      <c r="C1352" s="55">
        <v>1351</v>
      </c>
      <c r="D1352" s="54" t="s">
        <v>6763</v>
      </c>
      <c r="E1352" s="56">
        <v>4.1666666666666664E-2</v>
      </c>
      <c r="F1352" s="55">
        <v>13.762</v>
      </c>
      <c r="G1352" s="55">
        <v>45.085999999999999</v>
      </c>
      <c r="H1352" s="55">
        <v>-45.561999999999998</v>
      </c>
    </row>
    <row r="1353" spans="1:8" x14ac:dyDescent="0.25">
      <c r="A1353" s="55">
        <v>2022</v>
      </c>
      <c r="B1353" s="55" t="s">
        <v>28</v>
      </c>
      <c r="C1353" s="55">
        <v>1352</v>
      </c>
      <c r="D1353" s="54" t="s">
        <v>6763</v>
      </c>
      <c r="E1353" s="56">
        <v>8.3333333333333329E-2</v>
      </c>
      <c r="F1353" s="55">
        <v>11.54</v>
      </c>
      <c r="G1353" s="55">
        <v>47.015000000000001</v>
      </c>
      <c r="H1353" s="55">
        <v>-73.138000000000005</v>
      </c>
    </row>
    <row r="1354" spans="1:8" x14ac:dyDescent="0.25">
      <c r="A1354" s="55">
        <v>2022</v>
      </c>
      <c r="B1354" s="55" t="s">
        <v>28</v>
      </c>
      <c r="C1354" s="55">
        <v>1353</v>
      </c>
      <c r="D1354" s="54" t="s">
        <v>6763</v>
      </c>
      <c r="E1354" s="56">
        <v>0.125</v>
      </c>
      <c r="F1354" s="55">
        <v>10.785</v>
      </c>
      <c r="G1354" s="55">
        <v>48.640999999999998</v>
      </c>
      <c r="H1354" s="55">
        <v>-19.606999999999999</v>
      </c>
    </row>
    <row r="1355" spans="1:8" x14ac:dyDescent="0.25">
      <c r="A1355" s="55">
        <v>2022</v>
      </c>
      <c r="B1355" s="55" t="s">
        <v>28</v>
      </c>
      <c r="C1355" s="55">
        <v>1354</v>
      </c>
      <c r="D1355" s="54" t="s">
        <v>6763</v>
      </c>
      <c r="E1355" s="56">
        <v>0.16666666666666666</v>
      </c>
      <c r="F1355" s="55">
        <v>10.051</v>
      </c>
      <c r="G1355" s="55">
        <v>49.734000000000002</v>
      </c>
      <c r="H1355" s="55">
        <v>-31.771999999999998</v>
      </c>
    </row>
    <row r="1356" spans="1:8" x14ac:dyDescent="0.25">
      <c r="A1356" s="55">
        <v>2022</v>
      </c>
      <c r="B1356" s="55" t="s">
        <v>28</v>
      </c>
      <c r="C1356" s="55">
        <v>1355</v>
      </c>
      <c r="D1356" s="54" t="s">
        <v>6763</v>
      </c>
      <c r="E1356" s="56">
        <v>0.20833333333333334</v>
      </c>
      <c r="F1356" s="55">
        <v>8.8170000000000002</v>
      </c>
      <c r="G1356" s="55">
        <v>51.896999999999998</v>
      </c>
      <c r="H1356" s="55">
        <v>-28.021999999999998</v>
      </c>
    </row>
    <row r="1357" spans="1:8" x14ac:dyDescent="0.25">
      <c r="A1357" s="55">
        <v>2022</v>
      </c>
      <c r="B1357" s="55" t="s">
        <v>28</v>
      </c>
      <c r="C1357" s="55">
        <v>1356</v>
      </c>
      <c r="D1357" s="54">
        <v>44572</v>
      </c>
      <c r="E1357" s="56">
        <v>0.25</v>
      </c>
      <c r="F1357" s="55">
        <v>7.92</v>
      </c>
      <c r="G1357" s="55">
        <v>54.878999999999998</v>
      </c>
      <c r="H1357" s="55">
        <v>-37.917000000000002</v>
      </c>
    </row>
    <row r="1358" spans="1:8" x14ac:dyDescent="0.25">
      <c r="A1358" s="55">
        <v>2022</v>
      </c>
      <c r="B1358" s="55" t="s">
        <v>28</v>
      </c>
      <c r="C1358" s="55">
        <v>1357</v>
      </c>
      <c r="D1358" s="54">
        <v>44572</v>
      </c>
      <c r="E1358" s="56">
        <v>0.29166666666666669</v>
      </c>
      <c r="F1358" s="55">
        <v>7.2679999999999998</v>
      </c>
      <c r="G1358" s="55">
        <v>56.497</v>
      </c>
      <c r="H1358" s="55">
        <v>-51.054000000000002</v>
      </c>
    </row>
    <row r="1359" spans="1:8" x14ac:dyDescent="0.25">
      <c r="A1359" s="55">
        <v>2022</v>
      </c>
      <c r="B1359" s="55" t="s">
        <v>28</v>
      </c>
      <c r="C1359" s="55">
        <v>1358</v>
      </c>
      <c r="D1359" s="54">
        <v>44572</v>
      </c>
      <c r="E1359" s="56">
        <v>0.33333333333333331</v>
      </c>
      <c r="F1359" s="55">
        <v>6.2549999999999999</v>
      </c>
      <c r="G1359" s="55">
        <v>58.128</v>
      </c>
      <c r="H1359" s="55">
        <v>-76.227000000000004</v>
      </c>
    </row>
    <row r="1360" spans="1:8" x14ac:dyDescent="0.25">
      <c r="A1360" s="55">
        <v>2022</v>
      </c>
      <c r="B1360" s="55" t="s">
        <v>28</v>
      </c>
      <c r="C1360" s="55">
        <v>1359</v>
      </c>
      <c r="D1360" s="54">
        <v>44572</v>
      </c>
      <c r="E1360" s="56">
        <v>0.375</v>
      </c>
      <c r="F1360" s="55">
        <v>5.6159999999999997</v>
      </c>
      <c r="G1360" s="55">
        <v>59.363999999999997</v>
      </c>
      <c r="H1360" s="55">
        <v>-48.436</v>
      </c>
    </row>
    <row r="1361" spans="1:8" x14ac:dyDescent="0.25">
      <c r="A1361" s="55">
        <v>2022</v>
      </c>
      <c r="B1361" s="55" t="s">
        <v>28</v>
      </c>
      <c r="C1361" s="55">
        <v>1360</v>
      </c>
      <c r="D1361" s="54">
        <v>44572</v>
      </c>
      <c r="E1361" s="56">
        <v>0.41666666666666669</v>
      </c>
      <c r="F1361" s="55">
        <v>4.74</v>
      </c>
      <c r="G1361" s="55">
        <v>60.521000000000001</v>
      </c>
      <c r="H1361" s="55">
        <v>-44.735999999999997</v>
      </c>
    </row>
    <row r="1362" spans="1:8" x14ac:dyDescent="0.25">
      <c r="A1362" s="55">
        <v>2022</v>
      </c>
      <c r="B1362" s="55" t="s">
        <v>28</v>
      </c>
      <c r="C1362" s="55">
        <v>1361</v>
      </c>
      <c r="D1362" s="54">
        <v>44572</v>
      </c>
      <c r="E1362" s="56">
        <v>0.45833333333333331</v>
      </c>
      <c r="F1362" s="55">
        <v>4.4279999999999999</v>
      </c>
      <c r="G1362" s="55">
        <v>61.789000000000001</v>
      </c>
      <c r="H1362" s="55">
        <v>-31.623999999999999</v>
      </c>
    </row>
    <row r="1363" spans="1:8" x14ac:dyDescent="0.25">
      <c r="A1363" s="55">
        <v>2022</v>
      </c>
      <c r="B1363" s="55" t="s">
        <v>28</v>
      </c>
      <c r="C1363" s="55">
        <v>1362</v>
      </c>
      <c r="D1363" s="54">
        <v>44572</v>
      </c>
      <c r="E1363" s="56">
        <v>0.5</v>
      </c>
      <c r="F1363" s="55">
        <v>4.2460000000000004</v>
      </c>
      <c r="G1363" s="55">
        <v>62.615000000000002</v>
      </c>
      <c r="H1363" s="55">
        <v>-6.6740000000000004</v>
      </c>
    </row>
    <row r="1364" spans="1:8" x14ac:dyDescent="0.25">
      <c r="A1364" s="55">
        <v>2022</v>
      </c>
      <c r="B1364" s="55" t="s">
        <v>28</v>
      </c>
      <c r="C1364" s="55">
        <v>1363</v>
      </c>
      <c r="D1364" s="54">
        <v>44572</v>
      </c>
      <c r="E1364" s="56">
        <v>0.54166666666666663</v>
      </c>
      <c r="F1364" s="55">
        <v>15.27</v>
      </c>
      <c r="G1364" s="55">
        <v>53.914999999999999</v>
      </c>
      <c r="H1364" s="55">
        <v>-14.391999999999999</v>
      </c>
    </row>
    <row r="1365" spans="1:8" x14ac:dyDescent="0.25">
      <c r="A1365" s="55">
        <v>2022</v>
      </c>
      <c r="B1365" s="55" t="s">
        <v>28</v>
      </c>
      <c r="C1365" s="55">
        <v>1364</v>
      </c>
      <c r="D1365" s="54">
        <v>44572</v>
      </c>
      <c r="E1365" s="56">
        <v>0.58333333333333337</v>
      </c>
      <c r="F1365" s="55">
        <v>29.04</v>
      </c>
      <c r="G1365" s="55">
        <v>40.786999999999999</v>
      </c>
      <c r="H1365" s="55">
        <v>-76.227000000000004</v>
      </c>
    </row>
    <row r="1366" spans="1:8" x14ac:dyDescent="0.25">
      <c r="A1366" s="55">
        <v>2022</v>
      </c>
      <c r="B1366" s="55" t="s">
        <v>28</v>
      </c>
      <c r="C1366" s="55">
        <v>1365</v>
      </c>
      <c r="D1366" s="54">
        <v>44572</v>
      </c>
      <c r="E1366" s="56">
        <v>0.625</v>
      </c>
      <c r="F1366" s="55">
        <v>36.173000000000002</v>
      </c>
      <c r="G1366" s="55">
        <v>37.180999999999997</v>
      </c>
      <c r="H1366" s="55">
        <v>-66.900999999999996</v>
      </c>
    </row>
    <row r="1367" spans="1:8" x14ac:dyDescent="0.25">
      <c r="A1367" s="55">
        <v>2022</v>
      </c>
      <c r="B1367" s="55" t="s">
        <v>28</v>
      </c>
      <c r="C1367" s="55">
        <v>1366</v>
      </c>
      <c r="D1367" s="54">
        <v>44572</v>
      </c>
      <c r="E1367" s="56">
        <v>0.66666666666666663</v>
      </c>
      <c r="F1367" s="55">
        <v>40.631</v>
      </c>
      <c r="G1367" s="55">
        <v>32.478000000000002</v>
      </c>
      <c r="H1367" s="55">
        <v>-15.385</v>
      </c>
    </row>
    <row r="1368" spans="1:8" x14ac:dyDescent="0.25">
      <c r="A1368" s="55">
        <v>2022</v>
      </c>
      <c r="B1368" s="55" t="s">
        <v>28</v>
      </c>
      <c r="C1368" s="55">
        <v>1367</v>
      </c>
      <c r="D1368" s="54">
        <v>44572</v>
      </c>
      <c r="E1368" s="56">
        <v>0.70833333333333337</v>
      </c>
      <c r="F1368" s="55">
        <v>42.149000000000001</v>
      </c>
      <c r="G1368" s="55">
        <v>28.2</v>
      </c>
      <c r="H1368" s="55">
        <v>-21.966000000000001</v>
      </c>
    </row>
    <row r="1369" spans="1:8" x14ac:dyDescent="0.25">
      <c r="A1369" s="55">
        <v>2022</v>
      </c>
      <c r="B1369" s="55" t="s">
        <v>28</v>
      </c>
      <c r="C1369" s="55">
        <v>1368</v>
      </c>
      <c r="D1369" s="54">
        <v>44572</v>
      </c>
      <c r="E1369" s="56">
        <v>0.75</v>
      </c>
      <c r="F1369" s="55">
        <v>42.415999999999997</v>
      </c>
      <c r="G1369" s="55">
        <v>26.940999999999999</v>
      </c>
      <c r="H1369" s="55">
        <v>-46.423999999999999</v>
      </c>
    </row>
    <row r="1370" spans="1:8" x14ac:dyDescent="0.25">
      <c r="A1370" s="55">
        <v>2022</v>
      </c>
      <c r="B1370" s="55" t="s">
        <v>28</v>
      </c>
      <c r="C1370" s="55">
        <v>1369</v>
      </c>
      <c r="D1370" s="54">
        <v>44572</v>
      </c>
      <c r="E1370" s="56">
        <v>0.79166666666666663</v>
      </c>
      <c r="F1370" s="55">
        <v>37.069000000000003</v>
      </c>
      <c r="G1370" s="55">
        <v>28.306999999999999</v>
      </c>
      <c r="H1370" s="55">
        <v>-55.481000000000002</v>
      </c>
    </row>
    <row r="1371" spans="1:8" x14ac:dyDescent="0.25">
      <c r="A1371" s="55">
        <v>2022</v>
      </c>
      <c r="B1371" s="55" t="s">
        <v>28</v>
      </c>
      <c r="C1371" s="55">
        <v>1370</v>
      </c>
      <c r="D1371" s="54">
        <v>44572</v>
      </c>
      <c r="E1371" s="56">
        <v>0.83333333333333337</v>
      </c>
      <c r="F1371" s="55">
        <v>35.716000000000001</v>
      </c>
      <c r="G1371" s="55">
        <v>27.785</v>
      </c>
      <c r="H1371" s="55">
        <v>-61.723999999999997</v>
      </c>
    </row>
    <row r="1372" spans="1:8" x14ac:dyDescent="0.25">
      <c r="A1372" s="55">
        <v>2022</v>
      </c>
      <c r="B1372" s="55" t="s">
        <v>28</v>
      </c>
      <c r="C1372" s="55">
        <v>1371</v>
      </c>
      <c r="D1372" s="54">
        <v>44572</v>
      </c>
      <c r="E1372" s="56">
        <v>0.875</v>
      </c>
      <c r="F1372" s="55">
        <v>32.046999999999997</v>
      </c>
      <c r="G1372" s="55">
        <v>29.303999999999998</v>
      </c>
      <c r="H1372" s="55">
        <v>-54.55</v>
      </c>
    </row>
    <row r="1373" spans="1:8" x14ac:dyDescent="0.25">
      <c r="A1373" s="55">
        <v>2022</v>
      </c>
      <c r="B1373" s="55" t="s">
        <v>28</v>
      </c>
      <c r="C1373" s="55">
        <v>1372</v>
      </c>
      <c r="D1373" s="54">
        <v>44572</v>
      </c>
      <c r="E1373" s="56">
        <v>0.91666666666666663</v>
      </c>
      <c r="F1373" s="55">
        <v>29.765000000000001</v>
      </c>
      <c r="G1373" s="55">
        <v>30.526</v>
      </c>
      <c r="H1373" s="55">
        <v>-73.138000000000005</v>
      </c>
    </row>
    <row r="1374" spans="1:8" x14ac:dyDescent="0.25">
      <c r="A1374" s="55">
        <v>2022</v>
      </c>
      <c r="B1374" s="55" t="s">
        <v>28</v>
      </c>
      <c r="C1374" s="55">
        <v>1373</v>
      </c>
      <c r="D1374" s="54">
        <v>44572</v>
      </c>
      <c r="E1374" s="56">
        <v>0.95833333333333337</v>
      </c>
      <c r="F1374" s="55">
        <v>23.978000000000002</v>
      </c>
      <c r="G1374" s="55">
        <v>32.966000000000001</v>
      </c>
      <c r="H1374" s="55">
        <v>-31.550999999999998</v>
      </c>
    </row>
    <row r="1375" spans="1:8" x14ac:dyDescent="0.25">
      <c r="A1375" s="55">
        <v>2022</v>
      </c>
      <c r="B1375" s="55" t="s">
        <v>28</v>
      </c>
      <c r="C1375" s="55">
        <v>1374</v>
      </c>
      <c r="D1375" s="54">
        <v>44572</v>
      </c>
      <c r="E1375" s="56">
        <v>0.54166666666666696</v>
      </c>
      <c r="F1375" s="55">
        <v>19.722000000000001</v>
      </c>
      <c r="G1375" s="55">
        <v>35.679000000000002</v>
      </c>
      <c r="H1375" s="55">
        <v>-55.009</v>
      </c>
    </row>
    <row r="1376" spans="1:8" x14ac:dyDescent="0.25">
      <c r="A1376" s="55">
        <v>2022</v>
      </c>
      <c r="B1376" s="55" t="s">
        <v>28</v>
      </c>
      <c r="C1376" s="55">
        <v>1375</v>
      </c>
      <c r="D1376" s="54">
        <v>44572</v>
      </c>
      <c r="E1376" s="56">
        <v>0.58333333333333304</v>
      </c>
      <c r="F1376" s="55">
        <v>16.225000000000001</v>
      </c>
      <c r="G1376" s="55">
        <v>37.927999999999997</v>
      </c>
      <c r="H1376" s="55">
        <v>-23.888999999999999</v>
      </c>
    </row>
    <row r="1377" spans="1:8" x14ac:dyDescent="0.25">
      <c r="A1377" s="55">
        <v>2022</v>
      </c>
      <c r="B1377" s="55" t="s">
        <v>28</v>
      </c>
      <c r="C1377" s="55">
        <v>1376</v>
      </c>
      <c r="D1377" s="54">
        <v>44572</v>
      </c>
      <c r="E1377" s="56">
        <v>0.625</v>
      </c>
      <c r="F1377" s="55">
        <v>13.185</v>
      </c>
      <c r="G1377" s="55">
        <v>42.125</v>
      </c>
      <c r="H1377" s="55">
        <v>-82.596000000000004</v>
      </c>
    </row>
    <row r="1378" spans="1:8" x14ac:dyDescent="0.25">
      <c r="A1378" s="55">
        <v>2022</v>
      </c>
      <c r="B1378" s="55" t="s">
        <v>28</v>
      </c>
      <c r="C1378" s="55">
        <v>1377</v>
      </c>
      <c r="D1378" s="54">
        <v>44572</v>
      </c>
      <c r="E1378" s="56">
        <v>0.66666666666666696</v>
      </c>
      <c r="F1378" s="55">
        <v>11.419</v>
      </c>
      <c r="G1378" s="55">
        <v>44.548999999999999</v>
      </c>
      <c r="H1378" s="55">
        <v>-64.308000000000007</v>
      </c>
    </row>
    <row r="1379" spans="1:8" x14ac:dyDescent="0.25">
      <c r="A1379" s="55">
        <v>2022</v>
      </c>
      <c r="B1379" s="55" t="s">
        <v>28</v>
      </c>
      <c r="C1379" s="55">
        <v>1378</v>
      </c>
      <c r="D1379" s="54">
        <v>44572</v>
      </c>
      <c r="E1379" s="56">
        <v>0.70833333333333304</v>
      </c>
      <c r="F1379" s="55">
        <v>10.074999999999999</v>
      </c>
      <c r="G1379" s="55">
        <v>47.042999999999999</v>
      </c>
      <c r="H1379" s="55">
        <v>-52.414000000000001</v>
      </c>
    </row>
    <row r="1380" spans="1:8" x14ac:dyDescent="0.25">
      <c r="A1380" s="55">
        <v>2022</v>
      </c>
      <c r="B1380" s="55" t="s">
        <v>28</v>
      </c>
      <c r="C1380" s="55">
        <v>1379</v>
      </c>
      <c r="D1380" s="54">
        <v>44572</v>
      </c>
      <c r="E1380" s="56">
        <v>0.75</v>
      </c>
      <c r="F1380" s="55">
        <v>9.1630000000000003</v>
      </c>
      <c r="G1380" s="55">
        <v>50.252000000000002</v>
      </c>
      <c r="H1380" s="55">
        <v>-45.844999999999999</v>
      </c>
    </row>
    <row r="1381" spans="1:8" x14ac:dyDescent="0.25">
      <c r="A1381" s="55">
        <v>2022</v>
      </c>
      <c r="B1381" s="55" t="s">
        <v>28</v>
      </c>
      <c r="C1381" s="55">
        <v>1380</v>
      </c>
      <c r="D1381" s="54">
        <v>44603</v>
      </c>
      <c r="E1381" s="56">
        <v>0.79166666666666696</v>
      </c>
      <c r="F1381" s="55">
        <v>8.7170000000000005</v>
      </c>
      <c r="G1381" s="55">
        <v>52.003</v>
      </c>
      <c r="H1381" s="55">
        <v>-35.97</v>
      </c>
    </row>
    <row r="1382" spans="1:8" x14ac:dyDescent="0.25">
      <c r="A1382" s="55">
        <v>2022</v>
      </c>
      <c r="B1382" s="55" t="s">
        <v>28</v>
      </c>
      <c r="C1382" s="55">
        <v>1381</v>
      </c>
      <c r="D1382" s="54">
        <v>44603</v>
      </c>
      <c r="E1382" s="56">
        <v>0.83333333333333304</v>
      </c>
      <c r="F1382" s="55">
        <v>7.5940000000000003</v>
      </c>
      <c r="G1382" s="55">
        <v>53.31</v>
      </c>
      <c r="H1382" s="55">
        <v>-63.914000000000001</v>
      </c>
    </row>
    <row r="1383" spans="1:8" x14ac:dyDescent="0.25">
      <c r="A1383" s="55">
        <v>2022</v>
      </c>
      <c r="B1383" s="55" t="s">
        <v>28</v>
      </c>
      <c r="C1383" s="55">
        <v>1382</v>
      </c>
      <c r="D1383" s="54">
        <v>44603</v>
      </c>
      <c r="E1383" s="56">
        <v>0.875</v>
      </c>
      <c r="F1383" s="55">
        <v>7.2930000000000001</v>
      </c>
      <c r="G1383" s="55">
        <v>55.703000000000003</v>
      </c>
      <c r="H1383" s="55">
        <v>-55.244</v>
      </c>
    </row>
    <row r="1384" spans="1:8" x14ac:dyDescent="0.25">
      <c r="A1384" s="55">
        <v>2022</v>
      </c>
      <c r="B1384" s="55" t="s">
        <v>28</v>
      </c>
      <c r="C1384" s="55">
        <v>1383</v>
      </c>
      <c r="D1384" s="54">
        <v>44603</v>
      </c>
      <c r="E1384" s="56">
        <v>0.91666666666666696</v>
      </c>
      <c r="F1384" s="55">
        <v>7.4690000000000003</v>
      </c>
      <c r="G1384" s="55">
        <v>59.491999999999997</v>
      </c>
      <c r="H1384" s="55">
        <v>-52.822000000000003</v>
      </c>
    </row>
    <row r="1385" spans="1:8" x14ac:dyDescent="0.25">
      <c r="A1385" s="55">
        <v>2022</v>
      </c>
      <c r="B1385" s="55" t="s">
        <v>28</v>
      </c>
      <c r="C1385" s="55">
        <v>1384</v>
      </c>
      <c r="D1385" s="54">
        <v>44603</v>
      </c>
      <c r="E1385" s="56">
        <v>0.95833333333333304</v>
      </c>
      <c r="F1385" s="55">
        <v>6.23</v>
      </c>
      <c r="G1385" s="55">
        <v>59.377000000000002</v>
      </c>
      <c r="H1385" s="55">
        <v>-59.786000000000001</v>
      </c>
    </row>
    <row r="1386" spans="1:8" x14ac:dyDescent="0.25">
      <c r="A1386" s="55">
        <v>2022</v>
      </c>
      <c r="B1386" s="55" t="s">
        <v>28</v>
      </c>
      <c r="C1386" s="55">
        <v>1385</v>
      </c>
      <c r="D1386" s="54">
        <v>44603</v>
      </c>
      <c r="E1386" s="56">
        <v>0</v>
      </c>
      <c r="F1386" s="55">
        <v>6.2039999999999997</v>
      </c>
      <c r="G1386" s="55">
        <v>60.447000000000003</v>
      </c>
      <c r="H1386" s="55">
        <v>-51.819000000000003</v>
      </c>
    </row>
    <row r="1387" spans="1:8" x14ac:dyDescent="0.25">
      <c r="A1387" s="55">
        <v>2022</v>
      </c>
      <c r="B1387" s="55" t="s">
        <v>28</v>
      </c>
      <c r="C1387" s="55">
        <v>1386</v>
      </c>
      <c r="D1387" s="54">
        <v>44603</v>
      </c>
      <c r="E1387" s="56">
        <v>4.1666666666666664E-2</v>
      </c>
      <c r="F1387" s="55">
        <v>6.1280000000000001</v>
      </c>
      <c r="G1387" s="55">
        <v>61.098999999999997</v>
      </c>
      <c r="H1387" s="55">
        <v>-23.198</v>
      </c>
    </row>
    <row r="1388" spans="1:8" x14ac:dyDescent="0.25">
      <c r="A1388" s="55">
        <v>2022</v>
      </c>
      <c r="B1388" s="55" t="s">
        <v>28</v>
      </c>
      <c r="C1388" s="55">
        <v>1387</v>
      </c>
      <c r="D1388" s="54">
        <v>44603</v>
      </c>
      <c r="E1388" s="56">
        <v>8.3333333333333329E-2</v>
      </c>
      <c r="F1388" s="55">
        <v>17.271999999999998</v>
      </c>
      <c r="G1388" s="55">
        <v>52.45</v>
      </c>
      <c r="H1388" s="55">
        <v>-27.896000000000001</v>
      </c>
    </row>
    <row r="1389" spans="1:8" x14ac:dyDescent="0.25">
      <c r="A1389" s="55">
        <v>2022</v>
      </c>
      <c r="B1389" s="55" t="s">
        <v>28</v>
      </c>
      <c r="C1389" s="55">
        <v>1388</v>
      </c>
      <c r="D1389" s="54">
        <v>44603</v>
      </c>
      <c r="E1389" s="56">
        <v>0.125</v>
      </c>
      <c r="F1389" s="55">
        <v>28.641999999999999</v>
      </c>
      <c r="G1389" s="55">
        <v>42.098999999999997</v>
      </c>
      <c r="H1389" s="55">
        <v>-58.893999999999998</v>
      </c>
    </row>
    <row r="1390" spans="1:8" x14ac:dyDescent="0.25">
      <c r="A1390" s="55">
        <v>2022</v>
      </c>
      <c r="B1390" s="55" t="s">
        <v>28</v>
      </c>
      <c r="C1390" s="55">
        <v>1389</v>
      </c>
      <c r="D1390" s="54">
        <v>44603</v>
      </c>
      <c r="E1390" s="56">
        <v>0.16666666666666666</v>
      </c>
      <c r="F1390" s="55">
        <v>37.508000000000003</v>
      </c>
      <c r="G1390" s="55">
        <v>35.252000000000002</v>
      </c>
      <c r="H1390" s="55">
        <v>-78.052999999999997</v>
      </c>
    </row>
    <row r="1391" spans="1:8" x14ac:dyDescent="0.25">
      <c r="A1391" s="55">
        <v>2022</v>
      </c>
      <c r="B1391" s="55" t="s">
        <v>28</v>
      </c>
      <c r="C1391" s="55">
        <v>1390</v>
      </c>
      <c r="D1391" s="54">
        <v>44603</v>
      </c>
      <c r="E1391" s="56">
        <v>0.20833333333333334</v>
      </c>
      <c r="F1391" s="55">
        <v>41.384999999999998</v>
      </c>
      <c r="G1391" s="55">
        <v>28.178000000000001</v>
      </c>
      <c r="H1391" s="55">
        <v>-45.421999999999997</v>
      </c>
    </row>
    <row r="1392" spans="1:8" x14ac:dyDescent="0.25">
      <c r="A1392" s="55">
        <v>2022</v>
      </c>
      <c r="B1392" s="55" t="s">
        <v>28</v>
      </c>
      <c r="C1392" s="55">
        <v>1391</v>
      </c>
      <c r="D1392" s="54">
        <v>44603</v>
      </c>
      <c r="E1392" s="56">
        <v>0.25</v>
      </c>
      <c r="F1392" s="55">
        <v>45.247999999999998</v>
      </c>
      <c r="G1392" s="55">
        <v>25.853999999999999</v>
      </c>
      <c r="H1392" s="55">
        <v>-23.303000000000001</v>
      </c>
    </row>
    <row r="1393" spans="1:8" x14ac:dyDescent="0.25">
      <c r="A1393" s="55">
        <v>2022</v>
      </c>
      <c r="B1393" s="55" t="s">
        <v>28</v>
      </c>
      <c r="C1393" s="55">
        <v>1392</v>
      </c>
      <c r="D1393" s="54">
        <v>44603</v>
      </c>
      <c r="E1393" s="56">
        <v>0.29166666666666669</v>
      </c>
      <c r="F1393" s="55">
        <v>45.877000000000002</v>
      </c>
      <c r="G1393" s="55">
        <v>24.527999999999999</v>
      </c>
      <c r="H1393" s="55">
        <v>-55.009</v>
      </c>
    </row>
    <row r="1394" spans="1:8" x14ac:dyDescent="0.25">
      <c r="A1394" s="55">
        <v>2022</v>
      </c>
      <c r="B1394" s="55" t="s">
        <v>28</v>
      </c>
      <c r="C1394" s="55">
        <v>1393</v>
      </c>
      <c r="D1394" s="54">
        <v>44603</v>
      </c>
      <c r="E1394" s="56">
        <v>0.33333333333333331</v>
      </c>
      <c r="F1394" s="55">
        <v>44.503</v>
      </c>
      <c r="G1394" s="55">
        <v>23.86</v>
      </c>
      <c r="H1394" s="55">
        <v>-54.777999999999999</v>
      </c>
    </row>
    <row r="1395" spans="1:8" x14ac:dyDescent="0.25">
      <c r="A1395" s="55">
        <v>2022</v>
      </c>
      <c r="B1395" s="55" t="s">
        <v>28</v>
      </c>
      <c r="C1395" s="55">
        <v>1394</v>
      </c>
      <c r="D1395" s="54">
        <v>44603</v>
      </c>
      <c r="E1395" s="56">
        <v>0.375</v>
      </c>
      <c r="F1395" s="55">
        <v>41.530999999999999</v>
      </c>
      <c r="G1395" s="55">
        <v>23.164000000000001</v>
      </c>
      <c r="H1395" s="55">
        <v>-54.777999999999999</v>
      </c>
    </row>
    <row r="1396" spans="1:8" x14ac:dyDescent="0.25">
      <c r="A1396" s="55">
        <v>2022</v>
      </c>
      <c r="B1396" s="55" t="s">
        <v>28</v>
      </c>
      <c r="C1396" s="55">
        <v>1395</v>
      </c>
      <c r="D1396" s="54">
        <v>44603</v>
      </c>
      <c r="E1396" s="56">
        <v>0.41666666666666669</v>
      </c>
      <c r="F1396" s="55">
        <v>38.225999999999999</v>
      </c>
      <c r="G1396" s="55">
        <v>24.231000000000002</v>
      </c>
      <c r="H1396" s="55">
        <v>-55.009</v>
      </c>
    </row>
    <row r="1397" spans="1:8" x14ac:dyDescent="0.25">
      <c r="A1397" s="55">
        <v>2022</v>
      </c>
      <c r="B1397" s="55" t="s">
        <v>28</v>
      </c>
      <c r="C1397" s="55">
        <v>1396</v>
      </c>
      <c r="D1397" s="54">
        <v>44603</v>
      </c>
      <c r="E1397" s="56">
        <v>0.45833333333333331</v>
      </c>
      <c r="F1397" s="55">
        <v>34.572000000000003</v>
      </c>
      <c r="G1397" s="55">
        <v>26.405999999999999</v>
      </c>
      <c r="H1397" s="55">
        <v>-64.712999999999994</v>
      </c>
    </row>
    <row r="1398" spans="1:8" x14ac:dyDescent="0.25">
      <c r="A1398" s="55">
        <v>2022</v>
      </c>
      <c r="B1398" s="55" t="s">
        <v>28</v>
      </c>
      <c r="C1398" s="55">
        <v>1397</v>
      </c>
      <c r="D1398" s="54">
        <v>44603</v>
      </c>
      <c r="E1398" s="56">
        <v>0.5</v>
      </c>
      <c r="F1398" s="55">
        <v>26.207000000000001</v>
      </c>
      <c r="G1398" s="55">
        <v>29.585999999999999</v>
      </c>
      <c r="H1398" s="55">
        <v>-62.07</v>
      </c>
    </row>
    <row r="1399" spans="1:8" x14ac:dyDescent="0.25">
      <c r="A1399" s="55">
        <v>2022</v>
      </c>
      <c r="B1399" s="55" t="s">
        <v>28</v>
      </c>
      <c r="C1399" s="55">
        <v>1398</v>
      </c>
      <c r="D1399" s="54">
        <v>44603</v>
      </c>
      <c r="E1399" s="56">
        <v>0.54166666666666663</v>
      </c>
      <c r="F1399" s="55">
        <v>22.992000000000001</v>
      </c>
      <c r="G1399" s="55">
        <v>31.875</v>
      </c>
      <c r="H1399" s="55">
        <v>-56.973999999999997</v>
      </c>
    </row>
    <row r="1400" spans="1:8" x14ac:dyDescent="0.25">
      <c r="A1400" s="55">
        <v>2022</v>
      </c>
      <c r="B1400" s="55" t="s">
        <v>28</v>
      </c>
      <c r="C1400" s="55">
        <v>1399</v>
      </c>
      <c r="D1400" s="54">
        <v>44603</v>
      </c>
      <c r="E1400" s="56">
        <v>0.58333333333333337</v>
      </c>
      <c r="F1400" s="55">
        <v>19.792999999999999</v>
      </c>
      <c r="G1400" s="55">
        <v>34.436999999999998</v>
      </c>
      <c r="H1400" s="55">
        <v>-57.771000000000001</v>
      </c>
    </row>
    <row r="1401" spans="1:8" x14ac:dyDescent="0.25">
      <c r="A1401" s="55">
        <v>2022</v>
      </c>
      <c r="B1401" s="55" t="s">
        <v>28</v>
      </c>
      <c r="C1401" s="55">
        <v>1400</v>
      </c>
      <c r="D1401" s="54">
        <v>44603</v>
      </c>
      <c r="E1401" s="56">
        <v>0.625</v>
      </c>
      <c r="F1401" s="55">
        <v>16.106000000000002</v>
      </c>
      <c r="G1401" s="55">
        <v>38.494999999999997</v>
      </c>
      <c r="H1401" s="55">
        <v>-89.421000000000006</v>
      </c>
    </row>
    <row r="1402" spans="1:8" x14ac:dyDescent="0.25">
      <c r="A1402" s="55">
        <v>2022</v>
      </c>
      <c r="B1402" s="55" t="s">
        <v>28</v>
      </c>
      <c r="C1402" s="55">
        <v>1401</v>
      </c>
      <c r="D1402" s="54">
        <v>44603</v>
      </c>
      <c r="E1402" s="56">
        <v>0.66666666666666663</v>
      </c>
      <c r="F1402" s="55">
        <v>14.242000000000001</v>
      </c>
      <c r="G1402" s="55">
        <v>41.613999999999997</v>
      </c>
      <c r="H1402" s="55">
        <v>-32.219000000000001</v>
      </c>
    </row>
    <row r="1403" spans="1:8" x14ac:dyDescent="0.25">
      <c r="A1403" s="55">
        <v>2022</v>
      </c>
      <c r="B1403" s="55" t="s">
        <v>28</v>
      </c>
      <c r="C1403" s="55">
        <v>1402</v>
      </c>
      <c r="D1403" s="54">
        <v>44603</v>
      </c>
      <c r="E1403" s="56">
        <v>0.70833333333333337</v>
      </c>
      <c r="F1403" s="55">
        <v>12.871</v>
      </c>
      <c r="G1403" s="55">
        <v>46.161000000000001</v>
      </c>
      <c r="H1403" s="55">
        <v>-45.703000000000003</v>
      </c>
    </row>
    <row r="1404" spans="1:8" x14ac:dyDescent="0.25">
      <c r="A1404" s="55">
        <v>2022</v>
      </c>
      <c r="B1404" s="55" t="s">
        <v>28</v>
      </c>
      <c r="C1404" s="55">
        <v>1403</v>
      </c>
      <c r="D1404" s="54">
        <v>44603</v>
      </c>
      <c r="E1404" s="56">
        <v>0.75</v>
      </c>
      <c r="F1404" s="55">
        <v>11.904</v>
      </c>
      <c r="G1404" s="55">
        <v>48.018999999999998</v>
      </c>
      <c r="H1404" s="55">
        <v>-55.009</v>
      </c>
    </row>
    <row r="1405" spans="1:8" x14ac:dyDescent="0.25">
      <c r="A1405" s="55">
        <v>2022</v>
      </c>
      <c r="B1405" s="55" t="s">
        <v>28</v>
      </c>
      <c r="C1405" s="55">
        <v>1404</v>
      </c>
      <c r="D1405" s="54">
        <v>44631</v>
      </c>
      <c r="E1405" s="56">
        <v>0.79166666666666663</v>
      </c>
      <c r="F1405" s="55">
        <v>10.98</v>
      </c>
      <c r="G1405" s="55">
        <v>50.319000000000003</v>
      </c>
      <c r="H1405" s="55">
        <v>-22.728999999999999</v>
      </c>
    </row>
    <row r="1406" spans="1:8" x14ac:dyDescent="0.25">
      <c r="A1406" s="55">
        <v>2022</v>
      </c>
      <c r="B1406" s="55" t="s">
        <v>28</v>
      </c>
      <c r="C1406" s="55">
        <v>1405</v>
      </c>
      <c r="D1406" s="54">
        <v>44631</v>
      </c>
      <c r="E1406" s="56">
        <v>0.83333333333333337</v>
      </c>
      <c r="F1406" s="55">
        <v>10.81</v>
      </c>
      <c r="G1406" s="55">
        <v>52.603999999999999</v>
      </c>
      <c r="H1406" s="55">
        <v>-42.323</v>
      </c>
    </row>
    <row r="1407" spans="1:8" x14ac:dyDescent="0.25">
      <c r="A1407" s="55">
        <v>2022</v>
      </c>
      <c r="B1407" s="55" t="s">
        <v>28</v>
      </c>
      <c r="C1407" s="55">
        <v>1406</v>
      </c>
      <c r="D1407" s="54">
        <v>44631</v>
      </c>
      <c r="E1407" s="56">
        <v>0.875</v>
      </c>
      <c r="F1407" s="55">
        <v>10.345000000000001</v>
      </c>
      <c r="G1407" s="55">
        <v>53.954000000000001</v>
      </c>
      <c r="H1407" s="55">
        <v>-15.305</v>
      </c>
    </row>
    <row r="1408" spans="1:8" x14ac:dyDescent="0.25">
      <c r="A1408" s="55">
        <v>2022</v>
      </c>
      <c r="B1408" s="55" t="s">
        <v>28</v>
      </c>
      <c r="C1408" s="55">
        <v>1407</v>
      </c>
      <c r="D1408" s="54">
        <v>44631</v>
      </c>
      <c r="E1408" s="56">
        <v>0.91666666666666663</v>
      </c>
      <c r="F1408" s="55">
        <v>9.7059999999999995</v>
      </c>
      <c r="G1408" s="55">
        <v>56.042000000000002</v>
      </c>
      <c r="H1408" s="55">
        <v>-44.203000000000003</v>
      </c>
    </row>
    <row r="1409" spans="1:8" x14ac:dyDescent="0.25">
      <c r="A1409" s="55">
        <v>2022</v>
      </c>
      <c r="B1409" s="55" t="s">
        <v>28</v>
      </c>
      <c r="C1409" s="55">
        <v>1408</v>
      </c>
      <c r="D1409" s="54">
        <v>44631</v>
      </c>
      <c r="E1409" s="56">
        <v>0.95833333333333337</v>
      </c>
      <c r="F1409" s="55">
        <v>8.6929999999999996</v>
      </c>
      <c r="G1409" s="55">
        <v>57.899000000000001</v>
      </c>
      <c r="H1409" s="55">
        <v>-25.045000000000002</v>
      </c>
    </row>
    <row r="1410" spans="1:8" x14ac:dyDescent="0.25">
      <c r="A1410" s="55">
        <v>2022</v>
      </c>
      <c r="B1410" s="55" t="s">
        <v>28</v>
      </c>
      <c r="C1410" s="55">
        <v>1409</v>
      </c>
      <c r="D1410" s="54">
        <v>44631</v>
      </c>
      <c r="E1410" s="56">
        <v>0.54166666666666696</v>
      </c>
      <c r="F1410" s="55">
        <v>8.1449999999999996</v>
      </c>
      <c r="G1410" s="55">
        <v>59.338999999999999</v>
      </c>
      <c r="H1410" s="55">
        <v>-64.308000000000007</v>
      </c>
    </row>
    <row r="1411" spans="1:8" x14ac:dyDescent="0.25">
      <c r="A1411" s="55">
        <v>2022</v>
      </c>
      <c r="B1411" s="55" t="s">
        <v>28</v>
      </c>
      <c r="C1411" s="55">
        <v>1410</v>
      </c>
      <c r="D1411" s="54">
        <v>44631</v>
      </c>
      <c r="E1411" s="56">
        <v>0.58333333333333304</v>
      </c>
      <c r="F1411" s="55">
        <v>8.5429999999999993</v>
      </c>
      <c r="G1411" s="55">
        <v>60.545000000000002</v>
      </c>
      <c r="H1411" s="55">
        <v>-63.914000000000001</v>
      </c>
    </row>
    <row r="1412" spans="1:8" x14ac:dyDescent="0.25">
      <c r="A1412" s="55">
        <v>2022</v>
      </c>
      <c r="B1412" s="55" t="s">
        <v>28</v>
      </c>
      <c r="C1412" s="55">
        <v>1411</v>
      </c>
      <c r="D1412" s="54">
        <v>44631</v>
      </c>
      <c r="E1412" s="56">
        <v>0.625</v>
      </c>
      <c r="F1412" s="55">
        <v>20.96</v>
      </c>
      <c r="G1412" s="55">
        <v>50.621000000000002</v>
      </c>
      <c r="H1412" s="55">
        <v>-63.914000000000001</v>
      </c>
    </row>
    <row r="1413" spans="1:8" x14ac:dyDescent="0.25">
      <c r="A1413" s="55">
        <v>2022</v>
      </c>
      <c r="B1413" s="55" t="s">
        <v>28</v>
      </c>
      <c r="C1413" s="55">
        <v>1412</v>
      </c>
      <c r="D1413" s="54">
        <v>44631</v>
      </c>
      <c r="E1413" s="56">
        <v>0.66666666666666696</v>
      </c>
      <c r="F1413" s="55">
        <v>30.9</v>
      </c>
      <c r="G1413" s="55">
        <v>40.387999999999998</v>
      </c>
      <c r="H1413" s="55">
        <v>-73.138000000000005</v>
      </c>
    </row>
    <row r="1414" spans="1:8" x14ac:dyDescent="0.25">
      <c r="A1414" s="55">
        <v>2022</v>
      </c>
      <c r="B1414" s="55" t="s">
        <v>28</v>
      </c>
      <c r="C1414" s="55">
        <v>1413</v>
      </c>
      <c r="D1414" s="54">
        <v>44631</v>
      </c>
      <c r="E1414" s="56">
        <v>0.70833333333333304</v>
      </c>
      <c r="F1414" s="55">
        <v>39.488</v>
      </c>
      <c r="G1414" s="55">
        <v>33.597999999999999</v>
      </c>
      <c r="H1414" s="55">
        <v>-66.900999999999996</v>
      </c>
    </row>
    <row r="1415" spans="1:8" x14ac:dyDescent="0.25">
      <c r="A1415" s="55">
        <v>2022</v>
      </c>
      <c r="B1415" s="55" t="s">
        <v>28</v>
      </c>
      <c r="C1415" s="55">
        <v>1414</v>
      </c>
      <c r="D1415" s="54">
        <v>44631</v>
      </c>
      <c r="E1415" s="56">
        <v>0.75</v>
      </c>
      <c r="F1415" s="55">
        <v>43.253999999999998</v>
      </c>
      <c r="G1415" s="55">
        <v>27.321999999999999</v>
      </c>
      <c r="H1415" s="55">
        <v>-29.587</v>
      </c>
    </row>
    <row r="1416" spans="1:8" x14ac:dyDescent="0.25">
      <c r="A1416" s="55">
        <v>2022</v>
      </c>
      <c r="B1416" s="55" t="s">
        <v>28</v>
      </c>
      <c r="C1416" s="55">
        <v>1415</v>
      </c>
      <c r="D1416" s="54">
        <v>44631</v>
      </c>
      <c r="E1416" s="56">
        <v>0.79166666666666696</v>
      </c>
      <c r="F1416" s="55">
        <v>44.843000000000004</v>
      </c>
      <c r="G1416" s="55">
        <v>23.484999999999999</v>
      </c>
      <c r="H1416" s="55">
        <v>-54.777999999999999</v>
      </c>
    </row>
    <row r="1417" spans="1:8" x14ac:dyDescent="0.25">
      <c r="A1417" s="55">
        <v>2022</v>
      </c>
      <c r="B1417" s="55" t="s">
        <v>28</v>
      </c>
      <c r="C1417" s="55">
        <v>1416</v>
      </c>
      <c r="D1417" s="54">
        <v>44631</v>
      </c>
      <c r="E1417" s="56">
        <v>0.83333333333333304</v>
      </c>
      <c r="F1417" s="55">
        <v>44.38</v>
      </c>
      <c r="G1417" s="55">
        <v>21.248999999999999</v>
      </c>
      <c r="H1417" s="55">
        <v>-53.029000000000003</v>
      </c>
    </row>
    <row r="1418" spans="1:8" x14ac:dyDescent="0.25">
      <c r="A1418" s="55">
        <v>2022</v>
      </c>
      <c r="B1418" s="55" t="s">
        <v>28</v>
      </c>
      <c r="C1418" s="55">
        <v>1417</v>
      </c>
      <c r="D1418" s="54">
        <v>44631</v>
      </c>
      <c r="E1418" s="56">
        <v>0.875</v>
      </c>
      <c r="F1418" s="55">
        <v>43.133000000000003</v>
      </c>
      <c r="G1418" s="55">
        <v>20.594999999999999</v>
      </c>
      <c r="H1418" s="55">
        <v>-27.959</v>
      </c>
    </row>
    <row r="1419" spans="1:8" x14ac:dyDescent="0.25">
      <c r="A1419" s="55">
        <v>2022</v>
      </c>
      <c r="B1419" s="55" t="s">
        <v>28</v>
      </c>
      <c r="C1419" s="55">
        <v>1418</v>
      </c>
      <c r="D1419" s="54">
        <v>44631</v>
      </c>
      <c r="E1419" s="56">
        <v>0.91666666666666696</v>
      </c>
      <c r="F1419" s="55">
        <v>41.502000000000002</v>
      </c>
      <c r="G1419" s="55">
        <v>21.077000000000002</v>
      </c>
      <c r="H1419" s="55">
        <v>-27.398</v>
      </c>
    </row>
    <row r="1420" spans="1:8" x14ac:dyDescent="0.25">
      <c r="A1420" s="55">
        <v>2022</v>
      </c>
      <c r="B1420" s="55" t="s">
        <v>28</v>
      </c>
      <c r="C1420" s="55">
        <v>1419</v>
      </c>
      <c r="D1420" s="54">
        <v>44631</v>
      </c>
      <c r="E1420" s="56">
        <v>0.95833333333333304</v>
      </c>
      <c r="F1420" s="55">
        <v>38.448999999999998</v>
      </c>
      <c r="G1420" s="55">
        <v>22.61</v>
      </c>
      <c r="H1420" s="55">
        <v>-27.896000000000001</v>
      </c>
    </row>
    <row r="1421" spans="1:8" x14ac:dyDescent="0.25">
      <c r="A1421" s="55">
        <v>2022</v>
      </c>
      <c r="B1421" s="55" t="s">
        <v>28</v>
      </c>
      <c r="C1421" s="55">
        <v>1420</v>
      </c>
      <c r="D1421" s="54">
        <v>44631</v>
      </c>
      <c r="E1421" s="56">
        <v>0</v>
      </c>
      <c r="F1421" s="55">
        <v>35.448</v>
      </c>
      <c r="G1421" s="55">
        <v>25.100999999999999</v>
      </c>
      <c r="H1421" s="55">
        <v>-39.113999999999997</v>
      </c>
    </row>
    <row r="1422" spans="1:8" x14ac:dyDescent="0.25">
      <c r="A1422" s="55">
        <v>2022</v>
      </c>
      <c r="B1422" s="55" t="s">
        <v>28</v>
      </c>
      <c r="C1422" s="55">
        <v>1421</v>
      </c>
      <c r="D1422" s="54">
        <v>44631</v>
      </c>
      <c r="E1422" s="56">
        <v>4.1666666666666664E-2</v>
      </c>
      <c r="F1422" s="55">
        <v>28.071999999999999</v>
      </c>
      <c r="G1422" s="55">
        <v>29.123999999999999</v>
      </c>
      <c r="H1422" s="55">
        <v>-30.831</v>
      </c>
    </row>
    <row r="1423" spans="1:8" x14ac:dyDescent="0.25">
      <c r="A1423" s="55">
        <v>2022</v>
      </c>
      <c r="B1423" s="55" t="s">
        <v>28</v>
      </c>
      <c r="C1423" s="55">
        <v>1422</v>
      </c>
      <c r="D1423" s="54">
        <v>44631</v>
      </c>
      <c r="E1423" s="56">
        <v>8.3333333333333329E-2</v>
      </c>
      <c r="F1423" s="55">
        <v>25.306999999999999</v>
      </c>
      <c r="G1423" s="55">
        <v>32.683</v>
      </c>
      <c r="H1423" s="55">
        <v>-38.808999999999997</v>
      </c>
    </row>
    <row r="1424" spans="1:8" x14ac:dyDescent="0.25">
      <c r="A1424" s="55">
        <v>2022</v>
      </c>
      <c r="B1424" s="55" t="s">
        <v>28</v>
      </c>
      <c r="C1424" s="55">
        <v>1423</v>
      </c>
      <c r="D1424" s="54">
        <v>44631</v>
      </c>
      <c r="E1424" s="56">
        <v>0.125</v>
      </c>
      <c r="F1424" s="55">
        <v>22.13</v>
      </c>
      <c r="G1424" s="55">
        <v>34.79</v>
      </c>
      <c r="H1424" s="55">
        <v>-52.213999999999999</v>
      </c>
    </row>
    <row r="1425" spans="1:8" x14ac:dyDescent="0.25">
      <c r="A1425" s="55">
        <v>2022</v>
      </c>
      <c r="B1425" s="55" t="s">
        <v>28</v>
      </c>
      <c r="C1425" s="55">
        <v>1424</v>
      </c>
      <c r="D1425" s="54">
        <v>44631</v>
      </c>
      <c r="E1425" s="56">
        <v>0.16666666666666666</v>
      </c>
      <c r="F1425" s="55">
        <v>18.509</v>
      </c>
      <c r="G1425" s="55">
        <v>37.061</v>
      </c>
      <c r="H1425" s="55">
        <v>-61.384999999999998</v>
      </c>
    </row>
    <row r="1426" spans="1:8" x14ac:dyDescent="0.25">
      <c r="A1426" s="55">
        <v>2022</v>
      </c>
      <c r="B1426" s="55" t="s">
        <v>28</v>
      </c>
      <c r="C1426" s="55">
        <v>1425</v>
      </c>
      <c r="D1426" s="54">
        <v>44631</v>
      </c>
      <c r="E1426" s="56">
        <v>0.20833333333333334</v>
      </c>
      <c r="F1426" s="55">
        <v>16.033999999999999</v>
      </c>
      <c r="G1426" s="55">
        <v>40.573</v>
      </c>
      <c r="H1426" s="55">
        <v>-44.600999999999999</v>
      </c>
    </row>
    <row r="1427" spans="1:8" x14ac:dyDescent="0.25">
      <c r="A1427" s="55">
        <v>2022</v>
      </c>
      <c r="B1427" s="55" t="s">
        <v>28</v>
      </c>
      <c r="C1427" s="55">
        <v>1426</v>
      </c>
      <c r="D1427" s="54">
        <v>44631</v>
      </c>
      <c r="E1427" s="56">
        <v>0.25</v>
      </c>
      <c r="F1427" s="55">
        <v>15.438000000000001</v>
      </c>
      <c r="G1427" s="55">
        <v>43.082000000000001</v>
      </c>
      <c r="H1427" s="55">
        <v>-16.533999999999999</v>
      </c>
    </row>
    <row r="1428" spans="1:8" x14ac:dyDescent="0.25">
      <c r="A1428" s="55">
        <v>2022</v>
      </c>
      <c r="B1428" s="55" t="s">
        <v>28</v>
      </c>
      <c r="C1428" s="55">
        <v>1427</v>
      </c>
      <c r="D1428" s="54">
        <v>44631</v>
      </c>
      <c r="E1428" s="56">
        <v>0.29166666666666669</v>
      </c>
      <c r="F1428" s="55">
        <v>15.27</v>
      </c>
      <c r="G1428" s="55">
        <v>45.616</v>
      </c>
      <c r="H1428" s="55">
        <v>-48.764000000000003</v>
      </c>
    </row>
    <row r="1429" spans="1:8" x14ac:dyDescent="0.25">
      <c r="A1429" s="55">
        <v>2022</v>
      </c>
      <c r="B1429" s="55" t="s">
        <v>28</v>
      </c>
      <c r="C1429" s="55">
        <v>1428</v>
      </c>
      <c r="D1429" s="54">
        <v>44662</v>
      </c>
      <c r="E1429" s="56">
        <v>0.33333333333333331</v>
      </c>
      <c r="F1429" s="55">
        <v>14.84</v>
      </c>
      <c r="G1429" s="55">
        <v>46.533999999999999</v>
      </c>
      <c r="H1429" s="55">
        <v>-41.966999999999999</v>
      </c>
    </row>
    <row r="1430" spans="1:8" x14ac:dyDescent="0.25">
      <c r="A1430" s="55">
        <v>2022</v>
      </c>
      <c r="B1430" s="55" t="s">
        <v>28</v>
      </c>
      <c r="C1430" s="55">
        <v>1429</v>
      </c>
      <c r="D1430" s="54">
        <v>44662</v>
      </c>
      <c r="E1430" s="56">
        <v>0.375</v>
      </c>
      <c r="F1430" s="55">
        <v>14.648999999999999</v>
      </c>
      <c r="G1430" s="55">
        <v>49.865000000000002</v>
      </c>
      <c r="H1430" s="55">
        <v>-59.786000000000001</v>
      </c>
    </row>
    <row r="1431" spans="1:8" x14ac:dyDescent="0.25">
      <c r="A1431" s="55">
        <v>2022</v>
      </c>
      <c r="B1431" s="55" t="s">
        <v>28</v>
      </c>
      <c r="C1431" s="55">
        <v>1430</v>
      </c>
      <c r="D1431" s="54">
        <v>44662</v>
      </c>
      <c r="E1431" s="56">
        <v>0.41666666666666669</v>
      </c>
      <c r="F1431" s="55">
        <v>15.151</v>
      </c>
      <c r="G1431" s="55">
        <v>54.203000000000003</v>
      </c>
      <c r="H1431" s="55">
        <v>-60.094000000000001</v>
      </c>
    </row>
    <row r="1432" spans="1:8" x14ac:dyDescent="0.25">
      <c r="A1432" s="55">
        <v>2022</v>
      </c>
      <c r="B1432" s="55" t="s">
        <v>28</v>
      </c>
      <c r="C1432" s="55">
        <v>1431</v>
      </c>
      <c r="D1432" s="54">
        <v>44662</v>
      </c>
      <c r="E1432" s="56">
        <v>0.45833333333333331</v>
      </c>
      <c r="F1432" s="55">
        <v>13.81</v>
      </c>
      <c r="G1432" s="55">
        <v>55.884999999999998</v>
      </c>
      <c r="H1432" s="55">
        <v>-40.491999999999997</v>
      </c>
    </row>
    <row r="1433" spans="1:8" x14ac:dyDescent="0.25">
      <c r="A1433" s="55">
        <v>2022</v>
      </c>
      <c r="B1433" s="55" t="s">
        <v>28</v>
      </c>
      <c r="C1433" s="55">
        <v>1432</v>
      </c>
      <c r="D1433" s="54">
        <v>44662</v>
      </c>
      <c r="E1433" s="56">
        <v>0.5</v>
      </c>
      <c r="F1433" s="55">
        <v>13.57</v>
      </c>
      <c r="G1433" s="55">
        <v>59.268000000000001</v>
      </c>
      <c r="H1433" s="55">
        <v>-57.235999999999997</v>
      </c>
    </row>
    <row r="1434" spans="1:8" x14ac:dyDescent="0.25">
      <c r="A1434" s="55">
        <v>2022</v>
      </c>
      <c r="B1434" s="55" t="s">
        <v>28</v>
      </c>
      <c r="C1434" s="55">
        <v>1433</v>
      </c>
      <c r="D1434" s="54">
        <v>44662</v>
      </c>
      <c r="E1434" s="56">
        <v>0.54166666666666663</v>
      </c>
      <c r="F1434" s="55">
        <v>12.534000000000001</v>
      </c>
      <c r="G1434" s="55">
        <v>60.2</v>
      </c>
      <c r="H1434" s="55">
        <v>-15.465999999999999</v>
      </c>
    </row>
    <row r="1435" spans="1:8" x14ac:dyDescent="0.25">
      <c r="A1435" s="55">
        <v>2022</v>
      </c>
      <c r="B1435" s="55" t="s">
        <v>28</v>
      </c>
      <c r="C1435" s="55">
        <v>1434</v>
      </c>
      <c r="D1435" s="54">
        <v>44662</v>
      </c>
      <c r="E1435" s="56">
        <v>0.58333333333333337</v>
      </c>
      <c r="F1435" s="55">
        <v>11.686</v>
      </c>
      <c r="G1435" s="55">
        <v>61.359000000000002</v>
      </c>
      <c r="H1435" s="55">
        <v>-66.900999999999996</v>
      </c>
    </row>
    <row r="1436" spans="1:8" x14ac:dyDescent="0.25">
      <c r="A1436" s="55">
        <v>2022</v>
      </c>
      <c r="B1436" s="55" t="s">
        <v>28</v>
      </c>
      <c r="C1436" s="55">
        <v>1435</v>
      </c>
      <c r="D1436" s="54">
        <v>44662</v>
      </c>
      <c r="E1436" s="56">
        <v>0.625</v>
      </c>
      <c r="F1436" s="55">
        <v>21.245999999999999</v>
      </c>
      <c r="G1436" s="55">
        <v>52.164999999999999</v>
      </c>
      <c r="H1436" s="55">
        <v>-67.866</v>
      </c>
    </row>
    <row r="1437" spans="1:8" x14ac:dyDescent="0.25">
      <c r="A1437" s="55">
        <v>2022</v>
      </c>
      <c r="B1437" s="55" t="s">
        <v>28</v>
      </c>
      <c r="C1437" s="55">
        <v>1436</v>
      </c>
      <c r="D1437" s="54">
        <v>44662</v>
      </c>
      <c r="E1437" s="56">
        <v>0.66666666666666663</v>
      </c>
      <c r="F1437" s="55">
        <v>29.164999999999999</v>
      </c>
      <c r="G1437" s="55">
        <v>40.734000000000002</v>
      </c>
      <c r="H1437" s="55">
        <v>-64.712999999999994</v>
      </c>
    </row>
    <row r="1438" spans="1:8" x14ac:dyDescent="0.25">
      <c r="A1438" s="55">
        <v>2022</v>
      </c>
      <c r="B1438" s="55" t="s">
        <v>28</v>
      </c>
      <c r="C1438" s="55">
        <v>1437</v>
      </c>
      <c r="D1438" s="54">
        <v>44662</v>
      </c>
      <c r="E1438" s="56">
        <v>0.70833333333333337</v>
      </c>
      <c r="F1438" s="55">
        <v>34.863</v>
      </c>
      <c r="G1438" s="55">
        <v>32.225999999999999</v>
      </c>
      <c r="H1438" s="55">
        <v>-84.007000000000005</v>
      </c>
    </row>
    <row r="1439" spans="1:8" x14ac:dyDescent="0.25">
      <c r="A1439" s="55">
        <v>2022</v>
      </c>
      <c r="B1439" s="55" t="s">
        <v>28</v>
      </c>
      <c r="C1439" s="55">
        <v>1438</v>
      </c>
      <c r="D1439" s="54">
        <v>44662</v>
      </c>
      <c r="E1439" s="56">
        <v>0.75</v>
      </c>
      <c r="F1439" s="55">
        <v>38.616</v>
      </c>
      <c r="G1439" s="55">
        <v>26.806000000000001</v>
      </c>
      <c r="H1439" s="55">
        <v>-50.32</v>
      </c>
    </row>
    <row r="1440" spans="1:8" x14ac:dyDescent="0.25">
      <c r="A1440" s="55">
        <v>2022</v>
      </c>
      <c r="B1440" s="55" t="s">
        <v>28</v>
      </c>
      <c r="C1440" s="55">
        <v>1439</v>
      </c>
      <c r="D1440" s="54">
        <v>44662</v>
      </c>
      <c r="E1440" s="56">
        <v>0.79166666666666663</v>
      </c>
      <c r="F1440" s="55">
        <v>41.21</v>
      </c>
      <c r="G1440" s="55">
        <v>24.003</v>
      </c>
      <c r="H1440" s="55">
        <v>-64.712999999999994</v>
      </c>
    </row>
    <row r="1441" spans="1:8" x14ac:dyDescent="0.25">
      <c r="A1441" s="55">
        <v>2022</v>
      </c>
      <c r="B1441" s="55" t="s">
        <v>28</v>
      </c>
      <c r="C1441" s="55">
        <v>1440</v>
      </c>
      <c r="D1441" s="54">
        <v>44662</v>
      </c>
      <c r="E1441" s="56">
        <v>0.83333333333333337</v>
      </c>
      <c r="F1441" s="55">
        <v>42.030999999999999</v>
      </c>
      <c r="G1441" s="55">
        <v>23.125</v>
      </c>
      <c r="H1441" s="55">
        <v>-73.138000000000005</v>
      </c>
    </row>
    <row r="1442" spans="1:8" x14ac:dyDescent="0.25">
      <c r="A1442" s="55">
        <v>2022</v>
      </c>
      <c r="B1442" s="55" t="s">
        <v>28</v>
      </c>
      <c r="C1442" s="55">
        <v>1441</v>
      </c>
      <c r="D1442" s="54">
        <v>44662</v>
      </c>
      <c r="E1442" s="56">
        <v>0.875</v>
      </c>
      <c r="F1442" s="55">
        <v>41.502000000000002</v>
      </c>
      <c r="G1442" s="55">
        <v>22.623999999999999</v>
      </c>
      <c r="H1442" s="55">
        <v>-70.572000000000003</v>
      </c>
    </row>
    <row r="1443" spans="1:8" x14ac:dyDescent="0.25">
      <c r="A1443" s="55">
        <v>2022</v>
      </c>
      <c r="B1443" s="55" t="s">
        <v>28</v>
      </c>
      <c r="C1443" s="55">
        <v>1442</v>
      </c>
      <c r="D1443" s="54">
        <v>44662</v>
      </c>
      <c r="E1443" s="56">
        <v>0.91666666666666663</v>
      </c>
      <c r="F1443" s="55">
        <v>40.631</v>
      </c>
      <c r="G1443" s="55">
        <v>23.678999999999998</v>
      </c>
      <c r="H1443" s="55">
        <v>-81.316000000000003</v>
      </c>
    </row>
    <row r="1444" spans="1:8" x14ac:dyDescent="0.25">
      <c r="A1444" s="55">
        <v>2022</v>
      </c>
      <c r="B1444" s="55" t="s">
        <v>28</v>
      </c>
      <c r="C1444" s="55">
        <v>1443</v>
      </c>
      <c r="D1444" s="54">
        <v>44662</v>
      </c>
      <c r="E1444" s="56">
        <v>0.95833333333333337</v>
      </c>
      <c r="F1444" s="55">
        <v>37.563000000000002</v>
      </c>
      <c r="G1444" s="55">
        <v>25.248000000000001</v>
      </c>
      <c r="H1444" s="55">
        <v>-81.316000000000003</v>
      </c>
    </row>
    <row r="1445" spans="1:8" x14ac:dyDescent="0.25">
      <c r="A1445" s="55">
        <v>2022</v>
      </c>
      <c r="B1445" s="55" t="s">
        <v>28</v>
      </c>
      <c r="C1445" s="55">
        <v>1444</v>
      </c>
      <c r="D1445" s="54">
        <v>44662</v>
      </c>
      <c r="E1445" s="56">
        <v>0.54166666666666696</v>
      </c>
      <c r="F1445" s="55">
        <v>34.228999999999999</v>
      </c>
      <c r="G1445" s="55">
        <v>27.984999999999999</v>
      </c>
      <c r="H1445" s="55">
        <v>-82.596000000000004</v>
      </c>
    </row>
    <row r="1446" spans="1:8" x14ac:dyDescent="0.25">
      <c r="A1446" s="55">
        <v>2022</v>
      </c>
      <c r="B1446" s="55" t="s">
        <v>28</v>
      </c>
      <c r="C1446" s="55">
        <v>1445</v>
      </c>
      <c r="D1446" s="54">
        <v>44662</v>
      </c>
      <c r="E1446" s="56">
        <v>0.58333333333333304</v>
      </c>
      <c r="F1446" s="55">
        <v>26.841999999999999</v>
      </c>
      <c r="G1446" s="55">
        <v>33.223999999999997</v>
      </c>
      <c r="H1446" s="55">
        <v>-94.792000000000002</v>
      </c>
    </row>
    <row r="1447" spans="1:8" x14ac:dyDescent="0.25">
      <c r="A1447" s="55">
        <v>2022</v>
      </c>
      <c r="B1447" s="55" t="s">
        <v>28</v>
      </c>
      <c r="C1447" s="55">
        <v>1446</v>
      </c>
      <c r="D1447" s="54">
        <v>44662</v>
      </c>
      <c r="E1447" s="56">
        <v>0.625</v>
      </c>
      <c r="F1447" s="55">
        <v>23.978000000000002</v>
      </c>
      <c r="G1447" s="55">
        <v>37.811999999999998</v>
      </c>
      <c r="H1447" s="55">
        <v>-73.138000000000005</v>
      </c>
    </row>
    <row r="1448" spans="1:8" x14ac:dyDescent="0.25">
      <c r="A1448" s="55">
        <v>2022</v>
      </c>
      <c r="B1448" s="55" t="s">
        <v>28</v>
      </c>
      <c r="C1448" s="55">
        <v>1447</v>
      </c>
      <c r="D1448" s="54">
        <v>44662</v>
      </c>
      <c r="E1448" s="56">
        <v>0.66666666666666696</v>
      </c>
      <c r="F1448" s="55">
        <v>21.437000000000001</v>
      </c>
      <c r="G1448" s="55">
        <v>40.878</v>
      </c>
      <c r="H1448" s="55">
        <v>-23.515000000000001</v>
      </c>
    </row>
    <row r="1449" spans="1:8" x14ac:dyDescent="0.25">
      <c r="A1449" s="55">
        <v>2022</v>
      </c>
      <c r="B1449" s="55" t="s">
        <v>28</v>
      </c>
      <c r="C1449" s="55">
        <v>1448</v>
      </c>
      <c r="D1449" s="54">
        <v>44662</v>
      </c>
      <c r="E1449" s="56">
        <v>0.70833333333333304</v>
      </c>
      <c r="F1449" s="55">
        <v>18.841999999999999</v>
      </c>
      <c r="G1449" s="55">
        <v>44.628</v>
      </c>
      <c r="H1449" s="55">
        <v>-84.007000000000005</v>
      </c>
    </row>
    <row r="1450" spans="1:8" x14ac:dyDescent="0.25">
      <c r="A1450" s="55">
        <v>2022</v>
      </c>
      <c r="B1450" s="55" t="s">
        <v>28</v>
      </c>
      <c r="C1450" s="55">
        <v>1449</v>
      </c>
      <c r="D1450" s="54">
        <v>44662</v>
      </c>
      <c r="E1450" s="56">
        <v>0.75</v>
      </c>
      <c r="F1450" s="55">
        <v>17.937999999999999</v>
      </c>
      <c r="G1450" s="55">
        <v>48.777000000000001</v>
      </c>
      <c r="H1450" s="55">
        <v>-53.029000000000003</v>
      </c>
    </row>
    <row r="1451" spans="1:8" x14ac:dyDescent="0.25">
      <c r="A1451" s="55">
        <v>2022</v>
      </c>
      <c r="B1451" s="55" t="s">
        <v>28</v>
      </c>
      <c r="C1451" s="55">
        <v>1450</v>
      </c>
      <c r="D1451" s="54">
        <v>44662</v>
      </c>
      <c r="E1451" s="56">
        <v>0.79166666666666696</v>
      </c>
      <c r="F1451" s="55">
        <v>16.867999999999999</v>
      </c>
      <c r="G1451" s="55">
        <v>52.085000000000001</v>
      </c>
      <c r="H1451" s="55">
        <v>-71.174999999999997</v>
      </c>
    </row>
    <row r="1452" spans="1:8" x14ac:dyDescent="0.25">
      <c r="A1452" s="55">
        <v>2022</v>
      </c>
      <c r="B1452" s="55" t="s">
        <v>28</v>
      </c>
      <c r="C1452" s="55">
        <v>1451</v>
      </c>
      <c r="D1452" s="54">
        <v>44662</v>
      </c>
      <c r="E1452" s="56">
        <v>0.83333333333333304</v>
      </c>
      <c r="F1452" s="55">
        <v>16.367999999999999</v>
      </c>
      <c r="G1452" s="55">
        <v>54.38</v>
      </c>
      <c r="H1452" s="55">
        <v>-66.438999999999993</v>
      </c>
    </row>
    <row r="1453" spans="1:8" x14ac:dyDescent="0.25">
      <c r="A1453" s="55">
        <v>2022</v>
      </c>
      <c r="B1453" s="55" t="s">
        <v>28</v>
      </c>
      <c r="C1453" s="55">
        <v>1452</v>
      </c>
      <c r="D1453" s="54">
        <v>44692</v>
      </c>
      <c r="E1453" s="56">
        <v>0.875</v>
      </c>
      <c r="F1453" s="55">
        <v>16.033999999999999</v>
      </c>
      <c r="G1453" s="55">
        <v>57.220999999999997</v>
      </c>
      <c r="H1453" s="55">
        <v>-10.933999999999999</v>
      </c>
    </row>
    <row r="1454" spans="1:8" x14ac:dyDescent="0.25">
      <c r="A1454" s="55">
        <v>2022</v>
      </c>
      <c r="B1454" s="55" t="s">
        <v>28</v>
      </c>
      <c r="C1454" s="55">
        <v>1453</v>
      </c>
      <c r="D1454" s="54">
        <v>44692</v>
      </c>
      <c r="E1454" s="56">
        <v>0.91666666666666696</v>
      </c>
      <c r="F1454" s="55">
        <v>15.199</v>
      </c>
      <c r="G1454" s="55">
        <v>58.058</v>
      </c>
      <c r="H1454" s="55">
        <v>-70.572000000000003</v>
      </c>
    </row>
    <row r="1455" spans="1:8" x14ac:dyDescent="0.25">
      <c r="A1455" s="55">
        <v>2022</v>
      </c>
      <c r="B1455" s="55" t="s">
        <v>28</v>
      </c>
      <c r="C1455" s="55">
        <v>1454</v>
      </c>
      <c r="D1455" s="54">
        <v>44692</v>
      </c>
      <c r="E1455" s="56">
        <v>0.95833333333333304</v>
      </c>
      <c r="F1455" s="55">
        <v>13.882</v>
      </c>
      <c r="G1455" s="55">
        <v>59.825000000000003</v>
      </c>
      <c r="H1455" s="55">
        <v>-31.623999999999999</v>
      </c>
    </row>
    <row r="1456" spans="1:8" x14ac:dyDescent="0.25">
      <c r="A1456" s="55">
        <v>2022</v>
      </c>
      <c r="B1456" s="55" t="s">
        <v>28</v>
      </c>
      <c r="C1456" s="55">
        <v>1455</v>
      </c>
      <c r="D1456" s="54">
        <v>44692</v>
      </c>
      <c r="E1456" s="56">
        <v>0</v>
      </c>
      <c r="F1456" s="55">
        <v>13.377000000000001</v>
      </c>
      <c r="G1456" s="55">
        <v>61.787999999999997</v>
      </c>
      <c r="H1456" s="55">
        <v>-48.930999999999997</v>
      </c>
    </row>
    <row r="1457" spans="1:8" x14ac:dyDescent="0.25">
      <c r="A1457" s="55">
        <v>2022</v>
      </c>
      <c r="B1457" s="55" t="s">
        <v>28</v>
      </c>
      <c r="C1457" s="55">
        <v>1456</v>
      </c>
      <c r="D1457" s="54">
        <v>44692</v>
      </c>
      <c r="E1457" s="56">
        <v>4.1666666666666664E-2</v>
      </c>
      <c r="F1457" s="55">
        <v>12.388999999999999</v>
      </c>
      <c r="G1457" s="55">
        <v>63.558999999999997</v>
      </c>
      <c r="H1457" s="55">
        <v>-63.527999999999999</v>
      </c>
    </row>
    <row r="1458" spans="1:8" x14ac:dyDescent="0.25">
      <c r="A1458" s="55">
        <v>2022</v>
      </c>
      <c r="B1458" s="55" t="s">
        <v>28</v>
      </c>
      <c r="C1458" s="55">
        <v>1457</v>
      </c>
      <c r="D1458" s="54">
        <v>44692</v>
      </c>
      <c r="E1458" s="56">
        <v>8.3333333333333329E-2</v>
      </c>
      <c r="F1458" s="55">
        <v>11.71</v>
      </c>
      <c r="G1458" s="55">
        <v>64.171000000000006</v>
      </c>
      <c r="H1458" s="55">
        <v>-70.572000000000003</v>
      </c>
    </row>
    <row r="1459" spans="1:8" x14ac:dyDescent="0.25">
      <c r="A1459" s="55">
        <v>2022</v>
      </c>
      <c r="B1459" s="55" t="s">
        <v>28</v>
      </c>
      <c r="C1459" s="55">
        <v>1458</v>
      </c>
      <c r="D1459" s="54">
        <v>44692</v>
      </c>
      <c r="E1459" s="56">
        <v>0.125</v>
      </c>
      <c r="F1459" s="55">
        <v>11.977</v>
      </c>
      <c r="G1459" s="55">
        <v>66.45</v>
      </c>
      <c r="H1459" s="55">
        <v>-70.572000000000003</v>
      </c>
    </row>
    <row r="1460" spans="1:8" x14ac:dyDescent="0.25">
      <c r="A1460" s="55">
        <v>2022</v>
      </c>
      <c r="B1460" s="55" t="s">
        <v>28</v>
      </c>
      <c r="C1460" s="55">
        <v>1459</v>
      </c>
      <c r="D1460" s="54">
        <v>44692</v>
      </c>
      <c r="E1460" s="56">
        <v>0.16666666666666666</v>
      </c>
      <c r="F1460" s="55">
        <v>21.366</v>
      </c>
      <c r="G1460" s="55">
        <v>55.603999999999999</v>
      </c>
      <c r="H1460" s="55">
        <v>-70.572000000000003</v>
      </c>
    </row>
    <row r="1461" spans="1:8" x14ac:dyDescent="0.25">
      <c r="A1461" s="55">
        <v>2022</v>
      </c>
      <c r="B1461" s="55" t="s">
        <v>28</v>
      </c>
      <c r="C1461" s="55">
        <v>1460</v>
      </c>
      <c r="D1461" s="54">
        <v>44692</v>
      </c>
      <c r="E1461" s="56">
        <v>0.20833333333333334</v>
      </c>
      <c r="F1461" s="55">
        <v>30.041</v>
      </c>
      <c r="G1461" s="55">
        <v>42.881999999999998</v>
      </c>
      <c r="H1461" s="55">
        <v>-66.900999999999996</v>
      </c>
    </row>
    <row r="1462" spans="1:8" x14ac:dyDescent="0.25">
      <c r="A1462" s="55">
        <v>2022</v>
      </c>
      <c r="B1462" s="55" t="s">
        <v>28</v>
      </c>
      <c r="C1462" s="55">
        <v>1461</v>
      </c>
      <c r="D1462" s="54">
        <v>44692</v>
      </c>
      <c r="E1462" s="56">
        <v>0.25</v>
      </c>
      <c r="F1462" s="55">
        <v>35.421999999999997</v>
      </c>
      <c r="G1462" s="55">
        <v>34.133000000000003</v>
      </c>
      <c r="H1462" s="55">
        <v>-53.883000000000003</v>
      </c>
    </row>
    <row r="1463" spans="1:8" x14ac:dyDescent="0.25">
      <c r="A1463" s="55">
        <v>2022</v>
      </c>
      <c r="B1463" s="55" t="s">
        <v>28</v>
      </c>
      <c r="C1463" s="55">
        <v>1462</v>
      </c>
      <c r="D1463" s="54">
        <v>44692</v>
      </c>
      <c r="E1463" s="56">
        <v>0.29166666666666669</v>
      </c>
      <c r="F1463" s="55">
        <v>39.630000000000003</v>
      </c>
      <c r="G1463" s="55">
        <v>27.939</v>
      </c>
      <c r="H1463" s="55">
        <v>-42.323</v>
      </c>
    </row>
    <row r="1464" spans="1:8" x14ac:dyDescent="0.25">
      <c r="A1464" s="55">
        <v>2022</v>
      </c>
      <c r="B1464" s="55" t="s">
        <v>28</v>
      </c>
      <c r="C1464" s="55">
        <v>1463</v>
      </c>
      <c r="D1464" s="54">
        <v>44692</v>
      </c>
      <c r="E1464" s="56">
        <v>0.33333333333333331</v>
      </c>
      <c r="F1464" s="55">
        <v>42.06</v>
      </c>
      <c r="G1464" s="55">
        <v>23.629000000000001</v>
      </c>
      <c r="H1464" s="55">
        <v>-42.930999999999997</v>
      </c>
    </row>
    <row r="1465" spans="1:8" x14ac:dyDescent="0.25">
      <c r="A1465" s="55">
        <v>2022</v>
      </c>
      <c r="B1465" s="55" t="s">
        <v>28</v>
      </c>
      <c r="C1465" s="55">
        <v>1464</v>
      </c>
      <c r="D1465" s="54">
        <v>44692</v>
      </c>
      <c r="E1465" s="56">
        <v>0.375</v>
      </c>
      <c r="F1465" s="55">
        <v>41.942</v>
      </c>
      <c r="G1465" s="55">
        <v>22.4</v>
      </c>
      <c r="H1465" s="55">
        <v>-66.900999999999996</v>
      </c>
    </row>
    <row r="1466" spans="1:8" x14ac:dyDescent="0.25">
      <c r="A1466" s="55">
        <v>2022</v>
      </c>
      <c r="B1466" s="55" t="s">
        <v>28</v>
      </c>
      <c r="C1466" s="55">
        <v>1465</v>
      </c>
      <c r="D1466" s="54">
        <v>44692</v>
      </c>
      <c r="E1466" s="56">
        <v>0.41666666666666669</v>
      </c>
      <c r="F1466" s="55">
        <v>41.238999999999997</v>
      </c>
      <c r="G1466" s="55">
        <v>23.574999999999999</v>
      </c>
      <c r="H1466" s="55">
        <v>-73.852000000000004</v>
      </c>
    </row>
    <row r="1467" spans="1:8" x14ac:dyDescent="0.25">
      <c r="A1467" s="55">
        <v>2022</v>
      </c>
      <c r="B1467" s="55" t="s">
        <v>28</v>
      </c>
      <c r="C1467" s="55">
        <v>1466</v>
      </c>
      <c r="D1467" s="54">
        <v>44692</v>
      </c>
      <c r="E1467" s="56">
        <v>0.45833333333333331</v>
      </c>
      <c r="F1467" s="55">
        <v>39.630000000000003</v>
      </c>
      <c r="G1467" s="55">
        <v>24.824000000000002</v>
      </c>
      <c r="H1467" s="55">
        <v>-68.370999999999995</v>
      </c>
    </row>
    <row r="1468" spans="1:8" x14ac:dyDescent="0.25">
      <c r="A1468" s="55">
        <v>2022</v>
      </c>
      <c r="B1468" s="55" t="s">
        <v>28</v>
      </c>
      <c r="C1468" s="55">
        <v>1467</v>
      </c>
      <c r="D1468" s="54">
        <v>44692</v>
      </c>
      <c r="E1468" s="56">
        <v>0.5</v>
      </c>
      <c r="F1468" s="55">
        <v>37.287999999999997</v>
      </c>
      <c r="G1468" s="55">
        <v>27.131</v>
      </c>
      <c r="H1468" s="55">
        <v>-68.370999999999995</v>
      </c>
    </row>
    <row r="1469" spans="1:8" x14ac:dyDescent="0.25">
      <c r="A1469" s="55">
        <v>2022</v>
      </c>
      <c r="B1469" s="55" t="s">
        <v>28</v>
      </c>
      <c r="C1469" s="55">
        <v>1468</v>
      </c>
      <c r="D1469" s="54">
        <v>44692</v>
      </c>
      <c r="E1469" s="56">
        <v>0.54166666666666663</v>
      </c>
      <c r="F1469" s="55">
        <v>33.991999999999997</v>
      </c>
      <c r="G1469" s="55">
        <v>30.152000000000001</v>
      </c>
      <c r="H1469" s="55">
        <v>-73.138000000000005</v>
      </c>
    </row>
    <row r="1470" spans="1:8" x14ac:dyDescent="0.25">
      <c r="A1470" s="55">
        <v>2022</v>
      </c>
      <c r="B1470" s="55" t="s">
        <v>28</v>
      </c>
      <c r="C1470" s="55">
        <v>1469</v>
      </c>
      <c r="D1470" s="54">
        <v>44692</v>
      </c>
      <c r="E1470" s="56">
        <v>0.58333333333333337</v>
      </c>
      <c r="F1470" s="55">
        <v>27.135999999999999</v>
      </c>
      <c r="G1470" s="55">
        <v>35.466000000000001</v>
      </c>
      <c r="H1470" s="55">
        <v>-72.454999999999998</v>
      </c>
    </row>
    <row r="1471" spans="1:8" x14ac:dyDescent="0.25">
      <c r="A1471" s="55">
        <v>2022</v>
      </c>
      <c r="B1471" s="55" t="s">
        <v>28</v>
      </c>
      <c r="C1471" s="55">
        <v>1470</v>
      </c>
      <c r="D1471" s="54">
        <v>44692</v>
      </c>
      <c r="E1471" s="56">
        <v>0.625</v>
      </c>
      <c r="F1471" s="55">
        <v>24.797999999999998</v>
      </c>
      <c r="G1471" s="55">
        <v>39.74</v>
      </c>
      <c r="H1471" s="55">
        <v>-65.552999999999997</v>
      </c>
    </row>
    <row r="1472" spans="1:8" x14ac:dyDescent="0.25">
      <c r="A1472" s="55">
        <v>2022</v>
      </c>
      <c r="B1472" s="55" t="s">
        <v>28</v>
      </c>
      <c r="C1472" s="55">
        <v>1471</v>
      </c>
      <c r="D1472" s="54">
        <v>44692</v>
      </c>
      <c r="E1472" s="56">
        <v>0.66666666666666663</v>
      </c>
      <c r="F1472" s="55">
        <v>22.632999999999999</v>
      </c>
      <c r="G1472" s="55">
        <v>42.631999999999998</v>
      </c>
      <c r="H1472" s="55">
        <v>-52.213999999999999</v>
      </c>
    </row>
    <row r="1473" spans="1:8" x14ac:dyDescent="0.25">
      <c r="A1473" s="55">
        <v>2022</v>
      </c>
      <c r="B1473" s="55" t="s">
        <v>28</v>
      </c>
      <c r="C1473" s="55">
        <v>1472</v>
      </c>
      <c r="D1473" s="54">
        <v>44692</v>
      </c>
      <c r="E1473" s="56">
        <v>0.70833333333333337</v>
      </c>
      <c r="F1473" s="55">
        <v>20.103000000000002</v>
      </c>
      <c r="G1473" s="55">
        <v>45.863</v>
      </c>
      <c r="H1473" s="55">
        <v>-72.454999999999998</v>
      </c>
    </row>
    <row r="1474" spans="1:8" x14ac:dyDescent="0.25">
      <c r="A1474" s="55">
        <v>2022</v>
      </c>
      <c r="B1474" s="55" t="s">
        <v>28</v>
      </c>
      <c r="C1474" s="55">
        <v>1473</v>
      </c>
      <c r="D1474" s="54">
        <v>44692</v>
      </c>
      <c r="E1474" s="56">
        <v>0.75</v>
      </c>
      <c r="F1474" s="55">
        <v>17.605</v>
      </c>
      <c r="G1474" s="55">
        <v>47.164999999999999</v>
      </c>
      <c r="H1474" s="55">
        <v>-26.49</v>
      </c>
    </row>
    <row r="1475" spans="1:8" x14ac:dyDescent="0.25">
      <c r="A1475" s="55">
        <v>2022</v>
      </c>
      <c r="B1475" s="55" t="s">
        <v>28</v>
      </c>
      <c r="C1475" s="55">
        <v>1474</v>
      </c>
      <c r="D1475" s="54">
        <v>44692</v>
      </c>
      <c r="E1475" s="56">
        <v>0.79166666666666663</v>
      </c>
      <c r="F1475" s="55">
        <v>17.748000000000001</v>
      </c>
      <c r="G1475" s="55">
        <v>49.597000000000001</v>
      </c>
      <c r="H1475" s="55">
        <v>-20.213999999999999</v>
      </c>
    </row>
    <row r="1476" spans="1:8" x14ac:dyDescent="0.25">
      <c r="A1476" s="55">
        <v>2022</v>
      </c>
      <c r="B1476" s="55" t="s">
        <v>28</v>
      </c>
      <c r="C1476" s="55">
        <v>1475</v>
      </c>
      <c r="D1476" s="54">
        <v>44692</v>
      </c>
      <c r="E1476" s="56">
        <v>0.83333333333333337</v>
      </c>
      <c r="F1476" s="55">
        <v>17.367999999999999</v>
      </c>
      <c r="G1476" s="55">
        <v>52.710999999999999</v>
      </c>
      <c r="H1476" s="55">
        <v>-20.98</v>
      </c>
    </row>
    <row r="1477" spans="1:8" x14ac:dyDescent="0.25">
      <c r="A1477" s="55">
        <v>2022</v>
      </c>
      <c r="B1477" s="55" t="s">
        <v>28</v>
      </c>
      <c r="C1477" s="55">
        <v>1476</v>
      </c>
      <c r="D1477" s="54">
        <v>44723</v>
      </c>
      <c r="E1477" s="56">
        <v>0.875</v>
      </c>
      <c r="F1477" s="55">
        <v>17.533999999999999</v>
      </c>
      <c r="G1477" s="55">
        <v>56.781999999999996</v>
      </c>
      <c r="H1477" s="55">
        <v>-59.186</v>
      </c>
    </row>
    <row r="1478" spans="1:8" x14ac:dyDescent="0.25">
      <c r="A1478" s="55">
        <v>2022</v>
      </c>
      <c r="B1478" s="55" t="s">
        <v>28</v>
      </c>
      <c r="C1478" s="55">
        <v>1477</v>
      </c>
      <c r="D1478" s="54">
        <v>44723</v>
      </c>
      <c r="E1478" s="56">
        <v>0.91666666666666663</v>
      </c>
      <c r="F1478" s="55">
        <v>17.010999999999999</v>
      </c>
      <c r="G1478" s="55">
        <v>60.539000000000001</v>
      </c>
      <c r="H1478" s="55">
        <v>-33.613999999999997</v>
      </c>
    </row>
    <row r="1479" spans="1:8" x14ac:dyDescent="0.25">
      <c r="A1479" s="55">
        <v>2022</v>
      </c>
      <c r="B1479" s="55" t="s">
        <v>28</v>
      </c>
      <c r="C1479" s="55">
        <v>1478</v>
      </c>
      <c r="D1479" s="54">
        <v>44723</v>
      </c>
      <c r="E1479" s="56">
        <v>0.95833333333333337</v>
      </c>
      <c r="F1479" s="55">
        <v>16.271999999999998</v>
      </c>
      <c r="G1479" s="55">
        <v>63.31</v>
      </c>
      <c r="H1479" s="55">
        <v>-35.015000000000001</v>
      </c>
    </row>
    <row r="1480" spans="1:8" x14ac:dyDescent="0.25">
      <c r="A1480" s="55">
        <v>2022</v>
      </c>
      <c r="B1480" s="55" t="s">
        <v>28</v>
      </c>
      <c r="C1480" s="55">
        <v>1479</v>
      </c>
      <c r="D1480" s="54">
        <v>44723</v>
      </c>
      <c r="E1480" s="56">
        <v>0.54166666666666696</v>
      </c>
      <c r="F1480" s="55">
        <v>15.747999999999999</v>
      </c>
      <c r="G1480" s="55">
        <v>66.281999999999996</v>
      </c>
      <c r="H1480" s="55">
        <v>-35.356999999999999</v>
      </c>
    </row>
    <row r="1481" spans="1:8" x14ac:dyDescent="0.25">
      <c r="A1481" s="55">
        <v>2022</v>
      </c>
      <c r="B1481" s="55" t="s">
        <v>28</v>
      </c>
      <c r="C1481" s="55">
        <v>1480</v>
      </c>
      <c r="D1481" s="54">
        <v>44723</v>
      </c>
      <c r="E1481" s="56">
        <v>0.58333333333333304</v>
      </c>
      <c r="F1481" s="55">
        <v>15.294</v>
      </c>
      <c r="G1481" s="55">
        <v>68.644999999999996</v>
      </c>
      <c r="H1481" s="55">
        <v>-38.112000000000002</v>
      </c>
    </row>
    <row r="1482" spans="1:8" x14ac:dyDescent="0.25">
      <c r="A1482" s="55">
        <v>2022</v>
      </c>
      <c r="B1482" s="55" t="s">
        <v>28</v>
      </c>
      <c r="C1482" s="55">
        <v>1481</v>
      </c>
      <c r="D1482" s="54">
        <v>44723</v>
      </c>
      <c r="E1482" s="56">
        <v>0.625</v>
      </c>
      <c r="F1482" s="55">
        <v>14.553000000000001</v>
      </c>
      <c r="G1482" s="55">
        <v>69.518000000000001</v>
      </c>
      <c r="H1482" s="55">
        <v>-44.072000000000003</v>
      </c>
    </row>
    <row r="1483" spans="1:8" x14ac:dyDescent="0.25">
      <c r="A1483" s="55">
        <v>2022</v>
      </c>
      <c r="B1483" s="55" t="s">
        <v>28</v>
      </c>
      <c r="C1483" s="55">
        <v>1482</v>
      </c>
      <c r="D1483" s="54">
        <v>44723</v>
      </c>
      <c r="E1483" s="56">
        <v>0.66666666666666696</v>
      </c>
      <c r="F1483" s="55">
        <v>14.337</v>
      </c>
      <c r="G1483" s="55">
        <v>71.111999999999995</v>
      </c>
      <c r="H1483" s="55">
        <v>-48.436</v>
      </c>
    </row>
    <row r="1484" spans="1:8" x14ac:dyDescent="0.25">
      <c r="A1484" s="55">
        <v>2022</v>
      </c>
      <c r="B1484" s="55" t="s">
        <v>28</v>
      </c>
      <c r="C1484" s="55">
        <v>1483</v>
      </c>
      <c r="D1484" s="54">
        <v>44723</v>
      </c>
      <c r="E1484" s="56">
        <v>0.70833333333333304</v>
      </c>
      <c r="F1484" s="55">
        <v>23.327999999999999</v>
      </c>
      <c r="G1484" s="55">
        <v>57.475000000000001</v>
      </c>
      <c r="H1484" s="55">
        <v>-48.930999999999997</v>
      </c>
    </row>
    <row r="1485" spans="1:8" x14ac:dyDescent="0.25">
      <c r="A1485" s="55">
        <v>2022</v>
      </c>
      <c r="B1485" s="55" t="s">
        <v>28</v>
      </c>
      <c r="C1485" s="55">
        <v>1484</v>
      </c>
      <c r="D1485" s="54">
        <v>44723</v>
      </c>
      <c r="E1485" s="56">
        <v>0.75</v>
      </c>
      <c r="F1485" s="55">
        <v>31.459</v>
      </c>
      <c r="G1485" s="55">
        <v>43.040999999999997</v>
      </c>
      <c r="H1485" s="55">
        <v>-42.930999999999997</v>
      </c>
    </row>
    <row r="1486" spans="1:8" x14ac:dyDescent="0.25">
      <c r="A1486" s="55">
        <v>2022</v>
      </c>
      <c r="B1486" s="55" t="s">
        <v>28</v>
      </c>
      <c r="C1486" s="55">
        <v>1485</v>
      </c>
      <c r="D1486" s="54">
        <v>44723</v>
      </c>
      <c r="E1486" s="56">
        <v>0.79166666666666696</v>
      </c>
      <c r="F1486" s="55">
        <v>36.200000000000003</v>
      </c>
      <c r="G1486" s="55">
        <v>33.204999999999998</v>
      </c>
      <c r="H1486" s="55">
        <v>-60.408000000000001</v>
      </c>
    </row>
    <row r="1487" spans="1:8" x14ac:dyDescent="0.25">
      <c r="A1487" s="55">
        <v>2022</v>
      </c>
      <c r="B1487" s="55" t="s">
        <v>28</v>
      </c>
      <c r="C1487" s="55">
        <v>1486</v>
      </c>
      <c r="D1487" s="54">
        <v>44723</v>
      </c>
      <c r="E1487" s="56">
        <v>0.83333333333333304</v>
      </c>
      <c r="F1487" s="55">
        <v>40.228000000000002</v>
      </c>
      <c r="G1487" s="55">
        <v>26.923999999999999</v>
      </c>
      <c r="H1487" s="55">
        <v>-44.072000000000003</v>
      </c>
    </row>
    <row r="1488" spans="1:8" x14ac:dyDescent="0.25">
      <c r="A1488" s="55">
        <v>2022</v>
      </c>
      <c r="B1488" s="55" t="s">
        <v>28</v>
      </c>
      <c r="C1488" s="55">
        <v>1487</v>
      </c>
      <c r="D1488" s="54">
        <v>44723</v>
      </c>
      <c r="E1488" s="56">
        <v>0.875</v>
      </c>
      <c r="F1488" s="55">
        <v>43.465000000000003</v>
      </c>
      <c r="G1488" s="55">
        <v>23.756</v>
      </c>
      <c r="H1488" s="55">
        <v>-55.965000000000003</v>
      </c>
    </row>
    <row r="1489" spans="1:8" x14ac:dyDescent="0.25">
      <c r="A1489" s="55">
        <v>2022</v>
      </c>
      <c r="B1489" s="55" t="s">
        <v>28</v>
      </c>
      <c r="C1489" s="55">
        <v>1488</v>
      </c>
      <c r="D1489" s="54">
        <v>44723</v>
      </c>
      <c r="E1489" s="56">
        <v>0.91666666666666696</v>
      </c>
      <c r="F1489" s="55">
        <v>44.225999999999999</v>
      </c>
      <c r="G1489" s="55">
        <v>22.326000000000001</v>
      </c>
      <c r="H1489" s="55">
        <v>-59.786000000000001</v>
      </c>
    </row>
    <row r="1490" spans="1:8" x14ac:dyDescent="0.25">
      <c r="A1490" s="55">
        <v>2022</v>
      </c>
      <c r="B1490" s="55" t="s">
        <v>28</v>
      </c>
      <c r="C1490" s="55">
        <v>1489</v>
      </c>
      <c r="D1490" s="54">
        <v>44723</v>
      </c>
      <c r="E1490" s="56">
        <v>0.95833333333333304</v>
      </c>
      <c r="F1490" s="55">
        <v>42.683999999999997</v>
      </c>
      <c r="G1490" s="55">
        <v>22.158000000000001</v>
      </c>
      <c r="H1490" s="55">
        <v>-60.094000000000001</v>
      </c>
    </row>
    <row r="1491" spans="1:8" x14ac:dyDescent="0.25">
      <c r="A1491" s="55">
        <v>2022</v>
      </c>
      <c r="B1491" s="55" t="s">
        <v>28</v>
      </c>
      <c r="C1491" s="55">
        <v>1490</v>
      </c>
      <c r="D1491" s="54">
        <v>44723</v>
      </c>
      <c r="E1491" s="56">
        <v>0</v>
      </c>
      <c r="F1491" s="55">
        <v>40.92</v>
      </c>
      <c r="G1491" s="55">
        <v>22.695</v>
      </c>
      <c r="H1491" s="55">
        <v>-60.094000000000001</v>
      </c>
    </row>
    <row r="1492" spans="1:8" x14ac:dyDescent="0.25">
      <c r="A1492" s="55">
        <v>2022</v>
      </c>
      <c r="B1492" s="55" t="s">
        <v>28</v>
      </c>
      <c r="C1492" s="55">
        <v>1491</v>
      </c>
      <c r="D1492" s="54">
        <v>44723</v>
      </c>
      <c r="E1492" s="56">
        <v>4.1666666666666664E-2</v>
      </c>
      <c r="F1492" s="55">
        <v>38.475999999999999</v>
      </c>
      <c r="G1492" s="55">
        <v>24.106000000000002</v>
      </c>
      <c r="H1492" s="55">
        <v>-64.712999999999994</v>
      </c>
    </row>
    <row r="1493" spans="1:8" x14ac:dyDescent="0.25">
      <c r="A1493" s="55">
        <v>2022</v>
      </c>
      <c r="B1493" s="55" t="s">
        <v>28</v>
      </c>
      <c r="C1493" s="55">
        <v>1492</v>
      </c>
      <c r="D1493" s="54">
        <v>44723</v>
      </c>
      <c r="E1493" s="56">
        <v>8.3333333333333329E-2</v>
      </c>
      <c r="F1493" s="55">
        <v>35.262</v>
      </c>
      <c r="G1493" s="55">
        <v>27.260999999999999</v>
      </c>
      <c r="H1493" s="55">
        <v>-68.893000000000001</v>
      </c>
    </row>
    <row r="1494" spans="1:8" x14ac:dyDescent="0.25">
      <c r="A1494" s="55">
        <v>2022</v>
      </c>
      <c r="B1494" s="55" t="s">
        <v>28</v>
      </c>
      <c r="C1494" s="55">
        <v>1493</v>
      </c>
      <c r="D1494" s="54">
        <v>44723</v>
      </c>
      <c r="E1494" s="56">
        <v>0.125</v>
      </c>
      <c r="F1494" s="55">
        <v>28.468</v>
      </c>
      <c r="G1494" s="55">
        <v>33.470999999999997</v>
      </c>
      <c r="H1494" s="55">
        <v>-79.06</v>
      </c>
    </row>
    <row r="1495" spans="1:8" x14ac:dyDescent="0.25">
      <c r="A1495" s="55">
        <v>2022</v>
      </c>
      <c r="B1495" s="55" t="s">
        <v>28</v>
      </c>
      <c r="C1495" s="55">
        <v>1494</v>
      </c>
      <c r="D1495" s="54">
        <v>44723</v>
      </c>
      <c r="E1495" s="56">
        <v>0.16666666666666666</v>
      </c>
      <c r="F1495" s="55">
        <v>26.158000000000001</v>
      </c>
      <c r="G1495" s="55">
        <v>36.771999999999998</v>
      </c>
      <c r="H1495" s="55">
        <v>-58.606000000000002</v>
      </c>
    </row>
    <row r="1496" spans="1:8" x14ac:dyDescent="0.25">
      <c r="A1496" s="55">
        <v>2022</v>
      </c>
      <c r="B1496" s="55" t="s">
        <v>28</v>
      </c>
      <c r="C1496" s="55">
        <v>1495</v>
      </c>
      <c r="D1496" s="54">
        <v>44723</v>
      </c>
      <c r="E1496" s="56">
        <v>0.20833333333333334</v>
      </c>
      <c r="F1496" s="55">
        <v>23.640999999999998</v>
      </c>
      <c r="G1496" s="55">
        <v>39.289000000000001</v>
      </c>
      <c r="H1496" s="55">
        <v>-18.562999999999999</v>
      </c>
    </row>
    <row r="1497" spans="1:8" x14ac:dyDescent="0.25">
      <c r="A1497" s="55">
        <v>2022</v>
      </c>
      <c r="B1497" s="55" t="s">
        <v>28</v>
      </c>
      <c r="C1497" s="55">
        <v>1496</v>
      </c>
      <c r="D1497" s="54">
        <v>44723</v>
      </c>
      <c r="E1497" s="56">
        <v>0.25</v>
      </c>
      <c r="F1497" s="55">
        <v>20.888999999999999</v>
      </c>
      <c r="G1497" s="55">
        <v>41.853000000000002</v>
      </c>
      <c r="H1497" s="55">
        <v>-33.375</v>
      </c>
    </row>
    <row r="1498" spans="1:8" x14ac:dyDescent="0.25">
      <c r="A1498" s="55">
        <v>2022</v>
      </c>
      <c r="B1498" s="55" t="s">
        <v>28</v>
      </c>
      <c r="C1498" s="55">
        <v>1497</v>
      </c>
      <c r="D1498" s="54">
        <v>44723</v>
      </c>
      <c r="E1498" s="56">
        <v>0.29166666666666669</v>
      </c>
      <c r="F1498" s="55">
        <v>20.245999999999999</v>
      </c>
      <c r="G1498" s="55">
        <v>46.866</v>
      </c>
      <c r="H1498" s="55">
        <v>-51.625</v>
      </c>
    </row>
    <row r="1499" spans="1:8" x14ac:dyDescent="0.25">
      <c r="A1499" s="55">
        <v>2022</v>
      </c>
      <c r="B1499" s="55" t="s">
        <v>28</v>
      </c>
      <c r="C1499" s="55">
        <v>1498</v>
      </c>
      <c r="D1499" s="54">
        <v>44723</v>
      </c>
      <c r="E1499" s="56">
        <v>0.33333333333333331</v>
      </c>
      <c r="F1499" s="55">
        <v>19.032</v>
      </c>
      <c r="G1499" s="55">
        <v>50.704999999999998</v>
      </c>
      <c r="H1499" s="55">
        <v>-55.244</v>
      </c>
    </row>
    <row r="1500" spans="1:8" x14ac:dyDescent="0.25">
      <c r="A1500" s="55">
        <v>2022</v>
      </c>
      <c r="B1500" s="55" t="s">
        <v>28</v>
      </c>
      <c r="C1500" s="55">
        <v>1499</v>
      </c>
      <c r="D1500" s="54">
        <v>44723</v>
      </c>
      <c r="E1500" s="56">
        <v>0.375</v>
      </c>
      <c r="F1500" s="55">
        <v>18.603999999999999</v>
      </c>
      <c r="G1500" s="55">
        <v>53.317999999999998</v>
      </c>
      <c r="H1500" s="55">
        <v>-56.462000000000003</v>
      </c>
    </row>
    <row r="1501" spans="1:8" x14ac:dyDescent="0.25">
      <c r="A1501" s="55">
        <v>2022</v>
      </c>
      <c r="B1501" s="55" t="s">
        <v>28</v>
      </c>
      <c r="C1501" s="55">
        <v>1500</v>
      </c>
      <c r="D1501" s="54">
        <v>44753</v>
      </c>
      <c r="E1501" s="56">
        <v>0.41666666666666669</v>
      </c>
      <c r="F1501" s="55">
        <v>18.841999999999999</v>
      </c>
      <c r="G1501" s="55">
        <v>55.755000000000003</v>
      </c>
      <c r="H1501" s="55">
        <v>-56.716000000000001</v>
      </c>
    </row>
    <row r="1502" spans="1:8" x14ac:dyDescent="0.25">
      <c r="A1502" s="55">
        <v>2022</v>
      </c>
      <c r="B1502" s="55" t="s">
        <v>28</v>
      </c>
      <c r="C1502" s="55">
        <v>1501</v>
      </c>
      <c r="D1502" s="54">
        <v>44753</v>
      </c>
      <c r="E1502" s="56">
        <v>0.45833333333333331</v>
      </c>
      <c r="F1502" s="55">
        <v>17.629000000000001</v>
      </c>
      <c r="G1502" s="55">
        <v>59.131999999999998</v>
      </c>
      <c r="H1502" s="55">
        <v>-56.462000000000003</v>
      </c>
    </row>
    <row r="1503" spans="1:8" x14ac:dyDescent="0.25">
      <c r="A1503" s="55">
        <v>2022</v>
      </c>
      <c r="B1503" s="55" t="s">
        <v>28</v>
      </c>
      <c r="C1503" s="55">
        <v>1502</v>
      </c>
      <c r="D1503" s="54">
        <v>44753</v>
      </c>
      <c r="E1503" s="56">
        <v>0.5</v>
      </c>
      <c r="F1503" s="55">
        <v>16.463000000000001</v>
      </c>
      <c r="G1503" s="55">
        <v>62.271999999999998</v>
      </c>
      <c r="H1503" s="55">
        <v>-11.613</v>
      </c>
    </row>
    <row r="1504" spans="1:8" x14ac:dyDescent="0.25">
      <c r="A1504" s="55">
        <v>2022</v>
      </c>
      <c r="B1504" s="55" t="s">
        <v>28</v>
      </c>
      <c r="C1504" s="55">
        <v>1503</v>
      </c>
      <c r="D1504" s="54">
        <v>44753</v>
      </c>
      <c r="E1504" s="56">
        <v>0.54166666666666663</v>
      </c>
      <c r="F1504" s="55">
        <v>15.605</v>
      </c>
      <c r="G1504" s="55">
        <v>64.936999999999998</v>
      </c>
      <c r="H1504" s="55">
        <v>-56.462000000000003</v>
      </c>
    </row>
    <row r="1505" spans="1:8" x14ac:dyDescent="0.25">
      <c r="A1505" s="55">
        <v>2022</v>
      </c>
      <c r="B1505" s="55" t="s">
        <v>28</v>
      </c>
      <c r="C1505" s="55">
        <v>1504</v>
      </c>
      <c r="D1505" s="54">
        <v>44753</v>
      </c>
      <c r="E1505" s="56">
        <v>0.58333333333333337</v>
      </c>
      <c r="F1505" s="55">
        <v>14.888</v>
      </c>
      <c r="G1505" s="55">
        <v>67.352000000000004</v>
      </c>
      <c r="H1505" s="55">
        <v>-60.094000000000001</v>
      </c>
    </row>
    <row r="1506" spans="1:8" x14ac:dyDescent="0.25">
      <c r="A1506" s="55">
        <v>2022</v>
      </c>
      <c r="B1506" s="55" t="s">
        <v>28</v>
      </c>
      <c r="C1506" s="55">
        <v>1505</v>
      </c>
      <c r="D1506" s="54">
        <v>44753</v>
      </c>
      <c r="E1506" s="56">
        <v>0.625</v>
      </c>
      <c r="F1506" s="55">
        <v>13.93</v>
      </c>
      <c r="G1506" s="55">
        <v>69.113</v>
      </c>
      <c r="H1506" s="55">
        <v>-60.408000000000001</v>
      </c>
    </row>
    <row r="1507" spans="1:8" x14ac:dyDescent="0.25">
      <c r="A1507" s="55">
        <v>2022</v>
      </c>
      <c r="B1507" s="55" t="s">
        <v>28</v>
      </c>
      <c r="C1507" s="55">
        <v>1506</v>
      </c>
      <c r="D1507" s="54">
        <v>44753</v>
      </c>
      <c r="E1507" s="56">
        <v>0.66666666666666663</v>
      </c>
      <c r="F1507" s="55">
        <v>14.361000000000001</v>
      </c>
      <c r="G1507" s="55">
        <v>70.688000000000002</v>
      </c>
      <c r="H1507" s="55">
        <v>-51.625</v>
      </c>
    </row>
    <row r="1508" spans="1:8" x14ac:dyDescent="0.25">
      <c r="A1508" s="55">
        <v>2022</v>
      </c>
      <c r="B1508" s="55" t="s">
        <v>28</v>
      </c>
      <c r="C1508" s="55">
        <v>1507</v>
      </c>
      <c r="D1508" s="54">
        <v>44753</v>
      </c>
      <c r="E1508" s="56">
        <v>0.70833333333333337</v>
      </c>
      <c r="F1508" s="55">
        <v>23.184000000000001</v>
      </c>
      <c r="G1508" s="55">
        <v>57.576999999999998</v>
      </c>
      <c r="H1508" s="55">
        <v>-51.625</v>
      </c>
    </row>
    <row r="1509" spans="1:8" x14ac:dyDescent="0.25">
      <c r="A1509" s="55">
        <v>2022</v>
      </c>
      <c r="B1509" s="55" t="s">
        <v>28</v>
      </c>
      <c r="C1509" s="55">
        <v>1508</v>
      </c>
      <c r="D1509" s="54">
        <v>44753</v>
      </c>
      <c r="E1509" s="56">
        <v>0.75</v>
      </c>
      <c r="F1509" s="55">
        <v>31.382000000000001</v>
      </c>
      <c r="G1509" s="55">
        <v>43.694000000000003</v>
      </c>
      <c r="H1509" s="55">
        <v>-39.012</v>
      </c>
    </row>
    <row r="1510" spans="1:8" x14ac:dyDescent="0.25">
      <c r="A1510" s="55">
        <v>2022</v>
      </c>
      <c r="B1510" s="55" t="s">
        <v>28</v>
      </c>
      <c r="C1510" s="55">
        <v>1509</v>
      </c>
      <c r="D1510" s="54">
        <v>44753</v>
      </c>
      <c r="E1510" s="56">
        <v>0.79166666666666663</v>
      </c>
      <c r="F1510" s="55">
        <v>36.119</v>
      </c>
      <c r="G1510" s="55">
        <v>34.505000000000003</v>
      </c>
      <c r="H1510" s="55">
        <v>-26.370999999999999</v>
      </c>
    </row>
    <row r="1511" spans="1:8" x14ac:dyDescent="0.25">
      <c r="A1511" s="55">
        <v>2022</v>
      </c>
      <c r="B1511" s="55" t="s">
        <v>28</v>
      </c>
      <c r="C1511" s="55">
        <v>1510</v>
      </c>
      <c r="D1511" s="54">
        <v>44753</v>
      </c>
      <c r="E1511" s="56">
        <v>0.83333333333333337</v>
      </c>
      <c r="F1511" s="55">
        <v>40.200000000000003</v>
      </c>
      <c r="G1511" s="55">
        <v>28.97</v>
      </c>
      <c r="H1511" s="55">
        <v>-42.204000000000001</v>
      </c>
    </row>
    <row r="1512" spans="1:8" x14ac:dyDescent="0.25">
      <c r="A1512" s="55">
        <v>2022</v>
      </c>
      <c r="B1512" s="55" t="s">
        <v>28</v>
      </c>
      <c r="C1512" s="55">
        <v>1511</v>
      </c>
      <c r="D1512" s="54">
        <v>44753</v>
      </c>
      <c r="E1512" s="56">
        <v>0.875</v>
      </c>
      <c r="F1512" s="55">
        <v>42.505000000000003</v>
      </c>
      <c r="G1512" s="55">
        <v>26.091999999999999</v>
      </c>
      <c r="H1512" s="55">
        <v>-53.451000000000001</v>
      </c>
    </row>
    <row r="1513" spans="1:8" x14ac:dyDescent="0.25">
      <c r="A1513" s="55">
        <v>2022</v>
      </c>
      <c r="B1513" s="55" t="s">
        <v>28</v>
      </c>
      <c r="C1513" s="55">
        <v>1512</v>
      </c>
      <c r="D1513" s="54">
        <v>44753</v>
      </c>
      <c r="E1513" s="56">
        <v>0.91666666666666663</v>
      </c>
      <c r="F1513" s="55">
        <v>40.659999999999997</v>
      </c>
      <c r="G1513" s="55">
        <v>26.954999999999998</v>
      </c>
      <c r="H1513" s="55">
        <v>-21.518000000000001</v>
      </c>
    </row>
    <row r="1514" spans="1:8" x14ac:dyDescent="0.25">
      <c r="A1514" s="55">
        <v>2022</v>
      </c>
      <c r="B1514" s="55" t="s">
        <v>28</v>
      </c>
      <c r="C1514" s="55">
        <v>1513</v>
      </c>
      <c r="D1514" s="54">
        <v>44753</v>
      </c>
      <c r="E1514" s="56">
        <v>0.95833333333333337</v>
      </c>
      <c r="F1514" s="55">
        <v>42.654000000000003</v>
      </c>
      <c r="G1514" s="55">
        <v>24.17</v>
      </c>
      <c r="H1514" s="55">
        <v>-60.726999999999997</v>
      </c>
    </row>
    <row r="1515" spans="1:8" x14ac:dyDescent="0.25">
      <c r="A1515" s="55">
        <v>2022</v>
      </c>
      <c r="B1515" s="55" t="s">
        <v>28</v>
      </c>
      <c r="C1515" s="55">
        <v>1514</v>
      </c>
      <c r="D1515" s="54">
        <v>44753</v>
      </c>
      <c r="E1515" s="56">
        <v>0.54166666666666696</v>
      </c>
      <c r="F1515" s="55">
        <v>41.094000000000001</v>
      </c>
      <c r="G1515" s="55">
        <v>24.638000000000002</v>
      </c>
      <c r="H1515" s="55">
        <v>-61.052999999999997</v>
      </c>
    </row>
    <row r="1516" spans="1:8" x14ac:dyDescent="0.25">
      <c r="A1516" s="55">
        <v>2022</v>
      </c>
      <c r="B1516" s="55" t="s">
        <v>28</v>
      </c>
      <c r="C1516" s="55">
        <v>1515</v>
      </c>
      <c r="D1516" s="54">
        <v>44753</v>
      </c>
      <c r="E1516" s="56">
        <v>0.58333333333333304</v>
      </c>
      <c r="F1516" s="55">
        <v>38.393000000000001</v>
      </c>
      <c r="G1516" s="55">
        <v>26.295999999999999</v>
      </c>
      <c r="H1516" s="55">
        <v>-61.052999999999997</v>
      </c>
    </row>
    <row r="1517" spans="1:8" x14ac:dyDescent="0.25">
      <c r="A1517" s="55">
        <v>2022</v>
      </c>
      <c r="B1517" s="55" t="s">
        <v>28</v>
      </c>
      <c r="C1517" s="55">
        <v>1516</v>
      </c>
      <c r="D1517" s="54">
        <v>44753</v>
      </c>
      <c r="E1517" s="56">
        <v>0.625</v>
      </c>
      <c r="F1517" s="55">
        <v>34.81</v>
      </c>
      <c r="G1517" s="55">
        <v>28.725999999999999</v>
      </c>
      <c r="H1517" s="55">
        <v>-65.989999999999995</v>
      </c>
    </row>
    <row r="1518" spans="1:8" x14ac:dyDescent="0.25">
      <c r="A1518" s="55">
        <v>2022</v>
      </c>
      <c r="B1518" s="55" t="s">
        <v>28</v>
      </c>
      <c r="C1518" s="55">
        <v>1517</v>
      </c>
      <c r="D1518" s="54">
        <v>44753</v>
      </c>
      <c r="E1518" s="56">
        <v>0.66666666666666696</v>
      </c>
      <c r="F1518" s="55">
        <v>27.579000000000001</v>
      </c>
      <c r="G1518" s="55">
        <v>33.896000000000001</v>
      </c>
      <c r="H1518" s="55">
        <v>-65.128</v>
      </c>
    </row>
    <row r="1519" spans="1:8" x14ac:dyDescent="0.25">
      <c r="A1519" s="55">
        <v>2022</v>
      </c>
      <c r="B1519" s="55" t="s">
        <v>28</v>
      </c>
      <c r="C1519" s="55">
        <v>1518</v>
      </c>
      <c r="D1519" s="54">
        <v>44753</v>
      </c>
      <c r="E1519" s="56">
        <v>0.70833333333333304</v>
      </c>
      <c r="F1519" s="55">
        <v>24.895</v>
      </c>
      <c r="G1519" s="55">
        <v>37.640999999999998</v>
      </c>
      <c r="H1519" s="55">
        <v>17.558</v>
      </c>
    </row>
    <row r="1520" spans="1:8" x14ac:dyDescent="0.25">
      <c r="A1520" s="55">
        <v>2022</v>
      </c>
      <c r="B1520" s="55" t="s">
        <v>28</v>
      </c>
      <c r="C1520" s="55">
        <v>1519</v>
      </c>
      <c r="D1520" s="54">
        <v>44753</v>
      </c>
      <c r="E1520" s="56">
        <v>0.75</v>
      </c>
      <c r="F1520" s="55">
        <v>22.632999999999999</v>
      </c>
      <c r="G1520" s="55">
        <v>39.902000000000001</v>
      </c>
      <c r="H1520" s="55">
        <v>-60.094000000000001</v>
      </c>
    </row>
    <row r="1521" spans="1:8" x14ac:dyDescent="0.25">
      <c r="A1521" s="55">
        <v>2022</v>
      </c>
      <c r="B1521" s="55" t="s">
        <v>28</v>
      </c>
      <c r="C1521" s="55">
        <v>1520</v>
      </c>
      <c r="D1521" s="54">
        <v>44753</v>
      </c>
      <c r="E1521" s="56">
        <v>0.79166666666666696</v>
      </c>
      <c r="F1521" s="55">
        <v>20.149999999999999</v>
      </c>
      <c r="G1521" s="55">
        <v>43.216999999999999</v>
      </c>
      <c r="H1521" s="55">
        <v>-73.138000000000005</v>
      </c>
    </row>
    <row r="1522" spans="1:8" x14ac:dyDescent="0.25">
      <c r="A1522" s="55">
        <v>2022</v>
      </c>
      <c r="B1522" s="55" t="s">
        <v>28</v>
      </c>
      <c r="C1522" s="55">
        <v>1521</v>
      </c>
      <c r="D1522" s="54">
        <v>44753</v>
      </c>
      <c r="E1522" s="56">
        <v>0.83333333333333304</v>
      </c>
      <c r="F1522" s="55">
        <v>18.39</v>
      </c>
      <c r="G1522" s="55">
        <v>44.828000000000003</v>
      </c>
      <c r="H1522" s="55">
        <v>-41.387999999999998</v>
      </c>
    </row>
    <row r="1523" spans="1:8" x14ac:dyDescent="0.25">
      <c r="A1523" s="55">
        <v>2022</v>
      </c>
      <c r="B1523" s="55" t="s">
        <v>28</v>
      </c>
      <c r="C1523" s="55">
        <v>1522</v>
      </c>
      <c r="D1523" s="54">
        <v>44753</v>
      </c>
      <c r="E1523" s="56">
        <v>0.875</v>
      </c>
      <c r="F1523" s="55">
        <v>17.248999999999999</v>
      </c>
      <c r="G1523" s="55">
        <v>46.113</v>
      </c>
      <c r="H1523" s="55">
        <v>-44.335000000000001</v>
      </c>
    </row>
    <row r="1524" spans="1:8" x14ac:dyDescent="0.25">
      <c r="A1524" s="55">
        <v>2022</v>
      </c>
      <c r="B1524" s="55" t="s">
        <v>28</v>
      </c>
      <c r="C1524" s="55">
        <v>1523</v>
      </c>
      <c r="D1524" s="54">
        <v>44753</v>
      </c>
      <c r="E1524" s="56">
        <v>0.91666666666666696</v>
      </c>
      <c r="F1524" s="55">
        <v>16.63</v>
      </c>
      <c r="G1524" s="55">
        <v>50.38</v>
      </c>
      <c r="H1524" s="55">
        <v>-42.085000000000001</v>
      </c>
    </row>
    <row r="1525" spans="1:8" x14ac:dyDescent="0.25">
      <c r="A1525" s="55">
        <v>2022</v>
      </c>
      <c r="B1525" s="55" t="s">
        <v>28</v>
      </c>
      <c r="C1525" s="55">
        <v>1524</v>
      </c>
      <c r="D1525" s="54">
        <v>44784</v>
      </c>
      <c r="E1525" s="56">
        <v>0.95833333333333304</v>
      </c>
      <c r="F1525" s="55">
        <v>17.152999999999999</v>
      </c>
      <c r="G1525" s="55">
        <v>53.911999999999999</v>
      </c>
      <c r="H1525" s="55">
        <v>-44.072000000000003</v>
      </c>
    </row>
    <row r="1526" spans="1:8" x14ac:dyDescent="0.25">
      <c r="A1526" s="55">
        <v>2022</v>
      </c>
      <c r="B1526" s="55" t="s">
        <v>28</v>
      </c>
      <c r="C1526" s="55">
        <v>1525</v>
      </c>
      <c r="D1526" s="54">
        <v>44784</v>
      </c>
      <c r="E1526" s="56">
        <v>0</v>
      </c>
      <c r="F1526" s="55">
        <v>16.129000000000001</v>
      </c>
      <c r="G1526" s="55">
        <v>56.021999999999998</v>
      </c>
      <c r="H1526" s="55">
        <v>-44.468000000000004</v>
      </c>
    </row>
    <row r="1527" spans="1:8" x14ac:dyDescent="0.25">
      <c r="A1527" s="55">
        <v>2022</v>
      </c>
      <c r="B1527" s="55" t="s">
        <v>28</v>
      </c>
      <c r="C1527" s="55">
        <v>1526</v>
      </c>
      <c r="D1527" s="54">
        <v>44784</v>
      </c>
      <c r="E1527" s="56">
        <v>4.1666666666666664E-2</v>
      </c>
      <c r="F1527" s="55">
        <v>15.175000000000001</v>
      </c>
      <c r="G1527" s="55">
        <v>59.195</v>
      </c>
      <c r="H1527" s="55">
        <v>-39.320999999999998</v>
      </c>
    </row>
    <row r="1528" spans="1:8" x14ac:dyDescent="0.25">
      <c r="A1528" s="55">
        <v>2022</v>
      </c>
      <c r="B1528" s="55" t="s">
        <v>28</v>
      </c>
      <c r="C1528" s="55">
        <v>1527</v>
      </c>
      <c r="D1528" s="54">
        <v>44784</v>
      </c>
      <c r="E1528" s="56">
        <v>8.3333333333333329E-2</v>
      </c>
      <c r="F1528" s="55">
        <v>14.05</v>
      </c>
      <c r="G1528" s="55">
        <v>60.15</v>
      </c>
      <c r="H1528" s="55">
        <v>-66.900999999999996</v>
      </c>
    </row>
    <row r="1529" spans="1:8" x14ac:dyDescent="0.25">
      <c r="A1529" s="55">
        <v>2022</v>
      </c>
      <c r="B1529" s="55" t="s">
        <v>28</v>
      </c>
      <c r="C1529" s="55">
        <v>1528</v>
      </c>
      <c r="D1529" s="54">
        <v>44784</v>
      </c>
      <c r="E1529" s="56">
        <v>0.125</v>
      </c>
      <c r="F1529" s="55">
        <v>13.137</v>
      </c>
      <c r="G1529" s="55">
        <v>61.423000000000002</v>
      </c>
      <c r="H1529" s="55">
        <v>-45.844999999999999</v>
      </c>
    </row>
    <row r="1530" spans="1:8" x14ac:dyDescent="0.25">
      <c r="A1530" s="55">
        <v>2022</v>
      </c>
      <c r="B1530" s="55" t="s">
        <v>28</v>
      </c>
      <c r="C1530" s="55">
        <v>1529</v>
      </c>
      <c r="D1530" s="54">
        <v>44784</v>
      </c>
      <c r="E1530" s="56">
        <v>0.16666666666666666</v>
      </c>
      <c r="F1530" s="55">
        <v>12.534000000000001</v>
      </c>
      <c r="G1530" s="55">
        <v>63.320999999999998</v>
      </c>
      <c r="H1530" s="55">
        <v>-64.308000000000007</v>
      </c>
    </row>
    <row r="1531" spans="1:8" x14ac:dyDescent="0.25">
      <c r="A1531" s="55">
        <v>2022</v>
      </c>
      <c r="B1531" s="55" t="s">
        <v>28</v>
      </c>
      <c r="C1531" s="55">
        <v>1530</v>
      </c>
      <c r="D1531" s="54">
        <v>44784</v>
      </c>
      <c r="E1531" s="56">
        <v>0.20833333333333334</v>
      </c>
      <c r="F1531" s="55">
        <v>12.147</v>
      </c>
      <c r="G1531" s="55">
        <v>64.013000000000005</v>
      </c>
      <c r="H1531" s="55">
        <v>-59.484000000000002</v>
      </c>
    </row>
    <row r="1532" spans="1:8" x14ac:dyDescent="0.25">
      <c r="A1532" s="55">
        <v>2022</v>
      </c>
      <c r="B1532" s="55" t="s">
        <v>28</v>
      </c>
      <c r="C1532" s="55">
        <v>1531</v>
      </c>
      <c r="D1532" s="54">
        <v>44784</v>
      </c>
      <c r="E1532" s="56">
        <v>0.25</v>
      </c>
      <c r="F1532" s="55">
        <v>21.795000000000002</v>
      </c>
      <c r="G1532" s="55">
        <v>53.46</v>
      </c>
      <c r="H1532" s="55">
        <v>-60.408000000000001</v>
      </c>
    </row>
    <row r="1533" spans="1:8" x14ac:dyDescent="0.25">
      <c r="A1533" s="55">
        <v>2022</v>
      </c>
      <c r="B1533" s="55" t="s">
        <v>28</v>
      </c>
      <c r="C1533" s="55">
        <v>1532</v>
      </c>
      <c r="D1533" s="54">
        <v>44784</v>
      </c>
      <c r="E1533" s="56">
        <v>0.29166666666666669</v>
      </c>
      <c r="F1533" s="55">
        <v>30.95</v>
      </c>
      <c r="G1533" s="55">
        <v>42.122</v>
      </c>
      <c r="H1533" s="55">
        <v>-27.213999999999999</v>
      </c>
    </row>
    <row r="1534" spans="1:8" x14ac:dyDescent="0.25">
      <c r="A1534" s="55">
        <v>2022</v>
      </c>
      <c r="B1534" s="55" t="s">
        <v>28</v>
      </c>
      <c r="C1534" s="55">
        <v>1533</v>
      </c>
      <c r="D1534" s="54">
        <v>44784</v>
      </c>
      <c r="E1534" s="56">
        <v>0.33333333333333331</v>
      </c>
      <c r="F1534" s="55">
        <v>36.064999999999998</v>
      </c>
      <c r="G1534" s="55">
        <v>33.572000000000003</v>
      </c>
      <c r="H1534" s="55">
        <v>-65.552999999999997</v>
      </c>
    </row>
    <row r="1535" spans="1:8" x14ac:dyDescent="0.25">
      <c r="A1535" s="55">
        <v>2022</v>
      </c>
      <c r="B1535" s="55" t="s">
        <v>28</v>
      </c>
      <c r="C1535" s="55">
        <v>1534</v>
      </c>
      <c r="D1535" s="54">
        <v>44784</v>
      </c>
      <c r="E1535" s="56">
        <v>0.375</v>
      </c>
      <c r="F1535" s="55">
        <v>40.286000000000001</v>
      </c>
      <c r="G1535" s="55">
        <v>27.952999999999999</v>
      </c>
      <c r="H1535" s="55">
        <v>-44.735999999999997</v>
      </c>
    </row>
    <row r="1536" spans="1:8" x14ac:dyDescent="0.25">
      <c r="A1536" s="55">
        <v>2022</v>
      </c>
      <c r="B1536" s="55" t="s">
        <v>28</v>
      </c>
      <c r="C1536" s="55">
        <v>1535</v>
      </c>
      <c r="D1536" s="54">
        <v>44784</v>
      </c>
      <c r="E1536" s="56">
        <v>0.41666666666666669</v>
      </c>
      <c r="F1536" s="55">
        <v>42.564</v>
      </c>
      <c r="G1536" s="55">
        <v>24.63</v>
      </c>
      <c r="H1536" s="55">
        <v>-43.683999999999997</v>
      </c>
    </row>
    <row r="1537" spans="1:8" x14ac:dyDescent="0.25">
      <c r="A1537" s="55">
        <v>2022</v>
      </c>
      <c r="B1537" s="55" t="s">
        <v>28</v>
      </c>
      <c r="C1537" s="55">
        <v>1536</v>
      </c>
      <c r="D1537" s="54">
        <v>44784</v>
      </c>
      <c r="E1537" s="56">
        <v>0.45833333333333331</v>
      </c>
      <c r="F1537" s="55">
        <v>43.042999999999999</v>
      </c>
      <c r="G1537" s="55">
        <v>23.152999999999999</v>
      </c>
      <c r="H1537" s="55">
        <v>-61.723999999999997</v>
      </c>
    </row>
    <row r="1538" spans="1:8" x14ac:dyDescent="0.25">
      <c r="A1538" s="55">
        <v>2022</v>
      </c>
      <c r="B1538" s="55" t="s">
        <v>28</v>
      </c>
      <c r="C1538" s="55">
        <v>1537</v>
      </c>
      <c r="D1538" s="54">
        <v>44784</v>
      </c>
      <c r="E1538" s="56">
        <v>0.5</v>
      </c>
      <c r="F1538" s="55">
        <v>42.594000000000001</v>
      </c>
      <c r="G1538" s="55">
        <v>23.843</v>
      </c>
      <c r="H1538" s="55">
        <v>-59.186</v>
      </c>
    </row>
    <row r="1539" spans="1:8" x14ac:dyDescent="0.25">
      <c r="A1539" s="55">
        <v>2022</v>
      </c>
      <c r="B1539" s="55" t="s">
        <v>28</v>
      </c>
      <c r="C1539" s="55">
        <v>1538</v>
      </c>
      <c r="D1539" s="54">
        <v>44784</v>
      </c>
      <c r="E1539" s="56">
        <v>0.54166666666666663</v>
      </c>
      <c r="F1539" s="55">
        <v>40.774999999999999</v>
      </c>
      <c r="G1539" s="55">
        <v>23.974</v>
      </c>
      <c r="H1539" s="55">
        <v>-62.783000000000001</v>
      </c>
    </row>
    <row r="1540" spans="1:8" x14ac:dyDescent="0.25">
      <c r="A1540" s="55">
        <v>2022</v>
      </c>
      <c r="B1540" s="55" t="s">
        <v>28</v>
      </c>
      <c r="C1540" s="55">
        <v>1539</v>
      </c>
      <c r="D1540" s="54">
        <v>44784</v>
      </c>
      <c r="E1540" s="56">
        <v>0.58333333333333337</v>
      </c>
      <c r="F1540" s="55">
        <v>38.503999999999998</v>
      </c>
      <c r="G1540" s="55">
        <v>25.667999999999999</v>
      </c>
      <c r="H1540" s="55">
        <v>-62.783000000000001</v>
      </c>
    </row>
    <row r="1541" spans="1:8" x14ac:dyDescent="0.25">
      <c r="A1541" s="55">
        <v>2022</v>
      </c>
      <c r="B1541" s="55" t="s">
        <v>28</v>
      </c>
      <c r="C1541" s="55">
        <v>1540</v>
      </c>
      <c r="D1541" s="54">
        <v>44784</v>
      </c>
      <c r="E1541" s="56">
        <v>0.625</v>
      </c>
      <c r="F1541" s="55">
        <v>35.609000000000002</v>
      </c>
      <c r="G1541" s="55">
        <v>28.823</v>
      </c>
      <c r="H1541" s="55">
        <v>-65.552999999999997</v>
      </c>
    </row>
    <row r="1542" spans="1:8" x14ac:dyDescent="0.25">
      <c r="A1542" s="55">
        <v>2022</v>
      </c>
      <c r="B1542" s="55" t="s">
        <v>28</v>
      </c>
      <c r="C1542" s="55">
        <v>1541</v>
      </c>
      <c r="D1542" s="54">
        <v>44784</v>
      </c>
      <c r="E1542" s="56">
        <v>0.66666666666666663</v>
      </c>
      <c r="F1542" s="55">
        <v>27.899000000000001</v>
      </c>
      <c r="G1542" s="55">
        <v>35.002000000000002</v>
      </c>
      <c r="H1542" s="55">
        <v>-87.363</v>
      </c>
    </row>
    <row r="1543" spans="1:8" x14ac:dyDescent="0.25">
      <c r="A1543" s="55">
        <v>2022</v>
      </c>
      <c r="B1543" s="55" t="s">
        <v>28</v>
      </c>
      <c r="C1543" s="55">
        <v>1542</v>
      </c>
      <c r="D1543" s="54">
        <v>44784</v>
      </c>
      <c r="E1543" s="56">
        <v>0.70833333333333337</v>
      </c>
      <c r="F1543" s="55">
        <v>25.55</v>
      </c>
      <c r="G1543" s="55">
        <v>38.665999999999997</v>
      </c>
      <c r="H1543" s="55">
        <v>-59.186</v>
      </c>
    </row>
    <row r="1544" spans="1:8" x14ac:dyDescent="0.25">
      <c r="A1544" s="55">
        <v>2022</v>
      </c>
      <c r="B1544" s="55" t="s">
        <v>28</v>
      </c>
      <c r="C1544" s="55">
        <v>1543</v>
      </c>
      <c r="D1544" s="54">
        <v>44784</v>
      </c>
      <c r="E1544" s="56">
        <v>0.75</v>
      </c>
      <c r="F1544" s="55">
        <v>23.184000000000001</v>
      </c>
      <c r="G1544" s="55">
        <v>41.331000000000003</v>
      </c>
      <c r="H1544" s="55">
        <v>-75.391999999999996</v>
      </c>
    </row>
    <row r="1545" spans="1:8" x14ac:dyDescent="0.25">
      <c r="A1545" s="55">
        <v>2022</v>
      </c>
      <c r="B1545" s="55" t="s">
        <v>28</v>
      </c>
      <c r="C1545" s="55">
        <v>1544</v>
      </c>
      <c r="D1545" s="54">
        <v>44784</v>
      </c>
      <c r="E1545" s="56">
        <v>0.79166666666666663</v>
      </c>
      <c r="F1545" s="55">
        <v>20.530999999999999</v>
      </c>
      <c r="G1545" s="55">
        <v>44.222999999999999</v>
      </c>
      <c r="H1545" s="55">
        <v>-65.989999999999995</v>
      </c>
    </row>
    <row r="1546" spans="1:8" x14ac:dyDescent="0.25">
      <c r="A1546" s="55">
        <v>2022</v>
      </c>
      <c r="B1546" s="55" t="s">
        <v>28</v>
      </c>
      <c r="C1546" s="55">
        <v>1545</v>
      </c>
      <c r="D1546" s="54">
        <v>44784</v>
      </c>
      <c r="E1546" s="56">
        <v>0.83333333333333337</v>
      </c>
      <c r="F1546" s="55">
        <v>18.579999999999998</v>
      </c>
      <c r="G1546" s="55">
        <v>46.12</v>
      </c>
      <c r="H1546" s="55">
        <v>-14.042</v>
      </c>
    </row>
    <row r="1547" spans="1:8" x14ac:dyDescent="0.25">
      <c r="A1547" s="55">
        <v>2022</v>
      </c>
      <c r="B1547" s="55" t="s">
        <v>28</v>
      </c>
      <c r="C1547" s="55">
        <v>1546</v>
      </c>
      <c r="D1547" s="54">
        <v>44784</v>
      </c>
      <c r="E1547" s="56">
        <v>0.875</v>
      </c>
      <c r="F1547" s="55">
        <v>17.937999999999999</v>
      </c>
      <c r="G1547" s="55">
        <v>48.463999999999999</v>
      </c>
      <c r="H1547" s="55">
        <v>-33.061</v>
      </c>
    </row>
    <row r="1548" spans="1:8" x14ac:dyDescent="0.25">
      <c r="A1548" s="55">
        <v>2022</v>
      </c>
      <c r="B1548" s="55" t="s">
        <v>28</v>
      </c>
      <c r="C1548" s="55">
        <v>1547</v>
      </c>
      <c r="D1548" s="54">
        <v>44784</v>
      </c>
      <c r="E1548" s="56">
        <v>0.91666666666666663</v>
      </c>
      <c r="F1548" s="55">
        <v>17.010999999999999</v>
      </c>
      <c r="G1548" s="55">
        <v>50.649000000000001</v>
      </c>
      <c r="H1548" s="55">
        <v>-54.325000000000003</v>
      </c>
    </row>
    <row r="1549" spans="1:8" x14ac:dyDescent="0.25">
      <c r="A1549" s="55">
        <v>2022</v>
      </c>
      <c r="B1549" s="55" t="s">
        <v>28</v>
      </c>
      <c r="C1549" s="55">
        <v>1548</v>
      </c>
      <c r="D1549" s="54">
        <v>44815</v>
      </c>
      <c r="E1549" s="56">
        <v>0.95833333333333337</v>
      </c>
      <c r="F1549" s="55">
        <v>17.367999999999999</v>
      </c>
      <c r="G1549" s="55">
        <v>53.357999999999997</v>
      </c>
      <c r="H1549" s="55">
        <v>-50.14</v>
      </c>
    </row>
    <row r="1550" spans="1:8" x14ac:dyDescent="0.25">
      <c r="A1550" s="55">
        <v>2022</v>
      </c>
      <c r="B1550" s="55" t="s">
        <v>28</v>
      </c>
      <c r="C1550" s="55">
        <v>1549</v>
      </c>
      <c r="D1550" s="54">
        <v>44815</v>
      </c>
      <c r="E1550" s="56">
        <v>0.54166666666666696</v>
      </c>
      <c r="F1550" s="55">
        <v>16.773</v>
      </c>
      <c r="G1550" s="55">
        <v>55.905999999999999</v>
      </c>
      <c r="H1550" s="55">
        <v>-50.683</v>
      </c>
    </row>
    <row r="1551" spans="1:8" x14ac:dyDescent="0.25">
      <c r="A1551" s="55">
        <v>2022</v>
      </c>
      <c r="B1551" s="55" t="s">
        <v>28</v>
      </c>
      <c r="C1551" s="55">
        <v>1550</v>
      </c>
      <c r="D1551" s="54">
        <v>44815</v>
      </c>
      <c r="E1551" s="56">
        <v>0.58333333333333304</v>
      </c>
      <c r="F1551" s="55">
        <v>16.225000000000001</v>
      </c>
      <c r="G1551" s="55">
        <v>57.795000000000002</v>
      </c>
      <c r="H1551" s="55">
        <v>-43.557000000000002</v>
      </c>
    </row>
    <row r="1552" spans="1:8" x14ac:dyDescent="0.25">
      <c r="A1552" s="55">
        <v>2022</v>
      </c>
      <c r="B1552" s="55" t="s">
        <v>28</v>
      </c>
      <c r="C1552" s="55">
        <v>1551</v>
      </c>
      <c r="D1552" s="54">
        <v>44815</v>
      </c>
      <c r="E1552" s="56">
        <v>0.625</v>
      </c>
      <c r="F1552" s="55">
        <v>15.509</v>
      </c>
      <c r="G1552" s="55">
        <v>60.505000000000003</v>
      </c>
      <c r="H1552" s="55">
        <v>-56.212000000000003</v>
      </c>
    </row>
    <row r="1553" spans="1:8" x14ac:dyDescent="0.25">
      <c r="A1553" s="55">
        <v>2022</v>
      </c>
      <c r="B1553" s="55" t="s">
        <v>28</v>
      </c>
      <c r="C1553" s="55">
        <v>1552</v>
      </c>
      <c r="D1553" s="54">
        <v>44815</v>
      </c>
      <c r="E1553" s="56">
        <v>0.66666666666666696</v>
      </c>
      <c r="F1553" s="55">
        <v>14.864000000000001</v>
      </c>
      <c r="G1553" s="55">
        <v>62.125</v>
      </c>
      <c r="H1553" s="55">
        <v>-52.015000000000001</v>
      </c>
    </row>
    <row r="1554" spans="1:8" x14ac:dyDescent="0.25">
      <c r="A1554" s="55">
        <v>2022</v>
      </c>
      <c r="B1554" s="55" t="s">
        <v>28</v>
      </c>
      <c r="C1554" s="55">
        <v>1553</v>
      </c>
      <c r="D1554" s="54">
        <v>44815</v>
      </c>
      <c r="E1554" s="56">
        <v>0.70833333333333304</v>
      </c>
      <c r="F1554" s="55">
        <v>14.194000000000001</v>
      </c>
      <c r="G1554" s="55">
        <v>63.692999999999998</v>
      </c>
      <c r="H1554" s="55">
        <v>-50.868000000000002</v>
      </c>
    </row>
    <row r="1555" spans="1:8" x14ac:dyDescent="0.25">
      <c r="A1555" s="55">
        <v>2022</v>
      </c>
      <c r="B1555" s="55" t="s">
        <v>28</v>
      </c>
      <c r="C1555" s="55">
        <v>1554</v>
      </c>
      <c r="D1555" s="54">
        <v>44815</v>
      </c>
      <c r="E1555" s="56">
        <v>0.75</v>
      </c>
      <c r="F1555" s="55">
        <v>13.714</v>
      </c>
      <c r="G1555" s="55">
        <v>64.753</v>
      </c>
      <c r="H1555" s="55">
        <v>-69.433000000000007</v>
      </c>
    </row>
    <row r="1556" spans="1:8" x14ac:dyDescent="0.25">
      <c r="A1556" s="55">
        <v>2022</v>
      </c>
      <c r="B1556" s="55" t="s">
        <v>28</v>
      </c>
      <c r="C1556" s="55">
        <v>1555</v>
      </c>
      <c r="D1556" s="54">
        <v>44815</v>
      </c>
      <c r="E1556" s="56">
        <v>0.79166666666666696</v>
      </c>
      <c r="F1556" s="55">
        <v>22.943999999999999</v>
      </c>
      <c r="G1556" s="55">
        <v>54.185000000000002</v>
      </c>
      <c r="H1556" s="55">
        <v>-69.433000000000007</v>
      </c>
    </row>
    <row r="1557" spans="1:8" x14ac:dyDescent="0.25">
      <c r="A1557" s="55">
        <v>2022</v>
      </c>
      <c r="B1557" s="55" t="s">
        <v>28</v>
      </c>
      <c r="C1557" s="55">
        <v>1556</v>
      </c>
      <c r="D1557" s="54">
        <v>44815</v>
      </c>
      <c r="E1557" s="56">
        <v>0.83333333333333304</v>
      </c>
      <c r="F1557" s="55">
        <v>30.9</v>
      </c>
      <c r="G1557" s="55">
        <v>41.619</v>
      </c>
      <c r="H1557" s="55">
        <v>-43.304000000000002</v>
      </c>
    </row>
    <row r="1558" spans="1:8" x14ac:dyDescent="0.25">
      <c r="A1558" s="55">
        <v>2022</v>
      </c>
      <c r="B1558" s="55" t="s">
        <v>28</v>
      </c>
      <c r="C1558" s="55">
        <v>1557</v>
      </c>
      <c r="D1558" s="54">
        <v>44815</v>
      </c>
      <c r="E1558" s="56">
        <v>0.54166666666666696</v>
      </c>
      <c r="F1558" s="55">
        <v>26.425999999999998</v>
      </c>
      <c r="G1558" s="55">
        <v>46.121000000000002</v>
      </c>
      <c r="H1558" s="55">
        <v>-94.792000000000002</v>
      </c>
    </row>
    <row r="1559" spans="1:8" x14ac:dyDescent="0.25">
      <c r="A1559" s="55">
        <v>2022</v>
      </c>
      <c r="B1559" s="55" t="s">
        <v>28</v>
      </c>
      <c r="C1559" s="55">
        <v>1558</v>
      </c>
      <c r="D1559" s="54">
        <v>44815</v>
      </c>
      <c r="E1559" s="56">
        <v>0.58333333333333304</v>
      </c>
      <c r="F1559" s="55">
        <v>23.303999999999998</v>
      </c>
      <c r="G1559" s="55">
        <v>48.238</v>
      </c>
      <c r="H1559" s="55">
        <v>-94.792000000000002</v>
      </c>
    </row>
    <row r="1560" spans="1:8" x14ac:dyDescent="0.25">
      <c r="A1560" s="55">
        <v>2022</v>
      </c>
      <c r="B1560" s="55" t="s">
        <v>28</v>
      </c>
      <c r="C1560" s="55">
        <v>1559</v>
      </c>
      <c r="D1560" s="54">
        <v>44815</v>
      </c>
      <c r="E1560" s="56">
        <v>0.625</v>
      </c>
      <c r="F1560" s="55">
        <v>25.55</v>
      </c>
      <c r="G1560" s="55">
        <v>46.015000000000001</v>
      </c>
      <c r="H1560" s="55">
        <v>-94.792000000000002</v>
      </c>
    </row>
    <row r="1561" spans="1:8" x14ac:dyDescent="0.25">
      <c r="A1561" s="55">
        <v>2022</v>
      </c>
      <c r="B1561" s="55" t="s">
        <v>28</v>
      </c>
      <c r="C1561" s="55">
        <v>1560</v>
      </c>
      <c r="D1561" s="54">
        <v>44815</v>
      </c>
      <c r="E1561" s="56">
        <v>0.66666666666666696</v>
      </c>
      <c r="F1561" s="55">
        <v>25.986999999999998</v>
      </c>
      <c r="G1561" s="55">
        <v>46.811</v>
      </c>
      <c r="H1561" s="55">
        <v>-94.792000000000002</v>
      </c>
    </row>
    <row r="1562" spans="1:8" x14ac:dyDescent="0.25">
      <c r="A1562" s="55">
        <v>2022</v>
      </c>
      <c r="B1562" s="55" t="s">
        <v>28</v>
      </c>
      <c r="C1562" s="55">
        <v>1561</v>
      </c>
      <c r="D1562" s="54">
        <v>44815</v>
      </c>
      <c r="E1562" s="56">
        <v>0.70833333333333304</v>
      </c>
      <c r="F1562" s="55">
        <v>26.181999999999999</v>
      </c>
      <c r="G1562" s="55">
        <v>47.061</v>
      </c>
      <c r="H1562" s="55">
        <v>-94.792000000000002</v>
      </c>
    </row>
    <row r="1563" spans="1:8" x14ac:dyDescent="0.25">
      <c r="A1563" s="55">
        <v>2022</v>
      </c>
      <c r="B1563" s="55" t="s">
        <v>28</v>
      </c>
      <c r="C1563" s="55">
        <v>1562</v>
      </c>
      <c r="D1563" s="54">
        <v>44815</v>
      </c>
      <c r="E1563" s="56">
        <v>0.75</v>
      </c>
      <c r="F1563" s="55">
        <v>27.899000000000001</v>
      </c>
      <c r="G1563" s="55">
        <v>46.17</v>
      </c>
      <c r="H1563" s="55">
        <v>-94.792000000000002</v>
      </c>
    </row>
    <row r="1564" spans="1:8" x14ac:dyDescent="0.25">
      <c r="A1564" s="55">
        <v>2022</v>
      </c>
      <c r="B1564" s="55" t="s">
        <v>28</v>
      </c>
      <c r="C1564" s="55">
        <v>1563</v>
      </c>
      <c r="D1564" s="54">
        <v>44815</v>
      </c>
      <c r="E1564" s="56">
        <v>0.79166666666666696</v>
      </c>
      <c r="F1564" s="55">
        <v>28.617000000000001</v>
      </c>
      <c r="G1564" s="55">
        <v>43.871000000000002</v>
      </c>
      <c r="H1564" s="55">
        <v>-94.792000000000002</v>
      </c>
    </row>
    <row r="1565" spans="1:8" x14ac:dyDescent="0.25">
      <c r="A1565" s="55">
        <v>2022</v>
      </c>
      <c r="B1565" s="55" t="s">
        <v>28</v>
      </c>
      <c r="C1565" s="55">
        <v>1564</v>
      </c>
      <c r="D1565" s="54">
        <v>44815</v>
      </c>
      <c r="E1565" s="56">
        <v>0.83333333333333304</v>
      </c>
      <c r="F1565" s="55">
        <v>28.32</v>
      </c>
      <c r="G1565" s="55">
        <v>44.098999999999997</v>
      </c>
      <c r="H1565" s="55">
        <v>-94.792000000000002</v>
      </c>
    </row>
    <row r="1566" spans="1:8" x14ac:dyDescent="0.25">
      <c r="A1566" s="55">
        <v>2022</v>
      </c>
      <c r="B1566" s="55" t="s">
        <v>28</v>
      </c>
      <c r="C1566" s="55">
        <v>1565</v>
      </c>
      <c r="D1566" s="54">
        <v>44815</v>
      </c>
      <c r="E1566" s="56">
        <v>0.875</v>
      </c>
      <c r="F1566" s="55">
        <v>28.965</v>
      </c>
      <c r="G1566" s="55">
        <v>44.140999999999998</v>
      </c>
      <c r="H1566" s="55">
        <v>-94.792000000000002</v>
      </c>
    </row>
    <row r="1567" spans="1:8" x14ac:dyDescent="0.25">
      <c r="A1567" s="55">
        <v>2022</v>
      </c>
      <c r="B1567" s="55" t="s">
        <v>28</v>
      </c>
      <c r="C1567" s="55">
        <v>1566</v>
      </c>
      <c r="D1567" s="54">
        <v>44815</v>
      </c>
      <c r="E1567" s="56">
        <v>0.91666666666666696</v>
      </c>
      <c r="F1567" s="55">
        <v>27.53</v>
      </c>
      <c r="G1567" s="55">
        <v>38.106999999999999</v>
      </c>
      <c r="H1567" s="55">
        <v>-94.792000000000002</v>
      </c>
    </row>
    <row r="1568" spans="1:8" x14ac:dyDescent="0.25">
      <c r="A1568" s="55">
        <v>2022</v>
      </c>
      <c r="B1568" s="55" t="s">
        <v>28</v>
      </c>
      <c r="C1568" s="55">
        <v>1567</v>
      </c>
      <c r="D1568" s="54">
        <v>44815</v>
      </c>
      <c r="E1568" s="56">
        <v>0.95833333333333304</v>
      </c>
      <c r="F1568" s="55">
        <v>26.181999999999999</v>
      </c>
      <c r="G1568" s="55">
        <v>38.764000000000003</v>
      </c>
      <c r="H1568" s="55">
        <v>-94.792000000000002</v>
      </c>
    </row>
    <row r="1569" spans="1:8" x14ac:dyDescent="0.25">
      <c r="A1569" s="55">
        <v>2022</v>
      </c>
      <c r="B1569" s="55" t="s">
        <v>28</v>
      </c>
      <c r="C1569" s="55">
        <v>1568</v>
      </c>
      <c r="D1569" s="54">
        <v>44815</v>
      </c>
      <c r="E1569" s="56">
        <v>0</v>
      </c>
      <c r="F1569" s="55">
        <v>26.425999999999998</v>
      </c>
      <c r="G1569" s="55">
        <v>39.286000000000001</v>
      </c>
      <c r="H1569" s="55">
        <v>-94.792000000000002</v>
      </c>
    </row>
    <row r="1570" spans="1:8" x14ac:dyDescent="0.25">
      <c r="A1570" s="55">
        <v>2022</v>
      </c>
      <c r="B1570" s="55" t="s">
        <v>28</v>
      </c>
      <c r="C1570" s="55">
        <v>1569</v>
      </c>
      <c r="D1570" s="54">
        <v>44815</v>
      </c>
      <c r="E1570" s="56">
        <v>4.1666666666666664E-2</v>
      </c>
      <c r="F1570" s="55">
        <v>26.256</v>
      </c>
      <c r="G1570" s="55">
        <v>40.158000000000001</v>
      </c>
      <c r="H1570" s="55">
        <v>-94.792000000000002</v>
      </c>
    </row>
    <row r="1571" spans="1:8" x14ac:dyDescent="0.25">
      <c r="A1571" s="55">
        <v>2022</v>
      </c>
      <c r="B1571" s="55" t="s">
        <v>28</v>
      </c>
      <c r="C1571" s="55">
        <v>1570</v>
      </c>
      <c r="D1571" s="54">
        <v>44815</v>
      </c>
      <c r="E1571" s="56">
        <v>8.3333333333333329E-2</v>
      </c>
      <c r="F1571" s="55">
        <v>24.074000000000002</v>
      </c>
      <c r="G1571" s="55">
        <v>41.363999999999997</v>
      </c>
      <c r="H1571" s="55">
        <v>-94.792000000000002</v>
      </c>
    </row>
    <row r="1572" spans="1:8" x14ac:dyDescent="0.25">
      <c r="A1572" s="55">
        <v>2022</v>
      </c>
      <c r="B1572" s="55" t="s">
        <v>28</v>
      </c>
      <c r="C1572" s="55">
        <v>1571</v>
      </c>
      <c r="D1572" s="54">
        <v>44815</v>
      </c>
      <c r="E1572" s="56">
        <v>0.125</v>
      </c>
      <c r="F1572" s="55">
        <v>21.7</v>
      </c>
      <c r="G1572" s="55">
        <v>42.783999999999999</v>
      </c>
      <c r="H1572" s="55">
        <v>-94.792000000000002</v>
      </c>
    </row>
    <row r="1573" spans="1:8" x14ac:dyDescent="0.25">
      <c r="A1573" s="55">
        <v>2022</v>
      </c>
      <c r="B1573" s="55" t="s">
        <v>28</v>
      </c>
      <c r="C1573" s="55">
        <v>1572</v>
      </c>
      <c r="D1573" s="54">
        <v>44845</v>
      </c>
      <c r="E1573" s="56">
        <v>0.16666666666666666</v>
      </c>
      <c r="F1573" s="55">
        <v>19.673999999999999</v>
      </c>
      <c r="G1573" s="55">
        <v>44.026000000000003</v>
      </c>
      <c r="H1573" s="55">
        <v>-94.792000000000002</v>
      </c>
    </row>
    <row r="1574" spans="1:8" x14ac:dyDescent="0.25">
      <c r="A1574" s="55">
        <v>2022</v>
      </c>
      <c r="B1574" s="55" t="s">
        <v>28</v>
      </c>
      <c r="C1574" s="55">
        <v>1573</v>
      </c>
      <c r="D1574" s="54">
        <v>44845</v>
      </c>
      <c r="E1574" s="56">
        <v>0.20833333333333334</v>
      </c>
      <c r="F1574" s="55">
        <v>18.224</v>
      </c>
      <c r="G1574" s="55">
        <v>44.935000000000002</v>
      </c>
      <c r="H1574" s="55">
        <v>-94.792000000000002</v>
      </c>
    </row>
    <row r="1575" spans="1:8" x14ac:dyDescent="0.25">
      <c r="A1575" s="55">
        <v>2022</v>
      </c>
      <c r="B1575" s="55" t="s">
        <v>28</v>
      </c>
      <c r="C1575" s="55">
        <v>1574</v>
      </c>
      <c r="D1575" s="54">
        <v>44845</v>
      </c>
      <c r="E1575" s="56">
        <v>0.25</v>
      </c>
      <c r="F1575" s="55">
        <v>16.795999999999999</v>
      </c>
      <c r="G1575" s="55">
        <v>45.773000000000003</v>
      </c>
      <c r="H1575" s="55">
        <v>-94.792000000000002</v>
      </c>
    </row>
    <row r="1576" spans="1:8" x14ac:dyDescent="0.25">
      <c r="A1576" s="55">
        <v>2022</v>
      </c>
      <c r="B1576" s="55" t="s">
        <v>28</v>
      </c>
      <c r="C1576" s="55">
        <v>1575</v>
      </c>
      <c r="D1576" s="54">
        <v>44845</v>
      </c>
      <c r="E1576" s="56">
        <v>0.29166666666666669</v>
      </c>
      <c r="F1576" s="55">
        <v>15.939</v>
      </c>
      <c r="G1576" s="55">
        <v>46.326999999999998</v>
      </c>
      <c r="H1576" s="55">
        <v>-94.792000000000002</v>
      </c>
    </row>
    <row r="1577" spans="1:8" x14ac:dyDescent="0.25">
      <c r="A1577" s="55">
        <v>2022</v>
      </c>
      <c r="B1577" s="55" t="s">
        <v>28</v>
      </c>
      <c r="C1577" s="55">
        <v>1576</v>
      </c>
      <c r="D1577" s="54">
        <v>44845</v>
      </c>
      <c r="E1577" s="56">
        <v>0.33333333333333331</v>
      </c>
      <c r="F1577" s="55">
        <v>15.247</v>
      </c>
      <c r="G1577" s="55">
        <v>46.835000000000001</v>
      </c>
      <c r="H1577" s="55">
        <v>-94.792000000000002</v>
      </c>
    </row>
    <row r="1578" spans="1:8" x14ac:dyDescent="0.25">
      <c r="A1578" s="55">
        <v>2022</v>
      </c>
      <c r="B1578" s="55" t="s">
        <v>28</v>
      </c>
      <c r="C1578" s="55">
        <v>1577</v>
      </c>
      <c r="D1578" s="54">
        <v>44845</v>
      </c>
      <c r="E1578" s="56">
        <v>0.375</v>
      </c>
      <c r="F1578" s="55">
        <v>14.792</v>
      </c>
      <c r="G1578" s="55">
        <v>47.213999999999999</v>
      </c>
      <c r="H1578" s="55">
        <v>-94.792000000000002</v>
      </c>
    </row>
    <row r="1579" spans="1:8" x14ac:dyDescent="0.25">
      <c r="A1579" s="55">
        <v>2022</v>
      </c>
      <c r="B1579" s="55" t="s">
        <v>28</v>
      </c>
      <c r="C1579" s="55">
        <v>1578</v>
      </c>
      <c r="D1579" s="54">
        <v>44845</v>
      </c>
      <c r="E1579" s="56">
        <v>0.41666666666666669</v>
      </c>
      <c r="F1579" s="55">
        <v>14.409000000000001</v>
      </c>
      <c r="G1579" s="55">
        <v>47.57</v>
      </c>
      <c r="H1579" s="55">
        <v>-94.792000000000002</v>
      </c>
    </row>
    <row r="1580" spans="1:8" x14ac:dyDescent="0.25">
      <c r="A1580" s="55">
        <v>2022</v>
      </c>
      <c r="B1580" s="55" t="s">
        <v>28</v>
      </c>
      <c r="C1580" s="55">
        <v>1579</v>
      </c>
      <c r="D1580" s="54">
        <v>44845</v>
      </c>
      <c r="E1580" s="56">
        <v>0.45833333333333331</v>
      </c>
      <c r="F1580" s="55">
        <v>14.29</v>
      </c>
      <c r="G1580" s="55">
        <v>47.99</v>
      </c>
      <c r="H1580" s="55">
        <v>-94.792000000000002</v>
      </c>
    </row>
    <row r="1581" spans="1:8" x14ac:dyDescent="0.25">
      <c r="A1581" s="55">
        <v>2022</v>
      </c>
      <c r="B1581" s="55" t="s">
        <v>28</v>
      </c>
      <c r="C1581" s="55">
        <v>1580</v>
      </c>
      <c r="D1581" s="54">
        <v>44845</v>
      </c>
      <c r="E1581" s="56">
        <v>0.5</v>
      </c>
      <c r="F1581" s="55">
        <v>15.843</v>
      </c>
      <c r="G1581" s="55">
        <v>48.503</v>
      </c>
      <c r="H1581" s="55">
        <v>-94.792000000000002</v>
      </c>
    </row>
    <row r="1582" spans="1:8" x14ac:dyDescent="0.25">
      <c r="A1582" s="55">
        <v>2022</v>
      </c>
      <c r="B1582" s="55" t="s">
        <v>28</v>
      </c>
      <c r="C1582" s="55">
        <v>1581</v>
      </c>
      <c r="D1582" s="54">
        <v>44845</v>
      </c>
      <c r="E1582" s="56">
        <v>0.54166666666666663</v>
      </c>
      <c r="F1582" s="55">
        <v>18.081</v>
      </c>
      <c r="G1582" s="55">
        <v>49.453000000000003</v>
      </c>
      <c r="H1582" s="55">
        <v>-94.792000000000002</v>
      </c>
    </row>
    <row r="1583" spans="1:8" x14ac:dyDescent="0.25">
      <c r="A1583" s="55">
        <v>2022</v>
      </c>
      <c r="B1583" s="55" t="s">
        <v>28</v>
      </c>
      <c r="C1583" s="55">
        <v>1582</v>
      </c>
      <c r="D1583" s="54">
        <v>44845</v>
      </c>
      <c r="E1583" s="56">
        <v>0.58333333333333337</v>
      </c>
      <c r="F1583" s="55">
        <v>22.896000000000001</v>
      </c>
      <c r="G1583" s="55">
        <v>50.533999999999999</v>
      </c>
      <c r="H1583" s="55">
        <v>-94.792000000000002</v>
      </c>
    </row>
    <row r="1584" spans="1:8" x14ac:dyDescent="0.25">
      <c r="A1584" s="55">
        <v>2022</v>
      </c>
      <c r="B1584" s="55" t="s">
        <v>28</v>
      </c>
      <c r="C1584" s="55">
        <v>1583</v>
      </c>
      <c r="D1584" s="54">
        <v>44845</v>
      </c>
      <c r="E1584" s="56">
        <v>0.625</v>
      </c>
      <c r="F1584" s="55">
        <v>29.89</v>
      </c>
      <c r="G1584" s="55">
        <v>49.854999999999997</v>
      </c>
      <c r="H1584" s="55">
        <v>-94.792000000000002</v>
      </c>
    </row>
    <row r="1585" spans="1:8" x14ac:dyDescent="0.25">
      <c r="A1585" s="55">
        <v>2022</v>
      </c>
      <c r="B1585" s="55" t="s">
        <v>28</v>
      </c>
      <c r="C1585" s="55">
        <v>1584</v>
      </c>
      <c r="D1585" s="54">
        <v>44845</v>
      </c>
      <c r="E1585" s="56">
        <v>0.66666666666666663</v>
      </c>
      <c r="F1585" s="55">
        <v>31.585999999999999</v>
      </c>
      <c r="G1585" s="55">
        <v>48.969000000000001</v>
      </c>
      <c r="H1585" s="55">
        <v>-94.792000000000002</v>
      </c>
    </row>
    <row r="1586" spans="1:8" x14ac:dyDescent="0.25">
      <c r="A1586" s="55">
        <v>2022</v>
      </c>
      <c r="B1586" s="55" t="s">
        <v>28</v>
      </c>
      <c r="C1586" s="55">
        <v>1585</v>
      </c>
      <c r="D1586" s="54">
        <v>44845</v>
      </c>
      <c r="E1586" s="56">
        <v>0.70833333333333337</v>
      </c>
      <c r="F1586" s="55">
        <v>36.579000000000001</v>
      </c>
      <c r="G1586" s="55">
        <v>45.89</v>
      </c>
      <c r="H1586" s="55">
        <v>-94.792000000000002</v>
      </c>
    </row>
    <row r="1587" spans="1:8" x14ac:dyDescent="0.25">
      <c r="A1587" s="55">
        <v>2022</v>
      </c>
      <c r="B1587" s="55" t="s">
        <v>28</v>
      </c>
      <c r="C1587" s="55">
        <v>1586</v>
      </c>
      <c r="D1587" s="54">
        <v>44845</v>
      </c>
      <c r="E1587" s="56">
        <v>0.75</v>
      </c>
      <c r="F1587" s="55">
        <v>34.572000000000003</v>
      </c>
      <c r="G1587" s="55">
        <v>48.427999999999997</v>
      </c>
      <c r="H1587" s="55">
        <v>-61.052999999999997</v>
      </c>
    </row>
    <row r="1588" spans="1:8" x14ac:dyDescent="0.25">
      <c r="A1588" s="55">
        <v>2022</v>
      </c>
      <c r="B1588" s="55" t="s">
        <v>28</v>
      </c>
      <c r="C1588" s="55">
        <v>1587</v>
      </c>
      <c r="D1588" s="54">
        <v>44845</v>
      </c>
      <c r="E1588" s="56">
        <v>0.79166666666666663</v>
      </c>
      <c r="F1588" s="55">
        <v>31.026</v>
      </c>
      <c r="G1588" s="55">
        <v>45.366999999999997</v>
      </c>
      <c r="H1588" s="55">
        <v>-94.792000000000002</v>
      </c>
    </row>
    <row r="1589" spans="1:8" x14ac:dyDescent="0.25">
      <c r="A1589" s="55">
        <v>2022</v>
      </c>
      <c r="B1589" s="55" t="s">
        <v>28</v>
      </c>
      <c r="C1589" s="55">
        <v>1588</v>
      </c>
      <c r="D1589" s="54">
        <v>44845</v>
      </c>
      <c r="E1589" s="56">
        <v>0.83333333333333337</v>
      </c>
      <c r="F1589" s="55">
        <v>31.077000000000002</v>
      </c>
      <c r="G1589" s="55">
        <v>41.738</v>
      </c>
      <c r="H1589" s="55">
        <v>-94.792000000000002</v>
      </c>
    </row>
    <row r="1590" spans="1:8" x14ac:dyDescent="0.25">
      <c r="A1590" s="55">
        <v>2022</v>
      </c>
      <c r="B1590" s="55" t="s">
        <v>28</v>
      </c>
      <c r="C1590" s="55">
        <v>1589</v>
      </c>
      <c r="D1590" s="54">
        <v>44845</v>
      </c>
      <c r="E1590" s="56">
        <v>0.875</v>
      </c>
      <c r="F1590" s="55">
        <v>36.146000000000001</v>
      </c>
      <c r="G1590" s="55">
        <v>35.228999999999999</v>
      </c>
      <c r="H1590" s="55">
        <v>-94.792000000000002</v>
      </c>
    </row>
    <row r="1591" spans="1:8" x14ac:dyDescent="0.25">
      <c r="A1591" s="55">
        <v>2022</v>
      </c>
      <c r="B1591" s="55" t="s">
        <v>28</v>
      </c>
      <c r="C1591" s="55">
        <v>1590</v>
      </c>
      <c r="D1591" s="54">
        <v>44845</v>
      </c>
      <c r="E1591" s="56">
        <v>0.91666666666666663</v>
      </c>
      <c r="F1591" s="55">
        <v>29.04</v>
      </c>
      <c r="G1591" s="55">
        <v>41.646999999999998</v>
      </c>
      <c r="H1591" s="55">
        <v>-94.792000000000002</v>
      </c>
    </row>
    <row r="1592" spans="1:8" x14ac:dyDescent="0.25">
      <c r="A1592" s="55">
        <v>2022</v>
      </c>
      <c r="B1592" s="55" t="s">
        <v>28</v>
      </c>
      <c r="C1592" s="55">
        <v>1591</v>
      </c>
      <c r="D1592" s="54">
        <v>44845</v>
      </c>
      <c r="E1592" s="56">
        <v>0.95833333333333337</v>
      </c>
      <c r="F1592" s="55">
        <v>33.914000000000001</v>
      </c>
      <c r="G1592" s="55">
        <v>31.800999999999998</v>
      </c>
      <c r="H1592" s="55">
        <v>-94.792000000000002</v>
      </c>
    </row>
    <row r="1593" spans="1:8" x14ac:dyDescent="0.25">
      <c r="A1593" s="55">
        <v>2022</v>
      </c>
      <c r="B1593" s="55" t="s">
        <v>28</v>
      </c>
      <c r="C1593" s="55">
        <v>1592</v>
      </c>
      <c r="D1593" s="54">
        <v>44845</v>
      </c>
      <c r="E1593" s="56">
        <v>0.54166666666666696</v>
      </c>
      <c r="F1593" s="55">
        <v>33.365000000000002</v>
      </c>
      <c r="G1593" s="55">
        <v>32.543999999999997</v>
      </c>
      <c r="H1593" s="55">
        <v>-94.792000000000002</v>
      </c>
    </row>
    <row r="1594" spans="1:8" x14ac:dyDescent="0.25">
      <c r="A1594" s="55">
        <v>2022</v>
      </c>
      <c r="B1594" s="55" t="s">
        <v>28</v>
      </c>
      <c r="C1594" s="55">
        <v>1593</v>
      </c>
      <c r="D1594" s="54">
        <v>44845</v>
      </c>
      <c r="E1594" s="56">
        <v>0.58333333333333304</v>
      </c>
      <c r="F1594" s="55">
        <v>32.304000000000002</v>
      </c>
      <c r="G1594" s="55">
        <v>33.374000000000002</v>
      </c>
      <c r="H1594" s="55">
        <v>-94.792000000000002</v>
      </c>
    </row>
    <row r="1595" spans="1:8" x14ac:dyDescent="0.25">
      <c r="A1595" s="55">
        <v>2022</v>
      </c>
      <c r="B1595" s="55" t="s">
        <v>28</v>
      </c>
      <c r="C1595" s="55">
        <v>1594</v>
      </c>
      <c r="D1595" s="54">
        <v>44845</v>
      </c>
      <c r="E1595" s="56">
        <v>0.625</v>
      </c>
      <c r="F1595" s="55">
        <v>25.939</v>
      </c>
      <c r="G1595" s="55">
        <v>38.078000000000003</v>
      </c>
      <c r="H1595" s="55">
        <v>-94.792000000000002</v>
      </c>
    </row>
    <row r="1596" spans="1:8" x14ac:dyDescent="0.25">
      <c r="A1596" s="55">
        <v>2022</v>
      </c>
      <c r="B1596" s="55" t="s">
        <v>28</v>
      </c>
      <c r="C1596" s="55">
        <v>1595</v>
      </c>
      <c r="D1596" s="54">
        <v>44845</v>
      </c>
      <c r="E1596" s="56">
        <v>0.66666666666666696</v>
      </c>
      <c r="F1596" s="55">
        <v>25.355</v>
      </c>
      <c r="G1596" s="55">
        <v>40.456000000000003</v>
      </c>
      <c r="H1596" s="55">
        <v>-94.792000000000002</v>
      </c>
    </row>
    <row r="1597" spans="1:8" x14ac:dyDescent="0.25">
      <c r="A1597" s="55">
        <v>2022</v>
      </c>
      <c r="B1597" s="55" t="s">
        <v>28</v>
      </c>
      <c r="C1597" s="55">
        <v>1596</v>
      </c>
      <c r="D1597" s="54">
        <v>44876</v>
      </c>
      <c r="E1597" s="56">
        <v>0.70833333333333304</v>
      </c>
      <c r="F1597" s="55">
        <v>24.943999999999999</v>
      </c>
      <c r="G1597" s="55">
        <v>42.308999999999997</v>
      </c>
      <c r="H1597" s="55">
        <v>-94.792000000000002</v>
      </c>
    </row>
    <row r="1598" spans="1:8" x14ac:dyDescent="0.25">
      <c r="A1598" s="55">
        <v>2022</v>
      </c>
      <c r="B1598" s="55" t="s">
        <v>28</v>
      </c>
      <c r="C1598" s="55">
        <v>1597</v>
      </c>
      <c r="D1598" s="54">
        <v>44876</v>
      </c>
      <c r="E1598" s="56">
        <v>0.75</v>
      </c>
      <c r="F1598" s="55">
        <v>24.605</v>
      </c>
      <c r="G1598" s="55">
        <v>43.798999999999999</v>
      </c>
      <c r="H1598" s="55">
        <v>-94.792000000000002</v>
      </c>
    </row>
    <row r="1599" spans="1:8" x14ac:dyDescent="0.25">
      <c r="A1599" s="55">
        <v>2022</v>
      </c>
      <c r="B1599" s="55" t="s">
        <v>28</v>
      </c>
      <c r="C1599" s="55">
        <v>1598</v>
      </c>
      <c r="D1599" s="54">
        <v>44876</v>
      </c>
      <c r="E1599" s="56">
        <v>0.79166666666666696</v>
      </c>
      <c r="F1599" s="55">
        <v>24.315000000000001</v>
      </c>
      <c r="G1599" s="55">
        <v>45.22</v>
      </c>
      <c r="H1599" s="55">
        <v>-94.792000000000002</v>
      </c>
    </row>
    <row r="1600" spans="1:8" x14ac:dyDescent="0.25">
      <c r="A1600" s="55">
        <v>2022</v>
      </c>
      <c r="B1600" s="55" t="s">
        <v>28</v>
      </c>
      <c r="C1600" s="55">
        <v>1599</v>
      </c>
      <c r="D1600" s="54">
        <v>44876</v>
      </c>
      <c r="E1600" s="56">
        <v>0.83333333333333304</v>
      </c>
      <c r="F1600" s="55">
        <v>24.001999999999999</v>
      </c>
      <c r="G1600" s="55">
        <v>46.597999999999999</v>
      </c>
      <c r="H1600" s="55">
        <v>-94.792000000000002</v>
      </c>
    </row>
    <row r="1601" spans="1:8" x14ac:dyDescent="0.25">
      <c r="A1601" s="55">
        <v>2022</v>
      </c>
      <c r="B1601" s="55" t="s">
        <v>28</v>
      </c>
      <c r="C1601" s="55">
        <v>1600</v>
      </c>
      <c r="D1601" s="54">
        <v>44876</v>
      </c>
      <c r="E1601" s="56">
        <v>0.875</v>
      </c>
      <c r="F1601" s="55">
        <v>23.785</v>
      </c>
      <c r="G1601" s="55">
        <v>47.884</v>
      </c>
      <c r="H1601" s="55">
        <v>-94.792000000000002</v>
      </c>
    </row>
    <row r="1602" spans="1:8" x14ac:dyDescent="0.25">
      <c r="A1602" s="55">
        <v>2022</v>
      </c>
      <c r="B1602" s="55" t="s">
        <v>28</v>
      </c>
      <c r="C1602" s="55">
        <v>1601</v>
      </c>
      <c r="D1602" s="54">
        <v>44876</v>
      </c>
      <c r="E1602" s="56">
        <v>0.91666666666666696</v>
      </c>
      <c r="F1602" s="55">
        <v>23.617000000000001</v>
      </c>
      <c r="G1602" s="55">
        <v>49.106000000000002</v>
      </c>
      <c r="H1602" s="55">
        <v>-94.792000000000002</v>
      </c>
    </row>
    <row r="1603" spans="1:8" x14ac:dyDescent="0.25">
      <c r="A1603" s="55">
        <v>2022</v>
      </c>
      <c r="B1603" s="55" t="s">
        <v>28</v>
      </c>
      <c r="C1603" s="55">
        <v>1602</v>
      </c>
      <c r="D1603" s="54">
        <v>44876</v>
      </c>
      <c r="E1603" s="56">
        <v>0.95833333333333304</v>
      </c>
      <c r="F1603" s="55">
        <v>23.617000000000001</v>
      </c>
      <c r="G1603" s="55">
        <v>50.25</v>
      </c>
      <c r="H1603" s="55">
        <v>-94.792000000000002</v>
      </c>
    </row>
    <row r="1604" spans="1:8" x14ac:dyDescent="0.25">
      <c r="A1604" s="55">
        <v>2022</v>
      </c>
      <c r="B1604" s="55" t="s">
        <v>28</v>
      </c>
      <c r="C1604" s="55">
        <v>1603</v>
      </c>
      <c r="D1604" s="54">
        <v>44876</v>
      </c>
      <c r="E1604" s="56">
        <v>0</v>
      </c>
      <c r="F1604" s="55">
        <v>24.388000000000002</v>
      </c>
      <c r="G1604" s="55">
        <v>50.764000000000003</v>
      </c>
      <c r="H1604" s="55">
        <v>-94.792000000000002</v>
      </c>
    </row>
    <row r="1605" spans="1:8" x14ac:dyDescent="0.25">
      <c r="A1605" s="55">
        <v>2022</v>
      </c>
      <c r="B1605" s="55" t="s">
        <v>28</v>
      </c>
      <c r="C1605" s="55">
        <v>1604</v>
      </c>
      <c r="D1605" s="54">
        <v>44876</v>
      </c>
      <c r="E1605" s="56">
        <v>4.1666666666666664E-2</v>
      </c>
      <c r="F1605" s="55">
        <v>26.573</v>
      </c>
      <c r="G1605" s="55">
        <v>50.640999999999998</v>
      </c>
      <c r="H1605" s="55">
        <v>-94.792000000000002</v>
      </c>
    </row>
    <row r="1606" spans="1:8" x14ac:dyDescent="0.25">
      <c r="A1606" s="55">
        <v>2022</v>
      </c>
      <c r="B1606" s="55" t="s">
        <v>28</v>
      </c>
      <c r="C1606" s="55">
        <v>1605</v>
      </c>
      <c r="D1606" s="54">
        <v>44876</v>
      </c>
      <c r="E1606" s="56">
        <v>8.3333333333333329E-2</v>
      </c>
      <c r="F1606" s="55">
        <v>28.716999999999999</v>
      </c>
      <c r="G1606" s="55">
        <v>49.670999999999999</v>
      </c>
      <c r="H1606" s="55">
        <v>-94.792000000000002</v>
      </c>
    </row>
    <row r="1607" spans="1:8" x14ac:dyDescent="0.25">
      <c r="A1607" s="55">
        <v>2022</v>
      </c>
      <c r="B1607" s="55" t="s">
        <v>28</v>
      </c>
      <c r="C1607" s="55">
        <v>1606</v>
      </c>
      <c r="D1607" s="54">
        <v>44876</v>
      </c>
      <c r="E1607" s="56">
        <v>0.125</v>
      </c>
      <c r="F1607" s="55">
        <v>29.84</v>
      </c>
      <c r="G1607" s="55">
        <v>48.813000000000002</v>
      </c>
      <c r="H1607" s="55">
        <v>-94.792000000000002</v>
      </c>
    </row>
    <row r="1608" spans="1:8" x14ac:dyDescent="0.25">
      <c r="A1608" s="55">
        <v>2022</v>
      </c>
      <c r="B1608" s="55" t="s">
        <v>28</v>
      </c>
      <c r="C1608" s="55">
        <v>1607</v>
      </c>
      <c r="D1608" s="54">
        <v>44876</v>
      </c>
      <c r="E1608" s="56">
        <v>0.16666666666666666</v>
      </c>
      <c r="F1608" s="55">
        <v>26.548999999999999</v>
      </c>
      <c r="G1608" s="55">
        <v>46.911999999999999</v>
      </c>
      <c r="H1608" s="55">
        <v>-94.792000000000002</v>
      </c>
    </row>
    <row r="1609" spans="1:8" x14ac:dyDescent="0.25">
      <c r="A1609" s="55">
        <v>2022</v>
      </c>
      <c r="B1609" s="55" t="s">
        <v>28</v>
      </c>
      <c r="C1609" s="55">
        <v>1608</v>
      </c>
      <c r="D1609" s="54">
        <v>44876</v>
      </c>
      <c r="E1609" s="56">
        <v>0.20833333333333334</v>
      </c>
      <c r="F1609" s="55">
        <v>24.338999999999999</v>
      </c>
      <c r="G1609" s="55">
        <v>45.417000000000002</v>
      </c>
      <c r="H1609" s="55">
        <v>-94.792000000000002</v>
      </c>
    </row>
    <row r="1610" spans="1:8" x14ac:dyDescent="0.25">
      <c r="A1610" s="55">
        <v>2022</v>
      </c>
      <c r="B1610" s="55" t="s">
        <v>28</v>
      </c>
      <c r="C1610" s="55">
        <v>1609</v>
      </c>
      <c r="D1610" s="54">
        <v>44876</v>
      </c>
      <c r="E1610" s="56">
        <v>0.25</v>
      </c>
      <c r="F1610" s="55">
        <v>24.895</v>
      </c>
      <c r="G1610" s="55">
        <v>46.031999999999996</v>
      </c>
      <c r="H1610" s="55">
        <v>-94.792000000000002</v>
      </c>
    </row>
    <row r="1611" spans="1:8" x14ac:dyDescent="0.25">
      <c r="A1611" s="55">
        <v>2022</v>
      </c>
      <c r="B1611" s="55" t="s">
        <v>28</v>
      </c>
      <c r="C1611" s="55">
        <v>1610</v>
      </c>
      <c r="D1611" s="54">
        <v>44876</v>
      </c>
      <c r="E1611" s="56">
        <v>0.29166666666666669</v>
      </c>
      <c r="F1611" s="55">
        <v>25.186</v>
      </c>
      <c r="G1611" s="55">
        <v>45.970999999999997</v>
      </c>
      <c r="H1611" s="55">
        <v>-94.792000000000002</v>
      </c>
    </row>
    <row r="1612" spans="1:8" x14ac:dyDescent="0.25">
      <c r="A1612" s="55">
        <v>2022</v>
      </c>
      <c r="B1612" s="55" t="s">
        <v>28</v>
      </c>
      <c r="C1612" s="55">
        <v>1611</v>
      </c>
      <c r="D1612" s="54">
        <v>44876</v>
      </c>
      <c r="E1612" s="56">
        <v>0.33333333333333331</v>
      </c>
      <c r="F1612" s="55">
        <v>25.21</v>
      </c>
      <c r="G1612" s="55">
        <v>45.618000000000002</v>
      </c>
      <c r="H1612" s="55">
        <v>-94.792000000000002</v>
      </c>
    </row>
    <row r="1613" spans="1:8" x14ac:dyDescent="0.25">
      <c r="A1613" s="55">
        <v>2022</v>
      </c>
      <c r="B1613" s="55" t="s">
        <v>29</v>
      </c>
      <c r="C1613" s="55">
        <v>1</v>
      </c>
      <c r="D1613" s="54">
        <v>44690</v>
      </c>
      <c r="E1613" s="56">
        <v>0.375</v>
      </c>
      <c r="F1613" s="55">
        <v>23.593</v>
      </c>
      <c r="G1613" s="55">
        <v>48.594000000000001</v>
      </c>
      <c r="H1613" s="55">
        <v>23.568999999999999</v>
      </c>
    </row>
    <row r="1614" spans="1:8" x14ac:dyDescent="0.25">
      <c r="A1614" s="55">
        <v>2022</v>
      </c>
      <c r="B1614" s="55" t="s">
        <v>29</v>
      </c>
      <c r="C1614" s="55">
        <v>2</v>
      </c>
      <c r="D1614" s="54">
        <v>44690</v>
      </c>
      <c r="E1614" s="56">
        <v>0.41666666666666669</v>
      </c>
      <c r="F1614" s="55">
        <v>23.978000000000002</v>
      </c>
      <c r="G1614" s="55">
        <v>46.851999999999997</v>
      </c>
      <c r="H1614" s="55">
        <v>23.954000000000001</v>
      </c>
    </row>
    <row r="1615" spans="1:8" x14ac:dyDescent="0.25">
      <c r="A1615" s="55">
        <v>2022</v>
      </c>
      <c r="B1615" s="55" t="s">
        <v>29</v>
      </c>
      <c r="C1615" s="55">
        <v>3</v>
      </c>
      <c r="D1615" s="54">
        <v>44690</v>
      </c>
      <c r="E1615" s="56">
        <v>0.45833333333333331</v>
      </c>
      <c r="F1615" s="55">
        <v>24.484000000000002</v>
      </c>
      <c r="G1615" s="55">
        <v>46.947000000000003</v>
      </c>
      <c r="H1615" s="55">
        <v>23.905000000000001</v>
      </c>
    </row>
    <row r="1616" spans="1:8" x14ac:dyDescent="0.25">
      <c r="A1616" s="55">
        <v>2022</v>
      </c>
      <c r="B1616" s="55" t="s">
        <v>29</v>
      </c>
      <c r="C1616" s="55">
        <v>4</v>
      </c>
      <c r="D1616" s="54">
        <v>44690</v>
      </c>
      <c r="E1616" s="56">
        <v>0.5</v>
      </c>
      <c r="F1616" s="55">
        <v>22.609000000000002</v>
      </c>
      <c r="G1616" s="55">
        <v>47.13</v>
      </c>
      <c r="H1616" s="55">
        <v>21.675999999999998</v>
      </c>
    </row>
    <row r="1617" spans="1:8" x14ac:dyDescent="0.25">
      <c r="A1617" s="55">
        <v>2022</v>
      </c>
      <c r="B1617" s="55" t="s">
        <v>29</v>
      </c>
      <c r="C1617" s="55">
        <v>5</v>
      </c>
      <c r="D1617" s="54">
        <v>44690</v>
      </c>
      <c r="E1617" s="56">
        <v>0.54166666666666663</v>
      </c>
      <c r="F1617" s="55">
        <v>24.532</v>
      </c>
      <c r="G1617" s="55">
        <v>46.664000000000001</v>
      </c>
      <c r="H1617" s="55">
        <v>24.195</v>
      </c>
    </row>
    <row r="1618" spans="1:8" x14ac:dyDescent="0.25">
      <c r="A1618" s="55">
        <v>2022</v>
      </c>
      <c r="B1618" s="55" t="s">
        <v>29</v>
      </c>
      <c r="C1618" s="55">
        <v>6</v>
      </c>
      <c r="D1618" s="54">
        <v>44690</v>
      </c>
      <c r="E1618" s="56">
        <v>0.58333333333333337</v>
      </c>
      <c r="F1618" s="55">
        <v>23.689</v>
      </c>
      <c r="G1618" s="55">
        <v>46.014000000000003</v>
      </c>
      <c r="H1618" s="55">
        <v>23.568999999999999</v>
      </c>
    </row>
    <row r="1619" spans="1:8" x14ac:dyDescent="0.25">
      <c r="A1619" s="55">
        <v>2022</v>
      </c>
      <c r="B1619" s="55" t="s">
        <v>29</v>
      </c>
      <c r="C1619" s="55">
        <v>7</v>
      </c>
      <c r="D1619" s="54">
        <v>44690</v>
      </c>
      <c r="E1619" s="56">
        <v>0.625</v>
      </c>
      <c r="F1619" s="55">
        <v>22.609000000000002</v>
      </c>
      <c r="G1619" s="55">
        <v>46.106000000000002</v>
      </c>
      <c r="H1619" s="55">
        <v>21.603999999999999</v>
      </c>
    </row>
    <row r="1620" spans="1:8" x14ac:dyDescent="0.25">
      <c r="A1620" s="55">
        <v>2022</v>
      </c>
      <c r="B1620" s="55" t="s">
        <v>29</v>
      </c>
      <c r="C1620" s="55">
        <v>8</v>
      </c>
      <c r="D1620" s="54">
        <v>44690</v>
      </c>
      <c r="E1620" s="56">
        <v>0.66666666666666663</v>
      </c>
      <c r="F1620" s="55">
        <v>19.222000000000001</v>
      </c>
      <c r="G1620" s="55">
        <v>46.453000000000003</v>
      </c>
      <c r="H1620" s="55">
        <v>17.795999999999999</v>
      </c>
    </row>
    <row r="1621" spans="1:8" x14ac:dyDescent="0.25">
      <c r="A1621" s="55">
        <v>2022</v>
      </c>
      <c r="B1621" s="55" t="s">
        <v>29</v>
      </c>
      <c r="C1621" s="55">
        <v>9</v>
      </c>
      <c r="D1621" s="54">
        <v>44690</v>
      </c>
      <c r="E1621" s="56">
        <v>0.70833333333333337</v>
      </c>
      <c r="F1621" s="55">
        <v>16.271999999999998</v>
      </c>
      <c r="G1621" s="55">
        <v>46.713999999999999</v>
      </c>
      <c r="H1621" s="55">
        <v>15.199</v>
      </c>
    </row>
    <row r="1622" spans="1:8" x14ac:dyDescent="0.25">
      <c r="A1622" s="55">
        <v>2022</v>
      </c>
      <c r="B1622" s="55" t="s">
        <v>29</v>
      </c>
      <c r="C1622" s="55">
        <v>10</v>
      </c>
      <c r="D1622" s="54">
        <v>44690</v>
      </c>
      <c r="E1622" s="56">
        <v>0.75</v>
      </c>
      <c r="F1622" s="55">
        <v>14.361000000000001</v>
      </c>
      <c r="G1622" s="55">
        <v>46.784999999999997</v>
      </c>
      <c r="H1622" s="55">
        <v>13.57</v>
      </c>
    </row>
    <row r="1623" spans="1:8" x14ac:dyDescent="0.25">
      <c r="A1623" s="55">
        <v>2022</v>
      </c>
      <c r="B1623" s="55" t="s">
        <v>29</v>
      </c>
      <c r="C1623" s="55">
        <v>11</v>
      </c>
      <c r="D1623" s="54">
        <v>44690</v>
      </c>
      <c r="E1623" s="56">
        <v>0.79166666666666663</v>
      </c>
      <c r="F1623" s="55">
        <v>13.161</v>
      </c>
      <c r="G1623" s="55">
        <v>46.881999999999998</v>
      </c>
      <c r="H1623" s="55">
        <v>12.654</v>
      </c>
    </row>
    <row r="1624" spans="1:8" x14ac:dyDescent="0.25">
      <c r="A1624" s="55">
        <v>2022</v>
      </c>
      <c r="B1624" s="55" t="s">
        <v>29</v>
      </c>
      <c r="C1624" s="55">
        <v>12</v>
      </c>
      <c r="D1624" s="54">
        <v>44721</v>
      </c>
      <c r="E1624" s="56">
        <v>0.83333333333333337</v>
      </c>
      <c r="F1624" s="55">
        <v>12.34</v>
      </c>
      <c r="G1624" s="55">
        <v>46.932000000000002</v>
      </c>
      <c r="H1624" s="55">
        <v>11.88</v>
      </c>
    </row>
    <row r="1625" spans="1:8" x14ac:dyDescent="0.25">
      <c r="A1625" s="55">
        <v>2022</v>
      </c>
      <c r="B1625" s="55" t="s">
        <v>29</v>
      </c>
      <c r="C1625" s="55">
        <v>13</v>
      </c>
      <c r="D1625" s="54">
        <v>44721</v>
      </c>
      <c r="E1625" s="56">
        <v>0.875</v>
      </c>
      <c r="F1625" s="55">
        <v>11.467000000000001</v>
      </c>
      <c r="G1625" s="55">
        <v>46.975000000000001</v>
      </c>
      <c r="H1625" s="55">
        <v>11.102</v>
      </c>
    </row>
    <row r="1626" spans="1:8" x14ac:dyDescent="0.25">
      <c r="A1626" s="55">
        <v>2022</v>
      </c>
      <c r="B1626" s="55" t="s">
        <v>29</v>
      </c>
      <c r="C1626" s="55">
        <v>14</v>
      </c>
      <c r="D1626" s="54">
        <v>44721</v>
      </c>
      <c r="E1626" s="56">
        <v>0.91666666666666663</v>
      </c>
      <c r="F1626" s="55">
        <v>11.151</v>
      </c>
      <c r="G1626" s="55">
        <v>47.027000000000001</v>
      </c>
      <c r="H1626" s="55">
        <v>10.907</v>
      </c>
    </row>
    <row r="1627" spans="1:8" x14ac:dyDescent="0.25">
      <c r="A1627" s="55">
        <v>2022</v>
      </c>
      <c r="B1627" s="55" t="s">
        <v>29</v>
      </c>
      <c r="C1627" s="55">
        <v>15</v>
      </c>
      <c r="D1627" s="54">
        <v>44721</v>
      </c>
      <c r="E1627" s="56">
        <v>0.95833333333333337</v>
      </c>
      <c r="F1627" s="55">
        <v>10.785</v>
      </c>
      <c r="G1627" s="55">
        <v>47.073</v>
      </c>
      <c r="H1627" s="55">
        <v>10.467000000000001</v>
      </c>
    </row>
    <row r="1628" spans="1:8" x14ac:dyDescent="0.25">
      <c r="A1628" s="55">
        <v>2022</v>
      </c>
      <c r="B1628" s="55" t="s">
        <v>29</v>
      </c>
      <c r="C1628" s="55">
        <v>16</v>
      </c>
      <c r="D1628" s="54">
        <v>44721</v>
      </c>
      <c r="E1628" s="56">
        <v>0.54166666666666696</v>
      </c>
      <c r="F1628" s="55">
        <v>10.222</v>
      </c>
      <c r="G1628" s="55">
        <v>47.154000000000003</v>
      </c>
      <c r="H1628" s="55">
        <v>9.8539999999999992</v>
      </c>
    </row>
    <row r="1629" spans="1:8" x14ac:dyDescent="0.25">
      <c r="A1629" s="55">
        <v>2022</v>
      </c>
      <c r="B1629" s="55" t="s">
        <v>29</v>
      </c>
      <c r="C1629" s="55">
        <v>17</v>
      </c>
      <c r="D1629" s="54">
        <v>44721</v>
      </c>
      <c r="E1629" s="56">
        <v>0.58333333333333304</v>
      </c>
      <c r="F1629" s="55">
        <v>9.5340000000000007</v>
      </c>
      <c r="G1629" s="55">
        <v>47.28</v>
      </c>
      <c r="H1629" s="55">
        <v>9.3119999999999994</v>
      </c>
    </row>
    <row r="1630" spans="1:8" x14ac:dyDescent="0.25">
      <c r="A1630" s="55">
        <v>2022</v>
      </c>
      <c r="B1630" s="55" t="s">
        <v>29</v>
      </c>
      <c r="C1630" s="55">
        <v>18</v>
      </c>
      <c r="D1630" s="54">
        <v>44721</v>
      </c>
      <c r="E1630" s="56">
        <v>0.625</v>
      </c>
      <c r="F1630" s="55">
        <v>9.0640000000000001</v>
      </c>
      <c r="G1630" s="55">
        <v>47.372</v>
      </c>
      <c r="H1630" s="55">
        <v>8.7420000000000009</v>
      </c>
    </row>
    <row r="1631" spans="1:8" x14ac:dyDescent="0.25">
      <c r="A1631" s="55">
        <v>2022</v>
      </c>
      <c r="B1631" s="55" t="s">
        <v>29</v>
      </c>
      <c r="C1631" s="55">
        <v>19</v>
      </c>
      <c r="D1631" s="54">
        <v>44721</v>
      </c>
      <c r="E1631" s="56">
        <v>0.66666666666666696</v>
      </c>
      <c r="F1631" s="55">
        <v>8.6679999999999993</v>
      </c>
      <c r="G1631" s="55">
        <v>47.473999999999997</v>
      </c>
      <c r="H1631" s="55">
        <v>8.4440000000000008</v>
      </c>
    </row>
    <row r="1632" spans="1:8" x14ac:dyDescent="0.25">
      <c r="A1632" s="55">
        <v>2022</v>
      </c>
      <c r="B1632" s="55" t="s">
        <v>29</v>
      </c>
      <c r="C1632" s="55">
        <v>20</v>
      </c>
      <c r="D1632" s="54">
        <v>44721</v>
      </c>
      <c r="E1632" s="56">
        <v>0.70833333333333304</v>
      </c>
      <c r="F1632" s="55">
        <v>8.5679999999999996</v>
      </c>
      <c r="G1632" s="55">
        <v>47.643999999999998</v>
      </c>
      <c r="H1632" s="55">
        <v>8.5190000000000001</v>
      </c>
    </row>
    <row r="1633" spans="1:8" x14ac:dyDescent="0.25">
      <c r="A1633" s="55">
        <v>2022</v>
      </c>
      <c r="B1633" s="55" t="s">
        <v>29</v>
      </c>
      <c r="C1633" s="55">
        <v>21</v>
      </c>
      <c r="D1633" s="54">
        <v>44721</v>
      </c>
      <c r="E1633" s="56">
        <v>0.75</v>
      </c>
      <c r="F1633" s="55">
        <v>10.467000000000001</v>
      </c>
      <c r="G1633" s="55">
        <v>51.13</v>
      </c>
      <c r="H1633" s="55">
        <v>10.467000000000001</v>
      </c>
    </row>
    <row r="1634" spans="1:8" x14ac:dyDescent="0.25">
      <c r="A1634" s="55">
        <v>2022</v>
      </c>
      <c r="B1634" s="55" t="s">
        <v>29</v>
      </c>
      <c r="C1634" s="55">
        <v>22</v>
      </c>
      <c r="D1634" s="54">
        <v>44721</v>
      </c>
      <c r="E1634" s="56">
        <v>0.79166666666666696</v>
      </c>
      <c r="F1634" s="55">
        <v>16.963000000000001</v>
      </c>
      <c r="G1634" s="55">
        <v>49.99</v>
      </c>
      <c r="H1634" s="55">
        <v>16.558</v>
      </c>
    </row>
    <row r="1635" spans="1:8" x14ac:dyDescent="0.25">
      <c r="A1635" s="55">
        <v>2022</v>
      </c>
      <c r="B1635" s="55" t="s">
        <v>29</v>
      </c>
      <c r="C1635" s="55">
        <v>23</v>
      </c>
      <c r="D1635" s="54">
        <v>44721</v>
      </c>
      <c r="E1635" s="56">
        <v>0.83333333333333304</v>
      </c>
      <c r="F1635" s="55">
        <v>22.25</v>
      </c>
      <c r="G1635" s="55">
        <v>51.392000000000003</v>
      </c>
      <c r="H1635" s="55">
        <v>21.151</v>
      </c>
    </row>
    <row r="1636" spans="1:8" x14ac:dyDescent="0.25">
      <c r="A1636" s="55">
        <v>2022</v>
      </c>
      <c r="B1636" s="55" t="s">
        <v>29</v>
      </c>
      <c r="C1636" s="55">
        <v>24</v>
      </c>
      <c r="D1636" s="54">
        <v>44721</v>
      </c>
      <c r="E1636" s="56">
        <v>0.875</v>
      </c>
      <c r="F1636" s="55">
        <v>25.817</v>
      </c>
      <c r="G1636" s="55">
        <v>52.828000000000003</v>
      </c>
      <c r="H1636" s="55">
        <v>24.219000000000001</v>
      </c>
    </row>
    <row r="1637" spans="1:8" x14ac:dyDescent="0.25">
      <c r="A1637" s="55">
        <v>2022</v>
      </c>
      <c r="B1637" s="55" t="s">
        <v>29</v>
      </c>
      <c r="C1637" s="55">
        <v>25</v>
      </c>
      <c r="D1637" s="54">
        <v>44721</v>
      </c>
      <c r="E1637" s="56">
        <v>0.91666666666666696</v>
      </c>
      <c r="F1637" s="55">
        <v>28.245000000000001</v>
      </c>
      <c r="G1637" s="55">
        <v>53.927</v>
      </c>
      <c r="H1637" s="55">
        <v>26.256</v>
      </c>
    </row>
    <row r="1638" spans="1:8" x14ac:dyDescent="0.25">
      <c r="A1638" s="55">
        <v>2022</v>
      </c>
      <c r="B1638" s="55" t="s">
        <v>29</v>
      </c>
      <c r="C1638" s="55">
        <v>26</v>
      </c>
      <c r="D1638" s="54">
        <v>44721</v>
      </c>
      <c r="E1638" s="56">
        <v>0.95833333333333304</v>
      </c>
      <c r="F1638" s="55">
        <v>28.419</v>
      </c>
      <c r="G1638" s="55">
        <v>53.887999999999998</v>
      </c>
      <c r="H1638" s="55">
        <v>27.234999999999999</v>
      </c>
    </row>
    <row r="1639" spans="1:8" x14ac:dyDescent="0.25">
      <c r="A1639" s="55">
        <v>2022</v>
      </c>
      <c r="B1639" s="55" t="s">
        <v>29</v>
      </c>
      <c r="C1639" s="55">
        <v>27</v>
      </c>
      <c r="D1639" s="54">
        <v>44721</v>
      </c>
      <c r="E1639" s="56">
        <v>0</v>
      </c>
      <c r="F1639" s="55">
        <v>28.468</v>
      </c>
      <c r="G1639" s="55">
        <v>53.386000000000003</v>
      </c>
      <c r="H1639" s="55">
        <v>26.622</v>
      </c>
    </row>
    <row r="1640" spans="1:8" x14ac:dyDescent="0.25">
      <c r="A1640" s="55">
        <v>2022</v>
      </c>
      <c r="B1640" s="55" t="s">
        <v>29</v>
      </c>
      <c r="C1640" s="55">
        <v>28</v>
      </c>
      <c r="D1640" s="54">
        <v>44721</v>
      </c>
      <c r="E1640" s="56">
        <v>4.1666666666666664E-2</v>
      </c>
      <c r="F1640" s="55">
        <v>25.623000000000001</v>
      </c>
      <c r="G1640" s="55">
        <v>52.326000000000001</v>
      </c>
      <c r="H1640" s="55">
        <v>25.015999999999998</v>
      </c>
    </row>
    <row r="1641" spans="1:8" x14ac:dyDescent="0.25">
      <c r="A1641" s="55">
        <v>2022</v>
      </c>
      <c r="B1641" s="55" t="s">
        <v>29</v>
      </c>
      <c r="C1641" s="55">
        <v>29</v>
      </c>
      <c r="D1641" s="54">
        <v>44721</v>
      </c>
      <c r="E1641" s="56">
        <v>8.3333333333333329E-2</v>
      </c>
      <c r="F1641" s="55">
        <v>24.677</v>
      </c>
      <c r="G1641" s="55">
        <v>52.354999999999997</v>
      </c>
      <c r="H1641" s="55">
        <v>23.832999999999998</v>
      </c>
    </row>
    <row r="1642" spans="1:8" x14ac:dyDescent="0.25">
      <c r="A1642" s="55">
        <v>2022</v>
      </c>
      <c r="B1642" s="55" t="s">
        <v>29</v>
      </c>
      <c r="C1642" s="55">
        <v>30</v>
      </c>
      <c r="D1642" s="54">
        <v>44721</v>
      </c>
      <c r="E1642" s="56">
        <v>0.125</v>
      </c>
      <c r="F1642" s="55">
        <v>23.303999999999998</v>
      </c>
      <c r="G1642" s="55">
        <v>52.165999999999997</v>
      </c>
      <c r="H1642" s="55">
        <v>22.344999999999999</v>
      </c>
    </row>
    <row r="1643" spans="1:8" x14ac:dyDescent="0.25">
      <c r="A1643" s="55">
        <v>2022</v>
      </c>
      <c r="B1643" s="55" t="s">
        <v>29</v>
      </c>
      <c r="C1643" s="55">
        <v>31</v>
      </c>
      <c r="D1643" s="54">
        <v>44721</v>
      </c>
      <c r="E1643" s="56">
        <v>0.16666666666666666</v>
      </c>
      <c r="F1643" s="55">
        <v>20.792999999999999</v>
      </c>
      <c r="G1643" s="55">
        <v>53.286999999999999</v>
      </c>
      <c r="H1643" s="55">
        <v>20.149999999999999</v>
      </c>
    </row>
    <row r="1644" spans="1:8" x14ac:dyDescent="0.25">
      <c r="A1644" s="55">
        <v>2022</v>
      </c>
      <c r="B1644" s="55" t="s">
        <v>29</v>
      </c>
      <c r="C1644" s="55">
        <v>32</v>
      </c>
      <c r="D1644" s="54">
        <v>44721</v>
      </c>
      <c r="E1644" s="56">
        <v>0.20833333333333334</v>
      </c>
      <c r="F1644" s="55">
        <v>19.841000000000001</v>
      </c>
      <c r="G1644" s="55">
        <v>53.463000000000001</v>
      </c>
      <c r="H1644" s="55">
        <v>19.245999999999999</v>
      </c>
    </row>
    <row r="1645" spans="1:8" x14ac:dyDescent="0.25">
      <c r="A1645" s="55">
        <v>2022</v>
      </c>
      <c r="B1645" s="55" t="s">
        <v>29</v>
      </c>
      <c r="C1645" s="55">
        <v>33</v>
      </c>
      <c r="D1645" s="54">
        <v>44721</v>
      </c>
      <c r="E1645" s="56">
        <v>0.25</v>
      </c>
      <c r="F1645" s="55">
        <v>17.795999999999999</v>
      </c>
      <c r="G1645" s="55">
        <v>53.942999999999998</v>
      </c>
      <c r="H1645" s="55">
        <v>17.010999999999999</v>
      </c>
    </row>
    <row r="1646" spans="1:8" x14ac:dyDescent="0.25">
      <c r="A1646" s="55">
        <v>2022</v>
      </c>
      <c r="B1646" s="55" t="s">
        <v>29</v>
      </c>
      <c r="C1646" s="55">
        <v>34</v>
      </c>
      <c r="D1646" s="54">
        <v>44721</v>
      </c>
      <c r="E1646" s="56">
        <v>0.29166666666666669</v>
      </c>
      <c r="F1646" s="55">
        <v>15.986000000000001</v>
      </c>
      <c r="G1646" s="55">
        <v>54.293999999999997</v>
      </c>
      <c r="H1646" s="55">
        <v>15.318</v>
      </c>
    </row>
    <row r="1647" spans="1:8" x14ac:dyDescent="0.25">
      <c r="A1647" s="55">
        <v>2022</v>
      </c>
      <c r="B1647" s="55" t="s">
        <v>29</v>
      </c>
      <c r="C1647" s="55">
        <v>35</v>
      </c>
      <c r="D1647" s="54">
        <v>44721</v>
      </c>
      <c r="E1647" s="56">
        <v>0.33333333333333331</v>
      </c>
      <c r="F1647" s="55">
        <v>14.673</v>
      </c>
      <c r="G1647" s="55">
        <v>54.497999999999998</v>
      </c>
      <c r="H1647" s="55">
        <v>14.074</v>
      </c>
    </row>
    <row r="1648" spans="1:8" x14ac:dyDescent="0.25">
      <c r="A1648" s="55">
        <v>2022</v>
      </c>
      <c r="B1648" s="55" t="s">
        <v>29</v>
      </c>
      <c r="C1648" s="55">
        <v>36</v>
      </c>
      <c r="D1648" s="54">
        <v>44751</v>
      </c>
      <c r="E1648" s="56">
        <v>0.375</v>
      </c>
      <c r="F1648" s="55">
        <v>13.57</v>
      </c>
      <c r="G1648" s="55">
        <v>54.579000000000001</v>
      </c>
      <c r="H1648" s="55">
        <v>13.064</v>
      </c>
    </row>
    <row r="1649" spans="1:8" x14ac:dyDescent="0.25">
      <c r="A1649" s="55">
        <v>2022</v>
      </c>
      <c r="B1649" s="55" t="s">
        <v>29</v>
      </c>
      <c r="C1649" s="55">
        <v>37</v>
      </c>
      <c r="D1649" s="54">
        <v>44751</v>
      </c>
      <c r="E1649" s="56">
        <v>0.41666666666666669</v>
      </c>
      <c r="F1649" s="55">
        <v>12.798999999999999</v>
      </c>
      <c r="G1649" s="55">
        <v>54.616999999999997</v>
      </c>
      <c r="H1649" s="55">
        <v>12.436999999999999</v>
      </c>
    </row>
    <row r="1650" spans="1:8" x14ac:dyDescent="0.25">
      <c r="A1650" s="55">
        <v>2022</v>
      </c>
      <c r="B1650" s="55" t="s">
        <v>29</v>
      </c>
      <c r="C1650" s="55">
        <v>38</v>
      </c>
      <c r="D1650" s="54">
        <v>44751</v>
      </c>
      <c r="E1650" s="56">
        <v>0.45833333333333331</v>
      </c>
      <c r="F1650" s="55">
        <v>12.147</v>
      </c>
      <c r="G1650" s="55">
        <v>54.610999999999997</v>
      </c>
      <c r="H1650" s="55">
        <v>11.807</v>
      </c>
    </row>
    <row r="1651" spans="1:8" x14ac:dyDescent="0.25">
      <c r="A1651" s="55">
        <v>2022</v>
      </c>
      <c r="B1651" s="55" t="s">
        <v>29</v>
      </c>
      <c r="C1651" s="55">
        <v>39</v>
      </c>
      <c r="D1651" s="54">
        <v>44751</v>
      </c>
      <c r="E1651" s="56">
        <v>0.5</v>
      </c>
      <c r="F1651" s="55">
        <v>11.54</v>
      </c>
      <c r="G1651" s="55">
        <v>54.610999999999997</v>
      </c>
      <c r="H1651" s="55">
        <v>11.175000000000001</v>
      </c>
    </row>
    <row r="1652" spans="1:8" x14ac:dyDescent="0.25">
      <c r="A1652" s="55">
        <v>2022</v>
      </c>
      <c r="B1652" s="55" t="s">
        <v>29</v>
      </c>
      <c r="C1652" s="55">
        <v>40</v>
      </c>
      <c r="D1652" s="54">
        <v>44751</v>
      </c>
      <c r="E1652" s="56">
        <v>0.54166666666666663</v>
      </c>
      <c r="F1652" s="55">
        <v>10.882999999999999</v>
      </c>
      <c r="G1652" s="55">
        <v>54.573999999999998</v>
      </c>
      <c r="H1652" s="55">
        <v>10.565</v>
      </c>
    </row>
    <row r="1653" spans="1:8" x14ac:dyDescent="0.25">
      <c r="A1653" s="55">
        <v>2022</v>
      </c>
      <c r="B1653" s="55" t="s">
        <v>29</v>
      </c>
      <c r="C1653" s="55">
        <v>41</v>
      </c>
      <c r="D1653" s="54">
        <v>44751</v>
      </c>
      <c r="E1653" s="56">
        <v>0.58333333333333337</v>
      </c>
      <c r="F1653" s="55">
        <v>10.443</v>
      </c>
      <c r="G1653" s="55">
        <v>54.628999999999998</v>
      </c>
      <c r="H1653" s="55">
        <v>10.345000000000001</v>
      </c>
    </row>
    <row r="1654" spans="1:8" x14ac:dyDescent="0.25">
      <c r="A1654" s="55">
        <v>2022</v>
      </c>
      <c r="B1654" s="55" t="s">
        <v>29</v>
      </c>
      <c r="C1654" s="55">
        <v>42</v>
      </c>
      <c r="D1654" s="54">
        <v>44751</v>
      </c>
      <c r="E1654" s="56">
        <v>0.625</v>
      </c>
      <c r="F1654" s="55">
        <v>10.858000000000001</v>
      </c>
      <c r="G1654" s="55">
        <v>54.51</v>
      </c>
      <c r="H1654" s="55">
        <v>10.882999999999999</v>
      </c>
    </row>
    <row r="1655" spans="1:8" x14ac:dyDescent="0.25">
      <c r="A1655" s="55">
        <v>2022</v>
      </c>
      <c r="B1655" s="55" t="s">
        <v>29</v>
      </c>
      <c r="C1655" s="55">
        <v>43</v>
      </c>
      <c r="D1655" s="54">
        <v>44751</v>
      </c>
      <c r="E1655" s="56">
        <v>0.66666666666666663</v>
      </c>
      <c r="F1655" s="55">
        <v>11.077999999999999</v>
      </c>
      <c r="G1655" s="55">
        <v>54.482999999999997</v>
      </c>
      <c r="H1655" s="55">
        <v>11.077999999999999</v>
      </c>
    </row>
    <row r="1656" spans="1:8" x14ac:dyDescent="0.25">
      <c r="A1656" s="55">
        <v>2022</v>
      </c>
      <c r="B1656" s="55" t="s">
        <v>29</v>
      </c>
      <c r="C1656" s="55">
        <v>44</v>
      </c>
      <c r="D1656" s="54">
        <v>44751</v>
      </c>
      <c r="E1656" s="56">
        <v>0.70833333333333337</v>
      </c>
      <c r="F1656" s="55">
        <v>12.63</v>
      </c>
      <c r="G1656" s="55">
        <v>56.037999999999997</v>
      </c>
      <c r="H1656" s="55">
        <v>12.558</v>
      </c>
    </row>
    <row r="1657" spans="1:8" x14ac:dyDescent="0.25">
      <c r="A1657" s="55">
        <v>2022</v>
      </c>
      <c r="B1657" s="55" t="s">
        <v>29</v>
      </c>
      <c r="C1657" s="55">
        <v>45</v>
      </c>
      <c r="D1657" s="54">
        <v>44751</v>
      </c>
      <c r="E1657" s="56">
        <v>0.75</v>
      </c>
      <c r="F1657" s="55">
        <v>15.055</v>
      </c>
      <c r="G1657" s="55">
        <v>56.92</v>
      </c>
      <c r="H1657" s="55">
        <v>16.058</v>
      </c>
    </row>
    <row r="1658" spans="1:8" x14ac:dyDescent="0.25">
      <c r="A1658" s="55">
        <v>2022</v>
      </c>
      <c r="B1658" s="55" t="s">
        <v>29</v>
      </c>
      <c r="C1658" s="55">
        <v>46</v>
      </c>
      <c r="D1658" s="54">
        <v>44751</v>
      </c>
      <c r="E1658" s="56">
        <v>0.79166666666666663</v>
      </c>
      <c r="F1658" s="55">
        <v>19.103000000000002</v>
      </c>
      <c r="G1658" s="55">
        <v>67.144000000000005</v>
      </c>
      <c r="H1658" s="55">
        <v>21.366</v>
      </c>
    </row>
    <row r="1659" spans="1:8" x14ac:dyDescent="0.25">
      <c r="A1659" s="55">
        <v>2022</v>
      </c>
      <c r="B1659" s="55" t="s">
        <v>29</v>
      </c>
      <c r="C1659" s="55">
        <v>47</v>
      </c>
      <c r="D1659" s="54">
        <v>44751</v>
      </c>
      <c r="E1659" s="56">
        <v>0.83333333333333337</v>
      </c>
      <c r="F1659" s="55">
        <v>35.502000000000002</v>
      </c>
      <c r="G1659" s="55">
        <v>49.070999999999998</v>
      </c>
      <c r="H1659" s="55">
        <v>14.337</v>
      </c>
    </row>
    <row r="1660" spans="1:8" x14ac:dyDescent="0.25">
      <c r="A1660" s="55">
        <v>2022</v>
      </c>
      <c r="B1660" s="55" t="s">
        <v>29</v>
      </c>
      <c r="C1660" s="55">
        <v>48</v>
      </c>
      <c r="D1660" s="54">
        <v>44751</v>
      </c>
      <c r="E1660" s="56">
        <v>0.875</v>
      </c>
      <c r="F1660" s="55">
        <v>40.4</v>
      </c>
      <c r="G1660" s="55">
        <v>33.957000000000001</v>
      </c>
      <c r="H1660" s="55">
        <v>14.984</v>
      </c>
    </row>
    <row r="1661" spans="1:8" x14ac:dyDescent="0.25">
      <c r="A1661" s="55">
        <v>2022</v>
      </c>
      <c r="B1661" s="55" t="s">
        <v>29</v>
      </c>
      <c r="C1661" s="55">
        <v>49</v>
      </c>
      <c r="D1661" s="54">
        <v>44751</v>
      </c>
      <c r="E1661" s="56">
        <v>0.91666666666666663</v>
      </c>
      <c r="F1661" s="55">
        <v>42.832999999999998</v>
      </c>
      <c r="G1661" s="55">
        <v>28.678000000000001</v>
      </c>
      <c r="H1661" s="55">
        <v>15.557</v>
      </c>
    </row>
    <row r="1662" spans="1:8" x14ac:dyDescent="0.25">
      <c r="A1662" s="55">
        <v>2022</v>
      </c>
      <c r="B1662" s="55" t="s">
        <v>29</v>
      </c>
      <c r="C1662" s="55">
        <v>50</v>
      </c>
      <c r="D1662" s="54">
        <v>44751</v>
      </c>
      <c r="E1662" s="56">
        <v>0.95833333333333337</v>
      </c>
      <c r="F1662" s="55">
        <v>44.564999999999998</v>
      </c>
      <c r="G1662" s="55">
        <v>26.667000000000002</v>
      </c>
      <c r="H1662" s="55">
        <v>16.106000000000002</v>
      </c>
    </row>
    <row r="1663" spans="1:8" x14ac:dyDescent="0.25">
      <c r="A1663" s="55">
        <v>2022</v>
      </c>
      <c r="B1663" s="55" t="s">
        <v>29</v>
      </c>
      <c r="C1663" s="55">
        <v>51</v>
      </c>
      <c r="D1663" s="54">
        <v>44751</v>
      </c>
      <c r="E1663" s="56">
        <v>0.54166666666666696</v>
      </c>
      <c r="F1663" s="55">
        <v>43.465000000000003</v>
      </c>
      <c r="G1663" s="55">
        <v>25.802</v>
      </c>
      <c r="H1663" s="55">
        <v>16.701000000000001</v>
      </c>
    </row>
    <row r="1664" spans="1:8" x14ac:dyDescent="0.25">
      <c r="A1664" s="55">
        <v>2022</v>
      </c>
      <c r="B1664" s="55" t="s">
        <v>29</v>
      </c>
      <c r="C1664" s="55">
        <v>52</v>
      </c>
      <c r="D1664" s="54">
        <v>44751</v>
      </c>
      <c r="E1664" s="56">
        <v>0.58333333333333304</v>
      </c>
      <c r="F1664" s="55">
        <v>39.886000000000003</v>
      </c>
      <c r="G1664" s="55">
        <v>27.675999999999998</v>
      </c>
      <c r="H1664" s="55">
        <v>17.13</v>
      </c>
    </row>
    <row r="1665" spans="1:8" x14ac:dyDescent="0.25">
      <c r="A1665" s="55">
        <v>2022</v>
      </c>
      <c r="B1665" s="55" t="s">
        <v>29</v>
      </c>
      <c r="C1665" s="55">
        <v>53</v>
      </c>
      <c r="D1665" s="54">
        <v>44751</v>
      </c>
      <c r="E1665" s="56">
        <v>0.625</v>
      </c>
      <c r="F1665" s="55">
        <v>35.075000000000003</v>
      </c>
      <c r="G1665" s="55">
        <v>31.209</v>
      </c>
      <c r="H1665" s="55">
        <v>17.32</v>
      </c>
    </row>
    <row r="1666" spans="1:8" x14ac:dyDescent="0.25">
      <c r="A1666" s="55">
        <v>2022</v>
      </c>
      <c r="B1666" s="55" t="s">
        <v>29</v>
      </c>
      <c r="C1666" s="55">
        <v>54</v>
      </c>
      <c r="D1666" s="54">
        <v>44751</v>
      </c>
      <c r="E1666" s="56">
        <v>0.66666666666666696</v>
      </c>
      <c r="F1666" s="55">
        <v>26.548999999999999</v>
      </c>
      <c r="G1666" s="55">
        <v>39.198999999999998</v>
      </c>
      <c r="H1666" s="55">
        <v>17.367999999999999</v>
      </c>
    </row>
    <row r="1667" spans="1:8" x14ac:dyDescent="0.25">
      <c r="A1667" s="55">
        <v>2022</v>
      </c>
      <c r="B1667" s="55" t="s">
        <v>29</v>
      </c>
      <c r="C1667" s="55">
        <v>55</v>
      </c>
      <c r="D1667" s="54">
        <v>44751</v>
      </c>
      <c r="E1667" s="56">
        <v>0.70833333333333304</v>
      </c>
      <c r="F1667" s="55">
        <v>17.033999999999999</v>
      </c>
      <c r="G1667" s="55">
        <v>49.003</v>
      </c>
      <c r="H1667" s="55">
        <v>17.201000000000001</v>
      </c>
    </row>
    <row r="1668" spans="1:8" x14ac:dyDescent="0.25">
      <c r="A1668" s="55">
        <v>2022</v>
      </c>
      <c r="B1668" s="55" t="s">
        <v>29</v>
      </c>
      <c r="C1668" s="55">
        <v>56</v>
      </c>
      <c r="D1668" s="54">
        <v>44751</v>
      </c>
      <c r="E1668" s="56">
        <v>0.75</v>
      </c>
      <c r="F1668" s="55">
        <v>13.064</v>
      </c>
      <c r="G1668" s="55">
        <v>54.231999999999999</v>
      </c>
      <c r="H1668" s="55">
        <v>16.867999999999999</v>
      </c>
    </row>
    <row r="1669" spans="1:8" x14ac:dyDescent="0.25">
      <c r="A1669" s="55">
        <v>2022</v>
      </c>
      <c r="B1669" s="55" t="s">
        <v>29</v>
      </c>
      <c r="C1669" s="55">
        <v>57</v>
      </c>
      <c r="D1669" s="54">
        <v>44751</v>
      </c>
      <c r="E1669" s="56">
        <v>0.79166666666666696</v>
      </c>
      <c r="F1669" s="55">
        <v>12.388999999999999</v>
      </c>
      <c r="G1669" s="55">
        <v>59.198</v>
      </c>
      <c r="H1669" s="55">
        <v>16.463000000000001</v>
      </c>
    </row>
    <row r="1670" spans="1:8" x14ac:dyDescent="0.25">
      <c r="A1670" s="55">
        <v>2022</v>
      </c>
      <c r="B1670" s="55" t="s">
        <v>29</v>
      </c>
      <c r="C1670" s="55">
        <v>58</v>
      </c>
      <c r="D1670" s="54">
        <v>44751</v>
      </c>
      <c r="E1670" s="56">
        <v>0.83333333333333304</v>
      </c>
      <c r="F1670" s="55">
        <v>12.534000000000001</v>
      </c>
      <c r="G1670" s="55">
        <v>62.911000000000001</v>
      </c>
      <c r="H1670" s="55">
        <v>16.106000000000002</v>
      </c>
    </row>
    <row r="1671" spans="1:8" x14ac:dyDescent="0.25">
      <c r="A1671" s="55">
        <v>2022</v>
      </c>
      <c r="B1671" s="55" t="s">
        <v>29</v>
      </c>
      <c r="C1671" s="55">
        <v>59</v>
      </c>
      <c r="D1671" s="54">
        <v>44751</v>
      </c>
      <c r="E1671" s="56">
        <v>0.875</v>
      </c>
      <c r="F1671" s="55">
        <v>12.509</v>
      </c>
      <c r="G1671" s="55">
        <v>66.14</v>
      </c>
      <c r="H1671" s="55">
        <v>15.795999999999999</v>
      </c>
    </row>
    <row r="1672" spans="1:8" x14ac:dyDescent="0.25">
      <c r="A1672" s="55">
        <v>2022</v>
      </c>
      <c r="B1672" s="55" t="s">
        <v>29</v>
      </c>
      <c r="C1672" s="55">
        <v>60</v>
      </c>
      <c r="D1672" s="54">
        <v>44782</v>
      </c>
      <c r="E1672" s="56">
        <v>0.91666666666666696</v>
      </c>
      <c r="F1672" s="55">
        <v>13.112</v>
      </c>
      <c r="G1672" s="55">
        <v>68.760000000000005</v>
      </c>
      <c r="H1672" s="55">
        <v>15.581</v>
      </c>
    </row>
    <row r="1673" spans="1:8" x14ac:dyDescent="0.25">
      <c r="A1673" s="55">
        <v>2022</v>
      </c>
      <c r="B1673" s="55" t="s">
        <v>29</v>
      </c>
      <c r="C1673" s="55">
        <v>61</v>
      </c>
      <c r="D1673" s="54">
        <v>44782</v>
      </c>
      <c r="E1673" s="56">
        <v>0.95833333333333304</v>
      </c>
      <c r="F1673" s="55">
        <v>10.736000000000001</v>
      </c>
      <c r="G1673" s="55">
        <v>70.165999999999997</v>
      </c>
      <c r="H1673" s="55">
        <v>15.414</v>
      </c>
    </row>
    <row r="1674" spans="1:8" x14ac:dyDescent="0.25">
      <c r="A1674" s="55">
        <v>2022</v>
      </c>
      <c r="B1674" s="55" t="s">
        <v>29</v>
      </c>
      <c r="C1674" s="55">
        <v>62</v>
      </c>
      <c r="D1674" s="54">
        <v>44782</v>
      </c>
      <c r="E1674" s="56">
        <v>0</v>
      </c>
      <c r="F1674" s="55">
        <v>9.8789999999999996</v>
      </c>
      <c r="G1674" s="55">
        <v>71.917000000000002</v>
      </c>
      <c r="H1674" s="55">
        <v>15.199</v>
      </c>
    </row>
    <row r="1675" spans="1:8" x14ac:dyDescent="0.25">
      <c r="A1675" s="55">
        <v>2022</v>
      </c>
      <c r="B1675" s="55" t="s">
        <v>29</v>
      </c>
      <c r="C1675" s="55">
        <v>63</v>
      </c>
      <c r="D1675" s="54">
        <v>44782</v>
      </c>
      <c r="E1675" s="56">
        <v>4.1666666666666664E-2</v>
      </c>
      <c r="F1675" s="55">
        <v>10.295999999999999</v>
      </c>
      <c r="G1675" s="55">
        <v>74.484999999999999</v>
      </c>
      <c r="H1675" s="55">
        <v>14.936</v>
      </c>
    </row>
    <row r="1676" spans="1:8" x14ac:dyDescent="0.25">
      <c r="A1676" s="55">
        <v>2022</v>
      </c>
      <c r="B1676" s="55" t="s">
        <v>29</v>
      </c>
      <c r="C1676" s="55">
        <v>64</v>
      </c>
      <c r="D1676" s="54">
        <v>44782</v>
      </c>
      <c r="E1676" s="56">
        <v>8.3333333333333329E-2</v>
      </c>
      <c r="F1676" s="55">
        <v>10.565</v>
      </c>
      <c r="G1676" s="55">
        <v>75.704999999999998</v>
      </c>
      <c r="H1676" s="55">
        <v>14.768000000000001</v>
      </c>
    </row>
    <row r="1677" spans="1:8" x14ac:dyDescent="0.25">
      <c r="A1677" s="55">
        <v>2022</v>
      </c>
      <c r="B1677" s="55" t="s">
        <v>29</v>
      </c>
      <c r="C1677" s="55">
        <v>65</v>
      </c>
      <c r="D1677" s="54">
        <v>44782</v>
      </c>
      <c r="E1677" s="56">
        <v>0.125</v>
      </c>
      <c r="F1677" s="55">
        <v>10.173</v>
      </c>
      <c r="G1677" s="55">
        <v>76.451999999999998</v>
      </c>
      <c r="H1677" s="55">
        <v>14.648999999999999</v>
      </c>
    </row>
    <row r="1678" spans="1:8" x14ac:dyDescent="0.25">
      <c r="A1678" s="55">
        <v>2022</v>
      </c>
      <c r="B1678" s="55" t="s">
        <v>29</v>
      </c>
      <c r="C1678" s="55">
        <v>66</v>
      </c>
      <c r="D1678" s="54">
        <v>44782</v>
      </c>
      <c r="E1678" s="56">
        <v>0.16666666666666666</v>
      </c>
      <c r="F1678" s="55">
        <v>9.657</v>
      </c>
      <c r="G1678" s="55">
        <v>78.617000000000004</v>
      </c>
      <c r="H1678" s="55">
        <v>14.481</v>
      </c>
    </row>
    <row r="1679" spans="1:8" x14ac:dyDescent="0.25">
      <c r="A1679" s="55">
        <v>2022</v>
      </c>
      <c r="B1679" s="55" t="s">
        <v>29</v>
      </c>
      <c r="C1679" s="55">
        <v>67</v>
      </c>
      <c r="D1679" s="54">
        <v>44782</v>
      </c>
      <c r="E1679" s="56">
        <v>0.20833333333333334</v>
      </c>
      <c r="F1679" s="55">
        <v>10.858000000000001</v>
      </c>
      <c r="G1679" s="55">
        <v>78.986000000000004</v>
      </c>
      <c r="H1679" s="55">
        <v>14.361000000000001</v>
      </c>
    </row>
    <row r="1680" spans="1:8" x14ac:dyDescent="0.25">
      <c r="A1680" s="55">
        <v>2022</v>
      </c>
      <c r="B1680" s="55" t="s">
        <v>29</v>
      </c>
      <c r="C1680" s="55">
        <v>68</v>
      </c>
      <c r="D1680" s="54">
        <v>44782</v>
      </c>
      <c r="E1680" s="56">
        <v>0.25</v>
      </c>
      <c r="F1680" s="55">
        <v>15.581</v>
      </c>
      <c r="G1680" s="55">
        <v>77.837000000000003</v>
      </c>
      <c r="H1680" s="55">
        <v>14.29</v>
      </c>
    </row>
    <row r="1681" spans="1:8" x14ac:dyDescent="0.25">
      <c r="A1681" s="55">
        <v>2022</v>
      </c>
      <c r="B1681" s="55" t="s">
        <v>29</v>
      </c>
      <c r="C1681" s="55">
        <v>69</v>
      </c>
      <c r="D1681" s="54">
        <v>44782</v>
      </c>
      <c r="E1681" s="56">
        <v>0.29166666666666669</v>
      </c>
      <c r="F1681" s="55">
        <v>22.297999999999998</v>
      </c>
      <c r="G1681" s="55">
        <v>68.308999999999997</v>
      </c>
      <c r="H1681" s="55">
        <v>14.433</v>
      </c>
    </row>
    <row r="1682" spans="1:8" x14ac:dyDescent="0.25">
      <c r="A1682" s="55">
        <v>2022</v>
      </c>
      <c r="B1682" s="55" t="s">
        <v>29</v>
      </c>
      <c r="C1682" s="55">
        <v>70</v>
      </c>
      <c r="D1682" s="54">
        <v>44782</v>
      </c>
      <c r="E1682" s="56">
        <v>0.33333333333333331</v>
      </c>
      <c r="F1682" s="55">
        <v>31.204000000000001</v>
      </c>
      <c r="G1682" s="55">
        <v>52.802</v>
      </c>
      <c r="H1682" s="55">
        <v>14.768000000000001</v>
      </c>
    </row>
    <row r="1683" spans="1:8" x14ac:dyDescent="0.25">
      <c r="A1683" s="55">
        <v>2022</v>
      </c>
      <c r="B1683" s="55" t="s">
        <v>29</v>
      </c>
      <c r="C1683" s="55">
        <v>71</v>
      </c>
      <c r="D1683" s="54">
        <v>44782</v>
      </c>
      <c r="E1683" s="56">
        <v>0.375</v>
      </c>
      <c r="F1683" s="55">
        <v>35.85</v>
      </c>
      <c r="G1683" s="55">
        <v>45.637999999999998</v>
      </c>
      <c r="H1683" s="55">
        <v>15.294</v>
      </c>
    </row>
    <row r="1684" spans="1:8" x14ac:dyDescent="0.25">
      <c r="A1684" s="55">
        <v>2022</v>
      </c>
      <c r="B1684" s="55" t="s">
        <v>29</v>
      </c>
      <c r="C1684" s="55">
        <v>72</v>
      </c>
      <c r="D1684" s="54">
        <v>44782</v>
      </c>
      <c r="E1684" s="56">
        <v>0.41666666666666669</v>
      </c>
      <c r="F1684" s="55">
        <v>36.200000000000003</v>
      </c>
      <c r="G1684" s="55">
        <v>43.841999999999999</v>
      </c>
      <c r="H1684" s="55">
        <v>15.867000000000001</v>
      </c>
    </row>
    <row r="1685" spans="1:8" x14ac:dyDescent="0.25">
      <c r="A1685" s="55">
        <v>2022</v>
      </c>
      <c r="B1685" s="55" t="s">
        <v>29</v>
      </c>
      <c r="C1685" s="55">
        <v>73</v>
      </c>
      <c r="D1685" s="54">
        <v>44782</v>
      </c>
      <c r="E1685" s="56">
        <v>0.45833333333333331</v>
      </c>
      <c r="F1685" s="55">
        <v>39.036000000000001</v>
      </c>
      <c r="G1685" s="55">
        <v>38.042999999999999</v>
      </c>
      <c r="H1685" s="55">
        <v>16.367999999999999</v>
      </c>
    </row>
    <row r="1686" spans="1:8" x14ac:dyDescent="0.25">
      <c r="A1686" s="55">
        <v>2022</v>
      </c>
      <c r="B1686" s="55" t="s">
        <v>29</v>
      </c>
      <c r="C1686" s="55">
        <v>74</v>
      </c>
      <c r="D1686" s="54">
        <v>44782</v>
      </c>
      <c r="E1686" s="56">
        <v>0.5</v>
      </c>
      <c r="F1686" s="55">
        <v>39.064999999999998</v>
      </c>
      <c r="G1686" s="55">
        <v>35.188000000000002</v>
      </c>
      <c r="H1686" s="55">
        <v>16.844000000000001</v>
      </c>
    </row>
    <row r="1687" spans="1:8" x14ac:dyDescent="0.25">
      <c r="A1687" s="55">
        <v>2022</v>
      </c>
      <c r="B1687" s="55" t="s">
        <v>29</v>
      </c>
      <c r="C1687" s="55">
        <v>75</v>
      </c>
      <c r="D1687" s="54">
        <v>44782</v>
      </c>
      <c r="E1687" s="56">
        <v>0.54166666666666663</v>
      </c>
      <c r="F1687" s="55">
        <v>36.579000000000001</v>
      </c>
      <c r="G1687" s="55">
        <v>38.073</v>
      </c>
      <c r="H1687" s="55">
        <v>17.248999999999999</v>
      </c>
    </row>
    <row r="1688" spans="1:8" x14ac:dyDescent="0.25">
      <c r="A1688" s="55">
        <v>2022</v>
      </c>
      <c r="B1688" s="55" t="s">
        <v>29</v>
      </c>
      <c r="C1688" s="55">
        <v>76</v>
      </c>
      <c r="D1688" s="54">
        <v>44782</v>
      </c>
      <c r="E1688" s="56">
        <v>0.58333333333333337</v>
      </c>
      <c r="F1688" s="55">
        <v>33.835000000000001</v>
      </c>
      <c r="G1688" s="55">
        <v>42.04</v>
      </c>
      <c r="H1688" s="55">
        <v>17.582000000000001</v>
      </c>
    </row>
    <row r="1689" spans="1:8" x14ac:dyDescent="0.25">
      <c r="A1689" s="55">
        <v>2022</v>
      </c>
      <c r="B1689" s="55" t="s">
        <v>29</v>
      </c>
      <c r="C1689" s="55">
        <v>77</v>
      </c>
      <c r="D1689" s="54">
        <v>44782</v>
      </c>
      <c r="E1689" s="56">
        <v>0.625</v>
      </c>
      <c r="F1689" s="55">
        <v>30.015999999999998</v>
      </c>
      <c r="G1689" s="55">
        <v>47.405000000000001</v>
      </c>
      <c r="H1689" s="55">
        <v>17.843</v>
      </c>
    </row>
    <row r="1690" spans="1:8" x14ac:dyDescent="0.25">
      <c r="A1690" s="55">
        <v>2022</v>
      </c>
      <c r="B1690" s="55" t="s">
        <v>29</v>
      </c>
      <c r="C1690" s="55">
        <v>78</v>
      </c>
      <c r="D1690" s="54">
        <v>44782</v>
      </c>
      <c r="E1690" s="56">
        <v>0.66666666666666663</v>
      </c>
      <c r="F1690" s="55">
        <v>25.355</v>
      </c>
      <c r="G1690" s="55">
        <v>54.088999999999999</v>
      </c>
      <c r="H1690" s="55">
        <v>17.986000000000001</v>
      </c>
    </row>
    <row r="1691" spans="1:8" x14ac:dyDescent="0.25">
      <c r="A1691" s="55">
        <v>2022</v>
      </c>
      <c r="B1691" s="55" t="s">
        <v>29</v>
      </c>
      <c r="C1691" s="55">
        <v>79</v>
      </c>
      <c r="D1691" s="54">
        <v>44782</v>
      </c>
      <c r="E1691" s="56">
        <v>0.70833333333333337</v>
      </c>
      <c r="F1691" s="55">
        <v>23.064</v>
      </c>
      <c r="G1691" s="55">
        <v>58.668999999999997</v>
      </c>
      <c r="H1691" s="55">
        <v>17.986000000000001</v>
      </c>
    </row>
    <row r="1692" spans="1:8" x14ac:dyDescent="0.25">
      <c r="A1692" s="55">
        <v>2022</v>
      </c>
      <c r="B1692" s="55" t="s">
        <v>29</v>
      </c>
      <c r="C1692" s="55">
        <v>80</v>
      </c>
      <c r="D1692" s="54">
        <v>44782</v>
      </c>
      <c r="E1692" s="56">
        <v>0.75</v>
      </c>
      <c r="F1692" s="55">
        <v>22.440999999999999</v>
      </c>
      <c r="G1692" s="55">
        <v>61.752000000000002</v>
      </c>
      <c r="H1692" s="55">
        <v>17.890999999999998</v>
      </c>
    </row>
    <row r="1693" spans="1:8" x14ac:dyDescent="0.25">
      <c r="A1693" s="55">
        <v>2022</v>
      </c>
      <c r="B1693" s="55" t="s">
        <v>29</v>
      </c>
      <c r="C1693" s="55">
        <v>81</v>
      </c>
      <c r="D1693" s="54">
        <v>44782</v>
      </c>
      <c r="E1693" s="56">
        <v>0.79166666666666663</v>
      </c>
      <c r="F1693" s="55">
        <v>21.079000000000001</v>
      </c>
      <c r="G1693" s="55">
        <v>64.724000000000004</v>
      </c>
      <c r="H1693" s="55">
        <v>17.818999999999999</v>
      </c>
    </row>
    <row r="1694" spans="1:8" x14ac:dyDescent="0.25">
      <c r="A1694" s="55">
        <v>2022</v>
      </c>
      <c r="B1694" s="55" t="s">
        <v>29</v>
      </c>
      <c r="C1694" s="55">
        <v>82</v>
      </c>
      <c r="D1694" s="54">
        <v>44782</v>
      </c>
      <c r="E1694" s="56">
        <v>0.83333333333333337</v>
      </c>
      <c r="F1694" s="55">
        <v>20.579000000000001</v>
      </c>
      <c r="G1694" s="55">
        <v>67.495999999999995</v>
      </c>
      <c r="H1694" s="55">
        <v>17.701000000000001</v>
      </c>
    </row>
    <row r="1695" spans="1:8" x14ac:dyDescent="0.25">
      <c r="A1695" s="55">
        <v>2022</v>
      </c>
      <c r="B1695" s="55" t="s">
        <v>29</v>
      </c>
      <c r="C1695" s="55">
        <v>83</v>
      </c>
      <c r="D1695" s="54">
        <v>44782</v>
      </c>
      <c r="E1695" s="56">
        <v>0.875</v>
      </c>
      <c r="F1695" s="55">
        <v>18.318999999999999</v>
      </c>
      <c r="G1695" s="55">
        <v>72.828999999999994</v>
      </c>
      <c r="H1695" s="55">
        <v>17.605</v>
      </c>
    </row>
    <row r="1696" spans="1:8" x14ac:dyDescent="0.25">
      <c r="A1696" s="55">
        <v>2022</v>
      </c>
      <c r="B1696" s="55" t="s">
        <v>29</v>
      </c>
      <c r="C1696" s="55">
        <v>84</v>
      </c>
      <c r="D1696" s="54">
        <v>44813</v>
      </c>
      <c r="E1696" s="56">
        <v>0.91666666666666663</v>
      </c>
      <c r="F1696" s="55">
        <v>16.225000000000001</v>
      </c>
      <c r="G1696" s="55">
        <v>78.168999999999997</v>
      </c>
      <c r="H1696" s="55">
        <v>17.32</v>
      </c>
    </row>
    <row r="1697" spans="1:8" x14ac:dyDescent="0.25">
      <c r="A1697" s="55">
        <v>2022</v>
      </c>
      <c r="B1697" s="55" t="s">
        <v>29</v>
      </c>
      <c r="C1697" s="55">
        <v>85</v>
      </c>
      <c r="D1697" s="54">
        <v>44813</v>
      </c>
      <c r="E1697" s="56">
        <v>0.95833333333333337</v>
      </c>
      <c r="F1697" s="55">
        <v>15.557</v>
      </c>
      <c r="G1697" s="55">
        <v>81.054000000000002</v>
      </c>
      <c r="H1697" s="55">
        <v>17.033999999999999</v>
      </c>
    </row>
    <row r="1698" spans="1:8" x14ac:dyDescent="0.25">
      <c r="A1698" s="55">
        <v>2022</v>
      </c>
      <c r="B1698" s="55" t="s">
        <v>29</v>
      </c>
      <c r="C1698" s="55">
        <v>86</v>
      </c>
      <c r="D1698" s="54">
        <v>44813</v>
      </c>
      <c r="E1698" s="56">
        <v>0.54166666666666696</v>
      </c>
      <c r="F1698" s="55">
        <v>13.834</v>
      </c>
      <c r="G1698" s="55">
        <v>81.415000000000006</v>
      </c>
      <c r="H1698" s="55">
        <v>16.748999999999999</v>
      </c>
    </row>
    <row r="1699" spans="1:8" x14ac:dyDescent="0.25">
      <c r="A1699" s="55">
        <v>2022</v>
      </c>
      <c r="B1699" s="55" t="s">
        <v>29</v>
      </c>
      <c r="C1699" s="55">
        <v>87</v>
      </c>
      <c r="D1699" s="54">
        <v>44813</v>
      </c>
      <c r="E1699" s="56">
        <v>0.58333333333333304</v>
      </c>
      <c r="F1699" s="55">
        <v>12.654</v>
      </c>
      <c r="G1699" s="55">
        <v>82.025000000000006</v>
      </c>
      <c r="H1699" s="55">
        <v>16.414999999999999</v>
      </c>
    </row>
    <row r="1700" spans="1:8" x14ac:dyDescent="0.25">
      <c r="A1700" s="55">
        <v>2022</v>
      </c>
      <c r="B1700" s="55" t="s">
        <v>29</v>
      </c>
      <c r="C1700" s="55">
        <v>88</v>
      </c>
      <c r="D1700" s="54">
        <v>44813</v>
      </c>
      <c r="E1700" s="56">
        <v>0.625</v>
      </c>
      <c r="F1700" s="55">
        <v>12.34</v>
      </c>
      <c r="G1700" s="55">
        <v>82.632000000000005</v>
      </c>
      <c r="H1700" s="55">
        <v>16.106000000000002</v>
      </c>
    </row>
    <row r="1701" spans="1:8" x14ac:dyDescent="0.25">
      <c r="A1701" s="55">
        <v>2022</v>
      </c>
      <c r="B1701" s="55" t="s">
        <v>29</v>
      </c>
      <c r="C1701" s="55">
        <v>89</v>
      </c>
      <c r="D1701" s="54">
        <v>44813</v>
      </c>
      <c r="E1701" s="56">
        <v>0.66666666666666696</v>
      </c>
      <c r="F1701" s="55">
        <v>12.074</v>
      </c>
      <c r="G1701" s="55">
        <v>82.626000000000005</v>
      </c>
      <c r="H1701" s="55">
        <v>15.843</v>
      </c>
    </row>
    <row r="1702" spans="1:8" x14ac:dyDescent="0.25">
      <c r="A1702" s="55">
        <v>2022</v>
      </c>
      <c r="B1702" s="55" t="s">
        <v>29</v>
      </c>
      <c r="C1702" s="55">
        <v>90</v>
      </c>
      <c r="D1702" s="54">
        <v>44813</v>
      </c>
      <c r="E1702" s="56">
        <v>0.70833333333333304</v>
      </c>
      <c r="F1702" s="55">
        <v>12.025</v>
      </c>
      <c r="G1702" s="55">
        <v>81.204999999999998</v>
      </c>
      <c r="H1702" s="55">
        <v>15.581</v>
      </c>
    </row>
    <row r="1703" spans="1:8" x14ac:dyDescent="0.25">
      <c r="A1703" s="55">
        <v>2022</v>
      </c>
      <c r="B1703" s="55" t="s">
        <v>29</v>
      </c>
      <c r="C1703" s="55">
        <v>91</v>
      </c>
      <c r="D1703" s="54">
        <v>44813</v>
      </c>
      <c r="E1703" s="56">
        <v>0.75</v>
      </c>
      <c r="F1703" s="55">
        <v>11.637</v>
      </c>
      <c r="G1703" s="55">
        <v>81.498999999999995</v>
      </c>
      <c r="H1703" s="55">
        <v>15.366</v>
      </c>
    </row>
    <row r="1704" spans="1:8" x14ac:dyDescent="0.25">
      <c r="A1704" s="55">
        <v>2022</v>
      </c>
      <c r="B1704" s="55" t="s">
        <v>29</v>
      </c>
      <c r="C1704" s="55">
        <v>92</v>
      </c>
      <c r="D1704" s="54">
        <v>44813</v>
      </c>
      <c r="E1704" s="56">
        <v>0.79166666666666696</v>
      </c>
      <c r="F1704" s="55">
        <v>11.053000000000001</v>
      </c>
      <c r="G1704" s="55">
        <v>82.233000000000004</v>
      </c>
      <c r="H1704" s="55">
        <v>15.199</v>
      </c>
    </row>
    <row r="1705" spans="1:8" x14ac:dyDescent="0.25">
      <c r="A1705" s="55">
        <v>2022</v>
      </c>
      <c r="B1705" s="55" t="s">
        <v>29</v>
      </c>
      <c r="C1705" s="55">
        <v>93</v>
      </c>
      <c r="D1705" s="54">
        <v>44813</v>
      </c>
      <c r="E1705" s="56">
        <v>0.83333333333333304</v>
      </c>
      <c r="F1705" s="55">
        <v>12.05</v>
      </c>
      <c r="G1705" s="55">
        <v>80.856999999999999</v>
      </c>
      <c r="H1705" s="55">
        <v>15.007999999999999</v>
      </c>
    </row>
    <row r="1706" spans="1:8" x14ac:dyDescent="0.25">
      <c r="A1706" s="55">
        <v>2022</v>
      </c>
      <c r="B1706" s="55" t="s">
        <v>29</v>
      </c>
      <c r="C1706" s="55">
        <v>94</v>
      </c>
      <c r="D1706" s="54">
        <v>44813</v>
      </c>
      <c r="E1706" s="56">
        <v>0.875</v>
      </c>
      <c r="F1706" s="55">
        <v>12.775</v>
      </c>
      <c r="G1706" s="55">
        <v>78.188000000000002</v>
      </c>
      <c r="H1706" s="55">
        <v>14.864000000000001</v>
      </c>
    </row>
    <row r="1707" spans="1:8" x14ac:dyDescent="0.25">
      <c r="A1707" s="55">
        <v>2022</v>
      </c>
      <c r="B1707" s="55" t="s">
        <v>29</v>
      </c>
      <c r="C1707" s="55">
        <v>95</v>
      </c>
      <c r="D1707" s="54">
        <v>44813</v>
      </c>
      <c r="E1707" s="56">
        <v>0.91666666666666696</v>
      </c>
      <c r="F1707" s="55">
        <v>23.593</v>
      </c>
      <c r="G1707" s="55">
        <v>62.488</v>
      </c>
      <c r="H1707" s="55">
        <v>14.792</v>
      </c>
    </row>
    <row r="1708" spans="1:8" x14ac:dyDescent="0.25">
      <c r="A1708" s="55">
        <v>2022</v>
      </c>
      <c r="B1708" s="55" t="s">
        <v>29</v>
      </c>
      <c r="C1708" s="55">
        <v>96</v>
      </c>
      <c r="D1708" s="54">
        <v>44813</v>
      </c>
      <c r="E1708" s="56">
        <v>0.95833333333333304</v>
      </c>
      <c r="F1708" s="55">
        <v>29.29</v>
      </c>
      <c r="G1708" s="55">
        <v>43.39</v>
      </c>
      <c r="H1708" s="55">
        <v>14.912000000000001</v>
      </c>
    </row>
    <row r="1709" spans="1:8" x14ac:dyDescent="0.25">
      <c r="A1709" s="55">
        <v>2022</v>
      </c>
      <c r="B1709" s="55" t="s">
        <v>29</v>
      </c>
      <c r="C1709" s="55">
        <v>97</v>
      </c>
      <c r="D1709" s="54">
        <v>44813</v>
      </c>
      <c r="E1709" s="56">
        <v>0</v>
      </c>
      <c r="F1709" s="55">
        <v>19.936</v>
      </c>
      <c r="G1709" s="55">
        <v>48.124000000000002</v>
      </c>
      <c r="H1709" s="55">
        <v>15.103</v>
      </c>
    </row>
    <row r="1710" spans="1:8" x14ac:dyDescent="0.25">
      <c r="A1710" s="55">
        <v>2022</v>
      </c>
      <c r="B1710" s="55" t="s">
        <v>29</v>
      </c>
      <c r="C1710" s="55">
        <v>98</v>
      </c>
      <c r="D1710" s="54">
        <v>44813</v>
      </c>
      <c r="E1710" s="56">
        <v>4.1666666666666664E-2</v>
      </c>
      <c r="F1710" s="55">
        <v>30.925000000000001</v>
      </c>
      <c r="G1710" s="55">
        <v>35.826999999999998</v>
      </c>
      <c r="H1710" s="55">
        <v>15.151</v>
      </c>
    </row>
    <row r="1711" spans="1:8" x14ac:dyDescent="0.25">
      <c r="A1711" s="55">
        <v>2022</v>
      </c>
      <c r="B1711" s="55" t="s">
        <v>29</v>
      </c>
      <c r="C1711" s="55">
        <v>99</v>
      </c>
      <c r="D1711" s="54">
        <v>44813</v>
      </c>
      <c r="E1711" s="56">
        <v>8.3333333333333329E-2</v>
      </c>
      <c r="F1711" s="55">
        <v>33.494999999999997</v>
      </c>
      <c r="G1711" s="55">
        <v>27.547000000000001</v>
      </c>
      <c r="H1711" s="55">
        <v>15.414</v>
      </c>
    </row>
    <row r="1712" spans="1:8" x14ac:dyDescent="0.25">
      <c r="A1712" s="55">
        <v>2022</v>
      </c>
      <c r="B1712" s="55" t="s">
        <v>29</v>
      </c>
      <c r="C1712" s="55">
        <v>100</v>
      </c>
      <c r="D1712" s="54">
        <v>44813</v>
      </c>
      <c r="E1712" s="56">
        <v>0.125</v>
      </c>
      <c r="F1712" s="55">
        <v>31.561</v>
      </c>
      <c r="G1712" s="55">
        <v>26.603999999999999</v>
      </c>
      <c r="H1712" s="55">
        <v>15.651999999999999</v>
      </c>
    </row>
    <row r="1713" spans="1:8" x14ac:dyDescent="0.25">
      <c r="A1713" s="55">
        <v>2022</v>
      </c>
      <c r="B1713" s="55" t="s">
        <v>29</v>
      </c>
      <c r="C1713" s="55">
        <v>101</v>
      </c>
      <c r="D1713" s="54">
        <v>44813</v>
      </c>
      <c r="E1713" s="56">
        <v>0.16666666666666666</v>
      </c>
      <c r="F1713" s="55">
        <v>26.622</v>
      </c>
      <c r="G1713" s="55">
        <v>29.416</v>
      </c>
      <c r="H1713" s="55">
        <v>15.747999999999999</v>
      </c>
    </row>
    <row r="1714" spans="1:8" x14ac:dyDescent="0.25">
      <c r="A1714" s="55">
        <v>2022</v>
      </c>
      <c r="B1714" s="55" t="s">
        <v>29</v>
      </c>
      <c r="C1714" s="55">
        <v>102</v>
      </c>
      <c r="D1714" s="54">
        <v>44813</v>
      </c>
      <c r="E1714" s="56">
        <v>0.20833333333333334</v>
      </c>
      <c r="F1714" s="55">
        <v>18.056999999999999</v>
      </c>
      <c r="G1714" s="55">
        <v>36.103999999999999</v>
      </c>
      <c r="H1714" s="55">
        <v>15.7</v>
      </c>
    </row>
    <row r="1715" spans="1:8" x14ac:dyDescent="0.25">
      <c r="A1715" s="55">
        <v>2022</v>
      </c>
      <c r="B1715" s="55" t="s">
        <v>29</v>
      </c>
      <c r="C1715" s="55">
        <v>103</v>
      </c>
      <c r="D1715" s="54">
        <v>44813</v>
      </c>
      <c r="E1715" s="56">
        <v>0.25</v>
      </c>
      <c r="F1715" s="55">
        <v>9.8049999999999997</v>
      </c>
      <c r="G1715" s="55">
        <v>46.177</v>
      </c>
      <c r="H1715" s="55">
        <v>15.461</v>
      </c>
    </row>
    <row r="1716" spans="1:8" x14ac:dyDescent="0.25">
      <c r="A1716" s="55">
        <v>2022</v>
      </c>
      <c r="B1716" s="55" t="s">
        <v>29</v>
      </c>
      <c r="C1716" s="55">
        <v>104</v>
      </c>
      <c r="D1716" s="54">
        <v>44813</v>
      </c>
      <c r="E1716" s="56">
        <v>0.29166666666666669</v>
      </c>
      <c r="F1716" s="55">
        <v>6.4580000000000002</v>
      </c>
      <c r="G1716" s="55">
        <v>49.276000000000003</v>
      </c>
      <c r="H1716" s="55">
        <v>15.199</v>
      </c>
    </row>
    <row r="1717" spans="1:8" x14ac:dyDescent="0.25">
      <c r="A1717" s="55">
        <v>2022</v>
      </c>
      <c r="B1717" s="55" t="s">
        <v>29</v>
      </c>
      <c r="C1717" s="55">
        <v>105</v>
      </c>
      <c r="D1717" s="54">
        <v>44813</v>
      </c>
      <c r="E1717" s="56">
        <v>0.33333333333333331</v>
      </c>
      <c r="F1717" s="55">
        <v>4.8689999999999998</v>
      </c>
      <c r="G1717" s="55">
        <v>52.792999999999999</v>
      </c>
      <c r="H1717" s="55">
        <v>14.888</v>
      </c>
    </row>
    <row r="1718" spans="1:8" x14ac:dyDescent="0.25">
      <c r="A1718" s="55">
        <v>2022</v>
      </c>
      <c r="B1718" s="55" t="s">
        <v>29</v>
      </c>
      <c r="C1718" s="55">
        <v>106</v>
      </c>
      <c r="D1718" s="54">
        <v>44813</v>
      </c>
      <c r="E1718" s="56">
        <v>0.375</v>
      </c>
      <c r="F1718" s="55">
        <v>3.5640000000000001</v>
      </c>
      <c r="G1718" s="55">
        <v>56.244</v>
      </c>
      <c r="H1718" s="55">
        <v>14.553000000000001</v>
      </c>
    </row>
    <row r="1719" spans="1:8" x14ac:dyDescent="0.25">
      <c r="A1719" s="55">
        <v>2022</v>
      </c>
      <c r="B1719" s="55" t="s">
        <v>29</v>
      </c>
      <c r="C1719" s="55">
        <v>107</v>
      </c>
      <c r="D1719" s="54">
        <v>44813</v>
      </c>
      <c r="E1719" s="56">
        <v>0.41666666666666669</v>
      </c>
      <c r="F1719" s="55">
        <v>2.93</v>
      </c>
      <c r="G1719" s="55">
        <v>59.384999999999998</v>
      </c>
      <c r="H1719" s="55">
        <v>14.17</v>
      </c>
    </row>
    <row r="1720" spans="1:8" x14ac:dyDescent="0.25">
      <c r="A1720" s="55">
        <v>2022</v>
      </c>
      <c r="B1720" s="55" t="s">
        <v>29</v>
      </c>
      <c r="C1720" s="55">
        <v>108</v>
      </c>
      <c r="D1720" s="54">
        <v>44843</v>
      </c>
      <c r="E1720" s="56">
        <v>0.45833333333333331</v>
      </c>
      <c r="F1720" s="55">
        <v>1.994</v>
      </c>
      <c r="G1720" s="55">
        <v>61.287999999999997</v>
      </c>
      <c r="H1720" s="55">
        <v>13.834</v>
      </c>
    </row>
    <row r="1721" spans="1:8" x14ac:dyDescent="0.25">
      <c r="A1721" s="55">
        <v>2022</v>
      </c>
      <c r="B1721" s="55" t="s">
        <v>29</v>
      </c>
      <c r="C1721" s="55">
        <v>109</v>
      </c>
      <c r="D1721" s="54">
        <v>44843</v>
      </c>
      <c r="E1721" s="56">
        <v>0.5</v>
      </c>
      <c r="F1721" s="55">
        <v>1.7509999999999999</v>
      </c>
      <c r="G1721" s="55">
        <v>63.511000000000003</v>
      </c>
      <c r="H1721" s="55">
        <v>13.522</v>
      </c>
    </row>
    <row r="1722" spans="1:8" x14ac:dyDescent="0.25">
      <c r="A1722" s="55">
        <v>2022</v>
      </c>
      <c r="B1722" s="55" t="s">
        <v>29</v>
      </c>
      <c r="C1722" s="55">
        <v>110</v>
      </c>
      <c r="D1722" s="54">
        <v>44843</v>
      </c>
      <c r="E1722" s="56">
        <v>0.54166666666666663</v>
      </c>
      <c r="F1722" s="55">
        <v>0.85199999999999998</v>
      </c>
      <c r="G1722" s="55">
        <v>64.472999999999999</v>
      </c>
      <c r="H1722" s="55">
        <v>13.257</v>
      </c>
    </row>
    <row r="1723" spans="1:8" x14ac:dyDescent="0.25">
      <c r="A1723" s="55">
        <v>2022</v>
      </c>
      <c r="B1723" s="55" t="s">
        <v>29</v>
      </c>
      <c r="C1723" s="55">
        <v>111</v>
      </c>
      <c r="D1723" s="54">
        <v>44843</v>
      </c>
      <c r="E1723" s="56">
        <v>0.58333333333333337</v>
      </c>
      <c r="F1723" s="55">
        <v>-0.311</v>
      </c>
      <c r="G1723" s="55">
        <v>66.456999999999994</v>
      </c>
      <c r="H1723" s="55">
        <v>12.968</v>
      </c>
    </row>
    <row r="1724" spans="1:8" x14ac:dyDescent="0.25">
      <c r="A1724" s="55">
        <v>2022</v>
      </c>
      <c r="B1724" s="55" t="s">
        <v>29</v>
      </c>
      <c r="C1724" s="55">
        <v>112</v>
      </c>
      <c r="D1724" s="54">
        <v>44843</v>
      </c>
      <c r="E1724" s="56">
        <v>0.625</v>
      </c>
      <c r="F1724" s="55">
        <v>-0.255</v>
      </c>
      <c r="G1724" s="55">
        <v>67.734999999999999</v>
      </c>
      <c r="H1724" s="55">
        <v>12.702999999999999</v>
      </c>
    </row>
    <row r="1725" spans="1:8" x14ac:dyDescent="0.25">
      <c r="A1725" s="55">
        <v>2022</v>
      </c>
      <c r="B1725" s="55" t="s">
        <v>29</v>
      </c>
      <c r="C1725" s="55">
        <v>113</v>
      </c>
      <c r="D1725" s="54">
        <v>44843</v>
      </c>
      <c r="E1725" s="56">
        <v>0.66666666666666663</v>
      </c>
      <c r="F1725" s="55">
        <v>-0.67600000000000005</v>
      </c>
      <c r="G1725" s="55">
        <v>69.024000000000001</v>
      </c>
      <c r="H1725" s="55">
        <v>12.436999999999999</v>
      </c>
    </row>
    <row r="1726" spans="1:8" x14ac:dyDescent="0.25">
      <c r="A1726" s="55">
        <v>2022</v>
      </c>
      <c r="B1726" s="55" t="s">
        <v>29</v>
      </c>
      <c r="C1726" s="55">
        <v>114</v>
      </c>
      <c r="D1726" s="54">
        <v>44843</v>
      </c>
      <c r="E1726" s="56">
        <v>0.70833333333333337</v>
      </c>
      <c r="F1726" s="55">
        <v>-0.50700000000000001</v>
      </c>
      <c r="G1726" s="55">
        <v>70.608000000000004</v>
      </c>
      <c r="H1726" s="55">
        <v>12.147</v>
      </c>
    </row>
    <row r="1727" spans="1:8" x14ac:dyDescent="0.25">
      <c r="A1727" s="55">
        <v>2022</v>
      </c>
      <c r="B1727" s="55" t="s">
        <v>29</v>
      </c>
      <c r="C1727" s="55">
        <v>115</v>
      </c>
      <c r="D1727" s="54">
        <v>44843</v>
      </c>
      <c r="E1727" s="56">
        <v>0.75</v>
      </c>
      <c r="F1727" s="55">
        <v>-1.3839999999999999</v>
      </c>
      <c r="G1727" s="55">
        <v>71.081999999999994</v>
      </c>
      <c r="H1727" s="55">
        <v>11.929</v>
      </c>
    </row>
    <row r="1728" spans="1:8" x14ac:dyDescent="0.25">
      <c r="A1728" s="55">
        <v>2022</v>
      </c>
      <c r="B1728" s="55" t="s">
        <v>29</v>
      </c>
      <c r="C1728" s="55">
        <v>116</v>
      </c>
      <c r="D1728" s="54">
        <v>44843</v>
      </c>
      <c r="E1728" s="56">
        <v>0.79166666666666663</v>
      </c>
      <c r="F1728" s="55">
        <v>7.343</v>
      </c>
      <c r="G1728" s="55">
        <v>67.376000000000005</v>
      </c>
      <c r="H1728" s="55">
        <v>11.734</v>
      </c>
    </row>
    <row r="1729" spans="1:8" x14ac:dyDescent="0.25">
      <c r="A1729" s="55">
        <v>2022</v>
      </c>
      <c r="B1729" s="55" t="s">
        <v>29</v>
      </c>
      <c r="C1729" s="55">
        <v>117</v>
      </c>
      <c r="D1729" s="54">
        <v>44843</v>
      </c>
      <c r="E1729" s="56">
        <v>0.83333333333333337</v>
      </c>
      <c r="F1729" s="55">
        <v>19.245999999999999</v>
      </c>
      <c r="G1729" s="55">
        <v>52.82</v>
      </c>
      <c r="H1729" s="55">
        <v>11.734</v>
      </c>
    </row>
    <row r="1730" spans="1:8" x14ac:dyDescent="0.25">
      <c r="A1730" s="55">
        <v>2022</v>
      </c>
      <c r="B1730" s="55" t="s">
        <v>29</v>
      </c>
      <c r="C1730" s="55">
        <v>118</v>
      </c>
      <c r="D1730" s="54">
        <v>44843</v>
      </c>
      <c r="E1730" s="56">
        <v>0.875</v>
      </c>
      <c r="F1730" s="55">
        <v>27.013999999999999</v>
      </c>
      <c r="G1730" s="55">
        <v>43.066000000000003</v>
      </c>
      <c r="H1730" s="55">
        <v>12.05</v>
      </c>
    </row>
    <row r="1731" spans="1:8" x14ac:dyDescent="0.25">
      <c r="A1731" s="55">
        <v>2022</v>
      </c>
      <c r="B1731" s="55" t="s">
        <v>29</v>
      </c>
      <c r="C1731" s="55">
        <v>119</v>
      </c>
      <c r="D1731" s="54">
        <v>44843</v>
      </c>
      <c r="E1731" s="56">
        <v>0.91666666666666663</v>
      </c>
      <c r="F1731" s="55">
        <v>32.433</v>
      </c>
      <c r="G1731" s="55">
        <v>36.648000000000003</v>
      </c>
      <c r="H1731" s="55">
        <v>12.509</v>
      </c>
    </row>
    <row r="1732" spans="1:8" x14ac:dyDescent="0.25">
      <c r="A1732" s="55">
        <v>2022</v>
      </c>
      <c r="B1732" s="55" t="s">
        <v>29</v>
      </c>
      <c r="C1732" s="55">
        <v>120</v>
      </c>
      <c r="D1732" s="54">
        <v>44843</v>
      </c>
      <c r="E1732" s="56">
        <v>0.95833333333333337</v>
      </c>
      <c r="F1732" s="55">
        <v>37.151000000000003</v>
      </c>
      <c r="G1732" s="55">
        <v>30.826000000000001</v>
      </c>
      <c r="H1732" s="55">
        <v>13.04</v>
      </c>
    </row>
    <row r="1733" spans="1:8" x14ac:dyDescent="0.25">
      <c r="A1733" s="55">
        <v>2022</v>
      </c>
      <c r="B1733" s="55" t="s">
        <v>29</v>
      </c>
      <c r="C1733" s="55">
        <v>121</v>
      </c>
      <c r="D1733" s="54">
        <v>44843</v>
      </c>
      <c r="E1733" s="56">
        <v>0.54166666666666696</v>
      </c>
      <c r="F1733" s="55">
        <v>39.29</v>
      </c>
      <c r="G1733" s="55">
        <v>25.757999999999999</v>
      </c>
      <c r="H1733" s="55">
        <v>117.80500000000001</v>
      </c>
    </row>
    <row r="1734" spans="1:8" x14ac:dyDescent="0.25">
      <c r="A1734" s="55">
        <v>2022</v>
      </c>
      <c r="B1734" s="55" t="s">
        <v>29</v>
      </c>
      <c r="C1734" s="55">
        <v>122</v>
      </c>
      <c r="D1734" s="54">
        <v>44843</v>
      </c>
      <c r="E1734" s="56">
        <v>0.58333333333333304</v>
      </c>
      <c r="F1734" s="55">
        <v>39.375</v>
      </c>
      <c r="G1734" s="55">
        <v>21.309000000000001</v>
      </c>
      <c r="H1734" s="55">
        <v>127.744</v>
      </c>
    </row>
    <row r="1735" spans="1:8" x14ac:dyDescent="0.25">
      <c r="A1735" s="55">
        <v>2022</v>
      </c>
      <c r="B1735" s="55" t="s">
        <v>29</v>
      </c>
      <c r="C1735" s="55">
        <v>123</v>
      </c>
      <c r="D1735" s="54">
        <v>44843</v>
      </c>
      <c r="E1735" s="56">
        <v>0.625</v>
      </c>
      <c r="F1735" s="55">
        <v>38.198</v>
      </c>
      <c r="G1735" s="55">
        <v>19.59</v>
      </c>
      <c r="H1735" s="55">
        <v>143.71600000000001</v>
      </c>
    </row>
    <row r="1736" spans="1:8" x14ac:dyDescent="0.25">
      <c r="A1736" s="55">
        <v>2022</v>
      </c>
      <c r="B1736" s="55" t="s">
        <v>29</v>
      </c>
      <c r="C1736" s="55">
        <v>124</v>
      </c>
      <c r="D1736" s="54">
        <v>44843</v>
      </c>
      <c r="E1736" s="56">
        <v>0.66666666666666696</v>
      </c>
      <c r="F1736" s="55">
        <v>35.904000000000003</v>
      </c>
      <c r="G1736" s="55">
        <v>19.745999999999999</v>
      </c>
      <c r="H1736" s="55">
        <v>162.339</v>
      </c>
    </row>
    <row r="1737" spans="1:8" x14ac:dyDescent="0.25">
      <c r="A1737" s="55">
        <v>2022</v>
      </c>
      <c r="B1737" s="55" t="s">
        <v>29</v>
      </c>
      <c r="C1737" s="55">
        <v>125</v>
      </c>
      <c r="D1737" s="54">
        <v>44843</v>
      </c>
      <c r="E1737" s="56">
        <v>0.70833333333333304</v>
      </c>
      <c r="F1737" s="55">
        <v>30.672000000000001</v>
      </c>
      <c r="G1737" s="55">
        <v>21.835999999999999</v>
      </c>
      <c r="H1737" s="55">
        <v>170.28800000000001</v>
      </c>
    </row>
    <row r="1738" spans="1:8" x14ac:dyDescent="0.25">
      <c r="A1738" s="55">
        <v>2022</v>
      </c>
      <c r="B1738" s="55" t="s">
        <v>29</v>
      </c>
      <c r="C1738" s="55">
        <v>126</v>
      </c>
      <c r="D1738" s="54">
        <v>44843</v>
      </c>
      <c r="E1738" s="56">
        <v>0.75</v>
      </c>
      <c r="F1738" s="55">
        <v>21.341999999999999</v>
      </c>
      <c r="G1738" s="55">
        <v>26.529</v>
      </c>
      <c r="H1738" s="55">
        <v>162.339</v>
      </c>
    </row>
    <row r="1739" spans="1:8" x14ac:dyDescent="0.25">
      <c r="A1739" s="55">
        <v>2022</v>
      </c>
      <c r="B1739" s="55" t="s">
        <v>29</v>
      </c>
      <c r="C1739" s="55">
        <v>127</v>
      </c>
      <c r="D1739" s="54">
        <v>44843</v>
      </c>
      <c r="E1739" s="56">
        <v>0.79166666666666696</v>
      </c>
      <c r="F1739" s="55">
        <v>9.1880000000000006</v>
      </c>
      <c r="G1739" s="55">
        <v>35.003</v>
      </c>
      <c r="H1739" s="55">
        <v>151.95099999999999</v>
      </c>
    </row>
    <row r="1740" spans="1:8" x14ac:dyDescent="0.25">
      <c r="A1740" s="55">
        <v>2022</v>
      </c>
      <c r="B1740" s="55" t="s">
        <v>29</v>
      </c>
      <c r="C1740" s="55">
        <v>128</v>
      </c>
      <c r="D1740" s="54">
        <v>44843</v>
      </c>
      <c r="E1740" s="56">
        <v>0.83333333333333304</v>
      </c>
      <c r="F1740" s="55">
        <v>6</v>
      </c>
      <c r="G1740" s="55">
        <v>40.770000000000003</v>
      </c>
      <c r="H1740" s="55">
        <v>95.48</v>
      </c>
    </row>
    <row r="1741" spans="1:8" x14ac:dyDescent="0.25">
      <c r="A1741" s="55">
        <v>2022</v>
      </c>
      <c r="B1741" s="55" t="s">
        <v>29</v>
      </c>
      <c r="C1741" s="55">
        <v>129</v>
      </c>
      <c r="D1741" s="54">
        <v>44843</v>
      </c>
      <c r="E1741" s="56">
        <v>0.875</v>
      </c>
      <c r="F1741" s="55">
        <v>4.298</v>
      </c>
      <c r="G1741" s="55">
        <v>45.295999999999999</v>
      </c>
      <c r="H1741" s="55">
        <v>56.579000000000001</v>
      </c>
    </row>
    <row r="1742" spans="1:8" x14ac:dyDescent="0.25">
      <c r="A1742" s="55">
        <v>2022</v>
      </c>
      <c r="B1742" s="55" t="s">
        <v>29</v>
      </c>
      <c r="C1742" s="55">
        <v>130</v>
      </c>
      <c r="D1742" s="54">
        <v>44843</v>
      </c>
      <c r="E1742" s="56">
        <v>0.91666666666666696</v>
      </c>
      <c r="F1742" s="55">
        <v>4.4539999999999997</v>
      </c>
      <c r="G1742" s="55">
        <v>49.213999999999999</v>
      </c>
      <c r="H1742" s="55">
        <v>81.911000000000001</v>
      </c>
    </row>
    <row r="1743" spans="1:8" x14ac:dyDescent="0.25">
      <c r="A1743" s="55">
        <v>2022</v>
      </c>
      <c r="B1743" s="55" t="s">
        <v>29</v>
      </c>
      <c r="C1743" s="55">
        <v>131</v>
      </c>
      <c r="D1743" s="54">
        <v>44843</v>
      </c>
      <c r="E1743" s="56">
        <v>0.95833333333333304</v>
      </c>
      <c r="F1743" s="55">
        <v>2.637</v>
      </c>
      <c r="G1743" s="55">
        <v>52.438000000000002</v>
      </c>
      <c r="H1743" s="55">
        <v>101.807</v>
      </c>
    </row>
    <row r="1744" spans="1:8" x14ac:dyDescent="0.25">
      <c r="A1744" s="55">
        <v>2022</v>
      </c>
      <c r="B1744" s="55" t="s">
        <v>29</v>
      </c>
      <c r="C1744" s="55">
        <v>132</v>
      </c>
      <c r="D1744" s="54">
        <v>44874</v>
      </c>
      <c r="E1744" s="56">
        <v>0</v>
      </c>
      <c r="F1744" s="55">
        <v>1.913</v>
      </c>
      <c r="G1744" s="55">
        <v>55.026000000000003</v>
      </c>
      <c r="H1744" s="55">
        <v>119.94</v>
      </c>
    </row>
    <row r="1745" spans="1:8" x14ac:dyDescent="0.25">
      <c r="A1745" s="55">
        <v>2022</v>
      </c>
      <c r="B1745" s="55" t="s">
        <v>29</v>
      </c>
      <c r="C1745" s="55">
        <v>133</v>
      </c>
      <c r="D1745" s="54">
        <v>44874</v>
      </c>
      <c r="E1745" s="56">
        <v>4.1666666666666664E-2</v>
      </c>
      <c r="F1745" s="55">
        <v>1.2889999999999999</v>
      </c>
      <c r="G1745" s="55">
        <v>57.42</v>
      </c>
      <c r="H1745" s="55">
        <v>117.393</v>
      </c>
    </row>
    <row r="1746" spans="1:8" x14ac:dyDescent="0.25">
      <c r="A1746" s="55">
        <v>2022</v>
      </c>
      <c r="B1746" s="55" t="s">
        <v>29</v>
      </c>
      <c r="C1746" s="55">
        <v>134</v>
      </c>
      <c r="D1746" s="54">
        <v>44874</v>
      </c>
      <c r="E1746" s="56">
        <v>8.3333333333333329E-2</v>
      </c>
      <c r="F1746" s="55">
        <v>0.74199999999999999</v>
      </c>
      <c r="G1746" s="55">
        <v>59.281999999999996</v>
      </c>
      <c r="H1746" s="55">
        <v>136.23400000000001</v>
      </c>
    </row>
    <row r="1747" spans="1:8" x14ac:dyDescent="0.25">
      <c r="A1747" s="55">
        <v>2022</v>
      </c>
      <c r="B1747" s="55" t="s">
        <v>29</v>
      </c>
      <c r="C1747" s="55">
        <v>135</v>
      </c>
      <c r="D1747" s="54">
        <v>44874</v>
      </c>
      <c r="E1747" s="56">
        <v>0.125</v>
      </c>
      <c r="F1747" s="55">
        <v>0.16300000000000001</v>
      </c>
      <c r="G1747" s="55">
        <v>60.805</v>
      </c>
      <c r="H1747" s="55">
        <v>121.974</v>
      </c>
    </row>
    <row r="1748" spans="1:8" x14ac:dyDescent="0.25">
      <c r="A1748" s="55">
        <v>2022</v>
      </c>
      <c r="B1748" s="55" t="s">
        <v>29</v>
      </c>
      <c r="C1748" s="55">
        <v>136</v>
      </c>
      <c r="D1748" s="54">
        <v>44874</v>
      </c>
      <c r="E1748" s="56">
        <v>0.16666666666666666</v>
      </c>
      <c r="F1748" s="55">
        <v>1.3169999999999999</v>
      </c>
      <c r="G1748" s="55">
        <v>62.305999999999997</v>
      </c>
      <c r="H1748" s="55">
        <v>130.27099999999999</v>
      </c>
    </row>
    <row r="1749" spans="1:8" x14ac:dyDescent="0.25">
      <c r="A1749" s="55">
        <v>2022</v>
      </c>
      <c r="B1749" s="55" t="s">
        <v>29</v>
      </c>
      <c r="C1749" s="55">
        <v>137</v>
      </c>
      <c r="D1749" s="54">
        <v>44874</v>
      </c>
      <c r="E1749" s="56">
        <v>0.20833333333333334</v>
      </c>
      <c r="F1749" s="55">
        <v>-0.255</v>
      </c>
      <c r="G1749" s="55">
        <v>63.966999999999999</v>
      </c>
      <c r="H1749" s="55">
        <v>97.783000000000001</v>
      </c>
    </row>
    <row r="1750" spans="1:8" x14ac:dyDescent="0.25">
      <c r="A1750" s="55">
        <v>2022</v>
      </c>
      <c r="B1750" s="55" t="s">
        <v>29</v>
      </c>
      <c r="C1750" s="55">
        <v>138</v>
      </c>
      <c r="D1750" s="54">
        <v>44874</v>
      </c>
      <c r="E1750" s="56">
        <v>0.25</v>
      </c>
      <c r="F1750" s="55">
        <v>-0.73199999999999998</v>
      </c>
      <c r="G1750" s="55">
        <v>65.215999999999994</v>
      </c>
      <c r="H1750" s="55">
        <v>111.709</v>
      </c>
    </row>
    <row r="1751" spans="1:8" x14ac:dyDescent="0.25">
      <c r="A1751" s="55">
        <v>2022</v>
      </c>
      <c r="B1751" s="55" t="s">
        <v>29</v>
      </c>
      <c r="C1751" s="55">
        <v>139</v>
      </c>
      <c r="D1751" s="54">
        <v>44874</v>
      </c>
      <c r="E1751" s="56">
        <v>0.29166666666666669</v>
      </c>
      <c r="F1751" s="55">
        <v>5.0999999999999997E-2</v>
      </c>
      <c r="G1751" s="55">
        <v>66.164000000000001</v>
      </c>
      <c r="H1751" s="55">
        <v>110.502</v>
      </c>
    </row>
    <row r="1752" spans="1:8" x14ac:dyDescent="0.25">
      <c r="A1752" s="55">
        <v>2022</v>
      </c>
      <c r="B1752" s="55" t="s">
        <v>29</v>
      </c>
      <c r="C1752" s="55">
        <v>140</v>
      </c>
      <c r="D1752" s="54">
        <v>44874</v>
      </c>
      <c r="E1752" s="56">
        <v>0.33333333333333331</v>
      </c>
      <c r="F1752" s="55">
        <v>7.82</v>
      </c>
      <c r="G1752" s="55">
        <v>65.728999999999999</v>
      </c>
      <c r="H1752" s="55">
        <v>110.333</v>
      </c>
    </row>
    <row r="1753" spans="1:8" x14ac:dyDescent="0.25">
      <c r="A1753" s="55">
        <v>2022</v>
      </c>
      <c r="B1753" s="55" t="s">
        <v>29</v>
      </c>
      <c r="C1753" s="55">
        <v>141</v>
      </c>
      <c r="D1753" s="54">
        <v>44874</v>
      </c>
      <c r="E1753" s="56">
        <v>0.375</v>
      </c>
      <c r="F1753" s="55">
        <v>19.911999999999999</v>
      </c>
      <c r="G1753" s="55">
        <v>55.728999999999999</v>
      </c>
      <c r="H1753" s="55">
        <v>96.727999999999994</v>
      </c>
    </row>
    <row r="1754" spans="1:8" x14ac:dyDescent="0.25">
      <c r="A1754" s="55">
        <v>2022</v>
      </c>
      <c r="B1754" s="55" t="s">
        <v>29</v>
      </c>
      <c r="C1754" s="55">
        <v>142</v>
      </c>
      <c r="D1754" s="54">
        <v>44874</v>
      </c>
      <c r="E1754" s="56">
        <v>0.41666666666666669</v>
      </c>
      <c r="F1754" s="55">
        <v>25.55</v>
      </c>
      <c r="G1754" s="55">
        <v>46.530999999999999</v>
      </c>
      <c r="H1754" s="55">
        <v>107.416</v>
      </c>
    </row>
    <row r="1755" spans="1:8" x14ac:dyDescent="0.25">
      <c r="A1755" s="55">
        <v>2022</v>
      </c>
      <c r="B1755" s="55" t="s">
        <v>29</v>
      </c>
      <c r="C1755" s="55">
        <v>143</v>
      </c>
      <c r="D1755" s="54">
        <v>44874</v>
      </c>
      <c r="E1755" s="56">
        <v>0.45833333333333331</v>
      </c>
      <c r="F1755" s="55">
        <v>33.704000000000001</v>
      </c>
      <c r="G1755" s="55">
        <v>34.798000000000002</v>
      </c>
      <c r="H1755" s="55">
        <v>127.744</v>
      </c>
    </row>
    <row r="1756" spans="1:8" x14ac:dyDescent="0.25">
      <c r="A1756" s="55">
        <v>2022</v>
      </c>
      <c r="B1756" s="55" t="s">
        <v>29</v>
      </c>
      <c r="C1756" s="55">
        <v>144</v>
      </c>
      <c r="D1756" s="54">
        <v>44874</v>
      </c>
      <c r="E1756" s="56">
        <v>0.5</v>
      </c>
      <c r="F1756" s="55">
        <v>34.704000000000001</v>
      </c>
      <c r="G1756" s="55">
        <v>28.196000000000002</v>
      </c>
      <c r="H1756" s="55">
        <v>132.66800000000001</v>
      </c>
    </row>
    <row r="1757" spans="1:8" x14ac:dyDescent="0.25">
      <c r="A1757" s="55">
        <v>2022</v>
      </c>
      <c r="B1757" s="55" t="s">
        <v>29</v>
      </c>
      <c r="C1757" s="55">
        <v>145</v>
      </c>
      <c r="D1757" s="54">
        <v>44874</v>
      </c>
      <c r="E1757" s="56">
        <v>0.54166666666666663</v>
      </c>
      <c r="F1757" s="55">
        <v>38.143000000000001</v>
      </c>
      <c r="G1757" s="55">
        <v>25.076000000000001</v>
      </c>
      <c r="H1757" s="55">
        <v>67.912000000000006</v>
      </c>
    </row>
    <row r="1758" spans="1:8" x14ac:dyDescent="0.25">
      <c r="A1758" s="55">
        <v>2022</v>
      </c>
      <c r="B1758" s="55" t="s">
        <v>29</v>
      </c>
      <c r="C1758" s="55">
        <v>146</v>
      </c>
      <c r="D1758" s="54">
        <v>44874</v>
      </c>
      <c r="E1758" s="56">
        <v>0.58333333333333337</v>
      </c>
      <c r="F1758" s="55">
        <v>37.700000000000003</v>
      </c>
      <c r="G1758" s="55">
        <v>23.274000000000001</v>
      </c>
      <c r="H1758" s="55">
        <v>118.01300000000001</v>
      </c>
    </row>
    <row r="1759" spans="1:8" x14ac:dyDescent="0.25">
      <c r="A1759" s="55">
        <v>2022</v>
      </c>
      <c r="B1759" s="55" t="s">
        <v>29</v>
      </c>
      <c r="C1759" s="55">
        <v>147</v>
      </c>
      <c r="D1759" s="54">
        <v>44874</v>
      </c>
      <c r="E1759" s="56">
        <v>0.625</v>
      </c>
      <c r="F1759" s="55">
        <v>38.728000000000002</v>
      </c>
      <c r="G1759" s="55">
        <v>21.984999999999999</v>
      </c>
      <c r="H1759" s="55">
        <v>146.274</v>
      </c>
    </row>
    <row r="1760" spans="1:8" x14ac:dyDescent="0.25">
      <c r="A1760" s="55">
        <v>2022</v>
      </c>
      <c r="B1760" s="55" t="s">
        <v>29</v>
      </c>
      <c r="C1760" s="55">
        <v>148</v>
      </c>
      <c r="D1760" s="54">
        <v>44874</v>
      </c>
      <c r="E1760" s="56">
        <v>0.66666666666666663</v>
      </c>
      <c r="F1760" s="55">
        <v>24.315000000000001</v>
      </c>
      <c r="G1760" s="55">
        <v>29.026</v>
      </c>
      <c r="H1760" s="55">
        <v>14.984</v>
      </c>
    </row>
    <row r="1761" spans="1:8" x14ac:dyDescent="0.25">
      <c r="A1761" s="55">
        <v>2022</v>
      </c>
      <c r="B1761" s="55" t="s">
        <v>29</v>
      </c>
      <c r="C1761" s="55">
        <v>149</v>
      </c>
      <c r="D1761" s="54">
        <v>44874</v>
      </c>
      <c r="E1761" s="56">
        <v>0.70833333333333337</v>
      </c>
      <c r="F1761" s="55">
        <v>27.038</v>
      </c>
      <c r="G1761" s="55">
        <v>29.178000000000001</v>
      </c>
      <c r="H1761" s="55">
        <v>15.079000000000001</v>
      </c>
    </row>
    <row r="1762" spans="1:8" x14ac:dyDescent="0.25">
      <c r="A1762" s="55">
        <v>2022</v>
      </c>
      <c r="B1762" s="55" t="s">
        <v>29</v>
      </c>
      <c r="C1762" s="55">
        <v>150</v>
      </c>
      <c r="D1762" s="54">
        <v>44874</v>
      </c>
      <c r="E1762" s="56">
        <v>0.75</v>
      </c>
      <c r="F1762" s="55">
        <v>17.463000000000001</v>
      </c>
      <c r="G1762" s="55">
        <v>37.863</v>
      </c>
      <c r="H1762" s="55">
        <v>15.079000000000001</v>
      </c>
    </row>
    <row r="1763" spans="1:8" x14ac:dyDescent="0.25">
      <c r="A1763" s="55">
        <v>2022</v>
      </c>
      <c r="B1763" s="55" t="s">
        <v>29</v>
      </c>
      <c r="C1763" s="55">
        <v>151</v>
      </c>
      <c r="D1763" s="54">
        <v>44874</v>
      </c>
      <c r="E1763" s="56">
        <v>0.79166666666666663</v>
      </c>
      <c r="F1763" s="55">
        <v>13.401</v>
      </c>
      <c r="G1763" s="55">
        <v>43.347999999999999</v>
      </c>
      <c r="H1763" s="55">
        <v>14.96</v>
      </c>
    </row>
    <row r="1764" spans="1:8" x14ac:dyDescent="0.25">
      <c r="A1764" s="55">
        <v>2022</v>
      </c>
      <c r="B1764" s="55" t="s">
        <v>29</v>
      </c>
      <c r="C1764" s="55">
        <v>152</v>
      </c>
      <c r="D1764" s="54">
        <v>44874</v>
      </c>
      <c r="E1764" s="56">
        <v>0.83333333333333337</v>
      </c>
      <c r="F1764" s="55">
        <v>11.686</v>
      </c>
      <c r="G1764" s="55">
        <v>46.167000000000002</v>
      </c>
      <c r="H1764" s="55">
        <v>14.768000000000001</v>
      </c>
    </row>
    <row r="1765" spans="1:8" x14ac:dyDescent="0.25">
      <c r="A1765" s="55">
        <v>2022</v>
      </c>
      <c r="B1765" s="55" t="s">
        <v>29</v>
      </c>
      <c r="C1765" s="55">
        <v>153</v>
      </c>
      <c r="D1765" s="54">
        <v>44874</v>
      </c>
      <c r="E1765" s="56">
        <v>0.875</v>
      </c>
      <c r="F1765" s="55">
        <v>8.6929999999999996</v>
      </c>
      <c r="G1765" s="55">
        <v>49.307000000000002</v>
      </c>
      <c r="H1765" s="55">
        <v>14.577</v>
      </c>
    </row>
    <row r="1766" spans="1:8" x14ac:dyDescent="0.25">
      <c r="A1766" s="55">
        <v>2022</v>
      </c>
      <c r="B1766" s="55" t="s">
        <v>29</v>
      </c>
      <c r="C1766" s="55">
        <v>154</v>
      </c>
      <c r="D1766" s="54">
        <v>44874</v>
      </c>
      <c r="E1766" s="56">
        <v>0.91666666666666663</v>
      </c>
      <c r="F1766" s="55">
        <v>7.3179999999999996</v>
      </c>
      <c r="G1766" s="55">
        <v>52.283000000000001</v>
      </c>
      <c r="H1766" s="55">
        <v>14.361000000000001</v>
      </c>
    </row>
    <row r="1767" spans="1:8" x14ac:dyDescent="0.25">
      <c r="A1767" s="55">
        <v>2022</v>
      </c>
      <c r="B1767" s="55" t="s">
        <v>29</v>
      </c>
      <c r="C1767" s="55">
        <v>155</v>
      </c>
      <c r="D1767" s="54">
        <v>44874</v>
      </c>
      <c r="E1767" s="56">
        <v>0.95833333333333337</v>
      </c>
      <c r="F1767" s="55">
        <v>5.2050000000000001</v>
      </c>
      <c r="G1767" s="55">
        <v>55.000999999999998</v>
      </c>
      <c r="H1767" s="55">
        <v>14.074</v>
      </c>
    </row>
    <row r="1768" spans="1:8" x14ac:dyDescent="0.25">
      <c r="A1768" s="55">
        <v>2022</v>
      </c>
      <c r="B1768" s="55" t="s">
        <v>29</v>
      </c>
      <c r="C1768" s="55">
        <v>156</v>
      </c>
      <c r="D1768" s="54">
        <v>44904</v>
      </c>
      <c r="E1768" s="56">
        <v>0.54166666666666696</v>
      </c>
      <c r="F1768" s="55">
        <v>4.5060000000000002</v>
      </c>
      <c r="G1768" s="55">
        <v>58.11</v>
      </c>
      <c r="H1768" s="55">
        <v>13.762</v>
      </c>
    </row>
    <row r="1769" spans="1:8" x14ac:dyDescent="0.25">
      <c r="A1769" s="55">
        <v>2022</v>
      </c>
      <c r="B1769" s="55" t="s">
        <v>29</v>
      </c>
      <c r="C1769" s="55">
        <v>157</v>
      </c>
      <c r="D1769" s="54">
        <v>44904</v>
      </c>
      <c r="E1769" s="56">
        <v>0.58333333333333304</v>
      </c>
      <c r="F1769" s="55">
        <v>3.9060000000000001</v>
      </c>
      <c r="G1769" s="55">
        <v>59.95</v>
      </c>
      <c r="H1769" s="55">
        <v>13.425000000000001</v>
      </c>
    </row>
    <row r="1770" spans="1:8" x14ac:dyDescent="0.25">
      <c r="A1770" s="55">
        <v>2022</v>
      </c>
      <c r="B1770" s="55" t="s">
        <v>29</v>
      </c>
      <c r="C1770" s="55">
        <v>158</v>
      </c>
      <c r="D1770" s="54">
        <v>44904</v>
      </c>
      <c r="E1770" s="56">
        <v>0.625</v>
      </c>
      <c r="F1770" s="55">
        <v>2.6640000000000001</v>
      </c>
      <c r="G1770" s="55">
        <v>61.942999999999998</v>
      </c>
      <c r="H1770" s="55">
        <v>13.137</v>
      </c>
    </row>
    <row r="1771" spans="1:8" x14ac:dyDescent="0.25">
      <c r="A1771" s="55">
        <v>2022</v>
      </c>
      <c r="B1771" s="55" t="s">
        <v>29</v>
      </c>
      <c r="C1771" s="55">
        <v>159</v>
      </c>
      <c r="D1771" s="54">
        <v>44904</v>
      </c>
      <c r="E1771" s="56">
        <v>0.66666666666666696</v>
      </c>
      <c r="F1771" s="55">
        <v>1.5609999999999999</v>
      </c>
      <c r="G1771" s="55">
        <v>63.899000000000001</v>
      </c>
      <c r="H1771" s="55">
        <v>12.847</v>
      </c>
    </row>
    <row r="1772" spans="1:8" x14ac:dyDescent="0.25">
      <c r="A1772" s="55">
        <v>2022</v>
      </c>
      <c r="B1772" s="55" t="s">
        <v>29</v>
      </c>
      <c r="C1772" s="55">
        <v>160</v>
      </c>
      <c r="D1772" s="54">
        <v>44904</v>
      </c>
      <c r="E1772" s="56">
        <v>0.70833333333333304</v>
      </c>
      <c r="F1772" s="55">
        <v>1.0169999999999999</v>
      </c>
      <c r="G1772" s="55">
        <v>65.117999999999995</v>
      </c>
      <c r="H1772" s="55">
        <v>12.582000000000001</v>
      </c>
    </row>
    <row r="1773" spans="1:8" x14ac:dyDescent="0.25">
      <c r="A1773" s="55">
        <v>2022</v>
      </c>
      <c r="B1773" s="55" t="s">
        <v>29</v>
      </c>
      <c r="C1773" s="55">
        <v>161</v>
      </c>
      <c r="D1773" s="54">
        <v>44904</v>
      </c>
      <c r="E1773" s="56">
        <v>0.75</v>
      </c>
      <c r="F1773" s="55">
        <v>0.52200000000000002</v>
      </c>
      <c r="G1773" s="55">
        <v>66.445999999999998</v>
      </c>
      <c r="H1773" s="55">
        <v>12.316000000000001</v>
      </c>
    </row>
    <row r="1774" spans="1:8" x14ac:dyDescent="0.25">
      <c r="A1774" s="55">
        <v>2022</v>
      </c>
      <c r="B1774" s="55" t="s">
        <v>29</v>
      </c>
      <c r="C1774" s="55">
        <v>162</v>
      </c>
      <c r="D1774" s="54">
        <v>44904</v>
      </c>
      <c r="E1774" s="56">
        <v>0.79166666666666696</v>
      </c>
      <c r="F1774" s="55">
        <v>0.107</v>
      </c>
      <c r="G1774" s="55">
        <v>67.528999999999996</v>
      </c>
      <c r="H1774" s="55">
        <v>12.074</v>
      </c>
    </row>
    <row r="1775" spans="1:8" x14ac:dyDescent="0.25">
      <c r="A1775" s="55">
        <v>2022</v>
      </c>
      <c r="B1775" s="55" t="s">
        <v>29</v>
      </c>
      <c r="C1775" s="55">
        <v>163</v>
      </c>
      <c r="D1775" s="54">
        <v>44904</v>
      </c>
      <c r="E1775" s="56">
        <v>0.83333333333333304</v>
      </c>
      <c r="F1775" s="55">
        <v>-0.17100000000000001</v>
      </c>
      <c r="G1775" s="55">
        <v>68.903000000000006</v>
      </c>
      <c r="H1775" s="55">
        <v>11.832000000000001</v>
      </c>
    </row>
    <row r="1776" spans="1:8" x14ac:dyDescent="0.25">
      <c r="A1776" s="55">
        <v>2022</v>
      </c>
      <c r="B1776" s="55" t="s">
        <v>29</v>
      </c>
      <c r="C1776" s="55">
        <v>164</v>
      </c>
      <c r="D1776" s="54">
        <v>44904</v>
      </c>
      <c r="E1776" s="56">
        <v>0.875</v>
      </c>
      <c r="F1776" s="55">
        <v>9.2379999999999995</v>
      </c>
      <c r="G1776" s="55">
        <v>67.013999999999996</v>
      </c>
      <c r="H1776" s="55">
        <v>11.637</v>
      </c>
    </row>
    <row r="1777" spans="1:8" x14ac:dyDescent="0.25">
      <c r="A1777" s="55">
        <v>2022</v>
      </c>
      <c r="B1777" s="55" t="s">
        <v>29</v>
      </c>
      <c r="C1777" s="55">
        <v>165</v>
      </c>
      <c r="D1777" s="54">
        <v>44904</v>
      </c>
      <c r="E1777" s="56">
        <v>0.91666666666666696</v>
      </c>
      <c r="F1777" s="55">
        <v>20.626999999999999</v>
      </c>
      <c r="G1777" s="55">
        <v>54.070999999999998</v>
      </c>
      <c r="H1777" s="55">
        <v>11.71</v>
      </c>
    </row>
    <row r="1778" spans="1:8" x14ac:dyDescent="0.25">
      <c r="A1778" s="55">
        <v>2022</v>
      </c>
      <c r="B1778" s="55" t="s">
        <v>29</v>
      </c>
      <c r="C1778" s="55">
        <v>166</v>
      </c>
      <c r="D1778" s="54">
        <v>44904</v>
      </c>
      <c r="E1778" s="56">
        <v>0.95833333333333304</v>
      </c>
      <c r="F1778" s="55">
        <v>28.369</v>
      </c>
      <c r="G1778" s="55">
        <v>42.036000000000001</v>
      </c>
      <c r="H1778" s="55">
        <v>12.098000000000001</v>
      </c>
    </row>
    <row r="1779" spans="1:8" x14ac:dyDescent="0.25">
      <c r="A1779" s="55">
        <v>2022</v>
      </c>
      <c r="B1779" s="55" t="s">
        <v>29</v>
      </c>
      <c r="C1779" s="55">
        <v>167</v>
      </c>
      <c r="D1779" s="54">
        <v>44904</v>
      </c>
      <c r="E1779" s="56">
        <v>0</v>
      </c>
      <c r="F1779" s="55">
        <v>34.572000000000003</v>
      </c>
      <c r="G1779" s="55">
        <v>35.697000000000003</v>
      </c>
      <c r="H1779" s="55">
        <v>65.819999999999993</v>
      </c>
    </row>
    <row r="1780" spans="1:8" x14ac:dyDescent="0.25">
      <c r="A1780" s="55">
        <v>2022</v>
      </c>
      <c r="B1780" s="55" t="s">
        <v>29</v>
      </c>
      <c r="C1780" s="55">
        <v>168</v>
      </c>
      <c r="D1780" s="54">
        <v>44904</v>
      </c>
      <c r="E1780" s="56">
        <v>4.1666666666666664E-2</v>
      </c>
      <c r="F1780" s="55">
        <v>38.671999999999997</v>
      </c>
      <c r="G1780" s="55">
        <v>29.483000000000001</v>
      </c>
      <c r="H1780" s="55">
        <v>134.572</v>
      </c>
    </row>
    <row r="1781" spans="1:8" x14ac:dyDescent="0.25">
      <c r="A1781" s="55">
        <v>2022</v>
      </c>
      <c r="B1781" s="55" t="s">
        <v>29</v>
      </c>
      <c r="C1781" s="55">
        <v>169</v>
      </c>
      <c r="D1781" s="54">
        <v>44904</v>
      </c>
      <c r="E1781" s="56">
        <v>8.3333333333333329E-2</v>
      </c>
      <c r="F1781" s="55">
        <v>40.716999999999999</v>
      </c>
      <c r="G1781" s="55">
        <v>22.754000000000001</v>
      </c>
      <c r="H1781" s="55">
        <v>134.572</v>
      </c>
    </row>
    <row r="1782" spans="1:8" x14ac:dyDescent="0.25">
      <c r="A1782" s="55">
        <v>2022</v>
      </c>
      <c r="B1782" s="55" t="s">
        <v>29</v>
      </c>
      <c r="C1782" s="55">
        <v>170</v>
      </c>
      <c r="D1782" s="54">
        <v>44904</v>
      </c>
      <c r="E1782" s="56">
        <v>0.125</v>
      </c>
      <c r="F1782" s="55">
        <v>41.472999999999999</v>
      </c>
      <c r="G1782" s="55">
        <v>20.282</v>
      </c>
      <c r="H1782" s="55">
        <v>132.97900000000001</v>
      </c>
    </row>
    <row r="1783" spans="1:8" x14ac:dyDescent="0.25">
      <c r="A1783" s="55">
        <v>2022</v>
      </c>
      <c r="B1783" s="55" t="s">
        <v>29</v>
      </c>
      <c r="C1783" s="55">
        <v>171</v>
      </c>
      <c r="D1783" s="54">
        <v>44904</v>
      </c>
      <c r="E1783" s="56">
        <v>0.16666666666666666</v>
      </c>
      <c r="F1783" s="55">
        <v>40.200000000000003</v>
      </c>
      <c r="G1783" s="55">
        <v>20.172000000000001</v>
      </c>
      <c r="H1783" s="55">
        <v>100.372</v>
      </c>
    </row>
    <row r="1784" spans="1:8" x14ac:dyDescent="0.25">
      <c r="A1784" s="55">
        <v>2022</v>
      </c>
      <c r="B1784" s="55" t="s">
        <v>29</v>
      </c>
      <c r="C1784" s="55">
        <v>172</v>
      </c>
      <c r="D1784" s="54">
        <v>44904</v>
      </c>
      <c r="E1784" s="56">
        <v>0.20833333333333334</v>
      </c>
      <c r="F1784" s="55">
        <v>36.933</v>
      </c>
      <c r="G1784" s="55">
        <v>21.446999999999999</v>
      </c>
      <c r="H1784" s="55">
        <v>154.57900000000001</v>
      </c>
    </row>
    <row r="1785" spans="1:8" x14ac:dyDescent="0.25">
      <c r="A1785" s="55">
        <v>2022</v>
      </c>
      <c r="B1785" s="55" t="s">
        <v>29</v>
      </c>
      <c r="C1785" s="55">
        <v>173</v>
      </c>
      <c r="D1785" s="54">
        <v>44904</v>
      </c>
      <c r="E1785" s="56">
        <v>0.25</v>
      </c>
      <c r="F1785" s="55">
        <v>32.82</v>
      </c>
      <c r="G1785" s="55">
        <v>24.009</v>
      </c>
      <c r="H1785" s="55">
        <v>154.04</v>
      </c>
    </row>
    <row r="1786" spans="1:8" x14ac:dyDescent="0.25">
      <c r="A1786" s="55">
        <v>2022</v>
      </c>
      <c r="B1786" s="55" t="s">
        <v>29</v>
      </c>
      <c r="C1786" s="55">
        <v>174</v>
      </c>
      <c r="D1786" s="54">
        <v>44904</v>
      </c>
      <c r="E1786" s="56">
        <v>0.29166666666666669</v>
      </c>
      <c r="F1786" s="55">
        <v>23.207999999999998</v>
      </c>
      <c r="G1786" s="55">
        <v>29.071999999999999</v>
      </c>
      <c r="H1786" s="55">
        <v>138.691</v>
      </c>
    </row>
    <row r="1787" spans="1:8" x14ac:dyDescent="0.25">
      <c r="A1787" s="55">
        <v>2022</v>
      </c>
      <c r="B1787" s="55" t="s">
        <v>29</v>
      </c>
      <c r="C1787" s="55">
        <v>175</v>
      </c>
      <c r="D1787" s="54">
        <v>44904</v>
      </c>
      <c r="E1787" s="56">
        <v>0.33333333333333331</v>
      </c>
      <c r="F1787" s="55">
        <v>12.170999999999999</v>
      </c>
      <c r="G1787" s="55">
        <v>38.527000000000001</v>
      </c>
      <c r="H1787" s="55">
        <v>182.142</v>
      </c>
    </row>
    <row r="1788" spans="1:8" x14ac:dyDescent="0.25">
      <c r="A1788" s="55">
        <v>2022</v>
      </c>
      <c r="B1788" s="55" t="s">
        <v>29</v>
      </c>
      <c r="C1788" s="55">
        <v>176</v>
      </c>
      <c r="D1788" s="54">
        <v>44904</v>
      </c>
      <c r="E1788" s="56">
        <v>0.375</v>
      </c>
      <c r="F1788" s="55">
        <v>9.41</v>
      </c>
      <c r="G1788" s="55">
        <v>44.18</v>
      </c>
      <c r="H1788" s="55">
        <v>156.24299999999999</v>
      </c>
    </row>
    <row r="1789" spans="1:8" x14ac:dyDescent="0.25">
      <c r="A1789" s="55">
        <v>2022</v>
      </c>
      <c r="B1789" s="55" t="s">
        <v>29</v>
      </c>
      <c r="C1789" s="55">
        <v>177</v>
      </c>
      <c r="D1789" s="54">
        <v>44904</v>
      </c>
      <c r="E1789" s="56">
        <v>0.41666666666666669</v>
      </c>
      <c r="F1789" s="55">
        <v>8.0950000000000006</v>
      </c>
      <c r="G1789" s="55">
        <v>48.375</v>
      </c>
      <c r="H1789" s="55">
        <v>163.00200000000001</v>
      </c>
    </row>
    <row r="1790" spans="1:8" x14ac:dyDescent="0.25">
      <c r="A1790" s="55">
        <v>2022</v>
      </c>
      <c r="B1790" s="55" t="s">
        <v>29</v>
      </c>
      <c r="C1790" s="55">
        <v>178</v>
      </c>
      <c r="D1790" s="54">
        <v>44904</v>
      </c>
      <c r="E1790" s="56">
        <v>0.45833333333333331</v>
      </c>
      <c r="F1790" s="55">
        <v>6.1529999999999996</v>
      </c>
      <c r="G1790" s="55">
        <v>52.116</v>
      </c>
      <c r="H1790" s="55">
        <v>178.13399999999999</v>
      </c>
    </row>
    <row r="1791" spans="1:8" x14ac:dyDescent="0.25">
      <c r="A1791" s="55">
        <v>2022</v>
      </c>
      <c r="B1791" s="55" t="s">
        <v>29</v>
      </c>
      <c r="C1791" s="55">
        <v>179</v>
      </c>
      <c r="D1791" s="54">
        <v>44904</v>
      </c>
      <c r="E1791" s="56">
        <v>0.5</v>
      </c>
      <c r="F1791" s="55">
        <v>5.2569999999999997</v>
      </c>
      <c r="G1791" s="55">
        <v>55.539000000000001</v>
      </c>
      <c r="H1791" s="55">
        <v>184.29300000000001</v>
      </c>
    </row>
    <row r="1792" spans="1:8" x14ac:dyDescent="0.25">
      <c r="A1792" s="55">
        <v>2022</v>
      </c>
      <c r="B1792" s="55" t="s">
        <v>29</v>
      </c>
      <c r="C1792" s="55">
        <v>180</v>
      </c>
      <c r="D1792" s="54" t="s">
        <v>6727</v>
      </c>
      <c r="E1792" s="56">
        <v>0.54166666666666663</v>
      </c>
      <c r="F1792" s="55">
        <v>4.298</v>
      </c>
      <c r="G1792" s="55">
        <v>58.164000000000001</v>
      </c>
      <c r="H1792" s="55">
        <v>177.18799999999999</v>
      </c>
    </row>
    <row r="1793" spans="1:8" x14ac:dyDescent="0.25">
      <c r="A1793" s="55">
        <v>2022</v>
      </c>
      <c r="B1793" s="55" t="s">
        <v>29</v>
      </c>
      <c r="C1793" s="55">
        <v>181</v>
      </c>
      <c r="D1793" s="54" t="s">
        <v>6727</v>
      </c>
      <c r="E1793" s="56">
        <v>0.58333333333333337</v>
      </c>
      <c r="F1793" s="55">
        <v>4.3499999999999996</v>
      </c>
      <c r="G1793" s="55">
        <v>60.598999999999997</v>
      </c>
      <c r="H1793" s="55">
        <v>167.96600000000001</v>
      </c>
    </row>
    <row r="1794" spans="1:8" x14ac:dyDescent="0.25">
      <c r="A1794" s="55">
        <v>2022</v>
      </c>
      <c r="B1794" s="55" t="s">
        <v>29</v>
      </c>
      <c r="C1794" s="55">
        <v>182</v>
      </c>
      <c r="D1794" s="54" t="s">
        <v>6727</v>
      </c>
      <c r="E1794" s="56">
        <v>0.625</v>
      </c>
      <c r="F1794" s="55">
        <v>3.3540000000000001</v>
      </c>
      <c r="G1794" s="55">
        <v>62.29</v>
      </c>
      <c r="H1794" s="55">
        <v>181.10499999999999</v>
      </c>
    </row>
    <row r="1795" spans="1:8" x14ac:dyDescent="0.25">
      <c r="A1795" s="55">
        <v>2022</v>
      </c>
      <c r="B1795" s="55" t="s">
        <v>29</v>
      </c>
      <c r="C1795" s="55">
        <v>183</v>
      </c>
      <c r="D1795" s="54" t="s">
        <v>6727</v>
      </c>
      <c r="E1795" s="56">
        <v>0.66666666666666663</v>
      </c>
      <c r="F1795" s="55">
        <v>3.6429999999999998</v>
      </c>
      <c r="G1795" s="55">
        <v>64.581000000000003</v>
      </c>
      <c r="H1795" s="55">
        <v>153.50700000000001</v>
      </c>
    </row>
    <row r="1796" spans="1:8" x14ac:dyDescent="0.25">
      <c r="A1796" s="55">
        <v>2022</v>
      </c>
      <c r="B1796" s="55" t="s">
        <v>29</v>
      </c>
      <c r="C1796" s="55">
        <v>184</v>
      </c>
      <c r="D1796" s="54" t="s">
        <v>6727</v>
      </c>
      <c r="E1796" s="56">
        <v>0.70833333333333337</v>
      </c>
      <c r="F1796" s="55">
        <v>3.2210000000000001</v>
      </c>
      <c r="G1796" s="55">
        <v>65.968000000000004</v>
      </c>
      <c r="H1796" s="55">
        <v>158.57300000000001</v>
      </c>
    </row>
    <row r="1797" spans="1:8" x14ac:dyDescent="0.25">
      <c r="A1797" s="55">
        <v>2022</v>
      </c>
      <c r="B1797" s="55" t="s">
        <v>29</v>
      </c>
      <c r="C1797" s="55">
        <v>185</v>
      </c>
      <c r="D1797" s="54" t="s">
        <v>6727</v>
      </c>
      <c r="E1797" s="56">
        <v>0.75</v>
      </c>
      <c r="F1797" s="55">
        <v>3.327</v>
      </c>
      <c r="G1797" s="55">
        <v>67.387</v>
      </c>
      <c r="H1797" s="55">
        <v>171.911</v>
      </c>
    </row>
    <row r="1798" spans="1:8" x14ac:dyDescent="0.25">
      <c r="A1798" s="55">
        <v>2022</v>
      </c>
      <c r="B1798" s="55" t="s">
        <v>29</v>
      </c>
      <c r="C1798" s="55">
        <v>186</v>
      </c>
      <c r="D1798" s="54" t="s">
        <v>6727</v>
      </c>
      <c r="E1798" s="56">
        <v>0.79166666666666663</v>
      </c>
      <c r="F1798" s="55">
        <v>3.036</v>
      </c>
      <c r="G1798" s="55">
        <v>68.25</v>
      </c>
      <c r="H1798" s="55">
        <v>128.56800000000001</v>
      </c>
    </row>
    <row r="1799" spans="1:8" x14ac:dyDescent="0.25">
      <c r="A1799" s="55">
        <v>2022</v>
      </c>
      <c r="B1799" s="55" t="s">
        <v>29</v>
      </c>
      <c r="C1799" s="55">
        <v>187</v>
      </c>
      <c r="D1799" s="54" t="s">
        <v>6727</v>
      </c>
      <c r="E1799" s="56">
        <v>0.83333333333333337</v>
      </c>
      <c r="F1799" s="55">
        <v>2.37</v>
      </c>
      <c r="G1799" s="55">
        <v>69.257000000000005</v>
      </c>
      <c r="H1799" s="55">
        <v>182.142</v>
      </c>
    </row>
    <row r="1800" spans="1:8" x14ac:dyDescent="0.25">
      <c r="A1800" s="55">
        <v>2022</v>
      </c>
      <c r="B1800" s="55" t="s">
        <v>29</v>
      </c>
      <c r="C1800" s="55">
        <v>188</v>
      </c>
      <c r="D1800" s="54" t="s">
        <v>6727</v>
      </c>
      <c r="E1800" s="56">
        <v>0.875</v>
      </c>
      <c r="F1800" s="55">
        <v>10.492000000000001</v>
      </c>
      <c r="G1800" s="55">
        <v>67.673000000000002</v>
      </c>
      <c r="H1800" s="55">
        <v>140.929</v>
      </c>
    </row>
    <row r="1801" spans="1:8" x14ac:dyDescent="0.25">
      <c r="A1801" s="55">
        <v>2022</v>
      </c>
      <c r="B1801" s="55" t="s">
        <v>29</v>
      </c>
      <c r="C1801" s="55">
        <v>189</v>
      </c>
      <c r="D1801" s="54" t="s">
        <v>6727</v>
      </c>
      <c r="E1801" s="56">
        <v>0.91666666666666663</v>
      </c>
      <c r="F1801" s="55">
        <v>22.417000000000002</v>
      </c>
      <c r="G1801" s="55">
        <v>56.719000000000001</v>
      </c>
      <c r="H1801" s="55">
        <v>148.541</v>
      </c>
    </row>
    <row r="1802" spans="1:8" x14ac:dyDescent="0.25">
      <c r="A1802" s="55">
        <v>2022</v>
      </c>
      <c r="B1802" s="55" t="s">
        <v>29</v>
      </c>
      <c r="C1802" s="55">
        <v>190</v>
      </c>
      <c r="D1802" s="54" t="s">
        <v>6727</v>
      </c>
      <c r="E1802" s="56">
        <v>0.95833333333333337</v>
      </c>
      <c r="F1802" s="55">
        <v>29.69</v>
      </c>
      <c r="G1802" s="55">
        <v>45.765999999999998</v>
      </c>
      <c r="H1802" s="55">
        <v>133.92599999999999</v>
      </c>
    </row>
    <row r="1803" spans="1:8" x14ac:dyDescent="0.25">
      <c r="A1803" s="55">
        <v>2022</v>
      </c>
      <c r="B1803" s="55" t="s">
        <v>29</v>
      </c>
      <c r="C1803" s="55">
        <v>191</v>
      </c>
      <c r="D1803" s="54" t="s">
        <v>6727</v>
      </c>
      <c r="E1803" s="56">
        <v>0.54166666666666696</v>
      </c>
      <c r="F1803" s="55">
        <v>35.475000000000001</v>
      </c>
      <c r="G1803" s="55">
        <v>37.826999999999998</v>
      </c>
      <c r="H1803" s="55">
        <v>132.054</v>
      </c>
    </row>
    <row r="1804" spans="1:8" x14ac:dyDescent="0.25">
      <c r="A1804" s="55">
        <v>2022</v>
      </c>
      <c r="B1804" s="55" t="s">
        <v>29</v>
      </c>
      <c r="C1804" s="55">
        <v>192</v>
      </c>
      <c r="D1804" s="54" t="s">
        <v>6727</v>
      </c>
      <c r="E1804" s="56">
        <v>0.58333333333333304</v>
      </c>
      <c r="F1804" s="55">
        <v>39.743000000000002</v>
      </c>
      <c r="G1804" s="55">
        <v>31.669</v>
      </c>
      <c r="H1804" s="55">
        <v>131.751</v>
      </c>
    </row>
    <row r="1805" spans="1:8" x14ac:dyDescent="0.25">
      <c r="A1805" s="55">
        <v>2022</v>
      </c>
      <c r="B1805" s="55" t="s">
        <v>29</v>
      </c>
      <c r="C1805" s="55">
        <v>193</v>
      </c>
      <c r="D1805" s="54" t="s">
        <v>6727</v>
      </c>
      <c r="E1805" s="56">
        <v>0.625</v>
      </c>
      <c r="F1805" s="55">
        <v>42.000999999999998</v>
      </c>
      <c r="G1805" s="55">
        <v>24.984999999999999</v>
      </c>
      <c r="H1805" s="55">
        <v>129.12700000000001</v>
      </c>
    </row>
    <row r="1806" spans="1:8" x14ac:dyDescent="0.25">
      <c r="A1806" s="55">
        <v>2022</v>
      </c>
      <c r="B1806" s="55" t="s">
        <v>29</v>
      </c>
      <c r="C1806" s="55">
        <v>194</v>
      </c>
      <c r="D1806" s="54" t="s">
        <v>6727</v>
      </c>
      <c r="E1806" s="56">
        <v>0.66666666666666696</v>
      </c>
      <c r="F1806" s="55">
        <v>42.923000000000002</v>
      </c>
      <c r="G1806" s="55">
        <v>21.704000000000001</v>
      </c>
      <c r="H1806" s="55">
        <v>94.274000000000001</v>
      </c>
    </row>
    <row r="1807" spans="1:8" x14ac:dyDescent="0.25">
      <c r="A1807" s="55">
        <v>2022</v>
      </c>
      <c r="B1807" s="55" t="s">
        <v>29</v>
      </c>
      <c r="C1807" s="55">
        <v>195</v>
      </c>
      <c r="D1807" s="54" t="s">
        <v>6727</v>
      </c>
      <c r="E1807" s="56">
        <v>0.70833333333333304</v>
      </c>
      <c r="F1807" s="55">
        <v>41.298000000000002</v>
      </c>
      <c r="G1807" s="55">
        <v>21.245000000000001</v>
      </c>
      <c r="H1807" s="55">
        <v>34.466000000000001</v>
      </c>
    </row>
    <row r="1808" spans="1:8" x14ac:dyDescent="0.25">
      <c r="A1808" s="55">
        <v>2022</v>
      </c>
      <c r="B1808" s="55" t="s">
        <v>29</v>
      </c>
      <c r="C1808" s="55">
        <v>196</v>
      </c>
      <c r="D1808" s="54" t="s">
        <v>6727</v>
      </c>
      <c r="E1808" s="56">
        <v>0.75</v>
      </c>
      <c r="F1808" s="55">
        <v>38.281999999999996</v>
      </c>
      <c r="G1808" s="55">
        <v>23.596</v>
      </c>
      <c r="H1808" s="55">
        <v>152.982</v>
      </c>
    </row>
    <row r="1809" spans="1:8" x14ac:dyDescent="0.25">
      <c r="A1809" s="55">
        <v>2022</v>
      </c>
      <c r="B1809" s="55" t="s">
        <v>29</v>
      </c>
      <c r="C1809" s="55">
        <v>197</v>
      </c>
      <c r="D1809" s="54" t="s">
        <v>6727</v>
      </c>
      <c r="E1809" s="56">
        <v>0.79166666666666696</v>
      </c>
      <c r="F1809" s="55">
        <v>33.261000000000003</v>
      </c>
      <c r="G1809" s="55">
        <v>26.484999999999999</v>
      </c>
      <c r="H1809" s="55">
        <v>84.195999999999998</v>
      </c>
    </row>
    <row r="1810" spans="1:8" x14ac:dyDescent="0.25">
      <c r="A1810" s="55">
        <v>2022</v>
      </c>
      <c r="B1810" s="55" t="s">
        <v>29</v>
      </c>
      <c r="C1810" s="55">
        <v>198</v>
      </c>
      <c r="D1810" s="54" t="s">
        <v>6727</v>
      </c>
      <c r="E1810" s="56">
        <v>0.83333333333333304</v>
      </c>
      <c r="F1810" s="55">
        <v>24.484000000000002</v>
      </c>
      <c r="G1810" s="55">
        <v>34.514000000000003</v>
      </c>
      <c r="H1810" s="55">
        <v>166.48599999999999</v>
      </c>
    </row>
    <row r="1811" spans="1:8" x14ac:dyDescent="0.25">
      <c r="A1811" s="55">
        <v>2022</v>
      </c>
      <c r="B1811" s="55" t="s">
        <v>29</v>
      </c>
      <c r="C1811" s="55">
        <v>199</v>
      </c>
      <c r="D1811" s="54" t="s">
        <v>6727</v>
      </c>
      <c r="E1811" s="56">
        <v>0.875</v>
      </c>
      <c r="F1811" s="55">
        <v>14.409000000000001</v>
      </c>
      <c r="G1811" s="55">
        <v>44.6</v>
      </c>
      <c r="H1811" s="55">
        <v>103.721</v>
      </c>
    </row>
    <row r="1812" spans="1:8" x14ac:dyDescent="0.25">
      <c r="A1812" s="55">
        <v>2022</v>
      </c>
      <c r="B1812" s="55" t="s">
        <v>29</v>
      </c>
      <c r="C1812" s="55">
        <v>200</v>
      </c>
      <c r="D1812" s="54" t="s">
        <v>6727</v>
      </c>
      <c r="E1812" s="56">
        <v>0.91666666666666696</v>
      </c>
      <c r="F1812" s="55">
        <v>11.759</v>
      </c>
      <c r="G1812" s="55">
        <v>49.844000000000001</v>
      </c>
      <c r="H1812" s="55">
        <v>150.45400000000001</v>
      </c>
    </row>
    <row r="1813" spans="1:8" x14ac:dyDescent="0.25">
      <c r="A1813" s="55">
        <v>2022</v>
      </c>
      <c r="B1813" s="55" t="s">
        <v>29</v>
      </c>
      <c r="C1813" s="55">
        <v>201</v>
      </c>
      <c r="D1813" s="54" t="s">
        <v>6727</v>
      </c>
      <c r="E1813" s="56">
        <v>0.95833333333333304</v>
      </c>
      <c r="F1813" s="55">
        <v>10.81</v>
      </c>
      <c r="G1813" s="55">
        <v>54.052</v>
      </c>
      <c r="H1813" s="55">
        <v>155.68100000000001</v>
      </c>
    </row>
    <row r="1814" spans="1:8" x14ac:dyDescent="0.25">
      <c r="A1814" s="55">
        <v>2022</v>
      </c>
      <c r="B1814" s="55" t="s">
        <v>29</v>
      </c>
      <c r="C1814" s="55">
        <v>202</v>
      </c>
      <c r="D1814" s="54" t="s">
        <v>6727</v>
      </c>
      <c r="E1814" s="56">
        <v>0</v>
      </c>
      <c r="F1814" s="55">
        <v>9.2870000000000008</v>
      </c>
      <c r="G1814" s="55">
        <v>57.55</v>
      </c>
      <c r="H1814" s="55">
        <v>167.96600000000001</v>
      </c>
    </row>
    <row r="1815" spans="1:8" x14ac:dyDescent="0.25">
      <c r="A1815" s="55">
        <v>2022</v>
      </c>
      <c r="B1815" s="55" t="s">
        <v>29</v>
      </c>
      <c r="C1815" s="55">
        <v>203</v>
      </c>
      <c r="D1815" s="54" t="s">
        <v>6727</v>
      </c>
      <c r="E1815" s="56">
        <v>4.1666666666666664E-2</v>
      </c>
      <c r="F1815" s="55">
        <v>9.0890000000000004</v>
      </c>
      <c r="G1815" s="55">
        <v>60.634999999999998</v>
      </c>
      <c r="H1815" s="55">
        <v>166.48599999999999</v>
      </c>
    </row>
    <row r="1816" spans="1:8" x14ac:dyDescent="0.25">
      <c r="A1816" s="55">
        <v>2022</v>
      </c>
      <c r="B1816" s="55" t="s">
        <v>29</v>
      </c>
      <c r="C1816" s="55">
        <v>204</v>
      </c>
      <c r="D1816" s="54" t="s">
        <v>6728</v>
      </c>
      <c r="E1816" s="56">
        <v>8.3333333333333329E-2</v>
      </c>
      <c r="F1816" s="55">
        <v>9.5090000000000003</v>
      </c>
      <c r="G1816" s="55">
        <v>62.744999999999997</v>
      </c>
      <c r="H1816" s="55">
        <v>159.79</v>
      </c>
    </row>
    <row r="1817" spans="1:8" x14ac:dyDescent="0.25">
      <c r="A1817" s="55">
        <v>2022</v>
      </c>
      <c r="B1817" s="55" t="s">
        <v>29</v>
      </c>
      <c r="C1817" s="55">
        <v>205</v>
      </c>
      <c r="D1817" s="54" t="s">
        <v>6728</v>
      </c>
      <c r="E1817" s="56">
        <v>0.125</v>
      </c>
      <c r="F1817" s="55">
        <v>7.8949999999999996</v>
      </c>
      <c r="G1817" s="55">
        <v>65</v>
      </c>
      <c r="H1817" s="55">
        <v>159.79</v>
      </c>
    </row>
    <row r="1818" spans="1:8" x14ac:dyDescent="0.25">
      <c r="A1818" s="55">
        <v>2022</v>
      </c>
      <c r="B1818" s="55" t="s">
        <v>29</v>
      </c>
      <c r="C1818" s="55">
        <v>206</v>
      </c>
      <c r="D1818" s="54" t="s">
        <v>6728</v>
      </c>
      <c r="E1818" s="56">
        <v>0.16666666666666666</v>
      </c>
      <c r="F1818" s="55">
        <v>7.6189999999999998</v>
      </c>
      <c r="G1818" s="55">
        <v>66.831000000000003</v>
      </c>
      <c r="H1818" s="55">
        <v>142.49700000000001</v>
      </c>
    </row>
    <row r="1819" spans="1:8" x14ac:dyDescent="0.25">
      <c r="A1819" s="55">
        <v>2022</v>
      </c>
      <c r="B1819" s="55" t="s">
        <v>29</v>
      </c>
      <c r="C1819" s="55">
        <v>207</v>
      </c>
      <c r="D1819" s="54" t="s">
        <v>6728</v>
      </c>
      <c r="E1819" s="56">
        <v>0.20833333333333334</v>
      </c>
      <c r="F1819" s="55">
        <v>6.4329999999999998</v>
      </c>
      <c r="G1819" s="55">
        <v>68.698999999999998</v>
      </c>
      <c r="H1819" s="55">
        <v>160.41300000000001</v>
      </c>
    </row>
    <row r="1820" spans="1:8" x14ac:dyDescent="0.25">
      <c r="A1820" s="55">
        <v>2022</v>
      </c>
      <c r="B1820" s="55" t="s">
        <v>29</v>
      </c>
      <c r="C1820" s="55">
        <v>208</v>
      </c>
      <c r="D1820" s="54" t="s">
        <v>6728</v>
      </c>
      <c r="E1820" s="56">
        <v>0.25</v>
      </c>
      <c r="F1820" s="55">
        <v>5.8470000000000004</v>
      </c>
      <c r="G1820" s="55">
        <v>69.677999999999997</v>
      </c>
      <c r="H1820" s="55">
        <v>152.982</v>
      </c>
    </row>
    <row r="1821" spans="1:8" x14ac:dyDescent="0.25">
      <c r="A1821" s="55">
        <v>2022</v>
      </c>
      <c r="B1821" s="55" t="s">
        <v>29</v>
      </c>
      <c r="C1821" s="55">
        <v>209</v>
      </c>
      <c r="D1821" s="54" t="s">
        <v>6728</v>
      </c>
      <c r="E1821" s="56">
        <v>0.29166666666666669</v>
      </c>
      <c r="F1821" s="55">
        <v>5.5140000000000002</v>
      </c>
      <c r="G1821" s="55">
        <v>71.058000000000007</v>
      </c>
      <c r="H1821" s="55">
        <v>151.446</v>
      </c>
    </row>
    <row r="1822" spans="1:8" x14ac:dyDescent="0.25">
      <c r="A1822" s="55">
        <v>2022</v>
      </c>
      <c r="B1822" s="55" t="s">
        <v>29</v>
      </c>
      <c r="C1822" s="55">
        <v>210</v>
      </c>
      <c r="D1822" s="54" t="s">
        <v>6728</v>
      </c>
      <c r="E1822" s="56">
        <v>0.33333333333333331</v>
      </c>
      <c r="F1822" s="55">
        <v>4.141</v>
      </c>
      <c r="G1822" s="55">
        <v>72.191000000000003</v>
      </c>
      <c r="H1822" s="55">
        <v>149.011</v>
      </c>
    </row>
    <row r="1823" spans="1:8" x14ac:dyDescent="0.25">
      <c r="A1823" s="55">
        <v>2022</v>
      </c>
      <c r="B1823" s="55" t="s">
        <v>29</v>
      </c>
      <c r="C1823" s="55">
        <v>211</v>
      </c>
      <c r="D1823" s="54" t="s">
        <v>6728</v>
      </c>
      <c r="E1823" s="56">
        <v>0.375</v>
      </c>
      <c r="F1823" s="55">
        <v>3.7749999999999999</v>
      </c>
      <c r="G1823" s="55">
        <v>73.375</v>
      </c>
      <c r="H1823" s="55">
        <v>150.45400000000001</v>
      </c>
    </row>
    <row r="1824" spans="1:8" x14ac:dyDescent="0.25">
      <c r="A1824" s="55">
        <v>2022</v>
      </c>
      <c r="B1824" s="55" t="s">
        <v>29</v>
      </c>
      <c r="C1824" s="55">
        <v>212</v>
      </c>
      <c r="D1824" s="54" t="s">
        <v>6728</v>
      </c>
      <c r="E1824" s="56">
        <v>0.41666666666666669</v>
      </c>
      <c r="F1824" s="55">
        <v>12.92</v>
      </c>
      <c r="G1824" s="55">
        <v>71.096000000000004</v>
      </c>
      <c r="H1824" s="55">
        <v>141.70500000000001</v>
      </c>
    </row>
    <row r="1825" spans="1:8" x14ac:dyDescent="0.25">
      <c r="A1825" s="55">
        <v>2022</v>
      </c>
      <c r="B1825" s="55" t="s">
        <v>29</v>
      </c>
      <c r="C1825" s="55">
        <v>213</v>
      </c>
      <c r="D1825" s="54" t="s">
        <v>6728</v>
      </c>
      <c r="E1825" s="56">
        <v>0.45833333333333331</v>
      </c>
      <c r="F1825" s="55">
        <v>22.847999999999999</v>
      </c>
      <c r="G1825" s="55">
        <v>57.710999999999999</v>
      </c>
      <c r="H1825" s="55">
        <v>141.315</v>
      </c>
    </row>
    <row r="1826" spans="1:8" x14ac:dyDescent="0.25">
      <c r="A1826" s="55">
        <v>2022</v>
      </c>
      <c r="B1826" s="55" t="s">
        <v>29</v>
      </c>
      <c r="C1826" s="55">
        <v>214</v>
      </c>
      <c r="D1826" s="54" t="s">
        <v>6728</v>
      </c>
      <c r="E1826" s="56">
        <v>0.5</v>
      </c>
      <c r="F1826" s="55">
        <v>30.015999999999998</v>
      </c>
      <c r="G1826" s="55">
        <v>45.116999999999997</v>
      </c>
      <c r="H1826" s="55">
        <v>133.292</v>
      </c>
    </row>
    <row r="1827" spans="1:8" x14ac:dyDescent="0.25">
      <c r="A1827" s="55">
        <v>2022</v>
      </c>
      <c r="B1827" s="55" t="s">
        <v>29</v>
      </c>
      <c r="C1827" s="55">
        <v>215</v>
      </c>
      <c r="D1827" s="54" t="s">
        <v>6728</v>
      </c>
      <c r="E1827" s="56">
        <v>0.54166666666666663</v>
      </c>
      <c r="F1827" s="55">
        <v>36.012</v>
      </c>
      <c r="G1827" s="55">
        <v>36.96</v>
      </c>
      <c r="H1827" s="55">
        <v>105.447</v>
      </c>
    </row>
    <row r="1828" spans="1:8" x14ac:dyDescent="0.25">
      <c r="A1828" s="55">
        <v>2022</v>
      </c>
      <c r="B1828" s="55" t="s">
        <v>29</v>
      </c>
      <c r="C1828" s="55">
        <v>216</v>
      </c>
      <c r="D1828" s="54" t="s">
        <v>6728</v>
      </c>
      <c r="E1828" s="56">
        <v>0.58333333333333337</v>
      </c>
      <c r="F1828" s="55">
        <v>40.085000000000001</v>
      </c>
      <c r="G1828" s="55">
        <v>33.094000000000001</v>
      </c>
      <c r="H1828" s="55">
        <v>129.69399999999999</v>
      </c>
    </row>
    <row r="1829" spans="1:8" x14ac:dyDescent="0.25">
      <c r="A1829" s="55">
        <v>2022</v>
      </c>
      <c r="B1829" s="55" t="s">
        <v>29</v>
      </c>
      <c r="C1829" s="55">
        <v>217</v>
      </c>
      <c r="D1829" s="54" t="s">
        <v>6728</v>
      </c>
      <c r="E1829" s="56">
        <v>0.625</v>
      </c>
      <c r="F1829" s="55">
        <v>41.942</v>
      </c>
      <c r="G1829" s="55">
        <v>26.123000000000001</v>
      </c>
      <c r="H1829" s="55">
        <v>109.499</v>
      </c>
    </row>
    <row r="1830" spans="1:8" x14ac:dyDescent="0.25">
      <c r="A1830" s="55">
        <v>2022</v>
      </c>
      <c r="B1830" s="55" t="s">
        <v>29</v>
      </c>
      <c r="C1830" s="55">
        <v>218</v>
      </c>
      <c r="D1830" s="54" t="s">
        <v>6728</v>
      </c>
      <c r="E1830" s="56">
        <v>0.66666666666666663</v>
      </c>
      <c r="F1830" s="55">
        <v>43.103000000000002</v>
      </c>
      <c r="G1830" s="55">
        <v>23.193000000000001</v>
      </c>
      <c r="H1830" s="55">
        <v>84.358999999999995</v>
      </c>
    </row>
    <row r="1831" spans="1:8" x14ac:dyDescent="0.25">
      <c r="A1831" s="55">
        <v>2022</v>
      </c>
      <c r="B1831" s="55" t="s">
        <v>29</v>
      </c>
      <c r="C1831" s="55">
        <v>219</v>
      </c>
      <c r="D1831" s="54" t="s">
        <v>6728</v>
      </c>
      <c r="E1831" s="56">
        <v>0.70833333333333337</v>
      </c>
      <c r="F1831" s="55">
        <v>41.530999999999999</v>
      </c>
      <c r="G1831" s="55">
        <v>22.015000000000001</v>
      </c>
      <c r="H1831" s="55">
        <v>71.48</v>
      </c>
    </row>
    <row r="1832" spans="1:8" x14ac:dyDescent="0.25">
      <c r="A1832" s="55">
        <v>2022</v>
      </c>
      <c r="B1832" s="55" t="s">
        <v>29</v>
      </c>
      <c r="C1832" s="55">
        <v>220</v>
      </c>
      <c r="D1832" s="54" t="s">
        <v>6728</v>
      </c>
      <c r="E1832" s="56">
        <v>0.75</v>
      </c>
      <c r="F1832" s="55">
        <v>37.975999999999999</v>
      </c>
      <c r="G1832" s="55">
        <v>22.224</v>
      </c>
      <c r="H1832" s="55">
        <v>107.261</v>
      </c>
    </row>
    <row r="1833" spans="1:8" x14ac:dyDescent="0.25">
      <c r="A1833" s="55">
        <v>2022</v>
      </c>
      <c r="B1833" s="55" t="s">
        <v>29</v>
      </c>
      <c r="C1833" s="55">
        <v>221</v>
      </c>
      <c r="D1833" s="54" t="s">
        <v>6728</v>
      </c>
      <c r="E1833" s="56">
        <v>0.79166666666666663</v>
      </c>
      <c r="F1833" s="55">
        <v>33.365000000000002</v>
      </c>
      <c r="G1833" s="55">
        <v>23.975000000000001</v>
      </c>
      <c r="H1833" s="55">
        <v>126.67400000000001</v>
      </c>
    </row>
    <row r="1834" spans="1:8" x14ac:dyDescent="0.25">
      <c r="A1834" s="55">
        <v>2022</v>
      </c>
      <c r="B1834" s="55" t="s">
        <v>29</v>
      </c>
      <c r="C1834" s="55">
        <v>222</v>
      </c>
      <c r="D1834" s="54" t="s">
        <v>6728</v>
      </c>
      <c r="E1834" s="56">
        <v>0.83333333333333337</v>
      </c>
      <c r="F1834" s="55">
        <v>24.677</v>
      </c>
      <c r="G1834" s="55">
        <v>29.462</v>
      </c>
      <c r="H1834" s="55">
        <v>155.126</v>
      </c>
    </row>
    <row r="1835" spans="1:8" x14ac:dyDescent="0.25">
      <c r="A1835" s="55">
        <v>2022</v>
      </c>
      <c r="B1835" s="55" t="s">
        <v>29</v>
      </c>
      <c r="C1835" s="55">
        <v>223</v>
      </c>
      <c r="D1835" s="54" t="s">
        <v>6728</v>
      </c>
      <c r="E1835" s="56">
        <v>0.875</v>
      </c>
      <c r="F1835" s="55">
        <v>13.087999999999999</v>
      </c>
      <c r="G1835" s="55">
        <v>39.834000000000003</v>
      </c>
      <c r="H1835" s="55">
        <v>139.79400000000001</v>
      </c>
    </row>
    <row r="1836" spans="1:8" x14ac:dyDescent="0.25">
      <c r="A1836" s="55">
        <v>2022</v>
      </c>
      <c r="B1836" s="55" t="s">
        <v>29</v>
      </c>
      <c r="C1836" s="55">
        <v>224</v>
      </c>
      <c r="D1836" s="54" t="s">
        <v>6728</v>
      </c>
      <c r="E1836" s="56">
        <v>0.91666666666666663</v>
      </c>
      <c r="F1836" s="55">
        <v>10.541</v>
      </c>
      <c r="G1836" s="55">
        <v>45.466000000000001</v>
      </c>
      <c r="H1836" s="55">
        <v>140.547</v>
      </c>
    </row>
    <row r="1837" spans="1:8" x14ac:dyDescent="0.25">
      <c r="A1837" s="55">
        <v>2022</v>
      </c>
      <c r="B1837" s="55" t="s">
        <v>29</v>
      </c>
      <c r="C1837" s="55">
        <v>225</v>
      </c>
      <c r="D1837" s="54" t="s">
        <v>6728</v>
      </c>
      <c r="E1837" s="56">
        <v>0.95833333333333337</v>
      </c>
      <c r="F1837" s="55">
        <v>8.27</v>
      </c>
      <c r="G1837" s="55">
        <v>49.552999999999997</v>
      </c>
      <c r="H1837" s="55">
        <v>135.56100000000001</v>
      </c>
    </row>
    <row r="1838" spans="1:8" x14ac:dyDescent="0.25">
      <c r="A1838" s="55">
        <v>2022</v>
      </c>
      <c r="B1838" s="55" t="s">
        <v>29</v>
      </c>
      <c r="C1838" s="55">
        <v>226</v>
      </c>
      <c r="D1838" s="54" t="s">
        <v>6728</v>
      </c>
      <c r="E1838" s="56">
        <v>0.54166666666666696</v>
      </c>
      <c r="F1838" s="55">
        <v>6.8129999999999997</v>
      </c>
      <c r="G1838" s="55">
        <v>52.987000000000002</v>
      </c>
      <c r="H1838" s="55">
        <v>138.691</v>
      </c>
    </row>
    <row r="1839" spans="1:8" x14ac:dyDescent="0.25">
      <c r="A1839" s="55">
        <v>2022</v>
      </c>
      <c r="B1839" s="55" t="s">
        <v>29</v>
      </c>
      <c r="C1839" s="55">
        <v>227</v>
      </c>
      <c r="D1839" s="54" t="s">
        <v>6728</v>
      </c>
      <c r="E1839" s="56">
        <v>0.58333333333333304</v>
      </c>
      <c r="F1839" s="55">
        <v>5.9489999999999998</v>
      </c>
      <c r="G1839" s="55">
        <v>56.262999999999998</v>
      </c>
      <c r="H1839" s="55">
        <v>140.547</v>
      </c>
    </row>
    <row r="1840" spans="1:8" x14ac:dyDescent="0.25">
      <c r="A1840" s="55">
        <v>2022</v>
      </c>
      <c r="B1840" s="55" t="s">
        <v>29</v>
      </c>
      <c r="C1840" s="55">
        <v>228</v>
      </c>
      <c r="D1840" s="54" t="s">
        <v>6729</v>
      </c>
      <c r="E1840" s="56">
        <v>0.625</v>
      </c>
      <c r="F1840" s="55">
        <v>5.1539999999999999</v>
      </c>
      <c r="G1840" s="55">
        <v>58.621000000000002</v>
      </c>
      <c r="H1840" s="55">
        <v>136.57599999999999</v>
      </c>
    </row>
    <row r="1841" spans="1:8" x14ac:dyDescent="0.25">
      <c r="A1841" s="55">
        <v>2022</v>
      </c>
      <c r="B1841" s="55" t="s">
        <v>29</v>
      </c>
      <c r="C1841" s="55">
        <v>229</v>
      </c>
      <c r="D1841" s="54" t="s">
        <v>6729</v>
      </c>
      <c r="E1841" s="56">
        <v>0.66666666666666696</v>
      </c>
      <c r="F1841" s="55">
        <v>4.3239999999999998</v>
      </c>
      <c r="G1841" s="55">
        <v>60.825000000000003</v>
      </c>
      <c r="H1841" s="55">
        <v>137.97300000000001</v>
      </c>
    </row>
    <row r="1842" spans="1:8" x14ac:dyDescent="0.25">
      <c r="A1842" s="55">
        <v>2022</v>
      </c>
      <c r="B1842" s="55" t="s">
        <v>29</v>
      </c>
      <c r="C1842" s="55">
        <v>230</v>
      </c>
      <c r="D1842" s="54" t="s">
        <v>6729</v>
      </c>
      <c r="E1842" s="56">
        <v>0.70833333333333304</v>
      </c>
      <c r="F1842" s="55">
        <v>3.5910000000000002</v>
      </c>
      <c r="G1842" s="55">
        <v>62.558999999999997</v>
      </c>
      <c r="H1842" s="55">
        <v>133.608</v>
      </c>
    </row>
    <row r="1843" spans="1:8" x14ac:dyDescent="0.25">
      <c r="A1843" s="55">
        <v>2022</v>
      </c>
      <c r="B1843" s="55" t="s">
        <v>29</v>
      </c>
      <c r="C1843" s="55">
        <v>231</v>
      </c>
      <c r="D1843" s="54" t="s">
        <v>6729</v>
      </c>
      <c r="E1843" s="56">
        <v>0.75</v>
      </c>
      <c r="F1843" s="55">
        <v>3.2480000000000002</v>
      </c>
      <c r="G1843" s="55">
        <v>64.114999999999995</v>
      </c>
      <c r="H1843" s="55">
        <v>133.608</v>
      </c>
    </row>
    <row r="1844" spans="1:8" x14ac:dyDescent="0.25">
      <c r="A1844" s="55">
        <v>2022</v>
      </c>
      <c r="B1844" s="55" t="s">
        <v>29</v>
      </c>
      <c r="C1844" s="55">
        <v>232</v>
      </c>
      <c r="D1844" s="54" t="s">
        <v>6729</v>
      </c>
      <c r="E1844" s="56">
        <v>0.79166666666666696</v>
      </c>
      <c r="F1844" s="55">
        <v>2.7440000000000002</v>
      </c>
      <c r="G1844" s="55">
        <v>65.545000000000002</v>
      </c>
      <c r="H1844" s="55">
        <v>135.89599999999999</v>
      </c>
    </row>
    <row r="1845" spans="1:8" x14ac:dyDescent="0.25">
      <c r="A1845" s="55">
        <v>2022</v>
      </c>
      <c r="B1845" s="55" t="s">
        <v>29</v>
      </c>
      <c r="C1845" s="55">
        <v>233</v>
      </c>
      <c r="D1845" s="54" t="s">
        <v>6729</v>
      </c>
      <c r="E1845" s="56">
        <v>0.83333333333333304</v>
      </c>
      <c r="F1845" s="55">
        <v>2.4769999999999999</v>
      </c>
      <c r="G1845" s="55">
        <v>66.921000000000006</v>
      </c>
      <c r="H1845" s="55">
        <v>134.898</v>
      </c>
    </row>
    <row r="1846" spans="1:8" x14ac:dyDescent="0.25">
      <c r="A1846" s="55">
        <v>2022</v>
      </c>
      <c r="B1846" s="55" t="s">
        <v>29</v>
      </c>
      <c r="C1846" s="55">
        <v>234</v>
      </c>
      <c r="D1846" s="54" t="s">
        <v>6729</v>
      </c>
      <c r="E1846" s="56">
        <v>0.875</v>
      </c>
      <c r="F1846" s="55">
        <v>3.6429999999999998</v>
      </c>
      <c r="G1846" s="55">
        <v>67.501999999999995</v>
      </c>
      <c r="H1846" s="55">
        <v>139.05500000000001</v>
      </c>
    </row>
    <row r="1847" spans="1:8" x14ac:dyDescent="0.25">
      <c r="A1847" s="55">
        <v>2022</v>
      </c>
      <c r="B1847" s="55" t="s">
        <v>29</v>
      </c>
      <c r="C1847" s="55">
        <v>235</v>
      </c>
      <c r="D1847" s="54" t="s">
        <v>6729</v>
      </c>
      <c r="E1847" s="56">
        <v>0.91666666666666696</v>
      </c>
      <c r="F1847" s="55">
        <v>2.4769999999999999</v>
      </c>
      <c r="G1847" s="55">
        <v>68.864000000000004</v>
      </c>
      <c r="H1847" s="55">
        <v>132.36000000000001</v>
      </c>
    </row>
    <row r="1848" spans="1:8" x14ac:dyDescent="0.25">
      <c r="A1848" s="55">
        <v>2022</v>
      </c>
      <c r="B1848" s="55" t="s">
        <v>29</v>
      </c>
      <c r="C1848" s="55">
        <v>236</v>
      </c>
      <c r="D1848" s="54" t="s">
        <v>6729</v>
      </c>
      <c r="E1848" s="56">
        <v>0.95833333333333304</v>
      </c>
      <c r="F1848" s="55">
        <v>12.63</v>
      </c>
      <c r="G1848" s="55">
        <v>66.77</v>
      </c>
      <c r="H1848" s="55">
        <v>123.637</v>
      </c>
    </row>
    <row r="1849" spans="1:8" x14ac:dyDescent="0.25">
      <c r="A1849" s="55">
        <v>2022</v>
      </c>
      <c r="B1849" s="55" t="s">
        <v>29</v>
      </c>
      <c r="C1849" s="55">
        <v>237</v>
      </c>
      <c r="D1849" s="54" t="s">
        <v>6729</v>
      </c>
      <c r="E1849" s="56">
        <v>0</v>
      </c>
      <c r="F1849" s="55">
        <v>22.561</v>
      </c>
      <c r="G1849" s="55">
        <v>55.438000000000002</v>
      </c>
      <c r="H1849" s="55">
        <v>108.36199999999999</v>
      </c>
    </row>
    <row r="1850" spans="1:8" x14ac:dyDescent="0.25">
      <c r="A1850" s="55">
        <v>2022</v>
      </c>
      <c r="B1850" s="55" t="s">
        <v>29</v>
      </c>
      <c r="C1850" s="55">
        <v>238</v>
      </c>
      <c r="D1850" s="54" t="s">
        <v>6729</v>
      </c>
      <c r="E1850" s="56">
        <v>4.1666666666666664E-2</v>
      </c>
      <c r="F1850" s="55">
        <v>29.966000000000001</v>
      </c>
      <c r="G1850" s="55">
        <v>44.75</v>
      </c>
      <c r="H1850" s="55">
        <v>106.646</v>
      </c>
    </row>
    <row r="1851" spans="1:8" x14ac:dyDescent="0.25">
      <c r="A1851" s="55">
        <v>2022</v>
      </c>
      <c r="B1851" s="55" t="s">
        <v>29</v>
      </c>
      <c r="C1851" s="55">
        <v>239</v>
      </c>
      <c r="D1851" s="54" t="s">
        <v>6729</v>
      </c>
      <c r="E1851" s="56">
        <v>8.3333333333333329E-2</v>
      </c>
      <c r="F1851" s="55">
        <v>34.81</v>
      </c>
      <c r="G1851" s="55">
        <v>36.401000000000003</v>
      </c>
      <c r="H1851" s="55">
        <v>94.599000000000004</v>
      </c>
    </row>
    <row r="1852" spans="1:8" x14ac:dyDescent="0.25">
      <c r="A1852" s="55">
        <v>2022</v>
      </c>
      <c r="B1852" s="55" t="s">
        <v>29</v>
      </c>
      <c r="C1852" s="55">
        <v>240</v>
      </c>
      <c r="D1852" s="54" t="s">
        <v>6729</v>
      </c>
      <c r="E1852" s="56">
        <v>0.125</v>
      </c>
      <c r="F1852" s="55">
        <v>38.643999999999998</v>
      </c>
      <c r="G1852" s="55">
        <v>31.507000000000001</v>
      </c>
      <c r="H1852" s="55">
        <v>119.503</v>
      </c>
    </row>
    <row r="1853" spans="1:8" x14ac:dyDescent="0.25">
      <c r="A1853" s="55">
        <v>2022</v>
      </c>
      <c r="B1853" s="55" t="s">
        <v>29</v>
      </c>
      <c r="C1853" s="55">
        <v>241</v>
      </c>
      <c r="D1853" s="54" t="s">
        <v>6729</v>
      </c>
      <c r="E1853" s="56">
        <v>0.16666666666666666</v>
      </c>
      <c r="F1853" s="55">
        <v>41.530999999999999</v>
      </c>
      <c r="G1853" s="55">
        <v>25.096</v>
      </c>
      <c r="H1853" s="55">
        <v>40.343000000000004</v>
      </c>
    </row>
    <row r="1854" spans="1:8" x14ac:dyDescent="0.25">
      <c r="A1854" s="55">
        <v>2022</v>
      </c>
      <c r="B1854" s="55" t="s">
        <v>29</v>
      </c>
      <c r="C1854" s="55">
        <v>242</v>
      </c>
      <c r="D1854" s="54" t="s">
        <v>6729</v>
      </c>
      <c r="E1854" s="56">
        <v>0.20833333333333334</v>
      </c>
      <c r="F1854" s="55">
        <v>41.152000000000001</v>
      </c>
      <c r="G1854" s="55">
        <v>23.212</v>
      </c>
      <c r="H1854" s="55">
        <v>113.32299999999999</v>
      </c>
    </row>
    <row r="1855" spans="1:8" x14ac:dyDescent="0.25">
      <c r="A1855" s="55">
        <v>2022</v>
      </c>
      <c r="B1855" s="55" t="s">
        <v>29</v>
      </c>
      <c r="C1855" s="55">
        <v>243</v>
      </c>
      <c r="D1855" s="54" t="s">
        <v>6729</v>
      </c>
      <c r="E1855" s="56">
        <v>0.25</v>
      </c>
      <c r="F1855" s="55">
        <v>40.228000000000002</v>
      </c>
      <c r="G1855" s="55">
        <v>22.651</v>
      </c>
      <c r="H1855" s="55">
        <v>119.94</v>
      </c>
    </row>
    <row r="1856" spans="1:8" x14ac:dyDescent="0.25">
      <c r="A1856" s="55">
        <v>2022</v>
      </c>
      <c r="B1856" s="55" t="s">
        <v>29</v>
      </c>
      <c r="C1856" s="55">
        <v>244</v>
      </c>
      <c r="D1856" s="54" t="s">
        <v>6729</v>
      </c>
      <c r="E1856" s="56">
        <v>0.29166666666666669</v>
      </c>
      <c r="F1856" s="55">
        <v>37.424999999999997</v>
      </c>
      <c r="G1856" s="55">
        <v>23.574999999999999</v>
      </c>
      <c r="H1856" s="55">
        <v>82.141000000000005</v>
      </c>
    </row>
    <row r="1857" spans="1:8" x14ac:dyDescent="0.25">
      <c r="A1857" s="55">
        <v>2022</v>
      </c>
      <c r="B1857" s="55" t="s">
        <v>29</v>
      </c>
      <c r="C1857" s="55">
        <v>245</v>
      </c>
      <c r="D1857" s="54" t="s">
        <v>6729</v>
      </c>
      <c r="E1857" s="56">
        <v>0.33333333333333331</v>
      </c>
      <c r="F1857" s="55">
        <v>32.716999999999999</v>
      </c>
      <c r="G1857" s="55">
        <v>26.759</v>
      </c>
      <c r="H1857" s="55">
        <v>16.748999999999999</v>
      </c>
    </row>
    <row r="1858" spans="1:8" x14ac:dyDescent="0.25">
      <c r="A1858" s="55">
        <v>2022</v>
      </c>
      <c r="B1858" s="55" t="s">
        <v>29</v>
      </c>
      <c r="C1858" s="55">
        <v>246</v>
      </c>
      <c r="D1858" s="54" t="s">
        <v>6729</v>
      </c>
      <c r="E1858" s="56">
        <v>0.375</v>
      </c>
      <c r="F1858" s="55">
        <v>25.501000000000001</v>
      </c>
      <c r="G1858" s="55">
        <v>32.430999999999997</v>
      </c>
      <c r="H1858" s="55">
        <v>20.817</v>
      </c>
    </row>
    <row r="1859" spans="1:8" x14ac:dyDescent="0.25">
      <c r="A1859" s="55">
        <v>2022</v>
      </c>
      <c r="B1859" s="55" t="s">
        <v>29</v>
      </c>
      <c r="C1859" s="55">
        <v>247</v>
      </c>
      <c r="D1859" s="54" t="s">
        <v>6729</v>
      </c>
      <c r="E1859" s="56">
        <v>0.41666666666666669</v>
      </c>
      <c r="F1859" s="55">
        <v>14.912000000000001</v>
      </c>
      <c r="G1859" s="55">
        <v>44.534999999999997</v>
      </c>
      <c r="H1859" s="55">
        <v>27.603999999999999</v>
      </c>
    </row>
    <row r="1860" spans="1:8" x14ac:dyDescent="0.25">
      <c r="A1860" s="55">
        <v>2022</v>
      </c>
      <c r="B1860" s="55" t="s">
        <v>29</v>
      </c>
      <c r="C1860" s="55">
        <v>248</v>
      </c>
      <c r="D1860" s="54" t="s">
        <v>6729</v>
      </c>
      <c r="E1860" s="56">
        <v>0.45833333333333331</v>
      </c>
      <c r="F1860" s="55">
        <v>11.613</v>
      </c>
      <c r="G1860" s="55">
        <v>50.619</v>
      </c>
      <c r="H1860" s="55">
        <v>33.261000000000003</v>
      </c>
    </row>
    <row r="1861" spans="1:8" x14ac:dyDescent="0.25">
      <c r="A1861" s="55">
        <v>2022</v>
      </c>
      <c r="B1861" s="55" t="s">
        <v>29</v>
      </c>
      <c r="C1861" s="55">
        <v>249</v>
      </c>
      <c r="D1861" s="54" t="s">
        <v>6729</v>
      </c>
      <c r="E1861" s="56">
        <v>0.5</v>
      </c>
      <c r="F1861" s="55">
        <v>10.247</v>
      </c>
      <c r="G1861" s="55">
        <v>56.094999999999999</v>
      </c>
      <c r="H1861" s="55">
        <v>39.658000000000001</v>
      </c>
    </row>
    <row r="1862" spans="1:8" x14ac:dyDescent="0.25">
      <c r="A1862" s="55">
        <v>2022</v>
      </c>
      <c r="B1862" s="55" t="s">
        <v>29</v>
      </c>
      <c r="C1862" s="55">
        <v>250</v>
      </c>
      <c r="D1862" s="54" t="s">
        <v>6729</v>
      </c>
      <c r="E1862" s="56">
        <v>0.54166666666666663</v>
      </c>
      <c r="F1862" s="55">
        <v>10.81</v>
      </c>
      <c r="G1862" s="55">
        <v>59.536000000000001</v>
      </c>
      <c r="H1862" s="55">
        <v>59.322000000000003</v>
      </c>
    </row>
    <row r="1863" spans="1:8" x14ac:dyDescent="0.25">
      <c r="A1863" s="55">
        <v>2022</v>
      </c>
      <c r="B1863" s="55" t="s">
        <v>29</v>
      </c>
      <c r="C1863" s="55">
        <v>251</v>
      </c>
      <c r="D1863" s="54" t="s">
        <v>6729</v>
      </c>
      <c r="E1863" s="56">
        <v>0.58333333333333337</v>
      </c>
      <c r="F1863" s="55">
        <v>9.5340000000000007</v>
      </c>
      <c r="G1863" s="55">
        <v>61.585000000000001</v>
      </c>
      <c r="H1863" s="55">
        <v>67.754999999999995</v>
      </c>
    </row>
    <row r="1864" spans="1:8" x14ac:dyDescent="0.25">
      <c r="A1864" s="55">
        <v>2022</v>
      </c>
      <c r="B1864" s="55" t="s">
        <v>29</v>
      </c>
      <c r="C1864" s="55">
        <v>252</v>
      </c>
      <c r="D1864" s="54" t="s">
        <v>6730</v>
      </c>
      <c r="E1864" s="56">
        <v>0.625</v>
      </c>
      <c r="F1864" s="55">
        <v>7.569</v>
      </c>
      <c r="G1864" s="55">
        <v>64.052999999999997</v>
      </c>
      <c r="H1864" s="55">
        <v>96.613</v>
      </c>
    </row>
    <row r="1865" spans="1:8" x14ac:dyDescent="0.25">
      <c r="A1865" s="55">
        <v>2022</v>
      </c>
      <c r="B1865" s="55" t="s">
        <v>29</v>
      </c>
      <c r="C1865" s="55">
        <v>253</v>
      </c>
      <c r="D1865" s="54" t="s">
        <v>6730</v>
      </c>
      <c r="E1865" s="56">
        <v>0.66666666666666663</v>
      </c>
      <c r="F1865" s="55">
        <v>6.484</v>
      </c>
      <c r="G1865" s="55">
        <v>66.055999999999997</v>
      </c>
      <c r="H1865" s="55">
        <v>116.18300000000001</v>
      </c>
    </row>
    <row r="1866" spans="1:8" x14ac:dyDescent="0.25">
      <c r="A1866" s="55">
        <v>2022</v>
      </c>
      <c r="B1866" s="55" t="s">
        <v>29</v>
      </c>
      <c r="C1866" s="55">
        <v>254</v>
      </c>
      <c r="D1866" s="54" t="s">
        <v>6730</v>
      </c>
      <c r="E1866" s="56">
        <v>0.70833333333333337</v>
      </c>
      <c r="F1866" s="55">
        <v>6.7880000000000003</v>
      </c>
      <c r="G1866" s="55">
        <v>68.063000000000002</v>
      </c>
      <c r="H1866" s="55">
        <v>121.512</v>
      </c>
    </row>
    <row r="1867" spans="1:8" x14ac:dyDescent="0.25">
      <c r="A1867" s="55">
        <v>2022</v>
      </c>
      <c r="B1867" s="55" t="s">
        <v>29</v>
      </c>
      <c r="C1867" s="55">
        <v>255</v>
      </c>
      <c r="D1867" s="54" t="s">
        <v>6730</v>
      </c>
      <c r="E1867" s="56">
        <v>0.75</v>
      </c>
      <c r="F1867" s="55">
        <v>6.1020000000000003</v>
      </c>
      <c r="G1867" s="55">
        <v>69.447999999999993</v>
      </c>
      <c r="H1867" s="55">
        <v>127.206</v>
      </c>
    </row>
    <row r="1868" spans="1:8" x14ac:dyDescent="0.25">
      <c r="A1868" s="55">
        <v>2022</v>
      </c>
      <c r="B1868" s="55" t="s">
        <v>29</v>
      </c>
      <c r="C1868" s="55">
        <v>256</v>
      </c>
      <c r="D1868" s="54" t="s">
        <v>6730</v>
      </c>
      <c r="E1868" s="56">
        <v>0.79166666666666663</v>
      </c>
      <c r="F1868" s="55">
        <v>5.6929999999999996</v>
      </c>
      <c r="G1868" s="55">
        <v>71.037999999999997</v>
      </c>
      <c r="H1868" s="55">
        <v>115.20399999999999</v>
      </c>
    </row>
    <row r="1869" spans="1:8" x14ac:dyDescent="0.25">
      <c r="A1869" s="55">
        <v>2022</v>
      </c>
      <c r="B1869" s="55" t="s">
        <v>29</v>
      </c>
      <c r="C1869" s="55">
        <v>257</v>
      </c>
      <c r="D1869" s="54" t="s">
        <v>6730</v>
      </c>
      <c r="E1869" s="56">
        <v>0.83333333333333337</v>
      </c>
      <c r="F1869" s="55">
        <v>6.1020000000000003</v>
      </c>
      <c r="G1869" s="55">
        <v>72.998000000000005</v>
      </c>
      <c r="H1869" s="55">
        <v>115.593</v>
      </c>
    </row>
    <row r="1870" spans="1:8" x14ac:dyDescent="0.25">
      <c r="A1870" s="55">
        <v>2022</v>
      </c>
      <c r="B1870" s="55" t="s">
        <v>29</v>
      </c>
      <c r="C1870" s="55">
        <v>258</v>
      </c>
      <c r="D1870" s="54" t="s">
        <v>6730</v>
      </c>
      <c r="E1870" s="56">
        <v>0.875</v>
      </c>
      <c r="F1870" s="55">
        <v>5.4619999999999997</v>
      </c>
      <c r="G1870" s="55">
        <v>72.924000000000007</v>
      </c>
      <c r="H1870" s="55">
        <v>107.729</v>
      </c>
    </row>
    <row r="1871" spans="1:8" x14ac:dyDescent="0.25">
      <c r="A1871" s="55">
        <v>2022</v>
      </c>
      <c r="B1871" s="55" t="s">
        <v>29</v>
      </c>
      <c r="C1871" s="55">
        <v>259</v>
      </c>
      <c r="D1871" s="54" t="s">
        <v>6730</v>
      </c>
      <c r="E1871" s="56">
        <v>0.91666666666666663</v>
      </c>
      <c r="F1871" s="55">
        <v>7.2169999999999996</v>
      </c>
      <c r="G1871" s="55">
        <v>74.215999999999994</v>
      </c>
      <c r="H1871" s="55">
        <v>123.154</v>
      </c>
    </row>
    <row r="1872" spans="1:8" x14ac:dyDescent="0.25">
      <c r="A1872" s="55">
        <v>2022</v>
      </c>
      <c r="B1872" s="55" t="s">
        <v>29</v>
      </c>
      <c r="C1872" s="55">
        <v>260</v>
      </c>
      <c r="D1872" s="54" t="s">
        <v>6730</v>
      </c>
      <c r="E1872" s="56">
        <v>0.95833333333333337</v>
      </c>
      <c r="F1872" s="55">
        <v>16.701000000000001</v>
      </c>
      <c r="G1872" s="55">
        <v>70.498999999999995</v>
      </c>
      <c r="H1872" s="55">
        <v>124.126</v>
      </c>
    </row>
    <row r="1873" spans="1:8" x14ac:dyDescent="0.25">
      <c r="A1873" s="55">
        <v>2022</v>
      </c>
      <c r="B1873" s="55" t="s">
        <v>29</v>
      </c>
      <c r="C1873" s="55">
        <v>261</v>
      </c>
      <c r="D1873" s="54" t="s">
        <v>6730</v>
      </c>
      <c r="E1873" s="56">
        <v>0.54166666666666696</v>
      </c>
      <c r="F1873" s="55">
        <v>24.436</v>
      </c>
      <c r="G1873" s="55">
        <v>58.695</v>
      </c>
      <c r="H1873" s="55">
        <v>114.63</v>
      </c>
    </row>
    <row r="1874" spans="1:8" x14ac:dyDescent="0.25">
      <c r="A1874" s="55">
        <v>2022</v>
      </c>
      <c r="B1874" s="55" t="s">
        <v>29</v>
      </c>
      <c r="C1874" s="55">
        <v>262</v>
      </c>
      <c r="D1874" s="54" t="s">
        <v>6730</v>
      </c>
      <c r="E1874" s="56">
        <v>0.58333333333333304</v>
      </c>
      <c r="F1874" s="55">
        <v>30.672000000000001</v>
      </c>
      <c r="G1874" s="55">
        <v>45.981000000000002</v>
      </c>
      <c r="H1874" s="55">
        <v>116.783</v>
      </c>
    </row>
    <row r="1875" spans="1:8" x14ac:dyDescent="0.25">
      <c r="A1875" s="55">
        <v>2022</v>
      </c>
      <c r="B1875" s="55" t="s">
        <v>29</v>
      </c>
      <c r="C1875" s="55">
        <v>263</v>
      </c>
      <c r="D1875" s="54" t="s">
        <v>6730</v>
      </c>
      <c r="E1875" s="56">
        <v>0.625</v>
      </c>
      <c r="F1875" s="55">
        <v>36.715000000000003</v>
      </c>
      <c r="G1875" s="55">
        <v>37.268000000000001</v>
      </c>
      <c r="H1875" s="55">
        <v>118.01300000000001</v>
      </c>
    </row>
    <row r="1876" spans="1:8" x14ac:dyDescent="0.25">
      <c r="A1876" s="55">
        <v>2022</v>
      </c>
      <c r="B1876" s="55" t="s">
        <v>29</v>
      </c>
      <c r="C1876" s="55">
        <v>264</v>
      </c>
      <c r="D1876" s="54" t="s">
        <v>6730</v>
      </c>
      <c r="E1876" s="56">
        <v>0.66666666666666696</v>
      </c>
      <c r="F1876" s="55">
        <v>40.286000000000001</v>
      </c>
      <c r="G1876" s="55">
        <v>29.962</v>
      </c>
      <c r="H1876" s="55">
        <v>104.718</v>
      </c>
    </row>
    <row r="1877" spans="1:8" x14ac:dyDescent="0.25">
      <c r="A1877" s="55">
        <v>2022</v>
      </c>
      <c r="B1877" s="55" t="s">
        <v>29</v>
      </c>
      <c r="C1877" s="55">
        <v>265</v>
      </c>
      <c r="D1877" s="54" t="s">
        <v>6730</v>
      </c>
      <c r="E1877" s="56">
        <v>0.70833333333333304</v>
      </c>
      <c r="F1877" s="55">
        <v>42.386000000000003</v>
      </c>
      <c r="G1877" s="55">
        <v>25.369</v>
      </c>
      <c r="H1877" s="55">
        <v>15.676</v>
      </c>
    </row>
    <row r="1878" spans="1:8" x14ac:dyDescent="0.25">
      <c r="A1878" s="55">
        <v>2022</v>
      </c>
      <c r="B1878" s="55" t="s">
        <v>29</v>
      </c>
      <c r="C1878" s="55">
        <v>266</v>
      </c>
      <c r="D1878" s="54" t="s">
        <v>6730</v>
      </c>
      <c r="E1878" s="56">
        <v>0.75</v>
      </c>
      <c r="F1878" s="55">
        <v>43.646999999999998</v>
      </c>
      <c r="G1878" s="55">
        <v>24.091999999999999</v>
      </c>
      <c r="H1878" s="55">
        <v>16.367999999999999</v>
      </c>
    </row>
    <row r="1879" spans="1:8" x14ac:dyDescent="0.25">
      <c r="A1879" s="55">
        <v>2022</v>
      </c>
      <c r="B1879" s="55" t="s">
        <v>29</v>
      </c>
      <c r="C1879" s="55">
        <v>267</v>
      </c>
      <c r="D1879" s="54" t="s">
        <v>6730</v>
      </c>
      <c r="E1879" s="56">
        <v>0.79166666666666696</v>
      </c>
      <c r="F1879" s="55">
        <v>42.654000000000003</v>
      </c>
      <c r="G1879" s="55">
        <v>24.242000000000001</v>
      </c>
      <c r="H1879" s="55">
        <v>16.891999999999999</v>
      </c>
    </row>
    <row r="1880" spans="1:8" x14ac:dyDescent="0.25">
      <c r="A1880" s="55">
        <v>2022</v>
      </c>
      <c r="B1880" s="55" t="s">
        <v>29</v>
      </c>
      <c r="C1880" s="55">
        <v>268</v>
      </c>
      <c r="D1880" s="54" t="s">
        <v>6730</v>
      </c>
      <c r="E1880" s="56">
        <v>0.83333333333333304</v>
      </c>
      <c r="F1880" s="55">
        <v>39.658000000000001</v>
      </c>
      <c r="G1880" s="55">
        <v>25.606999999999999</v>
      </c>
      <c r="H1880" s="55">
        <v>17.271999999999998</v>
      </c>
    </row>
    <row r="1881" spans="1:8" x14ac:dyDescent="0.25">
      <c r="A1881" s="55">
        <v>2022</v>
      </c>
      <c r="B1881" s="55" t="s">
        <v>29</v>
      </c>
      <c r="C1881" s="55">
        <v>269</v>
      </c>
      <c r="D1881" s="54" t="s">
        <v>6730</v>
      </c>
      <c r="E1881" s="56">
        <v>0.875</v>
      </c>
      <c r="F1881" s="55">
        <v>34.835999999999999</v>
      </c>
      <c r="G1881" s="55">
        <v>29.803999999999998</v>
      </c>
      <c r="H1881" s="55">
        <v>17.439</v>
      </c>
    </row>
    <row r="1882" spans="1:8" x14ac:dyDescent="0.25">
      <c r="A1882" s="55">
        <v>2022</v>
      </c>
      <c r="B1882" s="55" t="s">
        <v>29</v>
      </c>
      <c r="C1882" s="55">
        <v>270</v>
      </c>
      <c r="D1882" s="54" t="s">
        <v>6730</v>
      </c>
      <c r="E1882" s="56">
        <v>0.91666666666666696</v>
      </c>
      <c r="F1882" s="55">
        <v>24.411999999999999</v>
      </c>
      <c r="G1882" s="55">
        <v>42.835000000000001</v>
      </c>
      <c r="H1882" s="55">
        <v>17.486000000000001</v>
      </c>
    </row>
    <row r="1883" spans="1:8" x14ac:dyDescent="0.25">
      <c r="A1883" s="55">
        <v>2022</v>
      </c>
      <c r="B1883" s="55" t="s">
        <v>29</v>
      </c>
      <c r="C1883" s="55">
        <v>271</v>
      </c>
      <c r="D1883" s="54" t="s">
        <v>6730</v>
      </c>
      <c r="E1883" s="56">
        <v>0.95833333333333304</v>
      </c>
      <c r="F1883" s="55">
        <v>18.509</v>
      </c>
      <c r="G1883" s="55">
        <v>51.195</v>
      </c>
      <c r="H1883" s="55">
        <v>17.390999999999998</v>
      </c>
    </row>
    <row r="1884" spans="1:8" x14ac:dyDescent="0.25">
      <c r="A1884" s="55">
        <v>2022</v>
      </c>
      <c r="B1884" s="55" t="s">
        <v>29</v>
      </c>
      <c r="C1884" s="55">
        <v>272</v>
      </c>
      <c r="D1884" s="54" t="s">
        <v>6730</v>
      </c>
      <c r="E1884" s="56">
        <v>0</v>
      </c>
      <c r="F1884" s="55">
        <v>15.676</v>
      </c>
      <c r="G1884" s="55">
        <v>56.621000000000002</v>
      </c>
      <c r="H1884" s="55">
        <v>17.177</v>
      </c>
    </row>
    <row r="1885" spans="1:8" x14ac:dyDescent="0.25">
      <c r="A1885" s="55">
        <v>2022</v>
      </c>
      <c r="B1885" s="55" t="s">
        <v>29</v>
      </c>
      <c r="C1885" s="55">
        <v>273</v>
      </c>
      <c r="D1885" s="54" t="s">
        <v>6730</v>
      </c>
      <c r="E1885" s="56">
        <v>4.1666666666666664E-2</v>
      </c>
      <c r="F1885" s="55">
        <v>15.318</v>
      </c>
      <c r="G1885" s="55">
        <v>61.22</v>
      </c>
      <c r="H1885" s="55">
        <v>16.891999999999999</v>
      </c>
    </row>
    <row r="1886" spans="1:8" x14ac:dyDescent="0.25">
      <c r="A1886" s="55">
        <v>2022</v>
      </c>
      <c r="B1886" s="55" t="s">
        <v>29</v>
      </c>
      <c r="C1886" s="55">
        <v>274</v>
      </c>
      <c r="D1886" s="54" t="s">
        <v>6730</v>
      </c>
      <c r="E1886" s="56">
        <v>8.3333333333333329E-2</v>
      </c>
      <c r="F1886" s="55">
        <v>15.414</v>
      </c>
      <c r="G1886" s="55">
        <v>65.05</v>
      </c>
      <c r="H1886" s="55">
        <v>16.677</v>
      </c>
    </row>
    <row r="1887" spans="1:8" x14ac:dyDescent="0.25">
      <c r="A1887" s="55">
        <v>2022</v>
      </c>
      <c r="B1887" s="55" t="s">
        <v>29</v>
      </c>
      <c r="C1887" s="55">
        <v>275</v>
      </c>
      <c r="D1887" s="54" t="s">
        <v>6730</v>
      </c>
      <c r="E1887" s="56">
        <v>0.125</v>
      </c>
      <c r="F1887" s="55">
        <v>15.7</v>
      </c>
      <c r="G1887" s="55">
        <v>69.039000000000001</v>
      </c>
      <c r="H1887" s="55">
        <v>16.486999999999998</v>
      </c>
    </row>
    <row r="1888" spans="1:8" x14ac:dyDescent="0.25">
      <c r="A1888" s="55">
        <v>2022</v>
      </c>
      <c r="B1888" s="55" t="s">
        <v>29</v>
      </c>
      <c r="C1888" s="55">
        <v>276</v>
      </c>
      <c r="D1888" s="54" t="s">
        <v>6731</v>
      </c>
      <c r="E1888" s="56">
        <v>0.16666666666666666</v>
      </c>
      <c r="F1888" s="55">
        <v>17.13</v>
      </c>
      <c r="G1888" s="55">
        <v>72.251999999999995</v>
      </c>
      <c r="H1888" s="55">
        <v>16.367999999999999</v>
      </c>
    </row>
    <row r="1889" spans="1:8" x14ac:dyDescent="0.25">
      <c r="A1889" s="55">
        <v>2022</v>
      </c>
      <c r="B1889" s="55" t="s">
        <v>29</v>
      </c>
      <c r="C1889" s="55">
        <v>277</v>
      </c>
      <c r="D1889" s="54" t="s">
        <v>6731</v>
      </c>
      <c r="E1889" s="56">
        <v>0.20833333333333334</v>
      </c>
      <c r="F1889" s="55">
        <v>16.939</v>
      </c>
      <c r="G1889" s="55">
        <v>72.933000000000007</v>
      </c>
      <c r="H1889" s="55">
        <v>16.295999999999999</v>
      </c>
    </row>
    <row r="1890" spans="1:8" x14ac:dyDescent="0.25">
      <c r="A1890" s="55">
        <v>2022</v>
      </c>
      <c r="B1890" s="55" t="s">
        <v>29</v>
      </c>
      <c r="C1890" s="55">
        <v>278</v>
      </c>
      <c r="D1890" s="54" t="s">
        <v>6731</v>
      </c>
      <c r="E1890" s="56">
        <v>0.25</v>
      </c>
      <c r="F1890" s="55">
        <v>16.32</v>
      </c>
      <c r="G1890" s="55">
        <v>73.867999999999995</v>
      </c>
      <c r="H1890" s="55">
        <v>16.201000000000001</v>
      </c>
    </row>
    <row r="1891" spans="1:8" x14ac:dyDescent="0.25">
      <c r="A1891" s="55">
        <v>2022</v>
      </c>
      <c r="B1891" s="55" t="s">
        <v>29</v>
      </c>
      <c r="C1891" s="55">
        <v>279</v>
      </c>
      <c r="D1891" s="54" t="s">
        <v>6731</v>
      </c>
      <c r="E1891" s="56">
        <v>0.29166666666666669</v>
      </c>
      <c r="F1891" s="55">
        <v>15.438000000000001</v>
      </c>
      <c r="G1891" s="55">
        <v>75.814999999999998</v>
      </c>
      <c r="H1891" s="55">
        <v>16.082000000000001</v>
      </c>
    </row>
    <row r="1892" spans="1:8" x14ac:dyDescent="0.25">
      <c r="A1892" s="55">
        <v>2022</v>
      </c>
      <c r="B1892" s="55" t="s">
        <v>29</v>
      </c>
      <c r="C1892" s="55">
        <v>280</v>
      </c>
      <c r="D1892" s="54" t="s">
        <v>6731</v>
      </c>
      <c r="E1892" s="56">
        <v>0.33333333333333331</v>
      </c>
      <c r="F1892" s="55">
        <v>14.314</v>
      </c>
      <c r="G1892" s="55">
        <v>77.096999999999994</v>
      </c>
      <c r="H1892" s="55">
        <v>15.962999999999999</v>
      </c>
    </row>
    <row r="1893" spans="1:8" x14ac:dyDescent="0.25">
      <c r="A1893" s="55">
        <v>2022</v>
      </c>
      <c r="B1893" s="55" t="s">
        <v>29</v>
      </c>
      <c r="C1893" s="55">
        <v>281</v>
      </c>
      <c r="D1893" s="54" t="s">
        <v>6731</v>
      </c>
      <c r="E1893" s="56">
        <v>0.375</v>
      </c>
      <c r="F1893" s="55">
        <v>13.618</v>
      </c>
      <c r="G1893" s="55">
        <v>78.727999999999994</v>
      </c>
      <c r="H1893" s="55">
        <v>15.795999999999999</v>
      </c>
    </row>
    <row r="1894" spans="1:8" x14ac:dyDescent="0.25">
      <c r="A1894" s="55">
        <v>2022</v>
      </c>
      <c r="B1894" s="55" t="s">
        <v>29</v>
      </c>
      <c r="C1894" s="55">
        <v>282</v>
      </c>
      <c r="D1894" s="54" t="s">
        <v>6731</v>
      </c>
      <c r="E1894" s="56">
        <v>0.41666666666666669</v>
      </c>
      <c r="F1894" s="55">
        <v>13.016</v>
      </c>
      <c r="G1894" s="55">
        <v>80.277000000000001</v>
      </c>
      <c r="H1894" s="55">
        <v>15.676</v>
      </c>
    </row>
    <row r="1895" spans="1:8" x14ac:dyDescent="0.25">
      <c r="A1895" s="55">
        <v>2022</v>
      </c>
      <c r="B1895" s="55" t="s">
        <v>29</v>
      </c>
      <c r="C1895" s="55">
        <v>283</v>
      </c>
      <c r="D1895" s="54" t="s">
        <v>6731</v>
      </c>
      <c r="E1895" s="56">
        <v>0.45833333333333331</v>
      </c>
      <c r="F1895" s="55">
        <v>13.329000000000001</v>
      </c>
      <c r="G1895" s="55">
        <v>81.549000000000007</v>
      </c>
      <c r="H1895" s="55">
        <v>15.532999999999999</v>
      </c>
    </row>
    <row r="1896" spans="1:8" x14ac:dyDescent="0.25">
      <c r="A1896" s="55">
        <v>2022</v>
      </c>
      <c r="B1896" s="55" t="s">
        <v>29</v>
      </c>
      <c r="C1896" s="55">
        <v>284</v>
      </c>
      <c r="D1896" s="54" t="s">
        <v>6731</v>
      </c>
      <c r="E1896" s="56">
        <v>0.5</v>
      </c>
      <c r="F1896" s="55">
        <v>17.986000000000001</v>
      </c>
      <c r="G1896" s="55">
        <v>75.596999999999994</v>
      </c>
      <c r="H1896" s="55">
        <v>15.414</v>
      </c>
    </row>
    <row r="1897" spans="1:8" x14ac:dyDescent="0.25">
      <c r="A1897" s="55">
        <v>2022</v>
      </c>
      <c r="B1897" s="55" t="s">
        <v>29</v>
      </c>
      <c r="C1897" s="55">
        <v>285</v>
      </c>
      <c r="D1897" s="54" t="s">
        <v>6731</v>
      </c>
      <c r="E1897" s="56">
        <v>0.54166666666666663</v>
      </c>
      <c r="F1897" s="55">
        <v>25.355</v>
      </c>
      <c r="G1897" s="55">
        <v>61.152000000000001</v>
      </c>
      <c r="H1897" s="55">
        <v>15.438000000000001</v>
      </c>
    </row>
    <row r="1898" spans="1:8" x14ac:dyDescent="0.25">
      <c r="A1898" s="55">
        <v>2022</v>
      </c>
      <c r="B1898" s="55" t="s">
        <v>29</v>
      </c>
      <c r="C1898" s="55">
        <v>286</v>
      </c>
      <c r="D1898" s="54" t="s">
        <v>6731</v>
      </c>
      <c r="E1898" s="56">
        <v>0.58333333333333337</v>
      </c>
      <c r="F1898" s="55">
        <v>32.277999999999999</v>
      </c>
      <c r="G1898" s="55">
        <v>44.128</v>
      </c>
      <c r="H1898" s="55">
        <v>15.7</v>
      </c>
    </row>
    <row r="1899" spans="1:8" x14ac:dyDescent="0.25">
      <c r="A1899" s="55">
        <v>2022</v>
      </c>
      <c r="B1899" s="55" t="s">
        <v>29</v>
      </c>
      <c r="C1899" s="55">
        <v>287</v>
      </c>
      <c r="D1899" s="54" t="s">
        <v>6731</v>
      </c>
      <c r="E1899" s="56">
        <v>0.625</v>
      </c>
      <c r="F1899" s="55">
        <v>34.969000000000001</v>
      </c>
      <c r="G1899" s="55">
        <v>36.621000000000002</v>
      </c>
      <c r="H1899" s="55">
        <v>16.129000000000001</v>
      </c>
    </row>
    <row r="1900" spans="1:8" x14ac:dyDescent="0.25">
      <c r="A1900" s="55">
        <v>2022</v>
      </c>
      <c r="B1900" s="55" t="s">
        <v>29</v>
      </c>
      <c r="C1900" s="55">
        <v>288</v>
      </c>
      <c r="D1900" s="54" t="s">
        <v>6731</v>
      </c>
      <c r="E1900" s="56">
        <v>0.66666666666666663</v>
      </c>
      <c r="F1900" s="55">
        <v>40.804000000000002</v>
      </c>
      <c r="G1900" s="55">
        <v>30.741</v>
      </c>
      <c r="H1900" s="55">
        <v>16.63</v>
      </c>
    </row>
    <row r="1901" spans="1:8" x14ac:dyDescent="0.25">
      <c r="A1901" s="55">
        <v>2022</v>
      </c>
      <c r="B1901" s="55" t="s">
        <v>29</v>
      </c>
      <c r="C1901" s="55">
        <v>289</v>
      </c>
      <c r="D1901" s="54" t="s">
        <v>6731</v>
      </c>
      <c r="E1901" s="56">
        <v>0.70833333333333337</v>
      </c>
      <c r="F1901" s="55">
        <v>42.594000000000001</v>
      </c>
      <c r="G1901" s="55">
        <v>27.558</v>
      </c>
      <c r="H1901" s="55">
        <v>17.13</v>
      </c>
    </row>
    <row r="1902" spans="1:8" x14ac:dyDescent="0.25">
      <c r="A1902" s="55">
        <v>2022</v>
      </c>
      <c r="B1902" s="55" t="s">
        <v>29</v>
      </c>
      <c r="C1902" s="55">
        <v>290</v>
      </c>
      <c r="D1902" s="54" t="s">
        <v>6731</v>
      </c>
      <c r="E1902" s="56">
        <v>0.75</v>
      </c>
      <c r="F1902" s="55">
        <v>44.503</v>
      </c>
      <c r="G1902" s="55">
        <v>23.86</v>
      </c>
      <c r="H1902" s="55">
        <v>17.605</v>
      </c>
    </row>
    <row r="1903" spans="1:8" x14ac:dyDescent="0.25">
      <c r="A1903" s="55">
        <v>2022</v>
      </c>
      <c r="B1903" s="55" t="s">
        <v>29</v>
      </c>
      <c r="C1903" s="55">
        <v>291</v>
      </c>
      <c r="D1903" s="54" t="s">
        <v>6731</v>
      </c>
      <c r="E1903" s="56">
        <v>0.79166666666666663</v>
      </c>
      <c r="F1903" s="55">
        <v>42.267000000000003</v>
      </c>
      <c r="G1903" s="55">
        <v>24.001000000000001</v>
      </c>
      <c r="H1903" s="55">
        <v>18.010000000000002</v>
      </c>
    </row>
    <row r="1904" spans="1:8" x14ac:dyDescent="0.25">
      <c r="A1904" s="55">
        <v>2022</v>
      </c>
      <c r="B1904" s="55" t="s">
        <v>29</v>
      </c>
      <c r="C1904" s="55">
        <v>292</v>
      </c>
      <c r="D1904" s="54" t="s">
        <v>6731</v>
      </c>
      <c r="E1904" s="56">
        <v>0.83333333333333337</v>
      </c>
      <c r="F1904" s="55">
        <v>35.021999999999998</v>
      </c>
      <c r="G1904" s="55">
        <v>28.29</v>
      </c>
      <c r="H1904" s="55">
        <v>18.271000000000001</v>
      </c>
    </row>
    <row r="1905" spans="1:8" x14ac:dyDescent="0.25">
      <c r="A1905" s="55">
        <v>2022</v>
      </c>
      <c r="B1905" s="55" t="s">
        <v>29</v>
      </c>
      <c r="C1905" s="55">
        <v>293</v>
      </c>
      <c r="D1905" s="54" t="s">
        <v>6731</v>
      </c>
      <c r="E1905" s="56">
        <v>0.875</v>
      </c>
      <c r="F1905" s="55">
        <v>31.280999999999999</v>
      </c>
      <c r="G1905" s="55">
        <v>33.078000000000003</v>
      </c>
      <c r="H1905" s="55">
        <v>18.343</v>
      </c>
    </row>
    <row r="1906" spans="1:8" x14ac:dyDescent="0.25">
      <c r="A1906" s="55">
        <v>2022</v>
      </c>
      <c r="B1906" s="55" t="s">
        <v>29</v>
      </c>
      <c r="C1906" s="55">
        <v>294</v>
      </c>
      <c r="D1906" s="54" t="s">
        <v>6731</v>
      </c>
      <c r="E1906" s="56">
        <v>0.91666666666666663</v>
      </c>
      <c r="F1906" s="55">
        <v>27.431000000000001</v>
      </c>
      <c r="G1906" s="55">
        <v>36.898000000000003</v>
      </c>
      <c r="H1906" s="55">
        <v>18.318999999999999</v>
      </c>
    </row>
    <row r="1907" spans="1:8" x14ac:dyDescent="0.25">
      <c r="A1907" s="55">
        <v>2022</v>
      </c>
      <c r="B1907" s="55" t="s">
        <v>29</v>
      </c>
      <c r="C1907" s="55">
        <v>295</v>
      </c>
      <c r="D1907" s="54" t="s">
        <v>6731</v>
      </c>
      <c r="E1907" s="56">
        <v>0.95833333333333337</v>
      </c>
      <c r="F1907" s="55">
        <v>19.651</v>
      </c>
      <c r="G1907" s="55">
        <v>48.088000000000001</v>
      </c>
      <c r="H1907" s="55">
        <v>18.175999999999998</v>
      </c>
    </row>
    <row r="1908" spans="1:8" x14ac:dyDescent="0.25">
      <c r="A1908" s="55">
        <v>2022</v>
      </c>
      <c r="B1908" s="55" t="s">
        <v>29</v>
      </c>
      <c r="C1908" s="55">
        <v>296</v>
      </c>
      <c r="D1908" s="54" t="s">
        <v>6731</v>
      </c>
      <c r="E1908" s="56">
        <v>0.54166666666666696</v>
      </c>
      <c r="F1908" s="55">
        <v>17.344000000000001</v>
      </c>
      <c r="G1908" s="55">
        <v>54.030999999999999</v>
      </c>
      <c r="H1908" s="55">
        <v>17.986000000000001</v>
      </c>
    </row>
    <row r="1909" spans="1:8" x14ac:dyDescent="0.25">
      <c r="A1909" s="55">
        <v>2022</v>
      </c>
      <c r="B1909" s="55" t="s">
        <v>29</v>
      </c>
      <c r="C1909" s="55">
        <v>297</v>
      </c>
      <c r="D1909" s="54" t="s">
        <v>6731</v>
      </c>
      <c r="E1909" s="56">
        <v>0.58333333333333304</v>
      </c>
      <c r="F1909" s="55">
        <v>15.629</v>
      </c>
      <c r="G1909" s="55">
        <v>57.853000000000002</v>
      </c>
      <c r="H1909" s="55">
        <v>17.748000000000001</v>
      </c>
    </row>
    <row r="1910" spans="1:8" x14ac:dyDescent="0.25">
      <c r="A1910" s="55">
        <v>2022</v>
      </c>
      <c r="B1910" s="55" t="s">
        <v>29</v>
      </c>
      <c r="C1910" s="55">
        <v>298</v>
      </c>
      <c r="D1910" s="54" t="s">
        <v>6731</v>
      </c>
      <c r="E1910" s="56">
        <v>0.625</v>
      </c>
      <c r="F1910" s="55">
        <v>16.177</v>
      </c>
      <c r="G1910" s="55">
        <v>59.924999999999997</v>
      </c>
      <c r="H1910" s="55">
        <v>17.463000000000001</v>
      </c>
    </row>
    <row r="1911" spans="1:8" x14ac:dyDescent="0.25">
      <c r="A1911" s="55">
        <v>2022</v>
      </c>
      <c r="B1911" s="55" t="s">
        <v>29</v>
      </c>
      <c r="C1911" s="55">
        <v>299</v>
      </c>
      <c r="D1911" s="54" t="s">
        <v>6731</v>
      </c>
      <c r="E1911" s="56">
        <v>0.66666666666666696</v>
      </c>
      <c r="F1911" s="55">
        <v>17.701000000000001</v>
      </c>
      <c r="G1911" s="55">
        <v>62.24</v>
      </c>
      <c r="H1911" s="55">
        <v>17.248999999999999</v>
      </c>
    </row>
    <row r="1912" spans="1:8" x14ac:dyDescent="0.25">
      <c r="A1912" s="55">
        <v>2022</v>
      </c>
      <c r="B1912" s="55" t="s">
        <v>29</v>
      </c>
      <c r="C1912" s="55">
        <v>300</v>
      </c>
      <c r="D1912" s="54" t="s">
        <v>6732</v>
      </c>
      <c r="E1912" s="56">
        <v>0.70833333333333304</v>
      </c>
      <c r="F1912" s="55">
        <v>16.867999999999999</v>
      </c>
      <c r="G1912" s="55">
        <v>62.518999999999998</v>
      </c>
      <c r="H1912" s="55">
        <v>17.058</v>
      </c>
    </row>
    <row r="1913" spans="1:8" x14ac:dyDescent="0.25">
      <c r="A1913" s="55">
        <v>2022</v>
      </c>
      <c r="B1913" s="55" t="s">
        <v>29</v>
      </c>
      <c r="C1913" s="55">
        <v>301</v>
      </c>
      <c r="D1913" s="54" t="s">
        <v>6732</v>
      </c>
      <c r="E1913" s="56">
        <v>0.75</v>
      </c>
      <c r="F1913" s="55">
        <v>16.225000000000001</v>
      </c>
      <c r="G1913" s="55">
        <v>62.975000000000001</v>
      </c>
      <c r="H1913" s="55">
        <v>16.891999999999999</v>
      </c>
    </row>
    <row r="1914" spans="1:8" x14ac:dyDescent="0.25">
      <c r="A1914" s="55">
        <v>2022</v>
      </c>
      <c r="B1914" s="55" t="s">
        <v>29</v>
      </c>
      <c r="C1914" s="55">
        <v>302</v>
      </c>
      <c r="D1914" s="54" t="s">
        <v>6732</v>
      </c>
      <c r="E1914" s="56">
        <v>0.79166666666666696</v>
      </c>
      <c r="F1914" s="55">
        <v>15.461</v>
      </c>
      <c r="G1914" s="55">
        <v>64.47</v>
      </c>
      <c r="H1914" s="55">
        <v>16.701000000000001</v>
      </c>
    </row>
    <row r="1915" spans="1:8" x14ac:dyDescent="0.25">
      <c r="A1915" s="55">
        <v>2022</v>
      </c>
      <c r="B1915" s="55" t="s">
        <v>29</v>
      </c>
      <c r="C1915" s="55">
        <v>303</v>
      </c>
      <c r="D1915" s="54" t="s">
        <v>6732</v>
      </c>
      <c r="E1915" s="56">
        <v>0.83333333333333304</v>
      </c>
      <c r="F1915" s="55">
        <v>14.601000000000001</v>
      </c>
      <c r="G1915" s="55">
        <v>66.864000000000004</v>
      </c>
      <c r="H1915" s="55">
        <v>16.533999999999999</v>
      </c>
    </row>
    <row r="1916" spans="1:8" x14ac:dyDescent="0.25">
      <c r="A1916" s="55">
        <v>2022</v>
      </c>
      <c r="B1916" s="55" t="s">
        <v>29</v>
      </c>
      <c r="C1916" s="55">
        <v>304</v>
      </c>
      <c r="D1916" s="54" t="s">
        <v>6732</v>
      </c>
      <c r="E1916" s="56">
        <v>0.875</v>
      </c>
      <c r="F1916" s="55">
        <v>14.17</v>
      </c>
      <c r="G1916" s="55">
        <v>68.87</v>
      </c>
      <c r="H1916" s="55">
        <v>16.367999999999999</v>
      </c>
    </row>
    <row r="1917" spans="1:8" x14ac:dyDescent="0.25">
      <c r="A1917" s="55">
        <v>2022</v>
      </c>
      <c r="B1917" s="55" t="s">
        <v>29</v>
      </c>
      <c r="C1917" s="55">
        <v>305</v>
      </c>
      <c r="D1917" s="54" t="s">
        <v>6732</v>
      </c>
      <c r="E1917" s="56">
        <v>0.91666666666666696</v>
      </c>
      <c r="F1917" s="55">
        <v>13.906000000000001</v>
      </c>
      <c r="G1917" s="55">
        <v>69.998999999999995</v>
      </c>
      <c r="H1917" s="55">
        <v>16.225000000000001</v>
      </c>
    </row>
    <row r="1918" spans="1:8" x14ac:dyDescent="0.25">
      <c r="A1918" s="55">
        <v>2022</v>
      </c>
      <c r="B1918" s="55" t="s">
        <v>29</v>
      </c>
      <c r="C1918" s="55">
        <v>306</v>
      </c>
      <c r="D1918" s="54" t="s">
        <v>6732</v>
      </c>
      <c r="E1918" s="56">
        <v>0.95833333333333304</v>
      </c>
      <c r="F1918" s="55">
        <v>15.103</v>
      </c>
      <c r="G1918" s="55">
        <v>70.915000000000006</v>
      </c>
      <c r="H1918" s="55">
        <v>16.129000000000001</v>
      </c>
    </row>
    <row r="1919" spans="1:8" x14ac:dyDescent="0.25">
      <c r="A1919" s="55">
        <v>2022</v>
      </c>
      <c r="B1919" s="55" t="s">
        <v>29</v>
      </c>
      <c r="C1919" s="55">
        <v>307</v>
      </c>
      <c r="D1919" s="54" t="s">
        <v>6732</v>
      </c>
      <c r="E1919" s="56">
        <v>0</v>
      </c>
      <c r="F1919" s="55">
        <v>15.079000000000001</v>
      </c>
      <c r="G1919" s="55">
        <v>72.995999999999995</v>
      </c>
      <c r="H1919" s="55">
        <v>16.058</v>
      </c>
    </row>
    <row r="1920" spans="1:8" x14ac:dyDescent="0.25">
      <c r="A1920" s="55">
        <v>2022</v>
      </c>
      <c r="B1920" s="55" t="s">
        <v>29</v>
      </c>
      <c r="C1920" s="55">
        <v>308</v>
      </c>
      <c r="D1920" s="54" t="s">
        <v>6732</v>
      </c>
      <c r="E1920" s="56">
        <v>4.1666666666666664E-2</v>
      </c>
      <c r="F1920" s="55">
        <v>16.63</v>
      </c>
      <c r="G1920" s="55">
        <v>71.84</v>
      </c>
      <c r="H1920" s="55">
        <v>15.986000000000001</v>
      </c>
    </row>
    <row r="1921" spans="1:8" x14ac:dyDescent="0.25">
      <c r="A1921" s="55">
        <v>2022</v>
      </c>
      <c r="B1921" s="55" t="s">
        <v>29</v>
      </c>
      <c r="C1921" s="55">
        <v>309</v>
      </c>
      <c r="D1921" s="54" t="s">
        <v>6732</v>
      </c>
      <c r="E1921" s="56">
        <v>8.3333333333333329E-2</v>
      </c>
      <c r="F1921" s="55">
        <v>26.965</v>
      </c>
      <c r="G1921" s="55">
        <v>58.648000000000003</v>
      </c>
      <c r="H1921" s="55">
        <v>16.010000000000002</v>
      </c>
    </row>
    <row r="1922" spans="1:8" x14ac:dyDescent="0.25">
      <c r="A1922" s="55">
        <v>2022</v>
      </c>
      <c r="B1922" s="55" t="s">
        <v>29</v>
      </c>
      <c r="C1922" s="55">
        <v>310</v>
      </c>
      <c r="D1922" s="54" t="s">
        <v>6732</v>
      </c>
      <c r="E1922" s="56">
        <v>0.125</v>
      </c>
      <c r="F1922" s="55">
        <v>32.898000000000003</v>
      </c>
      <c r="G1922" s="55">
        <v>43.268999999999998</v>
      </c>
      <c r="H1922" s="55">
        <v>16.295999999999999</v>
      </c>
    </row>
    <row r="1923" spans="1:8" x14ac:dyDescent="0.25">
      <c r="A1923" s="55">
        <v>2022</v>
      </c>
      <c r="B1923" s="55" t="s">
        <v>29</v>
      </c>
      <c r="C1923" s="55">
        <v>311</v>
      </c>
      <c r="D1923" s="54" t="s">
        <v>6732</v>
      </c>
      <c r="E1923" s="56">
        <v>0.16666666666666666</v>
      </c>
      <c r="F1923" s="55">
        <v>38.198</v>
      </c>
      <c r="G1923" s="55">
        <v>32.93</v>
      </c>
      <c r="H1923" s="55">
        <v>16.725000000000001</v>
      </c>
    </row>
    <row r="1924" spans="1:8" x14ac:dyDescent="0.25">
      <c r="A1924" s="55">
        <v>2022</v>
      </c>
      <c r="B1924" s="55" t="s">
        <v>29</v>
      </c>
      <c r="C1924" s="55">
        <v>312</v>
      </c>
      <c r="D1924" s="54" t="s">
        <v>6732</v>
      </c>
      <c r="E1924" s="56">
        <v>0.20833333333333334</v>
      </c>
      <c r="F1924" s="55">
        <v>41.384999999999998</v>
      </c>
      <c r="G1924" s="55">
        <v>27.716999999999999</v>
      </c>
      <c r="H1924" s="55">
        <v>17.177</v>
      </c>
    </row>
    <row r="1925" spans="1:8" x14ac:dyDescent="0.25">
      <c r="A1925" s="55">
        <v>2022</v>
      </c>
      <c r="B1925" s="55" t="s">
        <v>29</v>
      </c>
      <c r="C1925" s="55">
        <v>313</v>
      </c>
      <c r="D1925" s="54" t="s">
        <v>6732</v>
      </c>
      <c r="E1925" s="56">
        <v>0.25</v>
      </c>
      <c r="F1925" s="55">
        <v>43.86</v>
      </c>
      <c r="G1925" s="55">
        <v>24.033999999999999</v>
      </c>
      <c r="H1925" s="55">
        <v>17.605</v>
      </c>
    </row>
    <row r="1926" spans="1:8" x14ac:dyDescent="0.25">
      <c r="A1926" s="55">
        <v>2022</v>
      </c>
      <c r="B1926" s="55" t="s">
        <v>29</v>
      </c>
      <c r="C1926" s="55">
        <v>314</v>
      </c>
      <c r="D1926" s="54" t="s">
        <v>6732</v>
      </c>
      <c r="E1926" s="56">
        <v>0.29166666666666669</v>
      </c>
      <c r="F1926" s="55">
        <v>31.052</v>
      </c>
      <c r="G1926" s="55">
        <v>33.194000000000003</v>
      </c>
      <c r="H1926" s="55">
        <v>17.986000000000001</v>
      </c>
    </row>
    <row r="1927" spans="1:8" x14ac:dyDescent="0.25">
      <c r="A1927" s="55">
        <v>2022</v>
      </c>
      <c r="B1927" s="55" t="s">
        <v>29</v>
      </c>
      <c r="C1927" s="55">
        <v>315</v>
      </c>
      <c r="D1927" s="54" t="s">
        <v>6732</v>
      </c>
      <c r="E1927" s="56">
        <v>0.33333333333333331</v>
      </c>
      <c r="F1927" s="55">
        <v>26.012</v>
      </c>
      <c r="G1927" s="55">
        <v>40.79</v>
      </c>
      <c r="H1927" s="55">
        <v>18.105</v>
      </c>
    </row>
    <row r="1928" spans="1:8" x14ac:dyDescent="0.25">
      <c r="A1928" s="55">
        <v>2022</v>
      </c>
      <c r="B1928" s="55" t="s">
        <v>29</v>
      </c>
      <c r="C1928" s="55">
        <v>316</v>
      </c>
      <c r="D1928" s="54" t="s">
        <v>6732</v>
      </c>
      <c r="E1928" s="56">
        <v>0.375</v>
      </c>
      <c r="F1928" s="55">
        <v>23.064</v>
      </c>
      <c r="G1928" s="55">
        <v>44.942</v>
      </c>
      <c r="H1928" s="55">
        <v>18.056999999999999</v>
      </c>
    </row>
    <row r="1929" spans="1:8" x14ac:dyDescent="0.25">
      <c r="A1929" s="55">
        <v>2022</v>
      </c>
      <c r="B1929" s="55" t="s">
        <v>29</v>
      </c>
      <c r="C1929" s="55">
        <v>317</v>
      </c>
      <c r="D1929" s="54" t="s">
        <v>6732</v>
      </c>
      <c r="E1929" s="56">
        <v>0.41666666666666669</v>
      </c>
      <c r="F1929" s="55">
        <v>19.126999999999999</v>
      </c>
      <c r="G1929" s="55">
        <v>50.530999999999999</v>
      </c>
      <c r="H1929" s="55">
        <v>18.010000000000002</v>
      </c>
    </row>
    <row r="1930" spans="1:8" x14ac:dyDescent="0.25">
      <c r="A1930" s="55">
        <v>2022</v>
      </c>
      <c r="B1930" s="55" t="s">
        <v>29</v>
      </c>
      <c r="C1930" s="55">
        <v>318</v>
      </c>
      <c r="D1930" s="54" t="s">
        <v>6732</v>
      </c>
      <c r="E1930" s="56">
        <v>0.45833333333333331</v>
      </c>
      <c r="F1930" s="55">
        <v>17.106000000000002</v>
      </c>
      <c r="G1930" s="55">
        <v>64.400000000000006</v>
      </c>
      <c r="H1930" s="55">
        <v>17.890999999999998</v>
      </c>
    </row>
    <row r="1931" spans="1:8" x14ac:dyDescent="0.25">
      <c r="A1931" s="55">
        <v>2022</v>
      </c>
      <c r="B1931" s="55" t="s">
        <v>29</v>
      </c>
      <c r="C1931" s="55">
        <v>319</v>
      </c>
      <c r="D1931" s="54" t="s">
        <v>6732</v>
      </c>
      <c r="E1931" s="56">
        <v>0.5</v>
      </c>
      <c r="F1931" s="55">
        <v>16.271999999999998</v>
      </c>
      <c r="G1931" s="55">
        <v>77.73</v>
      </c>
      <c r="H1931" s="55">
        <v>17.701000000000001</v>
      </c>
    </row>
    <row r="1932" spans="1:8" x14ac:dyDescent="0.25">
      <c r="A1932" s="55">
        <v>2022</v>
      </c>
      <c r="B1932" s="55" t="s">
        <v>29</v>
      </c>
      <c r="C1932" s="55">
        <v>320</v>
      </c>
      <c r="D1932" s="54" t="s">
        <v>6732</v>
      </c>
      <c r="E1932" s="56">
        <v>0.54166666666666663</v>
      </c>
      <c r="F1932" s="55">
        <v>15.724</v>
      </c>
      <c r="G1932" s="55">
        <v>81.311000000000007</v>
      </c>
      <c r="H1932" s="55">
        <v>17.558</v>
      </c>
    </row>
    <row r="1933" spans="1:8" x14ac:dyDescent="0.25">
      <c r="A1933" s="55">
        <v>2022</v>
      </c>
      <c r="B1933" s="55" t="s">
        <v>29</v>
      </c>
      <c r="C1933" s="55">
        <v>321</v>
      </c>
      <c r="D1933" s="54" t="s">
        <v>6732</v>
      </c>
      <c r="E1933" s="56">
        <v>0.58333333333333337</v>
      </c>
      <c r="F1933" s="55">
        <v>15.342000000000001</v>
      </c>
      <c r="G1933" s="55">
        <v>83.802000000000007</v>
      </c>
      <c r="H1933" s="55">
        <v>17.344000000000001</v>
      </c>
    </row>
    <row r="1934" spans="1:8" x14ac:dyDescent="0.25">
      <c r="A1934" s="55">
        <v>2022</v>
      </c>
      <c r="B1934" s="55" t="s">
        <v>29</v>
      </c>
      <c r="C1934" s="55">
        <v>322</v>
      </c>
      <c r="D1934" s="54" t="s">
        <v>6732</v>
      </c>
      <c r="E1934" s="56">
        <v>0.625</v>
      </c>
      <c r="F1934" s="55">
        <v>14.026</v>
      </c>
      <c r="G1934" s="55">
        <v>84.206999999999994</v>
      </c>
      <c r="H1934" s="55">
        <v>17.13</v>
      </c>
    </row>
    <row r="1935" spans="1:8" x14ac:dyDescent="0.25">
      <c r="A1935" s="55">
        <v>2022</v>
      </c>
      <c r="B1935" s="55" t="s">
        <v>29</v>
      </c>
      <c r="C1935" s="55">
        <v>323</v>
      </c>
      <c r="D1935" s="54" t="s">
        <v>6732</v>
      </c>
      <c r="E1935" s="56">
        <v>0.66666666666666663</v>
      </c>
      <c r="F1935" s="55">
        <v>12.218999999999999</v>
      </c>
      <c r="G1935" s="55">
        <v>85.801000000000002</v>
      </c>
      <c r="H1935" s="55">
        <v>16.939</v>
      </c>
    </row>
    <row r="1936" spans="1:8" x14ac:dyDescent="0.25">
      <c r="A1936" s="55">
        <v>2022</v>
      </c>
      <c r="B1936" s="55" t="s">
        <v>29</v>
      </c>
      <c r="C1936" s="55">
        <v>324</v>
      </c>
      <c r="D1936" s="54" t="s">
        <v>6733</v>
      </c>
      <c r="E1936" s="56">
        <v>0.70833333333333337</v>
      </c>
      <c r="F1936" s="55">
        <v>12.243</v>
      </c>
      <c r="G1936" s="55">
        <v>86.18</v>
      </c>
      <c r="H1936" s="55">
        <v>16.701000000000001</v>
      </c>
    </row>
    <row r="1937" spans="1:8" x14ac:dyDescent="0.25">
      <c r="A1937" s="55">
        <v>2022</v>
      </c>
      <c r="B1937" s="55" t="s">
        <v>29</v>
      </c>
      <c r="C1937" s="55">
        <v>325</v>
      </c>
      <c r="D1937" s="54" t="s">
        <v>6733</v>
      </c>
      <c r="E1937" s="56">
        <v>0.75</v>
      </c>
      <c r="F1937" s="55">
        <v>10.858000000000001</v>
      </c>
      <c r="G1937" s="55">
        <v>87.700999999999993</v>
      </c>
      <c r="H1937" s="55">
        <v>16.463000000000001</v>
      </c>
    </row>
    <row r="1938" spans="1:8" x14ac:dyDescent="0.25">
      <c r="A1938" s="55">
        <v>2022</v>
      </c>
      <c r="B1938" s="55" t="s">
        <v>29</v>
      </c>
      <c r="C1938" s="55">
        <v>326</v>
      </c>
      <c r="D1938" s="54" t="s">
        <v>6733</v>
      </c>
      <c r="E1938" s="56">
        <v>0.79166666666666663</v>
      </c>
      <c r="F1938" s="55">
        <v>11.247999999999999</v>
      </c>
      <c r="G1938" s="55">
        <v>90.256</v>
      </c>
      <c r="H1938" s="55">
        <v>16.225000000000001</v>
      </c>
    </row>
    <row r="1939" spans="1:8" x14ac:dyDescent="0.25">
      <c r="A1939" s="55">
        <v>2022</v>
      </c>
      <c r="B1939" s="55" t="s">
        <v>29</v>
      </c>
      <c r="C1939" s="55">
        <v>327</v>
      </c>
      <c r="D1939" s="54" t="s">
        <v>6733</v>
      </c>
      <c r="E1939" s="56">
        <v>0.83333333333333337</v>
      </c>
      <c r="F1939" s="55">
        <v>10.638</v>
      </c>
      <c r="G1939" s="55">
        <v>90.155000000000001</v>
      </c>
      <c r="H1939" s="55">
        <v>16.010000000000002</v>
      </c>
    </row>
    <row r="1940" spans="1:8" x14ac:dyDescent="0.25">
      <c r="A1940" s="55">
        <v>2022</v>
      </c>
      <c r="B1940" s="55" t="s">
        <v>29</v>
      </c>
      <c r="C1940" s="55">
        <v>328</v>
      </c>
      <c r="D1940" s="54" t="s">
        <v>6733</v>
      </c>
      <c r="E1940" s="56">
        <v>0.875</v>
      </c>
      <c r="F1940" s="55">
        <v>11.467000000000001</v>
      </c>
      <c r="G1940" s="55">
        <v>91.22</v>
      </c>
      <c r="H1940" s="55">
        <v>15.843</v>
      </c>
    </row>
    <row r="1941" spans="1:8" x14ac:dyDescent="0.25">
      <c r="A1941" s="55">
        <v>2022</v>
      </c>
      <c r="B1941" s="55" t="s">
        <v>29</v>
      </c>
      <c r="C1941" s="55">
        <v>329</v>
      </c>
      <c r="D1941" s="54" t="s">
        <v>6733</v>
      </c>
      <c r="E1941" s="56">
        <v>0.91666666666666663</v>
      </c>
      <c r="F1941" s="55">
        <v>11.029</v>
      </c>
      <c r="G1941" s="55">
        <v>91.575000000000003</v>
      </c>
      <c r="H1941" s="55">
        <v>15.7</v>
      </c>
    </row>
    <row r="1942" spans="1:8" x14ac:dyDescent="0.25">
      <c r="A1942" s="55">
        <v>2022</v>
      </c>
      <c r="B1942" s="55" t="s">
        <v>29</v>
      </c>
      <c r="C1942" s="55">
        <v>330</v>
      </c>
      <c r="D1942" s="54" t="s">
        <v>6733</v>
      </c>
      <c r="E1942" s="56">
        <v>0.95833333333333337</v>
      </c>
      <c r="F1942" s="55">
        <v>13.257</v>
      </c>
      <c r="G1942" s="55">
        <v>92.192999999999998</v>
      </c>
      <c r="H1942" s="55">
        <v>15.629</v>
      </c>
    </row>
    <row r="1943" spans="1:8" x14ac:dyDescent="0.25">
      <c r="A1943" s="55">
        <v>2022</v>
      </c>
      <c r="B1943" s="55" t="s">
        <v>29</v>
      </c>
      <c r="C1943" s="55">
        <v>331</v>
      </c>
      <c r="D1943" s="54" t="s">
        <v>6733</v>
      </c>
      <c r="E1943" s="56">
        <v>0.54166666666666696</v>
      </c>
      <c r="F1943" s="55">
        <v>13.209</v>
      </c>
      <c r="G1943" s="55">
        <v>92.441000000000003</v>
      </c>
      <c r="H1943" s="55">
        <v>15.676</v>
      </c>
    </row>
    <row r="1944" spans="1:8" x14ac:dyDescent="0.25">
      <c r="A1944" s="55">
        <v>2022</v>
      </c>
      <c r="B1944" s="55" t="s">
        <v>29</v>
      </c>
      <c r="C1944" s="55">
        <v>332</v>
      </c>
      <c r="D1944" s="54" t="s">
        <v>6733</v>
      </c>
      <c r="E1944" s="56">
        <v>0.58333333333333304</v>
      </c>
      <c r="F1944" s="55">
        <v>14.577</v>
      </c>
      <c r="G1944" s="55">
        <v>90.956000000000003</v>
      </c>
      <c r="H1944" s="55">
        <v>15.676</v>
      </c>
    </row>
    <row r="1945" spans="1:8" x14ac:dyDescent="0.25">
      <c r="A1945" s="55">
        <v>2022</v>
      </c>
      <c r="B1945" s="55" t="s">
        <v>29</v>
      </c>
      <c r="C1945" s="55">
        <v>333</v>
      </c>
      <c r="D1945" s="54" t="s">
        <v>6733</v>
      </c>
      <c r="E1945" s="56">
        <v>0.625</v>
      </c>
      <c r="F1945" s="55">
        <v>16.391999999999999</v>
      </c>
      <c r="G1945" s="55">
        <v>87.620999999999995</v>
      </c>
      <c r="H1945" s="55">
        <v>15.7</v>
      </c>
    </row>
    <row r="1946" spans="1:8" x14ac:dyDescent="0.25">
      <c r="A1946" s="55">
        <v>2022</v>
      </c>
      <c r="B1946" s="55" t="s">
        <v>29</v>
      </c>
      <c r="C1946" s="55">
        <v>334</v>
      </c>
      <c r="D1946" s="54" t="s">
        <v>6733</v>
      </c>
      <c r="E1946" s="56">
        <v>0.66666666666666696</v>
      </c>
      <c r="F1946" s="55">
        <v>19.103000000000002</v>
      </c>
      <c r="G1946" s="55">
        <v>84.3</v>
      </c>
      <c r="H1946" s="55">
        <v>15.772</v>
      </c>
    </row>
    <row r="1947" spans="1:8" x14ac:dyDescent="0.25">
      <c r="A1947" s="55">
        <v>2022</v>
      </c>
      <c r="B1947" s="55" t="s">
        <v>29</v>
      </c>
      <c r="C1947" s="55">
        <v>335</v>
      </c>
      <c r="D1947" s="54" t="s">
        <v>6733</v>
      </c>
      <c r="E1947" s="56">
        <v>0.70833333333333304</v>
      </c>
      <c r="F1947" s="55">
        <v>22.13</v>
      </c>
      <c r="G1947" s="55">
        <v>76.119</v>
      </c>
      <c r="H1947" s="55">
        <v>15.939</v>
      </c>
    </row>
    <row r="1948" spans="1:8" x14ac:dyDescent="0.25">
      <c r="A1948" s="55">
        <v>2022</v>
      </c>
      <c r="B1948" s="55" t="s">
        <v>29</v>
      </c>
      <c r="C1948" s="55">
        <v>336</v>
      </c>
      <c r="D1948" s="54" t="s">
        <v>6733</v>
      </c>
      <c r="E1948" s="56">
        <v>0.75</v>
      </c>
      <c r="F1948" s="55">
        <v>29.59</v>
      </c>
      <c r="G1948" s="55">
        <v>58.106000000000002</v>
      </c>
      <c r="H1948" s="55">
        <v>16.271999999999998</v>
      </c>
    </row>
    <row r="1949" spans="1:8" x14ac:dyDescent="0.25">
      <c r="A1949" s="55">
        <v>2022</v>
      </c>
      <c r="B1949" s="55" t="s">
        <v>29</v>
      </c>
      <c r="C1949" s="55">
        <v>337</v>
      </c>
      <c r="D1949" s="54" t="s">
        <v>6733</v>
      </c>
      <c r="E1949" s="56">
        <v>0.79166666666666696</v>
      </c>
      <c r="F1949" s="55">
        <v>32.226999999999997</v>
      </c>
      <c r="G1949" s="55">
        <v>54.805999999999997</v>
      </c>
      <c r="H1949" s="55">
        <v>16.654</v>
      </c>
    </row>
    <row r="1950" spans="1:8" x14ac:dyDescent="0.25">
      <c r="A1950" s="55">
        <v>2022</v>
      </c>
      <c r="B1950" s="55" t="s">
        <v>29</v>
      </c>
      <c r="C1950" s="55">
        <v>338</v>
      </c>
      <c r="D1950" s="54" t="s">
        <v>6733</v>
      </c>
      <c r="E1950" s="56">
        <v>0.83333333333333304</v>
      </c>
      <c r="F1950" s="55">
        <v>36.091999999999999</v>
      </c>
      <c r="G1950" s="55">
        <v>43.024999999999999</v>
      </c>
      <c r="H1950" s="55">
        <v>17.106000000000002</v>
      </c>
    </row>
    <row r="1951" spans="1:8" x14ac:dyDescent="0.25">
      <c r="A1951" s="55">
        <v>2022</v>
      </c>
      <c r="B1951" s="55" t="s">
        <v>29</v>
      </c>
      <c r="C1951" s="55">
        <v>339</v>
      </c>
      <c r="D1951" s="54" t="s">
        <v>6733</v>
      </c>
      <c r="E1951" s="56">
        <v>0.875</v>
      </c>
      <c r="F1951" s="55">
        <v>33.521000000000001</v>
      </c>
      <c r="G1951" s="55">
        <v>48.527000000000001</v>
      </c>
      <c r="H1951" s="55">
        <v>17.652999999999999</v>
      </c>
    </row>
    <row r="1952" spans="1:8" x14ac:dyDescent="0.25">
      <c r="A1952" s="55">
        <v>2022</v>
      </c>
      <c r="B1952" s="55" t="s">
        <v>29</v>
      </c>
      <c r="C1952" s="55">
        <v>340</v>
      </c>
      <c r="D1952" s="54" t="s">
        <v>6733</v>
      </c>
      <c r="E1952" s="56">
        <v>0.91666666666666696</v>
      </c>
      <c r="F1952" s="55">
        <v>32.253</v>
      </c>
      <c r="G1952" s="55">
        <v>50.030999999999999</v>
      </c>
      <c r="H1952" s="55">
        <v>17.937999999999999</v>
      </c>
    </row>
    <row r="1953" spans="1:8" x14ac:dyDescent="0.25">
      <c r="A1953" s="55">
        <v>2022</v>
      </c>
      <c r="B1953" s="55" t="s">
        <v>29</v>
      </c>
      <c r="C1953" s="55">
        <v>341</v>
      </c>
      <c r="D1953" s="54" t="s">
        <v>6733</v>
      </c>
      <c r="E1953" s="56">
        <v>0.95833333333333304</v>
      </c>
      <c r="F1953" s="55">
        <v>26.622</v>
      </c>
      <c r="G1953" s="55">
        <v>60.024999999999999</v>
      </c>
      <c r="H1953" s="55">
        <v>18.105</v>
      </c>
    </row>
    <row r="1954" spans="1:8" x14ac:dyDescent="0.25">
      <c r="A1954" s="55">
        <v>2022</v>
      </c>
      <c r="B1954" s="55" t="s">
        <v>29</v>
      </c>
      <c r="C1954" s="55">
        <v>342</v>
      </c>
      <c r="D1954" s="54" t="s">
        <v>6733</v>
      </c>
      <c r="E1954" s="56">
        <v>0</v>
      </c>
      <c r="F1954" s="55">
        <v>20.626999999999999</v>
      </c>
      <c r="G1954" s="55">
        <v>72.465000000000003</v>
      </c>
      <c r="H1954" s="55">
        <v>18.105</v>
      </c>
    </row>
    <row r="1955" spans="1:8" x14ac:dyDescent="0.25">
      <c r="A1955" s="55">
        <v>2022</v>
      </c>
      <c r="B1955" s="55" t="s">
        <v>29</v>
      </c>
      <c r="C1955" s="55">
        <v>343</v>
      </c>
      <c r="D1955" s="54" t="s">
        <v>6733</v>
      </c>
      <c r="E1955" s="56">
        <v>4.1666666666666664E-2</v>
      </c>
      <c r="F1955" s="55">
        <v>16.271999999999998</v>
      </c>
      <c r="G1955" s="55">
        <v>81.983999999999995</v>
      </c>
      <c r="H1955" s="55">
        <v>17.962</v>
      </c>
    </row>
    <row r="1956" spans="1:8" x14ac:dyDescent="0.25">
      <c r="A1956" s="55">
        <v>2022</v>
      </c>
      <c r="B1956" s="55" t="s">
        <v>29</v>
      </c>
      <c r="C1956" s="55">
        <v>344</v>
      </c>
      <c r="D1956" s="54" t="s">
        <v>6733</v>
      </c>
      <c r="E1956" s="56">
        <v>8.3333333333333329E-2</v>
      </c>
      <c r="F1956" s="55">
        <v>14.505000000000001</v>
      </c>
      <c r="G1956" s="55">
        <v>85.694999999999993</v>
      </c>
      <c r="H1956" s="55">
        <v>17.748000000000001</v>
      </c>
    </row>
    <row r="1957" spans="1:8" x14ac:dyDescent="0.25">
      <c r="A1957" s="55">
        <v>2022</v>
      </c>
      <c r="B1957" s="55" t="s">
        <v>29</v>
      </c>
      <c r="C1957" s="55">
        <v>345</v>
      </c>
      <c r="D1957" s="54" t="s">
        <v>6733</v>
      </c>
      <c r="E1957" s="56">
        <v>0.125</v>
      </c>
      <c r="F1957" s="55">
        <v>13.087999999999999</v>
      </c>
      <c r="G1957" s="55">
        <v>86.887</v>
      </c>
      <c r="H1957" s="55">
        <v>17.463000000000001</v>
      </c>
    </row>
    <row r="1958" spans="1:8" x14ac:dyDescent="0.25">
      <c r="A1958" s="55">
        <v>2022</v>
      </c>
      <c r="B1958" s="55" t="s">
        <v>29</v>
      </c>
      <c r="C1958" s="55">
        <v>346</v>
      </c>
      <c r="D1958" s="54" t="s">
        <v>6733</v>
      </c>
      <c r="E1958" s="56">
        <v>0.16666666666666666</v>
      </c>
      <c r="F1958" s="55">
        <v>12.727</v>
      </c>
      <c r="G1958" s="55">
        <v>89.262</v>
      </c>
      <c r="H1958" s="55">
        <v>17.177</v>
      </c>
    </row>
    <row r="1959" spans="1:8" x14ac:dyDescent="0.25">
      <c r="A1959" s="55">
        <v>2022</v>
      </c>
      <c r="B1959" s="55" t="s">
        <v>29</v>
      </c>
      <c r="C1959" s="55">
        <v>347</v>
      </c>
      <c r="D1959" s="54" t="s">
        <v>6733</v>
      </c>
      <c r="E1959" s="56">
        <v>0.20833333333333334</v>
      </c>
      <c r="F1959" s="55">
        <v>13.69</v>
      </c>
      <c r="G1959" s="55">
        <v>90.314999999999998</v>
      </c>
      <c r="H1959" s="55">
        <v>16.914999999999999</v>
      </c>
    </row>
    <row r="1960" spans="1:8" x14ac:dyDescent="0.25">
      <c r="A1960" s="55">
        <v>2022</v>
      </c>
      <c r="B1960" s="55" t="s">
        <v>29</v>
      </c>
      <c r="C1960" s="55">
        <v>348</v>
      </c>
      <c r="D1960" s="54" t="s">
        <v>6734</v>
      </c>
      <c r="E1960" s="56">
        <v>0.25</v>
      </c>
      <c r="F1960" s="55">
        <v>13.834</v>
      </c>
      <c r="G1960" s="55">
        <v>91.033000000000001</v>
      </c>
      <c r="H1960" s="55">
        <v>16.725000000000001</v>
      </c>
    </row>
    <row r="1961" spans="1:8" x14ac:dyDescent="0.25">
      <c r="A1961" s="55">
        <v>2022</v>
      </c>
      <c r="B1961" s="55" t="s">
        <v>29</v>
      </c>
      <c r="C1961" s="55">
        <v>349</v>
      </c>
      <c r="D1961" s="54" t="s">
        <v>6734</v>
      </c>
      <c r="E1961" s="56">
        <v>0.29166666666666669</v>
      </c>
      <c r="F1961" s="55">
        <v>13.04</v>
      </c>
      <c r="G1961" s="55">
        <v>91.409000000000006</v>
      </c>
      <c r="H1961" s="55">
        <v>16.533999999999999</v>
      </c>
    </row>
    <row r="1962" spans="1:8" x14ac:dyDescent="0.25">
      <c r="A1962" s="55">
        <v>2022</v>
      </c>
      <c r="B1962" s="55" t="s">
        <v>29</v>
      </c>
      <c r="C1962" s="55">
        <v>350</v>
      </c>
      <c r="D1962" s="54" t="s">
        <v>6734</v>
      </c>
      <c r="E1962" s="56">
        <v>0.33333333333333331</v>
      </c>
      <c r="F1962" s="55">
        <v>13.112</v>
      </c>
      <c r="G1962" s="55">
        <v>91.271000000000001</v>
      </c>
      <c r="H1962" s="55">
        <v>16.391999999999999</v>
      </c>
    </row>
    <row r="1963" spans="1:8" x14ac:dyDescent="0.25">
      <c r="A1963" s="55">
        <v>2022</v>
      </c>
      <c r="B1963" s="55" t="s">
        <v>29</v>
      </c>
      <c r="C1963" s="55">
        <v>351</v>
      </c>
      <c r="D1963" s="54" t="s">
        <v>6734</v>
      </c>
      <c r="E1963" s="56">
        <v>0.375</v>
      </c>
      <c r="F1963" s="55">
        <v>12.316000000000001</v>
      </c>
      <c r="G1963" s="55">
        <v>89.921000000000006</v>
      </c>
      <c r="H1963" s="55">
        <v>16.248999999999999</v>
      </c>
    </row>
    <row r="1964" spans="1:8" x14ac:dyDescent="0.25">
      <c r="A1964" s="55">
        <v>2022</v>
      </c>
      <c r="B1964" s="55" t="s">
        <v>29</v>
      </c>
      <c r="C1964" s="55">
        <v>352</v>
      </c>
      <c r="D1964" s="54" t="s">
        <v>6734</v>
      </c>
      <c r="E1964" s="56">
        <v>0.41666666666666669</v>
      </c>
      <c r="F1964" s="55">
        <v>11.102</v>
      </c>
      <c r="G1964" s="55">
        <v>90.765000000000001</v>
      </c>
      <c r="H1964" s="55">
        <v>16.082000000000001</v>
      </c>
    </row>
    <row r="1965" spans="1:8" x14ac:dyDescent="0.25">
      <c r="A1965" s="55">
        <v>2022</v>
      </c>
      <c r="B1965" s="55" t="s">
        <v>29</v>
      </c>
      <c r="C1965" s="55">
        <v>353</v>
      </c>
      <c r="D1965" s="54" t="s">
        <v>6734</v>
      </c>
      <c r="E1965" s="56">
        <v>0.45833333333333331</v>
      </c>
      <c r="F1965" s="55">
        <v>9.8290000000000006</v>
      </c>
      <c r="G1965" s="55">
        <v>90.831999999999994</v>
      </c>
      <c r="H1965" s="55">
        <v>15.914999999999999</v>
      </c>
    </row>
    <row r="1966" spans="1:8" x14ac:dyDescent="0.25">
      <c r="A1966" s="55">
        <v>2022</v>
      </c>
      <c r="B1966" s="55" t="s">
        <v>29</v>
      </c>
      <c r="C1966" s="55">
        <v>354</v>
      </c>
      <c r="D1966" s="54" t="s">
        <v>6734</v>
      </c>
      <c r="E1966" s="56">
        <v>0.5</v>
      </c>
      <c r="F1966" s="55">
        <v>8.6929999999999996</v>
      </c>
      <c r="G1966" s="55">
        <v>89.875</v>
      </c>
      <c r="H1966" s="55">
        <v>15.7</v>
      </c>
    </row>
    <row r="1967" spans="1:8" x14ac:dyDescent="0.25">
      <c r="A1967" s="55">
        <v>2022</v>
      </c>
      <c r="B1967" s="55" t="s">
        <v>29</v>
      </c>
      <c r="C1967" s="55">
        <v>355</v>
      </c>
      <c r="D1967" s="54" t="s">
        <v>6734</v>
      </c>
      <c r="E1967" s="56">
        <v>0.54166666666666663</v>
      </c>
      <c r="F1967" s="55">
        <v>9.8290000000000006</v>
      </c>
      <c r="G1967" s="55">
        <v>91.114999999999995</v>
      </c>
      <c r="H1967" s="55">
        <v>15.461</v>
      </c>
    </row>
    <row r="1968" spans="1:8" x14ac:dyDescent="0.25">
      <c r="A1968" s="55">
        <v>2022</v>
      </c>
      <c r="B1968" s="55" t="s">
        <v>29</v>
      </c>
      <c r="C1968" s="55">
        <v>356</v>
      </c>
      <c r="D1968" s="54" t="s">
        <v>6734</v>
      </c>
      <c r="E1968" s="56">
        <v>0.58333333333333337</v>
      </c>
      <c r="F1968" s="55">
        <v>14.888</v>
      </c>
      <c r="G1968" s="55">
        <v>86.027000000000001</v>
      </c>
      <c r="H1968" s="55">
        <v>15.318</v>
      </c>
    </row>
    <row r="1969" spans="1:8" x14ac:dyDescent="0.25">
      <c r="A1969" s="55">
        <v>2022</v>
      </c>
      <c r="B1969" s="55" t="s">
        <v>29</v>
      </c>
      <c r="C1969" s="55">
        <v>357</v>
      </c>
      <c r="D1969" s="54" t="s">
        <v>6734</v>
      </c>
      <c r="E1969" s="56">
        <v>0.625</v>
      </c>
      <c r="F1969" s="55">
        <v>21.199000000000002</v>
      </c>
      <c r="G1969" s="55">
        <v>73.620999999999995</v>
      </c>
      <c r="H1969" s="55">
        <v>15.366</v>
      </c>
    </row>
    <row r="1970" spans="1:8" x14ac:dyDescent="0.25">
      <c r="A1970" s="55">
        <v>2022</v>
      </c>
      <c r="B1970" s="55" t="s">
        <v>29</v>
      </c>
      <c r="C1970" s="55">
        <v>358</v>
      </c>
      <c r="D1970" s="54" t="s">
        <v>6734</v>
      </c>
      <c r="E1970" s="56">
        <v>0.66666666666666663</v>
      </c>
      <c r="F1970" s="55">
        <v>29.79</v>
      </c>
      <c r="G1970" s="55">
        <v>53.026000000000003</v>
      </c>
      <c r="H1970" s="55">
        <v>15.629</v>
      </c>
    </row>
    <row r="1971" spans="1:8" x14ac:dyDescent="0.25">
      <c r="A1971" s="55">
        <v>2022</v>
      </c>
      <c r="B1971" s="55" t="s">
        <v>29</v>
      </c>
      <c r="C1971" s="55">
        <v>359</v>
      </c>
      <c r="D1971" s="54" t="s">
        <v>6734</v>
      </c>
      <c r="E1971" s="56">
        <v>0.70833333333333337</v>
      </c>
      <c r="F1971" s="55">
        <v>30.696999999999999</v>
      </c>
      <c r="G1971" s="55">
        <v>52.765000000000001</v>
      </c>
      <c r="H1971" s="55">
        <v>16.106000000000002</v>
      </c>
    </row>
    <row r="1972" spans="1:8" x14ac:dyDescent="0.25">
      <c r="A1972" s="55">
        <v>2022</v>
      </c>
      <c r="B1972" s="55" t="s">
        <v>29</v>
      </c>
      <c r="C1972" s="55">
        <v>360</v>
      </c>
      <c r="D1972" s="54" t="s">
        <v>6734</v>
      </c>
      <c r="E1972" s="56">
        <v>0.75</v>
      </c>
      <c r="F1972" s="55">
        <v>37.069000000000003</v>
      </c>
      <c r="G1972" s="55">
        <v>41.651000000000003</v>
      </c>
      <c r="H1972" s="55">
        <v>16.582000000000001</v>
      </c>
    </row>
    <row r="1973" spans="1:8" x14ac:dyDescent="0.25">
      <c r="A1973" s="55">
        <v>2022</v>
      </c>
      <c r="B1973" s="55" t="s">
        <v>29</v>
      </c>
      <c r="C1973" s="55">
        <v>361</v>
      </c>
      <c r="D1973" s="54" t="s">
        <v>6734</v>
      </c>
      <c r="E1973" s="56">
        <v>0.79166666666666663</v>
      </c>
      <c r="F1973" s="55">
        <v>33.548000000000002</v>
      </c>
      <c r="G1973" s="55">
        <v>50.393999999999998</v>
      </c>
      <c r="H1973" s="55">
        <v>17.033999999999999</v>
      </c>
    </row>
    <row r="1974" spans="1:8" x14ac:dyDescent="0.25">
      <c r="A1974" s="55">
        <v>2022</v>
      </c>
      <c r="B1974" s="55" t="s">
        <v>29</v>
      </c>
      <c r="C1974" s="55">
        <v>362</v>
      </c>
      <c r="D1974" s="54" t="s">
        <v>6734</v>
      </c>
      <c r="E1974" s="56">
        <v>0.83333333333333337</v>
      </c>
      <c r="F1974" s="55">
        <v>30.873999999999999</v>
      </c>
      <c r="G1974" s="55">
        <v>50.436</v>
      </c>
      <c r="H1974" s="55">
        <v>17.414999999999999</v>
      </c>
    </row>
    <row r="1975" spans="1:8" x14ac:dyDescent="0.25">
      <c r="A1975" s="55">
        <v>2022</v>
      </c>
      <c r="B1975" s="55" t="s">
        <v>29</v>
      </c>
      <c r="C1975" s="55">
        <v>363</v>
      </c>
      <c r="D1975" s="54" t="s">
        <v>6734</v>
      </c>
      <c r="E1975" s="56">
        <v>0.875</v>
      </c>
      <c r="F1975" s="55">
        <v>29.664999999999999</v>
      </c>
      <c r="G1975" s="55">
        <v>47.100999999999999</v>
      </c>
      <c r="H1975" s="55">
        <v>17.724</v>
      </c>
    </row>
    <row r="1976" spans="1:8" x14ac:dyDescent="0.25">
      <c r="A1976" s="55">
        <v>2022</v>
      </c>
      <c r="B1976" s="55" t="s">
        <v>29</v>
      </c>
      <c r="C1976" s="55">
        <v>364</v>
      </c>
      <c r="D1976" s="54" t="s">
        <v>6734</v>
      </c>
      <c r="E1976" s="56">
        <v>0.91666666666666663</v>
      </c>
      <c r="F1976" s="55">
        <v>24.556999999999999</v>
      </c>
      <c r="G1976" s="55">
        <v>51.484000000000002</v>
      </c>
      <c r="H1976" s="55">
        <v>17.867000000000001</v>
      </c>
    </row>
    <row r="1977" spans="1:8" x14ac:dyDescent="0.25">
      <c r="A1977" s="55">
        <v>2022</v>
      </c>
      <c r="B1977" s="55" t="s">
        <v>29</v>
      </c>
      <c r="C1977" s="55">
        <v>365</v>
      </c>
      <c r="D1977" s="54" t="s">
        <v>6734</v>
      </c>
      <c r="E1977" s="56">
        <v>0.95833333333333337</v>
      </c>
      <c r="F1977" s="55">
        <v>19.96</v>
      </c>
      <c r="G1977" s="55">
        <v>57.271999999999998</v>
      </c>
      <c r="H1977" s="55">
        <v>17.818999999999999</v>
      </c>
    </row>
    <row r="1978" spans="1:8" x14ac:dyDescent="0.25">
      <c r="A1978" s="55">
        <v>2022</v>
      </c>
      <c r="B1978" s="55" t="s">
        <v>29</v>
      </c>
      <c r="C1978" s="55">
        <v>366</v>
      </c>
      <c r="D1978" s="54" t="s">
        <v>6734</v>
      </c>
      <c r="E1978" s="56">
        <v>0.54166666666666696</v>
      </c>
      <c r="F1978" s="55">
        <v>17.32</v>
      </c>
      <c r="G1978" s="55">
        <v>63.040999999999997</v>
      </c>
      <c r="H1978" s="55">
        <v>17.701000000000001</v>
      </c>
    </row>
    <row r="1979" spans="1:8" x14ac:dyDescent="0.25">
      <c r="A1979" s="55">
        <v>2022</v>
      </c>
      <c r="B1979" s="55" t="s">
        <v>29</v>
      </c>
      <c r="C1979" s="55">
        <v>367</v>
      </c>
      <c r="D1979" s="54" t="s">
        <v>6734</v>
      </c>
      <c r="E1979" s="56">
        <v>0.58333333333333304</v>
      </c>
      <c r="F1979" s="55">
        <v>15.509</v>
      </c>
      <c r="G1979" s="55">
        <v>69.408000000000001</v>
      </c>
      <c r="H1979" s="55">
        <v>17.510000000000002</v>
      </c>
    </row>
    <row r="1980" spans="1:8" x14ac:dyDescent="0.25">
      <c r="A1980" s="55">
        <v>2022</v>
      </c>
      <c r="B1980" s="55" t="s">
        <v>29</v>
      </c>
      <c r="C1980" s="55">
        <v>368</v>
      </c>
      <c r="D1980" s="54" t="s">
        <v>6734</v>
      </c>
      <c r="E1980" s="56">
        <v>0.625</v>
      </c>
      <c r="F1980" s="55">
        <v>14.146000000000001</v>
      </c>
      <c r="G1980" s="55">
        <v>76.391000000000005</v>
      </c>
      <c r="H1980" s="55">
        <v>16.986999999999998</v>
      </c>
    </row>
    <row r="1981" spans="1:8" x14ac:dyDescent="0.25">
      <c r="A1981" s="55">
        <v>2022</v>
      </c>
      <c r="B1981" s="55" t="s">
        <v>29</v>
      </c>
      <c r="C1981" s="55">
        <v>369</v>
      </c>
      <c r="D1981" s="54" t="s">
        <v>6734</v>
      </c>
      <c r="E1981" s="56">
        <v>0.66666666666666696</v>
      </c>
      <c r="F1981" s="55">
        <v>13.618</v>
      </c>
      <c r="G1981" s="55">
        <v>81.394999999999996</v>
      </c>
      <c r="H1981" s="55">
        <v>16.654</v>
      </c>
    </row>
    <row r="1982" spans="1:8" x14ac:dyDescent="0.25">
      <c r="A1982" s="55">
        <v>2022</v>
      </c>
      <c r="B1982" s="55" t="s">
        <v>29</v>
      </c>
      <c r="C1982" s="55">
        <v>370</v>
      </c>
      <c r="D1982" s="54" t="s">
        <v>6734</v>
      </c>
      <c r="E1982" s="56">
        <v>0.70833333333333304</v>
      </c>
      <c r="F1982" s="55">
        <v>13.449</v>
      </c>
      <c r="G1982" s="55">
        <v>84.533000000000001</v>
      </c>
      <c r="H1982" s="55">
        <v>16.510999999999999</v>
      </c>
    </row>
    <row r="1983" spans="1:8" x14ac:dyDescent="0.25">
      <c r="A1983" s="55">
        <v>2022</v>
      </c>
      <c r="B1983" s="55" t="s">
        <v>29</v>
      </c>
      <c r="C1983" s="55">
        <v>371</v>
      </c>
      <c r="D1983" s="54" t="s">
        <v>6734</v>
      </c>
      <c r="E1983" s="56">
        <v>0.75</v>
      </c>
      <c r="F1983" s="55">
        <v>12.847</v>
      </c>
      <c r="G1983" s="55">
        <v>86.456999999999994</v>
      </c>
      <c r="H1983" s="55">
        <v>16.344000000000001</v>
      </c>
    </row>
    <row r="1984" spans="1:8" x14ac:dyDescent="0.25">
      <c r="A1984" s="55">
        <v>2022</v>
      </c>
      <c r="B1984" s="55" t="s">
        <v>29</v>
      </c>
      <c r="C1984" s="55">
        <v>372</v>
      </c>
      <c r="D1984" s="54" t="s">
        <v>6735</v>
      </c>
      <c r="E1984" s="56">
        <v>0.79166666666666696</v>
      </c>
      <c r="F1984" s="55">
        <v>12.968</v>
      </c>
      <c r="G1984" s="55">
        <v>88.105999999999995</v>
      </c>
      <c r="H1984" s="55">
        <v>16.271999999999998</v>
      </c>
    </row>
    <row r="1985" spans="1:8" x14ac:dyDescent="0.25">
      <c r="A1985" s="55">
        <v>2022</v>
      </c>
      <c r="B1985" s="55" t="s">
        <v>29</v>
      </c>
      <c r="C1985" s="55">
        <v>373</v>
      </c>
      <c r="D1985" s="54" t="s">
        <v>6735</v>
      </c>
      <c r="E1985" s="56">
        <v>0.83333333333333304</v>
      </c>
      <c r="F1985" s="55">
        <v>12.606</v>
      </c>
      <c r="G1985" s="55">
        <v>89.206000000000003</v>
      </c>
      <c r="H1985" s="55">
        <v>16.201000000000001</v>
      </c>
    </row>
    <row r="1986" spans="1:8" x14ac:dyDescent="0.25">
      <c r="A1986" s="55">
        <v>2022</v>
      </c>
      <c r="B1986" s="55" t="s">
        <v>29</v>
      </c>
      <c r="C1986" s="55">
        <v>374</v>
      </c>
      <c r="D1986" s="54" t="s">
        <v>6735</v>
      </c>
      <c r="E1986" s="56">
        <v>0.875</v>
      </c>
      <c r="F1986" s="55">
        <v>12.775</v>
      </c>
      <c r="G1986" s="55">
        <v>90.427999999999997</v>
      </c>
      <c r="H1986" s="55">
        <v>16.152999999999999</v>
      </c>
    </row>
    <row r="1987" spans="1:8" x14ac:dyDescent="0.25">
      <c r="A1987" s="55">
        <v>2022</v>
      </c>
      <c r="B1987" s="55" t="s">
        <v>29</v>
      </c>
      <c r="C1987" s="55">
        <v>375</v>
      </c>
      <c r="D1987" s="54" t="s">
        <v>6735</v>
      </c>
      <c r="E1987" s="56">
        <v>0.91666666666666696</v>
      </c>
      <c r="F1987" s="55">
        <v>12.582000000000001</v>
      </c>
      <c r="G1987" s="55">
        <v>91.32</v>
      </c>
      <c r="H1987" s="55">
        <v>16.106000000000002</v>
      </c>
    </row>
    <row r="1988" spans="1:8" x14ac:dyDescent="0.25">
      <c r="A1988" s="55">
        <v>2022</v>
      </c>
      <c r="B1988" s="55" t="s">
        <v>29</v>
      </c>
      <c r="C1988" s="55">
        <v>376</v>
      </c>
      <c r="D1988" s="54" t="s">
        <v>6735</v>
      </c>
      <c r="E1988" s="56">
        <v>0.95833333333333304</v>
      </c>
      <c r="F1988" s="55">
        <v>12.34</v>
      </c>
      <c r="G1988" s="55">
        <v>92.141999999999996</v>
      </c>
      <c r="H1988" s="55">
        <v>16.010000000000002</v>
      </c>
    </row>
    <row r="1989" spans="1:8" x14ac:dyDescent="0.25">
      <c r="A1989" s="55">
        <v>2022</v>
      </c>
      <c r="B1989" s="55" t="s">
        <v>29</v>
      </c>
      <c r="C1989" s="55">
        <v>377</v>
      </c>
      <c r="D1989" s="54" t="s">
        <v>6735</v>
      </c>
      <c r="E1989" s="56">
        <v>0</v>
      </c>
      <c r="F1989" s="55">
        <v>11.856</v>
      </c>
      <c r="G1989" s="55">
        <v>92.509</v>
      </c>
      <c r="H1989" s="55">
        <v>15.939</v>
      </c>
    </row>
    <row r="1990" spans="1:8" x14ac:dyDescent="0.25">
      <c r="A1990" s="55">
        <v>2022</v>
      </c>
      <c r="B1990" s="55" t="s">
        <v>29</v>
      </c>
      <c r="C1990" s="55">
        <v>378</v>
      </c>
      <c r="D1990" s="54" t="s">
        <v>6735</v>
      </c>
      <c r="E1990" s="56">
        <v>4.1666666666666664E-2</v>
      </c>
      <c r="F1990" s="55">
        <v>11.977</v>
      </c>
      <c r="G1990" s="55">
        <v>93.519000000000005</v>
      </c>
      <c r="H1990" s="55">
        <v>15.843</v>
      </c>
    </row>
    <row r="1991" spans="1:8" x14ac:dyDescent="0.25">
      <c r="A1991" s="55">
        <v>2022</v>
      </c>
      <c r="B1991" s="55" t="s">
        <v>29</v>
      </c>
      <c r="C1991" s="55">
        <v>379</v>
      </c>
      <c r="D1991" s="54" t="s">
        <v>6735</v>
      </c>
      <c r="E1991" s="56">
        <v>8.3333333333333329E-2</v>
      </c>
      <c r="F1991" s="55">
        <v>11.952999999999999</v>
      </c>
      <c r="G1991" s="55">
        <v>93.974999999999994</v>
      </c>
      <c r="H1991" s="55">
        <v>15.747999999999999</v>
      </c>
    </row>
    <row r="1992" spans="1:8" x14ac:dyDescent="0.25">
      <c r="A1992" s="55">
        <v>2022</v>
      </c>
      <c r="B1992" s="55" t="s">
        <v>29</v>
      </c>
      <c r="C1992" s="55">
        <v>380</v>
      </c>
      <c r="D1992" s="54" t="s">
        <v>6735</v>
      </c>
      <c r="E1992" s="56">
        <v>0.125</v>
      </c>
      <c r="F1992" s="55">
        <v>14.792</v>
      </c>
      <c r="G1992" s="55">
        <v>89.902000000000001</v>
      </c>
      <c r="H1992" s="55">
        <v>15.676</v>
      </c>
    </row>
    <row r="1993" spans="1:8" x14ac:dyDescent="0.25">
      <c r="A1993" s="55">
        <v>2022</v>
      </c>
      <c r="B1993" s="55" t="s">
        <v>29</v>
      </c>
      <c r="C1993" s="55">
        <v>381</v>
      </c>
      <c r="D1993" s="54" t="s">
        <v>6735</v>
      </c>
      <c r="E1993" s="56">
        <v>0.16666666666666666</v>
      </c>
      <c r="F1993" s="55">
        <v>19.27</v>
      </c>
      <c r="G1993" s="55">
        <v>83.203999999999994</v>
      </c>
      <c r="H1993" s="55">
        <v>15.676</v>
      </c>
    </row>
    <row r="1994" spans="1:8" x14ac:dyDescent="0.25">
      <c r="A1994" s="55">
        <v>2022</v>
      </c>
      <c r="B1994" s="55" t="s">
        <v>29</v>
      </c>
      <c r="C1994" s="55">
        <v>382</v>
      </c>
      <c r="D1994" s="54" t="s">
        <v>6735</v>
      </c>
      <c r="E1994" s="56">
        <v>0.20833333333333334</v>
      </c>
      <c r="F1994" s="55">
        <v>18.888999999999999</v>
      </c>
      <c r="G1994" s="55">
        <v>78.052999999999997</v>
      </c>
      <c r="H1994" s="55">
        <v>15.819000000000001</v>
      </c>
    </row>
    <row r="1995" spans="1:8" x14ac:dyDescent="0.25">
      <c r="A1995" s="55">
        <v>2022</v>
      </c>
      <c r="B1995" s="55" t="s">
        <v>29</v>
      </c>
      <c r="C1995" s="55">
        <v>383</v>
      </c>
      <c r="D1995" s="54" t="s">
        <v>6735</v>
      </c>
      <c r="E1995" s="56">
        <v>0.25</v>
      </c>
      <c r="F1995" s="55">
        <v>24.532</v>
      </c>
      <c r="G1995" s="55">
        <v>70.914000000000001</v>
      </c>
      <c r="H1995" s="55">
        <v>15.939</v>
      </c>
    </row>
    <row r="1996" spans="1:8" x14ac:dyDescent="0.25">
      <c r="A1996" s="55">
        <v>2022</v>
      </c>
      <c r="B1996" s="55" t="s">
        <v>29</v>
      </c>
      <c r="C1996" s="55">
        <v>384</v>
      </c>
      <c r="D1996" s="54" t="s">
        <v>6735</v>
      </c>
      <c r="E1996" s="56">
        <v>0.29166666666666669</v>
      </c>
      <c r="F1996" s="55">
        <v>37.042000000000002</v>
      </c>
      <c r="G1996" s="55">
        <v>46.145000000000003</v>
      </c>
      <c r="H1996" s="55">
        <v>16.129000000000001</v>
      </c>
    </row>
    <row r="1997" spans="1:8" x14ac:dyDescent="0.25">
      <c r="A1997" s="55">
        <v>2022</v>
      </c>
      <c r="B1997" s="55" t="s">
        <v>29</v>
      </c>
      <c r="C1997" s="55">
        <v>385</v>
      </c>
      <c r="D1997" s="54" t="s">
        <v>6735</v>
      </c>
      <c r="E1997" s="56">
        <v>0.33333333333333331</v>
      </c>
      <c r="F1997" s="55">
        <v>31.585999999999999</v>
      </c>
      <c r="G1997" s="55">
        <v>50.14</v>
      </c>
      <c r="H1997" s="55">
        <v>16.463000000000001</v>
      </c>
    </row>
    <row r="1998" spans="1:8" x14ac:dyDescent="0.25">
      <c r="A1998" s="55">
        <v>2022</v>
      </c>
      <c r="B1998" s="55" t="s">
        <v>29</v>
      </c>
      <c r="C1998" s="55">
        <v>386</v>
      </c>
      <c r="D1998" s="54" t="s">
        <v>6735</v>
      </c>
      <c r="E1998" s="56">
        <v>0.375</v>
      </c>
      <c r="F1998" s="55">
        <v>35.421999999999997</v>
      </c>
      <c r="G1998" s="55">
        <v>47.08</v>
      </c>
      <c r="H1998" s="55">
        <v>16.725000000000001</v>
      </c>
    </row>
    <row r="1999" spans="1:8" x14ac:dyDescent="0.25">
      <c r="A1999" s="55">
        <v>2022</v>
      </c>
      <c r="B1999" s="55" t="s">
        <v>29</v>
      </c>
      <c r="C1999" s="55">
        <v>387</v>
      </c>
      <c r="D1999" s="54" t="s">
        <v>6735</v>
      </c>
      <c r="E1999" s="56">
        <v>0.41666666666666669</v>
      </c>
      <c r="F1999" s="55">
        <v>27.702000000000002</v>
      </c>
      <c r="G1999" s="55">
        <v>59.415999999999997</v>
      </c>
      <c r="H1999" s="55">
        <v>16.986999999999998</v>
      </c>
    </row>
    <row r="2000" spans="1:8" x14ac:dyDescent="0.25">
      <c r="A2000" s="55">
        <v>2022</v>
      </c>
      <c r="B2000" s="55" t="s">
        <v>29</v>
      </c>
      <c r="C2000" s="55">
        <v>388</v>
      </c>
      <c r="D2000" s="54" t="s">
        <v>6735</v>
      </c>
      <c r="E2000" s="56">
        <v>0.45833333333333331</v>
      </c>
      <c r="F2000" s="55">
        <v>23.015999999999998</v>
      </c>
      <c r="G2000" s="55">
        <v>69.447999999999993</v>
      </c>
      <c r="H2000" s="55">
        <v>17.13</v>
      </c>
    </row>
    <row r="2001" spans="1:8" x14ac:dyDescent="0.25">
      <c r="A2001" s="55">
        <v>2022</v>
      </c>
      <c r="B2001" s="55" t="s">
        <v>29</v>
      </c>
      <c r="C2001" s="55">
        <v>389</v>
      </c>
      <c r="D2001" s="54" t="s">
        <v>6735</v>
      </c>
      <c r="E2001" s="56">
        <v>0.5</v>
      </c>
      <c r="F2001" s="55">
        <v>21.126999999999999</v>
      </c>
      <c r="G2001" s="55">
        <v>73.200999999999993</v>
      </c>
      <c r="H2001" s="55">
        <v>17.201000000000001</v>
      </c>
    </row>
    <row r="2002" spans="1:8" x14ac:dyDescent="0.25">
      <c r="A2002" s="55">
        <v>2022</v>
      </c>
      <c r="B2002" s="55" t="s">
        <v>29</v>
      </c>
      <c r="C2002" s="55">
        <v>390</v>
      </c>
      <c r="D2002" s="54" t="s">
        <v>6735</v>
      </c>
      <c r="E2002" s="56">
        <v>0.54166666666666663</v>
      </c>
      <c r="F2002" s="55">
        <v>17.510000000000002</v>
      </c>
      <c r="G2002" s="55">
        <v>82.424000000000007</v>
      </c>
      <c r="H2002" s="55">
        <v>17.177</v>
      </c>
    </row>
    <row r="2003" spans="1:8" x14ac:dyDescent="0.25">
      <c r="A2003" s="55">
        <v>2022</v>
      </c>
      <c r="B2003" s="55" t="s">
        <v>29</v>
      </c>
      <c r="C2003" s="55">
        <v>391</v>
      </c>
      <c r="D2003" s="54" t="s">
        <v>6735</v>
      </c>
      <c r="E2003" s="56">
        <v>0.58333333333333337</v>
      </c>
      <c r="F2003" s="55">
        <v>16.033999999999999</v>
      </c>
      <c r="G2003" s="55">
        <v>86.566000000000003</v>
      </c>
      <c r="H2003" s="55">
        <v>17.106000000000002</v>
      </c>
    </row>
    <row r="2004" spans="1:8" x14ac:dyDescent="0.25">
      <c r="A2004" s="55">
        <v>2022</v>
      </c>
      <c r="B2004" s="55" t="s">
        <v>29</v>
      </c>
      <c r="C2004" s="55">
        <v>392</v>
      </c>
      <c r="D2004" s="54" t="s">
        <v>6735</v>
      </c>
      <c r="E2004" s="56">
        <v>0.625</v>
      </c>
      <c r="F2004" s="55">
        <v>15.247</v>
      </c>
      <c r="G2004" s="55">
        <v>89.694999999999993</v>
      </c>
      <c r="H2004" s="55">
        <v>16.963000000000001</v>
      </c>
    </row>
    <row r="2005" spans="1:8" x14ac:dyDescent="0.25">
      <c r="A2005" s="55">
        <v>2022</v>
      </c>
      <c r="B2005" s="55" t="s">
        <v>29</v>
      </c>
      <c r="C2005" s="55">
        <v>393</v>
      </c>
      <c r="D2005" s="54" t="s">
        <v>6735</v>
      </c>
      <c r="E2005" s="56">
        <v>0.66666666666666663</v>
      </c>
      <c r="F2005" s="55">
        <v>13.473000000000001</v>
      </c>
      <c r="G2005" s="55">
        <v>89.366</v>
      </c>
      <c r="H2005" s="55">
        <v>16.82</v>
      </c>
    </row>
    <row r="2006" spans="1:8" x14ac:dyDescent="0.25">
      <c r="A2006" s="55">
        <v>2022</v>
      </c>
      <c r="B2006" s="55" t="s">
        <v>29</v>
      </c>
      <c r="C2006" s="55">
        <v>394</v>
      </c>
      <c r="D2006" s="54" t="s">
        <v>6735</v>
      </c>
      <c r="E2006" s="56">
        <v>0.70833333333333337</v>
      </c>
      <c r="F2006" s="55">
        <v>12.847</v>
      </c>
      <c r="G2006" s="55">
        <v>91.23</v>
      </c>
      <c r="H2006" s="55">
        <v>16.677</v>
      </c>
    </row>
    <row r="2007" spans="1:8" x14ac:dyDescent="0.25">
      <c r="A2007" s="55">
        <v>2022</v>
      </c>
      <c r="B2007" s="55" t="s">
        <v>29</v>
      </c>
      <c r="C2007" s="55">
        <v>395</v>
      </c>
      <c r="D2007" s="54" t="s">
        <v>6735</v>
      </c>
      <c r="E2007" s="56">
        <v>0.75</v>
      </c>
      <c r="F2007" s="55">
        <v>12.484999999999999</v>
      </c>
      <c r="G2007" s="55">
        <v>92.334000000000003</v>
      </c>
      <c r="H2007" s="55">
        <v>16.439</v>
      </c>
    </row>
    <row r="2008" spans="1:8" x14ac:dyDescent="0.25">
      <c r="A2008" s="55">
        <v>2022</v>
      </c>
      <c r="B2008" s="55" t="s">
        <v>29</v>
      </c>
      <c r="C2008" s="55">
        <v>396</v>
      </c>
      <c r="D2008" s="54" t="s">
        <v>6736</v>
      </c>
      <c r="E2008" s="56">
        <v>0.79166666666666663</v>
      </c>
      <c r="F2008" s="55">
        <v>11.734</v>
      </c>
      <c r="G2008" s="55">
        <v>92.787999999999997</v>
      </c>
      <c r="H2008" s="55">
        <v>16.248999999999999</v>
      </c>
    </row>
    <row r="2009" spans="1:8" x14ac:dyDescent="0.25">
      <c r="A2009" s="55">
        <v>2022</v>
      </c>
      <c r="B2009" s="55" t="s">
        <v>29</v>
      </c>
      <c r="C2009" s="55">
        <v>397</v>
      </c>
      <c r="D2009" s="54" t="s">
        <v>6736</v>
      </c>
      <c r="E2009" s="56">
        <v>0.83333333333333337</v>
      </c>
      <c r="F2009" s="55">
        <v>11.565</v>
      </c>
      <c r="G2009" s="55">
        <v>93.668999999999997</v>
      </c>
      <c r="H2009" s="55">
        <v>16.010000000000002</v>
      </c>
    </row>
    <row r="2010" spans="1:8" x14ac:dyDescent="0.25">
      <c r="A2010" s="55">
        <v>2022</v>
      </c>
      <c r="B2010" s="55" t="s">
        <v>29</v>
      </c>
      <c r="C2010" s="55">
        <v>398</v>
      </c>
      <c r="D2010" s="54" t="s">
        <v>6736</v>
      </c>
      <c r="E2010" s="56">
        <v>0.875</v>
      </c>
      <c r="F2010" s="55">
        <v>11.247999999999999</v>
      </c>
      <c r="G2010" s="55">
        <v>94.200999999999993</v>
      </c>
      <c r="H2010" s="55">
        <v>15.747999999999999</v>
      </c>
    </row>
    <row r="2011" spans="1:8" x14ac:dyDescent="0.25">
      <c r="A2011" s="55">
        <v>2022</v>
      </c>
      <c r="B2011" s="55" t="s">
        <v>29</v>
      </c>
      <c r="C2011" s="55">
        <v>399</v>
      </c>
      <c r="D2011" s="54" t="s">
        <v>6736</v>
      </c>
      <c r="E2011" s="56">
        <v>0.91666666666666663</v>
      </c>
      <c r="F2011" s="55">
        <v>10.98</v>
      </c>
      <c r="G2011" s="55">
        <v>94.537999999999997</v>
      </c>
      <c r="H2011" s="55">
        <v>15.199</v>
      </c>
    </row>
    <row r="2012" spans="1:8" x14ac:dyDescent="0.25">
      <c r="A2012" s="55">
        <v>2022</v>
      </c>
      <c r="B2012" s="55" t="s">
        <v>29</v>
      </c>
      <c r="C2012" s="55">
        <v>400</v>
      </c>
      <c r="D2012" s="54" t="s">
        <v>6736</v>
      </c>
      <c r="E2012" s="56">
        <v>0.95833333333333337</v>
      </c>
      <c r="F2012" s="55">
        <v>10.663</v>
      </c>
      <c r="G2012" s="55">
        <v>94.962999999999994</v>
      </c>
      <c r="H2012" s="55">
        <v>14.984</v>
      </c>
    </row>
    <row r="2013" spans="1:8" x14ac:dyDescent="0.25">
      <c r="A2013" s="55">
        <v>2022</v>
      </c>
      <c r="B2013" s="55" t="s">
        <v>29</v>
      </c>
      <c r="C2013" s="55">
        <v>401</v>
      </c>
      <c r="D2013" s="54" t="s">
        <v>6736</v>
      </c>
      <c r="E2013" s="56">
        <v>0.54166666666666696</v>
      </c>
      <c r="F2013" s="55">
        <v>10.173</v>
      </c>
      <c r="G2013" s="55">
        <v>95.186999999999998</v>
      </c>
      <c r="H2013" s="55">
        <v>14.816000000000001</v>
      </c>
    </row>
    <row r="2014" spans="1:8" x14ac:dyDescent="0.25">
      <c r="A2014" s="55">
        <v>2022</v>
      </c>
      <c r="B2014" s="55" t="s">
        <v>29</v>
      </c>
      <c r="C2014" s="55">
        <v>402</v>
      </c>
      <c r="D2014" s="54" t="s">
        <v>6736</v>
      </c>
      <c r="E2014" s="56">
        <v>0.58333333333333304</v>
      </c>
      <c r="F2014" s="55">
        <v>9.8049999999999997</v>
      </c>
      <c r="G2014" s="55">
        <v>95.593999999999994</v>
      </c>
      <c r="H2014" s="55">
        <v>14.721</v>
      </c>
    </row>
    <row r="2015" spans="1:8" x14ac:dyDescent="0.25">
      <c r="A2015" s="55">
        <v>2022</v>
      </c>
      <c r="B2015" s="55" t="s">
        <v>29</v>
      </c>
      <c r="C2015" s="55">
        <v>403</v>
      </c>
      <c r="D2015" s="54" t="s">
        <v>6736</v>
      </c>
      <c r="E2015" s="56">
        <v>0.625</v>
      </c>
      <c r="F2015" s="55">
        <v>8.2949999999999999</v>
      </c>
      <c r="G2015" s="55">
        <v>91.647000000000006</v>
      </c>
      <c r="H2015" s="55">
        <v>14.673</v>
      </c>
    </row>
    <row r="2016" spans="1:8" x14ac:dyDescent="0.25">
      <c r="A2016" s="55">
        <v>2022</v>
      </c>
      <c r="B2016" s="55" t="s">
        <v>29</v>
      </c>
      <c r="C2016" s="55">
        <v>404</v>
      </c>
      <c r="D2016" s="54" t="s">
        <v>6736</v>
      </c>
      <c r="E2016" s="56">
        <v>0.66666666666666696</v>
      </c>
      <c r="F2016" s="55">
        <v>12.461</v>
      </c>
      <c r="G2016" s="55">
        <v>86.471000000000004</v>
      </c>
      <c r="H2016" s="55">
        <v>14.601000000000001</v>
      </c>
    </row>
    <row r="2017" spans="1:8" x14ac:dyDescent="0.25">
      <c r="A2017" s="55">
        <v>2022</v>
      </c>
      <c r="B2017" s="55" t="s">
        <v>29</v>
      </c>
      <c r="C2017" s="55">
        <v>405</v>
      </c>
      <c r="D2017" s="54" t="s">
        <v>6736</v>
      </c>
      <c r="E2017" s="56">
        <v>0.70833333333333304</v>
      </c>
      <c r="F2017" s="55">
        <v>22.321000000000002</v>
      </c>
      <c r="G2017" s="55">
        <v>63.006999999999998</v>
      </c>
      <c r="H2017" s="55">
        <v>14.648999999999999</v>
      </c>
    </row>
    <row r="2018" spans="1:8" x14ac:dyDescent="0.25">
      <c r="A2018" s="55">
        <v>2022</v>
      </c>
      <c r="B2018" s="55" t="s">
        <v>29</v>
      </c>
      <c r="C2018" s="55">
        <v>406</v>
      </c>
      <c r="D2018" s="54" t="s">
        <v>6736</v>
      </c>
      <c r="E2018" s="56">
        <v>0.75</v>
      </c>
      <c r="F2018" s="55">
        <v>26.792999999999999</v>
      </c>
      <c r="G2018" s="55">
        <v>53.406999999999996</v>
      </c>
      <c r="H2018" s="55">
        <v>14.84</v>
      </c>
    </row>
    <row r="2019" spans="1:8" x14ac:dyDescent="0.25">
      <c r="A2019" s="55">
        <v>2022</v>
      </c>
      <c r="B2019" s="55" t="s">
        <v>29</v>
      </c>
      <c r="C2019" s="55">
        <v>407</v>
      </c>
      <c r="D2019" s="54" t="s">
        <v>6736</v>
      </c>
      <c r="E2019" s="56">
        <v>0.79166666666666696</v>
      </c>
      <c r="F2019" s="55">
        <v>28.916</v>
      </c>
      <c r="G2019" s="55">
        <v>44.529000000000003</v>
      </c>
      <c r="H2019" s="55">
        <v>15.223000000000001</v>
      </c>
    </row>
    <row r="2020" spans="1:8" x14ac:dyDescent="0.25">
      <c r="A2020" s="55">
        <v>2022</v>
      </c>
      <c r="B2020" s="55" t="s">
        <v>29</v>
      </c>
      <c r="C2020" s="55">
        <v>408</v>
      </c>
      <c r="D2020" s="54" t="s">
        <v>6736</v>
      </c>
      <c r="E2020" s="56">
        <v>0.83333333333333304</v>
      </c>
      <c r="F2020" s="55">
        <v>31.867999999999999</v>
      </c>
      <c r="G2020" s="55">
        <v>44.411000000000001</v>
      </c>
      <c r="H2020" s="55">
        <v>15.484999999999999</v>
      </c>
    </row>
    <row r="2021" spans="1:8" x14ac:dyDescent="0.25">
      <c r="A2021" s="55">
        <v>2022</v>
      </c>
      <c r="B2021" s="55" t="s">
        <v>29</v>
      </c>
      <c r="C2021" s="55">
        <v>409</v>
      </c>
      <c r="D2021" s="54" t="s">
        <v>6736</v>
      </c>
      <c r="E2021" s="56">
        <v>0.875</v>
      </c>
      <c r="F2021" s="55">
        <v>32.381</v>
      </c>
      <c r="G2021" s="55">
        <v>42.146999999999998</v>
      </c>
      <c r="H2021" s="55">
        <v>15.724</v>
      </c>
    </row>
    <row r="2022" spans="1:8" x14ac:dyDescent="0.25">
      <c r="A2022" s="55">
        <v>2022</v>
      </c>
      <c r="B2022" s="55" t="s">
        <v>29</v>
      </c>
      <c r="C2022" s="55">
        <v>410</v>
      </c>
      <c r="D2022" s="54" t="s">
        <v>6736</v>
      </c>
      <c r="E2022" s="56">
        <v>0.91666666666666696</v>
      </c>
      <c r="F2022" s="55">
        <v>33.991999999999997</v>
      </c>
      <c r="G2022" s="55">
        <v>44.024999999999999</v>
      </c>
      <c r="H2022" s="55">
        <v>16.033999999999999</v>
      </c>
    </row>
    <row r="2023" spans="1:8" x14ac:dyDescent="0.25">
      <c r="A2023" s="55">
        <v>2022</v>
      </c>
      <c r="B2023" s="55" t="s">
        <v>29</v>
      </c>
      <c r="C2023" s="55">
        <v>411</v>
      </c>
      <c r="D2023" s="54" t="s">
        <v>6736</v>
      </c>
      <c r="E2023" s="56">
        <v>0.95833333333333304</v>
      </c>
      <c r="F2023" s="55">
        <v>36.823999999999998</v>
      </c>
      <c r="G2023" s="55">
        <v>38.438000000000002</v>
      </c>
      <c r="H2023" s="55">
        <v>16.414999999999999</v>
      </c>
    </row>
    <row r="2024" spans="1:8" x14ac:dyDescent="0.25">
      <c r="A2024" s="55">
        <v>2022</v>
      </c>
      <c r="B2024" s="55" t="s">
        <v>29</v>
      </c>
      <c r="C2024" s="55">
        <v>412</v>
      </c>
      <c r="D2024" s="54" t="s">
        <v>6736</v>
      </c>
      <c r="E2024" s="56">
        <v>0</v>
      </c>
      <c r="F2024" s="55">
        <v>22.440999999999999</v>
      </c>
      <c r="G2024" s="55">
        <v>59.094999999999999</v>
      </c>
      <c r="H2024" s="55">
        <v>16.701000000000001</v>
      </c>
    </row>
    <row r="2025" spans="1:8" x14ac:dyDescent="0.25">
      <c r="A2025" s="55">
        <v>2022</v>
      </c>
      <c r="B2025" s="55" t="s">
        <v>29</v>
      </c>
      <c r="C2025" s="55">
        <v>413</v>
      </c>
      <c r="D2025" s="54" t="s">
        <v>6736</v>
      </c>
      <c r="E2025" s="56">
        <v>4.1666666666666664E-2</v>
      </c>
      <c r="F2025" s="55">
        <v>25.355</v>
      </c>
      <c r="G2025" s="55">
        <v>52.701000000000001</v>
      </c>
      <c r="H2025" s="55">
        <v>16.677</v>
      </c>
    </row>
    <row r="2026" spans="1:8" x14ac:dyDescent="0.25">
      <c r="A2026" s="55">
        <v>2022</v>
      </c>
      <c r="B2026" s="55" t="s">
        <v>29</v>
      </c>
      <c r="C2026" s="55">
        <v>414</v>
      </c>
      <c r="D2026" s="54" t="s">
        <v>6736</v>
      </c>
      <c r="E2026" s="56">
        <v>8.3333333333333329E-2</v>
      </c>
      <c r="F2026" s="55">
        <v>21.795000000000002</v>
      </c>
      <c r="G2026" s="55">
        <v>60.460999999999999</v>
      </c>
      <c r="H2026" s="55">
        <v>16.654</v>
      </c>
    </row>
    <row r="2027" spans="1:8" x14ac:dyDescent="0.25">
      <c r="A2027" s="55">
        <v>2022</v>
      </c>
      <c r="B2027" s="55" t="s">
        <v>29</v>
      </c>
      <c r="C2027" s="55">
        <v>415</v>
      </c>
      <c r="D2027" s="54" t="s">
        <v>6736</v>
      </c>
      <c r="E2027" s="56">
        <v>0.125</v>
      </c>
      <c r="F2027" s="55">
        <v>12.025</v>
      </c>
      <c r="G2027" s="55">
        <v>71.433999999999997</v>
      </c>
      <c r="H2027" s="55">
        <v>16.582000000000001</v>
      </c>
    </row>
    <row r="2028" spans="1:8" x14ac:dyDescent="0.25">
      <c r="A2028" s="55">
        <v>2022</v>
      </c>
      <c r="B2028" s="55" t="s">
        <v>29</v>
      </c>
      <c r="C2028" s="55">
        <v>416</v>
      </c>
      <c r="D2028" s="54" t="s">
        <v>6736</v>
      </c>
      <c r="E2028" s="56">
        <v>0.16666666666666666</v>
      </c>
      <c r="F2028" s="55">
        <v>9.2129999999999992</v>
      </c>
      <c r="G2028" s="55">
        <v>74.652000000000001</v>
      </c>
      <c r="H2028" s="55">
        <v>16.367999999999999</v>
      </c>
    </row>
    <row r="2029" spans="1:8" x14ac:dyDescent="0.25">
      <c r="A2029" s="55">
        <v>2022</v>
      </c>
      <c r="B2029" s="55" t="s">
        <v>29</v>
      </c>
      <c r="C2029" s="55">
        <v>417</v>
      </c>
      <c r="D2029" s="54" t="s">
        <v>6736</v>
      </c>
      <c r="E2029" s="56">
        <v>0.20833333333333334</v>
      </c>
      <c r="F2029" s="55">
        <v>8.3190000000000008</v>
      </c>
      <c r="G2029" s="55">
        <v>77.349000000000004</v>
      </c>
      <c r="H2029" s="55">
        <v>16.106000000000002</v>
      </c>
    </row>
    <row r="2030" spans="1:8" x14ac:dyDescent="0.25">
      <c r="A2030" s="55">
        <v>2022</v>
      </c>
      <c r="B2030" s="55" t="s">
        <v>29</v>
      </c>
      <c r="C2030" s="55">
        <v>418</v>
      </c>
      <c r="D2030" s="54" t="s">
        <v>6736</v>
      </c>
      <c r="E2030" s="56">
        <v>0.25</v>
      </c>
      <c r="F2030" s="55">
        <v>6.7119999999999997</v>
      </c>
      <c r="G2030" s="55">
        <v>78.789000000000001</v>
      </c>
      <c r="H2030" s="55">
        <v>15.772</v>
      </c>
    </row>
    <row r="2031" spans="1:8" x14ac:dyDescent="0.25">
      <c r="A2031" s="55">
        <v>2022</v>
      </c>
      <c r="B2031" s="55" t="s">
        <v>29</v>
      </c>
      <c r="C2031" s="55">
        <v>419</v>
      </c>
      <c r="D2031" s="54" t="s">
        <v>6736</v>
      </c>
      <c r="E2031" s="56">
        <v>0.29166666666666669</v>
      </c>
      <c r="F2031" s="55">
        <v>6.585</v>
      </c>
      <c r="G2031" s="55">
        <v>80.903999999999996</v>
      </c>
      <c r="H2031" s="55">
        <v>15.461</v>
      </c>
    </row>
    <row r="2032" spans="1:8" x14ac:dyDescent="0.25">
      <c r="A2032" s="55">
        <v>2022</v>
      </c>
      <c r="B2032" s="55" t="s">
        <v>29</v>
      </c>
      <c r="C2032" s="55">
        <v>420</v>
      </c>
      <c r="D2032" s="54" t="s">
        <v>6737</v>
      </c>
      <c r="E2032" s="56">
        <v>0.33333333333333331</v>
      </c>
      <c r="F2032" s="55">
        <v>5.9240000000000004</v>
      </c>
      <c r="G2032" s="55">
        <v>82.134</v>
      </c>
      <c r="H2032" s="55">
        <v>15.199</v>
      </c>
    </row>
    <row r="2033" spans="1:8" x14ac:dyDescent="0.25">
      <c r="A2033" s="55">
        <v>2022</v>
      </c>
      <c r="B2033" s="55" t="s">
        <v>29</v>
      </c>
      <c r="C2033" s="55">
        <v>421</v>
      </c>
      <c r="D2033" s="54" t="s">
        <v>6737</v>
      </c>
      <c r="E2033" s="56">
        <v>0.375</v>
      </c>
      <c r="F2033" s="55">
        <v>5.77</v>
      </c>
      <c r="G2033" s="55">
        <v>83.81</v>
      </c>
      <c r="H2033" s="55">
        <v>14.936</v>
      </c>
    </row>
    <row r="2034" spans="1:8" x14ac:dyDescent="0.25">
      <c r="A2034" s="55">
        <v>2022</v>
      </c>
      <c r="B2034" s="55" t="s">
        <v>29</v>
      </c>
      <c r="C2034" s="55">
        <v>422</v>
      </c>
      <c r="D2034" s="54" t="s">
        <v>6737</v>
      </c>
      <c r="E2034" s="56">
        <v>0.41666666666666669</v>
      </c>
      <c r="F2034" s="55">
        <v>4.7919999999999998</v>
      </c>
      <c r="G2034" s="55">
        <v>83.605999999999995</v>
      </c>
      <c r="H2034" s="55">
        <v>14.721</v>
      </c>
    </row>
    <row r="2035" spans="1:8" x14ac:dyDescent="0.25">
      <c r="A2035" s="55">
        <v>2022</v>
      </c>
      <c r="B2035" s="55" t="s">
        <v>29</v>
      </c>
      <c r="C2035" s="55">
        <v>423</v>
      </c>
      <c r="D2035" s="54" t="s">
        <v>6737</v>
      </c>
      <c r="E2035" s="56">
        <v>0.45833333333333331</v>
      </c>
      <c r="F2035" s="55">
        <v>5.7190000000000003</v>
      </c>
      <c r="G2035" s="55">
        <v>85.39</v>
      </c>
      <c r="H2035" s="55">
        <v>14.505000000000001</v>
      </c>
    </row>
    <row r="2036" spans="1:8" x14ac:dyDescent="0.25">
      <c r="A2036" s="55">
        <v>2022</v>
      </c>
      <c r="B2036" s="55" t="s">
        <v>29</v>
      </c>
      <c r="C2036" s="55">
        <v>424</v>
      </c>
      <c r="D2036" s="54" t="s">
        <v>6737</v>
      </c>
      <c r="E2036" s="56">
        <v>0.5</v>
      </c>
      <c r="F2036" s="55">
        <v>6.1529999999999996</v>
      </c>
      <c r="G2036" s="55">
        <v>84.816000000000003</v>
      </c>
      <c r="H2036" s="55">
        <v>14.337</v>
      </c>
    </row>
    <row r="2037" spans="1:8" x14ac:dyDescent="0.25">
      <c r="A2037" s="55">
        <v>2022</v>
      </c>
      <c r="B2037" s="55" t="s">
        <v>29</v>
      </c>
      <c r="C2037" s="55">
        <v>425</v>
      </c>
      <c r="D2037" s="54" t="s">
        <v>6737</v>
      </c>
      <c r="E2037" s="56">
        <v>0.54166666666666663</v>
      </c>
      <c r="F2037" s="55">
        <v>3.7490000000000001</v>
      </c>
      <c r="G2037" s="55">
        <v>85.177999999999997</v>
      </c>
      <c r="H2037" s="55">
        <v>14.146000000000001</v>
      </c>
    </row>
    <row r="2038" spans="1:8" x14ac:dyDescent="0.25">
      <c r="A2038" s="55">
        <v>2022</v>
      </c>
      <c r="B2038" s="55" t="s">
        <v>29</v>
      </c>
      <c r="C2038" s="55">
        <v>426</v>
      </c>
      <c r="D2038" s="54" t="s">
        <v>6737</v>
      </c>
      <c r="E2038" s="56">
        <v>0.58333333333333337</v>
      </c>
      <c r="F2038" s="55">
        <v>2.823</v>
      </c>
      <c r="G2038" s="55">
        <v>85.828999999999994</v>
      </c>
      <c r="H2038" s="55">
        <v>13.906000000000001</v>
      </c>
    </row>
    <row r="2039" spans="1:8" x14ac:dyDescent="0.25">
      <c r="A2039" s="55">
        <v>2022</v>
      </c>
      <c r="B2039" s="55" t="s">
        <v>29</v>
      </c>
      <c r="C2039" s="55">
        <v>427</v>
      </c>
      <c r="D2039" s="54" t="s">
        <v>6737</v>
      </c>
      <c r="E2039" s="56">
        <v>0.625</v>
      </c>
      <c r="F2039" s="55">
        <v>2.69</v>
      </c>
      <c r="G2039" s="55">
        <v>86.718000000000004</v>
      </c>
      <c r="H2039" s="55">
        <v>13.69</v>
      </c>
    </row>
    <row r="2040" spans="1:8" x14ac:dyDescent="0.25">
      <c r="A2040" s="55">
        <v>2022</v>
      </c>
      <c r="B2040" s="55" t="s">
        <v>29</v>
      </c>
      <c r="C2040" s="55">
        <v>428</v>
      </c>
      <c r="D2040" s="54" t="s">
        <v>6737</v>
      </c>
      <c r="E2040" s="56">
        <v>0.66666666666666663</v>
      </c>
      <c r="F2040" s="55">
        <v>13.305</v>
      </c>
      <c r="G2040" s="55">
        <v>77.608999999999995</v>
      </c>
      <c r="H2040" s="55">
        <v>13.473000000000001</v>
      </c>
    </row>
    <row r="2041" spans="1:8" x14ac:dyDescent="0.25">
      <c r="A2041" s="55">
        <v>2022</v>
      </c>
      <c r="B2041" s="55" t="s">
        <v>29</v>
      </c>
      <c r="C2041" s="55">
        <v>429</v>
      </c>
      <c r="D2041" s="54" t="s">
        <v>6737</v>
      </c>
      <c r="E2041" s="56">
        <v>0.70833333333333337</v>
      </c>
      <c r="F2041" s="55">
        <v>22.585000000000001</v>
      </c>
      <c r="G2041" s="55">
        <v>60.801000000000002</v>
      </c>
      <c r="H2041" s="55">
        <v>13.545999999999999</v>
      </c>
    </row>
    <row r="2042" spans="1:8" x14ac:dyDescent="0.25">
      <c r="A2042" s="55">
        <v>2022</v>
      </c>
      <c r="B2042" s="55" t="s">
        <v>29</v>
      </c>
      <c r="C2042" s="55">
        <v>430</v>
      </c>
      <c r="D2042" s="54" t="s">
        <v>6737</v>
      </c>
      <c r="E2042" s="56">
        <v>0.75</v>
      </c>
      <c r="F2042" s="55">
        <v>30.167000000000002</v>
      </c>
      <c r="G2042" s="55">
        <v>47.162999999999997</v>
      </c>
      <c r="H2042" s="55">
        <v>13.954000000000001</v>
      </c>
    </row>
    <row r="2043" spans="1:8" x14ac:dyDescent="0.25">
      <c r="A2043" s="55">
        <v>2022</v>
      </c>
      <c r="B2043" s="55" t="s">
        <v>29</v>
      </c>
      <c r="C2043" s="55">
        <v>431</v>
      </c>
      <c r="D2043" s="54" t="s">
        <v>6737</v>
      </c>
      <c r="E2043" s="56">
        <v>0.79166666666666663</v>
      </c>
      <c r="F2043" s="55">
        <v>36.633000000000003</v>
      </c>
      <c r="G2043" s="55">
        <v>37.396000000000001</v>
      </c>
      <c r="H2043" s="55">
        <v>14.553000000000001</v>
      </c>
    </row>
    <row r="2044" spans="1:8" x14ac:dyDescent="0.25">
      <c r="A2044" s="55">
        <v>2022</v>
      </c>
      <c r="B2044" s="55" t="s">
        <v>29</v>
      </c>
      <c r="C2044" s="55">
        <v>432</v>
      </c>
      <c r="D2044" s="54" t="s">
        <v>6737</v>
      </c>
      <c r="E2044" s="56">
        <v>0.83333333333333337</v>
      </c>
      <c r="F2044" s="55">
        <v>39.799999999999997</v>
      </c>
      <c r="G2044" s="55">
        <v>35.706000000000003</v>
      </c>
      <c r="H2044" s="55">
        <v>15.151</v>
      </c>
    </row>
    <row r="2045" spans="1:8" x14ac:dyDescent="0.25">
      <c r="A2045" s="55">
        <v>2022</v>
      </c>
      <c r="B2045" s="55" t="s">
        <v>29</v>
      </c>
      <c r="C2045" s="55">
        <v>433</v>
      </c>
      <c r="D2045" s="54" t="s">
        <v>6737</v>
      </c>
      <c r="E2045" s="56">
        <v>0.875</v>
      </c>
      <c r="F2045" s="55">
        <v>42.356000000000002</v>
      </c>
      <c r="G2045" s="55">
        <v>34.165999999999997</v>
      </c>
      <c r="H2045" s="55">
        <v>15.605</v>
      </c>
    </row>
    <row r="2046" spans="1:8" x14ac:dyDescent="0.25">
      <c r="A2046" s="55">
        <v>2022</v>
      </c>
      <c r="B2046" s="55" t="s">
        <v>29</v>
      </c>
      <c r="C2046" s="55">
        <v>434</v>
      </c>
      <c r="D2046" s="54" t="s">
        <v>6737</v>
      </c>
      <c r="E2046" s="56">
        <v>0.91666666666666663</v>
      </c>
      <c r="F2046" s="55">
        <v>43.677</v>
      </c>
      <c r="G2046" s="55">
        <v>31.928000000000001</v>
      </c>
      <c r="H2046" s="55">
        <v>16.058</v>
      </c>
    </row>
    <row r="2047" spans="1:8" x14ac:dyDescent="0.25">
      <c r="A2047" s="55">
        <v>2022</v>
      </c>
      <c r="B2047" s="55" t="s">
        <v>29</v>
      </c>
      <c r="C2047" s="55">
        <v>435</v>
      </c>
      <c r="D2047" s="54" t="s">
        <v>6737</v>
      </c>
      <c r="E2047" s="56">
        <v>0.95833333333333337</v>
      </c>
      <c r="F2047" s="55">
        <v>39.829000000000001</v>
      </c>
      <c r="G2047" s="55">
        <v>30.907</v>
      </c>
      <c r="H2047" s="55">
        <v>16.533999999999999</v>
      </c>
    </row>
    <row r="2048" spans="1:8" x14ac:dyDescent="0.25">
      <c r="A2048" s="55">
        <v>2022</v>
      </c>
      <c r="B2048" s="55" t="s">
        <v>29</v>
      </c>
      <c r="C2048" s="55">
        <v>436</v>
      </c>
      <c r="D2048" s="54" t="s">
        <v>6737</v>
      </c>
      <c r="E2048" s="56">
        <v>0.54166666666666696</v>
      </c>
      <c r="F2048" s="55">
        <v>38.06</v>
      </c>
      <c r="G2048" s="55">
        <v>28.242999999999999</v>
      </c>
      <c r="H2048" s="55">
        <v>16.82</v>
      </c>
    </row>
    <row r="2049" spans="1:8" x14ac:dyDescent="0.25">
      <c r="A2049" s="55">
        <v>2022</v>
      </c>
      <c r="B2049" s="55" t="s">
        <v>29</v>
      </c>
      <c r="C2049" s="55">
        <v>437</v>
      </c>
      <c r="D2049" s="54" t="s">
        <v>6737</v>
      </c>
      <c r="E2049" s="56">
        <v>0.58333333333333304</v>
      </c>
      <c r="F2049" s="55">
        <v>33.729999999999997</v>
      </c>
      <c r="G2049" s="55">
        <v>28.606999999999999</v>
      </c>
      <c r="H2049" s="55">
        <v>16.963000000000001</v>
      </c>
    </row>
    <row r="2050" spans="1:8" x14ac:dyDescent="0.25">
      <c r="A2050" s="55">
        <v>2022</v>
      </c>
      <c r="B2050" s="55" t="s">
        <v>29</v>
      </c>
      <c r="C2050" s="55">
        <v>438</v>
      </c>
      <c r="D2050" s="54" t="s">
        <v>6737</v>
      </c>
      <c r="E2050" s="56">
        <v>0.625</v>
      </c>
      <c r="F2050" s="55">
        <v>25.088999999999999</v>
      </c>
      <c r="G2050" s="55">
        <v>33.468000000000004</v>
      </c>
      <c r="H2050" s="55">
        <v>16.986999999999998</v>
      </c>
    </row>
    <row r="2051" spans="1:8" x14ac:dyDescent="0.25">
      <c r="A2051" s="55">
        <v>2022</v>
      </c>
      <c r="B2051" s="55" t="s">
        <v>29</v>
      </c>
      <c r="C2051" s="55">
        <v>439</v>
      </c>
      <c r="D2051" s="54" t="s">
        <v>6737</v>
      </c>
      <c r="E2051" s="56">
        <v>0.66666666666666696</v>
      </c>
      <c r="F2051" s="55">
        <v>13.233000000000001</v>
      </c>
      <c r="G2051" s="55">
        <v>43.798999999999999</v>
      </c>
      <c r="H2051" s="55">
        <v>16.891999999999999</v>
      </c>
    </row>
    <row r="2052" spans="1:8" x14ac:dyDescent="0.25">
      <c r="A2052" s="55">
        <v>2022</v>
      </c>
      <c r="B2052" s="55" t="s">
        <v>29</v>
      </c>
      <c r="C2052" s="55">
        <v>440</v>
      </c>
      <c r="D2052" s="54" t="s">
        <v>6737</v>
      </c>
      <c r="E2052" s="56">
        <v>0.70833333333333304</v>
      </c>
      <c r="F2052" s="55">
        <v>10.565</v>
      </c>
      <c r="G2052" s="55">
        <v>50.414000000000001</v>
      </c>
      <c r="H2052" s="55">
        <v>16.606000000000002</v>
      </c>
    </row>
    <row r="2053" spans="1:8" x14ac:dyDescent="0.25">
      <c r="A2053" s="55">
        <v>2022</v>
      </c>
      <c r="B2053" s="55" t="s">
        <v>29</v>
      </c>
      <c r="C2053" s="55">
        <v>441</v>
      </c>
      <c r="D2053" s="54" t="s">
        <v>6737</v>
      </c>
      <c r="E2053" s="56">
        <v>0.75</v>
      </c>
      <c r="F2053" s="55">
        <v>8.8659999999999997</v>
      </c>
      <c r="G2053" s="55">
        <v>54.514000000000003</v>
      </c>
      <c r="H2053" s="55">
        <v>16.295999999999999</v>
      </c>
    </row>
    <row r="2054" spans="1:8" x14ac:dyDescent="0.25">
      <c r="A2054" s="55">
        <v>2022</v>
      </c>
      <c r="B2054" s="55" t="s">
        <v>29</v>
      </c>
      <c r="C2054" s="55">
        <v>442</v>
      </c>
      <c r="D2054" s="54" t="s">
        <v>6737</v>
      </c>
      <c r="E2054" s="56">
        <v>0.79166666666666696</v>
      </c>
      <c r="F2054" s="55">
        <v>7.2930000000000001</v>
      </c>
      <c r="G2054" s="55">
        <v>58.03</v>
      </c>
      <c r="H2054" s="55">
        <v>15.939</v>
      </c>
    </row>
    <row r="2055" spans="1:8" x14ac:dyDescent="0.25">
      <c r="A2055" s="55">
        <v>2022</v>
      </c>
      <c r="B2055" s="55" t="s">
        <v>29</v>
      </c>
      <c r="C2055" s="55">
        <v>443</v>
      </c>
      <c r="D2055" s="54" t="s">
        <v>6737</v>
      </c>
      <c r="E2055" s="56">
        <v>0.83333333333333304</v>
      </c>
      <c r="F2055" s="55">
        <v>6.3819999999999997</v>
      </c>
      <c r="G2055" s="55">
        <v>60.881999999999998</v>
      </c>
      <c r="H2055" s="55">
        <v>15.605</v>
      </c>
    </row>
    <row r="2056" spans="1:8" x14ac:dyDescent="0.25">
      <c r="A2056" s="55">
        <v>2022</v>
      </c>
      <c r="B2056" s="55" t="s">
        <v>29</v>
      </c>
      <c r="C2056" s="55">
        <v>444</v>
      </c>
      <c r="D2056" s="54" t="s">
        <v>6738</v>
      </c>
      <c r="E2056" s="56">
        <v>0.875</v>
      </c>
      <c r="F2056" s="55">
        <v>5.6420000000000003</v>
      </c>
      <c r="G2056" s="55">
        <v>63.143000000000001</v>
      </c>
      <c r="H2056" s="55">
        <v>15.27</v>
      </c>
    </row>
    <row r="2057" spans="1:8" x14ac:dyDescent="0.25">
      <c r="A2057" s="55">
        <v>2022</v>
      </c>
      <c r="B2057" s="55" t="s">
        <v>29</v>
      </c>
      <c r="C2057" s="55">
        <v>445</v>
      </c>
      <c r="D2057" s="54" t="s">
        <v>6738</v>
      </c>
      <c r="E2057" s="56">
        <v>0.91666666666666696</v>
      </c>
      <c r="F2057" s="55">
        <v>4.9470000000000001</v>
      </c>
      <c r="G2057" s="55">
        <v>65.296000000000006</v>
      </c>
      <c r="H2057" s="55">
        <v>14.96</v>
      </c>
    </row>
    <row r="2058" spans="1:8" x14ac:dyDescent="0.25">
      <c r="A2058" s="55">
        <v>2022</v>
      </c>
      <c r="B2058" s="55" t="s">
        <v>29</v>
      </c>
      <c r="C2058" s="55">
        <v>446</v>
      </c>
      <c r="D2058" s="54" t="s">
        <v>6738</v>
      </c>
      <c r="E2058" s="56">
        <v>0.95833333333333304</v>
      </c>
      <c r="F2058" s="55">
        <v>4.532</v>
      </c>
      <c r="G2058" s="55">
        <v>67.108000000000004</v>
      </c>
      <c r="H2058" s="55">
        <v>14.696999999999999</v>
      </c>
    </row>
    <row r="2059" spans="1:8" x14ac:dyDescent="0.25">
      <c r="A2059" s="55">
        <v>2022</v>
      </c>
      <c r="B2059" s="55" t="s">
        <v>29</v>
      </c>
      <c r="C2059" s="55">
        <v>447</v>
      </c>
      <c r="D2059" s="54" t="s">
        <v>6738</v>
      </c>
      <c r="E2059" s="56">
        <v>0</v>
      </c>
      <c r="F2059" s="55">
        <v>4.2460000000000004</v>
      </c>
      <c r="G2059" s="55">
        <v>68.647000000000006</v>
      </c>
      <c r="H2059" s="55">
        <v>14.409000000000001</v>
      </c>
    </row>
    <row r="2060" spans="1:8" x14ac:dyDescent="0.25">
      <c r="A2060" s="55">
        <v>2022</v>
      </c>
      <c r="B2060" s="55" t="s">
        <v>29</v>
      </c>
      <c r="C2060" s="55">
        <v>448</v>
      </c>
      <c r="D2060" s="54" t="s">
        <v>6738</v>
      </c>
      <c r="E2060" s="56">
        <v>4.1666666666666664E-2</v>
      </c>
      <c r="F2060" s="55">
        <v>3.8010000000000002</v>
      </c>
      <c r="G2060" s="55">
        <v>70.363</v>
      </c>
      <c r="H2060" s="55">
        <v>14.17</v>
      </c>
    </row>
    <row r="2061" spans="1:8" x14ac:dyDescent="0.25">
      <c r="A2061" s="55">
        <v>2022</v>
      </c>
      <c r="B2061" s="55" t="s">
        <v>29</v>
      </c>
      <c r="C2061" s="55">
        <v>449</v>
      </c>
      <c r="D2061" s="54" t="s">
        <v>6738</v>
      </c>
      <c r="E2061" s="56">
        <v>8.3333333333333329E-2</v>
      </c>
      <c r="F2061" s="55">
        <v>3.7749999999999999</v>
      </c>
      <c r="G2061" s="55">
        <v>71.322000000000003</v>
      </c>
      <c r="H2061" s="55">
        <v>13.93</v>
      </c>
    </row>
    <row r="2062" spans="1:8" x14ac:dyDescent="0.25">
      <c r="A2062" s="55">
        <v>2022</v>
      </c>
      <c r="B2062" s="55" t="s">
        <v>29</v>
      </c>
      <c r="C2062" s="55">
        <v>450</v>
      </c>
      <c r="D2062" s="54" t="s">
        <v>6738</v>
      </c>
      <c r="E2062" s="56">
        <v>0.125</v>
      </c>
      <c r="F2062" s="55">
        <v>4.141</v>
      </c>
      <c r="G2062" s="55">
        <v>72.602000000000004</v>
      </c>
      <c r="H2062" s="55">
        <v>13.738</v>
      </c>
    </row>
    <row r="2063" spans="1:8" x14ac:dyDescent="0.25">
      <c r="A2063" s="55">
        <v>2022</v>
      </c>
      <c r="B2063" s="55" t="s">
        <v>29</v>
      </c>
      <c r="C2063" s="55">
        <v>451</v>
      </c>
      <c r="D2063" s="54" t="s">
        <v>6738</v>
      </c>
      <c r="E2063" s="56">
        <v>0.16666666666666666</v>
      </c>
      <c r="F2063" s="55">
        <v>5.1280000000000001</v>
      </c>
      <c r="G2063" s="55">
        <v>73.841999999999999</v>
      </c>
      <c r="H2063" s="55">
        <v>13.545999999999999</v>
      </c>
    </row>
    <row r="2064" spans="1:8" x14ac:dyDescent="0.25">
      <c r="A2064" s="55">
        <v>2022</v>
      </c>
      <c r="B2064" s="55" t="s">
        <v>29</v>
      </c>
      <c r="C2064" s="55">
        <v>452</v>
      </c>
      <c r="D2064" s="54" t="s">
        <v>6738</v>
      </c>
      <c r="E2064" s="56">
        <v>0.20833333333333334</v>
      </c>
      <c r="F2064" s="55">
        <v>14.984</v>
      </c>
      <c r="G2064" s="55">
        <v>69.713999999999999</v>
      </c>
      <c r="H2064" s="55">
        <v>13.425000000000001</v>
      </c>
    </row>
    <row r="2065" spans="1:8" x14ac:dyDescent="0.25">
      <c r="A2065" s="55">
        <v>2022</v>
      </c>
      <c r="B2065" s="55" t="s">
        <v>29</v>
      </c>
      <c r="C2065" s="55">
        <v>453</v>
      </c>
      <c r="D2065" s="54" t="s">
        <v>6738</v>
      </c>
      <c r="E2065" s="56">
        <v>0.25</v>
      </c>
      <c r="F2065" s="55">
        <v>22.896000000000001</v>
      </c>
      <c r="G2065" s="55">
        <v>56.975999999999999</v>
      </c>
      <c r="H2065" s="55">
        <v>13.57</v>
      </c>
    </row>
    <row r="2066" spans="1:8" x14ac:dyDescent="0.25">
      <c r="A2066" s="55">
        <v>2022</v>
      </c>
      <c r="B2066" s="55" t="s">
        <v>29</v>
      </c>
      <c r="C2066" s="55">
        <v>454</v>
      </c>
      <c r="D2066" s="54" t="s">
        <v>6738</v>
      </c>
      <c r="E2066" s="56">
        <v>0.29166666666666669</v>
      </c>
      <c r="F2066" s="55">
        <v>30.369</v>
      </c>
      <c r="G2066" s="55">
        <v>43.512999999999998</v>
      </c>
      <c r="H2066" s="55">
        <v>13.954000000000001</v>
      </c>
    </row>
    <row r="2067" spans="1:8" x14ac:dyDescent="0.25">
      <c r="A2067" s="55">
        <v>2022</v>
      </c>
      <c r="B2067" s="55" t="s">
        <v>29</v>
      </c>
      <c r="C2067" s="55">
        <v>455</v>
      </c>
      <c r="D2067" s="54" t="s">
        <v>6738</v>
      </c>
      <c r="E2067" s="56">
        <v>0.33333333333333331</v>
      </c>
      <c r="F2067" s="55">
        <v>36.470999999999997</v>
      </c>
      <c r="G2067" s="55">
        <v>34.950000000000003</v>
      </c>
      <c r="H2067" s="55">
        <v>14.529</v>
      </c>
    </row>
    <row r="2068" spans="1:8" x14ac:dyDescent="0.25">
      <c r="A2068" s="55">
        <v>2022</v>
      </c>
      <c r="B2068" s="55" t="s">
        <v>29</v>
      </c>
      <c r="C2068" s="55">
        <v>456</v>
      </c>
      <c r="D2068" s="54" t="s">
        <v>6738</v>
      </c>
      <c r="E2068" s="56">
        <v>0.375</v>
      </c>
      <c r="F2068" s="55">
        <v>40.142000000000003</v>
      </c>
      <c r="G2068" s="55">
        <v>27.625</v>
      </c>
      <c r="H2068" s="55">
        <v>15.151</v>
      </c>
    </row>
    <row r="2069" spans="1:8" x14ac:dyDescent="0.25">
      <c r="A2069" s="55">
        <v>2022</v>
      </c>
      <c r="B2069" s="55" t="s">
        <v>29</v>
      </c>
      <c r="C2069" s="55">
        <v>457</v>
      </c>
      <c r="D2069" s="54" t="s">
        <v>6738</v>
      </c>
      <c r="E2069" s="56">
        <v>0.41666666666666669</v>
      </c>
      <c r="F2069" s="55">
        <v>42.564</v>
      </c>
      <c r="G2069" s="55">
        <v>23.805</v>
      </c>
      <c r="H2069" s="55">
        <v>15.651999999999999</v>
      </c>
    </row>
    <row r="2070" spans="1:8" x14ac:dyDescent="0.25">
      <c r="A2070" s="55">
        <v>2022</v>
      </c>
      <c r="B2070" s="55" t="s">
        <v>29</v>
      </c>
      <c r="C2070" s="55">
        <v>458</v>
      </c>
      <c r="D2070" s="54" t="s">
        <v>6738</v>
      </c>
      <c r="E2070" s="56">
        <v>0.45833333333333331</v>
      </c>
      <c r="F2070" s="55">
        <v>43.494999999999997</v>
      </c>
      <c r="G2070" s="55">
        <v>21.92</v>
      </c>
      <c r="H2070" s="55">
        <v>16.177</v>
      </c>
    </row>
    <row r="2071" spans="1:8" x14ac:dyDescent="0.25">
      <c r="A2071" s="55">
        <v>2022</v>
      </c>
      <c r="B2071" s="55" t="s">
        <v>29</v>
      </c>
      <c r="C2071" s="55">
        <v>459</v>
      </c>
      <c r="D2071" s="54" t="s">
        <v>6738</v>
      </c>
      <c r="E2071" s="56">
        <v>0.5</v>
      </c>
      <c r="F2071" s="55">
        <v>41.502000000000002</v>
      </c>
      <c r="G2071" s="55">
        <v>22.013000000000002</v>
      </c>
      <c r="H2071" s="55">
        <v>16.654</v>
      </c>
    </row>
    <row r="2072" spans="1:8" x14ac:dyDescent="0.25">
      <c r="A2072" s="55">
        <v>2022</v>
      </c>
      <c r="B2072" s="55" t="s">
        <v>29</v>
      </c>
      <c r="C2072" s="55">
        <v>460</v>
      </c>
      <c r="D2072" s="54" t="s">
        <v>6738</v>
      </c>
      <c r="E2072" s="56">
        <v>0.54166666666666663</v>
      </c>
      <c r="F2072" s="55">
        <v>37.534999999999997</v>
      </c>
      <c r="G2072" s="55">
        <v>23.547000000000001</v>
      </c>
      <c r="H2072" s="55">
        <v>16.939</v>
      </c>
    </row>
    <row r="2073" spans="1:8" x14ac:dyDescent="0.25">
      <c r="A2073" s="55">
        <v>2022</v>
      </c>
      <c r="B2073" s="55" t="s">
        <v>29</v>
      </c>
      <c r="C2073" s="55">
        <v>461</v>
      </c>
      <c r="D2073" s="54" t="s">
        <v>6738</v>
      </c>
      <c r="E2073" s="56">
        <v>0.58333333333333337</v>
      </c>
      <c r="F2073" s="55">
        <v>31.97</v>
      </c>
      <c r="G2073" s="55">
        <v>27.882000000000001</v>
      </c>
      <c r="H2073" s="55">
        <v>17.033999999999999</v>
      </c>
    </row>
    <row r="2074" spans="1:8" x14ac:dyDescent="0.25">
      <c r="A2074" s="55">
        <v>2022</v>
      </c>
      <c r="B2074" s="55" t="s">
        <v>29</v>
      </c>
      <c r="C2074" s="55">
        <v>462</v>
      </c>
      <c r="D2074" s="54" t="s">
        <v>6738</v>
      </c>
      <c r="E2074" s="56">
        <v>0.625</v>
      </c>
      <c r="F2074" s="55">
        <v>24.363</v>
      </c>
      <c r="G2074" s="55">
        <v>35.634</v>
      </c>
      <c r="H2074" s="55">
        <v>17.058</v>
      </c>
    </row>
    <row r="2075" spans="1:8" x14ac:dyDescent="0.25">
      <c r="A2075" s="55">
        <v>2022</v>
      </c>
      <c r="B2075" s="55" t="s">
        <v>29</v>
      </c>
      <c r="C2075" s="55">
        <v>463</v>
      </c>
      <c r="D2075" s="54" t="s">
        <v>6738</v>
      </c>
      <c r="E2075" s="56">
        <v>0.66666666666666663</v>
      </c>
      <c r="F2075" s="55">
        <v>16.010000000000002</v>
      </c>
      <c r="G2075" s="55">
        <v>45.518999999999998</v>
      </c>
      <c r="H2075" s="55">
        <v>16.963000000000001</v>
      </c>
    </row>
    <row r="2076" spans="1:8" x14ac:dyDescent="0.25">
      <c r="A2076" s="55">
        <v>2022</v>
      </c>
      <c r="B2076" s="55" t="s">
        <v>29</v>
      </c>
      <c r="C2076" s="55">
        <v>464</v>
      </c>
      <c r="D2076" s="54" t="s">
        <v>6738</v>
      </c>
      <c r="E2076" s="56">
        <v>0.70833333333333337</v>
      </c>
      <c r="F2076" s="55">
        <v>12.509</v>
      </c>
      <c r="G2076" s="55">
        <v>50.375</v>
      </c>
      <c r="H2076" s="55">
        <v>16.773</v>
      </c>
    </row>
    <row r="2077" spans="1:8" x14ac:dyDescent="0.25">
      <c r="A2077" s="55">
        <v>2022</v>
      </c>
      <c r="B2077" s="55" t="s">
        <v>29</v>
      </c>
      <c r="C2077" s="55">
        <v>465</v>
      </c>
      <c r="D2077" s="54" t="s">
        <v>6738</v>
      </c>
      <c r="E2077" s="56">
        <v>0.75</v>
      </c>
      <c r="F2077" s="55">
        <v>10.541</v>
      </c>
      <c r="G2077" s="55">
        <v>54.883000000000003</v>
      </c>
      <c r="H2077" s="55">
        <v>16.463000000000001</v>
      </c>
    </row>
    <row r="2078" spans="1:8" x14ac:dyDescent="0.25">
      <c r="A2078" s="55">
        <v>2022</v>
      </c>
      <c r="B2078" s="55" t="s">
        <v>29</v>
      </c>
      <c r="C2078" s="55">
        <v>466</v>
      </c>
      <c r="D2078" s="54" t="s">
        <v>6738</v>
      </c>
      <c r="E2078" s="56">
        <v>0.79166666666666663</v>
      </c>
      <c r="F2078" s="55">
        <v>10.148999999999999</v>
      </c>
      <c r="G2078" s="55">
        <v>58.396000000000001</v>
      </c>
      <c r="H2078" s="55">
        <v>16.177</v>
      </c>
    </row>
    <row r="2079" spans="1:8" x14ac:dyDescent="0.25">
      <c r="A2079" s="55">
        <v>2022</v>
      </c>
      <c r="B2079" s="55" t="s">
        <v>29</v>
      </c>
      <c r="C2079" s="55">
        <v>467</v>
      </c>
      <c r="D2079" s="54" t="s">
        <v>6738</v>
      </c>
      <c r="E2079" s="56">
        <v>0.83333333333333337</v>
      </c>
      <c r="F2079" s="55">
        <v>10.907</v>
      </c>
      <c r="G2079" s="55">
        <v>62.924999999999997</v>
      </c>
      <c r="H2079" s="55">
        <v>15.914999999999999</v>
      </c>
    </row>
    <row r="2080" spans="1:8" x14ac:dyDescent="0.25">
      <c r="A2080" s="55">
        <v>2022</v>
      </c>
      <c r="B2080" s="55" t="s">
        <v>29</v>
      </c>
      <c r="C2080" s="55">
        <v>468</v>
      </c>
      <c r="D2080" s="54" t="s">
        <v>6739</v>
      </c>
      <c r="E2080" s="56">
        <v>0.875</v>
      </c>
      <c r="F2080" s="55">
        <v>11.175000000000001</v>
      </c>
      <c r="G2080" s="55">
        <v>65.352999999999994</v>
      </c>
      <c r="H2080" s="55">
        <v>15.7</v>
      </c>
    </row>
    <row r="2081" spans="1:8" x14ac:dyDescent="0.25">
      <c r="A2081" s="55">
        <v>2022</v>
      </c>
      <c r="B2081" s="55" t="s">
        <v>29</v>
      </c>
      <c r="C2081" s="55">
        <v>469</v>
      </c>
      <c r="D2081" s="54" t="s">
        <v>6739</v>
      </c>
      <c r="E2081" s="56">
        <v>0.91666666666666663</v>
      </c>
      <c r="F2081" s="55">
        <v>9.41</v>
      </c>
      <c r="G2081" s="55">
        <v>67.474000000000004</v>
      </c>
      <c r="H2081" s="55">
        <v>15.532999999999999</v>
      </c>
    </row>
    <row r="2082" spans="1:8" x14ac:dyDescent="0.25">
      <c r="A2082" s="55">
        <v>2022</v>
      </c>
      <c r="B2082" s="55" t="s">
        <v>29</v>
      </c>
      <c r="C2082" s="55">
        <v>470</v>
      </c>
      <c r="D2082" s="54" t="s">
        <v>6739</v>
      </c>
      <c r="E2082" s="56">
        <v>0.95833333333333337</v>
      </c>
      <c r="F2082" s="55">
        <v>9.2620000000000005</v>
      </c>
      <c r="G2082" s="55">
        <v>69.120999999999995</v>
      </c>
      <c r="H2082" s="55">
        <v>15.342000000000001</v>
      </c>
    </row>
    <row r="2083" spans="1:8" x14ac:dyDescent="0.25">
      <c r="A2083" s="55">
        <v>2022</v>
      </c>
      <c r="B2083" s="55" t="s">
        <v>29</v>
      </c>
      <c r="C2083" s="55">
        <v>471</v>
      </c>
      <c r="D2083" s="54" t="s">
        <v>6739</v>
      </c>
      <c r="E2083" s="56">
        <v>0.54166666666666696</v>
      </c>
      <c r="F2083" s="55">
        <v>7.3929999999999998</v>
      </c>
      <c r="G2083" s="55">
        <v>70.534999999999997</v>
      </c>
      <c r="H2083" s="55">
        <v>15.127000000000001</v>
      </c>
    </row>
    <row r="2084" spans="1:8" x14ac:dyDescent="0.25">
      <c r="A2084" s="55">
        <v>2022</v>
      </c>
      <c r="B2084" s="55" t="s">
        <v>29</v>
      </c>
      <c r="C2084" s="55">
        <v>472</v>
      </c>
      <c r="D2084" s="54" t="s">
        <v>6739</v>
      </c>
      <c r="E2084" s="56">
        <v>0.58333333333333304</v>
      </c>
      <c r="F2084" s="55">
        <v>7.5439999999999996</v>
      </c>
      <c r="G2084" s="55">
        <v>73.483000000000004</v>
      </c>
      <c r="H2084" s="55">
        <v>14.888</v>
      </c>
    </row>
    <row r="2085" spans="1:8" x14ac:dyDescent="0.25">
      <c r="A2085" s="55">
        <v>2022</v>
      </c>
      <c r="B2085" s="55" t="s">
        <v>29</v>
      </c>
      <c r="C2085" s="55">
        <v>473</v>
      </c>
      <c r="D2085" s="54" t="s">
        <v>6739</v>
      </c>
      <c r="E2085" s="56">
        <v>0.625</v>
      </c>
      <c r="F2085" s="55">
        <v>8.1950000000000003</v>
      </c>
      <c r="G2085" s="55">
        <v>74.415999999999997</v>
      </c>
      <c r="H2085" s="55">
        <v>14.744999999999999</v>
      </c>
    </row>
    <row r="2086" spans="1:8" x14ac:dyDescent="0.25">
      <c r="A2086" s="55">
        <v>2022</v>
      </c>
      <c r="B2086" s="55" t="s">
        <v>29</v>
      </c>
      <c r="C2086" s="55">
        <v>474</v>
      </c>
      <c r="D2086" s="54" t="s">
        <v>6739</v>
      </c>
      <c r="E2086" s="56">
        <v>0.66666666666666696</v>
      </c>
      <c r="F2086" s="55">
        <v>9.2870000000000008</v>
      </c>
      <c r="G2086" s="55">
        <v>75.826999999999998</v>
      </c>
      <c r="H2086" s="55">
        <v>14.625</v>
      </c>
    </row>
    <row r="2087" spans="1:8" x14ac:dyDescent="0.25">
      <c r="A2087" s="55">
        <v>2022</v>
      </c>
      <c r="B2087" s="55" t="s">
        <v>29</v>
      </c>
      <c r="C2087" s="55">
        <v>475</v>
      </c>
      <c r="D2087" s="54" t="s">
        <v>6739</v>
      </c>
      <c r="E2087" s="56">
        <v>0.70833333333333304</v>
      </c>
      <c r="F2087" s="55">
        <v>9.9280000000000008</v>
      </c>
      <c r="G2087" s="55">
        <v>75.546000000000006</v>
      </c>
      <c r="H2087" s="55">
        <v>14.505000000000001</v>
      </c>
    </row>
    <row r="2088" spans="1:8" x14ac:dyDescent="0.25">
      <c r="A2088" s="55">
        <v>2022</v>
      </c>
      <c r="B2088" s="55" t="s">
        <v>29</v>
      </c>
      <c r="C2088" s="55">
        <v>476</v>
      </c>
      <c r="D2088" s="54" t="s">
        <v>6739</v>
      </c>
      <c r="E2088" s="56">
        <v>0.75</v>
      </c>
      <c r="F2088" s="55">
        <v>17.867000000000001</v>
      </c>
      <c r="G2088" s="55">
        <v>68.77</v>
      </c>
      <c r="H2088" s="55">
        <v>14.457000000000001</v>
      </c>
    </row>
    <row r="2089" spans="1:8" x14ac:dyDescent="0.25">
      <c r="A2089" s="55">
        <v>2022</v>
      </c>
      <c r="B2089" s="55" t="s">
        <v>29</v>
      </c>
      <c r="C2089" s="55">
        <v>477</v>
      </c>
      <c r="D2089" s="54" t="s">
        <v>6739</v>
      </c>
      <c r="E2089" s="56">
        <v>0.79166666666666696</v>
      </c>
      <c r="F2089" s="55">
        <v>22.728999999999999</v>
      </c>
      <c r="G2089" s="55">
        <v>57.414999999999999</v>
      </c>
      <c r="H2089" s="55">
        <v>14.529</v>
      </c>
    </row>
    <row r="2090" spans="1:8" x14ac:dyDescent="0.25">
      <c r="A2090" s="55">
        <v>2022</v>
      </c>
      <c r="B2090" s="55" t="s">
        <v>29</v>
      </c>
      <c r="C2090" s="55">
        <v>478</v>
      </c>
      <c r="D2090" s="54" t="s">
        <v>6739</v>
      </c>
      <c r="E2090" s="56">
        <v>0.83333333333333304</v>
      </c>
      <c r="F2090" s="55">
        <v>33.390999999999998</v>
      </c>
      <c r="G2090" s="55">
        <v>45.15</v>
      </c>
      <c r="H2090" s="55">
        <v>14.792</v>
      </c>
    </row>
    <row r="2091" spans="1:8" x14ac:dyDescent="0.25">
      <c r="A2091" s="55">
        <v>2022</v>
      </c>
      <c r="B2091" s="55" t="s">
        <v>29</v>
      </c>
      <c r="C2091" s="55">
        <v>479</v>
      </c>
      <c r="D2091" s="54" t="s">
        <v>6739</v>
      </c>
      <c r="E2091" s="56">
        <v>0.875</v>
      </c>
      <c r="F2091" s="55">
        <v>40.170999999999999</v>
      </c>
      <c r="G2091" s="55">
        <v>32.856999999999999</v>
      </c>
      <c r="H2091" s="55">
        <v>15.318</v>
      </c>
    </row>
    <row r="2092" spans="1:8" x14ac:dyDescent="0.25">
      <c r="A2092" s="55">
        <v>2022</v>
      </c>
      <c r="B2092" s="55" t="s">
        <v>29</v>
      </c>
      <c r="C2092" s="55">
        <v>480</v>
      </c>
      <c r="D2092" s="54" t="s">
        <v>6739</v>
      </c>
      <c r="E2092" s="56">
        <v>0.91666666666666696</v>
      </c>
      <c r="F2092" s="55">
        <v>40.314</v>
      </c>
      <c r="G2092" s="55">
        <v>27.567</v>
      </c>
      <c r="H2092" s="55">
        <v>15.795999999999999</v>
      </c>
    </row>
    <row r="2093" spans="1:8" x14ac:dyDescent="0.25">
      <c r="A2093" s="55">
        <v>2022</v>
      </c>
      <c r="B2093" s="55" t="s">
        <v>29</v>
      </c>
      <c r="C2093" s="55">
        <v>481</v>
      </c>
      <c r="D2093" s="54" t="s">
        <v>6739</v>
      </c>
      <c r="E2093" s="56">
        <v>0.95833333333333304</v>
      </c>
      <c r="F2093" s="55">
        <v>40.601999999999997</v>
      </c>
      <c r="G2093" s="55">
        <v>26.241</v>
      </c>
      <c r="H2093" s="55">
        <v>16.177</v>
      </c>
    </row>
    <row r="2094" spans="1:8" x14ac:dyDescent="0.25">
      <c r="A2094" s="55">
        <v>2022</v>
      </c>
      <c r="B2094" s="55" t="s">
        <v>29</v>
      </c>
      <c r="C2094" s="55">
        <v>482</v>
      </c>
      <c r="D2094" s="54" t="s">
        <v>6739</v>
      </c>
      <c r="E2094" s="56">
        <v>0</v>
      </c>
      <c r="F2094" s="55">
        <v>42.09</v>
      </c>
      <c r="G2094" s="55">
        <v>23.702999999999999</v>
      </c>
      <c r="H2094" s="55">
        <v>16.533999999999999</v>
      </c>
    </row>
    <row r="2095" spans="1:8" x14ac:dyDescent="0.25">
      <c r="A2095" s="55">
        <v>2022</v>
      </c>
      <c r="B2095" s="55" t="s">
        <v>29</v>
      </c>
      <c r="C2095" s="55">
        <v>483</v>
      </c>
      <c r="D2095" s="54" t="s">
        <v>6739</v>
      </c>
      <c r="E2095" s="56">
        <v>4.1666666666666664E-2</v>
      </c>
      <c r="F2095" s="55">
        <v>44.256999999999998</v>
      </c>
      <c r="G2095" s="55">
        <v>23.015000000000001</v>
      </c>
      <c r="H2095" s="55">
        <v>16.986999999999998</v>
      </c>
    </row>
    <row r="2096" spans="1:8" x14ac:dyDescent="0.25">
      <c r="A2096" s="55">
        <v>2022</v>
      </c>
      <c r="B2096" s="55" t="s">
        <v>29</v>
      </c>
      <c r="C2096" s="55">
        <v>484</v>
      </c>
      <c r="D2096" s="54" t="s">
        <v>6739</v>
      </c>
      <c r="E2096" s="56">
        <v>8.3333333333333329E-2</v>
      </c>
      <c r="F2096" s="55">
        <v>34.783000000000001</v>
      </c>
      <c r="G2096" s="55">
        <v>28.202000000000002</v>
      </c>
      <c r="H2096" s="55">
        <v>17.32</v>
      </c>
    </row>
    <row r="2097" spans="1:8" x14ac:dyDescent="0.25">
      <c r="A2097" s="55">
        <v>2022</v>
      </c>
      <c r="B2097" s="55" t="s">
        <v>29</v>
      </c>
      <c r="C2097" s="55">
        <v>485</v>
      </c>
      <c r="D2097" s="54" t="s">
        <v>6739</v>
      </c>
      <c r="E2097" s="56">
        <v>0.125</v>
      </c>
      <c r="F2097" s="55">
        <v>35.207999999999998</v>
      </c>
      <c r="G2097" s="55">
        <v>27.815999999999999</v>
      </c>
      <c r="H2097" s="55">
        <v>17.533999999999999</v>
      </c>
    </row>
    <row r="2098" spans="1:8" x14ac:dyDescent="0.25">
      <c r="A2098" s="55">
        <v>2022</v>
      </c>
      <c r="B2098" s="55" t="s">
        <v>29</v>
      </c>
      <c r="C2098" s="55">
        <v>486</v>
      </c>
      <c r="D2098" s="54" t="s">
        <v>6739</v>
      </c>
      <c r="E2098" s="56">
        <v>0.16666666666666666</v>
      </c>
      <c r="F2098" s="55">
        <v>26.012</v>
      </c>
      <c r="G2098" s="55">
        <v>34.924999999999997</v>
      </c>
      <c r="H2098" s="55">
        <v>17.605</v>
      </c>
    </row>
    <row r="2099" spans="1:8" x14ac:dyDescent="0.25">
      <c r="A2099" s="55">
        <v>2022</v>
      </c>
      <c r="B2099" s="55" t="s">
        <v>29</v>
      </c>
      <c r="C2099" s="55">
        <v>487</v>
      </c>
      <c r="D2099" s="54" t="s">
        <v>6739</v>
      </c>
      <c r="E2099" s="56">
        <v>0.20833333333333334</v>
      </c>
      <c r="F2099" s="55">
        <v>16.486999999999998</v>
      </c>
      <c r="G2099" s="55">
        <v>44.378</v>
      </c>
      <c r="H2099" s="55">
        <v>17.533999999999999</v>
      </c>
    </row>
    <row r="2100" spans="1:8" x14ac:dyDescent="0.25">
      <c r="A2100" s="55">
        <v>2022</v>
      </c>
      <c r="B2100" s="55" t="s">
        <v>29</v>
      </c>
      <c r="C2100" s="55">
        <v>488</v>
      </c>
      <c r="D2100" s="54" t="s">
        <v>6739</v>
      </c>
      <c r="E2100" s="56">
        <v>0.25</v>
      </c>
      <c r="F2100" s="55">
        <v>13.834</v>
      </c>
      <c r="G2100" s="55">
        <v>50.863999999999997</v>
      </c>
      <c r="H2100" s="55">
        <v>17.295999999999999</v>
      </c>
    </row>
    <row r="2101" spans="1:8" x14ac:dyDescent="0.25">
      <c r="A2101" s="55">
        <v>2022</v>
      </c>
      <c r="B2101" s="55" t="s">
        <v>29</v>
      </c>
      <c r="C2101" s="55">
        <v>489</v>
      </c>
      <c r="D2101" s="54" t="s">
        <v>6739</v>
      </c>
      <c r="E2101" s="56">
        <v>0.29166666666666669</v>
      </c>
      <c r="F2101" s="55">
        <v>12.147</v>
      </c>
      <c r="G2101" s="55">
        <v>54.701000000000001</v>
      </c>
      <c r="H2101" s="55">
        <v>17.010999999999999</v>
      </c>
    </row>
    <row r="2102" spans="1:8" x14ac:dyDescent="0.25">
      <c r="A2102" s="55">
        <v>2022</v>
      </c>
      <c r="B2102" s="55" t="s">
        <v>29</v>
      </c>
      <c r="C2102" s="55">
        <v>490</v>
      </c>
      <c r="D2102" s="54" t="s">
        <v>6739</v>
      </c>
      <c r="E2102" s="56">
        <v>0.33333333333333331</v>
      </c>
      <c r="F2102" s="55">
        <v>10.98</v>
      </c>
      <c r="G2102" s="55">
        <v>58.231999999999999</v>
      </c>
      <c r="H2102" s="55">
        <v>16.725000000000001</v>
      </c>
    </row>
    <row r="2103" spans="1:8" x14ac:dyDescent="0.25">
      <c r="A2103" s="55">
        <v>2022</v>
      </c>
      <c r="B2103" s="55" t="s">
        <v>29</v>
      </c>
      <c r="C2103" s="55">
        <v>491</v>
      </c>
      <c r="D2103" s="54" t="s">
        <v>6739</v>
      </c>
      <c r="E2103" s="56">
        <v>0.375</v>
      </c>
      <c r="F2103" s="55">
        <v>10.1</v>
      </c>
      <c r="G2103" s="55">
        <v>61.3</v>
      </c>
      <c r="H2103" s="55">
        <v>16.463000000000001</v>
      </c>
    </row>
    <row r="2104" spans="1:8" x14ac:dyDescent="0.25">
      <c r="A2104" s="55">
        <v>2022</v>
      </c>
      <c r="B2104" s="55" t="s">
        <v>29</v>
      </c>
      <c r="C2104" s="55">
        <v>492</v>
      </c>
      <c r="D2104" s="54" t="s">
        <v>6740</v>
      </c>
      <c r="E2104" s="56">
        <v>0.41666666666666669</v>
      </c>
      <c r="F2104" s="55">
        <v>9.5579999999999998</v>
      </c>
      <c r="G2104" s="55">
        <v>63.941000000000003</v>
      </c>
      <c r="H2104" s="55">
        <v>16.201000000000001</v>
      </c>
    </row>
    <row r="2105" spans="1:8" x14ac:dyDescent="0.25">
      <c r="A2105" s="55">
        <v>2022</v>
      </c>
      <c r="B2105" s="55" t="s">
        <v>29</v>
      </c>
      <c r="C2105" s="55">
        <v>493</v>
      </c>
      <c r="D2105" s="54" t="s">
        <v>6740</v>
      </c>
      <c r="E2105" s="56">
        <v>0.45833333333333331</v>
      </c>
      <c r="F2105" s="55">
        <v>9.3360000000000003</v>
      </c>
      <c r="G2105" s="55">
        <v>66.346000000000004</v>
      </c>
      <c r="H2105" s="55">
        <v>15.939</v>
      </c>
    </row>
    <row r="2106" spans="1:8" x14ac:dyDescent="0.25">
      <c r="A2106" s="55">
        <v>2022</v>
      </c>
      <c r="B2106" s="55" t="s">
        <v>29</v>
      </c>
      <c r="C2106" s="55">
        <v>494</v>
      </c>
      <c r="D2106" s="54" t="s">
        <v>6740</v>
      </c>
      <c r="E2106" s="56">
        <v>0.5</v>
      </c>
      <c r="F2106" s="55">
        <v>9.7059999999999995</v>
      </c>
      <c r="G2106" s="55">
        <v>68.382000000000005</v>
      </c>
      <c r="H2106" s="55">
        <v>15.7</v>
      </c>
    </row>
    <row r="2107" spans="1:8" x14ac:dyDescent="0.25">
      <c r="A2107" s="55">
        <v>2022</v>
      </c>
      <c r="B2107" s="55" t="s">
        <v>29</v>
      </c>
      <c r="C2107" s="55">
        <v>495</v>
      </c>
      <c r="D2107" s="54" t="s">
        <v>6740</v>
      </c>
      <c r="E2107" s="56">
        <v>0.54166666666666663</v>
      </c>
      <c r="F2107" s="55">
        <v>8.7919999999999998</v>
      </c>
      <c r="G2107" s="55">
        <v>69.879000000000005</v>
      </c>
      <c r="H2107" s="55">
        <v>15.532999999999999</v>
      </c>
    </row>
    <row r="2108" spans="1:8" x14ac:dyDescent="0.25">
      <c r="A2108" s="55">
        <v>2022</v>
      </c>
      <c r="B2108" s="55" t="s">
        <v>29</v>
      </c>
      <c r="C2108" s="55">
        <v>496</v>
      </c>
      <c r="D2108" s="54" t="s">
        <v>6740</v>
      </c>
      <c r="E2108" s="56">
        <v>0.58333333333333337</v>
      </c>
      <c r="F2108" s="55">
        <v>8.3439999999999994</v>
      </c>
      <c r="G2108" s="55">
        <v>71.531000000000006</v>
      </c>
      <c r="H2108" s="55">
        <v>15.342000000000001</v>
      </c>
    </row>
    <row r="2109" spans="1:8" x14ac:dyDescent="0.25">
      <c r="A2109" s="55">
        <v>2022</v>
      </c>
      <c r="B2109" s="55" t="s">
        <v>29</v>
      </c>
      <c r="C2109" s="55">
        <v>497</v>
      </c>
      <c r="D2109" s="54" t="s">
        <v>6740</v>
      </c>
      <c r="E2109" s="56">
        <v>0.625</v>
      </c>
      <c r="F2109" s="55">
        <v>8.1199999999999992</v>
      </c>
      <c r="G2109" s="55">
        <v>72.572999999999993</v>
      </c>
      <c r="H2109" s="55">
        <v>15.175000000000001</v>
      </c>
    </row>
    <row r="2110" spans="1:8" x14ac:dyDescent="0.25">
      <c r="A2110" s="55">
        <v>2022</v>
      </c>
      <c r="B2110" s="55" t="s">
        <v>29</v>
      </c>
      <c r="C2110" s="55">
        <v>498</v>
      </c>
      <c r="D2110" s="54" t="s">
        <v>6740</v>
      </c>
      <c r="E2110" s="56">
        <v>0.66666666666666663</v>
      </c>
      <c r="F2110" s="55">
        <v>7.9450000000000003</v>
      </c>
      <c r="G2110" s="55">
        <v>73.784999999999997</v>
      </c>
      <c r="H2110" s="55">
        <v>15.007999999999999</v>
      </c>
    </row>
    <row r="2111" spans="1:8" x14ac:dyDescent="0.25">
      <c r="A2111" s="55">
        <v>2022</v>
      </c>
      <c r="B2111" s="55" t="s">
        <v>29</v>
      </c>
      <c r="C2111" s="55">
        <v>499</v>
      </c>
      <c r="D2111" s="54" t="s">
        <v>6740</v>
      </c>
      <c r="E2111" s="56">
        <v>0.70833333333333337</v>
      </c>
      <c r="F2111" s="55">
        <v>8.17</v>
      </c>
      <c r="G2111" s="55">
        <v>74.438000000000002</v>
      </c>
      <c r="H2111" s="55">
        <v>14.864000000000001</v>
      </c>
    </row>
    <row r="2112" spans="1:8" x14ac:dyDescent="0.25">
      <c r="A2112" s="55">
        <v>2022</v>
      </c>
      <c r="B2112" s="55" t="s">
        <v>29</v>
      </c>
      <c r="C2112" s="55">
        <v>500</v>
      </c>
      <c r="D2112" s="54" t="s">
        <v>6740</v>
      </c>
      <c r="E2112" s="56">
        <v>0.75</v>
      </c>
      <c r="F2112" s="55">
        <v>16.463000000000001</v>
      </c>
      <c r="G2112" s="55">
        <v>71.98</v>
      </c>
      <c r="H2112" s="55">
        <v>14.744999999999999</v>
      </c>
    </row>
    <row r="2113" spans="1:8" x14ac:dyDescent="0.25">
      <c r="A2113" s="55">
        <v>2022</v>
      </c>
      <c r="B2113" s="55" t="s">
        <v>29</v>
      </c>
      <c r="C2113" s="55">
        <v>501</v>
      </c>
      <c r="D2113" s="54" t="s">
        <v>6740</v>
      </c>
      <c r="E2113" s="56">
        <v>0.79166666666666663</v>
      </c>
      <c r="F2113" s="55">
        <v>26.28</v>
      </c>
      <c r="G2113" s="55">
        <v>58.481000000000002</v>
      </c>
      <c r="H2113" s="55">
        <v>14.864000000000001</v>
      </c>
    </row>
    <row r="2114" spans="1:8" x14ac:dyDescent="0.25">
      <c r="A2114" s="55">
        <v>2022</v>
      </c>
      <c r="B2114" s="55" t="s">
        <v>29</v>
      </c>
      <c r="C2114" s="55">
        <v>502</v>
      </c>
      <c r="D2114" s="54" t="s">
        <v>6740</v>
      </c>
      <c r="E2114" s="56">
        <v>0.83333333333333337</v>
      </c>
      <c r="F2114" s="55">
        <v>34.228999999999999</v>
      </c>
      <c r="G2114" s="55">
        <v>43.286000000000001</v>
      </c>
      <c r="H2114" s="55">
        <v>15.27</v>
      </c>
    </row>
    <row r="2115" spans="1:8" x14ac:dyDescent="0.25">
      <c r="A2115" s="55">
        <v>2022</v>
      </c>
      <c r="B2115" s="55" t="s">
        <v>29</v>
      </c>
      <c r="C2115" s="55">
        <v>503</v>
      </c>
      <c r="D2115" s="54" t="s">
        <v>6740</v>
      </c>
      <c r="E2115" s="56">
        <v>0.875</v>
      </c>
      <c r="F2115" s="55">
        <v>40.343000000000004</v>
      </c>
      <c r="G2115" s="55">
        <v>37.621000000000002</v>
      </c>
      <c r="H2115" s="55">
        <v>15.795999999999999</v>
      </c>
    </row>
    <row r="2116" spans="1:8" x14ac:dyDescent="0.25">
      <c r="A2116" s="55">
        <v>2022</v>
      </c>
      <c r="B2116" s="55" t="s">
        <v>29</v>
      </c>
      <c r="C2116" s="55">
        <v>504</v>
      </c>
      <c r="D2116" s="54" t="s">
        <v>6740</v>
      </c>
      <c r="E2116" s="56">
        <v>0.91666666666666663</v>
      </c>
      <c r="F2116" s="55">
        <v>42.832999999999998</v>
      </c>
      <c r="G2116" s="55">
        <v>27.256</v>
      </c>
      <c r="H2116" s="55">
        <v>16.225000000000001</v>
      </c>
    </row>
    <row r="2117" spans="1:8" x14ac:dyDescent="0.25">
      <c r="A2117" s="55">
        <v>2022</v>
      </c>
      <c r="B2117" s="55" t="s">
        <v>29</v>
      </c>
      <c r="C2117" s="55">
        <v>505</v>
      </c>
      <c r="D2117" s="54" t="s">
        <v>6740</v>
      </c>
      <c r="E2117" s="56">
        <v>0.95833333333333337</v>
      </c>
      <c r="F2117" s="55">
        <v>44.688000000000002</v>
      </c>
      <c r="G2117" s="55">
        <v>22.245999999999999</v>
      </c>
      <c r="H2117" s="55">
        <v>16.654</v>
      </c>
    </row>
    <row r="2118" spans="1:8" x14ac:dyDescent="0.25">
      <c r="A2118" s="55">
        <v>2022</v>
      </c>
      <c r="B2118" s="55" t="s">
        <v>29</v>
      </c>
      <c r="C2118" s="55">
        <v>506</v>
      </c>
      <c r="D2118" s="54" t="s">
        <v>6740</v>
      </c>
      <c r="E2118" s="56">
        <v>0.54166666666666696</v>
      </c>
      <c r="F2118" s="55">
        <v>45.122999999999998</v>
      </c>
      <c r="G2118" s="55">
        <v>19.983000000000001</v>
      </c>
      <c r="H2118" s="55">
        <v>17.225000000000001</v>
      </c>
    </row>
    <row r="2119" spans="1:8" x14ac:dyDescent="0.25">
      <c r="A2119" s="55">
        <v>2022</v>
      </c>
      <c r="B2119" s="55" t="s">
        <v>29</v>
      </c>
      <c r="C2119" s="55">
        <v>507</v>
      </c>
      <c r="D2119" s="54" t="s">
        <v>6740</v>
      </c>
      <c r="E2119" s="56">
        <v>0.58333333333333304</v>
      </c>
      <c r="F2119" s="55">
        <v>43.103000000000002</v>
      </c>
      <c r="G2119" s="55">
        <v>20.013999999999999</v>
      </c>
      <c r="H2119" s="55">
        <v>17.748000000000001</v>
      </c>
    </row>
    <row r="2120" spans="1:8" x14ac:dyDescent="0.25">
      <c r="A2120" s="55">
        <v>2022</v>
      </c>
      <c r="B2120" s="55" t="s">
        <v>29</v>
      </c>
      <c r="C2120" s="55">
        <v>508</v>
      </c>
      <c r="D2120" s="54" t="s">
        <v>6740</v>
      </c>
      <c r="E2120" s="56">
        <v>0.625</v>
      </c>
      <c r="F2120" s="55">
        <v>40</v>
      </c>
      <c r="G2120" s="55">
        <v>21.634</v>
      </c>
      <c r="H2120" s="55">
        <v>18.056999999999999</v>
      </c>
    </row>
    <row r="2121" spans="1:8" x14ac:dyDescent="0.25">
      <c r="A2121" s="55">
        <v>2022</v>
      </c>
      <c r="B2121" s="55" t="s">
        <v>29</v>
      </c>
      <c r="C2121" s="55">
        <v>509</v>
      </c>
      <c r="D2121" s="54" t="s">
        <v>6740</v>
      </c>
      <c r="E2121" s="56">
        <v>0.66666666666666696</v>
      </c>
      <c r="F2121" s="55">
        <v>34.466000000000001</v>
      </c>
      <c r="G2121" s="55">
        <v>25.103000000000002</v>
      </c>
      <c r="H2121" s="55">
        <v>18.2</v>
      </c>
    </row>
    <row r="2122" spans="1:8" x14ac:dyDescent="0.25">
      <c r="A2122" s="55">
        <v>2022</v>
      </c>
      <c r="B2122" s="55" t="s">
        <v>29</v>
      </c>
      <c r="C2122" s="55">
        <v>510</v>
      </c>
      <c r="D2122" s="54" t="s">
        <v>6740</v>
      </c>
      <c r="E2122" s="56">
        <v>0.70833333333333304</v>
      </c>
      <c r="F2122" s="55">
        <v>26.524000000000001</v>
      </c>
      <c r="G2122" s="55">
        <v>31.78</v>
      </c>
      <c r="H2122" s="55">
        <v>18.2</v>
      </c>
    </row>
    <row r="2123" spans="1:8" x14ac:dyDescent="0.25">
      <c r="A2123" s="55">
        <v>2022</v>
      </c>
      <c r="B2123" s="55" t="s">
        <v>29</v>
      </c>
      <c r="C2123" s="55">
        <v>511</v>
      </c>
      <c r="D2123" s="54" t="s">
        <v>6740</v>
      </c>
      <c r="E2123" s="56">
        <v>0.75</v>
      </c>
      <c r="F2123" s="55">
        <v>17.32</v>
      </c>
      <c r="G2123" s="55">
        <v>41.067999999999998</v>
      </c>
      <c r="H2123" s="55">
        <v>18.081</v>
      </c>
    </row>
    <row r="2124" spans="1:8" x14ac:dyDescent="0.25">
      <c r="A2124" s="55">
        <v>2022</v>
      </c>
      <c r="B2124" s="55" t="s">
        <v>29</v>
      </c>
      <c r="C2124" s="55">
        <v>512</v>
      </c>
      <c r="D2124" s="54" t="s">
        <v>6740</v>
      </c>
      <c r="E2124" s="56">
        <v>0.79166666666666696</v>
      </c>
      <c r="F2124" s="55">
        <v>13.618</v>
      </c>
      <c r="G2124" s="55">
        <v>46.534999999999997</v>
      </c>
      <c r="H2124" s="55">
        <v>17.843</v>
      </c>
    </row>
    <row r="2125" spans="1:8" x14ac:dyDescent="0.25">
      <c r="A2125" s="55">
        <v>2022</v>
      </c>
      <c r="B2125" s="55" t="s">
        <v>29</v>
      </c>
      <c r="C2125" s="55">
        <v>513</v>
      </c>
      <c r="D2125" s="54" t="s">
        <v>6740</v>
      </c>
      <c r="E2125" s="56">
        <v>0.83333333333333304</v>
      </c>
      <c r="F2125" s="55">
        <v>11.565</v>
      </c>
      <c r="G2125" s="55">
        <v>51.344000000000001</v>
      </c>
      <c r="H2125" s="55">
        <v>17.486000000000001</v>
      </c>
    </row>
    <row r="2126" spans="1:8" x14ac:dyDescent="0.25">
      <c r="A2126" s="55">
        <v>2022</v>
      </c>
      <c r="B2126" s="55" t="s">
        <v>29</v>
      </c>
      <c r="C2126" s="55">
        <v>514</v>
      </c>
      <c r="D2126" s="54" t="s">
        <v>6740</v>
      </c>
      <c r="E2126" s="56">
        <v>0.875</v>
      </c>
      <c r="F2126" s="55">
        <v>10.173</v>
      </c>
      <c r="G2126" s="55">
        <v>55.427</v>
      </c>
      <c r="H2126" s="55">
        <v>17.13</v>
      </c>
    </row>
    <row r="2127" spans="1:8" x14ac:dyDescent="0.25">
      <c r="A2127" s="55">
        <v>2022</v>
      </c>
      <c r="B2127" s="55" t="s">
        <v>29</v>
      </c>
      <c r="C2127" s="55">
        <v>515</v>
      </c>
      <c r="D2127" s="54" t="s">
        <v>6740</v>
      </c>
      <c r="E2127" s="56">
        <v>0.91666666666666696</v>
      </c>
      <c r="F2127" s="55">
        <v>9.6080000000000005</v>
      </c>
      <c r="G2127" s="55">
        <v>58.576000000000001</v>
      </c>
      <c r="H2127" s="55">
        <v>16.795999999999999</v>
      </c>
    </row>
    <row r="2128" spans="1:8" x14ac:dyDescent="0.25">
      <c r="A2128" s="55">
        <v>2022</v>
      </c>
      <c r="B2128" s="55" t="s">
        <v>29</v>
      </c>
      <c r="C2128" s="55">
        <v>516</v>
      </c>
      <c r="D2128" s="54" t="s">
        <v>6741</v>
      </c>
      <c r="E2128" s="56">
        <v>0.95833333333333304</v>
      </c>
      <c r="F2128" s="55">
        <v>8.5679999999999996</v>
      </c>
      <c r="G2128" s="55">
        <v>61.247999999999998</v>
      </c>
      <c r="H2128" s="55">
        <v>16.463000000000001</v>
      </c>
    </row>
    <row r="2129" spans="1:8" x14ac:dyDescent="0.25">
      <c r="A2129" s="55">
        <v>2022</v>
      </c>
      <c r="B2129" s="55" t="s">
        <v>29</v>
      </c>
      <c r="C2129" s="55">
        <v>517</v>
      </c>
      <c r="D2129" s="54" t="s">
        <v>6741</v>
      </c>
      <c r="E2129" s="56">
        <v>0</v>
      </c>
      <c r="F2129" s="55">
        <v>8.17</v>
      </c>
      <c r="G2129" s="55">
        <v>63.726999999999997</v>
      </c>
      <c r="H2129" s="55">
        <v>16.177</v>
      </c>
    </row>
    <row r="2130" spans="1:8" x14ac:dyDescent="0.25">
      <c r="A2130" s="55">
        <v>2022</v>
      </c>
      <c r="B2130" s="55" t="s">
        <v>29</v>
      </c>
      <c r="C2130" s="55">
        <v>518</v>
      </c>
      <c r="D2130" s="54" t="s">
        <v>6741</v>
      </c>
      <c r="E2130" s="56">
        <v>4.1666666666666664E-2</v>
      </c>
      <c r="F2130" s="55">
        <v>7.92</v>
      </c>
      <c r="G2130" s="55">
        <v>65.632999999999996</v>
      </c>
      <c r="H2130" s="55">
        <v>15.891</v>
      </c>
    </row>
    <row r="2131" spans="1:8" x14ac:dyDescent="0.25">
      <c r="A2131" s="55">
        <v>2022</v>
      </c>
      <c r="B2131" s="55" t="s">
        <v>29</v>
      </c>
      <c r="C2131" s="55">
        <v>519</v>
      </c>
      <c r="D2131" s="54" t="s">
        <v>6741</v>
      </c>
      <c r="E2131" s="56">
        <v>8.3333333333333329E-2</v>
      </c>
      <c r="F2131" s="55">
        <v>7.5190000000000001</v>
      </c>
      <c r="G2131" s="55">
        <v>67.408000000000001</v>
      </c>
      <c r="H2131" s="55">
        <v>15.651999999999999</v>
      </c>
    </row>
    <row r="2132" spans="1:8" x14ac:dyDescent="0.25">
      <c r="A2132" s="55">
        <v>2022</v>
      </c>
      <c r="B2132" s="55" t="s">
        <v>29</v>
      </c>
      <c r="C2132" s="55">
        <v>520</v>
      </c>
      <c r="D2132" s="54" t="s">
        <v>6741</v>
      </c>
      <c r="E2132" s="56">
        <v>0.125</v>
      </c>
      <c r="F2132" s="55">
        <v>6.585</v>
      </c>
      <c r="G2132" s="55">
        <v>69.289000000000001</v>
      </c>
      <c r="H2132" s="55">
        <v>15.414</v>
      </c>
    </row>
    <row r="2133" spans="1:8" x14ac:dyDescent="0.25">
      <c r="A2133" s="55">
        <v>2022</v>
      </c>
      <c r="B2133" s="55" t="s">
        <v>29</v>
      </c>
      <c r="C2133" s="55">
        <v>521</v>
      </c>
      <c r="D2133" s="54" t="s">
        <v>6741</v>
      </c>
      <c r="E2133" s="56">
        <v>0.16666666666666666</v>
      </c>
      <c r="F2133" s="55">
        <v>6.2039999999999997</v>
      </c>
      <c r="G2133" s="55">
        <v>70.137</v>
      </c>
      <c r="H2133" s="55">
        <v>15.175000000000001</v>
      </c>
    </row>
    <row r="2134" spans="1:8" x14ac:dyDescent="0.25">
      <c r="A2134" s="55">
        <v>2022</v>
      </c>
      <c r="B2134" s="55" t="s">
        <v>29</v>
      </c>
      <c r="C2134" s="55">
        <v>522</v>
      </c>
      <c r="D2134" s="54" t="s">
        <v>6741</v>
      </c>
      <c r="E2134" s="56">
        <v>0.20833333333333334</v>
      </c>
      <c r="F2134" s="55">
        <v>5.8470000000000004</v>
      </c>
      <c r="G2134" s="55">
        <v>71.927000000000007</v>
      </c>
      <c r="H2134" s="55">
        <v>14.96</v>
      </c>
    </row>
    <row r="2135" spans="1:8" x14ac:dyDescent="0.25">
      <c r="A2135" s="55">
        <v>2022</v>
      </c>
      <c r="B2135" s="55" t="s">
        <v>29</v>
      </c>
      <c r="C2135" s="55">
        <v>523</v>
      </c>
      <c r="D2135" s="54" t="s">
        <v>6741</v>
      </c>
      <c r="E2135" s="56">
        <v>0.25</v>
      </c>
      <c r="F2135" s="55">
        <v>6.0510000000000002</v>
      </c>
      <c r="G2135" s="55">
        <v>72.325999999999993</v>
      </c>
      <c r="H2135" s="55">
        <v>14.744999999999999</v>
      </c>
    </row>
    <row r="2136" spans="1:8" x14ac:dyDescent="0.25">
      <c r="A2136" s="55">
        <v>2022</v>
      </c>
      <c r="B2136" s="55" t="s">
        <v>29</v>
      </c>
      <c r="C2136" s="55">
        <v>524</v>
      </c>
      <c r="D2136" s="54" t="s">
        <v>6741</v>
      </c>
      <c r="E2136" s="56">
        <v>0.29166666666666669</v>
      </c>
      <c r="F2136" s="55">
        <v>16.677</v>
      </c>
      <c r="G2136" s="55">
        <v>69.22</v>
      </c>
      <c r="H2136" s="55">
        <v>14.601000000000001</v>
      </c>
    </row>
    <row r="2137" spans="1:8" x14ac:dyDescent="0.25">
      <c r="A2137" s="55">
        <v>2022</v>
      </c>
      <c r="B2137" s="55" t="s">
        <v>29</v>
      </c>
      <c r="C2137" s="55">
        <v>525</v>
      </c>
      <c r="D2137" s="54" t="s">
        <v>6741</v>
      </c>
      <c r="E2137" s="56">
        <v>0.33333333333333331</v>
      </c>
      <c r="F2137" s="55">
        <v>26.181999999999999</v>
      </c>
      <c r="G2137" s="55">
        <v>55.527999999999999</v>
      </c>
      <c r="H2137" s="55">
        <v>14.768000000000001</v>
      </c>
    </row>
    <row r="2138" spans="1:8" x14ac:dyDescent="0.25">
      <c r="A2138" s="55">
        <v>2022</v>
      </c>
      <c r="B2138" s="55" t="s">
        <v>29</v>
      </c>
      <c r="C2138" s="55">
        <v>526</v>
      </c>
      <c r="D2138" s="54" t="s">
        <v>6741</v>
      </c>
      <c r="E2138" s="56">
        <v>0.375</v>
      </c>
      <c r="F2138" s="55">
        <v>34.572000000000003</v>
      </c>
      <c r="G2138" s="55">
        <v>42.052999999999997</v>
      </c>
      <c r="H2138" s="55">
        <v>15.247</v>
      </c>
    </row>
    <row r="2139" spans="1:8" x14ac:dyDescent="0.25">
      <c r="A2139" s="55">
        <v>2022</v>
      </c>
      <c r="B2139" s="55" t="s">
        <v>29</v>
      </c>
      <c r="C2139" s="55">
        <v>527</v>
      </c>
      <c r="D2139" s="54" t="s">
        <v>6741</v>
      </c>
      <c r="E2139" s="56">
        <v>0.41666666666666669</v>
      </c>
      <c r="F2139" s="55">
        <v>41.122999999999998</v>
      </c>
      <c r="G2139" s="55">
        <v>34.578000000000003</v>
      </c>
      <c r="H2139" s="55">
        <v>15.914999999999999</v>
      </c>
    </row>
    <row r="2140" spans="1:8" x14ac:dyDescent="0.25">
      <c r="A2140" s="55">
        <v>2022</v>
      </c>
      <c r="B2140" s="55" t="s">
        <v>29</v>
      </c>
      <c r="C2140" s="55">
        <v>528</v>
      </c>
      <c r="D2140" s="54" t="s">
        <v>6741</v>
      </c>
      <c r="E2140" s="56">
        <v>0.45833333333333331</v>
      </c>
      <c r="F2140" s="55">
        <v>44.811999999999998</v>
      </c>
      <c r="G2140" s="55">
        <v>26.183</v>
      </c>
      <c r="H2140" s="55">
        <v>16.510999999999999</v>
      </c>
    </row>
    <row r="2141" spans="1:8" x14ac:dyDescent="0.25">
      <c r="A2141" s="55">
        <v>2022</v>
      </c>
      <c r="B2141" s="55" t="s">
        <v>29</v>
      </c>
      <c r="C2141" s="55">
        <v>529</v>
      </c>
      <c r="D2141" s="54" t="s">
        <v>6741</v>
      </c>
      <c r="E2141" s="56">
        <v>0.5</v>
      </c>
      <c r="F2141" s="55">
        <v>46.994999999999997</v>
      </c>
      <c r="G2141" s="55">
        <v>21.841999999999999</v>
      </c>
      <c r="H2141" s="55">
        <v>17.010999999999999</v>
      </c>
    </row>
    <row r="2142" spans="1:8" x14ac:dyDescent="0.25">
      <c r="A2142" s="55">
        <v>2022</v>
      </c>
      <c r="B2142" s="55" t="s">
        <v>29</v>
      </c>
      <c r="C2142" s="55">
        <v>530</v>
      </c>
      <c r="D2142" s="54" t="s">
        <v>6741</v>
      </c>
      <c r="E2142" s="56">
        <v>0.54166666666666663</v>
      </c>
      <c r="F2142" s="55">
        <v>47.06</v>
      </c>
      <c r="G2142" s="55">
        <v>19.14</v>
      </c>
      <c r="H2142" s="55">
        <v>17.582000000000001</v>
      </c>
    </row>
    <row r="2143" spans="1:8" x14ac:dyDescent="0.25">
      <c r="A2143" s="55">
        <v>2022</v>
      </c>
      <c r="B2143" s="55" t="s">
        <v>29</v>
      </c>
      <c r="C2143" s="55">
        <v>531</v>
      </c>
      <c r="D2143" s="54" t="s">
        <v>6741</v>
      </c>
      <c r="E2143" s="56">
        <v>0.58333333333333337</v>
      </c>
      <c r="F2143" s="55">
        <v>45.216999999999999</v>
      </c>
      <c r="G2143" s="55">
        <v>19.113</v>
      </c>
      <c r="H2143" s="55">
        <v>18.105</v>
      </c>
    </row>
    <row r="2144" spans="1:8" x14ac:dyDescent="0.25">
      <c r="A2144" s="55">
        <v>2022</v>
      </c>
      <c r="B2144" s="55" t="s">
        <v>29</v>
      </c>
      <c r="C2144" s="55">
        <v>532</v>
      </c>
      <c r="D2144" s="54" t="s">
        <v>6741</v>
      </c>
      <c r="E2144" s="56">
        <v>0.625</v>
      </c>
      <c r="F2144" s="55">
        <v>41.006999999999998</v>
      </c>
      <c r="G2144" s="55">
        <v>20.76</v>
      </c>
      <c r="H2144" s="55">
        <v>18.39</v>
      </c>
    </row>
    <row r="2145" spans="1:8" x14ac:dyDescent="0.25">
      <c r="A2145" s="55">
        <v>2022</v>
      </c>
      <c r="B2145" s="55" t="s">
        <v>29</v>
      </c>
      <c r="C2145" s="55">
        <v>533</v>
      </c>
      <c r="D2145" s="54" t="s">
        <v>6741</v>
      </c>
      <c r="E2145" s="56">
        <v>0.66666666666666663</v>
      </c>
      <c r="F2145" s="55">
        <v>34.889000000000003</v>
      </c>
      <c r="G2145" s="55">
        <v>24.640999999999998</v>
      </c>
      <c r="H2145" s="55">
        <v>18.509</v>
      </c>
    </row>
    <row r="2146" spans="1:8" x14ac:dyDescent="0.25">
      <c r="A2146" s="55">
        <v>2022</v>
      </c>
      <c r="B2146" s="55" t="s">
        <v>29</v>
      </c>
      <c r="C2146" s="55">
        <v>534</v>
      </c>
      <c r="D2146" s="54" t="s">
        <v>6741</v>
      </c>
      <c r="E2146" s="56">
        <v>0.70833333333333337</v>
      </c>
      <c r="F2146" s="55">
        <v>25.670999999999999</v>
      </c>
      <c r="G2146" s="55">
        <v>32.11</v>
      </c>
      <c r="H2146" s="55">
        <v>18.509</v>
      </c>
    </row>
    <row r="2147" spans="1:8" x14ac:dyDescent="0.25">
      <c r="A2147" s="55">
        <v>2022</v>
      </c>
      <c r="B2147" s="55" t="s">
        <v>29</v>
      </c>
      <c r="C2147" s="55">
        <v>535</v>
      </c>
      <c r="D2147" s="54" t="s">
        <v>6741</v>
      </c>
      <c r="E2147" s="56">
        <v>0.75</v>
      </c>
      <c r="F2147" s="55">
        <v>18.081</v>
      </c>
      <c r="G2147" s="55">
        <v>39.414000000000001</v>
      </c>
      <c r="H2147" s="55">
        <v>18.366</v>
      </c>
    </row>
    <row r="2148" spans="1:8" x14ac:dyDescent="0.25">
      <c r="A2148" s="55">
        <v>2022</v>
      </c>
      <c r="B2148" s="55" t="s">
        <v>29</v>
      </c>
      <c r="C2148" s="55">
        <v>536</v>
      </c>
      <c r="D2148" s="54" t="s">
        <v>6741</v>
      </c>
      <c r="E2148" s="56">
        <v>0.79166666666666663</v>
      </c>
      <c r="F2148" s="55">
        <v>15.484999999999999</v>
      </c>
      <c r="G2148" s="55">
        <v>44.573</v>
      </c>
      <c r="H2148" s="55">
        <v>18.105</v>
      </c>
    </row>
    <row r="2149" spans="1:8" x14ac:dyDescent="0.25">
      <c r="A2149" s="55">
        <v>2022</v>
      </c>
      <c r="B2149" s="55" t="s">
        <v>29</v>
      </c>
      <c r="C2149" s="55">
        <v>537</v>
      </c>
      <c r="D2149" s="54" t="s">
        <v>6741</v>
      </c>
      <c r="E2149" s="56">
        <v>0.83333333333333337</v>
      </c>
      <c r="F2149" s="55">
        <v>13.738</v>
      </c>
      <c r="G2149" s="55">
        <v>48.970999999999997</v>
      </c>
      <c r="H2149" s="55">
        <v>17.795999999999999</v>
      </c>
    </row>
    <row r="2150" spans="1:8" x14ac:dyDescent="0.25">
      <c r="A2150" s="55">
        <v>2022</v>
      </c>
      <c r="B2150" s="55" t="s">
        <v>29</v>
      </c>
      <c r="C2150" s="55">
        <v>538</v>
      </c>
      <c r="D2150" s="54" t="s">
        <v>6741</v>
      </c>
      <c r="E2150" s="56">
        <v>0.875</v>
      </c>
      <c r="F2150" s="55">
        <v>13.016</v>
      </c>
      <c r="G2150" s="55">
        <v>52.463000000000001</v>
      </c>
      <c r="H2150" s="55">
        <v>17.486000000000001</v>
      </c>
    </row>
    <row r="2151" spans="1:8" x14ac:dyDescent="0.25">
      <c r="A2151" s="55">
        <v>2022</v>
      </c>
      <c r="B2151" s="55" t="s">
        <v>29</v>
      </c>
      <c r="C2151" s="55">
        <v>539</v>
      </c>
      <c r="D2151" s="54" t="s">
        <v>6741</v>
      </c>
      <c r="E2151" s="56">
        <v>0.91666666666666663</v>
      </c>
      <c r="F2151" s="55">
        <v>11.029</v>
      </c>
      <c r="G2151" s="55">
        <v>56.213999999999999</v>
      </c>
      <c r="H2151" s="55">
        <v>17.201000000000001</v>
      </c>
    </row>
    <row r="2152" spans="1:8" x14ac:dyDescent="0.25">
      <c r="A2152" s="55">
        <v>2022</v>
      </c>
      <c r="B2152" s="55" t="s">
        <v>29</v>
      </c>
      <c r="C2152" s="55">
        <v>540</v>
      </c>
      <c r="D2152" s="54" t="s">
        <v>6742</v>
      </c>
      <c r="E2152" s="56">
        <v>0.95833333333333337</v>
      </c>
      <c r="F2152" s="55">
        <v>10.074999999999999</v>
      </c>
      <c r="G2152" s="55">
        <v>59.447000000000003</v>
      </c>
      <c r="H2152" s="55">
        <v>16.914999999999999</v>
      </c>
    </row>
    <row r="2153" spans="1:8" x14ac:dyDescent="0.25">
      <c r="A2153" s="55">
        <v>2022</v>
      </c>
      <c r="B2153" s="55" t="s">
        <v>29</v>
      </c>
      <c r="C2153" s="55">
        <v>541</v>
      </c>
      <c r="D2153" s="54" t="s">
        <v>6742</v>
      </c>
      <c r="E2153" s="56">
        <v>0.54166666666666696</v>
      </c>
      <c r="F2153" s="55">
        <v>9.5090000000000003</v>
      </c>
      <c r="G2153" s="55">
        <v>61.725999999999999</v>
      </c>
      <c r="H2153" s="55">
        <v>16.63</v>
      </c>
    </row>
    <row r="2154" spans="1:8" x14ac:dyDescent="0.25">
      <c r="A2154" s="55">
        <v>2022</v>
      </c>
      <c r="B2154" s="55" t="s">
        <v>29</v>
      </c>
      <c r="C2154" s="55">
        <v>542</v>
      </c>
      <c r="D2154" s="54" t="s">
        <v>6742</v>
      </c>
      <c r="E2154" s="56">
        <v>0.58333333333333304</v>
      </c>
      <c r="F2154" s="55">
        <v>9.7560000000000002</v>
      </c>
      <c r="G2154" s="55">
        <v>64.581999999999994</v>
      </c>
      <c r="H2154" s="55">
        <v>16.367999999999999</v>
      </c>
    </row>
    <row r="2155" spans="1:8" x14ac:dyDescent="0.25">
      <c r="A2155" s="55">
        <v>2022</v>
      </c>
      <c r="B2155" s="55" t="s">
        <v>29</v>
      </c>
      <c r="C2155" s="55">
        <v>543</v>
      </c>
      <c r="D2155" s="54" t="s">
        <v>6742</v>
      </c>
      <c r="E2155" s="56">
        <v>0.625</v>
      </c>
      <c r="F2155" s="55">
        <v>11.005000000000001</v>
      </c>
      <c r="G2155" s="55">
        <v>67.222999999999999</v>
      </c>
      <c r="H2155" s="55">
        <v>16.152999999999999</v>
      </c>
    </row>
    <row r="2156" spans="1:8" x14ac:dyDescent="0.25">
      <c r="A2156" s="55">
        <v>2022</v>
      </c>
      <c r="B2156" s="55" t="s">
        <v>29</v>
      </c>
      <c r="C2156" s="55">
        <v>544</v>
      </c>
      <c r="D2156" s="54" t="s">
        <v>6742</v>
      </c>
      <c r="E2156" s="56">
        <v>0.66666666666666696</v>
      </c>
      <c r="F2156" s="55">
        <v>9.9030000000000005</v>
      </c>
      <c r="G2156" s="55">
        <v>67.364000000000004</v>
      </c>
      <c r="H2156" s="55">
        <v>15.986000000000001</v>
      </c>
    </row>
    <row r="2157" spans="1:8" x14ac:dyDescent="0.25">
      <c r="A2157" s="55">
        <v>2022</v>
      </c>
      <c r="B2157" s="55" t="s">
        <v>29</v>
      </c>
      <c r="C2157" s="55">
        <v>545</v>
      </c>
      <c r="D2157" s="54" t="s">
        <v>6742</v>
      </c>
      <c r="E2157" s="56">
        <v>0.70833333333333304</v>
      </c>
      <c r="F2157" s="55">
        <v>9.9280000000000008</v>
      </c>
      <c r="G2157" s="55">
        <v>68.707999999999998</v>
      </c>
      <c r="H2157" s="55">
        <v>15.843</v>
      </c>
    </row>
    <row r="2158" spans="1:8" x14ac:dyDescent="0.25">
      <c r="A2158" s="55">
        <v>2022</v>
      </c>
      <c r="B2158" s="55" t="s">
        <v>29</v>
      </c>
      <c r="C2158" s="55">
        <v>546</v>
      </c>
      <c r="D2158" s="54" t="s">
        <v>6742</v>
      </c>
      <c r="E2158" s="56">
        <v>0.75</v>
      </c>
      <c r="F2158" s="55">
        <v>9.6319999999999997</v>
      </c>
      <c r="G2158" s="55">
        <v>72.176000000000002</v>
      </c>
      <c r="H2158" s="55">
        <v>15.7</v>
      </c>
    </row>
    <row r="2159" spans="1:8" x14ac:dyDescent="0.25">
      <c r="A2159" s="55">
        <v>2022</v>
      </c>
      <c r="B2159" s="55" t="s">
        <v>29</v>
      </c>
      <c r="C2159" s="55">
        <v>547</v>
      </c>
      <c r="D2159" s="54" t="s">
        <v>6742</v>
      </c>
      <c r="E2159" s="56">
        <v>0.79166666666666696</v>
      </c>
      <c r="F2159" s="55">
        <v>10.834</v>
      </c>
      <c r="G2159" s="55">
        <v>74.064999999999998</v>
      </c>
      <c r="H2159" s="55">
        <v>15.557</v>
      </c>
    </row>
    <row r="2160" spans="1:8" x14ac:dyDescent="0.25">
      <c r="A2160" s="55">
        <v>2022</v>
      </c>
      <c r="B2160" s="55" t="s">
        <v>29</v>
      </c>
      <c r="C2160" s="55">
        <v>548</v>
      </c>
      <c r="D2160" s="54" t="s">
        <v>6742</v>
      </c>
      <c r="E2160" s="56">
        <v>0.83333333333333304</v>
      </c>
      <c r="F2160" s="55">
        <v>14.888</v>
      </c>
      <c r="G2160" s="55">
        <v>72.19</v>
      </c>
      <c r="H2160" s="55">
        <v>15.461</v>
      </c>
    </row>
    <row r="2161" spans="1:8" x14ac:dyDescent="0.25">
      <c r="A2161" s="55">
        <v>2022</v>
      </c>
      <c r="B2161" s="55" t="s">
        <v>29</v>
      </c>
      <c r="C2161" s="55">
        <v>549</v>
      </c>
      <c r="D2161" s="54" t="s">
        <v>6742</v>
      </c>
      <c r="E2161" s="56">
        <v>0.875</v>
      </c>
      <c r="F2161" s="55">
        <v>27.087</v>
      </c>
      <c r="G2161" s="55">
        <v>56.225999999999999</v>
      </c>
      <c r="H2161" s="55">
        <v>15.509</v>
      </c>
    </row>
    <row r="2162" spans="1:8" x14ac:dyDescent="0.25">
      <c r="A2162" s="55">
        <v>2022</v>
      </c>
      <c r="B2162" s="55" t="s">
        <v>29</v>
      </c>
      <c r="C2162" s="55">
        <v>550</v>
      </c>
      <c r="D2162" s="54" t="s">
        <v>6742</v>
      </c>
      <c r="E2162" s="56">
        <v>0.91666666666666696</v>
      </c>
      <c r="F2162" s="55">
        <v>34.756999999999998</v>
      </c>
      <c r="G2162" s="55">
        <v>45.941000000000003</v>
      </c>
      <c r="H2162" s="55">
        <v>15.891</v>
      </c>
    </row>
    <row r="2163" spans="1:8" x14ac:dyDescent="0.25">
      <c r="A2163" s="55">
        <v>2022</v>
      </c>
      <c r="B2163" s="55" t="s">
        <v>29</v>
      </c>
      <c r="C2163" s="55">
        <v>551</v>
      </c>
      <c r="D2163" s="54" t="s">
        <v>6742</v>
      </c>
      <c r="E2163" s="56">
        <v>0.95833333333333304</v>
      </c>
      <c r="F2163" s="55">
        <v>40.601999999999997</v>
      </c>
      <c r="G2163" s="55">
        <v>34.323</v>
      </c>
      <c r="H2163" s="55">
        <v>16.486999999999998</v>
      </c>
    </row>
    <row r="2164" spans="1:8" x14ac:dyDescent="0.25">
      <c r="A2164" s="55">
        <v>2022</v>
      </c>
      <c r="B2164" s="55" t="s">
        <v>29</v>
      </c>
      <c r="C2164" s="55">
        <v>552</v>
      </c>
      <c r="D2164" s="54" t="s">
        <v>6742</v>
      </c>
      <c r="E2164" s="56">
        <v>0</v>
      </c>
      <c r="F2164" s="55">
        <v>43.738</v>
      </c>
      <c r="G2164" s="55">
        <v>26.678999999999998</v>
      </c>
      <c r="H2164" s="55">
        <v>16.986999999999998</v>
      </c>
    </row>
    <row r="2165" spans="1:8" x14ac:dyDescent="0.25">
      <c r="A2165" s="55">
        <v>2022</v>
      </c>
      <c r="B2165" s="55" t="s">
        <v>29</v>
      </c>
      <c r="C2165" s="55">
        <v>553</v>
      </c>
      <c r="D2165" s="54" t="s">
        <v>6742</v>
      </c>
      <c r="E2165" s="56">
        <v>4.1666666666666664E-2</v>
      </c>
      <c r="F2165" s="55">
        <v>40.832999999999998</v>
      </c>
      <c r="G2165" s="55">
        <v>24.763000000000002</v>
      </c>
      <c r="H2165" s="55">
        <v>17.390999999999998</v>
      </c>
    </row>
    <row r="2166" spans="1:8" x14ac:dyDescent="0.25">
      <c r="A2166" s="55">
        <v>2022</v>
      </c>
      <c r="B2166" s="55" t="s">
        <v>29</v>
      </c>
      <c r="C2166" s="55">
        <v>554</v>
      </c>
      <c r="D2166" s="54" t="s">
        <v>6742</v>
      </c>
      <c r="E2166" s="56">
        <v>8.3333333333333329E-2</v>
      </c>
      <c r="F2166" s="55">
        <v>43.162999999999997</v>
      </c>
      <c r="G2166" s="55">
        <v>21.899000000000001</v>
      </c>
      <c r="H2166" s="55">
        <v>17.748000000000001</v>
      </c>
    </row>
    <row r="2167" spans="1:8" x14ac:dyDescent="0.25">
      <c r="A2167" s="55">
        <v>2022</v>
      </c>
      <c r="B2167" s="55" t="s">
        <v>29</v>
      </c>
      <c r="C2167" s="55">
        <v>555</v>
      </c>
      <c r="D2167" s="54" t="s">
        <v>6742</v>
      </c>
      <c r="E2167" s="56">
        <v>0.125</v>
      </c>
      <c r="F2167" s="55">
        <v>39.970999999999997</v>
      </c>
      <c r="G2167" s="55">
        <v>21.417000000000002</v>
      </c>
      <c r="H2167" s="55">
        <v>18.105</v>
      </c>
    </row>
    <row r="2168" spans="1:8" x14ac:dyDescent="0.25">
      <c r="A2168" s="55">
        <v>2022</v>
      </c>
      <c r="B2168" s="55" t="s">
        <v>29</v>
      </c>
      <c r="C2168" s="55">
        <v>556</v>
      </c>
      <c r="D2168" s="54" t="s">
        <v>6742</v>
      </c>
      <c r="E2168" s="56">
        <v>0.16666666666666666</v>
      </c>
      <c r="F2168" s="55">
        <v>37.728000000000002</v>
      </c>
      <c r="G2168" s="55">
        <v>22.422000000000001</v>
      </c>
      <c r="H2168" s="55">
        <v>18.295000000000002</v>
      </c>
    </row>
    <row r="2169" spans="1:8" x14ac:dyDescent="0.25">
      <c r="A2169" s="55">
        <v>2022</v>
      </c>
      <c r="B2169" s="55" t="s">
        <v>29</v>
      </c>
      <c r="C2169" s="55">
        <v>557</v>
      </c>
      <c r="D2169" s="54" t="s">
        <v>6742</v>
      </c>
      <c r="E2169" s="56">
        <v>0.20833333333333334</v>
      </c>
      <c r="F2169" s="55">
        <v>30.192</v>
      </c>
      <c r="G2169" s="55">
        <v>27.021999999999998</v>
      </c>
      <c r="H2169" s="55">
        <v>18.318999999999999</v>
      </c>
    </row>
    <row r="2170" spans="1:8" x14ac:dyDescent="0.25">
      <c r="A2170" s="55">
        <v>2022</v>
      </c>
      <c r="B2170" s="55" t="s">
        <v>29</v>
      </c>
      <c r="C2170" s="55">
        <v>558</v>
      </c>
      <c r="D2170" s="54" t="s">
        <v>6742</v>
      </c>
      <c r="E2170" s="56">
        <v>0.25</v>
      </c>
      <c r="F2170" s="55">
        <v>22.561</v>
      </c>
      <c r="G2170" s="55">
        <v>33.436999999999998</v>
      </c>
      <c r="H2170" s="55">
        <v>18.2</v>
      </c>
    </row>
    <row r="2171" spans="1:8" x14ac:dyDescent="0.25">
      <c r="A2171" s="55">
        <v>2022</v>
      </c>
      <c r="B2171" s="55" t="s">
        <v>29</v>
      </c>
      <c r="C2171" s="55">
        <v>559</v>
      </c>
      <c r="D2171" s="54" t="s">
        <v>6742</v>
      </c>
      <c r="E2171" s="56">
        <v>0.29166666666666669</v>
      </c>
      <c r="F2171" s="55">
        <v>16.414999999999999</v>
      </c>
      <c r="G2171" s="55">
        <v>41.606000000000002</v>
      </c>
      <c r="H2171" s="55">
        <v>18.010000000000002</v>
      </c>
    </row>
    <row r="2172" spans="1:8" x14ac:dyDescent="0.25">
      <c r="A2172" s="55">
        <v>2022</v>
      </c>
      <c r="B2172" s="55" t="s">
        <v>29</v>
      </c>
      <c r="C2172" s="55">
        <v>560</v>
      </c>
      <c r="D2172" s="54" t="s">
        <v>6742</v>
      </c>
      <c r="E2172" s="56">
        <v>0.33333333333333331</v>
      </c>
      <c r="F2172" s="55">
        <v>14.05</v>
      </c>
      <c r="G2172" s="55">
        <v>45.902999999999999</v>
      </c>
      <c r="H2172" s="55">
        <v>17.724</v>
      </c>
    </row>
    <row r="2173" spans="1:8" x14ac:dyDescent="0.25">
      <c r="A2173" s="55">
        <v>2022</v>
      </c>
      <c r="B2173" s="55" t="s">
        <v>29</v>
      </c>
      <c r="C2173" s="55">
        <v>561</v>
      </c>
      <c r="D2173" s="54" t="s">
        <v>6742</v>
      </c>
      <c r="E2173" s="56">
        <v>0.375</v>
      </c>
      <c r="F2173" s="55">
        <v>12.195</v>
      </c>
      <c r="G2173" s="55">
        <v>50.087000000000003</v>
      </c>
      <c r="H2173" s="55">
        <v>17.439</v>
      </c>
    </row>
    <row r="2174" spans="1:8" x14ac:dyDescent="0.25">
      <c r="A2174" s="55">
        <v>2022</v>
      </c>
      <c r="B2174" s="55" t="s">
        <v>29</v>
      </c>
      <c r="C2174" s="55">
        <v>562</v>
      </c>
      <c r="D2174" s="54" t="s">
        <v>6742</v>
      </c>
      <c r="E2174" s="56">
        <v>0.41666666666666669</v>
      </c>
      <c r="F2174" s="55">
        <v>11.952999999999999</v>
      </c>
      <c r="G2174" s="55">
        <v>54.552</v>
      </c>
      <c r="H2174" s="55">
        <v>17.13</v>
      </c>
    </row>
    <row r="2175" spans="1:8" x14ac:dyDescent="0.25">
      <c r="A2175" s="55">
        <v>2022</v>
      </c>
      <c r="B2175" s="55" t="s">
        <v>29</v>
      </c>
      <c r="C2175" s="55">
        <v>563</v>
      </c>
      <c r="D2175" s="54" t="s">
        <v>6742</v>
      </c>
      <c r="E2175" s="56">
        <v>0.45833333333333331</v>
      </c>
      <c r="F2175" s="55">
        <v>11.977</v>
      </c>
      <c r="G2175" s="55">
        <v>55.878999999999998</v>
      </c>
      <c r="H2175" s="55">
        <v>16.844000000000001</v>
      </c>
    </row>
    <row r="2176" spans="1:8" x14ac:dyDescent="0.25">
      <c r="A2176" s="55">
        <v>2022</v>
      </c>
      <c r="B2176" s="55" t="s">
        <v>29</v>
      </c>
      <c r="C2176" s="55">
        <v>564</v>
      </c>
      <c r="D2176" s="54" t="s">
        <v>6743</v>
      </c>
      <c r="E2176" s="56">
        <v>0.5</v>
      </c>
      <c r="F2176" s="55">
        <v>10.932</v>
      </c>
      <c r="G2176" s="55">
        <v>58.253999999999998</v>
      </c>
      <c r="H2176" s="55">
        <v>16.558</v>
      </c>
    </row>
    <row r="2177" spans="1:8" x14ac:dyDescent="0.25">
      <c r="A2177" s="55">
        <v>2022</v>
      </c>
      <c r="B2177" s="55" t="s">
        <v>29</v>
      </c>
      <c r="C2177" s="55">
        <v>565</v>
      </c>
      <c r="D2177" s="54" t="s">
        <v>6743</v>
      </c>
      <c r="E2177" s="56">
        <v>0.54166666666666663</v>
      </c>
      <c r="F2177" s="55">
        <v>10.394</v>
      </c>
      <c r="G2177" s="55">
        <v>62.866999999999997</v>
      </c>
      <c r="H2177" s="55">
        <v>16.32</v>
      </c>
    </row>
    <row r="2178" spans="1:8" x14ac:dyDescent="0.25">
      <c r="A2178" s="55">
        <v>2022</v>
      </c>
      <c r="B2178" s="55" t="s">
        <v>29</v>
      </c>
      <c r="C2178" s="55">
        <v>566</v>
      </c>
      <c r="D2178" s="54" t="s">
        <v>6743</v>
      </c>
      <c r="E2178" s="56">
        <v>0.58333333333333337</v>
      </c>
      <c r="F2178" s="55">
        <v>10.345000000000001</v>
      </c>
      <c r="G2178" s="55">
        <v>65.81</v>
      </c>
      <c r="H2178" s="55">
        <v>16.106000000000002</v>
      </c>
    </row>
    <row r="2179" spans="1:8" x14ac:dyDescent="0.25">
      <c r="A2179" s="55">
        <v>2022</v>
      </c>
      <c r="B2179" s="55" t="s">
        <v>29</v>
      </c>
      <c r="C2179" s="55">
        <v>567</v>
      </c>
      <c r="D2179" s="54" t="s">
        <v>6743</v>
      </c>
      <c r="E2179" s="56">
        <v>0.625</v>
      </c>
      <c r="F2179" s="55">
        <v>10.369</v>
      </c>
      <c r="G2179" s="55">
        <v>68.477999999999994</v>
      </c>
      <c r="H2179" s="55">
        <v>15.939</v>
      </c>
    </row>
    <row r="2180" spans="1:8" x14ac:dyDescent="0.25">
      <c r="A2180" s="55">
        <v>2022</v>
      </c>
      <c r="B2180" s="55" t="s">
        <v>29</v>
      </c>
      <c r="C2180" s="55">
        <v>568</v>
      </c>
      <c r="D2180" s="54" t="s">
        <v>6743</v>
      </c>
      <c r="E2180" s="56">
        <v>0.66666666666666663</v>
      </c>
      <c r="F2180" s="55">
        <v>10.051</v>
      </c>
      <c r="G2180" s="55">
        <v>70.938000000000002</v>
      </c>
      <c r="H2180" s="55">
        <v>15.747999999999999</v>
      </c>
    </row>
    <row r="2181" spans="1:8" x14ac:dyDescent="0.25">
      <c r="A2181" s="55">
        <v>2022</v>
      </c>
      <c r="B2181" s="55" t="s">
        <v>29</v>
      </c>
      <c r="C2181" s="55">
        <v>569</v>
      </c>
      <c r="D2181" s="54" t="s">
        <v>6743</v>
      </c>
      <c r="E2181" s="56">
        <v>0.70833333333333337</v>
      </c>
      <c r="F2181" s="55">
        <v>9.4600000000000009</v>
      </c>
      <c r="G2181" s="55">
        <v>73.341999999999999</v>
      </c>
      <c r="H2181" s="55">
        <v>15.557</v>
      </c>
    </row>
    <row r="2182" spans="1:8" x14ac:dyDescent="0.25">
      <c r="A2182" s="55">
        <v>2022</v>
      </c>
      <c r="B2182" s="55" t="s">
        <v>29</v>
      </c>
      <c r="C2182" s="55">
        <v>570</v>
      </c>
      <c r="D2182" s="54" t="s">
        <v>6743</v>
      </c>
      <c r="E2182" s="56">
        <v>0.75</v>
      </c>
      <c r="F2182" s="55">
        <v>8.593</v>
      </c>
      <c r="G2182" s="55">
        <v>75.132000000000005</v>
      </c>
      <c r="H2182" s="55">
        <v>15.414</v>
      </c>
    </row>
    <row r="2183" spans="1:8" x14ac:dyDescent="0.25">
      <c r="A2183" s="55">
        <v>2022</v>
      </c>
      <c r="B2183" s="55" t="s">
        <v>29</v>
      </c>
      <c r="C2183" s="55">
        <v>571</v>
      </c>
      <c r="D2183" s="54" t="s">
        <v>6743</v>
      </c>
      <c r="E2183" s="56">
        <v>0.79166666666666663</v>
      </c>
      <c r="F2183" s="55">
        <v>8.8409999999999993</v>
      </c>
      <c r="G2183" s="55">
        <v>75.760999999999996</v>
      </c>
      <c r="H2183" s="55">
        <v>15.27</v>
      </c>
    </row>
    <row r="2184" spans="1:8" x14ac:dyDescent="0.25">
      <c r="A2184" s="55">
        <v>2022</v>
      </c>
      <c r="B2184" s="55" t="s">
        <v>29</v>
      </c>
      <c r="C2184" s="55">
        <v>572</v>
      </c>
      <c r="D2184" s="54" t="s">
        <v>6743</v>
      </c>
      <c r="E2184" s="56">
        <v>0.83333333333333337</v>
      </c>
      <c r="F2184" s="55">
        <v>11.977</v>
      </c>
      <c r="G2184" s="55">
        <v>73.540000000000006</v>
      </c>
      <c r="H2184" s="55">
        <v>15.151</v>
      </c>
    </row>
    <row r="2185" spans="1:8" x14ac:dyDescent="0.25">
      <c r="A2185" s="55">
        <v>2022</v>
      </c>
      <c r="B2185" s="55" t="s">
        <v>29</v>
      </c>
      <c r="C2185" s="55">
        <v>573</v>
      </c>
      <c r="D2185" s="54" t="s">
        <v>6743</v>
      </c>
      <c r="E2185" s="56">
        <v>0.875</v>
      </c>
      <c r="F2185" s="55">
        <v>19.388999999999999</v>
      </c>
      <c r="G2185" s="55">
        <v>65.921999999999997</v>
      </c>
      <c r="H2185" s="55">
        <v>15.103</v>
      </c>
    </row>
    <row r="2186" spans="1:8" x14ac:dyDescent="0.25">
      <c r="A2186" s="55">
        <v>2022</v>
      </c>
      <c r="B2186" s="55" t="s">
        <v>29</v>
      </c>
      <c r="C2186" s="55">
        <v>574</v>
      </c>
      <c r="D2186" s="54" t="s">
        <v>6743</v>
      </c>
      <c r="E2186" s="56">
        <v>0.91666666666666663</v>
      </c>
      <c r="F2186" s="55">
        <v>20.96</v>
      </c>
      <c r="G2186" s="55">
        <v>53.155000000000001</v>
      </c>
      <c r="H2186" s="55">
        <v>15.223000000000001</v>
      </c>
    </row>
    <row r="2187" spans="1:8" x14ac:dyDescent="0.25">
      <c r="A2187" s="55">
        <v>2022</v>
      </c>
      <c r="B2187" s="55" t="s">
        <v>29</v>
      </c>
      <c r="C2187" s="55">
        <v>575</v>
      </c>
      <c r="D2187" s="54" t="s">
        <v>6743</v>
      </c>
      <c r="E2187" s="56">
        <v>0.95833333333333337</v>
      </c>
      <c r="F2187" s="55">
        <v>30.419</v>
      </c>
      <c r="G2187" s="55">
        <v>42.923999999999999</v>
      </c>
      <c r="H2187" s="55">
        <v>15.366</v>
      </c>
    </row>
    <row r="2188" spans="1:8" x14ac:dyDescent="0.25">
      <c r="A2188" s="55">
        <v>2022</v>
      </c>
      <c r="B2188" s="55" t="s">
        <v>29</v>
      </c>
      <c r="C2188" s="55">
        <v>576</v>
      </c>
      <c r="D2188" s="54" t="s">
        <v>6743</v>
      </c>
      <c r="E2188" s="56">
        <v>0.54166666666666696</v>
      </c>
      <c r="F2188" s="55">
        <v>30.646000000000001</v>
      </c>
      <c r="G2188" s="55">
        <v>38.323</v>
      </c>
      <c r="H2188" s="55">
        <v>15.651999999999999</v>
      </c>
    </row>
    <row r="2189" spans="1:8" x14ac:dyDescent="0.25">
      <c r="A2189" s="55">
        <v>2022</v>
      </c>
      <c r="B2189" s="55" t="s">
        <v>29</v>
      </c>
      <c r="C2189" s="55">
        <v>577</v>
      </c>
      <c r="D2189" s="54" t="s">
        <v>6743</v>
      </c>
      <c r="E2189" s="56">
        <v>0.58333333333333304</v>
      </c>
      <c r="F2189" s="55">
        <v>36.012</v>
      </c>
      <c r="G2189" s="55">
        <v>30.212</v>
      </c>
      <c r="H2189" s="55">
        <v>15.986000000000001</v>
      </c>
    </row>
    <row r="2190" spans="1:8" x14ac:dyDescent="0.25">
      <c r="A2190" s="55">
        <v>2022</v>
      </c>
      <c r="B2190" s="55" t="s">
        <v>29</v>
      </c>
      <c r="C2190" s="55">
        <v>578</v>
      </c>
      <c r="D2190" s="54" t="s">
        <v>6743</v>
      </c>
      <c r="E2190" s="56">
        <v>0.625</v>
      </c>
      <c r="F2190" s="55">
        <v>42.445</v>
      </c>
      <c r="G2190" s="55">
        <v>23.439</v>
      </c>
      <c r="H2190" s="55">
        <v>16.439</v>
      </c>
    </row>
    <row r="2191" spans="1:8" x14ac:dyDescent="0.25">
      <c r="A2191" s="55">
        <v>2022</v>
      </c>
      <c r="B2191" s="55" t="s">
        <v>29</v>
      </c>
      <c r="C2191" s="55">
        <v>579</v>
      </c>
      <c r="D2191" s="54" t="s">
        <v>6743</v>
      </c>
      <c r="E2191" s="56">
        <v>0.66666666666666696</v>
      </c>
      <c r="F2191" s="55">
        <v>36.768999999999998</v>
      </c>
      <c r="G2191" s="55">
        <v>25.545999999999999</v>
      </c>
      <c r="H2191" s="55">
        <v>16.939</v>
      </c>
    </row>
    <row r="2192" spans="1:8" x14ac:dyDescent="0.25">
      <c r="A2192" s="55">
        <v>2022</v>
      </c>
      <c r="B2192" s="55" t="s">
        <v>29</v>
      </c>
      <c r="C2192" s="55">
        <v>580</v>
      </c>
      <c r="D2192" s="54" t="s">
        <v>6743</v>
      </c>
      <c r="E2192" s="56">
        <v>0.70833333333333304</v>
      </c>
      <c r="F2192" s="55">
        <v>34.863</v>
      </c>
      <c r="G2192" s="55">
        <v>26.463000000000001</v>
      </c>
      <c r="H2192" s="55">
        <v>17.177</v>
      </c>
    </row>
    <row r="2193" spans="1:8" x14ac:dyDescent="0.25">
      <c r="A2193" s="55">
        <v>2022</v>
      </c>
      <c r="B2193" s="55" t="s">
        <v>29</v>
      </c>
      <c r="C2193" s="55">
        <v>581</v>
      </c>
      <c r="D2193" s="54" t="s">
        <v>6743</v>
      </c>
      <c r="E2193" s="56">
        <v>0.75</v>
      </c>
      <c r="F2193" s="55">
        <v>30.9</v>
      </c>
      <c r="G2193" s="55">
        <v>29.282</v>
      </c>
      <c r="H2193" s="55">
        <v>17.295999999999999</v>
      </c>
    </row>
    <row r="2194" spans="1:8" x14ac:dyDescent="0.25">
      <c r="A2194" s="55">
        <v>2022</v>
      </c>
      <c r="B2194" s="55" t="s">
        <v>29</v>
      </c>
      <c r="C2194" s="55">
        <v>582</v>
      </c>
      <c r="D2194" s="54" t="s">
        <v>6743</v>
      </c>
      <c r="E2194" s="56">
        <v>0.79166666666666696</v>
      </c>
      <c r="F2194" s="55">
        <v>22.13</v>
      </c>
      <c r="G2194" s="55">
        <v>38.802999999999997</v>
      </c>
      <c r="H2194" s="55">
        <v>17.295999999999999</v>
      </c>
    </row>
    <row r="2195" spans="1:8" x14ac:dyDescent="0.25">
      <c r="A2195" s="55">
        <v>2022</v>
      </c>
      <c r="B2195" s="55" t="s">
        <v>29</v>
      </c>
      <c r="C2195" s="55">
        <v>583</v>
      </c>
      <c r="D2195" s="54" t="s">
        <v>6743</v>
      </c>
      <c r="E2195" s="56">
        <v>0.83333333333333304</v>
      </c>
      <c r="F2195" s="55">
        <v>15.223000000000001</v>
      </c>
      <c r="G2195" s="55">
        <v>45.673000000000002</v>
      </c>
      <c r="H2195" s="55">
        <v>17.201000000000001</v>
      </c>
    </row>
    <row r="2196" spans="1:8" x14ac:dyDescent="0.25">
      <c r="A2196" s="55">
        <v>2022</v>
      </c>
      <c r="B2196" s="55" t="s">
        <v>29</v>
      </c>
      <c r="C2196" s="55">
        <v>584</v>
      </c>
      <c r="D2196" s="54" t="s">
        <v>6743</v>
      </c>
      <c r="E2196" s="56">
        <v>0.875</v>
      </c>
      <c r="F2196" s="55">
        <v>12.727</v>
      </c>
      <c r="G2196" s="55">
        <v>51.384</v>
      </c>
      <c r="H2196" s="55">
        <v>17.010999999999999</v>
      </c>
    </row>
    <row r="2197" spans="1:8" x14ac:dyDescent="0.25">
      <c r="A2197" s="55">
        <v>2022</v>
      </c>
      <c r="B2197" s="55" t="s">
        <v>29</v>
      </c>
      <c r="C2197" s="55">
        <v>585</v>
      </c>
      <c r="D2197" s="54" t="s">
        <v>6743</v>
      </c>
      <c r="E2197" s="56">
        <v>0.91666666666666696</v>
      </c>
      <c r="F2197" s="55">
        <v>12.436999999999999</v>
      </c>
      <c r="G2197" s="55">
        <v>56.039000000000001</v>
      </c>
      <c r="H2197" s="55">
        <v>16.795999999999999</v>
      </c>
    </row>
    <row r="2198" spans="1:8" x14ac:dyDescent="0.25">
      <c r="A2198" s="55">
        <v>2022</v>
      </c>
      <c r="B2198" s="55" t="s">
        <v>29</v>
      </c>
      <c r="C2198" s="55">
        <v>586</v>
      </c>
      <c r="D2198" s="54" t="s">
        <v>6743</v>
      </c>
      <c r="E2198" s="56">
        <v>0.95833333333333304</v>
      </c>
      <c r="F2198" s="55">
        <v>11.782999999999999</v>
      </c>
      <c r="G2198" s="55">
        <v>60.432000000000002</v>
      </c>
      <c r="H2198" s="55">
        <v>16.582000000000001</v>
      </c>
    </row>
    <row r="2199" spans="1:8" x14ac:dyDescent="0.25">
      <c r="A2199" s="55">
        <v>2022</v>
      </c>
      <c r="B2199" s="55" t="s">
        <v>29</v>
      </c>
      <c r="C2199" s="55">
        <v>587</v>
      </c>
      <c r="D2199" s="54" t="s">
        <v>6743</v>
      </c>
      <c r="E2199" s="56">
        <v>0</v>
      </c>
      <c r="F2199" s="55">
        <v>9.3859999999999992</v>
      </c>
      <c r="G2199" s="55">
        <v>61.296999999999997</v>
      </c>
      <c r="H2199" s="55">
        <v>16.367999999999999</v>
      </c>
    </row>
    <row r="2200" spans="1:8" x14ac:dyDescent="0.25">
      <c r="A2200" s="55">
        <v>2022</v>
      </c>
      <c r="B2200" s="55" t="s">
        <v>29</v>
      </c>
      <c r="C2200" s="55">
        <v>588</v>
      </c>
      <c r="D2200" s="54" t="s">
        <v>6744</v>
      </c>
      <c r="E2200" s="56">
        <v>4.1666666666666664E-2</v>
      </c>
      <c r="F2200" s="55">
        <v>7.9950000000000001</v>
      </c>
      <c r="G2200" s="55">
        <v>64.186000000000007</v>
      </c>
      <c r="H2200" s="55">
        <v>16.106000000000002</v>
      </c>
    </row>
    <row r="2201" spans="1:8" x14ac:dyDescent="0.25">
      <c r="A2201" s="55">
        <v>2022</v>
      </c>
      <c r="B2201" s="55" t="s">
        <v>29</v>
      </c>
      <c r="C2201" s="55">
        <v>589</v>
      </c>
      <c r="D2201" s="54" t="s">
        <v>6744</v>
      </c>
      <c r="E2201" s="56">
        <v>8.3333333333333329E-2</v>
      </c>
      <c r="F2201" s="55">
        <v>8.1199999999999992</v>
      </c>
      <c r="G2201" s="55">
        <v>66.468000000000004</v>
      </c>
      <c r="H2201" s="55">
        <v>15.843</v>
      </c>
    </row>
    <row r="2202" spans="1:8" x14ac:dyDescent="0.25">
      <c r="A2202" s="55">
        <v>2022</v>
      </c>
      <c r="B2202" s="55" t="s">
        <v>29</v>
      </c>
      <c r="C2202" s="55">
        <v>590</v>
      </c>
      <c r="D2202" s="54" t="s">
        <v>6744</v>
      </c>
      <c r="E2202" s="56">
        <v>0.125</v>
      </c>
      <c r="F2202" s="55">
        <v>8.7669999999999995</v>
      </c>
      <c r="G2202" s="55">
        <v>67.98</v>
      </c>
      <c r="H2202" s="55">
        <v>15.581</v>
      </c>
    </row>
    <row r="2203" spans="1:8" x14ac:dyDescent="0.25">
      <c r="A2203" s="55">
        <v>2022</v>
      </c>
      <c r="B2203" s="55" t="s">
        <v>29</v>
      </c>
      <c r="C2203" s="55">
        <v>591</v>
      </c>
      <c r="D2203" s="54" t="s">
        <v>6744</v>
      </c>
      <c r="E2203" s="56">
        <v>0.16666666666666666</v>
      </c>
      <c r="F2203" s="55">
        <v>8.1199999999999992</v>
      </c>
      <c r="G2203" s="55">
        <v>69.441000000000003</v>
      </c>
      <c r="H2203" s="55">
        <v>15.414</v>
      </c>
    </row>
    <row r="2204" spans="1:8" x14ac:dyDescent="0.25">
      <c r="A2204" s="55">
        <v>2022</v>
      </c>
      <c r="B2204" s="55" t="s">
        <v>29</v>
      </c>
      <c r="C2204" s="55">
        <v>592</v>
      </c>
      <c r="D2204" s="54" t="s">
        <v>6744</v>
      </c>
      <c r="E2204" s="56">
        <v>0.20833333333333334</v>
      </c>
      <c r="F2204" s="55">
        <v>9.2379999999999995</v>
      </c>
      <c r="G2204" s="55">
        <v>71.483000000000004</v>
      </c>
      <c r="H2204" s="55">
        <v>15.294</v>
      </c>
    </row>
    <row r="2205" spans="1:8" x14ac:dyDescent="0.25">
      <c r="A2205" s="55">
        <v>2022</v>
      </c>
      <c r="B2205" s="55" t="s">
        <v>29</v>
      </c>
      <c r="C2205" s="55">
        <v>593</v>
      </c>
      <c r="D2205" s="54" t="s">
        <v>6744</v>
      </c>
      <c r="E2205" s="56">
        <v>0.25</v>
      </c>
      <c r="F2205" s="55">
        <v>7.9950000000000001</v>
      </c>
      <c r="G2205" s="55">
        <v>72.909000000000006</v>
      </c>
      <c r="H2205" s="55">
        <v>15.175000000000001</v>
      </c>
    </row>
    <row r="2206" spans="1:8" x14ac:dyDescent="0.25">
      <c r="A2206" s="55">
        <v>2022</v>
      </c>
      <c r="B2206" s="55" t="s">
        <v>29</v>
      </c>
      <c r="C2206" s="55">
        <v>594</v>
      </c>
      <c r="D2206" s="54" t="s">
        <v>6744</v>
      </c>
      <c r="E2206" s="56">
        <v>0.29166666666666669</v>
      </c>
      <c r="F2206" s="55">
        <v>7.3680000000000003</v>
      </c>
      <c r="G2206" s="55">
        <v>74.137</v>
      </c>
      <c r="H2206" s="55">
        <v>15.031000000000001</v>
      </c>
    </row>
    <row r="2207" spans="1:8" x14ac:dyDescent="0.25">
      <c r="A2207" s="55">
        <v>2022</v>
      </c>
      <c r="B2207" s="55" t="s">
        <v>29</v>
      </c>
      <c r="C2207" s="55">
        <v>595</v>
      </c>
      <c r="D2207" s="54" t="s">
        <v>6744</v>
      </c>
      <c r="E2207" s="56">
        <v>0.33333333333333331</v>
      </c>
      <c r="F2207" s="55">
        <v>6.7629999999999999</v>
      </c>
      <c r="G2207" s="55">
        <v>74.617000000000004</v>
      </c>
      <c r="H2207" s="55">
        <v>14.84</v>
      </c>
    </row>
    <row r="2208" spans="1:8" x14ac:dyDescent="0.25">
      <c r="A2208" s="55">
        <v>2022</v>
      </c>
      <c r="B2208" s="55" t="s">
        <v>29</v>
      </c>
      <c r="C2208" s="55">
        <v>596</v>
      </c>
      <c r="D2208" s="54" t="s">
        <v>6744</v>
      </c>
      <c r="E2208" s="56">
        <v>0.375</v>
      </c>
      <c r="F2208" s="55">
        <v>16.986999999999998</v>
      </c>
      <c r="G2208" s="55">
        <v>70.495000000000005</v>
      </c>
      <c r="H2208" s="55">
        <v>14.721</v>
      </c>
    </row>
    <row r="2209" spans="1:8" x14ac:dyDescent="0.25">
      <c r="A2209" s="55">
        <v>2022</v>
      </c>
      <c r="B2209" s="55" t="s">
        <v>29</v>
      </c>
      <c r="C2209" s="55">
        <v>597</v>
      </c>
      <c r="D2209" s="54" t="s">
        <v>6744</v>
      </c>
      <c r="E2209" s="56">
        <v>0.41666666666666669</v>
      </c>
      <c r="F2209" s="55">
        <v>26.524000000000001</v>
      </c>
      <c r="G2209" s="55">
        <v>52.926000000000002</v>
      </c>
      <c r="H2209" s="55">
        <v>14.84</v>
      </c>
    </row>
    <row r="2210" spans="1:8" x14ac:dyDescent="0.25">
      <c r="A2210" s="55">
        <v>2022</v>
      </c>
      <c r="B2210" s="55" t="s">
        <v>29</v>
      </c>
      <c r="C2210" s="55">
        <v>598</v>
      </c>
      <c r="D2210" s="54" t="s">
        <v>6744</v>
      </c>
      <c r="E2210" s="56">
        <v>0.45833333333333331</v>
      </c>
      <c r="F2210" s="55">
        <v>32.536000000000001</v>
      </c>
      <c r="G2210" s="55">
        <v>43.295000000000002</v>
      </c>
      <c r="H2210" s="55">
        <v>15.27</v>
      </c>
    </row>
    <row r="2211" spans="1:8" x14ac:dyDescent="0.25">
      <c r="A2211" s="55">
        <v>2022</v>
      </c>
      <c r="B2211" s="55" t="s">
        <v>29</v>
      </c>
      <c r="C2211" s="55">
        <v>599</v>
      </c>
      <c r="D2211" s="54" t="s">
        <v>6744</v>
      </c>
      <c r="E2211" s="56">
        <v>0.5</v>
      </c>
      <c r="F2211" s="55">
        <v>38.840000000000003</v>
      </c>
      <c r="G2211" s="55">
        <v>37.886000000000003</v>
      </c>
      <c r="H2211" s="55">
        <v>15.891</v>
      </c>
    </row>
    <row r="2212" spans="1:8" x14ac:dyDescent="0.25">
      <c r="A2212" s="55">
        <v>2022</v>
      </c>
      <c r="B2212" s="55" t="s">
        <v>29</v>
      </c>
      <c r="C2212" s="55">
        <v>600</v>
      </c>
      <c r="D2212" s="54" t="s">
        <v>6744</v>
      </c>
      <c r="E2212" s="56">
        <v>0.54166666666666663</v>
      </c>
      <c r="F2212" s="55">
        <v>45.593000000000004</v>
      </c>
      <c r="G2212" s="55">
        <v>30.527000000000001</v>
      </c>
      <c r="H2212" s="55">
        <v>16.414999999999999</v>
      </c>
    </row>
    <row r="2213" spans="1:8" x14ac:dyDescent="0.25">
      <c r="A2213" s="55">
        <v>2022</v>
      </c>
      <c r="B2213" s="55" t="s">
        <v>29</v>
      </c>
      <c r="C2213" s="55">
        <v>601</v>
      </c>
      <c r="D2213" s="54" t="s">
        <v>6744</v>
      </c>
      <c r="E2213" s="56">
        <v>0.58333333333333337</v>
      </c>
      <c r="F2213" s="55">
        <v>44.225999999999999</v>
      </c>
      <c r="G2213" s="55">
        <v>26.356000000000002</v>
      </c>
      <c r="H2213" s="55">
        <v>16.914999999999999</v>
      </c>
    </row>
    <row r="2214" spans="1:8" x14ac:dyDescent="0.25">
      <c r="A2214" s="55">
        <v>2022</v>
      </c>
      <c r="B2214" s="55" t="s">
        <v>29</v>
      </c>
      <c r="C2214" s="55">
        <v>602</v>
      </c>
      <c r="D2214" s="54" t="s">
        <v>6744</v>
      </c>
      <c r="E2214" s="56">
        <v>0.625</v>
      </c>
      <c r="F2214" s="55">
        <v>46.866</v>
      </c>
      <c r="G2214" s="55">
        <v>21.835000000000001</v>
      </c>
      <c r="H2214" s="55">
        <v>17.486000000000001</v>
      </c>
    </row>
    <row r="2215" spans="1:8" x14ac:dyDescent="0.25">
      <c r="A2215" s="55">
        <v>2022</v>
      </c>
      <c r="B2215" s="55" t="s">
        <v>29</v>
      </c>
      <c r="C2215" s="55">
        <v>603</v>
      </c>
      <c r="D2215" s="54" t="s">
        <v>6744</v>
      </c>
      <c r="E2215" s="56">
        <v>0.66666666666666663</v>
      </c>
      <c r="F2215" s="55">
        <v>43.133000000000003</v>
      </c>
      <c r="G2215" s="55">
        <v>22.257999999999999</v>
      </c>
      <c r="H2215" s="55">
        <v>17.986000000000001</v>
      </c>
    </row>
    <row r="2216" spans="1:8" x14ac:dyDescent="0.25">
      <c r="A2216" s="55">
        <v>2022</v>
      </c>
      <c r="B2216" s="55" t="s">
        <v>29</v>
      </c>
      <c r="C2216" s="55">
        <v>604</v>
      </c>
      <c r="D2216" s="54" t="s">
        <v>6744</v>
      </c>
      <c r="E2216" s="56">
        <v>0.70833333333333337</v>
      </c>
      <c r="F2216" s="55">
        <v>39.715000000000003</v>
      </c>
      <c r="G2216" s="55">
        <v>23.19</v>
      </c>
      <c r="H2216" s="55">
        <v>18.271000000000001</v>
      </c>
    </row>
    <row r="2217" spans="1:8" x14ac:dyDescent="0.25">
      <c r="A2217" s="55">
        <v>2022</v>
      </c>
      <c r="B2217" s="55" t="s">
        <v>29</v>
      </c>
      <c r="C2217" s="55">
        <v>605</v>
      </c>
      <c r="D2217" s="54" t="s">
        <v>6744</v>
      </c>
      <c r="E2217" s="56">
        <v>0.75</v>
      </c>
      <c r="F2217" s="55">
        <v>33.469000000000001</v>
      </c>
      <c r="G2217" s="55">
        <v>27.335999999999999</v>
      </c>
      <c r="H2217" s="55">
        <v>18.39</v>
      </c>
    </row>
    <row r="2218" spans="1:8" x14ac:dyDescent="0.25">
      <c r="A2218" s="55">
        <v>2022</v>
      </c>
      <c r="B2218" s="55" t="s">
        <v>29</v>
      </c>
      <c r="C2218" s="55">
        <v>606</v>
      </c>
      <c r="D2218" s="54" t="s">
        <v>6744</v>
      </c>
      <c r="E2218" s="56">
        <v>0.79166666666666663</v>
      </c>
      <c r="F2218" s="55">
        <v>24.605</v>
      </c>
      <c r="G2218" s="55">
        <v>34.957999999999998</v>
      </c>
      <c r="H2218" s="55">
        <v>18.39</v>
      </c>
    </row>
    <row r="2219" spans="1:8" x14ac:dyDescent="0.25">
      <c r="A2219" s="55">
        <v>2022</v>
      </c>
      <c r="B2219" s="55" t="s">
        <v>29</v>
      </c>
      <c r="C2219" s="55">
        <v>607</v>
      </c>
      <c r="D2219" s="54" t="s">
        <v>6744</v>
      </c>
      <c r="E2219" s="56">
        <v>0.83333333333333337</v>
      </c>
      <c r="F2219" s="55">
        <v>16.058</v>
      </c>
      <c r="G2219" s="55">
        <v>41.756</v>
      </c>
      <c r="H2219" s="55">
        <v>18.271000000000001</v>
      </c>
    </row>
    <row r="2220" spans="1:8" x14ac:dyDescent="0.25">
      <c r="A2220" s="55">
        <v>2022</v>
      </c>
      <c r="B2220" s="55" t="s">
        <v>29</v>
      </c>
      <c r="C2220" s="55">
        <v>608</v>
      </c>
      <c r="D2220" s="54" t="s">
        <v>6744</v>
      </c>
      <c r="E2220" s="56">
        <v>0.875</v>
      </c>
      <c r="F2220" s="55">
        <v>12.944000000000001</v>
      </c>
      <c r="G2220" s="55">
        <v>47.597999999999999</v>
      </c>
      <c r="H2220" s="55">
        <v>17.986000000000001</v>
      </c>
    </row>
    <row r="2221" spans="1:8" x14ac:dyDescent="0.25">
      <c r="A2221" s="55">
        <v>2022</v>
      </c>
      <c r="B2221" s="55" t="s">
        <v>29</v>
      </c>
      <c r="C2221" s="55">
        <v>609</v>
      </c>
      <c r="D2221" s="54" t="s">
        <v>6744</v>
      </c>
      <c r="E2221" s="56">
        <v>0.91666666666666663</v>
      </c>
      <c r="F2221" s="55">
        <v>11.127000000000001</v>
      </c>
      <c r="G2221" s="55">
        <v>51.890999999999998</v>
      </c>
      <c r="H2221" s="55">
        <v>17.629000000000001</v>
      </c>
    </row>
    <row r="2222" spans="1:8" x14ac:dyDescent="0.25">
      <c r="A2222" s="55">
        <v>2022</v>
      </c>
      <c r="B2222" s="55" t="s">
        <v>29</v>
      </c>
      <c r="C2222" s="55">
        <v>610</v>
      </c>
      <c r="D2222" s="54" t="s">
        <v>6744</v>
      </c>
      <c r="E2222" s="56">
        <v>0.95833333333333337</v>
      </c>
      <c r="F2222" s="55">
        <v>10.882999999999999</v>
      </c>
      <c r="G2222" s="55">
        <v>56.161999999999999</v>
      </c>
      <c r="H2222" s="55">
        <v>17.248999999999999</v>
      </c>
    </row>
    <row r="2223" spans="1:8" x14ac:dyDescent="0.25">
      <c r="A2223" s="55">
        <v>2022</v>
      </c>
      <c r="B2223" s="55" t="s">
        <v>29</v>
      </c>
      <c r="C2223" s="55">
        <v>611</v>
      </c>
      <c r="D2223" s="54" t="s">
        <v>6744</v>
      </c>
      <c r="E2223" s="56">
        <v>0.54166666666666696</v>
      </c>
      <c r="F2223" s="55">
        <v>9.8290000000000006</v>
      </c>
      <c r="G2223" s="55">
        <v>59.436</v>
      </c>
      <c r="H2223" s="55">
        <v>16.914999999999999</v>
      </c>
    </row>
    <row r="2224" spans="1:8" x14ac:dyDescent="0.25">
      <c r="A2224" s="55">
        <v>2022</v>
      </c>
      <c r="B2224" s="55" t="s">
        <v>29</v>
      </c>
      <c r="C2224" s="55">
        <v>612</v>
      </c>
      <c r="D2224" s="54">
        <v>44571</v>
      </c>
      <c r="E2224" s="56">
        <v>0.58333333333333304</v>
      </c>
      <c r="F2224" s="55">
        <v>8.7420000000000009</v>
      </c>
      <c r="G2224" s="55">
        <v>61.917000000000002</v>
      </c>
      <c r="H2224" s="55">
        <v>16.606000000000002</v>
      </c>
    </row>
    <row r="2225" spans="1:8" x14ac:dyDescent="0.25">
      <c r="A2225" s="55">
        <v>2022</v>
      </c>
      <c r="B2225" s="55" t="s">
        <v>29</v>
      </c>
      <c r="C2225" s="55">
        <v>613</v>
      </c>
      <c r="D2225" s="54">
        <v>44571</v>
      </c>
      <c r="E2225" s="56">
        <v>0.625</v>
      </c>
      <c r="F2225" s="55">
        <v>7.92</v>
      </c>
      <c r="G2225" s="55">
        <v>64</v>
      </c>
      <c r="H2225" s="55">
        <v>16.295999999999999</v>
      </c>
    </row>
    <row r="2226" spans="1:8" x14ac:dyDescent="0.25">
      <c r="A2226" s="55">
        <v>2022</v>
      </c>
      <c r="B2226" s="55" t="s">
        <v>29</v>
      </c>
      <c r="C2226" s="55">
        <v>614</v>
      </c>
      <c r="D2226" s="54">
        <v>44571</v>
      </c>
      <c r="E2226" s="56">
        <v>0.66666666666666696</v>
      </c>
      <c r="F2226" s="55">
        <v>7.2679999999999998</v>
      </c>
      <c r="G2226" s="55">
        <v>66.028000000000006</v>
      </c>
      <c r="H2226" s="55">
        <v>16.010000000000002</v>
      </c>
    </row>
    <row r="2227" spans="1:8" x14ac:dyDescent="0.25">
      <c r="A2227" s="55">
        <v>2022</v>
      </c>
      <c r="B2227" s="55" t="s">
        <v>29</v>
      </c>
      <c r="C2227" s="55">
        <v>615</v>
      </c>
      <c r="D2227" s="54">
        <v>44571</v>
      </c>
      <c r="E2227" s="56">
        <v>0.70833333333333304</v>
      </c>
      <c r="F2227" s="55">
        <v>6.56</v>
      </c>
      <c r="G2227" s="55">
        <v>67.259</v>
      </c>
      <c r="H2227" s="55">
        <v>15.724</v>
      </c>
    </row>
    <row r="2228" spans="1:8" x14ac:dyDescent="0.25">
      <c r="A2228" s="55">
        <v>2022</v>
      </c>
      <c r="B2228" s="55" t="s">
        <v>29</v>
      </c>
      <c r="C2228" s="55">
        <v>616</v>
      </c>
      <c r="D2228" s="54">
        <v>44571</v>
      </c>
      <c r="E2228" s="56">
        <v>0.75</v>
      </c>
      <c r="F2228" s="55">
        <v>6.1020000000000003</v>
      </c>
      <c r="G2228" s="55">
        <v>68.888000000000005</v>
      </c>
      <c r="H2228" s="55">
        <v>15.461</v>
      </c>
    </row>
    <row r="2229" spans="1:8" x14ac:dyDescent="0.25">
      <c r="A2229" s="55">
        <v>2022</v>
      </c>
      <c r="B2229" s="55" t="s">
        <v>29</v>
      </c>
      <c r="C2229" s="55">
        <v>617</v>
      </c>
      <c r="D2229" s="54">
        <v>44571</v>
      </c>
      <c r="E2229" s="56">
        <v>0.79166666666666696</v>
      </c>
      <c r="F2229" s="55">
        <v>7.5190000000000001</v>
      </c>
      <c r="G2229" s="55">
        <v>69.888000000000005</v>
      </c>
      <c r="H2229" s="55">
        <v>15.223000000000001</v>
      </c>
    </row>
    <row r="2230" spans="1:8" x14ac:dyDescent="0.25">
      <c r="A2230" s="55">
        <v>2022</v>
      </c>
      <c r="B2230" s="55" t="s">
        <v>29</v>
      </c>
      <c r="C2230" s="55">
        <v>618</v>
      </c>
      <c r="D2230" s="54">
        <v>44571</v>
      </c>
      <c r="E2230" s="56">
        <v>0.83333333333333304</v>
      </c>
      <c r="F2230" s="55">
        <v>5.8719999999999999</v>
      </c>
      <c r="G2230" s="55">
        <v>72.125</v>
      </c>
      <c r="H2230" s="55">
        <v>15.031000000000001</v>
      </c>
    </row>
    <row r="2231" spans="1:8" x14ac:dyDescent="0.25">
      <c r="A2231" s="55">
        <v>2022</v>
      </c>
      <c r="B2231" s="55" t="s">
        <v>29</v>
      </c>
      <c r="C2231" s="55">
        <v>619</v>
      </c>
      <c r="D2231" s="54">
        <v>44571</v>
      </c>
      <c r="E2231" s="56">
        <v>0.875</v>
      </c>
      <c r="F2231" s="55">
        <v>6.56</v>
      </c>
      <c r="G2231" s="55">
        <v>72.400000000000006</v>
      </c>
      <c r="H2231" s="55">
        <v>14.816000000000001</v>
      </c>
    </row>
    <row r="2232" spans="1:8" x14ac:dyDescent="0.25">
      <c r="A2232" s="55">
        <v>2022</v>
      </c>
      <c r="B2232" s="55" t="s">
        <v>29</v>
      </c>
      <c r="C2232" s="55">
        <v>620</v>
      </c>
      <c r="D2232" s="54">
        <v>44571</v>
      </c>
      <c r="E2232" s="56">
        <v>0.91666666666666696</v>
      </c>
      <c r="F2232" s="55">
        <v>17.367999999999999</v>
      </c>
      <c r="G2232" s="55">
        <v>68.882000000000005</v>
      </c>
      <c r="H2232" s="55">
        <v>14.696999999999999</v>
      </c>
    </row>
    <row r="2233" spans="1:8" x14ac:dyDescent="0.25">
      <c r="A2233" s="55">
        <v>2022</v>
      </c>
      <c r="B2233" s="55" t="s">
        <v>29</v>
      </c>
      <c r="C2233" s="55">
        <v>621</v>
      </c>
      <c r="D2233" s="54">
        <v>44571</v>
      </c>
      <c r="E2233" s="56">
        <v>0.95833333333333304</v>
      </c>
      <c r="F2233" s="55">
        <v>26.965</v>
      </c>
      <c r="G2233" s="55">
        <v>54.759</v>
      </c>
      <c r="H2233" s="55">
        <v>14.888</v>
      </c>
    </row>
    <row r="2234" spans="1:8" x14ac:dyDescent="0.25">
      <c r="A2234" s="55">
        <v>2022</v>
      </c>
      <c r="B2234" s="55" t="s">
        <v>29</v>
      </c>
      <c r="C2234" s="55">
        <v>622</v>
      </c>
      <c r="D2234" s="54">
        <v>44571</v>
      </c>
      <c r="E2234" s="56">
        <v>0</v>
      </c>
      <c r="F2234" s="55">
        <v>34.969000000000001</v>
      </c>
      <c r="G2234" s="55">
        <v>43.302</v>
      </c>
      <c r="H2234" s="55">
        <v>15.414</v>
      </c>
    </row>
    <row r="2235" spans="1:8" x14ac:dyDescent="0.25">
      <c r="A2235" s="55">
        <v>2022</v>
      </c>
      <c r="B2235" s="55" t="s">
        <v>29</v>
      </c>
      <c r="C2235" s="55">
        <v>623</v>
      </c>
      <c r="D2235" s="54">
        <v>44571</v>
      </c>
      <c r="E2235" s="56">
        <v>4.1666666666666664E-2</v>
      </c>
      <c r="F2235" s="55">
        <v>40.286000000000001</v>
      </c>
      <c r="G2235" s="55">
        <v>35.82</v>
      </c>
      <c r="H2235" s="55">
        <v>16.106000000000002</v>
      </c>
    </row>
    <row r="2236" spans="1:8" x14ac:dyDescent="0.25">
      <c r="A2236" s="55">
        <v>2022</v>
      </c>
      <c r="B2236" s="55" t="s">
        <v>29</v>
      </c>
      <c r="C2236" s="55">
        <v>624</v>
      </c>
      <c r="D2236" s="54">
        <v>44571</v>
      </c>
      <c r="E2236" s="56">
        <v>8.3333333333333329E-2</v>
      </c>
      <c r="F2236" s="55">
        <v>43.374000000000002</v>
      </c>
      <c r="G2236" s="55">
        <v>35.131</v>
      </c>
      <c r="H2236" s="55">
        <v>16.654</v>
      </c>
    </row>
    <row r="2237" spans="1:8" x14ac:dyDescent="0.25">
      <c r="A2237" s="55">
        <v>2022</v>
      </c>
      <c r="B2237" s="55" t="s">
        <v>29</v>
      </c>
      <c r="C2237" s="55">
        <v>625</v>
      </c>
      <c r="D2237" s="54">
        <v>44571</v>
      </c>
      <c r="E2237" s="56">
        <v>0.125</v>
      </c>
      <c r="F2237" s="55">
        <v>46.417000000000002</v>
      </c>
      <c r="G2237" s="55">
        <v>25.936</v>
      </c>
      <c r="H2237" s="55">
        <v>17.106000000000002</v>
      </c>
    </row>
    <row r="2238" spans="1:8" x14ac:dyDescent="0.25">
      <c r="A2238" s="55">
        <v>2022</v>
      </c>
      <c r="B2238" s="55" t="s">
        <v>29</v>
      </c>
      <c r="C2238" s="55">
        <v>626</v>
      </c>
      <c r="D2238" s="54">
        <v>44571</v>
      </c>
      <c r="E2238" s="56">
        <v>0.16666666666666666</v>
      </c>
      <c r="F2238" s="55">
        <v>46.640999999999998</v>
      </c>
      <c r="G2238" s="55">
        <v>22.766999999999999</v>
      </c>
      <c r="H2238" s="55">
        <v>17.677</v>
      </c>
    </row>
    <row r="2239" spans="1:8" x14ac:dyDescent="0.25">
      <c r="A2239" s="55">
        <v>2022</v>
      </c>
      <c r="B2239" s="55" t="s">
        <v>29</v>
      </c>
      <c r="C2239" s="55">
        <v>627</v>
      </c>
      <c r="D2239" s="54">
        <v>44571</v>
      </c>
      <c r="E2239" s="56">
        <v>0.20833333333333334</v>
      </c>
      <c r="F2239" s="55">
        <v>43.253999999999998</v>
      </c>
      <c r="G2239" s="55">
        <v>23.707000000000001</v>
      </c>
      <c r="H2239" s="55">
        <v>18.2</v>
      </c>
    </row>
    <row r="2240" spans="1:8" x14ac:dyDescent="0.25">
      <c r="A2240" s="55">
        <v>2022</v>
      </c>
      <c r="B2240" s="55" t="s">
        <v>29</v>
      </c>
      <c r="C2240" s="55">
        <v>628</v>
      </c>
      <c r="D2240" s="54">
        <v>44571</v>
      </c>
      <c r="E2240" s="56">
        <v>0.25</v>
      </c>
      <c r="F2240" s="55">
        <v>40.142000000000003</v>
      </c>
      <c r="G2240" s="55">
        <v>23.931999999999999</v>
      </c>
      <c r="H2240" s="55">
        <v>18.509</v>
      </c>
    </row>
    <row r="2241" spans="1:8" x14ac:dyDescent="0.25">
      <c r="A2241" s="55">
        <v>2022</v>
      </c>
      <c r="B2241" s="55" t="s">
        <v>29</v>
      </c>
      <c r="C2241" s="55">
        <v>629</v>
      </c>
      <c r="D2241" s="54">
        <v>44571</v>
      </c>
      <c r="E2241" s="56">
        <v>0.29166666666666669</v>
      </c>
      <c r="F2241" s="55">
        <v>34.045000000000002</v>
      </c>
      <c r="G2241" s="55">
        <v>27.449000000000002</v>
      </c>
      <c r="H2241" s="55">
        <v>18.652000000000001</v>
      </c>
    </row>
    <row r="2242" spans="1:8" x14ac:dyDescent="0.25">
      <c r="A2242" s="55">
        <v>2022</v>
      </c>
      <c r="B2242" s="55" t="s">
        <v>29</v>
      </c>
      <c r="C2242" s="55">
        <v>630</v>
      </c>
      <c r="D2242" s="54">
        <v>44571</v>
      </c>
      <c r="E2242" s="56">
        <v>0.33333333333333331</v>
      </c>
      <c r="F2242" s="55">
        <v>24.968</v>
      </c>
      <c r="G2242" s="55">
        <v>35.758000000000003</v>
      </c>
      <c r="H2242" s="55">
        <v>18.652000000000001</v>
      </c>
    </row>
    <row r="2243" spans="1:8" x14ac:dyDescent="0.25">
      <c r="A2243" s="55">
        <v>2022</v>
      </c>
      <c r="B2243" s="55" t="s">
        <v>29</v>
      </c>
      <c r="C2243" s="55">
        <v>631</v>
      </c>
      <c r="D2243" s="54">
        <v>44571</v>
      </c>
      <c r="E2243" s="56">
        <v>0.375</v>
      </c>
      <c r="F2243" s="55">
        <v>17.225000000000001</v>
      </c>
      <c r="G2243" s="55">
        <v>43.45</v>
      </c>
      <c r="H2243" s="55">
        <v>18.533000000000001</v>
      </c>
    </row>
    <row r="2244" spans="1:8" x14ac:dyDescent="0.25">
      <c r="A2244" s="55">
        <v>2022</v>
      </c>
      <c r="B2244" s="55" t="s">
        <v>29</v>
      </c>
      <c r="C2244" s="55">
        <v>632</v>
      </c>
      <c r="D2244" s="54">
        <v>44571</v>
      </c>
      <c r="E2244" s="56">
        <v>0.41666666666666669</v>
      </c>
      <c r="F2244" s="55">
        <v>13.425000000000001</v>
      </c>
      <c r="G2244" s="55">
        <v>49.515999999999998</v>
      </c>
      <c r="H2244" s="55">
        <v>18.271000000000001</v>
      </c>
    </row>
    <row r="2245" spans="1:8" x14ac:dyDescent="0.25">
      <c r="A2245" s="55">
        <v>2022</v>
      </c>
      <c r="B2245" s="55" t="s">
        <v>29</v>
      </c>
      <c r="C2245" s="55">
        <v>633</v>
      </c>
      <c r="D2245" s="54">
        <v>44571</v>
      </c>
      <c r="E2245" s="56">
        <v>0.45833333333333331</v>
      </c>
      <c r="F2245" s="55">
        <v>12.074</v>
      </c>
      <c r="G2245" s="55">
        <v>53.844999999999999</v>
      </c>
      <c r="H2245" s="55">
        <v>17.914999999999999</v>
      </c>
    </row>
    <row r="2246" spans="1:8" x14ac:dyDescent="0.25">
      <c r="A2246" s="55">
        <v>2022</v>
      </c>
      <c r="B2246" s="55" t="s">
        <v>29</v>
      </c>
      <c r="C2246" s="55">
        <v>634</v>
      </c>
      <c r="D2246" s="54">
        <v>44571</v>
      </c>
      <c r="E2246" s="56">
        <v>0.5</v>
      </c>
      <c r="F2246" s="55">
        <v>10.712</v>
      </c>
      <c r="G2246" s="55">
        <v>57.387999999999998</v>
      </c>
      <c r="H2246" s="55">
        <v>17.558</v>
      </c>
    </row>
    <row r="2247" spans="1:8" x14ac:dyDescent="0.25">
      <c r="A2247" s="55">
        <v>2022</v>
      </c>
      <c r="B2247" s="55" t="s">
        <v>29</v>
      </c>
      <c r="C2247" s="55">
        <v>635</v>
      </c>
      <c r="D2247" s="54">
        <v>44571</v>
      </c>
      <c r="E2247" s="56">
        <v>0.54166666666666663</v>
      </c>
      <c r="F2247" s="55">
        <v>10.295999999999999</v>
      </c>
      <c r="G2247" s="55">
        <v>60.805</v>
      </c>
      <c r="H2247" s="55">
        <v>17.225000000000001</v>
      </c>
    </row>
    <row r="2248" spans="1:8" x14ac:dyDescent="0.25">
      <c r="A2248" s="55">
        <v>2022</v>
      </c>
      <c r="B2248" s="55" t="s">
        <v>29</v>
      </c>
      <c r="C2248" s="55">
        <v>636</v>
      </c>
      <c r="D2248" s="54">
        <v>44602</v>
      </c>
      <c r="E2248" s="56">
        <v>0.58333333333333337</v>
      </c>
      <c r="F2248" s="55">
        <v>9.2129999999999992</v>
      </c>
      <c r="G2248" s="55">
        <v>63.1</v>
      </c>
      <c r="H2248" s="55">
        <v>16.891999999999999</v>
      </c>
    </row>
    <row r="2249" spans="1:8" x14ac:dyDescent="0.25">
      <c r="A2249" s="55">
        <v>2022</v>
      </c>
      <c r="B2249" s="55" t="s">
        <v>29</v>
      </c>
      <c r="C2249" s="55">
        <v>637</v>
      </c>
      <c r="D2249" s="54">
        <v>44602</v>
      </c>
      <c r="E2249" s="56">
        <v>0.625</v>
      </c>
      <c r="F2249" s="55">
        <v>8.17</v>
      </c>
      <c r="G2249" s="55">
        <v>65.248999999999995</v>
      </c>
      <c r="H2249" s="55">
        <v>16.582000000000001</v>
      </c>
    </row>
    <row r="2250" spans="1:8" x14ac:dyDescent="0.25">
      <c r="A2250" s="55">
        <v>2022</v>
      </c>
      <c r="B2250" s="55" t="s">
        <v>29</v>
      </c>
      <c r="C2250" s="55">
        <v>638</v>
      </c>
      <c r="D2250" s="54">
        <v>44602</v>
      </c>
      <c r="E2250" s="56">
        <v>0.66666666666666663</v>
      </c>
      <c r="F2250" s="55">
        <v>7.3680000000000003</v>
      </c>
      <c r="G2250" s="55">
        <v>66.784999999999997</v>
      </c>
      <c r="H2250" s="55">
        <v>16.271999999999998</v>
      </c>
    </row>
    <row r="2251" spans="1:8" x14ac:dyDescent="0.25">
      <c r="A2251" s="55">
        <v>2022</v>
      </c>
      <c r="B2251" s="55" t="s">
        <v>29</v>
      </c>
      <c r="C2251" s="55">
        <v>639</v>
      </c>
      <c r="D2251" s="54">
        <v>44602</v>
      </c>
      <c r="E2251" s="56">
        <v>0.70833333333333337</v>
      </c>
      <c r="F2251" s="55">
        <v>6.5350000000000001</v>
      </c>
      <c r="G2251" s="55">
        <v>68.605999999999995</v>
      </c>
      <c r="H2251" s="55">
        <v>15.962999999999999</v>
      </c>
    </row>
    <row r="2252" spans="1:8" x14ac:dyDescent="0.25">
      <c r="A2252" s="55">
        <v>2022</v>
      </c>
      <c r="B2252" s="55" t="s">
        <v>29</v>
      </c>
      <c r="C2252" s="55">
        <v>640</v>
      </c>
      <c r="D2252" s="54">
        <v>44602</v>
      </c>
      <c r="E2252" s="56">
        <v>0.75</v>
      </c>
      <c r="F2252" s="55">
        <v>6.7629999999999999</v>
      </c>
      <c r="G2252" s="55">
        <v>70.356999999999999</v>
      </c>
      <c r="H2252" s="55">
        <v>15.651999999999999</v>
      </c>
    </row>
    <row r="2253" spans="1:8" x14ac:dyDescent="0.25">
      <c r="A2253" s="55">
        <v>2022</v>
      </c>
      <c r="B2253" s="55" t="s">
        <v>29</v>
      </c>
      <c r="C2253" s="55">
        <v>641</v>
      </c>
      <c r="D2253" s="54">
        <v>44602</v>
      </c>
      <c r="E2253" s="56">
        <v>0.79166666666666663</v>
      </c>
      <c r="F2253" s="55">
        <v>5.9749999999999996</v>
      </c>
      <c r="G2253" s="55">
        <v>71.537000000000006</v>
      </c>
      <c r="H2253" s="55">
        <v>15.414</v>
      </c>
    </row>
    <row r="2254" spans="1:8" x14ac:dyDescent="0.25">
      <c r="A2254" s="55">
        <v>2022</v>
      </c>
      <c r="B2254" s="55" t="s">
        <v>29</v>
      </c>
      <c r="C2254" s="55">
        <v>642</v>
      </c>
      <c r="D2254" s="54">
        <v>44602</v>
      </c>
      <c r="E2254" s="56">
        <v>0.83333333333333337</v>
      </c>
      <c r="F2254" s="55">
        <v>5.282</v>
      </c>
      <c r="G2254" s="55">
        <v>72.474999999999994</v>
      </c>
      <c r="H2254" s="55">
        <v>15.175000000000001</v>
      </c>
    </row>
    <row r="2255" spans="1:8" x14ac:dyDescent="0.25">
      <c r="A2255" s="55">
        <v>2022</v>
      </c>
      <c r="B2255" s="55" t="s">
        <v>29</v>
      </c>
      <c r="C2255" s="55">
        <v>643</v>
      </c>
      <c r="D2255" s="54">
        <v>44602</v>
      </c>
      <c r="E2255" s="56">
        <v>0.875</v>
      </c>
      <c r="F2255" s="55">
        <v>6.4580000000000002</v>
      </c>
      <c r="G2255" s="55">
        <v>72.876999999999995</v>
      </c>
      <c r="H2255" s="55">
        <v>14.96</v>
      </c>
    </row>
    <row r="2256" spans="1:8" x14ac:dyDescent="0.25">
      <c r="A2256" s="55">
        <v>2022</v>
      </c>
      <c r="B2256" s="55" t="s">
        <v>29</v>
      </c>
      <c r="C2256" s="55">
        <v>644</v>
      </c>
      <c r="D2256" s="54">
        <v>44602</v>
      </c>
      <c r="E2256" s="56">
        <v>0.91666666666666663</v>
      </c>
      <c r="F2256" s="55">
        <v>12.823</v>
      </c>
      <c r="G2256" s="55">
        <v>70.707999999999998</v>
      </c>
      <c r="H2256" s="55">
        <v>14.816000000000001</v>
      </c>
    </row>
    <row r="2257" spans="1:8" x14ac:dyDescent="0.25">
      <c r="A2257" s="55">
        <v>2022</v>
      </c>
      <c r="B2257" s="55" t="s">
        <v>29</v>
      </c>
      <c r="C2257" s="55">
        <v>645</v>
      </c>
      <c r="D2257" s="54">
        <v>44602</v>
      </c>
      <c r="E2257" s="56">
        <v>0.95833333333333337</v>
      </c>
      <c r="F2257" s="55">
        <v>27.062999999999999</v>
      </c>
      <c r="G2257" s="55">
        <v>54.835999999999999</v>
      </c>
      <c r="H2257" s="55">
        <v>14.936</v>
      </c>
    </row>
    <row r="2258" spans="1:8" x14ac:dyDescent="0.25">
      <c r="A2258" s="55">
        <v>2022</v>
      </c>
      <c r="B2258" s="55" t="s">
        <v>29</v>
      </c>
      <c r="C2258" s="55">
        <v>646</v>
      </c>
      <c r="D2258" s="54">
        <v>44602</v>
      </c>
      <c r="E2258" s="56">
        <v>0.54166666666666696</v>
      </c>
      <c r="F2258" s="55">
        <v>35.716000000000001</v>
      </c>
      <c r="G2258" s="55">
        <v>41.033999999999999</v>
      </c>
      <c r="H2258" s="55">
        <v>15.461</v>
      </c>
    </row>
    <row r="2259" spans="1:8" x14ac:dyDescent="0.25">
      <c r="A2259" s="55">
        <v>2022</v>
      </c>
      <c r="B2259" s="55" t="s">
        <v>29</v>
      </c>
      <c r="C2259" s="55">
        <v>647</v>
      </c>
      <c r="D2259" s="54">
        <v>44602</v>
      </c>
      <c r="E2259" s="56">
        <v>0.58333333333333304</v>
      </c>
      <c r="F2259" s="55">
        <v>41.56</v>
      </c>
      <c r="G2259" s="55">
        <v>34.512999999999998</v>
      </c>
      <c r="H2259" s="55">
        <v>16.152999999999999</v>
      </c>
    </row>
    <row r="2260" spans="1:8" x14ac:dyDescent="0.25">
      <c r="A2260" s="55">
        <v>2022</v>
      </c>
      <c r="B2260" s="55" t="s">
        <v>29</v>
      </c>
      <c r="C2260" s="55">
        <v>648</v>
      </c>
      <c r="D2260" s="54">
        <v>44602</v>
      </c>
      <c r="E2260" s="56">
        <v>0.625</v>
      </c>
      <c r="F2260" s="55">
        <v>44.936</v>
      </c>
      <c r="G2260" s="55">
        <v>31.538</v>
      </c>
      <c r="H2260" s="55">
        <v>16.748999999999999</v>
      </c>
    </row>
    <row r="2261" spans="1:8" x14ac:dyDescent="0.25">
      <c r="A2261" s="55">
        <v>2022</v>
      </c>
      <c r="B2261" s="55" t="s">
        <v>29</v>
      </c>
      <c r="C2261" s="55">
        <v>649</v>
      </c>
      <c r="D2261" s="54">
        <v>44602</v>
      </c>
      <c r="E2261" s="56">
        <v>0.66666666666666696</v>
      </c>
      <c r="F2261" s="55">
        <v>47.45</v>
      </c>
      <c r="G2261" s="55">
        <v>23.326000000000001</v>
      </c>
      <c r="H2261" s="55">
        <v>17.248999999999999</v>
      </c>
    </row>
    <row r="2262" spans="1:8" x14ac:dyDescent="0.25">
      <c r="A2262" s="55">
        <v>2022</v>
      </c>
      <c r="B2262" s="55" t="s">
        <v>29</v>
      </c>
      <c r="C2262" s="55">
        <v>650</v>
      </c>
      <c r="D2262" s="54">
        <v>44602</v>
      </c>
      <c r="E2262" s="56">
        <v>0.70833333333333304</v>
      </c>
      <c r="F2262" s="55">
        <v>47.908000000000001</v>
      </c>
      <c r="G2262" s="55">
        <v>21.824999999999999</v>
      </c>
      <c r="H2262" s="55">
        <v>17.843</v>
      </c>
    </row>
    <row r="2263" spans="1:8" x14ac:dyDescent="0.25">
      <c r="A2263" s="55">
        <v>2022</v>
      </c>
      <c r="B2263" s="55" t="s">
        <v>29</v>
      </c>
      <c r="C2263" s="55">
        <v>651</v>
      </c>
      <c r="D2263" s="54">
        <v>44602</v>
      </c>
      <c r="E2263" s="56">
        <v>0.75</v>
      </c>
      <c r="F2263" s="55">
        <v>44.780999999999999</v>
      </c>
      <c r="G2263" s="55">
        <v>22.577999999999999</v>
      </c>
      <c r="H2263" s="55">
        <v>18.460999999999999</v>
      </c>
    </row>
    <row r="2264" spans="1:8" x14ac:dyDescent="0.25">
      <c r="A2264" s="55">
        <v>2022</v>
      </c>
      <c r="B2264" s="55" t="s">
        <v>29</v>
      </c>
      <c r="C2264" s="55">
        <v>652</v>
      </c>
      <c r="D2264" s="54">
        <v>44602</v>
      </c>
      <c r="E2264" s="56">
        <v>0.79166666666666696</v>
      </c>
      <c r="F2264" s="55">
        <v>41.530999999999999</v>
      </c>
      <c r="G2264" s="55">
        <v>23.523</v>
      </c>
      <c r="H2264" s="55">
        <v>18.818000000000001</v>
      </c>
    </row>
    <row r="2265" spans="1:8" x14ac:dyDescent="0.25">
      <c r="A2265" s="55">
        <v>2022</v>
      </c>
      <c r="B2265" s="55" t="s">
        <v>29</v>
      </c>
      <c r="C2265" s="55">
        <v>653</v>
      </c>
      <c r="D2265" s="54">
        <v>44602</v>
      </c>
      <c r="E2265" s="56">
        <v>0.83333333333333304</v>
      </c>
      <c r="F2265" s="55">
        <v>35.877000000000002</v>
      </c>
      <c r="G2265" s="55">
        <v>27.516999999999999</v>
      </c>
      <c r="H2265" s="55">
        <v>19.007999999999999</v>
      </c>
    </row>
    <row r="2266" spans="1:8" x14ac:dyDescent="0.25">
      <c r="A2266" s="55">
        <v>2022</v>
      </c>
      <c r="B2266" s="55" t="s">
        <v>29</v>
      </c>
      <c r="C2266" s="55">
        <v>654</v>
      </c>
      <c r="D2266" s="54">
        <v>44602</v>
      </c>
      <c r="E2266" s="56">
        <v>0.875</v>
      </c>
      <c r="F2266" s="55">
        <v>27.481000000000002</v>
      </c>
      <c r="G2266" s="55">
        <v>33.448999999999998</v>
      </c>
      <c r="H2266" s="55">
        <v>19.032</v>
      </c>
    </row>
    <row r="2267" spans="1:8" x14ac:dyDescent="0.25">
      <c r="A2267" s="55">
        <v>2022</v>
      </c>
      <c r="B2267" s="55" t="s">
        <v>29</v>
      </c>
      <c r="C2267" s="55">
        <v>655</v>
      </c>
      <c r="D2267" s="54">
        <v>44602</v>
      </c>
      <c r="E2267" s="56">
        <v>0.91666666666666696</v>
      </c>
      <c r="F2267" s="55">
        <v>18.818000000000001</v>
      </c>
      <c r="G2267" s="55">
        <v>41.234999999999999</v>
      </c>
      <c r="H2267" s="55">
        <v>18.960999999999999</v>
      </c>
    </row>
    <row r="2268" spans="1:8" x14ac:dyDescent="0.25">
      <c r="A2268" s="55">
        <v>2022</v>
      </c>
      <c r="B2268" s="55" t="s">
        <v>29</v>
      </c>
      <c r="C2268" s="55">
        <v>656</v>
      </c>
      <c r="D2268" s="54">
        <v>44602</v>
      </c>
      <c r="E2268" s="56">
        <v>0.95833333333333304</v>
      </c>
      <c r="F2268" s="55">
        <v>15.055</v>
      </c>
      <c r="G2268" s="55">
        <v>47.466000000000001</v>
      </c>
      <c r="H2268" s="55">
        <v>18.652000000000001</v>
      </c>
    </row>
    <row r="2269" spans="1:8" x14ac:dyDescent="0.25">
      <c r="A2269" s="55">
        <v>2022</v>
      </c>
      <c r="B2269" s="55" t="s">
        <v>29</v>
      </c>
      <c r="C2269" s="55">
        <v>657</v>
      </c>
      <c r="D2269" s="54">
        <v>44602</v>
      </c>
      <c r="E2269" s="56">
        <v>0</v>
      </c>
      <c r="F2269" s="55">
        <v>13.449</v>
      </c>
      <c r="G2269" s="55">
        <v>52.219000000000001</v>
      </c>
      <c r="H2269" s="55">
        <v>18.318999999999999</v>
      </c>
    </row>
    <row r="2270" spans="1:8" x14ac:dyDescent="0.25">
      <c r="A2270" s="55">
        <v>2022</v>
      </c>
      <c r="B2270" s="55" t="s">
        <v>29</v>
      </c>
      <c r="C2270" s="55">
        <v>658</v>
      </c>
      <c r="D2270" s="54">
        <v>44602</v>
      </c>
      <c r="E2270" s="56">
        <v>4.1666666666666664E-2</v>
      </c>
      <c r="F2270" s="55">
        <v>12.074</v>
      </c>
      <c r="G2270" s="55">
        <v>56.494</v>
      </c>
      <c r="H2270" s="55">
        <v>17.986000000000001</v>
      </c>
    </row>
    <row r="2271" spans="1:8" x14ac:dyDescent="0.25">
      <c r="A2271" s="55">
        <v>2022</v>
      </c>
      <c r="B2271" s="55" t="s">
        <v>29</v>
      </c>
      <c r="C2271" s="55">
        <v>659</v>
      </c>
      <c r="D2271" s="54">
        <v>44602</v>
      </c>
      <c r="E2271" s="56">
        <v>8.3333333333333329E-2</v>
      </c>
      <c r="F2271" s="55">
        <v>10.907</v>
      </c>
      <c r="G2271" s="55">
        <v>59.67</v>
      </c>
      <c r="H2271" s="55">
        <v>17.629000000000001</v>
      </c>
    </row>
    <row r="2272" spans="1:8" x14ac:dyDescent="0.25">
      <c r="A2272" s="55">
        <v>2022</v>
      </c>
      <c r="B2272" s="55" t="s">
        <v>29</v>
      </c>
      <c r="C2272" s="55">
        <v>660</v>
      </c>
      <c r="D2272" s="54">
        <v>44630</v>
      </c>
      <c r="E2272" s="56">
        <v>0.125</v>
      </c>
      <c r="F2272" s="55">
        <v>10.417999999999999</v>
      </c>
      <c r="G2272" s="55">
        <v>62.287999999999997</v>
      </c>
      <c r="H2272" s="55">
        <v>17.32</v>
      </c>
    </row>
    <row r="2273" spans="1:8" x14ac:dyDescent="0.25">
      <c r="A2273" s="55">
        <v>2022</v>
      </c>
      <c r="B2273" s="55" t="s">
        <v>29</v>
      </c>
      <c r="C2273" s="55">
        <v>661</v>
      </c>
      <c r="D2273" s="54">
        <v>44630</v>
      </c>
      <c r="E2273" s="56">
        <v>0.16666666666666666</v>
      </c>
      <c r="F2273" s="55">
        <v>9.657</v>
      </c>
      <c r="G2273" s="55">
        <v>65.888000000000005</v>
      </c>
      <c r="H2273" s="55">
        <v>16.986999999999998</v>
      </c>
    </row>
    <row r="2274" spans="1:8" x14ac:dyDescent="0.25">
      <c r="A2274" s="55">
        <v>2022</v>
      </c>
      <c r="B2274" s="55" t="s">
        <v>29</v>
      </c>
      <c r="C2274" s="55">
        <v>662</v>
      </c>
      <c r="D2274" s="54">
        <v>44630</v>
      </c>
      <c r="E2274" s="56">
        <v>0.20833333333333334</v>
      </c>
      <c r="F2274" s="55">
        <v>10.198</v>
      </c>
      <c r="G2274" s="55">
        <v>67.733000000000004</v>
      </c>
      <c r="H2274" s="55">
        <v>16.725000000000001</v>
      </c>
    </row>
    <row r="2275" spans="1:8" x14ac:dyDescent="0.25">
      <c r="A2275" s="55">
        <v>2022</v>
      </c>
      <c r="B2275" s="55" t="s">
        <v>29</v>
      </c>
      <c r="C2275" s="55">
        <v>663</v>
      </c>
      <c r="D2275" s="54">
        <v>44630</v>
      </c>
      <c r="E2275" s="56">
        <v>0.25</v>
      </c>
      <c r="F2275" s="55">
        <v>9.9280000000000008</v>
      </c>
      <c r="G2275" s="55">
        <v>69.388999999999996</v>
      </c>
      <c r="H2275" s="55">
        <v>16.510999999999999</v>
      </c>
    </row>
    <row r="2276" spans="1:8" x14ac:dyDescent="0.25">
      <c r="A2276" s="55">
        <v>2022</v>
      </c>
      <c r="B2276" s="55" t="s">
        <v>29</v>
      </c>
      <c r="C2276" s="55">
        <v>664</v>
      </c>
      <c r="D2276" s="54">
        <v>44630</v>
      </c>
      <c r="E2276" s="56">
        <v>0.29166666666666669</v>
      </c>
      <c r="F2276" s="55">
        <v>9.5830000000000002</v>
      </c>
      <c r="G2276" s="55">
        <v>71.156999999999996</v>
      </c>
      <c r="H2276" s="55">
        <v>16.271999999999998</v>
      </c>
    </row>
    <row r="2277" spans="1:8" x14ac:dyDescent="0.25">
      <c r="A2277" s="55">
        <v>2022</v>
      </c>
      <c r="B2277" s="55" t="s">
        <v>29</v>
      </c>
      <c r="C2277" s="55">
        <v>665</v>
      </c>
      <c r="D2277" s="54">
        <v>44630</v>
      </c>
      <c r="E2277" s="56">
        <v>0.33333333333333331</v>
      </c>
      <c r="F2277" s="55">
        <v>9.1389999999999993</v>
      </c>
      <c r="G2277" s="55">
        <v>72.385999999999996</v>
      </c>
      <c r="H2277" s="55">
        <v>16.082000000000001</v>
      </c>
    </row>
    <row r="2278" spans="1:8" x14ac:dyDescent="0.25">
      <c r="A2278" s="55">
        <v>2022</v>
      </c>
      <c r="B2278" s="55" t="s">
        <v>29</v>
      </c>
      <c r="C2278" s="55">
        <v>666</v>
      </c>
      <c r="D2278" s="54">
        <v>44630</v>
      </c>
      <c r="E2278" s="56">
        <v>0.375</v>
      </c>
      <c r="F2278" s="55">
        <v>9.2870000000000008</v>
      </c>
      <c r="G2278" s="55">
        <v>73.391000000000005</v>
      </c>
      <c r="H2278" s="55">
        <v>15.891</v>
      </c>
    </row>
    <row r="2279" spans="1:8" x14ac:dyDescent="0.25">
      <c r="A2279" s="55">
        <v>2022</v>
      </c>
      <c r="B2279" s="55" t="s">
        <v>29</v>
      </c>
      <c r="C2279" s="55">
        <v>667</v>
      </c>
      <c r="D2279" s="54">
        <v>44630</v>
      </c>
      <c r="E2279" s="56">
        <v>0.41666666666666669</v>
      </c>
      <c r="F2279" s="55">
        <v>9.4350000000000005</v>
      </c>
      <c r="G2279" s="55">
        <v>74.198999999999998</v>
      </c>
      <c r="H2279" s="55">
        <v>15.724</v>
      </c>
    </row>
    <row r="2280" spans="1:8" x14ac:dyDescent="0.25">
      <c r="A2280" s="55">
        <v>2022</v>
      </c>
      <c r="B2280" s="55" t="s">
        <v>29</v>
      </c>
      <c r="C2280" s="55">
        <v>668</v>
      </c>
      <c r="D2280" s="54">
        <v>44630</v>
      </c>
      <c r="E2280" s="56">
        <v>0.45833333333333331</v>
      </c>
      <c r="F2280" s="55">
        <v>18.224</v>
      </c>
      <c r="G2280" s="55">
        <v>67.781000000000006</v>
      </c>
      <c r="H2280" s="55">
        <v>15.605</v>
      </c>
    </row>
    <row r="2281" spans="1:8" x14ac:dyDescent="0.25">
      <c r="A2281" s="55">
        <v>2022</v>
      </c>
      <c r="B2281" s="55" t="s">
        <v>29</v>
      </c>
      <c r="C2281" s="55">
        <v>669</v>
      </c>
      <c r="D2281" s="54">
        <v>44630</v>
      </c>
      <c r="E2281" s="56">
        <v>0.5</v>
      </c>
      <c r="F2281" s="55">
        <v>27.186</v>
      </c>
      <c r="G2281" s="55">
        <v>52.35</v>
      </c>
      <c r="H2281" s="55">
        <v>15.7</v>
      </c>
    </row>
    <row r="2282" spans="1:8" x14ac:dyDescent="0.25">
      <c r="A2282" s="55">
        <v>2022</v>
      </c>
      <c r="B2282" s="55" t="s">
        <v>29</v>
      </c>
      <c r="C2282" s="55">
        <v>670</v>
      </c>
      <c r="D2282" s="54">
        <v>44630</v>
      </c>
      <c r="E2282" s="56">
        <v>0.54166666666666663</v>
      </c>
      <c r="F2282" s="55">
        <v>34.412999999999997</v>
      </c>
      <c r="G2282" s="55">
        <v>41.969000000000001</v>
      </c>
      <c r="H2282" s="55">
        <v>16.082000000000001</v>
      </c>
    </row>
    <row r="2283" spans="1:8" x14ac:dyDescent="0.25">
      <c r="A2283" s="55">
        <v>2022</v>
      </c>
      <c r="B2283" s="55" t="s">
        <v>29</v>
      </c>
      <c r="C2283" s="55">
        <v>671</v>
      </c>
      <c r="D2283" s="54">
        <v>44630</v>
      </c>
      <c r="E2283" s="56">
        <v>0.58333333333333337</v>
      </c>
      <c r="F2283" s="55">
        <v>39.515999999999998</v>
      </c>
      <c r="G2283" s="55">
        <v>33.356999999999999</v>
      </c>
      <c r="H2283" s="55">
        <v>16.63</v>
      </c>
    </row>
    <row r="2284" spans="1:8" x14ac:dyDescent="0.25">
      <c r="A2284" s="55">
        <v>2022</v>
      </c>
      <c r="B2284" s="55" t="s">
        <v>29</v>
      </c>
      <c r="C2284" s="55">
        <v>672</v>
      </c>
      <c r="D2284" s="54">
        <v>44630</v>
      </c>
      <c r="E2284" s="56">
        <v>0.625</v>
      </c>
      <c r="F2284" s="55">
        <v>42.624000000000002</v>
      </c>
      <c r="G2284" s="55">
        <v>26.599</v>
      </c>
      <c r="H2284" s="55">
        <v>17.106000000000002</v>
      </c>
    </row>
    <row r="2285" spans="1:8" x14ac:dyDescent="0.25">
      <c r="A2285" s="55">
        <v>2022</v>
      </c>
      <c r="B2285" s="55" t="s">
        <v>29</v>
      </c>
      <c r="C2285" s="55">
        <v>673</v>
      </c>
      <c r="D2285" s="54">
        <v>44630</v>
      </c>
      <c r="E2285" s="56">
        <v>0.66666666666666663</v>
      </c>
      <c r="F2285" s="55">
        <v>45.122999999999998</v>
      </c>
      <c r="G2285" s="55">
        <v>22.273</v>
      </c>
      <c r="H2285" s="55">
        <v>17.533999999999999</v>
      </c>
    </row>
    <row r="2286" spans="1:8" x14ac:dyDescent="0.25">
      <c r="A2286" s="55">
        <v>2022</v>
      </c>
      <c r="B2286" s="55" t="s">
        <v>29</v>
      </c>
      <c r="C2286" s="55">
        <v>674</v>
      </c>
      <c r="D2286" s="54">
        <v>44630</v>
      </c>
      <c r="E2286" s="56">
        <v>0.70833333333333337</v>
      </c>
      <c r="F2286" s="55">
        <v>46.034999999999997</v>
      </c>
      <c r="G2286" s="55">
        <v>20.254000000000001</v>
      </c>
      <c r="H2286" s="55">
        <v>18.033000000000001</v>
      </c>
    </row>
    <row r="2287" spans="1:8" x14ac:dyDescent="0.25">
      <c r="A2287" s="55">
        <v>2022</v>
      </c>
      <c r="B2287" s="55" t="s">
        <v>29</v>
      </c>
      <c r="C2287" s="55">
        <v>675</v>
      </c>
      <c r="D2287" s="54">
        <v>44630</v>
      </c>
      <c r="E2287" s="56">
        <v>0.75</v>
      </c>
      <c r="F2287" s="55">
        <v>42.802999999999997</v>
      </c>
      <c r="G2287" s="55">
        <v>21.082999999999998</v>
      </c>
      <c r="H2287" s="55">
        <v>18.533000000000001</v>
      </c>
    </row>
    <row r="2288" spans="1:8" x14ac:dyDescent="0.25">
      <c r="A2288" s="55">
        <v>2022</v>
      </c>
      <c r="B2288" s="55" t="s">
        <v>29</v>
      </c>
      <c r="C2288" s="55">
        <v>676</v>
      </c>
      <c r="D2288" s="54">
        <v>44630</v>
      </c>
      <c r="E2288" s="56">
        <v>0.79166666666666663</v>
      </c>
      <c r="F2288" s="55">
        <v>37.673000000000002</v>
      </c>
      <c r="G2288" s="55">
        <v>21.954999999999998</v>
      </c>
      <c r="H2288" s="55">
        <v>18.794</v>
      </c>
    </row>
    <row r="2289" spans="1:8" x14ac:dyDescent="0.25">
      <c r="A2289" s="55">
        <v>2022</v>
      </c>
      <c r="B2289" s="55" t="s">
        <v>29</v>
      </c>
      <c r="C2289" s="55">
        <v>677</v>
      </c>
      <c r="D2289" s="54">
        <v>44630</v>
      </c>
      <c r="E2289" s="56">
        <v>0.83333333333333337</v>
      </c>
      <c r="F2289" s="55">
        <v>32.923999999999999</v>
      </c>
      <c r="G2289" s="55">
        <v>25.344999999999999</v>
      </c>
      <c r="H2289" s="55">
        <v>18.866</v>
      </c>
    </row>
    <row r="2290" spans="1:8" x14ac:dyDescent="0.25">
      <c r="A2290" s="55">
        <v>2022</v>
      </c>
      <c r="B2290" s="55" t="s">
        <v>29</v>
      </c>
      <c r="C2290" s="55">
        <v>678</v>
      </c>
      <c r="D2290" s="54">
        <v>44630</v>
      </c>
      <c r="E2290" s="56">
        <v>0.875</v>
      </c>
      <c r="F2290" s="55">
        <v>25.306999999999999</v>
      </c>
      <c r="G2290" s="55">
        <v>30.663</v>
      </c>
      <c r="H2290" s="55">
        <v>18.818000000000001</v>
      </c>
    </row>
    <row r="2291" spans="1:8" x14ac:dyDescent="0.25">
      <c r="A2291" s="55">
        <v>2022</v>
      </c>
      <c r="B2291" s="55" t="s">
        <v>29</v>
      </c>
      <c r="C2291" s="55">
        <v>679</v>
      </c>
      <c r="D2291" s="54">
        <v>44630</v>
      </c>
      <c r="E2291" s="56">
        <v>0.91666666666666663</v>
      </c>
      <c r="F2291" s="55">
        <v>17.890999999999998</v>
      </c>
      <c r="G2291" s="55">
        <v>37.453000000000003</v>
      </c>
      <c r="H2291" s="55">
        <v>18.675000000000001</v>
      </c>
    </row>
    <row r="2292" spans="1:8" x14ac:dyDescent="0.25">
      <c r="A2292" s="55">
        <v>2022</v>
      </c>
      <c r="B2292" s="55" t="s">
        <v>29</v>
      </c>
      <c r="C2292" s="55">
        <v>680</v>
      </c>
      <c r="D2292" s="54">
        <v>44630</v>
      </c>
      <c r="E2292" s="56">
        <v>0.95833333333333337</v>
      </c>
      <c r="F2292" s="55">
        <v>14.026</v>
      </c>
      <c r="G2292" s="55">
        <v>42.475000000000001</v>
      </c>
      <c r="H2292" s="55">
        <v>18.414000000000001</v>
      </c>
    </row>
    <row r="2293" spans="1:8" x14ac:dyDescent="0.25">
      <c r="A2293" s="55">
        <v>2022</v>
      </c>
      <c r="B2293" s="55" t="s">
        <v>29</v>
      </c>
      <c r="C2293" s="55">
        <v>681</v>
      </c>
      <c r="D2293" s="54">
        <v>44630</v>
      </c>
      <c r="E2293" s="56">
        <v>0.54166666666666696</v>
      </c>
      <c r="F2293" s="55">
        <v>12.098000000000001</v>
      </c>
      <c r="G2293" s="55">
        <v>46.064</v>
      </c>
      <c r="H2293" s="55">
        <v>18.056999999999999</v>
      </c>
    </row>
    <row r="2294" spans="1:8" x14ac:dyDescent="0.25">
      <c r="A2294" s="55">
        <v>2022</v>
      </c>
      <c r="B2294" s="55" t="s">
        <v>29</v>
      </c>
      <c r="C2294" s="55">
        <v>682</v>
      </c>
      <c r="D2294" s="54">
        <v>44630</v>
      </c>
      <c r="E2294" s="56">
        <v>0.58333333333333304</v>
      </c>
      <c r="F2294" s="55">
        <v>11.637</v>
      </c>
      <c r="G2294" s="55">
        <v>49.46</v>
      </c>
      <c r="H2294" s="55">
        <v>17.701000000000001</v>
      </c>
    </row>
    <row r="2295" spans="1:8" x14ac:dyDescent="0.25">
      <c r="A2295" s="55">
        <v>2022</v>
      </c>
      <c r="B2295" s="55" t="s">
        <v>29</v>
      </c>
      <c r="C2295" s="55">
        <v>683</v>
      </c>
      <c r="D2295" s="54">
        <v>44630</v>
      </c>
      <c r="E2295" s="56">
        <v>0.625</v>
      </c>
      <c r="F2295" s="55">
        <v>9.8539999999999992</v>
      </c>
      <c r="G2295" s="55">
        <v>52.918999999999997</v>
      </c>
      <c r="H2295" s="55">
        <v>17.367999999999999</v>
      </c>
    </row>
    <row r="2296" spans="1:8" x14ac:dyDescent="0.25">
      <c r="A2296" s="55">
        <v>2022</v>
      </c>
      <c r="B2296" s="55" t="s">
        <v>29</v>
      </c>
      <c r="C2296" s="55">
        <v>684</v>
      </c>
      <c r="D2296" s="54">
        <v>44661</v>
      </c>
      <c r="E2296" s="56">
        <v>0.66666666666666696</v>
      </c>
      <c r="F2296" s="55">
        <v>7.5940000000000003</v>
      </c>
      <c r="G2296" s="55">
        <v>54.561999999999998</v>
      </c>
      <c r="H2296" s="55">
        <v>17.033999999999999</v>
      </c>
    </row>
    <row r="2297" spans="1:8" x14ac:dyDescent="0.25">
      <c r="A2297" s="55">
        <v>2022</v>
      </c>
      <c r="B2297" s="55" t="s">
        <v>29</v>
      </c>
      <c r="C2297" s="55">
        <v>685</v>
      </c>
      <c r="D2297" s="54">
        <v>44661</v>
      </c>
      <c r="E2297" s="56">
        <v>0.70833333333333304</v>
      </c>
      <c r="F2297" s="55">
        <v>6.0510000000000002</v>
      </c>
      <c r="G2297" s="55">
        <v>57.481999999999999</v>
      </c>
      <c r="H2297" s="55">
        <v>16.63</v>
      </c>
    </row>
    <row r="2298" spans="1:8" x14ac:dyDescent="0.25">
      <c r="A2298" s="55">
        <v>2022</v>
      </c>
      <c r="B2298" s="55" t="s">
        <v>29</v>
      </c>
      <c r="C2298" s="55">
        <v>686</v>
      </c>
      <c r="D2298" s="54">
        <v>44661</v>
      </c>
      <c r="E2298" s="56">
        <v>0.75</v>
      </c>
      <c r="F2298" s="55">
        <v>5.5389999999999997</v>
      </c>
      <c r="G2298" s="55">
        <v>60.683</v>
      </c>
      <c r="H2298" s="55">
        <v>16.248999999999999</v>
      </c>
    </row>
    <row r="2299" spans="1:8" x14ac:dyDescent="0.25">
      <c r="A2299" s="55">
        <v>2022</v>
      </c>
      <c r="B2299" s="55" t="s">
        <v>29</v>
      </c>
      <c r="C2299" s="55">
        <v>687</v>
      </c>
      <c r="D2299" s="54">
        <v>44661</v>
      </c>
      <c r="E2299" s="56">
        <v>0.79166666666666696</v>
      </c>
      <c r="F2299" s="55">
        <v>6.0510000000000002</v>
      </c>
      <c r="G2299" s="55">
        <v>61.634999999999998</v>
      </c>
      <c r="H2299" s="55">
        <v>15.914999999999999</v>
      </c>
    </row>
    <row r="2300" spans="1:8" x14ac:dyDescent="0.25">
      <c r="A2300" s="55">
        <v>2022</v>
      </c>
      <c r="B2300" s="55" t="s">
        <v>29</v>
      </c>
      <c r="C2300" s="55">
        <v>688</v>
      </c>
      <c r="D2300" s="54">
        <v>44661</v>
      </c>
      <c r="E2300" s="56">
        <v>0.83333333333333304</v>
      </c>
      <c r="F2300" s="55">
        <v>5.5650000000000004</v>
      </c>
      <c r="G2300" s="55">
        <v>64.356999999999999</v>
      </c>
      <c r="H2300" s="55">
        <v>15.629</v>
      </c>
    </row>
    <row r="2301" spans="1:8" x14ac:dyDescent="0.25">
      <c r="A2301" s="55">
        <v>2022</v>
      </c>
      <c r="B2301" s="55" t="s">
        <v>29</v>
      </c>
      <c r="C2301" s="55">
        <v>689</v>
      </c>
      <c r="D2301" s="54">
        <v>44661</v>
      </c>
      <c r="E2301" s="56">
        <v>0.875</v>
      </c>
      <c r="F2301" s="55">
        <v>5.9240000000000004</v>
      </c>
      <c r="G2301" s="55">
        <v>66.661000000000001</v>
      </c>
      <c r="H2301" s="55">
        <v>15.39</v>
      </c>
    </row>
    <row r="2302" spans="1:8" x14ac:dyDescent="0.25">
      <c r="A2302" s="55">
        <v>2022</v>
      </c>
      <c r="B2302" s="55" t="s">
        <v>29</v>
      </c>
      <c r="C2302" s="55">
        <v>690</v>
      </c>
      <c r="D2302" s="54">
        <v>44661</v>
      </c>
      <c r="E2302" s="56">
        <v>0.91666666666666696</v>
      </c>
      <c r="F2302" s="55">
        <v>6.0510000000000002</v>
      </c>
      <c r="G2302" s="55">
        <v>69.242000000000004</v>
      </c>
      <c r="H2302" s="55">
        <v>15.199</v>
      </c>
    </row>
    <row r="2303" spans="1:8" x14ac:dyDescent="0.25">
      <c r="A2303" s="55">
        <v>2022</v>
      </c>
      <c r="B2303" s="55" t="s">
        <v>29</v>
      </c>
      <c r="C2303" s="55">
        <v>691</v>
      </c>
      <c r="D2303" s="54">
        <v>44661</v>
      </c>
      <c r="E2303" s="56">
        <v>0.95833333333333304</v>
      </c>
      <c r="F2303" s="55">
        <v>7.5190000000000001</v>
      </c>
      <c r="G2303" s="55">
        <v>70.811000000000007</v>
      </c>
      <c r="H2303" s="55">
        <v>15.031000000000001</v>
      </c>
    </row>
    <row r="2304" spans="1:8" x14ac:dyDescent="0.25">
      <c r="A2304" s="55">
        <v>2022</v>
      </c>
      <c r="B2304" s="55" t="s">
        <v>29</v>
      </c>
      <c r="C2304" s="55">
        <v>692</v>
      </c>
      <c r="D2304" s="54">
        <v>44661</v>
      </c>
      <c r="E2304" s="56">
        <v>0</v>
      </c>
      <c r="F2304" s="55">
        <v>15.438000000000001</v>
      </c>
      <c r="G2304" s="55">
        <v>66.197000000000003</v>
      </c>
      <c r="H2304" s="55">
        <v>14.888</v>
      </c>
    </row>
    <row r="2305" spans="1:8" x14ac:dyDescent="0.25">
      <c r="A2305" s="55">
        <v>2022</v>
      </c>
      <c r="B2305" s="55" t="s">
        <v>29</v>
      </c>
      <c r="C2305" s="55">
        <v>693</v>
      </c>
      <c r="D2305" s="54">
        <v>44661</v>
      </c>
      <c r="E2305" s="56">
        <v>4.1666666666666664E-2</v>
      </c>
      <c r="F2305" s="55">
        <v>24.652999999999999</v>
      </c>
      <c r="G2305" s="55">
        <v>50.387</v>
      </c>
      <c r="H2305" s="55">
        <v>14.96</v>
      </c>
    </row>
    <row r="2306" spans="1:8" x14ac:dyDescent="0.25">
      <c r="A2306" s="55">
        <v>2022</v>
      </c>
      <c r="B2306" s="55" t="s">
        <v>29</v>
      </c>
      <c r="C2306" s="55">
        <v>694</v>
      </c>
      <c r="D2306" s="54">
        <v>44661</v>
      </c>
      <c r="E2306" s="56">
        <v>8.3333333333333329E-2</v>
      </c>
      <c r="F2306" s="55">
        <v>31.791</v>
      </c>
      <c r="G2306" s="55">
        <v>37.799999999999997</v>
      </c>
      <c r="H2306" s="55">
        <v>15.294</v>
      </c>
    </row>
    <row r="2307" spans="1:8" x14ac:dyDescent="0.25">
      <c r="A2307" s="55">
        <v>2022</v>
      </c>
      <c r="B2307" s="55" t="s">
        <v>29</v>
      </c>
      <c r="C2307" s="55">
        <v>695</v>
      </c>
      <c r="D2307" s="54">
        <v>44661</v>
      </c>
      <c r="E2307" s="56">
        <v>0.125</v>
      </c>
      <c r="F2307" s="55">
        <v>36.768999999999998</v>
      </c>
      <c r="G2307" s="55">
        <v>28.004000000000001</v>
      </c>
      <c r="H2307" s="55">
        <v>15.843</v>
      </c>
    </row>
    <row r="2308" spans="1:8" x14ac:dyDescent="0.25">
      <c r="A2308" s="55">
        <v>2022</v>
      </c>
      <c r="B2308" s="55" t="s">
        <v>29</v>
      </c>
      <c r="C2308" s="55">
        <v>696</v>
      </c>
      <c r="D2308" s="54">
        <v>44661</v>
      </c>
      <c r="E2308" s="56">
        <v>0.16666666666666666</v>
      </c>
      <c r="F2308" s="55">
        <v>40.085000000000001</v>
      </c>
      <c r="G2308" s="55">
        <v>23.786000000000001</v>
      </c>
      <c r="H2308" s="55">
        <v>16.32</v>
      </c>
    </row>
    <row r="2309" spans="1:8" x14ac:dyDescent="0.25">
      <c r="A2309" s="55">
        <v>2022</v>
      </c>
      <c r="B2309" s="55" t="s">
        <v>29</v>
      </c>
      <c r="C2309" s="55">
        <v>697</v>
      </c>
      <c r="D2309" s="54">
        <v>44661</v>
      </c>
      <c r="E2309" s="56">
        <v>0.20833333333333334</v>
      </c>
      <c r="F2309" s="55">
        <v>42.149000000000001</v>
      </c>
      <c r="G2309" s="55">
        <v>20.972000000000001</v>
      </c>
      <c r="H2309" s="55">
        <v>16.748999999999999</v>
      </c>
    </row>
    <row r="2310" spans="1:8" x14ac:dyDescent="0.25">
      <c r="A2310" s="55">
        <v>2022</v>
      </c>
      <c r="B2310" s="55" t="s">
        <v>29</v>
      </c>
      <c r="C2310" s="55">
        <v>698</v>
      </c>
      <c r="D2310" s="54">
        <v>44661</v>
      </c>
      <c r="E2310" s="56">
        <v>0.25</v>
      </c>
      <c r="F2310" s="55">
        <v>42.475000000000001</v>
      </c>
      <c r="G2310" s="55">
        <v>19.760999999999999</v>
      </c>
      <c r="H2310" s="55">
        <v>17.271999999999998</v>
      </c>
    </row>
    <row r="2311" spans="1:8" x14ac:dyDescent="0.25">
      <c r="A2311" s="55">
        <v>2022</v>
      </c>
      <c r="B2311" s="55" t="s">
        <v>29</v>
      </c>
      <c r="C2311" s="55">
        <v>699</v>
      </c>
      <c r="D2311" s="54">
        <v>44661</v>
      </c>
      <c r="E2311" s="56">
        <v>0.29166666666666669</v>
      </c>
      <c r="F2311" s="55">
        <v>40.487000000000002</v>
      </c>
      <c r="G2311" s="55">
        <v>20.585000000000001</v>
      </c>
      <c r="H2311" s="55">
        <v>17.748000000000001</v>
      </c>
    </row>
    <row r="2312" spans="1:8" x14ac:dyDescent="0.25">
      <c r="A2312" s="55">
        <v>2022</v>
      </c>
      <c r="B2312" s="55" t="s">
        <v>29</v>
      </c>
      <c r="C2312" s="55">
        <v>700</v>
      </c>
      <c r="D2312" s="54">
        <v>44661</v>
      </c>
      <c r="E2312" s="56">
        <v>0.33333333333333331</v>
      </c>
      <c r="F2312" s="55">
        <v>35.021999999999998</v>
      </c>
      <c r="G2312" s="55">
        <v>23.417000000000002</v>
      </c>
      <c r="H2312" s="55">
        <v>18.033000000000001</v>
      </c>
    </row>
    <row r="2313" spans="1:8" x14ac:dyDescent="0.25">
      <c r="A2313" s="55">
        <v>2022</v>
      </c>
      <c r="B2313" s="55" t="s">
        <v>29</v>
      </c>
      <c r="C2313" s="55">
        <v>701</v>
      </c>
      <c r="D2313" s="54">
        <v>44661</v>
      </c>
      <c r="E2313" s="56">
        <v>0.375</v>
      </c>
      <c r="F2313" s="55">
        <v>31.001000000000001</v>
      </c>
      <c r="G2313" s="55">
        <v>27.67</v>
      </c>
      <c r="H2313" s="55">
        <v>18.129000000000001</v>
      </c>
    </row>
    <row r="2314" spans="1:8" x14ac:dyDescent="0.25">
      <c r="A2314" s="55">
        <v>2022</v>
      </c>
      <c r="B2314" s="55" t="s">
        <v>29</v>
      </c>
      <c r="C2314" s="55">
        <v>702</v>
      </c>
      <c r="D2314" s="54">
        <v>44661</v>
      </c>
      <c r="E2314" s="56">
        <v>0.41666666666666669</v>
      </c>
      <c r="F2314" s="55">
        <v>24.847000000000001</v>
      </c>
      <c r="G2314" s="55">
        <v>34.314</v>
      </c>
      <c r="H2314" s="55">
        <v>18.152000000000001</v>
      </c>
    </row>
    <row r="2315" spans="1:8" x14ac:dyDescent="0.25">
      <c r="A2315" s="55">
        <v>2022</v>
      </c>
      <c r="B2315" s="55" t="s">
        <v>29</v>
      </c>
      <c r="C2315" s="55">
        <v>703</v>
      </c>
      <c r="D2315" s="54">
        <v>44661</v>
      </c>
      <c r="E2315" s="56">
        <v>0.45833333333333331</v>
      </c>
      <c r="F2315" s="55">
        <v>17.748000000000001</v>
      </c>
      <c r="G2315" s="55">
        <v>42.587000000000003</v>
      </c>
      <c r="H2315" s="55">
        <v>18.081</v>
      </c>
    </row>
    <row r="2316" spans="1:8" x14ac:dyDescent="0.25">
      <c r="A2316" s="55">
        <v>2022</v>
      </c>
      <c r="B2316" s="55" t="s">
        <v>29</v>
      </c>
      <c r="C2316" s="55">
        <v>704</v>
      </c>
      <c r="D2316" s="54">
        <v>44661</v>
      </c>
      <c r="E2316" s="56">
        <v>0.5</v>
      </c>
      <c r="F2316" s="55">
        <v>13.233000000000001</v>
      </c>
      <c r="G2316" s="55">
        <v>47.945999999999998</v>
      </c>
      <c r="H2316" s="55">
        <v>17.914999999999999</v>
      </c>
    </row>
    <row r="2317" spans="1:8" x14ac:dyDescent="0.25">
      <c r="A2317" s="55">
        <v>2022</v>
      </c>
      <c r="B2317" s="55" t="s">
        <v>29</v>
      </c>
      <c r="C2317" s="55">
        <v>705</v>
      </c>
      <c r="D2317" s="54">
        <v>44661</v>
      </c>
      <c r="E2317" s="56">
        <v>0.54166666666666663</v>
      </c>
      <c r="F2317" s="55">
        <v>12.364000000000001</v>
      </c>
      <c r="G2317" s="55">
        <v>52.401000000000003</v>
      </c>
      <c r="H2317" s="55">
        <v>17.629000000000001</v>
      </c>
    </row>
    <row r="2318" spans="1:8" x14ac:dyDescent="0.25">
      <c r="A2318" s="55">
        <v>2022</v>
      </c>
      <c r="B2318" s="55" t="s">
        <v>29</v>
      </c>
      <c r="C2318" s="55">
        <v>706</v>
      </c>
      <c r="D2318" s="54">
        <v>44661</v>
      </c>
      <c r="E2318" s="56">
        <v>0.58333333333333337</v>
      </c>
      <c r="F2318" s="55">
        <v>11.952999999999999</v>
      </c>
      <c r="G2318" s="55">
        <v>56.923999999999999</v>
      </c>
      <c r="H2318" s="55">
        <v>17.344000000000001</v>
      </c>
    </row>
    <row r="2319" spans="1:8" x14ac:dyDescent="0.25">
      <c r="A2319" s="55">
        <v>2022</v>
      </c>
      <c r="B2319" s="55" t="s">
        <v>29</v>
      </c>
      <c r="C2319" s="55">
        <v>707</v>
      </c>
      <c r="D2319" s="54">
        <v>44661</v>
      </c>
      <c r="E2319" s="56">
        <v>0.625</v>
      </c>
      <c r="F2319" s="55">
        <v>12.798999999999999</v>
      </c>
      <c r="G2319" s="55">
        <v>61.661999999999999</v>
      </c>
      <c r="H2319" s="55">
        <v>17.058</v>
      </c>
    </row>
    <row r="2320" spans="1:8" x14ac:dyDescent="0.25">
      <c r="A2320" s="55">
        <v>2022</v>
      </c>
      <c r="B2320" s="55" t="s">
        <v>29</v>
      </c>
      <c r="C2320" s="55">
        <v>708</v>
      </c>
      <c r="D2320" s="54">
        <v>44691</v>
      </c>
      <c r="E2320" s="56">
        <v>0.66666666666666663</v>
      </c>
      <c r="F2320" s="55">
        <v>12.364000000000001</v>
      </c>
      <c r="G2320" s="55">
        <v>64.662999999999997</v>
      </c>
      <c r="H2320" s="55">
        <v>16.82</v>
      </c>
    </row>
    <row r="2321" spans="1:8" x14ac:dyDescent="0.25">
      <c r="A2321" s="55">
        <v>2022</v>
      </c>
      <c r="B2321" s="55" t="s">
        <v>29</v>
      </c>
      <c r="C2321" s="55">
        <v>709</v>
      </c>
      <c r="D2321" s="54">
        <v>44691</v>
      </c>
      <c r="E2321" s="56">
        <v>0.70833333333333337</v>
      </c>
      <c r="F2321" s="55">
        <v>11.492000000000001</v>
      </c>
      <c r="G2321" s="55">
        <v>66.995999999999995</v>
      </c>
      <c r="H2321" s="55">
        <v>16.606000000000002</v>
      </c>
    </row>
    <row r="2322" spans="1:8" x14ac:dyDescent="0.25">
      <c r="A2322" s="55">
        <v>2022</v>
      </c>
      <c r="B2322" s="55" t="s">
        <v>29</v>
      </c>
      <c r="C2322" s="55">
        <v>710</v>
      </c>
      <c r="D2322" s="54">
        <v>44691</v>
      </c>
      <c r="E2322" s="56">
        <v>0.75</v>
      </c>
      <c r="F2322" s="55">
        <v>10.81</v>
      </c>
      <c r="G2322" s="55">
        <v>68.075000000000003</v>
      </c>
      <c r="H2322" s="55">
        <v>16.414999999999999</v>
      </c>
    </row>
    <row r="2323" spans="1:8" x14ac:dyDescent="0.25">
      <c r="A2323" s="55">
        <v>2022</v>
      </c>
      <c r="B2323" s="55" t="s">
        <v>29</v>
      </c>
      <c r="C2323" s="55">
        <v>711</v>
      </c>
      <c r="D2323" s="54">
        <v>44691</v>
      </c>
      <c r="E2323" s="56">
        <v>0.79166666666666663</v>
      </c>
      <c r="F2323" s="55">
        <v>9.952</v>
      </c>
      <c r="G2323" s="55">
        <v>69.591999999999999</v>
      </c>
      <c r="H2323" s="55">
        <v>16.225000000000001</v>
      </c>
    </row>
    <row r="2324" spans="1:8" x14ac:dyDescent="0.25">
      <c r="A2324" s="55">
        <v>2022</v>
      </c>
      <c r="B2324" s="55" t="s">
        <v>29</v>
      </c>
      <c r="C2324" s="55">
        <v>712</v>
      </c>
      <c r="D2324" s="54">
        <v>44691</v>
      </c>
      <c r="E2324" s="56">
        <v>0.83333333333333337</v>
      </c>
      <c r="F2324" s="55">
        <v>9.8290000000000006</v>
      </c>
      <c r="G2324" s="55">
        <v>72.326999999999998</v>
      </c>
      <c r="H2324" s="55">
        <v>16.058</v>
      </c>
    </row>
    <row r="2325" spans="1:8" x14ac:dyDescent="0.25">
      <c r="A2325" s="55">
        <v>2022</v>
      </c>
      <c r="B2325" s="55" t="s">
        <v>29</v>
      </c>
      <c r="C2325" s="55">
        <v>713</v>
      </c>
      <c r="D2325" s="54">
        <v>44691</v>
      </c>
      <c r="E2325" s="56">
        <v>0.875</v>
      </c>
      <c r="F2325" s="55">
        <v>8.3439999999999994</v>
      </c>
      <c r="G2325" s="55">
        <v>74.253</v>
      </c>
      <c r="H2325" s="55">
        <v>15.891</v>
      </c>
    </row>
    <row r="2326" spans="1:8" x14ac:dyDescent="0.25">
      <c r="A2326" s="55">
        <v>2022</v>
      </c>
      <c r="B2326" s="55" t="s">
        <v>29</v>
      </c>
      <c r="C2326" s="55">
        <v>714</v>
      </c>
      <c r="D2326" s="54">
        <v>44691</v>
      </c>
      <c r="E2326" s="56">
        <v>0.91666666666666663</v>
      </c>
      <c r="F2326" s="55">
        <v>9.6319999999999997</v>
      </c>
      <c r="G2326" s="55">
        <v>78.394000000000005</v>
      </c>
      <c r="H2326" s="55">
        <v>15.676</v>
      </c>
    </row>
    <row r="2327" spans="1:8" x14ac:dyDescent="0.25">
      <c r="A2327" s="55">
        <v>2022</v>
      </c>
      <c r="B2327" s="55" t="s">
        <v>29</v>
      </c>
      <c r="C2327" s="55">
        <v>715</v>
      </c>
      <c r="D2327" s="54">
        <v>44691</v>
      </c>
      <c r="E2327" s="56">
        <v>0.95833333333333337</v>
      </c>
      <c r="F2327" s="55">
        <v>10.198</v>
      </c>
      <c r="G2327" s="55">
        <v>78.569999999999993</v>
      </c>
      <c r="H2327" s="55">
        <v>15.509</v>
      </c>
    </row>
    <row r="2328" spans="1:8" x14ac:dyDescent="0.25">
      <c r="A2328" s="55">
        <v>2022</v>
      </c>
      <c r="B2328" s="55" t="s">
        <v>29</v>
      </c>
      <c r="C2328" s="55">
        <v>716</v>
      </c>
      <c r="D2328" s="54">
        <v>44691</v>
      </c>
      <c r="E2328" s="56">
        <v>0.54166666666666696</v>
      </c>
      <c r="F2328" s="55">
        <v>19.079999999999998</v>
      </c>
      <c r="G2328" s="55">
        <v>68.698999999999998</v>
      </c>
      <c r="H2328" s="55">
        <v>15.414</v>
      </c>
    </row>
    <row r="2329" spans="1:8" x14ac:dyDescent="0.25">
      <c r="A2329" s="55">
        <v>2022</v>
      </c>
      <c r="B2329" s="55" t="s">
        <v>29</v>
      </c>
      <c r="C2329" s="55">
        <v>717</v>
      </c>
      <c r="D2329" s="54">
        <v>44691</v>
      </c>
      <c r="E2329" s="56">
        <v>0.58333333333333304</v>
      </c>
      <c r="F2329" s="55">
        <v>28.344999999999999</v>
      </c>
      <c r="G2329" s="55">
        <v>52.795000000000002</v>
      </c>
      <c r="H2329" s="55">
        <v>15.484999999999999</v>
      </c>
    </row>
    <row r="2330" spans="1:8" x14ac:dyDescent="0.25">
      <c r="A2330" s="55">
        <v>2022</v>
      </c>
      <c r="B2330" s="55" t="s">
        <v>29</v>
      </c>
      <c r="C2330" s="55">
        <v>718</v>
      </c>
      <c r="D2330" s="54">
        <v>44691</v>
      </c>
      <c r="E2330" s="56">
        <v>0.625</v>
      </c>
      <c r="F2330" s="55">
        <v>31.815999999999999</v>
      </c>
      <c r="G2330" s="55">
        <v>41.951999999999998</v>
      </c>
      <c r="H2330" s="55">
        <v>15.819000000000001</v>
      </c>
    </row>
    <row r="2331" spans="1:8" x14ac:dyDescent="0.25">
      <c r="A2331" s="55">
        <v>2022</v>
      </c>
      <c r="B2331" s="55" t="s">
        <v>29</v>
      </c>
      <c r="C2331" s="55">
        <v>719</v>
      </c>
      <c r="D2331" s="54">
        <v>44691</v>
      </c>
      <c r="E2331" s="56">
        <v>0.66666666666666696</v>
      </c>
      <c r="F2331" s="55">
        <v>36.308</v>
      </c>
      <c r="G2331" s="55">
        <v>31.936</v>
      </c>
      <c r="H2331" s="55">
        <v>16.271999999999998</v>
      </c>
    </row>
    <row r="2332" spans="1:8" x14ac:dyDescent="0.25">
      <c r="A2332" s="55">
        <v>2022</v>
      </c>
      <c r="B2332" s="55" t="s">
        <v>29</v>
      </c>
      <c r="C2332" s="55">
        <v>720</v>
      </c>
      <c r="D2332" s="54">
        <v>44691</v>
      </c>
      <c r="E2332" s="56">
        <v>0.70833333333333304</v>
      </c>
      <c r="F2332" s="55">
        <v>43.162999999999997</v>
      </c>
      <c r="G2332" s="55">
        <v>25.852</v>
      </c>
      <c r="H2332" s="55">
        <v>16.677</v>
      </c>
    </row>
    <row r="2333" spans="1:8" x14ac:dyDescent="0.25">
      <c r="A2333" s="55">
        <v>2022</v>
      </c>
      <c r="B2333" s="55" t="s">
        <v>29</v>
      </c>
      <c r="C2333" s="55">
        <v>721</v>
      </c>
      <c r="D2333" s="54">
        <v>44691</v>
      </c>
      <c r="E2333" s="56">
        <v>0.75</v>
      </c>
      <c r="F2333" s="55">
        <v>45.75</v>
      </c>
      <c r="G2333" s="55">
        <v>21.111999999999998</v>
      </c>
      <c r="H2333" s="55">
        <v>17.152999999999999</v>
      </c>
    </row>
    <row r="2334" spans="1:8" x14ac:dyDescent="0.25">
      <c r="A2334" s="55">
        <v>2022</v>
      </c>
      <c r="B2334" s="55" t="s">
        <v>29</v>
      </c>
      <c r="C2334" s="55">
        <v>722</v>
      </c>
      <c r="D2334" s="54">
        <v>44691</v>
      </c>
      <c r="E2334" s="56">
        <v>0.79166666666666696</v>
      </c>
      <c r="F2334" s="55">
        <v>45.972000000000001</v>
      </c>
      <c r="G2334" s="55">
        <v>19.957999999999998</v>
      </c>
      <c r="H2334" s="55">
        <v>17.771999999999998</v>
      </c>
    </row>
    <row r="2335" spans="1:8" x14ac:dyDescent="0.25">
      <c r="A2335" s="55">
        <v>2022</v>
      </c>
      <c r="B2335" s="55" t="s">
        <v>29</v>
      </c>
      <c r="C2335" s="55">
        <v>723</v>
      </c>
      <c r="D2335" s="54">
        <v>44691</v>
      </c>
      <c r="E2335" s="56">
        <v>0.83333333333333304</v>
      </c>
      <c r="F2335" s="55">
        <v>44.811999999999998</v>
      </c>
      <c r="G2335" s="55">
        <v>19.527999999999999</v>
      </c>
      <c r="H2335" s="55">
        <v>18.343</v>
      </c>
    </row>
    <row r="2336" spans="1:8" x14ac:dyDescent="0.25">
      <c r="A2336" s="55">
        <v>2022</v>
      </c>
      <c r="B2336" s="55" t="s">
        <v>29</v>
      </c>
      <c r="C2336" s="55">
        <v>724</v>
      </c>
      <c r="D2336" s="54">
        <v>44691</v>
      </c>
      <c r="E2336" s="56">
        <v>0.54166666666666696</v>
      </c>
      <c r="F2336" s="55">
        <v>40.457999999999998</v>
      </c>
      <c r="G2336" s="55">
        <v>22.379000000000001</v>
      </c>
      <c r="H2336" s="55">
        <v>18.675000000000001</v>
      </c>
    </row>
    <row r="2337" spans="1:8" x14ac:dyDescent="0.25">
      <c r="A2337" s="55">
        <v>2022</v>
      </c>
      <c r="B2337" s="55" t="s">
        <v>29</v>
      </c>
      <c r="C2337" s="55">
        <v>725</v>
      </c>
      <c r="D2337" s="54">
        <v>44691</v>
      </c>
      <c r="E2337" s="56">
        <v>0.58333333333333304</v>
      </c>
      <c r="F2337" s="55">
        <v>34.466000000000001</v>
      </c>
      <c r="G2337" s="55">
        <v>26.013999999999999</v>
      </c>
      <c r="H2337" s="55">
        <v>18.913</v>
      </c>
    </row>
    <row r="2338" spans="1:8" x14ac:dyDescent="0.25">
      <c r="A2338" s="55">
        <v>2022</v>
      </c>
      <c r="B2338" s="55" t="s">
        <v>29</v>
      </c>
      <c r="C2338" s="55">
        <v>726</v>
      </c>
      <c r="D2338" s="54">
        <v>44691</v>
      </c>
      <c r="E2338" s="56">
        <v>0.625</v>
      </c>
      <c r="F2338" s="55">
        <v>31.026</v>
      </c>
      <c r="G2338" s="55">
        <v>29.567</v>
      </c>
      <c r="H2338" s="55">
        <v>19.007999999999999</v>
      </c>
    </row>
    <row r="2339" spans="1:8" x14ac:dyDescent="0.25">
      <c r="A2339" s="55">
        <v>2022</v>
      </c>
      <c r="B2339" s="55" t="s">
        <v>29</v>
      </c>
      <c r="C2339" s="55">
        <v>727</v>
      </c>
      <c r="D2339" s="54">
        <v>44691</v>
      </c>
      <c r="E2339" s="56">
        <v>0.66666666666666696</v>
      </c>
      <c r="F2339" s="55">
        <v>20.936</v>
      </c>
      <c r="G2339" s="55">
        <v>37.305999999999997</v>
      </c>
      <c r="H2339" s="55">
        <v>19.007999999999999</v>
      </c>
    </row>
    <row r="2340" spans="1:8" x14ac:dyDescent="0.25">
      <c r="A2340" s="55">
        <v>2022</v>
      </c>
      <c r="B2340" s="55" t="s">
        <v>29</v>
      </c>
      <c r="C2340" s="55">
        <v>728</v>
      </c>
      <c r="D2340" s="54">
        <v>44691</v>
      </c>
      <c r="E2340" s="56">
        <v>0.70833333333333304</v>
      </c>
      <c r="F2340" s="55">
        <v>19.032</v>
      </c>
      <c r="G2340" s="55">
        <v>43.439</v>
      </c>
      <c r="H2340" s="55">
        <v>18.818000000000001</v>
      </c>
    </row>
    <row r="2341" spans="1:8" x14ac:dyDescent="0.25">
      <c r="A2341" s="55">
        <v>2022</v>
      </c>
      <c r="B2341" s="55" t="s">
        <v>29</v>
      </c>
      <c r="C2341" s="55">
        <v>729</v>
      </c>
      <c r="D2341" s="54">
        <v>44691</v>
      </c>
      <c r="E2341" s="56">
        <v>0.75</v>
      </c>
      <c r="F2341" s="55">
        <v>17.818999999999999</v>
      </c>
      <c r="G2341" s="55">
        <v>47.223999999999997</v>
      </c>
      <c r="H2341" s="55">
        <v>18.579999999999998</v>
      </c>
    </row>
    <row r="2342" spans="1:8" x14ac:dyDescent="0.25">
      <c r="A2342" s="55">
        <v>2022</v>
      </c>
      <c r="B2342" s="55" t="s">
        <v>29</v>
      </c>
      <c r="C2342" s="55">
        <v>730</v>
      </c>
      <c r="D2342" s="54">
        <v>44691</v>
      </c>
      <c r="E2342" s="56">
        <v>0.79166666666666696</v>
      </c>
      <c r="F2342" s="55">
        <v>16.677</v>
      </c>
      <c r="G2342" s="55">
        <v>54.332999999999998</v>
      </c>
      <c r="H2342" s="55">
        <v>18.366</v>
      </c>
    </row>
    <row r="2343" spans="1:8" x14ac:dyDescent="0.25">
      <c r="A2343" s="55">
        <v>2022</v>
      </c>
      <c r="B2343" s="55" t="s">
        <v>29</v>
      </c>
      <c r="C2343" s="55">
        <v>731</v>
      </c>
      <c r="D2343" s="54">
        <v>44691</v>
      </c>
      <c r="E2343" s="56">
        <v>0.83333333333333304</v>
      </c>
      <c r="F2343" s="55">
        <v>15.223000000000001</v>
      </c>
      <c r="G2343" s="55">
        <v>56.462000000000003</v>
      </c>
      <c r="H2343" s="55">
        <v>18.152000000000001</v>
      </c>
    </row>
    <row r="2344" spans="1:8" x14ac:dyDescent="0.25">
      <c r="A2344" s="55">
        <v>2022</v>
      </c>
      <c r="B2344" s="55" t="s">
        <v>29</v>
      </c>
      <c r="C2344" s="55">
        <v>732</v>
      </c>
      <c r="D2344" s="54">
        <v>44722</v>
      </c>
      <c r="E2344" s="56">
        <v>0.875</v>
      </c>
      <c r="F2344" s="55">
        <v>14.792</v>
      </c>
      <c r="G2344" s="55">
        <v>58.564999999999998</v>
      </c>
      <c r="H2344" s="55">
        <v>17.937999999999999</v>
      </c>
    </row>
    <row r="2345" spans="1:8" x14ac:dyDescent="0.25">
      <c r="A2345" s="55">
        <v>2022</v>
      </c>
      <c r="B2345" s="55" t="s">
        <v>29</v>
      </c>
      <c r="C2345" s="55">
        <v>733</v>
      </c>
      <c r="D2345" s="54">
        <v>44722</v>
      </c>
      <c r="E2345" s="56">
        <v>0.91666666666666696</v>
      </c>
      <c r="F2345" s="55">
        <v>16.010000000000002</v>
      </c>
      <c r="G2345" s="55">
        <v>61.661000000000001</v>
      </c>
      <c r="H2345" s="55">
        <v>17.771999999999998</v>
      </c>
    </row>
    <row r="2346" spans="1:8" x14ac:dyDescent="0.25">
      <c r="A2346" s="55">
        <v>2022</v>
      </c>
      <c r="B2346" s="55" t="s">
        <v>29</v>
      </c>
      <c r="C2346" s="55">
        <v>734</v>
      </c>
      <c r="D2346" s="54">
        <v>44722</v>
      </c>
      <c r="E2346" s="56">
        <v>0.95833333333333304</v>
      </c>
      <c r="F2346" s="55">
        <v>15.724</v>
      </c>
      <c r="G2346" s="55">
        <v>63.777999999999999</v>
      </c>
      <c r="H2346" s="55">
        <v>17.629000000000001</v>
      </c>
    </row>
    <row r="2347" spans="1:8" x14ac:dyDescent="0.25">
      <c r="A2347" s="55">
        <v>2022</v>
      </c>
      <c r="B2347" s="55" t="s">
        <v>29</v>
      </c>
      <c r="C2347" s="55">
        <v>735</v>
      </c>
      <c r="D2347" s="54">
        <v>44722</v>
      </c>
      <c r="E2347" s="56">
        <v>0</v>
      </c>
      <c r="F2347" s="55">
        <v>15.532999999999999</v>
      </c>
      <c r="G2347" s="55">
        <v>65.745999999999995</v>
      </c>
      <c r="H2347" s="55">
        <v>17.510000000000002</v>
      </c>
    </row>
    <row r="2348" spans="1:8" x14ac:dyDescent="0.25">
      <c r="A2348" s="55">
        <v>2022</v>
      </c>
      <c r="B2348" s="55" t="s">
        <v>29</v>
      </c>
      <c r="C2348" s="55">
        <v>736</v>
      </c>
      <c r="D2348" s="54">
        <v>44722</v>
      </c>
      <c r="E2348" s="56">
        <v>4.1666666666666664E-2</v>
      </c>
      <c r="F2348" s="55">
        <v>15.867000000000001</v>
      </c>
      <c r="G2348" s="55">
        <v>68.78</v>
      </c>
      <c r="H2348" s="55">
        <v>17.414999999999999</v>
      </c>
    </row>
    <row r="2349" spans="1:8" x14ac:dyDescent="0.25">
      <c r="A2349" s="55">
        <v>2022</v>
      </c>
      <c r="B2349" s="55" t="s">
        <v>29</v>
      </c>
      <c r="C2349" s="55">
        <v>737</v>
      </c>
      <c r="D2349" s="54">
        <v>44722</v>
      </c>
      <c r="E2349" s="56">
        <v>8.3333333333333329E-2</v>
      </c>
      <c r="F2349" s="55">
        <v>15.127000000000001</v>
      </c>
      <c r="G2349" s="55">
        <v>70.430999999999997</v>
      </c>
      <c r="H2349" s="55">
        <v>17.32</v>
      </c>
    </row>
    <row r="2350" spans="1:8" x14ac:dyDescent="0.25">
      <c r="A2350" s="55">
        <v>2022</v>
      </c>
      <c r="B2350" s="55" t="s">
        <v>29</v>
      </c>
      <c r="C2350" s="55">
        <v>738</v>
      </c>
      <c r="D2350" s="54">
        <v>44722</v>
      </c>
      <c r="E2350" s="56">
        <v>0.125</v>
      </c>
      <c r="F2350" s="55">
        <v>15.39</v>
      </c>
      <c r="G2350" s="55">
        <v>71.027000000000001</v>
      </c>
      <c r="H2350" s="55">
        <v>17.248999999999999</v>
      </c>
    </row>
    <row r="2351" spans="1:8" x14ac:dyDescent="0.25">
      <c r="A2351" s="55">
        <v>2022</v>
      </c>
      <c r="B2351" s="55" t="s">
        <v>29</v>
      </c>
      <c r="C2351" s="55">
        <v>739</v>
      </c>
      <c r="D2351" s="54">
        <v>44722</v>
      </c>
      <c r="E2351" s="56">
        <v>0.16666666666666666</v>
      </c>
      <c r="F2351" s="55">
        <v>15.27</v>
      </c>
      <c r="G2351" s="55">
        <v>71.893000000000001</v>
      </c>
      <c r="H2351" s="55">
        <v>17.201000000000001</v>
      </c>
    </row>
    <row r="2352" spans="1:8" x14ac:dyDescent="0.25">
      <c r="A2352" s="55">
        <v>2022</v>
      </c>
      <c r="B2352" s="55" t="s">
        <v>29</v>
      </c>
      <c r="C2352" s="55">
        <v>740</v>
      </c>
      <c r="D2352" s="54">
        <v>44722</v>
      </c>
      <c r="E2352" s="56">
        <v>0.20833333333333334</v>
      </c>
      <c r="F2352" s="55">
        <v>15.414</v>
      </c>
      <c r="G2352" s="55">
        <v>72.777000000000001</v>
      </c>
      <c r="H2352" s="55">
        <v>17.13</v>
      </c>
    </row>
    <row r="2353" spans="1:8" x14ac:dyDescent="0.25">
      <c r="A2353" s="55">
        <v>2022</v>
      </c>
      <c r="B2353" s="55" t="s">
        <v>29</v>
      </c>
      <c r="C2353" s="55">
        <v>741</v>
      </c>
      <c r="D2353" s="54">
        <v>44722</v>
      </c>
      <c r="E2353" s="56">
        <v>0.25</v>
      </c>
      <c r="F2353" s="55">
        <v>17.843</v>
      </c>
      <c r="G2353" s="55">
        <v>71.061999999999998</v>
      </c>
      <c r="H2353" s="55">
        <v>17.082000000000001</v>
      </c>
    </row>
    <row r="2354" spans="1:8" x14ac:dyDescent="0.25">
      <c r="A2354" s="55">
        <v>2022</v>
      </c>
      <c r="B2354" s="55" t="s">
        <v>29</v>
      </c>
      <c r="C2354" s="55">
        <v>742</v>
      </c>
      <c r="D2354" s="54">
        <v>44722</v>
      </c>
      <c r="E2354" s="56">
        <v>0.29166666666666669</v>
      </c>
      <c r="F2354" s="55">
        <v>21.318000000000001</v>
      </c>
      <c r="G2354" s="55">
        <v>66.796000000000006</v>
      </c>
      <c r="H2354" s="55">
        <v>17.106000000000002</v>
      </c>
    </row>
    <row r="2355" spans="1:8" x14ac:dyDescent="0.25">
      <c r="A2355" s="55">
        <v>2022</v>
      </c>
      <c r="B2355" s="55" t="s">
        <v>29</v>
      </c>
      <c r="C2355" s="55">
        <v>743</v>
      </c>
      <c r="D2355" s="54">
        <v>44722</v>
      </c>
      <c r="E2355" s="56">
        <v>0.33333333333333331</v>
      </c>
      <c r="F2355" s="55">
        <v>23.135999999999999</v>
      </c>
      <c r="G2355" s="55">
        <v>61.835000000000001</v>
      </c>
      <c r="H2355" s="55">
        <v>17.225000000000001</v>
      </c>
    </row>
    <row r="2356" spans="1:8" x14ac:dyDescent="0.25">
      <c r="A2356" s="55">
        <v>2022</v>
      </c>
      <c r="B2356" s="55" t="s">
        <v>29</v>
      </c>
      <c r="C2356" s="55">
        <v>744</v>
      </c>
      <c r="D2356" s="54">
        <v>44722</v>
      </c>
      <c r="E2356" s="56">
        <v>0.375</v>
      </c>
      <c r="F2356" s="55">
        <v>21.818999999999999</v>
      </c>
      <c r="G2356" s="55">
        <v>62.408999999999999</v>
      </c>
      <c r="H2356" s="55">
        <v>17.344000000000001</v>
      </c>
    </row>
    <row r="2357" spans="1:8" x14ac:dyDescent="0.25">
      <c r="A2357" s="55">
        <v>2022</v>
      </c>
      <c r="B2357" s="55" t="s">
        <v>29</v>
      </c>
      <c r="C2357" s="55">
        <v>745</v>
      </c>
      <c r="D2357" s="54">
        <v>44722</v>
      </c>
      <c r="E2357" s="56">
        <v>0.41666666666666669</v>
      </c>
      <c r="F2357" s="55">
        <v>22.681000000000001</v>
      </c>
      <c r="G2357" s="55">
        <v>62.703000000000003</v>
      </c>
      <c r="H2357" s="55">
        <v>17.414999999999999</v>
      </c>
    </row>
    <row r="2358" spans="1:8" x14ac:dyDescent="0.25">
      <c r="A2358" s="55">
        <v>2022</v>
      </c>
      <c r="B2358" s="55" t="s">
        <v>29</v>
      </c>
      <c r="C2358" s="55">
        <v>746</v>
      </c>
      <c r="D2358" s="54">
        <v>44722</v>
      </c>
      <c r="E2358" s="56">
        <v>0.45833333333333331</v>
      </c>
      <c r="F2358" s="55">
        <v>24.629000000000001</v>
      </c>
      <c r="G2358" s="55">
        <v>59.558999999999997</v>
      </c>
      <c r="H2358" s="55">
        <v>17.533999999999999</v>
      </c>
    </row>
    <row r="2359" spans="1:8" x14ac:dyDescent="0.25">
      <c r="A2359" s="55">
        <v>2022</v>
      </c>
      <c r="B2359" s="55" t="s">
        <v>29</v>
      </c>
      <c r="C2359" s="55">
        <v>747</v>
      </c>
      <c r="D2359" s="54">
        <v>44722</v>
      </c>
      <c r="E2359" s="56">
        <v>0.5</v>
      </c>
      <c r="F2359" s="55">
        <v>29.966000000000001</v>
      </c>
      <c r="G2359" s="55">
        <v>51.283999999999999</v>
      </c>
      <c r="H2359" s="55">
        <v>17.677</v>
      </c>
    </row>
    <row r="2360" spans="1:8" x14ac:dyDescent="0.25">
      <c r="A2360" s="55">
        <v>2022</v>
      </c>
      <c r="B2360" s="55" t="s">
        <v>29</v>
      </c>
      <c r="C2360" s="55">
        <v>748</v>
      </c>
      <c r="D2360" s="54">
        <v>44722</v>
      </c>
      <c r="E2360" s="56">
        <v>0.54166666666666663</v>
      </c>
      <c r="F2360" s="55">
        <v>23.04</v>
      </c>
      <c r="G2360" s="55">
        <v>60.323</v>
      </c>
      <c r="H2360" s="55">
        <v>17.818999999999999</v>
      </c>
    </row>
    <row r="2361" spans="1:8" x14ac:dyDescent="0.25">
      <c r="A2361" s="55">
        <v>2022</v>
      </c>
      <c r="B2361" s="55" t="s">
        <v>29</v>
      </c>
      <c r="C2361" s="55">
        <v>749</v>
      </c>
      <c r="D2361" s="54">
        <v>44722</v>
      </c>
      <c r="E2361" s="56">
        <v>0.58333333333333337</v>
      </c>
      <c r="F2361" s="55">
        <v>22.728999999999999</v>
      </c>
      <c r="G2361" s="55">
        <v>61.707999999999998</v>
      </c>
      <c r="H2361" s="55">
        <v>17.890999999999998</v>
      </c>
    </row>
    <row r="2362" spans="1:8" x14ac:dyDescent="0.25">
      <c r="A2362" s="55">
        <v>2022</v>
      </c>
      <c r="B2362" s="55" t="s">
        <v>29</v>
      </c>
      <c r="C2362" s="55">
        <v>750</v>
      </c>
      <c r="D2362" s="54">
        <v>44722</v>
      </c>
      <c r="E2362" s="56">
        <v>0.625</v>
      </c>
      <c r="F2362" s="55">
        <v>18.960999999999999</v>
      </c>
      <c r="G2362" s="55">
        <v>65.965999999999994</v>
      </c>
      <c r="H2362" s="55">
        <v>17.890999999999998</v>
      </c>
    </row>
    <row r="2363" spans="1:8" x14ac:dyDescent="0.25">
      <c r="A2363" s="55">
        <v>2022</v>
      </c>
      <c r="B2363" s="55" t="s">
        <v>29</v>
      </c>
      <c r="C2363" s="55">
        <v>751</v>
      </c>
      <c r="D2363" s="54">
        <v>44722</v>
      </c>
      <c r="E2363" s="56">
        <v>0.66666666666666663</v>
      </c>
      <c r="F2363" s="55">
        <v>17.986000000000001</v>
      </c>
      <c r="G2363" s="55">
        <v>66.944999999999993</v>
      </c>
      <c r="H2363" s="55">
        <v>17.818999999999999</v>
      </c>
    </row>
    <row r="2364" spans="1:8" x14ac:dyDescent="0.25">
      <c r="A2364" s="55">
        <v>2022</v>
      </c>
      <c r="B2364" s="55" t="s">
        <v>29</v>
      </c>
      <c r="C2364" s="55">
        <v>752</v>
      </c>
      <c r="D2364" s="54">
        <v>44722</v>
      </c>
      <c r="E2364" s="56">
        <v>0.70833333333333337</v>
      </c>
      <c r="F2364" s="55">
        <v>15.199</v>
      </c>
      <c r="G2364" s="55">
        <v>68.801000000000002</v>
      </c>
      <c r="H2364" s="55">
        <v>17.724</v>
      </c>
    </row>
    <row r="2365" spans="1:8" x14ac:dyDescent="0.25">
      <c r="A2365" s="55">
        <v>2022</v>
      </c>
      <c r="B2365" s="55" t="s">
        <v>29</v>
      </c>
      <c r="C2365" s="55">
        <v>753</v>
      </c>
      <c r="D2365" s="54">
        <v>44722</v>
      </c>
      <c r="E2365" s="56">
        <v>0.75</v>
      </c>
      <c r="F2365" s="55">
        <v>14.361000000000001</v>
      </c>
      <c r="G2365" s="55">
        <v>70.831000000000003</v>
      </c>
      <c r="H2365" s="55">
        <v>17.582000000000001</v>
      </c>
    </row>
    <row r="2366" spans="1:8" x14ac:dyDescent="0.25">
      <c r="A2366" s="55">
        <v>2022</v>
      </c>
      <c r="B2366" s="55" t="s">
        <v>29</v>
      </c>
      <c r="C2366" s="55">
        <v>754</v>
      </c>
      <c r="D2366" s="54">
        <v>44722</v>
      </c>
      <c r="E2366" s="56">
        <v>0.79166666666666663</v>
      </c>
      <c r="F2366" s="55">
        <v>12.606</v>
      </c>
      <c r="G2366" s="55">
        <v>72.792000000000002</v>
      </c>
      <c r="H2366" s="55">
        <v>17.439</v>
      </c>
    </row>
    <row r="2367" spans="1:8" x14ac:dyDescent="0.25">
      <c r="A2367" s="55">
        <v>2022</v>
      </c>
      <c r="B2367" s="55" t="s">
        <v>29</v>
      </c>
      <c r="C2367" s="55">
        <v>755</v>
      </c>
      <c r="D2367" s="54">
        <v>44722</v>
      </c>
      <c r="E2367" s="56">
        <v>0.83333333333333337</v>
      </c>
      <c r="F2367" s="55">
        <v>11.637</v>
      </c>
      <c r="G2367" s="55">
        <v>74.953999999999994</v>
      </c>
      <c r="H2367" s="55">
        <v>17.225000000000001</v>
      </c>
    </row>
    <row r="2368" spans="1:8" x14ac:dyDescent="0.25">
      <c r="A2368" s="55">
        <v>2022</v>
      </c>
      <c r="B2368" s="55" t="s">
        <v>29</v>
      </c>
      <c r="C2368" s="55">
        <v>756</v>
      </c>
      <c r="D2368" s="54">
        <v>44752</v>
      </c>
      <c r="E2368" s="56">
        <v>0.875</v>
      </c>
      <c r="F2368" s="55">
        <v>11.247999999999999</v>
      </c>
      <c r="G2368" s="55">
        <v>76.787999999999997</v>
      </c>
      <c r="H2368" s="55">
        <v>17.010999999999999</v>
      </c>
    </row>
    <row r="2369" spans="1:8" x14ac:dyDescent="0.25">
      <c r="A2369" s="55">
        <v>2022</v>
      </c>
      <c r="B2369" s="55" t="s">
        <v>29</v>
      </c>
      <c r="C2369" s="55">
        <v>757</v>
      </c>
      <c r="D2369" s="54">
        <v>44752</v>
      </c>
      <c r="E2369" s="56">
        <v>0.91666666666666663</v>
      </c>
      <c r="F2369" s="55">
        <v>11.394</v>
      </c>
      <c r="G2369" s="55">
        <v>78.114000000000004</v>
      </c>
      <c r="H2369" s="55">
        <v>16.82</v>
      </c>
    </row>
    <row r="2370" spans="1:8" x14ac:dyDescent="0.25">
      <c r="A2370" s="55">
        <v>2022</v>
      </c>
      <c r="B2370" s="55" t="s">
        <v>29</v>
      </c>
      <c r="C2370" s="55">
        <v>758</v>
      </c>
      <c r="D2370" s="54">
        <v>44752</v>
      </c>
      <c r="E2370" s="56">
        <v>0.95833333333333337</v>
      </c>
      <c r="F2370" s="55">
        <v>10.638</v>
      </c>
      <c r="G2370" s="55">
        <v>78.992999999999995</v>
      </c>
      <c r="H2370" s="55">
        <v>16.63</v>
      </c>
    </row>
    <row r="2371" spans="1:8" x14ac:dyDescent="0.25">
      <c r="A2371" s="55">
        <v>2022</v>
      </c>
      <c r="B2371" s="55" t="s">
        <v>29</v>
      </c>
      <c r="C2371" s="55">
        <v>759</v>
      </c>
      <c r="D2371" s="54">
        <v>44752</v>
      </c>
      <c r="E2371" s="56">
        <v>0.54166666666666696</v>
      </c>
      <c r="F2371" s="55">
        <v>9.8789999999999996</v>
      </c>
      <c r="G2371" s="55">
        <v>79.915999999999997</v>
      </c>
      <c r="H2371" s="55">
        <v>16.463000000000001</v>
      </c>
    </row>
    <row r="2372" spans="1:8" x14ac:dyDescent="0.25">
      <c r="A2372" s="55">
        <v>2022</v>
      </c>
      <c r="B2372" s="55" t="s">
        <v>29</v>
      </c>
      <c r="C2372" s="55">
        <v>760</v>
      </c>
      <c r="D2372" s="54">
        <v>44752</v>
      </c>
      <c r="E2372" s="56">
        <v>0.58333333333333304</v>
      </c>
      <c r="F2372" s="55">
        <v>8.8409999999999993</v>
      </c>
      <c r="G2372" s="55">
        <v>80.927999999999997</v>
      </c>
      <c r="H2372" s="55">
        <v>16.271999999999998</v>
      </c>
    </row>
    <row r="2373" spans="1:8" x14ac:dyDescent="0.25">
      <c r="A2373" s="55">
        <v>2022</v>
      </c>
      <c r="B2373" s="55" t="s">
        <v>29</v>
      </c>
      <c r="C2373" s="55">
        <v>761</v>
      </c>
      <c r="D2373" s="54">
        <v>44752</v>
      </c>
      <c r="E2373" s="56">
        <v>0.625</v>
      </c>
      <c r="F2373" s="55">
        <v>8.7919999999999998</v>
      </c>
      <c r="G2373" s="55">
        <v>81.400000000000006</v>
      </c>
      <c r="H2373" s="55">
        <v>16.058</v>
      </c>
    </row>
    <row r="2374" spans="1:8" x14ac:dyDescent="0.25">
      <c r="A2374" s="55">
        <v>2022</v>
      </c>
      <c r="B2374" s="55" t="s">
        <v>29</v>
      </c>
      <c r="C2374" s="55">
        <v>762</v>
      </c>
      <c r="D2374" s="54">
        <v>44752</v>
      </c>
      <c r="E2374" s="56">
        <v>0.66666666666666696</v>
      </c>
      <c r="F2374" s="55">
        <v>8.0950000000000006</v>
      </c>
      <c r="G2374" s="55">
        <v>81.805000000000007</v>
      </c>
      <c r="H2374" s="55">
        <v>15.867000000000001</v>
      </c>
    </row>
    <row r="2375" spans="1:8" x14ac:dyDescent="0.25">
      <c r="A2375" s="55">
        <v>2022</v>
      </c>
      <c r="B2375" s="55" t="s">
        <v>29</v>
      </c>
      <c r="C2375" s="55">
        <v>763</v>
      </c>
      <c r="D2375" s="54">
        <v>44752</v>
      </c>
      <c r="E2375" s="56">
        <v>0.70833333333333304</v>
      </c>
      <c r="F2375" s="55">
        <v>9.9770000000000003</v>
      </c>
      <c r="G2375" s="55">
        <v>81.504999999999995</v>
      </c>
      <c r="H2375" s="55">
        <v>15.676</v>
      </c>
    </row>
    <row r="2376" spans="1:8" x14ac:dyDescent="0.25">
      <c r="A2376" s="55">
        <v>2022</v>
      </c>
      <c r="B2376" s="55" t="s">
        <v>29</v>
      </c>
      <c r="C2376" s="55">
        <v>764</v>
      </c>
      <c r="D2376" s="54">
        <v>44752</v>
      </c>
      <c r="E2376" s="56">
        <v>0.75</v>
      </c>
      <c r="F2376" s="55">
        <v>18.2</v>
      </c>
      <c r="G2376" s="55">
        <v>72.488</v>
      </c>
      <c r="H2376" s="55">
        <v>15.557</v>
      </c>
    </row>
    <row r="2377" spans="1:8" x14ac:dyDescent="0.25">
      <c r="A2377" s="55">
        <v>2022</v>
      </c>
      <c r="B2377" s="55" t="s">
        <v>29</v>
      </c>
      <c r="C2377" s="55">
        <v>765</v>
      </c>
      <c r="D2377" s="54">
        <v>44752</v>
      </c>
      <c r="E2377" s="56">
        <v>0.79166666666666696</v>
      </c>
      <c r="F2377" s="55">
        <v>30.797999999999998</v>
      </c>
      <c r="G2377" s="55">
        <v>51.781999999999996</v>
      </c>
      <c r="H2377" s="55">
        <v>15.7</v>
      </c>
    </row>
    <row r="2378" spans="1:8" x14ac:dyDescent="0.25">
      <c r="A2378" s="55">
        <v>2022</v>
      </c>
      <c r="B2378" s="55" t="s">
        <v>29</v>
      </c>
      <c r="C2378" s="55">
        <v>766</v>
      </c>
      <c r="D2378" s="54">
        <v>44752</v>
      </c>
      <c r="E2378" s="56">
        <v>0.83333333333333304</v>
      </c>
      <c r="F2378" s="55">
        <v>36.823999999999998</v>
      </c>
      <c r="G2378" s="55">
        <v>44.884</v>
      </c>
      <c r="H2378" s="55">
        <v>16.082000000000001</v>
      </c>
    </row>
    <row r="2379" spans="1:8" x14ac:dyDescent="0.25">
      <c r="A2379" s="55">
        <v>2022</v>
      </c>
      <c r="B2379" s="55" t="s">
        <v>29</v>
      </c>
      <c r="C2379" s="55">
        <v>767</v>
      </c>
      <c r="D2379" s="54">
        <v>44752</v>
      </c>
      <c r="E2379" s="56">
        <v>0.875</v>
      </c>
      <c r="F2379" s="55">
        <v>41.384999999999998</v>
      </c>
      <c r="G2379" s="55">
        <v>31.105</v>
      </c>
      <c r="H2379" s="55">
        <v>16.582000000000001</v>
      </c>
    </row>
    <row r="2380" spans="1:8" x14ac:dyDescent="0.25">
      <c r="A2380" s="55">
        <v>2022</v>
      </c>
      <c r="B2380" s="55" t="s">
        <v>29</v>
      </c>
      <c r="C2380" s="55">
        <v>768</v>
      </c>
      <c r="D2380" s="54">
        <v>44752</v>
      </c>
      <c r="E2380" s="56">
        <v>0.91666666666666696</v>
      </c>
      <c r="F2380" s="55">
        <v>44.75</v>
      </c>
      <c r="G2380" s="55">
        <v>25.603999999999999</v>
      </c>
      <c r="H2380" s="55">
        <v>17.033999999999999</v>
      </c>
    </row>
    <row r="2381" spans="1:8" x14ac:dyDescent="0.25">
      <c r="A2381" s="55">
        <v>2022</v>
      </c>
      <c r="B2381" s="55" t="s">
        <v>29</v>
      </c>
      <c r="C2381" s="55">
        <v>769</v>
      </c>
      <c r="D2381" s="54">
        <v>44752</v>
      </c>
      <c r="E2381" s="56">
        <v>0.95833333333333304</v>
      </c>
      <c r="F2381" s="55">
        <v>45.781999999999996</v>
      </c>
      <c r="G2381" s="55">
        <v>21.768999999999998</v>
      </c>
      <c r="H2381" s="55">
        <v>17.629000000000001</v>
      </c>
    </row>
    <row r="2382" spans="1:8" x14ac:dyDescent="0.25">
      <c r="A2382" s="55">
        <v>2022</v>
      </c>
      <c r="B2382" s="55" t="s">
        <v>29</v>
      </c>
      <c r="C2382" s="55">
        <v>770</v>
      </c>
      <c r="D2382" s="54">
        <v>44752</v>
      </c>
      <c r="E2382" s="56">
        <v>0</v>
      </c>
      <c r="F2382" s="55">
        <v>45.719000000000001</v>
      </c>
      <c r="G2382" s="55">
        <v>19.652000000000001</v>
      </c>
      <c r="H2382" s="55">
        <v>18.39</v>
      </c>
    </row>
    <row r="2383" spans="1:8" x14ac:dyDescent="0.25">
      <c r="A2383" s="55">
        <v>2022</v>
      </c>
      <c r="B2383" s="55" t="s">
        <v>29</v>
      </c>
      <c r="C2383" s="55">
        <v>771</v>
      </c>
      <c r="D2383" s="54">
        <v>44752</v>
      </c>
      <c r="E2383" s="56">
        <v>4.1666666666666664E-2</v>
      </c>
      <c r="F2383" s="55">
        <v>43.585999999999999</v>
      </c>
      <c r="G2383" s="55">
        <v>20.404</v>
      </c>
      <c r="H2383" s="55">
        <v>19.007999999999999</v>
      </c>
    </row>
    <row r="2384" spans="1:8" x14ac:dyDescent="0.25">
      <c r="A2384" s="55">
        <v>2022</v>
      </c>
      <c r="B2384" s="55" t="s">
        <v>29</v>
      </c>
      <c r="C2384" s="55">
        <v>772</v>
      </c>
      <c r="D2384" s="54">
        <v>44752</v>
      </c>
      <c r="E2384" s="56">
        <v>8.3333333333333329E-2</v>
      </c>
      <c r="F2384" s="55">
        <v>38.06</v>
      </c>
      <c r="G2384" s="55">
        <v>23.936</v>
      </c>
      <c r="H2384" s="55">
        <v>19.388999999999999</v>
      </c>
    </row>
    <row r="2385" spans="1:8" x14ac:dyDescent="0.25">
      <c r="A2385" s="55">
        <v>2022</v>
      </c>
      <c r="B2385" s="55" t="s">
        <v>29</v>
      </c>
      <c r="C2385" s="55">
        <v>773</v>
      </c>
      <c r="D2385" s="54">
        <v>44752</v>
      </c>
      <c r="E2385" s="56">
        <v>0.125</v>
      </c>
      <c r="F2385" s="55">
        <v>35.021999999999998</v>
      </c>
      <c r="G2385" s="55">
        <v>25.282</v>
      </c>
      <c r="H2385" s="55">
        <v>19.603000000000002</v>
      </c>
    </row>
    <row r="2386" spans="1:8" x14ac:dyDescent="0.25">
      <c r="A2386" s="55">
        <v>2022</v>
      </c>
      <c r="B2386" s="55" t="s">
        <v>29</v>
      </c>
      <c r="C2386" s="55">
        <v>774</v>
      </c>
      <c r="D2386" s="54">
        <v>44752</v>
      </c>
      <c r="E2386" s="56">
        <v>0.16666666666666666</v>
      </c>
      <c r="F2386" s="55">
        <v>29.04</v>
      </c>
      <c r="G2386" s="55">
        <v>30.67</v>
      </c>
      <c r="H2386" s="55">
        <v>19.673999999999999</v>
      </c>
    </row>
    <row r="2387" spans="1:8" x14ac:dyDescent="0.25">
      <c r="A2387" s="55">
        <v>2022</v>
      </c>
      <c r="B2387" s="55" t="s">
        <v>29</v>
      </c>
      <c r="C2387" s="55">
        <v>775</v>
      </c>
      <c r="D2387" s="54">
        <v>44752</v>
      </c>
      <c r="E2387" s="56">
        <v>0.20833333333333334</v>
      </c>
      <c r="F2387" s="55">
        <v>21.175000000000001</v>
      </c>
      <c r="G2387" s="55">
        <v>37.298000000000002</v>
      </c>
      <c r="H2387" s="55">
        <v>19.579000000000001</v>
      </c>
    </row>
    <row r="2388" spans="1:8" x14ac:dyDescent="0.25">
      <c r="A2388" s="55">
        <v>2022</v>
      </c>
      <c r="B2388" s="55" t="s">
        <v>29</v>
      </c>
      <c r="C2388" s="55">
        <v>776</v>
      </c>
      <c r="D2388" s="54">
        <v>44752</v>
      </c>
      <c r="E2388" s="56">
        <v>0.25</v>
      </c>
      <c r="F2388" s="55">
        <v>18.247</v>
      </c>
      <c r="G2388" s="55">
        <v>42.677</v>
      </c>
      <c r="H2388" s="55">
        <v>19.318000000000001</v>
      </c>
    </row>
    <row r="2389" spans="1:8" x14ac:dyDescent="0.25">
      <c r="A2389" s="55">
        <v>2022</v>
      </c>
      <c r="B2389" s="55" t="s">
        <v>29</v>
      </c>
      <c r="C2389" s="55">
        <v>777</v>
      </c>
      <c r="D2389" s="54">
        <v>44752</v>
      </c>
      <c r="E2389" s="56">
        <v>0.29166666666666669</v>
      </c>
      <c r="F2389" s="55">
        <v>15.366</v>
      </c>
      <c r="G2389" s="55">
        <v>47.194000000000003</v>
      </c>
      <c r="H2389" s="55">
        <v>18.984999999999999</v>
      </c>
    </row>
    <row r="2390" spans="1:8" x14ac:dyDescent="0.25">
      <c r="A2390" s="55">
        <v>2022</v>
      </c>
      <c r="B2390" s="55" t="s">
        <v>29</v>
      </c>
      <c r="C2390" s="55">
        <v>778</v>
      </c>
      <c r="D2390" s="54">
        <v>44752</v>
      </c>
      <c r="E2390" s="56">
        <v>0.33333333333333331</v>
      </c>
      <c r="F2390" s="55">
        <v>14.385</v>
      </c>
      <c r="G2390" s="55">
        <v>51.061999999999998</v>
      </c>
      <c r="H2390" s="55">
        <v>18.628</v>
      </c>
    </row>
    <row r="2391" spans="1:8" x14ac:dyDescent="0.25">
      <c r="A2391" s="55">
        <v>2022</v>
      </c>
      <c r="B2391" s="55" t="s">
        <v>29</v>
      </c>
      <c r="C2391" s="55">
        <v>779</v>
      </c>
      <c r="D2391" s="54">
        <v>44752</v>
      </c>
      <c r="E2391" s="56">
        <v>0.375</v>
      </c>
      <c r="F2391" s="55">
        <v>14.696999999999999</v>
      </c>
      <c r="G2391" s="55">
        <v>53.679000000000002</v>
      </c>
      <c r="H2391" s="55">
        <v>18.318999999999999</v>
      </c>
    </row>
    <row r="2392" spans="1:8" x14ac:dyDescent="0.25">
      <c r="A2392" s="55">
        <v>2022</v>
      </c>
      <c r="B2392" s="55" t="s">
        <v>29</v>
      </c>
      <c r="C2392" s="55">
        <v>780</v>
      </c>
      <c r="D2392" s="54">
        <v>44783</v>
      </c>
      <c r="E2392" s="56">
        <v>0.41666666666666669</v>
      </c>
      <c r="F2392" s="55">
        <v>16.082000000000001</v>
      </c>
      <c r="G2392" s="55">
        <v>55.466999999999999</v>
      </c>
      <c r="H2392" s="55">
        <v>18.056999999999999</v>
      </c>
    </row>
    <row r="2393" spans="1:8" x14ac:dyDescent="0.25">
      <c r="A2393" s="55">
        <v>2022</v>
      </c>
      <c r="B2393" s="55" t="s">
        <v>29</v>
      </c>
      <c r="C2393" s="55">
        <v>781</v>
      </c>
      <c r="D2393" s="54">
        <v>44783</v>
      </c>
      <c r="E2393" s="56">
        <v>0.45833333333333331</v>
      </c>
      <c r="F2393" s="55">
        <v>16.654</v>
      </c>
      <c r="G2393" s="55">
        <v>57.042999999999999</v>
      </c>
      <c r="H2393" s="55">
        <v>17.867000000000001</v>
      </c>
    </row>
    <row r="2394" spans="1:8" x14ac:dyDescent="0.25">
      <c r="A2394" s="55">
        <v>2022</v>
      </c>
      <c r="B2394" s="55" t="s">
        <v>29</v>
      </c>
      <c r="C2394" s="55">
        <v>782</v>
      </c>
      <c r="D2394" s="54">
        <v>44783</v>
      </c>
      <c r="E2394" s="56">
        <v>0.5</v>
      </c>
      <c r="F2394" s="55">
        <v>16.986999999999998</v>
      </c>
      <c r="G2394" s="55">
        <v>57.61</v>
      </c>
      <c r="H2394" s="55">
        <v>17.701000000000001</v>
      </c>
    </row>
    <row r="2395" spans="1:8" x14ac:dyDescent="0.25">
      <c r="A2395" s="55">
        <v>2022</v>
      </c>
      <c r="B2395" s="55" t="s">
        <v>29</v>
      </c>
      <c r="C2395" s="55">
        <v>783</v>
      </c>
      <c r="D2395" s="54">
        <v>44783</v>
      </c>
      <c r="E2395" s="56">
        <v>0.54166666666666663</v>
      </c>
      <c r="F2395" s="55">
        <v>16.606000000000002</v>
      </c>
      <c r="G2395" s="55">
        <v>58.064999999999998</v>
      </c>
      <c r="H2395" s="55">
        <v>17.533999999999999</v>
      </c>
    </row>
    <row r="2396" spans="1:8" x14ac:dyDescent="0.25">
      <c r="A2396" s="55">
        <v>2022</v>
      </c>
      <c r="B2396" s="55" t="s">
        <v>29</v>
      </c>
      <c r="C2396" s="55">
        <v>784</v>
      </c>
      <c r="D2396" s="54">
        <v>44783</v>
      </c>
      <c r="E2396" s="56">
        <v>0.58333333333333337</v>
      </c>
      <c r="F2396" s="55">
        <v>16.844000000000001</v>
      </c>
      <c r="G2396" s="55">
        <v>58.887999999999998</v>
      </c>
      <c r="H2396" s="55">
        <v>17.390999999999998</v>
      </c>
    </row>
    <row r="2397" spans="1:8" x14ac:dyDescent="0.25">
      <c r="A2397" s="55">
        <v>2022</v>
      </c>
      <c r="B2397" s="55" t="s">
        <v>29</v>
      </c>
      <c r="C2397" s="55">
        <v>785</v>
      </c>
      <c r="D2397" s="54">
        <v>44783</v>
      </c>
      <c r="E2397" s="56">
        <v>0.625</v>
      </c>
      <c r="F2397" s="55">
        <v>16.701000000000001</v>
      </c>
      <c r="G2397" s="55">
        <v>58.896000000000001</v>
      </c>
      <c r="H2397" s="55">
        <v>17.271999999999998</v>
      </c>
    </row>
    <row r="2398" spans="1:8" x14ac:dyDescent="0.25">
      <c r="A2398" s="55">
        <v>2022</v>
      </c>
      <c r="B2398" s="55" t="s">
        <v>29</v>
      </c>
      <c r="C2398" s="55">
        <v>786</v>
      </c>
      <c r="D2398" s="54">
        <v>44783</v>
      </c>
      <c r="E2398" s="56">
        <v>0.66666666666666663</v>
      </c>
      <c r="F2398" s="55">
        <v>16.986999999999998</v>
      </c>
      <c r="G2398" s="55">
        <v>58.578000000000003</v>
      </c>
      <c r="H2398" s="55">
        <v>17.177</v>
      </c>
    </row>
    <row r="2399" spans="1:8" x14ac:dyDescent="0.25">
      <c r="A2399" s="55">
        <v>2022</v>
      </c>
      <c r="B2399" s="55" t="s">
        <v>29</v>
      </c>
      <c r="C2399" s="55">
        <v>787</v>
      </c>
      <c r="D2399" s="54">
        <v>44783</v>
      </c>
      <c r="E2399" s="56">
        <v>0.70833333333333337</v>
      </c>
      <c r="F2399" s="55">
        <v>19.126999999999999</v>
      </c>
      <c r="G2399" s="55">
        <v>56.564</v>
      </c>
      <c r="H2399" s="55">
        <v>17.082000000000001</v>
      </c>
    </row>
    <row r="2400" spans="1:8" x14ac:dyDescent="0.25">
      <c r="A2400" s="55">
        <v>2022</v>
      </c>
      <c r="B2400" s="55" t="s">
        <v>29</v>
      </c>
      <c r="C2400" s="55">
        <v>788</v>
      </c>
      <c r="D2400" s="54">
        <v>44783</v>
      </c>
      <c r="E2400" s="56">
        <v>0.75</v>
      </c>
      <c r="F2400" s="55">
        <v>23.664999999999999</v>
      </c>
      <c r="G2400" s="55">
        <v>50.573</v>
      </c>
      <c r="H2400" s="55">
        <v>17.058</v>
      </c>
    </row>
    <row r="2401" spans="1:8" x14ac:dyDescent="0.25">
      <c r="A2401" s="55">
        <v>2022</v>
      </c>
      <c r="B2401" s="55" t="s">
        <v>29</v>
      </c>
      <c r="C2401" s="55">
        <v>789</v>
      </c>
      <c r="D2401" s="54">
        <v>44783</v>
      </c>
      <c r="E2401" s="56">
        <v>0.79166666666666663</v>
      </c>
      <c r="F2401" s="55">
        <v>28.32</v>
      </c>
      <c r="G2401" s="55">
        <v>43.673000000000002</v>
      </c>
      <c r="H2401" s="55">
        <v>17.177</v>
      </c>
    </row>
    <row r="2402" spans="1:8" x14ac:dyDescent="0.25">
      <c r="A2402" s="55">
        <v>2022</v>
      </c>
      <c r="B2402" s="55" t="s">
        <v>29</v>
      </c>
      <c r="C2402" s="55">
        <v>790</v>
      </c>
      <c r="D2402" s="54">
        <v>44783</v>
      </c>
      <c r="E2402" s="56">
        <v>0.83333333333333337</v>
      </c>
      <c r="F2402" s="55">
        <v>38.115000000000002</v>
      </c>
      <c r="G2402" s="55">
        <v>32.991999999999997</v>
      </c>
      <c r="H2402" s="55">
        <v>17.414999999999999</v>
      </c>
    </row>
    <row r="2403" spans="1:8" x14ac:dyDescent="0.25">
      <c r="A2403" s="55">
        <v>2022</v>
      </c>
      <c r="B2403" s="55" t="s">
        <v>29</v>
      </c>
      <c r="C2403" s="55">
        <v>791</v>
      </c>
      <c r="D2403" s="54">
        <v>44783</v>
      </c>
      <c r="E2403" s="56">
        <v>0.875</v>
      </c>
      <c r="F2403" s="55">
        <v>38.448999999999998</v>
      </c>
      <c r="G2403" s="55">
        <v>28.904</v>
      </c>
      <c r="H2403" s="55">
        <v>17.771999999999998</v>
      </c>
    </row>
    <row r="2404" spans="1:8" x14ac:dyDescent="0.25">
      <c r="A2404" s="55">
        <v>2022</v>
      </c>
      <c r="B2404" s="55" t="s">
        <v>29</v>
      </c>
      <c r="C2404" s="55">
        <v>792</v>
      </c>
      <c r="D2404" s="54">
        <v>44783</v>
      </c>
      <c r="E2404" s="56">
        <v>0.91666666666666663</v>
      </c>
      <c r="F2404" s="55">
        <v>40.832999999999998</v>
      </c>
      <c r="G2404" s="55">
        <v>27.18</v>
      </c>
      <c r="H2404" s="55">
        <v>18.105</v>
      </c>
    </row>
    <row r="2405" spans="1:8" x14ac:dyDescent="0.25">
      <c r="A2405" s="55">
        <v>2022</v>
      </c>
      <c r="B2405" s="55" t="s">
        <v>29</v>
      </c>
      <c r="C2405" s="55">
        <v>793</v>
      </c>
      <c r="D2405" s="54">
        <v>44783</v>
      </c>
      <c r="E2405" s="56">
        <v>0.95833333333333337</v>
      </c>
      <c r="F2405" s="55">
        <v>39.658000000000001</v>
      </c>
      <c r="G2405" s="55">
        <v>20.393000000000001</v>
      </c>
      <c r="H2405" s="55">
        <v>123.395</v>
      </c>
    </row>
    <row r="2406" spans="1:8" x14ac:dyDescent="0.25">
      <c r="A2406" s="55">
        <v>2022</v>
      </c>
      <c r="B2406" s="55" t="s">
        <v>29</v>
      </c>
      <c r="C2406" s="55">
        <v>794</v>
      </c>
      <c r="D2406" s="54">
        <v>44783</v>
      </c>
      <c r="E2406" s="56">
        <v>0.54166666666666696</v>
      </c>
      <c r="F2406" s="55">
        <v>35.957999999999998</v>
      </c>
      <c r="G2406" s="55">
        <v>18.247</v>
      </c>
      <c r="H2406" s="55">
        <v>149.48599999999999</v>
      </c>
    </row>
    <row r="2407" spans="1:8" x14ac:dyDescent="0.25">
      <c r="A2407" s="55">
        <v>2022</v>
      </c>
      <c r="B2407" s="55" t="s">
        <v>29</v>
      </c>
      <c r="C2407" s="55">
        <v>795</v>
      </c>
      <c r="D2407" s="54">
        <v>44783</v>
      </c>
      <c r="E2407" s="56">
        <v>0.58333333333333304</v>
      </c>
      <c r="F2407" s="55">
        <v>28.791</v>
      </c>
      <c r="G2407" s="55">
        <v>21.648</v>
      </c>
      <c r="H2407" s="55">
        <v>140.547</v>
      </c>
    </row>
    <row r="2408" spans="1:8" x14ac:dyDescent="0.25">
      <c r="A2408" s="55">
        <v>2022</v>
      </c>
      <c r="B2408" s="55" t="s">
        <v>29</v>
      </c>
      <c r="C2408" s="55">
        <v>796</v>
      </c>
      <c r="D2408" s="54">
        <v>44783</v>
      </c>
      <c r="E2408" s="56">
        <v>0.625</v>
      </c>
      <c r="F2408" s="55">
        <v>31.001000000000001</v>
      </c>
      <c r="G2408" s="55">
        <v>18.120999999999999</v>
      </c>
      <c r="H2408" s="55">
        <v>128.017</v>
      </c>
    </row>
    <row r="2409" spans="1:8" x14ac:dyDescent="0.25">
      <c r="A2409" s="55">
        <v>2022</v>
      </c>
      <c r="B2409" s="55" t="s">
        <v>29</v>
      </c>
      <c r="C2409" s="55">
        <v>797</v>
      </c>
      <c r="D2409" s="54">
        <v>44783</v>
      </c>
      <c r="E2409" s="56">
        <v>0.66666666666666696</v>
      </c>
      <c r="F2409" s="55">
        <v>24.652999999999999</v>
      </c>
      <c r="G2409" s="55">
        <v>21.251000000000001</v>
      </c>
      <c r="H2409" s="55">
        <v>183.20400000000001</v>
      </c>
    </row>
    <row r="2410" spans="1:8" x14ac:dyDescent="0.25">
      <c r="A2410" s="55">
        <v>2022</v>
      </c>
      <c r="B2410" s="55" t="s">
        <v>29</v>
      </c>
      <c r="C2410" s="55">
        <v>798</v>
      </c>
      <c r="D2410" s="54">
        <v>44783</v>
      </c>
      <c r="E2410" s="56">
        <v>0.70833333333333304</v>
      </c>
      <c r="F2410" s="55">
        <v>19.388999999999999</v>
      </c>
      <c r="G2410" s="55">
        <v>25.943999999999999</v>
      </c>
      <c r="H2410" s="55">
        <v>18.437999999999999</v>
      </c>
    </row>
    <row r="2411" spans="1:8" x14ac:dyDescent="0.25">
      <c r="A2411" s="55">
        <v>2022</v>
      </c>
      <c r="B2411" s="55" t="s">
        <v>29</v>
      </c>
      <c r="C2411" s="55">
        <v>799</v>
      </c>
      <c r="D2411" s="54">
        <v>44783</v>
      </c>
      <c r="E2411" s="56">
        <v>0.75</v>
      </c>
      <c r="F2411" s="55">
        <v>13.545999999999999</v>
      </c>
      <c r="G2411" s="55">
        <v>30.622</v>
      </c>
      <c r="H2411" s="55">
        <v>18.129000000000001</v>
      </c>
    </row>
    <row r="2412" spans="1:8" x14ac:dyDescent="0.25">
      <c r="A2412" s="55">
        <v>2022</v>
      </c>
      <c r="B2412" s="55" t="s">
        <v>29</v>
      </c>
      <c r="C2412" s="55">
        <v>800</v>
      </c>
      <c r="D2412" s="54">
        <v>44783</v>
      </c>
      <c r="E2412" s="56">
        <v>0.79166666666666696</v>
      </c>
      <c r="F2412" s="55">
        <v>12.558</v>
      </c>
      <c r="G2412" s="55">
        <v>35.109000000000002</v>
      </c>
      <c r="H2412" s="55">
        <v>17.771999999999998</v>
      </c>
    </row>
    <row r="2413" spans="1:8" x14ac:dyDescent="0.25">
      <c r="A2413" s="55">
        <v>2022</v>
      </c>
      <c r="B2413" s="55" t="s">
        <v>29</v>
      </c>
      <c r="C2413" s="55">
        <v>801</v>
      </c>
      <c r="D2413" s="54">
        <v>44783</v>
      </c>
      <c r="E2413" s="56">
        <v>0.83333333333333304</v>
      </c>
      <c r="F2413" s="55">
        <v>11.807</v>
      </c>
      <c r="G2413" s="55">
        <v>41.463000000000001</v>
      </c>
      <c r="H2413" s="55">
        <v>17.367999999999999</v>
      </c>
    </row>
    <row r="2414" spans="1:8" x14ac:dyDescent="0.25">
      <c r="A2414" s="55">
        <v>2022</v>
      </c>
      <c r="B2414" s="55" t="s">
        <v>29</v>
      </c>
      <c r="C2414" s="55">
        <v>802</v>
      </c>
      <c r="D2414" s="54">
        <v>44783</v>
      </c>
      <c r="E2414" s="56">
        <v>0.875</v>
      </c>
      <c r="F2414" s="55">
        <v>9.5579999999999998</v>
      </c>
      <c r="G2414" s="55">
        <v>46.668999999999997</v>
      </c>
      <c r="H2414" s="55">
        <v>30.041</v>
      </c>
    </row>
    <row r="2415" spans="1:8" x14ac:dyDescent="0.25">
      <c r="A2415" s="55">
        <v>2022</v>
      </c>
      <c r="B2415" s="55" t="s">
        <v>29</v>
      </c>
      <c r="C2415" s="55">
        <v>803</v>
      </c>
      <c r="D2415" s="54">
        <v>44783</v>
      </c>
      <c r="E2415" s="56">
        <v>0.91666666666666696</v>
      </c>
      <c r="F2415" s="55">
        <v>8.3940000000000001</v>
      </c>
      <c r="G2415" s="55">
        <v>51.625999999999998</v>
      </c>
      <c r="H2415" s="55">
        <v>87.606999999999999</v>
      </c>
    </row>
    <row r="2416" spans="1:8" x14ac:dyDescent="0.25">
      <c r="A2416" s="55">
        <v>2022</v>
      </c>
      <c r="B2416" s="55" t="s">
        <v>29</v>
      </c>
      <c r="C2416" s="55">
        <v>804</v>
      </c>
      <c r="D2416" s="54">
        <v>44814</v>
      </c>
      <c r="E2416" s="56">
        <v>0.95833333333333304</v>
      </c>
      <c r="F2416" s="55">
        <v>7.3179999999999996</v>
      </c>
      <c r="G2416" s="55">
        <v>55.44</v>
      </c>
      <c r="H2416" s="55">
        <v>101.807</v>
      </c>
    </row>
    <row r="2417" spans="1:8" x14ac:dyDescent="0.25">
      <c r="A2417" s="55">
        <v>2022</v>
      </c>
      <c r="B2417" s="55" t="s">
        <v>29</v>
      </c>
      <c r="C2417" s="55">
        <v>805</v>
      </c>
      <c r="D2417" s="54">
        <v>44814</v>
      </c>
      <c r="E2417" s="56">
        <v>0</v>
      </c>
      <c r="F2417" s="55">
        <v>7.0659999999999998</v>
      </c>
      <c r="G2417" s="55">
        <v>59.484999999999999</v>
      </c>
      <c r="H2417" s="55">
        <v>166.48599999999999</v>
      </c>
    </row>
    <row r="2418" spans="1:8" x14ac:dyDescent="0.25">
      <c r="A2418" s="55">
        <v>2022</v>
      </c>
      <c r="B2418" s="55" t="s">
        <v>29</v>
      </c>
      <c r="C2418" s="55">
        <v>806</v>
      </c>
      <c r="D2418" s="54">
        <v>44814</v>
      </c>
      <c r="E2418" s="56">
        <v>4.1666666666666664E-2</v>
      </c>
      <c r="F2418" s="55">
        <v>6.585</v>
      </c>
      <c r="G2418" s="55">
        <v>62.445999999999998</v>
      </c>
      <c r="H2418" s="55">
        <v>238.785</v>
      </c>
    </row>
    <row r="2419" spans="1:8" x14ac:dyDescent="0.25">
      <c r="A2419" s="55">
        <v>2022</v>
      </c>
      <c r="B2419" s="55" t="s">
        <v>29</v>
      </c>
      <c r="C2419" s="55">
        <v>807</v>
      </c>
      <c r="D2419" s="54">
        <v>44814</v>
      </c>
      <c r="E2419" s="56">
        <v>8.3333333333333329E-2</v>
      </c>
      <c r="F2419" s="55">
        <v>5.6420000000000003</v>
      </c>
      <c r="G2419" s="55">
        <v>63.743000000000002</v>
      </c>
      <c r="H2419" s="55">
        <v>254.869</v>
      </c>
    </row>
    <row r="2420" spans="1:8" x14ac:dyDescent="0.25">
      <c r="A2420" s="55">
        <v>2022</v>
      </c>
      <c r="B2420" s="55" t="s">
        <v>29</v>
      </c>
      <c r="C2420" s="55">
        <v>808</v>
      </c>
      <c r="D2420" s="54">
        <v>44814</v>
      </c>
      <c r="E2420" s="56">
        <v>0.125</v>
      </c>
      <c r="F2420" s="55">
        <v>3.7490000000000001</v>
      </c>
      <c r="G2420" s="55">
        <v>64.006</v>
      </c>
      <c r="H2420" s="55">
        <v>254.869</v>
      </c>
    </row>
    <row r="2421" spans="1:8" x14ac:dyDescent="0.25">
      <c r="A2421" s="55">
        <v>2022</v>
      </c>
      <c r="B2421" s="55" t="s">
        <v>29</v>
      </c>
      <c r="C2421" s="55">
        <v>809</v>
      </c>
      <c r="D2421" s="54">
        <v>44814</v>
      </c>
      <c r="E2421" s="56">
        <v>0.16666666666666666</v>
      </c>
      <c r="F2421" s="55">
        <v>1.153</v>
      </c>
      <c r="G2421" s="55">
        <v>64.918999999999997</v>
      </c>
      <c r="H2421" s="55">
        <v>254.869</v>
      </c>
    </row>
    <row r="2422" spans="1:8" x14ac:dyDescent="0.25">
      <c r="A2422" s="55">
        <v>2022</v>
      </c>
      <c r="B2422" s="55" t="s">
        <v>29</v>
      </c>
      <c r="C2422" s="55">
        <v>810</v>
      </c>
      <c r="D2422" s="54">
        <v>44814</v>
      </c>
      <c r="E2422" s="56">
        <v>0.20833333333333334</v>
      </c>
      <c r="F2422" s="55">
        <v>-0.33900000000000002</v>
      </c>
      <c r="G2422" s="55">
        <v>65.926000000000002</v>
      </c>
      <c r="H2422" s="55">
        <v>250.36699999999999</v>
      </c>
    </row>
    <row r="2423" spans="1:8" x14ac:dyDescent="0.25">
      <c r="A2423" s="55">
        <v>2022</v>
      </c>
      <c r="B2423" s="55" t="s">
        <v>29</v>
      </c>
      <c r="C2423" s="55">
        <v>811</v>
      </c>
      <c r="D2423" s="54">
        <v>44814</v>
      </c>
      <c r="E2423" s="56">
        <v>0.25</v>
      </c>
      <c r="F2423" s="55">
        <v>2.85</v>
      </c>
      <c r="G2423" s="55">
        <v>67.436000000000007</v>
      </c>
      <c r="H2423" s="55">
        <v>226.53299999999999</v>
      </c>
    </row>
    <row r="2424" spans="1:8" x14ac:dyDescent="0.25">
      <c r="A2424" s="55">
        <v>2022</v>
      </c>
      <c r="B2424" s="55" t="s">
        <v>29</v>
      </c>
      <c r="C2424" s="55">
        <v>812</v>
      </c>
      <c r="D2424" s="54">
        <v>44814</v>
      </c>
      <c r="E2424" s="56">
        <v>0.29166666666666669</v>
      </c>
      <c r="F2424" s="55">
        <v>12.316000000000001</v>
      </c>
      <c r="G2424" s="55">
        <v>62.58</v>
      </c>
      <c r="H2424" s="55">
        <v>203.21799999999999</v>
      </c>
    </row>
    <row r="2425" spans="1:8" x14ac:dyDescent="0.25">
      <c r="A2425" s="55">
        <v>2022</v>
      </c>
      <c r="B2425" s="55" t="s">
        <v>29</v>
      </c>
      <c r="C2425" s="55">
        <v>813</v>
      </c>
      <c r="D2425" s="54">
        <v>44814</v>
      </c>
      <c r="E2425" s="56">
        <v>0.33333333333333331</v>
      </c>
      <c r="F2425" s="55">
        <v>25.817</v>
      </c>
      <c r="G2425" s="55">
        <v>44.978999999999999</v>
      </c>
      <c r="H2425" s="55">
        <v>147.619</v>
      </c>
    </row>
    <row r="2426" spans="1:8" x14ac:dyDescent="0.25">
      <c r="A2426" s="55">
        <v>2022</v>
      </c>
      <c r="B2426" s="55" t="s">
        <v>29</v>
      </c>
      <c r="C2426" s="55">
        <v>814</v>
      </c>
      <c r="D2426" s="54">
        <v>44814</v>
      </c>
      <c r="E2426" s="56">
        <v>0.375</v>
      </c>
      <c r="F2426" s="55">
        <v>31.765000000000001</v>
      </c>
      <c r="G2426" s="55">
        <v>31.994</v>
      </c>
      <c r="H2426" s="55">
        <v>132.36000000000001</v>
      </c>
    </row>
    <row r="2427" spans="1:8" x14ac:dyDescent="0.25">
      <c r="A2427" s="55">
        <v>2022</v>
      </c>
      <c r="B2427" s="55" t="s">
        <v>29</v>
      </c>
      <c r="C2427" s="55">
        <v>815</v>
      </c>
      <c r="D2427" s="54">
        <v>44814</v>
      </c>
      <c r="E2427" s="56">
        <v>0.41666666666666669</v>
      </c>
      <c r="F2427" s="55">
        <v>36.362000000000002</v>
      </c>
      <c r="G2427" s="55">
        <v>24.459</v>
      </c>
      <c r="H2427" s="55">
        <v>131.15199999999999</v>
      </c>
    </row>
    <row r="2428" spans="1:8" x14ac:dyDescent="0.25">
      <c r="A2428" s="55">
        <v>2022</v>
      </c>
      <c r="B2428" s="55" t="s">
        <v>29</v>
      </c>
      <c r="C2428" s="55">
        <v>816</v>
      </c>
      <c r="D2428" s="54">
        <v>44814</v>
      </c>
      <c r="E2428" s="56">
        <v>0.45833333333333331</v>
      </c>
      <c r="F2428" s="55">
        <v>39.204999999999998</v>
      </c>
      <c r="G2428" s="55">
        <v>20.295000000000002</v>
      </c>
      <c r="H2428" s="55">
        <v>136.57599999999999</v>
      </c>
    </row>
    <row r="2429" spans="1:8" x14ac:dyDescent="0.25">
      <c r="A2429" s="55">
        <v>2022</v>
      </c>
      <c r="B2429" s="55" t="s">
        <v>29</v>
      </c>
      <c r="C2429" s="55">
        <v>817</v>
      </c>
      <c r="D2429" s="54">
        <v>44814</v>
      </c>
      <c r="E2429" s="56">
        <v>0.5</v>
      </c>
      <c r="F2429" s="55">
        <v>38.588000000000001</v>
      </c>
      <c r="G2429" s="55">
        <v>17.739999999999998</v>
      </c>
      <c r="H2429" s="55">
        <v>136.57599999999999</v>
      </c>
    </row>
    <row r="2430" spans="1:8" x14ac:dyDescent="0.25">
      <c r="A2430" s="55">
        <v>2022</v>
      </c>
      <c r="B2430" s="55" t="s">
        <v>29</v>
      </c>
      <c r="C2430" s="55">
        <v>818</v>
      </c>
      <c r="D2430" s="54">
        <v>44814</v>
      </c>
      <c r="E2430" s="56">
        <v>0.54166666666666663</v>
      </c>
      <c r="F2430" s="55">
        <v>38.503999999999998</v>
      </c>
      <c r="G2430" s="55">
        <v>17.23</v>
      </c>
      <c r="H2430" s="55">
        <v>137.619</v>
      </c>
    </row>
    <row r="2431" spans="1:8" x14ac:dyDescent="0.25">
      <c r="A2431" s="55">
        <v>2022</v>
      </c>
      <c r="B2431" s="55" t="s">
        <v>29</v>
      </c>
      <c r="C2431" s="55">
        <v>819</v>
      </c>
      <c r="D2431" s="54">
        <v>44814</v>
      </c>
      <c r="E2431" s="56">
        <v>0.58333333333333337</v>
      </c>
      <c r="F2431" s="55">
        <v>36.524999999999999</v>
      </c>
      <c r="G2431" s="55">
        <v>17.632000000000001</v>
      </c>
      <c r="H2431" s="55">
        <v>144.13</v>
      </c>
    </row>
    <row r="2432" spans="1:8" x14ac:dyDescent="0.25">
      <c r="A2432" s="55">
        <v>2022</v>
      </c>
      <c r="B2432" s="55" t="s">
        <v>29</v>
      </c>
      <c r="C2432" s="55">
        <v>820</v>
      </c>
      <c r="D2432" s="54">
        <v>44814</v>
      </c>
      <c r="E2432" s="56">
        <v>0.625</v>
      </c>
      <c r="F2432" s="55">
        <v>31.23</v>
      </c>
      <c r="G2432" s="55">
        <v>19.619</v>
      </c>
      <c r="H2432" s="55">
        <v>171.911</v>
      </c>
    </row>
    <row r="2433" spans="1:8" x14ac:dyDescent="0.25">
      <c r="A2433" s="55">
        <v>2022</v>
      </c>
      <c r="B2433" s="55" t="s">
        <v>29</v>
      </c>
      <c r="C2433" s="55">
        <v>821</v>
      </c>
      <c r="D2433" s="54">
        <v>44814</v>
      </c>
      <c r="E2433" s="56">
        <v>0.66666666666666663</v>
      </c>
      <c r="F2433" s="55">
        <v>25.355</v>
      </c>
      <c r="G2433" s="55">
        <v>23.298999999999999</v>
      </c>
      <c r="H2433" s="55">
        <v>221.37299999999999</v>
      </c>
    </row>
    <row r="2434" spans="1:8" x14ac:dyDescent="0.25">
      <c r="A2434" s="55">
        <v>2022</v>
      </c>
      <c r="B2434" s="55" t="s">
        <v>29</v>
      </c>
      <c r="C2434" s="55">
        <v>822</v>
      </c>
      <c r="D2434" s="54">
        <v>44814</v>
      </c>
      <c r="E2434" s="56">
        <v>0.70833333333333337</v>
      </c>
      <c r="F2434" s="55">
        <v>20.864999999999998</v>
      </c>
      <c r="G2434" s="55">
        <v>26.898</v>
      </c>
      <c r="H2434" s="55">
        <v>235.434</v>
      </c>
    </row>
    <row r="2435" spans="1:8" x14ac:dyDescent="0.25">
      <c r="A2435" s="55">
        <v>2022</v>
      </c>
      <c r="B2435" s="55" t="s">
        <v>29</v>
      </c>
      <c r="C2435" s="55">
        <v>823</v>
      </c>
      <c r="D2435" s="54">
        <v>44814</v>
      </c>
      <c r="E2435" s="56">
        <v>0.75</v>
      </c>
      <c r="F2435" s="55">
        <v>12.63</v>
      </c>
      <c r="G2435" s="55">
        <v>32.009</v>
      </c>
      <c r="H2435" s="55">
        <v>265.178</v>
      </c>
    </row>
    <row r="2436" spans="1:8" x14ac:dyDescent="0.25">
      <c r="A2436" s="55">
        <v>2022</v>
      </c>
      <c r="B2436" s="55" t="s">
        <v>29</v>
      </c>
      <c r="C2436" s="55">
        <v>824</v>
      </c>
      <c r="D2436" s="54">
        <v>44814</v>
      </c>
      <c r="E2436" s="56">
        <v>0.79166666666666663</v>
      </c>
      <c r="F2436" s="55">
        <v>8.02</v>
      </c>
      <c r="G2436" s="55">
        <v>37.139000000000003</v>
      </c>
      <c r="H2436" s="55">
        <v>265.178</v>
      </c>
    </row>
    <row r="2437" spans="1:8" x14ac:dyDescent="0.25">
      <c r="A2437" s="55">
        <v>2022</v>
      </c>
      <c r="B2437" s="55" t="s">
        <v>29</v>
      </c>
      <c r="C2437" s="55">
        <v>825</v>
      </c>
      <c r="D2437" s="54">
        <v>44814</v>
      </c>
      <c r="E2437" s="56">
        <v>0.83333333333333337</v>
      </c>
      <c r="F2437" s="55">
        <v>6.3819999999999997</v>
      </c>
      <c r="G2437" s="55">
        <v>41.465000000000003</v>
      </c>
      <c r="H2437" s="55">
        <v>265.178</v>
      </c>
    </row>
    <row r="2438" spans="1:8" x14ac:dyDescent="0.25">
      <c r="A2438" s="55">
        <v>2022</v>
      </c>
      <c r="B2438" s="55" t="s">
        <v>29</v>
      </c>
      <c r="C2438" s="55">
        <v>826</v>
      </c>
      <c r="D2438" s="54">
        <v>44814</v>
      </c>
      <c r="E2438" s="56">
        <v>0.875</v>
      </c>
      <c r="F2438" s="55">
        <v>4.3760000000000003</v>
      </c>
      <c r="G2438" s="55">
        <v>45.002000000000002</v>
      </c>
      <c r="H2438" s="55">
        <v>265.178</v>
      </c>
    </row>
    <row r="2439" spans="1:8" x14ac:dyDescent="0.25">
      <c r="A2439" s="55">
        <v>2022</v>
      </c>
      <c r="B2439" s="55" t="s">
        <v>29</v>
      </c>
      <c r="C2439" s="55">
        <v>827</v>
      </c>
      <c r="D2439" s="54">
        <v>44814</v>
      </c>
      <c r="E2439" s="56">
        <v>0.91666666666666663</v>
      </c>
      <c r="F2439" s="55">
        <v>3.0630000000000002</v>
      </c>
      <c r="G2439" s="55">
        <v>48.034999999999997</v>
      </c>
      <c r="H2439" s="55">
        <v>265.178</v>
      </c>
    </row>
    <row r="2440" spans="1:8" x14ac:dyDescent="0.25">
      <c r="A2440" s="55">
        <v>2022</v>
      </c>
      <c r="B2440" s="55" t="s">
        <v>29</v>
      </c>
      <c r="C2440" s="55">
        <v>828</v>
      </c>
      <c r="D2440" s="54">
        <v>44844</v>
      </c>
      <c r="E2440" s="56">
        <v>0.95833333333333337</v>
      </c>
      <c r="F2440" s="55">
        <v>2.423</v>
      </c>
      <c r="G2440" s="55">
        <v>50.631999999999998</v>
      </c>
      <c r="H2440" s="55">
        <v>265.178</v>
      </c>
    </row>
    <row r="2441" spans="1:8" x14ac:dyDescent="0.25">
      <c r="A2441" s="55">
        <v>2022</v>
      </c>
      <c r="B2441" s="55" t="s">
        <v>29</v>
      </c>
      <c r="C2441" s="55">
        <v>829</v>
      </c>
      <c r="D2441" s="54">
        <v>44844</v>
      </c>
      <c r="E2441" s="56">
        <v>0.54166666666666696</v>
      </c>
      <c r="F2441" s="55">
        <v>1.724</v>
      </c>
      <c r="G2441" s="55">
        <v>53.097999999999999</v>
      </c>
      <c r="H2441" s="55">
        <v>265.178</v>
      </c>
    </row>
    <row r="2442" spans="1:8" x14ac:dyDescent="0.25">
      <c r="A2442" s="55">
        <v>2022</v>
      </c>
      <c r="B2442" s="55" t="s">
        <v>29</v>
      </c>
      <c r="C2442" s="55">
        <v>830</v>
      </c>
      <c r="D2442" s="54">
        <v>44844</v>
      </c>
      <c r="E2442" s="56">
        <v>0.58333333333333304</v>
      </c>
      <c r="F2442" s="55">
        <v>2.77</v>
      </c>
      <c r="G2442" s="55">
        <v>55.625</v>
      </c>
      <c r="H2442" s="55">
        <v>265.178</v>
      </c>
    </row>
    <row r="2443" spans="1:8" x14ac:dyDescent="0.25">
      <c r="A2443" s="55">
        <v>2022</v>
      </c>
      <c r="B2443" s="55" t="s">
        <v>29</v>
      </c>
      <c r="C2443" s="55">
        <v>831</v>
      </c>
      <c r="D2443" s="54">
        <v>44844</v>
      </c>
      <c r="E2443" s="56">
        <v>0.625</v>
      </c>
      <c r="F2443" s="55">
        <v>1.5069999999999999</v>
      </c>
      <c r="G2443" s="55">
        <v>56.965000000000003</v>
      </c>
      <c r="H2443" s="55">
        <v>265.178</v>
      </c>
    </row>
    <row r="2444" spans="1:8" x14ac:dyDescent="0.25">
      <c r="A2444" s="55">
        <v>2022</v>
      </c>
      <c r="B2444" s="55" t="s">
        <v>29</v>
      </c>
      <c r="C2444" s="55">
        <v>832</v>
      </c>
      <c r="D2444" s="54">
        <v>44844</v>
      </c>
      <c r="E2444" s="56">
        <v>0.66666666666666696</v>
      </c>
      <c r="F2444" s="55">
        <v>0.66</v>
      </c>
      <c r="G2444" s="55">
        <v>58.381999999999998</v>
      </c>
      <c r="H2444" s="55">
        <v>265.178</v>
      </c>
    </row>
    <row r="2445" spans="1:8" x14ac:dyDescent="0.25">
      <c r="A2445" s="55">
        <v>2022</v>
      </c>
      <c r="B2445" s="55" t="s">
        <v>29</v>
      </c>
      <c r="C2445" s="55">
        <v>833</v>
      </c>
      <c r="D2445" s="54">
        <v>44844</v>
      </c>
      <c r="E2445" s="56">
        <v>0.70833333333333304</v>
      </c>
      <c r="F2445" s="55">
        <v>-0.11600000000000001</v>
      </c>
      <c r="G2445" s="55">
        <v>59.908000000000001</v>
      </c>
      <c r="H2445" s="55">
        <v>265.178</v>
      </c>
    </row>
    <row r="2446" spans="1:8" x14ac:dyDescent="0.25">
      <c r="A2446" s="55">
        <v>2022</v>
      </c>
      <c r="B2446" s="55" t="s">
        <v>29</v>
      </c>
      <c r="C2446" s="55">
        <v>834</v>
      </c>
      <c r="D2446" s="54">
        <v>44844</v>
      </c>
      <c r="E2446" s="56">
        <v>0.75</v>
      </c>
      <c r="F2446" s="55">
        <v>-0.50700000000000001</v>
      </c>
      <c r="G2446" s="55">
        <v>61.764000000000003</v>
      </c>
      <c r="H2446" s="55">
        <v>265.178</v>
      </c>
    </row>
    <row r="2447" spans="1:8" x14ac:dyDescent="0.25">
      <c r="A2447" s="55">
        <v>2022</v>
      </c>
      <c r="B2447" s="55" t="s">
        <v>29</v>
      </c>
      <c r="C2447" s="55">
        <v>835</v>
      </c>
      <c r="D2447" s="54">
        <v>44844</v>
      </c>
      <c r="E2447" s="56">
        <v>0.79166666666666696</v>
      </c>
      <c r="F2447" s="55">
        <v>2.956</v>
      </c>
      <c r="G2447" s="55">
        <v>62.363</v>
      </c>
      <c r="H2447" s="55">
        <v>235.434</v>
      </c>
    </row>
    <row r="2448" spans="1:8" x14ac:dyDescent="0.25">
      <c r="A2448" s="55">
        <v>2022</v>
      </c>
      <c r="B2448" s="55" t="s">
        <v>29</v>
      </c>
      <c r="C2448" s="55">
        <v>836</v>
      </c>
      <c r="D2448" s="54">
        <v>44844</v>
      </c>
      <c r="E2448" s="56">
        <v>0.83333333333333304</v>
      </c>
      <c r="F2448" s="55">
        <v>13.497</v>
      </c>
      <c r="G2448" s="55">
        <v>59.048000000000002</v>
      </c>
      <c r="H2448" s="55">
        <v>208.536</v>
      </c>
    </row>
    <row r="2449" spans="1:8" x14ac:dyDescent="0.25">
      <c r="A2449" s="55">
        <v>2022</v>
      </c>
      <c r="B2449" s="55" t="s">
        <v>29</v>
      </c>
      <c r="C2449" s="55">
        <v>837</v>
      </c>
      <c r="D2449" s="54">
        <v>44844</v>
      </c>
      <c r="E2449" s="56">
        <v>0.875</v>
      </c>
      <c r="F2449" s="55">
        <v>26.818000000000001</v>
      </c>
      <c r="G2449" s="55">
        <v>44.283999999999999</v>
      </c>
      <c r="H2449" s="55">
        <v>178.13399999999999</v>
      </c>
    </row>
    <row r="2450" spans="1:8" x14ac:dyDescent="0.25">
      <c r="A2450" s="55">
        <v>2022</v>
      </c>
      <c r="B2450" s="55" t="s">
        <v>29</v>
      </c>
      <c r="C2450" s="55">
        <v>838</v>
      </c>
      <c r="D2450" s="54">
        <v>44844</v>
      </c>
      <c r="E2450" s="56">
        <v>0.91666666666666696</v>
      </c>
      <c r="F2450" s="55">
        <v>34.255000000000003</v>
      </c>
      <c r="G2450" s="55">
        <v>35.122</v>
      </c>
      <c r="H2450" s="55">
        <v>146.71700000000001</v>
      </c>
    </row>
    <row r="2451" spans="1:8" x14ac:dyDescent="0.25">
      <c r="A2451" s="55">
        <v>2022</v>
      </c>
      <c r="B2451" s="55" t="s">
        <v>29</v>
      </c>
      <c r="C2451" s="55">
        <v>839</v>
      </c>
      <c r="D2451" s="54">
        <v>44844</v>
      </c>
      <c r="E2451" s="56">
        <v>0.95833333333333304</v>
      </c>
      <c r="F2451" s="55">
        <v>39.686</v>
      </c>
      <c r="G2451" s="55">
        <v>24.899000000000001</v>
      </c>
      <c r="H2451" s="55">
        <v>138.33000000000001</v>
      </c>
    </row>
    <row r="2452" spans="1:8" x14ac:dyDescent="0.25">
      <c r="A2452" s="55">
        <v>2022</v>
      </c>
      <c r="B2452" s="55" t="s">
        <v>29</v>
      </c>
      <c r="C2452" s="55">
        <v>840</v>
      </c>
      <c r="D2452" s="54">
        <v>44844</v>
      </c>
      <c r="E2452" s="56">
        <v>0</v>
      </c>
      <c r="F2452" s="55">
        <v>42.267000000000003</v>
      </c>
      <c r="G2452" s="55">
        <v>19.314</v>
      </c>
      <c r="H2452" s="55">
        <v>137.97300000000001</v>
      </c>
    </row>
    <row r="2453" spans="1:8" x14ac:dyDescent="0.25">
      <c r="A2453" s="55">
        <v>2022</v>
      </c>
      <c r="B2453" s="55" t="s">
        <v>29</v>
      </c>
      <c r="C2453" s="55">
        <v>841</v>
      </c>
      <c r="D2453" s="54">
        <v>44844</v>
      </c>
      <c r="E2453" s="56">
        <v>4.1666666666666664E-2</v>
      </c>
      <c r="F2453" s="55">
        <v>42.624000000000002</v>
      </c>
      <c r="G2453" s="55">
        <v>16.821999999999999</v>
      </c>
      <c r="H2453" s="55">
        <v>137.619</v>
      </c>
    </row>
    <row r="2454" spans="1:8" x14ac:dyDescent="0.25">
      <c r="A2454" s="55">
        <v>2022</v>
      </c>
      <c r="B2454" s="55" t="s">
        <v>29</v>
      </c>
      <c r="C2454" s="55">
        <v>842</v>
      </c>
      <c r="D2454" s="54">
        <v>44844</v>
      </c>
      <c r="E2454" s="56">
        <v>8.3333333333333329E-2</v>
      </c>
      <c r="F2454" s="55">
        <v>41.094000000000001</v>
      </c>
      <c r="G2454" s="55">
        <v>15.981</v>
      </c>
      <c r="H2454" s="55">
        <v>138.33000000000001</v>
      </c>
    </row>
    <row r="2455" spans="1:8" x14ac:dyDescent="0.25">
      <c r="A2455" s="55">
        <v>2022</v>
      </c>
      <c r="B2455" s="55" t="s">
        <v>29</v>
      </c>
      <c r="C2455" s="55">
        <v>843</v>
      </c>
      <c r="D2455" s="54">
        <v>44844</v>
      </c>
      <c r="E2455" s="56">
        <v>0.125</v>
      </c>
      <c r="F2455" s="55">
        <v>39.008000000000003</v>
      </c>
      <c r="G2455" s="55">
        <v>17.256</v>
      </c>
      <c r="H2455" s="55">
        <v>144.55000000000001</v>
      </c>
    </row>
    <row r="2456" spans="1:8" x14ac:dyDescent="0.25">
      <c r="A2456" s="55">
        <v>2022</v>
      </c>
      <c r="B2456" s="55" t="s">
        <v>29</v>
      </c>
      <c r="C2456" s="55">
        <v>844</v>
      </c>
      <c r="D2456" s="54">
        <v>44844</v>
      </c>
      <c r="E2456" s="56">
        <v>0.16666666666666666</v>
      </c>
      <c r="F2456" s="55">
        <v>33.338999999999999</v>
      </c>
      <c r="G2456" s="55">
        <v>19.952999999999999</v>
      </c>
      <c r="H2456" s="55">
        <v>183.20400000000001</v>
      </c>
    </row>
    <row r="2457" spans="1:8" x14ac:dyDescent="0.25">
      <c r="A2457" s="55">
        <v>2022</v>
      </c>
      <c r="B2457" s="55" t="s">
        <v>29</v>
      </c>
      <c r="C2457" s="55">
        <v>845</v>
      </c>
      <c r="D2457" s="54">
        <v>44844</v>
      </c>
      <c r="E2457" s="56">
        <v>0.20833333333333334</v>
      </c>
      <c r="F2457" s="55">
        <v>26.792999999999999</v>
      </c>
      <c r="G2457" s="55">
        <v>24.706</v>
      </c>
      <c r="H2457" s="55">
        <v>223.886</v>
      </c>
    </row>
    <row r="2458" spans="1:8" x14ac:dyDescent="0.25">
      <c r="A2458" s="55">
        <v>2022</v>
      </c>
      <c r="B2458" s="55" t="s">
        <v>29</v>
      </c>
      <c r="C2458" s="55">
        <v>846</v>
      </c>
      <c r="D2458" s="54">
        <v>44844</v>
      </c>
      <c r="E2458" s="56">
        <v>0.25</v>
      </c>
      <c r="F2458" s="55">
        <v>22.202000000000002</v>
      </c>
      <c r="G2458" s="55">
        <v>30.468</v>
      </c>
      <c r="H2458" s="55">
        <v>238.785</v>
      </c>
    </row>
    <row r="2459" spans="1:8" x14ac:dyDescent="0.25">
      <c r="A2459" s="55">
        <v>2022</v>
      </c>
      <c r="B2459" s="55" t="s">
        <v>29</v>
      </c>
      <c r="C2459" s="55">
        <v>847</v>
      </c>
      <c r="D2459" s="54">
        <v>44844</v>
      </c>
      <c r="E2459" s="56">
        <v>0.29166666666666669</v>
      </c>
      <c r="F2459" s="55">
        <v>16.654</v>
      </c>
      <c r="G2459" s="55">
        <v>36.872999999999998</v>
      </c>
      <c r="H2459" s="55">
        <v>271.15699999999998</v>
      </c>
    </row>
    <row r="2460" spans="1:8" x14ac:dyDescent="0.25">
      <c r="A2460" s="55">
        <v>2022</v>
      </c>
      <c r="B2460" s="55" t="s">
        <v>29</v>
      </c>
      <c r="C2460" s="55">
        <v>848</v>
      </c>
      <c r="D2460" s="54">
        <v>44844</v>
      </c>
      <c r="E2460" s="56">
        <v>0.33333333333333331</v>
      </c>
      <c r="F2460" s="55">
        <v>13.425000000000001</v>
      </c>
      <c r="G2460" s="55">
        <v>41.393999999999998</v>
      </c>
      <c r="H2460" s="55">
        <v>271.15699999999998</v>
      </c>
    </row>
    <row r="2461" spans="1:8" x14ac:dyDescent="0.25">
      <c r="A2461" s="55">
        <v>2022</v>
      </c>
      <c r="B2461" s="55" t="s">
        <v>29</v>
      </c>
      <c r="C2461" s="55">
        <v>849</v>
      </c>
      <c r="D2461" s="54">
        <v>44844</v>
      </c>
      <c r="E2461" s="56">
        <v>0.375</v>
      </c>
      <c r="F2461" s="55">
        <v>12.292</v>
      </c>
      <c r="G2461" s="55">
        <v>46.212000000000003</v>
      </c>
      <c r="H2461" s="55">
        <v>277.84699999999998</v>
      </c>
    </row>
    <row r="2462" spans="1:8" x14ac:dyDescent="0.25">
      <c r="A2462" s="55">
        <v>2022</v>
      </c>
      <c r="B2462" s="55" t="s">
        <v>29</v>
      </c>
      <c r="C2462" s="55">
        <v>850</v>
      </c>
      <c r="D2462" s="54">
        <v>44844</v>
      </c>
      <c r="E2462" s="56">
        <v>0.41666666666666669</v>
      </c>
      <c r="F2462" s="55">
        <v>11.029</v>
      </c>
      <c r="G2462" s="55">
        <v>50.051000000000002</v>
      </c>
      <c r="H2462" s="55">
        <v>277.84699999999998</v>
      </c>
    </row>
    <row r="2463" spans="1:8" x14ac:dyDescent="0.25">
      <c r="A2463" s="55">
        <v>2022</v>
      </c>
      <c r="B2463" s="55" t="s">
        <v>29</v>
      </c>
      <c r="C2463" s="55">
        <v>851</v>
      </c>
      <c r="D2463" s="54">
        <v>44844</v>
      </c>
      <c r="E2463" s="56">
        <v>0.45833333333333331</v>
      </c>
      <c r="F2463" s="55">
        <v>9.3610000000000007</v>
      </c>
      <c r="G2463" s="55">
        <v>51.701999999999998</v>
      </c>
      <c r="H2463" s="55">
        <v>277.84699999999998</v>
      </c>
    </row>
    <row r="2464" spans="1:8" x14ac:dyDescent="0.25">
      <c r="A2464" s="55">
        <v>2022</v>
      </c>
      <c r="B2464" s="55" t="s">
        <v>29</v>
      </c>
      <c r="C2464" s="55">
        <v>852</v>
      </c>
      <c r="D2464" s="54">
        <v>44875</v>
      </c>
      <c r="E2464" s="56">
        <v>0.5</v>
      </c>
      <c r="F2464" s="55">
        <v>7.1420000000000003</v>
      </c>
      <c r="G2464" s="55">
        <v>54.969000000000001</v>
      </c>
      <c r="H2464" s="55">
        <v>277.84699999999998</v>
      </c>
    </row>
    <row r="2465" spans="1:8" x14ac:dyDescent="0.25">
      <c r="A2465" s="55">
        <v>2022</v>
      </c>
      <c r="B2465" s="55" t="s">
        <v>29</v>
      </c>
      <c r="C2465" s="55">
        <v>853</v>
      </c>
      <c r="D2465" s="54">
        <v>44875</v>
      </c>
      <c r="E2465" s="56">
        <v>0.54166666666666663</v>
      </c>
      <c r="F2465" s="55">
        <v>7.7450000000000001</v>
      </c>
      <c r="G2465" s="55">
        <v>56.658999999999999</v>
      </c>
      <c r="H2465" s="55">
        <v>277.84699999999998</v>
      </c>
    </row>
    <row r="2466" spans="1:8" x14ac:dyDescent="0.25">
      <c r="A2466" s="55">
        <v>2022</v>
      </c>
      <c r="B2466" s="55" t="s">
        <v>29</v>
      </c>
      <c r="C2466" s="55">
        <v>854</v>
      </c>
      <c r="D2466" s="54">
        <v>44875</v>
      </c>
      <c r="E2466" s="56">
        <v>0.58333333333333337</v>
      </c>
      <c r="F2466" s="55">
        <v>5.9489999999999998</v>
      </c>
      <c r="G2466" s="55">
        <v>59.622</v>
      </c>
      <c r="H2466" s="55">
        <v>277.84699999999998</v>
      </c>
    </row>
    <row r="2467" spans="1:8" x14ac:dyDescent="0.25">
      <c r="A2467" s="55">
        <v>2022</v>
      </c>
      <c r="B2467" s="55" t="s">
        <v>29</v>
      </c>
      <c r="C2467" s="55">
        <v>855</v>
      </c>
      <c r="D2467" s="54">
        <v>44875</v>
      </c>
      <c r="E2467" s="56">
        <v>0.625</v>
      </c>
      <c r="F2467" s="55">
        <v>6.7370000000000001</v>
      </c>
      <c r="G2467" s="55">
        <v>61.606999999999999</v>
      </c>
      <c r="H2467" s="55">
        <v>277.84699999999998</v>
      </c>
    </row>
    <row r="2468" spans="1:8" x14ac:dyDescent="0.25">
      <c r="A2468" s="55">
        <v>2022</v>
      </c>
      <c r="B2468" s="55" t="s">
        <v>29</v>
      </c>
      <c r="C2468" s="55">
        <v>856</v>
      </c>
      <c r="D2468" s="54">
        <v>44875</v>
      </c>
      <c r="E2468" s="56">
        <v>0.66666666666666663</v>
      </c>
      <c r="F2468" s="55">
        <v>7.67</v>
      </c>
      <c r="G2468" s="55">
        <v>63.610999999999997</v>
      </c>
      <c r="H2468" s="55">
        <v>277.84699999999998</v>
      </c>
    </row>
    <row r="2469" spans="1:8" x14ac:dyDescent="0.25">
      <c r="A2469" s="55">
        <v>2022</v>
      </c>
      <c r="B2469" s="55" t="s">
        <v>29</v>
      </c>
      <c r="C2469" s="55">
        <v>857</v>
      </c>
      <c r="D2469" s="54">
        <v>44875</v>
      </c>
      <c r="E2469" s="56">
        <v>0.70833333333333337</v>
      </c>
      <c r="F2469" s="55">
        <v>7.5439999999999996</v>
      </c>
      <c r="G2469" s="55">
        <v>66.619</v>
      </c>
      <c r="H2469" s="55">
        <v>277.84699999999998</v>
      </c>
    </row>
    <row r="2470" spans="1:8" x14ac:dyDescent="0.25">
      <c r="A2470" s="55">
        <v>2022</v>
      </c>
      <c r="B2470" s="55" t="s">
        <v>29</v>
      </c>
      <c r="C2470" s="55">
        <v>858</v>
      </c>
      <c r="D2470" s="54">
        <v>44875</v>
      </c>
      <c r="E2470" s="56">
        <v>0.75</v>
      </c>
      <c r="F2470" s="55">
        <v>7.0659999999999998</v>
      </c>
      <c r="G2470" s="55">
        <v>67.805000000000007</v>
      </c>
      <c r="H2470" s="55">
        <v>277.84699999999998</v>
      </c>
    </row>
    <row r="2471" spans="1:8" x14ac:dyDescent="0.25">
      <c r="A2471" s="55">
        <v>2022</v>
      </c>
      <c r="B2471" s="55" t="s">
        <v>29</v>
      </c>
      <c r="C2471" s="55">
        <v>859</v>
      </c>
      <c r="D2471" s="54">
        <v>44875</v>
      </c>
      <c r="E2471" s="56">
        <v>0.79166666666666663</v>
      </c>
      <c r="F2471" s="55">
        <v>8.9410000000000007</v>
      </c>
      <c r="G2471" s="55">
        <v>67.558000000000007</v>
      </c>
      <c r="H2471" s="55">
        <v>246.21600000000001</v>
      </c>
    </row>
    <row r="2472" spans="1:8" x14ac:dyDescent="0.25">
      <c r="A2472" s="55">
        <v>2022</v>
      </c>
      <c r="B2472" s="55" t="s">
        <v>29</v>
      </c>
      <c r="C2472" s="55">
        <v>860</v>
      </c>
      <c r="D2472" s="54">
        <v>44875</v>
      </c>
      <c r="E2472" s="56">
        <v>0.83333333333333337</v>
      </c>
      <c r="F2472" s="55">
        <v>15.007999999999999</v>
      </c>
      <c r="G2472" s="55">
        <v>64.274000000000001</v>
      </c>
      <c r="H2472" s="55">
        <v>203.21799999999999</v>
      </c>
    </row>
    <row r="2473" spans="1:8" x14ac:dyDescent="0.25">
      <c r="A2473" s="55">
        <v>2022</v>
      </c>
      <c r="B2473" s="55" t="s">
        <v>29</v>
      </c>
      <c r="C2473" s="55">
        <v>861</v>
      </c>
      <c r="D2473" s="54">
        <v>44875</v>
      </c>
      <c r="E2473" s="56">
        <v>0.875</v>
      </c>
      <c r="F2473" s="55">
        <v>27.234999999999999</v>
      </c>
      <c r="G2473" s="55">
        <v>49.317999999999998</v>
      </c>
      <c r="H2473" s="55">
        <v>175.35499999999999</v>
      </c>
    </row>
    <row r="2474" spans="1:8" x14ac:dyDescent="0.25">
      <c r="A2474" s="55">
        <v>2022</v>
      </c>
      <c r="B2474" s="55" t="s">
        <v>29</v>
      </c>
      <c r="C2474" s="55">
        <v>862</v>
      </c>
      <c r="D2474" s="54">
        <v>44875</v>
      </c>
      <c r="E2474" s="56">
        <v>0.91666666666666663</v>
      </c>
      <c r="F2474" s="55">
        <v>35.262</v>
      </c>
      <c r="G2474" s="55">
        <v>38.484999999999999</v>
      </c>
      <c r="H2474" s="55">
        <v>148.541</v>
      </c>
    </row>
    <row r="2475" spans="1:8" x14ac:dyDescent="0.25">
      <c r="A2475" s="55">
        <v>2022</v>
      </c>
      <c r="B2475" s="55" t="s">
        <v>29</v>
      </c>
      <c r="C2475" s="55">
        <v>863</v>
      </c>
      <c r="D2475" s="54">
        <v>44875</v>
      </c>
      <c r="E2475" s="56">
        <v>0.95833333333333337</v>
      </c>
      <c r="F2475" s="55">
        <v>39.46</v>
      </c>
      <c r="G2475" s="55">
        <v>28.524999999999999</v>
      </c>
      <c r="H2475" s="55">
        <v>137.97300000000001</v>
      </c>
    </row>
    <row r="2476" spans="1:8" x14ac:dyDescent="0.25">
      <c r="A2476" s="55">
        <v>2022</v>
      </c>
      <c r="B2476" s="55" t="s">
        <v>29</v>
      </c>
      <c r="C2476" s="55">
        <v>864</v>
      </c>
      <c r="D2476" s="54">
        <v>44875</v>
      </c>
      <c r="E2476" s="56">
        <v>0.54166666666666696</v>
      </c>
      <c r="F2476" s="55">
        <v>42.267000000000003</v>
      </c>
      <c r="G2476" s="55">
        <v>22.707999999999998</v>
      </c>
      <c r="H2476" s="55">
        <v>137.619</v>
      </c>
    </row>
    <row r="2477" spans="1:8" x14ac:dyDescent="0.25">
      <c r="A2477" s="55">
        <v>2022</v>
      </c>
      <c r="B2477" s="55" t="s">
        <v>29</v>
      </c>
      <c r="C2477" s="55">
        <v>865</v>
      </c>
      <c r="D2477" s="54">
        <v>44875</v>
      </c>
      <c r="E2477" s="56">
        <v>0.58333333333333304</v>
      </c>
      <c r="F2477" s="55">
        <v>42.713999999999999</v>
      </c>
      <c r="G2477" s="55">
        <v>20.353999999999999</v>
      </c>
      <c r="H2477" s="55">
        <v>137.97300000000001</v>
      </c>
    </row>
    <row r="2478" spans="1:8" x14ac:dyDescent="0.25">
      <c r="A2478" s="55">
        <v>2022</v>
      </c>
      <c r="B2478" s="55" t="s">
        <v>29</v>
      </c>
      <c r="C2478" s="55">
        <v>866</v>
      </c>
      <c r="D2478" s="54">
        <v>44875</v>
      </c>
      <c r="E2478" s="56">
        <v>0.625</v>
      </c>
      <c r="F2478" s="55">
        <v>42.000999999999998</v>
      </c>
      <c r="G2478" s="55">
        <v>19.48</v>
      </c>
      <c r="H2478" s="55">
        <v>137.97300000000001</v>
      </c>
    </row>
    <row r="2479" spans="1:8" x14ac:dyDescent="0.25">
      <c r="A2479" s="55">
        <v>2022</v>
      </c>
      <c r="B2479" s="55" t="s">
        <v>29</v>
      </c>
      <c r="C2479" s="55">
        <v>867</v>
      </c>
      <c r="D2479" s="54">
        <v>44875</v>
      </c>
      <c r="E2479" s="56">
        <v>0.66666666666666696</v>
      </c>
      <c r="F2479" s="55">
        <v>39.600999999999999</v>
      </c>
      <c r="G2479" s="55">
        <v>20.533000000000001</v>
      </c>
      <c r="H2479" s="55">
        <v>152.982</v>
      </c>
    </row>
    <row r="2480" spans="1:8" x14ac:dyDescent="0.25">
      <c r="A2480" s="55">
        <v>2022</v>
      </c>
      <c r="B2480" s="55" t="s">
        <v>29</v>
      </c>
      <c r="C2480" s="55">
        <v>868</v>
      </c>
      <c r="D2480" s="54">
        <v>44875</v>
      </c>
      <c r="E2480" s="56">
        <v>0.70833333333333304</v>
      </c>
      <c r="F2480" s="55">
        <v>33.729999999999997</v>
      </c>
      <c r="G2480" s="55">
        <v>24.280999999999999</v>
      </c>
      <c r="H2480" s="55">
        <v>175.35499999999999</v>
      </c>
    </row>
    <row r="2481" spans="1:8" x14ac:dyDescent="0.25">
      <c r="A2481" s="55">
        <v>2022</v>
      </c>
      <c r="B2481" s="55" t="s">
        <v>29</v>
      </c>
      <c r="C2481" s="55">
        <v>869</v>
      </c>
      <c r="D2481" s="54">
        <v>44875</v>
      </c>
      <c r="E2481" s="56">
        <v>0.75</v>
      </c>
      <c r="F2481" s="55">
        <v>27.234999999999999</v>
      </c>
      <c r="G2481" s="55">
        <v>28.783999999999999</v>
      </c>
      <c r="H2481" s="55">
        <v>223.886</v>
      </c>
    </row>
    <row r="2482" spans="1:8" x14ac:dyDescent="0.25">
      <c r="A2482" s="55">
        <v>2022</v>
      </c>
      <c r="B2482" s="55" t="s">
        <v>29</v>
      </c>
      <c r="C2482" s="55">
        <v>870</v>
      </c>
      <c r="D2482" s="54">
        <v>44875</v>
      </c>
      <c r="E2482" s="56">
        <v>0.79166666666666696</v>
      </c>
      <c r="F2482" s="55">
        <v>23.135999999999999</v>
      </c>
      <c r="G2482" s="55">
        <v>32.423000000000002</v>
      </c>
      <c r="H2482" s="55">
        <v>235.434</v>
      </c>
    </row>
    <row r="2483" spans="1:8" x14ac:dyDescent="0.25">
      <c r="A2483" s="55">
        <v>2022</v>
      </c>
      <c r="B2483" s="55" t="s">
        <v>29</v>
      </c>
      <c r="C2483" s="55">
        <v>871</v>
      </c>
      <c r="D2483" s="54">
        <v>44875</v>
      </c>
      <c r="E2483" s="56">
        <v>0.83333333333333304</v>
      </c>
      <c r="F2483" s="55">
        <v>15.891</v>
      </c>
      <c r="G2483" s="55">
        <v>36.99</v>
      </c>
      <c r="H2483" s="55">
        <v>271.15699999999998</v>
      </c>
    </row>
    <row r="2484" spans="1:8" x14ac:dyDescent="0.25">
      <c r="A2484" s="55">
        <v>2022</v>
      </c>
      <c r="B2484" s="55" t="s">
        <v>29</v>
      </c>
      <c r="C2484" s="55">
        <v>872</v>
      </c>
      <c r="D2484" s="54">
        <v>44875</v>
      </c>
      <c r="E2484" s="56">
        <v>0.875</v>
      </c>
      <c r="F2484" s="55">
        <v>11.832000000000001</v>
      </c>
      <c r="G2484" s="55">
        <v>41.875</v>
      </c>
      <c r="H2484" s="55">
        <v>271.15699999999998</v>
      </c>
    </row>
    <row r="2485" spans="1:8" x14ac:dyDescent="0.25">
      <c r="A2485" s="55">
        <v>2022</v>
      </c>
      <c r="B2485" s="55" t="s">
        <v>29</v>
      </c>
      <c r="C2485" s="55">
        <v>873</v>
      </c>
      <c r="D2485" s="54">
        <v>44875</v>
      </c>
      <c r="E2485" s="56">
        <v>0.91666666666666696</v>
      </c>
      <c r="F2485" s="55">
        <v>9.4350000000000005</v>
      </c>
      <c r="G2485" s="55">
        <v>46.468000000000004</v>
      </c>
      <c r="H2485" s="55">
        <v>277.84699999999998</v>
      </c>
    </row>
    <row r="2486" spans="1:8" x14ac:dyDescent="0.25">
      <c r="A2486" s="55">
        <v>2022</v>
      </c>
      <c r="B2486" s="55" t="s">
        <v>29</v>
      </c>
      <c r="C2486" s="55">
        <v>874</v>
      </c>
      <c r="D2486" s="54">
        <v>44875</v>
      </c>
      <c r="E2486" s="56">
        <v>0.95833333333333304</v>
      </c>
      <c r="F2486" s="55">
        <v>7.9450000000000003</v>
      </c>
      <c r="G2486" s="55">
        <v>50.356000000000002</v>
      </c>
      <c r="H2486" s="55">
        <v>271.15699999999998</v>
      </c>
    </row>
    <row r="2487" spans="1:8" x14ac:dyDescent="0.25">
      <c r="A2487" s="55">
        <v>2022</v>
      </c>
      <c r="B2487" s="55" t="s">
        <v>29</v>
      </c>
      <c r="C2487" s="55">
        <v>875</v>
      </c>
      <c r="D2487" s="54">
        <v>44875</v>
      </c>
      <c r="E2487" s="56">
        <v>0</v>
      </c>
      <c r="F2487" s="55">
        <v>7.569</v>
      </c>
      <c r="G2487" s="55">
        <v>53.634999999999998</v>
      </c>
      <c r="H2487" s="55">
        <v>271.15699999999998</v>
      </c>
    </row>
    <row r="2488" spans="1:8" x14ac:dyDescent="0.25">
      <c r="A2488" s="55">
        <v>2022</v>
      </c>
      <c r="B2488" s="55" t="s">
        <v>29</v>
      </c>
      <c r="C2488" s="55">
        <v>876</v>
      </c>
      <c r="D2488" s="54">
        <v>44905</v>
      </c>
      <c r="E2488" s="56">
        <v>4.1666666666666664E-2</v>
      </c>
      <c r="F2488" s="55">
        <v>6.56</v>
      </c>
      <c r="G2488" s="55">
        <v>56.357999999999997</v>
      </c>
      <c r="H2488" s="55">
        <v>277.84699999999998</v>
      </c>
    </row>
    <row r="2489" spans="1:8" x14ac:dyDescent="0.25">
      <c r="A2489" s="55">
        <v>2022</v>
      </c>
      <c r="B2489" s="55" t="s">
        <v>29</v>
      </c>
      <c r="C2489" s="55">
        <v>877</v>
      </c>
      <c r="D2489" s="54">
        <v>44905</v>
      </c>
      <c r="E2489" s="56">
        <v>8.3333333333333329E-2</v>
      </c>
      <c r="F2489" s="55">
        <v>5.9749999999999996</v>
      </c>
      <c r="G2489" s="55">
        <v>58.9</v>
      </c>
      <c r="H2489" s="55">
        <v>277.84699999999998</v>
      </c>
    </row>
    <row r="2490" spans="1:8" x14ac:dyDescent="0.25">
      <c r="A2490" s="55">
        <v>2022</v>
      </c>
      <c r="B2490" s="55" t="s">
        <v>29</v>
      </c>
      <c r="C2490" s="55">
        <v>878</v>
      </c>
      <c r="D2490" s="54">
        <v>44905</v>
      </c>
      <c r="E2490" s="56">
        <v>0.125</v>
      </c>
      <c r="F2490" s="55">
        <v>5.1790000000000003</v>
      </c>
      <c r="G2490" s="55">
        <v>61.198999999999998</v>
      </c>
      <c r="H2490" s="55">
        <v>277.84699999999998</v>
      </c>
    </row>
    <row r="2491" spans="1:8" x14ac:dyDescent="0.25">
      <c r="A2491" s="55">
        <v>2022</v>
      </c>
      <c r="B2491" s="55" t="s">
        <v>29</v>
      </c>
      <c r="C2491" s="55">
        <v>879</v>
      </c>
      <c r="D2491" s="54">
        <v>44905</v>
      </c>
      <c r="E2491" s="56">
        <v>0.16666666666666666</v>
      </c>
      <c r="F2491" s="55">
        <v>4.8440000000000003</v>
      </c>
      <c r="G2491" s="55">
        <v>63.802</v>
      </c>
      <c r="H2491" s="55">
        <v>277.84699999999998</v>
      </c>
    </row>
    <row r="2492" spans="1:8" x14ac:dyDescent="0.25">
      <c r="A2492" s="55">
        <v>2022</v>
      </c>
      <c r="B2492" s="55" t="s">
        <v>29</v>
      </c>
      <c r="C2492" s="55">
        <v>880</v>
      </c>
      <c r="D2492" s="54">
        <v>44905</v>
      </c>
      <c r="E2492" s="56">
        <v>0.20833333333333334</v>
      </c>
      <c r="F2492" s="55">
        <v>4.6619999999999999</v>
      </c>
      <c r="G2492" s="55">
        <v>64.792000000000002</v>
      </c>
      <c r="H2492" s="55">
        <v>277.84699999999998</v>
      </c>
    </row>
    <row r="2493" spans="1:8" x14ac:dyDescent="0.25">
      <c r="A2493" s="55">
        <v>2022</v>
      </c>
      <c r="B2493" s="55" t="s">
        <v>29</v>
      </c>
      <c r="C2493" s="55">
        <v>881</v>
      </c>
      <c r="D2493" s="54">
        <v>44905</v>
      </c>
      <c r="E2493" s="56">
        <v>0.25</v>
      </c>
      <c r="F2493" s="55">
        <v>3.88</v>
      </c>
      <c r="G2493" s="55">
        <v>66.286000000000001</v>
      </c>
      <c r="H2493" s="55">
        <v>277.84699999999998</v>
      </c>
    </row>
    <row r="2494" spans="1:8" x14ac:dyDescent="0.25">
      <c r="A2494" s="55">
        <v>2022</v>
      </c>
      <c r="B2494" s="55" t="s">
        <v>29</v>
      </c>
      <c r="C2494" s="55">
        <v>882</v>
      </c>
      <c r="D2494" s="54">
        <v>44905</v>
      </c>
      <c r="E2494" s="56">
        <v>0.29166666666666669</v>
      </c>
      <c r="F2494" s="55">
        <v>3.1680000000000001</v>
      </c>
      <c r="G2494" s="55">
        <v>67.691000000000003</v>
      </c>
      <c r="H2494" s="55">
        <v>277.84699999999998</v>
      </c>
    </row>
    <row r="2495" spans="1:8" x14ac:dyDescent="0.25">
      <c r="A2495" s="55">
        <v>2022</v>
      </c>
      <c r="B2495" s="55" t="s">
        <v>29</v>
      </c>
      <c r="C2495" s="55">
        <v>883</v>
      </c>
      <c r="D2495" s="54">
        <v>44905</v>
      </c>
      <c r="E2495" s="56">
        <v>0.33333333333333331</v>
      </c>
      <c r="F2495" s="55">
        <v>7.1420000000000003</v>
      </c>
      <c r="G2495" s="55">
        <v>67.875</v>
      </c>
      <c r="H2495" s="55">
        <v>238.785</v>
      </c>
    </row>
    <row r="2496" spans="1:8" x14ac:dyDescent="0.25">
      <c r="A2496" s="55">
        <v>2022</v>
      </c>
      <c r="B2496" s="55" t="s">
        <v>29</v>
      </c>
      <c r="C2496" s="55">
        <v>884</v>
      </c>
      <c r="D2496" s="54">
        <v>44905</v>
      </c>
      <c r="E2496" s="56">
        <v>0.375</v>
      </c>
      <c r="F2496" s="55">
        <v>17.605</v>
      </c>
      <c r="G2496" s="55">
        <v>63.179000000000002</v>
      </c>
      <c r="H2496" s="55">
        <v>199.983</v>
      </c>
    </row>
    <row r="2497" spans="1:8" x14ac:dyDescent="0.25">
      <c r="A2497" s="55">
        <v>2022</v>
      </c>
      <c r="B2497" s="55" t="s">
        <v>29</v>
      </c>
      <c r="C2497" s="55">
        <v>885</v>
      </c>
      <c r="D2497" s="54">
        <v>44905</v>
      </c>
      <c r="E2497" s="56">
        <v>0.41666666666666669</v>
      </c>
      <c r="F2497" s="55">
        <v>29.991</v>
      </c>
      <c r="G2497" s="55">
        <v>50.223999999999997</v>
      </c>
      <c r="H2497" s="55">
        <v>182.142</v>
      </c>
    </row>
    <row r="2498" spans="1:8" x14ac:dyDescent="0.25">
      <c r="A2498" s="55">
        <v>2022</v>
      </c>
      <c r="B2498" s="55" t="s">
        <v>29</v>
      </c>
      <c r="C2498" s="55">
        <v>886</v>
      </c>
      <c r="D2498" s="54">
        <v>44905</v>
      </c>
      <c r="E2498" s="56">
        <v>0.45833333333333331</v>
      </c>
      <c r="F2498" s="55">
        <v>38.17</v>
      </c>
      <c r="G2498" s="55">
        <v>38.777999999999999</v>
      </c>
      <c r="H2498" s="55">
        <v>147.16499999999999</v>
      </c>
    </row>
    <row r="2499" spans="1:8" x14ac:dyDescent="0.25">
      <c r="A2499" s="55">
        <v>2022</v>
      </c>
      <c r="B2499" s="55" t="s">
        <v>29</v>
      </c>
      <c r="C2499" s="55">
        <v>887</v>
      </c>
      <c r="D2499" s="54">
        <v>44905</v>
      </c>
      <c r="E2499" s="56">
        <v>0.5</v>
      </c>
      <c r="F2499" s="55">
        <v>42.802999999999997</v>
      </c>
      <c r="G2499" s="55">
        <v>30.091999999999999</v>
      </c>
      <c r="H2499" s="55">
        <v>137.97300000000001</v>
      </c>
    </row>
    <row r="2500" spans="1:8" x14ac:dyDescent="0.25">
      <c r="A2500" s="55">
        <v>2022</v>
      </c>
      <c r="B2500" s="55" t="s">
        <v>29</v>
      </c>
      <c r="C2500" s="55">
        <v>888</v>
      </c>
      <c r="D2500" s="54">
        <v>44905</v>
      </c>
      <c r="E2500" s="56">
        <v>0.54166666666666663</v>
      </c>
      <c r="F2500" s="55">
        <v>46.704999999999998</v>
      </c>
      <c r="G2500" s="55">
        <v>23.568999999999999</v>
      </c>
      <c r="H2500" s="55">
        <v>137.97300000000001</v>
      </c>
    </row>
    <row r="2501" spans="1:8" x14ac:dyDescent="0.25">
      <c r="A2501" s="55">
        <v>2022</v>
      </c>
      <c r="B2501" s="55" t="s">
        <v>29</v>
      </c>
      <c r="C2501" s="55">
        <v>889</v>
      </c>
      <c r="D2501" s="54">
        <v>44905</v>
      </c>
      <c r="E2501" s="56">
        <v>0.58333333333333337</v>
      </c>
      <c r="F2501" s="55">
        <v>47.19</v>
      </c>
      <c r="G2501" s="55">
        <v>20.393000000000001</v>
      </c>
      <c r="H2501" s="55">
        <v>137.268</v>
      </c>
    </row>
    <row r="2502" spans="1:8" x14ac:dyDescent="0.25">
      <c r="A2502" s="55">
        <v>2022</v>
      </c>
      <c r="B2502" s="55" t="s">
        <v>29</v>
      </c>
      <c r="C2502" s="55">
        <v>890</v>
      </c>
      <c r="D2502" s="54">
        <v>44905</v>
      </c>
      <c r="E2502" s="56">
        <v>0.625</v>
      </c>
      <c r="F2502" s="55">
        <v>46.417000000000002</v>
      </c>
      <c r="G2502" s="55">
        <v>19.251999999999999</v>
      </c>
      <c r="H2502" s="55">
        <v>137.268</v>
      </c>
    </row>
    <row r="2503" spans="1:8" x14ac:dyDescent="0.25">
      <c r="A2503" s="55">
        <v>2022</v>
      </c>
      <c r="B2503" s="55" t="s">
        <v>29</v>
      </c>
      <c r="C2503" s="55">
        <v>891</v>
      </c>
      <c r="D2503" s="54">
        <v>44905</v>
      </c>
      <c r="E2503" s="56">
        <v>0.66666666666666663</v>
      </c>
      <c r="F2503" s="55">
        <v>42.296999999999997</v>
      </c>
      <c r="G2503" s="55">
        <v>18.88</v>
      </c>
      <c r="H2503" s="55">
        <v>148.077</v>
      </c>
    </row>
    <row r="2504" spans="1:8" x14ac:dyDescent="0.25">
      <c r="A2504" s="55">
        <v>2022</v>
      </c>
      <c r="B2504" s="55" t="s">
        <v>29</v>
      </c>
      <c r="C2504" s="55">
        <v>892</v>
      </c>
      <c r="D2504" s="54">
        <v>44905</v>
      </c>
      <c r="E2504" s="56">
        <v>0.70833333333333337</v>
      </c>
      <c r="F2504" s="55">
        <v>36.987000000000002</v>
      </c>
      <c r="G2504" s="55">
        <v>20.63</v>
      </c>
      <c r="H2504" s="55">
        <v>171.09200000000001</v>
      </c>
    </row>
    <row r="2505" spans="1:8" x14ac:dyDescent="0.25">
      <c r="A2505" s="55">
        <v>2022</v>
      </c>
      <c r="B2505" s="55" t="s">
        <v>29</v>
      </c>
      <c r="C2505" s="55">
        <v>893</v>
      </c>
      <c r="D2505" s="54">
        <v>44905</v>
      </c>
      <c r="E2505" s="56">
        <v>0.75</v>
      </c>
      <c r="F2505" s="55">
        <v>30.596</v>
      </c>
      <c r="G2505" s="55">
        <v>24.068000000000001</v>
      </c>
      <c r="H2505" s="55">
        <v>216.70400000000001</v>
      </c>
    </row>
    <row r="2506" spans="1:8" x14ac:dyDescent="0.25">
      <c r="A2506" s="55">
        <v>2022</v>
      </c>
      <c r="B2506" s="55" t="s">
        <v>29</v>
      </c>
      <c r="C2506" s="55">
        <v>894</v>
      </c>
      <c r="D2506" s="54">
        <v>44905</v>
      </c>
      <c r="E2506" s="56">
        <v>0.79166666666666663</v>
      </c>
      <c r="F2506" s="55">
        <v>26.818000000000001</v>
      </c>
      <c r="G2506" s="55">
        <v>27.042999999999999</v>
      </c>
      <c r="H2506" s="55">
        <v>223.886</v>
      </c>
    </row>
    <row r="2507" spans="1:8" x14ac:dyDescent="0.25">
      <c r="A2507" s="55">
        <v>2022</v>
      </c>
      <c r="B2507" s="55" t="s">
        <v>29</v>
      </c>
      <c r="C2507" s="55">
        <v>895</v>
      </c>
      <c r="D2507" s="54">
        <v>44905</v>
      </c>
      <c r="E2507" s="56">
        <v>0.83333333333333337</v>
      </c>
      <c r="F2507" s="55">
        <v>20.864999999999998</v>
      </c>
      <c r="G2507" s="55">
        <v>32.752000000000002</v>
      </c>
      <c r="H2507" s="55">
        <v>254.869</v>
      </c>
    </row>
    <row r="2508" spans="1:8" x14ac:dyDescent="0.25">
      <c r="A2508" s="55">
        <v>2022</v>
      </c>
      <c r="B2508" s="55" t="s">
        <v>29</v>
      </c>
      <c r="C2508" s="55">
        <v>896</v>
      </c>
      <c r="D2508" s="54">
        <v>44905</v>
      </c>
      <c r="E2508" s="56">
        <v>0.875</v>
      </c>
      <c r="F2508" s="55">
        <v>17.271999999999998</v>
      </c>
      <c r="G2508" s="55">
        <v>37.777999999999999</v>
      </c>
      <c r="H2508" s="55">
        <v>254.869</v>
      </c>
    </row>
    <row r="2509" spans="1:8" x14ac:dyDescent="0.25">
      <c r="A2509" s="55">
        <v>2022</v>
      </c>
      <c r="B2509" s="55" t="s">
        <v>29</v>
      </c>
      <c r="C2509" s="55">
        <v>897</v>
      </c>
      <c r="D2509" s="54">
        <v>44905</v>
      </c>
      <c r="E2509" s="56">
        <v>0.91666666666666663</v>
      </c>
      <c r="F2509" s="55">
        <v>15.366</v>
      </c>
      <c r="G2509" s="55">
        <v>40.976999999999997</v>
      </c>
      <c r="H2509" s="55">
        <v>259.78100000000001</v>
      </c>
    </row>
    <row r="2510" spans="1:8" x14ac:dyDescent="0.25">
      <c r="A2510" s="55">
        <v>2022</v>
      </c>
      <c r="B2510" s="55" t="s">
        <v>29</v>
      </c>
      <c r="C2510" s="55">
        <v>898</v>
      </c>
      <c r="D2510" s="54">
        <v>44905</v>
      </c>
      <c r="E2510" s="56">
        <v>0.95833333333333337</v>
      </c>
      <c r="F2510" s="55">
        <v>14.385</v>
      </c>
      <c r="G2510" s="55">
        <v>43.968000000000004</v>
      </c>
      <c r="H2510" s="55">
        <v>254.869</v>
      </c>
    </row>
    <row r="2511" spans="1:8" x14ac:dyDescent="0.25">
      <c r="A2511" s="55">
        <v>2022</v>
      </c>
      <c r="B2511" s="55" t="s">
        <v>29</v>
      </c>
      <c r="C2511" s="55">
        <v>899</v>
      </c>
      <c r="D2511" s="54">
        <v>44905</v>
      </c>
      <c r="E2511" s="56">
        <v>0.54166666666666696</v>
      </c>
      <c r="F2511" s="55">
        <v>12.558</v>
      </c>
      <c r="G2511" s="55">
        <v>45.811</v>
      </c>
      <c r="H2511" s="55">
        <v>254.869</v>
      </c>
    </row>
    <row r="2512" spans="1:8" x14ac:dyDescent="0.25">
      <c r="A2512" s="55">
        <v>2022</v>
      </c>
      <c r="B2512" s="55" t="s">
        <v>29</v>
      </c>
      <c r="C2512" s="55">
        <v>900</v>
      </c>
      <c r="D2512" s="54" t="s">
        <v>6745</v>
      </c>
      <c r="E2512" s="56">
        <v>0.58333333333333304</v>
      </c>
      <c r="F2512" s="55">
        <v>9.8290000000000006</v>
      </c>
      <c r="G2512" s="55">
        <v>49.338000000000001</v>
      </c>
      <c r="H2512" s="55">
        <v>254.869</v>
      </c>
    </row>
    <row r="2513" spans="1:8" x14ac:dyDescent="0.25">
      <c r="A2513" s="55">
        <v>2022</v>
      </c>
      <c r="B2513" s="55" t="s">
        <v>29</v>
      </c>
      <c r="C2513" s="55">
        <v>901</v>
      </c>
      <c r="D2513" s="54" t="s">
        <v>6745</v>
      </c>
      <c r="E2513" s="56">
        <v>0.625</v>
      </c>
      <c r="F2513" s="55">
        <v>8.4939999999999998</v>
      </c>
      <c r="G2513" s="55">
        <v>53.143000000000001</v>
      </c>
      <c r="H2513" s="55">
        <v>254.869</v>
      </c>
    </row>
    <row r="2514" spans="1:8" x14ac:dyDescent="0.25">
      <c r="A2514" s="55">
        <v>2022</v>
      </c>
      <c r="B2514" s="55" t="s">
        <v>29</v>
      </c>
      <c r="C2514" s="55">
        <v>902</v>
      </c>
      <c r="D2514" s="54" t="s">
        <v>6745</v>
      </c>
      <c r="E2514" s="56">
        <v>0.66666666666666696</v>
      </c>
      <c r="F2514" s="55">
        <v>8.3190000000000008</v>
      </c>
      <c r="G2514" s="55">
        <v>55.414999999999999</v>
      </c>
      <c r="H2514" s="55">
        <v>254.869</v>
      </c>
    </row>
    <row r="2515" spans="1:8" x14ac:dyDescent="0.25">
      <c r="A2515" s="55">
        <v>2022</v>
      </c>
      <c r="B2515" s="55" t="s">
        <v>29</v>
      </c>
      <c r="C2515" s="55">
        <v>903</v>
      </c>
      <c r="D2515" s="54" t="s">
        <v>6745</v>
      </c>
      <c r="E2515" s="56">
        <v>0.70833333333333304</v>
      </c>
      <c r="F2515" s="55">
        <v>8.4440000000000008</v>
      </c>
      <c r="G2515" s="55">
        <v>58.86</v>
      </c>
      <c r="H2515" s="55">
        <v>254.869</v>
      </c>
    </row>
    <row r="2516" spans="1:8" x14ac:dyDescent="0.25">
      <c r="A2516" s="55">
        <v>2022</v>
      </c>
      <c r="B2516" s="55" t="s">
        <v>29</v>
      </c>
      <c r="C2516" s="55">
        <v>904</v>
      </c>
      <c r="D2516" s="54" t="s">
        <v>6745</v>
      </c>
      <c r="E2516" s="56">
        <v>0.75</v>
      </c>
      <c r="F2516" s="55">
        <v>8.8170000000000002</v>
      </c>
      <c r="G2516" s="55">
        <v>60.005000000000003</v>
      </c>
      <c r="H2516" s="55">
        <v>250.36699999999999</v>
      </c>
    </row>
    <row r="2517" spans="1:8" x14ac:dyDescent="0.25">
      <c r="A2517" s="55">
        <v>2022</v>
      </c>
      <c r="B2517" s="55" t="s">
        <v>29</v>
      </c>
      <c r="C2517" s="55">
        <v>905</v>
      </c>
      <c r="D2517" s="54" t="s">
        <v>6745</v>
      </c>
      <c r="E2517" s="56">
        <v>0.79166666666666696</v>
      </c>
      <c r="F2517" s="55">
        <v>8.02</v>
      </c>
      <c r="G2517" s="55">
        <v>62.228999999999999</v>
      </c>
      <c r="H2517" s="55">
        <v>254.869</v>
      </c>
    </row>
    <row r="2518" spans="1:8" x14ac:dyDescent="0.25">
      <c r="A2518" s="55">
        <v>2022</v>
      </c>
      <c r="B2518" s="55" t="s">
        <v>29</v>
      </c>
      <c r="C2518" s="55">
        <v>906</v>
      </c>
      <c r="D2518" s="54" t="s">
        <v>6745</v>
      </c>
      <c r="E2518" s="56">
        <v>0.83333333333333304</v>
      </c>
      <c r="F2518" s="55">
        <v>6.8639999999999999</v>
      </c>
      <c r="G2518" s="55">
        <v>63.957999999999998</v>
      </c>
      <c r="H2518" s="55">
        <v>254.869</v>
      </c>
    </row>
    <row r="2519" spans="1:8" x14ac:dyDescent="0.25">
      <c r="A2519" s="55">
        <v>2022</v>
      </c>
      <c r="B2519" s="55" t="s">
        <v>29</v>
      </c>
      <c r="C2519" s="55">
        <v>907</v>
      </c>
      <c r="D2519" s="54" t="s">
        <v>6745</v>
      </c>
      <c r="E2519" s="56">
        <v>0.875</v>
      </c>
      <c r="F2519" s="55">
        <v>11.467000000000001</v>
      </c>
      <c r="G2519" s="55">
        <v>63.779000000000003</v>
      </c>
      <c r="H2519" s="55">
        <v>226.53299999999999</v>
      </c>
    </row>
    <row r="2520" spans="1:8" x14ac:dyDescent="0.25">
      <c r="A2520" s="55">
        <v>2022</v>
      </c>
      <c r="B2520" s="55" t="s">
        <v>29</v>
      </c>
      <c r="C2520" s="55">
        <v>908</v>
      </c>
      <c r="D2520" s="54" t="s">
        <v>6745</v>
      </c>
      <c r="E2520" s="56">
        <v>0.91666666666666696</v>
      </c>
      <c r="F2520" s="55">
        <v>20.626999999999999</v>
      </c>
      <c r="G2520" s="55">
        <v>57.710999999999999</v>
      </c>
      <c r="H2520" s="55">
        <v>196.96</v>
      </c>
    </row>
    <row r="2521" spans="1:8" x14ac:dyDescent="0.25">
      <c r="A2521" s="55">
        <v>2022</v>
      </c>
      <c r="B2521" s="55" t="s">
        <v>29</v>
      </c>
      <c r="C2521" s="55">
        <v>909</v>
      </c>
      <c r="D2521" s="54" t="s">
        <v>6745</v>
      </c>
      <c r="E2521" s="56">
        <v>0.95833333333333304</v>
      </c>
      <c r="F2521" s="55">
        <v>32.201000000000001</v>
      </c>
      <c r="G2521" s="55">
        <v>42.094000000000001</v>
      </c>
      <c r="H2521" s="55">
        <v>163.00200000000001</v>
      </c>
    </row>
    <row r="2522" spans="1:8" x14ac:dyDescent="0.25">
      <c r="A2522" s="55">
        <v>2022</v>
      </c>
      <c r="B2522" s="55" t="s">
        <v>29</v>
      </c>
      <c r="C2522" s="55">
        <v>910</v>
      </c>
      <c r="D2522" s="54" t="s">
        <v>6745</v>
      </c>
      <c r="E2522" s="56">
        <v>0</v>
      </c>
      <c r="F2522" s="55">
        <v>32.33</v>
      </c>
      <c r="G2522" s="55">
        <v>38.258000000000003</v>
      </c>
      <c r="H2522" s="55">
        <v>152.982</v>
      </c>
    </row>
    <row r="2523" spans="1:8" x14ac:dyDescent="0.25">
      <c r="A2523" s="55">
        <v>2022</v>
      </c>
      <c r="B2523" s="55" t="s">
        <v>29</v>
      </c>
      <c r="C2523" s="55">
        <v>911</v>
      </c>
      <c r="D2523" s="54" t="s">
        <v>6745</v>
      </c>
      <c r="E2523" s="56">
        <v>4.1666666666666664E-2</v>
      </c>
      <c r="F2523" s="55">
        <v>42.773000000000003</v>
      </c>
      <c r="G2523" s="55">
        <v>28.992000000000001</v>
      </c>
      <c r="H2523" s="55">
        <v>137.97300000000001</v>
      </c>
    </row>
    <row r="2524" spans="1:8" x14ac:dyDescent="0.25">
      <c r="A2524" s="55">
        <v>2022</v>
      </c>
      <c r="B2524" s="55" t="s">
        <v>29</v>
      </c>
      <c r="C2524" s="55">
        <v>912</v>
      </c>
      <c r="D2524" s="54" t="s">
        <v>6745</v>
      </c>
      <c r="E2524" s="56">
        <v>8.3333333333333329E-2</v>
      </c>
      <c r="F2524" s="55">
        <v>42.119</v>
      </c>
      <c r="G2524" s="55">
        <v>23.991</v>
      </c>
      <c r="H2524" s="55">
        <v>137.97300000000001</v>
      </c>
    </row>
    <row r="2525" spans="1:8" x14ac:dyDescent="0.25">
      <c r="A2525" s="55">
        <v>2022</v>
      </c>
      <c r="B2525" s="55" t="s">
        <v>29</v>
      </c>
      <c r="C2525" s="55">
        <v>913</v>
      </c>
      <c r="D2525" s="54" t="s">
        <v>6745</v>
      </c>
      <c r="E2525" s="56">
        <v>0.125</v>
      </c>
      <c r="F2525" s="55">
        <v>43.314</v>
      </c>
      <c r="G2525" s="55">
        <v>22.125</v>
      </c>
      <c r="H2525" s="55">
        <v>137.619</v>
      </c>
    </row>
    <row r="2526" spans="1:8" x14ac:dyDescent="0.25">
      <c r="A2526" s="55">
        <v>2022</v>
      </c>
      <c r="B2526" s="55" t="s">
        <v>29</v>
      </c>
      <c r="C2526" s="55">
        <v>914</v>
      </c>
      <c r="D2526" s="54" t="s">
        <v>6745</v>
      </c>
      <c r="E2526" s="56">
        <v>0.16666666666666666</v>
      </c>
      <c r="F2526" s="55">
        <v>41.795000000000002</v>
      </c>
      <c r="G2526" s="55">
        <v>22.463000000000001</v>
      </c>
      <c r="H2526" s="55">
        <v>137.97300000000001</v>
      </c>
    </row>
    <row r="2527" spans="1:8" x14ac:dyDescent="0.25">
      <c r="A2527" s="55">
        <v>2022</v>
      </c>
      <c r="B2527" s="55" t="s">
        <v>29</v>
      </c>
      <c r="C2527" s="55">
        <v>915</v>
      </c>
      <c r="D2527" s="54" t="s">
        <v>6745</v>
      </c>
      <c r="E2527" s="56">
        <v>0.20833333333333334</v>
      </c>
      <c r="F2527" s="55">
        <v>37.920999999999999</v>
      </c>
      <c r="G2527" s="55">
        <v>23.713999999999999</v>
      </c>
      <c r="H2527" s="55">
        <v>178.13399999999999</v>
      </c>
    </row>
    <row r="2528" spans="1:8" x14ac:dyDescent="0.25">
      <c r="A2528" s="55">
        <v>2022</v>
      </c>
      <c r="B2528" s="55" t="s">
        <v>29</v>
      </c>
      <c r="C2528" s="55">
        <v>916</v>
      </c>
      <c r="D2528" s="54" t="s">
        <v>6745</v>
      </c>
      <c r="E2528" s="56">
        <v>0.25</v>
      </c>
      <c r="F2528" s="55">
        <v>31.408000000000001</v>
      </c>
      <c r="G2528" s="55">
        <v>26.974</v>
      </c>
      <c r="H2528" s="55">
        <v>178.13399999999999</v>
      </c>
    </row>
    <row r="2529" spans="1:8" x14ac:dyDescent="0.25">
      <c r="A2529" s="55">
        <v>2022</v>
      </c>
      <c r="B2529" s="55" t="s">
        <v>29</v>
      </c>
      <c r="C2529" s="55">
        <v>917</v>
      </c>
      <c r="D2529" s="54" t="s">
        <v>6745</v>
      </c>
      <c r="E2529" s="56">
        <v>0.29166666666666669</v>
      </c>
      <c r="F2529" s="55">
        <v>24.170999999999999</v>
      </c>
      <c r="G2529" s="55">
        <v>33.518000000000001</v>
      </c>
      <c r="H2529" s="55">
        <v>218.982</v>
      </c>
    </row>
    <row r="2530" spans="1:8" x14ac:dyDescent="0.25">
      <c r="A2530" s="55">
        <v>2022</v>
      </c>
      <c r="B2530" s="55" t="s">
        <v>29</v>
      </c>
      <c r="C2530" s="55">
        <v>918</v>
      </c>
      <c r="D2530" s="54" t="s">
        <v>6745</v>
      </c>
      <c r="E2530" s="56">
        <v>0.33333333333333331</v>
      </c>
      <c r="F2530" s="55">
        <v>21.222999999999999</v>
      </c>
      <c r="G2530" s="55">
        <v>37.008000000000003</v>
      </c>
      <c r="H2530" s="55">
        <v>235.434</v>
      </c>
    </row>
    <row r="2531" spans="1:8" x14ac:dyDescent="0.25">
      <c r="A2531" s="55">
        <v>2022</v>
      </c>
      <c r="B2531" s="55" t="s">
        <v>29</v>
      </c>
      <c r="C2531" s="55">
        <v>919</v>
      </c>
      <c r="D2531" s="54" t="s">
        <v>6745</v>
      </c>
      <c r="E2531" s="56">
        <v>0.375</v>
      </c>
      <c r="F2531" s="55">
        <v>16.533999999999999</v>
      </c>
      <c r="G2531" s="55">
        <v>42.128999999999998</v>
      </c>
      <c r="H2531" s="55">
        <v>271.15699999999998</v>
      </c>
    </row>
    <row r="2532" spans="1:8" x14ac:dyDescent="0.25">
      <c r="A2532" s="55">
        <v>2022</v>
      </c>
      <c r="B2532" s="55" t="s">
        <v>29</v>
      </c>
      <c r="C2532" s="55">
        <v>920</v>
      </c>
      <c r="D2532" s="54" t="s">
        <v>6745</v>
      </c>
      <c r="E2532" s="56">
        <v>0.41666666666666669</v>
      </c>
      <c r="F2532" s="55">
        <v>13.738</v>
      </c>
      <c r="G2532" s="55">
        <v>44.895000000000003</v>
      </c>
      <c r="H2532" s="55">
        <v>271.15699999999998</v>
      </c>
    </row>
    <row r="2533" spans="1:8" x14ac:dyDescent="0.25">
      <c r="A2533" s="55">
        <v>2022</v>
      </c>
      <c r="B2533" s="55" t="s">
        <v>29</v>
      </c>
      <c r="C2533" s="55">
        <v>921</v>
      </c>
      <c r="D2533" s="54" t="s">
        <v>6745</v>
      </c>
      <c r="E2533" s="56">
        <v>0.45833333333333331</v>
      </c>
      <c r="F2533" s="55">
        <v>12.775</v>
      </c>
      <c r="G2533" s="55">
        <v>50.104999999999997</v>
      </c>
      <c r="H2533" s="55">
        <v>271.15699999999998</v>
      </c>
    </row>
    <row r="2534" spans="1:8" x14ac:dyDescent="0.25">
      <c r="A2534" s="55">
        <v>2022</v>
      </c>
      <c r="B2534" s="55" t="s">
        <v>29</v>
      </c>
      <c r="C2534" s="55">
        <v>922</v>
      </c>
      <c r="D2534" s="54" t="s">
        <v>6745</v>
      </c>
      <c r="E2534" s="56">
        <v>0.5</v>
      </c>
      <c r="F2534" s="55">
        <v>11.565</v>
      </c>
      <c r="G2534" s="55">
        <v>51.436</v>
      </c>
      <c r="H2534" s="55">
        <v>277.84699999999998</v>
      </c>
    </row>
    <row r="2535" spans="1:8" x14ac:dyDescent="0.25">
      <c r="A2535" s="55">
        <v>2022</v>
      </c>
      <c r="B2535" s="55" t="s">
        <v>29</v>
      </c>
      <c r="C2535" s="55">
        <v>923</v>
      </c>
      <c r="D2535" s="54" t="s">
        <v>6745</v>
      </c>
      <c r="E2535" s="56">
        <v>0.54166666666666663</v>
      </c>
      <c r="F2535" s="55">
        <v>10.663</v>
      </c>
      <c r="G2535" s="55">
        <v>54.271000000000001</v>
      </c>
      <c r="H2535" s="55">
        <v>277.84699999999998</v>
      </c>
    </row>
    <row r="2536" spans="1:8" x14ac:dyDescent="0.25">
      <c r="A2536" s="55">
        <v>2022</v>
      </c>
      <c r="B2536" s="55" t="s">
        <v>29</v>
      </c>
      <c r="C2536" s="55">
        <v>924</v>
      </c>
      <c r="D2536" s="54" t="s">
        <v>6746</v>
      </c>
      <c r="E2536" s="56">
        <v>0.58333333333333337</v>
      </c>
      <c r="F2536" s="55">
        <v>9.8290000000000006</v>
      </c>
      <c r="G2536" s="55">
        <v>56.536999999999999</v>
      </c>
      <c r="H2536" s="55">
        <v>277.84699999999998</v>
      </c>
    </row>
    <row r="2537" spans="1:8" x14ac:dyDescent="0.25">
      <c r="A2537" s="55">
        <v>2022</v>
      </c>
      <c r="B2537" s="55" t="s">
        <v>29</v>
      </c>
      <c r="C2537" s="55">
        <v>925</v>
      </c>
      <c r="D2537" s="54" t="s">
        <v>6746</v>
      </c>
      <c r="E2537" s="56">
        <v>0.625</v>
      </c>
      <c r="F2537" s="55">
        <v>8.5679999999999996</v>
      </c>
      <c r="G2537" s="55">
        <v>57.436999999999998</v>
      </c>
      <c r="H2537" s="55">
        <v>277.84699999999998</v>
      </c>
    </row>
    <row r="2538" spans="1:8" x14ac:dyDescent="0.25">
      <c r="A2538" s="55">
        <v>2022</v>
      </c>
      <c r="B2538" s="55" t="s">
        <v>29</v>
      </c>
      <c r="C2538" s="55">
        <v>926</v>
      </c>
      <c r="D2538" s="54" t="s">
        <v>6746</v>
      </c>
      <c r="E2538" s="56">
        <v>0.66666666666666663</v>
      </c>
      <c r="F2538" s="55">
        <v>7.9450000000000003</v>
      </c>
      <c r="G2538" s="55">
        <v>60.271000000000001</v>
      </c>
      <c r="H2538" s="55">
        <v>277.84699999999998</v>
      </c>
    </row>
    <row r="2539" spans="1:8" x14ac:dyDescent="0.25">
      <c r="A2539" s="55">
        <v>2022</v>
      </c>
      <c r="B2539" s="55" t="s">
        <v>29</v>
      </c>
      <c r="C2539" s="55">
        <v>927</v>
      </c>
      <c r="D2539" s="54" t="s">
        <v>6746</v>
      </c>
      <c r="E2539" s="56">
        <v>0.70833333333333337</v>
      </c>
      <c r="F2539" s="55">
        <v>7.3929999999999998</v>
      </c>
      <c r="G2539" s="55">
        <v>63.332999999999998</v>
      </c>
      <c r="H2539" s="55">
        <v>277.84699999999998</v>
      </c>
    </row>
    <row r="2540" spans="1:8" x14ac:dyDescent="0.25">
      <c r="A2540" s="55">
        <v>2022</v>
      </c>
      <c r="B2540" s="55" t="s">
        <v>29</v>
      </c>
      <c r="C2540" s="55">
        <v>928</v>
      </c>
      <c r="D2540" s="54" t="s">
        <v>6746</v>
      </c>
      <c r="E2540" s="56">
        <v>0.75</v>
      </c>
      <c r="F2540" s="55">
        <v>6.8390000000000004</v>
      </c>
      <c r="G2540" s="55">
        <v>65.040000000000006</v>
      </c>
      <c r="H2540" s="55">
        <v>277.84699999999998</v>
      </c>
    </row>
    <row r="2541" spans="1:8" x14ac:dyDescent="0.25">
      <c r="A2541" s="55">
        <v>2022</v>
      </c>
      <c r="B2541" s="55" t="s">
        <v>29</v>
      </c>
      <c r="C2541" s="55">
        <v>929</v>
      </c>
      <c r="D2541" s="54" t="s">
        <v>6746</v>
      </c>
      <c r="E2541" s="56">
        <v>0.79166666666666663</v>
      </c>
      <c r="F2541" s="55">
        <v>6.3310000000000004</v>
      </c>
      <c r="G2541" s="55">
        <v>67.046999999999997</v>
      </c>
      <c r="H2541" s="55">
        <v>277.84699999999998</v>
      </c>
    </row>
    <row r="2542" spans="1:8" x14ac:dyDescent="0.25">
      <c r="A2542" s="55">
        <v>2022</v>
      </c>
      <c r="B2542" s="55" t="s">
        <v>29</v>
      </c>
      <c r="C2542" s="55">
        <v>930</v>
      </c>
      <c r="D2542" s="54" t="s">
        <v>6746</v>
      </c>
      <c r="E2542" s="56">
        <v>0.83333333333333337</v>
      </c>
      <c r="F2542" s="55">
        <v>5.77</v>
      </c>
      <c r="G2542" s="55">
        <v>68.320999999999998</v>
      </c>
      <c r="H2542" s="55">
        <v>277.84699999999998</v>
      </c>
    </row>
    <row r="2543" spans="1:8" x14ac:dyDescent="0.25">
      <c r="A2543" s="55">
        <v>2022</v>
      </c>
      <c r="B2543" s="55" t="s">
        <v>29</v>
      </c>
      <c r="C2543" s="55">
        <v>931</v>
      </c>
      <c r="D2543" s="54" t="s">
        <v>6746</v>
      </c>
      <c r="E2543" s="56">
        <v>0.875</v>
      </c>
      <c r="F2543" s="55">
        <v>9.3610000000000007</v>
      </c>
      <c r="G2543" s="55">
        <v>67.236000000000004</v>
      </c>
      <c r="H2543" s="55">
        <v>235.434</v>
      </c>
    </row>
    <row r="2544" spans="1:8" x14ac:dyDescent="0.25">
      <c r="A2544" s="55">
        <v>2022</v>
      </c>
      <c r="B2544" s="55" t="s">
        <v>29</v>
      </c>
      <c r="C2544" s="55">
        <v>932</v>
      </c>
      <c r="D2544" s="54" t="s">
        <v>6746</v>
      </c>
      <c r="E2544" s="56">
        <v>0.91666666666666663</v>
      </c>
      <c r="F2544" s="55">
        <v>15.103</v>
      </c>
      <c r="G2544" s="55">
        <v>59.573</v>
      </c>
      <c r="H2544" s="55">
        <v>199.983</v>
      </c>
    </row>
    <row r="2545" spans="1:8" x14ac:dyDescent="0.25">
      <c r="A2545" s="55">
        <v>2022</v>
      </c>
      <c r="B2545" s="55" t="s">
        <v>29</v>
      </c>
      <c r="C2545" s="55">
        <v>933</v>
      </c>
      <c r="D2545" s="54" t="s">
        <v>6746</v>
      </c>
      <c r="E2545" s="56">
        <v>0.95833333333333337</v>
      </c>
      <c r="F2545" s="55">
        <v>26.524000000000001</v>
      </c>
      <c r="G2545" s="55">
        <v>36.308999999999997</v>
      </c>
      <c r="H2545" s="55">
        <v>173.59800000000001</v>
      </c>
    </row>
    <row r="2546" spans="1:8" x14ac:dyDescent="0.25">
      <c r="A2546" s="55">
        <v>2022</v>
      </c>
      <c r="B2546" s="55" t="s">
        <v>29</v>
      </c>
      <c r="C2546" s="55">
        <v>934</v>
      </c>
      <c r="D2546" s="54" t="s">
        <v>6746</v>
      </c>
      <c r="E2546" s="56">
        <v>0.54166666666666696</v>
      </c>
      <c r="F2546" s="55">
        <v>31.585999999999999</v>
      </c>
      <c r="G2546" s="55">
        <v>24.484000000000002</v>
      </c>
      <c r="H2546" s="55">
        <v>147.16499999999999</v>
      </c>
    </row>
    <row r="2547" spans="1:8" x14ac:dyDescent="0.25">
      <c r="A2547" s="55">
        <v>2022</v>
      </c>
      <c r="B2547" s="55" t="s">
        <v>29</v>
      </c>
      <c r="C2547" s="55">
        <v>935</v>
      </c>
      <c r="D2547" s="54" t="s">
        <v>6746</v>
      </c>
      <c r="E2547" s="56">
        <v>0.58333333333333304</v>
      </c>
      <c r="F2547" s="55">
        <v>35.984999999999999</v>
      </c>
      <c r="G2547" s="55">
        <v>18.893000000000001</v>
      </c>
      <c r="H2547" s="55">
        <v>138.33000000000001</v>
      </c>
    </row>
    <row r="2548" spans="1:8" x14ac:dyDescent="0.25">
      <c r="A2548" s="55">
        <v>2022</v>
      </c>
      <c r="B2548" s="55" t="s">
        <v>29</v>
      </c>
      <c r="C2548" s="55">
        <v>936</v>
      </c>
      <c r="D2548" s="54" t="s">
        <v>6746</v>
      </c>
      <c r="E2548" s="56">
        <v>0.625</v>
      </c>
      <c r="F2548" s="55">
        <v>39.799999999999997</v>
      </c>
      <c r="G2548" s="55">
        <v>16.789000000000001</v>
      </c>
      <c r="H2548" s="55">
        <v>138.33000000000001</v>
      </c>
    </row>
    <row r="2549" spans="1:8" x14ac:dyDescent="0.25">
      <c r="A2549" s="55">
        <v>2022</v>
      </c>
      <c r="B2549" s="55" t="s">
        <v>29</v>
      </c>
      <c r="C2549" s="55">
        <v>937</v>
      </c>
      <c r="D2549" s="54" t="s">
        <v>6746</v>
      </c>
      <c r="E2549" s="56">
        <v>0.66666666666666696</v>
      </c>
      <c r="F2549" s="55">
        <v>40.228000000000002</v>
      </c>
      <c r="G2549" s="55">
        <v>15.939</v>
      </c>
      <c r="H2549" s="55">
        <v>137.97300000000001</v>
      </c>
    </row>
    <row r="2550" spans="1:8" x14ac:dyDescent="0.25">
      <c r="A2550" s="55">
        <v>2022</v>
      </c>
      <c r="B2550" s="55" t="s">
        <v>29</v>
      </c>
      <c r="C2550" s="55">
        <v>938</v>
      </c>
      <c r="D2550" s="54" t="s">
        <v>6746</v>
      </c>
      <c r="E2550" s="56">
        <v>0.70833333333333304</v>
      </c>
      <c r="F2550" s="55">
        <v>38.868000000000002</v>
      </c>
      <c r="G2550" s="55">
        <v>16.38</v>
      </c>
      <c r="H2550" s="55">
        <v>138.33000000000001</v>
      </c>
    </row>
    <row r="2551" spans="1:8" x14ac:dyDescent="0.25">
      <c r="A2551" s="55">
        <v>2022</v>
      </c>
      <c r="B2551" s="55" t="s">
        <v>29</v>
      </c>
      <c r="C2551" s="55">
        <v>939</v>
      </c>
      <c r="D2551" s="54" t="s">
        <v>6746</v>
      </c>
      <c r="E2551" s="56">
        <v>0.75</v>
      </c>
      <c r="F2551" s="55">
        <v>34.15</v>
      </c>
      <c r="G2551" s="55">
        <v>18.72</v>
      </c>
      <c r="H2551" s="55">
        <v>168.726</v>
      </c>
    </row>
    <row r="2552" spans="1:8" x14ac:dyDescent="0.25">
      <c r="A2552" s="55">
        <v>2022</v>
      </c>
      <c r="B2552" s="55" t="s">
        <v>29</v>
      </c>
      <c r="C2552" s="55">
        <v>940</v>
      </c>
      <c r="D2552" s="54" t="s">
        <v>6746</v>
      </c>
      <c r="E2552" s="56">
        <v>0.79166666666666696</v>
      </c>
      <c r="F2552" s="55">
        <v>27.603999999999999</v>
      </c>
      <c r="G2552" s="55">
        <v>22.478000000000002</v>
      </c>
      <c r="H2552" s="55">
        <v>176.262</v>
      </c>
    </row>
    <row r="2553" spans="1:8" x14ac:dyDescent="0.25">
      <c r="A2553" s="55">
        <v>2022</v>
      </c>
      <c r="B2553" s="55" t="s">
        <v>29</v>
      </c>
      <c r="C2553" s="55">
        <v>941</v>
      </c>
      <c r="D2553" s="54" t="s">
        <v>6746</v>
      </c>
      <c r="E2553" s="56">
        <v>0.83333333333333304</v>
      </c>
      <c r="F2553" s="55">
        <v>25.817</v>
      </c>
      <c r="G2553" s="55">
        <v>25.462</v>
      </c>
      <c r="H2553" s="55">
        <v>210.45</v>
      </c>
    </row>
    <row r="2554" spans="1:8" x14ac:dyDescent="0.25">
      <c r="A2554" s="55">
        <v>2022</v>
      </c>
      <c r="B2554" s="55" t="s">
        <v>29</v>
      </c>
      <c r="C2554" s="55">
        <v>942</v>
      </c>
      <c r="D2554" s="54" t="s">
        <v>6746</v>
      </c>
      <c r="E2554" s="56">
        <v>0.875</v>
      </c>
      <c r="F2554" s="55">
        <v>21.818999999999999</v>
      </c>
      <c r="G2554" s="55">
        <v>30.302</v>
      </c>
      <c r="H2554" s="55">
        <v>235.434</v>
      </c>
    </row>
    <row r="2555" spans="1:8" x14ac:dyDescent="0.25">
      <c r="A2555" s="55">
        <v>2022</v>
      </c>
      <c r="B2555" s="55" t="s">
        <v>29</v>
      </c>
      <c r="C2555" s="55">
        <v>943</v>
      </c>
      <c r="D2555" s="54" t="s">
        <v>6746</v>
      </c>
      <c r="E2555" s="56">
        <v>0.91666666666666696</v>
      </c>
      <c r="F2555" s="55">
        <v>17.106000000000002</v>
      </c>
      <c r="G2555" s="55">
        <v>35.292999999999999</v>
      </c>
      <c r="H2555" s="55">
        <v>271.15699999999998</v>
      </c>
    </row>
    <row r="2556" spans="1:8" x14ac:dyDescent="0.25">
      <c r="A2556" s="55">
        <v>2022</v>
      </c>
      <c r="B2556" s="55" t="s">
        <v>29</v>
      </c>
      <c r="C2556" s="55">
        <v>944</v>
      </c>
      <c r="D2556" s="54" t="s">
        <v>6746</v>
      </c>
      <c r="E2556" s="56">
        <v>0.95833333333333304</v>
      </c>
      <c r="F2556" s="55">
        <v>15.724</v>
      </c>
      <c r="G2556" s="55">
        <v>40.122999999999998</v>
      </c>
      <c r="H2556" s="55">
        <v>271.15699999999998</v>
      </c>
    </row>
    <row r="2557" spans="1:8" x14ac:dyDescent="0.25">
      <c r="A2557" s="55">
        <v>2022</v>
      </c>
      <c r="B2557" s="55" t="s">
        <v>29</v>
      </c>
      <c r="C2557" s="55">
        <v>945</v>
      </c>
      <c r="D2557" s="54" t="s">
        <v>6746</v>
      </c>
      <c r="E2557" s="56">
        <v>0</v>
      </c>
      <c r="F2557" s="55">
        <v>14.816000000000001</v>
      </c>
      <c r="G2557" s="55">
        <v>43.293999999999997</v>
      </c>
      <c r="H2557" s="55">
        <v>271.15699999999998</v>
      </c>
    </row>
    <row r="2558" spans="1:8" x14ac:dyDescent="0.25">
      <c r="A2558" s="55">
        <v>2022</v>
      </c>
      <c r="B2558" s="55" t="s">
        <v>29</v>
      </c>
      <c r="C2558" s="55">
        <v>946</v>
      </c>
      <c r="D2558" s="54" t="s">
        <v>6746</v>
      </c>
      <c r="E2558" s="56">
        <v>4.1666666666666664E-2</v>
      </c>
      <c r="F2558" s="55">
        <v>14.84</v>
      </c>
      <c r="G2558" s="55">
        <v>47.439</v>
      </c>
      <c r="H2558" s="55">
        <v>271.15699999999998</v>
      </c>
    </row>
    <row r="2559" spans="1:8" x14ac:dyDescent="0.25">
      <c r="A2559" s="55">
        <v>2022</v>
      </c>
      <c r="B2559" s="55" t="s">
        <v>29</v>
      </c>
      <c r="C2559" s="55">
        <v>947</v>
      </c>
      <c r="D2559" s="54" t="s">
        <v>6746</v>
      </c>
      <c r="E2559" s="56">
        <v>8.3333333333333329E-2</v>
      </c>
      <c r="F2559" s="55">
        <v>13.714</v>
      </c>
      <c r="G2559" s="55">
        <v>52.225999999999999</v>
      </c>
      <c r="H2559" s="55">
        <v>271.15699999999998</v>
      </c>
    </row>
    <row r="2560" spans="1:8" x14ac:dyDescent="0.25">
      <c r="A2560" s="55">
        <v>2022</v>
      </c>
      <c r="B2560" s="55" t="s">
        <v>29</v>
      </c>
      <c r="C2560" s="55">
        <v>948</v>
      </c>
      <c r="D2560" s="54" t="s">
        <v>6747</v>
      </c>
      <c r="E2560" s="56">
        <v>0.125</v>
      </c>
      <c r="F2560" s="55">
        <v>14.385</v>
      </c>
      <c r="G2560" s="55">
        <v>59.04</v>
      </c>
      <c r="H2560" s="55">
        <v>271.15699999999998</v>
      </c>
    </row>
    <row r="2561" spans="1:8" x14ac:dyDescent="0.25">
      <c r="A2561" s="55">
        <v>2022</v>
      </c>
      <c r="B2561" s="55" t="s">
        <v>29</v>
      </c>
      <c r="C2561" s="55">
        <v>949</v>
      </c>
      <c r="D2561" s="54" t="s">
        <v>6747</v>
      </c>
      <c r="E2561" s="56">
        <v>0.16666666666666666</v>
      </c>
      <c r="F2561" s="55">
        <v>14.337</v>
      </c>
      <c r="G2561" s="55">
        <v>59.927999999999997</v>
      </c>
      <c r="H2561" s="55">
        <v>271.15699999999998</v>
      </c>
    </row>
    <row r="2562" spans="1:8" x14ac:dyDescent="0.25">
      <c r="A2562" s="55">
        <v>2022</v>
      </c>
      <c r="B2562" s="55" t="s">
        <v>29</v>
      </c>
      <c r="C2562" s="55">
        <v>950</v>
      </c>
      <c r="D2562" s="54" t="s">
        <v>6747</v>
      </c>
      <c r="E2562" s="56">
        <v>0.20833333333333334</v>
      </c>
      <c r="F2562" s="55">
        <v>13.545999999999999</v>
      </c>
      <c r="G2562" s="55">
        <v>61.076000000000001</v>
      </c>
      <c r="H2562" s="55">
        <v>271.15699999999998</v>
      </c>
    </row>
    <row r="2563" spans="1:8" x14ac:dyDescent="0.25">
      <c r="A2563" s="55">
        <v>2022</v>
      </c>
      <c r="B2563" s="55" t="s">
        <v>29</v>
      </c>
      <c r="C2563" s="55">
        <v>951</v>
      </c>
      <c r="D2563" s="54" t="s">
        <v>6747</v>
      </c>
      <c r="E2563" s="56">
        <v>0.25</v>
      </c>
      <c r="F2563" s="55">
        <v>13.087999999999999</v>
      </c>
      <c r="G2563" s="55">
        <v>62.505000000000003</v>
      </c>
      <c r="H2563" s="55">
        <v>271.15699999999998</v>
      </c>
    </row>
    <row r="2564" spans="1:8" x14ac:dyDescent="0.25">
      <c r="A2564" s="55">
        <v>2022</v>
      </c>
      <c r="B2564" s="55" t="s">
        <v>29</v>
      </c>
      <c r="C2564" s="55">
        <v>952</v>
      </c>
      <c r="D2564" s="54" t="s">
        <v>6747</v>
      </c>
      <c r="E2564" s="56">
        <v>0.29166666666666669</v>
      </c>
      <c r="F2564" s="55">
        <v>12.292</v>
      </c>
      <c r="G2564" s="55">
        <v>64.301000000000002</v>
      </c>
      <c r="H2564" s="55">
        <v>271.15699999999998</v>
      </c>
    </row>
    <row r="2565" spans="1:8" x14ac:dyDescent="0.25">
      <c r="A2565" s="55">
        <v>2022</v>
      </c>
      <c r="B2565" s="55" t="s">
        <v>29</v>
      </c>
      <c r="C2565" s="55">
        <v>953</v>
      </c>
      <c r="D2565" s="54" t="s">
        <v>6747</v>
      </c>
      <c r="E2565" s="56">
        <v>0.33333333333333331</v>
      </c>
      <c r="F2565" s="55">
        <v>11.077999999999999</v>
      </c>
      <c r="G2565" s="55">
        <v>64.67</v>
      </c>
      <c r="H2565" s="55">
        <v>271.15699999999998</v>
      </c>
    </row>
    <row r="2566" spans="1:8" x14ac:dyDescent="0.25">
      <c r="A2566" s="55">
        <v>2022</v>
      </c>
      <c r="B2566" s="55" t="s">
        <v>29</v>
      </c>
      <c r="C2566" s="55">
        <v>954</v>
      </c>
      <c r="D2566" s="54" t="s">
        <v>6747</v>
      </c>
      <c r="E2566" s="56">
        <v>0.375</v>
      </c>
      <c r="F2566" s="55">
        <v>10.834</v>
      </c>
      <c r="G2566" s="55">
        <v>66.129000000000005</v>
      </c>
      <c r="H2566" s="55">
        <v>271.15699999999998</v>
      </c>
    </row>
    <row r="2567" spans="1:8" x14ac:dyDescent="0.25">
      <c r="A2567" s="55">
        <v>2022</v>
      </c>
      <c r="B2567" s="55" t="s">
        <v>29</v>
      </c>
      <c r="C2567" s="55">
        <v>955</v>
      </c>
      <c r="D2567" s="54" t="s">
        <v>6747</v>
      </c>
      <c r="E2567" s="56">
        <v>0.41666666666666669</v>
      </c>
      <c r="F2567" s="55">
        <v>14.242000000000001</v>
      </c>
      <c r="G2567" s="55">
        <v>65.518000000000001</v>
      </c>
      <c r="H2567" s="55">
        <v>226.53299999999999</v>
      </c>
    </row>
    <row r="2568" spans="1:8" x14ac:dyDescent="0.25">
      <c r="A2568" s="55">
        <v>2022</v>
      </c>
      <c r="B2568" s="55" t="s">
        <v>29</v>
      </c>
      <c r="C2568" s="55">
        <v>956</v>
      </c>
      <c r="D2568" s="54" t="s">
        <v>6747</v>
      </c>
      <c r="E2568" s="56">
        <v>0.45833333333333331</v>
      </c>
      <c r="F2568" s="55">
        <v>18.175999999999998</v>
      </c>
      <c r="G2568" s="55">
        <v>59.853000000000002</v>
      </c>
      <c r="H2568" s="55">
        <v>191.45699999999999</v>
      </c>
    </row>
    <row r="2569" spans="1:8" x14ac:dyDescent="0.25">
      <c r="A2569" s="55">
        <v>2022</v>
      </c>
      <c r="B2569" s="55" t="s">
        <v>29</v>
      </c>
      <c r="C2569" s="55">
        <v>957</v>
      </c>
      <c r="D2569" s="54" t="s">
        <v>6747</v>
      </c>
      <c r="E2569" s="56">
        <v>0.5</v>
      </c>
      <c r="F2569" s="55">
        <v>19.722000000000001</v>
      </c>
      <c r="G2569" s="55">
        <v>55.701000000000001</v>
      </c>
      <c r="H2569" s="55">
        <v>187.73</v>
      </c>
    </row>
    <row r="2570" spans="1:8" x14ac:dyDescent="0.25">
      <c r="A2570" s="55">
        <v>2022</v>
      </c>
      <c r="B2570" s="55" t="s">
        <v>29</v>
      </c>
      <c r="C2570" s="55">
        <v>958</v>
      </c>
      <c r="D2570" s="54" t="s">
        <v>6747</v>
      </c>
      <c r="E2570" s="56">
        <v>0.54166666666666663</v>
      </c>
      <c r="F2570" s="55">
        <v>22.943999999999999</v>
      </c>
      <c r="G2570" s="55">
        <v>50.823999999999998</v>
      </c>
      <c r="H2570" s="55">
        <v>171.09200000000001</v>
      </c>
    </row>
    <row r="2571" spans="1:8" x14ac:dyDescent="0.25">
      <c r="A2571" s="55">
        <v>2022</v>
      </c>
      <c r="B2571" s="55" t="s">
        <v>29</v>
      </c>
      <c r="C2571" s="55">
        <v>959</v>
      </c>
      <c r="D2571" s="54" t="s">
        <v>6747</v>
      </c>
      <c r="E2571" s="56">
        <v>0.58333333333333337</v>
      </c>
      <c r="F2571" s="55">
        <v>35.448</v>
      </c>
      <c r="G2571" s="55">
        <v>39.215000000000003</v>
      </c>
      <c r="H2571" s="55">
        <v>138.691</v>
      </c>
    </row>
    <row r="2572" spans="1:8" x14ac:dyDescent="0.25">
      <c r="A2572" s="55">
        <v>2022</v>
      </c>
      <c r="B2572" s="55" t="s">
        <v>29</v>
      </c>
      <c r="C2572" s="55">
        <v>960</v>
      </c>
      <c r="D2572" s="54" t="s">
        <v>6747</v>
      </c>
      <c r="E2572" s="56">
        <v>0.625</v>
      </c>
      <c r="F2572" s="55">
        <v>37.069000000000003</v>
      </c>
      <c r="G2572" s="55">
        <v>31.792000000000002</v>
      </c>
      <c r="H2572" s="55">
        <v>138.691</v>
      </c>
    </row>
    <row r="2573" spans="1:8" x14ac:dyDescent="0.25">
      <c r="A2573" s="55">
        <v>2022</v>
      </c>
      <c r="B2573" s="55" t="s">
        <v>29</v>
      </c>
      <c r="C2573" s="55">
        <v>961</v>
      </c>
      <c r="D2573" s="54" t="s">
        <v>6747</v>
      </c>
      <c r="E2573" s="56">
        <v>0.66666666666666663</v>
      </c>
      <c r="F2573" s="55">
        <v>43.253999999999998</v>
      </c>
      <c r="G2573" s="55">
        <v>27.358000000000001</v>
      </c>
      <c r="H2573" s="55">
        <v>138.33000000000001</v>
      </c>
    </row>
    <row r="2574" spans="1:8" x14ac:dyDescent="0.25">
      <c r="A2574" s="55">
        <v>2022</v>
      </c>
      <c r="B2574" s="55" t="s">
        <v>29</v>
      </c>
      <c r="C2574" s="55">
        <v>962</v>
      </c>
      <c r="D2574" s="54" t="s">
        <v>6747</v>
      </c>
      <c r="E2574" s="56">
        <v>0.70833333333333337</v>
      </c>
      <c r="F2574" s="55">
        <v>37.398000000000003</v>
      </c>
      <c r="G2574" s="55">
        <v>30.01</v>
      </c>
      <c r="H2574" s="55">
        <v>145.83600000000001</v>
      </c>
    </row>
    <row r="2575" spans="1:8" x14ac:dyDescent="0.25">
      <c r="A2575" s="55">
        <v>2022</v>
      </c>
      <c r="B2575" s="55" t="s">
        <v>29</v>
      </c>
      <c r="C2575" s="55">
        <v>963</v>
      </c>
      <c r="D2575" s="54" t="s">
        <v>6747</v>
      </c>
      <c r="E2575" s="56">
        <v>0.75</v>
      </c>
      <c r="F2575" s="55">
        <v>35.182000000000002</v>
      </c>
      <c r="G2575" s="55">
        <v>32.081000000000003</v>
      </c>
      <c r="H2575" s="55">
        <v>157.97800000000001</v>
      </c>
    </row>
    <row r="2576" spans="1:8" x14ac:dyDescent="0.25">
      <c r="A2576" s="55">
        <v>2022</v>
      </c>
      <c r="B2576" s="55" t="s">
        <v>29</v>
      </c>
      <c r="C2576" s="55">
        <v>964</v>
      </c>
      <c r="D2576" s="54" t="s">
        <v>6747</v>
      </c>
      <c r="E2576" s="56">
        <v>0.79166666666666663</v>
      </c>
      <c r="F2576" s="55">
        <v>30.495000000000001</v>
      </c>
      <c r="G2576" s="55">
        <v>36.156999999999996</v>
      </c>
      <c r="H2576" s="55">
        <v>170.28800000000001</v>
      </c>
    </row>
    <row r="2577" spans="1:8" x14ac:dyDescent="0.25">
      <c r="A2577" s="55">
        <v>2022</v>
      </c>
      <c r="B2577" s="55" t="s">
        <v>29</v>
      </c>
      <c r="C2577" s="55">
        <v>965</v>
      </c>
      <c r="D2577" s="54" t="s">
        <v>6747</v>
      </c>
      <c r="E2577" s="56">
        <v>0.83333333333333337</v>
      </c>
      <c r="F2577" s="55">
        <v>25.113</v>
      </c>
      <c r="G2577" s="55">
        <v>42.457999999999998</v>
      </c>
      <c r="H2577" s="55">
        <v>206.69499999999999</v>
      </c>
    </row>
    <row r="2578" spans="1:8" x14ac:dyDescent="0.25">
      <c r="A2578" s="55">
        <v>2022</v>
      </c>
      <c r="B2578" s="55" t="s">
        <v>29</v>
      </c>
      <c r="C2578" s="55">
        <v>966</v>
      </c>
      <c r="D2578" s="54" t="s">
        <v>6747</v>
      </c>
      <c r="E2578" s="56">
        <v>0.875</v>
      </c>
      <c r="F2578" s="55">
        <v>23.352</v>
      </c>
      <c r="G2578" s="55">
        <v>45.587000000000003</v>
      </c>
      <c r="H2578" s="55">
        <v>235.434</v>
      </c>
    </row>
    <row r="2579" spans="1:8" x14ac:dyDescent="0.25">
      <c r="A2579" s="55">
        <v>2022</v>
      </c>
      <c r="B2579" s="55" t="s">
        <v>29</v>
      </c>
      <c r="C2579" s="55">
        <v>967</v>
      </c>
      <c r="D2579" s="54" t="s">
        <v>6747</v>
      </c>
      <c r="E2579" s="56">
        <v>0.91666666666666663</v>
      </c>
      <c r="F2579" s="55">
        <v>20.149999999999999</v>
      </c>
      <c r="G2579" s="55">
        <v>50.292000000000002</v>
      </c>
      <c r="H2579" s="55">
        <v>265.178</v>
      </c>
    </row>
    <row r="2580" spans="1:8" x14ac:dyDescent="0.25">
      <c r="A2580" s="55">
        <v>2022</v>
      </c>
      <c r="B2580" s="55" t="s">
        <v>29</v>
      </c>
      <c r="C2580" s="55">
        <v>968</v>
      </c>
      <c r="D2580" s="54" t="s">
        <v>6747</v>
      </c>
      <c r="E2580" s="56">
        <v>0.95833333333333337</v>
      </c>
      <c r="F2580" s="55">
        <v>19.103000000000002</v>
      </c>
      <c r="G2580" s="55">
        <v>56.009</v>
      </c>
      <c r="H2580" s="55">
        <v>271.15699999999998</v>
      </c>
    </row>
    <row r="2581" spans="1:8" x14ac:dyDescent="0.25">
      <c r="A2581" s="55">
        <v>2022</v>
      </c>
      <c r="B2581" s="55" t="s">
        <v>29</v>
      </c>
      <c r="C2581" s="55">
        <v>969</v>
      </c>
      <c r="D2581" s="54" t="s">
        <v>6747</v>
      </c>
      <c r="E2581" s="56">
        <v>0.54166666666666696</v>
      </c>
      <c r="F2581" s="55">
        <v>17.937999999999999</v>
      </c>
      <c r="G2581" s="55">
        <v>60.328000000000003</v>
      </c>
      <c r="H2581" s="55">
        <v>271.15699999999998</v>
      </c>
    </row>
    <row r="2582" spans="1:8" x14ac:dyDescent="0.25">
      <c r="A2582" s="55">
        <v>2022</v>
      </c>
      <c r="B2582" s="55" t="s">
        <v>29</v>
      </c>
      <c r="C2582" s="55">
        <v>970</v>
      </c>
      <c r="D2582" s="54" t="s">
        <v>6747</v>
      </c>
      <c r="E2582" s="56">
        <v>0.58333333333333304</v>
      </c>
      <c r="F2582" s="55">
        <v>17.486000000000001</v>
      </c>
      <c r="G2582" s="55">
        <v>62.712000000000003</v>
      </c>
      <c r="H2582" s="55">
        <v>271.15699999999998</v>
      </c>
    </row>
    <row r="2583" spans="1:8" x14ac:dyDescent="0.25">
      <c r="A2583" s="55">
        <v>2022</v>
      </c>
      <c r="B2583" s="55" t="s">
        <v>29</v>
      </c>
      <c r="C2583" s="55">
        <v>971</v>
      </c>
      <c r="D2583" s="54" t="s">
        <v>6747</v>
      </c>
      <c r="E2583" s="56">
        <v>0.625</v>
      </c>
      <c r="F2583" s="55">
        <v>16.654</v>
      </c>
      <c r="G2583" s="55">
        <v>64.706000000000003</v>
      </c>
      <c r="H2583" s="55">
        <v>271.15699999999998</v>
      </c>
    </row>
    <row r="2584" spans="1:8" x14ac:dyDescent="0.25">
      <c r="A2584" s="55">
        <v>2022</v>
      </c>
      <c r="B2584" s="55" t="s">
        <v>29</v>
      </c>
      <c r="C2584" s="55">
        <v>972</v>
      </c>
      <c r="D2584" s="54" t="s">
        <v>6748</v>
      </c>
      <c r="E2584" s="56">
        <v>0.66666666666666696</v>
      </c>
      <c r="F2584" s="55">
        <v>16.152999999999999</v>
      </c>
      <c r="G2584" s="55">
        <v>66.412000000000006</v>
      </c>
      <c r="H2584" s="55">
        <v>271.15699999999998</v>
      </c>
    </row>
    <row r="2585" spans="1:8" x14ac:dyDescent="0.25">
      <c r="A2585" s="55">
        <v>2022</v>
      </c>
      <c r="B2585" s="55" t="s">
        <v>29</v>
      </c>
      <c r="C2585" s="55">
        <v>973</v>
      </c>
      <c r="D2585" s="54" t="s">
        <v>6748</v>
      </c>
      <c r="E2585" s="56">
        <v>0.70833333333333304</v>
      </c>
      <c r="F2585" s="55">
        <v>13.618</v>
      </c>
      <c r="G2585" s="55">
        <v>68.248999999999995</v>
      </c>
      <c r="H2585" s="55">
        <v>265.178</v>
      </c>
    </row>
    <row r="2586" spans="1:8" x14ac:dyDescent="0.25">
      <c r="A2586" s="55">
        <v>2022</v>
      </c>
      <c r="B2586" s="55" t="s">
        <v>29</v>
      </c>
      <c r="C2586" s="55">
        <v>974</v>
      </c>
      <c r="D2586" s="54" t="s">
        <v>6748</v>
      </c>
      <c r="E2586" s="56">
        <v>0.75</v>
      </c>
      <c r="F2586" s="55">
        <v>12.896000000000001</v>
      </c>
      <c r="G2586" s="55">
        <v>71.772999999999996</v>
      </c>
      <c r="H2586" s="55">
        <v>265.178</v>
      </c>
    </row>
    <row r="2587" spans="1:8" x14ac:dyDescent="0.25">
      <c r="A2587" s="55">
        <v>2022</v>
      </c>
      <c r="B2587" s="55" t="s">
        <v>29</v>
      </c>
      <c r="C2587" s="55">
        <v>975</v>
      </c>
      <c r="D2587" s="54" t="s">
        <v>6748</v>
      </c>
      <c r="E2587" s="56">
        <v>0.79166666666666696</v>
      </c>
      <c r="F2587" s="55">
        <v>12.509</v>
      </c>
      <c r="G2587" s="55">
        <v>74.066999999999993</v>
      </c>
      <c r="H2587" s="55">
        <v>192.77099999999999</v>
      </c>
    </row>
    <row r="2588" spans="1:8" x14ac:dyDescent="0.25">
      <c r="A2588" s="55">
        <v>2022</v>
      </c>
      <c r="B2588" s="55" t="s">
        <v>29</v>
      </c>
      <c r="C2588" s="55">
        <v>976</v>
      </c>
      <c r="D2588" s="54" t="s">
        <v>6748</v>
      </c>
      <c r="E2588" s="56">
        <v>0.83333333333333304</v>
      </c>
      <c r="F2588" s="55">
        <v>11.492000000000001</v>
      </c>
      <c r="G2588" s="55">
        <v>75.453000000000003</v>
      </c>
      <c r="H2588" s="55">
        <v>170.28800000000001</v>
      </c>
    </row>
    <row r="2589" spans="1:8" x14ac:dyDescent="0.25">
      <c r="A2589" s="55">
        <v>2022</v>
      </c>
      <c r="B2589" s="55" t="s">
        <v>29</v>
      </c>
      <c r="C2589" s="55">
        <v>977</v>
      </c>
      <c r="D2589" s="54" t="s">
        <v>6748</v>
      </c>
      <c r="E2589" s="56">
        <v>0.875</v>
      </c>
      <c r="F2589" s="55">
        <v>10.686999999999999</v>
      </c>
      <c r="G2589" s="55">
        <v>76.945999999999998</v>
      </c>
      <c r="H2589" s="55">
        <v>169.5</v>
      </c>
    </row>
    <row r="2590" spans="1:8" x14ac:dyDescent="0.25">
      <c r="A2590" s="55">
        <v>2022</v>
      </c>
      <c r="B2590" s="55" t="s">
        <v>29</v>
      </c>
      <c r="C2590" s="55">
        <v>978</v>
      </c>
      <c r="D2590" s="54" t="s">
        <v>6748</v>
      </c>
      <c r="E2590" s="56">
        <v>0.91666666666666696</v>
      </c>
      <c r="F2590" s="55">
        <v>11.929</v>
      </c>
      <c r="G2590" s="55">
        <v>78.724000000000004</v>
      </c>
      <c r="H2590" s="55">
        <v>170.28800000000001</v>
      </c>
    </row>
    <row r="2591" spans="1:8" x14ac:dyDescent="0.25">
      <c r="A2591" s="55">
        <v>2022</v>
      </c>
      <c r="B2591" s="55" t="s">
        <v>29</v>
      </c>
      <c r="C2591" s="55">
        <v>979</v>
      </c>
      <c r="D2591" s="54" t="s">
        <v>6748</v>
      </c>
      <c r="E2591" s="56">
        <v>0.95833333333333304</v>
      </c>
      <c r="F2591" s="55">
        <v>12.823</v>
      </c>
      <c r="G2591" s="55">
        <v>78.944000000000003</v>
      </c>
      <c r="H2591" s="55">
        <v>250.36699999999999</v>
      </c>
    </row>
    <row r="2592" spans="1:8" x14ac:dyDescent="0.25">
      <c r="A2592" s="55">
        <v>2022</v>
      </c>
      <c r="B2592" s="55" t="s">
        <v>29</v>
      </c>
      <c r="C2592" s="55">
        <v>980</v>
      </c>
      <c r="D2592" s="54" t="s">
        <v>6748</v>
      </c>
      <c r="E2592" s="56">
        <v>0</v>
      </c>
      <c r="F2592" s="55">
        <v>14.864000000000001</v>
      </c>
      <c r="G2592" s="55">
        <v>77.936999999999998</v>
      </c>
      <c r="H2592" s="55">
        <v>259.78100000000001</v>
      </c>
    </row>
    <row r="2593" spans="1:8" x14ac:dyDescent="0.25">
      <c r="A2593" s="55">
        <v>2022</v>
      </c>
      <c r="B2593" s="55" t="s">
        <v>29</v>
      </c>
      <c r="C2593" s="55">
        <v>981</v>
      </c>
      <c r="D2593" s="54" t="s">
        <v>6748</v>
      </c>
      <c r="E2593" s="56">
        <v>4.1666666666666664E-2</v>
      </c>
      <c r="F2593" s="55">
        <v>18.579999999999998</v>
      </c>
      <c r="G2593" s="55">
        <v>73.427000000000007</v>
      </c>
      <c r="H2593" s="55">
        <v>183.20400000000001</v>
      </c>
    </row>
    <row r="2594" spans="1:8" x14ac:dyDescent="0.25">
      <c r="A2594" s="55">
        <v>2022</v>
      </c>
      <c r="B2594" s="55" t="s">
        <v>29</v>
      </c>
      <c r="C2594" s="55">
        <v>982</v>
      </c>
      <c r="D2594" s="54" t="s">
        <v>6748</v>
      </c>
      <c r="E2594" s="56">
        <v>8.3333333333333329E-2</v>
      </c>
      <c r="F2594" s="55">
        <v>35.048999999999999</v>
      </c>
      <c r="G2594" s="55">
        <v>45.444000000000003</v>
      </c>
      <c r="H2594" s="55">
        <v>147.16499999999999</v>
      </c>
    </row>
    <row r="2595" spans="1:8" x14ac:dyDescent="0.25">
      <c r="A2595" s="55">
        <v>2022</v>
      </c>
      <c r="B2595" s="55" t="s">
        <v>29</v>
      </c>
      <c r="C2595" s="55">
        <v>983</v>
      </c>
      <c r="D2595" s="54" t="s">
        <v>6748</v>
      </c>
      <c r="E2595" s="56">
        <v>0.125</v>
      </c>
      <c r="F2595" s="55">
        <v>41.036000000000001</v>
      </c>
      <c r="G2595" s="55">
        <v>36.929000000000002</v>
      </c>
      <c r="H2595" s="55">
        <v>138.33000000000001</v>
      </c>
    </row>
    <row r="2596" spans="1:8" x14ac:dyDescent="0.25">
      <c r="A2596" s="55">
        <v>2022</v>
      </c>
      <c r="B2596" s="55" t="s">
        <v>29</v>
      </c>
      <c r="C2596" s="55">
        <v>984</v>
      </c>
      <c r="D2596" s="54" t="s">
        <v>6748</v>
      </c>
      <c r="E2596" s="56">
        <v>0.16666666666666666</v>
      </c>
      <c r="F2596" s="55">
        <v>44.319000000000003</v>
      </c>
      <c r="G2596" s="55">
        <v>27.792999999999999</v>
      </c>
      <c r="H2596" s="55">
        <v>138.33000000000001</v>
      </c>
    </row>
    <row r="2597" spans="1:8" x14ac:dyDescent="0.25">
      <c r="A2597" s="55">
        <v>2022</v>
      </c>
      <c r="B2597" s="55" t="s">
        <v>29</v>
      </c>
      <c r="C2597" s="55">
        <v>985</v>
      </c>
      <c r="D2597" s="54" t="s">
        <v>6748</v>
      </c>
      <c r="E2597" s="56">
        <v>0.20833333333333334</v>
      </c>
      <c r="F2597" s="55">
        <v>42.09</v>
      </c>
      <c r="G2597" s="55">
        <v>26.49</v>
      </c>
      <c r="H2597" s="55">
        <v>138.33000000000001</v>
      </c>
    </row>
    <row r="2598" spans="1:8" x14ac:dyDescent="0.25">
      <c r="A2598" s="55">
        <v>2022</v>
      </c>
      <c r="B2598" s="55" t="s">
        <v>29</v>
      </c>
      <c r="C2598" s="55">
        <v>986</v>
      </c>
      <c r="D2598" s="54" t="s">
        <v>6748</v>
      </c>
      <c r="E2598" s="56">
        <v>0.25</v>
      </c>
      <c r="F2598" s="55">
        <v>39.064999999999998</v>
      </c>
      <c r="G2598" s="55">
        <v>28.108000000000001</v>
      </c>
      <c r="H2598" s="55">
        <v>150.45400000000001</v>
      </c>
    </row>
    <row r="2599" spans="1:8" x14ac:dyDescent="0.25">
      <c r="A2599" s="55">
        <v>2022</v>
      </c>
      <c r="B2599" s="55" t="s">
        <v>29</v>
      </c>
      <c r="C2599" s="55">
        <v>987</v>
      </c>
      <c r="D2599" s="54" t="s">
        <v>6748</v>
      </c>
      <c r="E2599" s="56">
        <v>0.29166666666666669</v>
      </c>
      <c r="F2599" s="55">
        <v>32.536000000000001</v>
      </c>
      <c r="G2599" s="55">
        <v>32.162999999999997</v>
      </c>
      <c r="H2599" s="55">
        <v>180.09200000000001</v>
      </c>
    </row>
    <row r="2600" spans="1:8" x14ac:dyDescent="0.25">
      <c r="A2600" s="55">
        <v>2022</v>
      </c>
      <c r="B2600" s="55" t="s">
        <v>29</v>
      </c>
      <c r="C2600" s="55">
        <v>988</v>
      </c>
      <c r="D2600" s="54" t="s">
        <v>6748</v>
      </c>
      <c r="E2600" s="56">
        <v>0.33333333333333331</v>
      </c>
      <c r="F2600" s="55">
        <v>30.393999999999998</v>
      </c>
      <c r="G2600" s="55">
        <v>34.220999999999997</v>
      </c>
      <c r="H2600" s="55">
        <v>176.262</v>
      </c>
    </row>
    <row r="2601" spans="1:8" x14ac:dyDescent="0.25">
      <c r="A2601" s="55">
        <v>2022</v>
      </c>
      <c r="B2601" s="55" t="s">
        <v>29</v>
      </c>
      <c r="C2601" s="55">
        <v>989</v>
      </c>
      <c r="D2601" s="54" t="s">
        <v>6748</v>
      </c>
      <c r="E2601" s="56">
        <v>0.375</v>
      </c>
      <c r="F2601" s="55">
        <v>25.065000000000001</v>
      </c>
      <c r="G2601" s="55">
        <v>40.523000000000003</v>
      </c>
      <c r="H2601" s="55">
        <v>198.447</v>
      </c>
    </row>
    <row r="2602" spans="1:8" x14ac:dyDescent="0.25">
      <c r="A2602" s="55">
        <v>2022</v>
      </c>
      <c r="B2602" s="55" t="s">
        <v>29</v>
      </c>
      <c r="C2602" s="55">
        <v>990</v>
      </c>
      <c r="D2602" s="54" t="s">
        <v>6748</v>
      </c>
      <c r="E2602" s="56">
        <v>0.41666666666666669</v>
      </c>
      <c r="F2602" s="55">
        <v>22.728999999999999</v>
      </c>
      <c r="G2602" s="55">
        <v>45.158999999999999</v>
      </c>
      <c r="H2602" s="55">
        <v>208.536</v>
      </c>
    </row>
    <row r="2603" spans="1:8" x14ac:dyDescent="0.25">
      <c r="A2603" s="55">
        <v>2022</v>
      </c>
      <c r="B2603" s="55" t="s">
        <v>29</v>
      </c>
      <c r="C2603" s="55">
        <v>991</v>
      </c>
      <c r="D2603" s="54" t="s">
        <v>6748</v>
      </c>
      <c r="E2603" s="56">
        <v>0.45833333333333331</v>
      </c>
      <c r="F2603" s="55">
        <v>17.582000000000001</v>
      </c>
      <c r="G2603" s="55">
        <v>50.384999999999998</v>
      </c>
      <c r="H2603" s="55">
        <v>232.28899999999999</v>
      </c>
    </row>
    <row r="2604" spans="1:8" x14ac:dyDescent="0.25">
      <c r="A2604" s="55">
        <v>2022</v>
      </c>
      <c r="B2604" s="55" t="s">
        <v>29</v>
      </c>
      <c r="C2604" s="55">
        <v>992</v>
      </c>
      <c r="D2604" s="54" t="s">
        <v>6748</v>
      </c>
      <c r="E2604" s="56">
        <v>0.5</v>
      </c>
      <c r="F2604" s="55">
        <v>16.248999999999999</v>
      </c>
      <c r="G2604" s="55">
        <v>59.426000000000002</v>
      </c>
      <c r="H2604" s="55">
        <v>235.434</v>
      </c>
    </row>
    <row r="2605" spans="1:8" x14ac:dyDescent="0.25">
      <c r="A2605" s="55">
        <v>2022</v>
      </c>
      <c r="B2605" s="55" t="s">
        <v>29</v>
      </c>
      <c r="C2605" s="55">
        <v>993</v>
      </c>
      <c r="D2605" s="54" t="s">
        <v>6748</v>
      </c>
      <c r="E2605" s="56">
        <v>0.54166666666666663</v>
      </c>
      <c r="F2605" s="55">
        <v>15.055</v>
      </c>
      <c r="G2605" s="55">
        <v>63.959000000000003</v>
      </c>
      <c r="H2605" s="55">
        <v>232.28899999999999</v>
      </c>
    </row>
    <row r="2606" spans="1:8" x14ac:dyDescent="0.25">
      <c r="A2606" s="55">
        <v>2022</v>
      </c>
      <c r="B2606" s="55" t="s">
        <v>29</v>
      </c>
      <c r="C2606" s="55">
        <v>994</v>
      </c>
      <c r="D2606" s="54" t="s">
        <v>6748</v>
      </c>
      <c r="E2606" s="56">
        <v>0.58333333333333337</v>
      </c>
      <c r="F2606" s="55">
        <v>14.337</v>
      </c>
      <c r="G2606" s="55">
        <v>67.861000000000004</v>
      </c>
      <c r="H2606" s="55">
        <v>232.28899999999999</v>
      </c>
    </row>
    <row r="2607" spans="1:8" x14ac:dyDescent="0.25">
      <c r="A2607" s="55">
        <v>2022</v>
      </c>
      <c r="B2607" s="55" t="s">
        <v>29</v>
      </c>
      <c r="C2607" s="55">
        <v>995</v>
      </c>
      <c r="D2607" s="54" t="s">
        <v>6748</v>
      </c>
      <c r="E2607" s="56">
        <v>0.625</v>
      </c>
      <c r="F2607" s="55">
        <v>13.425000000000001</v>
      </c>
      <c r="G2607" s="55">
        <v>70.795000000000002</v>
      </c>
      <c r="H2607" s="55">
        <v>232.28899999999999</v>
      </c>
    </row>
    <row r="2608" spans="1:8" x14ac:dyDescent="0.25">
      <c r="A2608" s="55">
        <v>2022</v>
      </c>
      <c r="B2608" s="55" t="s">
        <v>29</v>
      </c>
      <c r="C2608" s="55">
        <v>996</v>
      </c>
      <c r="D2608" s="54" t="s">
        <v>6749</v>
      </c>
      <c r="E2608" s="56">
        <v>0.66666666666666663</v>
      </c>
      <c r="F2608" s="55">
        <v>12.388999999999999</v>
      </c>
      <c r="G2608" s="55">
        <v>73.003</v>
      </c>
      <c r="H2608" s="55">
        <v>232.28899999999999</v>
      </c>
    </row>
    <row r="2609" spans="1:8" x14ac:dyDescent="0.25">
      <c r="A2609" s="55">
        <v>2022</v>
      </c>
      <c r="B2609" s="55" t="s">
        <v>29</v>
      </c>
      <c r="C2609" s="55">
        <v>997</v>
      </c>
      <c r="D2609" s="54" t="s">
        <v>6749</v>
      </c>
      <c r="E2609" s="56">
        <v>0.70833333333333337</v>
      </c>
      <c r="F2609" s="55">
        <v>11.856</v>
      </c>
      <c r="G2609" s="55">
        <v>75.471999999999994</v>
      </c>
      <c r="H2609" s="55">
        <v>226.53299999999999</v>
      </c>
    </row>
    <row r="2610" spans="1:8" x14ac:dyDescent="0.25">
      <c r="A2610" s="55">
        <v>2022</v>
      </c>
      <c r="B2610" s="55" t="s">
        <v>29</v>
      </c>
      <c r="C2610" s="55">
        <v>998</v>
      </c>
      <c r="D2610" s="54" t="s">
        <v>6749</v>
      </c>
      <c r="E2610" s="56">
        <v>0.75</v>
      </c>
      <c r="F2610" s="55">
        <v>11.565</v>
      </c>
      <c r="G2610" s="55">
        <v>77.379000000000005</v>
      </c>
      <c r="H2610" s="55">
        <v>226.53299999999999</v>
      </c>
    </row>
    <row r="2611" spans="1:8" x14ac:dyDescent="0.25">
      <c r="A2611" s="55">
        <v>2022</v>
      </c>
      <c r="B2611" s="55" t="s">
        <v>29</v>
      </c>
      <c r="C2611" s="55">
        <v>999</v>
      </c>
      <c r="D2611" s="54" t="s">
        <v>6749</v>
      </c>
      <c r="E2611" s="56">
        <v>0.79166666666666663</v>
      </c>
      <c r="F2611" s="55">
        <v>11.613</v>
      </c>
      <c r="G2611" s="55">
        <v>79.477999999999994</v>
      </c>
      <c r="H2611" s="55">
        <v>229.32900000000001</v>
      </c>
    </row>
    <row r="2612" spans="1:8" x14ac:dyDescent="0.25">
      <c r="A2612" s="55">
        <v>2022</v>
      </c>
      <c r="B2612" s="55" t="s">
        <v>29</v>
      </c>
      <c r="C2612" s="55">
        <v>1000</v>
      </c>
      <c r="D2612" s="54" t="s">
        <v>6749</v>
      </c>
      <c r="E2612" s="56">
        <v>0.83333333333333337</v>
      </c>
      <c r="F2612" s="55">
        <v>11.37</v>
      </c>
      <c r="G2612" s="55">
        <v>81.331000000000003</v>
      </c>
      <c r="H2612" s="55">
        <v>238.785</v>
      </c>
    </row>
    <row r="2613" spans="1:8" x14ac:dyDescent="0.25">
      <c r="A2613" s="55">
        <v>2022</v>
      </c>
      <c r="B2613" s="55" t="s">
        <v>29</v>
      </c>
      <c r="C2613" s="55">
        <v>1001</v>
      </c>
      <c r="D2613" s="54" t="s">
        <v>6749</v>
      </c>
      <c r="E2613" s="56">
        <v>0.875</v>
      </c>
      <c r="F2613" s="55">
        <v>12.34</v>
      </c>
      <c r="G2613" s="55">
        <v>82.334000000000003</v>
      </c>
      <c r="H2613" s="55">
        <v>316.524</v>
      </c>
    </row>
    <row r="2614" spans="1:8" x14ac:dyDescent="0.25">
      <c r="A2614" s="55">
        <v>2022</v>
      </c>
      <c r="B2614" s="55" t="s">
        <v>29</v>
      </c>
      <c r="C2614" s="55">
        <v>1002</v>
      </c>
      <c r="D2614" s="54" t="s">
        <v>6749</v>
      </c>
      <c r="E2614" s="56">
        <v>0.91666666666666663</v>
      </c>
      <c r="F2614" s="55">
        <v>11.88</v>
      </c>
      <c r="G2614" s="55">
        <v>81.688999999999993</v>
      </c>
      <c r="H2614" s="55">
        <v>316.524</v>
      </c>
    </row>
    <row r="2615" spans="1:8" x14ac:dyDescent="0.25">
      <c r="A2615" s="55">
        <v>2022</v>
      </c>
      <c r="B2615" s="55" t="s">
        <v>29</v>
      </c>
      <c r="C2615" s="55">
        <v>1003</v>
      </c>
      <c r="D2615" s="54" t="s">
        <v>6749</v>
      </c>
      <c r="E2615" s="56">
        <v>0.95833333333333337</v>
      </c>
      <c r="F2615" s="55">
        <v>15.532999999999999</v>
      </c>
      <c r="G2615" s="55">
        <v>79.831999999999994</v>
      </c>
      <c r="H2615" s="55">
        <v>212.446</v>
      </c>
    </row>
    <row r="2616" spans="1:8" x14ac:dyDescent="0.25">
      <c r="A2616" s="55">
        <v>2022</v>
      </c>
      <c r="B2616" s="55" t="s">
        <v>29</v>
      </c>
      <c r="C2616" s="55">
        <v>1004</v>
      </c>
      <c r="D2616" s="54" t="s">
        <v>6749</v>
      </c>
      <c r="E2616" s="56">
        <v>0.54166666666666696</v>
      </c>
      <c r="F2616" s="55">
        <v>16.558</v>
      </c>
      <c r="G2616" s="55">
        <v>77.650000000000006</v>
      </c>
      <c r="H2616" s="55">
        <v>203.21799999999999</v>
      </c>
    </row>
    <row r="2617" spans="1:8" x14ac:dyDescent="0.25">
      <c r="A2617" s="55">
        <v>2022</v>
      </c>
      <c r="B2617" s="55" t="s">
        <v>29</v>
      </c>
      <c r="C2617" s="55">
        <v>1005</v>
      </c>
      <c r="D2617" s="54" t="s">
        <v>6749</v>
      </c>
      <c r="E2617" s="56">
        <v>0.58333333333333304</v>
      </c>
      <c r="F2617" s="55">
        <v>18.579999999999998</v>
      </c>
      <c r="G2617" s="55">
        <v>74.316999999999993</v>
      </c>
      <c r="H2617" s="55">
        <v>185.40899999999999</v>
      </c>
    </row>
    <row r="2618" spans="1:8" x14ac:dyDescent="0.25">
      <c r="A2618" s="55">
        <v>2022</v>
      </c>
      <c r="B2618" s="55" t="s">
        <v>29</v>
      </c>
      <c r="C2618" s="55">
        <v>1006</v>
      </c>
      <c r="D2618" s="54" t="s">
        <v>6749</v>
      </c>
      <c r="E2618" s="56">
        <v>0.625</v>
      </c>
      <c r="F2618" s="55">
        <v>25.186</v>
      </c>
      <c r="G2618" s="55">
        <v>62.137</v>
      </c>
      <c r="H2618" s="55">
        <v>168.726</v>
      </c>
    </row>
    <row r="2619" spans="1:8" x14ac:dyDescent="0.25">
      <c r="A2619" s="55">
        <v>2022</v>
      </c>
      <c r="B2619" s="55" t="s">
        <v>29</v>
      </c>
      <c r="C2619" s="55">
        <v>1007</v>
      </c>
      <c r="D2619" s="54" t="s">
        <v>6749</v>
      </c>
      <c r="E2619" s="56">
        <v>0.66666666666666696</v>
      </c>
      <c r="F2619" s="55">
        <v>26.965</v>
      </c>
      <c r="G2619" s="55">
        <v>52.637999999999998</v>
      </c>
      <c r="H2619" s="55">
        <v>158.57300000000001</v>
      </c>
    </row>
    <row r="2620" spans="1:8" x14ac:dyDescent="0.25">
      <c r="A2620" s="55">
        <v>2022</v>
      </c>
      <c r="B2620" s="55" t="s">
        <v>29</v>
      </c>
      <c r="C2620" s="55">
        <v>1008</v>
      </c>
      <c r="D2620" s="54" t="s">
        <v>6749</v>
      </c>
      <c r="E2620" s="56">
        <v>0.70833333333333304</v>
      </c>
      <c r="F2620" s="55">
        <v>27.259</v>
      </c>
      <c r="G2620" s="55">
        <v>48.646000000000001</v>
      </c>
      <c r="H2620" s="55">
        <v>148.541</v>
      </c>
    </row>
    <row r="2621" spans="1:8" x14ac:dyDescent="0.25">
      <c r="A2621" s="55">
        <v>2022</v>
      </c>
      <c r="B2621" s="55" t="s">
        <v>29</v>
      </c>
      <c r="C2621" s="55">
        <v>1009</v>
      </c>
      <c r="D2621" s="54" t="s">
        <v>6749</v>
      </c>
      <c r="E2621" s="56">
        <v>0.75</v>
      </c>
      <c r="F2621" s="55">
        <v>27.800999999999998</v>
      </c>
      <c r="G2621" s="55">
        <v>46.741999999999997</v>
      </c>
      <c r="H2621" s="55">
        <v>151.95099999999999</v>
      </c>
    </row>
    <row r="2622" spans="1:8" x14ac:dyDescent="0.25">
      <c r="A2622" s="55">
        <v>2022</v>
      </c>
      <c r="B2622" s="55" t="s">
        <v>29</v>
      </c>
      <c r="C2622" s="55">
        <v>1010</v>
      </c>
      <c r="D2622" s="54" t="s">
        <v>6749</v>
      </c>
      <c r="E2622" s="56">
        <v>0.79166666666666696</v>
      </c>
      <c r="F2622" s="55">
        <v>26.231000000000002</v>
      </c>
      <c r="G2622" s="55">
        <v>47.646999999999998</v>
      </c>
      <c r="H2622" s="55">
        <v>173.59800000000001</v>
      </c>
    </row>
    <row r="2623" spans="1:8" x14ac:dyDescent="0.25">
      <c r="A2623" s="55">
        <v>2022</v>
      </c>
      <c r="B2623" s="55" t="s">
        <v>29</v>
      </c>
      <c r="C2623" s="55">
        <v>1011</v>
      </c>
      <c r="D2623" s="54" t="s">
        <v>6749</v>
      </c>
      <c r="E2623" s="56">
        <v>0.83333333333333304</v>
      </c>
      <c r="F2623" s="55">
        <v>26.695</v>
      </c>
      <c r="G2623" s="55">
        <v>46.735999999999997</v>
      </c>
      <c r="H2623" s="55">
        <v>177.18799999999999</v>
      </c>
    </row>
    <row r="2624" spans="1:8" x14ac:dyDescent="0.25">
      <c r="A2624" s="55">
        <v>2022</v>
      </c>
      <c r="B2624" s="55" t="s">
        <v>29</v>
      </c>
      <c r="C2624" s="55">
        <v>1012</v>
      </c>
      <c r="D2624" s="54" t="s">
        <v>6749</v>
      </c>
      <c r="E2624" s="56">
        <v>0.875</v>
      </c>
      <c r="F2624" s="55">
        <v>28.170999999999999</v>
      </c>
      <c r="G2624" s="55">
        <v>44.768999999999998</v>
      </c>
      <c r="H2624" s="55">
        <v>165.05699999999999</v>
      </c>
    </row>
    <row r="2625" spans="1:8" x14ac:dyDescent="0.25">
      <c r="A2625" s="55">
        <v>2022</v>
      </c>
      <c r="B2625" s="55" t="s">
        <v>29</v>
      </c>
      <c r="C2625" s="55">
        <v>1013</v>
      </c>
      <c r="D2625" s="54" t="s">
        <v>6749</v>
      </c>
      <c r="E2625" s="56">
        <v>0.91666666666666696</v>
      </c>
      <c r="F2625" s="55">
        <v>25.161999999999999</v>
      </c>
      <c r="G2625" s="55">
        <v>48.603000000000002</v>
      </c>
      <c r="H2625" s="55">
        <v>185.40899999999999</v>
      </c>
    </row>
    <row r="2626" spans="1:8" x14ac:dyDescent="0.25">
      <c r="A2626" s="55">
        <v>2022</v>
      </c>
      <c r="B2626" s="55" t="s">
        <v>29</v>
      </c>
      <c r="C2626" s="55">
        <v>1014</v>
      </c>
      <c r="D2626" s="54" t="s">
        <v>6749</v>
      </c>
      <c r="E2626" s="56">
        <v>0.95833333333333304</v>
      </c>
      <c r="F2626" s="55">
        <v>23.760999999999999</v>
      </c>
      <c r="G2626" s="55">
        <v>51.219000000000001</v>
      </c>
      <c r="H2626" s="55">
        <v>195.52</v>
      </c>
    </row>
    <row r="2627" spans="1:8" x14ac:dyDescent="0.25">
      <c r="A2627" s="55">
        <v>2022</v>
      </c>
      <c r="B2627" s="55" t="s">
        <v>29</v>
      </c>
      <c r="C2627" s="55">
        <v>1015</v>
      </c>
      <c r="D2627" s="54" t="s">
        <v>6749</v>
      </c>
      <c r="E2627" s="56">
        <v>0</v>
      </c>
      <c r="F2627" s="55">
        <v>20.149999999999999</v>
      </c>
      <c r="G2627" s="55">
        <v>58.219000000000001</v>
      </c>
      <c r="H2627" s="55">
        <v>218.982</v>
      </c>
    </row>
    <row r="2628" spans="1:8" x14ac:dyDescent="0.25">
      <c r="A2628" s="55">
        <v>2022</v>
      </c>
      <c r="B2628" s="55" t="s">
        <v>29</v>
      </c>
      <c r="C2628" s="55">
        <v>1016</v>
      </c>
      <c r="D2628" s="54" t="s">
        <v>6749</v>
      </c>
      <c r="E2628" s="56">
        <v>4.1666666666666664E-2</v>
      </c>
      <c r="F2628" s="55">
        <v>19.222000000000001</v>
      </c>
      <c r="G2628" s="55">
        <v>63.091999999999999</v>
      </c>
      <c r="H2628" s="55">
        <v>221.37299999999999</v>
      </c>
    </row>
    <row r="2629" spans="1:8" x14ac:dyDescent="0.25">
      <c r="A2629" s="55">
        <v>2022</v>
      </c>
      <c r="B2629" s="55" t="s">
        <v>29</v>
      </c>
      <c r="C2629" s="55">
        <v>1017</v>
      </c>
      <c r="D2629" s="54" t="s">
        <v>6749</v>
      </c>
      <c r="E2629" s="56">
        <v>8.3333333333333329E-2</v>
      </c>
      <c r="F2629" s="55">
        <v>18.579999999999998</v>
      </c>
      <c r="G2629" s="55">
        <v>66.046999999999997</v>
      </c>
      <c r="H2629" s="55">
        <v>223.886</v>
      </c>
    </row>
    <row r="2630" spans="1:8" x14ac:dyDescent="0.25">
      <c r="A2630" s="55">
        <v>2022</v>
      </c>
      <c r="B2630" s="55" t="s">
        <v>29</v>
      </c>
      <c r="C2630" s="55">
        <v>1018</v>
      </c>
      <c r="D2630" s="54" t="s">
        <v>6749</v>
      </c>
      <c r="E2630" s="56">
        <v>0.125</v>
      </c>
      <c r="F2630" s="55">
        <v>18.437999999999999</v>
      </c>
      <c r="G2630" s="55">
        <v>68.435000000000002</v>
      </c>
      <c r="H2630" s="55">
        <v>223.886</v>
      </c>
    </row>
    <row r="2631" spans="1:8" x14ac:dyDescent="0.25">
      <c r="A2631" s="55">
        <v>2022</v>
      </c>
      <c r="B2631" s="55" t="s">
        <v>29</v>
      </c>
      <c r="C2631" s="55">
        <v>1019</v>
      </c>
      <c r="D2631" s="54" t="s">
        <v>6749</v>
      </c>
      <c r="E2631" s="56">
        <v>0.16666666666666666</v>
      </c>
      <c r="F2631" s="55">
        <v>18.39</v>
      </c>
      <c r="G2631" s="55">
        <v>68.778000000000006</v>
      </c>
      <c r="H2631" s="55">
        <v>221.37299999999999</v>
      </c>
    </row>
    <row r="2632" spans="1:8" x14ac:dyDescent="0.25">
      <c r="A2632" s="55">
        <v>2022</v>
      </c>
      <c r="B2632" s="55" t="s">
        <v>29</v>
      </c>
      <c r="C2632" s="55">
        <v>1020</v>
      </c>
      <c r="D2632" s="54" t="s">
        <v>6750</v>
      </c>
      <c r="E2632" s="56">
        <v>0.20833333333333334</v>
      </c>
      <c r="F2632" s="55">
        <v>17.986000000000001</v>
      </c>
      <c r="G2632" s="55">
        <v>70.393000000000001</v>
      </c>
      <c r="H2632" s="55">
        <v>223.886</v>
      </c>
    </row>
    <row r="2633" spans="1:8" x14ac:dyDescent="0.25">
      <c r="A2633" s="55">
        <v>2022</v>
      </c>
      <c r="B2633" s="55" t="s">
        <v>29</v>
      </c>
      <c r="C2633" s="55">
        <v>1021</v>
      </c>
      <c r="D2633" s="54" t="s">
        <v>6750</v>
      </c>
      <c r="E2633" s="56">
        <v>0.25</v>
      </c>
      <c r="F2633" s="55">
        <v>16.891999999999999</v>
      </c>
      <c r="G2633" s="55">
        <v>75.772000000000006</v>
      </c>
      <c r="H2633" s="55">
        <v>221.37299999999999</v>
      </c>
    </row>
    <row r="2634" spans="1:8" x14ac:dyDescent="0.25">
      <c r="A2634" s="55">
        <v>2022</v>
      </c>
      <c r="B2634" s="55" t="s">
        <v>29</v>
      </c>
      <c r="C2634" s="55">
        <v>1022</v>
      </c>
      <c r="D2634" s="54" t="s">
        <v>6750</v>
      </c>
      <c r="E2634" s="56">
        <v>0.29166666666666669</v>
      </c>
      <c r="F2634" s="55">
        <v>16.414999999999999</v>
      </c>
      <c r="G2634" s="55">
        <v>77.227000000000004</v>
      </c>
      <c r="H2634" s="55">
        <v>221.37299999999999</v>
      </c>
    </row>
    <row r="2635" spans="1:8" x14ac:dyDescent="0.25">
      <c r="A2635" s="55">
        <v>2022</v>
      </c>
      <c r="B2635" s="55" t="s">
        <v>29</v>
      </c>
      <c r="C2635" s="55">
        <v>1023</v>
      </c>
      <c r="D2635" s="54" t="s">
        <v>6750</v>
      </c>
      <c r="E2635" s="56">
        <v>0.33333333333333331</v>
      </c>
      <c r="F2635" s="55">
        <v>16.295999999999999</v>
      </c>
      <c r="G2635" s="55">
        <v>77.932000000000002</v>
      </c>
      <c r="H2635" s="55">
        <v>235.434</v>
      </c>
    </row>
    <row r="2636" spans="1:8" x14ac:dyDescent="0.25">
      <c r="A2636" s="55">
        <v>2022</v>
      </c>
      <c r="B2636" s="55" t="s">
        <v>29</v>
      </c>
      <c r="C2636" s="55">
        <v>1024</v>
      </c>
      <c r="D2636" s="54" t="s">
        <v>6750</v>
      </c>
      <c r="E2636" s="56">
        <v>0.375</v>
      </c>
      <c r="F2636" s="55">
        <v>16.152999999999999</v>
      </c>
      <c r="G2636" s="55">
        <v>79.131</v>
      </c>
      <c r="H2636" s="55">
        <v>246.21600000000001</v>
      </c>
    </row>
    <row r="2637" spans="1:8" x14ac:dyDescent="0.25">
      <c r="A2637" s="55">
        <v>2022</v>
      </c>
      <c r="B2637" s="55" t="s">
        <v>29</v>
      </c>
      <c r="C2637" s="55">
        <v>1025</v>
      </c>
      <c r="D2637" s="54" t="s">
        <v>6750</v>
      </c>
      <c r="E2637" s="56">
        <v>0.41666666666666669</v>
      </c>
      <c r="F2637" s="55">
        <v>16.129000000000001</v>
      </c>
      <c r="G2637" s="55">
        <v>80.072000000000003</v>
      </c>
      <c r="H2637" s="55">
        <v>285.42</v>
      </c>
    </row>
    <row r="2638" spans="1:8" x14ac:dyDescent="0.25">
      <c r="A2638" s="55">
        <v>2022</v>
      </c>
      <c r="B2638" s="55" t="s">
        <v>29</v>
      </c>
      <c r="C2638" s="55">
        <v>1026</v>
      </c>
      <c r="D2638" s="54" t="s">
        <v>6750</v>
      </c>
      <c r="E2638" s="56">
        <v>0.45833333333333331</v>
      </c>
      <c r="F2638" s="55">
        <v>15.819000000000001</v>
      </c>
      <c r="G2638" s="55">
        <v>81.69</v>
      </c>
      <c r="H2638" s="55">
        <v>331.68299999999999</v>
      </c>
    </row>
    <row r="2639" spans="1:8" x14ac:dyDescent="0.25">
      <c r="A2639" s="55">
        <v>2022</v>
      </c>
      <c r="B2639" s="55" t="s">
        <v>29</v>
      </c>
      <c r="C2639" s="55">
        <v>1027</v>
      </c>
      <c r="D2639" s="54" t="s">
        <v>6750</v>
      </c>
      <c r="E2639" s="56">
        <v>0.5</v>
      </c>
      <c r="F2639" s="55">
        <v>17.201000000000001</v>
      </c>
      <c r="G2639" s="55">
        <v>81.331000000000003</v>
      </c>
      <c r="H2639" s="55">
        <v>246.21600000000001</v>
      </c>
    </row>
    <row r="2640" spans="1:8" x14ac:dyDescent="0.25">
      <c r="A2640" s="55">
        <v>2022</v>
      </c>
      <c r="B2640" s="55" t="s">
        <v>29</v>
      </c>
      <c r="C2640" s="55">
        <v>1028</v>
      </c>
      <c r="D2640" s="54" t="s">
        <v>6750</v>
      </c>
      <c r="E2640" s="56">
        <v>0.54166666666666663</v>
      </c>
      <c r="F2640" s="55">
        <v>21.222999999999999</v>
      </c>
      <c r="G2640" s="55">
        <v>76.338999999999999</v>
      </c>
      <c r="H2640" s="55">
        <v>185.40899999999999</v>
      </c>
    </row>
    <row r="2641" spans="1:8" x14ac:dyDescent="0.25">
      <c r="A2641" s="55">
        <v>2022</v>
      </c>
      <c r="B2641" s="55" t="s">
        <v>29</v>
      </c>
      <c r="C2641" s="55">
        <v>1029</v>
      </c>
      <c r="D2641" s="54" t="s">
        <v>6750</v>
      </c>
      <c r="E2641" s="56">
        <v>0.58333333333333337</v>
      </c>
      <c r="F2641" s="55">
        <v>25.04</v>
      </c>
      <c r="G2641" s="55">
        <v>62.359000000000002</v>
      </c>
      <c r="H2641" s="55">
        <v>157.97800000000001</v>
      </c>
    </row>
    <row r="2642" spans="1:8" x14ac:dyDescent="0.25">
      <c r="A2642" s="55">
        <v>2022</v>
      </c>
      <c r="B2642" s="55" t="s">
        <v>29</v>
      </c>
      <c r="C2642" s="55">
        <v>1030</v>
      </c>
      <c r="D2642" s="54" t="s">
        <v>6750</v>
      </c>
      <c r="E2642" s="56">
        <v>0.625</v>
      </c>
      <c r="F2642" s="55">
        <v>26.134</v>
      </c>
      <c r="G2642" s="55">
        <v>57.244</v>
      </c>
      <c r="H2642" s="55">
        <v>170.28800000000001</v>
      </c>
    </row>
    <row r="2643" spans="1:8" x14ac:dyDescent="0.25">
      <c r="A2643" s="55">
        <v>2022</v>
      </c>
      <c r="B2643" s="55" t="s">
        <v>29</v>
      </c>
      <c r="C2643" s="55">
        <v>1031</v>
      </c>
      <c r="D2643" s="54" t="s">
        <v>6750</v>
      </c>
      <c r="E2643" s="56">
        <v>0.66666666666666663</v>
      </c>
      <c r="F2643" s="55">
        <v>29.015000000000001</v>
      </c>
      <c r="G2643" s="55">
        <v>50</v>
      </c>
      <c r="H2643" s="55">
        <v>148.077</v>
      </c>
    </row>
    <row r="2644" spans="1:8" x14ac:dyDescent="0.25">
      <c r="A2644" s="55">
        <v>2022</v>
      </c>
      <c r="B2644" s="55" t="s">
        <v>29</v>
      </c>
      <c r="C2644" s="55">
        <v>1032</v>
      </c>
      <c r="D2644" s="54" t="s">
        <v>6750</v>
      </c>
      <c r="E2644" s="56">
        <v>0.70833333333333337</v>
      </c>
      <c r="F2644" s="55">
        <v>33.286999999999999</v>
      </c>
      <c r="G2644" s="55">
        <v>42.78</v>
      </c>
      <c r="H2644" s="55">
        <v>148.077</v>
      </c>
    </row>
    <row r="2645" spans="1:8" x14ac:dyDescent="0.25">
      <c r="A2645" s="55">
        <v>2022</v>
      </c>
      <c r="B2645" s="55" t="s">
        <v>29</v>
      </c>
      <c r="C2645" s="55">
        <v>1033</v>
      </c>
      <c r="D2645" s="54" t="s">
        <v>6750</v>
      </c>
      <c r="E2645" s="56">
        <v>0.75</v>
      </c>
      <c r="F2645" s="55">
        <v>32.277999999999999</v>
      </c>
      <c r="G2645" s="55">
        <v>41.835999999999999</v>
      </c>
      <c r="H2645" s="55">
        <v>148.541</v>
      </c>
    </row>
    <row r="2646" spans="1:8" x14ac:dyDescent="0.25">
      <c r="A2646" s="55">
        <v>2022</v>
      </c>
      <c r="B2646" s="55" t="s">
        <v>29</v>
      </c>
      <c r="C2646" s="55">
        <v>1034</v>
      </c>
      <c r="D2646" s="54" t="s">
        <v>6750</v>
      </c>
      <c r="E2646" s="56">
        <v>0.79166666666666663</v>
      </c>
      <c r="F2646" s="55">
        <v>36.200000000000003</v>
      </c>
      <c r="G2646" s="55">
        <v>38.987000000000002</v>
      </c>
      <c r="H2646" s="55">
        <v>135.22800000000001</v>
      </c>
    </row>
    <row r="2647" spans="1:8" x14ac:dyDescent="0.25">
      <c r="A2647" s="55">
        <v>2022</v>
      </c>
      <c r="B2647" s="55" t="s">
        <v>29</v>
      </c>
      <c r="C2647" s="55">
        <v>1035</v>
      </c>
      <c r="D2647" s="54" t="s">
        <v>6750</v>
      </c>
      <c r="E2647" s="56">
        <v>0.83333333333333337</v>
      </c>
      <c r="F2647" s="55">
        <v>33.027000000000001</v>
      </c>
      <c r="G2647" s="55">
        <v>40.512999999999998</v>
      </c>
      <c r="H2647" s="55">
        <v>134.572</v>
      </c>
    </row>
    <row r="2648" spans="1:8" x14ac:dyDescent="0.25">
      <c r="A2648" s="55">
        <v>2022</v>
      </c>
      <c r="B2648" s="55" t="s">
        <v>29</v>
      </c>
      <c r="C2648" s="55">
        <v>1036</v>
      </c>
      <c r="D2648" s="54" t="s">
        <v>6750</v>
      </c>
      <c r="E2648" s="56">
        <v>0.875</v>
      </c>
      <c r="F2648" s="55">
        <v>29.114999999999998</v>
      </c>
      <c r="G2648" s="55">
        <v>43.896000000000001</v>
      </c>
      <c r="H2648" s="55">
        <v>161.68700000000001</v>
      </c>
    </row>
    <row r="2649" spans="1:8" x14ac:dyDescent="0.25">
      <c r="A2649" s="55">
        <v>2022</v>
      </c>
      <c r="B2649" s="55" t="s">
        <v>29</v>
      </c>
      <c r="C2649" s="55">
        <v>1037</v>
      </c>
      <c r="D2649" s="54" t="s">
        <v>6750</v>
      </c>
      <c r="E2649" s="56">
        <v>0.91666666666666663</v>
      </c>
      <c r="F2649" s="55">
        <v>26.597999999999999</v>
      </c>
      <c r="G2649" s="55">
        <v>50.133000000000003</v>
      </c>
      <c r="H2649" s="55">
        <v>198.447</v>
      </c>
    </row>
    <row r="2650" spans="1:8" x14ac:dyDescent="0.25">
      <c r="A2650" s="55">
        <v>2022</v>
      </c>
      <c r="B2650" s="55" t="s">
        <v>29</v>
      </c>
      <c r="C2650" s="55">
        <v>1038</v>
      </c>
      <c r="D2650" s="54" t="s">
        <v>6750</v>
      </c>
      <c r="E2650" s="56">
        <v>0.95833333333333337</v>
      </c>
      <c r="F2650" s="55">
        <v>25.574000000000002</v>
      </c>
      <c r="G2650" s="55">
        <v>53.646999999999998</v>
      </c>
      <c r="H2650" s="55">
        <v>196.96</v>
      </c>
    </row>
    <row r="2651" spans="1:8" x14ac:dyDescent="0.25">
      <c r="A2651" s="55">
        <v>2022</v>
      </c>
      <c r="B2651" s="55" t="s">
        <v>29</v>
      </c>
      <c r="C2651" s="55">
        <v>1039</v>
      </c>
      <c r="D2651" s="54" t="s">
        <v>6750</v>
      </c>
      <c r="E2651" s="56">
        <v>0.54166666666666696</v>
      </c>
      <c r="F2651" s="55">
        <v>21.603999999999999</v>
      </c>
      <c r="G2651" s="55">
        <v>61.616</v>
      </c>
      <c r="H2651" s="55">
        <v>212.446</v>
      </c>
    </row>
    <row r="2652" spans="1:8" x14ac:dyDescent="0.25">
      <c r="A2652" s="55">
        <v>2022</v>
      </c>
      <c r="B2652" s="55" t="s">
        <v>29</v>
      </c>
      <c r="C2652" s="55">
        <v>1040</v>
      </c>
      <c r="D2652" s="54" t="s">
        <v>6750</v>
      </c>
      <c r="E2652" s="56">
        <v>0.58333333333333304</v>
      </c>
      <c r="F2652" s="55">
        <v>18.913</v>
      </c>
      <c r="G2652" s="55">
        <v>66.105999999999995</v>
      </c>
      <c r="H2652" s="55">
        <v>216.70400000000001</v>
      </c>
    </row>
    <row r="2653" spans="1:8" x14ac:dyDescent="0.25">
      <c r="A2653" s="55">
        <v>2022</v>
      </c>
      <c r="B2653" s="55" t="s">
        <v>29</v>
      </c>
      <c r="C2653" s="55">
        <v>1041</v>
      </c>
      <c r="D2653" s="54" t="s">
        <v>6750</v>
      </c>
      <c r="E2653" s="56">
        <v>0.625</v>
      </c>
      <c r="F2653" s="55">
        <v>17.082000000000001</v>
      </c>
      <c r="G2653" s="55">
        <v>68.828999999999994</v>
      </c>
      <c r="H2653" s="55">
        <v>218.982</v>
      </c>
    </row>
    <row r="2654" spans="1:8" x14ac:dyDescent="0.25">
      <c r="A2654" s="55">
        <v>2022</v>
      </c>
      <c r="B2654" s="55" t="s">
        <v>29</v>
      </c>
      <c r="C2654" s="55">
        <v>1042</v>
      </c>
      <c r="D2654" s="54" t="s">
        <v>6750</v>
      </c>
      <c r="E2654" s="56">
        <v>0.66666666666666696</v>
      </c>
      <c r="F2654" s="55">
        <v>16.271999999999998</v>
      </c>
      <c r="G2654" s="55">
        <v>69.869</v>
      </c>
      <c r="H2654" s="55">
        <v>218.982</v>
      </c>
    </row>
    <row r="2655" spans="1:8" x14ac:dyDescent="0.25">
      <c r="A2655" s="55">
        <v>2022</v>
      </c>
      <c r="B2655" s="55" t="s">
        <v>29</v>
      </c>
      <c r="C2655" s="55">
        <v>1043</v>
      </c>
      <c r="D2655" s="54" t="s">
        <v>6750</v>
      </c>
      <c r="E2655" s="56">
        <v>0.70833333333333304</v>
      </c>
      <c r="F2655" s="55">
        <v>15.414</v>
      </c>
      <c r="G2655" s="55">
        <v>73.119</v>
      </c>
      <c r="H2655" s="55">
        <v>218.982</v>
      </c>
    </row>
    <row r="2656" spans="1:8" x14ac:dyDescent="0.25">
      <c r="A2656" s="55">
        <v>2022</v>
      </c>
      <c r="B2656" s="55" t="s">
        <v>29</v>
      </c>
      <c r="C2656" s="55">
        <v>1044</v>
      </c>
      <c r="D2656" s="54" t="s">
        <v>6751</v>
      </c>
      <c r="E2656" s="56">
        <v>0.75</v>
      </c>
      <c r="F2656" s="55">
        <v>16.010000000000002</v>
      </c>
      <c r="G2656" s="55">
        <v>75.168999999999997</v>
      </c>
      <c r="H2656" s="55">
        <v>218.982</v>
      </c>
    </row>
    <row r="2657" spans="1:8" x14ac:dyDescent="0.25">
      <c r="A2657" s="55">
        <v>2022</v>
      </c>
      <c r="B2657" s="55" t="s">
        <v>29</v>
      </c>
      <c r="C2657" s="55">
        <v>1045</v>
      </c>
      <c r="D2657" s="54" t="s">
        <v>6751</v>
      </c>
      <c r="E2657" s="56">
        <v>0.79166666666666696</v>
      </c>
      <c r="F2657" s="55">
        <v>15.629</v>
      </c>
      <c r="G2657" s="55">
        <v>77.174999999999997</v>
      </c>
      <c r="H2657" s="55">
        <v>223.886</v>
      </c>
    </row>
    <row r="2658" spans="1:8" x14ac:dyDescent="0.25">
      <c r="A2658" s="55">
        <v>2022</v>
      </c>
      <c r="B2658" s="55" t="s">
        <v>29</v>
      </c>
      <c r="C2658" s="55">
        <v>1046</v>
      </c>
      <c r="D2658" s="54" t="s">
        <v>6751</v>
      </c>
      <c r="E2658" s="56">
        <v>0.83333333333333304</v>
      </c>
      <c r="F2658" s="55">
        <v>15.294</v>
      </c>
      <c r="G2658" s="55">
        <v>79.17</v>
      </c>
      <c r="H2658" s="55">
        <v>229.32900000000001</v>
      </c>
    </row>
    <row r="2659" spans="1:8" x14ac:dyDescent="0.25">
      <c r="A2659" s="55">
        <v>2022</v>
      </c>
      <c r="B2659" s="55" t="s">
        <v>29</v>
      </c>
      <c r="C2659" s="55">
        <v>1047</v>
      </c>
      <c r="D2659" s="54" t="s">
        <v>6751</v>
      </c>
      <c r="E2659" s="56">
        <v>0.875</v>
      </c>
      <c r="F2659" s="55">
        <v>14.816000000000001</v>
      </c>
      <c r="G2659" s="55">
        <v>80.671000000000006</v>
      </c>
      <c r="H2659" s="55">
        <v>235.434</v>
      </c>
    </row>
    <row r="2660" spans="1:8" x14ac:dyDescent="0.25">
      <c r="A2660" s="55">
        <v>2022</v>
      </c>
      <c r="B2660" s="55" t="s">
        <v>29</v>
      </c>
      <c r="C2660" s="55">
        <v>1048</v>
      </c>
      <c r="D2660" s="54" t="s">
        <v>6751</v>
      </c>
      <c r="E2660" s="56">
        <v>0.91666666666666696</v>
      </c>
      <c r="F2660" s="55">
        <v>13.738</v>
      </c>
      <c r="G2660" s="55">
        <v>82.022999999999996</v>
      </c>
      <c r="H2660" s="55">
        <v>232.28899999999999</v>
      </c>
    </row>
    <row r="2661" spans="1:8" x14ac:dyDescent="0.25">
      <c r="A2661" s="55">
        <v>2022</v>
      </c>
      <c r="B2661" s="55" t="s">
        <v>29</v>
      </c>
      <c r="C2661" s="55">
        <v>1049</v>
      </c>
      <c r="D2661" s="54" t="s">
        <v>6751</v>
      </c>
      <c r="E2661" s="56">
        <v>0.95833333333333304</v>
      </c>
      <c r="F2661" s="55">
        <v>14.29</v>
      </c>
      <c r="G2661" s="55">
        <v>82.501000000000005</v>
      </c>
      <c r="H2661" s="55">
        <v>259.78100000000001</v>
      </c>
    </row>
    <row r="2662" spans="1:8" x14ac:dyDescent="0.25">
      <c r="A2662" s="55">
        <v>2022</v>
      </c>
      <c r="B2662" s="55" t="s">
        <v>29</v>
      </c>
      <c r="C2662" s="55">
        <v>1050</v>
      </c>
      <c r="D2662" s="54" t="s">
        <v>6751</v>
      </c>
      <c r="E2662" s="56">
        <v>0</v>
      </c>
      <c r="F2662" s="55">
        <v>14.601000000000001</v>
      </c>
      <c r="G2662" s="55">
        <v>84.149000000000001</v>
      </c>
      <c r="H2662" s="55">
        <v>424.791</v>
      </c>
    </row>
    <row r="2663" spans="1:8" x14ac:dyDescent="0.25">
      <c r="A2663" s="55">
        <v>2022</v>
      </c>
      <c r="B2663" s="55" t="s">
        <v>29</v>
      </c>
      <c r="C2663" s="55">
        <v>1051</v>
      </c>
      <c r="D2663" s="54" t="s">
        <v>6751</v>
      </c>
      <c r="E2663" s="56">
        <v>4.1666666666666664E-2</v>
      </c>
      <c r="F2663" s="55">
        <v>18.105</v>
      </c>
      <c r="G2663" s="55">
        <v>82.39</v>
      </c>
      <c r="H2663" s="55">
        <v>216.70400000000001</v>
      </c>
    </row>
    <row r="2664" spans="1:8" x14ac:dyDescent="0.25">
      <c r="A2664" s="55">
        <v>2022</v>
      </c>
      <c r="B2664" s="55" t="s">
        <v>29</v>
      </c>
      <c r="C2664" s="55">
        <v>1052</v>
      </c>
      <c r="D2664" s="54" t="s">
        <v>6751</v>
      </c>
      <c r="E2664" s="56">
        <v>8.3333333333333329E-2</v>
      </c>
      <c r="F2664" s="55">
        <v>24.968</v>
      </c>
      <c r="G2664" s="55">
        <v>72.001999999999995</v>
      </c>
      <c r="H2664" s="55">
        <v>176.262</v>
      </c>
    </row>
    <row r="2665" spans="1:8" x14ac:dyDescent="0.25">
      <c r="A2665" s="55">
        <v>2022</v>
      </c>
      <c r="B2665" s="55" t="s">
        <v>29</v>
      </c>
      <c r="C2665" s="55">
        <v>1053</v>
      </c>
      <c r="D2665" s="54" t="s">
        <v>6751</v>
      </c>
      <c r="E2665" s="56">
        <v>0.125</v>
      </c>
      <c r="F2665" s="55">
        <v>30.393999999999998</v>
      </c>
      <c r="G2665" s="55">
        <v>60.302</v>
      </c>
      <c r="H2665" s="55">
        <v>171.911</v>
      </c>
    </row>
    <row r="2666" spans="1:8" x14ac:dyDescent="0.25">
      <c r="A2666" s="55">
        <v>2022</v>
      </c>
      <c r="B2666" s="55" t="s">
        <v>29</v>
      </c>
      <c r="C2666" s="55">
        <v>1054</v>
      </c>
      <c r="D2666" s="54" t="s">
        <v>6751</v>
      </c>
      <c r="E2666" s="56">
        <v>0.16666666666666666</v>
      </c>
      <c r="F2666" s="55">
        <v>35.475000000000001</v>
      </c>
      <c r="G2666" s="55">
        <v>52.8</v>
      </c>
      <c r="H2666" s="55">
        <v>152.982</v>
      </c>
    </row>
    <row r="2667" spans="1:8" x14ac:dyDescent="0.25">
      <c r="A2667" s="55">
        <v>2022</v>
      </c>
      <c r="B2667" s="55" t="s">
        <v>29</v>
      </c>
      <c r="C2667" s="55">
        <v>1055</v>
      </c>
      <c r="D2667" s="54" t="s">
        <v>6751</v>
      </c>
      <c r="E2667" s="56">
        <v>0.20833333333333334</v>
      </c>
      <c r="F2667" s="55">
        <v>42.149000000000001</v>
      </c>
      <c r="G2667" s="55">
        <v>39.866</v>
      </c>
      <c r="H2667" s="55">
        <v>133.608</v>
      </c>
    </row>
    <row r="2668" spans="1:8" x14ac:dyDescent="0.25">
      <c r="A2668" s="55">
        <v>2022</v>
      </c>
      <c r="B2668" s="55" t="s">
        <v>29</v>
      </c>
      <c r="C2668" s="55">
        <v>1056</v>
      </c>
      <c r="D2668" s="54" t="s">
        <v>6751</v>
      </c>
      <c r="E2668" s="56">
        <v>0.25</v>
      </c>
      <c r="F2668" s="55">
        <v>43.073</v>
      </c>
      <c r="G2668" s="55">
        <v>32.722000000000001</v>
      </c>
      <c r="H2668" s="55">
        <v>137.97300000000001</v>
      </c>
    </row>
    <row r="2669" spans="1:8" x14ac:dyDescent="0.25">
      <c r="A2669" s="55">
        <v>2022</v>
      </c>
      <c r="B2669" s="55" t="s">
        <v>29</v>
      </c>
      <c r="C2669" s="55">
        <v>1057</v>
      </c>
      <c r="D2669" s="54" t="s">
        <v>6751</v>
      </c>
      <c r="E2669" s="56">
        <v>0.29166666666666669</v>
      </c>
      <c r="F2669" s="55">
        <v>37.095999999999997</v>
      </c>
      <c r="G2669" s="55">
        <v>38.533000000000001</v>
      </c>
      <c r="H2669" s="55">
        <v>126.151</v>
      </c>
    </row>
    <row r="2670" spans="1:8" x14ac:dyDescent="0.25">
      <c r="A2670" s="55">
        <v>2022</v>
      </c>
      <c r="B2670" s="55" t="s">
        <v>29</v>
      </c>
      <c r="C2670" s="55">
        <v>1058</v>
      </c>
      <c r="D2670" s="54" t="s">
        <v>6751</v>
      </c>
      <c r="E2670" s="56">
        <v>0.33333333333333331</v>
      </c>
      <c r="F2670" s="55">
        <v>41.268000000000001</v>
      </c>
      <c r="G2670" s="55">
        <v>36.049999999999997</v>
      </c>
      <c r="H2670" s="55">
        <v>142.899</v>
      </c>
    </row>
    <row r="2671" spans="1:8" x14ac:dyDescent="0.25">
      <c r="A2671" s="55">
        <v>2022</v>
      </c>
      <c r="B2671" s="55" t="s">
        <v>29</v>
      </c>
      <c r="C2671" s="55">
        <v>1059</v>
      </c>
      <c r="D2671" s="54" t="s">
        <v>6751</v>
      </c>
      <c r="E2671" s="56">
        <v>0.375</v>
      </c>
      <c r="F2671" s="55">
        <v>37.453000000000003</v>
      </c>
      <c r="G2671" s="55">
        <v>37.886000000000003</v>
      </c>
      <c r="H2671" s="55">
        <v>144.97399999999999</v>
      </c>
    </row>
    <row r="2672" spans="1:8" x14ac:dyDescent="0.25">
      <c r="A2672" s="55">
        <v>2022</v>
      </c>
      <c r="B2672" s="55" t="s">
        <v>29</v>
      </c>
      <c r="C2672" s="55">
        <v>1060</v>
      </c>
      <c r="D2672" s="54" t="s">
        <v>6751</v>
      </c>
      <c r="E2672" s="56">
        <v>0.41666666666666669</v>
      </c>
      <c r="F2672" s="55">
        <v>31.893000000000001</v>
      </c>
      <c r="G2672" s="55">
        <v>42.890999999999998</v>
      </c>
      <c r="H2672" s="55">
        <v>171.09200000000001</v>
      </c>
    </row>
    <row r="2673" spans="1:8" x14ac:dyDescent="0.25">
      <c r="A2673" s="55">
        <v>2022</v>
      </c>
      <c r="B2673" s="55" t="s">
        <v>29</v>
      </c>
      <c r="C2673" s="55">
        <v>1061</v>
      </c>
      <c r="D2673" s="54" t="s">
        <v>6751</v>
      </c>
      <c r="E2673" s="56">
        <v>0.45833333333333331</v>
      </c>
      <c r="F2673" s="55">
        <v>31.97</v>
      </c>
      <c r="G2673" s="55">
        <v>44.091999999999999</v>
      </c>
      <c r="H2673" s="55">
        <v>167.96600000000001</v>
      </c>
    </row>
    <row r="2674" spans="1:8" x14ac:dyDescent="0.25">
      <c r="A2674" s="55">
        <v>2022</v>
      </c>
      <c r="B2674" s="55" t="s">
        <v>29</v>
      </c>
      <c r="C2674" s="55">
        <v>1062</v>
      </c>
      <c r="D2674" s="54" t="s">
        <v>6751</v>
      </c>
      <c r="E2674" s="56">
        <v>0.5</v>
      </c>
      <c r="F2674" s="55">
        <v>27.727</v>
      </c>
      <c r="G2674" s="55">
        <v>49.704000000000001</v>
      </c>
      <c r="H2674" s="55">
        <v>177.18799999999999</v>
      </c>
    </row>
    <row r="2675" spans="1:8" x14ac:dyDescent="0.25">
      <c r="A2675" s="55">
        <v>2022</v>
      </c>
      <c r="B2675" s="55" t="s">
        <v>29</v>
      </c>
      <c r="C2675" s="55">
        <v>1063</v>
      </c>
      <c r="D2675" s="54" t="s">
        <v>6751</v>
      </c>
      <c r="E2675" s="56">
        <v>0.54166666666666663</v>
      </c>
      <c r="F2675" s="55">
        <v>23.978000000000002</v>
      </c>
      <c r="G2675" s="55">
        <v>56.174999999999997</v>
      </c>
      <c r="H2675" s="55">
        <v>191.45699999999999</v>
      </c>
    </row>
    <row r="2676" spans="1:8" x14ac:dyDescent="0.25">
      <c r="A2676" s="55">
        <v>2022</v>
      </c>
      <c r="B2676" s="55" t="s">
        <v>29</v>
      </c>
      <c r="C2676" s="55">
        <v>1064</v>
      </c>
      <c r="D2676" s="54" t="s">
        <v>6751</v>
      </c>
      <c r="E2676" s="56">
        <v>0.58333333333333337</v>
      </c>
      <c r="F2676" s="55">
        <v>21.318000000000001</v>
      </c>
      <c r="G2676" s="55">
        <v>62.024000000000001</v>
      </c>
      <c r="H2676" s="55">
        <v>190.18</v>
      </c>
    </row>
    <row r="2677" spans="1:8" x14ac:dyDescent="0.25">
      <c r="A2677" s="55">
        <v>2022</v>
      </c>
      <c r="B2677" s="55" t="s">
        <v>29</v>
      </c>
      <c r="C2677" s="55">
        <v>1065</v>
      </c>
      <c r="D2677" s="54" t="s">
        <v>6751</v>
      </c>
      <c r="E2677" s="56">
        <v>0.625</v>
      </c>
      <c r="F2677" s="55">
        <v>21.366</v>
      </c>
      <c r="G2677" s="55">
        <v>66.209000000000003</v>
      </c>
      <c r="H2677" s="55">
        <v>191.45699999999999</v>
      </c>
    </row>
    <row r="2678" spans="1:8" x14ac:dyDescent="0.25">
      <c r="A2678" s="55">
        <v>2022</v>
      </c>
      <c r="B2678" s="55" t="s">
        <v>29</v>
      </c>
      <c r="C2678" s="55">
        <v>1066</v>
      </c>
      <c r="D2678" s="54" t="s">
        <v>6751</v>
      </c>
      <c r="E2678" s="56">
        <v>0.66666666666666663</v>
      </c>
      <c r="F2678" s="55">
        <v>20.673999999999999</v>
      </c>
      <c r="G2678" s="55">
        <v>68.695999999999998</v>
      </c>
      <c r="H2678" s="55">
        <v>190.18</v>
      </c>
    </row>
    <row r="2679" spans="1:8" x14ac:dyDescent="0.25">
      <c r="A2679" s="55">
        <v>2022</v>
      </c>
      <c r="B2679" s="55" t="s">
        <v>29</v>
      </c>
      <c r="C2679" s="55">
        <v>1067</v>
      </c>
      <c r="D2679" s="54" t="s">
        <v>6751</v>
      </c>
      <c r="E2679" s="56">
        <v>0.70833333333333337</v>
      </c>
      <c r="F2679" s="55">
        <v>20.173999999999999</v>
      </c>
      <c r="G2679" s="55">
        <v>71.796000000000006</v>
      </c>
      <c r="H2679" s="55">
        <v>192.77099999999999</v>
      </c>
    </row>
    <row r="2680" spans="1:8" x14ac:dyDescent="0.25">
      <c r="A2680" s="55">
        <v>2022</v>
      </c>
      <c r="B2680" s="55" t="s">
        <v>29</v>
      </c>
      <c r="C2680" s="55">
        <v>1068</v>
      </c>
      <c r="D2680" s="54" t="s">
        <v>6752</v>
      </c>
      <c r="E2680" s="56">
        <v>0.75</v>
      </c>
      <c r="F2680" s="55">
        <v>19.77</v>
      </c>
      <c r="G2680" s="55">
        <v>73.572999999999993</v>
      </c>
      <c r="H2680" s="55">
        <v>191.45699999999999</v>
      </c>
    </row>
    <row r="2681" spans="1:8" x14ac:dyDescent="0.25">
      <c r="A2681" s="55">
        <v>2022</v>
      </c>
      <c r="B2681" s="55" t="s">
        <v>29</v>
      </c>
      <c r="C2681" s="55">
        <v>1069</v>
      </c>
      <c r="D2681" s="54" t="s">
        <v>6752</v>
      </c>
      <c r="E2681" s="56">
        <v>0.79166666666666663</v>
      </c>
      <c r="F2681" s="55">
        <v>18.937000000000001</v>
      </c>
      <c r="G2681" s="55">
        <v>76.245999999999995</v>
      </c>
      <c r="H2681" s="55">
        <v>190.18</v>
      </c>
    </row>
    <row r="2682" spans="1:8" x14ac:dyDescent="0.25">
      <c r="A2682" s="55">
        <v>2022</v>
      </c>
      <c r="B2682" s="55" t="s">
        <v>29</v>
      </c>
      <c r="C2682" s="55">
        <v>1070</v>
      </c>
      <c r="D2682" s="54" t="s">
        <v>6752</v>
      </c>
      <c r="E2682" s="56">
        <v>0.83333333333333337</v>
      </c>
      <c r="F2682" s="55">
        <v>18.652000000000001</v>
      </c>
      <c r="G2682" s="55">
        <v>78.397999999999996</v>
      </c>
      <c r="H2682" s="55">
        <v>192.77099999999999</v>
      </c>
    </row>
    <row r="2683" spans="1:8" x14ac:dyDescent="0.25">
      <c r="A2683" s="55">
        <v>2022</v>
      </c>
      <c r="B2683" s="55" t="s">
        <v>29</v>
      </c>
      <c r="C2683" s="55">
        <v>1071</v>
      </c>
      <c r="D2683" s="54" t="s">
        <v>6752</v>
      </c>
      <c r="E2683" s="56">
        <v>0.875</v>
      </c>
      <c r="F2683" s="55">
        <v>18.937000000000001</v>
      </c>
      <c r="G2683" s="55">
        <v>79.894000000000005</v>
      </c>
      <c r="H2683" s="55">
        <v>192.77099999999999</v>
      </c>
    </row>
    <row r="2684" spans="1:8" x14ac:dyDescent="0.25">
      <c r="A2684" s="55">
        <v>2022</v>
      </c>
      <c r="B2684" s="55" t="s">
        <v>29</v>
      </c>
      <c r="C2684" s="55">
        <v>1072</v>
      </c>
      <c r="D2684" s="54" t="s">
        <v>6752</v>
      </c>
      <c r="E2684" s="56">
        <v>0.91666666666666663</v>
      </c>
      <c r="F2684" s="55">
        <v>18.343</v>
      </c>
      <c r="G2684" s="55">
        <v>83.99</v>
      </c>
      <c r="H2684" s="55">
        <v>199.983</v>
      </c>
    </row>
    <row r="2685" spans="1:8" x14ac:dyDescent="0.25">
      <c r="A2685" s="55">
        <v>2022</v>
      </c>
      <c r="B2685" s="55" t="s">
        <v>29</v>
      </c>
      <c r="C2685" s="55">
        <v>1073</v>
      </c>
      <c r="D2685" s="54" t="s">
        <v>6752</v>
      </c>
      <c r="E2685" s="56">
        <v>0.95833333333333337</v>
      </c>
      <c r="F2685" s="55">
        <v>18.033000000000001</v>
      </c>
      <c r="G2685" s="55">
        <v>87.334999999999994</v>
      </c>
      <c r="H2685" s="55">
        <v>242.36799999999999</v>
      </c>
    </row>
    <row r="2686" spans="1:8" x14ac:dyDescent="0.25">
      <c r="A2686" s="55">
        <v>2022</v>
      </c>
      <c r="B2686" s="55" t="s">
        <v>29</v>
      </c>
      <c r="C2686" s="55">
        <v>1074</v>
      </c>
      <c r="D2686" s="54" t="s">
        <v>6752</v>
      </c>
      <c r="E2686" s="56">
        <v>0.54166666666666696</v>
      </c>
      <c r="F2686" s="55">
        <v>17.962</v>
      </c>
      <c r="G2686" s="55">
        <v>89.665000000000006</v>
      </c>
      <c r="H2686" s="55">
        <v>229.32900000000001</v>
      </c>
    </row>
    <row r="2687" spans="1:8" x14ac:dyDescent="0.25">
      <c r="A2687" s="55">
        <v>2022</v>
      </c>
      <c r="B2687" s="55" t="s">
        <v>29</v>
      </c>
      <c r="C2687" s="55">
        <v>1075</v>
      </c>
      <c r="D2687" s="54" t="s">
        <v>6752</v>
      </c>
      <c r="E2687" s="56">
        <v>0.58333333333333304</v>
      </c>
      <c r="F2687" s="55">
        <v>18.152000000000001</v>
      </c>
      <c r="G2687" s="55">
        <v>90.515000000000001</v>
      </c>
      <c r="H2687" s="55">
        <v>137.619</v>
      </c>
    </row>
    <row r="2688" spans="1:8" x14ac:dyDescent="0.25">
      <c r="A2688" s="55">
        <v>2022</v>
      </c>
      <c r="B2688" s="55" t="s">
        <v>29</v>
      </c>
      <c r="C2688" s="55">
        <v>1076</v>
      </c>
      <c r="D2688" s="54" t="s">
        <v>6752</v>
      </c>
      <c r="E2688" s="56">
        <v>0.625</v>
      </c>
      <c r="F2688" s="55">
        <v>19.651</v>
      </c>
      <c r="G2688" s="55">
        <v>89.373000000000005</v>
      </c>
      <c r="H2688" s="55">
        <v>128.017</v>
      </c>
    </row>
    <row r="2689" spans="1:8" x14ac:dyDescent="0.25">
      <c r="A2689" s="55">
        <v>2022</v>
      </c>
      <c r="B2689" s="55" t="s">
        <v>29</v>
      </c>
      <c r="C2689" s="55">
        <v>1077</v>
      </c>
      <c r="D2689" s="54" t="s">
        <v>6752</v>
      </c>
      <c r="E2689" s="56">
        <v>0.66666666666666696</v>
      </c>
      <c r="F2689" s="55">
        <v>21.245999999999999</v>
      </c>
      <c r="G2689" s="55">
        <v>87.409000000000006</v>
      </c>
      <c r="H2689" s="55">
        <v>285.42</v>
      </c>
    </row>
    <row r="2690" spans="1:8" x14ac:dyDescent="0.25">
      <c r="A2690" s="55">
        <v>2022</v>
      </c>
      <c r="B2690" s="55" t="s">
        <v>29</v>
      </c>
      <c r="C2690" s="55">
        <v>1078</v>
      </c>
      <c r="D2690" s="54" t="s">
        <v>6752</v>
      </c>
      <c r="E2690" s="56">
        <v>0.70833333333333304</v>
      </c>
      <c r="F2690" s="55">
        <v>22.010999999999999</v>
      </c>
      <c r="G2690" s="55">
        <v>85.82</v>
      </c>
      <c r="H2690" s="55">
        <v>246.21600000000001</v>
      </c>
    </row>
    <row r="2691" spans="1:8" x14ac:dyDescent="0.25">
      <c r="A2691" s="55">
        <v>2022</v>
      </c>
      <c r="B2691" s="55" t="s">
        <v>29</v>
      </c>
      <c r="C2691" s="55">
        <v>1079</v>
      </c>
      <c r="D2691" s="54" t="s">
        <v>6752</v>
      </c>
      <c r="E2691" s="56">
        <v>0.75</v>
      </c>
      <c r="F2691" s="55">
        <v>25.015999999999998</v>
      </c>
      <c r="G2691" s="55">
        <v>79.304000000000002</v>
      </c>
      <c r="H2691" s="55">
        <v>163.67599999999999</v>
      </c>
    </row>
    <row r="2692" spans="1:8" x14ac:dyDescent="0.25">
      <c r="A2692" s="55">
        <v>2022</v>
      </c>
      <c r="B2692" s="55" t="s">
        <v>29</v>
      </c>
      <c r="C2692" s="55">
        <v>1080</v>
      </c>
      <c r="D2692" s="54" t="s">
        <v>6752</v>
      </c>
      <c r="E2692" s="56">
        <v>0.79166666666666696</v>
      </c>
      <c r="F2692" s="55">
        <v>24.847000000000001</v>
      </c>
      <c r="G2692" s="55">
        <v>78.346000000000004</v>
      </c>
      <c r="H2692" s="55">
        <v>158.57300000000001</v>
      </c>
    </row>
    <row r="2693" spans="1:8" x14ac:dyDescent="0.25">
      <c r="A2693" s="55">
        <v>2022</v>
      </c>
      <c r="B2693" s="55" t="s">
        <v>29</v>
      </c>
      <c r="C2693" s="55">
        <v>1081</v>
      </c>
      <c r="D2693" s="54" t="s">
        <v>6752</v>
      </c>
      <c r="E2693" s="56">
        <v>0.83333333333333304</v>
      </c>
      <c r="F2693" s="55">
        <v>24.484000000000002</v>
      </c>
      <c r="G2693" s="55">
        <v>80.338999999999999</v>
      </c>
      <c r="H2693" s="55">
        <v>149.011</v>
      </c>
    </row>
    <row r="2694" spans="1:8" x14ac:dyDescent="0.25">
      <c r="A2694" s="55">
        <v>2022</v>
      </c>
      <c r="B2694" s="55" t="s">
        <v>29</v>
      </c>
      <c r="C2694" s="55">
        <v>1082</v>
      </c>
      <c r="D2694" s="54" t="s">
        <v>6752</v>
      </c>
      <c r="E2694" s="56">
        <v>0.875</v>
      </c>
      <c r="F2694" s="55">
        <v>25.646999999999998</v>
      </c>
      <c r="G2694" s="55">
        <v>76.186999999999998</v>
      </c>
      <c r="H2694" s="55">
        <v>160.41300000000001</v>
      </c>
    </row>
    <row r="2695" spans="1:8" x14ac:dyDescent="0.25">
      <c r="A2695" s="55">
        <v>2022</v>
      </c>
      <c r="B2695" s="55" t="s">
        <v>29</v>
      </c>
      <c r="C2695" s="55">
        <v>1083</v>
      </c>
      <c r="D2695" s="54" t="s">
        <v>6752</v>
      </c>
      <c r="E2695" s="56">
        <v>0.91666666666666696</v>
      </c>
      <c r="F2695" s="55">
        <v>27.824999999999999</v>
      </c>
      <c r="G2695" s="55">
        <v>71.436999999999998</v>
      </c>
      <c r="H2695" s="55">
        <v>138.691</v>
      </c>
    </row>
    <row r="2696" spans="1:8" x14ac:dyDescent="0.25">
      <c r="A2696" s="55">
        <v>2022</v>
      </c>
      <c r="B2696" s="55" t="s">
        <v>29</v>
      </c>
      <c r="C2696" s="55">
        <v>1084</v>
      </c>
      <c r="D2696" s="54" t="s">
        <v>6752</v>
      </c>
      <c r="E2696" s="56">
        <v>0.95833333333333304</v>
      </c>
      <c r="F2696" s="55">
        <v>23.760999999999999</v>
      </c>
      <c r="G2696" s="55">
        <v>83.531999999999996</v>
      </c>
      <c r="H2696" s="55">
        <v>151.95099999999999</v>
      </c>
    </row>
    <row r="2697" spans="1:8" x14ac:dyDescent="0.25">
      <c r="A2697" s="55">
        <v>2022</v>
      </c>
      <c r="B2697" s="55" t="s">
        <v>29</v>
      </c>
      <c r="C2697" s="55">
        <v>1085</v>
      </c>
      <c r="D2697" s="54" t="s">
        <v>6752</v>
      </c>
      <c r="E2697" s="56">
        <v>0</v>
      </c>
      <c r="F2697" s="55">
        <v>22.010999999999999</v>
      </c>
      <c r="G2697" s="55">
        <v>86.207999999999998</v>
      </c>
      <c r="H2697" s="55">
        <v>150.45400000000001</v>
      </c>
    </row>
    <row r="2698" spans="1:8" x14ac:dyDescent="0.25">
      <c r="A2698" s="55">
        <v>2022</v>
      </c>
      <c r="B2698" s="55" t="s">
        <v>29</v>
      </c>
      <c r="C2698" s="55">
        <v>1086</v>
      </c>
      <c r="D2698" s="54" t="s">
        <v>6752</v>
      </c>
      <c r="E2698" s="56">
        <v>4.1666666666666664E-2</v>
      </c>
      <c r="F2698" s="55">
        <v>20.030999999999999</v>
      </c>
      <c r="G2698" s="55">
        <v>90.787999999999997</v>
      </c>
      <c r="H2698" s="55">
        <v>150.45400000000001</v>
      </c>
    </row>
    <row r="2699" spans="1:8" x14ac:dyDescent="0.25">
      <c r="A2699" s="55">
        <v>2022</v>
      </c>
      <c r="B2699" s="55" t="s">
        <v>29</v>
      </c>
      <c r="C2699" s="55">
        <v>1087</v>
      </c>
      <c r="D2699" s="54" t="s">
        <v>6752</v>
      </c>
      <c r="E2699" s="56">
        <v>8.3333333333333329E-2</v>
      </c>
      <c r="F2699" s="55">
        <v>19.222000000000001</v>
      </c>
      <c r="G2699" s="55">
        <v>94.161000000000001</v>
      </c>
      <c r="H2699" s="55">
        <v>134.898</v>
      </c>
    </row>
    <row r="2700" spans="1:8" x14ac:dyDescent="0.25">
      <c r="A2700" s="55">
        <v>2022</v>
      </c>
      <c r="B2700" s="55" t="s">
        <v>29</v>
      </c>
      <c r="C2700" s="55">
        <v>1088</v>
      </c>
      <c r="D2700" s="54" t="s">
        <v>6752</v>
      </c>
      <c r="E2700" s="56">
        <v>0.125</v>
      </c>
      <c r="F2700" s="55">
        <v>17.13</v>
      </c>
      <c r="G2700" s="55">
        <v>93.652000000000001</v>
      </c>
      <c r="H2700" s="55">
        <v>137.97300000000001</v>
      </c>
    </row>
    <row r="2701" spans="1:8" x14ac:dyDescent="0.25">
      <c r="A2701" s="55">
        <v>2022</v>
      </c>
      <c r="B2701" s="55" t="s">
        <v>29</v>
      </c>
      <c r="C2701" s="55">
        <v>1089</v>
      </c>
      <c r="D2701" s="54" t="s">
        <v>6752</v>
      </c>
      <c r="E2701" s="56">
        <v>0.16666666666666666</v>
      </c>
      <c r="F2701" s="55">
        <v>16.63</v>
      </c>
      <c r="G2701" s="55">
        <v>96.286000000000001</v>
      </c>
      <c r="H2701" s="55">
        <v>134.24799999999999</v>
      </c>
    </row>
    <row r="2702" spans="1:8" x14ac:dyDescent="0.25">
      <c r="A2702" s="55">
        <v>2022</v>
      </c>
      <c r="B2702" s="55" t="s">
        <v>29</v>
      </c>
      <c r="C2702" s="55">
        <v>1090</v>
      </c>
      <c r="D2702" s="54" t="s">
        <v>6752</v>
      </c>
      <c r="E2702" s="56">
        <v>0.20833333333333334</v>
      </c>
      <c r="F2702" s="55">
        <v>16.867999999999999</v>
      </c>
      <c r="G2702" s="55">
        <v>96.53</v>
      </c>
      <c r="H2702" s="55">
        <v>118.857</v>
      </c>
    </row>
    <row r="2703" spans="1:8" x14ac:dyDescent="0.25">
      <c r="A2703" s="55">
        <v>2022</v>
      </c>
      <c r="B2703" s="55" t="s">
        <v>29</v>
      </c>
      <c r="C2703" s="55">
        <v>1091</v>
      </c>
      <c r="D2703" s="54" t="s">
        <v>6752</v>
      </c>
      <c r="E2703" s="56">
        <v>0.25</v>
      </c>
      <c r="F2703" s="55">
        <v>16.795999999999999</v>
      </c>
      <c r="G2703" s="55">
        <v>96.846999999999994</v>
      </c>
      <c r="H2703" s="55">
        <v>119.94</v>
      </c>
    </row>
    <row r="2704" spans="1:8" x14ac:dyDescent="0.25">
      <c r="A2704" s="55">
        <v>2022</v>
      </c>
      <c r="B2704" s="55" t="s">
        <v>29</v>
      </c>
      <c r="C2704" s="55">
        <v>1092</v>
      </c>
      <c r="D2704" s="54" t="s">
        <v>6753</v>
      </c>
      <c r="E2704" s="56">
        <v>0.29166666666666669</v>
      </c>
      <c r="F2704" s="55">
        <v>16.344000000000001</v>
      </c>
      <c r="G2704" s="55">
        <v>96.882000000000005</v>
      </c>
      <c r="H2704" s="55">
        <v>120.161</v>
      </c>
    </row>
    <row r="2705" spans="1:8" x14ac:dyDescent="0.25">
      <c r="A2705" s="55">
        <v>2022</v>
      </c>
      <c r="B2705" s="55" t="s">
        <v>29</v>
      </c>
      <c r="C2705" s="55">
        <v>1093</v>
      </c>
      <c r="D2705" s="54" t="s">
        <v>6753</v>
      </c>
      <c r="E2705" s="56">
        <v>0.33333333333333331</v>
      </c>
      <c r="F2705" s="55">
        <v>16.201000000000001</v>
      </c>
      <c r="G2705" s="55">
        <v>97.332999999999998</v>
      </c>
      <c r="H2705" s="55">
        <v>121.056</v>
      </c>
    </row>
    <row r="2706" spans="1:8" x14ac:dyDescent="0.25">
      <c r="A2706" s="55">
        <v>2022</v>
      </c>
      <c r="B2706" s="55" t="s">
        <v>29</v>
      </c>
      <c r="C2706" s="55">
        <v>1094</v>
      </c>
      <c r="D2706" s="54" t="s">
        <v>6753</v>
      </c>
      <c r="E2706" s="56">
        <v>0.375</v>
      </c>
      <c r="F2706" s="55">
        <v>16.248999999999999</v>
      </c>
      <c r="G2706" s="55">
        <v>97.474000000000004</v>
      </c>
      <c r="H2706" s="55">
        <v>119.721</v>
      </c>
    </row>
    <row r="2707" spans="1:8" x14ac:dyDescent="0.25">
      <c r="A2707" s="55">
        <v>2022</v>
      </c>
      <c r="B2707" s="55" t="s">
        <v>29</v>
      </c>
      <c r="C2707" s="55">
        <v>1095</v>
      </c>
      <c r="D2707" s="54" t="s">
        <v>6753</v>
      </c>
      <c r="E2707" s="56">
        <v>0.41666666666666669</v>
      </c>
      <c r="F2707" s="55">
        <v>16.391999999999999</v>
      </c>
      <c r="G2707" s="55">
        <v>97.820999999999998</v>
      </c>
      <c r="H2707" s="55">
        <v>120.60599999999999</v>
      </c>
    </row>
    <row r="2708" spans="1:8" x14ac:dyDescent="0.25">
      <c r="A2708" s="55">
        <v>2022</v>
      </c>
      <c r="B2708" s="55" t="s">
        <v>29</v>
      </c>
      <c r="C2708" s="55">
        <v>1096</v>
      </c>
      <c r="D2708" s="54" t="s">
        <v>6753</v>
      </c>
      <c r="E2708" s="56">
        <v>0.45833333333333331</v>
      </c>
      <c r="F2708" s="55">
        <v>16.486999999999998</v>
      </c>
      <c r="G2708" s="55">
        <v>97.795000000000002</v>
      </c>
      <c r="H2708" s="55">
        <v>118.223</v>
      </c>
    </row>
    <row r="2709" spans="1:8" x14ac:dyDescent="0.25">
      <c r="A2709" s="55">
        <v>2022</v>
      </c>
      <c r="B2709" s="55" t="s">
        <v>29</v>
      </c>
      <c r="C2709" s="55">
        <v>1097</v>
      </c>
      <c r="D2709" s="54" t="s">
        <v>6753</v>
      </c>
      <c r="E2709" s="56">
        <v>0.5</v>
      </c>
      <c r="F2709" s="55">
        <v>16.463000000000001</v>
      </c>
      <c r="G2709" s="55">
        <v>98.045000000000002</v>
      </c>
      <c r="H2709" s="55">
        <v>114.06399999999999</v>
      </c>
    </row>
    <row r="2710" spans="1:8" x14ac:dyDescent="0.25">
      <c r="A2710" s="55">
        <v>2022</v>
      </c>
      <c r="B2710" s="55" t="s">
        <v>29</v>
      </c>
      <c r="C2710" s="55">
        <v>1098</v>
      </c>
      <c r="D2710" s="54" t="s">
        <v>6753</v>
      </c>
      <c r="E2710" s="56">
        <v>0.54166666666666663</v>
      </c>
      <c r="F2710" s="55">
        <v>15.843</v>
      </c>
      <c r="G2710" s="55">
        <v>96.953999999999994</v>
      </c>
      <c r="H2710" s="55">
        <v>115.788</v>
      </c>
    </row>
    <row r="2711" spans="1:8" x14ac:dyDescent="0.25">
      <c r="A2711" s="55">
        <v>2022</v>
      </c>
      <c r="B2711" s="55" t="s">
        <v>29</v>
      </c>
      <c r="C2711" s="55">
        <v>1099</v>
      </c>
      <c r="D2711" s="54" t="s">
        <v>6753</v>
      </c>
      <c r="E2711" s="56">
        <v>0.58333333333333337</v>
      </c>
      <c r="F2711" s="55">
        <v>16.414999999999999</v>
      </c>
      <c r="G2711" s="55">
        <v>95.14</v>
      </c>
      <c r="H2711" s="55">
        <v>128.846</v>
      </c>
    </row>
    <row r="2712" spans="1:8" x14ac:dyDescent="0.25">
      <c r="A2712" s="55">
        <v>2022</v>
      </c>
      <c r="B2712" s="55" t="s">
        <v>29</v>
      </c>
      <c r="C2712" s="55">
        <v>1100</v>
      </c>
      <c r="D2712" s="54" t="s">
        <v>6753</v>
      </c>
      <c r="E2712" s="56">
        <v>0.625</v>
      </c>
      <c r="F2712" s="55">
        <v>22.776</v>
      </c>
      <c r="G2712" s="55">
        <v>82.102999999999994</v>
      </c>
      <c r="H2712" s="55">
        <v>146.71700000000001</v>
      </c>
    </row>
    <row r="2713" spans="1:8" x14ac:dyDescent="0.25">
      <c r="A2713" s="55">
        <v>2022</v>
      </c>
      <c r="B2713" s="55" t="s">
        <v>29</v>
      </c>
      <c r="C2713" s="55">
        <v>1101</v>
      </c>
      <c r="D2713" s="54" t="s">
        <v>6753</v>
      </c>
      <c r="E2713" s="56">
        <v>0.66666666666666663</v>
      </c>
      <c r="F2713" s="55">
        <v>37.424999999999997</v>
      </c>
      <c r="G2713" s="55">
        <v>57.74</v>
      </c>
      <c r="H2713" s="55">
        <v>121.974</v>
      </c>
    </row>
    <row r="2714" spans="1:8" x14ac:dyDescent="0.25">
      <c r="A2714" s="55">
        <v>2022</v>
      </c>
      <c r="B2714" s="55" t="s">
        <v>29</v>
      </c>
      <c r="C2714" s="55">
        <v>1102</v>
      </c>
      <c r="D2714" s="54" t="s">
        <v>6753</v>
      </c>
      <c r="E2714" s="56">
        <v>0.70833333333333337</v>
      </c>
      <c r="F2714" s="55">
        <v>41.238999999999997</v>
      </c>
      <c r="G2714" s="55">
        <v>47.750999999999998</v>
      </c>
      <c r="H2714" s="55">
        <v>121.512</v>
      </c>
    </row>
    <row r="2715" spans="1:8" x14ac:dyDescent="0.25">
      <c r="A2715" s="55">
        <v>2022</v>
      </c>
      <c r="B2715" s="55" t="s">
        <v>29</v>
      </c>
      <c r="C2715" s="55">
        <v>1103</v>
      </c>
      <c r="D2715" s="54" t="s">
        <v>6753</v>
      </c>
      <c r="E2715" s="56">
        <v>0.75</v>
      </c>
      <c r="F2715" s="55">
        <v>45.53</v>
      </c>
      <c r="G2715" s="55">
        <v>41.768000000000001</v>
      </c>
      <c r="H2715" s="55">
        <v>118.223</v>
      </c>
    </row>
    <row r="2716" spans="1:8" x14ac:dyDescent="0.25">
      <c r="A2716" s="55">
        <v>2022</v>
      </c>
      <c r="B2716" s="55" t="s">
        <v>29</v>
      </c>
      <c r="C2716" s="55">
        <v>1104</v>
      </c>
      <c r="D2716" s="54" t="s">
        <v>6753</v>
      </c>
      <c r="E2716" s="56">
        <v>0.79166666666666663</v>
      </c>
      <c r="F2716" s="55">
        <v>48.67</v>
      </c>
      <c r="G2716" s="55">
        <v>38.326000000000001</v>
      </c>
      <c r="H2716" s="55">
        <v>132.97900000000001</v>
      </c>
    </row>
    <row r="2717" spans="1:8" x14ac:dyDescent="0.25">
      <c r="A2717" s="55">
        <v>2022</v>
      </c>
      <c r="B2717" s="55" t="s">
        <v>29</v>
      </c>
      <c r="C2717" s="55">
        <v>1105</v>
      </c>
      <c r="D2717" s="54" t="s">
        <v>6753</v>
      </c>
      <c r="E2717" s="56">
        <v>0.83333333333333337</v>
      </c>
      <c r="F2717" s="55">
        <v>47.45</v>
      </c>
      <c r="G2717" s="55">
        <v>40.963999999999999</v>
      </c>
      <c r="H2717" s="55">
        <v>142.09899999999999</v>
      </c>
    </row>
    <row r="2718" spans="1:8" x14ac:dyDescent="0.25">
      <c r="A2718" s="55">
        <v>2022</v>
      </c>
      <c r="B2718" s="55" t="s">
        <v>29</v>
      </c>
      <c r="C2718" s="55">
        <v>1106</v>
      </c>
      <c r="D2718" s="54" t="s">
        <v>6753</v>
      </c>
      <c r="E2718" s="56">
        <v>0.875</v>
      </c>
      <c r="F2718" s="55">
        <v>45.593000000000004</v>
      </c>
      <c r="G2718" s="55">
        <v>42.567999999999998</v>
      </c>
      <c r="H2718" s="55">
        <v>137.268</v>
      </c>
    </row>
    <row r="2719" spans="1:8" x14ac:dyDescent="0.25">
      <c r="A2719" s="55">
        <v>2022</v>
      </c>
      <c r="B2719" s="55" t="s">
        <v>29</v>
      </c>
      <c r="C2719" s="55">
        <v>1107</v>
      </c>
      <c r="D2719" s="54" t="s">
        <v>6753</v>
      </c>
      <c r="E2719" s="56">
        <v>0.91666666666666663</v>
      </c>
      <c r="F2719" s="55">
        <v>46.481000000000002</v>
      </c>
      <c r="G2719" s="55">
        <v>38.985999999999997</v>
      </c>
      <c r="H2719" s="55">
        <v>149.96700000000001</v>
      </c>
    </row>
    <row r="2720" spans="1:8" x14ac:dyDescent="0.25">
      <c r="A2720" s="55">
        <v>2022</v>
      </c>
      <c r="B2720" s="55" t="s">
        <v>29</v>
      </c>
      <c r="C2720" s="55">
        <v>1108</v>
      </c>
      <c r="D2720" s="54" t="s">
        <v>6753</v>
      </c>
      <c r="E2720" s="56">
        <v>0.95833333333333337</v>
      </c>
      <c r="F2720" s="55">
        <v>35.395000000000003</v>
      </c>
      <c r="G2720" s="55">
        <v>42.076000000000001</v>
      </c>
      <c r="H2720" s="55">
        <v>177.18799999999999</v>
      </c>
    </row>
    <row r="2721" spans="1:8" x14ac:dyDescent="0.25">
      <c r="A2721" s="55">
        <v>2022</v>
      </c>
      <c r="B2721" s="55" t="s">
        <v>29</v>
      </c>
      <c r="C2721" s="55">
        <v>1109</v>
      </c>
      <c r="D2721" s="54" t="s">
        <v>6753</v>
      </c>
      <c r="E2721" s="56">
        <v>0.54166666666666696</v>
      </c>
      <c r="F2721" s="55">
        <v>31.97</v>
      </c>
      <c r="G2721" s="55">
        <v>45.017000000000003</v>
      </c>
      <c r="H2721" s="55">
        <v>218.982</v>
      </c>
    </row>
    <row r="2722" spans="1:8" x14ac:dyDescent="0.25">
      <c r="A2722" s="55">
        <v>2022</v>
      </c>
      <c r="B2722" s="55" t="s">
        <v>29</v>
      </c>
      <c r="C2722" s="55">
        <v>1110</v>
      </c>
      <c r="D2722" s="54" t="s">
        <v>6753</v>
      </c>
      <c r="E2722" s="56">
        <v>0.58333333333333304</v>
      </c>
      <c r="F2722" s="55">
        <v>28.295000000000002</v>
      </c>
      <c r="G2722" s="55">
        <v>49.326000000000001</v>
      </c>
      <c r="H2722" s="55">
        <v>226.53299999999999</v>
      </c>
    </row>
    <row r="2723" spans="1:8" x14ac:dyDescent="0.25">
      <c r="A2723" s="55">
        <v>2022</v>
      </c>
      <c r="B2723" s="55" t="s">
        <v>29</v>
      </c>
      <c r="C2723" s="55">
        <v>1111</v>
      </c>
      <c r="D2723" s="54" t="s">
        <v>6753</v>
      </c>
      <c r="E2723" s="56">
        <v>0.625</v>
      </c>
      <c r="F2723" s="55">
        <v>23.856999999999999</v>
      </c>
      <c r="G2723" s="55">
        <v>53.405999999999999</v>
      </c>
      <c r="H2723" s="55">
        <v>250.36699999999999</v>
      </c>
    </row>
    <row r="2724" spans="1:8" x14ac:dyDescent="0.25">
      <c r="A2724" s="55">
        <v>2022</v>
      </c>
      <c r="B2724" s="55" t="s">
        <v>29</v>
      </c>
      <c r="C2724" s="55">
        <v>1112</v>
      </c>
      <c r="D2724" s="54" t="s">
        <v>6753</v>
      </c>
      <c r="E2724" s="56">
        <v>0.66666666666666696</v>
      </c>
      <c r="F2724" s="55">
        <v>19.341000000000001</v>
      </c>
      <c r="G2724" s="55">
        <v>60.009</v>
      </c>
      <c r="H2724" s="55">
        <v>254.869</v>
      </c>
    </row>
    <row r="2725" spans="1:8" x14ac:dyDescent="0.25">
      <c r="A2725" s="55">
        <v>2022</v>
      </c>
      <c r="B2725" s="55" t="s">
        <v>29</v>
      </c>
      <c r="C2725" s="55">
        <v>1113</v>
      </c>
      <c r="D2725" s="54" t="s">
        <v>6753</v>
      </c>
      <c r="E2725" s="56">
        <v>0.70833333333333304</v>
      </c>
      <c r="F2725" s="55">
        <v>17.748000000000001</v>
      </c>
      <c r="G2725" s="55">
        <v>64.896000000000001</v>
      </c>
      <c r="H2725" s="55">
        <v>254.869</v>
      </c>
    </row>
    <row r="2726" spans="1:8" x14ac:dyDescent="0.25">
      <c r="A2726" s="55">
        <v>2022</v>
      </c>
      <c r="B2726" s="55" t="s">
        <v>29</v>
      </c>
      <c r="C2726" s="55">
        <v>1114</v>
      </c>
      <c r="D2726" s="54" t="s">
        <v>6753</v>
      </c>
      <c r="E2726" s="56">
        <v>0.75</v>
      </c>
      <c r="F2726" s="55">
        <v>17.201000000000001</v>
      </c>
      <c r="G2726" s="55">
        <v>68.793000000000006</v>
      </c>
      <c r="H2726" s="55">
        <v>254.869</v>
      </c>
    </row>
    <row r="2727" spans="1:8" x14ac:dyDescent="0.25">
      <c r="A2727" s="55">
        <v>2022</v>
      </c>
      <c r="B2727" s="55" t="s">
        <v>29</v>
      </c>
      <c r="C2727" s="55">
        <v>1115</v>
      </c>
      <c r="D2727" s="54" t="s">
        <v>6753</v>
      </c>
      <c r="E2727" s="56">
        <v>0.79166666666666696</v>
      </c>
      <c r="F2727" s="55">
        <v>18.105</v>
      </c>
      <c r="G2727" s="55">
        <v>71.805999999999997</v>
      </c>
      <c r="H2727" s="55">
        <v>250.36699999999999</v>
      </c>
    </row>
    <row r="2728" spans="1:8" x14ac:dyDescent="0.25">
      <c r="A2728" s="55">
        <v>2022</v>
      </c>
      <c r="B2728" s="55" t="s">
        <v>29</v>
      </c>
      <c r="C2728" s="55">
        <v>1116</v>
      </c>
      <c r="D2728" s="54" t="s">
        <v>6754</v>
      </c>
      <c r="E2728" s="56">
        <v>0.83333333333333304</v>
      </c>
      <c r="F2728" s="55">
        <v>17.533999999999999</v>
      </c>
      <c r="G2728" s="55">
        <v>74.022999999999996</v>
      </c>
      <c r="H2728" s="55">
        <v>271.15699999999998</v>
      </c>
    </row>
    <row r="2729" spans="1:8" x14ac:dyDescent="0.25">
      <c r="A2729" s="55">
        <v>2022</v>
      </c>
      <c r="B2729" s="55" t="s">
        <v>29</v>
      </c>
      <c r="C2729" s="55">
        <v>1117</v>
      </c>
      <c r="D2729" s="54" t="s">
        <v>6754</v>
      </c>
      <c r="E2729" s="56">
        <v>0.875</v>
      </c>
      <c r="F2729" s="55">
        <v>16.248999999999999</v>
      </c>
      <c r="G2729" s="55">
        <v>75.725999999999999</v>
      </c>
      <c r="H2729" s="55">
        <v>537.327</v>
      </c>
    </row>
    <row r="2730" spans="1:8" x14ac:dyDescent="0.25">
      <c r="A2730" s="55">
        <v>2022</v>
      </c>
      <c r="B2730" s="55" t="s">
        <v>29</v>
      </c>
      <c r="C2730" s="55">
        <v>1118</v>
      </c>
      <c r="D2730" s="54" t="s">
        <v>6754</v>
      </c>
      <c r="E2730" s="56">
        <v>0.91666666666666696</v>
      </c>
      <c r="F2730" s="55">
        <v>14.96</v>
      </c>
      <c r="G2730" s="55">
        <v>77.986000000000004</v>
      </c>
      <c r="H2730" s="55">
        <v>214.52799999999999</v>
      </c>
    </row>
    <row r="2731" spans="1:8" x14ac:dyDescent="0.25">
      <c r="A2731" s="55">
        <v>2022</v>
      </c>
      <c r="B2731" s="55" t="s">
        <v>29</v>
      </c>
      <c r="C2731" s="55">
        <v>1119</v>
      </c>
      <c r="D2731" s="54" t="s">
        <v>6754</v>
      </c>
      <c r="E2731" s="56">
        <v>0.95833333333333304</v>
      </c>
      <c r="F2731" s="55">
        <v>14.696999999999999</v>
      </c>
      <c r="G2731" s="55">
        <v>79.430000000000007</v>
      </c>
      <c r="H2731" s="55">
        <v>178.13399999999999</v>
      </c>
    </row>
    <row r="2732" spans="1:8" x14ac:dyDescent="0.25">
      <c r="A2732" s="55">
        <v>2022</v>
      </c>
      <c r="B2732" s="55" t="s">
        <v>29</v>
      </c>
      <c r="C2732" s="55">
        <v>1120</v>
      </c>
      <c r="D2732" s="54" t="s">
        <v>6754</v>
      </c>
      <c r="E2732" s="56">
        <v>0</v>
      </c>
      <c r="F2732" s="55">
        <v>14.481</v>
      </c>
      <c r="G2732" s="55">
        <v>81.832999999999998</v>
      </c>
      <c r="H2732" s="55">
        <v>177.18799999999999</v>
      </c>
    </row>
    <row r="2733" spans="1:8" x14ac:dyDescent="0.25">
      <c r="A2733" s="55">
        <v>2022</v>
      </c>
      <c r="B2733" s="55" t="s">
        <v>29</v>
      </c>
      <c r="C2733" s="55">
        <v>1121</v>
      </c>
      <c r="D2733" s="54" t="s">
        <v>6754</v>
      </c>
      <c r="E2733" s="56">
        <v>4.1666666666666664E-2</v>
      </c>
      <c r="F2733" s="55">
        <v>16.32</v>
      </c>
      <c r="G2733" s="55">
        <v>82.655000000000001</v>
      </c>
      <c r="H2733" s="55">
        <v>135.56100000000001</v>
      </c>
    </row>
    <row r="2734" spans="1:8" x14ac:dyDescent="0.25">
      <c r="A2734" s="55">
        <v>2022</v>
      </c>
      <c r="B2734" s="55" t="s">
        <v>29</v>
      </c>
      <c r="C2734" s="55">
        <v>1122</v>
      </c>
      <c r="D2734" s="54" t="s">
        <v>6754</v>
      </c>
      <c r="E2734" s="56">
        <v>8.3333333333333329E-2</v>
      </c>
      <c r="F2734" s="55">
        <v>15.819000000000001</v>
      </c>
      <c r="G2734" s="55">
        <v>82.816999999999993</v>
      </c>
      <c r="H2734" s="55">
        <v>140.929</v>
      </c>
    </row>
    <row r="2735" spans="1:8" x14ac:dyDescent="0.25">
      <c r="A2735" s="55">
        <v>2022</v>
      </c>
      <c r="B2735" s="55" t="s">
        <v>29</v>
      </c>
      <c r="C2735" s="55">
        <v>1123</v>
      </c>
      <c r="D2735" s="54" t="s">
        <v>6754</v>
      </c>
      <c r="E2735" s="56">
        <v>0.125</v>
      </c>
      <c r="F2735" s="55">
        <v>15.151</v>
      </c>
      <c r="G2735" s="55">
        <v>84.790999999999997</v>
      </c>
      <c r="H2735" s="55">
        <v>182.142</v>
      </c>
    </row>
    <row r="2736" spans="1:8" x14ac:dyDescent="0.25">
      <c r="A2736" s="55">
        <v>2022</v>
      </c>
      <c r="B2736" s="55" t="s">
        <v>29</v>
      </c>
      <c r="C2736" s="55">
        <v>1124</v>
      </c>
      <c r="D2736" s="54" t="s">
        <v>6754</v>
      </c>
      <c r="E2736" s="56">
        <v>0.16666666666666666</v>
      </c>
      <c r="F2736" s="55">
        <v>15.39</v>
      </c>
      <c r="G2736" s="55">
        <v>86.198999999999998</v>
      </c>
      <c r="H2736" s="55">
        <v>169.5</v>
      </c>
    </row>
    <row r="2737" spans="1:8" x14ac:dyDescent="0.25">
      <c r="A2737" s="55">
        <v>2022</v>
      </c>
      <c r="B2737" s="55" t="s">
        <v>29</v>
      </c>
      <c r="C2737" s="55">
        <v>1125</v>
      </c>
      <c r="D2737" s="54" t="s">
        <v>6754</v>
      </c>
      <c r="E2737" s="56">
        <v>0.20833333333333334</v>
      </c>
      <c r="F2737" s="55">
        <v>20.268999999999998</v>
      </c>
      <c r="G2737" s="55">
        <v>77.260000000000005</v>
      </c>
      <c r="H2737" s="55">
        <v>146.71700000000001</v>
      </c>
    </row>
    <row r="2738" spans="1:8" x14ac:dyDescent="0.25">
      <c r="A2738" s="55">
        <v>2022</v>
      </c>
      <c r="B2738" s="55" t="s">
        <v>29</v>
      </c>
      <c r="C2738" s="55">
        <v>1126</v>
      </c>
      <c r="D2738" s="54" t="s">
        <v>6754</v>
      </c>
      <c r="E2738" s="56">
        <v>0.25</v>
      </c>
      <c r="F2738" s="55">
        <v>29.89</v>
      </c>
      <c r="G2738" s="55">
        <v>62.094000000000001</v>
      </c>
      <c r="H2738" s="55">
        <v>145.40199999999999</v>
      </c>
    </row>
    <row r="2739" spans="1:8" x14ac:dyDescent="0.25">
      <c r="A2739" s="55">
        <v>2022</v>
      </c>
      <c r="B2739" s="55" t="s">
        <v>29</v>
      </c>
      <c r="C2739" s="55">
        <v>1127</v>
      </c>
      <c r="D2739" s="54" t="s">
        <v>6754</v>
      </c>
      <c r="E2739" s="56">
        <v>0.29166666666666669</v>
      </c>
      <c r="F2739" s="55">
        <v>28.791</v>
      </c>
      <c r="G2739" s="55">
        <v>62.445</v>
      </c>
      <c r="H2739" s="55">
        <v>127.474</v>
      </c>
    </row>
    <row r="2740" spans="1:8" x14ac:dyDescent="0.25">
      <c r="A2740" s="55">
        <v>2022</v>
      </c>
      <c r="B2740" s="55" t="s">
        <v>29</v>
      </c>
      <c r="C2740" s="55">
        <v>1128</v>
      </c>
      <c r="D2740" s="54" t="s">
        <v>6754</v>
      </c>
      <c r="E2740" s="56">
        <v>0.33333333333333331</v>
      </c>
      <c r="F2740" s="55">
        <v>34.624000000000002</v>
      </c>
      <c r="G2740" s="55">
        <v>47.71</v>
      </c>
      <c r="H2740" s="55">
        <v>198.447</v>
      </c>
    </row>
    <row r="2741" spans="1:8" x14ac:dyDescent="0.25">
      <c r="A2741" s="55">
        <v>2022</v>
      </c>
      <c r="B2741" s="55" t="s">
        <v>29</v>
      </c>
      <c r="C2741" s="55">
        <v>1129</v>
      </c>
      <c r="D2741" s="54" t="s">
        <v>6754</v>
      </c>
      <c r="E2741" s="56">
        <v>0.375</v>
      </c>
      <c r="F2741" s="55">
        <v>24.338999999999999</v>
      </c>
      <c r="G2741" s="55">
        <v>71.47</v>
      </c>
      <c r="H2741" s="55">
        <v>112.958</v>
      </c>
    </row>
    <row r="2742" spans="1:8" x14ac:dyDescent="0.25">
      <c r="A2742" s="55">
        <v>2022</v>
      </c>
      <c r="B2742" s="55" t="s">
        <v>29</v>
      </c>
      <c r="C2742" s="55">
        <v>1130</v>
      </c>
      <c r="D2742" s="54" t="s">
        <v>6754</v>
      </c>
      <c r="E2742" s="56">
        <v>0.41666666666666669</v>
      </c>
      <c r="F2742" s="55">
        <v>35.128</v>
      </c>
      <c r="G2742" s="55">
        <v>51.645000000000003</v>
      </c>
      <c r="H2742" s="55">
        <v>159.79</v>
      </c>
    </row>
    <row r="2743" spans="1:8" x14ac:dyDescent="0.25">
      <c r="A2743" s="55">
        <v>2022</v>
      </c>
      <c r="B2743" s="55" t="s">
        <v>29</v>
      </c>
      <c r="C2743" s="55">
        <v>1131</v>
      </c>
      <c r="D2743" s="54" t="s">
        <v>6754</v>
      </c>
      <c r="E2743" s="56">
        <v>0.45833333333333331</v>
      </c>
      <c r="F2743" s="55">
        <v>31.97</v>
      </c>
      <c r="G2743" s="55">
        <v>52.390999999999998</v>
      </c>
      <c r="H2743" s="55">
        <v>138.33000000000001</v>
      </c>
    </row>
    <row r="2744" spans="1:8" x14ac:dyDescent="0.25">
      <c r="A2744" s="55">
        <v>2022</v>
      </c>
      <c r="B2744" s="55" t="s">
        <v>29</v>
      </c>
      <c r="C2744" s="55">
        <v>1132</v>
      </c>
      <c r="D2744" s="54" t="s">
        <v>6754</v>
      </c>
      <c r="E2744" s="56">
        <v>0.5</v>
      </c>
      <c r="F2744" s="55">
        <v>28.221</v>
      </c>
      <c r="G2744" s="55">
        <v>50.25</v>
      </c>
      <c r="H2744" s="55">
        <v>172.74600000000001</v>
      </c>
    </row>
    <row r="2745" spans="1:8" x14ac:dyDescent="0.25">
      <c r="A2745" s="55">
        <v>2022</v>
      </c>
      <c r="B2745" s="55" t="s">
        <v>29</v>
      </c>
      <c r="C2745" s="55">
        <v>1133</v>
      </c>
      <c r="D2745" s="54" t="s">
        <v>6754</v>
      </c>
      <c r="E2745" s="56">
        <v>0.54166666666666663</v>
      </c>
      <c r="F2745" s="55">
        <v>22.393000000000001</v>
      </c>
      <c r="G2745" s="55">
        <v>56.87</v>
      </c>
      <c r="H2745" s="55">
        <v>191.45699999999999</v>
      </c>
    </row>
    <row r="2746" spans="1:8" x14ac:dyDescent="0.25">
      <c r="A2746" s="55">
        <v>2022</v>
      </c>
      <c r="B2746" s="55" t="s">
        <v>29</v>
      </c>
      <c r="C2746" s="55">
        <v>1134</v>
      </c>
      <c r="D2746" s="54" t="s">
        <v>6754</v>
      </c>
      <c r="E2746" s="56">
        <v>0.58333333333333337</v>
      </c>
      <c r="F2746" s="55">
        <v>19.579000000000001</v>
      </c>
      <c r="G2746" s="55">
        <v>61.195999999999998</v>
      </c>
      <c r="H2746" s="55">
        <v>232.28899999999999</v>
      </c>
    </row>
    <row r="2747" spans="1:8" x14ac:dyDescent="0.25">
      <c r="A2747" s="55">
        <v>2022</v>
      </c>
      <c r="B2747" s="55" t="s">
        <v>29</v>
      </c>
      <c r="C2747" s="55">
        <v>1135</v>
      </c>
      <c r="D2747" s="54" t="s">
        <v>6754</v>
      </c>
      <c r="E2747" s="56">
        <v>0.625</v>
      </c>
      <c r="F2747" s="55">
        <v>16.201000000000001</v>
      </c>
      <c r="G2747" s="55">
        <v>66.421000000000006</v>
      </c>
      <c r="H2747" s="55">
        <v>242.36799999999999</v>
      </c>
    </row>
    <row r="2748" spans="1:8" x14ac:dyDescent="0.25">
      <c r="A2748" s="55">
        <v>2022</v>
      </c>
      <c r="B2748" s="55" t="s">
        <v>29</v>
      </c>
      <c r="C2748" s="55">
        <v>1136</v>
      </c>
      <c r="D2748" s="54" t="s">
        <v>6754</v>
      </c>
      <c r="E2748" s="56">
        <v>0.66666666666666663</v>
      </c>
      <c r="F2748" s="55">
        <v>12.606</v>
      </c>
      <c r="G2748" s="55">
        <v>71.858999999999995</v>
      </c>
      <c r="H2748" s="55">
        <v>185.40899999999999</v>
      </c>
    </row>
    <row r="2749" spans="1:8" x14ac:dyDescent="0.25">
      <c r="A2749" s="55">
        <v>2022</v>
      </c>
      <c r="B2749" s="55" t="s">
        <v>29</v>
      </c>
      <c r="C2749" s="55">
        <v>1137</v>
      </c>
      <c r="D2749" s="54" t="s">
        <v>6754</v>
      </c>
      <c r="E2749" s="56">
        <v>0.70833333333333337</v>
      </c>
      <c r="F2749" s="55">
        <v>12.798999999999999</v>
      </c>
      <c r="G2749" s="55">
        <v>76.918999999999997</v>
      </c>
      <c r="H2749" s="55">
        <v>112.239</v>
      </c>
    </row>
    <row r="2750" spans="1:8" x14ac:dyDescent="0.25">
      <c r="A2750" s="55">
        <v>2022</v>
      </c>
      <c r="B2750" s="55" t="s">
        <v>29</v>
      </c>
      <c r="C2750" s="55">
        <v>1138</v>
      </c>
      <c r="D2750" s="54" t="s">
        <v>6754</v>
      </c>
      <c r="E2750" s="56">
        <v>0.75</v>
      </c>
      <c r="F2750" s="55">
        <v>12.558</v>
      </c>
      <c r="G2750" s="55">
        <v>80.695999999999998</v>
      </c>
      <c r="H2750" s="55">
        <v>131.44999999999999</v>
      </c>
    </row>
    <row r="2751" spans="1:8" x14ac:dyDescent="0.25">
      <c r="A2751" s="55">
        <v>2022</v>
      </c>
      <c r="B2751" s="55" t="s">
        <v>29</v>
      </c>
      <c r="C2751" s="55">
        <v>1139</v>
      </c>
      <c r="D2751" s="54" t="s">
        <v>6754</v>
      </c>
      <c r="E2751" s="56">
        <v>0.79166666666666663</v>
      </c>
      <c r="F2751" s="55">
        <v>11.467000000000001</v>
      </c>
      <c r="G2751" s="55">
        <v>82.703999999999994</v>
      </c>
      <c r="H2751" s="55">
        <v>146.274</v>
      </c>
    </row>
    <row r="2752" spans="1:8" x14ac:dyDescent="0.25">
      <c r="A2752" s="55">
        <v>2022</v>
      </c>
      <c r="B2752" s="55" t="s">
        <v>29</v>
      </c>
      <c r="C2752" s="55">
        <v>1140</v>
      </c>
      <c r="D2752" s="54" t="s">
        <v>6755</v>
      </c>
      <c r="E2752" s="56">
        <v>0.83333333333333337</v>
      </c>
      <c r="F2752" s="55">
        <v>10.565</v>
      </c>
      <c r="G2752" s="55">
        <v>83.412000000000006</v>
      </c>
      <c r="H2752" s="55">
        <v>145.40199999999999</v>
      </c>
    </row>
    <row r="2753" spans="1:8" x14ac:dyDescent="0.25">
      <c r="A2753" s="55">
        <v>2022</v>
      </c>
      <c r="B2753" s="55" t="s">
        <v>29</v>
      </c>
      <c r="C2753" s="55">
        <v>1141</v>
      </c>
      <c r="D2753" s="54" t="s">
        <v>6755</v>
      </c>
      <c r="E2753" s="56">
        <v>0.875</v>
      </c>
      <c r="F2753" s="55">
        <v>9.8539999999999992</v>
      </c>
      <c r="G2753" s="55">
        <v>84.155000000000001</v>
      </c>
      <c r="H2753" s="55">
        <v>166.48599999999999</v>
      </c>
    </row>
    <row r="2754" spans="1:8" x14ac:dyDescent="0.25">
      <c r="A2754" s="55">
        <v>2022</v>
      </c>
      <c r="B2754" s="55" t="s">
        <v>29</v>
      </c>
      <c r="C2754" s="55">
        <v>1142</v>
      </c>
      <c r="D2754" s="54" t="s">
        <v>6755</v>
      </c>
      <c r="E2754" s="56">
        <v>0.91666666666666663</v>
      </c>
      <c r="F2754" s="55">
        <v>9.5830000000000002</v>
      </c>
      <c r="G2754" s="55">
        <v>85.311999999999998</v>
      </c>
      <c r="H2754" s="55">
        <v>537.327</v>
      </c>
    </row>
    <row r="2755" spans="1:8" x14ac:dyDescent="0.25">
      <c r="A2755" s="55">
        <v>2022</v>
      </c>
      <c r="B2755" s="55" t="s">
        <v>29</v>
      </c>
      <c r="C2755" s="55">
        <v>1143</v>
      </c>
      <c r="D2755" s="54" t="s">
        <v>6755</v>
      </c>
      <c r="E2755" s="56">
        <v>0.95833333333333337</v>
      </c>
      <c r="F2755" s="55">
        <v>7.5940000000000003</v>
      </c>
      <c r="G2755" s="55">
        <v>84.341999999999999</v>
      </c>
      <c r="H2755" s="55">
        <v>537.327</v>
      </c>
    </row>
    <row r="2756" spans="1:8" x14ac:dyDescent="0.25">
      <c r="A2756" s="55">
        <v>2022</v>
      </c>
      <c r="B2756" s="55" t="s">
        <v>29</v>
      </c>
      <c r="C2756" s="55">
        <v>1144</v>
      </c>
      <c r="D2756" s="54" t="s">
        <v>6755</v>
      </c>
      <c r="E2756" s="56">
        <v>0.54166666666666696</v>
      </c>
      <c r="F2756" s="55">
        <v>6.8639999999999999</v>
      </c>
      <c r="G2756" s="55">
        <v>85.141999999999996</v>
      </c>
      <c r="H2756" s="55">
        <v>537.327</v>
      </c>
    </row>
    <row r="2757" spans="1:8" x14ac:dyDescent="0.25">
      <c r="A2757" s="55">
        <v>2022</v>
      </c>
      <c r="B2757" s="55" t="s">
        <v>29</v>
      </c>
      <c r="C2757" s="55">
        <v>1145</v>
      </c>
      <c r="D2757" s="54" t="s">
        <v>6755</v>
      </c>
      <c r="E2757" s="56">
        <v>0.58333333333333304</v>
      </c>
      <c r="F2757" s="55">
        <v>8.1199999999999992</v>
      </c>
      <c r="G2757" s="55">
        <v>86.983999999999995</v>
      </c>
      <c r="H2757" s="55">
        <v>304.30599999999998</v>
      </c>
    </row>
    <row r="2758" spans="1:8" x14ac:dyDescent="0.25">
      <c r="A2758" s="55">
        <v>2022</v>
      </c>
      <c r="B2758" s="55" t="s">
        <v>29</v>
      </c>
      <c r="C2758" s="55">
        <v>1146</v>
      </c>
      <c r="D2758" s="54" t="s">
        <v>6755</v>
      </c>
      <c r="E2758" s="56">
        <v>0.625</v>
      </c>
      <c r="F2758" s="55">
        <v>8.8170000000000002</v>
      </c>
      <c r="G2758" s="55">
        <v>88.352000000000004</v>
      </c>
      <c r="H2758" s="55">
        <v>198.447</v>
      </c>
    </row>
    <row r="2759" spans="1:8" x14ac:dyDescent="0.25">
      <c r="A2759" s="55">
        <v>2022</v>
      </c>
      <c r="B2759" s="55" t="s">
        <v>29</v>
      </c>
      <c r="C2759" s="55">
        <v>1147</v>
      </c>
      <c r="D2759" s="54" t="s">
        <v>6755</v>
      </c>
      <c r="E2759" s="56">
        <v>0.66666666666666696</v>
      </c>
      <c r="F2759" s="55">
        <v>11.613</v>
      </c>
      <c r="G2759" s="55">
        <v>87.064999999999998</v>
      </c>
      <c r="H2759" s="55">
        <v>165.76499999999999</v>
      </c>
    </row>
    <row r="2760" spans="1:8" x14ac:dyDescent="0.25">
      <c r="A2760" s="55">
        <v>2022</v>
      </c>
      <c r="B2760" s="55" t="s">
        <v>29</v>
      </c>
      <c r="C2760" s="55">
        <v>1148</v>
      </c>
      <c r="D2760" s="54" t="s">
        <v>6755</v>
      </c>
      <c r="E2760" s="56">
        <v>0.70833333333333304</v>
      </c>
      <c r="F2760" s="55">
        <v>15.318</v>
      </c>
      <c r="G2760" s="55">
        <v>80.918999999999997</v>
      </c>
      <c r="H2760" s="55">
        <v>136.23400000000001</v>
      </c>
    </row>
    <row r="2761" spans="1:8" x14ac:dyDescent="0.25">
      <c r="A2761" s="55">
        <v>2022</v>
      </c>
      <c r="B2761" s="55" t="s">
        <v>29</v>
      </c>
      <c r="C2761" s="55">
        <v>1149</v>
      </c>
      <c r="D2761" s="54" t="s">
        <v>6755</v>
      </c>
      <c r="E2761" s="56">
        <v>0.75</v>
      </c>
      <c r="F2761" s="55">
        <v>20.126000000000001</v>
      </c>
      <c r="G2761" s="55">
        <v>71</v>
      </c>
      <c r="H2761" s="55">
        <v>117.18899999999999</v>
      </c>
    </row>
    <row r="2762" spans="1:8" x14ac:dyDescent="0.25">
      <c r="A2762" s="55">
        <v>2022</v>
      </c>
      <c r="B2762" s="55" t="s">
        <v>29</v>
      </c>
      <c r="C2762" s="55">
        <v>1150</v>
      </c>
      <c r="D2762" s="54" t="s">
        <v>6755</v>
      </c>
      <c r="E2762" s="56">
        <v>0.79166666666666696</v>
      </c>
      <c r="F2762" s="55">
        <v>35.582000000000001</v>
      </c>
      <c r="G2762" s="55">
        <v>43.905999999999999</v>
      </c>
      <c r="H2762" s="55">
        <v>144.55000000000001</v>
      </c>
    </row>
    <row r="2763" spans="1:8" x14ac:dyDescent="0.25">
      <c r="A2763" s="55">
        <v>2022</v>
      </c>
      <c r="B2763" s="55" t="s">
        <v>29</v>
      </c>
      <c r="C2763" s="55">
        <v>1151</v>
      </c>
      <c r="D2763" s="54" t="s">
        <v>6755</v>
      </c>
      <c r="E2763" s="56">
        <v>0.83333333333333304</v>
      </c>
      <c r="F2763" s="55">
        <v>41.619</v>
      </c>
      <c r="G2763" s="55">
        <v>36.777000000000001</v>
      </c>
      <c r="H2763" s="55">
        <v>138.33000000000001</v>
      </c>
    </row>
    <row r="2764" spans="1:8" x14ac:dyDescent="0.25">
      <c r="A2764" s="55">
        <v>2022</v>
      </c>
      <c r="B2764" s="55" t="s">
        <v>29</v>
      </c>
      <c r="C2764" s="55">
        <v>1152</v>
      </c>
      <c r="D2764" s="54" t="s">
        <v>6755</v>
      </c>
      <c r="E2764" s="56">
        <v>0.875</v>
      </c>
      <c r="F2764" s="55">
        <v>44.348999999999997</v>
      </c>
      <c r="G2764" s="55">
        <v>31.702000000000002</v>
      </c>
      <c r="H2764" s="55">
        <v>137.97300000000001</v>
      </c>
    </row>
    <row r="2765" spans="1:8" x14ac:dyDescent="0.25">
      <c r="A2765" s="55">
        <v>2022</v>
      </c>
      <c r="B2765" s="55" t="s">
        <v>29</v>
      </c>
      <c r="C2765" s="55">
        <v>1153</v>
      </c>
      <c r="D2765" s="54" t="s">
        <v>6755</v>
      </c>
      <c r="E2765" s="56">
        <v>0.91666666666666696</v>
      </c>
      <c r="F2765" s="55">
        <v>41.648000000000003</v>
      </c>
      <c r="G2765" s="55">
        <v>28.091000000000001</v>
      </c>
      <c r="H2765" s="55">
        <v>137.97300000000001</v>
      </c>
    </row>
    <row r="2766" spans="1:8" x14ac:dyDescent="0.25">
      <c r="A2766" s="55">
        <v>2022</v>
      </c>
      <c r="B2766" s="55" t="s">
        <v>29</v>
      </c>
      <c r="C2766" s="55">
        <v>1154</v>
      </c>
      <c r="D2766" s="54" t="s">
        <v>6755</v>
      </c>
      <c r="E2766" s="56">
        <v>0.95833333333333304</v>
      </c>
      <c r="F2766" s="55">
        <v>35.341999999999999</v>
      </c>
      <c r="G2766" s="55">
        <v>32.026000000000003</v>
      </c>
      <c r="H2766" s="55">
        <v>139.05500000000001</v>
      </c>
    </row>
    <row r="2767" spans="1:8" x14ac:dyDescent="0.25">
      <c r="A2767" s="55">
        <v>2022</v>
      </c>
      <c r="B2767" s="55" t="s">
        <v>29</v>
      </c>
      <c r="C2767" s="55">
        <v>1155</v>
      </c>
      <c r="D2767" s="54" t="s">
        <v>6755</v>
      </c>
      <c r="E2767" s="56">
        <v>0</v>
      </c>
      <c r="F2767" s="55">
        <v>37.783000000000001</v>
      </c>
      <c r="G2767" s="55">
        <v>30.041</v>
      </c>
      <c r="H2767" s="55">
        <v>179.102</v>
      </c>
    </row>
    <row r="2768" spans="1:8" x14ac:dyDescent="0.25">
      <c r="A2768" s="55">
        <v>2022</v>
      </c>
      <c r="B2768" s="55" t="s">
        <v>29</v>
      </c>
      <c r="C2768" s="55">
        <v>1156</v>
      </c>
      <c r="D2768" s="54" t="s">
        <v>6755</v>
      </c>
      <c r="E2768" s="56">
        <v>4.1666666666666664E-2</v>
      </c>
      <c r="F2768" s="55">
        <v>31.128</v>
      </c>
      <c r="G2768" s="55">
        <v>35.508000000000003</v>
      </c>
      <c r="H2768" s="55">
        <v>181.10499999999999</v>
      </c>
    </row>
    <row r="2769" spans="1:8" x14ac:dyDescent="0.25">
      <c r="A2769" s="55">
        <v>2022</v>
      </c>
      <c r="B2769" s="55" t="s">
        <v>29</v>
      </c>
      <c r="C2769" s="55">
        <v>1157</v>
      </c>
      <c r="D2769" s="54" t="s">
        <v>6755</v>
      </c>
      <c r="E2769" s="56">
        <v>8.3333333333333329E-2</v>
      </c>
      <c r="F2769" s="55">
        <v>26.085000000000001</v>
      </c>
      <c r="G2769" s="55">
        <v>41.978999999999999</v>
      </c>
      <c r="H2769" s="55">
        <v>232.28899999999999</v>
      </c>
    </row>
    <row r="2770" spans="1:8" x14ac:dyDescent="0.25">
      <c r="A2770" s="55">
        <v>2022</v>
      </c>
      <c r="B2770" s="55" t="s">
        <v>29</v>
      </c>
      <c r="C2770" s="55">
        <v>1158</v>
      </c>
      <c r="D2770" s="54" t="s">
        <v>6755</v>
      </c>
      <c r="E2770" s="56">
        <v>0.125</v>
      </c>
      <c r="F2770" s="55">
        <v>24.001999999999999</v>
      </c>
      <c r="G2770" s="55">
        <v>45.569000000000003</v>
      </c>
      <c r="H2770" s="55">
        <v>238.785</v>
      </c>
    </row>
    <row r="2771" spans="1:8" x14ac:dyDescent="0.25">
      <c r="A2771" s="55">
        <v>2022</v>
      </c>
      <c r="B2771" s="55" t="s">
        <v>29</v>
      </c>
      <c r="C2771" s="55">
        <v>1159</v>
      </c>
      <c r="D2771" s="54" t="s">
        <v>6755</v>
      </c>
      <c r="E2771" s="56">
        <v>0.16666666666666666</v>
      </c>
      <c r="F2771" s="55">
        <v>20.603000000000002</v>
      </c>
      <c r="G2771" s="55">
        <v>49.819000000000003</v>
      </c>
      <c r="H2771" s="55">
        <v>265.178</v>
      </c>
    </row>
    <row r="2772" spans="1:8" x14ac:dyDescent="0.25">
      <c r="A2772" s="55">
        <v>2022</v>
      </c>
      <c r="B2772" s="55" t="s">
        <v>29</v>
      </c>
      <c r="C2772" s="55">
        <v>1160</v>
      </c>
      <c r="D2772" s="54" t="s">
        <v>6755</v>
      </c>
      <c r="E2772" s="56">
        <v>0.20833333333333334</v>
      </c>
      <c r="F2772" s="55">
        <v>15.438000000000001</v>
      </c>
      <c r="G2772" s="55">
        <v>56.04</v>
      </c>
      <c r="H2772" s="55">
        <v>271.15699999999998</v>
      </c>
    </row>
    <row r="2773" spans="1:8" x14ac:dyDescent="0.25">
      <c r="A2773" s="55">
        <v>2022</v>
      </c>
      <c r="B2773" s="55" t="s">
        <v>29</v>
      </c>
      <c r="C2773" s="55">
        <v>1161</v>
      </c>
      <c r="D2773" s="54" t="s">
        <v>6755</v>
      </c>
      <c r="E2773" s="56">
        <v>0.25</v>
      </c>
      <c r="F2773" s="55">
        <v>13.185</v>
      </c>
      <c r="G2773" s="55">
        <v>60.305999999999997</v>
      </c>
      <c r="H2773" s="55">
        <v>271.15699999999998</v>
      </c>
    </row>
    <row r="2774" spans="1:8" x14ac:dyDescent="0.25">
      <c r="A2774" s="55">
        <v>2022</v>
      </c>
      <c r="B2774" s="55" t="s">
        <v>29</v>
      </c>
      <c r="C2774" s="55">
        <v>1162</v>
      </c>
      <c r="D2774" s="54" t="s">
        <v>6755</v>
      </c>
      <c r="E2774" s="56">
        <v>0.29166666666666669</v>
      </c>
      <c r="F2774" s="55">
        <v>12.243</v>
      </c>
      <c r="G2774" s="55">
        <v>64.058999999999997</v>
      </c>
      <c r="H2774" s="55">
        <v>271.15699999999998</v>
      </c>
    </row>
    <row r="2775" spans="1:8" x14ac:dyDescent="0.25">
      <c r="A2775" s="55">
        <v>2022</v>
      </c>
      <c r="B2775" s="55" t="s">
        <v>29</v>
      </c>
      <c r="C2775" s="55">
        <v>1163</v>
      </c>
      <c r="D2775" s="54" t="s">
        <v>6755</v>
      </c>
      <c r="E2775" s="56">
        <v>0.33333333333333331</v>
      </c>
      <c r="F2775" s="55">
        <v>11.443</v>
      </c>
      <c r="G2775" s="55">
        <v>66.584000000000003</v>
      </c>
      <c r="H2775" s="55">
        <v>271.15699999999998</v>
      </c>
    </row>
    <row r="2776" spans="1:8" x14ac:dyDescent="0.25">
      <c r="A2776" s="55">
        <v>2022</v>
      </c>
      <c r="B2776" s="55" t="s">
        <v>29</v>
      </c>
      <c r="C2776" s="55">
        <v>1164</v>
      </c>
      <c r="D2776" s="54" t="s">
        <v>6756</v>
      </c>
      <c r="E2776" s="56">
        <v>0.375</v>
      </c>
      <c r="F2776" s="55">
        <v>10.638</v>
      </c>
      <c r="G2776" s="55">
        <v>68.813000000000002</v>
      </c>
      <c r="H2776" s="55">
        <v>259.78100000000001</v>
      </c>
    </row>
    <row r="2777" spans="1:8" x14ac:dyDescent="0.25">
      <c r="A2777" s="55">
        <v>2022</v>
      </c>
      <c r="B2777" s="55" t="s">
        <v>29</v>
      </c>
      <c r="C2777" s="55">
        <v>1165</v>
      </c>
      <c r="D2777" s="54" t="s">
        <v>6756</v>
      </c>
      <c r="E2777" s="56">
        <v>0.41666666666666669</v>
      </c>
      <c r="F2777" s="55">
        <v>9.8290000000000006</v>
      </c>
      <c r="G2777" s="55">
        <v>70.838999999999999</v>
      </c>
      <c r="H2777" s="55">
        <v>246.21600000000001</v>
      </c>
    </row>
    <row r="2778" spans="1:8" x14ac:dyDescent="0.25">
      <c r="A2778" s="55">
        <v>2022</v>
      </c>
      <c r="B2778" s="55" t="s">
        <v>29</v>
      </c>
      <c r="C2778" s="55">
        <v>1166</v>
      </c>
      <c r="D2778" s="54" t="s">
        <v>6756</v>
      </c>
      <c r="E2778" s="56">
        <v>0.45833333333333331</v>
      </c>
      <c r="F2778" s="55">
        <v>8.7420000000000009</v>
      </c>
      <c r="G2778" s="55">
        <v>72.808999999999997</v>
      </c>
      <c r="H2778" s="55">
        <v>229.32900000000001</v>
      </c>
    </row>
    <row r="2779" spans="1:8" x14ac:dyDescent="0.25">
      <c r="A2779" s="55">
        <v>2022</v>
      </c>
      <c r="B2779" s="55" t="s">
        <v>29</v>
      </c>
      <c r="C2779" s="55">
        <v>1167</v>
      </c>
      <c r="D2779" s="54" t="s">
        <v>6756</v>
      </c>
      <c r="E2779" s="56">
        <v>0.5</v>
      </c>
      <c r="F2779" s="55">
        <v>8.8409999999999993</v>
      </c>
      <c r="G2779" s="55">
        <v>73.912000000000006</v>
      </c>
      <c r="H2779" s="55">
        <v>191.45699999999999</v>
      </c>
    </row>
    <row r="2780" spans="1:8" x14ac:dyDescent="0.25">
      <c r="A2780" s="55">
        <v>2022</v>
      </c>
      <c r="B2780" s="55" t="s">
        <v>29</v>
      </c>
      <c r="C2780" s="55">
        <v>1168</v>
      </c>
      <c r="D2780" s="54" t="s">
        <v>6756</v>
      </c>
      <c r="E2780" s="56">
        <v>0.54166666666666663</v>
      </c>
      <c r="F2780" s="55">
        <v>11.175000000000001</v>
      </c>
      <c r="G2780" s="55">
        <v>76.882999999999996</v>
      </c>
      <c r="H2780" s="55">
        <v>114.82</v>
      </c>
    </row>
    <row r="2781" spans="1:8" x14ac:dyDescent="0.25">
      <c r="A2781" s="55">
        <v>2022</v>
      </c>
      <c r="B2781" s="55" t="s">
        <v>29</v>
      </c>
      <c r="C2781" s="55">
        <v>1169</v>
      </c>
      <c r="D2781" s="54" t="s">
        <v>6756</v>
      </c>
      <c r="E2781" s="56">
        <v>0.58333333333333337</v>
      </c>
      <c r="F2781" s="55">
        <v>12.484999999999999</v>
      </c>
      <c r="G2781" s="55">
        <v>79.558000000000007</v>
      </c>
      <c r="H2781" s="55">
        <v>130.56200000000001</v>
      </c>
    </row>
    <row r="2782" spans="1:8" x14ac:dyDescent="0.25">
      <c r="A2782" s="55">
        <v>2022</v>
      </c>
      <c r="B2782" s="55" t="s">
        <v>29</v>
      </c>
      <c r="C2782" s="55">
        <v>1170</v>
      </c>
      <c r="D2782" s="54" t="s">
        <v>6756</v>
      </c>
      <c r="E2782" s="56">
        <v>0.625</v>
      </c>
      <c r="F2782" s="55">
        <v>12.63</v>
      </c>
      <c r="G2782" s="55">
        <v>81.012</v>
      </c>
      <c r="H2782" s="55">
        <v>142.899</v>
      </c>
    </row>
    <row r="2783" spans="1:8" x14ac:dyDescent="0.25">
      <c r="A2783" s="55">
        <v>2022</v>
      </c>
      <c r="B2783" s="55" t="s">
        <v>29</v>
      </c>
      <c r="C2783" s="55">
        <v>1171</v>
      </c>
      <c r="D2783" s="54" t="s">
        <v>6756</v>
      </c>
      <c r="E2783" s="56">
        <v>0.66666666666666663</v>
      </c>
      <c r="F2783" s="55">
        <v>16.891999999999999</v>
      </c>
      <c r="G2783" s="55">
        <v>77.971999999999994</v>
      </c>
      <c r="H2783" s="55">
        <v>118.43300000000001</v>
      </c>
    </row>
    <row r="2784" spans="1:8" x14ac:dyDescent="0.25">
      <c r="A2784" s="55">
        <v>2022</v>
      </c>
      <c r="B2784" s="55" t="s">
        <v>29</v>
      </c>
      <c r="C2784" s="55">
        <v>1172</v>
      </c>
      <c r="D2784" s="54" t="s">
        <v>6756</v>
      </c>
      <c r="E2784" s="56">
        <v>0.70833333333333337</v>
      </c>
      <c r="F2784" s="55">
        <v>18.579999999999998</v>
      </c>
      <c r="G2784" s="55">
        <v>75.745999999999995</v>
      </c>
      <c r="H2784" s="55">
        <v>123.637</v>
      </c>
    </row>
    <row r="2785" spans="1:8" x14ac:dyDescent="0.25">
      <c r="A2785" s="55">
        <v>2022</v>
      </c>
      <c r="B2785" s="55" t="s">
        <v>29</v>
      </c>
      <c r="C2785" s="55">
        <v>1173</v>
      </c>
      <c r="D2785" s="54" t="s">
        <v>6756</v>
      </c>
      <c r="E2785" s="56">
        <v>0.75</v>
      </c>
      <c r="F2785" s="55">
        <v>29.463999999999999</v>
      </c>
      <c r="G2785" s="55">
        <v>58.527999999999999</v>
      </c>
      <c r="H2785" s="55">
        <v>165.76499999999999</v>
      </c>
    </row>
    <row r="2786" spans="1:8" x14ac:dyDescent="0.25">
      <c r="A2786" s="55">
        <v>2022</v>
      </c>
      <c r="B2786" s="55" t="s">
        <v>29</v>
      </c>
      <c r="C2786" s="55">
        <v>1174</v>
      </c>
      <c r="D2786" s="54" t="s">
        <v>6756</v>
      </c>
      <c r="E2786" s="56">
        <v>0.79166666666666663</v>
      </c>
      <c r="F2786" s="55">
        <v>40.085000000000001</v>
      </c>
      <c r="G2786" s="55">
        <v>41.634999999999998</v>
      </c>
      <c r="H2786" s="55">
        <v>147.16499999999999</v>
      </c>
    </row>
    <row r="2787" spans="1:8" x14ac:dyDescent="0.25">
      <c r="A2787" s="55">
        <v>2022</v>
      </c>
      <c r="B2787" s="55" t="s">
        <v>29</v>
      </c>
      <c r="C2787" s="55">
        <v>1175</v>
      </c>
      <c r="D2787" s="54" t="s">
        <v>6756</v>
      </c>
      <c r="E2787" s="56">
        <v>0.83333333333333337</v>
      </c>
      <c r="F2787" s="55">
        <v>43.253999999999998</v>
      </c>
      <c r="G2787" s="55">
        <v>32.103999999999999</v>
      </c>
      <c r="H2787" s="55">
        <v>137.97300000000001</v>
      </c>
    </row>
    <row r="2788" spans="1:8" x14ac:dyDescent="0.25">
      <c r="A2788" s="55">
        <v>2022</v>
      </c>
      <c r="B2788" s="55" t="s">
        <v>29</v>
      </c>
      <c r="C2788" s="55">
        <v>1176</v>
      </c>
      <c r="D2788" s="54" t="s">
        <v>6756</v>
      </c>
      <c r="E2788" s="56">
        <v>0.875</v>
      </c>
      <c r="F2788" s="55">
        <v>46.161999999999999</v>
      </c>
      <c r="G2788" s="55">
        <v>26.925000000000001</v>
      </c>
      <c r="H2788" s="55">
        <v>137.619</v>
      </c>
    </row>
    <row r="2789" spans="1:8" x14ac:dyDescent="0.25">
      <c r="A2789" s="55">
        <v>2022</v>
      </c>
      <c r="B2789" s="55" t="s">
        <v>29</v>
      </c>
      <c r="C2789" s="55">
        <v>1177</v>
      </c>
      <c r="D2789" s="54" t="s">
        <v>6756</v>
      </c>
      <c r="E2789" s="56">
        <v>0.91666666666666663</v>
      </c>
      <c r="F2789" s="55">
        <v>47.677999999999997</v>
      </c>
      <c r="G2789" s="55">
        <v>23.559000000000001</v>
      </c>
      <c r="H2789" s="55">
        <v>137.619</v>
      </c>
    </row>
    <row r="2790" spans="1:8" x14ac:dyDescent="0.25">
      <c r="A2790" s="55">
        <v>2022</v>
      </c>
      <c r="B2790" s="55" t="s">
        <v>29</v>
      </c>
      <c r="C2790" s="55">
        <v>1178</v>
      </c>
      <c r="D2790" s="54" t="s">
        <v>6756</v>
      </c>
      <c r="E2790" s="56">
        <v>0.95833333333333337</v>
      </c>
      <c r="F2790" s="55">
        <v>40.027999999999999</v>
      </c>
      <c r="G2790" s="55">
        <v>28.956</v>
      </c>
      <c r="H2790" s="55">
        <v>137.97300000000001</v>
      </c>
    </row>
    <row r="2791" spans="1:8" x14ac:dyDescent="0.25">
      <c r="A2791" s="55">
        <v>2022</v>
      </c>
      <c r="B2791" s="55" t="s">
        <v>29</v>
      </c>
      <c r="C2791" s="55">
        <v>1179</v>
      </c>
      <c r="D2791" s="54" t="s">
        <v>6756</v>
      </c>
      <c r="E2791" s="56">
        <v>0.54166666666666696</v>
      </c>
      <c r="F2791" s="55">
        <v>44.319000000000003</v>
      </c>
      <c r="G2791" s="55">
        <v>25</v>
      </c>
      <c r="H2791" s="55">
        <v>151.95099999999999</v>
      </c>
    </row>
    <row r="2792" spans="1:8" x14ac:dyDescent="0.25">
      <c r="A2792" s="55">
        <v>2022</v>
      </c>
      <c r="B2792" s="55" t="s">
        <v>29</v>
      </c>
      <c r="C2792" s="55">
        <v>1180</v>
      </c>
      <c r="D2792" s="54" t="s">
        <v>6756</v>
      </c>
      <c r="E2792" s="56">
        <v>0.58333333333333304</v>
      </c>
      <c r="F2792" s="55">
        <v>35.555</v>
      </c>
      <c r="G2792" s="55">
        <v>32.148000000000003</v>
      </c>
      <c r="H2792" s="55">
        <v>171.911</v>
      </c>
    </row>
    <row r="2793" spans="1:8" x14ac:dyDescent="0.25">
      <c r="A2793" s="55">
        <v>2022</v>
      </c>
      <c r="B2793" s="55" t="s">
        <v>29</v>
      </c>
      <c r="C2793" s="55">
        <v>1181</v>
      </c>
      <c r="D2793" s="54" t="s">
        <v>6756</v>
      </c>
      <c r="E2793" s="56">
        <v>0.625</v>
      </c>
      <c r="F2793" s="55">
        <v>29.664999999999999</v>
      </c>
      <c r="G2793" s="55">
        <v>38.491</v>
      </c>
      <c r="H2793" s="55">
        <v>223.886</v>
      </c>
    </row>
    <row r="2794" spans="1:8" x14ac:dyDescent="0.25">
      <c r="A2794" s="55">
        <v>2022</v>
      </c>
      <c r="B2794" s="55" t="s">
        <v>29</v>
      </c>
      <c r="C2794" s="55">
        <v>1182</v>
      </c>
      <c r="D2794" s="54" t="s">
        <v>6756</v>
      </c>
      <c r="E2794" s="56">
        <v>0.66666666666666696</v>
      </c>
      <c r="F2794" s="55">
        <v>27.431000000000001</v>
      </c>
      <c r="G2794" s="55">
        <v>42.457000000000001</v>
      </c>
      <c r="H2794" s="55">
        <v>232.28899999999999</v>
      </c>
    </row>
    <row r="2795" spans="1:8" x14ac:dyDescent="0.25">
      <c r="A2795" s="55">
        <v>2022</v>
      </c>
      <c r="B2795" s="55" t="s">
        <v>29</v>
      </c>
      <c r="C2795" s="55">
        <v>1183</v>
      </c>
      <c r="D2795" s="54" t="s">
        <v>6756</v>
      </c>
      <c r="E2795" s="56">
        <v>0.70833333333333304</v>
      </c>
      <c r="F2795" s="55">
        <v>23.04</v>
      </c>
      <c r="G2795" s="55">
        <v>47.12</v>
      </c>
      <c r="H2795" s="55">
        <v>259.78100000000001</v>
      </c>
    </row>
    <row r="2796" spans="1:8" x14ac:dyDescent="0.25">
      <c r="A2796" s="55">
        <v>2022</v>
      </c>
      <c r="B2796" s="55" t="s">
        <v>29</v>
      </c>
      <c r="C2796" s="55">
        <v>1184</v>
      </c>
      <c r="D2796" s="54" t="s">
        <v>6756</v>
      </c>
      <c r="E2796" s="56">
        <v>0.75</v>
      </c>
      <c r="F2796" s="55">
        <v>17.890999999999998</v>
      </c>
      <c r="G2796" s="55">
        <v>53.277999999999999</v>
      </c>
      <c r="H2796" s="55">
        <v>271.15699999999998</v>
      </c>
    </row>
    <row r="2797" spans="1:8" x14ac:dyDescent="0.25">
      <c r="A2797" s="55">
        <v>2022</v>
      </c>
      <c r="B2797" s="55" t="s">
        <v>29</v>
      </c>
      <c r="C2797" s="55">
        <v>1185</v>
      </c>
      <c r="D2797" s="54" t="s">
        <v>6756</v>
      </c>
      <c r="E2797" s="56">
        <v>0.79166666666666696</v>
      </c>
      <c r="F2797" s="55">
        <v>16.152999999999999</v>
      </c>
      <c r="G2797" s="55">
        <v>58.237000000000002</v>
      </c>
      <c r="H2797" s="55">
        <v>271.15699999999998</v>
      </c>
    </row>
    <row r="2798" spans="1:8" x14ac:dyDescent="0.25">
      <c r="A2798" s="55">
        <v>2022</v>
      </c>
      <c r="B2798" s="55" t="s">
        <v>29</v>
      </c>
      <c r="C2798" s="55">
        <v>1186</v>
      </c>
      <c r="D2798" s="54" t="s">
        <v>6756</v>
      </c>
      <c r="E2798" s="56">
        <v>0.83333333333333304</v>
      </c>
      <c r="F2798" s="55">
        <v>15.342000000000001</v>
      </c>
      <c r="G2798" s="55">
        <v>62.381999999999998</v>
      </c>
      <c r="H2798" s="55">
        <v>265.178</v>
      </c>
    </row>
    <row r="2799" spans="1:8" x14ac:dyDescent="0.25">
      <c r="A2799" s="55">
        <v>2022</v>
      </c>
      <c r="B2799" s="55" t="s">
        <v>29</v>
      </c>
      <c r="C2799" s="55">
        <v>1187</v>
      </c>
      <c r="D2799" s="54" t="s">
        <v>6756</v>
      </c>
      <c r="E2799" s="56">
        <v>0.875</v>
      </c>
      <c r="F2799" s="55">
        <v>14.768000000000001</v>
      </c>
      <c r="G2799" s="55">
        <v>65.376999999999995</v>
      </c>
      <c r="H2799" s="55">
        <v>265.178</v>
      </c>
    </row>
    <row r="2800" spans="1:8" x14ac:dyDescent="0.25">
      <c r="A2800" s="55">
        <v>2022</v>
      </c>
      <c r="B2800" s="55" t="s">
        <v>29</v>
      </c>
      <c r="C2800" s="55">
        <v>1188</v>
      </c>
      <c r="D2800" s="54" t="s">
        <v>6757</v>
      </c>
      <c r="E2800" s="56">
        <v>0.91666666666666696</v>
      </c>
      <c r="F2800" s="55">
        <v>14.864000000000001</v>
      </c>
      <c r="G2800" s="55">
        <v>68.884</v>
      </c>
      <c r="H2800" s="55">
        <v>254.869</v>
      </c>
    </row>
    <row r="2801" spans="1:8" x14ac:dyDescent="0.25">
      <c r="A2801" s="55">
        <v>2022</v>
      </c>
      <c r="B2801" s="55" t="s">
        <v>29</v>
      </c>
      <c r="C2801" s="55">
        <v>1189</v>
      </c>
      <c r="D2801" s="54" t="s">
        <v>6757</v>
      </c>
      <c r="E2801" s="56">
        <v>0.95833333333333304</v>
      </c>
      <c r="F2801" s="55">
        <v>15.461</v>
      </c>
      <c r="G2801" s="55">
        <v>71.012</v>
      </c>
      <c r="H2801" s="55">
        <v>238.785</v>
      </c>
    </row>
    <row r="2802" spans="1:8" x14ac:dyDescent="0.25">
      <c r="A2802" s="55">
        <v>2022</v>
      </c>
      <c r="B2802" s="55" t="s">
        <v>29</v>
      </c>
      <c r="C2802" s="55">
        <v>1190</v>
      </c>
      <c r="D2802" s="54" t="s">
        <v>6757</v>
      </c>
      <c r="E2802" s="56">
        <v>0</v>
      </c>
      <c r="F2802" s="55">
        <v>13.449</v>
      </c>
      <c r="G2802" s="55">
        <v>72.137</v>
      </c>
      <c r="H2802" s="55">
        <v>221.37299999999999</v>
      </c>
    </row>
    <row r="2803" spans="1:8" x14ac:dyDescent="0.25">
      <c r="A2803" s="55">
        <v>2022</v>
      </c>
      <c r="B2803" s="55" t="s">
        <v>29</v>
      </c>
      <c r="C2803" s="55">
        <v>1191</v>
      </c>
      <c r="D2803" s="54" t="s">
        <v>6757</v>
      </c>
      <c r="E2803" s="56">
        <v>4.1666666666666664E-2</v>
      </c>
      <c r="F2803" s="55">
        <v>12.702999999999999</v>
      </c>
      <c r="G2803" s="55">
        <v>74.218999999999994</v>
      </c>
      <c r="H2803" s="55">
        <v>180.09200000000001</v>
      </c>
    </row>
    <row r="2804" spans="1:8" x14ac:dyDescent="0.25">
      <c r="A2804" s="55">
        <v>2022</v>
      </c>
      <c r="B2804" s="55" t="s">
        <v>29</v>
      </c>
      <c r="C2804" s="55">
        <v>1192</v>
      </c>
      <c r="D2804" s="54" t="s">
        <v>6757</v>
      </c>
      <c r="E2804" s="56">
        <v>8.3333333333333329E-2</v>
      </c>
      <c r="F2804" s="55">
        <v>11.856</v>
      </c>
      <c r="G2804" s="55">
        <v>75.638999999999996</v>
      </c>
      <c r="H2804" s="55">
        <v>160.41300000000001</v>
      </c>
    </row>
    <row r="2805" spans="1:8" x14ac:dyDescent="0.25">
      <c r="A2805" s="55">
        <v>2022</v>
      </c>
      <c r="B2805" s="55" t="s">
        <v>29</v>
      </c>
      <c r="C2805" s="55">
        <v>1193</v>
      </c>
      <c r="D2805" s="54" t="s">
        <v>6757</v>
      </c>
      <c r="E2805" s="56">
        <v>0.125</v>
      </c>
      <c r="F2805" s="55">
        <v>11.856</v>
      </c>
      <c r="G2805" s="55">
        <v>76.638999999999996</v>
      </c>
      <c r="H2805" s="55">
        <v>140.929</v>
      </c>
    </row>
    <row r="2806" spans="1:8" x14ac:dyDescent="0.25">
      <c r="A2806" s="55">
        <v>2022</v>
      </c>
      <c r="B2806" s="55" t="s">
        <v>29</v>
      </c>
      <c r="C2806" s="55">
        <v>1194</v>
      </c>
      <c r="D2806" s="54" t="s">
        <v>6757</v>
      </c>
      <c r="E2806" s="56">
        <v>0.16666666666666666</v>
      </c>
      <c r="F2806" s="55">
        <v>13.545999999999999</v>
      </c>
      <c r="G2806" s="55">
        <v>78.352999999999994</v>
      </c>
      <c r="H2806" s="55">
        <v>110.502</v>
      </c>
    </row>
    <row r="2807" spans="1:8" x14ac:dyDescent="0.25">
      <c r="A2807" s="55">
        <v>2022</v>
      </c>
      <c r="B2807" s="55" t="s">
        <v>29</v>
      </c>
      <c r="C2807" s="55">
        <v>1195</v>
      </c>
      <c r="D2807" s="54" t="s">
        <v>6757</v>
      </c>
      <c r="E2807" s="56">
        <v>0.20833333333333334</v>
      </c>
      <c r="F2807" s="55">
        <v>18.414000000000001</v>
      </c>
      <c r="G2807" s="55">
        <v>76.48</v>
      </c>
      <c r="H2807" s="55">
        <v>113.50700000000001</v>
      </c>
    </row>
    <row r="2808" spans="1:8" x14ac:dyDescent="0.25">
      <c r="A2808" s="55">
        <v>2022</v>
      </c>
      <c r="B2808" s="55" t="s">
        <v>29</v>
      </c>
      <c r="C2808" s="55">
        <v>1196</v>
      </c>
      <c r="D2808" s="54" t="s">
        <v>6757</v>
      </c>
      <c r="E2808" s="56">
        <v>0.25</v>
      </c>
      <c r="F2808" s="55">
        <v>20.007000000000001</v>
      </c>
      <c r="G2808" s="55">
        <v>73.590999999999994</v>
      </c>
      <c r="H2808" s="55">
        <v>125.634</v>
      </c>
    </row>
    <row r="2809" spans="1:8" x14ac:dyDescent="0.25">
      <c r="A2809" s="55">
        <v>2022</v>
      </c>
      <c r="B2809" s="55" t="s">
        <v>29</v>
      </c>
      <c r="C2809" s="55">
        <v>1197</v>
      </c>
      <c r="D2809" s="54" t="s">
        <v>6757</v>
      </c>
      <c r="E2809" s="56">
        <v>0.29166666666666669</v>
      </c>
      <c r="F2809" s="55">
        <v>29.64</v>
      </c>
      <c r="G2809" s="55">
        <v>58.366</v>
      </c>
      <c r="H2809" s="55">
        <v>159.17699999999999</v>
      </c>
    </row>
    <row r="2810" spans="1:8" x14ac:dyDescent="0.25">
      <c r="A2810" s="55">
        <v>2022</v>
      </c>
      <c r="B2810" s="55" t="s">
        <v>29</v>
      </c>
      <c r="C2810" s="55">
        <v>1198</v>
      </c>
      <c r="D2810" s="54" t="s">
        <v>6757</v>
      </c>
      <c r="E2810" s="56">
        <v>0.33333333333333331</v>
      </c>
      <c r="F2810" s="55">
        <v>37.920999999999999</v>
      </c>
      <c r="G2810" s="55">
        <v>41.573999999999998</v>
      </c>
      <c r="H2810" s="55">
        <v>150.45400000000001</v>
      </c>
    </row>
    <row r="2811" spans="1:8" x14ac:dyDescent="0.25">
      <c r="A2811" s="55">
        <v>2022</v>
      </c>
      <c r="B2811" s="55" t="s">
        <v>29</v>
      </c>
      <c r="C2811" s="55">
        <v>1199</v>
      </c>
      <c r="D2811" s="54" t="s">
        <v>6757</v>
      </c>
      <c r="E2811" s="56">
        <v>0.375</v>
      </c>
      <c r="F2811" s="55">
        <v>44.999000000000002</v>
      </c>
      <c r="G2811" s="55">
        <v>31.012</v>
      </c>
      <c r="H2811" s="55">
        <v>137.619</v>
      </c>
    </row>
    <row r="2812" spans="1:8" x14ac:dyDescent="0.25">
      <c r="A2812" s="55">
        <v>2022</v>
      </c>
      <c r="B2812" s="55" t="s">
        <v>29</v>
      </c>
      <c r="C2812" s="55">
        <v>1200</v>
      </c>
      <c r="D2812" s="54" t="s">
        <v>6757</v>
      </c>
      <c r="E2812" s="56">
        <v>0.41666666666666669</v>
      </c>
      <c r="F2812" s="55">
        <v>47.58</v>
      </c>
      <c r="G2812" s="55">
        <v>25.655000000000001</v>
      </c>
      <c r="H2812" s="55">
        <v>137.619</v>
      </c>
    </row>
    <row r="2813" spans="1:8" x14ac:dyDescent="0.25">
      <c r="A2813" s="55">
        <v>2022</v>
      </c>
      <c r="B2813" s="55" t="s">
        <v>29</v>
      </c>
      <c r="C2813" s="55">
        <v>1201</v>
      </c>
      <c r="D2813" s="54" t="s">
        <v>6757</v>
      </c>
      <c r="E2813" s="56">
        <v>0.45833333333333331</v>
      </c>
      <c r="F2813" s="55">
        <v>49.615000000000002</v>
      </c>
      <c r="G2813" s="55">
        <v>22.623999999999999</v>
      </c>
      <c r="H2813" s="55">
        <v>137.619</v>
      </c>
    </row>
    <row r="2814" spans="1:8" x14ac:dyDescent="0.25">
      <c r="A2814" s="55">
        <v>2022</v>
      </c>
      <c r="B2814" s="55" t="s">
        <v>29</v>
      </c>
      <c r="C2814" s="55">
        <v>1202</v>
      </c>
      <c r="D2814" s="54" t="s">
        <v>6757</v>
      </c>
      <c r="E2814" s="56">
        <v>0.5</v>
      </c>
      <c r="F2814" s="55">
        <v>48.737000000000002</v>
      </c>
      <c r="G2814" s="55">
        <v>21.948</v>
      </c>
      <c r="H2814" s="55">
        <v>137.268</v>
      </c>
    </row>
    <row r="2815" spans="1:8" x14ac:dyDescent="0.25">
      <c r="A2815" s="55">
        <v>2022</v>
      </c>
      <c r="B2815" s="55" t="s">
        <v>29</v>
      </c>
      <c r="C2815" s="55">
        <v>1203</v>
      </c>
      <c r="D2815" s="54" t="s">
        <v>6757</v>
      </c>
      <c r="E2815" s="56">
        <v>0.54166666666666663</v>
      </c>
      <c r="F2815" s="55">
        <v>45.466999999999999</v>
      </c>
      <c r="G2815" s="55">
        <v>23.49</v>
      </c>
      <c r="H2815" s="55">
        <v>145.40199999999999</v>
      </c>
    </row>
    <row r="2816" spans="1:8" x14ac:dyDescent="0.25">
      <c r="A2816" s="55">
        <v>2022</v>
      </c>
      <c r="B2816" s="55" t="s">
        <v>29</v>
      </c>
      <c r="C2816" s="55">
        <v>1204</v>
      </c>
      <c r="D2816" s="54" t="s">
        <v>6757</v>
      </c>
      <c r="E2816" s="56">
        <v>0.58333333333333337</v>
      </c>
      <c r="F2816" s="55">
        <v>36.444000000000003</v>
      </c>
      <c r="G2816" s="55">
        <v>30.073</v>
      </c>
      <c r="H2816" s="55">
        <v>172.74600000000001</v>
      </c>
    </row>
    <row r="2817" spans="1:8" x14ac:dyDescent="0.25">
      <c r="A2817" s="55">
        <v>2022</v>
      </c>
      <c r="B2817" s="55" t="s">
        <v>29</v>
      </c>
      <c r="C2817" s="55">
        <v>1205</v>
      </c>
      <c r="D2817" s="54" t="s">
        <v>6757</v>
      </c>
      <c r="E2817" s="56">
        <v>0.625</v>
      </c>
      <c r="F2817" s="55">
        <v>31.356999999999999</v>
      </c>
      <c r="G2817" s="55">
        <v>36.206000000000003</v>
      </c>
      <c r="H2817" s="55">
        <v>221.37299999999999</v>
      </c>
    </row>
    <row r="2818" spans="1:8" x14ac:dyDescent="0.25">
      <c r="A2818" s="55">
        <v>2022</v>
      </c>
      <c r="B2818" s="55" t="s">
        <v>29</v>
      </c>
      <c r="C2818" s="55">
        <v>1206</v>
      </c>
      <c r="D2818" s="54" t="s">
        <v>6757</v>
      </c>
      <c r="E2818" s="56">
        <v>0.66666666666666663</v>
      </c>
      <c r="F2818" s="55">
        <v>28.916</v>
      </c>
      <c r="G2818" s="55">
        <v>39.046999999999997</v>
      </c>
      <c r="H2818" s="55">
        <v>223.886</v>
      </c>
    </row>
    <row r="2819" spans="1:8" x14ac:dyDescent="0.25">
      <c r="A2819" s="55">
        <v>2022</v>
      </c>
      <c r="B2819" s="55" t="s">
        <v>29</v>
      </c>
      <c r="C2819" s="55">
        <v>1207</v>
      </c>
      <c r="D2819" s="54" t="s">
        <v>6757</v>
      </c>
      <c r="E2819" s="56">
        <v>0.70833333333333337</v>
      </c>
      <c r="F2819" s="55">
        <v>24.146000000000001</v>
      </c>
      <c r="G2819" s="55">
        <v>43.906999999999996</v>
      </c>
      <c r="H2819" s="55">
        <v>259.78100000000001</v>
      </c>
    </row>
    <row r="2820" spans="1:8" x14ac:dyDescent="0.25">
      <c r="A2820" s="55">
        <v>2022</v>
      </c>
      <c r="B2820" s="55" t="s">
        <v>29</v>
      </c>
      <c r="C2820" s="55">
        <v>1208</v>
      </c>
      <c r="D2820" s="54" t="s">
        <v>6757</v>
      </c>
      <c r="E2820" s="56">
        <v>0.75</v>
      </c>
      <c r="F2820" s="55">
        <v>19.673999999999999</v>
      </c>
      <c r="G2820" s="55">
        <v>51.884999999999998</v>
      </c>
      <c r="H2820" s="55">
        <v>265.178</v>
      </c>
    </row>
    <row r="2821" spans="1:8" x14ac:dyDescent="0.25">
      <c r="A2821" s="55">
        <v>2022</v>
      </c>
      <c r="B2821" s="55" t="s">
        <v>29</v>
      </c>
      <c r="C2821" s="55">
        <v>1209</v>
      </c>
      <c r="D2821" s="54" t="s">
        <v>6757</v>
      </c>
      <c r="E2821" s="56">
        <v>0.79166666666666663</v>
      </c>
      <c r="F2821" s="55">
        <v>17.225000000000001</v>
      </c>
      <c r="G2821" s="55">
        <v>56.978000000000002</v>
      </c>
      <c r="H2821" s="55">
        <v>271.15699999999998</v>
      </c>
    </row>
    <row r="2822" spans="1:8" x14ac:dyDescent="0.25">
      <c r="A2822" s="55">
        <v>2022</v>
      </c>
      <c r="B2822" s="55" t="s">
        <v>29</v>
      </c>
      <c r="C2822" s="55">
        <v>1210</v>
      </c>
      <c r="D2822" s="54" t="s">
        <v>6757</v>
      </c>
      <c r="E2822" s="56">
        <v>0.83333333333333337</v>
      </c>
      <c r="F2822" s="55">
        <v>17.106000000000002</v>
      </c>
      <c r="G2822" s="55">
        <v>61.154000000000003</v>
      </c>
      <c r="H2822" s="55">
        <v>265.178</v>
      </c>
    </row>
    <row r="2823" spans="1:8" x14ac:dyDescent="0.25">
      <c r="A2823" s="55">
        <v>2022</v>
      </c>
      <c r="B2823" s="55" t="s">
        <v>29</v>
      </c>
      <c r="C2823" s="55">
        <v>1211</v>
      </c>
      <c r="D2823" s="54" t="s">
        <v>6757</v>
      </c>
      <c r="E2823" s="56">
        <v>0.875</v>
      </c>
      <c r="F2823" s="55">
        <v>14.721</v>
      </c>
      <c r="G2823" s="55">
        <v>64.194999999999993</v>
      </c>
      <c r="H2823" s="55">
        <v>271.15699999999998</v>
      </c>
    </row>
    <row r="2824" spans="1:8" x14ac:dyDescent="0.25">
      <c r="A2824" s="55">
        <v>2022</v>
      </c>
      <c r="B2824" s="55" t="s">
        <v>29</v>
      </c>
      <c r="C2824" s="55">
        <v>1212</v>
      </c>
      <c r="D2824" s="54" t="s">
        <v>6758</v>
      </c>
      <c r="E2824" s="56">
        <v>0.91666666666666663</v>
      </c>
      <c r="F2824" s="55">
        <v>14.792</v>
      </c>
      <c r="G2824" s="55">
        <v>66.899000000000001</v>
      </c>
      <c r="H2824" s="55">
        <v>265.178</v>
      </c>
    </row>
    <row r="2825" spans="1:8" x14ac:dyDescent="0.25">
      <c r="A2825" s="55">
        <v>2022</v>
      </c>
      <c r="B2825" s="55" t="s">
        <v>29</v>
      </c>
      <c r="C2825" s="55">
        <v>1213</v>
      </c>
      <c r="D2825" s="54" t="s">
        <v>6758</v>
      </c>
      <c r="E2825" s="56">
        <v>0.95833333333333337</v>
      </c>
      <c r="F2825" s="55">
        <v>15.438000000000001</v>
      </c>
      <c r="G2825" s="55">
        <v>68.555000000000007</v>
      </c>
      <c r="H2825" s="55">
        <v>254.869</v>
      </c>
    </row>
    <row r="2826" spans="1:8" x14ac:dyDescent="0.25">
      <c r="A2826" s="55">
        <v>2022</v>
      </c>
      <c r="B2826" s="55" t="s">
        <v>29</v>
      </c>
      <c r="C2826" s="55">
        <v>1214</v>
      </c>
      <c r="D2826" s="54" t="s">
        <v>6758</v>
      </c>
      <c r="E2826" s="56">
        <v>0.54166666666666696</v>
      </c>
      <c r="F2826" s="55">
        <v>15.318</v>
      </c>
      <c r="G2826" s="55">
        <v>69.602999999999994</v>
      </c>
      <c r="H2826" s="55">
        <v>250.36699999999999</v>
      </c>
    </row>
    <row r="2827" spans="1:8" x14ac:dyDescent="0.25">
      <c r="A2827" s="55">
        <v>2022</v>
      </c>
      <c r="B2827" s="55" t="s">
        <v>29</v>
      </c>
      <c r="C2827" s="55">
        <v>1215</v>
      </c>
      <c r="D2827" s="54" t="s">
        <v>6758</v>
      </c>
      <c r="E2827" s="56">
        <v>0.58333333333333304</v>
      </c>
      <c r="F2827" s="55">
        <v>16.414999999999999</v>
      </c>
      <c r="G2827" s="55">
        <v>71.281000000000006</v>
      </c>
      <c r="H2827" s="55">
        <v>226.53299999999999</v>
      </c>
    </row>
    <row r="2828" spans="1:8" x14ac:dyDescent="0.25">
      <c r="A2828" s="55">
        <v>2022</v>
      </c>
      <c r="B2828" s="55" t="s">
        <v>29</v>
      </c>
      <c r="C2828" s="55">
        <v>1216</v>
      </c>
      <c r="D2828" s="54" t="s">
        <v>6758</v>
      </c>
      <c r="E2828" s="56">
        <v>0.625</v>
      </c>
      <c r="F2828" s="55">
        <v>18.295000000000002</v>
      </c>
      <c r="G2828" s="55">
        <v>71.147999999999996</v>
      </c>
      <c r="H2828" s="55">
        <v>204.92500000000001</v>
      </c>
    </row>
    <row r="2829" spans="1:8" x14ac:dyDescent="0.25">
      <c r="A2829" s="55">
        <v>2022</v>
      </c>
      <c r="B2829" s="55" t="s">
        <v>29</v>
      </c>
      <c r="C2829" s="55">
        <v>1217</v>
      </c>
      <c r="D2829" s="54" t="s">
        <v>6758</v>
      </c>
      <c r="E2829" s="56">
        <v>0.66666666666666696</v>
      </c>
      <c r="F2829" s="55">
        <v>19.364999999999998</v>
      </c>
      <c r="G2829" s="55">
        <v>70.126999999999995</v>
      </c>
      <c r="H2829" s="55">
        <v>171.09200000000001</v>
      </c>
    </row>
    <row r="2830" spans="1:8" x14ac:dyDescent="0.25">
      <c r="A2830" s="55">
        <v>2022</v>
      </c>
      <c r="B2830" s="55" t="s">
        <v>29</v>
      </c>
      <c r="C2830" s="55">
        <v>1218</v>
      </c>
      <c r="D2830" s="54" t="s">
        <v>6758</v>
      </c>
      <c r="E2830" s="56">
        <v>0.70833333333333304</v>
      </c>
      <c r="F2830" s="55">
        <v>17.390999999999998</v>
      </c>
      <c r="G2830" s="55">
        <v>73.337000000000003</v>
      </c>
      <c r="H2830" s="55">
        <v>149.96700000000001</v>
      </c>
    </row>
    <row r="2831" spans="1:8" x14ac:dyDescent="0.25">
      <c r="A2831" s="55">
        <v>2022</v>
      </c>
      <c r="B2831" s="55" t="s">
        <v>29</v>
      </c>
      <c r="C2831" s="55">
        <v>1219</v>
      </c>
      <c r="D2831" s="54" t="s">
        <v>6758</v>
      </c>
      <c r="E2831" s="56">
        <v>0.75</v>
      </c>
      <c r="F2831" s="55">
        <v>17.058</v>
      </c>
      <c r="G2831" s="55">
        <v>78.203999999999994</v>
      </c>
      <c r="H2831" s="55">
        <v>101.67400000000001</v>
      </c>
    </row>
    <row r="2832" spans="1:8" x14ac:dyDescent="0.25">
      <c r="A2832" s="55">
        <v>2022</v>
      </c>
      <c r="B2832" s="55" t="s">
        <v>29</v>
      </c>
      <c r="C2832" s="55">
        <v>1220</v>
      </c>
      <c r="D2832" s="54" t="s">
        <v>6758</v>
      </c>
      <c r="E2832" s="56">
        <v>0.79166666666666696</v>
      </c>
      <c r="F2832" s="55">
        <v>17.033999999999999</v>
      </c>
      <c r="G2832" s="55">
        <v>80.796000000000006</v>
      </c>
      <c r="H2832" s="55">
        <v>97.664000000000001</v>
      </c>
    </row>
    <row r="2833" spans="1:8" x14ac:dyDescent="0.25">
      <c r="A2833" s="55">
        <v>2022</v>
      </c>
      <c r="B2833" s="55" t="s">
        <v>29</v>
      </c>
      <c r="C2833" s="55">
        <v>1221</v>
      </c>
      <c r="D2833" s="54" t="s">
        <v>6758</v>
      </c>
      <c r="E2833" s="56">
        <v>0.83333333333333304</v>
      </c>
      <c r="F2833" s="55">
        <v>17.271999999999998</v>
      </c>
      <c r="G2833" s="55">
        <v>83.281000000000006</v>
      </c>
      <c r="H2833" s="55">
        <v>115.593</v>
      </c>
    </row>
    <row r="2834" spans="1:8" x14ac:dyDescent="0.25">
      <c r="A2834" s="55">
        <v>2022</v>
      </c>
      <c r="B2834" s="55" t="s">
        <v>29</v>
      </c>
      <c r="C2834" s="55">
        <v>1222</v>
      </c>
      <c r="D2834" s="54" t="s">
        <v>6758</v>
      </c>
      <c r="E2834" s="56">
        <v>0.875</v>
      </c>
      <c r="F2834" s="55">
        <v>17.582000000000001</v>
      </c>
      <c r="G2834" s="55">
        <v>85.596999999999994</v>
      </c>
      <c r="H2834" s="55">
        <v>123.154</v>
      </c>
    </row>
    <row r="2835" spans="1:8" x14ac:dyDescent="0.25">
      <c r="A2835" s="55">
        <v>2022</v>
      </c>
      <c r="B2835" s="55" t="s">
        <v>29</v>
      </c>
      <c r="C2835" s="55">
        <v>1223</v>
      </c>
      <c r="D2835" s="54" t="s">
        <v>6758</v>
      </c>
      <c r="E2835" s="56">
        <v>0.91666666666666696</v>
      </c>
      <c r="F2835" s="55">
        <v>22.321000000000002</v>
      </c>
      <c r="G2835" s="55">
        <v>81.692999999999998</v>
      </c>
      <c r="H2835" s="55">
        <v>128.017</v>
      </c>
    </row>
    <row r="2836" spans="1:8" x14ac:dyDescent="0.25">
      <c r="A2836" s="55">
        <v>2022</v>
      </c>
      <c r="B2836" s="55" t="s">
        <v>29</v>
      </c>
      <c r="C2836" s="55">
        <v>1224</v>
      </c>
      <c r="D2836" s="54" t="s">
        <v>6758</v>
      </c>
      <c r="E2836" s="56">
        <v>0.95833333333333304</v>
      </c>
      <c r="F2836" s="55">
        <v>30.091000000000001</v>
      </c>
      <c r="G2836" s="55">
        <v>63.926000000000002</v>
      </c>
      <c r="H2836" s="55">
        <v>118.43300000000001</v>
      </c>
    </row>
    <row r="2837" spans="1:8" x14ac:dyDescent="0.25">
      <c r="A2837" s="55">
        <v>2022</v>
      </c>
      <c r="B2837" s="55" t="s">
        <v>29</v>
      </c>
      <c r="C2837" s="55">
        <v>1225</v>
      </c>
      <c r="D2837" s="54" t="s">
        <v>6758</v>
      </c>
      <c r="E2837" s="56">
        <v>0</v>
      </c>
      <c r="F2837" s="55">
        <v>31.433</v>
      </c>
      <c r="G2837" s="55">
        <v>61.466999999999999</v>
      </c>
      <c r="H2837" s="55">
        <v>143.71600000000001</v>
      </c>
    </row>
    <row r="2838" spans="1:8" x14ac:dyDescent="0.25">
      <c r="A2838" s="55">
        <v>2022</v>
      </c>
      <c r="B2838" s="55" t="s">
        <v>29</v>
      </c>
      <c r="C2838" s="55">
        <v>1226</v>
      </c>
      <c r="D2838" s="54" t="s">
        <v>6758</v>
      </c>
      <c r="E2838" s="56">
        <v>4.1666666666666664E-2</v>
      </c>
      <c r="F2838" s="55">
        <v>32.124000000000002</v>
      </c>
      <c r="G2838" s="55">
        <v>64.105999999999995</v>
      </c>
      <c r="H2838" s="55">
        <v>116.38200000000001</v>
      </c>
    </row>
    <row r="2839" spans="1:8" x14ac:dyDescent="0.25">
      <c r="A2839" s="55">
        <v>2022</v>
      </c>
      <c r="B2839" s="55" t="s">
        <v>29</v>
      </c>
      <c r="C2839" s="55">
        <v>1227</v>
      </c>
      <c r="D2839" s="54" t="s">
        <v>6758</v>
      </c>
      <c r="E2839" s="56">
        <v>8.3333333333333329E-2</v>
      </c>
      <c r="F2839" s="55">
        <v>24.484000000000002</v>
      </c>
      <c r="G2839" s="55">
        <v>70.875</v>
      </c>
      <c r="H2839" s="55">
        <v>144.97399999999999</v>
      </c>
    </row>
    <row r="2840" spans="1:8" x14ac:dyDescent="0.25">
      <c r="A2840" s="55">
        <v>2022</v>
      </c>
      <c r="B2840" s="55" t="s">
        <v>29</v>
      </c>
      <c r="C2840" s="55">
        <v>1228</v>
      </c>
      <c r="D2840" s="54" t="s">
        <v>6758</v>
      </c>
      <c r="E2840" s="56">
        <v>0.125</v>
      </c>
      <c r="F2840" s="55">
        <v>26.256</v>
      </c>
      <c r="G2840" s="55">
        <v>71.114999999999995</v>
      </c>
      <c r="H2840" s="55">
        <v>111.187</v>
      </c>
    </row>
    <row r="2841" spans="1:8" x14ac:dyDescent="0.25">
      <c r="A2841" s="55">
        <v>2022</v>
      </c>
      <c r="B2841" s="55" t="s">
        <v>29</v>
      </c>
      <c r="C2841" s="55">
        <v>1229</v>
      </c>
      <c r="D2841" s="54" t="s">
        <v>6758</v>
      </c>
      <c r="E2841" s="56">
        <v>0.16666666666666666</v>
      </c>
      <c r="F2841" s="55">
        <v>26.573</v>
      </c>
      <c r="G2841" s="55">
        <v>70.995000000000005</v>
      </c>
      <c r="H2841" s="55">
        <v>147.619</v>
      </c>
    </row>
    <row r="2842" spans="1:8" x14ac:dyDescent="0.25">
      <c r="A2842" s="55">
        <v>2022</v>
      </c>
      <c r="B2842" s="55" t="s">
        <v>29</v>
      </c>
      <c r="C2842" s="55">
        <v>1230</v>
      </c>
      <c r="D2842" s="54" t="s">
        <v>6758</v>
      </c>
      <c r="E2842" s="56">
        <v>0.20833333333333334</v>
      </c>
      <c r="F2842" s="55">
        <v>25.914000000000001</v>
      </c>
      <c r="G2842" s="55">
        <v>70.097999999999999</v>
      </c>
      <c r="H2842" s="55">
        <v>167.21899999999999</v>
      </c>
    </row>
    <row r="2843" spans="1:8" x14ac:dyDescent="0.25">
      <c r="A2843" s="55">
        <v>2022</v>
      </c>
      <c r="B2843" s="55" t="s">
        <v>29</v>
      </c>
      <c r="C2843" s="55">
        <v>1231</v>
      </c>
      <c r="D2843" s="54" t="s">
        <v>6758</v>
      </c>
      <c r="E2843" s="56">
        <v>0.25</v>
      </c>
      <c r="F2843" s="55">
        <v>21.890999999999998</v>
      </c>
      <c r="G2843" s="55">
        <v>70.304000000000002</v>
      </c>
      <c r="H2843" s="55">
        <v>179.102</v>
      </c>
    </row>
    <row r="2844" spans="1:8" x14ac:dyDescent="0.25">
      <c r="A2844" s="55">
        <v>2022</v>
      </c>
      <c r="B2844" s="55" t="s">
        <v>29</v>
      </c>
      <c r="C2844" s="55">
        <v>1232</v>
      </c>
      <c r="D2844" s="54" t="s">
        <v>6758</v>
      </c>
      <c r="E2844" s="56">
        <v>0.29166666666666669</v>
      </c>
      <c r="F2844" s="55">
        <v>16.558</v>
      </c>
      <c r="G2844" s="55">
        <v>74.938999999999993</v>
      </c>
      <c r="H2844" s="55">
        <v>137.268</v>
      </c>
    </row>
    <row r="2845" spans="1:8" x14ac:dyDescent="0.25">
      <c r="A2845" s="55">
        <v>2022</v>
      </c>
      <c r="B2845" s="55" t="s">
        <v>29</v>
      </c>
      <c r="C2845" s="55">
        <v>1233</v>
      </c>
      <c r="D2845" s="54" t="s">
        <v>6758</v>
      </c>
      <c r="E2845" s="56">
        <v>0.33333333333333331</v>
      </c>
      <c r="F2845" s="55">
        <v>15.151</v>
      </c>
      <c r="G2845" s="55">
        <v>77.384</v>
      </c>
      <c r="H2845" s="55">
        <v>126.93899999999999</v>
      </c>
    </row>
    <row r="2846" spans="1:8" x14ac:dyDescent="0.25">
      <c r="A2846" s="55">
        <v>2022</v>
      </c>
      <c r="B2846" s="55" t="s">
        <v>29</v>
      </c>
      <c r="C2846" s="55">
        <v>1234</v>
      </c>
      <c r="D2846" s="54" t="s">
        <v>6758</v>
      </c>
      <c r="E2846" s="56">
        <v>0.375</v>
      </c>
      <c r="F2846" s="55">
        <v>14.17</v>
      </c>
      <c r="G2846" s="55">
        <v>79.094999999999999</v>
      </c>
      <c r="H2846" s="55">
        <v>133.292</v>
      </c>
    </row>
    <row r="2847" spans="1:8" x14ac:dyDescent="0.25">
      <c r="A2847" s="55">
        <v>2022</v>
      </c>
      <c r="B2847" s="55" t="s">
        <v>29</v>
      </c>
      <c r="C2847" s="55">
        <v>1235</v>
      </c>
      <c r="D2847" s="54" t="s">
        <v>6758</v>
      </c>
      <c r="E2847" s="56">
        <v>0.41666666666666669</v>
      </c>
      <c r="F2847" s="55">
        <v>13.522</v>
      </c>
      <c r="G2847" s="55">
        <v>80.525000000000006</v>
      </c>
      <c r="H2847" s="55">
        <v>119.503</v>
      </c>
    </row>
    <row r="2848" spans="1:8" x14ac:dyDescent="0.25">
      <c r="A2848" s="55">
        <v>2022</v>
      </c>
      <c r="B2848" s="55" t="s">
        <v>29</v>
      </c>
      <c r="C2848" s="55">
        <v>1236</v>
      </c>
      <c r="D2848" s="54" t="s">
        <v>6759</v>
      </c>
      <c r="E2848" s="56">
        <v>0.45833333333333331</v>
      </c>
      <c r="F2848" s="55">
        <v>13.353</v>
      </c>
      <c r="G2848" s="55">
        <v>81.445999999999998</v>
      </c>
      <c r="H2848" s="55">
        <v>133.608</v>
      </c>
    </row>
    <row r="2849" spans="1:8" x14ac:dyDescent="0.25">
      <c r="A2849" s="55">
        <v>2022</v>
      </c>
      <c r="B2849" s="55" t="s">
        <v>29</v>
      </c>
      <c r="C2849" s="55">
        <v>1237</v>
      </c>
      <c r="D2849" s="54" t="s">
        <v>6759</v>
      </c>
      <c r="E2849" s="56">
        <v>0.5</v>
      </c>
      <c r="F2849" s="55">
        <v>12.484999999999999</v>
      </c>
      <c r="G2849" s="55">
        <v>82.557000000000002</v>
      </c>
      <c r="H2849" s="55">
        <v>119.94</v>
      </c>
    </row>
    <row r="2850" spans="1:8" x14ac:dyDescent="0.25">
      <c r="A2850" s="55">
        <v>2022</v>
      </c>
      <c r="B2850" s="55" t="s">
        <v>29</v>
      </c>
      <c r="C2850" s="55">
        <v>1238</v>
      </c>
      <c r="D2850" s="54" t="s">
        <v>6759</v>
      </c>
      <c r="E2850" s="56">
        <v>0.54166666666666663</v>
      </c>
      <c r="F2850" s="55">
        <v>11.782999999999999</v>
      </c>
      <c r="G2850" s="55">
        <v>83.046000000000006</v>
      </c>
      <c r="H2850" s="55">
        <v>128.017</v>
      </c>
    </row>
    <row r="2851" spans="1:8" x14ac:dyDescent="0.25">
      <c r="A2851" s="55">
        <v>2022</v>
      </c>
      <c r="B2851" s="55" t="s">
        <v>29</v>
      </c>
      <c r="C2851" s="55">
        <v>1239</v>
      </c>
      <c r="D2851" s="54" t="s">
        <v>6759</v>
      </c>
      <c r="E2851" s="56">
        <v>0.58333333333333337</v>
      </c>
      <c r="F2851" s="55">
        <v>11.54</v>
      </c>
      <c r="G2851" s="55">
        <v>84.091999999999999</v>
      </c>
      <c r="H2851" s="55">
        <v>126.151</v>
      </c>
    </row>
    <row r="2852" spans="1:8" x14ac:dyDescent="0.25">
      <c r="A2852" s="55">
        <v>2022</v>
      </c>
      <c r="B2852" s="55" t="s">
        <v>29</v>
      </c>
      <c r="C2852" s="55">
        <v>1240</v>
      </c>
      <c r="D2852" s="54" t="s">
        <v>6759</v>
      </c>
      <c r="E2852" s="56">
        <v>0.625</v>
      </c>
      <c r="F2852" s="55">
        <v>11.734</v>
      </c>
      <c r="G2852" s="55">
        <v>84.325000000000003</v>
      </c>
      <c r="H2852" s="55">
        <v>132.66800000000001</v>
      </c>
    </row>
    <row r="2853" spans="1:8" x14ac:dyDescent="0.25">
      <c r="A2853" s="55">
        <v>2022</v>
      </c>
      <c r="B2853" s="55" t="s">
        <v>29</v>
      </c>
      <c r="C2853" s="55">
        <v>1241</v>
      </c>
      <c r="D2853" s="54" t="s">
        <v>6759</v>
      </c>
      <c r="E2853" s="56">
        <v>0.66666666666666663</v>
      </c>
      <c r="F2853" s="55">
        <v>11.637</v>
      </c>
      <c r="G2853" s="55">
        <v>84.784000000000006</v>
      </c>
      <c r="H2853" s="55">
        <v>145.83600000000001</v>
      </c>
    </row>
    <row r="2854" spans="1:8" x14ac:dyDescent="0.25">
      <c r="A2854" s="55">
        <v>2022</v>
      </c>
      <c r="B2854" s="55" t="s">
        <v>29</v>
      </c>
      <c r="C2854" s="55">
        <v>1242</v>
      </c>
      <c r="D2854" s="54" t="s">
        <v>6759</v>
      </c>
      <c r="E2854" s="56">
        <v>0.70833333333333337</v>
      </c>
      <c r="F2854" s="55">
        <v>11.005000000000001</v>
      </c>
      <c r="G2854" s="55">
        <v>85.063000000000002</v>
      </c>
      <c r="H2854" s="55">
        <v>148.077</v>
      </c>
    </row>
    <row r="2855" spans="1:8" x14ac:dyDescent="0.25">
      <c r="A2855" s="55">
        <v>2022</v>
      </c>
      <c r="B2855" s="55" t="s">
        <v>29</v>
      </c>
      <c r="C2855" s="55">
        <v>1243</v>
      </c>
      <c r="D2855" s="54" t="s">
        <v>6759</v>
      </c>
      <c r="E2855" s="56">
        <v>0.75</v>
      </c>
      <c r="F2855" s="55">
        <v>14.816000000000001</v>
      </c>
      <c r="G2855" s="55">
        <v>81.358999999999995</v>
      </c>
      <c r="H2855" s="55">
        <v>124.126</v>
      </c>
    </row>
    <row r="2856" spans="1:8" x14ac:dyDescent="0.25">
      <c r="A2856" s="55">
        <v>2022</v>
      </c>
      <c r="B2856" s="55" t="s">
        <v>29</v>
      </c>
      <c r="C2856" s="55">
        <v>1244</v>
      </c>
      <c r="D2856" s="54" t="s">
        <v>6759</v>
      </c>
      <c r="E2856" s="56">
        <v>0.79166666666666663</v>
      </c>
      <c r="F2856" s="55">
        <v>16.606000000000002</v>
      </c>
      <c r="G2856" s="55">
        <v>80.896000000000001</v>
      </c>
      <c r="H2856" s="55">
        <v>125.634</v>
      </c>
    </row>
    <row r="2857" spans="1:8" x14ac:dyDescent="0.25">
      <c r="A2857" s="55">
        <v>2022</v>
      </c>
      <c r="B2857" s="55" t="s">
        <v>29</v>
      </c>
      <c r="C2857" s="55">
        <v>1245</v>
      </c>
      <c r="D2857" s="54" t="s">
        <v>6759</v>
      </c>
      <c r="E2857" s="56">
        <v>0.83333333333333337</v>
      </c>
      <c r="F2857" s="55">
        <v>25.963000000000001</v>
      </c>
      <c r="G2857" s="55">
        <v>68.037999999999997</v>
      </c>
      <c r="H2857" s="55">
        <v>112.59699999999999</v>
      </c>
    </row>
    <row r="2858" spans="1:8" x14ac:dyDescent="0.25">
      <c r="A2858" s="55">
        <v>2022</v>
      </c>
      <c r="B2858" s="55" t="s">
        <v>29</v>
      </c>
      <c r="C2858" s="55">
        <v>1246</v>
      </c>
      <c r="D2858" s="54" t="s">
        <v>6759</v>
      </c>
      <c r="E2858" s="56">
        <v>0.875</v>
      </c>
      <c r="F2858" s="55">
        <v>41.326999999999998</v>
      </c>
      <c r="G2858" s="55">
        <v>39.301000000000002</v>
      </c>
      <c r="H2858" s="55">
        <v>141.315</v>
      </c>
    </row>
    <row r="2859" spans="1:8" x14ac:dyDescent="0.25">
      <c r="A2859" s="55">
        <v>2022</v>
      </c>
      <c r="B2859" s="55" t="s">
        <v>29</v>
      </c>
      <c r="C2859" s="55">
        <v>1247</v>
      </c>
      <c r="D2859" s="54" t="s">
        <v>6759</v>
      </c>
      <c r="E2859" s="56">
        <v>0.91666666666666663</v>
      </c>
      <c r="F2859" s="55">
        <v>46.098999999999997</v>
      </c>
      <c r="G2859" s="55">
        <v>32.732999999999997</v>
      </c>
      <c r="H2859" s="55">
        <v>137.619</v>
      </c>
    </row>
    <row r="2860" spans="1:8" x14ac:dyDescent="0.25">
      <c r="A2860" s="55">
        <v>2022</v>
      </c>
      <c r="B2860" s="55" t="s">
        <v>29</v>
      </c>
      <c r="C2860" s="55">
        <v>1248</v>
      </c>
      <c r="D2860" s="54" t="s">
        <v>6759</v>
      </c>
      <c r="E2860" s="56">
        <v>0.95833333333333337</v>
      </c>
      <c r="F2860" s="55">
        <v>47.841999999999999</v>
      </c>
      <c r="G2860" s="55">
        <v>24.876999999999999</v>
      </c>
      <c r="H2860" s="55">
        <v>137.619</v>
      </c>
    </row>
    <row r="2861" spans="1:8" x14ac:dyDescent="0.25">
      <c r="A2861" s="55">
        <v>2022</v>
      </c>
      <c r="B2861" s="55" t="s">
        <v>29</v>
      </c>
      <c r="C2861" s="55">
        <v>1249</v>
      </c>
      <c r="D2861" s="54" t="s">
        <v>6759</v>
      </c>
      <c r="E2861" s="56">
        <v>0.54166666666666696</v>
      </c>
      <c r="F2861" s="55">
        <v>47.973999999999997</v>
      </c>
      <c r="G2861" s="55">
        <v>21.975000000000001</v>
      </c>
      <c r="H2861" s="55">
        <v>137.268</v>
      </c>
    </row>
    <row r="2862" spans="1:8" x14ac:dyDescent="0.25">
      <c r="A2862" s="55">
        <v>2022</v>
      </c>
      <c r="B2862" s="55" t="s">
        <v>29</v>
      </c>
      <c r="C2862" s="55">
        <v>1250</v>
      </c>
      <c r="D2862" s="54" t="s">
        <v>6759</v>
      </c>
      <c r="E2862" s="56">
        <v>0.58333333333333304</v>
      </c>
      <c r="F2862" s="55">
        <v>47.255000000000003</v>
      </c>
      <c r="G2862" s="55">
        <v>20.908999999999999</v>
      </c>
      <c r="H2862" s="55">
        <v>137.268</v>
      </c>
    </row>
    <row r="2863" spans="1:8" x14ac:dyDescent="0.25">
      <c r="A2863" s="55">
        <v>2022</v>
      </c>
      <c r="B2863" s="55" t="s">
        <v>29</v>
      </c>
      <c r="C2863" s="55">
        <v>1251</v>
      </c>
      <c r="D2863" s="54" t="s">
        <v>6759</v>
      </c>
      <c r="E2863" s="56">
        <v>0.625</v>
      </c>
      <c r="F2863" s="55">
        <v>38.475999999999999</v>
      </c>
      <c r="G2863" s="55">
        <v>23.146000000000001</v>
      </c>
      <c r="H2863" s="55">
        <v>157.39099999999999</v>
      </c>
    </row>
    <row r="2864" spans="1:8" x14ac:dyDescent="0.25">
      <c r="A2864" s="55">
        <v>2022</v>
      </c>
      <c r="B2864" s="55" t="s">
        <v>29</v>
      </c>
      <c r="C2864" s="55">
        <v>1252</v>
      </c>
      <c r="D2864" s="54" t="s">
        <v>6759</v>
      </c>
      <c r="E2864" s="56">
        <v>0.66666666666666696</v>
      </c>
      <c r="F2864" s="55">
        <v>32.923999999999999</v>
      </c>
      <c r="G2864" s="55">
        <v>26.878</v>
      </c>
      <c r="H2864" s="55">
        <v>214.52799999999999</v>
      </c>
    </row>
    <row r="2865" spans="1:8" x14ac:dyDescent="0.25">
      <c r="A2865" s="55">
        <v>2022</v>
      </c>
      <c r="B2865" s="55" t="s">
        <v>29</v>
      </c>
      <c r="C2865" s="55">
        <v>1253</v>
      </c>
      <c r="D2865" s="54" t="s">
        <v>6759</v>
      </c>
      <c r="E2865" s="56">
        <v>0.70833333333333304</v>
      </c>
      <c r="F2865" s="55">
        <v>30.393999999999998</v>
      </c>
      <c r="G2865" s="55">
        <v>29.172999999999998</v>
      </c>
      <c r="H2865" s="55">
        <v>226.53299999999999</v>
      </c>
    </row>
    <row r="2866" spans="1:8" x14ac:dyDescent="0.25">
      <c r="A2866" s="55">
        <v>2022</v>
      </c>
      <c r="B2866" s="55" t="s">
        <v>29</v>
      </c>
      <c r="C2866" s="55">
        <v>1254</v>
      </c>
      <c r="D2866" s="54" t="s">
        <v>6759</v>
      </c>
      <c r="E2866" s="56">
        <v>0.75</v>
      </c>
      <c r="F2866" s="55">
        <v>28.443999999999999</v>
      </c>
      <c r="G2866" s="55">
        <v>30.757000000000001</v>
      </c>
      <c r="H2866" s="55">
        <v>235.434</v>
      </c>
    </row>
    <row r="2867" spans="1:8" x14ac:dyDescent="0.25">
      <c r="A2867" s="55">
        <v>2022</v>
      </c>
      <c r="B2867" s="55" t="s">
        <v>29</v>
      </c>
      <c r="C2867" s="55">
        <v>1255</v>
      </c>
      <c r="D2867" s="54" t="s">
        <v>6759</v>
      </c>
      <c r="E2867" s="56">
        <v>0.79166666666666696</v>
      </c>
      <c r="F2867" s="55">
        <v>22.681000000000001</v>
      </c>
      <c r="G2867" s="55">
        <v>34.677</v>
      </c>
      <c r="H2867" s="55">
        <v>259.78100000000001</v>
      </c>
    </row>
    <row r="2868" spans="1:8" x14ac:dyDescent="0.25">
      <c r="A2868" s="55">
        <v>2022</v>
      </c>
      <c r="B2868" s="55" t="s">
        <v>29</v>
      </c>
      <c r="C2868" s="55">
        <v>1256</v>
      </c>
      <c r="D2868" s="54" t="s">
        <v>6759</v>
      </c>
      <c r="E2868" s="56">
        <v>0.83333333333333304</v>
      </c>
      <c r="F2868" s="55">
        <v>17.152999999999999</v>
      </c>
      <c r="G2868" s="55">
        <v>40.825000000000003</v>
      </c>
      <c r="H2868" s="55">
        <v>271.15699999999998</v>
      </c>
    </row>
    <row r="2869" spans="1:8" x14ac:dyDescent="0.25">
      <c r="A2869" s="55">
        <v>2022</v>
      </c>
      <c r="B2869" s="55" t="s">
        <v>29</v>
      </c>
      <c r="C2869" s="55">
        <v>1257</v>
      </c>
      <c r="D2869" s="54" t="s">
        <v>6759</v>
      </c>
      <c r="E2869" s="56">
        <v>0.875</v>
      </c>
      <c r="F2869" s="55">
        <v>14.648999999999999</v>
      </c>
      <c r="G2869" s="55">
        <v>45.383000000000003</v>
      </c>
      <c r="H2869" s="55">
        <v>271.15699999999998</v>
      </c>
    </row>
    <row r="2870" spans="1:8" x14ac:dyDescent="0.25">
      <c r="A2870" s="55">
        <v>2022</v>
      </c>
      <c r="B2870" s="55" t="s">
        <v>29</v>
      </c>
      <c r="C2870" s="55">
        <v>1258</v>
      </c>
      <c r="D2870" s="54" t="s">
        <v>6759</v>
      </c>
      <c r="E2870" s="56">
        <v>0.91666666666666696</v>
      </c>
      <c r="F2870" s="55">
        <v>13.93</v>
      </c>
      <c r="G2870" s="55">
        <v>49.151000000000003</v>
      </c>
      <c r="H2870" s="55">
        <v>271.15699999999998</v>
      </c>
    </row>
    <row r="2871" spans="1:8" x14ac:dyDescent="0.25">
      <c r="A2871" s="55">
        <v>2022</v>
      </c>
      <c r="B2871" s="55" t="s">
        <v>29</v>
      </c>
      <c r="C2871" s="55">
        <v>1259</v>
      </c>
      <c r="D2871" s="54" t="s">
        <v>6759</v>
      </c>
      <c r="E2871" s="56">
        <v>0.95833333333333304</v>
      </c>
      <c r="F2871" s="55">
        <v>13.762</v>
      </c>
      <c r="G2871" s="55">
        <v>51.558999999999997</v>
      </c>
      <c r="H2871" s="55">
        <v>271.15699999999998</v>
      </c>
    </row>
    <row r="2872" spans="1:8" x14ac:dyDescent="0.25">
      <c r="A2872" s="55">
        <v>2022</v>
      </c>
      <c r="B2872" s="55" t="s">
        <v>29</v>
      </c>
      <c r="C2872" s="55">
        <v>1260</v>
      </c>
      <c r="D2872" s="54" t="s">
        <v>6760</v>
      </c>
      <c r="E2872" s="56">
        <v>0</v>
      </c>
      <c r="F2872" s="55">
        <v>13.497</v>
      </c>
      <c r="G2872" s="55">
        <v>54.052999999999997</v>
      </c>
      <c r="H2872" s="55">
        <v>271.15699999999998</v>
      </c>
    </row>
    <row r="2873" spans="1:8" x14ac:dyDescent="0.25">
      <c r="A2873" s="55">
        <v>2022</v>
      </c>
      <c r="B2873" s="55" t="s">
        <v>29</v>
      </c>
      <c r="C2873" s="55">
        <v>1261</v>
      </c>
      <c r="D2873" s="54" t="s">
        <v>6760</v>
      </c>
      <c r="E2873" s="56">
        <v>4.1666666666666664E-2</v>
      </c>
      <c r="F2873" s="55">
        <v>13.522</v>
      </c>
      <c r="G2873" s="55">
        <v>56.956000000000003</v>
      </c>
      <c r="H2873" s="55">
        <v>271.15699999999998</v>
      </c>
    </row>
    <row r="2874" spans="1:8" x14ac:dyDescent="0.25">
      <c r="A2874" s="55">
        <v>2022</v>
      </c>
      <c r="B2874" s="55" t="s">
        <v>29</v>
      </c>
      <c r="C2874" s="55">
        <v>1262</v>
      </c>
      <c r="D2874" s="54" t="s">
        <v>6760</v>
      </c>
      <c r="E2874" s="56">
        <v>8.3333333333333329E-2</v>
      </c>
      <c r="F2874" s="55">
        <v>12.122</v>
      </c>
      <c r="G2874" s="55">
        <v>59.540999999999997</v>
      </c>
      <c r="H2874" s="55">
        <v>271.15699999999998</v>
      </c>
    </row>
    <row r="2875" spans="1:8" x14ac:dyDescent="0.25">
      <c r="A2875" s="55">
        <v>2022</v>
      </c>
      <c r="B2875" s="55" t="s">
        <v>29</v>
      </c>
      <c r="C2875" s="55">
        <v>1263</v>
      </c>
      <c r="D2875" s="54" t="s">
        <v>6760</v>
      </c>
      <c r="E2875" s="56">
        <v>0.125</v>
      </c>
      <c r="F2875" s="55">
        <v>11.565</v>
      </c>
      <c r="G2875" s="55">
        <v>62.16</v>
      </c>
      <c r="H2875" s="55">
        <v>271.15699999999998</v>
      </c>
    </row>
    <row r="2876" spans="1:8" x14ac:dyDescent="0.25">
      <c r="A2876" s="55">
        <v>2022</v>
      </c>
      <c r="B2876" s="55" t="s">
        <v>29</v>
      </c>
      <c r="C2876" s="55">
        <v>1264</v>
      </c>
      <c r="D2876" s="54" t="s">
        <v>6760</v>
      </c>
      <c r="E2876" s="56">
        <v>0.16666666666666666</v>
      </c>
      <c r="F2876" s="55">
        <v>12.582000000000001</v>
      </c>
      <c r="G2876" s="55">
        <v>63.738</v>
      </c>
      <c r="H2876" s="55">
        <v>271.15699999999998</v>
      </c>
    </row>
    <row r="2877" spans="1:8" x14ac:dyDescent="0.25">
      <c r="A2877" s="55">
        <v>2022</v>
      </c>
      <c r="B2877" s="55" t="s">
        <v>29</v>
      </c>
      <c r="C2877" s="55">
        <v>1265</v>
      </c>
      <c r="D2877" s="54" t="s">
        <v>6760</v>
      </c>
      <c r="E2877" s="56">
        <v>0.20833333333333334</v>
      </c>
      <c r="F2877" s="55">
        <v>12.702999999999999</v>
      </c>
      <c r="G2877" s="55">
        <v>65.537000000000006</v>
      </c>
      <c r="H2877" s="55">
        <v>271.15699999999998</v>
      </c>
    </row>
    <row r="2878" spans="1:8" x14ac:dyDescent="0.25">
      <c r="A2878" s="55">
        <v>2022</v>
      </c>
      <c r="B2878" s="55" t="s">
        <v>29</v>
      </c>
      <c r="C2878" s="55">
        <v>1266</v>
      </c>
      <c r="D2878" s="54" t="s">
        <v>6760</v>
      </c>
      <c r="E2878" s="56">
        <v>0.25</v>
      </c>
      <c r="F2878" s="55">
        <v>12.364000000000001</v>
      </c>
      <c r="G2878" s="55">
        <v>65.853999999999999</v>
      </c>
      <c r="H2878" s="55">
        <v>265.178</v>
      </c>
    </row>
    <row r="2879" spans="1:8" x14ac:dyDescent="0.25">
      <c r="A2879" s="55">
        <v>2022</v>
      </c>
      <c r="B2879" s="55" t="s">
        <v>29</v>
      </c>
      <c r="C2879" s="55">
        <v>1267</v>
      </c>
      <c r="D2879" s="54" t="s">
        <v>6760</v>
      </c>
      <c r="E2879" s="56">
        <v>0.29166666666666669</v>
      </c>
      <c r="F2879" s="55">
        <v>16.295999999999999</v>
      </c>
      <c r="G2879" s="55">
        <v>65.116</v>
      </c>
      <c r="H2879" s="55">
        <v>226.53299999999999</v>
      </c>
    </row>
    <row r="2880" spans="1:8" x14ac:dyDescent="0.25">
      <c r="A2880" s="55">
        <v>2022</v>
      </c>
      <c r="B2880" s="55" t="s">
        <v>29</v>
      </c>
      <c r="C2880" s="55">
        <v>1268</v>
      </c>
      <c r="D2880" s="54" t="s">
        <v>6760</v>
      </c>
      <c r="E2880" s="56">
        <v>0.33333333333333331</v>
      </c>
      <c r="F2880" s="55">
        <v>19.626999999999999</v>
      </c>
      <c r="G2880" s="55">
        <v>63.968000000000004</v>
      </c>
      <c r="H2880" s="55">
        <v>223.886</v>
      </c>
    </row>
    <row r="2881" spans="1:8" x14ac:dyDescent="0.25">
      <c r="A2881" s="55">
        <v>2022</v>
      </c>
      <c r="B2881" s="55" t="s">
        <v>29</v>
      </c>
      <c r="C2881" s="55">
        <v>1269</v>
      </c>
      <c r="D2881" s="54" t="s">
        <v>6760</v>
      </c>
      <c r="E2881" s="56">
        <v>0.375</v>
      </c>
      <c r="F2881" s="55">
        <v>27.875</v>
      </c>
      <c r="G2881" s="55">
        <v>54.793999999999997</v>
      </c>
      <c r="H2881" s="55">
        <v>172.74600000000001</v>
      </c>
    </row>
    <row r="2882" spans="1:8" x14ac:dyDescent="0.25">
      <c r="A2882" s="55">
        <v>2022</v>
      </c>
      <c r="B2882" s="55" t="s">
        <v>29</v>
      </c>
      <c r="C2882" s="55">
        <v>1270</v>
      </c>
      <c r="D2882" s="54" t="s">
        <v>6760</v>
      </c>
      <c r="E2882" s="56">
        <v>0.41666666666666669</v>
      </c>
      <c r="F2882" s="55">
        <v>43.768000000000001</v>
      </c>
      <c r="G2882" s="55">
        <v>34.045999999999999</v>
      </c>
      <c r="H2882" s="55">
        <v>140.547</v>
      </c>
    </row>
    <row r="2883" spans="1:8" x14ac:dyDescent="0.25">
      <c r="A2883" s="55">
        <v>2022</v>
      </c>
      <c r="B2883" s="55" t="s">
        <v>29</v>
      </c>
      <c r="C2883" s="55">
        <v>1271</v>
      </c>
      <c r="D2883" s="54" t="s">
        <v>6760</v>
      </c>
      <c r="E2883" s="56">
        <v>0.45833333333333331</v>
      </c>
      <c r="F2883" s="55">
        <v>47.351999999999997</v>
      </c>
      <c r="G2883" s="55">
        <v>26.036999999999999</v>
      </c>
      <c r="H2883" s="55">
        <v>137.619</v>
      </c>
    </row>
    <row r="2884" spans="1:8" x14ac:dyDescent="0.25">
      <c r="A2884" s="55">
        <v>2022</v>
      </c>
      <c r="B2884" s="55" t="s">
        <v>29</v>
      </c>
      <c r="C2884" s="55">
        <v>1272</v>
      </c>
      <c r="D2884" s="54" t="s">
        <v>6760</v>
      </c>
      <c r="E2884" s="56">
        <v>0.5</v>
      </c>
      <c r="F2884" s="55">
        <v>50.926000000000002</v>
      </c>
      <c r="G2884" s="55">
        <v>22.852</v>
      </c>
      <c r="H2884" s="55">
        <v>137.619</v>
      </c>
    </row>
    <row r="2885" spans="1:8" x14ac:dyDescent="0.25">
      <c r="A2885" s="55">
        <v>2022</v>
      </c>
      <c r="B2885" s="55" t="s">
        <v>29</v>
      </c>
      <c r="C2885" s="55">
        <v>1273</v>
      </c>
      <c r="D2885" s="54" t="s">
        <v>6760</v>
      </c>
      <c r="E2885" s="56">
        <v>0.54166666666666663</v>
      </c>
      <c r="F2885" s="55">
        <v>52.131</v>
      </c>
      <c r="G2885" s="55">
        <v>20.27</v>
      </c>
      <c r="H2885" s="55">
        <v>137.268</v>
      </c>
    </row>
    <row r="2886" spans="1:8" x14ac:dyDescent="0.25">
      <c r="A2886" s="55">
        <v>2022</v>
      </c>
      <c r="B2886" s="55" t="s">
        <v>29</v>
      </c>
      <c r="C2886" s="55">
        <v>1274</v>
      </c>
      <c r="D2886" s="54" t="s">
        <v>6760</v>
      </c>
      <c r="E2886" s="56">
        <v>0.58333333333333337</v>
      </c>
      <c r="F2886" s="55">
        <v>47.941000000000003</v>
      </c>
      <c r="G2886" s="55">
        <v>20.655999999999999</v>
      </c>
      <c r="H2886" s="55">
        <v>137.619</v>
      </c>
    </row>
    <row r="2887" spans="1:8" x14ac:dyDescent="0.25">
      <c r="A2887" s="55">
        <v>2022</v>
      </c>
      <c r="B2887" s="55" t="s">
        <v>29</v>
      </c>
      <c r="C2887" s="55">
        <v>1275</v>
      </c>
      <c r="D2887" s="54" t="s">
        <v>6760</v>
      </c>
      <c r="E2887" s="56">
        <v>0.625</v>
      </c>
      <c r="F2887" s="55">
        <v>46.448999999999998</v>
      </c>
      <c r="G2887" s="55">
        <v>20.643000000000001</v>
      </c>
      <c r="H2887" s="55">
        <v>192.77099999999999</v>
      </c>
    </row>
    <row r="2888" spans="1:8" x14ac:dyDescent="0.25">
      <c r="A2888" s="55">
        <v>2022</v>
      </c>
      <c r="B2888" s="55" t="s">
        <v>29</v>
      </c>
      <c r="C2888" s="55">
        <v>1276</v>
      </c>
      <c r="D2888" s="54" t="s">
        <v>6760</v>
      </c>
      <c r="E2888" s="56">
        <v>0.66666666666666663</v>
      </c>
      <c r="F2888" s="55">
        <v>38.253999999999998</v>
      </c>
      <c r="G2888" s="55">
        <v>26.286000000000001</v>
      </c>
      <c r="H2888" s="55">
        <v>177.18799999999999</v>
      </c>
    </row>
    <row r="2889" spans="1:8" x14ac:dyDescent="0.25">
      <c r="A2889" s="55">
        <v>2022</v>
      </c>
      <c r="B2889" s="55" t="s">
        <v>29</v>
      </c>
      <c r="C2889" s="55">
        <v>1277</v>
      </c>
      <c r="D2889" s="54" t="s">
        <v>6760</v>
      </c>
      <c r="E2889" s="56">
        <v>0.70833333333333337</v>
      </c>
      <c r="F2889" s="55">
        <v>33.234999999999999</v>
      </c>
      <c r="G2889" s="55">
        <v>31.33</v>
      </c>
      <c r="H2889" s="55">
        <v>226.53299999999999</v>
      </c>
    </row>
    <row r="2890" spans="1:8" x14ac:dyDescent="0.25">
      <c r="A2890" s="55">
        <v>2022</v>
      </c>
      <c r="B2890" s="55" t="s">
        <v>29</v>
      </c>
      <c r="C2890" s="55">
        <v>1278</v>
      </c>
      <c r="D2890" s="54" t="s">
        <v>6760</v>
      </c>
      <c r="E2890" s="56">
        <v>0.75</v>
      </c>
      <c r="F2890" s="55">
        <v>30.773</v>
      </c>
      <c r="G2890" s="55">
        <v>35.069000000000003</v>
      </c>
      <c r="H2890" s="55">
        <v>235.434</v>
      </c>
    </row>
    <row r="2891" spans="1:8" x14ac:dyDescent="0.25">
      <c r="A2891" s="55">
        <v>2022</v>
      </c>
      <c r="B2891" s="55" t="s">
        <v>29</v>
      </c>
      <c r="C2891" s="55">
        <v>1279</v>
      </c>
      <c r="D2891" s="54" t="s">
        <v>6760</v>
      </c>
      <c r="E2891" s="56">
        <v>0.79166666666666663</v>
      </c>
      <c r="F2891" s="55">
        <v>26.329000000000001</v>
      </c>
      <c r="G2891" s="55">
        <v>38.548000000000002</v>
      </c>
      <c r="H2891" s="55">
        <v>259.78100000000001</v>
      </c>
    </row>
    <row r="2892" spans="1:8" x14ac:dyDescent="0.25">
      <c r="A2892" s="55">
        <v>2022</v>
      </c>
      <c r="B2892" s="55" t="s">
        <v>29</v>
      </c>
      <c r="C2892" s="55">
        <v>1280</v>
      </c>
      <c r="D2892" s="54" t="s">
        <v>6760</v>
      </c>
      <c r="E2892" s="56">
        <v>0.83333333333333337</v>
      </c>
      <c r="F2892" s="55">
        <v>21.294</v>
      </c>
      <c r="G2892" s="55">
        <v>44.249000000000002</v>
      </c>
      <c r="H2892" s="55">
        <v>271.15699999999998</v>
      </c>
    </row>
    <row r="2893" spans="1:8" x14ac:dyDescent="0.25">
      <c r="A2893" s="55">
        <v>2022</v>
      </c>
      <c r="B2893" s="55" t="s">
        <v>29</v>
      </c>
      <c r="C2893" s="55">
        <v>1281</v>
      </c>
      <c r="D2893" s="54" t="s">
        <v>6760</v>
      </c>
      <c r="E2893" s="56">
        <v>0.875</v>
      </c>
      <c r="F2893" s="55">
        <v>17.771999999999998</v>
      </c>
      <c r="G2893" s="55">
        <v>48.848999999999997</v>
      </c>
      <c r="H2893" s="55">
        <v>271.15699999999998</v>
      </c>
    </row>
    <row r="2894" spans="1:8" x14ac:dyDescent="0.25">
      <c r="A2894" s="55">
        <v>2022</v>
      </c>
      <c r="B2894" s="55" t="s">
        <v>29</v>
      </c>
      <c r="C2894" s="55">
        <v>1282</v>
      </c>
      <c r="D2894" s="54" t="s">
        <v>6760</v>
      </c>
      <c r="E2894" s="56">
        <v>0.91666666666666663</v>
      </c>
      <c r="F2894" s="55">
        <v>16.248999999999999</v>
      </c>
      <c r="G2894" s="55">
        <v>53.320999999999998</v>
      </c>
      <c r="H2894" s="55">
        <v>271.15699999999998</v>
      </c>
    </row>
    <row r="2895" spans="1:8" x14ac:dyDescent="0.25">
      <c r="A2895" s="55">
        <v>2022</v>
      </c>
      <c r="B2895" s="55" t="s">
        <v>29</v>
      </c>
      <c r="C2895" s="55">
        <v>1283</v>
      </c>
      <c r="D2895" s="54" t="s">
        <v>6760</v>
      </c>
      <c r="E2895" s="56">
        <v>0.95833333333333337</v>
      </c>
      <c r="F2895" s="55">
        <v>15.342000000000001</v>
      </c>
      <c r="G2895" s="55">
        <v>57.718000000000004</v>
      </c>
      <c r="H2895" s="55">
        <v>271.15699999999998</v>
      </c>
    </row>
    <row r="2896" spans="1:8" x14ac:dyDescent="0.25">
      <c r="A2896" s="55">
        <v>2022</v>
      </c>
      <c r="B2896" s="55" t="s">
        <v>29</v>
      </c>
      <c r="C2896" s="55">
        <v>1284</v>
      </c>
      <c r="D2896" s="54" t="s">
        <v>6761</v>
      </c>
      <c r="E2896" s="56">
        <v>0.54166666666666696</v>
      </c>
      <c r="F2896" s="55">
        <v>14.792</v>
      </c>
      <c r="G2896" s="55">
        <v>60.656999999999996</v>
      </c>
      <c r="H2896" s="55">
        <v>271.15699999999998</v>
      </c>
    </row>
    <row r="2897" spans="1:8" x14ac:dyDescent="0.25">
      <c r="A2897" s="55">
        <v>2022</v>
      </c>
      <c r="B2897" s="55" t="s">
        <v>29</v>
      </c>
      <c r="C2897" s="55">
        <v>1285</v>
      </c>
      <c r="D2897" s="54" t="s">
        <v>6761</v>
      </c>
      <c r="E2897" s="56">
        <v>0.58333333333333304</v>
      </c>
      <c r="F2897" s="55">
        <v>15.223000000000001</v>
      </c>
      <c r="G2897" s="55">
        <v>63.899000000000001</v>
      </c>
      <c r="H2897" s="55">
        <v>271.15699999999998</v>
      </c>
    </row>
    <row r="2898" spans="1:8" x14ac:dyDescent="0.25">
      <c r="A2898" s="55">
        <v>2022</v>
      </c>
      <c r="B2898" s="55" t="s">
        <v>29</v>
      </c>
      <c r="C2898" s="55">
        <v>1286</v>
      </c>
      <c r="D2898" s="54" t="s">
        <v>6761</v>
      </c>
      <c r="E2898" s="56">
        <v>0.625</v>
      </c>
      <c r="F2898" s="55">
        <v>13.497</v>
      </c>
      <c r="G2898" s="55">
        <v>65.59</v>
      </c>
      <c r="H2898" s="55">
        <v>271.15699999999998</v>
      </c>
    </row>
    <row r="2899" spans="1:8" x14ac:dyDescent="0.25">
      <c r="A2899" s="55">
        <v>2022</v>
      </c>
      <c r="B2899" s="55" t="s">
        <v>29</v>
      </c>
      <c r="C2899" s="55">
        <v>1287</v>
      </c>
      <c r="D2899" s="54" t="s">
        <v>6761</v>
      </c>
      <c r="E2899" s="56">
        <v>0.66666666666666696</v>
      </c>
      <c r="F2899" s="55">
        <v>13.112</v>
      </c>
      <c r="G2899" s="55">
        <v>68.356999999999999</v>
      </c>
      <c r="H2899" s="55">
        <v>265.178</v>
      </c>
    </row>
    <row r="2900" spans="1:8" x14ac:dyDescent="0.25">
      <c r="A2900" s="55">
        <v>2022</v>
      </c>
      <c r="B2900" s="55" t="s">
        <v>29</v>
      </c>
      <c r="C2900" s="55">
        <v>1288</v>
      </c>
      <c r="D2900" s="54" t="s">
        <v>6761</v>
      </c>
      <c r="E2900" s="56">
        <v>0.70833333333333304</v>
      </c>
      <c r="F2900" s="55">
        <v>13.04</v>
      </c>
      <c r="G2900" s="55">
        <v>69.978999999999999</v>
      </c>
      <c r="H2900" s="55">
        <v>259.78100000000001</v>
      </c>
    </row>
    <row r="2901" spans="1:8" x14ac:dyDescent="0.25">
      <c r="A2901" s="55">
        <v>2022</v>
      </c>
      <c r="B2901" s="55" t="s">
        <v>29</v>
      </c>
      <c r="C2901" s="55">
        <v>1289</v>
      </c>
      <c r="D2901" s="54" t="s">
        <v>6761</v>
      </c>
      <c r="E2901" s="56">
        <v>0.75</v>
      </c>
      <c r="F2901" s="55">
        <v>13.978</v>
      </c>
      <c r="G2901" s="55">
        <v>71.072000000000003</v>
      </c>
      <c r="H2901" s="55">
        <v>250.36699999999999</v>
      </c>
    </row>
    <row r="2902" spans="1:8" x14ac:dyDescent="0.25">
      <c r="A2902" s="55">
        <v>2022</v>
      </c>
      <c r="B2902" s="55" t="s">
        <v>29</v>
      </c>
      <c r="C2902" s="55">
        <v>1290</v>
      </c>
      <c r="D2902" s="54" t="s">
        <v>6761</v>
      </c>
      <c r="E2902" s="56">
        <v>0.79166666666666696</v>
      </c>
      <c r="F2902" s="55">
        <v>13.087999999999999</v>
      </c>
      <c r="G2902" s="55">
        <v>71.896000000000001</v>
      </c>
      <c r="H2902" s="55">
        <v>238.785</v>
      </c>
    </row>
    <row r="2903" spans="1:8" x14ac:dyDescent="0.25">
      <c r="A2903" s="55">
        <v>2022</v>
      </c>
      <c r="B2903" s="55" t="s">
        <v>29</v>
      </c>
      <c r="C2903" s="55">
        <v>1291</v>
      </c>
      <c r="D2903" s="54" t="s">
        <v>6761</v>
      </c>
      <c r="E2903" s="56">
        <v>0.83333333333333304</v>
      </c>
      <c r="F2903" s="55">
        <v>17.867000000000001</v>
      </c>
      <c r="G2903" s="55">
        <v>70.661000000000001</v>
      </c>
      <c r="H2903" s="55">
        <v>210.45</v>
      </c>
    </row>
    <row r="2904" spans="1:8" x14ac:dyDescent="0.25">
      <c r="A2904" s="55">
        <v>2022</v>
      </c>
      <c r="B2904" s="55" t="s">
        <v>29</v>
      </c>
      <c r="C2904" s="55">
        <v>1292</v>
      </c>
      <c r="D2904" s="54" t="s">
        <v>6761</v>
      </c>
      <c r="E2904" s="56">
        <v>0.875</v>
      </c>
      <c r="F2904" s="55">
        <v>20.888999999999999</v>
      </c>
      <c r="G2904" s="55">
        <v>69.412999999999997</v>
      </c>
      <c r="H2904" s="55">
        <v>210.45</v>
      </c>
    </row>
    <row r="2905" spans="1:8" x14ac:dyDescent="0.25">
      <c r="A2905" s="55">
        <v>2022</v>
      </c>
      <c r="B2905" s="55" t="s">
        <v>29</v>
      </c>
      <c r="C2905" s="55">
        <v>1293</v>
      </c>
      <c r="D2905" s="54" t="s">
        <v>6761</v>
      </c>
      <c r="E2905" s="56">
        <v>0.91666666666666696</v>
      </c>
      <c r="F2905" s="55">
        <v>29.49</v>
      </c>
      <c r="G2905" s="55">
        <v>61.003</v>
      </c>
      <c r="H2905" s="55">
        <v>167.21899999999999</v>
      </c>
    </row>
    <row r="2906" spans="1:8" x14ac:dyDescent="0.25">
      <c r="A2906" s="55">
        <v>2022</v>
      </c>
      <c r="B2906" s="55" t="s">
        <v>29</v>
      </c>
      <c r="C2906" s="55">
        <v>1294</v>
      </c>
      <c r="D2906" s="54" t="s">
        <v>6761</v>
      </c>
      <c r="E2906" s="56">
        <v>0.95833333333333304</v>
      </c>
      <c r="F2906" s="55">
        <v>45.216999999999999</v>
      </c>
      <c r="G2906" s="55">
        <v>36.35</v>
      </c>
      <c r="H2906" s="55">
        <v>139.79400000000001</v>
      </c>
    </row>
    <row r="2907" spans="1:8" x14ac:dyDescent="0.25">
      <c r="A2907" s="55">
        <v>2022</v>
      </c>
      <c r="B2907" s="55" t="s">
        <v>29</v>
      </c>
      <c r="C2907" s="55">
        <v>1295</v>
      </c>
      <c r="D2907" s="54" t="s">
        <v>6761</v>
      </c>
      <c r="E2907" s="56">
        <v>0</v>
      </c>
      <c r="F2907" s="55">
        <v>50.3</v>
      </c>
      <c r="G2907" s="55">
        <v>29.391999999999999</v>
      </c>
      <c r="H2907" s="55">
        <v>137.619</v>
      </c>
    </row>
    <row r="2908" spans="1:8" x14ac:dyDescent="0.25">
      <c r="A2908" s="55">
        <v>2022</v>
      </c>
      <c r="B2908" s="55" t="s">
        <v>29</v>
      </c>
      <c r="C2908" s="55">
        <v>1296</v>
      </c>
      <c r="D2908" s="54" t="s">
        <v>6761</v>
      </c>
      <c r="E2908" s="56">
        <v>4.1666666666666664E-2</v>
      </c>
      <c r="F2908" s="55">
        <v>53.368000000000002</v>
      </c>
      <c r="G2908" s="55">
        <v>26.675999999999998</v>
      </c>
      <c r="H2908" s="55">
        <v>137.619</v>
      </c>
    </row>
    <row r="2909" spans="1:8" x14ac:dyDescent="0.25">
      <c r="A2909" s="55">
        <v>2022</v>
      </c>
      <c r="B2909" s="55" t="s">
        <v>29</v>
      </c>
      <c r="C2909" s="55">
        <v>1297</v>
      </c>
      <c r="D2909" s="54" t="s">
        <v>6761</v>
      </c>
      <c r="E2909" s="56">
        <v>8.3333333333333329E-2</v>
      </c>
      <c r="F2909" s="55">
        <v>53.85</v>
      </c>
      <c r="G2909" s="55">
        <v>24.471</v>
      </c>
      <c r="H2909" s="55">
        <v>137.268</v>
      </c>
    </row>
    <row r="2910" spans="1:8" x14ac:dyDescent="0.25">
      <c r="A2910" s="55">
        <v>2022</v>
      </c>
      <c r="B2910" s="55" t="s">
        <v>29</v>
      </c>
      <c r="C2910" s="55">
        <v>1298</v>
      </c>
      <c r="D2910" s="54" t="s">
        <v>6761</v>
      </c>
      <c r="E2910" s="56">
        <v>0.125</v>
      </c>
      <c r="F2910" s="55">
        <v>52.927999999999997</v>
      </c>
      <c r="G2910" s="55">
        <v>25.731000000000002</v>
      </c>
      <c r="H2910" s="55">
        <v>137.268</v>
      </c>
    </row>
    <row r="2911" spans="1:8" x14ac:dyDescent="0.25">
      <c r="A2911" s="55">
        <v>2022</v>
      </c>
      <c r="B2911" s="55" t="s">
        <v>29</v>
      </c>
      <c r="C2911" s="55">
        <v>1299</v>
      </c>
      <c r="D2911" s="54" t="s">
        <v>6761</v>
      </c>
      <c r="E2911" s="56">
        <v>0.16666666666666666</v>
      </c>
      <c r="F2911" s="55">
        <v>51.313000000000002</v>
      </c>
      <c r="G2911" s="55">
        <v>25.949000000000002</v>
      </c>
      <c r="H2911" s="55">
        <v>145.40199999999999</v>
      </c>
    </row>
    <row r="2912" spans="1:8" x14ac:dyDescent="0.25">
      <c r="A2912" s="55">
        <v>2022</v>
      </c>
      <c r="B2912" s="55" t="s">
        <v>29</v>
      </c>
      <c r="C2912" s="55">
        <v>1300</v>
      </c>
      <c r="D2912" s="54" t="s">
        <v>6761</v>
      </c>
      <c r="E2912" s="56">
        <v>0.20833333333333334</v>
      </c>
      <c r="F2912" s="55">
        <v>41.21</v>
      </c>
      <c r="G2912" s="55">
        <v>34.098999999999997</v>
      </c>
      <c r="H2912" s="55">
        <v>199.983</v>
      </c>
    </row>
    <row r="2913" spans="1:8" x14ac:dyDescent="0.25">
      <c r="A2913" s="55">
        <v>2022</v>
      </c>
      <c r="B2913" s="55" t="s">
        <v>29</v>
      </c>
      <c r="C2913" s="55">
        <v>1301</v>
      </c>
      <c r="D2913" s="54" t="s">
        <v>6761</v>
      </c>
      <c r="E2913" s="56">
        <v>0.25</v>
      </c>
      <c r="F2913" s="55">
        <v>38.56</v>
      </c>
      <c r="G2913" s="55">
        <v>38.064</v>
      </c>
      <c r="H2913" s="55">
        <v>218.982</v>
      </c>
    </row>
    <row r="2914" spans="1:8" x14ac:dyDescent="0.25">
      <c r="A2914" s="55">
        <v>2022</v>
      </c>
      <c r="B2914" s="55" t="s">
        <v>29</v>
      </c>
      <c r="C2914" s="55">
        <v>1302</v>
      </c>
      <c r="D2914" s="54" t="s">
        <v>6761</v>
      </c>
      <c r="E2914" s="56">
        <v>0.29166666666666669</v>
      </c>
      <c r="F2914" s="55">
        <v>35.661999999999999</v>
      </c>
      <c r="G2914" s="55">
        <v>41.298000000000002</v>
      </c>
      <c r="H2914" s="55">
        <v>229.32900000000001</v>
      </c>
    </row>
    <row r="2915" spans="1:8" x14ac:dyDescent="0.25">
      <c r="A2915" s="55">
        <v>2022</v>
      </c>
      <c r="B2915" s="55" t="s">
        <v>29</v>
      </c>
      <c r="C2915" s="55">
        <v>1303</v>
      </c>
      <c r="D2915" s="54" t="s">
        <v>6761</v>
      </c>
      <c r="E2915" s="56">
        <v>0.33333333333333331</v>
      </c>
      <c r="F2915" s="55">
        <v>30.620999999999999</v>
      </c>
      <c r="G2915" s="55">
        <v>47.316000000000003</v>
      </c>
      <c r="H2915" s="55">
        <v>254.869</v>
      </c>
    </row>
    <row r="2916" spans="1:8" x14ac:dyDescent="0.25">
      <c r="A2916" s="55">
        <v>2022</v>
      </c>
      <c r="B2916" s="55" t="s">
        <v>29</v>
      </c>
      <c r="C2916" s="55">
        <v>1304</v>
      </c>
      <c r="D2916" s="54" t="s">
        <v>6761</v>
      </c>
      <c r="E2916" s="56">
        <v>0.375</v>
      </c>
      <c r="F2916" s="55">
        <v>26.425999999999998</v>
      </c>
      <c r="G2916" s="55">
        <v>57.692999999999998</v>
      </c>
      <c r="H2916" s="55">
        <v>265.178</v>
      </c>
    </row>
    <row r="2917" spans="1:8" x14ac:dyDescent="0.25">
      <c r="A2917" s="55">
        <v>2022</v>
      </c>
      <c r="B2917" s="55" t="s">
        <v>29</v>
      </c>
      <c r="C2917" s="55">
        <v>1305</v>
      </c>
      <c r="D2917" s="54" t="s">
        <v>6761</v>
      </c>
      <c r="E2917" s="56">
        <v>0.41666666666666669</v>
      </c>
      <c r="F2917" s="55">
        <v>23.448</v>
      </c>
      <c r="G2917" s="55">
        <v>68.218000000000004</v>
      </c>
      <c r="H2917" s="55">
        <v>254.869</v>
      </c>
    </row>
    <row r="2918" spans="1:8" x14ac:dyDescent="0.25">
      <c r="A2918" s="55">
        <v>2022</v>
      </c>
      <c r="B2918" s="55" t="s">
        <v>29</v>
      </c>
      <c r="C2918" s="55">
        <v>1306</v>
      </c>
      <c r="D2918" s="54" t="s">
        <v>6761</v>
      </c>
      <c r="E2918" s="56">
        <v>0.45833333333333331</v>
      </c>
      <c r="F2918" s="55">
        <v>22.25</v>
      </c>
      <c r="G2918" s="55">
        <v>72.543000000000006</v>
      </c>
      <c r="H2918" s="55">
        <v>537.327</v>
      </c>
    </row>
    <row r="2919" spans="1:8" x14ac:dyDescent="0.25">
      <c r="A2919" s="55">
        <v>2022</v>
      </c>
      <c r="B2919" s="55" t="s">
        <v>29</v>
      </c>
      <c r="C2919" s="55">
        <v>1307</v>
      </c>
      <c r="D2919" s="54" t="s">
        <v>6761</v>
      </c>
      <c r="E2919" s="56">
        <v>0.5</v>
      </c>
      <c r="F2919" s="55">
        <v>21.056000000000001</v>
      </c>
      <c r="G2919" s="55">
        <v>72.081000000000003</v>
      </c>
      <c r="H2919" s="55">
        <v>537.327</v>
      </c>
    </row>
    <row r="2920" spans="1:8" x14ac:dyDescent="0.25">
      <c r="A2920" s="55">
        <v>2022</v>
      </c>
      <c r="B2920" s="55" t="s">
        <v>29</v>
      </c>
      <c r="C2920" s="55">
        <v>1308</v>
      </c>
      <c r="D2920" s="54" t="s">
        <v>6762</v>
      </c>
      <c r="E2920" s="56">
        <v>0.54166666666666663</v>
      </c>
      <c r="F2920" s="55">
        <v>21.294</v>
      </c>
      <c r="G2920" s="55">
        <v>74.912999999999997</v>
      </c>
      <c r="H2920" s="55">
        <v>537.327</v>
      </c>
    </row>
    <row r="2921" spans="1:8" x14ac:dyDescent="0.25">
      <c r="A2921" s="55">
        <v>2022</v>
      </c>
      <c r="B2921" s="55" t="s">
        <v>29</v>
      </c>
      <c r="C2921" s="55">
        <v>1309</v>
      </c>
      <c r="D2921" s="54" t="s">
        <v>6762</v>
      </c>
      <c r="E2921" s="56">
        <v>0.58333333333333337</v>
      </c>
      <c r="F2921" s="55">
        <v>21.245999999999999</v>
      </c>
      <c r="G2921" s="55">
        <v>77.861000000000004</v>
      </c>
      <c r="H2921" s="55">
        <v>537.327</v>
      </c>
    </row>
    <row r="2922" spans="1:8" x14ac:dyDescent="0.25">
      <c r="A2922" s="55">
        <v>2022</v>
      </c>
      <c r="B2922" s="55" t="s">
        <v>29</v>
      </c>
      <c r="C2922" s="55">
        <v>1310</v>
      </c>
      <c r="D2922" s="54" t="s">
        <v>6762</v>
      </c>
      <c r="E2922" s="56">
        <v>0.625</v>
      </c>
      <c r="F2922" s="55">
        <v>20.603000000000002</v>
      </c>
      <c r="G2922" s="55">
        <v>78.78</v>
      </c>
      <c r="H2922" s="55">
        <v>537.327</v>
      </c>
    </row>
    <row r="2923" spans="1:8" x14ac:dyDescent="0.25">
      <c r="A2923" s="55">
        <v>2022</v>
      </c>
      <c r="B2923" s="55" t="s">
        <v>29</v>
      </c>
      <c r="C2923" s="55">
        <v>1311</v>
      </c>
      <c r="D2923" s="54" t="s">
        <v>6762</v>
      </c>
      <c r="E2923" s="56">
        <v>0.66666666666666663</v>
      </c>
      <c r="F2923" s="55">
        <v>20.198</v>
      </c>
      <c r="G2923" s="55">
        <v>80.727000000000004</v>
      </c>
      <c r="H2923" s="55">
        <v>119.28700000000001</v>
      </c>
    </row>
    <row r="2924" spans="1:8" x14ac:dyDescent="0.25">
      <c r="A2924" s="55">
        <v>2022</v>
      </c>
      <c r="B2924" s="55" t="s">
        <v>29</v>
      </c>
      <c r="C2924" s="55">
        <v>1312</v>
      </c>
      <c r="D2924" s="54" t="s">
        <v>6762</v>
      </c>
      <c r="E2924" s="56">
        <v>0.70833333333333337</v>
      </c>
      <c r="F2924" s="55">
        <v>21.079000000000001</v>
      </c>
      <c r="G2924" s="55">
        <v>81.311000000000007</v>
      </c>
      <c r="H2924" s="55">
        <v>124.126</v>
      </c>
    </row>
    <row r="2925" spans="1:8" x14ac:dyDescent="0.25">
      <c r="A2925" s="55">
        <v>2022</v>
      </c>
      <c r="B2925" s="55" t="s">
        <v>29</v>
      </c>
      <c r="C2925" s="55">
        <v>1313</v>
      </c>
      <c r="D2925" s="54" t="s">
        <v>6762</v>
      </c>
      <c r="E2925" s="56">
        <v>0.75</v>
      </c>
      <c r="F2925" s="55">
        <v>21.460999999999999</v>
      </c>
      <c r="G2925" s="55">
        <v>82.069000000000003</v>
      </c>
      <c r="H2925" s="55">
        <v>140.16800000000001</v>
      </c>
    </row>
    <row r="2926" spans="1:8" x14ac:dyDescent="0.25">
      <c r="A2926" s="55">
        <v>2022</v>
      </c>
      <c r="B2926" s="55" t="s">
        <v>29</v>
      </c>
      <c r="C2926" s="55">
        <v>1314</v>
      </c>
      <c r="D2926" s="54" t="s">
        <v>6762</v>
      </c>
      <c r="E2926" s="56">
        <v>0.79166666666666663</v>
      </c>
      <c r="F2926" s="55">
        <v>22.297999999999998</v>
      </c>
      <c r="G2926" s="55">
        <v>83.88</v>
      </c>
      <c r="H2926" s="55">
        <v>155.126</v>
      </c>
    </row>
    <row r="2927" spans="1:8" x14ac:dyDescent="0.25">
      <c r="A2927" s="55">
        <v>2022</v>
      </c>
      <c r="B2927" s="55" t="s">
        <v>29</v>
      </c>
      <c r="C2927" s="55">
        <v>1315</v>
      </c>
      <c r="D2927" s="54" t="s">
        <v>6762</v>
      </c>
      <c r="E2927" s="56">
        <v>0.83333333333333337</v>
      </c>
      <c r="F2927" s="55">
        <v>23.832999999999998</v>
      </c>
      <c r="G2927" s="55">
        <v>82.191999999999993</v>
      </c>
      <c r="H2927" s="55">
        <v>171.911</v>
      </c>
    </row>
    <row r="2928" spans="1:8" x14ac:dyDescent="0.25">
      <c r="A2928" s="55">
        <v>2022</v>
      </c>
      <c r="B2928" s="55" t="s">
        <v>29</v>
      </c>
      <c r="C2928" s="55">
        <v>1316</v>
      </c>
      <c r="D2928" s="54" t="s">
        <v>6762</v>
      </c>
      <c r="E2928" s="56">
        <v>0.875</v>
      </c>
      <c r="F2928" s="55">
        <v>21.939</v>
      </c>
      <c r="G2928" s="55">
        <v>83.24</v>
      </c>
      <c r="H2928" s="55">
        <v>191.45699999999999</v>
      </c>
    </row>
    <row r="2929" spans="1:8" x14ac:dyDescent="0.25">
      <c r="A2929" s="55">
        <v>2022</v>
      </c>
      <c r="B2929" s="55" t="s">
        <v>29</v>
      </c>
      <c r="C2929" s="55">
        <v>1317</v>
      </c>
      <c r="D2929" s="54" t="s">
        <v>6762</v>
      </c>
      <c r="E2929" s="56">
        <v>0.91666666666666663</v>
      </c>
      <c r="F2929" s="55">
        <v>19.651</v>
      </c>
      <c r="G2929" s="55">
        <v>85.058999999999997</v>
      </c>
      <c r="H2929" s="55">
        <v>537.327</v>
      </c>
    </row>
    <row r="2930" spans="1:8" x14ac:dyDescent="0.25">
      <c r="A2930" s="55">
        <v>2022</v>
      </c>
      <c r="B2930" s="55" t="s">
        <v>29</v>
      </c>
      <c r="C2930" s="55">
        <v>1318</v>
      </c>
      <c r="D2930" s="54" t="s">
        <v>6762</v>
      </c>
      <c r="E2930" s="56">
        <v>0.95833333333333337</v>
      </c>
      <c r="F2930" s="55">
        <v>18.484999999999999</v>
      </c>
      <c r="G2930" s="55">
        <v>87.632000000000005</v>
      </c>
      <c r="H2930" s="55">
        <v>537.327</v>
      </c>
    </row>
    <row r="2931" spans="1:8" x14ac:dyDescent="0.25">
      <c r="A2931" s="55">
        <v>2022</v>
      </c>
      <c r="B2931" s="55" t="s">
        <v>29</v>
      </c>
      <c r="C2931" s="55">
        <v>1319</v>
      </c>
      <c r="D2931" s="54" t="s">
        <v>6762</v>
      </c>
      <c r="E2931" s="56">
        <v>0.54166666666666696</v>
      </c>
      <c r="F2931" s="55">
        <v>18.175999999999998</v>
      </c>
      <c r="G2931" s="55">
        <v>88.262</v>
      </c>
      <c r="H2931" s="55">
        <v>537.327</v>
      </c>
    </row>
    <row r="2932" spans="1:8" x14ac:dyDescent="0.25">
      <c r="A2932" s="55">
        <v>2022</v>
      </c>
      <c r="B2932" s="55" t="s">
        <v>29</v>
      </c>
      <c r="C2932" s="55">
        <v>1320</v>
      </c>
      <c r="D2932" s="54" t="s">
        <v>6762</v>
      </c>
      <c r="E2932" s="56">
        <v>0.58333333333333304</v>
      </c>
      <c r="F2932" s="55">
        <v>17.843</v>
      </c>
      <c r="G2932" s="55">
        <v>89.206000000000003</v>
      </c>
      <c r="H2932" s="55">
        <v>537.327</v>
      </c>
    </row>
    <row r="2933" spans="1:8" x14ac:dyDescent="0.25">
      <c r="A2933" s="55">
        <v>2022</v>
      </c>
      <c r="B2933" s="55" t="s">
        <v>29</v>
      </c>
      <c r="C2933" s="55">
        <v>1321</v>
      </c>
      <c r="D2933" s="54" t="s">
        <v>6762</v>
      </c>
      <c r="E2933" s="56">
        <v>0.625</v>
      </c>
      <c r="F2933" s="55">
        <v>17.010999999999999</v>
      </c>
      <c r="G2933" s="55">
        <v>89.486999999999995</v>
      </c>
      <c r="H2933" s="55">
        <v>537.327</v>
      </c>
    </row>
    <row r="2934" spans="1:8" x14ac:dyDescent="0.25">
      <c r="A2934" s="55">
        <v>2022</v>
      </c>
      <c r="B2934" s="55" t="s">
        <v>29</v>
      </c>
      <c r="C2934" s="55">
        <v>1322</v>
      </c>
      <c r="D2934" s="54" t="s">
        <v>6762</v>
      </c>
      <c r="E2934" s="56">
        <v>0.66666666666666696</v>
      </c>
      <c r="F2934" s="55">
        <v>15.795999999999999</v>
      </c>
      <c r="G2934" s="55">
        <v>85.915000000000006</v>
      </c>
      <c r="H2934" s="55">
        <v>184.29300000000001</v>
      </c>
    </row>
    <row r="2935" spans="1:8" x14ac:dyDescent="0.25">
      <c r="A2935" s="55">
        <v>2022</v>
      </c>
      <c r="B2935" s="55" t="s">
        <v>29</v>
      </c>
      <c r="C2935" s="55">
        <v>1323</v>
      </c>
      <c r="D2935" s="54" t="s">
        <v>6762</v>
      </c>
      <c r="E2935" s="56">
        <v>0.70833333333333304</v>
      </c>
      <c r="F2935" s="55">
        <v>15.294</v>
      </c>
      <c r="G2935" s="55">
        <v>86.23</v>
      </c>
      <c r="H2935" s="55">
        <v>277.84699999999998</v>
      </c>
    </row>
    <row r="2936" spans="1:8" x14ac:dyDescent="0.25">
      <c r="A2936" s="55">
        <v>2022</v>
      </c>
      <c r="B2936" s="55" t="s">
        <v>29</v>
      </c>
      <c r="C2936" s="55">
        <v>1324</v>
      </c>
      <c r="D2936" s="54" t="s">
        <v>6762</v>
      </c>
      <c r="E2936" s="56">
        <v>0.75</v>
      </c>
      <c r="F2936" s="55">
        <v>13.57</v>
      </c>
      <c r="G2936" s="55">
        <v>87.322000000000003</v>
      </c>
      <c r="H2936" s="55">
        <v>537.327</v>
      </c>
    </row>
    <row r="2937" spans="1:8" x14ac:dyDescent="0.25">
      <c r="A2937" s="55">
        <v>2022</v>
      </c>
      <c r="B2937" s="55" t="s">
        <v>29</v>
      </c>
      <c r="C2937" s="55">
        <v>1325</v>
      </c>
      <c r="D2937" s="54" t="s">
        <v>6762</v>
      </c>
      <c r="E2937" s="56">
        <v>0.79166666666666696</v>
      </c>
      <c r="F2937" s="55">
        <v>14.314</v>
      </c>
      <c r="G2937" s="55">
        <v>87.206000000000003</v>
      </c>
      <c r="H2937" s="55">
        <v>199.983</v>
      </c>
    </row>
    <row r="2938" spans="1:8" x14ac:dyDescent="0.25">
      <c r="A2938" s="55">
        <v>2022</v>
      </c>
      <c r="B2938" s="55" t="s">
        <v>29</v>
      </c>
      <c r="C2938" s="55">
        <v>1326</v>
      </c>
      <c r="D2938" s="54" t="s">
        <v>6762</v>
      </c>
      <c r="E2938" s="56">
        <v>0.83333333333333304</v>
      </c>
      <c r="F2938" s="55">
        <v>13.545999999999999</v>
      </c>
      <c r="G2938" s="55">
        <v>88.697000000000003</v>
      </c>
      <c r="H2938" s="55">
        <v>331.68299999999999</v>
      </c>
    </row>
    <row r="2939" spans="1:8" x14ac:dyDescent="0.25">
      <c r="A2939" s="55">
        <v>2022</v>
      </c>
      <c r="B2939" s="55" t="s">
        <v>29</v>
      </c>
      <c r="C2939" s="55">
        <v>1327</v>
      </c>
      <c r="D2939" s="54" t="s">
        <v>6762</v>
      </c>
      <c r="E2939" s="56">
        <v>0.875</v>
      </c>
      <c r="F2939" s="55">
        <v>13.257</v>
      </c>
      <c r="G2939" s="55">
        <v>90.26</v>
      </c>
      <c r="H2939" s="55">
        <v>242.36799999999999</v>
      </c>
    </row>
    <row r="2940" spans="1:8" x14ac:dyDescent="0.25">
      <c r="A2940" s="55">
        <v>2022</v>
      </c>
      <c r="B2940" s="55" t="s">
        <v>29</v>
      </c>
      <c r="C2940" s="55">
        <v>1328</v>
      </c>
      <c r="D2940" s="54" t="s">
        <v>6762</v>
      </c>
      <c r="E2940" s="56">
        <v>0.91666666666666696</v>
      </c>
      <c r="F2940" s="55">
        <v>12.63</v>
      </c>
      <c r="G2940" s="55">
        <v>91.096999999999994</v>
      </c>
      <c r="H2940" s="55">
        <v>537.327</v>
      </c>
    </row>
    <row r="2941" spans="1:8" x14ac:dyDescent="0.25">
      <c r="A2941" s="55">
        <v>2022</v>
      </c>
      <c r="B2941" s="55" t="s">
        <v>29</v>
      </c>
      <c r="C2941" s="55">
        <v>1329</v>
      </c>
      <c r="D2941" s="54" t="s">
        <v>6762</v>
      </c>
      <c r="E2941" s="56">
        <v>0.95833333333333304</v>
      </c>
      <c r="F2941" s="55">
        <v>11.929</v>
      </c>
      <c r="G2941" s="55">
        <v>91.725999999999999</v>
      </c>
      <c r="H2941" s="55">
        <v>537.327</v>
      </c>
    </row>
    <row r="2942" spans="1:8" x14ac:dyDescent="0.25">
      <c r="A2942" s="55">
        <v>2022</v>
      </c>
      <c r="B2942" s="55" t="s">
        <v>29</v>
      </c>
      <c r="C2942" s="55">
        <v>1330</v>
      </c>
      <c r="D2942" s="54" t="s">
        <v>6762</v>
      </c>
      <c r="E2942" s="56">
        <v>0</v>
      </c>
      <c r="F2942" s="55">
        <v>11.297000000000001</v>
      </c>
      <c r="G2942" s="55">
        <v>91.85</v>
      </c>
      <c r="H2942" s="55">
        <v>537.327</v>
      </c>
    </row>
    <row r="2943" spans="1:8" x14ac:dyDescent="0.25">
      <c r="A2943" s="55">
        <v>2022</v>
      </c>
      <c r="B2943" s="55" t="s">
        <v>29</v>
      </c>
      <c r="C2943" s="55">
        <v>1331</v>
      </c>
      <c r="D2943" s="54" t="s">
        <v>6762</v>
      </c>
      <c r="E2943" s="56">
        <v>4.1666666666666664E-2</v>
      </c>
      <c r="F2943" s="55">
        <v>11.029</v>
      </c>
      <c r="G2943" s="55">
        <v>92.194000000000003</v>
      </c>
      <c r="H2943" s="55">
        <v>537.327</v>
      </c>
    </row>
    <row r="2944" spans="1:8" x14ac:dyDescent="0.25">
      <c r="A2944" s="55">
        <v>2022</v>
      </c>
      <c r="B2944" s="55" t="s">
        <v>29</v>
      </c>
      <c r="C2944" s="55">
        <v>1332</v>
      </c>
      <c r="D2944" s="54" t="s">
        <v>6763</v>
      </c>
      <c r="E2944" s="56">
        <v>8.3333333333333329E-2</v>
      </c>
      <c r="F2944" s="55">
        <v>10.907</v>
      </c>
      <c r="G2944" s="55">
        <v>91.956999999999994</v>
      </c>
      <c r="H2944" s="55">
        <v>537.327</v>
      </c>
    </row>
    <row r="2945" spans="1:8" x14ac:dyDescent="0.25">
      <c r="A2945" s="55">
        <v>2022</v>
      </c>
      <c r="B2945" s="55" t="s">
        <v>29</v>
      </c>
      <c r="C2945" s="55">
        <v>1333</v>
      </c>
      <c r="D2945" s="54" t="s">
        <v>6763</v>
      </c>
      <c r="E2945" s="56">
        <v>0.125</v>
      </c>
      <c r="F2945" s="55">
        <v>11.102</v>
      </c>
      <c r="G2945" s="55">
        <v>91.438000000000002</v>
      </c>
      <c r="H2945" s="55">
        <v>537.327</v>
      </c>
    </row>
    <row r="2946" spans="1:8" x14ac:dyDescent="0.25">
      <c r="A2946" s="55">
        <v>2022</v>
      </c>
      <c r="B2946" s="55" t="s">
        <v>29</v>
      </c>
      <c r="C2946" s="55">
        <v>1334</v>
      </c>
      <c r="D2946" s="54" t="s">
        <v>6763</v>
      </c>
      <c r="E2946" s="56">
        <v>0.16666666666666666</v>
      </c>
      <c r="F2946" s="55">
        <v>10.98</v>
      </c>
      <c r="G2946" s="55">
        <v>89.929000000000002</v>
      </c>
      <c r="H2946" s="55">
        <v>537.327</v>
      </c>
    </row>
    <row r="2947" spans="1:8" x14ac:dyDescent="0.25">
      <c r="A2947" s="55">
        <v>2022</v>
      </c>
      <c r="B2947" s="55" t="s">
        <v>29</v>
      </c>
      <c r="C2947" s="55">
        <v>1335</v>
      </c>
      <c r="D2947" s="54" t="s">
        <v>6763</v>
      </c>
      <c r="E2947" s="56">
        <v>0.20833333333333334</v>
      </c>
      <c r="F2947" s="55">
        <v>10.785</v>
      </c>
      <c r="G2947" s="55">
        <v>88.26</v>
      </c>
      <c r="H2947" s="55">
        <v>537.327</v>
      </c>
    </row>
    <row r="2948" spans="1:8" x14ac:dyDescent="0.25">
      <c r="A2948" s="55">
        <v>2022</v>
      </c>
      <c r="B2948" s="55" t="s">
        <v>29</v>
      </c>
      <c r="C2948" s="55">
        <v>1336</v>
      </c>
      <c r="D2948" s="54" t="s">
        <v>6763</v>
      </c>
      <c r="E2948" s="56">
        <v>0.25</v>
      </c>
      <c r="F2948" s="55">
        <v>10.492000000000001</v>
      </c>
      <c r="G2948" s="55">
        <v>86.69</v>
      </c>
      <c r="H2948" s="55">
        <v>165.76499999999999</v>
      </c>
    </row>
    <row r="2949" spans="1:8" x14ac:dyDescent="0.25">
      <c r="A2949" s="55">
        <v>2022</v>
      </c>
      <c r="B2949" s="55" t="s">
        <v>29</v>
      </c>
      <c r="C2949" s="55">
        <v>1337</v>
      </c>
      <c r="D2949" s="54" t="s">
        <v>6763</v>
      </c>
      <c r="E2949" s="56">
        <v>0.29166666666666669</v>
      </c>
      <c r="F2949" s="55">
        <v>8.6929999999999996</v>
      </c>
      <c r="G2949" s="55">
        <v>86.730999999999995</v>
      </c>
      <c r="H2949" s="55">
        <v>149.48599999999999</v>
      </c>
    </row>
    <row r="2950" spans="1:8" x14ac:dyDescent="0.25">
      <c r="A2950" s="55">
        <v>2022</v>
      </c>
      <c r="B2950" s="55" t="s">
        <v>29</v>
      </c>
      <c r="C2950" s="55">
        <v>1338</v>
      </c>
      <c r="D2950" s="54" t="s">
        <v>6763</v>
      </c>
      <c r="E2950" s="56">
        <v>0.33333333333333331</v>
      </c>
      <c r="F2950" s="55">
        <v>6.99</v>
      </c>
      <c r="G2950" s="55">
        <v>87.98</v>
      </c>
      <c r="H2950" s="55">
        <v>150.45400000000001</v>
      </c>
    </row>
    <row r="2951" spans="1:8" x14ac:dyDescent="0.25">
      <c r="A2951" s="55">
        <v>2022</v>
      </c>
      <c r="B2951" s="55" t="s">
        <v>29</v>
      </c>
      <c r="C2951" s="55">
        <v>1339</v>
      </c>
      <c r="D2951" s="54" t="s">
        <v>6763</v>
      </c>
      <c r="E2951" s="56">
        <v>0.375</v>
      </c>
      <c r="F2951" s="55">
        <v>10.198</v>
      </c>
      <c r="G2951" s="55">
        <v>85.643000000000001</v>
      </c>
      <c r="H2951" s="55">
        <v>149.96700000000001</v>
      </c>
    </row>
    <row r="2952" spans="1:8" x14ac:dyDescent="0.25">
      <c r="A2952" s="55">
        <v>2022</v>
      </c>
      <c r="B2952" s="55" t="s">
        <v>29</v>
      </c>
      <c r="C2952" s="55">
        <v>1340</v>
      </c>
      <c r="D2952" s="54" t="s">
        <v>6763</v>
      </c>
      <c r="E2952" s="56">
        <v>0.41666666666666669</v>
      </c>
      <c r="F2952" s="55">
        <v>13.04</v>
      </c>
      <c r="G2952" s="55">
        <v>84.25</v>
      </c>
      <c r="H2952" s="55">
        <v>188.93799999999999</v>
      </c>
    </row>
    <row r="2953" spans="1:8" x14ac:dyDescent="0.25">
      <c r="A2953" s="55">
        <v>2022</v>
      </c>
      <c r="B2953" s="55" t="s">
        <v>29</v>
      </c>
      <c r="C2953" s="55">
        <v>1341</v>
      </c>
      <c r="D2953" s="54" t="s">
        <v>6763</v>
      </c>
      <c r="E2953" s="56">
        <v>0.45833333333333331</v>
      </c>
      <c r="F2953" s="55">
        <v>18.603999999999999</v>
      </c>
      <c r="G2953" s="55">
        <v>75.350999999999999</v>
      </c>
      <c r="H2953" s="55">
        <v>126.151</v>
      </c>
    </row>
    <row r="2954" spans="1:8" x14ac:dyDescent="0.25">
      <c r="A2954" s="55">
        <v>2022</v>
      </c>
      <c r="B2954" s="55" t="s">
        <v>29</v>
      </c>
      <c r="C2954" s="55">
        <v>1342</v>
      </c>
      <c r="D2954" s="54" t="s">
        <v>6763</v>
      </c>
      <c r="E2954" s="56">
        <v>0.5</v>
      </c>
      <c r="F2954" s="55">
        <v>23.184000000000001</v>
      </c>
      <c r="G2954" s="55">
        <v>55.466999999999999</v>
      </c>
      <c r="H2954" s="55">
        <v>140.547</v>
      </c>
    </row>
    <row r="2955" spans="1:8" x14ac:dyDescent="0.25">
      <c r="A2955" s="55">
        <v>2022</v>
      </c>
      <c r="B2955" s="55" t="s">
        <v>29</v>
      </c>
      <c r="C2955" s="55">
        <v>1343</v>
      </c>
      <c r="D2955" s="54" t="s">
        <v>6763</v>
      </c>
      <c r="E2955" s="56">
        <v>0.54166666666666663</v>
      </c>
      <c r="F2955" s="55">
        <v>32.898000000000003</v>
      </c>
      <c r="G2955" s="55">
        <v>41.87</v>
      </c>
      <c r="H2955" s="55">
        <v>181.10499999999999</v>
      </c>
    </row>
    <row r="2956" spans="1:8" x14ac:dyDescent="0.25">
      <c r="A2956" s="55">
        <v>2022</v>
      </c>
      <c r="B2956" s="55" t="s">
        <v>29</v>
      </c>
      <c r="C2956" s="55">
        <v>1344</v>
      </c>
      <c r="D2956" s="54" t="s">
        <v>6763</v>
      </c>
      <c r="E2956" s="56">
        <v>0.58333333333333337</v>
      </c>
      <c r="F2956" s="55">
        <v>34.783000000000001</v>
      </c>
      <c r="G2956" s="55">
        <v>36.637</v>
      </c>
      <c r="H2956" s="55">
        <v>138.691</v>
      </c>
    </row>
    <row r="2957" spans="1:8" x14ac:dyDescent="0.25">
      <c r="A2957" s="55">
        <v>2022</v>
      </c>
      <c r="B2957" s="55" t="s">
        <v>29</v>
      </c>
      <c r="C2957" s="55">
        <v>1345</v>
      </c>
      <c r="D2957" s="54" t="s">
        <v>6763</v>
      </c>
      <c r="E2957" s="56">
        <v>0.625</v>
      </c>
      <c r="F2957" s="55">
        <v>37.206000000000003</v>
      </c>
      <c r="G2957" s="55">
        <v>31.908000000000001</v>
      </c>
      <c r="H2957" s="55">
        <v>167.96600000000001</v>
      </c>
    </row>
    <row r="2958" spans="1:8" x14ac:dyDescent="0.25">
      <c r="A2958" s="55">
        <v>2022</v>
      </c>
      <c r="B2958" s="55" t="s">
        <v>29</v>
      </c>
      <c r="C2958" s="55">
        <v>1346</v>
      </c>
      <c r="D2958" s="54" t="s">
        <v>6763</v>
      </c>
      <c r="E2958" s="56">
        <v>0.66666666666666663</v>
      </c>
      <c r="F2958" s="55">
        <v>31.484000000000002</v>
      </c>
      <c r="G2958" s="55">
        <v>29.81</v>
      </c>
      <c r="H2958" s="55">
        <v>139.05500000000001</v>
      </c>
    </row>
    <row r="2959" spans="1:8" x14ac:dyDescent="0.25">
      <c r="A2959" s="55">
        <v>2022</v>
      </c>
      <c r="B2959" s="55" t="s">
        <v>29</v>
      </c>
      <c r="C2959" s="55">
        <v>1347</v>
      </c>
      <c r="D2959" s="54" t="s">
        <v>6763</v>
      </c>
      <c r="E2959" s="56">
        <v>0.70833333333333337</v>
      </c>
      <c r="F2959" s="55">
        <v>25.404</v>
      </c>
      <c r="G2959" s="55">
        <v>32.49</v>
      </c>
      <c r="H2959" s="55">
        <v>201.572</v>
      </c>
    </row>
    <row r="2960" spans="1:8" x14ac:dyDescent="0.25">
      <c r="A2960" s="55">
        <v>2022</v>
      </c>
      <c r="B2960" s="55" t="s">
        <v>29</v>
      </c>
      <c r="C2960" s="55">
        <v>1348</v>
      </c>
      <c r="D2960" s="54" t="s">
        <v>6763</v>
      </c>
      <c r="E2960" s="56">
        <v>0.75</v>
      </c>
      <c r="F2960" s="55">
        <v>28.518000000000001</v>
      </c>
      <c r="G2960" s="55">
        <v>33.914999999999999</v>
      </c>
      <c r="H2960" s="55">
        <v>174.46799999999999</v>
      </c>
    </row>
    <row r="2961" spans="1:8" x14ac:dyDescent="0.25">
      <c r="A2961" s="55">
        <v>2022</v>
      </c>
      <c r="B2961" s="55" t="s">
        <v>29</v>
      </c>
      <c r="C2961" s="55">
        <v>1349</v>
      </c>
      <c r="D2961" s="54" t="s">
        <v>6763</v>
      </c>
      <c r="E2961" s="56">
        <v>0.79166666666666663</v>
      </c>
      <c r="F2961" s="55">
        <v>24.797999999999998</v>
      </c>
      <c r="G2961" s="55">
        <v>32.838999999999999</v>
      </c>
      <c r="H2961" s="55">
        <v>210.45</v>
      </c>
    </row>
    <row r="2962" spans="1:8" x14ac:dyDescent="0.25">
      <c r="A2962" s="55">
        <v>2022</v>
      </c>
      <c r="B2962" s="55" t="s">
        <v>29</v>
      </c>
      <c r="C2962" s="55">
        <v>1350</v>
      </c>
      <c r="D2962" s="54" t="s">
        <v>6763</v>
      </c>
      <c r="E2962" s="56">
        <v>0.83333333333333337</v>
      </c>
      <c r="F2962" s="55">
        <v>14.768000000000001</v>
      </c>
      <c r="G2962" s="55">
        <v>39.923000000000002</v>
      </c>
      <c r="H2962" s="55">
        <v>238.785</v>
      </c>
    </row>
    <row r="2963" spans="1:8" x14ac:dyDescent="0.25">
      <c r="A2963" s="55">
        <v>2022</v>
      </c>
      <c r="B2963" s="55" t="s">
        <v>29</v>
      </c>
      <c r="C2963" s="55">
        <v>1351</v>
      </c>
      <c r="D2963" s="54" t="s">
        <v>6763</v>
      </c>
      <c r="E2963" s="56">
        <v>0.875</v>
      </c>
      <c r="F2963" s="55">
        <v>13.473000000000001</v>
      </c>
      <c r="G2963" s="55">
        <v>42.347999999999999</v>
      </c>
      <c r="H2963" s="55">
        <v>265.178</v>
      </c>
    </row>
    <row r="2964" spans="1:8" x14ac:dyDescent="0.25">
      <c r="A2964" s="55">
        <v>2022</v>
      </c>
      <c r="B2964" s="55" t="s">
        <v>29</v>
      </c>
      <c r="C2964" s="55">
        <v>1352</v>
      </c>
      <c r="D2964" s="54" t="s">
        <v>6763</v>
      </c>
      <c r="E2964" s="56">
        <v>0.91666666666666663</v>
      </c>
      <c r="F2964" s="55">
        <v>9.1389999999999993</v>
      </c>
      <c r="G2964" s="55">
        <v>46.4</v>
      </c>
      <c r="H2964" s="55">
        <v>271.15699999999998</v>
      </c>
    </row>
    <row r="2965" spans="1:8" x14ac:dyDescent="0.25">
      <c r="A2965" s="55">
        <v>2022</v>
      </c>
      <c r="B2965" s="55" t="s">
        <v>29</v>
      </c>
      <c r="C2965" s="55">
        <v>1353</v>
      </c>
      <c r="D2965" s="54" t="s">
        <v>6763</v>
      </c>
      <c r="E2965" s="56">
        <v>0.95833333333333337</v>
      </c>
      <c r="F2965" s="55">
        <v>7.2169999999999996</v>
      </c>
      <c r="G2965" s="55">
        <v>49.893000000000001</v>
      </c>
      <c r="H2965" s="55">
        <v>265.178</v>
      </c>
    </row>
    <row r="2966" spans="1:8" x14ac:dyDescent="0.25">
      <c r="A2966" s="55">
        <v>2022</v>
      </c>
      <c r="B2966" s="55" t="s">
        <v>29</v>
      </c>
      <c r="C2966" s="55">
        <v>1354</v>
      </c>
      <c r="D2966" s="54" t="s">
        <v>6763</v>
      </c>
      <c r="E2966" s="56">
        <v>0.54166666666666696</v>
      </c>
      <c r="F2966" s="55">
        <v>5.4619999999999997</v>
      </c>
      <c r="G2966" s="55">
        <v>52.969000000000001</v>
      </c>
      <c r="H2966" s="55">
        <v>265.178</v>
      </c>
    </row>
    <row r="2967" spans="1:8" x14ac:dyDescent="0.25">
      <c r="A2967" s="55">
        <v>2022</v>
      </c>
      <c r="B2967" s="55" t="s">
        <v>29</v>
      </c>
      <c r="C2967" s="55">
        <v>1355</v>
      </c>
      <c r="D2967" s="54" t="s">
        <v>6763</v>
      </c>
      <c r="E2967" s="56">
        <v>0.58333333333333304</v>
      </c>
      <c r="F2967" s="55">
        <v>5.6929999999999996</v>
      </c>
      <c r="G2967" s="55">
        <v>55.959000000000003</v>
      </c>
      <c r="H2967" s="55">
        <v>259.78100000000001</v>
      </c>
    </row>
    <row r="2968" spans="1:8" x14ac:dyDescent="0.25">
      <c r="A2968" s="55">
        <v>2022</v>
      </c>
      <c r="B2968" s="55" t="s">
        <v>29</v>
      </c>
      <c r="C2968" s="55">
        <v>1356</v>
      </c>
      <c r="D2968" s="54">
        <v>44572</v>
      </c>
      <c r="E2968" s="56">
        <v>0.625</v>
      </c>
      <c r="F2968" s="55">
        <v>5.1539999999999999</v>
      </c>
      <c r="G2968" s="55">
        <v>58.039000000000001</v>
      </c>
      <c r="H2968" s="55">
        <v>259.78100000000001</v>
      </c>
    </row>
    <row r="2969" spans="1:8" x14ac:dyDescent="0.25">
      <c r="A2969" s="55">
        <v>2022</v>
      </c>
      <c r="B2969" s="55" t="s">
        <v>29</v>
      </c>
      <c r="C2969" s="55">
        <v>1357</v>
      </c>
      <c r="D2969" s="54">
        <v>44572</v>
      </c>
      <c r="E2969" s="56">
        <v>0.66666666666666696</v>
      </c>
      <c r="F2969" s="55">
        <v>4.4279999999999999</v>
      </c>
      <c r="G2969" s="55">
        <v>60.152000000000001</v>
      </c>
      <c r="H2969" s="55">
        <v>259.78100000000001</v>
      </c>
    </row>
    <row r="2970" spans="1:8" x14ac:dyDescent="0.25">
      <c r="A2970" s="55">
        <v>2022</v>
      </c>
      <c r="B2970" s="55" t="s">
        <v>29</v>
      </c>
      <c r="C2970" s="55">
        <v>1358</v>
      </c>
      <c r="D2970" s="54">
        <v>44572</v>
      </c>
      <c r="E2970" s="56">
        <v>0.70833333333333304</v>
      </c>
      <c r="F2970" s="55">
        <v>4.9470000000000001</v>
      </c>
      <c r="G2970" s="55">
        <v>62.564999999999998</v>
      </c>
      <c r="H2970" s="55">
        <v>254.869</v>
      </c>
    </row>
    <row r="2971" spans="1:8" x14ac:dyDescent="0.25">
      <c r="A2971" s="55">
        <v>2022</v>
      </c>
      <c r="B2971" s="55" t="s">
        <v>29</v>
      </c>
      <c r="C2971" s="55">
        <v>1359</v>
      </c>
      <c r="D2971" s="54">
        <v>44572</v>
      </c>
      <c r="E2971" s="56">
        <v>0.75</v>
      </c>
      <c r="F2971" s="55">
        <v>5.6680000000000001</v>
      </c>
      <c r="G2971" s="55">
        <v>63.033000000000001</v>
      </c>
      <c r="H2971" s="55">
        <v>259.78100000000001</v>
      </c>
    </row>
    <row r="2972" spans="1:8" x14ac:dyDescent="0.25">
      <c r="A2972" s="55">
        <v>2022</v>
      </c>
      <c r="B2972" s="55" t="s">
        <v>29</v>
      </c>
      <c r="C2972" s="55">
        <v>1360</v>
      </c>
      <c r="D2972" s="54">
        <v>44572</v>
      </c>
      <c r="E2972" s="56">
        <v>0.79166666666666696</v>
      </c>
      <c r="F2972" s="55">
        <v>4.0890000000000004</v>
      </c>
      <c r="G2972" s="55">
        <v>65.113</v>
      </c>
      <c r="H2972" s="55">
        <v>259.78100000000001</v>
      </c>
    </row>
    <row r="2973" spans="1:8" x14ac:dyDescent="0.25">
      <c r="A2973" s="55">
        <v>2022</v>
      </c>
      <c r="B2973" s="55" t="s">
        <v>29</v>
      </c>
      <c r="C2973" s="55">
        <v>1361</v>
      </c>
      <c r="D2973" s="54">
        <v>44572</v>
      </c>
      <c r="E2973" s="56">
        <v>0.83333333333333304</v>
      </c>
      <c r="F2973" s="55">
        <v>3.327</v>
      </c>
      <c r="G2973" s="55">
        <v>66.52</v>
      </c>
      <c r="H2973" s="55">
        <v>254.869</v>
      </c>
    </row>
    <row r="2974" spans="1:8" x14ac:dyDescent="0.25">
      <c r="A2974" s="55">
        <v>2022</v>
      </c>
      <c r="B2974" s="55" t="s">
        <v>29</v>
      </c>
      <c r="C2974" s="55">
        <v>1362</v>
      </c>
      <c r="D2974" s="54">
        <v>44572</v>
      </c>
      <c r="E2974" s="56">
        <v>0.875</v>
      </c>
      <c r="F2974" s="55">
        <v>3.089</v>
      </c>
      <c r="G2974" s="55">
        <v>67.870999999999995</v>
      </c>
      <c r="H2974" s="55">
        <v>246.21600000000001</v>
      </c>
    </row>
    <row r="2975" spans="1:8" x14ac:dyDescent="0.25">
      <c r="A2975" s="55">
        <v>2022</v>
      </c>
      <c r="B2975" s="55" t="s">
        <v>29</v>
      </c>
      <c r="C2975" s="55">
        <v>1363</v>
      </c>
      <c r="D2975" s="54">
        <v>44572</v>
      </c>
      <c r="E2975" s="56">
        <v>0.91666666666666696</v>
      </c>
      <c r="F2975" s="55">
        <v>8.0950000000000006</v>
      </c>
      <c r="G2975" s="55">
        <v>67.685000000000002</v>
      </c>
      <c r="H2975" s="55">
        <v>221.37299999999999</v>
      </c>
    </row>
    <row r="2976" spans="1:8" x14ac:dyDescent="0.25">
      <c r="A2976" s="55">
        <v>2022</v>
      </c>
      <c r="B2976" s="55" t="s">
        <v>29</v>
      </c>
      <c r="C2976" s="55">
        <v>1364</v>
      </c>
      <c r="D2976" s="54">
        <v>44572</v>
      </c>
      <c r="E2976" s="56">
        <v>0.95833333333333304</v>
      </c>
      <c r="F2976" s="55">
        <v>11.782999999999999</v>
      </c>
      <c r="G2976" s="55">
        <v>66.010000000000005</v>
      </c>
      <c r="H2976" s="55">
        <v>223.886</v>
      </c>
    </row>
    <row r="2977" spans="1:8" x14ac:dyDescent="0.25">
      <c r="A2977" s="55">
        <v>2022</v>
      </c>
      <c r="B2977" s="55" t="s">
        <v>29</v>
      </c>
      <c r="C2977" s="55">
        <v>1365</v>
      </c>
      <c r="D2977" s="54">
        <v>44572</v>
      </c>
      <c r="E2977" s="56">
        <v>0</v>
      </c>
      <c r="F2977" s="55">
        <v>19.864999999999998</v>
      </c>
      <c r="G2977" s="55">
        <v>60.728999999999999</v>
      </c>
      <c r="H2977" s="55">
        <v>176.262</v>
      </c>
    </row>
    <row r="2978" spans="1:8" x14ac:dyDescent="0.25">
      <c r="A2978" s="55">
        <v>2022</v>
      </c>
      <c r="B2978" s="55" t="s">
        <v>29</v>
      </c>
      <c r="C2978" s="55">
        <v>1366</v>
      </c>
      <c r="D2978" s="54">
        <v>44572</v>
      </c>
      <c r="E2978" s="56">
        <v>4.1666666666666664E-2</v>
      </c>
      <c r="F2978" s="55">
        <v>37.453000000000003</v>
      </c>
      <c r="G2978" s="55">
        <v>38.841999999999999</v>
      </c>
      <c r="H2978" s="55">
        <v>138.33000000000001</v>
      </c>
    </row>
    <row r="2979" spans="1:8" x14ac:dyDescent="0.25">
      <c r="A2979" s="55">
        <v>2022</v>
      </c>
      <c r="B2979" s="55" t="s">
        <v>29</v>
      </c>
      <c r="C2979" s="55">
        <v>1367</v>
      </c>
      <c r="D2979" s="54">
        <v>44572</v>
      </c>
      <c r="E2979" s="56">
        <v>8.3333333333333329E-2</v>
      </c>
      <c r="F2979" s="55">
        <v>40.457999999999998</v>
      </c>
      <c r="G2979" s="55">
        <v>33.753</v>
      </c>
      <c r="H2979" s="55">
        <v>183.20400000000001</v>
      </c>
    </row>
    <row r="2980" spans="1:8" x14ac:dyDescent="0.25">
      <c r="A2980" s="55">
        <v>2022</v>
      </c>
      <c r="B2980" s="55" t="s">
        <v>29</v>
      </c>
      <c r="C2980" s="55">
        <v>1368</v>
      </c>
      <c r="D2980" s="54">
        <v>44572</v>
      </c>
      <c r="E2980" s="56">
        <v>0.125</v>
      </c>
      <c r="F2980" s="55">
        <v>38.003999999999998</v>
      </c>
      <c r="G2980" s="55">
        <v>29.71</v>
      </c>
      <c r="H2980" s="55">
        <v>137.97300000000001</v>
      </c>
    </row>
    <row r="2981" spans="1:8" x14ac:dyDescent="0.25">
      <c r="A2981" s="55">
        <v>2022</v>
      </c>
      <c r="B2981" s="55" t="s">
        <v>29</v>
      </c>
      <c r="C2981" s="55">
        <v>1369</v>
      </c>
      <c r="D2981" s="54">
        <v>44572</v>
      </c>
      <c r="E2981" s="56">
        <v>0.16666666666666666</v>
      </c>
      <c r="F2981" s="55">
        <v>33.6</v>
      </c>
      <c r="G2981" s="55">
        <v>30.465</v>
      </c>
      <c r="H2981" s="55">
        <v>159.17699999999999</v>
      </c>
    </row>
    <row r="2982" spans="1:8" x14ac:dyDescent="0.25">
      <c r="A2982" s="55">
        <v>2022</v>
      </c>
      <c r="B2982" s="55" t="s">
        <v>29</v>
      </c>
      <c r="C2982" s="55">
        <v>1370</v>
      </c>
      <c r="D2982" s="54">
        <v>44572</v>
      </c>
      <c r="E2982" s="56">
        <v>0.20833333333333334</v>
      </c>
      <c r="F2982" s="55">
        <v>34.704000000000001</v>
      </c>
      <c r="G2982" s="55">
        <v>27.498999999999999</v>
      </c>
      <c r="H2982" s="55">
        <v>138.33000000000001</v>
      </c>
    </row>
    <row r="2983" spans="1:8" x14ac:dyDescent="0.25">
      <c r="A2983" s="55">
        <v>2022</v>
      </c>
      <c r="B2983" s="55" t="s">
        <v>29</v>
      </c>
      <c r="C2983" s="55">
        <v>1371</v>
      </c>
      <c r="D2983" s="54">
        <v>44572</v>
      </c>
      <c r="E2983" s="56">
        <v>0.25</v>
      </c>
      <c r="F2983" s="55">
        <v>39.515999999999998</v>
      </c>
      <c r="G2983" s="55">
        <v>25.81</v>
      </c>
      <c r="H2983" s="55">
        <v>137.97300000000001</v>
      </c>
    </row>
    <row r="2984" spans="1:8" x14ac:dyDescent="0.25">
      <c r="A2984" s="55">
        <v>2022</v>
      </c>
      <c r="B2984" s="55" t="s">
        <v>29</v>
      </c>
      <c r="C2984" s="55">
        <v>1372</v>
      </c>
      <c r="D2984" s="54">
        <v>44572</v>
      </c>
      <c r="E2984" s="56">
        <v>0.29166666666666669</v>
      </c>
      <c r="F2984" s="55">
        <v>31.841999999999999</v>
      </c>
      <c r="G2984" s="55">
        <v>31.213000000000001</v>
      </c>
      <c r="H2984" s="55">
        <v>174.46799999999999</v>
      </c>
    </row>
    <row r="2985" spans="1:8" x14ac:dyDescent="0.25">
      <c r="A2985" s="55">
        <v>2022</v>
      </c>
      <c r="B2985" s="55" t="s">
        <v>29</v>
      </c>
      <c r="C2985" s="55">
        <v>1373</v>
      </c>
      <c r="D2985" s="54">
        <v>44572</v>
      </c>
      <c r="E2985" s="56">
        <v>0.33333333333333331</v>
      </c>
      <c r="F2985" s="55">
        <v>26.207000000000001</v>
      </c>
      <c r="G2985" s="55">
        <v>34.173000000000002</v>
      </c>
      <c r="H2985" s="55">
        <v>221.37299999999999</v>
      </c>
    </row>
    <row r="2986" spans="1:8" x14ac:dyDescent="0.25">
      <c r="A2986" s="55">
        <v>2022</v>
      </c>
      <c r="B2986" s="55" t="s">
        <v>29</v>
      </c>
      <c r="C2986" s="55">
        <v>1374</v>
      </c>
      <c r="D2986" s="54">
        <v>44572</v>
      </c>
      <c r="E2986" s="56">
        <v>0.375</v>
      </c>
      <c r="F2986" s="55">
        <v>22.178000000000001</v>
      </c>
      <c r="G2986" s="55">
        <v>36.247999999999998</v>
      </c>
      <c r="H2986" s="55">
        <v>235.434</v>
      </c>
    </row>
    <row r="2987" spans="1:8" x14ac:dyDescent="0.25">
      <c r="A2987" s="55">
        <v>2022</v>
      </c>
      <c r="B2987" s="55" t="s">
        <v>29</v>
      </c>
      <c r="C2987" s="55">
        <v>1375</v>
      </c>
      <c r="D2987" s="54">
        <v>44572</v>
      </c>
      <c r="E2987" s="56">
        <v>0.41666666666666669</v>
      </c>
      <c r="F2987" s="55">
        <v>17.533999999999999</v>
      </c>
      <c r="G2987" s="55">
        <v>39.226999999999997</v>
      </c>
      <c r="H2987" s="55">
        <v>259.78100000000001</v>
      </c>
    </row>
    <row r="2988" spans="1:8" x14ac:dyDescent="0.25">
      <c r="A2988" s="55">
        <v>2022</v>
      </c>
      <c r="B2988" s="55" t="s">
        <v>29</v>
      </c>
      <c r="C2988" s="55">
        <v>1376</v>
      </c>
      <c r="D2988" s="54">
        <v>44572</v>
      </c>
      <c r="E2988" s="56">
        <v>0.45833333333333331</v>
      </c>
      <c r="F2988" s="55">
        <v>11.565</v>
      </c>
      <c r="G2988" s="55">
        <v>44.691000000000003</v>
      </c>
      <c r="H2988" s="55">
        <v>271.15699999999998</v>
      </c>
    </row>
    <row r="2989" spans="1:8" x14ac:dyDescent="0.25">
      <c r="A2989" s="55">
        <v>2022</v>
      </c>
      <c r="B2989" s="55" t="s">
        <v>29</v>
      </c>
      <c r="C2989" s="55">
        <v>1377</v>
      </c>
      <c r="D2989" s="54">
        <v>44572</v>
      </c>
      <c r="E2989" s="56">
        <v>0.5</v>
      </c>
      <c r="F2989" s="55">
        <v>9.4849999999999994</v>
      </c>
      <c r="G2989" s="55">
        <v>48.865000000000002</v>
      </c>
      <c r="H2989" s="55">
        <v>265.178</v>
      </c>
    </row>
    <row r="2990" spans="1:8" x14ac:dyDescent="0.25">
      <c r="A2990" s="55">
        <v>2022</v>
      </c>
      <c r="B2990" s="55" t="s">
        <v>29</v>
      </c>
      <c r="C2990" s="55">
        <v>1378</v>
      </c>
      <c r="D2990" s="54">
        <v>44572</v>
      </c>
      <c r="E2990" s="56">
        <v>0.54166666666666663</v>
      </c>
      <c r="F2990" s="55">
        <v>8.2949999999999999</v>
      </c>
      <c r="G2990" s="55">
        <v>52.152999999999999</v>
      </c>
      <c r="H2990" s="55">
        <v>265.178</v>
      </c>
    </row>
    <row r="2991" spans="1:8" x14ac:dyDescent="0.25">
      <c r="A2991" s="55">
        <v>2022</v>
      </c>
      <c r="B2991" s="55" t="s">
        <v>29</v>
      </c>
      <c r="C2991" s="55">
        <v>1379</v>
      </c>
      <c r="D2991" s="54">
        <v>44572</v>
      </c>
      <c r="E2991" s="56">
        <v>0.58333333333333337</v>
      </c>
      <c r="F2991" s="55">
        <v>7.7450000000000001</v>
      </c>
      <c r="G2991" s="55">
        <v>54.555</v>
      </c>
      <c r="H2991" s="55">
        <v>265.178</v>
      </c>
    </row>
    <row r="2992" spans="1:8" x14ac:dyDescent="0.25">
      <c r="A2992" s="55">
        <v>2022</v>
      </c>
      <c r="B2992" s="55" t="s">
        <v>29</v>
      </c>
      <c r="C2992" s="55">
        <v>1380</v>
      </c>
      <c r="D2992" s="54">
        <v>44603</v>
      </c>
      <c r="E2992" s="56">
        <v>0.625</v>
      </c>
      <c r="F2992" s="55">
        <v>8.1199999999999992</v>
      </c>
      <c r="G2992" s="55">
        <v>56.658000000000001</v>
      </c>
      <c r="H2992" s="55">
        <v>265.178</v>
      </c>
    </row>
    <row r="2993" spans="1:8" x14ac:dyDescent="0.25">
      <c r="A2993" s="55">
        <v>2022</v>
      </c>
      <c r="B2993" s="55" t="s">
        <v>29</v>
      </c>
      <c r="C2993" s="55">
        <v>1381</v>
      </c>
      <c r="D2993" s="54">
        <v>44603</v>
      </c>
      <c r="E2993" s="56">
        <v>0.66666666666666663</v>
      </c>
      <c r="F2993" s="55">
        <v>7.0910000000000002</v>
      </c>
      <c r="G2993" s="55">
        <v>57.91</v>
      </c>
      <c r="H2993" s="55">
        <v>265.178</v>
      </c>
    </row>
    <row r="2994" spans="1:8" x14ac:dyDescent="0.25">
      <c r="A2994" s="55">
        <v>2022</v>
      </c>
      <c r="B2994" s="55" t="s">
        <v>29</v>
      </c>
      <c r="C2994" s="55">
        <v>1382</v>
      </c>
      <c r="D2994" s="54">
        <v>44603</v>
      </c>
      <c r="E2994" s="56">
        <v>0.70833333333333337</v>
      </c>
      <c r="F2994" s="55">
        <v>5.6420000000000003</v>
      </c>
      <c r="G2994" s="55">
        <v>61.133000000000003</v>
      </c>
      <c r="H2994" s="55">
        <v>259.78100000000001</v>
      </c>
    </row>
    <row r="2995" spans="1:8" x14ac:dyDescent="0.25">
      <c r="A2995" s="55">
        <v>2022</v>
      </c>
      <c r="B2995" s="55" t="s">
        <v>29</v>
      </c>
      <c r="C2995" s="55">
        <v>1383</v>
      </c>
      <c r="D2995" s="54">
        <v>44603</v>
      </c>
      <c r="E2995" s="56">
        <v>0.75</v>
      </c>
      <c r="F2995" s="55">
        <v>5.2569999999999997</v>
      </c>
      <c r="G2995" s="55">
        <v>62.39</v>
      </c>
      <c r="H2995" s="55">
        <v>259.78100000000001</v>
      </c>
    </row>
    <row r="2996" spans="1:8" x14ac:dyDescent="0.25">
      <c r="A2996" s="55">
        <v>2022</v>
      </c>
      <c r="B2996" s="55" t="s">
        <v>29</v>
      </c>
      <c r="C2996" s="55">
        <v>1384</v>
      </c>
      <c r="D2996" s="54">
        <v>44603</v>
      </c>
      <c r="E2996" s="56">
        <v>0.79166666666666663</v>
      </c>
      <c r="F2996" s="55">
        <v>4.194</v>
      </c>
      <c r="G2996" s="55">
        <v>64.028000000000006</v>
      </c>
      <c r="H2996" s="55">
        <v>259.78100000000001</v>
      </c>
    </row>
    <row r="2997" spans="1:8" x14ac:dyDescent="0.25">
      <c r="A2997" s="55">
        <v>2022</v>
      </c>
      <c r="B2997" s="55" t="s">
        <v>29</v>
      </c>
      <c r="C2997" s="55">
        <v>1385</v>
      </c>
      <c r="D2997" s="54">
        <v>44603</v>
      </c>
      <c r="E2997" s="56">
        <v>0.83333333333333337</v>
      </c>
      <c r="F2997" s="55">
        <v>4.1680000000000001</v>
      </c>
      <c r="G2997" s="55">
        <v>66.141999999999996</v>
      </c>
      <c r="H2997" s="55">
        <v>254.869</v>
      </c>
    </row>
    <row r="2998" spans="1:8" x14ac:dyDescent="0.25">
      <c r="A2998" s="55">
        <v>2022</v>
      </c>
      <c r="B2998" s="55" t="s">
        <v>29</v>
      </c>
      <c r="C2998" s="55">
        <v>1386</v>
      </c>
      <c r="D2998" s="54">
        <v>44603</v>
      </c>
      <c r="E2998" s="56">
        <v>0.875</v>
      </c>
      <c r="F2998" s="55">
        <v>4.22</v>
      </c>
      <c r="G2998" s="55">
        <v>66.938000000000002</v>
      </c>
      <c r="H2998" s="55">
        <v>250.36699999999999</v>
      </c>
    </row>
    <row r="2999" spans="1:8" x14ac:dyDescent="0.25">
      <c r="A2999" s="55">
        <v>2022</v>
      </c>
      <c r="B2999" s="55" t="s">
        <v>29</v>
      </c>
      <c r="C2999" s="55">
        <v>1387</v>
      </c>
      <c r="D2999" s="54">
        <v>44603</v>
      </c>
      <c r="E2999" s="56">
        <v>0.91666666666666663</v>
      </c>
      <c r="F2999" s="55">
        <v>10.000999999999999</v>
      </c>
      <c r="G2999" s="55">
        <v>66.667000000000002</v>
      </c>
      <c r="H2999" s="55">
        <v>223.886</v>
      </c>
    </row>
    <row r="3000" spans="1:8" x14ac:dyDescent="0.25">
      <c r="A3000" s="55">
        <v>2022</v>
      </c>
      <c r="B3000" s="55" t="s">
        <v>29</v>
      </c>
      <c r="C3000" s="55">
        <v>1388</v>
      </c>
      <c r="D3000" s="54">
        <v>44603</v>
      </c>
      <c r="E3000" s="56">
        <v>0.95833333333333337</v>
      </c>
      <c r="F3000" s="55">
        <v>13.666</v>
      </c>
      <c r="G3000" s="55">
        <v>64.802999999999997</v>
      </c>
      <c r="H3000" s="55">
        <v>226.53299999999999</v>
      </c>
    </row>
    <row r="3001" spans="1:8" x14ac:dyDescent="0.25">
      <c r="A3001" s="55">
        <v>2022</v>
      </c>
      <c r="B3001" s="55" t="s">
        <v>29</v>
      </c>
      <c r="C3001" s="55">
        <v>1389</v>
      </c>
      <c r="D3001" s="54">
        <v>44603</v>
      </c>
      <c r="E3001" s="56">
        <v>0.54166666666666696</v>
      </c>
      <c r="F3001" s="55">
        <v>18.509</v>
      </c>
      <c r="G3001" s="55">
        <v>61.473999999999997</v>
      </c>
      <c r="H3001" s="55">
        <v>212.446</v>
      </c>
    </row>
    <row r="3002" spans="1:8" x14ac:dyDescent="0.25">
      <c r="A3002" s="55">
        <v>2022</v>
      </c>
      <c r="B3002" s="55" t="s">
        <v>29</v>
      </c>
      <c r="C3002" s="55">
        <v>1390</v>
      </c>
      <c r="D3002" s="54">
        <v>44603</v>
      </c>
      <c r="E3002" s="56">
        <v>0.58333333333333304</v>
      </c>
      <c r="F3002" s="55">
        <v>40</v>
      </c>
      <c r="G3002" s="55">
        <v>39.783000000000001</v>
      </c>
      <c r="H3002" s="55">
        <v>138.33000000000001</v>
      </c>
    </row>
    <row r="3003" spans="1:8" x14ac:dyDescent="0.25">
      <c r="A3003" s="55">
        <v>2022</v>
      </c>
      <c r="B3003" s="55" t="s">
        <v>29</v>
      </c>
      <c r="C3003" s="55">
        <v>1391</v>
      </c>
      <c r="D3003" s="54">
        <v>44603</v>
      </c>
      <c r="E3003" s="56">
        <v>0.625</v>
      </c>
      <c r="F3003" s="55">
        <v>44.472000000000001</v>
      </c>
      <c r="G3003" s="55">
        <v>30.189</v>
      </c>
      <c r="H3003" s="55">
        <v>137.97300000000001</v>
      </c>
    </row>
    <row r="3004" spans="1:8" x14ac:dyDescent="0.25">
      <c r="A3004" s="55">
        <v>2022</v>
      </c>
      <c r="B3004" s="55" t="s">
        <v>29</v>
      </c>
      <c r="C3004" s="55">
        <v>1392</v>
      </c>
      <c r="D3004" s="54">
        <v>44603</v>
      </c>
      <c r="E3004" s="56">
        <v>0.66666666666666696</v>
      </c>
      <c r="F3004" s="55">
        <v>48.470999999999997</v>
      </c>
      <c r="G3004" s="55">
        <v>25.716999999999999</v>
      </c>
      <c r="H3004" s="55">
        <v>137.97300000000001</v>
      </c>
    </row>
    <row r="3005" spans="1:8" x14ac:dyDescent="0.25">
      <c r="A3005" s="55">
        <v>2022</v>
      </c>
      <c r="B3005" s="55" t="s">
        <v>29</v>
      </c>
      <c r="C3005" s="55">
        <v>1393</v>
      </c>
      <c r="D3005" s="54">
        <v>44603</v>
      </c>
      <c r="E3005" s="56">
        <v>0.70833333333333304</v>
      </c>
      <c r="F3005" s="55">
        <v>49.308999999999997</v>
      </c>
      <c r="G3005" s="55">
        <v>21.908999999999999</v>
      </c>
      <c r="H3005" s="55">
        <v>137.619</v>
      </c>
    </row>
    <row r="3006" spans="1:8" x14ac:dyDescent="0.25">
      <c r="A3006" s="55">
        <v>2022</v>
      </c>
      <c r="B3006" s="55" t="s">
        <v>29</v>
      </c>
      <c r="C3006" s="55">
        <v>1394</v>
      </c>
      <c r="D3006" s="54">
        <v>44603</v>
      </c>
      <c r="E3006" s="56">
        <v>0.75</v>
      </c>
      <c r="F3006" s="55">
        <v>48.04</v>
      </c>
      <c r="G3006" s="55">
        <v>20.295000000000002</v>
      </c>
      <c r="H3006" s="55">
        <v>137.619</v>
      </c>
    </row>
    <row r="3007" spans="1:8" x14ac:dyDescent="0.25">
      <c r="A3007" s="55">
        <v>2022</v>
      </c>
      <c r="B3007" s="55" t="s">
        <v>29</v>
      </c>
      <c r="C3007" s="55">
        <v>1395</v>
      </c>
      <c r="D3007" s="54">
        <v>44603</v>
      </c>
      <c r="E3007" s="56">
        <v>0.79166666666666696</v>
      </c>
      <c r="F3007" s="55">
        <v>46.034999999999997</v>
      </c>
      <c r="G3007" s="55">
        <v>20.983000000000001</v>
      </c>
      <c r="H3007" s="55">
        <v>146.274</v>
      </c>
    </row>
    <row r="3008" spans="1:8" x14ac:dyDescent="0.25">
      <c r="A3008" s="55">
        <v>2022</v>
      </c>
      <c r="B3008" s="55" t="s">
        <v>29</v>
      </c>
      <c r="C3008" s="55">
        <v>1396</v>
      </c>
      <c r="D3008" s="54">
        <v>44603</v>
      </c>
      <c r="E3008" s="56">
        <v>0.83333333333333304</v>
      </c>
      <c r="F3008" s="55">
        <v>36.146000000000001</v>
      </c>
      <c r="G3008" s="55">
        <v>26.661000000000001</v>
      </c>
      <c r="H3008" s="55">
        <v>175.35499999999999</v>
      </c>
    </row>
    <row r="3009" spans="1:8" x14ac:dyDescent="0.25">
      <c r="A3009" s="55">
        <v>2022</v>
      </c>
      <c r="B3009" s="55" t="s">
        <v>29</v>
      </c>
      <c r="C3009" s="55">
        <v>1397</v>
      </c>
      <c r="D3009" s="54">
        <v>44603</v>
      </c>
      <c r="E3009" s="56">
        <v>0.875</v>
      </c>
      <c r="F3009" s="55">
        <v>30.268000000000001</v>
      </c>
      <c r="G3009" s="55">
        <v>29.952000000000002</v>
      </c>
      <c r="H3009" s="55">
        <v>212.446</v>
      </c>
    </row>
    <row r="3010" spans="1:8" x14ac:dyDescent="0.25">
      <c r="A3010" s="55">
        <v>2022</v>
      </c>
      <c r="B3010" s="55" t="s">
        <v>29</v>
      </c>
      <c r="C3010" s="55">
        <v>1398</v>
      </c>
      <c r="D3010" s="54">
        <v>44603</v>
      </c>
      <c r="E3010" s="56">
        <v>0.91666666666666696</v>
      </c>
      <c r="F3010" s="55">
        <v>25.986999999999998</v>
      </c>
      <c r="G3010" s="55">
        <v>32.441000000000003</v>
      </c>
      <c r="H3010" s="55">
        <v>235.434</v>
      </c>
    </row>
    <row r="3011" spans="1:8" x14ac:dyDescent="0.25">
      <c r="A3011" s="55">
        <v>2022</v>
      </c>
      <c r="B3011" s="55" t="s">
        <v>29</v>
      </c>
      <c r="C3011" s="55">
        <v>1399</v>
      </c>
      <c r="D3011" s="54">
        <v>44603</v>
      </c>
      <c r="E3011" s="56">
        <v>0.95833333333333304</v>
      </c>
      <c r="F3011" s="55">
        <v>21.056000000000001</v>
      </c>
      <c r="G3011" s="55">
        <v>35.578000000000003</v>
      </c>
      <c r="H3011" s="55">
        <v>259.78100000000001</v>
      </c>
    </row>
    <row r="3012" spans="1:8" x14ac:dyDescent="0.25">
      <c r="A3012" s="55">
        <v>2022</v>
      </c>
      <c r="B3012" s="55" t="s">
        <v>29</v>
      </c>
      <c r="C3012" s="55">
        <v>1400</v>
      </c>
      <c r="D3012" s="54">
        <v>44603</v>
      </c>
      <c r="E3012" s="56">
        <v>0</v>
      </c>
      <c r="F3012" s="55">
        <v>14.505000000000001</v>
      </c>
      <c r="G3012" s="55">
        <v>41.136000000000003</v>
      </c>
      <c r="H3012" s="55">
        <v>271.15699999999998</v>
      </c>
    </row>
    <row r="3013" spans="1:8" x14ac:dyDescent="0.25">
      <c r="A3013" s="55">
        <v>2022</v>
      </c>
      <c r="B3013" s="55" t="s">
        <v>29</v>
      </c>
      <c r="C3013" s="55">
        <v>1401</v>
      </c>
      <c r="D3013" s="54">
        <v>44603</v>
      </c>
      <c r="E3013" s="56">
        <v>4.1666666666666664E-2</v>
      </c>
      <c r="F3013" s="55">
        <v>11.904</v>
      </c>
      <c r="G3013" s="55">
        <v>45.76</v>
      </c>
      <c r="H3013" s="55">
        <v>271.15699999999998</v>
      </c>
    </row>
    <row r="3014" spans="1:8" x14ac:dyDescent="0.25">
      <c r="A3014" s="55">
        <v>2022</v>
      </c>
      <c r="B3014" s="55" t="s">
        <v>29</v>
      </c>
      <c r="C3014" s="55">
        <v>1402</v>
      </c>
      <c r="D3014" s="54">
        <v>44603</v>
      </c>
      <c r="E3014" s="56">
        <v>8.3333333333333329E-2</v>
      </c>
      <c r="F3014" s="55">
        <v>10.271000000000001</v>
      </c>
      <c r="G3014" s="55">
        <v>49.398000000000003</v>
      </c>
      <c r="H3014" s="55">
        <v>271.15699999999998</v>
      </c>
    </row>
    <row r="3015" spans="1:8" x14ac:dyDescent="0.25">
      <c r="A3015" s="55">
        <v>2022</v>
      </c>
      <c r="B3015" s="55" t="s">
        <v>29</v>
      </c>
      <c r="C3015" s="55">
        <v>1403</v>
      </c>
      <c r="D3015" s="54">
        <v>44603</v>
      </c>
      <c r="E3015" s="56">
        <v>0.125</v>
      </c>
      <c r="F3015" s="55">
        <v>9.2129999999999992</v>
      </c>
      <c r="G3015" s="55">
        <v>52.676000000000002</v>
      </c>
      <c r="H3015" s="55">
        <v>271.15699999999998</v>
      </c>
    </row>
    <row r="3016" spans="1:8" x14ac:dyDescent="0.25">
      <c r="A3016" s="55">
        <v>2022</v>
      </c>
      <c r="B3016" s="55" t="s">
        <v>29</v>
      </c>
      <c r="C3016" s="55">
        <v>1404</v>
      </c>
      <c r="D3016" s="54">
        <v>44631</v>
      </c>
      <c r="E3016" s="56">
        <v>0.16666666666666666</v>
      </c>
      <c r="F3016" s="55">
        <v>8.6180000000000003</v>
      </c>
      <c r="G3016" s="55">
        <v>55.845999999999997</v>
      </c>
      <c r="H3016" s="55">
        <v>265.178</v>
      </c>
    </row>
    <row r="3017" spans="1:8" x14ac:dyDescent="0.25">
      <c r="A3017" s="55">
        <v>2022</v>
      </c>
      <c r="B3017" s="55" t="s">
        <v>29</v>
      </c>
      <c r="C3017" s="55">
        <v>1405</v>
      </c>
      <c r="D3017" s="54">
        <v>44631</v>
      </c>
      <c r="E3017" s="56">
        <v>0.20833333333333334</v>
      </c>
      <c r="F3017" s="55">
        <v>7.5190000000000001</v>
      </c>
      <c r="G3017" s="55">
        <v>58.125</v>
      </c>
      <c r="H3017" s="55">
        <v>265.178</v>
      </c>
    </row>
    <row r="3018" spans="1:8" x14ac:dyDescent="0.25">
      <c r="A3018" s="55">
        <v>2022</v>
      </c>
      <c r="B3018" s="55" t="s">
        <v>29</v>
      </c>
      <c r="C3018" s="55">
        <v>1406</v>
      </c>
      <c r="D3018" s="54">
        <v>44631</v>
      </c>
      <c r="E3018" s="56">
        <v>0.25</v>
      </c>
      <c r="F3018" s="55">
        <v>6.94</v>
      </c>
      <c r="G3018" s="55">
        <v>60.395000000000003</v>
      </c>
      <c r="H3018" s="55">
        <v>265.178</v>
      </c>
    </row>
    <row r="3019" spans="1:8" x14ac:dyDescent="0.25">
      <c r="A3019" s="55">
        <v>2022</v>
      </c>
      <c r="B3019" s="55" t="s">
        <v>29</v>
      </c>
      <c r="C3019" s="55">
        <v>1407</v>
      </c>
      <c r="D3019" s="54">
        <v>44631</v>
      </c>
      <c r="E3019" s="56">
        <v>0.29166666666666669</v>
      </c>
      <c r="F3019" s="55">
        <v>6.4329999999999998</v>
      </c>
      <c r="G3019" s="55">
        <v>62.247</v>
      </c>
      <c r="H3019" s="55">
        <v>265.178</v>
      </c>
    </row>
    <row r="3020" spans="1:8" x14ac:dyDescent="0.25">
      <c r="A3020" s="55">
        <v>2022</v>
      </c>
      <c r="B3020" s="55" t="s">
        <v>29</v>
      </c>
      <c r="C3020" s="55">
        <v>1408</v>
      </c>
      <c r="D3020" s="54">
        <v>44631</v>
      </c>
      <c r="E3020" s="56">
        <v>0.33333333333333331</v>
      </c>
      <c r="F3020" s="55">
        <v>5.6680000000000001</v>
      </c>
      <c r="G3020" s="55">
        <v>63.975999999999999</v>
      </c>
      <c r="H3020" s="55">
        <v>265.178</v>
      </c>
    </row>
    <row r="3021" spans="1:8" x14ac:dyDescent="0.25">
      <c r="A3021" s="55">
        <v>2022</v>
      </c>
      <c r="B3021" s="55" t="s">
        <v>29</v>
      </c>
      <c r="C3021" s="55">
        <v>1409</v>
      </c>
      <c r="D3021" s="54">
        <v>44631</v>
      </c>
      <c r="E3021" s="56">
        <v>0.375</v>
      </c>
      <c r="F3021" s="55">
        <v>5.1790000000000003</v>
      </c>
      <c r="G3021" s="55">
        <v>65.394999999999996</v>
      </c>
      <c r="H3021" s="55">
        <v>259.78100000000001</v>
      </c>
    </row>
    <row r="3022" spans="1:8" x14ac:dyDescent="0.25">
      <c r="A3022" s="55">
        <v>2022</v>
      </c>
      <c r="B3022" s="55" t="s">
        <v>29</v>
      </c>
      <c r="C3022" s="55">
        <v>1410</v>
      </c>
      <c r="D3022" s="54">
        <v>44631</v>
      </c>
      <c r="E3022" s="56">
        <v>0.41666666666666669</v>
      </c>
      <c r="F3022" s="55">
        <v>5.1539999999999999</v>
      </c>
      <c r="G3022" s="55">
        <v>66.492000000000004</v>
      </c>
      <c r="H3022" s="55">
        <v>254.869</v>
      </c>
    </row>
    <row r="3023" spans="1:8" x14ac:dyDescent="0.25">
      <c r="A3023" s="55">
        <v>2022</v>
      </c>
      <c r="B3023" s="55" t="s">
        <v>29</v>
      </c>
      <c r="C3023" s="55">
        <v>1411</v>
      </c>
      <c r="D3023" s="54">
        <v>44631</v>
      </c>
      <c r="E3023" s="56">
        <v>0.45833333333333331</v>
      </c>
      <c r="F3023" s="55">
        <v>11.346</v>
      </c>
      <c r="G3023" s="55">
        <v>65.903000000000006</v>
      </c>
      <c r="H3023" s="55">
        <v>226.53299999999999</v>
      </c>
    </row>
    <row r="3024" spans="1:8" x14ac:dyDescent="0.25">
      <c r="A3024" s="55">
        <v>2022</v>
      </c>
      <c r="B3024" s="55" t="s">
        <v>29</v>
      </c>
      <c r="C3024" s="55">
        <v>1412</v>
      </c>
      <c r="D3024" s="54">
        <v>44631</v>
      </c>
      <c r="E3024" s="56">
        <v>0.5</v>
      </c>
      <c r="F3024" s="55">
        <v>15.605</v>
      </c>
      <c r="G3024" s="55">
        <v>64.847999999999999</v>
      </c>
      <c r="H3024" s="55">
        <v>226.53299999999999</v>
      </c>
    </row>
    <row r="3025" spans="1:8" x14ac:dyDescent="0.25">
      <c r="A3025" s="55">
        <v>2022</v>
      </c>
      <c r="B3025" s="55" t="s">
        <v>29</v>
      </c>
      <c r="C3025" s="55">
        <v>1413</v>
      </c>
      <c r="D3025" s="54">
        <v>44631</v>
      </c>
      <c r="E3025" s="56">
        <v>0.54166666666666663</v>
      </c>
      <c r="F3025" s="55">
        <v>20.198</v>
      </c>
      <c r="G3025" s="55">
        <v>60.722000000000001</v>
      </c>
      <c r="H3025" s="55">
        <v>178.13399999999999</v>
      </c>
    </row>
    <row r="3026" spans="1:8" x14ac:dyDescent="0.25">
      <c r="A3026" s="55">
        <v>2022</v>
      </c>
      <c r="B3026" s="55" t="s">
        <v>29</v>
      </c>
      <c r="C3026" s="55">
        <v>1414</v>
      </c>
      <c r="D3026" s="54">
        <v>44631</v>
      </c>
      <c r="E3026" s="56">
        <v>0.58333333333333337</v>
      </c>
      <c r="F3026" s="55">
        <v>42.267000000000003</v>
      </c>
      <c r="G3026" s="55">
        <v>36.664999999999999</v>
      </c>
      <c r="H3026" s="55">
        <v>138.691</v>
      </c>
    </row>
    <row r="3027" spans="1:8" x14ac:dyDescent="0.25">
      <c r="A3027" s="55">
        <v>2022</v>
      </c>
      <c r="B3027" s="55" t="s">
        <v>29</v>
      </c>
      <c r="C3027" s="55">
        <v>1415</v>
      </c>
      <c r="D3027" s="54">
        <v>44631</v>
      </c>
      <c r="E3027" s="56">
        <v>0.625</v>
      </c>
      <c r="F3027" s="55">
        <v>47.027999999999999</v>
      </c>
      <c r="G3027" s="55">
        <v>29.963999999999999</v>
      </c>
      <c r="H3027" s="55">
        <v>137.97300000000001</v>
      </c>
    </row>
    <row r="3028" spans="1:8" x14ac:dyDescent="0.25">
      <c r="A3028" s="55">
        <v>2022</v>
      </c>
      <c r="B3028" s="55" t="s">
        <v>29</v>
      </c>
      <c r="C3028" s="55">
        <v>1416</v>
      </c>
      <c r="D3028" s="54">
        <v>44631</v>
      </c>
      <c r="E3028" s="56">
        <v>0.66666666666666663</v>
      </c>
      <c r="F3028" s="55">
        <v>47.710999999999999</v>
      </c>
      <c r="G3028" s="55">
        <v>22.797000000000001</v>
      </c>
      <c r="H3028" s="55">
        <v>137.619</v>
      </c>
    </row>
    <row r="3029" spans="1:8" x14ac:dyDescent="0.25">
      <c r="A3029" s="55">
        <v>2022</v>
      </c>
      <c r="B3029" s="55" t="s">
        <v>29</v>
      </c>
      <c r="C3029" s="55">
        <v>1417</v>
      </c>
      <c r="D3029" s="54">
        <v>44631</v>
      </c>
      <c r="E3029" s="56">
        <v>0.70833333333333337</v>
      </c>
      <c r="F3029" s="55">
        <v>49.14</v>
      </c>
      <c r="G3029" s="55">
        <v>19.475000000000001</v>
      </c>
      <c r="H3029" s="55">
        <v>137.619</v>
      </c>
    </row>
    <row r="3030" spans="1:8" x14ac:dyDescent="0.25">
      <c r="A3030" s="55">
        <v>2022</v>
      </c>
      <c r="B3030" s="55" t="s">
        <v>29</v>
      </c>
      <c r="C3030" s="55">
        <v>1418</v>
      </c>
      <c r="D3030" s="54">
        <v>44631</v>
      </c>
      <c r="E3030" s="56">
        <v>0.75</v>
      </c>
      <c r="F3030" s="55">
        <v>49.039000000000001</v>
      </c>
      <c r="G3030" s="55">
        <v>18.585000000000001</v>
      </c>
      <c r="H3030" s="55">
        <v>137.268</v>
      </c>
    </row>
    <row r="3031" spans="1:8" x14ac:dyDescent="0.25">
      <c r="A3031" s="55">
        <v>2022</v>
      </c>
      <c r="B3031" s="55" t="s">
        <v>29</v>
      </c>
      <c r="C3031" s="55">
        <v>1419</v>
      </c>
      <c r="D3031" s="54">
        <v>44631</v>
      </c>
      <c r="E3031" s="56">
        <v>0.79166666666666663</v>
      </c>
      <c r="F3031" s="55">
        <v>47.32</v>
      </c>
      <c r="G3031" s="55">
        <v>19.375</v>
      </c>
      <c r="H3031" s="55">
        <v>144.55000000000001</v>
      </c>
    </row>
    <row r="3032" spans="1:8" x14ac:dyDescent="0.25">
      <c r="A3032" s="55">
        <v>2022</v>
      </c>
      <c r="B3032" s="55" t="s">
        <v>29</v>
      </c>
      <c r="C3032" s="55">
        <v>1420</v>
      </c>
      <c r="D3032" s="54">
        <v>44631</v>
      </c>
      <c r="E3032" s="56">
        <v>0.83333333333333337</v>
      </c>
      <c r="F3032" s="55">
        <v>39.29</v>
      </c>
      <c r="G3032" s="55">
        <v>24.16</v>
      </c>
      <c r="H3032" s="55">
        <v>174.46799999999999</v>
      </c>
    </row>
    <row r="3033" spans="1:8" x14ac:dyDescent="0.25">
      <c r="A3033" s="55">
        <v>2022</v>
      </c>
      <c r="B3033" s="55" t="s">
        <v>29</v>
      </c>
      <c r="C3033" s="55">
        <v>1421</v>
      </c>
      <c r="D3033" s="54">
        <v>44631</v>
      </c>
      <c r="E3033" s="56">
        <v>0.875</v>
      </c>
      <c r="F3033" s="55">
        <v>32.354999999999997</v>
      </c>
      <c r="G3033" s="55">
        <v>28.5</v>
      </c>
      <c r="H3033" s="55">
        <v>191.45699999999999</v>
      </c>
    </row>
    <row r="3034" spans="1:8" x14ac:dyDescent="0.25">
      <c r="A3034" s="55">
        <v>2022</v>
      </c>
      <c r="B3034" s="55" t="s">
        <v>29</v>
      </c>
      <c r="C3034" s="55">
        <v>1422</v>
      </c>
      <c r="D3034" s="54">
        <v>44631</v>
      </c>
      <c r="E3034" s="56">
        <v>0.91666666666666663</v>
      </c>
      <c r="F3034" s="55">
        <v>27.702000000000002</v>
      </c>
      <c r="G3034" s="55">
        <v>32.287999999999997</v>
      </c>
      <c r="H3034" s="55">
        <v>235.434</v>
      </c>
    </row>
    <row r="3035" spans="1:8" x14ac:dyDescent="0.25">
      <c r="A3035" s="55">
        <v>2022</v>
      </c>
      <c r="B3035" s="55" t="s">
        <v>29</v>
      </c>
      <c r="C3035" s="55">
        <v>1423</v>
      </c>
      <c r="D3035" s="54">
        <v>44631</v>
      </c>
      <c r="E3035" s="56">
        <v>0.95833333333333337</v>
      </c>
      <c r="F3035" s="55">
        <v>23.785</v>
      </c>
      <c r="G3035" s="55">
        <v>36.042000000000002</v>
      </c>
      <c r="H3035" s="55">
        <v>254.869</v>
      </c>
    </row>
    <row r="3036" spans="1:8" x14ac:dyDescent="0.25">
      <c r="A3036" s="55">
        <v>2022</v>
      </c>
      <c r="B3036" s="55" t="s">
        <v>29</v>
      </c>
      <c r="C3036" s="55">
        <v>1424</v>
      </c>
      <c r="D3036" s="54">
        <v>44631</v>
      </c>
      <c r="E3036" s="56">
        <v>0.54166666666666696</v>
      </c>
      <c r="F3036" s="55">
        <v>17.295999999999999</v>
      </c>
      <c r="G3036" s="55">
        <v>42.216000000000001</v>
      </c>
      <c r="H3036" s="55">
        <v>271.15699999999998</v>
      </c>
    </row>
    <row r="3037" spans="1:8" x14ac:dyDescent="0.25">
      <c r="A3037" s="55">
        <v>2022</v>
      </c>
      <c r="B3037" s="55" t="s">
        <v>29</v>
      </c>
      <c r="C3037" s="55">
        <v>1425</v>
      </c>
      <c r="D3037" s="54">
        <v>44631</v>
      </c>
      <c r="E3037" s="56">
        <v>0.58333333333333304</v>
      </c>
      <c r="F3037" s="55">
        <v>14.361000000000001</v>
      </c>
      <c r="G3037" s="55">
        <v>47.128</v>
      </c>
      <c r="H3037" s="55">
        <v>271.15699999999998</v>
      </c>
    </row>
    <row r="3038" spans="1:8" x14ac:dyDescent="0.25">
      <c r="A3038" s="55">
        <v>2022</v>
      </c>
      <c r="B3038" s="55" t="s">
        <v>29</v>
      </c>
      <c r="C3038" s="55">
        <v>1426</v>
      </c>
      <c r="D3038" s="54">
        <v>44631</v>
      </c>
      <c r="E3038" s="56">
        <v>0.625</v>
      </c>
      <c r="F3038" s="55">
        <v>14.673</v>
      </c>
      <c r="G3038" s="55">
        <v>51.347999999999999</v>
      </c>
      <c r="H3038" s="55">
        <v>271.15699999999998</v>
      </c>
    </row>
    <row r="3039" spans="1:8" x14ac:dyDescent="0.25">
      <c r="A3039" s="55">
        <v>2022</v>
      </c>
      <c r="B3039" s="55" t="s">
        <v>29</v>
      </c>
      <c r="C3039" s="55">
        <v>1427</v>
      </c>
      <c r="D3039" s="54">
        <v>44631</v>
      </c>
      <c r="E3039" s="56">
        <v>0.66666666666666696</v>
      </c>
      <c r="F3039" s="55">
        <v>12.92</v>
      </c>
      <c r="G3039" s="55">
        <v>54.210999999999999</v>
      </c>
      <c r="H3039" s="55">
        <v>271.15699999999998</v>
      </c>
    </row>
    <row r="3040" spans="1:8" x14ac:dyDescent="0.25">
      <c r="A3040" s="55">
        <v>2022</v>
      </c>
      <c r="B3040" s="55" t="s">
        <v>29</v>
      </c>
      <c r="C3040" s="55">
        <v>1428</v>
      </c>
      <c r="D3040" s="54">
        <v>44662</v>
      </c>
      <c r="E3040" s="56">
        <v>0.70833333333333304</v>
      </c>
      <c r="F3040" s="55">
        <v>11.929</v>
      </c>
      <c r="G3040" s="55">
        <v>57.875999999999998</v>
      </c>
      <c r="H3040" s="55">
        <v>271.15699999999998</v>
      </c>
    </row>
    <row r="3041" spans="1:8" x14ac:dyDescent="0.25">
      <c r="A3041" s="55">
        <v>2022</v>
      </c>
      <c r="B3041" s="55" t="s">
        <v>29</v>
      </c>
      <c r="C3041" s="55">
        <v>1429</v>
      </c>
      <c r="D3041" s="54">
        <v>44662</v>
      </c>
      <c r="E3041" s="56">
        <v>0.75</v>
      </c>
      <c r="F3041" s="55">
        <v>13.449</v>
      </c>
      <c r="G3041" s="55">
        <v>60.676000000000002</v>
      </c>
      <c r="H3041" s="55">
        <v>265.178</v>
      </c>
    </row>
    <row r="3042" spans="1:8" x14ac:dyDescent="0.25">
      <c r="A3042" s="55">
        <v>2022</v>
      </c>
      <c r="B3042" s="55" t="s">
        <v>29</v>
      </c>
      <c r="C3042" s="55">
        <v>1430</v>
      </c>
      <c r="D3042" s="54">
        <v>44662</v>
      </c>
      <c r="E3042" s="56">
        <v>0.79166666666666696</v>
      </c>
      <c r="F3042" s="55">
        <v>14.792</v>
      </c>
      <c r="G3042" s="55">
        <v>62.171999999999997</v>
      </c>
      <c r="H3042" s="55">
        <v>271.15699999999998</v>
      </c>
    </row>
    <row r="3043" spans="1:8" x14ac:dyDescent="0.25">
      <c r="A3043" s="55">
        <v>2022</v>
      </c>
      <c r="B3043" s="55" t="s">
        <v>29</v>
      </c>
      <c r="C3043" s="55">
        <v>1431</v>
      </c>
      <c r="D3043" s="54">
        <v>44662</v>
      </c>
      <c r="E3043" s="56">
        <v>0.83333333333333304</v>
      </c>
      <c r="F3043" s="55">
        <v>13.714</v>
      </c>
      <c r="G3043" s="55">
        <v>64.343999999999994</v>
      </c>
      <c r="H3043" s="55">
        <v>271.15699999999998</v>
      </c>
    </row>
    <row r="3044" spans="1:8" x14ac:dyDescent="0.25">
      <c r="A3044" s="55">
        <v>2022</v>
      </c>
      <c r="B3044" s="55" t="s">
        <v>29</v>
      </c>
      <c r="C3044" s="55">
        <v>1432</v>
      </c>
      <c r="D3044" s="54">
        <v>44662</v>
      </c>
      <c r="E3044" s="56">
        <v>0.875</v>
      </c>
      <c r="F3044" s="55">
        <v>13.112</v>
      </c>
      <c r="G3044" s="55">
        <v>66.799000000000007</v>
      </c>
      <c r="H3044" s="55">
        <v>271.15699999999998</v>
      </c>
    </row>
    <row r="3045" spans="1:8" x14ac:dyDescent="0.25">
      <c r="A3045" s="55">
        <v>2022</v>
      </c>
      <c r="B3045" s="55" t="s">
        <v>29</v>
      </c>
      <c r="C3045" s="55">
        <v>1433</v>
      </c>
      <c r="D3045" s="54">
        <v>44662</v>
      </c>
      <c r="E3045" s="56">
        <v>0.91666666666666696</v>
      </c>
      <c r="F3045" s="55">
        <v>13.353</v>
      </c>
      <c r="G3045" s="55">
        <v>69.808999999999997</v>
      </c>
      <c r="H3045" s="55">
        <v>259.78100000000001</v>
      </c>
    </row>
    <row r="3046" spans="1:8" x14ac:dyDescent="0.25">
      <c r="A3046" s="55">
        <v>2022</v>
      </c>
      <c r="B3046" s="55" t="s">
        <v>29</v>
      </c>
      <c r="C3046" s="55">
        <v>1434</v>
      </c>
      <c r="D3046" s="54">
        <v>44662</v>
      </c>
      <c r="E3046" s="56">
        <v>0.95833333333333304</v>
      </c>
      <c r="F3046" s="55">
        <v>12.63</v>
      </c>
      <c r="G3046" s="55">
        <v>72.231999999999999</v>
      </c>
      <c r="H3046" s="55">
        <v>242.36799999999999</v>
      </c>
    </row>
    <row r="3047" spans="1:8" x14ac:dyDescent="0.25">
      <c r="A3047" s="55">
        <v>2022</v>
      </c>
      <c r="B3047" s="55" t="s">
        <v>29</v>
      </c>
      <c r="C3047" s="55">
        <v>1435</v>
      </c>
      <c r="D3047" s="54">
        <v>44662</v>
      </c>
      <c r="E3047" s="56">
        <v>0</v>
      </c>
      <c r="F3047" s="55">
        <v>16.106000000000002</v>
      </c>
      <c r="G3047" s="55">
        <v>71.221999999999994</v>
      </c>
      <c r="H3047" s="55">
        <v>218.982</v>
      </c>
    </row>
    <row r="3048" spans="1:8" x14ac:dyDescent="0.25">
      <c r="A3048" s="55">
        <v>2022</v>
      </c>
      <c r="B3048" s="55" t="s">
        <v>29</v>
      </c>
      <c r="C3048" s="55">
        <v>1436</v>
      </c>
      <c r="D3048" s="54">
        <v>44662</v>
      </c>
      <c r="E3048" s="56">
        <v>4.1666666666666664E-2</v>
      </c>
      <c r="F3048" s="55">
        <v>16.986999999999998</v>
      </c>
      <c r="G3048" s="55">
        <v>70.64</v>
      </c>
      <c r="H3048" s="55">
        <v>212.446</v>
      </c>
    </row>
    <row r="3049" spans="1:8" x14ac:dyDescent="0.25">
      <c r="A3049" s="55">
        <v>2022</v>
      </c>
      <c r="B3049" s="55" t="s">
        <v>29</v>
      </c>
      <c r="C3049" s="55">
        <v>1437</v>
      </c>
      <c r="D3049" s="54">
        <v>44662</v>
      </c>
      <c r="E3049" s="56">
        <v>8.3333333333333329E-2</v>
      </c>
      <c r="F3049" s="55">
        <v>21.151</v>
      </c>
      <c r="G3049" s="55">
        <v>63.655999999999999</v>
      </c>
      <c r="H3049" s="55">
        <v>206.69499999999999</v>
      </c>
    </row>
    <row r="3050" spans="1:8" x14ac:dyDescent="0.25">
      <c r="A3050" s="55">
        <v>2022</v>
      </c>
      <c r="B3050" s="55" t="s">
        <v>29</v>
      </c>
      <c r="C3050" s="55">
        <v>1438</v>
      </c>
      <c r="D3050" s="54">
        <v>44662</v>
      </c>
      <c r="E3050" s="56">
        <v>0.125</v>
      </c>
      <c r="F3050" s="55">
        <v>38.840000000000003</v>
      </c>
      <c r="G3050" s="55">
        <v>39.186999999999998</v>
      </c>
      <c r="H3050" s="55">
        <v>139.05500000000001</v>
      </c>
    </row>
    <row r="3051" spans="1:8" x14ac:dyDescent="0.25">
      <c r="A3051" s="55">
        <v>2022</v>
      </c>
      <c r="B3051" s="55" t="s">
        <v>29</v>
      </c>
      <c r="C3051" s="55">
        <v>1439</v>
      </c>
      <c r="D3051" s="54">
        <v>44662</v>
      </c>
      <c r="E3051" s="56">
        <v>0.16666666666666666</v>
      </c>
      <c r="F3051" s="55">
        <v>42.296999999999997</v>
      </c>
      <c r="G3051" s="55">
        <v>28.991</v>
      </c>
      <c r="H3051" s="55">
        <v>137.97300000000001</v>
      </c>
    </row>
    <row r="3052" spans="1:8" x14ac:dyDescent="0.25">
      <c r="A3052" s="55">
        <v>2022</v>
      </c>
      <c r="B3052" s="55" t="s">
        <v>29</v>
      </c>
      <c r="C3052" s="55">
        <v>1440</v>
      </c>
      <c r="D3052" s="54">
        <v>44662</v>
      </c>
      <c r="E3052" s="56">
        <v>0.20833333333333334</v>
      </c>
      <c r="F3052" s="55">
        <v>44.968000000000004</v>
      </c>
      <c r="G3052" s="55">
        <v>24.178999999999998</v>
      </c>
      <c r="H3052" s="55">
        <v>137.619</v>
      </c>
    </row>
    <row r="3053" spans="1:8" x14ac:dyDescent="0.25">
      <c r="A3053" s="55">
        <v>2022</v>
      </c>
      <c r="B3053" s="55" t="s">
        <v>29</v>
      </c>
      <c r="C3053" s="55">
        <v>1441</v>
      </c>
      <c r="D3053" s="54">
        <v>44662</v>
      </c>
      <c r="E3053" s="56">
        <v>0.25</v>
      </c>
      <c r="F3053" s="55">
        <v>46.609000000000002</v>
      </c>
      <c r="G3053" s="55">
        <v>21.71</v>
      </c>
      <c r="H3053" s="55">
        <v>137.619</v>
      </c>
    </row>
    <row r="3054" spans="1:8" x14ac:dyDescent="0.25">
      <c r="A3054" s="55">
        <v>2022</v>
      </c>
      <c r="B3054" s="55" t="s">
        <v>29</v>
      </c>
      <c r="C3054" s="55">
        <v>1442</v>
      </c>
      <c r="D3054" s="54">
        <v>44662</v>
      </c>
      <c r="E3054" s="56">
        <v>0.29166666666666669</v>
      </c>
      <c r="F3054" s="55">
        <v>48.404000000000003</v>
      </c>
      <c r="G3054" s="55">
        <v>20.902999999999999</v>
      </c>
      <c r="H3054" s="55">
        <v>137.619</v>
      </c>
    </row>
    <row r="3055" spans="1:8" x14ac:dyDescent="0.25">
      <c r="A3055" s="55">
        <v>2022</v>
      </c>
      <c r="B3055" s="55" t="s">
        <v>29</v>
      </c>
      <c r="C3055" s="55">
        <v>1443</v>
      </c>
      <c r="D3055" s="54">
        <v>44662</v>
      </c>
      <c r="E3055" s="56">
        <v>0.33333333333333331</v>
      </c>
      <c r="F3055" s="55">
        <v>46.161999999999999</v>
      </c>
      <c r="G3055" s="55">
        <v>20.771999999999998</v>
      </c>
      <c r="H3055" s="55">
        <v>144.13</v>
      </c>
    </row>
    <row r="3056" spans="1:8" x14ac:dyDescent="0.25">
      <c r="A3056" s="55">
        <v>2022</v>
      </c>
      <c r="B3056" s="55" t="s">
        <v>29</v>
      </c>
      <c r="C3056" s="55">
        <v>1444</v>
      </c>
      <c r="D3056" s="54">
        <v>44662</v>
      </c>
      <c r="E3056" s="56">
        <v>0.375</v>
      </c>
      <c r="F3056" s="55">
        <v>38.700000000000003</v>
      </c>
      <c r="G3056" s="55">
        <v>25.114999999999998</v>
      </c>
      <c r="H3056" s="55">
        <v>174.46799999999999</v>
      </c>
    </row>
    <row r="3057" spans="1:8" x14ac:dyDescent="0.25">
      <c r="A3057" s="55">
        <v>2022</v>
      </c>
      <c r="B3057" s="55" t="s">
        <v>29</v>
      </c>
      <c r="C3057" s="55">
        <v>1445</v>
      </c>
      <c r="D3057" s="54">
        <v>44662</v>
      </c>
      <c r="E3057" s="56">
        <v>0.41666666666666669</v>
      </c>
      <c r="F3057" s="55">
        <v>31.026</v>
      </c>
      <c r="G3057" s="55">
        <v>31.143999999999998</v>
      </c>
      <c r="H3057" s="55">
        <v>191.45699999999999</v>
      </c>
    </row>
    <row r="3058" spans="1:8" x14ac:dyDescent="0.25">
      <c r="A3058" s="55">
        <v>2022</v>
      </c>
      <c r="B3058" s="55" t="s">
        <v>29</v>
      </c>
      <c r="C3058" s="55">
        <v>1446</v>
      </c>
      <c r="D3058" s="54">
        <v>44662</v>
      </c>
      <c r="E3058" s="56">
        <v>0.45833333333333331</v>
      </c>
      <c r="F3058" s="55">
        <v>26.085000000000001</v>
      </c>
      <c r="G3058" s="55">
        <v>36.664999999999999</v>
      </c>
      <c r="H3058" s="55">
        <v>235.434</v>
      </c>
    </row>
    <row r="3059" spans="1:8" x14ac:dyDescent="0.25">
      <c r="A3059" s="55">
        <v>2022</v>
      </c>
      <c r="B3059" s="55" t="s">
        <v>29</v>
      </c>
      <c r="C3059" s="55">
        <v>1447</v>
      </c>
      <c r="D3059" s="54">
        <v>44662</v>
      </c>
      <c r="E3059" s="56">
        <v>0.5</v>
      </c>
      <c r="F3059" s="55">
        <v>22.033999999999999</v>
      </c>
      <c r="G3059" s="55">
        <v>41.204000000000001</v>
      </c>
      <c r="H3059" s="55">
        <v>259.78100000000001</v>
      </c>
    </row>
    <row r="3060" spans="1:8" x14ac:dyDescent="0.25">
      <c r="A3060" s="55">
        <v>2022</v>
      </c>
      <c r="B3060" s="55" t="s">
        <v>29</v>
      </c>
      <c r="C3060" s="55">
        <v>1448</v>
      </c>
      <c r="D3060" s="54">
        <v>44662</v>
      </c>
      <c r="E3060" s="56">
        <v>0.54166666666666663</v>
      </c>
      <c r="F3060" s="55">
        <v>17.986000000000001</v>
      </c>
      <c r="G3060" s="55">
        <v>46.331000000000003</v>
      </c>
      <c r="H3060" s="55">
        <v>271.15699999999998</v>
      </c>
    </row>
    <row r="3061" spans="1:8" x14ac:dyDescent="0.25">
      <c r="A3061" s="55">
        <v>2022</v>
      </c>
      <c r="B3061" s="55" t="s">
        <v>29</v>
      </c>
      <c r="C3061" s="55">
        <v>1449</v>
      </c>
      <c r="D3061" s="54">
        <v>44662</v>
      </c>
      <c r="E3061" s="56">
        <v>0.58333333333333337</v>
      </c>
      <c r="F3061" s="55">
        <v>15.962999999999999</v>
      </c>
      <c r="G3061" s="55">
        <v>50.506999999999998</v>
      </c>
      <c r="H3061" s="55">
        <v>271.15699999999998</v>
      </c>
    </row>
    <row r="3062" spans="1:8" x14ac:dyDescent="0.25">
      <c r="A3062" s="55">
        <v>2022</v>
      </c>
      <c r="B3062" s="55" t="s">
        <v>29</v>
      </c>
      <c r="C3062" s="55">
        <v>1450</v>
      </c>
      <c r="D3062" s="54">
        <v>44662</v>
      </c>
      <c r="E3062" s="56">
        <v>0.625</v>
      </c>
      <c r="F3062" s="55">
        <v>14.648999999999999</v>
      </c>
      <c r="G3062" s="55">
        <v>53.427999999999997</v>
      </c>
      <c r="H3062" s="55">
        <v>271.15699999999998</v>
      </c>
    </row>
    <row r="3063" spans="1:8" x14ac:dyDescent="0.25">
      <c r="A3063" s="55">
        <v>2022</v>
      </c>
      <c r="B3063" s="55" t="s">
        <v>29</v>
      </c>
      <c r="C3063" s="55">
        <v>1451</v>
      </c>
      <c r="D3063" s="54">
        <v>44662</v>
      </c>
      <c r="E3063" s="56">
        <v>0.66666666666666663</v>
      </c>
      <c r="F3063" s="55">
        <v>12.436999999999999</v>
      </c>
      <c r="G3063" s="55">
        <v>56.009</v>
      </c>
      <c r="H3063" s="55">
        <v>271.15699999999998</v>
      </c>
    </row>
    <row r="3064" spans="1:8" x14ac:dyDescent="0.25">
      <c r="A3064" s="55">
        <v>2022</v>
      </c>
      <c r="B3064" s="55" t="s">
        <v>29</v>
      </c>
      <c r="C3064" s="55">
        <v>1452</v>
      </c>
      <c r="D3064" s="54">
        <v>44692</v>
      </c>
      <c r="E3064" s="56">
        <v>0.70833333333333337</v>
      </c>
      <c r="F3064" s="55">
        <v>12.509</v>
      </c>
      <c r="G3064" s="55">
        <v>59.692</v>
      </c>
      <c r="H3064" s="55">
        <v>265.178</v>
      </c>
    </row>
    <row r="3065" spans="1:8" x14ac:dyDescent="0.25">
      <c r="A3065" s="55">
        <v>2022</v>
      </c>
      <c r="B3065" s="55" t="s">
        <v>29</v>
      </c>
      <c r="C3065" s="55">
        <v>1453</v>
      </c>
      <c r="D3065" s="54">
        <v>44692</v>
      </c>
      <c r="E3065" s="56">
        <v>0.75</v>
      </c>
      <c r="F3065" s="55">
        <v>12.823</v>
      </c>
      <c r="G3065" s="55">
        <v>61.695</v>
      </c>
      <c r="H3065" s="55">
        <v>271.15699999999998</v>
      </c>
    </row>
    <row r="3066" spans="1:8" x14ac:dyDescent="0.25">
      <c r="A3066" s="55">
        <v>2022</v>
      </c>
      <c r="B3066" s="55" t="s">
        <v>29</v>
      </c>
      <c r="C3066" s="55">
        <v>1454</v>
      </c>
      <c r="D3066" s="54">
        <v>44692</v>
      </c>
      <c r="E3066" s="56">
        <v>0.79166666666666663</v>
      </c>
      <c r="F3066" s="55">
        <v>12.05</v>
      </c>
      <c r="G3066" s="55">
        <v>63.53</v>
      </c>
      <c r="H3066" s="55">
        <v>271.15699999999998</v>
      </c>
    </row>
    <row r="3067" spans="1:8" x14ac:dyDescent="0.25">
      <c r="A3067" s="55">
        <v>2022</v>
      </c>
      <c r="B3067" s="55" t="s">
        <v>29</v>
      </c>
      <c r="C3067" s="55">
        <v>1455</v>
      </c>
      <c r="D3067" s="54">
        <v>44692</v>
      </c>
      <c r="E3067" s="56">
        <v>0.83333333333333337</v>
      </c>
      <c r="F3067" s="55">
        <v>11.71</v>
      </c>
      <c r="G3067" s="55">
        <v>66.257000000000005</v>
      </c>
      <c r="H3067" s="55">
        <v>271.15699999999998</v>
      </c>
    </row>
    <row r="3068" spans="1:8" x14ac:dyDescent="0.25">
      <c r="A3068" s="55">
        <v>2022</v>
      </c>
      <c r="B3068" s="55" t="s">
        <v>29</v>
      </c>
      <c r="C3068" s="55">
        <v>1456</v>
      </c>
      <c r="D3068" s="54">
        <v>44692</v>
      </c>
      <c r="E3068" s="56">
        <v>0.875</v>
      </c>
      <c r="F3068" s="55">
        <v>11.492000000000001</v>
      </c>
      <c r="G3068" s="55">
        <v>68.114999999999995</v>
      </c>
      <c r="H3068" s="55">
        <v>265.178</v>
      </c>
    </row>
    <row r="3069" spans="1:8" x14ac:dyDescent="0.25">
      <c r="A3069" s="55">
        <v>2022</v>
      </c>
      <c r="B3069" s="55" t="s">
        <v>29</v>
      </c>
      <c r="C3069" s="55">
        <v>1457</v>
      </c>
      <c r="D3069" s="54">
        <v>44692</v>
      </c>
      <c r="E3069" s="56">
        <v>0.91666666666666663</v>
      </c>
      <c r="F3069" s="55">
        <v>11.613</v>
      </c>
      <c r="G3069" s="55">
        <v>70.730999999999995</v>
      </c>
      <c r="H3069" s="55">
        <v>254.869</v>
      </c>
    </row>
    <row r="3070" spans="1:8" x14ac:dyDescent="0.25">
      <c r="A3070" s="55">
        <v>2022</v>
      </c>
      <c r="B3070" s="55" t="s">
        <v>29</v>
      </c>
      <c r="C3070" s="55">
        <v>1458</v>
      </c>
      <c r="D3070" s="54">
        <v>44692</v>
      </c>
      <c r="E3070" s="56">
        <v>0.95833333333333337</v>
      </c>
      <c r="F3070" s="55">
        <v>11.37</v>
      </c>
      <c r="G3070" s="55">
        <v>72.462999999999994</v>
      </c>
      <c r="H3070" s="55">
        <v>229.32900000000001</v>
      </c>
    </row>
    <row r="3071" spans="1:8" x14ac:dyDescent="0.25">
      <c r="A3071" s="55">
        <v>2022</v>
      </c>
      <c r="B3071" s="55" t="s">
        <v>29</v>
      </c>
      <c r="C3071" s="55">
        <v>1459</v>
      </c>
      <c r="D3071" s="54">
        <v>44692</v>
      </c>
      <c r="E3071" s="56">
        <v>0.54166666666666696</v>
      </c>
      <c r="F3071" s="55">
        <v>15.509</v>
      </c>
      <c r="G3071" s="55">
        <v>70.992999999999995</v>
      </c>
      <c r="H3071" s="55">
        <v>223.886</v>
      </c>
    </row>
    <row r="3072" spans="1:8" x14ac:dyDescent="0.25">
      <c r="A3072" s="55">
        <v>2022</v>
      </c>
      <c r="B3072" s="55" t="s">
        <v>29</v>
      </c>
      <c r="C3072" s="55">
        <v>1460</v>
      </c>
      <c r="D3072" s="54">
        <v>44692</v>
      </c>
      <c r="E3072" s="56">
        <v>0.58333333333333304</v>
      </c>
      <c r="F3072" s="55">
        <v>16.654</v>
      </c>
      <c r="G3072" s="55">
        <v>70.778999999999996</v>
      </c>
      <c r="H3072" s="55">
        <v>221.37299999999999</v>
      </c>
    </row>
    <row r="3073" spans="1:8" x14ac:dyDescent="0.25">
      <c r="A3073" s="55">
        <v>2022</v>
      </c>
      <c r="B3073" s="55" t="s">
        <v>29</v>
      </c>
      <c r="C3073" s="55">
        <v>1461</v>
      </c>
      <c r="D3073" s="54">
        <v>44692</v>
      </c>
      <c r="E3073" s="56">
        <v>0.625</v>
      </c>
      <c r="F3073" s="55">
        <v>21.628</v>
      </c>
      <c r="G3073" s="55">
        <v>66.105999999999995</v>
      </c>
      <c r="H3073" s="55">
        <v>186.55500000000001</v>
      </c>
    </row>
    <row r="3074" spans="1:8" x14ac:dyDescent="0.25">
      <c r="A3074" s="55">
        <v>2022</v>
      </c>
      <c r="B3074" s="55" t="s">
        <v>29</v>
      </c>
      <c r="C3074" s="55">
        <v>1462</v>
      </c>
      <c r="D3074" s="54">
        <v>44692</v>
      </c>
      <c r="E3074" s="56">
        <v>0.66666666666666696</v>
      </c>
      <c r="F3074" s="55">
        <v>38.923999999999999</v>
      </c>
      <c r="G3074" s="55">
        <v>39.911999999999999</v>
      </c>
      <c r="H3074" s="55">
        <v>138.33000000000001</v>
      </c>
    </row>
    <row r="3075" spans="1:8" x14ac:dyDescent="0.25">
      <c r="A3075" s="55">
        <v>2022</v>
      </c>
      <c r="B3075" s="55" t="s">
        <v>29</v>
      </c>
      <c r="C3075" s="55">
        <v>1463</v>
      </c>
      <c r="D3075" s="54">
        <v>44692</v>
      </c>
      <c r="E3075" s="56">
        <v>0.70833333333333304</v>
      </c>
      <c r="F3075" s="55">
        <v>42.326999999999998</v>
      </c>
      <c r="G3075" s="55">
        <v>30.971</v>
      </c>
      <c r="H3075" s="55">
        <v>137.97300000000001</v>
      </c>
    </row>
    <row r="3076" spans="1:8" x14ac:dyDescent="0.25">
      <c r="A3076" s="55">
        <v>2022</v>
      </c>
      <c r="B3076" s="55" t="s">
        <v>29</v>
      </c>
      <c r="C3076" s="55">
        <v>1464</v>
      </c>
      <c r="D3076" s="54">
        <v>44692</v>
      </c>
      <c r="E3076" s="56">
        <v>0.75</v>
      </c>
      <c r="F3076" s="55">
        <v>45.972000000000001</v>
      </c>
      <c r="G3076" s="55">
        <v>25.256</v>
      </c>
      <c r="H3076" s="55">
        <v>137.97300000000001</v>
      </c>
    </row>
    <row r="3077" spans="1:8" x14ac:dyDescent="0.25">
      <c r="A3077" s="55">
        <v>2022</v>
      </c>
      <c r="B3077" s="55" t="s">
        <v>29</v>
      </c>
      <c r="C3077" s="55">
        <v>1465</v>
      </c>
      <c r="D3077" s="54">
        <v>44692</v>
      </c>
      <c r="E3077" s="56">
        <v>0.79166666666666696</v>
      </c>
      <c r="F3077" s="55">
        <v>47.481999999999999</v>
      </c>
      <c r="G3077" s="55">
        <v>22.309000000000001</v>
      </c>
      <c r="H3077" s="55">
        <v>137.619</v>
      </c>
    </row>
    <row r="3078" spans="1:8" x14ac:dyDescent="0.25">
      <c r="A3078" s="55">
        <v>2022</v>
      </c>
      <c r="B3078" s="55" t="s">
        <v>29</v>
      </c>
      <c r="C3078" s="55">
        <v>1466</v>
      </c>
      <c r="D3078" s="54">
        <v>44692</v>
      </c>
      <c r="E3078" s="56">
        <v>0.83333333333333304</v>
      </c>
      <c r="F3078" s="55">
        <v>47.417000000000002</v>
      </c>
      <c r="G3078" s="55">
        <v>21.576000000000001</v>
      </c>
      <c r="H3078" s="55">
        <v>137.268</v>
      </c>
    </row>
    <row r="3079" spans="1:8" x14ac:dyDescent="0.25">
      <c r="A3079" s="55">
        <v>2022</v>
      </c>
      <c r="B3079" s="55" t="s">
        <v>29</v>
      </c>
      <c r="C3079" s="55">
        <v>1467</v>
      </c>
      <c r="D3079" s="54">
        <v>44692</v>
      </c>
      <c r="E3079" s="56">
        <v>0.875</v>
      </c>
      <c r="F3079" s="55">
        <v>45.655999999999999</v>
      </c>
      <c r="G3079" s="55">
        <v>22.27</v>
      </c>
      <c r="H3079" s="55">
        <v>143.71600000000001</v>
      </c>
    </row>
    <row r="3080" spans="1:8" x14ac:dyDescent="0.25">
      <c r="A3080" s="55">
        <v>2022</v>
      </c>
      <c r="B3080" s="55" t="s">
        <v>29</v>
      </c>
      <c r="C3080" s="55">
        <v>1468</v>
      </c>
      <c r="D3080" s="54">
        <v>44692</v>
      </c>
      <c r="E3080" s="56">
        <v>0.91666666666666696</v>
      </c>
      <c r="F3080" s="55">
        <v>39.46</v>
      </c>
      <c r="G3080" s="55">
        <v>25.806000000000001</v>
      </c>
      <c r="H3080" s="55">
        <v>173.59800000000001</v>
      </c>
    </row>
    <row r="3081" spans="1:8" x14ac:dyDescent="0.25">
      <c r="A3081" s="55">
        <v>2022</v>
      </c>
      <c r="B3081" s="55" t="s">
        <v>29</v>
      </c>
      <c r="C3081" s="55">
        <v>1469</v>
      </c>
      <c r="D3081" s="54">
        <v>44692</v>
      </c>
      <c r="E3081" s="56">
        <v>0.95833333333333304</v>
      </c>
      <c r="F3081" s="55">
        <v>30.419</v>
      </c>
      <c r="G3081" s="55">
        <v>34.595999999999997</v>
      </c>
      <c r="H3081" s="55">
        <v>210.45</v>
      </c>
    </row>
    <row r="3082" spans="1:8" x14ac:dyDescent="0.25">
      <c r="A3082" s="55">
        <v>2022</v>
      </c>
      <c r="B3082" s="55" t="s">
        <v>29</v>
      </c>
      <c r="C3082" s="55">
        <v>1470</v>
      </c>
      <c r="D3082" s="54">
        <v>44692</v>
      </c>
      <c r="E3082" s="56">
        <v>0</v>
      </c>
      <c r="F3082" s="55">
        <v>26.475000000000001</v>
      </c>
      <c r="G3082" s="55">
        <v>39.621000000000002</v>
      </c>
      <c r="H3082" s="55">
        <v>235.434</v>
      </c>
    </row>
    <row r="3083" spans="1:8" x14ac:dyDescent="0.25">
      <c r="A3083" s="55">
        <v>2022</v>
      </c>
      <c r="B3083" s="55" t="s">
        <v>29</v>
      </c>
      <c r="C3083" s="55">
        <v>1471</v>
      </c>
      <c r="D3083" s="54">
        <v>44692</v>
      </c>
      <c r="E3083" s="56">
        <v>4.1666666666666664E-2</v>
      </c>
      <c r="F3083" s="55">
        <v>23.617000000000001</v>
      </c>
      <c r="G3083" s="55">
        <v>43.036000000000001</v>
      </c>
      <c r="H3083" s="55">
        <v>254.869</v>
      </c>
    </row>
    <row r="3084" spans="1:8" x14ac:dyDescent="0.25">
      <c r="A3084" s="55">
        <v>2022</v>
      </c>
      <c r="B3084" s="55" t="s">
        <v>29</v>
      </c>
      <c r="C3084" s="55">
        <v>1472</v>
      </c>
      <c r="D3084" s="54">
        <v>44692</v>
      </c>
      <c r="E3084" s="56">
        <v>8.3333333333333329E-2</v>
      </c>
      <c r="F3084" s="55">
        <v>18.081</v>
      </c>
      <c r="G3084" s="55">
        <v>47.572000000000003</v>
      </c>
      <c r="H3084" s="55">
        <v>271.15699999999998</v>
      </c>
    </row>
    <row r="3085" spans="1:8" x14ac:dyDescent="0.25">
      <c r="A3085" s="55">
        <v>2022</v>
      </c>
      <c r="B3085" s="55" t="s">
        <v>29</v>
      </c>
      <c r="C3085" s="55">
        <v>1473</v>
      </c>
      <c r="D3085" s="54">
        <v>44692</v>
      </c>
      <c r="E3085" s="56">
        <v>0.125</v>
      </c>
      <c r="F3085" s="55">
        <v>14.673</v>
      </c>
      <c r="G3085" s="55">
        <v>52.453000000000003</v>
      </c>
      <c r="H3085" s="55">
        <v>271.15699999999998</v>
      </c>
    </row>
    <row r="3086" spans="1:8" x14ac:dyDescent="0.25">
      <c r="A3086" s="55">
        <v>2022</v>
      </c>
      <c r="B3086" s="55" t="s">
        <v>29</v>
      </c>
      <c r="C3086" s="55">
        <v>1474</v>
      </c>
      <c r="D3086" s="54">
        <v>44692</v>
      </c>
      <c r="E3086" s="56">
        <v>0.16666666666666666</v>
      </c>
      <c r="F3086" s="55">
        <v>14.721</v>
      </c>
      <c r="G3086" s="55">
        <v>56.234000000000002</v>
      </c>
      <c r="H3086" s="55">
        <v>271.15699999999998</v>
      </c>
    </row>
    <row r="3087" spans="1:8" x14ac:dyDescent="0.25">
      <c r="A3087" s="55">
        <v>2022</v>
      </c>
      <c r="B3087" s="55" t="s">
        <v>29</v>
      </c>
      <c r="C3087" s="55">
        <v>1475</v>
      </c>
      <c r="D3087" s="54">
        <v>44692</v>
      </c>
      <c r="E3087" s="56">
        <v>0.20833333333333334</v>
      </c>
      <c r="F3087" s="55">
        <v>14.385</v>
      </c>
      <c r="G3087" s="55">
        <v>58.8</v>
      </c>
      <c r="H3087" s="55">
        <v>271.15699999999998</v>
      </c>
    </row>
    <row r="3088" spans="1:8" x14ac:dyDescent="0.25">
      <c r="A3088" s="55">
        <v>2022</v>
      </c>
      <c r="B3088" s="55" t="s">
        <v>29</v>
      </c>
      <c r="C3088" s="55">
        <v>1476</v>
      </c>
      <c r="D3088" s="54">
        <v>44723</v>
      </c>
      <c r="E3088" s="56">
        <v>0.25</v>
      </c>
      <c r="F3088" s="55">
        <v>14.553000000000001</v>
      </c>
      <c r="G3088" s="55">
        <v>61.539000000000001</v>
      </c>
      <c r="H3088" s="55">
        <v>271.15699999999998</v>
      </c>
    </row>
    <row r="3089" spans="1:8" x14ac:dyDescent="0.25">
      <c r="A3089" s="55">
        <v>2022</v>
      </c>
      <c r="B3089" s="55" t="s">
        <v>29</v>
      </c>
      <c r="C3089" s="55">
        <v>1477</v>
      </c>
      <c r="D3089" s="54">
        <v>44723</v>
      </c>
      <c r="E3089" s="56">
        <v>0.29166666666666669</v>
      </c>
      <c r="F3089" s="55">
        <v>15.867000000000001</v>
      </c>
      <c r="G3089" s="55">
        <v>65.305999999999997</v>
      </c>
      <c r="H3089" s="55">
        <v>265.178</v>
      </c>
    </row>
    <row r="3090" spans="1:8" x14ac:dyDescent="0.25">
      <c r="A3090" s="55">
        <v>2022</v>
      </c>
      <c r="B3090" s="55" t="s">
        <v>29</v>
      </c>
      <c r="C3090" s="55">
        <v>1478</v>
      </c>
      <c r="D3090" s="54">
        <v>44723</v>
      </c>
      <c r="E3090" s="56">
        <v>0.33333333333333331</v>
      </c>
      <c r="F3090" s="55">
        <v>15.939</v>
      </c>
      <c r="G3090" s="55">
        <v>68.037999999999997</v>
      </c>
      <c r="H3090" s="55">
        <v>259.78100000000001</v>
      </c>
    </row>
    <row r="3091" spans="1:8" x14ac:dyDescent="0.25">
      <c r="A3091" s="55">
        <v>2022</v>
      </c>
      <c r="B3091" s="55" t="s">
        <v>29</v>
      </c>
      <c r="C3091" s="55">
        <v>1479</v>
      </c>
      <c r="D3091" s="54">
        <v>44723</v>
      </c>
      <c r="E3091" s="56">
        <v>0.375</v>
      </c>
      <c r="F3091" s="55">
        <v>15.509</v>
      </c>
      <c r="G3091" s="55">
        <v>70.619</v>
      </c>
      <c r="H3091" s="55">
        <v>242.36799999999999</v>
      </c>
    </row>
    <row r="3092" spans="1:8" x14ac:dyDescent="0.25">
      <c r="A3092" s="55">
        <v>2022</v>
      </c>
      <c r="B3092" s="55" t="s">
        <v>29</v>
      </c>
      <c r="C3092" s="55">
        <v>1480</v>
      </c>
      <c r="D3092" s="54">
        <v>44723</v>
      </c>
      <c r="E3092" s="56">
        <v>0.41666666666666669</v>
      </c>
      <c r="F3092" s="55">
        <v>14.553000000000001</v>
      </c>
      <c r="G3092" s="55">
        <v>72.066999999999993</v>
      </c>
      <c r="H3092" s="55">
        <v>250.36699999999999</v>
      </c>
    </row>
    <row r="3093" spans="1:8" x14ac:dyDescent="0.25">
      <c r="A3093" s="55">
        <v>2022</v>
      </c>
      <c r="B3093" s="55" t="s">
        <v>29</v>
      </c>
      <c r="C3093" s="55">
        <v>1481</v>
      </c>
      <c r="D3093" s="54">
        <v>44723</v>
      </c>
      <c r="E3093" s="56">
        <v>0.45833333333333331</v>
      </c>
      <c r="F3093" s="55">
        <v>13.449</v>
      </c>
      <c r="G3093" s="55">
        <v>73.353999999999999</v>
      </c>
      <c r="H3093" s="55">
        <v>229.32900000000001</v>
      </c>
    </row>
    <row r="3094" spans="1:8" x14ac:dyDescent="0.25">
      <c r="A3094" s="55">
        <v>2022</v>
      </c>
      <c r="B3094" s="55" t="s">
        <v>29</v>
      </c>
      <c r="C3094" s="55">
        <v>1482</v>
      </c>
      <c r="D3094" s="54">
        <v>44723</v>
      </c>
      <c r="E3094" s="56">
        <v>0.5</v>
      </c>
      <c r="F3094" s="55">
        <v>13.305</v>
      </c>
      <c r="G3094" s="55">
        <v>74.790000000000006</v>
      </c>
      <c r="H3094" s="55">
        <v>179.102</v>
      </c>
    </row>
    <row r="3095" spans="1:8" x14ac:dyDescent="0.25">
      <c r="A3095" s="55">
        <v>2022</v>
      </c>
      <c r="B3095" s="55" t="s">
        <v>29</v>
      </c>
      <c r="C3095" s="55">
        <v>1483</v>
      </c>
      <c r="D3095" s="54">
        <v>44723</v>
      </c>
      <c r="E3095" s="56">
        <v>0.54166666666666663</v>
      </c>
      <c r="F3095" s="55">
        <v>17.510000000000002</v>
      </c>
      <c r="G3095" s="55">
        <v>73.072999999999993</v>
      </c>
      <c r="H3095" s="55">
        <v>195.52</v>
      </c>
    </row>
    <row r="3096" spans="1:8" x14ac:dyDescent="0.25">
      <c r="A3096" s="55">
        <v>2022</v>
      </c>
      <c r="B3096" s="55" t="s">
        <v>29</v>
      </c>
      <c r="C3096" s="55">
        <v>1484</v>
      </c>
      <c r="D3096" s="54">
        <v>44723</v>
      </c>
      <c r="E3096" s="56">
        <v>0.58333333333333337</v>
      </c>
      <c r="F3096" s="55">
        <v>18.794</v>
      </c>
      <c r="G3096" s="55">
        <v>71.852000000000004</v>
      </c>
      <c r="H3096" s="55">
        <v>212.446</v>
      </c>
    </row>
    <row r="3097" spans="1:8" x14ac:dyDescent="0.25">
      <c r="A3097" s="55">
        <v>2022</v>
      </c>
      <c r="B3097" s="55" t="s">
        <v>29</v>
      </c>
      <c r="C3097" s="55">
        <v>1485</v>
      </c>
      <c r="D3097" s="54">
        <v>44723</v>
      </c>
      <c r="E3097" s="56">
        <v>0.625</v>
      </c>
      <c r="F3097" s="55">
        <v>22.632999999999999</v>
      </c>
      <c r="G3097" s="55">
        <v>66.400999999999996</v>
      </c>
      <c r="H3097" s="55">
        <v>192.77099999999999</v>
      </c>
    </row>
    <row r="3098" spans="1:8" x14ac:dyDescent="0.25">
      <c r="A3098" s="55">
        <v>2022</v>
      </c>
      <c r="B3098" s="55" t="s">
        <v>29</v>
      </c>
      <c r="C3098" s="55">
        <v>1486</v>
      </c>
      <c r="D3098" s="54">
        <v>44723</v>
      </c>
      <c r="E3098" s="56">
        <v>0.66666666666666663</v>
      </c>
      <c r="F3098" s="55">
        <v>40.688000000000002</v>
      </c>
      <c r="G3098" s="55">
        <v>39.82</v>
      </c>
      <c r="H3098" s="55">
        <v>138.33000000000001</v>
      </c>
    </row>
    <row r="3099" spans="1:8" x14ac:dyDescent="0.25">
      <c r="A3099" s="55">
        <v>2022</v>
      </c>
      <c r="B3099" s="55" t="s">
        <v>29</v>
      </c>
      <c r="C3099" s="55">
        <v>1487</v>
      </c>
      <c r="D3099" s="54">
        <v>44723</v>
      </c>
      <c r="E3099" s="56">
        <v>0.70833333333333337</v>
      </c>
      <c r="F3099" s="55">
        <v>45.186</v>
      </c>
      <c r="G3099" s="55">
        <v>29.498999999999999</v>
      </c>
      <c r="H3099" s="55">
        <v>137.619</v>
      </c>
    </row>
    <row r="3100" spans="1:8" x14ac:dyDescent="0.25">
      <c r="A3100" s="55">
        <v>2022</v>
      </c>
      <c r="B3100" s="55" t="s">
        <v>29</v>
      </c>
      <c r="C3100" s="55">
        <v>1488</v>
      </c>
      <c r="D3100" s="54">
        <v>44723</v>
      </c>
      <c r="E3100" s="56">
        <v>0.75</v>
      </c>
      <c r="F3100" s="55">
        <v>47.58</v>
      </c>
      <c r="G3100" s="55">
        <v>23.698</v>
      </c>
      <c r="H3100" s="55">
        <v>137.619</v>
      </c>
    </row>
    <row r="3101" spans="1:8" x14ac:dyDescent="0.25">
      <c r="A3101" s="55">
        <v>2022</v>
      </c>
      <c r="B3101" s="55" t="s">
        <v>29</v>
      </c>
      <c r="C3101" s="55">
        <v>1489</v>
      </c>
      <c r="D3101" s="54">
        <v>44723</v>
      </c>
      <c r="E3101" s="56">
        <v>0.79166666666666663</v>
      </c>
      <c r="F3101" s="55">
        <v>49.14</v>
      </c>
      <c r="G3101" s="55">
        <v>21.056000000000001</v>
      </c>
      <c r="H3101" s="55">
        <v>137.619</v>
      </c>
    </row>
    <row r="3102" spans="1:8" x14ac:dyDescent="0.25">
      <c r="A3102" s="55">
        <v>2022</v>
      </c>
      <c r="B3102" s="55" t="s">
        <v>29</v>
      </c>
      <c r="C3102" s="55">
        <v>1490</v>
      </c>
      <c r="D3102" s="54">
        <v>44723</v>
      </c>
      <c r="E3102" s="56">
        <v>0.83333333333333337</v>
      </c>
      <c r="F3102" s="55">
        <v>48.404000000000003</v>
      </c>
      <c r="G3102" s="55">
        <v>20.242999999999999</v>
      </c>
      <c r="H3102" s="55">
        <v>137.619</v>
      </c>
    </row>
    <row r="3103" spans="1:8" x14ac:dyDescent="0.25">
      <c r="A3103" s="55">
        <v>2022</v>
      </c>
      <c r="B3103" s="55" t="s">
        <v>29</v>
      </c>
      <c r="C3103" s="55">
        <v>1491</v>
      </c>
      <c r="D3103" s="54">
        <v>44723</v>
      </c>
      <c r="E3103" s="56">
        <v>0.875</v>
      </c>
      <c r="F3103" s="55">
        <v>46.77</v>
      </c>
      <c r="G3103" s="55">
        <v>20.661000000000001</v>
      </c>
      <c r="H3103" s="55">
        <v>144.13</v>
      </c>
    </row>
    <row r="3104" spans="1:8" x14ac:dyDescent="0.25">
      <c r="A3104" s="55">
        <v>2022</v>
      </c>
      <c r="B3104" s="55" t="s">
        <v>29</v>
      </c>
      <c r="C3104" s="55">
        <v>1492</v>
      </c>
      <c r="D3104" s="54">
        <v>44723</v>
      </c>
      <c r="E3104" s="56">
        <v>0.91666666666666663</v>
      </c>
      <c r="F3104" s="55">
        <v>40.716999999999999</v>
      </c>
      <c r="G3104" s="55">
        <v>23.827000000000002</v>
      </c>
      <c r="H3104" s="55">
        <v>173.59800000000001</v>
      </c>
    </row>
    <row r="3105" spans="1:8" x14ac:dyDescent="0.25">
      <c r="A3105" s="55">
        <v>2022</v>
      </c>
      <c r="B3105" s="55" t="s">
        <v>29</v>
      </c>
      <c r="C3105" s="55">
        <v>1493</v>
      </c>
      <c r="D3105" s="54">
        <v>44723</v>
      </c>
      <c r="E3105" s="56">
        <v>0.95833333333333337</v>
      </c>
      <c r="F3105" s="55">
        <v>32.097999999999999</v>
      </c>
      <c r="G3105" s="55">
        <v>31.989000000000001</v>
      </c>
      <c r="H3105" s="55">
        <v>201.572</v>
      </c>
    </row>
    <row r="3106" spans="1:8" x14ac:dyDescent="0.25">
      <c r="A3106" s="55">
        <v>2022</v>
      </c>
      <c r="B3106" s="55" t="s">
        <v>29</v>
      </c>
      <c r="C3106" s="55">
        <v>1494</v>
      </c>
      <c r="D3106" s="54">
        <v>44723</v>
      </c>
      <c r="E3106" s="56">
        <v>0.54166666666666696</v>
      </c>
      <c r="F3106" s="55">
        <v>27.504999999999999</v>
      </c>
      <c r="G3106" s="55">
        <v>37.005000000000003</v>
      </c>
      <c r="H3106" s="55">
        <v>235.434</v>
      </c>
    </row>
    <row r="3107" spans="1:8" x14ac:dyDescent="0.25">
      <c r="A3107" s="55">
        <v>2022</v>
      </c>
      <c r="B3107" s="55" t="s">
        <v>29</v>
      </c>
      <c r="C3107" s="55">
        <v>1495</v>
      </c>
      <c r="D3107" s="54">
        <v>44723</v>
      </c>
      <c r="E3107" s="56">
        <v>0.58333333333333304</v>
      </c>
      <c r="F3107" s="55">
        <v>24.870999999999999</v>
      </c>
      <c r="G3107" s="55">
        <v>40.896000000000001</v>
      </c>
      <c r="H3107" s="55">
        <v>254.869</v>
      </c>
    </row>
    <row r="3108" spans="1:8" x14ac:dyDescent="0.25">
      <c r="A3108" s="55">
        <v>2022</v>
      </c>
      <c r="B3108" s="55" t="s">
        <v>29</v>
      </c>
      <c r="C3108" s="55">
        <v>1496</v>
      </c>
      <c r="D3108" s="54">
        <v>44723</v>
      </c>
      <c r="E3108" s="56">
        <v>0.625</v>
      </c>
      <c r="F3108" s="55">
        <v>20.722000000000001</v>
      </c>
      <c r="G3108" s="55">
        <v>45.652000000000001</v>
      </c>
      <c r="H3108" s="55">
        <v>271.15699999999998</v>
      </c>
    </row>
    <row r="3109" spans="1:8" x14ac:dyDescent="0.25">
      <c r="A3109" s="55">
        <v>2022</v>
      </c>
      <c r="B3109" s="55" t="s">
        <v>29</v>
      </c>
      <c r="C3109" s="55">
        <v>1497</v>
      </c>
      <c r="D3109" s="54">
        <v>44723</v>
      </c>
      <c r="E3109" s="56">
        <v>0.66666666666666696</v>
      </c>
      <c r="F3109" s="55">
        <v>18.343</v>
      </c>
      <c r="G3109" s="55">
        <v>50.113</v>
      </c>
      <c r="H3109" s="55">
        <v>271.15699999999998</v>
      </c>
    </row>
    <row r="3110" spans="1:8" x14ac:dyDescent="0.25">
      <c r="A3110" s="55">
        <v>2022</v>
      </c>
      <c r="B3110" s="55" t="s">
        <v>29</v>
      </c>
      <c r="C3110" s="55">
        <v>1498</v>
      </c>
      <c r="D3110" s="54">
        <v>44723</v>
      </c>
      <c r="E3110" s="56">
        <v>0.70833333333333304</v>
      </c>
      <c r="F3110" s="55">
        <v>17.082000000000001</v>
      </c>
      <c r="G3110" s="55">
        <v>54.392000000000003</v>
      </c>
      <c r="H3110" s="55">
        <v>271.15699999999998</v>
      </c>
    </row>
    <row r="3111" spans="1:8" x14ac:dyDescent="0.25">
      <c r="A3111" s="55">
        <v>2022</v>
      </c>
      <c r="B3111" s="55" t="s">
        <v>29</v>
      </c>
      <c r="C3111" s="55">
        <v>1499</v>
      </c>
      <c r="D3111" s="54">
        <v>44723</v>
      </c>
      <c r="E3111" s="56">
        <v>0.75</v>
      </c>
      <c r="F3111" s="55">
        <v>16.32</v>
      </c>
      <c r="G3111" s="55">
        <v>57.204000000000001</v>
      </c>
      <c r="H3111" s="55">
        <v>271.15699999999998</v>
      </c>
    </row>
    <row r="3112" spans="1:8" x14ac:dyDescent="0.25">
      <c r="A3112" s="55">
        <v>2022</v>
      </c>
      <c r="B3112" s="55" t="s">
        <v>29</v>
      </c>
      <c r="C3112" s="55">
        <v>1500</v>
      </c>
      <c r="D3112" s="54">
        <v>44753</v>
      </c>
      <c r="E3112" s="56">
        <v>0.79166666666666696</v>
      </c>
      <c r="F3112" s="55">
        <v>17.986000000000001</v>
      </c>
      <c r="G3112" s="55">
        <v>61.088000000000001</v>
      </c>
      <c r="H3112" s="55">
        <v>271.15699999999998</v>
      </c>
    </row>
    <row r="3113" spans="1:8" x14ac:dyDescent="0.25">
      <c r="A3113" s="55">
        <v>2022</v>
      </c>
      <c r="B3113" s="55" t="s">
        <v>29</v>
      </c>
      <c r="C3113" s="55">
        <v>1501</v>
      </c>
      <c r="D3113" s="54">
        <v>44753</v>
      </c>
      <c r="E3113" s="56">
        <v>0.83333333333333304</v>
      </c>
      <c r="F3113" s="55">
        <v>17.32</v>
      </c>
      <c r="G3113" s="55">
        <v>63.814</v>
      </c>
      <c r="H3113" s="55">
        <v>271.15699999999998</v>
      </c>
    </row>
    <row r="3114" spans="1:8" x14ac:dyDescent="0.25">
      <c r="A3114" s="55">
        <v>2022</v>
      </c>
      <c r="B3114" s="55" t="s">
        <v>29</v>
      </c>
      <c r="C3114" s="55">
        <v>1502</v>
      </c>
      <c r="D3114" s="54">
        <v>44753</v>
      </c>
      <c r="E3114" s="56">
        <v>0.54166666666666696</v>
      </c>
      <c r="F3114" s="55">
        <v>16.701000000000001</v>
      </c>
      <c r="G3114" s="55">
        <v>67.007999999999996</v>
      </c>
      <c r="H3114" s="55">
        <v>265.178</v>
      </c>
    </row>
    <row r="3115" spans="1:8" x14ac:dyDescent="0.25">
      <c r="A3115" s="55">
        <v>2022</v>
      </c>
      <c r="B3115" s="55" t="s">
        <v>29</v>
      </c>
      <c r="C3115" s="55">
        <v>1503</v>
      </c>
      <c r="D3115" s="54">
        <v>44753</v>
      </c>
      <c r="E3115" s="56">
        <v>0.58333333333333304</v>
      </c>
      <c r="F3115" s="55">
        <v>15.651999999999999</v>
      </c>
      <c r="G3115" s="55">
        <v>69.376999999999995</v>
      </c>
      <c r="H3115" s="55">
        <v>254.869</v>
      </c>
    </row>
    <row r="3116" spans="1:8" x14ac:dyDescent="0.25">
      <c r="A3116" s="55">
        <v>2022</v>
      </c>
      <c r="B3116" s="55" t="s">
        <v>29</v>
      </c>
      <c r="C3116" s="55">
        <v>1504</v>
      </c>
      <c r="D3116" s="54">
        <v>44753</v>
      </c>
      <c r="E3116" s="56">
        <v>0.625</v>
      </c>
      <c r="F3116" s="55">
        <v>14.864000000000001</v>
      </c>
      <c r="G3116" s="55">
        <v>71.471000000000004</v>
      </c>
      <c r="H3116" s="55">
        <v>226.53299999999999</v>
      </c>
    </row>
    <row r="3117" spans="1:8" x14ac:dyDescent="0.25">
      <c r="A3117" s="55">
        <v>2022</v>
      </c>
      <c r="B3117" s="55" t="s">
        <v>29</v>
      </c>
      <c r="C3117" s="55">
        <v>1505</v>
      </c>
      <c r="D3117" s="54">
        <v>44753</v>
      </c>
      <c r="E3117" s="56">
        <v>0.66666666666666696</v>
      </c>
      <c r="F3117" s="55">
        <v>13.858000000000001</v>
      </c>
      <c r="G3117" s="55">
        <v>73.238</v>
      </c>
      <c r="H3117" s="55">
        <v>208.536</v>
      </c>
    </row>
    <row r="3118" spans="1:8" x14ac:dyDescent="0.25">
      <c r="A3118" s="55">
        <v>2022</v>
      </c>
      <c r="B3118" s="55" t="s">
        <v>29</v>
      </c>
      <c r="C3118" s="55">
        <v>1506</v>
      </c>
      <c r="D3118" s="54">
        <v>44753</v>
      </c>
      <c r="E3118" s="56">
        <v>0.70833333333333304</v>
      </c>
      <c r="F3118" s="55">
        <v>13.257</v>
      </c>
      <c r="G3118" s="55">
        <v>74.302000000000007</v>
      </c>
      <c r="H3118" s="55">
        <v>178.13399999999999</v>
      </c>
    </row>
    <row r="3119" spans="1:8" x14ac:dyDescent="0.25">
      <c r="A3119" s="55">
        <v>2022</v>
      </c>
      <c r="B3119" s="55" t="s">
        <v>29</v>
      </c>
      <c r="C3119" s="55">
        <v>1507</v>
      </c>
      <c r="D3119" s="54">
        <v>44753</v>
      </c>
      <c r="E3119" s="56">
        <v>0.75</v>
      </c>
      <c r="F3119" s="55">
        <v>17.677</v>
      </c>
      <c r="G3119" s="55">
        <v>72.646000000000001</v>
      </c>
      <c r="H3119" s="55">
        <v>190.18</v>
      </c>
    </row>
    <row r="3120" spans="1:8" x14ac:dyDescent="0.25">
      <c r="A3120" s="55">
        <v>2022</v>
      </c>
      <c r="B3120" s="55" t="s">
        <v>29</v>
      </c>
      <c r="C3120" s="55">
        <v>1508</v>
      </c>
      <c r="D3120" s="54">
        <v>44753</v>
      </c>
      <c r="E3120" s="56">
        <v>0.79166666666666696</v>
      </c>
      <c r="F3120" s="55">
        <v>18.888999999999999</v>
      </c>
      <c r="G3120" s="55">
        <v>71.347999999999999</v>
      </c>
      <c r="H3120" s="55">
        <v>188.93799999999999</v>
      </c>
    </row>
    <row r="3121" spans="1:8" x14ac:dyDescent="0.25">
      <c r="A3121" s="55">
        <v>2022</v>
      </c>
      <c r="B3121" s="55" t="s">
        <v>29</v>
      </c>
      <c r="C3121" s="55">
        <v>1509</v>
      </c>
      <c r="D3121" s="54">
        <v>44753</v>
      </c>
      <c r="E3121" s="56">
        <v>0.83333333333333304</v>
      </c>
      <c r="F3121" s="55">
        <v>22.681000000000001</v>
      </c>
      <c r="G3121" s="55">
        <v>66.259</v>
      </c>
      <c r="H3121" s="55">
        <v>167.21899999999999</v>
      </c>
    </row>
    <row r="3122" spans="1:8" x14ac:dyDescent="0.25">
      <c r="A3122" s="55">
        <v>2022</v>
      </c>
      <c r="B3122" s="55" t="s">
        <v>29</v>
      </c>
      <c r="C3122" s="55">
        <v>1510</v>
      </c>
      <c r="D3122" s="54">
        <v>44753</v>
      </c>
      <c r="E3122" s="56">
        <v>0.875</v>
      </c>
      <c r="F3122" s="55">
        <v>40.256999999999998</v>
      </c>
      <c r="G3122" s="55">
        <v>40.630000000000003</v>
      </c>
      <c r="H3122" s="55">
        <v>138.33000000000001</v>
      </c>
    </row>
    <row r="3123" spans="1:8" x14ac:dyDescent="0.25">
      <c r="A3123" s="55">
        <v>2022</v>
      </c>
      <c r="B3123" s="55" t="s">
        <v>29</v>
      </c>
      <c r="C3123" s="55">
        <v>1511</v>
      </c>
      <c r="D3123" s="54">
        <v>44753</v>
      </c>
      <c r="E3123" s="56">
        <v>0.91666666666666696</v>
      </c>
      <c r="F3123" s="55">
        <v>44.38</v>
      </c>
      <c r="G3123" s="55">
        <v>30.713999999999999</v>
      </c>
      <c r="H3123" s="55">
        <v>137.97300000000001</v>
      </c>
    </row>
    <row r="3124" spans="1:8" x14ac:dyDescent="0.25">
      <c r="A3124" s="55">
        <v>2022</v>
      </c>
      <c r="B3124" s="55" t="s">
        <v>29</v>
      </c>
      <c r="C3124" s="55">
        <v>1512</v>
      </c>
      <c r="D3124" s="54">
        <v>44753</v>
      </c>
      <c r="E3124" s="56">
        <v>0.95833333333333304</v>
      </c>
      <c r="F3124" s="55">
        <v>46.512999999999998</v>
      </c>
      <c r="G3124" s="55">
        <v>25.834</v>
      </c>
      <c r="H3124" s="55">
        <v>137.619</v>
      </c>
    </row>
    <row r="3125" spans="1:8" x14ac:dyDescent="0.25">
      <c r="A3125" s="55">
        <v>2022</v>
      </c>
      <c r="B3125" s="55" t="s">
        <v>29</v>
      </c>
      <c r="C3125" s="55">
        <v>1513</v>
      </c>
      <c r="D3125" s="54">
        <v>44753</v>
      </c>
      <c r="E3125" s="56">
        <v>0</v>
      </c>
      <c r="F3125" s="55">
        <v>49.106999999999999</v>
      </c>
      <c r="G3125" s="55">
        <v>22.556000000000001</v>
      </c>
      <c r="H3125" s="55">
        <v>137.619</v>
      </c>
    </row>
    <row r="3126" spans="1:8" x14ac:dyDescent="0.25">
      <c r="A3126" s="55">
        <v>2022</v>
      </c>
      <c r="B3126" s="55" t="s">
        <v>29</v>
      </c>
      <c r="C3126" s="55">
        <v>1514</v>
      </c>
      <c r="D3126" s="54">
        <v>44753</v>
      </c>
      <c r="E3126" s="56">
        <v>4.1666666666666664E-2</v>
      </c>
      <c r="F3126" s="55">
        <v>49.14</v>
      </c>
      <c r="G3126" s="55">
        <v>21.459</v>
      </c>
      <c r="H3126" s="55">
        <v>137.268</v>
      </c>
    </row>
    <row r="3127" spans="1:8" x14ac:dyDescent="0.25">
      <c r="A3127" s="55">
        <v>2022</v>
      </c>
      <c r="B3127" s="55" t="s">
        <v>29</v>
      </c>
      <c r="C3127" s="55">
        <v>1515</v>
      </c>
      <c r="D3127" s="54">
        <v>44753</v>
      </c>
      <c r="E3127" s="56">
        <v>8.3333333333333329E-2</v>
      </c>
      <c r="F3127" s="55">
        <v>47.027999999999999</v>
      </c>
      <c r="G3127" s="55">
        <v>21.260999999999999</v>
      </c>
      <c r="H3127" s="55">
        <v>144.13</v>
      </c>
    </row>
    <row r="3128" spans="1:8" x14ac:dyDescent="0.25">
      <c r="A3128" s="55">
        <v>2022</v>
      </c>
      <c r="B3128" s="55" t="s">
        <v>29</v>
      </c>
      <c r="C3128" s="55">
        <v>1516</v>
      </c>
      <c r="D3128" s="54">
        <v>44753</v>
      </c>
      <c r="E3128" s="56">
        <v>0.125</v>
      </c>
      <c r="F3128" s="55">
        <v>41.064999999999998</v>
      </c>
      <c r="G3128" s="55">
        <v>24.207999999999998</v>
      </c>
      <c r="H3128" s="55">
        <v>172.74600000000001</v>
      </c>
    </row>
    <row r="3129" spans="1:8" x14ac:dyDescent="0.25">
      <c r="A3129" s="55">
        <v>2022</v>
      </c>
      <c r="B3129" s="55" t="s">
        <v>29</v>
      </c>
      <c r="C3129" s="55">
        <v>1517</v>
      </c>
      <c r="D3129" s="54">
        <v>44753</v>
      </c>
      <c r="E3129" s="56">
        <v>0.16666666666666666</v>
      </c>
      <c r="F3129" s="55">
        <v>32.226999999999997</v>
      </c>
      <c r="G3129" s="55">
        <v>31.177</v>
      </c>
      <c r="H3129" s="55">
        <v>192.77099999999999</v>
      </c>
    </row>
    <row r="3130" spans="1:8" x14ac:dyDescent="0.25">
      <c r="A3130" s="55">
        <v>2022</v>
      </c>
      <c r="B3130" s="55" t="s">
        <v>29</v>
      </c>
      <c r="C3130" s="55">
        <v>1518</v>
      </c>
      <c r="D3130" s="54">
        <v>44753</v>
      </c>
      <c r="E3130" s="56">
        <v>0.20833333333333334</v>
      </c>
      <c r="F3130" s="55">
        <v>26.989000000000001</v>
      </c>
      <c r="G3130" s="55">
        <v>36.920999999999999</v>
      </c>
      <c r="H3130" s="55">
        <v>232.28899999999999</v>
      </c>
    </row>
    <row r="3131" spans="1:8" x14ac:dyDescent="0.25">
      <c r="A3131" s="55">
        <v>2022</v>
      </c>
      <c r="B3131" s="55" t="s">
        <v>29</v>
      </c>
      <c r="C3131" s="55">
        <v>1519</v>
      </c>
      <c r="D3131" s="54">
        <v>44753</v>
      </c>
      <c r="E3131" s="56">
        <v>0.25</v>
      </c>
      <c r="F3131" s="55">
        <v>24.338999999999999</v>
      </c>
      <c r="G3131" s="55">
        <v>40.609000000000002</v>
      </c>
      <c r="H3131" s="55">
        <v>254.869</v>
      </c>
    </row>
    <row r="3132" spans="1:8" x14ac:dyDescent="0.25">
      <c r="A3132" s="55">
        <v>2022</v>
      </c>
      <c r="B3132" s="55" t="s">
        <v>29</v>
      </c>
      <c r="C3132" s="55">
        <v>1520</v>
      </c>
      <c r="D3132" s="54">
        <v>44753</v>
      </c>
      <c r="E3132" s="56">
        <v>0.29166666666666669</v>
      </c>
      <c r="F3132" s="55">
        <v>19.079999999999998</v>
      </c>
      <c r="G3132" s="55">
        <v>44.53</v>
      </c>
      <c r="H3132" s="55">
        <v>271.15699999999998</v>
      </c>
    </row>
    <row r="3133" spans="1:8" x14ac:dyDescent="0.25">
      <c r="A3133" s="55">
        <v>2022</v>
      </c>
      <c r="B3133" s="55" t="s">
        <v>29</v>
      </c>
      <c r="C3133" s="55">
        <v>1521</v>
      </c>
      <c r="D3133" s="54">
        <v>44753</v>
      </c>
      <c r="E3133" s="56">
        <v>0.33333333333333331</v>
      </c>
      <c r="F3133" s="55">
        <v>16.867999999999999</v>
      </c>
      <c r="G3133" s="55">
        <v>47.981000000000002</v>
      </c>
      <c r="H3133" s="55">
        <v>271.15699999999998</v>
      </c>
    </row>
    <row r="3134" spans="1:8" x14ac:dyDescent="0.25">
      <c r="A3134" s="55">
        <v>2022</v>
      </c>
      <c r="B3134" s="55" t="s">
        <v>29</v>
      </c>
      <c r="C3134" s="55">
        <v>1522</v>
      </c>
      <c r="D3134" s="54">
        <v>44753</v>
      </c>
      <c r="E3134" s="56">
        <v>0.375</v>
      </c>
      <c r="F3134" s="55">
        <v>14.744999999999999</v>
      </c>
      <c r="G3134" s="55">
        <v>50.866</v>
      </c>
      <c r="H3134" s="55">
        <v>271.15699999999998</v>
      </c>
    </row>
    <row r="3135" spans="1:8" x14ac:dyDescent="0.25">
      <c r="A3135" s="55">
        <v>2022</v>
      </c>
      <c r="B3135" s="55" t="s">
        <v>29</v>
      </c>
      <c r="C3135" s="55">
        <v>1523</v>
      </c>
      <c r="D3135" s="54">
        <v>44753</v>
      </c>
      <c r="E3135" s="56">
        <v>0.41666666666666669</v>
      </c>
      <c r="F3135" s="55">
        <v>15.007999999999999</v>
      </c>
      <c r="G3135" s="55">
        <v>55.701999999999998</v>
      </c>
      <c r="H3135" s="55">
        <v>265.178</v>
      </c>
    </row>
    <row r="3136" spans="1:8" x14ac:dyDescent="0.25">
      <c r="A3136" s="55">
        <v>2022</v>
      </c>
      <c r="B3136" s="55" t="s">
        <v>29</v>
      </c>
      <c r="C3136" s="55">
        <v>1524</v>
      </c>
      <c r="D3136" s="54">
        <v>44784</v>
      </c>
      <c r="E3136" s="56">
        <v>0.45833333333333331</v>
      </c>
      <c r="F3136" s="55">
        <v>15.986000000000001</v>
      </c>
      <c r="G3136" s="55">
        <v>57.365000000000002</v>
      </c>
      <c r="H3136" s="55">
        <v>271.15699999999998</v>
      </c>
    </row>
    <row r="3137" spans="1:8" x14ac:dyDescent="0.25">
      <c r="A3137" s="55">
        <v>2022</v>
      </c>
      <c r="B3137" s="55" t="s">
        <v>29</v>
      </c>
      <c r="C3137" s="55">
        <v>1525</v>
      </c>
      <c r="D3137" s="54">
        <v>44784</v>
      </c>
      <c r="E3137" s="56">
        <v>0.5</v>
      </c>
      <c r="F3137" s="55">
        <v>15.867000000000001</v>
      </c>
      <c r="G3137" s="55">
        <v>60.503999999999998</v>
      </c>
      <c r="H3137" s="55">
        <v>271.15699999999998</v>
      </c>
    </row>
    <row r="3138" spans="1:8" x14ac:dyDescent="0.25">
      <c r="A3138" s="55">
        <v>2022</v>
      </c>
      <c r="B3138" s="55" t="s">
        <v>29</v>
      </c>
      <c r="C3138" s="55">
        <v>1526</v>
      </c>
      <c r="D3138" s="54">
        <v>44784</v>
      </c>
      <c r="E3138" s="56">
        <v>0.54166666666666663</v>
      </c>
      <c r="F3138" s="55">
        <v>14.912000000000001</v>
      </c>
      <c r="G3138" s="55">
        <v>62.369</v>
      </c>
      <c r="H3138" s="55">
        <v>271.15699999999998</v>
      </c>
    </row>
    <row r="3139" spans="1:8" x14ac:dyDescent="0.25">
      <c r="A3139" s="55">
        <v>2022</v>
      </c>
      <c r="B3139" s="55" t="s">
        <v>29</v>
      </c>
      <c r="C3139" s="55">
        <v>1527</v>
      </c>
      <c r="D3139" s="54">
        <v>44784</v>
      </c>
      <c r="E3139" s="56">
        <v>0.58333333333333337</v>
      </c>
      <c r="F3139" s="55">
        <v>13.522</v>
      </c>
      <c r="G3139" s="55">
        <v>64.075999999999993</v>
      </c>
      <c r="H3139" s="55">
        <v>271.15699999999998</v>
      </c>
    </row>
    <row r="3140" spans="1:8" x14ac:dyDescent="0.25">
      <c r="A3140" s="55">
        <v>2022</v>
      </c>
      <c r="B3140" s="55" t="s">
        <v>29</v>
      </c>
      <c r="C3140" s="55">
        <v>1528</v>
      </c>
      <c r="D3140" s="54">
        <v>44784</v>
      </c>
      <c r="E3140" s="56">
        <v>0.625</v>
      </c>
      <c r="F3140" s="55">
        <v>13.016</v>
      </c>
      <c r="G3140" s="55">
        <v>66.201999999999998</v>
      </c>
      <c r="H3140" s="55">
        <v>271.15699999999998</v>
      </c>
    </row>
    <row r="3141" spans="1:8" x14ac:dyDescent="0.25">
      <c r="A3141" s="55">
        <v>2022</v>
      </c>
      <c r="B3141" s="55" t="s">
        <v>29</v>
      </c>
      <c r="C3141" s="55">
        <v>1529</v>
      </c>
      <c r="D3141" s="54">
        <v>44784</v>
      </c>
      <c r="E3141" s="56">
        <v>0.66666666666666663</v>
      </c>
      <c r="F3141" s="55">
        <v>12.292</v>
      </c>
      <c r="G3141" s="55">
        <v>68.55</v>
      </c>
      <c r="H3141" s="55">
        <v>265.178</v>
      </c>
    </row>
    <row r="3142" spans="1:8" x14ac:dyDescent="0.25">
      <c r="A3142" s="55">
        <v>2022</v>
      </c>
      <c r="B3142" s="55" t="s">
        <v>29</v>
      </c>
      <c r="C3142" s="55">
        <v>1530</v>
      </c>
      <c r="D3142" s="54">
        <v>44784</v>
      </c>
      <c r="E3142" s="56">
        <v>0.70833333333333337</v>
      </c>
      <c r="F3142" s="55">
        <v>11.686</v>
      </c>
      <c r="G3142" s="55">
        <v>70.177000000000007</v>
      </c>
      <c r="H3142" s="55">
        <v>250.36699999999999</v>
      </c>
    </row>
    <row r="3143" spans="1:8" x14ac:dyDescent="0.25">
      <c r="A3143" s="55">
        <v>2022</v>
      </c>
      <c r="B3143" s="55" t="s">
        <v>29</v>
      </c>
      <c r="C3143" s="55">
        <v>1531</v>
      </c>
      <c r="D3143" s="54">
        <v>44784</v>
      </c>
      <c r="E3143" s="56">
        <v>0.75</v>
      </c>
      <c r="F3143" s="55">
        <v>16.510999999999999</v>
      </c>
      <c r="G3143" s="55">
        <v>69.305000000000007</v>
      </c>
      <c r="H3143" s="55">
        <v>226.53299999999999</v>
      </c>
    </row>
    <row r="3144" spans="1:8" x14ac:dyDescent="0.25">
      <c r="A3144" s="55">
        <v>2022</v>
      </c>
      <c r="B3144" s="55" t="s">
        <v>29</v>
      </c>
      <c r="C3144" s="55">
        <v>1532</v>
      </c>
      <c r="D3144" s="54">
        <v>44784</v>
      </c>
      <c r="E3144" s="56">
        <v>0.79166666666666663</v>
      </c>
      <c r="F3144" s="55">
        <v>17.486000000000001</v>
      </c>
      <c r="G3144" s="55">
        <v>68.67</v>
      </c>
      <c r="H3144" s="55">
        <v>216.70400000000001</v>
      </c>
    </row>
    <row r="3145" spans="1:8" x14ac:dyDescent="0.25">
      <c r="A3145" s="55">
        <v>2022</v>
      </c>
      <c r="B3145" s="55" t="s">
        <v>29</v>
      </c>
      <c r="C3145" s="55">
        <v>1533</v>
      </c>
      <c r="D3145" s="54">
        <v>44784</v>
      </c>
      <c r="E3145" s="56">
        <v>0.83333333333333337</v>
      </c>
      <c r="F3145" s="55">
        <v>21.890999999999998</v>
      </c>
      <c r="G3145" s="55">
        <v>64.953000000000003</v>
      </c>
      <c r="H3145" s="55">
        <v>184.29300000000001</v>
      </c>
    </row>
    <row r="3146" spans="1:8" x14ac:dyDescent="0.25">
      <c r="A3146" s="55">
        <v>2022</v>
      </c>
      <c r="B3146" s="55" t="s">
        <v>29</v>
      </c>
      <c r="C3146" s="55">
        <v>1534</v>
      </c>
      <c r="D3146" s="54">
        <v>44784</v>
      </c>
      <c r="E3146" s="56">
        <v>0.875</v>
      </c>
      <c r="F3146" s="55">
        <v>39.829000000000001</v>
      </c>
      <c r="G3146" s="55">
        <v>38.807000000000002</v>
      </c>
      <c r="H3146" s="55">
        <v>138.33000000000001</v>
      </c>
    </row>
    <row r="3147" spans="1:8" x14ac:dyDescent="0.25">
      <c r="A3147" s="55">
        <v>2022</v>
      </c>
      <c r="B3147" s="55" t="s">
        <v>29</v>
      </c>
      <c r="C3147" s="55">
        <v>1535</v>
      </c>
      <c r="D3147" s="54">
        <v>44784</v>
      </c>
      <c r="E3147" s="56">
        <v>0.91666666666666663</v>
      </c>
      <c r="F3147" s="55">
        <v>44.442</v>
      </c>
      <c r="G3147" s="55">
        <v>29.440999999999999</v>
      </c>
      <c r="H3147" s="55">
        <v>137.97300000000001</v>
      </c>
    </row>
    <row r="3148" spans="1:8" x14ac:dyDescent="0.25">
      <c r="A3148" s="55">
        <v>2022</v>
      </c>
      <c r="B3148" s="55" t="s">
        <v>29</v>
      </c>
      <c r="C3148" s="55">
        <v>1536</v>
      </c>
      <c r="D3148" s="54">
        <v>44784</v>
      </c>
      <c r="E3148" s="56">
        <v>0.95833333333333337</v>
      </c>
      <c r="F3148" s="55">
        <v>46.417000000000002</v>
      </c>
      <c r="G3148" s="55">
        <v>24.564</v>
      </c>
      <c r="H3148" s="55">
        <v>137.619</v>
      </c>
    </row>
    <row r="3149" spans="1:8" x14ac:dyDescent="0.25">
      <c r="A3149" s="55">
        <v>2022</v>
      </c>
      <c r="B3149" s="55" t="s">
        <v>29</v>
      </c>
      <c r="C3149" s="55">
        <v>1537</v>
      </c>
      <c r="D3149" s="54">
        <v>44784</v>
      </c>
      <c r="E3149" s="56">
        <v>0.54166666666666696</v>
      </c>
      <c r="F3149" s="55">
        <v>47.744</v>
      </c>
      <c r="G3149" s="55">
        <v>21.704999999999998</v>
      </c>
      <c r="H3149" s="55">
        <v>137.619</v>
      </c>
    </row>
    <row r="3150" spans="1:8" x14ac:dyDescent="0.25">
      <c r="A3150" s="55">
        <v>2022</v>
      </c>
      <c r="B3150" s="55" t="s">
        <v>29</v>
      </c>
      <c r="C3150" s="55">
        <v>1538</v>
      </c>
      <c r="D3150" s="54">
        <v>44784</v>
      </c>
      <c r="E3150" s="56">
        <v>0.58333333333333304</v>
      </c>
      <c r="F3150" s="55">
        <v>48.503999999999998</v>
      </c>
      <c r="G3150" s="55">
        <v>20.689</v>
      </c>
      <c r="H3150" s="55">
        <v>137.619</v>
      </c>
    </row>
    <row r="3151" spans="1:8" x14ac:dyDescent="0.25">
      <c r="A3151" s="55">
        <v>2022</v>
      </c>
      <c r="B3151" s="55" t="s">
        <v>29</v>
      </c>
      <c r="C3151" s="55">
        <v>1539</v>
      </c>
      <c r="D3151" s="54">
        <v>44784</v>
      </c>
      <c r="E3151" s="56">
        <v>0.625</v>
      </c>
      <c r="F3151" s="55">
        <v>46.353000000000002</v>
      </c>
      <c r="G3151" s="55">
        <v>20.856000000000002</v>
      </c>
      <c r="H3151" s="55">
        <v>144.13</v>
      </c>
    </row>
    <row r="3152" spans="1:8" x14ac:dyDescent="0.25">
      <c r="A3152" s="55">
        <v>2022</v>
      </c>
      <c r="B3152" s="55" t="s">
        <v>29</v>
      </c>
      <c r="C3152" s="55">
        <v>1540</v>
      </c>
      <c r="D3152" s="54">
        <v>44784</v>
      </c>
      <c r="E3152" s="56">
        <v>0.66666666666666696</v>
      </c>
      <c r="F3152" s="55">
        <v>41.972000000000001</v>
      </c>
      <c r="G3152" s="55">
        <v>23.695</v>
      </c>
      <c r="H3152" s="55">
        <v>171.09200000000001</v>
      </c>
    </row>
    <row r="3153" spans="1:8" x14ac:dyDescent="0.25">
      <c r="A3153" s="55">
        <v>2022</v>
      </c>
      <c r="B3153" s="55" t="s">
        <v>29</v>
      </c>
      <c r="C3153" s="55">
        <v>1541</v>
      </c>
      <c r="D3153" s="54">
        <v>44784</v>
      </c>
      <c r="E3153" s="56">
        <v>0.70833333333333304</v>
      </c>
      <c r="F3153" s="55">
        <v>32.741999999999997</v>
      </c>
      <c r="G3153" s="55">
        <v>31.77</v>
      </c>
      <c r="H3153" s="55">
        <v>192.77099999999999</v>
      </c>
    </row>
    <row r="3154" spans="1:8" x14ac:dyDescent="0.25">
      <c r="A3154" s="55">
        <v>2022</v>
      </c>
      <c r="B3154" s="55" t="s">
        <v>29</v>
      </c>
      <c r="C3154" s="55">
        <v>1542</v>
      </c>
      <c r="D3154" s="54">
        <v>44784</v>
      </c>
      <c r="E3154" s="56">
        <v>0.75</v>
      </c>
      <c r="F3154" s="55">
        <v>27.702000000000002</v>
      </c>
      <c r="G3154" s="55">
        <v>37.192</v>
      </c>
      <c r="H3154" s="55">
        <v>232.28899999999999</v>
      </c>
    </row>
    <row r="3155" spans="1:8" x14ac:dyDescent="0.25">
      <c r="A3155" s="55">
        <v>2022</v>
      </c>
      <c r="B3155" s="55" t="s">
        <v>29</v>
      </c>
      <c r="C3155" s="55">
        <v>1543</v>
      </c>
      <c r="D3155" s="54">
        <v>44784</v>
      </c>
      <c r="E3155" s="56">
        <v>0.79166666666666696</v>
      </c>
      <c r="F3155" s="55">
        <v>24.484000000000002</v>
      </c>
      <c r="G3155" s="55">
        <v>41.277999999999999</v>
      </c>
      <c r="H3155" s="55">
        <v>254.869</v>
      </c>
    </row>
    <row r="3156" spans="1:8" x14ac:dyDescent="0.25">
      <c r="A3156" s="55">
        <v>2022</v>
      </c>
      <c r="B3156" s="55" t="s">
        <v>29</v>
      </c>
      <c r="C3156" s="55">
        <v>1544</v>
      </c>
      <c r="D3156" s="54">
        <v>44784</v>
      </c>
      <c r="E3156" s="56">
        <v>0.83333333333333304</v>
      </c>
      <c r="F3156" s="55">
        <v>19.603000000000002</v>
      </c>
      <c r="G3156" s="55">
        <v>46.055999999999997</v>
      </c>
      <c r="H3156" s="55">
        <v>271.15699999999998</v>
      </c>
    </row>
    <row r="3157" spans="1:8" x14ac:dyDescent="0.25">
      <c r="A3157" s="55">
        <v>2022</v>
      </c>
      <c r="B3157" s="55" t="s">
        <v>29</v>
      </c>
      <c r="C3157" s="55">
        <v>1545</v>
      </c>
      <c r="D3157" s="54">
        <v>44784</v>
      </c>
      <c r="E3157" s="56">
        <v>0.875</v>
      </c>
      <c r="F3157" s="55">
        <v>15.772</v>
      </c>
      <c r="G3157" s="55">
        <v>50.14</v>
      </c>
      <c r="H3157" s="55">
        <v>271.15699999999998</v>
      </c>
    </row>
    <row r="3158" spans="1:8" x14ac:dyDescent="0.25">
      <c r="A3158" s="55">
        <v>2022</v>
      </c>
      <c r="B3158" s="55" t="s">
        <v>29</v>
      </c>
      <c r="C3158" s="55">
        <v>1546</v>
      </c>
      <c r="D3158" s="54">
        <v>44784</v>
      </c>
      <c r="E3158" s="56">
        <v>0.91666666666666696</v>
      </c>
      <c r="F3158" s="55">
        <v>14.864000000000001</v>
      </c>
      <c r="G3158" s="55">
        <v>53.673000000000002</v>
      </c>
      <c r="H3158" s="55">
        <v>271.15699999999998</v>
      </c>
    </row>
    <row r="3159" spans="1:8" x14ac:dyDescent="0.25">
      <c r="A3159" s="55">
        <v>2022</v>
      </c>
      <c r="B3159" s="55" t="s">
        <v>29</v>
      </c>
      <c r="C3159" s="55">
        <v>1547</v>
      </c>
      <c r="D3159" s="54">
        <v>44784</v>
      </c>
      <c r="E3159" s="56">
        <v>0.95833333333333304</v>
      </c>
      <c r="F3159" s="55">
        <v>13.233000000000001</v>
      </c>
      <c r="G3159" s="55">
        <v>57.061999999999998</v>
      </c>
      <c r="H3159" s="55">
        <v>271.15699999999998</v>
      </c>
    </row>
    <row r="3160" spans="1:8" x14ac:dyDescent="0.25">
      <c r="A3160" s="55">
        <v>2022</v>
      </c>
      <c r="B3160" s="55" t="s">
        <v>29</v>
      </c>
      <c r="C3160" s="55">
        <v>1548</v>
      </c>
      <c r="D3160" s="54">
        <v>44815</v>
      </c>
      <c r="E3160" s="56">
        <v>0</v>
      </c>
      <c r="F3160" s="55">
        <v>15.055</v>
      </c>
      <c r="G3160" s="55">
        <v>59.835000000000001</v>
      </c>
      <c r="H3160" s="55">
        <v>265.178</v>
      </c>
    </row>
    <row r="3161" spans="1:8" x14ac:dyDescent="0.25">
      <c r="A3161" s="55">
        <v>2022</v>
      </c>
      <c r="B3161" s="55" t="s">
        <v>29</v>
      </c>
      <c r="C3161" s="55">
        <v>1549</v>
      </c>
      <c r="D3161" s="54">
        <v>44815</v>
      </c>
      <c r="E3161" s="56">
        <v>4.1666666666666664E-2</v>
      </c>
      <c r="F3161" s="55">
        <v>15.724</v>
      </c>
      <c r="G3161" s="55">
        <v>62.09</v>
      </c>
      <c r="H3161" s="55">
        <v>271.15699999999998</v>
      </c>
    </row>
    <row r="3162" spans="1:8" x14ac:dyDescent="0.25">
      <c r="A3162" s="55">
        <v>2022</v>
      </c>
      <c r="B3162" s="55" t="s">
        <v>29</v>
      </c>
      <c r="C3162" s="55">
        <v>1550</v>
      </c>
      <c r="D3162" s="54">
        <v>44815</v>
      </c>
      <c r="E3162" s="56">
        <v>8.3333333333333329E-2</v>
      </c>
      <c r="F3162" s="55">
        <v>15.484999999999999</v>
      </c>
      <c r="G3162" s="55">
        <v>63.973999999999997</v>
      </c>
      <c r="H3162" s="55">
        <v>271.15699999999998</v>
      </c>
    </row>
    <row r="3163" spans="1:8" x14ac:dyDescent="0.25">
      <c r="A3163" s="55">
        <v>2022</v>
      </c>
      <c r="B3163" s="55" t="s">
        <v>29</v>
      </c>
      <c r="C3163" s="55">
        <v>1551</v>
      </c>
      <c r="D3163" s="54">
        <v>44815</v>
      </c>
      <c r="E3163" s="56">
        <v>0.125</v>
      </c>
      <c r="F3163" s="55">
        <v>14.96</v>
      </c>
      <c r="G3163" s="55">
        <v>66.316999999999993</v>
      </c>
      <c r="H3163" s="55">
        <v>271.15699999999998</v>
      </c>
    </row>
    <row r="3164" spans="1:8" x14ac:dyDescent="0.25">
      <c r="A3164" s="55">
        <v>2022</v>
      </c>
      <c r="B3164" s="55" t="s">
        <v>29</v>
      </c>
      <c r="C3164" s="55">
        <v>1552</v>
      </c>
      <c r="D3164" s="54">
        <v>44815</v>
      </c>
      <c r="E3164" s="56">
        <v>0.16666666666666666</v>
      </c>
      <c r="F3164" s="55">
        <v>13.473000000000001</v>
      </c>
      <c r="G3164" s="55">
        <v>67.009</v>
      </c>
      <c r="H3164" s="55">
        <v>265.178</v>
      </c>
    </row>
    <row r="3165" spans="1:8" x14ac:dyDescent="0.25">
      <c r="A3165" s="55">
        <v>2022</v>
      </c>
      <c r="B3165" s="55" t="s">
        <v>29</v>
      </c>
      <c r="C3165" s="55">
        <v>1553</v>
      </c>
      <c r="D3165" s="54">
        <v>44815</v>
      </c>
      <c r="E3165" s="56">
        <v>0.20833333333333334</v>
      </c>
      <c r="F3165" s="55">
        <v>12.558</v>
      </c>
      <c r="G3165" s="55">
        <v>69.83</v>
      </c>
      <c r="H3165" s="55">
        <v>259.78100000000001</v>
      </c>
    </row>
    <row r="3166" spans="1:8" x14ac:dyDescent="0.25">
      <c r="A3166" s="55">
        <v>2022</v>
      </c>
      <c r="B3166" s="55" t="s">
        <v>29</v>
      </c>
      <c r="C3166" s="55">
        <v>1554</v>
      </c>
      <c r="D3166" s="54">
        <v>44815</v>
      </c>
      <c r="E3166" s="56">
        <v>0.25</v>
      </c>
      <c r="F3166" s="55">
        <v>12.63</v>
      </c>
      <c r="G3166" s="55">
        <v>70.87</v>
      </c>
      <c r="H3166" s="55">
        <v>246.21600000000001</v>
      </c>
    </row>
    <row r="3167" spans="1:8" x14ac:dyDescent="0.25">
      <c r="A3167" s="55">
        <v>2022</v>
      </c>
      <c r="B3167" s="55" t="s">
        <v>29</v>
      </c>
      <c r="C3167" s="55">
        <v>1555</v>
      </c>
      <c r="D3167" s="54">
        <v>44815</v>
      </c>
      <c r="E3167" s="56">
        <v>0.29166666666666669</v>
      </c>
      <c r="F3167" s="55">
        <v>17.177</v>
      </c>
      <c r="G3167" s="55">
        <v>69.834999999999994</v>
      </c>
      <c r="H3167" s="55">
        <v>226.53299999999999</v>
      </c>
    </row>
    <row r="3168" spans="1:8" x14ac:dyDescent="0.25">
      <c r="A3168" s="55">
        <v>2022</v>
      </c>
      <c r="B3168" s="55" t="s">
        <v>29</v>
      </c>
      <c r="C3168" s="55">
        <v>1556</v>
      </c>
      <c r="D3168" s="54">
        <v>44815</v>
      </c>
      <c r="E3168" s="56">
        <v>0.33333333333333331</v>
      </c>
      <c r="F3168" s="55">
        <v>19.056000000000001</v>
      </c>
      <c r="G3168" s="55">
        <v>68.049000000000007</v>
      </c>
      <c r="H3168" s="55">
        <v>226.53299999999999</v>
      </c>
    </row>
    <row r="3169" spans="1:8" x14ac:dyDescent="0.25">
      <c r="A3169" s="55">
        <v>2022</v>
      </c>
      <c r="B3169" s="55" t="s">
        <v>29</v>
      </c>
      <c r="C3169" s="55">
        <v>1557</v>
      </c>
      <c r="D3169" s="54">
        <v>44815</v>
      </c>
      <c r="E3169" s="56">
        <v>0.375</v>
      </c>
      <c r="F3169" s="55">
        <v>22.585000000000001</v>
      </c>
      <c r="G3169" s="55">
        <v>63.262</v>
      </c>
      <c r="H3169" s="55">
        <v>198.447</v>
      </c>
    </row>
    <row r="3170" spans="1:8" x14ac:dyDescent="0.25">
      <c r="A3170" s="55">
        <v>2022</v>
      </c>
      <c r="B3170" s="55" t="s">
        <v>29</v>
      </c>
      <c r="C3170" s="55">
        <v>1558</v>
      </c>
      <c r="D3170" s="54">
        <v>44815</v>
      </c>
      <c r="E3170" s="56">
        <v>0.41666666666666669</v>
      </c>
      <c r="F3170" s="55">
        <v>40.948999999999998</v>
      </c>
      <c r="G3170" s="55">
        <v>39.709000000000003</v>
      </c>
      <c r="H3170" s="55">
        <v>138.33000000000001</v>
      </c>
    </row>
    <row r="3171" spans="1:8" x14ac:dyDescent="0.25">
      <c r="A3171" s="55">
        <v>2022</v>
      </c>
      <c r="B3171" s="55" t="s">
        <v>29</v>
      </c>
      <c r="C3171" s="55">
        <v>1559</v>
      </c>
      <c r="D3171" s="54">
        <v>44815</v>
      </c>
      <c r="E3171" s="56">
        <v>0.45833333333333331</v>
      </c>
      <c r="F3171" s="55">
        <v>39.970999999999997</v>
      </c>
      <c r="G3171" s="55">
        <v>31.617999999999999</v>
      </c>
      <c r="H3171" s="55">
        <v>26.646000000000001</v>
      </c>
    </row>
    <row r="3172" spans="1:8" x14ac:dyDescent="0.25">
      <c r="A3172" s="55">
        <v>2022</v>
      </c>
      <c r="B3172" s="55" t="s">
        <v>29</v>
      </c>
      <c r="C3172" s="55">
        <v>1560</v>
      </c>
      <c r="D3172" s="54">
        <v>44815</v>
      </c>
      <c r="E3172" s="56">
        <v>0.5</v>
      </c>
      <c r="F3172" s="55">
        <v>27.135999999999999</v>
      </c>
      <c r="G3172" s="55">
        <v>44.320999999999998</v>
      </c>
      <c r="H3172" s="55">
        <v>26.109000000000002</v>
      </c>
    </row>
    <row r="3173" spans="1:8" x14ac:dyDescent="0.25">
      <c r="A3173" s="55">
        <v>2022</v>
      </c>
      <c r="B3173" s="55" t="s">
        <v>29</v>
      </c>
      <c r="C3173" s="55">
        <v>1561</v>
      </c>
      <c r="D3173" s="54">
        <v>44815</v>
      </c>
      <c r="E3173" s="56">
        <v>0.54166666666666663</v>
      </c>
      <c r="F3173" s="55">
        <v>27.652999999999999</v>
      </c>
      <c r="G3173" s="55">
        <v>45.424999999999997</v>
      </c>
      <c r="H3173" s="55">
        <v>24.411999999999999</v>
      </c>
    </row>
    <row r="3174" spans="1:8" x14ac:dyDescent="0.25">
      <c r="A3174" s="55">
        <v>2022</v>
      </c>
      <c r="B3174" s="55" t="s">
        <v>29</v>
      </c>
      <c r="C3174" s="55">
        <v>1562</v>
      </c>
      <c r="D3174" s="54">
        <v>44815</v>
      </c>
      <c r="E3174" s="56">
        <v>0.58333333333333337</v>
      </c>
      <c r="F3174" s="55">
        <v>31.254999999999999</v>
      </c>
      <c r="G3174" s="55">
        <v>44.274000000000001</v>
      </c>
      <c r="H3174" s="55">
        <v>26.548999999999999</v>
      </c>
    </row>
    <row r="3175" spans="1:8" x14ac:dyDescent="0.25">
      <c r="A3175" s="55">
        <v>2022</v>
      </c>
      <c r="B3175" s="55" t="s">
        <v>29</v>
      </c>
      <c r="C3175" s="55">
        <v>1563</v>
      </c>
      <c r="D3175" s="54">
        <v>44815</v>
      </c>
      <c r="E3175" s="56">
        <v>0.625</v>
      </c>
      <c r="F3175" s="55">
        <v>31.178999999999998</v>
      </c>
      <c r="G3175" s="55">
        <v>42.545999999999999</v>
      </c>
      <c r="H3175" s="55">
        <v>28.443999999999999</v>
      </c>
    </row>
    <row r="3176" spans="1:8" x14ac:dyDescent="0.25">
      <c r="A3176" s="55">
        <v>2022</v>
      </c>
      <c r="B3176" s="55" t="s">
        <v>29</v>
      </c>
      <c r="C3176" s="55">
        <v>1564</v>
      </c>
      <c r="D3176" s="54">
        <v>44815</v>
      </c>
      <c r="E3176" s="56">
        <v>0.66666666666666663</v>
      </c>
      <c r="F3176" s="55">
        <v>29.765000000000001</v>
      </c>
      <c r="G3176" s="55">
        <v>44.101999999999997</v>
      </c>
      <c r="H3176" s="55">
        <v>28.468</v>
      </c>
    </row>
    <row r="3177" spans="1:8" x14ac:dyDescent="0.25">
      <c r="A3177" s="55">
        <v>2022</v>
      </c>
      <c r="B3177" s="55" t="s">
        <v>29</v>
      </c>
      <c r="C3177" s="55">
        <v>1565</v>
      </c>
      <c r="D3177" s="54">
        <v>44815</v>
      </c>
      <c r="E3177" s="56">
        <v>0.70833333333333337</v>
      </c>
      <c r="F3177" s="55">
        <v>35.155000000000001</v>
      </c>
      <c r="G3177" s="55">
        <v>42.853999999999999</v>
      </c>
      <c r="H3177" s="55">
        <v>29.29</v>
      </c>
    </row>
    <row r="3178" spans="1:8" x14ac:dyDescent="0.25">
      <c r="A3178" s="55">
        <v>2022</v>
      </c>
      <c r="B3178" s="55" t="s">
        <v>29</v>
      </c>
      <c r="C3178" s="55">
        <v>1566</v>
      </c>
      <c r="D3178" s="54">
        <v>44815</v>
      </c>
      <c r="E3178" s="56">
        <v>0.75</v>
      </c>
      <c r="F3178" s="55">
        <v>28.99</v>
      </c>
      <c r="G3178" s="55">
        <v>36.18</v>
      </c>
      <c r="H3178" s="55">
        <v>29.04</v>
      </c>
    </row>
    <row r="3179" spans="1:8" x14ac:dyDescent="0.25">
      <c r="A3179" s="55">
        <v>2022</v>
      </c>
      <c r="B3179" s="55" t="s">
        <v>29</v>
      </c>
      <c r="C3179" s="55">
        <v>1567</v>
      </c>
      <c r="D3179" s="54">
        <v>44815</v>
      </c>
      <c r="E3179" s="56">
        <v>0.79166666666666663</v>
      </c>
      <c r="F3179" s="55">
        <v>26.402000000000001</v>
      </c>
      <c r="G3179" s="55">
        <v>39.942999999999998</v>
      </c>
      <c r="H3179" s="55">
        <v>26.329000000000001</v>
      </c>
    </row>
    <row r="3180" spans="1:8" x14ac:dyDescent="0.25">
      <c r="A3180" s="55">
        <v>2022</v>
      </c>
      <c r="B3180" s="55" t="s">
        <v>29</v>
      </c>
      <c r="C3180" s="55">
        <v>1568</v>
      </c>
      <c r="D3180" s="54">
        <v>44815</v>
      </c>
      <c r="E3180" s="56">
        <v>0.83333333333333337</v>
      </c>
      <c r="F3180" s="55">
        <v>26.085000000000001</v>
      </c>
      <c r="G3180" s="55">
        <v>41.258000000000003</v>
      </c>
      <c r="H3180" s="55">
        <v>25.695</v>
      </c>
    </row>
    <row r="3181" spans="1:8" x14ac:dyDescent="0.25">
      <c r="A3181" s="55">
        <v>2022</v>
      </c>
      <c r="B3181" s="55" t="s">
        <v>29</v>
      </c>
      <c r="C3181" s="55">
        <v>1569</v>
      </c>
      <c r="D3181" s="54">
        <v>44815</v>
      </c>
      <c r="E3181" s="56">
        <v>0.875</v>
      </c>
      <c r="F3181" s="55">
        <v>25.792999999999999</v>
      </c>
      <c r="G3181" s="55">
        <v>42.534999999999997</v>
      </c>
      <c r="H3181" s="55">
        <v>25.670999999999999</v>
      </c>
    </row>
    <row r="3182" spans="1:8" x14ac:dyDescent="0.25">
      <c r="A3182" s="55">
        <v>2022</v>
      </c>
      <c r="B3182" s="55" t="s">
        <v>29</v>
      </c>
      <c r="C3182" s="55">
        <v>1570</v>
      </c>
      <c r="D3182" s="54">
        <v>44815</v>
      </c>
      <c r="E3182" s="56">
        <v>0.91666666666666663</v>
      </c>
      <c r="F3182" s="55">
        <v>24.388000000000002</v>
      </c>
      <c r="G3182" s="55">
        <v>44.356000000000002</v>
      </c>
      <c r="H3182" s="55">
        <v>24.774000000000001</v>
      </c>
    </row>
    <row r="3183" spans="1:8" x14ac:dyDescent="0.25">
      <c r="A3183" s="55">
        <v>2022</v>
      </c>
      <c r="B3183" s="55" t="s">
        <v>29</v>
      </c>
      <c r="C3183" s="55">
        <v>1571</v>
      </c>
      <c r="D3183" s="54">
        <v>44815</v>
      </c>
      <c r="E3183" s="56">
        <v>0.95833333333333337</v>
      </c>
      <c r="F3183" s="55">
        <v>22.896000000000001</v>
      </c>
      <c r="G3183" s="55">
        <v>45.307000000000002</v>
      </c>
      <c r="H3183" s="55">
        <v>23.472000000000001</v>
      </c>
    </row>
    <row r="3184" spans="1:8" x14ac:dyDescent="0.25">
      <c r="A3184" s="55">
        <v>2022</v>
      </c>
      <c r="B3184" s="55" t="s">
        <v>29</v>
      </c>
      <c r="C3184" s="55">
        <v>1572</v>
      </c>
      <c r="D3184" s="54">
        <v>44845</v>
      </c>
      <c r="E3184" s="56">
        <v>0.54166666666666696</v>
      </c>
      <c r="F3184" s="55">
        <v>21.509</v>
      </c>
      <c r="G3184" s="55">
        <v>46.036000000000001</v>
      </c>
      <c r="H3184" s="55">
        <v>22.082000000000001</v>
      </c>
    </row>
    <row r="3185" spans="1:8" x14ac:dyDescent="0.25">
      <c r="A3185" s="55">
        <v>2022</v>
      </c>
      <c r="B3185" s="55" t="s">
        <v>29</v>
      </c>
      <c r="C3185" s="55">
        <v>1573</v>
      </c>
      <c r="D3185" s="54">
        <v>44845</v>
      </c>
      <c r="E3185" s="56">
        <v>0.58333333333333304</v>
      </c>
      <c r="F3185" s="55">
        <v>20.364999999999998</v>
      </c>
      <c r="G3185" s="55">
        <v>46.594999999999999</v>
      </c>
      <c r="H3185" s="55">
        <v>20.745999999999999</v>
      </c>
    </row>
    <row r="3186" spans="1:8" x14ac:dyDescent="0.25">
      <c r="A3186" s="55">
        <v>2022</v>
      </c>
      <c r="B3186" s="55" t="s">
        <v>29</v>
      </c>
      <c r="C3186" s="55">
        <v>1574</v>
      </c>
      <c r="D3186" s="54">
        <v>44845</v>
      </c>
      <c r="E3186" s="56">
        <v>0.625</v>
      </c>
      <c r="F3186" s="55">
        <v>19.318000000000001</v>
      </c>
      <c r="G3186" s="55">
        <v>46.970999999999997</v>
      </c>
      <c r="H3186" s="55">
        <v>19.579000000000001</v>
      </c>
    </row>
    <row r="3187" spans="1:8" x14ac:dyDescent="0.25">
      <c r="A3187" s="55">
        <v>2022</v>
      </c>
      <c r="B3187" s="55" t="s">
        <v>29</v>
      </c>
      <c r="C3187" s="55">
        <v>1575</v>
      </c>
      <c r="D3187" s="54">
        <v>44845</v>
      </c>
      <c r="E3187" s="56">
        <v>0.66666666666666696</v>
      </c>
      <c r="F3187" s="55">
        <v>18.318999999999999</v>
      </c>
      <c r="G3187" s="55">
        <v>47.286999999999999</v>
      </c>
      <c r="H3187" s="55">
        <v>18.533000000000001</v>
      </c>
    </row>
    <row r="3188" spans="1:8" x14ac:dyDescent="0.25">
      <c r="A3188" s="55">
        <v>2022</v>
      </c>
      <c r="B3188" s="55" t="s">
        <v>29</v>
      </c>
      <c r="C3188" s="55">
        <v>1576</v>
      </c>
      <c r="D3188" s="54">
        <v>44845</v>
      </c>
      <c r="E3188" s="56">
        <v>0.70833333333333304</v>
      </c>
      <c r="F3188" s="55">
        <v>17.439</v>
      </c>
      <c r="G3188" s="55">
        <v>47.615000000000002</v>
      </c>
      <c r="H3188" s="55">
        <v>17.605</v>
      </c>
    </row>
    <row r="3189" spans="1:8" x14ac:dyDescent="0.25">
      <c r="A3189" s="55">
        <v>2022</v>
      </c>
      <c r="B3189" s="55" t="s">
        <v>29</v>
      </c>
      <c r="C3189" s="55">
        <v>1577</v>
      </c>
      <c r="D3189" s="54">
        <v>44845</v>
      </c>
      <c r="E3189" s="56">
        <v>0.75</v>
      </c>
      <c r="F3189" s="55">
        <v>16.701000000000001</v>
      </c>
      <c r="G3189" s="55">
        <v>47.991</v>
      </c>
      <c r="H3189" s="55">
        <v>16.844000000000001</v>
      </c>
    </row>
    <row r="3190" spans="1:8" x14ac:dyDescent="0.25">
      <c r="A3190" s="55">
        <v>2022</v>
      </c>
      <c r="B3190" s="55" t="s">
        <v>29</v>
      </c>
      <c r="C3190" s="55">
        <v>1578</v>
      </c>
      <c r="D3190" s="54">
        <v>44845</v>
      </c>
      <c r="E3190" s="56">
        <v>0.79166666666666696</v>
      </c>
      <c r="F3190" s="55">
        <v>16.106000000000002</v>
      </c>
      <c r="G3190" s="55">
        <v>48.412999999999997</v>
      </c>
      <c r="H3190" s="55">
        <v>16.225000000000001</v>
      </c>
    </row>
    <row r="3191" spans="1:8" x14ac:dyDescent="0.25">
      <c r="A3191" s="55">
        <v>2022</v>
      </c>
      <c r="B3191" s="55" t="s">
        <v>29</v>
      </c>
      <c r="C3191" s="55">
        <v>1579</v>
      </c>
      <c r="D3191" s="54">
        <v>44845</v>
      </c>
      <c r="E3191" s="56">
        <v>0.83333333333333304</v>
      </c>
      <c r="F3191" s="55">
        <v>15.891</v>
      </c>
      <c r="G3191" s="55">
        <v>48.851999999999997</v>
      </c>
      <c r="H3191" s="55">
        <v>15.795999999999999</v>
      </c>
    </row>
    <row r="3192" spans="1:8" x14ac:dyDescent="0.25">
      <c r="A3192" s="55">
        <v>2022</v>
      </c>
      <c r="B3192" s="55" t="s">
        <v>29</v>
      </c>
      <c r="C3192" s="55">
        <v>1580</v>
      </c>
      <c r="D3192" s="54">
        <v>44845</v>
      </c>
      <c r="E3192" s="56">
        <v>0.875</v>
      </c>
      <c r="F3192" s="55">
        <v>16.844000000000001</v>
      </c>
      <c r="G3192" s="55">
        <v>49.539000000000001</v>
      </c>
      <c r="H3192" s="55">
        <v>16.271999999999998</v>
      </c>
    </row>
    <row r="3193" spans="1:8" x14ac:dyDescent="0.25">
      <c r="A3193" s="55">
        <v>2022</v>
      </c>
      <c r="B3193" s="55" t="s">
        <v>29</v>
      </c>
      <c r="C3193" s="55">
        <v>1581</v>
      </c>
      <c r="D3193" s="54">
        <v>44845</v>
      </c>
      <c r="E3193" s="56">
        <v>0.91666666666666696</v>
      </c>
      <c r="F3193" s="55">
        <v>18.913</v>
      </c>
      <c r="G3193" s="55">
        <v>51.78</v>
      </c>
      <c r="H3193" s="55">
        <v>17.605</v>
      </c>
    </row>
    <row r="3194" spans="1:8" x14ac:dyDescent="0.25">
      <c r="A3194" s="55">
        <v>2022</v>
      </c>
      <c r="B3194" s="55" t="s">
        <v>29</v>
      </c>
      <c r="C3194" s="55">
        <v>1582</v>
      </c>
      <c r="D3194" s="54">
        <v>44845</v>
      </c>
      <c r="E3194" s="56">
        <v>0.95833333333333304</v>
      </c>
      <c r="F3194" s="55">
        <v>28.518000000000001</v>
      </c>
      <c r="G3194" s="55">
        <v>51.155999999999999</v>
      </c>
      <c r="H3194" s="55">
        <v>23.472000000000001</v>
      </c>
    </row>
    <row r="3195" spans="1:8" x14ac:dyDescent="0.25">
      <c r="A3195" s="55">
        <v>2022</v>
      </c>
      <c r="B3195" s="55" t="s">
        <v>29</v>
      </c>
      <c r="C3195" s="55">
        <v>1583</v>
      </c>
      <c r="D3195" s="54">
        <v>44845</v>
      </c>
      <c r="E3195" s="56">
        <v>0</v>
      </c>
      <c r="F3195" s="55">
        <v>37.948999999999998</v>
      </c>
      <c r="G3195" s="55">
        <v>46.552999999999997</v>
      </c>
      <c r="H3195" s="55">
        <v>32.073</v>
      </c>
    </row>
    <row r="3196" spans="1:8" x14ac:dyDescent="0.25">
      <c r="A3196" s="55">
        <v>2022</v>
      </c>
      <c r="B3196" s="55" t="s">
        <v>29</v>
      </c>
      <c r="C3196" s="55">
        <v>1584</v>
      </c>
      <c r="D3196" s="54">
        <v>44845</v>
      </c>
      <c r="E3196" s="56">
        <v>4.1666666666666664E-2</v>
      </c>
      <c r="F3196" s="55">
        <v>36.200000000000003</v>
      </c>
      <c r="G3196" s="55">
        <v>45.779000000000003</v>
      </c>
      <c r="H3196" s="55">
        <v>34.280999999999999</v>
      </c>
    </row>
    <row r="3197" spans="1:8" x14ac:dyDescent="0.25">
      <c r="A3197" s="55">
        <v>2022</v>
      </c>
      <c r="B3197" s="55" t="s">
        <v>29</v>
      </c>
      <c r="C3197" s="55">
        <v>1585</v>
      </c>
      <c r="D3197" s="54">
        <v>44845</v>
      </c>
      <c r="E3197" s="56">
        <v>8.3333333333333329E-2</v>
      </c>
      <c r="F3197" s="55">
        <v>39.886000000000003</v>
      </c>
      <c r="G3197" s="55">
        <v>44.427</v>
      </c>
      <c r="H3197" s="55">
        <v>35.529000000000003</v>
      </c>
    </row>
    <row r="3198" spans="1:8" x14ac:dyDescent="0.25">
      <c r="A3198" s="55">
        <v>2022</v>
      </c>
      <c r="B3198" s="55" t="s">
        <v>29</v>
      </c>
      <c r="C3198" s="55">
        <v>1586</v>
      </c>
      <c r="D3198" s="54">
        <v>44845</v>
      </c>
      <c r="E3198" s="56">
        <v>0.125</v>
      </c>
      <c r="F3198" s="55">
        <v>44.658000000000001</v>
      </c>
      <c r="G3198" s="55">
        <v>40.225999999999999</v>
      </c>
      <c r="H3198" s="55">
        <v>40.343000000000004</v>
      </c>
    </row>
    <row r="3199" spans="1:8" x14ac:dyDescent="0.25">
      <c r="A3199" s="55">
        <v>2022</v>
      </c>
      <c r="B3199" s="55" t="s">
        <v>29</v>
      </c>
      <c r="C3199" s="55">
        <v>1587</v>
      </c>
      <c r="D3199" s="54">
        <v>44845</v>
      </c>
      <c r="E3199" s="56">
        <v>0.16666666666666666</v>
      </c>
      <c r="F3199" s="55">
        <v>31.433</v>
      </c>
      <c r="G3199" s="55">
        <v>43.103999999999999</v>
      </c>
      <c r="H3199" s="55">
        <v>28.443999999999999</v>
      </c>
    </row>
    <row r="3200" spans="1:8" x14ac:dyDescent="0.25">
      <c r="A3200" s="55">
        <v>2022</v>
      </c>
      <c r="B3200" s="55" t="s">
        <v>29</v>
      </c>
      <c r="C3200" s="55">
        <v>1588</v>
      </c>
      <c r="D3200" s="54">
        <v>44845</v>
      </c>
      <c r="E3200" s="56">
        <v>0.20833333333333334</v>
      </c>
      <c r="F3200" s="55">
        <v>31.356999999999999</v>
      </c>
      <c r="G3200" s="55">
        <v>42.366999999999997</v>
      </c>
      <c r="H3200" s="55">
        <v>27.481000000000002</v>
      </c>
    </row>
    <row r="3201" spans="1:8" x14ac:dyDescent="0.25">
      <c r="A3201" s="55">
        <v>2022</v>
      </c>
      <c r="B3201" s="55" t="s">
        <v>29</v>
      </c>
      <c r="C3201" s="55">
        <v>1589</v>
      </c>
      <c r="D3201" s="54">
        <v>44845</v>
      </c>
      <c r="E3201" s="56">
        <v>0.25</v>
      </c>
      <c r="F3201" s="55">
        <v>32.768000000000001</v>
      </c>
      <c r="G3201" s="55">
        <v>39.848999999999997</v>
      </c>
      <c r="H3201" s="55">
        <v>31.254999999999999</v>
      </c>
    </row>
    <row r="3202" spans="1:8" x14ac:dyDescent="0.25">
      <c r="A3202" s="55">
        <v>2022</v>
      </c>
      <c r="B3202" s="55" t="s">
        <v>29</v>
      </c>
      <c r="C3202" s="55">
        <v>1590</v>
      </c>
      <c r="D3202" s="54">
        <v>44845</v>
      </c>
      <c r="E3202" s="56">
        <v>0.29166666666666669</v>
      </c>
      <c r="F3202" s="55">
        <v>28.393999999999998</v>
      </c>
      <c r="G3202" s="55">
        <v>45.383000000000003</v>
      </c>
      <c r="H3202" s="55">
        <v>27.407</v>
      </c>
    </row>
    <row r="3203" spans="1:8" x14ac:dyDescent="0.25">
      <c r="A3203" s="55">
        <v>2022</v>
      </c>
      <c r="B3203" s="55" t="s">
        <v>29</v>
      </c>
      <c r="C3203" s="55">
        <v>1591</v>
      </c>
      <c r="D3203" s="54">
        <v>44845</v>
      </c>
      <c r="E3203" s="56">
        <v>0.33333333333333331</v>
      </c>
      <c r="F3203" s="55">
        <v>30.95</v>
      </c>
      <c r="G3203" s="55">
        <v>38.353000000000002</v>
      </c>
      <c r="H3203" s="55">
        <v>29.388999999999999</v>
      </c>
    </row>
    <row r="3204" spans="1:8" x14ac:dyDescent="0.25">
      <c r="A3204" s="55">
        <v>2022</v>
      </c>
      <c r="B3204" s="55" t="s">
        <v>29</v>
      </c>
      <c r="C3204" s="55">
        <v>1592</v>
      </c>
      <c r="D3204" s="54">
        <v>44845</v>
      </c>
      <c r="E3204" s="56">
        <v>0.375</v>
      </c>
      <c r="F3204" s="55">
        <v>30.318000000000001</v>
      </c>
      <c r="G3204" s="55">
        <v>39.792999999999999</v>
      </c>
      <c r="H3204" s="55">
        <v>29.765000000000001</v>
      </c>
    </row>
    <row r="3205" spans="1:8" x14ac:dyDescent="0.25">
      <c r="A3205" s="55">
        <v>2022</v>
      </c>
      <c r="B3205" s="55" t="s">
        <v>29</v>
      </c>
      <c r="C3205" s="55">
        <v>1593</v>
      </c>
      <c r="D3205" s="54">
        <v>44845</v>
      </c>
      <c r="E3205" s="56">
        <v>0.41666666666666669</v>
      </c>
      <c r="F3205" s="55">
        <v>29.614999999999998</v>
      </c>
      <c r="G3205" s="55">
        <v>40.517000000000003</v>
      </c>
      <c r="H3205" s="55">
        <v>25.137</v>
      </c>
    </row>
    <row r="3206" spans="1:8" x14ac:dyDescent="0.25">
      <c r="A3206" s="55">
        <v>2022</v>
      </c>
      <c r="B3206" s="55" t="s">
        <v>29</v>
      </c>
      <c r="C3206" s="55">
        <v>1594</v>
      </c>
      <c r="D3206" s="54">
        <v>44845</v>
      </c>
      <c r="E3206" s="56">
        <v>0.45833333333333331</v>
      </c>
      <c r="F3206" s="55">
        <v>25.817</v>
      </c>
      <c r="G3206" s="55">
        <v>44.07</v>
      </c>
      <c r="H3206" s="55">
        <v>25.501000000000001</v>
      </c>
    </row>
    <row r="3207" spans="1:8" x14ac:dyDescent="0.25">
      <c r="A3207" s="55">
        <v>2022</v>
      </c>
      <c r="B3207" s="55" t="s">
        <v>29</v>
      </c>
      <c r="C3207" s="55">
        <v>1595</v>
      </c>
      <c r="D3207" s="54">
        <v>44845</v>
      </c>
      <c r="E3207" s="56">
        <v>0.5</v>
      </c>
      <c r="F3207" s="55">
        <v>25.234000000000002</v>
      </c>
      <c r="G3207" s="55">
        <v>46.040999999999997</v>
      </c>
      <c r="H3207" s="55">
        <v>25.065000000000001</v>
      </c>
    </row>
    <row r="3208" spans="1:8" x14ac:dyDescent="0.25">
      <c r="A3208" s="55">
        <v>2022</v>
      </c>
      <c r="B3208" s="55" t="s">
        <v>29</v>
      </c>
      <c r="C3208" s="55">
        <v>1596</v>
      </c>
      <c r="D3208" s="54">
        <v>44876</v>
      </c>
      <c r="E3208" s="56">
        <v>0.54166666666666663</v>
      </c>
      <c r="F3208" s="55">
        <v>24.847000000000001</v>
      </c>
      <c r="G3208" s="55">
        <v>47.601999999999997</v>
      </c>
      <c r="H3208" s="55">
        <v>24.702000000000002</v>
      </c>
    </row>
    <row r="3209" spans="1:8" x14ac:dyDescent="0.25">
      <c r="A3209" s="55">
        <v>2022</v>
      </c>
      <c r="B3209" s="55" t="s">
        <v>29</v>
      </c>
      <c r="C3209" s="55">
        <v>1597</v>
      </c>
      <c r="D3209" s="54">
        <v>44876</v>
      </c>
      <c r="E3209" s="56">
        <v>0.58333333333333337</v>
      </c>
      <c r="F3209" s="55">
        <v>24.556999999999999</v>
      </c>
      <c r="G3209" s="55">
        <v>48.972999999999999</v>
      </c>
      <c r="H3209" s="55">
        <v>24.411999999999999</v>
      </c>
    </row>
    <row r="3210" spans="1:8" x14ac:dyDescent="0.25">
      <c r="A3210" s="55">
        <v>2022</v>
      </c>
      <c r="B3210" s="55" t="s">
        <v>29</v>
      </c>
      <c r="C3210" s="55">
        <v>1598</v>
      </c>
      <c r="D3210" s="54">
        <v>44876</v>
      </c>
      <c r="E3210" s="56">
        <v>0.625</v>
      </c>
      <c r="F3210" s="55">
        <v>24.219000000000001</v>
      </c>
      <c r="G3210" s="55">
        <v>50.329000000000001</v>
      </c>
      <c r="H3210" s="55">
        <v>24.074000000000002</v>
      </c>
    </row>
    <row r="3211" spans="1:8" x14ac:dyDescent="0.25">
      <c r="A3211" s="55">
        <v>2022</v>
      </c>
      <c r="B3211" s="55" t="s">
        <v>29</v>
      </c>
      <c r="C3211" s="55">
        <v>1599</v>
      </c>
      <c r="D3211" s="54">
        <v>44876</v>
      </c>
      <c r="E3211" s="56">
        <v>0.66666666666666663</v>
      </c>
      <c r="F3211" s="55">
        <v>23.954000000000001</v>
      </c>
      <c r="G3211" s="55">
        <v>51.655999999999999</v>
      </c>
      <c r="H3211" s="55">
        <v>23.809000000000001</v>
      </c>
    </row>
    <row r="3212" spans="1:8" x14ac:dyDescent="0.25">
      <c r="A3212" s="55">
        <v>2022</v>
      </c>
      <c r="B3212" s="55" t="s">
        <v>29</v>
      </c>
      <c r="C3212" s="55">
        <v>1600</v>
      </c>
      <c r="D3212" s="54">
        <v>44876</v>
      </c>
      <c r="E3212" s="56">
        <v>0.70833333333333337</v>
      </c>
      <c r="F3212" s="55">
        <v>23.760999999999999</v>
      </c>
      <c r="G3212" s="55">
        <v>52.857999999999997</v>
      </c>
      <c r="H3212" s="55">
        <v>23.617000000000001</v>
      </c>
    </row>
    <row r="3213" spans="1:8" x14ac:dyDescent="0.25">
      <c r="A3213" s="55">
        <v>2022</v>
      </c>
      <c r="B3213" s="55" t="s">
        <v>29</v>
      </c>
      <c r="C3213" s="55">
        <v>1601</v>
      </c>
      <c r="D3213" s="54">
        <v>44876</v>
      </c>
      <c r="E3213" s="56">
        <v>0.75</v>
      </c>
      <c r="F3213" s="55">
        <v>23.640999999999998</v>
      </c>
      <c r="G3213" s="55">
        <v>54.033999999999999</v>
      </c>
      <c r="H3213" s="55">
        <v>23.497</v>
      </c>
    </row>
    <row r="3214" spans="1:8" x14ac:dyDescent="0.25">
      <c r="A3214" s="55">
        <v>2022</v>
      </c>
      <c r="B3214" s="55" t="s">
        <v>29</v>
      </c>
      <c r="C3214" s="55">
        <v>1602</v>
      </c>
      <c r="D3214" s="54">
        <v>44876</v>
      </c>
      <c r="E3214" s="56">
        <v>0.79166666666666663</v>
      </c>
      <c r="F3214" s="55">
        <v>23.640999999999998</v>
      </c>
      <c r="G3214" s="55">
        <v>55.066000000000003</v>
      </c>
      <c r="H3214" s="55">
        <v>23.617000000000001</v>
      </c>
    </row>
    <row r="3215" spans="1:8" x14ac:dyDescent="0.25">
      <c r="A3215" s="55">
        <v>2022</v>
      </c>
      <c r="B3215" s="55" t="s">
        <v>29</v>
      </c>
      <c r="C3215" s="55">
        <v>1603</v>
      </c>
      <c r="D3215" s="54">
        <v>44876</v>
      </c>
      <c r="E3215" s="56">
        <v>0.83333333333333337</v>
      </c>
      <c r="F3215" s="55">
        <v>24.605</v>
      </c>
      <c r="G3215" s="55">
        <v>55.362000000000002</v>
      </c>
      <c r="H3215" s="55">
        <v>24.507999999999999</v>
      </c>
    </row>
    <row r="3216" spans="1:8" x14ac:dyDescent="0.25">
      <c r="A3216" s="55">
        <v>2022</v>
      </c>
      <c r="B3216" s="55" t="s">
        <v>29</v>
      </c>
      <c r="C3216" s="55">
        <v>1604</v>
      </c>
      <c r="D3216" s="54">
        <v>44876</v>
      </c>
      <c r="E3216" s="56">
        <v>0.875</v>
      </c>
      <c r="F3216" s="55">
        <v>27.283999999999999</v>
      </c>
      <c r="G3216" s="55">
        <v>54.805</v>
      </c>
      <c r="H3216" s="55">
        <v>27.234999999999999</v>
      </c>
    </row>
    <row r="3217" spans="1:8" x14ac:dyDescent="0.25">
      <c r="A3217" s="55">
        <v>2022</v>
      </c>
      <c r="B3217" s="55" t="s">
        <v>29</v>
      </c>
      <c r="C3217" s="55">
        <v>1605</v>
      </c>
      <c r="D3217" s="54">
        <v>44876</v>
      </c>
      <c r="E3217" s="56">
        <v>0.91666666666666663</v>
      </c>
      <c r="F3217" s="55">
        <v>29.414000000000001</v>
      </c>
      <c r="G3217" s="55">
        <v>53.293999999999997</v>
      </c>
      <c r="H3217" s="55">
        <v>28.916</v>
      </c>
    </row>
    <row r="3218" spans="1:8" x14ac:dyDescent="0.25">
      <c r="A3218" s="55">
        <v>2022</v>
      </c>
      <c r="B3218" s="55" t="s">
        <v>29</v>
      </c>
      <c r="C3218" s="55">
        <v>1606</v>
      </c>
      <c r="D3218" s="54">
        <v>44876</v>
      </c>
      <c r="E3218" s="56">
        <v>0.95833333333333337</v>
      </c>
      <c r="F3218" s="55">
        <v>30.419</v>
      </c>
      <c r="G3218" s="55">
        <v>52.052999999999997</v>
      </c>
      <c r="H3218" s="55">
        <v>29.74</v>
      </c>
    </row>
    <row r="3219" spans="1:8" x14ac:dyDescent="0.25">
      <c r="A3219" s="55">
        <v>2022</v>
      </c>
      <c r="B3219" s="55" t="s">
        <v>29</v>
      </c>
      <c r="C3219" s="55">
        <v>1607</v>
      </c>
      <c r="D3219" s="54">
        <v>44876</v>
      </c>
      <c r="E3219" s="56">
        <v>0.54166666666666696</v>
      </c>
      <c r="F3219" s="55">
        <v>25.792999999999999</v>
      </c>
      <c r="G3219" s="55">
        <v>50.601999999999997</v>
      </c>
      <c r="H3219" s="55">
        <v>24.507999999999999</v>
      </c>
    </row>
    <row r="3220" spans="1:8" x14ac:dyDescent="0.25">
      <c r="A3220" s="55">
        <v>2022</v>
      </c>
      <c r="B3220" s="55" t="s">
        <v>29</v>
      </c>
      <c r="C3220" s="55">
        <v>1608</v>
      </c>
      <c r="D3220" s="54">
        <v>44876</v>
      </c>
      <c r="E3220" s="56">
        <v>0.58333333333333304</v>
      </c>
      <c r="F3220" s="55">
        <v>23.905000000000001</v>
      </c>
      <c r="G3220" s="55">
        <v>48.601999999999997</v>
      </c>
      <c r="H3220" s="55">
        <v>22.632999999999999</v>
      </c>
    </row>
    <row r="3221" spans="1:8" x14ac:dyDescent="0.25">
      <c r="A3221" s="55">
        <v>2022</v>
      </c>
      <c r="B3221" s="55" t="s">
        <v>29</v>
      </c>
      <c r="C3221" s="55">
        <v>1609</v>
      </c>
      <c r="D3221" s="54">
        <v>44876</v>
      </c>
      <c r="E3221" s="56">
        <v>0.625</v>
      </c>
      <c r="F3221" s="55">
        <v>25.065000000000001</v>
      </c>
      <c r="G3221" s="55">
        <v>49.101999999999997</v>
      </c>
      <c r="H3221" s="55">
        <v>24.436</v>
      </c>
    </row>
    <row r="3222" spans="1:8" x14ac:dyDescent="0.25">
      <c r="A3222" s="55">
        <v>2022</v>
      </c>
      <c r="B3222" s="55" t="s">
        <v>29</v>
      </c>
      <c r="C3222" s="55">
        <v>1610</v>
      </c>
      <c r="D3222" s="54">
        <v>44876</v>
      </c>
      <c r="E3222" s="56">
        <v>0.66666666666666696</v>
      </c>
      <c r="F3222" s="55">
        <v>25.088999999999999</v>
      </c>
      <c r="G3222" s="55">
        <v>49.232999999999997</v>
      </c>
      <c r="H3222" s="55">
        <v>24.652999999999999</v>
      </c>
    </row>
    <row r="3223" spans="1:8" x14ac:dyDescent="0.25">
      <c r="A3223" s="55">
        <v>2022</v>
      </c>
      <c r="B3223" s="55" t="s">
        <v>29</v>
      </c>
      <c r="C3223" s="55">
        <v>1611</v>
      </c>
      <c r="D3223" s="54">
        <v>44876</v>
      </c>
      <c r="E3223" s="56">
        <v>0.70833333333333304</v>
      </c>
      <c r="F3223" s="55">
        <v>25.065000000000001</v>
      </c>
      <c r="G3223" s="55">
        <v>48.878999999999998</v>
      </c>
      <c r="H3223" s="55">
        <v>24.532</v>
      </c>
    </row>
    <row r="3224" spans="1:8" x14ac:dyDescent="0.25">
      <c r="A3224" s="55">
        <v>2022</v>
      </c>
      <c r="B3224" s="55" t="s">
        <v>29</v>
      </c>
      <c r="C3224" s="55">
        <v>1612</v>
      </c>
      <c r="D3224" s="54">
        <v>44876</v>
      </c>
      <c r="E3224" s="56">
        <v>0.75</v>
      </c>
      <c r="F3224" s="55">
        <v>25.914000000000001</v>
      </c>
      <c r="G3224" s="55">
        <v>48.923999999999999</v>
      </c>
      <c r="H3224" s="55">
        <v>24.774000000000001</v>
      </c>
    </row>
    <row r="3225" spans="1:8" x14ac:dyDescent="0.25">
      <c r="A3225" s="55">
        <v>2022</v>
      </c>
      <c r="B3225" s="55" t="s">
        <v>30</v>
      </c>
      <c r="C3225" s="55">
        <v>1</v>
      </c>
      <c r="D3225" s="54">
        <v>44690</v>
      </c>
      <c r="E3225" s="56">
        <v>0.79166666666666696</v>
      </c>
      <c r="F3225" s="55">
        <v>22.776</v>
      </c>
      <c r="G3225" s="55">
        <v>46.383000000000003</v>
      </c>
      <c r="H3225" s="55">
        <v>184.29300000000001</v>
      </c>
    </row>
    <row r="3226" spans="1:8" x14ac:dyDescent="0.25">
      <c r="A3226" s="55">
        <v>2022</v>
      </c>
      <c r="B3226" s="55" t="s">
        <v>30</v>
      </c>
      <c r="C3226" s="55">
        <v>2</v>
      </c>
      <c r="D3226" s="54">
        <v>44690</v>
      </c>
      <c r="E3226" s="56">
        <v>0.83333333333333304</v>
      </c>
      <c r="F3226" s="55">
        <v>23.303999999999998</v>
      </c>
      <c r="G3226" s="55">
        <v>44.39</v>
      </c>
      <c r="H3226" s="55">
        <v>204.92500000000001</v>
      </c>
    </row>
    <row r="3227" spans="1:8" x14ac:dyDescent="0.25">
      <c r="A3227" s="55">
        <v>2022</v>
      </c>
      <c r="B3227" s="55" t="s">
        <v>30</v>
      </c>
      <c r="C3227" s="55">
        <v>3</v>
      </c>
      <c r="D3227" s="54">
        <v>44690</v>
      </c>
      <c r="E3227" s="56">
        <v>0.875</v>
      </c>
      <c r="F3227" s="55">
        <v>24.242999999999999</v>
      </c>
      <c r="G3227" s="55">
        <v>44.372</v>
      </c>
      <c r="H3227" s="55">
        <v>187.73</v>
      </c>
    </row>
    <row r="3228" spans="1:8" x14ac:dyDescent="0.25">
      <c r="A3228" s="55">
        <v>2022</v>
      </c>
      <c r="B3228" s="55" t="s">
        <v>30</v>
      </c>
      <c r="C3228" s="55">
        <v>4</v>
      </c>
      <c r="D3228" s="54">
        <v>44690</v>
      </c>
      <c r="E3228" s="56">
        <v>0.91666666666666696</v>
      </c>
      <c r="F3228" s="55">
        <v>23.088000000000001</v>
      </c>
      <c r="G3228" s="55">
        <v>43.332000000000001</v>
      </c>
      <c r="H3228" s="55">
        <v>173.59800000000001</v>
      </c>
    </row>
    <row r="3229" spans="1:8" x14ac:dyDescent="0.25">
      <c r="A3229" s="55">
        <v>2022</v>
      </c>
      <c r="B3229" s="55" t="s">
        <v>30</v>
      </c>
      <c r="C3229" s="55">
        <v>5</v>
      </c>
      <c r="D3229" s="54">
        <v>44690</v>
      </c>
      <c r="E3229" s="56">
        <v>0.95833333333333304</v>
      </c>
      <c r="F3229" s="55">
        <v>24.242999999999999</v>
      </c>
      <c r="G3229" s="55">
        <v>43.692</v>
      </c>
      <c r="H3229" s="55">
        <v>132.054</v>
      </c>
    </row>
    <row r="3230" spans="1:8" x14ac:dyDescent="0.25">
      <c r="A3230" s="55">
        <v>2022</v>
      </c>
      <c r="B3230" s="55" t="s">
        <v>30</v>
      </c>
      <c r="C3230" s="55">
        <v>6</v>
      </c>
      <c r="D3230" s="54">
        <v>44690</v>
      </c>
      <c r="E3230" s="56">
        <v>0</v>
      </c>
      <c r="F3230" s="55">
        <v>23.713000000000001</v>
      </c>
      <c r="G3230" s="55">
        <v>42.3</v>
      </c>
      <c r="H3230" s="55">
        <v>39.093000000000004</v>
      </c>
    </row>
    <row r="3231" spans="1:8" x14ac:dyDescent="0.25">
      <c r="A3231" s="55">
        <v>2022</v>
      </c>
      <c r="B3231" s="55" t="s">
        <v>30</v>
      </c>
      <c r="C3231" s="55">
        <v>7</v>
      </c>
      <c r="D3231" s="54">
        <v>44690</v>
      </c>
      <c r="E3231" s="56">
        <v>4.1666666666666664E-2</v>
      </c>
      <c r="F3231" s="55">
        <v>22.489000000000001</v>
      </c>
      <c r="G3231" s="55">
        <v>42.033000000000001</v>
      </c>
      <c r="H3231" s="55">
        <v>39.686</v>
      </c>
    </row>
    <row r="3232" spans="1:8" x14ac:dyDescent="0.25">
      <c r="A3232" s="55">
        <v>2022</v>
      </c>
      <c r="B3232" s="55" t="s">
        <v>30</v>
      </c>
      <c r="C3232" s="55">
        <v>8</v>
      </c>
      <c r="D3232" s="54">
        <v>44690</v>
      </c>
      <c r="E3232" s="56">
        <v>8.3333333333333329E-2</v>
      </c>
      <c r="F3232" s="55">
        <v>19.388999999999999</v>
      </c>
      <c r="G3232" s="55">
        <v>41.942</v>
      </c>
      <c r="H3232" s="55">
        <v>34.491999999999997</v>
      </c>
    </row>
    <row r="3233" spans="1:8" x14ac:dyDescent="0.25">
      <c r="A3233" s="55">
        <v>2022</v>
      </c>
      <c r="B3233" s="55" t="s">
        <v>30</v>
      </c>
      <c r="C3233" s="55">
        <v>9</v>
      </c>
      <c r="D3233" s="54">
        <v>44690</v>
      </c>
      <c r="E3233" s="56">
        <v>0.125</v>
      </c>
      <c r="F3233" s="55">
        <v>16.391999999999999</v>
      </c>
      <c r="G3233" s="55">
        <v>42.048999999999999</v>
      </c>
      <c r="H3233" s="55">
        <v>42.713999999999999</v>
      </c>
    </row>
    <row r="3234" spans="1:8" x14ac:dyDescent="0.25">
      <c r="A3234" s="55">
        <v>2022</v>
      </c>
      <c r="B3234" s="55" t="s">
        <v>30</v>
      </c>
      <c r="C3234" s="55">
        <v>10</v>
      </c>
      <c r="D3234" s="54">
        <v>44690</v>
      </c>
      <c r="E3234" s="56">
        <v>0.16666666666666666</v>
      </c>
      <c r="F3234" s="55">
        <v>14.457000000000001</v>
      </c>
      <c r="G3234" s="55">
        <v>42.24</v>
      </c>
      <c r="H3234" s="55">
        <v>36.524999999999999</v>
      </c>
    </row>
    <row r="3235" spans="1:8" x14ac:dyDescent="0.25">
      <c r="A3235" s="55">
        <v>2022</v>
      </c>
      <c r="B3235" s="55" t="s">
        <v>30</v>
      </c>
      <c r="C3235" s="55">
        <v>11</v>
      </c>
      <c r="D3235" s="54">
        <v>44690</v>
      </c>
      <c r="E3235" s="56">
        <v>0.20833333333333334</v>
      </c>
      <c r="F3235" s="55">
        <v>13.112</v>
      </c>
      <c r="G3235" s="55">
        <v>42.432000000000002</v>
      </c>
      <c r="H3235" s="55">
        <v>34.176000000000002</v>
      </c>
    </row>
    <row r="3236" spans="1:8" x14ac:dyDescent="0.25">
      <c r="A3236" s="55">
        <v>2022</v>
      </c>
      <c r="B3236" s="55" t="s">
        <v>30</v>
      </c>
      <c r="C3236" s="55">
        <v>12</v>
      </c>
      <c r="D3236" s="54">
        <v>44721</v>
      </c>
      <c r="E3236" s="56">
        <v>0.25</v>
      </c>
      <c r="F3236" s="55">
        <v>12.218999999999999</v>
      </c>
      <c r="G3236" s="55">
        <v>42.58</v>
      </c>
      <c r="H3236" s="55">
        <v>36.933</v>
      </c>
    </row>
    <row r="3237" spans="1:8" x14ac:dyDescent="0.25">
      <c r="A3237" s="55">
        <v>2022</v>
      </c>
      <c r="B3237" s="55" t="s">
        <v>30</v>
      </c>
      <c r="C3237" s="55">
        <v>13</v>
      </c>
      <c r="D3237" s="54">
        <v>44721</v>
      </c>
      <c r="E3237" s="56">
        <v>0.29166666666666669</v>
      </c>
      <c r="F3237" s="55">
        <v>11.394</v>
      </c>
      <c r="G3237" s="55">
        <v>42.671999999999997</v>
      </c>
      <c r="H3237" s="55">
        <v>36.850999999999999</v>
      </c>
    </row>
    <row r="3238" spans="1:8" x14ac:dyDescent="0.25">
      <c r="A3238" s="55">
        <v>2022</v>
      </c>
      <c r="B3238" s="55" t="s">
        <v>30</v>
      </c>
      <c r="C3238" s="55">
        <v>14</v>
      </c>
      <c r="D3238" s="54">
        <v>44721</v>
      </c>
      <c r="E3238" s="56">
        <v>0.33333333333333331</v>
      </c>
      <c r="F3238" s="55">
        <v>10.98</v>
      </c>
      <c r="G3238" s="55">
        <v>42.874000000000002</v>
      </c>
      <c r="H3238" s="55">
        <v>36.444000000000003</v>
      </c>
    </row>
    <row r="3239" spans="1:8" x14ac:dyDescent="0.25">
      <c r="A3239" s="55">
        <v>2022</v>
      </c>
      <c r="B3239" s="55" t="s">
        <v>30</v>
      </c>
      <c r="C3239" s="55">
        <v>15</v>
      </c>
      <c r="D3239" s="54">
        <v>44721</v>
      </c>
      <c r="E3239" s="56">
        <v>0.375</v>
      </c>
      <c r="F3239" s="55">
        <v>10.663</v>
      </c>
      <c r="G3239" s="55">
        <v>43.024000000000001</v>
      </c>
      <c r="H3239" s="55">
        <v>38.17</v>
      </c>
    </row>
    <row r="3240" spans="1:8" x14ac:dyDescent="0.25">
      <c r="A3240" s="55">
        <v>2022</v>
      </c>
      <c r="B3240" s="55" t="s">
        <v>30</v>
      </c>
      <c r="C3240" s="55">
        <v>16</v>
      </c>
      <c r="D3240" s="54">
        <v>44721</v>
      </c>
      <c r="E3240" s="56">
        <v>0.41666666666666669</v>
      </c>
      <c r="F3240" s="55">
        <v>10.1</v>
      </c>
      <c r="G3240" s="55">
        <v>43.206000000000003</v>
      </c>
      <c r="H3240" s="55">
        <v>38.896000000000001</v>
      </c>
    </row>
    <row r="3241" spans="1:8" x14ac:dyDescent="0.25">
      <c r="A3241" s="55">
        <v>2022</v>
      </c>
      <c r="B3241" s="55" t="s">
        <v>30</v>
      </c>
      <c r="C3241" s="55">
        <v>17</v>
      </c>
      <c r="D3241" s="54">
        <v>44721</v>
      </c>
      <c r="E3241" s="56">
        <v>0.45833333333333331</v>
      </c>
      <c r="F3241" s="55">
        <v>9.3859999999999992</v>
      </c>
      <c r="G3241" s="55">
        <v>43.37</v>
      </c>
      <c r="H3241" s="55">
        <v>34.969000000000001</v>
      </c>
    </row>
    <row r="3242" spans="1:8" x14ac:dyDescent="0.25">
      <c r="A3242" s="55">
        <v>2022</v>
      </c>
      <c r="B3242" s="55" t="s">
        <v>30</v>
      </c>
      <c r="C3242" s="55">
        <v>18</v>
      </c>
      <c r="D3242" s="54">
        <v>44721</v>
      </c>
      <c r="E3242" s="56">
        <v>0.5</v>
      </c>
      <c r="F3242" s="55">
        <v>8.9410000000000007</v>
      </c>
      <c r="G3242" s="55">
        <v>43.503</v>
      </c>
      <c r="H3242" s="55">
        <v>37.314999999999998</v>
      </c>
    </row>
    <row r="3243" spans="1:8" x14ac:dyDescent="0.25">
      <c r="A3243" s="55">
        <v>2022</v>
      </c>
      <c r="B3243" s="55" t="s">
        <v>30</v>
      </c>
      <c r="C3243" s="55">
        <v>19</v>
      </c>
      <c r="D3243" s="54">
        <v>44721</v>
      </c>
      <c r="E3243" s="56">
        <v>0.54166666666666663</v>
      </c>
      <c r="F3243" s="55">
        <v>8.4939999999999998</v>
      </c>
      <c r="G3243" s="55">
        <v>43.759</v>
      </c>
      <c r="H3243" s="55">
        <v>36.661000000000001</v>
      </c>
    </row>
    <row r="3244" spans="1:8" x14ac:dyDescent="0.25">
      <c r="A3244" s="55">
        <v>2022</v>
      </c>
      <c r="B3244" s="55" t="s">
        <v>30</v>
      </c>
      <c r="C3244" s="55">
        <v>20</v>
      </c>
      <c r="D3244" s="54">
        <v>44721</v>
      </c>
      <c r="E3244" s="56">
        <v>0.58333333333333337</v>
      </c>
      <c r="F3244" s="55">
        <v>8.2949999999999999</v>
      </c>
      <c r="G3244" s="55">
        <v>44.043999999999997</v>
      </c>
      <c r="H3244" s="55">
        <v>37.042000000000002</v>
      </c>
    </row>
    <row r="3245" spans="1:8" x14ac:dyDescent="0.25">
      <c r="A3245" s="55">
        <v>2022</v>
      </c>
      <c r="B3245" s="55" t="s">
        <v>30</v>
      </c>
      <c r="C3245" s="55">
        <v>21</v>
      </c>
      <c r="D3245" s="54">
        <v>44721</v>
      </c>
      <c r="E3245" s="56">
        <v>0.625</v>
      </c>
      <c r="F3245" s="55">
        <v>9.9030000000000005</v>
      </c>
      <c r="G3245" s="55">
        <v>48.89</v>
      </c>
      <c r="H3245" s="55">
        <v>43.555999999999997</v>
      </c>
    </row>
    <row r="3246" spans="1:8" x14ac:dyDescent="0.25">
      <c r="A3246" s="55">
        <v>2022</v>
      </c>
      <c r="B3246" s="55" t="s">
        <v>30</v>
      </c>
      <c r="C3246" s="55">
        <v>22</v>
      </c>
      <c r="D3246" s="54">
        <v>44721</v>
      </c>
      <c r="E3246" s="56">
        <v>0.66666666666666663</v>
      </c>
      <c r="F3246" s="55">
        <v>16.82</v>
      </c>
      <c r="G3246" s="55">
        <v>50.094999999999999</v>
      </c>
      <c r="H3246" s="55">
        <v>136.91999999999999</v>
      </c>
    </row>
    <row r="3247" spans="1:8" x14ac:dyDescent="0.25">
      <c r="A3247" s="55">
        <v>2022</v>
      </c>
      <c r="B3247" s="55" t="s">
        <v>30</v>
      </c>
      <c r="C3247" s="55">
        <v>23</v>
      </c>
      <c r="D3247" s="54">
        <v>44721</v>
      </c>
      <c r="E3247" s="56">
        <v>0.70833333333333337</v>
      </c>
      <c r="F3247" s="55">
        <v>22.681000000000001</v>
      </c>
      <c r="G3247" s="55">
        <v>51.167000000000002</v>
      </c>
      <c r="H3247" s="55">
        <v>136.57599999999999</v>
      </c>
    </row>
    <row r="3248" spans="1:8" x14ac:dyDescent="0.25">
      <c r="A3248" s="55">
        <v>2022</v>
      </c>
      <c r="B3248" s="55" t="s">
        <v>30</v>
      </c>
      <c r="C3248" s="55">
        <v>24</v>
      </c>
      <c r="D3248" s="54">
        <v>44721</v>
      </c>
      <c r="E3248" s="56">
        <v>0.75</v>
      </c>
      <c r="F3248" s="55">
        <v>26.573</v>
      </c>
      <c r="G3248" s="55">
        <v>51.343000000000004</v>
      </c>
      <c r="H3248" s="55">
        <v>152.982</v>
      </c>
    </row>
    <row r="3249" spans="1:8" x14ac:dyDescent="0.25">
      <c r="A3249" s="55">
        <v>2022</v>
      </c>
      <c r="B3249" s="55" t="s">
        <v>30</v>
      </c>
      <c r="C3249" s="55">
        <v>25</v>
      </c>
      <c r="D3249" s="54">
        <v>44721</v>
      </c>
      <c r="E3249" s="56">
        <v>0.79166666666666663</v>
      </c>
      <c r="F3249" s="55">
        <v>29.114999999999998</v>
      </c>
      <c r="G3249" s="55">
        <v>51.427999999999997</v>
      </c>
      <c r="H3249" s="55">
        <v>167.21899999999999</v>
      </c>
    </row>
    <row r="3250" spans="1:8" x14ac:dyDescent="0.25">
      <c r="A3250" s="55">
        <v>2022</v>
      </c>
      <c r="B3250" s="55" t="s">
        <v>30</v>
      </c>
      <c r="C3250" s="55">
        <v>26</v>
      </c>
      <c r="D3250" s="54">
        <v>44721</v>
      </c>
      <c r="E3250" s="56">
        <v>0.83333333333333337</v>
      </c>
      <c r="F3250" s="55">
        <v>28.542999999999999</v>
      </c>
      <c r="G3250" s="55">
        <v>49.390999999999998</v>
      </c>
      <c r="H3250" s="55">
        <v>79.19</v>
      </c>
    </row>
    <row r="3251" spans="1:8" x14ac:dyDescent="0.25">
      <c r="A3251" s="55">
        <v>2022</v>
      </c>
      <c r="B3251" s="55" t="s">
        <v>30</v>
      </c>
      <c r="C3251" s="55">
        <v>27</v>
      </c>
      <c r="D3251" s="54">
        <v>44721</v>
      </c>
      <c r="E3251" s="56">
        <v>0.875</v>
      </c>
      <c r="F3251" s="55">
        <v>28.742000000000001</v>
      </c>
      <c r="G3251" s="55">
        <v>49.384</v>
      </c>
      <c r="H3251" s="55">
        <v>154.04</v>
      </c>
    </row>
    <row r="3252" spans="1:8" x14ac:dyDescent="0.25">
      <c r="A3252" s="55">
        <v>2022</v>
      </c>
      <c r="B3252" s="55" t="s">
        <v>30</v>
      </c>
      <c r="C3252" s="55">
        <v>28</v>
      </c>
      <c r="D3252" s="54">
        <v>44721</v>
      </c>
      <c r="E3252" s="56">
        <v>0.91666666666666663</v>
      </c>
      <c r="F3252" s="55">
        <v>25.841000000000001</v>
      </c>
      <c r="G3252" s="55">
        <v>47.726999999999997</v>
      </c>
      <c r="H3252" s="55">
        <v>25.161999999999999</v>
      </c>
    </row>
    <row r="3253" spans="1:8" x14ac:dyDescent="0.25">
      <c r="A3253" s="55">
        <v>2022</v>
      </c>
      <c r="B3253" s="55" t="s">
        <v>30</v>
      </c>
      <c r="C3253" s="55">
        <v>29</v>
      </c>
      <c r="D3253" s="54">
        <v>44721</v>
      </c>
      <c r="E3253" s="56">
        <v>0.95833333333333337</v>
      </c>
      <c r="F3253" s="55">
        <v>25.04</v>
      </c>
      <c r="G3253" s="55">
        <v>47.561999999999998</v>
      </c>
      <c r="H3253" s="55">
        <v>24.315000000000001</v>
      </c>
    </row>
    <row r="3254" spans="1:8" x14ac:dyDescent="0.25">
      <c r="A3254" s="55">
        <v>2022</v>
      </c>
      <c r="B3254" s="55" t="s">
        <v>30</v>
      </c>
      <c r="C3254" s="55">
        <v>30</v>
      </c>
      <c r="D3254" s="54">
        <v>44721</v>
      </c>
      <c r="E3254" s="56">
        <v>0.54166666666666696</v>
      </c>
      <c r="F3254" s="55">
        <v>23.881</v>
      </c>
      <c r="G3254" s="55">
        <v>46.936</v>
      </c>
      <c r="H3254" s="55">
        <v>23.184000000000001</v>
      </c>
    </row>
    <row r="3255" spans="1:8" x14ac:dyDescent="0.25">
      <c r="A3255" s="55">
        <v>2022</v>
      </c>
      <c r="B3255" s="55" t="s">
        <v>30</v>
      </c>
      <c r="C3255" s="55">
        <v>31</v>
      </c>
      <c r="D3255" s="54">
        <v>44721</v>
      </c>
      <c r="E3255" s="56">
        <v>0.58333333333333304</v>
      </c>
      <c r="F3255" s="55">
        <v>21.222999999999999</v>
      </c>
      <c r="G3255" s="55">
        <v>48.542999999999999</v>
      </c>
      <c r="H3255" s="55">
        <v>20.936</v>
      </c>
    </row>
    <row r="3256" spans="1:8" x14ac:dyDescent="0.25">
      <c r="A3256" s="55">
        <v>2022</v>
      </c>
      <c r="B3256" s="55" t="s">
        <v>30</v>
      </c>
      <c r="C3256" s="55">
        <v>32</v>
      </c>
      <c r="D3256" s="54">
        <v>44721</v>
      </c>
      <c r="E3256" s="56">
        <v>0.625</v>
      </c>
      <c r="F3256" s="55">
        <v>20.222000000000001</v>
      </c>
      <c r="G3256" s="55">
        <v>48.887</v>
      </c>
      <c r="H3256" s="55">
        <v>20.055</v>
      </c>
    </row>
    <row r="3257" spans="1:8" x14ac:dyDescent="0.25">
      <c r="A3257" s="55">
        <v>2022</v>
      </c>
      <c r="B3257" s="55" t="s">
        <v>30</v>
      </c>
      <c r="C3257" s="55">
        <v>33</v>
      </c>
      <c r="D3257" s="54">
        <v>44721</v>
      </c>
      <c r="E3257" s="56">
        <v>0.66666666666666696</v>
      </c>
      <c r="F3257" s="55">
        <v>18.343</v>
      </c>
      <c r="G3257" s="55">
        <v>49.3</v>
      </c>
      <c r="H3257" s="55">
        <v>18.056999999999999</v>
      </c>
    </row>
    <row r="3258" spans="1:8" x14ac:dyDescent="0.25">
      <c r="A3258" s="55">
        <v>2022</v>
      </c>
      <c r="B3258" s="55" t="s">
        <v>30</v>
      </c>
      <c r="C3258" s="55">
        <v>34</v>
      </c>
      <c r="D3258" s="54">
        <v>44721</v>
      </c>
      <c r="E3258" s="56">
        <v>0.70833333333333304</v>
      </c>
      <c r="F3258" s="55">
        <v>16.582000000000001</v>
      </c>
      <c r="G3258" s="55">
        <v>49.722000000000001</v>
      </c>
      <c r="H3258" s="55">
        <v>16.295999999999999</v>
      </c>
    </row>
    <row r="3259" spans="1:8" x14ac:dyDescent="0.25">
      <c r="A3259" s="55">
        <v>2022</v>
      </c>
      <c r="B3259" s="55" t="s">
        <v>30</v>
      </c>
      <c r="C3259" s="55">
        <v>35</v>
      </c>
      <c r="D3259" s="54">
        <v>44721</v>
      </c>
      <c r="E3259" s="56">
        <v>0.75</v>
      </c>
      <c r="F3259" s="55">
        <v>15.27</v>
      </c>
      <c r="G3259" s="55">
        <v>49.887</v>
      </c>
      <c r="H3259" s="55">
        <v>14.984</v>
      </c>
    </row>
    <row r="3260" spans="1:8" x14ac:dyDescent="0.25">
      <c r="A3260" s="55">
        <v>2022</v>
      </c>
      <c r="B3260" s="55" t="s">
        <v>30</v>
      </c>
      <c r="C3260" s="55">
        <v>36</v>
      </c>
      <c r="D3260" s="54">
        <v>44751</v>
      </c>
      <c r="E3260" s="56">
        <v>0.79166666666666696</v>
      </c>
      <c r="F3260" s="55">
        <v>14.122</v>
      </c>
      <c r="G3260" s="55">
        <v>49.978999999999999</v>
      </c>
      <c r="H3260" s="55">
        <v>13.882</v>
      </c>
    </row>
    <row r="3261" spans="1:8" x14ac:dyDescent="0.25">
      <c r="A3261" s="55">
        <v>2022</v>
      </c>
      <c r="B3261" s="55" t="s">
        <v>30</v>
      </c>
      <c r="C3261" s="55">
        <v>37</v>
      </c>
      <c r="D3261" s="54">
        <v>44751</v>
      </c>
      <c r="E3261" s="56">
        <v>0.83333333333333304</v>
      </c>
      <c r="F3261" s="55">
        <v>13.281000000000001</v>
      </c>
      <c r="G3261" s="55">
        <v>50.05</v>
      </c>
      <c r="H3261" s="55">
        <v>13.04</v>
      </c>
    </row>
    <row r="3262" spans="1:8" x14ac:dyDescent="0.25">
      <c r="A3262" s="55">
        <v>2022</v>
      </c>
      <c r="B3262" s="55" t="s">
        <v>30</v>
      </c>
      <c r="C3262" s="55">
        <v>38</v>
      </c>
      <c r="D3262" s="54">
        <v>44751</v>
      </c>
      <c r="E3262" s="56">
        <v>0.875</v>
      </c>
      <c r="F3262" s="55">
        <v>12.558</v>
      </c>
      <c r="G3262" s="55">
        <v>50.106000000000002</v>
      </c>
      <c r="H3262" s="55">
        <v>12.364000000000001</v>
      </c>
    </row>
    <row r="3263" spans="1:8" x14ac:dyDescent="0.25">
      <c r="A3263" s="55">
        <v>2022</v>
      </c>
      <c r="B3263" s="55" t="s">
        <v>30</v>
      </c>
      <c r="C3263" s="55">
        <v>39</v>
      </c>
      <c r="D3263" s="54">
        <v>44751</v>
      </c>
      <c r="E3263" s="56">
        <v>0.91666666666666696</v>
      </c>
      <c r="F3263" s="55">
        <v>11.88</v>
      </c>
      <c r="G3263" s="55">
        <v>50.104999999999997</v>
      </c>
      <c r="H3263" s="55">
        <v>11.71</v>
      </c>
    </row>
    <row r="3264" spans="1:8" x14ac:dyDescent="0.25">
      <c r="A3264" s="55">
        <v>2022</v>
      </c>
      <c r="B3264" s="55" t="s">
        <v>30</v>
      </c>
      <c r="C3264" s="55">
        <v>40</v>
      </c>
      <c r="D3264" s="54">
        <v>44751</v>
      </c>
      <c r="E3264" s="56">
        <v>0.95833333333333304</v>
      </c>
      <c r="F3264" s="55">
        <v>11.224</v>
      </c>
      <c r="G3264" s="55">
        <v>50.137999999999998</v>
      </c>
      <c r="H3264" s="55">
        <v>11.077999999999999</v>
      </c>
    </row>
    <row r="3265" spans="1:8" x14ac:dyDescent="0.25">
      <c r="A3265" s="55">
        <v>2022</v>
      </c>
      <c r="B3265" s="55" t="s">
        <v>30</v>
      </c>
      <c r="C3265" s="55">
        <v>41</v>
      </c>
      <c r="D3265" s="54">
        <v>44751</v>
      </c>
      <c r="E3265" s="56">
        <v>0</v>
      </c>
      <c r="F3265" s="55">
        <v>10.663</v>
      </c>
      <c r="G3265" s="55">
        <v>50.274999999999999</v>
      </c>
      <c r="H3265" s="55">
        <v>10.565</v>
      </c>
    </row>
    <row r="3266" spans="1:8" x14ac:dyDescent="0.25">
      <c r="A3266" s="55">
        <v>2022</v>
      </c>
      <c r="B3266" s="55" t="s">
        <v>30</v>
      </c>
      <c r="C3266" s="55">
        <v>42</v>
      </c>
      <c r="D3266" s="54">
        <v>44751</v>
      </c>
      <c r="E3266" s="56">
        <v>4.1666666666666664E-2</v>
      </c>
      <c r="F3266" s="55">
        <v>10.907</v>
      </c>
      <c r="G3266" s="55">
        <v>50.460999999999999</v>
      </c>
      <c r="H3266" s="55">
        <v>10.907</v>
      </c>
    </row>
    <row r="3267" spans="1:8" x14ac:dyDescent="0.25">
      <c r="A3267" s="55">
        <v>2022</v>
      </c>
      <c r="B3267" s="55" t="s">
        <v>30</v>
      </c>
      <c r="C3267" s="55">
        <v>43</v>
      </c>
      <c r="D3267" s="54">
        <v>44751</v>
      </c>
      <c r="E3267" s="56">
        <v>8.3333333333333329E-2</v>
      </c>
      <c r="F3267" s="55">
        <v>11.029</v>
      </c>
      <c r="G3267" s="55">
        <v>50.569000000000003</v>
      </c>
      <c r="H3267" s="55">
        <v>11.102</v>
      </c>
    </row>
    <row r="3268" spans="1:8" x14ac:dyDescent="0.25">
      <c r="A3268" s="55">
        <v>2022</v>
      </c>
      <c r="B3268" s="55" t="s">
        <v>30</v>
      </c>
      <c r="C3268" s="55">
        <v>44</v>
      </c>
      <c r="D3268" s="54">
        <v>44751</v>
      </c>
      <c r="E3268" s="56">
        <v>0.125</v>
      </c>
      <c r="F3268" s="55">
        <v>12.461</v>
      </c>
      <c r="G3268" s="55">
        <v>53.962000000000003</v>
      </c>
      <c r="H3268" s="55">
        <v>12.534000000000001</v>
      </c>
    </row>
    <row r="3269" spans="1:8" x14ac:dyDescent="0.25">
      <c r="A3269" s="55">
        <v>2022</v>
      </c>
      <c r="B3269" s="55" t="s">
        <v>30</v>
      </c>
      <c r="C3269" s="55">
        <v>45</v>
      </c>
      <c r="D3269" s="54">
        <v>44751</v>
      </c>
      <c r="E3269" s="56">
        <v>0.16666666666666666</v>
      </c>
      <c r="F3269" s="55">
        <v>15.366</v>
      </c>
      <c r="G3269" s="55">
        <v>54.448</v>
      </c>
      <c r="H3269" s="55">
        <v>15.509</v>
      </c>
    </row>
    <row r="3270" spans="1:8" x14ac:dyDescent="0.25">
      <c r="A3270" s="55">
        <v>2022</v>
      </c>
      <c r="B3270" s="55" t="s">
        <v>30</v>
      </c>
      <c r="C3270" s="55">
        <v>46</v>
      </c>
      <c r="D3270" s="54">
        <v>44751</v>
      </c>
      <c r="E3270" s="56">
        <v>0.20833333333333334</v>
      </c>
      <c r="F3270" s="55">
        <v>20.222000000000001</v>
      </c>
      <c r="G3270" s="55">
        <v>59.814999999999998</v>
      </c>
      <c r="H3270" s="55">
        <v>20.341000000000001</v>
      </c>
    </row>
    <row r="3271" spans="1:8" x14ac:dyDescent="0.25">
      <c r="A3271" s="55">
        <v>2022</v>
      </c>
      <c r="B3271" s="55" t="s">
        <v>30</v>
      </c>
      <c r="C3271" s="55">
        <v>47</v>
      </c>
      <c r="D3271" s="54">
        <v>44751</v>
      </c>
      <c r="E3271" s="56">
        <v>0.25</v>
      </c>
      <c r="F3271" s="55">
        <v>22.393000000000001</v>
      </c>
      <c r="G3271" s="55">
        <v>57.518000000000001</v>
      </c>
      <c r="H3271" s="55">
        <v>22.010999999999999</v>
      </c>
    </row>
    <row r="3272" spans="1:8" x14ac:dyDescent="0.25">
      <c r="A3272" s="55">
        <v>2022</v>
      </c>
      <c r="B3272" s="55" t="s">
        <v>30</v>
      </c>
      <c r="C3272" s="55">
        <v>48</v>
      </c>
      <c r="D3272" s="54">
        <v>44751</v>
      </c>
      <c r="E3272" s="56">
        <v>0.29166666666666669</v>
      </c>
      <c r="F3272" s="55">
        <v>22.058</v>
      </c>
      <c r="G3272" s="55">
        <v>57.713999999999999</v>
      </c>
      <c r="H3272" s="55">
        <v>21.986999999999998</v>
      </c>
    </row>
    <row r="3273" spans="1:8" x14ac:dyDescent="0.25">
      <c r="A3273" s="55">
        <v>2022</v>
      </c>
      <c r="B3273" s="55" t="s">
        <v>30</v>
      </c>
      <c r="C3273" s="55">
        <v>49</v>
      </c>
      <c r="D3273" s="54">
        <v>44751</v>
      </c>
      <c r="E3273" s="56">
        <v>0.33333333333333331</v>
      </c>
      <c r="F3273" s="55">
        <v>23.04</v>
      </c>
      <c r="G3273" s="55">
        <v>58.234000000000002</v>
      </c>
      <c r="H3273" s="55">
        <v>23.04</v>
      </c>
    </row>
    <row r="3274" spans="1:8" x14ac:dyDescent="0.25">
      <c r="A3274" s="55">
        <v>2022</v>
      </c>
      <c r="B3274" s="55" t="s">
        <v>30</v>
      </c>
      <c r="C3274" s="55">
        <v>50</v>
      </c>
      <c r="D3274" s="54">
        <v>44751</v>
      </c>
      <c r="E3274" s="56">
        <v>0.375</v>
      </c>
      <c r="F3274" s="55">
        <v>23.303999999999998</v>
      </c>
      <c r="G3274" s="55">
        <v>59.228999999999999</v>
      </c>
      <c r="H3274" s="55">
        <v>23.135999999999999</v>
      </c>
    </row>
    <row r="3275" spans="1:8" x14ac:dyDescent="0.25">
      <c r="A3275" s="55">
        <v>2022</v>
      </c>
      <c r="B3275" s="55" t="s">
        <v>30</v>
      </c>
      <c r="C3275" s="55">
        <v>51</v>
      </c>
      <c r="D3275" s="54">
        <v>44751</v>
      </c>
      <c r="E3275" s="56">
        <v>0.41666666666666669</v>
      </c>
      <c r="F3275" s="55">
        <v>23.809000000000001</v>
      </c>
      <c r="G3275" s="55">
        <v>58.691000000000003</v>
      </c>
      <c r="H3275" s="55">
        <v>23.593</v>
      </c>
    </row>
    <row r="3276" spans="1:8" x14ac:dyDescent="0.25">
      <c r="A3276" s="55">
        <v>2022</v>
      </c>
      <c r="B3276" s="55" t="s">
        <v>30</v>
      </c>
      <c r="C3276" s="55">
        <v>52</v>
      </c>
      <c r="D3276" s="54">
        <v>44751</v>
      </c>
      <c r="E3276" s="56">
        <v>0.45833333333333331</v>
      </c>
      <c r="F3276" s="55">
        <v>23.472000000000001</v>
      </c>
      <c r="G3276" s="55">
        <v>58.639000000000003</v>
      </c>
      <c r="H3276" s="55">
        <v>23.327999999999999</v>
      </c>
    </row>
    <row r="3277" spans="1:8" x14ac:dyDescent="0.25">
      <c r="A3277" s="55">
        <v>2022</v>
      </c>
      <c r="B3277" s="55" t="s">
        <v>30</v>
      </c>
      <c r="C3277" s="55">
        <v>53</v>
      </c>
      <c r="D3277" s="54">
        <v>44751</v>
      </c>
      <c r="E3277" s="56">
        <v>0.5</v>
      </c>
      <c r="F3277" s="55">
        <v>24.219000000000001</v>
      </c>
      <c r="G3277" s="55">
        <v>58.692999999999998</v>
      </c>
      <c r="H3277" s="55">
        <v>24.122</v>
      </c>
    </row>
    <row r="3278" spans="1:8" x14ac:dyDescent="0.25">
      <c r="A3278" s="55">
        <v>2022</v>
      </c>
      <c r="B3278" s="55" t="s">
        <v>30</v>
      </c>
      <c r="C3278" s="55">
        <v>54</v>
      </c>
      <c r="D3278" s="54">
        <v>44751</v>
      </c>
      <c r="E3278" s="56">
        <v>0.54166666666666663</v>
      </c>
      <c r="F3278" s="55">
        <v>25.914000000000001</v>
      </c>
      <c r="G3278" s="55">
        <v>60.161000000000001</v>
      </c>
      <c r="H3278" s="55">
        <v>25.792999999999999</v>
      </c>
    </row>
    <row r="3279" spans="1:8" x14ac:dyDescent="0.25">
      <c r="A3279" s="55">
        <v>2022</v>
      </c>
      <c r="B3279" s="55" t="s">
        <v>30</v>
      </c>
      <c r="C3279" s="55">
        <v>55</v>
      </c>
      <c r="D3279" s="54">
        <v>44751</v>
      </c>
      <c r="E3279" s="56">
        <v>0.58333333333333337</v>
      </c>
      <c r="F3279" s="55">
        <v>26.085000000000001</v>
      </c>
      <c r="G3279" s="55">
        <v>56.58</v>
      </c>
      <c r="H3279" s="55">
        <v>25.72</v>
      </c>
    </row>
    <row r="3280" spans="1:8" x14ac:dyDescent="0.25">
      <c r="A3280" s="55">
        <v>2022</v>
      </c>
      <c r="B3280" s="55" t="s">
        <v>30</v>
      </c>
      <c r="C3280" s="55">
        <v>56</v>
      </c>
      <c r="D3280" s="54">
        <v>44751</v>
      </c>
      <c r="E3280" s="56">
        <v>0.625</v>
      </c>
      <c r="F3280" s="55">
        <v>24.919</v>
      </c>
      <c r="G3280" s="55">
        <v>55.344999999999999</v>
      </c>
      <c r="H3280" s="55">
        <v>24.847000000000001</v>
      </c>
    </row>
    <row r="3281" spans="1:8" x14ac:dyDescent="0.25">
      <c r="A3281" s="55">
        <v>2022</v>
      </c>
      <c r="B3281" s="55" t="s">
        <v>30</v>
      </c>
      <c r="C3281" s="55">
        <v>57</v>
      </c>
      <c r="D3281" s="54">
        <v>44751</v>
      </c>
      <c r="E3281" s="56">
        <v>0.66666666666666663</v>
      </c>
      <c r="F3281" s="55">
        <v>22.896000000000001</v>
      </c>
      <c r="G3281" s="55">
        <v>55.548999999999999</v>
      </c>
      <c r="H3281" s="55">
        <v>22.872</v>
      </c>
    </row>
    <row r="3282" spans="1:8" x14ac:dyDescent="0.25">
      <c r="A3282" s="55">
        <v>2022</v>
      </c>
      <c r="B3282" s="55" t="s">
        <v>30</v>
      </c>
      <c r="C3282" s="55">
        <v>58</v>
      </c>
      <c r="D3282" s="54">
        <v>44751</v>
      </c>
      <c r="E3282" s="56">
        <v>0.70833333333333337</v>
      </c>
      <c r="F3282" s="55">
        <v>20.864999999999998</v>
      </c>
      <c r="G3282" s="55">
        <v>55.994</v>
      </c>
      <c r="H3282" s="55">
        <v>21.175000000000001</v>
      </c>
    </row>
    <row r="3283" spans="1:8" x14ac:dyDescent="0.25">
      <c r="A3283" s="55">
        <v>2022</v>
      </c>
      <c r="B3283" s="55" t="s">
        <v>30</v>
      </c>
      <c r="C3283" s="55">
        <v>59</v>
      </c>
      <c r="D3283" s="54">
        <v>44751</v>
      </c>
      <c r="E3283" s="56">
        <v>0.75</v>
      </c>
      <c r="F3283" s="55">
        <v>18.747</v>
      </c>
      <c r="G3283" s="55">
        <v>56.506999999999998</v>
      </c>
      <c r="H3283" s="55">
        <v>19.175000000000001</v>
      </c>
    </row>
    <row r="3284" spans="1:8" x14ac:dyDescent="0.25">
      <c r="A3284" s="55">
        <v>2022</v>
      </c>
      <c r="B3284" s="55" t="s">
        <v>30</v>
      </c>
      <c r="C3284" s="55">
        <v>60</v>
      </c>
      <c r="D3284" s="54">
        <v>44782</v>
      </c>
      <c r="E3284" s="56">
        <v>0.79166666666666663</v>
      </c>
      <c r="F3284" s="55">
        <v>17.248999999999999</v>
      </c>
      <c r="G3284" s="55">
        <v>56.920999999999999</v>
      </c>
      <c r="H3284" s="55">
        <v>17.795999999999999</v>
      </c>
    </row>
    <row r="3285" spans="1:8" x14ac:dyDescent="0.25">
      <c r="A3285" s="55">
        <v>2022</v>
      </c>
      <c r="B3285" s="55" t="s">
        <v>30</v>
      </c>
      <c r="C3285" s="55">
        <v>61</v>
      </c>
      <c r="D3285" s="54">
        <v>44782</v>
      </c>
      <c r="E3285" s="56">
        <v>0.83333333333333337</v>
      </c>
      <c r="F3285" s="55">
        <v>15.962999999999999</v>
      </c>
      <c r="G3285" s="55">
        <v>57.542999999999999</v>
      </c>
      <c r="H3285" s="55">
        <v>16.606000000000002</v>
      </c>
    </row>
    <row r="3286" spans="1:8" x14ac:dyDescent="0.25">
      <c r="A3286" s="55">
        <v>2022</v>
      </c>
      <c r="B3286" s="55" t="s">
        <v>30</v>
      </c>
      <c r="C3286" s="55">
        <v>62</v>
      </c>
      <c r="D3286" s="54">
        <v>44782</v>
      </c>
      <c r="E3286" s="56">
        <v>0.875</v>
      </c>
      <c r="F3286" s="55">
        <v>16.391999999999999</v>
      </c>
      <c r="G3286" s="55">
        <v>57.76</v>
      </c>
      <c r="H3286" s="55">
        <v>16.867999999999999</v>
      </c>
    </row>
    <row r="3287" spans="1:8" x14ac:dyDescent="0.25">
      <c r="A3287" s="55">
        <v>2022</v>
      </c>
      <c r="B3287" s="55" t="s">
        <v>30</v>
      </c>
      <c r="C3287" s="55">
        <v>63</v>
      </c>
      <c r="D3287" s="54">
        <v>44782</v>
      </c>
      <c r="E3287" s="56">
        <v>0.91666666666666663</v>
      </c>
      <c r="F3287" s="55">
        <v>16.248999999999999</v>
      </c>
      <c r="G3287" s="55">
        <v>57.707999999999998</v>
      </c>
      <c r="H3287" s="55">
        <v>16.606000000000002</v>
      </c>
    </row>
    <row r="3288" spans="1:8" x14ac:dyDescent="0.25">
      <c r="A3288" s="55">
        <v>2022</v>
      </c>
      <c r="B3288" s="55" t="s">
        <v>30</v>
      </c>
      <c r="C3288" s="55">
        <v>64</v>
      </c>
      <c r="D3288" s="54">
        <v>44782</v>
      </c>
      <c r="E3288" s="56">
        <v>0.95833333333333337</v>
      </c>
      <c r="F3288" s="55">
        <v>14.912000000000001</v>
      </c>
      <c r="G3288" s="55">
        <v>57.682000000000002</v>
      </c>
      <c r="H3288" s="55">
        <v>15.318</v>
      </c>
    </row>
    <row r="3289" spans="1:8" x14ac:dyDescent="0.25">
      <c r="A3289" s="55">
        <v>2022</v>
      </c>
      <c r="B3289" s="55" t="s">
        <v>30</v>
      </c>
      <c r="C3289" s="55">
        <v>65</v>
      </c>
      <c r="D3289" s="54">
        <v>44782</v>
      </c>
      <c r="E3289" s="56">
        <v>0.54166666666666696</v>
      </c>
      <c r="F3289" s="55">
        <v>13.666</v>
      </c>
      <c r="G3289" s="55">
        <v>57.997999999999998</v>
      </c>
      <c r="H3289" s="55">
        <v>14.17</v>
      </c>
    </row>
    <row r="3290" spans="1:8" x14ac:dyDescent="0.25">
      <c r="A3290" s="55">
        <v>2022</v>
      </c>
      <c r="B3290" s="55" t="s">
        <v>30</v>
      </c>
      <c r="C3290" s="55">
        <v>66</v>
      </c>
      <c r="D3290" s="54">
        <v>44782</v>
      </c>
      <c r="E3290" s="56">
        <v>0.58333333333333304</v>
      </c>
      <c r="F3290" s="55">
        <v>13.57</v>
      </c>
      <c r="G3290" s="55">
        <v>58.222999999999999</v>
      </c>
      <c r="H3290" s="55">
        <v>14.05</v>
      </c>
    </row>
    <row r="3291" spans="1:8" x14ac:dyDescent="0.25">
      <c r="A3291" s="55">
        <v>2022</v>
      </c>
      <c r="B3291" s="55" t="s">
        <v>30</v>
      </c>
      <c r="C3291" s="55">
        <v>67</v>
      </c>
      <c r="D3291" s="54">
        <v>44782</v>
      </c>
      <c r="E3291" s="56">
        <v>0.625</v>
      </c>
      <c r="F3291" s="55">
        <v>13.641999999999999</v>
      </c>
      <c r="G3291" s="55">
        <v>58.113999999999997</v>
      </c>
      <c r="H3291" s="55">
        <v>13.954000000000001</v>
      </c>
    </row>
    <row r="3292" spans="1:8" x14ac:dyDescent="0.25">
      <c r="A3292" s="55">
        <v>2022</v>
      </c>
      <c r="B3292" s="55" t="s">
        <v>30</v>
      </c>
      <c r="C3292" s="55">
        <v>68</v>
      </c>
      <c r="D3292" s="54">
        <v>44782</v>
      </c>
      <c r="E3292" s="56">
        <v>0.66666666666666696</v>
      </c>
      <c r="F3292" s="55">
        <v>13.161</v>
      </c>
      <c r="G3292" s="55">
        <v>58.128999999999998</v>
      </c>
      <c r="H3292" s="55">
        <v>13.497</v>
      </c>
    </row>
    <row r="3293" spans="1:8" x14ac:dyDescent="0.25">
      <c r="A3293" s="55">
        <v>2022</v>
      </c>
      <c r="B3293" s="55" t="s">
        <v>30</v>
      </c>
      <c r="C3293" s="55">
        <v>69</v>
      </c>
      <c r="D3293" s="54">
        <v>44782</v>
      </c>
      <c r="E3293" s="56">
        <v>0.70833333333333304</v>
      </c>
      <c r="F3293" s="55">
        <v>13.906000000000001</v>
      </c>
      <c r="G3293" s="55">
        <v>59.023000000000003</v>
      </c>
      <c r="H3293" s="55">
        <v>14.146000000000001</v>
      </c>
    </row>
    <row r="3294" spans="1:8" x14ac:dyDescent="0.25">
      <c r="A3294" s="55">
        <v>2022</v>
      </c>
      <c r="B3294" s="55" t="s">
        <v>30</v>
      </c>
      <c r="C3294" s="55">
        <v>70</v>
      </c>
      <c r="D3294" s="54">
        <v>44782</v>
      </c>
      <c r="E3294" s="56">
        <v>0.75</v>
      </c>
      <c r="F3294" s="55">
        <v>15.7</v>
      </c>
      <c r="G3294" s="55">
        <v>59.639000000000003</v>
      </c>
      <c r="H3294" s="55">
        <v>15.651999999999999</v>
      </c>
    </row>
    <row r="3295" spans="1:8" x14ac:dyDescent="0.25">
      <c r="A3295" s="55">
        <v>2022</v>
      </c>
      <c r="B3295" s="55" t="s">
        <v>30</v>
      </c>
      <c r="C3295" s="55">
        <v>71</v>
      </c>
      <c r="D3295" s="54">
        <v>44782</v>
      </c>
      <c r="E3295" s="56">
        <v>0.79166666666666696</v>
      </c>
      <c r="F3295" s="55">
        <v>17.937999999999999</v>
      </c>
      <c r="G3295" s="55">
        <v>60.087000000000003</v>
      </c>
      <c r="H3295" s="55">
        <v>17.582000000000001</v>
      </c>
    </row>
    <row r="3296" spans="1:8" x14ac:dyDescent="0.25">
      <c r="A3296" s="55">
        <v>2022</v>
      </c>
      <c r="B3296" s="55" t="s">
        <v>30</v>
      </c>
      <c r="C3296" s="55">
        <v>72</v>
      </c>
      <c r="D3296" s="54">
        <v>44782</v>
      </c>
      <c r="E3296" s="56">
        <v>0.83333333333333304</v>
      </c>
      <c r="F3296" s="55">
        <v>21.341999999999999</v>
      </c>
      <c r="G3296" s="55">
        <v>60.783999999999999</v>
      </c>
      <c r="H3296" s="55">
        <v>21.413</v>
      </c>
    </row>
    <row r="3297" spans="1:8" x14ac:dyDescent="0.25">
      <c r="A3297" s="55">
        <v>2022</v>
      </c>
      <c r="B3297" s="55" t="s">
        <v>30</v>
      </c>
      <c r="C3297" s="55">
        <v>73</v>
      </c>
      <c r="D3297" s="54">
        <v>44782</v>
      </c>
      <c r="E3297" s="56">
        <v>0.875</v>
      </c>
      <c r="F3297" s="55">
        <v>24.774000000000001</v>
      </c>
      <c r="G3297" s="55">
        <v>61.518999999999998</v>
      </c>
      <c r="H3297" s="55">
        <v>24.411999999999999</v>
      </c>
    </row>
    <row r="3298" spans="1:8" x14ac:dyDescent="0.25">
      <c r="A3298" s="55">
        <v>2022</v>
      </c>
      <c r="B3298" s="55" t="s">
        <v>30</v>
      </c>
      <c r="C3298" s="55">
        <v>74</v>
      </c>
      <c r="D3298" s="54">
        <v>44782</v>
      </c>
      <c r="E3298" s="56">
        <v>0.91666666666666696</v>
      </c>
      <c r="F3298" s="55">
        <v>26.818000000000001</v>
      </c>
      <c r="G3298" s="55">
        <v>62.494999999999997</v>
      </c>
      <c r="H3298" s="55">
        <v>26.231000000000002</v>
      </c>
    </row>
    <row r="3299" spans="1:8" x14ac:dyDescent="0.25">
      <c r="A3299" s="55">
        <v>2022</v>
      </c>
      <c r="B3299" s="55" t="s">
        <v>30</v>
      </c>
      <c r="C3299" s="55">
        <v>75</v>
      </c>
      <c r="D3299" s="54">
        <v>44782</v>
      </c>
      <c r="E3299" s="56">
        <v>0.95833333333333304</v>
      </c>
      <c r="F3299" s="55">
        <v>27.382000000000001</v>
      </c>
      <c r="G3299" s="55">
        <v>63.170999999999999</v>
      </c>
      <c r="H3299" s="55">
        <v>26.818000000000001</v>
      </c>
    </row>
    <row r="3300" spans="1:8" x14ac:dyDescent="0.25">
      <c r="A3300" s="55">
        <v>2022</v>
      </c>
      <c r="B3300" s="55" t="s">
        <v>30</v>
      </c>
      <c r="C3300" s="55">
        <v>76</v>
      </c>
      <c r="D3300" s="54">
        <v>44782</v>
      </c>
      <c r="E3300" s="56">
        <v>0</v>
      </c>
      <c r="F3300" s="55">
        <v>27.234999999999999</v>
      </c>
      <c r="G3300" s="55">
        <v>63.301000000000002</v>
      </c>
      <c r="H3300" s="55">
        <v>26.818000000000001</v>
      </c>
    </row>
    <row r="3301" spans="1:8" x14ac:dyDescent="0.25">
      <c r="A3301" s="55">
        <v>2022</v>
      </c>
      <c r="B3301" s="55" t="s">
        <v>30</v>
      </c>
      <c r="C3301" s="55">
        <v>77</v>
      </c>
      <c r="D3301" s="54">
        <v>44782</v>
      </c>
      <c r="E3301" s="56">
        <v>4.1666666666666664E-2</v>
      </c>
      <c r="F3301" s="55">
        <v>31.306000000000001</v>
      </c>
      <c r="G3301" s="55">
        <v>48.119</v>
      </c>
      <c r="H3301" s="55">
        <v>18.224</v>
      </c>
    </row>
    <row r="3302" spans="1:8" x14ac:dyDescent="0.25">
      <c r="A3302" s="55">
        <v>2022</v>
      </c>
      <c r="B3302" s="55" t="s">
        <v>30</v>
      </c>
      <c r="C3302" s="55">
        <v>78</v>
      </c>
      <c r="D3302" s="54">
        <v>44782</v>
      </c>
      <c r="E3302" s="56">
        <v>8.3333333333333329E-2</v>
      </c>
      <c r="F3302" s="55">
        <v>24.847000000000001</v>
      </c>
      <c r="G3302" s="55">
        <v>54.771000000000001</v>
      </c>
      <c r="H3302" s="55">
        <v>18.175999999999998</v>
      </c>
    </row>
    <row r="3303" spans="1:8" x14ac:dyDescent="0.25">
      <c r="A3303" s="55">
        <v>2022</v>
      </c>
      <c r="B3303" s="55" t="s">
        <v>30</v>
      </c>
      <c r="C3303" s="55">
        <v>79</v>
      </c>
      <c r="D3303" s="54">
        <v>44782</v>
      </c>
      <c r="E3303" s="56">
        <v>0.125</v>
      </c>
      <c r="F3303" s="55">
        <v>21.341999999999999</v>
      </c>
      <c r="G3303" s="55">
        <v>62.451000000000001</v>
      </c>
      <c r="H3303" s="55">
        <v>18.056999999999999</v>
      </c>
    </row>
    <row r="3304" spans="1:8" x14ac:dyDescent="0.25">
      <c r="A3304" s="55">
        <v>2022</v>
      </c>
      <c r="B3304" s="55" t="s">
        <v>30</v>
      </c>
      <c r="C3304" s="55">
        <v>80</v>
      </c>
      <c r="D3304" s="54">
        <v>44782</v>
      </c>
      <c r="E3304" s="56">
        <v>0.16666666666666666</v>
      </c>
      <c r="F3304" s="55">
        <v>19.626999999999999</v>
      </c>
      <c r="G3304" s="55">
        <v>68.680999999999997</v>
      </c>
      <c r="H3304" s="55">
        <v>17.867000000000001</v>
      </c>
    </row>
    <row r="3305" spans="1:8" x14ac:dyDescent="0.25">
      <c r="A3305" s="55">
        <v>2022</v>
      </c>
      <c r="B3305" s="55" t="s">
        <v>30</v>
      </c>
      <c r="C3305" s="55">
        <v>81</v>
      </c>
      <c r="D3305" s="54">
        <v>44782</v>
      </c>
      <c r="E3305" s="56">
        <v>0.20833333333333334</v>
      </c>
      <c r="F3305" s="55">
        <v>19.532</v>
      </c>
      <c r="G3305" s="55">
        <v>71.935000000000002</v>
      </c>
      <c r="H3305" s="55">
        <v>17.701000000000001</v>
      </c>
    </row>
    <row r="3306" spans="1:8" x14ac:dyDescent="0.25">
      <c r="A3306" s="55">
        <v>2022</v>
      </c>
      <c r="B3306" s="55" t="s">
        <v>30</v>
      </c>
      <c r="C3306" s="55">
        <v>82</v>
      </c>
      <c r="D3306" s="54">
        <v>44782</v>
      </c>
      <c r="E3306" s="56">
        <v>0.25</v>
      </c>
      <c r="F3306" s="55">
        <v>17.414999999999999</v>
      </c>
      <c r="G3306" s="55">
        <v>77.998000000000005</v>
      </c>
      <c r="H3306" s="55">
        <v>17.629000000000001</v>
      </c>
    </row>
    <row r="3307" spans="1:8" x14ac:dyDescent="0.25">
      <c r="A3307" s="55">
        <v>2022</v>
      </c>
      <c r="B3307" s="55" t="s">
        <v>30</v>
      </c>
      <c r="C3307" s="55">
        <v>83</v>
      </c>
      <c r="D3307" s="54">
        <v>44782</v>
      </c>
      <c r="E3307" s="56">
        <v>0.29166666666666669</v>
      </c>
      <c r="F3307" s="55">
        <v>15.962999999999999</v>
      </c>
      <c r="G3307" s="55">
        <v>82.575000000000003</v>
      </c>
      <c r="H3307" s="55">
        <v>17.367999999999999</v>
      </c>
    </row>
    <row r="3308" spans="1:8" x14ac:dyDescent="0.25">
      <c r="A3308" s="55">
        <v>2022</v>
      </c>
      <c r="B3308" s="55" t="s">
        <v>30</v>
      </c>
      <c r="C3308" s="55">
        <v>84</v>
      </c>
      <c r="D3308" s="54">
        <v>44813</v>
      </c>
      <c r="E3308" s="56">
        <v>0.33333333333333331</v>
      </c>
      <c r="F3308" s="55">
        <v>11.88</v>
      </c>
      <c r="G3308" s="55">
        <v>85.001000000000005</v>
      </c>
      <c r="H3308" s="55">
        <v>16.891999999999999</v>
      </c>
    </row>
    <row r="3309" spans="1:8" x14ac:dyDescent="0.25">
      <c r="A3309" s="55">
        <v>2022</v>
      </c>
      <c r="B3309" s="55" t="s">
        <v>30</v>
      </c>
      <c r="C3309" s="55">
        <v>85</v>
      </c>
      <c r="D3309" s="54">
        <v>44813</v>
      </c>
      <c r="E3309" s="56">
        <v>0.375</v>
      </c>
      <c r="F3309" s="55">
        <v>11.151</v>
      </c>
      <c r="G3309" s="55">
        <v>87.692999999999998</v>
      </c>
      <c r="H3309" s="55">
        <v>16.271999999999998</v>
      </c>
    </row>
    <row r="3310" spans="1:8" x14ac:dyDescent="0.25">
      <c r="A3310" s="55">
        <v>2022</v>
      </c>
      <c r="B3310" s="55" t="s">
        <v>30</v>
      </c>
      <c r="C3310" s="55">
        <v>86</v>
      </c>
      <c r="D3310" s="54">
        <v>44813</v>
      </c>
      <c r="E3310" s="56">
        <v>0.41666666666666669</v>
      </c>
      <c r="F3310" s="55">
        <v>10.907</v>
      </c>
      <c r="G3310" s="55">
        <v>88.185000000000002</v>
      </c>
      <c r="H3310" s="55">
        <v>15.772</v>
      </c>
    </row>
    <row r="3311" spans="1:8" x14ac:dyDescent="0.25">
      <c r="A3311" s="55">
        <v>2022</v>
      </c>
      <c r="B3311" s="55" t="s">
        <v>30</v>
      </c>
      <c r="C3311" s="55">
        <v>87</v>
      </c>
      <c r="D3311" s="54">
        <v>44813</v>
      </c>
      <c r="E3311" s="56">
        <v>0.45833333333333331</v>
      </c>
      <c r="F3311" s="55">
        <v>10.81</v>
      </c>
      <c r="G3311" s="55">
        <v>88.370999999999995</v>
      </c>
      <c r="H3311" s="55">
        <v>15.414</v>
      </c>
    </row>
    <row r="3312" spans="1:8" x14ac:dyDescent="0.25">
      <c r="A3312" s="55">
        <v>2022</v>
      </c>
      <c r="B3312" s="55" t="s">
        <v>30</v>
      </c>
      <c r="C3312" s="55">
        <v>88</v>
      </c>
      <c r="D3312" s="54">
        <v>44813</v>
      </c>
      <c r="E3312" s="56">
        <v>0.5</v>
      </c>
      <c r="F3312" s="55">
        <v>11.077999999999999</v>
      </c>
      <c r="G3312" s="55">
        <v>87.411000000000001</v>
      </c>
      <c r="H3312" s="55">
        <v>15.079000000000001</v>
      </c>
    </row>
    <row r="3313" spans="1:8" x14ac:dyDescent="0.25">
      <c r="A3313" s="55">
        <v>2022</v>
      </c>
      <c r="B3313" s="55" t="s">
        <v>30</v>
      </c>
      <c r="C3313" s="55">
        <v>89</v>
      </c>
      <c r="D3313" s="54">
        <v>44813</v>
      </c>
      <c r="E3313" s="56">
        <v>0.54166666666666663</v>
      </c>
      <c r="F3313" s="55">
        <v>11.127000000000001</v>
      </c>
      <c r="G3313" s="55">
        <v>86.313000000000002</v>
      </c>
      <c r="H3313" s="55">
        <v>14.792</v>
      </c>
    </row>
    <row r="3314" spans="1:8" x14ac:dyDescent="0.25">
      <c r="A3314" s="55">
        <v>2022</v>
      </c>
      <c r="B3314" s="55" t="s">
        <v>30</v>
      </c>
      <c r="C3314" s="55">
        <v>90</v>
      </c>
      <c r="D3314" s="54">
        <v>44813</v>
      </c>
      <c r="E3314" s="56">
        <v>0.58333333333333337</v>
      </c>
      <c r="F3314" s="55">
        <v>10.467000000000001</v>
      </c>
      <c r="G3314" s="55">
        <v>86.632000000000005</v>
      </c>
      <c r="H3314" s="55">
        <v>14.553000000000001</v>
      </c>
    </row>
    <row r="3315" spans="1:8" x14ac:dyDescent="0.25">
      <c r="A3315" s="55">
        <v>2022</v>
      </c>
      <c r="B3315" s="55" t="s">
        <v>30</v>
      </c>
      <c r="C3315" s="55">
        <v>91</v>
      </c>
      <c r="D3315" s="54">
        <v>44813</v>
      </c>
      <c r="E3315" s="56">
        <v>0.625</v>
      </c>
      <c r="F3315" s="55">
        <v>10.000999999999999</v>
      </c>
      <c r="G3315" s="55">
        <v>86.494</v>
      </c>
      <c r="H3315" s="55">
        <v>14.266</v>
      </c>
    </row>
    <row r="3316" spans="1:8" x14ac:dyDescent="0.25">
      <c r="A3316" s="55">
        <v>2022</v>
      </c>
      <c r="B3316" s="55" t="s">
        <v>30</v>
      </c>
      <c r="C3316" s="55">
        <v>92</v>
      </c>
      <c r="D3316" s="54">
        <v>44813</v>
      </c>
      <c r="E3316" s="56">
        <v>0.66666666666666663</v>
      </c>
      <c r="F3316" s="55">
        <v>9.9770000000000003</v>
      </c>
      <c r="G3316" s="55">
        <v>85.272999999999996</v>
      </c>
      <c r="H3316" s="55">
        <v>13.978</v>
      </c>
    </row>
    <row r="3317" spans="1:8" x14ac:dyDescent="0.25">
      <c r="A3317" s="55">
        <v>2022</v>
      </c>
      <c r="B3317" s="55" t="s">
        <v>30</v>
      </c>
      <c r="C3317" s="55">
        <v>93</v>
      </c>
      <c r="D3317" s="54">
        <v>44813</v>
      </c>
      <c r="E3317" s="56">
        <v>0.70833333333333337</v>
      </c>
      <c r="F3317" s="55">
        <v>11.443</v>
      </c>
      <c r="G3317" s="55">
        <v>79.221999999999994</v>
      </c>
      <c r="H3317" s="55">
        <v>13.738</v>
      </c>
    </row>
    <row r="3318" spans="1:8" x14ac:dyDescent="0.25">
      <c r="A3318" s="55">
        <v>2022</v>
      </c>
      <c r="B3318" s="55" t="s">
        <v>30</v>
      </c>
      <c r="C3318" s="55">
        <v>94</v>
      </c>
      <c r="D3318" s="54">
        <v>44813</v>
      </c>
      <c r="E3318" s="56">
        <v>0.75</v>
      </c>
      <c r="F3318" s="55">
        <v>15.199</v>
      </c>
      <c r="G3318" s="55">
        <v>61.497</v>
      </c>
      <c r="H3318" s="55">
        <v>13.69</v>
      </c>
    </row>
    <row r="3319" spans="1:8" x14ac:dyDescent="0.25">
      <c r="A3319" s="55">
        <v>2022</v>
      </c>
      <c r="B3319" s="55" t="s">
        <v>30</v>
      </c>
      <c r="C3319" s="55">
        <v>95</v>
      </c>
      <c r="D3319" s="54">
        <v>44813</v>
      </c>
      <c r="E3319" s="56">
        <v>0.79166666666666663</v>
      </c>
      <c r="F3319" s="55">
        <v>14.816000000000001</v>
      </c>
      <c r="G3319" s="55">
        <v>62.856000000000002</v>
      </c>
      <c r="H3319" s="55">
        <v>13.666</v>
      </c>
    </row>
    <row r="3320" spans="1:8" x14ac:dyDescent="0.25">
      <c r="A3320" s="55">
        <v>2022</v>
      </c>
      <c r="B3320" s="55" t="s">
        <v>30</v>
      </c>
      <c r="C3320" s="55">
        <v>96</v>
      </c>
      <c r="D3320" s="54">
        <v>44813</v>
      </c>
      <c r="E3320" s="56">
        <v>0.83333333333333337</v>
      </c>
      <c r="F3320" s="55">
        <v>16.914999999999999</v>
      </c>
      <c r="G3320" s="55">
        <v>56.231999999999999</v>
      </c>
      <c r="H3320" s="55">
        <v>13.666</v>
      </c>
    </row>
    <row r="3321" spans="1:8" x14ac:dyDescent="0.25">
      <c r="A3321" s="55">
        <v>2022</v>
      </c>
      <c r="B3321" s="55" t="s">
        <v>30</v>
      </c>
      <c r="C3321" s="55">
        <v>97</v>
      </c>
      <c r="D3321" s="54">
        <v>44813</v>
      </c>
      <c r="E3321" s="56">
        <v>0.875</v>
      </c>
      <c r="F3321" s="55">
        <v>21.103000000000002</v>
      </c>
      <c r="G3321" s="55">
        <v>43.552999999999997</v>
      </c>
      <c r="H3321" s="55">
        <v>13.714</v>
      </c>
    </row>
    <row r="3322" spans="1:8" x14ac:dyDescent="0.25">
      <c r="A3322" s="55">
        <v>2022</v>
      </c>
      <c r="B3322" s="55" t="s">
        <v>30</v>
      </c>
      <c r="C3322" s="55">
        <v>98</v>
      </c>
      <c r="D3322" s="54">
        <v>44813</v>
      </c>
      <c r="E3322" s="56">
        <v>0.91666666666666663</v>
      </c>
      <c r="F3322" s="55">
        <v>25.355</v>
      </c>
      <c r="G3322" s="55">
        <v>32.854999999999997</v>
      </c>
      <c r="H3322" s="55">
        <v>13.906000000000001</v>
      </c>
    </row>
    <row r="3323" spans="1:8" x14ac:dyDescent="0.25">
      <c r="A3323" s="55">
        <v>2022</v>
      </c>
      <c r="B3323" s="55" t="s">
        <v>30</v>
      </c>
      <c r="C3323" s="55">
        <v>99</v>
      </c>
      <c r="D3323" s="54">
        <v>44813</v>
      </c>
      <c r="E3323" s="56">
        <v>0.95833333333333337</v>
      </c>
      <c r="F3323" s="55">
        <v>20.722000000000001</v>
      </c>
      <c r="G3323" s="55">
        <v>36.695</v>
      </c>
      <c r="H3323" s="55">
        <v>14.242000000000001</v>
      </c>
    </row>
    <row r="3324" spans="1:8" x14ac:dyDescent="0.25">
      <c r="A3324" s="55">
        <v>2022</v>
      </c>
      <c r="B3324" s="55" t="s">
        <v>30</v>
      </c>
      <c r="C3324" s="55">
        <v>100</v>
      </c>
      <c r="D3324" s="54">
        <v>44813</v>
      </c>
      <c r="E3324" s="56">
        <v>0.54166666666666696</v>
      </c>
      <c r="F3324" s="55">
        <v>26.303999999999998</v>
      </c>
      <c r="G3324" s="55">
        <v>28.506</v>
      </c>
      <c r="H3324" s="55">
        <v>14.505000000000001</v>
      </c>
    </row>
    <row r="3325" spans="1:8" x14ac:dyDescent="0.25">
      <c r="A3325" s="55">
        <v>2022</v>
      </c>
      <c r="B3325" s="55" t="s">
        <v>30</v>
      </c>
      <c r="C3325" s="55">
        <v>101</v>
      </c>
      <c r="D3325" s="54">
        <v>44813</v>
      </c>
      <c r="E3325" s="56">
        <v>0.58333333333333304</v>
      </c>
      <c r="F3325" s="55">
        <v>18.414000000000001</v>
      </c>
      <c r="G3325" s="55">
        <v>38.447000000000003</v>
      </c>
      <c r="H3325" s="55">
        <v>14.481</v>
      </c>
    </row>
    <row r="3326" spans="1:8" x14ac:dyDescent="0.25">
      <c r="A3326" s="55">
        <v>2022</v>
      </c>
      <c r="B3326" s="55" t="s">
        <v>30</v>
      </c>
      <c r="C3326" s="55">
        <v>102</v>
      </c>
      <c r="D3326" s="54">
        <v>44813</v>
      </c>
      <c r="E3326" s="56">
        <v>0.625</v>
      </c>
      <c r="F3326" s="55">
        <v>16.463000000000001</v>
      </c>
      <c r="G3326" s="55">
        <v>40.204000000000001</v>
      </c>
      <c r="H3326" s="55">
        <v>14.29</v>
      </c>
    </row>
    <row r="3327" spans="1:8" x14ac:dyDescent="0.25">
      <c r="A3327" s="55">
        <v>2022</v>
      </c>
      <c r="B3327" s="55" t="s">
        <v>30</v>
      </c>
      <c r="C3327" s="55">
        <v>103</v>
      </c>
      <c r="D3327" s="54">
        <v>44813</v>
      </c>
      <c r="E3327" s="56">
        <v>0.66666666666666696</v>
      </c>
      <c r="F3327" s="55">
        <v>10.198</v>
      </c>
      <c r="G3327" s="55">
        <v>54.231999999999999</v>
      </c>
      <c r="H3327" s="55">
        <v>14.002000000000001</v>
      </c>
    </row>
    <row r="3328" spans="1:8" x14ac:dyDescent="0.25">
      <c r="A3328" s="55">
        <v>2022</v>
      </c>
      <c r="B3328" s="55" t="s">
        <v>30</v>
      </c>
      <c r="C3328" s="55">
        <v>104</v>
      </c>
      <c r="D3328" s="54">
        <v>44813</v>
      </c>
      <c r="E3328" s="56">
        <v>0.70833333333333304</v>
      </c>
      <c r="F3328" s="55">
        <v>8.27</v>
      </c>
      <c r="G3328" s="55">
        <v>62.213999999999999</v>
      </c>
      <c r="H3328" s="55">
        <v>13.714</v>
      </c>
    </row>
    <row r="3329" spans="1:8" x14ac:dyDescent="0.25">
      <c r="A3329" s="55">
        <v>2022</v>
      </c>
      <c r="B3329" s="55" t="s">
        <v>30</v>
      </c>
      <c r="C3329" s="55">
        <v>105</v>
      </c>
      <c r="D3329" s="54">
        <v>44813</v>
      </c>
      <c r="E3329" s="56">
        <v>0.75</v>
      </c>
      <c r="F3329" s="55">
        <v>7.444</v>
      </c>
      <c r="G3329" s="55">
        <v>65.661000000000001</v>
      </c>
      <c r="H3329" s="55">
        <v>13.449</v>
      </c>
    </row>
    <row r="3330" spans="1:8" x14ac:dyDescent="0.25">
      <c r="A3330" s="55">
        <v>2022</v>
      </c>
      <c r="B3330" s="55" t="s">
        <v>30</v>
      </c>
      <c r="C3330" s="55">
        <v>106</v>
      </c>
      <c r="D3330" s="54">
        <v>44813</v>
      </c>
      <c r="E3330" s="56">
        <v>0.79166666666666696</v>
      </c>
      <c r="F3330" s="55">
        <v>6.8129999999999997</v>
      </c>
      <c r="G3330" s="55">
        <v>67.786000000000001</v>
      </c>
      <c r="H3330" s="55">
        <v>13.233000000000001</v>
      </c>
    </row>
    <row r="3331" spans="1:8" x14ac:dyDescent="0.25">
      <c r="A3331" s="55">
        <v>2022</v>
      </c>
      <c r="B3331" s="55" t="s">
        <v>30</v>
      </c>
      <c r="C3331" s="55">
        <v>107</v>
      </c>
      <c r="D3331" s="54">
        <v>44813</v>
      </c>
      <c r="E3331" s="56">
        <v>0.83333333333333304</v>
      </c>
      <c r="F3331" s="55">
        <v>6.9139999999999997</v>
      </c>
      <c r="G3331" s="55">
        <v>71.194999999999993</v>
      </c>
      <c r="H3331" s="55">
        <v>13.04</v>
      </c>
    </row>
    <row r="3332" spans="1:8" x14ac:dyDescent="0.25">
      <c r="A3332" s="55">
        <v>2022</v>
      </c>
      <c r="B3332" s="55" t="s">
        <v>30</v>
      </c>
      <c r="C3332" s="55">
        <v>108</v>
      </c>
      <c r="D3332" s="54">
        <v>44843</v>
      </c>
      <c r="E3332" s="56">
        <v>0.875</v>
      </c>
      <c r="F3332" s="55">
        <v>6.8390000000000004</v>
      </c>
      <c r="G3332" s="55">
        <v>72.179000000000002</v>
      </c>
      <c r="H3332" s="55">
        <v>12.823</v>
      </c>
    </row>
    <row r="3333" spans="1:8" x14ac:dyDescent="0.25">
      <c r="A3333" s="55">
        <v>2022</v>
      </c>
      <c r="B3333" s="55" t="s">
        <v>30</v>
      </c>
      <c r="C3333" s="55">
        <v>109</v>
      </c>
      <c r="D3333" s="54">
        <v>44843</v>
      </c>
      <c r="E3333" s="56">
        <v>0.91666666666666696</v>
      </c>
      <c r="F3333" s="55">
        <v>6.0259999999999998</v>
      </c>
      <c r="G3333" s="55">
        <v>71.63</v>
      </c>
      <c r="H3333" s="55">
        <v>12.606</v>
      </c>
    </row>
    <row r="3334" spans="1:8" x14ac:dyDescent="0.25">
      <c r="A3334" s="55">
        <v>2022</v>
      </c>
      <c r="B3334" s="55" t="s">
        <v>30</v>
      </c>
      <c r="C3334" s="55">
        <v>110</v>
      </c>
      <c r="D3334" s="54">
        <v>44843</v>
      </c>
      <c r="E3334" s="56">
        <v>0.95833333333333304</v>
      </c>
      <c r="F3334" s="55">
        <v>2.0209999999999999</v>
      </c>
      <c r="G3334" s="55">
        <v>77.552000000000007</v>
      </c>
      <c r="H3334" s="55">
        <v>12.34</v>
      </c>
    </row>
    <row r="3335" spans="1:8" x14ac:dyDescent="0.25">
      <c r="A3335" s="55">
        <v>2022</v>
      </c>
      <c r="B3335" s="55" t="s">
        <v>30</v>
      </c>
      <c r="C3335" s="55">
        <v>111</v>
      </c>
      <c r="D3335" s="54">
        <v>44843</v>
      </c>
      <c r="E3335" s="56">
        <v>0</v>
      </c>
      <c r="F3335" s="55">
        <v>2.0470000000000002</v>
      </c>
      <c r="G3335" s="55">
        <v>81.69</v>
      </c>
      <c r="H3335" s="55">
        <v>12.025</v>
      </c>
    </row>
    <row r="3336" spans="1:8" x14ac:dyDescent="0.25">
      <c r="A3336" s="55">
        <v>2022</v>
      </c>
      <c r="B3336" s="55" t="s">
        <v>30</v>
      </c>
      <c r="C3336" s="55">
        <v>112</v>
      </c>
      <c r="D3336" s="54">
        <v>44843</v>
      </c>
      <c r="E3336" s="56">
        <v>4.1666666666666664E-2</v>
      </c>
      <c r="F3336" s="55">
        <v>0.88</v>
      </c>
      <c r="G3336" s="55">
        <v>82.947000000000003</v>
      </c>
      <c r="H3336" s="55">
        <v>11.734</v>
      </c>
    </row>
    <row r="3337" spans="1:8" x14ac:dyDescent="0.25">
      <c r="A3337" s="55">
        <v>2022</v>
      </c>
      <c r="B3337" s="55" t="s">
        <v>30</v>
      </c>
      <c r="C3337" s="55">
        <v>113</v>
      </c>
      <c r="D3337" s="54">
        <v>44843</v>
      </c>
      <c r="E3337" s="56">
        <v>8.3333333333333329E-2</v>
      </c>
      <c r="F3337" s="55">
        <v>0.88</v>
      </c>
      <c r="G3337" s="55">
        <v>85.254999999999995</v>
      </c>
      <c r="H3337" s="55">
        <v>11.492000000000001</v>
      </c>
    </row>
    <row r="3338" spans="1:8" x14ac:dyDescent="0.25">
      <c r="A3338" s="55">
        <v>2022</v>
      </c>
      <c r="B3338" s="55" t="s">
        <v>30</v>
      </c>
      <c r="C3338" s="55">
        <v>114</v>
      </c>
      <c r="D3338" s="54">
        <v>44843</v>
      </c>
      <c r="E3338" s="56">
        <v>0.125</v>
      </c>
      <c r="F3338" s="55">
        <v>1.3979999999999999</v>
      </c>
      <c r="G3338" s="55">
        <v>85.381</v>
      </c>
      <c r="H3338" s="55">
        <v>11.247999999999999</v>
      </c>
    </row>
    <row r="3339" spans="1:8" x14ac:dyDescent="0.25">
      <c r="A3339" s="55">
        <v>2022</v>
      </c>
      <c r="B3339" s="55" t="s">
        <v>30</v>
      </c>
      <c r="C3339" s="55">
        <v>115</v>
      </c>
      <c r="D3339" s="54">
        <v>44843</v>
      </c>
      <c r="E3339" s="56">
        <v>0.16666666666666666</v>
      </c>
      <c r="F3339" s="55">
        <v>0.30099999999999999</v>
      </c>
      <c r="G3339" s="55">
        <v>84.35</v>
      </c>
      <c r="H3339" s="55">
        <v>11.053000000000001</v>
      </c>
    </row>
    <row r="3340" spans="1:8" x14ac:dyDescent="0.25">
      <c r="A3340" s="55">
        <v>2022</v>
      </c>
      <c r="B3340" s="55" t="s">
        <v>30</v>
      </c>
      <c r="C3340" s="55">
        <v>116</v>
      </c>
      <c r="D3340" s="54">
        <v>44843</v>
      </c>
      <c r="E3340" s="56">
        <v>0.20833333333333334</v>
      </c>
      <c r="F3340" s="55">
        <v>2.93</v>
      </c>
      <c r="G3340" s="55">
        <v>85.700999999999993</v>
      </c>
      <c r="H3340" s="55">
        <v>10.858000000000001</v>
      </c>
    </row>
    <row r="3341" spans="1:8" x14ac:dyDescent="0.25">
      <c r="A3341" s="55">
        <v>2022</v>
      </c>
      <c r="B3341" s="55" t="s">
        <v>30</v>
      </c>
      <c r="C3341" s="55">
        <v>117</v>
      </c>
      <c r="D3341" s="54">
        <v>44843</v>
      </c>
      <c r="E3341" s="56">
        <v>0.25</v>
      </c>
      <c r="F3341" s="55">
        <v>15.031000000000001</v>
      </c>
      <c r="G3341" s="55">
        <v>67.784999999999997</v>
      </c>
      <c r="H3341" s="55">
        <v>10.81</v>
      </c>
    </row>
    <row r="3342" spans="1:8" x14ac:dyDescent="0.25">
      <c r="A3342" s="55">
        <v>2022</v>
      </c>
      <c r="B3342" s="55" t="s">
        <v>30</v>
      </c>
      <c r="C3342" s="55">
        <v>118</v>
      </c>
      <c r="D3342" s="54">
        <v>44843</v>
      </c>
      <c r="E3342" s="56">
        <v>0.29166666666666669</v>
      </c>
      <c r="F3342" s="55">
        <v>24.146000000000001</v>
      </c>
      <c r="G3342" s="55">
        <v>40.326000000000001</v>
      </c>
      <c r="H3342" s="55">
        <v>10.907</v>
      </c>
    </row>
    <row r="3343" spans="1:8" x14ac:dyDescent="0.25">
      <c r="A3343" s="55">
        <v>2022</v>
      </c>
      <c r="B3343" s="55" t="s">
        <v>30</v>
      </c>
      <c r="C3343" s="55">
        <v>119</v>
      </c>
      <c r="D3343" s="54">
        <v>44843</v>
      </c>
      <c r="E3343" s="56">
        <v>0.33333333333333331</v>
      </c>
      <c r="F3343" s="55">
        <v>29.940999999999999</v>
      </c>
      <c r="G3343" s="55">
        <v>27.795999999999999</v>
      </c>
      <c r="H3343" s="55">
        <v>11.005000000000001</v>
      </c>
    </row>
    <row r="3344" spans="1:8" x14ac:dyDescent="0.25">
      <c r="A3344" s="55">
        <v>2022</v>
      </c>
      <c r="B3344" s="55" t="s">
        <v>30</v>
      </c>
      <c r="C3344" s="55">
        <v>120</v>
      </c>
      <c r="D3344" s="54">
        <v>44843</v>
      </c>
      <c r="E3344" s="56">
        <v>0.375</v>
      </c>
      <c r="F3344" s="55">
        <v>27.603999999999999</v>
      </c>
      <c r="G3344" s="55">
        <v>25.245999999999999</v>
      </c>
      <c r="H3344" s="55">
        <v>11.2</v>
      </c>
    </row>
    <row r="3345" spans="1:8" x14ac:dyDescent="0.25">
      <c r="A3345" s="55">
        <v>2022</v>
      </c>
      <c r="B3345" s="55" t="s">
        <v>30</v>
      </c>
      <c r="C3345" s="55">
        <v>121</v>
      </c>
      <c r="D3345" s="54">
        <v>44843</v>
      </c>
      <c r="E3345" s="56">
        <v>0.41666666666666669</v>
      </c>
      <c r="F3345" s="55">
        <v>24.170999999999999</v>
      </c>
      <c r="G3345" s="55">
        <v>30.163</v>
      </c>
      <c r="H3345" s="55">
        <v>11.37</v>
      </c>
    </row>
    <row r="3346" spans="1:8" x14ac:dyDescent="0.25">
      <c r="A3346" s="55">
        <v>2022</v>
      </c>
      <c r="B3346" s="55" t="s">
        <v>30</v>
      </c>
      <c r="C3346" s="55">
        <v>122</v>
      </c>
      <c r="D3346" s="54">
        <v>44843</v>
      </c>
      <c r="E3346" s="56">
        <v>0.45833333333333331</v>
      </c>
      <c r="F3346" s="55">
        <v>30.545000000000002</v>
      </c>
      <c r="G3346" s="55">
        <v>20.495000000000001</v>
      </c>
      <c r="H3346" s="55">
        <v>11.856</v>
      </c>
    </row>
    <row r="3347" spans="1:8" x14ac:dyDescent="0.25">
      <c r="A3347" s="55">
        <v>2022</v>
      </c>
      <c r="B3347" s="55" t="s">
        <v>30</v>
      </c>
      <c r="C3347" s="55">
        <v>123</v>
      </c>
      <c r="D3347" s="54">
        <v>44843</v>
      </c>
      <c r="E3347" s="56">
        <v>0.5</v>
      </c>
      <c r="F3347" s="55">
        <v>22.393000000000001</v>
      </c>
      <c r="G3347" s="55">
        <v>24.773</v>
      </c>
      <c r="H3347" s="55">
        <v>12.823</v>
      </c>
    </row>
    <row r="3348" spans="1:8" x14ac:dyDescent="0.25">
      <c r="A3348" s="55">
        <v>2022</v>
      </c>
      <c r="B3348" s="55" t="s">
        <v>30</v>
      </c>
      <c r="C3348" s="55">
        <v>124</v>
      </c>
      <c r="D3348" s="54">
        <v>44843</v>
      </c>
      <c r="E3348" s="56">
        <v>0.54166666666666663</v>
      </c>
      <c r="F3348" s="55">
        <v>31.026</v>
      </c>
      <c r="G3348" s="55">
        <v>19.466000000000001</v>
      </c>
      <c r="H3348" s="55">
        <v>13.473000000000001</v>
      </c>
    </row>
    <row r="3349" spans="1:8" x14ac:dyDescent="0.25">
      <c r="A3349" s="55">
        <v>2022</v>
      </c>
      <c r="B3349" s="55" t="s">
        <v>30</v>
      </c>
      <c r="C3349" s="55">
        <v>125</v>
      </c>
      <c r="D3349" s="54">
        <v>44843</v>
      </c>
      <c r="E3349" s="56">
        <v>0.58333333333333337</v>
      </c>
      <c r="F3349" s="55">
        <v>27.875</v>
      </c>
      <c r="G3349" s="55">
        <v>22.356999999999999</v>
      </c>
      <c r="H3349" s="55">
        <v>13.786</v>
      </c>
    </row>
    <row r="3350" spans="1:8" x14ac:dyDescent="0.25">
      <c r="A3350" s="55">
        <v>2022</v>
      </c>
      <c r="B3350" s="55" t="s">
        <v>30</v>
      </c>
      <c r="C3350" s="55">
        <v>126</v>
      </c>
      <c r="D3350" s="54">
        <v>44843</v>
      </c>
      <c r="E3350" s="56">
        <v>0.625</v>
      </c>
      <c r="F3350" s="55">
        <v>19.46</v>
      </c>
      <c r="G3350" s="55">
        <v>27.562999999999999</v>
      </c>
      <c r="H3350" s="55">
        <v>13.738</v>
      </c>
    </row>
    <row r="3351" spans="1:8" x14ac:dyDescent="0.25">
      <c r="A3351" s="55">
        <v>2022</v>
      </c>
      <c r="B3351" s="55" t="s">
        <v>30</v>
      </c>
      <c r="C3351" s="55">
        <v>127</v>
      </c>
      <c r="D3351" s="54">
        <v>44843</v>
      </c>
      <c r="E3351" s="56">
        <v>0.66666666666666663</v>
      </c>
      <c r="F3351" s="55">
        <v>9.2379999999999995</v>
      </c>
      <c r="G3351" s="55">
        <v>39.664000000000001</v>
      </c>
      <c r="H3351" s="55">
        <v>13.473000000000001</v>
      </c>
    </row>
    <row r="3352" spans="1:8" x14ac:dyDescent="0.25">
      <c r="A3352" s="55">
        <v>2022</v>
      </c>
      <c r="B3352" s="55" t="s">
        <v>30</v>
      </c>
      <c r="C3352" s="55">
        <v>128</v>
      </c>
      <c r="D3352" s="54">
        <v>44843</v>
      </c>
      <c r="E3352" s="56">
        <v>0.70833333333333337</v>
      </c>
      <c r="F3352" s="55">
        <v>7.1669999999999998</v>
      </c>
      <c r="G3352" s="55">
        <v>47.460999999999999</v>
      </c>
      <c r="H3352" s="55">
        <v>13.137</v>
      </c>
    </row>
    <row r="3353" spans="1:8" x14ac:dyDescent="0.25">
      <c r="A3353" s="55">
        <v>2022</v>
      </c>
      <c r="B3353" s="55" t="s">
        <v>30</v>
      </c>
      <c r="C3353" s="55">
        <v>129</v>
      </c>
      <c r="D3353" s="54">
        <v>44843</v>
      </c>
      <c r="E3353" s="56">
        <v>0.75</v>
      </c>
      <c r="F3353" s="55">
        <v>6.9139999999999997</v>
      </c>
      <c r="G3353" s="55">
        <v>56.411999999999999</v>
      </c>
      <c r="H3353" s="55">
        <v>12.847</v>
      </c>
    </row>
    <row r="3354" spans="1:8" x14ac:dyDescent="0.25">
      <c r="A3354" s="55">
        <v>2022</v>
      </c>
      <c r="B3354" s="55" t="s">
        <v>30</v>
      </c>
      <c r="C3354" s="55">
        <v>130</v>
      </c>
      <c r="D3354" s="54">
        <v>44843</v>
      </c>
      <c r="E3354" s="56">
        <v>0.79166666666666663</v>
      </c>
      <c r="F3354" s="55">
        <v>6.585</v>
      </c>
      <c r="G3354" s="55">
        <v>60.741999999999997</v>
      </c>
      <c r="H3354" s="55">
        <v>12.582000000000001</v>
      </c>
    </row>
    <row r="3355" spans="1:8" x14ac:dyDescent="0.25">
      <c r="A3355" s="55">
        <v>2022</v>
      </c>
      <c r="B3355" s="55" t="s">
        <v>30</v>
      </c>
      <c r="C3355" s="55">
        <v>131</v>
      </c>
      <c r="D3355" s="54">
        <v>44843</v>
      </c>
      <c r="E3355" s="56">
        <v>0.83333333333333337</v>
      </c>
      <c r="F3355" s="55">
        <v>6.6609999999999996</v>
      </c>
      <c r="G3355" s="55">
        <v>65.605999999999995</v>
      </c>
      <c r="H3355" s="55">
        <v>12.364000000000001</v>
      </c>
    </row>
    <row r="3356" spans="1:8" x14ac:dyDescent="0.25">
      <c r="A3356" s="55">
        <v>2022</v>
      </c>
      <c r="B3356" s="55" t="s">
        <v>30</v>
      </c>
      <c r="C3356" s="55">
        <v>132</v>
      </c>
      <c r="D3356" s="54">
        <v>44874</v>
      </c>
      <c r="E3356" s="56">
        <v>0.875</v>
      </c>
      <c r="F3356" s="55">
        <v>6.1280000000000001</v>
      </c>
      <c r="G3356" s="55">
        <v>67.995000000000005</v>
      </c>
      <c r="H3356" s="55">
        <v>12.195</v>
      </c>
    </row>
    <row r="3357" spans="1:8" x14ac:dyDescent="0.25">
      <c r="A3357" s="55">
        <v>2022</v>
      </c>
      <c r="B3357" s="55" t="s">
        <v>30</v>
      </c>
      <c r="C3357" s="55">
        <v>133</v>
      </c>
      <c r="D3357" s="54">
        <v>44874</v>
      </c>
      <c r="E3357" s="56">
        <v>0.91666666666666663</v>
      </c>
      <c r="F3357" s="55">
        <v>4.74</v>
      </c>
      <c r="G3357" s="55">
        <v>68.963999999999999</v>
      </c>
      <c r="H3357" s="55">
        <v>12.000999999999999</v>
      </c>
    </row>
    <row r="3358" spans="1:8" x14ac:dyDescent="0.25">
      <c r="A3358" s="55">
        <v>2022</v>
      </c>
      <c r="B3358" s="55" t="s">
        <v>30</v>
      </c>
      <c r="C3358" s="55">
        <v>134</v>
      </c>
      <c r="D3358" s="54">
        <v>44874</v>
      </c>
      <c r="E3358" s="56">
        <v>0.95833333333333337</v>
      </c>
      <c r="F3358" s="55">
        <v>6.484</v>
      </c>
      <c r="G3358" s="55">
        <v>69.045000000000002</v>
      </c>
      <c r="H3358" s="55">
        <v>11.807</v>
      </c>
    </row>
    <row r="3359" spans="1:8" x14ac:dyDescent="0.25">
      <c r="A3359" s="55">
        <v>2022</v>
      </c>
      <c r="B3359" s="55" t="s">
        <v>30</v>
      </c>
      <c r="C3359" s="55">
        <v>135</v>
      </c>
      <c r="D3359" s="54">
        <v>44874</v>
      </c>
      <c r="E3359" s="56">
        <v>0.54166666666666696</v>
      </c>
      <c r="F3359" s="55">
        <v>6.3310000000000004</v>
      </c>
      <c r="G3359" s="55">
        <v>68.707999999999998</v>
      </c>
      <c r="H3359" s="55">
        <v>11.637</v>
      </c>
    </row>
    <row r="3360" spans="1:8" x14ac:dyDescent="0.25">
      <c r="A3360" s="55">
        <v>2022</v>
      </c>
      <c r="B3360" s="55" t="s">
        <v>30</v>
      </c>
      <c r="C3360" s="55">
        <v>136</v>
      </c>
      <c r="D3360" s="54">
        <v>44874</v>
      </c>
      <c r="E3360" s="56">
        <v>0.58333333333333304</v>
      </c>
      <c r="F3360" s="55">
        <v>5.5910000000000002</v>
      </c>
      <c r="G3360" s="55">
        <v>71.018000000000001</v>
      </c>
      <c r="H3360" s="55">
        <v>11.467000000000001</v>
      </c>
    </row>
    <row r="3361" spans="1:8" x14ac:dyDescent="0.25">
      <c r="A3361" s="55">
        <v>2022</v>
      </c>
      <c r="B3361" s="55" t="s">
        <v>30</v>
      </c>
      <c r="C3361" s="55">
        <v>137</v>
      </c>
      <c r="D3361" s="54">
        <v>44874</v>
      </c>
      <c r="E3361" s="56">
        <v>0.625</v>
      </c>
      <c r="F3361" s="55">
        <v>4.0629999999999997</v>
      </c>
      <c r="G3361" s="55">
        <v>72.367000000000004</v>
      </c>
      <c r="H3361" s="55">
        <v>11.321</v>
      </c>
    </row>
    <row r="3362" spans="1:8" x14ac:dyDescent="0.25">
      <c r="A3362" s="55">
        <v>2022</v>
      </c>
      <c r="B3362" s="55" t="s">
        <v>30</v>
      </c>
      <c r="C3362" s="55">
        <v>138</v>
      </c>
      <c r="D3362" s="54">
        <v>44874</v>
      </c>
      <c r="E3362" s="56">
        <v>0.66666666666666696</v>
      </c>
      <c r="F3362" s="55">
        <v>2.343</v>
      </c>
      <c r="G3362" s="55">
        <v>75.430000000000007</v>
      </c>
      <c r="H3362" s="55">
        <v>11.151</v>
      </c>
    </row>
    <row r="3363" spans="1:8" x14ac:dyDescent="0.25">
      <c r="A3363" s="55">
        <v>2022</v>
      </c>
      <c r="B3363" s="55" t="s">
        <v>30</v>
      </c>
      <c r="C3363" s="55">
        <v>139</v>
      </c>
      <c r="D3363" s="54">
        <v>44874</v>
      </c>
      <c r="E3363" s="56">
        <v>0.70833333333333304</v>
      </c>
      <c r="F3363" s="55">
        <v>2.77</v>
      </c>
      <c r="G3363" s="55">
        <v>79.623999999999995</v>
      </c>
      <c r="H3363" s="55">
        <v>10.956</v>
      </c>
    </row>
    <row r="3364" spans="1:8" x14ac:dyDescent="0.25">
      <c r="A3364" s="55">
        <v>2022</v>
      </c>
      <c r="B3364" s="55" t="s">
        <v>30</v>
      </c>
      <c r="C3364" s="55">
        <v>140</v>
      </c>
      <c r="D3364" s="54">
        <v>44874</v>
      </c>
      <c r="E3364" s="56">
        <v>0.75</v>
      </c>
      <c r="F3364" s="55">
        <v>4.298</v>
      </c>
      <c r="G3364" s="55">
        <v>77.914000000000001</v>
      </c>
      <c r="H3364" s="55">
        <v>10.81</v>
      </c>
    </row>
    <row r="3365" spans="1:8" x14ac:dyDescent="0.25">
      <c r="A3365" s="55">
        <v>2022</v>
      </c>
      <c r="B3365" s="55" t="s">
        <v>30</v>
      </c>
      <c r="C3365" s="55">
        <v>141</v>
      </c>
      <c r="D3365" s="54">
        <v>44874</v>
      </c>
      <c r="E3365" s="56">
        <v>0.79166666666666696</v>
      </c>
      <c r="F3365" s="55">
        <v>20.792999999999999</v>
      </c>
      <c r="G3365" s="55">
        <v>59.234999999999999</v>
      </c>
      <c r="H3365" s="55">
        <v>10.785</v>
      </c>
    </row>
    <row r="3366" spans="1:8" x14ac:dyDescent="0.25">
      <c r="A3366" s="55">
        <v>2022</v>
      </c>
      <c r="B3366" s="55" t="s">
        <v>30</v>
      </c>
      <c r="C3366" s="55">
        <v>142</v>
      </c>
      <c r="D3366" s="54">
        <v>44874</v>
      </c>
      <c r="E3366" s="56">
        <v>0.83333333333333304</v>
      </c>
      <c r="F3366" s="55">
        <v>30.469000000000001</v>
      </c>
      <c r="G3366" s="55">
        <v>36.121000000000002</v>
      </c>
      <c r="H3366" s="55">
        <v>10.956</v>
      </c>
    </row>
    <row r="3367" spans="1:8" x14ac:dyDescent="0.25">
      <c r="A3367" s="55">
        <v>2022</v>
      </c>
      <c r="B3367" s="55" t="s">
        <v>30</v>
      </c>
      <c r="C3367" s="55">
        <v>143</v>
      </c>
      <c r="D3367" s="54">
        <v>44874</v>
      </c>
      <c r="E3367" s="56">
        <v>0.875</v>
      </c>
      <c r="F3367" s="55">
        <v>36.470999999999997</v>
      </c>
      <c r="G3367" s="55">
        <v>22.201000000000001</v>
      </c>
      <c r="H3367" s="55">
        <v>11.224</v>
      </c>
    </row>
    <row r="3368" spans="1:8" x14ac:dyDescent="0.25">
      <c r="A3368" s="55">
        <v>2022</v>
      </c>
      <c r="B3368" s="55" t="s">
        <v>30</v>
      </c>
      <c r="C3368" s="55">
        <v>144</v>
      </c>
      <c r="D3368" s="54">
        <v>44874</v>
      </c>
      <c r="E3368" s="56">
        <v>0.91666666666666696</v>
      </c>
      <c r="F3368" s="55">
        <v>23.545000000000002</v>
      </c>
      <c r="G3368" s="55">
        <v>29.437000000000001</v>
      </c>
      <c r="H3368" s="55">
        <v>11.782999999999999</v>
      </c>
    </row>
    <row r="3369" spans="1:8" x14ac:dyDescent="0.25">
      <c r="A3369" s="55">
        <v>2022</v>
      </c>
      <c r="B3369" s="55" t="s">
        <v>30</v>
      </c>
      <c r="C3369" s="55">
        <v>145</v>
      </c>
      <c r="D3369" s="54">
        <v>44874</v>
      </c>
      <c r="E3369" s="56">
        <v>0.95833333333333304</v>
      </c>
      <c r="F3369" s="55">
        <v>32.845999999999997</v>
      </c>
      <c r="G3369" s="55">
        <v>22.888000000000002</v>
      </c>
      <c r="H3369" s="55">
        <v>12.292</v>
      </c>
    </row>
    <row r="3370" spans="1:8" x14ac:dyDescent="0.25">
      <c r="A3370" s="55">
        <v>2022</v>
      </c>
      <c r="B3370" s="55" t="s">
        <v>30</v>
      </c>
      <c r="C3370" s="55">
        <v>146</v>
      </c>
      <c r="D3370" s="54">
        <v>44874</v>
      </c>
      <c r="E3370" s="56">
        <v>0</v>
      </c>
      <c r="F3370" s="55">
        <v>32.277999999999999</v>
      </c>
      <c r="G3370" s="55">
        <v>19.821000000000002</v>
      </c>
      <c r="H3370" s="55">
        <v>12.944000000000001</v>
      </c>
    </row>
    <row r="3371" spans="1:8" x14ac:dyDescent="0.25">
      <c r="A3371" s="55">
        <v>2022</v>
      </c>
      <c r="B3371" s="55" t="s">
        <v>30</v>
      </c>
      <c r="C3371" s="55">
        <v>147</v>
      </c>
      <c r="D3371" s="54">
        <v>44874</v>
      </c>
      <c r="E3371" s="56">
        <v>4.1666666666666664E-2</v>
      </c>
      <c r="F3371" s="55">
        <v>26.5</v>
      </c>
      <c r="G3371" s="55">
        <v>24.41</v>
      </c>
      <c r="H3371" s="55">
        <v>13.618</v>
      </c>
    </row>
    <row r="3372" spans="1:8" x14ac:dyDescent="0.25">
      <c r="A3372" s="55">
        <v>2022</v>
      </c>
      <c r="B3372" s="55" t="s">
        <v>30</v>
      </c>
      <c r="C3372" s="55">
        <v>148</v>
      </c>
      <c r="D3372" s="54">
        <v>44874</v>
      </c>
      <c r="E3372" s="56">
        <v>8.3333333333333329E-2</v>
      </c>
      <c r="F3372" s="55">
        <v>30.9</v>
      </c>
      <c r="G3372" s="55">
        <v>23.53</v>
      </c>
      <c r="H3372" s="55">
        <v>14.002000000000001</v>
      </c>
    </row>
    <row r="3373" spans="1:8" x14ac:dyDescent="0.25">
      <c r="A3373" s="55">
        <v>2022</v>
      </c>
      <c r="B3373" s="55" t="s">
        <v>30</v>
      </c>
      <c r="C3373" s="55">
        <v>149</v>
      </c>
      <c r="D3373" s="54">
        <v>44874</v>
      </c>
      <c r="E3373" s="56">
        <v>0.125</v>
      </c>
      <c r="F3373" s="55">
        <v>19.792999999999999</v>
      </c>
      <c r="G3373" s="55">
        <v>29.398</v>
      </c>
      <c r="H3373" s="55">
        <v>14.314</v>
      </c>
    </row>
    <row r="3374" spans="1:8" x14ac:dyDescent="0.25">
      <c r="A3374" s="55">
        <v>2022</v>
      </c>
      <c r="B3374" s="55" t="s">
        <v>30</v>
      </c>
      <c r="C3374" s="55">
        <v>150</v>
      </c>
      <c r="D3374" s="54">
        <v>44874</v>
      </c>
      <c r="E3374" s="56">
        <v>0.16666666666666666</v>
      </c>
      <c r="F3374" s="55">
        <v>17.605</v>
      </c>
      <c r="G3374" s="55">
        <v>36.058999999999997</v>
      </c>
      <c r="H3374" s="55">
        <v>14.242000000000001</v>
      </c>
    </row>
    <row r="3375" spans="1:8" x14ac:dyDescent="0.25">
      <c r="A3375" s="55">
        <v>2022</v>
      </c>
      <c r="B3375" s="55" t="s">
        <v>30</v>
      </c>
      <c r="C3375" s="55">
        <v>151</v>
      </c>
      <c r="D3375" s="54">
        <v>44874</v>
      </c>
      <c r="E3375" s="56">
        <v>0.20833333333333334</v>
      </c>
      <c r="F3375" s="55">
        <v>13.281000000000001</v>
      </c>
      <c r="G3375" s="55">
        <v>44.87</v>
      </c>
      <c r="H3375" s="55">
        <v>14.074</v>
      </c>
    </row>
    <row r="3376" spans="1:8" x14ac:dyDescent="0.25">
      <c r="A3376" s="55">
        <v>2022</v>
      </c>
      <c r="B3376" s="55" t="s">
        <v>30</v>
      </c>
      <c r="C3376" s="55">
        <v>152</v>
      </c>
      <c r="D3376" s="54">
        <v>44874</v>
      </c>
      <c r="E3376" s="56">
        <v>0.25</v>
      </c>
      <c r="F3376" s="55">
        <v>11.443</v>
      </c>
      <c r="G3376" s="55">
        <v>50.595999999999997</v>
      </c>
      <c r="H3376" s="55">
        <v>13.834</v>
      </c>
    </row>
    <row r="3377" spans="1:8" x14ac:dyDescent="0.25">
      <c r="A3377" s="55">
        <v>2022</v>
      </c>
      <c r="B3377" s="55" t="s">
        <v>30</v>
      </c>
      <c r="C3377" s="55">
        <v>153</v>
      </c>
      <c r="D3377" s="54">
        <v>44874</v>
      </c>
      <c r="E3377" s="56">
        <v>0.29166666666666669</v>
      </c>
      <c r="F3377" s="55">
        <v>11.613</v>
      </c>
      <c r="G3377" s="55">
        <v>53.021999999999998</v>
      </c>
      <c r="H3377" s="55">
        <v>13.618</v>
      </c>
    </row>
    <row r="3378" spans="1:8" x14ac:dyDescent="0.25">
      <c r="A3378" s="55">
        <v>2022</v>
      </c>
      <c r="B3378" s="55" t="s">
        <v>30</v>
      </c>
      <c r="C3378" s="55">
        <v>154</v>
      </c>
      <c r="D3378" s="54">
        <v>44874</v>
      </c>
      <c r="E3378" s="56">
        <v>0.33333333333333331</v>
      </c>
      <c r="F3378" s="55">
        <v>9.4849999999999994</v>
      </c>
      <c r="G3378" s="55">
        <v>57.106999999999999</v>
      </c>
      <c r="H3378" s="55">
        <v>13.425000000000001</v>
      </c>
    </row>
    <row r="3379" spans="1:8" x14ac:dyDescent="0.25">
      <c r="A3379" s="55">
        <v>2022</v>
      </c>
      <c r="B3379" s="55" t="s">
        <v>30</v>
      </c>
      <c r="C3379" s="55">
        <v>155</v>
      </c>
      <c r="D3379" s="54">
        <v>44874</v>
      </c>
      <c r="E3379" s="56">
        <v>0.375</v>
      </c>
      <c r="F3379" s="55">
        <v>5.5389999999999997</v>
      </c>
      <c r="G3379" s="55">
        <v>61.604999999999997</v>
      </c>
      <c r="H3379" s="55">
        <v>13.137</v>
      </c>
    </row>
    <row r="3380" spans="1:8" x14ac:dyDescent="0.25">
      <c r="A3380" s="55">
        <v>2022</v>
      </c>
      <c r="B3380" s="55" t="s">
        <v>30</v>
      </c>
      <c r="C3380" s="55">
        <v>156</v>
      </c>
      <c r="D3380" s="54">
        <v>44904</v>
      </c>
      <c r="E3380" s="56">
        <v>0.41666666666666669</v>
      </c>
      <c r="F3380" s="55">
        <v>4.9210000000000003</v>
      </c>
      <c r="G3380" s="55">
        <v>69.138000000000005</v>
      </c>
      <c r="H3380" s="55">
        <v>12.847</v>
      </c>
    </row>
    <row r="3381" spans="1:8" x14ac:dyDescent="0.25">
      <c r="A3381" s="55">
        <v>2022</v>
      </c>
      <c r="B3381" s="55" t="s">
        <v>30</v>
      </c>
      <c r="C3381" s="55">
        <v>157</v>
      </c>
      <c r="D3381" s="54">
        <v>44904</v>
      </c>
      <c r="E3381" s="56">
        <v>0.45833333333333331</v>
      </c>
      <c r="F3381" s="55">
        <v>4.298</v>
      </c>
      <c r="G3381" s="55">
        <v>71.975999999999999</v>
      </c>
      <c r="H3381" s="55">
        <v>12.558</v>
      </c>
    </row>
    <row r="3382" spans="1:8" x14ac:dyDescent="0.25">
      <c r="A3382" s="55">
        <v>2022</v>
      </c>
      <c r="B3382" s="55" t="s">
        <v>30</v>
      </c>
      <c r="C3382" s="55">
        <v>158</v>
      </c>
      <c r="D3382" s="54">
        <v>44904</v>
      </c>
      <c r="E3382" s="56">
        <v>0.5</v>
      </c>
      <c r="F3382" s="55">
        <v>5.0759999999999996</v>
      </c>
      <c r="G3382" s="55">
        <v>71.882999999999996</v>
      </c>
      <c r="H3382" s="55">
        <v>12.34</v>
      </c>
    </row>
    <row r="3383" spans="1:8" x14ac:dyDescent="0.25">
      <c r="A3383" s="55">
        <v>2022</v>
      </c>
      <c r="B3383" s="55" t="s">
        <v>30</v>
      </c>
      <c r="C3383" s="55">
        <v>159</v>
      </c>
      <c r="D3383" s="54">
        <v>44904</v>
      </c>
      <c r="E3383" s="56">
        <v>0.54166666666666663</v>
      </c>
      <c r="F3383" s="55">
        <v>6.0510000000000002</v>
      </c>
      <c r="G3383" s="55">
        <v>71.58</v>
      </c>
      <c r="H3383" s="55">
        <v>12.243</v>
      </c>
    </row>
    <row r="3384" spans="1:8" x14ac:dyDescent="0.25">
      <c r="A3384" s="55">
        <v>2022</v>
      </c>
      <c r="B3384" s="55" t="s">
        <v>30</v>
      </c>
      <c r="C3384" s="55">
        <v>160</v>
      </c>
      <c r="D3384" s="54">
        <v>44904</v>
      </c>
      <c r="E3384" s="56">
        <v>0.58333333333333337</v>
      </c>
      <c r="F3384" s="55">
        <v>4.298</v>
      </c>
      <c r="G3384" s="55">
        <v>74.733000000000004</v>
      </c>
      <c r="H3384" s="55">
        <v>12.098000000000001</v>
      </c>
    </row>
    <row r="3385" spans="1:8" x14ac:dyDescent="0.25">
      <c r="A3385" s="55">
        <v>2022</v>
      </c>
      <c r="B3385" s="55" t="s">
        <v>30</v>
      </c>
      <c r="C3385" s="55">
        <v>161</v>
      </c>
      <c r="D3385" s="54">
        <v>44904</v>
      </c>
      <c r="E3385" s="56">
        <v>0.625</v>
      </c>
      <c r="F3385" s="55">
        <v>3.512</v>
      </c>
      <c r="G3385" s="55">
        <v>77.289000000000001</v>
      </c>
      <c r="H3385" s="55">
        <v>11.88</v>
      </c>
    </row>
    <row r="3386" spans="1:8" x14ac:dyDescent="0.25">
      <c r="A3386" s="55">
        <v>2022</v>
      </c>
      <c r="B3386" s="55" t="s">
        <v>30</v>
      </c>
      <c r="C3386" s="55">
        <v>162</v>
      </c>
      <c r="D3386" s="54">
        <v>44904</v>
      </c>
      <c r="E3386" s="56">
        <v>0.66666666666666663</v>
      </c>
      <c r="F3386" s="55">
        <v>3.3010000000000002</v>
      </c>
      <c r="G3386" s="55">
        <v>79.822000000000003</v>
      </c>
      <c r="H3386" s="55">
        <v>11.662000000000001</v>
      </c>
    </row>
    <row r="3387" spans="1:8" x14ac:dyDescent="0.25">
      <c r="A3387" s="55">
        <v>2022</v>
      </c>
      <c r="B3387" s="55" t="s">
        <v>30</v>
      </c>
      <c r="C3387" s="55">
        <v>163</v>
      </c>
      <c r="D3387" s="54">
        <v>44904</v>
      </c>
      <c r="E3387" s="56">
        <v>0.70833333333333337</v>
      </c>
      <c r="F3387" s="55">
        <v>2.6640000000000001</v>
      </c>
      <c r="G3387" s="55">
        <v>81.518000000000001</v>
      </c>
      <c r="H3387" s="55">
        <v>11.443</v>
      </c>
    </row>
    <row r="3388" spans="1:8" x14ac:dyDescent="0.25">
      <c r="A3388" s="55">
        <v>2022</v>
      </c>
      <c r="B3388" s="55" t="s">
        <v>30</v>
      </c>
      <c r="C3388" s="55">
        <v>164</v>
      </c>
      <c r="D3388" s="54">
        <v>44904</v>
      </c>
      <c r="E3388" s="56">
        <v>0.75</v>
      </c>
      <c r="F3388" s="55">
        <v>4.2720000000000002</v>
      </c>
      <c r="G3388" s="55">
        <v>80.965000000000003</v>
      </c>
      <c r="H3388" s="55">
        <v>11.273</v>
      </c>
    </row>
    <row r="3389" spans="1:8" x14ac:dyDescent="0.25">
      <c r="A3389" s="55">
        <v>2022</v>
      </c>
      <c r="B3389" s="55" t="s">
        <v>30</v>
      </c>
      <c r="C3389" s="55">
        <v>165</v>
      </c>
      <c r="D3389" s="54">
        <v>44904</v>
      </c>
      <c r="E3389" s="56">
        <v>0.79166666666666663</v>
      </c>
      <c r="F3389" s="55">
        <v>18.960999999999999</v>
      </c>
      <c r="G3389" s="55">
        <v>62.539000000000001</v>
      </c>
      <c r="H3389" s="55">
        <v>11.247999999999999</v>
      </c>
    </row>
    <row r="3390" spans="1:8" x14ac:dyDescent="0.25">
      <c r="A3390" s="55">
        <v>2022</v>
      </c>
      <c r="B3390" s="55" t="s">
        <v>30</v>
      </c>
      <c r="C3390" s="55">
        <v>166</v>
      </c>
      <c r="D3390" s="54">
        <v>44904</v>
      </c>
      <c r="E3390" s="56">
        <v>0.83333333333333337</v>
      </c>
      <c r="F3390" s="55">
        <v>29.414000000000001</v>
      </c>
      <c r="G3390" s="55">
        <v>41.49</v>
      </c>
      <c r="H3390" s="55">
        <v>11.394</v>
      </c>
    </row>
    <row r="3391" spans="1:8" x14ac:dyDescent="0.25">
      <c r="A3391" s="55">
        <v>2022</v>
      </c>
      <c r="B3391" s="55" t="s">
        <v>30</v>
      </c>
      <c r="C3391" s="55">
        <v>167</v>
      </c>
      <c r="D3391" s="54">
        <v>44904</v>
      </c>
      <c r="E3391" s="56">
        <v>0.875</v>
      </c>
      <c r="F3391" s="55">
        <v>35.314999999999998</v>
      </c>
      <c r="G3391" s="55">
        <v>28.73</v>
      </c>
      <c r="H3391" s="55">
        <v>11.589</v>
      </c>
    </row>
    <row r="3392" spans="1:8" x14ac:dyDescent="0.25">
      <c r="A3392" s="55">
        <v>2022</v>
      </c>
      <c r="B3392" s="55" t="s">
        <v>30</v>
      </c>
      <c r="C3392" s="55">
        <v>168</v>
      </c>
      <c r="D3392" s="54">
        <v>44904</v>
      </c>
      <c r="E3392" s="56">
        <v>0.91666666666666663</v>
      </c>
      <c r="F3392" s="55">
        <v>28.344999999999999</v>
      </c>
      <c r="G3392" s="55">
        <v>29.146000000000001</v>
      </c>
      <c r="H3392" s="55">
        <v>11.856</v>
      </c>
    </row>
    <row r="3393" spans="1:8" x14ac:dyDescent="0.25">
      <c r="A3393" s="55">
        <v>2022</v>
      </c>
      <c r="B3393" s="55" t="s">
        <v>30</v>
      </c>
      <c r="C3393" s="55">
        <v>169</v>
      </c>
      <c r="D3393" s="54">
        <v>44904</v>
      </c>
      <c r="E3393" s="56">
        <v>0.95833333333333337</v>
      </c>
      <c r="F3393" s="55">
        <v>28.791</v>
      </c>
      <c r="G3393" s="55">
        <v>30.684000000000001</v>
      </c>
      <c r="H3393" s="55">
        <v>152.46299999999999</v>
      </c>
    </row>
    <row r="3394" spans="1:8" x14ac:dyDescent="0.25">
      <c r="A3394" s="55">
        <v>2022</v>
      </c>
      <c r="B3394" s="55" t="s">
        <v>30</v>
      </c>
      <c r="C3394" s="55">
        <v>170</v>
      </c>
      <c r="D3394" s="54">
        <v>44904</v>
      </c>
      <c r="E3394" s="56">
        <v>0.54166666666666696</v>
      </c>
      <c r="F3394" s="55">
        <v>31.052</v>
      </c>
      <c r="G3394" s="55">
        <v>25.004000000000001</v>
      </c>
      <c r="H3394" s="55">
        <v>165.76499999999999</v>
      </c>
    </row>
    <row r="3395" spans="1:8" x14ac:dyDescent="0.25">
      <c r="A3395" s="55">
        <v>2022</v>
      </c>
      <c r="B3395" s="55" t="s">
        <v>30</v>
      </c>
      <c r="C3395" s="55">
        <v>171</v>
      </c>
      <c r="D3395" s="54">
        <v>44904</v>
      </c>
      <c r="E3395" s="56">
        <v>0.58333333333333304</v>
      </c>
      <c r="F3395" s="55">
        <v>21.509</v>
      </c>
      <c r="G3395" s="55">
        <v>31.212</v>
      </c>
      <c r="H3395" s="55">
        <v>214.52799999999999</v>
      </c>
    </row>
    <row r="3396" spans="1:8" x14ac:dyDescent="0.25">
      <c r="A3396" s="55">
        <v>2022</v>
      </c>
      <c r="B3396" s="55" t="s">
        <v>30</v>
      </c>
      <c r="C3396" s="55">
        <v>172</v>
      </c>
      <c r="D3396" s="54">
        <v>44904</v>
      </c>
      <c r="E3396" s="56">
        <v>0.625</v>
      </c>
      <c r="F3396" s="55">
        <v>29.164999999999999</v>
      </c>
      <c r="G3396" s="55">
        <v>20.202000000000002</v>
      </c>
      <c r="H3396" s="55">
        <v>196.96</v>
      </c>
    </row>
    <row r="3397" spans="1:8" x14ac:dyDescent="0.25">
      <c r="A3397" s="55">
        <v>2022</v>
      </c>
      <c r="B3397" s="55" t="s">
        <v>30</v>
      </c>
      <c r="C3397" s="55">
        <v>173</v>
      </c>
      <c r="D3397" s="54">
        <v>44904</v>
      </c>
      <c r="E3397" s="56">
        <v>0.66666666666666696</v>
      </c>
      <c r="F3397" s="55">
        <v>26.890999999999998</v>
      </c>
      <c r="G3397" s="55">
        <v>25.161000000000001</v>
      </c>
      <c r="H3397" s="55">
        <v>203.21799999999999</v>
      </c>
    </row>
    <row r="3398" spans="1:8" x14ac:dyDescent="0.25">
      <c r="A3398" s="55">
        <v>2022</v>
      </c>
      <c r="B3398" s="55" t="s">
        <v>30</v>
      </c>
      <c r="C3398" s="55">
        <v>174</v>
      </c>
      <c r="D3398" s="54">
        <v>44904</v>
      </c>
      <c r="E3398" s="56">
        <v>0.70833333333333304</v>
      </c>
      <c r="F3398" s="55">
        <v>20.222000000000001</v>
      </c>
      <c r="G3398" s="55">
        <v>34.015999999999998</v>
      </c>
      <c r="H3398" s="55">
        <v>235.434</v>
      </c>
    </row>
    <row r="3399" spans="1:8" x14ac:dyDescent="0.25">
      <c r="A3399" s="55">
        <v>2022</v>
      </c>
      <c r="B3399" s="55" t="s">
        <v>30</v>
      </c>
      <c r="C3399" s="55">
        <v>175</v>
      </c>
      <c r="D3399" s="54">
        <v>44904</v>
      </c>
      <c r="E3399" s="56">
        <v>0.75</v>
      </c>
      <c r="F3399" s="55">
        <v>11.589</v>
      </c>
      <c r="G3399" s="55">
        <v>44.756999999999998</v>
      </c>
      <c r="H3399" s="55">
        <v>242.36799999999999</v>
      </c>
    </row>
    <row r="3400" spans="1:8" x14ac:dyDescent="0.25">
      <c r="A3400" s="55">
        <v>2022</v>
      </c>
      <c r="B3400" s="55" t="s">
        <v>30</v>
      </c>
      <c r="C3400" s="55">
        <v>176</v>
      </c>
      <c r="D3400" s="54">
        <v>44904</v>
      </c>
      <c r="E3400" s="56">
        <v>0.79166666666666696</v>
      </c>
      <c r="F3400" s="55">
        <v>8.6430000000000007</v>
      </c>
      <c r="G3400" s="55">
        <v>51.268999999999998</v>
      </c>
      <c r="H3400" s="55">
        <v>226.53299999999999</v>
      </c>
    </row>
    <row r="3401" spans="1:8" x14ac:dyDescent="0.25">
      <c r="A3401" s="55">
        <v>2022</v>
      </c>
      <c r="B3401" s="55" t="s">
        <v>30</v>
      </c>
      <c r="C3401" s="55">
        <v>177</v>
      </c>
      <c r="D3401" s="54">
        <v>44904</v>
      </c>
      <c r="E3401" s="56">
        <v>0.83333333333333304</v>
      </c>
      <c r="F3401" s="55">
        <v>7.5439999999999996</v>
      </c>
      <c r="G3401" s="55">
        <v>57.277000000000001</v>
      </c>
      <c r="H3401" s="55">
        <v>216.70400000000001</v>
      </c>
    </row>
    <row r="3402" spans="1:8" x14ac:dyDescent="0.25">
      <c r="A3402" s="55">
        <v>2022</v>
      </c>
      <c r="B3402" s="55" t="s">
        <v>30</v>
      </c>
      <c r="C3402" s="55">
        <v>178</v>
      </c>
      <c r="D3402" s="54">
        <v>44904</v>
      </c>
      <c r="E3402" s="56">
        <v>0.875</v>
      </c>
      <c r="F3402" s="55">
        <v>7.1920000000000002</v>
      </c>
      <c r="G3402" s="55">
        <v>61.77</v>
      </c>
      <c r="H3402" s="55">
        <v>204.92500000000001</v>
      </c>
    </row>
    <row r="3403" spans="1:8" x14ac:dyDescent="0.25">
      <c r="A3403" s="55">
        <v>2022</v>
      </c>
      <c r="B3403" s="55" t="s">
        <v>30</v>
      </c>
      <c r="C3403" s="55">
        <v>179</v>
      </c>
      <c r="D3403" s="54">
        <v>44904</v>
      </c>
      <c r="E3403" s="56">
        <v>0.91666666666666696</v>
      </c>
      <c r="F3403" s="55">
        <v>7.0149999999999997</v>
      </c>
      <c r="G3403" s="55">
        <v>66.38</v>
      </c>
      <c r="H3403" s="55">
        <v>195.52</v>
      </c>
    </row>
    <row r="3404" spans="1:8" x14ac:dyDescent="0.25">
      <c r="A3404" s="55">
        <v>2022</v>
      </c>
      <c r="B3404" s="55" t="s">
        <v>30</v>
      </c>
      <c r="C3404" s="55">
        <v>180</v>
      </c>
      <c r="D3404" s="54" t="s">
        <v>6727</v>
      </c>
      <c r="E3404" s="56">
        <v>0.95833333333333304</v>
      </c>
      <c r="F3404" s="55">
        <v>7.1669999999999998</v>
      </c>
      <c r="G3404" s="55">
        <v>69.512</v>
      </c>
      <c r="H3404" s="55">
        <v>184.29300000000001</v>
      </c>
    </row>
    <row r="3405" spans="1:8" x14ac:dyDescent="0.25">
      <c r="A3405" s="55">
        <v>2022</v>
      </c>
      <c r="B3405" s="55" t="s">
        <v>30</v>
      </c>
      <c r="C3405" s="55">
        <v>181</v>
      </c>
      <c r="D3405" s="54" t="s">
        <v>6727</v>
      </c>
      <c r="E3405" s="56">
        <v>0</v>
      </c>
      <c r="F3405" s="55">
        <v>6.3819999999999997</v>
      </c>
      <c r="G3405" s="55">
        <v>72.144000000000005</v>
      </c>
      <c r="H3405" s="55">
        <v>175.35499999999999</v>
      </c>
    </row>
    <row r="3406" spans="1:8" x14ac:dyDescent="0.25">
      <c r="A3406" s="55">
        <v>2022</v>
      </c>
      <c r="B3406" s="55" t="s">
        <v>30</v>
      </c>
      <c r="C3406" s="55">
        <v>182</v>
      </c>
      <c r="D3406" s="54" t="s">
        <v>6727</v>
      </c>
      <c r="E3406" s="56">
        <v>4.1666666666666664E-2</v>
      </c>
      <c r="F3406" s="55">
        <v>6.56</v>
      </c>
      <c r="G3406" s="55">
        <v>75.149000000000001</v>
      </c>
      <c r="H3406" s="55">
        <v>163.67599999999999</v>
      </c>
    </row>
    <row r="3407" spans="1:8" x14ac:dyDescent="0.25">
      <c r="A3407" s="55">
        <v>2022</v>
      </c>
      <c r="B3407" s="55" t="s">
        <v>30</v>
      </c>
      <c r="C3407" s="55">
        <v>183</v>
      </c>
      <c r="D3407" s="54" t="s">
        <v>6727</v>
      </c>
      <c r="E3407" s="56">
        <v>8.3333333333333329E-2</v>
      </c>
      <c r="F3407" s="55">
        <v>5.8209999999999997</v>
      </c>
      <c r="G3407" s="55">
        <v>77.355999999999995</v>
      </c>
      <c r="H3407" s="55">
        <v>152.982</v>
      </c>
    </row>
    <row r="3408" spans="1:8" x14ac:dyDescent="0.25">
      <c r="A3408" s="55">
        <v>2022</v>
      </c>
      <c r="B3408" s="55" t="s">
        <v>30</v>
      </c>
      <c r="C3408" s="55">
        <v>184</v>
      </c>
      <c r="D3408" s="54" t="s">
        <v>6727</v>
      </c>
      <c r="E3408" s="56">
        <v>0.125</v>
      </c>
      <c r="F3408" s="55">
        <v>5.3339999999999996</v>
      </c>
      <c r="G3408" s="55">
        <v>80.33</v>
      </c>
      <c r="H3408" s="55">
        <v>142.09899999999999</v>
      </c>
    </row>
    <row r="3409" spans="1:8" x14ac:dyDescent="0.25">
      <c r="A3409" s="55">
        <v>2022</v>
      </c>
      <c r="B3409" s="55" t="s">
        <v>30</v>
      </c>
      <c r="C3409" s="55">
        <v>185</v>
      </c>
      <c r="D3409" s="54" t="s">
        <v>6727</v>
      </c>
      <c r="E3409" s="56">
        <v>0.16666666666666666</v>
      </c>
      <c r="F3409" s="55">
        <v>4.1680000000000001</v>
      </c>
      <c r="G3409" s="55">
        <v>79.936000000000007</v>
      </c>
      <c r="H3409" s="55">
        <v>133.608</v>
      </c>
    </row>
    <row r="3410" spans="1:8" x14ac:dyDescent="0.25">
      <c r="A3410" s="55">
        <v>2022</v>
      </c>
      <c r="B3410" s="55" t="s">
        <v>30</v>
      </c>
      <c r="C3410" s="55">
        <v>186</v>
      </c>
      <c r="D3410" s="54" t="s">
        <v>6727</v>
      </c>
      <c r="E3410" s="56">
        <v>0.20833333333333334</v>
      </c>
      <c r="F3410" s="55">
        <v>3.617</v>
      </c>
      <c r="G3410" s="55">
        <v>82.260999999999996</v>
      </c>
      <c r="H3410" s="55">
        <v>125.378</v>
      </c>
    </row>
    <row r="3411" spans="1:8" x14ac:dyDescent="0.25">
      <c r="A3411" s="55">
        <v>2022</v>
      </c>
      <c r="B3411" s="55" t="s">
        <v>30</v>
      </c>
      <c r="C3411" s="55">
        <v>187</v>
      </c>
      <c r="D3411" s="54" t="s">
        <v>6727</v>
      </c>
      <c r="E3411" s="56">
        <v>0.25</v>
      </c>
      <c r="F3411" s="55">
        <v>3.6429999999999998</v>
      </c>
      <c r="G3411" s="55">
        <v>83.076999999999998</v>
      </c>
      <c r="H3411" s="55">
        <v>116.985</v>
      </c>
    </row>
    <row r="3412" spans="1:8" x14ac:dyDescent="0.25">
      <c r="A3412" s="55">
        <v>2022</v>
      </c>
      <c r="B3412" s="55" t="s">
        <v>30</v>
      </c>
      <c r="C3412" s="55">
        <v>188</v>
      </c>
      <c r="D3412" s="54" t="s">
        <v>6727</v>
      </c>
      <c r="E3412" s="56">
        <v>0.29166666666666669</v>
      </c>
      <c r="F3412" s="55">
        <v>6.3310000000000004</v>
      </c>
      <c r="G3412" s="55">
        <v>83.126000000000005</v>
      </c>
      <c r="H3412" s="55">
        <v>107.886</v>
      </c>
    </row>
    <row r="3413" spans="1:8" x14ac:dyDescent="0.25">
      <c r="A3413" s="55">
        <v>2022</v>
      </c>
      <c r="B3413" s="55" t="s">
        <v>30</v>
      </c>
      <c r="C3413" s="55">
        <v>189</v>
      </c>
      <c r="D3413" s="54" t="s">
        <v>6727</v>
      </c>
      <c r="E3413" s="56">
        <v>0.33333333333333331</v>
      </c>
      <c r="F3413" s="55">
        <v>18.556999999999999</v>
      </c>
      <c r="G3413" s="55">
        <v>67.635000000000005</v>
      </c>
      <c r="H3413" s="55">
        <v>101.017</v>
      </c>
    </row>
    <row r="3414" spans="1:8" x14ac:dyDescent="0.25">
      <c r="A3414" s="55">
        <v>2022</v>
      </c>
      <c r="B3414" s="55" t="s">
        <v>30</v>
      </c>
      <c r="C3414" s="55">
        <v>190</v>
      </c>
      <c r="D3414" s="54" t="s">
        <v>6727</v>
      </c>
      <c r="E3414" s="56">
        <v>0.375</v>
      </c>
      <c r="F3414" s="55">
        <v>25.841000000000001</v>
      </c>
      <c r="G3414" s="55">
        <v>48.177</v>
      </c>
      <c r="H3414" s="55">
        <v>131.44999999999999</v>
      </c>
    </row>
    <row r="3415" spans="1:8" x14ac:dyDescent="0.25">
      <c r="A3415" s="55">
        <v>2022</v>
      </c>
      <c r="B3415" s="55" t="s">
        <v>30</v>
      </c>
      <c r="C3415" s="55">
        <v>191</v>
      </c>
      <c r="D3415" s="54" t="s">
        <v>6727</v>
      </c>
      <c r="E3415" s="56">
        <v>0.41666666666666669</v>
      </c>
      <c r="F3415" s="55">
        <v>33.052999999999997</v>
      </c>
      <c r="G3415" s="55">
        <v>32.277000000000001</v>
      </c>
      <c r="H3415" s="55">
        <v>163.00200000000001</v>
      </c>
    </row>
    <row r="3416" spans="1:8" x14ac:dyDescent="0.25">
      <c r="A3416" s="55">
        <v>2022</v>
      </c>
      <c r="B3416" s="55" t="s">
        <v>30</v>
      </c>
      <c r="C3416" s="55">
        <v>192</v>
      </c>
      <c r="D3416" s="54" t="s">
        <v>6727</v>
      </c>
      <c r="E3416" s="56">
        <v>0.45833333333333331</v>
      </c>
      <c r="F3416" s="55">
        <v>28.419</v>
      </c>
      <c r="G3416" s="55">
        <v>31.672000000000001</v>
      </c>
      <c r="H3416" s="55">
        <v>206.69499999999999</v>
      </c>
    </row>
    <row r="3417" spans="1:8" x14ac:dyDescent="0.25">
      <c r="A3417" s="55">
        <v>2022</v>
      </c>
      <c r="B3417" s="55" t="s">
        <v>30</v>
      </c>
      <c r="C3417" s="55">
        <v>193</v>
      </c>
      <c r="D3417" s="54" t="s">
        <v>6727</v>
      </c>
      <c r="E3417" s="56">
        <v>0.5</v>
      </c>
      <c r="F3417" s="55">
        <v>28.518000000000001</v>
      </c>
      <c r="G3417" s="55">
        <v>35.564</v>
      </c>
      <c r="H3417" s="55">
        <v>149.011</v>
      </c>
    </row>
    <row r="3418" spans="1:8" x14ac:dyDescent="0.25">
      <c r="A3418" s="55">
        <v>2022</v>
      </c>
      <c r="B3418" s="55" t="s">
        <v>30</v>
      </c>
      <c r="C3418" s="55">
        <v>194</v>
      </c>
      <c r="D3418" s="54" t="s">
        <v>6727</v>
      </c>
      <c r="E3418" s="56">
        <v>0.54166666666666663</v>
      </c>
      <c r="F3418" s="55">
        <v>33.835000000000001</v>
      </c>
      <c r="G3418" s="55">
        <v>24.323</v>
      </c>
      <c r="H3418" s="55">
        <v>153.50700000000001</v>
      </c>
    </row>
    <row r="3419" spans="1:8" x14ac:dyDescent="0.25">
      <c r="A3419" s="55">
        <v>2022</v>
      </c>
      <c r="B3419" s="55" t="s">
        <v>30</v>
      </c>
      <c r="C3419" s="55">
        <v>195</v>
      </c>
      <c r="D3419" s="54" t="s">
        <v>6727</v>
      </c>
      <c r="E3419" s="56">
        <v>0.58333333333333337</v>
      </c>
      <c r="F3419" s="55">
        <v>22.561</v>
      </c>
      <c r="G3419" s="55">
        <v>38.423000000000002</v>
      </c>
      <c r="H3419" s="55">
        <v>186.55500000000001</v>
      </c>
    </row>
    <row r="3420" spans="1:8" x14ac:dyDescent="0.25">
      <c r="A3420" s="55">
        <v>2022</v>
      </c>
      <c r="B3420" s="55" t="s">
        <v>30</v>
      </c>
      <c r="C3420" s="55">
        <v>196</v>
      </c>
      <c r="D3420" s="54" t="s">
        <v>6727</v>
      </c>
      <c r="E3420" s="56">
        <v>0.625</v>
      </c>
      <c r="F3420" s="55">
        <v>30.065999999999999</v>
      </c>
      <c r="G3420" s="55">
        <v>28.494</v>
      </c>
      <c r="H3420" s="55">
        <v>210.45</v>
      </c>
    </row>
    <row r="3421" spans="1:8" x14ac:dyDescent="0.25">
      <c r="A3421" s="55">
        <v>2022</v>
      </c>
      <c r="B3421" s="55" t="s">
        <v>30</v>
      </c>
      <c r="C3421" s="55">
        <v>197</v>
      </c>
      <c r="D3421" s="54" t="s">
        <v>6727</v>
      </c>
      <c r="E3421" s="56">
        <v>0.66666666666666663</v>
      </c>
      <c r="F3421" s="55">
        <v>27.431000000000001</v>
      </c>
      <c r="G3421" s="55">
        <v>32.027000000000001</v>
      </c>
      <c r="H3421" s="55">
        <v>210.45</v>
      </c>
    </row>
    <row r="3422" spans="1:8" x14ac:dyDescent="0.25">
      <c r="A3422" s="55">
        <v>2022</v>
      </c>
      <c r="B3422" s="55" t="s">
        <v>30</v>
      </c>
      <c r="C3422" s="55">
        <v>198</v>
      </c>
      <c r="D3422" s="54" t="s">
        <v>6727</v>
      </c>
      <c r="E3422" s="56">
        <v>0.70833333333333337</v>
      </c>
      <c r="F3422" s="55">
        <v>20.198</v>
      </c>
      <c r="G3422" s="55">
        <v>41.292000000000002</v>
      </c>
      <c r="H3422" s="55">
        <v>232.28899999999999</v>
      </c>
    </row>
    <row r="3423" spans="1:8" x14ac:dyDescent="0.25">
      <c r="A3423" s="55">
        <v>2022</v>
      </c>
      <c r="B3423" s="55" t="s">
        <v>30</v>
      </c>
      <c r="C3423" s="55">
        <v>199</v>
      </c>
      <c r="D3423" s="54" t="s">
        <v>6727</v>
      </c>
      <c r="E3423" s="56">
        <v>0.75</v>
      </c>
      <c r="F3423" s="55">
        <v>12.147</v>
      </c>
      <c r="G3423" s="55">
        <v>53.158999999999999</v>
      </c>
      <c r="H3423" s="55">
        <v>232.28899999999999</v>
      </c>
    </row>
    <row r="3424" spans="1:8" x14ac:dyDescent="0.25">
      <c r="A3424" s="55">
        <v>2022</v>
      </c>
      <c r="B3424" s="55" t="s">
        <v>30</v>
      </c>
      <c r="C3424" s="55">
        <v>200</v>
      </c>
      <c r="D3424" s="54" t="s">
        <v>6727</v>
      </c>
      <c r="E3424" s="56">
        <v>0.79166666666666663</v>
      </c>
      <c r="F3424" s="55">
        <v>9.9280000000000008</v>
      </c>
      <c r="G3424" s="55">
        <v>59.246000000000002</v>
      </c>
      <c r="H3424" s="55">
        <v>216.70400000000001</v>
      </c>
    </row>
    <row r="3425" spans="1:8" x14ac:dyDescent="0.25">
      <c r="A3425" s="55">
        <v>2022</v>
      </c>
      <c r="B3425" s="55" t="s">
        <v>30</v>
      </c>
      <c r="C3425" s="55">
        <v>201</v>
      </c>
      <c r="D3425" s="54" t="s">
        <v>6727</v>
      </c>
      <c r="E3425" s="56">
        <v>0.83333333333333337</v>
      </c>
      <c r="F3425" s="55">
        <v>8.8409999999999993</v>
      </c>
      <c r="G3425" s="55">
        <v>63.064999999999998</v>
      </c>
      <c r="H3425" s="55">
        <v>204.92500000000001</v>
      </c>
    </row>
    <row r="3426" spans="1:8" x14ac:dyDescent="0.25">
      <c r="A3426" s="55">
        <v>2022</v>
      </c>
      <c r="B3426" s="55" t="s">
        <v>30</v>
      </c>
      <c r="C3426" s="55">
        <v>202</v>
      </c>
      <c r="D3426" s="54" t="s">
        <v>6727</v>
      </c>
      <c r="E3426" s="56">
        <v>0.875</v>
      </c>
      <c r="F3426" s="55">
        <v>8.27</v>
      </c>
      <c r="G3426" s="55">
        <v>66.894000000000005</v>
      </c>
      <c r="H3426" s="55">
        <v>194.125</v>
      </c>
    </row>
    <row r="3427" spans="1:8" x14ac:dyDescent="0.25">
      <c r="A3427" s="55">
        <v>2022</v>
      </c>
      <c r="B3427" s="55" t="s">
        <v>30</v>
      </c>
      <c r="C3427" s="55">
        <v>203</v>
      </c>
      <c r="D3427" s="54" t="s">
        <v>6727</v>
      </c>
      <c r="E3427" s="56">
        <v>0.91666666666666663</v>
      </c>
      <c r="F3427" s="55">
        <v>8.7170000000000005</v>
      </c>
      <c r="G3427" s="55">
        <v>71.688000000000002</v>
      </c>
      <c r="H3427" s="55">
        <v>181.10499999999999</v>
      </c>
    </row>
    <row r="3428" spans="1:8" x14ac:dyDescent="0.25">
      <c r="A3428" s="55">
        <v>2022</v>
      </c>
      <c r="B3428" s="55" t="s">
        <v>30</v>
      </c>
      <c r="C3428" s="55">
        <v>204</v>
      </c>
      <c r="D3428" s="54" t="s">
        <v>6728</v>
      </c>
      <c r="E3428" s="56">
        <v>0.95833333333333337</v>
      </c>
      <c r="F3428" s="55">
        <v>8.3190000000000008</v>
      </c>
      <c r="G3428" s="55">
        <v>75.048000000000002</v>
      </c>
      <c r="H3428" s="55">
        <v>167.21899999999999</v>
      </c>
    </row>
    <row r="3429" spans="1:8" x14ac:dyDescent="0.25">
      <c r="A3429" s="55">
        <v>2022</v>
      </c>
      <c r="B3429" s="55" t="s">
        <v>30</v>
      </c>
      <c r="C3429" s="55">
        <v>205</v>
      </c>
      <c r="D3429" s="54" t="s">
        <v>6728</v>
      </c>
      <c r="E3429" s="56">
        <v>0.54166666666666696</v>
      </c>
      <c r="F3429" s="55">
        <v>7.82</v>
      </c>
      <c r="G3429" s="55">
        <v>76.942999999999998</v>
      </c>
      <c r="H3429" s="55">
        <v>155.68100000000001</v>
      </c>
    </row>
    <row r="3430" spans="1:8" x14ac:dyDescent="0.25">
      <c r="A3430" s="55">
        <v>2022</v>
      </c>
      <c r="B3430" s="55" t="s">
        <v>30</v>
      </c>
      <c r="C3430" s="55">
        <v>206</v>
      </c>
      <c r="D3430" s="54" t="s">
        <v>6728</v>
      </c>
      <c r="E3430" s="56">
        <v>0.58333333333333304</v>
      </c>
      <c r="F3430" s="55">
        <v>7.0149999999999997</v>
      </c>
      <c r="G3430" s="55">
        <v>78.721000000000004</v>
      </c>
      <c r="H3430" s="55">
        <v>144.97399999999999</v>
      </c>
    </row>
    <row r="3431" spans="1:8" x14ac:dyDescent="0.25">
      <c r="A3431" s="55">
        <v>2022</v>
      </c>
      <c r="B3431" s="55" t="s">
        <v>30</v>
      </c>
      <c r="C3431" s="55">
        <v>207</v>
      </c>
      <c r="D3431" s="54" t="s">
        <v>6728</v>
      </c>
      <c r="E3431" s="56">
        <v>0.625</v>
      </c>
      <c r="F3431" s="55">
        <v>6.484</v>
      </c>
      <c r="G3431" s="55">
        <v>80.400999999999996</v>
      </c>
      <c r="H3431" s="55">
        <v>133.92599999999999</v>
      </c>
    </row>
    <row r="3432" spans="1:8" x14ac:dyDescent="0.25">
      <c r="A3432" s="55">
        <v>2022</v>
      </c>
      <c r="B3432" s="55" t="s">
        <v>30</v>
      </c>
      <c r="C3432" s="55">
        <v>208</v>
      </c>
      <c r="D3432" s="54" t="s">
        <v>6728</v>
      </c>
      <c r="E3432" s="56">
        <v>0.66666666666666696</v>
      </c>
      <c r="F3432" s="55">
        <v>5.7960000000000003</v>
      </c>
      <c r="G3432" s="55">
        <v>81.813999999999993</v>
      </c>
      <c r="H3432" s="55">
        <v>124.872</v>
      </c>
    </row>
    <row r="3433" spans="1:8" x14ac:dyDescent="0.25">
      <c r="A3433" s="55">
        <v>2022</v>
      </c>
      <c r="B3433" s="55" t="s">
        <v>30</v>
      </c>
      <c r="C3433" s="55">
        <v>209</v>
      </c>
      <c r="D3433" s="54" t="s">
        <v>6728</v>
      </c>
      <c r="E3433" s="56">
        <v>0.70833333333333304</v>
      </c>
      <c r="F3433" s="55">
        <v>5.7450000000000001</v>
      </c>
      <c r="G3433" s="55">
        <v>83.067999999999998</v>
      </c>
      <c r="H3433" s="55">
        <v>115.788</v>
      </c>
    </row>
    <row r="3434" spans="1:8" x14ac:dyDescent="0.25">
      <c r="A3434" s="55">
        <v>2022</v>
      </c>
      <c r="B3434" s="55" t="s">
        <v>30</v>
      </c>
      <c r="C3434" s="55">
        <v>210</v>
      </c>
      <c r="D3434" s="54" t="s">
        <v>6728</v>
      </c>
      <c r="E3434" s="56">
        <v>0.75</v>
      </c>
      <c r="F3434" s="55">
        <v>5.3079999999999998</v>
      </c>
      <c r="G3434" s="55">
        <v>84.197999999999993</v>
      </c>
      <c r="H3434" s="55">
        <v>108.203</v>
      </c>
    </row>
    <row r="3435" spans="1:8" x14ac:dyDescent="0.25">
      <c r="A3435" s="55">
        <v>2022</v>
      </c>
      <c r="B3435" s="55" t="s">
        <v>30</v>
      </c>
      <c r="C3435" s="55">
        <v>211</v>
      </c>
      <c r="D3435" s="54" t="s">
        <v>6728</v>
      </c>
      <c r="E3435" s="56">
        <v>0.79166666666666696</v>
      </c>
      <c r="F3435" s="55">
        <v>5.3339999999999996</v>
      </c>
      <c r="G3435" s="55">
        <v>84.751999999999995</v>
      </c>
      <c r="H3435" s="55">
        <v>101.017</v>
      </c>
    </row>
    <row r="3436" spans="1:8" x14ac:dyDescent="0.25">
      <c r="A3436" s="55">
        <v>2022</v>
      </c>
      <c r="B3436" s="55" t="s">
        <v>30</v>
      </c>
      <c r="C3436" s="55">
        <v>212</v>
      </c>
      <c r="D3436" s="54" t="s">
        <v>6728</v>
      </c>
      <c r="E3436" s="56">
        <v>0.83333333333333304</v>
      </c>
      <c r="F3436" s="55">
        <v>7.1669999999999998</v>
      </c>
      <c r="G3436" s="55">
        <v>84.111000000000004</v>
      </c>
      <c r="H3436" s="55">
        <v>93.951999999999998</v>
      </c>
    </row>
    <row r="3437" spans="1:8" x14ac:dyDescent="0.25">
      <c r="A3437" s="55">
        <v>2022</v>
      </c>
      <c r="B3437" s="55" t="s">
        <v>30</v>
      </c>
      <c r="C3437" s="55">
        <v>213</v>
      </c>
      <c r="D3437" s="54" t="s">
        <v>6728</v>
      </c>
      <c r="E3437" s="56">
        <v>0.875</v>
      </c>
      <c r="F3437" s="55">
        <v>20.484000000000002</v>
      </c>
      <c r="G3437" s="55">
        <v>65.876000000000005</v>
      </c>
      <c r="H3437" s="55">
        <v>89.631</v>
      </c>
    </row>
    <row r="3438" spans="1:8" x14ac:dyDescent="0.25">
      <c r="A3438" s="55">
        <v>2022</v>
      </c>
      <c r="B3438" s="55" t="s">
        <v>30</v>
      </c>
      <c r="C3438" s="55">
        <v>214</v>
      </c>
      <c r="D3438" s="54" t="s">
        <v>6728</v>
      </c>
      <c r="E3438" s="56">
        <v>0.91666666666666696</v>
      </c>
      <c r="F3438" s="55">
        <v>27.603999999999999</v>
      </c>
      <c r="G3438" s="55">
        <v>49.043999999999997</v>
      </c>
      <c r="H3438" s="55">
        <v>121.512</v>
      </c>
    </row>
    <row r="3439" spans="1:8" x14ac:dyDescent="0.25">
      <c r="A3439" s="55">
        <v>2022</v>
      </c>
      <c r="B3439" s="55" t="s">
        <v>30</v>
      </c>
      <c r="C3439" s="55">
        <v>215</v>
      </c>
      <c r="D3439" s="54" t="s">
        <v>6728</v>
      </c>
      <c r="E3439" s="56">
        <v>0.95833333333333304</v>
      </c>
      <c r="F3439" s="55">
        <v>34.677</v>
      </c>
      <c r="G3439" s="55">
        <v>30.760999999999999</v>
      </c>
      <c r="H3439" s="55">
        <v>161.68700000000001</v>
      </c>
    </row>
    <row r="3440" spans="1:8" x14ac:dyDescent="0.25">
      <c r="A3440" s="55">
        <v>2022</v>
      </c>
      <c r="B3440" s="55" t="s">
        <v>30</v>
      </c>
      <c r="C3440" s="55">
        <v>216</v>
      </c>
      <c r="D3440" s="54" t="s">
        <v>6728</v>
      </c>
      <c r="E3440" s="56">
        <v>0</v>
      </c>
      <c r="F3440" s="55">
        <v>27.603999999999999</v>
      </c>
      <c r="G3440" s="55">
        <v>31.771999999999998</v>
      </c>
      <c r="H3440" s="55">
        <v>206.69499999999999</v>
      </c>
    </row>
    <row r="3441" spans="1:8" x14ac:dyDescent="0.25">
      <c r="A3441" s="55">
        <v>2022</v>
      </c>
      <c r="B3441" s="55" t="s">
        <v>30</v>
      </c>
      <c r="C3441" s="55">
        <v>217</v>
      </c>
      <c r="D3441" s="54" t="s">
        <v>6728</v>
      </c>
      <c r="E3441" s="56">
        <v>4.1666666666666664E-2</v>
      </c>
      <c r="F3441" s="55">
        <v>30.975999999999999</v>
      </c>
      <c r="G3441" s="55">
        <v>30.797999999999998</v>
      </c>
      <c r="H3441" s="55">
        <v>151.95099999999999</v>
      </c>
    </row>
    <row r="3442" spans="1:8" x14ac:dyDescent="0.25">
      <c r="A3442" s="55">
        <v>2022</v>
      </c>
      <c r="B3442" s="55" t="s">
        <v>30</v>
      </c>
      <c r="C3442" s="55">
        <v>218</v>
      </c>
      <c r="D3442" s="54" t="s">
        <v>6728</v>
      </c>
      <c r="E3442" s="56">
        <v>8.3333333333333329E-2</v>
      </c>
      <c r="F3442" s="55">
        <v>36.335000000000001</v>
      </c>
      <c r="G3442" s="55">
        <v>23.326000000000001</v>
      </c>
      <c r="H3442" s="55">
        <v>152.46299999999999</v>
      </c>
    </row>
    <row r="3443" spans="1:8" x14ac:dyDescent="0.25">
      <c r="A3443" s="55">
        <v>2022</v>
      </c>
      <c r="B3443" s="55" t="s">
        <v>30</v>
      </c>
      <c r="C3443" s="55">
        <v>219</v>
      </c>
      <c r="D3443" s="54" t="s">
        <v>6728</v>
      </c>
      <c r="E3443" s="56">
        <v>0.125</v>
      </c>
      <c r="F3443" s="55">
        <v>23.713000000000001</v>
      </c>
      <c r="G3443" s="55">
        <v>34.076000000000001</v>
      </c>
      <c r="H3443" s="55">
        <v>171.09200000000001</v>
      </c>
    </row>
    <row r="3444" spans="1:8" x14ac:dyDescent="0.25">
      <c r="A3444" s="55">
        <v>2022</v>
      </c>
      <c r="B3444" s="55" t="s">
        <v>30</v>
      </c>
      <c r="C3444" s="55">
        <v>220</v>
      </c>
      <c r="D3444" s="54" t="s">
        <v>6728</v>
      </c>
      <c r="E3444" s="56">
        <v>0.16666666666666666</v>
      </c>
      <c r="F3444" s="55">
        <v>32.073</v>
      </c>
      <c r="G3444" s="55">
        <v>24.132999999999999</v>
      </c>
      <c r="H3444" s="55">
        <v>206.69499999999999</v>
      </c>
    </row>
    <row r="3445" spans="1:8" x14ac:dyDescent="0.25">
      <c r="A3445" s="55">
        <v>2022</v>
      </c>
      <c r="B3445" s="55" t="s">
        <v>30</v>
      </c>
      <c r="C3445" s="55">
        <v>221</v>
      </c>
      <c r="D3445" s="54" t="s">
        <v>6728</v>
      </c>
      <c r="E3445" s="56">
        <v>0.20833333333333334</v>
      </c>
      <c r="F3445" s="55">
        <v>29.515000000000001</v>
      </c>
      <c r="G3445" s="55">
        <v>26.626000000000001</v>
      </c>
      <c r="H3445" s="55">
        <v>216.70400000000001</v>
      </c>
    </row>
    <row r="3446" spans="1:8" x14ac:dyDescent="0.25">
      <c r="A3446" s="55">
        <v>2022</v>
      </c>
      <c r="B3446" s="55" t="s">
        <v>30</v>
      </c>
      <c r="C3446" s="55">
        <v>222</v>
      </c>
      <c r="D3446" s="54" t="s">
        <v>6728</v>
      </c>
      <c r="E3446" s="56">
        <v>0.25</v>
      </c>
      <c r="F3446" s="55">
        <v>21.581</v>
      </c>
      <c r="G3446" s="55">
        <v>33.015999999999998</v>
      </c>
      <c r="H3446" s="55">
        <v>238.785</v>
      </c>
    </row>
    <row r="3447" spans="1:8" x14ac:dyDescent="0.25">
      <c r="A3447" s="55">
        <v>2022</v>
      </c>
      <c r="B3447" s="55" t="s">
        <v>30</v>
      </c>
      <c r="C3447" s="55">
        <v>223</v>
      </c>
      <c r="D3447" s="54" t="s">
        <v>6728</v>
      </c>
      <c r="E3447" s="56">
        <v>0.29166666666666669</v>
      </c>
      <c r="F3447" s="55">
        <v>13.69</v>
      </c>
      <c r="G3447" s="55">
        <v>42.436</v>
      </c>
      <c r="H3447" s="55">
        <v>246.21600000000001</v>
      </c>
    </row>
    <row r="3448" spans="1:8" x14ac:dyDescent="0.25">
      <c r="A3448" s="55">
        <v>2022</v>
      </c>
      <c r="B3448" s="55" t="s">
        <v>30</v>
      </c>
      <c r="C3448" s="55">
        <v>224</v>
      </c>
      <c r="D3448" s="54" t="s">
        <v>6728</v>
      </c>
      <c r="E3448" s="56">
        <v>0.33333333333333331</v>
      </c>
      <c r="F3448" s="55">
        <v>10.956</v>
      </c>
      <c r="G3448" s="55">
        <v>50.284999999999997</v>
      </c>
      <c r="H3448" s="55">
        <v>232.28899999999999</v>
      </c>
    </row>
    <row r="3449" spans="1:8" x14ac:dyDescent="0.25">
      <c r="A3449" s="55">
        <v>2022</v>
      </c>
      <c r="B3449" s="55" t="s">
        <v>30</v>
      </c>
      <c r="C3449" s="55">
        <v>225</v>
      </c>
      <c r="D3449" s="54" t="s">
        <v>6728</v>
      </c>
      <c r="E3449" s="56">
        <v>0.375</v>
      </c>
      <c r="F3449" s="55">
        <v>9.8049999999999997</v>
      </c>
      <c r="G3449" s="55">
        <v>55.789000000000001</v>
      </c>
      <c r="H3449" s="55">
        <v>218.982</v>
      </c>
    </row>
    <row r="3450" spans="1:8" x14ac:dyDescent="0.25">
      <c r="A3450" s="55">
        <v>2022</v>
      </c>
      <c r="B3450" s="55" t="s">
        <v>30</v>
      </c>
      <c r="C3450" s="55">
        <v>226</v>
      </c>
      <c r="D3450" s="54" t="s">
        <v>6728</v>
      </c>
      <c r="E3450" s="56">
        <v>0.41666666666666669</v>
      </c>
      <c r="F3450" s="55">
        <v>9.2870000000000008</v>
      </c>
      <c r="G3450" s="55">
        <v>59.789000000000001</v>
      </c>
      <c r="H3450" s="55">
        <v>210.45</v>
      </c>
    </row>
    <row r="3451" spans="1:8" x14ac:dyDescent="0.25">
      <c r="A3451" s="55">
        <v>2022</v>
      </c>
      <c r="B3451" s="55" t="s">
        <v>30</v>
      </c>
      <c r="C3451" s="55">
        <v>227</v>
      </c>
      <c r="D3451" s="54" t="s">
        <v>6728</v>
      </c>
      <c r="E3451" s="56">
        <v>0.45833333333333331</v>
      </c>
      <c r="F3451" s="55">
        <v>8.7170000000000005</v>
      </c>
      <c r="G3451" s="55">
        <v>63.246000000000002</v>
      </c>
      <c r="H3451" s="55">
        <v>201.572</v>
      </c>
    </row>
    <row r="3452" spans="1:8" x14ac:dyDescent="0.25">
      <c r="A3452" s="55">
        <v>2022</v>
      </c>
      <c r="B3452" s="55" t="s">
        <v>30</v>
      </c>
      <c r="C3452" s="55">
        <v>228</v>
      </c>
      <c r="D3452" s="54" t="s">
        <v>6729</v>
      </c>
      <c r="E3452" s="56">
        <v>0.5</v>
      </c>
      <c r="F3452" s="55">
        <v>7.7949999999999999</v>
      </c>
      <c r="G3452" s="55">
        <v>66.692999999999998</v>
      </c>
      <c r="H3452" s="55">
        <v>192.77099999999999</v>
      </c>
    </row>
    <row r="3453" spans="1:8" x14ac:dyDescent="0.25">
      <c r="A3453" s="55">
        <v>2022</v>
      </c>
      <c r="B3453" s="55" t="s">
        <v>30</v>
      </c>
      <c r="C3453" s="55">
        <v>229</v>
      </c>
      <c r="D3453" s="54" t="s">
        <v>6729</v>
      </c>
      <c r="E3453" s="56">
        <v>0.54166666666666663</v>
      </c>
      <c r="F3453" s="55">
        <v>7.77</v>
      </c>
      <c r="G3453" s="55">
        <v>69.515000000000001</v>
      </c>
      <c r="H3453" s="55">
        <v>182.142</v>
      </c>
    </row>
    <row r="3454" spans="1:8" x14ac:dyDescent="0.25">
      <c r="A3454" s="55">
        <v>2022</v>
      </c>
      <c r="B3454" s="55" t="s">
        <v>30</v>
      </c>
      <c r="C3454" s="55">
        <v>230</v>
      </c>
      <c r="D3454" s="54" t="s">
        <v>6729</v>
      </c>
      <c r="E3454" s="56">
        <v>0.58333333333333337</v>
      </c>
      <c r="F3454" s="55">
        <v>7.3680000000000003</v>
      </c>
      <c r="G3454" s="55">
        <v>72.09</v>
      </c>
      <c r="H3454" s="55">
        <v>173.59800000000001</v>
      </c>
    </row>
    <row r="3455" spans="1:8" x14ac:dyDescent="0.25">
      <c r="A3455" s="55">
        <v>2022</v>
      </c>
      <c r="B3455" s="55" t="s">
        <v>30</v>
      </c>
      <c r="C3455" s="55">
        <v>231</v>
      </c>
      <c r="D3455" s="54" t="s">
        <v>6729</v>
      </c>
      <c r="E3455" s="56">
        <v>0.625</v>
      </c>
      <c r="F3455" s="55">
        <v>7.444</v>
      </c>
      <c r="G3455" s="55">
        <v>75.552000000000007</v>
      </c>
      <c r="H3455" s="55">
        <v>161.04499999999999</v>
      </c>
    </row>
    <row r="3456" spans="1:8" x14ac:dyDescent="0.25">
      <c r="A3456" s="55">
        <v>2022</v>
      </c>
      <c r="B3456" s="55" t="s">
        <v>30</v>
      </c>
      <c r="C3456" s="55">
        <v>232</v>
      </c>
      <c r="D3456" s="54" t="s">
        <v>6729</v>
      </c>
      <c r="E3456" s="56">
        <v>0.66666666666666663</v>
      </c>
      <c r="F3456" s="55">
        <v>6.6109999999999998</v>
      </c>
      <c r="G3456" s="55">
        <v>77.200999999999993</v>
      </c>
      <c r="H3456" s="55">
        <v>150.45400000000001</v>
      </c>
    </row>
    <row r="3457" spans="1:8" x14ac:dyDescent="0.25">
      <c r="A3457" s="55">
        <v>2022</v>
      </c>
      <c r="B3457" s="55" t="s">
        <v>30</v>
      </c>
      <c r="C3457" s="55">
        <v>233</v>
      </c>
      <c r="D3457" s="54" t="s">
        <v>6729</v>
      </c>
      <c r="E3457" s="56">
        <v>0.70833333333333337</v>
      </c>
      <c r="F3457" s="55">
        <v>6.306</v>
      </c>
      <c r="G3457" s="55">
        <v>78.512</v>
      </c>
      <c r="H3457" s="55">
        <v>139.422</v>
      </c>
    </row>
    <row r="3458" spans="1:8" x14ac:dyDescent="0.25">
      <c r="A3458" s="55">
        <v>2022</v>
      </c>
      <c r="B3458" s="55" t="s">
        <v>30</v>
      </c>
      <c r="C3458" s="55">
        <v>234</v>
      </c>
      <c r="D3458" s="54" t="s">
        <v>6729</v>
      </c>
      <c r="E3458" s="56">
        <v>0.75</v>
      </c>
      <c r="F3458" s="55">
        <v>6.0510000000000002</v>
      </c>
      <c r="G3458" s="55">
        <v>80.811000000000007</v>
      </c>
      <c r="H3458" s="55">
        <v>129.98099999999999</v>
      </c>
    </row>
    <row r="3459" spans="1:8" x14ac:dyDescent="0.25">
      <c r="A3459" s="55">
        <v>2022</v>
      </c>
      <c r="B3459" s="55" t="s">
        <v>30</v>
      </c>
      <c r="C3459" s="55">
        <v>235</v>
      </c>
      <c r="D3459" s="54" t="s">
        <v>6729</v>
      </c>
      <c r="E3459" s="56">
        <v>0.79166666666666663</v>
      </c>
      <c r="F3459" s="55">
        <v>6.8129999999999997</v>
      </c>
      <c r="G3459" s="55">
        <v>82.947000000000003</v>
      </c>
      <c r="H3459" s="55">
        <v>118.43300000000001</v>
      </c>
    </row>
    <row r="3460" spans="1:8" x14ac:dyDescent="0.25">
      <c r="A3460" s="55">
        <v>2022</v>
      </c>
      <c r="B3460" s="55" t="s">
        <v>30</v>
      </c>
      <c r="C3460" s="55">
        <v>236</v>
      </c>
      <c r="D3460" s="54" t="s">
        <v>6729</v>
      </c>
      <c r="E3460" s="56">
        <v>0.83333333333333337</v>
      </c>
      <c r="F3460" s="55">
        <v>8.5190000000000001</v>
      </c>
      <c r="G3460" s="55">
        <v>82.594999999999999</v>
      </c>
      <c r="H3460" s="55">
        <v>107.416</v>
      </c>
    </row>
    <row r="3461" spans="1:8" x14ac:dyDescent="0.25">
      <c r="A3461" s="55">
        <v>2022</v>
      </c>
      <c r="B3461" s="55" t="s">
        <v>30</v>
      </c>
      <c r="C3461" s="55">
        <v>237</v>
      </c>
      <c r="D3461" s="54" t="s">
        <v>6729</v>
      </c>
      <c r="E3461" s="56">
        <v>0.875</v>
      </c>
      <c r="F3461" s="55">
        <v>21.867000000000001</v>
      </c>
      <c r="G3461" s="55">
        <v>61.415999999999997</v>
      </c>
      <c r="H3461" s="55">
        <v>103.441</v>
      </c>
    </row>
    <row r="3462" spans="1:8" x14ac:dyDescent="0.25">
      <c r="A3462" s="55">
        <v>2022</v>
      </c>
      <c r="B3462" s="55" t="s">
        <v>30</v>
      </c>
      <c r="C3462" s="55">
        <v>238</v>
      </c>
      <c r="D3462" s="54" t="s">
        <v>6729</v>
      </c>
      <c r="E3462" s="56">
        <v>0.91666666666666663</v>
      </c>
      <c r="F3462" s="55">
        <v>32.046999999999997</v>
      </c>
      <c r="G3462" s="55">
        <v>39.036000000000001</v>
      </c>
      <c r="H3462" s="55">
        <v>169.5</v>
      </c>
    </row>
    <row r="3463" spans="1:8" x14ac:dyDescent="0.25">
      <c r="A3463" s="55">
        <v>2022</v>
      </c>
      <c r="B3463" s="55" t="s">
        <v>30</v>
      </c>
      <c r="C3463" s="55">
        <v>239</v>
      </c>
      <c r="D3463" s="54" t="s">
        <v>6729</v>
      </c>
      <c r="E3463" s="56">
        <v>0.95833333333333337</v>
      </c>
      <c r="F3463" s="55">
        <v>38.253999999999998</v>
      </c>
      <c r="G3463" s="55">
        <v>27.553999999999998</v>
      </c>
      <c r="H3463" s="55">
        <v>157.97800000000001</v>
      </c>
    </row>
    <row r="3464" spans="1:8" x14ac:dyDescent="0.25">
      <c r="A3464" s="55">
        <v>2022</v>
      </c>
      <c r="B3464" s="55" t="s">
        <v>30</v>
      </c>
      <c r="C3464" s="55">
        <v>240</v>
      </c>
      <c r="D3464" s="54" t="s">
        <v>6729</v>
      </c>
      <c r="E3464" s="56">
        <v>0.54166666666666696</v>
      </c>
      <c r="F3464" s="55">
        <v>30.722000000000001</v>
      </c>
      <c r="G3464" s="55">
        <v>28.545000000000002</v>
      </c>
      <c r="H3464" s="55">
        <v>208.536</v>
      </c>
    </row>
    <row r="3465" spans="1:8" x14ac:dyDescent="0.25">
      <c r="A3465" s="55">
        <v>2022</v>
      </c>
      <c r="B3465" s="55" t="s">
        <v>30</v>
      </c>
      <c r="C3465" s="55">
        <v>241</v>
      </c>
      <c r="D3465" s="54" t="s">
        <v>6729</v>
      </c>
      <c r="E3465" s="56">
        <v>0.58333333333333304</v>
      </c>
      <c r="F3465" s="55">
        <v>32.793999999999997</v>
      </c>
      <c r="G3465" s="55">
        <v>28.742000000000001</v>
      </c>
      <c r="H3465" s="55">
        <v>161.68700000000001</v>
      </c>
    </row>
    <row r="3466" spans="1:8" x14ac:dyDescent="0.25">
      <c r="A3466" s="55">
        <v>2022</v>
      </c>
      <c r="B3466" s="55" t="s">
        <v>30</v>
      </c>
      <c r="C3466" s="55">
        <v>242</v>
      </c>
      <c r="D3466" s="54" t="s">
        <v>6729</v>
      </c>
      <c r="E3466" s="56">
        <v>0.625</v>
      </c>
      <c r="F3466" s="55">
        <v>39.262</v>
      </c>
      <c r="G3466" s="55">
        <v>21.661000000000001</v>
      </c>
      <c r="H3466" s="55">
        <v>151.446</v>
      </c>
    </row>
    <row r="3467" spans="1:8" x14ac:dyDescent="0.25">
      <c r="A3467" s="55">
        <v>2022</v>
      </c>
      <c r="B3467" s="55" t="s">
        <v>30</v>
      </c>
      <c r="C3467" s="55">
        <v>243</v>
      </c>
      <c r="D3467" s="54" t="s">
        <v>6729</v>
      </c>
      <c r="E3467" s="56">
        <v>0.66666666666666696</v>
      </c>
      <c r="F3467" s="55">
        <v>24.943999999999999</v>
      </c>
      <c r="G3467" s="55">
        <v>31.170999999999999</v>
      </c>
      <c r="H3467" s="55">
        <v>186.55500000000001</v>
      </c>
    </row>
    <row r="3468" spans="1:8" x14ac:dyDescent="0.25">
      <c r="A3468" s="55">
        <v>2022</v>
      </c>
      <c r="B3468" s="55" t="s">
        <v>30</v>
      </c>
      <c r="C3468" s="55">
        <v>244</v>
      </c>
      <c r="D3468" s="54" t="s">
        <v>6729</v>
      </c>
      <c r="E3468" s="56">
        <v>0.70833333333333304</v>
      </c>
      <c r="F3468" s="55">
        <v>33.469000000000001</v>
      </c>
      <c r="G3468" s="55">
        <v>22.611000000000001</v>
      </c>
      <c r="H3468" s="55">
        <v>186.55500000000001</v>
      </c>
    </row>
    <row r="3469" spans="1:8" x14ac:dyDescent="0.25">
      <c r="A3469" s="55">
        <v>2022</v>
      </c>
      <c r="B3469" s="55" t="s">
        <v>30</v>
      </c>
      <c r="C3469" s="55">
        <v>245</v>
      </c>
      <c r="D3469" s="54" t="s">
        <v>6729</v>
      </c>
      <c r="E3469" s="56">
        <v>0.75</v>
      </c>
      <c r="F3469" s="55">
        <v>30.672000000000001</v>
      </c>
      <c r="G3469" s="55">
        <v>25.117000000000001</v>
      </c>
      <c r="H3469" s="55">
        <v>226.53299999999999</v>
      </c>
    </row>
    <row r="3470" spans="1:8" x14ac:dyDescent="0.25">
      <c r="A3470" s="55">
        <v>2022</v>
      </c>
      <c r="B3470" s="55" t="s">
        <v>30</v>
      </c>
      <c r="C3470" s="55">
        <v>246</v>
      </c>
      <c r="D3470" s="54" t="s">
        <v>6729</v>
      </c>
      <c r="E3470" s="56">
        <v>0.79166666666666696</v>
      </c>
      <c r="F3470" s="55">
        <v>21.533000000000001</v>
      </c>
      <c r="G3470" s="55">
        <v>33.343000000000004</v>
      </c>
      <c r="H3470" s="55">
        <v>238.785</v>
      </c>
    </row>
    <row r="3471" spans="1:8" x14ac:dyDescent="0.25">
      <c r="A3471" s="55">
        <v>2022</v>
      </c>
      <c r="B3471" s="55" t="s">
        <v>30</v>
      </c>
      <c r="C3471" s="55">
        <v>247</v>
      </c>
      <c r="D3471" s="54" t="s">
        <v>6729</v>
      </c>
      <c r="E3471" s="56">
        <v>0.83333333333333304</v>
      </c>
      <c r="F3471" s="55">
        <v>15.438000000000001</v>
      </c>
      <c r="G3471" s="55">
        <v>44.725000000000001</v>
      </c>
      <c r="H3471" s="55">
        <v>242.36799999999999</v>
      </c>
    </row>
    <row r="3472" spans="1:8" x14ac:dyDescent="0.25">
      <c r="A3472" s="55">
        <v>2022</v>
      </c>
      <c r="B3472" s="55" t="s">
        <v>30</v>
      </c>
      <c r="C3472" s="55">
        <v>248</v>
      </c>
      <c r="D3472" s="54" t="s">
        <v>6729</v>
      </c>
      <c r="E3472" s="56">
        <v>0.875</v>
      </c>
      <c r="F3472" s="55">
        <v>12.798999999999999</v>
      </c>
      <c r="G3472" s="55">
        <v>52.28</v>
      </c>
      <c r="H3472" s="55">
        <v>232.28899999999999</v>
      </c>
    </row>
    <row r="3473" spans="1:8" x14ac:dyDescent="0.25">
      <c r="A3473" s="55">
        <v>2022</v>
      </c>
      <c r="B3473" s="55" t="s">
        <v>30</v>
      </c>
      <c r="C3473" s="55">
        <v>249</v>
      </c>
      <c r="D3473" s="54" t="s">
        <v>6729</v>
      </c>
      <c r="E3473" s="56">
        <v>0.91666666666666696</v>
      </c>
      <c r="F3473" s="55">
        <v>11.952999999999999</v>
      </c>
      <c r="G3473" s="55">
        <v>60.932000000000002</v>
      </c>
      <c r="H3473" s="55">
        <v>218.982</v>
      </c>
    </row>
    <row r="3474" spans="1:8" x14ac:dyDescent="0.25">
      <c r="A3474" s="55">
        <v>2022</v>
      </c>
      <c r="B3474" s="55" t="s">
        <v>30</v>
      </c>
      <c r="C3474" s="55">
        <v>250</v>
      </c>
      <c r="D3474" s="54" t="s">
        <v>6729</v>
      </c>
      <c r="E3474" s="56">
        <v>0.95833333333333304</v>
      </c>
      <c r="F3474" s="55">
        <v>11.467000000000001</v>
      </c>
      <c r="G3474" s="55">
        <v>67.364999999999995</v>
      </c>
      <c r="H3474" s="55">
        <v>199.983</v>
      </c>
    </row>
    <row r="3475" spans="1:8" x14ac:dyDescent="0.25">
      <c r="A3475" s="55">
        <v>2022</v>
      </c>
      <c r="B3475" s="55" t="s">
        <v>30</v>
      </c>
      <c r="C3475" s="55">
        <v>251</v>
      </c>
      <c r="D3475" s="54" t="s">
        <v>6729</v>
      </c>
      <c r="E3475" s="56">
        <v>0</v>
      </c>
      <c r="F3475" s="55">
        <v>10.345000000000001</v>
      </c>
      <c r="G3475" s="55">
        <v>71.756</v>
      </c>
      <c r="H3475" s="55">
        <v>185.40899999999999</v>
      </c>
    </row>
    <row r="3476" spans="1:8" x14ac:dyDescent="0.25">
      <c r="A3476" s="55">
        <v>2022</v>
      </c>
      <c r="B3476" s="55" t="s">
        <v>30</v>
      </c>
      <c r="C3476" s="55">
        <v>252</v>
      </c>
      <c r="D3476" s="54" t="s">
        <v>6730</v>
      </c>
      <c r="E3476" s="56">
        <v>4.1666666666666664E-2</v>
      </c>
      <c r="F3476" s="55">
        <v>9.7309999999999999</v>
      </c>
      <c r="G3476" s="55">
        <v>74.674999999999997</v>
      </c>
      <c r="H3476" s="55">
        <v>169.5</v>
      </c>
    </row>
    <row r="3477" spans="1:8" x14ac:dyDescent="0.25">
      <c r="A3477" s="55">
        <v>2022</v>
      </c>
      <c r="B3477" s="55" t="s">
        <v>30</v>
      </c>
      <c r="C3477" s="55">
        <v>253</v>
      </c>
      <c r="D3477" s="54" t="s">
        <v>6730</v>
      </c>
      <c r="E3477" s="56">
        <v>8.3333333333333329E-2</v>
      </c>
      <c r="F3477" s="55">
        <v>9.1630000000000003</v>
      </c>
      <c r="G3477" s="55">
        <v>76.734999999999999</v>
      </c>
      <c r="H3477" s="55">
        <v>156.81299999999999</v>
      </c>
    </row>
    <row r="3478" spans="1:8" x14ac:dyDescent="0.25">
      <c r="A3478" s="55">
        <v>2022</v>
      </c>
      <c r="B3478" s="55" t="s">
        <v>30</v>
      </c>
      <c r="C3478" s="55">
        <v>254</v>
      </c>
      <c r="D3478" s="54" t="s">
        <v>6730</v>
      </c>
      <c r="E3478" s="56">
        <v>0.125</v>
      </c>
      <c r="F3478" s="55">
        <v>9.1389999999999993</v>
      </c>
      <c r="G3478" s="55">
        <v>79.861000000000004</v>
      </c>
      <c r="H3478" s="55">
        <v>142.899</v>
      </c>
    </row>
    <row r="3479" spans="1:8" x14ac:dyDescent="0.25">
      <c r="A3479" s="55">
        <v>2022</v>
      </c>
      <c r="B3479" s="55" t="s">
        <v>30</v>
      </c>
      <c r="C3479" s="55">
        <v>255</v>
      </c>
      <c r="D3479" s="54" t="s">
        <v>6730</v>
      </c>
      <c r="E3479" s="56">
        <v>0.16666666666666666</v>
      </c>
      <c r="F3479" s="55">
        <v>9.7059999999999995</v>
      </c>
      <c r="G3479" s="55">
        <v>82.278000000000006</v>
      </c>
      <c r="H3479" s="55">
        <v>127.474</v>
      </c>
    </row>
    <row r="3480" spans="1:8" x14ac:dyDescent="0.25">
      <c r="A3480" s="55">
        <v>2022</v>
      </c>
      <c r="B3480" s="55" t="s">
        <v>30</v>
      </c>
      <c r="C3480" s="55">
        <v>256</v>
      </c>
      <c r="D3480" s="54" t="s">
        <v>6730</v>
      </c>
      <c r="E3480" s="56">
        <v>0.20833333333333334</v>
      </c>
      <c r="F3480" s="55">
        <v>9.7560000000000002</v>
      </c>
      <c r="G3480" s="55">
        <v>83.198999999999998</v>
      </c>
      <c r="H3480" s="55">
        <v>114.44</v>
      </c>
    </row>
    <row r="3481" spans="1:8" x14ac:dyDescent="0.25">
      <c r="A3481" s="55">
        <v>2022</v>
      </c>
      <c r="B3481" s="55" t="s">
        <v>30</v>
      </c>
      <c r="C3481" s="55">
        <v>257</v>
      </c>
      <c r="D3481" s="54" t="s">
        <v>6730</v>
      </c>
      <c r="E3481" s="56">
        <v>0.25</v>
      </c>
      <c r="F3481" s="55">
        <v>9.3859999999999992</v>
      </c>
      <c r="G3481" s="55">
        <v>84.576999999999998</v>
      </c>
      <c r="H3481" s="55">
        <v>104.28700000000001</v>
      </c>
    </row>
    <row r="3482" spans="1:8" x14ac:dyDescent="0.25">
      <c r="A3482" s="55">
        <v>2022</v>
      </c>
      <c r="B3482" s="55" t="s">
        <v>30</v>
      </c>
      <c r="C3482" s="55">
        <v>258</v>
      </c>
      <c r="D3482" s="54" t="s">
        <v>6730</v>
      </c>
      <c r="E3482" s="56">
        <v>0.29166666666666669</v>
      </c>
      <c r="F3482" s="55">
        <v>8.8409999999999993</v>
      </c>
      <c r="G3482" s="55">
        <v>85.638000000000005</v>
      </c>
      <c r="H3482" s="55">
        <v>96.727999999999994</v>
      </c>
    </row>
    <row r="3483" spans="1:8" x14ac:dyDescent="0.25">
      <c r="A3483" s="55">
        <v>2022</v>
      </c>
      <c r="B3483" s="55" t="s">
        <v>30</v>
      </c>
      <c r="C3483" s="55">
        <v>259</v>
      </c>
      <c r="D3483" s="54" t="s">
        <v>6730</v>
      </c>
      <c r="E3483" s="56">
        <v>0.33333333333333331</v>
      </c>
      <c r="F3483" s="55">
        <v>8.8170000000000002</v>
      </c>
      <c r="G3483" s="55">
        <v>87.075000000000003</v>
      </c>
      <c r="H3483" s="55">
        <v>90.108000000000004</v>
      </c>
    </row>
    <row r="3484" spans="1:8" x14ac:dyDescent="0.25">
      <c r="A3484" s="55">
        <v>2022</v>
      </c>
      <c r="B3484" s="55" t="s">
        <v>30</v>
      </c>
      <c r="C3484" s="55">
        <v>260</v>
      </c>
      <c r="D3484" s="54" t="s">
        <v>6730</v>
      </c>
      <c r="E3484" s="56">
        <v>0.375</v>
      </c>
      <c r="F3484" s="55">
        <v>11.127000000000001</v>
      </c>
      <c r="G3484" s="55">
        <v>86.287000000000006</v>
      </c>
      <c r="H3484" s="55">
        <v>82.995999999999995</v>
      </c>
    </row>
    <row r="3485" spans="1:8" x14ac:dyDescent="0.25">
      <c r="A3485" s="55">
        <v>2022</v>
      </c>
      <c r="B3485" s="55" t="s">
        <v>30</v>
      </c>
      <c r="C3485" s="55">
        <v>261</v>
      </c>
      <c r="D3485" s="54" t="s">
        <v>6730</v>
      </c>
      <c r="E3485" s="56">
        <v>0.41666666666666669</v>
      </c>
      <c r="F3485" s="55">
        <v>23.689</v>
      </c>
      <c r="G3485" s="55">
        <v>63.415999999999997</v>
      </c>
      <c r="H3485" s="55">
        <v>82.063999999999993</v>
      </c>
    </row>
    <row r="3486" spans="1:8" x14ac:dyDescent="0.25">
      <c r="A3486" s="55">
        <v>2022</v>
      </c>
      <c r="B3486" s="55" t="s">
        <v>30</v>
      </c>
      <c r="C3486" s="55">
        <v>262</v>
      </c>
      <c r="D3486" s="54" t="s">
        <v>6730</v>
      </c>
      <c r="E3486" s="56">
        <v>0.45833333333333331</v>
      </c>
      <c r="F3486" s="55">
        <v>31.893000000000001</v>
      </c>
      <c r="G3486" s="55">
        <v>40.893999999999998</v>
      </c>
      <c r="H3486" s="55">
        <v>153.50700000000001</v>
      </c>
    </row>
    <row r="3487" spans="1:8" x14ac:dyDescent="0.25">
      <c r="A3487" s="55">
        <v>2022</v>
      </c>
      <c r="B3487" s="55" t="s">
        <v>30</v>
      </c>
      <c r="C3487" s="55">
        <v>263</v>
      </c>
      <c r="D3487" s="54" t="s">
        <v>6730</v>
      </c>
      <c r="E3487" s="56">
        <v>0.5</v>
      </c>
      <c r="F3487" s="55">
        <v>34.783000000000001</v>
      </c>
      <c r="G3487" s="55">
        <v>32.426000000000002</v>
      </c>
      <c r="H3487" s="55">
        <v>157.97800000000001</v>
      </c>
    </row>
    <row r="3488" spans="1:8" x14ac:dyDescent="0.25">
      <c r="A3488" s="55">
        <v>2022</v>
      </c>
      <c r="B3488" s="55" t="s">
        <v>30</v>
      </c>
      <c r="C3488" s="55">
        <v>264</v>
      </c>
      <c r="D3488" s="54" t="s">
        <v>6730</v>
      </c>
      <c r="E3488" s="56">
        <v>0.54166666666666663</v>
      </c>
      <c r="F3488" s="55">
        <v>31.611999999999998</v>
      </c>
      <c r="G3488" s="55">
        <v>30.988</v>
      </c>
      <c r="H3488" s="55">
        <v>196.96</v>
      </c>
    </row>
    <row r="3489" spans="1:8" x14ac:dyDescent="0.25">
      <c r="A3489" s="55">
        <v>2022</v>
      </c>
      <c r="B3489" s="55" t="s">
        <v>30</v>
      </c>
      <c r="C3489" s="55">
        <v>265</v>
      </c>
      <c r="D3489" s="54" t="s">
        <v>6730</v>
      </c>
      <c r="E3489" s="56">
        <v>0.58333333333333337</v>
      </c>
      <c r="F3489" s="55">
        <v>31.484000000000002</v>
      </c>
      <c r="G3489" s="55">
        <v>31.661999999999999</v>
      </c>
      <c r="H3489" s="55">
        <v>161.68700000000001</v>
      </c>
    </row>
    <row r="3490" spans="1:8" x14ac:dyDescent="0.25">
      <c r="A3490" s="55">
        <v>2022</v>
      </c>
      <c r="B3490" s="55" t="s">
        <v>30</v>
      </c>
      <c r="C3490" s="55">
        <v>266</v>
      </c>
      <c r="D3490" s="54" t="s">
        <v>6730</v>
      </c>
      <c r="E3490" s="56">
        <v>0.625</v>
      </c>
      <c r="F3490" s="55">
        <v>39.121000000000002</v>
      </c>
      <c r="G3490" s="55">
        <v>23.009</v>
      </c>
      <c r="H3490" s="55">
        <v>167.96600000000001</v>
      </c>
    </row>
    <row r="3491" spans="1:8" x14ac:dyDescent="0.25">
      <c r="A3491" s="55">
        <v>2022</v>
      </c>
      <c r="B3491" s="55" t="s">
        <v>30</v>
      </c>
      <c r="C3491" s="55">
        <v>267</v>
      </c>
      <c r="D3491" s="54" t="s">
        <v>6730</v>
      </c>
      <c r="E3491" s="56">
        <v>0.66666666666666663</v>
      </c>
      <c r="F3491" s="55">
        <v>28.542999999999999</v>
      </c>
      <c r="G3491" s="55">
        <v>32.158000000000001</v>
      </c>
      <c r="H3491" s="55">
        <v>172.74600000000001</v>
      </c>
    </row>
    <row r="3492" spans="1:8" x14ac:dyDescent="0.25">
      <c r="A3492" s="55">
        <v>2022</v>
      </c>
      <c r="B3492" s="55" t="s">
        <v>30</v>
      </c>
      <c r="C3492" s="55">
        <v>268</v>
      </c>
      <c r="D3492" s="54" t="s">
        <v>6730</v>
      </c>
      <c r="E3492" s="56">
        <v>0.70833333333333337</v>
      </c>
      <c r="F3492" s="55">
        <v>35.689</v>
      </c>
      <c r="G3492" s="55">
        <v>24.835999999999999</v>
      </c>
      <c r="H3492" s="55">
        <v>175.35499999999999</v>
      </c>
    </row>
    <row r="3493" spans="1:8" x14ac:dyDescent="0.25">
      <c r="A3493" s="55">
        <v>2022</v>
      </c>
      <c r="B3493" s="55" t="s">
        <v>30</v>
      </c>
      <c r="C3493" s="55">
        <v>269</v>
      </c>
      <c r="D3493" s="54" t="s">
        <v>6730</v>
      </c>
      <c r="E3493" s="56">
        <v>0.75</v>
      </c>
      <c r="F3493" s="55">
        <v>30.419</v>
      </c>
      <c r="G3493" s="55">
        <v>29.792000000000002</v>
      </c>
      <c r="H3493" s="55">
        <v>221.37299999999999</v>
      </c>
    </row>
    <row r="3494" spans="1:8" x14ac:dyDescent="0.25">
      <c r="A3494" s="55">
        <v>2022</v>
      </c>
      <c r="B3494" s="55" t="s">
        <v>30</v>
      </c>
      <c r="C3494" s="55">
        <v>270</v>
      </c>
      <c r="D3494" s="54" t="s">
        <v>6730</v>
      </c>
      <c r="E3494" s="56">
        <v>0.79166666666666663</v>
      </c>
      <c r="F3494" s="55">
        <v>23.640999999999998</v>
      </c>
      <c r="G3494" s="55">
        <v>37.777999999999999</v>
      </c>
      <c r="H3494" s="55">
        <v>235.434</v>
      </c>
    </row>
    <row r="3495" spans="1:8" x14ac:dyDescent="0.25">
      <c r="A3495" s="55">
        <v>2022</v>
      </c>
      <c r="B3495" s="55" t="s">
        <v>30</v>
      </c>
      <c r="C3495" s="55">
        <v>271</v>
      </c>
      <c r="D3495" s="54" t="s">
        <v>6730</v>
      </c>
      <c r="E3495" s="56">
        <v>0.83333333333333337</v>
      </c>
      <c r="F3495" s="55">
        <v>19.032</v>
      </c>
      <c r="G3495" s="55">
        <v>46.238999999999997</v>
      </c>
      <c r="H3495" s="55">
        <v>238.785</v>
      </c>
    </row>
    <row r="3496" spans="1:8" x14ac:dyDescent="0.25">
      <c r="A3496" s="55">
        <v>2022</v>
      </c>
      <c r="B3496" s="55" t="s">
        <v>30</v>
      </c>
      <c r="C3496" s="55">
        <v>272</v>
      </c>
      <c r="D3496" s="54" t="s">
        <v>6730</v>
      </c>
      <c r="E3496" s="56">
        <v>0.875</v>
      </c>
      <c r="F3496" s="55">
        <v>17.582000000000001</v>
      </c>
      <c r="G3496" s="55">
        <v>55.048000000000002</v>
      </c>
      <c r="H3496" s="55">
        <v>226.53299999999999</v>
      </c>
    </row>
    <row r="3497" spans="1:8" x14ac:dyDescent="0.25">
      <c r="A3497" s="55">
        <v>2022</v>
      </c>
      <c r="B3497" s="55" t="s">
        <v>30</v>
      </c>
      <c r="C3497" s="55">
        <v>273</v>
      </c>
      <c r="D3497" s="54" t="s">
        <v>6730</v>
      </c>
      <c r="E3497" s="56">
        <v>0.91666666666666663</v>
      </c>
      <c r="F3497" s="55">
        <v>16.654</v>
      </c>
      <c r="G3497" s="55">
        <v>61.17</v>
      </c>
      <c r="H3497" s="55">
        <v>214.52799999999999</v>
      </c>
    </row>
    <row r="3498" spans="1:8" x14ac:dyDescent="0.25">
      <c r="A3498" s="55">
        <v>2022</v>
      </c>
      <c r="B3498" s="55" t="s">
        <v>30</v>
      </c>
      <c r="C3498" s="55">
        <v>274</v>
      </c>
      <c r="D3498" s="54" t="s">
        <v>6730</v>
      </c>
      <c r="E3498" s="56">
        <v>0.95833333333333337</v>
      </c>
      <c r="F3498" s="55">
        <v>15.509</v>
      </c>
      <c r="G3498" s="55">
        <v>66.122</v>
      </c>
      <c r="H3498" s="55">
        <v>201.572</v>
      </c>
    </row>
    <row r="3499" spans="1:8" x14ac:dyDescent="0.25">
      <c r="A3499" s="55">
        <v>2022</v>
      </c>
      <c r="B3499" s="55" t="s">
        <v>30</v>
      </c>
      <c r="C3499" s="55">
        <v>275</v>
      </c>
      <c r="D3499" s="54" t="s">
        <v>6730</v>
      </c>
      <c r="E3499" s="56">
        <v>0.54166666666666696</v>
      </c>
      <c r="F3499" s="55">
        <v>14.864000000000001</v>
      </c>
      <c r="G3499" s="55">
        <v>71.069999999999993</v>
      </c>
      <c r="H3499" s="55">
        <v>185.40899999999999</v>
      </c>
    </row>
    <row r="3500" spans="1:8" x14ac:dyDescent="0.25">
      <c r="A3500" s="55">
        <v>2022</v>
      </c>
      <c r="B3500" s="55" t="s">
        <v>30</v>
      </c>
      <c r="C3500" s="55">
        <v>276</v>
      </c>
      <c r="D3500" s="54" t="s">
        <v>6731</v>
      </c>
      <c r="E3500" s="56">
        <v>0.58333333333333304</v>
      </c>
      <c r="F3500" s="55">
        <v>14.792</v>
      </c>
      <c r="G3500" s="55">
        <v>74.018000000000001</v>
      </c>
      <c r="H3500" s="55">
        <v>168.726</v>
      </c>
    </row>
    <row r="3501" spans="1:8" x14ac:dyDescent="0.25">
      <c r="A3501" s="55">
        <v>2022</v>
      </c>
      <c r="B3501" s="55" t="s">
        <v>30</v>
      </c>
      <c r="C3501" s="55">
        <v>277</v>
      </c>
      <c r="D3501" s="54" t="s">
        <v>6731</v>
      </c>
      <c r="E3501" s="56">
        <v>0.625</v>
      </c>
      <c r="F3501" s="55">
        <v>15.031000000000001</v>
      </c>
      <c r="G3501" s="55">
        <v>74.292000000000002</v>
      </c>
      <c r="H3501" s="55">
        <v>157.39099999999999</v>
      </c>
    </row>
    <row r="3502" spans="1:8" x14ac:dyDescent="0.25">
      <c r="A3502" s="55">
        <v>2022</v>
      </c>
      <c r="B3502" s="55" t="s">
        <v>30</v>
      </c>
      <c r="C3502" s="55">
        <v>278</v>
      </c>
      <c r="D3502" s="54" t="s">
        <v>6731</v>
      </c>
      <c r="E3502" s="56">
        <v>0.66666666666666696</v>
      </c>
      <c r="F3502" s="55">
        <v>13.666</v>
      </c>
      <c r="G3502" s="55">
        <v>75.311999999999998</v>
      </c>
      <c r="H3502" s="55">
        <v>151.446</v>
      </c>
    </row>
    <row r="3503" spans="1:8" x14ac:dyDescent="0.25">
      <c r="A3503" s="55">
        <v>2022</v>
      </c>
      <c r="B3503" s="55" t="s">
        <v>30</v>
      </c>
      <c r="C3503" s="55">
        <v>279</v>
      </c>
      <c r="D3503" s="54" t="s">
        <v>6731</v>
      </c>
      <c r="E3503" s="56">
        <v>0.70833333333333304</v>
      </c>
      <c r="F3503" s="55">
        <v>12.461</v>
      </c>
      <c r="G3503" s="55">
        <v>77.706999999999994</v>
      </c>
      <c r="H3503" s="55">
        <v>140.929</v>
      </c>
    </row>
    <row r="3504" spans="1:8" x14ac:dyDescent="0.25">
      <c r="A3504" s="55">
        <v>2022</v>
      </c>
      <c r="B3504" s="55" t="s">
        <v>30</v>
      </c>
      <c r="C3504" s="55">
        <v>280</v>
      </c>
      <c r="D3504" s="54" t="s">
        <v>6731</v>
      </c>
      <c r="E3504" s="56">
        <v>0.75</v>
      </c>
      <c r="F3504" s="55">
        <v>11.759</v>
      </c>
      <c r="G3504" s="55">
        <v>79.674000000000007</v>
      </c>
      <c r="H3504" s="55">
        <v>128.56800000000001</v>
      </c>
    </row>
    <row r="3505" spans="1:8" x14ac:dyDescent="0.25">
      <c r="A3505" s="55">
        <v>2022</v>
      </c>
      <c r="B3505" s="55" t="s">
        <v>30</v>
      </c>
      <c r="C3505" s="55">
        <v>281</v>
      </c>
      <c r="D3505" s="54" t="s">
        <v>6731</v>
      </c>
      <c r="E3505" s="56">
        <v>0.79166666666666696</v>
      </c>
      <c r="F3505" s="55">
        <v>11.102</v>
      </c>
      <c r="G3505" s="55">
        <v>81.703999999999994</v>
      </c>
      <c r="H3505" s="55">
        <v>117.18899999999999</v>
      </c>
    </row>
    <row r="3506" spans="1:8" x14ac:dyDescent="0.25">
      <c r="A3506" s="55">
        <v>2022</v>
      </c>
      <c r="B3506" s="55" t="s">
        <v>30</v>
      </c>
      <c r="C3506" s="55">
        <v>282</v>
      </c>
      <c r="D3506" s="54" t="s">
        <v>6731</v>
      </c>
      <c r="E3506" s="56">
        <v>0.83333333333333304</v>
      </c>
      <c r="F3506" s="55">
        <v>11.224</v>
      </c>
      <c r="G3506" s="55">
        <v>82.811000000000007</v>
      </c>
      <c r="H3506" s="55">
        <v>105.74299999999999</v>
      </c>
    </row>
    <row r="3507" spans="1:8" x14ac:dyDescent="0.25">
      <c r="A3507" s="55">
        <v>2022</v>
      </c>
      <c r="B3507" s="55" t="s">
        <v>30</v>
      </c>
      <c r="C3507" s="55">
        <v>283</v>
      </c>
      <c r="D3507" s="54" t="s">
        <v>6731</v>
      </c>
      <c r="E3507" s="56">
        <v>0.875</v>
      </c>
      <c r="F3507" s="55">
        <v>10.956</v>
      </c>
      <c r="G3507" s="55">
        <v>84.251000000000005</v>
      </c>
      <c r="H3507" s="55">
        <v>95.929000000000002</v>
      </c>
    </row>
    <row r="3508" spans="1:8" x14ac:dyDescent="0.25">
      <c r="A3508" s="55">
        <v>2022</v>
      </c>
      <c r="B3508" s="55" t="s">
        <v>30</v>
      </c>
      <c r="C3508" s="55">
        <v>284</v>
      </c>
      <c r="D3508" s="54" t="s">
        <v>6731</v>
      </c>
      <c r="E3508" s="56">
        <v>0.91666666666666696</v>
      </c>
      <c r="F3508" s="55">
        <v>14.218</v>
      </c>
      <c r="G3508" s="55">
        <v>80.87</v>
      </c>
      <c r="H3508" s="55">
        <v>86.637</v>
      </c>
    </row>
    <row r="3509" spans="1:8" x14ac:dyDescent="0.25">
      <c r="A3509" s="55">
        <v>2022</v>
      </c>
      <c r="B3509" s="55" t="s">
        <v>30</v>
      </c>
      <c r="C3509" s="55">
        <v>285</v>
      </c>
      <c r="D3509" s="54" t="s">
        <v>6731</v>
      </c>
      <c r="E3509" s="56">
        <v>0.95833333333333304</v>
      </c>
      <c r="F3509" s="55">
        <v>23.881</v>
      </c>
      <c r="G3509" s="55">
        <v>62.656999999999996</v>
      </c>
      <c r="H3509" s="55">
        <v>87.162999999999997</v>
      </c>
    </row>
    <row r="3510" spans="1:8" x14ac:dyDescent="0.25">
      <c r="A3510" s="55">
        <v>2022</v>
      </c>
      <c r="B3510" s="55" t="s">
        <v>30</v>
      </c>
      <c r="C3510" s="55">
        <v>286</v>
      </c>
      <c r="D3510" s="54" t="s">
        <v>6731</v>
      </c>
      <c r="E3510" s="56">
        <v>0</v>
      </c>
      <c r="F3510" s="55">
        <v>34.44</v>
      </c>
      <c r="G3510" s="55">
        <v>37.42</v>
      </c>
      <c r="H3510" s="55">
        <v>164.36099999999999</v>
      </c>
    </row>
    <row r="3511" spans="1:8" x14ac:dyDescent="0.25">
      <c r="A3511" s="55">
        <v>2022</v>
      </c>
      <c r="B3511" s="55" t="s">
        <v>30</v>
      </c>
      <c r="C3511" s="55">
        <v>287</v>
      </c>
      <c r="D3511" s="54" t="s">
        <v>6731</v>
      </c>
      <c r="E3511" s="56">
        <v>4.1666666666666664E-2</v>
      </c>
      <c r="F3511" s="55">
        <v>36.362000000000002</v>
      </c>
      <c r="G3511" s="55">
        <v>30.449000000000002</v>
      </c>
      <c r="H3511" s="55">
        <v>165.05699999999999</v>
      </c>
    </row>
    <row r="3512" spans="1:8" x14ac:dyDescent="0.25">
      <c r="A3512" s="55">
        <v>2022</v>
      </c>
      <c r="B3512" s="55" t="s">
        <v>30</v>
      </c>
      <c r="C3512" s="55">
        <v>288</v>
      </c>
      <c r="D3512" s="54" t="s">
        <v>6731</v>
      </c>
      <c r="E3512" s="56">
        <v>8.3333333333333329E-2</v>
      </c>
      <c r="F3512" s="55">
        <v>34.045000000000002</v>
      </c>
      <c r="G3512" s="55">
        <v>30.501999999999999</v>
      </c>
      <c r="H3512" s="55">
        <v>176.262</v>
      </c>
    </row>
    <row r="3513" spans="1:8" x14ac:dyDescent="0.25">
      <c r="A3513" s="55">
        <v>2022</v>
      </c>
      <c r="B3513" s="55" t="s">
        <v>30</v>
      </c>
      <c r="C3513" s="55">
        <v>289</v>
      </c>
      <c r="D3513" s="54" t="s">
        <v>6731</v>
      </c>
      <c r="E3513" s="56">
        <v>0.125</v>
      </c>
      <c r="F3513" s="55">
        <v>32.923999999999999</v>
      </c>
      <c r="G3513" s="55">
        <v>32.881999999999998</v>
      </c>
      <c r="H3513" s="55">
        <v>168.726</v>
      </c>
    </row>
    <row r="3514" spans="1:8" x14ac:dyDescent="0.25">
      <c r="A3514" s="55">
        <v>2022</v>
      </c>
      <c r="B3514" s="55" t="s">
        <v>30</v>
      </c>
      <c r="C3514" s="55">
        <v>290</v>
      </c>
      <c r="D3514" s="54" t="s">
        <v>6731</v>
      </c>
      <c r="E3514" s="56">
        <v>0.16666666666666666</v>
      </c>
      <c r="F3514" s="55">
        <v>41.853999999999999</v>
      </c>
      <c r="G3514" s="55">
        <v>24.475000000000001</v>
      </c>
      <c r="H3514" s="55">
        <v>147.16499999999999</v>
      </c>
    </row>
    <row r="3515" spans="1:8" x14ac:dyDescent="0.25">
      <c r="A3515" s="55">
        <v>2022</v>
      </c>
      <c r="B3515" s="55" t="s">
        <v>30</v>
      </c>
      <c r="C3515" s="55">
        <v>291</v>
      </c>
      <c r="D3515" s="54" t="s">
        <v>6731</v>
      </c>
      <c r="E3515" s="56">
        <v>0.20833333333333334</v>
      </c>
      <c r="F3515" s="55">
        <v>32.613</v>
      </c>
      <c r="G3515" s="55">
        <v>32.341000000000001</v>
      </c>
      <c r="H3515" s="55">
        <v>183.20400000000001</v>
      </c>
    </row>
    <row r="3516" spans="1:8" x14ac:dyDescent="0.25">
      <c r="A3516" s="55">
        <v>2022</v>
      </c>
      <c r="B3516" s="55" t="s">
        <v>30</v>
      </c>
      <c r="C3516" s="55">
        <v>292</v>
      </c>
      <c r="D3516" s="54" t="s">
        <v>6731</v>
      </c>
      <c r="E3516" s="56">
        <v>0.25</v>
      </c>
      <c r="F3516" s="55">
        <v>34.201999999999998</v>
      </c>
      <c r="G3516" s="55">
        <v>27.321999999999999</v>
      </c>
      <c r="H3516" s="55">
        <v>184.29300000000001</v>
      </c>
    </row>
    <row r="3517" spans="1:8" x14ac:dyDescent="0.25">
      <c r="A3517" s="55">
        <v>2022</v>
      </c>
      <c r="B3517" s="55" t="s">
        <v>30</v>
      </c>
      <c r="C3517" s="55">
        <v>293</v>
      </c>
      <c r="D3517" s="54" t="s">
        <v>6731</v>
      </c>
      <c r="E3517" s="56">
        <v>0.29166666666666669</v>
      </c>
      <c r="F3517" s="55">
        <v>29.388999999999999</v>
      </c>
      <c r="G3517" s="55">
        <v>33.520000000000003</v>
      </c>
      <c r="H3517" s="55">
        <v>196.96</v>
      </c>
    </row>
    <row r="3518" spans="1:8" x14ac:dyDescent="0.25">
      <c r="A3518" s="55">
        <v>2022</v>
      </c>
      <c r="B3518" s="55" t="s">
        <v>30</v>
      </c>
      <c r="C3518" s="55">
        <v>294</v>
      </c>
      <c r="D3518" s="54" t="s">
        <v>6731</v>
      </c>
      <c r="E3518" s="56">
        <v>0.33333333333333331</v>
      </c>
      <c r="F3518" s="55">
        <v>25.21</v>
      </c>
      <c r="G3518" s="55">
        <v>39.389000000000003</v>
      </c>
      <c r="H3518" s="55">
        <v>221.37299999999999</v>
      </c>
    </row>
    <row r="3519" spans="1:8" x14ac:dyDescent="0.25">
      <c r="A3519" s="55">
        <v>2022</v>
      </c>
      <c r="B3519" s="55" t="s">
        <v>30</v>
      </c>
      <c r="C3519" s="55">
        <v>295</v>
      </c>
      <c r="D3519" s="54" t="s">
        <v>6731</v>
      </c>
      <c r="E3519" s="56">
        <v>0.375</v>
      </c>
      <c r="F3519" s="55">
        <v>20.722000000000001</v>
      </c>
      <c r="G3519" s="55">
        <v>45.045999999999999</v>
      </c>
      <c r="H3519" s="55">
        <v>242.36799999999999</v>
      </c>
    </row>
    <row r="3520" spans="1:8" x14ac:dyDescent="0.25">
      <c r="A3520" s="55">
        <v>2022</v>
      </c>
      <c r="B3520" s="55" t="s">
        <v>30</v>
      </c>
      <c r="C3520" s="55">
        <v>296</v>
      </c>
      <c r="D3520" s="54" t="s">
        <v>6731</v>
      </c>
      <c r="E3520" s="56">
        <v>0.41666666666666669</v>
      </c>
      <c r="F3520" s="55">
        <v>17.344000000000001</v>
      </c>
      <c r="G3520" s="55">
        <v>50.508000000000003</v>
      </c>
      <c r="H3520" s="55">
        <v>232.28899999999999</v>
      </c>
    </row>
    <row r="3521" spans="1:8" x14ac:dyDescent="0.25">
      <c r="A3521" s="55">
        <v>2022</v>
      </c>
      <c r="B3521" s="55" t="s">
        <v>30</v>
      </c>
      <c r="C3521" s="55">
        <v>297</v>
      </c>
      <c r="D3521" s="54" t="s">
        <v>6731</v>
      </c>
      <c r="E3521" s="56">
        <v>0.45833333333333331</v>
      </c>
      <c r="F3521" s="55">
        <v>17.152999999999999</v>
      </c>
      <c r="G3521" s="55">
        <v>57.484000000000002</v>
      </c>
      <c r="H3521" s="55">
        <v>221.37299999999999</v>
      </c>
    </row>
    <row r="3522" spans="1:8" x14ac:dyDescent="0.25">
      <c r="A3522" s="55">
        <v>2022</v>
      </c>
      <c r="B3522" s="55" t="s">
        <v>30</v>
      </c>
      <c r="C3522" s="55">
        <v>298</v>
      </c>
      <c r="D3522" s="54" t="s">
        <v>6731</v>
      </c>
      <c r="E3522" s="56">
        <v>0.5</v>
      </c>
      <c r="F3522" s="55">
        <v>16.606000000000002</v>
      </c>
      <c r="G3522" s="55">
        <v>60.743000000000002</v>
      </c>
      <c r="H3522" s="55">
        <v>214.52799999999999</v>
      </c>
    </row>
    <row r="3523" spans="1:8" x14ac:dyDescent="0.25">
      <c r="A3523" s="55">
        <v>2022</v>
      </c>
      <c r="B3523" s="55" t="s">
        <v>30</v>
      </c>
      <c r="C3523" s="55">
        <v>299</v>
      </c>
      <c r="D3523" s="54" t="s">
        <v>6731</v>
      </c>
      <c r="E3523" s="56">
        <v>0.54166666666666663</v>
      </c>
      <c r="F3523" s="55">
        <v>16.391999999999999</v>
      </c>
      <c r="G3523" s="55">
        <v>65.25</v>
      </c>
      <c r="H3523" s="55">
        <v>201.572</v>
      </c>
    </row>
    <row r="3524" spans="1:8" x14ac:dyDescent="0.25">
      <c r="A3524" s="55">
        <v>2022</v>
      </c>
      <c r="B3524" s="55" t="s">
        <v>30</v>
      </c>
      <c r="C3524" s="55">
        <v>300</v>
      </c>
      <c r="D3524" s="54" t="s">
        <v>6732</v>
      </c>
      <c r="E3524" s="56">
        <v>0.58333333333333337</v>
      </c>
      <c r="F3524" s="55">
        <v>16.177</v>
      </c>
      <c r="G3524" s="55">
        <v>67.44</v>
      </c>
      <c r="H3524" s="55">
        <v>191.45699999999999</v>
      </c>
    </row>
    <row r="3525" spans="1:8" x14ac:dyDescent="0.25">
      <c r="A3525" s="55">
        <v>2022</v>
      </c>
      <c r="B3525" s="55" t="s">
        <v>30</v>
      </c>
      <c r="C3525" s="55">
        <v>301</v>
      </c>
      <c r="D3525" s="54" t="s">
        <v>6732</v>
      </c>
      <c r="E3525" s="56">
        <v>0.625</v>
      </c>
      <c r="F3525" s="55">
        <v>15.151</v>
      </c>
      <c r="G3525" s="55">
        <v>68.010000000000005</v>
      </c>
      <c r="H3525" s="55">
        <v>187.73</v>
      </c>
    </row>
    <row r="3526" spans="1:8" x14ac:dyDescent="0.25">
      <c r="A3526" s="55">
        <v>2022</v>
      </c>
      <c r="B3526" s="55" t="s">
        <v>30</v>
      </c>
      <c r="C3526" s="55">
        <v>302</v>
      </c>
      <c r="D3526" s="54" t="s">
        <v>6732</v>
      </c>
      <c r="E3526" s="56">
        <v>0.66666666666666663</v>
      </c>
      <c r="F3526" s="55">
        <v>13.906000000000001</v>
      </c>
      <c r="G3526" s="55">
        <v>71.058000000000007</v>
      </c>
      <c r="H3526" s="55">
        <v>175.35499999999999</v>
      </c>
    </row>
    <row r="3527" spans="1:8" x14ac:dyDescent="0.25">
      <c r="A3527" s="55">
        <v>2022</v>
      </c>
      <c r="B3527" s="55" t="s">
        <v>30</v>
      </c>
      <c r="C3527" s="55">
        <v>303</v>
      </c>
      <c r="D3527" s="54" t="s">
        <v>6732</v>
      </c>
      <c r="E3527" s="56">
        <v>0.70833333333333337</v>
      </c>
      <c r="F3527" s="55">
        <v>13.666</v>
      </c>
      <c r="G3527" s="55">
        <v>74.215999999999994</v>
      </c>
      <c r="H3527" s="55">
        <v>165.76499999999999</v>
      </c>
    </row>
    <row r="3528" spans="1:8" x14ac:dyDescent="0.25">
      <c r="A3528" s="55">
        <v>2022</v>
      </c>
      <c r="B3528" s="55" t="s">
        <v>30</v>
      </c>
      <c r="C3528" s="55">
        <v>304</v>
      </c>
      <c r="D3528" s="54" t="s">
        <v>6732</v>
      </c>
      <c r="E3528" s="56">
        <v>0.75</v>
      </c>
      <c r="F3528" s="55">
        <v>13.161</v>
      </c>
      <c r="G3528" s="55">
        <v>76.661000000000001</v>
      </c>
      <c r="H3528" s="55">
        <v>152.982</v>
      </c>
    </row>
    <row r="3529" spans="1:8" x14ac:dyDescent="0.25">
      <c r="A3529" s="55">
        <v>2022</v>
      </c>
      <c r="B3529" s="55" t="s">
        <v>30</v>
      </c>
      <c r="C3529" s="55">
        <v>305</v>
      </c>
      <c r="D3529" s="54" t="s">
        <v>6732</v>
      </c>
      <c r="E3529" s="56">
        <v>0.79166666666666663</v>
      </c>
      <c r="F3529" s="55">
        <v>12.654</v>
      </c>
      <c r="G3529" s="55">
        <v>78.328000000000003</v>
      </c>
      <c r="H3529" s="55">
        <v>139.05500000000001</v>
      </c>
    </row>
    <row r="3530" spans="1:8" x14ac:dyDescent="0.25">
      <c r="A3530" s="55">
        <v>2022</v>
      </c>
      <c r="B3530" s="55" t="s">
        <v>30</v>
      </c>
      <c r="C3530" s="55">
        <v>306</v>
      </c>
      <c r="D3530" s="54" t="s">
        <v>6732</v>
      </c>
      <c r="E3530" s="56">
        <v>0.83333333333333337</v>
      </c>
      <c r="F3530" s="55">
        <v>12.798999999999999</v>
      </c>
      <c r="G3530" s="55">
        <v>80.394000000000005</v>
      </c>
      <c r="H3530" s="55">
        <v>125.125</v>
      </c>
    </row>
    <row r="3531" spans="1:8" x14ac:dyDescent="0.25">
      <c r="A3531" s="55">
        <v>2022</v>
      </c>
      <c r="B3531" s="55" t="s">
        <v>30</v>
      </c>
      <c r="C3531" s="55">
        <v>307</v>
      </c>
      <c r="D3531" s="54" t="s">
        <v>6732</v>
      </c>
      <c r="E3531" s="56">
        <v>0.875</v>
      </c>
      <c r="F3531" s="55">
        <v>13.209</v>
      </c>
      <c r="G3531" s="55">
        <v>81.522999999999996</v>
      </c>
      <c r="H3531" s="55">
        <v>111.88500000000001</v>
      </c>
    </row>
    <row r="3532" spans="1:8" x14ac:dyDescent="0.25">
      <c r="A3532" s="55">
        <v>2022</v>
      </c>
      <c r="B3532" s="55" t="s">
        <v>30</v>
      </c>
      <c r="C3532" s="55">
        <v>308</v>
      </c>
      <c r="D3532" s="54" t="s">
        <v>6732</v>
      </c>
      <c r="E3532" s="56">
        <v>0.91666666666666663</v>
      </c>
      <c r="F3532" s="55">
        <v>15.461</v>
      </c>
      <c r="G3532" s="55">
        <v>78.426000000000002</v>
      </c>
      <c r="H3532" s="55">
        <v>101.148</v>
      </c>
    </row>
    <row r="3533" spans="1:8" x14ac:dyDescent="0.25">
      <c r="A3533" s="55">
        <v>2022</v>
      </c>
      <c r="B3533" s="55" t="s">
        <v>30</v>
      </c>
      <c r="C3533" s="55">
        <v>309</v>
      </c>
      <c r="D3533" s="54" t="s">
        <v>6732</v>
      </c>
      <c r="E3533" s="56">
        <v>0.95833333333333337</v>
      </c>
      <c r="F3533" s="55">
        <v>22.25</v>
      </c>
      <c r="G3533" s="55">
        <v>63.387999999999998</v>
      </c>
      <c r="H3533" s="55">
        <v>103.026</v>
      </c>
    </row>
    <row r="3534" spans="1:8" x14ac:dyDescent="0.25">
      <c r="A3534" s="55">
        <v>2022</v>
      </c>
      <c r="B3534" s="55" t="s">
        <v>30</v>
      </c>
      <c r="C3534" s="55">
        <v>310</v>
      </c>
      <c r="D3534" s="54" t="s">
        <v>6732</v>
      </c>
      <c r="E3534" s="56">
        <v>0.54166666666666696</v>
      </c>
      <c r="F3534" s="55">
        <v>30.620999999999999</v>
      </c>
      <c r="G3534" s="55">
        <v>42.119</v>
      </c>
      <c r="H3534" s="55">
        <v>159.79</v>
      </c>
    </row>
    <row r="3535" spans="1:8" x14ac:dyDescent="0.25">
      <c r="A3535" s="55">
        <v>2022</v>
      </c>
      <c r="B3535" s="55" t="s">
        <v>30</v>
      </c>
      <c r="C3535" s="55">
        <v>311</v>
      </c>
      <c r="D3535" s="54" t="s">
        <v>6732</v>
      </c>
      <c r="E3535" s="56">
        <v>0.58333333333333304</v>
      </c>
      <c r="F3535" s="55">
        <v>29.64</v>
      </c>
      <c r="G3535" s="55">
        <v>38.722000000000001</v>
      </c>
      <c r="H3535" s="55">
        <v>161.04499999999999</v>
      </c>
    </row>
    <row r="3536" spans="1:8" x14ac:dyDescent="0.25">
      <c r="A3536" s="55">
        <v>2022</v>
      </c>
      <c r="B3536" s="55" t="s">
        <v>30</v>
      </c>
      <c r="C3536" s="55">
        <v>312</v>
      </c>
      <c r="D3536" s="54" t="s">
        <v>6732</v>
      </c>
      <c r="E3536" s="56">
        <v>0.625</v>
      </c>
      <c r="F3536" s="55">
        <v>30.192</v>
      </c>
      <c r="G3536" s="55">
        <v>37.036000000000001</v>
      </c>
      <c r="H3536" s="55">
        <v>163.00200000000001</v>
      </c>
    </row>
    <row r="3537" spans="1:8" x14ac:dyDescent="0.25">
      <c r="A3537" s="55">
        <v>2022</v>
      </c>
      <c r="B3537" s="55" t="s">
        <v>30</v>
      </c>
      <c r="C3537" s="55">
        <v>313</v>
      </c>
      <c r="D3537" s="54" t="s">
        <v>6732</v>
      </c>
      <c r="E3537" s="56">
        <v>0.66666666666666696</v>
      </c>
      <c r="F3537" s="55">
        <v>32.304000000000002</v>
      </c>
      <c r="G3537" s="55">
        <v>34.770000000000003</v>
      </c>
      <c r="H3537" s="55">
        <v>152.46299999999999</v>
      </c>
    </row>
    <row r="3538" spans="1:8" x14ac:dyDescent="0.25">
      <c r="A3538" s="55">
        <v>2022</v>
      </c>
      <c r="B3538" s="55" t="s">
        <v>30</v>
      </c>
      <c r="C3538" s="55">
        <v>314</v>
      </c>
      <c r="D3538" s="54" t="s">
        <v>6732</v>
      </c>
      <c r="E3538" s="56">
        <v>0.70833333333333304</v>
      </c>
      <c r="F3538" s="55">
        <v>32.768000000000001</v>
      </c>
      <c r="G3538" s="55">
        <v>32.970999999999997</v>
      </c>
      <c r="H3538" s="55">
        <v>154.04</v>
      </c>
    </row>
    <row r="3539" spans="1:8" x14ac:dyDescent="0.25">
      <c r="A3539" s="55">
        <v>2022</v>
      </c>
      <c r="B3539" s="55" t="s">
        <v>30</v>
      </c>
      <c r="C3539" s="55">
        <v>315</v>
      </c>
      <c r="D3539" s="54" t="s">
        <v>6732</v>
      </c>
      <c r="E3539" s="56">
        <v>0.75</v>
      </c>
      <c r="F3539" s="55">
        <v>28.419</v>
      </c>
      <c r="G3539" s="55">
        <v>37.597000000000001</v>
      </c>
      <c r="H3539" s="55">
        <v>183.20400000000001</v>
      </c>
    </row>
    <row r="3540" spans="1:8" x14ac:dyDescent="0.25">
      <c r="A3540" s="55">
        <v>2022</v>
      </c>
      <c r="B3540" s="55" t="s">
        <v>30</v>
      </c>
      <c r="C3540" s="55">
        <v>316</v>
      </c>
      <c r="D3540" s="54" t="s">
        <v>6732</v>
      </c>
      <c r="E3540" s="56">
        <v>0.79166666666666696</v>
      </c>
      <c r="F3540" s="55">
        <v>23.905000000000001</v>
      </c>
      <c r="G3540" s="55">
        <v>43.555</v>
      </c>
      <c r="H3540" s="55">
        <v>218.982</v>
      </c>
    </row>
    <row r="3541" spans="1:8" x14ac:dyDescent="0.25">
      <c r="A3541" s="55">
        <v>2022</v>
      </c>
      <c r="B3541" s="55" t="s">
        <v>30</v>
      </c>
      <c r="C3541" s="55">
        <v>317</v>
      </c>
      <c r="D3541" s="54" t="s">
        <v>6732</v>
      </c>
      <c r="E3541" s="56">
        <v>0.83333333333333304</v>
      </c>
      <c r="F3541" s="55">
        <v>18.747</v>
      </c>
      <c r="G3541" s="55">
        <v>63.250999999999998</v>
      </c>
      <c r="H3541" s="55">
        <v>208.536</v>
      </c>
    </row>
    <row r="3542" spans="1:8" x14ac:dyDescent="0.25">
      <c r="A3542" s="55">
        <v>2022</v>
      </c>
      <c r="B3542" s="55" t="s">
        <v>30</v>
      </c>
      <c r="C3542" s="55">
        <v>318</v>
      </c>
      <c r="D3542" s="54" t="s">
        <v>6732</v>
      </c>
      <c r="E3542" s="56">
        <v>0.875</v>
      </c>
      <c r="F3542" s="55">
        <v>17.439</v>
      </c>
      <c r="G3542" s="55">
        <v>71.706999999999994</v>
      </c>
      <c r="H3542" s="55">
        <v>184.29300000000001</v>
      </c>
    </row>
    <row r="3543" spans="1:8" x14ac:dyDescent="0.25">
      <c r="A3543" s="55">
        <v>2022</v>
      </c>
      <c r="B3543" s="55" t="s">
        <v>30</v>
      </c>
      <c r="C3543" s="55">
        <v>319</v>
      </c>
      <c r="D3543" s="54" t="s">
        <v>6732</v>
      </c>
      <c r="E3543" s="56">
        <v>0.91666666666666696</v>
      </c>
      <c r="F3543" s="55">
        <v>16.606000000000002</v>
      </c>
      <c r="G3543" s="55">
        <v>78.557000000000002</v>
      </c>
      <c r="H3543" s="55">
        <v>155.68100000000001</v>
      </c>
    </row>
    <row r="3544" spans="1:8" x14ac:dyDescent="0.25">
      <c r="A3544" s="55">
        <v>2022</v>
      </c>
      <c r="B3544" s="55" t="s">
        <v>30</v>
      </c>
      <c r="C3544" s="55">
        <v>320</v>
      </c>
      <c r="D3544" s="54" t="s">
        <v>6732</v>
      </c>
      <c r="E3544" s="56">
        <v>0.95833333333333304</v>
      </c>
      <c r="F3544" s="55">
        <v>16.677</v>
      </c>
      <c r="G3544" s="55">
        <v>83.119</v>
      </c>
      <c r="H3544" s="55">
        <v>124.373</v>
      </c>
    </row>
    <row r="3545" spans="1:8" x14ac:dyDescent="0.25">
      <c r="A3545" s="55">
        <v>2022</v>
      </c>
      <c r="B3545" s="55" t="s">
        <v>30</v>
      </c>
      <c r="C3545" s="55">
        <v>321</v>
      </c>
      <c r="D3545" s="54" t="s">
        <v>6732</v>
      </c>
      <c r="E3545" s="56">
        <v>0</v>
      </c>
      <c r="F3545" s="55">
        <v>16.367999999999999</v>
      </c>
      <c r="G3545" s="55">
        <v>87.561000000000007</v>
      </c>
      <c r="H3545" s="55">
        <v>102.751</v>
      </c>
    </row>
    <row r="3546" spans="1:8" x14ac:dyDescent="0.25">
      <c r="A3546" s="55">
        <v>2022</v>
      </c>
      <c r="B3546" s="55" t="s">
        <v>30</v>
      </c>
      <c r="C3546" s="55">
        <v>322</v>
      </c>
      <c r="D3546" s="54" t="s">
        <v>6732</v>
      </c>
      <c r="E3546" s="56">
        <v>4.1666666666666664E-2</v>
      </c>
      <c r="F3546" s="55">
        <v>15.747999999999999</v>
      </c>
      <c r="G3546" s="55">
        <v>87.95</v>
      </c>
      <c r="H3546" s="55">
        <v>86.376000000000005</v>
      </c>
    </row>
    <row r="3547" spans="1:8" x14ac:dyDescent="0.25">
      <c r="A3547" s="55">
        <v>2022</v>
      </c>
      <c r="B3547" s="55" t="s">
        <v>30</v>
      </c>
      <c r="C3547" s="55">
        <v>323</v>
      </c>
      <c r="D3547" s="54" t="s">
        <v>6732</v>
      </c>
      <c r="E3547" s="56">
        <v>8.3333333333333329E-2</v>
      </c>
      <c r="F3547" s="55">
        <v>14.673</v>
      </c>
      <c r="G3547" s="55">
        <v>88.811999999999998</v>
      </c>
      <c r="H3547" s="55">
        <v>77.325000000000003</v>
      </c>
    </row>
    <row r="3548" spans="1:8" x14ac:dyDescent="0.25">
      <c r="A3548" s="55">
        <v>2022</v>
      </c>
      <c r="B3548" s="55" t="s">
        <v>30</v>
      </c>
      <c r="C3548" s="55">
        <v>324</v>
      </c>
      <c r="D3548" s="54" t="s">
        <v>6733</v>
      </c>
      <c r="E3548" s="56">
        <v>0.125</v>
      </c>
      <c r="F3548" s="55">
        <v>14.314</v>
      </c>
      <c r="G3548" s="55">
        <v>91.521000000000001</v>
      </c>
      <c r="H3548" s="55">
        <v>71.078999999999994</v>
      </c>
    </row>
    <row r="3549" spans="1:8" x14ac:dyDescent="0.25">
      <c r="A3549" s="55">
        <v>2022</v>
      </c>
      <c r="B3549" s="55" t="s">
        <v>30</v>
      </c>
      <c r="C3549" s="55">
        <v>325</v>
      </c>
      <c r="D3549" s="54" t="s">
        <v>6733</v>
      </c>
      <c r="E3549" s="56">
        <v>0.16666666666666666</v>
      </c>
      <c r="F3549" s="55">
        <v>13.233000000000001</v>
      </c>
      <c r="G3549" s="55">
        <v>90.436999999999998</v>
      </c>
      <c r="H3549" s="55">
        <v>67.287000000000006</v>
      </c>
    </row>
    <row r="3550" spans="1:8" x14ac:dyDescent="0.25">
      <c r="A3550" s="55">
        <v>2022</v>
      </c>
      <c r="B3550" s="55" t="s">
        <v>30</v>
      </c>
      <c r="C3550" s="55">
        <v>326</v>
      </c>
      <c r="D3550" s="54" t="s">
        <v>6733</v>
      </c>
      <c r="E3550" s="56">
        <v>0.20833333333333334</v>
      </c>
      <c r="F3550" s="55">
        <v>12.750999999999999</v>
      </c>
      <c r="G3550" s="55">
        <v>92.272000000000006</v>
      </c>
      <c r="H3550" s="55">
        <v>64.644999999999996</v>
      </c>
    </row>
    <row r="3551" spans="1:8" x14ac:dyDescent="0.25">
      <c r="A3551" s="55">
        <v>2022</v>
      </c>
      <c r="B3551" s="55" t="s">
        <v>30</v>
      </c>
      <c r="C3551" s="55">
        <v>327</v>
      </c>
      <c r="D3551" s="54" t="s">
        <v>6733</v>
      </c>
      <c r="E3551" s="56">
        <v>0.25</v>
      </c>
      <c r="F3551" s="55">
        <v>12.292</v>
      </c>
      <c r="G3551" s="55">
        <v>91.063999999999993</v>
      </c>
      <c r="H3551" s="55">
        <v>62.9</v>
      </c>
    </row>
    <row r="3552" spans="1:8" x14ac:dyDescent="0.25">
      <c r="A3552" s="55">
        <v>2022</v>
      </c>
      <c r="B3552" s="55" t="s">
        <v>30</v>
      </c>
      <c r="C3552" s="55">
        <v>328</v>
      </c>
      <c r="D3552" s="54" t="s">
        <v>6733</v>
      </c>
      <c r="E3552" s="56">
        <v>0.29166666666666669</v>
      </c>
      <c r="F3552" s="55">
        <v>12.34</v>
      </c>
      <c r="G3552" s="55">
        <v>92.271000000000001</v>
      </c>
      <c r="H3552" s="55">
        <v>62.031999999999996</v>
      </c>
    </row>
    <row r="3553" spans="1:8" x14ac:dyDescent="0.25">
      <c r="A3553" s="55">
        <v>2022</v>
      </c>
      <c r="B3553" s="55" t="s">
        <v>30</v>
      </c>
      <c r="C3553" s="55">
        <v>329</v>
      </c>
      <c r="D3553" s="54" t="s">
        <v>6733</v>
      </c>
      <c r="E3553" s="56">
        <v>0.33333333333333331</v>
      </c>
      <c r="F3553" s="55">
        <v>12.292</v>
      </c>
      <c r="G3553" s="55">
        <v>92.361999999999995</v>
      </c>
      <c r="H3553" s="55">
        <v>61.716999999999999</v>
      </c>
    </row>
    <row r="3554" spans="1:8" x14ac:dyDescent="0.25">
      <c r="A3554" s="55">
        <v>2022</v>
      </c>
      <c r="B3554" s="55" t="s">
        <v>30</v>
      </c>
      <c r="C3554" s="55">
        <v>330</v>
      </c>
      <c r="D3554" s="54" t="s">
        <v>6733</v>
      </c>
      <c r="E3554" s="56">
        <v>0.375</v>
      </c>
      <c r="F3554" s="55">
        <v>12.170999999999999</v>
      </c>
      <c r="G3554" s="55">
        <v>92.382999999999996</v>
      </c>
      <c r="H3554" s="55">
        <v>62.076999999999998</v>
      </c>
    </row>
    <row r="3555" spans="1:8" x14ac:dyDescent="0.25">
      <c r="A3555" s="55">
        <v>2022</v>
      </c>
      <c r="B3555" s="55" t="s">
        <v>30</v>
      </c>
      <c r="C3555" s="55">
        <v>331</v>
      </c>
      <c r="D3555" s="54" t="s">
        <v>6733</v>
      </c>
      <c r="E3555" s="56">
        <v>0.41666666666666669</v>
      </c>
      <c r="F3555" s="55">
        <v>12.195</v>
      </c>
      <c r="G3555" s="55">
        <v>93.472999999999999</v>
      </c>
      <c r="H3555" s="55">
        <v>61.987000000000002</v>
      </c>
    </row>
    <row r="3556" spans="1:8" x14ac:dyDescent="0.25">
      <c r="A3556" s="55">
        <v>2022</v>
      </c>
      <c r="B3556" s="55" t="s">
        <v>30</v>
      </c>
      <c r="C3556" s="55">
        <v>332</v>
      </c>
      <c r="D3556" s="54" t="s">
        <v>6733</v>
      </c>
      <c r="E3556" s="56">
        <v>0.45833333333333331</v>
      </c>
      <c r="F3556" s="55">
        <v>13.57</v>
      </c>
      <c r="G3556" s="55">
        <v>92.012</v>
      </c>
      <c r="H3556" s="55">
        <v>62.531999999999996</v>
      </c>
    </row>
    <row r="3557" spans="1:8" x14ac:dyDescent="0.25">
      <c r="A3557" s="55">
        <v>2022</v>
      </c>
      <c r="B3557" s="55" t="s">
        <v>30</v>
      </c>
      <c r="C3557" s="55">
        <v>333</v>
      </c>
      <c r="D3557" s="54" t="s">
        <v>6733</v>
      </c>
      <c r="E3557" s="56">
        <v>0.5</v>
      </c>
      <c r="F3557" s="55">
        <v>15.843</v>
      </c>
      <c r="G3557" s="55">
        <v>88.481999999999999</v>
      </c>
      <c r="H3557" s="55">
        <v>60.962000000000003</v>
      </c>
    </row>
    <row r="3558" spans="1:8" x14ac:dyDescent="0.25">
      <c r="A3558" s="55">
        <v>2022</v>
      </c>
      <c r="B3558" s="55" t="s">
        <v>30</v>
      </c>
      <c r="C3558" s="55">
        <v>334</v>
      </c>
      <c r="D3558" s="54" t="s">
        <v>6733</v>
      </c>
      <c r="E3558" s="56">
        <v>0.54166666666666663</v>
      </c>
      <c r="F3558" s="55">
        <v>17.510000000000002</v>
      </c>
      <c r="G3558" s="55">
        <v>83.994</v>
      </c>
      <c r="H3558" s="55">
        <v>57.218000000000004</v>
      </c>
    </row>
    <row r="3559" spans="1:8" x14ac:dyDescent="0.25">
      <c r="A3559" s="55">
        <v>2022</v>
      </c>
      <c r="B3559" s="55" t="s">
        <v>30</v>
      </c>
      <c r="C3559" s="55">
        <v>335</v>
      </c>
      <c r="D3559" s="54" t="s">
        <v>6733</v>
      </c>
      <c r="E3559" s="56">
        <v>0.58333333333333337</v>
      </c>
      <c r="F3559" s="55">
        <v>20.626999999999999</v>
      </c>
      <c r="G3559" s="55">
        <v>76.790000000000006</v>
      </c>
      <c r="H3559" s="55">
        <v>54</v>
      </c>
    </row>
    <row r="3560" spans="1:8" x14ac:dyDescent="0.25">
      <c r="A3560" s="55">
        <v>2022</v>
      </c>
      <c r="B3560" s="55" t="s">
        <v>30</v>
      </c>
      <c r="C3560" s="55">
        <v>336</v>
      </c>
      <c r="D3560" s="54" t="s">
        <v>6733</v>
      </c>
      <c r="E3560" s="56">
        <v>0.625</v>
      </c>
      <c r="F3560" s="55">
        <v>23.568999999999999</v>
      </c>
      <c r="G3560" s="55">
        <v>63.426000000000002</v>
      </c>
      <c r="H3560" s="55">
        <v>63.223999999999997</v>
      </c>
    </row>
    <row r="3561" spans="1:8" x14ac:dyDescent="0.25">
      <c r="A3561" s="55">
        <v>2022</v>
      </c>
      <c r="B3561" s="55" t="s">
        <v>30</v>
      </c>
      <c r="C3561" s="55">
        <v>337</v>
      </c>
      <c r="D3561" s="54" t="s">
        <v>6733</v>
      </c>
      <c r="E3561" s="56">
        <v>0.66666666666666663</v>
      </c>
      <c r="F3561" s="55">
        <v>22.106000000000002</v>
      </c>
      <c r="G3561" s="55">
        <v>67.203999999999994</v>
      </c>
      <c r="H3561" s="55">
        <v>73.918000000000006</v>
      </c>
    </row>
    <row r="3562" spans="1:8" x14ac:dyDescent="0.25">
      <c r="A3562" s="55">
        <v>2022</v>
      </c>
      <c r="B3562" s="55" t="s">
        <v>30</v>
      </c>
      <c r="C3562" s="55">
        <v>338</v>
      </c>
      <c r="D3562" s="54" t="s">
        <v>6733</v>
      </c>
      <c r="E3562" s="56">
        <v>0.70833333333333337</v>
      </c>
      <c r="F3562" s="55">
        <v>25.574000000000002</v>
      </c>
      <c r="G3562" s="55">
        <v>59.055999999999997</v>
      </c>
      <c r="H3562" s="55">
        <v>77.594999999999999</v>
      </c>
    </row>
    <row r="3563" spans="1:8" x14ac:dyDescent="0.25">
      <c r="A3563" s="55">
        <v>2022</v>
      </c>
      <c r="B3563" s="55" t="s">
        <v>30</v>
      </c>
      <c r="C3563" s="55">
        <v>339</v>
      </c>
      <c r="D3563" s="54" t="s">
        <v>6733</v>
      </c>
      <c r="E3563" s="56">
        <v>0.75</v>
      </c>
      <c r="F3563" s="55">
        <v>28.369</v>
      </c>
      <c r="G3563" s="55">
        <v>53.436</v>
      </c>
      <c r="H3563" s="55">
        <v>96.042000000000002</v>
      </c>
    </row>
    <row r="3564" spans="1:8" x14ac:dyDescent="0.25">
      <c r="A3564" s="55">
        <v>2022</v>
      </c>
      <c r="B3564" s="55" t="s">
        <v>30</v>
      </c>
      <c r="C3564" s="55">
        <v>340</v>
      </c>
      <c r="D3564" s="54" t="s">
        <v>6733</v>
      </c>
      <c r="E3564" s="56">
        <v>0.79166666666666663</v>
      </c>
      <c r="F3564" s="55">
        <v>30.041</v>
      </c>
      <c r="G3564" s="55">
        <v>47.212000000000003</v>
      </c>
      <c r="H3564" s="55">
        <v>161.04499999999999</v>
      </c>
    </row>
    <row r="3565" spans="1:8" x14ac:dyDescent="0.25">
      <c r="A3565" s="55">
        <v>2022</v>
      </c>
      <c r="B3565" s="55" t="s">
        <v>30</v>
      </c>
      <c r="C3565" s="55">
        <v>341</v>
      </c>
      <c r="D3565" s="54" t="s">
        <v>6733</v>
      </c>
      <c r="E3565" s="56">
        <v>0.83333333333333337</v>
      </c>
      <c r="F3565" s="55">
        <v>23.689</v>
      </c>
      <c r="G3565" s="55">
        <v>58.734000000000002</v>
      </c>
      <c r="H3565" s="55">
        <v>173.59800000000001</v>
      </c>
    </row>
    <row r="3566" spans="1:8" x14ac:dyDescent="0.25">
      <c r="A3566" s="55">
        <v>2022</v>
      </c>
      <c r="B3566" s="55" t="s">
        <v>30</v>
      </c>
      <c r="C3566" s="55">
        <v>342</v>
      </c>
      <c r="D3566" s="54" t="s">
        <v>6733</v>
      </c>
      <c r="E3566" s="56">
        <v>0.875</v>
      </c>
      <c r="F3566" s="55">
        <v>21.056000000000001</v>
      </c>
      <c r="G3566" s="55">
        <v>63.73</v>
      </c>
      <c r="H3566" s="55">
        <v>183.20400000000001</v>
      </c>
    </row>
    <row r="3567" spans="1:8" x14ac:dyDescent="0.25">
      <c r="A3567" s="55">
        <v>2022</v>
      </c>
      <c r="B3567" s="55" t="s">
        <v>30</v>
      </c>
      <c r="C3567" s="55">
        <v>343</v>
      </c>
      <c r="D3567" s="54" t="s">
        <v>6733</v>
      </c>
      <c r="E3567" s="56">
        <v>0.91666666666666663</v>
      </c>
      <c r="F3567" s="55">
        <v>15.581</v>
      </c>
      <c r="G3567" s="55">
        <v>73.551000000000002</v>
      </c>
      <c r="H3567" s="55">
        <v>163.00200000000001</v>
      </c>
    </row>
    <row r="3568" spans="1:8" x14ac:dyDescent="0.25">
      <c r="A3568" s="55">
        <v>2022</v>
      </c>
      <c r="B3568" s="55" t="s">
        <v>30</v>
      </c>
      <c r="C3568" s="55">
        <v>344</v>
      </c>
      <c r="D3568" s="54" t="s">
        <v>6733</v>
      </c>
      <c r="E3568" s="56">
        <v>0.95833333333333337</v>
      </c>
      <c r="F3568" s="55">
        <v>14.074</v>
      </c>
      <c r="G3568" s="55">
        <v>79.185000000000002</v>
      </c>
      <c r="H3568" s="55">
        <v>129.69399999999999</v>
      </c>
    </row>
    <row r="3569" spans="1:8" x14ac:dyDescent="0.25">
      <c r="A3569" s="55">
        <v>2022</v>
      </c>
      <c r="B3569" s="55" t="s">
        <v>30</v>
      </c>
      <c r="C3569" s="55">
        <v>345</v>
      </c>
      <c r="D3569" s="54" t="s">
        <v>6733</v>
      </c>
      <c r="E3569" s="56">
        <v>0.54166666666666696</v>
      </c>
      <c r="F3569" s="55">
        <v>14.768000000000001</v>
      </c>
      <c r="G3569" s="55">
        <v>81.924000000000007</v>
      </c>
      <c r="H3569" s="55">
        <v>103.30200000000001</v>
      </c>
    </row>
    <row r="3570" spans="1:8" x14ac:dyDescent="0.25">
      <c r="A3570" s="55">
        <v>2022</v>
      </c>
      <c r="B3570" s="55" t="s">
        <v>30</v>
      </c>
      <c r="C3570" s="55">
        <v>346</v>
      </c>
      <c r="D3570" s="54" t="s">
        <v>6733</v>
      </c>
      <c r="E3570" s="56">
        <v>0.58333333333333304</v>
      </c>
      <c r="F3570" s="55">
        <v>14.337</v>
      </c>
      <c r="G3570" s="55">
        <v>83.465000000000003</v>
      </c>
      <c r="H3570" s="55">
        <v>88.33</v>
      </c>
    </row>
    <row r="3571" spans="1:8" x14ac:dyDescent="0.25">
      <c r="A3571" s="55">
        <v>2022</v>
      </c>
      <c r="B3571" s="55" t="s">
        <v>30</v>
      </c>
      <c r="C3571" s="55">
        <v>347</v>
      </c>
      <c r="D3571" s="54" t="s">
        <v>6733</v>
      </c>
      <c r="E3571" s="56">
        <v>0.625</v>
      </c>
      <c r="F3571" s="55">
        <v>13.257</v>
      </c>
      <c r="G3571" s="55">
        <v>83.921999999999997</v>
      </c>
      <c r="H3571" s="55">
        <v>79.760999999999996</v>
      </c>
    </row>
    <row r="3572" spans="1:8" x14ac:dyDescent="0.25">
      <c r="A3572" s="55">
        <v>2022</v>
      </c>
      <c r="B3572" s="55" t="s">
        <v>30</v>
      </c>
      <c r="C3572" s="55">
        <v>348</v>
      </c>
      <c r="D3572" s="54" t="s">
        <v>6734</v>
      </c>
      <c r="E3572" s="56">
        <v>0.66666666666666696</v>
      </c>
      <c r="F3572" s="55">
        <v>11.419</v>
      </c>
      <c r="G3572" s="55">
        <v>86.090999999999994</v>
      </c>
      <c r="H3572" s="55">
        <v>74.164000000000001</v>
      </c>
    </row>
    <row r="3573" spans="1:8" x14ac:dyDescent="0.25">
      <c r="A3573" s="55">
        <v>2022</v>
      </c>
      <c r="B3573" s="55" t="s">
        <v>30</v>
      </c>
      <c r="C3573" s="55">
        <v>349</v>
      </c>
      <c r="D3573" s="54" t="s">
        <v>6734</v>
      </c>
      <c r="E3573" s="56">
        <v>0.70833333333333304</v>
      </c>
      <c r="F3573" s="55">
        <v>12.388999999999999</v>
      </c>
      <c r="G3573" s="55">
        <v>87.569000000000003</v>
      </c>
      <c r="H3573" s="55">
        <v>68.122</v>
      </c>
    </row>
    <row r="3574" spans="1:8" x14ac:dyDescent="0.25">
      <c r="A3574" s="55">
        <v>2022</v>
      </c>
      <c r="B3574" s="55" t="s">
        <v>30</v>
      </c>
      <c r="C3574" s="55">
        <v>350</v>
      </c>
      <c r="D3574" s="54" t="s">
        <v>6734</v>
      </c>
      <c r="E3574" s="56">
        <v>0.75</v>
      </c>
      <c r="F3574" s="55">
        <v>11.443</v>
      </c>
      <c r="G3574" s="55">
        <v>87.869</v>
      </c>
      <c r="H3574" s="55">
        <v>64.117999999999995</v>
      </c>
    </row>
    <row r="3575" spans="1:8" x14ac:dyDescent="0.25">
      <c r="A3575" s="55">
        <v>2022</v>
      </c>
      <c r="B3575" s="55" t="s">
        <v>30</v>
      </c>
      <c r="C3575" s="55">
        <v>351</v>
      </c>
      <c r="D3575" s="54" t="s">
        <v>6734</v>
      </c>
      <c r="E3575" s="56">
        <v>0.79166666666666696</v>
      </c>
      <c r="F3575" s="55">
        <v>10.638</v>
      </c>
      <c r="G3575" s="55">
        <v>89.114000000000004</v>
      </c>
      <c r="H3575" s="55">
        <v>61.942</v>
      </c>
    </row>
    <row r="3576" spans="1:8" x14ac:dyDescent="0.25">
      <c r="A3576" s="55">
        <v>2022</v>
      </c>
      <c r="B3576" s="55" t="s">
        <v>30</v>
      </c>
      <c r="C3576" s="55">
        <v>352</v>
      </c>
      <c r="D3576" s="54" t="s">
        <v>6734</v>
      </c>
      <c r="E3576" s="56">
        <v>0.83333333333333304</v>
      </c>
      <c r="F3576" s="55">
        <v>9.9030000000000005</v>
      </c>
      <c r="G3576" s="55">
        <v>89.686000000000007</v>
      </c>
      <c r="H3576" s="55">
        <v>60.393999999999998</v>
      </c>
    </row>
    <row r="3577" spans="1:8" x14ac:dyDescent="0.25">
      <c r="A3577" s="55">
        <v>2022</v>
      </c>
      <c r="B3577" s="55" t="s">
        <v>30</v>
      </c>
      <c r="C3577" s="55">
        <v>353</v>
      </c>
      <c r="D3577" s="54" t="s">
        <v>6734</v>
      </c>
      <c r="E3577" s="56">
        <v>0.875</v>
      </c>
      <c r="F3577" s="55">
        <v>9.6319999999999997</v>
      </c>
      <c r="G3577" s="55">
        <v>90.55</v>
      </c>
      <c r="H3577" s="55">
        <v>59.322000000000003</v>
      </c>
    </row>
    <row r="3578" spans="1:8" x14ac:dyDescent="0.25">
      <c r="A3578" s="55">
        <v>2022</v>
      </c>
      <c r="B3578" s="55" t="s">
        <v>30</v>
      </c>
      <c r="C3578" s="55">
        <v>354</v>
      </c>
      <c r="D3578" s="54" t="s">
        <v>6734</v>
      </c>
      <c r="E3578" s="56">
        <v>0.91666666666666696</v>
      </c>
      <c r="F3578" s="55">
        <v>9.0399999999999991</v>
      </c>
      <c r="G3578" s="55">
        <v>90.734999999999999</v>
      </c>
      <c r="H3578" s="55">
        <v>59.027000000000001</v>
      </c>
    </row>
    <row r="3579" spans="1:8" x14ac:dyDescent="0.25">
      <c r="A3579" s="55">
        <v>2022</v>
      </c>
      <c r="B3579" s="55" t="s">
        <v>30</v>
      </c>
      <c r="C3579" s="55">
        <v>355</v>
      </c>
      <c r="D3579" s="54" t="s">
        <v>6734</v>
      </c>
      <c r="E3579" s="56">
        <v>0.95833333333333304</v>
      </c>
      <c r="F3579" s="55">
        <v>8.4440000000000008</v>
      </c>
      <c r="G3579" s="55">
        <v>91.941000000000003</v>
      </c>
      <c r="H3579" s="55">
        <v>58.567999999999998</v>
      </c>
    </row>
    <row r="3580" spans="1:8" x14ac:dyDescent="0.25">
      <c r="A3580" s="55">
        <v>2022</v>
      </c>
      <c r="B3580" s="55" t="s">
        <v>30</v>
      </c>
      <c r="C3580" s="55">
        <v>356</v>
      </c>
      <c r="D3580" s="54" t="s">
        <v>6734</v>
      </c>
      <c r="E3580" s="56">
        <v>0</v>
      </c>
      <c r="F3580" s="55">
        <v>11.54</v>
      </c>
      <c r="G3580" s="55">
        <v>88.838999999999999</v>
      </c>
      <c r="H3580" s="55">
        <v>56.857999999999997</v>
      </c>
    </row>
    <row r="3581" spans="1:8" x14ac:dyDescent="0.25">
      <c r="A3581" s="55">
        <v>2022</v>
      </c>
      <c r="B3581" s="55" t="s">
        <v>30</v>
      </c>
      <c r="C3581" s="55">
        <v>357</v>
      </c>
      <c r="D3581" s="54" t="s">
        <v>6734</v>
      </c>
      <c r="E3581" s="56">
        <v>4.1666666666666664E-2</v>
      </c>
      <c r="F3581" s="55">
        <v>17.367999999999999</v>
      </c>
      <c r="G3581" s="55">
        <v>74.162000000000006</v>
      </c>
      <c r="H3581" s="55">
        <v>54.225000000000001</v>
      </c>
    </row>
    <row r="3582" spans="1:8" x14ac:dyDescent="0.25">
      <c r="A3582" s="55">
        <v>2022</v>
      </c>
      <c r="B3582" s="55" t="s">
        <v>30</v>
      </c>
      <c r="C3582" s="55">
        <v>358</v>
      </c>
      <c r="D3582" s="54" t="s">
        <v>6734</v>
      </c>
      <c r="E3582" s="56">
        <v>8.3333333333333329E-2</v>
      </c>
      <c r="F3582" s="55">
        <v>18.771000000000001</v>
      </c>
      <c r="G3582" s="55">
        <v>66.878</v>
      </c>
      <c r="H3582" s="55">
        <v>54.945</v>
      </c>
    </row>
    <row r="3583" spans="1:8" x14ac:dyDescent="0.25">
      <c r="A3583" s="55">
        <v>2022</v>
      </c>
      <c r="B3583" s="55" t="s">
        <v>30</v>
      </c>
      <c r="C3583" s="55">
        <v>359</v>
      </c>
      <c r="D3583" s="54" t="s">
        <v>6734</v>
      </c>
      <c r="E3583" s="56">
        <v>0.125</v>
      </c>
      <c r="F3583" s="55">
        <v>18.271000000000001</v>
      </c>
      <c r="G3583" s="55">
        <v>65.459999999999994</v>
      </c>
      <c r="H3583" s="55">
        <v>58.734000000000002</v>
      </c>
    </row>
    <row r="3584" spans="1:8" x14ac:dyDescent="0.25">
      <c r="A3584" s="55">
        <v>2022</v>
      </c>
      <c r="B3584" s="55" t="s">
        <v>30</v>
      </c>
      <c r="C3584" s="55">
        <v>360</v>
      </c>
      <c r="D3584" s="54" t="s">
        <v>6734</v>
      </c>
      <c r="E3584" s="56">
        <v>0.16666666666666666</v>
      </c>
      <c r="F3584" s="55">
        <v>18.056999999999999</v>
      </c>
      <c r="G3584" s="55">
        <v>64.474999999999994</v>
      </c>
      <c r="H3584" s="55">
        <v>63.597999999999999</v>
      </c>
    </row>
    <row r="3585" spans="1:8" x14ac:dyDescent="0.25">
      <c r="A3585" s="55">
        <v>2022</v>
      </c>
      <c r="B3585" s="55" t="s">
        <v>30</v>
      </c>
      <c r="C3585" s="55">
        <v>361</v>
      </c>
      <c r="D3585" s="54" t="s">
        <v>6734</v>
      </c>
      <c r="E3585" s="56">
        <v>0.20833333333333334</v>
      </c>
      <c r="F3585" s="55">
        <v>21.437000000000001</v>
      </c>
      <c r="G3585" s="55">
        <v>59.793999999999997</v>
      </c>
      <c r="H3585" s="55">
        <v>65.179000000000002</v>
      </c>
    </row>
    <row r="3586" spans="1:8" x14ac:dyDescent="0.25">
      <c r="A3586" s="55">
        <v>2022</v>
      </c>
      <c r="B3586" s="55" t="s">
        <v>30</v>
      </c>
      <c r="C3586" s="55">
        <v>362</v>
      </c>
      <c r="D3586" s="54" t="s">
        <v>6734</v>
      </c>
      <c r="E3586" s="56">
        <v>0.25</v>
      </c>
      <c r="F3586" s="55">
        <v>20.222000000000001</v>
      </c>
      <c r="G3586" s="55">
        <v>56.145000000000003</v>
      </c>
      <c r="H3586" s="55">
        <v>77.867999999999995</v>
      </c>
    </row>
    <row r="3587" spans="1:8" x14ac:dyDescent="0.25">
      <c r="A3587" s="55">
        <v>2022</v>
      </c>
      <c r="B3587" s="55" t="s">
        <v>30</v>
      </c>
      <c r="C3587" s="55">
        <v>363</v>
      </c>
      <c r="D3587" s="54" t="s">
        <v>6734</v>
      </c>
      <c r="E3587" s="56">
        <v>0.29166666666666669</v>
      </c>
      <c r="F3587" s="55">
        <v>19.77</v>
      </c>
      <c r="G3587" s="55">
        <v>58.191000000000003</v>
      </c>
      <c r="H3587" s="55">
        <v>90.981999999999999</v>
      </c>
    </row>
    <row r="3588" spans="1:8" x14ac:dyDescent="0.25">
      <c r="A3588" s="55">
        <v>2022</v>
      </c>
      <c r="B3588" s="55" t="s">
        <v>30</v>
      </c>
      <c r="C3588" s="55">
        <v>364</v>
      </c>
      <c r="D3588" s="54" t="s">
        <v>6734</v>
      </c>
      <c r="E3588" s="56">
        <v>0.33333333333333331</v>
      </c>
      <c r="F3588" s="55">
        <v>17.867000000000001</v>
      </c>
      <c r="G3588" s="55">
        <v>63.61</v>
      </c>
      <c r="H3588" s="55">
        <v>100.758</v>
      </c>
    </row>
    <row r="3589" spans="1:8" x14ac:dyDescent="0.25">
      <c r="A3589" s="55">
        <v>2022</v>
      </c>
      <c r="B3589" s="55" t="s">
        <v>30</v>
      </c>
      <c r="C3589" s="55">
        <v>365</v>
      </c>
      <c r="D3589" s="54" t="s">
        <v>6734</v>
      </c>
      <c r="E3589" s="56">
        <v>0.375</v>
      </c>
      <c r="F3589" s="55">
        <v>17.106000000000002</v>
      </c>
      <c r="G3589" s="55">
        <v>65.375</v>
      </c>
      <c r="H3589" s="55">
        <v>108.52200000000001</v>
      </c>
    </row>
    <row r="3590" spans="1:8" x14ac:dyDescent="0.25">
      <c r="A3590" s="55">
        <v>2022</v>
      </c>
      <c r="B3590" s="55" t="s">
        <v>30</v>
      </c>
      <c r="C3590" s="55">
        <v>366</v>
      </c>
      <c r="D3590" s="54" t="s">
        <v>6734</v>
      </c>
      <c r="E3590" s="56">
        <v>0.41666666666666669</v>
      </c>
      <c r="F3590" s="55">
        <v>16.010000000000002</v>
      </c>
      <c r="G3590" s="55">
        <v>68.777000000000001</v>
      </c>
      <c r="H3590" s="55">
        <v>114.06399999999999</v>
      </c>
    </row>
    <row r="3591" spans="1:8" x14ac:dyDescent="0.25">
      <c r="A3591" s="55">
        <v>2022</v>
      </c>
      <c r="B3591" s="55" t="s">
        <v>30</v>
      </c>
      <c r="C3591" s="55">
        <v>367</v>
      </c>
      <c r="D3591" s="54" t="s">
        <v>6734</v>
      </c>
      <c r="E3591" s="56">
        <v>0.45833333333333331</v>
      </c>
      <c r="F3591" s="55">
        <v>12.170999999999999</v>
      </c>
      <c r="G3591" s="55">
        <v>73.718999999999994</v>
      </c>
      <c r="H3591" s="55">
        <v>112.062</v>
      </c>
    </row>
    <row r="3592" spans="1:8" x14ac:dyDescent="0.25">
      <c r="A3592" s="55">
        <v>2022</v>
      </c>
      <c r="B3592" s="55" t="s">
        <v>30</v>
      </c>
      <c r="C3592" s="55">
        <v>368</v>
      </c>
      <c r="D3592" s="54" t="s">
        <v>6734</v>
      </c>
      <c r="E3592" s="56">
        <v>0.5</v>
      </c>
      <c r="F3592" s="55">
        <v>11.54</v>
      </c>
      <c r="G3592" s="55">
        <v>76.489999999999995</v>
      </c>
      <c r="H3592" s="55">
        <v>103.721</v>
      </c>
    </row>
    <row r="3593" spans="1:8" x14ac:dyDescent="0.25">
      <c r="A3593" s="55">
        <v>2022</v>
      </c>
      <c r="B3593" s="55" t="s">
        <v>30</v>
      </c>
      <c r="C3593" s="55">
        <v>369</v>
      </c>
      <c r="D3593" s="54" t="s">
        <v>6734</v>
      </c>
      <c r="E3593" s="56">
        <v>0.54166666666666663</v>
      </c>
      <c r="F3593" s="55">
        <v>11.782999999999999</v>
      </c>
      <c r="G3593" s="55">
        <v>78.72</v>
      </c>
      <c r="H3593" s="55">
        <v>94.491</v>
      </c>
    </row>
    <row r="3594" spans="1:8" x14ac:dyDescent="0.25">
      <c r="A3594" s="55">
        <v>2022</v>
      </c>
      <c r="B3594" s="55" t="s">
        <v>30</v>
      </c>
      <c r="C3594" s="55">
        <v>370</v>
      </c>
      <c r="D3594" s="54" t="s">
        <v>6734</v>
      </c>
      <c r="E3594" s="56">
        <v>0.58333333333333337</v>
      </c>
      <c r="F3594" s="55">
        <v>11.565</v>
      </c>
      <c r="G3594" s="55">
        <v>80.885000000000005</v>
      </c>
      <c r="H3594" s="55">
        <v>85.691000000000003</v>
      </c>
    </row>
    <row r="3595" spans="1:8" x14ac:dyDescent="0.25">
      <c r="A3595" s="55">
        <v>2022</v>
      </c>
      <c r="B3595" s="55" t="s">
        <v>30</v>
      </c>
      <c r="C3595" s="55">
        <v>371</v>
      </c>
      <c r="D3595" s="54" t="s">
        <v>6734</v>
      </c>
      <c r="E3595" s="56">
        <v>0.625</v>
      </c>
      <c r="F3595" s="55">
        <v>11.346</v>
      </c>
      <c r="G3595" s="55">
        <v>81.379000000000005</v>
      </c>
      <c r="H3595" s="55">
        <v>78.488</v>
      </c>
    </row>
    <row r="3596" spans="1:8" x14ac:dyDescent="0.25">
      <c r="A3596" s="55">
        <v>2022</v>
      </c>
      <c r="B3596" s="55" t="s">
        <v>30</v>
      </c>
      <c r="C3596" s="55">
        <v>372</v>
      </c>
      <c r="D3596" s="54" t="s">
        <v>6735</v>
      </c>
      <c r="E3596" s="56">
        <v>0.66666666666666663</v>
      </c>
      <c r="F3596" s="55">
        <v>10.956</v>
      </c>
      <c r="G3596" s="55">
        <v>82.856999999999999</v>
      </c>
      <c r="H3596" s="55">
        <v>73.126999999999995</v>
      </c>
    </row>
    <row r="3597" spans="1:8" x14ac:dyDescent="0.25">
      <c r="A3597" s="55">
        <v>2022</v>
      </c>
      <c r="B3597" s="55" t="s">
        <v>30</v>
      </c>
      <c r="C3597" s="55">
        <v>373</v>
      </c>
      <c r="D3597" s="54" t="s">
        <v>6735</v>
      </c>
      <c r="E3597" s="56">
        <v>0.70833333333333337</v>
      </c>
      <c r="F3597" s="55">
        <v>10.32</v>
      </c>
      <c r="G3597" s="55">
        <v>84.69</v>
      </c>
      <c r="H3597" s="55">
        <v>68.813000000000002</v>
      </c>
    </row>
    <row r="3598" spans="1:8" x14ac:dyDescent="0.25">
      <c r="A3598" s="55">
        <v>2022</v>
      </c>
      <c r="B3598" s="55" t="s">
        <v>30</v>
      </c>
      <c r="C3598" s="55">
        <v>374</v>
      </c>
      <c r="D3598" s="54" t="s">
        <v>6735</v>
      </c>
      <c r="E3598" s="56">
        <v>0.75</v>
      </c>
      <c r="F3598" s="55">
        <v>8.6929999999999996</v>
      </c>
      <c r="G3598" s="55">
        <v>87.045000000000002</v>
      </c>
      <c r="H3598" s="55">
        <v>65.522999999999996</v>
      </c>
    </row>
    <row r="3599" spans="1:8" x14ac:dyDescent="0.25">
      <c r="A3599" s="55">
        <v>2022</v>
      </c>
      <c r="B3599" s="55" t="s">
        <v>30</v>
      </c>
      <c r="C3599" s="55">
        <v>375</v>
      </c>
      <c r="D3599" s="54" t="s">
        <v>6735</v>
      </c>
      <c r="E3599" s="56">
        <v>0.79166666666666663</v>
      </c>
      <c r="F3599" s="55">
        <v>8.6679999999999993</v>
      </c>
      <c r="G3599" s="55">
        <v>89.378</v>
      </c>
      <c r="H3599" s="55">
        <v>62.348999999999997</v>
      </c>
    </row>
    <row r="3600" spans="1:8" x14ac:dyDescent="0.25">
      <c r="A3600" s="55">
        <v>2022</v>
      </c>
      <c r="B3600" s="55" t="s">
        <v>30</v>
      </c>
      <c r="C3600" s="55">
        <v>376</v>
      </c>
      <c r="D3600" s="54" t="s">
        <v>6735</v>
      </c>
      <c r="E3600" s="56">
        <v>0.83333333333333337</v>
      </c>
      <c r="F3600" s="55">
        <v>9.1140000000000008</v>
      </c>
      <c r="G3600" s="55">
        <v>89.515000000000001</v>
      </c>
      <c r="H3600" s="55">
        <v>60.264000000000003</v>
      </c>
    </row>
    <row r="3601" spans="1:8" x14ac:dyDescent="0.25">
      <c r="A3601" s="55">
        <v>2022</v>
      </c>
      <c r="B3601" s="55" t="s">
        <v>30</v>
      </c>
      <c r="C3601" s="55">
        <v>377</v>
      </c>
      <c r="D3601" s="54" t="s">
        <v>6735</v>
      </c>
      <c r="E3601" s="56">
        <v>0.875</v>
      </c>
      <c r="F3601" s="55">
        <v>9.2870000000000008</v>
      </c>
      <c r="G3601" s="55">
        <v>90.100999999999999</v>
      </c>
      <c r="H3601" s="55">
        <v>58.776000000000003</v>
      </c>
    </row>
    <row r="3602" spans="1:8" x14ac:dyDescent="0.25">
      <c r="A3602" s="55">
        <v>2022</v>
      </c>
      <c r="B3602" s="55" t="s">
        <v>30</v>
      </c>
      <c r="C3602" s="55">
        <v>378</v>
      </c>
      <c r="D3602" s="54" t="s">
        <v>6735</v>
      </c>
      <c r="E3602" s="56">
        <v>0.91666666666666663</v>
      </c>
      <c r="F3602" s="55">
        <v>9.3360000000000003</v>
      </c>
      <c r="G3602" s="55">
        <v>91.067999999999998</v>
      </c>
      <c r="H3602" s="55">
        <v>58.113</v>
      </c>
    </row>
    <row r="3603" spans="1:8" x14ac:dyDescent="0.25">
      <c r="A3603" s="55">
        <v>2022</v>
      </c>
      <c r="B3603" s="55" t="s">
        <v>30</v>
      </c>
      <c r="C3603" s="55">
        <v>379</v>
      </c>
      <c r="D3603" s="54" t="s">
        <v>6735</v>
      </c>
      <c r="E3603" s="56">
        <v>0.95833333333333337</v>
      </c>
      <c r="F3603" s="55">
        <v>9.9280000000000008</v>
      </c>
      <c r="G3603" s="55">
        <v>91.346000000000004</v>
      </c>
      <c r="H3603" s="55">
        <v>58.195999999999998</v>
      </c>
    </row>
    <row r="3604" spans="1:8" x14ac:dyDescent="0.25">
      <c r="A3604" s="55">
        <v>2022</v>
      </c>
      <c r="B3604" s="55" t="s">
        <v>30</v>
      </c>
      <c r="C3604" s="55">
        <v>380</v>
      </c>
      <c r="D3604" s="54" t="s">
        <v>6735</v>
      </c>
      <c r="E3604" s="56">
        <v>0.54166666666666696</v>
      </c>
      <c r="F3604" s="55">
        <v>11.832000000000001</v>
      </c>
      <c r="G3604" s="55">
        <v>89.33</v>
      </c>
      <c r="H3604" s="55">
        <v>58.195999999999998</v>
      </c>
    </row>
    <row r="3605" spans="1:8" x14ac:dyDescent="0.25">
      <c r="A3605" s="55">
        <v>2022</v>
      </c>
      <c r="B3605" s="55" t="s">
        <v>30</v>
      </c>
      <c r="C3605" s="55">
        <v>381</v>
      </c>
      <c r="D3605" s="54" t="s">
        <v>6735</v>
      </c>
      <c r="E3605" s="56">
        <v>0.58333333333333304</v>
      </c>
      <c r="F3605" s="55">
        <v>13.112</v>
      </c>
      <c r="G3605" s="55">
        <v>86.171999999999997</v>
      </c>
      <c r="H3605" s="55">
        <v>56.341999999999999</v>
      </c>
    </row>
    <row r="3606" spans="1:8" x14ac:dyDescent="0.25">
      <c r="A3606" s="55">
        <v>2022</v>
      </c>
      <c r="B3606" s="55" t="s">
        <v>30</v>
      </c>
      <c r="C3606" s="55">
        <v>382</v>
      </c>
      <c r="D3606" s="54" t="s">
        <v>6735</v>
      </c>
      <c r="E3606" s="56">
        <v>0.625</v>
      </c>
      <c r="F3606" s="55">
        <v>28.866</v>
      </c>
      <c r="G3606" s="55">
        <v>52.356000000000002</v>
      </c>
      <c r="H3606" s="55">
        <v>58.734000000000002</v>
      </c>
    </row>
    <row r="3607" spans="1:8" x14ac:dyDescent="0.25">
      <c r="A3607" s="55">
        <v>2022</v>
      </c>
      <c r="B3607" s="55" t="s">
        <v>30</v>
      </c>
      <c r="C3607" s="55">
        <v>383</v>
      </c>
      <c r="D3607" s="54" t="s">
        <v>6735</v>
      </c>
      <c r="E3607" s="56">
        <v>0.66666666666666696</v>
      </c>
      <c r="F3607" s="55">
        <v>32.872</v>
      </c>
      <c r="G3607" s="55">
        <v>39.052999999999997</v>
      </c>
      <c r="H3607" s="55">
        <v>98.747</v>
      </c>
    </row>
    <row r="3608" spans="1:8" x14ac:dyDescent="0.25">
      <c r="A3608" s="55">
        <v>2022</v>
      </c>
      <c r="B3608" s="55" t="s">
        <v>30</v>
      </c>
      <c r="C3608" s="55">
        <v>384</v>
      </c>
      <c r="D3608" s="54" t="s">
        <v>6735</v>
      </c>
      <c r="E3608" s="56">
        <v>0.70833333333333304</v>
      </c>
      <c r="F3608" s="55">
        <v>23.423999999999999</v>
      </c>
      <c r="G3608" s="55">
        <v>47.231999999999999</v>
      </c>
      <c r="H3608" s="55">
        <v>173.59800000000001</v>
      </c>
    </row>
    <row r="3609" spans="1:8" x14ac:dyDescent="0.25">
      <c r="A3609" s="55">
        <v>2022</v>
      </c>
      <c r="B3609" s="55" t="s">
        <v>30</v>
      </c>
      <c r="C3609" s="55">
        <v>385</v>
      </c>
      <c r="D3609" s="54" t="s">
        <v>6735</v>
      </c>
      <c r="E3609" s="56">
        <v>0.75</v>
      </c>
      <c r="F3609" s="55">
        <v>29.715</v>
      </c>
      <c r="G3609" s="55">
        <v>36.451999999999998</v>
      </c>
      <c r="H3609" s="55">
        <v>179.102</v>
      </c>
    </row>
    <row r="3610" spans="1:8" x14ac:dyDescent="0.25">
      <c r="A3610" s="55">
        <v>2022</v>
      </c>
      <c r="B3610" s="55" t="s">
        <v>30</v>
      </c>
      <c r="C3610" s="55">
        <v>386</v>
      </c>
      <c r="D3610" s="54" t="s">
        <v>6735</v>
      </c>
      <c r="E3610" s="56">
        <v>0.79166666666666696</v>
      </c>
      <c r="F3610" s="55">
        <v>26.378</v>
      </c>
      <c r="G3610" s="55">
        <v>41.420999999999999</v>
      </c>
      <c r="H3610" s="55">
        <v>175.35499999999999</v>
      </c>
    </row>
    <row r="3611" spans="1:8" x14ac:dyDescent="0.25">
      <c r="A3611" s="55">
        <v>2022</v>
      </c>
      <c r="B3611" s="55" t="s">
        <v>30</v>
      </c>
      <c r="C3611" s="55">
        <v>387</v>
      </c>
      <c r="D3611" s="54" t="s">
        <v>6735</v>
      </c>
      <c r="E3611" s="56">
        <v>0.83333333333333304</v>
      </c>
      <c r="F3611" s="55">
        <v>24.581</v>
      </c>
      <c r="G3611" s="55">
        <v>44.281999999999996</v>
      </c>
      <c r="H3611" s="55">
        <v>178.13399999999999</v>
      </c>
    </row>
    <row r="3612" spans="1:8" x14ac:dyDescent="0.25">
      <c r="A3612" s="55">
        <v>2022</v>
      </c>
      <c r="B3612" s="55" t="s">
        <v>30</v>
      </c>
      <c r="C3612" s="55">
        <v>388</v>
      </c>
      <c r="D3612" s="54" t="s">
        <v>6735</v>
      </c>
      <c r="E3612" s="56">
        <v>0.875</v>
      </c>
      <c r="F3612" s="55">
        <v>24.652999999999999</v>
      </c>
      <c r="G3612" s="55">
        <v>42.405999999999999</v>
      </c>
      <c r="H3612" s="55">
        <v>169.5</v>
      </c>
    </row>
    <row r="3613" spans="1:8" x14ac:dyDescent="0.25">
      <c r="A3613" s="55">
        <v>2022</v>
      </c>
      <c r="B3613" s="55" t="s">
        <v>30</v>
      </c>
      <c r="C3613" s="55">
        <v>389</v>
      </c>
      <c r="D3613" s="54" t="s">
        <v>6735</v>
      </c>
      <c r="E3613" s="56">
        <v>0.91666666666666696</v>
      </c>
      <c r="F3613" s="55">
        <v>22.561</v>
      </c>
      <c r="G3613" s="55">
        <v>40.481000000000002</v>
      </c>
      <c r="H3613" s="55">
        <v>206.69499999999999</v>
      </c>
    </row>
    <row r="3614" spans="1:8" x14ac:dyDescent="0.25">
      <c r="A3614" s="55">
        <v>2022</v>
      </c>
      <c r="B3614" s="55" t="s">
        <v>30</v>
      </c>
      <c r="C3614" s="55">
        <v>390</v>
      </c>
      <c r="D3614" s="54" t="s">
        <v>6735</v>
      </c>
      <c r="E3614" s="56">
        <v>0.95833333333333304</v>
      </c>
      <c r="F3614" s="55">
        <v>16.844000000000001</v>
      </c>
      <c r="G3614" s="55">
        <v>49.164999999999999</v>
      </c>
      <c r="H3614" s="55">
        <v>208.536</v>
      </c>
    </row>
    <row r="3615" spans="1:8" x14ac:dyDescent="0.25">
      <c r="A3615" s="55">
        <v>2022</v>
      </c>
      <c r="B3615" s="55" t="s">
        <v>30</v>
      </c>
      <c r="C3615" s="55">
        <v>391</v>
      </c>
      <c r="D3615" s="54" t="s">
        <v>6735</v>
      </c>
      <c r="E3615" s="56">
        <v>0</v>
      </c>
      <c r="F3615" s="55">
        <v>14.505000000000001</v>
      </c>
      <c r="G3615" s="55">
        <v>54.686999999999998</v>
      </c>
      <c r="H3615" s="55">
        <v>210.45</v>
      </c>
    </row>
    <row r="3616" spans="1:8" x14ac:dyDescent="0.25">
      <c r="A3616" s="55">
        <v>2022</v>
      </c>
      <c r="B3616" s="55" t="s">
        <v>30</v>
      </c>
      <c r="C3616" s="55">
        <v>392</v>
      </c>
      <c r="D3616" s="54" t="s">
        <v>6735</v>
      </c>
      <c r="E3616" s="56">
        <v>4.1666666666666664E-2</v>
      </c>
      <c r="F3616" s="55">
        <v>13.93</v>
      </c>
      <c r="G3616" s="55">
        <v>61.405999999999999</v>
      </c>
      <c r="H3616" s="55">
        <v>195.52</v>
      </c>
    </row>
    <row r="3617" spans="1:8" x14ac:dyDescent="0.25">
      <c r="A3617" s="55">
        <v>2022</v>
      </c>
      <c r="B3617" s="55" t="s">
        <v>30</v>
      </c>
      <c r="C3617" s="55">
        <v>393</v>
      </c>
      <c r="D3617" s="54" t="s">
        <v>6735</v>
      </c>
      <c r="E3617" s="56">
        <v>8.3333333333333329E-2</v>
      </c>
      <c r="F3617" s="55">
        <v>13.666</v>
      </c>
      <c r="G3617" s="55">
        <v>64.92</v>
      </c>
      <c r="H3617" s="55">
        <v>180.09200000000001</v>
      </c>
    </row>
    <row r="3618" spans="1:8" x14ac:dyDescent="0.25">
      <c r="A3618" s="55">
        <v>2022</v>
      </c>
      <c r="B3618" s="55" t="s">
        <v>30</v>
      </c>
      <c r="C3618" s="55">
        <v>394</v>
      </c>
      <c r="D3618" s="54" t="s">
        <v>6735</v>
      </c>
      <c r="E3618" s="56">
        <v>0.125</v>
      </c>
      <c r="F3618" s="55">
        <v>12.122</v>
      </c>
      <c r="G3618" s="55">
        <v>69.090999999999994</v>
      </c>
      <c r="H3618" s="55">
        <v>169.5</v>
      </c>
    </row>
    <row r="3619" spans="1:8" x14ac:dyDescent="0.25">
      <c r="A3619" s="55">
        <v>2022</v>
      </c>
      <c r="B3619" s="55" t="s">
        <v>30</v>
      </c>
      <c r="C3619" s="55">
        <v>395</v>
      </c>
      <c r="D3619" s="54" t="s">
        <v>6735</v>
      </c>
      <c r="E3619" s="56">
        <v>0.16666666666666666</v>
      </c>
      <c r="F3619" s="55">
        <v>10.614000000000001</v>
      </c>
      <c r="G3619" s="55">
        <v>76.158000000000001</v>
      </c>
      <c r="H3619" s="55">
        <v>145.83600000000001</v>
      </c>
    </row>
    <row r="3620" spans="1:8" x14ac:dyDescent="0.25">
      <c r="A3620" s="55">
        <v>2022</v>
      </c>
      <c r="B3620" s="55" t="s">
        <v>30</v>
      </c>
      <c r="C3620" s="55">
        <v>396</v>
      </c>
      <c r="D3620" s="54" t="s">
        <v>6736</v>
      </c>
      <c r="E3620" s="56">
        <v>0.20833333333333334</v>
      </c>
      <c r="F3620" s="55">
        <v>10.565</v>
      </c>
      <c r="G3620" s="55">
        <v>80.120999999999995</v>
      </c>
      <c r="H3620" s="55">
        <v>121.742</v>
      </c>
    </row>
    <row r="3621" spans="1:8" x14ac:dyDescent="0.25">
      <c r="A3621" s="55">
        <v>2022</v>
      </c>
      <c r="B3621" s="55" t="s">
        <v>30</v>
      </c>
      <c r="C3621" s="55">
        <v>397</v>
      </c>
      <c r="D3621" s="54" t="s">
        <v>6736</v>
      </c>
      <c r="E3621" s="56">
        <v>0.25</v>
      </c>
      <c r="F3621" s="55">
        <v>10.148999999999999</v>
      </c>
      <c r="G3621" s="55">
        <v>83.956999999999994</v>
      </c>
      <c r="H3621" s="55">
        <v>102.34399999999999</v>
      </c>
    </row>
    <row r="3622" spans="1:8" x14ac:dyDescent="0.25">
      <c r="A3622" s="55">
        <v>2022</v>
      </c>
      <c r="B3622" s="55" t="s">
        <v>30</v>
      </c>
      <c r="C3622" s="55">
        <v>398</v>
      </c>
      <c r="D3622" s="54" t="s">
        <v>6736</v>
      </c>
      <c r="E3622" s="56">
        <v>0.29166666666666669</v>
      </c>
      <c r="F3622" s="55">
        <v>9.41</v>
      </c>
      <c r="G3622" s="55">
        <v>86.221000000000004</v>
      </c>
      <c r="H3622" s="55">
        <v>88.697000000000003</v>
      </c>
    </row>
    <row r="3623" spans="1:8" x14ac:dyDescent="0.25">
      <c r="A3623" s="55">
        <v>2022</v>
      </c>
      <c r="B3623" s="55" t="s">
        <v>30</v>
      </c>
      <c r="C3623" s="55">
        <v>399</v>
      </c>
      <c r="D3623" s="54" t="s">
        <v>6736</v>
      </c>
      <c r="E3623" s="56">
        <v>0.33333333333333331</v>
      </c>
      <c r="F3623" s="55">
        <v>9.1140000000000008</v>
      </c>
      <c r="G3623" s="55">
        <v>88.138999999999996</v>
      </c>
      <c r="H3623" s="55">
        <v>78.906999999999996</v>
      </c>
    </row>
    <row r="3624" spans="1:8" x14ac:dyDescent="0.25">
      <c r="A3624" s="55">
        <v>2022</v>
      </c>
      <c r="B3624" s="55" t="s">
        <v>30</v>
      </c>
      <c r="C3624" s="55">
        <v>400</v>
      </c>
      <c r="D3624" s="54" t="s">
        <v>6736</v>
      </c>
      <c r="E3624" s="56">
        <v>0.375</v>
      </c>
      <c r="F3624" s="55">
        <v>9.1389999999999993</v>
      </c>
      <c r="G3624" s="55">
        <v>89.495999999999995</v>
      </c>
      <c r="H3624" s="55">
        <v>72.236000000000004</v>
      </c>
    </row>
    <row r="3625" spans="1:8" x14ac:dyDescent="0.25">
      <c r="A3625" s="55">
        <v>2022</v>
      </c>
      <c r="B3625" s="55" t="s">
        <v>30</v>
      </c>
      <c r="C3625" s="55">
        <v>401</v>
      </c>
      <c r="D3625" s="54" t="s">
        <v>6736</v>
      </c>
      <c r="E3625" s="56">
        <v>0.41666666666666669</v>
      </c>
      <c r="F3625" s="55">
        <v>9.657</v>
      </c>
      <c r="G3625" s="55">
        <v>90.787999999999997</v>
      </c>
      <c r="H3625" s="55">
        <v>67.754999999999995</v>
      </c>
    </row>
    <row r="3626" spans="1:8" x14ac:dyDescent="0.25">
      <c r="A3626" s="55">
        <v>2022</v>
      </c>
      <c r="B3626" s="55" t="s">
        <v>30</v>
      </c>
      <c r="C3626" s="55">
        <v>402</v>
      </c>
      <c r="D3626" s="54" t="s">
        <v>6736</v>
      </c>
      <c r="E3626" s="56">
        <v>0.45833333333333331</v>
      </c>
      <c r="F3626" s="55">
        <v>9.41</v>
      </c>
      <c r="G3626" s="55">
        <v>90.983000000000004</v>
      </c>
      <c r="H3626" s="55">
        <v>65.277000000000001</v>
      </c>
    </row>
    <row r="3627" spans="1:8" x14ac:dyDescent="0.25">
      <c r="A3627" s="55">
        <v>2022</v>
      </c>
      <c r="B3627" s="55" t="s">
        <v>30</v>
      </c>
      <c r="C3627" s="55">
        <v>403</v>
      </c>
      <c r="D3627" s="54" t="s">
        <v>6736</v>
      </c>
      <c r="E3627" s="56">
        <v>0.5</v>
      </c>
      <c r="F3627" s="55">
        <v>8.5429999999999993</v>
      </c>
      <c r="G3627" s="55">
        <v>91.403999999999996</v>
      </c>
      <c r="H3627" s="55">
        <v>64.069999999999993</v>
      </c>
    </row>
    <row r="3628" spans="1:8" x14ac:dyDescent="0.25">
      <c r="A3628" s="55">
        <v>2022</v>
      </c>
      <c r="B3628" s="55" t="s">
        <v>30</v>
      </c>
      <c r="C3628" s="55">
        <v>404</v>
      </c>
      <c r="D3628" s="54" t="s">
        <v>6736</v>
      </c>
      <c r="E3628" s="56">
        <v>0.54166666666666663</v>
      </c>
      <c r="F3628" s="55">
        <v>10.443</v>
      </c>
      <c r="G3628" s="55">
        <v>89.638999999999996</v>
      </c>
      <c r="H3628" s="55">
        <v>61.404000000000003</v>
      </c>
    </row>
    <row r="3629" spans="1:8" x14ac:dyDescent="0.25">
      <c r="A3629" s="55">
        <v>2022</v>
      </c>
      <c r="B3629" s="55" t="s">
        <v>30</v>
      </c>
      <c r="C3629" s="55">
        <v>405</v>
      </c>
      <c r="D3629" s="54" t="s">
        <v>6736</v>
      </c>
      <c r="E3629" s="56">
        <v>0.58333333333333337</v>
      </c>
      <c r="F3629" s="55">
        <v>15.7</v>
      </c>
      <c r="G3629" s="55">
        <v>77.162000000000006</v>
      </c>
      <c r="H3629" s="55">
        <v>57.948999999999998</v>
      </c>
    </row>
    <row r="3630" spans="1:8" x14ac:dyDescent="0.25">
      <c r="A3630" s="55">
        <v>2022</v>
      </c>
      <c r="B3630" s="55" t="s">
        <v>30</v>
      </c>
      <c r="C3630" s="55">
        <v>406</v>
      </c>
      <c r="D3630" s="54" t="s">
        <v>6736</v>
      </c>
      <c r="E3630" s="56">
        <v>0.625</v>
      </c>
      <c r="F3630" s="55">
        <v>25.21</v>
      </c>
      <c r="G3630" s="55">
        <v>54.917000000000002</v>
      </c>
      <c r="H3630" s="55">
        <v>56.817999999999998</v>
      </c>
    </row>
    <row r="3631" spans="1:8" x14ac:dyDescent="0.25">
      <c r="A3631" s="55">
        <v>2022</v>
      </c>
      <c r="B3631" s="55" t="s">
        <v>30</v>
      </c>
      <c r="C3631" s="55">
        <v>407</v>
      </c>
      <c r="D3631" s="54" t="s">
        <v>6736</v>
      </c>
      <c r="E3631" s="56">
        <v>0.66666666666666663</v>
      </c>
      <c r="F3631" s="55">
        <v>30.545000000000002</v>
      </c>
      <c r="G3631" s="55">
        <v>38.145000000000003</v>
      </c>
      <c r="H3631" s="55">
        <v>78.488</v>
      </c>
    </row>
    <row r="3632" spans="1:8" x14ac:dyDescent="0.25">
      <c r="A3632" s="55">
        <v>2022</v>
      </c>
      <c r="B3632" s="55" t="s">
        <v>30</v>
      </c>
      <c r="C3632" s="55">
        <v>408</v>
      </c>
      <c r="D3632" s="54" t="s">
        <v>6736</v>
      </c>
      <c r="E3632" s="56">
        <v>0.70833333333333337</v>
      </c>
      <c r="F3632" s="55">
        <v>19.651</v>
      </c>
      <c r="G3632" s="55">
        <v>51.445</v>
      </c>
      <c r="H3632" s="55">
        <v>140.16800000000001</v>
      </c>
    </row>
    <row r="3633" spans="1:8" x14ac:dyDescent="0.25">
      <c r="A3633" s="55">
        <v>2022</v>
      </c>
      <c r="B3633" s="55" t="s">
        <v>30</v>
      </c>
      <c r="C3633" s="55">
        <v>409</v>
      </c>
      <c r="D3633" s="54" t="s">
        <v>6736</v>
      </c>
      <c r="E3633" s="56">
        <v>0.75</v>
      </c>
      <c r="F3633" s="55">
        <v>25.768000000000001</v>
      </c>
      <c r="G3633" s="55">
        <v>38.985999999999997</v>
      </c>
      <c r="H3633" s="55">
        <v>179.102</v>
      </c>
    </row>
    <row r="3634" spans="1:8" x14ac:dyDescent="0.25">
      <c r="A3634" s="55">
        <v>2022</v>
      </c>
      <c r="B3634" s="55" t="s">
        <v>30</v>
      </c>
      <c r="C3634" s="55">
        <v>410</v>
      </c>
      <c r="D3634" s="54" t="s">
        <v>6736</v>
      </c>
      <c r="E3634" s="56">
        <v>0.79166666666666663</v>
      </c>
      <c r="F3634" s="55">
        <v>29.265000000000001</v>
      </c>
      <c r="G3634" s="55">
        <v>33.170999999999999</v>
      </c>
      <c r="H3634" s="55">
        <v>157.97800000000001</v>
      </c>
    </row>
    <row r="3635" spans="1:8" x14ac:dyDescent="0.25">
      <c r="A3635" s="55">
        <v>2022</v>
      </c>
      <c r="B3635" s="55" t="s">
        <v>30</v>
      </c>
      <c r="C3635" s="55">
        <v>411</v>
      </c>
      <c r="D3635" s="54" t="s">
        <v>6736</v>
      </c>
      <c r="E3635" s="56">
        <v>0.83333333333333337</v>
      </c>
      <c r="F3635" s="55">
        <v>19.126999999999999</v>
      </c>
      <c r="G3635" s="55">
        <v>41.911999999999999</v>
      </c>
      <c r="H3635" s="55">
        <v>196.96</v>
      </c>
    </row>
    <row r="3636" spans="1:8" x14ac:dyDescent="0.25">
      <c r="A3636" s="55">
        <v>2022</v>
      </c>
      <c r="B3636" s="55" t="s">
        <v>30</v>
      </c>
      <c r="C3636" s="55">
        <v>412</v>
      </c>
      <c r="D3636" s="54" t="s">
        <v>6736</v>
      </c>
      <c r="E3636" s="56">
        <v>0.875</v>
      </c>
      <c r="F3636" s="55">
        <v>22.297999999999998</v>
      </c>
      <c r="G3636" s="55">
        <v>35.268999999999998</v>
      </c>
      <c r="H3636" s="55">
        <v>196.96</v>
      </c>
    </row>
    <row r="3637" spans="1:8" x14ac:dyDescent="0.25">
      <c r="A3637" s="55">
        <v>2022</v>
      </c>
      <c r="B3637" s="55" t="s">
        <v>30</v>
      </c>
      <c r="C3637" s="55">
        <v>413</v>
      </c>
      <c r="D3637" s="54" t="s">
        <v>6736</v>
      </c>
      <c r="E3637" s="56">
        <v>0.91666666666666663</v>
      </c>
      <c r="F3637" s="55">
        <v>20.055</v>
      </c>
      <c r="G3637" s="55">
        <v>39.496000000000002</v>
      </c>
      <c r="H3637" s="55">
        <v>196.96</v>
      </c>
    </row>
    <row r="3638" spans="1:8" x14ac:dyDescent="0.25">
      <c r="A3638" s="55">
        <v>2022</v>
      </c>
      <c r="B3638" s="55" t="s">
        <v>30</v>
      </c>
      <c r="C3638" s="55">
        <v>414</v>
      </c>
      <c r="D3638" s="54" t="s">
        <v>6736</v>
      </c>
      <c r="E3638" s="56">
        <v>0.95833333333333337</v>
      </c>
      <c r="F3638" s="55">
        <v>15.651999999999999</v>
      </c>
      <c r="G3638" s="55">
        <v>47.137</v>
      </c>
      <c r="H3638" s="55">
        <v>216.70400000000001</v>
      </c>
    </row>
    <row r="3639" spans="1:8" x14ac:dyDescent="0.25">
      <c r="A3639" s="55">
        <v>2022</v>
      </c>
      <c r="B3639" s="55" t="s">
        <v>30</v>
      </c>
      <c r="C3639" s="55">
        <v>415</v>
      </c>
      <c r="D3639" s="54" t="s">
        <v>6736</v>
      </c>
      <c r="E3639" s="56">
        <v>0.54166666666666696</v>
      </c>
      <c r="F3639" s="55">
        <v>10.59</v>
      </c>
      <c r="G3639" s="55">
        <v>57.665999999999997</v>
      </c>
      <c r="H3639" s="55">
        <v>206.69499999999999</v>
      </c>
    </row>
    <row r="3640" spans="1:8" x14ac:dyDescent="0.25">
      <c r="A3640" s="55">
        <v>2022</v>
      </c>
      <c r="B3640" s="55" t="s">
        <v>30</v>
      </c>
      <c r="C3640" s="55">
        <v>416</v>
      </c>
      <c r="D3640" s="54" t="s">
        <v>6736</v>
      </c>
      <c r="E3640" s="56">
        <v>0.58333333333333304</v>
      </c>
      <c r="F3640" s="55">
        <v>9.1389999999999993</v>
      </c>
      <c r="G3640" s="55">
        <v>64.674999999999997</v>
      </c>
      <c r="H3640" s="55">
        <v>184.29300000000001</v>
      </c>
    </row>
    <row r="3641" spans="1:8" x14ac:dyDescent="0.25">
      <c r="A3641" s="55">
        <v>2022</v>
      </c>
      <c r="B3641" s="55" t="s">
        <v>30</v>
      </c>
      <c r="C3641" s="55">
        <v>417</v>
      </c>
      <c r="D3641" s="54" t="s">
        <v>6736</v>
      </c>
      <c r="E3641" s="56">
        <v>0.625</v>
      </c>
      <c r="F3641" s="55">
        <v>9.5090000000000003</v>
      </c>
      <c r="G3641" s="55">
        <v>68.316999999999993</v>
      </c>
      <c r="H3641" s="55">
        <v>164.36099999999999</v>
      </c>
    </row>
    <row r="3642" spans="1:8" x14ac:dyDescent="0.25">
      <c r="A3642" s="55">
        <v>2022</v>
      </c>
      <c r="B3642" s="55" t="s">
        <v>30</v>
      </c>
      <c r="C3642" s="55">
        <v>418</v>
      </c>
      <c r="D3642" s="54" t="s">
        <v>6736</v>
      </c>
      <c r="E3642" s="56">
        <v>0.66666666666666696</v>
      </c>
      <c r="F3642" s="55">
        <v>9.9030000000000005</v>
      </c>
      <c r="G3642" s="55">
        <v>70.289000000000001</v>
      </c>
      <c r="H3642" s="55">
        <v>149.011</v>
      </c>
    </row>
    <row r="3643" spans="1:8" x14ac:dyDescent="0.25">
      <c r="A3643" s="55">
        <v>2022</v>
      </c>
      <c r="B3643" s="55" t="s">
        <v>30</v>
      </c>
      <c r="C3643" s="55">
        <v>419</v>
      </c>
      <c r="D3643" s="54" t="s">
        <v>6736</v>
      </c>
      <c r="E3643" s="56">
        <v>0.70833333333333304</v>
      </c>
      <c r="F3643" s="55">
        <v>9.3610000000000007</v>
      </c>
      <c r="G3643" s="55">
        <v>72.373999999999995</v>
      </c>
      <c r="H3643" s="55">
        <v>136.23400000000001</v>
      </c>
    </row>
    <row r="3644" spans="1:8" x14ac:dyDescent="0.25">
      <c r="A3644" s="55">
        <v>2022</v>
      </c>
      <c r="B3644" s="55" t="s">
        <v>30</v>
      </c>
      <c r="C3644" s="55">
        <v>420</v>
      </c>
      <c r="D3644" s="54" t="s">
        <v>6737</v>
      </c>
      <c r="E3644" s="56">
        <v>0.75</v>
      </c>
      <c r="F3644" s="55">
        <v>7.2679999999999998</v>
      </c>
      <c r="G3644" s="55">
        <v>77.992000000000004</v>
      </c>
      <c r="H3644" s="55">
        <v>126.151</v>
      </c>
    </row>
    <row r="3645" spans="1:8" x14ac:dyDescent="0.25">
      <c r="A3645" s="55">
        <v>2022</v>
      </c>
      <c r="B3645" s="55" t="s">
        <v>30</v>
      </c>
      <c r="C3645" s="55">
        <v>421</v>
      </c>
      <c r="D3645" s="54" t="s">
        <v>6737</v>
      </c>
      <c r="E3645" s="56">
        <v>0.79166666666666696</v>
      </c>
      <c r="F3645" s="55">
        <v>6.4329999999999998</v>
      </c>
      <c r="G3645" s="55">
        <v>78.727999999999994</v>
      </c>
      <c r="H3645" s="55">
        <v>113.14</v>
      </c>
    </row>
    <row r="3646" spans="1:8" x14ac:dyDescent="0.25">
      <c r="A3646" s="55">
        <v>2022</v>
      </c>
      <c r="B3646" s="55" t="s">
        <v>30</v>
      </c>
      <c r="C3646" s="55">
        <v>422</v>
      </c>
      <c r="D3646" s="54" t="s">
        <v>6737</v>
      </c>
      <c r="E3646" s="56">
        <v>0.83333333333333304</v>
      </c>
      <c r="F3646" s="55">
        <v>6.5090000000000003</v>
      </c>
      <c r="G3646" s="55">
        <v>81.685000000000002</v>
      </c>
      <c r="H3646" s="55">
        <v>101.941</v>
      </c>
    </row>
    <row r="3647" spans="1:8" x14ac:dyDescent="0.25">
      <c r="A3647" s="55">
        <v>2022</v>
      </c>
      <c r="B3647" s="55" t="s">
        <v>30</v>
      </c>
      <c r="C3647" s="55">
        <v>423</v>
      </c>
      <c r="D3647" s="54" t="s">
        <v>6737</v>
      </c>
      <c r="E3647" s="56">
        <v>0.875</v>
      </c>
      <c r="F3647" s="55">
        <v>5.6159999999999997</v>
      </c>
      <c r="G3647" s="55">
        <v>82.697000000000003</v>
      </c>
      <c r="H3647" s="55">
        <v>92.486999999999995</v>
      </c>
    </row>
    <row r="3648" spans="1:8" x14ac:dyDescent="0.25">
      <c r="A3648" s="55">
        <v>2022</v>
      </c>
      <c r="B3648" s="55" t="s">
        <v>30</v>
      </c>
      <c r="C3648" s="55">
        <v>424</v>
      </c>
      <c r="D3648" s="54" t="s">
        <v>6737</v>
      </c>
      <c r="E3648" s="56">
        <v>0.91666666666666696</v>
      </c>
      <c r="F3648" s="55">
        <v>4.9729999999999999</v>
      </c>
      <c r="G3648" s="55">
        <v>84.197000000000003</v>
      </c>
      <c r="H3648" s="55">
        <v>85.606999999999999</v>
      </c>
    </row>
    <row r="3649" spans="1:8" x14ac:dyDescent="0.25">
      <c r="A3649" s="55">
        <v>2022</v>
      </c>
      <c r="B3649" s="55" t="s">
        <v>30</v>
      </c>
      <c r="C3649" s="55">
        <v>425</v>
      </c>
      <c r="D3649" s="54" t="s">
        <v>6737</v>
      </c>
      <c r="E3649" s="56">
        <v>0.95833333333333304</v>
      </c>
      <c r="F3649" s="55">
        <v>4.6100000000000003</v>
      </c>
      <c r="G3649" s="55">
        <v>85.150999999999996</v>
      </c>
      <c r="H3649" s="55">
        <v>80.05</v>
      </c>
    </row>
    <row r="3650" spans="1:8" x14ac:dyDescent="0.25">
      <c r="A3650" s="55">
        <v>2022</v>
      </c>
      <c r="B3650" s="55" t="s">
        <v>30</v>
      </c>
      <c r="C3650" s="55">
        <v>426</v>
      </c>
      <c r="D3650" s="54" t="s">
        <v>6737</v>
      </c>
      <c r="E3650" s="56">
        <v>0</v>
      </c>
      <c r="F3650" s="55">
        <v>4.4800000000000004</v>
      </c>
      <c r="G3650" s="55">
        <v>85.921999999999997</v>
      </c>
      <c r="H3650" s="55">
        <v>75.55</v>
      </c>
    </row>
    <row r="3651" spans="1:8" x14ac:dyDescent="0.25">
      <c r="A3651" s="55">
        <v>2022</v>
      </c>
      <c r="B3651" s="55" t="s">
        <v>30</v>
      </c>
      <c r="C3651" s="55">
        <v>427</v>
      </c>
      <c r="D3651" s="54" t="s">
        <v>6737</v>
      </c>
      <c r="E3651" s="56">
        <v>4.1666666666666664E-2</v>
      </c>
      <c r="F3651" s="55">
        <v>5.024</v>
      </c>
      <c r="G3651" s="55">
        <v>87.213999999999999</v>
      </c>
      <c r="H3651" s="55">
        <v>71.537999999999997</v>
      </c>
    </row>
    <row r="3652" spans="1:8" x14ac:dyDescent="0.25">
      <c r="A3652" s="55">
        <v>2022</v>
      </c>
      <c r="B3652" s="55" t="s">
        <v>30</v>
      </c>
      <c r="C3652" s="55">
        <v>428</v>
      </c>
      <c r="D3652" s="54" t="s">
        <v>6737</v>
      </c>
      <c r="E3652" s="56">
        <v>8.3333333333333329E-2</v>
      </c>
      <c r="F3652" s="55">
        <v>7.0410000000000004</v>
      </c>
      <c r="G3652" s="55">
        <v>85.367000000000004</v>
      </c>
      <c r="H3652" s="55">
        <v>67.597999999999999</v>
      </c>
    </row>
    <row r="3653" spans="1:8" x14ac:dyDescent="0.25">
      <c r="A3653" s="55">
        <v>2022</v>
      </c>
      <c r="B3653" s="55" t="s">
        <v>30</v>
      </c>
      <c r="C3653" s="55">
        <v>429</v>
      </c>
      <c r="D3653" s="54" t="s">
        <v>6737</v>
      </c>
      <c r="E3653" s="56">
        <v>0.125</v>
      </c>
      <c r="F3653" s="55">
        <v>22.609000000000002</v>
      </c>
      <c r="G3653" s="55">
        <v>58.691000000000003</v>
      </c>
      <c r="H3653" s="55">
        <v>65.968999999999994</v>
      </c>
    </row>
    <row r="3654" spans="1:8" x14ac:dyDescent="0.25">
      <c r="A3654" s="55">
        <v>2022</v>
      </c>
      <c r="B3654" s="55" t="s">
        <v>30</v>
      </c>
      <c r="C3654" s="55">
        <v>430</v>
      </c>
      <c r="D3654" s="54" t="s">
        <v>6737</v>
      </c>
      <c r="E3654" s="56">
        <v>0.16666666666666666</v>
      </c>
      <c r="F3654" s="55">
        <v>30.443999999999999</v>
      </c>
      <c r="G3654" s="55">
        <v>40.639000000000003</v>
      </c>
      <c r="H3654" s="55">
        <v>88.147999999999996</v>
      </c>
    </row>
    <row r="3655" spans="1:8" x14ac:dyDescent="0.25">
      <c r="A3655" s="55">
        <v>2022</v>
      </c>
      <c r="B3655" s="55" t="s">
        <v>30</v>
      </c>
      <c r="C3655" s="55">
        <v>431</v>
      </c>
      <c r="D3655" s="54" t="s">
        <v>6737</v>
      </c>
      <c r="E3655" s="56">
        <v>0.20833333333333334</v>
      </c>
      <c r="F3655" s="55">
        <v>36.850999999999999</v>
      </c>
      <c r="G3655" s="55">
        <v>28.78</v>
      </c>
      <c r="H3655" s="55">
        <v>154.57900000000001</v>
      </c>
    </row>
    <row r="3656" spans="1:8" x14ac:dyDescent="0.25">
      <c r="A3656" s="55">
        <v>2022</v>
      </c>
      <c r="B3656" s="55" t="s">
        <v>30</v>
      </c>
      <c r="C3656" s="55">
        <v>432</v>
      </c>
      <c r="D3656" s="54" t="s">
        <v>6737</v>
      </c>
      <c r="E3656" s="56">
        <v>0.25</v>
      </c>
      <c r="F3656" s="55">
        <v>23.832999999999998</v>
      </c>
      <c r="G3656" s="55">
        <v>35.384</v>
      </c>
      <c r="H3656" s="55">
        <v>201.572</v>
      </c>
    </row>
    <row r="3657" spans="1:8" x14ac:dyDescent="0.25">
      <c r="A3657" s="55">
        <v>2022</v>
      </c>
      <c r="B3657" s="55" t="s">
        <v>30</v>
      </c>
      <c r="C3657" s="55">
        <v>433</v>
      </c>
      <c r="D3657" s="54" t="s">
        <v>6737</v>
      </c>
      <c r="E3657" s="56">
        <v>0.29166666666666669</v>
      </c>
      <c r="F3657" s="55">
        <v>32.304000000000002</v>
      </c>
      <c r="G3657" s="55">
        <v>26.137</v>
      </c>
      <c r="H3657" s="55">
        <v>188.93799999999999</v>
      </c>
    </row>
    <row r="3658" spans="1:8" x14ac:dyDescent="0.25">
      <c r="A3658" s="55">
        <v>2022</v>
      </c>
      <c r="B3658" s="55" t="s">
        <v>30</v>
      </c>
      <c r="C3658" s="55">
        <v>434</v>
      </c>
      <c r="D3658" s="54" t="s">
        <v>6737</v>
      </c>
      <c r="E3658" s="56">
        <v>0.33333333333333331</v>
      </c>
      <c r="F3658" s="55">
        <v>33.390999999999998</v>
      </c>
      <c r="G3658" s="55">
        <v>25.448</v>
      </c>
      <c r="H3658" s="55">
        <v>182.142</v>
      </c>
    </row>
    <row r="3659" spans="1:8" x14ac:dyDescent="0.25">
      <c r="A3659" s="55">
        <v>2022</v>
      </c>
      <c r="B3659" s="55" t="s">
        <v>30</v>
      </c>
      <c r="C3659" s="55">
        <v>435</v>
      </c>
      <c r="D3659" s="54" t="s">
        <v>6737</v>
      </c>
      <c r="E3659" s="56">
        <v>0.375</v>
      </c>
      <c r="F3659" s="55">
        <v>30.369</v>
      </c>
      <c r="G3659" s="55">
        <v>28.483000000000001</v>
      </c>
      <c r="H3659" s="55">
        <v>161.04499999999999</v>
      </c>
    </row>
    <row r="3660" spans="1:8" x14ac:dyDescent="0.25">
      <c r="A3660" s="55">
        <v>2022</v>
      </c>
      <c r="B3660" s="55" t="s">
        <v>30</v>
      </c>
      <c r="C3660" s="55">
        <v>436</v>
      </c>
      <c r="D3660" s="54" t="s">
        <v>6737</v>
      </c>
      <c r="E3660" s="56">
        <v>0.41666666666666669</v>
      </c>
      <c r="F3660" s="55">
        <v>26.425999999999998</v>
      </c>
      <c r="G3660" s="55">
        <v>27.696999999999999</v>
      </c>
      <c r="H3660" s="55">
        <v>179.102</v>
      </c>
    </row>
    <row r="3661" spans="1:8" x14ac:dyDescent="0.25">
      <c r="A3661" s="55">
        <v>2022</v>
      </c>
      <c r="B3661" s="55" t="s">
        <v>30</v>
      </c>
      <c r="C3661" s="55">
        <v>437</v>
      </c>
      <c r="D3661" s="54" t="s">
        <v>6737</v>
      </c>
      <c r="E3661" s="56">
        <v>0.45833333333333331</v>
      </c>
      <c r="F3661" s="55">
        <v>23.015999999999998</v>
      </c>
      <c r="G3661" s="55">
        <v>32.011000000000003</v>
      </c>
      <c r="H3661" s="55">
        <v>216.70400000000001</v>
      </c>
    </row>
    <row r="3662" spans="1:8" x14ac:dyDescent="0.25">
      <c r="A3662" s="55">
        <v>2022</v>
      </c>
      <c r="B3662" s="55" t="s">
        <v>30</v>
      </c>
      <c r="C3662" s="55">
        <v>438</v>
      </c>
      <c r="D3662" s="54" t="s">
        <v>6737</v>
      </c>
      <c r="E3662" s="56">
        <v>0.5</v>
      </c>
      <c r="F3662" s="55">
        <v>18.913</v>
      </c>
      <c r="G3662" s="55">
        <v>37.101999999999997</v>
      </c>
      <c r="H3662" s="55">
        <v>232.28899999999999</v>
      </c>
    </row>
    <row r="3663" spans="1:8" x14ac:dyDescent="0.25">
      <c r="A3663" s="55">
        <v>2022</v>
      </c>
      <c r="B3663" s="55" t="s">
        <v>30</v>
      </c>
      <c r="C3663" s="55">
        <v>439</v>
      </c>
      <c r="D3663" s="54" t="s">
        <v>6737</v>
      </c>
      <c r="E3663" s="56">
        <v>0.54166666666666663</v>
      </c>
      <c r="F3663" s="55">
        <v>13.57</v>
      </c>
      <c r="G3663" s="55">
        <v>45.436999999999998</v>
      </c>
      <c r="H3663" s="55">
        <v>238.785</v>
      </c>
    </row>
    <row r="3664" spans="1:8" x14ac:dyDescent="0.25">
      <c r="A3664" s="55">
        <v>2022</v>
      </c>
      <c r="B3664" s="55" t="s">
        <v>30</v>
      </c>
      <c r="C3664" s="55">
        <v>440</v>
      </c>
      <c r="D3664" s="54" t="s">
        <v>6737</v>
      </c>
      <c r="E3664" s="56">
        <v>0.58333333333333337</v>
      </c>
      <c r="F3664" s="55">
        <v>11.151</v>
      </c>
      <c r="G3664" s="55">
        <v>51.378</v>
      </c>
      <c r="H3664" s="55">
        <v>223.886</v>
      </c>
    </row>
    <row r="3665" spans="1:8" x14ac:dyDescent="0.25">
      <c r="A3665" s="55">
        <v>2022</v>
      </c>
      <c r="B3665" s="55" t="s">
        <v>30</v>
      </c>
      <c r="C3665" s="55">
        <v>441</v>
      </c>
      <c r="D3665" s="54" t="s">
        <v>6737</v>
      </c>
      <c r="E3665" s="56">
        <v>0.625</v>
      </c>
      <c r="F3665" s="55">
        <v>10.32</v>
      </c>
      <c r="G3665" s="55">
        <v>55.628</v>
      </c>
      <c r="H3665" s="55">
        <v>210.45</v>
      </c>
    </row>
    <row r="3666" spans="1:8" x14ac:dyDescent="0.25">
      <c r="A3666" s="55">
        <v>2022</v>
      </c>
      <c r="B3666" s="55" t="s">
        <v>30</v>
      </c>
      <c r="C3666" s="55">
        <v>442</v>
      </c>
      <c r="D3666" s="54" t="s">
        <v>6737</v>
      </c>
      <c r="E3666" s="56">
        <v>0.66666666666666663</v>
      </c>
      <c r="F3666" s="55">
        <v>8.9160000000000004</v>
      </c>
      <c r="G3666" s="55">
        <v>59.610999999999997</v>
      </c>
      <c r="H3666" s="55">
        <v>201.572</v>
      </c>
    </row>
    <row r="3667" spans="1:8" x14ac:dyDescent="0.25">
      <c r="A3667" s="55">
        <v>2022</v>
      </c>
      <c r="B3667" s="55" t="s">
        <v>30</v>
      </c>
      <c r="C3667" s="55">
        <v>443</v>
      </c>
      <c r="D3667" s="54" t="s">
        <v>6737</v>
      </c>
      <c r="E3667" s="56">
        <v>0.70833333333333337</v>
      </c>
      <c r="F3667" s="55">
        <v>9.0150000000000006</v>
      </c>
      <c r="G3667" s="55">
        <v>64.423000000000002</v>
      </c>
      <c r="H3667" s="55">
        <v>187.73</v>
      </c>
    </row>
    <row r="3668" spans="1:8" x14ac:dyDescent="0.25">
      <c r="A3668" s="55">
        <v>2022</v>
      </c>
      <c r="B3668" s="55" t="s">
        <v>30</v>
      </c>
      <c r="C3668" s="55">
        <v>444</v>
      </c>
      <c r="D3668" s="54" t="s">
        <v>6738</v>
      </c>
      <c r="E3668" s="56">
        <v>0.75</v>
      </c>
      <c r="F3668" s="55">
        <v>9.3610000000000007</v>
      </c>
      <c r="G3668" s="55">
        <v>68.8</v>
      </c>
      <c r="H3668" s="55">
        <v>172.74600000000001</v>
      </c>
    </row>
    <row r="3669" spans="1:8" x14ac:dyDescent="0.25">
      <c r="A3669" s="55">
        <v>2022</v>
      </c>
      <c r="B3669" s="55" t="s">
        <v>30</v>
      </c>
      <c r="C3669" s="55">
        <v>445</v>
      </c>
      <c r="D3669" s="54" t="s">
        <v>6738</v>
      </c>
      <c r="E3669" s="56">
        <v>0.79166666666666663</v>
      </c>
      <c r="F3669" s="55">
        <v>10.051</v>
      </c>
      <c r="G3669" s="55">
        <v>70.12</v>
      </c>
      <c r="H3669" s="55">
        <v>158.57300000000001</v>
      </c>
    </row>
    <row r="3670" spans="1:8" x14ac:dyDescent="0.25">
      <c r="A3670" s="55">
        <v>2022</v>
      </c>
      <c r="B3670" s="55" t="s">
        <v>30</v>
      </c>
      <c r="C3670" s="55">
        <v>446</v>
      </c>
      <c r="D3670" s="54" t="s">
        <v>6738</v>
      </c>
      <c r="E3670" s="56">
        <v>0.83333333333333337</v>
      </c>
      <c r="F3670" s="55">
        <v>8.593</v>
      </c>
      <c r="G3670" s="55">
        <v>70.263000000000005</v>
      </c>
      <c r="H3670" s="55">
        <v>151.446</v>
      </c>
    </row>
    <row r="3671" spans="1:8" x14ac:dyDescent="0.25">
      <c r="A3671" s="55">
        <v>2022</v>
      </c>
      <c r="B3671" s="55" t="s">
        <v>30</v>
      </c>
      <c r="C3671" s="55">
        <v>447</v>
      </c>
      <c r="D3671" s="54" t="s">
        <v>6738</v>
      </c>
      <c r="E3671" s="56">
        <v>0.875</v>
      </c>
      <c r="F3671" s="55">
        <v>8.0449999999999999</v>
      </c>
      <c r="G3671" s="55">
        <v>72.67</v>
      </c>
      <c r="H3671" s="55">
        <v>142.09899999999999</v>
      </c>
    </row>
    <row r="3672" spans="1:8" x14ac:dyDescent="0.25">
      <c r="A3672" s="55">
        <v>2022</v>
      </c>
      <c r="B3672" s="55" t="s">
        <v>30</v>
      </c>
      <c r="C3672" s="55">
        <v>448</v>
      </c>
      <c r="D3672" s="54" t="s">
        <v>6738</v>
      </c>
      <c r="E3672" s="56">
        <v>0.91666666666666663</v>
      </c>
      <c r="F3672" s="55">
        <v>8.7919999999999998</v>
      </c>
      <c r="G3672" s="55">
        <v>74.731999999999999</v>
      </c>
      <c r="H3672" s="55">
        <v>129.69399999999999</v>
      </c>
    </row>
    <row r="3673" spans="1:8" x14ac:dyDescent="0.25">
      <c r="A3673" s="55">
        <v>2022</v>
      </c>
      <c r="B3673" s="55" t="s">
        <v>30</v>
      </c>
      <c r="C3673" s="55">
        <v>449</v>
      </c>
      <c r="D3673" s="54" t="s">
        <v>6738</v>
      </c>
      <c r="E3673" s="56">
        <v>0.95833333333333337</v>
      </c>
      <c r="F3673" s="55">
        <v>9.1880000000000006</v>
      </c>
      <c r="G3673" s="55">
        <v>74.563999999999993</v>
      </c>
      <c r="H3673" s="55">
        <v>120.383</v>
      </c>
    </row>
    <row r="3674" spans="1:8" x14ac:dyDescent="0.25">
      <c r="A3674" s="55">
        <v>2022</v>
      </c>
      <c r="B3674" s="55" t="s">
        <v>30</v>
      </c>
      <c r="C3674" s="55">
        <v>450</v>
      </c>
      <c r="D3674" s="54" t="s">
        <v>6738</v>
      </c>
      <c r="E3674" s="56">
        <v>0.54166666666666696</v>
      </c>
      <c r="F3674" s="55">
        <v>8.9410000000000007</v>
      </c>
      <c r="G3674" s="55">
        <v>75.176000000000002</v>
      </c>
      <c r="H3674" s="55">
        <v>113.14</v>
      </c>
    </row>
    <row r="3675" spans="1:8" x14ac:dyDescent="0.25">
      <c r="A3675" s="55">
        <v>2022</v>
      </c>
      <c r="B3675" s="55" t="s">
        <v>30</v>
      </c>
      <c r="C3675" s="55">
        <v>451</v>
      </c>
      <c r="D3675" s="54" t="s">
        <v>6738</v>
      </c>
      <c r="E3675" s="56">
        <v>0.58333333333333304</v>
      </c>
      <c r="F3675" s="55">
        <v>8.7170000000000005</v>
      </c>
      <c r="G3675" s="55">
        <v>75.927999999999997</v>
      </c>
      <c r="H3675" s="55">
        <v>106.646</v>
      </c>
    </row>
    <row r="3676" spans="1:8" x14ac:dyDescent="0.25">
      <c r="A3676" s="55">
        <v>2022</v>
      </c>
      <c r="B3676" s="55" t="s">
        <v>30</v>
      </c>
      <c r="C3676" s="55">
        <v>452</v>
      </c>
      <c r="D3676" s="54" t="s">
        <v>6738</v>
      </c>
      <c r="E3676" s="56">
        <v>0.625</v>
      </c>
      <c r="F3676" s="55">
        <v>10.98</v>
      </c>
      <c r="G3676" s="55">
        <v>74.484999999999999</v>
      </c>
      <c r="H3676" s="55">
        <v>99.864000000000004</v>
      </c>
    </row>
    <row r="3677" spans="1:8" x14ac:dyDescent="0.25">
      <c r="A3677" s="55">
        <v>2022</v>
      </c>
      <c r="B3677" s="55" t="s">
        <v>30</v>
      </c>
      <c r="C3677" s="55">
        <v>453</v>
      </c>
      <c r="D3677" s="54" t="s">
        <v>6738</v>
      </c>
      <c r="E3677" s="56">
        <v>0.66666666666666696</v>
      </c>
      <c r="F3677" s="55">
        <v>25.186</v>
      </c>
      <c r="G3677" s="55">
        <v>45.777000000000001</v>
      </c>
      <c r="H3677" s="55">
        <v>112.59699999999999</v>
      </c>
    </row>
    <row r="3678" spans="1:8" x14ac:dyDescent="0.25">
      <c r="A3678" s="55">
        <v>2022</v>
      </c>
      <c r="B3678" s="55" t="s">
        <v>30</v>
      </c>
      <c r="C3678" s="55">
        <v>454</v>
      </c>
      <c r="D3678" s="54" t="s">
        <v>6738</v>
      </c>
      <c r="E3678" s="56">
        <v>0.70833333333333304</v>
      </c>
      <c r="F3678" s="55">
        <v>34.466000000000001</v>
      </c>
      <c r="G3678" s="55">
        <v>33.052</v>
      </c>
      <c r="H3678" s="55">
        <v>167.96600000000001</v>
      </c>
    </row>
    <row r="3679" spans="1:8" x14ac:dyDescent="0.25">
      <c r="A3679" s="55">
        <v>2022</v>
      </c>
      <c r="B3679" s="55" t="s">
        <v>30</v>
      </c>
      <c r="C3679" s="55">
        <v>455</v>
      </c>
      <c r="D3679" s="54" t="s">
        <v>6738</v>
      </c>
      <c r="E3679" s="56">
        <v>0.75</v>
      </c>
      <c r="F3679" s="55">
        <v>39.317999999999998</v>
      </c>
      <c r="G3679" s="55">
        <v>23.164999999999999</v>
      </c>
      <c r="H3679" s="55">
        <v>155.68100000000001</v>
      </c>
    </row>
    <row r="3680" spans="1:8" x14ac:dyDescent="0.25">
      <c r="A3680" s="55">
        <v>2022</v>
      </c>
      <c r="B3680" s="55" t="s">
        <v>30</v>
      </c>
      <c r="C3680" s="55">
        <v>456</v>
      </c>
      <c r="D3680" s="54" t="s">
        <v>6738</v>
      </c>
      <c r="E3680" s="56">
        <v>0.79166666666666696</v>
      </c>
      <c r="F3680" s="55">
        <v>27.824999999999999</v>
      </c>
      <c r="G3680" s="55">
        <v>29.036000000000001</v>
      </c>
      <c r="H3680" s="55">
        <v>206.69499999999999</v>
      </c>
    </row>
    <row r="3681" spans="1:8" x14ac:dyDescent="0.25">
      <c r="A3681" s="55">
        <v>2022</v>
      </c>
      <c r="B3681" s="55" t="s">
        <v>30</v>
      </c>
      <c r="C3681" s="55">
        <v>457</v>
      </c>
      <c r="D3681" s="54" t="s">
        <v>6738</v>
      </c>
      <c r="E3681" s="56">
        <v>0.83333333333333304</v>
      </c>
      <c r="F3681" s="55">
        <v>37.508000000000003</v>
      </c>
      <c r="G3681" s="55">
        <v>23.047999999999998</v>
      </c>
      <c r="H3681" s="55">
        <v>159.79</v>
      </c>
    </row>
    <row r="3682" spans="1:8" x14ac:dyDescent="0.25">
      <c r="A3682" s="55">
        <v>2022</v>
      </c>
      <c r="B3682" s="55" t="s">
        <v>30</v>
      </c>
      <c r="C3682" s="55">
        <v>458</v>
      </c>
      <c r="D3682" s="54" t="s">
        <v>6738</v>
      </c>
      <c r="E3682" s="56">
        <v>0.875</v>
      </c>
      <c r="F3682" s="55">
        <v>36.200000000000003</v>
      </c>
      <c r="G3682" s="55">
        <v>22.396000000000001</v>
      </c>
      <c r="H3682" s="55">
        <v>141.70500000000001</v>
      </c>
    </row>
    <row r="3683" spans="1:8" x14ac:dyDescent="0.25">
      <c r="A3683" s="55">
        <v>2022</v>
      </c>
      <c r="B3683" s="55" t="s">
        <v>30</v>
      </c>
      <c r="C3683" s="55">
        <v>459</v>
      </c>
      <c r="D3683" s="54" t="s">
        <v>6738</v>
      </c>
      <c r="E3683" s="56">
        <v>0.91666666666666696</v>
      </c>
      <c r="F3683" s="55">
        <v>34.704000000000001</v>
      </c>
      <c r="G3683" s="55">
        <v>24.978999999999999</v>
      </c>
      <c r="H3683" s="55">
        <v>161.68700000000001</v>
      </c>
    </row>
    <row r="3684" spans="1:8" x14ac:dyDescent="0.25">
      <c r="A3684" s="55">
        <v>2022</v>
      </c>
      <c r="B3684" s="55" t="s">
        <v>30</v>
      </c>
      <c r="C3684" s="55">
        <v>460</v>
      </c>
      <c r="D3684" s="54" t="s">
        <v>6738</v>
      </c>
      <c r="E3684" s="56">
        <v>0.95833333333333304</v>
      </c>
      <c r="F3684" s="55">
        <v>29.815000000000001</v>
      </c>
      <c r="G3684" s="55">
        <v>24.501000000000001</v>
      </c>
      <c r="H3684" s="55">
        <v>190.18</v>
      </c>
    </row>
    <row r="3685" spans="1:8" x14ac:dyDescent="0.25">
      <c r="A3685" s="55">
        <v>2022</v>
      </c>
      <c r="B3685" s="55" t="s">
        <v>30</v>
      </c>
      <c r="C3685" s="55">
        <v>461</v>
      </c>
      <c r="D3685" s="54" t="s">
        <v>6738</v>
      </c>
      <c r="E3685" s="56">
        <v>0</v>
      </c>
      <c r="F3685" s="55">
        <v>24.943999999999999</v>
      </c>
      <c r="G3685" s="55">
        <v>31.574999999999999</v>
      </c>
      <c r="H3685" s="55">
        <v>218.982</v>
      </c>
    </row>
    <row r="3686" spans="1:8" x14ac:dyDescent="0.25">
      <c r="A3686" s="55">
        <v>2022</v>
      </c>
      <c r="B3686" s="55" t="s">
        <v>30</v>
      </c>
      <c r="C3686" s="55">
        <v>462</v>
      </c>
      <c r="D3686" s="54" t="s">
        <v>6738</v>
      </c>
      <c r="E3686" s="56">
        <v>4.1666666666666664E-2</v>
      </c>
      <c r="F3686" s="55">
        <v>21.748000000000001</v>
      </c>
      <c r="G3686" s="55">
        <v>36.698999999999998</v>
      </c>
      <c r="H3686" s="55">
        <v>232.28899999999999</v>
      </c>
    </row>
    <row r="3687" spans="1:8" x14ac:dyDescent="0.25">
      <c r="A3687" s="55">
        <v>2022</v>
      </c>
      <c r="B3687" s="55" t="s">
        <v>30</v>
      </c>
      <c r="C3687" s="55">
        <v>463</v>
      </c>
      <c r="D3687" s="54" t="s">
        <v>6738</v>
      </c>
      <c r="E3687" s="56">
        <v>8.3333333333333329E-2</v>
      </c>
      <c r="F3687" s="55">
        <v>16.152999999999999</v>
      </c>
      <c r="G3687" s="55">
        <v>43.165999999999997</v>
      </c>
      <c r="H3687" s="55">
        <v>246.21600000000001</v>
      </c>
    </row>
    <row r="3688" spans="1:8" x14ac:dyDescent="0.25">
      <c r="A3688" s="55">
        <v>2022</v>
      </c>
      <c r="B3688" s="55" t="s">
        <v>30</v>
      </c>
      <c r="C3688" s="55">
        <v>464</v>
      </c>
      <c r="D3688" s="54" t="s">
        <v>6738</v>
      </c>
      <c r="E3688" s="56">
        <v>0.125</v>
      </c>
      <c r="F3688" s="55">
        <v>13.401</v>
      </c>
      <c r="G3688" s="55">
        <v>50.927</v>
      </c>
      <c r="H3688" s="55">
        <v>232.28899999999999</v>
      </c>
    </row>
    <row r="3689" spans="1:8" x14ac:dyDescent="0.25">
      <c r="A3689" s="55">
        <v>2022</v>
      </c>
      <c r="B3689" s="55" t="s">
        <v>30</v>
      </c>
      <c r="C3689" s="55">
        <v>465</v>
      </c>
      <c r="D3689" s="54" t="s">
        <v>6738</v>
      </c>
      <c r="E3689" s="56">
        <v>0.16666666666666666</v>
      </c>
      <c r="F3689" s="55">
        <v>13.978</v>
      </c>
      <c r="G3689" s="55">
        <v>55.85</v>
      </c>
      <c r="H3689" s="55">
        <v>216.70400000000001</v>
      </c>
    </row>
    <row r="3690" spans="1:8" x14ac:dyDescent="0.25">
      <c r="A3690" s="55">
        <v>2022</v>
      </c>
      <c r="B3690" s="55" t="s">
        <v>30</v>
      </c>
      <c r="C3690" s="55">
        <v>466</v>
      </c>
      <c r="D3690" s="54" t="s">
        <v>6738</v>
      </c>
      <c r="E3690" s="56">
        <v>0.20833333333333334</v>
      </c>
      <c r="F3690" s="55">
        <v>13.449</v>
      </c>
      <c r="G3690" s="55">
        <v>61.593000000000004</v>
      </c>
      <c r="H3690" s="55">
        <v>204.92500000000001</v>
      </c>
    </row>
    <row r="3691" spans="1:8" x14ac:dyDescent="0.25">
      <c r="A3691" s="55">
        <v>2022</v>
      </c>
      <c r="B3691" s="55" t="s">
        <v>30</v>
      </c>
      <c r="C3691" s="55">
        <v>467</v>
      </c>
      <c r="D3691" s="54" t="s">
        <v>6738</v>
      </c>
      <c r="E3691" s="56">
        <v>0.25</v>
      </c>
      <c r="F3691" s="55">
        <v>12.654</v>
      </c>
      <c r="G3691" s="55">
        <v>63.808999999999997</v>
      </c>
      <c r="H3691" s="55">
        <v>195.52</v>
      </c>
    </row>
    <row r="3692" spans="1:8" x14ac:dyDescent="0.25">
      <c r="A3692" s="55">
        <v>2022</v>
      </c>
      <c r="B3692" s="55" t="s">
        <v>30</v>
      </c>
      <c r="C3692" s="55">
        <v>468</v>
      </c>
      <c r="D3692" s="54" t="s">
        <v>6739</v>
      </c>
      <c r="E3692" s="56">
        <v>0.29166666666666669</v>
      </c>
      <c r="F3692" s="55">
        <v>11.71</v>
      </c>
      <c r="G3692" s="55">
        <v>66.575000000000003</v>
      </c>
      <c r="H3692" s="55">
        <v>185.40899999999999</v>
      </c>
    </row>
    <row r="3693" spans="1:8" x14ac:dyDescent="0.25">
      <c r="A3693" s="55">
        <v>2022</v>
      </c>
      <c r="B3693" s="55" t="s">
        <v>30</v>
      </c>
      <c r="C3693" s="55">
        <v>469</v>
      </c>
      <c r="D3693" s="54" t="s">
        <v>6739</v>
      </c>
      <c r="E3693" s="56">
        <v>0.33333333333333331</v>
      </c>
      <c r="F3693" s="55">
        <v>11.88</v>
      </c>
      <c r="G3693" s="55">
        <v>67.44</v>
      </c>
      <c r="H3693" s="55">
        <v>175.35499999999999</v>
      </c>
    </row>
    <row r="3694" spans="1:8" x14ac:dyDescent="0.25">
      <c r="A3694" s="55">
        <v>2022</v>
      </c>
      <c r="B3694" s="55" t="s">
        <v>30</v>
      </c>
      <c r="C3694" s="55">
        <v>470</v>
      </c>
      <c r="D3694" s="54" t="s">
        <v>6739</v>
      </c>
      <c r="E3694" s="56">
        <v>0.375</v>
      </c>
      <c r="F3694" s="55">
        <v>11.247999999999999</v>
      </c>
      <c r="G3694" s="55">
        <v>68.641999999999996</v>
      </c>
      <c r="H3694" s="55">
        <v>168.726</v>
      </c>
    </row>
    <row r="3695" spans="1:8" x14ac:dyDescent="0.25">
      <c r="A3695" s="55">
        <v>2022</v>
      </c>
      <c r="B3695" s="55" t="s">
        <v>30</v>
      </c>
      <c r="C3695" s="55">
        <v>471</v>
      </c>
      <c r="D3695" s="54" t="s">
        <v>6739</v>
      </c>
      <c r="E3695" s="56">
        <v>0.41666666666666669</v>
      </c>
      <c r="F3695" s="55">
        <v>10.907</v>
      </c>
      <c r="G3695" s="55">
        <v>70.397000000000006</v>
      </c>
      <c r="H3695" s="55">
        <v>160.41300000000001</v>
      </c>
    </row>
    <row r="3696" spans="1:8" x14ac:dyDescent="0.25">
      <c r="A3696" s="55">
        <v>2022</v>
      </c>
      <c r="B3696" s="55" t="s">
        <v>30</v>
      </c>
      <c r="C3696" s="55">
        <v>472</v>
      </c>
      <c r="D3696" s="54" t="s">
        <v>6739</v>
      </c>
      <c r="E3696" s="56">
        <v>0.45833333333333331</v>
      </c>
      <c r="F3696" s="55">
        <v>9.8789999999999996</v>
      </c>
      <c r="G3696" s="55">
        <v>71.888999999999996</v>
      </c>
      <c r="H3696" s="55">
        <v>152.46299999999999</v>
      </c>
    </row>
    <row r="3697" spans="1:8" x14ac:dyDescent="0.25">
      <c r="A3697" s="55">
        <v>2022</v>
      </c>
      <c r="B3697" s="55" t="s">
        <v>30</v>
      </c>
      <c r="C3697" s="55">
        <v>473</v>
      </c>
      <c r="D3697" s="54" t="s">
        <v>6739</v>
      </c>
      <c r="E3697" s="56">
        <v>0.5</v>
      </c>
      <c r="F3697" s="55">
        <v>9.3859999999999992</v>
      </c>
      <c r="G3697" s="55">
        <v>74.465999999999994</v>
      </c>
      <c r="H3697" s="55">
        <v>141.70500000000001</v>
      </c>
    </row>
    <row r="3698" spans="1:8" x14ac:dyDescent="0.25">
      <c r="A3698" s="55">
        <v>2022</v>
      </c>
      <c r="B3698" s="55" t="s">
        <v>30</v>
      </c>
      <c r="C3698" s="55">
        <v>474</v>
      </c>
      <c r="D3698" s="54" t="s">
        <v>6739</v>
      </c>
      <c r="E3698" s="56">
        <v>0.54166666666666663</v>
      </c>
      <c r="F3698" s="55">
        <v>8.7919999999999998</v>
      </c>
      <c r="G3698" s="55">
        <v>76.602000000000004</v>
      </c>
      <c r="H3698" s="55">
        <v>130.85599999999999</v>
      </c>
    </row>
    <row r="3699" spans="1:8" x14ac:dyDescent="0.25">
      <c r="A3699" s="55">
        <v>2022</v>
      </c>
      <c r="B3699" s="55" t="s">
        <v>30</v>
      </c>
      <c r="C3699" s="55">
        <v>475</v>
      </c>
      <c r="D3699" s="54" t="s">
        <v>6739</v>
      </c>
      <c r="E3699" s="56">
        <v>0.58333333333333337</v>
      </c>
      <c r="F3699" s="55">
        <v>8.891</v>
      </c>
      <c r="G3699" s="55">
        <v>76.457999999999998</v>
      </c>
      <c r="H3699" s="55">
        <v>122.67700000000001</v>
      </c>
    </row>
    <row r="3700" spans="1:8" x14ac:dyDescent="0.25">
      <c r="A3700" s="55">
        <v>2022</v>
      </c>
      <c r="B3700" s="55" t="s">
        <v>30</v>
      </c>
      <c r="C3700" s="55">
        <v>476</v>
      </c>
      <c r="D3700" s="54" t="s">
        <v>6739</v>
      </c>
      <c r="E3700" s="56">
        <v>0.625</v>
      </c>
      <c r="F3700" s="55">
        <v>12.727</v>
      </c>
      <c r="G3700" s="55">
        <v>72.617999999999995</v>
      </c>
      <c r="H3700" s="55">
        <v>113.50700000000001</v>
      </c>
    </row>
    <row r="3701" spans="1:8" x14ac:dyDescent="0.25">
      <c r="A3701" s="55">
        <v>2022</v>
      </c>
      <c r="B3701" s="55" t="s">
        <v>30</v>
      </c>
      <c r="C3701" s="55">
        <v>477</v>
      </c>
      <c r="D3701" s="54" t="s">
        <v>6739</v>
      </c>
      <c r="E3701" s="56">
        <v>0.66666666666666663</v>
      </c>
      <c r="F3701" s="55">
        <v>18.960999999999999</v>
      </c>
      <c r="G3701" s="55">
        <v>61.337000000000003</v>
      </c>
      <c r="H3701" s="55">
        <v>110.502</v>
      </c>
    </row>
    <row r="3702" spans="1:8" x14ac:dyDescent="0.25">
      <c r="A3702" s="55">
        <v>2022</v>
      </c>
      <c r="B3702" s="55" t="s">
        <v>30</v>
      </c>
      <c r="C3702" s="55">
        <v>478</v>
      </c>
      <c r="D3702" s="54" t="s">
        <v>6739</v>
      </c>
      <c r="E3702" s="56">
        <v>0.70833333333333337</v>
      </c>
      <c r="F3702" s="55">
        <v>24.170999999999999</v>
      </c>
      <c r="G3702" s="55">
        <v>42.058999999999997</v>
      </c>
      <c r="H3702" s="55">
        <v>161.68700000000001</v>
      </c>
    </row>
    <row r="3703" spans="1:8" x14ac:dyDescent="0.25">
      <c r="A3703" s="55">
        <v>2022</v>
      </c>
      <c r="B3703" s="55" t="s">
        <v>30</v>
      </c>
      <c r="C3703" s="55">
        <v>479</v>
      </c>
      <c r="D3703" s="54" t="s">
        <v>6739</v>
      </c>
      <c r="E3703" s="56">
        <v>0.75</v>
      </c>
      <c r="F3703" s="55">
        <v>33.652000000000001</v>
      </c>
      <c r="G3703" s="55">
        <v>29.294</v>
      </c>
      <c r="H3703" s="55">
        <v>153.50700000000001</v>
      </c>
    </row>
    <row r="3704" spans="1:8" x14ac:dyDescent="0.25">
      <c r="A3704" s="55">
        <v>2022</v>
      </c>
      <c r="B3704" s="55" t="s">
        <v>30</v>
      </c>
      <c r="C3704" s="55">
        <v>480</v>
      </c>
      <c r="D3704" s="54" t="s">
        <v>6739</v>
      </c>
      <c r="E3704" s="56">
        <v>0.79166666666666663</v>
      </c>
      <c r="F3704" s="55">
        <v>29.065000000000001</v>
      </c>
      <c r="G3704" s="55">
        <v>27.763000000000002</v>
      </c>
      <c r="H3704" s="55">
        <v>151.446</v>
      </c>
    </row>
    <row r="3705" spans="1:8" x14ac:dyDescent="0.25">
      <c r="A3705" s="55">
        <v>2022</v>
      </c>
      <c r="B3705" s="55" t="s">
        <v>30</v>
      </c>
      <c r="C3705" s="55">
        <v>481</v>
      </c>
      <c r="D3705" s="54" t="s">
        <v>6739</v>
      </c>
      <c r="E3705" s="56">
        <v>0.83333333333333337</v>
      </c>
      <c r="F3705" s="55">
        <v>28.542999999999999</v>
      </c>
      <c r="G3705" s="55">
        <v>26.279</v>
      </c>
      <c r="H3705" s="55">
        <v>169.5</v>
      </c>
    </row>
    <row r="3706" spans="1:8" x14ac:dyDescent="0.25">
      <c r="A3706" s="55">
        <v>2022</v>
      </c>
      <c r="B3706" s="55" t="s">
        <v>30</v>
      </c>
      <c r="C3706" s="55">
        <v>482</v>
      </c>
      <c r="D3706" s="54" t="s">
        <v>6739</v>
      </c>
      <c r="E3706" s="56">
        <v>0.875</v>
      </c>
      <c r="F3706" s="55">
        <v>33.966000000000001</v>
      </c>
      <c r="G3706" s="55">
        <v>24.648</v>
      </c>
      <c r="H3706" s="55">
        <v>146.274</v>
      </c>
    </row>
    <row r="3707" spans="1:8" x14ac:dyDescent="0.25">
      <c r="A3707" s="55">
        <v>2022</v>
      </c>
      <c r="B3707" s="55" t="s">
        <v>30</v>
      </c>
      <c r="C3707" s="55">
        <v>483</v>
      </c>
      <c r="D3707" s="54" t="s">
        <v>6739</v>
      </c>
      <c r="E3707" s="56">
        <v>0.91666666666666663</v>
      </c>
      <c r="F3707" s="55">
        <v>27.135999999999999</v>
      </c>
      <c r="G3707" s="55">
        <v>27.478000000000002</v>
      </c>
      <c r="H3707" s="55">
        <v>181.10499999999999</v>
      </c>
    </row>
    <row r="3708" spans="1:8" x14ac:dyDescent="0.25">
      <c r="A3708" s="55">
        <v>2022</v>
      </c>
      <c r="B3708" s="55" t="s">
        <v>30</v>
      </c>
      <c r="C3708" s="55">
        <v>484</v>
      </c>
      <c r="D3708" s="54" t="s">
        <v>6739</v>
      </c>
      <c r="E3708" s="56">
        <v>0.95833333333333337</v>
      </c>
      <c r="F3708" s="55">
        <v>24.291</v>
      </c>
      <c r="G3708" s="55">
        <v>32.055999999999997</v>
      </c>
      <c r="H3708" s="55">
        <v>183.20400000000001</v>
      </c>
    </row>
    <row r="3709" spans="1:8" x14ac:dyDescent="0.25">
      <c r="A3709" s="55">
        <v>2022</v>
      </c>
      <c r="B3709" s="55" t="s">
        <v>30</v>
      </c>
      <c r="C3709" s="55">
        <v>485</v>
      </c>
      <c r="D3709" s="54" t="s">
        <v>6739</v>
      </c>
      <c r="E3709" s="56">
        <v>0.54166666666666696</v>
      </c>
      <c r="F3709" s="55">
        <v>22.728999999999999</v>
      </c>
      <c r="G3709" s="55">
        <v>36.103999999999999</v>
      </c>
      <c r="H3709" s="55">
        <v>190.18</v>
      </c>
    </row>
    <row r="3710" spans="1:8" x14ac:dyDescent="0.25">
      <c r="A3710" s="55">
        <v>2022</v>
      </c>
      <c r="B3710" s="55" t="s">
        <v>30</v>
      </c>
      <c r="C3710" s="55">
        <v>486</v>
      </c>
      <c r="D3710" s="54" t="s">
        <v>6739</v>
      </c>
      <c r="E3710" s="56">
        <v>0.58333333333333304</v>
      </c>
      <c r="F3710" s="55">
        <v>21.7</v>
      </c>
      <c r="G3710" s="55">
        <v>39.247999999999998</v>
      </c>
      <c r="H3710" s="55">
        <v>218.982</v>
      </c>
    </row>
    <row r="3711" spans="1:8" x14ac:dyDescent="0.25">
      <c r="A3711" s="55">
        <v>2022</v>
      </c>
      <c r="B3711" s="55" t="s">
        <v>30</v>
      </c>
      <c r="C3711" s="55">
        <v>487</v>
      </c>
      <c r="D3711" s="54" t="s">
        <v>6739</v>
      </c>
      <c r="E3711" s="56">
        <v>0.625</v>
      </c>
      <c r="F3711" s="55">
        <v>15.772</v>
      </c>
      <c r="G3711" s="55">
        <v>45.835000000000001</v>
      </c>
      <c r="H3711" s="55">
        <v>238.785</v>
      </c>
    </row>
    <row r="3712" spans="1:8" x14ac:dyDescent="0.25">
      <c r="A3712" s="55">
        <v>2022</v>
      </c>
      <c r="B3712" s="55" t="s">
        <v>30</v>
      </c>
      <c r="C3712" s="55">
        <v>488</v>
      </c>
      <c r="D3712" s="54" t="s">
        <v>6739</v>
      </c>
      <c r="E3712" s="56">
        <v>0.66666666666666696</v>
      </c>
      <c r="F3712" s="55">
        <v>14.529</v>
      </c>
      <c r="G3712" s="55">
        <v>52.033999999999999</v>
      </c>
      <c r="H3712" s="55">
        <v>221.37299999999999</v>
      </c>
    </row>
    <row r="3713" spans="1:8" x14ac:dyDescent="0.25">
      <c r="A3713" s="55">
        <v>2022</v>
      </c>
      <c r="B3713" s="55" t="s">
        <v>30</v>
      </c>
      <c r="C3713" s="55">
        <v>489</v>
      </c>
      <c r="D3713" s="54" t="s">
        <v>6739</v>
      </c>
      <c r="E3713" s="56">
        <v>0.70833333333333304</v>
      </c>
      <c r="F3713" s="55">
        <v>12.92</v>
      </c>
      <c r="G3713" s="55">
        <v>57.822000000000003</v>
      </c>
      <c r="H3713" s="55">
        <v>214.52799999999999</v>
      </c>
    </row>
    <row r="3714" spans="1:8" x14ac:dyDescent="0.25">
      <c r="A3714" s="55">
        <v>2022</v>
      </c>
      <c r="B3714" s="55" t="s">
        <v>30</v>
      </c>
      <c r="C3714" s="55">
        <v>490</v>
      </c>
      <c r="D3714" s="54" t="s">
        <v>6739</v>
      </c>
      <c r="E3714" s="56">
        <v>0.75</v>
      </c>
      <c r="F3714" s="55">
        <v>11.589</v>
      </c>
      <c r="G3714" s="55">
        <v>62.106000000000002</v>
      </c>
      <c r="H3714" s="55">
        <v>201.572</v>
      </c>
    </row>
    <row r="3715" spans="1:8" x14ac:dyDescent="0.25">
      <c r="A3715" s="55">
        <v>2022</v>
      </c>
      <c r="B3715" s="55" t="s">
        <v>30</v>
      </c>
      <c r="C3715" s="55">
        <v>491</v>
      </c>
      <c r="D3715" s="54" t="s">
        <v>6739</v>
      </c>
      <c r="E3715" s="56">
        <v>0.79166666666666696</v>
      </c>
      <c r="F3715" s="55">
        <v>11.005000000000001</v>
      </c>
      <c r="G3715" s="55">
        <v>65.033000000000001</v>
      </c>
      <c r="H3715" s="55">
        <v>191.45699999999999</v>
      </c>
    </row>
    <row r="3716" spans="1:8" x14ac:dyDescent="0.25">
      <c r="A3716" s="55">
        <v>2022</v>
      </c>
      <c r="B3716" s="55" t="s">
        <v>30</v>
      </c>
      <c r="C3716" s="55">
        <v>492</v>
      </c>
      <c r="D3716" s="54" t="s">
        <v>6740</v>
      </c>
      <c r="E3716" s="56">
        <v>0.83333333333333304</v>
      </c>
      <c r="F3716" s="55">
        <v>10.834</v>
      </c>
      <c r="G3716" s="55">
        <v>69.105999999999995</v>
      </c>
      <c r="H3716" s="55">
        <v>179.102</v>
      </c>
    </row>
    <row r="3717" spans="1:8" x14ac:dyDescent="0.25">
      <c r="A3717" s="55">
        <v>2022</v>
      </c>
      <c r="B3717" s="55" t="s">
        <v>30</v>
      </c>
      <c r="C3717" s="55">
        <v>493</v>
      </c>
      <c r="D3717" s="54" t="s">
        <v>6740</v>
      </c>
      <c r="E3717" s="56">
        <v>0.875</v>
      </c>
      <c r="F3717" s="55">
        <v>10.32</v>
      </c>
      <c r="G3717" s="55">
        <v>72.227999999999994</v>
      </c>
      <c r="H3717" s="55">
        <v>167.21899999999999</v>
      </c>
    </row>
    <row r="3718" spans="1:8" x14ac:dyDescent="0.25">
      <c r="A3718" s="55">
        <v>2022</v>
      </c>
      <c r="B3718" s="55" t="s">
        <v>30</v>
      </c>
      <c r="C3718" s="55">
        <v>494</v>
      </c>
      <c r="D3718" s="54" t="s">
        <v>6740</v>
      </c>
      <c r="E3718" s="56">
        <v>0.91666666666666696</v>
      </c>
      <c r="F3718" s="55">
        <v>9.8789999999999996</v>
      </c>
      <c r="G3718" s="55">
        <v>73.704999999999998</v>
      </c>
      <c r="H3718" s="55">
        <v>154.57900000000001</v>
      </c>
    </row>
    <row r="3719" spans="1:8" x14ac:dyDescent="0.25">
      <c r="A3719" s="55">
        <v>2022</v>
      </c>
      <c r="B3719" s="55" t="s">
        <v>30</v>
      </c>
      <c r="C3719" s="55">
        <v>495</v>
      </c>
      <c r="D3719" s="54" t="s">
        <v>6740</v>
      </c>
      <c r="E3719" s="56">
        <v>0.95833333333333304</v>
      </c>
      <c r="F3719" s="55">
        <v>9.5090000000000003</v>
      </c>
      <c r="G3719" s="55">
        <v>76.616</v>
      </c>
      <c r="H3719" s="55">
        <v>141.315</v>
      </c>
    </row>
    <row r="3720" spans="1:8" x14ac:dyDescent="0.25">
      <c r="A3720" s="55">
        <v>2022</v>
      </c>
      <c r="B3720" s="55" t="s">
        <v>30</v>
      </c>
      <c r="C3720" s="55">
        <v>496</v>
      </c>
      <c r="D3720" s="54" t="s">
        <v>6740</v>
      </c>
      <c r="E3720" s="56">
        <v>0</v>
      </c>
      <c r="F3720" s="55">
        <v>10.1</v>
      </c>
      <c r="G3720" s="55">
        <v>78.631</v>
      </c>
      <c r="H3720" s="55">
        <v>127.744</v>
      </c>
    </row>
    <row r="3721" spans="1:8" x14ac:dyDescent="0.25">
      <c r="A3721" s="55">
        <v>2022</v>
      </c>
      <c r="B3721" s="55" t="s">
        <v>30</v>
      </c>
      <c r="C3721" s="55">
        <v>497</v>
      </c>
      <c r="D3721" s="54" t="s">
        <v>6740</v>
      </c>
      <c r="E3721" s="56">
        <v>4.1666666666666664E-2</v>
      </c>
      <c r="F3721" s="55">
        <v>10.882999999999999</v>
      </c>
      <c r="G3721" s="55">
        <v>80.787999999999997</v>
      </c>
      <c r="H3721" s="55">
        <v>118.857</v>
      </c>
    </row>
    <row r="3722" spans="1:8" x14ac:dyDescent="0.25">
      <c r="A3722" s="55">
        <v>2022</v>
      </c>
      <c r="B3722" s="55" t="s">
        <v>30</v>
      </c>
      <c r="C3722" s="55">
        <v>498</v>
      </c>
      <c r="D3722" s="54" t="s">
        <v>6740</v>
      </c>
      <c r="E3722" s="56">
        <v>8.3333333333333329E-2</v>
      </c>
      <c r="F3722" s="55">
        <v>10.760999999999999</v>
      </c>
      <c r="G3722" s="55">
        <v>81.897000000000006</v>
      </c>
      <c r="H3722" s="55">
        <v>109.997</v>
      </c>
    </row>
    <row r="3723" spans="1:8" x14ac:dyDescent="0.25">
      <c r="A3723" s="55">
        <v>2022</v>
      </c>
      <c r="B3723" s="55" t="s">
        <v>30</v>
      </c>
      <c r="C3723" s="55">
        <v>499</v>
      </c>
      <c r="D3723" s="54" t="s">
        <v>6740</v>
      </c>
      <c r="E3723" s="56">
        <v>0.125</v>
      </c>
      <c r="F3723" s="55">
        <v>10.000999999999999</v>
      </c>
      <c r="G3723" s="55">
        <v>82.64</v>
      </c>
      <c r="H3723" s="55">
        <v>102.074</v>
      </c>
    </row>
    <row r="3724" spans="1:8" x14ac:dyDescent="0.25">
      <c r="A3724" s="55">
        <v>2022</v>
      </c>
      <c r="B3724" s="55" t="s">
        <v>30</v>
      </c>
      <c r="C3724" s="55">
        <v>500</v>
      </c>
      <c r="D3724" s="54" t="s">
        <v>6740</v>
      </c>
      <c r="E3724" s="56">
        <v>0.16666666666666666</v>
      </c>
      <c r="F3724" s="55">
        <v>13.473000000000001</v>
      </c>
      <c r="G3724" s="55">
        <v>80.432000000000002</v>
      </c>
      <c r="H3724" s="55">
        <v>94.058999999999997</v>
      </c>
    </row>
    <row r="3725" spans="1:8" x14ac:dyDescent="0.25">
      <c r="A3725" s="55">
        <v>2022</v>
      </c>
      <c r="B3725" s="55" t="s">
        <v>30</v>
      </c>
      <c r="C3725" s="55">
        <v>501</v>
      </c>
      <c r="D3725" s="54" t="s">
        <v>6740</v>
      </c>
      <c r="E3725" s="56">
        <v>0.20833333333333334</v>
      </c>
      <c r="F3725" s="55">
        <v>27.332999999999998</v>
      </c>
      <c r="G3725" s="55">
        <v>57.109000000000002</v>
      </c>
      <c r="H3725" s="55">
        <v>97.192999999999998</v>
      </c>
    </row>
    <row r="3726" spans="1:8" x14ac:dyDescent="0.25">
      <c r="A3726" s="55">
        <v>2022</v>
      </c>
      <c r="B3726" s="55" t="s">
        <v>30</v>
      </c>
      <c r="C3726" s="55">
        <v>502</v>
      </c>
      <c r="D3726" s="54" t="s">
        <v>6740</v>
      </c>
      <c r="E3726" s="56">
        <v>0.25</v>
      </c>
      <c r="F3726" s="55">
        <v>34.677</v>
      </c>
      <c r="G3726" s="55">
        <v>36.457000000000001</v>
      </c>
      <c r="H3726" s="55">
        <v>165.05699999999999</v>
      </c>
    </row>
    <row r="3727" spans="1:8" x14ac:dyDescent="0.25">
      <c r="A3727" s="55">
        <v>2022</v>
      </c>
      <c r="B3727" s="55" t="s">
        <v>30</v>
      </c>
      <c r="C3727" s="55">
        <v>503</v>
      </c>
      <c r="D3727" s="54" t="s">
        <v>6740</v>
      </c>
      <c r="E3727" s="56">
        <v>0.29166666666666669</v>
      </c>
      <c r="F3727" s="55">
        <v>38.337000000000003</v>
      </c>
      <c r="G3727" s="55">
        <v>23.457000000000001</v>
      </c>
      <c r="H3727" s="55">
        <v>153.50700000000001</v>
      </c>
    </row>
    <row r="3728" spans="1:8" x14ac:dyDescent="0.25">
      <c r="A3728" s="55">
        <v>2022</v>
      </c>
      <c r="B3728" s="55" t="s">
        <v>30</v>
      </c>
      <c r="C3728" s="55">
        <v>504</v>
      </c>
      <c r="D3728" s="54" t="s">
        <v>6740</v>
      </c>
      <c r="E3728" s="56">
        <v>0.33333333333333331</v>
      </c>
      <c r="F3728" s="55">
        <v>27.332999999999998</v>
      </c>
      <c r="G3728" s="55">
        <v>33.941000000000003</v>
      </c>
      <c r="H3728" s="55">
        <v>184.29300000000001</v>
      </c>
    </row>
    <row r="3729" spans="1:8" x14ac:dyDescent="0.25">
      <c r="A3729" s="55">
        <v>2022</v>
      </c>
      <c r="B3729" s="55" t="s">
        <v>30</v>
      </c>
      <c r="C3729" s="55">
        <v>505</v>
      </c>
      <c r="D3729" s="54" t="s">
        <v>6740</v>
      </c>
      <c r="E3729" s="56">
        <v>0.375</v>
      </c>
      <c r="F3729" s="55">
        <v>29.388999999999999</v>
      </c>
      <c r="G3729" s="55">
        <v>29.948</v>
      </c>
      <c r="H3729" s="55">
        <v>178.13399999999999</v>
      </c>
    </row>
    <row r="3730" spans="1:8" x14ac:dyDescent="0.25">
      <c r="A3730" s="55">
        <v>2022</v>
      </c>
      <c r="B3730" s="55" t="s">
        <v>30</v>
      </c>
      <c r="C3730" s="55">
        <v>506</v>
      </c>
      <c r="D3730" s="54" t="s">
        <v>6740</v>
      </c>
      <c r="E3730" s="56">
        <v>0.41666666666666669</v>
      </c>
      <c r="F3730" s="55">
        <v>27.603999999999999</v>
      </c>
      <c r="G3730" s="55">
        <v>32.786000000000001</v>
      </c>
      <c r="H3730" s="55">
        <v>181.10499999999999</v>
      </c>
    </row>
    <row r="3731" spans="1:8" x14ac:dyDescent="0.25">
      <c r="A3731" s="55">
        <v>2022</v>
      </c>
      <c r="B3731" s="55" t="s">
        <v>30</v>
      </c>
      <c r="C3731" s="55">
        <v>507</v>
      </c>
      <c r="D3731" s="54" t="s">
        <v>6740</v>
      </c>
      <c r="E3731" s="56">
        <v>0.45833333333333331</v>
      </c>
      <c r="F3731" s="55">
        <v>25.137</v>
      </c>
      <c r="G3731" s="55">
        <v>36.006999999999998</v>
      </c>
      <c r="H3731" s="55">
        <v>191.45699999999999</v>
      </c>
    </row>
    <row r="3732" spans="1:8" x14ac:dyDescent="0.25">
      <c r="A3732" s="55">
        <v>2022</v>
      </c>
      <c r="B3732" s="55" t="s">
        <v>30</v>
      </c>
      <c r="C3732" s="55">
        <v>508</v>
      </c>
      <c r="D3732" s="54" t="s">
        <v>6740</v>
      </c>
      <c r="E3732" s="56">
        <v>0.5</v>
      </c>
      <c r="F3732" s="55">
        <v>32.277999999999999</v>
      </c>
      <c r="G3732" s="55">
        <v>27.178000000000001</v>
      </c>
      <c r="H3732" s="55">
        <v>174.46799999999999</v>
      </c>
    </row>
    <row r="3733" spans="1:8" x14ac:dyDescent="0.25">
      <c r="A3733" s="55">
        <v>2022</v>
      </c>
      <c r="B3733" s="55" t="s">
        <v>30</v>
      </c>
      <c r="C3733" s="55">
        <v>509</v>
      </c>
      <c r="D3733" s="54" t="s">
        <v>6740</v>
      </c>
      <c r="E3733" s="56">
        <v>0.54166666666666663</v>
      </c>
      <c r="F3733" s="55">
        <v>24.823</v>
      </c>
      <c r="G3733" s="55">
        <v>35.710999999999999</v>
      </c>
      <c r="H3733" s="55">
        <v>194.125</v>
      </c>
    </row>
    <row r="3734" spans="1:8" x14ac:dyDescent="0.25">
      <c r="A3734" s="55">
        <v>2022</v>
      </c>
      <c r="B3734" s="55" t="s">
        <v>30</v>
      </c>
      <c r="C3734" s="55">
        <v>510</v>
      </c>
      <c r="D3734" s="54" t="s">
        <v>6740</v>
      </c>
      <c r="E3734" s="56">
        <v>0.58333333333333337</v>
      </c>
      <c r="F3734" s="55">
        <v>21.914999999999999</v>
      </c>
      <c r="G3734" s="55">
        <v>39.792999999999999</v>
      </c>
      <c r="H3734" s="55">
        <v>223.886</v>
      </c>
    </row>
    <row r="3735" spans="1:8" x14ac:dyDescent="0.25">
      <c r="A3735" s="55">
        <v>2022</v>
      </c>
      <c r="B3735" s="55" t="s">
        <v>30</v>
      </c>
      <c r="C3735" s="55">
        <v>511</v>
      </c>
      <c r="D3735" s="54" t="s">
        <v>6740</v>
      </c>
      <c r="E3735" s="56">
        <v>0.625</v>
      </c>
      <c r="F3735" s="55">
        <v>17.13</v>
      </c>
      <c r="G3735" s="55">
        <v>45.688000000000002</v>
      </c>
      <c r="H3735" s="55">
        <v>238.785</v>
      </c>
    </row>
    <row r="3736" spans="1:8" x14ac:dyDescent="0.25">
      <c r="A3736" s="55">
        <v>2022</v>
      </c>
      <c r="B3736" s="55" t="s">
        <v>30</v>
      </c>
      <c r="C3736" s="55">
        <v>512</v>
      </c>
      <c r="D3736" s="54" t="s">
        <v>6740</v>
      </c>
      <c r="E3736" s="56">
        <v>0.66666666666666663</v>
      </c>
      <c r="F3736" s="55">
        <v>14.481</v>
      </c>
      <c r="G3736" s="55">
        <v>51.813000000000002</v>
      </c>
      <c r="H3736" s="55">
        <v>226.53299999999999</v>
      </c>
    </row>
    <row r="3737" spans="1:8" x14ac:dyDescent="0.25">
      <c r="A3737" s="55">
        <v>2022</v>
      </c>
      <c r="B3737" s="55" t="s">
        <v>30</v>
      </c>
      <c r="C3737" s="55">
        <v>513</v>
      </c>
      <c r="D3737" s="54" t="s">
        <v>6740</v>
      </c>
      <c r="E3737" s="56">
        <v>0.70833333333333337</v>
      </c>
      <c r="F3737" s="55">
        <v>13.425000000000001</v>
      </c>
      <c r="G3737" s="55">
        <v>55.314</v>
      </c>
      <c r="H3737" s="55">
        <v>216.70400000000001</v>
      </c>
    </row>
    <row r="3738" spans="1:8" x14ac:dyDescent="0.25">
      <c r="A3738" s="55">
        <v>2022</v>
      </c>
      <c r="B3738" s="55" t="s">
        <v>30</v>
      </c>
      <c r="C3738" s="55">
        <v>514</v>
      </c>
      <c r="D3738" s="54" t="s">
        <v>6740</v>
      </c>
      <c r="E3738" s="56">
        <v>0.75</v>
      </c>
      <c r="F3738" s="55">
        <v>13.087999999999999</v>
      </c>
      <c r="G3738" s="55">
        <v>58.685000000000002</v>
      </c>
      <c r="H3738" s="55">
        <v>208.536</v>
      </c>
    </row>
    <row r="3739" spans="1:8" x14ac:dyDescent="0.25">
      <c r="A3739" s="55">
        <v>2022</v>
      </c>
      <c r="B3739" s="55" t="s">
        <v>30</v>
      </c>
      <c r="C3739" s="55">
        <v>515</v>
      </c>
      <c r="D3739" s="54" t="s">
        <v>6740</v>
      </c>
      <c r="E3739" s="56">
        <v>0.79166666666666663</v>
      </c>
      <c r="F3739" s="55">
        <v>12.292</v>
      </c>
      <c r="G3739" s="55">
        <v>61.841999999999999</v>
      </c>
      <c r="H3739" s="55">
        <v>201.572</v>
      </c>
    </row>
    <row r="3740" spans="1:8" x14ac:dyDescent="0.25">
      <c r="A3740" s="55">
        <v>2022</v>
      </c>
      <c r="B3740" s="55" t="s">
        <v>30</v>
      </c>
      <c r="C3740" s="55">
        <v>516</v>
      </c>
      <c r="D3740" s="54" t="s">
        <v>6741</v>
      </c>
      <c r="E3740" s="56">
        <v>0.83333333333333337</v>
      </c>
      <c r="F3740" s="55">
        <v>12.147</v>
      </c>
      <c r="G3740" s="55">
        <v>64.247</v>
      </c>
      <c r="H3740" s="55">
        <v>191.45699999999999</v>
      </c>
    </row>
    <row r="3741" spans="1:8" x14ac:dyDescent="0.25">
      <c r="A3741" s="55">
        <v>2022</v>
      </c>
      <c r="B3741" s="55" t="s">
        <v>30</v>
      </c>
      <c r="C3741" s="55">
        <v>517</v>
      </c>
      <c r="D3741" s="54" t="s">
        <v>6741</v>
      </c>
      <c r="E3741" s="56">
        <v>0.875</v>
      </c>
      <c r="F3741" s="55">
        <v>11.832000000000001</v>
      </c>
      <c r="G3741" s="55">
        <v>66.278999999999996</v>
      </c>
      <c r="H3741" s="55">
        <v>184.29300000000001</v>
      </c>
    </row>
    <row r="3742" spans="1:8" x14ac:dyDescent="0.25">
      <c r="A3742" s="55">
        <v>2022</v>
      </c>
      <c r="B3742" s="55" t="s">
        <v>30</v>
      </c>
      <c r="C3742" s="55">
        <v>518</v>
      </c>
      <c r="D3742" s="54" t="s">
        <v>6741</v>
      </c>
      <c r="E3742" s="56">
        <v>0.91666666666666663</v>
      </c>
      <c r="F3742" s="55">
        <v>12.268000000000001</v>
      </c>
      <c r="G3742" s="55">
        <v>66.963999999999999</v>
      </c>
      <c r="H3742" s="55">
        <v>176.262</v>
      </c>
    </row>
    <row r="3743" spans="1:8" x14ac:dyDescent="0.25">
      <c r="A3743" s="55">
        <v>2022</v>
      </c>
      <c r="B3743" s="55" t="s">
        <v>30</v>
      </c>
      <c r="C3743" s="55">
        <v>519</v>
      </c>
      <c r="D3743" s="54" t="s">
        <v>6741</v>
      </c>
      <c r="E3743" s="56">
        <v>0.95833333333333337</v>
      </c>
      <c r="F3743" s="55">
        <v>11.419</v>
      </c>
      <c r="G3743" s="55">
        <v>68.816000000000003</v>
      </c>
      <c r="H3743" s="55">
        <v>171.911</v>
      </c>
    </row>
    <row r="3744" spans="1:8" x14ac:dyDescent="0.25">
      <c r="A3744" s="55">
        <v>2022</v>
      </c>
      <c r="B3744" s="55" t="s">
        <v>30</v>
      </c>
      <c r="C3744" s="55">
        <v>520</v>
      </c>
      <c r="D3744" s="54" t="s">
        <v>6741</v>
      </c>
      <c r="E3744" s="56">
        <v>0.54166666666666696</v>
      </c>
      <c r="F3744" s="55">
        <v>10.198</v>
      </c>
      <c r="G3744" s="55">
        <v>71.361000000000004</v>
      </c>
      <c r="H3744" s="55">
        <v>163.67599999999999</v>
      </c>
    </row>
    <row r="3745" spans="1:8" x14ac:dyDescent="0.25">
      <c r="A3745" s="55">
        <v>2022</v>
      </c>
      <c r="B3745" s="55" t="s">
        <v>30</v>
      </c>
      <c r="C3745" s="55">
        <v>521</v>
      </c>
      <c r="D3745" s="54" t="s">
        <v>6741</v>
      </c>
      <c r="E3745" s="56">
        <v>0.58333333333333304</v>
      </c>
      <c r="F3745" s="55">
        <v>10.000999999999999</v>
      </c>
      <c r="G3745" s="55">
        <v>74.536000000000001</v>
      </c>
      <c r="H3745" s="55">
        <v>151.95099999999999</v>
      </c>
    </row>
    <row r="3746" spans="1:8" x14ac:dyDescent="0.25">
      <c r="A3746" s="55">
        <v>2022</v>
      </c>
      <c r="B3746" s="55" t="s">
        <v>30</v>
      </c>
      <c r="C3746" s="55">
        <v>522</v>
      </c>
      <c r="D3746" s="54" t="s">
        <v>6741</v>
      </c>
      <c r="E3746" s="56">
        <v>0.625</v>
      </c>
      <c r="F3746" s="55">
        <v>9.6080000000000005</v>
      </c>
      <c r="G3746" s="55">
        <v>76.361000000000004</v>
      </c>
      <c r="H3746" s="55">
        <v>139.05500000000001</v>
      </c>
    </row>
    <row r="3747" spans="1:8" x14ac:dyDescent="0.25">
      <c r="A3747" s="55">
        <v>2022</v>
      </c>
      <c r="B3747" s="55" t="s">
        <v>30</v>
      </c>
      <c r="C3747" s="55">
        <v>523</v>
      </c>
      <c r="D3747" s="54" t="s">
        <v>6741</v>
      </c>
      <c r="E3747" s="56">
        <v>0.66666666666666696</v>
      </c>
      <c r="F3747" s="55">
        <v>9.657</v>
      </c>
      <c r="G3747" s="55">
        <v>77.524000000000001</v>
      </c>
      <c r="H3747" s="55">
        <v>126.93899999999999</v>
      </c>
    </row>
    <row r="3748" spans="1:8" x14ac:dyDescent="0.25">
      <c r="A3748" s="55">
        <v>2022</v>
      </c>
      <c r="B3748" s="55" t="s">
        <v>30</v>
      </c>
      <c r="C3748" s="55">
        <v>524</v>
      </c>
      <c r="D3748" s="54" t="s">
        <v>6741</v>
      </c>
      <c r="E3748" s="56">
        <v>0.70833333333333304</v>
      </c>
      <c r="F3748" s="55">
        <v>13.449</v>
      </c>
      <c r="G3748" s="55">
        <v>76.554000000000002</v>
      </c>
      <c r="H3748" s="55">
        <v>116.58199999999999</v>
      </c>
    </row>
    <row r="3749" spans="1:8" x14ac:dyDescent="0.25">
      <c r="A3749" s="55">
        <v>2022</v>
      </c>
      <c r="B3749" s="55" t="s">
        <v>30</v>
      </c>
      <c r="C3749" s="55">
        <v>525</v>
      </c>
      <c r="D3749" s="54" t="s">
        <v>6741</v>
      </c>
      <c r="E3749" s="56">
        <v>0.75</v>
      </c>
      <c r="F3749" s="55">
        <v>29.515000000000001</v>
      </c>
      <c r="G3749" s="55">
        <v>47.343000000000004</v>
      </c>
      <c r="H3749" s="55">
        <v>151.446</v>
      </c>
    </row>
    <row r="3750" spans="1:8" x14ac:dyDescent="0.25">
      <c r="A3750" s="55">
        <v>2022</v>
      </c>
      <c r="B3750" s="55" t="s">
        <v>30</v>
      </c>
      <c r="C3750" s="55">
        <v>526</v>
      </c>
      <c r="D3750" s="54" t="s">
        <v>6741</v>
      </c>
      <c r="E3750" s="56">
        <v>0.79166666666666696</v>
      </c>
      <c r="F3750" s="55">
        <v>38.143000000000001</v>
      </c>
      <c r="G3750" s="55">
        <v>29.581</v>
      </c>
      <c r="H3750" s="55">
        <v>167.21899999999999</v>
      </c>
    </row>
    <row r="3751" spans="1:8" x14ac:dyDescent="0.25">
      <c r="A3751" s="55">
        <v>2022</v>
      </c>
      <c r="B3751" s="55" t="s">
        <v>30</v>
      </c>
      <c r="C3751" s="55">
        <v>527</v>
      </c>
      <c r="D3751" s="54" t="s">
        <v>6741</v>
      </c>
      <c r="E3751" s="56">
        <v>0.83333333333333304</v>
      </c>
      <c r="F3751" s="55">
        <v>43.162999999999997</v>
      </c>
      <c r="G3751" s="55">
        <v>20.452000000000002</v>
      </c>
      <c r="H3751" s="55">
        <v>149.96700000000001</v>
      </c>
    </row>
    <row r="3752" spans="1:8" x14ac:dyDescent="0.25">
      <c r="A3752" s="55">
        <v>2022</v>
      </c>
      <c r="B3752" s="55" t="s">
        <v>30</v>
      </c>
      <c r="C3752" s="55">
        <v>528</v>
      </c>
      <c r="D3752" s="54" t="s">
        <v>6741</v>
      </c>
      <c r="E3752" s="56">
        <v>0.875</v>
      </c>
      <c r="F3752" s="55">
        <v>34.572000000000003</v>
      </c>
      <c r="G3752" s="55">
        <v>25.530999999999999</v>
      </c>
      <c r="H3752" s="55">
        <v>151.446</v>
      </c>
    </row>
    <row r="3753" spans="1:8" x14ac:dyDescent="0.25">
      <c r="A3753" s="55">
        <v>2022</v>
      </c>
      <c r="B3753" s="55" t="s">
        <v>30</v>
      </c>
      <c r="C3753" s="55">
        <v>529</v>
      </c>
      <c r="D3753" s="54" t="s">
        <v>6741</v>
      </c>
      <c r="E3753" s="56">
        <v>0.91666666666666696</v>
      </c>
      <c r="F3753" s="55">
        <v>32.124000000000002</v>
      </c>
      <c r="G3753" s="55">
        <v>23.891999999999999</v>
      </c>
      <c r="H3753" s="55">
        <v>210.45</v>
      </c>
    </row>
    <row r="3754" spans="1:8" x14ac:dyDescent="0.25">
      <c r="A3754" s="55">
        <v>2022</v>
      </c>
      <c r="B3754" s="55" t="s">
        <v>30</v>
      </c>
      <c r="C3754" s="55">
        <v>530</v>
      </c>
      <c r="D3754" s="54" t="s">
        <v>6741</v>
      </c>
      <c r="E3754" s="56">
        <v>0.95833333333333304</v>
      </c>
      <c r="F3754" s="55">
        <v>33.548000000000002</v>
      </c>
      <c r="G3754" s="55">
        <v>24.023</v>
      </c>
      <c r="H3754" s="55">
        <v>177.18799999999999</v>
      </c>
    </row>
    <row r="3755" spans="1:8" x14ac:dyDescent="0.25">
      <c r="A3755" s="55">
        <v>2022</v>
      </c>
      <c r="B3755" s="55" t="s">
        <v>30</v>
      </c>
      <c r="C3755" s="55">
        <v>531</v>
      </c>
      <c r="D3755" s="54" t="s">
        <v>6741</v>
      </c>
      <c r="E3755" s="56">
        <v>0</v>
      </c>
      <c r="F3755" s="55">
        <v>34.255000000000003</v>
      </c>
      <c r="G3755" s="55">
        <v>25.789000000000001</v>
      </c>
      <c r="H3755" s="55">
        <v>195.52</v>
      </c>
    </row>
    <row r="3756" spans="1:8" x14ac:dyDescent="0.25">
      <c r="A3756" s="55">
        <v>2022</v>
      </c>
      <c r="B3756" s="55" t="s">
        <v>30</v>
      </c>
      <c r="C3756" s="55">
        <v>532</v>
      </c>
      <c r="D3756" s="54" t="s">
        <v>6741</v>
      </c>
      <c r="E3756" s="56">
        <v>4.1666666666666664E-2</v>
      </c>
      <c r="F3756" s="55">
        <v>33.338999999999999</v>
      </c>
      <c r="G3756" s="55">
        <v>23.341999999999999</v>
      </c>
      <c r="H3756" s="55">
        <v>172.74600000000001</v>
      </c>
    </row>
    <row r="3757" spans="1:8" x14ac:dyDescent="0.25">
      <c r="A3757" s="55">
        <v>2022</v>
      </c>
      <c r="B3757" s="55" t="s">
        <v>30</v>
      </c>
      <c r="C3757" s="55">
        <v>533</v>
      </c>
      <c r="D3757" s="54" t="s">
        <v>6741</v>
      </c>
      <c r="E3757" s="56">
        <v>8.3333333333333329E-2</v>
      </c>
      <c r="F3757" s="55">
        <v>28.196000000000002</v>
      </c>
      <c r="G3757" s="55">
        <v>28.620999999999999</v>
      </c>
      <c r="H3757" s="55">
        <v>210.45</v>
      </c>
    </row>
    <row r="3758" spans="1:8" x14ac:dyDescent="0.25">
      <c r="A3758" s="55">
        <v>2022</v>
      </c>
      <c r="B3758" s="55" t="s">
        <v>30</v>
      </c>
      <c r="C3758" s="55">
        <v>534</v>
      </c>
      <c r="D3758" s="54" t="s">
        <v>6741</v>
      </c>
      <c r="E3758" s="56">
        <v>0.125</v>
      </c>
      <c r="F3758" s="55">
        <v>24.242999999999999</v>
      </c>
      <c r="G3758" s="55">
        <v>32.856000000000002</v>
      </c>
      <c r="H3758" s="55">
        <v>232.28899999999999</v>
      </c>
    </row>
    <row r="3759" spans="1:8" x14ac:dyDescent="0.25">
      <c r="A3759" s="55">
        <v>2022</v>
      </c>
      <c r="B3759" s="55" t="s">
        <v>30</v>
      </c>
      <c r="C3759" s="55">
        <v>535</v>
      </c>
      <c r="D3759" s="54" t="s">
        <v>6741</v>
      </c>
      <c r="E3759" s="56">
        <v>0.16666666666666666</v>
      </c>
      <c r="F3759" s="55">
        <v>18.460999999999999</v>
      </c>
      <c r="G3759" s="55">
        <v>39.131999999999998</v>
      </c>
      <c r="H3759" s="55">
        <v>250.36699999999999</v>
      </c>
    </row>
    <row r="3760" spans="1:8" x14ac:dyDescent="0.25">
      <c r="A3760" s="55">
        <v>2022</v>
      </c>
      <c r="B3760" s="55" t="s">
        <v>30</v>
      </c>
      <c r="C3760" s="55">
        <v>536</v>
      </c>
      <c r="D3760" s="54" t="s">
        <v>6741</v>
      </c>
      <c r="E3760" s="56">
        <v>0.20833333333333334</v>
      </c>
      <c r="F3760" s="55">
        <v>16.295999999999999</v>
      </c>
      <c r="G3760" s="55">
        <v>45.302</v>
      </c>
      <c r="H3760" s="55">
        <v>238.785</v>
      </c>
    </row>
    <row r="3761" spans="1:8" x14ac:dyDescent="0.25">
      <c r="A3761" s="55">
        <v>2022</v>
      </c>
      <c r="B3761" s="55" t="s">
        <v>30</v>
      </c>
      <c r="C3761" s="55">
        <v>537</v>
      </c>
      <c r="D3761" s="54" t="s">
        <v>6741</v>
      </c>
      <c r="E3761" s="56">
        <v>0.25</v>
      </c>
      <c r="F3761" s="55">
        <v>15.819000000000001</v>
      </c>
      <c r="G3761" s="55">
        <v>48.655999999999999</v>
      </c>
      <c r="H3761" s="55">
        <v>232.28899999999999</v>
      </c>
    </row>
    <row r="3762" spans="1:8" x14ac:dyDescent="0.25">
      <c r="A3762" s="55">
        <v>2022</v>
      </c>
      <c r="B3762" s="55" t="s">
        <v>30</v>
      </c>
      <c r="C3762" s="55">
        <v>538</v>
      </c>
      <c r="D3762" s="54" t="s">
        <v>6741</v>
      </c>
      <c r="E3762" s="56">
        <v>0.29166666666666669</v>
      </c>
      <c r="F3762" s="55">
        <v>14.409000000000001</v>
      </c>
      <c r="G3762" s="55">
        <v>52.231999999999999</v>
      </c>
      <c r="H3762" s="55">
        <v>226.53299999999999</v>
      </c>
    </row>
    <row r="3763" spans="1:8" x14ac:dyDescent="0.25">
      <c r="A3763" s="55">
        <v>2022</v>
      </c>
      <c r="B3763" s="55" t="s">
        <v>30</v>
      </c>
      <c r="C3763" s="55">
        <v>539</v>
      </c>
      <c r="D3763" s="54" t="s">
        <v>6741</v>
      </c>
      <c r="E3763" s="56">
        <v>0.33333333333333331</v>
      </c>
      <c r="F3763" s="55">
        <v>12.436999999999999</v>
      </c>
      <c r="G3763" s="55">
        <v>55.588000000000001</v>
      </c>
      <c r="H3763" s="55">
        <v>223.886</v>
      </c>
    </row>
    <row r="3764" spans="1:8" x14ac:dyDescent="0.25">
      <c r="A3764" s="55">
        <v>2022</v>
      </c>
      <c r="B3764" s="55" t="s">
        <v>30</v>
      </c>
      <c r="C3764" s="55">
        <v>540</v>
      </c>
      <c r="D3764" s="54" t="s">
        <v>6742</v>
      </c>
      <c r="E3764" s="56">
        <v>0.375</v>
      </c>
      <c r="F3764" s="55">
        <v>11.467000000000001</v>
      </c>
      <c r="G3764" s="55">
        <v>66.962999999999994</v>
      </c>
      <c r="H3764" s="55">
        <v>208.536</v>
      </c>
    </row>
    <row r="3765" spans="1:8" x14ac:dyDescent="0.25">
      <c r="A3765" s="55">
        <v>2022</v>
      </c>
      <c r="B3765" s="55" t="s">
        <v>30</v>
      </c>
      <c r="C3765" s="55">
        <v>541</v>
      </c>
      <c r="D3765" s="54" t="s">
        <v>6742</v>
      </c>
      <c r="E3765" s="56">
        <v>0.41666666666666669</v>
      </c>
      <c r="F3765" s="55">
        <v>11.297000000000001</v>
      </c>
      <c r="G3765" s="55">
        <v>77.046999999999997</v>
      </c>
      <c r="H3765" s="55">
        <v>183.20400000000001</v>
      </c>
    </row>
    <row r="3766" spans="1:8" x14ac:dyDescent="0.25">
      <c r="A3766" s="55">
        <v>2022</v>
      </c>
      <c r="B3766" s="55" t="s">
        <v>30</v>
      </c>
      <c r="C3766" s="55">
        <v>542</v>
      </c>
      <c r="D3766" s="54" t="s">
        <v>6742</v>
      </c>
      <c r="E3766" s="56">
        <v>0.45833333333333331</v>
      </c>
      <c r="F3766" s="55">
        <v>11.321</v>
      </c>
      <c r="G3766" s="55">
        <v>82.24</v>
      </c>
      <c r="H3766" s="55">
        <v>151.446</v>
      </c>
    </row>
    <row r="3767" spans="1:8" x14ac:dyDescent="0.25">
      <c r="A3767" s="55">
        <v>2022</v>
      </c>
      <c r="B3767" s="55" t="s">
        <v>30</v>
      </c>
      <c r="C3767" s="55">
        <v>543</v>
      </c>
      <c r="D3767" s="54" t="s">
        <v>6742</v>
      </c>
      <c r="E3767" s="56">
        <v>0.5</v>
      </c>
      <c r="F3767" s="55">
        <v>9.7059999999999995</v>
      </c>
      <c r="G3767" s="55">
        <v>81.174999999999997</v>
      </c>
      <c r="H3767" s="55">
        <v>135.22800000000001</v>
      </c>
    </row>
    <row r="3768" spans="1:8" x14ac:dyDescent="0.25">
      <c r="A3768" s="55">
        <v>2022</v>
      </c>
      <c r="B3768" s="55" t="s">
        <v>30</v>
      </c>
      <c r="C3768" s="55">
        <v>544</v>
      </c>
      <c r="D3768" s="54" t="s">
        <v>6742</v>
      </c>
      <c r="E3768" s="56">
        <v>0.54166666666666663</v>
      </c>
      <c r="F3768" s="55">
        <v>8.1449999999999996</v>
      </c>
      <c r="G3768" s="55">
        <v>80.207999999999998</v>
      </c>
      <c r="H3768" s="55">
        <v>126.411</v>
      </c>
    </row>
    <row r="3769" spans="1:8" x14ac:dyDescent="0.25">
      <c r="A3769" s="55">
        <v>2022</v>
      </c>
      <c r="B3769" s="55" t="s">
        <v>30</v>
      </c>
      <c r="C3769" s="55">
        <v>545</v>
      </c>
      <c r="D3769" s="54" t="s">
        <v>6742</v>
      </c>
      <c r="E3769" s="56">
        <v>0.58333333333333337</v>
      </c>
      <c r="F3769" s="55">
        <v>7.4690000000000003</v>
      </c>
      <c r="G3769" s="55">
        <v>80.674999999999997</v>
      </c>
      <c r="H3769" s="55">
        <v>118.223</v>
      </c>
    </row>
    <row r="3770" spans="1:8" x14ac:dyDescent="0.25">
      <c r="A3770" s="55">
        <v>2022</v>
      </c>
      <c r="B3770" s="55" t="s">
        <v>30</v>
      </c>
      <c r="C3770" s="55">
        <v>546</v>
      </c>
      <c r="D3770" s="54" t="s">
        <v>6742</v>
      </c>
      <c r="E3770" s="56">
        <v>0.625</v>
      </c>
      <c r="F3770" s="55">
        <v>7.0910000000000002</v>
      </c>
      <c r="G3770" s="55">
        <v>83.882000000000005</v>
      </c>
      <c r="H3770" s="55">
        <v>110.333</v>
      </c>
    </row>
    <row r="3771" spans="1:8" x14ac:dyDescent="0.25">
      <c r="A3771" s="55">
        <v>2022</v>
      </c>
      <c r="B3771" s="55" t="s">
        <v>30</v>
      </c>
      <c r="C3771" s="55">
        <v>547</v>
      </c>
      <c r="D3771" s="54" t="s">
        <v>6742</v>
      </c>
      <c r="E3771" s="56">
        <v>0.66666666666666663</v>
      </c>
      <c r="F3771" s="55">
        <v>7.242</v>
      </c>
      <c r="G3771" s="55">
        <v>84.206999999999994</v>
      </c>
      <c r="H3771" s="55">
        <v>102.34399999999999</v>
      </c>
    </row>
    <row r="3772" spans="1:8" x14ac:dyDescent="0.25">
      <c r="A3772" s="55">
        <v>2022</v>
      </c>
      <c r="B3772" s="55" t="s">
        <v>30</v>
      </c>
      <c r="C3772" s="55">
        <v>548</v>
      </c>
      <c r="D3772" s="54" t="s">
        <v>6742</v>
      </c>
      <c r="E3772" s="56">
        <v>0.70833333333333337</v>
      </c>
      <c r="F3772" s="55">
        <v>10.394</v>
      </c>
      <c r="G3772" s="55">
        <v>81.760999999999996</v>
      </c>
      <c r="H3772" s="55">
        <v>94.382000000000005</v>
      </c>
    </row>
    <row r="3773" spans="1:8" x14ac:dyDescent="0.25">
      <c r="A3773" s="55">
        <v>2022</v>
      </c>
      <c r="B3773" s="55" t="s">
        <v>30</v>
      </c>
      <c r="C3773" s="55">
        <v>549</v>
      </c>
      <c r="D3773" s="54" t="s">
        <v>6742</v>
      </c>
      <c r="E3773" s="56">
        <v>0.75</v>
      </c>
      <c r="F3773" s="55">
        <v>25.597999999999999</v>
      </c>
      <c r="G3773" s="55">
        <v>47.631999999999998</v>
      </c>
      <c r="H3773" s="55">
        <v>101.41</v>
      </c>
    </row>
    <row r="3774" spans="1:8" x14ac:dyDescent="0.25">
      <c r="A3774" s="55">
        <v>2022</v>
      </c>
      <c r="B3774" s="55" t="s">
        <v>30</v>
      </c>
      <c r="C3774" s="55">
        <v>550</v>
      </c>
      <c r="D3774" s="54" t="s">
        <v>6742</v>
      </c>
      <c r="E3774" s="56">
        <v>0.79166666666666663</v>
      </c>
      <c r="F3774" s="55">
        <v>33.835000000000001</v>
      </c>
      <c r="G3774" s="55">
        <v>29.515999999999998</v>
      </c>
      <c r="H3774" s="55">
        <v>165.05699999999999</v>
      </c>
    </row>
    <row r="3775" spans="1:8" x14ac:dyDescent="0.25">
      <c r="A3775" s="55">
        <v>2022</v>
      </c>
      <c r="B3775" s="55" t="s">
        <v>30</v>
      </c>
      <c r="C3775" s="55">
        <v>551</v>
      </c>
      <c r="D3775" s="54" t="s">
        <v>6742</v>
      </c>
      <c r="E3775" s="56">
        <v>0.83333333333333337</v>
      </c>
      <c r="F3775" s="55">
        <v>38.253999999999998</v>
      </c>
      <c r="G3775" s="55">
        <v>20.239000000000001</v>
      </c>
      <c r="H3775" s="55">
        <v>149.96700000000001</v>
      </c>
    </row>
    <row r="3776" spans="1:8" x14ac:dyDescent="0.25">
      <c r="A3776" s="55">
        <v>2022</v>
      </c>
      <c r="B3776" s="55" t="s">
        <v>30</v>
      </c>
      <c r="C3776" s="55">
        <v>552</v>
      </c>
      <c r="D3776" s="54" t="s">
        <v>6742</v>
      </c>
      <c r="E3776" s="56">
        <v>0.875</v>
      </c>
      <c r="F3776" s="55">
        <v>28.071999999999999</v>
      </c>
      <c r="G3776" s="55">
        <v>29.329000000000001</v>
      </c>
      <c r="H3776" s="55">
        <v>139.79400000000001</v>
      </c>
    </row>
    <row r="3777" spans="1:8" x14ac:dyDescent="0.25">
      <c r="A3777" s="55">
        <v>2022</v>
      </c>
      <c r="B3777" s="55" t="s">
        <v>30</v>
      </c>
      <c r="C3777" s="55">
        <v>553</v>
      </c>
      <c r="D3777" s="54" t="s">
        <v>6742</v>
      </c>
      <c r="E3777" s="56">
        <v>0.91666666666666663</v>
      </c>
      <c r="F3777" s="55">
        <v>28.542999999999999</v>
      </c>
      <c r="G3777" s="55">
        <v>24.552</v>
      </c>
      <c r="H3777" s="55">
        <v>203.21799999999999</v>
      </c>
    </row>
    <row r="3778" spans="1:8" x14ac:dyDescent="0.25">
      <c r="A3778" s="55">
        <v>2022</v>
      </c>
      <c r="B3778" s="55" t="s">
        <v>30</v>
      </c>
      <c r="C3778" s="55">
        <v>554</v>
      </c>
      <c r="D3778" s="54" t="s">
        <v>6742</v>
      </c>
      <c r="E3778" s="56">
        <v>0.95833333333333337</v>
      </c>
      <c r="F3778" s="55">
        <v>29.463999999999999</v>
      </c>
      <c r="G3778" s="55">
        <v>26.414999999999999</v>
      </c>
      <c r="H3778" s="55">
        <v>184.29300000000001</v>
      </c>
    </row>
    <row r="3779" spans="1:8" x14ac:dyDescent="0.25">
      <c r="A3779" s="55">
        <v>2022</v>
      </c>
      <c r="B3779" s="55" t="s">
        <v>30</v>
      </c>
      <c r="C3779" s="55">
        <v>555</v>
      </c>
      <c r="D3779" s="54" t="s">
        <v>6742</v>
      </c>
      <c r="E3779" s="56">
        <v>0.54166666666666696</v>
      </c>
      <c r="F3779" s="55">
        <v>28.99</v>
      </c>
      <c r="G3779" s="55">
        <v>24.375</v>
      </c>
      <c r="H3779" s="55">
        <v>175.35499999999999</v>
      </c>
    </row>
    <row r="3780" spans="1:8" x14ac:dyDescent="0.25">
      <c r="A3780" s="55">
        <v>2022</v>
      </c>
      <c r="B3780" s="55" t="s">
        <v>30</v>
      </c>
      <c r="C3780" s="55">
        <v>556</v>
      </c>
      <c r="D3780" s="54" t="s">
        <v>6742</v>
      </c>
      <c r="E3780" s="56">
        <v>0.58333333333333304</v>
      </c>
      <c r="F3780" s="55">
        <v>27.85</v>
      </c>
      <c r="G3780" s="55">
        <v>22.077000000000002</v>
      </c>
      <c r="H3780" s="55">
        <v>185.40899999999999</v>
      </c>
    </row>
    <row r="3781" spans="1:8" x14ac:dyDescent="0.25">
      <c r="A3781" s="55">
        <v>2022</v>
      </c>
      <c r="B3781" s="55" t="s">
        <v>30</v>
      </c>
      <c r="C3781" s="55">
        <v>557</v>
      </c>
      <c r="D3781" s="54" t="s">
        <v>6742</v>
      </c>
      <c r="E3781" s="56">
        <v>0.625</v>
      </c>
      <c r="F3781" s="55">
        <v>24.074000000000002</v>
      </c>
      <c r="G3781" s="55">
        <v>24.925999999999998</v>
      </c>
      <c r="H3781" s="55">
        <v>229.32900000000001</v>
      </c>
    </row>
    <row r="3782" spans="1:8" x14ac:dyDescent="0.25">
      <c r="A3782" s="55">
        <v>2022</v>
      </c>
      <c r="B3782" s="55" t="s">
        <v>30</v>
      </c>
      <c r="C3782" s="55">
        <v>558</v>
      </c>
      <c r="D3782" s="54" t="s">
        <v>6742</v>
      </c>
      <c r="E3782" s="56">
        <v>0.66666666666666696</v>
      </c>
      <c r="F3782" s="55">
        <v>19.364999999999998</v>
      </c>
      <c r="G3782" s="55">
        <v>28.827999999999999</v>
      </c>
      <c r="H3782" s="55">
        <v>238.785</v>
      </c>
    </row>
    <row r="3783" spans="1:8" x14ac:dyDescent="0.25">
      <c r="A3783" s="55">
        <v>2022</v>
      </c>
      <c r="B3783" s="55" t="s">
        <v>30</v>
      </c>
      <c r="C3783" s="55">
        <v>559</v>
      </c>
      <c r="D3783" s="54" t="s">
        <v>6742</v>
      </c>
      <c r="E3783" s="56">
        <v>0.70833333333333304</v>
      </c>
      <c r="F3783" s="55">
        <v>14.29</v>
      </c>
      <c r="G3783" s="55">
        <v>34.631</v>
      </c>
      <c r="H3783" s="55">
        <v>250.36699999999999</v>
      </c>
    </row>
    <row r="3784" spans="1:8" x14ac:dyDescent="0.25">
      <c r="A3784" s="55">
        <v>2022</v>
      </c>
      <c r="B3784" s="55" t="s">
        <v>30</v>
      </c>
      <c r="C3784" s="55">
        <v>560</v>
      </c>
      <c r="D3784" s="54" t="s">
        <v>6742</v>
      </c>
      <c r="E3784" s="56">
        <v>0.75</v>
      </c>
      <c r="F3784" s="55">
        <v>11.782999999999999</v>
      </c>
      <c r="G3784" s="55">
        <v>39.786000000000001</v>
      </c>
      <c r="H3784" s="55">
        <v>238.785</v>
      </c>
    </row>
    <row r="3785" spans="1:8" x14ac:dyDescent="0.25">
      <c r="A3785" s="55">
        <v>2022</v>
      </c>
      <c r="B3785" s="55" t="s">
        <v>30</v>
      </c>
      <c r="C3785" s="55">
        <v>561</v>
      </c>
      <c r="D3785" s="54" t="s">
        <v>6742</v>
      </c>
      <c r="E3785" s="56">
        <v>0.79166666666666696</v>
      </c>
      <c r="F3785" s="55">
        <v>10.565</v>
      </c>
      <c r="G3785" s="55">
        <v>44.383000000000003</v>
      </c>
      <c r="H3785" s="55">
        <v>235.434</v>
      </c>
    </row>
    <row r="3786" spans="1:8" x14ac:dyDescent="0.25">
      <c r="A3786" s="55">
        <v>2022</v>
      </c>
      <c r="B3786" s="55" t="s">
        <v>30</v>
      </c>
      <c r="C3786" s="55">
        <v>562</v>
      </c>
      <c r="D3786" s="54" t="s">
        <v>6742</v>
      </c>
      <c r="E3786" s="56">
        <v>0.83333333333333304</v>
      </c>
      <c r="F3786" s="55">
        <v>9.952</v>
      </c>
      <c r="G3786" s="55">
        <v>48.284999999999997</v>
      </c>
      <c r="H3786" s="55">
        <v>226.53299999999999</v>
      </c>
    </row>
    <row r="3787" spans="1:8" x14ac:dyDescent="0.25">
      <c r="A3787" s="55">
        <v>2022</v>
      </c>
      <c r="B3787" s="55" t="s">
        <v>30</v>
      </c>
      <c r="C3787" s="55">
        <v>563</v>
      </c>
      <c r="D3787" s="54" t="s">
        <v>6742</v>
      </c>
      <c r="E3787" s="56">
        <v>0.875</v>
      </c>
      <c r="F3787" s="55">
        <v>9.5830000000000002</v>
      </c>
      <c r="G3787" s="55">
        <v>54.8</v>
      </c>
      <c r="H3787" s="55">
        <v>218.982</v>
      </c>
    </row>
    <row r="3788" spans="1:8" x14ac:dyDescent="0.25">
      <c r="A3788" s="55">
        <v>2022</v>
      </c>
      <c r="B3788" s="55" t="s">
        <v>30</v>
      </c>
      <c r="C3788" s="55">
        <v>564</v>
      </c>
      <c r="D3788" s="54" t="s">
        <v>6743</v>
      </c>
      <c r="E3788" s="56">
        <v>0.91666666666666696</v>
      </c>
      <c r="F3788" s="55">
        <v>8.6929999999999996</v>
      </c>
      <c r="G3788" s="55">
        <v>57.87</v>
      </c>
      <c r="H3788" s="55">
        <v>212.446</v>
      </c>
    </row>
    <row r="3789" spans="1:8" x14ac:dyDescent="0.25">
      <c r="A3789" s="55">
        <v>2022</v>
      </c>
      <c r="B3789" s="55" t="s">
        <v>30</v>
      </c>
      <c r="C3789" s="55">
        <v>565</v>
      </c>
      <c r="D3789" s="54" t="s">
        <v>6743</v>
      </c>
      <c r="E3789" s="56">
        <v>0.95833333333333304</v>
      </c>
      <c r="F3789" s="55">
        <v>8.2200000000000006</v>
      </c>
      <c r="G3789" s="55">
        <v>60.548999999999999</v>
      </c>
      <c r="H3789" s="55">
        <v>203.21799999999999</v>
      </c>
    </row>
    <row r="3790" spans="1:8" x14ac:dyDescent="0.25">
      <c r="A3790" s="55">
        <v>2022</v>
      </c>
      <c r="B3790" s="55" t="s">
        <v>30</v>
      </c>
      <c r="C3790" s="55">
        <v>566</v>
      </c>
      <c r="D3790" s="54" t="s">
        <v>6743</v>
      </c>
      <c r="E3790" s="56">
        <v>0</v>
      </c>
      <c r="F3790" s="55">
        <v>7.9450000000000003</v>
      </c>
      <c r="G3790" s="55">
        <v>63.487000000000002</v>
      </c>
      <c r="H3790" s="55">
        <v>194.125</v>
      </c>
    </row>
    <row r="3791" spans="1:8" x14ac:dyDescent="0.25">
      <c r="A3791" s="55">
        <v>2022</v>
      </c>
      <c r="B3791" s="55" t="s">
        <v>30</v>
      </c>
      <c r="C3791" s="55">
        <v>567</v>
      </c>
      <c r="D3791" s="54" t="s">
        <v>6743</v>
      </c>
      <c r="E3791" s="56">
        <v>4.1666666666666664E-2</v>
      </c>
      <c r="F3791" s="55">
        <v>6.9649999999999999</v>
      </c>
      <c r="G3791" s="55">
        <v>66.91</v>
      </c>
      <c r="H3791" s="55">
        <v>186.55500000000001</v>
      </c>
    </row>
    <row r="3792" spans="1:8" x14ac:dyDescent="0.25">
      <c r="A3792" s="55">
        <v>2022</v>
      </c>
      <c r="B3792" s="55" t="s">
        <v>30</v>
      </c>
      <c r="C3792" s="55">
        <v>568</v>
      </c>
      <c r="D3792" s="54" t="s">
        <v>6743</v>
      </c>
      <c r="E3792" s="56">
        <v>8.3333333333333329E-2</v>
      </c>
      <c r="F3792" s="55">
        <v>6.4329999999999998</v>
      </c>
      <c r="G3792" s="55">
        <v>69.314999999999998</v>
      </c>
      <c r="H3792" s="55">
        <v>175.35499999999999</v>
      </c>
    </row>
    <row r="3793" spans="1:8" x14ac:dyDescent="0.25">
      <c r="A3793" s="55">
        <v>2022</v>
      </c>
      <c r="B3793" s="55" t="s">
        <v>30</v>
      </c>
      <c r="C3793" s="55">
        <v>569</v>
      </c>
      <c r="D3793" s="54" t="s">
        <v>6743</v>
      </c>
      <c r="E3793" s="56">
        <v>0.125</v>
      </c>
      <c r="F3793" s="55">
        <v>5.6929999999999996</v>
      </c>
      <c r="G3793" s="55">
        <v>71.867999999999995</v>
      </c>
      <c r="H3793" s="55">
        <v>167.21899999999999</v>
      </c>
    </row>
    <row r="3794" spans="1:8" x14ac:dyDescent="0.25">
      <c r="A3794" s="55">
        <v>2022</v>
      </c>
      <c r="B3794" s="55" t="s">
        <v>30</v>
      </c>
      <c r="C3794" s="55">
        <v>570</v>
      </c>
      <c r="D3794" s="54" t="s">
        <v>6743</v>
      </c>
      <c r="E3794" s="56">
        <v>0.16666666666666666</v>
      </c>
      <c r="F3794" s="55">
        <v>6.3310000000000004</v>
      </c>
      <c r="G3794" s="55">
        <v>74.198999999999998</v>
      </c>
      <c r="H3794" s="55">
        <v>158.57300000000001</v>
      </c>
    </row>
    <row r="3795" spans="1:8" x14ac:dyDescent="0.25">
      <c r="A3795" s="55">
        <v>2022</v>
      </c>
      <c r="B3795" s="55" t="s">
        <v>30</v>
      </c>
      <c r="C3795" s="55">
        <v>571</v>
      </c>
      <c r="D3795" s="54" t="s">
        <v>6743</v>
      </c>
      <c r="E3795" s="56">
        <v>0.20833333333333334</v>
      </c>
      <c r="F3795" s="55">
        <v>6.56</v>
      </c>
      <c r="G3795" s="55">
        <v>75.094999999999999</v>
      </c>
      <c r="H3795" s="55">
        <v>149.48599999999999</v>
      </c>
    </row>
    <row r="3796" spans="1:8" x14ac:dyDescent="0.25">
      <c r="A3796" s="55">
        <v>2022</v>
      </c>
      <c r="B3796" s="55" t="s">
        <v>30</v>
      </c>
      <c r="C3796" s="55">
        <v>572</v>
      </c>
      <c r="D3796" s="54" t="s">
        <v>6743</v>
      </c>
      <c r="E3796" s="56">
        <v>0.25</v>
      </c>
      <c r="F3796" s="55">
        <v>12.074</v>
      </c>
      <c r="G3796" s="55">
        <v>70.819999999999993</v>
      </c>
      <c r="H3796" s="55">
        <v>135.89599999999999</v>
      </c>
    </row>
    <row r="3797" spans="1:8" x14ac:dyDescent="0.25">
      <c r="A3797" s="55">
        <v>2022</v>
      </c>
      <c r="B3797" s="55" t="s">
        <v>30</v>
      </c>
      <c r="C3797" s="55">
        <v>573</v>
      </c>
      <c r="D3797" s="54" t="s">
        <v>6743</v>
      </c>
      <c r="E3797" s="56">
        <v>0.29166666666666669</v>
      </c>
      <c r="F3797" s="55">
        <v>14.888</v>
      </c>
      <c r="G3797" s="55">
        <v>62.985999999999997</v>
      </c>
      <c r="H3797" s="55">
        <v>135.22800000000001</v>
      </c>
    </row>
    <row r="3798" spans="1:8" x14ac:dyDescent="0.25">
      <c r="A3798" s="55">
        <v>2022</v>
      </c>
      <c r="B3798" s="55" t="s">
        <v>30</v>
      </c>
      <c r="C3798" s="55">
        <v>574</v>
      </c>
      <c r="D3798" s="54" t="s">
        <v>6743</v>
      </c>
      <c r="E3798" s="56">
        <v>0.33333333333333331</v>
      </c>
      <c r="F3798" s="55">
        <v>17.914999999999999</v>
      </c>
      <c r="G3798" s="55">
        <v>55.311</v>
      </c>
      <c r="H3798" s="55">
        <v>147.619</v>
      </c>
    </row>
    <row r="3799" spans="1:8" x14ac:dyDescent="0.25">
      <c r="A3799" s="55">
        <v>2022</v>
      </c>
      <c r="B3799" s="55" t="s">
        <v>30</v>
      </c>
      <c r="C3799" s="55">
        <v>575</v>
      </c>
      <c r="D3799" s="54" t="s">
        <v>6743</v>
      </c>
      <c r="E3799" s="56">
        <v>0.375</v>
      </c>
      <c r="F3799" s="55">
        <v>20.864999999999998</v>
      </c>
      <c r="G3799" s="55">
        <v>47.356000000000002</v>
      </c>
      <c r="H3799" s="55">
        <v>156.24299999999999</v>
      </c>
    </row>
    <row r="3800" spans="1:8" x14ac:dyDescent="0.25">
      <c r="A3800" s="55">
        <v>2022</v>
      </c>
      <c r="B3800" s="55" t="s">
        <v>30</v>
      </c>
      <c r="C3800" s="55">
        <v>576</v>
      </c>
      <c r="D3800" s="54" t="s">
        <v>6743</v>
      </c>
      <c r="E3800" s="56">
        <v>0.41666666666666669</v>
      </c>
      <c r="F3800" s="55">
        <v>24.338999999999999</v>
      </c>
      <c r="G3800" s="55">
        <v>38.936</v>
      </c>
      <c r="H3800" s="55">
        <v>157.39099999999999</v>
      </c>
    </row>
    <row r="3801" spans="1:8" x14ac:dyDescent="0.25">
      <c r="A3801" s="55">
        <v>2022</v>
      </c>
      <c r="B3801" s="55" t="s">
        <v>30</v>
      </c>
      <c r="C3801" s="55">
        <v>577</v>
      </c>
      <c r="D3801" s="54" t="s">
        <v>6743</v>
      </c>
      <c r="E3801" s="56">
        <v>0.45833333333333331</v>
      </c>
      <c r="F3801" s="55">
        <v>25.963000000000001</v>
      </c>
      <c r="G3801" s="55">
        <v>35.853999999999999</v>
      </c>
      <c r="H3801" s="55">
        <v>157.39099999999999</v>
      </c>
    </row>
    <row r="3802" spans="1:8" x14ac:dyDescent="0.25">
      <c r="A3802" s="55">
        <v>2022</v>
      </c>
      <c r="B3802" s="55" t="s">
        <v>30</v>
      </c>
      <c r="C3802" s="55">
        <v>578</v>
      </c>
      <c r="D3802" s="54" t="s">
        <v>6743</v>
      </c>
      <c r="E3802" s="56">
        <v>0.5</v>
      </c>
      <c r="F3802" s="55">
        <v>24.411999999999999</v>
      </c>
      <c r="G3802" s="55">
        <v>36.731999999999999</v>
      </c>
      <c r="H3802" s="55">
        <v>165.76499999999999</v>
      </c>
    </row>
    <row r="3803" spans="1:8" x14ac:dyDescent="0.25">
      <c r="A3803" s="55">
        <v>2022</v>
      </c>
      <c r="B3803" s="55" t="s">
        <v>30</v>
      </c>
      <c r="C3803" s="55">
        <v>579</v>
      </c>
      <c r="D3803" s="54" t="s">
        <v>6743</v>
      </c>
      <c r="E3803" s="56">
        <v>0.54166666666666663</v>
      </c>
      <c r="F3803" s="55">
        <v>29.19</v>
      </c>
      <c r="G3803" s="55">
        <v>31.943000000000001</v>
      </c>
      <c r="H3803" s="55">
        <v>151.446</v>
      </c>
    </row>
    <row r="3804" spans="1:8" x14ac:dyDescent="0.25">
      <c r="A3804" s="55">
        <v>2022</v>
      </c>
      <c r="B3804" s="55" t="s">
        <v>30</v>
      </c>
      <c r="C3804" s="55">
        <v>580</v>
      </c>
      <c r="D3804" s="54" t="s">
        <v>6743</v>
      </c>
      <c r="E3804" s="56">
        <v>0.58333333333333337</v>
      </c>
      <c r="F3804" s="55">
        <v>24.266999999999999</v>
      </c>
      <c r="G3804" s="55">
        <v>31.382000000000001</v>
      </c>
      <c r="H3804" s="55">
        <v>204.92500000000001</v>
      </c>
    </row>
    <row r="3805" spans="1:8" x14ac:dyDescent="0.25">
      <c r="A3805" s="55">
        <v>2022</v>
      </c>
      <c r="B3805" s="55" t="s">
        <v>30</v>
      </c>
      <c r="C3805" s="55">
        <v>581</v>
      </c>
      <c r="D3805" s="54" t="s">
        <v>6743</v>
      </c>
      <c r="E3805" s="56">
        <v>0.625</v>
      </c>
      <c r="F3805" s="55">
        <v>24.170999999999999</v>
      </c>
      <c r="G3805" s="55">
        <v>34.118000000000002</v>
      </c>
      <c r="H3805" s="55">
        <v>208.536</v>
      </c>
    </row>
    <row r="3806" spans="1:8" x14ac:dyDescent="0.25">
      <c r="A3806" s="55">
        <v>2022</v>
      </c>
      <c r="B3806" s="55" t="s">
        <v>30</v>
      </c>
      <c r="C3806" s="55">
        <v>582</v>
      </c>
      <c r="D3806" s="54" t="s">
        <v>6743</v>
      </c>
      <c r="E3806" s="56">
        <v>0.66666666666666663</v>
      </c>
      <c r="F3806" s="55">
        <v>18.722999999999999</v>
      </c>
      <c r="G3806" s="55">
        <v>41.417000000000002</v>
      </c>
      <c r="H3806" s="55">
        <v>226.53299999999999</v>
      </c>
    </row>
    <row r="3807" spans="1:8" x14ac:dyDescent="0.25">
      <c r="A3807" s="55">
        <v>2022</v>
      </c>
      <c r="B3807" s="55" t="s">
        <v>30</v>
      </c>
      <c r="C3807" s="55">
        <v>583</v>
      </c>
      <c r="D3807" s="54" t="s">
        <v>6743</v>
      </c>
      <c r="E3807" s="56">
        <v>0.70833333333333337</v>
      </c>
      <c r="F3807" s="55">
        <v>14.433</v>
      </c>
      <c r="G3807" s="55">
        <v>45.637999999999998</v>
      </c>
      <c r="H3807" s="55">
        <v>238.785</v>
      </c>
    </row>
    <row r="3808" spans="1:8" x14ac:dyDescent="0.25">
      <c r="A3808" s="55">
        <v>2022</v>
      </c>
      <c r="B3808" s="55" t="s">
        <v>30</v>
      </c>
      <c r="C3808" s="55">
        <v>584</v>
      </c>
      <c r="D3808" s="54" t="s">
        <v>6743</v>
      </c>
      <c r="E3808" s="56">
        <v>0.75</v>
      </c>
      <c r="F3808" s="55">
        <v>10.443</v>
      </c>
      <c r="G3808" s="55">
        <v>52.036999999999999</v>
      </c>
      <c r="H3808" s="55">
        <v>226.53299999999999</v>
      </c>
    </row>
    <row r="3809" spans="1:8" x14ac:dyDescent="0.25">
      <c r="A3809" s="55">
        <v>2022</v>
      </c>
      <c r="B3809" s="55" t="s">
        <v>30</v>
      </c>
      <c r="C3809" s="55">
        <v>585</v>
      </c>
      <c r="D3809" s="54" t="s">
        <v>6743</v>
      </c>
      <c r="E3809" s="56">
        <v>0.79166666666666663</v>
      </c>
      <c r="F3809" s="55">
        <v>9.5340000000000007</v>
      </c>
      <c r="G3809" s="55">
        <v>57.884999999999998</v>
      </c>
      <c r="H3809" s="55">
        <v>212.446</v>
      </c>
    </row>
    <row r="3810" spans="1:8" x14ac:dyDescent="0.25">
      <c r="A3810" s="55">
        <v>2022</v>
      </c>
      <c r="B3810" s="55" t="s">
        <v>30</v>
      </c>
      <c r="C3810" s="55">
        <v>586</v>
      </c>
      <c r="D3810" s="54" t="s">
        <v>6743</v>
      </c>
      <c r="E3810" s="56">
        <v>0.83333333333333337</v>
      </c>
      <c r="F3810" s="55">
        <v>9.1630000000000003</v>
      </c>
      <c r="G3810" s="55">
        <v>62.597999999999999</v>
      </c>
      <c r="H3810" s="55">
        <v>203.21799999999999</v>
      </c>
    </row>
    <row r="3811" spans="1:8" x14ac:dyDescent="0.25">
      <c r="A3811" s="55">
        <v>2022</v>
      </c>
      <c r="B3811" s="55" t="s">
        <v>30</v>
      </c>
      <c r="C3811" s="55">
        <v>587</v>
      </c>
      <c r="D3811" s="54" t="s">
        <v>6743</v>
      </c>
      <c r="E3811" s="56">
        <v>0.875</v>
      </c>
      <c r="F3811" s="55">
        <v>8.5429999999999993</v>
      </c>
      <c r="G3811" s="55">
        <v>65.716999999999999</v>
      </c>
      <c r="H3811" s="55">
        <v>192.77099999999999</v>
      </c>
    </row>
    <row r="3812" spans="1:8" x14ac:dyDescent="0.25">
      <c r="A3812" s="55">
        <v>2022</v>
      </c>
      <c r="B3812" s="55" t="s">
        <v>30</v>
      </c>
      <c r="C3812" s="55">
        <v>588</v>
      </c>
      <c r="D3812" s="54" t="s">
        <v>6744</v>
      </c>
      <c r="E3812" s="56">
        <v>0.91666666666666663</v>
      </c>
      <c r="F3812" s="55">
        <v>8.0449999999999999</v>
      </c>
      <c r="G3812" s="55">
        <v>68.665999999999997</v>
      </c>
      <c r="H3812" s="55">
        <v>181.10499999999999</v>
      </c>
    </row>
    <row r="3813" spans="1:8" x14ac:dyDescent="0.25">
      <c r="A3813" s="55">
        <v>2022</v>
      </c>
      <c r="B3813" s="55" t="s">
        <v>30</v>
      </c>
      <c r="C3813" s="55">
        <v>589</v>
      </c>
      <c r="D3813" s="54" t="s">
        <v>6744</v>
      </c>
      <c r="E3813" s="56">
        <v>0.95833333333333337</v>
      </c>
      <c r="F3813" s="55">
        <v>9.3610000000000007</v>
      </c>
      <c r="G3813" s="55">
        <v>71.787000000000006</v>
      </c>
      <c r="H3813" s="55">
        <v>167.96600000000001</v>
      </c>
    </row>
    <row r="3814" spans="1:8" x14ac:dyDescent="0.25">
      <c r="A3814" s="55">
        <v>2022</v>
      </c>
      <c r="B3814" s="55" t="s">
        <v>30</v>
      </c>
      <c r="C3814" s="55">
        <v>590</v>
      </c>
      <c r="D3814" s="54" t="s">
        <v>6744</v>
      </c>
      <c r="E3814" s="56">
        <v>0.54166666666666696</v>
      </c>
      <c r="F3814" s="55">
        <v>9.6820000000000004</v>
      </c>
      <c r="G3814" s="55">
        <v>73.915999999999997</v>
      </c>
      <c r="H3814" s="55">
        <v>157.97800000000001</v>
      </c>
    </row>
    <row r="3815" spans="1:8" x14ac:dyDescent="0.25">
      <c r="A3815" s="55">
        <v>2022</v>
      </c>
      <c r="B3815" s="55" t="s">
        <v>30</v>
      </c>
      <c r="C3815" s="55">
        <v>591</v>
      </c>
      <c r="D3815" s="54" t="s">
        <v>6744</v>
      </c>
      <c r="E3815" s="56">
        <v>0.58333333333333304</v>
      </c>
      <c r="F3815" s="55">
        <v>8.3940000000000001</v>
      </c>
      <c r="G3815" s="55">
        <v>76.436000000000007</v>
      </c>
      <c r="H3815" s="55">
        <v>147.16499999999999</v>
      </c>
    </row>
    <row r="3816" spans="1:8" x14ac:dyDescent="0.25">
      <c r="A3816" s="55">
        <v>2022</v>
      </c>
      <c r="B3816" s="55" t="s">
        <v>30</v>
      </c>
      <c r="C3816" s="55">
        <v>592</v>
      </c>
      <c r="D3816" s="54" t="s">
        <v>6744</v>
      </c>
      <c r="E3816" s="56">
        <v>0.625</v>
      </c>
      <c r="F3816" s="55">
        <v>7.6189999999999998</v>
      </c>
      <c r="G3816" s="55">
        <v>77.606999999999999</v>
      </c>
      <c r="H3816" s="55">
        <v>136.23400000000001</v>
      </c>
    </row>
    <row r="3817" spans="1:8" x14ac:dyDescent="0.25">
      <c r="A3817" s="55">
        <v>2022</v>
      </c>
      <c r="B3817" s="55" t="s">
        <v>30</v>
      </c>
      <c r="C3817" s="55">
        <v>593</v>
      </c>
      <c r="D3817" s="54" t="s">
        <v>6744</v>
      </c>
      <c r="E3817" s="56">
        <v>0.66666666666666696</v>
      </c>
      <c r="F3817" s="55">
        <v>6.9649999999999999</v>
      </c>
      <c r="G3817" s="55">
        <v>79.168000000000006</v>
      </c>
      <c r="H3817" s="55">
        <v>126.93899999999999</v>
      </c>
    </row>
    <row r="3818" spans="1:8" x14ac:dyDescent="0.25">
      <c r="A3818" s="55">
        <v>2022</v>
      </c>
      <c r="B3818" s="55" t="s">
        <v>30</v>
      </c>
      <c r="C3818" s="55">
        <v>594</v>
      </c>
      <c r="D3818" s="54" t="s">
        <v>6744</v>
      </c>
      <c r="E3818" s="56">
        <v>0.70833333333333304</v>
      </c>
      <c r="F3818" s="55">
        <v>6.1790000000000003</v>
      </c>
      <c r="G3818" s="55">
        <v>80.385999999999996</v>
      </c>
      <c r="H3818" s="55">
        <v>118.223</v>
      </c>
    </row>
    <row r="3819" spans="1:8" x14ac:dyDescent="0.25">
      <c r="A3819" s="55">
        <v>2022</v>
      </c>
      <c r="B3819" s="55" t="s">
        <v>30</v>
      </c>
      <c r="C3819" s="55">
        <v>595</v>
      </c>
      <c r="D3819" s="54" t="s">
        <v>6744</v>
      </c>
      <c r="E3819" s="56">
        <v>0.75</v>
      </c>
      <c r="F3819" s="55">
        <v>7.343</v>
      </c>
      <c r="G3819" s="55">
        <v>81.688000000000002</v>
      </c>
      <c r="H3819" s="55">
        <v>110.16500000000001</v>
      </c>
    </row>
    <row r="3820" spans="1:8" x14ac:dyDescent="0.25">
      <c r="A3820" s="55">
        <v>2022</v>
      </c>
      <c r="B3820" s="55" t="s">
        <v>30</v>
      </c>
      <c r="C3820" s="55">
        <v>596</v>
      </c>
      <c r="D3820" s="54" t="s">
        <v>6744</v>
      </c>
      <c r="E3820" s="56">
        <v>0.79166666666666696</v>
      </c>
      <c r="F3820" s="55">
        <v>13.618</v>
      </c>
      <c r="G3820" s="55">
        <v>76.533000000000001</v>
      </c>
      <c r="H3820" s="55">
        <v>101.542</v>
      </c>
    </row>
    <row r="3821" spans="1:8" x14ac:dyDescent="0.25">
      <c r="A3821" s="55">
        <v>2022</v>
      </c>
      <c r="B3821" s="55" t="s">
        <v>30</v>
      </c>
      <c r="C3821" s="55">
        <v>597</v>
      </c>
      <c r="D3821" s="54" t="s">
        <v>6744</v>
      </c>
      <c r="E3821" s="56">
        <v>0.83333333333333304</v>
      </c>
      <c r="F3821" s="55">
        <v>26.792999999999999</v>
      </c>
      <c r="G3821" s="55">
        <v>46.780999999999999</v>
      </c>
      <c r="H3821" s="55">
        <v>130.85599999999999</v>
      </c>
    </row>
    <row r="3822" spans="1:8" x14ac:dyDescent="0.25">
      <c r="A3822" s="55">
        <v>2022</v>
      </c>
      <c r="B3822" s="55" t="s">
        <v>30</v>
      </c>
      <c r="C3822" s="55">
        <v>598</v>
      </c>
      <c r="D3822" s="54" t="s">
        <v>6744</v>
      </c>
      <c r="E3822" s="56">
        <v>0.875</v>
      </c>
      <c r="F3822" s="55">
        <v>36.987000000000002</v>
      </c>
      <c r="G3822" s="55">
        <v>30.256</v>
      </c>
      <c r="H3822" s="55">
        <v>153.50700000000001</v>
      </c>
    </row>
    <row r="3823" spans="1:8" x14ac:dyDescent="0.25">
      <c r="A3823" s="55">
        <v>2022</v>
      </c>
      <c r="B3823" s="55" t="s">
        <v>30</v>
      </c>
      <c r="C3823" s="55">
        <v>599</v>
      </c>
      <c r="D3823" s="54" t="s">
        <v>6744</v>
      </c>
      <c r="E3823" s="56">
        <v>0.91666666666666696</v>
      </c>
      <c r="F3823" s="55">
        <v>35.796999999999997</v>
      </c>
      <c r="G3823" s="55">
        <v>30.367999999999999</v>
      </c>
      <c r="H3823" s="55">
        <v>151.95099999999999</v>
      </c>
    </row>
    <row r="3824" spans="1:8" x14ac:dyDescent="0.25">
      <c r="A3824" s="55">
        <v>2022</v>
      </c>
      <c r="B3824" s="55" t="s">
        <v>30</v>
      </c>
      <c r="C3824" s="55">
        <v>600</v>
      </c>
      <c r="D3824" s="54" t="s">
        <v>6744</v>
      </c>
      <c r="E3824" s="56">
        <v>0.95833333333333304</v>
      </c>
      <c r="F3824" s="55">
        <v>31.356999999999999</v>
      </c>
      <c r="G3824" s="55">
        <v>34.207999999999998</v>
      </c>
      <c r="H3824" s="55">
        <v>133.292</v>
      </c>
    </row>
    <row r="3825" spans="1:8" x14ac:dyDescent="0.25">
      <c r="A3825" s="55">
        <v>2022</v>
      </c>
      <c r="B3825" s="55" t="s">
        <v>30</v>
      </c>
      <c r="C3825" s="55">
        <v>601</v>
      </c>
      <c r="D3825" s="54" t="s">
        <v>6744</v>
      </c>
      <c r="E3825" s="56">
        <v>0</v>
      </c>
      <c r="F3825" s="55">
        <v>27.85</v>
      </c>
      <c r="G3825" s="55">
        <v>31.556000000000001</v>
      </c>
      <c r="H3825" s="55">
        <v>167.21899999999999</v>
      </c>
    </row>
    <row r="3826" spans="1:8" x14ac:dyDescent="0.25">
      <c r="A3826" s="55">
        <v>2022</v>
      </c>
      <c r="B3826" s="55" t="s">
        <v>30</v>
      </c>
      <c r="C3826" s="55">
        <v>602</v>
      </c>
      <c r="D3826" s="54" t="s">
        <v>6744</v>
      </c>
      <c r="E3826" s="56">
        <v>4.1666666666666664E-2</v>
      </c>
      <c r="F3826" s="55">
        <v>27.161000000000001</v>
      </c>
      <c r="G3826" s="55">
        <v>34.563000000000002</v>
      </c>
      <c r="H3826" s="55">
        <v>177.18799999999999</v>
      </c>
    </row>
    <row r="3827" spans="1:8" x14ac:dyDescent="0.25">
      <c r="A3827" s="55">
        <v>2022</v>
      </c>
      <c r="B3827" s="55" t="s">
        <v>30</v>
      </c>
      <c r="C3827" s="55">
        <v>603</v>
      </c>
      <c r="D3827" s="54" t="s">
        <v>6744</v>
      </c>
      <c r="E3827" s="56">
        <v>8.3333333333333329E-2</v>
      </c>
      <c r="F3827" s="55">
        <v>29.114999999999998</v>
      </c>
      <c r="G3827" s="55">
        <v>32.072000000000003</v>
      </c>
      <c r="H3827" s="55">
        <v>156.81299999999999</v>
      </c>
    </row>
    <row r="3828" spans="1:8" x14ac:dyDescent="0.25">
      <c r="A3828" s="55">
        <v>2022</v>
      </c>
      <c r="B3828" s="55" t="s">
        <v>30</v>
      </c>
      <c r="C3828" s="55">
        <v>604</v>
      </c>
      <c r="D3828" s="54" t="s">
        <v>6744</v>
      </c>
      <c r="E3828" s="56">
        <v>0.125</v>
      </c>
      <c r="F3828" s="55">
        <v>27.702000000000002</v>
      </c>
      <c r="G3828" s="55">
        <v>30.864000000000001</v>
      </c>
      <c r="H3828" s="55">
        <v>214.52799999999999</v>
      </c>
    </row>
    <row r="3829" spans="1:8" x14ac:dyDescent="0.25">
      <c r="A3829" s="55">
        <v>2022</v>
      </c>
      <c r="B3829" s="55" t="s">
        <v>30</v>
      </c>
      <c r="C3829" s="55">
        <v>605</v>
      </c>
      <c r="D3829" s="54" t="s">
        <v>6744</v>
      </c>
      <c r="E3829" s="56">
        <v>0.16666666666666666</v>
      </c>
      <c r="F3829" s="55">
        <v>26.425999999999998</v>
      </c>
      <c r="G3829" s="55">
        <v>34.795999999999999</v>
      </c>
      <c r="H3829" s="55">
        <v>226.53299999999999</v>
      </c>
    </row>
    <row r="3830" spans="1:8" x14ac:dyDescent="0.25">
      <c r="A3830" s="55">
        <v>2022</v>
      </c>
      <c r="B3830" s="55" t="s">
        <v>30</v>
      </c>
      <c r="C3830" s="55">
        <v>606</v>
      </c>
      <c r="D3830" s="54" t="s">
        <v>6744</v>
      </c>
      <c r="E3830" s="56">
        <v>0.20833333333333334</v>
      </c>
      <c r="F3830" s="55">
        <v>20.673999999999999</v>
      </c>
      <c r="G3830" s="55">
        <v>40.956000000000003</v>
      </c>
      <c r="H3830" s="55">
        <v>226.53299999999999</v>
      </c>
    </row>
    <row r="3831" spans="1:8" x14ac:dyDescent="0.25">
      <c r="A3831" s="55">
        <v>2022</v>
      </c>
      <c r="B3831" s="55" t="s">
        <v>30</v>
      </c>
      <c r="C3831" s="55">
        <v>607</v>
      </c>
      <c r="D3831" s="54" t="s">
        <v>6744</v>
      </c>
      <c r="E3831" s="56">
        <v>0.25</v>
      </c>
      <c r="F3831" s="55">
        <v>16.295999999999999</v>
      </c>
      <c r="G3831" s="55">
        <v>45.302</v>
      </c>
      <c r="H3831" s="55">
        <v>238.785</v>
      </c>
    </row>
    <row r="3832" spans="1:8" x14ac:dyDescent="0.25">
      <c r="A3832" s="55">
        <v>2022</v>
      </c>
      <c r="B3832" s="55" t="s">
        <v>30</v>
      </c>
      <c r="C3832" s="55">
        <v>608</v>
      </c>
      <c r="D3832" s="54" t="s">
        <v>6744</v>
      </c>
      <c r="E3832" s="56">
        <v>0.29166666666666669</v>
      </c>
      <c r="F3832" s="55">
        <v>13.137</v>
      </c>
      <c r="G3832" s="55">
        <v>51.777999999999999</v>
      </c>
      <c r="H3832" s="55">
        <v>229.32900000000001</v>
      </c>
    </row>
    <row r="3833" spans="1:8" x14ac:dyDescent="0.25">
      <c r="A3833" s="55">
        <v>2022</v>
      </c>
      <c r="B3833" s="55" t="s">
        <v>30</v>
      </c>
      <c r="C3833" s="55">
        <v>609</v>
      </c>
      <c r="D3833" s="54" t="s">
        <v>6744</v>
      </c>
      <c r="E3833" s="56">
        <v>0.33333333333333331</v>
      </c>
      <c r="F3833" s="55">
        <v>12.268000000000001</v>
      </c>
      <c r="G3833" s="55">
        <v>56.972999999999999</v>
      </c>
      <c r="H3833" s="55">
        <v>216.70400000000001</v>
      </c>
    </row>
    <row r="3834" spans="1:8" x14ac:dyDescent="0.25">
      <c r="A3834" s="55">
        <v>2022</v>
      </c>
      <c r="B3834" s="55" t="s">
        <v>30</v>
      </c>
      <c r="C3834" s="55">
        <v>610</v>
      </c>
      <c r="D3834" s="54" t="s">
        <v>6744</v>
      </c>
      <c r="E3834" s="56">
        <v>0.375</v>
      </c>
      <c r="F3834" s="55">
        <v>11.321</v>
      </c>
      <c r="G3834" s="55">
        <v>60.74</v>
      </c>
      <c r="H3834" s="55">
        <v>208.536</v>
      </c>
    </row>
    <row r="3835" spans="1:8" x14ac:dyDescent="0.25">
      <c r="A3835" s="55">
        <v>2022</v>
      </c>
      <c r="B3835" s="55" t="s">
        <v>30</v>
      </c>
      <c r="C3835" s="55">
        <v>611</v>
      </c>
      <c r="D3835" s="54" t="s">
        <v>6744</v>
      </c>
      <c r="E3835" s="56">
        <v>0.41666666666666669</v>
      </c>
      <c r="F3835" s="55">
        <v>11.952999999999999</v>
      </c>
      <c r="G3835" s="55">
        <v>65.143000000000001</v>
      </c>
      <c r="H3835" s="55">
        <v>196.96</v>
      </c>
    </row>
    <row r="3836" spans="1:8" x14ac:dyDescent="0.25">
      <c r="A3836" s="55">
        <v>2022</v>
      </c>
      <c r="B3836" s="55" t="s">
        <v>30</v>
      </c>
      <c r="C3836" s="55">
        <v>612</v>
      </c>
      <c r="D3836" s="54">
        <v>44571</v>
      </c>
      <c r="E3836" s="56">
        <v>0.45833333333333331</v>
      </c>
      <c r="F3836" s="55">
        <v>10.516</v>
      </c>
      <c r="G3836" s="55">
        <v>67.448999999999998</v>
      </c>
      <c r="H3836" s="55">
        <v>191.45699999999999</v>
      </c>
    </row>
    <row r="3837" spans="1:8" x14ac:dyDescent="0.25">
      <c r="A3837" s="55">
        <v>2022</v>
      </c>
      <c r="B3837" s="55" t="s">
        <v>30</v>
      </c>
      <c r="C3837" s="55">
        <v>613</v>
      </c>
      <c r="D3837" s="54">
        <v>44571</v>
      </c>
      <c r="E3837" s="56">
        <v>0.5</v>
      </c>
      <c r="F3837" s="55">
        <v>9.2379999999999995</v>
      </c>
      <c r="G3837" s="55">
        <v>69.739000000000004</v>
      </c>
      <c r="H3837" s="55">
        <v>179.102</v>
      </c>
    </row>
    <row r="3838" spans="1:8" x14ac:dyDescent="0.25">
      <c r="A3838" s="55">
        <v>2022</v>
      </c>
      <c r="B3838" s="55" t="s">
        <v>30</v>
      </c>
      <c r="C3838" s="55">
        <v>614</v>
      </c>
      <c r="D3838" s="54">
        <v>44571</v>
      </c>
      <c r="E3838" s="56">
        <v>0.54166666666666663</v>
      </c>
      <c r="F3838" s="55">
        <v>9.1140000000000008</v>
      </c>
      <c r="G3838" s="55">
        <v>72.436999999999998</v>
      </c>
      <c r="H3838" s="55">
        <v>167.21899999999999</v>
      </c>
    </row>
    <row r="3839" spans="1:8" x14ac:dyDescent="0.25">
      <c r="A3839" s="55">
        <v>2022</v>
      </c>
      <c r="B3839" s="55" t="s">
        <v>30</v>
      </c>
      <c r="C3839" s="55">
        <v>615</v>
      </c>
      <c r="D3839" s="54">
        <v>44571</v>
      </c>
      <c r="E3839" s="56">
        <v>0.58333333333333337</v>
      </c>
      <c r="F3839" s="55">
        <v>9.1880000000000006</v>
      </c>
      <c r="G3839" s="55">
        <v>74.203999999999994</v>
      </c>
      <c r="H3839" s="55">
        <v>156.81299999999999</v>
      </c>
    </row>
    <row r="3840" spans="1:8" x14ac:dyDescent="0.25">
      <c r="A3840" s="55">
        <v>2022</v>
      </c>
      <c r="B3840" s="55" t="s">
        <v>30</v>
      </c>
      <c r="C3840" s="55">
        <v>616</v>
      </c>
      <c r="D3840" s="54">
        <v>44571</v>
      </c>
      <c r="E3840" s="56">
        <v>0.625</v>
      </c>
      <c r="F3840" s="55">
        <v>9.3610000000000007</v>
      </c>
      <c r="G3840" s="55">
        <v>76.117000000000004</v>
      </c>
      <c r="H3840" s="55">
        <v>145.83600000000001</v>
      </c>
    </row>
    <row r="3841" spans="1:8" x14ac:dyDescent="0.25">
      <c r="A3841" s="55">
        <v>2022</v>
      </c>
      <c r="B3841" s="55" t="s">
        <v>30</v>
      </c>
      <c r="C3841" s="55">
        <v>617</v>
      </c>
      <c r="D3841" s="54">
        <v>44571</v>
      </c>
      <c r="E3841" s="56">
        <v>0.66666666666666663</v>
      </c>
      <c r="F3841" s="55">
        <v>9.2379999999999995</v>
      </c>
      <c r="G3841" s="55">
        <v>77.927000000000007</v>
      </c>
      <c r="H3841" s="55">
        <v>134.572</v>
      </c>
    </row>
    <row r="3842" spans="1:8" x14ac:dyDescent="0.25">
      <c r="A3842" s="55">
        <v>2022</v>
      </c>
      <c r="B3842" s="55" t="s">
        <v>30</v>
      </c>
      <c r="C3842" s="55">
        <v>618</v>
      </c>
      <c r="D3842" s="54">
        <v>44571</v>
      </c>
      <c r="E3842" s="56">
        <v>0.70833333333333337</v>
      </c>
      <c r="F3842" s="55">
        <v>9.1389999999999993</v>
      </c>
      <c r="G3842" s="55">
        <v>80.132000000000005</v>
      </c>
      <c r="H3842" s="55">
        <v>124.373</v>
      </c>
    </row>
    <row r="3843" spans="1:8" x14ac:dyDescent="0.25">
      <c r="A3843" s="55">
        <v>2022</v>
      </c>
      <c r="B3843" s="55" t="s">
        <v>30</v>
      </c>
      <c r="C3843" s="55">
        <v>619</v>
      </c>
      <c r="D3843" s="54">
        <v>44571</v>
      </c>
      <c r="E3843" s="56">
        <v>0.75</v>
      </c>
      <c r="F3843" s="55">
        <v>9.7309999999999999</v>
      </c>
      <c r="G3843" s="55">
        <v>81.180999999999997</v>
      </c>
      <c r="H3843" s="55">
        <v>113.14</v>
      </c>
    </row>
    <row r="3844" spans="1:8" x14ac:dyDescent="0.25">
      <c r="A3844" s="55">
        <v>2022</v>
      </c>
      <c r="B3844" s="55" t="s">
        <v>30</v>
      </c>
      <c r="C3844" s="55">
        <v>620</v>
      </c>
      <c r="D3844" s="54">
        <v>44571</v>
      </c>
      <c r="E3844" s="56">
        <v>0.79166666666666663</v>
      </c>
      <c r="F3844" s="55">
        <v>12.122</v>
      </c>
      <c r="G3844" s="55">
        <v>78.875</v>
      </c>
      <c r="H3844" s="55">
        <v>107.261</v>
      </c>
    </row>
    <row r="3845" spans="1:8" x14ac:dyDescent="0.25">
      <c r="A3845" s="55">
        <v>2022</v>
      </c>
      <c r="B3845" s="55" t="s">
        <v>30</v>
      </c>
      <c r="C3845" s="55">
        <v>621</v>
      </c>
      <c r="D3845" s="54">
        <v>44571</v>
      </c>
      <c r="E3845" s="56">
        <v>0.83333333333333337</v>
      </c>
      <c r="F3845" s="55">
        <v>29.664999999999999</v>
      </c>
      <c r="G3845" s="55">
        <v>51.308999999999997</v>
      </c>
      <c r="H3845" s="55">
        <v>132.66800000000001</v>
      </c>
    </row>
    <row r="3846" spans="1:8" x14ac:dyDescent="0.25">
      <c r="A3846" s="55">
        <v>2022</v>
      </c>
      <c r="B3846" s="55" t="s">
        <v>30</v>
      </c>
      <c r="C3846" s="55">
        <v>622</v>
      </c>
      <c r="D3846" s="54">
        <v>44571</v>
      </c>
      <c r="E3846" s="56">
        <v>0.875</v>
      </c>
      <c r="F3846" s="55">
        <v>37.728000000000002</v>
      </c>
      <c r="G3846" s="55">
        <v>36.302999999999997</v>
      </c>
      <c r="H3846" s="55">
        <v>161.68700000000001</v>
      </c>
    </row>
    <row r="3847" spans="1:8" x14ac:dyDescent="0.25">
      <c r="A3847" s="55">
        <v>2022</v>
      </c>
      <c r="B3847" s="55" t="s">
        <v>30</v>
      </c>
      <c r="C3847" s="55">
        <v>623</v>
      </c>
      <c r="D3847" s="54">
        <v>44571</v>
      </c>
      <c r="E3847" s="56">
        <v>0.91666666666666663</v>
      </c>
      <c r="F3847" s="55">
        <v>39.375</v>
      </c>
      <c r="G3847" s="55">
        <v>24.806000000000001</v>
      </c>
      <c r="H3847" s="55">
        <v>203.21799999999999</v>
      </c>
    </row>
    <row r="3848" spans="1:8" x14ac:dyDescent="0.25">
      <c r="A3848" s="55">
        <v>2022</v>
      </c>
      <c r="B3848" s="55" t="s">
        <v>30</v>
      </c>
      <c r="C3848" s="55">
        <v>624</v>
      </c>
      <c r="D3848" s="54">
        <v>44571</v>
      </c>
      <c r="E3848" s="56">
        <v>0.95833333333333337</v>
      </c>
      <c r="F3848" s="55">
        <v>29.364999999999998</v>
      </c>
      <c r="G3848" s="55">
        <v>33.348999999999997</v>
      </c>
      <c r="H3848" s="55">
        <v>150.947</v>
      </c>
    </row>
    <row r="3849" spans="1:8" x14ac:dyDescent="0.25">
      <c r="A3849" s="55">
        <v>2022</v>
      </c>
      <c r="B3849" s="55" t="s">
        <v>30</v>
      </c>
      <c r="C3849" s="55">
        <v>625</v>
      </c>
      <c r="D3849" s="54">
        <v>44571</v>
      </c>
      <c r="E3849" s="56">
        <v>0.54166666666666696</v>
      </c>
      <c r="F3849" s="55">
        <v>29.164999999999999</v>
      </c>
      <c r="G3849" s="55">
        <v>30.169</v>
      </c>
      <c r="H3849" s="55">
        <v>208.536</v>
      </c>
    </row>
    <row r="3850" spans="1:8" x14ac:dyDescent="0.25">
      <c r="A3850" s="55">
        <v>2022</v>
      </c>
      <c r="B3850" s="55" t="s">
        <v>30</v>
      </c>
      <c r="C3850" s="55">
        <v>626</v>
      </c>
      <c r="D3850" s="54">
        <v>44571</v>
      </c>
      <c r="E3850" s="56">
        <v>0.58333333333333304</v>
      </c>
      <c r="F3850" s="55">
        <v>25.72</v>
      </c>
      <c r="G3850" s="55">
        <v>38.055</v>
      </c>
      <c r="H3850" s="55">
        <v>194.125</v>
      </c>
    </row>
    <row r="3851" spans="1:8" x14ac:dyDescent="0.25">
      <c r="A3851" s="55">
        <v>2022</v>
      </c>
      <c r="B3851" s="55" t="s">
        <v>30</v>
      </c>
      <c r="C3851" s="55">
        <v>627</v>
      </c>
      <c r="D3851" s="54">
        <v>44571</v>
      </c>
      <c r="E3851" s="56">
        <v>0.625</v>
      </c>
      <c r="F3851" s="55">
        <v>28.890999999999998</v>
      </c>
      <c r="G3851" s="55">
        <v>34.286000000000001</v>
      </c>
      <c r="H3851" s="55">
        <v>151.95099999999999</v>
      </c>
    </row>
    <row r="3852" spans="1:8" x14ac:dyDescent="0.25">
      <c r="A3852" s="55">
        <v>2022</v>
      </c>
      <c r="B3852" s="55" t="s">
        <v>30</v>
      </c>
      <c r="C3852" s="55">
        <v>628</v>
      </c>
      <c r="D3852" s="54">
        <v>44571</v>
      </c>
      <c r="E3852" s="56">
        <v>0.66666666666666696</v>
      </c>
      <c r="F3852" s="55">
        <v>28.518000000000001</v>
      </c>
      <c r="G3852" s="55">
        <v>31.545000000000002</v>
      </c>
      <c r="H3852" s="55">
        <v>216.70400000000001</v>
      </c>
    </row>
    <row r="3853" spans="1:8" x14ac:dyDescent="0.25">
      <c r="A3853" s="55">
        <v>2022</v>
      </c>
      <c r="B3853" s="55" t="s">
        <v>30</v>
      </c>
      <c r="C3853" s="55">
        <v>629</v>
      </c>
      <c r="D3853" s="54">
        <v>44571</v>
      </c>
      <c r="E3853" s="56">
        <v>0.70833333333333304</v>
      </c>
      <c r="F3853" s="55">
        <v>26.989000000000001</v>
      </c>
      <c r="G3853" s="55">
        <v>35.250999999999998</v>
      </c>
      <c r="H3853" s="55">
        <v>223.886</v>
      </c>
    </row>
    <row r="3854" spans="1:8" x14ac:dyDescent="0.25">
      <c r="A3854" s="55">
        <v>2022</v>
      </c>
      <c r="B3854" s="55" t="s">
        <v>30</v>
      </c>
      <c r="C3854" s="55">
        <v>630</v>
      </c>
      <c r="D3854" s="54">
        <v>44571</v>
      </c>
      <c r="E3854" s="56">
        <v>0.75</v>
      </c>
      <c r="F3854" s="55">
        <v>22.274000000000001</v>
      </c>
      <c r="G3854" s="55">
        <v>45.167999999999999</v>
      </c>
      <c r="H3854" s="55">
        <v>223.886</v>
      </c>
    </row>
    <row r="3855" spans="1:8" x14ac:dyDescent="0.25">
      <c r="A3855" s="55">
        <v>2022</v>
      </c>
      <c r="B3855" s="55" t="s">
        <v>30</v>
      </c>
      <c r="C3855" s="55">
        <v>631</v>
      </c>
      <c r="D3855" s="54">
        <v>44571</v>
      </c>
      <c r="E3855" s="56">
        <v>0.79166666666666696</v>
      </c>
      <c r="F3855" s="55">
        <v>17.818999999999999</v>
      </c>
      <c r="G3855" s="55">
        <v>48.698999999999998</v>
      </c>
      <c r="H3855" s="55">
        <v>235.434</v>
      </c>
    </row>
    <row r="3856" spans="1:8" x14ac:dyDescent="0.25">
      <c r="A3856" s="55">
        <v>2022</v>
      </c>
      <c r="B3856" s="55" t="s">
        <v>30</v>
      </c>
      <c r="C3856" s="55">
        <v>632</v>
      </c>
      <c r="D3856" s="54">
        <v>44571</v>
      </c>
      <c r="E3856" s="56">
        <v>0.83333333333333304</v>
      </c>
      <c r="F3856" s="55">
        <v>14.744999999999999</v>
      </c>
      <c r="G3856" s="55">
        <v>54.965000000000003</v>
      </c>
      <c r="H3856" s="55">
        <v>226.53299999999999</v>
      </c>
    </row>
    <row r="3857" spans="1:8" x14ac:dyDescent="0.25">
      <c r="A3857" s="55">
        <v>2022</v>
      </c>
      <c r="B3857" s="55" t="s">
        <v>30</v>
      </c>
      <c r="C3857" s="55">
        <v>633</v>
      </c>
      <c r="D3857" s="54">
        <v>44571</v>
      </c>
      <c r="E3857" s="56">
        <v>0.875</v>
      </c>
      <c r="F3857" s="55">
        <v>13.906000000000001</v>
      </c>
      <c r="G3857" s="55">
        <v>59.351999999999997</v>
      </c>
      <c r="H3857" s="55">
        <v>216.70400000000001</v>
      </c>
    </row>
    <row r="3858" spans="1:8" x14ac:dyDescent="0.25">
      <c r="A3858" s="55">
        <v>2022</v>
      </c>
      <c r="B3858" s="55" t="s">
        <v>30</v>
      </c>
      <c r="C3858" s="55">
        <v>634</v>
      </c>
      <c r="D3858" s="54">
        <v>44571</v>
      </c>
      <c r="E3858" s="56">
        <v>0.91666666666666696</v>
      </c>
      <c r="F3858" s="55">
        <v>12.606</v>
      </c>
      <c r="G3858" s="55">
        <v>64.850999999999999</v>
      </c>
      <c r="H3858" s="55">
        <v>203.21799999999999</v>
      </c>
    </row>
    <row r="3859" spans="1:8" x14ac:dyDescent="0.25">
      <c r="A3859" s="55">
        <v>2022</v>
      </c>
      <c r="B3859" s="55" t="s">
        <v>30</v>
      </c>
      <c r="C3859" s="55">
        <v>635</v>
      </c>
      <c r="D3859" s="54">
        <v>44571</v>
      </c>
      <c r="E3859" s="56">
        <v>0.95833333333333304</v>
      </c>
      <c r="F3859" s="55">
        <v>12.316000000000001</v>
      </c>
      <c r="G3859" s="55">
        <v>68.927000000000007</v>
      </c>
      <c r="H3859" s="55">
        <v>191.45699999999999</v>
      </c>
    </row>
    <row r="3860" spans="1:8" x14ac:dyDescent="0.25">
      <c r="A3860" s="55">
        <v>2022</v>
      </c>
      <c r="B3860" s="55" t="s">
        <v>30</v>
      </c>
      <c r="C3860" s="55">
        <v>636</v>
      </c>
      <c r="D3860" s="54">
        <v>44602</v>
      </c>
      <c r="E3860" s="56">
        <v>0</v>
      </c>
      <c r="F3860" s="55">
        <v>12.654</v>
      </c>
      <c r="G3860" s="55">
        <v>71.215999999999994</v>
      </c>
      <c r="H3860" s="55">
        <v>177.18799999999999</v>
      </c>
    </row>
    <row r="3861" spans="1:8" x14ac:dyDescent="0.25">
      <c r="A3861" s="55">
        <v>2022</v>
      </c>
      <c r="B3861" s="55" t="s">
        <v>30</v>
      </c>
      <c r="C3861" s="55">
        <v>637</v>
      </c>
      <c r="D3861" s="54">
        <v>44602</v>
      </c>
      <c r="E3861" s="56">
        <v>4.1666666666666664E-2</v>
      </c>
      <c r="F3861" s="55">
        <v>10.956</v>
      </c>
      <c r="G3861" s="55">
        <v>71.057000000000002</v>
      </c>
      <c r="H3861" s="55">
        <v>171.09200000000001</v>
      </c>
    </row>
    <row r="3862" spans="1:8" x14ac:dyDescent="0.25">
      <c r="A3862" s="55">
        <v>2022</v>
      </c>
      <c r="B3862" s="55" t="s">
        <v>30</v>
      </c>
      <c r="C3862" s="55">
        <v>638</v>
      </c>
      <c r="D3862" s="54">
        <v>44602</v>
      </c>
      <c r="E3862" s="56">
        <v>8.3333333333333329E-2</v>
      </c>
      <c r="F3862" s="55">
        <v>10.712</v>
      </c>
      <c r="G3862" s="55">
        <v>74.513999999999996</v>
      </c>
      <c r="H3862" s="55">
        <v>159.79</v>
      </c>
    </row>
    <row r="3863" spans="1:8" x14ac:dyDescent="0.25">
      <c r="A3863" s="55">
        <v>2022</v>
      </c>
      <c r="B3863" s="55" t="s">
        <v>30</v>
      </c>
      <c r="C3863" s="55">
        <v>639</v>
      </c>
      <c r="D3863" s="54">
        <v>44602</v>
      </c>
      <c r="E3863" s="56">
        <v>0.125</v>
      </c>
      <c r="F3863" s="55">
        <v>10.026</v>
      </c>
      <c r="G3863" s="55">
        <v>76.228999999999999</v>
      </c>
      <c r="H3863" s="55">
        <v>148.541</v>
      </c>
    </row>
    <row r="3864" spans="1:8" x14ac:dyDescent="0.25">
      <c r="A3864" s="55">
        <v>2022</v>
      </c>
      <c r="B3864" s="55" t="s">
        <v>30</v>
      </c>
      <c r="C3864" s="55">
        <v>640</v>
      </c>
      <c r="D3864" s="54">
        <v>44602</v>
      </c>
      <c r="E3864" s="56">
        <v>0.16666666666666666</v>
      </c>
      <c r="F3864" s="55">
        <v>9.0890000000000004</v>
      </c>
      <c r="G3864" s="55">
        <v>77.703999999999994</v>
      </c>
      <c r="H3864" s="55">
        <v>138.33000000000001</v>
      </c>
    </row>
    <row r="3865" spans="1:8" x14ac:dyDescent="0.25">
      <c r="A3865" s="55">
        <v>2022</v>
      </c>
      <c r="B3865" s="55" t="s">
        <v>30</v>
      </c>
      <c r="C3865" s="55">
        <v>641</v>
      </c>
      <c r="D3865" s="54">
        <v>44602</v>
      </c>
      <c r="E3865" s="56">
        <v>0.20833333333333334</v>
      </c>
      <c r="F3865" s="55">
        <v>8.7170000000000005</v>
      </c>
      <c r="G3865" s="55">
        <v>78.902000000000001</v>
      </c>
      <c r="H3865" s="55">
        <v>129.98099999999999</v>
      </c>
    </row>
    <row r="3866" spans="1:8" x14ac:dyDescent="0.25">
      <c r="A3866" s="55">
        <v>2022</v>
      </c>
      <c r="B3866" s="55" t="s">
        <v>30</v>
      </c>
      <c r="C3866" s="55">
        <v>642</v>
      </c>
      <c r="D3866" s="54">
        <v>44602</v>
      </c>
      <c r="E3866" s="56">
        <v>0.25</v>
      </c>
      <c r="F3866" s="55">
        <v>8.3689999999999998</v>
      </c>
      <c r="G3866" s="55">
        <v>79.8</v>
      </c>
      <c r="H3866" s="55">
        <v>124.622</v>
      </c>
    </row>
    <row r="3867" spans="1:8" x14ac:dyDescent="0.25">
      <c r="A3867" s="55">
        <v>2022</v>
      </c>
      <c r="B3867" s="55" t="s">
        <v>30</v>
      </c>
      <c r="C3867" s="55">
        <v>643</v>
      </c>
      <c r="D3867" s="54">
        <v>44602</v>
      </c>
      <c r="E3867" s="56">
        <v>0.29166666666666669</v>
      </c>
      <c r="F3867" s="55">
        <v>9.2379999999999995</v>
      </c>
      <c r="G3867" s="55">
        <v>81.123999999999995</v>
      </c>
      <c r="H3867" s="55">
        <v>116.783</v>
      </c>
    </row>
    <row r="3868" spans="1:8" x14ac:dyDescent="0.25">
      <c r="A3868" s="55">
        <v>2022</v>
      </c>
      <c r="B3868" s="55" t="s">
        <v>30</v>
      </c>
      <c r="C3868" s="55">
        <v>644</v>
      </c>
      <c r="D3868" s="54">
        <v>44602</v>
      </c>
      <c r="E3868" s="56">
        <v>0.33333333333333331</v>
      </c>
      <c r="F3868" s="55">
        <v>13.064</v>
      </c>
      <c r="G3868" s="55">
        <v>78.968000000000004</v>
      </c>
      <c r="H3868" s="55">
        <v>108.203</v>
      </c>
    </row>
    <row r="3869" spans="1:8" x14ac:dyDescent="0.25">
      <c r="A3869" s="55">
        <v>2022</v>
      </c>
      <c r="B3869" s="55" t="s">
        <v>30</v>
      </c>
      <c r="C3869" s="55">
        <v>645</v>
      </c>
      <c r="D3869" s="54">
        <v>44602</v>
      </c>
      <c r="E3869" s="56">
        <v>0.375</v>
      </c>
      <c r="F3869" s="55">
        <v>30.873999999999999</v>
      </c>
      <c r="G3869" s="55">
        <v>47.281999999999996</v>
      </c>
      <c r="H3869" s="55">
        <v>152.46299999999999</v>
      </c>
    </row>
    <row r="3870" spans="1:8" x14ac:dyDescent="0.25">
      <c r="A3870" s="55">
        <v>2022</v>
      </c>
      <c r="B3870" s="55" t="s">
        <v>30</v>
      </c>
      <c r="C3870" s="55">
        <v>646</v>
      </c>
      <c r="D3870" s="54">
        <v>44602</v>
      </c>
      <c r="E3870" s="56">
        <v>0.41666666666666669</v>
      </c>
      <c r="F3870" s="55">
        <v>37.453000000000003</v>
      </c>
      <c r="G3870" s="55">
        <v>28.687000000000001</v>
      </c>
      <c r="H3870" s="55">
        <v>162.339</v>
      </c>
    </row>
    <row r="3871" spans="1:8" x14ac:dyDescent="0.25">
      <c r="A3871" s="55">
        <v>2022</v>
      </c>
      <c r="B3871" s="55" t="s">
        <v>30</v>
      </c>
      <c r="C3871" s="55">
        <v>647</v>
      </c>
      <c r="D3871" s="54">
        <v>44602</v>
      </c>
      <c r="E3871" s="56">
        <v>0.45833333333333331</v>
      </c>
      <c r="F3871" s="55">
        <v>36.795999999999999</v>
      </c>
      <c r="G3871" s="55">
        <v>23.922999999999998</v>
      </c>
      <c r="H3871" s="55">
        <v>203.21799999999999</v>
      </c>
    </row>
    <row r="3872" spans="1:8" x14ac:dyDescent="0.25">
      <c r="A3872" s="55">
        <v>2022</v>
      </c>
      <c r="B3872" s="55" t="s">
        <v>30</v>
      </c>
      <c r="C3872" s="55">
        <v>648</v>
      </c>
      <c r="D3872" s="54">
        <v>44602</v>
      </c>
      <c r="E3872" s="56">
        <v>0.5</v>
      </c>
      <c r="F3872" s="55">
        <v>32.433</v>
      </c>
      <c r="G3872" s="55">
        <v>31.812000000000001</v>
      </c>
      <c r="H3872" s="55">
        <v>134.24799999999999</v>
      </c>
    </row>
    <row r="3873" spans="1:8" x14ac:dyDescent="0.25">
      <c r="A3873" s="55">
        <v>2022</v>
      </c>
      <c r="B3873" s="55" t="s">
        <v>30</v>
      </c>
      <c r="C3873" s="55">
        <v>649</v>
      </c>
      <c r="D3873" s="54">
        <v>44602</v>
      </c>
      <c r="E3873" s="56">
        <v>0.54166666666666663</v>
      </c>
      <c r="F3873" s="55">
        <v>27.949000000000002</v>
      </c>
      <c r="G3873" s="55">
        <v>33.526000000000003</v>
      </c>
      <c r="H3873" s="55">
        <v>160.41300000000001</v>
      </c>
    </row>
    <row r="3874" spans="1:8" x14ac:dyDescent="0.25">
      <c r="A3874" s="55">
        <v>2022</v>
      </c>
      <c r="B3874" s="55" t="s">
        <v>30</v>
      </c>
      <c r="C3874" s="55">
        <v>650</v>
      </c>
      <c r="D3874" s="54">
        <v>44602</v>
      </c>
      <c r="E3874" s="56">
        <v>0.58333333333333337</v>
      </c>
      <c r="F3874" s="55">
        <v>28.742000000000001</v>
      </c>
      <c r="G3874" s="55">
        <v>39.095999999999997</v>
      </c>
      <c r="H3874" s="55">
        <v>136.91999999999999</v>
      </c>
    </row>
    <row r="3875" spans="1:8" x14ac:dyDescent="0.25">
      <c r="A3875" s="55">
        <v>2022</v>
      </c>
      <c r="B3875" s="55" t="s">
        <v>30</v>
      </c>
      <c r="C3875" s="55">
        <v>651</v>
      </c>
      <c r="D3875" s="54">
        <v>44602</v>
      </c>
      <c r="E3875" s="56">
        <v>0.625</v>
      </c>
      <c r="F3875" s="55">
        <v>34.228999999999999</v>
      </c>
      <c r="G3875" s="55">
        <v>31.69</v>
      </c>
      <c r="H3875" s="55">
        <v>159.17699999999999</v>
      </c>
    </row>
    <row r="3876" spans="1:8" x14ac:dyDescent="0.25">
      <c r="A3876" s="55">
        <v>2022</v>
      </c>
      <c r="B3876" s="55" t="s">
        <v>30</v>
      </c>
      <c r="C3876" s="55">
        <v>652</v>
      </c>
      <c r="D3876" s="54">
        <v>44602</v>
      </c>
      <c r="E3876" s="56">
        <v>0.66666666666666663</v>
      </c>
      <c r="F3876" s="55">
        <v>30.268000000000001</v>
      </c>
      <c r="G3876" s="55">
        <v>32.920999999999999</v>
      </c>
      <c r="H3876" s="55">
        <v>218.982</v>
      </c>
    </row>
    <row r="3877" spans="1:8" x14ac:dyDescent="0.25">
      <c r="A3877" s="55">
        <v>2022</v>
      </c>
      <c r="B3877" s="55" t="s">
        <v>30</v>
      </c>
      <c r="C3877" s="55">
        <v>653</v>
      </c>
      <c r="D3877" s="54">
        <v>44602</v>
      </c>
      <c r="E3877" s="56">
        <v>0.70833333333333337</v>
      </c>
      <c r="F3877" s="55">
        <v>28.742000000000001</v>
      </c>
      <c r="G3877" s="55">
        <v>36.826000000000001</v>
      </c>
      <c r="H3877" s="55">
        <v>223.886</v>
      </c>
    </row>
    <row r="3878" spans="1:8" x14ac:dyDescent="0.25">
      <c r="A3878" s="55">
        <v>2022</v>
      </c>
      <c r="B3878" s="55" t="s">
        <v>30</v>
      </c>
      <c r="C3878" s="55">
        <v>654</v>
      </c>
      <c r="D3878" s="54">
        <v>44602</v>
      </c>
      <c r="E3878" s="56">
        <v>0.75</v>
      </c>
      <c r="F3878" s="55">
        <v>24.75</v>
      </c>
      <c r="G3878" s="55">
        <v>45.66</v>
      </c>
      <c r="H3878" s="55">
        <v>221.37299999999999</v>
      </c>
    </row>
    <row r="3879" spans="1:8" x14ac:dyDescent="0.25">
      <c r="A3879" s="55">
        <v>2022</v>
      </c>
      <c r="B3879" s="55" t="s">
        <v>30</v>
      </c>
      <c r="C3879" s="55">
        <v>655</v>
      </c>
      <c r="D3879" s="54">
        <v>44602</v>
      </c>
      <c r="E3879" s="56">
        <v>0.79166666666666663</v>
      </c>
      <c r="F3879" s="55">
        <v>21.222999999999999</v>
      </c>
      <c r="G3879" s="55">
        <v>50.09</v>
      </c>
      <c r="H3879" s="55">
        <v>235.434</v>
      </c>
    </row>
    <row r="3880" spans="1:8" x14ac:dyDescent="0.25">
      <c r="A3880" s="55">
        <v>2022</v>
      </c>
      <c r="B3880" s="55" t="s">
        <v>30</v>
      </c>
      <c r="C3880" s="55">
        <v>656</v>
      </c>
      <c r="D3880" s="54">
        <v>44602</v>
      </c>
      <c r="E3880" s="56">
        <v>0.83333333333333337</v>
      </c>
      <c r="F3880" s="55">
        <v>16.963000000000001</v>
      </c>
      <c r="G3880" s="55">
        <v>54.651000000000003</v>
      </c>
      <c r="H3880" s="55">
        <v>226.53299999999999</v>
      </c>
    </row>
    <row r="3881" spans="1:8" x14ac:dyDescent="0.25">
      <c r="A3881" s="55">
        <v>2022</v>
      </c>
      <c r="B3881" s="55" t="s">
        <v>30</v>
      </c>
      <c r="C3881" s="55">
        <v>657</v>
      </c>
      <c r="D3881" s="54">
        <v>44602</v>
      </c>
      <c r="E3881" s="56">
        <v>0.875</v>
      </c>
      <c r="F3881" s="55">
        <v>15.772</v>
      </c>
      <c r="G3881" s="55">
        <v>58.628999999999998</v>
      </c>
      <c r="H3881" s="55">
        <v>218.982</v>
      </c>
    </row>
    <row r="3882" spans="1:8" x14ac:dyDescent="0.25">
      <c r="A3882" s="55">
        <v>2022</v>
      </c>
      <c r="B3882" s="55" t="s">
        <v>30</v>
      </c>
      <c r="C3882" s="55">
        <v>658</v>
      </c>
      <c r="D3882" s="54">
        <v>44602</v>
      </c>
      <c r="E3882" s="56">
        <v>0.91666666666666663</v>
      </c>
      <c r="F3882" s="55">
        <v>15.484999999999999</v>
      </c>
      <c r="G3882" s="55">
        <v>61.603999999999999</v>
      </c>
      <c r="H3882" s="55">
        <v>210.45</v>
      </c>
    </row>
    <row r="3883" spans="1:8" x14ac:dyDescent="0.25">
      <c r="A3883" s="55">
        <v>2022</v>
      </c>
      <c r="B3883" s="55" t="s">
        <v>30</v>
      </c>
      <c r="C3883" s="55">
        <v>659</v>
      </c>
      <c r="D3883" s="54">
        <v>44602</v>
      </c>
      <c r="E3883" s="56">
        <v>0.95833333333333337</v>
      </c>
      <c r="F3883" s="55">
        <v>14.673</v>
      </c>
      <c r="G3883" s="55">
        <v>65.769000000000005</v>
      </c>
      <c r="H3883" s="55">
        <v>199.983</v>
      </c>
    </row>
    <row r="3884" spans="1:8" x14ac:dyDescent="0.25">
      <c r="A3884" s="55">
        <v>2022</v>
      </c>
      <c r="B3884" s="55" t="s">
        <v>30</v>
      </c>
      <c r="C3884" s="55">
        <v>660</v>
      </c>
      <c r="D3884" s="54">
        <v>44630</v>
      </c>
      <c r="E3884" s="56">
        <v>0.54166666666666696</v>
      </c>
      <c r="F3884" s="55">
        <v>13.137</v>
      </c>
      <c r="G3884" s="55">
        <v>65.759</v>
      </c>
      <c r="H3884" s="55">
        <v>192.77099999999999</v>
      </c>
    </row>
    <row r="3885" spans="1:8" x14ac:dyDescent="0.25">
      <c r="A3885" s="55">
        <v>2022</v>
      </c>
      <c r="B3885" s="55" t="s">
        <v>30</v>
      </c>
      <c r="C3885" s="55">
        <v>661</v>
      </c>
      <c r="D3885" s="54">
        <v>44630</v>
      </c>
      <c r="E3885" s="56">
        <v>0.58333333333333304</v>
      </c>
      <c r="F3885" s="55">
        <v>11.977</v>
      </c>
      <c r="G3885" s="55">
        <v>66.94</v>
      </c>
      <c r="H3885" s="55">
        <v>186.55500000000001</v>
      </c>
    </row>
    <row r="3886" spans="1:8" x14ac:dyDescent="0.25">
      <c r="A3886" s="55">
        <v>2022</v>
      </c>
      <c r="B3886" s="55" t="s">
        <v>30</v>
      </c>
      <c r="C3886" s="55">
        <v>662</v>
      </c>
      <c r="D3886" s="54">
        <v>44630</v>
      </c>
      <c r="E3886" s="56">
        <v>0.625</v>
      </c>
      <c r="F3886" s="55">
        <v>10.541</v>
      </c>
      <c r="G3886" s="55">
        <v>68.396000000000001</v>
      </c>
      <c r="H3886" s="55">
        <v>180.09200000000001</v>
      </c>
    </row>
    <row r="3887" spans="1:8" x14ac:dyDescent="0.25">
      <c r="A3887" s="55">
        <v>2022</v>
      </c>
      <c r="B3887" s="55" t="s">
        <v>30</v>
      </c>
      <c r="C3887" s="55">
        <v>663</v>
      </c>
      <c r="D3887" s="54">
        <v>44630</v>
      </c>
      <c r="E3887" s="56">
        <v>0.66666666666666696</v>
      </c>
      <c r="F3887" s="55">
        <v>10.026</v>
      </c>
      <c r="G3887" s="55">
        <v>70.623000000000005</v>
      </c>
      <c r="H3887" s="55">
        <v>171.911</v>
      </c>
    </row>
    <row r="3888" spans="1:8" x14ac:dyDescent="0.25">
      <c r="A3888" s="55">
        <v>2022</v>
      </c>
      <c r="B3888" s="55" t="s">
        <v>30</v>
      </c>
      <c r="C3888" s="55">
        <v>664</v>
      </c>
      <c r="D3888" s="54">
        <v>44630</v>
      </c>
      <c r="E3888" s="56">
        <v>0.70833333333333304</v>
      </c>
      <c r="F3888" s="55">
        <v>9.0890000000000004</v>
      </c>
      <c r="G3888" s="55">
        <v>73.546000000000006</v>
      </c>
      <c r="H3888" s="55">
        <v>162.339</v>
      </c>
    </row>
    <row r="3889" spans="1:8" x14ac:dyDescent="0.25">
      <c r="A3889" s="55">
        <v>2022</v>
      </c>
      <c r="B3889" s="55" t="s">
        <v>30</v>
      </c>
      <c r="C3889" s="55">
        <v>665</v>
      </c>
      <c r="D3889" s="54">
        <v>44630</v>
      </c>
      <c r="E3889" s="56">
        <v>0.75</v>
      </c>
      <c r="F3889" s="55">
        <v>8.9410000000000007</v>
      </c>
      <c r="G3889" s="55">
        <v>78.652000000000001</v>
      </c>
      <c r="H3889" s="55">
        <v>149.96700000000001</v>
      </c>
    </row>
    <row r="3890" spans="1:8" x14ac:dyDescent="0.25">
      <c r="A3890" s="55">
        <v>2022</v>
      </c>
      <c r="B3890" s="55" t="s">
        <v>30</v>
      </c>
      <c r="C3890" s="55">
        <v>666</v>
      </c>
      <c r="D3890" s="54">
        <v>44630</v>
      </c>
      <c r="E3890" s="56">
        <v>0.79166666666666696</v>
      </c>
      <c r="F3890" s="55">
        <v>8.7170000000000005</v>
      </c>
      <c r="G3890" s="55">
        <v>80.685000000000002</v>
      </c>
      <c r="H3890" s="55">
        <v>137.97300000000001</v>
      </c>
    </row>
    <row r="3891" spans="1:8" x14ac:dyDescent="0.25">
      <c r="A3891" s="55">
        <v>2022</v>
      </c>
      <c r="B3891" s="55" t="s">
        <v>30</v>
      </c>
      <c r="C3891" s="55">
        <v>667</v>
      </c>
      <c r="D3891" s="54">
        <v>44630</v>
      </c>
      <c r="E3891" s="56">
        <v>0.83333333333333304</v>
      </c>
      <c r="F3891" s="55">
        <v>9.2129999999999992</v>
      </c>
      <c r="G3891" s="55">
        <v>82.406999999999996</v>
      </c>
      <c r="H3891" s="55">
        <v>124.622</v>
      </c>
    </row>
    <row r="3892" spans="1:8" x14ac:dyDescent="0.25">
      <c r="A3892" s="55">
        <v>2022</v>
      </c>
      <c r="B3892" s="55" t="s">
        <v>30</v>
      </c>
      <c r="C3892" s="55">
        <v>668</v>
      </c>
      <c r="D3892" s="54">
        <v>44630</v>
      </c>
      <c r="E3892" s="56">
        <v>0.54166666666666696</v>
      </c>
      <c r="F3892" s="55">
        <v>12.34</v>
      </c>
      <c r="G3892" s="55">
        <v>78.150999999999996</v>
      </c>
      <c r="H3892" s="55">
        <v>112.777</v>
      </c>
    </row>
    <row r="3893" spans="1:8" x14ac:dyDescent="0.25">
      <c r="A3893" s="55">
        <v>2022</v>
      </c>
      <c r="B3893" s="55" t="s">
        <v>30</v>
      </c>
      <c r="C3893" s="55">
        <v>669</v>
      </c>
      <c r="D3893" s="54">
        <v>44630</v>
      </c>
      <c r="E3893" s="56">
        <v>0.58333333333333304</v>
      </c>
      <c r="F3893" s="55">
        <v>27.382000000000001</v>
      </c>
      <c r="G3893" s="55">
        <v>43.435000000000002</v>
      </c>
      <c r="H3893" s="55">
        <v>148.541</v>
      </c>
    </row>
    <row r="3894" spans="1:8" x14ac:dyDescent="0.25">
      <c r="A3894" s="55">
        <v>2022</v>
      </c>
      <c r="B3894" s="55" t="s">
        <v>30</v>
      </c>
      <c r="C3894" s="55">
        <v>670</v>
      </c>
      <c r="D3894" s="54">
        <v>44630</v>
      </c>
      <c r="E3894" s="56">
        <v>0.625</v>
      </c>
      <c r="F3894" s="55">
        <v>34.783000000000001</v>
      </c>
      <c r="G3894" s="55">
        <v>27.47</v>
      </c>
      <c r="H3894" s="55">
        <v>161.04499999999999</v>
      </c>
    </row>
    <row r="3895" spans="1:8" x14ac:dyDescent="0.25">
      <c r="A3895" s="55">
        <v>2022</v>
      </c>
      <c r="B3895" s="55" t="s">
        <v>30</v>
      </c>
      <c r="C3895" s="55">
        <v>671</v>
      </c>
      <c r="D3895" s="54">
        <v>44630</v>
      </c>
      <c r="E3895" s="56">
        <v>0.66666666666666696</v>
      </c>
      <c r="F3895" s="55">
        <v>35.984999999999999</v>
      </c>
      <c r="G3895" s="55">
        <v>20.321000000000002</v>
      </c>
      <c r="H3895" s="55">
        <v>172.74600000000001</v>
      </c>
    </row>
    <row r="3896" spans="1:8" x14ac:dyDescent="0.25">
      <c r="A3896" s="55">
        <v>2022</v>
      </c>
      <c r="B3896" s="55" t="s">
        <v>30</v>
      </c>
      <c r="C3896" s="55">
        <v>672</v>
      </c>
      <c r="D3896" s="54">
        <v>44630</v>
      </c>
      <c r="E3896" s="56">
        <v>0.70833333333333304</v>
      </c>
      <c r="F3896" s="55">
        <v>26.475000000000001</v>
      </c>
      <c r="G3896" s="55">
        <v>27.974</v>
      </c>
      <c r="H3896" s="55">
        <v>135.22800000000001</v>
      </c>
    </row>
    <row r="3897" spans="1:8" x14ac:dyDescent="0.25">
      <c r="A3897" s="55">
        <v>2022</v>
      </c>
      <c r="B3897" s="55" t="s">
        <v>30</v>
      </c>
      <c r="C3897" s="55">
        <v>673</v>
      </c>
      <c r="D3897" s="54">
        <v>44630</v>
      </c>
      <c r="E3897" s="56">
        <v>0.75</v>
      </c>
      <c r="F3897" s="55">
        <v>32.433</v>
      </c>
      <c r="G3897" s="55">
        <v>21.56</v>
      </c>
      <c r="H3897" s="55">
        <v>135.89599999999999</v>
      </c>
    </row>
    <row r="3898" spans="1:8" x14ac:dyDescent="0.25">
      <c r="A3898" s="55">
        <v>2022</v>
      </c>
      <c r="B3898" s="55" t="s">
        <v>30</v>
      </c>
      <c r="C3898" s="55">
        <v>674</v>
      </c>
      <c r="D3898" s="54">
        <v>44630</v>
      </c>
      <c r="E3898" s="56">
        <v>0.79166666666666696</v>
      </c>
      <c r="F3898" s="55">
        <v>24.556999999999999</v>
      </c>
      <c r="G3898" s="55">
        <v>27.553000000000001</v>
      </c>
      <c r="H3898" s="55">
        <v>154.04</v>
      </c>
    </row>
    <row r="3899" spans="1:8" x14ac:dyDescent="0.25">
      <c r="A3899" s="55">
        <v>2022</v>
      </c>
      <c r="B3899" s="55" t="s">
        <v>30</v>
      </c>
      <c r="C3899" s="55">
        <v>675</v>
      </c>
      <c r="D3899" s="54">
        <v>44630</v>
      </c>
      <c r="E3899" s="56">
        <v>0.83333333333333304</v>
      </c>
      <c r="F3899" s="55">
        <v>29.065000000000001</v>
      </c>
      <c r="G3899" s="55">
        <v>23.234000000000002</v>
      </c>
      <c r="H3899" s="55">
        <v>179.102</v>
      </c>
    </row>
    <row r="3900" spans="1:8" x14ac:dyDescent="0.25">
      <c r="A3900" s="55">
        <v>2022</v>
      </c>
      <c r="B3900" s="55" t="s">
        <v>30</v>
      </c>
      <c r="C3900" s="55">
        <v>676</v>
      </c>
      <c r="D3900" s="54">
        <v>44630</v>
      </c>
      <c r="E3900" s="56">
        <v>0.875</v>
      </c>
      <c r="F3900" s="55">
        <v>28.443999999999999</v>
      </c>
      <c r="G3900" s="55">
        <v>21.417000000000002</v>
      </c>
      <c r="H3900" s="55">
        <v>223.886</v>
      </c>
    </row>
    <row r="3901" spans="1:8" x14ac:dyDescent="0.25">
      <c r="A3901" s="55">
        <v>2022</v>
      </c>
      <c r="B3901" s="55" t="s">
        <v>30</v>
      </c>
      <c r="C3901" s="55">
        <v>677</v>
      </c>
      <c r="D3901" s="54">
        <v>44630</v>
      </c>
      <c r="E3901" s="56">
        <v>0.91666666666666696</v>
      </c>
      <c r="F3901" s="55">
        <v>26.036000000000001</v>
      </c>
      <c r="G3901" s="55">
        <v>24.033999999999999</v>
      </c>
      <c r="H3901" s="55">
        <v>226.53299999999999</v>
      </c>
    </row>
    <row r="3902" spans="1:8" x14ac:dyDescent="0.25">
      <c r="A3902" s="55">
        <v>2022</v>
      </c>
      <c r="B3902" s="55" t="s">
        <v>30</v>
      </c>
      <c r="C3902" s="55">
        <v>678</v>
      </c>
      <c r="D3902" s="54">
        <v>44630</v>
      </c>
      <c r="E3902" s="56">
        <v>0.95833333333333304</v>
      </c>
      <c r="F3902" s="55">
        <v>21.724</v>
      </c>
      <c r="G3902" s="55">
        <v>29.858000000000001</v>
      </c>
      <c r="H3902" s="55">
        <v>232.28899999999999</v>
      </c>
    </row>
    <row r="3903" spans="1:8" x14ac:dyDescent="0.25">
      <c r="A3903" s="55">
        <v>2022</v>
      </c>
      <c r="B3903" s="55" t="s">
        <v>30</v>
      </c>
      <c r="C3903" s="55">
        <v>679</v>
      </c>
      <c r="D3903" s="54">
        <v>44630</v>
      </c>
      <c r="E3903" s="56">
        <v>0</v>
      </c>
      <c r="F3903" s="55">
        <v>16.844000000000001</v>
      </c>
      <c r="G3903" s="55">
        <v>35.398000000000003</v>
      </c>
      <c r="H3903" s="55">
        <v>254.869</v>
      </c>
    </row>
    <row r="3904" spans="1:8" x14ac:dyDescent="0.25">
      <c r="A3904" s="55">
        <v>2022</v>
      </c>
      <c r="B3904" s="55" t="s">
        <v>30</v>
      </c>
      <c r="C3904" s="55">
        <v>680</v>
      </c>
      <c r="D3904" s="54">
        <v>44630</v>
      </c>
      <c r="E3904" s="56">
        <v>4.1666666666666664E-2</v>
      </c>
      <c r="F3904" s="55">
        <v>13.834</v>
      </c>
      <c r="G3904" s="55">
        <v>42.484000000000002</v>
      </c>
      <c r="H3904" s="55">
        <v>242.36799999999999</v>
      </c>
    </row>
    <row r="3905" spans="1:8" x14ac:dyDescent="0.25">
      <c r="A3905" s="55">
        <v>2022</v>
      </c>
      <c r="B3905" s="55" t="s">
        <v>30</v>
      </c>
      <c r="C3905" s="55">
        <v>681</v>
      </c>
      <c r="D3905" s="54">
        <v>44630</v>
      </c>
      <c r="E3905" s="56">
        <v>8.3333333333333329E-2</v>
      </c>
      <c r="F3905" s="55">
        <v>12.534000000000001</v>
      </c>
      <c r="G3905" s="55">
        <v>47.298000000000002</v>
      </c>
      <c r="H3905" s="55">
        <v>235.434</v>
      </c>
    </row>
    <row r="3906" spans="1:8" x14ac:dyDescent="0.25">
      <c r="A3906" s="55">
        <v>2022</v>
      </c>
      <c r="B3906" s="55" t="s">
        <v>30</v>
      </c>
      <c r="C3906" s="55">
        <v>682</v>
      </c>
      <c r="D3906" s="54">
        <v>44630</v>
      </c>
      <c r="E3906" s="56">
        <v>0.125</v>
      </c>
      <c r="F3906" s="55">
        <v>11.516</v>
      </c>
      <c r="G3906" s="55">
        <v>52.976999999999997</v>
      </c>
      <c r="H3906" s="55">
        <v>226.53299999999999</v>
      </c>
    </row>
    <row r="3907" spans="1:8" x14ac:dyDescent="0.25">
      <c r="A3907" s="55">
        <v>2022</v>
      </c>
      <c r="B3907" s="55" t="s">
        <v>30</v>
      </c>
      <c r="C3907" s="55">
        <v>683</v>
      </c>
      <c r="D3907" s="54">
        <v>44630</v>
      </c>
      <c r="E3907" s="56">
        <v>0.16666666666666666</v>
      </c>
      <c r="F3907" s="55">
        <v>10.81</v>
      </c>
      <c r="G3907" s="55">
        <v>59.713000000000001</v>
      </c>
      <c r="H3907" s="55">
        <v>218.982</v>
      </c>
    </row>
    <row r="3908" spans="1:8" x14ac:dyDescent="0.25">
      <c r="A3908" s="55">
        <v>2022</v>
      </c>
      <c r="B3908" s="55" t="s">
        <v>30</v>
      </c>
      <c r="C3908" s="55">
        <v>684</v>
      </c>
      <c r="D3908" s="54">
        <v>44661</v>
      </c>
      <c r="E3908" s="56">
        <v>0.20833333333333334</v>
      </c>
      <c r="F3908" s="55">
        <v>9.5579999999999998</v>
      </c>
      <c r="G3908" s="55">
        <v>63.853999999999999</v>
      </c>
      <c r="H3908" s="55">
        <v>206.69499999999999</v>
      </c>
    </row>
    <row r="3909" spans="1:8" x14ac:dyDescent="0.25">
      <c r="A3909" s="55">
        <v>2022</v>
      </c>
      <c r="B3909" s="55" t="s">
        <v>30</v>
      </c>
      <c r="C3909" s="55">
        <v>685</v>
      </c>
      <c r="D3909" s="54">
        <v>44661</v>
      </c>
      <c r="E3909" s="56">
        <v>0.25</v>
      </c>
      <c r="F3909" s="55">
        <v>8.7669999999999995</v>
      </c>
      <c r="G3909" s="55">
        <v>68.349000000000004</v>
      </c>
      <c r="H3909" s="55">
        <v>196.96</v>
      </c>
    </row>
    <row r="3910" spans="1:8" x14ac:dyDescent="0.25">
      <c r="A3910" s="55">
        <v>2022</v>
      </c>
      <c r="B3910" s="55" t="s">
        <v>30</v>
      </c>
      <c r="C3910" s="55">
        <v>686</v>
      </c>
      <c r="D3910" s="54">
        <v>44661</v>
      </c>
      <c r="E3910" s="56">
        <v>0.29166666666666669</v>
      </c>
      <c r="F3910" s="55">
        <v>7.77</v>
      </c>
      <c r="G3910" s="55">
        <v>70.86</v>
      </c>
      <c r="H3910" s="55">
        <v>186.55500000000001</v>
      </c>
    </row>
    <row r="3911" spans="1:8" x14ac:dyDescent="0.25">
      <c r="A3911" s="55">
        <v>2022</v>
      </c>
      <c r="B3911" s="55" t="s">
        <v>30</v>
      </c>
      <c r="C3911" s="55">
        <v>687</v>
      </c>
      <c r="D3911" s="54">
        <v>44661</v>
      </c>
      <c r="E3911" s="56">
        <v>0.33333333333333331</v>
      </c>
      <c r="F3911" s="55">
        <v>7.3929999999999998</v>
      </c>
      <c r="G3911" s="55">
        <v>73.811000000000007</v>
      </c>
      <c r="H3911" s="55">
        <v>174.46799999999999</v>
      </c>
    </row>
    <row r="3912" spans="1:8" x14ac:dyDescent="0.25">
      <c r="A3912" s="55">
        <v>2022</v>
      </c>
      <c r="B3912" s="55" t="s">
        <v>30</v>
      </c>
      <c r="C3912" s="55">
        <v>688</v>
      </c>
      <c r="D3912" s="54">
        <v>44661</v>
      </c>
      <c r="E3912" s="56">
        <v>0.375</v>
      </c>
      <c r="F3912" s="55">
        <v>7.5439999999999996</v>
      </c>
      <c r="G3912" s="55">
        <v>76.393000000000001</v>
      </c>
      <c r="H3912" s="55">
        <v>163.00200000000001</v>
      </c>
    </row>
    <row r="3913" spans="1:8" x14ac:dyDescent="0.25">
      <c r="A3913" s="55">
        <v>2022</v>
      </c>
      <c r="B3913" s="55" t="s">
        <v>30</v>
      </c>
      <c r="C3913" s="55">
        <v>689</v>
      </c>
      <c r="D3913" s="54">
        <v>44661</v>
      </c>
      <c r="E3913" s="56">
        <v>0.41666666666666669</v>
      </c>
      <c r="F3913" s="55">
        <v>7.2679999999999998</v>
      </c>
      <c r="G3913" s="55">
        <v>78.424999999999997</v>
      </c>
      <c r="H3913" s="55">
        <v>152.982</v>
      </c>
    </row>
    <row r="3914" spans="1:8" x14ac:dyDescent="0.25">
      <c r="A3914" s="55">
        <v>2022</v>
      </c>
      <c r="B3914" s="55" t="s">
        <v>30</v>
      </c>
      <c r="C3914" s="55">
        <v>690</v>
      </c>
      <c r="D3914" s="54">
        <v>44661</v>
      </c>
      <c r="E3914" s="56">
        <v>0.45833333333333331</v>
      </c>
      <c r="F3914" s="55">
        <v>6.8390000000000004</v>
      </c>
      <c r="G3914" s="55">
        <v>79.677000000000007</v>
      </c>
      <c r="H3914" s="55">
        <v>143.71600000000001</v>
      </c>
    </row>
    <row r="3915" spans="1:8" x14ac:dyDescent="0.25">
      <c r="A3915" s="55">
        <v>2022</v>
      </c>
      <c r="B3915" s="55" t="s">
        <v>30</v>
      </c>
      <c r="C3915" s="55">
        <v>691</v>
      </c>
      <c r="D3915" s="54">
        <v>44661</v>
      </c>
      <c r="E3915" s="56">
        <v>0.5</v>
      </c>
      <c r="F3915" s="55">
        <v>6.8390000000000004</v>
      </c>
      <c r="G3915" s="55">
        <v>79.998999999999995</v>
      </c>
      <c r="H3915" s="55">
        <v>133.292</v>
      </c>
    </row>
    <row r="3916" spans="1:8" x14ac:dyDescent="0.25">
      <c r="A3916" s="55">
        <v>2022</v>
      </c>
      <c r="B3916" s="55" t="s">
        <v>30</v>
      </c>
      <c r="C3916" s="55">
        <v>692</v>
      </c>
      <c r="D3916" s="54">
        <v>44661</v>
      </c>
      <c r="E3916" s="56">
        <v>0.54166666666666663</v>
      </c>
      <c r="F3916" s="55">
        <v>11.151</v>
      </c>
      <c r="G3916" s="55">
        <v>78.227000000000004</v>
      </c>
      <c r="H3916" s="55">
        <v>119.503</v>
      </c>
    </row>
    <row r="3917" spans="1:8" x14ac:dyDescent="0.25">
      <c r="A3917" s="55">
        <v>2022</v>
      </c>
      <c r="B3917" s="55" t="s">
        <v>30</v>
      </c>
      <c r="C3917" s="55">
        <v>693</v>
      </c>
      <c r="D3917" s="54">
        <v>44661</v>
      </c>
      <c r="E3917" s="56">
        <v>0.58333333333333337</v>
      </c>
      <c r="F3917" s="55">
        <v>27.308</v>
      </c>
      <c r="G3917" s="55">
        <v>42.378</v>
      </c>
      <c r="H3917" s="55">
        <v>157.39099999999999</v>
      </c>
    </row>
    <row r="3918" spans="1:8" x14ac:dyDescent="0.25">
      <c r="A3918" s="55">
        <v>2022</v>
      </c>
      <c r="B3918" s="55" t="s">
        <v>30</v>
      </c>
      <c r="C3918" s="55">
        <v>694</v>
      </c>
      <c r="D3918" s="54">
        <v>44661</v>
      </c>
      <c r="E3918" s="56">
        <v>0.625</v>
      </c>
      <c r="F3918" s="55">
        <v>33.521000000000001</v>
      </c>
      <c r="G3918" s="55">
        <v>27.722999999999999</v>
      </c>
      <c r="H3918" s="55">
        <v>159.79</v>
      </c>
    </row>
    <row r="3919" spans="1:8" x14ac:dyDescent="0.25">
      <c r="A3919" s="55">
        <v>2022</v>
      </c>
      <c r="B3919" s="55" t="s">
        <v>30</v>
      </c>
      <c r="C3919" s="55">
        <v>695</v>
      </c>
      <c r="D3919" s="54">
        <v>44661</v>
      </c>
      <c r="E3919" s="56">
        <v>0.66666666666666663</v>
      </c>
      <c r="F3919" s="55">
        <v>35.85</v>
      </c>
      <c r="G3919" s="55">
        <v>22.161999999999999</v>
      </c>
      <c r="H3919" s="55">
        <v>142.49700000000001</v>
      </c>
    </row>
    <row r="3920" spans="1:8" x14ac:dyDescent="0.25">
      <c r="A3920" s="55">
        <v>2022</v>
      </c>
      <c r="B3920" s="55" t="s">
        <v>30</v>
      </c>
      <c r="C3920" s="55">
        <v>696</v>
      </c>
      <c r="D3920" s="54">
        <v>44661</v>
      </c>
      <c r="E3920" s="56">
        <v>0.70833333333333337</v>
      </c>
      <c r="F3920" s="55">
        <v>31.74</v>
      </c>
      <c r="G3920" s="55">
        <v>27.553000000000001</v>
      </c>
      <c r="H3920" s="55">
        <v>194.125</v>
      </c>
    </row>
    <row r="3921" spans="1:8" x14ac:dyDescent="0.25">
      <c r="A3921" s="55">
        <v>2022</v>
      </c>
      <c r="B3921" s="55" t="s">
        <v>30</v>
      </c>
      <c r="C3921" s="55">
        <v>697</v>
      </c>
      <c r="D3921" s="54">
        <v>44661</v>
      </c>
      <c r="E3921" s="56">
        <v>0.75</v>
      </c>
      <c r="F3921" s="55">
        <v>30.773</v>
      </c>
      <c r="G3921" s="55">
        <v>24.01</v>
      </c>
      <c r="H3921" s="55">
        <v>192.77099999999999</v>
      </c>
    </row>
    <row r="3922" spans="1:8" x14ac:dyDescent="0.25">
      <c r="A3922" s="55">
        <v>2022</v>
      </c>
      <c r="B3922" s="55" t="s">
        <v>30</v>
      </c>
      <c r="C3922" s="55">
        <v>698</v>
      </c>
      <c r="D3922" s="54">
        <v>44661</v>
      </c>
      <c r="E3922" s="56">
        <v>0.79166666666666663</v>
      </c>
      <c r="F3922" s="55">
        <v>24.388000000000002</v>
      </c>
      <c r="G3922" s="55">
        <v>32.667999999999999</v>
      </c>
      <c r="H3922" s="55">
        <v>198.447</v>
      </c>
    </row>
    <row r="3923" spans="1:8" x14ac:dyDescent="0.25">
      <c r="A3923" s="55">
        <v>2022</v>
      </c>
      <c r="B3923" s="55" t="s">
        <v>30</v>
      </c>
      <c r="C3923" s="55">
        <v>699</v>
      </c>
      <c r="D3923" s="54">
        <v>44661</v>
      </c>
      <c r="E3923" s="56">
        <v>0.83333333333333337</v>
      </c>
      <c r="F3923" s="55">
        <v>28.369</v>
      </c>
      <c r="G3923" s="55">
        <v>26.335000000000001</v>
      </c>
      <c r="H3923" s="55">
        <v>185.40899999999999</v>
      </c>
    </row>
    <row r="3924" spans="1:8" x14ac:dyDescent="0.25">
      <c r="A3924" s="55">
        <v>2022</v>
      </c>
      <c r="B3924" s="55" t="s">
        <v>30</v>
      </c>
      <c r="C3924" s="55">
        <v>700</v>
      </c>
      <c r="D3924" s="54">
        <v>44661</v>
      </c>
      <c r="E3924" s="56">
        <v>0.875</v>
      </c>
      <c r="F3924" s="55">
        <v>28.841000000000001</v>
      </c>
      <c r="G3924" s="55">
        <v>24.018000000000001</v>
      </c>
      <c r="H3924" s="55">
        <v>223.886</v>
      </c>
    </row>
    <row r="3925" spans="1:8" x14ac:dyDescent="0.25">
      <c r="A3925" s="55">
        <v>2022</v>
      </c>
      <c r="B3925" s="55" t="s">
        <v>30</v>
      </c>
      <c r="C3925" s="55">
        <v>701</v>
      </c>
      <c r="D3925" s="54">
        <v>44661</v>
      </c>
      <c r="E3925" s="56">
        <v>0.91666666666666663</v>
      </c>
      <c r="F3925" s="55">
        <v>25.137</v>
      </c>
      <c r="G3925" s="55">
        <v>28.141999999999999</v>
      </c>
      <c r="H3925" s="55">
        <v>229.32900000000001</v>
      </c>
    </row>
    <row r="3926" spans="1:8" x14ac:dyDescent="0.25">
      <c r="A3926" s="55">
        <v>2022</v>
      </c>
      <c r="B3926" s="55" t="s">
        <v>30</v>
      </c>
      <c r="C3926" s="55">
        <v>702</v>
      </c>
      <c r="D3926" s="54">
        <v>44661</v>
      </c>
      <c r="E3926" s="56">
        <v>0.95833333333333337</v>
      </c>
      <c r="F3926" s="55">
        <v>21.413</v>
      </c>
      <c r="G3926" s="55">
        <v>34.194000000000003</v>
      </c>
      <c r="H3926" s="55">
        <v>232.28899999999999</v>
      </c>
    </row>
    <row r="3927" spans="1:8" x14ac:dyDescent="0.25">
      <c r="A3927" s="55">
        <v>2022</v>
      </c>
      <c r="B3927" s="55" t="s">
        <v>30</v>
      </c>
      <c r="C3927" s="55">
        <v>703</v>
      </c>
      <c r="D3927" s="54">
        <v>44661</v>
      </c>
      <c r="E3927" s="56">
        <v>0.54166666666666696</v>
      </c>
      <c r="F3927" s="55">
        <v>17.463000000000001</v>
      </c>
      <c r="G3927" s="55">
        <v>39.155000000000001</v>
      </c>
      <c r="H3927" s="55">
        <v>250.36699999999999</v>
      </c>
    </row>
    <row r="3928" spans="1:8" x14ac:dyDescent="0.25">
      <c r="A3928" s="55">
        <v>2022</v>
      </c>
      <c r="B3928" s="55" t="s">
        <v>30</v>
      </c>
      <c r="C3928" s="55">
        <v>704</v>
      </c>
      <c r="D3928" s="54">
        <v>44661</v>
      </c>
      <c r="E3928" s="56">
        <v>0.58333333333333304</v>
      </c>
      <c r="F3928" s="55">
        <v>14.098000000000001</v>
      </c>
      <c r="G3928" s="55">
        <v>46.814</v>
      </c>
      <c r="H3928" s="55">
        <v>242.36799999999999</v>
      </c>
    </row>
    <row r="3929" spans="1:8" x14ac:dyDescent="0.25">
      <c r="A3929" s="55">
        <v>2022</v>
      </c>
      <c r="B3929" s="55" t="s">
        <v>30</v>
      </c>
      <c r="C3929" s="55">
        <v>705</v>
      </c>
      <c r="D3929" s="54">
        <v>44661</v>
      </c>
      <c r="E3929" s="56">
        <v>0.625</v>
      </c>
      <c r="F3929" s="55">
        <v>13.449</v>
      </c>
      <c r="G3929" s="55">
        <v>53.863999999999997</v>
      </c>
      <c r="H3929" s="55">
        <v>226.53299999999999</v>
      </c>
    </row>
    <row r="3930" spans="1:8" x14ac:dyDescent="0.25">
      <c r="A3930" s="55">
        <v>2022</v>
      </c>
      <c r="B3930" s="55" t="s">
        <v>30</v>
      </c>
      <c r="C3930" s="55">
        <v>706</v>
      </c>
      <c r="D3930" s="54">
        <v>44661</v>
      </c>
      <c r="E3930" s="56">
        <v>0.66666666666666696</v>
      </c>
      <c r="F3930" s="55">
        <v>13.497</v>
      </c>
      <c r="G3930" s="55">
        <v>59.078000000000003</v>
      </c>
      <c r="H3930" s="55">
        <v>218.982</v>
      </c>
    </row>
    <row r="3931" spans="1:8" x14ac:dyDescent="0.25">
      <c r="A3931" s="55">
        <v>2022</v>
      </c>
      <c r="B3931" s="55" t="s">
        <v>30</v>
      </c>
      <c r="C3931" s="55">
        <v>707</v>
      </c>
      <c r="D3931" s="54">
        <v>44661</v>
      </c>
      <c r="E3931" s="56">
        <v>0.70833333333333304</v>
      </c>
      <c r="F3931" s="55">
        <v>12.654</v>
      </c>
      <c r="G3931" s="55">
        <v>61.402000000000001</v>
      </c>
      <c r="H3931" s="55">
        <v>210.45</v>
      </c>
    </row>
    <row r="3932" spans="1:8" x14ac:dyDescent="0.25">
      <c r="A3932" s="55">
        <v>2022</v>
      </c>
      <c r="B3932" s="55" t="s">
        <v>30</v>
      </c>
      <c r="C3932" s="55">
        <v>708</v>
      </c>
      <c r="D3932" s="54">
        <v>44691</v>
      </c>
      <c r="E3932" s="56">
        <v>0.75</v>
      </c>
      <c r="F3932" s="55">
        <v>12.147</v>
      </c>
      <c r="G3932" s="55">
        <v>64.509</v>
      </c>
      <c r="H3932" s="55">
        <v>201.572</v>
      </c>
    </row>
    <row r="3933" spans="1:8" x14ac:dyDescent="0.25">
      <c r="A3933" s="55">
        <v>2022</v>
      </c>
      <c r="B3933" s="55" t="s">
        <v>30</v>
      </c>
      <c r="C3933" s="55">
        <v>709</v>
      </c>
      <c r="D3933" s="54">
        <v>44691</v>
      </c>
      <c r="E3933" s="56">
        <v>0.79166666666666696</v>
      </c>
      <c r="F3933" s="55">
        <v>11.807</v>
      </c>
      <c r="G3933" s="55">
        <v>67.168000000000006</v>
      </c>
      <c r="H3933" s="55">
        <v>191.45699999999999</v>
      </c>
    </row>
    <row r="3934" spans="1:8" x14ac:dyDescent="0.25">
      <c r="A3934" s="55">
        <v>2022</v>
      </c>
      <c r="B3934" s="55" t="s">
        <v>30</v>
      </c>
      <c r="C3934" s="55">
        <v>710</v>
      </c>
      <c r="D3934" s="54">
        <v>44691</v>
      </c>
      <c r="E3934" s="56">
        <v>0.83333333333333304</v>
      </c>
      <c r="F3934" s="55">
        <v>11.565</v>
      </c>
      <c r="G3934" s="55">
        <v>70.210999999999999</v>
      </c>
      <c r="H3934" s="55">
        <v>182.142</v>
      </c>
    </row>
    <row r="3935" spans="1:8" x14ac:dyDescent="0.25">
      <c r="A3935" s="55">
        <v>2022</v>
      </c>
      <c r="B3935" s="55" t="s">
        <v>30</v>
      </c>
      <c r="C3935" s="55">
        <v>711</v>
      </c>
      <c r="D3935" s="54">
        <v>44691</v>
      </c>
      <c r="E3935" s="56">
        <v>0.875</v>
      </c>
      <c r="F3935" s="55">
        <v>10.369</v>
      </c>
      <c r="G3935" s="55">
        <v>72.658000000000001</v>
      </c>
      <c r="H3935" s="55">
        <v>172.74600000000001</v>
      </c>
    </row>
    <row r="3936" spans="1:8" x14ac:dyDescent="0.25">
      <c r="A3936" s="55">
        <v>2022</v>
      </c>
      <c r="B3936" s="55" t="s">
        <v>30</v>
      </c>
      <c r="C3936" s="55">
        <v>712</v>
      </c>
      <c r="D3936" s="54">
        <v>44691</v>
      </c>
      <c r="E3936" s="56">
        <v>0.91666666666666696</v>
      </c>
      <c r="F3936" s="55">
        <v>9.5830000000000002</v>
      </c>
      <c r="G3936" s="55">
        <v>75.087999999999994</v>
      </c>
      <c r="H3936" s="55">
        <v>161.04499999999999</v>
      </c>
    </row>
    <row r="3937" spans="1:8" x14ac:dyDescent="0.25">
      <c r="A3937" s="55">
        <v>2022</v>
      </c>
      <c r="B3937" s="55" t="s">
        <v>30</v>
      </c>
      <c r="C3937" s="55">
        <v>713</v>
      </c>
      <c r="D3937" s="54">
        <v>44691</v>
      </c>
      <c r="E3937" s="56">
        <v>0.95833333333333304</v>
      </c>
      <c r="F3937" s="55">
        <v>8.7669999999999995</v>
      </c>
      <c r="G3937" s="55">
        <v>78.097999999999999</v>
      </c>
      <c r="H3937" s="55">
        <v>150.947</v>
      </c>
    </row>
    <row r="3938" spans="1:8" x14ac:dyDescent="0.25">
      <c r="A3938" s="55">
        <v>2022</v>
      </c>
      <c r="B3938" s="55" t="s">
        <v>30</v>
      </c>
      <c r="C3938" s="55">
        <v>714</v>
      </c>
      <c r="D3938" s="54">
        <v>44691</v>
      </c>
      <c r="E3938" s="56">
        <v>0</v>
      </c>
      <c r="F3938" s="55">
        <v>9.2870000000000008</v>
      </c>
      <c r="G3938" s="55">
        <v>81.055000000000007</v>
      </c>
      <c r="H3938" s="55">
        <v>140.16800000000001</v>
      </c>
    </row>
    <row r="3939" spans="1:8" x14ac:dyDescent="0.25">
      <c r="A3939" s="55">
        <v>2022</v>
      </c>
      <c r="B3939" s="55" t="s">
        <v>30</v>
      </c>
      <c r="C3939" s="55">
        <v>715</v>
      </c>
      <c r="D3939" s="54">
        <v>44691</v>
      </c>
      <c r="E3939" s="56">
        <v>4.1666666666666664E-2</v>
      </c>
      <c r="F3939" s="55">
        <v>10.026</v>
      </c>
      <c r="G3939" s="55">
        <v>82.376999999999995</v>
      </c>
      <c r="H3939" s="55">
        <v>126.411</v>
      </c>
    </row>
    <row r="3940" spans="1:8" x14ac:dyDescent="0.25">
      <c r="A3940" s="55">
        <v>2022</v>
      </c>
      <c r="B3940" s="55" t="s">
        <v>30</v>
      </c>
      <c r="C3940" s="55">
        <v>716</v>
      </c>
      <c r="D3940" s="54">
        <v>44691</v>
      </c>
      <c r="E3940" s="56">
        <v>8.3333333333333329E-2</v>
      </c>
      <c r="F3940" s="55">
        <v>13.786</v>
      </c>
      <c r="G3940" s="55">
        <v>79.923000000000002</v>
      </c>
      <c r="H3940" s="55">
        <v>112.41800000000001</v>
      </c>
    </row>
    <row r="3941" spans="1:8" x14ac:dyDescent="0.25">
      <c r="A3941" s="55">
        <v>2022</v>
      </c>
      <c r="B3941" s="55" t="s">
        <v>30</v>
      </c>
      <c r="C3941" s="55">
        <v>717</v>
      </c>
      <c r="D3941" s="54">
        <v>44691</v>
      </c>
      <c r="E3941" s="56">
        <v>0.125</v>
      </c>
      <c r="F3941" s="55">
        <v>30.292999999999999</v>
      </c>
      <c r="G3941" s="55">
        <v>44.195999999999998</v>
      </c>
      <c r="H3941" s="55">
        <v>161.04499999999999</v>
      </c>
    </row>
    <row r="3942" spans="1:8" x14ac:dyDescent="0.25">
      <c r="A3942" s="55">
        <v>2022</v>
      </c>
      <c r="B3942" s="55" t="s">
        <v>30</v>
      </c>
      <c r="C3942" s="55">
        <v>718</v>
      </c>
      <c r="D3942" s="54">
        <v>44691</v>
      </c>
      <c r="E3942" s="56">
        <v>0.16666666666666666</v>
      </c>
      <c r="F3942" s="55">
        <v>36.470999999999997</v>
      </c>
      <c r="G3942" s="55">
        <v>27.350999999999999</v>
      </c>
      <c r="H3942" s="55">
        <v>155.126</v>
      </c>
    </row>
    <row r="3943" spans="1:8" x14ac:dyDescent="0.25">
      <c r="A3943" s="55">
        <v>2022</v>
      </c>
      <c r="B3943" s="55" t="s">
        <v>30</v>
      </c>
      <c r="C3943" s="55">
        <v>719</v>
      </c>
      <c r="D3943" s="54">
        <v>44691</v>
      </c>
      <c r="E3943" s="56">
        <v>0.20833333333333334</v>
      </c>
      <c r="F3943" s="55">
        <v>37.095999999999997</v>
      </c>
      <c r="G3943" s="55">
        <v>24.013999999999999</v>
      </c>
      <c r="H3943" s="55">
        <v>141.70500000000001</v>
      </c>
    </row>
    <row r="3944" spans="1:8" x14ac:dyDescent="0.25">
      <c r="A3944" s="55">
        <v>2022</v>
      </c>
      <c r="B3944" s="55" t="s">
        <v>30</v>
      </c>
      <c r="C3944" s="55">
        <v>720</v>
      </c>
      <c r="D3944" s="54">
        <v>44691</v>
      </c>
      <c r="E3944" s="56">
        <v>0.25</v>
      </c>
      <c r="F3944" s="55">
        <v>31.867999999999999</v>
      </c>
      <c r="G3944" s="55">
        <v>28.738</v>
      </c>
      <c r="H3944" s="55">
        <v>161.04499999999999</v>
      </c>
    </row>
    <row r="3945" spans="1:8" x14ac:dyDescent="0.25">
      <c r="A3945" s="55">
        <v>2022</v>
      </c>
      <c r="B3945" s="55" t="s">
        <v>30</v>
      </c>
      <c r="C3945" s="55">
        <v>721</v>
      </c>
      <c r="D3945" s="54">
        <v>44691</v>
      </c>
      <c r="E3945" s="56">
        <v>0.29166666666666669</v>
      </c>
      <c r="F3945" s="55">
        <v>38.475999999999999</v>
      </c>
      <c r="G3945" s="55">
        <v>22.646999999999998</v>
      </c>
      <c r="H3945" s="55">
        <v>204.92500000000001</v>
      </c>
    </row>
    <row r="3946" spans="1:8" x14ac:dyDescent="0.25">
      <c r="A3946" s="55">
        <v>2022</v>
      </c>
      <c r="B3946" s="55" t="s">
        <v>30</v>
      </c>
      <c r="C3946" s="55">
        <v>722</v>
      </c>
      <c r="D3946" s="54">
        <v>44691</v>
      </c>
      <c r="E3946" s="56">
        <v>0.33333333333333331</v>
      </c>
      <c r="F3946" s="55">
        <v>27.062999999999999</v>
      </c>
      <c r="G3946" s="55">
        <v>33.311</v>
      </c>
      <c r="H3946" s="55">
        <v>183.20400000000001</v>
      </c>
    </row>
    <row r="3947" spans="1:8" x14ac:dyDescent="0.25">
      <c r="A3947" s="55">
        <v>2022</v>
      </c>
      <c r="B3947" s="55" t="s">
        <v>30</v>
      </c>
      <c r="C3947" s="55">
        <v>723</v>
      </c>
      <c r="D3947" s="54">
        <v>44691</v>
      </c>
      <c r="E3947" s="56">
        <v>0.375</v>
      </c>
      <c r="F3947" s="55">
        <v>33.027000000000001</v>
      </c>
      <c r="G3947" s="55">
        <v>25.003</v>
      </c>
      <c r="H3947" s="55">
        <v>168.726</v>
      </c>
    </row>
    <row r="3948" spans="1:8" x14ac:dyDescent="0.25">
      <c r="A3948" s="55">
        <v>2022</v>
      </c>
      <c r="B3948" s="55" t="s">
        <v>30</v>
      </c>
      <c r="C3948" s="55">
        <v>724</v>
      </c>
      <c r="D3948" s="54">
        <v>44691</v>
      </c>
      <c r="E3948" s="56">
        <v>0.41666666666666669</v>
      </c>
      <c r="F3948" s="55">
        <v>29.815000000000001</v>
      </c>
      <c r="G3948" s="55">
        <v>27.89</v>
      </c>
      <c r="H3948" s="55">
        <v>223.886</v>
      </c>
    </row>
    <row r="3949" spans="1:8" x14ac:dyDescent="0.25">
      <c r="A3949" s="55">
        <v>2022</v>
      </c>
      <c r="B3949" s="55" t="s">
        <v>30</v>
      </c>
      <c r="C3949" s="55">
        <v>725</v>
      </c>
      <c r="D3949" s="54">
        <v>44691</v>
      </c>
      <c r="E3949" s="56">
        <v>0.45833333333333331</v>
      </c>
      <c r="F3949" s="55">
        <v>26.061</v>
      </c>
      <c r="G3949" s="55">
        <v>34.795000000000002</v>
      </c>
      <c r="H3949" s="55">
        <v>226.53299999999999</v>
      </c>
    </row>
    <row r="3950" spans="1:8" x14ac:dyDescent="0.25">
      <c r="A3950" s="55">
        <v>2022</v>
      </c>
      <c r="B3950" s="55" t="s">
        <v>30</v>
      </c>
      <c r="C3950" s="55">
        <v>726</v>
      </c>
      <c r="D3950" s="54">
        <v>44691</v>
      </c>
      <c r="E3950" s="56">
        <v>0.5</v>
      </c>
      <c r="F3950" s="55">
        <v>23.497</v>
      </c>
      <c r="G3950" s="55">
        <v>42.731000000000002</v>
      </c>
      <c r="H3950" s="55">
        <v>226.53299999999999</v>
      </c>
    </row>
    <row r="3951" spans="1:8" x14ac:dyDescent="0.25">
      <c r="A3951" s="55">
        <v>2022</v>
      </c>
      <c r="B3951" s="55" t="s">
        <v>30</v>
      </c>
      <c r="C3951" s="55">
        <v>727</v>
      </c>
      <c r="D3951" s="54">
        <v>44691</v>
      </c>
      <c r="E3951" s="56">
        <v>0.54166666666666663</v>
      </c>
      <c r="F3951" s="55">
        <v>18.152000000000001</v>
      </c>
      <c r="G3951" s="55">
        <v>47.518000000000001</v>
      </c>
      <c r="H3951" s="55">
        <v>242.36799999999999</v>
      </c>
    </row>
    <row r="3952" spans="1:8" x14ac:dyDescent="0.25">
      <c r="A3952" s="55">
        <v>2022</v>
      </c>
      <c r="B3952" s="55" t="s">
        <v>30</v>
      </c>
      <c r="C3952" s="55">
        <v>728</v>
      </c>
      <c r="D3952" s="54">
        <v>44691</v>
      </c>
      <c r="E3952" s="56">
        <v>0.58333333333333337</v>
      </c>
      <c r="F3952" s="55">
        <v>14.936</v>
      </c>
      <c r="G3952" s="55">
        <v>51.814999999999998</v>
      </c>
      <c r="H3952" s="55">
        <v>232.28899999999999</v>
      </c>
    </row>
    <row r="3953" spans="1:8" x14ac:dyDescent="0.25">
      <c r="A3953" s="55">
        <v>2022</v>
      </c>
      <c r="B3953" s="55" t="s">
        <v>30</v>
      </c>
      <c r="C3953" s="55">
        <v>729</v>
      </c>
      <c r="D3953" s="54">
        <v>44691</v>
      </c>
      <c r="E3953" s="56">
        <v>0.625</v>
      </c>
      <c r="F3953" s="55">
        <v>15.079000000000001</v>
      </c>
      <c r="G3953" s="55">
        <v>62.22</v>
      </c>
      <c r="H3953" s="55">
        <v>218.982</v>
      </c>
    </row>
    <row r="3954" spans="1:8" x14ac:dyDescent="0.25">
      <c r="A3954" s="55">
        <v>2022</v>
      </c>
      <c r="B3954" s="55" t="s">
        <v>30</v>
      </c>
      <c r="C3954" s="55">
        <v>730</v>
      </c>
      <c r="D3954" s="54">
        <v>44691</v>
      </c>
      <c r="E3954" s="56">
        <v>0.66666666666666663</v>
      </c>
      <c r="F3954" s="55">
        <v>14.696999999999999</v>
      </c>
      <c r="G3954" s="55">
        <v>71.41</v>
      </c>
      <c r="H3954" s="55">
        <v>188.93799999999999</v>
      </c>
    </row>
    <row r="3955" spans="1:8" x14ac:dyDescent="0.25">
      <c r="A3955" s="55">
        <v>2022</v>
      </c>
      <c r="B3955" s="55" t="s">
        <v>30</v>
      </c>
      <c r="C3955" s="55">
        <v>731</v>
      </c>
      <c r="D3955" s="54">
        <v>44691</v>
      </c>
      <c r="E3955" s="56">
        <v>0.70833333333333337</v>
      </c>
      <c r="F3955" s="55">
        <v>14.625</v>
      </c>
      <c r="G3955" s="55">
        <v>75.114000000000004</v>
      </c>
      <c r="H3955" s="55">
        <v>170.28800000000001</v>
      </c>
    </row>
    <row r="3956" spans="1:8" x14ac:dyDescent="0.25">
      <c r="A3956" s="55">
        <v>2022</v>
      </c>
      <c r="B3956" s="55" t="s">
        <v>30</v>
      </c>
      <c r="C3956" s="55">
        <v>732</v>
      </c>
      <c r="D3956" s="54">
        <v>44722</v>
      </c>
      <c r="E3956" s="56">
        <v>0.75</v>
      </c>
      <c r="F3956" s="55">
        <v>14.361000000000001</v>
      </c>
      <c r="G3956" s="55">
        <v>80.680999999999997</v>
      </c>
      <c r="H3956" s="55">
        <v>152.46299999999999</v>
      </c>
    </row>
    <row r="3957" spans="1:8" x14ac:dyDescent="0.25">
      <c r="A3957" s="55">
        <v>2022</v>
      </c>
      <c r="B3957" s="55" t="s">
        <v>30</v>
      </c>
      <c r="C3957" s="55">
        <v>733</v>
      </c>
      <c r="D3957" s="54">
        <v>44722</v>
      </c>
      <c r="E3957" s="56">
        <v>0.79166666666666663</v>
      </c>
      <c r="F3957" s="55">
        <v>12.702999999999999</v>
      </c>
      <c r="G3957" s="55">
        <v>82.28</v>
      </c>
      <c r="H3957" s="55">
        <v>136.23400000000001</v>
      </c>
    </row>
    <row r="3958" spans="1:8" x14ac:dyDescent="0.25">
      <c r="A3958" s="55">
        <v>2022</v>
      </c>
      <c r="B3958" s="55" t="s">
        <v>30</v>
      </c>
      <c r="C3958" s="55">
        <v>734</v>
      </c>
      <c r="D3958" s="54">
        <v>44722</v>
      </c>
      <c r="E3958" s="56">
        <v>0.83333333333333337</v>
      </c>
      <c r="F3958" s="55">
        <v>12.847</v>
      </c>
      <c r="G3958" s="55">
        <v>83.072000000000003</v>
      </c>
      <c r="H3958" s="55">
        <v>122.441</v>
      </c>
    </row>
    <row r="3959" spans="1:8" x14ac:dyDescent="0.25">
      <c r="A3959" s="55">
        <v>2022</v>
      </c>
      <c r="B3959" s="55" t="s">
        <v>30</v>
      </c>
      <c r="C3959" s="55">
        <v>735</v>
      </c>
      <c r="D3959" s="54">
        <v>44722</v>
      </c>
      <c r="E3959" s="56">
        <v>0.875</v>
      </c>
      <c r="F3959" s="55">
        <v>13.185</v>
      </c>
      <c r="G3959" s="55">
        <v>82.986000000000004</v>
      </c>
      <c r="H3959" s="55">
        <v>111.53400000000001</v>
      </c>
    </row>
    <row r="3960" spans="1:8" x14ac:dyDescent="0.25">
      <c r="A3960" s="55">
        <v>2022</v>
      </c>
      <c r="B3960" s="55" t="s">
        <v>30</v>
      </c>
      <c r="C3960" s="55">
        <v>736</v>
      </c>
      <c r="D3960" s="54">
        <v>44722</v>
      </c>
      <c r="E3960" s="56">
        <v>0.91666666666666663</v>
      </c>
      <c r="F3960" s="55">
        <v>13.978</v>
      </c>
      <c r="G3960" s="55">
        <v>82.894000000000005</v>
      </c>
      <c r="H3960" s="55">
        <v>102.88800000000001</v>
      </c>
    </row>
    <row r="3961" spans="1:8" x14ac:dyDescent="0.25">
      <c r="A3961" s="55">
        <v>2022</v>
      </c>
      <c r="B3961" s="55" t="s">
        <v>30</v>
      </c>
      <c r="C3961" s="55">
        <v>737</v>
      </c>
      <c r="D3961" s="54">
        <v>44722</v>
      </c>
      <c r="E3961" s="56">
        <v>0.95833333333333337</v>
      </c>
      <c r="F3961" s="55">
        <v>13.618</v>
      </c>
      <c r="G3961" s="55">
        <v>85.674999999999997</v>
      </c>
      <c r="H3961" s="55">
        <v>96.155000000000001</v>
      </c>
    </row>
    <row r="3962" spans="1:8" x14ac:dyDescent="0.25">
      <c r="A3962" s="55">
        <v>2022</v>
      </c>
      <c r="B3962" s="55" t="s">
        <v>30</v>
      </c>
      <c r="C3962" s="55">
        <v>738</v>
      </c>
      <c r="D3962" s="54">
        <v>44722</v>
      </c>
      <c r="E3962" s="56">
        <v>0.54166666666666696</v>
      </c>
      <c r="F3962" s="55">
        <v>13.329000000000001</v>
      </c>
      <c r="G3962" s="55">
        <v>85.581000000000003</v>
      </c>
      <c r="H3962" s="55">
        <v>88.33</v>
      </c>
    </row>
    <row r="3963" spans="1:8" x14ac:dyDescent="0.25">
      <c r="A3963" s="55">
        <v>2022</v>
      </c>
      <c r="B3963" s="55" t="s">
        <v>30</v>
      </c>
      <c r="C3963" s="55">
        <v>739</v>
      </c>
      <c r="D3963" s="54">
        <v>44722</v>
      </c>
      <c r="E3963" s="56">
        <v>0.58333333333333304</v>
      </c>
      <c r="F3963" s="55">
        <v>13.69</v>
      </c>
      <c r="G3963" s="55">
        <v>86.763000000000005</v>
      </c>
      <c r="H3963" s="55">
        <v>81.986999999999995</v>
      </c>
    </row>
    <row r="3964" spans="1:8" x14ac:dyDescent="0.25">
      <c r="A3964" s="55">
        <v>2022</v>
      </c>
      <c r="B3964" s="55" t="s">
        <v>30</v>
      </c>
      <c r="C3964" s="55">
        <v>740</v>
      </c>
      <c r="D3964" s="54">
        <v>44722</v>
      </c>
      <c r="E3964" s="56">
        <v>0.625</v>
      </c>
      <c r="F3964" s="55">
        <v>15.079000000000001</v>
      </c>
      <c r="G3964" s="55">
        <v>84.558000000000007</v>
      </c>
      <c r="H3964" s="55">
        <v>77.257999999999996</v>
      </c>
    </row>
    <row r="3965" spans="1:8" x14ac:dyDescent="0.25">
      <c r="A3965" s="55">
        <v>2022</v>
      </c>
      <c r="B3965" s="55" t="s">
        <v>30</v>
      </c>
      <c r="C3965" s="55">
        <v>741</v>
      </c>
      <c r="D3965" s="54">
        <v>44722</v>
      </c>
      <c r="E3965" s="56">
        <v>0.66666666666666696</v>
      </c>
      <c r="F3965" s="55">
        <v>17.344000000000001</v>
      </c>
      <c r="G3965" s="55">
        <v>79.775999999999996</v>
      </c>
      <c r="H3965" s="55">
        <v>73.489999999999995</v>
      </c>
    </row>
    <row r="3966" spans="1:8" x14ac:dyDescent="0.25">
      <c r="A3966" s="55">
        <v>2022</v>
      </c>
      <c r="B3966" s="55" t="s">
        <v>30</v>
      </c>
      <c r="C3966" s="55">
        <v>742</v>
      </c>
      <c r="D3966" s="54">
        <v>44722</v>
      </c>
      <c r="E3966" s="56">
        <v>0.70833333333333304</v>
      </c>
      <c r="F3966" s="55">
        <v>21.27</v>
      </c>
      <c r="G3966" s="55">
        <v>65.504999999999995</v>
      </c>
      <c r="H3966" s="55">
        <v>76.263000000000005</v>
      </c>
    </row>
    <row r="3967" spans="1:8" x14ac:dyDescent="0.25">
      <c r="A3967" s="55">
        <v>2022</v>
      </c>
      <c r="B3967" s="55" t="s">
        <v>30</v>
      </c>
      <c r="C3967" s="55">
        <v>743</v>
      </c>
      <c r="D3967" s="54">
        <v>44722</v>
      </c>
      <c r="E3967" s="56">
        <v>0.75</v>
      </c>
      <c r="F3967" s="55">
        <v>27.111999999999998</v>
      </c>
      <c r="G3967" s="55">
        <v>51.765999999999998</v>
      </c>
      <c r="H3967" s="55">
        <v>97.546000000000006</v>
      </c>
    </row>
    <row r="3968" spans="1:8" x14ac:dyDescent="0.25">
      <c r="A3968" s="55">
        <v>2022</v>
      </c>
      <c r="B3968" s="55" t="s">
        <v>30</v>
      </c>
      <c r="C3968" s="55">
        <v>744</v>
      </c>
      <c r="D3968" s="54">
        <v>44722</v>
      </c>
      <c r="E3968" s="56">
        <v>0.79166666666666696</v>
      </c>
      <c r="F3968" s="55">
        <v>31.637</v>
      </c>
      <c r="G3968" s="55">
        <v>38.457000000000001</v>
      </c>
      <c r="H3968" s="55">
        <v>146.274</v>
      </c>
    </row>
    <row r="3969" spans="1:8" x14ac:dyDescent="0.25">
      <c r="A3969" s="55">
        <v>2022</v>
      </c>
      <c r="B3969" s="55" t="s">
        <v>30</v>
      </c>
      <c r="C3969" s="55">
        <v>745</v>
      </c>
      <c r="D3969" s="54">
        <v>44722</v>
      </c>
      <c r="E3969" s="56">
        <v>0.83333333333333304</v>
      </c>
      <c r="F3969" s="55">
        <v>23.593</v>
      </c>
      <c r="G3969" s="55">
        <v>52.395000000000003</v>
      </c>
      <c r="H3969" s="55">
        <v>180.09200000000001</v>
      </c>
    </row>
    <row r="3970" spans="1:8" x14ac:dyDescent="0.25">
      <c r="A3970" s="55">
        <v>2022</v>
      </c>
      <c r="B3970" s="55" t="s">
        <v>30</v>
      </c>
      <c r="C3970" s="55">
        <v>746</v>
      </c>
      <c r="D3970" s="54">
        <v>44722</v>
      </c>
      <c r="E3970" s="56">
        <v>0.875</v>
      </c>
      <c r="F3970" s="55">
        <v>21.366</v>
      </c>
      <c r="G3970" s="55">
        <v>63.21</v>
      </c>
      <c r="H3970" s="55">
        <v>162.339</v>
      </c>
    </row>
    <row r="3971" spans="1:8" x14ac:dyDescent="0.25">
      <c r="A3971" s="55">
        <v>2022</v>
      </c>
      <c r="B3971" s="55" t="s">
        <v>30</v>
      </c>
      <c r="C3971" s="55">
        <v>747</v>
      </c>
      <c r="D3971" s="54">
        <v>44722</v>
      </c>
      <c r="E3971" s="56">
        <v>0.91666666666666696</v>
      </c>
      <c r="F3971" s="55">
        <v>22.344999999999999</v>
      </c>
      <c r="G3971" s="55">
        <v>60.518000000000001</v>
      </c>
      <c r="H3971" s="55">
        <v>161.68700000000001</v>
      </c>
    </row>
    <row r="3972" spans="1:8" x14ac:dyDescent="0.25">
      <c r="A3972" s="55">
        <v>2022</v>
      </c>
      <c r="B3972" s="55" t="s">
        <v>30</v>
      </c>
      <c r="C3972" s="55">
        <v>748</v>
      </c>
      <c r="D3972" s="54">
        <v>44722</v>
      </c>
      <c r="E3972" s="56">
        <v>0.95833333333333304</v>
      </c>
      <c r="F3972" s="55">
        <v>23.4</v>
      </c>
      <c r="G3972" s="55">
        <v>53.091000000000001</v>
      </c>
      <c r="H3972" s="55">
        <v>172.74600000000001</v>
      </c>
    </row>
    <row r="3973" spans="1:8" x14ac:dyDescent="0.25">
      <c r="A3973" s="55">
        <v>2022</v>
      </c>
      <c r="B3973" s="55" t="s">
        <v>30</v>
      </c>
      <c r="C3973" s="55">
        <v>749</v>
      </c>
      <c r="D3973" s="54">
        <v>44722</v>
      </c>
      <c r="E3973" s="56">
        <v>0</v>
      </c>
      <c r="F3973" s="55">
        <v>23.545000000000002</v>
      </c>
      <c r="G3973" s="55">
        <v>45.963999999999999</v>
      </c>
      <c r="H3973" s="55">
        <v>181.10499999999999</v>
      </c>
    </row>
    <row r="3974" spans="1:8" x14ac:dyDescent="0.25">
      <c r="A3974" s="55">
        <v>2022</v>
      </c>
      <c r="B3974" s="55" t="s">
        <v>30</v>
      </c>
      <c r="C3974" s="55">
        <v>750</v>
      </c>
      <c r="D3974" s="54">
        <v>44722</v>
      </c>
      <c r="E3974" s="56">
        <v>4.1666666666666664E-2</v>
      </c>
      <c r="F3974" s="55">
        <v>21.818999999999999</v>
      </c>
      <c r="G3974" s="55">
        <v>47.19</v>
      </c>
      <c r="H3974" s="55">
        <v>201.572</v>
      </c>
    </row>
    <row r="3975" spans="1:8" x14ac:dyDescent="0.25">
      <c r="A3975" s="55">
        <v>2022</v>
      </c>
      <c r="B3975" s="55" t="s">
        <v>30</v>
      </c>
      <c r="C3975" s="55">
        <v>751</v>
      </c>
      <c r="D3975" s="54">
        <v>44722</v>
      </c>
      <c r="E3975" s="56">
        <v>8.3333333333333329E-2</v>
      </c>
      <c r="F3975" s="55">
        <v>17.937999999999999</v>
      </c>
      <c r="G3975" s="55">
        <v>58.756999999999998</v>
      </c>
      <c r="H3975" s="55">
        <v>210.45</v>
      </c>
    </row>
    <row r="3976" spans="1:8" x14ac:dyDescent="0.25">
      <c r="A3976" s="55">
        <v>2022</v>
      </c>
      <c r="B3976" s="55" t="s">
        <v>30</v>
      </c>
      <c r="C3976" s="55">
        <v>752</v>
      </c>
      <c r="D3976" s="54">
        <v>44722</v>
      </c>
      <c r="E3976" s="56">
        <v>0.125</v>
      </c>
      <c r="F3976" s="55">
        <v>14.505000000000001</v>
      </c>
      <c r="G3976" s="55">
        <v>62.478999999999999</v>
      </c>
      <c r="H3976" s="55">
        <v>196.96</v>
      </c>
    </row>
    <row r="3977" spans="1:8" x14ac:dyDescent="0.25">
      <c r="A3977" s="55">
        <v>2022</v>
      </c>
      <c r="B3977" s="55" t="s">
        <v>30</v>
      </c>
      <c r="C3977" s="55">
        <v>753</v>
      </c>
      <c r="D3977" s="54">
        <v>44722</v>
      </c>
      <c r="E3977" s="56">
        <v>0.16666666666666666</v>
      </c>
      <c r="F3977" s="55">
        <v>12.823</v>
      </c>
      <c r="G3977" s="55">
        <v>67.786000000000001</v>
      </c>
      <c r="H3977" s="55">
        <v>181.10499999999999</v>
      </c>
    </row>
    <row r="3978" spans="1:8" x14ac:dyDescent="0.25">
      <c r="A3978" s="55">
        <v>2022</v>
      </c>
      <c r="B3978" s="55" t="s">
        <v>30</v>
      </c>
      <c r="C3978" s="55">
        <v>754</v>
      </c>
      <c r="D3978" s="54">
        <v>44722</v>
      </c>
      <c r="E3978" s="56">
        <v>0.20833333333333334</v>
      </c>
      <c r="F3978" s="55">
        <v>12.243</v>
      </c>
      <c r="G3978" s="55">
        <v>74.293999999999997</v>
      </c>
      <c r="H3978" s="55">
        <v>162.339</v>
      </c>
    </row>
    <row r="3979" spans="1:8" x14ac:dyDescent="0.25">
      <c r="A3979" s="55">
        <v>2022</v>
      </c>
      <c r="B3979" s="55" t="s">
        <v>30</v>
      </c>
      <c r="C3979" s="55">
        <v>755</v>
      </c>
      <c r="D3979" s="54">
        <v>44722</v>
      </c>
      <c r="E3979" s="56">
        <v>0.25</v>
      </c>
      <c r="F3979" s="55">
        <v>11.952999999999999</v>
      </c>
      <c r="G3979" s="55">
        <v>77.682000000000002</v>
      </c>
      <c r="H3979" s="55">
        <v>140.16800000000001</v>
      </c>
    </row>
    <row r="3980" spans="1:8" x14ac:dyDescent="0.25">
      <c r="A3980" s="55">
        <v>2022</v>
      </c>
      <c r="B3980" s="55" t="s">
        <v>30</v>
      </c>
      <c r="C3980" s="55">
        <v>756</v>
      </c>
      <c r="D3980" s="54">
        <v>44752</v>
      </c>
      <c r="E3980" s="56">
        <v>0.29166666666666669</v>
      </c>
      <c r="F3980" s="55">
        <v>12.34</v>
      </c>
      <c r="G3980" s="55">
        <v>79.114999999999995</v>
      </c>
      <c r="H3980" s="55">
        <v>121.742</v>
      </c>
    </row>
    <row r="3981" spans="1:8" x14ac:dyDescent="0.25">
      <c r="A3981" s="55">
        <v>2022</v>
      </c>
      <c r="B3981" s="55" t="s">
        <v>30</v>
      </c>
      <c r="C3981" s="55">
        <v>757</v>
      </c>
      <c r="D3981" s="54">
        <v>44752</v>
      </c>
      <c r="E3981" s="56">
        <v>0.33333333333333331</v>
      </c>
      <c r="F3981" s="55">
        <v>11.492000000000001</v>
      </c>
      <c r="G3981" s="55">
        <v>78.08</v>
      </c>
      <c r="H3981" s="55">
        <v>111.36</v>
      </c>
    </row>
    <row r="3982" spans="1:8" x14ac:dyDescent="0.25">
      <c r="A3982" s="55">
        <v>2022</v>
      </c>
      <c r="B3982" s="55" t="s">
        <v>30</v>
      </c>
      <c r="C3982" s="55">
        <v>758</v>
      </c>
      <c r="D3982" s="54">
        <v>44752</v>
      </c>
      <c r="E3982" s="56">
        <v>0.375</v>
      </c>
      <c r="F3982" s="55">
        <v>11.419</v>
      </c>
      <c r="G3982" s="55">
        <v>78.832999999999998</v>
      </c>
      <c r="H3982" s="55">
        <v>103.86199999999999</v>
      </c>
    </row>
    <row r="3983" spans="1:8" x14ac:dyDescent="0.25">
      <c r="A3983" s="55">
        <v>2022</v>
      </c>
      <c r="B3983" s="55" t="s">
        <v>30</v>
      </c>
      <c r="C3983" s="55">
        <v>759</v>
      </c>
      <c r="D3983" s="54">
        <v>44752</v>
      </c>
      <c r="E3983" s="56">
        <v>0.41666666666666669</v>
      </c>
      <c r="F3983" s="55">
        <v>10.712</v>
      </c>
      <c r="G3983" s="55">
        <v>79.173000000000002</v>
      </c>
      <c r="H3983" s="55">
        <v>98.87</v>
      </c>
    </row>
    <row r="3984" spans="1:8" x14ac:dyDescent="0.25">
      <c r="A3984" s="55">
        <v>2022</v>
      </c>
      <c r="B3984" s="55" t="s">
        <v>30</v>
      </c>
      <c r="C3984" s="55">
        <v>760</v>
      </c>
      <c r="D3984" s="54">
        <v>44752</v>
      </c>
      <c r="E3984" s="56">
        <v>0.45833333333333331</v>
      </c>
      <c r="F3984" s="55">
        <v>9.8290000000000006</v>
      </c>
      <c r="G3984" s="55">
        <v>78.409000000000006</v>
      </c>
      <c r="H3984" s="55">
        <v>94.058999999999997</v>
      </c>
    </row>
    <row r="3985" spans="1:8" x14ac:dyDescent="0.25">
      <c r="A3985" s="55">
        <v>2022</v>
      </c>
      <c r="B3985" s="55" t="s">
        <v>30</v>
      </c>
      <c r="C3985" s="55">
        <v>761</v>
      </c>
      <c r="D3985" s="54">
        <v>44752</v>
      </c>
      <c r="E3985" s="56">
        <v>0.5</v>
      </c>
      <c r="F3985" s="55">
        <v>12.944000000000001</v>
      </c>
      <c r="G3985" s="55">
        <v>75.64</v>
      </c>
      <c r="H3985" s="55">
        <v>88.605000000000004</v>
      </c>
    </row>
    <row r="3986" spans="1:8" x14ac:dyDescent="0.25">
      <c r="A3986" s="55">
        <v>2022</v>
      </c>
      <c r="B3986" s="55" t="s">
        <v>30</v>
      </c>
      <c r="C3986" s="55">
        <v>762</v>
      </c>
      <c r="D3986" s="54">
        <v>44752</v>
      </c>
      <c r="E3986" s="56">
        <v>0.54166666666666663</v>
      </c>
      <c r="F3986" s="55">
        <v>10.32</v>
      </c>
      <c r="G3986" s="55">
        <v>77.335999999999999</v>
      </c>
      <c r="H3986" s="55">
        <v>87.429000000000002</v>
      </c>
    </row>
    <row r="3987" spans="1:8" x14ac:dyDescent="0.25">
      <c r="A3987" s="55">
        <v>2022</v>
      </c>
      <c r="B3987" s="55" t="s">
        <v>30</v>
      </c>
      <c r="C3987" s="55">
        <v>763</v>
      </c>
      <c r="D3987" s="54">
        <v>44752</v>
      </c>
      <c r="E3987" s="56">
        <v>0.58333333333333337</v>
      </c>
      <c r="F3987" s="55">
        <v>10.173</v>
      </c>
      <c r="G3987" s="55">
        <v>79.028999999999996</v>
      </c>
      <c r="H3987" s="55">
        <v>83.551000000000002</v>
      </c>
    </row>
    <row r="3988" spans="1:8" x14ac:dyDescent="0.25">
      <c r="A3988" s="55">
        <v>2022</v>
      </c>
      <c r="B3988" s="55" t="s">
        <v>30</v>
      </c>
      <c r="C3988" s="55">
        <v>764</v>
      </c>
      <c r="D3988" s="54">
        <v>44752</v>
      </c>
      <c r="E3988" s="56">
        <v>0.625</v>
      </c>
      <c r="F3988" s="55">
        <v>14.84</v>
      </c>
      <c r="G3988" s="55">
        <v>70.549000000000007</v>
      </c>
      <c r="H3988" s="55">
        <v>79.617999999999995</v>
      </c>
    </row>
    <row r="3989" spans="1:8" x14ac:dyDescent="0.25">
      <c r="A3989" s="55">
        <v>2022</v>
      </c>
      <c r="B3989" s="55" t="s">
        <v>30</v>
      </c>
      <c r="C3989" s="55">
        <v>765</v>
      </c>
      <c r="D3989" s="54">
        <v>44752</v>
      </c>
      <c r="E3989" s="56">
        <v>0.66666666666666663</v>
      </c>
      <c r="F3989" s="55">
        <v>28.518000000000001</v>
      </c>
      <c r="G3989" s="55">
        <v>41.853999999999999</v>
      </c>
      <c r="H3989" s="55">
        <v>101.41</v>
      </c>
    </row>
    <row r="3990" spans="1:8" x14ac:dyDescent="0.25">
      <c r="A3990" s="55">
        <v>2022</v>
      </c>
      <c r="B3990" s="55" t="s">
        <v>30</v>
      </c>
      <c r="C3990" s="55">
        <v>766</v>
      </c>
      <c r="D3990" s="54">
        <v>44752</v>
      </c>
      <c r="E3990" s="56">
        <v>0.70833333333333337</v>
      </c>
      <c r="F3990" s="55">
        <v>36.039000000000001</v>
      </c>
      <c r="G3990" s="55">
        <v>29.692</v>
      </c>
      <c r="H3990" s="55">
        <v>155.68100000000001</v>
      </c>
    </row>
    <row r="3991" spans="1:8" x14ac:dyDescent="0.25">
      <c r="A3991" s="55">
        <v>2022</v>
      </c>
      <c r="B3991" s="55" t="s">
        <v>30</v>
      </c>
      <c r="C3991" s="55">
        <v>767</v>
      </c>
      <c r="D3991" s="54">
        <v>44752</v>
      </c>
      <c r="E3991" s="56">
        <v>0.75</v>
      </c>
      <c r="F3991" s="55">
        <v>31.689</v>
      </c>
      <c r="G3991" s="55">
        <v>30.789000000000001</v>
      </c>
      <c r="H3991" s="55">
        <v>145.40199999999999</v>
      </c>
    </row>
    <row r="3992" spans="1:8" x14ac:dyDescent="0.25">
      <c r="A3992" s="55">
        <v>2022</v>
      </c>
      <c r="B3992" s="55" t="s">
        <v>30</v>
      </c>
      <c r="C3992" s="55">
        <v>768</v>
      </c>
      <c r="D3992" s="54">
        <v>44752</v>
      </c>
      <c r="E3992" s="56">
        <v>0.79166666666666663</v>
      </c>
      <c r="F3992" s="55">
        <v>41.677999999999997</v>
      </c>
      <c r="G3992" s="55">
        <v>20.004999999999999</v>
      </c>
      <c r="H3992" s="55">
        <v>135.56100000000001</v>
      </c>
    </row>
    <row r="3993" spans="1:8" x14ac:dyDescent="0.25">
      <c r="A3993" s="55">
        <v>2022</v>
      </c>
      <c r="B3993" s="55" t="s">
        <v>30</v>
      </c>
      <c r="C3993" s="55">
        <v>769</v>
      </c>
      <c r="D3993" s="54">
        <v>44752</v>
      </c>
      <c r="E3993" s="56">
        <v>0.83333333333333337</v>
      </c>
      <c r="F3993" s="55">
        <v>37.534999999999997</v>
      </c>
      <c r="G3993" s="55">
        <v>20.77</v>
      </c>
      <c r="H3993" s="55">
        <v>144.55000000000001</v>
      </c>
    </row>
    <row r="3994" spans="1:8" x14ac:dyDescent="0.25">
      <c r="A3994" s="55">
        <v>2022</v>
      </c>
      <c r="B3994" s="55" t="s">
        <v>30</v>
      </c>
      <c r="C3994" s="55">
        <v>770</v>
      </c>
      <c r="D3994" s="54">
        <v>44752</v>
      </c>
      <c r="E3994" s="56">
        <v>0.875</v>
      </c>
      <c r="F3994" s="55">
        <v>28.393999999999998</v>
      </c>
      <c r="G3994" s="55">
        <v>26.818000000000001</v>
      </c>
      <c r="H3994" s="55">
        <v>171.09200000000001</v>
      </c>
    </row>
    <row r="3995" spans="1:8" x14ac:dyDescent="0.25">
      <c r="A3995" s="55">
        <v>2022</v>
      </c>
      <c r="B3995" s="55" t="s">
        <v>30</v>
      </c>
      <c r="C3995" s="55">
        <v>771</v>
      </c>
      <c r="D3995" s="54">
        <v>44752</v>
      </c>
      <c r="E3995" s="56">
        <v>0.91666666666666663</v>
      </c>
      <c r="F3995" s="55">
        <v>39.149000000000001</v>
      </c>
      <c r="G3995" s="55">
        <v>18.202999999999999</v>
      </c>
      <c r="H3995" s="55">
        <v>162.339</v>
      </c>
    </row>
    <row r="3996" spans="1:8" x14ac:dyDescent="0.25">
      <c r="A3996" s="55">
        <v>2022</v>
      </c>
      <c r="B3996" s="55" t="s">
        <v>30</v>
      </c>
      <c r="C3996" s="55">
        <v>772</v>
      </c>
      <c r="D3996" s="54">
        <v>44752</v>
      </c>
      <c r="E3996" s="56">
        <v>0.95833333333333337</v>
      </c>
      <c r="F3996" s="55">
        <v>31.001000000000001</v>
      </c>
      <c r="G3996" s="55">
        <v>22.838000000000001</v>
      </c>
      <c r="H3996" s="55">
        <v>212.446</v>
      </c>
    </row>
    <row r="3997" spans="1:8" x14ac:dyDescent="0.25">
      <c r="A3997" s="55">
        <v>2022</v>
      </c>
      <c r="B3997" s="55" t="s">
        <v>30</v>
      </c>
      <c r="C3997" s="55">
        <v>773</v>
      </c>
      <c r="D3997" s="54">
        <v>44752</v>
      </c>
      <c r="E3997" s="56">
        <v>0.54166666666666696</v>
      </c>
      <c r="F3997" s="55">
        <v>28.542999999999999</v>
      </c>
      <c r="G3997" s="55">
        <v>26.071999999999999</v>
      </c>
      <c r="H3997" s="55">
        <v>216.70400000000001</v>
      </c>
    </row>
    <row r="3998" spans="1:8" x14ac:dyDescent="0.25">
      <c r="A3998" s="55">
        <v>2022</v>
      </c>
      <c r="B3998" s="55" t="s">
        <v>30</v>
      </c>
      <c r="C3998" s="55">
        <v>774</v>
      </c>
      <c r="D3998" s="54">
        <v>44752</v>
      </c>
      <c r="E3998" s="56">
        <v>0.58333333333333304</v>
      </c>
      <c r="F3998" s="55">
        <v>26.28</v>
      </c>
      <c r="G3998" s="55">
        <v>30.067</v>
      </c>
      <c r="H3998" s="55">
        <v>232.28899999999999</v>
      </c>
    </row>
    <row r="3999" spans="1:8" x14ac:dyDescent="0.25">
      <c r="A3999" s="55">
        <v>2022</v>
      </c>
      <c r="B3999" s="55" t="s">
        <v>30</v>
      </c>
      <c r="C3999" s="55">
        <v>775</v>
      </c>
      <c r="D3999" s="54">
        <v>44752</v>
      </c>
      <c r="E3999" s="56">
        <v>0.625</v>
      </c>
      <c r="F3999" s="55">
        <v>22.010999999999999</v>
      </c>
      <c r="G3999" s="55">
        <v>34.811999999999998</v>
      </c>
      <c r="H3999" s="55">
        <v>250.36699999999999</v>
      </c>
    </row>
    <row r="4000" spans="1:8" x14ac:dyDescent="0.25">
      <c r="A4000" s="55">
        <v>2022</v>
      </c>
      <c r="B4000" s="55" t="s">
        <v>30</v>
      </c>
      <c r="C4000" s="55">
        <v>776</v>
      </c>
      <c r="D4000" s="54">
        <v>44752</v>
      </c>
      <c r="E4000" s="56">
        <v>0.66666666666666696</v>
      </c>
      <c r="F4000" s="55">
        <v>19.96</v>
      </c>
      <c r="G4000" s="55">
        <v>41.232999999999997</v>
      </c>
      <c r="H4000" s="55">
        <v>242.36799999999999</v>
      </c>
    </row>
    <row r="4001" spans="1:8" x14ac:dyDescent="0.25">
      <c r="A4001" s="55">
        <v>2022</v>
      </c>
      <c r="B4001" s="55" t="s">
        <v>30</v>
      </c>
      <c r="C4001" s="55">
        <v>777</v>
      </c>
      <c r="D4001" s="54">
        <v>44752</v>
      </c>
      <c r="E4001" s="56">
        <v>0.70833333333333304</v>
      </c>
      <c r="F4001" s="55">
        <v>19.698</v>
      </c>
      <c r="G4001" s="55">
        <v>45.05</v>
      </c>
      <c r="H4001" s="55">
        <v>235.434</v>
      </c>
    </row>
    <row r="4002" spans="1:8" x14ac:dyDescent="0.25">
      <c r="A4002" s="55">
        <v>2022</v>
      </c>
      <c r="B4002" s="55" t="s">
        <v>30</v>
      </c>
      <c r="C4002" s="55">
        <v>778</v>
      </c>
      <c r="D4002" s="54">
        <v>44752</v>
      </c>
      <c r="E4002" s="56">
        <v>0.75</v>
      </c>
      <c r="F4002" s="55">
        <v>19.413</v>
      </c>
      <c r="G4002" s="55">
        <v>47.393999999999998</v>
      </c>
      <c r="H4002" s="55">
        <v>232.28899999999999</v>
      </c>
    </row>
    <row r="4003" spans="1:8" x14ac:dyDescent="0.25">
      <c r="A4003" s="55">
        <v>2022</v>
      </c>
      <c r="B4003" s="55" t="s">
        <v>30</v>
      </c>
      <c r="C4003" s="55">
        <v>779</v>
      </c>
      <c r="D4003" s="54">
        <v>44752</v>
      </c>
      <c r="E4003" s="56">
        <v>0.79166666666666696</v>
      </c>
      <c r="F4003" s="55">
        <v>18.628</v>
      </c>
      <c r="G4003" s="55">
        <v>51.771999999999998</v>
      </c>
      <c r="H4003" s="55">
        <v>229.32900000000001</v>
      </c>
    </row>
    <row r="4004" spans="1:8" x14ac:dyDescent="0.25">
      <c r="A4004" s="55">
        <v>2022</v>
      </c>
      <c r="B4004" s="55" t="s">
        <v>30</v>
      </c>
      <c r="C4004" s="55">
        <v>780</v>
      </c>
      <c r="D4004" s="54">
        <v>44783</v>
      </c>
      <c r="E4004" s="56">
        <v>0.83333333333333304</v>
      </c>
      <c r="F4004" s="55">
        <v>17.677</v>
      </c>
      <c r="G4004" s="55">
        <v>54.786000000000001</v>
      </c>
      <c r="H4004" s="55">
        <v>223.886</v>
      </c>
    </row>
    <row r="4005" spans="1:8" x14ac:dyDescent="0.25">
      <c r="A4005" s="55">
        <v>2022</v>
      </c>
      <c r="B4005" s="55" t="s">
        <v>30</v>
      </c>
      <c r="C4005" s="55">
        <v>781</v>
      </c>
      <c r="D4005" s="54">
        <v>44783</v>
      </c>
      <c r="E4005" s="56">
        <v>0.875</v>
      </c>
      <c r="F4005" s="55">
        <v>17.414999999999999</v>
      </c>
      <c r="G4005" s="55">
        <v>56.764000000000003</v>
      </c>
      <c r="H4005" s="55">
        <v>216.70400000000001</v>
      </c>
    </row>
    <row r="4006" spans="1:8" x14ac:dyDescent="0.25">
      <c r="A4006" s="55">
        <v>2022</v>
      </c>
      <c r="B4006" s="55" t="s">
        <v>30</v>
      </c>
      <c r="C4006" s="55">
        <v>782</v>
      </c>
      <c r="D4006" s="54">
        <v>44783</v>
      </c>
      <c r="E4006" s="56">
        <v>0.91666666666666696</v>
      </c>
      <c r="F4006" s="55">
        <v>17.295999999999999</v>
      </c>
      <c r="G4006" s="55">
        <v>57.838999999999999</v>
      </c>
      <c r="H4006" s="55">
        <v>214.52799999999999</v>
      </c>
    </row>
    <row r="4007" spans="1:8" x14ac:dyDescent="0.25">
      <c r="A4007" s="55">
        <v>2022</v>
      </c>
      <c r="B4007" s="55" t="s">
        <v>30</v>
      </c>
      <c r="C4007" s="55">
        <v>783</v>
      </c>
      <c r="D4007" s="54">
        <v>44783</v>
      </c>
      <c r="E4007" s="56">
        <v>0.95833333333333304</v>
      </c>
      <c r="F4007" s="55">
        <v>17.152999999999999</v>
      </c>
      <c r="G4007" s="55">
        <v>58.695</v>
      </c>
      <c r="H4007" s="55">
        <v>208.536</v>
      </c>
    </row>
    <row r="4008" spans="1:8" x14ac:dyDescent="0.25">
      <c r="A4008" s="55">
        <v>2022</v>
      </c>
      <c r="B4008" s="55" t="s">
        <v>30</v>
      </c>
      <c r="C4008" s="55">
        <v>784</v>
      </c>
      <c r="D4008" s="54">
        <v>44783</v>
      </c>
      <c r="E4008" s="56">
        <v>0</v>
      </c>
      <c r="F4008" s="55">
        <v>16.606000000000002</v>
      </c>
      <c r="G4008" s="55">
        <v>59.030999999999999</v>
      </c>
      <c r="H4008" s="55">
        <v>208.536</v>
      </c>
    </row>
    <row r="4009" spans="1:8" x14ac:dyDescent="0.25">
      <c r="A4009" s="55">
        <v>2022</v>
      </c>
      <c r="B4009" s="55" t="s">
        <v>30</v>
      </c>
      <c r="C4009" s="55">
        <v>785</v>
      </c>
      <c r="D4009" s="54">
        <v>44783</v>
      </c>
      <c r="E4009" s="56">
        <v>4.1666666666666664E-2</v>
      </c>
      <c r="F4009" s="55">
        <v>17.439</v>
      </c>
      <c r="G4009" s="55">
        <v>57.162999999999997</v>
      </c>
      <c r="H4009" s="55">
        <v>206.69499999999999</v>
      </c>
    </row>
    <row r="4010" spans="1:8" x14ac:dyDescent="0.25">
      <c r="A4010" s="55">
        <v>2022</v>
      </c>
      <c r="B4010" s="55" t="s">
        <v>30</v>
      </c>
      <c r="C4010" s="55">
        <v>786</v>
      </c>
      <c r="D4010" s="54">
        <v>44783</v>
      </c>
      <c r="E4010" s="56">
        <v>8.3333333333333329E-2</v>
      </c>
      <c r="F4010" s="55">
        <v>17.652999999999999</v>
      </c>
      <c r="G4010" s="55">
        <v>55.548000000000002</v>
      </c>
      <c r="H4010" s="55">
        <v>210.45</v>
      </c>
    </row>
    <row r="4011" spans="1:8" x14ac:dyDescent="0.25">
      <c r="A4011" s="55">
        <v>2022</v>
      </c>
      <c r="B4011" s="55" t="s">
        <v>30</v>
      </c>
      <c r="C4011" s="55">
        <v>787</v>
      </c>
      <c r="D4011" s="54">
        <v>44783</v>
      </c>
      <c r="E4011" s="56">
        <v>0.125</v>
      </c>
      <c r="F4011" s="55">
        <v>17.818999999999999</v>
      </c>
      <c r="G4011" s="55">
        <v>55.542000000000002</v>
      </c>
      <c r="H4011" s="55">
        <v>206.69499999999999</v>
      </c>
    </row>
    <row r="4012" spans="1:8" x14ac:dyDescent="0.25">
      <c r="A4012" s="55">
        <v>2022</v>
      </c>
      <c r="B4012" s="55" t="s">
        <v>30</v>
      </c>
      <c r="C4012" s="55">
        <v>788</v>
      </c>
      <c r="D4012" s="54">
        <v>44783</v>
      </c>
      <c r="E4012" s="56">
        <v>0.16666666666666666</v>
      </c>
      <c r="F4012" s="55">
        <v>20.222000000000001</v>
      </c>
      <c r="G4012" s="55">
        <v>51.491999999999997</v>
      </c>
      <c r="H4012" s="55">
        <v>196.96</v>
      </c>
    </row>
    <row r="4013" spans="1:8" x14ac:dyDescent="0.25">
      <c r="A4013" s="55">
        <v>2022</v>
      </c>
      <c r="B4013" s="55" t="s">
        <v>30</v>
      </c>
      <c r="C4013" s="55">
        <v>789</v>
      </c>
      <c r="D4013" s="54">
        <v>44783</v>
      </c>
      <c r="E4013" s="56">
        <v>0.20833333333333334</v>
      </c>
      <c r="F4013" s="55">
        <v>24.677</v>
      </c>
      <c r="G4013" s="55">
        <v>44.746000000000002</v>
      </c>
      <c r="H4013" s="55">
        <v>171.911</v>
      </c>
    </row>
    <row r="4014" spans="1:8" x14ac:dyDescent="0.25">
      <c r="A4014" s="55">
        <v>2022</v>
      </c>
      <c r="B4014" s="55" t="s">
        <v>30</v>
      </c>
      <c r="C4014" s="55">
        <v>790</v>
      </c>
      <c r="D4014" s="54">
        <v>44783</v>
      </c>
      <c r="E4014" s="56">
        <v>0.25</v>
      </c>
      <c r="F4014" s="55">
        <v>18.675000000000001</v>
      </c>
      <c r="G4014" s="55">
        <v>57.625999999999998</v>
      </c>
      <c r="H4014" s="55">
        <v>203.21799999999999</v>
      </c>
    </row>
    <row r="4015" spans="1:8" x14ac:dyDescent="0.25">
      <c r="A4015" s="55">
        <v>2022</v>
      </c>
      <c r="B4015" s="55" t="s">
        <v>30</v>
      </c>
      <c r="C4015" s="55">
        <v>791</v>
      </c>
      <c r="D4015" s="54">
        <v>44783</v>
      </c>
      <c r="E4015" s="56">
        <v>0.29166666666666669</v>
      </c>
      <c r="F4015" s="55">
        <v>22.8</v>
      </c>
      <c r="G4015" s="55">
        <v>50.71</v>
      </c>
      <c r="H4015" s="55">
        <v>165.05699999999999</v>
      </c>
    </row>
    <row r="4016" spans="1:8" x14ac:dyDescent="0.25">
      <c r="A4016" s="55">
        <v>2022</v>
      </c>
      <c r="B4016" s="55" t="s">
        <v>30</v>
      </c>
      <c r="C4016" s="55">
        <v>792</v>
      </c>
      <c r="D4016" s="54">
        <v>44783</v>
      </c>
      <c r="E4016" s="56">
        <v>0.33333333333333331</v>
      </c>
      <c r="F4016" s="55">
        <v>16.082000000000001</v>
      </c>
      <c r="G4016" s="55">
        <v>38.686</v>
      </c>
      <c r="H4016" s="55">
        <v>177.18799999999999</v>
      </c>
    </row>
    <row r="4017" spans="1:8" x14ac:dyDescent="0.25">
      <c r="A4017" s="55">
        <v>2022</v>
      </c>
      <c r="B4017" s="55" t="s">
        <v>30</v>
      </c>
      <c r="C4017" s="55">
        <v>793</v>
      </c>
      <c r="D4017" s="54">
        <v>44783</v>
      </c>
      <c r="E4017" s="56">
        <v>0.375</v>
      </c>
      <c r="F4017" s="55">
        <v>21.7</v>
      </c>
      <c r="G4017" s="55">
        <v>32.793999999999997</v>
      </c>
      <c r="H4017" s="55">
        <v>163.67599999999999</v>
      </c>
    </row>
    <row r="4018" spans="1:8" x14ac:dyDescent="0.25">
      <c r="A4018" s="55">
        <v>2022</v>
      </c>
      <c r="B4018" s="55" t="s">
        <v>30</v>
      </c>
      <c r="C4018" s="55">
        <v>794</v>
      </c>
      <c r="D4018" s="54">
        <v>44783</v>
      </c>
      <c r="E4018" s="56">
        <v>0.41666666666666669</v>
      </c>
      <c r="F4018" s="55">
        <v>28.866</v>
      </c>
      <c r="G4018" s="55">
        <v>23.117000000000001</v>
      </c>
      <c r="H4018" s="55">
        <v>151.95099999999999</v>
      </c>
    </row>
    <row r="4019" spans="1:8" x14ac:dyDescent="0.25">
      <c r="A4019" s="55">
        <v>2022</v>
      </c>
      <c r="B4019" s="55" t="s">
        <v>30</v>
      </c>
      <c r="C4019" s="55">
        <v>795</v>
      </c>
      <c r="D4019" s="54">
        <v>44783</v>
      </c>
      <c r="E4019" s="56">
        <v>0.45833333333333331</v>
      </c>
      <c r="F4019" s="55">
        <v>24.46</v>
      </c>
      <c r="G4019" s="55">
        <v>24.817</v>
      </c>
      <c r="H4019" s="55">
        <v>170.28800000000001</v>
      </c>
    </row>
    <row r="4020" spans="1:8" x14ac:dyDescent="0.25">
      <c r="A4020" s="55">
        <v>2022</v>
      </c>
      <c r="B4020" s="55" t="s">
        <v>30</v>
      </c>
      <c r="C4020" s="55">
        <v>796</v>
      </c>
      <c r="D4020" s="54">
        <v>44783</v>
      </c>
      <c r="E4020" s="56">
        <v>0.5</v>
      </c>
      <c r="F4020" s="55">
        <v>21.867000000000001</v>
      </c>
      <c r="G4020" s="55">
        <v>28.358000000000001</v>
      </c>
      <c r="H4020" s="55">
        <v>187.73</v>
      </c>
    </row>
    <row r="4021" spans="1:8" x14ac:dyDescent="0.25">
      <c r="A4021" s="55">
        <v>2022</v>
      </c>
      <c r="B4021" s="55" t="s">
        <v>30</v>
      </c>
      <c r="C4021" s="55">
        <v>797</v>
      </c>
      <c r="D4021" s="54">
        <v>44783</v>
      </c>
      <c r="E4021" s="56">
        <v>0.54166666666666663</v>
      </c>
      <c r="F4021" s="55">
        <v>19.484000000000002</v>
      </c>
      <c r="G4021" s="55">
        <v>30.738</v>
      </c>
      <c r="H4021" s="55">
        <v>198.447</v>
      </c>
    </row>
    <row r="4022" spans="1:8" x14ac:dyDescent="0.25">
      <c r="A4022" s="55">
        <v>2022</v>
      </c>
      <c r="B4022" s="55" t="s">
        <v>30</v>
      </c>
      <c r="C4022" s="55">
        <v>798</v>
      </c>
      <c r="D4022" s="54">
        <v>44783</v>
      </c>
      <c r="E4022" s="56">
        <v>0.58333333333333337</v>
      </c>
      <c r="F4022" s="55">
        <v>16.963000000000001</v>
      </c>
      <c r="G4022" s="55">
        <v>35.475000000000001</v>
      </c>
      <c r="H4022" s="55">
        <v>221.37299999999999</v>
      </c>
    </row>
    <row r="4023" spans="1:8" x14ac:dyDescent="0.25">
      <c r="A4023" s="55">
        <v>2022</v>
      </c>
      <c r="B4023" s="55" t="s">
        <v>30</v>
      </c>
      <c r="C4023" s="55">
        <v>799</v>
      </c>
      <c r="D4023" s="54">
        <v>44783</v>
      </c>
      <c r="E4023" s="56">
        <v>0.625</v>
      </c>
      <c r="F4023" s="55">
        <v>14.314</v>
      </c>
      <c r="G4023" s="55">
        <v>44.274000000000001</v>
      </c>
      <c r="H4023" s="55">
        <v>235.434</v>
      </c>
    </row>
    <row r="4024" spans="1:8" x14ac:dyDescent="0.25">
      <c r="A4024" s="55">
        <v>2022</v>
      </c>
      <c r="B4024" s="55" t="s">
        <v>30</v>
      </c>
      <c r="C4024" s="55">
        <v>800</v>
      </c>
      <c r="D4024" s="54">
        <v>44783</v>
      </c>
      <c r="E4024" s="56">
        <v>0.66666666666666663</v>
      </c>
      <c r="F4024" s="55">
        <v>12.364000000000001</v>
      </c>
      <c r="G4024" s="55">
        <v>54.008000000000003</v>
      </c>
      <c r="H4024" s="55">
        <v>226.53299999999999</v>
      </c>
    </row>
    <row r="4025" spans="1:8" x14ac:dyDescent="0.25">
      <c r="A4025" s="55">
        <v>2022</v>
      </c>
      <c r="B4025" s="55" t="s">
        <v>30</v>
      </c>
      <c r="C4025" s="55">
        <v>801</v>
      </c>
      <c r="D4025" s="54">
        <v>44783</v>
      </c>
      <c r="E4025" s="56">
        <v>0.70833333333333337</v>
      </c>
      <c r="F4025" s="55">
        <v>10.59</v>
      </c>
      <c r="G4025" s="55">
        <v>60.472000000000001</v>
      </c>
      <c r="H4025" s="55">
        <v>212.446</v>
      </c>
    </row>
    <row r="4026" spans="1:8" x14ac:dyDescent="0.25">
      <c r="A4026" s="55">
        <v>2022</v>
      </c>
      <c r="B4026" s="55" t="s">
        <v>30</v>
      </c>
      <c r="C4026" s="55">
        <v>802</v>
      </c>
      <c r="D4026" s="54">
        <v>44783</v>
      </c>
      <c r="E4026" s="56">
        <v>0.75</v>
      </c>
      <c r="F4026" s="55">
        <v>9.5090000000000003</v>
      </c>
      <c r="G4026" s="55">
        <v>65.114999999999995</v>
      </c>
      <c r="H4026" s="55">
        <v>199.983</v>
      </c>
    </row>
    <row r="4027" spans="1:8" x14ac:dyDescent="0.25">
      <c r="A4027" s="55">
        <v>2022</v>
      </c>
      <c r="B4027" s="55" t="s">
        <v>30</v>
      </c>
      <c r="C4027" s="55">
        <v>803</v>
      </c>
      <c r="D4027" s="54">
        <v>44783</v>
      </c>
      <c r="E4027" s="56">
        <v>0.79166666666666663</v>
      </c>
      <c r="F4027" s="55">
        <v>9.0399999999999991</v>
      </c>
      <c r="G4027" s="55">
        <v>70.713999999999999</v>
      </c>
      <c r="H4027" s="55">
        <v>187.73</v>
      </c>
    </row>
    <row r="4028" spans="1:8" x14ac:dyDescent="0.25">
      <c r="A4028" s="55">
        <v>2022</v>
      </c>
      <c r="B4028" s="55" t="s">
        <v>30</v>
      </c>
      <c r="C4028" s="55">
        <v>804</v>
      </c>
      <c r="D4028" s="54">
        <v>44814</v>
      </c>
      <c r="E4028" s="56">
        <v>0.83333333333333337</v>
      </c>
      <c r="F4028" s="55">
        <v>7.569</v>
      </c>
      <c r="G4028" s="55">
        <v>73.405000000000001</v>
      </c>
      <c r="H4028" s="55">
        <v>173.59800000000001</v>
      </c>
    </row>
    <row r="4029" spans="1:8" x14ac:dyDescent="0.25">
      <c r="A4029" s="55">
        <v>2022</v>
      </c>
      <c r="B4029" s="55" t="s">
        <v>30</v>
      </c>
      <c r="C4029" s="55">
        <v>805</v>
      </c>
      <c r="D4029" s="54">
        <v>44814</v>
      </c>
      <c r="E4029" s="56">
        <v>0.875</v>
      </c>
      <c r="F4029" s="55">
        <v>4.9989999999999997</v>
      </c>
      <c r="G4029" s="55">
        <v>77.582999999999998</v>
      </c>
      <c r="H4029" s="55">
        <v>159.79</v>
      </c>
    </row>
    <row r="4030" spans="1:8" x14ac:dyDescent="0.25">
      <c r="A4030" s="55">
        <v>2022</v>
      </c>
      <c r="B4030" s="55" t="s">
        <v>30</v>
      </c>
      <c r="C4030" s="55">
        <v>806</v>
      </c>
      <c r="D4030" s="54">
        <v>44814</v>
      </c>
      <c r="E4030" s="56">
        <v>0.91666666666666663</v>
      </c>
      <c r="F4030" s="55">
        <v>4.0890000000000004</v>
      </c>
      <c r="G4030" s="55">
        <v>79.971999999999994</v>
      </c>
      <c r="H4030" s="55">
        <v>148.077</v>
      </c>
    </row>
    <row r="4031" spans="1:8" x14ac:dyDescent="0.25">
      <c r="A4031" s="55">
        <v>2022</v>
      </c>
      <c r="B4031" s="55" t="s">
        <v>30</v>
      </c>
      <c r="C4031" s="55">
        <v>807</v>
      </c>
      <c r="D4031" s="54">
        <v>44814</v>
      </c>
      <c r="E4031" s="56">
        <v>0.95833333333333337</v>
      </c>
      <c r="F4031" s="55">
        <v>3.5910000000000002</v>
      </c>
      <c r="G4031" s="55">
        <v>81.546999999999997</v>
      </c>
      <c r="H4031" s="55">
        <v>139.05500000000001</v>
      </c>
    </row>
    <row r="4032" spans="1:8" x14ac:dyDescent="0.25">
      <c r="A4032" s="55">
        <v>2022</v>
      </c>
      <c r="B4032" s="55" t="s">
        <v>30</v>
      </c>
      <c r="C4032" s="55">
        <v>808</v>
      </c>
      <c r="D4032" s="54">
        <v>44814</v>
      </c>
      <c r="E4032" s="56">
        <v>0.54166666666666696</v>
      </c>
      <c r="F4032" s="55">
        <v>2.637</v>
      </c>
      <c r="G4032" s="55">
        <v>81.616</v>
      </c>
      <c r="H4032" s="55">
        <v>131.751</v>
      </c>
    </row>
    <row r="4033" spans="1:8" x14ac:dyDescent="0.25">
      <c r="A4033" s="55">
        <v>2022</v>
      </c>
      <c r="B4033" s="55" t="s">
        <v>30</v>
      </c>
      <c r="C4033" s="55">
        <v>809</v>
      </c>
      <c r="D4033" s="54">
        <v>44814</v>
      </c>
      <c r="E4033" s="56">
        <v>0.58333333333333304</v>
      </c>
      <c r="F4033" s="55">
        <v>2.2890000000000001</v>
      </c>
      <c r="G4033" s="55">
        <v>82.76</v>
      </c>
      <c r="H4033" s="55">
        <v>124.622</v>
      </c>
    </row>
    <row r="4034" spans="1:8" x14ac:dyDescent="0.25">
      <c r="A4034" s="55">
        <v>2022</v>
      </c>
      <c r="B4034" s="55" t="s">
        <v>30</v>
      </c>
      <c r="C4034" s="55">
        <v>810</v>
      </c>
      <c r="D4034" s="54">
        <v>44814</v>
      </c>
      <c r="E4034" s="56">
        <v>0.625</v>
      </c>
      <c r="F4034" s="55">
        <v>2.3159999999999998</v>
      </c>
      <c r="G4034" s="55">
        <v>83.983999999999995</v>
      </c>
      <c r="H4034" s="55">
        <v>117.393</v>
      </c>
    </row>
    <row r="4035" spans="1:8" x14ac:dyDescent="0.25">
      <c r="A4035" s="55">
        <v>2022</v>
      </c>
      <c r="B4035" s="55" t="s">
        <v>30</v>
      </c>
      <c r="C4035" s="55">
        <v>811</v>
      </c>
      <c r="D4035" s="54">
        <v>44814</v>
      </c>
      <c r="E4035" s="56">
        <v>0.66666666666666696</v>
      </c>
      <c r="F4035" s="55">
        <v>2.7970000000000002</v>
      </c>
      <c r="G4035" s="55">
        <v>84.484999999999999</v>
      </c>
      <c r="H4035" s="55">
        <v>110.672</v>
      </c>
    </row>
    <row r="4036" spans="1:8" x14ac:dyDescent="0.25">
      <c r="A4036" s="55">
        <v>2022</v>
      </c>
      <c r="B4036" s="55" t="s">
        <v>30</v>
      </c>
      <c r="C4036" s="55">
        <v>812</v>
      </c>
      <c r="D4036" s="54">
        <v>44814</v>
      </c>
      <c r="E4036" s="56">
        <v>0.70833333333333304</v>
      </c>
      <c r="F4036" s="55">
        <v>9.0890000000000004</v>
      </c>
      <c r="G4036" s="55">
        <v>81.171999999999997</v>
      </c>
      <c r="H4036" s="55">
        <v>102.751</v>
      </c>
    </row>
    <row r="4037" spans="1:8" x14ac:dyDescent="0.25">
      <c r="A4037" s="55">
        <v>2022</v>
      </c>
      <c r="B4037" s="55" t="s">
        <v>30</v>
      </c>
      <c r="C4037" s="55">
        <v>813</v>
      </c>
      <c r="D4037" s="54">
        <v>44814</v>
      </c>
      <c r="E4037" s="56">
        <v>0.75</v>
      </c>
      <c r="F4037" s="55">
        <v>23.856999999999999</v>
      </c>
      <c r="G4037" s="55">
        <v>39.115000000000002</v>
      </c>
      <c r="H4037" s="55">
        <v>118.01300000000001</v>
      </c>
    </row>
    <row r="4038" spans="1:8" x14ac:dyDescent="0.25">
      <c r="A4038" s="55">
        <v>2022</v>
      </c>
      <c r="B4038" s="55" t="s">
        <v>30</v>
      </c>
      <c r="C4038" s="55">
        <v>814</v>
      </c>
      <c r="D4038" s="54">
        <v>44814</v>
      </c>
      <c r="E4038" s="56">
        <v>0.79166666666666696</v>
      </c>
      <c r="F4038" s="55">
        <v>30.672000000000001</v>
      </c>
      <c r="G4038" s="55">
        <v>25.152000000000001</v>
      </c>
      <c r="H4038" s="55">
        <v>154.57900000000001</v>
      </c>
    </row>
    <row r="4039" spans="1:8" x14ac:dyDescent="0.25">
      <c r="A4039" s="55">
        <v>2022</v>
      </c>
      <c r="B4039" s="55" t="s">
        <v>30</v>
      </c>
      <c r="C4039" s="55">
        <v>815</v>
      </c>
      <c r="D4039" s="54">
        <v>44814</v>
      </c>
      <c r="E4039" s="56">
        <v>0.83333333333333304</v>
      </c>
      <c r="F4039" s="55">
        <v>32.354999999999997</v>
      </c>
      <c r="G4039" s="55">
        <v>19.684000000000001</v>
      </c>
      <c r="H4039" s="55">
        <v>135.22800000000001</v>
      </c>
    </row>
    <row r="4040" spans="1:8" x14ac:dyDescent="0.25">
      <c r="A4040" s="55">
        <v>2022</v>
      </c>
      <c r="B4040" s="55" t="s">
        <v>30</v>
      </c>
      <c r="C4040" s="55">
        <v>816</v>
      </c>
      <c r="D4040" s="54">
        <v>44814</v>
      </c>
      <c r="E4040" s="56">
        <v>0.875</v>
      </c>
      <c r="F4040" s="55">
        <v>36.741999999999997</v>
      </c>
      <c r="G4040" s="55">
        <v>15.263999999999999</v>
      </c>
      <c r="H4040" s="55">
        <v>135.56100000000001</v>
      </c>
    </row>
    <row r="4041" spans="1:8" x14ac:dyDescent="0.25">
      <c r="A4041" s="55">
        <v>2022</v>
      </c>
      <c r="B4041" s="55" t="s">
        <v>30</v>
      </c>
      <c r="C4041" s="55">
        <v>817</v>
      </c>
      <c r="D4041" s="54">
        <v>44814</v>
      </c>
      <c r="E4041" s="56">
        <v>0.91666666666666696</v>
      </c>
      <c r="F4041" s="55">
        <v>22.178000000000001</v>
      </c>
      <c r="G4041" s="55">
        <v>23.53</v>
      </c>
      <c r="H4041" s="55">
        <v>188.93799999999999</v>
      </c>
    </row>
    <row r="4042" spans="1:8" x14ac:dyDescent="0.25">
      <c r="A4042" s="55">
        <v>2022</v>
      </c>
      <c r="B4042" s="55" t="s">
        <v>30</v>
      </c>
      <c r="C4042" s="55">
        <v>818</v>
      </c>
      <c r="D4042" s="54">
        <v>44814</v>
      </c>
      <c r="E4042" s="56">
        <v>0.95833333333333304</v>
      </c>
      <c r="F4042" s="55">
        <v>25.574000000000002</v>
      </c>
      <c r="G4042" s="55">
        <v>23.106000000000002</v>
      </c>
      <c r="H4042" s="55">
        <v>134.24799999999999</v>
      </c>
    </row>
    <row r="4043" spans="1:8" x14ac:dyDescent="0.25">
      <c r="A4043" s="55">
        <v>2022</v>
      </c>
      <c r="B4043" s="55" t="s">
        <v>30</v>
      </c>
      <c r="C4043" s="55">
        <v>819</v>
      </c>
      <c r="D4043" s="54">
        <v>44814</v>
      </c>
      <c r="E4043" s="56">
        <v>0</v>
      </c>
      <c r="F4043" s="55">
        <v>31.103000000000002</v>
      </c>
      <c r="G4043" s="55">
        <v>16.779</v>
      </c>
      <c r="H4043" s="55">
        <v>171.09200000000001</v>
      </c>
    </row>
    <row r="4044" spans="1:8" x14ac:dyDescent="0.25">
      <c r="A4044" s="55">
        <v>2022</v>
      </c>
      <c r="B4044" s="55" t="s">
        <v>30</v>
      </c>
      <c r="C4044" s="55">
        <v>820</v>
      </c>
      <c r="D4044" s="54">
        <v>44814</v>
      </c>
      <c r="E4044" s="56">
        <v>4.1666666666666664E-2</v>
      </c>
      <c r="F4044" s="55">
        <v>23.640999999999998</v>
      </c>
      <c r="G4044" s="55">
        <v>20.565999999999999</v>
      </c>
      <c r="H4044" s="55">
        <v>221.37299999999999</v>
      </c>
    </row>
    <row r="4045" spans="1:8" x14ac:dyDescent="0.25">
      <c r="A4045" s="55">
        <v>2022</v>
      </c>
      <c r="B4045" s="55" t="s">
        <v>30</v>
      </c>
      <c r="C4045" s="55">
        <v>821</v>
      </c>
      <c r="D4045" s="54">
        <v>44814</v>
      </c>
      <c r="E4045" s="56">
        <v>8.3333333333333329E-2</v>
      </c>
      <c r="F4045" s="55">
        <v>19.936</v>
      </c>
      <c r="G4045" s="55">
        <v>23.751000000000001</v>
      </c>
      <c r="H4045" s="55">
        <v>232.28899999999999</v>
      </c>
    </row>
    <row r="4046" spans="1:8" x14ac:dyDescent="0.25">
      <c r="A4046" s="55">
        <v>2022</v>
      </c>
      <c r="B4046" s="55" t="s">
        <v>30</v>
      </c>
      <c r="C4046" s="55">
        <v>822</v>
      </c>
      <c r="D4046" s="54">
        <v>44814</v>
      </c>
      <c r="E4046" s="56">
        <v>0.125</v>
      </c>
      <c r="F4046" s="55">
        <v>17.890999999999998</v>
      </c>
      <c r="G4046" s="55">
        <v>27.640999999999998</v>
      </c>
      <c r="H4046" s="55">
        <v>229.32900000000001</v>
      </c>
    </row>
    <row r="4047" spans="1:8" x14ac:dyDescent="0.25">
      <c r="A4047" s="55">
        <v>2022</v>
      </c>
      <c r="B4047" s="55" t="s">
        <v>30</v>
      </c>
      <c r="C4047" s="55">
        <v>823</v>
      </c>
      <c r="D4047" s="54">
        <v>44814</v>
      </c>
      <c r="E4047" s="56">
        <v>0.16666666666666666</v>
      </c>
      <c r="F4047" s="55">
        <v>13.545999999999999</v>
      </c>
      <c r="G4047" s="55">
        <v>30.753</v>
      </c>
      <c r="H4047" s="55">
        <v>254.869</v>
      </c>
    </row>
    <row r="4048" spans="1:8" x14ac:dyDescent="0.25">
      <c r="A4048" s="55">
        <v>2022</v>
      </c>
      <c r="B4048" s="55" t="s">
        <v>30</v>
      </c>
      <c r="C4048" s="55">
        <v>824</v>
      </c>
      <c r="D4048" s="54">
        <v>44814</v>
      </c>
      <c r="E4048" s="56">
        <v>0.20833333333333334</v>
      </c>
      <c r="F4048" s="55">
        <v>10.074999999999999</v>
      </c>
      <c r="G4048" s="55">
        <v>37.225000000000001</v>
      </c>
      <c r="H4048" s="55">
        <v>242.36799999999999</v>
      </c>
    </row>
    <row r="4049" spans="1:8" x14ac:dyDescent="0.25">
      <c r="A4049" s="55">
        <v>2022</v>
      </c>
      <c r="B4049" s="55" t="s">
        <v>30</v>
      </c>
      <c r="C4049" s="55">
        <v>825</v>
      </c>
      <c r="D4049" s="54">
        <v>44814</v>
      </c>
      <c r="E4049" s="56">
        <v>0.25</v>
      </c>
      <c r="F4049" s="55">
        <v>9.4849999999999994</v>
      </c>
      <c r="G4049" s="55">
        <v>40.006</v>
      </c>
      <c r="H4049" s="55">
        <v>232.28899999999999</v>
      </c>
    </row>
    <row r="4050" spans="1:8" x14ac:dyDescent="0.25">
      <c r="A4050" s="55">
        <v>2022</v>
      </c>
      <c r="B4050" s="55" t="s">
        <v>30</v>
      </c>
      <c r="C4050" s="55">
        <v>826</v>
      </c>
      <c r="D4050" s="54">
        <v>44814</v>
      </c>
      <c r="E4050" s="56">
        <v>0.29166666666666669</v>
      </c>
      <c r="F4050" s="55">
        <v>9.1389999999999993</v>
      </c>
      <c r="G4050" s="55">
        <v>42.252000000000002</v>
      </c>
      <c r="H4050" s="55">
        <v>232.28899999999999</v>
      </c>
    </row>
    <row r="4051" spans="1:8" x14ac:dyDescent="0.25">
      <c r="A4051" s="55">
        <v>2022</v>
      </c>
      <c r="B4051" s="55" t="s">
        <v>30</v>
      </c>
      <c r="C4051" s="55">
        <v>827</v>
      </c>
      <c r="D4051" s="54">
        <v>44814</v>
      </c>
      <c r="E4051" s="56">
        <v>0.33333333333333331</v>
      </c>
      <c r="F4051" s="55">
        <v>9.0399999999999991</v>
      </c>
      <c r="G4051" s="55">
        <v>44.445</v>
      </c>
      <c r="H4051" s="55">
        <v>226.53299999999999</v>
      </c>
    </row>
    <row r="4052" spans="1:8" x14ac:dyDescent="0.25">
      <c r="A4052" s="55">
        <v>2022</v>
      </c>
      <c r="B4052" s="55" t="s">
        <v>30</v>
      </c>
      <c r="C4052" s="55">
        <v>828</v>
      </c>
      <c r="D4052" s="54">
        <v>44844</v>
      </c>
      <c r="E4052" s="56">
        <v>0.375</v>
      </c>
      <c r="F4052" s="55">
        <v>8.3190000000000008</v>
      </c>
      <c r="G4052" s="55">
        <v>46.448999999999998</v>
      </c>
      <c r="H4052" s="55">
        <v>226.53299999999999</v>
      </c>
    </row>
    <row r="4053" spans="1:8" x14ac:dyDescent="0.25">
      <c r="A4053" s="55">
        <v>2022</v>
      </c>
      <c r="B4053" s="55" t="s">
        <v>30</v>
      </c>
      <c r="C4053" s="55">
        <v>829</v>
      </c>
      <c r="D4053" s="54">
        <v>44844</v>
      </c>
      <c r="E4053" s="56">
        <v>0.41666666666666669</v>
      </c>
      <c r="F4053" s="55">
        <v>7.242</v>
      </c>
      <c r="G4053" s="55">
        <v>50.078000000000003</v>
      </c>
      <c r="H4053" s="55">
        <v>221.37299999999999</v>
      </c>
    </row>
    <row r="4054" spans="1:8" x14ac:dyDescent="0.25">
      <c r="A4054" s="55">
        <v>2022</v>
      </c>
      <c r="B4054" s="55" t="s">
        <v>30</v>
      </c>
      <c r="C4054" s="55">
        <v>830</v>
      </c>
      <c r="D4054" s="54">
        <v>44844</v>
      </c>
      <c r="E4054" s="56">
        <v>0.45833333333333331</v>
      </c>
      <c r="F4054" s="55">
        <v>7.4690000000000003</v>
      </c>
      <c r="G4054" s="55">
        <v>54.156999999999996</v>
      </c>
      <c r="H4054" s="55">
        <v>212.446</v>
      </c>
    </row>
    <row r="4055" spans="1:8" x14ac:dyDescent="0.25">
      <c r="A4055" s="55">
        <v>2022</v>
      </c>
      <c r="B4055" s="55" t="s">
        <v>30</v>
      </c>
      <c r="C4055" s="55">
        <v>831</v>
      </c>
      <c r="D4055" s="54">
        <v>44844</v>
      </c>
      <c r="E4055" s="56">
        <v>0.5</v>
      </c>
      <c r="F4055" s="55">
        <v>7.5190000000000001</v>
      </c>
      <c r="G4055" s="55">
        <v>54.491</v>
      </c>
      <c r="H4055" s="55">
        <v>210.45</v>
      </c>
    </row>
    <row r="4056" spans="1:8" x14ac:dyDescent="0.25">
      <c r="A4056" s="55">
        <v>2022</v>
      </c>
      <c r="B4056" s="55" t="s">
        <v>30</v>
      </c>
      <c r="C4056" s="55">
        <v>832</v>
      </c>
      <c r="D4056" s="54">
        <v>44844</v>
      </c>
      <c r="E4056" s="56">
        <v>0.54166666666666663</v>
      </c>
      <c r="F4056" s="55">
        <v>6.1020000000000003</v>
      </c>
      <c r="G4056" s="55">
        <v>54.96</v>
      </c>
      <c r="H4056" s="55">
        <v>210.45</v>
      </c>
    </row>
    <row r="4057" spans="1:8" x14ac:dyDescent="0.25">
      <c r="A4057" s="55">
        <v>2022</v>
      </c>
      <c r="B4057" s="55" t="s">
        <v>30</v>
      </c>
      <c r="C4057" s="55">
        <v>833</v>
      </c>
      <c r="D4057" s="54">
        <v>44844</v>
      </c>
      <c r="E4057" s="56">
        <v>0.58333333333333337</v>
      </c>
      <c r="F4057" s="55">
        <v>3.8010000000000002</v>
      </c>
      <c r="G4057" s="55">
        <v>58.546999999999997</v>
      </c>
      <c r="H4057" s="55">
        <v>201.572</v>
      </c>
    </row>
    <row r="4058" spans="1:8" x14ac:dyDescent="0.25">
      <c r="A4058" s="55">
        <v>2022</v>
      </c>
      <c r="B4058" s="55" t="s">
        <v>30</v>
      </c>
      <c r="C4058" s="55">
        <v>834</v>
      </c>
      <c r="D4058" s="54">
        <v>44844</v>
      </c>
      <c r="E4058" s="56">
        <v>0.625</v>
      </c>
      <c r="F4058" s="55">
        <v>3.0089999999999999</v>
      </c>
      <c r="G4058" s="55">
        <v>61.204000000000001</v>
      </c>
      <c r="H4058" s="55">
        <v>194.125</v>
      </c>
    </row>
    <row r="4059" spans="1:8" x14ac:dyDescent="0.25">
      <c r="A4059" s="55">
        <v>2022</v>
      </c>
      <c r="B4059" s="55" t="s">
        <v>30</v>
      </c>
      <c r="C4059" s="55">
        <v>835</v>
      </c>
      <c r="D4059" s="54">
        <v>44844</v>
      </c>
      <c r="E4059" s="56">
        <v>0.66666666666666663</v>
      </c>
      <c r="F4059" s="55">
        <v>4.298</v>
      </c>
      <c r="G4059" s="55">
        <v>64.528999999999996</v>
      </c>
      <c r="H4059" s="55">
        <v>179.102</v>
      </c>
    </row>
    <row r="4060" spans="1:8" x14ac:dyDescent="0.25">
      <c r="A4060" s="55">
        <v>2022</v>
      </c>
      <c r="B4060" s="55" t="s">
        <v>30</v>
      </c>
      <c r="C4060" s="55">
        <v>836</v>
      </c>
      <c r="D4060" s="54">
        <v>44844</v>
      </c>
      <c r="E4060" s="56">
        <v>0.70833333333333337</v>
      </c>
      <c r="F4060" s="55">
        <v>11.175000000000001</v>
      </c>
      <c r="G4060" s="55">
        <v>60.832999999999998</v>
      </c>
      <c r="H4060" s="55">
        <v>163.00200000000001</v>
      </c>
    </row>
    <row r="4061" spans="1:8" x14ac:dyDescent="0.25">
      <c r="A4061" s="55">
        <v>2022</v>
      </c>
      <c r="B4061" s="55" t="s">
        <v>30</v>
      </c>
      <c r="C4061" s="55">
        <v>837</v>
      </c>
      <c r="D4061" s="54">
        <v>44844</v>
      </c>
      <c r="E4061" s="56">
        <v>0.75</v>
      </c>
      <c r="F4061" s="55">
        <v>31.765000000000001</v>
      </c>
      <c r="G4061" s="55">
        <v>31.103999999999999</v>
      </c>
      <c r="H4061" s="55">
        <v>179.102</v>
      </c>
    </row>
    <row r="4062" spans="1:8" x14ac:dyDescent="0.25">
      <c r="A4062" s="55">
        <v>2022</v>
      </c>
      <c r="B4062" s="55" t="s">
        <v>30</v>
      </c>
      <c r="C4062" s="55">
        <v>838</v>
      </c>
      <c r="D4062" s="54">
        <v>44844</v>
      </c>
      <c r="E4062" s="56">
        <v>0.79166666666666663</v>
      </c>
      <c r="F4062" s="55">
        <v>37.975999999999999</v>
      </c>
      <c r="G4062" s="55">
        <v>19.792999999999999</v>
      </c>
      <c r="H4062" s="55">
        <v>152.46299999999999</v>
      </c>
    </row>
    <row r="4063" spans="1:8" x14ac:dyDescent="0.25">
      <c r="A4063" s="55">
        <v>2022</v>
      </c>
      <c r="B4063" s="55" t="s">
        <v>30</v>
      </c>
      <c r="C4063" s="55">
        <v>839</v>
      </c>
      <c r="D4063" s="54">
        <v>44844</v>
      </c>
      <c r="E4063" s="56">
        <v>0.83333333333333337</v>
      </c>
      <c r="F4063" s="55">
        <v>40.515999999999998</v>
      </c>
      <c r="G4063" s="55">
        <v>14.786</v>
      </c>
      <c r="H4063" s="55">
        <v>135.89599999999999</v>
      </c>
    </row>
    <row r="4064" spans="1:8" x14ac:dyDescent="0.25">
      <c r="A4064" s="55">
        <v>2022</v>
      </c>
      <c r="B4064" s="55" t="s">
        <v>30</v>
      </c>
      <c r="C4064" s="55">
        <v>840</v>
      </c>
      <c r="D4064" s="54">
        <v>44844</v>
      </c>
      <c r="E4064" s="56">
        <v>0.875</v>
      </c>
      <c r="F4064" s="55">
        <v>40</v>
      </c>
      <c r="G4064" s="55">
        <v>13.959</v>
      </c>
      <c r="H4064" s="55">
        <v>135.89599999999999</v>
      </c>
    </row>
    <row r="4065" spans="1:8" x14ac:dyDescent="0.25">
      <c r="A4065" s="55">
        <v>2022</v>
      </c>
      <c r="B4065" s="55" t="s">
        <v>30</v>
      </c>
      <c r="C4065" s="55">
        <v>841</v>
      </c>
      <c r="D4065" s="54">
        <v>44844</v>
      </c>
      <c r="E4065" s="56">
        <v>0.91666666666666663</v>
      </c>
      <c r="F4065" s="55">
        <v>26.792999999999999</v>
      </c>
      <c r="G4065" s="55">
        <v>20.201000000000001</v>
      </c>
      <c r="H4065" s="55">
        <v>136.23400000000001</v>
      </c>
    </row>
    <row r="4066" spans="1:8" x14ac:dyDescent="0.25">
      <c r="A4066" s="55">
        <v>2022</v>
      </c>
      <c r="B4066" s="55" t="s">
        <v>30</v>
      </c>
      <c r="C4066" s="55">
        <v>842</v>
      </c>
      <c r="D4066" s="54">
        <v>44844</v>
      </c>
      <c r="E4066" s="56">
        <v>0.95833333333333337</v>
      </c>
      <c r="F4066" s="55">
        <v>24.677</v>
      </c>
      <c r="G4066" s="55">
        <v>22.978000000000002</v>
      </c>
      <c r="H4066" s="55">
        <v>162.339</v>
      </c>
    </row>
    <row r="4067" spans="1:8" x14ac:dyDescent="0.25">
      <c r="A4067" s="55">
        <v>2022</v>
      </c>
      <c r="B4067" s="55" t="s">
        <v>30</v>
      </c>
      <c r="C4067" s="55">
        <v>843</v>
      </c>
      <c r="D4067" s="54">
        <v>44844</v>
      </c>
      <c r="E4067" s="56">
        <v>0.54166666666666696</v>
      </c>
      <c r="F4067" s="55">
        <v>38.281999999999996</v>
      </c>
      <c r="G4067" s="55">
        <v>14.173999999999999</v>
      </c>
      <c r="H4067" s="55">
        <v>157.97800000000001</v>
      </c>
    </row>
    <row r="4068" spans="1:8" x14ac:dyDescent="0.25">
      <c r="A4068" s="55">
        <v>2022</v>
      </c>
      <c r="B4068" s="55" t="s">
        <v>30</v>
      </c>
      <c r="C4068" s="55">
        <v>844</v>
      </c>
      <c r="D4068" s="54">
        <v>44844</v>
      </c>
      <c r="E4068" s="56">
        <v>0.58333333333333304</v>
      </c>
      <c r="F4068" s="55">
        <v>26.670999999999999</v>
      </c>
      <c r="G4068" s="55">
        <v>19.844999999999999</v>
      </c>
      <c r="H4068" s="55">
        <v>221.37299999999999</v>
      </c>
    </row>
    <row r="4069" spans="1:8" x14ac:dyDescent="0.25">
      <c r="A4069" s="55">
        <v>2022</v>
      </c>
      <c r="B4069" s="55" t="s">
        <v>30</v>
      </c>
      <c r="C4069" s="55">
        <v>845</v>
      </c>
      <c r="D4069" s="54">
        <v>44844</v>
      </c>
      <c r="E4069" s="56">
        <v>0.625</v>
      </c>
      <c r="F4069" s="55">
        <v>23.015999999999998</v>
      </c>
      <c r="G4069" s="55">
        <v>23.553000000000001</v>
      </c>
      <c r="H4069" s="55">
        <v>229.32900000000001</v>
      </c>
    </row>
    <row r="4070" spans="1:8" x14ac:dyDescent="0.25">
      <c r="A4070" s="55">
        <v>2022</v>
      </c>
      <c r="B4070" s="55" t="s">
        <v>30</v>
      </c>
      <c r="C4070" s="55">
        <v>846</v>
      </c>
      <c r="D4070" s="54">
        <v>44844</v>
      </c>
      <c r="E4070" s="56">
        <v>0.66666666666666696</v>
      </c>
      <c r="F4070" s="55">
        <v>20.530999999999999</v>
      </c>
      <c r="G4070" s="55">
        <v>27.849</v>
      </c>
      <c r="H4070" s="55">
        <v>232.28899999999999</v>
      </c>
    </row>
    <row r="4071" spans="1:8" x14ac:dyDescent="0.25">
      <c r="A4071" s="55">
        <v>2022</v>
      </c>
      <c r="B4071" s="55" t="s">
        <v>30</v>
      </c>
      <c r="C4071" s="55">
        <v>847</v>
      </c>
      <c r="D4071" s="54">
        <v>44844</v>
      </c>
      <c r="E4071" s="56">
        <v>0.70833333333333304</v>
      </c>
      <c r="F4071" s="55">
        <v>16.463000000000001</v>
      </c>
      <c r="G4071" s="55">
        <v>30.776</v>
      </c>
      <c r="H4071" s="55">
        <v>254.869</v>
      </c>
    </row>
    <row r="4072" spans="1:8" x14ac:dyDescent="0.25">
      <c r="A4072" s="55">
        <v>2022</v>
      </c>
      <c r="B4072" s="55" t="s">
        <v>30</v>
      </c>
      <c r="C4072" s="55">
        <v>848</v>
      </c>
      <c r="D4072" s="54">
        <v>44844</v>
      </c>
      <c r="E4072" s="56">
        <v>0.75</v>
      </c>
      <c r="F4072" s="55">
        <v>13.257</v>
      </c>
      <c r="G4072" s="55">
        <v>36.433</v>
      </c>
      <c r="H4072" s="55">
        <v>250.36699999999999</v>
      </c>
    </row>
    <row r="4073" spans="1:8" x14ac:dyDescent="0.25">
      <c r="A4073" s="55">
        <v>2022</v>
      </c>
      <c r="B4073" s="55" t="s">
        <v>30</v>
      </c>
      <c r="C4073" s="55">
        <v>849</v>
      </c>
      <c r="D4073" s="54">
        <v>44844</v>
      </c>
      <c r="E4073" s="56">
        <v>0.79166666666666696</v>
      </c>
      <c r="F4073" s="55">
        <v>11.346</v>
      </c>
      <c r="G4073" s="55">
        <v>41.692999999999998</v>
      </c>
      <c r="H4073" s="55">
        <v>242.36799999999999</v>
      </c>
    </row>
    <row r="4074" spans="1:8" x14ac:dyDescent="0.25">
      <c r="A4074" s="55">
        <v>2022</v>
      </c>
      <c r="B4074" s="55" t="s">
        <v>30</v>
      </c>
      <c r="C4074" s="55">
        <v>850</v>
      </c>
      <c r="D4074" s="54">
        <v>44844</v>
      </c>
      <c r="E4074" s="56">
        <v>0.83333333333333304</v>
      </c>
      <c r="F4074" s="55">
        <v>11.321</v>
      </c>
      <c r="G4074" s="55">
        <v>46.709000000000003</v>
      </c>
      <c r="H4074" s="55">
        <v>232.28899999999999</v>
      </c>
    </row>
    <row r="4075" spans="1:8" x14ac:dyDescent="0.25">
      <c r="A4075" s="55">
        <v>2022</v>
      </c>
      <c r="B4075" s="55" t="s">
        <v>30</v>
      </c>
      <c r="C4075" s="55">
        <v>851</v>
      </c>
      <c r="D4075" s="54">
        <v>44844</v>
      </c>
      <c r="E4075" s="56">
        <v>0.875</v>
      </c>
      <c r="F4075" s="55">
        <v>9.8789999999999996</v>
      </c>
      <c r="G4075" s="55">
        <v>49.466999999999999</v>
      </c>
      <c r="H4075" s="55">
        <v>235.434</v>
      </c>
    </row>
    <row r="4076" spans="1:8" x14ac:dyDescent="0.25">
      <c r="A4076" s="55">
        <v>2022</v>
      </c>
      <c r="B4076" s="55" t="s">
        <v>30</v>
      </c>
      <c r="C4076" s="55">
        <v>852</v>
      </c>
      <c r="D4076" s="54">
        <v>44875</v>
      </c>
      <c r="E4076" s="56">
        <v>0.91666666666666696</v>
      </c>
      <c r="F4076" s="55">
        <v>8.99</v>
      </c>
      <c r="G4076" s="55">
        <v>52.012</v>
      </c>
      <c r="H4076" s="55">
        <v>229.32900000000001</v>
      </c>
    </row>
    <row r="4077" spans="1:8" x14ac:dyDescent="0.25">
      <c r="A4077" s="55">
        <v>2022</v>
      </c>
      <c r="B4077" s="55" t="s">
        <v>30</v>
      </c>
      <c r="C4077" s="55">
        <v>853</v>
      </c>
      <c r="D4077" s="54">
        <v>44875</v>
      </c>
      <c r="E4077" s="56">
        <v>0.95833333333333304</v>
      </c>
      <c r="F4077" s="55">
        <v>8.5429999999999993</v>
      </c>
      <c r="G4077" s="55">
        <v>55.774999999999999</v>
      </c>
      <c r="H4077" s="55">
        <v>221.37299999999999</v>
      </c>
    </row>
    <row r="4078" spans="1:8" x14ac:dyDescent="0.25">
      <c r="A4078" s="55">
        <v>2022</v>
      </c>
      <c r="B4078" s="55" t="s">
        <v>30</v>
      </c>
      <c r="C4078" s="55">
        <v>854</v>
      </c>
      <c r="D4078" s="54">
        <v>44875</v>
      </c>
      <c r="E4078" s="56">
        <v>0</v>
      </c>
      <c r="F4078" s="55">
        <v>7.5439999999999996</v>
      </c>
      <c r="G4078" s="55">
        <v>59.271000000000001</v>
      </c>
      <c r="H4078" s="55">
        <v>216.70400000000001</v>
      </c>
    </row>
    <row r="4079" spans="1:8" x14ac:dyDescent="0.25">
      <c r="A4079" s="55">
        <v>2022</v>
      </c>
      <c r="B4079" s="55" t="s">
        <v>30</v>
      </c>
      <c r="C4079" s="55">
        <v>855</v>
      </c>
      <c r="D4079" s="54">
        <v>44875</v>
      </c>
      <c r="E4079" s="56">
        <v>4.1666666666666664E-2</v>
      </c>
      <c r="F4079" s="55">
        <v>7.77</v>
      </c>
      <c r="G4079" s="55">
        <v>63.945</v>
      </c>
      <c r="H4079" s="55">
        <v>206.69499999999999</v>
      </c>
    </row>
    <row r="4080" spans="1:8" x14ac:dyDescent="0.25">
      <c r="A4080" s="55">
        <v>2022</v>
      </c>
      <c r="B4080" s="55" t="s">
        <v>30</v>
      </c>
      <c r="C4080" s="55">
        <v>856</v>
      </c>
      <c r="D4080" s="54">
        <v>44875</v>
      </c>
      <c r="E4080" s="56">
        <v>8.3333333333333329E-2</v>
      </c>
      <c r="F4080" s="55">
        <v>7.4690000000000003</v>
      </c>
      <c r="G4080" s="55">
        <v>66.775000000000006</v>
      </c>
      <c r="H4080" s="55">
        <v>196.96</v>
      </c>
    </row>
    <row r="4081" spans="1:8" x14ac:dyDescent="0.25">
      <c r="A4081" s="55">
        <v>2022</v>
      </c>
      <c r="B4081" s="55" t="s">
        <v>30</v>
      </c>
      <c r="C4081" s="55">
        <v>857</v>
      </c>
      <c r="D4081" s="54">
        <v>44875</v>
      </c>
      <c r="E4081" s="56">
        <v>0.125</v>
      </c>
      <c r="F4081" s="55">
        <v>6.306</v>
      </c>
      <c r="G4081" s="55">
        <v>68.366</v>
      </c>
      <c r="H4081" s="55">
        <v>188.93799999999999</v>
      </c>
    </row>
    <row r="4082" spans="1:8" x14ac:dyDescent="0.25">
      <c r="A4082" s="55">
        <v>2022</v>
      </c>
      <c r="B4082" s="55" t="s">
        <v>30</v>
      </c>
      <c r="C4082" s="55">
        <v>858</v>
      </c>
      <c r="D4082" s="54">
        <v>44875</v>
      </c>
      <c r="E4082" s="56">
        <v>0.16666666666666666</v>
      </c>
      <c r="F4082" s="55">
        <v>5.6420000000000003</v>
      </c>
      <c r="G4082" s="55">
        <v>70.222999999999999</v>
      </c>
      <c r="H4082" s="55">
        <v>181.10499999999999</v>
      </c>
    </row>
    <row r="4083" spans="1:8" x14ac:dyDescent="0.25">
      <c r="A4083" s="55">
        <v>2022</v>
      </c>
      <c r="B4083" s="55" t="s">
        <v>30</v>
      </c>
      <c r="C4083" s="55">
        <v>859</v>
      </c>
      <c r="D4083" s="54">
        <v>44875</v>
      </c>
      <c r="E4083" s="56">
        <v>0.20833333333333334</v>
      </c>
      <c r="F4083" s="55">
        <v>7.1159999999999997</v>
      </c>
      <c r="G4083" s="55">
        <v>70.537000000000006</v>
      </c>
      <c r="H4083" s="55">
        <v>167.96600000000001</v>
      </c>
    </row>
    <row r="4084" spans="1:8" x14ac:dyDescent="0.25">
      <c r="A4084" s="55">
        <v>2022</v>
      </c>
      <c r="B4084" s="55" t="s">
        <v>30</v>
      </c>
      <c r="C4084" s="55">
        <v>860</v>
      </c>
      <c r="D4084" s="54">
        <v>44875</v>
      </c>
      <c r="E4084" s="56">
        <v>0.25</v>
      </c>
      <c r="F4084" s="55">
        <v>12.775</v>
      </c>
      <c r="G4084" s="55">
        <v>67.632999999999996</v>
      </c>
      <c r="H4084" s="55">
        <v>151.95099999999999</v>
      </c>
    </row>
    <row r="4085" spans="1:8" x14ac:dyDescent="0.25">
      <c r="A4085" s="55">
        <v>2022</v>
      </c>
      <c r="B4085" s="55" t="s">
        <v>30</v>
      </c>
      <c r="C4085" s="55">
        <v>861</v>
      </c>
      <c r="D4085" s="54">
        <v>44875</v>
      </c>
      <c r="E4085" s="56">
        <v>0.29166666666666669</v>
      </c>
      <c r="F4085" s="55">
        <v>28.791</v>
      </c>
      <c r="G4085" s="55">
        <v>38.502000000000002</v>
      </c>
      <c r="H4085" s="55">
        <v>173.59800000000001</v>
      </c>
    </row>
    <row r="4086" spans="1:8" x14ac:dyDescent="0.25">
      <c r="A4086" s="55">
        <v>2022</v>
      </c>
      <c r="B4086" s="55" t="s">
        <v>30</v>
      </c>
      <c r="C4086" s="55">
        <v>862</v>
      </c>
      <c r="D4086" s="54">
        <v>44875</v>
      </c>
      <c r="E4086" s="56">
        <v>0.33333333333333331</v>
      </c>
      <c r="F4086" s="55">
        <v>36.280999999999999</v>
      </c>
      <c r="G4086" s="55">
        <v>26.215</v>
      </c>
      <c r="H4086" s="55">
        <v>149.96700000000001</v>
      </c>
    </row>
    <row r="4087" spans="1:8" x14ac:dyDescent="0.25">
      <c r="A4087" s="55">
        <v>2022</v>
      </c>
      <c r="B4087" s="55" t="s">
        <v>30</v>
      </c>
      <c r="C4087" s="55">
        <v>863</v>
      </c>
      <c r="D4087" s="54">
        <v>44875</v>
      </c>
      <c r="E4087" s="56">
        <v>0.375</v>
      </c>
      <c r="F4087" s="55">
        <v>37.479999999999997</v>
      </c>
      <c r="G4087" s="55">
        <v>20.193999999999999</v>
      </c>
      <c r="H4087" s="55">
        <v>135.22800000000001</v>
      </c>
    </row>
    <row r="4088" spans="1:8" x14ac:dyDescent="0.25">
      <c r="A4088" s="55">
        <v>2022</v>
      </c>
      <c r="B4088" s="55" t="s">
        <v>30</v>
      </c>
      <c r="C4088" s="55">
        <v>864</v>
      </c>
      <c r="D4088" s="54">
        <v>44875</v>
      </c>
      <c r="E4088" s="56">
        <v>0.41666666666666669</v>
      </c>
      <c r="F4088" s="55">
        <v>40.372</v>
      </c>
      <c r="G4088" s="55">
        <v>15.8</v>
      </c>
      <c r="H4088" s="55">
        <v>135.56100000000001</v>
      </c>
    </row>
    <row r="4089" spans="1:8" x14ac:dyDescent="0.25">
      <c r="A4089" s="55">
        <v>2022</v>
      </c>
      <c r="B4089" s="55" t="s">
        <v>30</v>
      </c>
      <c r="C4089" s="55">
        <v>865</v>
      </c>
      <c r="D4089" s="54">
        <v>44875</v>
      </c>
      <c r="E4089" s="56">
        <v>0.45833333333333331</v>
      </c>
      <c r="F4089" s="55">
        <v>24.291</v>
      </c>
      <c r="G4089" s="55">
        <v>27.803999999999998</v>
      </c>
      <c r="H4089" s="55">
        <v>210.45</v>
      </c>
    </row>
    <row r="4090" spans="1:8" x14ac:dyDescent="0.25">
      <c r="A4090" s="55">
        <v>2022</v>
      </c>
      <c r="B4090" s="55" t="s">
        <v>30</v>
      </c>
      <c r="C4090" s="55">
        <v>866</v>
      </c>
      <c r="D4090" s="54">
        <v>44875</v>
      </c>
      <c r="E4090" s="56">
        <v>0.5</v>
      </c>
      <c r="F4090" s="55">
        <v>28.916</v>
      </c>
      <c r="G4090" s="55">
        <v>24.231000000000002</v>
      </c>
      <c r="H4090" s="55">
        <v>134.898</v>
      </c>
    </row>
    <row r="4091" spans="1:8" x14ac:dyDescent="0.25">
      <c r="A4091" s="55">
        <v>2022</v>
      </c>
      <c r="B4091" s="55" t="s">
        <v>30</v>
      </c>
      <c r="C4091" s="55">
        <v>867</v>
      </c>
      <c r="D4091" s="54">
        <v>44875</v>
      </c>
      <c r="E4091" s="56">
        <v>0.54166666666666663</v>
      </c>
      <c r="F4091" s="55">
        <v>35.421999999999997</v>
      </c>
      <c r="G4091" s="55">
        <v>16.928000000000001</v>
      </c>
      <c r="H4091" s="55">
        <v>182.142</v>
      </c>
    </row>
    <row r="4092" spans="1:8" x14ac:dyDescent="0.25">
      <c r="A4092" s="55">
        <v>2022</v>
      </c>
      <c r="B4092" s="55" t="s">
        <v>30</v>
      </c>
      <c r="C4092" s="55">
        <v>868</v>
      </c>
      <c r="D4092" s="54">
        <v>44875</v>
      </c>
      <c r="E4092" s="56">
        <v>0.58333333333333337</v>
      </c>
      <c r="F4092" s="55">
        <v>27.087</v>
      </c>
      <c r="G4092" s="55">
        <v>21.542000000000002</v>
      </c>
      <c r="H4092" s="55">
        <v>229.32900000000001</v>
      </c>
    </row>
    <row r="4093" spans="1:8" x14ac:dyDescent="0.25">
      <c r="A4093" s="55">
        <v>2022</v>
      </c>
      <c r="B4093" s="55" t="s">
        <v>30</v>
      </c>
      <c r="C4093" s="55">
        <v>869</v>
      </c>
      <c r="D4093" s="54">
        <v>44875</v>
      </c>
      <c r="E4093" s="56">
        <v>0.625</v>
      </c>
      <c r="F4093" s="55">
        <v>22.943999999999999</v>
      </c>
      <c r="G4093" s="55">
        <v>30.798999999999999</v>
      </c>
      <c r="H4093" s="55">
        <v>229.32900000000001</v>
      </c>
    </row>
    <row r="4094" spans="1:8" x14ac:dyDescent="0.25">
      <c r="A4094" s="55">
        <v>2022</v>
      </c>
      <c r="B4094" s="55" t="s">
        <v>30</v>
      </c>
      <c r="C4094" s="55">
        <v>870</v>
      </c>
      <c r="D4094" s="54">
        <v>44875</v>
      </c>
      <c r="E4094" s="56">
        <v>0.66666666666666663</v>
      </c>
      <c r="F4094" s="55">
        <v>21.341999999999999</v>
      </c>
      <c r="G4094" s="55">
        <v>32.197000000000003</v>
      </c>
      <c r="H4094" s="55">
        <v>229.32900000000001</v>
      </c>
    </row>
    <row r="4095" spans="1:8" x14ac:dyDescent="0.25">
      <c r="A4095" s="55">
        <v>2022</v>
      </c>
      <c r="B4095" s="55" t="s">
        <v>30</v>
      </c>
      <c r="C4095" s="55">
        <v>871</v>
      </c>
      <c r="D4095" s="54">
        <v>44875</v>
      </c>
      <c r="E4095" s="56">
        <v>0.70833333333333337</v>
      </c>
      <c r="F4095" s="55">
        <v>18.010000000000002</v>
      </c>
      <c r="G4095" s="55">
        <v>35.218000000000004</v>
      </c>
      <c r="H4095" s="55">
        <v>250.36699999999999</v>
      </c>
    </row>
    <row r="4096" spans="1:8" x14ac:dyDescent="0.25">
      <c r="A4096" s="55">
        <v>2022</v>
      </c>
      <c r="B4096" s="55" t="s">
        <v>30</v>
      </c>
      <c r="C4096" s="55">
        <v>872</v>
      </c>
      <c r="D4096" s="54">
        <v>44875</v>
      </c>
      <c r="E4096" s="56">
        <v>0.75</v>
      </c>
      <c r="F4096" s="55">
        <v>12.268000000000001</v>
      </c>
      <c r="G4096" s="55">
        <v>38.981999999999999</v>
      </c>
      <c r="H4096" s="55">
        <v>250.36699999999999</v>
      </c>
    </row>
    <row r="4097" spans="1:8" x14ac:dyDescent="0.25">
      <c r="A4097" s="55">
        <v>2022</v>
      </c>
      <c r="B4097" s="55" t="s">
        <v>30</v>
      </c>
      <c r="C4097" s="55">
        <v>873</v>
      </c>
      <c r="D4097" s="54">
        <v>44875</v>
      </c>
      <c r="E4097" s="56">
        <v>0.79166666666666663</v>
      </c>
      <c r="F4097" s="55">
        <v>10.81</v>
      </c>
      <c r="G4097" s="55">
        <v>42.414999999999999</v>
      </c>
      <c r="H4097" s="55">
        <v>242.36799999999999</v>
      </c>
    </row>
    <row r="4098" spans="1:8" x14ac:dyDescent="0.25">
      <c r="A4098" s="55">
        <v>2022</v>
      </c>
      <c r="B4098" s="55" t="s">
        <v>30</v>
      </c>
      <c r="C4098" s="55">
        <v>874</v>
      </c>
      <c r="D4098" s="54">
        <v>44875</v>
      </c>
      <c r="E4098" s="56">
        <v>0.83333333333333337</v>
      </c>
      <c r="F4098" s="55">
        <v>10.614000000000001</v>
      </c>
      <c r="G4098" s="55">
        <v>45.32</v>
      </c>
      <c r="H4098" s="55">
        <v>235.434</v>
      </c>
    </row>
    <row r="4099" spans="1:8" x14ac:dyDescent="0.25">
      <c r="A4099" s="55">
        <v>2022</v>
      </c>
      <c r="B4099" s="55" t="s">
        <v>30</v>
      </c>
      <c r="C4099" s="55">
        <v>875</v>
      </c>
      <c r="D4099" s="54">
        <v>44875</v>
      </c>
      <c r="E4099" s="56">
        <v>0.875</v>
      </c>
      <c r="F4099" s="55">
        <v>10.394</v>
      </c>
      <c r="G4099" s="55">
        <v>46.991</v>
      </c>
      <c r="H4099" s="55">
        <v>232.28899999999999</v>
      </c>
    </row>
    <row r="4100" spans="1:8" x14ac:dyDescent="0.25">
      <c r="A4100" s="55">
        <v>2022</v>
      </c>
      <c r="B4100" s="55" t="s">
        <v>30</v>
      </c>
      <c r="C4100" s="55">
        <v>876</v>
      </c>
      <c r="D4100" s="54">
        <v>44905</v>
      </c>
      <c r="E4100" s="56">
        <v>0.91666666666666663</v>
      </c>
      <c r="F4100" s="55">
        <v>9.8290000000000006</v>
      </c>
      <c r="G4100" s="55">
        <v>50.677</v>
      </c>
      <c r="H4100" s="55">
        <v>229.32900000000001</v>
      </c>
    </row>
    <row r="4101" spans="1:8" x14ac:dyDescent="0.25">
      <c r="A4101" s="55">
        <v>2022</v>
      </c>
      <c r="B4101" s="55" t="s">
        <v>30</v>
      </c>
      <c r="C4101" s="55">
        <v>877</v>
      </c>
      <c r="D4101" s="54">
        <v>44905</v>
      </c>
      <c r="E4101" s="56">
        <v>0.95833333333333337</v>
      </c>
      <c r="F4101" s="55">
        <v>9.7799999999999994</v>
      </c>
      <c r="G4101" s="55">
        <v>55.069000000000003</v>
      </c>
      <c r="H4101" s="55">
        <v>223.886</v>
      </c>
    </row>
    <row r="4102" spans="1:8" x14ac:dyDescent="0.25">
      <c r="A4102" s="55">
        <v>2022</v>
      </c>
      <c r="B4102" s="55" t="s">
        <v>30</v>
      </c>
      <c r="C4102" s="55">
        <v>878</v>
      </c>
      <c r="D4102" s="54">
        <v>44905</v>
      </c>
      <c r="E4102" s="56">
        <v>0.54166666666666696</v>
      </c>
      <c r="F4102" s="55">
        <v>9.1140000000000008</v>
      </c>
      <c r="G4102" s="55">
        <v>61.048000000000002</v>
      </c>
      <c r="H4102" s="55">
        <v>216.70400000000001</v>
      </c>
    </row>
    <row r="4103" spans="1:8" x14ac:dyDescent="0.25">
      <c r="A4103" s="55">
        <v>2022</v>
      </c>
      <c r="B4103" s="55" t="s">
        <v>30</v>
      </c>
      <c r="C4103" s="55">
        <v>879</v>
      </c>
      <c r="D4103" s="54">
        <v>44905</v>
      </c>
      <c r="E4103" s="56">
        <v>0.58333333333333304</v>
      </c>
      <c r="F4103" s="55">
        <v>8.9410000000000007</v>
      </c>
      <c r="G4103" s="55">
        <v>66.789000000000001</v>
      </c>
      <c r="H4103" s="55">
        <v>208.536</v>
      </c>
    </row>
    <row r="4104" spans="1:8" x14ac:dyDescent="0.25">
      <c r="A4104" s="55">
        <v>2022</v>
      </c>
      <c r="B4104" s="55" t="s">
        <v>30</v>
      </c>
      <c r="C4104" s="55">
        <v>880</v>
      </c>
      <c r="D4104" s="54">
        <v>44905</v>
      </c>
      <c r="E4104" s="56">
        <v>0.625</v>
      </c>
      <c r="F4104" s="55">
        <v>9.5090000000000003</v>
      </c>
      <c r="G4104" s="55">
        <v>74.656999999999996</v>
      </c>
      <c r="H4104" s="55">
        <v>191.45699999999999</v>
      </c>
    </row>
    <row r="4105" spans="1:8" x14ac:dyDescent="0.25">
      <c r="A4105" s="55">
        <v>2022</v>
      </c>
      <c r="B4105" s="55" t="s">
        <v>30</v>
      </c>
      <c r="C4105" s="55">
        <v>881</v>
      </c>
      <c r="D4105" s="54">
        <v>44905</v>
      </c>
      <c r="E4105" s="56">
        <v>0.66666666666666696</v>
      </c>
      <c r="F4105" s="55">
        <v>9.9280000000000008</v>
      </c>
      <c r="G4105" s="55">
        <v>79.655000000000001</v>
      </c>
      <c r="H4105" s="55">
        <v>171.09200000000001</v>
      </c>
    </row>
    <row r="4106" spans="1:8" x14ac:dyDescent="0.25">
      <c r="A4106" s="55">
        <v>2022</v>
      </c>
      <c r="B4106" s="55" t="s">
        <v>30</v>
      </c>
      <c r="C4106" s="55">
        <v>882</v>
      </c>
      <c r="D4106" s="54">
        <v>44905</v>
      </c>
      <c r="E4106" s="56">
        <v>0.70833333333333304</v>
      </c>
      <c r="F4106" s="55">
        <v>10.074999999999999</v>
      </c>
      <c r="G4106" s="55">
        <v>82.790999999999997</v>
      </c>
      <c r="H4106" s="55">
        <v>150.947</v>
      </c>
    </row>
    <row r="4107" spans="1:8" x14ac:dyDescent="0.25">
      <c r="A4107" s="55">
        <v>2022</v>
      </c>
      <c r="B4107" s="55" t="s">
        <v>30</v>
      </c>
      <c r="C4107" s="55">
        <v>883</v>
      </c>
      <c r="D4107" s="54">
        <v>44905</v>
      </c>
      <c r="E4107" s="56">
        <v>0.75</v>
      </c>
      <c r="F4107" s="55">
        <v>10.932</v>
      </c>
      <c r="G4107" s="55">
        <v>83.950999999999993</v>
      </c>
      <c r="H4107" s="55">
        <v>129.98099999999999</v>
      </c>
    </row>
    <row r="4108" spans="1:8" x14ac:dyDescent="0.25">
      <c r="A4108" s="55">
        <v>2022</v>
      </c>
      <c r="B4108" s="55" t="s">
        <v>30</v>
      </c>
      <c r="C4108" s="55">
        <v>884</v>
      </c>
      <c r="D4108" s="54">
        <v>44905</v>
      </c>
      <c r="E4108" s="56">
        <v>0.79166666666666696</v>
      </c>
      <c r="F4108" s="55">
        <v>16.986999999999998</v>
      </c>
      <c r="G4108" s="55">
        <v>77.402000000000001</v>
      </c>
      <c r="H4108" s="55">
        <v>113.50700000000001</v>
      </c>
    </row>
    <row r="4109" spans="1:8" x14ac:dyDescent="0.25">
      <c r="A4109" s="55">
        <v>2022</v>
      </c>
      <c r="B4109" s="55" t="s">
        <v>30</v>
      </c>
      <c r="C4109" s="55">
        <v>885</v>
      </c>
      <c r="D4109" s="54">
        <v>44905</v>
      </c>
      <c r="E4109" s="56">
        <v>0.83333333333333304</v>
      </c>
      <c r="F4109" s="55">
        <v>32.433</v>
      </c>
      <c r="G4109" s="55">
        <v>43.084000000000003</v>
      </c>
      <c r="H4109" s="55">
        <v>170.28800000000001</v>
      </c>
    </row>
    <row r="4110" spans="1:8" x14ac:dyDescent="0.25">
      <c r="A4110" s="55">
        <v>2022</v>
      </c>
      <c r="B4110" s="55" t="s">
        <v>30</v>
      </c>
      <c r="C4110" s="55">
        <v>886</v>
      </c>
      <c r="D4110" s="54">
        <v>44905</v>
      </c>
      <c r="E4110" s="56">
        <v>0.875</v>
      </c>
      <c r="F4110" s="55">
        <v>39.545000000000002</v>
      </c>
      <c r="G4110" s="55">
        <v>24.355</v>
      </c>
      <c r="H4110" s="55">
        <v>149.011</v>
      </c>
    </row>
    <row r="4111" spans="1:8" x14ac:dyDescent="0.25">
      <c r="A4111" s="55">
        <v>2022</v>
      </c>
      <c r="B4111" s="55" t="s">
        <v>30</v>
      </c>
      <c r="C4111" s="55">
        <v>887</v>
      </c>
      <c r="D4111" s="54">
        <v>44905</v>
      </c>
      <c r="E4111" s="56">
        <v>0.91666666666666696</v>
      </c>
      <c r="F4111" s="55">
        <v>42.534999999999997</v>
      </c>
      <c r="G4111" s="55">
        <v>17.219000000000001</v>
      </c>
      <c r="H4111" s="55">
        <v>135.56100000000001</v>
      </c>
    </row>
    <row r="4112" spans="1:8" x14ac:dyDescent="0.25">
      <c r="A4112" s="55">
        <v>2022</v>
      </c>
      <c r="B4112" s="55" t="s">
        <v>30</v>
      </c>
      <c r="C4112" s="55">
        <v>888</v>
      </c>
      <c r="D4112" s="54">
        <v>44905</v>
      </c>
      <c r="E4112" s="56">
        <v>0.95833333333333304</v>
      </c>
      <c r="F4112" s="55">
        <v>45.53</v>
      </c>
      <c r="G4112" s="55">
        <v>13.759</v>
      </c>
      <c r="H4112" s="55">
        <v>135.89599999999999</v>
      </c>
    </row>
    <row r="4113" spans="1:8" x14ac:dyDescent="0.25">
      <c r="A4113" s="55">
        <v>2022</v>
      </c>
      <c r="B4113" s="55" t="s">
        <v>30</v>
      </c>
      <c r="C4113" s="55">
        <v>889</v>
      </c>
      <c r="D4113" s="54">
        <v>44905</v>
      </c>
      <c r="E4113" s="56">
        <v>0</v>
      </c>
      <c r="F4113" s="55">
        <v>33.079000000000001</v>
      </c>
      <c r="G4113" s="55">
        <v>19.015999999999998</v>
      </c>
      <c r="H4113" s="55">
        <v>175.35499999999999</v>
      </c>
    </row>
    <row r="4114" spans="1:8" x14ac:dyDescent="0.25">
      <c r="A4114" s="55">
        <v>2022</v>
      </c>
      <c r="B4114" s="55" t="s">
        <v>30</v>
      </c>
      <c r="C4114" s="55">
        <v>890</v>
      </c>
      <c r="D4114" s="54">
        <v>44905</v>
      </c>
      <c r="E4114" s="56">
        <v>4.1666666666666664E-2</v>
      </c>
      <c r="F4114" s="55">
        <v>31.637</v>
      </c>
      <c r="G4114" s="55">
        <v>20.736000000000001</v>
      </c>
      <c r="H4114" s="55">
        <v>135.89599999999999</v>
      </c>
    </row>
    <row r="4115" spans="1:8" x14ac:dyDescent="0.25">
      <c r="A4115" s="55">
        <v>2022</v>
      </c>
      <c r="B4115" s="55" t="s">
        <v>30</v>
      </c>
      <c r="C4115" s="55">
        <v>891</v>
      </c>
      <c r="D4115" s="54">
        <v>44905</v>
      </c>
      <c r="E4115" s="56">
        <v>8.3333333333333329E-2</v>
      </c>
      <c r="F4115" s="55">
        <v>42.893000000000001</v>
      </c>
      <c r="G4115" s="55">
        <v>13.939</v>
      </c>
      <c r="H4115" s="55">
        <v>154.04</v>
      </c>
    </row>
    <row r="4116" spans="1:8" x14ac:dyDescent="0.25">
      <c r="A4116" s="55">
        <v>2022</v>
      </c>
      <c r="B4116" s="55" t="s">
        <v>30</v>
      </c>
      <c r="C4116" s="55">
        <v>892</v>
      </c>
      <c r="D4116" s="54">
        <v>44905</v>
      </c>
      <c r="E4116" s="56">
        <v>0.125</v>
      </c>
      <c r="F4116" s="55">
        <v>31.765000000000001</v>
      </c>
      <c r="G4116" s="55">
        <v>18.021000000000001</v>
      </c>
      <c r="H4116" s="55">
        <v>223.886</v>
      </c>
    </row>
    <row r="4117" spans="1:8" x14ac:dyDescent="0.25">
      <c r="A4117" s="55">
        <v>2022</v>
      </c>
      <c r="B4117" s="55" t="s">
        <v>30</v>
      </c>
      <c r="C4117" s="55">
        <v>893</v>
      </c>
      <c r="D4117" s="54">
        <v>44905</v>
      </c>
      <c r="E4117" s="56">
        <v>0.16666666666666666</v>
      </c>
      <c r="F4117" s="55">
        <v>28.542999999999999</v>
      </c>
      <c r="G4117" s="55">
        <v>21.074000000000002</v>
      </c>
      <c r="H4117" s="55">
        <v>226.53299999999999</v>
      </c>
    </row>
    <row r="4118" spans="1:8" x14ac:dyDescent="0.25">
      <c r="A4118" s="55">
        <v>2022</v>
      </c>
      <c r="B4118" s="55" t="s">
        <v>30</v>
      </c>
      <c r="C4118" s="55">
        <v>894</v>
      </c>
      <c r="D4118" s="54">
        <v>44905</v>
      </c>
      <c r="E4118" s="56">
        <v>0.20833333333333334</v>
      </c>
      <c r="F4118" s="55">
        <v>26.181999999999999</v>
      </c>
      <c r="G4118" s="55">
        <v>23.975000000000001</v>
      </c>
      <c r="H4118" s="55">
        <v>235.434</v>
      </c>
    </row>
    <row r="4119" spans="1:8" x14ac:dyDescent="0.25">
      <c r="A4119" s="55">
        <v>2022</v>
      </c>
      <c r="B4119" s="55" t="s">
        <v>30</v>
      </c>
      <c r="C4119" s="55">
        <v>895</v>
      </c>
      <c r="D4119" s="54">
        <v>44905</v>
      </c>
      <c r="E4119" s="56">
        <v>0.25</v>
      </c>
      <c r="F4119" s="55">
        <v>22.513000000000002</v>
      </c>
      <c r="G4119" s="55">
        <v>29.352</v>
      </c>
      <c r="H4119" s="55">
        <v>254.869</v>
      </c>
    </row>
    <row r="4120" spans="1:8" x14ac:dyDescent="0.25">
      <c r="A4120" s="55">
        <v>2022</v>
      </c>
      <c r="B4120" s="55" t="s">
        <v>30</v>
      </c>
      <c r="C4120" s="55">
        <v>896</v>
      </c>
      <c r="D4120" s="54">
        <v>44905</v>
      </c>
      <c r="E4120" s="56">
        <v>0.29166666666666669</v>
      </c>
      <c r="F4120" s="55">
        <v>20.341000000000001</v>
      </c>
      <c r="G4120" s="55">
        <v>34.192</v>
      </c>
      <c r="H4120" s="55">
        <v>250.36699999999999</v>
      </c>
    </row>
    <row r="4121" spans="1:8" x14ac:dyDescent="0.25">
      <c r="A4121" s="55">
        <v>2022</v>
      </c>
      <c r="B4121" s="55" t="s">
        <v>30</v>
      </c>
      <c r="C4121" s="55">
        <v>897</v>
      </c>
      <c r="D4121" s="54">
        <v>44905</v>
      </c>
      <c r="E4121" s="56">
        <v>0.33333333333333331</v>
      </c>
      <c r="F4121" s="55">
        <v>19.651</v>
      </c>
      <c r="G4121" s="55">
        <v>36.228999999999999</v>
      </c>
      <c r="H4121" s="55">
        <v>246.21600000000001</v>
      </c>
    </row>
    <row r="4122" spans="1:8" x14ac:dyDescent="0.25">
      <c r="A4122" s="55">
        <v>2022</v>
      </c>
      <c r="B4122" s="55" t="s">
        <v>30</v>
      </c>
      <c r="C4122" s="55">
        <v>898</v>
      </c>
      <c r="D4122" s="54">
        <v>44905</v>
      </c>
      <c r="E4122" s="56">
        <v>0.375</v>
      </c>
      <c r="F4122" s="55">
        <v>18.913</v>
      </c>
      <c r="G4122" s="55">
        <v>40.15</v>
      </c>
      <c r="H4122" s="55">
        <v>246.21600000000001</v>
      </c>
    </row>
    <row r="4123" spans="1:8" x14ac:dyDescent="0.25">
      <c r="A4123" s="55">
        <v>2022</v>
      </c>
      <c r="B4123" s="55" t="s">
        <v>30</v>
      </c>
      <c r="C4123" s="55">
        <v>899</v>
      </c>
      <c r="D4123" s="54">
        <v>44905</v>
      </c>
      <c r="E4123" s="56">
        <v>0.41666666666666669</v>
      </c>
      <c r="F4123" s="55">
        <v>17.962</v>
      </c>
      <c r="G4123" s="55">
        <v>42.707999999999998</v>
      </c>
      <c r="H4123" s="55">
        <v>242.36799999999999</v>
      </c>
    </row>
    <row r="4124" spans="1:8" x14ac:dyDescent="0.25">
      <c r="A4124" s="55">
        <v>2022</v>
      </c>
      <c r="B4124" s="55" t="s">
        <v>30</v>
      </c>
      <c r="C4124" s="55">
        <v>900</v>
      </c>
      <c r="D4124" s="54" t="s">
        <v>6745</v>
      </c>
      <c r="E4124" s="56">
        <v>0.45833333333333331</v>
      </c>
      <c r="F4124" s="55">
        <v>17.344000000000001</v>
      </c>
      <c r="G4124" s="55">
        <v>44.258000000000003</v>
      </c>
      <c r="H4124" s="55">
        <v>242.36799999999999</v>
      </c>
    </row>
    <row r="4125" spans="1:8" x14ac:dyDescent="0.25">
      <c r="A4125" s="55">
        <v>2022</v>
      </c>
      <c r="B4125" s="55" t="s">
        <v>30</v>
      </c>
      <c r="C4125" s="55">
        <v>901</v>
      </c>
      <c r="D4125" s="54" t="s">
        <v>6745</v>
      </c>
      <c r="E4125" s="56">
        <v>0.5</v>
      </c>
      <c r="F4125" s="55">
        <v>16.773</v>
      </c>
      <c r="G4125" s="55">
        <v>44.823</v>
      </c>
      <c r="H4125" s="55">
        <v>238.785</v>
      </c>
    </row>
    <row r="4126" spans="1:8" x14ac:dyDescent="0.25">
      <c r="A4126" s="55">
        <v>2022</v>
      </c>
      <c r="B4126" s="55" t="s">
        <v>30</v>
      </c>
      <c r="C4126" s="55">
        <v>902</v>
      </c>
      <c r="D4126" s="54" t="s">
        <v>6745</v>
      </c>
      <c r="E4126" s="56">
        <v>0.54166666666666663</v>
      </c>
      <c r="F4126" s="55">
        <v>15.939</v>
      </c>
      <c r="G4126" s="55">
        <v>47.173000000000002</v>
      </c>
      <c r="H4126" s="55">
        <v>238.785</v>
      </c>
    </row>
    <row r="4127" spans="1:8" x14ac:dyDescent="0.25">
      <c r="A4127" s="55">
        <v>2022</v>
      </c>
      <c r="B4127" s="55" t="s">
        <v>30</v>
      </c>
      <c r="C4127" s="55">
        <v>903</v>
      </c>
      <c r="D4127" s="54" t="s">
        <v>6745</v>
      </c>
      <c r="E4127" s="56">
        <v>0.58333333333333337</v>
      </c>
      <c r="F4127" s="55">
        <v>13.666</v>
      </c>
      <c r="G4127" s="55">
        <v>50.072000000000003</v>
      </c>
      <c r="H4127" s="55">
        <v>238.785</v>
      </c>
    </row>
    <row r="4128" spans="1:8" x14ac:dyDescent="0.25">
      <c r="A4128" s="55">
        <v>2022</v>
      </c>
      <c r="B4128" s="55" t="s">
        <v>30</v>
      </c>
      <c r="C4128" s="55">
        <v>904</v>
      </c>
      <c r="D4128" s="54" t="s">
        <v>6745</v>
      </c>
      <c r="E4128" s="56">
        <v>0.625</v>
      </c>
      <c r="F4128" s="55">
        <v>11.053000000000001</v>
      </c>
      <c r="G4128" s="55">
        <v>52.335999999999999</v>
      </c>
      <c r="H4128" s="55">
        <v>232.28899999999999</v>
      </c>
    </row>
    <row r="4129" spans="1:8" x14ac:dyDescent="0.25">
      <c r="A4129" s="55">
        <v>2022</v>
      </c>
      <c r="B4129" s="55" t="s">
        <v>30</v>
      </c>
      <c r="C4129" s="55">
        <v>905</v>
      </c>
      <c r="D4129" s="54" t="s">
        <v>6745</v>
      </c>
      <c r="E4129" s="56">
        <v>0.66666666666666663</v>
      </c>
      <c r="F4129" s="55">
        <v>12.461</v>
      </c>
      <c r="G4129" s="55">
        <v>54.869</v>
      </c>
      <c r="H4129" s="55">
        <v>221.37299999999999</v>
      </c>
    </row>
    <row r="4130" spans="1:8" x14ac:dyDescent="0.25">
      <c r="A4130" s="55">
        <v>2022</v>
      </c>
      <c r="B4130" s="55" t="s">
        <v>30</v>
      </c>
      <c r="C4130" s="55">
        <v>906</v>
      </c>
      <c r="D4130" s="54" t="s">
        <v>6745</v>
      </c>
      <c r="E4130" s="56">
        <v>0.70833333333333337</v>
      </c>
      <c r="F4130" s="55">
        <v>15.103</v>
      </c>
      <c r="G4130" s="55">
        <v>54.957000000000001</v>
      </c>
      <c r="H4130" s="55">
        <v>223.886</v>
      </c>
    </row>
    <row r="4131" spans="1:8" x14ac:dyDescent="0.25">
      <c r="A4131" s="55">
        <v>2022</v>
      </c>
      <c r="B4131" s="55" t="s">
        <v>30</v>
      </c>
      <c r="C4131" s="55">
        <v>907</v>
      </c>
      <c r="D4131" s="54" t="s">
        <v>6745</v>
      </c>
      <c r="E4131" s="56">
        <v>0.75</v>
      </c>
      <c r="F4131" s="55">
        <v>13.329000000000001</v>
      </c>
      <c r="G4131" s="55">
        <v>57.106000000000002</v>
      </c>
      <c r="H4131" s="55">
        <v>208.536</v>
      </c>
    </row>
    <row r="4132" spans="1:8" x14ac:dyDescent="0.25">
      <c r="A4132" s="55">
        <v>2022</v>
      </c>
      <c r="B4132" s="55" t="s">
        <v>30</v>
      </c>
      <c r="C4132" s="55">
        <v>908</v>
      </c>
      <c r="D4132" s="54" t="s">
        <v>6745</v>
      </c>
      <c r="E4132" s="56">
        <v>0.79166666666666663</v>
      </c>
      <c r="F4132" s="55">
        <v>21.437000000000001</v>
      </c>
      <c r="G4132" s="55">
        <v>50.338999999999999</v>
      </c>
      <c r="H4132" s="55">
        <v>184.29300000000001</v>
      </c>
    </row>
    <row r="4133" spans="1:8" x14ac:dyDescent="0.25">
      <c r="A4133" s="55">
        <v>2022</v>
      </c>
      <c r="B4133" s="55" t="s">
        <v>30</v>
      </c>
      <c r="C4133" s="55">
        <v>909</v>
      </c>
      <c r="D4133" s="54" t="s">
        <v>6745</v>
      </c>
      <c r="E4133" s="56">
        <v>0.83333333333333337</v>
      </c>
      <c r="F4133" s="55">
        <v>29.664999999999999</v>
      </c>
      <c r="G4133" s="55">
        <v>32.119999999999997</v>
      </c>
      <c r="H4133" s="55">
        <v>168.726</v>
      </c>
    </row>
    <row r="4134" spans="1:8" x14ac:dyDescent="0.25">
      <c r="A4134" s="55">
        <v>2022</v>
      </c>
      <c r="B4134" s="55" t="s">
        <v>30</v>
      </c>
      <c r="C4134" s="55">
        <v>910</v>
      </c>
      <c r="D4134" s="54" t="s">
        <v>6745</v>
      </c>
      <c r="E4134" s="56">
        <v>0.875</v>
      </c>
      <c r="F4134" s="55">
        <v>31.433</v>
      </c>
      <c r="G4134" s="55">
        <v>23.251000000000001</v>
      </c>
      <c r="H4134" s="55">
        <v>163.00200000000001</v>
      </c>
    </row>
    <row r="4135" spans="1:8" x14ac:dyDescent="0.25">
      <c r="A4135" s="55">
        <v>2022</v>
      </c>
      <c r="B4135" s="55" t="s">
        <v>30</v>
      </c>
      <c r="C4135" s="55">
        <v>911</v>
      </c>
      <c r="D4135" s="54" t="s">
        <v>6745</v>
      </c>
      <c r="E4135" s="56">
        <v>0.91666666666666663</v>
      </c>
      <c r="F4135" s="55">
        <v>29.114999999999998</v>
      </c>
      <c r="G4135" s="55">
        <v>26.321000000000002</v>
      </c>
      <c r="H4135" s="55">
        <v>163.67599999999999</v>
      </c>
    </row>
    <row r="4136" spans="1:8" x14ac:dyDescent="0.25">
      <c r="A4136" s="55">
        <v>2022</v>
      </c>
      <c r="B4136" s="55" t="s">
        <v>30</v>
      </c>
      <c r="C4136" s="55">
        <v>912</v>
      </c>
      <c r="D4136" s="54" t="s">
        <v>6745</v>
      </c>
      <c r="E4136" s="56">
        <v>0.95833333333333337</v>
      </c>
      <c r="F4136" s="55">
        <v>31.103000000000002</v>
      </c>
      <c r="G4136" s="55">
        <v>20.739000000000001</v>
      </c>
      <c r="H4136" s="55">
        <v>136.57599999999999</v>
      </c>
    </row>
    <row r="4137" spans="1:8" x14ac:dyDescent="0.25">
      <c r="A4137" s="55">
        <v>2022</v>
      </c>
      <c r="B4137" s="55" t="s">
        <v>30</v>
      </c>
      <c r="C4137" s="55">
        <v>913</v>
      </c>
      <c r="D4137" s="54" t="s">
        <v>6745</v>
      </c>
      <c r="E4137" s="56">
        <v>0.54166666666666696</v>
      </c>
      <c r="F4137" s="55">
        <v>24.797999999999998</v>
      </c>
      <c r="G4137" s="55">
        <v>28.216999999999999</v>
      </c>
      <c r="H4137" s="55">
        <v>135.22800000000001</v>
      </c>
    </row>
    <row r="4138" spans="1:8" x14ac:dyDescent="0.25">
      <c r="A4138" s="55">
        <v>2022</v>
      </c>
      <c r="B4138" s="55" t="s">
        <v>30</v>
      </c>
      <c r="C4138" s="55">
        <v>914</v>
      </c>
      <c r="D4138" s="54" t="s">
        <v>6745</v>
      </c>
      <c r="E4138" s="56">
        <v>0.58333333333333304</v>
      </c>
      <c r="F4138" s="55">
        <v>28.593</v>
      </c>
      <c r="G4138" s="55">
        <v>23.792999999999999</v>
      </c>
      <c r="H4138" s="55">
        <v>134.572</v>
      </c>
    </row>
    <row r="4139" spans="1:8" x14ac:dyDescent="0.25">
      <c r="A4139" s="55">
        <v>2022</v>
      </c>
      <c r="B4139" s="55" t="s">
        <v>30</v>
      </c>
      <c r="C4139" s="55">
        <v>915</v>
      </c>
      <c r="D4139" s="54" t="s">
        <v>6745</v>
      </c>
      <c r="E4139" s="56">
        <v>0.625</v>
      </c>
      <c r="F4139" s="55">
        <v>27.998000000000001</v>
      </c>
      <c r="G4139" s="55">
        <v>21.667999999999999</v>
      </c>
      <c r="H4139" s="55">
        <v>195.52</v>
      </c>
    </row>
    <row r="4140" spans="1:8" x14ac:dyDescent="0.25">
      <c r="A4140" s="55">
        <v>2022</v>
      </c>
      <c r="B4140" s="55" t="s">
        <v>30</v>
      </c>
      <c r="C4140" s="55">
        <v>916</v>
      </c>
      <c r="D4140" s="54" t="s">
        <v>6745</v>
      </c>
      <c r="E4140" s="56">
        <v>0.66666666666666696</v>
      </c>
      <c r="F4140" s="55">
        <v>22.082000000000001</v>
      </c>
      <c r="G4140" s="55">
        <v>26.617999999999999</v>
      </c>
      <c r="H4140" s="55">
        <v>183.20400000000001</v>
      </c>
    </row>
    <row r="4141" spans="1:8" x14ac:dyDescent="0.25">
      <c r="A4141" s="55">
        <v>2022</v>
      </c>
      <c r="B4141" s="55" t="s">
        <v>30</v>
      </c>
      <c r="C4141" s="55">
        <v>917</v>
      </c>
      <c r="D4141" s="54" t="s">
        <v>6745</v>
      </c>
      <c r="E4141" s="56">
        <v>0.70833333333333304</v>
      </c>
      <c r="F4141" s="55">
        <v>19.698</v>
      </c>
      <c r="G4141" s="55">
        <v>29.523</v>
      </c>
      <c r="H4141" s="55">
        <v>203.21799999999999</v>
      </c>
    </row>
    <row r="4142" spans="1:8" x14ac:dyDescent="0.25">
      <c r="A4142" s="55">
        <v>2022</v>
      </c>
      <c r="B4142" s="55" t="s">
        <v>30</v>
      </c>
      <c r="C4142" s="55">
        <v>918</v>
      </c>
      <c r="D4142" s="54" t="s">
        <v>6745</v>
      </c>
      <c r="E4142" s="56">
        <v>0.75</v>
      </c>
      <c r="F4142" s="55">
        <v>17.13</v>
      </c>
      <c r="G4142" s="55">
        <v>33.857999999999997</v>
      </c>
      <c r="H4142" s="55">
        <v>218.982</v>
      </c>
    </row>
    <row r="4143" spans="1:8" x14ac:dyDescent="0.25">
      <c r="A4143" s="55">
        <v>2022</v>
      </c>
      <c r="B4143" s="55" t="s">
        <v>30</v>
      </c>
      <c r="C4143" s="55">
        <v>919</v>
      </c>
      <c r="D4143" s="54" t="s">
        <v>6745</v>
      </c>
      <c r="E4143" s="56">
        <v>0.79166666666666696</v>
      </c>
      <c r="F4143" s="55">
        <v>12.871</v>
      </c>
      <c r="G4143" s="55">
        <v>41.837000000000003</v>
      </c>
      <c r="H4143" s="55">
        <v>246.21600000000001</v>
      </c>
    </row>
    <row r="4144" spans="1:8" x14ac:dyDescent="0.25">
      <c r="A4144" s="55">
        <v>2022</v>
      </c>
      <c r="B4144" s="55" t="s">
        <v>30</v>
      </c>
      <c r="C4144" s="55">
        <v>920</v>
      </c>
      <c r="D4144" s="54" t="s">
        <v>6745</v>
      </c>
      <c r="E4144" s="56">
        <v>0.83333333333333304</v>
      </c>
      <c r="F4144" s="55">
        <v>9.8539999999999992</v>
      </c>
      <c r="G4144" s="55">
        <v>45.781999999999996</v>
      </c>
      <c r="H4144" s="55">
        <v>238.785</v>
      </c>
    </row>
    <row r="4145" spans="1:8" x14ac:dyDescent="0.25">
      <c r="A4145" s="55">
        <v>2022</v>
      </c>
      <c r="B4145" s="55" t="s">
        <v>30</v>
      </c>
      <c r="C4145" s="55">
        <v>921</v>
      </c>
      <c r="D4145" s="54" t="s">
        <v>6745</v>
      </c>
      <c r="E4145" s="56">
        <v>0.875</v>
      </c>
      <c r="F4145" s="55">
        <v>8.2200000000000006</v>
      </c>
      <c r="G4145" s="55">
        <v>49.06</v>
      </c>
      <c r="H4145" s="55">
        <v>232.28899999999999</v>
      </c>
    </row>
    <row r="4146" spans="1:8" x14ac:dyDescent="0.25">
      <c r="A4146" s="55">
        <v>2022</v>
      </c>
      <c r="B4146" s="55" t="s">
        <v>30</v>
      </c>
      <c r="C4146" s="55">
        <v>922</v>
      </c>
      <c r="D4146" s="54" t="s">
        <v>6745</v>
      </c>
      <c r="E4146" s="56">
        <v>0.91666666666666696</v>
      </c>
      <c r="F4146" s="55">
        <v>7.1920000000000002</v>
      </c>
      <c r="G4146" s="55">
        <v>51.335000000000001</v>
      </c>
      <c r="H4146" s="55">
        <v>226.53299999999999</v>
      </c>
    </row>
    <row r="4147" spans="1:8" x14ac:dyDescent="0.25">
      <c r="A4147" s="55">
        <v>2022</v>
      </c>
      <c r="B4147" s="55" t="s">
        <v>30</v>
      </c>
      <c r="C4147" s="55">
        <v>923</v>
      </c>
      <c r="D4147" s="54" t="s">
        <v>6745</v>
      </c>
      <c r="E4147" s="56">
        <v>0.95833333333333304</v>
      </c>
      <c r="F4147" s="55">
        <v>6.6109999999999998</v>
      </c>
      <c r="G4147" s="55">
        <v>54.267000000000003</v>
      </c>
      <c r="H4147" s="55">
        <v>221.37299999999999</v>
      </c>
    </row>
    <row r="4148" spans="1:8" x14ac:dyDescent="0.25">
      <c r="A4148" s="55">
        <v>2022</v>
      </c>
      <c r="B4148" s="55" t="s">
        <v>30</v>
      </c>
      <c r="C4148" s="55">
        <v>924</v>
      </c>
      <c r="D4148" s="54" t="s">
        <v>6746</v>
      </c>
      <c r="E4148" s="56">
        <v>0</v>
      </c>
      <c r="F4148" s="55">
        <v>5.4109999999999996</v>
      </c>
      <c r="G4148" s="55">
        <v>58.634</v>
      </c>
      <c r="H4148" s="55">
        <v>216.70400000000001</v>
      </c>
    </row>
    <row r="4149" spans="1:8" x14ac:dyDescent="0.25">
      <c r="A4149" s="55">
        <v>2022</v>
      </c>
      <c r="B4149" s="55" t="s">
        <v>30</v>
      </c>
      <c r="C4149" s="55">
        <v>925</v>
      </c>
      <c r="D4149" s="54" t="s">
        <v>6746</v>
      </c>
      <c r="E4149" s="56">
        <v>4.1666666666666664E-2</v>
      </c>
      <c r="F4149" s="55">
        <v>4.5060000000000002</v>
      </c>
      <c r="G4149" s="55">
        <v>61.887999999999998</v>
      </c>
      <c r="H4149" s="55">
        <v>210.45</v>
      </c>
    </row>
    <row r="4150" spans="1:8" x14ac:dyDescent="0.25">
      <c r="A4150" s="55">
        <v>2022</v>
      </c>
      <c r="B4150" s="55" t="s">
        <v>30</v>
      </c>
      <c r="C4150" s="55">
        <v>926</v>
      </c>
      <c r="D4150" s="54" t="s">
        <v>6746</v>
      </c>
      <c r="E4150" s="56">
        <v>8.3333333333333329E-2</v>
      </c>
      <c r="F4150" s="55">
        <v>4.4020000000000001</v>
      </c>
      <c r="G4150" s="55">
        <v>65.396000000000001</v>
      </c>
      <c r="H4150" s="55">
        <v>201.572</v>
      </c>
    </row>
    <row r="4151" spans="1:8" x14ac:dyDescent="0.25">
      <c r="A4151" s="55">
        <v>2022</v>
      </c>
      <c r="B4151" s="55" t="s">
        <v>30</v>
      </c>
      <c r="C4151" s="55">
        <v>927</v>
      </c>
      <c r="D4151" s="54" t="s">
        <v>6746</v>
      </c>
      <c r="E4151" s="56">
        <v>0.125</v>
      </c>
      <c r="F4151" s="55">
        <v>4.0629999999999997</v>
      </c>
      <c r="G4151" s="55">
        <v>67.664000000000001</v>
      </c>
      <c r="H4151" s="55">
        <v>194.125</v>
      </c>
    </row>
    <row r="4152" spans="1:8" x14ac:dyDescent="0.25">
      <c r="A4152" s="55">
        <v>2022</v>
      </c>
      <c r="B4152" s="55" t="s">
        <v>30</v>
      </c>
      <c r="C4152" s="55">
        <v>928</v>
      </c>
      <c r="D4152" s="54" t="s">
        <v>6746</v>
      </c>
      <c r="E4152" s="56">
        <v>0.16666666666666666</v>
      </c>
      <c r="F4152" s="55">
        <v>3.0089999999999999</v>
      </c>
      <c r="G4152" s="55">
        <v>68.466999999999999</v>
      </c>
      <c r="H4152" s="55">
        <v>190.18</v>
      </c>
    </row>
    <row r="4153" spans="1:8" x14ac:dyDescent="0.25">
      <c r="A4153" s="55">
        <v>2022</v>
      </c>
      <c r="B4153" s="55" t="s">
        <v>30</v>
      </c>
      <c r="C4153" s="55">
        <v>929</v>
      </c>
      <c r="D4153" s="54" t="s">
        <v>6746</v>
      </c>
      <c r="E4153" s="56">
        <v>0.20833333333333334</v>
      </c>
      <c r="F4153" s="55">
        <v>2.2360000000000002</v>
      </c>
      <c r="G4153" s="55">
        <v>70.632999999999996</v>
      </c>
      <c r="H4153" s="55">
        <v>182.142</v>
      </c>
    </row>
    <row r="4154" spans="1:8" x14ac:dyDescent="0.25">
      <c r="A4154" s="55">
        <v>2022</v>
      </c>
      <c r="B4154" s="55" t="s">
        <v>30</v>
      </c>
      <c r="C4154" s="55">
        <v>930</v>
      </c>
      <c r="D4154" s="54" t="s">
        <v>6746</v>
      </c>
      <c r="E4154" s="56">
        <v>0.25</v>
      </c>
      <c r="F4154" s="55">
        <v>2.262</v>
      </c>
      <c r="G4154" s="55">
        <v>72.058999999999997</v>
      </c>
      <c r="H4154" s="55">
        <v>173.59800000000001</v>
      </c>
    </row>
    <row r="4155" spans="1:8" x14ac:dyDescent="0.25">
      <c r="A4155" s="55">
        <v>2022</v>
      </c>
      <c r="B4155" s="55" t="s">
        <v>30</v>
      </c>
      <c r="C4155" s="55">
        <v>931</v>
      </c>
      <c r="D4155" s="54" t="s">
        <v>6746</v>
      </c>
      <c r="E4155" s="56">
        <v>0.29166666666666669</v>
      </c>
      <c r="F4155" s="55">
        <v>3.38</v>
      </c>
      <c r="G4155" s="55">
        <v>74.055000000000007</v>
      </c>
      <c r="H4155" s="55">
        <v>163.67599999999999</v>
      </c>
    </row>
    <row r="4156" spans="1:8" x14ac:dyDescent="0.25">
      <c r="A4156" s="55">
        <v>2022</v>
      </c>
      <c r="B4156" s="55" t="s">
        <v>30</v>
      </c>
      <c r="C4156" s="55">
        <v>932</v>
      </c>
      <c r="D4156" s="54" t="s">
        <v>6746</v>
      </c>
      <c r="E4156" s="56">
        <v>0.33333333333333331</v>
      </c>
      <c r="F4156" s="55">
        <v>15.103</v>
      </c>
      <c r="G4156" s="55">
        <v>62.52</v>
      </c>
      <c r="H4156" s="55">
        <v>144.55000000000001</v>
      </c>
    </row>
    <row r="4157" spans="1:8" x14ac:dyDescent="0.25">
      <c r="A4157" s="55">
        <v>2022</v>
      </c>
      <c r="B4157" s="55" t="s">
        <v>30</v>
      </c>
      <c r="C4157" s="55">
        <v>933</v>
      </c>
      <c r="D4157" s="54" t="s">
        <v>6746</v>
      </c>
      <c r="E4157" s="56">
        <v>0.375</v>
      </c>
      <c r="F4157" s="55">
        <v>27.899000000000001</v>
      </c>
      <c r="G4157" s="55">
        <v>31.492000000000001</v>
      </c>
      <c r="H4157" s="55">
        <v>171.911</v>
      </c>
    </row>
    <row r="4158" spans="1:8" x14ac:dyDescent="0.25">
      <c r="A4158" s="55">
        <v>2022</v>
      </c>
      <c r="B4158" s="55" t="s">
        <v>30</v>
      </c>
      <c r="C4158" s="55">
        <v>934</v>
      </c>
      <c r="D4158" s="54" t="s">
        <v>6746</v>
      </c>
      <c r="E4158" s="56">
        <v>0.41666666666666669</v>
      </c>
      <c r="F4158" s="55">
        <v>34.097000000000001</v>
      </c>
      <c r="G4158" s="55">
        <v>18.004000000000001</v>
      </c>
      <c r="H4158" s="55">
        <v>141.70500000000001</v>
      </c>
    </row>
    <row r="4159" spans="1:8" x14ac:dyDescent="0.25">
      <c r="A4159" s="55">
        <v>2022</v>
      </c>
      <c r="B4159" s="55" t="s">
        <v>30</v>
      </c>
      <c r="C4159" s="55">
        <v>935</v>
      </c>
      <c r="D4159" s="54" t="s">
        <v>6746</v>
      </c>
      <c r="E4159" s="56">
        <v>0.45833333333333331</v>
      </c>
      <c r="F4159" s="55">
        <v>37.398000000000003</v>
      </c>
      <c r="G4159" s="55">
        <v>14.135</v>
      </c>
      <c r="H4159" s="55">
        <v>135.56100000000001</v>
      </c>
    </row>
    <row r="4160" spans="1:8" x14ac:dyDescent="0.25">
      <c r="A4160" s="55">
        <v>2022</v>
      </c>
      <c r="B4160" s="55" t="s">
        <v>30</v>
      </c>
      <c r="C4160" s="55">
        <v>936</v>
      </c>
      <c r="D4160" s="54" t="s">
        <v>6746</v>
      </c>
      <c r="E4160" s="56">
        <v>0.5</v>
      </c>
      <c r="F4160" s="55">
        <v>38.840000000000003</v>
      </c>
      <c r="G4160" s="55">
        <v>12.667</v>
      </c>
      <c r="H4160" s="55">
        <v>135.89599999999999</v>
      </c>
    </row>
    <row r="4161" spans="1:8" x14ac:dyDescent="0.25">
      <c r="A4161" s="55">
        <v>2022</v>
      </c>
      <c r="B4161" s="55" t="s">
        <v>30</v>
      </c>
      <c r="C4161" s="55">
        <v>937</v>
      </c>
      <c r="D4161" s="54" t="s">
        <v>6746</v>
      </c>
      <c r="E4161" s="56">
        <v>0.54166666666666663</v>
      </c>
      <c r="F4161" s="55">
        <v>21.963000000000001</v>
      </c>
      <c r="G4161" s="55">
        <v>21.289000000000001</v>
      </c>
      <c r="H4161" s="55">
        <v>214.52799999999999</v>
      </c>
    </row>
    <row r="4162" spans="1:8" x14ac:dyDescent="0.25">
      <c r="A4162" s="55">
        <v>2022</v>
      </c>
      <c r="B4162" s="55" t="s">
        <v>30</v>
      </c>
      <c r="C4162" s="55">
        <v>938</v>
      </c>
      <c r="D4162" s="54" t="s">
        <v>6746</v>
      </c>
      <c r="E4162" s="56">
        <v>0.58333333333333337</v>
      </c>
      <c r="F4162" s="55">
        <v>26.916</v>
      </c>
      <c r="G4162" s="55">
        <v>19.789000000000001</v>
      </c>
      <c r="H4162" s="55">
        <v>134.898</v>
      </c>
    </row>
    <row r="4163" spans="1:8" x14ac:dyDescent="0.25">
      <c r="A4163" s="55">
        <v>2022</v>
      </c>
      <c r="B4163" s="55" t="s">
        <v>30</v>
      </c>
      <c r="C4163" s="55">
        <v>939</v>
      </c>
      <c r="D4163" s="54" t="s">
        <v>6746</v>
      </c>
      <c r="E4163" s="56">
        <v>0.625</v>
      </c>
      <c r="F4163" s="55">
        <v>33.808999999999997</v>
      </c>
      <c r="G4163" s="55">
        <v>13.47</v>
      </c>
      <c r="H4163" s="55">
        <v>208.536</v>
      </c>
    </row>
    <row r="4164" spans="1:8" x14ac:dyDescent="0.25">
      <c r="A4164" s="55">
        <v>2022</v>
      </c>
      <c r="B4164" s="55" t="s">
        <v>30</v>
      </c>
      <c r="C4164" s="55">
        <v>940</v>
      </c>
      <c r="D4164" s="54" t="s">
        <v>6746</v>
      </c>
      <c r="E4164" s="56">
        <v>0.66666666666666663</v>
      </c>
      <c r="F4164" s="55">
        <v>25.89</v>
      </c>
      <c r="G4164" s="55">
        <v>17.283000000000001</v>
      </c>
      <c r="H4164" s="55">
        <v>198.447</v>
      </c>
    </row>
    <row r="4165" spans="1:8" x14ac:dyDescent="0.25">
      <c r="A4165" s="55">
        <v>2022</v>
      </c>
      <c r="B4165" s="55" t="s">
        <v>30</v>
      </c>
      <c r="C4165" s="55">
        <v>941</v>
      </c>
      <c r="D4165" s="54" t="s">
        <v>6746</v>
      </c>
      <c r="E4165" s="56">
        <v>0.70833333333333337</v>
      </c>
      <c r="F4165" s="55">
        <v>20.149999999999999</v>
      </c>
      <c r="G4165" s="55">
        <v>21.859000000000002</v>
      </c>
      <c r="H4165" s="55">
        <v>216.70400000000001</v>
      </c>
    </row>
    <row r="4166" spans="1:8" x14ac:dyDescent="0.25">
      <c r="A4166" s="55">
        <v>2022</v>
      </c>
      <c r="B4166" s="55" t="s">
        <v>30</v>
      </c>
      <c r="C4166" s="55">
        <v>942</v>
      </c>
      <c r="D4166" s="54" t="s">
        <v>6746</v>
      </c>
      <c r="E4166" s="56">
        <v>0.75</v>
      </c>
      <c r="F4166" s="55">
        <v>17.295999999999999</v>
      </c>
      <c r="G4166" s="55">
        <v>26.056999999999999</v>
      </c>
      <c r="H4166" s="55">
        <v>238.785</v>
      </c>
    </row>
    <row r="4167" spans="1:8" x14ac:dyDescent="0.25">
      <c r="A4167" s="55">
        <v>2022</v>
      </c>
      <c r="B4167" s="55" t="s">
        <v>30</v>
      </c>
      <c r="C4167" s="55">
        <v>943</v>
      </c>
      <c r="D4167" s="54" t="s">
        <v>6746</v>
      </c>
      <c r="E4167" s="56">
        <v>0.79166666666666663</v>
      </c>
      <c r="F4167" s="55">
        <v>15.342000000000001</v>
      </c>
      <c r="G4167" s="55">
        <v>30.251000000000001</v>
      </c>
      <c r="H4167" s="55">
        <v>250.36699999999999</v>
      </c>
    </row>
    <row r="4168" spans="1:8" x14ac:dyDescent="0.25">
      <c r="A4168" s="55">
        <v>2022</v>
      </c>
      <c r="B4168" s="55" t="s">
        <v>30</v>
      </c>
      <c r="C4168" s="55">
        <v>944</v>
      </c>
      <c r="D4168" s="54" t="s">
        <v>6746</v>
      </c>
      <c r="E4168" s="56">
        <v>0.83333333333333337</v>
      </c>
      <c r="F4168" s="55">
        <v>14.218</v>
      </c>
      <c r="G4168" s="55">
        <v>33.942999999999998</v>
      </c>
      <c r="H4168" s="55">
        <v>246.21600000000001</v>
      </c>
    </row>
    <row r="4169" spans="1:8" x14ac:dyDescent="0.25">
      <c r="A4169" s="55">
        <v>2022</v>
      </c>
      <c r="B4169" s="55" t="s">
        <v>30</v>
      </c>
      <c r="C4169" s="55">
        <v>945</v>
      </c>
      <c r="D4169" s="54" t="s">
        <v>6746</v>
      </c>
      <c r="E4169" s="56">
        <v>0.875</v>
      </c>
      <c r="F4169" s="55">
        <v>13.786</v>
      </c>
      <c r="G4169" s="55">
        <v>37.225000000000001</v>
      </c>
      <c r="H4169" s="55">
        <v>246.21600000000001</v>
      </c>
    </row>
    <row r="4170" spans="1:8" x14ac:dyDescent="0.25">
      <c r="A4170" s="55">
        <v>2022</v>
      </c>
      <c r="B4170" s="55" t="s">
        <v>30</v>
      </c>
      <c r="C4170" s="55">
        <v>946</v>
      </c>
      <c r="D4170" s="54" t="s">
        <v>6746</v>
      </c>
      <c r="E4170" s="56">
        <v>0.91666666666666663</v>
      </c>
      <c r="F4170" s="55">
        <v>13.473000000000001</v>
      </c>
      <c r="G4170" s="55">
        <v>40.003999999999998</v>
      </c>
      <c r="H4170" s="55">
        <v>242.36799999999999</v>
      </c>
    </row>
    <row r="4171" spans="1:8" x14ac:dyDescent="0.25">
      <c r="A4171" s="55">
        <v>2022</v>
      </c>
      <c r="B4171" s="55" t="s">
        <v>30</v>
      </c>
      <c r="C4171" s="55">
        <v>947</v>
      </c>
      <c r="D4171" s="54" t="s">
        <v>6746</v>
      </c>
      <c r="E4171" s="56">
        <v>0.95833333333333337</v>
      </c>
      <c r="F4171" s="55">
        <v>13.762</v>
      </c>
      <c r="G4171" s="55">
        <v>41.654000000000003</v>
      </c>
      <c r="H4171" s="55">
        <v>238.785</v>
      </c>
    </row>
    <row r="4172" spans="1:8" x14ac:dyDescent="0.25">
      <c r="A4172" s="55">
        <v>2022</v>
      </c>
      <c r="B4172" s="55" t="s">
        <v>30</v>
      </c>
      <c r="C4172" s="55">
        <v>948</v>
      </c>
      <c r="D4172" s="54" t="s">
        <v>6747</v>
      </c>
      <c r="E4172" s="56">
        <v>0.54166666666666696</v>
      </c>
      <c r="F4172" s="55">
        <v>13.978</v>
      </c>
      <c r="G4172" s="55">
        <v>45.988</v>
      </c>
      <c r="H4172" s="55">
        <v>238.785</v>
      </c>
    </row>
    <row r="4173" spans="1:8" x14ac:dyDescent="0.25">
      <c r="A4173" s="55">
        <v>2022</v>
      </c>
      <c r="B4173" s="55" t="s">
        <v>30</v>
      </c>
      <c r="C4173" s="55">
        <v>949</v>
      </c>
      <c r="D4173" s="54" t="s">
        <v>6747</v>
      </c>
      <c r="E4173" s="56">
        <v>0.58333333333333304</v>
      </c>
      <c r="F4173" s="55">
        <v>11.37</v>
      </c>
      <c r="G4173" s="55">
        <v>63.558999999999997</v>
      </c>
      <c r="H4173" s="55">
        <v>229.32900000000001</v>
      </c>
    </row>
    <row r="4174" spans="1:8" x14ac:dyDescent="0.25">
      <c r="A4174" s="55">
        <v>2022</v>
      </c>
      <c r="B4174" s="55" t="s">
        <v>30</v>
      </c>
      <c r="C4174" s="55">
        <v>950</v>
      </c>
      <c r="D4174" s="54" t="s">
        <v>6747</v>
      </c>
      <c r="E4174" s="56">
        <v>0.625</v>
      </c>
      <c r="F4174" s="55">
        <v>10.541</v>
      </c>
      <c r="G4174" s="55">
        <v>73.754999999999995</v>
      </c>
      <c r="H4174" s="55">
        <v>198.447</v>
      </c>
    </row>
    <row r="4175" spans="1:8" x14ac:dyDescent="0.25">
      <c r="A4175" s="55">
        <v>2022</v>
      </c>
      <c r="B4175" s="55" t="s">
        <v>30</v>
      </c>
      <c r="C4175" s="55">
        <v>951</v>
      </c>
      <c r="D4175" s="54" t="s">
        <v>6747</v>
      </c>
      <c r="E4175" s="56">
        <v>0.66666666666666696</v>
      </c>
      <c r="F4175" s="55">
        <v>10.541</v>
      </c>
      <c r="G4175" s="55">
        <v>75.174000000000007</v>
      </c>
      <c r="H4175" s="55">
        <v>183.20400000000001</v>
      </c>
    </row>
    <row r="4176" spans="1:8" x14ac:dyDescent="0.25">
      <c r="A4176" s="55">
        <v>2022</v>
      </c>
      <c r="B4176" s="55" t="s">
        <v>30</v>
      </c>
      <c r="C4176" s="55">
        <v>952</v>
      </c>
      <c r="D4176" s="54" t="s">
        <v>6747</v>
      </c>
      <c r="E4176" s="56">
        <v>0.70833333333333304</v>
      </c>
      <c r="F4176" s="55">
        <v>9.9770000000000003</v>
      </c>
      <c r="G4176" s="55">
        <v>78.331000000000003</v>
      </c>
      <c r="H4176" s="55">
        <v>172.74600000000001</v>
      </c>
    </row>
    <row r="4177" spans="1:8" x14ac:dyDescent="0.25">
      <c r="A4177" s="55">
        <v>2022</v>
      </c>
      <c r="B4177" s="55" t="s">
        <v>30</v>
      </c>
      <c r="C4177" s="55">
        <v>953</v>
      </c>
      <c r="D4177" s="54" t="s">
        <v>6747</v>
      </c>
      <c r="E4177" s="56">
        <v>0.75</v>
      </c>
      <c r="F4177" s="55">
        <v>9.7799999999999994</v>
      </c>
      <c r="G4177" s="55">
        <v>81.111000000000004</v>
      </c>
      <c r="H4177" s="55">
        <v>157.39099999999999</v>
      </c>
    </row>
    <row r="4178" spans="1:8" x14ac:dyDescent="0.25">
      <c r="A4178" s="55">
        <v>2022</v>
      </c>
      <c r="B4178" s="55" t="s">
        <v>30</v>
      </c>
      <c r="C4178" s="55">
        <v>954</v>
      </c>
      <c r="D4178" s="54" t="s">
        <v>6747</v>
      </c>
      <c r="E4178" s="56">
        <v>0.79166666666666696</v>
      </c>
      <c r="F4178" s="55">
        <v>9.657</v>
      </c>
      <c r="G4178" s="55">
        <v>82.989000000000004</v>
      </c>
      <c r="H4178" s="55">
        <v>143.71600000000001</v>
      </c>
    </row>
    <row r="4179" spans="1:8" x14ac:dyDescent="0.25">
      <c r="A4179" s="55">
        <v>2022</v>
      </c>
      <c r="B4179" s="55" t="s">
        <v>30</v>
      </c>
      <c r="C4179" s="55">
        <v>955</v>
      </c>
      <c r="D4179" s="54" t="s">
        <v>6747</v>
      </c>
      <c r="E4179" s="56">
        <v>0.83333333333333304</v>
      </c>
      <c r="F4179" s="55">
        <v>10.051</v>
      </c>
      <c r="G4179" s="55">
        <v>83.748000000000005</v>
      </c>
      <c r="H4179" s="55">
        <v>129.98099999999999</v>
      </c>
    </row>
    <row r="4180" spans="1:8" x14ac:dyDescent="0.25">
      <c r="A4180" s="55">
        <v>2022</v>
      </c>
      <c r="B4180" s="55" t="s">
        <v>30</v>
      </c>
      <c r="C4180" s="55">
        <v>956</v>
      </c>
      <c r="D4180" s="54" t="s">
        <v>6747</v>
      </c>
      <c r="E4180" s="56">
        <v>0.875</v>
      </c>
      <c r="F4180" s="55">
        <v>11.029</v>
      </c>
      <c r="G4180" s="55">
        <v>83.492000000000004</v>
      </c>
      <c r="H4180" s="55">
        <v>116.985</v>
      </c>
    </row>
    <row r="4181" spans="1:8" x14ac:dyDescent="0.25">
      <c r="A4181" s="55">
        <v>2022</v>
      </c>
      <c r="B4181" s="55" t="s">
        <v>30</v>
      </c>
      <c r="C4181" s="55">
        <v>957</v>
      </c>
      <c r="D4181" s="54" t="s">
        <v>6747</v>
      </c>
      <c r="E4181" s="56">
        <v>0.91666666666666696</v>
      </c>
      <c r="F4181" s="55">
        <v>19.007999999999999</v>
      </c>
      <c r="G4181" s="55">
        <v>72.760999999999996</v>
      </c>
      <c r="H4181" s="55">
        <v>104.718</v>
      </c>
    </row>
    <row r="4182" spans="1:8" x14ac:dyDescent="0.25">
      <c r="A4182" s="55">
        <v>2022</v>
      </c>
      <c r="B4182" s="55" t="s">
        <v>30</v>
      </c>
      <c r="C4182" s="55">
        <v>958</v>
      </c>
      <c r="D4182" s="54" t="s">
        <v>6747</v>
      </c>
      <c r="E4182" s="56">
        <v>0.95833333333333304</v>
      </c>
      <c r="F4182" s="55">
        <v>24.725999999999999</v>
      </c>
      <c r="G4182" s="55">
        <v>52.93</v>
      </c>
      <c r="H4182" s="55">
        <v>119.28700000000001</v>
      </c>
    </row>
    <row r="4183" spans="1:8" x14ac:dyDescent="0.25">
      <c r="A4183" s="55">
        <v>2022</v>
      </c>
      <c r="B4183" s="55" t="s">
        <v>30</v>
      </c>
      <c r="C4183" s="55">
        <v>959</v>
      </c>
      <c r="D4183" s="54" t="s">
        <v>6747</v>
      </c>
      <c r="E4183" s="56">
        <v>0</v>
      </c>
      <c r="F4183" s="55">
        <v>22.92</v>
      </c>
      <c r="G4183" s="55">
        <v>50.505000000000003</v>
      </c>
      <c r="H4183" s="55">
        <v>172.74600000000001</v>
      </c>
    </row>
    <row r="4184" spans="1:8" x14ac:dyDescent="0.25">
      <c r="A4184" s="55">
        <v>2022</v>
      </c>
      <c r="B4184" s="55" t="s">
        <v>30</v>
      </c>
      <c r="C4184" s="55">
        <v>960</v>
      </c>
      <c r="D4184" s="54" t="s">
        <v>6747</v>
      </c>
      <c r="E4184" s="56">
        <v>4.1666666666666664E-2</v>
      </c>
      <c r="F4184" s="55">
        <v>21.032</v>
      </c>
      <c r="G4184" s="55">
        <v>55.029000000000003</v>
      </c>
      <c r="H4184" s="55">
        <v>164.36099999999999</v>
      </c>
    </row>
    <row r="4185" spans="1:8" x14ac:dyDescent="0.25">
      <c r="A4185" s="55">
        <v>2022</v>
      </c>
      <c r="B4185" s="55" t="s">
        <v>30</v>
      </c>
      <c r="C4185" s="55">
        <v>961</v>
      </c>
      <c r="D4185" s="54" t="s">
        <v>6747</v>
      </c>
      <c r="E4185" s="56">
        <v>8.3333333333333329E-2</v>
      </c>
      <c r="F4185" s="55">
        <v>25.404</v>
      </c>
      <c r="G4185" s="55">
        <v>48.121000000000002</v>
      </c>
      <c r="H4185" s="55">
        <v>149.011</v>
      </c>
    </row>
    <row r="4186" spans="1:8" x14ac:dyDescent="0.25">
      <c r="A4186" s="55">
        <v>2022</v>
      </c>
      <c r="B4186" s="55" t="s">
        <v>30</v>
      </c>
      <c r="C4186" s="55">
        <v>962</v>
      </c>
      <c r="D4186" s="54" t="s">
        <v>6747</v>
      </c>
      <c r="E4186" s="56">
        <v>0.125</v>
      </c>
      <c r="F4186" s="55">
        <v>26.5</v>
      </c>
      <c r="G4186" s="55">
        <v>42.091000000000001</v>
      </c>
      <c r="H4186" s="55">
        <v>145.83600000000001</v>
      </c>
    </row>
    <row r="4187" spans="1:8" x14ac:dyDescent="0.25">
      <c r="A4187" s="55">
        <v>2022</v>
      </c>
      <c r="B4187" s="55" t="s">
        <v>30</v>
      </c>
      <c r="C4187" s="55">
        <v>963</v>
      </c>
      <c r="D4187" s="54" t="s">
        <v>6747</v>
      </c>
      <c r="E4187" s="56">
        <v>0.16666666666666666</v>
      </c>
      <c r="F4187" s="55">
        <v>25.21</v>
      </c>
      <c r="G4187" s="55">
        <v>42.991</v>
      </c>
      <c r="H4187" s="55">
        <v>161.68700000000001</v>
      </c>
    </row>
    <row r="4188" spans="1:8" x14ac:dyDescent="0.25">
      <c r="A4188" s="55">
        <v>2022</v>
      </c>
      <c r="B4188" s="55" t="s">
        <v>30</v>
      </c>
      <c r="C4188" s="55">
        <v>964</v>
      </c>
      <c r="D4188" s="54" t="s">
        <v>6747</v>
      </c>
      <c r="E4188" s="56">
        <v>0.20833333333333334</v>
      </c>
      <c r="F4188" s="55">
        <v>22.274000000000001</v>
      </c>
      <c r="G4188" s="55">
        <v>46.097000000000001</v>
      </c>
      <c r="H4188" s="55">
        <v>177.18799999999999</v>
      </c>
    </row>
    <row r="4189" spans="1:8" x14ac:dyDescent="0.25">
      <c r="A4189" s="55">
        <v>2022</v>
      </c>
      <c r="B4189" s="55" t="s">
        <v>30</v>
      </c>
      <c r="C4189" s="55">
        <v>965</v>
      </c>
      <c r="D4189" s="54" t="s">
        <v>6747</v>
      </c>
      <c r="E4189" s="56">
        <v>0.25</v>
      </c>
      <c r="F4189" s="55">
        <v>17.058</v>
      </c>
      <c r="G4189" s="55">
        <v>64.834999999999994</v>
      </c>
      <c r="H4189" s="55">
        <v>190.18</v>
      </c>
    </row>
    <row r="4190" spans="1:8" x14ac:dyDescent="0.25">
      <c r="A4190" s="55">
        <v>2022</v>
      </c>
      <c r="B4190" s="55" t="s">
        <v>30</v>
      </c>
      <c r="C4190" s="55">
        <v>966</v>
      </c>
      <c r="D4190" s="54" t="s">
        <v>6747</v>
      </c>
      <c r="E4190" s="56">
        <v>0.29166666666666669</v>
      </c>
      <c r="F4190" s="55">
        <v>15.629</v>
      </c>
      <c r="G4190" s="55">
        <v>70.757000000000005</v>
      </c>
      <c r="H4190" s="55">
        <v>178.13399999999999</v>
      </c>
    </row>
    <row r="4191" spans="1:8" x14ac:dyDescent="0.25">
      <c r="A4191" s="55">
        <v>2022</v>
      </c>
      <c r="B4191" s="55" t="s">
        <v>30</v>
      </c>
      <c r="C4191" s="55">
        <v>967</v>
      </c>
      <c r="D4191" s="54" t="s">
        <v>6747</v>
      </c>
      <c r="E4191" s="56">
        <v>0.33333333333333331</v>
      </c>
      <c r="F4191" s="55">
        <v>14.194000000000001</v>
      </c>
      <c r="G4191" s="55">
        <v>75.700999999999993</v>
      </c>
      <c r="H4191" s="55">
        <v>164.36099999999999</v>
      </c>
    </row>
    <row r="4192" spans="1:8" x14ac:dyDescent="0.25">
      <c r="A4192" s="55">
        <v>2022</v>
      </c>
      <c r="B4192" s="55" t="s">
        <v>30</v>
      </c>
      <c r="C4192" s="55">
        <v>968</v>
      </c>
      <c r="D4192" s="54" t="s">
        <v>6747</v>
      </c>
      <c r="E4192" s="56">
        <v>0.375</v>
      </c>
      <c r="F4192" s="55">
        <v>13.185</v>
      </c>
      <c r="G4192" s="55">
        <v>79.983999999999995</v>
      </c>
      <c r="H4192" s="55">
        <v>151.446</v>
      </c>
    </row>
    <row r="4193" spans="1:8" x14ac:dyDescent="0.25">
      <c r="A4193" s="55">
        <v>2022</v>
      </c>
      <c r="B4193" s="55" t="s">
        <v>30</v>
      </c>
      <c r="C4193" s="55">
        <v>969</v>
      </c>
      <c r="D4193" s="54" t="s">
        <v>6747</v>
      </c>
      <c r="E4193" s="56">
        <v>0.41666666666666669</v>
      </c>
      <c r="F4193" s="55">
        <v>12.122</v>
      </c>
      <c r="G4193" s="55">
        <v>84.091999999999999</v>
      </c>
      <c r="H4193" s="55">
        <v>133.92599999999999</v>
      </c>
    </row>
    <row r="4194" spans="1:8" x14ac:dyDescent="0.25">
      <c r="A4194" s="55">
        <v>2022</v>
      </c>
      <c r="B4194" s="55" t="s">
        <v>30</v>
      </c>
      <c r="C4194" s="55">
        <v>970</v>
      </c>
      <c r="D4194" s="54" t="s">
        <v>6747</v>
      </c>
      <c r="E4194" s="56">
        <v>0.45833333333333331</v>
      </c>
      <c r="F4194" s="55">
        <v>11.419</v>
      </c>
      <c r="G4194" s="55">
        <v>86.594999999999999</v>
      </c>
      <c r="H4194" s="55">
        <v>114.252</v>
      </c>
    </row>
    <row r="4195" spans="1:8" x14ac:dyDescent="0.25">
      <c r="A4195" s="55">
        <v>2022</v>
      </c>
      <c r="B4195" s="55" t="s">
        <v>30</v>
      </c>
      <c r="C4195" s="55">
        <v>971</v>
      </c>
      <c r="D4195" s="54" t="s">
        <v>6747</v>
      </c>
      <c r="E4195" s="56">
        <v>0.5</v>
      </c>
      <c r="F4195" s="55">
        <v>10.369</v>
      </c>
      <c r="G4195" s="55">
        <v>87.555999999999997</v>
      </c>
      <c r="H4195" s="55">
        <v>101.279</v>
      </c>
    </row>
    <row r="4196" spans="1:8" x14ac:dyDescent="0.25">
      <c r="A4196" s="55">
        <v>2022</v>
      </c>
      <c r="B4196" s="55" t="s">
        <v>30</v>
      </c>
      <c r="C4196" s="55">
        <v>972</v>
      </c>
      <c r="D4196" s="54" t="s">
        <v>6748</v>
      </c>
      <c r="E4196" s="56">
        <v>0.54166666666666663</v>
      </c>
      <c r="F4196" s="55">
        <v>9.5830000000000002</v>
      </c>
      <c r="G4196" s="55">
        <v>87.888000000000005</v>
      </c>
      <c r="H4196" s="55">
        <v>92.486999999999995</v>
      </c>
    </row>
    <row r="4197" spans="1:8" x14ac:dyDescent="0.25">
      <c r="A4197" s="55">
        <v>2022</v>
      </c>
      <c r="B4197" s="55" t="s">
        <v>30</v>
      </c>
      <c r="C4197" s="55">
        <v>973</v>
      </c>
      <c r="D4197" s="54" t="s">
        <v>6748</v>
      </c>
      <c r="E4197" s="56">
        <v>0.58333333333333337</v>
      </c>
      <c r="F4197" s="55">
        <v>9.4350000000000005</v>
      </c>
      <c r="G4197" s="55">
        <v>88.894999999999996</v>
      </c>
      <c r="H4197" s="55">
        <v>85.861000000000004</v>
      </c>
    </row>
    <row r="4198" spans="1:8" x14ac:dyDescent="0.25">
      <c r="A4198" s="55">
        <v>2022</v>
      </c>
      <c r="B4198" s="55" t="s">
        <v>30</v>
      </c>
      <c r="C4198" s="55">
        <v>974</v>
      </c>
      <c r="D4198" s="54" t="s">
        <v>6748</v>
      </c>
      <c r="E4198" s="56">
        <v>0.625</v>
      </c>
      <c r="F4198" s="55">
        <v>8.7420000000000009</v>
      </c>
      <c r="G4198" s="55">
        <v>89.138000000000005</v>
      </c>
      <c r="H4198" s="55">
        <v>81.456000000000003</v>
      </c>
    </row>
    <row r="4199" spans="1:8" x14ac:dyDescent="0.25">
      <c r="A4199" s="55">
        <v>2022</v>
      </c>
      <c r="B4199" s="55" t="s">
        <v>30</v>
      </c>
      <c r="C4199" s="55">
        <v>975</v>
      </c>
      <c r="D4199" s="54" t="s">
        <v>6748</v>
      </c>
      <c r="E4199" s="56">
        <v>0.66666666666666663</v>
      </c>
      <c r="F4199" s="55">
        <v>8.4190000000000005</v>
      </c>
      <c r="G4199" s="55">
        <v>89.858000000000004</v>
      </c>
      <c r="H4199" s="55">
        <v>77.936000000000007</v>
      </c>
    </row>
    <row r="4200" spans="1:8" x14ac:dyDescent="0.25">
      <c r="A4200" s="55">
        <v>2022</v>
      </c>
      <c r="B4200" s="55" t="s">
        <v>30</v>
      </c>
      <c r="C4200" s="55">
        <v>976</v>
      </c>
      <c r="D4200" s="54" t="s">
        <v>6748</v>
      </c>
      <c r="E4200" s="56">
        <v>0.70833333333333337</v>
      </c>
      <c r="F4200" s="55">
        <v>10.1</v>
      </c>
      <c r="G4200" s="55">
        <v>91.724999999999994</v>
      </c>
      <c r="H4200" s="55">
        <v>75.293999999999997</v>
      </c>
    </row>
    <row r="4201" spans="1:8" x14ac:dyDescent="0.25">
      <c r="A4201" s="55">
        <v>2022</v>
      </c>
      <c r="B4201" s="55" t="s">
        <v>30</v>
      </c>
      <c r="C4201" s="55">
        <v>977</v>
      </c>
      <c r="D4201" s="54" t="s">
        <v>6748</v>
      </c>
      <c r="E4201" s="56">
        <v>0.75</v>
      </c>
      <c r="F4201" s="55">
        <v>10.565</v>
      </c>
      <c r="G4201" s="55">
        <v>92.435000000000002</v>
      </c>
      <c r="H4201" s="55">
        <v>74.977000000000004</v>
      </c>
    </row>
    <row r="4202" spans="1:8" x14ac:dyDescent="0.25">
      <c r="A4202" s="55">
        <v>2022</v>
      </c>
      <c r="B4202" s="55" t="s">
        <v>30</v>
      </c>
      <c r="C4202" s="55">
        <v>978</v>
      </c>
      <c r="D4202" s="54" t="s">
        <v>6748</v>
      </c>
      <c r="E4202" s="56">
        <v>0.79166666666666663</v>
      </c>
      <c r="F4202" s="55">
        <v>10.492000000000001</v>
      </c>
      <c r="G4202" s="55">
        <v>92.852000000000004</v>
      </c>
      <c r="H4202" s="55">
        <v>75.293999999999997</v>
      </c>
    </row>
    <row r="4203" spans="1:8" x14ac:dyDescent="0.25">
      <c r="A4203" s="55">
        <v>2022</v>
      </c>
      <c r="B4203" s="55" t="s">
        <v>30</v>
      </c>
      <c r="C4203" s="55">
        <v>979</v>
      </c>
      <c r="D4203" s="54" t="s">
        <v>6748</v>
      </c>
      <c r="E4203" s="56">
        <v>0.83333333333333337</v>
      </c>
      <c r="F4203" s="55">
        <v>11.102</v>
      </c>
      <c r="G4203" s="55">
        <v>92.778999999999996</v>
      </c>
      <c r="H4203" s="55">
        <v>75.614000000000004</v>
      </c>
    </row>
    <row r="4204" spans="1:8" x14ac:dyDescent="0.25">
      <c r="A4204" s="55">
        <v>2022</v>
      </c>
      <c r="B4204" s="55" t="s">
        <v>30</v>
      </c>
      <c r="C4204" s="55">
        <v>980</v>
      </c>
      <c r="D4204" s="54" t="s">
        <v>6748</v>
      </c>
      <c r="E4204" s="56">
        <v>0.875</v>
      </c>
      <c r="F4204" s="55">
        <v>12.847</v>
      </c>
      <c r="G4204" s="55">
        <v>89.58</v>
      </c>
      <c r="H4204" s="55">
        <v>73.855999999999995</v>
      </c>
    </row>
    <row r="4205" spans="1:8" x14ac:dyDescent="0.25">
      <c r="A4205" s="55">
        <v>2022</v>
      </c>
      <c r="B4205" s="55" t="s">
        <v>30</v>
      </c>
      <c r="C4205" s="55">
        <v>981</v>
      </c>
      <c r="D4205" s="54" t="s">
        <v>6748</v>
      </c>
      <c r="E4205" s="56">
        <v>0.91666666666666663</v>
      </c>
      <c r="F4205" s="55">
        <v>16.82</v>
      </c>
      <c r="G4205" s="55">
        <v>79.441000000000003</v>
      </c>
      <c r="H4205" s="55">
        <v>69.028000000000006</v>
      </c>
    </row>
    <row r="4206" spans="1:8" x14ac:dyDescent="0.25">
      <c r="A4206" s="55">
        <v>2022</v>
      </c>
      <c r="B4206" s="55" t="s">
        <v>30</v>
      </c>
      <c r="C4206" s="55">
        <v>982</v>
      </c>
      <c r="D4206" s="54" t="s">
        <v>6748</v>
      </c>
      <c r="E4206" s="56">
        <v>0.95833333333333337</v>
      </c>
      <c r="F4206" s="55">
        <v>27.234999999999999</v>
      </c>
      <c r="G4206" s="55">
        <v>54.607999999999997</v>
      </c>
      <c r="H4206" s="55">
        <v>66.825999999999993</v>
      </c>
    </row>
    <row r="4207" spans="1:8" x14ac:dyDescent="0.25">
      <c r="A4207" s="55">
        <v>2022</v>
      </c>
      <c r="B4207" s="55" t="s">
        <v>30</v>
      </c>
      <c r="C4207" s="55">
        <v>983</v>
      </c>
      <c r="D4207" s="54" t="s">
        <v>6748</v>
      </c>
      <c r="E4207" s="56">
        <v>0.54166666666666696</v>
      </c>
      <c r="F4207" s="55">
        <v>41.180999999999997</v>
      </c>
      <c r="G4207" s="55">
        <v>27.914999999999999</v>
      </c>
      <c r="H4207" s="55">
        <v>134.572</v>
      </c>
    </row>
    <row r="4208" spans="1:8" x14ac:dyDescent="0.25">
      <c r="A4208" s="55">
        <v>2022</v>
      </c>
      <c r="B4208" s="55" t="s">
        <v>30</v>
      </c>
      <c r="C4208" s="55">
        <v>984</v>
      </c>
      <c r="D4208" s="54" t="s">
        <v>6748</v>
      </c>
      <c r="E4208" s="56">
        <v>0.58333333333333304</v>
      </c>
      <c r="F4208" s="55">
        <v>33.183</v>
      </c>
      <c r="G4208" s="55">
        <v>31.257000000000001</v>
      </c>
      <c r="H4208" s="55">
        <v>178.13399999999999</v>
      </c>
    </row>
    <row r="4209" spans="1:8" x14ac:dyDescent="0.25">
      <c r="A4209" s="55">
        <v>2022</v>
      </c>
      <c r="B4209" s="55" t="s">
        <v>30</v>
      </c>
      <c r="C4209" s="55">
        <v>985</v>
      </c>
      <c r="D4209" s="54" t="s">
        <v>6748</v>
      </c>
      <c r="E4209" s="56">
        <v>0.625</v>
      </c>
      <c r="F4209" s="55">
        <v>26.818000000000001</v>
      </c>
      <c r="G4209" s="55">
        <v>40.35</v>
      </c>
      <c r="H4209" s="55">
        <v>171.911</v>
      </c>
    </row>
    <row r="4210" spans="1:8" x14ac:dyDescent="0.25">
      <c r="A4210" s="55">
        <v>2022</v>
      </c>
      <c r="B4210" s="55" t="s">
        <v>30</v>
      </c>
      <c r="C4210" s="55">
        <v>986</v>
      </c>
      <c r="D4210" s="54" t="s">
        <v>6748</v>
      </c>
      <c r="E4210" s="56">
        <v>0.66666666666666696</v>
      </c>
      <c r="F4210" s="55">
        <v>29.388999999999999</v>
      </c>
      <c r="G4210" s="55">
        <v>37.659999999999997</v>
      </c>
      <c r="H4210" s="55">
        <v>150.45400000000001</v>
      </c>
    </row>
    <row r="4211" spans="1:8" x14ac:dyDescent="0.25">
      <c r="A4211" s="55">
        <v>2022</v>
      </c>
      <c r="B4211" s="55" t="s">
        <v>30</v>
      </c>
      <c r="C4211" s="55">
        <v>987</v>
      </c>
      <c r="D4211" s="54" t="s">
        <v>6748</v>
      </c>
      <c r="E4211" s="56">
        <v>0.70833333333333304</v>
      </c>
      <c r="F4211" s="55">
        <v>26.744</v>
      </c>
      <c r="G4211" s="55">
        <v>40.210999999999999</v>
      </c>
      <c r="H4211" s="55">
        <v>161.04499999999999</v>
      </c>
    </row>
    <row r="4212" spans="1:8" x14ac:dyDescent="0.25">
      <c r="A4212" s="55">
        <v>2022</v>
      </c>
      <c r="B4212" s="55" t="s">
        <v>30</v>
      </c>
      <c r="C4212" s="55">
        <v>988</v>
      </c>
      <c r="D4212" s="54" t="s">
        <v>6748</v>
      </c>
      <c r="E4212" s="56">
        <v>0.75</v>
      </c>
      <c r="F4212" s="55">
        <v>26.036000000000001</v>
      </c>
      <c r="G4212" s="55">
        <v>40.99</v>
      </c>
      <c r="H4212" s="55">
        <v>175.35499999999999</v>
      </c>
    </row>
    <row r="4213" spans="1:8" x14ac:dyDescent="0.25">
      <c r="A4213" s="55">
        <v>2022</v>
      </c>
      <c r="B4213" s="55" t="s">
        <v>30</v>
      </c>
      <c r="C4213" s="55">
        <v>989</v>
      </c>
      <c r="D4213" s="54" t="s">
        <v>6748</v>
      </c>
      <c r="E4213" s="56">
        <v>0.79166666666666696</v>
      </c>
      <c r="F4213" s="55">
        <v>23.135999999999999</v>
      </c>
      <c r="G4213" s="55">
        <v>46.170999999999999</v>
      </c>
      <c r="H4213" s="55">
        <v>191.45699999999999</v>
      </c>
    </row>
    <row r="4214" spans="1:8" x14ac:dyDescent="0.25">
      <c r="A4214" s="55">
        <v>2022</v>
      </c>
      <c r="B4214" s="55" t="s">
        <v>30</v>
      </c>
      <c r="C4214" s="55">
        <v>990</v>
      </c>
      <c r="D4214" s="54" t="s">
        <v>6748</v>
      </c>
      <c r="E4214" s="56">
        <v>0.83333333333333304</v>
      </c>
      <c r="F4214" s="55">
        <v>21.056000000000001</v>
      </c>
      <c r="G4214" s="55">
        <v>50.601999999999997</v>
      </c>
      <c r="H4214" s="55">
        <v>210.45</v>
      </c>
    </row>
    <row r="4215" spans="1:8" x14ac:dyDescent="0.25">
      <c r="A4215" s="55">
        <v>2022</v>
      </c>
      <c r="B4215" s="55" t="s">
        <v>30</v>
      </c>
      <c r="C4215" s="55">
        <v>991</v>
      </c>
      <c r="D4215" s="54" t="s">
        <v>6748</v>
      </c>
      <c r="E4215" s="56">
        <v>0.875</v>
      </c>
      <c r="F4215" s="55">
        <v>17.843</v>
      </c>
      <c r="G4215" s="55">
        <v>58.015000000000001</v>
      </c>
      <c r="H4215" s="55">
        <v>218.982</v>
      </c>
    </row>
    <row r="4216" spans="1:8" x14ac:dyDescent="0.25">
      <c r="A4216" s="55">
        <v>2022</v>
      </c>
      <c r="B4216" s="55" t="s">
        <v>30</v>
      </c>
      <c r="C4216" s="55">
        <v>992</v>
      </c>
      <c r="D4216" s="54" t="s">
        <v>6748</v>
      </c>
      <c r="E4216" s="56">
        <v>0.91666666666666696</v>
      </c>
      <c r="F4216" s="55">
        <v>15.939</v>
      </c>
      <c r="G4216" s="55">
        <v>62.779000000000003</v>
      </c>
      <c r="H4216" s="55">
        <v>204.92500000000001</v>
      </c>
    </row>
    <row r="4217" spans="1:8" x14ac:dyDescent="0.25">
      <c r="A4217" s="55">
        <v>2022</v>
      </c>
      <c r="B4217" s="55" t="s">
        <v>30</v>
      </c>
      <c r="C4217" s="55">
        <v>993</v>
      </c>
      <c r="D4217" s="54" t="s">
        <v>6748</v>
      </c>
      <c r="E4217" s="56">
        <v>0.95833333333333304</v>
      </c>
      <c r="F4217" s="55">
        <v>14.696999999999999</v>
      </c>
      <c r="G4217" s="55">
        <v>67.316999999999993</v>
      </c>
      <c r="H4217" s="55">
        <v>196.96</v>
      </c>
    </row>
    <row r="4218" spans="1:8" x14ac:dyDescent="0.25">
      <c r="A4218" s="55">
        <v>2022</v>
      </c>
      <c r="B4218" s="55" t="s">
        <v>30</v>
      </c>
      <c r="C4218" s="55">
        <v>994</v>
      </c>
      <c r="D4218" s="54" t="s">
        <v>6748</v>
      </c>
      <c r="E4218" s="56">
        <v>0</v>
      </c>
      <c r="F4218" s="55">
        <v>13.016</v>
      </c>
      <c r="G4218" s="55">
        <v>71.513000000000005</v>
      </c>
      <c r="H4218" s="55">
        <v>183.20400000000001</v>
      </c>
    </row>
    <row r="4219" spans="1:8" x14ac:dyDescent="0.25">
      <c r="A4219" s="55">
        <v>2022</v>
      </c>
      <c r="B4219" s="55" t="s">
        <v>30</v>
      </c>
      <c r="C4219" s="55">
        <v>995</v>
      </c>
      <c r="D4219" s="54" t="s">
        <v>6748</v>
      </c>
      <c r="E4219" s="56">
        <v>4.1666666666666664E-2</v>
      </c>
      <c r="F4219" s="55">
        <v>11.589</v>
      </c>
      <c r="G4219" s="55">
        <v>75.334000000000003</v>
      </c>
      <c r="H4219" s="55">
        <v>167.21899999999999</v>
      </c>
    </row>
    <row r="4220" spans="1:8" x14ac:dyDescent="0.25">
      <c r="A4220" s="55">
        <v>2022</v>
      </c>
      <c r="B4220" s="55" t="s">
        <v>30</v>
      </c>
      <c r="C4220" s="55">
        <v>996</v>
      </c>
      <c r="D4220" s="54" t="s">
        <v>6749</v>
      </c>
      <c r="E4220" s="56">
        <v>8.3333333333333329E-2</v>
      </c>
      <c r="F4220" s="55">
        <v>11.029</v>
      </c>
      <c r="G4220" s="55">
        <v>78.174000000000007</v>
      </c>
      <c r="H4220" s="55">
        <v>150.947</v>
      </c>
    </row>
    <row r="4221" spans="1:8" x14ac:dyDescent="0.25">
      <c r="A4221" s="55">
        <v>2022</v>
      </c>
      <c r="B4221" s="55" t="s">
        <v>30</v>
      </c>
      <c r="C4221" s="55">
        <v>997</v>
      </c>
      <c r="D4221" s="54" t="s">
        <v>6749</v>
      </c>
      <c r="E4221" s="56">
        <v>0.125</v>
      </c>
      <c r="F4221" s="55">
        <v>11.053000000000001</v>
      </c>
      <c r="G4221" s="55">
        <v>80.881</v>
      </c>
      <c r="H4221" s="55">
        <v>132.97900000000001</v>
      </c>
    </row>
    <row r="4222" spans="1:8" x14ac:dyDescent="0.25">
      <c r="A4222" s="55">
        <v>2022</v>
      </c>
      <c r="B4222" s="55" t="s">
        <v>30</v>
      </c>
      <c r="C4222" s="55">
        <v>998</v>
      </c>
      <c r="D4222" s="54" t="s">
        <v>6749</v>
      </c>
      <c r="E4222" s="56">
        <v>0.16666666666666666</v>
      </c>
      <c r="F4222" s="55">
        <v>10.173</v>
      </c>
      <c r="G4222" s="55">
        <v>82.572000000000003</v>
      </c>
      <c r="H4222" s="55">
        <v>118.64400000000001</v>
      </c>
    </row>
    <row r="4223" spans="1:8" x14ac:dyDescent="0.25">
      <c r="A4223" s="55">
        <v>2022</v>
      </c>
      <c r="B4223" s="55" t="s">
        <v>30</v>
      </c>
      <c r="C4223" s="55">
        <v>999</v>
      </c>
      <c r="D4223" s="54" t="s">
        <v>6749</v>
      </c>
      <c r="E4223" s="56">
        <v>0.20833333333333334</v>
      </c>
      <c r="F4223" s="55">
        <v>9.3119999999999994</v>
      </c>
      <c r="G4223" s="55">
        <v>83.816000000000003</v>
      </c>
      <c r="H4223" s="55">
        <v>107.416</v>
      </c>
    </row>
    <row r="4224" spans="1:8" x14ac:dyDescent="0.25">
      <c r="A4224" s="55">
        <v>2022</v>
      </c>
      <c r="B4224" s="55" t="s">
        <v>30</v>
      </c>
      <c r="C4224" s="55">
        <v>1000</v>
      </c>
      <c r="D4224" s="54" t="s">
        <v>6749</v>
      </c>
      <c r="E4224" s="56">
        <v>0.25</v>
      </c>
      <c r="F4224" s="55">
        <v>8.7420000000000009</v>
      </c>
      <c r="G4224" s="55">
        <v>84.85</v>
      </c>
      <c r="H4224" s="55">
        <v>98.504000000000005</v>
      </c>
    </row>
    <row r="4225" spans="1:8" x14ac:dyDescent="0.25">
      <c r="A4225" s="55">
        <v>2022</v>
      </c>
      <c r="B4225" s="55" t="s">
        <v>30</v>
      </c>
      <c r="C4225" s="55">
        <v>1001</v>
      </c>
      <c r="D4225" s="54" t="s">
        <v>6749</v>
      </c>
      <c r="E4225" s="56">
        <v>0.29166666666666669</v>
      </c>
      <c r="F4225" s="55">
        <v>8.7170000000000005</v>
      </c>
      <c r="G4225" s="55">
        <v>85.712999999999994</v>
      </c>
      <c r="H4225" s="55">
        <v>90.688000000000002</v>
      </c>
    </row>
    <row r="4226" spans="1:8" x14ac:dyDescent="0.25">
      <c r="A4226" s="55">
        <v>2022</v>
      </c>
      <c r="B4226" s="55" t="s">
        <v>30</v>
      </c>
      <c r="C4226" s="55">
        <v>1002</v>
      </c>
      <c r="D4226" s="54" t="s">
        <v>6749</v>
      </c>
      <c r="E4226" s="56">
        <v>0.33333333333333331</v>
      </c>
      <c r="F4226" s="55">
        <v>8.5190000000000001</v>
      </c>
      <c r="G4226" s="55">
        <v>87.106999999999999</v>
      </c>
      <c r="H4226" s="55">
        <v>84.605000000000004</v>
      </c>
    </row>
    <row r="4227" spans="1:8" x14ac:dyDescent="0.25">
      <c r="A4227" s="55">
        <v>2022</v>
      </c>
      <c r="B4227" s="55" t="s">
        <v>30</v>
      </c>
      <c r="C4227" s="55">
        <v>1003</v>
      </c>
      <c r="D4227" s="54" t="s">
        <v>6749</v>
      </c>
      <c r="E4227" s="56">
        <v>0.375</v>
      </c>
      <c r="F4227" s="55">
        <v>9.7309999999999999</v>
      </c>
      <c r="G4227" s="55">
        <v>87.296000000000006</v>
      </c>
      <c r="H4227" s="55">
        <v>79.048000000000002</v>
      </c>
    </row>
    <row r="4228" spans="1:8" x14ac:dyDescent="0.25">
      <c r="A4228" s="55">
        <v>2022</v>
      </c>
      <c r="B4228" s="55" t="s">
        <v>30</v>
      </c>
      <c r="C4228" s="55">
        <v>1004</v>
      </c>
      <c r="D4228" s="54" t="s">
        <v>6749</v>
      </c>
      <c r="E4228" s="56">
        <v>0.41666666666666669</v>
      </c>
      <c r="F4228" s="55">
        <v>19.032</v>
      </c>
      <c r="G4228" s="55">
        <v>75.78</v>
      </c>
      <c r="H4228" s="55">
        <v>73.369</v>
      </c>
    </row>
    <row r="4229" spans="1:8" x14ac:dyDescent="0.25">
      <c r="A4229" s="55">
        <v>2022</v>
      </c>
      <c r="B4229" s="55" t="s">
        <v>30</v>
      </c>
      <c r="C4229" s="55">
        <v>1005</v>
      </c>
      <c r="D4229" s="54" t="s">
        <v>6749</v>
      </c>
      <c r="E4229" s="56">
        <v>0.45833333333333331</v>
      </c>
      <c r="F4229" s="55">
        <v>29.815000000000001</v>
      </c>
      <c r="G4229" s="55">
        <v>44.502000000000002</v>
      </c>
      <c r="H4229" s="55">
        <v>96.498000000000005</v>
      </c>
    </row>
    <row r="4230" spans="1:8" x14ac:dyDescent="0.25">
      <c r="A4230" s="55">
        <v>2022</v>
      </c>
      <c r="B4230" s="55" t="s">
        <v>30</v>
      </c>
      <c r="C4230" s="55">
        <v>1006</v>
      </c>
      <c r="D4230" s="54" t="s">
        <v>6749</v>
      </c>
      <c r="E4230" s="56">
        <v>0.5</v>
      </c>
      <c r="F4230" s="55">
        <v>37.866</v>
      </c>
      <c r="G4230" s="55">
        <v>31.094000000000001</v>
      </c>
      <c r="H4230" s="55">
        <v>139.05500000000001</v>
      </c>
    </row>
    <row r="4231" spans="1:8" x14ac:dyDescent="0.25">
      <c r="A4231" s="55">
        <v>2022</v>
      </c>
      <c r="B4231" s="55" t="s">
        <v>30</v>
      </c>
      <c r="C4231" s="55">
        <v>1007</v>
      </c>
      <c r="D4231" s="54" t="s">
        <v>6749</v>
      </c>
      <c r="E4231" s="56">
        <v>0.54166666666666663</v>
      </c>
      <c r="F4231" s="55">
        <v>34.969000000000001</v>
      </c>
      <c r="G4231" s="55">
        <v>27.658000000000001</v>
      </c>
      <c r="H4231" s="55">
        <v>136.23400000000001</v>
      </c>
    </row>
    <row r="4232" spans="1:8" x14ac:dyDescent="0.25">
      <c r="A4232" s="55">
        <v>2022</v>
      </c>
      <c r="B4232" s="55" t="s">
        <v>30</v>
      </c>
      <c r="C4232" s="55">
        <v>1008</v>
      </c>
      <c r="D4232" s="54" t="s">
        <v>6749</v>
      </c>
      <c r="E4232" s="56">
        <v>0.58333333333333337</v>
      </c>
      <c r="F4232" s="55">
        <v>31.23</v>
      </c>
      <c r="G4232" s="55">
        <v>32.392000000000003</v>
      </c>
      <c r="H4232" s="55">
        <v>142.49700000000001</v>
      </c>
    </row>
    <row r="4233" spans="1:8" x14ac:dyDescent="0.25">
      <c r="A4233" s="55">
        <v>2022</v>
      </c>
      <c r="B4233" s="55" t="s">
        <v>30</v>
      </c>
      <c r="C4233" s="55">
        <v>1009</v>
      </c>
      <c r="D4233" s="54" t="s">
        <v>6749</v>
      </c>
      <c r="E4233" s="56">
        <v>0.625</v>
      </c>
      <c r="F4233" s="55">
        <v>27.407</v>
      </c>
      <c r="G4233" s="55">
        <v>37.161999999999999</v>
      </c>
      <c r="H4233" s="55">
        <v>181.10499999999999</v>
      </c>
    </row>
    <row r="4234" spans="1:8" x14ac:dyDescent="0.25">
      <c r="A4234" s="55">
        <v>2022</v>
      </c>
      <c r="B4234" s="55" t="s">
        <v>30</v>
      </c>
      <c r="C4234" s="55">
        <v>1010</v>
      </c>
      <c r="D4234" s="54" t="s">
        <v>6749</v>
      </c>
      <c r="E4234" s="56">
        <v>0.66666666666666663</v>
      </c>
      <c r="F4234" s="55">
        <v>25.646999999999998</v>
      </c>
      <c r="G4234" s="55">
        <v>41.734000000000002</v>
      </c>
      <c r="H4234" s="55">
        <v>172.74600000000001</v>
      </c>
    </row>
    <row r="4235" spans="1:8" x14ac:dyDescent="0.25">
      <c r="A4235" s="55">
        <v>2022</v>
      </c>
      <c r="B4235" s="55" t="s">
        <v>30</v>
      </c>
      <c r="C4235" s="55">
        <v>1011</v>
      </c>
      <c r="D4235" s="54" t="s">
        <v>6749</v>
      </c>
      <c r="E4235" s="56">
        <v>0.70833333333333337</v>
      </c>
      <c r="F4235" s="55">
        <v>25.065000000000001</v>
      </c>
      <c r="G4235" s="55">
        <v>42.908999999999999</v>
      </c>
      <c r="H4235" s="55">
        <v>210.45</v>
      </c>
    </row>
    <row r="4236" spans="1:8" x14ac:dyDescent="0.25">
      <c r="A4236" s="55">
        <v>2022</v>
      </c>
      <c r="B4236" s="55" t="s">
        <v>30</v>
      </c>
      <c r="C4236" s="55">
        <v>1012</v>
      </c>
      <c r="D4236" s="54" t="s">
        <v>6749</v>
      </c>
      <c r="E4236" s="56">
        <v>0.75</v>
      </c>
      <c r="F4236" s="55">
        <v>25.623000000000001</v>
      </c>
      <c r="G4236" s="55">
        <v>42.777000000000001</v>
      </c>
      <c r="H4236" s="55">
        <v>188.93799999999999</v>
      </c>
    </row>
    <row r="4237" spans="1:8" x14ac:dyDescent="0.25">
      <c r="A4237" s="55">
        <v>2022</v>
      </c>
      <c r="B4237" s="55" t="s">
        <v>30</v>
      </c>
      <c r="C4237" s="55">
        <v>1013</v>
      </c>
      <c r="D4237" s="54" t="s">
        <v>6749</v>
      </c>
      <c r="E4237" s="56">
        <v>0.79166666666666663</v>
      </c>
      <c r="F4237" s="55">
        <v>22.417000000000002</v>
      </c>
      <c r="G4237" s="55">
        <v>46.274999999999999</v>
      </c>
      <c r="H4237" s="55">
        <v>208.536</v>
      </c>
    </row>
    <row r="4238" spans="1:8" x14ac:dyDescent="0.25">
      <c r="A4238" s="55">
        <v>2022</v>
      </c>
      <c r="B4238" s="55" t="s">
        <v>30</v>
      </c>
      <c r="C4238" s="55">
        <v>1014</v>
      </c>
      <c r="D4238" s="54" t="s">
        <v>6749</v>
      </c>
      <c r="E4238" s="56">
        <v>0.83333333333333337</v>
      </c>
      <c r="F4238" s="55">
        <v>20.341000000000001</v>
      </c>
      <c r="G4238" s="55">
        <v>54.371000000000002</v>
      </c>
      <c r="H4238" s="55">
        <v>203.21799999999999</v>
      </c>
    </row>
    <row r="4239" spans="1:8" x14ac:dyDescent="0.25">
      <c r="A4239" s="55">
        <v>2022</v>
      </c>
      <c r="B4239" s="55" t="s">
        <v>30</v>
      </c>
      <c r="C4239" s="55">
        <v>1015</v>
      </c>
      <c r="D4239" s="54" t="s">
        <v>6749</v>
      </c>
      <c r="E4239" s="56">
        <v>0.875</v>
      </c>
      <c r="F4239" s="55">
        <v>19.056000000000001</v>
      </c>
      <c r="G4239" s="55">
        <v>59.691000000000003</v>
      </c>
      <c r="H4239" s="55">
        <v>214.52799999999999</v>
      </c>
    </row>
    <row r="4240" spans="1:8" x14ac:dyDescent="0.25">
      <c r="A4240" s="55">
        <v>2022</v>
      </c>
      <c r="B4240" s="55" t="s">
        <v>30</v>
      </c>
      <c r="C4240" s="55">
        <v>1016</v>
      </c>
      <c r="D4240" s="54" t="s">
        <v>6749</v>
      </c>
      <c r="E4240" s="56">
        <v>0.91666666666666663</v>
      </c>
      <c r="F4240" s="55">
        <v>17.771999999999998</v>
      </c>
      <c r="G4240" s="55">
        <v>64.515000000000001</v>
      </c>
      <c r="H4240" s="55">
        <v>203.21799999999999</v>
      </c>
    </row>
    <row r="4241" spans="1:8" x14ac:dyDescent="0.25">
      <c r="A4241" s="55">
        <v>2022</v>
      </c>
      <c r="B4241" s="55" t="s">
        <v>30</v>
      </c>
      <c r="C4241" s="55">
        <v>1017</v>
      </c>
      <c r="D4241" s="54" t="s">
        <v>6749</v>
      </c>
      <c r="E4241" s="56">
        <v>0.95833333333333337</v>
      </c>
      <c r="F4241" s="55">
        <v>16.32</v>
      </c>
      <c r="G4241" s="55">
        <v>69.037000000000006</v>
      </c>
      <c r="H4241" s="55">
        <v>190.18</v>
      </c>
    </row>
    <row r="4242" spans="1:8" x14ac:dyDescent="0.25">
      <c r="A4242" s="55">
        <v>2022</v>
      </c>
      <c r="B4242" s="55" t="s">
        <v>30</v>
      </c>
      <c r="C4242" s="55">
        <v>1018</v>
      </c>
      <c r="D4242" s="54" t="s">
        <v>6749</v>
      </c>
      <c r="E4242" s="56">
        <v>0.54166666666666696</v>
      </c>
      <c r="F4242" s="55">
        <v>16.106000000000002</v>
      </c>
      <c r="G4242" s="55">
        <v>71.135000000000005</v>
      </c>
      <c r="H4242" s="55">
        <v>178.13399999999999</v>
      </c>
    </row>
    <row r="4243" spans="1:8" x14ac:dyDescent="0.25">
      <c r="A4243" s="55">
        <v>2022</v>
      </c>
      <c r="B4243" s="55" t="s">
        <v>30</v>
      </c>
      <c r="C4243" s="55">
        <v>1019</v>
      </c>
      <c r="D4243" s="54" t="s">
        <v>6749</v>
      </c>
      <c r="E4243" s="56">
        <v>0.58333333333333304</v>
      </c>
      <c r="F4243" s="55">
        <v>15.914999999999999</v>
      </c>
      <c r="G4243" s="55">
        <v>72.561000000000007</v>
      </c>
      <c r="H4243" s="55">
        <v>167.21899999999999</v>
      </c>
    </row>
    <row r="4244" spans="1:8" x14ac:dyDescent="0.25">
      <c r="A4244" s="55">
        <v>2022</v>
      </c>
      <c r="B4244" s="55" t="s">
        <v>30</v>
      </c>
      <c r="C4244" s="55">
        <v>1020</v>
      </c>
      <c r="D4244" s="54" t="s">
        <v>6750</v>
      </c>
      <c r="E4244" s="56">
        <v>0.625</v>
      </c>
      <c r="F4244" s="55">
        <v>15.867000000000001</v>
      </c>
      <c r="G4244" s="55">
        <v>73.379000000000005</v>
      </c>
      <c r="H4244" s="55">
        <v>160.41300000000001</v>
      </c>
    </row>
    <row r="4245" spans="1:8" x14ac:dyDescent="0.25">
      <c r="A4245" s="55">
        <v>2022</v>
      </c>
      <c r="B4245" s="55" t="s">
        <v>30</v>
      </c>
      <c r="C4245" s="55">
        <v>1021</v>
      </c>
      <c r="D4245" s="54" t="s">
        <v>6750</v>
      </c>
      <c r="E4245" s="56">
        <v>0.66666666666666696</v>
      </c>
      <c r="F4245" s="55">
        <v>15.843</v>
      </c>
      <c r="G4245" s="55">
        <v>72.804000000000002</v>
      </c>
      <c r="H4245" s="55">
        <v>156.81299999999999</v>
      </c>
    </row>
    <row r="4246" spans="1:8" x14ac:dyDescent="0.25">
      <c r="A4246" s="55">
        <v>2022</v>
      </c>
      <c r="B4246" s="55" t="s">
        <v>30</v>
      </c>
      <c r="C4246" s="55">
        <v>1022</v>
      </c>
      <c r="D4246" s="54" t="s">
        <v>6750</v>
      </c>
      <c r="E4246" s="56">
        <v>0.70833333333333304</v>
      </c>
      <c r="F4246" s="55">
        <v>15.581</v>
      </c>
      <c r="G4246" s="55">
        <v>74.061999999999998</v>
      </c>
      <c r="H4246" s="55">
        <v>151.95099999999999</v>
      </c>
    </row>
    <row r="4247" spans="1:8" x14ac:dyDescent="0.25">
      <c r="A4247" s="55">
        <v>2022</v>
      </c>
      <c r="B4247" s="55" t="s">
        <v>30</v>
      </c>
      <c r="C4247" s="55">
        <v>1023</v>
      </c>
      <c r="D4247" s="54" t="s">
        <v>6750</v>
      </c>
      <c r="E4247" s="56">
        <v>0.75</v>
      </c>
      <c r="F4247" s="55">
        <v>15.247</v>
      </c>
      <c r="G4247" s="55">
        <v>75.804000000000002</v>
      </c>
      <c r="H4247" s="55">
        <v>143.30500000000001</v>
      </c>
    </row>
    <row r="4248" spans="1:8" x14ac:dyDescent="0.25">
      <c r="A4248" s="55">
        <v>2022</v>
      </c>
      <c r="B4248" s="55" t="s">
        <v>30</v>
      </c>
      <c r="C4248" s="55">
        <v>1024</v>
      </c>
      <c r="D4248" s="54" t="s">
        <v>6750</v>
      </c>
      <c r="E4248" s="56">
        <v>0.79166666666666696</v>
      </c>
      <c r="F4248" s="55">
        <v>15.127000000000001</v>
      </c>
      <c r="G4248" s="55">
        <v>77.266999999999996</v>
      </c>
      <c r="H4248" s="55">
        <v>133.608</v>
      </c>
    </row>
    <row r="4249" spans="1:8" x14ac:dyDescent="0.25">
      <c r="A4249" s="55">
        <v>2022</v>
      </c>
      <c r="B4249" s="55" t="s">
        <v>30</v>
      </c>
      <c r="C4249" s="55">
        <v>1025</v>
      </c>
      <c r="D4249" s="54" t="s">
        <v>6750</v>
      </c>
      <c r="E4249" s="56">
        <v>0.83333333333333304</v>
      </c>
      <c r="F4249" s="55">
        <v>15.031000000000001</v>
      </c>
      <c r="G4249" s="55">
        <v>77.944999999999993</v>
      </c>
      <c r="H4249" s="55">
        <v>124.126</v>
      </c>
    </row>
    <row r="4250" spans="1:8" x14ac:dyDescent="0.25">
      <c r="A4250" s="55">
        <v>2022</v>
      </c>
      <c r="B4250" s="55" t="s">
        <v>30</v>
      </c>
      <c r="C4250" s="55">
        <v>1026</v>
      </c>
      <c r="D4250" s="54" t="s">
        <v>6750</v>
      </c>
      <c r="E4250" s="56">
        <v>0.875</v>
      </c>
      <c r="F4250" s="55">
        <v>14.96</v>
      </c>
      <c r="G4250" s="55">
        <v>79.153999999999996</v>
      </c>
      <c r="H4250" s="55">
        <v>114.63</v>
      </c>
    </row>
    <row r="4251" spans="1:8" x14ac:dyDescent="0.25">
      <c r="A4251" s="55">
        <v>2022</v>
      </c>
      <c r="B4251" s="55" t="s">
        <v>30</v>
      </c>
      <c r="C4251" s="55">
        <v>1027</v>
      </c>
      <c r="D4251" s="54" t="s">
        <v>6750</v>
      </c>
      <c r="E4251" s="56">
        <v>0.91666666666666696</v>
      </c>
      <c r="F4251" s="55">
        <v>15.676</v>
      </c>
      <c r="G4251" s="55">
        <v>79.251999999999995</v>
      </c>
      <c r="H4251" s="55">
        <v>105.008</v>
      </c>
    </row>
    <row r="4252" spans="1:8" x14ac:dyDescent="0.25">
      <c r="A4252" s="55">
        <v>2022</v>
      </c>
      <c r="B4252" s="55" t="s">
        <v>30</v>
      </c>
      <c r="C4252" s="55">
        <v>1028</v>
      </c>
      <c r="D4252" s="54" t="s">
        <v>6750</v>
      </c>
      <c r="E4252" s="56">
        <v>0.95833333333333304</v>
      </c>
      <c r="F4252" s="55">
        <v>18.747</v>
      </c>
      <c r="G4252" s="55">
        <v>73.257999999999996</v>
      </c>
      <c r="H4252" s="55">
        <v>100.372</v>
      </c>
    </row>
    <row r="4253" spans="1:8" x14ac:dyDescent="0.25">
      <c r="A4253" s="55">
        <v>2022</v>
      </c>
      <c r="B4253" s="55" t="s">
        <v>30</v>
      </c>
      <c r="C4253" s="55">
        <v>1029</v>
      </c>
      <c r="D4253" s="54" t="s">
        <v>6750</v>
      </c>
      <c r="E4253" s="56">
        <v>0</v>
      </c>
      <c r="F4253" s="55">
        <v>23.04</v>
      </c>
      <c r="G4253" s="55">
        <v>62.731999999999999</v>
      </c>
      <c r="H4253" s="55">
        <v>111.187</v>
      </c>
    </row>
    <row r="4254" spans="1:8" x14ac:dyDescent="0.25">
      <c r="A4254" s="55">
        <v>2022</v>
      </c>
      <c r="B4254" s="55" t="s">
        <v>30</v>
      </c>
      <c r="C4254" s="55">
        <v>1030</v>
      </c>
      <c r="D4254" s="54" t="s">
        <v>6750</v>
      </c>
      <c r="E4254" s="56">
        <v>4.1666666666666664E-2</v>
      </c>
      <c r="F4254" s="55">
        <v>31.561</v>
      </c>
      <c r="G4254" s="55">
        <v>44.143999999999998</v>
      </c>
      <c r="H4254" s="55">
        <v>143.30500000000001</v>
      </c>
    </row>
    <row r="4255" spans="1:8" x14ac:dyDescent="0.25">
      <c r="A4255" s="55">
        <v>2022</v>
      </c>
      <c r="B4255" s="55" t="s">
        <v>30</v>
      </c>
      <c r="C4255" s="55">
        <v>1031</v>
      </c>
      <c r="D4255" s="54" t="s">
        <v>6750</v>
      </c>
      <c r="E4255" s="56">
        <v>8.3333333333333329E-2</v>
      </c>
      <c r="F4255" s="55">
        <v>35.287999999999997</v>
      </c>
      <c r="G4255" s="55">
        <v>33.570999999999998</v>
      </c>
      <c r="H4255" s="55">
        <v>141.70500000000001</v>
      </c>
    </row>
    <row r="4256" spans="1:8" x14ac:dyDescent="0.25">
      <c r="A4256" s="55">
        <v>2022</v>
      </c>
      <c r="B4256" s="55" t="s">
        <v>30</v>
      </c>
      <c r="C4256" s="55">
        <v>1032</v>
      </c>
      <c r="D4256" s="54" t="s">
        <v>6750</v>
      </c>
      <c r="E4256" s="56">
        <v>0.125</v>
      </c>
      <c r="F4256" s="55">
        <v>38.811999999999998</v>
      </c>
      <c r="G4256" s="55">
        <v>28.018999999999998</v>
      </c>
      <c r="H4256" s="55">
        <v>173.59800000000001</v>
      </c>
    </row>
    <row r="4257" spans="1:8" x14ac:dyDescent="0.25">
      <c r="A4257" s="55">
        <v>2022</v>
      </c>
      <c r="B4257" s="55" t="s">
        <v>30</v>
      </c>
      <c r="C4257" s="55">
        <v>1033</v>
      </c>
      <c r="D4257" s="54" t="s">
        <v>6750</v>
      </c>
      <c r="E4257" s="56">
        <v>0.16666666666666666</v>
      </c>
      <c r="F4257" s="55">
        <v>32.124000000000002</v>
      </c>
      <c r="G4257" s="55">
        <v>33.426000000000002</v>
      </c>
      <c r="H4257" s="55">
        <v>163.00200000000001</v>
      </c>
    </row>
    <row r="4258" spans="1:8" x14ac:dyDescent="0.25">
      <c r="A4258" s="55">
        <v>2022</v>
      </c>
      <c r="B4258" s="55" t="s">
        <v>30</v>
      </c>
      <c r="C4258" s="55">
        <v>1034</v>
      </c>
      <c r="D4258" s="54" t="s">
        <v>6750</v>
      </c>
      <c r="E4258" s="56">
        <v>0.20833333333333334</v>
      </c>
      <c r="F4258" s="55">
        <v>31.026</v>
      </c>
      <c r="G4258" s="55">
        <v>35.363</v>
      </c>
      <c r="H4258" s="55">
        <v>161.04499999999999</v>
      </c>
    </row>
    <row r="4259" spans="1:8" x14ac:dyDescent="0.25">
      <c r="A4259" s="55">
        <v>2022</v>
      </c>
      <c r="B4259" s="55" t="s">
        <v>30</v>
      </c>
      <c r="C4259" s="55">
        <v>1035</v>
      </c>
      <c r="D4259" s="54" t="s">
        <v>6750</v>
      </c>
      <c r="E4259" s="56">
        <v>0.25</v>
      </c>
      <c r="F4259" s="55">
        <v>30.620999999999999</v>
      </c>
      <c r="G4259" s="55">
        <v>37.414000000000001</v>
      </c>
      <c r="H4259" s="55">
        <v>161.68700000000001</v>
      </c>
    </row>
    <row r="4260" spans="1:8" x14ac:dyDescent="0.25">
      <c r="A4260" s="55">
        <v>2022</v>
      </c>
      <c r="B4260" s="55" t="s">
        <v>30</v>
      </c>
      <c r="C4260" s="55">
        <v>1036</v>
      </c>
      <c r="D4260" s="54" t="s">
        <v>6750</v>
      </c>
      <c r="E4260" s="56">
        <v>0.29166666666666669</v>
      </c>
      <c r="F4260" s="55">
        <v>28.965</v>
      </c>
      <c r="G4260" s="55">
        <v>39.252000000000002</v>
      </c>
      <c r="H4260" s="55">
        <v>198.447</v>
      </c>
    </row>
    <row r="4261" spans="1:8" x14ac:dyDescent="0.25">
      <c r="A4261" s="55">
        <v>2022</v>
      </c>
      <c r="B4261" s="55" t="s">
        <v>30</v>
      </c>
      <c r="C4261" s="55">
        <v>1037</v>
      </c>
      <c r="D4261" s="54" t="s">
        <v>6750</v>
      </c>
      <c r="E4261" s="56">
        <v>0.33333333333333331</v>
      </c>
      <c r="F4261" s="55">
        <v>26.451000000000001</v>
      </c>
      <c r="G4261" s="55">
        <v>43.198</v>
      </c>
      <c r="H4261" s="55">
        <v>201.572</v>
      </c>
    </row>
    <row r="4262" spans="1:8" x14ac:dyDescent="0.25">
      <c r="A4262" s="55">
        <v>2022</v>
      </c>
      <c r="B4262" s="55" t="s">
        <v>30</v>
      </c>
      <c r="C4262" s="55">
        <v>1038</v>
      </c>
      <c r="D4262" s="54" t="s">
        <v>6750</v>
      </c>
      <c r="E4262" s="56">
        <v>0.375</v>
      </c>
      <c r="F4262" s="55">
        <v>25.137</v>
      </c>
      <c r="G4262" s="55">
        <v>46.835000000000001</v>
      </c>
      <c r="H4262" s="55">
        <v>208.536</v>
      </c>
    </row>
    <row r="4263" spans="1:8" x14ac:dyDescent="0.25">
      <c r="A4263" s="55">
        <v>2022</v>
      </c>
      <c r="B4263" s="55" t="s">
        <v>30</v>
      </c>
      <c r="C4263" s="55">
        <v>1039</v>
      </c>
      <c r="D4263" s="54" t="s">
        <v>6750</v>
      </c>
      <c r="E4263" s="56">
        <v>0.41666666666666669</v>
      </c>
      <c r="F4263" s="55">
        <v>21.007999999999999</v>
      </c>
      <c r="G4263" s="55">
        <v>54.654000000000003</v>
      </c>
      <c r="H4263" s="55">
        <v>223.886</v>
      </c>
    </row>
    <row r="4264" spans="1:8" x14ac:dyDescent="0.25">
      <c r="A4264" s="55">
        <v>2022</v>
      </c>
      <c r="B4264" s="55" t="s">
        <v>30</v>
      </c>
      <c r="C4264" s="55">
        <v>1040</v>
      </c>
      <c r="D4264" s="54" t="s">
        <v>6750</v>
      </c>
      <c r="E4264" s="56">
        <v>0.45833333333333331</v>
      </c>
      <c r="F4264" s="55">
        <v>19.46</v>
      </c>
      <c r="G4264" s="55">
        <v>61.387999999999998</v>
      </c>
      <c r="H4264" s="55">
        <v>214.52799999999999</v>
      </c>
    </row>
    <row r="4265" spans="1:8" x14ac:dyDescent="0.25">
      <c r="A4265" s="55">
        <v>2022</v>
      </c>
      <c r="B4265" s="55" t="s">
        <v>30</v>
      </c>
      <c r="C4265" s="55">
        <v>1041</v>
      </c>
      <c r="D4265" s="54" t="s">
        <v>6750</v>
      </c>
      <c r="E4265" s="56">
        <v>0.5</v>
      </c>
      <c r="F4265" s="55">
        <v>18.533000000000001</v>
      </c>
      <c r="G4265" s="55">
        <v>64.228999999999999</v>
      </c>
      <c r="H4265" s="55">
        <v>204.92500000000001</v>
      </c>
    </row>
    <row r="4266" spans="1:8" x14ac:dyDescent="0.25">
      <c r="A4266" s="55">
        <v>2022</v>
      </c>
      <c r="B4266" s="55" t="s">
        <v>30</v>
      </c>
      <c r="C4266" s="55">
        <v>1042</v>
      </c>
      <c r="D4266" s="54" t="s">
        <v>6750</v>
      </c>
      <c r="E4266" s="56">
        <v>0.54166666666666663</v>
      </c>
      <c r="F4266" s="55">
        <v>17.058</v>
      </c>
      <c r="G4266" s="55">
        <v>67.978999999999999</v>
      </c>
      <c r="H4266" s="55">
        <v>195.52</v>
      </c>
    </row>
    <row r="4267" spans="1:8" x14ac:dyDescent="0.25">
      <c r="A4267" s="55">
        <v>2022</v>
      </c>
      <c r="B4267" s="55" t="s">
        <v>30</v>
      </c>
      <c r="C4267" s="55">
        <v>1043</v>
      </c>
      <c r="D4267" s="54" t="s">
        <v>6750</v>
      </c>
      <c r="E4267" s="56">
        <v>0.58333333333333337</v>
      </c>
      <c r="F4267" s="55">
        <v>17.033999999999999</v>
      </c>
      <c r="G4267" s="55">
        <v>72.692999999999998</v>
      </c>
      <c r="H4267" s="55">
        <v>180.09200000000001</v>
      </c>
    </row>
    <row r="4268" spans="1:8" x14ac:dyDescent="0.25">
      <c r="A4268" s="55">
        <v>2022</v>
      </c>
      <c r="B4268" s="55" t="s">
        <v>30</v>
      </c>
      <c r="C4268" s="55">
        <v>1044</v>
      </c>
      <c r="D4268" s="54" t="s">
        <v>6751</v>
      </c>
      <c r="E4268" s="56">
        <v>0.625</v>
      </c>
      <c r="F4268" s="55">
        <v>17.058</v>
      </c>
      <c r="G4268" s="55">
        <v>75.153999999999996</v>
      </c>
      <c r="H4268" s="55">
        <v>166.48599999999999</v>
      </c>
    </row>
    <row r="4269" spans="1:8" x14ac:dyDescent="0.25">
      <c r="A4269" s="55">
        <v>2022</v>
      </c>
      <c r="B4269" s="55" t="s">
        <v>30</v>
      </c>
      <c r="C4269" s="55">
        <v>1045</v>
      </c>
      <c r="D4269" s="54" t="s">
        <v>6751</v>
      </c>
      <c r="E4269" s="56">
        <v>0.66666666666666663</v>
      </c>
      <c r="F4269" s="55">
        <v>17.271999999999998</v>
      </c>
      <c r="G4269" s="55">
        <v>77.686999999999998</v>
      </c>
      <c r="H4269" s="55">
        <v>149.96700000000001</v>
      </c>
    </row>
    <row r="4270" spans="1:8" x14ac:dyDescent="0.25">
      <c r="A4270" s="55">
        <v>2022</v>
      </c>
      <c r="B4270" s="55" t="s">
        <v>30</v>
      </c>
      <c r="C4270" s="55">
        <v>1046</v>
      </c>
      <c r="D4270" s="54" t="s">
        <v>6751</v>
      </c>
      <c r="E4270" s="56">
        <v>0.70833333333333337</v>
      </c>
      <c r="F4270" s="55">
        <v>17.344000000000001</v>
      </c>
      <c r="G4270" s="55">
        <v>77.87</v>
      </c>
      <c r="H4270" s="55">
        <v>138.691</v>
      </c>
    </row>
    <row r="4271" spans="1:8" x14ac:dyDescent="0.25">
      <c r="A4271" s="55">
        <v>2022</v>
      </c>
      <c r="B4271" s="55" t="s">
        <v>30</v>
      </c>
      <c r="C4271" s="55">
        <v>1047</v>
      </c>
      <c r="D4271" s="54" t="s">
        <v>6751</v>
      </c>
      <c r="E4271" s="56">
        <v>0.75</v>
      </c>
      <c r="F4271" s="55">
        <v>16.939</v>
      </c>
      <c r="G4271" s="55">
        <v>79.355000000000004</v>
      </c>
      <c r="H4271" s="55">
        <v>127.474</v>
      </c>
    </row>
    <row r="4272" spans="1:8" x14ac:dyDescent="0.25">
      <c r="A4272" s="55">
        <v>2022</v>
      </c>
      <c r="B4272" s="55" t="s">
        <v>30</v>
      </c>
      <c r="C4272" s="55">
        <v>1048</v>
      </c>
      <c r="D4272" s="54" t="s">
        <v>6751</v>
      </c>
      <c r="E4272" s="56">
        <v>0.79166666666666663</v>
      </c>
      <c r="F4272" s="55">
        <v>17.295999999999999</v>
      </c>
      <c r="G4272" s="55">
        <v>80.435000000000002</v>
      </c>
      <c r="H4272" s="55">
        <v>114.63</v>
      </c>
    </row>
    <row r="4273" spans="1:8" x14ac:dyDescent="0.25">
      <c r="A4273" s="55">
        <v>2022</v>
      </c>
      <c r="B4273" s="55" t="s">
        <v>30</v>
      </c>
      <c r="C4273" s="55">
        <v>1049</v>
      </c>
      <c r="D4273" s="54" t="s">
        <v>6751</v>
      </c>
      <c r="E4273" s="56">
        <v>0.83333333333333337</v>
      </c>
      <c r="F4273" s="55">
        <v>17.390999999999998</v>
      </c>
      <c r="G4273" s="55">
        <v>80.762</v>
      </c>
      <c r="H4273" s="55">
        <v>104.43</v>
      </c>
    </row>
    <row r="4274" spans="1:8" x14ac:dyDescent="0.25">
      <c r="A4274" s="55">
        <v>2022</v>
      </c>
      <c r="B4274" s="55" t="s">
        <v>30</v>
      </c>
      <c r="C4274" s="55">
        <v>1050</v>
      </c>
      <c r="D4274" s="54" t="s">
        <v>6751</v>
      </c>
      <c r="E4274" s="56">
        <v>0.875</v>
      </c>
      <c r="F4274" s="55">
        <v>16.486999999999998</v>
      </c>
      <c r="G4274" s="55">
        <v>81.036000000000001</v>
      </c>
      <c r="H4274" s="55">
        <v>97.783000000000001</v>
      </c>
    </row>
    <row r="4275" spans="1:8" x14ac:dyDescent="0.25">
      <c r="A4275" s="55">
        <v>2022</v>
      </c>
      <c r="B4275" s="55" t="s">
        <v>30</v>
      </c>
      <c r="C4275" s="55">
        <v>1051</v>
      </c>
      <c r="D4275" s="54" t="s">
        <v>6751</v>
      </c>
      <c r="E4275" s="56">
        <v>0.91666666666666663</v>
      </c>
      <c r="F4275" s="55">
        <v>16.558</v>
      </c>
      <c r="G4275" s="55">
        <v>82.13</v>
      </c>
      <c r="H4275" s="55">
        <v>90.492999999999995</v>
      </c>
    </row>
    <row r="4276" spans="1:8" x14ac:dyDescent="0.25">
      <c r="A4276" s="55">
        <v>2022</v>
      </c>
      <c r="B4276" s="55" t="s">
        <v>30</v>
      </c>
      <c r="C4276" s="55">
        <v>1052</v>
      </c>
      <c r="D4276" s="54" t="s">
        <v>6751</v>
      </c>
      <c r="E4276" s="56">
        <v>0.95833333333333337</v>
      </c>
      <c r="F4276" s="55">
        <v>25.306999999999999</v>
      </c>
      <c r="G4276" s="55">
        <v>71.295000000000002</v>
      </c>
      <c r="H4276" s="55">
        <v>83.551000000000002</v>
      </c>
    </row>
    <row r="4277" spans="1:8" x14ac:dyDescent="0.25">
      <c r="A4277" s="55">
        <v>2022</v>
      </c>
      <c r="B4277" s="55" t="s">
        <v>30</v>
      </c>
      <c r="C4277" s="55">
        <v>1053</v>
      </c>
      <c r="D4277" s="54" t="s">
        <v>6751</v>
      </c>
      <c r="E4277" s="56">
        <v>0.54166666666666696</v>
      </c>
      <c r="F4277" s="55">
        <v>34.994999999999997</v>
      </c>
      <c r="G4277" s="55">
        <v>42.234000000000002</v>
      </c>
      <c r="H4277" s="55">
        <v>164.36099999999999</v>
      </c>
    </row>
    <row r="4278" spans="1:8" x14ac:dyDescent="0.25">
      <c r="A4278" s="55">
        <v>2022</v>
      </c>
      <c r="B4278" s="55" t="s">
        <v>30</v>
      </c>
      <c r="C4278" s="55">
        <v>1054</v>
      </c>
      <c r="D4278" s="54" t="s">
        <v>6751</v>
      </c>
      <c r="E4278" s="56">
        <v>0.58333333333333304</v>
      </c>
      <c r="F4278" s="55">
        <v>30.596</v>
      </c>
      <c r="G4278" s="55">
        <v>43.01</v>
      </c>
      <c r="H4278" s="55">
        <v>162.339</v>
      </c>
    </row>
    <row r="4279" spans="1:8" x14ac:dyDescent="0.25">
      <c r="A4279" s="55">
        <v>2022</v>
      </c>
      <c r="B4279" s="55" t="s">
        <v>30</v>
      </c>
      <c r="C4279" s="55">
        <v>1055</v>
      </c>
      <c r="D4279" s="54" t="s">
        <v>6751</v>
      </c>
      <c r="E4279" s="56">
        <v>0.625</v>
      </c>
      <c r="F4279" s="55">
        <v>30.192</v>
      </c>
      <c r="G4279" s="55">
        <v>45.203000000000003</v>
      </c>
      <c r="H4279" s="55">
        <v>155.126</v>
      </c>
    </row>
    <row r="4280" spans="1:8" x14ac:dyDescent="0.25">
      <c r="A4280" s="55">
        <v>2022</v>
      </c>
      <c r="B4280" s="55" t="s">
        <v>30</v>
      </c>
      <c r="C4280" s="55">
        <v>1056</v>
      </c>
      <c r="D4280" s="54" t="s">
        <v>6751</v>
      </c>
      <c r="E4280" s="56">
        <v>0.66666666666666696</v>
      </c>
      <c r="F4280" s="55">
        <v>37.920999999999999</v>
      </c>
      <c r="G4280" s="55">
        <v>35.393000000000001</v>
      </c>
      <c r="H4280" s="55">
        <v>134.572</v>
      </c>
    </row>
    <row r="4281" spans="1:8" x14ac:dyDescent="0.25">
      <c r="A4281" s="55">
        <v>2022</v>
      </c>
      <c r="B4281" s="55" t="s">
        <v>30</v>
      </c>
      <c r="C4281" s="55">
        <v>1057</v>
      </c>
      <c r="D4281" s="54" t="s">
        <v>6751</v>
      </c>
      <c r="E4281" s="56">
        <v>0.70833333333333304</v>
      </c>
      <c r="F4281" s="55">
        <v>27.504999999999999</v>
      </c>
      <c r="G4281" s="55">
        <v>46.609000000000002</v>
      </c>
      <c r="H4281" s="55">
        <v>206.69499999999999</v>
      </c>
    </row>
    <row r="4282" spans="1:8" x14ac:dyDescent="0.25">
      <c r="A4282" s="55">
        <v>2022</v>
      </c>
      <c r="B4282" s="55" t="s">
        <v>30</v>
      </c>
      <c r="C4282" s="55">
        <v>1058</v>
      </c>
      <c r="D4282" s="54" t="s">
        <v>6751</v>
      </c>
      <c r="E4282" s="56">
        <v>0.75</v>
      </c>
      <c r="F4282" s="55">
        <v>30.343</v>
      </c>
      <c r="G4282" s="55">
        <v>43.970999999999997</v>
      </c>
      <c r="H4282" s="55">
        <v>157.97800000000001</v>
      </c>
    </row>
    <row r="4283" spans="1:8" x14ac:dyDescent="0.25">
      <c r="A4283" s="55">
        <v>2022</v>
      </c>
      <c r="B4283" s="55" t="s">
        <v>30</v>
      </c>
      <c r="C4283" s="55">
        <v>1059</v>
      </c>
      <c r="D4283" s="54" t="s">
        <v>6751</v>
      </c>
      <c r="E4283" s="56">
        <v>0.79166666666666696</v>
      </c>
      <c r="F4283" s="55">
        <v>31.254999999999999</v>
      </c>
      <c r="G4283" s="55">
        <v>42.122999999999998</v>
      </c>
      <c r="H4283" s="55">
        <v>176.262</v>
      </c>
    </row>
    <row r="4284" spans="1:8" x14ac:dyDescent="0.25">
      <c r="A4284" s="55">
        <v>2022</v>
      </c>
      <c r="B4284" s="55" t="s">
        <v>30</v>
      </c>
      <c r="C4284" s="55">
        <v>1060</v>
      </c>
      <c r="D4284" s="54" t="s">
        <v>6751</v>
      </c>
      <c r="E4284" s="56">
        <v>0.83333333333333304</v>
      </c>
      <c r="F4284" s="55">
        <v>27.702000000000002</v>
      </c>
      <c r="G4284" s="55">
        <v>49.186</v>
      </c>
      <c r="H4284" s="55">
        <v>185.40899999999999</v>
      </c>
    </row>
    <row r="4285" spans="1:8" x14ac:dyDescent="0.25">
      <c r="A4285" s="55">
        <v>2022</v>
      </c>
      <c r="B4285" s="55" t="s">
        <v>30</v>
      </c>
      <c r="C4285" s="55">
        <v>1061</v>
      </c>
      <c r="D4285" s="54" t="s">
        <v>6751</v>
      </c>
      <c r="E4285" s="56">
        <v>0.875</v>
      </c>
      <c r="F4285" s="55">
        <v>27.800999999999998</v>
      </c>
      <c r="G4285" s="55">
        <v>49.134</v>
      </c>
      <c r="H4285" s="55">
        <v>198.447</v>
      </c>
    </row>
    <row r="4286" spans="1:8" x14ac:dyDescent="0.25">
      <c r="A4286" s="55">
        <v>2022</v>
      </c>
      <c r="B4286" s="55" t="s">
        <v>30</v>
      </c>
      <c r="C4286" s="55">
        <v>1062</v>
      </c>
      <c r="D4286" s="54" t="s">
        <v>6751</v>
      </c>
      <c r="E4286" s="56">
        <v>0.91666666666666696</v>
      </c>
      <c r="F4286" s="55">
        <v>25.939</v>
      </c>
      <c r="G4286" s="55">
        <v>53.350999999999999</v>
      </c>
      <c r="H4286" s="55">
        <v>204.92500000000001</v>
      </c>
    </row>
    <row r="4287" spans="1:8" x14ac:dyDescent="0.25">
      <c r="A4287" s="55">
        <v>2022</v>
      </c>
      <c r="B4287" s="55" t="s">
        <v>30</v>
      </c>
      <c r="C4287" s="55">
        <v>1063</v>
      </c>
      <c r="D4287" s="54" t="s">
        <v>6751</v>
      </c>
      <c r="E4287" s="56">
        <v>0.95833333333333304</v>
      </c>
      <c r="F4287" s="55">
        <v>22.776</v>
      </c>
      <c r="G4287" s="55">
        <v>58.747</v>
      </c>
      <c r="H4287" s="55">
        <v>216.70400000000001</v>
      </c>
    </row>
    <row r="4288" spans="1:8" x14ac:dyDescent="0.25">
      <c r="A4288" s="55">
        <v>2022</v>
      </c>
      <c r="B4288" s="55" t="s">
        <v>30</v>
      </c>
      <c r="C4288" s="55">
        <v>1064</v>
      </c>
      <c r="D4288" s="54" t="s">
        <v>6751</v>
      </c>
      <c r="E4288" s="56">
        <v>0</v>
      </c>
      <c r="F4288" s="55">
        <v>21.294</v>
      </c>
      <c r="G4288" s="55">
        <v>64.400999999999996</v>
      </c>
      <c r="H4288" s="55">
        <v>204.92500000000001</v>
      </c>
    </row>
    <row r="4289" spans="1:8" x14ac:dyDescent="0.25">
      <c r="A4289" s="55">
        <v>2022</v>
      </c>
      <c r="B4289" s="55" t="s">
        <v>30</v>
      </c>
      <c r="C4289" s="55">
        <v>1065</v>
      </c>
      <c r="D4289" s="54" t="s">
        <v>6751</v>
      </c>
      <c r="E4289" s="56">
        <v>4.1666666666666664E-2</v>
      </c>
      <c r="F4289" s="55">
        <v>20.292999999999999</v>
      </c>
      <c r="G4289" s="55">
        <v>68.45</v>
      </c>
      <c r="H4289" s="55">
        <v>194.125</v>
      </c>
    </row>
    <row r="4290" spans="1:8" x14ac:dyDescent="0.25">
      <c r="A4290" s="55">
        <v>2022</v>
      </c>
      <c r="B4290" s="55" t="s">
        <v>30</v>
      </c>
      <c r="C4290" s="55">
        <v>1066</v>
      </c>
      <c r="D4290" s="54" t="s">
        <v>6751</v>
      </c>
      <c r="E4290" s="56">
        <v>8.3333333333333329E-2</v>
      </c>
      <c r="F4290" s="55">
        <v>19.936</v>
      </c>
      <c r="G4290" s="55">
        <v>72.418999999999997</v>
      </c>
      <c r="H4290" s="55">
        <v>180.09200000000001</v>
      </c>
    </row>
    <row r="4291" spans="1:8" x14ac:dyDescent="0.25">
      <c r="A4291" s="55">
        <v>2022</v>
      </c>
      <c r="B4291" s="55" t="s">
        <v>30</v>
      </c>
      <c r="C4291" s="55">
        <v>1067</v>
      </c>
      <c r="D4291" s="54" t="s">
        <v>6751</v>
      </c>
      <c r="E4291" s="56">
        <v>0.125</v>
      </c>
      <c r="F4291" s="55">
        <v>19.388999999999999</v>
      </c>
      <c r="G4291" s="55">
        <v>76.366</v>
      </c>
      <c r="H4291" s="55">
        <v>163.67599999999999</v>
      </c>
    </row>
    <row r="4292" spans="1:8" x14ac:dyDescent="0.25">
      <c r="A4292" s="55">
        <v>2022</v>
      </c>
      <c r="B4292" s="55" t="s">
        <v>30</v>
      </c>
      <c r="C4292" s="55">
        <v>1068</v>
      </c>
      <c r="D4292" s="54" t="s">
        <v>6752</v>
      </c>
      <c r="E4292" s="56">
        <v>0.16666666666666666</v>
      </c>
      <c r="F4292" s="55">
        <v>19.245999999999999</v>
      </c>
      <c r="G4292" s="55">
        <v>77.956999999999994</v>
      </c>
      <c r="H4292" s="55">
        <v>147.619</v>
      </c>
    </row>
    <row r="4293" spans="1:8" x14ac:dyDescent="0.25">
      <c r="A4293" s="55">
        <v>2022</v>
      </c>
      <c r="B4293" s="55" t="s">
        <v>30</v>
      </c>
      <c r="C4293" s="55">
        <v>1069</v>
      </c>
      <c r="D4293" s="54" t="s">
        <v>6752</v>
      </c>
      <c r="E4293" s="56">
        <v>0.20833333333333334</v>
      </c>
      <c r="F4293" s="55">
        <v>18.509</v>
      </c>
      <c r="G4293" s="55">
        <v>79.043999999999997</v>
      </c>
      <c r="H4293" s="55">
        <v>131.44999999999999</v>
      </c>
    </row>
    <row r="4294" spans="1:8" x14ac:dyDescent="0.25">
      <c r="A4294" s="55">
        <v>2022</v>
      </c>
      <c r="B4294" s="55" t="s">
        <v>30</v>
      </c>
      <c r="C4294" s="55">
        <v>1070</v>
      </c>
      <c r="D4294" s="54" t="s">
        <v>6752</v>
      </c>
      <c r="E4294" s="56">
        <v>0.25</v>
      </c>
      <c r="F4294" s="55">
        <v>17.390999999999998</v>
      </c>
      <c r="G4294" s="55">
        <v>82.590999999999994</v>
      </c>
      <c r="H4294" s="55">
        <v>116.38200000000001</v>
      </c>
    </row>
    <row r="4295" spans="1:8" x14ac:dyDescent="0.25">
      <c r="A4295" s="55">
        <v>2022</v>
      </c>
      <c r="B4295" s="55" t="s">
        <v>30</v>
      </c>
      <c r="C4295" s="55">
        <v>1071</v>
      </c>
      <c r="D4295" s="54" t="s">
        <v>6752</v>
      </c>
      <c r="E4295" s="56">
        <v>0.29166666666666669</v>
      </c>
      <c r="F4295" s="55">
        <v>17.414999999999999</v>
      </c>
      <c r="G4295" s="55">
        <v>83.753</v>
      </c>
      <c r="H4295" s="55">
        <v>100.117</v>
      </c>
    </row>
    <row r="4296" spans="1:8" x14ac:dyDescent="0.25">
      <c r="A4296" s="55">
        <v>2022</v>
      </c>
      <c r="B4296" s="55" t="s">
        <v>30</v>
      </c>
      <c r="C4296" s="55">
        <v>1072</v>
      </c>
      <c r="D4296" s="54" t="s">
        <v>6752</v>
      </c>
      <c r="E4296" s="56">
        <v>0.33333333333333331</v>
      </c>
      <c r="F4296" s="55">
        <v>16.391999999999999</v>
      </c>
      <c r="G4296" s="55">
        <v>85.05</v>
      </c>
      <c r="H4296" s="55">
        <v>89.631</v>
      </c>
    </row>
    <row r="4297" spans="1:8" x14ac:dyDescent="0.25">
      <c r="A4297" s="55">
        <v>2022</v>
      </c>
      <c r="B4297" s="55" t="s">
        <v>30</v>
      </c>
      <c r="C4297" s="55">
        <v>1073</v>
      </c>
      <c r="D4297" s="54" t="s">
        <v>6752</v>
      </c>
      <c r="E4297" s="56">
        <v>0.375</v>
      </c>
      <c r="F4297" s="55">
        <v>16.867999999999999</v>
      </c>
      <c r="G4297" s="55">
        <v>86.436999999999998</v>
      </c>
      <c r="H4297" s="55">
        <v>80.932000000000002</v>
      </c>
    </row>
    <row r="4298" spans="1:8" x14ac:dyDescent="0.25">
      <c r="A4298" s="55">
        <v>2022</v>
      </c>
      <c r="B4298" s="55" t="s">
        <v>30</v>
      </c>
      <c r="C4298" s="55">
        <v>1074</v>
      </c>
      <c r="D4298" s="54" t="s">
        <v>6752</v>
      </c>
      <c r="E4298" s="56">
        <v>0.41666666666666669</v>
      </c>
      <c r="F4298" s="55">
        <v>17.271999999999998</v>
      </c>
      <c r="G4298" s="55">
        <v>87.48</v>
      </c>
      <c r="H4298" s="55">
        <v>75.421999999999997</v>
      </c>
    </row>
    <row r="4299" spans="1:8" x14ac:dyDescent="0.25">
      <c r="A4299" s="55">
        <v>2022</v>
      </c>
      <c r="B4299" s="55" t="s">
        <v>30</v>
      </c>
      <c r="C4299" s="55">
        <v>1075</v>
      </c>
      <c r="D4299" s="54" t="s">
        <v>6752</v>
      </c>
      <c r="E4299" s="56">
        <v>0.45833333333333331</v>
      </c>
      <c r="F4299" s="55">
        <v>17.890999999999998</v>
      </c>
      <c r="G4299" s="55">
        <v>87.924000000000007</v>
      </c>
      <c r="H4299" s="55">
        <v>72.295000000000002</v>
      </c>
    </row>
    <row r="4300" spans="1:8" x14ac:dyDescent="0.25">
      <c r="A4300" s="55">
        <v>2022</v>
      </c>
      <c r="B4300" s="55" t="s">
        <v>30</v>
      </c>
      <c r="C4300" s="55">
        <v>1076</v>
      </c>
      <c r="D4300" s="54" t="s">
        <v>6752</v>
      </c>
      <c r="E4300" s="56">
        <v>0.5</v>
      </c>
      <c r="F4300" s="55">
        <v>20.268999999999998</v>
      </c>
      <c r="G4300" s="55">
        <v>84.647000000000006</v>
      </c>
      <c r="H4300" s="55">
        <v>69.626999999999995</v>
      </c>
    </row>
    <row r="4301" spans="1:8" x14ac:dyDescent="0.25">
      <c r="A4301" s="55">
        <v>2022</v>
      </c>
      <c r="B4301" s="55" t="s">
        <v>30</v>
      </c>
      <c r="C4301" s="55">
        <v>1077</v>
      </c>
      <c r="D4301" s="54" t="s">
        <v>6752</v>
      </c>
      <c r="E4301" s="56">
        <v>0.54166666666666663</v>
      </c>
      <c r="F4301" s="55">
        <v>23.376000000000001</v>
      </c>
      <c r="G4301" s="55">
        <v>78.013999999999996</v>
      </c>
      <c r="H4301" s="55">
        <v>67.963999999999999</v>
      </c>
    </row>
    <row r="4302" spans="1:8" x14ac:dyDescent="0.25">
      <c r="A4302" s="55">
        <v>2022</v>
      </c>
      <c r="B4302" s="55" t="s">
        <v>30</v>
      </c>
      <c r="C4302" s="55">
        <v>1078</v>
      </c>
      <c r="D4302" s="54" t="s">
        <v>6752</v>
      </c>
      <c r="E4302" s="56">
        <v>0.58333333333333337</v>
      </c>
      <c r="F4302" s="55">
        <v>23.16</v>
      </c>
      <c r="G4302" s="55">
        <v>71.778000000000006</v>
      </c>
      <c r="H4302" s="55">
        <v>77.527000000000001</v>
      </c>
    </row>
    <row r="4303" spans="1:8" x14ac:dyDescent="0.25">
      <c r="A4303" s="55">
        <v>2022</v>
      </c>
      <c r="B4303" s="55" t="s">
        <v>30</v>
      </c>
      <c r="C4303" s="55">
        <v>1079</v>
      </c>
      <c r="D4303" s="54" t="s">
        <v>6752</v>
      </c>
      <c r="E4303" s="56">
        <v>0.625</v>
      </c>
      <c r="F4303" s="55">
        <v>23.303999999999998</v>
      </c>
      <c r="G4303" s="55">
        <v>72.393000000000001</v>
      </c>
      <c r="H4303" s="55">
        <v>82.527000000000001</v>
      </c>
    </row>
    <row r="4304" spans="1:8" x14ac:dyDescent="0.25">
      <c r="A4304" s="55">
        <v>2022</v>
      </c>
      <c r="B4304" s="55" t="s">
        <v>30</v>
      </c>
      <c r="C4304" s="55">
        <v>1080</v>
      </c>
      <c r="D4304" s="54" t="s">
        <v>6752</v>
      </c>
      <c r="E4304" s="56">
        <v>0.66666666666666663</v>
      </c>
      <c r="F4304" s="55">
        <v>25.72</v>
      </c>
      <c r="G4304" s="55">
        <v>68.415999999999997</v>
      </c>
      <c r="H4304" s="55">
        <v>89.347999999999999</v>
      </c>
    </row>
    <row r="4305" spans="1:8" x14ac:dyDescent="0.25">
      <c r="A4305" s="55">
        <v>2022</v>
      </c>
      <c r="B4305" s="55" t="s">
        <v>30</v>
      </c>
      <c r="C4305" s="55">
        <v>1081</v>
      </c>
      <c r="D4305" s="54" t="s">
        <v>6752</v>
      </c>
      <c r="E4305" s="56">
        <v>0.70833333333333337</v>
      </c>
      <c r="F4305" s="55">
        <v>25.623000000000001</v>
      </c>
      <c r="G4305" s="55">
        <v>66.802999999999997</v>
      </c>
      <c r="H4305" s="55">
        <v>109.17</v>
      </c>
    </row>
    <row r="4306" spans="1:8" x14ac:dyDescent="0.25">
      <c r="A4306" s="55">
        <v>2022</v>
      </c>
      <c r="B4306" s="55" t="s">
        <v>30</v>
      </c>
      <c r="C4306" s="55">
        <v>1082</v>
      </c>
      <c r="D4306" s="54" t="s">
        <v>6752</v>
      </c>
      <c r="E4306" s="56">
        <v>0.75</v>
      </c>
      <c r="F4306" s="55">
        <v>26.524000000000001</v>
      </c>
      <c r="G4306" s="55">
        <v>60.999000000000002</v>
      </c>
      <c r="H4306" s="55">
        <v>145.40199999999999</v>
      </c>
    </row>
    <row r="4307" spans="1:8" x14ac:dyDescent="0.25">
      <c r="A4307" s="55">
        <v>2022</v>
      </c>
      <c r="B4307" s="55" t="s">
        <v>30</v>
      </c>
      <c r="C4307" s="55">
        <v>1083</v>
      </c>
      <c r="D4307" s="54" t="s">
        <v>6752</v>
      </c>
      <c r="E4307" s="56">
        <v>0.79166666666666663</v>
      </c>
      <c r="F4307" s="55">
        <v>26.158000000000001</v>
      </c>
      <c r="G4307" s="55">
        <v>59.920999999999999</v>
      </c>
      <c r="H4307" s="55">
        <v>168.726</v>
      </c>
    </row>
    <row r="4308" spans="1:8" x14ac:dyDescent="0.25">
      <c r="A4308" s="55">
        <v>2022</v>
      </c>
      <c r="B4308" s="55" t="s">
        <v>30</v>
      </c>
      <c r="C4308" s="55">
        <v>1084</v>
      </c>
      <c r="D4308" s="54" t="s">
        <v>6752</v>
      </c>
      <c r="E4308" s="56">
        <v>0.83333333333333337</v>
      </c>
      <c r="F4308" s="55">
        <v>27.186</v>
      </c>
      <c r="G4308" s="55">
        <v>57.526000000000003</v>
      </c>
      <c r="H4308" s="55">
        <v>170.28800000000001</v>
      </c>
    </row>
    <row r="4309" spans="1:8" x14ac:dyDescent="0.25">
      <c r="A4309" s="55">
        <v>2022</v>
      </c>
      <c r="B4309" s="55" t="s">
        <v>30</v>
      </c>
      <c r="C4309" s="55">
        <v>1085</v>
      </c>
      <c r="D4309" s="54" t="s">
        <v>6752</v>
      </c>
      <c r="E4309" s="56">
        <v>0.875</v>
      </c>
      <c r="F4309" s="55">
        <v>22.585000000000001</v>
      </c>
      <c r="G4309" s="55">
        <v>67.408000000000001</v>
      </c>
      <c r="H4309" s="55">
        <v>178.13399999999999</v>
      </c>
    </row>
    <row r="4310" spans="1:8" x14ac:dyDescent="0.25">
      <c r="A4310" s="55">
        <v>2022</v>
      </c>
      <c r="B4310" s="55" t="s">
        <v>30</v>
      </c>
      <c r="C4310" s="55">
        <v>1086</v>
      </c>
      <c r="D4310" s="54" t="s">
        <v>6752</v>
      </c>
      <c r="E4310" s="56">
        <v>0.91666666666666663</v>
      </c>
      <c r="F4310" s="55">
        <v>20.745999999999999</v>
      </c>
      <c r="G4310" s="55">
        <v>76.099000000000004</v>
      </c>
      <c r="H4310" s="55">
        <v>147.619</v>
      </c>
    </row>
    <row r="4311" spans="1:8" x14ac:dyDescent="0.25">
      <c r="A4311" s="55">
        <v>2022</v>
      </c>
      <c r="B4311" s="55" t="s">
        <v>30</v>
      </c>
      <c r="C4311" s="55">
        <v>1087</v>
      </c>
      <c r="D4311" s="54" t="s">
        <v>6752</v>
      </c>
      <c r="E4311" s="56">
        <v>0.95833333333333337</v>
      </c>
      <c r="F4311" s="55">
        <v>19.579000000000001</v>
      </c>
      <c r="G4311" s="55">
        <v>81.573999999999998</v>
      </c>
      <c r="H4311" s="55">
        <v>116.985</v>
      </c>
    </row>
    <row r="4312" spans="1:8" x14ac:dyDescent="0.25">
      <c r="A4312" s="55">
        <v>2022</v>
      </c>
      <c r="B4312" s="55" t="s">
        <v>30</v>
      </c>
      <c r="C4312" s="55">
        <v>1088</v>
      </c>
      <c r="D4312" s="54" t="s">
        <v>6752</v>
      </c>
      <c r="E4312" s="56">
        <v>0.54166666666666696</v>
      </c>
      <c r="F4312" s="55">
        <v>18.129000000000001</v>
      </c>
      <c r="G4312" s="55">
        <v>85.369</v>
      </c>
      <c r="H4312" s="55">
        <v>92.9</v>
      </c>
    </row>
    <row r="4313" spans="1:8" x14ac:dyDescent="0.25">
      <c r="A4313" s="55">
        <v>2022</v>
      </c>
      <c r="B4313" s="55" t="s">
        <v>30</v>
      </c>
      <c r="C4313" s="55">
        <v>1089</v>
      </c>
      <c r="D4313" s="54" t="s">
        <v>6752</v>
      </c>
      <c r="E4313" s="56">
        <v>0.58333333333333304</v>
      </c>
      <c r="F4313" s="55">
        <v>17.106000000000002</v>
      </c>
      <c r="G4313" s="55">
        <v>87.790999999999997</v>
      </c>
      <c r="H4313" s="55">
        <v>79.688999999999993</v>
      </c>
    </row>
    <row r="4314" spans="1:8" x14ac:dyDescent="0.25">
      <c r="A4314" s="55">
        <v>2022</v>
      </c>
      <c r="B4314" s="55" t="s">
        <v>30</v>
      </c>
      <c r="C4314" s="55">
        <v>1090</v>
      </c>
      <c r="D4314" s="54" t="s">
        <v>6752</v>
      </c>
      <c r="E4314" s="56">
        <v>0.625</v>
      </c>
      <c r="F4314" s="55">
        <v>16.295999999999999</v>
      </c>
      <c r="G4314" s="55">
        <v>89.206000000000003</v>
      </c>
      <c r="H4314" s="55">
        <v>73.551000000000002</v>
      </c>
    </row>
    <row r="4315" spans="1:8" x14ac:dyDescent="0.25">
      <c r="A4315" s="55">
        <v>2022</v>
      </c>
      <c r="B4315" s="55" t="s">
        <v>30</v>
      </c>
      <c r="C4315" s="55">
        <v>1091</v>
      </c>
      <c r="D4315" s="54" t="s">
        <v>6752</v>
      </c>
      <c r="E4315" s="56">
        <v>0.66666666666666696</v>
      </c>
      <c r="F4315" s="55">
        <v>16.129000000000001</v>
      </c>
      <c r="G4315" s="55">
        <v>91.078999999999994</v>
      </c>
      <c r="H4315" s="55">
        <v>71.135999999999996</v>
      </c>
    </row>
    <row r="4316" spans="1:8" x14ac:dyDescent="0.25">
      <c r="A4316" s="55">
        <v>2022</v>
      </c>
      <c r="B4316" s="55" t="s">
        <v>30</v>
      </c>
      <c r="C4316" s="55">
        <v>1092</v>
      </c>
      <c r="D4316" s="54" t="s">
        <v>6753</v>
      </c>
      <c r="E4316" s="56">
        <v>0.70833333333333304</v>
      </c>
      <c r="F4316" s="55">
        <v>17.010999999999999</v>
      </c>
      <c r="G4316" s="55">
        <v>92.12</v>
      </c>
      <c r="H4316" s="55">
        <v>72.295000000000002</v>
      </c>
    </row>
    <row r="4317" spans="1:8" x14ac:dyDescent="0.25">
      <c r="A4317" s="55">
        <v>2022</v>
      </c>
      <c r="B4317" s="55" t="s">
        <v>30</v>
      </c>
      <c r="C4317" s="55">
        <v>1093</v>
      </c>
      <c r="D4317" s="54" t="s">
        <v>6753</v>
      </c>
      <c r="E4317" s="56">
        <v>0.75</v>
      </c>
      <c r="F4317" s="55">
        <v>15.939</v>
      </c>
      <c r="G4317" s="55">
        <v>92.980999999999995</v>
      </c>
      <c r="H4317" s="55">
        <v>74.724999999999994</v>
      </c>
    </row>
    <row r="4318" spans="1:8" x14ac:dyDescent="0.25">
      <c r="A4318" s="55">
        <v>2022</v>
      </c>
      <c r="B4318" s="55" t="s">
        <v>30</v>
      </c>
      <c r="C4318" s="55">
        <v>1094</v>
      </c>
      <c r="D4318" s="54" t="s">
        <v>6753</v>
      </c>
      <c r="E4318" s="56">
        <v>0.79166666666666696</v>
      </c>
      <c r="F4318" s="55">
        <v>16.606000000000002</v>
      </c>
      <c r="G4318" s="55">
        <v>94.302999999999997</v>
      </c>
      <c r="H4318" s="55">
        <v>79.474000000000004</v>
      </c>
    </row>
    <row r="4319" spans="1:8" x14ac:dyDescent="0.25">
      <c r="A4319" s="55">
        <v>2022</v>
      </c>
      <c r="B4319" s="55" t="s">
        <v>30</v>
      </c>
      <c r="C4319" s="55">
        <v>1095</v>
      </c>
      <c r="D4319" s="54" t="s">
        <v>6753</v>
      </c>
      <c r="E4319" s="56">
        <v>0.83333333333333304</v>
      </c>
      <c r="F4319" s="55">
        <v>16.248999999999999</v>
      </c>
      <c r="G4319" s="55">
        <v>93.844999999999999</v>
      </c>
      <c r="H4319" s="55">
        <v>78.626999999999995</v>
      </c>
    </row>
    <row r="4320" spans="1:8" x14ac:dyDescent="0.25">
      <c r="A4320" s="55">
        <v>2022</v>
      </c>
      <c r="B4320" s="55" t="s">
        <v>30</v>
      </c>
      <c r="C4320" s="55">
        <v>1096</v>
      </c>
      <c r="D4320" s="54" t="s">
        <v>6753</v>
      </c>
      <c r="E4320" s="56">
        <v>0.875</v>
      </c>
      <c r="F4320" s="55">
        <v>14.409000000000001</v>
      </c>
      <c r="G4320" s="55">
        <v>92.564999999999998</v>
      </c>
      <c r="H4320" s="55">
        <v>74.102000000000004</v>
      </c>
    </row>
    <row r="4321" spans="1:8" x14ac:dyDescent="0.25">
      <c r="A4321" s="55">
        <v>2022</v>
      </c>
      <c r="B4321" s="55" t="s">
        <v>30</v>
      </c>
      <c r="C4321" s="55">
        <v>1097</v>
      </c>
      <c r="D4321" s="54" t="s">
        <v>6753</v>
      </c>
      <c r="E4321" s="56">
        <v>0.91666666666666696</v>
      </c>
      <c r="F4321" s="55">
        <v>13.93</v>
      </c>
      <c r="G4321" s="55">
        <v>93.664000000000001</v>
      </c>
      <c r="H4321" s="55">
        <v>76.132000000000005</v>
      </c>
    </row>
    <row r="4322" spans="1:8" x14ac:dyDescent="0.25">
      <c r="A4322" s="55">
        <v>2022</v>
      </c>
      <c r="B4322" s="55" t="s">
        <v>30</v>
      </c>
      <c r="C4322" s="55">
        <v>1098</v>
      </c>
      <c r="D4322" s="54" t="s">
        <v>6753</v>
      </c>
      <c r="E4322" s="56">
        <v>0.95833333333333304</v>
      </c>
      <c r="F4322" s="55">
        <v>14.146000000000001</v>
      </c>
      <c r="G4322" s="55">
        <v>95.012</v>
      </c>
      <c r="H4322" s="55">
        <v>79.760999999999996</v>
      </c>
    </row>
    <row r="4323" spans="1:8" x14ac:dyDescent="0.25">
      <c r="A4323" s="55">
        <v>2022</v>
      </c>
      <c r="B4323" s="55" t="s">
        <v>30</v>
      </c>
      <c r="C4323" s="55">
        <v>1099</v>
      </c>
      <c r="D4323" s="54" t="s">
        <v>6753</v>
      </c>
      <c r="E4323" s="56">
        <v>0</v>
      </c>
      <c r="F4323" s="55">
        <v>16.32</v>
      </c>
      <c r="G4323" s="55">
        <v>95.375</v>
      </c>
      <c r="H4323" s="55">
        <v>82.760999999999996</v>
      </c>
    </row>
    <row r="4324" spans="1:8" x14ac:dyDescent="0.25">
      <c r="A4324" s="55">
        <v>2022</v>
      </c>
      <c r="B4324" s="55" t="s">
        <v>30</v>
      </c>
      <c r="C4324" s="55">
        <v>1100</v>
      </c>
      <c r="D4324" s="54" t="s">
        <v>6753</v>
      </c>
      <c r="E4324" s="56">
        <v>4.1666666666666664E-2</v>
      </c>
      <c r="F4324" s="55">
        <v>19.722000000000001</v>
      </c>
      <c r="G4324" s="55">
        <v>87.924000000000007</v>
      </c>
      <c r="H4324" s="55">
        <v>74.724999999999994</v>
      </c>
    </row>
    <row r="4325" spans="1:8" x14ac:dyDescent="0.25">
      <c r="A4325" s="55">
        <v>2022</v>
      </c>
      <c r="B4325" s="55" t="s">
        <v>30</v>
      </c>
      <c r="C4325" s="55">
        <v>1101</v>
      </c>
      <c r="D4325" s="54" t="s">
        <v>6753</v>
      </c>
      <c r="E4325" s="56">
        <v>8.3333333333333329E-2</v>
      </c>
      <c r="F4325" s="55">
        <v>26.085000000000001</v>
      </c>
      <c r="G4325" s="55">
        <v>72.894000000000005</v>
      </c>
      <c r="H4325" s="55">
        <v>64.596999999999994</v>
      </c>
    </row>
    <row r="4326" spans="1:8" x14ac:dyDescent="0.25">
      <c r="A4326" s="55">
        <v>2022</v>
      </c>
      <c r="B4326" s="55" t="s">
        <v>30</v>
      </c>
      <c r="C4326" s="55">
        <v>1102</v>
      </c>
      <c r="D4326" s="54" t="s">
        <v>6753</v>
      </c>
      <c r="E4326" s="56">
        <v>0.125</v>
      </c>
      <c r="F4326" s="55">
        <v>34.15</v>
      </c>
      <c r="G4326" s="55">
        <v>51.32</v>
      </c>
      <c r="H4326" s="55">
        <v>70.346000000000004</v>
      </c>
    </row>
    <row r="4327" spans="1:8" x14ac:dyDescent="0.25">
      <c r="A4327" s="55">
        <v>2022</v>
      </c>
      <c r="B4327" s="55" t="s">
        <v>30</v>
      </c>
      <c r="C4327" s="55">
        <v>1103</v>
      </c>
      <c r="D4327" s="54" t="s">
        <v>6753</v>
      </c>
      <c r="E4327" s="56">
        <v>0.16666666666666666</v>
      </c>
      <c r="F4327" s="55">
        <v>34.969000000000001</v>
      </c>
      <c r="G4327" s="55">
        <v>44.103000000000002</v>
      </c>
      <c r="H4327" s="55">
        <v>167.96600000000001</v>
      </c>
    </row>
    <row r="4328" spans="1:8" x14ac:dyDescent="0.25">
      <c r="A4328" s="55">
        <v>2022</v>
      </c>
      <c r="B4328" s="55" t="s">
        <v>30</v>
      </c>
      <c r="C4328" s="55">
        <v>1104</v>
      </c>
      <c r="D4328" s="54" t="s">
        <v>6753</v>
      </c>
      <c r="E4328" s="56">
        <v>0.20833333333333334</v>
      </c>
      <c r="F4328" s="55">
        <v>42.000999999999998</v>
      </c>
      <c r="G4328" s="55">
        <v>32.139000000000003</v>
      </c>
      <c r="H4328" s="55">
        <v>134.572</v>
      </c>
    </row>
    <row r="4329" spans="1:8" x14ac:dyDescent="0.25">
      <c r="A4329" s="55">
        <v>2022</v>
      </c>
      <c r="B4329" s="55" t="s">
        <v>30</v>
      </c>
      <c r="C4329" s="55">
        <v>1105</v>
      </c>
      <c r="D4329" s="54" t="s">
        <v>6753</v>
      </c>
      <c r="E4329" s="56">
        <v>0.25</v>
      </c>
      <c r="F4329" s="55">
        <v>33.756999999999998</v>
      </c>
      <c r="G4329" s="55">
        <v>43.731999999999999</v>
      </c>
      <c r="H4329" s="55">
        <v>132.36000000000001</v>
      </c>
    </row>
    <row r="4330" spans="1:8" x14ac:dyDescent="0.25">
      <c r="A4330" s="55">
        <v>2022</v>
      </c>
      <c r="B4330" s="55" t="s">
        <v>30</v>
      </c>
      <c r="C4330" s="55">
        <v>1106</v>
      </c>
      <c r="D4330" s="54" t="s">
        <v>6753</v>
      </c>
      <c r="E4330" s="56">
        <v>0.29166666666666669</v>
      </c>
      <c r="F4330" s="55">
        <v>33.313000000000002</v>
      </c>
      <c r="G4330" s="55">
        <v>43.183</v>
      </c>
      <c r="H4330" s="55">
        <v>132.97900000000001</v>
      </c>
    </row>
    <row r="4331" spans="1:8" x14ac:dyDescent="0.25">
      <c r="A4331" s="55">
        <v>2022</v>
      </c>
      <c r="B4331" s="55" t="s">
        <v>30</v>
      </c>
      <c r="C4331" s="55">
        <v>1107</v>
      </c>
      <c r="D4331" s="54" t="s">
        <v>6753</v>
      </c>
      <c r="E4331" s="56">
        <v>0.33333333333333331</v>
      </c>
      <c r="F4331" s="55">
        <v>32.536000000000001</v>
      </c>
      <c r="G4331" s="55">
        <v>40.594999999999999</v>
      </c>
      <c r="H4331" s="55">
        <v>183.20400000000001</v>
      </c>
    </row>
    <row r="4332" spans="1:8" x14ac:dyDescent="0.25">
      <c r="A4332" s="55">
        <v>2022</v>
      </c>
      <c r="B4332" s="55" t="s">
        <v>30</v>
      </c>
      <c r="C4332" s="55">
        <v>1108</v>
      </c>
      <c r="D4332" s="54" t="s">
        <v>6753</v>
      </c>
      <c r="E4332" s="56">
        <v>0.375</v>
      </c>
      <c r="F4332" s="55">
        <v>33.94</v>
      </c>
      <c r="G4332" s="55">
        <v>35.500999999999998</v>
      </c>
      <c r="H4332" s="55">
        <v>184.29300000000001</v>
      </c>
    </row>
    <row r="4333" spans="1:8" x14ac:dyDescent="0.25">
      <c r="A4333" s="55">
        <v>2022</v>
      </c>
      <c r="B4333" s="55" t="s">
        <v>30</v>
      </c>
      <c r="C4333" s="55">
        <v>1109</v>
      </c>
      <c r="D4333" s="54" t="s">
        <v>6753</v>
      </c>
      <c r="E4333" s="56">
        <v>0.41666666666666669</v>
      </c>
      <c r="F4333" s="55">
        <v>31.052</v>
      </c>
      <c r="G4333" s="55">
        <v>39</v>
      </c>
      <c r="H4333" s="55">
        <v>188.93799999999999</v>
      </c>
    </row>
    <row r="4334" spans="1:8" x14ac:dyDescent="0.25">
      <c r="A4334" s="55">
        <v>2022</v>
      </c>
      <c r="B4334" s="55" t="s">
        <v>30</v>
      </c>
      <c r="C4334" s="55">
        <v>1110</v>
      </c>
      <c r="D4334" s="54" t="s">
        <v>6753</v>
      </c>
      <c r="E4334" s="56">
        <v>0.45833333333333331</v>
      </c>
      <c r="F4334" s="55">
        <v>27.923999999999999</v>
      </c>
      <c r="G4334" s="55">
        <v>43.954999999999998</v>
      </c>
      <c r="H4334" s="55">
        <v>204.92500000000001</v>
      </c>
    </row>
    <row r="4335" spans="1:8" x14ac:dyDescent="0.25">
      <c r="A4335" s="55">
        <v>2022</v>
      </c>
      <c r="B4335" s="55" t="s">
        <v>30</v>
      </c>
      <c r="C4335" s="55">
        <v>1111</v>
      </c>
      <c r="D4335" s="54" t="s">
        <v>6753</v>
      </c>
      <c r="E4335" s="56">
        <v>0.5</v>
      </c>
      <c r="F4335" s="55">
        <v>23.521000000000001</v>
      </c>
      <c r="G4335" s="55">
        <v>52.825000000000003</v>
      </c>
      <c r="H4335" s="55">
        <v>223.886</v>
      </c>
    </row>
    <row r="4336" spans="1:8" x14ac:dyDescent="0.25">
      <c r="A4336" s="55">
        <v>2022</v>
      </c>
      <c r="B4336" s="55" t="s">
        <v>30</v>
      </c>
      <c r="C4336" s="55">
        <v>1112</v>
      </c>
      <c r="D4336" s="54" t="s">
        <v>6753</v>
      </c>
      <c r="E4336" s="56">
        <v>0.54166666666666663</v>
      </c>
      <c r="F4336" s="55">
        <v>20.126000000000001</v>
      </c>
      <c r="G4336" s="55">
        <v>68.301000000000002</v>
      </c>
      <c r="H4336" s="55">
        <v>199.983</v>
      </c>
    </row>
    <row r="4337" spans="1:8" x14ac:dyDescent="0.25">
      <c r="A4337" s="55">
        <v>2022</v>
      </c>
      <c r="B4337" s="55" t="s">
        <v>30</v>
      </c>
      <c r="C4337" s="55">
        <v>1113</v>
      </c>
      <c r="D4337" s="54" t="s">
        <v>6753</v>
      </c>
      <c r="E4337" s="56">
        <v>0.58333333333333337</v>
      </c>
      <c r="F4337" s="55">
        <v>18.937000000000001</v>
      </c>
      <c r="G4337" s="55">
        <v>73.063999999999993</v>
      </c>
      <c r="H4337" s="55">
        <v>172.74600000000001</v>
      </c>
    </row>
    <row r="4338" spans="1:8" x14ac:dyDescent="0.25">
      <c r="A4338" s="55">
        <v>2022</v>
      </c>
      <c r="B4338" s="55" t="s">
        <v>30</v>
      </c>
      <c r="C4338" s="55">
        <v>1114</v>
      </c>
      <c r="D4338" s="54" t="s">
        <v>6753</v>
      </c>
      <c r="E4338" s="56">
        <v>0.625</v>
      </c>
      <c r="F4338" s="55">
        <v>17.082000000000001</v>
      </c>
      <c r="G4338" s="55">
        <v>80.194000000000003</v>
      </c>
      <c r="H4338" s="55">
        <v>142.899</v>
      </c>
    </row>
    <row r="4339" spans="1:8" x14ac:dyDescent="0.25">
      <c r="A4339" s="55">
        <v>2022</v>
      </c>
      <c r="B4339" s="55" t="s">
        <v>30</v>
      </c>
      <c r="C4339" s="55">
        <v>1115</v>
      </c>
      <c r="D4339" s="54" t="s">
        <v>6753</v>
      </c>
      <c r="E4339" s="56">
        <v>0.66666666666666663</v>
      </c>
      <c r="F4339" s="55">
        <v>15.724</v>
      </c>
      <c r="G4339" s="55">
        <v>83.507000000000005</v>
      </c>
      <c r="H4339" s="55">
        <v>111.36</v>
      </c>
    </row>
    <row r="4340" spans="1:8" x14ac:dyDescent="0.25">
      <c r="A4340" s="55">
        <v>2022</v>
      </c>
      <c r="B4340" s="55" t="s">
        <v>30</v>
      </c>
      <c r="C4340" s="55">
        <v>1116</v>
      </c>
      <c r="D4340" s="54" t="s">
        <v>6754</v>
      </c>
      <c r="E4340" s="56">
        <v>0.70833333333333337</v>
      </c>
      <c r="F4340" s="55">
        <v>14.96</v>
      </c>
      <c r="G4340" s="55">
        <v>85.665999999999997</v>
      </c>
      <c r="H4340" s="55">
        <v>91.676000000000002</v>
      </c>
    </row>
    <row r="4341" spans="1:8" x14ac:dyDescent="0.25">
      <c r="A4341" s="55">
        <v>2022</v>
      </c>
      <c r="B4341" s="55" t="s">
        <v>30</v>
      </c>
      <c r="C4341" s="55">
        <v>1117</v>
      </c>
      <c r="D4341" s="54" t="s">
        <v>6754</v>
      </c>
      <c r="E4341" s="56">
        <v>0.75</v>
      </c>
      <c r="F4341" s="55">
        <v>15.151</v>
      </c>
      <c r="G4341" s="55">
        <v>87.593000000000004</v>
      </c>
      <c r="H4341" s="55">
        <v>79.260999999999996</v>
      </c>
    </row>
    <row r="4342" spans="1:8" x14ac:dyDescent="0.25">
      <c r="A4342" s="55">
        <v>2022</v>
      </c>
      <c r="B4342" s="55" t="s">
        <v>30</v>
      </c>
      <c r="C4342" s="55">
        <v>1118</v>
      </c>
      <c r="D4342" s="54" t="s">
        <v>6754</v>
      </c>
      <c r="E4342" s="56">
        <v>0.79166666666666663</v>
      </c>
      <c r="F4342" s="55">
        <v>15.605</v>
      </c>
      <c r="G4342" s="55">
        <v>86.787999999999997</v>
      </c>
      <c r="H4342" s="55">
        <v>72.119</v>
      </c>
    </row>
    <row r="4343" spans="1:8" x14ac:dyDescent="0.25">
      <c r="A4343" s="55">
        <v>2022</v>
      </c>
      <c r="B4343" s="55" t="s">
        <v>30</v>
      </c>
      <c r="C4343" s="55">
        <v>1119</v>
      </c>
      <c r="D4343" s="54" t="s">
        <v>6754</v>
      </c>
      <c r="E4343" s="56">
        <v>0.83333333333333337</v>
      </c>
      <c r="F4343" s="55">
        <v>14.744999999999999</v>
      </c>
      <c r="G4343" s="55">
        <v>89.281000000000006</v>
      </c>
      <c r="H4343" s="55">
        <v>70.123000000000005</v>
      </c>
    </row>
    <row r="4344" spans="1:8" x14ac:dyDescent="0.25">
      <c r="A4344" s="55">
        <v>2022</v>
      </c>
      <c r="B4344" s="55" t="s">
        <v>30</v>
      </c>
      <c r="C4344" s="55">
        <v>1120</v>
      </c>
      <c r="D4344" s="54" t="s">
        <v>6754</v>
      </c>
      <c r="E4344" s="56">
        <v>0.875</v>
      </c>
      <c r="F4344" s="55">
        <v>13.978</v>
      </c>
      <c r="G4344" s="55">
        <v>92.272999999999996</v>
      </c>
      <c r="H4344" s="55">
        <v>71.653000000000006</v>
      </c>
    </row>
    <row r="4345" spans="1:8" x14ac:dyDescent="0.25">
      <c r="A4345" s="55">
        <v>2022</v>
      </c>
      <c r="B4345" s="55" t="s">
        <v>30</v>
      </c>
      <c r="C4345" s="55">
        <v>1121</v>
      </c>
      <c r="D4345" s="54" t="s">
        <v>6754</v>
      </c>
      <c r="E4345" s="56">
        <v>0.91666666666666663</v>
      </c>
      <c r="F4345" s="55">
        <v>13.545999999999999</v>
      </c>
      <c r="G4345" s="55">
        <v>92.527000000000001</v>
      </c>
      <c r="H4345" s="55">
        <v>71.423000000000002</v>
      </c>
    </row>
    <row r="4346" spans="1:8" x14ac:dyDescent="0.25">
      <c r="A4346" s="55">
        <v>2022</v>
      </c>
      <c r="B4346" s="55" t="s">
        <v>30</v>
      </c>
      <c r="C4346" s="55">
        <v>1122</v>
      </c>
      <c r="D4346" s="54" t="s">
        <v>6754</v>
      </c>
      <c r="E4346" s="56">
        <v>0.95833333333333337</v>
      </c>
      <c r="F4346" s="55">
        <v>12.654</v>
      </c>
      <c r="G4346" s="55">
        <v>93.153999999999996</v>
      </c>
      <c r="H4346" s="55">
        <v>71.078999999999994</v>
      </c>
    </row>
    <row r="4347" spans="1:8" x14ac:dyDescent="0.25">
      <c r="A4347" s="55">
        <v>2022</v>
      </c>
      <c r="B4347" s="55" t="s">
        <v>30</v>
      </c>
      <c r="C4347" s="55">
        <v>1123</v>
      </c>
      <c r="D4347" s="54" t="s">
        <v>6754</v>
      </c>
      <c r="E4347" s="56">
        <v>0.54166666666666696</v>
      </c>
      <c r="F4347" s="55">
        <v>12.484999999999999</v>
      </c>
      <c r="G4347" s="55">
        <v>93.805999999999997</v>
      </c>
      <c r="H4347" s="55">
        <v>73.308000000000007</v>
      </c>
    </row>
    <row r="4348" spans="1:8" x14ac:dyDescent="0.25">
      <c r="A4348" s="55">
        <v>2022</v>
      </c>
      <c r="B4348" s="55" t="s">
        <v>30</v>
      </c>
      <c r="C4348" s="55">
        <v>1124</v>
      </c>
      <c r="D4348" s="54" t="s">
        <v>6754</v>
      </c>
      <c r="E4348" s="56">
        <v>0.58333333333333304</v>
      </c>
      <c r="F4348" s="55">
        <v>15.795999999999999</v>
      </c>
      <c r="G4348" s="55">
        <v>87.935000000000002</v>
      </c>
      <c r="H4348" s="55">
        <v>72.295000000000002</v>
      </c>
    </row>
    <row r="4349" spans="1:8" x14ac:dyDescent="0.25">
      <c r="A4349" s="55">
        <v>2022</v>
      </c>
      <c r="B4349" s="55" t="s">
        <v>30</v>
      </c>
      <c r="C4349" s="55">
        <v>1125</v>
      </c>
      <c r="D4349" s="54" t="s">
        <v>6754</v>
      </c>
      <c r="E4349" s="56">
        <v>0.625</v>
      </c>
      <c r="F4349" s="55">
        <v>15.629</v>
      </c>
      <c r="G4349" s="55">
        <v>87.036000000000001</v>
      </c>
      <c r="H4349" s="55">
        <v>68.174999999999997</v>
      </c>
    </row>
    <row r="4350" spans="1:8" x14ac:dyDescent="0.25">
      <c r="A4350" s="55">
        <v>2022</v>
      </c>
      <c r="B4350" s="55" t="s">
        <v>30</v>
      </c>
      <c r="C4350" s="55">
        <v>1126</v>
      </c>
      <c r="D4350" s="54" t="s">
        <v>6754</v>
      </c>
      <c r="E4350" s="56">
        <v>0.66666666666666696</v>
      </c>
      <c r="F4350" s="55">
        <v>16.391999999999999</v>
      </c>
      <c r="G4350" s="55">
        <v>84.313999999999993</v>
      </c>
      <c r="H4350" s="55">
        <v>63.131</v>
      </c>
    </row>
    <row r="4351" spans="1:8" x14ac:dyDescent="0.25">
      <c r="A4351" s="55">
        <v>2022</v>
      </c>
      <c r="B4351" s="55" t="s">
        <v>30</v>
      </c>
      <c r="C4351" s="55">
        <v>1127</v>
      </c>
      <c r="D4351" s="54" t="s">
        <v>6754</v>
      </c>
      <c r="E4351" s="56">
        <v>0.70833333333333304</v>
      </c>
      <c r="F4351" s="55">
        <v>21.126999999999999</v>
      </c>
      <c r="G4351" s="55">
        <v>70.602999999999994</v>
      </c>
      <c r="H4351" s="55">
        <v>60.005000000000003</v>
      </c>
    </row>
    <row r="4352" spans="1:8" x14ac:dyDescent="0.25">
      <c r="A4352" s="55">
        <v>2022</v>
      </c>
      <c r="B4352" s="55" t="s">
        <v>30</v>
      </c>
      <c r="C4352" s="55">
        <v>1128</v>
      </c>
      <c r="D4352" s="54" t="s">
        <v>6754</v>
      </c>
      <c r="E4352" s="56">
        <v>0.75</v>
      </c>
      <c r="F4352" s="55">
        <v>16.867999999999999</v>
      </c>
      <c r="G4352" s="55">
        <v>79.450999999999993</v>
      </c>
      <c r="H4352" s="55">
        <v>58.984999999999999</v>
      </c>
    </row>
    <row r="4353" spans="1:8" x14ac:dyDescent="0.25">
      <c r="A4353" s="55">
        <v>2022</v>
      </c>
      <c r="B4353" s="55" t="s">
        <v>30</v>
      </c>
      <c r="C4353" s="55">
        <v>1129</v>
      </c>
      <c r="D4353" s="54" t="s">
        <v>6754</v>
      </c>
      <c r="E4353" s="56">
        <v>0.79166666666666696</v>
      </c>
      <c r="F4353" s="55">
        <v>16.248999999999999</v>
      </c>
      <c r="G4353" s="55">
        <v>79.150999999999996</v>
      </c>
      <c r="H4353" s="55">
        <v>57.298999999999999</v>
      </c>
    </row>
    <row r="4354" spans="1:8" x14ac:dyDescent="0.25">
      <c r="A4354" s="55">
        <v>2022</v>
      </c>
      <c r="B4354" s="55" t="s">
        <v>30</v>
      </c>
      <c r="C4354" s="55">
        <v>1130</v>
      </c>
      <c r="D4354" s="54" t="s">
        <v>6754</v>
      </c>
      <c r="E4354" s="56">
        <v>0.83333333333333304</v>
      </c>
      <c r="F4354" s="55">
        <v>16.414999999999999</v>
      </c>
      <c r="G4354" s="55">
        <v>77.283000000000001</v>
      </c>
      <c r="H4354" s="55">
        <v>55.444000000000003</v>
      </c>
    </row>
    <row r="4355" spans="1:8" x14ac:dyDescent="0.25">
      <c r="A4355" s="55">
        <v>2022</v>
      </c>
      <c r="B4355" s="55" t="s">
        <v>30</v>
      </c>
      <c r="C4355" s="55">
        <v>1131</v>
      </c>
      <c r="D4355" s="54" t="s">
        <v>6754</v>
      </c>
      <c r="E4355" s="56">
        <v>0.875</v>
      </c>
      <c r="F4355" s="55">
        <v>15.843</v>
      </c>
      <c r="G4355" s="55">
        <v>78.144000000000005</v>
      </c>
      <c r="H4355" s="55">
        <v>54.488999999999997</v>
      </c>
    </row>
    <row r="4356" spans="1:8" x14ac:dyDescent="0.25">
      <c r="A4356" s="55">
        <v>2022</v>
      </c>
      <c r="B4356" s="55" t="s">
        <v>30</v>
      </c>
      <c r="C4356" s="55">
        <v>1132</v>
      </c>
      <c r="D4356" s="54" t="s">
        <v>6754</v>
      </c>
      <c r="E4356" s="56">
        <v>0.91666666666666696</v>
      </c>
      <c r="F4356" s="55">
        <v>19.722000000000001</v>
      </c>
      <c r="G4356" s="55">
        <v>66.010000000000005</v>
      </c>
      <c r="H4356" s="55">
        <v>53.552999999999997</v>
      </c>
    </row>
    <row r="4357" spans="1:8" x14ac:dyDescent="0.25">
      <c r="A4357" s="55">
        <v>2022</v>
      </c>
      <c r="B4357" s="55" t="s">
        <v>30</v>
      </c>
      <c r="C4357" s="55">
        <v>1133</v>
      </c>
      <c r="D4357" s="54" t="s">
        <v>6754</v>
      </c>
      <c r="E4357" s="56">
        <v>0.95833333333333304</v>
      </c>
      <c r="F4357" s="55">
        <v>17.390999999999998</v>
      </c>
      <c r="G4357" s="55">
        <v>68.39</v>
      </c>
      <c r="H4357" s="55">
        <v>56.738</v>
      </c>
    </row>
    <row r="4358" spans="1:8" x14ac:dyDescent="0.25">
      <c r="A4358" s="55">
        <v>2022</v>
      </c>
      <c r="B4358" s="55" t="s">
        <v>30</v>
      </c>
      <c r="C4358" s="55">
        <v>1134</v>
      </c>
      <c r="D4358" s="54" t="s">
        <v>6754</v>
      </c>
      <c r="E4358" s="56">
        <v>0</v>
      </c>
      <c r="F4358" s="55">
        <v>16.391999999999999</v>
      </c>
      <c r="G4358" s="55">
        <v>71.793999999999997</v>
      </c>
      <c r="H4358" s="55">
        <v>58.942999999999998</v>
      </c>
    </row>
    <row r="4359" spans="1:8" x14ac:dyDescent="0.25">
      <c r="A4359" s="55">
        <v>2022</v>
      </c>
      <c r="B4359" s="55" t="s">
        <v>30</v>
      </c>
      <c r="C4359" s="55">
        <v>1135</v>
      </c>
      <c r="D4359" s="54" t="s">
        <v>6754</v>
      </c>
      <c r="E4359" s="56">
        <v>4.1666666666666664E-2</v>
      </c>
      <c r="F4359" s="55">
        <v>13.593999999999999</v>
      </c>
      <c r="G4359" s="55">
        <v>78.334999999999994</v>
      </c>
      <c r="H4359" s="55">
        <v>59.832999999999998</v>
      </c>
    </row>
    <row r="4360" spans="1:8" x14ac:dyDescent="0.25">
      <c r="A4360" s="55">
        <v>2022</v>
      </c>
      <c r="B4360" s="55" t="s">
        <v>30</v>
      </c>
      <c r="C4360" s="55">
        <v>1136</v>
      </c>
      <c r="D4360" s="54" t="s">
        <v>6754</v>
      </c>
      <c r="E4360" s="56">
        <v>8.3333333333333329E-2</v>
      </c>
      <c r="F4360" s="55">
        <v>11.467000000000001</v>
      </c>
      <c r="G4360" s="55">
        <v>84.209000000000003</v>
      </c>
      <c r="H4360" s="55">
        <v>59.069000000000003</v>
      </c>
    </row>
    <row r="4361" spans="1:8" x14ac:dyDescent="0.25">
      <c r="A4361" s="55">
        <v>2022</v>
      </c>
      <c r="B4361" s="55" t="s">
        <v>30</v>
      </c>
      <c r="C4361" s="55">
        <v>1137</v>
      </c>
      <c r="D4361" s="54" t="s">
        <v>6754</v>
      </c>
      <c r="E4361" s="56">
        <v>0.125</v>
      </c>
      <c r="F4361" s="55">
        <v>10.222</v>
      </c>
      <c r="G4361" s="55">
        <v>87.677999999999997</v>
      </c>
      <c r="H4361" s="55">
        <v>58.609000000000002</v>
      </c>
    </row>
    <row r="4362" spans="1:8" x14ac:dyDescent="0.25">
      <c r="A4362" s="55">
        <v>2022</v>
      </c>
      <c r="B4362" s="55" t="s">
        <v>30</v>
      </c>
      <c r="C4362" s="55">
        <v>1138</v>
      </c>
      <c r="D4362" s="54" t="s">
        <v>6754</v>
      </c>
      <c r="E4362" s="56">
        <v>0.16666666666666666</v>
      </c>
      <c r="F4362" s="55">
        <v>9.9280000000000008</v>
      </c>
      <c r="G4362" s="55">
        <v>89.381</v>
      </c>
      <c r="H4362" s="55">
        <v>59.491999999999997</v>
      </c>
    </row>
    <row r="4363" spans="1:8" x14ac:dyDescent="0.25">
      <c r="A4363" s="55">
        <v>2022</v>
      </c>
      <c r="B4363" s="55" t="s">
        <v>30</v>
      </c>
      <c r="C4363" s="55">
        <v>1139</v>
      </c>
      <c r="D4363" s="54" t="s">
        <v>6754</v>
      </c>
      <c r="E4363" s="56">
        <v>0.20833333333333334</v>
      </c>
      <c r="F4363" s="55">
        <v>8.6430000000000007</v>
      </c>
      <c r="G4363" s="55">
        <v>89.94</v>
      </c>
      <c r="H4363" s="55">
        <v>60.264000000000003</v>
      </c>
    </row>
    <row r="4364" spans="1:8" x14ac:dyDescent="0.25">
      <c r="A4364" s="55">
        <v>2022</v>
      </c>
      <c r="B4364" s="55" t="s">
        <v>30</v>
      </c>
      <c r="C4364" s="55">
        <v>1140</v>
      </c>
      <c r="D4364" s="54" t="s">
        <v>6755</v>
      </c>
      <c r="E4364" s="56">
        <v>0.25</v>
      </c>
      <c r="F4364" s="55">
        <v>8.2949999999999999</v>
      </c>
      <c r="G4364" s="55">
        <v>90.7</v>
      </c>
      <c r="H4364" s="55">
        <v>61.537999999999997</v>
      </c>
    </row>
    <row r="4365" spans="1:8" x14ac:dyDescent="0.25">
      <c r="A4365" s="55">
        <v>2022</v>
      </c>
      <c r="B4365" s="55" t="s">
        <v>30</v>
      </c>
      <c r="C4365" s="55">
        <v>1141</v>
      </c>
      <c r="D4365" s="54" t="s">
        <v>6755</v>
      </c>
      <c r="E4365" s="56">
        <v>0.29166666666666669</v>
      </c>
      <c r="F4365" s="55">
        <v>7.444</v>
      </c>
      <c r="G4365" s="55">
        <v>89.921000000000006</v>
      </c>
      <c r="H4365" s="55">
        <v>62.076999999999998</v>
      </c>
    </row>
    <row r="4366" spans="1:8" x14ac:dyDescent="0.25">
      <c r="A4366" s="55">
        <v>2022</v>
      </c>
      <c r="B4366" s="55" t="s">
        <v>30</v>
      </c>
      <c r="C4366" s="55">
        <v>1142</v>
      </c>
      <c r="D4366" s="54" t="s">
        <v>6755</v>
      </c>
      <c r="E4366" s="56">
        <v>0.33333333333333331</v>
      </c>
      <c r="F4366" s="55">
        <v>6.6609999999999996</v>
      </c>
      <c r="G4366" s="55">
        <v>90.081999999999994</v>
      </c>
      <c r="H4366" s="55">
        <v>62.531999999999996</v>
      </c>
    </row>
    <row r="4367" spans="1:8" x14ac:dyDescent="0.25">
      <c r="A4367" s="55">
        <v>2022</v>
      </c>
      <c r="B4367" s="55" t="s">
        <v>30</v>
      </c>
      <c r="C4367" s="55">
        <v>1143</v>
      </c>
      <c r="D4367" s="54" t="s">
        <v>6755</v>
      </c>
      <c r="E4367" s="56">
        <v>0.375</v>
      </c>
      <c r="F4367" s="55">
        <v>6.4329999999999998</v>
      </c>
      <c r="G4367" s="55">
        <v>91.423000000000002</v>
      </c>
      <c r="H4367" s="55">
        <v>63.177</v>
      </c>
    </row>
    <row r="4368" spans="1:8" x14ac:dyDescent="0.25">
      <c r="A4368" s="55">
        <v>2022</v>
      </c>
      <c r="B4368" s="55" t="s">
        <v>30</v>
      </c>
      <c r="C4368" s="55">
        <v>1144</v>
      </c>
      <c r="D4368" s="54" t="s">
        <v>6755</v>
      </c>
      <c r="E4368" s="56">
        <v>0.41666666666666669</v>
      </c>
      <c r="F4368" s="55">
        <v>6.6870000000000003</v>
      </c>
      <c r="G4368" s="55">
        <v>91.233999999999995</v>
      </c>
      <c r="H4368" s="55">
        <v>64.935000000000002</v>
      </c>
    </row>
    <row r="4369" spans="1:8" x14ac:dyDescent="0.25">
      <c r="A4369" s="55">
        <v>2022</v>
      </c>
      <c r="B4369" s="55" t="s">
        <v>30</v>
      </c>
      <c r="C4369" s="55">
        <v>1145</v>
      </c>
      <c r="D4369" s="54" t="s">
        <v>6755</v>
      </c>
      <c r="E4369" s="56">
        <v>0.45833333333333331</v>
      </c>
      <c r="F4369" s="55">
        <v>6.4080000000000004</v>
      </c>
      <c r="G4369" s="55">
        <v>91.239000000000004</v>
      </c>
      <c r="H4369" s="55">
        <v>65.572000000000003</v>
      </c>
    </row>
    <row r="4370" spans="1:8" x14ac:dyDescent="0.25">
      <c r="A4370" s="55">
        <v>2022</v>
      </c>
      <c r="B4370" s="55" t="s">
        <v>30</v>
      </c>
      <c r="C4370" s="55">
        <v>1146</v>
      </c>
      <c r="D4370" s="54" t="s">
        <v>6755</v>
      </c>
      <c r="E4370" s="56">
        <v>0.5</v>
      </c>
      <c r="F4370" s="55">
        <v>7.3179999999999996</v>
      </c>
      <c r="G4370" s="55">
        <v>93.95</v>
      </c>
      <c r="H4370" s="55">
        <v>66.978999999999999</v>
      </c>
    </row>
    <row r="4371" spans="1:8" x14ac:dyDescent="0.25">
      <c r="A4371" s="55">
        <v>2022</v>
      </c>
      <c r="B4371" s="55" t="s">
        <v>30</v>
      </c>
      <c r="C4371" s="55">
        <v>1147</v>
      </c>
      <c r="D4371" s="54" t="s">
        <v>6755</v>
      </c>
      <c r="E4371" s="56">
        <v>0.54166666666666663</v>
      </c>
      <c r="F4371" s="55">
        <v>8.9160000000000004</v>
      </c>
      <c r="G4371" s="55">
        <v>91.114999999999995</v>
      </c>
      <c r="H4371" s="55">
        <v>67.912000000000006</v>
      </c>
    </row>
    <row r="4372" spans="1:8" x14ac:dyDescent="0.25">
      <c r="A4372" s="55">
        <v>2022</v>
      </c>
      <c r="B4372" s="55" t="s">
        <v>30</v>
      </c>
      <c r="C4372" s="55">
        <v>1148</v>
      </c>
      <c r="D4372" s="54" t="s">
        <v>6755</v>
      </c>
      <c r="E4372" s="56">
        <v>0.58333333333333337</v>
      </c>
      <c r="F4372" s="55">
        <v>21.294</v>
      </c>
      <c r="G4372" s="55">
        <v>70.046999999999997</v>
      </c>
      <c r="H4372" s="55">
        <v>62.531999999999996</v>
      </c>
    </row>
    <row r="4373" spans="1:8" x14ac:dyDescent="0.25">
      <c r="A4373" s="55">
        <v>2022</v>
      </c>
      <c r="B4373" s="55" t="s">
        <v>30</v>
      </c>
      <c r="C4373" s="55">
        <v>1149</v>
      </c>
      <c r="D4373" s="54" t="s">
        <v>6755</v>
      </c>
      <c r="E4373" s="56">
        <v>0.625</v>
      </c>
      <c r="F4373" s="55">
        <v>28.916</v>
      </c>
      <c r="G4373" s="55">
        <v>47.561</v>
      </c>
      <c r="H4373" s="55">
        <v>68.813000000000002</v>
      </c>
    </row>
    <row r="4374" spans="1:8" x14ac:dyDescent="0.25">
      <c r="A4374" s="55">
        <v>2022</v>
      </c>
      <c r="B4374" s="55" t="s">
        <v>30</v>
      </c>
      <c r="C4374" s="55">
        <v>1150</v>
      </c>
      <c r="D4374" s="54" t="s">
        <v>6755</v>
      </c>
      <c r="E4374" s="56">
        <v>0.66666666666666663</v>
      </c>
      <c r="F4374" s="55">
        <v>34.308</v>
      </c>
      <c r="G4374" s="55">
        <v>36.829000000000001</v>
      </c>
      <c r="H4374" s="55">
        <v>132.054</v>
      </c>
    </row>
    <row r="4375" spans="1:8" x14ac:dyDescent="0.25">
      <c r="A4375" s="55">
        <v>2022</v>
      </c>
      <c r="B4375" s="55" t="s">
        <v>30</v>
      </c>
      <c r="C4375" s="55">
        <v>1151</v>
      </c>
      <c r="D4375" s="54" t="s">
        <v>6755</v>
      </c>
      <c r="E4375" s="56">
        <v>0.70833333333333337</v>
      </c>
      <c r="F4375" s="55">
        <v>40.170999999999999</v>
      </c>
      <c r="G4375" s="55">
        <v>26.635999999999999</v>
      </c>
      <c r="H4375" s="55">
        <v>134.898</v>
      </c>
    </row>
    <row r="4376" spans="1:8" x14ac:dyDescent="0.25">
      <c r="A4376" s="55">
        <v>2022</v>
      </c>
      <c r="B4376" s="55" t="s">
        <v>30</v>
      </c>
      <c r="C4376" s="55">
        <v>1152</v>
      </c>
      <c r="D4376" s="54" t="s">
        <v>6755</v>
      </c>
      <c r="E4376" s="56">
        <v>0.75</v>
      </c>
      <c r="F4376" s="55">
        <v>42.267000000000003</v>
      </c>
      <c r="G4376" s="55">
        <v>21.591999999999999</v>
      </c>
      <c r="H4376" s="55">
        <v>135.22800000000001</v>
      </c>
    </row>
    <row r="4377" spans="1:8" x14ac:dyDescent="0.25">
      <c r="A4377" s="55">
        <v>2022</v>
      </c>
      <c r="B4377" s="55" t="s">
        <v>30</v>
      </c>
      <c r="C4377" s="55">
        <v>1153</v>
      </c>
      <c r="D4377" s="54" t="s">
        <v>6755</v>
      </c>
      <c r="E4377" s="56">
        <v>0.79166666666666663</v>
      </c>
      <c r="F4377" s="55">
        <v>24.315000000000001</v>
      </c>
      <c r="G4377" s="55">
        <v>43.667999999999999</v>
      </c>
      <c r="H4377" s="55">
        <v>183.20400000000001</v>
      </c>
    </row>
    <row r="4378" spans="1:8" x14ac:dyDescent="0.25">
      <c r="A4378" s="55">
        <v>2022</v>
      </c>
      <c r="B4378" s="55" t="s">
        <v>30</v>
      </c>
      <c r="C4378" s="55">
        <v>1154</v>
      </c>
      <c r="D4378" s="54" t="s">
        <v>6755</v>
      </c>
      <c r="E4378" s="56">
        <v>0.83333333333333337</v>
      </c>
      <c r="F4378" s="55">
        <v>27.431000000000001</v>
      </c>
      <c r="G4378" s="55">
        <v>43.177999999999997</v>
      </c>
      <c r="H4378" s="55">
        <v>132.054</v>
      </c>
    </row>
    <row r="4379" spans="1:8" x14ac:dyDescent="0.25">
      <c r="A4379" s="55">
        <v>2022</v>
      </c>
      <c r="B4379" s="55" t="s">
        <v>30</v>
      </c>
      <c r="C4379" s="55">
        <v>1155</v>
      </c>
      <c r="D4379" s="54" t="s">
        <v>6755</v>
      </c>
      <c r="E4379" s="56">
        <v>0.875</v>
      </c>
      <c r="F4379" s="55">
        <v>29.14</v>
      </c>
      <c r="G4379" s="55">
        <v>36.832000000000001</v>
      </c>
      <c r="H4379" s="55">
        <v>216.70400000000001</v>
      </c>
    </row>
    <row r="4380" spans="1:8" x14ac:dyDescent="0.25">
      <c r="A4380" s="55">
        <v>2022</v>
      </c>
      <c r="B4380" s="55" t="s">
        <v>30</v>
      </c>
      <c r="C4380" s="55">
        <v>1156</v>
      </c>
      <c r="D4380" s="54" t="s">
        <v>6755</v>
      </c>
      <c r="E4380" s="56">
        <v>0.91666666666666663</v>
      </c>
      <c r="F4380" s="55">
        <v>31.689</v>
      </c>
      <c r="G4380" s="55">
        <v>32.090000000000003</v>
      </c>
      <c r="H4380" s="55">
        <v>214.52799999999999</v>
      </c>
    </row>
    <row r="4381" spans="1:8" x14ac:dyDescent="0.25">
      <c r="A4381" s="55">
        <v>2022</v>
      </c>
      <c r="B4381" s="55" t="s">
        <v>30</v>
      </c>
      <c r="C4381" s="55">
        <v>1157</v>
      </c>
      <c r="D4381" s="54" t="s">
        <v>6755</v>
      </c>
      <c r="E4381" s="56">
        <v>0.95833333333333337</v>
      </c>
      <c r="F4381" s="55">
        <v>23.207999999999998</v>
      </c>
      <c r="G4381" s="55">
        <v>43.701000000000001</v>
      </c>
      <c r="H4381" s="55">
        <v>216.70400000000001</v>
      </c>
    </row>
    <row r="4382" spans="1:8" x14ac:dyDescent="0.25">
      <c r="A4382" s="55">
        <v>2022</v>
      </c>
      <c r="B4382" s="55" t="s">
        <v>30</v>
      </c>
      <c r="C4382" s="55">
        <v>1158</v>
      </c>
      <c r="D4382" s="54" t="s">
        <v>6755</v>
      </c>
      <c r="E4382" s="56">
        <v>0.54166666666666696</v>
      </c>
      <c r="F4382" s="55">
        <v>21.366</v>
      </c>
      <c r="G4382" s="55">
        <v>48.308</v>
      </c>
      <c r="H4382" s="55">
        <v>214.52799999999999</v>
      </c>
    </row>
    <row r="4383" spans="1:8" x14ac:dyDescent="0.25">
      <c r="A4383" s="55">
        <v>2022</v>
      </c>
      <c r="B4383" s="55" t="s">
        <v>30</v>
      </c>
      <c r="C4383" s="55">
        <v>1159</v>
      </c>
      <c r="D4383" s="54" t="s">
        <v>6755</v>
      </c>
      <c r="E4383" s="56">
        <v>0.58333333333333304</v>
      </c>
      <c r="F4383" s="55">
        <v>18.866</v>
      </c>
      <c r="G4383" s="55">
        <v>53.603000000000002</v>
      </c>
      <c r="H4383" s="55">
        <v>216.70400000000001</v>
      </c>
    </row>
    <row r="4384" spans="1:8" x14ac:dyDescent="0.25">
      <c r="A4384" s="55">
        <v>2022</v>
      </c>
      <c r="B4384" s="55" t="s">
        <v>30</v>
      </c>
      <c r="C4384" s="55">
        <v>1160</v>
      </c>
      <c r="D4384" s="54" t="s">
        <v>6755</v>
      </c>
      <c r="E4384" s="56">
        <v>0.625</v>
      </c>
      <c r="F4384" s="55">
        <v>14.601000000000001</v>
      </c>
      <c r="G4384" s="55">
        <v>61.844000000000001</v>
      </c>
      <c r="H4384" s="55">
        <v>208.536</v>
      </c>
    </row>
    <row r="4385" spans="1:8" x14ac:dyDescent="0.25">
      <c r="A4385" s="55">
        <v>2022</v>
      </c>
      <c r="B4385" s="55" t="s">
        <v>30</v>
      </c>
      <c r="C4385" s="55">
        <v>1161</v>
      </c>
      <c r="D4385" s="54" t="s">
        <v>6755</v>
      </c>
      <c r="E4385" s="56">
        <v>0.66666666666666696</v>
      </c>
      <c r="F4385" s="55">
        <v>14.218</v>
      </c>
      <c r="G4385" s="55">
        <v>68.156999999999996</v>
      </c>
      <c r="H4385" s="55">
        <v>185.40899999999999</v>
      </c>
    </row>
    <row r="4386" spans="1:8" x14ac:dyDescent="0.25">
      <c r="A4386" s="55">
        <v>2022</v>
      </c>
      <c r="B4386" s="55" t="s">
        <v>30</v>
      </c>
      <c r="C4386" s="55">
        <v>1162</v>
      </c>
      <c r="D4386" s="54" t="s">
        <v>6755</v>
      </c>
      <c r="E4386" s="56">
        <v>0.70833333333333304</v>
      </c>
      <c r="F4386" s="55">
        <v>13.762</v>
      </c>
      <c r="G4386" s="55">
        <v>71.572000000000003</v>
      </c>
      <c r="H4386" s="55">
        <v>167.96600000000001</v>
      </c>
    </row>
    <row r="4387" spans="1:8" x14ac:dyDescent="0.25">
      <c r="A4387" s="55">
        <v>2022</v>
      </c>
      <c r="B4387" s="55" t="s">
        <v>30</v>
      </c>
      <c r="C4387" s="55">
        <v>1163</v>
      </c>
      <c r="D4387" s="54" t="s">
        <v>6755</v>
      </c>
      <c r="E4387" s="56">
        <v>0.75</v>
      </c>
      <c r="F4387" s="55">
        <v>12.654</v>
      </c>
      <c r="G4387" s="55">
        <v>73.983999999999995</v>
      </c>
      <c r="H4387" s="55">
        <v>150.45400000000001</v>
      </c>
    </row>
    <row r="4388" spans="1:8" x14ac:dyDescent="0.25">
      <c r="A4388" s="55">
        <v>2022</v>
      </c>
      <c r="B4388" s="55" t="s">
        <v>30</v>
      </c>
      <c r="C4388" s="55">
        <v>1164</v>
      </c>
      <c r="D4388" s="54" t="s">
        <v>6756</v>
      </c>
      <c r="E4388" s="56">
        <v>0.79166666666666696</v>
      </c>
      <c r="F4388" s="55">
        <v>12.000999999999999</v>
      </c>
      <c r="G4388" s="55">
        <v>76.945999999999998</v>
      </c>
      <c r="H4388" s="55">
        <v>132.054</v>
      </c>
    </row>
    <row r="4389" spans="1:8" x14ac:dyDescent="0.25">
      <c r="A4389" s="55">
        <v>2022</v>
      </c>
      <c r="B4389" s="55" t="s">
        <v>30</v>
      </c>
      <c r="C4389" s="55">
        <v>1165</v>
      </c>
      <c r="D4389" s="54" t="s">
        <v>6756</v>
      </c>
      <c r="E4389" s="56">
        <v>0.83333333333333304</v>
      </c>
      <c r="F4389" s="55">
        <v>11.807</v>
      </c>
      <c r="G4389" s="55">
        <v>79.355999999999995</v>
      </c>
      <c r="H4389" s="55">
        <v>115.20399999999999</v>
      </c>
    </row>
    <row r="4390" spans="1:8" x14ac:dyDescent="0.25">
      <c r="A4390" s="55">
        <v>2022</v>
      </c>
      <c r="B4390" s="55" t="s">
        <v>30</v>
      </c>
      <c r="C4390" s="55">
        <v>1166</v>
      </c>
      <c r="D4390" s="54" t="s">
        <v>6756</v>
      </c>
      <c r="E4390" s="56">
        <v>0.875</v>
      </c>
      <c r="F4390" s="55">
        <v>12.292</v>
      </c>
      <c r="G4390" s="55">
        <v>81.888999999999996</v>
      </c>
      <c r="H4390" s="55">
        <v>99.116</v>
      </c>
    </row>
    <row r="4391" spans="1:8" x14ac:dyDescent="0.25">
      <c r="A4391" s="55">
        <v>2022</v>
      </c>
      <c r="B4391" s="55" t="s">
        <v>30</v>
      </c>
      <c r="C4391" s="55">
        <v>1167</v>
      </c>
      <c r="D4391" s="54" t="s">
        <v>6756</v>
      </c>
      <c r="E4391" s="56">
        <v>0.91666666666666696</v>
      </c>
      <c r="F4391" s="55">
        <v>11.807</v>
      </c>
      <c r="G4391" s="55">
        <v>83.778000000000006</v>
      </c>
      <c r="H4391" s="55">
        <v>87.697000000000003</v>
      </c>
    </row>
    <row r="4392" spans="1:8" x14ac:dyDescent="0.25">
      <c r="A4392" s="55">
        <v>2022</v>
      </c>
      <c r="B4392" s="55" t="s">
        <v>30</v>
      </c>
      <c r="C4392" s="55">
        <v>1168</v>
      </c>
      <c r="D4392" s="54" t="s">
        <v>6756</v>
      </c>
      <c r="E4392" s="56">
        <v>0.95833333333333304</v>
      </c>
      <c r="F4392" s="55">
        <v>11.734</v>
      </c>
      <c r="G4392" s="55">
        <v>85.527000000000001</v>
      </c>
      <c r="H4392" s="55">
        <v>79.19</v>
      </c>
    </row>
    <row r="4393" spans="1:8" x14ac:dyDescent="0.25">
      <c r="A4393" s="55">
        <v>2022</v>
      </c>
      <c r="B4393" s="55" t="s">
        <v>30</v>
      </c>
      <c r="C4393" s="55">
        <v>1169</v>
      </c>
      <c r="D4393" s="54" t="s">
        <v>6756</v>
      </c>
      <c r="E4393" s="56">
        <v>0</v>
      </c>
      <c r="F4393" s="55">
        <v>11.394</v>
      </c>
      <c r="G4393" s="55">
        <v>86.43</v>
      </c>
      <c r="H4393" s="55">
        <v>74.164000000000001</v>
      </c>
    </row>
    <row r="4394" spans="1:8" x14ac:dyDescent="0.25">
      <c r="A4394" s="55">
        <v>2022</v>
      </c>
      <c r="B4394" s="55" t="s">
        <v>30</v>
      </c>
      <c r="C4394" s="55">
        <v>1170</v>
      </c>
      <c r="D4394" s="54" t="s">
        <v>6756</v>
      </c>
      <c r="E4394" s="56">
        <v>4.1666666666666664E-2</v>
      </c>
      <c r="F4394" s="55">
        <v>11.54</v>
      </c>
      <c r="G4394" s="55">
        <v>88.234999999999999</v>
      </c>
      <c r="H4394" s="55">
        <v>70.852000000000004</v>
      </c>
    </row>
    <row r="4395" spans="1:8" x14ac:dyDescent="0.25">
      <c r="A4395" s="55">
        <v>2022</v>
      </c>
      <c r="B4395" s="55" t="s">
        <v>30</v>
      </c>
      <c r="C4395" s="55">
        <v>1171</v>
      </c>
      <c r="D4395" s="54" t="s">
        <v>6756</v>
      </c>
      <c r="E4395" s="56">
        <v>8.3333333333333329E-2</v>
      </c>
      <c r="F4395" s="55">
        <v>13.112</v>
      </c>
      <c r="G4395" s="55">
        <v>87.956000000000003</v>
      </c>
      <c r="H4395" s="55">
        <v>69.353999999999999</v>
      </c>
    </row>
    <row r="4396" spans="1:8" x14ac:dyDescent="0.25">
      <c r="A4396" s="55">
        <v>2022</v>
      </c>
      <c r="B4396" s="55" t="s">
        <v>30</v>
      </c>
      <c r="C4396" s="55">
        <v>1172</v>
      </c>
      <c r="D4396" s="54" t="s">
        <v>6756</v>
      </c>
      <c r="E4396" s="56">
        <v>0.125</v>
      </c>
      <c r="F4396" s="55">
        <v>24.219000000000001</v>
      </c>
      <c r="G4396" s="55">
        <v>69.340999999999994</v>
      </c>
      <c r="H4396" s="55">
        <v>66.42</v>
      </c>
    </row>
    <row r="4397" spans="1:8" x14ac:dyDescent="0.25">
      <c r="A4397" s="55">
        <v>2022</v>
      </c>
      <c r="B4397" s="55" t="s">
        <v>30</v>
      </c>
      <c r="C4397" s="55">
        <v>1173</v>
      </c>
      <c r="D4397" s="54" t="s">
        <v>6756</v>
      </c>
      <c r="E4397" s="56">
        <v>0.16666666666666666</v>
      </c>
      <c r="F4397" s="55">
        <v>33.94</v>
      </c>
      <c r="G4397" s="55">
        <v>46.107999999999997</v>
      </c>
      <c r="H4397" s="55">
        <v>98.747</v>
      </c>
    </row>
    <row r="4398" spans="1:8" x14ac:dyDescent="0.25">
      <c r="A4398" s="55">
        <v>2022</v>
      </c>
      <c r="B4398" s="55" t="s">
        <v>30</v>
      </c>
      <c r="C4398" s="55">
        <v>1174</v>
      </c>
      <c r="D4398" s="54" t="s">
        <v>6756</v>
      </c>
      <c r="E4398" s="56">
        <v>0.20833333333333334</v>
      </c>
      <c r="F4398" s="55">
        <v>41.356000000000002</v>
      </c>
      <c r="G4398" s="55">
        <v>29.411999999999999</v>
      </c>
      <c r="H4398" s="55">
        <v>137.268</v>
      </c>
    </row>
    <row r="4399" spans="1:8" x14ac:dyDescent="0.25">
      <c r="A4399" s="55">
        <v>2022</v>
      </c>
      <c r="B4399" s="55" t="s">
        <v>30</v>
      </c>
      <c r="C4399" s="55">
        <v>1175</v>
      </c>
      <c r="D4399" s="54" t="s">
        <v>6756</v>
      </c>
      <c r="E4399" s="56">
        <v>0.25</v>
      </c>
      <c r="F4399" s="55">
        <v>45.279000000000003</v>
      </c>
      <c r="G4399" s="55">
        <v>21.702000000000002</v>
      </c>
      <c r="H4399" s="55">
        <v>135.22800000000001</v>
      </c>
    </row>
    <row r="4400" spans="1:8" x14ac:dyDescent="0.25">
      <c r="A4400" s="55">
        <v>2022</v>
      </c>
      <c r="B4400" s="55" t="s">
        <v>30</v>
      </c>
      <c r="C4400" s="55">
        <v>1176</v>
      </c>
      <c r="D4400" s="54" t="s">
        <v>6756</v>
      </c>
      <c r="E4400" s="56">
        <v>0.29166666666666669</v>
      </c>
      <c r="F4400" s="55">
        <v>48.704000000000001</v>
      </c>
      <c r="G4400" s="55">
        <v>18.640999999999998</v>
      </c>
      <c r="H4400" s="55">
        <v>135.56100000000001</v>
      </c>
    </row>
    <row r="4401" spans="1:8" x14ac:dyDescent="0.25">
      <c r="A4401" s="55">
        <v>2022</v>
      </c>
      <c r="B4401" s="55" t="s">
        <v>30</v>
      </c>
      <c r="C4401" s="55">
        <v>1177</v>
      </c>
      <c r="D4401" s="54" t="s">
        <v>6756</v>
      </c>
      <c r="E4401" s="56">
        <v>0.33333333333333331</v>
      </c>
      <c r="F4401" s="55">
        <v>31.637</v>
      </c>
      <c r="G4401" s="55">
        <v>32.496000000000002</v>
      </c>
      <c r="H4401" s="55">
        <v>165.05699999999999</v>
      </c>
    </row>
    <row r="4402" spans="1:8" x14ac:dyDescent="0.25">
      <c r="A4402" s="55">
        <v>2022</v>
      </c>
      <c r="B4402" s="55" t="s">
        <v>30</v>
      </c>
      <c r="C4402" s="55">
        <v>1178</v>
      </c>
      <c r="D4402" s="54" t="s">
        <v>6756</v>
      </c>
      <c r="E4402" s="56">
        <v>0.375</v>
      </c>
      <c r="F4402" s="55">
        <v>32.793999999999997</v>
      </c>
      <c r="G4402" s="55">
        <v>33.451999999999998</v>
      </c>
      <c r="H4402" s="55">
        <v>134.898</v>
      </c>
    </row>
    <row r="4403" spans="1:8" x14ac:dyDescent="0.25">
      <c r="A4403" s="55">
        <v>2022</v>
      </c>
      <c r="B4403" s="55" t="s">
        <v>30</v>
      </c>
      <c r="C4403" s="55">
        <v>1179</v>
      </c>
      <c r="D4403" s="54" t="s">
        <v>6756</v>
      </c>
      <c r="E4403" s="56">
        <v>0.41666666666666669</v>
      </c>
      <c r="F4403" s="55">
        <v>34.36</v>
      </c>
      <c r="G4403" s="55">
        <v>27.437999999999999</v>
      </c>
      <c r="H4403" s="55">
        <v>216.70400000000001</v>
      </c>
    </row>
    <row r="4404" spans="1:8" x14ac:dyDescent="0.25">
      <c r="A4404" s="55">
        <v>2022</v>
      </c>
      <c r="B4404" s="55" t="s">
        <v>30</v>
      </c>
      <c r="C4404" s="55">
        <v>1180</v>
      </c>
      <c r="D4404" s="54" t="s">
        <v>6756</v>
      </c>
      <c r="E4404" s="56">
        <v>0.45833333333333331</v>
      </c>
      <c r="F4404" s="55">
        <v>39.771999999999998</v>
      </c>
      <c r="G4404" s="55">
        <v>23.622</v>
      </c>
      <c r="H4404" s="55">
        <v>216.70400000000001</v>
      </c>
    </row>
    <row r="4405" spans="1:8" x14ac:dyDescent="0.25">
      <c r="A4405" s="55">
        <v>2022</v>
      </c>
      <c r="B4405" s="55" t="s">
        <v>30</v>
      </c>
      <c r="C4405" s="55">
        <v>1181</v>
      </c>
      <c r="D4405" s="54" t="s">
        <v>6756</v>
      </c>
      <c r="E4405" s="56">
        <v>0.5</v>
      </c>
      <c r="F4405" s="55">
        <v>28.542999999999999</v>
      </c>
      <c r="G4405" s="55">
        <v>35.936</v>
      </c>
      <c r="H4405" s="55">
        <v>221.37299999999999</v>
      </c>
    </row>
    <row r="4406" spans="1:8" x14ac:dyDescent="0.25">
      <c r="A4406" s="55">
        <v>2022</v>
      </c>
      <c r="B4406" s="55" t="s">
        <v>30</v>
      </c>
      <c r="C4406" s="55">
        <v>1182</v>
      </c>
      <c r="D4406" s="54" t="s">
        <v>6756</v>
      </c>
      <c r="E4406" s="56">
        <v>0.54166666666666663</v>
      </c>
      <c r="F4406" s="55">
        <v>26.329000000000001</v>
      </c>
      <c r="G4406" s="55">
        <v>40.363999999999997</v>
      </c>
      <c r="H4406" s="55">
        <v>223.886</v>
      </c>
    </row>
    <row r="4407" spans="1:8" x14ac:dyDescent="0.25">
      <c r="A4407" s="55">
        <v>2022</v>
      </c>
      <c r="B4407" s="55" t="s">
        <v>30</v>
      </c>
      <c r="C4407" s="55">
        <v>1183</v>
      </c>
      <c r="D4407" s="54" t="s">
        <v>6756</v>
      </c>
      <c r="E4407" s="56">
        <v>0.58333333333333337</v>
      </c>
      <c r="F4407" s="55">
        <v>23.352</v>
      </c>
      <c r="G4407" s="55">
        <v>43.814999999999998</v>
      </c>
      <c r="H4407" s="55">
        <v>238.785</v>
      </c>
    </row>
    <row r="4408" spans="1:8" x14ac:dyDescent="0.25">
      <c r="A4408" s="55">
        <v>2022</v>
      </c>
      <c r="B4408" s="55" t="s">
        <v>30</v>
      </c>
      <c r="C4408" s="55">
        <v>1184</v>
      </c>
      <c r="D4408" s="54" t="s">
        <v>6756</v>
      </c>
      <c r="E4408" s="56">
        <v>0.625</v>
      </c>
      <c r="F4408" s="55">
        <v>19.103000000000002</v>
      </c>
      <c r="G4408" s="55">
        <v>51.308</v>
      </c>
      <c r="H4408" s="55">
        <v>235.434</v>
      </c>
    </row>
    <row r="4409" spans="1:8" x14ac:dyDescent="0.25">
      <c r="A4409" s="55">
        <v>2022</v>
      </c>
      <c r="B4409" s="55" t="s">
        <v>30</v>
      </c>
      <c r="C4409" s="55">
        <v>1185</v>
      </c>
      <c r="D4409" s="54" t="s">
        <v>6756</v>
      </c>
      <c r="E4409" s="56">
        <v>0.66666666666666663</v>
      </c>
      <c r="F4409" s="55">
        <v>18.129000000000001</v>
      </c>
      <c r="G4409" s="55">
        <v>58.029000000000003</v>
      </c>
      <c r="H4409" s="55">
        <v>223.886</v>
      </c>
    </row>
    <row r="4410" spans="1:8" x14ac:dyDescent="0.25">
      <c r="A4410" s="55">
        <v>2022</v>
      </c>
      <c r="B4410" s="55" t="s">
        <v>30</v>
      </c>
      <c r="C4410" s="55">
        <v>1186</v>
      </c>
      <c r="D4410" s="54" t="s">
        <v>6756</v>
      </c>
      <c r="E4410" s="56">
        <v>0.70833333333333337</v>
      </c>
      <c r="F4410" s="55">
        <v>17.986000000000001</v>
      </c>
      <c r="G4410" s="55">
        <v>64.966999999999999</v>
      </c>
      <c r="H4410" s="55">
        <v>206.69499999999999</v>
      </c>
    </row>
    <row r="4411" spans="1:8" x14ac:dyDescent="0.25">
      <c r="A4411" s="55">
        <v>2022</v>
      </c>
      <c r="B4411" s="55" t="s">
        <v>30</v>
      </c>
      <c r="C4411" s="55">
        <v>1187</v>
      </c>
      <c r="D4411" s="54" t="s">
        <v>6756</v>
      </c>
      <c r="E4411" s="56">
        <v>0.75</v>
      </c>
      <c r="F4411" s="55">
        <v>17.439</v>
      </c>
      <c r="G4411" s="55">
        <v>68.894999999999996</v>
      </c>
      <c r="H4411" s="55">
        <v>191.45699999999999</v>
      </c>
    </row>
    <row r="4412" spans="1:8" x14ac:dyDescent="0.25">
      <c r="A4412" s="55">
        <v>2022</v>
      </c>
      <c r="B4412" s="55" t="s">
        <v>30</v>
      </c>
      <c r="C4412" s="55">
        <v>1188</v>
      </c>
      <c r="D4412" s="54" t="s">
        <v>6757</v>
      </c>
      <c r="E4412" s="56">
        <v>0.79166666666666663</v>
      </c>
      <c r="F4412" s="55">
        <v>16.533999999999999</v>
      </c>
      <c r="G4412" s="55">
        <v>71.706000000000003</v>
      </c>
      <c r="H4412" s="55">
        <v>175.35499999999999</v>
      </c>
    </row>
    <row r="4413" spans="1:8" x14ac:dyDescent="0.25">
      <c r="A4413" s="55">
        <v>2022</v>
      </c>
      <c r="B4413" s="55" t="s">
        <v>30</v>
      </c>
      <c r="C4413" s="55">
        <v>1189</v>
      </c>
      <c r="D4413" s="54" t="s">
        <v>6757</v>
      </c>
      <c r="E4413" s="56">
        <v>0.83333333333333337</v>
      </c>
      <c r="F4413" s="55">
        <v>15.772</v>
      </c>
      <c r="G4413" s="55">
        <v>74.099999999999994</v>
      </c>
      <c r="H4413" s="55">
        <v>160.41300000000001</v>
      </c>
    </row>
    <row r="4414" spans="1:8" x14ac:dyDescent="0.25">
      <c r="A4414" s="55">
        <v>2022</v>
      </c>
      <c r="B4414" s="55" t="s">
        <v>30</v>
      </c>
      <c r="C4414" s="55">
        <v>1190</v>
      </c>
      <c r="D4414" s="54" t="s">
        <v>6757</v>
      </c>
      <c r="E4414" s="56">
        <v>0.875</v>
      </c>
      <c r="F4414" s="55">
        <v>15.055</v>
      </c>
      <c r="G4414" s="55">
        <v>75.736999999999995</v>
      </c>
      <c r="H4414" s="55">
        <v>146.274</v>
      </c>
    </row>
    <row r="4415" spans="1:8" x14ac:dyDescent="0.25">
      <c r="A4415" s="55">
        <v>2022</v>
      </c>
      <c r="B4415" s="55" t="s">
        <v>30</v>
      </c>
      <c r="C4415" s="55">
        <v>1191</v>
      </c>
      <c r="D4415" s="54" t="s">
        <v>6757</v>
      </c>
      <c r="E4415" s="56">
        <v>0.91666666666666663</v>
      </c>
      <c r="F4415" s="55">
        <v>14.912000000000001</v>
      </c>
      <c r="G4415" s="55">
        <v>78.003</v>
      </c>
      <c r="H4415" s="55">
        <v>130.56200000000001</v>
      </c>
    </row>
    <row r="4416" spans="1:8" x14ac:dyDescent="0.25">
      <c r="A4416" s="55">
        <v>2022</v>
      </c>
      <c r="B4416" s="55" t="s">
        <v>30</v>
      </c>
      <c r="C4416" s="55">
        <v>1192</v>
      </c>
      <c r="D4416" s="54" t="s">
        <v>6757</v>
      </c>
      <c r="E4416" s="56">
        <v>0.95833333333333337</v>
      </c>
      <c r="F4416" s="55">
        <v>14.601000000000001</v>
      </c>
      <c r="G4416" s="55">
        <v>79.242999999999995</v>
      </c>
      <c r="H4416" s="55">
        <v>115.985</v>
      </c>
    </row>
    <row r="4417" spans="1:8" x14ac:dyDescent="0.25">
      <c r="A4417" s="55">
        <v>2022</v>
      </c>
      <c r="B4417" s="55" t="s">
        <v>30</v>
      </c>
      <c r="C4417" s="55">
        <v>1193</v>
      </c>
      <c r="D4417" s="54" t="s">
        <v>6757</v>
      </c>
      <c r="E4417" s="56">
        <v>0.54166666666666696</v>
      </c>
      <c r="F4417" s="55">
        <v>13.69</v>
      </c>
      <c r="G4417" s="55">
        <v>80.478999999999999</v>
      </c>
      <c r="H4417" s="55">
        <v>105.154</v>
      </c>
    </row>
    <row r="4418" spans="1:8" x14ac:dyDescent="0.25">
      <c r="A4418" s="55">
        <v>2022</v>
      </c>
      <c r="B4418" s="55" t="s">
        <v>30</v>
      </c>
      <c r="C4418" s="55">
        <v>1194</v>
      </c>
      <c r="D4418" s="54" t="s">
        <v>6757</v>
      </c>
      <c r="E4418" s="56">
        <v>0.58333333333333304</v>
      </c>
      <c r="F4418" s="55">
        <v>13.522</v>
      </c>
      <c r="G4418" s="55">
        <v>83.007999999999996</v>
      </c>
      <c r="H4418" s="55">
        <v>94.491</v>
      </c>
    </row>
    <row r="4419" spans="1:8" x14ac:dyDescent="0.25">
      <c r="A4419" s="55">
        <v>2022</v>
      </c>
      <c r="B4419" s="55" t="s">
        <v>30</v>
      </c>
      <c r="C4419" s="55">
        <v>1195</v>
      </c>
      <c r="D4419" s="54" t="s">
        <v>6757</v>
      </c>
      <c r="E4419" s="56">
        <v>0.625</v>
      </c>
      <c r="F4419" s="55">
        <v>14.936</v>
      </c>
      <c r="G4419" s="55">
        <v>83.682000000000002</v>
      </c>
      <c r="H4419" s="55">
        <v>84.195999999999998</v>
      </c>
    </row>
    <row r="4420" spans="1:8" x14ac:dyDescent="0.25">
      <c r="A4420" s="55">
        <v>2022</v>
      </c>
      <c r="B4420" s="55" t="s">
        <v>30</v>
      </c>
      <c r="C4420" s="55">
        <v>1196</v>
      </c>
      <c r="D4420" s="54" t="s">
        <v>6757</v>
      </c>
      <c r="E4420" s="56">
        <v>0.66666666666666696</v>
      </c>
      <c r="F4420" s="55">
        <v>26.818000000000001</v>
      </c>
      <c r="G4420" s="55">
        <v>65.614999999999995</v>
      </c>
      <c r="H4420" s="55">
        <v>78.558000000000007</v>
      </c>
    </row>
    <row r="4421" spans="1:8" x14ac:dyDescent="0.25">
      <c r="A4421" s="55">
        <v>2022</v>
      </c>
      <c r="B4421" s="55" t="s">
        <v>30</v>
      </c>
      <c r="C4421" s="55">
        <v>1197</v>
      </c>
      <c r="D4421" s="54" t="s">
        <v>6757</v>
      </c>
      <c r="E4421" s="56">
        <v>0.70833333333333304</v>
      </c>
      <c r="F4421" s="55">
        <v>35.368000000000002</v>
      </c>
      <c r="G4421" s="55">
        <v>39.207000000000001</v>
      </c>
      <c r="H4421" s="55">
        <v>172.74600000000001</v>
      </c>
    </row>
    <row r="4422" spans="1:8" x14ac:dyDescent="0.25">
      <c r="A4422" s="55">
        <v>2022</v>
      </c>
      <c r="B4422" s="55" t="s">
        <v>30</v>
      </c>
      <c r="C4422" s="55">
        <v>1198</v>
      </c>
      <c r="D4422" s="54" t="s">
        <v>6757</v>
      </c>
      <c r="E4422" s="56">
        <v>0.75</v>
      </c>
      <c r="F4422" s="55">
        <v>42.356000000000002</v>
      </c>
      <c r="G4422" s="55">
        <v>28.286999999999999</v>
      </c>
      <c r="H4422" s="55">
        <v>148.541</v>
      </c>
    </row>
    <row r="4423" spans="1:8" x14ac:dyDescent="0.25">
      <c r="A4423" s="55">
        <v>2022</v>
      </c>
      <c r="B4423" s="55" t="s">
        <v>30</v>
      </c>
      <c r="C4423" s="55">
        <v>1199</v>
      </c>
      <c r="D4423" s="54" t="s">
        <v>6757</v>
      </c>
      <c r="E4423" s="56">
        <v>0.79166666666666696</v>
      </c>
      <c r="F4423" s="55">
        <v>46.258000000000003</v>
      </c>
      <c r="G4423" s="55">
        <v>21.652000000000001</v>
      </c>
      <c r="H4423" s="55">
        <v>135.56100000000001</v>
      </c>
    </row>
    <row r="4424" spans="1:8" x14ac:dyDescent="0.25">
      <c r="A4424" s="55">
        <v>2022</v>
      </c>
      <c r="B4424" s="55" t="s">
        <v>30</v>
      </c>
      <c r="C4424" s="55">
        <v>1200</v>
      </c>
      <c r="D4424" s="54" t="s">
        <v>6757</v>
      </c>
      <c r="E4424" s="56">
        <v>0.83333333333333304</v>
      </c>
      <c r="F4424" s="55">
        <v>49.343000000000004</v>
      </c>
      <c r="G4424" s="55">
        <v>18.821999999999999</v>
      </c>
      <c r="H4424" s="55">
        <v>135.56100000000001</v>
      </c>
    </row>
    <row r="4425" spans="1:8" x14ac:dyDescent="0.25">
      <c r="A4425" s="55">
        <v>2022</v>
      </c>
      <c r="B4425" s="55" t="s">
        <v>30</v>
      </c>
      <c r="C4425" s="55">
        <v>1201</v>
      </c>
      <c r="D4425" s="54" t="s">
        <v>6757</v>
      </c>
      <c r="E4425" s="56">
        <v>0.875</v>
      </c>
      <c r="F4425" s="55">
        <v>33.156999999999996</v>
      </c>
      <c r="G4425" s="55">
        <v>32.148000000000003</v>
      </c>
      <c r="H4425" s="55">
        <v>179.102</v>
      </c>
    </row>
    <row r="4426" spans="1:8" x14ac:dyDescent="0.25">
      <c r="A4426" s="55">
        <v>2022</v>
      </c>
      <c r="B4426" s="55" t="s">
        <v>30</v>
      </c>
      <c r="C4426" s="55">
        <v>1202</v>
      </c>
      <c r="D4426" s="54" t="s">
        <v>6757</v>
      </c>
      <c r="E4426" s="56">
        <v>0.91666666666666696</v>
      </c>
      <c r="F4426" s="55">
        <v>36.308</v>
      </c>
      <c r="G4426" s="55">
        <v>31.797000000000001</v>
      </c>
      <c r="H4426" s="55">
        <v>135.22800000000001</v>
      </c>
    </row>
    <row r="4427" spans="1:8" x14ac:dyDescent="0.25">
      <c r="A4427" s="55">
        <v>2022</v>
      </c>
      <c r="B4427" s="55" t="s">
        <v>30</v>
      </c>
      <c r="C4427" s="55">
        <v>1203</v>
      </c>
      <c r="D4427" s="54" t="s">
        <v>6757</v>
      </c>
      <c r="E4427" s="56">
        <v>0.95833333333333304</v>
      </c>
      <c r="F4427" s="55">
        <v>38.225999999999999</v>
      </c>
      <c r="G4427" s="55">
        <v>24.869</v>
      </c>
      <c r="H4427" s="55">
        <v>212.446</v>
      </c>
    </row>
    <row r="4428" spans="1:8" x14ac:dyDescent="0.25">
      <c r="A4428" s="55">
        <v>2022</v>
      </c>
      <c r="B4428" s="55" t="s">
        <v>30</v>
      </c>
      <c r="C4428" s="55">
        <v>1204</v>
      </c>
      <c r="D4428" s="54" t="s">
        <v>6757</v>
      </c>
      <c r="E4428" s="56">
        <v>0</v>
      </c>
      <c r="F4428" s="55">
        <v>40.948999999999998</v>
      </c>
      <c r="G4428" s="55">
        <v>22.518000000000001</v>
      </c>
      <c r="H4428" s="55">
        <v>196.96</v>
      </c>
    </row>
    <row r="4429" spans="1:8" x14ac:dyDescent="0.25">
      <c r="A4429" s="55">
        <v>2022</v>
      </c>
      <c r="B4429" s="55" t="s">
        <v>30</v>
      </c>
      <c r="C4429" s="55">
        <v>1205</v>
      </c>
      <c r="D4429" s="54" t="s">
        <v>6757</v>
      </c>
      <c r="E4429" s="56">
        <v>4.1666666666666664E-2</v>
      </c>
      <c r="F4429" s="55">
        <v>31.484000000000002</v>
      </c>
      <c r="G4429" s="55">
        <v>32.652999999999999</v>
      </c>
      <c r="H4429" s="55">
        <v>216.70400000000001</v>
      </c>
    </row>
    <row r="4430" spans="1:8" x14ac:dyDescent="0.25">
      <c r="A4430" s="55">
        <v>2022</v>
      </c>
      <c r="B4430" s="55" t="s">
        <v>30</v>
      </c>
      <c r="C4430" s="55">
        <v>1206</v>
      </c>
      <c r="D4430" s="54" t="s">
        <v>6757</v>
      </c>
      <c r="E4430" s="56">
        <v>8.3333333333333329E-2</v>
      </c>
      <c r="F4430" s="55">
        <v>28.468</v>
      </c>
      <c r="G4430" s="55">
        <v>37.067</v>
      </c>
      <c r="H4430" s="55">
        <v>218.982</v>
      </c>
    </row>
    <row r="4431" spans="1:8" x14ac:dyDescent="0.25">
      <c r="A4431" s="55">
        <v>2022</v>
      </c>
      <c r="B4431" s="55" t="s">
        <v>30</v>
      </c>
      <c r="C4431" s="55">
        <v>1207</v>
      </c>
      <c r="D4431" s="54" t="s">
        <v>6757</v>
      </c>
      <c r="E4431" s="56">
        <v>0.125</v>
      </c>
      <c r="F4431" s="55">
        <v>24.291</v>
      </c>
      <c r="G4431" s="55">
        <v>41.616</v>
      </c>
      <c r="H4431" s="55">
        <v>242.36799999999999</v>
      </c>
    </row>
    <row r="4432" spans="1:8" x14ac:dyDescent="0.25">
      <c r="A4432" s="55">
        <v>2022</v>
      </c>
      <c r="B4432" s="55" t="s">
        <v>30</v>
      </c>
      <c r="C4432" s="55">
        <v>1208</v>
      </c>
      <c r="D4432" s="54" t="s">
        <v>6757</v>
      </c>
      <c r="E4432" s="56">
        <v>0.16666666666666666</v>
      </c>
      <c r="F4432" s="55">
        <v>21.748000000000001</v>
      </c>
      <c r="G4432" s="55">
        <v>50.002000000000002</v>
      </c>
      <c r="H4432" s="55">
        <v>238.785</v>
      </c>
    </row>
    <row r="4433" spans="1:8" x14ac:dyDescent="0.25">
      <c r="A4433" s="55">
        <v>2022</v>
      </c>
      <c r="B4433" s="55" t="s">
        <v>30</v>
      </c>
      <c r="C4433" s="55">
        <v>1209</v>
      </c>
      <c r="D4433" s="54" t="s">
        <v>6757</v>
      </c>
      <c r="E4433" s="56">
        <v>0.20833333333333334</v>
      </c>
      <c r="F4433" s="55">
        <v>20.055</v>
      </c>
      <c r="G4433" s="55">
        <v>56.98</v>
      </c>
      <c r="H4433" s="55">
        <v>229.32900000000001</v>
      </c>
    </row>
    <row r="4434" spans="1:8" x14ac:dyDescent="0.25">
      <c r="A4434" s="55">
        <v>2022</v>
      </c>
      <c r="B4434" s="55" t="s">
        <v>30</v>
      </c>
      <c r="C4434" s="55">
        <v>1210</v>
      </c>
      <c r="D4434" s="54" t="s">
        <v>6757</v>
      </c>
      <c r="E4434" s="56">
        <v>0.25</v>
      </c>
      <c r="F4434" s="55">
        <v>19.388999999999999</v>
      </c>
      <c r="G4434" s="55">
        <v>62.97</v>
      </c>
      <c r="H4434" s="55">
        <v>214.52799999999999</v>
      </c>
    </row>
    <row r="4435" spans="1:8" x14ac:dyDescent="0.25">
      <c r="A4435" s="55">
        <v>2022</v>
      </c>
      <c r="B4435" s="55" t="s">
        <v>30</v>
      </c>
      <c r="C4435" s="55">
        <v>1211</v>
      </c>
      <c r="D4435" s="54" t="s">
        <v>6757</v>
      </c>
      <c r="E4435" s="56">
        <v>0.29166666666666669</v>
      </c>
      <c r="F4435" s="55">
        <v>18.081</v>
      </c>
      <c r="G4435" s="55">
        <v>64.537999999999997</v>
      </c>
      <c r="H4435" s="55">
        <v>206.69499999999999</v>
      </c>
    </row>
    <row r="4436" spans="1:8" x14ac:dyDescent="0.25">
      <c r="A4436" s="55">
        <v>2022</v>
      </c>
      <c r="B4436" s="55" t="s">
        <v>30</v>
      </c>
      <c r="C4436" s="55">
        <v>1212</v>
      </c>
      <c r="D4436" s="54" t="s">
        <v>6758</v>
      </c>
      <c r="E4436" s="56">
        <v>0.33333333333333331</v>
      </c>
      <c r="F4436" s="55">
        <v>17.629000000000001</v>
      </c>
      <c r="G4436" s="55">
        <v>67.731999999999999</v>
      </c>
      <c r="H4436" s="55">
        <v>194.125</v>
      </c>
    </row>
    <row r="4437" spans="1:8" x14ac:dyDescent="0.25">
      <c r="A4437" s="55">
        <v>2022</v>
      </c>
      <c r="B4437" s="55" t="s">
        <v>30</v>
      </c>
      <c r="C4437" s="55">
        <v>1213</v>
      </c>
      <c r="D4437" s="54" t="s">
        <v>6758</v>
      </c>
      <c r="E4437" s="56">
        <v>0.375</v>
      </c>
      <c r="F4437" s="55">
        <v>16.748999999999999</v>
      </c>
      <c r="G4437" s="55">
        <v>69.668000000000006</v>
      </c>
      <c r="H4437" s="55">
        <v>187.73</v>
      </c>
    </row>
    <row r="4438" spans="1:8" x14ac:dyDescent="0.25">
      <c r="A4438" s="55">
        <v>2022</v>
      </c>
      <c r="B4438" s="55" t="s">
        <v>30</v>
      </c>
      <c r="C4438" s="55">
        <v>1214</v>
      </c>
      <c r="D4438" s="54" t="s">
        <v>6758</v>
      </c>
      <c r="E4438" s="56">
        <v>0.41666666666666669</v>
      </c>
      <c r="F4438" s="55">
        <v>16.795999999999999</v>
      </c>
      <c r="G4438" s="55">
        <v>71.209999999999994</v>
      </c>
      <c r="H4438" s="55">
        <v>176.262</v>
      </c>
    </row>
    <row r="4439" spans="1:8" x14ac:dyDescent="0.25">
      <c r="A4439" s="55">
        <v>2022</v>
      </c>
      <c r="B4439" s="55" t="s">
        <v>30</v>
      </c>
      <c r="C4439" s="55">
        <v>1215</v>
      </c>
      <c r="D4439" s="54" t="s">
        <v>6758</v>
      </c>
      <c r="E4439" s="56">
        <v>0.45833333333333331</v>
      </c>
      <c r="F4439" s="55">
        <v>17.010999999999999</v>
      </c>
      <c r="G4439" s="55">
        <v>73.548000000000002</v>
      </c>
      <c r="H4439" s="55">
        <v>166.48599999999999</v>
      </c>
    </row>
    <row r="4440" spans="1:8" x14ac:dyDescent="0.25">
      <c r="A4440" s="55">
        <v>2022</v>
      </c>
      <c r="B4440" s="55" t="s">
        <v>30</v>
      </c>
      <c r="C4440" s="55">
        <v>1216</v>
      </c>
      <c r="D4440" s="54" t="s">
        <v>6758</v>
      </c>
      <c r="E4440" s="56">
        <v>0.5</v>
      </c>
      <c r="F4440" s="55">
        <v>16.677</v>
      </c>
      <c r="G4440" s="55">
        <v>75.616</v>
      </c>
      <c r="H4440" s="55">
        <v>155.126</v>
      </c>
    </row>
    <row r="4441" spans="1:8" x14ac:dyDescent="0.25">
      <c r="A4441" s="55">
        <v>2022</v>
      </c>
      <c r="B4441" s="55" t="s">
        <v>30</v>
      </c>
      <c r="C4441" s="55">
        <v>1217</v>
      </c>
      <c r="D4441" s="54" t="s">
        <v>6758</v>
      </c>
      <c r="E4441" s="56">
        <v>0.54166666666666663</v>
      </c>
      <c r="F4441" s="55">
        <v>18.295000000000002</v>
      </c>
      <c r="G4441" s="55">
        <v>75.745000000000005</v>
      </c>
      <c r="H4441" s="55">
        <v>137.97300000000001</v>
      </c>
    </row>
    <row r="4442" spans="1:8" x14ac:dyDescent="0.25">
      <c r="A4442" s="55">
        <v>2022</v>
      </c>
      <c r="B4442" s="55" t="s">
        <v>30</v>
      </c>
      <c r="C4442" s="55">
        <v>1218</v>
      </c>
      <c r="D4442" s="54" t="s">
        <v>6758</v>
      </c>
      <c r="E4442" s="56">
        <v>0.58333333333333337</v>
      </c>
      <c r="F4442" s="55">
        <v>16.891999999999999</v>
      </c>
      <c r="G4442" s="55">
        <v>79.734999999999999</v>
      </c>
      <c r="H4442" s="55">
        <v>127.206</v>
      </c>
    </row>
    <row r="4443" spans="1:8" x14ac:dyDescent="0.25">
      <c r="A4443" s="55">
        <v>2022</v>
      </c>
      <c r="B4443" s="55" t="s">
        <v>30</v>
      </c>
      <c r="C4443" s="55">
        <v>1219</v>
      </c>
      <c r="D4443" s="54" t="s">
        <v>6758</v>
      </c>
      <c r="E4443" s="56">
        <v>0.625</v>
      </c>
      <c r="F4443" s="55">
        <v>16.82</v>
      </c>
      <c r="G4443" s="55">
        <v>82.105000000000004</v>
      </c>
      <c r="H4443" s="55">
        <v>108.845</v>
      </c>
    </row>
    <row r="4444" spans="1:8" x14ac:dyDescent="0.25">
      <c r="A4444" s="55">
        <v>2022</v>
      </c>
      <c r="B4444" s="55" t="s">
        <v>30</v>
      </c>
      <c r="C4444" s="55">
        <v>1220</v>
      </c>
      <c r="D4444" s="54" t="s">
        <v>6758</v>
      </c>
      <c r="E4444" s="56">
        <v>0.66666666666666663</v>
      </c>
      <c r="F4444" s="55">
        <v>17.082000000000001</v>
      </c>
      <c r="G4444" s="55">
        <v>85.509</v>
      </c>
      <c r="H4444" s="55">
        <v>91.475999999999999</v>
      </c>
    </row>
    <row r="4445" spans="1:8" x14ac:dyDescent="0.25">
      <c r="A4445" s="55">
        <v>2022</v>
      </c>
      <c r="B4445" s="55" t="s">
        <v>30</v>
      </c>
      <c r="C4445" s="55">
        <v>1221</v>
      </c>
      <c r="D4445" s="54" t="s">
        <v>6758</v>
      </c>
      <c r="E4445" s="56">
        <v>0.70833333333333337</v>
      </c>
      <c r="F4445" s="55">
        <v>20.411999999999999</v>
      </c>
      <c r="G4445" s="55">
        <v>81.307000000000002</v>
      </c>
      <c r="H4445" s="55">
        <v>79.403000000000006</v>
      </c>
    </row>
    <row r="4446" spans="1:8" x14ac:dyDescent="0.25">
      <c r="A4446" s="55">
        <v>2022</v>
      </c>
      <c r="B4446" s="55" t="s">
        <v>30</v>
      </c>
      <c r="C4446" s="55">
        <v>1222</v>
      </c>
      <c r="D4446" s="54" t="s">
        <v>6758</v>
      </c>
      <c r="E4446" s="56">
        <v>0.75</v>
      </c>
      <c r="F4446" s="55">
        <v>24.774000000000001</v>
      </c>
      <c r="G4446" s="55">
        <v>70.007999999999996</v>
      </c>
      <c r="H4446" s="55">
        <v>77.459999999999994</v>
      </c>
    </row>
    <row r="4447" spans="1:8" x14ac:dyDescent="0.25">
      <c r="A4447" s="55">
        <v>2022</v>
      </c>
      <c r="B4447" s="55" t="s">
        <v>30</v>
      </c>
      <c r="C4447" s="55">
        <v>1223</v>
      </c>
      <c r="D4447" s="54" t="s">
        <v>6758</v>
      </c>
      <c r="E4447" s="56">
        <v>0.79166666666666663</v>
      </c>
      <c r="F4447" s="55">
        <v>26.181999999999999</v>
      </c>
      <c r="G4447" s="55">
        <v>64.745999999999995</v>
      </c>
      <c r="H4447" s="55">
        <v>86.724000000000004</v>
      </c>
    </row>
    <row r="4448" spans="1:8" x14ac:dyDescent="0.25">
      <c r="A4448" s="55">
        <v>2022</v>
      </c>
      <c r="B4448" s="55" t="s">
        <v>30</v>
      </c>
      <c r="C4448" s="55">
        <v>1224</v>
      </c>
      <c r="D4448" s="54" t="s">
        <v>6758</v>
      </c>
      <c r="E4448" s="56">
        <v>0.83333333333333337</v>
      </c>
      <c r="F4448" s="55">
        <v>34.124000000000002</v>
      </c>
      <c r="G4448" s="55">
        <v>49.356999999999999</v>
      </c>
      <c r="H4448" s="55">
        <v>137.619</v>
      </c>
    </row>
    <row r="4449" spans="1:8" x14ac:dyDescent="0.25">
      <c r="A4449" s="55">
        <v>2022</v>
      </c>
      <c r="B4449" s="55" t="s">
        <v>30</v>
      </c>
      <c r="C4449" s="55">
        <v>1225</v>
      </c>
      <c r="D4449" s="54" t="s">
        <v>6758</v>
      </c>
      <c r="E4449" s="56">
        <v>0.875</v>
      </c>
      <c r="F4449" s="55">
        <v>28.245000000000001</v>
      </c>
      <c r="G4449" s="55">
        <v>56.835999999999999</v>
      </c>
      <c r="H4449" s="55">
        <v>141.70500000000001</v>
      </c>
    </row>
    <row r="4450" spans="1:8" x14ac:dyDescent="0.25">
      <c r="A4450" s="55">
        <v>2022</v>
      </c>
      <c r="B4450" s="55" t="s">
        <v>30</v>
      </c>
      <c r="C4450" s="55">
        <v>1226</v>
      </c>
      <c r="D4450" s="54" t="s">
        <v>6758</v>
      </c>
      <c r="E4450" s="56">
        <v>0.91666666666666663</v>
      </c>
      <c r="F4450" s="55">
        <v>19.579000000000001</v>
      </c>
      <c r="G4450" s="55">
        <v>77.230999999999995</v>
      </c>
      <c r="H4450" s="55">
        <v>152.982</v>
      </c>
    </row>
    <row r="4451" spans="1:8" x14ac:dyDescent="0.25">
      <c r="A4451" s="55">
        <v>2022</v>
      </c>
      <c r="B4451" s="55" t="s">
        <v>30</v>
      </c>
      <c r="C4451" s="55">
        <v>1227</v>
      </c>
      <c r="D4451" s="54" t="s">
        <v>6758</v>
      </c>
      <c r="E4451" s="56">
        <v>0.95833333333333337</v>
      </c>
      <c r="F4451" s="55">
        <v>26.158000000000001</v>
      </c>
      <c r="G4451" s="55">
        <v>58.743000000000002</v>
      </c>
      <c r="H4451" s="55">
        <v>157.97800000000001</v>
      </c>
    </row>
    <row r="4452" spans="1:8" x14ac:dyDescent="0.25">
      <c r="A4452" s="55">
        <v>2022</v>
      </c>
      <c r="B4452" s="55" t="s">
        <v>30</v>
      </c>
      <c r="C4452" s="55">
        <v>1228</v>
      </c>
      <c r="D4452" s="54" t="s">
        <v>6758</v>
      </c>
      <c r="E4452" s="56">
        <v>0.54166666666666696</v>
      </c>
      <c r="F4452" s="55">
        <v>28.170999999999999</v>
      </c>
      <c r="G4452" s="55">
        <v>46.853000000000002</v>
      </c>
      <c r="H4452" s="55">
        <v>194.125</v>
      </c>
    </row>
    <row r="4453" spans="1:8" x14ac:dyDescent="0.25">
      <c r="A4453" s="55">
        <v>2022</v>
      </c>
      <c r="B4453" s="55" t="s">
        <v>30</v>
      </c>
      <c r="C4453" s="55">
        <v>1229</v>
      </c>
      <c r="D4453" s="54" t="s">
        <v>6758</v>
      </c>
      <c r="E4453" s="56">
        <v>0.58333333333333304</v>
      </c>
      <c r="F4453" s="55">
        <v>25.986999999999998</v>
      </c>
      <c r="G4453" s="55">
        <v>51.613999999999997</v>
      </c>
      <c r="H4453" s="55">
        <v>204.92500000000001</v>
      </c>
    </row>
    <row r="4454" spans="1:8" x14ac:dyDescent="0.25">
      <c r="A4454" s="55">
        <v>2022</v>
      </c>
      <c r="B4454" s="55" t="s">
        <v>30</v>
      </c>
      <c r="C4454" s="55">
        <v>1230</v>
      </c>
      <c r="D4454" s="54" t="s">
        <v>6758</v>
      </c>
      <c r="E4454" s="56">
        <v>0.625</v>
      </c>
      <c r="F4454" s="55">
        <v>24.146000000000001</v>
      </c>
      <c r="G4454" s="55">
        <v>56.231000000000002</v>
      </c>
      <c r="H4454" s="55">
        <v>199.983</v>
      </c>
    </row>
    <row r="4455" spans="1:8" x14ac:dyDescent="0.25">
      <c r="A4455" s="55">
        <v>2022</v>
      </c>
      <c r="B4455" s="55" t="s">
        <v>30</v>
      </c>
      <c r="C4455" s="55">
        <v>1231</v>
      </c>
      <c r="D4455" s="54" t="s">
        <v>6758</v>
      </c>
      <c r="E4455" s="56">
        <v>0.66666666666666696</v>
      </c>
      <c r="F4455" s="55">
        <v>23.088000000000001</v>
      </c>
      <c r="G4455" s="55">
        <v>60.514000000000003</v>
      </c>
      <c r="H4455" s="55">
        <v>195.52</v>
      </c>
    </row>
    <row r="4456" spans="1:8" x14ac:dyDescent="0.25">
      <c r="A4456" s="55">
        <v>2022</v>
      </c>
      <c r="B4456" s="55" t="s">
        <v>30</v>
      </c>
      <c r="C4456" s="55">
        <v>1232</v>
      </c>
      <c r="D4456" s="54" t="s">
        <v>6758</v>
      </c>
      <c r="E4456" s="56">
        <v>0.70833333333333304</v>
      </c>
      <c r="F4456" s="55">
        <v>20.65</v>
      </c>
      <c r="G4456" s="55">
        <v>69.281000000000006</v>
      </c>
      <c r="H4456" s="55">
        <v>181.10499999999999</v>
      </c>
    </row>
    <row r="4457" spans="1:8" x14ac:dyDescent="0.25">
      <c r="A4457" s="55">
        <v>2022</v>
      </c>
      <c r="B4457" s="55" t="s">
        <v>30</v>
      </c>
      <c r="C4457" s="55">
        <v>1233</v>
      </c>
      <c r="D4457" s="54" t="s">
        <v>6758</v>
      </c>
      <c r="E4457" s="56">
        <v>0.75</v>
      </c>
      <c r="F4457" s="55">
        <v>19.579000000000001</v>
      </c>
      <c r="G4457" s="55">
        <v>72.841999999999999</v>
      </c>
      <c r="H4457" s="55">
        <v>158.57300000000001</v>
      </c>
    </row>
    <row r="4458" spans="1:8" x14ac:dyDescent="0.25">
      <c r="A4458" s="55">
        <v>2022</v>
      </c>
      <c r="B4458" s="55" t="s">
        <v>30</v>
      </c>
      <c r="C4458" s="55">
        <v>1234</v>
      </c>
      <c r="D4458" s="54" t="s">
        <v>6758</v>
      </c>
      <c r="E4458" s="56">
        <v>0.79166666666666696</v>
      </c>
      <c r="F4458" s="55">
        <v>18.960999999999999</v>
      </c>
      <c r="G4458" s="55">
        <v>75.852000000000004</v>
      </c>
      <c r="H4458" s="55">
        <v>142.49700000000001</v>
      </c>
    </row>
    <row r="4459" spans="1:8" x14ac:dyDescent="0.25">
      <c r="A4459" s="55">
        <v>2022</v>
      </c>
      <c r="B4459" s="55" t="s">
        <v>30</v>
      </c>
      <c r="C4459" s="55">
        <v>1235</v>
      </c>
      <c r="D4459" s="54" t="s">
        <v>6758</v>
      </c>
      <c r="E4459" s="56">
        <v>0.83333333333333304</v>
      </c>
      <c r="F4459" s="55">
        <v>16.748999999999999</v>
      </c>
      <c r="G4459" s="55">
        <v>77.632999999999996</v>
      </c>
      <c r="H4459" s="55">
        <v>128.846</v>
      </c>
    </row>
    <row r="4460" spans="1:8" x14ac:dyDescent="0.25">
      <c r="A4460" s="55">
        <v>2022</v>
      </c>
      <c r="B4460" s="55" t="s">
        <v>30</v>
      </c>
      <c r="C4460" s="55">
        <v>1236</v>
      </c>
      <c r="D4460" s="54" t="s">
        <v>6759</v>
      </c>
      <c r="E4460" s="56">
        <v>0.875</v>
      </c>
      <c r="F4460" s="55">
        <v>15.557</v>
      </c>
      <c r="G4460" s="55">
        <v>78.111999999999995</v>
      </c>
      <c r="H4460" s="55">
        <v>114.44</v>
      </c>
    </row>
    <row r="4461" spans="1:8" x14ac:dyDescent="0.25">
      <c r="A4461" s="55">
        <v>2022</v>
      </c>
      <c r="B4461" s="55" t="s">
        <v>30</v>
      </c>
      <c r="C4461" s="55">
        <v>1237</v>
      </c>
      <c r="D4461" s="54" t="s">
        <v>6759</v>
      </c>
      <c r="E4461" s="56">
        <v>0.91666666666666696</v>
      </c>
      <c r="F4461" s="55">
        <v>15.843</v>
      </c>
      <c r="G4461" s="55">
        <v>77.304000000000002</v>
      </c>
      <c r="H4461" s="55">
        <v>103.721</v>
      </c>
    </row>
    <row r="4462" spans="1:8" x14ac:dyDescent="0.25">
      <c r="A4462" s="55">
        <v>2022</v>
      </c>
      <c r="B4462" s="55" t="s">
        <v>30</v>
      </c>
      <c r="C4462" s="55">
        <v>1238</v>
      </c>
      <c r="D4462" s="54" t="s">
        <v>6759</v>
      </c>
      <c r="E4462" s="56">
        <v>0.95833333333333304</v>
      </c>
      <c r="F4462" s="55">
        <v>16.606000000000002</v>
      </c>
      <c r="G4462" s="55">
        <v>73.382000000000005</v>
      </c>
      <c r="H4462" s="55">
        <v>99.738</v>
      </c>
    </row>
    <row r="4463" spans="1:8" x14ac:dyDescent="0.25">
      <c r="A4463" s="55">
        <v>2022</v>
      </c>
      <c r="B4463" s="55" t="s">
        <v>30</v>
      </c>
      <c r="C4463" s="55">
        <v>1239</v>
      </c>
      <c r="D4463" s="54" t="s">
        <v>6759</v>
      </c>
      <c r="E4463" s="56">
        <v>0</v>
      </c>
      <c r="F4463" s="55">
        <v>15.438000000000001</v>
      </c>
      <c r="G4463" s="55">
        <v>74.629000000000005</v>
      </c>
      <c r="H4463" s="55">
        <v>99.613</v>
      </c>
    </row>
    <row r="4464" spans="1:8" x14ac:dyDescent="0.25">
      <c r="A4464" s="55">
        <v>2022</v>
      </c>
      <c r="B4464" s="55" t="s">
        <v>30</v>
      </c>
      <c r="C4464" s="55">
        <v>1240</v>
      </c>
      <c r="D4464" s="54" t="s">
        <v>6759</v>
      </c>
      <c r="E4464" s="56">
        <v>4.1666666666666664E-2</v>
      </c>
      <c r="F4464" s="55">
        <v>14.146000000000001</v>
      </c>
      <c r="G4464" s="55">
        <v>76.671000000000006</v>
      </c>
      <c r="H4464" s="55">
        <v>97.075999999999993</v>
      </c>
    </row>
    <row r="4465" spans="1:8" x14ac:dyDescent="0.25">
      <c r="A4465" s="55">
        <v>2022</v>
      </c>
      <c r="B4465" s="55" t="s">
        <v>30</v>
      </c>
      <c r="C4465" s="55">
        <v>1241</v>
      </c>
      <c r="D4465" s="54" t="s">
        <v>6759</v>
      </c>
      <c r="E4465" s="56">
        <v>8.3333333333333329E-2</v>
      </c>
      <c r="F4465" s="55">
        <v>13.112</v>
      </c>
      <c r="G4465" s="55">
        <v>77.983999999999995</v>
      </c>
      <c r="H4465" s="55">
        <v>93.528000000000006</v>
      </c>
    </row>
    <row r="4466" spans="1:8" x14ac:dyDescent="0.25">
      <c r="A4466" s="55">
        <v>2022</v>
      </c>
      <c r="B4466" s="55" t="s">
        <v>30</v>
      </c>
      <c r="C4466" s="55">
        <v>1242</v>
      </c>
      <c r="D4466" s="54" t="s">
        <v>6759</v>
      </c>
      <c r="E4466" s="56">
        <v>0.125</v>
      </c>
      <c r="F4466" s="55">
        <v>13.666</v>
      </c>
      <c r="G4466" s="55">
        <v>73.652000000000001</v>
      </c>
      <c r="H4466" s="55">
        <v>89.631</v>
      </c>
    </row>
    <row r="4467" spans="1:8" x14ac:dyDescent="0.25">
      <c r="A4467" s="55">
        <v>2022</v>
      </c>
      <c r="B4467" s="55" t="s">
        <v>30</v>
      </c>
      <c r="C4467" s="55">
        <v>1243</v>
      </c>
      <c r="D4467" s="54" t="s">
        <v>6759</v>
      </c>
      <c r="E4467" s="56">
        <v>0.16666666666666666</v>
      </c>
      <c r="F4467" s="55">
        <v>15.031000000000001</v>
      </c>
      <c r="G4467" s="55">
        <v>71.245000000000005</v>
      </c>
      <c r="H4467" s="55">
        <v>88.147999999999996</v>
      </c>
    </row>
    <row r="4468" spans="1:8" x14ac:dyDescent="0.25">
      <c r="A4468" s="55">
        <v>2022</v>
      </c>
      <c r="B4468" s="55" t="s">
        <v>30</v>
      </c>
      <c r="C4468" s="55">
        <v>1244</v>
      </c>
      <c r="D4468" s="54" t="s">
        <v>6759</v>
      </c>
      <c r="E4468" s="56">
        <v>0.20833333333333334</v>
      </c>
      <c r="F4468" s="55">
        <v>25.306999999999999</v>
      </c>
      <c r="G4468" s="55">
        <v>50.664999999999999</v>
      </c>
      <c r="H4468" s="55">
        <v>93.108000000000004</v>
      </c>
    </row>
    <row r="4469" spans="1:8" x14ac:dyDescent="0.25">
      <c r="A4469" s="55">
        <v>2022</v>
      </c>
      <c r="B4469" s="55" t="s">
        <v>30</v>
      </c>
      <c r="C4469" s="55">
        <v>1245</v>
      </c>
      <c r="D4469" s="54" t="s">
        <v>6759</v>
      </c>
      <c r="E4469" s="56">
        <v>0.25</v>
      </c>
      <c r="F4469" s="55">
        <v>31.408000000000001</v>
      </c>
      <c r="G4469" s="55">
        <v>34.654000000000003</v>
      </c>
      <c r="H4469" s="55">
        <v>174.46799999999999</v>
      </c>
    </row>
    <row r="4470" spans="1:8" x14ac:dyDescent="0.25">
      <c r="A4470" s="55">
        <v>2022</v>
      </c>
      <c r="B4470" s="55" t="s">
        <v>30</v>
      </c>
      <c r="C4470" s="55">
        <v>1246</v>
      </c>
      <c r="D4470" s="54" t="s">
        <v>6759</v>
      </c>
      <c r="E4470" s="56">
        <v>0.29166666666666669</v>
      </c>
      <c r="F4470" s="55">
        <v>37.015000000000001</v>
      </c>
      <c r="G4470" s="55">
        <v>25.81</v>
      </c>
      <c r="H4470" s="55">
        <v>148.541</v>
      </c>
    </row>
    <row r="4471" spans="1:8" x14ac:dyDescent="0.25">
      <c r="A4471" s="55">
        <v>2022</v>
      </c>
      <c r="B4471" s="55" t="s">
        <v>30</v>
      </c>
      <c r="C4471" s="55">
        <v>1247</v>
      </c>
      <c r="D4471" s="54" t="s">
        <v>6759</v>
      </c>
      <c r="E4471" s="56">
        <v>0.33333333333333331</v>
      </c>
      <c r="F4471" s="55">
        <v>41.648000000000003</v>
      </c>
      <c r="G4471" s="55">
        <v>20.292000000000002</v>
      </c>
      <c r="H4471" s="55">
        <v>135.56100000000001</v>
      </c>
    </row>
    <row r="4472" spans="1:8" x14ac:dyDescent="0.25">
      <c r="A4472" s="55">
        <v>2022</v>
      </c>
      <c r="B4472" s="55" t="s">
        <v>30</v>
      </c>
      <c r="C4472" s="55">
        <v>1248</v>
      </c>
      <c r="D4472" s="54" t="s">
        <v>6759</v>
      </c>
      <c r="E4472" s="56">
        <v>0.375</v>
      </c>
      <c r="F4472" s="55">
        <v>43.798999999999999</v>
      </c>
      <c r="G4472" s="55">
        <v>16.698</v>
      </c>
      <c r="H4472" s="55">
        <v>135.56100000000001</v>
      </c>
    </row>
    <row r="4473" spans="1:8" x14ac:dyDescent="0.25">
      <c r="A4473" s="55">
        <v>2022</v>
      </c>
      <c r="B4473" s="55" t="s">
        <v>30</v>
      </c>
      <c r="C4473" s="55">
        <v>1249</v>
      </c>
      <c r="D4473" s="54" t="s">
        <v>6759</v>
      </c>
      <c r="E4473" s="56">
        <v>0.41666666666666669</v>
      </c>
      <c r="F4473" s="55">
        <v>28.568000000000001</v>
      </c>
      <c r="G4473" s="55">
        <v>29.027000000000001</v>
      </c>
      <c r="H4473" s="55">
        <v>191.45699999999999</v>
      </c>
    </row>
    <row r="4474" spans="1:8" x14ac:dyDescent="0.25">
      <c r="A4474" s="55">
        <v>2022</v>
      </c>
      <c r="B4474" s="55" t="s">
        <v>30</v>
      </c>
      <c r="C4474" s="55">
        <v>1250</v>
      </c>
      <c r="D4474" s="54" t="s">
        <v>6759</v>
      </c>
      <c r="E4474" s="56">
        <v>0.45833333333333331</v>
      </c>
      <c r="F4474" s="55">
        <v>37.069000000000003</v>
      </c>
      <c r="G4474" s="55">
        <v>22.558</v>
      </c>
      <c r="H4474" s="55">
        <v>156.81299999999999</v>
      </c>
    </row>
    <row r="4475" spans="1:8" x14ac:dyDescent="0.25">
      <c r="A4475" s="55">
        <v>2022</v>
      </c>
      <c r="B4475" s="55" t="s">
        <v>30</v>
      </c>
      <c r="C4475" s="55">
        <v>1251</v>
      </c>
      <c r="D4475" s="54" t="s">
        <v>6759</v>
      </c>
      <c r="E4475" s="56">
        <v>0.5</v>
      </c>
      <c r="F4475" s="55">
        <v>31.943999999999999</v>
      </c>
      <c r="G4475" s="55">
        <v>23.355</v>
      </c>
      <c r="H4475" s="55">
        <v>216.70400000000001</v>
      </c>
    </row>
    <row r="4476" spans="1:8" x14ac:dyDescent="0.25">
      <c r="A4476" s="55">
        <v>2022</v>
      </c>
      <c r="B4476" s="55" t="s">
        <v>30</v>
      </c>
      <c r="C4476" s="55">
        <v>1252</v>
      </c>
      <c r="D4476" s="54" t="s">
        <v>6759</v>
      </c>
      <c r="E4476" s="56">
        <v>0.54166666666666663</v>
      </c>
      <c r="F4476" s="55">
        <v>33.573999999999998</v>
      </c>
      <c r="G4476" s="55">
        <v>22.088999999999999</v>
      </c>
      <c r="H4476" s="55">
        <v>212.446</v>
      </c>
    </row>
    <row r="4477" spans="1:8" x14ac:dyDescent="0.25">
      <c r="A4477" s="55">
        <v>2022</v>
      </c>
      <c r="B4477" s="55" t="s">
        <v>30</v>
      </c>
      <c r="C4477" s="55">
        <v>1253</v>
      </c>
      <c r="D4477" s="54" t="s">
        <v>6759</v>
      </c>
      <c r="E4477" s="56">
        <v>0.58333333333333337</v>
      </c>
      <c r="F4477" s="55">
        <v>29.065000000000001</v>
      </c>
      <c r="G4477" s="55">
        <v>26.731000000000002</v>
      </c>
      <c r="H4477" s="55">
        <v>223.886</v>
      </c>
    </row>
    <row r="4478" spans="1:8" x14ac:dyDescent="0.25">
      <c r="A4478" s="55">
        <v>2022</v>
      </c>
      <c r="B4478" s="55" t="s">
        <v>30</v>
      </c>
      <c r="C4478" s="55">
        <v>1254</v>
      </c>
      <c r="D4478" s="54" t="s">
        <v>6759</v>
      </c>
      <c r="E4478" s="56">
        <v>0.625</v>
      </c>
      <c r="F4478" s="55">
        <v>26.231000000000002</v>
      </c>
      <c r="G4478" s="55">
        <v>32.091000000000001</v>
      </c>
      <c r="H4478" s="55">
        <v>229.32900000000001</v>
      </c>
    </row>
    <row r="4479" spans="1:8" x14ac:dyDescent="0.25">
      <c r="A4479" s="55">
        <v>2022</v>
      </c>
      <c r="B4479" s="55" t="s">
        <v>30</v>
      </c>
      <c r="C4479" s="55">
        <v>1255</v>
      </c>
      <c r="D4479" s="54" t="s">
        <v>6759</v>
      </c>
      <c r="E4479" s="56">
        <v>0.66666666666666663</v>
      </c>
      <c r="F4479" s="55">
        <v>23.015999999999998</v>
      </c>
      <c r="G4479" s="55">
        <v>36.164999999999999</v>
      </c>
      <c r="H4479" s="55">
        <v>238.785</v>
      </c>
    </row>
    <row r="4480" spans="1:8" x14ac:dyDescent="0.25">
      <c r="A4480" s="55">
        <v>2022</v>
      </c>
      <c r="B4480" s="55" t="s">
        <v>30</v>
      </c>
      <c r="C4480" s="55">
        <v>1256</v>
      </c>
      <c r="D4480" s="54" t="s">
        <v>6759</v>
      </c>
      <c r="E4480" s="56">
        <v>0.70833333333333337</v>
      </c>
      <c r="F4480" s="55">
        <v>18.509</v>
      </c>
      <c r="G4480" s="55">
        <v>42.546999999999997</v>
      </c>
      <c r="H4480" s="55">
        <v>242.36799999999999</v>
      </c>
    </row>
    <row r="4481" spans="1:8" x14ac:dyDescent="0.25">
      <c r="A4481" s="55">
        <v>2022</v>
      </c>
      <c r="B4481" s="55" t="s">
        <v>30</v>
      </c>
      <c r="C4481" s="55">
        <v>1257</v>
      </c>
      <c r="D4481" s="54" t="s">
        <v>6759</v>
      </c>
      <c r="E4481" s="56">
        <v>0.75</v>
      </c>
      <c r="F4481" s="55">
        <v>18.2</v>
      </c>
      <c r="G4481" s="55">
        <v>44.201999999999998</v>
      </c>
      <c r="H4481" s="55">
        <v>235.434</v>
      </c>
    </row>
    <row r="4482" spans="1:8" x14ac:dyDescent="0.25">
      <c r="A4482" s="55">
        <v>2022</v>
      </c>
      <c r="B4482" s="55" t="s">
        <v>30</v>
      </c>
      <c r="C4482" s="55">
        <v>1258</v>
      </c>
      <c r="D4482" s="54" t="s">
        <v>6759</v>
      </c>
      <c r="E4482" s="56">
        <v>0.79166666666666663</v>
      </c>
      <c r="F4482" s="55">
        <v>17.914999999999999</v>
      </c>
      <c r="G4482" s="55">
        <v>45.024999999999999</v>
      </c>
      <c r="H4482" s="55">
        <v>235.434</v>
      </c>
    </row>
    <row r="4483" spans="1:8" x14ac:dyDescent="0.25">
      <c r="A4483" s="55">
        <v>2022</v>
      </c>
      <c r="B4483" s="55" t="s">
        <v>30</v>
      </c>
      <c r="C4483" s="55">
        <v>1259</v>
      </c>
      <c r="D4483" s="54" t="s">
        <v>6759</v>
      </c>
      <c r="E4483" s="56">
        <v>0.83333333333333337</v>
      </c>
      <c r="F4483" s="55">
        <v>17.152999999999999</v>
      </c>
      <c r="G4483" s="55">
        <v>46.887999999999998</v>
      </c>
      <c r="H4483" s="55">
        <v>232.28899999999999</v>
      </c>
    </row>
    <row r="4484" spans="1:8" x14ac:dyDescent="0.25">
      <c r="A4484" s="55">
        <v>2022</v>
      </c>
      <c r="B4484" s="55" t="s">
        <v>30</v>
      </c>
      <c r="C4484" s="55">
        <v>1260</v>
      </c>
      <c r="D4484" s="54" t="s">
        <v>6760</v>
      </c>
      <c r="E4484" s="56">
        <v>0.875</v>
      </c>
      <c r="F4484" s="55">
        <v>17.32</v>
      </c>
      <c r="G4484" s="55">
        <v>47.975999999999999</v>
      </c>
      <c r="H4484" s="55">
        <v>229.32900000000001</v>
      </c>
    </row>
    <row r="4485" spans="1:8" x14ac:dyDescent="0.25">
      <c r="A4485" s="55">
        <v>2022</v>
      </c>
      <c r="B4485" s="55" t="s">
        <v>30</v>
      </c>
      <c r="C4485" s="55">
        <v>1261</v>
      </c>
      <c r="D4485" s="54" t="s">
        <v>6760</v>
      </c>
      <c r="E4485" s="56">
        <v>0.91666666666666663</v>
      </c>
      <c r="F4485" s="55">
        <v>16.248999999999999</v>
      </c>
      <c r="G4485" s="55">
        <v>51.319000000000003</v>
      </c>
      <c r="H4485" s="55">
        <v>226.53299999999999</v>
      </c>
    </row>
    <row r="4486" spans="1:8" x14ac:dyDescent="0.25">
      <c r="A4486" s="55">
        <v>2022</v>
      </c>
      <c r="B4486" s="55" t="s">
        <v>30</v>
      </c>
      <c r="C4486" s="55">
        <v>1262</v>
      </c>
      <c r="D4486" s="54" t="s">
        <v>6760</v>
      </c>
      <c r="E4486" s="56">
        <v>0.95833333333333337</v>
      </c>
      <c r="F4486" s="55">
        <v>15.438000000000001</v>
      </c>
      <c r="G4486" s="55">
        <v>53.695</v>
      </c>
      <c r="H4486" s="55">
        <v>223.886</v>
      </c>
    </row>
    <row r="4487" spans="1:8" x14ac:dyDescent="0.25">
      <c r="A4487" s="55">
        <v>2022</v>
      </c>
      <c r="B4487" s="55" t="s">
        <v>30</v>
      </c>
      <c r="C4487" s="55">
        <v>1263</v>
      </c>
      <c r="D4487" s="54" t="s">
        <v>6760</v>
      </c>
      <c r="E4487" s="56">
        <v>0.54166666666666696</v>
      </c>
      <c r="F4487" s="55">
        <v>14.96</v>
      </c>
      <c r="G4487" s="55">
        <v>56.936</v>
      </c>
      <c r="H4487" s="55">
        <v>216.70400000000001</v>
      </c>
    </row>
    <row r="4488" spans="1:8" x14ac:dyDescent="0.25">
      <c r="A4488" s="55">
        <v>2022</v>
      </c>
      <c r="B4488" s="55" t="s">
        <v>30</v>
      </c>
      <c r="C4488" s="55">
        <v>1264</v>
      </c>
      <c r="D4488" s="54" t="s">
        <v>6760</v>
      </c>
      <c r="E4488" s="56">
        <v>0.58333333333333304</v>
      </c>
      <c r="F4488" s="55">
        <v>14.673</v>
      </c>
      <c r="G4488" s="55">
        <v>61.529000000000003</v>
      </c>
      <c r="H4488" s="55">
        <v>208.536</v>
      </c>
    </row>
    <row r="4489" spans="1:8" x14ac:dyDescent="0.25">
      <c r="A4489" s="55">
        <v>2022</v>
      </c>
      <c r="B4489" s="55" t="s">
        <v>30</v>
      </c>
      <c r="C4489" s="55">
        <v>1265</v>
      </c>
      <c r="D4489" s="54" t="s">
        <v>6760</v>
      </c>
      <c r="E4489" s="56">
        <v>0.625</v>
      </c>
      <c r="F4489" s="55">
        <v>14.433</v>
      </c>
      <c r="G4489" s="55">
        <v>64.644999999999996</v>
      </c>
      <c r="H4489" s="55">
        <v>198.447</v>
      </c>
    </row>
    <row r="4490" spans="1:8" x14ac:dyDescent="0.25">
      <c r="A4490" s="55">
        <v>2022</v>
      </c>
      <c r="B4490" s="55" t="s">
        <v>30</v>
      </c>
      <c r="C4490" s="55">
        <v>1266</v>
      </c>
      <c r="D4490" s="54" t="s">
        <v>6760</v>
      </c>
      <c r="E4490" s="56">
        <v>0.66666666666666696</v>
      </c>
      <c r="F4490" s="55">
        <v>14.242000000000001</v>
      </c>
      <c r="G4490" s="55">
        <v>67.641000000000005</v>
      </c>
      <c r="H4490" s="55">
        <v>188.93799999999999</v>
      </c>
    </row>
    <row r="4491" spans="1:8" x14ac:dyDescent="0.25">
      <c r="A4491" s="55">
        <v>2022</v>
      </c>
      <c r="B4491" s="55" t="s">
        <v>30</v>
      </c>
      <c r="C4491" s="55">
        <v>1267</v>
      </c>
      <c r="D4491" s="54" t="s">
        <v>6760</v>
      </c>
      <c r="E4491" s="56">
        <v>0.70833333333333304</v>
      </c>
      <c r="F4491" s="55">
        <v>15.629</v>
      </c>
      <c r="G4491" s="55">
        <v>66.991</v>
      </c>
      <c r="H4491" s="55">
        <v>176.262</v>
      </c>
    </row>
    <row r="4492" spans="1:8" x14ac:dyDescent="0.25">
      <c r="A4492" s="55">
        <v>2022</v>
      </c>
      <c r="B4492" s="55" t="s">
        <v>30</v>
      </c>
      <c r="C4492" s="55">
        <v>1268</v>
      </c>
      <c r="D4492" s="54" t="s">
        <v>6760</v>
      </c>
      <c r="E4492" s="56">
        <v>0.75</v>
      </c>
      <c r="F4492" s="55">
        <v>27.234999999999999</v>
      </c>
      <c r="G4492" s="55">
        <v>47.74</v>
      </c>
      <c r="H4492" s="55">
        <v>173.59800000000001</v>
      </c>
    </row>
    <row r="4493" spans="1:8" x14ac:dyDescent="0.25">
      <c r="A4493" s="55">
        <v>2022</v>
      </c>
      <c r="B4493" s="55" t="s">
        <v>30</v>
      </c>
      <c r="C4493" s="55">
        <v>1269</v>
      </c>
      <c r="D4493" s="54" t="s">
        <v>6760</v>
      </c>
      <c r="E4493" s="56">
        <v>0.79166666666666696</v>
      </c>
      <c r="F4493" s="55">
        <v>36.362000000000002</v>
      </c>
      <c r="G4493" s="55">
        <v>32.216999999999999</v>
      </c>
      <c r="H4493" s="55">
        <v>177.18799999999999</v>
      </c>
    </row>
    <row r="4494" spans="1:8" x14ac:dyDescent="0.25">
      <c r="A4494" s="55">
        <v>2022</v>
      </c>
      <c r="B4494" s="55" t="s">
        <v>30</v>
      </c>
      <c r="C4494" s="55">
        <v>1270</v>
      </c>
      <c r="D4494" s="54" t="s">
        <v>6760</v>
      </c>
      <c r="E4494" s="56">
        <v>0.83333333333333304</v>
      </c>
      <c r="F4494" s="55">
        <v>44.073</v>
      </c>
      <c r="G4494" s="55">
        <v>23.183</v>
      </c>
      <c r="H4494" s="55">
        <v>146.71700000000001</v>
      </c>
    </row>
    <row r="4495" spans="1:8" x14ac:dyDescent="0.25">
      <c r="A4495" s="55">
        <v>2022</v>
      </c>
      <c r="B4495" s="55" t="s">
        <v>30</v>
      </c>
      <c r="C4495" s="55">
        <v>1271</v>
      </c>
      <c r="D4495" s="54" t="s">
        <v>6760</v>
      </c>
      <c r="E4495" s="56">
        <v>0.875</v>
      </c>
      <c r="F4495" s="55">
        <v>48.404000000000003</v>
      </c>
      <c r="G4495" s="55">
        <v>18.181999999999999</v>
      </c>
      <c r="H4495" s="55">
        <v>135.56100000000001</v>
      </c>
    </row>
    <row r="4496" spans="1:8" x14ac:dyDescent="0.25">
      <c r="A4496" s="55">
        <v>2022</v>
      </c>
      <c r="B4496" s="55" t="s">
        <v>30</v>
      </c>
      <c r="C4496" s="55">
        <v>1272</v>
      </c>
      <c r="D4496" s="54" t="s">
        <v>6760</v>
      </c>
      <c r="E4496" s="56">
        <v>0.91666666666666696</v>
      </c>
      <c r="F4496" s="55">
        <v>53.627000000000002</v>
      </c>
      <c r="G4496" s="55">
        <v>15.237</v>
      </c>
      <c r="H4496" s="55">
        <v>135.89599999999999</v>
      </c>
    </row>
    <row r="4497" spans="1:8" x14ac:dyDescent="0.25">
      <c r="A4497" s="55">
        <v>2022</v>
      </c>
      <c r="B4497" s="55" t="s">
        <v>30</v>
      </c>
      <c r="C4497" s="55">
        <v>1273</v>
      </c>
      <c r="D4497" s="54" t="s">
        <v>6760</v>
      </c>
      <c r="E4497" s="56">
        <v>0.95833333333333304</v>
      </c>
      <c r="F4497" s="55">
        <v>36.444000000000003</v>
      </c>
      <c r="G4497" s="55">
        <v>25.382000000000001</v>
      </c>
      <c r="H4497" s="55">
        <v>149.96700000000001</v>
      </c>
    </row>
    <row r="4498" spans="1:8" x14ac:dyDescent="0.25">
      <c r="A4498" s="55">
        <v>2022</v>
      </c>
      <c r="B4498" s="55" t="s">
        <v>30</v>
      </c>
      <c r="C4498" s="55">
        <v>1274</v>
      </c>
      <c r="D4498" s="54" t="s">
        <v>6760</v>
      </c>
      <c r="E4498" s="56">
        <v>0</v>
      </c>
      <c r="F4498" s="55">
        <v>46.098999999999997</v>
      </c>
      <c r="G4498" s="55">
        <v>19.966000000000001</v>
      </c>
      <c r="H4498" s="55">
        <v>135.89599999999999</v>
      </c>
    </row>
    <row r="4499" spans="1:8" x14ac:dyDescent="0.25">
      <c r="A4499" s="55">
        <v>2022</v>
      </c>
      <c r="B4499" s="55" t="s">
        <v>30</v>
      </c>
      <c r="C4499" s="55">
        <v>1275</v>
      </c>
      <c r="D4499" s="54" t="s">
        <v>6760</v>
      </c>
      <c r="E4499" s="56">
        <v>4.1666666666666664E-2</v>
      </c>
      <c r="F4499" s="55">
        <v>38.728000000000002</v>
      </c>
      <c r="G4499" s="55">
        <v>20.876000000000001</v>
      </c>
      <c r="H4499" s="55">
        <v>212.446</v>
      </c>
    </row>
    <row r="4500" spans="1:8" x14ac:dyDescent="0.25">
      <c r="A4500" s="55">
        <v>2022</v>
      </c>
      <c r="B4500" s="55" t="s">
        <v>30</v>
      </c>
      <c r="C4500" s="55">
        <v>1276</v>
      </c>
      <c r="D4500" s="54" t="s">
        <v>6760</v>
      </c>
      <c r="E4500" s="56">
        <v>8.3333333333333329E-2</v>
      </c>
      <c r="F4500" s="55">
        <v>43.374000000000002</v>
      </c>
      <c r="G4500" s="55">
        <v>17.992000000000001</v>
      </c>
      <c r="H4500" s="55">
        <v>199.983</v>
      </c>
    </row>
    <row r="4501" spans="1:8" x14ac:dyDescent="0.25">
      <c r="A4501" s="55">
        <v>2022</v>
      </c>
      <c r="B4501" s="55" t="s">
        <v>30</v>
      </c>
      <c r="C4501" s="55">
        <v>1277</v>
      </c>
      <c r="D4501" s="54" t="s">
        <v>6760</v>
      </c>
      <c r="E4501" s="56">
        <v>0.125</v>
      </c>
      <c r="F4501" s="55">
        <v>34.915999999999997</v>
      </c>
      <c r="G4501" s="55">
        <v>25.696000000000002</v>
      </c>
      <c r="H4501" s="55">
        <v>221.37299999999999</v>
      </c>
    </row>
    <row r="4502" spans="1:8" x14ac:dyDescent="0.25">
      <c r="A4502" s="55">
        <v>2022</v>
      </c>
      <c r="B4502" s="55" t="s">
        <v>30</v>
      </c>
      <c r="C4502" s="55">
        <v>1278</v>
      </c>
      <c r="D4502" s="54" t="s">
        <v>6760</v>
      </c>
      <c r="E4502" s="56">
        <v>0.16666666666666666</v>
      </c>
      <c r="F4502" s="55">
        <v>30.925000000000001</v>
      </c>
      <c r="G4502" s="55">
        <v>30.965</v>
      </c>
      <c r="H4502" s="55">
        <v>229.32900000000001</v>
      </c>
    </row>
    <row r="4503" spans="1:8" x14ac:dyDescent="0.25">
      <c r="A4503" s="55">
        <v>2022</v>
      </c>
      <c r="B4503" s="55" t="s">
        <v>30</v>
      </c>
      <c r="C4503" s="55">
        <v>1279</v>
      </c>
      <c r="D4503" s="54" t="s">
        <v>6760</v>
      </c>
      <c r="E4503" s="56">
        <v>0.20833333333333334</v>
      </c>
      <c r="F4503" s="55">
        <v>28.071999999999999</v>
      </c>
      <c r="G4503" s="55">
        <v>35.957000000000001</v>
      </c>
      <c r="H4503" s="55">
        <v>242.36799999999999</v>
      </c>
    </row>
    <row r="4504" spans="1:8" x14ac:dyDescent="0.25">
      <c r="A4504" s="55">
        <v>2022</v>
      </c>
      <c r="B4504" s="55" t="s">
        <v>30</v>
      </c>
      <c r="C4504" s="55">
        <v>1280</v>
      </c>
      <c r="D4504" s="54" t="s">
        <v>6760</v>
      </c>
      <c r="E4504" s="56">
        <v>0.25</v>
      </c>
      <c r="F4504" s="55">
        <v>24.943999999999999</v>
      </c>
      <c r="G4504" s="55">
        <v>41.95</v>
      </c>
      <c r="H4504" s="55">
        <v>246.21600000000001</v>
      </c>
    </row>
    <row r="4505" spans="1:8" x14ac:dyDescent="0.25">
      <c r="A4505" s="55">
        <v>2022</v>
      </c>
      <c r="B4505" s="55" t="s">
        <v>30</v>
      </c>
      <c r="C4505" s="55">
        <v>1281</v>
      </c>
      <c r="D4505" s="54" t="s">
        <v>6760</v>
      </c>
      <c r="E4505" s="56">
        <v>0.29166666666666669</v>
      </c>
      <c r="F4505" s="55">
        <v>24.195</v>
      </c>
      <c r="G4505" s="55">
        <v>45.722000000000001</v>
      </c>
      <c r="H4505" s="55">
        <v>242.36799999999999</v>
      </c>
    </row>
    <row r="4506" spans="1:8" x14ac:dyDescent="0.25">
      <c r="A4506" s="55">
        <v>2022</v>
      </c>
      <c r="B4506" s="55" t="s">
        <v>30</v>
      </c>
      <c r="C4506" s="55">
        <v>1282</v>
      </c>
      <c r="D4506" s="54" t="s">
        <v>6760</v>
      </c>
      <c r="E4506" s="56">
        <v>0.33333333333333331</v>
      </c>
      <c r="F4506" s="55">
        <v>23.184000000000001</v>
      </c>
      <c r="G4506" s="55">
        <v>48.923000000000002</v>
      </c>
      <c r="H4506" s="55">
        <v>242.36799999999999</v>
      </c>
    </row>
    <row r="4507" spans="1:8" x14ac:dyDescent="0.25">
      <c r="A4507" s="55">
        <v>2022</v>
      </c>
      <c r="B4507" s="55" t="s">
        <v>30</v>
      </c>
      <c r="C4507" s="55">
        <v>1283</v>
      </c>
      <c r="D4507" s="54" t="s">
        <v>6760</v>
      </c>
      <c r="E4507" s="56">
        <v>0.375</v>
      </c>
      <c r="F4507" s="55">
        <v>21.986999999999998</v>
      </c>
      <c r="G4507" s="55">
        <v>52.454999999999998</v>
      </c>
      <c r="H4507" s="55">
        <v>235.434</v>
      </c>
    </row>
    <row r="4508" spans="1:8" x14ac:dyDescent="0.25">
      <c r="A4508" s="55">
        <v>2022</v>
      </c>
      <c r="B4508" s="55" t="s">
        <v>30</v>
      </c>
      <c r="C4508" s="55">
        <v>1284</v>
      </c>
      <c r="D4508" s="54" t="s">
        <v>6761</v>
      </c>
      <c r="E4508" s="56">
        <v>0.41666666666666669</v>
      </c>
      <c r="F4508" s="55">
        <v>20.722000000000001</v>
      </c>
      <c r="G4508" s="55">
        <v>57.387999999999998</v>
      </c>
      <c r="H4508" s="55">
        <v>229.32900000000001</v>
      </c>
    </row>
    <row r="4509" spans="1:8" x14ac:dyDescent="0.25">
      <c r="A4509" s="55">
        <v>2022</v>
      </c>
      <c r="B4509" s="55" t="s">
        <v>30</v>
      </c>
      <c r="C4509" s="55">
        <v>1285</v>
      </c>
      <c r="D4509" s="54" t="s">
        <v>6761</v>
      </c>
      <c r="E4509" s="56">
        <v>0.45833333333333331</v>
      </c>
      <c r="F4509" s="55">
        <v>19.745999999999999</v>
      </c>
      <c r="G4509" s="55">
        <v>62.338999999999999</v>
      </c>
      <c r="H4509" s="55">
        <v>218.982</v>
      </c>
    </row>
    <row r="4510" spans="1:8" x14ac:dyDescent="0.25">
      <c r="A4510" s="55">
        <v>2022</v>
      </c>
      <c r="B4510" s="55" t="s">
        <v>30</v>
      </c>
      <c r="C4510" s="55">
        <v>1286</v>
      </c>
      <c r="D4510" s="54" t="s">
        <v>6761</v>
      </c>
      <c r="E4510" s="56">
        <v>0.5</v>
      </c>
      <c r="F4510" s="55">
        <v>18.984999999999999</v>
      </c>
      <c r="G4510" s="55">
        <v>62.962000000000003</v>
      </c>
      <c r="H4510" s="55">
        <v>212.446</v>
      </c>
    </row>
    <row r="4511" spans="1:8" x14ac:dyDescent="0.25">
      <c r="A4511" s="55">
        <v>2022</v>
      </c>
      <c r="B4511" s="55" t="s">
        <v>30</v>
      </c>
      <c r="C4511" s="55">
        <v>1287</v>
      </c>
      <c r="D4511" s="54" t="s">
        <v>6761</v>
      </c>
      <c r="E4511" s="56">
        <v>0.54166666666666663</v>
      </c>
      <c r="F4511" s="55">
        <v>18.675000000000001</v>
      </c>
      <c r="G4511" s="55">
        <v>63.418999999999997</v>
      </c>
      <c r="H4511" s="55">
        <v>208.536</v>
      </c>
    </row>
    <row r="4512" spans="1:8" x14ac:dyDescent="0.25">
      <c r="A4512" s="55">
        <v>2022</v>
      </c>
      <c r="B4512" s="55" t="s">
        <v>30</v>
      </c>
      <c r="C4512" s="55">
        <v>1288</v>
      </c>
      <c r="D4512" s="54" t="s">
        <v>6761</v>
      </c>
      <c r="E4512" s="56">
        <v>0.58333333333333337</v>
      </c>
      <c r="F4512" s="55">
        <v>17.867000000000001</v>
      </c>
      <c r="G4512" s="55">
        <v>65.123999999999995</v>
      </c>
      <c r="H4512" s="55">
        <v>206.69499999999999</v>
      </c>
    </row>
    <row r="4513" spans="1:8" x14ac:dyDescent="0.25">
      <c r="A4513" s="55">
        <v>2022</v>
      </c>
      <c r="B4513" s="55" t="s">
        <v>30</v>
      </c>
      <c r="C4513" s="55">
        <v>1289</v>
      </c>
      <c r="D4513" s="54" t="s">
        <v>6761</v>
      </c>
      <c r="E4513" s="56">
        <v>0.625</v>
      </c>
      <c r="F4513" s="55">
        <v>17.652999999999999</v>
      </c>
      <c r="G4513" s="55">
        <v>65.5</v>
      </c>
      <c r="H4513" s="55">
        <v>203.21799999999999</v>
      </c>
    </row>
    <row r="4514" spans="1:8" x14ac:dyDescent="0.25">
      <c r="A4514" s="55">
        <v>2022</v>
      </c>
      <c r="B4514" s="55" t="s">
        <v>30</v>
      </c>
      <c r="C4514" s="55">
        <v>1290</v>
      </c>
      <c r="D4514" s="54" t="s">
        <v>6761</v>
      </c>
      <c r="E4514" s="56">
        <v>0.66666666666666663</v>
      </c>
      <c r="F4514" s="55">
        <v>16.748999999999999</v>
      </c>
      <c r="G4514" s="55">
        <v>68.447999999999993</v>
      </c>
      <c r="H4514" s="55">
        <v>194.125</v>
      </c>
    </row>
    <row r="4515" spans="1:8" x14ac:dyDescent="0.25">
      <c r="A4515" s="55">
        <v>2022</v>
      </c>
      <c r="B4515" s="55" t="s">
        <v>30</v>
      </c>
      <c r="C4515" s="55">
        <v>1291</v>
      </c>
      <c r="D4515" s="54" t="s">
        <v>6761</v>
      </c>
      <c r="E4515" s="56">
        <v>0.70833333333333337</v>
      </c>
      <c r="F4515" s="55">
        <v>17.937999999999999</v>
      </c>
      <c r="G4515" s="55">
        <v>67.641000000000005</v>
      </c>
      <c r="H4515" s="55">
        <v>183.20400000000001</v>
      </c>
    </row>
    <row r="4516" spans="1:8" x14ac:dyDescent="0.25">
      <c r="A4516" s="55">
        <v>2022</v>
      </c>
      <c r="B4516" s="55" t="s">
        <v>30</v>
      </c>
      <c r="C4516" s="55">
        <v>1292</v>
      </c>
      <c r="D4516" s="54" t="s">
        <v>6761</v>
      </c>
      <c r="E4516" s="56">
        <v>0.75</v>
      </c>
      <c r="F4516" s="55">
        <v>29.916</v>
      </c>
      <c r="G4516" s="55">
        <v>48.107999999999997</v>
      </c>
      <c r="H4516" s="55">
        <v>178.13399999999999</v>
      </c>
    </row>
    <row r="4517" spans="1:8" x14ac:dyDescent="0.25">
      <c r="A4517" s="55">
        <v>2022</v>
      </c>
      <c r="B4517" s="55" t="s">
        <v>30</v>
      </c>
      <c r="C4517" s="55">
        <v>1293</v>
      </c>
      <c r="D4517" s="54" t="s">
        <v>6761</v>
      </c>
      <c r="E4517" s="56">
        <v>0.79166666666666663</v>
      </c>
      <c r="F4517" s="55">
        <v>39.234000000000002</v>
      </c>
      <c r="G4517" s="55">
        <v>31.521999999999998</v>
      </c>
      <c r="H4517" s="55">
        <v>176.262</v>
      </c>
    </row>
    <row r="4518" spans="1:8" x14ac:dyDescent="0.25">
      <c r="A4518" s="55">
        <v>2022</v>
      </c>
      <c r="B4518" s="55" t="s">
        <v>30</v>
      </c>
      <c r="C4518" s="55">
        <v>1294</v>
      </c>
      <c r="D4518" s="54" t="s">
        <v>6761</v>
      </c>
      <c r="E4518" s="56">
        <v>0.83333333333333337</v>
      </c>
      <c r="F4518" s="55">
        <v>46.003</v>
      </c>
      <c r="G4518" s="55">
        <v>24.391999999999999</v>
      </c>
      <c r="H4518" s="55">
        <v>142.899</v>
      </c>
    </row>
    <row r="4519" spans="1:8" x14ac:dyDescent="0.25">
      <c r="A4519" s="55">
        <v>2022</v>
      </c>
      <c r="B4519" s="55" t="s">
        <v>30</v>
      </c>
      <c r="C4519" s="55">
        <v>1295</v>
      </c>
      <c r="D4519" s="54" t="s">
        <v>6761</v>
      </c>
      <c r="E4519" s="56">
        <v>0.875</v>
      </c>
      <c r="F4519" s="55">
        <v>49.887999999999998</v>
      </c>
      <c r="G4519" s="55">
        <v>21.21</v>
      </c>
      <c r="H4519" s="55">
        <v>135.56100000000001</v>
      </c>
    </row>
    <row r="4520" spans="1:8" x14ac:dyDescent="0.25">
      <c r="A4520" s="55">
        <v>2022</v>
      </c>
      <c r="B4520" s="55" t="s">
        <v>30</v>
      </c>
      <c r="C4520" s="55">
        <v>1296</v>
      </c>
      <c r="D4520" s="54" t="s">
        <v>6761</v>
      </c>
      <c r="E4520" s="56">
        <v>0.91666666666666663</v>
      </c>
      <c r="F4520" s="55">
        <v>51.595999999999997</v>
      </c>
      <c r="G4520" s="55">
        <v>19.314</v>
      </c>
      <c r="H4520" s="55">
        <v>155.68100000000001</v>
      </c>
    </row>
    <row r="4521" spans="1:8" x14ac:dyDescent="0.25">
      <c r="A4521" s="55">
        <v>2022</v>
      </c>
      <c r="B4521" s="55" t="s">
        <v>30</v>
      </c>
      <c r="C4521" s="55">
        <v>1297</v>
      </c>
      <c r="D4521" s="54" t="s">
        <v>6761</v>
      </c>
      <c r="E4521" s="56">
        <v>0.95833333333333337</v>
      </c>
      <c r="F4521" s="55">
        <v>40.631</v>
      </c>
      <c r="G4521" s="55">
        <v>30.692</v>
      </c>
      <c r="H4521" s="55">
        <v>149.48599999999999</v>
      </c>
    </row>
    <row r="4522" spans="1:8" x14ac:dyDescent="0.25">
      <c r="A4522" s="55">
        <v>2022</v>
      </c>
      <c r="B4522" s="55" t="s">
        <v>30</v>
      </c>
      <c r="C4522" s="55">
        <v>1298</v>
      </c>
      <c r="D4522" s="54" t="s">
        <v>6761</v>
      </c>
      <c r="E4522" s="56">
        <v>0.54166666666666696</v>
      </c>
      <c r="F4522" s="55">
        <v>37.700000000000003</v>
      </c>
      <c r="G4522" s="55">
        <v>33.51</v>
      </c>
      <c r="H4522" s="55">
        <v>191.45699999999999</v>
      </c>
    </row>
    <row r="4523" spans="1:8" x14ac:dyDescent="0.25">
      <c r="A4523" s="55">
        <v>2022</v>
      </c>
      <c r="B4523" s="55" t="s">
        <v>30</v>
      </c>
      <c r="C4523" s="55">
        <v>1299</v>
      </c>
      <c r="D4523" s="54" t="s">
        <v>6761</v>
      </c>
      <c r="E4523" s="56">
        <v>0.58333333333333304</v>
      </c>
      <c r="F4523" s="55">
        <v>36.741999999999997</v>
      </c>
      <c r="G4523" s="55">
        <v>39.720999999999997</v>
      </c>
      <c r="H4523" s="55">
        <v>190.18</v>
      </c>
    </row>
    <row r="4524" spans="1:8" x14ac:dyDescent="0.25">
      <c r="A4524" s="55">
        <v>2022</v>
      </c>
      <c r="B4524" s="55" t="s">
        <v>30</v>
      </c>
      <c r="C4524" s="55">
        <v>1300</v>
      </c>
      <c r="D4524" s="54" t="s">
        <v>6761</v>
      </c>
      <c r="E4524" s="56">
        <v>0.625</v>
      </c>
      <c r="F4524" s="55">
        <v>38.896000000000001</v>
      </c>
      <c r="G4524" s="55">
        <v>33.962000000000003</v>
      </c>
      <c r="H4524" s="55">
        <v>201.572</v>
      </c>
    </row>
    <row r="4525" spans="1:8" x14ac:dyDescent="0.25">
      <c r="A4525" s="55">
        <v>2022</v>
      </c>
      <c r="B4525" s="55" t="s">
        <v>30</v>
      </c>
      <c r="C4525" s="55">
        <v>1301</v>
      </c>
      <c r="D4525" s="54" t="s">
        <v>6761</v>
      </c>
      <c r="E4525" s="56">
        <v>0.66666666666666696</v>
      </c>
      <c r="F4525" s="55">
        <v>36.444000000000003</v>
      </c>
      <c r="G4525" s="55">
        <v>38.332000000000001</v>
      </c>
      <c r="H4525" s="55">
        <v>203.21799999999999</v>
      </c>
    </row>
    <row r="4526" spans="1:8" x14ac:dyDescent="0.25">
      <c r="A4526" s="55">
        <v>2022</v>
      </c>
      <c r="B4526" s="55" t="s">
        <v>30</v>
      </c>
      <c r="C4526" s="55">
        <v>1302</v>
      </c>
      <c r="D4526" s="54" t="s">
        <v>6761</v>
      </c>
      <c r="E4526" s="56">
        <v>0.70833333333333304</v>
      </c>
      <c r="F4526" s="55">
        <v>30.393999999999998</v>
      </c>
      <c r="G4526" s="55">
        <v>48.103000000000002</v>
      </c>
      <c r="H4526" s="55">
        <v>218.982</v>
      </c>
    </row>
    <row r="4527" spans="1:8" x14ac:dyDescent="0.25">
      <c r="A4527" s="55">
        <v>2022</v>
      </c>
      <c r="B4527" s="55" t="s">
        <v>30</v>
      </c>
      <c r="C4527" s="55">
        <v>1303</v>
      </c>
      <c r="D4527" s="54" t="s">
        <v>6761</v>
      </c>
      <c r="E4527" s="56">
        <v>0.75</v>
      </c>
      <c r="F4527" s="55">
        <v>27.504999999999999</v>
      </c>
      <c r="G4527" s="55">
        <v>48.064999999999998</v>
      </c>
      <c r="H4527" s="55">
        <v>235.434</v>
      </c>
    </row>
    <row r="4528" spans="1:8" x14ac:dyDescent="0.25">
      <c r="A4528" s="55">
        <v>2022</v>
      </c>
      <c r="B4528" s="55" t="s">
        <v>30</v>
      </c>
      <c r="C4528" s="55">
        <v>1304</v>
      </c>
      <c r="D4528" s="54" t="s">
        <v>6761</v>
      </c>
      <c r="E4528" s="56">
        <v>0.79166666666666696</v>
      </c>
      <c r="F4528" s="55">
        <v>23.736999999999998</v>
      </c>
      <c r="G4528" s="55">
        <v>59.85</v>
      </c>
      <c r="H4528" s="55">
        <v>229.32900000000001</v>
      </c>
    </row>
    <row r="4529" spans="1:8" x14ac:dyDescent="0.25">
      <c r="A4529" s="55">
        <v>2022</v>
      </c>
      <c r="B4529" s="55" t="s">
        <v>30</v>
      </c>
      <c r="C4529" s="55">
        <v>1305</v>
      </c>
      <c r="D4529" s="54" t="s">
        <v>6761</v>
      </c>
      <c r="E4529" s="56">
        <v>0.83333333333333304</v>
      </c>
      <c r="F4529" s="55">
        <v>22.344999999999999</v>
      </c>
      <c r="G4529" s="55">
        <v>63.826999999999998</v>
      </c>
      <c r="H4529" s="55">
        <v>221.37299999999999</v>
      </c>
    </row>
    <row r="4530" spans="1:8" x14ac:dyDescent="0.25">
      <c r="A4530" s="55">
        <v>2022</v>
      </c>
      <c r="B4530" s="55" t="s">
        <v>30</v>
      </c>
      <c r="C4530" s="55">
        <v>1306</v>
      </c>
      <c r="D4530" s="54" t="s">
        <v>6761</v>
      </c>
      <c r="E4530" s="56">
        <v>0.875</v>
      </c>
      <c r="F4530" s="55">
        <v>22.106000000000002</v>
      </c>
      <c r="G4530" s="55">
        <v>70.727000000000004</v>
      </c>
      <c r="H4530" s="55">
        <v>203.21799999999999</v>
      </c>
    </row>
    <row r="4531" spans="1:8" x14ac:dyDescent="0.25">
      <c r="A4531" s="55">
        <v>2022</v>
      </c>
      <c r="B4531" s="55" t="s">
        <v>30</v>
      </c>
      <c r="C4531" s="55">
        <v>1307</v>
      </c>
      <c r="D4531" s="54" t="s">
        <v>6761</v>
      </c>
      <c r="E4531" s="56">
        <v>0.91666666666666696</v>
      </c>
      <c r="F4531" s="55">
        <v>21.771999999999998</v>
      </c>
      <c r="G4531" s="55">
        <v>71.397999999999996</v>
      </c>
      <c r="H4531" s="55">
        <v>192.77099999999999</v>
      </c>
    </row>
    <row r="4532" spans="1:8" x14ac:dyDescent="0.25">
      <c r="A4532" s="55">
        <v>2022</v>
      </c>
      <c r="B4532" s="55" t="s">
        <v>30</v>
      </c>
      <c r="C4532" s="55">
        <v>1308</v>
      </c>
      <c r="D4532" s="54" t="s">
        <v>6762</v>
      </c>
      <c r="E4532" s="56">
        <v>0.95833333333333304</v>
      </c>
      <c r="F4532" s="55">
        <v>20.126000000000001</v>
      </c>
      <c r="G4532" s="55">
        <v>74.075999999999993</v>
      </c>
      <c r="H4532" s="55">
        <v>183.20400000000001</v>
      </c>
    </row>
    <row r="4533" spans="1:8" x14ac:dyDescent="0.25">
      <c r="A4533" s="55">
        <v>2022</v>
      </c>
      <c r="B4533" s="55" t="s">
        <v>30</v>
      </c>
      <c r="C4533" s="55">
        <v>1309</v>
      </c>
      <c r="D4533" s="54" t="s">
        <v>6762</v>
      </c>
      <c r="E4533" s="56">
        <v>0</v>
      </c>
      <c r="F4533" s="55">
        <v>19.341000000000001</v>
      </c>
      <c r="G4533" s="55">
        <v>77.608000000000004</v>
      </c>
      <c r="H4533" s="55">
        <v>167.21899999999999</v>
      </c>
    </row>
    <row r="4534" spans="1:8" x14ac:dyDescent="0.25">
      <c r="A4534" s="55">
        <v>2022</v>
      </c>
      <c r="B4534" s="55" t="s">
        <v>30</v>
      </c>
      <c r="C4534" s="55">
        <v>1310</v>
      </c>
      <c r="D4534" s="54" t="s">
        <v>6762</v>
      </c>
      <c r="E4534" s="56">
        <v>4.1666666666666664E-2</v>
      </c>
      <c r="F4534" s="55">
        <v>19.103000000000002</v>
      </c>
      <c r="G4534" s="55">
        <v>81.218000000000004</v>
      </c>
      <c r="H4534" s="55">
        <v>147.16499999999999</v>
      </c>
    </row>
    <row r="4535" spans="1:8" x14ac:dyDescent="0.25">
      <c r="A4535" s="55">
        <v>2022</v>
      </c>
      <c r="B4535" s="55" t="s">
        <v>30</v>
      </c>
      <c r="C4535" s="55">
        <v>1311</v>
      </c>
      <c r="D4535" s="54" t="s">
        <v>6762</v>
      </c>
      <c r="E4535" s="56">
        <v>8.3333333333333329E-2</v>
      </c>
      <c r="F4535" s="55">
        <v>18.652000000000001</v>
      </c>
      <c r="G4535" s="55">
        <v>82.65</v>
      </c>
      <c r="H4535" s="55">
        <v>127.744</v>
      </c>
    </row>
    <row r="4536" spans="1:8" x14ac:dyDescent="0.25">
      <c r="A4536" s="55">
        <v>2022</v>
      </c>
      <c r="B4536" s="55" t="s">
        <v>30</v>
      </c>
      <c r="C4536" s="55">
        <v>1312</v>
      </c>
      <c r="D4536" s="54" t="s">
        <v>6762</v>
      </c>
      <c r="E4536" s="56">
        <v>0.125</v>
      </c>
      <c r="F4536" s="55">
        <v>19.651</v>
      </c>
      <c r="G4536" s="55">
        <v>81.504999999999995</v>
      </c>
      <c r="H4536" s="55">
        <v>108.044</v>
      </c>
    </row>
    <row r="4537" spans="1:8" x14ac:dyDescent="0.25">
      <c r="A4537" s="55">
        <v>2022</v>
      </c>
      <c r="B4537" s="55" t="s">
        <v>30</v>
      </c>
      <c r="C4537" s="55">
        <v>1313</v>
      </c>
      <c r="D4537" s="54" t="s">
        <v>6762</v>
      </c>
      <c r="E4537" s="56">
        <v>0.16666666666666666</v>
      </c>
      <c r="F4537" s="55">
        <v>19.364999999999998</v>
      </c>
      <c r="G4537" s="55">
        <v>83.944999999999993</v>
      </c>
      <c r="H4537" s="55">
        <v>95.369</v>
      </c>
    </row>
    <row r="4538" spans="1:8" x14ac:dyDescent="0.25">
      <c r="A4538" s="55">
        <v>2022</v>
      </c>
      <c r="B4538" s="55" t="s">
        <v>30</v>
      </c>
      <c r="C4538" s="55">
        <v>1314</v>
      </c>
      <c r="D4538" s="54" t="s">
        <v>6762</v>
      </c>
      <c r="E4538" s="56">
        <v>0.20833333333333334</v>
      </c>
      <c r="F4538" s="55">
        <v>18.841999999999999</v>
      </c>
      <c r="G4538" s="55">
        <v>87.77</v>
      </c>
      <c r="H4538" s="55">
        <v>85.691000000000003</v>
      </c>
    </row>
    <row r="4539" spans="1:8" x14ac:dyDescent="0.25">
      <c r="A4539" s="55">
        <v>2022</v>
      </c>
      <c r="B4539" s="55" t="s">
        <v>30</v>
      </c>
      <c r="C4539" s="55">
        <v>1315</v>
      </c>
      <c r="D4539" s="54" t="s">
        <v>6762</v>
      </c>
      <c r="E4539" s="56">
        <v>0.25</v>
      </c>
      <c r="F4539" s="55">
        <v>18.460999999999999</v>
      </c>
      <c r="G4539" s="55">
        <v>90.483999999999995</v>
      </c>
      <c r="H4539" s="55">
        <v>78.349000000000004</v>
      </c>
    </row>
    <row r="4540" spans="1:8" x14ac:dyDescent="0.25">
      <c r="A4540" s="55">
        <v>2022</v>
      </c>
      <c r="B4540" s="55" t="s">
        <v>30</v>
      </c>
      <c r="C4540" s="55">
        <v>1316</v>
      </c>
      <c r="D4540" s="54" t="s">
        <v>6762</v>
      </c>
      <c r="E4540" s="56">
        <v>0.29166666666666669</v>
      </c>
      <c r="F4540" s="55">
        <v>18.366</v>
      </c>
      <c r="G4540" s="55">
        <v>92.381</v>
      </c>
      <c r="H4540" s="55">
        <v>73.733999999999995</v>
      </c>
    </row>
    <row r="4541" spans="1:8" x14ac:dyDescent="0.25">
      <c r="A4541" s="55">
        <v>2022</v>
      </c>
      <c r="B4541" s="55" t="s">
        <v>30</v>
      </c>
      <c r="C4541" s="55">
        <v>1317</v>
      </c>
      <c r="D4541" s="54" t="s">
        <v>6762</v>
      </c>
      <c r="E4541" s="56">
        <v>0.33333333333333331</v>
      </c>
      <c r="F4541" s="55">
        <v>17.605</v>
      </c>
      <c r="G4541" s="55">
        <v>92.454999999999998</v>
      </c>
      <c r="H4541" s="55">
        <v>74.474000000000004</v>
      </c>
    </row>
    <row r="4542" spans="1:8" x14ac:dyDescent="0.25">
      <c r="A4542" s="55">
        <v>2022</v>
      </c>
      <c r="B4542" s="55" t="s">
        <v>30</v>
      </c>
      <c r="C4542" s="55">
        <v>1318</v>
      </c>
      <c r="D4542" s="54" t="s">
        <v>6762</v>
      </c>
      <c r="E4542" s="56">
        <v>0.375</v>
      </c>
      <c r="F4542" s="55">
        <v>17.748000000000001</v>
      </c>
      <c r="G4542" s="55">
        <v>85.826999999999998</v>
      </c>
      <c r="H4542" s="55">
        <v>71.594999999999999</v>
      </c>
    </row>
    <row r="4543" spans="1:8" x14ac:dyDescent="0.25">
      <c r="A4543" s="55">
        <v>2022</v>
      </c>
      <c r="B4543" s="55" t="s">
        <v>30</v>
      </c>
      <c r="C4543" s="55">
        <v>1319</v>
      </c>
      <c r="D4543" s="54" t="s">
        <v>6762</v>
      </c>
      <c r="E4543" s="56">
        <v>0.41666666666666669</v>
      </c>
      <c r="F4543" s="55">
        <v>18.722999999999999</v>
      </c>
      <c r="G4543" s="55">
        <v>80.129000000000005</v>
      </c>
      <c r="H4543" s="55">
        <v>66.269000000000005</v>
      </c>
    </row>
    <row r="4544" spans="1:8" x14ac:dyDescent="0.25">
      <c r="A4544" s="55">
        <v>2022</v>
      </c>
      <c r="B4544" s="55" t="s">
        <v>30</v>
      </c>
      <c r="C4544" s="55">
        <v>1320</v>
      </c>
      <c r="D4544" s="54" t="s">
        <v>6762</v>
      </c>
      <c r="E4544" s="56">
        <v>0.45833333333333331</v>
      </c>
      <c r="F4544" s="55">
        <v>17.201000000000001</v>
      </c>
      <c r="G4544" s="55">
        <v>73.356999999999999</v>
      </c>
      <c r="H4544" s="55">
        <v>65.227999999999994</v>
      </c>
    </row>
    <row r="4545" spans="1:8" x14ac:dyDescent="0.25">
      <c r="A4545" s="55">
        <v>2022</v>
      </c>
      <c r="B4545" s="55" t="s">
        <v>30</v>
      </c>
      <c r="C4545" s="55">
        <v>1321</v>
      </c>
      <c r="D4545" s="54" t="s">
        <v>6762</v>
      </c>
      <c r="E4545" s="56">
        <v>0.5</v>
      </c>
      <c r="F4545" s="55">
        <v>15.651999999999999</v>
      </c>
      <c r="G4545" s="55">
        <v>79.885000000000005</v>
      </c>
      <c r="H4545" s="55">
        <v>64.741</v>
      </c>
    </row>
    <row r="4546" spans="1:8" x14ac:dyDescent="0.25">
      <c r="A4546" s="55">
        <v>2022</v>
      </c>
      <c r="B4546" s="55" t="s">
        <v>30</v>
      </c>
      <c r="C4546" s="55">
        <v>1322</v>
      </c>
      <c r="D4546" s="54" t="s">
        <v>6762</v>
      </c>
      <c r="E4546" s="56">
        <v>0.54166666666666663</v>
      </c>
      <c r="F4546" s="55">
        <v>14.17</v>
      </c>
      <c r="G4546" s="55">
        <v>83.534999999999997</v>
      </c>
      <c r="H4546" s="55">
        <v>63.223999999999997</v>
      </c>
    </row>
    <row r="4547" spans="1:8" x14ac:dyDescent="0.25">
      <c r="A4547" s="55">
        <v>2022</v>
      </c>
      <c r="B4547" s="55" t="s">
        <v>30</v>
      </c>
      <c r="C4547" s="55">
        <v>1323</v>
      </c>
      <c r="D4547" s="54" t="s">
        <v>6762</v>
      </c>
      <c r="E4547" s="56">
        <v>0.58333333333333337</v>
      </c>
      <c r="F4547" s="55">
        <v>17.439</v>
      </c>
      <c r="G4547" s="55">
        <v>79.238</v>
      </c>
      <c r="H4547" s="55">
        <v>60.134</v>
      </c>
    </row>
    <row r="4548" spans="1:8" x14ac:dyDescent="0.25">
      <c r="A4548" s="55">
        <v>2022</v>
      </c>
      <c r="B4548" s="55" t="s">
        <v>30</v>
      </c>
      <c r="C4548" s="55">
        <v>1324</v>
      </c>
      <c r="D4548" s="54" t="s">
        <v>6762</v>
      </c>
      <c r="E4548" s="56">
        <v>0.625</v>
      </c>
      <c r="F4548" s="55">
        <v>17.106000000000002</v>
      </c>
      <c r="G4548" s="55">
        <v>75.305000000000007</v>
      </c>
      <c r="H4548" s="55">
        <v>60.091000000000001</v>
      </c>
    </row>
    <row r="4549" spans="1:8" x14ac:dyDescent="0.25">
      <c r="A4549" s="55">
        <v>2022</v>
      </c>
      <c r="B4549" s="55" t="s">
        <v>30</v>
      </c>
      <c r="C4549" s="55">
        <v>1325</v>
      </c>
      <c r="D4549" s="54" t="s">
        <v>6762</v>
      </c>
      <c r="E4549" s="56">
        <v>0.66666666666666663</v>
      </c>
      <c r="F4549" s="55">
        <v>17.414999999999999</v>
      </c>
      <c r="G4549" s="55">
        <v>70.054000000000002</v>
      </c>
      <c r="H4549" s="55">
        <v>61.05</v>
      </c>
    </row>
    <row r="4550" spans="1:8" x14ac:dyDescent="0.25">
      <c r="A4550" s="55">
        <v>2022</v>
      </c>
      <c r="B4550" s="55" t="s">
        <v>30</v>
      </c>
      <c r="C4550" s="55">
        <v>1326</v>
      </c>
      <c r="D4550" s="54" t="s">
        <v>6762</v>
      </c>
      <c r="E4550" s="56">
        <v>0.70833333333333337</v>
      </c>
      <c r="F4550" s="55">
        <v>14.05</v>
      </c>
      <c r="G4550" s="55">
        <v>77.459999999999994</v>
      </c>
      <c r="H4550" s="55">
        <v>62.715000000000003</v>
      </c>
    </row>
    <row r="4551" spans="1:8" x14ac:dyDescent="0.25">
      <c r="A4551" s="55">
        <v>2022</v>
      </c>
      <c r="B4551" s="55" t="s">
        <v>30</v>
      </c>
      <c r="C4551" s="55">
        <v>1327</v>
      </c>
      <c r="D4551" s="54" t="s">
        <v>6762</v>
      </c>
      <c r="E4551" s="56">
        <v>0.75</v>
      </c>
      <c r="F4551" s="55">
        <v>12.63</v>
      </c>
      <c r="G4551" s="55">
        <v>80.548000000000002</v>
      </c>
      <c r="H4551" s="55">
        <v>62.531999999999996</v>
      </c>
    </row>
    <row r="4552" spans="1:8" x14ac:dyDescent="0.25">
      <c r="A4552" s="55">
        <v>2022</v>
      </c>
      <c r="B4552" s="55" t="s">
        <v>30</v>
      </c>
      <c r="C4552" s="55">
        <v>1328</v>
      </c>
      <c r="D4552" s="54" t="s">
        <v>6762</v>
      </c>
      <c r="E4552" s="56">
        <v>0.79166666666666663</v>
      </c>
      <c r="F4552" s="55">
        <v>11.904</v>
      </c>
      <c r="G4552" s="55">
        <v>82.209000000000003</v>
      </c>
      <c r="H4552" s="55">
        <v>61.493000000000002</v>
      </c>
    </row>
    <row r="4553" spans="1:8" x14ac:dyDescent="0.25">
      <c r="A4553" s="55">
        <v>2022</v>
      </c>
      <c r="B4553" s="55" t="s">
        <v>30</v>
      </c>
      <c r="C4553" s="55">
        <v>1329</v>
      </c>
      <c r="D4553" s="54" t="s">
        <v>6762</v>
      </c>
      <c r="E4553" s="56">
        <v>0.83333333333333337</v>
      </c>
      <c r="F4553" s="55">
        <v>11.419</v>
      </c>
      <c r="G4553" s="55">
        <v>80.989000000000004</v>
      </c>
      <c r="H4553" s="55">
        <v>60.481000000000002</v>
      </c>
    </row>
    <row r="4554" spans="1:8" x14ac:dyDescent="0.25">
      <c r="A4554" s="55">
        <v>2022</v>
      </c>
      <c r="B4554" s="55" t="s">
        <v>30</v>
      </c>
      <c r="C4554" s="55">
        <v>1330</v>
      </c>
      <c r="D4554" s="54" t="s">
        <v>6762</v>
      </c>
      <c r="E4554" s="56">
        <v>0.875</v>
      </c>
      <c r="F4554" s="55">
        <v>11.419</v>
      </c>
      <c r="G4554" s="55">
        <v>77.596999999999994</v>
      </c>
      <c r="H4554" s="55">
        <v>59.62</v>
      </c>
    </row>
    <row r="4555" spans="1:8" x14ac:dyDescent="0.25">
      <c r="A4555" s="55">
        <v>2022</v>
      </c>
      <c r="B4555" s="55" t="s">
        <v>30</v>
      </c>
      <c r="C4555" s="55">
        <v>1331</v>
      </c>
      <c r="D4555" s="54" t="s">
        <v>6762</v>
      </c>
      <c r="E4555" s="56">
        <v>0.91666666666666663</v>
      </c>
      <c r="F4555" s="55">
        <v>11.321</v>
      </c>
      <c r="G4555" s="55">
        <v>75.695999999999998</v>
      </c>
      <c r="H4555" s="55">
        <v>59.45</v>
      </c>
    </row>
    <row r="4556" spans="1:8" x14ac:dyDescent="0.25">
      <c r="A4556" s="55">
        <v>2022</v>
      </c>
      <c r="B4556" s="55" t="s">
        <v>30</v>
      </c>
      <c r="C4556" s="55">
        <v>1332</v>
      </c>
      <c r="D4556" s="54" t="s">
        <v>6763</v>
      </c>
      <c r="E4556" s="56">
        <v>0.95833333333333337</v>
      </c>
      <c r="F4556" s="55">
        <v>11.247999999999999</v>
      </c>
      <c r="G4556" s="55">
        <v>71.396000000000001</v>
      </c>
      <c r="H4556" s="55">
        <v>59.875999999999998</v>
      </c>
    </row>
    <row r="4557" spans="1:8" x14ac:dyDescent="0.25">
      <c r="A4557" s="55">
        <v>2022</v>
      </c>
      <c r="B4557" s="55" t="s">
        <v>30</v>
      </c>
      <c r="C4557" s="55">
        <v>1333</v>
      </c>
      <c r="D4557" s="54" t="s">
        <v>6763</v>
      </c>
      <c r="E4557" s="56">
        <v>0.54166666666666696</v>
      </c>
      <c r="F4557" s="55">
        <v>10.638</v>
      </c>
      <c r="G4557" s="55">
        <v>72.319000000000003</v>
      </c>
      <c r="H4557" s="55">
        <v>60.917999999999999</v>
      </c>
    </row>
    <row r="4558" spans="1:8" x14ac:dyDescent="0.25">
      <c r="A4558" s="55">
        <v>2022</v>
      </c>
      <c r="B4558" s="55" t="s">
        <v>30</v>
      </c>
      <c r="C4558" s="55">
        <v>1334</v>
      </c>
      <c r="D4558" s="54" t="s">
        <v>6763</v>
      </c>
      <c r="E4558" s="56">
        <v>0.58333333333333304</v>
      </c>
      <c r="F4558" s="55">
        <v>9.3859999999999992</v>
      </c>
      <c r="G4558" s="55">
        <v>74.963999999999999</v>
      </c>
      <c r="H4558" s="55">
        <v>61.762</v>
      </c>
    </row>
    <row r="4559" spans="1:8" x14ac:dyDescent="0.25">
      <c r="A4559" s="55">
        <v>2022</v>
      </c>
      <c r="B4559" s="55" t="s">
        <v>30</v>
      </c>
      <c r="C4559" s="55">
        <v>1335</v>
      </c>
      <c r="D4559" s="54" t="s">
        <v>6763</v>
      </c>
      <c r="E4559" s="56">
        <v>0.625</v>
      </c>
      <c r="F4559" s="55">
        <v>8.6430000000000007</v>
      </c>
      <c r="G4559" s="55">
        <v>78.831999999999994</v>
      </c>
      <c r="H4559" s="55">
        <v>61.671999999999997</v>
      </c>
    </row>
    <row r="4560" spans="1:8" x14ac:dyDescent="0.25">
      <c r="A4560" s="55">
        <v>2022</v>
      </c>
      <c r="B4560" s="55" t="s">
        <v>30</v>
      </c>
      <c r="C4560" s="55">
        <v>1336</v>
      </c>
      <c r="D4560" s="54" t="s">
        <v>6763</v>
      </c>
      <c r="E4560" s="56">
        <v>0.66666666666666696</v>
      </c>
      <c r="F4560" s="55">
        <v>8.4689999999999994</v>
      </c>
      <c r="G4560" s="55">
        <v>80.575999999999993</v>
      </c>
      <c r="H4560" s="55">
        <v>60.83</v>
      </c>
    </row>
    <row r="4561" spans="1:8" x14ac:dyDescent="0.25">
      <c r="A4561" s="55">
        <v>2022</v>
      </c>
      <c r="B4561" s="55" t="s">
        <v>30</v>
      </c>
      <c r="C4561" s="55">
        <v>1337</v>
      </c>
      <c r="D4561" s="54" t="s">
        <v>6763</v>
      </c>
      <c r="E4561" s="56">
        <v>0.70833333333333304</v>
      </c>
      <c r="F4561" s="55">
        <v>8.0449999999999999</v>
      </c>
      <c r="G4561" s="55">
        <v>82.034000000000006</v>
      </c>
      <c r="H4561" s="55">
        <v>60.005000000000003</v>
      </c>
    </row>
    <row r="4562" spans="1:8" x14ac:dyDescent="0.25">
      <c r="A4562" s="55">
        <v>2022</v>
      </c>
      <c r="B4562" s="55" t="s">
        <v>30</v>
      </c>
      <c r="C4562" s="55">
        <v>1338</v>
      </c>
      <c r="D4562" s="54" t="s">
        <v>6763</v>
      </c>
      <c r="E4562" s="56">
        <v>0.75</v>
      </c>
      <c r="F4562" s="55">
        <v>8.2200000000000006</v>
      </c>
      <c r="G4562" s="55">
        <v>81.914000000000001</v>
      </c>
      <c r="H4562" s="55">
        <v>58.902000000000001</v>
      </c>
    </row>
    <row r="4563" spans="1:8" x14ac:dyDescent="0.25">
      <c r="A4563" s="55">
        <v>2022</v>
      </c>
      <c r="B4563" s="55" t="s">
        <v>30</v>
      </c>
      <c r="C4563" s="55">
        <v>1339</v>
      </c>
      <c r="D4563" s="54" t="s">
        <v>6763</v>
      </c>
      <c r="E4563" s="56">
        <v>0.79166666666666696</v>
      </c>
      <c r="F4563" s="55">
        <v>9.5830000000000002</v>
      </c>
      <c r="G4563" s="55">
        <v>79.552999999999997</v>
      </c>
      <c r="H4563" s="55">
        <v>57.622999999999998</v>
      </c>
    </row>
    <row r="4564" spans="1:8" x14ac:dyDescent="0.25">
      <c r="A4564" s="55">
        <v>2022</v>
      </c>
      <c r="B4564" s="55" t="s">
        <v>30</v>
      </c>
      <c r="C4564" s="55">
        <v>1340</v>
      </c>
      <c r="D4564" s="54" t="s">
        <v>6763</v>
      </c>
      <c r="E4564" s="56">
        <v>0.83333333333333304</v>
      </c>
      <c r="F4564" s="55">
        <v>18.533000000000001</v>
      </c>
      <c r="G4564" s="55">
        <v>57.97</v>
      </c>
      <c r="H4564" s="55">
        <v>56.54</v>
      </c>
    </row>
    <row r="4565" spans="1:8" x14ac:dyDescent="0.25">
      <c r="A4565" s="55">
        <v>2022</v>
      </c>
      <c r="B4565" s="55" t="s">
        <v>30</v>
      </c>
      <c r="C4565" s="55">
        <v>1341</v>
      </c>
      <c r="D4565" s="54" t="s">
        <v>6763</v>
      </c>
      <c r="E4565" s="56">
        <v>0.875</v>
      </c>
      <c r="F4565" s="55">
        <v>15.772</v>
      </c>
      <c r="G4565" s="55">
        <v>52.301000000000002</v>
      </c>
      <c r="H4565" s="55">
        <v>65.13</v>
      </c>
    </row>
    <row r="4566" spans="1:8" x14ac:dyDescent="0.25">
      <c r="A4566" s="55">
        <v>2022</v>
      </c>
      <c r="B4566" s="55" t="s">
        <v>30</v>
      </c>
      <c r="C4566" s="55">
        <v>1342</v>
      </c>
      <c r="D4566" s="54" t="s">
        <v>6763</v>
      </c>
      <c r="E4566" s="56">
        <v>0.91666666666666696</v>
      </c>
      <c r="F4566" s="55">
        <v>19.175000000000001</v>
      </c>
      <c r="G4566" s="55">
        <v>48.088999999999999</v>
      </c>
      <c r="H4566" s="55">
        <v>71.364999999999995</v>
      </c>
    </row>
    <row r="4567" spans="1:8" x14ac:dyDescent="0.25">
      <c r="A4567" s="55">
        <v>2022</v>
      </c>
      <c r="B4567" s="55" t="s">
        <v>30</v>
      </c>
      <c r="C4567" s="55">
        <v>1343</v>
      </c>
      <c r="D4567" s="54" t="s">
        <v>6763</v>
      </c>
      <c r="E4567" s="56">
        <v>0.95833333333333304</v>
      </c>
      <c r="F4567" s="55">
        <v>32.201000000000001</v>
      </c>
      <c r="G4567" s="55">
        <v>24.666</v>
      </c>
      <c r="H4567" s="55">
        <v>123.154</v>
      </c>
    </row>
    <row r="4568" spans="1:8" x14ac:dyDescent="0.25">
      <c r="A4568" s="55">
        <v>2022</v>
      </c>
      <c r="B4568" s="55" t="s">
        <v>30</v>
      </c>
      <c r="C4568" s="55">
        <v>1344</v>
      </c>
      <c r="D4568" s="54" t="s">
        <v>6763</v>
      </c>
      <c r="E4568" s="56">
        <v>0</v>
      </c>
      <c r="F4568" s="55">
        <v>27.186</v>
      </c>
      <c r="G4568" s="55">
        <v>25.422999999999998</v>
      </c>
      <c r="H4568" s="55">
        <v>135.56100000000001</v>
      </c>
    </row>
    <row r="4569" spans="1:8" x14ac:dyDescent="0.25">
      <c r="A4569" s="55">
        <v>2022</v>
      </c>
      <c r="B4569" s="55" t="s">
        <v>30</v>
      </c>
      <c r="C4569" s="55">
        <v>1345</v>
      </c>
      <c r="D4569" s="54" t="s">
        <v>6763</v>
      </c>
      <c r="E4569" s="56">
        <v>4.1666666666666664E-2</v>
      </c>
      <c r="F4569" s="55">
        <v>25.623000000000001</v>
      </c>
      <c r="G4569" s="55">
        <v>23.591999999999999</v>
      </c>
      <c r="H4569" s="55">
        <v>190.18</v>
      </c>
    </row>
    <row r="4570" spans="1:8" x14ac:dyDescent="0.25">
      <c r="A4570" s="55">
        <v>2022</v>
      </c>
      <c r="B4570" s="55" t="s">
        <v>30</v>
      </c>
      <c r="C4570" s="55">
        <v>1346</v>
      </c>
      <c r="D4570" s="54" t="s">
        <v>6763</v>
      </c>
      <c r="E4570" s="56">
        <v>8.3333333333333329E-2</v>
      </c>
      <c r="F4570" s="55">
        <v>20.388000000000002</v>
      </c>
      <c r="G4570" s="55">
        <v>32.277999999999999</v>
      </c>
      <c r="H4570" s="55">
        <v>134.572</v>
      </c>
    </row>
    <row r="4571" spans="1:8" x14ac:dyDescent="0.25">
      <c r="A4571" s="55">
        <v>2022</v>
      </c>
      <c r="B4571" s="55" t="s">
        <v>30</v>
      </c>
      <c r="C4571" s="55">
        <v>1347</v>
      </c>
      <c r="D4571" s="54" t="s">
        <v>6763</v>
      </c>
      <c r="E4571" s="56">
        <v>0.125</v>
      </c>
      <c r="F4571" s="55">
        <v>21.914999999999999</v>
      </c>
      <c r="G4571" s="55">
        <v>29.236000000000001</v>
      </c>
      <c r="H4571" s="55">
        <v>195.52</v>
      </c>
    </row>
    <row r="4572" spans="1:8" x14ac:dyDescent="0.25">
      <c r="A4572" s="55">
        <v>2022</v>
      </c>
      <c r="B4572" s="55" t="s">
        <v>30</v>
      </c>
      <c r="C4572" s="55">
        <v>1348</v>
      </c>
      <c r="D4572" s="54" t="s">
        <v>6763</v>
      </c>
      <c r="E4572" s="56">
        <v>0.16666666666666666</v>
      </c>
      <c r="F4572" s="55">
        <v>18.841999999999999</v>
      </c>
      <c r="G4572" s="55">
        <v>35.494999999999997</v>
      </c>
      <c r="H4572" s="55">
        <v>204.92500000000001</v>
      </c>
    </row>
    <row r="4573" spans="1:8" x14ac:dyDescent="0.25">
      <c r="A4573" s="55">
        <v>2022</v>
      </c>
      <c r="B4573" s="55" t="s">
        <v>30</v>
      </c>
      <c r="C4573" s="55">
        <v>1349</v>
      </c>
      <c r="D4573" s="54" t="s">
        <v>6763</v>
      </c>
      <c r="E4573" s="56">
        <v>0.20833333333333334</v>
      </c>
      <c r="F4573" s="55">
        <v>23.448</v>
      </c>
      <c r="G4573" s="55">
        <v>29.495999999999999</v>
      </c>
      <c r="H4573" s="55">
        <v>201.572</v>
      </c>
    </row>
    <row r="4574" spans="1:8" x14ac:dyDescent="0.25">
      <c r="A4574" s="55">
        <v>2022</v>
      </c>
      <c r="B4574" s="55" t="s">
        <v>30</v>
      </c>
      <c r="C4574" s="55">
        <v>1350</v>
      </c>
      <c r="D4574" s="54" t="s">
        <v>6763</v>
      </c>
      <c r="E4574" s="56">
        <v>0.25</v>
      </c>
      <c r="F4574" s="55">
        <v>15.939</v>
      </c>
      <c r="G4574" s="55">
        <v>38.734999999999999</v>
      </c>
      <c r="H4574" s="55">
        <v>216.70400000000001</v>
      </c>
    </row>
    <row r="4575" spans="1:8" x14ac:dyDescent="0.25">
      <c r="A4575" s="55">
        <v>2022</v>
      </c>
      <c r="B4575" s="55" t="s">
        <v>30</v>
      </c>
      <c r="C4575" s="55">
        <v>1351</v>
      </c>
      <c r="D4575" s="54" t="s">
        <v>6763</v>
      </c>
      <c r="E4575" s="56">
        <v>0.29166666666666669</v>
      </c>
      <c r="F4575" s="55">
        <v>15.127000000000001</v>
      </c>
      <c r="G4575" s="55">
        <v>42.317</v>
      </c>
      <c r="H4575" s="55">
        <v>218.982</v>
      </c>
    </row>
    <row r="4576" spans="1:8" x14ac:dyDescent="0.25">
      <c r="A4576" s="55">
        <v>2022</v>
      </c>
      <c r="B4576" s="55" t="s">
        <v>30</v>
      </c>
      <c r="C4576" s="55">
        <v>1352</v>
      </c>
      <c r="D4576" s="54" t="s">
        <v>6763</v>
      </c>
      <c r="E4576" s="56">
        <v>0.33333333333333331</v>
      </c>
      <c r="F4576" s="55">
        <v>12.606</v>
      </c>
      <c r="G4576" s="55">
        <v>48.944000000000003</v>
      </c>
      <c r="H4576" s="55">
        <v>221.37299999999999</v>
      </c>
    </row>
    <row r="4577" spans="1:8" x14ac:dyDescent="0.25">
      <c r="A4577" s="55">
        <v>2022</v>
      </c>
      <c r="B4577" s="55" t="s">
        <v>30</v>
      </c>
      <c r="C4577" s="55">
        <v>1353</v>
      </c>
      <c r="D4577" s="54" t="s">
        <v>6763</v>
      </c>
      <c r="E4577" s="56">
        <v>0.375</v>
      </c>
      <c r="F4577" s="55">
        <v>11.394</v>
      </c>
      <c r="G4577" s="55">
        <v>54.83</v>
      </c>
      <c r="H4577" s="55">
        <v>210.45</v>
      </c>
    </row>
    <row r="4578" spans="1:8" x14ac:dyDescent="0.25">
      <c r="A4578" s="55">
        <v>2022</v>
      </c>
      <c r="B4578" s="55" t="s">
        <v>30</v>
      </c>
      <c r="C4578" s="55">
        <v>1354</v>
      </c>
      <c r="D4578" s="54" t="s">
        <v>6763</v>
      </c>
      <c r="E4578" s="56">
        <v>0.41666666666666669</v>
      </c>
      <c r="F4578" s="55">
        <v>10.59</v>
      </c>
      <c r="G4578" s="55">
        <v>60.823999999999998</v>
      </c>
      <c r="H4578" s="55">
        <v>195.52</v>
      </c>
    </row>
    <row r="4579" spans="1:8" x14ac:dyDescent="0.25">
      <c r="A4579" s="55">
        <v>2022</v>
      </c>
      <c r="B4579" s="55" t="s">
        <v>30</v>
      </c>
      <c r="C4579" s="55">
        <v>1355</v>
      </c>
      <c r="D4579" s="54" t="s">
        <v>6763</v>
      </c>
      <c r="E4579" s="56">
        <v>0.45833333333333331</v>
      </c>
      <c r="F4579" s="55">
        <v>11.637</v>
      </c>
      <c r="G4579" s="55">
        <v>60.497</v>
      </c>
      <c r="H4579" s="55">
        <v>185.40899999999999</v>
      </c>
    </row>
    <row r="4580" spans="1:8" x14ac:dyDescent="0.25">
      <c r="A4580" s="55">
        <v>2022</v>
      </c>
      <c r="B4580" s="55" t="s">
        <v>30</v>
      </c>
      <c r="C4580" s="55">
        <v>1356</v>
      </c>
      <c r="D4580" s="54">
        <v>44572</v>
      </c>
      <c r="E4580" s="56">
        <v>0.5</v>
      </c>
      <c r="F4580" s="55">
        <v>11.977</v>
      </c>
      <c r="G4580" s="55">
        <v>62.112000000000002</v>
      </c>
      <c r="H4580" s="55">
        <v>182.142</v>
      </c>
    </row>
    <row r="4581" spans="1:8" x14ac:dyDescent="0.25">
      <c r="A4581" s="55">
        <v>2022</v>
      </c>
      <c r="B4581" s="55" t="s">
        <v>30</v>
      </c>
      <c r="C4581" s="55">
        <v>1357</v>
      </c>
      <c r="D4581" s="54">
        <v>44572</v>
      </c>
      <c r="E4581" s="56">
        <v>0.54166666666666663</v>
      </c>
      <c r="F4581" s="55">
        <v>8.9649999999999999</v>
      </c>
      <c r="G4581" s="55">
        <v>66.022000000000006</v>
      </c>
      <c r="H4581" s="55">
        <v>174.46799999999999</v>
      </c>
    </row>
    <row r="4582" spans="1:8" x14ac:dyDescent="0.25">
      <c r="A4582" s="55">
        <v>2022</v>
      </c>
      <c r="B4582" s="55" t="s">
        <v>30</v>
      </c>
      <c r="C4582" s="55">
        <v>1358</v>
      </c>
      <c r="D4582" s="54">
        <v>44572</v>
      </c>
      <c r="E4582" s="56">
        <v>0.58333333333333337</v>
      </c>
      <c r="F4582" s="55">
        <v>7.343</v>
      </c>
      <c r="G4582" s="55">
        <v>69.91</v>
      </c>
      <c r="H4582" s="55">
        <v>160.41300000000001</v>
      </c>
    </row>
    <row r="4583" spans="1:8" x14ac:dyDescent="0.25">
      <c r="A4583" s="55">
        <v>2022</v>
      </c>
      <c r="B4583" s="55" t="s">
        <v>30</v>
      </c>
      <c r="C4583" s="55">
        <v>1359</v>
      </c>
      <c r="D4583" s="54">
        <v>44572</v>
      </c>
      <c r="E4583" s="56">
        <v>0.625</v>
      </c>
      <c r="F4583" s="55">
        <v>6.4329999999999998</v>
      </c>
      <c r="G4583" s="55">
        <v>72.540999999999997</v>
      </c>
      <c r="H4583" s="55">
        <v>147.619</v>
      </c>
    </row>
    <row r="4584" spans="1:8" x14ac:dyDescent="0.25">
      <c r="A4584" s="55">
        <v>2022</v>
      </c>
      <c r="B4584" s="55" t="s">
        <v>30</v>
      </c>
      <c r="C4584" s="55">
        <v>1360</v>
      </c>
      <c r="D4584" s="54">
        <v>44572</v>
      </c>
      <c r="E4584" s="56">
        <v>0.66666666666666663</v>
      </c>
      <c r="F4584" s="55">
        <v>6.077</v>
      </c>
      <c r="G4584" s="55">
        <v>74.885000000000005</v>
      </c>
      <c r="H4584" s="55">
        <v>136.23400000000001</v>
      </c>
    </row>
    <row r="4585" spans="1:8" x14ac:dyDescent="0.25">
      <c r="A4585" s="55">
        <v>2022</v>
      </c>
      <c r="B4585" s="55" t="s">
        <v>30</v>
      </c>
      <c r="C4585" s="55">
        <v>1361</v>
      </c>
      <c r="D4585" s="54">
        <v>44572</v>
      </c>
      <c r="E4585" s="56">
        <v>0.70833333333333337</v>
      </c>
      <c r="F4585" s="55">
        <v>5.6680000000000001</v>
      </c>
      <c r="G4585" s="55">
        <v>76.620999999999995</v>
      </c>
      <c r="H4585" s="55">
        <v>126.151</v>
      </c>
    </row>
    <row r="4586" spans="1:8" x14ac:dyDescent="0.25">
      <c r="A4586" s="55">
        <v>2022</v>
      </c>
      <c r="B4586" s="55" t="s">
        <v>30</v>
      </c>
      <c r="C4586" s="55">
        <v>1362</v>
      </c>
      <c r="D4586" s="54">
        <v>44572</v>
      </c>
      <c r="E4586" s="56">
        <v>0.75</v>
      </c>
      <c r="F4586" s="55">
        <v>5.8470000000000004</v>
      </c>
      <c r="G4586" s="55">
        <v>78.17</v>
      </c>
      <c r="H4586" s="55">
        <v>116.38200000000001</v>
      </c>
    </row>
    <row r="4587" spans="1:8" x14ac:dyDescent="0.25">
      <c r="A4587" s="55">
        <v>2022</v>
      </c>
      <c r="B4587" s="55" t="s">
        <v>30</v>
      </c>
      <c r="C4587" s="55">
        <v>1363</v>
      </c>
      <c r="D4587" s="54">
        <v>44572</v>
      </c>
      <c r="E4587" s="56">
        <v>0.79166666666666663</v>
      </c>
      <c r="F4587" s="55">
        <v>7.9450000000000003</v>
      </c>
      <c r="G4587" s="55">
        <v>78.03</v>
      </c>
      <c r="H4587" s="55">
        <v>106.494</v>
      </c>
    </row>
    <row r="4588" spans="1:8" x14ac:dyDescent="0.25">
      <c r="A4588" s="55">
        <v>2022</v>
      </c>
      <c r="B4588" s="55" t="s">
        <v>30</v>
      </c>
      <c r="C4588" s="55">
        <v>1364</v>
      </c>
      <c r="D4588" s="54">
        <v>44572</v>
      </c>
      <c r="E4588" s="56">
        <v>0.83333333333333337</v>
      </c>
      <c r="F4588" s="55">
        <v>20.698</v>
      </c>
      <c r="G4588" s="55">
        <v>64.718999999999994</v>
      </c>
      <c r="H4588" s="55">
        <v>96.269000000000005</v>
      </c>
    </row>
    <row r="4589" spans="1:8" x14ac:dyDescent="0.25">
      <c r="A4589" s="55">
        <v>2022</v>
      </c>
      <c r="B4589" s="55" t="s">
        <v>30</v>
      </c>
      <c r="C4589" s="55">
        <v>1365</v>
      </c>
      <c r="D4589" s="54">
        <v>44572</v>
      </c>
      <c r="E4589" s="56">
        <v>0.875</v>
      </c>
      <c r="F4589" s="55">
        <v>28.122</v>
      </c>
      <c r="G4589" s="55">
        <v>40.125999999999998</v>
      </c>
      <c r="H4589" s="55">
        <v>148.541</v>
      </c>
    </row>
    <row r="4590" spans="1:8" x14ac:dyDescent="0.25">
      <c r="A4590" s="55">
        <v>2022</v>
      </c>
      <c r="B4590" s="55" t="s">
        <v>30</v>
      </c>
      <c r="C4590" s="55">
        <v>1366</v>
      </c>
      <c r="D4590" s="54">
        <v>44572</v>
      </c>
      <c r="E4590" s="56">
        <v>0.91666666666666663</v>
      </c>
      <c r="F4590" s="55">
        <v>32.82</v>
      </c>
      <c r="G4590" s="55">
        <v>26.244</v>
      </c>
      <c r="H4590" s="55">
        <v>146.71700000000001</v>
      </c>
    </row>
    <row r="4591" spans="1:8" x14ac:dyDescent="0.25">
      <c r="A4591" s="55">
        <v>2022</v>
      </c>
      <c r="B4591" s="55" t="s">
        <v>30</v>
      </c>
      <c r="C4591" s="55">
        <v>1367</v>
      </c>
      <c r="D4591" s="54">
        <v>44572</v>
      </c>
      <c r="E4591" s="56">
        <v>0.95833333333333337</v>
      </c>
      <c r="F4591" s="55">
        <v>38.115000000000002</v>
      </c>
      <c r="G4591" s="55">
        <v>20.803999999999998</v>
      </c>
      <c r="H4591" s="55">
        <v>135.56100000000001</v>
      </c>
    </row>
    <row r="4592" spans="1:8" x14ac:dyDescent="0.25">
      <c r="A4592" s="55">
        <v>2022</v>
      </c>
      <c r="B4592" s="55" t="s">
        <v>30</v>
      </c>
      <c r="C4592" s="55">
        <v>1368</v>
      </c>
      <c r="D4592" s="54">
        <v>44572</v>
      </c>
      <c r="E4592" s="56">
        <v>0.54166666666666696</v>
      </c>
      <c r="F4592" s="55">
        <v>34.783000000000001</v>
      </c>
      <c r="G4592" s="55">
        <v>19.824000000000002</v>
      </c>
      <c r="H4592" s="55">
        <v>136.91999999999999</v>
      </c>
    </row>
    <row r="4593" spans="1:8" x14ac:dyDescent="0.25">
      <c r="A4593" s="55">
        <v>2022</v>
      </c>
      <c r="B4593" s="55" t="s">
        <v>30</v>
      </c>
      <c r="C4593" s="55">
        <v>1369</v>
      </c>
      <c r="D4593" s="54">
        <v>44572</v>
      </c>
      <c r="E4593" s="56">
        <v>0.58333333333333304</v>
      </c>
      <c r="F4593" s="55">
        <v>24.581</v>
      </c>
      <c r="G4593" s="55">
        <v>29.69</v>
      </c>
      <c r="H4593" s="55">
        <v>135.56100000000001</v>
      </c>
    </row>
    <row r="4594" spans="1:8" x14ac:dyDescent="0.25">
      <c r="A4594" s="55">
        <v>2022</v>
      </c>
      <c r="B4594" s="55" t="s">
        <v>30</v>
      </c>
      <c r="C4594" s="55">
        <v>1370</v>
      </c>
      <c r="D4594" s="54">
        <v>44572</v>
      </c>
      <c r="E4594" s="56">
        <v>0.625</v>
      </c>
      <c r="F4594" s="55">
        <v>25.72</v>
      </c>
      <c r="G4594" s="55">
        <v>27.983000000000001</v>
      </c>
      <c r="H4594" s="55">
        <v>167.21899999999999</v>
      </c>
    </row>
    <row r="4595" spans="1:8" x14ac:dyDescent="0.25">
      <c r="A4595" s="55">
        <v>2022</v>
      </c>
      <c r="B4595" s="55" t="s">
        <v>30</v>
      </c>
      <c r="C4595" s="55">
        <v>1371</v>
      </c>
      <c r="D4595" s="54">
        <v>44572</v>
      </c>
      <c r="E4595" s="56">
        <v>0.66666666666666696</v>
      </c>
      <c r="F4595" s="55">
        <v>32.741999999999997</v>
      </c>
      <c r="G4595" s="55">
        <v>19.280999999999999</v>
      </c>
      <c r="H4595" s="55">
        <v>218.982</v>
      </c>
    </row>
    <row r="4596" spans="1:8" x14ac:dyDescent="0.25">
      <c r="A4596" s="55">
        <v>2022</v>
      </c>
      <c r="B4596" s="55" t="s">
        <v>30</v>
      </c>
      <c r="C4596" s="55">
        <v>1372</v>
      </c>
      <c r="D4596" s="54">
        <v>44572</v>
      </c>
      <c r="E4596" s="56">
        <v>0.70833333333333304</v>
      </c>
      <c r="F4596" s="55">
        <v>32.613</v>
      </c>
      <c r="G4596" s="55">
        <v>17.425999999999998</v>
      </c>
      <c r="H4596" s="55">
        <v>223.886</v>
      </c>
    </row>
    <row r="4597" spans="1:8" x14ac:dyDescent="0.25">
      <c r="A4597" s="55">
        <v>2022</v>
      </c>
      <c r="B4597" s="55" t="s">
        <v>30</v>
      </c>
      <c r="C4597" s="55">
        <v>1373</v>
      </c>
      <c r="D4597" s="54">
        <v>44572</v>
      </c>
      <c r="E4597" s="56">
        <v>0.75</v>
      </c>
      <c r="F4597" s="55">
        <v>29.64</v>
      </c>
      <c r="G4597" s="55">
        <v>22.4</v>
      </c>
      <c r="H4597" s="55">
        <v>182.142</v>
      </c>
    </row>
    <row r="4598" spans="1:8" x14ac:dyDescent="0.25">
      <c r="A4598" s="55">
        <v>2022</v>
      </c>
      <c r="B4598" s="55" t="s">
        <v>30</v>
      </c>
      <c r="C4598" s="55">
        <v>1374</v>
      </c>
      <c r="D4598" s="54">
        <v>44572</v>
      </c>
      <c r="E4598" s="56">
        <v>0.79166666666666696</v>
      </c>
      <c r="F4598" s="55">
        <v>20.698</v>
      </c>
      <c r="G4598" s="55">
        <v>29.405000000000001</v>
      </c>
      <c r="H4598" s="55">
        <v>229.32900000000001</v>
      </c>
    </row>
    <row r="4599" spans="1:8" x14ac:dyDescent="0.25">
      <c r="A4599" s="55">
        <v>2022</v>
      </c>
      <c r="B4599" s="55" t="s">
        <v>30</v>
      </c>
      <c r="C4599" s="55">
        <v>1375</v>
      </c>
      <c r="D4599" s="54">
        <v>44572</v>
      </c>
      <c r="E4599" s="56">
        <v>0.83333333333333304</v>
      </c>
      <c r="F4599" s="55">
        <v>19.651</v>
      </c>
      <c r="G4599" s="55">
        <v>34.094999999999999</v>
      </c>
      <c r="H4599" s="55">
        <v>232.28899999999999</v>
      </c>
    </row>
    <row r="4600" spans="1:8" x14ac:dyDescent="0.25">
      <c r="A4600" s="55">
        <v>2022</v>
      </c>
      <c r="B4600" s="55" t="s">
        <v>30</v>
      </c>
      <c r="C4600" s="55">
        <v>1376</v>
      </c>
      <c r="D4600" s="54">
        <v>44572</v>
      </c>
      <c r="E4600" s="56">
        <v>0.875</v>
      </c>
      <c r="F4600" s="55">
        <v>14.146000000000001</v>
      </c>
      <c r="G4600" s="55">
        <v>40.777000000000001</v>
      </c>
      <c r="H4600" s="55">
        <v>250.36699999999999</v>
      </c>
    </row>
    <row r="4601" spans="1:8" x14ac:dyDescent="0.25">
      <c r="A4601" s="55">
        <v>2022</v>
      </c>
      <c r="B4601" s="55" t="s">
        <v>30</v>
      </c>
      <c r="C4601" s="55">
        <v>1377</v>
      </c>
      <c r="D4601" s="54">
        <v>44572</v>
      </c>
      <c r="E4601" s="56">
        <v>0.91666666666666696</v>
      </c>
      <c r="F4601" s="55">
        <v>13.233000000000001</v>
      </c>
      <c r="G4601" s="55">
        <v>43.83</v>
      </c>
      <c r="H4601" s="55">
        <v>235.434</v>
      </c>
    </row>
    <row r="4602" spans="1:8" x14ac:dyDescent="0.25">
      <c r="A4602" s="55">
        <v>2022</v>
      </c>
      <c r="B4602" s="55" t="s">
        <v>30</v>
      </c>
      <c r="C4602" s="55">
        <v>1378</v>
      </c>
      <c r="D4602" s="54">
        <v>44572</v>
      </c>
      <c r="E4602" s="56">
        <v>0.95833333333333304</v>
      </c>
      <c r="F4602" s="55">
        <v>12.968</v>
      </c>
      <c r="G4602" s="55">
        <v>47.384999999999998</v>
      </c>
      <c r="H4602" s="55">
        <v>229.32900000000001</v>
      </c>
    </row>
    <row r="4603" spans="1:8" x14ac:dyDescent="0.25">
      <c r="A4603" s="55">
        <v>2022</v>
      </c>
      <c r="B4603" s="55" t="s">
        <v>30</v>
      </c>
      <c r="C4603" s="55">
        <v>1379</v>
      </c>
      <c r="D4603" s="54">
        <v>44572</v>
      </c>
      <c r="E4603" s="56">
        <v>0</v>
      </c>
      <c r="F4603" s="55">
        <v>12.678000000000001</v>
      </c>
      <c r="G4603" s="55">
        <v>51.927</v>
      </c>
      <c r="H4603" s="55">
        <v>226.53299999999999</v>
      </c>
    </row>
    <row r="4604" spans="1:8" x14ac:dyDescent="0.25">
      <c r="A4604" s="55">
        <v>2022</v>
      </c>
      <c r="B4604" s="55" t="s">
        <v>30</v>
      </c>
      <c r="C4604" s="55">
        <v>1380</v>
      </c>
      <c r="D4604" s="54">
        <v>44603</v>
      </c>
      <c r="E4604" s="56">
        <v>4.1666666666666664E-2</v>
      </c>
      <c r="F4604" s="55">
        <v>11.832000000000001</v>
      </c>
      <c r="G4604" s="55">
        <v>55.286999999999999</v>
      </c>
      <c r="H4604" s="55">
        <v>218.982</v>
      </c>
    </row>
    <row r="4605" spans="1:8" x14ac:dyDescent="0.25">
      <c r="A4605" s="55">
        <v>2022</v>
      </c>
      <c r="B4605" s="55" t="s">
        <v>30</v>
      </c>
      <c r="C4605" s="55">
        <v>1381</v>
      </c>
      <c r="D4605" s="54">
        <v>44603</v>
      </c>
      <c r="E4605" s="56">
        <v>8.3333333333333329E-2</v>
      </c>
      <c r="F4605" s="55">
        <v>10.663</v>
      </c>
      <c r="G4605" s="55">
        <v>61.042000000000002</v>
      </c>
      <c r="H4605" s="55">
        <v>210.45</v>
      </c>
    </row>
    <row r="4606" spans="1:8" x14ac:dyDescent="0.25">
      <c r="A4606" s="55">
        <v>2022</v>
      </c>
      <c r="B4606" s="55" t="s">
        <v>30</v>
      </c>
      <c r="C4606" s="55">
        <v>1382</v>
      </c>
      <c r="D4606" s="54">
        <v>44603</v>
      </c>
      <c r="E4606" s="56">
        <v>0.125</v>
      </c>
      <c r="F4606" s="55">
        <v>9.952</v>
      </c>
      <c r="G4606" s="55">
        <v>63.749000000000002</v>
      </c>
      <c r="H4606" s="55">
        <v>199.983</v>
      </c>
    </row>
    <row r="4607" spans="1:8" x14ac:dyDescent="0.25">
      <c r="A4607" s="55">
        <v>2022</v>
      </c>
      <c r="B4607" s="55" t="s">
        <v>30</v>
      </c>
      <c r="C4607" s="55">
        <v>1383</v>
      </c>
      <c r="D4607" s="54">
        <v>44603</v>
      </c>
      <c r="E4607" s="56">
        <v>0.16666666666666666</v>
      </c>
      <c r="F4607" s="55">
        <v>7.7949999999999999</v>
      </c>
      <c r="G4607" s="55">
        <v>65.781999999999996</v>
      </c>
      <c r="H4607" s="55">
        <v>191.45699999999999</v>
      </c>
    </row>
    <row r="4608" spans="1:8" x14ac:dyDescent="0.25">
      <c r="A4608" s="55">
        <v>2022</v>
      </c>
      <c r="B4608" s="55" t="s">
        <v>30</v>
      </c>
      <c r="C4608" s="55">
        <v>1384</v>
      </c>
      <c r="D4608" s="54">
        <v>44603</v>
      </c>
      <c r="E4608" s="56">
        <v>0.20833333333333334</v>
      </c>
      <c r="F4608" s="55">
        <v>6.8390000000000004</v>
      </c>
      <c r="G4608" s="55">
        <v>68.185000000000002</v>
      </c>
      <c r="H4608" s="55">
        <v>181.10499999999999</v>
      </c>
    </row>
    <row r="4609" spans="1:8" x14ac:dyDescent="0.25">
      <c r="A4609" s="55">
        <v>2022</v>
      </c>
      <c r="B4609" s="55" t="s">
        <v>30</v>
      </c>
      <c r="C4609" s="55">
        <v>1385</v>
      </c>
      <c r="D4609" s="54">
        <v>44603</v>
      </c>
      <c r="E4609" s="56">
        <v>0.25</v>
      </c>
      <c r="F4609" s="55">
        <v>7.77</v>
      </c>
      <c r="G4609" s="55">
        <v>71.445999999999998</v>
      </c>
      <c r="H4609" s="55">
        <v>168.726</v>
      </c>
    </row>
    <row r="4610" spans="1:8" x14ac:dyDescent="0.25">
      <c r="A4610" s="55">
        <v>2022</v>
      </c>
      <c r="B4610" s="55" t="s">
        <v>30</v>
      </c>
      <c r="C4610" s="55">
        <v>1386</v>
      </c>
      <c r="D4610" s="54">
        <v>44603</v>
      </c>
      <c r="E4610" s="56">
        <v>0.29166666666666669</v>
      </c>
      <c r="F4610" s="55">
        <v>8.1950000000000003</v>
      </c>
      <c r="G4610" s="55">
        <v>72.114999999999995</v>
      </c>
      <c r="H4610" s="55">
        <v>159.79</v>
      </c>
    </row>
    <row r="4611" spans="1:8" x14ac:dyDescent="0.25">
      <c r="A4611" s="55">
        <v>2022</v>
      </c>
      <c r="B4611" s="55" t="s">
        <v>30</v>
      </c>
      <c r="C4611" s="55">
        <v>1387</v>
      </c>
      <c r="D4611" s="54">
        <v>44603</v>
      </c>
      <c r="E4611" s="56">
        <v>0.33333333333333331</v>
      </c>
      <c r="F4611" s="55">
        <v>10.345000000000001</v>
      </c>
      <c r="G4611" s="55">
        <v>70.176000000000002</v>
      </c>
      <c r="H4611" s="55">
        <v>150.947</v>
      </c>
    </row>
    <row r="4612" spans="1:8" x14ac:dyDescent="0.25">
      <c r="A4612" s="55">
        <v>2022</v>
      </c>
      <c r="B4612" s="55" t="s">
        <v>30</v>
      </c>
      <c r="C4612" s="55">
        <v>1388</v>
      </c>
      <c r="D4612" s="54">
        <v>44603</v>
      </c>
      <c r="E4612" s="56">
        <v>0.375</v>
      </c>
      <c r="F4612" s="55">
        <v>24.797999999999998</v>
      </c>
      <c r="G4612" s="55">
        <v>52.118000000000002</v>
      </c>
      <c r="H4612" s="55">
        <v>149.96700000000001</v>
      </c>
    </row>
    <row r="4613" spans="1:8" x14ac:dyDescent="0.25">
      <c r="A4613" s="55">
        <v>2022</v>
      </c>
      <c r="B4613" s="55" t="s">
        <v>30</v>
      </c>
      <c r="C4613" s="55">
        <v>1389</v>
      </c>
      <c r="D4613" s="54">
        <v>44603</v>
      </c>
      <c r="E4613" s="56">
        <v>0.41666666666666669</v>
      </c>
      <c r="F4613" s="55">
        <v>33.6</v>
      </c>
      <c r="G4613" s="55">
        <v>31.085999999999999</v>
      </c>
      <c r="H4613" s="55">
        <v>175.35499999999999</v>
      </c>
    </row>
    <row r="4614" spans="1:8" x14ac:dyDescent="0.25">
      <c r="A4614" s="55">
        <v>2022</v>
      </c>
      <c r="B4614" s="55" t="s">
        <v>30</v>
      </c>
      <c r="C4614" s="55">
        <v>1390</v>
      </c>
      <c r="D4614" s="54">
        <v>44603</v>
      </c>
      <c r="E4614" s="56">
        <v>0.45833333333333331</v>
      </c>
      <c r="F4614" s="55">
        <v>38.115000000000002</v>
      </c>
      <c r="G4614" s="55">
        <v>21.805</v>
      </c>
      <c r="H4614" s="55">
        <v>144.97399999999999</v>
      </c>
    </row>
    <row r="4615" spans="1:8" x14ac:dyDescent="0.25">
      <c r="A4615" s="55">
        <v>2022</v>
      </c>
      <c r="B4615" s="55" t="s">
        <v>30</v>
      </c>
      <c r="C4615" s="55">
        <v>1391</v>
      </c>
      <c r="D4615" s="54">
        <v>44603</v>
      </c>
      <c r="E4615" s="56">
        <v>0.5</v>
      </c>
      <c r="F4615" s="55">
        <v>42.179000000000002</v>
      </c>
      <c r="G4615" s="55">
        <v>17.565000000000001</v>
      </c>
      <c r="H4615" s="55">
        <v>135.56100000000001</v>
      </c>
    </row>
    <row r="4616" spans="1:8" x14ac:dyDescent="0.25">
      <c r="A4616" s="55">
        <v>2022</v>
      </c>
      <c r="B4616" s="55" t="s">
        <v>30</v>
      </c>
      <c r="C4616" s="55">
        <v>1392</v>
      </c>
      <c r="D4616" s="54">
        <v>44603</v>
      </c>
      <c r="E4616" s="56">
        <v>0.54166666666666663</v>
      </c>
      <c r="F4616" s="55">
        <v>39.686</v>
      </c>
      <c r="G4616" s="55">
        <v>16.856000000000002</v>
      </c>
      <c r="H4616" s="55">
        <v>136.57599999999999</v>
      </c>
    </row>
    <row r="4617" spans="1:8" x14ac:dyDescent="0.25">
      <c r="A4617" s="55">
        <v>2022</v>
      </c>
      <c r="B4617" s="55" t="s">
        <v>30</v>
      </c>
      <c r="C4617" s="55">
        <v>1393</v>
      </c>
      <c r="D4617" s="54">
        <v>44603</v>
      </c>
      <c r="E4617" s="56">
        <v>0.58333333333333337</v>
      </c>
      <c r="F4617" s="55">
        <v>28.542999999999999</v>
      </c>
      <c r="G4617" s="55">
        <v>20.934999999999999</v>
      </c>
      <c r="H4617" s="55">
        <v>179.102</v>
      </c>
    </row>
    <row r="4618" spans="1:8" x14ac:dyDescent="0.25">
      <c r="A4618" s="55">
        <v>2022</v>
      </c>
      <c r="B4618" s="55" t="s">
        <v>30</v>
      </c>
      <c r="C4618" s="55">
        <v>1394</v>
      </c>
      <c r="D4618" s="54">
        <v>44603</v>
      </c>
      <c r="E4618" s="56">
        <v>0.625</v>
      </c>
      <c r="F4618" s="55">
        <v>27.628</v>
      </c>
      <c r="G4618" s="55">
        <v>22.619</v>
      </c>
      <c r="H4618" s="55">
        <v>176.262</v>
      </c>
    </row>
    <row r="4619" spans="1:8" x14ac:dyDescent="0.25">
      <c r="A4619" s="55">
        <v>2022</v>
      </c>
      <c r="B4619" s="55" t="s">
        <v>30</v>
      </c>
      <c r="C4619" s="55">
        <v>1395</v>
      </c>
      <c r="D4619" s="54">
        <v>44603</v>
      </c>
      <c r="E4619" s="56">
        <v>0.66666666666666663</v>
      </c>
      <c r="F4619" s="55">
        <v>36.606000000000002</v>
      </c>
      <c r="G4619" s="55">
        <v>15.510999999999999</v>
      </c>
      <c r="H4619" s="55">
        <v>212.446</v>
      </c>
    </row>
    <row r="4620" spans="1:8" x14ac:dyDescent="0.25">
      <c r="A4620" s="55">
        <v>2022</v>
      </c>
      <c r="B4620" s="55" t="s">
        <v>30</v>
      </c>
      <c r="C4620" s="55">
        <v>1396</v>
      </c>
      <c r="D4620" s="54">
        <v>44603</v>
      </c>
      <c r="E4620" s="56">
        <v>0.70833333333333337</v>
      </c>
      <c r="F4620" s="55">
        <v>37.590000000000003</v>
      </c>
      <c r="G4620" s="55">
        <v>15.811</v>
      </c>
      <c r="H4620" s="55">
        <v>221.37299999999999</v>
      </c>
    </row>
    <row r="4621" spans="1:8" x14ac:dyDescent="0.25">
      <c r="A4621" s="55">
        <v>2022</v>
      </c>
      <c r="B4621" s="55" t="s">
        <v>30</v>
      </c>
      <c r="C4621" s="55">
        <v>1397</v>
      </c>
      <c r="D4621" s="54">
        <v>44603</v>
      </c>
      <c r="E4621" s="56">
        <v>0.75</v>
      </c>
      <c r="F4621" s="55">
        <v>34.045000000000002</v>
      </c>
      <c r="G4621" s="55">
        <v>21.129000000000001</v>
      </c>
      <c r="H4621" s="55">
        <v>190.18</v>
      </c>
    </row>
    <row r="4622" spans="1:8" x14ac:dyDescent="0.25">
      <c r="A4622" s="55">
        <v>2022</v>
      </c>
      <c r="B4622" s="55" t="s">
        <v>30</v>
      </c>
      <c r="C4622" s="55">
        <v>1398</v>
      </c>
      <c r="D4622" s="54">
        <v>44603</v>
      </c>
      <c r="E4622" s="56">
        <v>0.79166666666666663</v>
      </c>
      <c r="F4622" s="55">
        <v>24.605</v>
      </c>
      <c r="G4622" s="55">
        <v>29.117000000000001</v>
      </c>
      <c r="H4622" s="55">
        <v>232.28899999999999</v>
      </c>
    </row>
    <row r="4623" spans="1:8" x14ac:dyDescent="0.25">
      <c r="A4623" s="55">
        <v>2022</v>
      </c>
      <c r="B4623" s="55" t="s">
        <v>30</v>
      </c>
      <c r="C4623" s="55">
        <v>1399</v>
      </c>
      <c r="D4623" s="54">
        <v>44603</v>
      </c>
      <c r="E4623" s="56">
        <v>0.83333333333333337</v>
      </c>
      <c r="F4623" s="55">
        <v>23.472000000000001</v>
      </c>
      <c r="G4623" s="55">
        <v>31.683</v>
      </c>
      <c r="H4623" s="55">
        <v>235.434</v>
      </c>
    </row>
    <row r="4624" spans="1:8" x14ac:dyDescent="0.25">
      <c r="A4624" s="55">
        <v>2022</v>
      </c>
      <c r="B4624" s="55" t="s">
        <v>30</v>
      </c>
      <c r="C4624" s="55">
        <v>1400</v>
      </c>
      <c r="D4624" s="54">
        <v>44603</v>
      </c>
      <c r="E4624" s="56">
        <v>0.875</v>
      </c>
      <c r="F4624" s="55">
        <v>17.152999999999999</v>
      </c>
      <c r="G4624" s="55">
        <v>36.598999999999997</v>
      </c>
      <c r="H4624" s="55">
        <v>254.869</v>
      </c>
    </row>
    <row r="4625" spans="1:8" x14ac:dyDescent="0.25">
      <c r="A4625" s="55">
        <v>2022</v>
      </c>
      <c r="B4625" s="55" t="s">
        <v>30</v>
      </c>
      <c r="C4625" s="55">
        <v>1401</v>
      </c>
      <c r="D4625" s="54">
        <v>44603</v>
      </c>
      <c r="E4625" s="56">
        <v>0.91666666666666663</v>
      </c>
      <c r="F4625" s="55">
        <v>14.936</v>
      </c>
      <c r="G4625" s="55">
        <v>40.738</v>
      </c>
      <c r="H4625" s="55">
        <v>246.21600000000001</v>
      </c>
    </row>
    <row r="4626" spans="1:8" x14ac:dyDescent="0.25">
      <c r="A4626" s="55">
        <v>2022</v>
      </c>
      <c r="B4626" s="55" t="s">
        <v>30</v>
      </c>
      <c r="C4626" s="55">
        <v>1402</v>
      </c>
      <c r="D4626" s="54">
        <v>44603</v>
      </c>
      <c r="E4626" s="56">
        <v>0.95833333333333337</v>
      </c>
      <c r="F4626" s="55">
        <v>14.122</v>
      </c>
      <c r="G4626" s="55">
        <v>46.131</v>
      </c>
      <c r="H4626" s="55">
        <v>238.785</v>
      </c>
    </row>
    <row r="4627" spans="1:8" x14ac:dyDescent="0.25">
      <c r="A4627" s="55">
        <v>2022</v>
      </c>
      <c r="B4627" s="55" t="s">
        <v>30</v>
      </c>
      <c r="C4627" s="55">
        <v>1403</v>
      </c>
      <c r="D4627" s="54">
        <v>44603</v>
      </c>
      <c r="E4627" s="56">
        <v>0.54166666666666696</v>
      </c>
      <c r="F4627" s="55">
        <v>14.84</v>
      </c>
      <c r="G4627" s="55">
        <v>48.744999999999997</v>
      </c>
      <c r="H4627" s="55">
        <v>235.434</v>
      </c>
    </row>
    <row r="4628" spans="1:8" x14ac:dyDescent="0.25">
      <c r="A4628" s="55">
        <v>2022</v>
      </c>
      <c r="B4628" s="55" t="s">
        <v>30</v>
      </c>
      <c r="C4628" s="55">
        <v>1404</v>
      </c>
      <c r="D4628" s="54">
        <v>44631</v>
      </c>
      <c r="E4628" s="56">
        <v>0.58333333333333304</v>
      </c>
      <c r="F4628" s="55">
        <v>13.185</v>
      </c>
      <c r="G4628" s="55">
        <v>49.545000000000002</v>
      </c>
      <c r="H4628" s="55">
        <v>238.785</v>
      </c>
    </row>
    <row r="4629" spans="1:8" x14ac:dyDescent="0.25">
      <c r="A4629" s="55">
        <v>2022</v>
      </c>
      <c r="B4629" s="55" t="s">
        <v>30</v>
      </c>
      <c r="C4629" s="55">
        <v>1405</v>
      </c>
      <c r="D4629" s="54">
        <v>44631</v>
      </c>
      <c r="E4629" s="56">
        <v>0.625</v>
      </c>
      <c r="F4629" s="55">
        <v>11.175000000000001</v>
      </c>
      <c r="G4629" s="55">
        <v>54.557000000000002</v>
      </c>
      <c r="H4629" s="55">
        <v>229.32900000000001</v>
      </c>
    </row>
    <row r="4630" spans="1:8" x14ac:dyDescent="0.25">
      <c r="A4630" s="55">
        <v>2022</v>
      </c>
      <c r="B4630" s="55" t="s">
        <v>30</v>
      </c>
      <c r="C4630" s="55">
        <v>1406</v>
      </c>
      <c r="D4630" s="54">
        <v>44631</v>
      </c>
      <c r="E4630" s="56">
        <v>0.66666666666666696</v>
      </c>
      <c r="F4630" s="55">
        <v>11.492000000000001</v>
      </c>
      <c r="G4630" s="55">
        <v>57.031999999999996</v>
      </c>
      <c r="H4630" s="55">
        <v>223.886</v>
      </c>
    </row>
    <row r="4631" spans="1:8" x14ac:dyDescent="0.25">
      <c r="A4631" s="55">
        <v>2022</v>
      </c>
      <c r="B4631" s="55" t="s">
        <v>30</v>
      </c>
      <c r="C4631" s="55">
        <v>1407</v>
      </c>
      <c r="D4631" s="54">
        <v>44631</v>
      </c>
      <c r="E4631" s="56">
        <v>0.70833333333333304</v>
      </c>
      <c r="F4631" s="55">
        <v>12.461</v>
      </c>
      <c r="G4631" s="55">
        <v>58.823</v>
      </c>
      <c r="H4631" s="55">
        <v>216.70400000000001</v>
      </c>
    </row>
    <row r="4632" spans="1:8" x14ac:dyDescent="0.25">
      <c r="A4632" s="55">
        <v>2022</v>
      </c>
      <c r="B4632" s="55" t="s">
        <v>30</v>
      </c>
      <c r="C4632" s="55">
        <v>1408</v>
      </c>
      <c r="D4632" s="54">
        <v>44631</v>
      </c>
      <c r="E4632" s="56">
        <v>0.75</v>
      </c>
      <c r="F4632" s="55">
        <v>9.8290000000000006</v>
      </c>
      <c r="G4632" s="55">
        <v>60.23</v>
      </c>
      <c r="H4632" s="55">
        <v>216.70400000000001</v>
      </c>
    </row>
    <row r="4633" spans="1:8" x14ac:dyDescent="0.25">
      <c r="A4633" s="55">
        <v>2022</v>
      </c>
      <c r="B4633" s="55" t="s">
        <v>30</v>
      </c>
      <c r="C4633" s="55">
        <v>1409</v>
      </c>
      <c r="D4633" s="54">
        <v>44631</v>
      </c>
      <c r="E4633" s="56">
        <v>0.79166666666666696</v>
      </c>
      <c r="F4633" s="55">
        <v>8.99</v>
      </c>
      <c r="G4633" s="55">
        <v>63.292999999999999</v>
      </c>
      <c r="H4633" s="55">
        <v>206.69499999999999</v>
      </c>
    </row>
    <row r="4634" spans="1:8" x14ac:dyDescent="0.25">
      <c r="A4634" s="55">
        <v>2022</v>
      </c>
      <c r="B4634" s="55" t="s">
        <v>30</v>
      </c>
      <c r="C4634" s="55">
        <v>1410</v>
      </c>
      <c r="D4634" s="54">
        <v>44631</v>
      </c>
      <c r="E4634" s="56">
        <v>0.83333333333333304</v>
      </c>
      <c r="F4634" s="55">
        <v>8.3190000000000008</v>
      </c>
      <c r="G4634" s="55">
        <v>65.132999999999996</v>
      </c>
      <c r="H4634" s="55">
        <v>198.447</v>
      </c>
    </row>
    <row r="4635" spans="1:8" x14ac:dyDescent="0.25">
      <c r="A4635" s="55">
        <v>2022</v>
      </c>
      <c r="B4635" s="55" t="s">
        <v>30</v>
      </c>
      <c r="C4635" s="55">
        <v>1411</v>
      </c>
      <c r="D4635" s="54">
        <v>44631</v>
      </c>
      <c r="E4635" s="56">
        <v>0.875</v>
      </c>
      <c r="F4635" s="55">
        <v>10.247</v>
      </c>
      <c r="G4635" s="55">
        <v>65.418999999999997</v>
      </c>
      <c r="H4635" s="55">
        <v>186.55500000000001</v>
      </c>
    </row>
    <row r="4636" spans="1:8" x14ac:dyDescent="0.25">
      <c r="A4636" s="55">
        <v>2022</v>
      </c>
      <c r="B4636" s="55" t="s">
        <v>30</v>
      </c>
      <c r="C4636" s="55">
        <v>1412</v>
      </c>
      <c r="D4636" s="54">
        <v>44631</v>
      </c>
      <c r="E4636" s="56">
        <v>0.91666666666666696</v>
      </c>
      <c r="F4636" s="55">
        <v>28.170999999999999</v>
      </c>
      <c r="G4636" s="55">
        <v>49.472000000000001</v>
      </c>
      <c r="H4636" s="55">
        <v>168.726</v>
      </c>
    </row>
    <row r="4637" spans="1:8" x14ac:dyDescent="0.25">
      <c r="A4637" s="55">
        <v>2022</v>
      </c>
      <c r="B4637" s="55" t="s">
        <v>30</v>
      </c>
      <c r="C4637" s="55">
        <v>1413</v>
      </c>
      <c r="D4637" s="54">
        <v>44631</v>
      </c>
      <c r="E4637" s="56">
        <v>0.95833333333333304</v>
      </c>
      <c r="F4637" s="55">
        <v>37.095999999999997</v>
      </c>
      <c r="G4637" s="55">
        <v>28.588999999999999</v>
      </c>
      <c r="H4637" s="55">
        <v>175.35499999999999</v>
      </c>
    </row>
    <row r="4638" spans="1:8" x14ac:dyDescent="0.25">
      <c r="A4638" s="55">
        <v>2022</v>
      </c>
      <c r="B4638" s="55" t="s">
        <v>30</v>
      </c>
      <c r="C4638" s="55">
        <v>1414</v>
      </c>
      <c r="D4638" s="54">
        <v>44631</v>
      </c>
      <c r="E4638" s="56">
        <v>0</v>
      </c>
      <c r="F4638" s="55">
        <v>44.319000000000003</v>
      </c>
      <c r="G4638" s="55">
        <v>18.407</v>
      </c>
      <c r="H4638" s="55">
        <v>142.09899999999999</v>
      </c>
    </row>
    <row r="4639" spans="1:8" x14ac:dyDescent="0.25">
      <c r="A4639" s="55">
        <v>2022</v>
      </c>
      <c r="B4639" s="55" t="s">
        <v>30</v>
      </c>
      <c r="C4639" s="55">
        <v>1415</v>
      </c>
      <c r="D4639" s="54">
        <v>44631</v>
      </c>
      <c r="E4639" s="56">
        <v>4.1666666666666664E-2</v>
      </c>
      <c r="F4639" s="55">
        <v>45.311</v>
      </c>
      <c r="G4639" s="55">
        <v>15.596</v>
      </c>
      <c r="H4639" s="55">
        <v>135.56100000000001</v>
      </c>
    </row>
    <row r="4640" spans="1:8" x14ac:dyDescent="0.25">
      <c r="A4640" s="55">
        <v>2022</v>
      </c>
      <c r="B4640" s="55" t="s">
        <v>30</v>
      </c>
      <c r="C4640" s="55">
        <v>1416</v>
      </c>
      <c r="D4640" s="54">
        <v>44631</v>
      </c>
      <c r="E4640" s="56">
        <v>8.3333333333333329E-2</v>
      </c>
      <c r="F4640" s="55">
        <v>48.771000000000001</v>
      </c>
      <c r="G4640" s="55">
        <v>12.554</v>
      </c>
      <c r="H4640" s="55">
        <v>135.89599999999999</v>
      </c>
    </row>
    <row r="4641" spans="1:8" x14ac:dyDescent="0.25">
      <c r="A4641" s="55">
        <v>2022</v>
      </c>
      <c r="B4641" s="55" t="s">
        <v>30</v>
      </c>
      <c r="C4641" s="55">
        <v>1417</v>
      </c>
      <c r="D4641" s="54">
        <v>44631</v>
      </c>
      <c r="E4641" s="56">
        <v>0.125</v>
      </c>
      <c r="F4641" s="55">
        <v>33.887</v>
      </c>
      <c r="G4641" s="55">
        <v>20.126999999999999</v>
      </c>
      <c r="H4641" s="55">
        <v>190.18</v>
      </c>
    </row>
    <row r="4642" spans="1:8" x14ac:dyDescent="0.25">
      <c r="A4642" s="55">
        <v>2022</v>
      </c>
      <c r="B4642" s="55" t="s">
        <v>30</v>
      </c>
      <c r="C4642" s="55">
        <v>1418</v>
      </c>
      <c r="D4642" s="54">
        <v>44631</v>
      </c>
      <c r="E4642" s="56">
        <v>0.16666666666666666</v>
      </c>
      <c r="F4642" s="55">
        <v>34.334000000000003</v>
      </c>
      <c r="G4642" s="55">
        <v>20.65</v>
      </c>
      <c r="H4642" s="55">
        <v>135.89599999999999</v>
      </c>
    </row>
    <row r="4643" spans="1:8" x14ac:dyDescent="0.25">
      <c r="A4643" s="55">
        <v>2022</v>
      </c>
      <c r="B4643" s="55" t="s">
        <v>30</v>
      </c>
      <c r="C4643" s="55">
        <v>1419</v>
      </c>
      <c r="D4643" s="54">
        <v>44631</v>
      </c>
      <c r="E4643" s="56">
        <v>0.20833333333333334</v>
      </c>
      <c r="F4643" s="55">
        <v>45.908000000000001</v>
      </c>
      <c r="G4643" s="55">
        <v>13.701000000000001</v>
      </c>
      <c r="H4643" s="55">
        <v>144.97399999999999</v>
      </c>
    </row>
    <row r="4644" spans="1:8" x14ac:dyDescent="0.25">
      <c r="A4644" s="55">
        <v>2022</v>
      </c>
      <c r="B4644" s="55" t="s">
        <v>30</v>
      </c>
      <c r="C4644" s="55">
        <v>1420</v>
      </c>
      <c r="D4644" s="54">
        <v>44631</v>
      </c>
      <c r="E4644" s="56">
        <v>0.25</v>
      </c>
      <c r="F4644" s="55">
        <v>46.320999999999998</v>
      </c>
      <c r="G4644" s="55">
        <v>14.311999999999999</v>
      </c>
      <c r="H4644" s="55">
        <v>187.73</v>
      </c>
    </row>
    <row r="4645" spans="1:8" x14ac:dyDescent="0.25">
      <c r="A4645" s="55">
        <v>2022</v>
      </c>
      <c r="B4645" s="55" t="s">
        <v>30</v>
      </c>
      <c r="C4645" s="55">
        <v>1421</v>
      </c>
      <c r="D4645" s="54">
        <v>44631</v>
      </c>
      <c r="E4645" s="56">
        <v>0.29166666666666669</v>
      </c>
      <c r="F4645" s="55">
        <v>38.868000000000002</v>
      </c>
      <c r="G4645" s="55">
        <v>18.908999999999999</v>
      </c>
      <c r="H4645" s="55">
        <v>218.982</v>
      </c>
    </row>
    <row r="4646" spans="1:8" x14ac:dyDescent="0.25">
      <c r="A4646" s="55">
        <v>2022</v>
      </c>
      <c r="B4646" s="55" t="s">
        <v>30</v>
      </c>
      <c r="C4646" s="55">
        <v>1422</v>
      </c>
      <c r="D4646" s="54">
        <v>44631</v>
      </c>
      <c r="E4646" s="56">
        <v>0.33333333333333331</v>
      </c>
      <c r="F4646" s="55">
        <v>27.603999999999999</v>
      </c>
      <c r="G4646" s="55">
        <v>26.655999999999999</v>
      </c>
      <c r="H4646" s="55">
        <v>232.28899999999999</v>
      </c>
    </row>
    <row r="4647" spans="1:8" x14ac:dyDescent="0.25">
      <c r="A4647" s="55">
        <v>2022</v>
      </c>
      <c r="B4647" s="55" t="s">
        <v>30</v>
      </c>
      <c r="C4647" s="55">
        <v>1423</v>
      </c>
      <c r="D4647" s="54">
        <v>44631</v>
      </c>
      <c r="E4647" s="56">
        <v>0.375</v>
      </c>
      <c r="F4647" s="55">
        <v>26.158000000000001</v>
      </c>
      <c r="G4647" s="55">
        <v>31.274999999999999</v>
      </c>
      <c r="H4647" s="55">
        <v>238.785</v>
      </c>
    </row>
    <row r="4648" spans="1:8" x14ac:dyDescent="0.25">
      <c r="A4648" s="55">
        <v>2022</v>
      </c>
      <c r="B4648" s="55" t="s">
        <v>30</v>
      </c>
      <c r="C4648" s="55">
        <v>1424</v>
      </c>
      <c r="D4648" s="54">
        <v>44631</v>
      </c>
      <c r="E4648" s="56">
        <v>0.41666666666666669</v>
      </c>
      <c r="F4648" s="55">
        <v>20.103000000000002</v>
      </c>
      <c r="G4648" s="55">
        <v>37.94</v>
      </c>
      <c r="H4648" s="55">
        <v>254.869</v>
      </c>
    </row>
    <row r="4649" spans="1:8" x14ac:dyDescent="0.25">
      <c r="A4649" s="55">
        <v>2022</v>
      </c>
      <c r="B4649" s="55" t="s">
        <v>30</v>
      </c>
      <c r="C4649" s="55">
        <v>1425</v>
      </c>
      <c r="D4649" s="54">
        <v>44631</v>
      </c>
      <c r="E4649" s="56">
        <v>0.45833333333333331</v>
      </c>
      <c r="F4649" s="55">
        <v>17.414999999999999</v>
      </c>
      <c r="G4649" s="55">
        <v>43.726999999999997</v>
      </c>
      <c r="H4649" s="55">
        <v>250.36699999999999</v>
      </c>
    </row>
    <row r="4650" spans="1:8" x14ac:dyDescent="0.25">
      <c r="A4650" s="55">
        <v>2022</v>
      </c>
      <c r="B4650" s="55" t="s">
        <v>30</v>
      </c>
      <c r="C4650" s="55">
        <v>1426</v>
      </c>
      <c r="D4650" s="54">
        <v>44631</v>
      </c>
      <c r="E4650" s="56">
        <v>0.5</v>
      </c>
      <c r="F4650" s="55">
        <v>16.510999999999999</v>
      </c>
      <c r="G4650" s="55">
        <v>49.276000000000003</v>
      </c>
      <c r="H4650" s="55">
        <v>242.36799999999999</v>
      </c>
    </row>
    <row r="4651" spans="1:8" x14ac:dyDescent="0.25">
      <c r="A4651" s="55">
        <v>2022</v>
      </c>
      <c r="B4651" s="55" t="s">
        <v>30</v>
      </c>
      <c r="C4651" s="55">
        <v>1427</v>
      </c>
      <c r="D4651" s="54">
        <v>44631</v>
      </c>
      <c r="E4651" s="56">
        <v>0.54166666666666663</v>
      </c>
      <c r="F4651" s="55">
        <v>15.247</v>
      </c>
      <c r="G4651" s="55">
        <v>50.996000000000002</v>
      </c>
      <c r="H4651" s="55">
        <v>242.36799999999999</v>
      </c>
    </row>
    <row r="4652" spans="1:8" x14ac:dyDescent="0.25">
      <c r="A4652" s="55">
        <v>2022</v>
      </c>
      <c r="B4652" s="55" t="s">
        <v>30</v>
      </c>
      <c r="C4652" s="55">
        <v>1428</v>
      </c>
      <c r="D4652" s="54">
        <v>44662</v>
      </c>
      <c r="E4652" s="56">
        <v>0.58333333333333337</v>
      </c>
      <c r="F4652" s="55">
        <v>13.978</v>
      </c>
      <c r="G4652" s="55">
        <v>55.88</v>
      </c>
      <c r="H4652" s="55">
        <v>235.434</v>
      </c>
    </row>
    <row r="4653" spans="1:8" x14ac:dyDescent="0.25">
      <c r="A4653" s="55">
        <v>2022</v>
      </c>
      <c r="B4653" s="55" t="s">
        <v>30</v>
      </c>
      <c r="C4653" s="55">
        <v>1429</v>
      </c>
      <c r="D4653" s="54">
        <v>44662</v>
      </c>
      <c r="E4653" s="56">
        <v>0.625</v>
      </c>
      <c r="F4653" s="55">
        <v>13.762</v>
      </c>
      <c r="G4653" s="55">
        <v>60.252000000000002</v>
      </c>
      <c r="H4653" s="55">
        <v>226.53299999999999</v>
      </c>
    </row>
    <row r="4654" spans="1:8" x14ac:dyDescent="0.25">
      <c r="A4654" s="55">
        <v>2022</v>
      </c>
      <c r="B4654" s="55" t="s">
        <v>30</v>
      </c>
      <c r="C4654" s="55">
        <v>1430</v>
      </c>
      <c r="D4654" s="54">
        <v>44662</v>
      </c>
      <c r="E4654" s="56">
        <v>0.66666666666666663</v>
      </c>
      <c r="F4654" s="55">
        <v>13.666</v>
      </c>
      <c r="G4654" s="55">
        <v>65.183000000000007</v>
      </c>
      <c r="H4654" s="55">
        <v>218.982</v>
      </c>
    </row>
    <row r="4655" spans="1:8" x14ac:dyDescent="0.25">
      <c r="A4655" s="55">
        <v>2022</v>
      </c>
      <c r="B4655" s="55" t="s">
        <v>30</v>
      </c>
      <c r="C4655" s="55">
        <v>1431</v>
      </c>
      <c r="D4655" s="54">
        <v>44662</v>
      </c>
      <c r="E4655" s="56">
        <v>0.70833333333333337</v>
      </c>
      <c r="F4655" s="55">
        <v>13.185</v>
      </c>
      <c r="G4655" s="55">
        <v>68.888000000000005</v>
      </c>
      <c r="H4655" s="55">
        <v>208.536</v>
      </c>
    </row>
    <row r="4656" spans="1:8" x14ac:dyDescent="0.25">
      <c r="A4656" s="55">
        <v>2022</v>
      </c>
      <c r="B4656" s="55" t="s">
        <v>30</v>
      </c>
      <c r="C4656" s="55">
        <v>1432</v>
      </c>
      <c r="D4656" s="54">
        <v>44662</v>
      </c>
      <c r="E4656" s="56">
        <v>0.75</v>
      </c>
      <c r="F4656" s="55">
        <v>12.727</v>
      </c>
      <c r="G4656" s="55">
        <v>72.984999999999999</v>
      </c>
      <c r="H4656" s="55">
        <v>195.52</v>
      </c>
    </row>
    <row r="4657" spans="1:8" x14ac:dyDescent="0.25">
      <c r="A4657" s="55">
        <v>2022</v>
      </c>
      <c r="B4657" s="55" t="s">
        <v>30</v>
      </c>
      <c r="C4657" s="55">
        <v>1433</v>
      </c>
      <c r="D4657" s="54">
        <v>44662</v>
      </c>
      <c r="E4657" s="56">
        <v>0.79166666666666663</v>
      </c>
      <c r="F4657" s="55">
        <v>12.147</v>
      </c>
      <c r="G4657" s="55">
        <v>75.866</v>
      </c>
      <c r="H4657" s="55">
        <v>182.142</v>
      </c>
    </row>
    <row r="4658" spans="1:8" x14ac:dyDescent="0.25">
      <c r="A4658" s="55">
        <v>2022</v>
      </c>
      <c r="B4658" s="55" t="s">
        <v>30</v>
      </c>
      <c r="C4658" s="55">
        <v>1434</v>
      </c>
      <c r="D4658" s="54">
        <v>44662</v>
      </c>
      <c r="E4658" s="56">
        <v>0.83333333333333337</v>
      </c>
      <c r="F4658" s="55">
        <v>11.807</v>
      </c>
      <c r="G4658" s="55">
        <v>78.56</v>
      </c>
      <c r="H4658" s="55">
        <v>165.76499999999999</v>
      </c>
    </row>
    <row r="4659" spans="1:8" x14ac:dyDescent="0.25">
      <c r="A4659" s="55">
        <v>2022</v>
      </c>
      <c r="B4659" s="55" t="s">
        <v>30</v>
      </c>
      <c r="C4659" s="55">
        <v>1435</v>
      </c>
      <c r="D4659" s="54">
        <v>44662</v>
      </c>
      <c r="E4659" s="56">
        <v>0.875</v>
      </c>
      <c r="F4659" s="55">
        <v>13.087999999999999</v>
      </c>
      <c r="G4659" s="55">
        <v>78.421000000000006</v>
      </c>
      <c r="H4659" s="55">
        <v>149.96700000000001</v>
      </c>
    </row>
    <row r="4660" spans="1:8" x14ac:dyDescent="0.25">
      <c r="A4660" s="55">
        <v>2022</v>
      </c>
      <c r="B4660" s="55" t="s">
        <v>30</v>
      </c>
      <c r="C4660" s="55">
        <v>1436</v>
      </c>
      <c r="D4660" s="54">
        <v>44662</v>
      </c>
      <c r="E4660" s="56">
        <v>0.91666666666666663</v>
      </c>
      <c r="F4660" s="55">
        <v>25.55</v>
      </c>
      <c r="G4660" s="55">
        <v>59.61</v>
      </c>
      <c r="H4660" s="55">
        <v>143.30500000000001</v>
      </c>
    </row>
    <row r="4661" spans="1:8" x14ac:dyDescent="0.25">
      <c r="A4661" s="55">
        <v>2022</v>
      </c>
      <c r="B4661" s="55" t="s">
        <v>30</v>
      </c>
      <c r="C4661" s="55">
        <v>1437</v>
      </c>
      <c r="D4661" s="54">
        <v>44662</v>
      </c>
      <c r="E4661" s="56">
        <v>0.95833333333333337</v>
      </c>
      <c r="F4661" s="55">
        <v>34.308</v>
      </c>
      <c r="G4661" s="55">
        <v>33.69</v>
      </c>
      <c r="H4661" s="55">
        <v>171.911</v>
      </c>
    </row>
    <row r="4662" spans="1:8" x14ac:dyDescent="0.25">
      <c r="A4662" s="55">
        <v>2022</v>
      </c>
      <c r="B4662" s="55" t="s">
        <v>30</v>
      </c>
      <c r="C4662" s="55">
        <v>1438</v>
      </c>
      <c r="D4662" s="54">
        <v>44662</v>
      </c>
      <c r="E4662" s="56">
        <v>0.54166666666666696</v>
      </c>
      <c r="F4662" s="55">
        <v>40.890999999999998</v>
      </c>
      <c r="G4662" s="55">
        <v>21.904</v>
      </c>
      <c r="H4662" s="55">
        <v>139.79400000000001</v>
      </c>
    </row>
    <row r="4663" spans="1:8" x14ac:dyDescent="0.25">
      <c r="A4663" s="55">
        <v>2022</v>
      </c>
      <c r="B4663" s="55" t="s">
        <v>30</v>
      </c>
      <c r="C4663" s="55">
        <v>1439</v>
      </c>
      <c r="D4663" s="54">
        <v>44662</v>
      </c>
      <c r="E4663" s="56">
        <v>0.58333333333333304</v>
      </c>
      <c r="F4663" s="55">
        <v>45.972000000000001</v>
      </c>
      <c r="G4663" s="55">
        <v>16.29</v>
      </c>
      <c r="H4663" s="55">
        <v>135.56100000000001</v>
      </c>
    </row>
    <row r="4664" spans="1:8" x14ac:dyDescent="0.25">
      <c r="A4664" s="55">
        <v>2022</v>
      </c>
      <c r="B4664" s="55" t="s">
        <v>30</v>
      </c>
      <c r="C4664" s="55">
        <v>1440</v>
      </c>
      <c r="D4664" s="54">
        <v>44662</v>
      </c>
      <c r="E4664" s="56">
        <v>0.625</v>
      </c>
      <c r="F4664" s="55">
        <v>44.319000000000003</v>
      </c>
      <c r="G4664" s="55">
        <v>15.548999999999999</v>
      </c>
      <c r="H4664" s="55">
        <v>136.57599999999999</v>
      </c>
    </row>
    <row r="4665" spans="1:8" x14ac:dyDescent="0.25">
      <c r="A4665" s="55">
        <v>2022</v>
      </c>
      <c r="B4665" s="55" t="s">
        <v>30</v>
      </c>
      <c r="C4665" s="55">
        <v>1441</v>
      </c>
      <c r="D4665" s="54">
        <v>44662</v>
      </c>
      <c r="E4665" s="56">
        <v>0.66666666666666696</v>
      </c>
      <c r="F4665" s="55">
        <v>32.793999999999997</v>
      </c>
      <c r="G4665" s="55">
        <v>22.251000000000001</v>
      </c>
      <c r="H4665" s="55">
        <v>212.446</v>
      </c>
    </row>
    <row r="4666" spans="1:8" x14ac:dyDescent="0.25">
      <c r="A4666" s="55">
        <v>2022</v>
      </c>
      <c r="B4666" s="55" t="s">
        <v>30</v>
      </c>
      <c r="C4666" s="55">
        <v>1442</v>
      </c>
      <c r="D4666" s="54">
        <v>44662</v>
      </c>
      <c r="E4666" s="56">
        <v>0.70833333333333304</v>
      </c>
      <c r="F4666" s="55">
        <v>32.097999999999999</v>
      </c>
      <c r="G4666" s="55">
        <v>24.03</v>
      </c>
      <c r="H4666" s="55">
        <v>135.89599999999999</v>
      </c>
    </row>
    <row r="4667" spans="1:8" x14ac:dyDescent="0.25">
      <c r="A4667" s="55">
        <v>2022</v>
      </c>
      <c r="B4667" s="55" t="s">
        <v>30</v>
      </c>
      <c r="C4667" s="55">
        <v>1443</v>
      </c>
      <c r="D4667" s="54">
        <v>44662</v>
      </c>
      <c r="E4667" s="56">
        <v>0.75</v>
      </c>
      <c r="F4667" s="55">
        <v>42.475000000000001</v>
      </c>
      <c r="G4667" s="55">
        <v>16.997</v>
      </c>
      <c r="H4667" s="55">
        <v>136.23400000000001</v>
      </c>
    </row>
    <row r="4668" spans="1:8" x14ac:dyDescent="0.25">
      <c r="A4668" s="55">
        <v>2022</v>
      </c>
      <c r="B4668" s="55" t="s">
        <v>30</v>
      </c>
      <c r="C4668" s="55">
        <v>1444</v>
      </c>
      <c r="D4668" s="54">
        <v>44662</v>
      </c>
      <c r="E4668" s="56">
        <v>0.79166666666666696</v>
      </c>
      <c r="F4668" s="55">
        <v>42.594000000000001</v>
      </c>
      <c r="G4668" s="55">
        <v>17.878</v>
      </c>
      <c r="H4668" s="55">
        <v>162.339</v>
      </c>
    </row>
    <row r="4669" spans="1:8" x14ac:dyDescent="0.25">
      <c r="A4669" s="55">
        <v>2022</v>
      </c>
      <c r="B4669" s="55" t="s">
        <v>30</v>
      </c>
      <c r="C4669" s="55">
        <v>1445</v>
      </c>
      <c r="D4669" s="54">
        <v>44662</v>
      </c>
      <c r="E4669" s="56">
        <v>0.83333333333333304</v>
      </c>
      <c r="F4669" s="55">
        <v>32.664999999999999</v>
      </c>
      <c r="G4669" s="55">
        <v>24.593</v>
      </c>
      <c r="H4669" s="55">
        <v>229.32900000000001</v>
      </c>
    </row>
    <row r="4670" spans="1:8" x14ac:dyDescent="0.25">
      <c r="A4670" s="55">
        <v>2022</v>
      </c>
      <c r="B4670" s="55" t="s">
        <v>30</v>
      </c>
      <c r="C4670" s="55">
        <v>1446</v>
      </c>
      <c r="D4670" s="54">
        <v>44662</v>
      </c>
      <c r="E4670" s="56">
        <v>0.54166666666666696</v>
      </c>
      <c r="F4670" s="55">
        <v>23.809000000000001</v>
      </c>
      <c r="G4670" s="55">
        <v>35.68</v>
      </c>
      <c r="H4670" s="55">
        <v>232.28899999999999</v>
      </c>
    </row>
    <row r="4671" spans="1:8" x14ac:dyDescent="0.25">
      <c r="A4671" s="55">
        <v>2022</v>
      </c>
      <c r="B4671" s="55" t="s">
        <v>30</v>
      </c>
      <c r="C4671" s="55">
        <v>1447</v>
      </c>
      <c r="D4671" s="54">
        <v>44662</v>
      </c>
      <c r="E4671" s="56">
        <v>0.58333333333333304</v>
      </c>
      <c r="F4671" s="55">
        <v>23.327999999999999</v>
      </c>
      <c r="G4671" s="55">
        <v>36.328000000000003</v>
      </c>
      <c r="H4671" s="55">
        <v>232.28899999999999</v>
      </c>
    </row>
    <row r="4672" spans="1:8" x14ac:dyDescent="0.25">
      <c r="A4672" s="55">
        <v>2022</v>
      </c>
      <c r="B4672" s="55" t="s">
        <v>30</v>
      </c>
      <c r="C4672" s="55">
        <v>1448</v>
      </c>
      <c r="D4672" s="54">
        <v>44662</v>
      </c>
      <c r="E4672" s="56">
        <v>0.625</v>
      </c>
      <c r="F4672" s="55">
        <v>18.081</v>
      </c>
      <c r="G4672" s="55">
        <v>43.328000000000003</v>
      </c>
      <c r="H4672" s="55">
        <v>250.36699999999999</v>
      </c>
    </row>
    <row r="4673" spans="1:8" x14ac:dyDescent="0.25">
      <c r="A4673" s="55">
        <v>2022</v>
      </c>
      <c r="B4673" s="55" t="s">
        <v>30</v>
      </c>
      <c r="C4673" s="55">
        <v>1449</v>
      </c>
      <c r="D4673" s="54">
        <v>44662</v>
      </c>
      <c r="E4673" s="56">
        <v>0.66666666666666696</v>
      </c>
      <c r="F4673" s="55">
        <v>16.558</v>
      </c>
      <c r="G4673" s="55">
        <v>48.316000000000003</v>
      </c>
      <c r="H4673" s="55">
        <v>242.36799999999999</v>
      </c>
    </row>
    <row r="4674" spans="1:8" x14ac:dyDescent="0.25">
      <c r="A4674" s="55">
        <v>2022</v>
      </c>
      <c r="B4674" s="55" t="s">
        <v>30</v>
      </c>
      <c r="C4674" s="55">
        <v>1450</v>
      </c>
      <c r="D4674" s="54">
        <v>44662</v>
      </c>
      <c r="E4674" s="56">
        <v>0.70833333333333304</v>
      </c>
      <c r="F4674" s="55">
        <v>16.201000000000001</v>
      </c>
      <c r="G4674" s="55">
        <v>53.283999999999999</v>
      </c>
      <c r="H4674" s="55">
        <v>238.785</v>
      </c>
    </row>
    <row r="4675" spans="1:8" x14ac:dyDescent="0.25">
      <c r="A4675" s="55">
        <v>2022</v>
      </c>
      <c r="B4675" s="55" t="s">
        <v>30</v>
      </c>
      <c r="C4675" s="55">
        <v>1451</v>
      </c>
      <c r="D4675" s="54">
        <v>44662</v>
      </c>
      <c r="E4675" s="56">
        <v>0.75</v>
      </c>
      <c r="F4675" s="55">
        <v>15.484999999999999</v>
      </c>
      <c r="G4675" s="55">
        <v>57.890999999999998</v>
      </c>
      <c r="H4675" s="55">
        <v>232.28899999999999</v>
      </c>
    </row>
    <row r="4676" spans="1:8" x14ac:dyDescent="0.25">
      <c r="A4676" s="55">
        <v>2022</v>
      </c>
      <c r="B4676" s="55" t="s">
        <v>30</v>
      </c>
      <c r="C4676" s="55">
        <v>1452</v>
      </c>
      <c r="D4676" s="54">
        <v>44692</v>
      </c>
      <c r="E4676" s="56">
        <v>0.79166666666666696</v>
      </c>
      <c r="F4676" s="55">
        <v>14.433</v>
      </c>
      <c r="G4676" s="55">
        <v>62.908999999999999</v>
      </c>
      <c r="H4676" s="55">
        <v>223.886</v>
      </c>
    </row>
    <row r="4677" spans="1:8" x14ac:dyDescent="0.25">
      <c r="A4677" s="55">
        <v>2022</v>
      </c>
      <c r="B4677" s="55" t="s">
        <v>30</v>
      </c>
      <c r="C4677" s="55">
        <v>1453</v>
      </c>
      <c r="D4677" s="54">
        <v>44692</v>
      </c>
      <c r="E4677" s="56">
        <v>0.83333333333333304</v>
      </c>
      <c r="F4677" s="55">
        <v>13.762</v>
      </c>
      <c r="G4677" s="55">
        <v>67.206000000000003</v>
      </c>
      <c r="H4677" s="55">
        <v>212.446</v>
      </c>
    </row>
    <row r="4678" spans="1:8" x14ac:dyDescent="0.25">
      <c r="A4678" s="55">
        <v>2022</v>
      </c>
      <c r="B4678" s="55" t="s">
        <v>30</v>
      </c>
      <c r="C4678" s="55">
        <v>1454</v>
      </c>
      <c r="D4678" s="54">
        <v>44692</v>
      </c>
      <c r="E4678" s="56">
        <v>0.875</v>
      </c>
      <c r="F4678" s="55">
        <v>13.209</v>
      </c>
      <c r="G4678" s="55">
        <v>69.236999999999995</v>
      </c>
      <c r="H4678" s="55">
        <v>203.21799999999999</v>
      </c>
    </row>
    <row r="4679" spans="1:8" x14ac:dyDescent="0.25">
      <c r="A4679" s="55">
        <v>2022</v>
      </c>
      <c r="B4679" s="55" t="s">
        <v>30</v>
      </c>
      <c r="C4679" s="55">
        <v>1455</v>
      </c>
      <c r="D4679" s="54">
        <v>44692</v>
      </c>
      <c r="E4679" s="56">
        <v>0.91666666666666696</v>
      </c>
      <c r="F4679" s="55">
        <v>12.509</v>
      </c>
      <c r="G4679" s="55">
        <v>71.613</v>
      </c>
      <c r="H4679" s="55">
        <v>195.52</v>
      </c>
    </row>
    <row r="4680" spans="1:8" x14ac:dyDescent="0.25">
      <c r="A4680" s="55">
        <v>2022</v>
      </c>
      <c r="B4680" s="55" t="s">
        <v>30</v>
      </c>
      <c r="C4680" s="55">
        <v>1456</v>
      </c>
      <c r="D4680" s="54">
        <v>44692</v>
      </c>
      <c r="E4680" s="56">
        <v>0.95833333333333304</v>
      </c>
      <c r="F4680" s="55">
        <v>11.807</v>
      </c>
      <c r="G4680" s="55">
        <v>73.897999999999996</v>
      </c>
      <c r="H4680" s="55">
        <v>185.40899999999999</v>
      </c>
    </row>
    <row r="4681" spans="1:8" x14ac:dyDescent="0.25">
      <c r="A4681" s="55">
        <v>2022</v>
      </c>
      <c r="B4681" s="55" t="s">
        <v>30</v>
      </c>
      <c r="C4681" s="55">
        <v>1457</v>
      </c>
      <c r="D4681" s="54">
        <v>44692</v>
      </c>
      <c r="E4681" s="56">
        <v>0</v>
      </c>
      <c r="F4681" s="55">
        <v>11.005000000000001</v>
      </c>
      <c r="G4681" s="55">
        <v>75.823999999999998</v>
      </c>
      <c r="H4681" s="55">
        <v>175.35499999999999</v>
      </c>
    </row>
    <row r="4682" spans="1:8" x14ac:dyDescent="0.25">
      <c r="A4682" s="55">
        <v>2022</v>
      </c>
      <c r="B4682" s="55" t="s">
        <v>30</v>
      </c>
      <c r="C4682" s="55">
        <v>1458</v>
      </c>
      <c r="D4682" s="54">
        <v>44692</v>
      </c>
      <c r="E4682" s="56">
        <v>4.1666666666666664E-2</v>
      </c>
      <c r="F4682" s="55">
        <v>11.102</v>
      </c>
      <c r="G4682" s="55">
        <v>77.941999999999993</v>
      </c>
      <c r="H4682" s="55">
        <v>162.339</v>
      </c>
    </row>
    <row r="4683" spans="1:8" x14ac:dyDescent="0.25">
      <c r="A4683" s="55">
        <v>2022</v>
      </c>
      <c r="B4683" s="55" t="s">
        <v>30</v>
      </c>
      <c r="C4683" s="55">
        <v>1459</v>
      </c>
      <c r="D4683" s="54">
        <v>44692</v>
      </c>
      <c r="E4683" s="56">
        <v>8.3333333333333329E-2</v>
      </c>
      <c r="F4683" s="55">
        <v>13.04</v>
      </c>
      <c r="G4683" s="55">
        <v>78.106999999999999</v>
      </c>
      <c r="H4683" s="55">
        <v>149.48599999999999</v>
      </c>
    </row>
    <row r="4684" spans="1:8" x14ac:dyDescent="0.25">
      <c r="A4684" s="55">
        <v>2022</v>
      </c>
      <c r="B4684" s="55" t="s">
        <v>30</v>
      </c>
      <c r="C4684" s="55">
        <v>1460</v>
      </c>
      <c r="D4684" s="54">
        <v>44692</v>
      </c>
      <c r="E4684" s="56">
        <v>0.125</v>
      </c>
      <c r="F4684" s="55">
        <v>25.065000000000001</v>
      </c>
      <c r="G4684" s="55">
        <v>61.259</v>
      </c>
      <c r="H4684" s="55">
        <v>143.30500000000001</v>
      </c>
    </row>
    <row r="4685" spans="1:8" x14ac:dyDescent="0.25">
      <c r="A4685" s="55">
        <v>2022</v>
      </c>
      <c r="B4685" s="55" t="s">
        <v>30</v>
      </c>
      <c r="C4685" s="55">
        <v>1461</v>
      </c>
      <c r="D4685" s="54">
        <v>44692</v>
      </c>
      <c r="E4685" s="56">
        <v>0.16666666666666666</v>
      </c>
      <c r="F4685" s="55">
        <v>34.704000000000001</v>
      </c>
      <c r="G4685" s="55">
        <v>36.97</v>
      </c>
      <c r="H4685" s="55">
        <v>168.726</v>
      </c>
    </row>
    <row r="4686" spans="1:8" x14ac:dyDescent="0.25">
      <c r="A4686" s="55">
        <v>2022</v>
      </c>
      <c r="B4686" s="55" t="s">
        <v>30</v>
      </c>
      <c r="C4686" s="55">
        <v>1462</v>
      </c>
      <c r="D4686" s="54">
        <v>44692</v>
      </c>
      <c r="E4686" s="56">
        <v>0.20833333333333334</v>
      </c>
      <c r="F4686" s="55">
        <v>41.795000000000002</v>
      </c>
      <c r="G4686" s="55">
        <v>23.898</v>
      </c>
      <c r="H4686" s="55">
        <v>137.619</v>
      </c>
    </row>
    <row r="4687" spans="1:8" x14ac:dyDescent="0.25">
      <c r="A4687" s="55">
        <v>2022</v>
      </c>
      <c r="B4687" s="55" t="s">
        <v>30</v>
      </c>
      <c r="C4687" s="55">
        <v>1463</v>
      </c>
      <c r="D4687" s="54">
        <v>44692</v>
      </c>
      <c r="E4687" s="56">
        <v>0.25</v>
      </c>
      <c r="F4687" s="55">
        <v>46.320999999999998</v>
      </c>
      <c r="G4687" s="55">
        <v>18</v>
      </c>
      <c r="H4687" s="55">
        <v>135.89599999999999</v>
      </c>
    </row>
    <row r="4688" spans="1:8" x14ac:dyDescent="0.25">
      <c r="A4688" s="55">
        <v>2022</v>
      </c>
      <c r="B4688" s="55" t="s">
        <v>30</v>
      </c>
      <c r="C4688" s="55">
        <v>1464</v>
      </c>
      <c r="D4688" s="54">
        <v>44692</v>
      </c>
      <c r="E4688" s="56">
        <v>0.29166666666666669</v>
      </c>
      <c r="F4688" s="55">
        <v>44.564999999999998</v>
      </c>
      <c r="G4688" s="55">
        <v>16.626000000000001</v>
      </c>
      <c r="H4688" s="55">
        <v>136.23400000000001</v>
      </c>
    </row>
    <row r="4689" spans="1:8" x14ac:dyDescent="0.25">
      <c r="A4689" s="55">
        <v>2022</v>
      </c>
      <c r="B4689" s="55" t="s">
        <v>30</v>
      </c>
      <c r="C4689" s="55">
        <v>1465</v>
      </c>
      <c r="D4689" s="54">
        <v>44692</v>
      </c>
      <c r="E4689" s="56">
        <v>0.33333333333333331</v>
      </c>
      <c r="F4689" s="55">
        <v>33.104999999999997</v>
      </c>
      <c r="G4689" s="55">
        <v>25.567</v>
      </c>
      <c r="H4689" s="55">
        <v>136.23400000000001</v>
      </c>
    </row>
    <row r="4690" spans="1:8" x14ac:dyDescent="0.25">
      <c r="A4690" s="55">
        <v>2022</v>
      </c>
      <c r="B4690" s="55" t="s">
        <v>30</v>
      </c>
      <c r="C4690" s="55">
        <v>1466</v>
      </c>
      <c r="D4690" s="54">
        <v>44692</v>
      </c>
      <c r="E4690" s="56">
        <v>0.375</v>
      </c>
      <c r="F4690" s="55">
        <v>28.965</v>
      </c>
      <c r="G4690" s="55">
        <v>31.379000000000001</v>
      </c>
      <c r="H4690" s="55">
        <v>136.23400000000001</v>
      </c>
    </row>
    <row r="4691" spans="1:8" x14ac:dyDescent="0.25">
      <c r="A4691" s="55">
        <v>2022</v>
      </c>
      <c r="B4691" s="55" t="s">
        <v>30</v>
      </c>
      <c r="C4691" s="55">
        <v>1467</v>
      </c>
      <c r="D4691" s="54">
        <v>44692</v>
      </c>
      <c r="E4691" s="56">
        <v>0.41666666666666669</v>
      </c>
      <c r="F4691" s="55">
        <v>39.799999999999997</v>
      </c>
      <c r="G4691" s="55">
        <v>20.184999999999999</v>
      </c>
      <c r="H4691" s="55">
        <v>136.23400000000001</v>
      </c>
    </row>
    <row r="4692" spans="1:8" x14ac:dyDescent="0.25">
      <c r="A4692" s="55">
        <v>2022</v>
      </c>
      <c r="B4692" s="55" t="s">
        <v>30</v>
      </c>
      <c r="C4692" s="55">
        <v>1468</v>
      </c>
      <c r="D4692" s="54">
        <v>44692</v>
      </c>
      <c r="E4692" s="56">
        <v>0.45833333333333331</v>
      </c>
      <c r="F4692" s="55">
        <v>41.942</v>
      </c>
      <c r="G4692" s="55">
        <v>19.260000000000002</v>
      </c>
      <c r="H4692" s="55">
        <v>149.011</v>
      </c>
    </row>
    <row r="4693" spans="1:8" x14ac:dyDescent="0.25">
      <c r="A4693" s="55">
        <v>2022</v>
      </c>
      <c r="B4693" s="55" t="s">
        <v>30</v>
      </c>
      <c r="C4693" s="55">
        <v>1469</v>
      </c>
      <c r="D4693" s="54">
        <v>44692</v>
      </c>
      <c r="E4693" s="56">
        <v>0.5</v>
      </c>
      <c r="F4693" s="55">
        <v>30.167000000000002</v>
      </c>
      <c r="G4693" s="55">
        <v>28.88</v>
      </c>
      <c r="H4693" s="55">
        <v>229.32900000000001</v>
      </c>
    </row>
    <row r="4694" spans="1:8" x14ac:dyDescent="0.25">
      <c r="A4694" s="55">
        <v>2022</v>
      </c>
      <c r="B4694" s="55" t="s">
        <v>30</v>
      </c>
      <c r="C4694" s="55">
        <v>1470</v>
      </c>
      <c r="D4694" s="54">
        <v>44692</v>
      </c>
      <c r="E4694" s="56">
        <v>0.54166666666666663</v>
      </c>
      <c r="F4694" s="55">
        <v>24.823</v>
      </c>
      <c r="G4694" s="55">
        <v>37.435000000000002</v>
      </c>
      <c r="H4694" s="55">
        <v>229.32900000000001</v>
      </c>
    </row>
    <row r="4695" spans="1:8" x14ac:dyDescent="0.25">
      <c r="A4695" s="55">
        <v>2022</v>
      </c>
      <c r="B4695" s="55" t="s">
        <v>30</v>
      </c>
      <c r="C4695" s="55">
        <v>1471</v>
      </c>
      <c r="D4695" s="54">
        <v>44692</v>
      </c>
      <c r="E4695" s="56">
        <v>0.58333333333333337</v>
      </c>
      <c r="F4695" s="55">
        <v>25.04</v>
      </c>
      <c r="G4695" s="55">
        <v>37.92</v>
      </c>
      <c r="H4695" s="55">
        <v>232.28899999999999</v>
      </c>
    </row>
    <row r="4696" spans="1:8" x14ac:dyDescent="0.25">
      <c r="A4696" s="55">
        <v>2022</v>
      </c>
      <c r="B4696" s="55" t="s">
        <v>30</v>
      </c>
      <c r="C4696" s="55">
        <v>1472</v>
      </c>
      <c r="D4696" s="54">
        <v>44692</v>
      </c>
      <c r="E4696" s="56">
        <v>0.625</v>
      </c>
      <c r="F4696" s="55">
        <v>19.294</v>
      </c>
      <c r="G4696" s="55">
        <v>43.820999999999998</v>
      </c>
      <c r="H4696" s="55">
        <v>250.36699999999999</v>
      </c>
    </row>
    <row r="4697" spans="1:8" x14ac:dyDescent="0.25">
      <c r="A4697" s="55">
        <v>2022</v>
      </c>
      <c r="B4697" s="55" t="s">
        <v>30</v>
      </c>
      <c r="C4697" s="55">
        <v>1473</v>
      </c>
      <c r="D4697" s="54">
        <v>44692</v>
      </c>
      <c r="E4697" s="56">
        <v>0.66666666666666663</v>
      </c>
      <c r="F4697" s="55">
        <v>17.225000000000001</v>
      </c>
      <c r="G4697" s="55">
        <v>49.87</v>
      </c>
      <c r="H4697" s="55">
        <v>242.36799999999999</v>
      </c>
    </row>
    <row r="4698" spans="1:8" x14ac:dyDescent="0.25">
      <c r="A4698" s="55">
        <v>2022</v>
      </c>
      <c r="B4698" s="55" t="s">
        <v>30</v>
      </c>
      <c r="C4698" s="55">
        <v>1474</v>
      </c>
      <c r="D4698" s="54">
        <v>44692</v>
      </c>
      <c r="E4698" s="56">
        <v>0.70833333333333337</v>
      </c>
      <c r="F4698" s="55">
        <v>16.152999999999999</v>
      </c>
      <c r="G4698" s="55">
        <v>53.798000000000002</v>
      </c>
      <c r="H4698" s="55">
        <v>238.785</v>
      </c>
    </row>
    <row r="4699" spans="1:8" x14ac:dyDescent="0.25">
      <c r="A4699" s="55">
        <v>2022</v>
      </c>
      <c r="B4699" s="55" t="s">
        <v>30</v>
      </c>
      <c r="C4699" s="55">
        <v>1475</v>
      </c>
      <c r="D4699" s="54">
        <v>44692</v>
      </c>
      <c r="E4699" s="56">
        <v>0.75</v>
      </c>
      <c r="F4699" s="55">
        <v>15.843</v>
      </c>
      <c r="G4699" s="55">
        <v>58.970999999999997</v>
      </c>
      <c r="H4699" s="55">
        <v>229.32900000000001</v>
      </c>
    </row>
    <row r="4700" spans="1:8" x14ac:dyDescent="0.25">
      <c r="A4700" s="55">
        <v>2022</v>
      </c>
      <c r="B4700" s="55" t="s">
        <v>30</v>
      </c>
      <c r="C4700" s="55">
        <v>1476</v>
      </c>
      <c r="D4700" s="54">
        <v>44723</v>
      </c>
      <c r="E4700" s="56">
        <v>0.79166666666666663</v>
      </c>
      <c r="F4700" s="55">
        <v>15.939</v>
      </c>
      <c r="G4700" s="55">
        <v>63.194000000000003</v>
      </c>
      <c r="H4700" s="55">
        <v>221.37299999999999</v>
      </c>
    </row>
    <row r="4701" spans="1:8" x14ac:dyDescent="0.25">
      <c r="A4701" s="55">
        <v>2022</v>
      </c>
      <c r="B4701" s="55" t="s">
        <v>30</v>
      </c>
      <c r="C4701" s="55">
        <v>1477</v>
      </c>
      <c r="D4701" s="54">
        <v>44723</v>
      </c>
      <c r="E4701" s="56">
        <v>0.83333333333333337</v>
      </c>
      <c r="F4701" s="55">
        <v>15.318</v>
      </c>
      <c r="G4701" s="55">
        <v>65.736999999999995</v>
      </c>
      <c r="H4701" s="55">
        <v>214.52799999999999</v>
      </c>
    </row>
    <row r="4702" spans="1:8" x14ac:dyDescent="0.25">
      <c r="A4702" s="55">
        <v>2022</v>
      </c>
      <c r="B4702" s="55" t="s">
        <v>30</v>
      </c>
      <c r="C4702" s="55">
        <v>1478</v>
      </c>
      <c r="D4702" s="54">
        <v>44723</v>
      </c>
      <c r="E4702" s="56">
        <v>0.875</v>
      </c>
      <c r="F4702" s="55">
        <v>14.673</v>
      </c>
      <c r="G4702" s="55">
        <v>69.396000000000001</v>
      </c>
      <c r="H4702" s="55">
        <v>204.92500000000001</v>
      </c>
    </row>
    <row r="4703" spans="1:8" x14ac:dyDescent="0.25">
      <c r="A4703" s="55">
        <v>2022</v>
      </c>
      <c r="B4703" s="55" t="s">
        <v>30</v>
      </c>
      <c r="C4703" s="55">
        <v>1479</v>
      </c>
      <c r="D4703" s="54">
        <v>44723</v>
      </c>
      <c r="E4703" s="56">
        <v>0.91666666666666663</v>
      </c>
      <c r="F4703" s="55">
        <v>13.906000000000001</v>
      </c>
      <c r="G4703" s="55">
        <v>71.513999999999996</v>
      </c>
      <c r="H4703" s="55">
        <v>196.96</v>
      </c>
    </row>
    <row r="4704" spans="1:8" x14ac:dyDescent="0.25">
      <c r="A4704" s="55">
        <v>2022</v>
      </c>
      <c r="B4704" s="55" t="s">
        <v>30</v>
      </c>
      <c r="C4704" s="55">
        <v>1480</v>
      </c>
      <c r="D4704" s="54">
        <v>44723</v>
      </c>
      <c r="E4704" s="56">
        <v>0.95833333333333337</v>
      </c>
      <c r="F4704" s="55">
        <v>13.087999999999999</v>
      </c>
      <c r="G4704" s="55">
        <v>74.015000000000001</v>
      </c>
      <c r="H4704" s="55">
        <v>186.55500000000001</v>
      </c>
    </row>
    <row r="4705" spans="1:8" x14ac:dyDescent="0.25">
      <c r="A4705" s="55">
        <v>2022</v>
      </c>
      <c r="B4705" s="55" t="s">
        <v>30</v>
      </c>
      <c r="C4705" s="55">
        <v>1481</v>
      </c>
      <c r="D4705" s="54">
        <v>44723</v>
      </c>
      <c r="E4705" s="56">
        <v>0.54166666666666696</v>
      </c>
      <c r="F4705" s="55">
        <v>12.63</v>
      </c>
      <c r="G4705" s="55">
        <v>76.69</v>
      </c>
      <c r="H4705" s="55">
        <v>174.46799999999999</v>
      </c>
    </row>
    <row r="4706" spans="1:8" x14ac:dyDescent="0.25">
      <c r="A4706" s="55">
        <v>2022</v>
      </c>
      <c r="B4706" s="55" t="s">
        <v>30</v>
      </c>
      <c r="C4706" s="55">
        <v>1482</v>
      </c>
      <c r="D4706" s="54">
        <v>44723</v>
      </c>
      <c r="E4706" s="56">
        <v>0.58333333333333304</v>
      </c>
      <c r="F4706" s="55">
        <v>12.654</v>
      </c>
      <c r="G4706" s="55">
        <v>79.375</v>
      </c>
      <c r="H4706" s="55">
        <v>159.17699999999999</v>
      </c>
    </row>
    <row r="4707" spans="1:8" x14ac:dyDescent="0.25">
      <c r="A4707" s="55">
        <v>2022</v>
      </c>
      <c r="B4707" s="55" t="s">
        <v>30</v>
      </c>
      <c r="C4707" s="55">
        <v>1483</v>
      </c>
      <c r="D4707" s="54">
        <v>44723</v>
      </c>
      <c r="E4707" s="56">
        <v>0.625</v>
      </c>
      <c r="F4707" s="55">
        <v>14.409000000000001</v>
      </c>
      <c r="G4707" s="55">
        <v>79.864999999999995</v>
      </c>
      <c r="H4707" s="55">
        <v>143.30500000000001</v>
      </c>
    </row>
    <row r="4708" spans="1:8" x14ac:dyDescent="0.25">
      <c r="A4708" s="55">
        <v>2022</v>
      </c>
      <c r="B4708" s="55" t="s">
        <v>30</v>
      </c>
      <c r="C4708" s="55">
        <v>1484</v>
      </c>
      <c r="D4708" s="54">
        <v>44723</v>
      </c>
      <c r="E4708" s="56">
        <v>0.66666666666666696</v>
      </c>
      <c r="F4708" s="55">
        <v>27.677</v>
      </c>
      <c r="G4708" s="55">
        <v>59.286999999999999</v>
      </c>
      <c r="H4708" s="55">
        <v>140.929</v>
      </c>
    </row>
    <row r="4709" spans="1:8" x14ac:dyDescent="0.25">
      <c r="A4709" s="55">
        <v>2022</v>
      </c>
      <c r="B4709" s="55" t="s">
        <v>30</v>
      </c>
      <c r="C4709" s="55">
        <v>1485</v>
      </c>
      <c r="D4709" s="54">
        <v>44723</v>
      </c>
      <c r="E4709" s="56">
        <v>0.70833333333333304</v>
      </c>
      <c r="F4709" s="55">
        <v>36.362000000000002</v>
      </c>
      <c r="G4709" s="55">
        <v>33.183999999999997</v>
      </c>
      <c r="H4709" s="55">
        <v>168.726</v>
      </c>
    </row>
    <row r="4710" spans="1:8" x14ac:dyDescent="0.25">
      <c r="A4710" s="55">
        <v>2022</v>
      </c>
      <c r="B4710" s="55" t="s">
        <v>30</v>
      </c>
      <c r="C4710" s="55">
        <v>1486</v>
      </c>
      <c r="D4710" s="54">
        <v>44723</v>
      </c>
      <c r="E4710" s="56">
        <v>0.75</v>
      </c>
      <c r="F4710" s="55">
        <v>42.743000000000002</v>
      </c>
      <c r="G4710" s="55">
        <v>22.45</v>
      </c>
      <c r="H4710" s="55">
        <v>135.89599999999999</v>
      </c>
    </row>
    <row r="4711" spans="1:8" x14ac:dyDescent="0.25">
      <c r="A4711" s="55">
        <v>2022</v>
      </c>
      <c r="B4711" s="55" t="s">
        <v>30</v>
      </c>
      <c r="C4711" s="55">
        <v>1487</v>
      </c>
      <c r="D4711" s="54">
        <v>44723</v>
      </c>
      <c r="E4711" s="56">
        <v>0.79166666666666696</v>
      </c>
      <c r="F4711" s="55">
        <v>46.576999999999998</v>
      </c>
      <c r="G4711" s="55">
        <v>16.798999999999999</v>
      </c>
      <c r="H4711" s="55">
        <v>135.56100000000001</v>
      </c>
    </row>
    <row r="4712" spans="1:8" x14ac:dyDescent="0.25">
      <c r="A4712" s="55">
        <v>2022</v>
      </c>
      <c r="B4712" s="55" t="s">
        <v>30</v>
      </c>
      <c r="C4712" s="55">
        <v>1488</v>
      </c>
      <c r="D4712" s="54">
        <v>44723</v>
      </c>
      <c r="E4712" s="56">
        <v>0.83333333333333304</v>
      </c>
      <c r="F4712" s="55">
        <v>46.384999999999998</v>
      </c>
      <c r="G4712" s="55">
        <v>15.497999999999999</v>
      </c>
      <c r="H4712" s="55">
        <v>136.23400000000001</v>
      </c>
    </row>
    <row r="4713" spans="1:8" x14ac:dyDescent="0.25">
      <c r="A4713" s="55">
        <v>2022</v>
      </c>
      <c r="B4713" s="55" t="s">
        <v>30</v>
      </c>
      <c r="C4713" s="55">
        <v>1489</v>
      </c>
      <c r="D4713" s="54">
        <v>44723</v>
      </c>
      <c r="E4713" s="56">
        <v>0.875</v>
      </c>
      <c r="F4713" s="55">
        <v>35.582000000000001</v>
      </c>
      <c r="G4713" s="55">
        <v>21.009</v>
      </c>
      <c r="H4713" s="55">
        <v>212.446</v>
      </c>
    </row>
    <row r="4714" spans="1:8" x14ac:dyDescent="0.25">
      <c r="A4714" s="55">
        <v>2022</v>
      </c>
      <c r="B4714" s="55" t="s">
        <v>30</v>
      </c>
      <c r="C4714" s="55">
        <v>1490</v>
      </c>
      <c r="D4714" s="54">
        <v>44723</v>
      </c>
      <c r="E4714" s="56">
        <v>0.91666666666666696</v>
      </c>
      <c r="F4714" s="55">
        <v>30.545000000000002</v>
      </c>
      <c r="G4714" s="55">
        <v>27.324999999999999</v>
      </c>
      <c r="H4714" s="55">
        <v>136.57599999999999</v>
      </c>
    </row>
    <row r="4715" spans="1:8" x14ac:dyDescent="0.25">
      <c r="A4715" s="55">
        <v>2022</v>
      </c>
      <c r="B4715" s="55" t="s">
        <v>30</v>
      </c>
      <c r="C4715" s="55">
        <v>1491</v>
      </c>
      <c r="D4715" s="54">
        <v>44723</v>
      </c>
      <c r="E4715" s="56">
        <v>0.95833333333333304</v>
      </c>
      <c r="F4715" s="55">
        <v>41.298000000000002</v>
      </c>
      <c r="G4715" s="55">
        <v>19.405000000000001</v>
      </c>
      <c r="H4715" s="55">
        <v>135.89599999999999</v>
      </c>
    </row>
    <row r="4716" spans="1:8" x14ac:dyDescent="0.25">
      <c r="A4716" s="55">
        <v>2022</v>
      </c>
      <c r="B4716" s="55" t="s">
        <v>30</v>
      </c>
      <c r="C4716" s="55">
        <v>1492</v>
      </c>
      <c r="D4716" s="54">
        <v>44723</v>
      </c>
      <c r="E4716" s="56">
        <v>0</v>
      </c>
      <c r="F4716" s="55">
        <v>44.042999999999999</v>
      </c>
      <c r="G4716" s="55">
        <v>18.172999999999998</v>
      </c>
      <c r="H4716" s="55">
        <v>148.541</v>
      </c>
    </row>
    <row r="4717" spans="1:8" x14ac:dyDescent="0.25">
      <c r="A4717" s="55">
        <v>2022</v>
      </c>
      <c r="B4717" s="55" t="s">
        <v>30</v>
      </c>
      <c r="C4717" s="55">
        <v>1493</v>
      </c>
      <c r="D4717" s="54">
        <v>44723</v>
      </c>
      <c r="E4717" s="56">
        <v>4.1666666666666664E-2</v>
      </c>
      <c r="F4717" s="55">
        <v>29.04</v>
      </c>
      <c r="G4717" s="55">
        <v>31.454000000000001</v>
      </c>
      <c r="H4717" s="55">
        <v>190.18</v>
      </c>
    </row>
    <row r="4718" spans="1:8" x14ac:dyDescent="0.25">
      <c r="A4718" s="55">
        <v>2022</v>
      </c>
      <c r="B4718" s="55" t="s">
        <v>30</v>
      </c>
      <c r="C4718" s="55">
        <v>1494</v>
      </c>
      <c r="D4718" s="54">
        <v>44723</v>
      </c>
      <c r="E4718" s="56">
        <v>8.3333333333333329E-2</v>
      </c>
      <c r="F4718" s="55">
        <v>25.939</v>
      </c>
      <c r="G4718" s="55">
        <v>38.045000000000002</v>
      </c>
      <c r="H4718" s="55">
        <v>229.32900000000001</v>
      </c>
    </row>
    <row r="4719" spans="1:8" x14ac:dyDescent="0.25">
      <c r="A4719" s="55">
        <v>2022</v>
      </c>
      <c r="B4719" s="55" t="s">
        <v>30</v>
      </c>
      <c r="C4719" s="55">
        <v>1495</v>
      </c>
      <c r="D4719" s="54">
        <v>44723</v>
      </c>
      <c r="E4719" s="56">
        <v>0.125</v>
      </c>
      <c r="F4719" s="55">
        <v>26.329000000000001</v>
      </c>
      <c r="G4719" s="55">
        <v>38.183999999999997</v>
      </c>
      <c r="H4719" s="55">
        <v>229.32900000000001</v>
      </c>
    </row>
    <row r="4720" spans="1:8" x14ac:dyDescent="0.25">
      <c r="A4720" s="55">
        <v>2022</v>
      </c>
      <c r="B4720" s="55" t="s">
        <v>30</v>
      </c>
      <c r="C4720" s="55">
        <v>1496</v>
      </c>
      <c r="D4720" s="54">
        <v>44723</v>
      </c>
      <c r="E4720" s="56">
        <v>0.16666666666666666</v>
      </c>
      <c r="F4720" s="55">
        <v>20.555</v>
      </c>
      <c r="G4720" s="55">
        <v>45.695999999999998</v>
      </c>
      <c r="H4720" s="55">
        <v>250.36699999999999</v>
      </c>
    </row>
    <row r="4721" spans="1:8" x14ac:dyDescent="0.25">
      <c r="A4721" s="55">
        <v>2022</v>
      </c>
      <c r="B4721" s="55" t="s">
        <v>30</v>
      </c>
      <c r="C4721" s="55">
        <v>1497</v>
      </c>
      <c r="D4721" s="54">
        <v>44723</v>
      </c>
      <c r="E4721" s="56">
        <v>0.20833333333333334</v>
      </c>
      <c r="F4721" s="55">
        <v>18.2</v>
      </c>
      <c r="G4721" s="55">
        <v>49.844000000000001</v>
      </c>
      <c r="H4721" s="55">
        <v>242.36799999999999</v>
      </c>
    </row>
    <row r="4722" spans="1:8" x14ac:dyDescent="0.25">
      <c r="A4722" s="55">
        <v>2022</v>
      </c>
      <c r="B4722" s="55" t="s">
        <v>30</v>
      </c>
      <c r="C4722" s="55">
        <v>1498</v>
      </c>
      <c r="D4722" s="54">
        <v>44723</v>
      </c>
      <c r="E4722" s="56">
        <v>0.25</v>
      </c>
      <c r="F4722" s="55">
        <v>17.986000000000001</v>
      </c>
      <c r="G4722" s="55">
        <v>53.323</v>
      </c>
      <c r="H4722" s="55">
        <v>238.785</v>
      </c>
    </row>
    <row r="4723" spans="1:8" x14ac:dyDescent="0.25">
      <c r="A4723" s="55">
        <v>2022</v>
      </c>
      <c r="B4723" s="55" t="s">
        <v>30</v>
      </c>
      <c r="C4723" s="55">
        <v>1499</v>
      </c>
      <c r="D4723" s="54">
        <v>44723</v>
      </c>
      <c r="E4723" s="56">
        <v>0.29166666666666669</v>
      </c>
      <c r="F4723" s="55">
        <v>17.843</v>
      </c>
      <c r="G4723" s="55">
        <v>57.286000000000001</v>
      </c>
      <c r="H4723" s="55">
        <v>232.28899999999999</v>
      </c>
    </row>
    <row r="4724" spans="1:8" x14ac:dyDescent="0.25">
      <c r="A4724" s="55">
        <v>2022</v>
      </c>
      <c r="B4724" s="55" t="s">
        <v>30</v>
      </c>
      <c r="C4724" s="55">
        <v>1500</v>
      </c>
      <c r="D4724" s="54">
        <v>44753</v>
      </c>
      <c r="E4724" s="56">
        <v>0.33333333333333331</v>
      </c>
      <c r="F4724" s="55">
        <v>16.606000000000002</v>
      </c>
      <c r="G4724" s="55">
        <v>62.265999999999998</v>
      </c>
      <c r="H4724" s="55">
        <v>223.886</v>
      </c>
    </row>
    <row r="4725" spans="1:8" x14ac:dyDescent="0.25">
      <c r="A4725" s="55">
        <v>2022</v>
      </c>
      <c r="B4725" s="55" t="s">
        <v>30</v>
      </c>
      <c r="C4725" s="55">
        <v>1501</v>
      </c>
      <c r="D4725" s="54">
        <v>44753</v>
      </c>
      <c r="E4725" s="56">
        <v>0.375</v>
      </c>
      <c r="F4725" s="55">
        <v>15.986000000000001</v>
      </c>
      <c r="G4725" s="55">
        <v>67.200999999999993</v>
      </c>
      <c r="H4725" s="55">
        <v>214.52799999999999</v>
      </c>
    </row>
    <row r="4726" spans="1:8" x14ac:dyDescent="0.25">
      <c r="A4726" s="55">
        <v>2022</v>
      </c>
      <c r="B4726" s="55" t="s">
        <v>30</v>
      </c>
      <c r="C4726" s="55">
        <v>1502</v>
      </c>
      <c r="D4726" s="54">
        <v>44753</v>
      </c>
      <c r="E4726" s="56">
        <v>0.41666666666666669</v>
      </c>
      <c r="F4726" s="55">
        <v>15.366</v>
      </c>
      <c r="G4726" s="55">
        <v>70.16</v>
      </c>
      <c r="H4726" s="55">
        <v>203.21799999999999</v>
      </c>
    </row>
    <row r="4727" spans="1:8" x14ac:dyDescent="0.25">
      <c r="A4727" s="55">
        <v>2022</v>
      </c>
      <c r="B4727" s="55" t="s">
        <v>30</v>
      </c>
      <c r="C4727" s="55">
        <v>1503</v>
      </c>
      <c r="D4727" s="54">
        <v>44753</v>
      </c>
      <c r="E4727" s="56">
        <v>0.45833333333333331</v>
      </c>
      <c r="F4727" s="55">
        <v>14.194000000000001</v>
      </c>
      <c r="G4727" s="55">
        <v>72.14</v>
      </c>
      <c r="H4727" s="55">
        <v>195.52</v>
      </c>
    </row>
    <row r="4728" spans="1:8" x14ac:dyDescent="0.25">
      <c r="A4728" s="55">
        <v>2022</v>
      </c>
      <c r="B4728" s="55" t="s">
        <v>30</v>
      </c>
      <c r="C4728" s="55">
        <v>1504</v>
      </c>
      <c r="D4728" s="54">
        <v>44753</v>
      </c>
      <c r="E4728" s="56">
        <v>0.5</v>
      </c>
      <c r="F4728" s="55">
        <v>13.954000000000001</v>
      </c>
      <c r="G4728" s="55">
        <v>74.977999999999994</v>
      </c>
      <c r="H4728" s="55">
        <v>183.20400000000001</v>
      </c>
    </row>
    <row r="4729" spans="1:8" x14ac:dyDescent="0.25">
      <c r="A4729" s="55">
        <v>2022</v>
      </c>
      <c r="B4729" s="55" t="s">
        <v>30</v>
      </c>
      <c r="C4729" s="55">
        <v>1505</v>
      </c>
      <c r="D4729" s="54">
        <v>44753</v>
      </c>
      <c r="E4729" s="56">
        <v>0.54166666666666663</v>
      </c>
      <c r="F4729" s="55">
        <v>13.137</v>
      </c>
      <c r="G4729" s="55">
        <v>76.545000000000002</v>
      </c>
      <c r="H4729" s="55">
        <v>173.59800000000001</v>
      </c>
    </row>
    <row r="4730" spans="1:8" x14ac:dyDescent="0.25">
      <c r="A4730" s="55">
        <v>2022</v>
      </c>
      <c r="B4730" s="55" t="s">
        <v>30</v>
      </c>
      <c r="C4730" s="55">
        <v>1506</v>
      </c>
      <c r="D4730" s="54">
        <v>44753</v>
      </c>
      <c r="E4730" s="56">
        <v>0.58333333333333337</v>
      </c>
      <c r="F4730" s="55">
        <v>13.04</v>
      </c>
      <c r="G4730" s="55">
        <v>79.238</v>
      </c>
      <c r="H4730" s="55">
        <v>160.41300000000001</v>
      </c>
    </row>
    <row r="4731" spans="1:8" x14ac:dyDescent="0.25">
      <c r="A4731" s="55">
        <v>2022</v>
      </c>
      <c r="B4731" s="55" t="s">
        <v>30</v>
      </c>
      <c r="C4731" s="55">
        <v>1507</v>
      </c>
      <c r="D4731" s="54">
        <v>44753</v>
      </c>
      <c r="E4731" s="56">
        <v>0.625</v>
      </c>
      <c r="F4731" s="55">
        <v>14.744999999999999</v>
      </c>
      <c r="G4731" s="55">
        <v>79.385000000000005</v>
      </c>
      <c r="H4731" s="55">
        <v>144.13</v>
      </c>
    </row>
    <row r="4732" spans="1:8" x14ac:dyDescent="0.25">
      <c r="A4732" s="55">
        <v>2022</v>
      </c>
      <c r="B4732" s="55" t="s">
        <v>30</v>
      </c>
      <c r="C4732" s="55">
        <v>1508</v>
      </c>
      <c r="D4732" s="54">
        <v>44753</v>
      </c>
      <c r="E4732" s="56">
        <v>0.66666666666666663</v>
      </c>
      <c r="F4732" s="55">
        <v>27.481000000000002</v>
      </c>
      <c r="G4732" s="55">
        <v>58.351999999999997</v>
      </c>
      <c r="H4732" s="55">
        <v>144.97399999999999</v>
      </c>
    </row>
    <row r="4733" spans="1:8" x14ac:dyDescent="0.25">
      <c r="A4733" s="55">
        <v>2022</v>
      </c>
      <c r="B4733" s="55" t="s">
        <v>30</v>
      </c>
      <c r="C4733" s="55">
        <v>1509</v>
      </c>
      <c r="D4733" s="54">
        <v>44753</v>
      </c>
      <c r="E4733" s="56">
        <v>0.70833333333333337</v>
      </c>
      <c r="F4733" s="55">
        <v>36.470999999999997</v>
      </c>
      <c r="G4733" s="55">
        <v>33.262999999999998</v>
      </c>
      <c r="H4733" s="55">
        <v>167.96600000000001</v>
      </c>
    </row>
    <row r="4734" spans="1:8" x14ac:dyDescent="0.25">
      <c r="A4734" s="55">
        <v>2022</v>
      </c>
      <c r="B4734" s="55" t="s">
        <v>30</v>
      </c>
      <c r="C4734" s="55">
        <v>1510</v>
      </c>
      <c r="D4734" s="54">
        <v>44753</v>
      </c>
      <c r="E4734" s="56">
        <v>0.75</v>
      </c>
      <c r="F4734" s="55">
        <v>42.713999999999999</v>
      </c>
      <c r="G4734" s="55">
        <v>22.736999999999998</v>
      </c>
      <c r="H4734" s="55">
        <v>135.56100000000001</v>
      </c>
    </row>
    <row r="4735" spans="1:8" x14ac:dyDescent="0.25">
      <c r="A4735" s="55">
        <v>2022</v>
      </c>
      <c r="B4735" s="55" t="s">
        <v>30</v>
      </c>
      <c r="C4735" s="55">
        <v>1511</v>
      </c>
      <c r="D4735" s="54">
        <v>44753</v>
      </c>
      <c r="E4735" s="56">
        <v>0.79166666666666663</v>
      </c>
      <c r="F4735" s="55">
        <v>47.81</v>
      </c>
      <c r="G4735" s="55">
        <v>17.635000000000002</v>
      </c>
      <c r="H4735" s="55">
        <v>135.56100000000001</v>
      </c>
    </row>
    <row r="4736" spans="1:8" x14ac:dyDescent="0.25">
      <c r="A4736" s="55">
        <v>2022</v>
      </c>
      <c r="B4736" s="55" t="s">
        <v>30</v>
      </c>
      <c r="C4736" s="55">
        <v>1512</v>
      </c>
      <c r="D4736" s="54">
        <v>44753</v>
      </c>
      <c r="E4736" s="56">
        <v>0.83333333333333337</v>
      </c>
      <c r="F4736" s="55">
        <v>47.091999999999999</v>
      </c>
      <c r="G4736" s="55">
        <v>15.679</v>
      </c>
      <c r="H4736" s="55">
        <v>135.89599999999999</v>
      </c>
    </row>
    <row r="4737" spans="1:8" x14ac:dyDescent="0.25">
      <c r="A4737" s="55">
        <v>2022</v>
      </c>
      <c r="B4737" s="55" t="s">
        <v>30</v>
      </c>
      <c r="C4737" s="55">
        <v>1513</v>
      </c>
      <c r="D4737" s="54">
        <v>44753</v>
      </c>
      <c r="E4737" s="56">
        <v>0.875</v>
      </c>
      <c r="F4737" s="55">
        <v>38.281999999999996</v>
      </c>
      <c r="G4737" s="55">
        <v>20.670999999999999</v>
      </c>
      <c r="H4737" s="55">
        <v>153.50700000000001</v>
      </c>
    </row>
    <row r="4738" spans="1:8" x14ac:dyDescent="0.25">
      <c r="A4738" s="55">
        <v>2022</v>
      </c>
      <c r="B4738" s="55" t="s">
        <v>30</v>
      </c>
      <c r="C4738" s="55">
        <v>1514</v>
      </c>
      <c r="D4738" s="54">
        <v>44753</v>
      </c>
      <c r="E4738" s="56">
        <v>0.91666666666666663</v>
      </c>
      <c r="F4738" s="55">
        <v>30.849</v>
      </c>
      <c r="G4738" s="55">
        <v>27.969000000000001</v>
      </c>
      <c r="H4738" s="55">
        <v>144.97399999999999</v>
      </c>
    </row>
    <row r="4739" spans="1:8" x14ac:dyDescent="0.25">
      <c r="A4739" s="55">
        <v>2022</v>
      </c>
      <c r="B4739" s="55" t="s">
        <v>30</v>
      </c>
      <c r="C4739" s="55">
        <v>1515</v>
      </c>
      <c r="D4739" s="54">
        <v>44753</v>
      </c>
      <c r="E4739" s="56">
        <v>0.95833333333333337</v>
      </c>
      <c r="F4739" s="55">
        <v>41.883000000000003</v>
      </c>
      <c r="G4739" s="55">
        <v>18.712</v>
      </c>
      <c r="H4739" s="55">
        <v>148.541</v>
      </c>
    </row>
    <row r="4740" spans="1:8" x14ac:dyDescent="0.25">
      <c r="A4740" s="55">
        <v>2022</v>
      </c>
      <c r="B4740" s="55" t="s">
        <v>30</v>
      </c>
      <c r="C4740" s="55">
        <v>1516</v>
      </c>
      <c r="D4740" s="54">
        <v>44753</v>
      </c>
      <c r="E4740" s="56">
        <v>0.54166666666666696</v>
      </c>
      <c r="F4740" s="55">
        <v>43.524999999999999</v>
      </c>
      <c r="G4740" s="55">
        <v>17.196000000000002</v>
      </c>
      <c r="H4740" s="55">
        <v>180.09200000000001</v>
      </c>
    </row>
    <row r="4741" spans="1:8" x14ac:dyDescent="0.25">
      <c r="A4741" s="55">
        <v>2022</v>
      </c>
      <c r="B4741" s="55" t="s">
        <v>30</v>
      </c>
      <c r="C4741" s="55">
        <v>1517</v>
      </c>
      <c r="D4741" s="54">
        <v>44753</v>
      </c>
      <c r="E4741" s="56">
        <v>0.58333333333333304</v>
      </c>
      <c r="F4741" s="55">
        <v>29.89</v>
      </c>
      <c r="G4741" s="55">
        <v>29.783999999999999</v>
      </c>
      <c r="H4741" s="55">
        <v>175.35499999999999</v>
      </c>
    </row>
    <row r="4742" spans="1:8" x14ac:dyDescent="0.25">
      <c r="A4742" s="55">
        <v>2022</v>
      </c>
      <c r="B4742" s="55" t="s">
        <v>30</v>
      </c>
      <c r="C4742" s="55">
        <v>1518</v>
      </c>
      <c r="D4742" s="54">
        <v>44753</v>
      </c>
      <c r="E4742" s="56">
        <v>0.625</v>
      </c>
      <c r="F4742" s="55">
        <v>26.158000000000001</v>
      </c>
      <c r="G4742" s="55">
        <v>35.104999999999997</v>
      </c>
      <c r="H4742" s="55">
        <v>229.32900000000001</v>
      </c>
    </row>
    <row r="4743" spans="1:8" x14ac:dyDescent="0.25">
      <c r="A4743" s="55">
        <v>2022</v>
      </c>
      <c r="B4743" s="55" t="s">
        <v>30</v>
      </c>
      <c r="C4743" s="55">
        <v>1519</v>
      </c>
      <c r="D4743" s="54">
        <v>44753</v>
      </c>
      <c r="E4743" s="56">
        <v>0.66666666666666696</v>
      </c>
      <c r="F4743" s="55">
        <v>25.866</v>
      </c>
      <c r="G4743" s="55">
        <v>34.744</v>
      </c>
      <c r="H4743" s="55">
        <v>229.32900000000001</v>
      </c>
    </row>
    <row r="4744" spans="1:8" x14ac:dyDescent="0.25">
      <c r="A4744" s="55">
        <v>2022</v>
      </c>
      <c r="B4744" s="55" t="s">
        <v>30</v>
      </c>
      <c r="C4744" s="55">
        <v>1520</v>
      </c>
      <c r="D4744" s="54">
        <v>44753</v>
      </c>
      <c r="E4744" s="56">
        <v>0.70833333333333304</v>
      </c>
      <c r="F4744" s="55">
        <v>20.317</v>
      </c>
      <c r="G4744" s="55">
        <v>41.271999999999998</v>
      </c>
      <c r="H4744" s="55">
        <v>250.36699999999999</v>
      </c>
    </row>
    <row r="4745" spans="1:8" x14ac:dyDescent="0.25">
      <c r="A4745" s="55">
        <v>2022</v>
      </c>
      <c r="B4745" s="55" t="s">
        <v>30</v>
      </c>
      <c r="C4745" s="55">
        <v>1521</v>
      </c>
      <c r="D4745" s="54">
        <v>44753</v>
      </c>
      <c r="E4745" s="56">
        <v>0.75</v>
      </c>
      <c r="F4745" s="55">
        <v>18.628</v>
      </c>
      <c r="G4745" s="55">
        <v>45.302</v>
      </c>
      <c r="H4745" s="55">
        <v>246.21600000000001</v>
      </c>
    </row>
    <row r="4746" spans="1:8" x14ac:dyDescent="0.25">
      <c r="A4746" s="55">
        <v>2022</v>
      </c>
      <c r="B4746" s="55" t="s">
        <v>30</v>
      </c>
      <c r="C4746" s="55">
        <v>1522</v>
      </c>
      <c r="D4746" s="54">
        <v>44753</v>
      </c>
      <c r="E4746" s="56">
        <v>0.79166666666666696</v>
      </c>
      <c r="F4746" s="55">
        <v>17.439</v>
      </c>
      <c r="G4746" s="55">
        <v>48.555999999999997</v>
      </c>
      <c r="H4746" s="55">
        <v>242.36799999999999</v>
      </c>
    </row>
    <row r="4747" spans="1:8" x14ac:dyDescent="0.25">
      <c r="A4747" s="55">
        <v>2022</v>
      </c>
      <c r="B4747" s="55" t="s">
        <v>30</v>
      </c>
      <c r="C4747" s="55">
        <v>1523</v>
      </c>
      <c r="D4747" s="54">
        <v>44753</v>
      </c>
      <c r="E4747" s="56">
        <v>0.83333333333333304</v>
      </c>
      <c r="F4747" s="55">
        <v>16.844000000000001</v>
      </c>
      <c r="G4747" s="55">
        <v>54.357999999999997</v>
      </c>
      <c r="H4747" s="55">
        <v>235.434</v>
      </c>
    </row>
    <row r="4748" spans="1:8" x14ac:dyDescent="0.25">
      <c r="A4748" s="55">
        <v>2022</v>
      </c>
      <c r="B4748" s="55" t="s">
        <v>30</v>
      </c>
      <c r="C4748" s="55">
        <v>1524</v>
      </c>
      <c r="D4748" s="54">
        <v>44784</v>
      </c>
      <c r="E4748" s="56">
        <v>0.875</v>
      </c>
      <c r="F4748" s="55">
        <v>15.7</v>
      </c>
      <c r="G4748" s="55">
        <v>57.834000000000003</v>
      </c>
      <c r="H4748" s="55">
        <v>232.28899999999999</v>
      </c>
    </row>
    <row r="4749" spans="1:8" x14ac:dyDescent="0.25">
      <c r="A4749" s="55">
        <v>2022</v>
      </c>
      <c r="B4749" s="55" t="s">
        <v>30</v>
      </c>
      <c r="C4749" s="55">
        <v>1525</v>
      </c>
      <c r="D4749" s="54">
        <v>44784</v>
      </c>
      <c r="E4749" s="56">
        <v>0.91666666666666696</v>
      </c>
      <c r="F4749" s="55">
        <v>14.673</v>
      </c>
      <c r="G4749" s="55">
        <v>61.914999999999999</v>
      </c>
      <c r="H4749" s="55">
        <v>226.53299999999999</v>
      </c>
    </row>
    <row r="4750" spans="1:8" x14ac:dyDescent="0.25">
      <c r="A4750" s="55">
        <v>2022</v>
      </c>
      <c r="B4750" s="55" t="s">
        <v>30</v>
      </c>
      <c r="C4750" s="55">
        <v>1526</v>
      </c>
      <c r="D4750" s="54">
        <v>44784</v>
      </c>
      <c r="E4750" s="56">
        <v>0.95833333333333304</v>
      </c>
      <c r="F4750" s="55">
        <v>13.449</v>
      </c>
      <c r="G4750" s="55">
        <v>65.524000000000001</v>
      </c>
      <c r="H4750" s="55">
        <v>218.982</v>
      </c>
    </row>
    <row r="4751" spans="1:8" x14ac:dyDescent="0.25">
      <c r="A4751" s="55">
        <v>2022</v>
      </c>
      <c r="B4751" s="55" t="s">
        <v>30</v>
      </c>
      <c r="C4751" s="55">
        <v>1527</v>
      </c>
      <c r="D4751" s="54">
        <v>44784</v>
      </c>
      <c r="E4751" s="56">
        <v>0</v>
      </c>
      <c r="F4751" s="55">
        <v>12.702999999999999</v>
      </c>
      <c r="G4751" s="55">
        <v>68.510999999999996</v>
      </c>
      <c r="H4751" s="55">
        <v>208.536</v>
      </c>
    </row>
    <row r="4752" spans="1:8" x14ac:dyDescent="0.25">
      <c r="A4752" s="55">
        <v>2022</v>
      </c>
      <c r="B4752" s="55" t="s">
        <v>30</v>
      </c>
      <c r="C4752" s="55">
        <v>1528</v>
      </c>
      <c r="D4752" s="54">
        <v>44784</v>
      </c>
      <c r="E4752" s="56">
        <v>4.1666666666666664E-2</v>
      </c>
      <c r="F4752" s="55">
        <v>11.952999999999999</v>
      </c>
      <c r="G4752" s="55">
        <v>72.352999999999994</v>
      </c>
      <c r="H4752" s="55">
        <v>198.447</v>
      </c>
    </row>
    <row r="4753" spans="1:8" x14ac:dyDescent="0.25">
      <c r="A4753" s="55">
        <v>2022</v>
      </c>
      <c r="B4753" s="55" t="s">
        <v>30</v>
      </c>
      <c r="C4753" s="55">
        <v>1529</v>
      </c>
      <c r="D4753" s="54">
        <v>44784</v>
      </c>
      <c r="E4753" s="56">
        <v>8.3333333333333329E-2</v>
      </c>
      <c r="F4753" s="55">
        <v>11.151</v>
      </c>
      <c r="G4753" s="55">
        <v>74.463999999999999</v>
      </c>
      <c r="H4753" s="55">
        <v>187.73</v>
      </c>
    </row>
    <row r="4754" spans="1:8" x14ac:dyDescent="0.25">
      <c r="A4754" s="55">
        <v>2022</v>
      </c>
      <c r="B4754" s="55" t="s">
        <v>30</v>
      </c>
      <c r="C4754" s="55">
        <v>1530</v>
      </c>
      <c r="D4754" s="54">
        <v>44784</v>
      </c>
      <c r="E4754" s="56">
        <v>0.125</v>
      </c>
      <c r="F4754" s="55">
        <v>10.98</v>
      </c>
      <c r="G4754" s="55">
        <v>76.787000000000006</v>
      </c>
      <c r="H4754" s="55">
        <v>175.35499999999999</v>
      </c>
    </row>
    <row r="4755" spans="1:8" x14ac:dyDescent="0.25">
      <c r="A4755" s="55">
        <v>2022</v>
      </c>
      <c r="B4755" s="55" t="s">
        <v>30</v>
      </c>
      <c r="C4755" s="55">
        <v>1531</v>
      </c>
      <c r="D4755" s="54">
        <v>44784</v>
      </c>
      <c r="E4755" s="56">
        <v>0.16666666666666666</v>
      </c>
      <c r="F4755" s="55">
        <v>12.896000000000001</v>
      </c>
      <c r="G4755" s="55">
        <v>76.938999999999993</v>
      </c>
      <c r="H4755" s="55">
        <v>162.339</v>
      </c>
    </row>
    <row r="4756" spans="1:8" x14ac:dyDescent="0.25">
      <c r="A4756" s="55">
        <v>2022</v>
      </c>
      <c r="B4756" s="55" t="s">
        <v>30</v>
      </c>
      <c r="C4756" s="55">
        <v>1532</v>
      </c>
      <c r="D4756" s="54">
        <v>44784</v>
      </c>
      <c r="E4756" s="56">
        <v>0.20833333333333334</v>
      </c>
      <c r="F4756" s="55">
        <v>26.965</v>
      </c>
      <c r="G4756" s="55">
        <v>57.837000000000003</v>
      </c>
      <c r="H4756" s="55">
        <v>156.24299999999999</v>
      </c>
    </row>
    <row r="4757" spans="1:8" x14ac:dyDescent="0.25">
      <c r="A4757" s="55">
        <v>2022</v>
      </c>
      <c r="B4757" s="55" t="s">
        <v>30</v>
      </c>
      <c r="C4757" s="55">
        <v>1533</v>
      </c>
      <c r="D4757" s="54">
        <v>44784</v>
      </c>
      <c r="E4757" s="56">
        <v>0.25</v>
      </c>
      <c r="F4757" s="55">
        <v>35.904000000000003</v>
      </c>
      <c r="G4757" s="55">
        <v>32.454000000000001</v>
      </c>
      <c r="H4757" s="55">
        <v>167.21899999999999</v>
      </c>
    </row>
    <row r="4758" spans="1:8" x14ac:dyDescent="0.25">
      <c r="A4758" s="55">
        <v>2022</v>
      </c>
      <c r="B4758" s="55" t="s">
        <v>30</v>
      </c>
      <c r="C4758" s="55">
        <v>1534</v>
      </c>
      <c r="D4758" s="54">
        <v>44784</v>
      </c>
      <c r="E4758" s="56">
        <v>0.29166666666666669</v>
      </c>
      <c r="F4758" s="55">
        <v>41.442999999999998</v>
      </c>
      <c r="G4758" s="55">
        <v>22.585000000000001</v>
      </c>
      <c r="H4758" s="55">
        <v>135.56100000000001</v>
      </c>
    </row>
    <row r="4759" spans="1:8" x14ac:dyDescent="0.25">
      <c r="A4759" s="55">
        <v>2022</v>
      </c>
      <c r="B4759" s="55" t="s">
        <v>30</v>
      </c>
      <c r="C4759" s="55">
        <v>1535</v>
      </c>
      <c r="D4759" s="54">
        <v>44784</v>
      </c>
      <c r="E4759" s="56">
        <v>0.33333333333333331</v>
      </c>
      <c r="F4759" s="55">
        <v>47.481999999999999</v>
      </c>
      <c r="G4759" s="55">
        <v>17.102</v>
      </c>
      <c r="H4759" s="55">
        <v>135.89599999999999</v>
      </c>
    </row>
    <row r="4760" spans="1:8" x14ac:dyDescent="0.25">
      <c r="A4760" s="55">
        <v>2022</v>
      </c>
      <c r="B4760" s="55" t="s">
        <v>30</v>
      </c>
      <c r="C4760" s="55">
        <v>1536</v>
      </c>
      <c r="D4760" s="54">
        <v>44784</v>
      </c>
      <c r="E4760" s="56">
        <v>0.375</v>
      </c>
      <c r="F4760" s="55">
        <v>47.222000000000001</v>
      </c>
      <c r="G4760" s="55">
        <v>15.945</v>
      </c>
      <c r="H4760" s="55">
        <v>135.89599999999999</v>
      </c>
    </row>
    <row r="4761" spans="1:8" x14ac:dyDescent="0.25">
      <c r="A4761" s="55">
        <v>2022</v>
      </c>
      <c r="B4761" s="55" t="s">
        <v>30</v>
      </c>
      <c r="C4761" s="55">
        <v>1537</v>
      </c>
      <c r="D4761" s="54">
        <v>44784</v>
      </c>
      <c r="E4761" s="56">
        <v>0.41666666666666669</v>
      </c>
      <c r="F4761" s="55">
        <v>40.142000000000003</v>
      </c>
      <c r="G4761" s="55">
        <v>21.14</v>
      </c>
      <c r="H4761" s="55">
        <v>135.89599999999999</v>
      </c>
    </row>
    <row r="4762" spans="1:8" x14ac:dyDescent="0.25">
      <c r="A4762" s="55">
        <v>2022</v>
      </c>
      <c r="B4762" s="55" t="s">
        <v>30</v>
      </c>
      <c r="C4762" s="55">
        <v>1538</v>
      </c>
      <c r="D4762" s="54">
        <v>44784</v>
      </c>
      <c r="E4762" s="56">
        <v>0.45833333333333331</v>
      </c>
      <c r="F4762" s="55">
        <v>30.646000000000001</v>
      </c>
      <c r="G4762" s="55">
        <v>29.605</v>
      </c>
      <c r="H4762" s="55">
        <v>212.446</v>
      </c>
    </row>
    <row r="4763" spans="1:8" x14ac:dyDescent="0.25">
      <c r="A4763" s="55">
        <v>2022</v>
      </c>
      <c r="B4763" s="55" t="s">
        <v>30</v>
      </c>
      <c r="C4763" s="55">
        <v>1539</v>
      </c>
      <c r="D4763" s="54">
        <v>44784</v>
      </c>
      <c r="E4763" s="56">
        <v>0.5</v>
      </c>
      <c r="F4763" s="55">
        <v>42.475000000000001</v>
      </c>
      <c r="G4763" s="55">
        <v>18.745000000000001</v>
      </c>
      <c r="H4763" s="55">
        <v>136.57599999999999</v>
      </c>
    </row>
    <row r="4764" spans="1:8" x14ac:dyDescent="0.25">
      <c r="A4764" s="55">
        <v>2022</v>
      </c>
      <c r="B4764" s="55" t="s">
        <v>30</v>
      </c>
      <c r="C4764" s="55">
        <v>1540</v>
      </c>
      <c r="D4764" s="54">
        <v>44784</v>
      </c>
      <c r="E4764" s="56">
        <v>0.54166666666666663</v>
      </c>
      <c r="F4764" s="55">
        <v>45.844999999999999</v>
      </c>
      <c r="G4764" s="55">
        <v>16.504999999999999</v>
      </c>
      <c r="H4764" s="55">
        <v>164.36099999999999</v>
      </c>
    </row>
    <row r="4765" spans="1:8" x14ac:dyDescent="0.25">
      <c r="A4765" s="55">
        <v>2022</v>
      </c>
      <c r="B4765" s="55" t="s">
        <v>30</v>
      </c>
      <c r="C4765" s="55">
        <v>1541</v>
      </c>
      <c r="D4765" s="54">
        <v>44784</v>
      </c>
      <c r="E4765" s="56">
        <v>0.58333333333333337</v>
      </c>
      <c r="F4765" s="55">
        <v>33.027000000000001</v>
      </c>
      <c r="G4765" s="55">
        <v>26.956</v>
      </c>
      <c r="H4765" s="55">
        <v>175.35499999999999</v>
      </c>
    </row>
    <row r="4766" spans="1:8" x14ac:dyDescent="0.25">
      <c r="A4766" s="55">
        <v>2022</v>
      </c>
      <c r="B4766" s="55" t="s">
        <v>30</v>
      </c>
      <c r="C4766" s="55">
        <v>1542</v>
      </c>
      <c r="D4766" s="54">
        <v>44784</v>
      </c>
      <c r="E4766" s="56">
        <v>0.625</v>
      </c>
      <c r="F4766" s="55">
        <v>26.670999999999999</v>
      </c>
      <c r="G4766" s="55">
        <v>32.601999999999997</v>
      </c>
      <c r="H4766" s="55">
        <v>221.37299999999999</v>
      </c>
    </row>
    <row r="4767" spans="1:8" x14ac:dyDescent="0.25">
      <c r="A4767" s="55">
        <v>2022</v>
      </c>
      <c r="B4767" s="55" t="s">
        <v>30</v>
      </c>
      <c r="C4767" s="55">
        <v>1543</v>
      </c>
      <c r="D4767" s="54">
        <v>44784</v>
      </c>
      <c r="E4767" s="56">
        <v>0.66666666666666663</v>
      </c>
      <c r="F4767" s="55">
        <v>26.818000000000001</v>
      </c>
      <c r="G4767" s="55">
        <v>33.255000000000003</v>
      </c>
      <c r="H4767" s="55">
        <v>242.36799999999999</v>
      </c>
    </row>
    <row r="4768" spans="1:8" x14ac:dyDescent="0.25">
      <c r="A4768" s="55">
        <v>2022</v>
      </c>
      <c r="B4768" s="55" t="s">
        <v>30</v>
      </c>
      <c r="C4768" s="55">
        <v>1544</v>
      </c>
      <c r="D4768" s="54">
        <v>44784</v>
      </c>
      <c r="E4768" s="56">
        <v>0.70833333333333337</v>
      </c>
      <c r="F4768" s="55">
        <v>20.007000000000001</v>
      </c>
      <c r="G4768" s="55">
        <v>40.624000000000002</v>
      </c>
      <c r="H4768" s="55">
        <v>254.869</v>
      </c>
    </row>
    <row r="4769" spans="1:8" x14ac:dyDescent="0.25">
      <c r="A4769" s="55">
        <v>2022</v>
      </c>
      <c r="B4769" s="55" t="s">
        <v>30</v>
      </c>
      <c r="C4769" s="55">
        <v>1545</v>
      </c>
      <c r="D4769" s="54">
        <v>44784</v>
      </c>
      <c r="E4769" s="56">
        <v>0.75</v>
      </c>
      <c r="F4769" s="55">
        <v>19.079999999999998</v>
      </c>
      <c r="G4769" s="55">
        <v>48.454999999999998</v>
      </c>
      <c r="H4769" s="55">
        <v>246.21600000000001</v>
      </c>
    </row>
    <row r="4770" spans="1:8" x14ac:dyDescent="0.25">
      <c r="A4770" s="55">
        <v>2022</v>
      </c>
      <c r="B4770" s="55" t="s">
        <v>30</v>
      </c>
      <c r="C4770" s="55">
        <v>1546</v>
      </c>
      <c r="D4770" s="54">
        <v>44784</v>
      </c>
      <c r="E4770" s="56">
        <v>0.79166666666666663</v>
      </c>
      <c r="F4770" s="55">
        <v>17.605</v>
      </c>
      <c r="G4770" s="55">
        <v>52.219000000000001</v>
      </c>
      <c r="H4770" s="55">
        <v>242.36799999999999</v>
      </c>
    </row>
    <row r="4771" spans="1:8" x14ac:dyDescent="0.25">
      <c r="A4771" s="55">
        <v>2022</v>
      </c>
      <c r="B4771" s="55" t="s">
        <v>30</v>
      </c>
      <c r="C4771" s="55">
        <v>1547</v>
      </c>
      <c r="D4771" s="54">
        <v>44784</v>
      </c>
      <c r="E4771" s="56">
        <v>0.83333333333333337</v>
      </c>
      <c r="F4771" s="55">
        <v>16.939</v>
      </c>
      <c r="G4771" s="55">
        <v>55.503</v>
      </c>
      <c r="H4771" s="55">
        <v>238.785</v>
      </c>
    </row>
    <row r="4772" spans="1:8" x14ac:dyDescent="0.25">
      <c r="A4772" s="55">
        <v>2022</v>
      </c>
      <c r="B4772" s="55" t="s">
        <v>30</v>
      </c>
      <c r="C4772" s="55">
        <v>1548</v>
      </c>
      <c r="D4772" s="54">
        <v>44815</v>
      </c>
      <c r="E4772" s="56">
        <v>0.875</v>
      </c>
      <c r="F4772" s="55">
        <v>16.391999999999999</v>
      </c>
      <c r="G4772" s="55">
        <v>57.881</v>
      </c>
      <c r="H4772" s="55">
        <v>232.28899999999999</v>
      </c>
    </row>
    <row r="4773" spans="1:8" x14ac:dyDescent="0.25">
      <c r="A4773" s="55">
        <v>2022</v>
      </c>
      <c r="B4773" s="55" t="s">
        <v>30</v>
      </c>
      <c r="C4773" s="55">
        <v>1549</v>
      </c>
      <c r="D4773" s="54">
        <v>44815</v>
      </c>
      <c r="E4773" s="56">
        <v>0.91666666666666663</v>
      </c>
      <c r="F4773" s="55">
        <v>15.772</v>
      </c>
      <c r="G4773" s="55">
        <v>61.89</v>
      </c>
      <c r="H4773" s="55">
        <v>226.53299999999999</v>
      </c>
    </row>
    <row r="4774" spans="1:8" x14ac:dyDescent="0.25">
      <c r="A4774" s="55">
        <v>2022</v>
      </c>
      <c r="B4774" s="55" t="s">
        <v>30</v>
      </c>
      <c r="C4774" s="55">
        <v>1550</v>
      </c>
      <c r="D4774" s="54">
        <v>44815</v>
      </c>
      <c r="E4774" s="56">
        <v>0.95833333333333337</v>
      </c>
      <c r="F4774" s="55">
        <v>14.84</v>
      </c>
      <c r="G4774" s="55">
        <v>64.802999999999997</v>
      </c>
      <c r="H4774" s="55">
        <v>221.37299999999999</v>
      </c>
    </row>
    <row r="4775" spans="1:8" x14ac:dyDescent="0.25">
      <c r="A4775" s="55">
        <v>2022</v>
      </c>
      <c r="B4775" s="55" t="s">
        <v>30</v>
      </c>
      <c r="C4775" s="55">
        <v>1551</v>
      </c>
      <c r="D4775" s="54">
        <v>44815</v>
      </c>
      <c r="E4775" s="56">
        <v>0.54166666666666696</v>
      </c>
      <c r="F4775" s="55">
        <v>14.05</v>
      </c>
      <c r="G4775" s="55">
        <v>68.328999999999994</v>
      </c>
      <c r="H4775" s="55">
        <v>212.446</v>
      </c>
    </row>
    <row r="4776" spans="1:8" x14ac:dyDescent="0.25">
      <c r="A4776" s="55">
        <v>2022</v>
      </c>
      <c r="B4776" s="55" t="s">
        <v>30</v>
      </c>
      <c r="C4776" s="55">
        <v>1552</v>
      </c>
      <c r="D4776" s="54">
        <v>44815</v>
      </c>
      <c r="E4776" s="56">
        <v>0.58333333333333304</v>
      </c>
      <c r="F4776" s="55">
        <v>13.449</v>
      </c>
      <c r="G4776" s="55">
        <v>70.513999999999996</v>
      </c>
      <c r="H4776" s="55">
        <v>204.92500000000001</v>
      </c>
    </row>
    <row r="4777" spans="1:8" x14ac:dyDescent="0.25">
      <c r="A4777" s="55">
        <v>2022</v>
      </c>
      <c r="B4777" s="55" t="s">
        <v>30</v>
      </c>
      <c r="C4777" s="55">
        <v>1553</v>
      </c>
      <c r="D4777" s="54">
        <v>44815</v>
      </c>
      <c r="E4777" s="56">
        <v>0.625</v>
      </c>
      <c r="F4777" s="55">
        <v>12.461</v>
      </c>
      <c r="G4777" s="55">
        <v>73.072999999999993</v>
      </c>
      <c r="H4777" s="55">
        <v>195.52</v>
      </c>
    </row>
    <row r="4778" spans="1:8" x14ac:dyDescent="0.25">
      <c r="A4778" s="55">
        <v>2022</v>
      </c>
      <c r="B4778" s="55" t="s">
        <v>30</v>
      </c>
      <c r="C4778" s="55">
        <v>1554</v>
      </c>
      <c r="D4778" s="54">
        <v>44815</v>
      </c>
      <c r="E4778" s="56">
        <v>0.66666666666666696</v>
      </c>
      <c r="F4778" s="55">
        <v>12.074</v>
      </c>
      <c r="G4778" s="55">
        <v>75.600999999999999</v>
      </c>
      <c r="H4778" s="55">
        <v>183.20400000000001</v>
      </c>
    </row>
    <row r="4779" spans="1:8" x14ac:dyDescent="0.25">
      <c r="A4779" s="55">
        <v>2022</v>
      </c>
      <c r="B4779" s="55" t="s">
        <v>30</v>
      </c>
      <c r="C4779" s="55">
        <v>1555</v>
      </c>
      <c r="D4779" s="54">
        <v>44815</v>
      </c>
      <c r="E4779" s="56">
        <v>0.70833333333333304</v>
      </c>
      <c r="F4779" s="55">
        <v>14.409000000000001</v>
      </c>
      <c r="G4779" s="55">
        <v>75.688999999999993</v>
      </c>
      <c r="H4779" s="55">
        <v>169.5</v>
      </c>
    </row>
    <row r="4780" spans="1:8" x14ac:dyDescent="0.25">
      <c r="A4780" s="55">
        <v>2022</v>
      </c>
      <c r="B4780" s="55" t="s">
        <v>30</v>
      </c>
      <c r="C4780" s="55">
        <v>1556</v>
      </c>
      <c r="D4780" s="54">
        <v>44815</v>
      </c>
      <c r="E4780" s="56">
        <v>0.75</v>
      </c>
      <c r="F4780" s="55">
        <v>27.481000000000002</v>
      </c>
      <c r="G4780" s="55">
        <v>55.243000000000002</v>
      </c>
      <c r="H4780" s="55">
        <v>164.36099999999999</v>
      </c>
    </row>
    <row r="4781" spans="1:8" x14ac:dyDescent="0.25">
      <c r="A4781" s="55">
        <v>2022</v>
      </c>
      <c r="B4781" s="55" t="s">
        <v>30</v>
      </c>
      <c r="C4781" s="55">
        <v>1557</v>
      </c>
      <c r="D4781" s="54">
        <v>44815</v>
      </c>
      <c r="E4781" s="56">
        <v>0.79166666666666696</v>
      </c>
      <c r="F4781" s="55">
        <v>37.287999999999997</v>
      </c>
      <c r="G4781" s="55">
        <v>31.811</v>
      </c>
      <c r="H4781" s="55">
        <v>167.21899999999999</v>
      </c>
    </row>
    <row r="4782" spans="1:8" x14ac:dyDescent="0.25">
      <c r="A4782" s="55">
        <v>2022</v>
      </c>
      <c r="B4782" s="55" t="s">
        <v>30</v>
      </c>
      <c r="C4782" s="55">
        <v>1558</v>
      </c>
      <c r="D4782" s="54">
        <v>44815</v>
      </c>
      <c r="E4782" s="56">
        <v>0.83333333333333304</v>
      </c>
      <c r="F4782" s="55">
        <v>43.374000000000002</v>
      </c>
      <c r="G4782" s="55">
        <v>22.344999999999999</v>
      </c>
      <c r="H4782" s="55">
        <v>135.89599999999999</v>
      </c>
    </row>
    <row r="4783" spans="1:8" x14ac:dyDescent="0.25">
      <c r="A4783" s="55">
        <v>2022</v>
      </c>
      <c r="B4783" s="55" t="s">
        <v>30</v>
      </c>
      <c r="C4783" s="55">
        <v>1559</v>
      </c>
      <c r="D4783" s="54">
        <v>44815</v>
      </c>
      <c r="E4783" s="56">
        <v>0.875</v>
      </c>
      <c r="F4783" s="55">
        <v>48.436999999999998</v>
      </c>
      <c r="G4783" s="55">
        <v>17.224</v>
      </c>
      <c r="H4783" s="55">
        <v>135.56100000000001</v>
      </c>
    </row>
    <row r="4784" spans="1:8" x14ac:dyDescent="0.25">
      <c r="A4784" s="55">
        <v>2022</v>
      </c>
      <c r="B4784" s="55" t="s">
        <v>30</v>
      </c>
      <c r="C4784" s="55">
        <v>1560</v>
      </c>
      <c r="D4784" s="54">
        <v>44815</v>
      </c>
      <c r="E4784" s="56">
        <v>0.91666666666666696</v>
      </c>
      <c r="F4784" s="55">
        <v>48.938000000000002</v>
      </c>
      <c r="G4784" s="55">
        <v>15.468999999999999</v>
      </c>
      <c r="H4784" s="55">
        <v>135.56100000000001</v>
      </c>
    </row>
    <row r="4785" spans="1:8" x14ac:dyDescent="0.25">
      <c r="A4785" s="55">
        <v>2022</v>
      </c>
      <c r="B4785" s="55" t="s">
        <v>30</v>
      </c>
      <c r="C4785" s="55">
        <v>1561</v>
      </c>
      <c r="D4785" s="54">
        <v>44815</v>
      </c>
      <c r="E4785" s="56">
        <v>0.95833333333333304</v>
      </c>
      <c r="F4785" s="55">
        <v>44.38</v>
      </c>
      <c r="G4785" s="55">
        <v>17.093</v>
      </c>
      <c r="H4785" s="55">
        <v>135.89599999999999</v>
      </c>
    </row>
    <row r="4786" spans="1:8" x14ac:dyDescent="0.25">
      <c r="A4786" s="55">
        <v>2022</v>
      </c>
      <c r="B4786" s="55" t="s">
        <v>30</v>
      </c>
      <c r="C4786" s="55">
        <v>1562</v>
      </c>
      <c r="D4786" s="54">
        <v>44815</v>
      </c>
      <c r="E4786" s="56">
        <v>0</v>
      </c>
      <c r="F4786" s="55">
        <v>32.975000000000001</v>
      </c>
      <c r="G4786" s="55">
        <v>24.789000000000001</v>
      </c>
      <c r="H4786" s="55">
        <v>204.92500000000001</v>
      </c>
    </row>
    <row r="4787" spans="1:8" x14ac:dyDescent="0.25">
      <c r="A4787" s="55">
        <v>2022</v>
      </c>
      <c r="B4787" s="55" t="s">
        <v>30</v>
      </c>
      <c r="C4787" s="55">
        <v>1563</v>
      </c>
      <c r="D4787" s="54">
        <v>44815</v>
      </c>
      <c r="E4787" s="56">
        <v>4.1666666666666664E-2</v>
      </c>
      <c r="F4787" s="55">
        <v>43.133000000000003</v>
      </c>
      <c r="G4787" s="55">
        <v>17.175999999999998</v>
      </c>
      <c r="H4787" s="55">
        <v>166.48599999999999</v>
      </c>
    </row>
    <row r="4788" spans="1:8" x14ac:dyDescent="0.25">
      <c r="A4788" s="55">
        <v>2022</v>
      </c>
      <c r="B4788" s="55" t="s">
        <v>30</v>
      </c>
      <c r="C4788" s="55">
        <v>1564</v>
      </c>
      <c r="D4788" s="54">
        <v>44815</v>
      </c>
      <c r="E4788" s="56">
        <v>8.3333333333333329E-2</v>
      </c>
      <c r="F4788" s="55">
        <v>39.771999999999998</v>
      </c>
      <c r="G4788" s="55">
        <v>17.802</v>
      </c>
      <c r="H4788" s="55">
        <v>168.726</v>
      </c>
    </row>
    <row r="4789" spans="1:8" x14ac:dyDescent="0.25">
      <c r="A4789" s="55">
        <v>2022</v>
      </c>
      <c r="B4789" s="55" t="s">
        <v>30</v>
      </c>
      <c r="C4789" s="55">
        <v>1565</v>
      </c>
      <c r="D4789" s="54">
        <v>44815</v>
      </c>
      <c r="E4789" s="56">
        <v>0.125</v>
      </c>
      <c r="F4789" s="55">
        <v>32.201000000000001</v>
      </c>
      <c r="G4789" s="55">
        <v>23.196000000000002</v>
      </c>
      <c r="H4789" s="55">
        <v>183.20400000000001</v>
      </c>
    </row>
    <row r="4790" spans="1:8" x14ac:dyDescent="0.25">
      <c r="A4790" s="55">
        <v>2022</v>
      </c>
      <c r="B4790" s="55" t="s">
        <v>30</v>
      </c>
      <c r="C4790" s="55">
        <v>1566</v>
      </c>
      <c r="D4790" s="54">
        <v>44815</v>
      </c>
      <c r="E4790" s="56">
        <v>0.16666666666666666</v>
      </c>
      <c r="F4790" s="55">
        <v>28.815999999999999</v>
      </c>
      <c r="G4790" s="55">
        <v>26.988</v>
      </c>
      <c r="H4790" s="55">
        <v>204.92500000000001</v>
      </c>
    </row>
    <row r="4791" spans="1:8" x14ac:dyDescent="0.25">
      <c r="A4791" s="55">
        <v>2022</v>
      </c>
      <c r="B4791" s="55" t="s">
        <v>30</v>
      </c>
      <c r="C4791" s="55">
        <v>1567</v>
      </c>
      <c r="D4791" s="54">
        <v>44815</v>
      </c>
      <c r="E4791" s="56">
        <v>0.20833333333333334</v>
      </c>
      <c r="F4791" s="55">
        <v>28.221</v>
      </c>
      <c r="G4791" s="55">
        <v>28.452000000000002</v>
      </c>
      <c r="H4791" s="55">
        <v>229.32900000000001</v>
      </c>
    </row>
    <row r="4792" spans="1:8" x14ac:dyDescent="0.25">
      <c r="A4792" s="55">
        <v>2022</v>
      </c>
      <c r="B4792" s="55" t="s">
        <v>30</v>
      </c>
      <c r="C4792" s="55">
        <v>1568</v>
      </c>
      <c r="D4792" s="54">
        <v>44815</v>
      </c>
      <c r="E4792" s="56">
        <v>0.25</v>
      </c>
      <c r="F4792" s="55">
        <v>21.509</v>
      </c>
      <c r="G4792" s="55">
        <v>35.061999999999998</v>
      </c>
      <c r="H4792" s="55">
        <v>259.78100000000001</v>
      </c>
    </row>
    <row r="4793" spans="1:8" x14ac:dyDescent="0.25">
      <c r="A4793" s="55">
        <v>2022</v>
      </c>
      <c r="B4793" s="55" t="s">
        <v>30</v>
      </c>
      <c r="C4793" s="55">
        <v>1569</v>
      </c>
      <c r="D4793" s="54">
        <v>44815</v>
      </c>
      <c r="E4793" s="56">
        <v>0.29166666666666669</v>
      </c>
      <c r="F4793" s="55">
        <v>20.173999999999999</v>
      </c>
      <c r="G4793" s="55">
        <v>47.459000000000003</v>
      </c>
      <c r="H4793" s="55">
        <v>250.36699999999999</v>
      </c>
    </row>
    <row r="4794" spans="1:8" x14ac:dyDescent="0.25">
      <c r="A4794" s="55">
        <v>2022</v>
      </c>
      <c r="B4794" s="55" t="s">
        <v>30</v>
      </c>
      <c r="C4794" s="55">
        <v>1570</v>
      </c>
      <c r="D4794" s="54">
        <v>44815</v>
      </c>
      <c r="E4794" s="56">
        <v>0.33333333333333331</v>
      </c>
      <c r="F4794" s="55">
        <v>19.079999999999998</v>
      </c>
      <c r="G4794" s="55">
        <v>53.509</v>
      </c>
      <c r="H4794" s="55">
        <v>242.36799999999999</v>
      </c>
    </row>
    <row r="4795" spans="1:8" x14ac:dyDescent="0.25">
      <c r="A4795" s="55">
        <v>2022</v>
      </c>
      <c r="B4795" s="55" t="s">
        <v>30</v>
      </c>
      <c r="C4795" s="55">
        <v>1571</v>
      </c>
      <c r="D4795" s="54">
        <v>44815</v>
      </c>
      <c r="E4795" s="56">
        <v>0.375</v>
      </c>
      <c r="F4795" s="55">
        <v>18.152000000000001</v>
      </c>
      <c r="G4795" s="55">
        <v>57.667999999999999</v>
      </c>
      <c r="H4795" s="55">
        <v>235.434</v>
      </c>
    </row>
    <row r="4796" spans="1:8" x14ac:dyDescent="0.25">
      <c r="A4796" s="55">
        <v>2022</v>
      </c>
      <c r="B4796" s="55" t="s">
        <v>30</v>
      </c>
      <c r="C4796" s="55">
        <v>1572</v>
      </c>
      <c r="D4796" s="54">
        <v>44845</v>
      </c>
      <c r="E4796" s="56">
        <v>0.41666666666666669</v>
      </c>
      <c r="F4796" s="55">
        <v>17.463000000000001</v>
      </c>
      <c r="G4796" s="55">
        <v>61.451999999999998</v>
      </c>
      <c r="H4796" s="55">
        <v>229.32900000000001</v>
      </c>
    </row>
    <row r="4797" spans="1:8" x14ac:dyDescent="0.25">
      <c r="A4797" s="55">
        <v>2022</v>
      </c>
      <c r="B4797" s="55" t="s">
        <v>30</v>
      </c>
      <c r="C4797" s="55">
        <v>1573</v>
      </c>
      <c r="D4797" s="54">
        <v>44845</v>
      </c>
      <c r="E4797" s="56">
        <v>0.45833333333333331</v>
      </c>
      <c r="F4797" s="55">
        <v>16.486999999999998</v>
      </c>
      <c r="G4797" s="55">
        <v>63.316000000000003</v>
      </c>
      <c r="H4797" s="55">
        <v>223.886</v>
      </c>
    </row>
    <row r="4798" spans="1:8" x14ac:dyDescent="0.25">
      <c r="A4798" s="55">
        <v>2022</v>
      </c>
      <c r="B4798" s="55" t="s">
        <v>30</v>
      </c>
      <c r="C4798" s="55">
        <v>1574</v>
      </c>
      <c r="D4798" s="54">
        <v>44845</v>
      </c>
      <c r="E4798" s="56">
        <v>0.5</v>
      </c>
      <c r="F4798" s="55">
        <v>16.177</v>
      </c>
      <c r="G4798" s="55">
        <v>65.36</v>
      </c>
      <c r="H4798" s="55">
        <v>218.982</v>
      </c>
    </row>
    <row r="4799" spans="1:8" x14ac:dyDescent="0.25">
      <c r="A4799" s="55">
        <v>2022</v>
      </c>
      <c r="B4799" s="55" t="s">
        <v>30</v>
      </c>
      <c r="C4799" s="55">
        <v>1575</v>
      </c>
      <c r="D4799" s="54">
        <v>44845</v>
      </c>
      <c r="E4799" s="56">
        <v>0.54166666666666663</v>
      </c>
      <c r="F4799" s="55">
        <v>15.247</v>
      </c>
      <c r="G4799" s="55">
        <v>67.707999999999998</v>
      </c>
      <c r="H4799" s="55">
        <v>216.70400000000001</v>
      </c>
    </row>
    <row r="4800" spans="1:8" x14ac:dyDescent="0.25">
      <c r="A4800" s="55">
        <v>2022</v>
      </c>
      <c r="B4800" s="55" t="s">
        <v>30</v>
      </c>
      <c r="C4800" s="55">
        <v>1576</v>
      </c>
      <c r="D4800" s="54">
        <v>44845</v>
      </c>
      <c r="E4800" s="56">
        <v>0.58333333333333337</v>
      </c>
      <c r="F4800" s="55">
        <v>14.936</v>
      </c>
      <c r="G4800" s="55">
        <v>70.825999999999993</v>
      </c>
      <c r="H4800" s="55">
        <v>204.92500000000001</v>
      </c>
    </row>
    <row r="4801" spans="1:8" x14ac:dyDescent="0.25">
      <c r="A4801" s="55">
        <v>2022</v>
      </c>
      <c r="B4801" s="55" t="s">
        <v>30</v>
      </c>
      <c r="C4801" s="55">
        <v>1577</v>
      </c>
      <c r="D4801" s="54">
        <v>44845</v>
      </c>
      <c r="E4801" s="56">
        <v>0.625</v>
      </c>
      <c r="F4801" s="55">
        <v>14.505000000000001</v>
      </c>
      <c r="G4801" s="55">
        <v>74.581999999999994</v>
      </c>
      <c r="H4801" s="55">
        <v>195.52</v>
      </c>
    </row>
    <row r="4802" spans="1:8" x14ac:dyDescent="0.25">
      <c r="A4802" s="55">
        <v>2022</v>
      </c>
      <c r="B4802" s="55" t="s">
        <v>30</v>
      </c>
      <c r="C4802" s="55">
        <v>1578</v>
      </c>
      <c r="D4802" s="54">
        <v>44845</v>
      </c>
      <c r="E4802" s="56">
        <v>0.66666666666666663</v>
      </c>
      <c r="F4802" s="55">
        <v>14.074</v>
      </c>
      <c r="G4802" s="55">
        <v>77.352999999999994</v>
      </c>
      <c r="H4802" s="55">
        <v>182.142</v>
      </c>
    </row>
    <row r="4803" spans="1:8" x14ac:dyDescent="0.25">
      <c r="A4803" s="55">
        <v>2022</v>
      </c>
      <c r="B4803" s="55" t="s">
        <v>30</v>
      </c>
      <c r="C4803" s="55">
        <v>1579</v>
      </c>
      <c r="D4803" s="54">
        <v>44845</v>
      </c>
      <c r="E4803" s="56">
        <v>0.70833333333333337</v>
      </c>
      <c r="F4803" s="55">
        <v>16.201000000000001</v>
      </c>
      <c r="G4803" s="55">
        <v>76.590999999999994</v>
      </c>
      <c r="H4803" s="55">
        <v>166.48599999999999</v>
      </c>
    </row>
    <row r="4804" spans="1:8" x14ac:dyDescent="0.25">
      <c r="A4804" s="55">
        <v>2022</v>
      </c>
      <c r="B4804" s="55" t="s">
        <v>30</v>
      </c>
      <c r="C4804" s="55">
        <v>1580</v>
      </c>
      <c r="D4804" s="54">
        <v>44845</v>
      </c>
      <c r="E4804" s="56">
        <v>0.75</v>
      </c>
      <c r="F4804" s="55">
        <v>28.742000000000001</v>
      </c>
      <c r="G4804" s="55">
        <v>55.045000000000002</v>
      </c>
      <c r="H4804" s="55">
        <v>165.76499999999999</v>
      </c>
    </row>
    <row r="4805" spans="1:8" x14ac:dyDescent="0.25">
      <c r="A4805" s="55">
        <v>2022</v>
      </c>
      <c r="B4805" s="55" t="s">
        <v>30</v>
      </c>
      <c r="C4805" s="55">
        <v>1581</v>
      </c>
      <c r="D4805" s="54">
        <v>44845</v>
      </c>
      <c r="E4805" s="56">
        <v>0.79166666666666663</v>
      </c>
      <c r="F4805" s="55">
        <v>37.783000000000001</v>
      </c>
      <c r="G4805" s="55">
        <v>33.723999999999997</v>
      </c>
      <c r="H4805" s="55">
        <v>165.05699999999999</v>
      </c>
    </row>
    <row r="4806" spans="1:8" x14ac:dyDescent="0.25">
      <c r="A4806" s="55">
        <v>2022</v>
      </c>
      <c r="B4806" s="55" t="s">
        <v>30</v>
      </c>
      <c r="C4806" s="55">
        <v>1582</v>
      </c>
      <c r="D4806" s="54">
        <v>44845</v>
      </c>
      <c r="E4806" s="56">
        <v>0.83333333333333337</v>
      </c>
      <c r="F4806" s="55">
        <v>44.968000000000004</v>
      </c>
      <c r="G4806" s="55">
        <v>23.241</v>
      </c>
      <c r="H4806" s="55">
        <v>135.56100000000001</v>
      </c>
    </row>
    <row r="4807" spans="1:8" x14ac:dyDescent="0.25">
      <c r="A4807" s="55">
        <v>2022</v>
      </c>
      <c r="B4807" s="55" t="s">
        <v>30</v>
      </c>
      <c r="C4807" s="55">
        <v>1583</v>
      </c>
      <c r="D4807" s="54">
        <v>44845</v>
      </c>
      <c r="E4807" s="56">
        <v>0.875</v>
      </c>
      <c r="F4807" s="55">
        <v>47.941000000000003</v>
      </c>
      <c r="G4807" s="55">
        <v>18.231999999999999</v>
      </c>
      <c r="H4807" s="55">
        <v>135.22800000000001</v>
      </c>
    </row>
    <row r="4808" spans="1:8" x14ac:dyDescent="0.25">
      <c r="A4808" s="55">
        <v>2022</v>
      </c>
      <c r="B4808" s="55" t="s">
        <v>30</v>
      </c>
      <c r="C4808" s="55">
        <v>1584</v>
      </c>
      <c r="D4808" s="54">
        <v>44845</v>
      </c>
      <c r="E4808" s="56">
        <v>0.91666666666666663</v>
      </c>
      <c r="F4808" s="55">
        <v>30.52</v>
      </c>
      <c r="G4808" s="55">
        <v>34.029000000000003</v>
      </c>
      <c r="H4808" s="55">
        <v>180.09200000000001</v>
      </c>
    </row>
    <row r="4809" spans="1:8" x14ac:dyDescent="0.25">
      <c r="A4809" s="55">
        <v>2022</v>
      </c>
      <c r="B4809" s="55" t="s">
        <v>30</v>
      </c>
      <c r="C4809" s="55">
        <v>1585</v>
      </c>
      <c r="D4809" s="54">
        <v>44845</v>
      </c>
      <c r="E4809" s="56">
        <v>0.95833333333333337</v>
      </c>
      <c r="F4809" s="55">
        <v>42.06</v>
      </c>
      <c r="G4809" s="55">
        <v>22.766999999999999</v>
      </c>
      <c r="H4809" s="55">
        <v>135.89599999999999</v>
      </c>
    </row>
    <row r="4810" spans="1:8" x14ac:dyDescent="0.25">
      <c r="A4810" s="55">
        <v>2022</v>
      </c>
      <c r="B4810" s="55" t="s">
        <v>30</v>
      </c>
      <c r="C4810" s="55">
        <v>1586</v>
      </c>
      <c r="D4810" s="54">
        <v>44845</v>
      </c>
      <c r="E4810" s="56">
        <v>0.54166666666666696</v>
      </c>
      <c r="F4810" s="55">
        <v>41.268000000000001</v>
      </c>
      <c r="G4810" s="55">
        <v>31.411000000000001</v>
      </c>
      <c r="H4810" s="55">
        <v>246.21600000000001</v>
      </c>
    </row>
    <row r="4811" spans="1:8" x14ac:dyDescent="0.25">
      <c r="A4811" s="55">
        <v>2022</v>
      </c>
      <c r="B4811" s="55" t="s">
        <v>30</v>
      </c>
      <c r="C4811" s="55">
        <v>1587</v>
      </c>
      <c r="D4811" s="54">
        <v>44845</v>
      </c>
      <c r="E4811" s="56">
        <v>0.58333333333333304</v>
      </c>
      <c r="F4811" s="55">
        <v>33.469000000000001</v>
      </c>
      <c r="G4811" s="55">
        <v>32.999000000000002</v>
      </c>
      <c r="H4811" s="55">
        <v>254.869</v>
      </c>
    </row>
    <row r="4812" spans="1:8" x14ac:dyDescent="0.25">
      <c r="A4812" s="55">
        <v>2022</v>
      </c>
      <c r="B4812" s="55" t="s">
        <v>30</v>
      </c>
      <c r="C4812" s="55">
        <v>1588</v>
      </c>
      <c r="D4812" s="54">
        <v>44845</v>
      </c>
      <c r="E4812" s="56">
        <v>0.625</v>
      </c>
      <c r="F4812" s="55">
        <v>34.15</v>
      </c>
      <c r="G4812" s="55">
        <v>32.302999999999997</v>
      </c>
      <c r="H4812" s="55">
        <v>250.36699999999999</v>
      </c>
    </row>
    <row r="4813" spans="1:8" x14ac:dyDescent="0.25">
      <c r="A4813" s="55">
        <v>2022</v>
      </c>
      <c r="B4813" s="55" t="s">
        <v>30</v>
      </c>
      <c r="C4813" s="55">
        <v>1589</v>
      </c>
      <c r="D4813" s="54">
        <v>44845</v>
      </c>
      <c r="E4813" s="56">
        <v>0.66666666666666696</v>
      </c>
      <c r="F4813" s="55">
        <v>35.314999999999998</v>
      </c>
      <c r="G4813" s="55">
        <v>30.259</v>
      </c>
      <c r="H4813" s="55">
        <v>250.36699999999999</v>
      </c>
    </row>
    <row r="4814" spans="1:8" x14ac:dyDescent="0.25">
      <c r="A4814" s="55">
        <v>2022</v>
      </c>
      <c r="B4814" s="55" t="s">
        <v>30</v>
      </c>
      <c r="C4814" s="55">
        <v>1590</v>
      </c>
      <c r="D4814" s="54">
        <v>44845</v>
      </c>
      <c r="E4814" s="56">
        <v>0.70833333333333304</v>
      </c>
      <c r="F4814" s="55">
        <v>29.515000000000001</v>
      </c>
      <c r="G4814" s="55">
        <v>38.308</v>
      </c>
      <c r="H4814" s="55">
        <v>250.36699999999999</v>
      </c>
    </row>
    <row r="4815" spans="1:8" x14ac:dyDescent="0.25">
      <c r="A4815" s="55">
        <v>2022</v>
      </c>
      <c r="B4815" s="55" t="s">
        <v>30</v>
      </c>
      <c r="C4815" s="55">
        <v>1591</v>
      </c>
      <c r="D4815" s="54">
        <v>44845</v>
      </c>
      <c r="E4815" s="56">
        <v>0.75</v>
      </c>
      <c r="F4815" s="55">
        <v>32.304000000000002</v>
      </c>
      <c r="G4815" s="55">
        <v>30.427</v>
      </c>
      <c r="H4815" s="55">
        <v>250.36699999999999</v>
      </c>
    </row>
    <row r="4816" spans="1:8" x14ac:dyDescent="0.25">
      <c r="A4816" s="55">
        <v>2022</v>
      </c>
      <c r="B4816" s="55" t="s">
        <v>30</v>
      </c>
      <c r="C4816" s="55">
        <v>1592</v>
      </c>
      <c r="D4816" s="54">
        <v>44845</v>
      </c>
      <c r="E4816" s="56">
        <v>0.79166666666666696</v>
      </c>
      <c r="F4816" s="55">
        <v>32.457999999999998</v>
      </c>
      <c r="G4816" s="55">
        <v>31.504999999999999</v>
      </c>
      <c r="H4816" s="55">
        <v>250.36699999999999</v>
      </c>
    </row>
    <row r="4817" spans="1:8" x14ac:dyDescent="0.25">
      <c r="A4817" s="55">
        <v>2022</v>
      </c>
      <c r="B4817" s="55" t="s">
        <v>30</v>
      </c>
      <c r="C4817" s="55">
        <v>1593</v>
      </c>
      <c r="D4817" s="54">
        <v>44845</v>
      </c>
      <c r="E4817" s="56">
        <v>0.83333333333333304</v>
      </c>
      <c r="F4817" s="55">
        <v>31.561</v>
      </c>
      <c r="G4817" s="55">
        <v>32.488999999999997</v>
      </c>
      <c r="H4817" s="55">
        <v>254.869</v>
      </c>
    </row>
    <row r="4818" spans="1:8" x14ac:dyDescent="0.25">
      <c r="A4818" s="55">
        <v>2022</v>
      </c>
      <c r="B4818" s="55" t="s">
        <v>30</v>
      </c>
      <c r="C4818" s="55">
        <v>1594</v>
      </c>
      <c r="D4818" s="54">
        <v>44845</v>
      </c>
      <c r="E4818" s="56">
        <v>0.875</v>
      </c>
      <c r="F4818" s="55">
        <v>25.792999999999999</v>
      </c>
      <c r="G4818" s="55">
        <v>39.252000000000002</v>
      </c>
      <c r="H4818" s="55">
        <v>250.36699999999999</v>
      </c>
    </row>
    <row r="4819" spans="1:8" x14ac:dyDescent="0.25">
      <c r="A4819" s="55">
        <v>2022</v>
      </c>
      <c r="B4819" s="55" t="s">
        <v>30</v>
      </c>
      <c r="C4819" s="55">
        <v>1595</v>
      </c>
      <c r="D4819" s="54">
        <v>44845</v>
      </c>
      <c r="E4819" s="56">
        <v>0.91666666666666696</v>
      </c>
      <c r="F4819" s="55">
        <v>25.257999999999999</v>
      </c>
      <c r="G4819" s="55">
        <v>42.279000000000003</v>
      </c>
      <c r="H4819" s="55">
        <v>246.21600000000001</v>
      </c>
    </row>
    <row r="4820" spans="1:8" x14ac:dyDescent="0.25">
      <c r="A4820" s="55">
        <v>2022</v>
      </c>
      <c r="B4820" s="55" t="s">
        <v>30</v>
      </c>
      <c r="C4820" s="55">
        <v>1596</v>
      </c>
      <c r="D4820" s="54">
        <v>44876</v>
      </c>
      <c r="E4820" s="56">
        <v>0.95833333333333304</v>
      </c>
      <c r="F4820" s="55">
        <v>24.870999999999999</v>
      </c>
      <c r="G4820" s="55">
        <v>44.250999999999998</v>
      </c>
      <c r="H4820" s="55">
        <v>246.21600000000001</v>
      </c>
    </row>
    <row r="4821" spans="1:8" x14ac:dyDescent="0.25">
      <c r="A4821" s="55">
        <v>2022</v>
      </c>
      <c r="B4821" s="55" t="s">
        <v>30</v>
      </c>
      <c r="C4821" s="55">
        <v>1597</v>
      </c>
      <c r="D4821" s="54">
        <v>44876</v>
      </c>
      <c r="E4821" s="56">
        <v>0</v>
      </c>
      <c r="F4821" s="55">
        <v>24.581</v>
      </c>
      <c r="G4821" s="55">
        <v>45.896999999999998</v>
      </c>
      <c r="H4821" s="55">
        <v>246.21600000000001</v>
      </c>
    </row>
    <row r="4822" spans="1:8" x14ac:dyDescent="0.25">
      <c r="A4822" s="55">
        <v>2022</v>
      </c>
      <c r="B4822" s="55" t="s">
        <v>30</v>
      </c>
      <c r="C4822" s="55">
        <v>1598</v>
      </c>
      <c r="D4822" s="54">
        <v>44876</v>
      </c>
      <c r="E4822" s="56">
        <v>4.1666666666666664E-2</v>
      </c>
      <c r="F4822" s="55">
        <v>24.266999999999999</v>
      </c>
      <c r="G4822" s="55">
        <v>47.497</v>
      </c>
      <c r="H4822" s="55">
        <v>246.21600000000001</v>
      </c>
    </row>
    <row r="4823" spans="1:8" x14ac:dyDescent="0.25">
      <c r="A4823" s="55">
        <v>2022</v>
      </c>
      <c r="B4823" s="55" t="s">
        <v>30</v>
      </c>
      <c r="C4823" s="55">
        <v>1599</v>
      </c>
      <c r="D4823" s="54">
        <v>44876</v>
      </c>
      <c r="E4823" s="56">
        <v>8.3333333333333329E-2</v>
      </c>
      <c r="F4823" s="55">
        <v>23.978000000000002</v>
      </c>
      <c r="G4823" s="55">
        <v>49.152999999999999</v>
      </c>
      <c r="H4823" s="55">
        <v>242.36799999999999</v>
      </c>
    </row>
    <row r="4824" spans="1:8" x14ac:dyDescent="0.25">
      <c r="A4824" s="55">
        <v>2022</v>
      </c>
      <c r="B4824" s="55" t="s">
        <v>30</v>
      </c>
      <c r="C4824" s="55">
        <v>1600</v>
      </c>
      <c r="D4824" s="54">
        <v>44876</v>
      </c>
      <c r="E4824" s="56">
        <v>0.125</v>
      </c>
      <c r="F4824" s="55">
        <v>23.785</v>
      </c>
      <c r="G4824" s="55">
        <v>50.524999999999999</v>
      </c>
      <c r="H4824" s="55">
        <v>242.36799999999999</v>
      </c>
    </row>
    <row r="4825" spans="1:8" x14ac:dyDescent="0.25">
      <c r="A4825" s="55">
        <v>2022</v>
      </c>
      <c r="B4825" s="55" t="s">
        <v>30</v>
      </c>
      <c r="C4825" s="55">
        <v>1601</v>
      </c>
      <c r="D4825" s="54">
        <v>44876</v>
      </c>
      <c r="E4825" s="56">
        <v>0.16666666666666666</v>
      </c>
      <c r="F4825" s="55">
        <v>23.664999999999999</v>
      </c>
      <c r="G4825" s="55">
        <v>51.774000000000001</v>
      </c>
      <c r="H4825" s="55">
        <v>238.785</v>
      </c>
    </row>
    <row r="4826" spans="1:8" x14ac:dyDescent="0.25">
      <c r="A4826" s="55">
        <v>2022</v>
      </c>
      <c r="B4826" s="55" t="s">
        <v>30</v>
      </c>
      <c r="C4826" s="55">
        <v>1602</v>
      </c>
      <c r="D4826" s="54">
        <v>44876</v>
      </c>
      <c r="E4826" s="56">
        <v>0.20833333333333334</v>
      </c>
      <c r="F4826" s="55">
        <v>23.640999999999998</v>
      </c>
      <c r="G4826" s="55">
        <v>52.841999999999999</v>
      </c>
      <c r="H4826" s="55">
        <v>238.785</v>
      </c>
    </row>
    <row r="4827" spans="1:8" x14ac:dyDescent="0.25">
      <c r="A4827" s="55">
        <v>2022</v>
      </c>
      <c r="B4827" s="55" t="s">
        <v>30</v>
      </c>
      <c r="C4827" s="55">
        <v>1603</v>
      </c>
      <c r="D4827" s="54">
        <v>44876</v>
      </c>
      <c r="E4827" s="56">
        <v>0.25</v>
      </c>
      <c r="F4827" s="55">
        <v>24.363</v>
      </c>
      <c r="G4827" s="55">
        <v>53.067999999999998</v>
      </c>
      <c r="H4827" s="55">
        <v>238.785</v>
      </c>
    </row>
    <row r="4828" spans="1:8" x14ac:dyDescent="0.25">
      <c r="A4828" s="55">
        <v>2022</v>
      </c>
      <c r="B4828" s="55" t="s">
        <v>30</v>
      </c>
      <c r="C4828" s="55">
        <v>1604</v>
      </c>
      <c r="D4828" s="54">
        <v>44876</v>
      </c>
      <c r="E4828" s="56">
        <v>0.29166666666666669</v>
      </c>
      <c r="F4828" s="55">
        <v>26.622</v>
      </c>
      <c r="G4828" s="55">
        <v>52.05</v>
      </c>
      <c r="H4828" s="55">
        <v>235.434</v>
      </c>
    </row>
    <row r="4829" spans="1:8" x14ac:dyDescent="0.25">
      <c r="A4829" s="55">
        <v>2022</v>
      </c>
      <c r="B4829" s="55" t="s">
        <v>30</v>
      </c>
      <c r="C4829" s="55">
        <v>1605</v>
      </c>
      <c r="D4829" s="54">
        <v>44876</v>
      </c>
      <c r="E4829" s="56">
        <v>0.33333333333333331</v>
      </c>
      <c r="F4829" s="55">
        <v>28.568000000000001</v>
      </c>
      <c r="G4829" s="55">
        <v>49.973999999999997</v>
      </c>
      <c r="H4829" s="55">
        <v>238.785</v>
      </c>
    </row>
    <row r="4830" spans="1:8" x14ac:dyDescent="0.25">
      <c r="A4830" s="55">
        <v>2022</v>
      </c>
      <c r="B4830" s="55" t="s">
        <v>30</v>
      </c>
      <c r="C4830" s="55">
        <v>1606</v>
      </c>
      <c r="D4830" s="54">
        <v>44876</v>
      </c>
      <c r="E4830" s="56">
        <v>0.375</v>
      </c>
      <c r="F4830" s="55">
        <v>29.565000000000001</v>
      </c>
      <c r="G4830" s="55">
        <v>48.194000000000003</v>
      </c>
      <c r="H4830" s="55">
        <v>242.36799999999999</v>
      </c>
    </row>
    <row r="4831" spans="1:8" x14ac:dyDescent="0.25">
      <c r="A4831" s="55">
        <v>2022</v>
      </c>
      <c r="B4831" s="55" t="s">
        <v>30</v>
      </c>
      <c r="C4831" s="55">
        <v>1607</v>
      </c>
      <c r="D4831" s="54">
        <v>44876</v>
      </c>
      <c r="E4831" s="56">
        <v>0.41666666666666669</v>
      </c>
      <c r="F4831" s="55">
        <v>25.477</v>
      </c>
      <c r="G4831" s="55">
        <v>44.061999999999998</v>
      </c>
      <c r="H4831" s="55">
        <v>246.21600000000001</v>
      </c>
    </row>
    <row r="4832" spans="1:8" x14ac:dyDescent="0.25">
      <c r="A4832" s="55">
        <v>2022</v>
      </c>
      <c r="B4832" s="55" t="s">
        <v>30</v>
      </c>
      <c r="C4832" s="55">
        <v>1608</v>
      </c>
      <c r="D4832" s="54">
        <v>44876</v>
      </c>
      <c r="E4832" s="56">
        <v>0.45833333333333331</v>
      </c>
      <c r="F4832" s="55">
        <v>23.04</v>
      </c>
      <c r="G4832" s="55">
        <v>40.793999999999997</v>
      </c>
      <c r="H4832" s="55">
        <v>242.36799999999999</v>
      </c>
    </row>
    <row r="4833" spans="1:8" x14ac:dyDescent="0.25">
      <c r="A4833" s="55">
        <v>2022</v>
      </c>
      <c r="B4833" s="55" t="s">
        <v>30</v>
      </c>
      <c r="C4833" s="55">
        <v>1609</v>
      </c>
      <c r="D4833" s="54">
        <v>44876</v>
      </c>
      <c r="E4833" s="56">
        <v>0.5</v>
      </c>
      <c r="F4833" s="55">
        <v>24.870999999999999</v>
      </c>
      <c r="G4833" s="55">
        <v>43.765000000000001</v>
      </c>
      <c r="H4833" s="55">
        <v>242.36799999999999</v>
      </c>
    </row>
    <row r="4834" spans="1:8" x14ac:dyDescent="0.25">
      <c r="A4834" s="55">
        <v>2022</v>
      </c>
      <c r="B4834" s="55" t="s">
        <v>30</v>
      </c>
      <c r="C4834" s="55">
        <v>1610</v>
      </c>
      <c r="D4834" s="54">
        <v>44876</v>
      </c>
      <c r="E4834" s="56">
        <v>0.54166666666666663</v>
      </c>
      <c r="F4834" s="55">
        <v>24.919</v>
      </c>
      <c r="G4834" s="55">
        <v>43.802999999999997</v>
      </c>
      <c r="H4834" s="55">
        <v>242.36799999999999</v>
      </c>
    </row>
    <row r="4835" spans="1:8" x14ac:dyDescent="0.25">
      <c r="A4835" s="55">
        <v>2022</v>
      </c>
      <c r="B4835" s="55" t="s">
        <v>30</v>
      </c>
      <c r="C4835" s="55">
        <v>1611</v>
      </c>
      <c r="D4835" s="54">
        <v>44876</v>
      </c>
      <c r="E4835" s="56">
        <v>0.58333333333333337</v>
      </c>
      <c r="F4835" s="55">
        <v>24.895</v>
      </c>
      <c r="G4835" s="55">
        <v>43.085000000000001</v>
      </c>
      <c r="H4835" s="55">
        <v>242.36799999999999</v>
      </c>
    </row>
    <row r="4836" spans="1:8" x14ac:dyDescent="0.25">
      <c r="A4836" s="55">
        <v>2022</v>
      </c>
      <c r="B4836" s="55" t="s">
        <v>30</v>
      </c>
      <c r="C4836" s="55">
        <v>1612</v>
      </c>
      <c r="D4836" s="54">
        <v>44876</v>
      </c>
      <c r="E4836" s="56">
        <v>0.625</v>
      </c>
      <c r="F4836" s="55">
        <v>25.355</v>
      </c>
      <c r="G4836" s="55">
        <v>43.561</v>
      </c>
      <c r="H4836" s="55">
        <v>246.21600000000001</v>
      </c>
    </row>
    <row r="4837" spans="1:8" x14ac:dyDescent="0.25">
      <c r="A4837" s="55">
        <v>2021</v>
      </c>
      <c r="B4837" s="55" t="s">
        <v>28</v>
      </c>
      <c r="C4837" s="55">
        <v>1</v>
      </c>
      <c r="D4837" s="54">
        <v>44356</v>
      </c>
      <c r="E4837" s="56">
        <v>0.66666666666666663</v>
      </c>
      <c r="F4837" s="55">
        <v>23.93</v>
      </c>
      <c r="G4837" s="55">
        <v>79.363</v>
      </c>
      <c r="H4837" s="55">
        <v>23.954000000000001</v>
      </c>
    </row>
    <row r="4838" spans="1:8" x14ac:dyDescent="0.25">
      <c r="A4838" s="55">
        <v>2021</v>
      </c>
      <c r="B4838" s="55" t="s">
        <v>28</v>
      </c>
      <c r="C4838" s="55">
        <v>2</v>
      </c>
      <c r="D4838" s="54">
        <v>44356</v>
      </c>
      <c r="E4838" s="56">
        <v>0.70833333333333337</v>
      </c>
      <c r="F4838" s="55">
        <v>24.001999999999999</v>
      </c>
      <c r="G4838" s="55">
        <v>78.200999999999993</v>
      </c>
      <c r="H4838" s="55">
        <v>23.785</v>
      </c>
    </row>
    <row r="4839" spans="1:8" x14ac:dyDescent="0.25">
      <c r="A4839" s="55">
        <v>2021</v>
      </c>
      <c r="B4839" s="55" t="s">
        <v>28</v>
      </c>
      <c r="C4839" s="55">
        <v>3</v>
      </c>
      <c r="D4839" s="54">
        <v>44356</v>
      </c>
      <c r="E4839" s="56">
        <v>0.75</v>
      </c>
      <c r="F4839" s="55">
        <v>23.448</v>
      </c>
      <c r="G4839" s="55">
        <v>73.972999999999999</v>
      </c>
      <c r="H4839" s="55">
        <v>23.207999999999998</v>
      </c>
    </row>
    <row r="4840" spans="1:8" x14ac:dyDescent="0.25">
      <c r="A4840" s="55">
        <v>2021</v>
      </c>
      <c r="B4840" s="55" t="s">
        <v>28</v>
      </c>
      <c r="C4840" s="55">
        <v>4</v>
      </c>
      <c r="D4840" s="54">
        <v>44356</v>
      </c>
      <c r="E4840" s="56">
        <v>0.79166666666666663</v>
      </c>
      <c r="F4840" s="55">
        <v>23.064</v>
      </c>
      <c r="G4840" s="55">
        <v>73.984999999999999</v>
      </c>
      <c r="H4840" s="55">
        <v>23.015999999999998</v>
      </c>
    </row>
    <row r="4841" spans="1:8" x14ac:dyDescent="0.25">
      <c r="A4841" s="55">
        <v>2021</v>
      </c>
      <c r="B4841" s="55" t="s">
        <v>28</v>
      </c>
      <c r="C4841" s="55">
        <v>5</v>
      </c>
      <c r="D4841" s="54">
        <v>44356</v>
      </c>
      <c r="E4841" s="56">
        <v>0.83333333333333337</v>
      </c>
      <c r="F4841" s="55">
        <v>22.513000000000002</v>
      </c>
      <c r="G4841" s="55">
        <v>69.207999999999998</v>
      </c>
      <c r="H4841" s="55">
        <v>22.632999999999999</v>
      </c>
    </row>
    <row r="4842" spans="1:8" x14ac:dyDescent="0.25">
      <c r="A4842" s="55">
        <v>2021</v>
      </c>
      <c r="B4842" s="55" t="s">
        <v>28</v>
      </c>
      <c r="C4842" s="55">
        <v>6</v>
      </c>
      <c r="D4842" s="54">
        <v>44356</v>
      </c>
      <c r="E4842" s="56">
        <v>0.875</v>
      </c>
      <c r="F4842" s="55">
        <v>22.106000000000002</v>
      </c>
      <c r="G4842" s="55">
        <v>70.903000000000006</v>
      </c>
      <c r="H4842" s="55">
        <v>21.818999999999999</v>
      </c>
    </row>
    <row r="4843" spans="1:8" x14ac:dyDescent="0.25">
      <c r="A4843" s="55">
        <v>2021</v>
      </c>
      <c r="B4843" s="55" t="s">
        <v>28</v>
      </c>
      <c r="C4843" s="55">
        <v>7</v>
      </c>
      <c r="D4843" s="54">
        <v>44356</v>
      </c>
      <c r="E4843" s="56">
        <v>0.91666666666666663</v>
      </c>
      <c r="F4843" s="55">
        <v>20.96</v>
      </c>
      <c r="G4843" s="55">
        <v>71.128</v>
      </c>
      <c r="H4843" s="55">
        <v>20.579000000000001</v>
      </c>
    </row>
    <row r="4844" spans="1:8" x14ac:dyDescent="0.25">
      <c r="A4844" s="55">
        <v>2021</v>
      </c>
      <c r="B4844" s="55" t="s">
        <v>28</v>
      </c>
      <c r="C4844" s="55">
        <v>8</v>
      </c>
      <c r="D4844" s="54">
        <v>44356</v>
      </c>
      <c r="E4844" s="56">
        <v>0.95833333333333337</v>
      </c>
      <c r="F4844" s="55">
        <v>19.96</v>
      </c>
      <c r="G4844" s="55">
        <v>71.201999999999998</v>
      </c>
      <c r="H4844" s="55">
        <v>19.698</v>
      </c>
    </row>
    <row r="4845" spans="1:8" x14ac:dyDescent="0.25">
      <c r="A4845" s="55">
        <v>2021</v>
      </c>
      <c r="B4845" s="55" t="s">
        <v>28</v>
      </c>
      <c r="C4845" s="55">
        <v>9</v>
      </c>
      <c r="D4845" s="54">
        <v>44356</v>
      </c>
      <c r="E4845" s="56">
        <v>0.54166666666666696</v>
      </c>
      <c r="F4845" s="55">
        <v>19.222000000000001</v>
      </c>
      <c r="G4845" s="55">
        <v>71.091999999999999</v>
      </c>
      <c r="H4845" s="55">
        <v>18.888999999999999</v>
      </c>
    </row>
    <row r="4846" spans="1:8" x14ac:dyDescent="0.25">
      <c r="A4846" s="55">
        <v>2021</v>
      </c>
      <c r="B4846" s="55" t="s">
        <v>28</v>
      </c>
      <c r="C4846" s="55">
        <v>10</v>
      </c>
      <c r="D4846" s="54">
        <v>44386</v>
      </c>
      <c r="E4846" s="56">
        <v>0.58333333333333304</v>
      </c>
      <c r="F4846" s="55">
        <v>18.366</v>
      </c>
      <c r="G4846" s="55">
        <v>71.103999999999999</v>
      </c>
      <c r="H4846" s="55">
        <v>18.105</v>
      </c>
    </row>
    <row r="4847" spans="1:8" x14ac:dyDescent="0.25">
      <c r="A4847" s="55">
        <v>2021</v>
      </c>
      <c r="B4847" s="55" t="s">
        <v>28</v>
      </c>
      <c r="C4847" s="55">
        <v>11</v>
      </c>
      <c r="D4847" s="54">
        <v>44386</v>
      </c>
      <c r="E4847" s="56">
        <v>0.625</v>
      </c>
      <c r="F4847" s="55">
        <v>17.748000000000001</v>
      </c>
      <c r="G4847" s="55">
        <v>71.043999999999997</v>
      </c>
      <c r="H4847" s="55">
        <v>17.558</v>
      </c>
    </row>
    <row r="4848" spans="1:8" x14ac:dyDescent="0.25">
      <c r="A4848" s="55">
        <v>2021</v>
      </c>
      <c r="B4848" s="55" t="s">
        <v>28</v>
      </c>
      <c r="C4848" s="55">
        <v>12</v>
      </c>
      <c r="D4848" s="54">
        <v>44386</v>
      </c>
      <c r="E4848" s="56">
        <v>0.66666666666666696</v>
      </c>
      <c r="F4848" s="55">
        <v>17.344000000000001</v>
      </c>
      <c r="G4848" s="55">
        <v>71.025000000000006</v>
      </c>
      <c r="H4848" s="55">
        <v>17.225000000000001</v>
      </c>
    </row>
    <row r="4849" spans="1:8" x14ac:dyDescent="0.25">
      <c r="A4849" s="55">
        <v>2021</v>
      </c>
      <c r="B4849" s="55" t="s">
        <v>28</v>
      </c>
      <c r="C4849" s="55">
        <v>13</v>
      </c>
      <c r="D4849" s="54">
        <v>44386</v>
      </c>
      <c r="E4849" s="56">
        <v>0.70833333333333304</v>
      </c>
      <c r="F4849" s="55">
        <v>17.058</v>
      </c>
      <c r="G4849" s="55">
        <v>70.941999999999993</v>
      </c>
      <c r="H4849" s="55">
        <v>16.963000000000001</v>
      </c>
    </row>
    <row r="4850" spans="1:8" x14ac:dyDescent="0.25">
      <c r="A4850" s="55">
        <v>2021</v>
      </c>
      <c r="B4850" s="55" t="s">
        <v>28</v>
      </c>
      <c r="C4850" s="55">
        <v>14</v>
      </c>
      <c r="D4850" s="54">
        <v>44386</v>
      </c>
      <c r="E4850" s="56">
        <v>0.75</v>
      </c>
      <c r="F4850" s="55">
        <v>16.82</v>
      </c>
      <c r="G4850" s="55">
        <v>70.897000000000006</v>
      </c>
      <c r="H4850" s="55">
        <v>16.748999999999999</v>
      </c>
    </row>
    <row r="4851" spans="1:8" x14ac:dyDescent="0.25">
      <c r="A4851" s="55">
        <v>2021</v>
      </c>
      <c r="B4851" s="55" t="s">
        <v>28</v>
      </c>
      <c r="C4851" s="55">
        <v>15</v>
      </c>
      <c r="D4851" s="54">
        <v>44386</v>
      </c>
      <c r="E4851" s="56">
        <v>0.79166666666666696</v>
      </c>
      <c r="F4851" s="55">
        <v>16.606000000000002</v>
      </c>
      <c r="G4851" s="55">
        <v>70.826999999999998</v>
      </c>
      <c r="H4851" s="55">
        <v>16.510999999999999</v>
      </c>
    </row>
    <row r="4852" spans="1:8" x14ac:dyDescent="0.25">
      <c r="A4852" s="55">
        <v>2021</v>
      </c>
      <c r="B4852" s="55" t="s">
        <v>28</v>
      </c>
      <c r="C4852" s="55">
        <v>16</v>
      </c>
      <c r="D4852" s="54">
        <v>44386</v>
      </c>
      <c r="E4852" s="56">
        <v>0.83333333333333304</v>
      </c>
      <c r="F4852" s="55">
        <v>16.391999999999999</v>
      </c>
      <c r="G4852" s="55">
        <v>70.873000000000005</v>
      </c>
      <c r="H4852" s="55">
        <v>16.32</v>
      </c>
    </row>
    <row r="4853" spans="1:8" x14ac:dyDescent="0.25">
      <c r="A4853" s="55">
        <v>2021</v>
      </c>
      <c r="B4853" s="55" t="s">
        <v>28</v>
      </c>
      <c r="C4853" s="55">
        <v>17</v>
      </c>
      <c r="D4853" s="54">
        <v>44386</v>
      </c>
      <c r="E4853" s="56">
        <v>0.875</v>
      </c>
      <c r="F4853" s="55">
        <v>16.225000000000001</v>
      </c>
      <c r="G4853" s="55">
        <v>70.840999999999994</v>
      </c>
      <c r="H4853" s="55">
        <v>16.177</v>
      </c>
    </row>
    <row r="4854" spans="1:8" x14ac:dyDescent="0.25">
      <c r="A4854" s="55">
        <v>2021</v>
      </c>
      <c r="B4854" s="55" t="s">
        <v>28</v>
      </c>
      <c r="C4854" s="55">
        <v>18</v>
      </c>
      <c r="D4854" s="54">
        <v>44386</v>
      </c>
      <c r="E4854" s="56">
        <v>0.91666666666666696</v>
      </c>
      <c r="F4854" s="55">
        <v>16.106000000000002</v>
      </c>
      <c r="G4854" s="55">
        <v>70.876000000000005</v>
      </c>
      <c r="H4854" s="55">
        <v>16.058</v>
      </c>
    </row>
    <row r="4855" spans="1:8" x14ac:dyDescent="0.25">
      <c r="A4855" s="55">
        <v>2021</v>
      </c>
      <c r="B4855" s="55" t="s">
        <v>28</v>
      </c>
      <c r="C4855" s="55">
        <v>19</v>
      </c>
      <c r="D4855" s="54">
        <v>44386</v>
      </c>
      <c r="E4855" s="56">
        <v>0.95833333333333304</v>
      </c>
      <c r="F4855" s="55">
        <v>16.058</v>
      </c>
      <c r="G4855" s="55">
        <v>70.896000000000001</v>
      </c>
      <c r="H4855" s="55">
        <v>16.010000000000002</v>
      </c>
    </row>
    <row r="4856" spans="1:8" x14ac:dyDescent="0.25">
      <c r="A4856" s="55">
        <v>2021</v>
      </c>
      <c r="B4856" s="55" t="s">
        <v>28</v>
      </c>
      <c r="C4856" s="55">
        <v>20</v>
      </c>
      <c r="D4856" s="54">
        <v>44386</v>
      </c>
      <c r="E4856" s="56">
        <v>0</v>
      </c>
      <c r="F4856" s="55">
        <v>16.63</v>
      </c>
      <c r="G4856" s="55">
        <v>71.667000000000002</v>
      </c>
      <c r="H4856" s="55">
        <v>16.82</v>
      </c>
    </row>
    <row r="4857" spans="1:8" x14ac:dyDescent="0.25">
      <c r="A4857" s="55">
        <v>2021</v>
      </c>
      <c r="B4857" s="55" t="s">
        <v>28</v>
      </c>
      <c r="C4857" s="55">
        <v>21</v>
      </c>
      <c r="D4857" s="54">
        <v>44386</v>
      </c>
      <c r="E4857" s="56">
        <v>4.1666666666666664E-2</v>
      </c>
      <c r="F4857" s="55">
        <v>17.201000000000001</v>
      </c>
      <c r="G4857" s="55">
        <v>71.748000000000005</v>
      </c>
      <c r="H4857" s="55">
        <v>17.177</v>
      </c>
    </row>
    <row r="4858" spans="1:8" x14ac:dyDescent="0.25">
      <c r="A4858" s="55">
        <v>2021</v>
      </c>
      <c r="B4858" s="55" t="s">
        <v>28</v>
      </c>
      <c r="C4858" s="55">
        <v>22</v>
      </c>
      <c r="D4858" s="54">
        <v>44386</v>
      </c>
      <c r="E4858" s="56">
        <v>8.3333333333333329E-2</v>
      </c>
      <c r="F4858" s="55">
        <v>17.510000000000002</v>
      </c>
      <c r="G4858" s="55">
        <v>72.210999999999999</v>
      </c>
      <c r="H4858" s="55">
        <v>17.414999999999999</v>
      </c>
    </row>
    <row r="4859" spans="1:8" x14ac:dyDescent="0.25">
      <c r="A4859" s="55">
        <v>2021</v>
      </c>
      <c r="B4859" s="55" t="s">
        <v>28</v>
      </c>
      <c r="C4859" s="55">
        <v>23</v>
      </c>
      <c r="D4859" s="54">
        <v>44386</v>
      </c>
      <c r="E4859" s="56">
        <v>0.125</v>
      </c>
      <c r="F4859" s="55">
        <v>17.890999999999998</v>
      </c>
      <c r="G4859" s="55">
        <v>76.174999999999997</v>
      </c>
      <c r="H4859" s="55">
        <v>17.986000000000001</v>
      </c>
    </row>
    <row r="4860" spans="1:8" x14ac:dyDescent="0.25">
      <c r="A4860" s="55">
        <v>2021</v>
      </c>
      <c r="B4860" s="55" t="s">
        <v>28</v>
      </c>
      <c r="C4860" s="55">
        <v>24</v>
      </c>
      <c r="D4860" s="54">
        <v>44386</v>
      </c>
      <c r="E4860" s="56">
        <v>0.16666666666666666</v>
      </c>
      <c r="F4860" s="55">
        <v>19.364999999999998</v>
      </c>
      <c r="G4860" s="55">
        <v>74.932000000000002</v>
      </c>
      <c r="H4860" s="55">
        <v>19.199000000000002</v>
      </c>
    </row>
    <row r="4861" spans="1:8" x14ac:dyDescent="0.25">
      <c r="A4861" s="55">
        <v>2021</v>
      </c>
      <c r="B4861" s="55" t="s">
        <v>28</v>
      </c>
      <c r="C4861" s="55">
        <v>25</v>
      </c>
      <c r="D4861" s="54">
        <v>44386</v>
      </c>
      <c r="E4861" s="56">
        <v>0.20833333333333334</v>
      </c>
      <c r="F4861" s="55">
        <v>19.294</v>
      </c>
      <c r="G4861" s="55">
        <v>74.917000000000002</v>
      </c>
      <c r="H4861" s="55">
        <v>19.103000000000002</v>
      </c>
    </row>
    <row r="4862" spans="1:8" x14ac:dyDescent="0.25">
      <c r="A4862" s="55">
        <v>2021</v>
      </c>
      <c r="B4862" s="55" t="s">
        <v>28</v>
      </c>
      <c r="C4862" s="55">
        <v>26</v>
      </c>
      <c r="D4862" s="54">
        <v>44386</v>
      </c>
      <c r="E4862" s="56">
        <v>0.25</v>
      </c>
      <c r="F4862" s="55">
        <v>19.484000000000002</v>
      </c>
      <c r="G4862" s="55">
        <v>78.432000000000002</v>
      </c>
      <c r="H4862" s="55">
        <v>19.364999999999998</v>
      </c>
    </row>
    <row r="4863" spans="1:8" x14ac:dyDescent="0.25">
      <c r="A4863" s="55">
        <v>2021</v>
      </c>
      <c r="B4863" s="55" t="s">
        <v>28</v>
      </c>
      <c r="C4863" s="55">
        <v>27</v>
      </c>
      <c r="D4863" s="54">
        <v>44386</v>
      </c>
      <c r="E4863" s="56">
        <v>0.29166666666666669</v>
      </c>
      <c r="F4863" s="55">
        <v>19.745999999999999</v>
      </c>
      <c r="G4863" s="55">
        <v>77.010000000000005</v>
      </c>
      <c r="H4863" s="55">
        <v>19.532</v>
      </c>
    </row>
    <row r="4864" spans="1:8" x14ac:dyDescent="0.25">
      <c r="A4864" s="55">
        <v>2021</v>
      </c>
      <c r="B4864" s="55" t="s">
        <v>28</v>
      </c>
      <c r="C4864" s="55">
        <v>28</v>
      </c>
      <c r="D4864" s="54">
        <v>44386</v>
      </c>
      <c r="E4864" s="56">
        <v>0.33333333333333331</v>
      </c>
      <c r="F4864" s="55">
        <v>19.199000000000002</v>
      </c>
      <c r="G4864" s="55">
        <v>77.125</v>
      </c>
      <c r="H4864" s="55">
        <v>19.103000000000002</v>
      </c>
    </row>
    <row r="4865" spans="1:8" x14ac:dyDescent="0.25">
      <c r="A4865" s="55">
        <v>2021</v>
      </c>
      <c r="B4865" s="55" t="s">
        <v>28</v>
      </c>
      <c r="C4865" s="55">
        <v>29</v>
      </c>
      <c r="D4865" s="54">
        <v>44386</v>
      </c>
      <c r="E4865" s="56">
        <v>0.375</v>
      </c>
      <c r="F4865" s="55">
        <v>18.771000000000001</v>
      </c>
      <c r="G4865" s="55">
        <v>77.433000000000007</v>
      </c>
      <c r="H4865" s="55">
        <v>18.747</v>
      </c>
    </row>
    <row r="4866" spans="1:8" x14ac:dyDescent="0.25">
      <c r="A4866" s="55">
        <v>2021</v>
      </c>
      <c r="B4866" s="55" t="s">
        <v>28</v>
      </c>
      <c r="C4866" s="55">
        <v>30</v>
      </c>
      <c r="D4866" s="54">
        <v>44386</v>
      </c>
      <c r="E4866" s="56">
        <v>0.41666666666666669</v>
      </c>
      <c r="F4866" s="55">
        <v>18.460999999999999</v>
      </c>
      <c r="G4866" s="55">
        <v>77.709000000000003</v>
      </c>
      <c r="H4866" s="55">
        <v>18.484999999999999</v>
      </c>
    </row>
    <row r="4867" spans="1:8" x14ac:dyDescent="0.25">
      <c r="A4867" s="55">
        <v>2021</v>
      </c>
      <c r="B4867" s="55" t="s">
        <v>28</v>
      </c>
      <c r="C4867" s="55">
        <v>31</v>
      </c>
      <c r="D4867" s="54">
        <v>44386</v>
      </c>
      <c r="E4867" s="56">
        <v>0.45833333333333331</v>
      </c>
      <c r="F4867" s="55">
        <v>18.224</v>
      </c>
      <c r="G4867" s="55">
        <v>77.998000000000005</v>
      </c>
      <c r="H4867" s="55">
        <v>18.247</v>
      </c>
    </row>
    <row r="4868" spans="1:8" x14ac:dyDescent="0.25">
      <c r="A4868" s="55">
        <v>2021</v>
      </c>
      <c r="B4868" s="55" t="s">
        <v>28</v>
      </c>
      <c r="C4868" s="55">
        <v>32</v>
      </c>
      <c r="D4868" s="54">
        <v>44386</v>
      </c>
      <c r="E4868" s="56">
        <v>0.5</v>
      </c>
      <c r="F4868" s="55">
        <v>18.033000000000001</v>
      </c>
      <c r="G4868" s="55">
        <v>78.268000000000001</v>
      </c>
      <c r="H4868" s="55">
        <v>18.056999999999999</v>
      </c>
    </row>
    <row r="4869" spans="1:8" x14ac:dyDescent="0.25">
      <c r="A4869" s="55">
        <v>2021</v>
      </c>
      <c r="B4869" s="55" t="s">
        <v>28</v>
      </c>
      <c r="C4869" s="55">
        <v>33</v>
      </c>
      <c r="D4869" s="54">
        <v>44386</v>
      </c>
      <c r="E4869" s="56">
        <v>0.54166666666666663</v>
      </c>
      <c r="F4869" s="55">
        <v>17.914999999999999</v>
      </c>
      <c r="G4869" s="55">
        <v>78.525000000000006</v>
      </c>
      <c r="H4869" s="55">
        <v>17.937999999999999</v>
      </c>
    </row>
    <row r="4870" spans="1:8" x14ac:dyDescent="0.25">
      <c r="A4870" s="55">
        <v>2021</v>
      </c>
      <c r="B4870" s="55" t="s">
        <v>28</v>
      </c>
      <c r="C4870" s="55">
        <v>34</v>
      </c>
      <c r="D4870" s="54">
        <v>44417</v>
      </c>
      <c r="E4870" s="56">
        <v>0.58333333333333337</v>
      </c>
      <c r="F4870" s="55">
        <v>17.867000000000001</v>
      </c>
      <c r="G4870" s="55">
        <v>78.768000000000001</v>
      </c>
      <c r="H4870" s="55">
        <v>17.867000000000001</v>
      </c>
    </row>
    <row r="4871" spans="1:8" x14ac:dyDescent="0.25">
      <c r="A4871" s="55">
        <v>2021</v>
      </c>
      <c r="B4871" s="55" t="s">
        <v>28</v>
      </c>
      <c r="C4871" s="55">
        <v>35</v>
      </c>
      <c r="D4871" s="54">
        <v>44417</v>
      </c>
      <c r="E4871" s="56">
        <v>0.625</v>
      </c>
      <c r="F4871" s="55">
        <v>17.771999999999998</v>
      </c>
      <c r="G4871" s="55">
        <v>78.944000000000003</v>
      </c>
      <c r="H4871" s="55">
        <v>17.795999999999999</v>
      </c>
    </row>
    <row r="4872" spans="1:8" x14ac:dyDescent="0.25">
      <c r="A4872" s="55">
        <v>2021</v>
      </c>
      <c r="B4872" s="55" t="s">
        <v>28</v>
      </c>
      <c r="C4872" s="55">
        <v>36</v>
      </c>
      <c r="D4872" s="54">
        <v>44417</v>
      </c>
      <c r="E4872" s="56">
        <v>0.66666666666666663</v>
      </c>
      <c r="F4872" s="55">
        <v>17.629000000000001</v>
      </c>
      <c r="G4872" s="55">
        <v>79.138000000000005</v>
      </c>
      <c r="H4872" s="55">
        <v>17.677</v>
      </c>
    </row>
    <row r="4873" spans="1:8" x14ac:dyDescent="0.25">
      <c r="A4873" s="55">
        <v>2021</v>
      </c>
      <c r="B4873" s="55" t="s">
        <v>28</v>
      </c>
      <c r="C4873" s="55">
        <v>37</v>
      </c>
      <c r="D4873" s="54">
        <v>44417</v>
      </c>
      <c r="E4873" s="56">
        <v>0.70833333333333337</v>
      </c>
      <c r="F4873" s="55">
        <v>17.605</v>
      </c>
      <c r="G4873" s="55">
        <v>79.356999999999999</v>
      </c>
      <c r="H4873" s="55">
        <v>17.652999999999999</v>
      </c>
    </row>
    <row r="4874" spans="1:8" x14ac:dyDescent="0.25">
      <c r="A4874" s="55">
        <v>2021</v>
      </c>
      <c r="B4874" s="55" t="s">
        <v>28</v>
      </c>
      <c r="C4874" s="55">
        <v>38</v>
      </c>
      <c r="D4874" s="54">
        <v>44417</v>
      </c>
      <c r="E4874" s="56">
        <v>0.75</v>
      </c>
      <c r="F4874" s="55">
        <v>17.510000000000002</v>
      </c>
      <c r="G4874" s="55">
        <v>79.504999999999995</v>
      </c>
      <c r="H4874" s="55">
        <v>17.558</v>
      </c>
    </row>
    <row r="4875" spans="1:8" x14ac:dyDescent="0.25">
      <c r="A4875" s="55">
        <v>2021</v>
      </c>
      <c r="B4875" s="55" t="s">
        <v>28</v>
      </c>
      <c r="C4875" s="55">
        <v>39</v>
      </c>
      <c r="D4875" s="54">
        <v>44417</v>
      </c>
      <c r="E4875" s="56">
        <v>0.79166666666666663</v>
      </c>
      <c r="F4875" s="55">
        <v>17.344000000000001</v>
      </c>
      <c r="G4875" s="55">
        <v>79.637</v>
      </c>
      <c r="H4875" s="55">
        <v>17.390999999999998</v>
      </c>
    </row>
    <row r="4876" spans="1:8" x14ac:dyDescent="0.25">
      <c r="A4876" s="55">
        <v>2021</v>
      </c>
      <c r="B4876" s="55" t="s">
        <v>28</v>
      </c>
      <c r="C4876" s="55">
        <v>40</v>
      </c>
      <c r="D4876" s="54">
        <v>44417</v>
      </c>
      <c r="E4876" s="56">
        <v>0.83333333333333337</v>
      </c>
      <c r="F4876" s="55">
        <v>17.152999999999999</v>
      </c>
      <c r="G4876" s="55">
        <v>79.846999999999994</v>
      </c>
      <c r="H4876" s="55">
        <v>17.201000000000001</v>
      </c>
    </row>
    <row r="4877" spans="1:8" x14ac:dyDescent="0.25">
      <c r="A4877" s="55">
        <v>2021</v>
      </c>
      <c r="B4877" s="55" t="s">
        <v>28</v>
      </c>
      <c r="C4877" s="55">
        <v>41</v>
      </c>
      <c r="D4877" s="54">
        <v>44417</v>
      </c>
      <c r="E4877" s="56">
        <v>0.875</v>
      </c>
      <c r="F4877" s="55">
        <v>16.986999999999998</v>
      </c>
      <c r="G4877" s="55">
        <v>80.006</v>
      </c>
      <c r="H4877" s="55">
        <v>17.033999999999999</v>
      </c>
    </row>
    <row r="4878" spans="1:8" x14ac:dyDescent="0.25">
      <c r="A4878" s="55">
        <v>2021</v>
      </c>
      <c r="B4878" s="55" t="s">
        <v>28</v>
      </c>
      <c r="C4878" s="55">
        <v>42</v>
      </c>
      <c r="D4878" s="54">
        <v>44417</v>
      </c>
      <c r="E4878" s="56">
        <v>0.91666666666666663</v>
      </c>
      <c r="F4878" s="55">
        <v>16.891999999999999</v>
      </c>
      <c r="G4878" s="55">
        <v>80.180999999999997</v>
      </c>
      <c r="H4878" s="55">
        <v>16.914999999999999</v>
      </c>
    </row>
    <row r="4879" spans="1:8" x14ac:dyDescent="0.25">
      <c r="A4879" s="55">
        <v>2021</v>
      </c>
      <c r="B4879" s="55" t="s">
        <v>28</v>
      </c>
      <c r="C4879" s="55">
        <v>43</v>
      </c>
      <c r="D4879" s="54">
        <v>44417</v>
      </c>
      <c r="E4879" s="56">
        <v>0.95833333333333337</v>
      </c>
      <c r="F4879" s="55">
        <v>17.962</v>
      </c>
      <c r="G4879" s="55">
        <v>82.468999999999994</v>
      </c>
      <c r="H4879" s="55">
        <v>16.939</v>
      </c>
    </row>
    <row r="4880" spans="1:8" x14ac:dyDescent="0.25">
      <c r="A4880" s="55">
        <v>2021</v>
      </c>
      <c r="B4880" s="55" t="s">
        <v>28</v>
      </c>
      <c r="C4880" s="55">
        <v>44</v>
      </c>
      <c r="D4880" s="54">
        <v>44417</v>
      </c>
      <c r="E4880" s="56">
        <v>0.54166666666666696</v>
      </c>
      <c r="F4880" s="55">
        <v>20.530999999999999</v>
      </c>
      <c r="G4880" s="55">
        <v>78.224999999999994</v>
      </c>
      <c r="H4880" s="55">
        <v>16.963000000000001</v>
      </c>
    </row>
    <row r="4881" spans="1:8" x14ac:dyDescent="0.25">
      <c r="A4881" s="55">
        <v>2021</v>
      </c>
      <c r="B4881" s="55" t="s">
        <v>28</v>
      </c>
      <c r="C4881" s="55">
        <v>45</v>
      </c>
      <c r="D4881" s="54">
        <v>44417</v>
      </c>
      <c r="E4881" s="56">
        <v>0.58333333333333304</v>
      </c>
      <c r="F4881" s="55">
        <v>31.893000000000001</v>
      </c>
      <c r="G4881" s="55">
        <v>50.277000000000001</v>
      </c>
      <c r="H4881" s="55">
        <v>17.13</v>
      </c>
    </row>
    <row r="4882" spans="1:8" x14ac:dyDescent="0.25">
      <c r="A4882" s="55">
        <v>2021</v>
      </c>
      <c r="B4882" s="55" t="s">
        <v>28</v>
      </c>
      <c r="C4882" s="55">
        <v>46</v>
      </c>
      <c r="D4882" s="54">
        <v>44417</v>
      </c>
      <c r="E4882" s="56">
        <v>0.625</v>
      </c>
      <c r="F4882" s="55">
        <v>32.948999999999998</v>
      </c>
      <c r="G4882" s="55">
        <v>43.209000000000003</v>
      </c>
      <c r="H4882" s="55">
        <v>17.510000000000002</v>
      </c>
    </row>
    <row r="4883" spans="1:8" x14ac:dyDescent="0.25">
      <c r="A4883" s="55">
        <v>2021</v>
      </c>
      <c r="B4883" s="55" t="s">
        <v>28</v>
      </c>
      <c r="C4883" s="55">
        <v>47</v>
      </c>
      <c r="D4883" s="54">
        <v>44417</v>
      </c>
      <c r="E4883" s="56">
        <v>0.66666666666666696</v>
      </c>
      <c r="F4883" s="55">
        <v>22.369</v>
      </c>
      <c r="G4883" s="55">
        <v>63.74</v>
      </c>
      <c r="H4883" s="55">
        <v>17.677</v>
      </c>
    </row>
    <row r="4884" spans="1:8" x14ac:dyDescent="0.25">
      <c r="A4884" s="55">
        <v>2021</v>
      </c>
      <c r="B4884" s="55" t="s">
        <v>28</v>
      </c>
      <c r="C4884" s="55">
        <v>48</v>
      </c>
      <c r="D4884" s="54">
        <v>44417</v>
      </c>
      <c r="E4884" s="56">
        <v>0.70833333333333304</v>
      </c>
      <c r="F4884" s="55">
        <v>19.698</v>
      </c>
      <c r="G4884" s="55">
        <v>69.075999999999993</v>
      </c>
      <c r="H4884" s="55">
        <v>17.652999999999999</v>
      </c>
    </row>
    <row r="4885" spans="1:8" x14ac:dyDescent="0.25">
      <c r="A4885" s="55">
        <v>2021</v>
      </c>
      <c r="B4885" s="55" t="s">
        <v>28</v>
      </c>
      <c r="C4885" s="55">
        <v>49</v>
      </c>
      <c r="D4885" s="54">
        <v>44417</v>
      </c>
      <c r="E4885" s="56">
        <v>0.75</v>
      </c>
      <c r="F4885" s="55">
        <v>21.867000000000001</v>
      </c>
      <c r="G4885" s="55">
        <v>60.747</v>
      </c>
      <c r="H4885" s="55">
        <v>17.605</v>
      </c>
    </row>
    <row r="4886" spans="1:8" x14ac:dyDescent="0.25">
      <c r="A4886" s="55">
        <v>2021</v>
      </c>
      <c r="B4886" s="55" t="s">
        <v>28</v>
      </c>
      <c r="C4886" s="55">
        <v>50</v>
      </c>
      <c r="D4886" s="54">
        <v>44417</v>
      </c>
      <c r="E4886" s="56">
        <v>0.79166666666666696</v>
      </c>
      <c r="F4886" s="55">
        <v>19.126999999999999</v>
      </c>
      <c r="G4886" s="55">
        <v>70.433000000000007</v>
      </c>
      <c r="H4886" s="55">
        <v>17.439</v>
      </c>
    </row>
    <row r="4887" spans="1:8" x14ac:dyDescent="0.25">
      <c r="A4887" s="55">
        <v>2021</v>
      </c>
      <c r="B4887" s="55" t="s">
        <v>28</v>
      </c>
      <c r="C4887" s="55">
        <v>51</v>
      </c>
      <c r="D4887" s="54">
        <v>44417</v>
      </c>
      <c r="E4887" s="56">
        <v>0.83333333333333304</v>
      </c>
      <c r="F4887" s="55">
        <v>15.676</v>
      </c>
      <c r="G4887" s="55">
        <v>77.212999999999994</v>
      </c>
      <c r="H4887" s="55">
        <v>17.32</v>
      </c>
    </row>
    <row r="4888" spans="1:8" x14ac:dyDescent="0.25">
      <c r="A4888" s="55">
        <v>2021</v>
      </c>
      <c r="B4888" s="55" t="s">
        <v>28</v>
      </c>
      <c r="C4888" s="55">
        <v>52</v>
      </c>
      <c r="D4888" s="54">
        <v>44417</v>
      </c>
      <c r="E4888" s="56">
        <v>0.875</v>
      </c>
      <c r="F4888" s="55">
        <v>15.366</v>
      </c>
      <c r="G4888" s="55">
        <v>79.13</v>
      </c>
      <c r="H4888" s="55">
        <v>17.082000000000001</v>
      </c>
    </row>
    <row r="4889" spans="1:8" x14ac:dyDescent="0.25">
      <c r="A4889" s="55">
        <v>2021</v>
      </c>
      <c r="B4889" s="55" t="s">
        <v>28</v>
      </c>
      <c r="C4889" s="55">
        <v>53</v>
      </c>
      <c r="D4889" s="54">
        <v>44417</v>
      </c>
      <c r="E4889" s="56">
        <v>0.91666666666666696</v>
      </c>
      <c r="F4889" s="55">
        <v>14.314</v>
      </c>
      <c r="G4889" s="55">
        <v>83.242000000000004</v>
      </c>
      <c r="H4889" s="55">
        <v>16.914999999999999</v>
      </c>
    </row>
    <row r="4890" spans="1:8" x14ac:dyDescent="0.25">
      <c r="A4890" s="55">
        <v>2021</v>
      </c>
      <c r="B4890" s="55" t="s">
        <v>28</v>
      </c>
      <c r="C4890" s="55">
        <v>54</v>
      </c>
      <c r="D4890" s="54">
        <v>44417</v>
      </c>
      <c r="E4890" s="56">
        <v>0.95833333333333304</v>
      </c>
      <c r="F4890" s="55">
        <v>14.17</v>
      </c>
      <c r="G4890" s="55">
        <v>84.456999999999994</v>
      </c>
      <c r="H4890" s="55">
        <v>16.773</v>
      </c>
    </row>
    <row r="4891" spans="1:8" x14ac:dyDescent="0.25">
      <c r="A4891" s="55">
        <v>2021</v>
      </c>
      <c r="B4891" s="55" t="s">
        <v>28</v>
      </c>
      <c r="C4891" s="55">
        <v>55</v>
      </c>
      <c r="D4891" s="54">
        <v>44417</v>
      </c>
      <c r="E4891" s="56">
        <v>0</v>
      </c>
      <c r="F4891" s="55">
        <v>14.122</v>
      </c>
      <c r="G4891" s="55">
        <v>84.120999999999995</v>
      </c>
      <c r="H4891" s="55">
        <v>16.63</v>
      </c>
    </row>
    <row r="4892" spans="1:8" x14ac:dyDescent="0.25">
      <c r="A4892" s="55">
        <v>2021</v>
      </c>
      <c r="B4892" s="55" t="s">
        <v>28</v>
      </c>
      <c r="C4892" s="55">
        <v>56</v>
      </c>
      <c r="D4892" s="54">
        <v>44417</v>
      </c>
      <c r="E4892" s="56">
        <v>4.1666666666666664E-2</v>
      </c>
      <c r="F4892" s="55">
        <v>13.209</v>
      </c>
      <c r="G4892" s="55">
        <v>83.370999999999995</v>
      </c>
      <c r="H4892" s="55">
        <v>16.463000000000001</v>
      </c>
    </row>
    <row r="4893" spans="1:8" x14ac:dyDescent="0.25">
      <c r="A4893" s="55">
        <v>2021</v>
      </c>
      <c r="B4893" s="55" t="s">
        <v>28</v>
      </c>
      <c r="C4893" s="55">
        <v>57</v>
      </c>
      <c r="D4893" s="54">
        <v>44417</v>
      </c>
      <c r="E4893" s="56">
        <v>8.3333333333333329E-2</v>
      </c>
      <c r="F4893" s="55">
        <v>13.353</v>
      </c>
      <c r="G4893" s="55">
        <v>85.236999999999995</v>
      </c>
      <c r="H4893" s="55">
        <v>16.295999999999999</v>
      </c>
    </row>
    <row r="4894" spans="1:8" x14ac:dyDescent="0.25">
      <c r="A4894" s="55">
        <v>2021</v>
      </c>
      <c r="B4894" s="55" t="s">
        <v>28</v>
      </c>
      <c r="C4894" s="55">
        <v>58</v>
      </c>
      <c r="D4894" s="54">
        <v>44448</v>
      </c>
      <c r="E4894" s="56">
        <v>0.125</v>
      </c>
      <c r="F4894" s="55">
        <v>13.281000000000001</v>
      </c>
      <c r="G4894" s="55">
        <v>82.355999999999995</v>
      </c>
      <c r="H4894" s="55">
        <v>16.152999999999999</v>
      </c>
    </row>
    <row r="4895" spans="1:8" x14ac:dyDescent="0.25">
      <c r="A4895" s="55">
        <v>2021</v>
      </c>
      <c r="B4895" s="55" t="s">
        <v>28</v>
      </c>
      <c r="C4895" s="55">
        <v>59</v>
      </c>
      <c r="D4895" s="54">
        <v>44448</v>
      </c>
      <c r="E4895" s="56">
        <v>0.16666666666666666</v>
      </c>
      <c r="F4895" s="55">
        <v>11.856</v>
      </c>
      <c r="G4895" s="55">
        <v>85.796000000000006</v>
      </c>
      <c r="H4895" s="55">
        <v>15.986000000000001</v>
      </c>
    </row>
    <row r="4896" spans="1:8" x14ac:dyDescent="0.25">
      <c r="A4896" s="55">
        <v>2021</v>
      </c>
      <c r="B4896" s="55" t="s">
        <v>28</v>
      </c>
      <c r="C4896" s="55">
        <v>60</v>
      </c>
      <c r="D4896" s="54">
        <v>44448</v>
      </c>
      <c r="E4896" s="56">
        <v>0.20833333333333334</v>
      </c>
      <c r="F4896" s="55">
        <v>11.977</v>
      </c>
      <c r="G4896" s="55">
        <v>83.063000000000002</v>
      </c>
      <c r="H4896" s="55">
        <v>15.795999999999999</v>
      </c>
    </row>
    <row r="4897" spans="1:8" x14ac:dyDescent="0.25">
      <c r="A4897" s="55">
        <v>2021</v>
      </c>
      <c r="B4897" s="55" t="s">
        <v>28</v>
      </c>
      <c r="C4897" s="55">
        <v>61</v>
      </c>
      <c r="D4897" s="54">
        <v>44448</v>
      </c>
      <c r="E4897" s="56">
        <v>0.25</v>
      </c>
      <c r="F4897" s="55">
        <v>11.565</v>
      </c>
      <c r="G4897" s="55">
        <v>83.828999999999994</v>
      </c>
      <c r="H4897" s="55">
        <v>15.629</v>
      </c>
    </row>
    <row r="4898" spans="1:8" x14ac:dyDescent="0.25">
      <c r="A4898" s="55">
        <v>2021</v>
      </c>
      <c r="B4898" s="55" t="s">
        <v>28</v>
      </c>
      <c r="C4898" s="55">
        <v>62</v>
      </c>
      <c r="D4898" s="54">
        <v>44448</v>
      </c>
      <c r="E4898" s="56">
        <v>0.29166666666666669</v>
      </c>
      <c r="F4898" s="55">
        <v>11.37</v>
      </c>
      <c r="G4898" s="55">
        <v>86.132999999999996</v>
      </c>
      <c r="H4898" s="55">
        <v>15.484999999999999</v>
      </c>
    </row>
    <row r="4899" spans="1:8" x14ac:dyDescent="0.25">
      <c r="A4899" s="55">
        <v>2021</v>
      </c>
      <c r="B4899" s="55" t="s">
        <v>28</v>
      </c>
      <c r="C4899" s="55">
        <v>63</v>
      </c>
      <c r="D4899" s="54">
        <v>44448</v>
      </c>
      <c r="E4899" s="56">
        <v>0.33333333333333331</v>
      </c>
      <c r="F4899" s="55">
        <v>11.443</v>
      </c>
      <c r="G4899" s="55">
        <v>87.605000000000004</v>
      </c>
      <c r="H4899" s="55">
        <v>15.366</v>
      </c>
    </row>
    <row r="4900" spans="1:8" x14ac:dyDescent="0.25">
      <c r="A4900" s="55">
        <v>2021</v>
      </c>
      <c r="B4900" s="55" t="s">
        <v>28</v>
      </c>
      <c r="C4900" s="55">
        <v>64</v>
      </c>
      <c r="D4900" s="54">
        <v>44448</v>
      </c>
      <c r="E4900" s="56">
        <v>0.375</v>
      </c>
      <c r="F4900" s="55">
        <v>11.247999999999999</v>
      </c>
      <c r="G4900" s="55">
        <v>90.126000000000005</v>
      </c>
      <c r="H4900" s="55">
        <v>15.294</v>
      </c>
    </row>
    <row r="4901" spans="1:8" x14ac:dyDescent="0.25">
      <c r="A4901" s="55">
        <v>2021</v>
      </c>
      <c r="B4901" s="55" t="s">
        <v>28</v>
      </c>
      <c r="C4901" s="55">
        <v>65</v>
      </c>
      <c r="D4901" s="54">
        <v>44448</v>
      </c>
      <c r="E4901" s="56">
        <v>0.41666666666666669</v>
      </c>
      <c r="F4901" s="55">
        <v>11.224</v>
      </c>
      <c r="G4901" s="55">
        <v>89.858999999999995</v>
      </c>
      <c r="H4901" s="55">
        <v>15.247</v>
      </c>
    </row>
    <row r="4902" spans="1:8" x14ac:dyDescent="0.25">
      <c r="A4902" s="55">
        <v>2021</v>
      </c>
      <c r="B4902" s="55" t="s">
        <v>28</v>
      </c>
      <c r="C4902" s="55">
        <v>66</v>
      </c>
      <c r="D4902" s="54">
        <v>44448</v>
      </c>
      <c r="E4902" s="56">
        <v>0.45833333333333331</v>
      </c>
      <c r="F4902" s="55">
        <v>12.847</v>
      </c>
      <c r="G4902" s="55">
        <v>84.474999999999994</v>
      </c>
      <c r="H4902" s="55">
        <v>15.175000000000001</v>
      </c>
    </row>
    <row r="4903" spans="1:8" x14ac:dyDescent="0.25">
      <c r="A4903" s="55">
        <v>2021</v>
      </c>
      <c r="B4903" s="55" t="s">
        <v>28</v>
      </c>
      <c r="C4903" s="55">
        <v>67</v>
      </c>
      <c r="D4903" s="54">
        <v>44448</v>
      </c>
      <c r="E4903" s="56">
        <v>0.5</v>
      </c>
      <c r="F4903" s="55">
        <v>15.986000000000001</v>
      </c>
      <c r="G4903" s="55">
        <v>73.316999999999993</v>
      </c>
      <c r="H4903" s="55">
        <v>15.127000000000001</v>
      </c>
    </row>
    <row r="4904" spans="1:8" x14ac:dyDescent="0.25">
      <c r="A4904" s="55">
        <v>2021</v>
      </c>
      <c r="B4904" s="55" t="s">
        <v>28</v>
      </c>
      <c r="C4904" s="55">
        <v>68</v>
      </c>
      <c r="D4904" s="54">
        <v>44448</v>
      </c>
      <c r="E4904" s="56">
        <v>0.54166666666666663</v>
      </c>
      <c r="F4904" s="55">
        <v>16.701000000000001</v>
      </c>
      <c r="G4904" s="55">
        <v>70.873999999999995</v>
      </c>
      <c r="H4904" s="55">
        <v>15.175000000000001</v>
      </c>
    </row>
    <row r="4905" spans="1:8" x14ac:dyDescent="0.25">
      <c r="A4905" s="55">
        <v>2021</v>
      </c>
      <c r="B4905" s="55" t="s">
        <v>28</v>
      </c>
      <c r="C4905" s="55">
        <v>69</v>
      </c>
      <c r="D4905" s="54">
        <v>44448</v>
      </c>
      <c r="E4905" s="56">
        <v>0.58333333333333337</v>
      </c>
      <c r="F4905" s="55">
        <v>20.507000000000001</v>
      </c>
      <c r="G4905" s="55">
        <v>61.468000000000004</v>
      </c>
      <c r="H4905" s="55">
        <v>15.318</v>
      </c>
    </row>
    <row r="4906" spans="1:8" x14ac:dyDescent="0.25">
      <c r="A4906" s="55">
        <v>2021</v>
      </c>
      <c r="B4906" s="55" t="s">
        <v>28</v>
      </c>
      <c r="C4906" s="55">
        <v>70</v>
      </c>
      <c r="D4906" s="54">
        <v>44448</v>
      </c>
      <c r="E4906" s="56">
        <v>0.625</v>
      </c>
      <c r="F4906" s="55">
        <v>21.151</v>
      </c>
      <c r="G4906" s="55">
        <v>57.176000000000002</v>
      </c>
      <c r="H4906" s="55">
        <v>15.532999999999999</v>
      </c>
    </row>
    <row r="4907" spans="1:8" x14ac:dyDescent="0.25">
      <c r="A4907" s="55">
        <v>2021</v>
      </c>
      <c r="B4907" s="55" t="s">
        <v>28</v>
      </c>
      <c r="C4907" s="55">
        <v>71</v>
      </c>
      <c r="D4907" s="54">
        <v>44448</v>
      </c>
      <c r="E4907" s="56">
        <v>0.66666666666666663</v>
      </c>
      <c r="F4907" s="55">
        <v>20.579000000000001</v>
      </c>
      <c r="G4907" s="55">
        <v>61.177</v>
      </c>
      <c r="H4907" s="55">
        <v>15.605</v>
      </c>
    </row>
    <row r="4908" spans="1:8" x14ac:dyDescent="0.25">
      <c r="A4908" s="55">
        <v>2021</v>
      </c>
      <c r="B4908" s="55" t="s">
        <v>28</v>
      </c>
      <c r="C4908" s="55">
        <v>72</v>
      </c>
      <c r="D4908" s="54">
        <v>44448</v>
      </c>
      <c r="E4908" s="56">
        <v>0.70833333333333337</v>
      </c>
      <c r="F4908" s="55">
        <v>20.817</v>
      </c>
      <c r="G4908" s="55">
        <v>60.972999999999999</v>
      </c>
      <c r="H4908" s="55">
        <v>15.7</v>
      </c>
    </row>
    <row r="4909" spans="1:8" x14ac:dyDescent="0.25">
      <c r="A4909" s="55">
        <v>2021</v>
      </c>
      <c r="B4909" s="55" t="s">
        <v>28</v>
      </c>
      <c r="C4909" s="55">
        <v>73</v>
      </c>
      <c r="D4909" s="54">
        <v>44448</v>
      </c>
      <c r="E4909" s="56">
        <v>0.75</v>
      </c>
      <c r="F4909" s="55">
        <v>19.651</v>
      </c>
      <c r="G4909" s="55">
        <v>63.194000000000003</v>
      </c>
      <c r="H4909" s="55">
        <v>15.795999999999999</v>
      </c>
    </row>
    <row r="4910" spans="1:8" x14ac:dyDescent="0.25">
      <c r="A4910" s="55">
        <v>2021</v>
      </c>
      <c r="B4910" s="55" t="s">
        <v>28</v>
      </c>
      <c r="C4910" s="55">
        <v>74</v>
      </c>
      <c r="D4910" s="54">
        <v>44448</v>
      </c>
      <c r="E4910" s="56">
        <v>0.79166666666666663</v>
      </c>
      <c r="F4910" s="55">
        <v>18.960999999999999</v>
      </c>
      <c r="G4910" s="55">
        <v>65.165000000000006</v>
      </c>
      <c r="H4910" s="55">
        <v>15.867000000000001</v>
      </c>
    </row>
    <row r="4911" spans="1:8" x14ac:dyDescent="0.25">
      <c r="A4911" s="55">
        <v>2021</v>
      </c>
      <c r="B4911" s="55" t="s">
        <v>28</v>
      </c>
      <c r="C4911" s="55">
        <v>75</v>
      </c>
      <c r="D4911" s="54">
        <v>44448</v>
      </c>
      <c r="E4911" s="56">
        <v>0.83333333333333337</v>
      </c>
      <c r="F4911" s="55">
        <v>16.391999999999999</v>
      </c>
      <c r="G4911" s="55">
        <v>70.209000000000003</v>
      </c>
      <c r="H4911" s="55">
        <v>15.867000000000001</v>
      </c>
    </row>
    <row r="4912" spans="1:8" x14ac:dyDescent="0.25">
      <c r="A4912" s="55">
        <v>2021</v>
      </c>
      <c r="B4912" s="55" t="s">
        <v>28</v>
      </c>
      <c r="C4912" s="55">
        <v>76</v>
      </c>
      <c r="D4912" s="54">
        <v>44448</v>
      </c>
      <c r="E4912" s="56">
        <v>0.875</v>
      </c>
      <c r="F4912" s="55">
        <v>14.936</v>
      </c>
      <c r="G4912" s="55">
        <v>75.825000000000003</v>
      </c>
      <c r="H4912" s="55">
        <v>15.795999999999999</v>
      </c>
    </row>
    <row r="4913" spans="1:8" x14ac:dyDescent="0.25">
      <c r="A4913" s="55">
        <v>2021</v>
      </c>
      <c r="B4913" s="55" t="s">
        <v>28</v>
      </c>
      <c r="C4913" s="55">
        <v>77</v>
      </c>
      <c r="D4913" s="54">
        <v>44448</v>
      </c>
      <c r="E4913" s="56">
        <v>0.91666666666666663</v>
      </c>
      <c r="F4913" s="55">
        <v>13.641999999999999</v>
      </c>
      <c r="G4913" s="55">
        <v>79.698999999999998</v>
      </c>
      <c r="H4913" s="55">
        <v>15.7</v>
      </c>
    </row>
    <row r="4914" spans="1:8" x14ac:dyDescent="0.25">
      <c r="A4914" s="55">
        <v>2021</v>
      </c>
      <c r="B4914" s="55" t="s">
        <v>28</v>
      </c>
      <c r="C4914" s="55">
        <v>78</v>
      </c>
      <c r="D4914" s="54">
        <v>44448</v>
      </c>
      <c r="E4914" s="56">
        <v>0.95833333333333337</v>
      </c>
      <c r="F4914" s="55">
        <v>13.593999999999999</v>
      </c>
      <c r="G4914" s="55">
        <v>81.444000000000003</v>
      </c>
      <c r="H4914" s="55">
        <v>15.629</v>
      </c>
    </row>
    <row r="4915" spans="1:8" x14ac:dyDescent="0.25">
      <c r="A4915" s="55">
        <v>2021</v>
      </c>
      <c r="B4915" s="55" t="s">
        <v>28</v>
      </c>
      <c r="C4915" s="55">
        <v>79</v>
      </c>
      <c r="D4915" s="54">
        <v>44448</v>
      </c>
      <c r="E4915" s="56">
        <v>0.54166666666666696</v>
      </c>
      <c r="F4915" s="55">
        <v>13.353</v>
      </c>
      <c r="G4915" s="55">
        <v>83.349000000000004</v>
      </c>
      <c r="H4915" s="55">
        <v>15.557</v>
      </c>
    </row>
    <row r="4916" spans="1:8" x14ac:dyDescent="0.25">
      <c r="A4916" s="55">
        <v>2021</v>
      </c>
      <c r="B4916" s="55" t="s">
        <v>28</v>
      </c>
      <c r="C4916" s="55">
        <v>80</v>
      </c>
      <c r="D4916" s="54">
        <v>44448</v>
      </c>
      <c r="E4916" s="56">
        <v>0.58333333333333304</v>
      </c>
      <c r="F4916" s="55">
        <v>13.425000000000001</v>
      </c>
      <c r="G4916" s="55">
        <v>84.123000000000005</v>
      </c>
      <c r="H4916" s="55">
        <v>15.509</v>
      </c>
    </row>
    <row r="4917" spans="1:8" x14ac:dyDescent="0.25">
      <c r="A4917" s="55">
        <v>2021</v>
      </c>
      <c r="B4917" s="55" t="s">
        <v>28</v>
      </c>
      <c r="C4917" s="55">
        <v>81</v>
      </c>
      <c r="D4917" s="54">
        <v>44448</v>
      </c>
      <c r="E4917" s="56">
        <v>0.625</v>
      </c>
      <c r="F4917" s="55">
        <v>12.92</v>
      </c>
      <c r="G4917" s="55">
        <v>85.244</v>
      </c>
      <c r="H4917" s="55">
        <v>15.461</v>
      </c>
    </row>
    <row r="4918" spans="1:8" x14ac:dyDescent="0.25">
      <c r="A4918" s="55">
        <v>2021</v>
      </c>
      <c r="B4918" s="55" t="s">
        <v>28</v>
      </c>
      <c r="C4918" s="55">
        <v>82</v>
      </c>
      <c r="D4918" s="54">
        <v>44478</v>
      </c>
      <c r="E4918" s="56">
        <v>0.66666666666666696</v>
      </c>
      <c r="F4918" s="55">
        <v>13.04</v>
      </c>
      <c r="G4918" s="55">
        <v>85.861000000000004</v>
      </c>
      <c r="H4918" s="55">
        <v>15.438000000000001</v>
      </c>
    </row>
    <row r="4919" spans="1:8" x14ac:dyDescent="0.25">
      <c r="A4919" s="55">
        <v>2021</v>
      </c>
      <c r="B4919" s="55" t="s">
        <v>28</v>
      </c>
      <c r="C4919" s="55">
        <v>83</v>
      </c>
      <c r="D4919" s="54">
        <v>44478</v>
      </c>
      <c r="E4919" s="56">
        <v>0.70833333333333304</v>
      </c>
      <c r="F4919" s="55">
        <v>12.896000000000001</v>
      </c>
      <c r="G4919" s="55">
        <v>85.906999999999996</v>
      </c>
      <c r="H4919" s="55">
        <v>15.414</v>
      </c>
    </row>
    <row r="4920" spans="1:8" x14ac:dyDescent="0.25">
      <c r="A4920" s="55">
        <v>2021</v>
      </c>
      <c r="B4920" s="55" t="s">
        <v>28</v>
      </c>
      <c r="C4920" s="55">
        <v>84</v>
      </c>
      <c r="D4920" s="54">
        <v>44478</v>
      </c>
      <c r="E4920" s="56">
        <v>0.75</v>
      </c>
      <c r="F4920" s="55">
        <v>12.292</v>
      </c>
      <c r="G4920" s="55">
        <v>87.652000000000001</v>
      </c>
      <c r="H4920" s="55">
        <v>15.39</v>
      </c>
    </row>
    <row r="4921" spans="1:8" x14ac:dyDescent="0.25">
      <c r="A4921" s="55">
        <v>2021</v>
      </c>
      <c r="B4921" s="55" t="s">
        <v>28</v>
      </c>
      <c r="C4921" s="55">
        <v>85</v>
      </c>
      <c r="D4921" s="54">
        <v>44478</v>
      </c>
      <c r="E4921" s="56">
        <v>0.79166666666666696</v>
      </c>
      <c r="F4921" s="55">
        <v>12.195</v>
      </c>
      <c r="G4921" s="55">
        <v>88.314999999999998</v>
      </c>
      <c r="H4921" s="55">
        <v>15.366</v>
      </c>
    </row>
    <row r="4922" spans="1:8" x14ac:dyDescent="0.25">
      <c r="A4922" s="55">
        <v>2021</v>
      </c>
      <c r="B4922" s="55" t="s">
        <v>28</v>
      </c>
      <c r="C4922" s="55">
        <v>86</v>
      </c>
      <c r="D4922" s="54">
        <v>44478</v>
      </c>
      <c r="E4922" s="56">
        <v>0.83333333333333304</v>
      </c>
      <c r="F4922" s="55">
        <v>12.268000000000001</v>
      </c>
      <c r="G4922" s="55">
        <v>88.305999999999997</v>
      </c>
      <c r="H4922" s="55">
        <v>15.318</v>
      </c>
    </row>
    <row r="4923" spans="1:8" x14ac:dyDescent="0.25">
      <c r="A4923" s="55">
        <v>2021</v>
      </c>
      <c r="B4923" s="55" t="s">
        <v>28</v>
      </c>
      <c r="C4923" s="55">
        <v>87</v>
      </c>
      <c r="D4923" s="54">
        <v>44478</v>
      </c>
      <c r="E4923" s="56">
        <v>0.875</v>
      </c>
      <c r="F4923" s="55">
        <v>11.832000000000001</v>
      </c>
      <c r="G4923" s="55">
        <v>88.753</v>
      </c>
      <c r="H4923" s="55">
        <v>15.294</v>
      </c>
    </row>
    <row r="4924" spans="1:8" x14ac:dyDescent="0.25">
      <c r="A4924" s="55">
        <v>2021</v>
      </c>
      <c r="B4924" s="55" t="s">
        <v>28</v>
      </c>
      <c r="C4924" s="55">
        <v>88</v>
      </c>
      <c r="D4924" s="54">
        <v>44478</v>
      </c>
      <c r="E4924" s="56">
        <v>0.91666666666666696</v>
      </c>
      <c r="F4924" s="55">
        <v>11.492000000000001</v>
      </c>
      <c r="G4924" s="55">
        <v>89.716999999999999</v>
      </c>
      <c r="H4924" s="55">
        <v>15.27</v>
      </c>
    </row>
    <row r="4925" spans="1:8" x14ac:dyDescent="0.25">
      <c r="A4925" s="55">
        <v>2021</v>
      </c>
      <c r="B4925" s="55" t="s">
        <v>28</v>
      </c>
      <c r="C4925" s="55">
        <v>89</v>
      </c>
      <c r="D4925" s="54">
        <v>44478</v>
      </c>
      <c r="E4925" s="56">
        <v>0.95833333333333304</v>
      </c>
      <c r="F4925" s="55">
        <v>11.321</v>
      </c>
      <c r="G4925" s="55">
        <v>90.144000000000005</v>
      </c>
      <c r="H4925" s="55">
        <v>15.27</v>
      </c>
    </row>
    <row r="4926" spans="1:8" x14ac:dyDescent="0.25">
      <c r="A4926" s="55">
        <v>2021</v>
      </c>
      <c r="B4926" s="55" t="s">
        <v>28</v>
      </c>
      <c r="C4926" s="55">
        <v>90</v>
      </c>
      <c r="D4926" s="54">
        <v>44478</v>
      </c>
      <c r="E4926" s="56">
        <v>0</v>
      </c>
      <c r="F4926" s="55">
        <v>12.654</v>
      </c>
      <c r="G4926" s="55">
        <v>88.295000000000002</v>
      </c>
      <c r="H4926" s="55">
        <v>15.27</v>
      </c>
    </row>
    <row r="4927" spans="1:8" x14ac:dyDescent="0.25">
      <c r="A4927" s="55">
        <v>2021</v>
      </c>
      <c r="B4927" s="55" t="s">
        <v>28</v>
      </c>
      <c r="C4927" s="55">
        <v>91</v>
      </c>
      <c r="D4927" s="54">
        <v>44478</v>
      </c>
      <c r="E4927" s="56">
        <v>4.1666666666666664E-2</v>
      </c>
      <c r="F4927" s="55">
        <v>16.701000000000001</v>
      </c>
      <c r="G4927" s="55">
        <v>78.185000000000002</v>
      </c>
      <c r="H4927" s="55">
        <v>15.27</v>
      </c>
    </row>
    <row r="4928" spans="1:8" x14ac:dyDescent="0.25">
      <c r="A4928" s="55">
        <v>2021</v>
      </c>
      <c r="B4928" s="55" t="s">
        <v>28</v>
      </c>
      <c r="C4928" s="55">
        <v>92</v>
      </c>
      <c r="D4928" s="54">
        <v>44478</v>
      </c>
      <c r="E4928" s="56">
        <v>8.3333333333333329E-2</v>
      </c>
      <c r="F4928" s="55">
        <v>16.795999999999999</v>
      </c>
      <c r="G4928" s="55">
        <v>77.418000000000006</v>
      </c>
      <c r="H4928" s="55">
        <v>15.39</v>
      </c>
    </row>
    <row r="4929" spans="1:8" x14ac:dyDescent="0.25">
      <c r="A4929" s="55">
        <v>2021</v>
      </c>
      <c r="B4929" s="55" t="s">
        <v>28</v>
      </c>
      <c r="C4929" s="55">
        <v>93</v>
      </c>
      <c r="D4929" s="54">
        <v>44478</v>
      </c>
      <c r="E4929" s="56">
        <v>0.125</v>
      </c>
      <c r="F4929" s="55">
        <v>19.032</v>
      </c>
      <c r="G4929" s="55">
        <v>68.983000000000004</v>
      </c>
      <c r="H4929" s="55">
        <v>15.484999999999999</v>
      </c>
    </row>
    <row r="4930" spans="1:8" x14ac:dyDescent="0.25">
      <c r="A4930" s="55">
        <v>2021</v>
      </c>
      <c r="B4930" s="55" t="s">
        <v>28</v>
      </c>
      <c r="C4930" s="55">
        <v>94</v>
      </c>
      <c r="D4930" s="54">
        <v>44478</v>
      </c>
      <c r="E4930" s="56">
        <v>0.16666666666666666</v>
      </c>
      <c r="F4930" s="55">
        <v>25.670999999999999</v>
      </c>
      <c r="G4930" s="55">
        <v>52.427999999999997</v>
      </c>
      <c r="H4930" s="55">
        <v>15.772</v>
      </c>
    </row>
    <row r="4931" spans="1:8" x14ac:dyDescent="0.25">
      <c r="A4931" s="55">
        <v>2021</v>
      </c>
      <c r="B4931" s="55" t="s">
        <v>28</v>
      </c>
      <c r="C4931" s="55">
        <v>95</v>
      </c>
      <c r="D4931" s="54">
        <v>44478</v>
      </c>
      <c r="E4931" s="56">
        <v>0.20833333333333334</v>
      </c>
      <c r="F4931" s="55">
        <v>27.998000000000001</v>
      </c>
      <c r="G4931" s="55">
        <v>49.802999999999997</v>
      </c>
      <c r="H4931" s="55">
        <v>16.033999999999999</v>
      </c>
    </row>
    <row r="4932" spans="1:8" x14ac:dyDescent="0.25">
      <c r="A4932" s="55">
        <v>2021</v>
      </c>
      <c r="B4932" s="55" t="s">
        <v>28</v>
      </c>
      <c r="C4932" s="55">
        <v>96</v>
      </c>
      <c r="D4932" s="54">
        <v>44478</v>
      </c>
      <c r="E4932" s="56">
        <v>0.25</v>
      </c>
      <c r="F4932" s="55">
        <v>25.939</v>
      </c>
      <c r="G4932" s="55">
        <v>51.767000000000003</v>
      </c>
      <c r="H4932" s="55">
        <v>16.344000000000001</v>
      </c>
    </row>
    <row r="4933" spans="1:8" x14ac:dyDescent="0.25">
      <c r="A4933" s="55">
        <v>2021</v>
      </c>
      <c r="B4933" s="55" t="s">
        <v>28</v>
      </c>
      <c r="C4933" s="55">
        <v>97</v>
      </c>
      <c r="D4933" s="54">
        <v>44478</v>
      </c>
      <c r="E4933" s="56">
        <v>0.29166666666666669</v>
      </c>
      <c r="F4933" s="55">
        <v>26.792999999999999</v>
      </c>
      <c r="G4933" s="55">
        <v>51.118000000000002</v>
      </c>
      <c r="H4933" s="55">
        <v>16.510999999999999</v>
      </c>
    </row>
    <row r="4934" spans="1:8" x14ac:dyDescent="0.25">
      <c r="A4934" s="55">
        <v>2021</v>
      </c>
      <c r="B4934" s="55" t="s">
        <v>28</v>
      </c>
      <c r="C4934" s="55">
        <v>98</v>
      </c>
      <c r="D4934" s="54">
        <v>44478</v>
      </c>
      <c r="E4934" s="56">
        <v>0.33333333333333331</v>
      </c>
      <c r="F4934" s="55">
        <v>23.593</v>
      </c>
      <c r="G4934" s="55">
        <v>59.305</v>
      </c>
      <c r="H4934" s="55">
        <v>16.606000000000002</v>
      </c>
    </row>
    <row r="4935" spans="1:8" x14ac:dyDescent="0.25">
      <c r="A4935" s="55">
        <v>2021</v>
      </c>
      <c r="B4935" s="55" t="s">
        <v>28</v>
      </c>
      <c r="C4935" s="55">
        <v>99</v>
      </c>
      <c r="D4935" s="54">
        <v>44478</v>
      </c>
      <c r="E4935" s="56">
        <v>0.375</v>
      </c>
      <c r="F4935" s="55">
        <v>21.675999999999998</v>
      </c>
      <c r="G4935" s="55">
        <v>59.311999999999998</v>
      </c>
      <c r="H4935" s="55">
        <v>16.701000000000001</v>
      </c>
    </row>
    <row r="4936" spans="1:8" x14ac:dyDescent="0.25">
      <c r="A4936" s="55">
        <v>2021</v>
      </c>
      <c r="B4936" s="55" t="s">
        <v>28</v>
      </c>
      <c r="C4936" s="55">
        <v>100</v>
      </c>
      <c r="D4936" s="54">
        <v>44478</v>
      </c>
      <c r="E4936" s="56">
        <v>0.41666666666666669</v>
      </c>
      <c r="F4936" s="55">
        <v>17.390999999999998</v>
      </c>
      <c r="G4936" s="55">
        <v>73.221999999999994</v>
      </c>
      <c r="H4936" s="55">
        <v>16.63</v>
      </c>
    </row>
    <row r="4937" spans="1:8" x14ac:dyDescent="0.25">
      <c r="A4937" s="55">
        <v>2021</v>
      </c>
      <c r="B4937" s="55" t="s">
        <v>28</v>
      </c>
      <c r="C4937" s="55">
        <v>101</v>
      </c>
      <c r="D4937" s="54">
        <v>44478</v>
      </c>
      <c r="E4937" s="56">
        <v>0.45833333333333331</v>
      </c>
      <c r="F4937" s="55">
        <v>14.792</v>
      </c>
      <c r="G4937" s="55">
        <v>79.144999999999996</v>
      </c>
      <c r="H4937" s="55">
        <v>16.510999999999999</v>
      </c>
    </row>
    <row r="4938" spans="1:8" x14ac:dyDescent="0.25">
      <c r="A4938" s="55">
        <v>2021</v>
      </c>
      <c r="B4938" s="55" t="s">
        <v>28</v>
      </c>
      <c r="C4938" s="55">
        <v>102</v>
      </c>
      <c r="D4938" s="54">
        <v>44478</v>
      </c>
      <c r="E4938" s="56">
        <v>0.5</v>
      </c>
      <c r="F4938" s="55">
        <v>13.57</v>
      </c>
      <c r="G4938" s="55">
        <v>79.076999999999998</v>
      </c>
      <c r="H4938" s="55">
        <v>16.391999999999999</v>
      </c>
    </row>
    <row r="4939" spans="1:8" x14ac:dyDescent="0.25">
      <c r="A4939" s="55">
        <v>2021</v>
      </c>
      <c r="B4939" s="55" t="s">
        <v>28</v>
      </c>
      <c r="C4939" s="55">
        <v>103</v>
      </c>
      <c r="D4939" s="54">
        <v>44478</v>
      </c>
      <c r="E4939" s="56">
        <v>0.54166666666666663</v>
      </c>
      <c r="F4939" s="55">
        <v>11.54</v>
      </c>
      <c r="G4939" s="55">
        <v>80.417000000000002</v>
      </c>
      <c r="H4939" s="55">
        <v>16.201000000000001</v>
      </c>
    </row>
    <row r="4940" spans="1:8" x14ac:dyDescent="0.25">
      <c r="A4940" s="55">
        <v>2021</v>
      </c>
      <c r="B4940" s="55" t="s">
        <v>28</v>
      </c>
      <c r="C4940" s="55">
        <v>104</v>
      </c>
      <c r="D4940" s="54">
        <v>44478</v>
      </c>
      <c r="E4940" s="56">
        <v>0.58333333333333337</v>
      </c>
      <c r="F4940" s="55">
        <v>11.88</v>
      </c>
      <c r="G4940" s="55">
        <v>81.552999999999997</v>
      </c>
      <c r="H4940" s="55">
        <v>16.058</v>
      </c>
    </row>
    <row r="4941" spans="1:8" x14ac:dyDescent="0.25">
      <c r="A4941" s="55">
        <v>2021</v>
      </c>
      <c r="B4941" s="55" t="s">
        <v>28</v>
      </c>
      <c r="C4941" s="55">
        <v>105</v>
      </c>
      <c r="D4941" s="54">
        <v>44478</v>
      </c>
      <c r="E4941" s="56">
        <v>0.625</v>
      </c>
      <c r="F4941" s="55">
        <v>12.606</v>
      </c>
      <c r="G4941" s="55">
        <v>81.605999999999995</v>
      </c>
      <c r="H4941" s="55">
        <v>15.986000000000001</v>
      </c>
    </row>
    <row r="4942" spans="1:8" x14ac:dyDescent="0.25">
      <c r="A4942" s="55">
        <v>2021</v>
      </c>
      <c r="B4942" s="55" t="s">
        <v>28</v>
      </c>
      <c r="C4942" s="55">
        <v>106</v>
      </c>
      <c r="D4942" s="54">
        <v>44509</v>
      </c>
      <c r="E4942" s="56">
        <v>0.66666666666666663</v>
      </c>
      <c r="F4942" s="55">
        <v>12.847</v>
      </c>
      <c r="G4942" s="55">
        <v>82.094999999999999</v>
      </c>
      <c r="H4942" s="55">
        <v>15.962999999999999</v>
      </c>
    </row>
    <row r="4943" spans="1:8" x14ac:dyDescent="0.25">
      <c r="A4943" s="55">
        <v>2021</v>
      </c>
      <c r="B4943" s="55" t="s">
        <v>28</v>
      </c>
      <c r="C4943" s="55">
        <v>107</v>
      </c>
      <c r="D4943" s="54">
        <v>44509</v>
      </c>
      <c r="E4943" s="56">
        <v>0.70833333333333337</v>
      </c>
      <c r="F4943" s="55">
        <v>13.112</v>
      </c>
      <c r="G4943" s="55">
        <v>82.046000000000006</v>
      </c>
      <c r="H4943" s="55">
        <v>15.914999999999999</v>
      </c>
    </row>
    <row r="4944" spans="1:8" x14ac:dyDescent="0.25">
      <c r="A4944" s="55">
        <v>2021</v>
      </c>
      <c r="B4944" s="55" t="s">
        <v>28</v>
      </c>
      <c r="C4944" s="55">
        <v>108</v>
      </c>
      <c r="D4944" s="54">
        <v>44509</v>
      </c>
      <c r="E4944" s="56">
        <v>0.75</v>
      </c>
      <c r="F4944" s="55">
        <v>12.823</v>
      </c>
      <c r="G4944" s="55">
        <v>80.837000000000003</v>
      </c>
      <c r="H4944" s="55">
        <v>15.867000000000001</v>
      </c>
    </row>
    <row r="4945" spans="1:8" x14ac:dyDescent="0.25">
      <c r="A4945" s="55">
        <v>2021</v>
      </c>
      <c r="B4945" s="55" t="s">
        <v>28</v>
      </c>
      <c r="C4945" s="55">
        <v>109</v>
      </c>
      <c r="D4945" s="54">
        <v>44509</v>
      </c>
      <c r="E4945" s="56">
        <v>0.79166666666666663</v>
      </c>
      <c r="F4945" s="55">
        <v>9.2379999999999995</v>
      </c>
      <c r="G4945" s="55">
        <v>81.069999999999993</v>
      </c>
      <c r="H4945" s="55">
        <v>15.676</v>
      </c>
    </row>
    <row r="4946" spans="1:8" x14ac:dyDescent="0.25">
      <c r="A4946" s="55">
        <v>2021</v>
      </c>
      <c r="B4946" s="55" t="s">
        <v>28</v>
      </c>
      <c r="C4946" s="55">
        <v>110</v>
      </c>
      <c r="D4946" s="54">
        <v>44509</v>
      </c>
      <c r="E4946" s="56">
        <v>0.83333333333333337</v>
      </c>
      <c r="F4946" s="55">
        <v>8.27</v>
      </c>
      <c r="G4946" s="55">
        <v>81.977999999999994</v>
      </c>
      <c r="H4946" s="55">
        <v>15.414</v>
      </c>
    </row>
    <row r="4947" spans="1:8" x14ac:dyDescent="0.25">
      <c r="A4947" s="55">
        <v>2021</v>
      </c>
      <c r="B4947" s="55" t="s">
        <v>28</v>
      </c>
      <c r="C4947" s="55">
        <v>111</v>
      </c>
      <c r="D4947" s="54">
        <v>44509</v>
      </c>
      <c r="E4947" s="56">
        <v>0.875</v>
      </c>
      <c r="F4947" s="55">
        <v>8.1950000000000003</v>
      </c>
      <c r="G4947" s="55">
        <v>83.980999999999995</v>
      </c>
      <c r="H4947" s="55">
        <v>15.223000000000001</v>
      </c>
    </row>
    <row r="4948" spans="1:8" x14ac:dyDescent="0.25">
      <c r="A4948" s="55">
        <v>2021</v>
      </c>
      <c r="B4948" s="55" t="s">
        <v>28</v>
      </c>
      <c r="C4948" s="55">
        <v>112</v>
      </c>
      <c r="D4948" s="54">
        <v>44509</v>
      </c>
      <c r="E4948" s="56">
        <v>0.91666666666666663</v>
      </c>
      <c r="F4948" s="55">
        <v>7.3179999999999996</v>
      </c>
      <c r="G4948" s="55">
        <v>86.320999999999998</v>
      </c>
      <c r="H4948" s="55">
        <v>15.007999999999999</v>
      </c>
    </row>
    <row r="4949" spans="1:8" x14ac:dyDescent="0.25">
      <c r="A4949" s="55">
        <v>2021</v>
      </c>
      <c r="B4949" s="55" t="s">
        <v>28</v>
      </c>
      <c r="C4949" s="55">
        <v>113</v>
      </c>
      <c r="D4949" s="54">
        <v>44509</v>
      </c>
      <c r="E4949" s="56">
        <v>0.95833333333333337</v>
      </c>
      <c r="F4949" s="55">
        <v>6.99</v>
      </c>
      <c r="G4949" s="55">
        <v>86.373000000000005</v>
      </c>
      <c r="H4949" s="55">
        <v>14.84</v>
      </c>
    </row>
    <row r="4950" spans="1:8" x14ac:dyDescent="0.25">
      <c r="A4950" s="55">
        <v>2021</v>
      </c>
      <c r="B4950" s="55" t="s">
        <v>28</v>
      </c>
      <c r="C4950" s="55">
        <v>114</v>
      </c>
      <c r="D4950" s="54">
        <v>44509</v>
      </c>
      <c r="E4950" s="56">
        <v>0.54166666666666696</v>
      </c>
      <c r="F4950" s="55">
        <v>19.579000000000001</v>
      </c>
      <c r="G4950" s="55">
        <v>63.390999999999998</v>
      </c>
      <c r="H4950" s="55">
        <v>14.721</v>
      </c>
    </row>
    <row r="4951" spans="1:8" x14ac:dyDescent="0.25">
      <c r="A4951" s="55">
        <v>2021</v>
      </c>
      <c r="B4951" s="55" t="s">
        <v>28</v>
      </c>
      <c r="C4951" s="55">
        <v>115</v>
      </c>
      <c r="D4951" s="54">
        <v>44509</v>
      </c>
      <c r="E4951" s="56">
        <v>0.58333333333333304</v>
      </c>
      <c r="F4951" s="55">
        <v>26.256</v>
      </c>
      <c r="G4951" s="55">
        <v>47.488999999999997</v>
      </c>
      <c r="H4951" s="55">
        <v>14.816000000000001</v>
      </c>
    </row>
    <row r="4952" spans="1:8" x14ac:dyDescent="0.25">
      <c r="A4952" s="55">
        <v>2021</v>
      </c>
      <c r="B4952" s="55" t="s">
        <v>28</v>
      </c>
      <c r="C4952" s="55">
        <v>116</v>
      </c>
      <c r="D4952" s="54">
        <v>44509</v>
      </c>
      <c r="E4952" s="56">
        <v>0.625</v>
      </c>
      <c r="F4952" s="55">
        <v>32.33</v>
      </c>
      <c r="G4952" s="55">
        <v>37.786000000000001</v>
      </c>
      <c r="H4952" s="55">
        <v>15.031000000000001</v>
      </c>
    </row>
    <row r="4953" spans="1:8" x14ac:dyDescent="0.25">
      <c r="A4953" s="55">
        <v>2021</v>
      </c>
      <c r="B4953" s="55" t="s">
        <v>28</v>
      </c>
      <c r="C4953" s="55">
        <v>117</v>
      </c>
      <c r="D4953" s="54">
        <v>44509</v>
      </c>
      <c r="E4953" s="56">
        <v>0.66666666666666696</v>
      </c>
      <c r="F4953" s="55">
        <v>34.783000000000001</v>
      </c>
      <c r="G4953" s="55">
        <v>32.356999999999999</v>
      </c>
      <c r="H4953" s="55">
        <v>15.39</v>
      </c>
    </row>
    <row r="4954" spans="1:8" x14ac:dyDescent="0.25">
      <c r="A4954" s="55">
        <v>2021</v>
      </c>
      <c r="B4954" s="55" t="s">
        <v>28</v>
      </c>
      <c r="C4954" s="55">
        <v>118</v>
      </c>
      <c r="D4954" s="54">
        <v>44509</v>
      </c>
      <c r="E4954" s="56">
        <v>0.70833333333333304</v>
      </c>
      <c r="F4954" s="55">
        <v>36.417000000000002</v>
      </c>
      <c r="G4954" s="55">
        <v>27.977</v>
      </c>
      <c r="H4954" s="55">
        <v>16.106000000000002</v>
      </c>
    </row>
    <row r="4955" spans="1:8" x14ac:dyDescent="0.25">
      <c r="A4955" s="55">
        <v>2021</v>
      </c>
      <c r="B4955" s="55" t="s">
        <v>28</v>
      </c>
      <c r="C4955" s="55">
        <v>119</v>
      </c>
      <c r="D4955" s="54">
        <v>44509</v>
      </c>
      <c r="E4955" s="56">
        <v>0.75</v>
      </c>
      <c r="F4955" s="55">
        <v>35.930999999999997</v>
      </c>
      <c r="G4955" s="55">
        <v>26.890999999999998</v>
      </c>
      <c r="H4955" s="55">
        <v>16.891999999999999</v>
      </c>
    </row>
    <row r="4956" spans="1:8" x14ac:dyDescent="0.25">
      <c r="A4956" s="55">
        <v>2021</v>
      </c>
      <c r="B4956" s="55" t="s">
        <v>28</v>
      </c>
      <c r="C4956" s="55">
        <v>120</v>
      </c>
      <c r="D4956" s="54">
        <v>44509</v>
      </c>
      <c r="E4956" s="56">
        <v>0.79166666666666696</v>
      </c>
      <c r="F4956" s="55">
        <v>35.904000000000003</v>
      </c>
      <c r="G4956" s="55">
        <v>27.728999999999999</v>
      </c>
      <c r="H4956" s="55">
        <v>17.677</v>
      </c>
    </row>
    <row r="4957" spans="1:8" x14ac:dyDescent="0.25">
      <c r="A4957" s="55">
        <v>2021</v>
      </c>
      <c r="B4957" s="55" t="s">
        <v>28</v>
      </c>
      <c r="C4957" s="55">
        <v>121</v>
      </c>
      <c r="D4957" s="54">
        <v>44509</v>
      </c>
      <c r="E4957" s="56">
        <v>0.83333333333333304</v>
      </c>
      <c r="F4957" s="55">
        <v>25.768000000000001</v>
      </c>
      <c r="G4957" s="55">
        <v>41.156999999999996</v>
      </c>
      <c r="H4957" s="55">
        <v>17.439</v>
      </c>
    </row>
    <row r="4958" spans="1:8" x14ac:dyDescent="0.25">
      <c r="A4958" s="55">
        <v>2021</v>
      </c>
      <c r="B4958" s="55" t="s">
        <v>28</v>
      </c>
      <c r="C4958" s="55">
        <v>122</v>
      </c>
      <c r="D4958" s="54">
        <v>44509</v>
      </c>
      <c r="E4958" s="56">
        <v>0.875</v>
      </c>
      <c r="F4958" s="55">
        <v>29.364999999999998</v>
      </c>
      <c r="G4958" s="55">
        <v>37.557000000000002</v>
      </c>
      <c r="H4958" s="55">
        <v>17.367999999999999</v>
      </c>
    </row>
    <row r="4959" spans="1:8" x14ac:dyDescent="0.25">
      <c r="A4959" s="55">
        <v>2021</v>
      </c>
      <c r="B4959" s="55" t="s">
        <v>28</v>
      </c>
      <c r="C4959" s="55">
        <v>123</v>
      </c>
      <c r="D4959" s="54">
        <v>44509</v>
      </c>
      <c r="E4959" s="56">
        <v>0.91666666666666696</v>
      </c>
      <c r="F4959" s="55">
        <v>28.419</v>
      </c>
      <c r="G4959" s="55">
        <v>38.597000000000001</v>
      </c>
      <c r="H4959" s="55">
        <v>17.486000000000001</v>
      </c>
    </row>
    <row r="4960" spans="1:8" x14ac:dyDescent="0.25">
      <c r="A4960" s="55">
        <v>2021</v>
      </c>
      <c r="B4960" s="55" t="s">
        <v>28</v>
      </c>
      <c r="C4960" s="55">
        <v>124</v>
      </c>
      <c r="D4960" s="54">
        <v>44509</v>
      </c>
      <c r="E4960" s="56">
        <v>0.95833333333333304</v>
      </c>
      <c r="F4960" s="55">
        <v>23.760999999999999</v>
      </c>
      <c r="G4960" s="55">
        <v>46.697000000000003</v>
      </c>
      <c r="H4960" s="55">
        <v>17.390999999999998</v>
      </c>
    </row>
    <row r="4961" spans="1:8" x14ac:dyDescent="0.25">
      <c r="A4961" s="55">
        <v>2021</v>
      </c>
      <c r="B4961" s="55" t="s">
        <v>28</v>
      </c>
      <c r="C4961" s="55">
        <v>125</v>
      </c>
      <c r="D4961" s="54">
        <v>44509</v>
      </c>
      <c r="E4961" s="56">
        <v>0</v>
      </c>
      <c r="F4961" s="55">
        <v>17.439</v>
      </c>
      <c r="G4961" s="55">
        <v>59.555</v>
      </c>
      <c r="H4961" s="55">
        <v>17.177</v>
      </c>
    </row>
    <row r="4962" spans="1:8" x14ac:dyDescent="0.25">
      <c r="A4962" s="55">
        <v>2021</v>
      </c>
      <c r="B4962" s="55" t="s">
        <v>28</v>
      </c>
      <c r="C4962" s="55">
        <v>126</v>
      </c>
      <c r="D4962" s="54">
        <v>44509</v>
      </c>
      <c r="E4962" s="56">
        <v>4.1666666666666664E-2</v>
      </c>
      <c r="F4962" s="55">
        <v>16.963000000000001</v>
      </c>
      <c r="G4962" s="55">
        <v>67.084000000000003</v>
      </c>
      <c r="H4962" s="55">
        <v>16.963000000000001</v>
      </c>
    </row>
    <row r="4963" spans="1:8" x14ac:dyDescent="0.25">
      <c r="A4963" s="55">
        <v>2021</v>
      </c>
      <c r="B4963" s="55" t="s">
        <v>28</v>
      </c>
      <c r="C4963" s="55">
        <v>127</v>
      </c>
      <c r="D4963" s="54">
        <v>44509</v>
      </c>
      <c r="E4963" s="56">
        <v>8.3333333333333329E-2</v>
      </c>
      <c r="F4963" s="55">
        <v>15.651999999999999</v>
      </c>
      <c r="G4963" s="55">
        <v>72.31</v>
      </c>
      <c r="H4963" s="55">
        <v>16.773</v>
      </c>
    </row>
    <row r="4964" spans="1:8" x14ac:dyDescent="0.25">
      <c r="A4964" s="55">
        <v>2021</v>
      </c>
      <c r="B4964" s="55" t="s">
        <v>28</v>
      </c>
      <c r="C4964" s="55">
        <v>128</v>
      </c>
      <c r="D4964" s="54">
        <v>44509</v>
      </c>
      <c r="E4964" s="56">
        <v>0.125</v>
      </c>
      <c r="F4964" s="55">
        <v>14.314</v>
      </c>
      <c r="G4964" s="55">
        <v>74.882000000000005</v>
      </c>
      <c r="H4964" s="55">
        <v>16.606000000000002</v>
      </c>
    </row>
    <row r="4965" spans="1:8" x14ac:dyDescent="0.25">
      <c r="A4965" s="55">
        <v>2021</v>
      </c>
      <c r="B4965" s="55" t="s">
        <v>28</v>
      </c>
      <c r="C4965" s="55">
        <v>129</v>
      </c>
      <c r="D4965" s="54">
        <v>44509</v>
      </c>
      <c r="E4965" s="56">
        <v>0.16666666666666666</v>
      </c>
      <c r="F4965" s="55">
        <v>14.266</v>
      </c>
      <c r="G4965" s="55">
        <v>77.281999999999996</v>
      </c>
      <c r="H4965" s="55">
        <v>16.463000000000001</v>
      </c>
    </row>
    <row r="4966" spans="1:8" x14ac:dyDescent="0.25">
      <c r="A4966" s="55">
        <v>2021</v>
      </c>
      <c r="B4966" s="55" t="s">
        <v>28</v>
      </c>
      <c r="C4966" s="55">
        <v>130</v>
      </c>
      <c r="D4966" s="54">
        <v>44539</v>
      </c>
      <c r="E4966" s="56">
        <v>0.20833333333333334</v>
      </c>
      <c r="F4966" s="55">
        <v>13.473000000000001</v>
      </c>
      <c r="G4966" s="55">
        <v>80.513999999999996</v>
      </c>
      <c r="H4966" s="55">
        <v>16.32</v>
      </c>
    </row>
    <row r="4967" spans="1:8" x14ac:dyDescent="0.25">
      <c r="A4967" s="55">
        <v>2021</v>
      </c>
      <c r="B4967" s="55" t="s">
        <v>28</v>
      </c>
      <c r="C4967" s="55">
        <v>131</v>
      </c>
      <c r="D4967" s="54">
        <v>44539</v>
      </c>
      <c r="E4967" s="56">
        <v>0.25</v>
      </c>
      <c r="F4967" s="55">
        <v>12.316000000000001</v>
      </c>
      <c r="G4967" s="55">
        <v>82.518000000000001</v>
      </c>
      <c r="H4967" s="55">
        <v>16.177</v>
      </c>
    </row>
    <row r="4968" spans="1:8" x14ac:dyDescent="0.25">
      <c r="A4968" s="55">
        <v>2021</v>
      </c>
      <c r="B4968" s="55" t="s">
        <v>28</v>
      </c>
      <c r="C4968" s="55">
        <v>132</v>
      </c>
      <c r="D4968" s="54">
        <v>44539</v>
      </c>
      <c r="E4968" s="56">
        <v>0.29166666666666669</v>
      </c>
      <c r="F4968" s="55">
        <v>13.016</v>
      </c>
      <c r="G4968" s="55">
        <v>85.748000000000005</v>
      </c>
      <c r="H4968" s="55">
        <v>16.058</v>
      </c>
    </row>
    <row r="4969" spans="1:8" x14ac:dyDescent="0.25">
      <c r="A4969" s="55">
        <v>2021</v>
      </c>
      <c r="B4969" s="55" t="s">
        <v>28</v>
      </c>
      <c r="C4969" s="55">
        <v>133</v>
      </c>
      <c r="D4969" s="54">
        <v>44539</v>
      </c>
      <c r="E4969" s="56">
        <v>0.33333333333333331</v>
      </c>
      <c r="F4969" s="55">
        <v>12.944000000000001</v>
      </c>
      <c r="G4969" s="55">
        <v>86.266000000000005</v>
      </c>
      <c r="H4969" s="55">
        <v>15.962999999999999</v>
      </c>
    </row>
    <row r="4970" spans="1:8" x14ac:dyDescent="0.25">
      <c r="A4970" s="55">
        <v>2021</v>
      </c>
      <c r="B4970" s="55" t="s">
        <v>28</v>
      </c>
      <c r="C4970" s="55">
        <v>134</v>
      </c>
      <c r="D4970" s="54">
        <v>44539</v>
      </c>
      <c r="E4970" s="56">
        <v>0.375</v>
      </c>
      <c r="F4970" s="55">
        <v>13.04</v>
      </c>
      <c r="G4970" s="55">
        <v>87.009</v>
      </c>
      <c r="H4970" s="55">
        <v>15.891</v>
      </c>
    </row>
    <row r="4971" spans="1:8" x14ac:dyDescent="0.25">
      <c r="A4971" s="55">
        <v>2021</v>
      </c>
      <c r="B4971" s="55" t="s">
        <v>28</v>
      </c>
      <c r="C4971" s="55">
        <v>135</v>
      </c>
      <c r="D4971" s="54">
        <v>44539</v>
      </c>
      <c r="E4971" s="56">
        <v>0.41666666666666669</v>
      </c>
      <c r="F4971" s="55">
        <v>13.087999999999999</v>
      </c>
      <c r="G4971" s="55">
        <v>87.738</v>
      </c>
      <c r="H4971" s="55">
        <v>15.795999999999999</v>
      </c>
    </row>
    <row r="4972" spans="1:8" x14ac:dyDescent="0.25">
      <c r="A4972" s="55">
        <v>2021</v>
      </c>
      <c r="B4972" s="55" t="s">
        <v>28</v>
      </c>
      <c r="C4972" s="55">
        <v>136</v>
      </c>
      <c r="D4972" s="54">
        <v>44539</v>
      </c>
      <c r="E4972" s="56">
        <v>0.45833333333333331</v>
      </c>
      <c r="F4972" s="55">
        <v>13.04</v>
      </c>
      <c r="G4972" s="55">
        <v>88.468000000000004</v>
      </c>
      <c r="H4972" s="55">
        <v>15.747999999999999</v>
      </c>
    </row>
    <row r="4973" spans="1:8" x14ac:dyDescent="0.25">
      <c r="A4973" s="55">
        <v>2021</v>
      </c>
      <c r="B4973" s="55" t="s">
        <v>28</v>
      </c>
      <c r="C4973" s="55">
        <v>137</v>
      </c>
      <c r="D4973" s="54">
        <v>44539</v>
      </c>
      <c r="E4973" s="56">
        <v>0.5</v>
      </c>
      <c r="F4973" s="55">
        <v>13.858000000000001</v>
      </c>
      <c r="G4973" s="55">
        <v>88.347999999999999</v>
      </c>
      <c r="H4973" s="55">
        <v>15.7</v>
      </c>
    </row>
    <row r="4974" spans="1:8" x14ac:dyDescent="0.25">
      <c r="A4974" s="55">
        <v>2021</v>
      </c>
      <c r="B4974" s="55" t="s">
        <v>28</v>
      </c>
      <c r="C4974" s="55">
        <v>138</v>
      </c>
      <c r="D4974" s="54">
        <v>44539</v>
      </c>
      <c r="E4974" s="56">
        <v>0.54166666666666663</v>
      </c>
      <c r="F4974" s="55">
        <v>22.489000000000001</v>
      </c>
      <c r="G4974" s="55">
        <v>66.555000000000007</v>
      </c>
      <c r="H4974" s="55">
        <v>15.651999999999999</v>
      </c>
    </row>
    <row r="4975" spans="1:8" x14ac:dyDescent="0.25">
      <c r="A4975" s="55">
        <v>2021</v>
      </c>
      <c r="B4975" s="55" t="s">
        <v>28</v>
      </c>
      <c r="C4975" s="55">
        <v>139</v>
      </c>
      <c r="D4975" s="54">
        <v>44539</v>
      </c>
      <c r="E4975" s="56">
        <v>0.58333333333333337</v>
      </c>
      <c r="F4975" s="55">
        <v>29.54</v>
      </c>
      <c r="G4975" s="55">
        <v>50.552</v>
      </c>
      <c r="H4975" s="55">
        <v>15.747999999999999</v>
      </c>
    </row>
    <row r="4976" spans="1:8" x14ac:dyDescent="0.25">
      <c r="A4976" s="55">
        <v>2021</v>
      </c>
      <c r="B4976" s="55" t="s">
        <v>28</v>
      </c>
      <c r="C4976" s="55">
        <v>140</v>
      </c>
      <c r="D4976" s="54">
        <v>44539</v>
      </c>
      <c r="E4976" s="56">
        <v>0.625</v>
      </c>
      <c r="F4976" s="55">
        <v>27.53</v>
      </c>
      <c r="G4976" s="55">
        <v>49.292000000000002</v>
      </c>
      <c r="H4976" s="55">
        <v>15.986000000000001</v>
      </c>
    </row>
    <row r="4977" spans="1:8" x14ac:dyDescent="0.25">
      <c r="A4977" s="55">
        <v>2021</v>
      </c>
      <c r="B4977" s="55" t="s">
        <v>28</v>
      </c>
      <c r="C4977" s="55">
        <v>141</v>
      </c>
      <c r="D4977" s="54">
        <v>44539</v>
      </c>
      <c r="E4977" s="56">
        <v>0.66666666666666663</v>
      </c>
      <c r="F4977" s="55">
        <v>33.234999999999999</v>
      </c>
      <c r="G4977" s="55">
        <v>39.427</v>
      </c>
      <c r="H4977" s="55">
        <v>16.32</v>
      </c>
    </row>
    <row r="4978" spans="1:8" x14ac:dyDescent="0.25">
      <c r="A4978" s="55">
        <v>2021</v>
      </c>
      <c r="B4978" s="55" t="s">
        <v>28</v>
      </c>
      <c r="C4978" s="55">
        <v>142</v>
      </c>
      <c r="D4978" s="54">
        <v>44539</v>
      </c>
      <c r="E4978" s="56">
        <v>0.70833333333333337</v>
      </c>
      <c r="F4978" s="55">
        <v>35.314999999999998</v>
      </c>
      <c r="G4978" s="55">
        <v>34.808999999999997</v>
      </c>
      <c r="H4978" s="55">
        <v>16.867999999999999</v>
      </c>
    </row>
    <row r="4979" spans="1:8" x14ac:dyDescent="0.25">
      <c r="A4979" s="55">
        <v>2021</v>
      </c>
      <c r="B4979" s="55" t="s">
        <v>28</v>
      </c>
      <c r="C4979" s="55">
        <v>143</v>
      </c>
      <c r="D4979" s="54">
        <v>44539</v>
      </c>
      <c r="E4979" s="56">
        <v>0.75</v>
      </c>
      <c r="F4979" s="55">
        <v>37.811</v>
      </c>
      <c r="G4979" s="55">
        <v>32.341000000000001</v>
      </c>
      <c r="H4979" s="55">
        <v>17.463000000000001</v>
      </c>
    </row>
    <row r="4980" spans="1:8" x14ac:dyDescent="0.25">
      <c r="A4980" s="55">
        <v>2021</v>
      </c>
      <c r="B4980" s="55" t="s">
        <v>28</v>
      </c>
      <c r="C4980" s="55">
        <v>144</v>
      </c>
      <c r="D4980" s="54">
        <v>44539</v>
      </c>
      <c r="E4980" s="56">
        <v>0.79166666666666663</v>
      </c>
      <c r="F4980" s="55">
        <v>41.56</v>
      </c>
      <c r="G4980" s="55">
        <v>28.367999999999999</v>
      </c>
      <c r="H4980" s="55">
        <v>18.271000000000001</v>
      </c>
    </row>
    <row r="4981" spans="1:8" x14ac:dyDescent="0.25">
      <c r="A4981" s="55">
        <v>2021</v>
      </c>
      <c r="B4981" s="55" t="s">
        <v>28</v>
      </c>
      <c r="C4981" s="55">
        <v>145</v>
      </c>
      <c r="D4981" s="54">
        <v>44539</v>
      </c>
      <c r="E4981" s="56">
        <v>0.83333333333333337</v>
      </c>
      <c r="F4981" s="55">
        <v>33.052999999999997</v>
      </c>
      <c r="G4981" s="55">
        <v>40.884</v>
      </c>
      <c r="H4981" s="55">
        <v>18.343</v>
      </c>
    </row>
    <row r="4982" spans="1:8" x14ac:dyDescent="0.25">
      <c r="A4982" s="55">
        <v>2021</v>
      </c>
      <c r="B4982" s="55" t="s">
        <v>28</v>
      </c>
      <c r="C4982" s="55">
        <v>146</v>
      </c>
      <c r="D4982" s="54">
        <v>44539</v>
      </c>
      <c r="E4982" s="56">
        <v>0.875</v>
      </c>
      <c r="F4982" s="55">
        <v>36.795999999999999</v>
      </c>
      <c r="G4982" s="55">
        <v>37.616999999999997</v>
      </c>
      <c r="H4982" s="55">
        <v>18.484999999999999</v>
      </c>
    </row>
    <row r="4983" spans="1:8" x14ac:dyDescent="0.25">
      <c r="A4983" s="55">
        <v>2021</v>
      </c>
      <c r="B4983" s="55" t="s">
        <v>28</v>
      </c>
      <c r="C4983" s="55">
        <v>147</v>
      </c>
      <c r="D4983" s="54">
        <v>44539</v>
      </c>
      <c r="E4983" s="56">
        <v>0.91666666666666663</v>
      </c>
      <c r="F4983" s="55">
        <v>34.597999999999999</v>
      </c>
      <c r="G4983" s="55">
        <v>42.023000000000003</v>
      </c>
      <c r="H4983" s="55">
        <v>18.747</v>
      </c>
    </row>
    <row r="4984" spans="1:8" x14ac:dyDescent="0.25">
      <c r="A4984" s="55">
        <v>2021</v>
      </c>
      <c r="B4984" s="55" t="s">
        <v>28</v>
      </c>
      <c r="C4984" s="55">
        <v>148</v>
      </c>
      <c r="D4984" s="54">
        <v>44539</v>
      </c>
      <c r="E4984" s="56">
        <v>0.95833333333333337</v>
      </c>
      <c r="F4984" s="55">
        <v>29.664999999999999</v>
      </c>
      <c r="G4984" s="55">
        <v>50.31</v>
      </c>
      <c r="H4984" s="55">
        <v>18.771000000000001</v>
      </c>
    </row>
    <row r="4985" spans="1:8" x14ac:dyDescent="0.25">
      <c r="A4985" s="55">
        <v>2021</v>
      </c>
      <c r="B4985" s="55" t="s">
        <v>28</v>
      </c>
      <c r="C4985" s="55">
        <v>149</v>
      </c>
      <c r="D4985" s="54">
        <v>44539</v>
      </c>
      <c r="E4985" s="56">
        <v>0.54166666666666696</v>
      </c>
      <c r="F4985" s="55">
        <v>23.809000000000001</v>
      </c>
      <c r="G4985" s="55">
        <v>57.95</v>
      </c>
      <c r="H4985" s="55">
        <v>18.652000000000001</v>
      </c>
    </row>
    <row r="4986" spans="1:8" x14ac:dyDescent="0.25">
      <c r="A4986" s="55">
        <v>2021</v>
      </c>
      <c r="B4986" s="55" t="s">
        <v>28</v>
      </c>
      <c r="C4986" s="55">
        <v>150</v>
      </c>
      <c r="D4986" s="54">
        <v>44539</v>
      </c>
      <c r="E4986" s="56">
        <v>0.58333333333333304</v>
      </c>
      <c r="F4986" s="55">
        <v>22.943999999999999</v>
      </c>
      <c r="G4986" s="55">
        <v>62.198999999999998</v>
      </c>
      <c r="H4986" s="55">
        <v>18.460999999999999</v>
      </c>
    </row>
    <row r="4987" spans="1:8" x14ac:dyDescent="0.25">
      <c r="A4987" s="55">
        <v>2021</v>
      </c>
      <c r="B4987" s="55" t="s">
        <v>28</v>
      </c>
      <c r="C4987" s="55">
        <v>151</v>
      </c>
      <c r="D4987" s="54">
        <v>44539</v>
      </c>
      <c r="E4987" s="56">
        <v>0.625</v>
      </c>
      <c r="F4987" s="55">
        <v>23.16</v>
      </c>
      <c r="G4987" s="55">
        <v>65.382000000000005</v>
      </c>
      <c r="H4987" s="55">
        <v>18.343</v>
      </c>
    </row>
    <row r="4988" spans="1:8" x14ac:dyDescent="0.25">
      <c r="A4988" s="55">
        <v>2021</v>
      </c>
      <c r="B4988" s="55" t="s">
        <v>28</v>
      </c>
      <c r="C4988" s="55">
        <v>152</v>
      </c>
      <c r="D4988" s="54">
        <v>44539</v>
      </c>
      <c r="E4988" s="56">
        <v>0.66666666666666696</v>
      </c>
      <c r="F4988" s="55">
        <v>23.015999999999998</v>
      </c>
      <c r="G4988" s="55">
        <v>69.715000000000003</v>
      </c>
      <c r="H4988" s="55">
        <v>18.295000000000002</v>
      </c>
    </row>
    <row r="4989" spans="1:8" x14ac:dyDescent="0.25">
      <c r="A4989" s="55">
        <v>2021</v>
      </c>
      <c r="B4989" s="55" t="s">
        <v>28</v>
      </c>
      <c r="C4989" s="55">
        <v>153</v>
      </c>
      <c r="D4989" s="54">
        <v>44539</v>
      </c>
      <c r="E4989" s="56">
        <v>0.70833333333333304</v>
      </c>
      <c r="F4989" s="55">
        <v>21.986999999999998</v>
      </c>
      <c r="G4989" s="55">
        <v>73.483999999999995</v>
      </c>
      <c r="H4989" s="55">
        <v>18.247</v>
      </c>
    </row>
    <row r="4990" spans="1:8" x14ac:dyDescent="0.25">
      <c r="A4990" s="55">
        <v>2021</v>
      </c>
      <c r="B4990" s="55" t="s">
        <v>28</v>
      </c>
      <c r="C4990" s="55">
        <v>154</v>
      </c>
      <c r="D4990" s="54" t="s">
        <v>6764</v>
      </c>
      <c r="E4990" s="56">
        <v>0.75</v>
      </c>
      <c r="F4990" s="55">
        <v>21.27</v>
      </c>
      <c r="G4990" s="55">
        <v>76.290999999999997</v>
      </c>
      <c r="H4990" s="55">
        <v>18.247</v>
      </c>
    </row>
    <row r="4991" spans="1:8" x14ac:dyDescent="0.25">
      <c r="A4991" s="55">
        <v>2021</v>
      </c>
      <c r="B4991" s="55" t="s">
        <v>28</v>
      </c>
      <c r="C4991" s="55">
        <v>155</v>
      </c>
      <c r="D4991" s="54" t="s">
        <v>6764</v>
      </c>
      <c r="E4991" s="56">
        <v>0.79166666666666696</v>
      </c>
      <c r="F4991" s="55">
        <v>20.817</v>
      </c>
      <c r="G4991" s="55">
        <v>78.141999999999996</v>
      </c>
      <c r="H4991" s="55">
        <v>18.175999999999998</v>
      </c>
    </row>
    <row r="4992" spans="1:8" x14ac:dyDescent="0.25">
      <c r="A4992" s="55">
        <v>2021</v>
      </c>
      <c r="B4992" s="55" t="s">
        <v>28</v>
      </c>
      <c r="C4992" s="55">
        <v>156</v>
      </c>
      <c r="D4992" s="54" t="s">
        <v>6764</v>
      </c>
      <c r="E4992" s="56">
        <v>0.83333333333333304</v>
      </c>
      <c r="F4992" s="55">
        <v>20.507000000000001</v>
      </c>
      <c r="G4992" s="55">
        <v>79.721999999999994</v>
      </c>
      <c r="H4992" s="55">
        <v>18.175999999999998</v>
      </c>
    </row>
    <row r="4993" spans="1:8" x14ac:dyDescent="0.25">
      <c r="A4993" s="55">
        <v>2021</v>
      </c>
      <c r="B4993" s="55" t="s">
        <v>28</v>
      </c>
      <c r="C4993" s="55">
        <v>157</v>
      </c>
      <c r="D4993" s="54" t="s">
        <v>6764</v>
      </c>
      <c r="E4993" s="56">
        <v>0.875</v>
      </c>
      <c r="F4993" s="55">
        <v>20.030999999999999</v>
      </c>
      <c r="G4993" s="55">
        <v>81.308000000000007</v>
      </c>
      <c r="H4993" s="55">
        <v>18.105</v>
      </c>
    </row>
    <row r="4994" spans="1:8" x14ac:dyDescent="0.25">
      <c r="A4994" s="55">
        <v>2021</v>
      </c>
      <c r="B4994" s="55" t="s">
        <v>28</v>
      </c>
      <c r="C4994" s="55">
        <v>158</v>
      </c>
      <c r="D4994" s="54" t="s">
        <v>6764</v>
      </c>
      <c r="E4994" s="56">
        <v>0.91666666666666696</v>
      </c>
      <c r="F4994" s="55">
        <v>19.27</v>
      </c>
      <c r="G4994" s="55">
        <v>82.481999999999999</v>
      </c>
      <c r="H4994" s="55">
        <v>18.033000000000001</v>
      </c>
    </row>
    <row r="4995" spans="1:8" x14ac:dyDescent="0.25">
      <c r="A4995" s="55">
        <v>2021</v>
      </c>
      <c r="B4995" s="55" t="s">
        <v>28</v>
      </c>
      <c r="C4995" s="55">
        <v>159</v>
      </c>
      <c r="D4995" s="54" t="s">
        <v>6764</v>
      </c>
      <c r="E4995" s="56">
        <v>0.95833333333333304</v>
      </c>
      <c r="F4995" s="55">
        <v>19.056000000000001</v>
      </c>
      <c r="G4995" s="55">
        <v>84.454999999999998</v>
      </c>
      <c r="H4995" s="55">
        <v>17.937999999999999</v>
      </c>
    </row>
    <row r="4996" spans="1:8" x14ac:dyDescent="0.25">
      <c r="A4996" s="55">
        <v>2021</v>
      </c>
      <c r="B4996" s="55" t="s">
        <v>28</v>
      </c>
      <c r="C4996" s="55">
        <v>160</v>
      </c>
      <c r="D4996" s="54" t="s">
        <v>6764</v>
      </c>
      <c r="E4996" s="56">
        <v>0</v>
      </c>
      <c r="F4996" s="55">
        <v>18.960999999999999</v>
      </c>
      <c r="G4996" s="55">
        <v>84.763999999999996</v>
      </c>
      <c r="H4996" s="55">
        <v>17.914999999999999</v>
      </c>
    </row>
    <row r="4997" spans="1:8" x14ac:dyDescent="0.25">
      <c r="A4997" s="55">
        <v>2021</v>
      </c>
      <c r="B4997" s="55" t="s">
        <v>28</v>
      </c>
      <c r="C4997" s="55">
        <v>161</v>
      </c>
      <c r="D4997" s="54" t="s">
        <v>6764</v>
      </c>
      <c r="E4997" s="56">
        <v>4.1666666666666664E-2</v>
      </c>
      <c r="F4997" s="55">
        <v>19.103000000000002</v>
      </c>
      <c r="G4997" s="55">
        <v>86.004000000000005</v>
      </c>
      <c r="H4997" s="55">
        <v>17.914999999999999</v>
      </c>
    </row>
    <row r="4998" spans="1:8" x14ac:dyDescent="0.25">
      <c r="A4998" s="55">
        <v>2021</v>
      </c>
      <c r="B4998" s="55" t="s">
        <v>28</v>
      </c>
      <c r="C4998" s="55">
        <v>162</v>
      </c>
      <c r="D4998" s="54" t="s">
        <v>6764</v>
      </c>
      <c r="E4998" s="56">
        <v>8.3333333333333329E-2</v>
      </c>
      <c r="F4998" s="55">
        <v>20.055</v>
      </c>
      <c r="G4998" s="55">
        <v>84.266999999999996</v>
      </c>
      <c r="H4998" s="55">
        <v>17.890999999999998</v>
      </c>
    </row>
    <row r="4999" spans="1:8" x14ac:dyDescent="0.25">
      <c r="A4999" s="55">
        <v>2021</v>
      </c>
      <c r="B4999" s="55" t="s">
        <v>28</v>
      </c>
      <c r="C4999" s="55">
        <v>163</v>
      </c>
      <c r="D4999" s="54" t="s">
        <v>6764</v>
      </c>
      <c r="E4999" s="56">
        <v>0.125</v>
      </c>
      <c r="F4999" s="55">
        <v>23.545000000000002</v>
      </c>
      <c r="G4999" s="55">
        <v>76.924999999999997</v>
      </c>
      <c r="H4999" s="55">
        <v>17.962</v>
      </c>
    </row>
    <row r="5000" spans="1:8" x14ac:dyDescent="0.25">
      <c r="A5000" s="55">
        <v>2021</v>
      </c>
      <c r="B5000" s="55" t="s">
        <v>28</v>
      </c>
      <c r="C5000" s="55">
        <v>164</v>
      </c>
      <c r="D5000" s="54" t="s">
        <v>6764</v>
      </c>
      <c r="E5000" s="56">
        <v>0.16666666666666666</v>
      </c>
      <c r="F5000" s="55">
        <v>34.835999999999999</v>
      </c>
      <c r="G5000" s="55">
        <v>49.381</v>
      </c>
      <c r="H5000" s="55">
        <v>18.175999999999998</v>
      </c>
    </row>
    <row r="5001" spans="1:8" x14ac:dyDescent="0.25">
      <c r="A5001" s="55">
        <v>2021</v>
      </c>
      <c r="B5001" s="55" t="s">
        <v>28</v>
      </c>
      <c r="C5001" s="55">
        <v>165</v>
      </c>
      <c r="D5001" s="54" t="s">
        <v>6764</v>
      </c>
      <c r="E5001" s="56">
        <v>0.20833333333333334</v>
      </c>
      <c r="F5001" s="55">
        <v>34.597999999999999</v>
      </c>
      <c r="G5001" s="55">
        <v>51.64</v>
      </c>
      <c r="H5001" s="55">
        <v>18.579999999999998</v>
      </c>
    </row>
    <row r="5002" spans="1:8" x14ac:dyDescent="0.25">
      <c r="A5002" s="55">
        <v>2021</v>
      </c>
      <c r="B5002" s="55" t="s">
        <v>28</v>
      </c>
      <c r="C5002" s="55">
        <v>166</v>
      </c>
      <c r="D5002" s="54" t="s">
        <v>6764</v>
      </c>
      <c r="E5002" s="56">
        <v>0.25</v>
      </c>
      <c r="F5002" s="55">
        <v>35.234999999999999</v>
      </c>
      <c r="G5002" s="55">
        <v>52.344000000000001</v>
      </c>
      <c r="H5002" s="55">
        <v>18.913</v>
      </c>
    </row>
    <row r="5003" spans="1:8" x14ac:dyDescent="0.25">
      <c r="A5003" s="55">
        <v>2021</v>
      </c>
      <c r="B5003" s="55" t="s">
        <v>28</v>
      </c>
      <c r="C5003" s="55">
        <v>167</v>
      </c>
      <c r="D5003" s="54" t="s">
        <v>6764</v>
      </c>
      <c r="E5003" s="56">
        <v>0.29166666666666669</v>
      </c>
      <c r="F5003" s="55">
        <v>39.121000000000002</v>
      </c>
      <c r="G5003" s="55">
        <v>46.993000000000002</v>
      </c>
      <c r="H5003" s="55">
        <v>29.614999999999998</v>
      </c>
    </row>
    <row r="5004" spans="1:8" x14ac:dyDescent="0.25">
      <c r="A5004" s="55">
        <v>2021</v>
      </c>
      <c r="B5004" s="55" t="s">
        <v>28</v>
      </c>
      <c r="C5004" s="55">
        <v>168</v>
      </c>
      <c r="D5004" s="54" t="s">
        <v>6764</v>
      </c>
      <c r="E5004" s="56">
        <v>0.33333333333333331</v>
      </c>
      <c r="F5004" s="55">
        <v>44.75</v>
      </c>
      <c r="G5004" s="55">
        <v>38.363</v>
      </c>
      <c r="H5004" s="55">
        <v>29.64</v>
      </c>
    </row>
    <row r="5005" spans="1:8" x14ac:dyDescent="0.25">
      <c r="A5005" s="55">
        <v>2021</v>
      </c>
      <c r="B5005" s="55" t="s">
        <v>28</v>
      </c>
      <c r="C5005" s="55">
        <v>169</v>
      </c>
      <c r="D5005" s="54" t="s">
        <v>6764</v>
      </c>
      <c r="E5005" s="56">
        <v>0.375</v>
      </c>
      <c r="F5005" s="55">
        <v>36.661000000000001</v>
      </c>
      <c r="G5005" s="55">
        <v>44.363</v>
      </c>
      <c r="H5005" s="55">
        <v>28.568000000000001</v>
      </c>
    </row>
    <row r="5006" spans="1:8" x14ac:dyDescent="0.25">
      <c r="A5006" s="55">
        <v>2021</v>
      </c>
      <c r="B5006" s="55" t="s">
        <v>28</v>
      </c>
      <c r="C5006" s="55">
        <v>170</v>
      </c>
      <c r="D5006" s="54" t="s">
        <v>6764</v>
      </c>
      <c r="E5006" s="56">
        <v>0.41666666666666669</v>
      </c>
      <c r="F5006" s="55">
        <v>37.206000000000003</v>
      </c>
      <c r="G5006" s="55">
        <v>45.128999999999998</v>
      </c>
      <c r="H5006" s="55">
        <v>34.651000000000003</v>
      </c>
    </row>
    <row r="5007" spans="1:8" x14ac:dyDescent="0.25">
      <c r="A5007" s="55">
        <v>2021</v>
      </c>
      <c r="B5007" s="55" t="s">
        <v>28</v>
      </c>
      <c r="C5007" s="55">
        <v>171</v>
      </c>
      <c r="D5007" s="54" t="s">
        <v>6764</v>
      </c>
      <c r="E5007" s="56">
        <v>0.45833333333333331</v>
      </c>
      <c r="F5007" s="55">
        <v>29.84</v>
      </c>
      <c r="G5007" s="55">
        <v>51.588999999999999</v>
      </c>
      <c r="H5007" s="55">
        <v>25.452999999999999</v>
      </c>
    </row>
    <row r="5008" spans="1:8" x14ac:dyDescent="0.25">
      <c r="A5008" s="55">
        <v>2021</v>
      </c>
      <c r="B5008" s="55" t="s">
        <v>28</v>
      </c>
      <c r="C5008" s="55">
        <v>172</v>
      </c>
      <c r="D5008" s="54" t="s">
        <v>6764</v>
      </c>
      <c r="E5008" s="56">
        <v>0.5</v>
      </c>
      <c r="F5008" s="55">
        <v>26.402000000000001</v>
      </c>
      <c r="G5008" s="55">
        <v>59.710999999999999</v>
      </c>
      <c r="H5008" s="55">
        <v>23.497</v>
      </c>
    </row>
    <row r="5009" spans="1:8" x14ac:dyDescent="0.25">
      <c r="A5009" s="55">
        <v>2021</v>
      </c>
      <c r="B5009" s="55" t="s">
        <v>28</v>
      </c>
      <c r="C5009" s="55">
        <v>173</v>
      </c>
      <c r="D5009" s="54" t="s">
        <v>6764</v>
      </c>
      <c r="E5009" s="56">
        <v>0.54166666666666663</v>
      </c>
      <c r="F5009" s="55">
        <v>23.376000000000001</v>
      </c>
      <c r="G5009" s="55">
        <v>67.727999999999994</v>
      </c>
      <c r="H5009" s="55">
        <v>22.585000000000001</v>
      </c>
    </row>
    <row r="5010" spans="1:8" x14ac:dyDescent="0.25">
      <c r="A5010" s="55">
        <v>2021</v>
      </c>
      <c r="B5010" s="55" t="s">
        <v>28</v>
      </c>
      <c r="C5010" s="55">
        <v>174</v>
      </c>
      <c r="D5010" s="54" t="s">
        <v>6764</v>
      </c>
      <c r="E5010" s="56">
        <v>0.58333333333333337</v>
      </c>
      <c r="F5010" s="55">
        <v>22.657</v>
      </c>
      <c r="G5010" s="55">
        <v>70.8</v>
      </c>
      <c r="H5010" s="55">
        <v>22.13</v>
      </c>
    </row>
    <row r="5011" spans="1:8" x14ac:dyDescent="0.25">
      <c r="A5011" s="55">
        <v>2021</v>
      </c>
      <c r="B5011" s="55" t="s">
        <v>28</v>
      </c>
      <c r="C5011" s="55">
        <v>175</v>
      </c>
      <c r="D5011" s="54" t="s">
        <v>6764</v>
      </c>
      <c r="E5011" s="56">
        <v>0.625</v>
      </c>
      <c r="F5011" s="55">
        <v>21.818999999999999</v>
      </c>
      <c r="G5011" s="55">
        <v>73.043999999999997</v>
      </c>
      <c r="H5011" s="55">
        <v>21.245999999999999</v>
      </c>
    </row>
    <row r="5012" spans="1:8" x14ac:dyDescent="0.25">
      <c r="A5012" s="55">
        <v>2021</v>
      </c>
      <c r="B5012" s="55" t="s">
        <v>28</v>
      </c>
      <c r="C5012" s="55">
        <v>176</v>
      </c>
      <c r="D5012" s="54" t="s">
        <v>6764</v>
      </c>
      <c r="E5012" s="56">
        <v>0.66666666666666663</v>
      </c>
      <c r="F5012" s="55">
        <v>20.722000000000001</v>
      </c>
      <c r="G5012" s="55">
        <v>75.864000000000004</v>
      </c>
      <c r="H5012" s="55">
        <v>20.364999999999998</v>
      </c>
    </row>
    <row r="5013" spans="1:8" x14ac:dyDescent="0.25">
      <c r="A5013" s="55">
        <v>2021</v>
      </c>
      <c r="B5013" s="55" t="s">
        <v>28</v>
      </c>
      <c r="C5013" s="55">
        <v>177</v>
      </c>
      <c r="D5013" s="54" t="s">
        <v>6764</v>
      </c>
      <c r="E5013" s="56">
        <v>0.70833333333333337</v>
      </c>
      <c r="F5013" s="55">
        <v>19.436</v>
      </c>
      <c r="G5013" s="55">
        <v>78.025000000000006</v>
      </c>
      <c r="H5013" s="55">
        <v>19.151</v>
      </c>
    </row>
    <row r="5014" spans="1:8" x14ac:dyDescent="0.25">
      <c r="A5014" s="55">
        <v>2021</v>
      </c>
      <c r="B5014" s="55" t="s">
        <v>28</v>
      </c>
      <c r="C5014" s="55">
        <v>178</v>
      </c>
      <c r="D5014" s="54" t="s">
        <v>6765</v>
      </c>
      <c r="E5014" s="56">
        <v>0.75</v>
      </c>
      <c r="F5014" s="55">
        <v>18.771000000000001</v>
      </c>
      <c r="G5014" s="55">
        <v>79.183999999999997</v>
      </c>
      <c r="H5014" s="55">
        <v>18.579999999999998</v>
      </c>
    </row>
    <row r="5015" spans="1:8" x14ac:dyDescent="0.25">
      <c r="A5015" s="55">
        <v>2021</v>
      </c>
      <c r="B5015" s="55" t="s">
        <v>28</v>
      </c>
      <c r="C5015" s="55">
        <v>179</v>
      </c>
      <c r="D5015" s="54" t="s">
        <v>6765</v>
      </c>
      <c r="E5015" s="56">
        <v>0.79166666666666663</v>
      </c>
      <c r="F5015" s="55">
        <v>18.437999999999999</v>
      </c>
      <c r="G5015" s="55">
        <v>79.674999999999997</v>
      </c>
      <c r="H5015" s="55">
        <v>18.2</v>
      </c>
    </row>
    <row r="5016" spans="1:8" x14ac:dyDescent="0.25">
      <c r="A5016" s="55">
        <v>2021</v>
      </c>
      <c r="B5016" s="55" t="s">
        <v>28</v>
      </c>
      <c r="C5016" s="55">
        <v>180</v>
      </c>
      <c r="D5016" s="54" t="s">
        <v>6765</v>
      </c>
      <c r="E5016" s="56">
        <v>0.83333333333333337</v>
      </c>
      <c r="F5016" s="55">
        <v>17.724</v>
      </c>
      <c r="G5016" s="55">
        <v>80.974000000000004</v>
      </c>
      <c r="H5016" s="55">
        <v>17.605</v>
      </c>
    </row>
    <row r="5017" spans="1:8" x14ac:dyDescent="0.25">
      <c r="A5017" s="55">
        <v>2021</v>
      </c>
      <c r="B5017" s="55" t="s">
        <v>28</v>
      </c>
      <c r="C5017" s="55">
        <v>181</v>
      </c>
      <c r="D5017" s="54" t="s">
        <v>6765</v>
      </c>
      <c r="E5017" s="56">
        <v>0.875</v>
      </c>
      <c r="F5017" s="55">
        <v>16.271999999999998</v>
      </c>
      <c r="G5017" s="55">
        <v>83.138000000000005</v>
      </c>
      <c r="H5017" s="55">
        <v>15.891</v>
      </c>
    </row>
    <row r="5018" spans="1:8" x14ac:dyDescent="0.25">
      <c r="A5018" s="55">
        <v>2021</v>
      </c>
      <c r="B5018" s="55" t="s">
        <v>28</v>
      </c>
      <c r="C5018" s="55">
        <v>182</v>
      </c>
      <c r="D5018" s="54" t="s">
        <v>6765</v>
      </c>
      <c r="E5018" s="56">
        <v>0.91666666666666663</v>
      </c>
      <c r="F5018" s="55">
        <v>15.175000000000001</v>
      </c>
      <c r="G5018" s="55">
        <v>84.606999999999999</v>
      </c>
      <c r="H5018" s="55">
        <v>14.912000000000001</v>
      </c>
    </row>
    <row r="5019" spans="1:8" x14ac:dyDescent="0.25">
      <c r="A5019" s="55">
        <v>2021</v>
      </c>
      <c r="B5019" s="55" t="s">
        <v>28</v>
      </c>
      <c r="C5019" s="55">
        <v>183</v>
      </c>
      <c r="D5019" s="54" t="s">
        <v>6765</v>
      </c>
      <c r="E5019" s="56">
        <v>0.95833333333333337</v>
      </c>
      <c r="F5019" s="55">
        <v>13.522</v>
      </c>
      <c r="G5019" s="55">
        <v>85.545000000000002</v>
      </c>
      <c r="H5019" s="55">
        <v>13.112</v>
      </c>
    </row>
    <row r="5020" spans="1:8" x14ac:dyDescent="0.25">
      <c r="A5020" s="55">
        <v>2021</v>
      </c>
      <c r="B5020" s="55" t="s">
        <v>28</v>
      </c>
      <c r="C5020" s="55">
        <v>184</v>
      </c>
      <c r="D5020" s="54" t="s">
        <v>6765</v>
      </c>
      <c r="E5020" s="56">
        <v>0.54166666666666696</v>
      </c>
      <c r="F5020" s="55">
        <v>12.896000000000001</v>
      </c>
      <c r="G5020" s="55">
        <v>85.667000000000002</v>
      </c>
      <c r="H5020" s="55">
        <v>13.185</v>
      </c>
    </row>
    <row r="5021" spans="1:8" x14ac:dyDescent="0.25">
      <c r="A5021" s="55">
        <v>2021</v>
      </c>
      <c r="B5021" s="55" t="s">
        <v>28</v>
      </c>
      <c r="C5021" s="55">
        <v>185</v>
      </c>
      <c r="D5021" s="54" t="s">
        <v>6765</v>
      </c>
      <c r="E5021" s="56">
        <v>0.58333333333333304</v>
      </c>
      <c r="F5021" s="55">
        <v>12.122</v>
      </c>
      <c r="G5021" s="55">
        <v>83.635000000000005</v>
      </c>
      <c r="H5021" s="55">
        <v>12.243</v>
      </c>
    </row>
    <row r="5022" spans="1:8" x14ac:dyDescent="0.25">
      <c r="A5022" s="55">
        <v>2021</v>
      </c>
      <c r="B5022" s="55" t="s">
        <v>28</v>
      </c>
      <c r="C5022" s="55">
        <v>186</v>
      </c>
      <c r="D5022" s="54" t="s">
        <v>6765</v>
      </c>
      <c r="E5022" s="56">
        <v>0.625</v>
      </c>
      <c r="F5022" s="55">
        <v>19.817</v>
      </c>
      <c r="G5022" s="55">
        <v>65.789000000000001</v>
      </c>
      <c r="H5022" s="55">
        <v>14.122</v>
      </c>
    </row>
    <row r="5023" spans="1:8" x14ac:dyDescent="0.25">
      <c r="A5023" s="55">
        <v>2021</v>
      </c>
      <c r="B5023" s="55" t="s">
        <v>28</v>
      </c>
      <c r="C5023" s="55">
        <v>187</v>
      </c>
      <c r="D5023" s="54" t="s">
        <v>6765</v>
      </c>
      <c r="E5023" s="56">
        <v>0.66666666666666696</v>
      </c>
      <c r="F5023" s="55">
        <v>19.96</v>
      </c>
      <c r="G5023" s="55">
        <v>63.125</v>
      </c>
      <c r="H5023" s="55">
        <v>16.033999999999999</v>
      </c>
    </row>
    <row r="5024" spans="1:8" x14ac:dyDescent="0.25">
      <c r="A5024" s="55">
        <v>2021</v>
      </c>
      <c r="B5024" s="55" t="s">
        <v>28</v>
      </c>
      <c r="C5024" s="55">
        <v>188</v>
      </c>
      <c r="D5024" s="54" t="s">
        <v>6765</v>
      </c>
      <c r="E5024" s="56">
        <v>0.70833333333333304</v>
      </c>
      <c r="F5024" s="55">
        <v>31.637</v>
      </c>
      <c r="G5024" s="55">
        <v>35.420999999999999</v>
      </c>
      <c r="H5024" s="55">
        <v>16.914999999999999</v>
      </c>
    </row>
    <row r="5025" spans="1:8" x14ac:dyDescent="0.25">
      <c r="A5025" s="55">
        <v>2021</v>
      </c>
      <c r="B5025" s="55" t="s">
        <v>28</v>
      </c>
      <c r="C5025" s="55">
        <v>189</v>
      </c>
      <c r="D5025" s="54" t="s">
        <v>6765</v>
      </c>
      <c r="E5025" s="56">
        <v>0.75</v>
      </c>
      <c r="F5025" s="55">
        <v>36.933</v>
      </c>
      <c r="G5025" s="55">
        <v>28.646999999999998</v>
      </c>
      <c r="H5025" s="55">
        <v>19.936</v>
      </c>
    </row>
    <row r="5026" spans="1:8" x14ac:dyDescent="0.25">
      <c r="A5026" s="55">
        <v>2021</v>
      </c>
      <c r="B5026" s="55" t="s">
        <v>28</v>
      </c>
      <c r="C5026" s="55">
        <v>190</v>
      </c>
      <c r="D5026" s="54" t="s">
        <v>6765</v>
      </c>
      <c r="E5026" s="56">
        <v>0.79166666666666696</v>
      </c>
      <c r="F5026" s="55">
        <v>39.402999999999999</v>
      </c>
      <c r="G5026" s="55">
        <v>23.954000000000001</v>
      </c>
      <c r="H5026" s="55">
        <v>26.5</v>
      </c>
    </row>
    <row r="5027" spans="1:8" x14ac:dyDescent="0.25">
      <c r="A5027" s="55">
        <v>2021</v>
      </c>
      <c r="B5027" s="55" t="s">
        <v>28</v>
      </c>
      <c r="C5027" s="55">
        <v>191</v>
      </c>
      <c r="D5027" s="54" t="s">
        <v>6765</v>
      </c>
      <c r="E5027" s="56">
        <v>0.83333333333333304</v>
      </c>
      <c r="F5027" s="55">
        <v>40.601999999999997</v>
      </c>
      <c r="G5027" s="55">
        <v>21.670999999999999</v>
      </c>
      <c r="H5027" s="55">
        <v>26.475000000000001</v>
      </c>
    </row>
    <row r="5028" spans="1:8" x14ac:dyDescent="0.25">
      <c r="A5028" s="55">
        <v>2021</v>
      </c>
      <c r="B5028" s="55" t="s">
        <v>28</v>
      </c>
      <c r="C5028" s="55">
        <v>192</v>
      </c>
      <c r="D5028" s="54" t="s">
        <v>6765</v>
      </c>
      <c r="E5028" s="56">
        <v>0.875</v>
      </c>
      <c r="F5028" s="55">
        <v>39.064999999999998</v>
      </c>
      <c r="G5028" s="55">
        <v>20.466000000000001</v>
      </c>
      <c r="H5028" s="55">
        <v>21.079000000000001</v>
      </c>
    </row>
    <row r="5029" spans="1:8" x14ac:dyDescent="0.25">
      <c r="A5029" s="55">
        <v>2021</v>
      </c>
      <c r="B5029" s="55" t="s">
        <v>28</v>
      </c>
      <c r="C5029" s="55">
        <v>193</v>
      </c>
      <c r="D5029" s="54" t="s">
        <v>6765</v>
      </c>
      <c r="E5029" s="56">
        <v>0.91666666666666696</v>
      </c>
      <c r="F5029" s="55">
        <v>25.186</v>
      </c>
      <c r="G5029" s="55">
        <v>28.588000000000001</v>
      </c>
      <c r="H5029" s="55">
        <v>19.841000000000001</v>
      </c>
    </row>
    <row r="5030" spans="1:8" x14ac:dyDescent="0.25">
      <c r="A5030" s="55">
        <v>2021</v>
      </c>
      <c r="B5030" s="55" t="s">
        <v>28</v>
      </c>
      <c r="C5030" s="55">
        <v>194</v>
      </c>
      <c r="D5030" s="54" t="s">
        <v>6765</v>
      </c>
      <c r="E5030" s="56">
        <v>0.95833333333333304</v>
      </c>
      <c r="F5030" s="55">
        <v>31.765000000000001</v>
      </c>
      <c r="G5030" s="55">
        <v>24.774999999999999</v>
      </c>
      <c r="H5030" s="55">
        <v>26.94</v>
      </c>
    </row>
    <row r="5031" spans="1:8" x14ac:dyDescent="0.25">
      <c r="A5031" s="55">
        <v>2021</v>
      </c>
      <c r="B5031" s="55" t="s">
        <v>28</v>
      </c>
      <c r="C5031" s="55">
        <v>195</v>
      </c>
      <c r="D5031" s="54" t="s">
        <v>6765</v>
      </c>
      <c r="E5031" s="56">
        <v>0</v>
      </c>
      <c r="F5031" s="55">
        <v>28.170999999999999</v>
      </c>
      <c r="G5031" s="55">
        <v>25.562000000000001</v>
      </c>
      <c r="H5031" s="55">
        <v>25.963000000000001</v>
      </c>
    </row>
    <row r="5032" spans="1:8" x14ac:dyDescent="0.25">
      <c r="A5032" s="55">
        <v>2021</v>
      </c>
      <c r="B5032" s="55" t="s">
        <v>28</v>
      </c>
      <c r="C5032" s="55">
        <v>196</v>
      </c>
      <c r="D5032" s="54" t="s">
        <v>6765</v>
      </c>
      <c r="E5032" s="56">
        <v>4.1666666666666664E-2</v>
      </c>
      <c r="F5032" s="55">
        <v>21.222999999999999</v>
      </c>
      <c r="G5032" s="55">
        <v>29.247</v>
      </c>
      <c r="H5032" s="55">
        <v>16.225000000000001</v>
      </c>
    </row>
    <row r="5033" spans="1:8" x14ac:dyDescent="0.25">
      <c r="A5033" s="55">
        <v>2021</v>
      </c>
      <c r="B5033" s="55" t="s">
        <v>28</v>
      </c>
      <c r="C5033" s="55">
        <v>197</v>
      </c>
      <c r="D5033" s="54" t="s">
        <v>6765</v>
      </c>
      <c r="E5033" s="56">
        <v>8.3333333333333329E-2</v>
      </c>
      <c r="F5033" s="55">
        <v>12.025</v>
      </c>
      <c r="G5033" s="55">
        <v>36.341000000000001</v>
      </c>
      <c r="H5033" s="55">
        <v>12.316000000000001</v>
      </c>
    </row>
    <row r="5034" spans="1:8" x14ac:dyDescent="0.25">
      <c r="A5034" s="55">
        <v>2021</v>
      </c>
      <c r="B5034" s="55" t="s">
        <v>28</v>
      </c>
      <c r="C5034" s="55">
        <v>198</v>
      </c>
      <c r="D5034" s="54" t="s">
        <v>6765</v>
      </c>
      <c r="E5034" s="56">
        <v>0.125</v>
      </c>
      <c r="F5034" s="55">
        <v>9.9280000000000008</v>
      </c>
      <c r="G5034" s="55">
        <v>39.74</v>
      </c>
      <c r="H5034" s="55">
        <v>9.4600000000000009</v>
      </c>
    </row>
    <row r="5035" spans="1:8" x14ac:dyDescent="0.25">
      <c r="A5035" s="55">
        <v>2021</v>
      </c>
      <c r="B5035" s="55" t="s">
        <v>28</v>
      </c>
      <c r="C5035" s="55">
        <v>199</v>
      </c>
      <c r="D5035" s="54" t="s">
        <v>6765</v>
      </c>
      <c r="E5035" s="56">
        <v>0.16666666666666666</v>
      </c>
      <c r="F5035" s="55">
        <v>8.5429999999999993</v>
      </c>
      <c r="G5035" s="55">
        <v>43.517000000000003</v>
      </c>
      <c r="H5035" s="55">
        <v>8.3190000000000008</v>
      </c>
    </row>
    <row r="5036" spans="1:8" x14ac:dyDescent="0.25">
      <c r="A5036" s="55">
        <v>2021</v>
      </c>
      <c r="B5036" s="55" t="s">
        <v>28</v>
      </c>
      <c r="C5036" s="55">
        <v>200</v>
      </c>
      <c r="D5036" s="54" t="s">
        <v>6765</v>
      </c>
      <c r="E5036" s="56">
        <v>0.20833333333333334</v>
      </c>
      <c r="F5036" s="55">
        <v>6.1020000000000003</v>
      </c>
      <c r="G5036" s="55">
        <v>48.290999999999997</v>
      </c>
      <c r="H5036" s="55">
        <v>6.9139999999999997</v>
      </c>
    </row>
    <row r="5037" spans="1:8" x14ac:dyDescent="0.25">
      <c r="A5037" s="55">
        <v>2021</v>
      </c>
      <c r="B5037" s="55" t="s">
        <v>28</v>
      </c>
      <c r="C5037" s="55">
        <v>201</v>
      </c>
      <c r="D5037" s="54" t="s">
        <v>6765</v>
      </c>
      <c r="E5037" s="56">
        <v>0.25</v>
      </c>
      <c r="F5037" s="55">
        <v>5.2309999999999999</v>
      </c>
      <c r="G5037" s="55">
        <v>55.534999999999997</v>
      </c>
      <c r="H5037" s="55">
        <v>6.2809999999999997</v>
      </c>
    </row>
    <row r="5038" spans="1:8" x14ac:dyDescent="0.25">
      <c r="A5038" s="55">
        <v>2021</v>
      </c>
      <c r="B5038" s="55" t="s">
        <v>28</v>
      </c>
      <c r="C5038" s="55">
        <v>202</v>
      </c>
      <c r="D5038" s="54" t="s">
        <v>6766</v>
      </c>
      <c r="E5038" s="56">
        <v>0.29166666666666669</v>
      </c>
      <c r="F5038" s="55">
        <v>3.8010000000000002</v>
      </c>
      <c r="G5038" s="55">
        <v>57.213000000000001</v>
      </c>
      <c r="H5038" s="55">
        <v>4.7919999999999998</v>
      </c>
    </row>
    <row r="5039" spans="1:8" x14ac:dyDescent="0.25">
      <c r="A5039" s="55">
        <v>2021</v>
      </c>
      <c r="B5039" s="55" t="s">
        <v>28</v>
      </c>
      <c r="C5039" s="55">
        <v>203</v>
      </c>
      <c r="D5039" s="54" t="s">
        <v>6766</v>
      </c>
      <c r="E5039" s="56">
        <v>0.33333333333333331</v>
      </c>
      <c r="F5039" s="55">
        <v>3.5910000000000002</v>
      </c>
      <c r="G5039" s="55">
        <v>60.07</v>
      </c>
      <c r="H5039" s="55">
        <v>4.9470000000000001</v>
      </c>
    </row>
    <row r="5040" spans="1:8" x14ac:dyDescent="0.25">
      <c r="A5040" s="55">
        <v>2021</v>
      </c>
      <c r="B5040" s="55" t="s">
        <v>28</v>
      </c>
      <c r="C5040" s="55">
        <v>204</v>
      </c>
      <c r="D5040" s="54" t="s">
        <v>6766</v>
      </c>
      <c r="E5040" s="56">
        <v>0.375</v>
      </c>
      <c r="F5040" s="55">
        <v>2.4769999999999999</v>
      </c>
      <c r="G5040" s="55">
        <v>63.271999999999998</v>
      </c>
      <c r="H5040" s="55">
        <v>4.1680000000000001</v>
      </c>
    </row>
    <row r="5041" spans="1:8" x14ac:dyDescent="0.25">
      <c r="A5041" s="55">
        <v>2021</v>
      </c>
      <c r="B5041" s="55" t="s">
        <v>28</v>
      </c>
      <c r="C5041" s="55">
        <v>205</v>
      </c>
      <c r="D5041" s="54" t="s">
        <v>6766</v>
      </c>
      <c r="E5041" s="56">
        <v>0.41666666666666669</v>
      </c>
      <c r="F5041" s="55">
        <v>3.2480000000000002</v>
      </c>
      <c r="G5041" s="55">
        <v>64.960999999999999</v>
      </c>
      <c r="H5041" s="55">
        <v>4.5060000000000002</v>
      </c>
    </row>
    <row r="5042" spans="1:8" x14ac:dyDescent="0.25">
      <c r="A5042" s="55">
        <v>2021</v>
      </c>
      <c r="B5042" s="55" t="s">
        <v>28</v>
      </c>
      <c r="C5042" s="55">
        <v>206</v>
      </c>
      <c r="D5042" s="54" t="s">
        <v>6766</v>
      </c>
      <c r="E5042" s="56">
        <v>0.45833333333333331</v>
      </c>
      <c r="F5042" s="55">
        <v>2.5569999999999999</v>
      </c>
      <c r="G5042" s="55">
        <v>68.492000000000004</v>
      </c>
      <c r="H5042" s="55">
        <v>3.6960000000000002</v>
      </c>
    </row>
    <row r="5043" spans="1:8" x14ac:dyDescent="0.25">
      <c r="A5043" s="55">
        <v>2021</v>
      </c>
      <c r="B5043" s="55" t="s">
        <v>28</v>
      </c>
      <c r="C5043" s="55">
        <v>207</v>
      </c>
      <c r="D5043" s="54" t="s">
        <v>6766</v>
      </c>
      <c r="E5043" s="56">
        <v>0.5</v>
      </c>
      <c r="F5043" s="55">
        <v>3.1680000000000001</v>
      </c>
      <c r="G5043" s="55">
        <v>71.201999999999998</v>
      </c>
      <c r="H5043" s="55">
        <v>4.194</v>
      </c>
    </row>
    <row r="5044" spans="1:8" x14ac:dyDescent="0.25">
      <c r="A5044" s="55">
        <v>2021</v>
      </c>
      <c r="B5044" s="55" t="s">
        <v>28</v>
      </c>
      <c r="C5044" s="55">
        <v>208</v>
      </c>
      <c r="D5044" s="54" t="s">
        <v>6766</v>
      </c>
      <c r="E5044" s="56">
        <v>0.54166666666666663</v>
      </c>
      <c r="F5044" s="55">
        <v>2.2090000000000001</v>
      </c>
      <c r="G5044" s="55">
        <v>71.475999999999999</v>
      </c>
      <c r="H5044" s="55">
        <v>3.38</v>
      </c>
    </row>
    <row r="5045" spans="1:8" x14ac:dyDescent="0.25">
      <c r="A5045" s="55">
        <v>2021</v>
      </c>
      <c r="B5045" s="55" t="s">
        <v>28</v>
      </c>
      <c r="C5045" s="55">
        <v>209</v>
      </c>
      <c r="D5045" s="54" t="s">
        <v>6766</v>
      </c>
      <c r="E5045" s="56">
        <v>0.58333333333333337</v>
      </c>
      <c r="F5045" s="55">
        <v>2.3959999999999999</v>
      </c>
      <c r="G5045" s="55">
        <v>72.576999999999998</v>
      </c>
      <c r="H5045" s="55">
        <v>3.4590000000000001</v>
      </c>
    </row>
    <row r="5046" spans="1:8" x14ac:dyDescent="0.25">
      <c r="A5046" s="55">
        <v>2021</v>
      </c>
      <c r="B5046" s="55" t="s">
        <v>28</v>
      </c>
      <c r="C5046" s="55">
        <v>210</v>
      </c>
      <c r="D5046" s="54" t="s">
        <v>6766</v>
      </c>
      <c r="E5046" s="56">
        <v>0.625</v>
      </c>
      <c r="F5046" s="55">
        <v>15.962999999999999</v>
      </c>
      <c r="G5046" s="55">
        <v>54.076000000000001</v>
      </c>
      <c r="H5046" s="55">
        <v>7.9450000000000003</v>
      </c>
    </row>
    <row r="5047" spans="1:8" x14ac:dyDescent="0.25">
      <c r="A5047" s="55">
        <v>2021</v>
      </c>
      <c r="B5047" s="55" t="s">
        <v>28</v>
      </c>
      <c r="C5047" s="55">
        <v>211</v>
      </c>
      <c r="D5047" s="54" t="s">
        <v>6766</v>
      </c>
      <c r="E5047" s="56">
        <v>0.66666666666666663</v>
      </c>
      <c r="F5047" s="55">
        <v>25.817</v>
      </c>
      <c r="G5047" s="55">
        <v>40.506</v>
      </c>
      <c r="H5047" s="55">
        <v>12.750999999999999</v>
      </c>
    </row>
    <row r="5048" spans="1:8" x14ac:dyDescent="0.25">
      <c r="A5048" s="55">
        <v>2021</v>
      </c>
      <c r="B5048" s="55" t="s">
        <v>28</v>
      </c>
      <c r="C5048" s="55">
        <v>212</v>
      </c>
      <c r="D5048" s="54" t="s">
        <v>6766</v>
      </c>
      <c r="E5048" s="56">
        <v>0.70833333333333337</v>
      </c>
      <c r="F5048" s="55">
        <v>32.845999999999997</v>
      </c>
      <c r="G5048" s="55">
        <v>30.402999999999999</v>
      </c>
      <c r="H5048" s="55">
        <v>18.556999999999999</v>
      </c>
    </row>
    <row r="5049" spans="1:8" x14ac:dyDescent="0.25">
      <c r="A5049" s="55">
        <v>2021</v>
      </c>
      <c r="B5049" s="55" t="s">
        <v>28</v>
      </c>
      <c r="C5049" s="55">
        <v>213</v>
      </c>
      <c r="D5049" s="54" t="s">
        <v>6766</v>
      </c>
      <c r="E5049" s="56">
        <v>0.75</v>
      </c>
      <c r="F5049" s="55">
        <v>37.151000000000003</v>
      </c>
      <c r="G5049" s="55">
        <v>22.882999999999999</v>
      </c>
      <c r="H5049" s="55">
        <v>21.103000000000002</v>
      </c>
    </row>
    <row r="5050" spans="1:8" x14ac:dyDescent="0.25">
      <c r="A5050" s="55">
        <v>2021</v>
      </c>
      <c r="B5050" s="55" t="s">
        <v>28</v>
      </c>
      <c r="C5050" s="55">
        <v>214</v>
      </c>
      <c r="D5050" s="54" t="s">
        <v>6766</v>
      </c>
      <c r="E5050" s="56">
        <v>0.79166666666666663</v>
      </c>
      <c r="F5050" s="55">
        <v>39.430999999999997</v>
      </c>
      <c r="G5050" s="55">
        <v>19.731999999999999</v>
      </c>
      <c r="H5050" s="55">
        <v>27.824999999999999</v>
      </c>
    </row>
    <row r="5051" spans="1:8" x14ac:dyDescent="0.25">
      <c r="A5051" s="55">
        <v>2021</v>
      </c>
      <c r="B5051" s="55" t="s">
        <v>28</v>
      </c>
      <c r="C5051" s="55">
        <v>215</v>
      </c>
      <c r="D5051" s="54" t="s">
        <v>6766</v>
      </c>
      <c r="E5051" s="56">
        <v>0.83333333333333337</v>
      </c>
      <c r="F5051" s="55">
        <v>40.256999999999998</v>
      </c>
      <c r="G5051" s="55">
        <v>18.190000000000001</v>
      </c>
      <c r="H5051" s="55">
        <v>28.023</v>
      </c>
    </row>
    <row r="5052" spans="1:8" x14ac:dyDescent="0.25">
      <c r="A5052" s="55">
        <v>2021</v>
      </c>
      <c r="B5052" s="55" t="s">
        <v>28</v>
      </c>
      <c r="C5052" s="55">
        <v>216</v>
      </c>
      <c r="D5052" s="54" t="s">
        <v>6766</v>
      </c>
      <c r="E5052" s="56">
        <v>0.875</v>
      </c>
      <c r="F5052" s="55">
        <v>39.686</v>
      </c>
      <c r="G5052" s="55">
        <v>17.652999999999999</v>
      </c>
      <c r="H5052" s="55">
        <v>20.292999999999999</v>
      </c>
    </row>
    <row r="5053" spans="1:8" x14ac:dyDescent="0.25">
      <c r="A5053" s="55">
        <v>2021</v>
      </c>
      <c r="B5053" s="55" t="s">
        <v>28</v>
      </c>
      <c r="C5053" s="55">
        <v>217</v>
      </c>
      <c r="D5053" s="54" t="s">
        <v>6766</v>
      </c>
      <c r="E5053" s="56">
        <v>0.91666666666666663</v>
      </c>
      <c r="F5053" s="55">
        <v>25.623000000000001</v>
      </c>
      <c r="G5053" s="55">
        <v>23.385000000000002</v>
      </c>
      <c r="H5053" s="55">
        <v>18.39</v>
      </c>
    </row>
    <row r="5054" spans="1:8" x14ac:dyDescent="0.25">
      <c r="A5054" s="55">
        <v>2021</v>
      </c>
      <c r="B5054" s="55" t="s">
        <v>28</v>
      </c>
      <c r="C5054" s="55">
        <v>218</v>
      </c>
      <c r="D5054" s="54" t="s">
        <v>6766</v>
      </c>
      <c r="E5054" s="56">
        <v>0.95833333333333337</v>
      </c>
      <c r="F5054" s="55">
        <v>31.433</v>
      </c>
      <c r="G5054" s="55">
        <v>21.744</v>
      </c>
      <c r="H5054" s="55">
        <v>25.963000000000001</v>
      </c>
    </row>
    <row r="5055" spans="1:8" x14ac:dyDescent="0.25">
      <c r="A5055" s="55">
        <v>2021</v>
      </c>
      <c r="B5055" s="55" t="s">
        <v>28</v>
      </c>
      <c r="C5055" s="55">
        <v>219</v>
      </c>
      <c r="D5055" s="54" t="s">
        <v>6766</v>
      </c>
      <c r="E5055" s="56">
        <v>0.54166666666666696</v>
      </c>
      <c r="F5055" s="55">
        <v>28.593</v>
      </c>
      <c r="G5055" s="55">
        <v>23.029</v>
      </c>
      <c r="H5055" s="55">
        <v>26.231000000000002</v>
      </c>
    </row>
    <row r="5056" spans="1:8" x14ac:dyDescent="0.25">
      <c r="A5056" s="55">
        <v>2021</v>
      </c>
      <c r="B5056" s="55" t="s">
        <v>28</v>
      </c>
      <c r="C5056" s="55">
        <v>220</v>
      </c>
      <c r="D5056" s="54" t="s">
        <v>6766</v>
      </c>
      <c r="E5056" s="56">
        <v>0.58333333333333304</v>
      </c>
      <c r="F5056" s="55">
        <v>21.771999999999998</v>
      </c>
      <c r="G5056" s="55">
        <v>28.956</v>
      </c>
      <c r="H5056" s="55">
        <v>16.414999999999999</v>
      </c>
    </row>
    <row r="5057" spans="1:8" x14ac:dyDescent="0.25">
      <c r="A5057" s="55">
        <v>2021</v>
      </c>
      <c r="B5057" s="55" t="s">
        <v>28</v>
      </c>
      <c r="C5057" s="55">
        <v>221</v>
      </c>
      <c r="D5057" s="54" t="s">
        <v>6766</v>
      </c>
      <c r="E5057" s="56">
        <v>0.625</v>
      </c>
      <c r="F5057" s="55">
        <v>12.992000000000001</v>
      </c>
      <c r="G5057" s="55">
        <v>39.823999999999998</v>
      </c>
      <c r="H5057" s="55">
        <v>11.346</v>
      </c>
    </row>
    <row r="5058" spans="1:8" x14ac:dyDescent="0.25">
      <c r="A5058" s="55">
        <v>2021</v>
      </c>
      <c r="B5058" s="55" t="s">
        <v>28</v>
      </c>
      <c r="C5058" s="55">
        <v>222</v>
      </c>
      <c r="D5058" s="54" t="s">
        <v>6766</v>
      </c>
      <c r="E5058" s="56">
        <v>0.66666666666666696</v>
      </c>
      <c r="F5058" s="55">
        <v>9.5830000000000002</v>
      </c>
      <c r="G5058" s="55">
        <v>43.58</v>
      </c>
      <c r="H5058" s="55">
        <v>9.1389999999999993</v>
      </c>
    </row>
    <row r="5059" spans="1:8" x14ac:dyDescent="0.25">
      <c r="A5059" s="55">
        <v>2021</v>
      </c>
      <c r="B5059" s="55" t="s">
        <v>28</v>
      </c>
      <c r="C5059" s="55">
        <v>223</v>
      </c>
      <c r="D5059" s="54" t="s">
        <v>6766</v>
      </c>
      <c r="E5059" s="56">
        <v>0.70833333333333304</v>
      </c>
      <c r="F5059" s="55">
        <v>8.6679999999999993</v>
      </c>
      <c r="G5059" s="55">
        <v>49.09</v>
      </c>
      <c r="H5059" s="55">
        <v>8.5679999999999996</v>
      </c>
    </row>
    <row r="5060" spans="1:8" x14ac:dyDescent="0.25">
      <c r="A5060" s="55">
        <v>2021</v>
      </c>
      <c r="B5060" s="55" t="s">
        <v>28</v>
      </c>
      <c r="C5060" s="55">
        <v>224</v>
      </c>
      <c r="D5060" s="54" t="s">
        <v>6766</v>
      </c>
      <c r="E5060" s="56">
        <v>0.75</v>
      </c>
      <c r="F5060" s="55">
        <v>7.77</v>
      </c>
      <c r="G5060" s="55">
        <v>55.509</v>
      </c>
      <c r="H5060" s="55">
        <v>7.444</v>
      </c>
    </row>
    <row r="5061" spans="1:8" x14ac:dyDescent="0.25">
      <c r="A5061" s="55">
        <v>2021</v>
      </c>
      <c r="B5061" s="55" t="s">
        <v>28</v>
      </c>
      <c r="C5061" s="55">
        <v>225</v>
      </c>
      <c r="D5061" s="54" t="s">
        <v>6766</v>
      </c>
      <c r="E5061" s="56">
        <v>0.79166666666666696</v>
      </c>
      <c r="F5061" s="55">
        <v>7.242</v>
      </c>
      <c r="G5061" s="55">
        <v>58.344999999999999</v>
      </c>
      <c r="H5061" s="55">
        <v>6.99</v>
      </c>
    </row>
    <row r="5062" spans="1:8" x14ac:dyDescent="0.25">
      <c r="A5062" s="55">
        <v>2021</v>
      </c>
      <c r="B5062" s="55" t="s">
        <v>28</v>
      </c>
      <c r="C5062" s="55">
        <v>226</v>
      </c>
      <c r="D5062" s="54" t="s">
        <v>6767</v>
      </c>
      <c r="E5062" s="56">
        <v>0.83333333333333304</v>
      </c>
      <c r="F5062" s="55">
        <v>7.0149999999999997</v>
      </c>
      <c r="G5062" s="55">
        <v>63.899000000000001</v>
      </c>
      <c r="H5062" s="55">
        <v>6.4080000000000004</v>
      </c>
    </row>
    <row r="5063" spans="1:8" x14ac:dyDescent="0.25">
      <c r="A5063" s="55">
        <v>2021</v>
      </c>
      <c r="B5063" s="55" t="s">
        <v>28</v>
      </c>
      <c r="C5063" s="55">
        <v>227</v>
      </c>
      <c r="D5063" s="54" t="s">
        <v>6767</v>
      </c>
      <c r="E5063" s="56">
        <v>0.875</v>
      </c>
      <c r="F5063" s="55">
        <v>5.7190000000000003</v>
      </c>
      <c r="G5063" s="55">
        <v>66.001999999999995</v>
      </c>
      <c r="H5063" s="55">
        <v>5.8470000000000004</v>
      </c>
    </row>
    <row r="5064" spans="1:8" x14ac:dyDescent="0.25">
      <c r="A5064" s="55">
        <v>2021</v>
      </c>
      <c r="B5064" s="55" t="s">
        <v>28</v>
      </c>
      <c r="C5064" s="55">
        <v>228</v>
      </c>
      <c r="D5064" s="54" t="s">
        <v>6767</v>
      </c>
      <c r="E5064" s="56">
        <v>0.91666666666666696</v>
      </c>
      <c r="F5064" s="55">
        <v>4.4020000000000001</v>
      </c>
      <c r="G5064" s="55">
        <v>68.37</v>
      </c>
      <c r="H5064" s="55">
        <v>5.0759999999999996</v>
      </c>
    </row>
    <row r="5065" spans="1:8" x14ac:dyDescent="0.25">
      <c r="A5065" s="55">
        <v>2021</v>
      </c>
      <c r="B5065" s="55" t="s">
        <v>28</v>
      </c>
      <c r="C5065" s="55">
        <v>229</v>
      </c>
      <c r="D5065" s="54" t="s">
        <v>6767</v>
      </c>
      <c r="E5065" s="56">
        <v>0.95833333333333304</v>
      </c>
      <c r="F5065" s="55">
        <v>4.1680000000000001</v>
      </c>
      <c r="G5065" s="55">
        <v>69.853999999999999</v>
      </c>
      <c r="H5065" s="55">
        <v>5.0759999999999996</v>
      </c>
    </row>
    <row r="5066" spans="1:8" x14ac:dyDescent="0.25">
      <c r="A5066" s="55">
        <v>2021</v>
      </c>
      <c r="B5066" s="55" t="s">
        <v>28</v>
      </c>
      <c r="C5066" s="55">
        <v>230</v>
      </c>
      <c r="D5066" s="54" t="s">
        <v>6767</v>
      </c>
      <c r="E5066" s="56">
        <v>0</v>
      </c>
      <c r="F5066" s="55">
        <v>3.6960000000000002</v>
      </c>
      <c r="G5066" s="55">
        <v>71.361000000000004</v>
      </c>
      <c r="H5066" s="55">
        <v>4.2460000000000004</v>
      </c>
    </row>
    <row r="5067" spans="1:8" x14ac:dyDescent="0.25">
      <c r="A5067" s="55">
        <v>2021</v>
      </c>
      <c r="B5067" s="55" t="s">
        <v>28</v>
      </c>
      <c r="C5067" s="55">
        <v>231</v>
      </c>
      <c r="D5067" s="54" t="s">
        <v>6767</v>
      </c>
      <c r="E5067" s="56">
        <v>4.1666666666666664E-2</v>
      </c>
      <c r="F5067" s="55">
        <v>3.1949999999999998</v>
      </c>
      <c r="G5067" s="55">
        <v>72.63</v>
      </c>
      <c r="H5067" s="55">
        <v>4.1150000000000002</v>
      </c>
    </row>
    <row r="5068" spans="1:8" x14ac:dyDescent="0.25">
      <c r="A5068" s="55">
        <v>2021</v>
      </c>
      <c r="B5068" s="55" t="s">
        <v>28</v>
      </c>
      <c r="C5068" s="55">
        <v>232</v>
      </c>
      <c r="D5068" s="54" t="s">
        <v>6767</v>
      </c>
      <c r="E5068" s="56">
        <v>8.3333333333333329E-2</v>
      </c>
      <c r="F5068" s="55">
        <v>4.4279999999999999</v>
      </c>
      <c r="G5068" s="55">
        <v>76.087000000000003</v>
      </c>
      <c r="H5068" s="55">
        <v>4.0369999999999999</v>
      </c>
    </row>
    <row r="5069" spans="1:8" x14ac:dyDescent="0.25">
      <c r="A5069" s="55">
        <v>2021</v>
      </c>
      <c r="B5069" s="55" t="s">
        <v>28</v>
      </c>
      <c r="C5069" s="55">
        <v>233</v>
      </c>
      <c r="D5069" s="54" t="s">
        <v>6767</v>
      </c>
      <c r="E5069" s="56">
        <v>0.125</v>
      </c>
      <c r="F5069" s="55">
        <v>5.6420000000000003</v>
      </c>
      <c r="G5069" s="55">
        <v>76.94</v>
      </c>
      <c r="H5069" s="55">
        <v>4.532</v>
      </c>
    </row>
    <row r="5070" spans="1:8" x14ac:dyDescent="0.25">
      <c r="A5070" s="55">
        <v>2021</v>
      </c>
      <c r="B5070" s="55" t="s">
        <v>28</v>
      </c>
      <c r="C5070" s="55">
        <v>234</v>
      </c>
      <c r="D5070" s="54" t="s">
        <v>6767</v>
      </c>
      <c r="E5070" s="56">
        <v>0.16666666666666666</v>
      </c>
      <c r="F5070" s="55">
        <v>16.867999999999999</v>
      </c>
      <c r="G5070" s="55">
        <v>57.924999999999997</v>
      </c>
      <c r="H5070" s="55">
        <v>9.7309999999999999</v>
      </c>
    </row>
    <row r="5071" spans="1:8" x14ac:dyDescent="0.25">
      <c r="A5071" s="55">
        <v>2021</v>
      </c>
      <c r="B5071" s="55" t="s">
        <v>28</v>
      </c>
      <c r="C5071" s="55">
        <v>235</v>
      </c>
      <c r="D5071" s="54" t="s">
        <v>6767</v>
      </c>
      <c r="E5071" s="56">
        <v>0.20833333333333334</v>
      </c>
      <c r="F5071" s="55">
        <v>25.477</v>
      </c>
      <c r="G5071" s="55">
        <v>43.054000000000002</v>
      </c>
      <c r="H5071" s="55">
        <v>14.29</v>
      </c>
    </row>
    <row r="5072" spans="1:8" x14ac:dyDescent="0.25">
      <c r="A5072" s="55">
        <v>2021</v>
      </c>
      <c r="B5072" s="55" t="s">
        <v>28</v>
      </c>
      <c r="C5072" s="55">
        <v>236</v>
      </c>
      <c r="D5072" s="54" t="s">
        <v>6767</v>
      </c>
      <c r="E5072" s="56">
        <v>0.25</v>
      </c>
      <c r="F5072" s="55">
        <v>32.587000000000003</v>
      </c>
      <c r="G5072" s="55">
        <v>31.619</v>
      </c>
      <c r="H5072" s="55">
        <v>18.414000000000001</v>
      </c>
    </row>
    <row r="5073" spans="1:8" x14ac:dyDescent="0.25">
      <c r="A5073" s="55">
        <v>2021</v>
      </c>
      <c r="B5073" s="55" t="s">
        <v>28</v>
      </c>
      <c r="C5073" s="55">
        <v>237</v>
      </c>
      <c r="D5073" s="54" t="s">
        <v>6767</v>
      </c>
      <c r="E5073" s="56">
        <v>0.29166666666666669</v>
      </c>
      <c r="F5073" s="55">
        <v>38.198</v>
      </c>
      <c r="G5073" s="55">
        <v>24.158999999999999</v>
      </c>
      <c r="H5073" s="55">
        <v>23.04</v>
      </c>
    </row>
    <row r="5074" spans="1:8" x14ac:dyDescent="0.25">
      <c r="A5074" s="55">
        <v>2021</v>
      </c>
      <c r="B5074" s="55" t="s">
        <v>28</v>
      </c>
      <c r="C5074" s="55">
        <v>238</v>
      </c>
      <c r="D5074" s="54" t="s">
        <v>6767</v>
      </c>
      <c r="E5074" s="56">
        <v>0.33333333333333331</v>
      </c>
      <c r="F5074" s="55">
        <v>40.515999999999998</v>
      </c>
      <c r="G5074" s="55">
        <v>20.227</v>
      </c>
      <c r="H5074" s="55">
        <v>27.899000000000001</v>
      </c>
    </row>
    <row r="5075" spans="1:8" x14ac:dyDescent="0.25">
      <c r="A5075" s="55">
        <v>2021</v>
      </c>
      <c r="B5075" s="55" t="s">
        <v>28</v>
      </c>
      <c r="C5075" s="55">
        <v>239</v>
      </c>
      <c r="D5075" s="54" t="s">
        <v>6767</v>
      </c>
      <c r="E5075" s="56">
        <v>0.375</v>
      </c>
      <c r="F5075" s="55">
        <v>41.036000000000001</v>
      </c>
      <c r="G5075" s="55">
        <v>17.506</v>
      </c>
      <c r="H5075" s="55">
        <v>29.79</v>
      </c>
    </row>
    <row r="5076" spans="1:8" x14ac:dyDescent="0.25">
      <c r="A5076" s="55">
        <v>2021</v>
      </c>
      <c r="B5076" s="55" t="s">
        <v>28</v>
      </c>
      <c r="C5076" s="55">
        <v>240</v>
      </c>
      <c r="D5076" s="54" t="s">
        <v>6767</v>
      </c>
      <c r="E5076" s="56">
        <v>0.41666666666666669</v>
      </c>
      <c r="F5076" s="55">
        <v>39.121000000000002</v>
      </c>
      <c r="G5076" s="55">
        <v>16.972999999999999</v>
      </c>
      <c r="H5076" s="55">
        <v>24.943999999999999</v>
      </c>
    </row>
    <row r="5077" spans="1:8" x14ac:dyDescent="0.25">
      <c r="A5077" s="55">
        <v>2021</v>
      </c>
      <c r="B5077" s="55" t="s">
        <v>28</v>
      </c>
      <c r="C5077" s="55">
        <v>241</v>
      </c>
      <c r="D5077" s="54" t="s">
        <v>6767</v>
      </c>
      <c r="E5077" s="56">
        <v>0.45833333333333331</v>
      </c>
      <c r="F5077" s="55">
        <v>29.388999999999999</v>
      </c>
      <c r="G5077" s="55">
        <v>23.498999999999999</v>
      </c>
      <c r="H5077" s="55">
        <v>21.556999999999999</v>
      </c>
    </row>
    <row r="5078" spans="1:8" x14ac:dyDescent="0.25">
      <c r="A5078" s="55">
        <v>2021</v>
      </c>
      <c r="B5078" s="55" t="s">
        <v>28</v>
      </c>
      <c r="C5078" s="55">
        <v>242</v>
      </c>
      <c r="D5078" s="54" t="s">
        <v>6767</v>
      </c>
      <c r="E5078" s="56">
        <v>0.5</v>
      </c>
      <c r="F5078" s="55">
        <v>33.573999999999998</v>
      </c>
      <c r="G5078" s="55">
        <v>21.666</v>
      </c>
      <c r="H5078" s="55">
        <v>28.765999999999998</v>
      </c>
    </row>
    <row r="5079" spans="1:8" x14ac:dyDescent="0.25">
      <c r="A5079" s="55">
        <v>2021</v>
      </c>
      <c r="B5079" s="55" t="s">
        <v>28</v>
      </c>
      <c r="C5079" s="55">
        <v>243</v>
      </c>
      <c r="D5079" s="54" t="s">
        <v>6767</v>
      </c>
      <c r="E5079" s="56">
        <v>0.54166666666666663</v>
      </c>
      <c r="F5079" s="55">
        <v>30.545000000000002</v>
      </c>
      <c r="G5079" s="55">
        <v>22.529</v>
      </c>
      <c r="H5079" s="55">
        <v>28.047999999999998</v>
      </c>
    </row>
    <row r="5080" spans="1:8" x14ac:dyDescent="0.25">
      <c r="A5080" s="55">
        <v>2021</v>
      </c>
      <c r="B5080" s="55" t="s">
        <v>28</v>
      </c>
      <c r="C5080" s="55">
        <v>244</v>
      </c>
      <c r="D5080" s="54" t="s">
        <v>6767</v>
      </c>
      <c r="E5080" s="56">
        <v>0.58333333333333337</v>
      </c>
      <c r="F5080" s="55">
        <v>25.04</v>
      </c>
      <c r="G5080" s="55">
        <v>26.329000000000001</v>
      </c>
      <c r="H5080" s="55">
        <v>18.675000000000001</v>
      </c>
    </row>
    <row r="5081" spans="1:8" x14ac:dyDescent="0.25">
      <c r="A5081" s="55">
        <v>2021</v>
      </c>
      <c r="B5081" s="55" t="s">
        <v>28</v>
      </c>
      <c r="C5081" s="55">
        <v>245</v>
      </c>
      <c r="D5081" s="54" t="s">
        <v>6767</v>
      </c>
      <c r="E5081" s="56">
        <v>0.625</v>
      </c>
      <c r="F5081" s="55">
        <v>16.558</v>
      </c>
      <c r="G5081" s="55">
        <v>34.588000000000001</v>
      </c>
      <c r="H5081" s="55">
        <v>13.209</v>
      </c>
    </row>
    <row r="5082" spans="1:8" x14ac:dyDescent="0.25">
      <c r="A5082" s="55">
        <v>2021</v>
      </c>
      <c r="B5082" s="55" t="s">
        <v>28</v>
      </c>
      <c r="C5082" s="55">
        <v>246</v>
      </c>
      <c r="D5082" s="54" t="s">
        <v>6767</v>
      </c>
      <c r="E5082" s="56">
        <v>0.66666666666666663</v>
      </c>
      <c r="F5082" s="55">
        <v>13.641999999999999</v>
      </c>
      <c r="G5082" s="55">
        <v>37.466999999999999</v>
      </c>
      <c r="H5082" s="55">
        <v>11.127000000000001</v>
      </c>
    </row>
    <row r="5083" spans="1:8" x14ac:dyDescent="0.25">
      <c r="A5083" s="55">
        <v>2021</v>
      </c>
      <c r="B5083" s="55" t="s">
        <v>28</v>
      </c>
      <c r="C5083" s="55">
        <v>247</v>
      </c>
      <c r="D5083" s="54" t="s">
        <v>6767</v>
      </c>
      <c r="E5083" s="56">
        <v>0.70833333333333337</v>
      </c>
      <c r="F5083" s="55">
        <v>12.170999999999999</v>
      </c>
      <c r="G5083" s="55">
        <v>41.661999999999999</v>
      </c>
      <c r="H5083" s="55">
        <v>10.1</v>
      </c>
    </row>
    <row r="5084" spans="1:8" x14ac:dyDescent="0.25">
      <c r="A5084" s="55">
        <v>2021</v>
      </c>
      <c r="B5084" s="55" t="s">
        <v>28</v>
      </c>
      <c r="C5084" s="55">
        <v>248</v>
      </c>
      <c r="D5084" s="54" t="s">
        <v>6767</v>
      </c>
      <c r="E5084" s="56">
        <v>0.75</v>
      </c>
      <c r="F5084" s="55">
        <v>10.98</v>
      </c>
      <c r="G5084" s="55">
        <v>45.459000000000003</v>
      </c>
      <c r="H5084" s="55">
        <v>10.345000000000001</v>
      </c>
    </row>
    <row r="5085" spans="1:8" x14ac:dyDescent="0.25">
      <c r="A5085" s="55">
        <v>2021</v>
      </c>
      <c r="B5085" s="55" t="s">
        <v>28</v>
      </c>
      <c r="C5085" s="55">
        <v>249</v>
      </c>
      <c r="D5085" s="54" t="s">
        <v>6767</v>
      </c>
      <c r="E5085" s="56">
        <v>0.79166666666666663</v>
      </c>
      <c r="F5085" s="55">
        <v>10.148999999999999</v>
      </c>
      <c r="G5085" s="55">
        <v>48.954000000000001</v>
      </c>
      <c r="H5085" s="55">
        <v>8.7170000000000005</v>
      </c>
    </row>
    <row r="5086" spans="1:8" x14ac:dyDescent="0.25">
      <c r="A5086" s="55">
        <v>2021</v>
      </c>
      <c r="B5086" s="55" t="s">
        <v>28</v>
      </c>
      <c r="C5086" s="55">
        <v>250</v>
      </c>
      <c r="D5086" s="54" t="s">
        <v>6768</v>
      </c>
      <c r="E5086" s="56">
        <v>0.83333333333333337</v>
      </c>
      <c r="F5086" s="55">
        <v>10.858000000000001</v>
      </c>
      <c r="G5086" s="55">
        <v>53.124000000000002</v>
      </c>
      <c r="H5086" s="55">
        <v>10.541</v>
      </c>
    </row>
    <row r="5087" spans="1:8" x14ac:dyDescent="0.25">
      <c r="A5087" s="55">
        <v>2021</v>
      </c>
      <c r="B5087" s="55" t="s">
        <v>28</v>
      </c>
      <c r="C5087" s="55">
        <v>251</v>
      </c>
      <c r="D5087" s="54" t="s">
        <v>6768</v>
      </c>
      <c r="E5087" s="56">
        <v>0.875</v>
      </c>
      <c r="F5087" s="55">
        <v>10.394</v>
      </c>
      <c r="G5087" s="55">
        <v>55.997999999999998</v>
      </c>
      <c r="H5087" s="55">
        <v>10.247</v>
      </c>
    </row>
    <row r="5088" spans="1:8" x14ac:dyDescent="0.25">
      <c r="A5088" s="55">
        <v>2021</v>
      </c>
      <c r="B5088" s="55" t="s">
        <v>28</v>
      </c>
      <c r="C5088" s="55">
        <v>252</v>
      </c>
      <c r="D5088" s="54" t="s">
        <v>6768</v>
      </c>
      <c r="E5088" s="56">
        <v>0.91666666666666663</v>
      </c>
      <c r="F5088" s="55">
        <v>8.5429999999999993</v>
      </c>
      <c r="G5088" s="55">
        <v>57.197000000000003</v>
      </c>
      <c r="H5088" s="55">
        <v>8.2200000000000006</v>
      </c>
    </row>
    <row r="5089" spans="1:8" x14ac:dyDescent="0.25">
      <c r="A5089" s="55">
        <v>2021</v>
      </c>
      <c r="B5089" s="55" t="s">
        <v>28</v>
      </c>
      <c r="C5089" s="55">
        <v>253</v>
      </c>
      <c r="D5089" s="54" t="s">
        <v>6768</v>
      </c>
      <c r="E5089" s="56">
        <v>0.95833333333333337</v>
      </c>
      <c r="F5089" s="55">
        <v>7.9950000000000001</v>
      </c>
      <c r="G5089" s="55">
        <v>59.286000000000001</v>
      </c>
      <c r="H5089" s="55">
        <v>7.3179999999999996</v>
      </c>
    </row>
    <row r="5090" spans="1:8" x14ac:dyDescent="0.25">
      <c r="A5090" s="55">
        <v>2021</v>
      </c>
      <c r="B5090" s="55" t="s">
        <v>28</v>
      </c>
      <c r="C5090" s="55">
        <v>254</v>
      </c>
      <c r="D5090" s="54" t="s">
        <v>6768</v>
      </c>
      <c r="E5090" s="56">
        <v>0.54166666666666696</v>
      </c>
      <c r="F5090" s="55">
        <v>7.97</v>
      </c>
      <c r="G5090" s="55">
        <v>61.408999999999999</v>
      </c>
      <c r="H5090" s="55">
        <v>7.7450000000000001</v>
      </c>
    </row>
    <row r="5091" spans="1:8" x14ac:dyDescent="0.25">
      <c r="A5091" s="55">
        <v>2021</v>
      </c>
      <c r="B5091" s="55" t="s">
        <v>28</v>
      </c>
      <c r="C5091" s="55">
        <v>255</v>
      </c>
      <c r="D5091" s="54" t="s">
        <v>6768</v>
      </c>
      <c r="E5091" s="56">
        <v>0.58333333333333304</v>
      </c>
      <c r="F5091" s="55">
        <v>8.0950000000000006</v>
      </c>
      <c r="G5091" s="55">
        <v>64.948999999999998</v>
      </c>
      <c r="H5091" s="55">
        <v>8.6430000000000007</v>
      </c>
    </row>
    <row r="5092" spans="1:8" x14ac:dyDescent="0.25">
      <c r="A5092" s="55">
        <v>2021</v>
      </c>
      <c r="B5092" s="55" t="s">
        <v>28</v>
      </c>
      <c r="C5092" s="55">
        <v>256</v>
      </c>
      <c r="D5092" s="54" t="s">
        <v>6768</v>
      </c>
      <c r="E5092" s="56">
        <v>0.625</v>
      </c>
      <c r="F5092" s="55">
        <v>6.7880000000000003</v>
      </c>
      <c r="G5092" s="55">
        <v>65.486000000000004</v>
      </c>
      <c r="H5092" s="55">
        <v>6.7629999999999999</v>
      </c>
    </row>
    <row r="5093" spans="1:8" x14ac:dyDescent="0.25">
      <c r="A5093" s="55">
        <v>2021</v>
      </c>
      <c r="B5093" s="55" t="s">
        <v>28</v>
      </c>
      <c r="C5093" s="55">
        <v>257</v>
      </c>
      <c r="D5093" s="54" t="s">
        <v>6768</v>
      </c>
      <c r="E5093" s="56">
        <v>0.66666666666666696</v>
      </c>
      <c r="F5093" s="55">
        <v>7.87</v>
      </c>
      <c r="G5093" s="55">
        <v>67.784999999999997</v>
      </c>
      <c r="H5093" s="55">
        <v>7.7949999999999999</v>
      </c>
    </row>
    <row r="5094" spans="1:8" x14ac:dyDescent="0.25">
      <c r="A5094" s="55">
        <v>2021</v>
      </c>
      <c r="B5094" s="55" t="s">
        <v>28</v>
      </c>
      <c r="C5094" s="55">
        <v>258</v>
      </c>
      <c r="D5094" s="54" t="s">
        <v>6768</v>
      </c>
      <c r="E5094" s="56">
        <v>0.70833333333333304</v>
      </c>
      <c r="F5094" s="55">
        <v>19.888000000000002</v>
      </c>
      <c r="G5094" s="55">
        <v>50.508000000000003</v>
      </c>
      <c r="H5094" s="55">
        <v>12.896000000000001</v>
      </c>
    </row>
    <row r="5095" spans="1:8" x14ac:dyDescent="0.25">
      <c r="A5095" s="55">
        <v>2021</v>
      </c>
      <c r="B5095" s="55" t="s">
        <v>28</v>
      </c>
      <c r="C5095" s="55">
        <v>259</v>
      </c>
      <c r="D5095" s="54" t="s">
        <v>6768</v>
      </c>
      <c r="E5095" s="56">
        <v>0.75</v>
      </c>
      <c r="F5095" s="55">
        <v>25.939</v>
      </c>
      <c r="G5095" s="55">
        <v>42.616999999999997</v>
      </c>
      <c r="H5095" s="55">
        <v>17.344000000000001</v>
      </c>
    </row>
    <row r="5096" spans="1:8" x14ac:dyDescent="0.25">
      <c r="A5096" s="55">
        <v>2021</v>
      </c>
      <c r="B5096" s="55" t="s">
        <v>28</v>
      </c>
      <c r="C5096" s="55">
        <v>260</v>
      </c>
      <c r="D5096" s="54" t="s">
        <v>6768</v>
      </c>
      <c r="E5096" s="56">
        <v>0.79166666666666696</v>
      </c>
      <c r="F5096" s="55">
        <v>25.841000000000001</v>
      </c>
      <c r="G5096" s="55">
        <v>41.067</v>
      </c>
      <c r="H5096" s="55">
        <v>17.367999999999999</v>
      </c>
    </row>
    <row r="5097" spans="1:8" x14ac:dyDescent="0.25">
      <c r="A5097" s="55">
        <v>2021</v>
      </c>
      <c r="B5097" s="55" t="s">
        <v>28</v>
      </c>
      <c r="C5097" s="55">
        <v>261</v>
      </c>
      <c r="D5097" s="54" t="s">
        <v>6768</v>
      </c>
      <c r="E5097" s="56">
        <v>0.83333333333333304</v>
      </c>
      <c r="F5097" s="55">
        <v>33.548000000000002</v>
      </c>
      <c r="G5097" s="55">
        <v>32.56</v>
      </c>
      <c r="H5097" s="55">
        <v>22.609000000000002</v>
      </c>
    </row>
    <row r="5098" spans="1:8" x14ac:dyDescent="0.25">
      <c r="A5098" s="55">
        <v>2021</v>
      </c>
      <c r="B5098" s="55" t="s">
        <v>28</v>
      </c>
      <c r="C5098" s="55">
        <v>262</v>
      </c>
      <c r="D5098" s="54" t="s">
        <v>6768</v>
      </c>
      <c r="E5098" s="56">
        <v>0.875</v>
      </c>
      <c r="F5098" s="55">
        <v>40.113999999999997</v>
      </c>
      <c r="G5098" s="55">
        <v>24.928000000000001</v>
      </c>
      <c r="H5098" s="55">
        <v>30.873999999999999</v>
      </c>
    </row>
    <row r="5099" spans="1:8" x14ac:dyDescent="0.25">
      <c r="A5099" s="55">
        <v>2021</v>
      </c>
      <c r="B5099" s="55" t="s">
        <v>28</v>
      </c>
      <c r="C5099" s="55">
        <v>263</v>
      </c>
      <c r="D5099" s="54" t="s">
        <v>6768</v>
      </c>
      <c r="E5099" s="56">
        <v>0.91666666666666696</v>
      </c>
      <c r="F5099" s="55">
        <v>42.267000000000003</v>
      </c>
      <c r="G5099" s="55">
        <v>24.073</v>
      </c>
      <c r="H5099" s="55">
        <v>32.304000000000002</v>
      </c>
    </row>
    <row r="5100" spans="1:8" x14ac:dyDescent="0.25">
      <c r="A5100" s="55">
        <v>2021</v>
      </c>
      <c r="B5100" s="55" t="s">
        <v>28</v>
      </c>
      <c r="C5100" s="55">
        <v>264</v>
      </c>
      <c r="D5100" s="54" t="s">
        <v>6768</v>
      </c>
      <c r="E5100" s="56">
        <v>0.95833333333333304</v>
      </c>
      <c r="F5100" s="55">
        <v>40.457999999999998</v>
      </c>
      <c r="G5100" s="55">
        <v>24.666</v>
      </c>
      <c r="H5100" s="55">
        <v>26.256</v>
      </c>
    </row>
    <row r="5101" spans="1:8" x14ac:dyDescent="0.25">
      <c r="A5101" s="55">
        <v>2021</v>
      </c>
      <c r="B5101" s="55" t="s">
        <v>28</v>
      </c>
      <c r="C5101" s="55">
        <v>265</v>
      </c>
      <c r="D5101" s="54" t="s">
        <v>6768</v>
      </c>
      <c r="E5101" s="56">
        <v>0</v>
      </c>
      <c r="F5101" s="55">
        <v>33.183</v>
      </c>
      <c r="G5101" s="55">
        <v>32.287999999999997</v>
      </c>
      <c r="H5101" s="55">
        <v>21.222999999999999</v>
      </c>
    </row>
    <row r="5102" spans="1:8" x14ac:dyDescent="0.25">
      <c r="A5102" s="55">
        <v>2021</v>
      </c>
      <c r="B5102" s="55" t="s">
        <v>28</v>
      </c>
      <c r="C5102" s="55">
        <v>266</v>
      </c>
      <c r="D5102" s="54" t="s">
        <v>6768</v>
      </c>
      <c r="E5102" s="56">
        <v>4.1666666666666664E-2</v>
      </c>
      <c r="F5102" s="55">
        <v>34.81</v>
      </c>
      <c r="G5102" s="55">
        <v>31.843</v>
      </c>
      <c r="H5102" s="55">
        <v>29.09</v>
      </c>
    </row>
    <row r="5103" spans="1:8" x14ac:dyDescent="0.25">
      <c r="A5103" s="55">
        <v>2021</v>
      </c>
      <c r="B5103" s="55" t="s">
        <v>28</v>
      </c>
      <c r="C5103" s="55">
        <v>267</v>
      </c>
      <c r="D5103" s="54" t="s">
        <v>6768</v>
      </c>
      <c r="E5103" s="56">
        <v>8.3333333333333329E-2</v>
      </c>
      <c r="F5103" s="55">
        <v>32.253</v>
      </c>
      <c r="G5103" s="55">
        <v>34.936</v>
      </c>
      <c r="H5103" s="55">
        <v>26.867000000000001</v>
      </c>
    </row>
    <row r="5104" spans="1:8" x14ac:dyDescent="0.25">
      <c r="A5104" s="55">
        <v>2021</v>
      </c>
      <c r="B5104" s="55" t="s">
        <v>28</v>
      </c>
      <c r="C5104" s="55">
        <v>268</v>
      </c>
      <c r="D5104" s="54" t="s">
        <v>6768</v>
      </c>
      <c r="E5104" s="56">
        <v>0.125</v>
      </c>
      <c r="F5104" s="55">
        <v>26.670999999999999</v>
      </c>
      <c r="G5104" s="55">
        <v>44.363999999999997</v>
      </c>
      <c r="H5104" s="55">
        <v>20.079000000000001</v>
      </c>
    </row>
    <row r="5105" spans="1:8" x14ac:dyDescent="0.25">
      <c r="A5105" s="55">
        <v>2021</v>
      </c>
      <c r="B5105" s="55" t="s">
        <v>28</v>
      </c>
      <c r="C5105" s="55">
        <v>269</v>
      </c>
      <c r="D5105" s="54" t="s">
        <v>6768</v>
      </c>
      <c r="E5105" s="56">
        <v>0.16666666666666666</v>
      </c>
      <c r="F5105" s="55">
        <v>20.149999999999999</v>
      </c>
      <c r="G5105" s="55">
        <v>54.746000000000002</v>
      </c>
      <c r="H5105" s="55">
        <v>17.033999999999999</v>
      </c>
    </row>
    <row r="5106" spans="1:8" x14ac:dyDescent="0.25">
      <c r="A5106" s="55">
        <v>2021</v>
      </c>
      <c r="B5106" s="55" t="s">
        <v>28</v>
      </c>
      <c r="C5106" s="55">
        <v>270</v>
      </c>
      <c r="D5106" s="54" t="s">
        <v>6768</v>
      </c>
      <c r="E5106" s="56">
        <v>0.20833333333333334</v>
      </c>
      <c r="F5106" s="55">
        <v>18.271000000000001</v>
      </c>
      <c r="G5106" s="55">
        <v>63.41</v>
      </c>
      <c r="H5106" s="55">
        <v>14.337</v>
      </c>
    </row>
    <row r="5107" spans="1:8" x14ac:dyDescent="0.25">
      <c r="A5107" s="55">
        <v>2021</v>
      </c>
      <c r="B5107" s="55" t="s">
        <v>28</v>
      </c>
      <c r="C5107" s="55">
        <v>271</v>
      </c>
      <c r="D5107" s="54" t="s">
        <v>6768</v>
      </c>
      <c r="E5107" s="56">
        <v>0.25</v>
      </c>
      <c r="F5107" s="55">
        <v>15.724</v>
      </c>
      <c r="G5107" s="55">
        <v>64.781000000000006</v>
      </c>
      <c r="H5107" s="55">
        <v>11.321</v>
      </c>
    </row>
    <row r="5108" spans="1:8" x14ac:dyDescent="0.25">
      <c r="A5108" s="55">
        <v>2021</v>
      </c>
      <c r="B5108" s="55" t="s">
        <v>28</v>
      </c>
      <c r="C5108" s="55">
        <v>272</v>
      </c>
      <c r="D5108" s="54" t="s">
        <v>6768</v>
      </c>
      <c r="E5108" s="56">
        <v>0.29166666666666669</v>
      </c>
      <c r="F5108" s="55">
        <v>15.676</v>
      </c>
      <c r="G5108" s="55">
        <v>69.323999999999998</v>
      </c>
      <c r="H5108" s="55">
        <v>12.727</v>
      </c>
    </row>
    <row r="5109" spans="1:8" x14ac:dyDescent="0.25">
      <c r="A5109" s="55">
        <v>2021</v>
      </c>
      <c r="B5109" s="55" t="s">
        <v>28</v>
      </c>
      <c r="C5109" s="55">
        <v>273</v>
      </c>
      <c r="D5109" s="54" t="s">
        <v>6768</v>
      </c>
      <c r="E5109" s="56">
        <v>0.33333333333333331</v>
      </c>
      <c r="F5109" s="55">
        <v>15.581</v>
      </c>
      <c r="G5109" s="55">
        <v>74.713999999999999</v>
      </c>
      <c r="H5109" s="55">
        <v>14.29</v>
      </c>
    </row>
    <row r="5110" spans="1:8" x14ac:dyDescent="0.25">
      <c r="A5110" s="55">
        <v>2021</v>
      </c>
      <c r="B5110" s="55" t="s">
        <v>28</v>
      </c>
      <c r="C5110" s="55">
        <v>274</v>
      </c>
      <c r="D5110" s="54" t="s">
        <v>6769</v>
      </c>
      <c r="E5110" s="56">
        <v>0.375</v>
      </c>
      <c r="F5110" s="55">
        <v>14.744999999999999</v>
      </c>
      <c r="G5110" s="55">
        <v>77.382000000000005</v>
      </c>
      <c r="H5110" s="55">
        <v>13.016</v>
      </c>
    </row>
    <row r="5111" spans="1:8" x14ac:dyDescent="0.25">
      <c r="A5111" s="55">
        <v>2021</v>
      </c>
      <c r="B5111" s="55" t="s">
        <v>28</v>
      </c>
      <c r="C5111" s="55">
        <v>275</v>
      </c>
      <c r="D5111" s="54" t="s">
        <v>6769</v>
      </c>
      <c r="E5111" s="56">
        <v>0.41666666666666669</v>
      </c>
      <c r="F5111" s="55">
        <v>14.218</v>
      </c>
      <c r="G5111" s="55">
        <v>79.962000000000003</v>
      </c>
      <c r="H5111" s="55">
        <v>12.775</v>
      </c>
    </row>
    <row r="5112" spans="1:8" x14ac:dyDescent="0.25">
      <c r="A5112" s="55">
        <v>2021</v>
      </c>
      <c r="B5112" s="55" t="s">
        <v>28</v>
      </c>
      <c r="C5112" s="55">
        <v>276</v>
      </c>
      <c r="D5112" s="54" t="s">
        <v>6769</v>
      </c>
      <c r="E5112" s="56">
        <v>0.45833333333333331</v>
      </c>
      <c r="F5112" s="55">
        <v>12.316000000000001</v>
      </c>
      <c r="G5112" s="55">
        <v>79.521000000000001</v>
      </c>
      <c r="H5112" s="55">
        <v>8.9410000000000007</v>
      </c>
    </row>
    <row r="5113" spans="1:8" x14ac:dyDescent="0.25">
      <c r="A5113" s="55">
        <v>2021</v>
      </c>
      <c r="B5113" s="55" t="s">
        <v>28</v>
      </c>
      <c r="C5113" s="55">
        <v>277</v>
      </c>
      <c r="D5113" s="54" t="s">
        <v>6769</v>
      </c>
      <c r="E5113" s="56">
        <v>0.5</v>
      </c>
      <c r="F5113" s="55">
        <v>13.137</v>
      </c>
      <c r="G5113" s="55">
        <v>81.478999999999999</v>
      </c>
      <c r="H5113" s="55">
        <v>13.233000000000001</v>
      </c>
    </row>
    <row r="5114" spans="1:8" x14ac:dyDescent="0.25">
      <c r="A5114" s="55">
        <v>2021</v>
      </c>
      <c r="B5114" s="55" t="s">
        <v>28</v>
      </c>
      <c r="C5114" s="55">
        <v>278</v>
      </c>
      <c r="D5114" s="54" t="s">
        <v>6769</v>
      </c>
      <c r="E5114" s="56">
        <v>0.54166666666666663</v>
      </c>
      <c r="F5114" s="55">
        <v>14.29</v>
      </c>
      <c r="G5114" s="55">
        <v>80.692999999999998</v>
      </c>
      <c r="H5114" s="55">
        <v>14.266</v>
      </c>
    </row>
    <row r="5115" spans="1:8" x14ac:dyDescent="0.25">
      <c r="A5115" s="55">
        <v>2021</v>
      </c>
      <c r="B5115" s="55" t="s">
        <v>28</v>
      </c>
      <c r="C5115" s="55">
        <v>279</v>
      </c>
      <c r="D5115" s="54" t="s">
        <v>6769</v>
      </c>
      <c r="E5115" s="56">
        <v>0.58333333333333337</v>
      </c>
      <c r="F5115" s="55">
        <v>14.648999999999999</v>
      </c>
      <c r="G5115" s="55">
        <v>81.019000000000005</v>
      </c>
      <c r="H5115" s="55">
        <v>14.888</v>
      </c>
    </row>
    <row r="5116" spans="1:8" x14ac:dyDescent="0.25">
      <c r="A5116" s="55">
        <v>2021</v>
      </c>
      <c r="B5116" s="55" t="s">
        <v>28</v>
      </c>
      <c r="C5116" s="55">
        <v>280</v>
      </c>
      <c r="D5116" s="54" t="s">
        <v>6769</v>
      </c>
      <c r="E5116" s="56">
        <v>0.625</v>
      </c>
      <c r="F5116" s="55">
        <v>15.127000000000001</v>
      </c>
      <c r="G5116" s="55">
        <v>80.822000000000003</v>
      </c>
      <c r="H5116" s="55">
        <v>15.031000000000001</v>
      </c>
    </row>
    <row r="5117" spans="1:8" x14ac:dyDescent="0.25">
      <c r="A5117" s="55">
        <v>2021</v>
      </c>
      <c r="B5117" s="55" t="s">
        <v>28</v>
      </c>
      <c r="C5117" s="55">
        <v>281</v>
      </c>
      <c r="D5117" s="54" t="s">
        <v>6769</v>
      </c>
      <c r="E5117" s="56">
        <v>0.66666666666666663</v>
      </c>
      <c r="F5117" s="55">
        <v>14.601000000000001</v>
      </c>
      <c r="G5117" s="55">
        <v>80.596000000000004</v>
      </c>
      <c r="H5117" s="55">
        <v>14.242000000000001</v>
      </c>
    </row>
    <row r="5118" spans="1:8" x14ac:dyDescent="0.25">
      <c r="A5118" s="55">
        <v>2021</v>
      </c>
      <c r="B5118" s="55" t="s">
        <v>28</v>
      </c>
      <c r="C5118" s="55">
        <v>282</v>
      </c>
      <c r="D5118" s="54" t="s">
        <v>6769</v>
      </c>
      <c r="E5118" s="56">
        <v>0.70833333333333337</v>
      </c>
      <c r="F5118" s="55">
        <v>19.484000000000002</v>
      </c>
      <c r="G5118" s="55">
        <v>70.936999999999998</v>
      </c>
      <c r="H5118" s="55">
        <v>16.773</v>
      </c>
    </row>
    <row r="5119" spans="1:8" x14ac:dyDescent="0.25">
      <c r="A5119" s="55">
        <v>2021</v>
      </c>
      <c r="B5119" s="55" t="s">
        <v>28</v>
      </c>
      <c r="C5119" s="55">
        <v>283</v>
      </c>
      <c r="D5119" s="54" t="s">
        <v>6769</v>
      </c>
      <c r="E5119" s="56">
        <v>0.75</v>
      </c>
      <c r="F5119" s="55">
        <v>30.925000000000001</v>
      </c>
      <c r="G5119" s="55">
        <v>44.960999999999999</v>
      </c>
      <c r="H5119" s="55">
        <v>26.622</v>
      </c>
    </row>
    <row r="5120" spans="1:8" x14ac:dyDescent="0.25">
      <c r="A5120" s="55">
        <v>2021</v>
      </c>
      <c r="B5120" s="55" t="s">
        <v>28</v>
      </c>
      <c r="C5120" s="55">
        <v>284</v>
      </c>
      <c r="D5120" s="54" t="s">
        <v>6769</v>
      </c>
      <c r="E5120" s="56">
        <v>0.79166666666666663</v>
      </c>
      <c r="F5120" s="55">
        <v>37.069000000000003</v>
      </c>
      <c r="G5120" s="55">
        <v>36.789000000000001</v>
      </c>
      <c r="H5120" s="55">
        <v>31.026</v>
      </c>
    </row>
    <row r="5121" spans="1:8" x14ac:dyDescent="0.25">
      <c r="A5121" s="55">
        <v>2021</v>
      </c>
      <c r="B5121" s="55" t="s">
        <v>28</v>
      </c>
      <c r="C5121" s="55">
        <v>285</v>
      </c>
      <c r="D5121" s="54" t="s">
        <v>6769</v>
      </c>
      <c r="E5121" s="56">
        <v>0.83333333333333337</v>
      </c>
      <c r="F5121" s="55">
        <v>40.631</v>
      </c>
      <c r="G5121" s="55">
        <v>32.302999999999997</v>
      </c>
      <c r="H5121" s="55">
        <v>33.390999999999998</v>
      </c>
    </row>
    <row r="5122" spans="1:8" x14ac:dyDescent="0.25">
      <c r="A5122" s="55">
        <v>2021</v>
      </c>
      <c r="B5122" s="55" t="s">
        <v>28</v>
      </c>
      <c r="C5122" s="55">
        <v>286</v>
      </c>
      <c r="D5122" s="54" t="s">
        <v>6769</v>
      </c>
      <c r="E5122" s="56">
        <v>0.875</v>
      </c>
      <c r="F5122" s="55">
        <v>43.012999999999998</v>
      </c>
      <c r="G5122" s="55">
        <v>26.449000000000002</v>
      </c>
      <c r="H5122" s="55">
        <v>35.101999999999997</v>
      </c>
    </row>
    <row r="5123" spans="1:8" x14ac:dyDescent="0.25">
      <c r="A5123" s="55">
        <v>2021</v>
      </c>
      <c r="B5123" s="55" t="s">
        <v>28</v>
      </c>
      <c r="C5123" s="55">
        <v>287</v>
      </c>
      <c r="D5123" s="54" t="s">
        <v>6769</v>
      </c>
      <c r="E5123" s="56">
        <v>0.91666666666666663</v>
      </c>
      <c r="F5123" s="55">
        <v>44.780999999999999</v>
      </c>
      <c r="G5123" s="55">
        <v>24.599</v>
      </c>
      <c r="H5123" s="55">
        <v>38.475999999999999</v>
      </c>
    </row>
    <row r="5124" spans="1:8" x14ac:dyDescent="0.25">
      <c r="A5124" s="55">
        <v>2021</v>
      </c>
      <c r="B5124" s="55" t="s">
        <v>28</v>
      </c>
      <c r="C5124" s="55">
        <v>288</v>
      </c>
      <c r="D5124" s="54" t="s">
        <v>6769</v>
      </c>
      <c r="E5124" s="56">
        <v>0.95833333333333337</v>
      </c>
      <c r="F5124" s="55">
        <v>44.225999999999999</v>
      </c>
      <c r="G5124" s="55">
        <v>23.446000000000002</v>
      </c>
      <c r="H5124" s="55">
        <v>25.866</v>
      </c>
    </row>
    <row r="5125" spans="1:8" x14ac:dyDescent="0.25">
      <c r="A5125" s="55">
        <v>2021</v>
      </c>
      <c r="B5125" s="55" t="s">
        <v>28</v>
      </c>
      <c r="C5125" s="55">
        <v>289</v>
      </c>
      <c r="D5125" s="54" t="s">
        <v>6769</v>
      </c>
      <c r="E5125" s="56">
        <v>0.54166666666666696</v>
      </c>
      <c r="F5125" s="55">
        <v>37.314999999999998</v>
      </c>
      <c r="G5125" s="55">
        <v>29.236000000000001</v>
      </c>
      <c r="H5125" s="55">
        <v>22.440999999999999</v>
      </c>
    </row>
    <row r="5126" spans="1:8" x14ac:dyDescent="0.25">
      <c r="A5126" s="55">
        <v>2021</v>
      </c>
      <c r="B5126" s="55" t="s">
        <v>28</v>
      </c>
      <c r="C5126" s="55">
        <v>290</v>
      </c>
      <c r="D5126" s="54" t="s">
        <v>6769</v>
      </c>
      <c r="E5126" s="56">
        <v>0.58333333333333304</v>
      </c>
      <c r="F5126" s="55">
        <v>37.398000000000003</v>
      </c>
      <c r="G5126" s="55">
        <v>29.452000000000002</v>
      </c>
      <c r="H5126" s="55">
        <v>29.715</v>
      </c>
    </row>
    <row r="5127" spans="1:8" x14ac:dyDescent="0.25">
      <c r="A5127" s="55">
        <v>2021</v>
      </c>
      <c r="B5127" s="55" t="s">
        <v>28</v>
      </c>
      <c r="C5127" s="55">
        <v>291</v>
      </c>
      <c r="D5127" s="54" t="s">
        <v>6769</v>
      </c>
      <c r="E5127" s="56">
        <v>0.625</v>
      </c>
      <c r="F5127" s="55">
        <v>33.783000000000001</v>
      </c>
      <c r="G5127" s="55">
        <v>32.340000000000003</v>
      </c>
      <c r="H5127" s="55">
        <v>26.085000000000001</v>
      </c>
    </row>
    <row r="5128" spans="1:8" x14ac:dyDescent="0.25">
      <c r="A5128" s="55">
        <v>2021</v>
      </c>
      <c r="B5128" s="55" t="s">
        <v>28</v>
      </c>
      <c r="C5128" s="55">
        <v>292</v>
      </c>
      <c r="D5128" s="54" t="s">
        <v>6769</v>
      </c>
      <c r="E5128" s="56">
        <v>0.66666666666666696</v>
      </c>
      <c r="F5128" s="55">
        <v>28.047999999999998</v>
      </c>
      <c r="G5128" s="55">
        <v>38.923999999999999</v>
      </c>
      <c r="H5128" s="55">
        <v>20.530999999999999</v>
      </c>
    </row>
    <row r="5129" spans="1:8" x14ac:dyDescent="0.25">
      <c r="A5129" s="55">
        <v>2021</v>
      </c>
      <c r="B5129" s="55" t="s">
        <v>28</v>
      </c>
      <c r="C5129" s="55">
        <v>293</v>
      </c>
      <c r="D5129" s="54" t="s">
        <v>6769</v>
      </c>
      <c r="E5129" s="56">
        <v>0.70833333333333304</v>
      </c>
      <c r="F5129" s="55">
        <v>20.792999999999999</v>
      </c>
      <c r="G5129" s="55">
        <v>46.807000000000002</v>
      </c>
      <c r="H5129" s="55">
        <v>16.344000000000001</v>
      </c>
    </row>
    <row r="5130" spans="1:8" x14ac:dyDescent="0.25">
      <c r="A5130" s="55">
        <v>2021</v>
      </c>
      <c r="B5130" s="55" t="s">
        <v>28</v>
      </c>
      <c r="C5130" s="55">
        <v>294</v>
      </c>
      <c r="D5130" s="54" t="s">
        <v>6769</v>
      </c>
      <c r="E5130" s="56">
        <v>0.75</v>
      </c>
      <c r="F5130" s="55">
        <v>19.436</v>
      </c>
      <c r="G5130" s="55">
        <v>53.838999999999999</v>
      </c>
      <c r="H5130" s="55">
        <v>16.201000000000001</v>
      </c>
    </row>
    <row r="5131" spans="1:8" x14ac:dyDescent="0.25">
      <c r="A5131" s="55">
        <v>2021</v>
      </c>
      <c r="B5131" s="55" t="s">
        <v>28</v>
      </c>
      <c r="C5131" s="55">
        <v>295</v>
      </c>
      <c r="D5131" s="54" t="s">
        <v>6769</v>
      </c>
      <c r="E5131" s="56">
        <v>0.79166666666666696</v>
      </c>
      <c r="F5131" s="55">
        <v>17.890999999999998</v>
      </c>
      <c r="G5131" s="55">
        <v>59.686999999999998</v>
      </c>
      <c r="H5131" s="55">
        <v>15.509</v>
      </c>
    </row>
    <row r="5132" spans="1:8" x14ac:dyDescent="0.25">
      <c r="A5132" s="55">
        <v>2021</v>
      </c>
      <c r="B5132" s="55" t="s">
        <v>28</v>
      </c>
      <c r="C5132" s="55">
        <v>296</v>
      </c>
      <c r="D5132" s="54" t="s">
        <v>6769</v>
      </c>
      <c r="E5132" s="56">
        <v>0.83333333333333304</v>
      </c>
      <c r="F5132" s="55">
        <v>16.725000000000001</v>
      </c>
      <c r="G5132" s="55">
        <v>63.89</v>
      </c>
      <c r="H5132" s="55">
        <v>14.601000000000001</v>
      </c>
    </row>
    <row r="5133" spans="1:8" x14ac:dyDescent="0.25">
      <c r="A5133" s="55">
        <v>2021</v>
      </c>
      <c r="B5133" s="55" t="s">
        <v>28</v>
      </c>
      <c r="C5133" s="55">
        <v>297</v>
      </c>
      <c r="D5133" s="54" t="s">
        <v>6769</v>
      </c>
      <c r="E5133" s="56">
        <v>0.875</v>
      </c>
      <c r="F5133" s="55">
        <v>15.843</v>
      </c>
      <c r="G5133" s="55">
        <v>66.912999999999997</v>
      </c>
      <c r="H5133" s="55">
        <v>13.93</v>
      </c>
    </row>
    <row r="5134" spans="1:8" x14ac:dyDescent="0.25">
      <c r="A5134" s="55">
        <v>2021</v>
      </c>
      <c r="B5134" s="55" t="s">
        <v>28</v>
      </c>
      <c r="C5134" s="55">
        <v>298</v>
      </c>
      <c r="D5134" s="54" t="s">
        <v>6770</v>
      </c>
      <c r="E5134" s="56">
        <v>0.91666666666666696</v>
      </c>
      <c r="F5134" s="55">
        <v>15.199</v>
      </c>
      <c r="G5134" s="55">
        <v>69.61</v>
      </c>
      <c r="H5134" s="55">
        <v>13.329000000000001</v>
      </c>
    </row>
    <row r="5135" spans="1:8" x14ac:dyDescent="0.25">
      <c r="A5135" s="55">
        <v>2021</v>
      </c>
      <c r="B5135" s="55" t="s">
        <v>28</v>
      </c>
      <c r="C5135" s="55">
        <v>299</v>
      </c>
      <c r="D5135" s="54" t="s">
        <v>6770</v>
      </c>
      <c r="E5135" s="56">
        <v>0.95833333333333304</v>
      </c>
      <c r="F5135" s="55">
        <v>14.361000000000001</v>
      </c>
      <c r="G5135" s="55">
        <v>72.968999999999994</v>
      </c>
      <c r="H5135" s="55">
        <v>11.952999999999999</v>
      </c>
    </row>
    <row r="5136" spans="1:8" x14ac:dyDescent="0.25">
      <c r="A5136" s="55">
        <v>2021</v>
      </c>
      <c r="B5136" s="55" t="s">
        <v>28</v>
      </c>
      <c r="C5136" s="55">
        <v>300</v>
      </c>
      <c r="D5136" s="54" t="s">
        <v>6770</v>
      </c>
      <c r="E5136" s="56">
        <v>0</v>
      </c>
      <c r="F5136" s="55">
        <v>14.194000000000001</v>
      </c>
      <c r="G5136" s="55">
        <v>75.924999999999997</v>
      </c>
      <c r="H5136" s="55">
        <v>11.782999999999999</v>
      </c>
    </row>
    <row r="5137" spans="1:8" x14ac:dyDescent="0.25">
      <c r="A5137" s="55">
        <v>2021</v>
      </c>
      <c r="B5137" s="55" t="s">
        <v>28</v>
      </c>
      <c r="C5137" s="55">
        <v>301</v>
      </c>
      <c r="D5137" s="54" t="s">
        <v>6770</v>
      </c>
      <c r="E5137" s="56">
        <v>4.1666666666666664E-2</v>
      </c>
      <c r="F5137" s="55">
        <v>13.738</v>
      </c>
      <c r="G5137" s="55">
        <v>76.781000000000006</v>
      </c>
      <c r="H5137" s="55">
        <v>11.734</v>
      </c>
    </row>
    <row r="5138" spans="1:8" x14ac:dyDescent="0.25">
      <c r="A5138" s="55">
        <v>2021</v>
      </c>
      <c r="B5138" s="55" t="s">
        <v>28</v>
      </c>
      <c r="C5138" s="55">
        <v>302</v>
      </c>
      <c r="D5138" s="54" t="s">
        <v>6770</v>
      </c>
      <c r="E5138" s="56">
        <v>8.3333333333333329E-2</v>
      </c>
      <c r="F5138" s="55">
        <v>14.146000000000001</v>
      </c>
      <c r="G5138" s="55">
        <v>78.701999999999998</v>
      </c>
      <c r="H5138" s="55">
        <v>13.112</v>
      </c>
    </row>
    <row r="5139" spans="1:8" x14ac:dyDescent="0.25">
      <c r="A5139" s="55">
        <v>2021</v>
      </c>
      <c r="B5139" s="55" t="s">
        <v>28</v>
      </c>
      <c r="C5139" s="55">
        <v>303</v>
      </c>
      <c r="D5139" s="54" t="s">
        <v>6770</v>
      </c>
      <c r="E5139" s="56">
        <v>0.125</v>
      </c>
      <c r="F5139" s="55">
        <v>13.281000000000001</v>
      </c>
      <c r="G5139" s="55">
        <v>79.263000000000005</v>
      </c>
      <c r="H5139" s="55">
        <v>11.565</v>
      </c>
    </row>
    <row r="5140" spans="1:8" x14ac:dyDescent="0.25">
      <c r="A5140" s="55">
        <v>2021</v>
      </c>
      <c r="B5140" s="55" t="s">
        <v>28</v>
      </c>
      <c r="C5140" s="55">
        <v>304</v>
      </c>
      <c r="D5140" s="54" t="s">
        <v>6770</v>
      </c>
      <c r="E5140" s="56">
        <v>0.16666666666666666</v>
      </c>
      <c r="F5140" s="55">
        <v>12.92</v>
      </c>
      <c r="G5140" s="55">
        <v>80.912000000000006</v>
      </c>
      <c r="H5140" s="55">
        <v>11.662000000000001</v>
      </c>
    </row>
    <row r="5141" spans="1:8" x14ac:dyDescent="0.25">
      <c r="A5141" s="55">
        <v>2021</v>
      </c>
      <c r="B5141" s="55" t="s">
        <v>28</v>
      </c>
      <c r="C5141" s="55">
        <v>305</v>
      </c>
      <c r="D5141" s="54" t="s">
        <v>6770</v>
      </c>
      <c r="E5141" s="56">
        <v>0.20833333333333334</v>
      </c>
      <c r="F5141" s="55">
        <v>14.337</v>
      </c>
      <c r="G5141" s="55">
        <v>81.171000000000006</v>
      </c>
      <c r="H5141" s="55">
        <v>14.96</v>
      </c>
    </row>
    <row r="5142" spans="1:8" x14ac:dyDescent="0.25">
      <c r="A5142" s="55">
        <v>2021</v>
      </c>
      <c r="B5142" s="55" t="s">
        <v>28</v>
      </c>
      <c r="C5142" s="55">
        <v>306</v>
      </c>
      <c r="D5142" s="54" t="s">
        <v>6770</v>
      </c>
      <c r="E5142" s="56">
        <v>0.25</v>
      </c>
      <c r="F5142" s="55">
        <v>17.390999999999998</v>
      </c>
      <c r="G5142" s="55">
        <v>79.926000000000002</v>
      </c>
      <c r="H5142" s="55">
        <v>16.939</v>
      </c>
    </row>
    <row r="5143" spans="1:8" x14ac:dyDescent="0.25">
      <c r="A5143" s="55">
        <v>2021</v>
      </c>
      <c r="B5143" s="55" t="s">
        <v>28</v>
      </c>
      <c r="C5143" s="55">
        <v>307</v>
      </c>
      <c r="D5143" s="54" t="s">
        <v>6770</v>
      </c>
      <c r="E5143" s="56">
        <v>0.29166666666666669</v>
      </c>
      <c r="F5143" s="55">
        <v>19.056000000000001</v>
      </c>
      <c r="G5143" s="55">
        <v>77.804000000000002</v>
      </c>
      <c r="H5143" s="55">
        <v>17.439</v>
      </c>
    </row>
    <row r="5144" spans="1:8" x14ac:dyDescent="0.25">
      <c r="A5144" s="55">
        <v>2021</v>
      </c>
      <c r="B5144" s="55" t="s">
        <v>28</v>
      </c>
      <c r="C5144" s="55">
        <v>308</v>
      </c>
      <c r="D5144" s="54" t="s">
        <v>6770</v>
      </c>
      <c r="E5144" s="56">
        <v>0.33333333333333331</v>
      </c>
      <c r="F5144" s="55">
        <v>19.745999999999999</v>
      </c>
      <c r="G5144" s="55">
        <v>77.066000000000003</v>
      </c>
      <c r="H5144" s="55">
        <v>18.484999999999999</v>
      </c>
    </row>
    <row r="5145" spans="1:8" x14ac:dyDescent="0.25">
      <c r="A5145" s="55">
        <v>2021</v>
      </c>
      <c r="B5145" s="55" t="s">
        <v>28</v>
      </c>
      <c r="C5145" s="55">
        <v>309</v>
      </c>
      <c r="D5145" s="54" t="s">
        <v>6770</v>
      </c>
      <c r="E5145" s="56">
        <v>0.375</v>
      </c>
      <c r="F5145" s="55">
        <v>24.338999999999999</v>
      </c>
      <c r="G5145" s="55">
        <v>68.944999999999993</v>
      </c>
      <c r="H5145" s="55">
        <v>21.460999999999999</v>
      </c>
    </row>
    <row r="5146" spans="1:8" x14ac:dyDescent="0.25">
      <c r="A5146" s="55">
        <v>2021</v>
      </c>
      <c r="B5146" s="55" t="s">
        <v>28</v>
      </c>
      <c r="C5146" s="55">
        <v>310</v>
      </c>
      <c r="D5146" s="54" t="s">
        <v>6770</v>
      </c>
      <c r="E5146" s="56">
        <v>0.41666666666666669</v>
      </c>
      <c r="F5146" s="55">
        <v>28.99</v>
      </c>
      <c r="G5146" s="55">
        <v>58.362000000000002</v>
      </c>
      <c r="H5146" s="55">
        <v>24.823</v>
      </c>
    </row>
    <row r="5147" spans="1:8" x14ac:dyDescent="0.25">
      <c r="A5147" s="55">
        <v>2021</v>
      </c>
      <c r="B5147" s="55" t="s">
        <v>28</v>
      </c>
      <c r="C5147" s="55">
        <v>311</v>
      </c>
      <c r="D5147" s="54" t="s">
        <v>6770</v>
      </c>
      <c r="E5147" s="56">
        <v>0.45833333333333331</v>
      </c>
      <c r="F5147" s="55">
        <v>32.948999999999998</v>
      </c>
      <c r="G5147" s="55">
        <v>48.881</v>
      </c>
      <c r="H5147" s="55">
        <v>28.568000000000001</v>
      </c>
    </row>
    <row r="5148" spans="1:8" x14ac:dyDescent="0.25">
      <c r="A5148" s="55">
        <v>2021</v>
      </c>
      <c r="B5148" s="55" t="s">
        <v>28</v>
      </c>
      <c r="C5148" s="55">
        <v>312</v>
      </c>
      <c r="D5148" s="54" t="s">
        <v>6770</v>
      </c>
      <c r="E5148" s="56">
        <v>0.5</v>
      </c>
      <c r="F5148" s="55">
        <v>36.039000000000001</v>
      </c>
      <c r="G5148" s="55">
        <v>41.136000000000003</v>
      </c>
      <c r="H5148" s="55">
        <v>28.32</v>
      </c>
    </row>
    <row r="5149" spans="1:8" x14ac:dyDescent="0.25">
      <c r="A5149" s="55">
        <v>2021</v>
      </c>
      <c r="B5149" s="55" t="s">
        <v>28</v>
      </c>
      <c r="C5149" s="55">
        <v>313</v>
      </c>
      <c r="D5149" s="54" t="s">
        <v>6770</v>
      </c>
      <c r="E5149" s="56">
        <v>0.54166666666666663</v>
      </c>
      <c r="F5149" s="55">
        <v>34.677</v>
      </c>
      <c r="G5149" s="55">
        <v>41.83</v>
      </c>
      <c r="H5149" s="55">
        <v>28.170999999999999</v>
      </c>
    </row>
    <row r="5150" spans="1:8" x14ac:dyDescent="0.25">
      <c r="A5150" s="55">
        <v>2021</v>
      </c>
      <c r="B5150" s="55" t="s">
        <v>28</v>
      </c>
      <c r="C5150" s="55">
        <v>314</v>
      </c>
      <c r="D5150" s="54" t="s">
        <v>6770</v>
      </c>
      <c r="E5150" s="56">
        <v>0.58333333333333337</v>
      </c>
      <c r="F5150" s="55">
        <v>33.991999999999997</v>
      </c>
      <c r="G5150" s="55">
        <v>42.991999999999997</v>
      </c>
      <c r="H5150" s="55">
        <v>28.27</v>
      </c>
    </row>
    <row r="5151" spans="1:8" x14ac:dyDescent="0.25">
      <c r="A5151" s="55">
        <v>2021</v>
      </c>
      <c r="B5151" s="55" t="s">
        <v>28</v>
      </c>
      <c r="C5151" s="55">
        <v>315</v>
      </c>
      <c r="D5151" s="54" t="s">
        <v>6770</v>
      </c>
      <c r="E5151" s="56">
        <v>0.625</v>
      </c>
      <c r="F5151" s="55">
        <v>29.940999999999999</v>
      </c>
      <c r="G5151" s="55">
        <v>48.695999999999998</v>
      </c>
      <c r="H5151" s="55">
        <v>26.012</v>
      </c>
    </row>
    <row r="5152" spans="1:8" x14ac:dyDescent="0.25">
      <c r="A5152" s="55">
        <v>2021</v>
      </c>
      <c r="B5152" s="55" t="s">
        <v>28</v>
      </c>
      <c r="C5152" s="55">
        <v>316</v>
      </c>
      <c r="D5152" s="54" t="s">
        <v>6770</v>
      </c>
      <c r="E5152" s="56">
        <v>0.66666666666666663</v>
      </c>
      <c r="F5152" s="55">
        <v>24.291</v>
      </c>
      <c r="G5152" s="55">
        <v>56.439</v>
      </c>
      <c r="H5152" s="55">
        <v>21.581</v>
      </c>
    </row>
    <row r="5153" spans="1:8" x14ac:dyDescent="0.25">
      <c r="A5153" s="55">
        <v>2021</v>
      </c>
      <c r="B5153" s="55" t="s">
        <v>28</v>
      </c>
      <c r="C5153" s="55">
        <v>317</v>
      </c>
      <c r="D5153" s="54" t="s">
        <v>6770</v>
      </c>
      <c r="E5153" s="56">
        <v>0.70833333333333337</v>
      </c>
      <c r="F5153" s="55">
        <v>21.533000000000001</v>
      </c>
      <c r="G5153" s="55">
        <v>62.875999999999998</v>
      </c>
      <c r="H5153" s="55">
        <v>19.603000000000002</v>
      </c>
    </row>
    <row r="5154" spans="1:8" x14ac:dyDescent="0.25">
      <c r="A5154" s="55">
        <v>2021</v>
      </c>
      <c r="B5154" s="55" t="s">
        <v>28</v>
      </c>
      <c r="C5154" s="55">
        <v>318</v>
      </c>
      <c r="D5154" s="54" t="s">
        <v>6770</v>
      </c>
      <c r="E5154" s="56">
        <v>0.75</v>
      </c>
      <c r="F5154" s="55">
        <v>21.151</v>
      </c>
      <c r="G5154" s="55">
        <v>66.796999999999997</v>
      </c>
      <c r="H5154" s="55">
        <v>19.388999999999999</v>
      </c>
    </row>
    <row r="5155" spans="1:8" x14ac:dyDescent="0.25">
      <c r="A5155" s="55">
        <v>2021</v>
      </c>
      <c r="B5155" s="55" t="s">
        <v>28</v>
      </c>
      <c r="C5155" s="55">
        <v>319</v>
      </c>
      <c r="D5155" s="54" t="s">
        <v>6770</v>
      </c>
      <c r="E5155" s="56">
        <v>0.79166666666666663</v>
      </c>
      <c r="F5155" s="55">
        <v>20.341000000000001</v>
      </c>
      <c r="G5155" s="55">
        <v>70.103999999999999</v>
      </c>
      <c r="H5155" s="55">
        <v>18.841999999999999</v>
      </c>
    </row>
    <row r="5156" spans="1:8" x14ac:dyDescent="0.25">
      <c r="A5156" s="55">
        <v>2021</v>
      </c>
      <c r="B5156" s="55" t="s">
        <v>28</v>
      </c>
      <c r="C5156" s="55">
        <v>320</v>
      </c>
      <c r="D5156" s="54" t="s">
        <v>6770</v>
      </c>
      <c r="E5156" s="56">
        <v>0.83333333333333337</v>
      </c>
      <c r="F5156" s="55">
        <v>19.984000000000002</v>
      </c>
      <c r="G5156" s="55">
        <v>71.817999999999998</v>
      </c>
      <c r="H5156" s="55">
        <v>18.343</v>
      </c>
    </row>
    <row r="5157" spans="1:8" x14ac:dyDescent="0.25">
      <c r="A5157" s="55">
        <v>2021</v>
      </c>
      <c r="B5157" s="55" t="s">
        <v>28</v>
      </c>
      <c r="C5157" s="55">
        <v>321</v>
      </c>
      <c r="D5157" s="54" t="s">
        <v>6770</v>
      </c>
      <c r="E5157" s="56">
        <v>0.875</v>
      </c>
      <c r="F5157" s="55">
        <v>19.936</v>
      </c>
      <c r="G5157" s="55">
        <v>74.212000000000003</v>
      </c>
      <c r="H5157" s="55">
        <v>18.699000000000002</v>
      </c>
    </row>
    <row r="5158" spans="1:8" x14ac:dyDescent="0.25">
      <c r="A5158" s="55">
        <v>2021</v>
      </c>
      <c r="B5158" s="55" t="s">
        <v>28</v>
      </c>
      <c r="C5158" s="55">
        <v>322</v>
      </c>
      <c r="D5158" s="54" t="s">
        <v>6771</v>
      </c>
      <c r="E5158" s="56">
        <v>0.91666666666666663</v>
      </c>
      <c r="F5158" s="55">
        <v>19.911999999999999</v>
      </c>
      <c r="G5158" s="55">
        <v>75.212999999999994</v>
      </c>
      <c r="H5158" s="55">
        <v>18.794</v>
      </c>
    </row>
    <row r="5159" spans="1:8" x14ac:dyDescent="0.25">
      <c r="A5159" s="55">
        <v>2021</v>
      </c>
      <c r="B5159" s="55" t="s">
        <v>28</v>
      </c>
      <c r="C5159" s="55">
        <v>323</v>
      </c>
      <c r="D5159" s="54" t="s">
        <v>6771</v>
      </c>
      <c r="E5159" s="56">
        <v>0.95833333333333337</v>
      </c>
      <c r="F5159" s="55">
        <v>18.960999999999999</v>
      </c>
      <c r="G5159" s="55">
        <v>76.989999999999995</v>
      </c>
      <c r="H5159" s="55">
        <v>17.533999999999999</v>
      </c>
    </row>
    <row r="5160" spans="1:8" x14ac:dyDescent="0.25">
      <c r="A5160" s="55">
        <v>2021</v>
      </c>
      <c r="B5160" s="55" t="s">
        <v>28</v>
      </c>
      <c r="C5160" s="55">
        <v>324</v>
      </c>
      <c r="D5160" s="54" t="s">
        <v>6771</v>
      </c>
      <c r="E5160" s="56">
        <v>0.54166666666666696</v>
      </c>
      <c r="F5160" s="55">
        <v>19.126999999999999</v>
      </c>
      <c r="G5160" s="55">
        <v>79.343999999999994</v>
      </c>
      <c r="H5160" s="55">
        <v>18.699000000000002</v>
      </c>
    </row>
    <row r="5161" spans="1:8" x14ac:dyDescent="0.25">
      <c r="A5161" s="55">
        <v>2021</v>
      </c>
      <c r="B5161" s="55" t="s">
        <v>28</v>
      </c>
      <c r="C5161" s="55">
        <v>325</v>
      </c>
      <c r="D5161" s="54" t="s">
        <v>6771</v>
      </c>
      <c r="E5161" s="56">
        <v>0.58333333333333304</v>
      </c>
      <c r="F5161" s="55">
        <v>19.103000000000002</v>
      </c>
      <c r="G5161" s="55">
        <v>81.106999999999999</v>
      </c>
      <c r="H5161" s="55">
        <v>18.628</v>
      </c>
    </row>
    <row r="5162" spans="1:8" x14ac:dyDescent="0.25">
      <c r="A5162" s="55">
        <v>2021</v>
      </c>
      <c r="B5162" s="55" t="s">
        <v>28</v>
      </c>
      <c r="C5162" s="55">
        <v>326</v>
      </c>
      <c r="D5162" s="54" t="s">
        <v>6771</v>
      </c>
      <c r="E5162" s="56">
        <v>0.625</v>
      </c>
      <c r="F5162" s="55">
        <v>18.747</v>
      </c>
      <c r="G5162" s="55">
        <v>81.977000000000004</v>
      </c>
      <c r="H5162" s="55">
        <v>18.152000000000001</v>
      </c>
    </row>
    <row r="5163" spans="1:8" x14ac:dyDescent="0.25">
      <c r="A5163" s="55">
        <v>2021</v>
      </c>
      <c r="B5163" s="55" t="s">
        <v>28</v>
      </c>
      <c r="C5163" s="55">
        <v>327</v>
      </c>
      <c r="D5163" s="54" t="s">
        <v>6771</v>
      </c>
      <c r="E5163" s="56">
        <v>0.66666666666666696</v>
      </c>
      <c r="F5163" s="55">
        <v>18.224</v>
      </c>
      <c r="G5163" s="55">
        <v>82.692999999999998</v>
      </c>
      <c r="H5163" s="55">
        <v>17.152999999999999</v>
      </c>
    </row>
    <row r="5164" spans="1:8" x14ac:dyDescent="0.25">
      <c r="A5164" s="55">
        <v>2021</v>
      </c>
      <c r="B5164" s="55" t="s">
        <v>28</v>
      </c>
      <c r="C5164" s="55">
        <v>328</v>
      </c>
      <c r="D5164" s="54" t="s">
        <v>6771</v>
      </c>
      <c r="E5164" s="56">
        <v>0.70833333333333304</v>
      </c>
      <c r="F5164" s="55">
        <v>18.652000000000001</v>
      </c>
      <c r="G5164" s="55">
        <v>84.004999999999995</v>
      </c>
      <c r="H5164" s="55">
        <v>18.460999999999999</v>
      </c>
    </row>
    <row r="5165" spans="1:8" x14ac:dyDescent="0.25">
      <c r="A5165" s="55">
        <v>2021</v>
      </c>
      <c r="B5165" s="55" t="s">
        <v>28</v>
      </c>
      <c r="C5165" s="55">
        <v>329</v>
      </c>
      <c r="D5165" s="54" t="s">
        <v>6771</v>
      </c>
      <c r="E5165" s="56">
        <v>0.75</v>
      </c>
      <c r="F5165" s="55">
        <v>18.652000000000001</v>
      </c>
      <c r="G5165" s="55">
        <v>84.308000000000007</v>
      </c>
      <c r="H5165" s="55">
        <v>18.39</v>
      </c>
    </row>
    <row r="5166" spans="1:8" x14ac:dyDescent="0.25">
      <c r="A5166" s="55">
        <v>2021</v>
      </c>
      <c r="B5166" s="55" t="s">
        <v>28</v>
      </c>
      <c r="C5166" s="55">
        <v>330</v>
      </c>
      <c r="D5166" s="54" t="s">
        <v>6771</v>
      </c>
      <c r="E5166" s="56">
        <v>0.79166666666666696</v>
      </c>
      <c r="F5166" s="55">
        <v>19.603000000000002</v>
      </c>
      <c r="G5166" s="55">
        <v>83.361000000000004</v>
      </c>
      <c r="H5166" s="55">
        <v>19.079999999999998</v>
      </c>
    </row>
    <row r="5167" spans="1:8" x14ac:dyDescent="0.25">
      <c r="A5167" s="55">
        <v>2021</v>
      </c>
      <c r="B5167" s="55" t="s">
        <v>28</v>
      </c>
      <c r="C5167" s="55">
        <v>331</v>
      </c>
      <c r="D5167" s="54" t="s">
        <v>6771</v>
      </c>
      <c r="E5167" s="56">
        <v>0.83333333333333304</v>
      </c>
      <c r="F5167" s="55">
        <v>21.724</v>
      </c>
      <c r="G5167" s="55">
        <v>80.433999999999997</v>
      </c>
      <c r="H5167" s="55">
        <v>20.77</v>
      </c>
    </row>
    <row r="5168" spans="1:8" x14ac:dyDescent="0.25">
      <c r="A5168" s="55">
        <v>2021</v>
      </c>
      <c r="B5168" s="55" t="s">
        <v>28</v>
      </c>
      <c r="C5168" s="55">
        <v>332</v>
      </c>
      <c r="D5168" s="54" t="s">
        <v>6771</v>
      </c>
      <c r="E5168" s="56">
        <v>0.875</v>
      </c>
      <c r="F5168" s="55">
        <v>19.888000000000002</v>
      </c>
      <c r="G5168" s="55">
        <v>83.897000000000006</v>
      </c>
      <c r="H5168" s="55">
        <v>19.555</v>
      </c>
    </row>
    <row r="5169" spans="1:8" x14ac:dyDescent="0.25">
      <c r="A5169" s="55">
        <v>2021</v>
      </c>
      <c r="B5169" s="55" t="s">
        <v>28</v>
      </c>
      <c r="C5169" s="55">
        <v>333</v>
      </c>
      <c r="D5169" s="54" t="s">
        <v>6771</v>
      </c>
      <c r="E5169" s="56">
        <v>0.91666666666666696</v>
      </c>
      <c r="F5169" s="55">
        <v>20.745999999999999</v>
      </c>
      <c r="G5169" s="55">
        <v>84.034000000000006</v>
      </c>
      <c r="H5169" s="55">
        <v>20.388000000000002</v>
      </c>
    </row>
    <row r="5170" spans="1:8" x14ac:dyDescent="0.25">
      <c r="A5170" s="55">
        <v>2021</v>
      </c>
      <c r="B5170" s="55" t="s">
        <v>28</v>
      </c>
      <c r="C5170" s="55">
        <v>334</v>
      </c>
      <c r="D5170" s="54" t="s">
        <v>6771</v>
      </c>
      <c r="E5170" s="56">
        <v>0.95833333333333304</v>
      </c>
      <c r="F5170" s="55">
        <v>26.231000000000002</v>
      </c>
      <c r="G5170" s="55">
        <v>69.108000000000004</v>
      </c>
      <c r="H5170" s="55">
        <v>23.184000000000001</v>
      </c>
    </row>
    <row r="5171" spans="1:8" x14ac:dyDescent="0.25">
      <c r="A5171" s="55">
        <v>2021</v>
      </c>
      <c r="B5171" s="55" t="s">
        <v>28</v>
      </c>
      <c r="C5171" s="55">
        <v>335</v>
      </c>
      <c r="D5171" s="54" t="s">
        <v>6771</v>
      </c>
      <c r="E5171" s="56">
        <v>0</v>
      </c>
      <c r="F5171" s="55">
        <v>26.646000000000001</v>
      </c>
      <c r="G5171" s="55">
        <v>70.352000000000004</v>
      </c>
      <c r="H5171" s="55">
        <v>25.306999999999999</v>
      </c>
    </row>
    <row r="5172" spans="1:8" x14ac:dyDescent="0.25">
      <c r="A5172" s="55">
        <v>2021</v>
      </c>
      <c r="B5172" s="55" t="s">
        <v>28</v>
      </c>
      <c r="C5172" s="55">
        <v>336</v>
      </c>
      <c r="D5172" s="54" t="s">
        <v>6771</v>
      </c>
      <c r="E5172" s="56">
        <v>4.1666666666666664E-2</v>
      </c>
      <c r="F5172" s="55">
        <v>28.593</v>
      </c>
      <c r="G5172" s="55">
        <v>64.200999999999993</v>
      </c>
      <c r="H5172" s="55">
        <v>26.329000000000001</v>
      </c>
    </row>
    <row r="5173" spans="1:8" x14ac:dyDescent="0.25">
      <c r="A5173" s="55">
        <v>2021</v>
      </c>
      <c r="B5173" s="55" t="s">
        <v>28</v>
      </c>
      <c r="C5173" s="55">
        <v>337</v>
      </c>
      <c r="D5173" s="54" t="s">
        <v>6771</v>
      </c>
      <c r="E5173" s="56">
        <v>8.3333333333333329E-2</v>
      </c>
      <c r="F5173" s="55">
        <v>28.393999999999998</v>
      </c>
      <c r="G5173" s="55">
        <v>60.332999999999998</v>
      </c>
      <c r="H5173" s="55">
        <v>24.629000000000001</v>
      </c>
    </row>
    <row r="5174" spans="1:8" x14ac:dyDescent="0.25">
      <c r="A5174" s="55">
        <v>2021</v>
      </c>
      <c r="B5174" s="55" t="s">
        <v>28</v>
      </c>
      <c r="C5174" s="55">
        <v>338</v>
      </c>
      <c r="D5174" s="54" t="s">
        <v>6771</v>
      </c>
      <c r="E5174" s="56">
        <v>0.125</v>
      </c>
      <c r="F5174" s="55">
        <v>31.689</v>
      </c>
      <c r="G5174" s="55">
        <v>53.801000000000002</v>
      </c>
      <c r="H5174" s="55">
        <v>27.087</v>
      </c>
    </row>
    <row r="5175" spans="1:8" x14ac:dyDescent="0.25">
      <c r="A5175" s="55">
        <v>2021</v>
      </c>
      <c r="B5175" s="55" t="s">
        <v>28</v>
      </c>
      <c r="C5175" s="55">
        <v>339</v>
      </c>
      <c r="D5175" s="54" t="s">
        <v>6771</v>
      </c>
      <c r="E5175" s="56">
        <v>0.16666666666666666</v>
      </c>
      <c r="F5175" s="55">
        <v>27.824999999999999</v>
      </c>
      <c r="G5175" s="55">
        <v>52.118000000000002</v>
      </c>
      <c r="H5175" s="55">
        <v>21.437000000000001</v>
      </c>
    </row>
    <row r="5176" spans="1:8" x14ac:dyDescent="0.25">
      <c r="A5176" s="55">
        <v>2021</v>
      </c>
      <c r="B5176" s="55" t="s">
        <v>28</v>
      </c>
      <c r="C5176" s="55">
        <v>340</v>
      </c>
      <c r="D5176" s="54" t="s">
        <v>6771</v>
      </c>
      <c r="E5176" s="56">
        <v>0.20833333333333334</v>
      </c>
      <c r="F5176" s="55">
        <v>22.033999999999999</v>
      </c>
      <c r="G5176" s="55">
        <v>57.926000000000002</v>
      </c>
      <c r="H5176" s="55">
        <v>18.366</v>
      </c>
    </row>
    <row r="5177" spans="1:8" x14ac:dyDescent="0.25">
      <c r="A5177" s="55">
        <v>2021</v>
      </c>
      <c r="B5177" s="55" t="s">
        <v>28</v>
      </c>
      <c r="C5177" s="55">
        <v>341</v>
      </c>
      <c r="D5177" s="54" t="s">
        <v>6771</v>
      </c>
      <c r="E5177" s="56">
        <v>0.25</v>
      </c>
      <c r="F5177" s="55">
        <v>18.295000000000002</v>
      </c>
      <c r="G5177" s="55">
        <v>65.938000000000002</v>
      </c>
      <c r="H5177" s="55">
        <v>16.844000000000001</v>
      </c>
    </row>
    <row r="5178" spans="1:8" x14ac:dyDescent="0.25">
      <c r="A5178" s="55">
        <v>2021</v>
      </c>
      <c r="B5178" s="55" t="s">
        <v>28</v>
      </c>
      <c r="C5178" s="55">
        <v>342</v>
      </c>
      <c r="D5178" s="54" t="s">
        <v>6771</v>
      </c>
      <c r="E5178" s="56">
        <v>0.29166666666666669</v>
      </c>
      <c r="F5178" s="55">
        <v>16.963000000000001</v>
      </c>
      <c r="G5178" s="55">
        <v>71.356999999999999</v>
      </c>
      <c r="H5178" s="55">
        <v>15.772</v>
      </c>
    </row>
    <row r="5179" spans="1:8" x14ac:dyDescent="0.25">
      <c r="A5179" s="55">
        <v>2021</v>
      </c>
      <c r="B5179" s="55" t="s">
        <v>28</v>
      </c>
      <c r="C5179" s="55">
        <v>343</v>
      </c>
      <c r="D5179" s="54" t="s">
        <v>6771</v>
      </c>
      <c r="E5179" s="56">
        <v>0.33333333333333331</v>
      </c>
      <c r="F5179" s="55">
        <v>15.795999999999999</v>
      </c>
      <c r="G5179" s="55">
        <v>76.001000000000005</v>
      </c>
      <c r="H5179" s="55">
        <v>14.84</v>
      </c>
    </row>
    <row r="5180" spans="1:8" x14ac:dyDescent="0.25">
      <c r="A5180" s="55">
        <v>2021</v>
      </c>
      <c r="B5180" s="55" t="s">
        <v>28</v>
      </c>
      <c r="C5180" s="55">
        <v>344</v>
      </c>
      <c r="D5180" s="54" t="s">
        <v>6771</v>
      </c>
      <c r="E5180" s="56">
        <v>0.375</v>
      </c>
      <c r="F5180" s="55">
        <v>14.433</v>
      </c>
      <c r="G5180" s="55">
        <v>78.069000000000003</v>
      </c>
      <c r="H5180" s="55">
        <v>13.257</v>
      </c>
    </row>
    <row r="5181" spans="1:8" x14ac:dyDescent="0.25">
      <c r="A5181" s="55">
        <v>2021</v>
      </c>
      <c r="B5181" s="55" t="s">
        <v>28</v>
      </c>
      <c r="C5181" s="55">
        <v>345</v>
      </c>
      <c r="D5181" s="54" t="s">
        <v>6771</v>
      </c>
      <c r="E5181" s="56">
        <v>0.41666666666666669</v>
      </c>
      <c r="F5181" s="55">
        <v>13.449</v>
      </c>
      <c r="G5181" s="55">
        <v>79.299000000000007</v>
      </c>
      <c r="H5181" s="55">
        <v>12.413</v>
      </c>
    </row>
    <row r="5182" spans="1:8" x14ac:dyDescent="0.25">
      <c r="A5182" s="55">
        <v>2021</v>
      </c>
      <c r="B5182" s="55" t="s">
        <v>28</v>
      </c>
      <c r="C5182" s="55">
        <v>346</v>
      </c>
      <c r="D5182" s="54" t="s">
        <v>6772</v>
      </c>
      <c r="E5182" s="56">
        <v>0.45833333333333331</v>
      </c>
      <c r="F5182" s="55">
        <v>12.775</v>
      </c>
      <c r="G5182" s="55">
        <v>81.399000000000001</v>
      </c>
      <c r="H5182" s="55">
        <v>12.268000000000001</v>
      </c>
    </row>
    <row r="5183" spans="1:8" x14ac:dyDescent="0.25">
      <c r="A5183" s="55">
        <v>2021</v>
      </c>
      <c r="B5183" s="55" t="s">
        <v>28</v>
      </c>
      <c r="C5183" s="55">
        <v>347</v>
      </c>
      <c r="D5183" s="54" t="s">
        <v>6772</v>
      </c>
      <c r="E5183" s="56">
        <v>0.5</v>
      </c>
      <c r="F5183" s="55">
        <v>12.847</v>
      </c>
      <c r="G5183" s="55">
        <v>80.185000000000002</v>
      </c>
      <c r="H5183" s="55">
        <v>11.71</v>
      </c>
    </row>
    <row r="5184" spans="1:8" x14ac:dyDescent="0.25">
      <c r="A5184" s="55">
        <v>2021</v>
      </c>
      <c r="B5184" s="55" t="s">
        <v>28</v>
      </c>
      <c r="C5184" s="55">
        <v>348</v>
      </c>
      <c r="D5184" s="54" t="s">
        <v>6772</v>
      </c>
      <c r="E5184" s="56">
        <v>0.54166666666666663</v>
      </c>
      <c r="F5184" s="55">
        <v>11.419</v>
      </c>
      <c r="G5184" s="55">
        <v>82.234999999999999</v>
      </c>
      <c r="H5184" s="55">
        <v>10.712</v>
      </c>
    </row>
    <row r="5185" spans="1:8" x14ac:dyDescent="0.25">
      <c r="A5185" s="55">
        <v>2021</v>
      </c>
      <c r="B5185" s="55" t="s">
        <v>28</v>
      </c>
      <c r="C5185" s="55">
        <v>349</v>
      </c>
      <c r="D5185" s="54" t="s">
        <v>6772</v>
      </c>
      <c r="E5185" s="56">
        <v>0.58333333333333337</v>
      </c>
      <c r="F5185" s="55">
        <v>10.345000000000001</v>
      </c>
      <c r="G5185" s="55">
        <v>83.066999999999993</v>
      </c>
      <c r="H5185" s="55">
        <v>9.7309999999999999</v>
      </c>
    </row>
    <row r="5186" spans="1:8" x14ac:dyDescent="0.25">
      <c r="A5186" s="55">
        <v>2021</v>
      </c>
      <c r="B5186" s="55" t="s">
        <v>28</v>
      </c>
      <c r="C5186" s="55">
        <v>350</v>
      </c>
      <c r="D5186" s="54" t="s">
        <v>6772</v>
      </c>
      <c r="E5186" s="56">
        <v>0.625</v>
      </c>
      <c r="F5186" s="55">
        <v>9.5579999999999998</v>
      </c>
      <c r="G5186" s="55">
        <v>84.512</v>
      </c>
      <c r="H5186" s="55">
        <v>9.1880000000000006</v>
      </c>
    </row>
    <row r="5187" spans="1:8" x14ac:dyDescent="0.25">
      <c r="A5187" s="55">
        <v>2021</v>
      </c>
      <c r="B5187" s="55" t="s">
        <v>28</v>
      </c>
      <c r="C5187" s="55">
        <v>351</v>
      </c>
      <c r="D5187" s="54" t="s">
        <v>6772</v>
      </c>
      <c r="E5187" s="56">
        <v>0.66666666666666663</v>
      </c>
      <c r="F5187" s="55">
        <v>9.0150000000000006</v>
      </c>
      <c r="G5187" s="55">
        <v>85.072000000000003</v>
      </c>
      <c r="H5187" s="55">
        <v>8.5429999999999993</v>
      </c>
    </row>
    <row r="5188" spans="1:8" x14ac:dyDescent="0.25">
      <c r="A5188" s="55">
        <v>2021</v>
      </c>
      <c r="B5188" s="55" t="s">
        <v>28</v>
      </c>
      <c r="C5188" s="55">
        <v>352</v>
      </c>
      <c r="D5188" s="54" t="s">
        <v>6772</v>
      </c>
      <c r="E5188" s="56">
        <v>0.70833333333333337</v>
      </c>
      <c r="F5188" s="55">
        <v>8.4689999999999994</v>
      </c>
      <c r="G5188" s="55">
        <v>85.995999999999995</v>
      </c>
      <c r="H5188" s="55">
        <v>8.0950000000000006</v>
      </c>
    </row>
    <row r="5189" spans="1:8" x14ac:dyDescent="0.25">
      <c r="A5189" s="55">
        <v>2021</v>
      </c>
      <c r="B5189" s="55" t="s">
        <v>28</v>
      </c>
      <c r="C5189" s="55">
        <v>353</v>
      </c>
      <c r="D5189" s="54" t="s">
        <v>6772</v>
      </c>
      <c r="E5189" s="56">
        <v>0.75</v>
      </c>
      <c r="F5189" s="55">
        <v>9.0399999999999991</v>
      </c>
      <c r="G5189" s="55">
        <v>84.522999999999996</v>
      </c>
      <c r="H5189" s="55">
        <v>8.2200000000000006</v>
      </c>
    </row>
    <row r="5190" spans="1:8" x14ac:dyDescent="0.25">
      <c r="A5190" s="55">
        <v>2021</v>
      </c>
      <c r="B5190" s="55" t="s">
        <v>28</v>
      </c>
      <c r="C5190" s="55">
        <v>354</v>
      </c>
      <c r="D5190" s="54" t="s">
        <v>6772</v>
      </c>
      <c r="E5190" s="56">
        <v>0.79166666666666663</v>
      </c>
      <c r="F5190" s="55">
        <v>17.582000000000001</v>
      </c>
      <c r="G5190" s="55">
        <v>65.724000000000004</v>
      </c>
      <c r="H5190" s="55">
        <v>16.010000000000002</v>
      </c>
    </row>
    <row r="5191" spans="1:8" x14ac:dyDescent="0.25">
      <c r="A5191" s="55">
        <v>2021</v>
      </c>
      <c r="B5191" s="55" t="s">
        <v>28</v>
      </c>
      <c r="C5191" s="55">
        <v>355</v>
      </c>
      <c r="D5191" s="54" t="s">
        <v>6772</v>
      </c>
      <c r="E5191" s="56">
        <v>0.83333333333333337</v>
      </c>
      <c r="F5191" s="55">
        <v>27.579000000000001</v>
      </c>
      <c r="G5191" s="55">
        <v>41.948</v>
      </c>
      <c r="H5191" s="55">
        <v>27.111999999999998</v>
      </c>
    </row>
    <row r="5192" spans="1:8" x14ac:dyDescent="0.25">
      <c r="A5192" s="55">
        <v>2021</v>
      </c>
      <c r="B5192" s="55" t="s">
        <v>28</v>
      </c>
      <c r="C5192" s="55">
        <v>356</v>
      </c>
      <c r="D5192" s="54" t="s">
        <v>6772</v>
      </c>
      <c r="E5192" s="56">
        <v>0.875</v>
      </c>
      <c r="F5192" s="55">
        <v>32.536000000000001</v>
      </c>
      <c r="G5192" s="55">
        <v>35.912999999999997</v>
      </c>
      <c r="H5192" s="55">
        <v>30.242999999999999</v>
      </c>
    </row>
    <row r="5193" spans="1:8" x14ac:dyDescent="0.25">
      <c r="A5193" s="55">
        <v>2021</v>
      </c>
      <c r="B5193" s="55" t="s">
        <v>28</v>
      </c>
      <c r="C5193" s="55">
        <v>357</v>
      </c>
      <c r="D5193" s="54" t="s">
        <v>6772</v>
      </c>
      <c r="E5193" s="56">
        <v>0.91666666666666663</v>
      </c>
      <c r="F5193" s="55">
        <v>31.867999999999999</v>
      </c>
      <c r="G5193" s="55">
        <v>36.795999999999999</v>
      </c>
      <c r="H5193" s="55">
        <v>28.097000000000001</v>
      </c>
    </row>
    <row r="5194" spans="1:8" x14ac:dyDescent="0.25">
      <c r="A5194" s="55">
        <v>2021</v>
      </c>
      <c r="B5194" s="55" t="s">
        <v>28</v>
      </c>
      <c r="C5194" s="55">
        <v>358</v>
      </c>
      <c r="D5194" s="54" t="s">
        <v>6772</v>
      </c>
      <c r="E5194" s="56">
        <v>0.95833333333333337</v>
      </c>
      <c r="F5194" s="55">
        <v>35.85</v>
      </c>
      <c r="G5194" s="55">
        <v>30.997</v>
      </c>
      <c r="H5194" s="55">
        <v>32.021000000000001</v>
      </c>
    </row>
    <row r="5195" spans="1:8" x14ac:dyDescent="0.25">
      <c r="A5195" s="55">
        <v>2021</v>
      </c>
      <c r="B5195" s="55" t="s">
        <v>28</v>
      </c>
      <c r="C5195" s="55">
        <v>359</v>
      </c>
      <c r="D5195" s="54" t="s">
        <v>6772</v>
      </c>
      <c r="E5195" s="56">
        <v>0.54166666666666696</v>
      </c>
      <c r="F5195" s="55">
        <v>38.700000000000003</v>
      </c>
      <c r="G5195" s="55">
        <v>23.266999999999999</v>
      </c>
      <c r="H5195" s="55">
        <v>34.651000000000003</v>
      </c>
    </row>
    <row r="5196" spans="1:8" x14ac:dyDescent="0.25">
      <c r="A5196" s="55">
        <v>2021</v>
      </c>
      <c r="B5196" s="55" t="s">
        <v>28</v>
      </c>
      <c r="C5196" s="55">
        <v>360</v>
      </c>
      <c r="D5196" s="54" t="s">
        <v>6772</v>
      </c>
      <c r="E5196" s="56">
        <v>0.58333333333333304</v>
      </c>
      <c r="F5196" s="55">
        <v>37.508000000000003</v>
      </c>
      <c r="G5196" s="55">
        <v>21.41</v>
      </c>
      <c r="H5196" s="55">
        <v>30.571000000000002</v>
      </c>
    </row>
    <row r="5197" spans="1:8" x14ac:dyDescent="0.25">
      <c r="A5197" s="55">
        <v>2021</v>
      </c>
      <c r="B5197" s="55" t="s">
        <v>28</v>
      </c>
      <c r="C5197" s="55">
        <v>361</v>
      </c>
      <c r="D5197" s="54" t="s">
        <v>6772</v>
      </c>
      <c r="E5197" s="56">
        <v>0.625</v>
      </c>
      <c r="F5197" s="55">
        <v>32.226999999999997</v>
      </c>
      <c r="G5197" s="55">
        <v>23.513999999999999</v>
      </c>
      <c r="H5197" s="55">
        <v>19.626999999999999</v>
      </c>
    </row>
    <row r="5198" spans="1:8" x14ac:dyDescent="0.25">
      <c r="A5198" s="55">
        <v>2021</v>
      </c>
      <c r="B5198" s="55" t="s">
        <v>28</v>
      </c>
      <c r="C5198" s="55">
        <v>362</v>
      </c>
      <c r="D5198" s="54" t="s">
        <v>6772</v>
      </c>
      <c r="E5198" s="56">
        <v>0.66666666666666696</v>
      </c>
      <c r="F5198" s="55">
        <v>32.33</v>
      </c>
      <c r="G5198" s="55">
        <v>23.905999999999999</v>
      </c>
      <c r="H5198" s="55">
        <v>27.259</v>
      </c>
    </row>
    <row r="5199" spans="1:8" x14ac:dyDescent="0.25">
      <c r="A5199" s="55">
        <v>2021</v>
      </c>
      <c r="B5199" s="55" t="s">
        <v>28</v>
      </c>
      <c r="C5199" s="55">
        <v>363</v>
      </c>
      <c r="D5199" s="54" t="s">
        <v>6772</v>
      </c>
      <c r="E5199" s="56">
        <v>0.70833333333333304</v>
      </c>
      <c r="F5199" s="55">
        <v>27.234999999999999</v>
      </c>
      <c r="G5199" s="55">
        <v>27.143000000000001</v>
      </c>
      <c r="H5199" s="55">
        <v>20.555</v>
      </c>
    </row>
    <row r="5200" spans="1:8" x14ac:dyDescent="0.25">
      <c r="A5200" s="55">
        <v>2021</v>
      </c>
      <c r="B5200" s="55" t="s">
        <v>28</v>
      </c>
      <c r="C5200" s="55">
        <v>364</v>
      </c>
      <c r="D5200" s="54" t="s">
        <v>6772</v>
      </c>
      <c r="E5200" s="56">
        <v>0.75</v>
      </c>
      <c r="F5200" s="55">
        <v>21.032</v>
      </c>
      <c r="G5200" s="55">
        <v>32.435000000000002</v>
      </c>
      <c r="H5200" s="55">
        <v>13.353</v>
      </c>
    </row>
    <row r="5201" spans="1:8" x14ac:dyDescent="0.25">
      <c r="A5201" s="55">
        <v>2021</v>
      </c>
      <c r="B5201" s="55" t="s">
        <v>28</v>
      </c>
      <c r="C5201" s="55">
        <v>365</v>
      </c>
      <c r="D5201" s="54" t="s">
        <v>6772</v>
      </c>
      <c r="E5201" s="56">
        <v>0.79166666666666696</v>
      </c>
      <c r="F5201" s="55">
        <v>12.413</v>
      </c>
      <c r="G5201" s="55">
        <v>40.646999999999998</v>
      </c>
      <c r="H5201" s="55">
        <v>9.8539999999999992</v>
      </c>
    </row>
    <row r="5202" spans="1:8" x14ac:dyDescent="0.25">
      <c r="A5202" s="55">
        <v>2021</v>
      </c>
      <c r="B5202" s="55" t="s">
        <v>28</v>
      </c>
      <c r="C5202" s="55">
        <v>366</v>
      </c>
      <c r="D5202" s="54" t="s">
        <v>6772</v>
      </c>
      <c r="E5202" s="56">
        <v>0.83333333333333304</v>
      </c>
      <c r="F5202" s="55">
        <v>12.000999999999999</v>
      </c>
      <c r="G5202" s="55">
        <v>47.414999999999999</v>
      </c>
      <c r="H5202" s="55">
        <v>10.000999999999999</v>
      </c>
    </row>
    <row r="5203" spans="1:8" x14ac:dyDescent="0.25">
      <c r="A5203" s="55">
        <v>2021</v>
      </c>
      <c r="B5203" s="55" t="s">
        <v>28</v>
      </c>
      <c r="C5203" s="55">
        <v>367</v>
      </c>
      <c r="D5203" s="54" t="s">
        <v>6772</v>
      </c>
      <c r="E5203" s="56">
        <v>0.875</v>
      </c>
      <c r="F5203" s="55">
        <v>9.8290000000000006</v>
      </c>
      <c r="G5203" s="55">
        <v>50.313000000000002</v>
      </c>
      <c r="H5203" s="55">
        <v>8.27</v>
      </c>
    </row>
    <row r="5204" spans="1:8" x14ac:dyDescent="0.25">
      <c r="A5204" s="55">
        <v>2021</v>
      </c>
      <c r="B5204" s="55" t="s">
        <v>28</v>
      </c>
      <c r="C5204" s="55">
        <v>368</v>
      </c>
      <c r="D5204" s="54" t="s">
        <v>6772</v>
      </c>
      <c r="E5204" s="56">
        <v>0.91666666666666696</v>
      </c>
      <c r="F5204" s="55">
        <v>8.4939999999999998</v>
      </c>
      <c r="G5204" s="55">
        <v>54.399000000000001</v>
      </c>
      <c r="H5204" s="55">
        <v>7.7450000000000001</v>
      </c>
    </row>
    <row r="5205" spans="1:8" x14ac:dyDescent="0.25">
      <c r="A5205" s="55">
        <v>2021</v>
      </c>
      <c r="B5205" s="55" t="s">
        <v>28</v>
      </c>
      <c r="C5205" s="55">
        <v>369</v>
      </c>
      <c r="D5205" s="54" t="s">
        <v>6772</v>
      </c>
      <c r="E5205" s="56">
        <v>0.95833333333333304</v>
      </c>
      <c r="F5205" s="55">
        <v>7.3680000000000003</v>
      </c>
      <c r="G5205" s="55">
        <v>56.512</v>
      </c>
      <c r="H5205" s="55">
        <v>6.9649999999999999</v>
      </c>
    </row>
    <row r="5206" spans="1:8" x14ac:dyDescent="0.25">
      <c r="A5206" s="55">
        <v>2021</v>
      </c>
      <c r="B5206" s="55" t="s">
        <v>28</v>
      </c>
      <c r="C5206" s="55">
        <v>370</v>
      </c>
      <c r="D5206" s="54" t="s">
        <v>6773</v>
      </c>
      <c r="E5206" s="56">
        <v>0</v>
      </c>
      <c r="F5206" s="55">
        <v>6.7119999999999997</v>
      </c>
      <c r="G5206" s="55">
        <v>59.222999999999999</v>
      </c>
      <c r="H5206" s="55">
        <v>6.9139999999999997</v>
      </c>
    </row>
    <row r="5207" spans="1:8" x14ac:dyDescent="0.25">
      <c r="A5207" s="55">
        <v>2021</v>
      </c>
      <c r="B5207" s="55" t="s">
        <v>28</v>
      </c>
      <c r="C5207" s="55">
        <v>371</v>
      </c>
      <c r="D5207" s="54" t="s">
        <v>6773</v>
      </c>
      <c r="E5207" s="56">
        <v>4.1666666666666664E-2</v>
      </c>
      <c r="F5207" s="55">
        <v>6.56</v>
      </c>
      <c r="G5207" s="55">
        <v>63.533000000000001</v>
      </c>
      <c r="H5207" s="55">
        <v>6.5090000000000003</v>
      </c>
    </row>
    <row r="5208" spans="1:8" x14ac:dyDescent="0.25">
      <c r="A5208" s="55">
        <v>2021</v>
      </c>
      <c r="B5208" s="55" t="s">
        <v>28</v>
      </c>
      <c r="C5208" s="55">
        <v>372</v>
      </c>
      <c r="D5208" s="54" t="s">
        <v>6773</v>
      </c>
      <c r="E5208" s="56">
        <v>8.3333333333333329E-2</v>
      </c>
      <c r="F5208" s="55">
        <v>6.4580000000000002</v>
      </c>
      <c r="G5208" s="55">
        <v>66.364000000000004</v>
      </c>
      <c r="H5208" s="55">
        <v>6.3819999999999997</v>
      </c>
    </row>
    <row r="5209" spans="1:8" x14ac:dyDescent="0.25">
      <c r="A5209" s="55">
        <v>2021</v>
      </c>
      <c r="B5209" s="55" t="s">
        <v>28</v>
      </c>
      <c r="C5209" s="55">
        <v>373</v>
      </c>
      <c r="D5209" s="54" t="s">
        <v>6773</v>
      </c>
      <c r="E5209" s="56">
        <v>0.125</v>
      </c>
      <c r="F5209" s="55">
        <v>5.7190000000000003</v>
      </c>
      <c r="G5209" s="55">
        <v>70.016000000000005</v>
      </c>
      <c r="H5209" s="55">
        <v>5.5140000000000002</v>
      </c>
    </row>
    <row r="5210" spans="1:8" x14ac:dyDescent="0.25">
      <c r="A5210" s="55">
        <v>2021</v>
      </c>
      <c r="B5210" s="55" t="s">
        <v>28</v>
      </c>
      <c r="C5210" s="55">
        <v>374</v>
      </c>
      <c r="D5210" s="54" t="s">
        <v>6773</v>
      </c>
      <c r="E5210" s="56">
        <v>0.16666666666666666</v>
      </c>
      <c r="F5210" s="55">
        <v>5.4880000000000004</v>
      </c>
      <c r="G5210" s="55">
        <v>72.902000000000001</v>
      </c>
      <c r="H5210" s="55">
        <v>5.1790000000000003</v>
      </c>
    </row>
    <row r="5211" spans="1:8" x14ac:dyDescent="0.25">
      <c r="A5211" s="55">
        <v>2021</v>
      </c>
      <c r="B5211" s="55" t="s">
        <v>28</v>
      </c>
      <c r="C5211" s="55">
        <v>375</v>
      </c>
      <c r="D5211" s="54" t="s">
        <v>6773</v>
      </c>
      <c r="E5211" s="56">
        <v>0.20833333333333334</v>
      </c>
      <c r="F5211" s="55">
        <v>5.05</v>
      </c>
      <c r="G5211" s="55">
        <v>74.563000000000002</v>
      </c>
      <c r="H5211" s="55">
        <v>4.194</v>
      </c>
    </row>
    <row r="5212" spans="1:8" x14ac:dyDescent="0.25">
      <c r="A5212" s="55">
        <v>2021</v>
      </c>
      <c r="B5212" s="55" t="s">
        <v>28</v>
      </c>
      <c r="C5212" s="55">
        <v>376</v>
      </c>
      <c r="D5212" s="54" t="s">
        <v>6773</v>
      </c>
      <c r="E5212" s="56">
        <v>0.25</v>
      </c>
      <c r="F5212" s="55">
        <v>5.1020000000000003</v>
      </c>
      <c r="G5212" s="55">
        <v>76.257000000000005</v>
      </c>
      <c r="H5212" s="55">
        <v>5.3079999999999998</v>
      </c>
    </row>
    <row r="5213" spans="1:8" x14ac:dyDescent="0.25">
      <c r="A5213" s="55">
        <v>2021</v>
      </c>
      <c r="B5213" s="55" t="s">
        <v>28</v>
      </c>
      <c r="C5213" s="55">
        <v>377</v>
      </c>
      <c r="D5213" s="54" t="s">
        <v>6773</v>
      </c>
      <c r="E5213" s="56">
        <v>0.29166666666666669</v>
      </c>
      <c r="F5213" s="55">
        <v>5.8979999999999997</v>
      </c>
      <c r="G5213" s="55">
        <v>78.073999999999998</v>
      </c>
      <c r="H5213" s="55">
        <v>5.5910000000000002</v>
      </c>
    </row>
    <row r="5214" spans="1:8" x14ac:dyDescent="0.25">
      <c r="A5214" s="55">
        <v>2021</v>
      </c>
      <c r="B5214" s="55" t="s">
        <v>28</v>
      </c>
      <c r="C5214" s="55">
        <v>378</v>
      </c>
      <c r="D5214" s="54" t="s">
        <v>6773</v>
      </c>
      <c r="E5214" s="56">
        <v>0.33333333333333331</v>
      </c>
      <c r="F5214" s="55">
        <v>17.248999999999999</v>
      </c>
      <c r="G5214" s="55">
        <v>60.247</v>
      </c>
      <c r="H5214" s="55">
        <v>13.112</v>
      </c>
    </row>
    <row r="5215" spans="1:8" x14ac:dyDescent="0.25">
      <c r="A5215" s="55">
        <v>2021</v>
      </c>
      <c r="B5215" s="55" t="s">
        <v>28</v>
      </c>
      <c r="C5215" s="55">
        <v>379</v>
      </c>
      <c r="D5215" s="54" t="s">
        <v>6773</v>
      </c>
      <c r="E5215" s="56">
        <v>0.375</v>
      </c>
      <c r="F5215" s="55">
        <v>24.823</v>
      </c>
      <c r="G5215" s="55">
        <v>42.978999999999999</v>
      </c>
      <c r="H5215" s="55">
        <v>19.103000000000002</v>
      </c>
    </row>
    <row r="5216" spans="1:8" x14ac:dyDescent="0.25">
      <c r="A5216" s="55">
        <v>2021</v>
      </c>
      <c r="B5216" s="55" t="s">
        <v>28</v>
      </c>
      <c r="C5216" s="55">
        <v>380</v>
      </c>
      <c r="D5216" s="54" t="s">
        <v>6773</v>
      </c>
      <c r="E5216" s="56">
        <v>0.41666666666666669</v>
      </c>
      <c r="F5216" s="55">
        <v>31.23</v>
      </c>
      <c r="G5216" s="55">
        <v>34.229999999999997</v>
      </c>
      <c r="H5216" s="55">
        <v>27.603999999999999</v>
      </c>
    </row>
    <row r="5217" spans="1:8" x14ac:dyDescent="0.25">
      <c r="A5217" s="55">
        <v>2021</v>
      </c>
      <c r="B5217" s="55" t="s">
        <v>28</v>
      </c>
      <c r="C5217" s="55">
        <v>381</v>
      </c>
      <c r="D5217" s="54" t="s">
        <v>6773</v>
      </c>
      <c r="E5217" s="56">
        <v>0.45833333333333331</v>
      </c>
      <c r="F5217" s="55">
        <v>24.895</v>
      </c>
      <c r="G5217" s="55">
        <v>37.970999999999997</v>
      </c>
      <c r="H5217" s="55">
        <v>18.533000000000001</v>
      </c>
    </row>
    <row r="5218" spans="1:8" x14ac:dyDescent="0.25">
      <c r="A5218" s="55">
        <v>2021</v>
      </c>
      <c r="B5218" s="55" t="s">
        <v>28</v>
      </c>
      <c r="C5218" s="55">
        <v>382</v>
      </c>
      <c r="D5218" s="54" t="s">
        <v>6773</v>
      </c>
      <c r="E5218" s="56">
        <v>0.5</v>
      </c>
      <c r="F5218" s="55">
        <v>27.949000000000002</v>
      </c>
      <c r="G5218" s="55">
        <v>35.744</v>
      </c>
      <c r="H5218" s="55">
        <v>21.437000000000001</v>
      </c>
    </row>
    <row r="5219" spans="1:8" x14ac:dyDescent="0.25">
      <c r="A5219" s="55">
        <v>2021</v>
      </c>
      <c r="B5219" s="55" t="s">
        <v>28</v>
      </c>
      <c r="C5219" s="55">
        <v>383</v>
      </c>
      <c r="D5219" s="54" t="s">
        <v>6773</v>
      </c>
      <c r="E5219" s="56">
        <v>0.54166666666666663</v>
      </c>
      <c r="F5219" s="55">
        <v>35.502000000000002</v>
      </c>
      <c r="G5219" s="55">
        <v>27.768000000000001</v>
      </c>
      <c r="H5219" s="55">
        <v>31.791</v>
      </c>
    </row>
    <row r="5220" spans="1:8" x14ac:dyDescent="0.25">
      <c r="A5220" s="55">
        <v>2021</v>
      </c>
      <c r="B5220" s="55" t="s">
        <v>28</v>
      </c>
      <c r="C5220" s="55">
        <v>384</v>
      </c>
      <c r="D5220" s="54" t="s">
        <v>6773</v>
      </c>
      <c r="E5220" s="56">
        <v>0.58333333333333337</v>
      </c>
      <c r="F5220" s="55">
        <v>30.242999999999999</v>
      </c>
      <c r="G5220" s="55">
        <v>30.6</v>
      </c>
      <c r="H5220" s="55">
        <v>22.440999999999999</v>
      </c>
    </row>
    <row r="5221" spans="1:8" x14ac:dyDescent="0.25">
      <c r="A5221" s="55">
        <v>2021</v>
      </c>
      <c r="B5221" s="55" t="s">
        <v>28</v>
      </c>
      <c r="C5221" s="55">
        <v>385</v>
      </c>
      <c r="D5221" s="54" t="s">
        <v>6773</v>
      </c>
      <c r="E5221" s="56">
        <v>0.625</v>
      </c>
      <c r="F5221" s="55">
        <v>31.23</v>
      </c>
      <c r="G5221" s="55">
        <v>31.640999999999998</v>
      </c>
      <c r="H5221" s="55">
        <v>22.728999999999999</v>
      </c>
    </row>
    <row r="5222" spans="1:8" x14ac:dyDescent="0.25">
      <c r="A5222" s="55">
        <v>2021</v>
      </c>
      <c r="B5222" s="55" t="s">
        <v>28</v>
      </c>
      <c r="C5222" s="55">
        <v>386</v>
      </c>
      <c r="D5222" s="54" t="s">
        <v>6773</v>
      </c>
      <c r="E5222" s="56">
        <v>0.66666666666666663</v>
      </c>
      <c r="F5222" s="55">
        <v>29.364999999999998</v>
      </c>
      <c r="G5222" s="55">
        <v>33.18</v>
      </c>
      <c r="H5222" s="55">
        <v>22.393000000000001</v>
      </c>
    </row>
    <row r="5223" spans="1:8" x14ac:dyDescent="0.25">
      <c r="A5223" s="55">
        <v>2021</v>
      </c>
      <c r="B5223" s="55" t="s">
        <v>28</v>
      </c>
      <c r="C5223" s="55">
        <v>387</v>
      </c>
      <c r="D5223" s="54" t="s">
        <v>6773</v>
      </c>
      <c r="E5223" s="56">
        <v>0.70833333333333337</v>
      </c>
      <c r="F5223" s="55">
        <v>25.524999999999999</v>
      </c>
      <c r="G5223" s="55">
        <v>37.771000000000001</v>
      </c>
      <c r="H5223" s="55">
        <v>19.245999999999999</v>
      </c>
    </row>
    <row r="5224" spans="1:8" x14ac:dyDescent="0.25">
      <c r="A5224" s="55">
        <v>2021</v>
      </c>
      <c r="B5224" s="55" t="s">
        <v>28</v>
      </c>
      <c r="C5224" s="55">
        <v>388</v>
      </c>
      <c r="D5224" s="54" t="s">
        <v>6773</v>
      </c>
      <c r="E5224" s="56">
        <v>0.75</v>
      </c>
      <c r="F5224" s="55">
        <v>21.199000000000002</v>
      </c>
      <c r="G5224" s="55">
        <v>42.533000000000001</v>
      </c>
      <c r="H5224" s="55">
        <v>15.891</v>
      </c>
    </row>
    <row r="5225" spans="1:8" x14ac:dyDescent="0.25">
      <c r="A5225" s="55">
        <v>2021</v>
      </c>
      <c r="B5225" s="55" t="s">
        <v>28</v>
      </c>
      <c r="C5225" s="55">
        <v>389</v>
      </c>
      <c r="D5225" s="54" t="s">
        <v>6773</v>
      </c>
      <c r="E5225" s="56">
        <v>0.79166666666666663</v>
      </c>
      <c r="F5225" s="55">
        <v>17.177</v>
      </c>
      <c r="G5225" s="55">
        <v>50.392000000000003</v>
      </c>
      <c r="H5225" s="55">
        <v>15.414</v>
      </c>
    </row>
    <row r="5226" spans="1:8" x14ac:dyDescent="0.25">
      <c r="A5226" s="55">
        <v>2021</v>
      </c>
      <c r="B5226" s="55" t="s">
        <v>28</v>
      </c>
      <c r="C5226" s="55">
        <v>390</v>
      </c>
      <c r="D5226" s="54" t="s">
        <v>6773</v>
      </c>
      <c r="E5226" s="56">
        <v>0.83333333333333337</v>
      </c>
      <c r="F5226" s="55">
        <v>17.201000000000001</v>
      </c>
      <c r="G5226" s="55">
        <v>54.347999999999999</v>
      </c>
      <c r="H5226" s="55">
        <v>15.581</v>
      </c>
    </row>
    <row r="5227" spans="1:8" x14ac:dyDescent="0.25">
      <c r="A5227" s="55">
        <v>2021</v>
      </c>
      <c r="B5227" s="55" t="s">
        <v>28</v>
      </c>
      <c r="C5227" s="55">
        <v>391</v>
      </c>
      <c r="D5227" s="54" t="s">
        <v>6773</v>
      </c>
      <c r="E5227" s="56">
        <v>0.875</v>
      </c>
      <c r="F5227" s="55">
        <v>17.058</v>
      </c>
      <c r="G5227" s="55">
        <v>59.585000000000001</v>
      </c>
      <c r="H5227" s="55">
        <v>15.39</v>
      </c>
    </row>
    <row r="5228" spans="1:8" x14ac:dyDescent="0.25">
      <c r="A5228" s="55">
        <v>2021</v>
      </c>
      <c r="B5228" s="55" t="s">
        <v>28</v>
      </c>
      <c r="C5228" s="55">
        <v>392</v>
      </c>
      <c r="D5228" s="54" t="s">
        <v>6773</v>
      </c>
      <c r="E5228" s="56">
        <v>0.91666666666666663</v>
      </c>
      <c r="F5228" s="55">
        <v>15.651999999999999</v>
      </c>
      <c r="G5228" s="55">
        <v>70.099000000000004</v>
      </c>
      <c r="H5228" s="55">
        <v>14.505000000000001</v>
      </c>
    </row>
    <row r="5229" spans="1:8" x14ac:dyDescent="0.25">
      <c r="A5229" s="55">
        <v>2021</v>
      </c>
      <c r="B5229" s="55" t="s">
        <v>28</v>
      </c>
      <c r="C5229" s="55">
        <v>393</v>
      </c>
      <c r="D5229" s="54" t="s">
        <v>6773</v>
      </c>
      <c r="E5229" s="56">
        <v>0.95833333333333337</v>
      </c>
      <c r="F5229" s="55">
        <v>16.058</v>
      </c>
      <c r="G5229" s="55">
        <v>71.069000000000003</v>
      </c>
      <c r="H5229" s="55">
        <v>14.601000000000001</v>
      </c>
    </row>
    <row r="5230" spans="1:8" x14ac:dyDescent="0.25">
      <c r="A5230" s="55">
        <v>2021</v>
      </c>
      <c r="B5230" s="55" t="s">
        <v>28</v>
      </c>
      <c r="C5230" s="55">
        <v>394</v>
      </c>
      <c r="D5230" s="54" t="s">
        <v>6774</v>
      </c>
      <c r="E5230" s="56">
        <v>0.54166666666666696</v>
      </c>
      <c r="F5230" s="55">
        <v>16.010000000000002</v>
      </c>
      <c r="G5230" s="55">
        <v>72.179000000000002</v>
      </c>
      <c r="H5230" s="55">
        <v>14.481</v>
      </c>
    </row>
    <row r="5231" spans="1:8" x14ac:dyDescent="0.25">
      <c r="A5231" s="55">
        <v>2021</v>
      </c>
      <c r="B5231" s="55" t="s">
        <v>28</v>
      </c>
      <c r="C5231" s="55">
        <v>395</v>
      </c>
      <c r="D5231" s="54" t="s">
        <v>6774</v>
      </c>
      <c r="E5231" s="56">
        <v>0.58333333333333304</v>
      </c>
      <c r="F5231" s="55">
        <v>15.27</v>
      </c>
      <c r="G5231" s="55">
        <v>75.216999999999999</v>
      </c>
      <c r="H5231" s="55">
        <v>13.786</v>
      </c>
    </row>
    <row r="5232" spans="1:8" x14ac:dyDescent="0.25">
      <c r="A5232" s="55">
        <v>2021</v>
      </c>
      <c r="B5232" s="55" t="s">
        <v>28</v>
      </c>
      <c r="C5232" s="55">
        <v>396</v>
      </c>
      <c r="D5232" s="54" t="s">
        <v>6774</v>
      </c>
      <c r="E5232" s="56">
        <v>0.625</v>
      </c>
      <c r="F5232" s="55">
        <v>14.888</v>
      </c>
      <c r="G5232" s="55">
        <v>77.049000000000007</v>
      </c>
      <c r="H5232" s="55">
        <v>14.05</v>
      </c>
    </row>
    <row r="5233" spans="1:8" x14ac:dyDescent="0.25">
      <c r="A5233" s="55">
        <v>2021</v>
      </c>
      <c r="B5233" s="55" t="s">
        <v>28</v>
      </c>
      <c r="C5233" s="55">
        <v>397</v>
      </c>
      <c r="D5233" s="54" t="s">
        <v>6774</v>
      </c>
      <c r="E5233" s="56">
        <v>0.66666666666666696</v>
      </c>
      <c r="F5233" s="55">
        <v>14.673</v>
      </c>
      <c r="G5233" s="55">
        <v>78.453999999999994</v>
      </c>
      <c r="H5233" s="55">
        <v>14.122</v>
      </c>
    </row>
    <row r="5234" spans="1:8" x14ac:dyDescent="0.25">
      <c r="A5234" s="55">
        <v>2021</v>
      </c>
      <c r="B5234" s="55" t="s">
        <v>28</v>
      </c>
      <c r="C5234" s="55">
        <v>398</v>
      </c>
      <c r="D5234" s="54" t="s">
        <v>6774</v>
      </c>
      <c r="E5234" s="56">
        <v>0.70833333333333304</v>
      </c>
      <c r="F5234" s="55">
        <v>14.05</v>
      </c>
      <c r="G5234" s="55">
        <v>79.180000000000007</v>
      </c>
      <c r="H5234" s="55">
        <v>13.185</v>
      </c>
    </row>
    <row r="5235" spans="1:8" x14ac:dyDescent="0.25">
      <c r="A5235" s="55">
        <v>2021</v>
      </c>
      <c r="B5235" s="55" t="s">
        <v>28</v>
      </c>
      <c r="C5235" s="55">
        <v>399</v>
      </c>
      <c r="D5235" s="54" t="s">
        <v>6774</v>
      </c>
      <c r="E5235" s="56">
        <v>0.75</v>
      </c>
      <c r="F5235" s="55">
        <v>13.161</v>
      </c>
      <c r="G5235" s="55">
        <v>80.088999999999999</v>
      </c>
      <c r="H5235" s="55">
        <v>12.364000000000001</v>
      </c>
    </row>
    <row r="5236" spans="1:8" x14ac:dyDescent="0.25">
      <c r="A5236" s="55">
        <v>2021</v>
      </c>
      <c r="B5236" s="55" t="s">
        <v>28</v>
      </c>
      <c r="C5236" s="55">
        <v>400</v>
      </c>
      <c r="D5236" s="54" t="s">
        <v>6774</v>
      </c>
      <c r="E5236" s="56">
        <v>0.79166666666666696</v>
      </c>
      <c r="F5236" s="55">
        <v>12.218999999999999</v>
      </c>
      <c r="G5236" s="55">
        <v>82.929000000000002</v>
      </c>
      <c r="H5236" s="55">
        <v>11.37</v>
      </c>
    </row>
    <row r="5237" spans="1:8" x14ac:dyDescent="0.25">
      <c r="A5237" s="55">
        <v>2021</v>
      </c>
      <c r="B5237" s="55" t="s">
        <v>28</v>
      </c>
      <c r="C5237" s="55">
        <v>401</v>
      </c>
      <c r="D5237" s="54" t="s">
        <v>6774</v>
      </c>
      <c r="E5237" s="56">
        <v>0.83333333333333304</v>
      </c>
      <c r="F5237" s="55">
        <v>13.377000000000001</v>
      </c>
      <c r="G5237" s="55">
        <v>83.516999999999996</v>
      </c>
      <c r="H5237" s="55">
        <v>13.522</v>
      </c>
    </row>
    <row r="5238" spans="1:8" x14ac:dyDescent="0.25">
      <c r="A5238" s="55">
        <v>2021</v>
      </c>
      <c r="B5238" s="55" t="s">
        <v>28</v>
      </c>
      <c r="C5238" s="55">
        <v>402</v>
      </c>
      <c r="D5238" s="54" t="s">
        <v>6774</v>
      </c>
      <c r="E5238" s="56">
        <v>0.875</v>
      </c>
      <c r="F5238" s="55">
        <v>15.867000000000001</v>
      </c>
      <c r="G5238" s="55">
        <v>76.888000000000005</v>
      </c>
      <c r="H5238" s="55">
        <v>14.505000000000001</v>
      </c>
    </row>
    <row r="5239" spans="1:8" x14ac:dyDescent="0.25">
      <c r="A5239" s="55">
        <v>2021</v>
      </c>
      <c r="B5239" s="55" t="s">
        <v>28</v>
      </c>
      <c r="C5239" s="55">
        <v>403</v>
      </c>
      <c r="D5239" s="54" t="s">
        <v>6774</v>
      </c>
      <c r="E5239" s="56">
        <v>0.91666666666666696</v>
      </c>
      <c r="F5239" s="55">
        <v>31.052</v>
      </c>
      <c r="G5239" s="55">
        <v>45.305</v>
      </c>
      <c r="H5239" s="55">
        <v>30.091000000000001</v>
      </c>
    </row>
    <row r="5240" spans="1:8" x14ac:dyDescent="0.25">
      <c r="A5240" s="55">
        <v>2021</v>
      </c>
      <c r="B5240" s="55" t="s">
        <v>28</v>
      </c>
      <c r="C5240" s="55">
        <v>404</v>
      </c>
      <c r="D5240" s="54" t="s">
        <v>6774</v>
      </c>
      <c r="E5240" s="56">
        <v>0.95833333333333304</v>
      </c>
      <c r="F5240" s="55">
        <v>36.741999999999997</v>
      </c>
      <c r="G5240" s="55">
        <v>35.97</v>
      </c>
      <c r="H5240" s="55">
        <v>35.770000000000003</v>
      </c>
    </row>
    <row r="5241" spans="1:8" x14ac:dyDescent="0.25">
      <c r="A5241" s="55">
        <v>2021</v>
      </c>
      <c r="B5241" s="55" t="s">
        <v>28</v>
      </c>
      <c r="C5241" s="55">
        <v>405</v>
      </c>
      <c r="D5241" s="54" t="s">
        <v>6774</v>
      </c>
      <c r="E5241" s="56">
        <v>0</v>
      </c>
      <c r="F5241" s="55">
        <v>40.804000000000002</v>
      </c>
      <c r="G5241" s="55">
        <v>31.266999999999999</v>
      </c>
      <c r="H5241" s="55">
        <v>39.545000000000002</v>
      </c>
    </row>
    <row r="5242" spans="1:8" x14ac:dyDescent="0.25">
      <c r="A5242" s="55">
        <v>2021</v>
      </c>
      <c r="B5242" s="55" t="s">
        <v>28</v>
      </c>
      <c r="C5242" s="55">
        <v>406</v>
      </c>
      <c r="D5242" s="54" t="s">
        <v>6774</v>
      </c>
      <c r="E5242" s="56">
        <v>4.1666666666666664E-2</v>
      </c>
      <c r="F5242" s="55">
        <v>43.344000000000001</v>
      </c>
      <c r="G5242" s="55">
        <v>29.533000000000001</v>
      </c>
      <c r="H5242" s="55">
        <v>40.457999999999998</v>
      </c>
    </row>
    <row r="5243" spans="1:8" x14ac:dyDescent="0.25">
      <c r="A5243" s="55">
        <v>2021</v>
      </c>
      <c r="B5243" s="55" t="s">
        <v>28</v>
      </c>
      <c r="C5243" s="55">
        <v>407</v>
      </c>
      <c r="D5243" s="54" t="s">
        <v>6774</v>
      </c>
      <c r="E5243" s="56">
        <v>8.3333333333333329E-2</v>
      </c>
      <c r="F5243" s="55">
        <v>44.348999999999997</v>
      </c>
      <c r="G5243" s="55">
        <v>26.937999999999999</v>
      </c>
      <c r="H5243" s="55">
        <v>39.064999999999998</v>
      </c>
    </row>
    <row r="5244" spans="1:8" x14ac:dyDescent="0.25">
      <c r="A5244" s="55">
        <v>2021</v>
      </c>
      <c r="B5244" s="55" t="s">
        <v>28</v>
      </c>
      <c r="C5244" s="55">
        <v>408</v>
      </c>
      <c r="D5244" s="54" t="s">
        <v>6774</v>
      </c>
      <c r="E5244" s="56">
        <v>0.125</v>
      </c>
      <c r="F5244" s="55">
        <v>40.515999999999998</v>
      </c>
      <c r="G5244" s="55">
        <v>26.59</v>
      </c>
      <c r="H5244" s="55">
        <v>30.393999999999998</v>
      </c>
    </row>
    <row r="5245" spans="1:8" x14ac:dyDescent="0.25">
      <c r="A5245" s="55">
        <v>2021</v>
      </c>
      <c r="B5245" s="55" t="s">
        <v>28</v>
      </c>
      <c r="C5245" s="55">
        <v>409</v>
      </c>
      <c r="D5245" s="54" t="s">
        <v>6774</v>
      </c>
      <c r="E5245" s="56">
        <v>0.16666666666666666</v>
      </c>
      <c r="F5245" s="55">
        <v>34.677</v>
      </c>
      <c r="G5245" s="55">
        <v>30.277000000000001</v>
      </c>
      <c r="H5245" s="55">
        <v>24.291</v>
      </c>
    </row>
    <row r="5246" spans="1:8" x14ac:dyDescent="0.25">
      <c r="A5246" s="55">
        <v>2021</v>
      </c>
      <c r="B5246" s="55" t="s">
        <v>28</v>
      </c>
      <c r="C5246" s="55">
        <v>410</v>
      </c>
      <c r="D5246" s="54" t="s">
        <v>6774</v>
      </c>
      <c r="E5246" s="56">
        <v>0.20833333333333334</v>
      </c>
      <c r="F5246" s="55">
        <v>31.052</v>
      </c>
      <c r="G5246" s="55">
        <v>32.716999999999999</v>
      </c>
      <c r="H5246" s="55">
        <v>25.088999999999999</v>
      </c>
    </row>
    <row r="5247" spans="1:8" x14ac:dyDescent="0.25">
      <c r="A5247" s="55">
        <v>2021</v>
      </c>
      <c r="B5247" s="55" t="s">
        <v>28</v>
      </c>
      <c r="C5247" s="55">
        <v>411</v>
      </c>
      <c r="D5247" s="54" t="s">
        <v>6774</v>
      </c>
      <c r="E5247" s="56">
        <v>0.25</v>
      </c>
      <c r="F5247" s="55">
        <v>33.417000000000002</v>
      </c>
      <c r="G5247" s="55">
        <v>33.335999999999999</v>
      </c>
      <c r="H5247" s="55">
        <v>27.332999999999998</v>
      </c>
    </row>
    <row r="5248" spans="1:8" x14ac:dyDescent="0.25">
      <c r="A5248" s="55">
        <v>2021</v>
      </c>
      <c r="B5248" s="55" t="s">
        <v>28</v>
      </c>
      <c r="C5248" s="55">
        <v>412</v>
      </c>
      <c r="D5248" s="54" t="s">
        <v>6774</v>
      </c>
      <c r="E5248" s="56">
        <v>0.29166666666666669</v>
      </c>
      <c r="F5248" s="55">
        <v>25.355</v>
      </c>
      <c r="G5248" s="55">
        <v>38.777999999999999</v>
      </c>
      <c r="H5248" s="55">
        <v>19.722000000000001</v>
      </c>
    </row>
    <row r="5249" spans="1:8" x14ac:dyDescent="0.25">
      <c r="A5249" s="55">
        <v>2021</v>
      </c>
      <c r="B5249" s="55" t="s">
        <v>28</v>
      </c>
      <c r="C5249" s="55">
        <v>413</v>
      </c>
      <c r="D5249" s="54" t="s">
        <v>6774</v>
      </c>
      <c r="E5249" s="56">
        <v>0.33333333333333331</v>
      </c>
      <c r="F5249" s="55">
        <v>17.558</v>
      </c>
      <c r="G5249" s="55">
        <v>47.316000000000003</v>
      </c>
      <c r="H5249" s="55">
        <v>14.481</v>
      </c>
    </row>
    <row r="5250" spans="1:8" x14ac:dyDescent="0.25">
      <c r="A5250" s="55">
        <v>2021</v>
      </c>
      <c r="B5250" s="55" t="s">
        <v>28</v>
      </c>
      <c r="C5250" s="55">
        <v>414</v>
      </c>
      <c r="D5250" s="54" t="s">
        <v>6774</v>
      </c>
      <c r="E5250" s="56">
        <v>0.375</v>
      </c>
      <c r="F5250" s="55">
        <v>15.007999999999999</v>
      </c>
      <c r="G5250" s="55">
        <v>56.399000000000001</v>
      </c>
      <c r="H5250" s="55">
        <v>12.896000000000001</v>
      </c>
    </row>
    <row r="5251" spans="1:8" x14ac:dyDescent="0.25">
      <c r="A5251" s="55">
        <v>2021</v>
      </c>
      <c r="B5251" s="55" t="s">
        <v>28</v>
      </c>
      <c r="C5251" s="55">
        <v>415</v>
      </c>
      <c r="D5251" s="54" t="s">
        <v>6774</v>
      </c>
      <c r="E5251" s="56">
        <v>0.41666666666666669</v>
      </c>
      <c r="F5251" s="55">
        <v>13.666</v>
      </c>
      <c r="G5251" s="55">
        <v>60.384</v>
      </c>
      <c r="H5251" s="55">
        <v>12.098000000000001</v>
      </c>
    </row>
    <row r="5252" spans="1:8" x14ac:dyDescent="0.25">
      <c r="A5252" s="55">
        <v>2021</v>
      </c>
      <c r="B5252" s="55" t="s">
        <v>28</v>
      </c>
      <c r="C5252" s="55">
        <v>416</v>
      </c>
      <c r="D5252" s="54" t="s">
        <v>6774</v>
      </c>
      <c r="E5252" s="56">
        <v>0.45833333333333331</v>
      </c>
      <c r="F5252" s="55">
        <v>12.823</v>
      </c>
      <c r="G5252" s="55">
        <v>65.412999999999997</v>
      </c>
      <c r="H5252" s="55">
        <v>11.247999999999999</v>
      </c>
    </row>
    <row r="5253" spans="1:8" x14ac:dyDescent="0.25">
      <c r="A5253" s="55">
        <v>2021</v>
      </c>
      <c r="B5253" s="55" t="s">
        <v>28</v>
      </c>
      <c r="C5253" s="55">
        <v>417</v>
      </c>
      <c r="D5253" s="54" t="s">
        <v>6774</v>
      </c>
      <c r="E5253" s="56">
        <v>0.5</v>
      </c>
      <c r="F5253" s="55">
        <v>12.05</v>
      </c>
      <c r="G5253" s="55">
        <v>68.161000000000001</v>
      </c>
      <c r="H5253" s="55">
        <v>10.394</v>
      </c>
    </row>
    <row r="5254" spans="1:8" x14ac:dyDescent="0.25">
      <c r="A5254" s="55">
        <v>2021</v>
      </c>
      <c r="B5254" s="55" t="s">
        <v>28</v>
      </c>
      <c r="C5254" s="55">
        <v>418</v>
      </c>
      <c r="D5254" s="54" t="s">
        <v>6775</v>
      </c>
      <c r="E5254" s="56">
        <v>0.54166666666666663</v>
      </c>
      <c r="F5254" s="55">
        <v>10.98</v>
      </c>
      <c r="G5254" s="55">
        <v>71.287999999999997</v>
      </c>
      <c r="H5254" s="55">
        <v>9.8789999999999996</v>
      </c>
    </row>
    <row r="5255" spans="1:8" x14ac:dyDescent="0.25">
      <c r="A5255" s="55">
        <v>2021</v>
      </c>
      <c r="B5255" s="55" t="s">
        <v>28</v>
      </c>
      <c r="C5255" s="55">
        <v>419</v>
      </c>
      <c r="D5255" s="54" t="s">
        <v>6775</v>
      </c>
      <c r="E5255" s="56">
        <v>0.58333333333333337</v>
      </c>
      <c r="F5255" s="55">
        <v>10.124000000000001</v>
      </c>
      <c r="G5255" s="55">
        <v>73.335999999999999</v>
      </c>
      <c r="H5255" s="55">
        <v>9.4849999999999994</v>
      </c>
    </row>
    <row r="5256" spans="1:8" x14ac:dyDescent="0.25">
      <c r="A5256" s="55">
        <v>2021</v>
      </c>
      <c r="B5256" s="55" t="s">
        <v>28</v>
      </c>
      <c r="C5256" s="55">
        <v>420</v>
      </c>
      <c r="D5256" s="54" t="s">
        <v>6775</v>
      </c>
      <c r="E5256" s="56">
        <v>0.625</v>
      </c>
      <c r="F5256" s="55">
        <v>9.1630000000000003</v>
      </c>
      <c r="G5256" s="55">
        <v>75.331999999999994</v>
      </c>
      <c r="H5256" s="55">
        <v>8.891</v>
      </c>
    </row>
    <row r="5257" spans="1:8" x14ac:dyDescent="0.25">
      <c r="A5257" s="55">
        <v>2021</v>
      </c>
      <c r="B5257" s="55" t="s">
        <v>28</v>
      </c>
      <c r="C5257" s="55">
        <v>421</v>
      </c>
      <c r="D5257" s="54" t="s">
        <v>6775</v>
      </c>
      <c r="E5257" s="56">
        <v>0.66666666666666663</v>
      </c>
      <c r="F5257" s="55">
        <v>9.2379999999999995</v>
      </c>
      <c r="G5257" s="55">
        <v>77.790000000000006</v>
      </c>
      <c r="H5257" s="55">
        <v>8.1449999999999996</v>
      </c>
    </row>
    <row r="5258" spans="1:8" x14ac:dyDescent="0.25">
      <c r="A5258" s="55">
        <v>2021</v>
      </c>
      <c r="B5258" s="55" t="s">
        <v>28</v>
      </c>
      <c r="C5258" s="55">
        <v>422</v>
      </c>
      <c r="D5258" s="54" t="s">
        <v>6775</v>
      </c>
      <c r="E5258" s="56">
        <v>0.70833333333333337</v>
      </c>
      <c r="F5258" s="55">
        <v>9.2379999999999995</v>
      </c>
      <c r="G5258" s="55">
        <v>79.504000000000005</v>
      </c>
      <c r="H5258" s="55">
        <v>8.07</v>
      </c>
    </row>
    <row r="5259" spans="1:8" x14ac:dyDescent="0.25">
      <c r="A5259" s="55">
        <v>2021</v>
      </c>
      <c r="B5259" s="55" t="s">
        <v>28</v>
      </c>
      <c r="C5259" s="55">
        <v>423</v>
      </c>
      <c r="D5259" s="54" t="s">
        <v>6775</v>
      </c>
      <c r="E5259" s="56">
        <v>0.75</v>
      </c>
      <c r="F5259" s="55">
        <v>8.6430000000000007</v>
      </c>
      <c r="G5259" s="55">
        <v>80.802999999999997</v>
      </c>
      <c r="H5259" s="55">
        <v>8.02</v>
      </c>
    </row>
    <row r="5260" spans="1:8" x14ac:dyDescent="0.25">
      <c r="A5260" s="55">
        <v>2021</v>
      </c>
      <c r="B5260" s="55" t="s">
        <v>28</v>
      </c>
      <c r="C5260" s="55">
        <v>424</v>
      </c>
      <c r="D5260" s="54" t="s">
        <v>6775</v>
      </c>
      <c r="E5260" s="56">
        <v>0.79166666666666663</v>
      </c>
      <c r="F5260" s="55">
        <v>8.2949999999999999</v>
      </c>
      <c r="G5260" s="55">
        <v>80.644999999999996</v>
      </c>
      <c r="H5260" s="55">
        <v>7.97</v>
      </c>
    </row>
    <row r="5261" spans="1:8" x14ac:dyDescent="0.25">
      <c r="A5261" s="55">
        <v>2021</v>
      </c>
      <c r="B5261" s="55" t="s">
        <v>28</v>
      </c>
      <c r="C5261" s="55">
        <v>425</v>
      </c>
      <c r="D5261" s="54" t="s">
        <v>6775</v>
      </c>
      <c r="E5261" s="56">
        <v>0.83333333333333337</v>
      </c>
      <c r="F5261" s="55">
        <v>8.7919999999999998</v>
      </c>
      <c r="G5261" s="55">
        <v>81.668999999999997</v>
      </c>
      <c r="H5261" s="55">
        <v>8.7420000000000009</v>
      </c>
    </row>
    <row r="5262" spans="1:8" x14ac:dyDescent="0.25">
      <c r="A5262" s="55">
        <v>2021</v>
      </c>
      <c r="B5262" s="55" t="s">
        <v>28</v>
      </c>
      <c r="C5262" s="55">
        <v>426</v>
      </c>
      <c r="D5262" s="54" t="s">
        <v>6775</v>
      </c>
      <c r="E5262" s="56">
        <v>0.875</v>
      </c>
      <c r="F5262" s="55">
        <v>13.666</v>
      </c>
      <c r="G5262" s="55">
        <v>77.739999999999995</v>
      </c>
      <c r="H5262" s="55">
        <v>14.553000000000001</v>
      </c>
    </row>
    <row r="5263" spans="1:8" x14ac:dyDescent="0.25">
      <c r="A5263" s="55">
        <v>2021</v>
      </c>
      <c r="B5263" s="55" t="s">
        <v>28</v>
      </c>
      <c r="C5263" s="55">
        <v>427</v>
      </c>
      <c r="D5263" s="54" t="s">
        <v>6775</v>
      </c>
      <c r="E5263" s="56">
        <v>0.91666666666666663</v>
      </c>
      <c r="F5263" s="55">
        <v>17.582000000000001</v>
      </c>
      <c r="G5263" s="55">
        <v>69.504000000000005</v>
      </c>
      <c r="H5263" s="55">
        <v>16.795999999999999</v>
      </c>
    </row>
    <row r="5264" spans="1:8" x14ac:dyDescent="0.25">
      <c r="A5264" s="55">
        <v>2021</v>
      </c>
      <c r="B5264" s="55" t="s">
        <v>28</v>
      </c>
      <c r="C5264" s="55">
        <v>428</v>
      </c>
      <c r="D5264" s="54" t="s">
        <v>6775</v>
      </c>
      <c r="E5264" s="56">
        <v>0.95833333333333337</v>
      </c>
      <c r="F5264" s="55">
        <v>19.888000000000002</v>
      </c>
      <c r="G5264" s="55">
        <v>65.325999999999993</v>
      </c>
      <c r="H5264" s="55">
        <v>19.388999999999999</v>
      </c>
    </row>
    <row r="5265" spans="1:8" x14ac:dyDescent="0.25">
      <c r="A5265" s="55">
        <v>2021</v>
      </c>
      <c r="B5265" s="55" t="s">
        <v>28</v>
      </c>
      <c r="C5265" s="55">
        <v>429</v>
      </c>
      <c r="D5265" s="54" t="s">
        <v>6775</v>
      </c>
      <c r="E5265" s="56">
        <v>0.54166666666666696</v>
      </c>
      <c r="F5265" s="55">
        <v>21.724</v>
      </c>
      <c r="G5265" s="55">
        <v>62.151000000000003</v>
      </c>
      <c r="H5265" s="55">
        <v>21.509</v>
      </c>
    </row>
    <row r="5266" spans="1:8" x14ac:dyDescent="0.25">
      <c r="A5266" s="55">
        <v>2021</v>
      </c>
      <c r="B5266" s="55" t="s">
        <v>28</v>
      </c>
      <c r="C5266" s="55">
        <v>430</v>
      </c>
      <c r="D5266" s="54" t="s">
        <v>6775</v>
      </c>
      <c r="E5266" s="56">
        <v>0.58333333333333304</v>
      </c>
      <c r="F5266" s="55">
        <v>29.864999999999998</v>
      </c>
      <c r="G5266" s="55">
        <v>46.31</v>
      </c>
      <c r="H5266" s="55">
        <v>26.989000000000001</v>
      </c>
    </row>
    <row r="5267" spans="1:8" x14ac:dyDescent="0.25">
      <c r="A5267" s="55">
        <v>2021</v>
      </c>
      <c r="B5267" s="55" t="s">
        <v>28</v>
      </c>
      <c r="C5267" s="55">
        <v>431</v>
      </c>
      <c r="D5267" s="54" t="s">
        <v>6775</v>
      </c>
      <c r="E5267" s="56">
        <v>0.625</v>
      </c>
      <c r="F5267" s="55">
        <v>36.470999999999997</v>
      </c>
      <c r="G5267" s="55">
        <v>38.811</v>
      </c>
      <c r="H5267" s="55">
        <v>39.036000000000001</v>
      </c>
    </row>
    <row r="5268" spans="1:8" x14ac:dyDescent="0.25">
      <c r="A5268" s="55">
        <v>2021</v>
      </c>
      <c r="B5268" s="55" t="s">
        <v>28</v>
      </c>
      <c r="C5268" s="55">
        <v>432</v>
      </c>
      <c r="D5268" s="54" t="s">
        <v>6775</v>
      </c>
      <c r="E5268" s="56">
        <v>0.66666666666666696</v>
      </c>
      <c r="F5268" s="55">
        <v>39.515999999999998</v>
      </c>
      <c r="G5268" s="55">
        <v>34.814999999999998</v>
      </c>
      <c r="H5268" s="55">
        <v>34.81</v>
      </c>
    </row>
    <row r="5269" spans="1:8" x14ac:dyDescent="0.25">
      <c r="A5269" s="55">
        <v>2021</v>
      </c>
      <c r="B5269" s="55" t="s">
        <v>28</v>
      </c>
      <c r="C5269" s="55">
        <v>433</v>
      </c>
      <c r="D5269" s="54" t="s">
        <v>6775</v>
      </c>
      <c r="E5269" s="56">
        <v>0.70833333333333304</v>
      </c>
      <c r="F5269" s="55">
        <v>33.652000000000001</v>
      </c>
      <c r="G5269" s="55">
        <v>34.622</v>
      </c>
      <c r="H5269" s="55">
        <v>24.242999999999999</v>
      </c>
    </row>
    <row r="5270" spans="1:8" x14ac:dyDescent="0.25">
      <c r="A5270" s="55">
        <v>2021</v>
      </c>
      <c r="B5270" s="55" t="s">
        <v>28</v>
      </c>
      <c r="C5270" s="55">
        <v>434</v>
      </c>
      <c r="D5270" s="54" t="s">
        <v>6775</v>
      </c>
      <c r="E5270" s="56">
        <v>0.75</v>
      </c>
      <c r="F5270" s="55">
        <v>28.32</v>
      </c>
      <c r="G5270" s="55">
        <v>36.584000000000003</v>
      </c>
      <c r="H5270" s="55">
        <v>20.698</v>
      </c>
    </row>
    <row r="5271" spans="1:8" x14ac:dyDescent="0.25">
      <c r="A5271" s="55">
        <v>2021</v>
      </c>
      <c r="B5271" s="55" t="s">
        <v>28</v>
      </c>
      <c r="C5271" s="55">
        <v>435</v>
      </c>
      <c r="D5271" s="54" t="s">
        <v>6775</v>
      </c>
      <c r="E5271" s="56">
        <v>0.79166666666666696</v>
      </c>
      <c r="F5271" s="55">
        <v>26.378</v>
      </c>
      <c r="G5271" s="55">
        <v>39.973999999999997</v>
      </c>
      <c r="H5271" s="55">
        <v>21.294</v>
      </c>
    </row>
    <row r="5272" spans="1:8" x14ac:dyDescent="0.25">
      <c r="A5272" s="55">
        <v>2021</v>
      </c>
      <c r="B5272" s="55" t="s">
        <v>28</v>
      </c>
      <c r="C5272" s="55">
        <v>436</v>
      </c>
      <c r="D5272" s="54" t="s">
        <v>6775</v>
      </c>
      <c r="E5272" s="56">
        <v>0.83333333333333304</v>
      </c>
      <c r="F5272" s="55">
        <v>19.032</v>
      </c>
      <c r="G5272" s="55">
        <v>45.859000000000002</v>
      </c>
      <c r="H5272" s="55">
        <v>14.984</v>
      </c>
    </row>
    <row r="5273" spans="1:8" x14ac:dyDescent="0.25">
      <c r="A5273" s="55">
        <v>2021</v>
      </c>
      <c r="B5273" s="55" t="s">
        <v>28</v>
      </c>
      <c r="C5273" s="55">
        <v>437</v>
      </c>
      <c r="D5273" s="54" t="s">
        <v>6775</v>
      </c>
      <c r="E5273" s="56">
        <v>0.875</v>
      </c>
      <c r="F5273" s="55">
        <v>14.792</v>
      </c>
      <c r="G5273" s="55">
        <v>53.234999999999999</v>
      </c>
      <c r="H5273" s="55">
        <v>12.074</v>
      </c>
    </row>
    <row r="5274" spans="1:8" x14ac:dyDescent="0.25">
      <c r="A5274" s="55">
        <v>2021</v>
      </c>
      <c r="B5274" s="55" t="s">
        <v>28</v>
      </c>
      <c r="C5274" s="55">
        <v>438</v>
      </c>
      <c r="D5274" s="54" t="s">
        <v>6775</v>
      </c>
      <c r="E5274" s="56">
        <v>0.91666666666666696</v>
      </c>
      <c r="F5274" s="55">
        <v>13.087999999999999</v>
      </c>
      <c r="G5274" s="55">
        <v>60.793999999999997</v>
      </c>
      <c r="H5274" s="55">
        <v>11.273</v>
      </c>
    </row>
    <row r="5275" spans="1:8" x14ac:dyDescent="0.25">
      <c r="A5275" s="55">
        <v>2021</v>
      </c>
      <c r="B5275" s="55" t="s">
        <v>28</v>
      </c>
      <c r="C5275" s="55">
        <v>439</v>
      </c>
      <c r="D5275" s="54" t="s">
        <v>6775</v>
      </c>
      <c r="E5275" s="56">
        <v>0.95833333333333304</v>
      </c>
      <c r="F5275" s="55">
        <v>13.137</v>
      </c>
      <c r="G5275" s="55">
        <v>63.277000000000001</v>
      </c>
      <c r="H5275" s="55">
        <v>12.678000000000001</v>
      </c>
    </row>
    <row r="5276" spans="1:8" x14ac:dyDescent="0.25">
      <c r="A5276" s="55">
        <v>2021</v>
      </c>
      <c r="B5276" s="55" t="s">
        <v>28</v>
      </c>
      <c r="C5276" s="55">
        <v>440</v>
      </c>
      <c r="D5276" s="54" t="s">
        <v>6775</v>
      </c>
      <c r="E5276" s="56">
        <v>0</v>
      </c>
      <c r="F5276" s="55">
        <v>12.000999999999999</v>
      </c>
      <c r="G5276" s="55">
        <v>65.644000000000005</v>
      </c>
      <c r="H5276" s="55">
        <v>10.663</v>
      </c>
    </row>
    <row r="5277" spans="1:8" x14ac:dyDescent="0.25">
      <c r="A5277" s="55">
        <v>2021</v>
      </c>
      <c r="B5277" s="55" t="s">
        <v>28</v>
      </c>
      <c r="C5277" s="55">
        <v>441</v>
      </c>
      <c r="D5277" s="54" t="s">
        <v>6775</v>
      </c>
      <c r="E5277" s="56">
        <v>4.1666666666666664E-2</v>
      </c>
      <c r="F5277" s="55">
        <v>11.321</v>
      </c>
      <c r="G5277" s="55">
        <v>69.168999999999997</v>
      </c>
      <c r="H5277" s="55">
        <v>10.148999999999999</v>
      </c>
    </row>
    <row r="5278" spans="1:8" x14ac:dyDescent="0.25">
      <c r="A5278" s="55">
        <v>2021</v>
      </c>
      <c r="B5278" s="55" t="s">
        <v>28</v>
      </c>
      <c r="C5278" s="55">
        <v>442</v>
      </c>
      <c r="D5278" s="54" t="s">
        <v>6776</v>
      </c>
      <c r="E5278" s="56">
        <v>8.3333333333333329E-2</v>
      </c>
      <c r="F5278" s="55">
        <v>10.686999999999999</v>
      </c>
      <c r="G5278" s="55">
        <v>73.784999999999997</v>
      </c>
      <c r="H5278" s="55">
        <v>9.2870000000000008</v>
      </c>
    </row>
    <row r="5279" spans="1:8" x14ac:dyDescent="0.25">
      <c r="A5279" s="55">
        <v>2021</v>
      </c>
      <c r="B5279" s="55" t="s">
        <v>28</v>
      </c>
      <c r="C5279" s="55">
        <v>443</v>
      </c>
      <c r="D5279" s="54" t="s">
        <v>6776</v>
      </c>
      <c r="E5279" s="56">
        <v>0.125</v>
      </c>
      <c r="F5279" s="55">
        <v>9.7059999999999995</v>
      </c>
      <c r="G5279" s="55">
        <v>76.436999999999998</v>
      </c>
      <c r="H5279" s="55">
        <v>8.8409999999999993</v>
      </c>
    </row>
    <row r="5280" spans="1:8" x14ac:dyDescent="0.25">
      <c r="A5280" s="55">
        <v>2021</v>
      </c>
      <c r="B5280" s="55" t="s">
        <v>28</v>
      </c>
      <c r="C5280" s="55">
        <v>444</v>
      </c>
      <c r="D5280" s="54" t="s">
        <v>6776</v>
      </c>
      <c r="E5280" s="56">
        <v>0.16666666666666666</v>
      </c>
      <c r="F5280" s="55">
        <v>9.3360000000000003</v>
      </c>
      <c r="G5280" s="55">
        <v>78.765000000000001</v>
      </c>
      <c r="H5280" s="55">
        <v>8.3439999999999994</v>
      </c>
    </row>
    <row r="5281" spans="1:8" x14ac:dyDescent="0.25">
      <c r="A5281" s="55">
        <v>2021</v>
      </c>
      <c r="B5281" s="55" t="s">
        <v>28</v>
      </c>
      <c r="C5281" s="55">
        <v>445</v>
      </c>
      <c r="D5281" s="54" t="s">
        <v>6776</v>
      </c>
      <c r="E5281" s="56">
        <v>0.20833333333333334</v>
      </c>
      <c r="F5281" s="55">
        <v>9.3360000000000003</v>
      </c>
      <c r="G5281" s="55">
        <v>80.58</v>
      </c>
      <c r="H5281" s="55">
        <v>7.97</v>
      </c>
    </row>
    <row r="5282" spans="1:8" x14ac:dyDescent="0.25">
      <c r="A5282" s="55">
        <v>2021</v>
      </c>
      <c r="B5282" s="55" t="s">
        <v>28</v>
      </c>
      <c r="C5282" s="55">
        <v>446</v>
      </c>
      <c r="D5282" s="54" t="s">
        <v>6776</v>
      </c>
      <c r="E5282" s="56">
        <v>0.25</v>
      </c>
      <c r="F5282" s="55">
        <v>8.3439999999999994</v>
      </c>
      <c r="G5282" s="55">
        <v>80.387</v>
      </c>
      <c r="H5282" s="55">
        <v>7.0149999999999997</v>
      </c>
    </row>
    <row r="5283" spans="1:8" x14ac:dyDescent="0.25">
      <c r="A5283" s="55">
        <v>2021</v>
      </c>
      <c r="B5283" s="55" t="s">
        <v>28</v>
      </c>
      <c r="C5283" s="55">
        <v>447</v>
      </c>
      <c r="D5283" s="54" t="s">
        <v>6776</v>
      </c>
      <c r="E5283" s="56">
        <v>0.29166666666666669</v>
      </c>
      <c r="F5283" s="55">
        <v>7.5190000000000001</v>
      </c>
      <c r="G5283" s="55">
        <v>81.727999999999994</v>
      </c>
      <c r="H5283" s="55">
        <v>6.8129999999999997</v>
      </c>
    </row>
    <row r="5284" spans="1:8" x14ac:dyDescent="0.25">
      <c r="A5284" s="55">
        <v>2021</v>
      </c>
      <c r="B5284" s="55" t="s">
        <v>28</v>
      </c>
      <c r="C5284" s="55">
        <v>448</v>
      </c>
      <c r="D5284" s="54" t="s">
        <v>6776</v>
      </c>
      <c r="E5284" s="56">
        <v>0.33333333333333331</v>
      </c>
      <c r="F5284" s="55">
        <v>6.7370000000000001</v>
      </c>
      <c r="G5284" s="55">
        <v>82.320999999999998</v>
      </c>
      <c r="H5284" s="55">
        <v>5.9749999999999996</v>
      </c>
    </row>
    <row r="5285" spans="1:8" x14ac:dyDescent="0.25">
      <c r="A5285" s="55">
        <v>2021</v>
      </c>
      <c r="B5285" s="55" t="s">
        <v>28</v>
      </c>
      <c r="C5285" s="55">
        <v>449</v>
      </c>
      <c r="D5285" s="54" t="s">
        <v>6776</v>
      </c>
      <c r="E5285" s="56">
        <v>0.375</v>
      </c>
      <c r="F5285" s="55">
        <v>9.6319999999999997</v>
      </c>
      <c r="G5285" s="55">
        <v>81.563000000000002</v>
      </c>
      <c r="H5285" s="55">
        <v>7.0149999999999997</v>
      </c>
    </row>
    <row r="5286" spans="1:8" x14ac:dyDescent="0.25">
      <c r="A5286" s="55">
        <v>2021</v>
      </c>
      <c r="B5286" s="55" t="s">
        <v>28</v>
      </c>
      <c r="C5286" s="55">
        <v>450</v>
      </c>
      <c r="D5286" s="54" t="s">
        <v>6776</v>
      </c>
      <c r="E5286" s="56">
        <v>0.41666666666666669</v>
      </c>
      <c r="F5286" s="55">
        <v>21.126999999999999</v>
      </c>
      <c r="G5286" s="55">
        <v>59.134999999999998</v>
      </c>
      <c r="H5286" s="55">
        <v>14.84</v>
      </c>
    </row>
    <row r="5287" spans="1:8" x14ac:dyDescent="0.25">
      <c r="A5287" s="55">
        <v>2021</v>
      </c>
      <c r="B5287" s="55" t="s">
        <v>28</v>
      </c>
      <c r="C5287" s="55">
        <v>451</v>
      </c>
      <c r="D5287" s="54" t="s">
        <v>6776</v>
      </c>
      <c r="E5287" s="56">
        <v>0.45833333333333331</v>
      </c>
      <c r="F5287" s="55">
        <v>29.29</v>
      </c>
      <c r="G5287" s="55">
        <v>44.244</v>
      </c>
      <c r="H5287" s="55">
        <v>29.114999999999998</v>
      </c>
    </row>
    <row r="5288" spans="1:8" x14ac:dyDescent="0.25">
      <c r="A5288" s="55">
        <v>2021</v>
      </c>
      <c r="B5288" s="55" t="s">
        <v>28</v>
      </c>
      <c r="C5288" s="55">
        <v>452</v>
      </c>
      <c r="D5288" s="54" t="s">
        <v>6776</v>
      </c>
      <c r="E5288" s="56">
        <v>0.5</v>
      </c>
      <c r="F5288" s="55">
        <v>36.119</v>
      </c>
      <c r="G5288" s="55">
        <v>33.749000000000002</v>
      </c>
      <c r="H5288" s="55">
        <v>34.624000000000002</v>
      </c>
    </row>
    <row r="5289" spans="1:8" x14ac:dyDescent="0.25">
      <c r="A5289" s="55">
        <v>2021</v>
      </c>
      <c r="B5289" s="55" t="s">
        <v>28</v>
      </c>
      <c r="C5289" s="55">
        <v>453</v>
      </c>
      <c r="D5289" s="54" t="s">
        <v>6776</v>
      </c>
      <c r="E5289" s="56">
        <v>0.54166666666666663</v>
      </c>
      <c r="F5289" s="55">
        <v>39.46</v>
      </c>
      <c r="G5289" s="55">
        <v>26.337</v>
      </c>
      <c r="H5289" s="55">
        <v>34.070999999999998</v>
      </c>
    </row>
    <row r="5290" spans="1:8" x14ac:dyDescent="0.25">
      <c r="A5290" s="55">
        <v>2021</v>
      </c>
      <c r="B5290" s="55" t="s">
        <v>28</v>
      </c>
      <c r="C5290" s="55">
        <v>454</v>
      </c>
      <c r="D5290" s="54" t="s">
        <v>6776</v>
      </c>
      <c r="E5290" s="56">
        <v>0.58333333333333337</v>
      </c>
      <c r="F5290" s="55">
        <v>41.530999999999999</v>
      </c>
      <c r="G5290" s="55">
        <v>22.913</v>
      </c>
      <c r="H5290" s="55">
        <v>37.618000000000002</v>
      </c>
    </row>
    <row r="5291" spans="1:8" x14ac:dyDescent="0.25">
      <c r="A5291" s="55">
        <v>2021</v>
      </c>
      <c r="B5291" s="55" t="s">
        <v>28</v>
      </c>
      <c r="C5291" s="55">
        <v>455</v>
      </c>
      <c r="D5291" s="54" t="s">
        <v>6776</v>
      </c>
      <c r="E5291" s="56">
        <v>0.625</v>
      </c>
      <c r="F5291" s="55">
        <v>37.343000000000004</v>
      </c>
      <c r="G5291" s="55">
        <v>25.233000000000001</v>
      </c>
      <c r="H5291" s="55">
        <v>29.015000000000001</v>
      </c>
    </row>
    <row r="5292" spans="1:8" x14ac:dyDescent="0.25">
      <c r="A5292" s="55">
        <v>2021</v>
      </c>
      <c r="B5292" s="55" t="s">
        <v>28</v>
      </c>
      <c r="C5292" s="55">
        <v>456</v>
      </c>
      <c r="D5292" s="54" t="s">
        <v>6776</v>
      </c>
      <c r="E5292" s="56">
        <v>0.66666666666666663</v>
      </c>
      <c r="F5292" s="55">
        <v>38.840000000000003</v>
      </c>
      <c r="G5292" s="55">
        <v>26.574999999999999</v>
      </c>
      <c r="H5292" s="55">
        <v>36.335000000000001</v>
      </c>
    </row>
    <row r="5293" spans="1:8" x14ac:dyDescent="0.25">
      <c r="A5293" s="55">
        <v>2021</v>
      </c>
      <c r="B5293" s="55" t="s">
        <v>28</v>
      </c>
      <c r="C5293" s="55">
        <v>457</v>
      </c>
      <c r="D5293" s="54" t="s">
        <v>6776</v>
      </c>
      <c r="E5293" s="56">
        <v>0.70833333333333337</v>
      </c>
      <c r="F5293" s="55">
        <v>35.582000000000001</v>
      </c>
      <c r="G5293" s="55">
        <v>27.285</v>
      </c>
      <c r="H5293" s="55">
        <v>20.888999999999999</v>
      </c>
    </row>
    <row r="5294" spans="1:8" x14ac:dyDescent="0.25">
      <c r="A5294" s="55">
        <v>2021</v>
      </c>
      <c r="B5294" s="55" t="s">
        <v>28</v>
      </c>
      <c r="C5294" s="55">
        <v>458</v>
      </c>
      <c r="D5294" s="54" t="s">
        <v>6776</v>
      </c>
      <c r="E5294" s="56">
        <v>0.75</v>
      </c>
      <c r="F5294" s="55">
        <v>35.021999999999998</v>
      </c>
      <c r="G5294" s="55">
        <v>28.116</v>
      </c>
      <c r="H5294" s="55">
        <v>26.036000000000001</v>
      </c>
    </row>
    <row r="5295" spans="1:8" x14ac:dyDescent="0.25">
      <c r="A5295" s="55">
        <v>2021</v>
      </c>
      <c r="B5295" s="55" t="s">
        <v>28</v>
      </c>
      <c r="C5295" s="55">
        <v>459</v>
      </c>
      <c r="D5295" s="54" t="s">
        <v>6776</v>
      </c>
      <c r="E5295" s="56">
        <v>0.79166666666666663</v>
      </c>
      <c r="F5295" s="55">
        <v>29.940999999999999</v>
      </c>
      <c r="G5295" s="55">
        <v>33.908999999999999</v>
      </c>
      <c r="H5295" s="55">
        <v>22.657</v>
      </c>
    </row>
    <row r="5296" spans="1:8" x14ac:dyDescent="0.25">
      <c r="A5296" s="55">
        <v>2021</v>
      </c>
      <c r="B5296" s="55" t="s">
        <v>28</v>
      </c>
      <c r="C5296" s="55">
        <v>460</v>
      </c>
      <c r="D5296" s="54" t="s">
        <v>6776</v>
      </c>
      <c r="E5296" s="56">
        <v>0.83333333333333337</v>
      </c>
      <c r="F5296" s="55">
        <v>23.521000000000001</v>
      </c>
      <c r="G5296" s="55">
        <v>43.22</v>
      </c>
      <c r="H5296" s="55">
        <v>17.937999999999999</v>
      </c>
    </row>
    <row r="5297" spans="1:8" x14ac:dyDescent="0.25">
      <c r="A5297" s="55">
        <v>2021</v>
      </c>
      <c r="B5297" s="55" t="s">
        <v>28</v>
      </c>
      <c r="C5297" s="55">
        <v>461</v>
      </c>
      <c r="D5297" s="54" t="s">
        <v>6776</v>
      </c>
      <c r="E5297" s="56">
        <v>0.875</v>
      </c>
      <c r="F5297" s="55">
        <v>16.558</v>
      </c>
      <c r="G5297" s="55">
        <v>51.268999999999998</v>
      </c>
      <c r="H5297" s="55">
        <v>12.992000000000001</v>
      </c>
    </row>
    <row r="5298" spans="1:8" x14ac:dyDescent="0.25">
      <c r="A5298" s="55">
        <v>2021</v>
      </c>
      <c r="B5298" s="55" t="s">
        <v>28</v>
      </c>
      <c r="C5298" s="55">
        <v>462</v>
      </c>
      <c r="D5298" s="54" t="s">
        <v>6776</v>
      </c>
      <c r="E5298" s="56">
        <v>0.91666666666666663</v>
      </c>
      <c r="F5298" s="55">
        <v>14.17</v>
      </c>
      <c r="G5298" s="55">
        <v>55.698</v>
      </c>
      <c r="H5298" s="55">
        <v>11.613</v>
      </c>
    </row>
    <row r="5299" spans="1:8" x14ac:dyDescent="0.25">
      <c r="A5299" s="55">
        <v>2021</v>
      </c>
      <c r="B5299" s="55" t="s">
        <v>28</v>
      </c>
      <c r="C5299" s="55">
        <v>463</v>
      </c>
      <c r="D5299" s="54" t="s">
        <v>6776</v>
      </c>
      <c r="E5299" s="56">
        <v>0.95833333333333337</v>
      </c>
      <c r="F5299" s="55">
        <v>13.087999999999999</v>
      </c>
      <c r="G5299" s="55">
        <v>59.250999999999998</v>
      </c>
      <c r="H5299" s="55">
        <v>11.224</v>
      </c>
    </row>
    <row r="5300" spans="1:8" x14ac:dyDescent="0.25">
      <c r="A5300" s="55">
        <v>2021</v>
      </c>
      <c r="B5300" s="55" t="s">
        <v>28</v>
      </c>
      <c r="C5300" s="55">
        <v>464</v>
      </c>
      <c r="D5300" s="54" t="s">
        <v>6776</v>
      </c>
      <c r="E5300" s="56">
        <v>0.54166666666666696</v>
      </c>
      <c r="F5300" s="55">
        <v>12.195</v>
      </c>
      <c r="G5300" s="55">
        <v>61.679000000000002</v>
      </c>
      <c r="H5300" s="55">
        <v>10.32</v>
      </c>
    </row>
    <row r="5301" spans="1:8" x14ac:dyDescent="0.25">
      <c r="A5301" s="55">
        <v>2021</v>
      </c>
      <c r="B5301" s="55" t="s">
        <v>28</v>
      </c>
      <c r="C5301" s="55">
        <v>465</v>
      </c>
      <c r="D5301" s="54" t="s">
        <v>6776</v>
      </c>
      <c r="E5301" s="56">
        <v>0.58333333333333304</v>
      </c>
      <c r="F5301" s="55">
        <v>11.977</v>
      </c>
      <c r="G5301" s="55">
        <v>64.45</v>
      </c>
      <c r="H5301" s="55">
        <v>10.198</v>
      </c>
    </row>
    <row r="5302" spans="1:8" x14ac:dyDescent="0.25">
      <c r="A5302" s="55">
        <v>2021</v>
      </c>
      <c r="B5302" s="55" t="s">
        <v>28</v>
      </c>
      <c r="C5302" s="55">
        <v>466</v>
      </c>
      <c r="D5302" s="54" t="s">
        <v>6777</v>
      </c>
      <c r="E5302" s="56">
        <v>0.625</v>
      </c>
      <c r="F5302" s="55">
        <v>11.856</v>
      </c>
      <c r="G5302" s="55">
        <v>66.802999999999997</v>
      </c>
      <c r="H5302" s="55">
        <v>10.051</v>
      </c>
    </row>
    <row r="5303" spans="1:8" x14ac:dyDescent="0.25">
      <c r="A5303" s="55">
        <v>2021</v>
      </c>
      <c r="B5303" s="55" t="s">
        <v>28</v>
      </c>
      <c r="C5303" s="55">
        <v>467</v>
      </c>
      <c r="D5303" s="54" t="s">
        <v>6777</v>
      </c>
      <c r="E5303" s="56">
        <v>0.66666666666666696</v>
      </c>
      <c r="F5303" s="55">
        <v>11.37</v>
      </c>
      <c r="G5303" s="55">
        <v>72.603999999999999</v>
      </c>
      <c r="H5303" s="55">
        <v>9.8049999999999997</v>
      </c>
    </row>
    <row r="5304" spans="1:8" x14ac:dyDescent="0.25">
      <c r="A5304" s="55">
        <v>2021</v>
      </c>
      <c r="B5304" s="55" t="s">
        <v>28</v>
      </c>
      <c r="C5304" s="55">
        <v>468</v>
      </c>
      <c r="D5304" s="54" t="s">
        <v>6777</v>
      </c>
      <c r="E5304" s="56">
        <v>0.70833333333333304</v>
      </c>
      <c r="F5304" s="55">
        <v>10.345000000000001</v>
      </c>
      <c r="G5304" s="55">
        <v>75.549000000000007</v>
      </c>
      <c r="H5304" s="55">
        <v>8.9410000000000007</v>
      </c>
    </row>
    <row r="5305" spans="1:8" x14ac:dyDescent="0.25">
      <c r="A5305" s="55">
        <v>2021</v>
      </c>
      <c r="B5305" s="55" t="s">
        <v>28</v>
      </c>
      <c r="C5305" s="55">
        <v>469</v>
      </c>
      <c r="D5305" s="54" t="s">
        <v>6777</v>
      </c>
      <c r="E5305" s="56">
        <v>0.75</v>
      </c>
      <c r="F5305" s="55">
        <v>10.1</v>
      </c>
      <c r="G5305" s="55">
        <v>78.822000000000003</v>
      </c>
      <c r="H5305" s="55">
        <v>8.6180000000000003</v>
      </c>
    </row>
    <row r="5306" spans="1:8" x14ac:dyDescent="0.25">
      <c r="A5306" s="55">
        <v>2021</v>
      </c>
      <c r="B5306" s="55" t="s">
        <v>28</v>
      </c>
      <c r="C5306" s="55">
        <v>470</v>
      </c>
      <c r="D5306" s="54" t="s">
        <v>6777</v>
      </c>
      <c r="E5306" s="56">
        <v>0.79166666666666696</v>
      </c>
      <c r="F5306" s="55">
        <v>9.3119999999999994</v>
      </c>
      <c r="G5306" s="55">
        <v>79.953999999999994</v>
      </c>
      <c r="H5306" s="55">
        <v>8.5429999999999993</v>
      </c>
    </row>
    <row r="5307" spans="1:8" x14ac:dyDescent="0.25">
      <c r="A5307" s="55">
        <v>2021</v>
      </c>
      <c r="B5307" s="55" t="s">
        <v>28</v>
      </c>
      <c r="C5307" s="55">
        <v>471</v>
      </c>
      <c r="D5307" s="54" t="s">
        <v>6777</v>
      </c>
      <c r="E5307" s="56">
        <v>0.83333333333333304</v>
      </c>
      <c r="F5307" s="55">
        <v>10.222</v>
      </c>
      <c r="G5307" s="55">
        <v>80.75</v>
      </c>
      <c r="H5307" s="55">
        <v>8.7420000000000009</v>
      </c>
    </row>
    <row r="5308" spans="1:8" x14ac:dyDescent="0.25">
      <c r="A5308" s="55">
        <v>2021</v>
      </c>
      <c r="B5308" s="55" t="s">
        <v>28</v>
      </c>
      <c r="C5308" s="55">
        <v>472</v>
      </c>
      <c r="D5308" s="54" t="s">
        <v>6777</v>
      </c>
      <c r="E5308" s="56">
        <v>0.875</v>
      </c>
      <c r="F5308" s="55">
        <v>9.0150000000000006</v>
      </c>
      <c r="G5308" s="55">
        <v>79.968999999999994</v>
      </c>
      <c r="H5308" s="55">
        <v>8.27</v>
      </c>
    </row>
    <row r="5309" spans="1:8" x14ac:dyDescent="0.25">
      <c r="A5309" s="55">
        <v>2021</v>
      </c>
      <c r="B5309" s="55" t="s">
        <v>28</v>
      </c>
      <c r="C5309" s="55">
        <v>473</v>
      </c>
      <c r="D5309" s="54" t="s">
        <v>6777</v>
      </c>
      <c r="E5309" s="56">
        <v>0.91666666666666696</v>
      </c>
      <c r="F5309" s="55">
        <v>12.388999999999999</v>
      </c>
      <c r="G5309" s="55">
        <v>78.768000000000001</v>
      </c>
      <c r="H5309" s="55">
        <v>8.6180000000000003</v>
      </c>
    </row>
    <row r="5310" spans="1:8" x14ac:dyDescent="0.25">
      <c r="A5310" s="55">
        <v>2021</v>
      </c>
      <c r="B5310" s="55" t="s">
        <v>28</v>
      </c>
      <c r="C5310" s="55">
        <v>474</v>
      </c>
      <c r="D5310" s="54" t="s">
        <v>6777</v>
      </c>
      <c r="E5310" s="56">
        <v>0.95833333333333304</v>
      </c>
      <c r="F5310" s="55">
        <v>23.689</v>
      </c>
      <c r="G5310" s="55">
        <v>57.343000000000004</v>
      </c>
      <c r="H5310" s="55">
        <v>16.844000000000001</v>
      </c>
    </row>
    <row r="5311" spans="1:8" x14ac:dyDescent="0.25">
      <c r="A5311" s="55">
        <v>2021</v>
      </c>
      <c r="B5311" s="55" t="s">
        <v>28</v>
      </c>
      <c r="C5311" s="55">
        <v>475</v>
      </c>
      <c r="D5311" s="54" t="s">
        <v>6777</v>
      </c>
      <c r="E5311" s="56">
        <v>0</v>
      </c>
      <c r="F5311" s="55">
        <v>30.419</v>
      </c>
      <c r="G5311" s="55">
        <v>43.320999999999998</v>
      </c>
      <c r="H5311" s="55">
        <v>28.443999999999999</v>
      </c>
    </row>
    <row r="5312" spans="1:8" x14ac:dyDescent="0.25">
      <c r="A5312" s="55">
        <v>2021</v>
      </c>
      <c r="B5312" s="55" t="s">
        <v>28</v>
      </c>
      <c r="C5312" s="55">
        <v>476</v>
      </c>
      <c r="D5312" s="54" t="s">
        <v>6777</v>
      </c>
      <c r="E5312" s="56">
        <v>4.1666666666666664E-2</v>
      </c>
      <c r="F5312" s="55">
        <v>36.905000000000001</v>
      </c>
      <c r="G5312" s="55">
        <v>34.576999999999998</v>
      </c>
      <c r="H5312" s="55">
        <v>36.173000000000002</v>
      </c>
    </row>
    <row r="5313" spans="1:8" x14ac:dyDescent="0.25">
      <c r="A5313" s="55">
        <v>2021</v>
      </c>
      <c r="B5313" s="55" t="s">
        <v>28</v>
      </c>
      <c r="C5313" s="55">
        <v>477</v>
      </c>
      <c r="D5313" s="54" t="s">
        <v>6777</v>
      </c>
      <c r="E5313" s="56">
        <v>8.3333333333333329E-2</v>
      </c>
      <c r="F5313" s="55">
        <v>40.832999999999998</v>
      </c>
      <c r="G5313" s="55">
        <v>26.684000000000001</v>
      </c>
      <c r="H5313" s="55">
        <v>38.393000000000001</v>
      </c>
    </row>
    <row r="5314" spans="1:8" x14ac:dyDescent="0.25">
      <c r="A5314" s="55">
        <v>2021</v>
      </c>
      <c r="B5314" s="55" t="s">
        <v>28</v>
      </c>
      <c r="C5314" s="55">
        <v>478</v>
      </c>
      <c r="D5314" s="54" t="s">
        <v>6777</v>
      </c>
      <c r="E5314" s="56">
        <v>0.125</v>
      </c>
      <c r="F5314" s="55">
        <v>43.677</v>
      </c>
      <c r="G5314" s="55">
        <v>23.158000000000001</v>
      </c>
      <c r="H5314" s="55">
        <v>41.619</v>
      </c>
    </row>
    <row r="5315" spans="1:8" x14ac:dyDescent="0.25">
      <c r="A5315" s="55">
        <v>2021</v>
      </c>
      <c r="B5315" s="55" t="s">
        <v>28</v>
      </c>
      <c r="C5315" s="55">
        <v>479</v>
      </c>
      <c r="D5315" s="54" t="s">
        <v>6777</v>
      </c>
      <c r="E5315" s="56">
        <v>0.16666666666666666</v>
      </c>
      <c r="F5315" s="55">
        <v>44.533999999999999</v>
      </c>
      <c r="G5315" s="55">
        <v>21.802</v>
      </c>
      <c r="H5315" s="55">
        <v>43.192999999999998</v>
      </c>
    </row>
    <row r="5316" spans="1:8" x14ac:dyDescent="0.25">
      <c r="A5316" s="55">
        <v>2021</v>
      </c>
      <c r="B5316" s="55" t="s">
        <v>28</v>
      </c>
      <c r="C5316" s="55">
        <v>480</v>
      </c>
      <c r="D5316" s="54" t="s">
        <v>6777</v>
      </c>
      <c r="E5316" s="56">
        <v>0.20833333333333334</v>
      </c>
      <c r="F5316" s="55">
        <v>45.122999999999998</v>
      </c>
      <c r="G5316" s="55">
        <v>21.221</v>
      </c>
      <c r="H5316" s="55">
        <v>39.771999999999998</v>
      </c>
    </row>
    <row r="5317" spans="1:8" x14ac:dyDescent="0.25">
      <c r="A5317" s="55">
        <v>2021</v>
      </c>
      <c r="B5317" s="55" t="s">
        <v>28</v>
      </c>
      <c r="C5317" s="55">
        <v>481</v>
      </c>
      <c r="D5317" s="54" t="s">
        <v>6777</v>
      </c>
      <c r="E5317" s="56">
        <v>0.25</v>
      </c>
      <c r="F5317" s="55">
        <v>38.003999999999998</v>
      </c>
      <c r="G5317" s="55">
        <v>24.358000000000001</v>
      </c>
      <c r="H5317" s="55">
        <v>26.597999999999999</v>
      </c>
    </row>
    <row r="5318" spans="1:8" x14ac:dyDescent="0.25">
      <c r="A5318" s="55">
        <v>2021</v>
      </c>
      <c r="B5318" s="55" t="s">
        <v>28</v>
      </c>
      <c r="C5318" s="55">
        <v>482</v>
      </c>
      <c r="D5318" s="54" t="s">
        <v>6777</v>
      </c>
      <c r="E5318" s="56">
        <v>0.29166666666666669</v>
      </c>
      <c r="F5318" s="55">
        <v>39.799999999999997</v>
      </c>
      <c r="G5318" s="55">
        <v>24.478999999999999</v>
      </c>
      <c r="H5318" s="55">
        <v>30.824000000000002</v>
      </c>
    </row>
    <row r="5319" spans="1:8" x14ac:dyDescent="0.25">
      <c r="A5319" s="55">
        <v>2021</v>
      </c>
      <c r="B5319" s="55" t="s">
        <v>28</v>
      </c>
      <c r="C5319" s="55">
        <v>483</v>
      </c>
      <c r="D5319" s="54" t="s">
        <v>6777</v>
      </c>
      <c r="E5319" s="56">
        <v>0.33333333333333331</v>
      </c>
      <c r="F5319" s="55">
        <v>35.234999999999999</v>
      </c>
      <c r="G5319" s="55">
        <v>26.91</v>
      </c>
      <c r="H5319" s="55">
        <v>26.524000000000001</v>
      </c>
    </row>
    <row r="5320" spans="1:8" x14ac:dyDescent="0.25">
      <c r="A5320" s="55">
        <v>2021</v>
      </c>
      <c r="B5320" s="55" t="s">
        <v>28</v>
      </c>
      <c r="C5320" s="55">
        <v>484</v>
      </c>
      <c r="D5320" s="54" t="s">
        <v>6777</v>
      </c>
      <c r="E5320" s="56">
        <v>0.375</v>
      </c>
      <c r="F5320" s="55">
        <v>28.369</v>
      </c>
      <c r="G5320" s="55">
        <v>32.448</v>
      </c>
      <c r="H5320" s="55">
        <v>19.722000000000001</v>
      </c>
    </row>
    <row r="5321" spans="1:8" x14ac:dyDescent="0.25">
      <c r="A5321" s="55">
        <v>2021</v>
      </c>
      <c r="B5321" s="55" t="s">
        <v>28</v>
      </c>
      <c r="C5321" s="55">
        <v>485</v>
      </c>
      <c r="D5321" s="54" t="s">
        <v>6777</v>
      </c>
      <c r="E5321" s="56">
        <v>0.41666666666666669</v>
      </c>
      <c r="F5321" s="55">
        <v>20.222000000000001</v>
      </c>
      <c r="G5321" s="55">
        <v>39.838000000000001</v>
      </c>
      <c r="H5321" s="55">
        <v>14.625</v>
      </c>
    </row>
    <row r="5322" spans="1:8" x14ac:dyDescent="0.25">
      <c r="A5322" s="55">
        <v>2021</v>
      </c>
      <c r="B5322" s="55" t="s">
        <v>28</v>
      </c>
      <c r="C5322" s="55">
        <v>486</v>
      </c>
      <c r="D5322" s="54" t="s">
        <v>6777</v>
      </c>
      <c r="E5322" s="56">
        <v>0.45833333333333331</v>
      </c>
      <c r="F5322" s="55">
        <v>16.914999999999999</v>
      </c>
      <c r="G5322" s="55">
        <v>48.081000000000003</v>
      </c>
      <c r="H5322" s="55">
        <v>13.112</v>
      </c>
    </row>
    <row r="5323" spans="1:8" x14ac:dyDescent="0.25">
      <c r="A5323" s="55">
        <v>2021</v>
      </c>
      <c r="B5323" s="55" t="s">
        <v>28</v>
      </c>
      <c r="C5323" s="55">
        <v>487</v>
      </c>
      <c r="D5323" s="54" t="s">
        <v>6777</v>
      </c>
      <c r="E5323" s="56">
        <v>0.5</v>
      </c>
      <c r="F5323" s="55">
        <v>16.295999999999999</v>
      </c>
      <c r="G5323" s="55">
        <v>57.351999999999997</v>
      </c>
      <c r="H5323" s="55">
        <v>12.582000000000001</v>
      </c>
    </row>
    <row r="5324" spans="1:8" x14ac:dyDescent="0.25">
      <c r="A5324" s="55">
        <v>2021</v>
      </c>
      <c r="B5324" s="55" t="s">
        <v>28</v>
      </c>
      <c r="C5324" s="55">
        <v>488</v>
      </c>
      <c r="D5324" s="54" t="s">
        <v>6777</v>
      </c>
      <c r="E5324" s="56">
        <v>0.54166666666666663</v>
      </c>
      <c r="F5324" s="55">
        <v>14.648999999999999</v>
      </c>
      <c r="G5324" s="55">
        <v>62.945999999999998</v>
      </c>
      <c r="H5324" s="55">
        <v>11.977</v>
      </c>
    </row>
    <row r="5325" spans="1:8" x14ac:dyDescent="0.25">
      <c r="A5325" s="55">
        <v>2021</v>
      </c>
      <c r="B5325" s="55" t="s">
        <v>28</v>
      </c>
      <c r="C5325" s="55">
        <v>489</v>
      </c>
      <c r="D5325" s="54" t="s">
        <v>6777</v>
      </c>
      <c r="E5325" s="56">
        <v>0.58333333333333337</v>
      </c>
      <c r="F5325" s="55">
        <v>14.481</v>
      </c>
      <c r="G5325" s="55">
        <v>67.22</v>
      </c>
      <c r="H5325" s="55">
        <v>11.734</v>
      </c>
    </row>
    <row r="5326" spans="1:8" x14ac:dyDescent="0.25">
      <c r="A5326" s="55">
        <v>2021</v>
      </c>
      <c r="B5326" s="55" t="s">
        <v>28</v>
      </c>
      <c r="C5326" s="55">
        <v>490</v>
      </c>
      <c r="D5326" s="54" t="s">
        <v>6778</v>
      </c>
      <c r="E5326" s="56">
        <v>0.625</v>
      </c>
      <c r="F5326" s="55">
        <v>13.618</v>
      </c>
      <c r="G5326" s="55">
        <v>68.278000000000006</v>
      </c>
      <c r="H5326" s="55">
        <v>11.613</v>
      </c>
    </row>
    <row r="5327" spans="1:8" x14ac:dyDescent="0.25">
      <c r="A5327" s="55">
        <v>2021</v>
      </c>
      <c r="B5327" s="55" t="s">
        <v>28</v>
      </c>
      <c r="C5327" s="55">
        <v>491</v>
      </c>
      <c r="D5327" s="54" t="s">
        <v>6778</v>
      </c>
      <c r="E5327" s="56">
        <v>0.66666666666666663</v>
      </c>
      <c r="F5327" s="55">
        <v>12.992000000000001</v>
      </c>
      <c r="G5327" s="55">
        <v>73.037999999999997</v>
      </c>
      <c r="H5327" s="55">
        <v>10.956</v>
      </c>
    </row>
    <row r="5328" spans="1:8" x14ac:dyDescent="0.25">
      <c r="A5328" s="55">
        <v>2021</v>
      </c>
      <c r="B5328" s="55" t="s">
        <v>28</v>
      </c>
      <c r="C5328" s="55">
        <v>492</v>
      </c>
      <c r="D5328" s="54" t="s">
        <v>6778</v>
      </c>
      <c r="E5328" s="56">
        <v>0.70833333333333337</v>
      </c>
      <c r="F5328" s="55">
        <v>12.268000000000001</v>
      </c>
      <c r="G5328" s="55">
        <v>75.64</v>
      </c>
      <c r="H5328" s="55">
        <v>10.663</v>
      </c>
    </row>
    <row r="5329" spans="1:8" x14ac:dyDescent="0.25">
      <c r="A5329" s="55">
        <v>2021</v>
      </c>
      <c r="B5329" s="55" t="s">
        <v>28</v>
      </c>
      <c r="C5329" s="55">
        <v>493</v>
      </c>
      <c r="D5329" s="54" t="s">
        <v>6778</v>
      </c>
      <c r="E5329" s="56">
        <v>0.75</v>
      </c>
      <c r="F5329" s="55">
        <v>11.929</v>
      </c>
      <c r="G5329" s="55">
        <v>77.980999999999995</v>
      </c>
      <c r="H5329" s="55">
        <v>9.5579999999999998</v>
      </c>
    </row>
    <row r="5330" spans="1:8" x14ac:dyDescent="0.25">
      <c r="A5330" s="55">
        <v>2021</v>
      </c>
      <c r="B5330" s="55" t="s">
        <v>28</v>
      </c>
      <c r="C5330" s="55">
        <v>494</v>
      </c>
      <c r="D5330" s="54" t="s">
        <v>6778</v>
      </c>
      <c r="E5330" s="56">
        <v>0.79166666666666663</v>
      </c>
      <c r="F5330" s="55">
        <v>10.516</v>
      </c>
      <c r="G5330" s="55">
        <v>78.721000000000004</v>
      </c>
      <c r="H5330" s="55">
        <v>9.3859999999999992</v>
      </c>
    </row>
    <row r="5331" spans="1:8" x14ac:dyDescent="0.25">
      <c r="A5331" s="55">
        <v>2021</v>
      </c>
      <c r="B5331" s="55" t="s">
        <v>28</v>
      </c>
      <c r="C5331" s="55">
        <v>495</v>
      </c>
      <c r="D5331" s="54" t="s">
        <v>6778</v>
      </c>
      <c r="E5331" s="56">
        <v>0.83333333333333337</v>
      </c>
      <c r="F5331" s="55">
        <v>10.051</v>
      </c>
      <c r="G5331" s="55">
        <v>80.36</v>
      </c>
      <c r="H5331" s="55">
        <v>9.0399999999999991</v>
      </c>
    </row>
    <row r="5332" spans="1:8" x14ac:dyDescent="0.25">
      <c r="A5332" s="55">
        <v>2021</v>
      </c>
      <c r="B5332" s="55" t="s">
        <v>28</v>
      </c>
      <c r="C5332" s="55">
        <v>496</v>
      </c>
      <c r="D5332" s="54" t="s">
        <v>6778</v>
      </c>
      <c r="E5332" s="56">
        <v>0.875</v>
      </c>
      <c r="F5332" s="55">
        <v>9.7059999999999995</v>
      </c>
      <c r="G5332" s="55">
        <v>79.281000000000006</v>
      </c>
      <c r="H5332" s="55">
        <v>8.5190000000000001</v>
      </c>
    </row>
    <row r="5333" spans="1:8" x14ac:dyDescent="0.25">
      <c r="A5333" s="55">
        <v>2021</v>
      </c>
      <c r="B5333" s="55" t="s">
        <v>28</v>
      </c>
      <c r="C5333" s="55">
        <v>497</v>
      </c>
      <c r="D5333" s="54" t="s">
        <v>6778</v>
      </c>
      <c r="E5333" s="56">
        <v>0.91666666666666663</v>
      </c>
      <c r="F5333" s="55">
        <v>13.305</v>
      </c>
      <c r="G5333" s="55">
        <v>77.441999999999993</v>
      </c>
      <c r="H5333" s="55">
        <v>9.8290000000000006</v>
      </c>
    </row>
    <row r="5334" spans="1:8" x14ac:dyDescent="0.25">
      <c r="A5334" s="55">
        <v>2021</v>
      </c>
      <c r="B5334" s="55" t="s">
        <v>28</v>
      </c>
      <c r="C5334" s="55">
        <v>498</v>
      </c>
      <c r="D5334" s="54" t="s">
        <v>6778</v>
      </c>
      <c r="E5334" s="56">
        <v>0.95833333333333337</v>
      </c>
      <c r="F5334" s="55">
        <v>24.652999999999999</v>
      </c>
      <c r="G5334" s="55">
        <v>57.706000000000003</v>
      </c>
      <c r="H5334" s="55">
        <v>18.628</v>
      </c>
    </row>
    <row r="5335" spans="1:8" x14ac:dyDescent="0.25">
      <c r="A5335" s="55">
        <v>2021</v>
      </c>
      <c r="B5335" s="55" t="s">
        <v>28</v>
      </c>
      <c r="C5335" s="55">
        <v>499</v>
      </c>
      <c r="D5335" s="54" t="s">
        <v>6778</v>
      </c>
      <c r="E5335" s="56">
        <v>0.54166666666666696</v>
      </c>
      <c r="F5335" s="55">
        <v>32.381</v>
      </c>
      <c r="G5335" s="55">
        <v>43.841000000000001</v>
      </c>
      <c r="H5335" s="55">
        <v>28.667000000000002</v>
      </c>
    </row>
    <row r="5336" spans="1:8" x14ac:dyDescent="0.25">
      <c r="A5336" s="55">
        <v>2021</v>
      </c>
      <c r="B5336" s="55" t="s">
        <v>28</v>
      </c>
      <c r="C5336" s="55">
        <v>500</v>
      </c>
      <c r="D5336" s="54" t="s">
        <v>6778</v>
      </c>
      <c r="E5336" s="56">
        <v>0.58333333333333304</v>
      </c>
      <c r="F5336" s="55">
        <v>39.600999999999999</v>
      </c>
      <c r="G5336" s="55">
        <v>32.076000000000001</v>
      </c>
      <c r="H5336" s="55">
        <v>30.9</v>
      </c>
    </row>
    <row r="5337" spans="1:8" x14ac:dyDescent="0.25">
      <c r="A5337" s="55">
        <v>2021</v>
      </c>
      <c r="B5337" s="55" t="s">
        <v>28</v>
      </c>
      <c r="C5337" s="55">
        <v>501</v>
      </c>
      <c r="D5337" s="54" t="s">
        <v>6778</v>
      </c>
      <c r="E5337" s="56">
        <v>0.625</v>
      </c>
      <c r="F5337" s="55">
        <v>43.86</v>
      </c>
      <c r="G5337" s="55">
        <v>24.824999999999999</v>
      </c>
      <c r="H5337" s="55">
        <v>39.488</v>
      </c>
    </row>
    <row r="5338" spans="1:8" x14ac:dyDescent="0.25">
      <c r="A5338" s="55">
        <v>2021</v>
      </c>
      <c r="B5338" s="55" t="s">
        <v>28</v>
      </c>
      <c r="C5338" s="55">
        <v>502</v>
      </c>
      <c r="D5338" s="54" t="s">
        <v>6778</v>
      </c>
      <c r="E5338" s="56">
        <v>0.66666666666666696</v>
      </c>
      <c r="F5338" s="55">
        <v>45.372999999999998</v>
      </c>
      <c r="G5338" s="55">
        <v>21.599</v>
      </c>
      <c r="H5338" s="55">
        <v>40.890999999999998</v>
      </c>
    </row>
    <row r="5339" spans="1:8" x14ac:dyDescent="0.25">
      <c r="A5339" s="55">
        <v>2021</v>
      </c>
      <c r="B5339" s="55" t="s">
        <v>28</v>
      </c>
      <c r="C5339" s="55">
        <v>503</v>
      </c>
      <c r="D5339" s="54" t="s">
        <v>6778</v>
      </c>
      <c r="E5339" s="56">
        <v>0.70833333333333304</v>
      </c>
      <c r="F5339" s="55">
        <v>46.194000000000003</v>
      </c>
      <c r="G5339" s="55">
        <v>20.117000000000001</v>
      </c>
      <c r="H5339" s="55">
        <v>43.283999999999999</v>
      </c>
    </row>
    <row r="5340" spans="1:8" x14ac:dyDescent="0.25">
      <c r="A5340" s="55">
        <v>2021</v>
      </c>
      <c r="B5340" s="55" t="s">
        <v>28</v>
      </c>
      <c r="C5340" s="55">
        <v>504</v>
      </c>
      <c r="D5340" s="54" t="s">
        <v>6778</v>
      </c>
      <c r="E5340" s="56">
        <v>0.75</v>
      </c>
      <c r="F5340" s="55">
        <v>46.77</v>
      </c>
      <c r="G5340" s="55">
        <v>20.186</v>
      </c>
      <c r="H5340" s="55">
        <v>40.4</v>
      </c>
    </row>
    <row r="5341" spans="1:8" x14ac:dyDescent="0.25">
      <c r="A5341" s="55">
        <v>2021</v>
      </c>
      <c r="B5341" s="55" t="s">
        <v>28</v>
      </c>
      <c r="C5341" s="55">
        <v>505</v>
      </c>
      <c r="D5341" s="54" t="s">
        <v>6778</v>
      </c>
      <c r="E5341" s="56">
        <v>0.79166666666666696</v>
      </c>
      <c r="F5341" s="55">
        <v>39.375</v>
      </c>
      <c r="G5341" s="55">
        <v>23.596</v>
      </c>
      <c r="H5341" s="55">
        <v>29.54</v>
      </c>
    </row>
    <row r="5342" spans="1:8" x14ac:dyDescent="0.25">
      <c r="A5342" s="55">
        <v>2021</v>
      </c>
      <c r="B5342" s="55" t="s">
        <v>28</v>
      </c>
      <c r="C5342" s="55">
        <v>506</v>
      </c>
      <c r="D5342" s="54" t="s">
        <v>6778</v>
      </c>
      <c r="E5342" s="56">
        <v>0.83333333333333304</v>
      </c>
      <c r="F5342" s="55">
        <v>42.149000000000001</v>
      </c>
      <c r="G5342" s="55">
        <v>23.562999999999999</v>
      </c>
      <c r="H5342" s="55">
        <v>32.561999999999998</v>
      </c>
    </row>
    <row r="5343" spans="1:8" x14ac:dyDescent="0.25">
      <c r="A5343" s="55">
        <v>2021</v>
      </c>
      <c r="B5343" s="55" t="s">
        <v>28</v>
      </c>
      <c r="C5343" s="55">
        <v>507</v>
      </c>
      <c r="D5343" s="54" t="s">
        <v>6778</v>
      </c>
      <c r="E5343" s="56">
        <v>0.875</v>
      </c>
      <c r="F5343" s="55">
        <v>37.206000000000003</v>
      </c>
      <c r="G5343" s="55">
        <v>26.350999999999999</v>
      </c>
      <c r="H5343" s="55">
        <v>29.065000000000001</v>
      </c>
    </row>
    <row r="5344" spans="1:8" x14ac:dyDescent="0.25">
      <c r="A5344" s="55">
        <v>2021</v>
      </c>
      <c r="B5344" s="55" t="s">
        <v>28</v>
      </c>
      <c r="C5344" s="55">
        <v>508</v>
      </c>
      <c r="D5344" s="54" t="s">
        <v>6778</v>
      </c>
      <c r="E5344" s="56">
        <v>0.91666666666666696</v>
      </c>
      <c r="F5344" s="55">
        <v>29.565000000000001</v>
      </c>
      <c r="G5344" s="55">
        <v>31.225999999999999</v>
      </c>
      <c r="H5344" s="55">
        <v>21.628</v>
      </c>
    </row>
    <row r="5345" spans="1:8" x14ac:dyDescent="0.25">
      <c r="A5345" s="55">
        <v>2021</v>
      </c>
      <c r="B5345" s="55" t="s">
        <v>28</v>
      </c>
      <c r="C5345" s="55">
        <v>509</v>
      </c>
      <c r="D5345" s="54" t="s">
        <v>6778</v>
      </c>
      <c r="E5345" s="56">
        <v>0.95833333333333304</v>
      </c>
      <c r="F5345" s="55">
        <v>21.986999999999998</v>
      </c>
      <c r="G5345" s="55">
        <v>38.658000000000001</v>
      </c>
      <c r="H5345" s="55">
        <v>16.701000000000001</v>
      </c>
    </row>
    <row r="5346" spans="1:8" x14ac:dyDescent="0.25">
      <c r="A5346" s="55">
        <v>2021</v>
      </c>
      <c r="B5346" s="55" t="s">
        <v>28</v>
      </c>
      <c r="C5346" s="55">
        <v>510</v>
      </c>
      <c r="D5346" s="54" t="s">
        <v>6778</v>
      </c>
      <c r="E5346" s="56">
        <v>0</v>
      </c>
      <c r="F5346" s="55">
        <v>21.126999999999999</v>
      </c>
      <c r="G5346" s="55">
        <v>45.542000000000002</v>
      </c>
      <c r="H5346" s="55">
        <v>17.033999999999999</v>
      </c>
    </row>
    <row r="5347" spans="1:8" x14ac:dyDescent="0.25">
      <c r="A5347" s="55">
        <v>2021</v>
      </c>
      <c r="B5347" s="55" t="s">
        <v>28</v>
      </c>
      <c r="C5347" s="55">
        <v>511</v>
      </c>
      <c r="D5347" s="54" t="s">
        <v>6778</v>
      </c>
      <c r="E5347" s="56">
        <v>4.1666666666666664E-2</v>
      </c>
      <c r="F5347" s="55">
        <v>20.864999999999998</v>
      </c>
      <c r="G5347" s="55">
        <v>54.725999999999999</v>
      </c>
      <c r="H5347" s="55">
        <v>18.2</v>
      </c>
    </row>
    <row r="5348" spans="1:8" x14ac:dyDescent="0.25">
      <c r="A5348" s="55">
        <v>2021</v>
      </c>
      <c r="B5348" s="55" t="s">
        <v>28</v>
      </c>
      <c r="C5348" s="55">
        <v>512</v>
      </c>
      <c r="D5348" s="54" t="s">
        <v>6778</v>
      </c>
      <c r="E5348" s="56">
        <v>8.3333333333333329E-2</v>
      </c>
      <c r="F5348" s="55">
        <v>19.199000000000002</v>
      </c>
      <c r="G5348" s="55">
        <v>59.289000000000001</v>
      </c>
      <c r="H5348" s="55">
        <v>16.32</v>
      </c>
    </row>
    <row r="5349" spans="1:8" x14ac:dyDescent="0.25">
      <c r="A5349" s="55">
        <v>2021</v>
      </c>
      <c r="B5349" s="55" t="s">
        <v>28</v>
      </c>
      <c r="C5349" s="55">
        <v>513</v>
      </c>
      <c r="D5349" s="54" t="s">
        <v>6778</v>
      </c>
      <c r="E5349" s="56">
        <v>0.125</v>
      </c>
      <c r="F5349" s="55">
        <v>18.39</v>
      </c>
      <c r="G5349" s="55">
        <v>62.832999999999998</v>
      </c>
      <c r="H5349" s="55">
        <v>16.129000000000001</v>
      </c>
    </row>
    <row r="5350" spans="1:8" x14ac:dyDescent="0.25">
      <c r="A5350" s="55">
        <v>2021</v>
      </c>
      <c r="B5350" s="55" t="s">
        <v>28</v>
      </c>
      <c r="C5350" s="55">
        <v>514</v>
      </c>
      <c r="D5350" s="54" t="s">
        <v>6779</v>
      </c>
      <c r="E5350" s="56">
        <v>0.16666666666666666</v>
      </c>
      <c r="F5350" s="55">
        <v>17.890999999999998</v>
      </c>
      <c r="G5350" s="55">
        <v>66.81</v>
      </c>
      <c r="H5350" s="55">
        <v>15.772</v>
      </c>
    </row>
    <row r="5351" spans="1:8" x14ac:dyDescent="0.25">
      <c r="A5351" s="55">
        <v>2021</v>
      </c>
      <c r="B5351" s="55" t="s">
        <v>28</v>
      </c>
      <c r="C5351" s="55">
        <v>515</v>
      </c>
      <c r="D5351" s="54" t="s">
        <v>6779</v>
      </c>
      <c r="E5351" s="56">
        <v>0.20833333333333334</v>
      </c>
      <c r="F5351" s="55">
        <v>18.175999999999998</v>
      </c>
      <c r="G5351" s="55">
        <v>70.313000000000002</v>
      </c>
      <c r="H5351" s="55">
        <v>16.654</v>
      </c>
    </row>
    <row r="5352" spans="1:8" x14ac:dyDescent="0.25">
      <c r="A5352" s="55">
        <v>2021</v>
      </c>
      <c r="B5352" s="55" t="s">
        <v>28</v>
      </c>
      <c r="C5352" s="55">
        <v>516</v>
      </c>
      <c r="D5352" s="54" t="s">
        <v>6779</v>
      </c>
      <c r="E5352" s="56">
        <v>0.25</v>
      </c>
      <c r="F5352" s="55">
        <v>17.748000000000001</v>
      </c>
      <c r="G5352" s="55">
        <v>70.725999999999999</v>
      </c>
      <c r="H5352" s="55">
        <v>16.248999999999999</v>
      </c>
    </row>
    <row r="5353" spans="1:8" x14ac:dyDescent="0.25">
      <c r="A5353" s="55">
        <v>2021</v>
      </c>
      <c r="B5353" s="55" t="s">
        <v>28</v>
      </c>
      <c r="C5353" s="55">
        <v>517</v>
      </c>
      <c r="D5353" s="54" t="s">
        <v>6779</v>
      </c>
      <c r="E5353" s="56">
        <v>0.29166666666666669</v>
      </c>
      <c r="F5353" s="55">
        <v>16.439</v>
      </c>
      <c r="G5353" s="55">
        <v>72.119</v>
      </c>
      <c r="H5353" s="55">
        <v>14.768000000000001</v>
      </c>
    </row>
    <row r="5354" spans="1:8" x14ac:dyDescent="0.25">
      <c r="A5354" s="55">
        <v>2021</v>
      </c>
      <c r="B5354" s="55" t="s">
        <v>28</v>
      </c>
      <c r="C5354" s="55">
        <v>518</v>
      </c>
      <c r="D5354" s="54" t="s">
        <v>6779</v>
      </c>
      <c r="E5354" s="56">
        <v>0.33333333333333331</v>
      </c>
      <c r="F5354" s="55">
        <v>16.344000000000001</v>
      </c>
      <c r="G5354" s="55">
        <v>75.603999999999999</v>
      </c>
      <c r="H5354" s="55">
        <v>15.939</v>
      </c>
    </row>
    <row r="5355" spans="1:8" x14ac:dyDescent="0.25">
      <c r="A5355" s="55">
        <v>2021</v>
      </c>
      <c r="B5355" s="55" t="s">
        <v>28</v>
      </c>
      <c r="C5355" s="55">
        <v>519</v>
      </c>
      <c r="D5355" s="54" t="s">
        <v>6779</v>
      </c>
      <c r="E5355" s="56">
        <v>0.375</v>
      </c>
      <c r="F5355" s="55">
        <v>16.891999999999999</v>
      </c>
      <c r="G5355" s="55">
        <v>76.677000000000007</v>
      </c>
      <c r="H5355" s="55">
        <v>16.414999999999999</v>
      </c>
    </row>
    <row r="5356" spans="1:8" x14ac:dyDescent="0.25">
      <c r="A5356" s="55">
        <v>2021</v>
      </c>
      <c r="B5356" s="55" t="s">
        <v>28</v>
      </c>
      <c r="C5356" s="55">
        <v>520</v>
      </c>
      <c r="D5356" s="54" t="s">
        <v>6779</v>
      </c>
      <c r="E5356" s="56">
        <v>0.41666666666666669</v>
      </c>
      <c r="F5356" s="55">
        <v>16.486999999999998</v>
      </c>
      <c r="G5356" s="55">
        <v>80.593000000000004</v>
      </c>
      <c r="H5356" s="55">
        <v>16.414999999999999</v>
      </c>
    </row>
    <row r="5357" spans="1:8" x14ac:dyDescent="0.25">
      <c r="A5357" s="55">
        <v>2021</v>
      </c>
      <c r="B5357" s="55" t="s">
        <v>28</v>
      </c>
      <c r="C5357" s="55">
        <v>521</v>
      </c>
      <c r="D5357" s="54" t="s">
        <v>6779</v>
      </c>
      <c r="E5357" s="56">
        <v>0.45833333333333331</v>
      </c>
      <c r="F5357" s="55">
        <v>16.225000000000001</v>
      </c>
      <c r="G5357" s="55">
        <v>82.522999999999996</v>
      </c>
      <c r="H5357" s="55">
        <v>16.010000000000002</v>
      </c>
    </row>
    <row r="5358" spans="1:8" x14ac:dyDescent="0.25">
      <c r="A5358" s="55">
        <v>2021</v>
      </c>
      <c r="B5358" s="55" t="s">
        <v>28</v>
      </c>
      <c r="C5358" s="55">
        <v>522</v>
      </c>
      <c r="D5358" s="54" t="s">
        <v>6779</v>
      </c>
      <c r="E5358" s="56">
        <v>0.5</v>
      </c>
      <c r="F5358" s="55">
        <v>16.201000000000001</v>
      </c>
      <c r="G5358" s="55">
        <v>82.408000000000001</v>
      </c>
      <c r="H5358" s="55">
        <v>15.914999999999999</v>
      </c>
    </row>
    <row r="5359" spans="1:8" x14ac:dyDescent="0.25">
      <c r="A5359" s="55">
        <v>2021</v>
      </c>
      <c r="B5359" s="55" t="s">
        <v>28</v>
      </c>
      <c r="C5359" s="55">
        <v>523</v>
      </c>
      <c r="D5359" s="54" t="s">
        <v>6779</v>
      </c>
      <c r="E5359" s="56">
        <v>0.54166666666666663</v>
      </c>
      <c r="F5359" s="55">
        <v>16.082000000000001</v>
      </c>
      <c r="G5359" s="55">
        <v>83.204999999999998</v>
      </c>
      <c r="H5359" s="55">
        <v>16.63</v>
      </c>
    </row>
    <row r="5360" spans="1:8" x14ac:dyDescent="0.25">
      <c r="A5360" s="55">
        <v>2021</v>
      </c>
      <c r="B5360" s="55" t="s">
        <v>28</v>
      </c>
      <c r="C5360" s="55">
        <v>524</v>
      </c>
      <c r="D5360" s="54" t="s">
        <v>6779</v>
      </c>
      <c r="E5360" s="56">
        <v>0.58333333333333337</v>
      </c>
      <c r="F5360" s="55">
        <v>18.794</v>
      </c>
      <c r="G5360" s="55">
        <v>78.343000000000004</v>
      </c>
      <c r="H5360" s="55">
        <v>18.152000000000001</v>
      </c>
    </row>
    <row r="5361" spans="1:8" x14ac:dyDescent="0.25">
      <c r="A5361" s="55">
        <v>2021</v>
      </c>
      <c r="B5361" s="55" t="s">
        <v>28</v>
      </c>
      <c r="C5361" s="55">
        <v>525</v>
      </c>
      <c r="D5361" s="54" t="s">
        <v>6779</v>
      </c>
      <c r="E5361" s="56">
        <v>0.625</v>
      </c>
      <c r="F5361" s="55">
        <v>20.268999999999998</v>
      </c>
      <c r="G5361" s="55">
        <v>76.602999999999994</v>
      </c>
      <c r="H5361" s="55">
        <v>18.866</v>
      </c>
    </row>
    <row r="5362" spans="1:8" x14ac:dyDescent="0.25">
      <c r="A5362" s="55">
        <v>2021</v>
      </c>
      <c r="B5362" s="55" t="s">
        <v>28</v>
      </c>
      <c r="C5362" s="55">
        <v>526</v>
      </c>
      <c r="D5362" s="54" t="s">
        <v>6779</v>
      </c>
      <c r="E5362" s="56">
        <v>0.66666666666666663</v>
      </c>
      <c r="F5362" s="55">
        <v>20.292999999999999</v>
      </c>
      <c r="G5362" s="55">
        <v>76.150000000000006</v>
      </c>
      <c r="H5362" s="55">
        <v>19.056000000000001</v>
      </c>
    </row>
    <row r="5363" spans="1:8" x14ac:dyDescent="0.25">
      <c r="A5363" s="55">
        <v>2021</v>
      </c>
      <c r="B5363" s="55" t="s">
        <v>28</v>
      </c>
      <c r="C5363" s="55">
        <v>527</v>
      </c>
      <c r="D5363" s="54" t="s">
        <v>6779</v>
      </c>
      <c r="E5363" s="56">
        <v>0.70833333333333337</v>
      </c>
      <c r="F5363" s="55">
        <v>21.963000000000001</v>
      </c>
      <c r="G5363" s="55">
        <v>75.884</v>
      </c>
      <c r="H5363" s="55">
        <v>22.154</v>
      </c>
    </row>
    <row r="5364" spans="1:8" x14ac:dyDescent="0.25">
      <c r="A5364" s="55">
        <v>2021</v>
      </c>
      <c r="B5364" s="55" t="s">
        <v>28</v>
      </c>
      <c r="C5364" s="55">
        <v>528</v>
      </c>
      <c r="D5364" s="54" t="s">
        <v>6779</v>
      </c>
      <c r="E5364" s="56">
        <v>0.75</v>
      </c>
      <c r="F5364" s="55">
        <v>26.5</v>
      </c>
      <c r="G5364" s="55">
        <v>66.653000000000006</v>
      </c>
      <c r="H5364" s="55">
        <v>25.065000000000001</v>
      </c>
    </row>
    <row r="5365" spans="1:8" x14ac:dyDescent="0.25">
      <c r="A5365" s="55">
        <v>2021</v>
      </c>
      <c r="B5365" s="55" t="s">
        <v>28</v>
      </c>
      <c r="C5365" s="55">
        <v>529</v>
      </c>
      <c r="D5365" s="54" t="s">
        <v>6779</v>
      </c>
      <c r="E5365" s="56">
        <v>0.79166666666666663</v>
      </c>
      <c r="F5365" s="55">
        <v>34.677</v>
      </c>
      <c r="G5365" s="55">
        <v>50.933</v>
      </c>
      <c r="H5365" s="55">
        <v>24.870999999999999</v>
      </c>
    </row>
    <row r="5366" spans="1:8" x14ac:dyDescent="0.25">
      <c r="A5366" s="55">
        <v>2021</v>
      </c>
      <c r="B5366" s="55" t="s">
        <v>28</v>
      </c>
      <c r="C5366" s="55">
        <v>530</v>
      </c>
      <c r="D5366" s="54" t="s">
        <v>6779</v>
      </c>
      <c r="E5366" s="56">
        <v>0.83333333333333337</v>
      </c>
      <c r="F5366" s="55">
        <v>32.406999999999996</v>
      </c>
      <c r="G5366" s="55">
        <v>49.268999999999998</v>
      </c>
      <c r="H5366" s="55">
        <v>26.768999999999998</v>
      </c>
    </row>
    <row r="5367" spans="1:8" x14ac:dyDescent="0.25">
      <c r="A5367" s="55">
        <v>2021</v>
      </c>
      <c r="B5367" s="55" t="s">
        <v>28</v>
      </c>
      <c r="C5367" s="55">
        <v>531</v>
      </c>
      <c r="D5367" s="54" t="s">
        <v>6779</v>
      </c>
      <c r="E5367" s="56">
        <v>0.875</v>
      </c>
      <c r="F5367" s="55">
        <v>27.332999999999998</v>
      </c>
      <c r="G5367" s="55">
        <v>50.262</v>
      </c>
      <c r="H5367" s="55">
        <v>21.484999999999999</v>
      </c>
    </row>
    <row r="5368" spans="1:8" x14ac:dyDescent="0.25">
      <c r="A5368" s="55">
        <v>2021</v>
      </c>
      <c r="B5368" s="55" t="s">
        <v>28</v>
      </c>
      <c r="C5368" s="55">
        <v>532</v>
      </c>
      <c r="D5368" s="54" t="s">
        <v>6779</v>
      </c>
      <c r="E5368" s="56">
        <v>0.91666666666666663</v>
      </c>
      <c r="F5368" s="55">
        <v>20.579000000000001</v>
      </c>
      <c r="G5368" s="55">
        <v>57.734000000000002</v>
      </c>
      <c r="H5368" s="55">
        <v>17.248999999999999</v>
      </c>
    </row>
    <row r="5369" spans="1:8" x14ac:dyDescent="0.25">
      <c r="A5369" s="55">
        <v>2021</v>
      </c>
      <c r="B5369" s="55" t="s">
        <v>28</v>
      </c>
      <c r="C5369" s="55">
        <v>533</v>
      </c>
      <c r="D5369" s="54" t="s">
        <v>6779</v>
      </c>
      <c r="E5369" s="56">
        <v>0.95833333333333337</v>
      </c>
      <c r="F5369" s="55">
        <v>17.344000000000001</v>
      </c>
      <c r="G5369" s="55">
        <v>64.114999999999995</v>
      </c>
      <c r="H5369" s="55">
        <v>15.532999999999999</v>
      </c>
    </row>
    <row r="5370" spans="1:8" x14ac:dyDescent="0.25">
      <c r="A5370" s="55">
        <v>2021</v>
      </c>
      <c r="B5370" s="55" t="s">
        <v>28</v>
      </c>
      <c r="C5370" s="55">
        <v>534</v>
      </c>
      <c r="D5370" s="54" t="s">
        <v>6779</v>
      </c>
      <c r="E5370" s="56">
        <v>0.54166666666666696</v>
      </c>
      <c r="F5370" s="55">
        <v>17.795999999999999</v>
      </c>
      <c r="G5370" s="55">
        <v>66.646000000000001</v>
      </c>
      <c r="H5370" s="55">
        <v>16.701000000000001</v>
      </c>
    </row>
    <row r="5371" spans="1:8" x14ac:dyDescent="0.25">
      <c r="A5371" s="55">
        <v>2021</v>
      </c>
      <c r="B5371" s="55" t="s">
        <v>28</v>
      </c>
      <c r="C5371" s="55">
        <v>535</v>
      </c>
      <c r="D5371" s="54" t="s">
        <v>6779</v>
      </c>
      <c r="E5371" s="56">
        <v>0.58333333333333304</v>
      </c>
      <c r="F5371" s="55">
        <v>16.606000000000002</v>
      </c>
      <c r="G5371" s="55">
        <v>67.867999999999995</v>
      </c>
      <c r="H5371" s="55">
        <v>14.84</v>
      </c>
    </row>
    <row r="5372" spans="1:8" x14ac:dyDescent="0.25">
      <c r="A5372" s="55">
        <v>2021</v>
      </c>
      <c r="B5372" s="55" t="s">
        <v>28</v>
      </c>
      <c r="C5372" s="55">
        <v>536</v>
      </c>
      <c r="D5372" s="54" t="s">
        <v>6779</v>
      </c>
      <c r="E5372" s="56">
        <v>0.625</v>
      </c>
      <c r="F5372" s="55">
        <v>16.510999999999999</v>
      </c>
      <c r="G5372" s="55">
        <v>70.203000000000003</v>
      </c>
      <c r="H5372" s="55">
        <v>15.484999999999999</v>
      </c>
    </row>
    <row r="5373" spans="1:8" x14ac:dyDescent="0.25">
      <c r="A5373" s="55">
        <v>2021</v>
      </c>
      <c r="B5373" s="55" t="s">
        <v>28</v>
      </c>
      <c r="C5373" s="55">
        <v>537</v>
      </c>
      <c r="D5373" s="54" t="s">
        <v>6779</v>
      </c>
      <c r="E5373" s="56">
        <v>0.66666666666666696</v>
      </c>
      <c r="F5373" s="55">
        <v>14.122</v>
      </c>
      <c r="G5373" s="55">
        <v>72.096999999999994</v>
      </c>
      <c r="H5373" s="55">
        <v>12.775</v>
      </c>
    </row>
    <row r="5374" spans="1:8" x14ac:dyDescent="0.25">
      <c r="A5374" s="55">
        <v>2021</v>
      </c>
      <c r="B5374" s="55" t="s">
        <v>28</v>
      </c>
      <c r="C5374" s="55">
        <v>538</v>
      </c>
      <c r="D5374" s="54" t="s">
        <v>6780</v>
      </c>
      <c r="E5374" s="56">
        <v>0.70833333333333304</v>
      </c>
      <c r="F5374" s="55">
        <v>13.401</v>
      </c>
      <c r="G5374" s="55">
        <v>74.247</v>
      </c>
      <c r="H5374" s="55">
        <v>12.195</v>
      </c>
    </row>
    <row r="5375" spans="1:8" x14ac:dyDescent="0.25">
      <c r="A5375" s="55">
        <v>2021</v>
      </c>
      <c r="B5375" s="55" t="s">
        <v>28</v>
      </c>
      <c r="C5375" s="55">
        <v>539</v>
      </c>
      <c r="D5375" s="54" t="s">
        <v>6780</v>
      </c>
      <c r="E5375" s="56">
        <v>0.75</v>
      </c>
      <c r="F5375" s="55">
        <v>13.161</v>
      </c>
      <c r="G5375" s="55">
        <v>76.299000000000007</v>
      </c>
      <c r="H5375" s="55">
        <v>11.952999999999999</v>
      </c>
    </row>
    <row r="5376" spans="1:8" x14ac:dyDescent="0.25">
      <c r="A5376" s="55">
        <v>2021</v>
      </c>
      <c r="B5376" s="55" t="s">
        <v>28</v>
      </c>
      <c r="C5376" s="55">
        <v>540</v>
      </c>
      <c r="D5376" s="54" t="s">
        <v>6780</v>
      </c>
      <c r="E5376" s="56">
        <v>0.79166666666666696</v>
      </c>
      <c r="F5376" s="55">
        <v>13.522</v>
      </c>
      <c r="G5376" s="55">
        <v>79.287000000000006</v>
      </c>
      <c r="H5376" s="55">
        <v>12.558</v>
      </c>
    </row>
    <row r="5377" spans="1:8" x14ac:dyDescent="0.25">
      <c r="A5377" s="55">
        <v>2021</v>
      </c>
      <c r="B5377" s="55" t="s">
        <v>28</v>
      </c>
      <c r="C5377" s="55">
        <v>541</v>
      </c>
      <c r="D5377" s="54" t="s">
        <v>6780</v>
      </c>
      <c r="E5377" s="56">
        <v>0.83333333333333304</v>
      </c>
      <c r="F5377" s="55">
        <v>13.401</v>
      </c>
      <c r="G5377" s="55">
        <v>80.251000000000005</v>
      </c>
      <c r="H5377" s="55">
        <v>12.316000000000001</v>
      </c>
    </row>
    <row r="5378" spans="1:8" x14ac:dyDescent="0.25">
      <c r="A5378" s="55">
        <v>2021</v>
      </c>
      <c r="B5378" s="55" t="s">
        <v>28</v>
      </c>
      <c r="C5378" s="55">
        <v>542</v>
      </c>
      <c r="D5378" s="54" t="s">
        <v>6780</v>
      </c>
      <c r="E5378" s="56">
        <v>0.875</v>
      </c>
      <c r="F5378" s="55">
        <v>11.443</v>
      </c>
      <c r="G5378" s="55">
        <v>79.822999999999993</v>
      </c>
      <c r="H5378" s="55">
        <v>10.59</v>
      </c>
    </row>
    <row r="5379" spans="1:8" x14ac:dyDescent="0.25">
      <c r="A5379" s="55">
        <v>2021</v>
      </c>
      <c r="B5379" s="55" t="s">
        <v>28</v>
      </c>
      <c r="C5379" s="55">
        <v>543</v>
      </c>
      <c r="D5379" s="54" t="s">
        <v>6780</v>
      </c>
      <c r="E5379" s="56">
        <v>0.91666666666666696</v>
      </c>
      <c r="F5379" s="55">
        <v>11.127000000000001</v>
      </c>
      <c r="G5379" s="55">
        <v>82.572999999999993</v>
      </c>
      <c r="H5379" s="55">
        <v>9.952</v>
      </c>
    </row>
    <row r="5380" spans="1:8" x14ac:dyDescent="0.25">
      <c r="A5380" s="55">
        <v>2021</v>
      </c>
      <c r="B5380" s="55" t="s">
        <v>28</v>
      </c>
      <c r="C5380" s="55">
        <v>544</v>
      </c>
      <c r="D5380" s="54" t="s">
        <v>6780</v>
      </c>
      <c r="E5380" s="56">
        <v>0.95833333333333304</v>
      </c>
      <c r="F5380" s="55">
        <v>11.224</v>
      </c>
      <c r="G5380" s="55">
        <v>83.671000000000006</v>
      </c>
      <c r="H5380" s="55">
        <v>9.952</v>
      </c>
    </row>
    <row r="5381" spans="1:8" x14ac:dyDescent="0.25">
      <c r="A5381" s="55">
        <v>2021</v>
      </c>
      <c r="B5381" s="55" t="s">
        <v>28</v>
      </c>
      <c r="C5381" s="55">
        <v>545</v>
      </c>
      <c r="D5381" s="54" t="s">
        <v>6780</v>
      </c>
      <c r="E5381" s="56">
        <v>0</v>
      </c>
      <c r="F5381" s="55">
        <v>13.666</v>
      </c>
      <c r="G5381" s="55">
        <v>80.418999999999997</v>
      </c>
      <c r="H5381" s="55">
        <v>10.907</v>
      </c>
    </row>
    <row r="5382" spans="1:8" x14ac:dyDescent="0.25">
      <c r="A5382" s="55">
        <v>2021</v>
      </c>
      <c r="B5382" s="55" t="s">
        <v>28</v>
      </c>
      <c r="C5382" s="55">
        <v>546</v>
      </c>
      <c r="D5382" s="54" t="s">
        <v>6780</v>
      </c>
      <c r="E5382" s="56">
        <v>4.1666666666666664E-2</v>
      </c>
      <c r="F5382" s="55">
        <v>24.315000000000001</v>
      </c>
      <c r="G5382" s="55">
        <v>58.707000000000001</v>
      </c>
      <c r="H5382" s="55">
        <v>17.225000000000001</v>
      </c>
    </row>
    <row r="5383" spans="1:8" x14ac:dyDescent="0.25">
      <c r="A5383" s="55">
        <v>2021</v>
      </c>
      <c r="B5383" s="55" t="s">
        <v>28</v>
      </c>
      <c r="C5383" s="55">
        <v>547</v>
      </c>
      <c r="D5383" s="54" t="s">
        <v>6780</v>
      </c>
      <c r="E5383" s="56">
        <v>8.3333333333333329E-2</v>
      </c>
      <c r="F5383" s="55">
        <v>21.245999999999999</v>
      </c>
      <c r="G5383" s="55">
        <v>66.665000000000006</v>
      </c>
      <c r="H5383" s="55">
        <v>19.745999999999999</v>
      </c>
    </row>
    <row r="5384" spans="1:8" x14ac:dyDescent="0.25">
      <c r="A5384" s="55">
        <v>2021</v>
      </c>
      <c r="B5384" s="55" t="s">
        <v>28</v>
      </c>
      <c r="C5384" s="55">
        <v>548</v>
      </c>
      <c r="D5384" s="54" t="s">
        <v>6780</v>
      </c>
      <c r="E5384" s="56">
        <v>0.125</v>
      </c>
      <c r="F5384" s="55">
        <v>24.170999999999999</v>
      </c>
      <c r="G5384" s="55">
        <v>61.85</v>
      </c>
      <c r="H5384" s="55">
        <v>21.39</v>
      </c>
    </row>
    <row r="5385" spans="1:8" x14ac:dyDescent="0.25">
      <c r="A5385" s="55">
        <v>2021</v>
      </c>
      <c r="B5385" s="55" t="s">
        <v>28</v>
      </c>
      <c r="C5385" s="55">
        <v>549</v>
      </c>
      <c r="D5385" s="54" t="s">
        <v>6780</v>
      </c>
      <c r="E5385" s="56">
        <v>0.16666666666666666</v>
      </c>
      <c r="F5385" s="55">
        <v>33.704000000000001</v>
      </c>
      <c r="G5385" s="55">
        <v>46.213000000000001</v>
      </c>
      <c r="H5385" s="55">
        <v>28.940999999999999</v>
      </c>
    </row>
    <row r="5386" spans="1:8" x14ac:dyDescent="0.25">
      <c r="A5386" s="55">
        <v>2021</v>
      </c>
      <c r="B5386" s="55" t="s">
        <v>28</v>
      </c>
      <c r="C5386" s="55">
        <v>550</v>
      </c>
      <c r="D5386" s="54" t="s">
        <v>6780</v>
      </c>
      <c r="E5386" s="56">
        <v>0.20833333333333334</v>
      </c>
      <c r="F5386" s="55">
        <v>37.261000000000003</v>
      </c>
      <c r="G5386" s="55">
        <v>36.67</v>
      </c>
      <c r="H5386" s="55">
        <v>34.942</v>
      </c>
    </row>
    <row r="5387" spans="1:8" x14ac:dyDescent="0.25">
      <c r="A5387" s="55">
        <v>2021</v>
      </c>
      <c r="B5387" s="55" t="s">
        <v>28</v>
      </c>
      <c r="C5387" s="55">
        <v>551</v>
      </c>
      <c r="D5387" s="54" t="s">
        <v>6780</v>
      </c>
      <c r="E5387" s="56">
        <v>0.25</v>
      </c>
      <c r="F5387" s="55">
        <v>38.06</v>
      </c>
      <c r="G5387" s="55">
        <v>30.901</v>
      </c>
      <c r="H5387" s="55">
        <v>31.280999999999999</v>
      </c>
    </row>
    <row r="5388" spans="1:8" x14ac:dyDescent="0.25">
      <c r="A5388" s="55">
        <v>2021</v>
      </c>
      <c r="B5388" s="55" t="s">
        <v>28</v>
      </c>
      <c r="C5388" s="55">
        <v>552</v>
      </c>
      <c r="D5388" s="54" t="s">
        <v>6780</v>
      </c>
      <c r="E5388" s="56">
        <v>0.29166666666666669</v>
      </c>
      <c r="F5388" s="55">
        <v>38.923999999999999</v>
      </c>
      <c r="G5388" s="55">
        <v>30.448</v>
      </c>
      <c r="H5388" s="55">
        <v>30.873999999999999</v>
      </c>
    </row>
    <row r="5389" spans="1:8" x14ac:dyDescent="0.25">
      <c r="A5389" s="55">
        <v>2021</v>
      </c>
      <c r="B5389" s="55" t="s">
        <v>28</v>
      </c>
      <c r="C5389" s="55">
        <v>553</v>
      </c>
      <c r="D5389" s="54" t="s">
        <v>6780</v>
      </c>
      <c r="E5389" s="56">
        <v>0.33333333333333331</v>
      </c>
      <c r="F5389" s="55">
        <v>36.850999999999999</v>
      </c>
      <c r="G5389" s="55">
        <v>31.981999999999999</v>
      </c>
      <c r="H5389" s="55">
        <v>26.425999999999998</v>
      </c>
    </row>
    <row r="5390" spans="1:8" x14ac:dyDescent="0.25">
      <c r="A5390" s="55">
        <v>2021</v>
      </c>
      <c r="B5390" s="55" t="s">
        <v>28</v>
      </c>
      <c r="C5390" s="55">
        <v>554</v>
      </c>
      <c r="D5390" s="54" t="s">
        <v>6780</v>
      </c>
      <c r="E5390" s="56">
        <v>0.375</v>
      </c>
      <c r="F5390" s="55">
        <v>32.046999999999997</v>
      </c>
      <c r="G5390" s="55">
        <v>33.555999999999997</v>
      </c>
      <c r="H5390" s="55">
        <v>24.219000000000001</v>
      </c>
    </row>
    <row r="5391" spans="1:8" x14ac:dyDescent="0.25">
      <c r="A5391" s="55">
        <v>2021</v>
      </c>
      <c r="B5391" s="55" t="s">
        <v>28</v>
      </c>
      <c r="C5391" s="55">
        <v>555</v>
      </c>
      <c r="D5391" s="54" t="s">
        <v>6780</v>
      </c>
      <c r="E5391" s="56">
        <v>0.41666666666666669</v>
      </c>
      <c r="F5391" s="55">
        <v>28.791</v>
      </c>
      <c r="G5391" s="55">
        <v>38.868000000000002</v>
      </c>
      <c r="H5391" s="55">
        <v>22.728999999999999</v>
      </c>
    </row>
    <row r="5392" spans="1:8" x14ac:dyDescent="0.25">
      <c r="A5392" s="55">
        <v>2021</v>
      </c>
      <c r="B5392" s="55" t="s">
        <v>28</v>
      </c>
      <c r="C5392" s="55">
        <v>556</v>
      </c>
      <c r="D5392" s="54" t="s">
        <v>6780</v>
      </c>
      <c r="E5392" s="56">
        <v>0.45833333333333331</v>
      </c>
      <c r="F5392" s="55">
        <v>25.768000000000001</v>
      </c>
      <c r="G5392" s="55">
        <v>46.203000000000003</v>
      </c>
      <c r="H5392" s="55">
        <v>20.079000000000001</v>
      </c>
    </row>
    <row r="5393" spans="1:8" x14ac:dyDescent="0.25">
      <c r="A5393" s="55">
        <v>2021</v>
      </c>
      <c r="B5393" s="55" t="s">
        <v>28</v>
      </c>
      <c r="C5393" s="55">
        <v>557</v>
      </c>
      <c r="D5393" s="54" t="s">
        <v>6780</v>
      </c>
      <c r="E5393" s="56">
        <v>0.5</v>
      </c>
      <c r="F5393" s="55">
        <v>19.579000000000001</v>
      </c>
      <c r="G5393" s="55">
        <v>54.137999999999998</v>
      </c>
      <c r="H5393" s="55">
        <v>16.271999999999998</v>
      </c>
    </row>
    <row r="5394" spans="1:8" x14ac:dyDescent="0.25">
      <c r="A5394" s="55">
        <v>2021</v>
      </c>
      <c r="B5394" s="55" t="s">
        <v>28</v>
      </c>
      <c r="C5394" s="55">
        <v>558</v>
      </c>
      <c r="D5394" s="54" t="s">
        <v>6780</v>
      </c>
      <c r="E5394" s="56">
        <v>0.54166666666666663</v>
      </c>
      <c r="F5394" s="55">
        <v>17.843</v>
      </c>
      <c r="G5394" s="55">
        <v>58.773000000000003</v>
      </c>
      <c r="H5394" s="55">
        <v>14.936</v>
      </c>
    </row>
    <row r="5395" spans="1:8" x14ac:dyDescent="0.25">
      <c r="A5395" s="55">
        <v>2021</v>
      </c>
      <c r="B5395" s="55" t="s">
        <v>28</v>
      </c>
      <c r="C5395" s="55">
        <v>559</v>
      </c>
      <c r="D5395" s="54" t="s">
        <v>6780</v>
      </c>
      <c r="E5395" s="56">
        <v>0.58333333333333337</v>
      </c>
      <c r="F5395" s="55">
        <v>17.106000000000002</v>
      </c>
      <c r="G5395" s="55">
        <v>63.658999999999999</v>
      </c>
      <c r="H5395" s="55">
        <v>14.912000000000001</v>
      </c>
    </row>
    <row r="5396" spans="1:8" x14ac:dyDescent="0.25">
      <c r="A5396" s="55">
        <v>2021</v>
      </c>
      <c r="B5396" s="55" t="s">
        <v>28</v>
      </c>
      <c r="C5396" s="55">
        <v>560</v>
      </c>
      <c r="D5396" s="54" t="s">
        <v>6780</v>
      </c>
      <c r="E5396" s="56">
        <v>0.625</v>
      </c>
      <c r="F5396" s="55">
        <v>16.582000000000001</v>
      </c>
      <c r="G5396" s="55">
        <v>66.576999999999998</v>
      </c>
      <c r="H5396" s="55">
        <v>14.577</v>
      </c>
    </row>
    <row r="5397" spans="1:8" x14ac:dyDescent="0.25">
      <c r="A5397" s="55">
        <v>2021</v>
      </c>
      <c r="B5397" s="55" t="s">
        <v>28</v>
      </c>
      <c r="C5397" s="55">
        <v>561</v>
      </c>
      <c r="D5397" s="54" t="s">
        <v>6780</v>
      </c>
      <c r="E5397" s="56">
        <v>0.66666666666666663</v>
      </c>
      <c r="F5397" s="55">
        <v>16.914999999999999</v>
      </c>
      <c r="G5397" s="55">
        <v>69.350999999999999</v>
      </c>
      <c r="H5397" s="55">
        <v>15.509</v>
      </c>
    </row>
    <row r="5398" spans="1:8" x14ac:dyDescent="0.25">
      <c r="A5398" s="55">
        <v>2021</v>
      </c>
      <c r="B5398" s="55" t="s">
        <v>28</v>
      </c>
      <c r="C5398" s="55">
        <v>562</v>
      </c>
      <c r="D5398" s="54" t="s">
        <v>6781</v>
      </c>
      <c r="E5398" s="56">
        <v>0.70833333333333337</v>
      </c>
      <c r="F5398" s="55">
        <v>17.010999999999999</v>
      </c>
      <c r="G5398" s="55">
        <v>71.712000000000003</v>
      </c>
      <c r="H5398" s="55">
        <v>15.484999999999999</v>
      </c>
    </row>
    <row r="5399" spans="1:8" x14ac:dyDescent="0.25">
      <c r="A5399" s="55">
        <v>2021</v>
      </c>
      <c r="B5399" s="55" t="s">
        <v>28</v>
      </c>
      <c r="C5399" s="55">
        <v>563</v>
      </c>
      <c r="D5399" s="54" t="s">
        <v>6781</v>
      </c>
      <c r="E5399" s="56">
        <v>0.75</v>
      </c>
      <c r="F5399" s="55">
        <v>16.033999999999999</v>
      </c>
      <c r="G5399" s="55">
        <v>74.010000000000005</v>
      </c>
      <c r="H5399" s="55">
        <v>14.816000000000001</v>
      </c>
    </row>
    <row r="5400" spans="1:8" x14ac:dyDescent="0.25">
      <c r="A5400" s="55">
        <v>2021</v>
      </c>
      <c r="B5400" s="55" t="s">
        <v>28</v>
      </c>
      <c r="C5400" s="55">
        <v>564</v>
      </c>
      <c r="D5400" s="54" t="s">
        <v>6781</v>
      </c>
      <c r="E5400" s="56">
        <v>0.79166666666666663</v>
      </c>
      <c r="F5400" s="55">
        <v>15.39</v>
      </c>
      <c r="G5400" s="55">
        <v>76.34</v>
      </c>
      <c r="H5400" s="55">
        <v>14.337</v>
      </c>
    </row>
    <row r="5401" spans="1:8" x14ac:dyDescent="0.25">
      <c r="A5401" s="55">
        <v>2021</v>
      </c>
      <c r="B5401" s="55" t="s">
        <v>28</v>
      </c>
      <c r="C5401" s="55">
        <v>565</v>
      </c>
      <c r="D5401" s="54" t="s">
        <v>6781</v>
      </c>
      <c r="E5401" s="56">
        <v>0.83333333333333337</v>
      </c>
      <c r="F5401" s="55">
        <v>15.199</v>
      </c>
      <c r="G5401" s="55">
        <v>78.537999999999997</v>
      </c>
      <c r="H5401" s="55">
        <v>14.505000000000001</v>
      </c>
    </row>
    <row r="5402" spans="1:8" x14ac:dyDescent="0.25">
      <c r="A5402" s="55">
        <v>2021</v>
      </c>
      <c r="B5402" s="55" t="s">
        <v>28</v>
      </c>
      <c r="C5402" s="55">
        <v>566</v>
      </c>
      <c r="D5402" s="54" t="s">
        <v>6781</v>
      </c>
      <c r="E5402" s="56">
        <v>0.875</v>
      </c>
      <c r="F5402" s="55">
        <v>15.247</v>
      </c>
      <c r="G5402" s="55">
        <v>80.268000000000001</v>
      </c>
      <c r="H5402" s="55">
        <v>14.625</v>
      </c>
    </row>
    <row r="5403" spans="1:8" x14ac:dyDescent="0.25">
      <c r="A5403" s="55">
        <v>2021</v>
      </c>
      <c r="B5403" s="55" t="s">
        <v>28</v>
      </c>
      <c r="C5403" s="55">
        <v>567</v>
      </c>
      <c r="D5403" s="54" t="s">
        <v>6781</v>
      </c>
      <c r="E5403" s="56">
        <v>0.91666666666666663</v>
      </c>
      <c r="F5403" s="55">
        <v>15.342000000000001</v>
      </c>
      <c r="G5403" s="55">
        <v>81.557000000000002</v>
      </c>
      <c r="H5403" s="55">
        <v>14.553000000000001</v>
      </c>
    </row>
    <row r="5404" spans="1:8" x14ac:dyDescent="0.25">
      <c r="A5404" s="55">
        <v>2021</v>
      </c>
      <c r="B5404" s="55" t="s">
        <v>28</v>
      </c>
      <c r="C5404" s="55">
        <v>568</v>
      </c>
      <c r="D5404" s="54" t="s">
        <v>6781</v>
      </c>
      <c r="E5404" s="56">
        <v>0.95833333333333337</v>
      </c>
      <c r="F5404" s="55">
        <v>15.509</v>
      </c>
      <c r="G5404" s="55">
        <v>83.786000000000001</v>
      </c>
      <c r="H5404" s="55">
        <v>14.864000000000001</v>
      </c>
    </row>
    <row r="5405" spans="1:8" x14ac:dyDescent="0.25">
      <c r="A5405" s="55">
        <v>2021</v>
      </c>
      <c r="B5405" s="55" t="s">
        <v>28</v>
      </c>
      <c r="C5405" s="55">
        <v>569</v>
      </c>
      <c r="D5405" s="54" t="s">
        <v>6781</v>
      </c>
      <c r="E5405" s="56">
        <v>0.54166666666666696</v>
      </c>
      <c r="F5405" s="55">
        <v>16.582000000000001</v>
      </c>
      <c r="G5405" s="55">
        <v>82.135000000000005</v>
      </c>
      <c r="H5405" s="55">
        <v>15.629</v>
      </c>
    </row>
    <row r="5406" spans="1:8" x14ac:dyDescent="0.25">
      <c r="A5406" s="55">
        <v>2021</v>
      </c>
      <c r="B5406" s="55" t="s">
        <v>28</v>
      </c>
      <c r="C5406" s="55">
        <v>570</v>
      </c>
      <c r="D5406" s="54" t="s">
        <v>6781</v>
      </c>
      <c r="E5406" s="56">
        <v>0.58333333333333304</v>
      </c>
      <c r="F5406" s="55">
        <v>19.579000000000001</v>
      </c>
      <c r="G5406" s="55">
        <v>75.92</v>
      </c>
      <c r="H5406" s="55">
        <v>18.2</v>
      </c>
    </row>
    <row r="5407" spans="1:8" x14ac:dyDescent="0.25">
      <c r="A5407" s="55">
        <v>2021</v>
      </c>
      <c r="B5407" s="55" t="s">
        <v>28</v>
      </c>
      <c r="C5407" s="55">
        <v>571</v>
      </c>
      <c r="D5407" s="54" t="s">
        <v>6781</v>
      </c>
      <c r="E5407" s="56">
        <v>0.625</v>
      </c>
      <c r="F5407" s="55">
        <v>22.513000000000002</v>
      </c>
      <c r="G5407" s="55">
        <v>69.563000000000002</v>
      </c>
      <c r="H5407" s="55">
        <v>20.673999999999999</v>
      </c>
    </row>
    <row r="5408" spans="1:8" x14ac:dyDescent="0.25">
      <c r="A5408" s="55">
        <v>2021</v>
      </c>
      <c r="B5408" s="55" t="s">
        <v>28</v>
      </c>
      <c r="C5408" s="55">
        <v>572</v>
      </c>
      <c r="D5408" s="54" t="s">
        <v>6781</v>
      </c>
      <c r="E5408" s="56">
        <v>0.66666666666666696</v>
      </c>
      <c r="F5408" s="55">
        <v>24.388000000000002</v>
      </c>
      <c r="G5408" s="55">
        <v>65.290999999999997</v>
      </c>
      <c r="H5408" s="55">
        <v>24.195</v>
      </c>
    </row>
    <row r="5409" spans="1:8" x14ac:dyDescent="0.25">
      <c r="A5409" s="55">
        <v>2021</v>
      </c>
      <c r="B5409" s="55" t="s">
        <v>28</v>
      </c>
      <c r="C5409" s="55">
        <v>573</v>
      </c>
      <c r="D5409" s="54" t="s">
        <v>6781</v>
      </c>
      <c r="E5409" s="56">
        <v>0.70833333333333304</v>
      </c>
      <c r="F5409" s="55">
        <v>27.186</v>
      </c>
      <c r="G5409" s="55">
        <v>53.048999999999999</v>
      </c>
      <c r="H5409" s="55">
        <v>22.297999999999998</v>
      </c>
    </row>
    <row r="5410" spans="1:8" x14ac:dyDescent="0.25">
      <c r="A5410" s="55">
        <v>2021</v>
      </c>
      <c r="B5410" s="55" t="s">
        <v>28</v>
      </c>
      <c r="C5410" s="55">
        <v>574</v>
      </c>
      <c r="D5410" s="54" t="s">
        <v>6781</v>
      </c>
      <c r="E5410" s="56">
        <v>0.75</v>
      </c>
      <c r="F5410" s="55">
        <v>23.111999999999998</v>
      </c>
      <c r="G5410" s="55">
        <v>61.679000000000002</v>
      </c>
      <c r="H5410" s="55">
        <v>21.056000000000001</v>
      </c>
    </row>
    <row r="5411" spans="1:8" x14ac:dyDescent="0.25">
      <c r="A5411" s="55">
        <v>2021</v>
      </c>
      <c r="B5411" s="55" t="s">
        <v>28</v>
      </c>
      <c r="C5411" s="55">
        <v>575</v>
      </c>
      <c r="D5411" s="54" t="s">
        <v>6781</v>
      </c>
      <c r="E5411" s="56">
        <v>0.79166666666666696</v>
      </c>
      <c r="F5411" s="55">
        <v>23.881</v>
      </c>
      <c r="G5411" s="55">
        <v>62.901000000000003</v>
      </c>
      <c r="H5411" s="55">
        <v>21.460999999999999</v>
      </c>
    </row>
    <row r="5412" spans="1:8" x14ac:dyDescent="0.25">
      <c r="A5412" s="55">
        <v>2021</v>
      </c>
      <c r="B5412" s="55" t="s">
        <v>28</v>
      </c>
      <c r="C5412" s="55">
        <v>576</v>
      </c>
      <c r="D5412" s="54" t="s">
        <v>6781</v>
      </c>
      <c r="E5412" s="56">
        <v>0.83333333333333304</v>
      </c>
      <c r="F5412" s="55">
        <v>31.026</v>
      </c>
      <c r="G5412" s="55">
        <v>50.941000000000003</v>
      </c>
      <c r="H5412" s="55">
        <v>26.231000000000002</v>
      </c>
    </row>
    <row r="5413" spans="1:8" x14ac:dyDescent="0.25">
      <c r="A5413" s="55">
        <v>2021</v>
      </c>
      <c r="B5413" s="55" t="s">
        <v>28</v>
      </c>
      <c r="C5413" s="55">
        <v>577</v>
      </c>
      <c r="D5413" s="54" t="s">
        <v>6781</v>
      </c>
      <c r="E5413" s="56">
        <v>0.875</v>
      </c>
      <c r="F5413" s="55">
        <v>26.451000000000001</v>
      </c>
      <c r="G5413" s="55">
        <v>58.942999999999998</v>
      </c>
      <c r="H5413" s="55">
        <v>22.872</v>
      </c>
    </row>
    <row r="5414" spans="1:8" x14ac:dyDescent="0.25">
      <c r="A5414" s="55">
        <v>2021</v>
      </c>
      <c r="B5414" s="55" t="s">
        <v>28</v>
      </c>
      <c r="C5414" s="55">
        <v>578</v>
      </c>
      <c r="D5414" s="54" t="s">
        <v>6781</v>
      </c>
      <c r="E5414" s="56">
        <v>0.91666666666666696</v>
      </c>
      <c r="F5414" s="55">
        <v>24.507999999999999</v>
      </c>
      <c r="G5414" s="55">
        <v>63.704000000000001</v>
      </c>
      <c r="H5414" s="55">
        <v>21.818999999999999</v>
      </c>
    </row>
    <row r="5415" spans="1:8" x14ac:dyDescent="0.25">
      <c r="A5415" s="55">
        <v>2021</v>
      </c>
      <c r="B5415" s="55" t="s">
        <v>28</v>
      </c>
      <c r="C5415" s="55">
        <v>579</v>
      </c>
      <c r="D5415" s="54" t="s">
        <v>6781</v>
      </c>
      <c r="E5415" s="56">
        <v>0.95833333333333304</v>
      </c>
      <c r="F5415" s="55">
        <v>23.423999999999999</v>
      </c>
      <c r="G5415" s="55">
        <v>66.808999999999997</v>
      </c>
      <c r="H5415" s="55">
        <v>21.366</v>
      </c>
    </row>
    <row r="5416" spans="1:8" x14ac:dyDescent="0.25">
      <c r="A5416" s="55">
        <v>2021</v>
      </c>
      <c r="B5416" s="55" t="s">
        <v>28</v>
      </c>
      <c r="C5416" s="55">
        <v>580</v>
      </c>
      <c r="D5416" s="54" t="s">
        <v>6781</v>
      </c>
      <c r="E5416" s="56">
        <v>0</v>
      </c>
      <c r="F5416" s="55">
        <v>20.936</v>
      </c>
      <c r="G5416" s="55">
        <v>74.350999999999999</v>
      </c>
      <c r="H5416" s="55">
        <v>20.484000000000002</v>
      </c>
    </row>
    <row r="5417" spans="1:8" x14ac:dyDescent="0.25">
      <c r="A5417" s="55">
        <v>2021</v>
      </c>
      <c r="B5417" s="55" t="s">
        <v>28</v>
      </c>
      <c r="C5417" s="55">
        <v>581</v>
      </c>
      <c r="D5417" s="54" t="s">
        <v>6781</v>
      </c>
      <c r="E5417" s="56">
        <v>4.1666666666666664E-2</v>
      </c>
      <c r="F5417" s="55">
        <v>20.055</v>
      </c>
      <c r="G5417" s="55">
        <v>80.977000000000004</v>
      </c>
      <c r="H5417" s="55">
        <v>19.626999999999999</v>
      </c>
    </row>
    <row r="5418" spans="1:8" x14ac:dyDescent="0.25">
      <c r="A5418" s="55">
        <v>2021</v>
      </c>
      <c r="B5418" s="55" t="s">
        <v>28</v>
      </c>
      <c r="C5418" s="55">
        <v>582</v>
      </c>
      <c r="D5418" s="54" t="s">
        <v>6781</v>
      </c>
      <c r="E5418" s="56">
        <v>8.3333333333333329E-2</v>
      </c>
      <c r="F5418" s="55">
        <v>19.722000000000001</v>
      </c>
      <c r="G5418" s="55">
        <v>83.915000000000006</v>
      </c>
      <c r="H5418" s="55">
        <v>19.46</v>
      </c>
    </row>
    <row r="5419" spans="1:8" x14ac:dyDescent="0.25">
      <c r="A5419" s="55">
        <v>2021</v>
      </c>
      <c r="B5419" s="55" t="s">
        <v>28</v>
      </c>
      <c r="C5419" s="55">
        <v>583</v>
      </c>
      <c r="D5419" s="54" t="s">
        <v>6781</v>
      </c>
      <c r="E5419" s="56">
        <v>0.125</v>
      </c>
      <c r="F5419" s="55">
        <v>19.245999999999999</v>
      </c>
      <c r="G5419" s="55">
        <v>86.147000000000006</v>
      </c>
      <c r="H5419" s="55">
        <v>19.103000000000002</v>
      </c>
    </row>
    <row r="5420" spans="1:8" x14ac:dyDescent="0.25">
      <c r="A5420" s="55">
        <v>2021</v>
      </c>
      <c r="B5420" s="55" t="s">
        <v>28</v>
      </c>
      <c r="C5420" s="55">
        <v>584</v>
      </c>
      <c r="D5420" s="54" t="s">
        <v>6781</v>
      </c>
      <c r="E5420" s="56">
        <v>0.16666666666666666</v>
      </c>
      <c r="F5420" s="55">
        <v>18.841999999999999</v>
      </c>
      <c r="G5420" s="55">
        <v>87.090999999999994</v>
      </c>
      <c r="H5420" s="55">
        <v>18.722999999999999</v>
      </c>
    </row>
    <row r="5421" spans="1:8" x14ac:dyDescent="0.25">
      <c r="A5421" s="55">
        <v>2021</v>
      </c>
      <c r="B5421" s="55" t="s">
        <v>28</v>
      </c>
      <c r="C5421" s="55">
        <v>585</v>
      </c>
      <c r="D5421" s="54" t="s">
        <v>6781</v>
      </c>
      <c r="E5421" s="56">
        <v>0.20833333333333334</v>
      </c>
      <c r="F5421" s="55">
        <v>18.081</v>
      </c>
      <c r="G5421" s="55">
        <v>87.968999999999994</v>
      </c>
      <c r="H5421" s="55">
        <v>17.962</v>
      </c>
    </row>
    <row r="5422" spans="1:8" x14ac:dyDescent="0.25">
      <c r="A5422" s="55">
        <v>2021</v>
      </c>
      <c r="B5422" s="55" t="s">
        <v>28</v>
      </c>
      <c r="C5422" s="55">
        <v>586</v>
      </c>
      <c r="D5422" s="54">
        <v>44206</v>
      </c>
      <c r="E5422" s="56">
        <v>0.25</v>
      </c>
      <c r="F5422" s="55">
        <v>17.724</v>
      </c>
      <c r="G5422" s="55">
        <v>88.72</v>
      </c>
      <c r="H5422" s="55">
        <v>17.652999999999999</v>
      </c>
    </row>
    <row r="5423" spans="1:8" x14ac:dyDescent="0.25">
      <c r="A5423" s="55">
        <v>2021</v>
      </c>
      <c r="B5423" s="55" t="s">
        <v>28</v>
      </c>
      <c r="C5423" s="55">
        <v>587</v>
      </c>
      <c r="D5423" s="54">
        <v>44206</v>
      </c>
      <c r="E5423" s="56">
        <v>0.29166666666666669</v>
      </c>
      <c r="F5423" s="55">
        <v>16.939</v>
      </c>
      <c r="G5423" s="55">
        <v>89.683000000000007</v>
      </c>
      <c r="H5423" s="55">
        <v>17.486000000000001</v>
      </c>
    </row>
    <row r="5424" spans="1:8" x14ac:dyDescent="0.25">
      <c r="A5424" s="55">
        <v>2021</v>
      </c>
      <c r="B5424" s="55" t="s">
        <v>28</v>
      </c>
      <c r="C5424" s="55">
        <v>588</v>
      </c>
      <c r="D5424" s="54">
        <v>44206</v>
      </c>
      <c r="E5424" s="56">
        <v>0.33333333333333331</v>
      </c>
      <c r="F5424" s="55">
        <v>16.748999999999999</v>
      </c>
      <c r="G5424" s="55">
        <v>90.596000000000004</v>
      </c>
      <c r="H5424" s="55">
        <v>17.344000000000001</v>
      </c>
    </row>
    <row r="5425" spans="1:8" x14ac:dyDescent="0.25">
      <c r="A5425" s="55">
        <v>2021</v>
      </c>
      <c r="B5425" s="55" t="s">
        <v>28</v>
      </c>
      <c r="C5425" s="55">
        <v>589</v>
      </c>
      <c r="D5425" s="54">
        <v>44206</v>
      </c>
      <c r="E5425" s="56">
        <v>0.375</v>
      </c>
      <c r="F5425" s="55">
        <v>15.318</v>
      </c>
      <c r="G5425" s="55">
        <v>89.340999999999994</v>
      </c>
      <c r="H5425" s="55">
        <v>14.409000000000001</v>
      </c>
    </row>
    <row r="5426" spans="1:8" x14ac:dyDescent="0.25">
      <c r="A5426" s="55">
        <v>2021</v>
      </c>
      <c r="B5426" s="55" t="s">
        <v>28</v>
      </c>
      <c r="C5426" s="55">
        <v>590</v>
      </c>
      <c r="D5426" s="54">
        <v>44206</v>
      </c>
      <c r="E5426" s="56">
        <v>0.41666666666666669</v>
      </c>
      <c r="F5426" s="55">
        <v>15.247</v>
      </c>
      <c r="G5426" s="55">
        <v>92.463999999999999</v>
      </c>
      <c r="H5426" s="55">
        <v>15.557</v>
      </c>
    </row>
    <row r="5427" spans="1:8" x14ac:dyDescent="0.25">
      <c r="A5427" s="55">
        <v>2021</v>
      </c>
      <c r="B5427" s="55" t="s">
        <v>28</v>
      </c>
      <c r="C5427" s="55">
        <v>591</v>
      </c>
      <c r="D5427" s="54">
        <v>44206</v>
      </c>
      <c r="E5427" s="56">
        <v>0.45833333333333331</v>
      </c>
      <c r="F5427" s="55">
        <v>15.103</v>
      </c>
      <c r="G5427" s="55">
        <v>92.244</v>
      </c>
      <c r="H5427" s="55">
        <v>15.151</v>
      </c>
    </row>
    <row r="5428" spans="1:8" x14ac:dyDescent="0.25">
      <c r="A5428" s="55">
        <v>2021</v>
      </c>
      <c r="B5428" s="55" t="s">
        <v>28</v>
      </c>
      <c r="C5428" s="55">
        <v>592</v>
      </c>
      <c r="D5428" s="54">
        <v>44206</v>
      </c>
      <c r="E5428" s="56">
        <v>0.5</v>
      </c>
      <c r="F5428" s="55">
        <v>15.7</v>
      </c>
      <c r="G5428" s="55">
        <v>92.578999999999994</v>
      </c>
      <c r="H5428" s="55">
        <v>16.201000000000001</v>
      </c>
    </row>
    <row r="5429" spans="1:8" x14ac:dyDescent="0.25">
      <c r="A5429" s="55">
        <v>2021</v>
      </c>
      <c r="B5429" s="55" t="s">
        <v>28</v>
      </c>
      <c r="C5429" s="55">
        <v>593</v>
      </c>
      <c r="D5429" s="54">
        <v>44206</v>
      </c>
      <c r="E5429" s="56">
        <v>0.54166666666666663</v>
      </c>
      <c r="F5429" s="55">
        <v>16.867999999999999</v>
      </c>
      <c r="G5429" s="55">
        <v>88.406999999999996</v>
      </c>
      <c r="H5429" s="55">
        <v>15.39</v>
      </c>
    </row>
    <row r="5430" spans="1:8" x14ac:dyDescent="0.25">
      <c r="A5430" s="55">
        <v>2021</v>
      </c>
      <c r="B5430" s="55" t="s">
        <v>28</v>
      </c>
      <c r="C5430" s="55">
        <v>594</v>
      </c>
      <c r="D5430" s="54">
        <v>44206</v>
      </c>
      <c r="E5430" s="56">
        <v>0.58333333333333337</v>
      </c>
      <c r="F5430" s="55">
        <v>17.986000000000001</v>
      </c>
      <c r="G5430" s="55">
        <v>85.418000000000006</v>
      </c>
      <c r="H5430" s="55">
        <v>17.248999999999999</v>
      </c>
    </row>
    <row r="5431" spans="1:8" x14ac:dyDescent="0.25">
      <c r="A5431" s="55">
        <v>2021</v>
      </c>
      <c r="B5431" s="55" t="s">
        <v>28</v>
      </c>
      <c r="C5431" s="55">
        <v>595</v>
      </c>
      <c r="D5431" s="54">
        <v>44206</v>
      </c>
      <c r="E5431" s="56">
        <v>0.625</v>
      </c>
      <c r="F5431" s="55">
        <v>19.888000000000002</v>
      </c>
      <c r="G5431" s="55">
        <v>80.968999999999994</v>
      </c>
      <c r="H5431" s="55">
        <v>18.366</v>
      </c>
    </row>
    <row r="5432" spans="1:8" x14ac:dyDescent="0.25">
      <c r="A5432" s="55">
        <v>2021</v>
      </c>
      <c r="B5432" s="55" t="s">
        <v>28</v>
      </c>
      <c r="C5432" s="55">
        <v>596</v>
      </c>
      <c r="D5432" s="54">
        <v>44206</v>
      </c>
      <c r="E5432" s="56">
        <v>0.66666666666666663</v>
      </c>
      <c r="F5432" s="55">
        <v>23.207999999999998</v>
      </c>
      <c r="G5432" s="55">
        <v>76.046999999999997</v>
      </c>
      <c r="H5432" s="55">
        <v>23.184000000000001</v>
      </c>
    </row>
    <row r="5433" spans="1:8" x14ac:dyDescent="0.25">
      <c r="A5433" s="55">
        <v>2021</v>
      </c>
      <c r="B5433" s="55" t="s">
        <v>28</v>
      </c>
      <c r="C5433" s="55">
        <v>597</v>
      </c>
      <c r="D5433" s="54">
        <v>44206</v>
      </c>
      <c r="E5433" s="56">
        <v>0.70833333333333337</v>
      </c>
      <c r="F5433" s="55">
        <v>41.442999999999998</v>
      </c>
      <c r="G5433" s="55">
        <v>39.244</v>
      </c>
      <c r="H5433" s="55">
        <v>39.064999999999998</v>
      </c>
    </row>
    <row r="5434" spans="1:8" x14ac:dyDescent="0.25">
      <c r="A5434" s="55">
        <v>2021</v>
      </c>
      <c r="B5434" s="55" t="s">
        <v>28</v>
      </c>
      <c r="C5434" s="55">
        <v>598</v>
      </c>
      <c r="D5434" s="54">
        <v>44206</v>
      </c>
      <c r="E5434" s="56">
        <v>0.75</v>
      </c>
      <c r="F5434" s="55">
        <v>40.314</v>
      </c>
      <c r="G5434" s="55">
        <v>34.228000000000002</v>
      </c>
      <c r="H5434" s="55">
        <v>36.661000000000001</v>
      </c>
    </row>
    <row r="5435" spans="1:8" x14ac:dyDescent="0.25">
      <c r="A5435" s="55">
        <v>2021</v>
      </c>
      <c r="B5435" s="55" t="s">
        <v>28</v>
      </c>
      <c r="C5435" s="55">
        <v>599</v>
      </c>
      <c r="D5435" s="54">
        <v>44206</v>
      </c>
      <c r="E5435" s="56">
        <v>0.79166666666666663</v>
      </c>
      <c r="F5435" s="55">
        <v>43.283999999999999</v>
      </c>
      <c r="G5435" s="55">
        <v>32.634</v>
      </c>
      <c r="H5435" s="55">
        <v>39.914000000000001</v>
      </c>
    </row>
    <row r="5436" spans="1:8" x14ac:dyDescent="0.25">
      <c r="A5436" s="55">
        <v>2021</v>
      </c>
      <c r="B5436" s="55" t="s">
        <v>28</v>
      </c>
      <c r="C5436" s="55">
        <v>600</v>
      </c>
      <c r="D5436" s="54">
        <v>44206</v>
      </c>
      <c r="E5436" s="56">
        <v>0.83333333333333337</v>
      </c>
      <c r="F5436" s="55">
        <v>42.773000000000003</v>
      </c>
      <c r="G5436" s="55">
        <v>29.63</v>
      </c>
      <c r="H5436" s="55">
        <v>40.228000000000002</v>
      </c>
    </row>
    <row r="5437" spans="1:8" x14ac:dyDescent="0.25">
      <c r="A5437" s="55">
        <v>2021</v>
      </c>
      <c r="B5437" s="55" t="s">
        <v>28</v>
      </c>
      <c r="C5437" s="55">
        <v>601</v>
      </c>
      <c r="D5437" s="54">
        <v>44206</v>
      </c>
      <c r="E5437" s="56">
        <v>0.875</v>
      </c>
      <c r="F5437" s="55">
        <v>42.505000000000003</v>
      </c>
      <c r="G5437" s="55">
        <v>27.800999999999998</v>
      </c>
      <c r="H5437" s="55">
        <v>26.425999999999998</v>
      </c>
    </row>
    <row r="5438" spans="1:8" x14ac:dyDescent="0.25">
      <c r="A5438" s="55">
        <v>2021</v>
      </c>
      <c r="B5438" s="55" t="s">
        <v>28</v>
      </c>
      <c r="C5438" s="55">
        <v>602</v>
      </c>
      <c r="D5438" s="54">
        <v>44206</v>
      </c>
      <c r="E5438" s="56">
        <v>0.91666666666666663</v>
      </c>
      <c r="F5438" s="55">
        <v>39.149000000000001</v>
      </c>
      <c r="G5438" s="55">
        <v>27.550999999999998</v>
      </c>
      <c r="H5438" s="55">
        <v>31.026</v>
      </c>
    </row>
    <row r="5439" spans="1:8" x14ac:dyDescent="0.25">
      <c r="A5439" s="55">
        <v>2021</v>
      </c>
      <c r="B5439" s="55" t="s">
        <v>28</v>
      </c>
      <c r="C5439" s="55">
        <v>603</v>
      </c>
      <c r="D5439" s="54">
        <v>44206</v>
      </c>
      <c r="E5439" s="56">
        <v>0.95833333333333337</v>
      </c>
      <c r="F5439" s="55">
        <v>33.573999999999998</v>
      </c>
      <c r="G5439" s="55">
        <v>29.565000000000001</v>
      </c>
      <c r="H5439" s="55">
        <v>25.792999999999999</v>
      </c>
    </row>
    <row r="5440" spans="1:8" x14ac:dyDescent="0.25">
      <c r="A5440" s="55">
        <v>2021</v>
      </c>
      <c r="B5440" s="55" t="s">
        <v>28</v>
      </c>
      <c r="C5440" s="55">
        <v>604</v>
      </c>
      <c r="D5440" s="54">
        <v>44206</v>
      </c>
      <c r="E5440" s="56">
        <v>0.54166666666666696</v>
      </c>
      <c r="F5440" s="55">
        <v>24.291</v>
      </c>
      <c r="G5440" s="55">
        <v>36.654000000000003</v>
      </c>
      <c r="H5440" s="55">
        <v>18.129000000000001</v>
      </c>
    </row>
    <row r="5441" spans="1:8" x14ac:dyDescent="0.25">
      <c r="A5441" s="55">
        <v>2021</v>
      </c>
      <c r="B5441" s="55" t="s">
        <v>28</v>
      </c>
      <c r="C5441" s="55">
        <v>605</v>
      </c>
      <c r="D5441" s="54">
        <v>44206</v>
      </c>
      <c r="E5441" s="56">
        <v>0.58333333333333304</v>
      </c>
      <c r="F5441" s="55">
        <v>17.867000000000001</v>
      </c>
      <c r="G5441" s="55">
        <v>42.984000000000002</v>
      </c>
      <c r="H5441" s="55">
        <v>14.96</v>
      </c>
    </row>
    <row r="5442" spans="1:8" x14ac:dyDescent="0.25">
      <c r="A5442" s="55">
        <v>2021</v>
      </c>
      <c r="B5442" s="55" t="s">
        <v>28</v>
      </c>
      <c r="C5442" s="55">
        <v>606</v>
      </c>
      <c r="D5442" s="54">
        <v>44206</v>
      </c>
      <c r="E5442" s="56">
        <v>0.625</v>
      </c>
      <c r="F5442" s="55">
        <v>14.673</v>
      </c>
      <c r="G5442" s="55">
        <v>47.261000000000003</v>
      </c>
      <c r="H5442" s="55">
        <v>12.05</v>
      </c>
    </row>
    <row r="5443" spans="1:8" x14ac:dyDescent="0.25">
      <c r="A5443" s="55">
        <v>2021</v>
      </c>
      <c r="B5443" s="55" t="s">
        <v>28</v>
      </c>
      <c r="C5443" s="55">
        <v>607</v>
      </c>
      <c r="D5443" s="54">
        <v>44206</v>
      </c>
      <c r="E5443" s="56">
        <v>0.66666666666666696</v>
      </c>
      <c r="F5443" s="55">
        <v>13.93</v>
      </c>
      <c r="G5443" s="55">
        <v>52.500999999999998</v>
      </c>
      <c r="H5443" s="55">
        <v>12.292</v>
      </c>
    </row>
    <row r="5444" spans="1:8" x14ac:dyDescent="0.25">
      <c r="A5444" s="55">
        <v>2021</v>
      </c>
      <c r="B5444" s="55" t="s">
        <v>28</v>
      </c>
      <c r="C5444" s="55">
        <v>608</v>
      </c>
      <c r="D5444" s="54">
        <v>44206</v>
      </c>
      <c r="E5444" s="56">
        <v>0.70833333333333304</v>
      </c>
      <c r="F5444" s="55">
        <v>11.977</v>
      </c>
      <c r="G5444" s="55">
        <v>56.539000000000001</v>
      </c>
      <c r="H5444" s="55">
        <v>11.2</v>
      </c>
    </row>
    <row r="5445" spans="1:8" x14ac:dyDescent="0.25">
      <c r="A5445" s="55">
        <v>2021</v>
      </c>
      <c r="B5445" s="55" t="s">
        <v>28</v>
      </c>
      <c r="C5445" s="55">
        <v>609</v>
      </c>
      <c r="D5445" s="54">
        <v>44206</v>
      </c>
      <c r="E5445" s="56">
        <v>0.75</v>
      </c>
      <c r="F5445" s="55">
        <v>11.443</v>
      </c>
      <c r="G5445" s="55">
        <v>58.542999999999999</v>
      </c>
      <c r="H5445" s="55">
        <v>10.81</v>
      </c>
    </row>
    <row r="5446" spans="1:8" x14ac:dyDescent="0.25">
      <c r="A5446" s="55">
        <v>2021</v>
      </c>
      <c r="B5446" s="55" t="s">
        <v>28</v>
      </c>
      <c r="C5446" s="55">
        <v>610</v>
      </c>
      <c r="D5446" s="54">
        <v>44237</v>
      </c>
      <c r="E5446" s="56">
        <v>0.79166666666666696</v>
      </c>
      <c r="F5446" s="55">
        <v>10.32</v>
      </c>
      <c r="G5446" s="55">
        <v>60.896999999999998</v>
      </c>
      <c r="H5446" s="55">
        <v>10.541</v>
      </c>
    </row>
    <row r="5447" spans="1:8" x14ac:dyDescent="0.25">
      <c r="A5447" s="55">
        <v>2021</v>
      </c>
      <c r="B5447" s="55" t="s">
        <v>28</v>
      </c>
      <c r="C5447" s="55">
        <v>611</v>
      </c>
      <c r="D5447" s="54">
        <v>44237</v>
      </c>
      <c r="E5447" s="56">
        <v>0.83333333333333304</v>
      </c>
      <c r="F5447" s="55">
        <v>9.952</v>
      </c>
      <c r="G5447" s="55">
        <v>63.024000000000001</v>
      </c>
      <c r="H5447" s="55">
        <v>10.074999999999999</v>
      </c>
    </row>
    <row r="5448" spans="1:8" x14ac:dyDescent="0.25">
      <c r="A5448" s="55">
        <v>2021</v>
      </c>
      <c r="B5448" s="55" t="s">
        <v>28</v>
      </c>
      <c r="C5448" s="55">
        <v>612</v>
      </c>
      <c r="D5448" s="54">
        <v>44237</v>
      </c>
      <c r="E5448" s="56">
        <v>0.54166666666666696</v>
      </c>
      <c r="F5448" s="55">
        <v>9.2379999999999995</v>
      </c>
      <c r="G5448" s="55">
        <v>66.128</v>
      </c>
      <c r="H5448" s="55">
        <v>8.9160000000000004</v>
      </c>
    </row>
    <row r="5449" spans="1:8" x14ac:dyDescent="0.25">
      <c r="A5449" s="55">
        <v>2021</v>
      </c>
      <c r="B5449" s="55" t="s">
        <v>28</v>
      </c>
      <c r="C5449" s="55">
        <v>613</v>
      </c>
      <c r="D5449" s="54">
        <v>44237</v>
      </c>
      <c r="E5449" s="56">
        <v>0.58333333333333304</v>
      </c>
      <c r="F5449" s="55">
        <v>8.7919999999999998</v>
      </c>
      <c r="G5449" s="55">
        <v>68.834999999999994</v>
      </c>
      <c r="H5449" s="55">
        <v>9.0890000000000004</v>
      </c>
    </row>
    <row r="5450" spans="1:8" x14ac:dyDescent="0.25">
      <c r="A5450" s="55">
        <v>2021</v>
      </c>
      <c r="B5450" s="55" t="s">
        <v>28</v>
      </c>
      <c r="C5450" s="55">
        <v>614</v>
      </c>
      <c r="D5450" s="54">
        <v>44237</v>
      </c>
      <c r="E5450" s="56">
        <v>0.625</v>
      </c>
      <c r="F5450" s="55">
        <v>9.2379999999999995</v>
      </c>
      <c r="G5450" s="55">
        <v>69.569000000000003</v>
      </c>
      <c r="H5450" s="55">
        <v>9.1140000000000008</v>
      </c>
    </row>
    <row r="5451" spans="1:8" x14ac:dyDescent="0.25">
      <c r="A5451" s="55">
        <v>2021</v>
      </c>
      <c r="B5451" s="55" t="s">
        <v>28</v>
      </c>
      <c r="C5451" s="55">
        <v>615</v>
      </c>
      <c r="D5451" s="54">
        <v>44237</v>
      </c>
      <c r="E5451" s="56">
        <v>0.66666666666666696</v>
      </c>
      <c r="F5451" s="55">
        <v>9.4600000000000009</v>
      </c>
      <c r="G5451" s="55">
        <v>72.506</v>
      </c>
      <c r="H5451" s="55">
        <v>8.8170000000000002</v>
      </c>
    </row>
    <row r="5452" spans="1:8" x14ac:dyDescent="0.25">
      <c r="A5452" s="55">
        <v>2021</v>
      </c>
      <c r="B5452" s="55" t="s">
        <v>28</v>
      </c>
      <c r="C5452" s="55">
        <v>616</v>
      </c>
      <c r="D5452" s="54">
        <v>44237</v>
      </c>
      <c r="E5452" s="56">
        <v>0.70833333333333304</v>
      </c>
      <c r="F5452" s="55">
        <v>9.7799999999999994</v>
      </c>
      <c r="G5452" s="55">
        <v>74.102000000000004</v>
      </c>
      <c r="H5452" s="55">
        <v>9.2870000000000008</v>
      </c>
    </row>
    <row r="5453" spans="1:8" x14ac:dyDescent="0.25">
      <c r="A5453" s="55">
        <v>2021</v>
      </c>
      <c r="B5453" s="55" t="s">
        <v>28</v>
      </c>
      <c r="C5453" s="55">
        <v>617</v>
      </c>
      <c r="D5453" s="54">
        <v>44237</v>
      </c>
      <c r="E5453" s="56">
        <v>0.75</v>
      </c>
      <c r="F5453" s="55">
        <v>14.17</v>
      </c>
      <c r="G5453" s="55">
        <v>71.450999999999993</v>
      </c>
      <c r="H5453" s="55">
        <v>10.858000000000001</v>
      </c>
    </row>
    <row r="5454" spans="1:8" x14ac:dyDescent="0.25">
      <c r="A5454" s="55">
        <v>2021</v>
      </c>
      <c r="B5454" s="55" t="s">
        <v>28</v>
      </c>
      <c r="C5454" s="55">
        <v>618</v>
      </c>
      <c r="D5454" s="54">
        <v>44237</v>
      </c>
      <c r="E5454" s="56">
        <v>0.79166666666666696</v>
      </c>
      <c r="F5454" s="55">
        <v>24.484000000000002</v>
      </c>
      <c r="G5454" s="55">
        <v>48.835999999999999</v>
      </c>
      <c r="H5454" s="55">
        <v>13.882</v>
      </c>
    </row>
    <row r="5455" spans="1:8" x14ac:dyDescent="0.25">
      <c r="A5455" s="55">
        <v>2021</v>
      </c>
      <c r="B5455" s="55" t="s">
        <v>28</v>
      </c>
      <c r="C5455" s="55">
        <v>619</v>
      </c>
      <c r="D5455" s="54">
        <v>44237</v>
      </c>
      <c r="E5455" s="56">
        <v>0.83333333333333304</v>
      </c>
      <c r="F5455" s="55">
        <v>31.356999999999999</v>
      </c>
      <c r="G5455" s="55">
        <v>33.186999999999998</v>
      </c>
      <c r="H5455" s="55">
        <v>24.363</v>
      </c>
    </row>
    <row r="5456" spans="1:8" x14ac:dyDescent="0.25">
      <c r="A5456" s="55">
        <v>2021</v>
      </c>
      <c r="B5456" s="55" t="s">
        <v>28</v>
      </c>
      <c r="C5456" s="55">
        <v>620</v>
      </c>
      <c r="D5456" s="54">
        <v>44237</v>
      </c>
      <c r="E5456" s="56">
        <v>0.875</v>
      </c>
      <c r="F5456" s="55">
        <v>35.341999999999999</v>
      </c>
      <c r="G5456" s="55">
        <v>27.617000000000001</v>
      </c>
      <c r="H5456" s="55">
        <v>31.535</v>
      </c>
    </row>
    <row r="5457" spans="1:8" x14ac:dyDescent="0.25">
      <c r="A5457" s="55">
        <v>2021</v>
      </c>
      <c r="B5457" s="55" t="s">
        <v>28</v>
      </c>
      <c r="C5457" s="55">
        <v>621</v>
      </c>
      <c r="D5457" s="54">
        <v>44237</v>
      </c>
      <c r="E5457" s="56">
        <v>0.91666666666666696</v>
      </c>
      <c r="F5457" s="55">
        <v>38.616</v>
      </c>
      <c r="G5457" s="55">
        <v>25.321000000000002</v>
      </c>
      <c r="H5457" s="55">
        <v>35.287999999999997</v>
      </c>
    </row>
    <row r="5458" spans="1:8" x14ac:dyDescent="0.25">
      <c r="A5458" s="55">
        <v>2021</v>
      </c>
      <c r="B5458" s="55" t="s">
        <v>28</v>
      </c>
      <c r="C5458" s="55">
        <v>622</v>
      </c>
      <c r="D5458" s="54">
        <v>44237</v>
      </c>
      <c r="E5458" s="56">
        <v>0.95833333333333304</v>
      </c>
      <c r="F5458" s="55">
        <v>41.59</v>
      </c>
      <c r="G5458" s="55">
        <v>24.242999999999999</v>
      </c>
      <c r="H5458" s="55">
        <v>38.783999999999999</v>
      </c>
    </row>
    <row r="5459" spans="1:8" x14ac:dyDescent="0.25">
      <c r="A5459" s="55">
        <v>2021</v>
      </c>
      <c r="B5459" s="55" t="s">
        <v>28</v>
      </c>
      <c r="C5459" s="55">
        <v>623</v>
      </c>
      <c r="D5459" s="54">
        <v>44237</v>
      </c>
      <c r="E5459" s="56">
        <v>0</v>
      </c>
      <c r="F5459" s="55">
        <v>42.149000000000001</v>
      </c>
      <c r="G5459" s="55">
        <v>23.347999999999999</v>
      </c>
      <c r="H5459" s="55">
        <v>39.771999999999998</v>
      </c>
    </row>
    <row r="5460" spans="1:8" x14ac:dyDescent="0.25">
      <c r="A5460" s="55">
        <v>2021</v>
      </c>
      <c r="B5460" s="55" t="s">
        <v>28</v>
      </c>
      <c r="C5460" s="55">
        <v>624</v>
      </c>
      <c r="D5460" s="54">
        <v>44237</v>
      </c>
      <c r="E5460" s="56">
        <v>4.1666666666666664E-2</v>
      </c>
      <c r="F5460" s="55">
        <v>42.713999999999999</v>
      </c>
      <c r="G5460" s="55">
        <v>23.6</v>
      </c>
      <c r="H5460" s="55">
        <v>40.543999999999997</v>
      </c>
    </row>
    <row r="5461" spans="1:8" x14ac:dyDescent="0.25">
      <c r="A5461" s="55">
        <v>2021</v>
      </c>
      <c r="B5461" s="55" t="s">
        <v>28</v>
      </c>
      <c r="C5461" s="55">
        <v>625</v>
      </c>
      <c r="D5461" s="54">
        <v>44237</v>
      </c>
      <c r="E5461" s="56">
        <v>8.3333333333333329E-2</v>
      </c>
      <c r="F5461" s="55">
        <v>31.459</v>
      </c>
      <c r="G5461" s="55">
        <v>32.957999999999998</v>
      </c>
      <c r="H5461" s="55">
        <v>26.012</v>
      </c>
    </row>
    <row r="5462" spans="1:8" x14ac:dyDescent="0.25">
      <c r="A5462" s="55">
        <v>2021</v>
      </c>
      <c r="B5462" s="55" t="s">
        <v>28</v>
      </c>
      <c r="C5462" s="55">
        <v>626</v>
      </c>
      <c r="D5462" s="54">
        <v>44237</v>
      </c>
      <c r="E5462" s="56">
        <v>0.125</v>
      </c>
      <c r="F5462" s="55">
        <v>28.692</v>
      </c>
      <c r="G5462" s="55">
        <v>40.087000000000003</v>
      </c>
      <c r="H5462" s="55">
        <v>24.870999999999999</v>
      </c>
    </row>
    <row r="5463" spans="1:8" x14ac:dyDescent="0.25">
      <c r="A5463" s="55">
        <v>2021</v>
      </c>
      <c r="B5463" s="55" t="s">
        <v>28</v>
      </c>
      <c r="C5463" s="55">
        <v>627</v>
      </c>
      <c r="D5463" s="54">
        <v>44237</v>
      </c>
      <c r="E5463" s="56">
        <v>0.16666666666666666</v>
      </c>
      <c r="F5463" s="55">
        <v>21.939</v>
      </c>
      <c r="G5463" s="55">
        <v>51.820999999999998</v>
      </c>
      <c r="H5463" s="55">
        <v>20.173999999999999</v>
      </c>
    </row>
    <row r="5464" spans="1:8" x14ac:dyDescent="0.25">
      <c r="A5464" s="55">
        <v>2021</v>
      </c>
      <c r="B5464" s="55" t="s">
        <v>28</v>
      </c>
      <c r="C5464" s="55">
        <v>628</v>
      </c>
      <c r="D5464" s="54">
        <v>44237</v>
      </c>
      <c r="E5464" s="56">
        <v>0.20833333333333334</v>
      </c>
      <c r="F5464" s="55">
        <v>21.437000000000001</v>
      </c>
      <c r="G5464" s="55">
        <v>59.947000000000003</v>
      </c>
      <c r="H5464" s="55">
        <v>19.673999999999999</v>
      </c>
    </row>
    <row r="5465" spans="1:8" x14ac:dyDescent="0.25">
      <c r="A5465" s="55">
        <v>2021</v>
      </c>
      <c r="B5465" s="55" t="s">
        <v>28</v>
      </c>
      <c r="C5465" s="55">
        <v>629</v>
      </c>
      <c r="D5465" s="54">
        <v>44237</v>
      </c>
      <c r="E5465" s="56">
        <v>0.25</v>
      </c>
      <c r="F5465" s="55">
        <v>18.343</v>
      </c>
      <c r="G5465" s="55">
        <v>67.302000000000007</v>
      </c>
      <c r="H5465" s="55">
        <v>16.225000000000001</v>
      </c>
    </row>
    <row r="5466" spans="1:8" x14ac:dyDescent="0.25">
      <c r="A5466" s="55">
        <v>2021</v>
      </c>
      <c r="B5466" s="55" t="s">
        <v>28</v>
      </c>
      <c r="C5466" s="55">
        <v>630</v>
      </c>
      <c r="D5466" s="54">
        <v>44237</v>
      </c>
      <c r="E5466" s="56">
        <v>0.29166666666666669</v>
      </c>
      <c r="F5466" s="55">
        <v>18.295000000000002</v>
      </c>
      <c r="G5466" s="55">
        <v>70.596999999999994</v>
      </c>
      <c r="H5466" s="55">
        <v>16.391999999999999</v>
      </c>
    </row>
    <row r="5467" spans="1:8" x14ac:dyDescent="0.25">
      <c r="A5467" s="55">
        <v>2021</v>
      </c>
      <c r="B5467" s="55" t="s">
        <v>28</v>
      </c>
      <c r="C5467" s="55">
        <v>631</v>
      </c>
      <c r="D5467" s="54">
        <v>44237</v>
      </c>
      <c r="E5467" s="56">
        <v>0.33333333333333331</v>
      </c>
      <c r="F5467" s="55">
        <v>17.248999999999999</v>
      </c>
      <c r="G5467" s="55">
        <v>75.191999999999993</v>
      </c>
      <c r="H5467" s="55">
        <v>15.819000000000001</v>
      </c>
    </row>
    <row r="5468" spans="1:8" x14ac:dyDescent="0.25">
      <c r="A5468" s="55">
        <v>2021</v>
      </c>
      <c r="B5468" s="55" t="s">
        <v>28</v>
      </c>
      <c r="C5468" s="55">
        <v>632</v>
      </c>
      <c r="D5468" s="54">
        <v>44237</v>
      </c>
      <c r="E5468" s="56">
        <v>0.375</v>
      </c>
      <c r="F5468" s="55">
        <v>16.82</v>
      </c>
      <c r="G5468" s="55">
        <v>78.406000000000006</v>
      </c>
      <c r="H5468" s="55">
        <v>15.127000000000001</v>
      </c>
    </row>
    <row r="5469" spans="1:8" x14ac:dyDescent="0.25">
      <c r="A5469" s="55">
        <v>2021</v>
      </c>
      <c r="B5469" s="55" t="s">
        <v>28</v>
      </c>
      <c r="C5469" s="55">
        <v>633</v>
      </c>
      <c r="D5469" s="54">
        <v>44237</v>
      </c>
      <c r="E5469" s="56">
        <v>0.41666666666666669</v>
      </c>
      <c r="F5469" s="55">
        <v>17.390999999999998</v>
      </c>
      <c r="G5469" s="55">
        <v>77.034999999999997</v>
      </c>
      <c r="H5469" s="55">
        <v>14.864000000000001</v>
      </c>
    </row>
    <row r="5470" spans="1:8" x14ac:dyDescent="0.25">
      <c r="A5470" s="55">
        <v>2021</v>
      </c>
      <c r="B5470" s="55" t="s">
        <v>28</v>
      </c>
      <c r="C5470" s="55">
        <v>634</v>
      </c>
      <c r="D5470" s="54">
        <v>44265</v>
      </c>
      <c r="E5470" s="56">
        <v>0.45833333333333331</v>
      </c>
      <c r="F5470" s="55">
        <v>16.344000000000001</v>
      </c>
      <c r="G5470" s="55">
        <v>76</v>
      </c>
      <c r="H5470" s="55">
        <v>13.209</v>
      </c>
    </row>
    <row r="5471" spans="1:8" x14ac:dyDescent="0.25">
      <c r="A5471" s="55">
        <v>2021</v>
      </c>
      <c r="B5471" s="55" t="s">
        <v>28</v>
      </c>
      <c r="C5471" s="55">
        <v>635</v>
      </c>
      <c r="D5471" s="54">
        <v>44265</v>
      </c>
      <c r="E5471" s="56">
        <v>0.5</v>
      </c>
      <c r="F5471" s="55">
        <v>13.545999999999999</v>
      </c>
      <c r="G5471" s="55">
        <v>78.408000000000001</v>
      </c>
      <c r="H5471" s="55">
        <v>11.977</v>
      </c>
    </row>
    <row r="5472" spans="1:8" x14ac:dyDescent="0.25">
      <c r="A5472" s="55">
        <v>2021</v>
      </c>
      <c r="B5472" s="55" t="s">
        <v>28</v>
      </c>
      <c r="C5472" s="55">
        <v>636</v>
      </c>
      <c r="D5472" s="54">
        <v>44265</v>
      </c>
      <c r="E5472" s="56">
        <v>0.54166666666666663</v>
      </c>
      <c r="F5472" s="55">
        <v>12.534000000000001</v>
      </c>
      <c r="G5472" s="55">
        <v>81.126999999999995</v>
      </c>
      <c r="H5472" s="55">
        <v>11.053000000000001</v>
      </c>
    </row>
    <row r="5473" spans="1:8" x14ac:dyDescent="0.25">
      <c r="A5473" s="55">
        <v>2021</v>
      </c>
      <c r="B5473" s="55" t="s">
        <v>28</v>
      </c>
      <c r="C5473" s="55">
        <v>637</v>
      </c>
      <c r="D5473" s="54">
        <v>44265</v>
      </c>
      <c r="E5473" s="56">
        <v>0.58333333333333337</v>
      </c>
      <c r="F5473" s="55">
        <v>12.702999999999999</v>
      </c>
      <c r="G5473" s="55">
        <v>82.984999999999999</v>
      </c>
      <c r="H5473" s="55">
        <v>11.346</v>
      </c>
    </row>
    <row r="5474" spans="1:8" x14ac:dyDescent="0.25">
      <c r="A5474" s="55">
        <v>2021</v>
      </c>
      <c r="B5474" s="55" t="s">
        <v>28</v>
      </c>
      <c r="C5474" s="55">
        <v>638</v>
      </c>
      <c r="D5474" s="54">
        <v>44265</v>
      </c>
      <c r="E5474" s="56">
        <v>0.625</v>
      </c>
      <c r="F5474" s="55">
        <v>12.558</v>
      </c>
      <c r="G5474" s="55">
        <v>84.353999999999999</v>
      </c>
      <c r="H5474" s="55">
        <v>11.467000000000001</v>
      </c>
    </row>
    <row r="5475" spans="1:8" x14ac:dyDescent="0.25">
      <c r="A5475" s="55">
        <v>2021</v>
      </c>
      <c r="B5475" s="55" t="s">
        <v>28</v>
      </c>
      <c r="C5475" s="55">
        <v>639</v>
      </c>
      <c r="D5475" s="54">
        <v>44265</v>
      </c>
      <c r="E5475" s="56">
        <v>0.66666666666666663</v>
      </c>
      <c r="F5475" s="55">
        <v>12.074</v>
      </c>
      <c r="G5475" s="55">
        <v>84.590999999999994</v>
      </c>
      <c r="H5475" s="55">
        <v>10.785</v>
      </c>
    </row>
    <row r="5476" spans="1:8" x14ac:dyDescent="0.25">
      <c r="A5476" s="55">
        <v>2021</v>
      </c>
      <c r="B5476" s="55" t="s">
        <v>28</v>
      </c>
      <c r="C5476" s="55">
        <v>640</v>
      </c>
      <c r="D5476" s="54">
        <v>44265</v>
      </c>
      <c r="E5476" s="56">
        <v>0.70833333333333337</v>
      </c>
      <c r="F5476" s="55">
        <v>11.247999999999999</v>
      </c>
      <c r="G5476" s="55">
        <v>83.676000000000002</v>
      </c>
      <c r="H5476" s="55">
        <v>10.443</v>
      </c>
    </row>
    <row r="5477" spans="1:8" x14ac:dyDescent="0.25">
      <c r="A5477" s="55">
        <v>2021</v>
      </c>
      <c r="B5477" s="55" t="s">
        <v>28</v>
      </c>
      <c r="C5477" s="55">
        <v>641</v>
      </c>
      <c r="D5477" s="54">
        <v>44265</v>
      </c>
      <c r="E5477" s="56">
        <v>0.75</v>
      </c>
      <c r="F5477" s="55">
        <v>12.292</v>
      </c>
      <c r="G5477" s="55">
        <v>80.009</v>
      </c>
      <c r="H5477" s="55">
        <v>10.98</v>
      </c>
    </row>
    <row r="5478" spans="1:8" x14ac:dyDescent="0.25">
      <c r="A5478" s="55">
        <v>2021</v>
      </c>
      <c r="B5478" s="55" t="s">
        <v>28</v>
      </c>
      <c r="C5478" s="55">
        <v>642</v>
      </c>
      <c r="D5478" s="54">
        <v>44265</v>
      </c>
      <c r="E5478" s="56">
        <v>0.79166666666666663</v>
      </c>
      <c r="F5478" s="55">
        <v>16.891999999999999</v>
      </c>
      <c r="G5478" s="55">
        <v>70.506</v>
      </c>
      <c r="H5478" s="55">
        <v>14.936</v>
      </c>
    </row>
    <row r="5479" spans="1:8" x14ac:dyDescent="0.25">
      <c r="A5479" s="55">
        <v>2021</v>
      </c>
      <c r="B5479" s="55" t="s">
        <v>28</v>
      </c>
      <c r="C5479" s="55">
        <v>643</v>
      </c>
      <c r="D5479" s="54">
        <v>44265</v>
      </c>
      <c r="E5479" s="56">
        <v>0.83333333333333337</v>
      </c>
      <c r="F5479" s="55">
        <v>17.033999999999999</v>
      </c>
      <c r="G5479" s="55">
        <v>65.628</v>
      </c>
      <c r="H5479" s="55">
        <v>14.337</v>
      </c>
    </row>
    <row r="5480" spans="1:8" x14ac:dyDescent="0.25">
      <c r="A5480" s="55">
        <v>2021</v>
      </c>
      <c r="B5480" s="55" t="s">
        <v>28</v>
      </c>
      <c r="C5480" s="55">
        <v>644</v>
      </c>
      <c r="D5480" s="54">
        <v>44265</v>
      </c>
      <c r="E5480" s="56">
        <v>0.875</v>
      </c>
      <c r="F5480" s="55">
        <v>22.896000000000001</v>
      </c>
      <c r="G5480" s="55">
        <v>54.74</v>
      </c>
      <c r="H5480" s="55">
        <v>23.497</v>
      </c>
    </row>
    <row r="5481" spans="1:8" x14ac:dyDescent="0.25">
      <c r="A5481" s="55">
        <v>2021</v>
      </c>
      <c r="B5481" s="55" t="s">
        <v>28</v>
      </c>
      <c r="C5481" s="55">
        <v>645</v>
      </c>
      <c r="D5481" s="54">
        <v>44265</v>
      </c>
      <c r="E5481" s="56">
        <v>0.91666666666666663</v>
      </c>
      <c r="F5481" s="55">
        <v>22.681000000000001</v>
      </c>
      <c r="G5481" s="55">
        <v>46.755000000000003</v>
      </c>
      <c r="H5481" s="55">
        <v>19.817</v>
      </c>
    </row>
    <row r="5482" spans="1:8" x14ac:dyDescent="0.25">
      <c r="A5482" s="55">
        <v>2021</v>
      </c>
      <c r="B5482" s="55" t="s">
        <v>28</v>
      </c>
      <c r="C5482" s="55">
        <v>646</v>
      </c>
      <c r="D5482" s="54">
        <v>44265</v>
      </c>
      <c r="E5482" s="56">
        <v>0.95833333333333337</v>
      </c>
      <c r="F5482" s="55">
        <v>20.698</v>
      </c>
      <c r="G5482" s="55">
        <v>48.759</v>
      </c>
      <c r="H5482" s="55">
        <v>19.864999999999998</v>
      </c>
    </row>
    <row r="5483" spans="1:8" x14ac:dyDescent="0.25">
      <c r="A5483" s="55">
        <v>2021</v>
      </c>
      <c r="B5483" s="55" t="s">
        <v>28</v>
      </c>
      <c r="C5483" s="55">
        <v>647</v>
      </c>
      <c r="D5483" s="54">
        <v>44265</v>
      </c>
      <c r="E5483" s="56">
        <v>0.54166666666666696</v>
      </c>
      <c r="F5483" s="55">
        <v>25.646999999999998</v>
      </c>
      <c r="G5483" s="55">
        <v>42.323</v>
      </c>
      <c r="H5483" s="55">
        <v>22.13</v>
      </c>
    </row>
    <row r="5484" spans="1:8" x14ac:dyDescent="0.25">
      <c r="A5484" s="55">
        <v>2021</v>
      </c>
      <c r="B5484" s="55" t="s">
        <v>28</v>
      </c>
      <c r="C5484" s="55">
        <v>648</v>
      </c>
      <c r="D5484" s="54">
        <v>44265</v>
      </c>
      <c r="E5484" s="56">
        <v>0.58333333333333304</v>
      </c>
      <c r="F5484" s="55">
        <v>27.85</v>
      </c>
      <c r="G5484" s="55">
        <v>36.704999999999998</v>
      </c>
      <c r="H5484" s="55">
        <v>23.785</v>
      </c>
    </row>
    <row r="5485" spans="1:8" x14ac:dyDescent="0.25">
      <c r="A5485" s="55">
        <v>2021</v>
      </c>
      <c r="B5485" s="55" t="s">
        <v>28</v>
      </c>
      <c r="C5485" s="55">
        <v>649</v>
      </c>
      <c r="D5485" s="54">
        <v>44265</v>
      </c>
      <c r="E5485" s="56">
        <v>0.625</v>
      </c>
      <c r="F5485" s="55">
        <v>26.256</v>
      </c>
      <c r="G5485" s="55">
        <v>35.716000000000001</v>
      </c>
      <c r="H5485" s="55">
        <v>22.92</v>
      </c>
    </row>
    <row r="5486" spans="1:8" x14ac:dyDescent="0.25">
      <c r="A5486" s="55">
        <v>2021</v>
      </c>
      <c r="B5486" s="55" t="s">
        <v>28</v>
      </c>
      <c r="C5486" s="55">
        <v>650</v>
      </c>
      <c r="D5486" s="54">
        <v>44265</v>
      </c>
      <c r="E5486" s="56">
        <v>0.66666666666666696</v>
      </c>
      <c r="F5486" s="55">
        <v>26.207000000000001</v>
      </c>
      <c r="G5486" s="55">
        <v>35.277000000000001</v>
      </c>
      <c r="H5486" s="55">
        <v>22.847999999999999</v>
      </c>
    </row>
    <row r="5487" spans="1:8" x14ac:dyDescent="0.25">
      <c r="A5487" s="55">
        <v>2021</v>
      </c>
      <c r="B5487" s="55" t="s">
        <v>28</v>
      </c>
      <c r="C5487" s="55">
        <v>651</v>
      </c>
      <c r="D5487" s="54">
        <v>44265</v>
      </c>
      <c r="E5487" s="56">
        <v>0.70833333333333304</v>
      </c>
      <c r="F5487" s="55">
        <v>21.939</v>
      </c>
      <c r="G5487" s="55">
        <v>36.685000000000002</v>
      </c>
      <c r="H5487" s="55">
        <v>18.343</v>
      </c>
    </row>
    <row r="5488" spans="1:8" x14ac:dyDescent="0.25">
      <c r="A5488" s="55">
        <v>2021</v>
      </c>
      <c r="B5488" s="55" t="s">
        <v>28</v>
      </c>
      <c r="C5488" s="55">
        <v>652</v>
      </c>
      <c r="D5488" s="54">
        <v>44265</v>
      </c>
      <c r="E5488" s="56">
        <v>0.75</v>
      </c>
      <c r="F5488" s="55">
        <v>16.533999999999999</v>
      </c>
      <c r="G5488" s="55">
        <v>40.018999999999998</v>
      </c>
      <c r="H5488" s="55">
        <v>13.93</v>
      </c>
    </row>
    <row r="5489" spans="1:8" x14ac:dyDescent="0.25">
      <c r="A5489" s="55">
        <v>2021</v>
      </c>
      <c r="B5489" s="55" t="s">
        <v>28</v>
      </c>
      <c r="C5489" s="55">
        <v>653</v>
      </c>
      <c r="D5489" s="54">
        <v>44265</v>
      </c>
      <c r="E5489" s="56">
        <v>0.79166666666666696</v>
      </c>
      <c r="F5489" s="55">
        <v>13.257</v>
      </c>
      <c r="G5489" s="55">
        <v>42.953000000000003</v>
      </c>
      <c r="H5489" s="55">
        <v>11.247999999999999</v>
      </c>
    </row>
    <row r="5490" spans="1:8" x14ac:dyDescent="0.25">
      <c r="A5490" s="55">
        <v>2021</v>
      </c>
      <c r="B5490" s="55" t="s">
        <v>28</v>
      </c>
      <c r="C5490" s="55">
        <v>654</v>
      </c>
      <c r="D5490" s="54">
        <v>44265</v>
      </c>
      <c r="E5490" s="56">
        <v>0.83333333333333304</v>
      </c>
      <c r="F5490" s="55">
        <v>9.6820000000000004</v>
      </c>
      <c r="G5490" s="55">
        <v>46.746000000000002</v>
      </c>
      <c r="H5490" s="55">
        <v>7.5439999999999996</v>
      </c>
    </row>
    <row r="5491" spans="1:8" x14ac:dyDescent="0.25">
      <c r="A5491" s="55">
        <v>2021</v>
      </c>
      <c r="B5491" s="55" t="s">
        <v>28</v>
      </c>
      <c r="C5491" s="55">
        <v>655</v>
      </c>
      <c r="D5491" s="54">
        <v>44265</v>
      </c>
      <c r="E5491" s="56">
        <v>0.875</v>
      </c>
      <c r="F5491" s="55">
        <v>8.1199999999999992</v>
      </c>
      <c r="G5491" s="55">
        <v>49.472000000000001</v>
      </c>
      <c r="H5491" s="55">
        <v>6.4580000000000002</v>
      </c>
    </row>
    <row r="5492" spans="1:8" x14ac:dyDescent="0.25">
      <c r="A5492" s="55">
        <v>2021</v>
      </c>
      <c r="B5492" s="55" t="s">
        <v>28</v>
      </c>
      <c r="C5492" s="55">
        <v>656</v>
      </c>
      <c r="D5492" s="54">
        <v>44265</v>
      </c>
      <c r="E5492" s="56">
        <v>0.91666666666666696</v>
      </c>
      <c r="F5492" s="55">
        <v>7.3179999999999996</v>
      </c>
      <c r="G5492" s="55">
        <v>52.343000000000004</v>
      </c>
      <c r="H5492" s="55">
        <v>5.6929999999999996</v>
      </c>
    </row>
    <row r="5493" spans="1:8" x14ac:dyDescent="0.25">
      <c r="A5493" s="55">
        <v>2021</v>
      </c>
      <c r="B5493" s="55" t="s">
        <v>28</v>
      </c>
      <c r="C5493" s="55">
        <v>657</v>
      </c>
      <c r="D5493" s="54">
        <v>44265</v>
      </c>
      <c r="E5493" s="56">
        <v>0.95833333333333304</v>
      </c>
      <c r="F5493" s="55">
        <v>6.0259999999999998</v>
      </c>
      <c r="G5493" s="55">
        <v>54.83</v>
      </c>
      <c r="H5493" s="55">
        <v>6.4329999999999998</v>
      </c>
    </row>
    <row r="5494" spans="1:8" x14ac:dyDescent="0.25">
      <c r="A5494" s="55">
        <v>2021</v>
      </c>
      <c r="B5494" s="55" t="s">
        <v>28</v>
      </c>
      <c r="C5494" s="55">
        <v>658</v>
      </c>
      <c r="D5494" s="54">
        <v>44296</v>
      </c>
      <c r="E5494" s="56">
        <v>0</v>
      </c>
      <c r="F5494" s="55">
        <v>4.74</v>
      </c>
      <c r="G5494" s="55">
        <v>58.728000000000002</v>
      </c>
      <c r="H5494" s="55">
        <v>5.7190000000000003</v>
      </c>
    </row>
    <row r="5495" spans="1:8" x14ac:dyDescent="0.25">
      <c r="A5495" s="55">
        <v>2021</v>
      </c>
      <c r="B5495" s="55" t="s">
        <v>28</v>
      </c>
      <c r="C5495" s="55">
        <v>659</v>
      </c>
      <c r="D5495" s="54">
        <v>44296</v>
      </c>
      <c r="E5495" s="56">
        <v>4.1666666666666664E-2</v>
      </c>
      <c r="F5495" s="55">
        <v>3.5910000000000002</v>
      </c>
      <c r="G5495" s="55">
        <v>60.442999999999998</v>
      </c>
      <c r="H5495" s="55">
        <v>3.6960000000000002</v>
      </c>
    </row>
    <row r="5496" spans="1:8" x14ac:dyDescent="0.25">
      <c r="A5496" s="55">
        <v>2021</v>
      </c>
      <c r="B5496" s="55" t="s">
        <v>28</v>
      </c>
      <c r="C5496" s="55">
        <v>660</v>
      </c>
      <c r="D5496" s="54">
        <v>44296</v>
      </c>
      <c r="E5496" s="56">
        <v>8.3333333333333329E-2</v>
      </c>
      <c r="F5496" s="55">
        <v>2.5569999999999999</v>
      </c>
      <c r="G5496" s="55">
        <v>63.003</v>
      </c>
      <c r="H5496" s="55">
        <v>2.5030000000000001</v>
      </c>
    </row>
    <row r="5497" spans="1:8" x14ac:dyDescent="0.25">
      <c r="A5497" s="55">
        <v>2021</v>
      </c>
      <c r="B5497" s="55" t="s">
        <v>28</v>
      </c>
      <c r="C5497" s="55">
        <v>661</v>
      </c>
      <c r="D5497" s="54">
        <v>44296</v>
      </c>
      <c r="E5497" s="56">
        <v>0.125</v>
      </c>
      <c r="F5497" s="55">
        <v>2.9830000000000001</v>
      </c>
      <c r="G5497" s="55">
        <v>67.989999999999995</v>
      </c>
      <c r="H5497" s="55">
        <v>4.4800000000000004</v>
      </c>
    </row>
    <row r="5498" spans="1:8" x14ac:dyDescent="0.25">
      <c r="A5498" s="55">
        <v>2021</v>
      </c>
      <c r="B5498" s="55" t="s">
        <v>28</v>
      </c>
      <c r="C5498" s="55">
        <v>662</v>
      </c>
      <c r="D5498" s="54">
        <v>44296</v>
      </c>
      <c r="E5498" s="56">
        <v>0.16666666666666666</v>
      </c>
      <c r="F5498" s="55">
        <v>1.3169999999999999</v>
      </c>
      <c r="G5498" s="55">
        <v>67.840999999999994</v>
      </c>
      <c r="H5498" s="55">
        <v>1.534</v>
      </c>
    </row>
    <row r="5499" spans="1:8" x14ac:dyDescent="0.25">
      <c r="A5499" s="55">
        <v>2021</v>
      </c>
      <c r="B5499" s="55" t="s">
        <v>28</v>
      </c>
      <c r="C5499" s="55">
        <v>663</v>
      </c>
      <c r="D5499" s="54">
        <v>44296</v>
      </c>
      <c r="E5499" s="56">
        <v>0.20833333333333334</v>
      </c>
      <c r="F5499" s="55">
        <v>1.2350000000000001</v>
      </c>
      <c r="G5499" s="55">
        <v>69.971000000000004</v>
      </c>
      <c r="H5499" s="55">
        <v>1.7509999999999999</v>
      </c>
    </row>
    <row r="5500" spans="1:8" x14ac:dyDescent="0.25">
      <c r="A5500" s="55">
        <v>2021</v>
      </c>
      <c r="B5500" s="55" t="s">
        <v>28</v>
      </c>
      <c r="C5500" s="55">
        <v>664</v>
      </c>
      <c r="D5500" s="54">
        <v>44296</v>
      </c>
      <c r="E5500" s="56">
        <v>0.25</v>
      </c>
      <c r="F5500" s="55">
        <v>0.79700000000000004</v>
      </c>
      <c r="G5500" s="55">
        <v>70.486000000000004</v>
      </c>
      <c r="H5500" s="55">
        <v>1.099</v>
      </c>
    </row>
    <row r="5501" spans="1:8" x14ac:dyDescent="0.25">
      <c r="A5501" s="55">
        <v>2021</v>
      </c>
      <c r="B5501" s="55" t="s">
        <v>28</v>
      </c>
      <c r="C5501" s="55">
        <v>665</v>
      </c>
      <c r="D5501" s="54">
        <v>44296</v>
      </c>
      <c r="E5501" s="56">
        <v>0.29166666666666669</v>
      </c>
      <c r="F5501" s="55">
        <v>5.4370000000000003</v>
      </c>
      <c r="G5501" s="55">
        <v>67.641000000000005</v>
      </c>
      <c r="H5501" s="55">
        <v>3.67</v>
      </c>
    </row>
    <row r="5502" spans="1:8" x14ac:dyDescent="0.25">
      <c r="A5502" s="55">
        <v>2021</v>
      </c>
      <c r="B5502" s="55" t="s">
        <v>28</v>
      </c>
      <c r="C5502" s="55">
        <v>666</v>
      </c>
      <c r="D5502" s="54">
        <v>44296</v>
      </c>
      <c r="E5502" s="56">
        <v>0.33333333333333331</v>
      </c>
      <c r="F5502" s="55">
        <v>20.555</v>
      </c>
      <c r="G5502" s="55">
        <v>49.277000000000001</v>
      </c>
      <c r="H5502" s="55">
        <v>9.4350000000000005</v>
      </c>
    </row>
    <row r="5503" spans="1:8" x14ac:dyDescent="0.25">
      <c r="A5503" s="55">
        <v>2021</v>
      </c>
      <c r="B5503" s="55" t="s">
        <v>28</v>
      </c>
      <c r="C5503" s="55">
        <v>667</v>
      </c>
      <c r="D5503" s="54">
        <v>44296</v>
      </c>
      <c r="E5503" s="56">
        <v>0.375</v>
      </c>
      <c r="F5503" s="55">
        <v>29.64</v>
      </c>
      <c r="G5503" s="55">
        <v>35.905999999999999</v>
      </c>
      <c r="H5503" s="55">
        <v>23.881</v>
      </c>
    </row>
    <row r="5504" spans="1:8" x14ac:dyDescent="0.25">
      <c r="A5504" s="55">
        <v>2021</v>
      </c>
      <c r="B5504" s="55" t="s">
        <v>28</v>
      </c>
      <c r="C5504" s="55">
        <v>668</v>
      </c>
      <c r="D5504" s="54">
        <v>44296</v>
      </c>
      <c r="E5504" s="56">
        <v>0.41666666666666669</v>
      </c>
      <c r="F5504" s="55">
        <v>37.479999999999997</v>
      </c>
      <c r="G5504" s="55">
        <v>29.738</v>
      </c>
      <c r="H5504" s="55">
        <v>38.115000000000002</v>
      </c>
    </row>
    <row r="5505" spans="1:8" x14ac:dyDescent="0.25">
      <c r="A5505" s="55">
        <v>2021</v>
      </c>
      <c r="B5505" s="55" t="s">
        <v>28</v>
      </c>
      <c r="C5505" s="55">
        <v>669</v>
      </c>
      <c r="D5505" s="54">
        <v>44296</v>
      </c>
      <c r="E5505" s="56">
        <v>0.45833333333333331</v>
      </c>
      <c r="F5505" s="55">
        <v>40.948999999999998</v>
      </c>
      <c r="G5505" s="55">
        <v>23.628</v>
      </c>
      <c r="H5505" s="55">
        <v>40.429000000000002</v>
      </c>
    </row>
    <row r="5506" spans="1:8" x14ac:dyDescent="0.25">
      <c r="A5506" s="55">
        <v>2021</v>
      </c>
      <c r="B5506" s="55" t="s">
        <v>28</v>
      </c>
      <c r="C5506" s="55">
        <v>670</v>
      </c>
      <c r="D5506" s="54">
        <v>44296</v>
      </c>
      <c r="E5506" s="56">
        <v>0.5</v>
      </c>
      <c r="F5506" s="55">
        <v>42.713999999999999</v>
      </c>
      <c r="G5506" s="55">
        <v>19.120999999999999</v>
      </c>
      <c r="H5506" s="55">
        <v>43.314</v>
      </c>
    </row>
    <row r="5507" spans="1:8" x14ac:dyDescent="0.25">
      <c r="A5507" s="55">
        <v>2021</v>
      </c>
      <c r="B5507" s="55" t="s">
        <v>28</v>
      </c>
      <c r="C5507" s="55">
        <v>671</v>
      </c>
      <c r="D5507" s="54">
        <v>44296</v>
      </c>
      <c r="E5507" s="56">
        <v>0.54166666666666663</v>
      </c>
      <c r="F5507" s="55">
        <v>42.773000000000003</v>
      </c>
      <c r="G5507" s="55">
        <v>17.596</v>
      </c>
      <c r="H5507" s="55">
        <v>44.134999999999998</v>
      </c>
    </row>
    <row r="5508" spans="1:8" x14ac:dyDescent="0.25">
      <c r="A5508" s="55">
        <v>2021</v>
      </c>
      <c r="B5508" s="55" t="s">
        <v>28</v>
      </c>
      <c r="C5508" s="55">
        <v>672</v>
      </c>
      <c r="D5508" s="54">
        <v>44296</v>
      </c>
      <c r="E5508" s="56">
        <v>0.58333333333333337</v>
      </c>
      <c r="F5508" s="55">
        <v>43.012999999999998</v>
      </c>
      <c r="G5508" s="55">
        <v>17.097000000000001</v>
      </c>
      <c r="H5508" s="55">
        <v>41.942</v>
      </c>
    </row>
    <row r="5509" spans="1:8" x14ac:dyDescent="0.25">
      <c r="A5509" s="55">
        <v>2021</v>
      </c>
      <c r="B5509" s="55" t="s">
        <v>28</v>
      </c>
      <c r="C5509" s="55">
        <v>673</v>
      </c>
      <c r="D5509" s="54">
        <v>44296</v>
      </c>
      <c r="E5509" s="56">
        <v>0.625</v>
      </c>
      <c r="F5509" s="55">
        <v>40.170999999999999</v>
      </c>
      <c r="G5509" s="55">
        <v>17.170999999999999</v>
      </c>
      <c r="H5509" s="55">
        <v>32.975000000000001</v>
      </c>
    </row>
    <row r="5510" spans="1:8" x14ac:dyDescent="0.25">
      <c r="A5510" s="55">
        <v>2021</v>
      </c>
      <c r="B5510" s="55" t="s">
        <v>28</v>
      </c>
      <c r="C5510" s="55">
        <v>674</v>
      </c>
      <c r="D5510" s="54">
        <v>44296</v>
      </c>
      <c r="E5510" s="56">
        <v>0.66666666666666663</v>
      </c>
      <c r="F5510" s="55">
        <v>36.552</v>
      </c>
      <c r="G5510" s="55">
        <v>19.068000000000001</v>
      </c>
      <c r="H5510" s="55">
        <v>30.242999999999999</v>
      </c>
    </row>
    <row r="5511" spans="1:8" x14ac:dyDescent="0.25">
      <c r="A5511" s="55">
        <v>2021</v>
      </c>
      <c r="B5511" s="55" t="s">
        <v>28</v>
      </c>
      <c r="C5511" s="55">
        <v>675</v>
      </c>
      <c r="D5511" s="54">
        <v>44296</v>
      </c>
      <c r="E5511" s="56">
        <v>0.70833333333333337</v>
      </c>
      <c r="F5511" s="55">
        <v>31.23</v>
      </c>
      <c r="G5511" s="55">
        <v>21.239000000000001</v>
      </c>
      <c r="H5511" s="55">
        <v>22.681000000000001</v>
      </c>
    </row>
    <row r="5512" spans="1:8" x14ac:dyDescent="0.25">
      <c r="A5512" s="55">
        <v>2021</v>
      </c>
      <c r="B5512" s="55" t="s">
        <v>28</v>
      </c>
      <c r="C5512" s="55">
        <v>676</v>
      </c>
      <c r="D5512" s="54">
        <v>44296</v>
      </c>
      <c r="E5512" s="56">
        <v>0.75</v>
      </c>
      <c r="F5512" s="55">
        <v>20.484000000000002</v>
      </c>
      <c r="G5512" s="55">
        <v>27.373999999999999</v>
      </c>
      <c r="H5512" s="55">
        <v>15.986000000000001</v>
      </c>
    </row>
    <row r="5513" spans="1:8" x14ac:dyDescent="0.25">
      <c r="A5513" s="55">
        <v>2021</v>
      </c>
      <c r="B5513" s="55" t="s">
        <v>28</v>
      </c>
      <c r="C5513" s="55">
        <v>677</v>
      </c>
      <c r="D5513" s="54">
        <v>44296</v>
      </c>
      <c r="E5513" s="56">
        <v>0.79166666666666663</v>
      </c>
      <c r="F5513" s="55">
        <v>13.834</v>
      </c>
      <c r="G5513" s="55">
        <v>31.856999999999999</v>
      </c>
      <c r="H5513" s="55">
        <v>10.932</v>
      </c>
    </row>
    <row r="5514" spans="1:8" x14ac:dyDescent="0.25">
      <c r="A5514" s="55">
        <v>2021</v>
      </c>
      <c r="B5514" s="55" t="s">
        <v>28</v>
      </c>
      <c r="C5514" s="55">
        <v>678</v>
      </c>
      <c r="D5514" s="54">
        <v>44296</v>
      </c>
      <c r="E5514" s="56">
        <v>0.83333333333333337</v>
      </c>
      <c r="F5514" s="55">
        <v>11.516</v>
      </c>
      <c r="G5514" s="55">
        <v>38.076000000000001</v>
      </c>
      <c r="H5514" s="55">
        <v>9.6820000000000004</v>
      </c>
    </row>
    <row r="5515" spans="1:8" x14ac:dyDescent="0.25">
      <c r="A5515" s="55">
        <v>2021</v>
      </c>
      <c r="B5515" s="55" t="s">
        <v>28</v>
      </c>
      <c r="C5515" s="55">
        <v>679</v>
      </c>
      <c r="D5515" s="54">
        <v>44296</v>
      </c>
      <c r="E5515" s="56">
        <v>0.875</v>
      </c>
      <c r="F5515" s="55">
        <v>9.6820000000000004</v>
      </c>
      <c r="G5515" s="55">
        <v>40.844000000000001</v>
      </c>
      <c r="H5515" s="55">
        <v>8.5190000000000001</v>
      </c>
    </row>
    <row r="5516" spans="1:8" x14ac:dyDescent="0.25">
      <c r="A5516" s="55">
        <v>2021</v>
      </c>
      <c r="B5516" s="55" t="s">
        <v>28</v>
      </c>
      <c r="C5516" s="55">
        <v>680</v>
      </c>
      <c r="D5516" s="54">
        <v>44296</v>
      </c>
      <c r="E5516" s="56">
        <v>0.91666666666666663</v>
      </c>
      <c r="F5516" s="55">
        <v>8.6180000000000003</v>
      </c>
      <c r="G5516" s="55">
        <v>43.463999999999999</v>
      </c>
      <c r="H5516" s="55">
        <v>6.6870000000000003</v>
      </c>
    </row>
    <row r="5517" spans="1:8" x14ac:dyDescent="0.25">
      <c r="A5517" s="55">
        <v>2021</v>
      </c>
      <c r="B5517" s="55" t="s">
        <v>28</v>
      </c>
      <c r="C5517" s="55">
        <v>681</v>
      </c>
      <c r="D5517" s="54">
        <v>44296</v>
      </c>
      <c r="E5517" s="56">
        <v>0.95833333333333337</v>
      </c>
      <c r="F5517" s="55">
        <v>6.8390000000000004</v>
      </c>
      <c r="G5517" s="55">
        <v>47.387</v>
      </c>
      <c r="H5517" s="55">
        <v>5.5650000000000004</v>
      </c>
    </row>
    <row r="5518" spans="1:8" x14ac:dyDescent="0.25">
      <c r="A5518" s="55">
        <v>2021</v>
      </c>
      <c r="B5518" s="55" t="s">
        <v>28</v>
      </c>
      <c r="C5518" s="55">
        <v>682</v>
      </c>
      <c r="D5518" s="54">
        <v>44326</v>
      </c>
      <c r="E5518" s="56">
        <v>0.54166666666666696</v>
      </c>
      <c r="F5518" s="55">
        <v>5.9489999999999998</v>
      </c>
      <c r="G5518" s="55">
        <v>52.652999999999999</v>
      </c>
      <c r="H5518" s="55">
        <v>5.1790000000000003</v>
      </c>
    </row>
    <row r="5519" spans="1:8" x14ac:dyDescent="0.25">
      <c r="A5519" s="55">
        <v>2021</v>
      </c>
      <c r="B5519" s="55" t="s">
        <v>28</v>
      </c>
      <c r="C5519" s="55">
        <v>683</v>
      </c>
      <c r="D5519" s="54">
        <v>44326</v>
      </c>
      <c r="E5519" s="56">
        <v>0.58333333333333304</v>
      </c>
      <c r="F5519" s="55">
        <v>6.0510000000000002</v>
      </c>
      <c r="G5519" s="55">
        <v>55.866999999999997</v>
      </c>
      <c r="H5519" s="55">
        <v>5.36</v>
      </c>
    </row>
    <row r="5520" spans="1:8" x14ac:dyDescent="0.25">
      <c r="A5520" s="55">
        <v>2021</v>
      </c>
      <c r="B5520" s="55" t="s">
        <v>28</v>
      </c>
      <c r="C5520" s="55">
        <v>684</v>
      </c>
      <c r="D5520" s="54">
        <v>44326</v>
      </c>
      <c r="E5520" s="56">
        <v>0.625</v>
      </c>
      <c r="F5520" s="55">
        <v>5.8470000000000004</v>
      </c>
      <c r="G5520" s="55">
        <v>58.325000000000003</v>
      </c>
      <c r="H5520" s="55">
        <v>5.4109999999999996</v>
      </c>
    </row>
    <row r="5521" spans="1:8" x14ac:dyDescent="0.25">
      <c r="A5521" s="55">
        <v>2021</v>
      </c>
      <c r="B5521" s="55" t="s">
        <v>28</v>
      </c>
      <c r="C5521" s="55">
        <v>685</v>
      </c>
      <c r="D5521" s="54">
        <v>44326</v>
      </c>
      <c r="E5521" s="56">
        <v>0.66666666666666696</v>
      </c>
      <c r="F5521" s="55">
        <v>7.6950000000000003</v>
      </c>
      <c r="G5521" s="55">
        <v>60.985999999999997</v>
      </c>
      <c r="H5521" s="55">
        <v>6.7370000000000001</v>
      </c>
    </row>
    <row r="5522" spans="1:8" x14ac:dyDescent="0.25">
      <c r="A5522" s="55">
        <v>2021</v>
      </c>
      <c r="B5522" s="55" t="s">
        <v>28</v>
      </c>
      <c r="C5522" s="55">
        <v>686</v>
      </c>
      <c r="D5522" s="54">
        <v>44326</v>
      </c>
      <c r="E5522" s="56">
        <v>0.70833333333333304</v>
      </c>
      <c r="F5522" s="55">
        <v>5.7190000000000003</v>
      </c>
      <c r="G5522" s="55">
        <v>63.356999999999999</v>
      </c>
      <c r="H5522" s="55">
        <v>5.3339999999999996</v>
      </c>
    </row>
    <row r="5523" spans="1:8" x14ac:dyDescent="0.25">
      <c r="A5523" s="55">
        <v>2021</v>
      </c>
      <c r="B5523" s="55" t="s">
        <v>28</v>
      </c>
      <c r="C5523" s="55">
        <v>687</v>
      </c>
      <c r="D5523" s="54">
        <v>44326</v>
      </c>
      <c r="E5523" s="56">
        <v>0.75</v>
      </c>
      <c r="F5523" s="55">
        <v>4.194</v>
      </c>
      <c r="G5523" s="55">
        <v>64.397000000000006</v>
      </c>
      <c r="H5523" s="55">
        <v>3.3540000000000001</v>
      </c>
    </row>
    <row r="5524" spans="1:8" x14ac:dyDescent="0.25">
      <c r="A5524" s="55">
        <v>2021</v>
      </c>
      <c r="B5524" s="55" t="s">
        <v>28</v>
      </c>
      <c r="C5524" s="55">
        <v>688</v>
      </c>
      <c r="D5524" s="54">
        <v>44326</v>
      </c>
      <c r="E5524" s="56">
        <v>0.79166666666666696</v>
      </c>
      <c r="F5524" s="55">
        <v>4.6879999999999997</v>
      </c>
      <c r="G5524" s="55">
        <v>69.981999999999999</v>
      </c>
      <c r="H5524" s="55">
        <v>5.1280000000000001</v>
      </c>
    </row>
    <row r="5525" spans="1:8" x14ac:dyDescent="0.25">
      <c r="A5525" s="55">
        <v>2021</v>
      </c>
      <c r="B5525" s="55" t="s">
        <v>28</v>
      </c>
      <c r="C5525" s="55">
        <v>689</v>
      </c>
      <c r="D5525" s="54">
        <v>44326</v>
      </c>
      <c r="E5525" s="56">
        <v>0.83333333333333304</v>
      </c>
      <c r="F5525" s="55">
        <v>9.7059999999999995</v>
      </c>
      <c r="G5525" s="55">
        <v>64.918999999999997</v>
      </c>
      <c r="H5525" s="55">
        <v>6.6360000000000001</v>
      </c>
    </row>
    <row r="5526" spans="1:8" x14ac:dyDescent="0.25">
      <c r="A5526" s="55">
        <v>2021</v>
      </c>
      <c r="B5526" s="55" t="s">
        <v>28</v>
      </c>
      <c r="C5526" s="55">
        <v>690</v>
      </c>
      <c r="D5526" s="54">
        <v>44326</v>
      </c>
      <c r="E5526" s="56">
        <v>0.875</v>
      </c>
      <c r="F5526" s="55">
        <v>22.417000000000002</v>
      </c>
      <c r="G5526" s="55">
        <v>45.826999999999998</v>
      </c>
      <c r="H5526" s="55">
        <v>13.112</v>
      </c>
    </row>
    <row r="5527" spans="1:8" x14ac:dyDescent="0.25">
      <c r="A5527" s="55">
        <v>2021</v>
      </c>
      <c r="B5527" s="55" t="s">
        <v>28</v>
      </c>
      <c r="C5527" s="55">
        <v>691</v>
      </c>
      <c r="D5527" s="54">
        <v>44326</v>
      </c>
      <c r="E5527" s="56">
        <v>0.91666666666666696</v>
      </c>
      <c r="F5527" s="55">
        <v>29.84</v>
      </c>
      <c r="G5527" s="55">
        <v>33.426000000000002</v>
      </c>
      <c r="H5527" s="55">
        <v>24.943999999999999</v>
      </c>
    </row>
    <row r="5528" spans="1:8" x14ac:dyDescent="0.25">
      <c r="A5528" s="55">
        <v>2021</v>
      </c>
      <c r="B5528" s="55" t="s">
        <v>28</v>
      </c>
      <c r="C5528" s="55">
        <v>692</v>
      </c>
      <c r="D5528" s="54">
        <v>44326</v>
      </c>
      <c r="E5528" s="56">
        <v>0.95833333333333304</v>
      </c>
      <c r="F5528" s="55">
        <v>35.421999999999997</v>
      </c>
      <c r="G5528" s="55">
        <v>23.902000000000001</v>
      </c>
      <c r="H5528" s="55">
        <v>36.362000000000002</v>
      </c>
    </row>
    <row r="5529" spans="1:8" x14ac:dyDescent="0.25">
      <c r="A5529" s="55">
        <v>2021</v>
      </c>
      <c r="B5529" s="55" t="s">
        <v>28</v>
      </c>
      <c r="C5529" s="55">
        <v>693</v>
      </c>
      <c r="D5529" s="54">
        <v>44326</v>
      </c>
      <c r="E5529" s="56">
        <v>0</v>
      </c>
      <c r="F5529" s="55">
        <v>38.616</v>
      </c>
      <c r="G5529" s="55">
        <v>19.542000000000002</v>
      </c>
      <c r="H5529" s="55">
        <v>38.728000000000002</v>
      </c>
    </row>
    <row r="5530" spans="1:8" x14ac:dyDescent="0.25">
      <c r="A5530" s="55">
        <v>2021</v>
      </c>
      <c r="B5530" s="55" t="s">
        <v>28</v>
      </c>
      <c r="C5530" s="55">
        <v>694</v>
      </c>
      <c r="D5530" s="54">
        <v>44326</v>
      </c>
      <c r="E5530" s="56">
        <v>4.1666666666666664E-2</v>
      </c>
      <c r="F5530" s="55">
        <v>39.856999999999999</v>
      </c>
      <c r="G5530" s="55">
        <v>17.082000000000001</v>
      </c>
      <c r="H5530" s="55">
        <v>41.912999999999997</v>
      </c>
    </row>
    <row r="5531" spans="1:8" x14ac:dyDescent="0.25">
      <c r="A5531" s="55">
        <v>2021</v>
      </c>
      <c r="B5531" s="55" t="s">
        <v>28</v>
      </c>
      <c r="C5531" s="55">
        <v>695</v>
      </c>
      <c r="D5531" s="54">
        <v>44326</v>
      </c>
      <c r="E5531" s="56">
        <v>8.3333333333333329E-2</v>
      </c>
      <c r="F5531" s="55">
        <v>41.414000000000001</v>
      </c>
      <c r="G5531" s="55">
        <v>16.068999999999999</v>
      </c>
      <c r="H5531" s="55">
        <v>39.829000000000001</v>
      </c>
    </row>
    <row r="5532" spans="1:8" x14ac:dyDescent="0.25">
      <c r="A5532" s="55">
        <v>2021</v>
      </c>
      <c r="B5532" s="55" t="s">
        <v>28</v>
      </c>
      <c r="C5532" s="55">
        <v>696</v>
      </c>
      <c r="D5532" s="54">
        <v>44326</v>
      </c>
      <c r="E5532" s="56">
        <v>0.125</v>
      </c>
      <c r="F5532" s="55">
        <v>39.771999999999998</v>
      </c>
      <c r="G5532" s="55">
        <v>15.989000000000001</v>
      </c>
      <c r="H5532" s="55">
        <v>37.398000000000003</v>
      </c>
    </row>
    <row r="5533" spans="1:8" x14ac:dyDescent="0.25">
      <c r="A5533" s="55">
        <v>2021</v>
      </c>
      <c r="B5533" s="55" t="s">
        <v>28</v>
      </c>
      <c r="C5533" s="55">
        <v>697</v>
      </c>
      <c r="D5533" s="54">
        <v>44326</v>
      </c>
      <c r="E5533" s="56">
        <v>0.16666666666666666</v>
      </c>
      <c r="F5533" s="55">
        <v>38.087000000000003</v>
      </c>
      <c r="G5533" s="55">
        <v>17.606000000000002</v>
      </c>
      <c r="H5533" s="55">
        <v>30.443999999999999</v>
      </c>
    </row>
    <row r="5534" spans="1:8" x14ac:dyDescent="0.25">
      <c r="A5534" s="55">
        <v>2021</v>
      </c>
      <c r="B5534" s="55" t="s">
        <v>28</v>
      </c>
      <c r="C5534" s="55">
        <v>698</v>
      </c>
      <c r="D5534" s="54">
        <v>44326</v>
      </c>
      <c r="E5534" s="56">
        <v>0.20833333333333334</v>
      </c>
      <c r="F5534" s="55">
        <v>35.475000000000001</v>
      </c>
      <c r="G5534" s="55">
        <v>18.436</v>
      </c>
      <c r="H5534" s="55">
        <v>27.949000000000002</v>
      </c>
    </row>
    <row r="5535" spans="1:8" x14ac:dyDescent="0.25">
      <c r="A5535" s="55">
        <v>2021</v>
      </c>
      <c r="B5535" s="55" t="s">
        <v>28</v>
      </c>
      <c r="C5535" s="55">
        <v>699</v>
      </c>
      <c r="D5535" s="54">
        <v>44326</v>
      </c>
      <c r="E5535" s="56">
        <v>0.25</v>
      </c>
      <c r="F5535" s="55">
        <v>25.768000000000001</v>
      </c>
      <c r="G5535" s="55">
        <v>24.908999999999999</v>
      </c>
      <c r="H5535" s="55">
        <v>20.673999999999999</v>
      </c>
    </row>
    <row r="5536" spans="1:8" x14ac:dyDescent="0.25">
      <c r="A5536" s="55">
        <v>2021</v>
      </c>
      <c r="B5536" s="55" t="s">
        <v>28</v>
      </c>
      <c r="C5536" s="55">
        <v>700</v>
      </c>
      <c r="D5536" s="54">
        <v>44326</v>
      </c>
      <c r="E5536" s="56">
        <v>0.29166666666666669</v>
      </c>
      <c r="F5536" s="55">
        <v>23.423999999999999</v>
      </c>
      <c r="G5536" s="55">
        <v>29.831</v>
      </c>
      <c r="H5536" s="55">
        <v>20.411999999999999</v>
      </c>
    </row>
    <row r="5537" spans="1:8" x14ac:dyDescent="0.25">
      <c r="A5537" s="55">
        <v>2021</v>
      </c>
      <c r="B5537" s="55" t="s">
        <v>28</v>
      </c>
      <c r="C5537" s="55">
        <v>701</v>
      </c>
      <c r="D5537" s="54">
        <v>44326</v>
      </c>
      <c r="E5537" s="56">
        <v>0.33333333333333331</v>
      </c>
      <c r="F5537" s="55">
        <v>19.673999999999999</v>
      </c>
      <c r="G5537" s="55">
        <v>34.622999999999998</v>
      </c>
      <c r="H5537" s="55">
        <v>17.082000000000001</v>
      </c>
    </row>
    <row r="5538" spans="1:8" x14ac:dyDescent="0.25">
      <c r="A5538" s="55">
        <v>2021</v>
      </c>
      <c r="B5538" s="55" t="s">
        <v>28</v>
      </c>
      <c r="C5538" s="55">
        <v>702</v>
      </c>
      <c r="D5538" s="54">
        <v>44326</v>
      </c>
      <c r="E5538" s="56">
        <v>0.375</v>
      </c>
      <c r="F5538" s="55">
        <v>17.558</v>
      </c>
      <c r="G5538" s="55">
        <v>37.289000000000001</v>
      </c>
      <c r="H5538" s="55">
        <v>14.505000000000001</v>
      </c>
    </row>
    <row r="5539" spans="1:8" x14ac:dyDescent="0.25">
      <c r="A5539" s="55">
        <v>2021</v>
      </c>
      <c r="B5539" s="55" t="s">
        <v>28</v>
      </c>
      <c r="C5539" s="55">
        <v>703</v>
      </c>
      <c r="D5539" s="54">
        <v>44326</v>
      </c>
      <c r="E5539" s="56">
        <v>0.41666666666666669</v>
      </c>
      <c r="F5539" s="55">
        <v>15.199</v>
      </c>
      <c r="G5539" s="55">
        <v>45.01</v>
      </c>
      <c r="H5539" s="55">
        <v>13.04</v>
      </c>
    </row>
    <row r="5540" spans="1:8" x14ac:dyDescent="0.25">
      <c r="A5540" s="55">
        <v>2021</v>
      </c>
      <c r="B5540" s="55" t="s">
        <v>28</v>
      </c>
      <c r="C5540" s="55">
        <v>704</v>
      </c>
      <c r="D5540" s="54">
        <v>44326</v>
      </c>
      <c r="E5540" s="56">
        <v>0.45833333333333331</v>
      </c>
      <c r="F5540" s="55">
        <v>13.714</v>
      </c>
      <c r="G5540" s="55">
        <v>45.735999999999997</v>
      </c>
      <c r="H5540" s="55">
        <v>12.05</v>
      </c>
    </row>
    <row r="5541" spans="1:8" x14ac:dyDescent="0.25">
      <c r="A5541" s="55">
        <v>2021</v>
      </c>
      <c r="B5541" s="55" t="s">
        <v>28</v>
      </c>
      <c r="C5541" s="55">
        <v>705</v>
      </c>
      <c r="D5541" s="54">
        <v>44326</v>
      </c>
      <c r="E5541" s="56">
        <v>0.5</v>
      </c>
      <c r="F5541" s="55">
        <v>12.63</v>
      </c>
      <c r="G5541" s="55">
        <v>48.823999999999998</v>
      </c>
      <c r="H5541" s="55">
        <v>10.932</v>
      </c>
    </row>
    <row r="5542" spans="1:8" x14ac:dyDescent="0.25">
      <c r="A5542" s="55">
        <v>2021</v>
      </c>
      <c r="B5542" s="55" t="s">
        <v>28</v>
      </c>
      <c r="C5542" s="55">
        <v>706</v>
      </c>
      <c r="D5542" s="54">
        <v>44357</v>
      </c>
      <c r="E5542" s="56">
        <v>0.54166666666666663</v>
      </c>
      <c r="F5542" s="55">
        <v>11.662000000000001</v>
      </c>
      <c r="G5542" s="55">
        <v>56.401000000000003</v>
      </c>
      <c r="H5542" s="55">
        <v>10.663</v>
      </c>
    </row>
    <row r="5543" spans="1:8" x14ac:dyDescent="0.25">
      <c r="A5543" s="55">
        <v>2021</v>
      </c>
      <c r="B5543" s="55" t="s">
        <v>28</v>
      </c>
      <c r="C5543" s="55">
        <v>707</v>
      </c>
      <c r="D5543" s="54">
        <v>44357</v>
      </c>
      <c r="E5543" s="56">
        <v>0.58333333333333337</v>
      </c>
      <c r="F5543" s="55">
        <v>12.268000000000001</v>
      </c>
      <c r="G5543" s="55">
        <v>58.911000000000001</v>
      </c>
      <c r="H5543" s="55">
        <v>11.88</v>
      </c>
    </row>
    <row r="5544" spans="1:8" x14ac:dyDescent="0.25">
      <c r="A5544" s="55">
        <v>2021</v>
      </c>
      <c r="B5544" s="55" t="s">
        <v>28</v>
      </c>
      <c r="C5544" s="55">
        <v>708</v>
      </c>
      <c r="D5544" s="54">
        <v>44357</v>
      </c>
      <c r="E5544" s="56">
        <v>0.625</v>
      </c>
      <c r="F5544" s="55">
        <v>12.63</v>
      </c>
      <c r="G5544" s="55">
        <v>63.308</v>
      </c>
      <c r="H5544" s="55">
        <v>13.112</v>
      </c>
    </row>
    <row r="5545" spans="1:8" x14ac:dyDescent="0.25">
      <c r="A5545" s="55">
        <v>2021</v>
      </c>
      <c r="B5545" s="55" t="s">
        <v>28</v>
      </c>
      <c r="C5545" s="55">
        <v>709</v>
      </c>
      <c r="D5545" s="54">
        <v>44357</v>
      </c>
      <c r="E5545" s="56">
        <v>0.66666666666666663</v>
      </c>
      <c r="F5545" s="55">
        <v>11.321</v>
      </c>
      <c r="G5545" s="55">
        <v>63.170999999999999</v>
      </c>
      <c r="H5545" s="55">
        <v>10.760999999999999</v>
      </c>
    </row>
    <row r="5546" spans="1:8" x14ac:dyDescent="0.25">
      <c r="A5546" s="55">
        <v>2021</v>
      </c>
      <c r="B5546" s="55" t="s">
        <v>28</v>
      </c>
      <c r="C5546" s="55">
        <v>710</v>
      </c>
      <c r="D5546" s="54">
        <v>44357</v>
      </c>
      <c r="E5546" s="56">
        <v>0.70833333333333337</v>
      </c>
      <c r="F5546" s="55">
        <v>10.247</v>
      </c>
      <c r="G5546" s="55">
        <v>65.965000000000003</v>
      </c>
      <c r="H5546" s="55">
        <v>10.222</v>
      </c>
    </row>
    <row r="5547" spans="1:8" x14ac:dyDescent="0.25">
      <c r="A5547" s="55">
        <v>2021</v>
      </c>
      <c r="B5547" s="55" t="s">
        <v>28</v>
      </c>
      <c r="C5547" s="55">
        <v>711</v>
      </c>
      <c r="D5547" s="54">
        <v>44357</v>
      </c>
      <c r="E5547" s="56">
        <v>0.75</v>
      </c>
      <c r="F5547" s="55">
        <v>9.6820000000000004</v>
      </c>
      <c r="G5547" s="55">
        <v>67.066999999999993</v>
      </c>
      <c r="H5547" s="55">
        <v>9.1880000000000006</v>
      </c>
    </row>
    <row r="5548" spans="1:8" x14ac:dyDescent="0.25">
      <c r="A5548" s="55">
        <v>2021</v>
      </c>
      <c r="B5548" s="55" t="s">
        <v>28</v>
      </c>
      <c r="C5548" s="55">
        <v>712</v>
      </c>
      <c r="D5548" s="54">
        <v>44357</v>
      </c>
      <c r="E5548" s="56">
        <v>0.79166666666666663</v>
      </c>
      <c r="F5548" s="55">
        <v>9.3360000000000003</v>
      </c>
      <c r="G5548" s="55">
        <v>70.744</v>
      </c>
      <c r="H5548" s="55">
        <v>8.7420000000000009</v>
      </c>
    </row>
    <row r="5549" spans="1:8" x14ac:dyDescent="0.25">
      <c r="A5549" s="55">
        <v>2021</v>
      </c>
      <c r="B5549" s="55" t="s">
        <v>28</v>
      </c>
      <c r="C5549" s="55">
        <v>713</v>
      </c>
      <c r="D5549" s="54">
        <v>44357</v>
      </c>
      <c r="E5549" s="56">
        <v>0.83333333333333337</v>
      </c>
      <c r="F5549" s="55">
        <v>13.353</v>
      </c>
      <c r="G5549" s="55">
        <v>68.314999999999998</v>
      </c>
      <c r="H5549" s="55">
        <v>11.904</v>
      </c>
    </row>
    <row r="5550" spans="1:8" x14ac:dyDescent="0.25">
      <c r="A5550" s="55">
        <v>2021</v>
      </c>
      <c r="B5550" s="55" t="s">
        <v>28</v>
      </c>
      <c r="C5550" s="55">
        <v>714</v>
      </c>
      <c r="D5550" s="54">
        <v>44357</v>
      </c>
      <c r="E5550" s="56">
        <v>0.875</v>
      </c>
      <c r="F5550" s="55">
        <v>23.760999999999999</v>
      </c>
      <c r="G5550" s="55">
        <v>54.552</v>
      </c>
      <c r="H5550" s="55">
        <v>17.652999999999999</v>
      </c>
    </row>
    <row r="5551" spans="1:8" x14ac:dyDescent="0.25">
      <c r="A5551" s="55">
        <v>2021</v>
      </c>
      <c r="B5551" s="55" t="s">
        <v>28</v>
      </c>
      <c r="C5551" s="55">
        <v>715</v>
      </c>
      <c r="D5551" s="54">
        <v>44357</v>
      </c>
      <c r="E5551" s="56">
        <v>0.91666666666666663</v>
      </c>
      <c r="F5551" s="55">
        <v>36.741999999999997</v>
      </c>
      <c r="G5551" s="55">
        <v>37.338999999999999</v>
      </c>
      <c r="H5551" s="55">
        <v>31.001000000000001</v>
      </c>
    </row>
    <row r="5552" spans="1:8" x14ac:dyDescent="0.25">
      <c r="A5552" s="55">
        <v>2021</v>
      </c>
      <c r="B5552" s="55" t="s">
        <v>28</v>
      </c>
      <c r="C5552" s="55">
        <v>716</v>
      </c>
      <c r="D5552" s="54">
        <v>44357</v>
      </c>
      <c r="E5552" s="56">
        <v>0.95833333333333337</v>
      </c>
      <c r="F5552" s="55">
        <v>41.707000000000001</v>
      </c>
      <c r="G5552" s="55">
        <v>29.581</v>
      </c>
      <c r="H5552" s="55">
        <v>42.802999999999997</v>
      </c>
    </row>
    <row r="5553" spans="1:8" x14ac:dyDescent="0.25">
      <c r="A5553" s="55">
        <v>2021</v>
      </c>
      <c r="B5553" s="55" t="s">
        <v>28</v>
      </c>
      <c r="C5553" s="55">
        <v>717</v>
      </c>
      <c r="D5553" s="54">
        <v>44357</v>
      </c>
      <c r="E5553" s="56">
        <v>0.54166666666666696</v>
      </c>
      <c r="F5553" s="55">
        <v>44.843000000000004</v>
      </c>
      <c r="G5553" s="55">
        <v>25.611000000000001</v>
      </c>
      <c r="H5553" s="55">
        <v>45.216999999999999</v>
      </c>
    </row>
    <row r="5554" spans="1:8" x14ac:dyDescent="0.25">
      <c r="A5554" s="55">
        <v>2021</v>
      </c>
      <c r="B5554" s="55" t="s">
        <v>28</v>
      </c>
      <c r="C5554" s="55">
        <v>718</v>
      </c>
      <c r="D5554" s="54">
        <v>44357</v>
      </c>
      <c r="E5554" s="56">
        <v>0.58333333333333304</v>
      </c>
      <c r="F5554" s="55">
        <v>48.436999999999998</v>
      </c>
      <c r="G5554" s="55">
        <v>19.399999999999999</v>
      </c>
      <c r="H5554" s="55">
        <v>49.887999999999998</v>
      </c>
    </row>
    <row r="5555" spans="1:8" x14ac:dyDescent="0.25">
      <c r="A5555" s="55">
        <v>2021</v>
      </c>
      <c r="B5555" s="55" t="s">
        <v>28</v>
      </c>
      <c r="C5555" s="55">
        <v>719</v>
      </c>
      <c r="D5555" s="54">
        <v>44357</v>
      </c>
      <c r="E5555" s="56">
        <v>0.625</v>
      </c>
      <c r="F5555" s="55">
        <v>45.186</v>
      </c>
      <c r="G5555" s="55">
        <v>17.794</v>
      </c>
      <c r="H5555" s="55">
        <v>43.89</v>
      </c>
    </row>
    <row r="5556" spans="1:8" x14ac:dyDescent="0.25">
      <c r="A5556" s="55">
        <v>2021</v>
      </c>
      <c r="B5556" s="55" t="s">
        <v>28</v>
      </c>
      <c r="C5556" s="55">
        <v>720</v>
      </c>
      <c r="D5556" s="54">
        <v>44357</v>
      </c>
      <c r="E5556" s="56">
        <v>0.66666666666666696</v>
      </c>
      <c r="F5556" s="55">
        <v>45.561999999999998</v>
      </c>
      <c r="G5556" s="55">
        <v>17.152999999999999</v>
      </c>
      <c r="H5556" s="55">
        <v>41.619</v>
      </c>
    </row>
    <row r="5557" spans="1:8" x14ac:dyDescent="0.25">
      <c r="A5557" s="55">
        <v>2021</v>
      </c>
      <c r="B5557" s="55" t="s">
        <v>28</v>
      </c>
      <c r="C5557" s="55">
        <v>721</v>
      </c>
      <c r="D5557" s="54">
        <v>44357</v>
      </c>
      <c r="E5557" s="56">
        <v>0.70833333333333304</v>
      </c>
      <c r="F5557" s="55">
        <v>38.671999999999997</v>
      </c>
      <c r="G5557" s="55">
        <v>20.407</v>
      </c>
      <c r="H5557" s="55">
        <v>33.183</v>
      </c>
    </row>
    <row r="5558" spans="1:8" x14ac:dyDescent="0.25">
      <c r="A5558" s="55">
        <v>2021</v>
      </c>
      <c r="B5558" s="55" t="s">
        <v>28</v>
      </c>
      <c r="C5558" s="55">
        <v>722</v>
      </c>
      <c r="D5558" s="54">
        <v>44357</v>
      </c>
      <c r="E5558" s="56">
        <v>0.75</v>
      </c>
      <c r="F5558" s="55">
        <v>35.421999999999997</v>
      </c>
      <c r="G5558" s="55">
        <v>23.69</v>
      </c>
      <c r="H5558" s="55">
        <v>31.254999999999999</v>
      </c>
    </row>
    <row r="5559" spans="1:8" x14ac:dyDescent="0.25">
      <c r="A5559" s="55">
        <v>2021</v>
      </c>
      <c r="B5559" s="55" t="s">
        <v>28</v>
      </c>
      <c r="C5559" s="55">
        <v>723</v>
      </c>
      <c r="D5559" s="54">
        <v>44357</v>
      </c>
      <c r="E5559" s="56">
        <v>0.79166666666666696</v>
      </c>
      <c r="F5559" s="55">
        <v>28.765999999999998</v>
      </c>
      <c r="G5559" s="55">
        <v>30.545000000000002</v>
      </c>
      <c r="H5559" s="55">
        <v>23.256</v>
      </c>
    </row>
    <row r="5560" spans="1:8" x14ac:dyDescent="0.25">
      <c r="A5560" s="55">
        <v>2021</v>
      </c>
      <c r="B5560" s="55" t="s">
        <v>28</v>
      </c>
      <c r="C5560" s="55">
        <v>724</v>
      </c>
      <c r="D5560" s="54">
        <v>44357</v>
      </c>
      <c r="E5560" s="56">
        <v>0.83333333333333304</v>
      </c>
      <c r="F5560" s="55">
        <v>22.154</v>
      </c>
      <c r="G5560" s="55">
        <v>40.697000000000003</v>
      </c>
      <c r="H5560" s="55">
        <v>18.937000000000001</v>
      </c>
    </row>
    <row r="5561" spans="1:8" x14ac:dyDescent="0.25">
      <c r="A5561" s="55">
        <v>2021</v>
      </c>
      <c r="B5561" s="55" t="s">
        <v>28</v>
      </c>
      <c r="C5561" s="55">
        <v>725</v>
      </c>
      <c r="D5561" s="54">
        <v>44357</v>
      </c>
      <c r="E5561" s="56">
        <v>0.875</v>
      </c>
      <c r="F5561" s="55">
        <v>17.701000000000001</v>
      </c>
      <c r="G5561" s="55">
        <v>47.113999999999997</v>
      </c>
      <c r="H5561" s="55">
        <v>15.294</v>
      </c>
    </row>
    <row r="5562" spans="1:8" x14ac:dyDescent="0.25">
      <c r="A5562" s="55">
        <v>2021</v>
      </c>
      <c r="B5562" s="55" t="s">
        <v>28</v>
      </c>
      <c r="C5562" s="55">
        <v>726</v>
      </c>
      <c r="D5562" s="54">
        <v>44357</v>
      </c>
      <c r="E5562" s="56">
        <v>0.91666666666666696</v>
      </c>
      <c r="F5562" s="55">
        <v>15.461</v>
      </c>
      <c r="G5562" s="55">
        <v>50.779000000000003</v>
      </c>
      <c r="H5562" s="55">
        <v>13.305</v>
      </c>
    </row>
    <row r="5563" spans="1:8" x14ac:dyDescent="0.25">
      <c r="A5563" s="55">
        <v>2021</v>
      </c>
      <c r="B5563" s="55" t="s">
        <v>28</v>
      </c>
      <c r="C5563" s="55">
        <v>727</v>
      </c>
      <c r="D5563" s="54">
        <v>44357</v>
      </c>
      <c r="E5563" s="56">
        <v>0.95833333333333304</v>
      </c>
      <c r="F5563" s="55">
        <v>13.834</v>
      </c>
      <c r="G5563" s="55">
        <v>51.354999999999997</v>
      </c>
      <c r="H5563" s="55">
        <v>11.71</v>
      </c>
    </row>
    <row r="5564" spans="1:8" x14ac:dyDescent="0.25">
      <c r="A5564" s="55">
        <v>2021</v>
      </c>
      <c r="B5564" s="55" t="s">
        <v>28</v>
      </c>
      <c r="C5564" s="55">
        <v>728</v>
      </c>
      <c r="D5564" s="54">
        <v>44357</v>
      </c>
      <c r="E5564" s="56">
        <v>0</v>
      </c>
      <c r="F5564" s="55">
        <v>12.147</v>
      </c>
      <c r="G5564" s="55">
        <v>53.552999999999997</v>
      </c>
      <c r="H5564" s="55">
        <v>10.858000000000001</v>
      </c>
    </row>
    <row r="5565" spans="1:8" x14ac:dyDescent="0.25">
      <c r="A5565" s="55">
        <v>2021</v>
      </c>
      <c r="B5565" s="55" t="s">
        <v>28</v>
      </c>
      <c r="C5565" s="55">
        <v>729</v>
      </c>
      <c r="D5565" s="54">
        <v>44357</v>
      </c>
      <c r="E5565" s="56">
        <v>4.1666666666666664E-2</v>
      </c>
      <c r="F5565" s="55">
        <v>11.2</v>
      </c>
      <c r="G5565" s="55">
        <v>56.808</v>
      </c>
      <c r="H5565" s="55">
        <v>10.295999999999999</v>
      </c>
    </row>
    <row r="5566" spans="1:8" x14ac:dyDescent="0.25">
      <c r="A5566" s="55">
        <v>2021</v>
      </c>
      <c r="B5566" s="55" t="s">
        <v>28</v>
      </c>
      <c r="C5566" s="55">
        <v>730</v>
      </c>
      <c r="D5566" s="54">
        <v>44387</v>
      </c>
      <c r="E5566" s="56">
        <v>8.3333333333333329E-2</v>
      </c>
      <c r="F5566" s="55">
        <v>10.394</v>
      </c>
      <c r="G5566" s="55">
        <v>58.08</v>
      </c>
      <c r="H5566" s="55">
        <v>9.657</v>
      </c>
    </row>
    <row r="5567" spans="1:8" x14ac:dyDescent="0.25">
      <c r="A5567" s="55">
        <v>2021</v>
      </c>
      <c r="B5567" s="55" t="s">
        <v>28</v>
      </c>
      <c r="C5567" s="55">
        <v>731</v>
      </c>
      <c r="D5567" s="54">
        <v>44387</v>
      </c>
      <c r="E5567" s="56">
        <v>0.125</v>
      </c>
      <c r="F5567" s="55">
        <v>10.074999999999999</v>
      </c>
      <c r="G5567" s="55">
        <v>60.505000000000003</v>
      </c>
      <c r="H5567" s="55">
        <v>9.9280000000000008</v>
      </c>
    </row>
    <row r="5568" spans="1:8" x14ac:dyDescent="0.25">
      <c r="A5568" s="55">
        <v>2021</v>
      </c>
      <c r="B5568" s="55" t="s">
        <v>28</v>
      </c>
      <c r="C5568" s="55">
        <v>732</v>
      </c>
      <c r="D5568" s="54">
        <v>44387</v>
      </c>
      <c r="E5568" s="56">
        <v>0.16666666666666666</v>
      </c>
      <c r="F5568" s="55">
        <v>9.2129999999999992</v>
      </c>
      <c r="G5568" s="55">
        <v>62.491</v>
      </c>
      <c r="H5568" s="55">
        <v>9.1140000000000008</v>
      </c>
    </row>
    <row r="5569" spans="1:8" x14ac:dyDescent="0.25">
      <c r="A5569" s="55">
        <v>2021</v>
      </c>
      <c r="B5569" s="55" t="s">
        <v>28</v>
      </c>
      <c r="C5569" s="55">
        <v>733</v>
      </c>
      <c r="D5569" s="54">
        <v>44387</v>
      </c>
      <c r="E5569" s="56">
        <v>0.20833333333333334</v>
      </c>
      <c r="F5569" s="55">
        <v>8.0449999999999999</v>
      </c>
      <c r="G5569" s="55">
        <v>64.596000000000004</v>
      </c>
      <c r="H5569" s="55">
        <v>8.2449999999999992</v>
      </c>
    </row>
    <row r="5570" spans="1:8" x14ac:dyDescent="0.25">
      <c r="A5570" s="55">
        <v>2021</v>
      </c>
      <c r="B5570" s="55" t="s">
        <v>28</v>
      </c>
      <c r="C5570" s="55">
        <v>734</v>
      </c>
      <c r="D5570" s="54">
        <v>44387</v>
      </c>
      <c r="E5570" s="56">
        <v>0.25</v>
      </c>
      <c r="F5570" s="55">
        <v>7.1159999999999997</v>
      </c>
      <c r="G5570" s="55">
        <v>67.135999999999996</v>
      </c>
      <c r="H5570" s="55">
        <v>7.8449999999999998</v>
      </c>
    </row>
    <row r="5571" spans="1:8" x14ac:dyDescent="0.25">
      <c r="A5571" s="55">
        <v>2021</v>
      </c>
      <c r="B5571" s="55" t="s">
        <v>28</v>
      </c>
      <c r="C5571" s="55">
        <v>735</v>
      </c>
      <c r="D5571" s="54">
        <v>44387</v>
      </c>
      <c r="E5571" s="56">
        <v>0.29166666666666669</v>
      </c>
      <c r="F5571" s="55">
        <v>6.56</v>
      </c>
      <c r="G5571" s="55">
        <v>69.227999999999994</v>
      </c>
      <c r="H5571" s="55">
        <v>7.7949999999999999</v>
      </c>
    </row>
    <row r="5572" spans="1:8" x14ac:dyDescent="0.25">
      <c r="A5572" s="55">
        <v>2021</v>
      </c>
      <c r="B5572" s="55" t="s">
        <v>28</v>
      </c>
      <c r="C5572" s="55">
        <v>736</v>
      </c>
      <c r="D5572" s="54">
        <v>44387</v>
      </c>
      <c r="E5572" s="56">
        <v>0.33333333333333331</v>
      </c>
      <c r="F5572" s="55">
        <v>5.9749999999999996</v>
      </c>
      <c r="G5572" s="55">
        <v>71.093999999999994</v>
      </c>
      <c r="H5572" s="55">
        <v>7.0410000000000004</v>
      </c>
    </row>
    <row r="5573" spans="1:8" x14ac:dyDescent="0.25">
      <c r="A5573" s="55">
        <v>2021</v>
      </c>
      <c r="B5573" s="55" t="s">
        <v>28</v>
      </c>
      <c r="C5573" s="55">
        <v>737</v>
      </c>
      <c r="D5573" s="54">
        <v>44387</v>
      </c>
      <c r="E5573" s="56">
        <v>0.375</v>
      </c>
      <c r="F5573" s="55">
        <v>9.2379999999999995</v>
      </c>
      <c r="G5573" s="55">
        <v>67.185000000000002</v>
      </c>
      <c r="H5573" s="55">
        <v>7.67</v>
      </c>
    </row>
    <row r="5574" spans="1:8" x14ac:dyDescent="0.25">
      <c r="A5574" s="55">
        <v>2021</v>
      </c>
      <c r="B5574" s="55" t="s">
        <v>28</v>
      </c>
      <c r="C5574" s="55">
        <v>738</v>
      </c>
      <c r="D5574" s="54">
        <v>44387</v>
      </c>
      <c r="E5574" s="56">
        <v>0.41666666666666669</v>
      </c>
      <c r="F5574" s="55">
        <v>21.484999999999999</v>
      </c>
      <c r="G5574" s="55">
        <v>47.052999999999997</v>
      </c>
      <c r="H5574" s="55">
        <v>11.613</v>
      </c>
    </row>
    <row r="5575" spans="1:8" x14ac:dyDescent="0.25">
      <c r="A5575" s="55">
        <v>2021</v>
      </c>
      <c r="B5575" s="55" t="s">
        <v>28</v>
      </c>
      <c r="C5575" s="55">
        <v>739</v>
      </c>
      <c r="D5575" s="54">
        <v>44387</v>
      </c>
      <c r="E5575" s="56">
        <v>0.45833333333333331</v>
      </c>
      <c r="F5575" s="55">
        <v>27.875</v>
      </c>
      <c r="G5575" s="55">
        <v>35.067</v>
      </c>
      <c r="H5575" s="55">
        <v>25.088999999999999</v>
      </c>
    </row>
    <row r="5576" spans="1:8" x14ac:dyDescent="0.25">
      <c r="A5576" s="55">
        <v>2021</v>
      </c>
      <c r="B5576" s="55" t="s">
        <v>28</v>
      </c>
      <c r="C5576" s="55">
        <v>740</v>
      </c>
      <c r="D5576" s="54">
        <v>44387</v>
      </c>
      <c r="E5576" s="56">
        <v>0.5</v>
      </c>
      <c r="F5576" s="55">
        <v>33.027000000000001</v>
      </c>
      <c r="G5576" s="55">
        <v>27.06</v>
      </c>
      <c r="H5576" s="55">
        <v>38.143000000000001</v>
      </c>
    </row>
    <row r="5577" spans="1:8" x14ac:dyDescent="0.25">
      <c r="A5577" s="55">
        <v>2021</v>
      </c>
      <c r="B5577" s="55" t="s">
        <v>28</v>
      </c>
      <c r="C5577" s="55">
        <v>741</v>
      </c>
      <c r="D5577" s="54">
        <v>44387</v>
      </c>
      <c r="E5577" s="56">
        <v>0.54166666666666663</v>
      </c>
      <c r="F5577" s="55">
        <v>36.795999999999999</v>
      </c>
      <c r="G5577" s="55">
        <v>21.51</v>
      </c>
      <c r="H5577" s="55">
        <v>39.036000000000001</v>
      </c>
    </row>
    <row r="5578" spans="1:8" x14ac:dyDescent="0.25">
      <c r="A5578" s="55">
        <v>2021</v>
      </c>
      <c r="B5578" s="55" t="s">
        <v>28</v>
      </c>
      <c r="C5578" s="55">
        <v>742</v>
      </c>
      <c r="D5578" s="54">
        <v>44387</v>
      </c>
      <c r="E5578" s="56">
        <v>0.58333333333333337</v>
      </c>
      <c r="F5578" s="55">
        <v>38.671999999999997</v>
      </c>
      <c r="G5578" s="55">
        <v>18.97</v>
      </c>
      <c r="H5578" s="55">
        <v>43.616</v>
      </c>
    </row>
    <row r="5579" spans="1:8" x14ac:dyDescent="0.25">
      <c r="A5579" s="55">
        <v>2021</v>
      </c>
      <c r="B5579" s="55" t="s">
        <v>28</v>
      </c>
      <c r="C5579" s="55">
        <v>743</v>
      </c>
      <c r="D5579" s="54">
        <v>44387</v>
      </c>
      <c r="E5579" s="56">
        <v>0.625</v>
      </c>
      <c r="F5579" s="55">
        <v>40.027999999999999</v>
      </c>
      <c r="G5579" s="55">
        <v>17.271999999999998</v>
      </c>
      <c r="H5579" s="55">
        <v>42.000999999999998</v>
      </c>
    </row>
    <row r="5580" spans="1:8" x14ac:dyDescent="0.25">
      <c r="A5580" s="55">
        <v>2021</v>
      </c>
      <c r="B5580" s="55" t="s">
        <v>28</v>
      </c>
      <c r="C5580" s="55">
        <v>744</v>
      </c>
      <c r="D5580" s="54">
        <v>44387</v>
      </c>
      <c r="E5580" s="56">
        <v>0.66666666666666663</v>
      </c>
      <c r="F5580" s="55">
        <v>39.600999999999999</v>
      </c>
      <c r="G5580" s="55">
        <v>16.562000000000001</v>
      </c>
      <c r="H5580" s="55">
        <v>40.774999999999999</v>
      </c>
    </row>
    <row r="5581" spans="1:8" x14ac:dyDescent="0.25">
      <c r="A5581" s="55">
        <v>2021</v>
      </c>
      <c r="B5581" s="55" t="s">
        <v>28</v>
      </c>
      <c r="C5581" s="55">
        <v>745</v>
      </c>
      <c r="D5581" s="54">
        <v>44387</v>
      </c>
      <c r="E5581" s="56">
        <v>0.70833333333333337</v>
      </c>
      <c r="F5581" s="55">
        <v>38.003999999999998</v>
      </c>
      <c r="G5581" s="55">
        <v>16.844000000000001</v>
      </c>
      <c r="H5581" s="55">
        <v>33.887</v>
      </c>
    </row>
    <row r="5582" spans="1:8" x14ac:dyDescent="0.25">
      <c r="A5582" s="55">
        <v>2021</v>
      </c>
      <c r="B5582" s="55" t="s">
        <v>28</v>
      </c>
      <c r="C5582" s="55">
        <v>746</v>
      </c>
      <c r="D5582" s="54">
        <v>44387</v>
      </c>
      <c r="E5582" s="56">
        <v>0.75</v>
      </c>
      <c r="F5582" s="55">
        <v>34.677</v>
      </c>
      <c r="G5582" s="55">
        <v>17.963999999999999</v>
      </c>
      <c r="H5582" s="55">
        <v>29.14</v>
      </c>
    </row>
    <row r="5583" spans="1:8" x14ac:dyDescent="0.25">
      <c r="A5583" s="55">
        <v>2021</v>
      </c>
      <c r="B5583" s="55" t="s">
        <v>28</v>
      </c>
      <c r="C5583" s="55">
        <v>747</v>
      </c>
      <c r="D5583" s="54">
        <v>44387</v>
      </c>
      <c r="E5583" s="56">
        <v>0.79166666666666663</v>
      </c>
      <c r="F5583" s="55">
        <v>28.965</v>
      </c>
      <c r="G5583" s="55">
        <v>20.260000000000002</v>
      </c>
      <c r="H5583" s="55">
        <v>20.46</v>
      </c>
    </row>
    <row r="5584" spans="1:8" x14ac:dyDescent="0.25">
      <c r="A5584" s="55">
        <v>2021</v>
      </c>
      <c r="B5584" s="55" t="s">
        <v>28</v>
      </c>
      <c r="C5584" s="55">
        <v>748</v>
      </c>
      <c r="D5584" s="54">
        <v>44387</v>
      </c>
      <c r="E5584" s="56">
        <v>0.83333333333333337</v>
      </c>
      <c r="F5584" s="55">
        <v>19.294</v>
      </c>
      <c r="G5584" s="55">
        <v>26.341000000000001</v>
      </c>
      <c r="H5584" s="55">
        <v>15.914999999999999</v>
      </c>
    </row>
    <row r="5585" spans="1:8" x14ac:dyDescent="0.25">
      <c r="A5585" s="55">
        <v>2021</v>
      </c>
      <c r="B5585" s="55" t="s">
        <v>28</v>
      </c>
      <c r="C5585" s="55">
        <v>749</v>
      </c>
      <c r="D5585" s="54">
        <v>44387</v>
      </c>
      <c r="E5585" s="56">
        <v>0.875</v>
      </c>
      <c r="F5585" s="55">
        <v>14.457000000000001</v>
      </c>
      <c r="G5585" s="55">
        <v>30.405999999999999</v>
      </c>
      <c r="H5585" s="55">
        <v>12.074</v>
      </c>
    </row>
    <row r="5586" spans="1:8" x14ac:dyDescent="0.25">
      <c r="A5586" s="55">
        <v>2021</v>
      </c>
      <c r="B5586" s="55" t="s">
        <v>28</v>
      </c>
      <c r="C5586" s="55">
        <v>750</v>
      </c>
      <c r="D5586" s="54">
        <v>44387</v>
      </c>
      <c r="E5586" s="56">
        <v>0.91666666666666663</v>
      </c>
      <c r="F5586" s="55">
        <v>12.05</v>
      </c>
      <c r="G5586" s="55">
        <v>34.286000000000001</v>
      </c>
      <c r="H5586" s="55">
        <v>10.541</v>
      </c>
    </row>
    <row r="5587" spans="1:8" x14ac:dyDescent="0.25">
      <c r="A5587" s="55">
        <v>2021</v>
      </c>
      <c r="B5587" s="55" t="s">
        <v>28</v>
      </c>
      <c r="C5587" s="55">
        <v>751</v>
      </c>
      <c r="D5587" s="54">
        <v>44387</v>
      </c>
      <c r="E5587" s="56">
        <v>0.95833333333333337</v>
      </c>
      <c r="F5587" s="55">
        <v>11.224</v>
      </c>
      <c r="G5587" s="55">
        <v>38.585000000000001</v>
      </c>
      <c r="H5587" s="55">
        <v>9.9770000000000003</v>
      </c>
    </row>
    <row r="5588" spans="1:8" x14ac:dyDescent="0.25">
      <c r="A5588" s="55">
        <v>2021</v>
      </c>
      <c r="B5588" s="55" t="s">
        <v>28</v>
      </c>
      <c r="C5588" s="55">
        <v>752</v>
      </c>
      <c r="D5588" s="54">
        <v>44387</v>
      </c>
      <c r="E5588" s="56">
        <v>0.54166666666666696</v>
      </c>
      <c r="F5588" s="55">
        <v>10.074999999999999</v>
      </c>
      <c r="G5588" s="55">
        <v>42.454999999999998</v>
      </c>
      <c r="H5588" s="55">
        <v>9.4350000000000005</v>
      </c>
    </row>
    <row r="5589" spans="1:8" x14ac:dyDescent="0.25">
      <c r="A5589" s="55">
        <v>2021</v>
      </c>
      <c r="B5589" s="55" t="s">
        <v>28</v>
      </c>
      <c r="C5589" s="55">
        <v>753</v>
      </c>
      <c r="D5589" s="54">
        <v>44387</v>
      </c>
      <c r="E5589" s="56">
        <v>0.58333333333333304</v>
      </c>
      <c r="F5589" s="55">
        <v>10.345000000000001</v>
      </c>
      <c r="G5589" s="55">
        <v>45.564999999999998</v>
      </c>
      <c r="H5589" s="55">
        <v>9.4350000000000005</v>
      </c>
    </row>
    <row r="5590" spans="1:8" x14ac:dyDescent="0.25">
      <c r="A5590" s="55">
        <v>2021</v>
      </c>
      <c r="B5590" s="55" t="s">
        <v>28</v>
      </c>
      <c r="C5590" s="55">
        <v>754</v>
      </c>
      <c r="D5590" s="54">
        <v>44418</v>
      </c>
      <c r="E5590" s="56">
        <v>0.625</v>
      </c>
      <c r="F5590" s="55">
        <v>10.295999999999999</v>
      </c>
      <c r="G5590" s="55">
        <v>49.31</v>
      </c>
      <c r="H5590" s="55">
        <v>9.3610000000000007</v>
      </c>
    </row>
    <row r="5591" spans="1:8" x14ac:dyDescent="0.25">
      <c r="A5591" s="55">
        <v>2021</v>
      </c>
      <c r="B5591" s="55" t="s">
        <v>28</v>
      </c>
      <c r="C5591" s="55">
        <v>755</v>
      </c>
      <c r="D5591" s="54">
        <v>44418</v>
      </c>
      <c r="E5591" s="56">
        <v>0.66666666666666696</v>
      </c>
      <c r="F5591" s="55">
        <v>8.1199999999999992</v>
      </c>
      <c r="G5591" s="55">
        <v>52.277999999999999</v>
      </c>
      <c r="H5591" s="55">
        <v>8.4689999999999994</v>
      </c>
    </row>
    <row r="5592" spans="1:8" x14ac:dyDescent="0.25">
      <c r="A5592" s="55">
        <v>2021</v>
      </c>
      <c r="B5592" s="55" t="s">
        <v>28</v>
      </c>
      <c r="C5592" s="55">
        <v>756</v>
      </c>
      <c r="D5592" s="54">
        <v>44418</v>
      </c>
      <c r="E5592" s="56">
        <v>0.70833333333333304</v>
      </c>
      <c r="F5592" s="55">
        <v>7.1420000000000003</v>
      </c>
      <c r="G5592" s="55">
        <v>59.41</v>
      </c>
      <c r="H5592" s="55">
        <v>8.0950000000000006</v>
      </c>
    </row>
    <row r="5593" spans="1:8" x14ac:dyDescent="0.25">
      <c r="A5593" s="55">
        <v>2021</v>
      </c>
      <c r="B5593" s="55" t="s">
        <v>28</v>
      </c>
      <c r="C5593" s="55">
        <v>757</v>
      </c>
      <c r="D5593" s="54">
        <v>44418</v>
      </c>
      <c r="E5593" s="56">
        <v>0.75</v>
      </c>
      <c r="F5593" s="55">
        <v>6.7370000000000001</v>
      </c>
      <c r="G5593" s="55">
        <v>62.645000000000003</v>
      </c>
      <c r="H5593" s="55">
        <v>8.07</v>
      </c>
    </row>
    <row r="5594" spans="1:8" x14ac:dyDescent="0.25">
      <c r="A5594" s="55">
        <v>2021</v>
      </c>
      <c r="B5594" s="55" t="s">
        <v>28</v>
      </c>
      <c r="C5594" s="55">
        <v>758</v>
      </c>
      <c r="D5594" s="54">
        <v>44418</v>
      </c>
      <c r="E5594" s="56">
        <v>0.79166666666666696</v>
      </c>
      <c r="F5594" s="55">
        <v>7.7450000000000001</v>
      </c>
      <c r="G5594" s="55">
        <v>62.875999999999998</v>
      </c>
      <c r="H5594" s="55">
        <v>8.1199999999999992</v>
      </c>
    </row>
    <row r="5595" spans="1:8" x14ac:dyDescent="0.25">
      <c r="A5595" s="55">
        <v>2021</v>
      </c>
      <c r="B5595" s="55" t="s">
        <v>28</v>
      </c>
      <c r="C5595" s="55">
        <v>759</v>
      </c>
      <c r="D5595" s="54">
        <v>44418</v>
      </c>
      <c r="E5595" s="56">
        <v>0.83333333333333304</v>
      </c>
      <c r="F5595" s="55">
        <v>9.5090000000000003</v>
      </c>
      <c r="G5595" s="55">
        <v>64.135000000000005</v>
      </c>
      <c r="H5595" s="55">
        <v>9.2379999999999995</v>
      </c>
    </row>
    <row r="5596" spans="1:8" x14ac:dyDescent="0.25">
      <c r="A5596" s="55">
        <v>2021</v>
      </c>
      <c r="B5596" s="55" t="s">
        <v>28</v>
      </c>
      <c r="C5596" s="55">
        <v>760</v>
      </c>
      <c r="D5596" s="54">
        <v>44418</v>
      </c>
      <c r="E5596" s="56">
        <v>0.875</v>
      </c>
      <c r="F5596" s="55">
        <v>10.222</v>
      </c>
      <c r="G5596" s="55">
        <v>67.28</v>
      </c>
      <c r="H5596" s="55">
        <v>9.7309999999999999</v>
      </c>
    </row>
    <row r="5597" spans="1:8" x14ac:dyDescent="0.25">
      <c r="A5597" s="55">
        <v>2021</v>
      </c>
      <c r="B5597" s="55" t="s">
        <v>28</v>
      </c>
      <c r="C5597" s="55">
        <v>761</v>
      </c>
      <c r="D5597" s="54">
        <v>44418</v>
      </c>
      <c r="E5597" s="56">
        <v>0.91666666666666696</v>
      </c>
      <c r="F5597" s="55">
        <v>11.394</v>
      </c>
      <c r="G5597" s="55">
        <v>65.363</v>
      </c>
      <c r="H5597" s="55">
        <v>10.956</v>
      </c>
    </row>
    <row r="5598" spans="1:8" x14ac:dyDescent="0.25">
      <c r="A5598" s="55">
        <v>2021</v>
      </c>
      <c r="B5598" s="55" t="s">
        <v>28</v>
      </c>
      <c r="C5598" s="55">
        <v>762</v>
      </c>
      <c r="D5598" s="54">
        <v>44418</v>
      </c>
      <c r="E5598" s="56">
        <v>0.95833333333333304</v>
      </c>
      <c r="F5598" s="55">
        <v>15.843</v>
      </c>
      <c r="G5598" s="55">
        <v>58.067999999999998</v>
      </c>
      <c r="H5598" s="55">
        <v>14.242000000000001</v>
      </c>
    </row>
    <row r="5599" spans="1:8" x14ac:dyDescent="0.25">
      <c r="A5599" s="55">
        <v>2021</v>
      </c>
      <c r="B5599" s="55" t="s">
        <v>28</v>
      </c>
      <c r="C5599" s="55">
        <v>763</v>
      </c>
      <c r="D5599" s="54">
        <v>44418</v>
      </c>
      <c r="E5599" s="56">
        <v>0</v>
      </c>
      <c r="F5599" s="55">
        <v>26.181999999999999</v>
      </c>
      <c r="G5599" s="55">
        <v>43.036000000000001</v>
      </c>
      <c r="H5599" s="55">
        <v>22.058</v>
      </c>
    </row>
    <row r="5600" spans="1:8" x14ac:dyDescent="0.25">
      <c r="A5600" s="55">
        <v>2021</v>
      </c>
      <c r="B5600" s="55" t="s">
        <v>28</v>
      </c>
      <c r="C5600" s="55">
        <v>764</v>
      </c>
      <c r="D5600" s="54">
        <v>44418</v>
      </c>
      <c r="E5600" s="56">
        <v>4.1666666666666664E-2</v>
      </c>
      <c r="F5600" s="55">
        <v>35.475000000000001</v>
      </c>
      <c r="G5600" s="55">
        <v>28.393999999999998</v>
      </c>
      <c r="H5600" s="55">
        <v>34.783000000000001</v>
      </c>
    </row>
    <row r="5601" spans="1:8" x14ac:dyDescent="0.25">
      <c r="A5601" s="55">
        <v>2021</v>
      </c>
      <c r="B5601" s="55" t="s">
        <v>28</v>
      </c>
      <c r="C5601" s="55">
        <v>765</v>
      </c>
      <c r="D5601" s="54">
        <v>44418</v>
      </c>
      <c r="E5601" s="56">
        <v>8.3333333333333329E-2</v>
      </c>
      <c r="F5601" s="55">
        <v>39.008000000000003</v>
      </c>
      <c r="G5601" s="55">
        <v>23.359000000000002</v>
      </c>
      <c r="H5601" s="55">
        <v>42.564</v>
      </c>
    </row>
    <row r="5602" spans="1:8" x14ac:dyDescent="0.25">
      <c r="A5602" s="55">
        <v>2021</v>
      </c>
      <c r="B5602" s="55" t="s">
        <v>28</v>
      </c>
      <c r="C5602" s="55">
        <v>766</v>
      </c>
      <c r="D5602" s="54">
        <v>44418</v>
      </c>
      <c r="E5602" s="56">
        <v>0.125</v>
      </c>
      <c r="F5602" s="55">
        <v>41.530999999999999</v>
      </c>
      <c r="G5602" s="55">
        <v>20.719000000000001</v>
      </c>
      <c r="H5602" s="55">
        <v>47.710999999999999</v>
      </c>
    </row>
    <row r="5603" spans="1:8" x14ac:dyDescent="0.25">
      <c r="A5603" s="55">
        <v>2021</v>
      </c>
      <c r="B5603" s="55" t="s">
        <v>28</v>
      </c>
      <c r="C5603" s="55">
        <v>767</v>
      </c>
      <c r="D5603" s="54">
        <v>44418</v>
      </c>
      <c r="E5603" s="56">
        <v>0.16666666666666666</v>
      </c>
      <c r="F5603" s="55">
        <v>41.619</v>
      </c>
      <c r="G5603" s="55">
        <v>19.495000000000001</v>
      </c>
      <c r="H5603" s="55">
        <v>44.595999999999997</v>
      </c>
    </row>
    <row r="5604" spans="1:8" x14ac:dyDescent="0.25">
      <c r="A5604" s="55">
        <v>2021</v>
      </c>
      <c r="B5604" s="55" t="s">
        <v>28</v>
      </c>
      <c r="C5604" s="55">
        <v>768</v>
      </c>
      <c r="D5604" s="54">
        <v>44418</v>
      </c>
      <c r="E5604" s="56">
        <v>0.20833333333333334</v>
      </c>
      <c r="F5604" s="55">
        <v>37.618000000000002</v>
      </c>
      <c r="G5604" s="55">
        <v>20.274000000000001</v>
      </c>
      <c r="H5604" s="55">
        <v>31.995999999999999</v>
      </c>
    </row>
    <row r="5605" spans="1:8" x14ac:dyDescent="0.25">
      <c r="A5605" s="55">
        <v>2021</v>
      </c>
      <c r="B5605" s="55" t="s">
        <v>28</v>
      </c>
      <c r="C5605" s="55">
        <v>769</v>
      </c>
      <c r="D5605" s="54">
        <v>44418</v>
      </c>
      <c r="E5605" s="56">
        <v>0.25</v>
      </c>
      <c r="F5605" s="55">
        <v>28.27</v>
      </c>
      <c r="G5605" s="55">
        <v>26.809000000000001</v>
      </c>
      <c r="H5605" s="55">
        <v>26.158000000000001</v>
      </c>
    </row>
    <row r="5606" spans="1:8" x14ac:dyDescent="0.25">
      <c r="A5606" s="55">
        <v>2021</v>
      </c>
      <c r="B5606" s="55" t="s">
        <v>28</v>
      </c>
      <c r="C5606" s="55">
        <v>770</v>
      </c>
      <c r="D5606" s="54">
        <v>44418</v>
      </c>
      <c r="E5606" s="56">
        <v>0.29166666666666669</v>
      </c>
      <c r="F5606" s="55">
        <v>27.135999999999999</v>
      </c>
      <c r="G5606" s="55">
        <v>27.82</v>
      </c>
      <c r="H5606" s="55">
        <v>23.640999999999998</v>
      </c>
    </row>
    <row r="5607" spans="1:8" x14ac:dyDescent="0.25">
      <c r="A5607" s="55">
        <v>2021</v>
      </c>
      <c r="B5607" s="55" t="s">
        <v>28</v>
      </c>
      <c r="C5607" s="55">
        <v>771</v>
      </c>
      <c r="D5607" s="54">
        <v>44418</v>
      </c>
      <c r="E5607" s="56">
        <v>0.33333333333333331</v>
      </c>
      <c r="F5607" s="55">
        <v>25.646999999999998</v>
      </c>
      <c r="G5607" s="55">
        <v>29.405000000000001</v>
      </c>
      <c r="H5607" s="55">
        <v>22.824000000000002</v>
      </c>
    </row>
    <row r="5608" spans="1:8" x14ac:dyDescent="0.25">
      <c r="A5608" s="55">
        <v>2021</v>
      </c>
      <c r="B5608" s="55" t="s">
        <v>28</v>
      </c>
      <c r="C5608" s="55">
        <v>772</v>
      </c>
      <c r="D5608" s="54">
        <v>44418</v>
      </c>
      <c r="E5608" s="56">
        <v>0.375</v>
      </c>
      <c r="F5608" s="55">
        <v>20.745999999999999</v>
      </c>
      <c r="G5608" s="55">
        <v>34.692</v>
      </c>
      <c r="H5608" s="55">
        <v>18.556999999999999</v>
      </c>
    </row>
    <row r="5609" spans="1:8" x14ac:dyDescent="0.25">
      <c r="A5609" s="55">
        <v>2021</v>
      </c>
      <c r="B5609" s="55" t="s">
        <v>28</v>
      </c>
      <c r="C5609" s="55">
        <v>773</v>
      </c>
      <c r="D5609" s="54">
        <v>44418</v>
      </c>
      <c r="E5609" s="56">
        <v>0.41666666666666669</v>
      </c>
      <c r="F5609" s="55">
        <v>18.960999999999999</v>
      </c>
      <c r="G5609" s="55">
        <v>38.44</v>
      </c>
      <c r="H5609" s="55">
        <v>17.082000000000001</v>
      </c>
    </row>
    <row r="5610" spans="1:8" x14ac:dyDescent="0.25">
      <c r="A5610" s="55">
        <v>2021</v>
      </c>
      <c r="B5610" s="55" t="s">
        <v>28</v>
      </c>
      <c r="C5610" s="55">
        <v>774</v>
      </c>
      <c r="D5610" s="54">
        <v>44418</v>
      </c>
      <c r="E5610" s="56">
        <v>0.45833333333333331</v>
      </c>
      <c r="F5610" s="55">
        <v>16.606000000000002</v>
      </c>
      <c r="G5610" s="55">
        <v>42.997</v>
      </c>
      <c r="H5610" s="55">
        <v>14.122</v>
      </c>
    </row>
    <row r="5611" spans="1:8" x14ac:dyDescent="0.25">
      <c r="A5611" s="55">
        <v>2021</v>
      </c>
      <c r="B5611" s="55" t="s">
        <v>28</v>
      </c>
      <c r="C5611" s="55">
        <v>775</v>
      </c>
      <c r="D5611" s="54">
        <v>44418</v>
      </c>
      <c r="E5611" s="56">
        <v>0.5</v>
      </c>
      <c r="F5611" s="55">
        <v>16.129000000000001</v>
      </c>
      <c r="G5611" s="55">
        <v>46.601999999999997</v>
      </c>
      <c r="H5611" s="55">
        <v>13.714</v>
      </c>
    </row>
    <row r="5612" spans="1:8" x14ac:dyDescent="0.25">
      <c r="A5612" s="55">
        <v>2021</v>
      </c>
      <c r="B5612" s="55" t="s">
        <v>28</v>
      </c>
      <c r="C5612" s="55">
        <v>776</v>
      </c>
      <c r="D5612" s="54">
        <v>44418</v>
      </c>
      <c r="E5612" s="56">
        <v>0.54166666666666663</v>
      </c>
      <c r="F5612" s="55">
        <v>14.96</v>
      </c>
      <c r="G5612" s="55">
        <v>48.884999999999998</v>
      </c>
      <c r="H5612" s="55">
        <v>12.582000000000001</v>
      </c>
    </row>
    <row r="5613" spans="1:8" x14ac:dyDescent="0.25">
      <c r="A5613" s="55">
        <v>2021</v>
      </c>
      <c r="B5613" s="55" t="s">
        <v>28</v>
      </c>
      <c r="C5613" s="55">
        <v>777</v>
      </c>
      <c r="D5613" s="54">
        <v>44418</v>
      </c>
      <c r="E5613" s="56">
        <v>0.58333333333333337</v>
      </c>
      <c r="F5613" s="55">
        <v>12.944000000000001</v>
      </c>
      <c r="G5613" s="55">
        <v>52.817999999999998</v>
      </c>
      <c r="H5613" s="55">
        <v>11.952999999999999</v>
      </c>
    </row>
    <row r="5614" spans="1:8" x14ac:dyDescent="0.25">
      <c r="A5614" s="55">
        <v>2021</v>
      </c>
      <c r="B5614" s="55" t="s">
        <v>28</v>
      </c>
      <c r="C5614" s="55">
        <v>778</v>
      </c>
      <c r="D5614" s="54">
        <v>44449</v>
      </c>
      <c r="E5614" s="56">
        <v>0.625</v>
      </c>
      <c r="F5614" s="55">
        <v>11.053000000000001</v>
      </c>
      <c r="G5614" s="55">
        <v>55.768999999999998</v>
      </c>
      <c r="H5614" s="55">
        <v>10.59</v>
      </c>
    </row>
    <row r="5615" spans="1:8" x14ac:dyDescent="0.25">
      <c r="A5615" s="55">
        <v>2021</v>
      </c>
      <c r="B5615" s="55" t="s">
        <v>28</v>
      </c>
      <c r="C5615" s="55">
        <v>779</v>
      </c>
      <c r="D5615" s="54">
        <v>44449</v>
      </c>
      <c r="E5615" s="56">
        <v>0.66666666666666663</v>
      </c>
      <c r="F5615" s="55">
        <v>11.394</v>
      </c>
      <c r="G5615" s="55">
        <v>60.192</v>
      </c>
      <c r="H5615" s="55">
        <v>10.932</v>
      </c>
    </row>
    <row r="5616" spans="1:8" x14ac:dyDescent="0.25">
      <c r="A5616" s="55">
        <v>2021</v>
      </c>
      <c r="B5616" s="55" t="s">
        <v>28</v>
      </c>
      <c r="C5616" s="55">
        <v>780</v>
      </c>
      <c r="D5616" s="54">
        <v>44449</v>
      </c>
      <c r="E5616" s="56">
        <v>0.70833333333333337</v>
      </c>
      <c r="F5616" s="55">
        <v>11.151</v>
      </c>
      <c r="G5616" s="55">
        <v>63.665999999999997</v>
      </c>
      <c r="H5616" s="55">
        <v>10.81</v>
      </c>
    </row>
    <row r="5617" spans="1:8" x14ac:dyDescent="0.25">
      <c r="A5617" s="55">
        <v>2021</v>
      </c>
      <c r="B5617" s="55" t="s">
        <v>28</v>
      </c>
      <c r="C5617" s="55">
        <v>781</v>
      </c>
      <c r="D5617" s="54">
        <v>44449</v>
      </c>
      <c r="E5617" s="56">
        <v>0.75</v>
      </c>
      <c r="F5617" s="55">
        <v>11.224</v>
      </c>
      <c r="G5617" s="55">
        <v>65.39</v>
      </c>
      <c r="H5617" s="55">
        <v>10.81</v>
      </c>
    </row>
    <row r="5618" spans="1:8" x14ac:dyDescent="0.25">
      <c r="A5618" s="55">
        <v>2021</v>
      </c>
      <c r="B5618" s="55" t="s">
        <v>28</v>
      </c>
      <c r="C5618" s="55">
        <v>782</v>
      </c>
      <c r="D5618" s="54">
        <v>44449</v>
      </c>
      <c r="E5618" s="56">
        <v>0.79166666666666663</v>
      </c>
      <c r="F5618" s="55">
        <v>10.614000000000001</v>
      </c>
      <c r="G5618" s="55">
        <v>67.924000000000007</v>
      </c>
      <c r="H5618" s="55">
        <v>10.467000000000001</v>
      </c>
    </row>
    <row r="5619" spans="1:8" x14ac:dyDescent="0.25">
      <c r="A5619" s="55">
        <v>2021</v>
      </c>
      <c r="B5619" s="55" t="s">
        <v>28</v>
      </c>
      <c r="C5619" s="55">
        <v>783</v>
      </c>
      <c r="D5619" s="54">
        <v>44449</v>
      </c>
      <c r="E5619" s="56">
        <v>0.83333333333333337</v>
      </c>
      <c r="F5619" s="55">
        <v>10.222</v>
      </c>
      <c r="G5619" s="55">
        <v>70.492000000000004</v>
      </c>
      <c r="H5619" s="55">
        <v>10.834</v>
      </c>
    </row>
    <row r="5620" spans="1:8" x14ac:dyDescent="0.25">
      <c r="A5620" s="55">
        <v>2021</v>
      </c>
      <c r="B5620" s="55" t="s">
        <v>28</v>
      </c>
      <c r="C5620" s="55">
        <v>784</v>
      </c>
      <c r="D5620" s="54">
        <v>44449</v>
      </c>
      <c r="E5620" s="56">
        <v>0.875</v>
      </c>
      <c r="F5620" s="55">
        <v>9.9030000000000005</v>
      </c>
      <c r="G5620" s="55">
        <v>72.397999999999996</v>
      </c>
      <c r="H5620" s="55">
        <v>10.124000000000001</v>
      </c>
    </row>
    <row r="5621" spans="1:8" x14ac:dyDescent="0.25">
      <c r="A5621" s="55">
        <v>2021</v>
      </c>
      <c r="B5621" s="55" t="s">
        <v>28</v>
      </c>
      <c r="C5621" s="55">
        <v>785</v>
      </c>
      <c r="D5621" s="54">
        <v>44449</v>
      </c>
      <c r="E5621" s="56">
        <v>0.91666666666666663</v>
      </c>
      <c r="F5621" s="55">
        <v>13.545999999999999</v>
      </c>
      <c r="G5621" s="55">
        <v>69.213999999999999</v>
      </c>
      <c r="H5621" s="55">
        <v>11.904</v>
      </c>
    </row>
    <row r="5622" spans="1:8" x14ac:dyDescent="0.25">
      <c r="A5622" s="55">
        <v>2021</v>
      </c>
      <c r="B5622" s="55" t="s">
        <v>28</v>
      </c>
      <c r="C5622" s="55">
        <v>786</v>
      </c>
      <c r="D5622" s="54">
        <v>44449</v>
      </c>
      <c r="E5622" s="56">
        <v>0.95833333333333337</v>
      </c>
      <c r="F5622" s="55">
        <v>23.376000000000001</v>
      </c>
      <c r="G5622" s="55">
        <v>51.64</v>
      </c>
      <c r="H5622" s="55">
        <v>15.199</v>
      </c>
    </row>
    <row r="5623" spans="1:8" x14ac:dyDescent="0.25">
      <c r="A5623" s="55">
        <v>2021</v>
      </c>
      <c r="B5623" s="55" t="s">
        <v>28</v>
      </c>
      <c r="C5623" s="55">
        <v>787</v>
      </c>
      <c r="D5623" s="54">
        <v>44449</v>
      </c>
      <c r="E5623" s="56">
        <v>0.54166666666666696</v>
      </c>
      <c r="F5623" s="55">
        <v>32.975000000000001</v>
      </c>
      <c r="G5623" s="55">
        <v>39.265000000000001</v>
      </c>
      <c r="H5623" s="55">
        <v>29.49</v>
      </c>
    </row>
    <row r="5624" spans="1:8" x14ac:dyDescent="0.25">
      <c r="A5624" s="55">
        <v>2021</v>
      </c>
      <c r="B5624" s="55" t="s">
        <v>28</v>
      </c>
      <c r="C5624" s="55">
        <v>788</v>
      </c>
      <c r="D5624" s="54">
        <v>44449</v>
      </c>
      <c r="E5624" s="56">
        <v>0.58333333333333304</v>
      </c>
      <c r="F5624" s="55">
        <v>29.414000000000001</v>
      </c>
      <c r="G5624" s="55">
        <v>40.229999999999997</v>
      </c>
      <c r="H5624" s="55">
        <v>25.817</v>
      </c>
    </row>
    <row r="5625" spans="1:8" x14ac:dyDescent="0.25">
      <c r="A5625" s="55">
        <v>2021</v>
      </c>
      <c r="B5625" s="55" t="s">
        <v>28</v>
      </c>
      <c r="C5625" s="55">
        <v>789</v>
      </c>
      <c r="D5625" s="54">
        <v>44449</v>
      </c>
      <c r="E5625" s="56">
        <v>0.625</v>
      </c>
      <c r="F5625" s="55">
        <v>32.639000000000003</v>
      </c>
      <c r="G5625" s="55">
        <v>37.344000000000001</v>
      </c>
      <c r="H5625" s="55">
        <v>33.914000000000001</v>
      </c>
    </row>
    <row r="5626" spans="1:8" x14ac:dyDescent="0.25">
      <c r="A5626" s="55">
        <v>2021</v>
      </c>
      <c r="B5626" s="55" t="s">
        <v>28</v>
      </c>
      <c r="C5626" s="55">
        <v>790</v>
      </c>
      <c r="D5626" s="54">
        <v>44449</v>
      </c>
      <c r="E5626" s="56">
        <v>0.66666666666666696</v>
      </c>
      <c r="F5626" s="55">
        <v>41.064999999999998</v>
      </c>
      <c r="G5626" s="55">
        <v>27.268000000000001</v>
      </c>
      <c r="H5626" s="55">
        <v>45.94</v>
      </c>
    </row>
    <row r="5627" spans="1:8" x14ac:dyDescent="0.25">
      <c r="A5627" s="55">
        <v>2021</v>
      </c>
      <c r="B5627" s="55" t="s">
        <v>28</v>
      </c>
      <c r="C5627" s="55">
        <v>791</v>
      </c>
      <c r="D5627" s="54">
        <v>44449</v>
      </c>
      <c r="E5627" s="56">
        <v>0.70833333333333304</v>
      </c>
      <c r="F5627" s="55">
        <v>43.798999999999999</v>
      </c>
      <c r="G5627" s="55">
        <v>23.094000000000001</v>
      </c>
      <c r="H5627" s="55">
        <v>49.853999999999999</v>
      </c>
    </row>
    <row r="5628" spans="1:8" x14ac:dyDescent="0.25">
      <c r="A5628" s="55">
        <v>2021</v>
      </c>
      <c r="B5628" s="55" t="s">
        <v>28</v>
      </c>
      <c r="C5628" s="55">
        <v>792</v>
      </c>
      <c r="D5628" s="54">
        <v>44449</v>
      </c>
      <c r="E5628" s="56">
        <v>0.75</v>
      </c>
      <c r="F5628" s="55">
        <v>40.746000000000002</v>
      </c>
      <c r="G5628" s="55">
        <v>22.827000000000002</v>
      </c>
      <c r="H5628" s="55">
        <v>38.896000000000001</v>
      </c>
    </row>
    <row r="5629" spans="1:8" x14ac:dyDescent="0.25">
      <c r="A5629" s="55">
        <v>2021</v>
      </c>
      <c r="B5629" s="55" t="s">
        <v>28</v>
      </c>
      <c r="C5629" s="55">
        <v>793</v>
      </c>
      <c r="D5629" s="54">
        <v>44449</v>
      </c>
      <c r="E5629" s="56">
        <v>0.79166666666666696</v>
      </c>
      <c r="F5629" s="55">
        <v>40.4</v>
      </c>
      <c r="G5629" s="55">
        <v>23.234999999999999</v>
      </c>
      <c r="H5629" s="55">
        <v>38.448999999999998</v>
      </c>
    </row>
    <row r="5630" spans="1:8" x14ac:dyDescent="0.25">
      <c r="A5630" s="55">
        <v>2021</v>
      </c>
      <c r="B5630" s="55" t="s">
        <v>28</v>
      </c>
      <c r="C5630" s="55">
        <v>794</v>
      </c>
      <c r="D5630" s="54">
        <v>44449</v>
      </c>
      <c r="E5630" s="56">
        <v>0.83333333333333304</v>
      </c>
      <c r="F5630" s="55">
        <v>38.087000000000003</v>
      </c>
      <c r="G5630" s="55">
        <v>25.001999999999999</v>
      </c>
      <c r="H5630" s="55">
        <v>34.783000000000001</v>
      </c>
    </row>
    <row r="5631" spans="1:8" x14ac:dyDescent="0.25">
      <c r="A5631" s="55">
        <v>2021</v>
      </c>
      <c r="B5631" s="55" t="s">
        <v>28</v>
      </c>
      <c r="C5631" s="55">
        <v>795</v>
      </c>
      <c r="D5631" s="54">
        <v>44449</v>
      </c>
      <c r="E5631" s="56">
        <v>0.875</v>
      </c>
      <c r="F5631" s="55">
        <v>29.59</v>
      </c>
      <c r="G5631" s="55">
        <v>31.364000000000001</v>
      </c>
      <c r="H5631" s="55">
        <v>25.623000000000001</v>
      </c>
    </row>
    <row r="5632" spans="1:8" x14ac:dyDescent="0.25">
      <c r="A5632" s="55">
        <v>2021</v>
      </c>
      <c r="B5632" s="55" t="s">
        <v>28</v>
      </c>
      <c r="C5632" s="55">
        <v>796</v>
      </c>
      <c r="D5632" s="54">
        <v>44449</v>
      </c>
      <c r="E5632" s="56">
        <v>0.91666666666666696</v>
      </c>
      <c r="F5632" s="55">
        <v>24.774000000000001</v>
      </c>
      <c r="G5632" s="55">
        <v>38.881999999999998</v>
      </c>
      <c r="H5632" s="55">
        <v>22.202000000000002</v>
      </c>
    </row>
    <row r="5633" spans="1:8" x14ac:dyDescent="0.25">
      <c r="A5633" s="55">
        <v>2021</v>
      </c>
      <c r="B5633" s="55" t="s">
        <v>28</v>
      </c>
      <c r="C5633" s="55">
        <v>797</v>
      </c>
      <c r="D5633" s="54">
        <v>44449</v>
      </c>
      <c r="E5633" s="56">
        <v>0.95833333333333304</v>
      </c>
      <c r="F5633" s="55">
        <v>21.032</v>
      </c>
      <c r="G5633" s="55">
        <v>45.594000000000001</v>
      </c>
      <c r="H5633" s="55">
        <v>18.747</v>
      </c>
    </row>
    <row r="5634" spans="1:8" x14ac:dyDescent="0.25">
      <c r="A5634" s="55">
        <v>2021</v>
      </c>
      <c r="B5634" s="55" t="s">
        <v>28</v>
      </c>
      <c r="C5634" s="55">
        <v>798</v>
      </c>
      <c r="D5634" s="54">
        <v>44449</v>
      </c>
      <c r="E5634" s="56">
        <v>0</v>
      </c>
      <c r="F5634" s="55">
        <v>17.033999999999999</v>
      </c>
      <c r="G5634" s="55">
        <v>49.314999999999998</v>
      </c>
      <c r="H5634" s="55">
        <v>15.223000000000001</v>
      </c>
    </row>
    <row r="5635" spans="1:8" x14ac:dyDescent="0.25">
      <c r="A5635" s="55">
        <v>2021</v>
      </c>
      <c r="B5635" s="55" t="s">
        <v>28</v>
      </c>
      <c r="C5635" s="55">
        <v>799</v>
      </c>
      <c r="D5635" s="54">
        <v>44449</v>
      </c>
      <c r="E5635" s="56">
        <v>4.1666666666666664E-2</v>
      </c>
      <c r="F5635" s="55">
        <v>15.962999999999999</v>
      </c>
      <c r="G5635" s="55">
        <v>53.709000000000003</v>
      </c>
      <c r="H5635" s="55">
        <v>14.792</v>
      </c>
    </row>
    <row r="5636" spans="1:8" x14ac:dyDescent="0.25">
      <c r="A5636" s="55">
        <v>2021</v>
      </c>
      <c r="B5636" s="55" t="s">
        <v>28</v>
      </c>
      <c r="C5636" s="55">
        <v>800</v>
      </c>
      <c r="D5636" s="54">
        <v>44449</v>
      </c>
      <c r="E5636" s="56">
        <v>8.3333333333333329E-2</v>
      </c>
      <c r="F5636" s="55">
        <v>16.225000000000001</v>
      </c>
      <c r="G5636" s="55">
        <v>58.067</v>
      </c>
      <c r="H5636" s="55">
        <v>14.601000000000001</v>
      </c>
    </row>
    <row r="5637" spans="1:8" x14ac:dyDescent="0.25">
      <c r="A5637" s="55">
        <v>2021</v>
      </c>
      <c r="B5637" s="55" t="s">
        <v>28</v>
      </c>
      <c r="C5637" s="55">
        <v>801</v>
      </c>
      <c r="D5637" s="54">
        <v>44449</v>
      </c>
      <c r="E5637" s="56">
        <v>0.125</v>
      </c>
      <c r="F5637" s="55">
        <v>16.963000000000001</v>
      </c>
      <c r="G5637" s="55">
        <v>60.771000000000001</v>
      </c>
      <c r="H5637" s="55">
        <v>15.509</v>
      </c>
    </row>
    <row r="5638" spans="1:8" x14ac:dyDescent="0.25">
      <c r="A5638" s="55">
        <v>2021</v>
      </c>
      <c r="B5638" s="55" t="s">
        <v>28</v>
      </c>
      <c r="C5638" s="55">
        <v>802</v>
      </c>
      <c r="D5638" s="54">
        <v>44479</v>
      </c>
      <c r="E5638" s="56">
        <v>0.16666666666666666</v>
      </c>
      <c r="F5638" s="55">
        <v>16.177</v>
      </c>
      <c r="G5638" s="55">
        <v>64.653000000000006</v>
      </c>
      <c r="H5638" s="55">
        <v>14.936</v>
      </c>
    </row>
    <row r="5639" spans="1:8" x14ac:dyDescent="0.25">
      <c r="A5639" s="55">
        <v>2021</v>
      </c>
      <c r="B5639" s="55" t="s">
        <v>28</v>
      </c>
      <c r="C5639" s="55">
        <v>803</v>
      </c>
      <c r="D5639" s="54">
        <v>44479</v>
      </c>
      <c r="E5639" s="56">
        <v>0.20833333333333334</v>
      </c>
      <c r="F5639" s="55">
        <v>14.601000000000001</v>
      </c>
      <c r="G5639" s="55">
        <v>67.531999999999996</v>
      </c>
      <c r="H5639" s="55">
        <v>13.786</v>
      </c>
    </row>
    <row r="5640" spans="1:8" x14ac:dyDescent="0.25">
      <c r="A5640" s="55">
        <v>2021</v>
      </c>
      <c r="B5640" s="55" t="s">
        <v>28</v>
      </c>
      <c r="C5640" s="55">
        <v>804</v>
      </c>
      <c r="D5640" s="54">
        <v>44479</v>
      </c>
      <c r="E5640" s="56">
        <v>0.25</v>
      </c>
      <c r="F5640" s="55">
        <v>14.05</v>
      </c>
      <c r="G5640" s="55">
        <v>70.227000000000004</v>
      </c>
      <c r="H5640" s="55">
        <v>13.473000000000001</v>
      </c>
    </row>
    <row r="5641" spans="1:8" x14ac:dyDescent="0.25">
      <c r="A5641" s="55">
        <v>2021</v>
      </c>
      <c r="B5641" s="55" t="s">
        <v>28</v>
      </c>
      <c r="C5641" s="55">
        <v>805</v>
      </c>
      <c r="D5641" s="54">
        <v>44479</v>
      </c>
      <c r="E5641" s="56">
        <v>0.29166666666666669</v>
      </c>
      <c r="F5641" s="55">
        <v>14.481</v>
      </c>
      <c r="G5641" s="55">
        <v>71.853999999999999</v>
      </c>
      <c r="H5641" s="55">
        <v>14.648999999999999</v>
      </c>
    </row>
    <row r="5642" spans="1:8" x14ac:dyDescent="0.25">
      <c r="A5642" s="55">
        <v>2021</v>
      </c>
      <c r="B5642" s="55" t="s">
        <v>28</v>
      </c>
      <c r="C5642" s="55">
        <v>806</v>
      </c>
      <c r="D5642" s="54">
        <v>44479</v>
      </c>
      <c r="E5642" s="56">
        <v>0.33333333333333331</v>
      </c>
      <c r="F5642" s="55">
        <v>15.366</v>
      </c>
      <c r="G5642" s="55">
        <v>73.933999999999997</v>
      </c>
      <c r="H5642" s="55">
        <v>15.747999999999999</v>
      </c>
    </row>
    <row r="5643" spans="1:8" x14ac:dyDescent="0.25">
      <c r="A5643" s="55">
        <v>2021</v>
      </c>
      <c r="B5643" s="55" t="s">
        <v>28</v>
      </c>
      <c r="C5643" s="55">
        <v>807</v>
      </c>
      <c r="D5643" s="54">
        <v>44479</v>
      </c>
      <c r="E5643" s="56">
        <v>0.375</v>
      </c>
      <c r="F5643" s="55">
        <v>14.673</v>
      </c>
      <c r="G5643" s="55">
        <v>73.087000000000003</v>
      </c>
      <c r="H5643" s="55">
        <v>13.666</v>
      </c>
    </row>
    <row r="5644" spans="1:8" x14ac:dyDescent="0.25">
      <c r="A5644" s="55">
        <v>2021</v>
      </c>
      <c r="B5644" s="55" t="s">
        <v>28</v>
      </c>
      <c r="C5644" s="55">
        <v>808</v>
      </c>
      <c r="D5644" s="54">
        <v>44479</v>
      </c>
      <c r="E5644" s="56">
        <v>0.41666666666666669</v>
      </c>
      <c r="F5644" s="55">
        <v>15.724</v>
      </c>
      <c r="G5644" s="55">
        <v>74.488</v>
      </c>
      <c r="H5644" s="55">
        <v>15.962999999999999</v>
      </c>
    </row>
    <row r="5645" spans="1:8" x14ac:dyDescent="0.25">
      <c r="A5645" s="55">
        <v>2021</v>
      </c>
      <c r="B5645" s="55" t="s">
        <v>28</v>
      </c>
      <c r="C5645" s="55">
        <v>809</v>
      </c>
      <c r="D5645" s="54">
        <v>44479</v>
      </c>
      <c r="E5645" s="56">
        <v>0.45833333333333331</v>
      </c>
      <c r="F5645" s="55">
        <v>16.082000000000001</v>
      </c>
      <c r="G5645" s="55">
        <v>73.364999999999995</v>
      </c>
      <c r="H5645" s="55">
        <v>15.557</v>
      </c>
    </row>
    <row r="5646" spans="1:8" x14ac:dyDescent="0.25">
      <c r="A5646" s="55">
        <v>2021</v>
      </c>
      <c r="B5646" s="55" t="s">
        <v>28</v>
      </c>
      <c r="C5646" s="55">
        <v>810</v>
      </c>
      <c r="D5646" s="54">
        <v>44479</v>
      </c>
      <c r="E5646" s="56">
        <v>0.5</v>
      </c>
      <c r="F5646" s="55">
        <v>19.532</v>
      </c>
      <c r="G5646" s="55">
        <v>69.016000000000005</v>
      </c>
      <c r="H5646" s="55">
        <v>19.388999999999999</v>
      </c>
    </row>
    <row r="5647" spans="1:8" x14ac:dyDescent="0.25">
      <c r="A5647" s="55">
        <v>2021</v>
      </c>
      <c r="B5647" s="55" t="s">
        <v>28</v>
      </c>
      <c r="C5647" s="55">
        <v>811</v>
      </c>
      <c r="D5647" s="54">
        <v>44479</v>
      </c>
      <c r="E5647" s="56">
        <v>0.54166666666666663</v>
      </c>
      <c r="F5647" s="55">
        <v>20.65</v>
      </c>
      <c r="G5647" s="55">
        <v>68.572999999999993</v>
      </c>
      <c r="H5647" s="55">
        <v>20.103000000000002</v>
      </c>
    </row>
    <row r="5648" spans="1:8" x14ac:dyDescent="0.25">
      <c r="A5648" s="55">
        <v>2021</v>
      </c>
      <c r="B5648" s="55" t="s">
        <v>28</v>
      </c>
      <c r="C5648" s="55">
        <v>812</v>
      </c>
      <c r="D5648" s="54">
        <v>44479</v>
      </c>
      <c r="E5648" s="56">
        <v>0.58333333333333337</v>
      </c>
      <c r="F5648" s="55">
        <v>25.768000000000001</v>
      </c>
      <c r="G5648" s="55">
        <v>59.613</v>
      </c>
      <c r="H5648" s="55">
        <v>21.056000000000001</v>
      </c>
    </row>
    <row r="5649" spans="1:8" x14ac:dyDescent="0.25">
      <c r="A5649" s="55">
        <v>2021</v>
      </c>
      <c r="B5649" s="55" t="s">
        <v>28</v>
      </c>
      <c r="C5649" s="55">
        <v>813</v>
      </c>
      <c r="D5649" s="54">
        <v>44479</v>
      </c>
      <c r="E5649" s="56">
        <v>0.625</v>
      </c>
      <c r="F5649" s="55">
        <v>28.419</v>
      </c>
      <c r="G5649" s="55">
        <v>52.997</v>
      </c>
      <c r="H5649" s="55">
        <v>20.411999999999999</v>
      </c>
    </row>
    <row r="5650" spans="1:8" x14ac:dyDescent="0.25">
      <c r="A5650" s="55">
        <v>2021</v>
      </c>
      <c r="B5650" s="55" t="s">
        <v>28</v>
      </c>
      <c r="C5650" s="55">
        <v>814</v>
      </c>
      <c r="D5650" s="54">
        <v>44479</v>
      </c>
      <c r="E5650" s="56">
        <v>0.66666666666666663</v>
      </c>
      <c r="F5650" s="55">
        <v>26.256</v>
      </c>
      <c r="G5650" s="55">
        <v>54.878</v>
      </c>
      <c r="H5650" s="55">
        <v>20.103000000000002</v>
      </c>
    </row>
    <row r="5651" spans="1:8" x14ac:dyDescent="0.25">
      <c r="A5651" s="55">
        <v>2021</v>
      </c>
      <c r="B5651" s="55" t="s">
        <v>28</v>
      </c>
      <c r="C5651" s="55">
        <v>815</v>
      </c>
      <c r="D5651" s="54">
        <v>44479</v>
      </c>
      <c r="E5651" s="56">
        <v>0.70833333333333337</v>
      </c>
      <c r="F5651" s="55">
        <v>24.411999999999999</v>
      </c>
      <c r="G5651" s="55">
        <v>56.954999999999998</v>
      </c>
      <c r="H5651" s="55">
        <v>20.055</v>
      </c>
    </row>
    <row r="5652" spans="1:8" x14ac:dyDescent="0.25">
      <c r="A5652" s="55">
        <v>2021</v>
      </c>
      <c r="B5652" s="55" t="s">
        <v>28</v>
      </c>
      <c r="C5652" s="55">
        <v>816</v>
      </c>
      <c r="D5652" s="54">
        <v>44479</v>
      </c>
      <c r="E5652" s="56">
        <v>0.75</v>
      </c>
      <c r="F5652" s="55">
        <v>24.146000000000001</v>
      </c>
      <c r="G5652" s="55">
        <v>61.143000000000001</v>
      </c>
      <c r="H5652" s="55">
        <v>19.936</v>
      </c>
    </row>
    <row r="5653" spans="1:8" x14ac:dyDescent="0.25">
      <c r="A5653" s="55">
        <v>2021</v>
      </c>
      <c r="B5653" s="55" t="s">
        <v>28</v>
      </c>
      <c r="C5653" s="55">
        <v>817</v>
      </c>
      <c r="D5653" s="54">
        <v>44479</v>
      </c>
      <c r="E5653" s="56">
        <v>0.79166666666666663</v>
      </c>
      <c r="F5653" s="55">
        <v>23.04</v>
      </c>
      <c r="G5653" s="55">
        <v>68.174999999999997</v>
      </c>
      <c r="H5653" s="55">
        <v>20.126000000000001</v>
      </c>
    </row>
    <row r="5654" spans="1:8" x14ac:dyDescent="0.25">
      <c r="A5654" s="55">
        <v>2021</v>
      </c>
      <c r="B5654" s="55" t="s">
        <v>28</v>
      </c>
      <c r="C5654" s="55">
        <v>818</v>
      </c>
      <c r="D5654" s="54">
        <v>44479</v>
      </c>
      <c r="E5654" s="56">
        <v>0.83333333333333337</v>
      </c>
      <c r="F5654" s="55">
        <v>26.036000000000001</v>
      </c>
      <c r="G5654" s="55">
        <v>66.391000000000005</v>
      </c>
      <c r="H5654" s="55">
        <v>20.149999999999999</v>
      </c>
    </row>
    <row r="5655" spans="1:8" x14ac:dyDescent="0.25">
      <c r="A5655" s="55">
        <v>2021</v>
      </c>
      <c r="B5655" s="55" t="s">
        <v>28</v>
      </c>
      <c r="C5655" s="55">
        <v>819</v>
      </c>
      <c r="D5655" s="54">
        <v>44479</v>
      </c>
      <c r="E5655" s="56">
        <v>0.875</v>
      </c>
      <c r="F5655" s="55">
        <v>20.364999999999998</v>
      </c>
      <c r="G5655" s="55">
        <v>78.644000000000005</v>
      </c>
      <c r="H5655" s="55">
        <v>19.984000000000002</v>
      </c>
    </row>
    <row r="5656" spans="1:8" x14ac:dyDescent="0.25">
      <c r="A5656" s="55">
        <v>2021</v>
      </c>
      <c r="B5656" s="55" t="s">
        <v>28</v>
      </c>
      <c r="C5656" s="55">
        <v>820</v>
      </c>
      <c r="D5656" s="54">
        <v>44479</v>
      </c>
      <c r="E5656" s="56">
        <v>0.91666666666666663</v>
      </c>
      <c r="F5656" s="55">
        <v>19.507999999999999</v>
      </c>
      <c r="G5656" s="55">
        <v>82.700999999999993</v>
      </c>
      <c r="H5656" s="55">
        <v>19.864999999999998</v>
      </c>
    </row>
    <row r="5657" spans="1:8" x14ac:dyDescent="0.25">
      <c r="A5657" s="55">
        <v>2021</v>
      </c>
      <c r="B5657" s="55" t="s">
        <v>28</v>
      </c>
      <c r="C5657" s="55">
        <v>821</v>
      </c>
      <c r="D5657" s="54">
        <v>44479</v>
      </c>
      <c r="E5657" s="56">
        <v>0.95833333333333337</v>
      </c>
      <c r="F5657" s="55">
        <v>19.103000000000002</v>
      </c>
      <c r="G5657" s="55">
        <v>85.263999999999996</v>
      </c>
      <c r="H5657" s="55">
        <v>19.698</v>
      </c>
    </row>
    <row r="5658" spans="1:8" x14ac:dyDescent="0.25">
      <c r="A5658" s="55">
        <v>2021</v>
      </c>
      <c r="B5658" s="55" t="s">
        <v>28</v>
      </c>
      <c r="C5658" s="55">
        <v>822</v>
      </c>
      <c r="D5658" s="54">
        <v>44479</v>
      </c>
      <c r="E5658" s="56">
        <v>0.54166666666666696</v>
      </c>
      <c r="F5658" s="55">
        <v>18.818000000000001</v>
      </c>
      <c r="G5658" s="55">
        <v>86.512</v>
      </c>
      <c r="H5658" s="55">
        <v>19.603000000000002</v>
      </c>
    </row>
    <row r="5659" spans="1:8" x14ac:dyDescent="0.25">
      <c r="A5659" s="55">
        <v>2021</v>
      </c>
      <c r="B5659" s="55" t="s">
        <v>28</v>
      </c>
      <c r="C5659" s="55">
        <v>823</v>
      </c>
      <c r="D5659" s="54">
        <v>44479</v>
      </c>
      <c r="E5659" s="56">
        <v>0.58333333333333304</v>
      </c>
      <c r="F5659" s="55">
        <v>18.533000000000001</v>
      </c>
      <c r="G5659" s="55">
        <v>88.022000000000006</v>
      </c>
      <c r="H5659" s="55">
        <v>19.532</v>
      </c>
    </row>
    <row r="5660" spans="1:8" x14ac:dyDescent="0.25">
      <c r="A5660" s="55">
        <v>2021</v>
      </c>
      <c r="B5660" s="55" t="s">
        <v>28</v>
      </c>
      <c r="C5660" s="55">
        <v>824</v>
      </c>
      <c r="D5660" s="54">
        <v>44479</v>
      </c>
      <c r="E5660" s="56">
        <v>0.625</v>
      </c>
      <c r="F5660" s="55">
        <v>18.318999999999999</v>
      </c>
      <c r="G5660" s="55">
        <v>88.512</v>
      </c>
      <c r="H5660" s="55">
        <v>19.484000000000002</v>
      </c>
    </row>
    <row r="5661" spans="1:8" x14ac:dyDescent="0.25">
      <c r="A5661" s="55">
        <v>2021</v>
      </c>
      <c r="B5661" s="55" t="s">
        <v>28</v>
      </c>
      <c r="C5661" s="55">
        <v>825</v>
      </c>
      <c r="D5661" s="54">
        <v>44479</v>
      </c>
      <c r="E5661" s="56">
        <v>0.66666666666666696</v>
      </c>
      <c r="F5661" s="55">
        <v>18.152000000000001</v>
      </c>
      <c r="G5661" s="55">
        <v>90.06</v>
      </c>
      <c r="H5661" s="55">
        <v>19.436</v>
      </c>
    </row>
    <row r="5662" spans="1:8" x14ac:dyDescent="0.25">
      <c r="A5662" s="55">
        <v>2021</v>
      </c>
      <c r="B5662" s="55" t="s">
        <v>28</v>
      </c>
      <c r="C5662" s="55">
        <v>826</v>
      </c>
      <c r="D5662" s="54">
        <v>44510</v>
      </c>
      <c r="E5662" s="56">
        <v>0.70833333333333304</v>
      </c>
      <c r="F5662" s="55">
        <v>17.771999999999998</v>
      </c>
      <c r="G5662" s="55">
        <v>90.180999999999997</v>
      </c>
      <c r="H5662" s="55">
        <v>19.388999999999999</v>
      </c>
    </row>
    <row r="5663" spans="1:8" x14ac:dyDescent="0.25">
      <c r="A5663" s="55">
        <v>2021</v>
      </c>
      <c r="B5663" s="55" t="s">
        <v>28</v>
      </c>
      <c r="C5663" s="55">
        <v>827</v>
      </c>
      <c r="D5663" s="54">
        <v>44510</v>
      </c>
      <c r="E5663" s="56">
        <v>0.75</v>
      </c>
      <c r="F5663" s="55">
        <v>17.510000000000002</v>
      </c>
      <c r="G5663" s="55">
        <v>90.917000000000002</v>
      </c>
      <c r="H5663" s="55">
        <v>19.27</v>
      </c>
    </row>
    <row r="5664" spans="1:8" x14ac:dyDescent="0.25">
      <c r="A5664" s="55">
        <v>2021</v>
      </c>
      <c r="B5664" s="55" t="s">
        <v>28</v>
      </c>
      <c r="C5664" s="55">
        <v>828</v>
      </c>
      <c r="D5664" s="54">
        <v>44510</v>
      </c>
      <c r="E5664" s="56">
        <v>0.79166666666666696</v>
      </c>
      <c r="F5664" s="55">
        <v>17.558</v>
      </c>
      <c r="G5664" s="55">
        <v>91.488</v>
      </c>
      <c r="H5664" s="55">
        <v>19.222000000000001</v>
      </c>
    </row>
    <row r="5665" spans="1:8" x14ac:dyDescent="0.25">
      <c r="A5665" s="55">
        <v>2021</v>
      </c>
      <c r="B5665" s="55" t="s">
        <v>28</v>
      </c>
      <c r="C5665" s="55">
        <v>829</v>
      </c>
      <c r="D5665" s="54">
        <v>44510</v>
      </c>
      <c r="E5665" s="56">
        <v>0.83333333333333304</v>
      </c>
      <c r="F5665" s="55">
        <v>17.32</v>
      </c>
      <c r="G5665" s="55">
        <v>91.19</v>
      </c>
      <c r="H5665" s="55">
        <v>19.151</v>
      </c>
    </row>
    <row r="5666" spans="1:8" x14ac:dyDescent="0.25">
      <c r="A5666" s="55">
        <v>2021</v>
      </c>
      <c r="B5666" s="55" t="s">
        <v>28</v>
      </c>
      <c r="C5666" s="55">
        <v>830</v>
      </c>
      <c r="D5666" s="54">
        <v>44510</v>
      </c>
      <c r="E5666" s="56">
        <v>0.875</v>
      </c>
      <c r="F5666" s="55">
        <v>16.963000000000001</v>
      </c>
      <c r="G5666" s="55">
        <v>92.161000000000001</v>
      </c>
      <c r="H5666" s="55">
        <v>19.079999999999998</v>
      </c>
    </row>
    <row r="5667" spans="1:8" x14ac:dyDescent="0.25">
      <c r="A5667" s="55">
        <v>2021</v>
      </c>
      <c r="B5667" s="55" t="s">
        <v>28</v>
      </c>
      <c r="C5667" s="55">
        <v>831</v>
      </c>
      <c r="D5667" s="54">
        <v>44510</v>
      </c>
      <c r="E5667" s="56">
        <v>0.91666666666666696</v>
      </c>
      <c r="F5667" s="55">
        <v>16.463000000000001</v>
      </c>
      <c r="G5667" s="55">
        <v>92.22</v>
      </c>
      <c r="H5667" s="55">
        <v>18.937000000000001</v>
      </c>
    </row>
    <row r="5668" spans="1:8" x14ac:dyDescent="0.25">
      <c r="A5668" s="55">
        <v>2021</v>
      </c>
      <c r="B5668" s="55" t="s">
        <v>28</v>
      </c>
      <c r="C5668" s="55">
        <v>832</v>
      </c>
      <c r="D5668" s="54">
        <v>44510</v>
      </c>
      <c r="E5668" s="56">
        <v>0.95833333333333304</v>
      </c>
      <c r="F5668" s="55">
        <v>15.939</v>
      </c>
      <c r="G5668" s="55">
        <v>93.138000000000005</v>
      </c>
      <c r="H5668" s="55">
        <v>18.818000000000001</v>
      </c>
    </row>
    <row r="5669" spans="1:8" x14ac:dyDescent="0.25">
      <c r="A5669" s="55">
        <v>2021</v>
      </c>
      <c r="B5669" s="55" t="s">
        <v>28</v>
      </c>
      <c r="C5669" s="55">
        <v>833</v>
      </c>
      <c r="D5669" s="54">
        <v>44510</v>
      </c>
      <c r="E5669" s="56">
        <v>0</v>
      </c>
      <c r="F5669" s="55">
        <v>16.367999999999999</v>
      </c>
      <c r="G5669" s="55">
        <v>90.263000000000005</v>
      </c>
      <c r="H5669" s="55">
        <v>18.603999999999999</v>
      </c>
    </row>
    <row r="5670" spans="1:8" x14ac:dyDescent="0.25">
      <c r="A5670" s="55">
        <v>2021</v>
      </c>
      <c r="B5670" s="55" t="s">
        <v>28</v>
      </c>
      <c r="C5670" s="55">
        <v>834</v>
      </c>
      <c r="D5670" s="54">
        <v>44510</v>
      </c>
      <c r="E5670" s="56">
        <v>4.1666666666666664E-2</v>
      </c>
      <c r="F5670" s="55">
        <v>21.843</v>
      </c>
      <c r="G5670" s="55">
        <v>79.381</v>
      </c>
      <c r="H5670" s="55">
        <v>18.484999999999999</v>
      </c>
    </row>
    <row r="5671" spans="1:8" x14ac:dyDescent="0.25">
      <c r="A5671" s="55">
        <v>2021</v>
      </c>
      <c r="B5671" s="55" t="s">
        <v>28</v>
      </c>
      <c r="C5671" s="55">
        <v>835</v>
      </c>
      <c r="D5671" s="54">
        <v>44510</v>
      </c>
      <c r="E5671" s="56">
        <v>8.3333333333333329E-2</v>
      </c>
      <c r="F5671" s="55">
        <v>21.748000000000001</v>
      </c>
      <c r="G5671" s="55">
        <v>82.075999999999993</v>
      </c>
      <c r="H5671" s="55">
        <v>18.794</v>
      </c>
    </row>
    <row r="5672" spans="1:8" x14ac:dyDescent="0.25">
      <c r="A5672" s="55">
        <v>2021</v>
      </c>
      <c r="B5672" s="55" t="s">
        <v>28</v>
      </c>
      <c r="C5672" s="55">
        <v>836</v>
      </c>
      <c r="D5672" s="54">
        <v>44510</v>
      </c>
      <c r="E5672" s="56">
        <v>0.125</v>
      </c>
      <c r="F5672" s="55">
        <v>22.824000000000002</v>
      </c>
      <c r="G5672" s="55">
        <v>77.671000000000006</v>
      </c>
      <c r="H5672" s="55">
        <v>19.079999999999998</v>
      </c>
    </row>
    <row r="5673" spans="1:8" x14ac:dyDescent="0.25">
      <c r="A5673" s="55">
        <v>2021</v>
      </c>
      <c r="B5673" s="55" t="s">
        <v>28</v>
      </c>
      <c r="C5673" s="55">
        <v>837</v>
      </c>
      <c r="D5673" s="54">
        <v>44510</v>
      </c>
      <c r="E5673" s="56">
        <v>0.16666666666666666</v>
      </c>
      <c r="F5673" s="55">
        <v>29.765000000000001</v>
      </c>
      <c r="G5673" s="55">
        <v>64.950999999999993</v>
      </c>
      <c r="H5673" s="55">
        <v>19.294</v>
      </c>
    </row>
    <row r="5674" spans="1:8" x14ac:dyDescent="0.25">
      <c r="A5674" s="55">
        <v>2021</v>
      </c>
      <c r="B5674" s="55" t="s">
        <v>28</v>
      </c>
      <c r="C5674" s="55">
        <v>838</v>
      </c>
      <c r="D5674" s="54">
        <v>44510</v>
      </c>
      <c r="E5674" s="56">
        <v>0.20833333333333334</v>
      </c>
      <c r="F5674" s="55">
        <v>37.975999999999999</v>
      </c>
      <c r="G5674" s="55">
        <v>44.781999999999996</v>
      </c>
      <c r="H5674" s="55">
        <v>19.911999999999999</v>
      </c>
    </row>
    <row r="5675" spans="1:8" x14ac:dyDescent="0.25">
      <c r="A5675" s="55">
        <v>2021</v>
      </c>
      <c r="B5675" s="55" t="s">
        <v>28</v>
      </c>
      <c r="C5675" s="55">
        <v>839</v>
      </c>
      <c r="D5675" s="54">
        <v>44510</v>
      </c>
      <c r="E5675" s="56">
        <v>0.25</v>
      </c>
      <c r="F5675" s="55">
        <v>33.966000000000001</v>
      </c>
      <c r="G5675" s="55">
        <v>52.466000000000001</v>
      </c>
      <c r="H5675" s="55">
        <v>20.698</v>
      </c>
    </row>
    <row r="5676" spans="1:8" x14ac:dyDescent="0.25">
      <c r="A5676" s="55">
        <v>2021</v>
      </c>
      <c r="B5676" s="55" t="s">
        <v>28</v>
      </c>
      <c r="C5676" s="55">
        <v>840</v>
      </c>
      <c r="D5676" s="54">
        <v>44510</v>
      </c>
      <c r="E5676" s="56">
        <v>0.29166666666666669</v>
      </c>
      <c r="F5676" s="55">
        <v>36.444000000000003</v>
      </c>
      <c r="G5676" s="55">
        <v>50.966999999999999</v>
      </c>
      <c r="H5676" s="55">
        <v>21.366</v>
      </c>
    </row>
    <row r="5677" spans="1:8" x14ac:dyDescent="0.25">
      <c r="A5677" s="55">
        <v>2021</v>
      </c>
      <c r="B5677" s="55" t="s">
        <v>28</v>
      </c>
      <c r="C5677" s="55">
        <v>841</v>
      </c>
      <c r="D5677" s="54">
        <v>44510</v>
      </c>
      <c r="E5677" s="56">
        <v>0.33333333333333331</v>
      </c>
      <c r="F5677" s="55">
        <v>42.594000000000001</v>
      </c>
      <c r="G5677" s="55">
        <v>37.146999999999998</v>
      </c>
      <c r="H5677" s="55">
        <v>22.847999999999999</v>
      </c>
    </row>
    <row r="5678" spans="1:8" x14ac:dyDescent="0.25">
      <c r="A5678" s="55">
        <v>2021</v>
      </c>
      <c r="B5678" s="55" t="s">
        <v>28</v>
      </c>
      <c r="C5678" s="55">
        <v>842</v>
      </c>
      <c r="D5678" s="54">
        <v>44510</v>
      </c>
      <c r="E5678" s="56">
        <v>0.375</v>
      </c>
      <c r="F5678" s="55">
        <v>40.659999999999997</v>
      </c>
      <c r="G5678" s="55">
        <v>37.445</v>
      </c>
      <c r="H5678" s="55">
        <v>23.809000000000001</v>
      </c>
    </row>
    <row r="5679" spans="1:8" x14ac:dyDescent="0.25">
      <c r="A5679" s="55">
        <v>2021</v>
      </c>
      <c r="B5679" s="55" t="s">
        <v>28</v>
      </c>
      <c r="C5679" s="55">
        <v>843</v>
      </c>
      <c r="D5679" s="54">
        <v>44510</v>
      </c>
      <c r="E5679" s="56">
        <v>0.41666666666666669</v>
      </c>
      <c r="F5679" s="55">
        <v>33.625999999999998</v>
      </c>
      <c r="G5679" s="55">
        <v>41.915999999999997</v>
      </c>
      <c r="H5679" s="55">
        <v>23.423999999999999</v>
      </c>
    </row>
    <row r="5680" spans="1:8" x14ac:dyDescent="0.25">
      <c r="A5680" s="55">
        <v>2021</v>
      </c>
      <c r="B5680" s="55" t="s">
        <v>28</v>
      </c>
      <c r="C5680" s="55">
        <v>844</v>
      </c>
      <c r="D5680" s="54">
        <v>44510</v>
      </c>
      <c r="E5680" s="56">
        <v>0.45833333333333331</v>
      </c>
      <c r="F5680" s="55">
        <v>23.135999999999999</v>
      </c>
      <c r="G5680" s="55">
        <v>51.070999999999998</v>
      </c>
      <c r="H5680" s="55">
        <v>22.393000000000001</v>
      </c>
    </row>
    <row r="5681" spans="1:8" x14ac:dyDescent="0.25">
      <c r="A5681" s="55">
        <v>2021</v>
      </c>
      <c r="B5681" s="55" t="s">
        <v>28</v>
      </c>
      <c r="C5681" s="55">
        <v>845</v>
      </c>
      <c r="D5681" s="54">
        <v>44510</v>
      </c>
      <c r="E5681" s="56">
        <v>0.5</v>
      </c>
      <c r="F5681" s="55">
        <v>18.818000000000001</v>
      </c>
      <c r="G5681" s="55">
        <v>56.853999999999999</v>
      </c>
      <c r="H5681" s="55">
        <v>21.556999999999999</v>
      </c>
    </row>
    <row r="5682" spans="1:8" x14ac:dyDescent="0.25">
      <c r="A5682" s="55">
        <v>2021</v>
      </c>
      <c r="B5682" s="55" t="s">
        <v>28</v>
      </c>
      <c r="C5682" s="55">
        <v>846</v>
      </c>
      <c r="D5682" s="54">
        <v>44510</v>
      </c>
      <c r="E5682" s="56">
        <v>0.54166666666666663</v>
      </c>
      <c r="F5682" s="55">
        <v>16.271999999999998</v>
      </c>
      <c r="G5682" s="55">
        <v>61.555</v>
      </c>
      <c r="H5682" s="55">
        <v>20.864999999999998</v>
      </c>
    </row>
    <row r="5683" spans="1:8" x14ac:dyDescent="0.25">
      <c r="A5683" s="55">
        <v>2021</v>
      </c>
      <c r="B5683" s="55" t="s">
        <v>28</v>
      </c>
      <c r="C5683" s="55">
        <v>847</v>
      </c>
      <c r="D5683" s="54">
        <v>44510</v>
      </c>
      <c r="E5683" s="56">
        <v>0.58333333333333337</v>
      </c>
      <c r="F5683" s="55">
        <v>16.344000000000001</v>
      </c>
      <c r="G5683" s="55">
        <v>65.83</v>
      </c>
      <c r="H5683" s="55">
        <v>20.341000000000001</v>
      </c>
    </row>
    <row r="5684" spans="1:8" x14ac:dyDescent="0.25">
      <c r="A5684" s="55">
        <v>2021</v>
      </c>
      <c r="B5684" s="55" t="s">
        <v>28</v>
      </c>
      <c r="C5684" s="55">
        <v>848</v>
      </c>
      <c r="D5684" s="54">
        <v>44510</v>
      </c>
      <c r="E5684" s="56">
        <v>0.625</v>
      </c>
      <c r="F5684" s="55">
        <v>15.651999999999999</v>
      </c>
      <c r="G5684" s="55">
        <v>67.869</v>
      </c>
      <c r="H5684" s="55">
        <v>20.030999999999999</v>
      </c>
    </row>
    <row r="5685" spans="1:8" x14ac:dyDescent="0.25">
      <c r="A5685" s="55">
        <v>2021</v>
      </c>
      <c r="B5685" s="55" t="s">
        <v>28</v>
      </c>
      <c r="C5685" s="55">
        <v>849</v>
      </c>
      <c r="D5685" s="54">
        <v>44510</v>
      </c>
      <c r="E5685" s="56">
        <v>0.66666666666666663</v>
      </c>
      <c r="F5685" s="55">
        <v>15.031000000000001</v>
      </c>
      <c r="G5685" s="55">
        <v>71.760999999999996</v>
      </c>
      <c r="H5685" s="55">
        <v>19.651</v>
      </c>
    </row>
    <row r="5686" spans="1:8" x14ac:dyDescent="0.25">
      <c r="A5686" s="55">
        <v>2021</v>
      </c>
      <c r="B5686" s="55" t="s">
        <v>28</v>
      </c>
      <c r="C5686" s="55">
        <v>850</v>
      </c>
      <c r="D5686" s="54">
        <v>44540</v>
      </c>
      <c r="E5686" s="56">
        <v>0.70833333333333337</v>
      </c>
      <c r="F5686" s="55">
        <v>14.673</v>
      </c>
      <c r="G5686" s="55">
        <v>74.728999999999999</v>
      </c>
      <c r="H5686" s="55">
        <v>19.318000000000001</v>
      </c>
    </row>
    <row r="5687" spans="1:8" x14ac:dyDescent="0.25">
      <c r="A5687" s="55">
        <v>2021</v>
      </c>
      <c r="B5687" s="55" t="s">
        <v>28</v>
      </c>
      <c r="C5687" s="55">
        <v>851</v>
      </c>
      <c r="D5687" s="54">
        <v>44540</v>
      </c>
      <c r="E5687" s="56">
        <v>0.75</v>
      </c>
      <c r="F5687" s="55">
        <v>13.978</v>
      </c>
      <c r="G5687" s="55">
        <v>76.802999999999997</v>
      </c>
      <c r="H5687" s="55">
        <v>19.032</v>
      </c>
    </row>
    <row r="5688" spans="1:8" x14ac:dyDescent="0.25">
      <c r="A5688" s="55">
        <v>2021</v>
      </c>
      <c r="B5688" s="55" t="s">
        <v>28</v>
      </c>
      <c r="C5688" s="55">
        <v>852</v>
      </c>
      <c r="D5688" s="54">
        <v>44540</v>
      </c>
      <c r="E5688" s="56">
        <v>0.79166666666666663</v>
      </c>
      <c r="F5688" s="55">
        <v>13.81</v>
      </c>
      <c r="G5688" s="55">
        <v>76.963999999999999</v>
      </c>
      <c r="H5688" s="55">
        <v>18.818000000000001</v>
      </c>
    </row>
    <row r="5689" spans="1:8" x14ac:dyDescent="0.25">
      <c r="A5689" s="55">
        <v>2021</v>
      </c>
      <c r="B5689" s="55" t="s">
        <v>28</v>
      </c>
      <c r="C5689" s="55">
        <v>853</v>
      </c>
      <c r="D5689" s="54">
        <v>44540</v>
      </c>
      <c r="E5689" s="56">
        <v>0.83333333333333337</v>
      </c>
      <c r="F5689" s="55">
        <v>13.281000000000001</v>
      </c>
      <c r="G5689" s="55">
        <v>79.234999999999999</v>
      </c>
      <c r="H5689" s="55">
        <v>18.628</v>
      </c>
    </row>
    <row r="5690" spans="1:8" x14ac:dyDescent="0.25">
      <c r="A5690" s="55">
        <v>2021</v>
      </c>
      <c r="B5690" s="55" t="s">
        <v>28</v>
      </c>
      <c r="C5690" s="55">
        <v>854</v>
      </c>
      <c r="D5690" s="54">
        <v>44540</v>
      </c>
      <c r="E5690" s="56">
        <v>0.875</v>
      </c>
      <c r="F5690" s="55">
        <v>11.977</v>
      </c>
      <c r="G5690" s="55">
        <v>80.759</v>
      </c>
      <c r="H5690" s="55">
        <v>18.318999999999999</v>
      </c>
    </row>
    <row r="5691" spans="1:8" x14ac:dyDescent="0.25">
      <c r="A5691" s="55">
        <v>2021</v>
      </c>
      <c r="B5691" s="55" t="s">
        <v>28</v>
      </c>
      <c r="C5691" s="55">
        <v>855</v>
      </c>
      <c r="D5691" s="54">
        <v>44540</v>
      </c>
      <c r="E5691" s="56">
        <v>0.91666666666666663</v>
      </c>
      <c r="F5691" s="55">
        <v>11.224</v>
      </c>
      <c r="G5691" s="55">
        <v>82.486999999999995</v>
      </c>
      <c r="H5691" s="55">
        <v>17.986000000000001</v>
      </c>
    </row>
    <row r="5692" spans="1:8" x14ac:dyDescent="0.25">
      <c r="A5692" s="55">
        <v>2021</v>
      </c>
      <c r="B5692" s="55" t="s">
        <v>28</v>
      </c>
      <c r="C5692" s="55">
        <v>856</v>
      </c>
      <c r="D5692" s="54">
        <v>44540</v>
      </c>
      <c r="E5692" s="56">
        <v>0.95833333333333337</v>
      </c>
      <c r="F5692" s="55">
        <v>10.686999999999999</v>
      </c>
      <c r="G5692" s="55">
        <v>82.85</v>
      </c>
      <c r="H5692" s="55">
        <v>17.677</v>
      </c>
    </row>
    <row r="5693" spans="1:8" x14ac:dyDescent="0.25">
      <c r="A5693" s="55">
        <v>2021</v>
      </c>
      <c r="B5693" s="55" t="s">
        <v>28</v>
      </c>
      <c r="C5693" s="55">
        <v>857</v>
      </c>
      <c r="D5693" s="54">
        <v>44540</v>
      </c>
      <c r="E5693" s="56">
        <v>0.54166666666666696</v>
      </c>
      <c r="F5693" s="55">
        <v>14.385</v>
      </c>
      <c r="G5693" s="55">
        <v>77.055999999999997</v>
      </c>
      <c r="H5693" s="55">
        <v>17.439</v>
      </c>
    </row>
    <row r="5694" spans="1:8" x14ac:dyDescent="0.25">
      <c r="A5694" s="55">
        <v>2021</v>
      </c>
      <c r="B5694" s="55" t="s">
        <v>28</v>
      </c>
      <c r="C5694" s="55">
        <v>858</v>
      </c>
      <c r="D5694" s="54">
        <v>44540</v>
      </c>
      <c r="E5694" s="56">
        <v>0.58333333333333304</v>
      </c>
      <c r="F5694" s="55">
        <v>23.640999999999998</v>
      </c>
      <c r="G5694" s="55">
        <v>66.307000000000002</v>
      </c>
      <c r="H5694" s="55">
        <v>17.582000000000001</v>
      </c>
    </row>
    <row r="5695" spans="1:8" x14ac:dyDescent="0.25">
      <c r="A5695" s="55">
        <v>2021</v>
      </c>
      <c r="B5695" s="55" t="s">
        <v>28</v>
      </c>
      <c r="C5695" s="55">
        <v>859</v>
      </c>
      <c r="D5695" s="54">
        <v>44540</v>
      </c>
      <c r="E5695" s="56">
        <v>0.625</v>
      </c>
      <c r="F5695" s="55">
        <v>34.491999999999997</v>
      </c>
      <c r="G5695" s="55">
        <v>41.776000000000003</v>
      </c>
      <c r="H5695" s="55">
        <v>17.962</v>
      </c>
    </row>
    <row r="5696" spans="1:8" x14ac:dyDescent="0.25">
      <c r="A5696" s="55">
        <v>2021</v>
      </c>
      <c r="B5696" s="55" t="s">
        <v>28</v>
      </c>
      <c r="C5696" s="55">
        <v>860</v>
      </c>
      <c r="D5696" s="54">
        <v>44540</v>
      </c>
      <c r="E5696" s="56">
        <v>0.66666666666666696</v>
      </c>
      <c r="F5696" s="55">
        <v>39.886000000000003</v>
      </c>
      <c r="G5696" s="55">
        <v>33.424999999999997</v>
      </c>
      <c r="H5696" s="55">
        <v>18.271000000000001</v>
      </c>
    </row>
    <row r="5697" spans="1:8" x14ac:dyDescent="0.25">
      <c r="A5697" s="55">
        <v>2021</v>
      </c>
      <c r="B5697" s="55" t="s">
        <v>28</v>
      </c>
      <c r="C5697" s="55">
        <v>861</v>
      </c>
      <c r="D5697" s="54">
        <v>44540</v>
      </c>
      <c r="E5697" s="56">
        <v>0.70833333333333304</v>
      </c>
      <c r="F5697" s="55">
        <v>45.593000000000004</v>
      </c>
      <c r="G5697" s="55">
        <v>28.603000000000002</v>
      </c>
      <c r="H5697" s="55">
        <v>18.818000000000001</v>
      </c>
    </row>
    <row r="5698" spans="1:8" x14ac:dyDescent="0.25">
      <c r="A5698" s="55">
        <v>2021</v>
      </c>
      <c r="B5698" s="55" t="s">
        <v>28</v>
      </c>
      <c r="C5698" s="55">
        <v>862</v>
      </c>
      <c r="D5698" s="54">
        <v>44540</v>
      </c>
      <c r="E5698" s="56">
        <v>0.75</v>
      </c>
      <c r="F5698" s="55">
        <v>45.466999999999999</v>
      </c>
      <c r="G5698" s="55">
        <v>30.978999999999999</v>
      </c>
      <c r="H5698" s="55">
        <v>19.936</v>
      </c>
    </row>
    <row r="5699" spans="1:8" x14ac:dyDescent="0.25">
      <c r="A5699" s="55">
        <v>2021</v>
      </c>
      <c r="B5699" s="55" t="s">
        <v>28</v>
      </c>
      <c r="C5699" s="55">
        <v>863</v>
      </c>
      <c r="D5699" s="54">
        <v>44540</v>
      </c>
      <c r="E5699" s="56">
        <v>0.79166666666666696</v>
      </c>
      <c r="F5699" s="55">
        <v>44.256999999999998</v>
      </c>
      <c r="G5699" s="55">
        <v>30.277999999999999</v>
      </c>
      <c r="H5699" s="55">
        <v>21.675999999999998</v>
      </c>
    </row>
    <row r="5700" spans="1:8" x14ac:dyDescent="0.25">
      <c r="A5700" s="55">
        <v>2021</v>
      </c>
      <c r="B5700" s="55" t="s">
        <v>28</v>
      </c>
      <c r="C5700" s="55">
        <v>864</v>
      </c>
      <c r="D5700" s="54">
        <v>44540</v>
      </c>
      <c r="E5700" s="56">
        <v>0.83333333333333304</v>
      </c>
      <c r="F5700" s="55">
        <v>44.780999999999999</v>
      </c>
      <c r="G5700" s="55">
        <v>27.041</v>
      </c>
      <c r="H5700" s="55">
        <v>23.472000000000001</v>
      </c>
    </row>
    <row r="5701" spans="1:8" x14ac:dyDescent="0.25">
      <c r="A5701" s="55">
        <v>2021</v>
      </c>
      <c r="B5701" s="55" t="s">
        <v>28</v>
      </c>
      <c r="C5701" s="55">
        <v>865</v>
      </c>
      <c r="D5701" s="54">
        <v>44540</v>
      </c>
      <c r="E5701" s="56">
        <v>0.875</v>
      </c>
      <c r="F5701" s="55">
        <v>42.505000000000003</v>
      </c>
      <c r="G5701" s="55">
        <v>25.449000000000002</v>
      </c>
      <c r="H5701" s="55">
        <v>24.919</v>
      </c>
    </row>
    <row r="5702" spans="1:8" x14ac:dyDescent="0.25">
      <c r="A5702" s="55">
        <v>2021</v>
      </c>
      <c r="B5702" s="55" t="s">
        <v>28</v>
      </c>
      <c r="C5702" s="55">
        <v>866</v>
      </c>
      <c r="D5702" s="54">
        <v>44540</v>
      </c>
      <c r="E5702" s="56">
        <v>0.91666666666666696</v>
      </c>
      <c r="F5702" s="55">
        <v>38.923999999999999</v>
      </c>
      <c r="G5702" s="55">
        <v>27.603999999999999</v>
      </c>
      <c r="H5702" s="55">
        <v>25.623000000000001</v>
      </c>
    </row>
    <row r="5703" spans="1:8" x14ac:dyDescent="0.25">
      <c r="A5703" s="55">
        <v>2021</v>
      </c>
      <c r="B5703" s="55" t="s">
        <v>28</v>
      </c>
      <c r="C5703" s="55">
        <v>867</v>
      </c>
      <c r="D5703" s="54">
        <v>44540</v>
      </c>
      <c r="E5703" s="56">
        <v>0.95833333333333304</v>
      </c>
      <c r="F5703" s="55">
        <v>32.253</v>
      </c>
      <c r="G5703" s="55">
        <v>33.027999999999999</v>
      </c>
      <c r="H5703" s="55">
        <v>24.943999999999999</v>
      </c>
    </row>
    <row r="5704" spans="1:8" x14ac:dyDescent="0.25">
      <c r="A5704" s="55">
        <v>2021</v>
      </c>
      <c r="B5704" s="55" t="s">
        <v>28</v>
      </c>
      <c r="C5704" s="55">
        <v>868</v>
      </c>
      <c r="D5704" s="54">
        <v>44540</v>
      </c>
      <c r="E5704" s="56">
        <v>0</v>
      </c>
      <c r="F5704" s="55">
        <v>24.943999999999999</v>
      </c>
      <c r="G5704" s="55">
        <v>40.411999999999999</v>
      </c>
      <c r="H5704" s="55">
        <v>23.545000000000002</v>
      </c>
    </row>
    <row r="5705" spans="1:8" x14ac:dyDescent="0.25">
      <c r="A5705" s="55">
        <v>2021</v>
      </c>
      <c r="B5705" s="55" t="s">
        <v>28</v>
      </c>
      <c r="C5705" s="55">
        <v>869</v>
      </c>
      <c r="D5705" s="54">
        <v>44540</v>
      </c>
      <c r="E5705" s="56">
        <v>4.1666666666666664E-2</v>
      </c>
      <c r="F5705" s="55">
        <v>19.626999999999999</v>
      </c>
      <c r="G5705" s="55">
        <v>46.313000000000002</v>
      </c>
      <c r="H5705" s="55">
        <v>22.561</v>
      </c>
    </row>
    <row r="5706" spans="1:8" x14ac:dyDescent="0.25">
      <c r="A5706" s="55">
        <v>2021</v>
      </c>
      <c r="B5706" s="55" t="s">
        <v>28</v>
      </c>
      <c r="C5706" s="55">
        <v>870</v>
      </c>
      <c r="D5706" s="54">
        <v>44540</v>
      </c>
      <c r="E5706" s="56">
        <v>8.3333333333333329E-2</v>
      </c>
      <c r="F5706" s="55">
        <v>17.463000000000001</v>
      </c>
      <c r="G5706" s="55">
        <v>54.509</v>
      </c>
      <c r="H5706" s="55">
        <v>21.724</v>
      </c>
    </row>
    <row r="5707" spans="1:8" x14ac:dyDescent="0.25">
      <c r="A5707" s="55">
        <v>2021</v>
      </c>
      <c r="B5707" s="55" t="s">
        <v>28</v>
      </c>
      <c r="C5707" s="55">
        <v>871</v>
      </c>
      <c r="D5707" s="54">
        <v>44540</v>
      </c>
      <c r="E5707" s="56">
        <v>0.125</v>
      </c>
      <c r="F5707" s="55">
        <v>16.439</v>
      </c>
      <c r="G5707" s="55">
        <v>62.893000000000001</v>
      </c>
      <c r="H5707" s="55">
        <v>21.126999999999999</v>
      </c>
    </row>
    <row r="5708" spans="1:8" x14ac:dyDescent="0.25">
      <c r="A5708" s="55">
        <v>2021</v>
      </c>
      <c r="B5708" s="55" t="s">
        <v>28</v>
      </c>
      <c r="C5708" s="55">
        <v>872</v>
      </c>
      <c r="D5708" s="54">
        <v>44540</v>
      </c>
      <c r="E5708" s="56">
        <v>0.16666666666666666</v>
      </c>
      <c r="F5708" s="55">
        <v>15.103</v>
      </c>
      <c r="G5708" s="55">
        <v>66.867000000000004</v>
      </c>
      <c r="H5708" s="55">
        <v>20.603000000000002</v>
      </c>
    </row>
    <row r="5709" spans="1:8" x14ac:dyDescent="0.25">
      <c r="A5709" s="55">
        <v>2021</v>
      </c>
      <c r="B5709" s="55" t="s">
        <v>28</v>
      </c>
      <c r="C5709" s="55">
        <v>873</v>
      </c>
      <c r="D5709" s="54">
        <v>44540</v>
      </c>
      <c r="E5709" s="56">
        <v>0.20833333333333334</v>
      </c>
      <c r="F5709" s="55">
        <v>14.625</v>
      </c>
      <c r="G5709" s="55">
        <v>67.739999999999995</v>
      </c>
      <c r="H5709" s="55">
        <v>20.149999999999999</v>
      </c>
    </row>
    <row r="5710" spans="1:8" x14ac:dyDescent="0.25">
      <c r="A5710" s="55">
        <v>2021</v>
      </c>
      <c r="B5710" s="55" t="s">
        <v>28</v>
      </c>
      <c r="C5710" s="55">
        <v>874</v>
      </c>
      <c r="D5710" s="54" t="s">
        <v>6782</v>
      </c>
      <c r="E5710" s="56">
        <v>0.25</v>
      </c>
      <c r="F5710" s="55">
        <v>13.882</v>
      </c>
      <c r="G5710" s="55">
        <v>70.566999999999993</v>
      </c>
      <c r="H5710" s="55">
        <v>19.792999999999999</v>
      </c>
    </row>
    <row r="5711" spans="1:8" x14ac:dyDescent="0.25">
      <c r="A5711" s="55">
        <v>2021</v>
      </c>
      <c r="B5711" s="55" t="s">
        <v>28</v>
      </c>
      <c r="C5711" s="55">
        <v>875</v>
      </c>
      <c r="D5711" s="54" t="s">
        <v>6782</v>
      </c>
      <c r="E5711" s="56">
        <v>0.29166666666666669</v>
      </c>
      <c r="F5711" s="55">
        <v>13.978</v>
      </c>
      <c r="G5711" s="55">
        <v>75.881</v>
      </c>
      <c r="H5711" s="55">
        <v>19.436</v>
      </c>
    </row>
    <row r="5712" spans="1:8" x14ac:dyDescent="0.25">
      <c r="A5712" s="55">
        <v>2021</v>
      </c>
      <c r="B5712" s="55" t="s">
        <v>28</v>
      </c>
      <c r="C5712" s="55">
        <v>876</v>
      </c>
      <c r="D5712" s="54" t="s">
        <v>6782</v>
      </c>
      <c r="E5712" s="56">
        <v>0.33333333333333331</v>
      </c>
      <c r="F5712" s="55">
        <v>12.654</v>
      </c>
      <c r="G5712" s="55">
        <v>76.444000000000003</v>
      </c>
      <c r="H5712" s="55">
        <v>19.103000000000002</v>
      </c>
    </row>
    <row r="5713" spans="1:8" x14ac:dyDescent="0.25">
      <c r="A5713" s="55">
        <v>2021</v>
      </c>
      <c r="B5713" s="55" t="s">
        <v>28</v>
      </c>
      <c r="C5713" s="55">
        <v>877</v>
      </c>
      <c r="D5713" s="54" t="s">
        <v>6782</v>
      </c>
      <c r="E5713" s="56">
        <v>0.375</v>
      </c>
      <c r="F5713" s="55">
        <v>12.509</v>
      </c>
      <c r="G5713" s="55">
        <v>78.186999999999998</v>
      </c>
      <c r="H5713" s="55">
        <v>18.794</v>
      </c>
    </row>
    <row r="5714" spans="1:8" x14ac:dyDescent="0.25">
      <c r="A5714" s="55">
        <v>2021</v>
      </c>
      <c r="B5714" s="55" t="s">
        <v>28</v>
      </c>
      <c r="C5714" s="55">
        <v>878</v>
      </c>
      <c r="D5714" s="54" t="s">
        <v>6782</v>
      </c>
      <c r="E5714" s="56">
        <v>0.41666666666666669</v>
      </c>
      <c r="F5714" s="55">
        <v>12.606</v>
      </c>
      <c r="G5714" s="55">
        <v>79.117000000000004</v>
      </c>
      <c r="H5714" s="55">
        <v>18.556999999999999</v>
      </c>
    </row>
    <row r="5715" spans="1:8" x14ac:dyDescent="0.25">
      <c r="A5715" s="55">
        <v>2021</v>
      </c>
      <c r="B5715" s="55" t="s">
        <v>28</v>
      </c>
      <c r="C5715" s="55">
        <v>879</v>
      </c>
      <c r="D5715" s="54" t="s">
        <v>6782</v>
      </c>
      <c r="E5715" s="56">
        <v>0.45833333333333331</v>
      </c>
      <c r="F5715" s="55">
        <v>12.436999999999999</v>
      </c>
      <c r="G5715" s="55">
        <v>80.396000000000001</v>
      </c>
      <c r="H5715" s="55">
        <v>18.318999999999999</v>
      </c>
    </row>
    <row r="5716" spans="1:8" x14ac:dyDescent="0.25">
      <c r="A5716" s="55">
        <v>2021</v>
      </c>
      <c r="B5716" s="55" t="s">
        <v>28</v>
      </c>
      <c r="C5716" s="55">
        <v>880</v>
      </c>
      <c r="D5716" s="54" t="s">
        <v>6782</v>
      </c>
      <c r="E5716" s="56">
        <v>0.5</v>
      </c>
      <c r="F5716" s="55">
        <v>13.473000000000001</v>
      </c>
      <c r="G5716" s="55">
        <v>79.826999999999998</v>
      </c>
      <c r="H5716" s="55">
        <v>18.2</v>
      </c>
    </row>
    <row r="5717" spans="1:8" x14ac:dyDescent="0.25">
      <c r="A5717" s="55">
        <v>2021</v>
      </c>
      <c r="B5717" s="55" t="s">
        <v>28</v>
      </c>
      <c r="C5717" s="55">
        <v>881</v>
      </c>
      <c r="D5717" s="54" t="s">
        <v>6782</v>
      </c>
      <c r="E5717" s="56">
        <v>0.54166666666666663</v>
      </c>
      <c r="F5717" s="55">
        <v>16.010000000000002</v>
      </c>
      <c r="G5717" s="55">
        <v>77.058000000000007</v>
      </c>
      <c r="H5717" s="55">
        <v>18.175999999999998</v>
      </c>
    </row>
    <row r="5718" spans="1:8" x14ac:dyDescent="0.25">
      <c r="A5718" s="55">
        <v>2021</v>
      </c>
      <c r="B5718" s="55" t="s">
        <v>28</v>
      </c>
      <c r="C5718" s="55">
        <v>882</v>
      </c>
      <c r="D5718" s="54" t="s">
        <v>6782</v>
      </c>
      <c r="E5718" s="56">
        <v>0.58333333333333337</v>
      </c>
      <c r="F5718" s="55">
        <v>19.294</v>
      </c>
      <c r="G5718" s="55">
        <v>72.382000000000005</v>
      </c>
      <c r="H5718" s="55">
        <v>18.366</v>
      </c>
    </row>
    <row r="5719" spans="1:8" x14ac:dyDescent="0.25">
      <c r="A5719" s="55">
        <v>2021</v>
      </c>
      <c r="B5719" s="55" t="s">
        <v>28</v>
      </c>
      <c r="C5719" s="55">
        <v>883</v>
      </c>
      <c r="D5719" s="54" t="s">
        <v>6782</v>
      </c>
      <c r="E5719" s="56">
        <v>0.625</v>
      </c>
      <c r="F5719" s="55">
        <v>18.818000000000001</v>
      </c>
      <c r="G5719" s="55">
        <v>75.137</v>
      </c>
      <c r="H5719" s="55">
        <v>18.556999999999999</v>
      </c>
    </row>
    <row r="5720" spans="1:8" x14ac:dyDescent="0.25">
      <c r="A5720" s="55">
        <v>2021</v>
      </c>
      <c r="B5720" s="55" t="s">
        <v>28</v>
      </c>
      <c r="C5720" s="55">
        <v>884</v>
      </c>
      <c r="D5720" s="54" t="s">
        <v>6782</v>
      </c>
      <c r="E5720" s="56">
        <v>0.66666666666666663</v>
      </c>
      <c r="F5720" s="55">
        <v>18.771000000000001</v>
      </c>
      <c r="G5720" s="55">
        <v>76.923000000000002</v>
      </c>
      <c r="H5720" s="55">
        <v>18.675000000000001</v>
      </c>
    </row>
    <row r="5721" spans="1:8" x14ac:dyDescent="0.25">
      <c r="A5721" s="55">
        <v>2021</v>
      </c>
      <c r="B5721" s="55" t="s">
        <v>28</v>
      </c>
      <c r="C5721" s="55">
        <v>885</v>
      </c>
      <c r="D5721" s="54" t="s">
        <v>6782</v>
      </c>
      <c r="E5721" s="56">
        <v>0.70833333333333337</v>
      </c>
      <c r="F5721" s="55">
        <v>17.439</v>
      </c>
      <c r="G5721" s="55">
        <v>82.215000000000003</v>
      </c>
      <c r="H5721" s="55">
        <v>18.628</v>
      </c>
    </row>
    <row r="5722" spans="1:8" x14ac:dyDescent="0.25">
      <c r="A5722" s="55">
        <v>2021</v>
      </c>
      <c r="B5722" s="55" t="s">
        <v>28</v>
      </c>
      <c r="C5722" s="55">
        <v>886</v>
      </c>
      <c r="D5722" s="54" t="s">
        <v>6782</v>
      </c>
      <c r="E5722" s="56">
        <v>0.75</v>
      </c>
      <c r="F5722" s="55">
        <v>16.963000000000001</v>
      </c>
      <c r="G5722" s="55">
        <v>84.088999999999999</v>
      </c>
      <c r="H5722" s="55">
        <v>18.556999999999999</v>
      </c>
    </row>
    <row r="5723" spans="1:8" x14ac:dyDescent="0.25">
      <c r="A5723" s="55">
        <v>2021</v>
      </c>
      <c r="B5723" s="55" t="s">
        <v>28</v>
      </c>
      <c r="C5723" s="55">
        <v>887</v>
      </c>
      <c r="D5723" s="54" t="s">
        <v>6782</v>
      </c>
      <c r="E5723" s="56">
        <v>0.79166666666666663</v>
      </c>
      <c r="F5723" s="55">
        <v>17.225000000000001</v>
      </c>
      <c r="G5723" s="55">
        <v>84.887</v>
      </c>
      <c r="H5723" s="55">
        <v>18.343</v>
      </c>
    </row>
    <row r="5724" spans="1:8" x14ac:dyDescent="0.25">
      <c r="A5724" s="55">
        <v>2021</v>
      </c>
      <c r="B5724" s="55" t="s">
        <v>28</v>
      </c>
      <c r="C5724" s="55">
        <v>888</v>
      </c>
      <c r="D5724" s="54" t="s">
        <v>6782</v>
      </c>
      <c r="E5724" s="56">
        <v>0.83333333333333337</v>
      </c>
      <c r="F5724" s="55">
        <v>17.271999999999998</v>
      </c>
      <c r="G5724" s="55">
        <v>85.852999999999994</v>
      </c>
      <c r="H5724" s="55">
        <v>18.224</v>
      </c>
    </row>
    <row r="5725" spans="1:8" x14ac:dyDescent="0.25">
      <c r="A5725" s="55">
        <v>2021</v>
      </c>
      <c r="B5725" s="55" t="s">
        <v>28</v>
      </c>
      <c r="C5725" s="55">
        <v>889</v>
      </c>
      <c r="D5725" s="54" t="s">
        <v>6782</v>
      </c>
      <c r="E5725" s="56">
        <v>0.875</v>
      </c>
      <c r="F5725" s="55">
        <v>17.13</v>
      </c>
      <c r="G5725" s="55">
        <v>86.525999999999996</v>
      </c>
      <c r="H5725" s="55">
        <v>17.843</v>
      </c>
    </row>
    <row r="5726" spans="1:8" x14ac:dyDescent="0.25">
      <c r="A5726" s="55">
        <v>2021</v>
      </c>
      <c r="B5726" s="55" t="s">
        <v>28</v>
      </c>
      <c r="C5726" s="55">
        <v>890</v>
      </c>
      <c r="D5726" s="54" t="s">
        <v>6782</v>
      </c>
      <c r="E5726" s="56">
        <v>0.91666666666666663</v>
      </c>
      <c r="F5726" s="55">
        <v>16.748999999999999</v>
      </c>
      <c r="G5726" s="55">
        <v>87.733000000000004</v>
      </c>
      <c r="H5726" s="55">
        <v>17.724</v>
      </c>
    </row>
    <row r="5727" spans="1:8" x14ac:dyDescent="0.25">
      <c r="A5727" s="55">
        <v>2021</v>
      </c>
      <c r="B5727" s="55" t="s">
        <v>28</v>
      </c>
      <c r="C5727" s="55">
        <v>891</v>
      </c>
      <c r="D5727" s="54" t="s">
        <v>6782</v>
      </c>
      <c r="E5727" s="56">
        <v>0.95833333333333337</v>
      </c>
      <c r="F5727" s="55">
        <v>18.295000000000002</v>
      </c>
      <c r="G5727" s="55">
        <v>84.474000000000004</v>
      </c>
      <c r="H5727" s="55">
        <v>17.867000000000001</v>
      </c>
    </row>
    <row r="5728" spans="1:8" x14ac:dyDescent="0.25">
      <c r="A5728" s="55">
        <v>2021</v>
      </c>
      <c r="B5728" s="55" t="s">
        <v>28</v>
      </c>
      <c r="C5728" s="55">
        <v>892</v>
      </c>
      <c r="D5728" s="54" t="s">
        <v>6782</v>
      </c>
      <c r="E5728" s="56">
        <v>0.54166666666666696</v>
      </c>
      <c r="F5728" s="55">
        <v>20.198</v>
      </c>
      <c r="G5728" s="55">
        <v>81.231999999999999</v>
      </c>
      <c r="H5728" s="55">
        <v>17.986000000000001</v>
      </c>
    </row>
    <row r="5729" spans="1:8" x14ac:dyDescent="0.25">
      <c r="A5729" s="55">
        <v>2021</v>
      </c>
      <c r="B5729" s="55" t="s">
        <v>28</v>
      </c>
      <c r="C5729" s="55">
        <v>893</v>
      </c>
      <c r="D5729" s="54" t="s">
        <v>6782</v>
      </c>
      <c r="E5729" s="56">
        <v>0.58333333333333304</v>
      </c>
      <c r="F5729" s="55">
        <v>17.677</v>
      </c>
      <c r="G5729" s="55">
        <v>85.891999999999996</v>
      </c>
      <c r="H5729" s="55">
        <v>18.105</v>
      </c>
    </row>
    <row r="5730" spans="1:8" x14ac:dyDescent="0.25">
      <c r="A5730" s="55">
        <v>2021</v>
      </c>
      <c r="B5730" s="55" t="s">
        <v>28</v>
      </c>
      <c r="C5730" s="55">
        <v>894</v>
      </c>
      <c r="D5730" s="54" t="s">
        <v>6782</v>
      </c>
      <c r="E5730" s="56">
        <v>0.625</v>
      </c>
      <c r="F5730" s="55">
        <v>17.058</v>
      </c>
      <c r="G5730" s="55">
        <v>89.15</v>
      </c>
      <c r="H5730" s="55">
        <v>18.175999999999998</v>
      </c>
    </row>
    <row r="5731" spans="1:8" x14ac:dyDescent="0.25">
      <c r="A5731" s="55">
        <v>2021</v>
      </c>
      <c r="B5731" s="55" t="s">
        <v>28</v>
      </c>
      <c r="C5731" s="55">
        <v>895</v>
      </c>
      <c r="D5731" s="54" t="s">
        <v>6782</v>
      </c>
      <c r="E5731" s="56">
        <v>0.66666666666666696</v>
      </c>
      <c r="F5731" s="55">
        <v>16.795999999999999</v>
      </c>
      <c r="G5731" s="55">
        <v>89.861999999999995</v>
      </c>
      <c r="H5731" s="55">
        <v>18.247</v>
      </c>
    </row>
    <row r="5732" spans="1:8" x14ac:dyDescent="0.25">
      <c r="A5732" s="55">
        <v>2021</v>
      </c>
      <c r="B5732" s="55" t="s">
        <v>28</v>
      </c>
      <c r="C5732" s="55">
        <v>896</v>
      </c>
      <c r="D5732" s="54" t="s">
        <v>6782</v>
      </c>
      <c r="E5732" s="56">
        <v>0.70833333333333304</v>
      </c>
      <c r="F5732" s="55">
        <v>14.888</v>
      </c>
      <c r="G5732" s="55">
        <v>88.064999999999998</v>
      </c>
      <c r="H5732" s="55">
        <v>18.175999999999998</v>
      </c>
    </row>
    <row r="5733" spans="1:8" x14ac:dyDescent="0.25">
      <c r="A5733" s="55">
        <v>2021</v>
      </c>
      <c r="B5733" s="55" t="s">
        <v>28</v>
      </c>
      <c r="C5733" s="55">
        <v>897</v>
      </c>
      <c r="D5733" s="54" t="s">
        <v>6782</v>
      </c>
      <c r="E5733" s="56">
        <v>0.75</v>
      </c>
      <c r="F5733" s="55">
        <v>15.509</v>
      </c>
      <c r="G5733" s="55">
        <v>91.847999999999999</v>
      </c>
      <c r="H5733" s="55">
        <v>18.056999999999999</v>
      </c>
    </row>
    <row r="5734" spans="1:8" x14ac:dyDescent="0.25">
      <c r="A5734" s="55">
        <v>2021</v>
      </c>
      <c r="B5734" s="55" t="s">
        <v>28</v>
      </c>
      <c r="C5734" s="55">
        <v>898</v>
      </c>
      <c r="D5734" s="54" t="s">
        <v>6783</v>
      </c>
      <c r="E5734" s="56">
        <v>0.79166666666666696</v>
      </c>
      <c r="F5734" s="55">
        <v>15.676</v>
      </c>
      <c r="G5734" s="55">
        <v>91.626000000000005</v>
      </c>
      <c r="H5734" s="55">
        <v>18.081</v>
      </c>
    </row>
    <row r="5735" spans="1:8" x14ac:dyDescent="0.25">
      <c r="A5735" s="55">
        <v>2021</v>
      </c>
      <c r="B5735" s="55" t="s">
        <v>28</v>
      </c>
      <c r="C5735" s="55">
        <v>899</v>
      </c>
      <c r="D5735" s="54" t="s">
        <v>6783</v>
      </c>
      <c r="E5735" s="56">
        <v>0.83333333333333304</v>
      </c>
      <c r="F5735" s="55">
        <v>14.05</v>
      </c>
      <c r="G5735" s="55">
        <v>89.19</v>
      </c>
      <c r="H5735" s="55">
        <v>17.986000000000001</v>
      </c>
    </row>
    <row r="5736" spans="1:8" x14ac:dyDescent="0.25">
      <c r="A5736" s="55">
        <v>2021</v>
      </c>
      <c r="B5736" s="55" t="s">
        <v>28</v>
      </c>
      <c r="C5736" s="55">
        <v>900</v>
      </c>
      <c r="D5736" s="54" t="s">
        <v>6783</v>
      </c>
      <c r="E5736" s="56">
        <v>0.875</v>
      </c>
      <c r="F5736" s="55">
        <v>13.473000000000001</v>
      </c>
      <c r="G5736" s="55">
        <v>90.313999999999993</v>
      </c>
      <c r="H5736" s="55">
        <v>17.748000000000001</v>
      </c>
    </row>
    <row r="5737" spans="1:8" x14ac:dyDescent="0.25">
      <c r="A5737" s="55">
        <v>2021</v>
      </c>
      <c r="B5737" s="55" t="s">
        <v>28</v>
      </c>
      <c r="C5737" s="55">
        <v>901</v>
      </c>
      <c r="D5737" s="54" t="s">
        <v>6783</v>
      </c>
      <c r="E5737" s="56">
        <v>0.91666666666666696</v>
      </c>
      <c r="F5737" s="55">
        <v>13.834</v>
      </c>
      <c r="G5737" s="55">
        <v>93.197999999999993</v>
      </c>
      <c r="H5737" s="55">
        <v>17.652999999999999</v>
      </c>
    </row>
    <row r="5738" spans="1:8" x14ac:dyDescent="0.25">
      <c r="A5738" s="55">
        <v>2021</v>
      </c>
      <c r="B5738" s="55" t="s">
        <v>28</v>
      </c>
      <c r="C5738" s="55">
        <v>902</v>
      </c>
      <c r="D5738" s="54" t="s">
        <v>6783</v>
      </c>
      <c r="E5738" s="56">
        <v>0.95833333333333304</v>
      </c>
      <c r="F5738" s="55">
        <v>13.834</v>
      </c>
      <c r="G5738" s="55">
        <v>92.600999999999999</v>
      </c>
      <c r="H5738" s="55">
        <v>17.652999999999999</v>
      </c>
    </row>
    <row r="5739" spans="1:8" x14ac:dyDescent="0.25">
      <c r="A5739" s="55">
        <v>2021</v>
      </c>
      <c r="B5739" s="55" t="s">
        <v>28</v>
      </c>
      <c r="C5739" s="55">
        <v>903</v>
      </c>
      <c r="D5739" s="54" t="s">
        <v>6783</v>
      </c>
      <c r="E5739" s="56">
        <v>0</v>
      </c>
      <c r="F5739" s="55">
        <v>14.409000000000001</v>
      </c>
      <c r="G5739" s="55">
        <v>93.942999999999998</v>
      </c>
      <c r="H5739" s="55">
        <v>17.652999999999999</v>
      </c>
    </row>
    <row r="5740" spans="1:8" x14ac:dyDescent="0.25">
      <c r="A5740" s="55">
        <v>2021</v>
      </c>
      <c r="B5740" s="55" t="s">
        <v>28</v>
      </c>
      <c r="C5740" s="55">
        <v>904</v>
      </c>
      <c r="D5740" s="54" t="s">
        <v>6783</v>
      </c>
      <c r="E5740" s="56">
        <v>4.1666666666666664E-2</v>
      </c>
      <c r="F5740" s="55">
        <v>14.361000000000001</v>
      </c>
      <c r="G5740" s="55">
        <v>94.061000000000007</v>
      </c>
      <c r="H5740" s="55">
        <v>17.677</v>
      </c>
    </row>
    <row r="5741" spans="1:8" x14ac:dyDescent="0.25">
      <c r="A5741" s="55">
        <v>2021</v>
      </c>
      <c r="B5741" s="55" t="s">
        <v>28</v>
      </c>
      <c r="C5741" s="55">
        <v>905</v>
      </c>
      <c r="D5741" s="54" t="s">
        <v>6783</v>
      </c>
      <c r="E5741" s="56">
        <v>8.3333333333333329E-2</v>
      </c>
      <c r="F5741" s="55">
        <v>15.438000000000001</v>
      </c>
      <c r="G5741" s="55">
        <v>93.01</v>
      </c>
      <c r="H5741" s="55">
        <v>17.724</v>
      </c>
    </row>
    <row r="5742" spans="1:8" x14ac:dyDescent="0.25">
      <c r="A5742" s="55">
        <v>2021</v>
      </c>
      <c r="B5742" s="55" t="s">
        <v>28</v>
      </c>
      <c r="C5742" s="55">
        <v>906</v>
      </c>
      <c r="D5742" s="54" t="s">
        <v>6783</v>
      </c>
      <c r="E5742" s="56">
        <v>0.125</v>
      </c>
      <c r="F5742" s="55">
        <v>17.748000000000001</v>
      </c>
      <c r="G5742" s="55">
        <v>89.504999999999995</v>
      </c>
      <c r="H5742" s="55">
        <v>17.771999999999998</v>
      </c>
    </row>
    <row r="5743" spans="1:8" x14ac:dyDescent="0.25">
      <c r="A5743" s="55">
        <v>2021</v>
      </c>
      <c r="B5743" s="55" t="s">
        <v>28</v>
      </c>
      <c r="C5743" s="55">
        <v>907</v>
      </c>
      <c r="D5743" s="54" t="s">
        <v>6783</v>
      </c>
      <c r="E5743" s="56">
        <v>0.16666666666666666</v>
      </c>
      <c r="F5743" s="55">
        <v>20.555</v>
      </c>
      <c r="G5743" s="55">
        <v>80.972999999999999</v>
      </c>
      <c r="H5743" s="55">
        <v>17.890999999999998</v>
      </c>
    </row>
    <row r="5744" spans="1:8" x14ac:dyDescent="0.25">
      <c r="A5744" s="55">
        <v>2021</v>
      </c>
      <c r="B5744" s="55" t="s">
        <v>28</v>
      </c>
      <c r="C5744" s="55">
        <v>908</v>
      </c>
      <c r="D5744" s="54" t="s">
        <v>6783</v>
      </c>
      <c r="E5744" s="56">
        <v>0.20833333333333334</v>
      </c>
      <c r="F5744" s="55">
        <v>22.872</v>
      </c>
      <c r="G5744" s="55">
        <v>73.715000000000003</v>
      </c>
      <c r="H5744" s="55">
        <v>18.2</v>
      </c>
    </row>
    <row r="5745" spans="1:8" x14ac:dyDescent="0.25">
      <c r="A5745" s="55">
        <v>2021</v>
      </c>
      <c r="B5745" s="55" t="s">
        <v>28</v>
      </c>
      <c r="C5745" s="55">
        <v>909</v>
      </c>
      <c r="D5745" s="54" t="s">
        <v>6783</v>
      </c>
      <c r="E5745" s="56">
        <v>0.25</v>
      </c>
      <c r="F5745" s="55">
        <v>31.791</v>
      </c>
      <c r="G5745" s="55">
        <v>53.332999999999998</v>
      </c>
      <c r="H5745" s="55">
        <v>18.699000000000002</v>
      </c>
    </row>
    <row r="5746" spans="1:8" x14ac:dyDescent="0.25">
      <c r="A5746" s="55">
        <v>2021</v>
      </c>
      <c r="B5746" s="55" t="s">
        <v>28</v>
      </c>
      <c r="C5746" s="55">
        <v>910</v>
      </c>
      <c r="D5746" s="54" t="s">
        <v>6783</v>
      </c>
      <c r="E5746" s="56">
        <v>0.29166666666666669</v>
      </c>
      <c r="F5746" s="55">
        <v>43.253999999999998</v>
      </c>
      <c r="G5746" s="55">
        <v>34.350999999999999</v>
      </c>
      <c r="H5746" s="55">
        <v>19.532</v>
      </c>
    </row>
    <row r="5747" spans="1:8" x14ac:dyDescent="0.25">
      <c r="A5747" s="55">
        <v>2021</v>
      </c>
      <c r="B5747" s="55" t="s">
        <v>28</v>
      </c>
      <c r="C5747" s="55">
        <v>911</v>
      </c>
      <c r="D5747" s="54" t="s">
        <v>6783</v>
      </c>
      <c r="E5747" s="56">
        <v>0.33333333333333331</v>
      </c>
      <c r="F5747" s="55">
        <v>38.756</v>
      </c>
      <c r="G5747" s="55">
        <v>40.133000000000003</v>
      </c>
      <c r="H5747" s="55">
        <v>21.175000000000001</v>
      </c>
    </row>
    <row r="5748" spans="1:8" x14ac:dyDescent="0.25">
      <c r="A5748" s="55">
        <v>2021</v>
      </c>
      <c r="B5748" s="55" t="s">
        <v>28</v>
      </c>
      <c r="C5748" s="55">
        <v>912</v>
      </c>
      <c r="D5748" s="54" t="s">
        <v>6783</v>
      </c>
      <c r="E5748" s="56">
        <v>0.375</v>
      </c>
      <c r="F5748" s="55">
        <v>37.975999999999999</v>
      </c>
      <c r="G5748" s="55">
        <v>47.222999999999999</v>
      </c>
      <c r="H5748" s="55">
        <v>21.413</v>
      </c>
    </row>
    <row r="5749" spans="1:8" x14ac:dyDescent="0.25">
      <c r="A5749" s="55">
        <v>2021</v>
      </c>
      <c r="B5749" s="55" t="s">
        <v>28</v>
      </c>
      <c r="C5749" s="55">
        <v>913</v>
      </c>
      <c r="D5749" s="54" t="s">
        <v>6783</v>
      </c>
      <c r="E5749" s="56">
        <v>0.41666666666666669</v>
      </c>
      <c r="F5749" s="55">
        <v>30.873999999999999</v>
      </c>
      <c r="G5749" s="55">
        <v>49.658000000000001</v>
      </c>
      <c r="H5749" s="55">
        <v>21.533000000000001</v>
      </c>
    </row>
    <row r="5750" spans="1:8" x14ac:dyDescent="0.25">
      <c r="A5750" s="55">
        <v>2021</v>
      </c>
      <c r="B5750" s="55" t="s">
        <v>28</v>
      </c>
      <c r="C5750" s="55">
        <v>914</v>
      </c>
      <c r="D5750" s="54" t="s">
        <v>6783</v>
      </c>
      <c r="E5750" s="56">
        <v>0.45833333333333331</v>
      </c>
      <c r="F5750" s="55">
        <v>33.783000000000001</v>
      </c>
      <c r="G5750" s="55">
        <v>43.835000000000001</v>
      </c>
      <c r="H5750" s="55">
        <v>21.795000000000002</v>
      </c>
    </row>
    <row r="5751" spans="1:8" x14ac:dyDescent="0.25">
      <c r="A5751" s="55">
        <v>2021</v>
      </c>
      <c r="B5751" s="55" t="s">
        <v>28</v>
      </c>
      <c r="C5751" s="55">
        <v>915</v>
      </c>
      <c r="D5751" s="54" t="s">
        <v>6783</v>
      </c>
      <c r="E5751" s="56">
        <v>0.5</v>
      </c>
      <c r="F5751" s="55">
        <v>31.128</v>
      </c>
      <c r="G5751" s="55">
        <v>46.887999999999998</v>
      </c>
      <c r="H5751" s="55">
        <v>21.963000000000001</v>
      </c>
    </row>
    <row r="5752" spans="1:8" x14ac:dyDescent="0.25">
      <c r="A5752" s="55">
        <v>2021</v>
      </c>
      <c r="B5752" s="55" t="s">
        <v>28</v>
      </c>
      <c r="C5752" s="55">
        <v>916</v>
      </c>
      <c r="D5752" s="54" t="s">
        <v>6783</v>
      </c>
      <c r="E5752" s="56">
        <v>0.54166666666666663</v>
      </c>
      <c r="F5752" s="55">
        <v>25.38</v>
      </c>
      <c r="G5752" s="55">
        <v>53.02</v>
      </c>
      <c r="H5752" s="55">
        <v>21.484999999999999</v>
      </c>
    </row>
    <row r="5753" spans="1:8" x14ac:dyDescent="0.25">
      <c r="A5753" s="55">
        <v>2021</v>
      </c>
      <c r="B5753" s="55" t="s">
        <v>28</v>
      </c>
      <c r="C5753" s="55">
        <v>917</v>
      </c>
      <c r="D5753" s="54" t="s">
        <v>6783</v>
      </c>
      <c r="E5753" s="56">
        <v>0.58333333333333337</v>
      </c>
      <c r="F5753" s="55">
        <v>21.39</v>
      </c>
      <c r="G5753" s="55">
        <v>60.091999999999999</v>
      </c>
      <c r="H5753" s="55">
        <v>21.032</v>
      </c>
    </row>
    <row r="5754" spans="1:8" x14ac:dyDescent="0.25">
      <c r="A5754" s="55">
        <v>2021</v>
      </c>
      <c r="B5754" s="55" t="s">
        <v>28</v>
      </c>
      <c r="C5754" s="55">
        <v>918</v>
      </c>
      <c r="D5754" s="54" t="s">
        <v>6783</v>
      </c>
      <c r="E5754" s="56">
        <v>0.625</v>
      </c>
      <c r="F5754" s="55">
        <v>20.507000000000001</v>
      </c>
      <c r="G5754" s="55">
        <v>65.015000000000001</v>
      </c>
      <c r="H5754" s="55">
        <v>20.626999999999999</v>
      </c>
    </row>
    <row r="5755" spans="1:8" x14ac:dyDescent="0.25">
      <c r="A5755" s="55">
        <v>2021</v>
      </c>
      <c r="B5755" s="55" t="s">
        <v>28</v>
      </c>
      <c r="C5755" s="55">
        <v>919</v>
      </c>
      <c r="D5755" s="54" t="s">
        <v>6783</v>
      </c>
      <c r="E5755" s="56">
        <v>0.66666666666666663</v>
      </c>
      <c r="F5755" s="55">
        <v>19.103000000000002</v>
      </c>
      <c r="G5755" s="55">
        <v>69.406000000000006</v>
      </c>
      <c r="H5755" s="55">
        <v>20.292999999999999</v>
      </c>
    </row>
    <row r="5756" spans="1:8" x14ac:dyDescent="0.25">
      <c r="A5756" s="55">
        <v>2021</v>
      </c>
      <c r="B5756" s="55" t="s">
        <v>28</v>
      </c>
      <c r="C5756" s="55">
        <v>920</v>
      </c>
      <c r="D5756" s="54" t="s">
        <v>6783</v>
      </c>
      <c r="E5756" s="56">
        <v>0.70833333333333337</v>
      </c>
      <c r="F5756" s="55">
        <v>19.27</v>
      </c>
      <c r="G5756" s="55">
        <v>71.275000000000006</v>
      </c>
      <c r="H5756" s="55">
        <v>19.984000000000002</v>
      </c>
    </row>
    <row r="5757" spans="1:8" x14ac:dyDescent="0.25">
      <c r="A5757" s="55">
        <v>2021</v>
      </c>
      <c r="B5757" s="55" t="s">
        <v>28</v>
      </c>
      <c r="C5757" s="55">
        <v>921</v>
      </c>
      <c r="D5757" s="54" t="s">
        <v>6783</v>
      </c>
      <c r="E5757" s="56">
        <v>0.75</v>
      </c>
      <c r="F5757" s="55">
        <v>16.558</v>
      </c>
      <c r="G5757" s="55">
        <v>73.516000000000005</v>
      </c>
      <c r="H5757" s="55">
        <v>19.673999999999999</v>
      </c>
    </row>
    <row r="5758" spans="1:8" x14ac:dyDescent="0.25">
      <c r="A5758" s="55">
        <v>2021</v>
      </c>
      <c r="B5758" s="55" t="s">
        <v>28</v>
      </c>
      <c r="C5758" s="55">
        <v>922</v>
      </c>
      <c r="D5758" s="54" t="s">
        <v>6784</v>
      </c>
      <c r="E5758" s="56">
        <v>0.79166666666666663</v>
      </c>
      <c r="F5758" s="55">
        <v>15.7</v>
      </c>
      <c r="G5758" s="55">
        <v>72.748000000000005</v>
      </c>
      <c r="H5758" s="55">
        <v>19.222000000000001</v>
      </c>
    </row>
    <row r="5759" spans="1:8" x14ac:dyDescent="0.25">
      <c r="A5759" s="55">
        <v>2021</v>
      </c>
      <c r="B5759" s="55" t="s">
        <v>28</v>
      </c>
      <c r="C5759" s="55">
        <v>923</v>
      </c>
      <c r="D5759" s="54" t="s">
        <v>6784</v>
      </c>
      <c r="E5759" s="56">
        <v>0.83333333333333337</v>
      </c>
      <c r="F5759" s="55">
        <v>13.834</v>
      </c>
      <c r="G5759" s="55">
        <v>73.176000000000002</v>
      </c>
      <c r="H5759" s="55">
        <v>18.794</v>
      </c>
    </row>
    <row r="5760" spans="1:8" x14ac:dyDescent="0.25">
      <c r="A5760" s="55">
        <v>2021</v>
      </c>
      <c r="B5760" s="55" t="s">
        <v>28</v>
      </c>
      <c r="C5760" s="55">
        <v>924</v>
      </c>
      <c r="D5760" s="54" t="s">
        <v>6784</v>
      </c>
      <c r="E5760" s="56">
        <v>0.875</v>
      </c>
      <c r="F5760" s="55">
        <v>13.04</v>
      </c>
      <c r="G5760" s="55">
        <v>74.988</v>
      </c>
      <c r="H5760" s="55">
        <v>18.414000000000001</v>
      </c>
    </row>
    <row r="5761" spans="1:8" x14ac:dyDescent="0.25">
      <c r="A5761" s="55">
        <v>2021</v>
      </c>
      <c r="B5761" s="55" t="s">
        <v>28</v>
      </c>
      <c r="C5761" s="55">
        <v>925</v>
      </c>
      <c r="D5761" s="54" t="s">
        <v>6784</v>
      </c>
      <c r="E5761" s="56">
        <v>0.91666666666666663</v>
      </c>
      <c r="F5761" s="55">
        <v>12.484999999999999</v>
      </c>
      <c r="G5761" s="55">
        <v>76.075000000000003</v>
      </c>
      <c r="H5761" s="55">
        <v>18.081</v>
      </c>
    </row>
    <row r="5762" spans="1:8" x14ac:dyDescent="0.25">
      <c r="A5762" s="55">
        <v>2021</v>
      </c>
      <c r="B5762" s="55" t="s">
        <v>28</v>
      </c>
      <c r="C5762" s="55">
        <v>926</v>
      </c>
      <c r="D5762" s="54" t="s">
        <v>6784</v>
      </c>
      <c r="E5762" s="56">
        <v>0.95833333333333337</v>
      </c>
      <c r="F5762" s="55">
        <v>13.522</v>
      </c>
      <c r="G5762" s="55">
        <v>75.283000000000001</v>
      </c>
      <c r="H5762" s="55">
        <v>17.867000000000001</v>
      </c>
    </row>
    <row r="5763" spans="1:8" x14ac:dyDescent="0.25">
      <c r="A5763" s="55">
        <v>2021</v>
      </c>
      <c r="B5763" s="55" t="s">
        <v>28</v>
      </c>
      <c r="C5763" s="55">
        <v>927</v>
      </c>
      <c r="D5763" s="54" t="s">
        <v>6784</v>
      </c>
      <c r="E5763" s="56">
        <v>0.54166666666666696</v>
      </c>
      <c r="F5763" s="55">
        <v>12.098000000000001</v>
      </c>
      <c r="G5763" s="55">
        <v>77.658000000000001</v>
      </c>
      <c r="H5763" s="55">
        <v>17.748000000000001</v>
      </c>
    </row>
    <row r="5764" spans="1:8" x14ac:dyDescent="0.25">
      <c r="A5764" s="55">
        <v>2021</v>
      </c>
      <c r="B5764" s="55" t="s">
        <v>28</v>
      </c>
      <c r="C5764" s="55">
        <v>928</v>
      </c>
      <c r="D5764" s="54" t="s">
        <v>6784</v>
      </c>
      <c r="E5764" s="56">
        <v>0.58333333333333304</v>
      </c>
      <c r="F5764" s="55">
        <v>12.364000000000001</v>
      </c>
      <c r="G5764" s="55">
        <v>79.832999999999998</v>
      </c>
      <c r="H5764" s="55">
        <v>17.533999999999999</v>
      </c>
    </row>
    <row r="5765" spans="1:8" x14ac:dyDescent="0.25">
      <c r="A5765" s="55">
        <v>2021</v>
      </c>
      <c r="B5765" s="55" t="s">
        <v>28</v>
      </c>
      <c r="C5765" s="55">
        <v>929</v>
      </c>
      <c r="D5765" s="54" t="s">
        <v>6784</v>
      </c>
      <c r="E5765" s="56">
        <v>0.625</v>
      </c>
      <c r="F5765" s="55">
        <v>13.064</v>
      </c>
      <c r="G5765" s="55">
        <v>79.656000000000006</v>
      </c>
      <c r="H5765" s="55">
        <v>17.367999999999999</v>
      </c>
    </row>
    <row r="5766" spans="1:8" x14ac:dyDescent="0.25">
      <c r="A5766" s="55">
        <v>2021</v>
      </c>
      <c r="B5766" s="55" t="s">
        <v>28</v>
      </c>
      <c r="C5766" s="55">
        <v>930</v>
      </c>
      <c r="D5766" s="54" t="s">
        <v>6784</v>
      </c>
      <c r="E5766" s="56">
        <v>0.66666666666666696</v>
      </c>
      <c r="F5766" s="55">
        <v>13.762</v>
      </c>
      <c r="G5766" s="55">
        <v>78.62</v>
      </c>
      <c r="H5766" s="55">
        <v>17.271999999999998</v>
      </c>
    </row>
    <row r="5767" spans="1:8" x14ac:dyDescent="0.25">
      <c r="A5767" s="55">
        <v>2021</v>
      </c>
      <c r="B5767" s="55" t="s">
        <v>28</v>
      </c>
      <c r="C5767" s="55">
        <v>931</v>
      </c>
      <c r="D5767" s="54" t="s">
        <v>6784</v>
      </c>
      <c r="E5767" s="56">
        <v>0.70833333333333304</v>
      </c>
      <c r="F5767" s="55">
        <v>14.888</v>
      </c>
      <c r="G5767" s="55">
        <v>77.468000000000004</v>
      </c>
      <c r="H5767" s="55">
        <v>17.248999999999999</v>
      </c>
    </row>
    <row r="5768" spans="1:8" x14ac:dyDescent="0.25">
      <c r="A5768" s="55">
        <v>2021</v>
      </c>
      <c r="B5768" s="55" t="s">
        <v>28</v>
      </c>
      <c r="C5768" s="55">
        <v>932</v>
      </c>
      <c r="D5768" s="54" t="s">
        <v>6784</v>
      </c>
      <c r="E5768" s="56">
        <v>0.75</v>
      </c>
      <c r="F5768" s="55">
        <v>18.129000000000001</v>
      </c>
      <c r="G5768" s="55">
        <v>70.593999999999994</v>
      </c>
      <c r="H5768" s="55">
        <v>17.295999999999999</v>
      </c>
    </row>
    <row r="5769" spans="1:8" x14ac:dyDescent="0.25">
      <c r="A5769" s="55">
        <v>2021</v>
      </c>
      <c r="B5769" s="55" t="s">
        <v>28</v>
      </c>
      <c r="C5769" s="55">
        <v>933</v>
      </c>
      <c r="D5769" s="54" t="s">
        <v>6784</v>
      </c>
      <c r="E5769" s="56">
        <v>0.79166666666666696</v>
      </c>
      <c r="F5769" s="55">
        <v>21.103000000000002</v>
      </c>
      <c r="G5769" s="55">
        <v>65.686000000000007</v>
      </c>
      <c r="H5769" s="55">
        <v>17.414999999999999</v>
      </c>
    </row>
    <row r="5770" spans="1:8" x14ac:dyDescent="0.25">
      <c r="A5770" s="55">
        <v>2021</v>
      </c>
      <c r="B5770" s="55" t="s">
        <v>28</v>
      </c>
      <c r="C5770" s="55">
        <v>934</v>
      </c>
      <c r="D5770" s="54" t="s">
        <v>6784</v>
      </c>
      <c r="E5770" s="56">
        <v>0.83333333333333304</v>
      </c>
      <c r="F5770" s="55">
        <v>25.428000000000001</v>
      </c>
      <c r="G5770" s="55">
        <v>56.981999999999999</v>
      </c>
      <c r="H5770" s="55">
        <v>17.701000000000001</v>
      </c>
    </row>
    <row r="5771" spans="1:8" x14ac:dyDescent="0.25">
      <c r="A5771" s="55">
        <v>2021</v>
      </c>
      <c r="B5771" s="55" t="s">
        <v>28</v>
      </c>
      <c r="C5771" s="55">
        <v>935</v>
      </c>
      <c r="D5771" s="54" t="s">
        <v>6784</v>
      </c>
      <c r="E5771" s="56">
        <v>0.875</v>
      </c>
      <c r="F5771" s="55">
        <v>37.479999999999997</v>
      </c>
      <c r="G5771" s="55">
        <v>39.457000000000001</v>
      </c>
      <c r="H5771" s="55">
        <v>18.484999999999999</v>
      </c>
    </row>
    <row r="5772" spans="1:8" x14ac:dyDescent="0.25">
      <c r="A5772" s="55">
        <v>2021</v>
      </c>
      <c r="B5772" s="55" t="s">
        <v>28</v>
      </c>
      <c r="C5772" s="55">
        <v>936</v>
      </c>
      <c r="D5772" s="54" t="s">
        <v>6784</v>
      </c>
      <c r="E5772" s="56">
        <v>0.91666666666666696</v>
      </c>
      <c r="F5772" s="55">
        <v>38.896000000000001</v>
      </c>
      <c r="G5772" s="55">
        <v>31.946999999999999</v>
      </c>
      <c r="H5772" s="55">
        <v>20.030999999999999</v>
      </c>
    </row>
    <row r="5773" spans="1:8" x14ac:dyDescent="0.25">
      <c r="A5773" s="55">
        <v>2021</v>
      </c>
      <c r="B5773" s="55" t="s">
        <v>28</v>
      </c>
      <c r="C5773" s="55">
        <v>937</v>
      </c>
      <c r="D5773" s="54" t="s">
        <v>6784</v>
      </c>
      <c r="E5773" s="56">
        <v>0.95833333333333304</v>
      </c>
      <c r="F5773" s="55">
        <v>37.453000000000003</v>
      </c>
      <c r="G5773" s="55">
        <v>28.265999999999998</v>
      </c>
      <c r="H5773" s="55">
        <v>21.199000000000002</v>
      </c>
    </row>
    <row r="5774" spans="1:8" x14ac:dyDescent="0.25">
      <c r="A5774" s="55">
        <v>2021</v>
      </c>
      <c r="B5774" s="55" t="s">
        <v>28</v>
      </c>
      <c r="C5774" s="55">
        <v>938</v>
      </c>
      <c r="D5774" s="54" t="s">
        <v>6784</v>
      </c>
      <c r="E5774" s="56">
        <v>0</v>
      </c>
      <c r="F5774" s="55">
        <v>33.756999999999998</v>
      </c>
      <c r="G5774" s="55">
        <v>27.567</v>
      </c>
      <c r="H5774" s="55">
        <v>21.748000000000001</v>
      </c>
    </row>
    <row r="5775" spans="1:8" x14ac:dyDescent="0.25">
      <c r="A5775" s="55">
        <v>2021</v>
      </c>
      <c r="B5775" s="55" t="s">
        <v>28</v>
      </c>
      <c r="C5775" s="55">
        <v>939</v>
      </c>
      <c r="D5775" s="54" t="s">
        <v>6784</v>
      </c>
      <c r="E5775" s="56">
        <v>4.1666666666666664E-2</v>
      </c>
      <c r="F5775" s="55">
        <v>27.013999999999999</v>
      </c>
      <c r="G5775" s="55">
        <v>30.196000000000002</v>
      </c>
      <c r="H5775" s="55">
        <v>21.245999999999999</v>
      </c>
    </row>
    <row r="5776" spans="1:8" x14ac:dyDescent="0.25">
      <c r="A5776" s="55">
        <v>2021</v>
      </c>
      <c r="B5776" s="55" t="s">
        <v>28</v>
      </c>
      <c r="C5776" s="55">
        <v>940</v>
      </c>
      <c r="D5776" s="54" t="s">
        <v>6784</v>
      </c>
      <c r="E5776" s="56">
        <v>8.3333333333333329E-2</v>
      </c>
      <c r="F5776" s="55">
        <v>18.913</v>
      </c>
      <c r="G5776" s="55">
        <v>38.337000000000003</v>
      </c>
      <c r="H5776" s="55">
        <v>20.030999999999999</v>
      </c>
    </row>
    <row r="5777" spans="1:8" x14ac:dyDescent="0.25">
      <c r="A5777" s="55">
        <v>2021</v>
      </c>
      <c r="B5777" s="55" t="s">
        <v>28</v>
      </c>
      <c r="C5777" s="55">
        <v>941</v>
      </c>
      <c r="D5777" s="54" t="s">
        <v>6784</v>
      </c>
      <c r="E5777" s="56">
        <v>0.125</v>
      </c>
      <c r="F5777" s="55">
        <v>15.199</v>
      </c>
      <c r="G5777" s="55">
        <v>42.991</v>
      </c>
      <c r="H5777" s="55">
        <v>19.199000000000002</v>
      </c>
    </row>
    <row r="5778" spans="1:8" x14ac:dyDescent="0.25">
      <c r="A5778" s="55">
        <v>2021</v>
      </c>
      <c r="B5778" s="55" t="s">
        <v>28</v>
      </c>
      <c r="C5778" s="55">
        <v>942</v>
      </c>
      <c r="D5778" s="54" t="s">
        <v>6784</v>
      </c>
      <c r="E5778" s="56">
        <v>0.16666666666666666</v>
      </c>
      <c r="F5778" s="55">
        <v>13.329000000000001</v>
      </c>
      <c r="G5778" s="55">
        <v>47.307000000000002</v>
      </c>
      <c r="H5778" s="55">
        <v>18.675000000000001</v>
      </c>
    </row>
    <row r="5779" spans="1:8" x14ac:dyDescent="0.25">
      <c r="A5779" s="55">
        <v>2021</v>
      </c>
      <c r="B5779" s="55" t="s">
        <v>28</v>
      </c>
      <c r="C5779" s="55">
        <v>943</v>
      </c>
      <c r="D5779" s="54" t="s">
        <v>6784</v>
      </c>
      <c r="E5779" s="56">
        <v>0.20833333333333334</v>
      </c>
      <c r="F5779" s="55">
        <v>12.122</v>
      </c>
      <c r="G5779" s="55">
        <v>48.91</v>
      </c>
      <c r="H5779" s="55">
        <v>18.224</v>
      </c>
    </row>
    <row r="5780" spans="1:8" x14ac:dyDescent="0.25">
      <c r="A5780" s="55">
        <v>2021</v>
      </c>
      <c r="B5780" s="55" t="s">
        <v>28</v>
      </c>
      <c r="C5780" s="55">
        <v>944</v>
      </c>
      <c r="D5780" s="54" t="s">
        <v>6784</v>
      </c>
      <c r="E5780" s="56">
        <v>0.25</v>
      </c>
      <c r="F5780" s="55">
        <v>9.9770000000000003</v>
      </c>
      <c r="G5780" s="55">
        <v>51.759</v>
      </c>
      <c r="H5780" s="55">
        <v>17.843</v>
      </c>
    </row>
    <row r="5781" spans="1:8" x14ac:dyDescent="0.25">
      <c r="A5781" s="55">
        <v>2021</v>
      </c>
      <c r="B5781" s="55" t="s">
        <v>28</v>
      </c>
      <c r="C5781" s="55">
        <v>945</v>
      </c>
      <c r="D5781" s="54" t="s">
        <v>6784</v>
      </c>
      <c r="E5781" s="56">
        <v>0.29166666666666669</v>
      </c>
      <c r="F5781" s="55">
        <v>9.9030000000000005</v>
      </c>
      <c r="G5781" s="55">
        <v>54.938000000000002</v>
      </c>
      <c r="H5781" s="55">
        <v>17.486000000000001</v>
      </c>
    </row>
    <row r="5782" spans="1:8" x14ac:dyDescent="0.25">
      <c r="A5782" s="55">
        <v>2021</v>
      </c>
      <c r="B5782" s="55" t="s">
        <v>28</v>
      </c>
      <c r="C5782" s="55">
        <v>946</v>
      </c>
      <c r="D5782" s="54" t="s">
        <v>6785</v>
      </c>
      <c r="E5782" s="56">
        <v>0.33333333333333331</v>
      </c>
      <c r="F5782" s="55">
        <v>11.321</v>
      </c>
      <c r="G5782" s="55">
        <v>55.27</v>
      </c>
      <c r="H5782" s="55">
        <v>17.295999999999999</v>
      </c>
    </row>
    <row r="5783" spans="1:8" x14ac:dyDescent="0.25">
      <c r="A5783" s="55">
        <v>2021</v>
      </c>
      <c r="B5783" s="55" t="s">
        <v>28</v>
      </c>
      <c r="C5783" s="55">
        <v>947</v>
      </c>
      <c r="D5783" s="54" t="s">
        <v>6785</v>
      </c>
      <c r="E5783" s="56">
        <v>0.375</v>
      </c>
      <c r="F5783" s="55">
        <v>11.053000000000001</v>
      </c>
      <c r="G5783" s="55">
        <v>56.308</v>
      </c>
      <c r="H5783" s="55">
        <v>17.106000000000002</v>
      </c>
    </row>
    <row r="5784" spans="1:8" x14ac:dyDescent="0.25">
      <c r="A5784" s="55">
        <v>2021</v>
      </c>
      <c r="B5784" s="55" t="s">
        <v>28</v>
      </c>
      <c r="C5784" s="55">
        <v>948</v>
      </c>
      <c r="D5784" s="54" t="s">
        <v>6785</v>
      </c>
      <c r="E5784" s="56">
        <v>0.41666666666666669</v>
      </c>
      <c r="F5784" s="55">
        <v>8.5190000000000001</v>
      </c>
      <c r="G5784" s="55">
        <v>60.043999999999997</v>
      </c>
      <c r="H5784" s="55">
        <v>16.82</v>
      </c>
    </row>
    <row r="5785" spans="1:8" x14ac:dyDescent="0.25">
      <c r="A5785" s="55">
        <v>2021</v>
      </c>
      <c r="B5785" s="55" t="s">
        <v>28</v>
      </c>
      <c r="C5785" s="55">
        <v>949</v>
      </c>
      <c r="D5785" s="54" t="s">
        <v>6785</v>
      </c>
      <c r="E5785" s="56">
        <v>0.45833333333333331</v>
      </c>
      <c r="F5785" s="55">
        <v>7.0659999999999998</v>
      </c>
      <c r="G5785" s="55">
        <v>62.009</v>
      </c>
      <c r="H5785" s="55">
        <v>16.486999999999998</v>
      </c>
    </row>
    <row r="5786" spans="1:8" x14ac:dyDescent="0.25">
      <c r="A5786" s="55">
        <v>2021</v>
      </c>
      <c r="B5786" s="55" t="s">
        <v>28</v>
      </c>
      <c r="C5786" s="55">
        <v>950</v>
      </c>
      <c r="D5786" s="54" t="s">
        <v>6785</v>
      </c>
      <c r="E5786" s="56">
        <v>0.5</v>
      </c>
      <c r="F5786" s="55">
        <v>5.8979999999999997</v>
      </c>
      <c r="G5786" s="55">
        <v>65.298000000000002</v>
      </c>
      <c r="H5786" s="55">
        <v>16.201000000000001</v>
      </c>
    </row>
    <row r="5787" spans="1:8" x14ac:dyDescent="0.25">
      <c r="A5787" s="55">
        <v>2021</v>
      </c>
      <c r="B5787" s="55" t="s">
        <v>28</v>
      </c>
      <c r="C5787" s="55">
        <v>951</v>
      </c>
      <c r="D5787" s="54" t="s">
        <v>6785</v>
      </c>
      <c r="E5787" s="56">
        <v>0.54166666666666663</v>
      </c>
      <c r="F5787" s="55">
        <v>5.282</v>
      </c>
      <c r="G5787" s="55">
        <v>67.022000000000006</v>
      </c>
      <c r="H5787" s="55">
        <v>15.891</v>
      </c>
    </row>
    <row r="5788" spans="1:8" x14ac:dyDescent="0.25">
      <c r="A5788" s="55">
        <v>2021</v>
      </c>
      <c r="B5788" s="55" t="s">
        <v>28</v>
      </c>
      <c r="C5788" s="55">
        <v>952</v>
      </c>
      <c r="D5788" s="54" t="s">
        <v>6785</v>
      </c>
      <c r="E5788" s="56">
        <v>0.58333333333333337</v>
      </c>
      <c r="F5788" s="55">
        <v>4.3760000000000003</v>
      </c>
      <c r="G5788" s="55">
        <v>69.644999999999996</v>
      </c>
      <c r="H5788" s="55">
        <v>15.605</v>
      </c>
    </row>
    <row r="5789" spans="1:8" x14ac:dyDescent="0.25">
      <c r="A5789" s="55">
        <v>2021</v>
      </c>
      <c r="B5789" s="55" t="s">
        <v>28</v>
      </c>
      <c r="C5789" s="55">
        <v>953</v>
      </c>
      <c r="D5789" s="54" t="s">
        <v>6785</v>
      </c>
      <c r="E5789" s="56">
        <v>0.625</v>
      </c>
      <c r="F5789" s="55">
        <v>12.364000000000001</v>
      </c>
      <c r="G5789" s="55">
        <v>60.231999999999999</v>
      </c>
      <c r="H5789" s="55">
        <v>15.39</v>
      </c>
    </row>
    <row r="5790" spans="1:8" x14ac:dyDescent="0.25">
      <c r="A5790" s="55">
        <v>2021</v>
      </c>
      <c r="B5790" s="55" t="s">
        <v>28</v>
      </c>
      <c r="C5790" s="55">
        <v>954</v>
      </c>
      <c r="D5790" s="54" t="s">
        <v>6785</v>
      </c>
      <c r="E5790" s="56">
        <v>0.66666666666666663</v>
      </c>
      <c r="F5790" s="55">
        <v>23.088000000000001</v>
      </c>
      <c r="G5790" s="55">
        <v>44.655000000000001</v>
      </c>
      <c r="H5790" s="55">
        <v>15.39</v>
      </c>
    </row>
    <row r="5791" spans="1:8" x14ac:dyDescent="0.25">
      <c r="A5791" s="55">
        <v>2021</v>
      </c>
      <c r="B5791" s="55" t="s">
        <v>28</v>
      </c>
      <c r="C5791" s="55">
        <v>955</v>
      </c>
      <c r="D5791" s="54" t="s">
        <v>6785</v>
      </c>
      <c r="E5791" s="56">
        <v>0.70833333333333337</v>
      </c>
      <c r="F5791" s="55">
        <v>30.773</v>
      </c>
      <c r="G5791" s="55">
        <v>34.527000000000001</v>
      </c>
      <c r="H5791" s="55">
        <v>15.605</v>
      </c>
    </row>
    <row r="5792" spans="1:8" x14ac:dyDescent="0.25">
      <c r="A5792" s="55">
        <v>2021</v>
      </c>
      <c r="B5792" s="55" t="s">
        <v>28</v>
      </c>
      <c r="C5792" s="55">
        <v>956</v>
      </c>
      <c r="D5792" s="54" t="s">
        <v>6785</v>
      </c>
      <c r="E5792" s="56">
        <v>0.75</v>
      </c>
      <c r="F5792" s="55">
        <v>36.417000000000002</v>
      </c>
      <c r="G5792" s="55">
        <v>27.242000000000001</v>
      </c>
      <c r="H5792" s="55">
        <v>15.914999999999999</v>
      </c>
    </row>
    <row r="5793" spans="1:8" x14ac:dyDescent="0.25">
      <c r="A5793" s="55">
        <v>2021</v>
      </c>
      <c r="B5793" s="55" t="s">
        <v>28</v>
      </c>
      <c r="C5793" s="55">
        <v>957</v>
      </c>
      <c r="D5793" s="54" t="s">
        <v>6785</v>
      </c>
      <c r="E5793" s="56">
        <v>0.79166666666666663</v>
      </c>
      <c r="F5793" s="55">
        <v>40.978000000000002</v>
      </c>
      <c r="G5793" s="55">
        <v>21.693999999999999</v>
      </c>
      <c r="H5793" s="55">
        <v>16.32</v>
      </c>
    </row>
    <row r="5794" spans="1:8" x14ac:dyDescent="0.25">
      <c r="A5794" s="55">
        <v>2021</v>
      </c>
      <c r="B5794" s="55" t="s">
        <v>28</v>
      </c>
      <c r="C5794" s="55">
        <v>958</v>
      </c>
      <c r="D5794" s="54" t="s">
        <v>6785</v>
      </c>
      <c r="E5794" s="56">
        <v>0.83333333333333337</v>
      </c>
      <c r="F5794" s="55">
        <v>42.030999999999999</v>
      </c>
      <c r="G5794" s="55">
        <v>18.138999999999999</v>
      </c>
      <c r="H5794" s="55">
        <v>17.13</v>
      </c>
    </row>
    <row r="5795" spans="1:8" x14ac:dyDescent="0.25">
      <c r="A5795" s="55">
        <v>2021</v>
      </c>
      <c r="B5795" s="55" t="s">
        <v>28</v>
      </c>
      <c r="C5795" s="55">
        <v>959</v>
      </c>
      <c r="D5795" s="54" t="s">
        <v>6785</v>
      </c>
      <c r="E5795" s="56">
        <v>0.875</v>
      </c>
      <c r="F5795" s="55">
        <v>41.825000000000003</v>
      </c>
      <c r="G5795" s="55">
        <v>15.943</v>
      </c>
      <c r="H5795" s="55">
        <v>18.913</v>
      </c>
    </row>
    <row r="5796" spans="1:8" x14ac:dyDescent="0.25">
      <c r="A5796" s="55">
        <v>2021</v>
      </c>
      <c r="B5796" s="55" t="s">
        <v>28</v>
      </c>
      <c r="C5796" s="55">
        <v>960</v>
      </c>
      <c r="D5796" s="54" t="s">
        <v>6785</v>
      </c>
      <c r="E5796" s="56">
        <v>0.91666666666666663</v>
      </c>
      <c r="F5796" s="55">
        <v>41.942</v>
      </c>
      <c r="G5796" s="55">
        <v>15.583</v>
      </c>
      <c r="H5796" s="55">
        <v>20.722000000000001</v>
      </c>
    </row>
    <row r="5797" spans="1:8" x14ac:dyDescent="0.25">
      <c r="A5797" s="55">
        <v>2021</v>
      </c>
      <c r="B5797" s="55" t="s">
        <v>28</v>
      </c>
      <c r="C5797" s="55">
        <v>961</v>
      </c>
      <c r="D5797" s="54" t="s">
        <v>6785</v>
      </c>
      <c r="E5797" s="56">
        <v>0.95833333333333337</v>
      </c>
      <c r="F5797" s="55">
        <v>40.314</v>
      </c>
      <c r="G5797" s="55">
        <v>16.088000000000001</v>
      </c>
      <c r="H5797" s="55">
        <v>21.914999999999999</v>
      </c>
    </row>
    <row r="5798" spans="1:8" x14ac:dyDescent="0.25">
      <c r="A5798" s="55">
        <v>2021</v>
      </c>
      <c r="B5798" s="55" t="s">
        <v>28</v>
      </c>
      <c r="C5798" s="55">
        <v>962</v>
      </c>
      <c r="D5798" s="54" t="s">
        <v>6785</v>
      </c>
      <c r="E5798" s="56">
        <v>0.54166666666666696</v>
      </c>
      <c r="F5798" s="55">
        <v>35.555</v>
      </c>
      <c r="G5798" s="55">
        <v>18.010999999999999</v>
      </c>
      <c r="H5798" s="55">
        <v>22.681000000000001</v>
      </c>
    </row>
    <row r="5799" spans="1:8" x14ac:dyDescent="0.25">
      <c r="A5799" s="55">
        <v>2021</v>
      </c>
      <c r="B5799" s="55" t="s">
        <v>28</v>
      </c>
      <c r="C5799" s="55">
        <v>963</v>
      </c>
      <c r="D5799" s="54" t="s">
        <v>6785</v>
      </c>
      <c r="E5799" s="56">
        <v>0.58333333333333304</v>
      </c>
      <c r="F5799" s="55">
        <v>26.597999999999999</v>
      </c>
      <c r="G5799" s="55">
        <v>21.303000000000001</v>
      </c>
      <c r="H5799" s="55">
        <v>22.010999999999999</v>
      </c>
    </row>
    <row r="5800" spans="1:8" x14ac:dyDescent="0.25">
      <c r="A5800" s="55">
        <v>2021</v>
      </c>
      <c r="B5800" s="55" t="s">
        <v>28</v>
      </c>
      <c r="C5800" s="55">
        <v>964</v>
      </c>
      <c r="D5800" s="54" t="s">
        <v>6785</v>
      </c>
      <c r="E5800" s="56">
        <v>0.625</v>
      </c>
      <c r="F5800" s="55">
        <v>19.388999999999999</v>
      </c>
      <c r="G5800" s="55">
        <v>27.625</v>
      </c>
      <c r="H5800" s="55">
        <v>20.530999999999999</v>
      </c>
    </row>
    <row r="5801" spans="1:8" x14ac:dyDescent="0.25">
      <c r="A5801" s="55">
        <v>2021</v>
      </c>
      <c r="B5801" s="55" t="s">
        <v>28</v>
      </c>
      <c r="C5801" s="55">
        <v>965</v>
      </c>
      <c r="D5801" s="54" t="s">
        <v>6785</v>
      </c>
      <c r="E5801" s="56">
        <v>0.66666666666666696</v>
      </c>
      <c r="F5801" s="55">
        <v>14.266</v>
      </c>
      <c r="G5801" s="55">
        <v>32.255000000000003</v>
      </c>
      <c r="H5801" s="55">
        <v>19.651</v>
      </c>
    </row>
    <row r="5802" spans="1:8" x14ac:dyDescent="0.25">
      <c r="A5802" s="55">
        <v>2021</v>
      </c>
      <c r="B5802" s="55" t="s">
        <v>28</v>
      </c>
      <c r="C5802" s="55">
        <v>966</v>
      </c>
      <c r="D5802" s="54" t="s">
        <v>6785</v>
      </c>
      <c r="E5802" s="56">
        <v>0.70833333333333304</v>
      </c>
      <c r="F5802" s="55">
        <v>11.662000000000001</v>
      </c>
      <c r="G5802" s="55">
        <v>37.231000000000002</v>
      </c>
      <c r="H5802" s="55">
        <v>18.960999999999999</v>
      </c>
    </row>
    <row r="5803" spans="1:8" x14ac:dyDescent="0.25">
      <c r="A5803" s="55">
        <v>2021</v>
      </c>
      <c r="B5803" s="55" t="s">
        <v>28</v>
      </c>
      <c r="C5803" s="55">
        <v>967</v>
      </c>
      <c r="D5803" s="54" t="s">
        <v>6785</v>
      </c>
      <c r="E5803" s="56">
        <v>0.75</v>
      </c>
      <c r="F5803" s="55">
        <v>10.932</v>
      </c>
      <c r="G5803" s="55">
        <v>41.237000000000002</v>
      </c>
      <c r="H5803" s="55">
        <v>18.39</v>
      </c>
    </row>
    <row r="5804" spans="1:8" x14ac:dyDescent="0.25">
      <c r="A5804" s="55">
        <v>2021</v>
      </c>
      <c r="B5804" s="55" t="s">
        <v>28</v>
      </c>
      <c r="C5804" s="55">
        <v>968</v>
      </c>
      <c r="D5804" s="54" t="s">
        <v>6785</v>
      </c>
      <c r="E5804" s="56">
        <v>0.79166666666666696</v>
      </c>
      <c r="F5804" s="55">
        <v>9.4849999999999994</v>
      </c>
      <c r="G5804" s="55">
        <v>45.673999999999999</v>
      </c>
      <c r="H5804" s="55">
        <v>17.937999999999999</v>
      </c>
    </row>
    <row r="5805" spans="1:8" x14ac:dyDescent="0.25">
      <c r="A5805" s="55">
        <v>2021</v>
      </c>
      <c r="B5805" s="55" t="s">
        <v>28</v>
      </c>
      <c r="C5805" s="55">
        <v>969</v>
      </c>
      <c r="D5805" s="54" t="s">
        <v>6785</v>
      </c>
      <c r="E5805" s="56">
        <v>0.83333333333333304</v>
      </c>
      <c r="F5805" s="55">
        <v>8.6929999999999996</v>
      </c>
      <c r="G5805" s="55">
        <v>53.140999999999998</v>
      </c>
      <c r="H5805" s="55">
        <v>17.533999999999999</v>
      </c>
    </row>
    <row r="5806" spans="1:8" x14ac:dyDescent="0.25">
      <c r="A5806" s="55">
        <v>2021</v>
      </c>
      <c r="B5806" s="55" t="s">
        <v>28</v>
      </c>
      <c r="C5806" s="55">
        <v>970</v>
      </c>
      <c r="D5806" s="54" t="s">
        <v>6786</v>
      </c>
      <c r="E5806" s="56">
        <v>0.875</v>
      </c>
      <c r="F5806" s="55">
        <v>7.5439999999999996</v>
      </c>
      <c r="G5806" s="55">
        <v>53.661000000000001</v>
      </c>
      <c r="H5806" s="55">
        <v>17.177</v>
      </c>
    </row>
    <row r="5807" spans="1:8" x14ac:dyDescent="0.25">
      <c r="A5807" s="55">
        <v>2021</v>
      </c>
      <c r="B5807" s="55" t="s">
        <v>28</v>
      </c>
      <c r="C5807" s="55">
        <v>971</v>
      </c>
      <c r="D5807" s="54" t="s">
        <v>6786</v>
      </c>
      <c r="E5807" s="56">
        <v>0.91666666666666696</v>
      </c>
      <c r="F5807" s="55">
        <v>6.306</v>
      </c>
      <c r="G5807" s="55">
        <v>55.405000000000001</v>
      </c>
      <c r="H5807" s="55">
        <v>16.773</v>
      </c>
    </row>
    <row r="5808" spans="1:8" x14ac:dyDescent="0.25">
      <c r="A5808" s="55">
        <v>2021</v>
      </c>
      <c r="B5808" s="55" t="s">
        <v>28</v>
      </c>
      <c r="C5808" s="55">
        <v>972</v>
      </c>
      <c r="D5808" s="54" t="s">
        <v>6786</v>
      </c>
      <c r="E5808" s="56">
        <v>0.95833333333333304</v>
      </c>
      <c r="F5808" s="55">
        <v>7.1920000000000002</v>
      </c>
      <c r="G5808" s="55">
        <v>58.746000000000002</v>
      </c>
      <c r="H5808" s="55">
        <v>16.510999999999999</v>
      </c>
    </row>
    <row r="5809" spans="1:8" x14ac:dyDescent="0.25">
      <c r="A5809" s="55">
        <v>2021</v>
      </c>
      <c r="B5809" s="55" t="s">
        <v>28</v>
      </c>
      <c r="C5809" s="55">
        <v>973</v>
      </c>
      <c r="D5809" s="54" t="s">
        <v>6786</v>
      </c>
      <c r="E5809" s="56">
        <v>0</v>
      </c>
      <c r="F5809" s="55">
        <v>6.7370000000000001</v>
      </c>
      <c r="G5809" s="55">
        <v>60.186999999999998</v>
      </c>
      <c r="H5809" s="55">
        <v>16.248999999999999</v>
      </c>
    </row>
    <row r="5810" spans="1:8" x14ac:dyDescent="0.25">
      <c r="A5810" s="55">
        <v>2021</v>
      </c>
      <c r="B5810" s="55" t="s">
        <v>28</v>
      </c>
      <c r="C5810" s="55">
        <v>974</v>
      </c>
      <c r="D5810" s="54" t="s">
        <v>6786</v>
      </c>
      <c r="E5810" s="56">
        <v>4.1666666666666664E-2</v>
      </c>
      <c r="F5810" s="55">
        <v>5.6420000000000003</v>
      </c>
      <c r="G5810" s="55">
        <v>60.874000000000002</v>
      </c>
      <c r="H5810" s="55">
        <v>16.010000000000002</v>
      </c>
    </row>
    <row r="5811" spans="1:8" x14ac:dyDescent="0.25">
      <c r="A5811" s="55">
        <v>2021</v>
      </c>
      <c r="B5811" s="55" t="s">
        <v>28</v>
      </c>
      <c r="C5811" s="55">
        <v>975</v>
      </c>
      <c r="D5811" s="54" t="s">
        <v>6786</v>
      </c>
      <c r="E5811" s="56">
        <v>8.3333333333333329E-2</v>
      </c>
      <c r="F5811" s="55">
        <v>5.3849999999999998</v>
      </c>
      <c r="G5811" s="55">
        <v>62.383000000000003</v>
      </c>
      <c r="H5811" s="55">
        <v>15.747999999999999</v>
      </c>
    </row>
    <row r="5812" spans="1:8" x14ac:dyDescent="0.25">
      <c r="A5812" s="55">
        <v>2021</v>
      </c>
      <c r="B5812" s="55" t="s">
        <v>28</v>
      </c>
      <c r="C5812" s="55">
        <v>976</v>
      </c>
      <c r="D5812" s="54" t="s">
        <v>6786</v>
      </c>
      <c r="E5812" s="56">
        <v>0.125</v>
      </c>
      <c r="F5812" s="55">
        <v>4.8440000000000003</v>
      </c>
      <c r="G5812" s="55">
        <v>64.995000000000005</v>
      </c>
      <c r="H5812" s="55">
        <v>15.509</v>
      </c>
    </row>
    <row r="5813" spans="1:8" x14ac:dyDescent="0.25">
      <c r="A5813" s="55">
        <v>2021</v>
      </c>
      <c r="B5813" s="55" t="s">
        <v>28</v>
      </c>
      <c r="C5813" s="55">
        <v>977</v>
      </c>
      <c r="D5813" s="54" t="s">
        <v>6786</v>
      </c>
      <c r="E5813" s="56">
        <v>0.16666666666666666</v>
      </c>
      <c r="F5813" s="55">
        <v>13.834</v>
      </c>
      <c r="G5813" s="55">
        <v>56.191000000000003</v>
      </c>
      <c r="H5813" s="55">
        <v>15.27</v>
      </c>
    </row>
    <row r="5814" spans="1:8" x14ac:dyDescent="0.25">
      <c r="A5814" s="55">
        <v>2021</v>
      </c>
      <c r="B5814" s="55" t="s">
        <v>28</v>
      </c>
      <c r="C5814" s="55">
        <v>978</v>
      </c>
      <c r="D5814" s="54" t="s">
        <v>6786</v>
      </c>
      <c r="E5814" s="56">
        <v>0.20833333333333334</v>
      </c>
      <c r="F5814" s="55">
        <v>24.919</v>
      </c>
      <c r="G5814" s="55">
        <v>41.881999999999998</v>
      </c>
      <c r="H5814" s="55">
        <v>15.414</v>
      </c>
    </row>
    <row r="5815" spans="1:8" x14ac:dyDescent="0.25">
      <c r="A5815" s="55">
        <v>2021</v>
      </c>
      <c r="B5815" s="55" t="s">
        <v>28</v>
      </c>
      <c r="C5815" s="55">
        <v>979</v>
      </c>
      <c r="D5815" s="54" t="s">
        <v>6786</v>
      </c>
      <c r="E5815" s="56">
        <v>0.25</v>
      </c>
      <c r="F5815" s="55">
        <v>32.561999999999998</v>
      </c>
      <c r="G5815" s="55">
        <v>33.942999999999998</v>
      </c>
      <c r="H5815" s="55">
        <v>15.747999999999999</v>
      </c>
    </row>
    <row r="5816" spans="1:8" x14ac:dyDescent="0.25">
      <c r="A5816" s="55">
        <v>2021</v>
      </c>
      <c r="B5816" s="55" t="s">
        <v>28</v>
      </c>
      <c r="C5816" s="55">
        <v>980</v>
      </c>
      <c r="D5816" s="54" t="s">
        <v>6786</v>
      </c>
      <c r="E5816" s="56">
        <v>0.29166666666666669</v>
      </c>
      <c r="F5816" s="55">
        <v>37.811</v>
      </c>
      <c r="G5816" s="55">
        <v>27.766999999999999</v>
      </c>
      <c r="H5816" s="55">
        <v>16.248999999999999</v>
      </c>
    </row>
    <row r="5817" spans="1:8" x14ac:dyDescent="0.25">
      <c r="A5817" s="55">
        <v>2021</v>
      </c>
      <c r="B5817" s="55" t="s">
        <v>28</v>
      </c>
      <c r="C5817" s="55">
        <v>981</v>
      </c>
      <c r="D5817" s="54" t="s">
        <v>6786</v>
      </c>
      <c r="E5817" s="56">
        <v>0.33333333333333331</v>
      </c>
      <c r="F5817" s="55">
        <v>42.149000000000001</v>
      </c>
      <c r="G5817" s="55">
        <v>23.132000000000001</v>
      </c>
      <c r="H5817" s="55">
        <v>16.986999999999998</v>
      </c>
    </row>
    <row r="5818" spans="1:8" x14ac:dyDescent="0.25">
      <c r="A5818" s="55">
        <v>2021</v>
      </c>
      <c r="B5818" s="55" t="s">
        <v>28</v>
      </c>
      <c r="C5818" s="55">
        <v>982</v>
      </c>
      <c r="D5818" s="54" t="s">
        <v>6786</v>
      </c>
      <c r="E5818" s="56">
        <v>0.375</v>
      </c>
      <c r="F5818" s="55">
        <v>44.103999999999999</v>
      </c>
      <c r="G5818" s="55">
        <v>19.744</v>
      </c>
      <c r="H5818" s="55">
        <v>18.129000000000001</v>
      </c>
    </row>
    <row r="5819" spans="1:8" x14ac:dyDescent="0.25">
      <c r="A5819" s="55">
        <v>2021</v>
      </c>
      <c r="B5819" s="55" t="s">
        <v>28</v>
      </c>
      <c r="C5819" s="55">
        <v>983</v>
      </c>
      <c r="D5819" s="54" t="s">
        <v>6786</v>
      </c>
      <c r="E5819" s="56">
        <v>0.41666666666666669</v>
      </c>
      <c r="F5819" s="55">
        <v>42.594000000000001</v>
      </c>
      <c r="G5819" s="55">
        <v>18.896000000000001</v>
      </c>
      <c r="H5819" s="55">
        <v>19.936</v>
      </c>
    </row>
    <row r="5820" spans="1:8" x14ac:dyDescent="0.25">
      <c r="A5820" s="55">
        <v>2021</v>
      </c>
      <c r="B5820" s="55" t="s">
        <v>28</v>
      </c>
      <c r="C5820" s="55">
        <v>984</v>
      </c>
      <c r="D5820" s="54" t="s">
        <v>6786</v>
      </c>
      <c r="E5820" s="56">
        <v>0.45833333333333331</v>
      </c>
      <c r="F5820" s="55">
        <v>42.743000000000002</v>
      </c>
      <c r="G5820" s="55">
        <v>18.977</v>
      </c>
      <c r="H5820" s="55">
        <v>21.581</v>
      </c>
    </row>
    <row r="5821" spans="1:8" x14ac:dyDescent="0.25">
      <c r="A5821" s="55">
        <v>2021</v>
      </c>
      <c r="B5821" s="55" t="s">
        <v>28</v>
      </c>
      <c r="C5821" s="55">
        <v>985</v>
      </c>
      <c r="D5821" s="54" t="s">
        <v>6786</v>
      </c>
      <c r="E5821" s="56">
        <v>0.5</v>
      </c>
      <c r="F5821" s="55">
        <v>42.238</v>
      </c>
      <c r="G5821" s="55">
        <v>19.312000000000001</v>
      </c>
      <c r="H5821" s="55">
        <v>22.896000000000001</v>
      </c>
    </row>
    <row r="5822" spans="1:8" x14ac:dyDescent="0.25">
      <c r="A5822" s="55">
        <v>2021</v>
      </c>
      <c r="B5822" s="55" t="s">
        <v>28</v>
      </c>
      <c r="C5822" s="55">
        <v>986</v>
      </c>
      <c r="D5822" s="54" t="s">
        <v>6786</v>
      </c>
      <c r="E5822" s="56">
        <v>0.54166666666666663</v>
      </c>
      <c r="F5822" s="55">
        <v>37.314999999999998</v>
      </c>
      <c r="G5822" s="55">
        <v>21.399000000000001</v>
      </c>
      <c r="H5822" s="55">
        <v>23.689</v>
      </c>
    </row>
    <row r="5823" spans="1:8" x14ac:dyDescent="0.25">
      <c r="A5823" s="55">
        <v>2021</v>
      </c>
      <c r="B5823" s="55" t="s">
        <v>28</v>
      </c>
      <c r="C5823" s="55">
        <v>987</v>
      </c>
      <c r="D5823" s="54" t="s">
        <v>6786</v>
      </c>
      <c r="E5823" s="56">
        <v>0.58333333333333337</v>
      </c>
      <c r="F5823" s="55">
        <v>29.74</v>
      </c>
      <c r="G5823" s="55">
        <v>25.675000000000001</v>
      </c>
      <c r="H5823" s="55">
        <v>23.04</v>
      </c>
    </row>
    <row r="5824" spans="1:8" x14ac:dyDescent="0.25">
      <c r="A5824" s="55">
        <v>2021</v>
      </c>
      <c r="B5824" s="55" t="s">
        <v>28</v>
      </c>
      <c r="C5824" s="55">
        <v>988</v>
      </c>
      <c r="D5824" s="54" t="s">
        <v>6786</v>
      </c>
      <c r="E5824" s="56">
        <v>0.625</v>
      </c>
      <c r="F5824" s="55">
        <v>20.984000000000002</v>
      </c>
      <c r="G5824" s="55">
        <v>33.359000000000002</v>
      </c>
      <c r="H5824" s="55">
        <v>21.484999999999999</v>
      </c>
    </row>
    <row r="5825" spans="1:8" x14ac:dyDescent="0.25">
      <c r="A5825" s="55">
        <v>2021</v>
      </c>
      <c r="B5825" s="55" t="s">
        <v>28</v>
      </c>
      <c r="C5825" s="55">
        <v>989</v>
      </c>
      <c r="D5825" s="54" t="s">
        <v>6786</v>
      </c>
      <c r="E5825" s="56">
        <v>0.66666666666666663</v>
      </c>
      <c r="F5825" s="55">
        <v>17.414999999999999</v>
      </c>
      <c r="G5825" s="55">
        <v>37.404000000000003</v>
      </c>
      <c r="H5825" s="55">
        <v>20.555</v>
      </c>
    </row>
    <row r="5826" spans="1:8" x14ac:dyDescent="0.25">
      <c r="A5826" s="55">
        <v>2021</v>
      </c>
      <c r="B5826" s="55" t="s">
        <v>28</v>
      </c>
      <c r="C5826" s="55">
        <v>990</v>
      </c>
      <c r="D5826" s="54" t="s">
        <v>6786</v>
      </c>
      <c r="E5826" s="56">
        <v>0.70833333333333337</v>
      </c>
      <c r="F5826" s="55">
        <v>14.17</v>
      </c>
      <c r="G5826" s="55">
        <v>44.256999999999998</v>
      </c>
      <c r="H5826" s="55">
        <v>19.841000000000001</v>
      </c>
    </row>
    <row r="5827" spans="1:8" x14ac:dyDescent="0.25">
      <c r="A5827" s="55">
        <v>2021</v>
      </c>
      <c r="B5827" s="55" t="s">
        <v>28</v>
      </c>
      <c r="C5827" s="55">
        <v>991</v>
      </c>
      <c r="D5827" s="54" t="s">
        <v>6786</v>
      </c>
      <c r="E5827" s="56">
        <v>0.75</v>
      </c>
      <c r="F5827" s="55">
        <v>12.388999999999999</v>
      </c>
      <c r="G5827" s="55">
        <v>50.695</v>
      </c>
      <c r="H5827" s="55">
        <v>19.222000000000001</v>
      </c>
    </row>
    <row r="5828" spans="1:8" x14ac:dyDescent="0.25">
      <c r="A5828" s="55">
        <v>2021</v>
      </c>
      <c r="B5828" s="55" t="s">
        <v>28</v>
      </c>
      <c r="C5828" s="55">
        <v>992</v>
      </c>
      <c r="D5828" s="54" t="s">
        <v>6786</v>
      </c>
      <c r="E5828" s="56">
        <v>0.79166666666666663</v>
      </c>
      <c r="F5828" s="55">
        <v>11.419</v>
      </c>
      <c r="G5828" s="55">
        <v>53.689</v>
      </c>
      <c r="H5828" s="55">
        <v>18.675000000000001</v>
      </c>
    </row>
    <row r="5829" spans="1:8" x14ac:dyDescent="0.25">
      <c r="A5829" s="55">
        <v>2021</v>
      </c>
      <c r="B5829" s="55" t="s">
        <v>28</v>
      </c>
      <c r="C5829" s="55">
        <v>993</v>
      </c>
      <c r="D5829" s="54" t="s">
        <v>6786</v>
      </c>
      <c r="E5829" s="56">
        <v>0.83333333333333337</v>
      </c>
      <c r="F5829" s="55">
        <v>11.37</v>
      </c>
      <c r="G5829" s="55">
        <v>59.360999999999997</v>
      </c>
      <c r="H5829" s="55">
        <v>18.295000000000002</v>
      </c>
    </row>
    <row r="5830" spans="1:8" x14ac:dyDescent="0.25">
      <c r="A5830" s="55">
        <v>2021</v>
      </c>
      <c r="B5830" s="55" t="s">
        <v>28</v>
      </c>
      <c r="C5830" s="55">
        <v>994</v>
      </c>
      <c r="D5830" s="54" t="s">
        <v>6787</v>
      </c>
      <c r="E5830" s="56">
        <v>0.875</v>
      </c>
      <c r="F5830" s="55">
        <v>10.686999999999999</v>
      </c>
      <c r="G5830" s="55">
        <v>64.427999999999997</v>
      </c>
      <c r="H5830" s="55">
        <v>17.937999999999999</v>
      </c>
    </row>
    <row r="5831" spans="1:8" x14ac:dyDescent="0.25">
      <c r="A5831" s="55">
        <v>2021</v>
      </c>
      <c r="B5831" s="55" t="s">
        <v>28</v>
      </c>
      <c r="C5831" s="55">
        <v>995</v>
      </c>
      <c r="D5831" s="54" t="s">
        <v>6787</v>
      </c>
      <c r="E5831" s="56">
        <v>0.91666666666666663</v>
      </c>
      <c r="F5831" s="55">
        <v>9.2379999999999995</v>
      </c>
      <c r="G5831" s="55">
        <v>66.099000000000004</v>
      </c>
      <c r="H5831" s="55">
        <v>17.582000000000001</v>
      </c>
    </row>
    <row r="5832" spans="1:8" x14ac:dyDescent="0.25">
      <c r="A5832" s="55">
        <v>2021</v>
      </c>
      <c r="B5832" s="55" t="s">
        <v>28</v>
      </c>
      <c r="C5832" s="55">
        <v>996</v>
      </c>
      <c r="D5832" s="54" t="s">
        <v>6787</v>
      </c>
      <c r="E5832" s="56">
        <v>0.95833333333333337</v>
      </c>
      <c r="F5832" s="55">
        <v>8.4939999999999998</v>
      </c>
      <c r="G5832" s="55">
        <v>66.364999999999995</v>
      </c>
      <c r="H5832" s="55">
        <v>17.271999999999998</v>
      </c>
    </row>
    <row r="5833" spans="1:8" x14ac:dyDescent="0.25">
      <c r="A5833" s="55">
        <v>2021</v>
      </c>
      <c r="B5833" s="55" t="s">
        <v>28</v>
      </c>
      <c r="C5833" s="55">
        <v>997</v>
      </c>
      <c r="D5833" s="54" t="s">
        <v>6787</v>
      </c>
      <c r="E5833" s="56">
        <v>0.54166666666666696</v>
      </c>
      <c r="F5833" s="55">
        <v>6.7629999999999999</v>
      </c>
      <c r="G5833" s="55">
        <v>67.606999999999999</v>
      </c>
      <c r="H5833" s="55">
        <v>16.939</v>
      </c>
    </row>
    <row r="5834" spans="1:8" x14ac:dyDescent="0.25">
      <c r="A5834" s="55">
        <v>2021</v>
      </c>
      <c r="B5834" s="55" t="s">
        <v>28</v>
      </c>
      <c r="C5834" s="55">
        <v>998</v>
      </c>
      <c r="D5834" s="54" t="s">
        <v>6787</v>
      </c>
      <c r="E5834" s="56">
        <v>0.58333333333333304</v>
      </c>
      <c r="F5834" s="55">
        <v>6.7880000000000003</v>
      </c>
      <c r="G5834" s="55">
        <v>70.557000000000002</v>
      </c>
      <c r="H5834" s="55">
        <v>16.63</v>
      </c>
    </row>
    <row r="5835" spans="1:8" x14ac:dyDescent="0.25">
      <c r="A5835" s="55">
        <v>2021</v>
      </c>
      <c r="B5835" s="55" t="s">
        <v>28</v>
      </c>
      <c r="C5835" s="55">
        <v>999</v>
      </c>
      <c r="D5835" s="54" t="s">
        <v>6787</v>
      </c>
      <c r="E5835" s="56">
        <v>0.625</v>
      </c>
      <c r="F5835" s="55">
        <v>6.2039999999999997</v>
      </c>
      <c r="G5835" s="55">
        <v>72.522999999999996</v>
      </c>
      <c r="H5835" s="55">
        <v>16.344000000000001</v>
      </c>
    </row>
    <row r="5836" spans="1:8" x14ac:dyDescent="0.25">
      <c r="A5836" s="55">
        <v>2021</v>
      </c>
      <c r="B5836" s="55" t="s">
        <v>28</v>
      </c>
      <c r="C5836" s="55">
        <v>1000</v>
      </c>
      <c r="D5836" s="54" t="s">
        <v>6787</v>
      </c>
      <c r="E5836" s="56">
        <v>0.66666666666666696</v>
      </c>
      <c r="F5836" s="55">
        <v>5.77</v>
      </c>
      <c r="G5836" s="55">
        <v>73.343000000000004</v>
      </c>
      <c r="H5836" s="55">
        <v>16.082000000000001</v>
      </c>
    </row>
    <row r="5837" spans="1:8" x14ac:dyDescent="0.25">
      <c r="A5837" s="55">
        <v>2021</v>
      </c>
      <c r="B5837" s="55" t="s">
        <v>28</v>
      </c>
      <c r="C5837" s="55">
        <v>1001</v>
      </c>
      <c r="D5837" s="54" t="s">
        <v>6787</v>
      </c>
      <c r="E5837" s="56">
        <v>0.70833333333333304</v>
      </c>
      <c r="F5837" s="55">
        <v>15.484999999999999</v>
      </c>
      <c r="G5837" s="55">
        <v>65.063000000000002</v>
      </c>
      <c r="H5837" s="55">
        <v>15.891</v>
      </c>
    </row>
    <row r="5838" spans="1:8" x14ac:dyDescent="0.25">
      <c r="A5838" s="55">
        <v>2021</v>
      </c>
      <c r="B5838" s="55" t="s">
        <v>28</v>
      </c>
      <c r="C5838" s="55">
        <v>1002</v>
      </c>
      <c r="D5838" s="54" t="s">
        <v>6787</v>
      </c>
      <c r="E5838" s="56">
        <v>0.75</v>
      </c>
      <c r="F5838" s="55">
        <v>26.965</v>
      </c>
      <c r="G5838" s="55">
        <v>46.768999999999998</v>
      </c>
      <c r="H5838" s="55">
        <v>16.082000000000001</v>
      </c>
    </row>
    <row r="5839" spans="1:8" x14ac:dyDescent="0.25">
      <c r="A5839" s="55">
        <v>2021</v>
      </c>
      <c r="B5839" s="55" t="s">
        <v>28</v>
      </c>
      <c r="C5839" s="55">
        <v>1003</v>
      </c>
      <c r="D5839" s="54" t="s">
        <v>6787</v>
      </c>
      <c r="E5839" s="56">
        <v>0.79166666666666696</v>
      </c>
      <c r="F5839" s="55">
        <v>34.466000000000001</v>
      </c>
      <c r="G5839" s="55">
        <v>35.585000000000001</v>
      </c>
      <c r="H5839" s="55">
        <v>16.414999999999999</v>
      </c>
    </row>
    <row r="5840" spans="1:8" x14ac:dyDescent="0.25">
      <c r="A5840" s="55">
        <v>2021</v>
      </c>
      <c r="B5840" s="55" t="s">
        <v>28</v>
      </c>
      <c r="C5840" s="55">
        <v>1004</v>
      </c>
      <c r="D5840" s="54" t="s">
        <v>6787</v>
      </c>
      <c r="E5840" s="56">
        <v>0.83333333333333304</v>
      </c>
      <c r="F5840" s="55">
        <v>41.238999999999997</v>
      </c>
      <c r="G5840" s="55">
        <v>27.99</v>
      </c>
      <c r="H5840" s="55">
        <v>16.914999999999999</v>
      </c>
    </row>
    <row r="5841" spans="1:8" x14ac:dyDescent="0.25">
      <c r="A5841" s="55">
        <v>2021</v>
      </c>
      <c r="B5841" s="55" t="s">
        <v>28</v>
      </c>
      <c r="C5841" s="55">
        <v>1005</v>
      </c>
      <c r="D5841" s="54" t="s">
        <v>6787</v>
      </c>
      <c r="E5841" s="56">
        <v>0.875</v>
      </c>
      <c r="F5841" s="55">
        <v>46.161999999999999</v>
      </c>
      <c r="G5841" s="55">
        <v>22.228000000000002</v>
      </c>
      <c r="H5841" s="55">
        <v>17.533999999999999</v>
      </c>
    </row>
    <row r="5842" spans="1:8" x14ac:dyDescent="0.25">
      <c r="A5842" s="55">
        <v>2021</v>
      </c>
      <c r="B5842" s="55" t="s">
        <v>28</v>
      </c>
      <c r="C5842" s="55">
        <v>1006</v>
      </c>
      <c r="D5842" s="54" t="s">
        <v>6787</v>
      </c>
      <c r="E5842" s="56">
        <v>0.91666666666666696</v>
      </c>
      <c r="F5842" s="55">
        <v>48.271000000000001</v>
      </c>
      <c r="G5842" s="55">
        <v>19.132999999999999</v>
      </c>
      <c r="H5842" s="55">
        <v>18.533000000000001</v>
      </c>
    </row>
    <row r="5843" spans="1:8" x14ac:dyDescent="0.25">
      <c r="A5843" s="55">
        <v>2021</v>
      </c>
      <c r="B5843" s="55" t="s">
        <v>28</v>
      </c>
      <c r="C5843" s="55">
        <v>1007</v>
      </c>
      <c r="D5843" s="54" t="s">
        <v>6787</v>
      </c>
      <c r="E5843" s="56">
        <v>0.95833333333333304</v>
      </c>
      <c r="F5843" s="55">
        <v>49.445</v>
      </c>
      <c r="G5843" s="55">
        <v>17.126999999999999</v>
      </c>
      <c r="H5843" s="55">
        <v>20.364999999999998</v>
      </c>
    </row>
    <row r="5844" spans="1:8" x14ac:dyDescent="0.25">
      <c r="A5844" s="55">
        <v>2021</v>
      </c>
      <c r="B5844" s="55" t="s">
        <v>28</v>
      </c>
      <c r="C5844" s="55">
        <v>1008</v>
      </c>
      <c r="D5844" s="54" t="s">
        <v>6787</v>
      </c>
      <c r="E5844" s="56">
        <v>0</v>
      </c>
      <c r="F5844" s="55">
        <v>48.771000000000001</v>
      </c>
      <c r="G5844" s="55">
        <v>16.425999999999998</v>
      </c>
      <c r="H5844" s="55">
        <v>22.225999999999999</v>
      </c>
    </row>
    <row r="5845" spans="1:8" x14ac:dyDescent="0.25">
      <c r="A5845" s="55">
        <v>2021</v>
      </c>
      <c r="B5845" s="55" t="s">
        <v>28</v>
      </c>
      <c r="C5845" s="55">
        <v>1009</v>
      </c>
      <c r="D5845" s="54" t="s">
        <v>6787</v>
      </c>
      <c r="E5845" s="56">
        <v>4.1666666666666664E-2</v>
      </c>
      <c r="F5845" s="55">
        <v>45.972000000000001</v>
      </c>
      <c r="G5845" s="55">
        <v>16.216999999999999</v>
      </c>
      <c r="H5845" s="55">
        <v>23.497</v>
      </c>
    </row>
    <row r="5846" spans="1:8" x14ac:dyDescent="0.25">
      <c r="A5846" s="55">
        <v>2021</v>
      </c>
      <c r="B5846" s="55" t="s">
        <v>28</v>
      </c>
      <c r="C5846" s="55">
        <v>1010</v>
      </c>
      <c r="D5846" s="54" t="s">
        <v>6787</v>
      </c>
      <c r="E5846" s="56">
        <v>8.3333333333333329E-2</v>
      </c>
      <c r="F5846" s="55">
        <v>43.103000000000002</v>
      </c>
      <c r="G5846" s="55">
        <v>17.722000000000001</v>
      </c>
      <c r="H5846" s="55">
        <v>24.097999999999999</v>
      </c>
    </row>
    <row r="5847" spans="1:8" x14ac:dyDescent="0.25">
      <c r="A5847" s="55">
        <v>2021</v>
      </c>
      <c r="B5847" s="55" t="s">
        <v>28</v>
      </c>
      <c r="C5847" s="55">
        <v>1011</v>
      </c>
      <c r="D5847" s="54" t="s">
        <v>6787</v>
      </c>
      <c r="E5847" s="56">
        <v>0.125</v>
      </c>
      <c r="F5847" s="55">
        <v>33.000999999999998</v>
      </c>
      <c r="G5847" s="55">
        <v>21.242000000000001</v>
      </c>
      <c r="H5847" s="55">
        <v>23.4</v>
      </c>
    </row>
    <row r="5848" spans="1:8" x14ac:dyDescent="0.25">
      <c r="A5848" s="55">
        <v>2021</v>
      </c>
      <c r="B5848" s="55" t="s">
        <v>28</v>
      </c>
      <c r="C5848" s="55">
        <v>1012</v>
      </c>
      <c r="D5848" s="54" t="s">
        <v>6787</v>
      </c>
      <c r="E5848" s="56">
        <v>0.16666666666666666</v>
      </c>
      <c r="F5848" s="55">
        <v>23.689</v>
      </c>
      <c r="G5848" s="55">
        <v>27.419</v>
      </c>
      <c r="H5848" s="55">
        <v>22.058</v>
      </c>
    </row>
    <row r="5849" spans="1:8" x14ac:dyDescent="0.25">
      <c r="A5849" s="55">
        <v>2021</v>
      </c>
      <c r="B5849" s="55" t="s">
        <v>28</v>
      </c>
      <c r="C5849" s="55">
        <v>1013</v>
      </c>
      <c r="D5849" s="54" t="s">
        <v>6787</v>
      </c>
      <c r="E5849" s="56">
        <v>0.20833333333333334</v>
      </c>
      <c r="F5849" s="55">
        <v>19.46</v>
      </c>
      <c r="G5849" s="55">
        <v>31.896999999999998</v>
      </c>
      <c r="H5849" s="55">
        <v>21.151</v>
      </c>
    </row>
    <row r="5850" spans="1:8" x14ac:dyDescent="0.25">
      <c r="A5850" s="55">
        <v>2021</v>
      </c>
      <c r="B5850" s="55" t="s">
        <v>28</v>
      </c>
      <c r="C5850" s="55">
        <v>1014</v>
      </c>
      <c r="D5850" s="54" t="s">
        <v>6787</v>
      </c>
      <c r="E5850" s="56">
        <v>0.25</v>
      </c>
      <c r="F5850" s="55">
        <v>16.701000000000001</v>
      </c>
      <c r="G5850" s="55">
        <v>36.844999999999999</v>
      </c>
      <c r="H5850" s="55">
        <v>20.411999999999999</v>
      </c>
    </row>
    <row r="5851" spans="1:8" x14ac:dyDescent="0.25">
      <c r="A5851" s="55">
        <v>2021</v>
      </c>
      <c r="B5851" s="55" t="s">
        <v>28</v>
      </c>
      <c r="C5851" s="55">
        <v>1015</v>
      </c>
      <c r="D5851" s="54" t="s">
        <v>6787</v>
      </c>
      <c r="E5851" s="56">
        <v>0.29166666666666669</v>
      </c>
      <c r="F5851" s="55">
        <v>13.954000000000001</v>
      </c>
      <c r="G5851" s="55">
        <v>41.581000000000003</v>
      </c>
      <c r="H5851" s="55">
        <v>19.817</v>
      </c>
    </row>
    <row r="5852" spans="1:8" x14ac:dyDescent="0.25">
      <c r="A5852" s="55">
        <v>2021</v>
      </c>
      <c r="B5852" s="55" t="s">
        <v>28</v>
      </c>
      <c r="C5852" s="55">
        <v>1016</v>
      </c>
      <c r="D5852" s="54" t="s">
        <v>6787</v>
      </c>
      <c r="E5852" s="56">
        <v>0.33333333333333331</v>
      </c>
      <c r="F5852" s="55">
        <v>12.678000000000001</v>
      </c>
      <c r="G5852" s="55">
        <v>44.546999999999997</v>
      </c>
      <c r="H5852" s="55">
        <v>19.294</v>
      </c>
    </row>
    <row r="5853" spans="1:8" x14ac:dyDescent="0.25">
      <c r="A5853" s="55">
        <v>2021</v>
      </c>
      <c r="B5853" s="55" t="s">
        <v>28</v>
      </c>
      <c r="C5853" s="55">
        <v>1017</v>
      </c>
      <c r="D5853" s="54" t="s">
        <v>6787</v>
      </c>
      <c r="E5853" s="56">
        <v>0.375</v>
      </c>
      <c r="F5853" s="55">
        <v>11.686</v>
      </c>
      <c r="G5853" s="55">
        <v>50.69</v>
      </c>
      <c r="H5853" s="55">
        <v>18.888999999999999</v>
      </c>
    </row>
    <row r="5854" spans="1:8" x14ac:dyDescent="0.25">
      <c r="A5854" s="55">
        <v>2021</v>
      </c>
      <c r="B5854" s="55" t="s">
        <v>28</v>
      </c>
      <c r="C5854" s="55">
        <v>1018</v>
      </c>
      <c r="D5854" s="54" t="s">
        <v>6788</v>
      </c>
      <c r="E5854" s="56">
        <v>0.41666666666666669</v>
      </c>
      <c r="F5854" s="55">
        <v>11.492000000000001</v>
      </c>
      <c r="G5854" s="55">
        <v>56.734000000000002</v>
      </c>
      <c r="H5854" s="55">
        <v>18.509</v>
      </c>
    </row>
    <row r="5855" spans="1:8" x14ac:dyDescent="0.25">
      <c r="A5855" s="55">
        <v>2021</v>
      </c>
      <c r="B5855" s="55" t="s">
        <v>28</v>
      </c>
      <c r="C5855" s="55">
        <v>1019</v>
      </c>
      <c r="D5855" s="54" t="s">
        <v>6788</v>
      </c>
      <c r="E5855" s="56">
        <v>0.45833333333333331</v>
      </c>
      <c r="F5855" s="55">
        <v>12.268000000000001</v>
      </c>
      <c r="G5855" s="55">
        <v>62.22</v>
      </c>
      <c r="H5855" s="55">
        <v>18.271000000000001</v>
      </c>
    </row>
    <row r="5856" spans="1:8" x14ac:dyDescent="0.25">
      <c r="A5856" s="55">
        <v>2021</v>
      </c>
      <c r="B5856" s="55" t="s">
        <v>28</v>
      </c>
      <c r="C5856" s="55">
        <v>1020</v>
      </c>
      <c r="D5856" s="54" t="s">
        <v>6788</v>
      </c>
      <c r="E5856" s="56">
        <v>0.5</v>
      </c>
      <c r="F5856" s="55">
        <v>11.247999999999999</v>
      </c>
      <c r="G5856" s="55">
        <v>64.352000000000004</v>
      </c>
      <c r="H5856" s="55">
        <v>18.033000000000001</v>
      </c>
    </row>
    <row r="5857" spans="1:8" x14ac:dyDescent="0.25">
      <c r="A5857" s="55">
        <v>2021</v>
      </c>
      <c r="B5857" s="55" t="s">
        <v>28</v>
      </c>
      <c r="C5857" s="55">
        <v>1021</v>
      </c>
      <c r="D5857" s="54" t="s">
        <v>6788</v>
      </c>
      <c r="E5857" s="56">
        <v>0.54166666666666663</v>
      </c>
      <c r="F5857" s="55">
        <v>9.9280000000000008</v>
      </c>
      <c r="G5857" s="55">
        <v>66.453000000000003</v>
      </c>
      <c r="H5857" s="55">
        <v>17.748000000000001</v>
      </c>
    </row>
    <row r="5858" spans="1:8" x14ac:dyDescent="0.25">
      <c r="A5858" s="55">
        <v>2021</v>
      </c>
      <c r="B5858" s="55" t="s">
        <v>28</v>
      </c>
      <c r="C5858" s="55">
        <v>1022</v>
      </c>
      <c r="D5858" s="54" t="s">
        <v>6788</v>
      </c>
      <c r="E5858" s="56">
        <v>0.58333333333333337</v>
      </c>
      <c r="F5858" s="55">
        <v>8.9160000000000004</v>
      </c>
      <c r="G5858" s="55">
        <v>67.724000000000004</v>
      </c>
      <c r="H5858" s="55">
        <v>17.439</v>
      </c>
    </row>
    <row r="5859" spans="1:8" x14ac:dyDescent="0.25">
      <c r="A5859" s="55">
        <v>2021</v>
      </c>
      <c r="B5859" s="55" t="s">
        <v>28</v>
      </c>
      <c r="C5859" s="55">
        <v>1023</v>
      </c>
      <c r="D5859" s="54" t="s">
        <v>6788</v>
      </c>
      <c r="E5859" s="56">
        <v>0.625</v>
      </c>
      <c r="F5859" s="55">
        <v>8.5429999999999993</v>
      </c>
      <c r="G5859" s="55">
        <v>68.334999999999994</v>
      </c>
      <c r="H5859" s="55">
        <v>17.152999999999999</v>
      </c>
    </row>
    <row r="5860" spans="1:8" x14ac:dyDescent="0.25">
      <c r="A5860" s="55">
        <v>2021</v>
      </c>
      <c r="B5860" s="55" t="s">
        <v>28</v>
      </c>
      <c r="C5860" s="55">
        <v>1024</v>
      </c>
      <c r="D5860" s="54" t="s">
        <v>6788</v>
      </c>
      <c r="E5860" s="56">
        <v>0.66666666666666663</v>
      </c>
      <c r="F5860" s="55">
        <v>7.87</v>
      </c>
      <c r="G5860" s="55">
        <v>70.962999999999994</v>
      </c>
      <c r="H5860" s="55">
        <v>16.914999999999999</v>
      </c>
    </row>
    <row r="5861" spans="1:8" x14ac:dyDescent="0.25">
      <c r="A5861" s="55">
        <v>2021</v>
      </c>
      <c r="B5861" s="55" t="s">
        <v>28</v>
      </c>
      <c r="C5861" s="55">
        <v>1025</v>
      </c>
      <c r="D5861" s="54" t="s">
        <v>6788</v>
      </c>
      <c r="E5861" s="56">
        <v>0.70833333333333337</v>
      </c>
      <c r="F5861" s="55">
        <v>16.939</v>
      </c>
      <c r="G5861" s="55">
        <v>61.247</v>
      </c>
      <c r="H5861" s="55">
        <v>16.748999999999999</v>
      </c>
    </row>
    <row r="5862" spans="1:8" x14ac:dyDescent="0.25">
      <c r="A5862" s="55">
        <v>2021</v>
      </c>
      <c r="B5862" s="55" t="s">
        <v>28</v>
      </c>
      <c r="C5862" s="55">
        <v>1026</v>
      </c>
      <c r="D5862" s="54" t="s">
        <v>6788</v>
      </c>
      <c r="E5862" s="56">
        <v>0.75</v>
      </c>
      <c r="F5862" s="55">
        <v>28.542999999999999</v>
      </c>
      <c r="G5862" s="55">
        <v>45.27</v>
      </c>
      <c r="H5862" s="55">
        <v>16.914999999999999</v>
      </c>
    </row>
    <row r="5863" spans="1:8" x14ac:dyDescent="0.25">
      <c r="A5863" s="55">
        <v>2021</v>
      </c>
      <c r="B5863" s="55" t="s">
        <v>28</v>
      </c>
      <c r="C5863" s="55">
        <v>1027</v>
      </c>
      <c r="D5863" s="54" t="s">
        <v>6788</v>
      </c>
      <c r="E5863" s="56">
        <v>0.79166666666666663</v>
      </c>
      <c r="F5863" s="55">
        <v>37.206000000000003</v>
      </c>
      <c r="G5863" s="55">
        <v>33.914999999999999</v>
      </c>
      <c r="H5863" s="55">
        <v>17.295999999999999</v>
      </c>
    </row>
    <row r="5864" spans="1:8" x14ac:dyDescent="0.25">
      <c r="A5864" s="55">
        <v>2021</v>
      </c>
      <c r="B5864" s="55" t="s">
        <v>28</v>
      </c>
      <c r="C5864" s="55">
        <v>1028</v>
      </c>
      <c r="D5864" s="54" t="s">
        <v>6788</v>
      </c>
      <c r="E5864" s="56">
        <v>0.83333333333333337</v>
      </c>
      <c r="F5864" s="55">
        <v>41.006999999999998</v>
      </c>
      <c r="G5864" s="55">
        <v>25.344999999999999</v>
      </c>
      <c r="H5864" s="55">
        <v>17.818999999999999</v>
      </c>
    </row>
    <row r="5865" spans="1:8" x14ac:dyDescent="0.25">
      <c r="A5865" s="55">
        <v>2021</v>
      </c>
      <c r="B5865" s="55" t="s">
        <v>28</v>
      </c>
      <c r="C5865" s="55">
        <v>1029</v>
      </c>
      <c r="D5865" s="54" t="s">
        <v>6788</v>
      </c>
      <c r="E5865" s="56">
        <v>0.875</v>
      </c>
      <c r="F5865" s="55">
        <v>47.58</v>
      </c>
      <c r="G5865" s="55">
        <v>19.902999999999999</v>
      </c>
      <c r="H5865" s="55">
        <v>18.366</v>
      </c>
    </row>
    <row r="5866" spans="1:8" x14ac:dyDescent="0.25">
      <c r="A5866" s="55">
        <v>2021</v>
      </c>
      <c r="B5866" s="55" t="s">
        <v>28</v>
      </c>
      <c r="C5866" s="55">
        <v>1030</v>
      </c>
      <c r="D5866" s="54" t="s">
        <v>6788</v>
      </c>
      <c r="E5866" s="56">
        <v>0.91666666666666663</v>
      </c>
      <c r="F5866" s="55">
        <v>36.226999999999997</v>
      </c>
      <c r="G5866" s="55">
        <v>24.591000000000001</v>
      </c>
      <c r="H5866" s="55">
        <v>19.318000000000001</v>
      </c>
    </row>
    <row r="5867" spans="1:8" x14ac:dyDescent="0.25">
      <c r="A5867" s="55">
        <v>2021</v>
      </c>
      <c r="B5867" s="55" t="s">
        <v>28</v>
      </c>
      <c r="C5867" s="55">
        <v>1031</v>
      </c>
      <c r="D5867" s="54" t="s">
        <v>6788</v>
      </c>
      <c r="E5867" s="56">
        <v>0.95833333333333337</v>
      </c>
      <c r="F5867" s="55">
        <v>42.654000000000003</v>
      </c>
      <c r="G5867" s="55">
        <v>22.228999999999999</v>
      </c>
      <c r="H5867" s="55">
        <v>20.317</v>
      </c>
    </row>
    <row r="5868" spans="1:8" x14ac:dyDescent="0.25">
      <c r="A5868" s="55">
        <v>2021</v>
      </c>
      <c r="B5868" s="55" t="s">
        <v>28</v>
      </c>
      <c r="C5868" s="55">
        <v>1032</v>
      </c>
      <c r="D5868" s="54" t="s">
        <v>6788</v>
      </c>
      <c r="E5868" s="56">
        <v>0.54166666666666696</v>
      </c>
      <c r="F5868" s="55">
        <v>39.771999999999998</v>
      </c>
      <c r="G5868" s="55">
        <v>23.050999999999998</v>
      </c>
      <c r="H5868" s="55">
        <v>21.175000000000001</v>
      </c>
    </row>
    <row r="5869" spans="1:8" x14ac:dyDescent="0.25">
      <c r="A5869" s="55">
        <v>2021</v>
      </c>
      <c r="B5869" s="55" t="s">
        <v>28</v>
      </c>
      <c r="C5869" s="55">
        <v>1033</v>
      </c>
      <c r="D5869" s="54" t="s">
        <v>6788</v>
      </c>
      <c r="E5869" s="56">
        <v>0.58333333333333304</v>
      </c>
      <c r="F5869" s="55">
        <v>35.155000000000001</v>
      </c>
      <c r="G5869" s="55">
        <v>23.602</v>
      </c>
      <c r="H5869" s="55">
        <v>22.704999999999998</v>
      </c>
    </row>
    <row r="5870" spans="1:8" x14ac:dyDescent="0.25">
      <c r="A5870" s="55">
        <v>2021</v>
      </c>
      <c r="B5870" s="55" t="s">
        <v>28</v>
      </c>
      <c r="C5870" s="55">
        <v>1034</v>
      </c>
      <c r="D5870" s="54" t="s">
        <v>6788</v>
      </c>
      <c r="E5870" s="56">
        <v>0.625</v>
      </c>
      <c r="F5870" s="55">
        <v>41.707000000000001</v>
      </c>
      <c r="G5870" s="55">
        <v>21.018000000000001</v>
      </c>
      <c r="H5870" s="55">
        <v>22.896000000000001</v>
      </c>
    </row>
    <row r="5871" spans="1:8" x14ac:dyDescent="0.25">
      <c r="A5871" s="55">
        <v>2021</v>
      </c>
      <c r="B5871" s="55" t="s">
        <v>28</v>
      </c>
      <c r="C5871" s="55">
        <v>1035</v>
      </c>
      <c r="D5871" s="54" t="s">
        <v>6788</v>
      </c>
      <c r="E5871" s="56">
        <v>0.66666666666666696</v>
      </c>
      <c r="F5871" s="55">
        <v>32.51</v>
      </c>
      <c r="G5871" s="55">
        <v>24.268000000000001</v>
      </c>
      <c r="H5871" s="55">
        <v>22.92</v>
      </c>
    </row>
    <row r="5872" spans="1:8" x14ac:dyDescent="0.25">
      <c r="A5872" s="55">
        <v>2021</v>
      </c>
      <c r="B5872" s="55" t="s">
        <v>28</v>
      </c>
      <c r="C5872" s="55">
        <v>1036</v>
      </c>
      <c r="D5872" s="54" t="s">
        <v>6788</v>
      </c>
      <c r="E5872" s="56">
        <v>0.70833333333333304</v>
      </c>
      <c r="F5872" s="55">
        <v>24.195</v>
      </c>
      <c r="G5872" s="55">
        <v>29.962</v>
      </c>
      <c r="H5872" s="55">
        <v>21.843</v>
      </c>
    </row>
    <row r="5873" spans="1:8" x14ac:dyDescent="0.25">
      <c r="A5873" s="55">
        <v>2021</v>
      </c>
      <c r="B5873" s="55" t="s">
        <v>28</v>
      </c>
      <c r="C5873" s="55">
        <v>1037</v>
      </c>
      <c r="D5873" s="54" t="s">
        <v>6788</v>
      </c>
      <c r="E5873" s="56">
        <v>0.75</v>
      </c>
      <c r="F5873" s="55">
        <v>20.103000000000002</v>
      </c>
      <c r="G5873" s="55">
        <v>35.19</v>
      </c>
      <c r="H5873" s="55">
        <v>21.079000000000001</v>
      </c>
    </row>
    <row r="5874" spans="1:8" x14ac:dyDescent="0.25">
      <c r="A5874" s="55">
        <v>2021</v>
      </c>
      <c r="B5874" s="55" t="s">
        <v>28</v>
      </c>
      <c r="C5874" s="55">
        <v>1038</v>
      </c>
      <c r="D5874" s="54" t="s">
        <v>6788</v>
      </c>
      <c r="E5874" s="56">
        <v>0.79166666666666696</v>
      </c>
      <c r="F5874" s="55">
        <v>16.271999999999998</v>
      </c>
      <c r="G5874" s="55">
        <v>40.311</v>
      </c>
      <c r="H5874" s="55">
        <v>20.411999999999999</v>
      </c>
    </row>
    <row r="5875" spans="1:8" x14ac:dyDescent="0.25">
      <c r="A5875" s="55">
        <v>2021</v>
      </c>
      <c r="B5875" s="55" t="s">
        <v>28</v>
      </c>
      <c r="C5875" s="55">
        <v>1039</v>
      </c>
      <c r="D5875" s="54" t="s">
        <v>6788</v>
      </c>
      <c r="E5875" s="56">
        <v>0.83333333333333304</v>
      </c>
      <c r="F5875" s="55">
        <v>14.984</v>
      </c>
      <c r="G5875" s="55">
        <v>45.298000000000002</v>
      </c>
      <c r="H5875" s="55">
        <v>19.888000000000002</v>
      </c>
    </row>
    <row r="5876" spans="1:8" x14ac:dyDescent="0.25">
      <c r="A5876" s="55">
        <v>2021</v>
      </c>
      <c r="B5876" s="55" t="s">
        <v>28</v>
      </c>
      <c r="C5876" s="55">
        <v>1040</v>
      </c>
      <c r="D5876" s="54" t="s">
        <v>6788</v>
      </c>
      <c r="E5876" s="56">
        <v>0.875</v>
      </c>
      <c r="F5876" s="55">
        <v>14.098000000000001</v>
      </c>
      <c r="G5876" s="55">
        <v>49.853000000000002</v>
      </c>
      <c r="H5876" s="55">
        <v>19.46</v>
      </c>
    </row>
    <row r="5877" spans="1:8" x14ac:dyDescent="0.25">
      <c r="A5877" s="55">
        <v>2021</v>
      </c>
      <c r="B5877" s="55" t="s">
        <v>28</v>
      </c>
      <c r="C5877" s="55">
        <v>1041</v>
      </c>
      <c r="D5877" s="54" t="s">
        <v>6788</v>
      </c>
      <c r="E5877" s="56">
        <v>0.91666666666666696</v>
      </c>
      <c r="F5877" s="55">
        <v>12.896000000000001</v>
      </c>
      <c r="G5877" s="55">
        <v>53.054000000000002</v>
      </c>
      <c r="H5877" s="55">
        <v>19.079999999999998</v>
      </c>
    </row>
    <row r="5878" spans="1:8" x14ac:dyDescent="0.25">
      <c r="A5878" s="55">
        <v>2021</v>
      </c>
      <c r="B5878" s="55" t="s">
        <v>28</v>
      </c>
      <c r="C5878" s="55">
        <v>1042</v>
      </c>
      <c r="D5878" s="54" t="s">
        <v>6789</v>
      </c>
      <c r="E5878" s="56">
        <v>0.95833333333333304</v>
      </c>
      <c r="F5878" s="55">
        <v>13.329000000000001</v>
      </c>
      <c r="G5878" s="55">
        <v>57.945999999999998</v>
      </c>
      <c r="H5878" s="55">
        <v>18.747</v>
      </c>
    </row>
    <row r="5879" spans="1:8" x14ac:dyDescent="0.25">
      <c r="A5879" s="55">
        <v>2021</v>
      </c>
      <c r="B5879" s="55" t="s">
        <v>28</v>
      </c>
      <c r="C5879" s="55">
        <v>1043</v>
      </c>
      <c r="D5879" s="54" t="s">
        <v>6789</v>
      </c>
      <c r="E5879" s="56">
        <v>0</v>
      </c>
      <c r="F5879" s="55">
        <v>11.54</v>
      </c>
      <c r="G5879" s="55">
        <v>60.981999999999999</v>
      </c>
      <c r="H5879" s="55">
        <v>18.460999999999999</v>
      </c>
    </row>
    <row r="5880" spans="1:8" x14ac:dyDescent="0.25">
      <c r="A5880" s="55">
        <v>2021</v>
      </c>
      <c r="B5880" s="55" t="s">
        <v>28</v>
      </c>
      <c r="C5880" s="55">
        <v>1044</v>
      </c>
      <c r="D5880" s="54" t="s">
        <v>6789</v>
      </c>
      <c r="E5880" s="56">
        <v>4.1666666666666664E-2</v>
      </c>
      <c r="F5880" s="55">
        <v>11.394</v>
      </c>
      <c r="G5880" s="55">
        <v>64.783000000000001</v>
      </c>
      <c r="H5880" s="55">
        <v>18.2</v>
      </c>
    </row>
    <row r="5881" spans="1:8" x14ac:dyDescent="0.25">
      <c r="A5881" s="55">
        <v>2021</v>
      </c>
      <c r="B5881" s="55" t="s">
        <v>28</v>
      </c>
      <c r="C5881" s="55">
        <v>1045</v>
      </c>
      <c r="D5881" s="54" t="s">
        <v>6789</v>
      </c>
      <c r="E5881" s="56">
        <v>8.3333333333333329E-2</v>
      </c>
      <c r="F5881" s="55">
        <v>10.663</v>
      </c>
      <c r="G5881" s="55">
        <v>66.759</v>
      </c>
      <c r="H5881" s="55">
        <v>17.914999999999999</v>
      </c>
    </row>
    <row r="5882" spans="1:8" x14ac:dyDescent="0.25">
      <c r="A5882" s="55">
        <v>2021</v>
      </c>
      <c r="B5882" s="55" t="s">
        <v>28</v>
      </c>
      <c r="C5882" s="55">
        <v>1046</v>
      </c>
      <c r="D5882" s="54" t="s">
        <v>6789</v>
      </c>
      <c r="E5882" s="56">
        <v>0.125</v>
      </c>
      <c r="F5882" s="55">
        <v>10.247</v>
      </c>
      <c r="G5882" s="55">
        <v>69.817999999999998</v>
      </c>
      <c r="H5882" s="55">
        <v>17.677</v>
      </c>
    </row>
    <row r="5883" spans="1:8" x14ac:dyDescent="0.25">
      <c r="A5883" s="55">
        <v>2021</v>
      </c>
      <c r="B5883" s="55" t="s">
        <v>28</v>
      </c>
      <c r="C5883" s="55">
        <v>1047</v>
      </c>
      <c r="D5883" s="54" t="s">
        <v>6789</v>
      </c>
      <c r="E5883" s="56">
        <v>0.16666666666666666</v>
      </c>
      <c r="F5883" s="55">
        <v>10.074999999999999</v>
      </c>
      <c r="G5883" s="55">
        <v>72.543999999999997</v>
      </c>
      <c r="H5883" s="55">
        <v>17.439</v>
      </c>
    </row>
    <row r="5884" spans="1:8" x14ac:dyDescent="0.25">
      <c r="A5884" s="55">
        <v>2021</v>
      </c>
      <c r="B5884" s="55" t="s">
        <v>28</v>
      </c>
      <c r="C5884" s="55">
        <v>1048</v>
      </c>
      <c r="D5884" s="54" t="s">
        <v>6789</v>
      </c>
      <c r="E5884" s="56">
        <v>0.20833333333333334</v>
      </c>
      <c r="F5884" s="55">
        <v>10.198</v>
      </c>
      <c r="G5884" s="55">
        <v>73.183999999999997</v>
      </c>
      <c r="H5884" s="55">
        <v>17.225000000000001</v>
      </c>
    </row>
    <row r="5885" spans="1:8" x14ac:dyDescent="0.25">
      <c r="A5885" s="55">
        <v>2021</v>
      </c>
      <c r="B5885" s="55" t="s">
        <v>28</v>
      </c>
      <c r="C5885" s="55">
        <v>1049</v>
      </c>
      <c r="D5885" s="54" t="s">
        <v>6789</v>
      </c>
      <c r="E5885" s="56">
        <v>0.25</v>
      </c>
      <c r="F5885" s="55">
        <v>18.866</v>
      </c>
      <c r="G5885" s="55">
        <v>62.552999999999997</v>
      </c>
      <c r="H5885" s="55">
        <v>17.13</v>
      </c>
    </row>
    <row r="5886" spans="1:8" x14ac:dyDescent="0.25">
      <c r="A5886" s="55">
        <v>2021</v>
      </c>
      <c r="B5886" s="55" t="s">
        <v>28</v>
      </c>
      <c r="C5886" s="55">
        <v>1050</v>
      </c>
      <c r="D5886" s="54" t="s">
        <v>6789</v>
      </c>
      <c r="E5886" s="56">
        <v>0.29166666666666669</v>
      </c>
      <c r="F5886" s="55">
        <v>28.568000000000001</v>
      </c>
      <c r="G5886" s="55">
        <v>46.609000000000002</v>
      </c>
      <c r="H5886" s="55">
        <v>17.32</v>
      </c>
    </row>
    <row r="5887" spans="1:8" x14ac:dyDescent="0.25">
      <c r="A5887" s="55">
        <v>2021</v>
      </c>
      <c r="B5887" s="55" t="s">
        <v>28</v>
      </c>
      <c r="C5887" s="55">
        <v>1051</v>
      </c>
      <c r="D5887" s="54" t="s">
        <v>6789</v>
      </c>
      <c r="E5887" s="56">
        <v>0.33333333333333331</v>
      </c>
      <c r="F5887" s="55">
        <v>36.039000000000001</v>
      </c>
      <c r="G5887" s="55">
        <v>32.914000000000001</v>
      </c>
      <c r="H5887" s="55">
        <v>17.701000000000001</v>
      </c>
    </row>
    <row r="5888" spans="1:8" x14ac:dyDescent="0.25">
      <c r="A5888" s="55">
        <v>2021</v>
      </c>
      <c r="B5888" s="55" t="s">
        <v>28</v>
      </c>
      <c r="C5888" s="55">
        <v>1052</v>
      </c>
      <c r="D5888" s="54" t="s">
        <v>6789</v>
      </c>
      <c r="E5888" s="56">
        <v>0.375</v>
      </c>
      <c r="F5888" s="55">
        <v>40.631</v>
      </c>
      <c r="G5888" s="55">
        <v>25.745999999999999</v>
      </c>
      <c r="H5888" s="55">
        <v>18.081</v>
      </c>
    </row>
    <row r="5889" spans="1:8" x14ac:dyDescent="0.25">
      <c r="A5889" s="55">
        <v>2021</v>
      </c>
      <c r="B5889" s="55" t="s">
        <v>28</v>
      </c>
      <c r="C5889" s="55">
        <v>1053</v>
      </c>
      <c r="D5889" s="54" t="s">
        <v>6789</v>
      </c>
      <c r="E5889" s="56">
        <v>0.41666666666666669</v>
      </c>
      <c r="F5889" s="55">
        <v>43.89</v>
      </c>
      <c r="G5889" s="55">
        <v>21.22</v>
      </c>
      <c r="H5889" s="55">
        <v>18.722999999999999</v>
      </c>
    </row>
    <row r="5890" spans="1:8" x14ac:dyDescent="0.25">
      <c r="A5890" s="55">
        <v>2021</v>
      </c>
      <c r="B5890" s="55" t="s">
        <v>28</v>
      </c>
      <c r="C5890" s="55">
        <v>1054</v>
      </c>
      <c r="D5890" s="54" t="s">
        <v>6789</v>
      </c>
      <c r="E5890" s="56">
        <v>0.45833333333333331</v>
      </c>
      <c r="F5890" s="55">
        <v>46.899000000000001</v>
      </c>
      <c r="G5890" s="55">
        <v>18.911000000000001</v>
      </c>
      <c r="H5890" s="55">
        <v>19.651</v>
      </c>
    </row>
    <row r="5891" spans="1:8" x14ac:dyDescent="0.25">
      <c r="A5891" s="55">
        <v>2021</v>
      </c>
      <c r="B5891" s="55" t="s">
        <v>28</v>
      </c>
      <c r="C5891" s="55">
        <v>1055</v>
      </c>
      <c r="D5891" s="54" t="s">
        <v>6789</v>
      </c>
      <c r="E5891" s="56">
        <v>0.5</v>
      </c>
      <c r="F5891" s="55">
        <v>46.353000000000002</v>
      </c>
      <c r="G5891" s="55">
        <v>16.456</v>
      </c>
      <c r="H5891" s="55">
        <v>21.7</v>
      </c>
    </row>
    <row r="5892" spans="1:8" x14ac:dyDescent="0.25">
      <c r="A5892" s="55">
        <v>2021</v>
      </c>
      <c r="B5892" s="55" t="s">
        <v>28</v>
      </c>
      <c r="C5892" s="55">
        <v>1056</v>
      </c>
      <c r="D5892" s="54" t="s">
        <v>6789</v>
      </c>
      <c r="E5892" s="56">
        <v>0.54166666666666663</v>
      </c>
      <c r="F5892" s="55">
        <v>46.640999999999998</v>
      </c>
      <c r="G5892" s="55">
        <v>16.248999999999999</v>
      </c>
      <c r="H5892" s="55">
        <v>23.352</v>
      </c>
    </row>
    <row r="5893" spans="1:8" x14ac:dyDescent="0.25">
      <c r="A5893" s="55">
        <v>2021</v>
      </c>
      <c r="B5893" s="55" t="s">
        <v>28</v>
      </c>
      <c r="C5893" s="55">
        <v>1057</v>
      </c>
      <c r="D5893" s="54" t="s">
        <v>6789</v>
      </c>
      <c r="E5893" s="56">
        <v>0.58333333333333337</v>
      </c>
      <c r="F5893" s="55">
        <v>45.186</v>
      </c>
      <c r="G5893" s="55">
        <v>16.545999999999999</v>
      </c>
      <c r="H5893" s="55">
        <v>24.315000000000001</v>
      </c>
    </row>
    <row r="5894" spans="1:8" x14ac:dyDescent="0.25">
      <c r="A5894" s="55">
        <v>2021</v>
      </c>
      <c r="B5894" s="55" t="s">
        <v>28</v>
      </c>
      <c r="C5894" s="55">
        <v>1058</v>
      </c>
      <c r="D5894" s="54" t="s">
        <v>6789</v>
      </c>
      <c r="E5894" s="56">
        <v>0.625</v>
      </c>
      <c r="F5894" s="55">
        <v>40.457999999999998</v>
      </c>
      <c r="G5894" s="55">
        <v>18.562999999999999</v>
      </c>
      <c r="H5894" s="55">
        <v>25.04</v>
      </c>
    </row>
    <row r="5895" spans="1:8" x14ac:dyDescent="0.25">
      <c r="A5895" s="55">
        <v>2021</v>
      </c>
      <c r="B5895" s="55" t="s">
        <v>28</v>
      </c>
      <c r="C5895" s="55">
        <v>1059</v>
      </c>
      <c r="D5895" s="54" t="s">
        <v>6789</v>
      </c>
      <c r="E5895" s="56">
        <v>0.66666666666666663</v>
      </c>
      <c r="F5895" s="55">
        <v>31.585999999999999</v>
      </c>
      <c r="G5895" s="55">
        <v>23.576000000000001</v>
      </c>
      <c r="H5895" s="55">
        <v>24.026</v>
      </c>
    </row>
    <row r="5896" spans="1:8" x14ac:dyDescent="0.25">
      <c r="A5896" s="55">
        <v>2021</v>
      </c>
      <c r="B5896" s="55" t="s">
        <v>28</v>
      </c>
      <c r="C5896" s="55">
        <v>1060</v>
      </c>
      <c r="D5896" s="54" t="s">
        <v>6789</v>
      </c>
      <c r="E5896" s="56">
        <v>0.70833333333333337</v>
      </c>
      <c r="F5896" s="55">
        <v>25.55</v>
      </c>
      <c r="G5896" s="55">
        <v>32.267000000000003</v>
      </c>
      <c r="H5896" s="55">
        <v>22.681000000000001</v>
      </c>
    </row>
    <row r="5897" spans="1:8" x14ac:dyDescent="0.25">
      <c r="A5897" s="55">
        <v>2021</v>
      </c>
      <c r="B5897" s="55" t="s">
        <v>28</v>
      </c>
      <c r="C5897" s="55">
        <v>1061</v>
      </c>
      <c r="D5897" s="54" t="s">
        <v>6789</v>
      </c>
      <c r="E5897" s="56">
        <v>0.75</v>
      </c>
      <c r="F5897" s="55">
        <v>21.413</v>
      </c>
      <c r="G5897" s="55">
        <v>36.500999999999998</v>
      </c>
      <c r="H5897" s="55">
        <v>21.939</v>
      </c>
    </row>
    <row r="5898" spans="1:8" x14ac:dyDescent="0.25">
      <c r="A5898" s="55">
        <v>2021</v>
      </c>
      <c r="B5898" s="55" t="s">
        <v>28</v>
      </c>
      <c r="C5898" s="55">
        <v>1062</v>
      </c>
      <c r="D5898" s="54" t="s">
        <v>6789</v>
      </c>
      <c r="E5898" s="56">
        <v>0.79166666666666663</v>
      </c>
      <c r="F5898" s="55">
        <v>17.605</v>
      </c>
      <c r="G5898" s="55">
        <v>41.804000000000002</v>
      </c>
      <c r="H5898" s="55">
        <v>21.27</v>
      </c>
    </row>
    <row r="5899" spans="1:8" x14ac:dyDescent="0.25">
      <c r="A5899" s="55">
        <v>2021</v>
      </c>
      <c r="B5899" s="55" t="s">
        <v>28</v>
      </c>
      <c r="C5899" s="55">
        <v>1063</v>
      </c>
      <c r="D5899" s="54" t="s">
        <v>6789</v>
      </c>
      <c r="E5899" s="56">
        <v>0.83333333333333337</v>
      </c>
      <c r="F5899" s="55">
        <v>15.509</v>
      </c>
      <c r="G5899" s="55">
        <v>47.180999999999997</v>
      </c>
      <c r="H5899" s="55">
        <v>20.698</v>
      </c>
    </row>
    <row r="5900" spans="1:8" x14ac:dyDescent="0.25">
      <c r="A5900" s="55">
        <v>2021</v>
      </c>
      <c r="B5900" s="55" t="s">
        <v>28</v>
      </c>
      <c r="C5900" s="55">
        <v>1064</v>
      </c>
      <c r="D5900" s="54" t="s">
        <v>6789</v>
      </c>
      <c r="E5900" s="56">
        <v>0.875</v>
      </c>
      <c r="F5900" s="55">
        <v>14.026</v>
      </c>
      <c r="G5900" s="55">
        <v>51.259</v>
      </c>
      <c r="H5900" s="55">
        <v>20.198</v>
      </c>
    </row>
    <row r="5901" spans="1:8" x14ac:dyDescent="0.25">
      <c r="A5901" s="55">
        <v>2021</v>
      </c>
      <c r="B5901" s="55" t="s">
        <v>28</v>
      </c>
      <c r="C5901" s="55">
        <v>1065</v>
      </c>
      <c r="D5901" s="54" t="s">
        <v>6789</v>
      </c>
      <c r="E5901" s="56">
        <v>0.91666666666666663</v>
      </c>
      <c r="F5901" s="55">
        <v>13.161</v>
      </c>
      <c r="G5901" s="55">
        <v>56.238999999999997</v>
      </c>
      <c r="H5901" s="55">
        <v>19.792999999999999</v>
      </c>
    </row>
    <row r="5902" spans="1:8" x14ac:dyDescent="0.25">
      <c r="A5902" s="55">
        <v>2021</v>
      </c>
      <c r="B5902" s="55" t="s">
        <v>28</v>
      </c>
      <c r="C5902" s="55">
        <v>1066</v>
      </c>
      <c r="D5902" s="54" t="s">
        <v>6790</v>
      </c>
      <c r="E5902" s="56">
        <v>0.95833333333333337</v>
      </c>
      <c r="F5902" s="55">
        <v>13.593999999999999</v>
      </c>
      <c r="G5902" s="55">
        <v>57.597000000000001</v>
      </c>
      <c r="H5902" s="55">
        <v>19.436</v>
      </c>
    </row>
    <row r="5903" spans="1:8" x14ac:dyDescent="0.25">
      <c r="A5903" s="55">
        <v>2021</v>
      </c>
      <c r="B5903" s="55" t="s">
        <v>28</v>
      </c>
      <c r="C5903" s="55">
        <v>1067</v>
      </c>
      <c r="D5903" s="54" t="s">
        <v>6790</v>
      </c>
      <c r="E5903" s="56">
        <v>0.54166666666666696</v>
      </c>
      <c r="F5903" s="55">
        <v>15.151</v>
      </c>
      <c r="G5903" s="55">
        <v>61.49</v>
      </c>
      <c r="H5903" s="55">
        <v>19.199000000000002</v>
      </c>
    </row>
    <row r="5904" spans="1:8" x14ac:dyDescent="0.25">
      <c r="A5904" s="55">
        <v>2021</v>
      </c>
      <c r="B5904" s="55" t="s">
        <v>28</v>
      </c>
      <c r="C5904" s="55">
        <v>1068</v>
      </c>
      <c r="D5904" s="54" t="s">
        <v>6790</v>
      </c>
      <c r="E5904" s="56">
        <v>0.58333333333333304</v>
      </c>
      <c r="F5904" s="55">
        <v>14.337</v>
      </c>
      <c r="G5904" s="55">
        <v>64.334999999999994</v>
      </c>
      <c r="H5904" s="55">
        <v>19.007999999999999</v>
      </c>
    </row>
    <row r="5905" spans="1:8" x14ac:dyDescent="0.25">
      <c r="A5905" s="55">
        <v>2021</v>
      </c>
      <c r="B5905" s="55" t="s">
        <v>28</v>
      </c>
      <c r="C5905" s="55">
        <v>1069</v>
      </c>
      <c r="D5905" s="54" t="s">
        <v>6790</v>
      </c>
      <c r="E5905" s="56">
        <v>0.625</v>
      </c>
      <c r="F5905" s="55">
        <v>14.074</v>
      </c>
      <c r="G5905" s="55">
        <v>65.021000000000001</v>
      </c>
      <c r="H5905" s="55">
        <v>18.771000000000001</v>
      </c>
    </row>
    <row r="5906" spans="1:8" x14ac:dyDescent="0.25">
      <c r="A5906" s="55">
        <v>2021</v>
      </c>
      <c r="B5906" s="55" t="s">
        <v>28</v>
      </c>
      <c r="C5906" s="55">
        <v>1070</v>
      </c>
      <c r="D5906" s="54" t="s">
        <v>6790</v>
      </c>
      <c r="E5906" s="56">
        <v>0.66666666666666696</v>
      </c>
      <c r="F5906" s="55">
        <v>11.71</v>
      </c>
      <c r="G5906" s="55">
        <v>67.093000000000004</v>
      </c>
      <c r="H5906" s="55">
        <v>18.556999999999999</v>
      </c>
    </row>
    <row r="5907" spans="1:8" x14ac:dyDescent="0.25">
      <c r="A5907" s="55">
        <v>2021</v>
      </c>
      <c r="B5907" s="55" t="s">
        <v>28</v>
      </c>
      <c r="C5907" s="55">
        <v>1071</v>
      </c>
      <c r="D5907" s="54" t="s">
        <v>6790</v>
      </c>
      <c r="E5907" s="56">
        <v>0.70833333333333304</v>
      </c>
      <c r="F5907" s="55">
        <v>10.956</v>
      </c>
      <c r="G5907" s="55">
        <v>68.644000000000005</v>
      </c>
      <c r="H5907" s="55">
        <v>18.247</v>
      </c>
    </row>
    <row r="5908" spans="1:8" x14ac:dyDescent="0.25">
      <c r="A5908" s="55">
        <v>2021</v>
      </c>
      <c r="B5908" s="55" t="s">
        <v>28</v>
      </c>
      <c r="C5908" s="55">
        <v>1072</v>
      </c>
      <c r="D5908" s="54" t="s">
        <v>6790</v>
      </c>
      <c r="E5908" s="56">
        <v>0.75</v>
      </c>
      <c r="F5908" s="55">
        <v>10.417999999999999</v>
      </c>
      <c r="G5908" s="55">
        <v>71.037999999999997</v>
      </c>
      <c r="H5908" s="55">
        <v>17.986000000000001</v>
      </c>
    </row>
    <row r="5909" spans="1:8" x14ac:dyDescent="0.25">
      <c r="A5909" s="55">
        <v>2021</v>
      </c>
      <c r="B5909" s="55" t="s">
        <v>28</v>
      </c>
      <c r="C5909" s="55">
        <v>1073</v>
      </c>
      <c r="D5909" s="54" t="s">
        <v>6790</v>
      </c>
      <c r="E5909" s="56">
        <v>0.79166666666666696</v>
      </c>
      <c r="F5909" s="55">
        <v>18.841999999999999</v>
      </c>
      <c r="G5909" s="55">
        <v>60.744999999999997</v>
      </c>
      <c r="H5909" s="55">
        <v>17.843</v>
      </c>
    </row>
    <row r="5910" spans="1:8" x14ac:dyDescent="0.25">
      <c r="A5910" s="55">
        <v>2021</v>
      </c>
      <c r="B5910" s="55" t="s">
        <v>28</v>
      </c>
      <c r="C5910" s="55">
        <v>1074</v>
      </c>
      <c r="D5910" s="54" t="s">
        <v>6790</v>
      </c>
      <c r="E5910" s="56">
        <v>0.83333333333333304</v>
      </c>
      <c r="F5910" s="55">
        <v>28.815999999999999</v>
      </c>
      <c r="G5910" s="55">
        <v>46.02</v>
      </c>
      <c r="H5910" s="55">
        <v>17.986000000000001</v>
      </c>
    </row>
    <row r="5911" spans="1:8" x14ac:dyDescent="0.25">
      <c r="A5911" s="55">
        <v>2021</v>
      </c>
      <c r="B5911" s="55" t="s">
        <v>28</v>
      </c>
      <c r="C5911" s="55">
        <v>1075</v>
      </c>
      <c r="D5911" s="54" t="s">
        <v>6790</v>
      </c>
      <c r="E5911" s="56">
        <v>0.875</v>
      </c>
      <c r="F5911" s="55">
        <v>34.334000000000003</v>
      </c>
      <c r="G5911" s="55">
        <v>33.624000000000002</v>
      </c>
      <c r="H5911" s="55">
        <v>18.247</v>
      </c>
    </row>
    <row r="5912" spans="1:8" x14ac:dyDescent="0.25">
      <c r="A5912" s="55">
        <v>2021</v>
      </c>
      <c r="B5912" s="55" t="s">
        <v>28</v>
      </c>
      <c r="C5912" s="55">
        <v>1076</v>
      </c>
      <c r="D5912" s="54" t="s">
        <v>6790</v>
      </c>
      <c r="E5912" s="56">
        <v>0.91666666666666696</v>
      </c>
      <c r="F5912" s="55">
        <v>40.92</v>
      </c>
      <c r="G5912" s="55">
        <v>27.47</v>
      </c>
      <c r="H5912" s="55">
        <v>18.628</v>
      </c>
    </row>
    <row r="5913" spans="1:8" x14ac:dyDescent="0.25">
      <c r="A5913" s="55">
        <v>2021</v>
      </c>
      <c r="B5913" s="55" t="s">
        <v>28</v>
      </c>
      <c r="C5913" s="55">
        <v>1077</v>
      </c>
      <c r="D5913" s="54" t="s">
        <v>6790</v>
      </c>
      <c r="E5913" s="56">
        <v>0.95833333333333304</v>
      </c>
      <c r="F5913" s="55">
        <v>44.658000000000001</v>
      </c>
      <c r="G5913" s="55">
        <v>22.498000000000001</v>
      </c>
      <c r="H5913" s="55">
        <v>19.27</v>
      </c>
    </row>
    <row r="5914" spans="1:8" x14ac:dyDescent="0.25">
      <c r="A5914" s="55">
        <v>2021</v>
      </c>
      <c r="B5914" s="55" t="s">
        <v>28</v>
      </c>
      <c r="C5914" s="55">
        <v>1078</v>
      </c>
      <c r="D5914" s="54" t="s">
        <v>6790</v>
      </c>
      <c r="E5914" s="56">
        <v>0</v>
      </c>
      <c r="F5914" s="55">
        <v>45.781999999999996</v>
      </c>
      <c r="G5914" s="55">
        <v>20.75</v>
      </c>
      <c r="H5914" s="55">
        <v>20.364999999999998</v>
      </c>
    </row>
    <row r="5915" spans="1:8" x14ac:dyDescent="0.25">
      <c r="A5915" s="55">
        <v>2021</v>
      </c>
      <c r="B5915" s="55" t="s">
        <v>28</v>
      </c>
      <c r="C5915" s="55">
        <v>1079</v>
      </c>
      <c r="D5915" s="54" t="s">
        <v>6790</v>
      </c>
      <c r="E5915" s="56">
        <v>4.1666666666666664E-2</v>
      </c>
      <c r="F5915" s="55">
        <v>48.106000000000002</v>
      </c>
      <c r="G5915" s="55">
        <v>18.093</v>
      </c>
      <c r="H5915" s="55">
        <v>22.393000000000001</v>
      </c>
    </row>
    <row r="5916" spans="1:8" x14ac:dyDescent="0.25">
      <c r="A5916" s="55">
        <v>2021</v>
      </c>
      <c r="B5916" s="55" t="s">
        <v>28</v>
      </c>
      <c r="C5916" s="55">
        <v>1080</v>
      </c>
      <c r="D5916" s="54" t="s">
        <v>6790</v>
      </c>
      <c r="E5916" s="56">
        <v>8.3333333333333329E-2</v>
      </c>
      <c r="F5916" s="55">
        <v>47.384999999999998</v>
      </c>
      <c r="G5916" s="55">
        <v>17.170999999999999</v>
      </c>
      <c r="H5916" s="55">
        <v>24.05</v>
      </c>
    </row>
    <row r="5917" spans="1:8" x14ac:dyDescent="0.25">
      <c r="A5917" s="55">
        <v>2021</v>
      </c>
      <c r="B5917" s="55" t="s">
        <v>28</v>
      </c>
      <c r="C5917" s="55">
        <v>1081</v>
      </c>
      <c r="D5917" s="54" t="s">
        <v>6790</v>
      </c>
      <c r="E5917" s="56">
        <v>0.125</v>
      </c>
      <c r="F5917" s="55">
        <v>46.161999999999999</v>
      </c>
      <c r="G5917" s="55">
        <v>17.623999999999999</v>
      </c>
      <c r="H5917" s="55">
        <v>25.065000000000001</v>
      </c>
    </row>
    <row r="5918" spans="1:8" x14ac:dyDescent="0.25">
      <c r="A5918" s="55">
        <v>2021</v>
      </c>
      <c r="B5918" s="55" t="s">
        <v>28</v>
      </c>
      <c r="C5918" s="55">
        <v>1082</v>
      </c>
      <c r="D5918" s="54" t="s">
        <v>6790</v>
      </c>
      <c r="E5918" s="56">
        <v>0.16666666666666666</v>
      </c>
      <c r="F5918" s="55">
        <v>42.743000000000002</v>
      </c>
      <c r="G5918" s="55">
        <v>19.413</v>
      </c>
      <c r="H5918" s="55">
        <v>25.792999999999999</v>
      </c>
    </row>
    <row r="5919" spans="1:8" x14ac:dyDescent="0.25">
      <c r="A5919" s="55">
        <v>2021</v>
      </c>
      <c r="B5919" s="55" t="s">
        <v>28</v>
      </c>
      <c r="C5919" s="55">
        <v>1083</v>
      </c>
      <c r="D5919" s="54" t="s">
        <v>6790</v>
      </c>
      <c r="E5919" s="56">
        <v>0.20833333333333334</v>
      </c>
      <c r="F5919" s="55">
        <v>32.304000000000002</v>
      </c>
      <c r="G5919" s="55">
        <v>24.812999999999999</v>
      </c>
      <c r="H5919" s="55">
        <v>24.870999999999999</v>
      </c>
    </row>
    <row r="5920" spans="1:8" x14ac:dyDescent="0.25">
      <c r="A5920" s="55">
        <v>2021</v>
      </c>
      <c r="B5920" s="55" t="s">
        <v>28</v>
      </c>
      <c r="C5920" s="55">
        <v>1084</v>
      </c>
      <c r="D5920" s="54" t="s">
        <v>6790</v>
      </c>
      <c r="E5920" s="56">
        <v>0.25</v>
      </c>
      <c r="F5920" s="55">
        <v>25.501000000000001</v>
      </c>
      <c r="G5920" s="55">
        <v>33.639000000000003</v>
      </c>
      <c r="H5920" s="55">
        <v>23.545000000000002</v>
      </c>
    </row>
    <row r="5921" spans="1:8" x14ac:dyDescent="0.25">
      <c r="A5921" s="55">
        <v>2021</v>
      </c>
      <c r="B5921" s="55" t="s">
        <v>28</v>
      </c>
      <c r="C5921" s="55">
        <v>1085</v>
      </c>
      <c r="D5921" s="54" t="s">
        <v>6790</v>
      </c>
      <c r="E5921" s="56">
        <v>0.29166666666666669</v>
      </c>
      <c r="F5921" s="55">
        <v>21.652000000000001</v>
      </c>
      <c r="G5921" s="55">
        <v>38.198</v>
      </c>
      <c r="H5921" s="55">
        <v>22.704999999999998</v>
      </c>
    </row>
    <row r="5922" spans="1:8" x14ac:dyDescent="0.25">
      <c r="A5922" s="55">
        <v>2021</v>
      </c>
      <c r="B5922" s="55" t="s">
        <v>28</v>
      </c>
      <c r="C5922" s="55">
        <v>1086</v>
      </c>
      <c r="D5922" s="54" t="s">
        <v>6790</v>
      </c>
      <c r="E5922" s="56">
        <v>0.33333333333333331</v>
      </c>
      <c r="F5922" s="55">
        <v>18.2</v>
      </c>
      <c r="G5922" s="55">
        <v>42.798999999999999</v>
      </c>
      <c r="H5922" s="55">
        <v>21.963000000000001</v>
      </c>
    </row>
    <row r="5923" spans="1:8" x14ac:dyDescent="0.25">
      <c r="A5923" s="55">
        <v>2021</v>
      </c>
      <c r="B5923" s="55" t="s">
        <v>28</v>
      </c>
      <c r="C5923" s="55">
        <v>1087</v>
      </c>
      <c r="D5923" s="54" t="s">
        <v>6790</v>
      </c>
      <c r="E5923" s="56">
        <v>0.375</v>
      </c>
      <c r="F5923" s="55">
        <v>15.724</v>
      </c>
      <c r="G5923" s="55">
        <v>46.3</v>
      </c>
      <c r="H5923" s="55">
        <v>21.341999999999999</v>
      </c>
    </row>
    <row r="5924" spans="1:8" x14ac:dyDescent="0.25">
      <c r="A5924" s="55">
        <v>2021</v>
      </c>
      <c r="B5924" s="55" t="s">
        <v>28</v>
      </c>
      <c r="C5924" s="55">
        <v>1088</v>
      </c>
      <c r="D5924" s="54" t="s">
        <v>6790</v>
      </c>
      <c r="E5924" s="56">
        <v>0.41666666666666669</v>
      </c>
      <c r="F5924" s="55">
        <v>14.696999999999999</v>
      </c>
      <c r="G5924" s="55">
        <v>51.29</v>
      </c>
      <c r="H5924" s="55">
        <v>20.841000000000001</v>
      </c>
    </row>
    <row r="5925" spans="1:8" x14ac:dyDescent="0.25">
      <c r="A5925" s="55">
        <v>2021</v>
      </c>
      <c r="B5925" s="55" t="s">
        <v>28</v>
      </c>
      <c r="C5925" s="55">
        <v>1089</v>
      </c>
      <c r="D5925" s="54" t="s">
        <v>6790</v>
      </c>
      <c r="E5925" s="56">
        <v>0.45833333333333331</v>
      </c>
      <c r="F5925" s="55">
        <v>13.93</v>
      </c>
      <c r="G5925" s="55">
        <v>55.026000000000003</v>
      </c>
      <c r="H5925" s="55">
        <v>20.411999999999999</v>
      </c>
    </row>
    <row r="5926" spans="1:8" x14ac:dyDescent="0.25">
      <c r="A5926" s="55">
        <v>2021</v>
      </c>
      <c r="B5926" s="55" t="s">
        <v>28</v>
      </c>
      <c r="C5926" s="55">
        <v>1090</v>
      </c>
      <c r="D5926" s="54" t="s">
        <v>6791</v>
      </c>
      <c r="E5926" s="56">
        <v>0.5</v>
      </c>
      <c r="F5926" s="55">
        <v>14.074</v>
      </c>
      <c r="G5926" s="55">
        <v>57.792000000000002</v>
      </c>
      <c r="H5926" s="55">
        <v>20.030999999999999</v>
      </c>
    </row>
    <row r="5927" spans="1:8" x14ac:dyDescent="0.25">
      <c r="A5927" s="55">
        <v>2021</v>
      </c>
      <c r="B5927" s="55" t="s">
        <v>28</v>
      </c>
      <c r="C5927" s="55">
        <v>1091</v>
      </c>
      <c r="D5927" s="54" t="s">
        <v>6791</v>
      </c>
      <c r="E5927" s="56">
        <v>0.54166666666666663</v>
      </c>
      <c r="F5927" s="55">
        <v>14.29</v>
      </c>
      <c r="G5927" s="55">
        <v>60.723999999999997</v>
      </c>
      <c r="H5927" s="55">
        <v>19.745999999999999</v>
      </c>
    </row>
    <row r="5928" spans="1:8" x14ac:dyDescent="0.25">
      <c r="A5928" s="55">
        <v>2021</v>
      </c>
      <c r="B5928" s="55" t="s">
        <v>28</v>
      </c>
      <c r="C5928" s="55">
        <v>1092</v>
      </c>
      <c r="D5928" s="54" t="s">
        <v>6791</v>
      </c>
      <c r="E5928" s="56">
        <v>0.58333333333333337</v>
      </c>
      <c r="F5928" s="55">
        <v>14.218</v>
      </c>
      <c r="G5928" s="55">
        <v>60.831000000000003</v>
      </c>
      <c r="H5928" s="55">
        <v>19.507999999999999</v>
      </c>
    </row>
    <row r="5929" spans="1:8" x14ac:dyDescent="0.25">
      <c r="A5929" s="55">
        <v>2021</v>
      </c>
      <c r="B5929" s="55" t="s">
        <v>28</v>
      </c>
      <c r="C5929" s="55">
        <v>1093</v>
      </c>
      <c r="D5929" s="54" t="s">
        <v>6791</v>
      </c>
      <c r="E5929" s="56">
        <v>0.625</v>
      </c>
      <c r="F5929" s="55">
        <v>13.473000000000001</v>
      </c>
      <c r="G5929" s="55">
        <v>62.511000000000003</v>
      </c>
      <c r="H5929" s="55">
        <v>19.245999999999999</v>
      </c>
    </row>
    <row r="5930" spans="1:8" x14ac:dyDescent="0.25">
      <c r="A5930" s="55">
        <v>2021</v>
      </c>
      <c r="B5930" s="55" t="s">
        <v>28</v>
      </c>
      <c r="C5930" s="55">
        <v>1094</v>
      </c>
      <c r="D5930" s="54" t="s">
        <v>6791</v>
      </c>
      <c r="E5930" s="56">
        <v>0.66666666666666663</v>
      </c>
      <c r="F5930" s="55">
        <v>13.858000000000001</v>
      </c>
      <c r="G5930" s="55">
        <v>63.988</v>
      </c>
      <c r="H5930" s="55">
        <v>19.007999999999999</v>
      </c>
    </row>
    <row r="5931" spans="1:8" x14ac:dyDescent="0.25">
      <c r="A5931" s="55">
        <v>2021</v>
      </c>
      <c r="B5931" s="55" t="s">
        <v>28</v>
      </c>
      <c r="C5931" s="55">
        <v>1095</v>
      </c>
      <c r="D5931" s="54" t="s">
        <v>6791</v>
      </c>
      <c r="E5931" s="56">
        <v>0.70833333333333337</v>
      </c>
      <c r="F5931" s="55">
        <v>10.882999999999999</v>
      </c>
      <c r="G5931" s="55">
        <v>68.031000000000006</v>
      </c>
      <c r="H5931" s="55">
        <v>18.722999999999999</v>
      </c>
    </row>
    <row r="5932" spans="1:8" x14ac:dyDescent="0.25">
      <c r="A5932" s="55">
        <v>2021</v>
      </c>
      <c r="B5932" s="55" t="s">
        <v>28</v>
      </c>
      <c r="C5932" s="55">
        <v>1096</v>
      </c>
      <c r="D5932" s="54" t="s">
        <v>6791</v>
      </c>
      <c r="E5932" s="56">
        <v>0.75</v>
      </c>
      <c r="F5932" s="55">
        <v>9.8290000000000006</v>
      </c>
      <c r="G5932" s="55">
        <v>71.766999999999996</v>
      </c>
      <c r="H5932" s="55">
        <v>18.414000000000001</v>
      </c>
    </row>
    <row r="5933" spans="1:8" x14ac:dyDescent="0.25">
      <c r="A5933" s="55">
        <v>2021</v>
      </c>
      <c r="B5933" s="55" t="s">
        <v>28</v>
      </c>
      <c r="C5933" s="55">
        <v>1097</v>
      </c>
      <c r="D5933" s="54" t="s">
        <v>6791</v>
      </c>
      <c r="E5933" s="56">
        <v>0.79166666666666663</v>
      </c>
      <c r="F5933" s="55">
        <v>19.484000000000002</v>
      </c>
      <c r="G5933" s="55">
        <v>58.756</v>
      </c>
      <c r="H5933" s="55">
        <v>18.2</v>
      </c>
    </row>
    <row r="5934" spans="1:8" x14ac:dyDescent="0.25">
      <c r="A5934" s="55">
        <v>2021</v>
      </c>
      <c r="B5934" s="55" t="s">
        <v>28</v>
      </c>
      <c r="C5934" s="55">
        <v>1098</v>
      </c>
      <c r="D5934" s="54" t="s">
        <v>6791</v>
      </c>
      <c r="E5934" s="56">
        <v>0.83333333333333337</v>
      </c>
      <c r="F5934" s="55">
        <v>29.59</v>
      </c>
      <c r="G5934" s="55">
        <v>43.061999999999998</v>
      </c>
      <c r="H5934" s="55">
        <v>18.318999999999999</v>
      </c>
    </row>
    <row r="5935" spans="1:8" x14ac:dyDescent="0.25">
      <c r="A5935" s="55">
        <v>2021</v>
      </c>
      <c r="B5935" s="55" t="s">
        <v>28</v>
      </c>
      <c r="C5935" s="55">
        <v>1099</v>
      </c>
      <c r="D5935" s="54" t="s">
        <v>6791</v>
      </c>
      <c r="E5935" s="56">
        <v>0.875</v>
      </c>
      <c r="F5935" s="55">
        <v>36.823999999999998</v>
      </c>
      <c r="G5935" s="55">
        <v>31.321000000000002</v>
      </c>
      <c r="H5935" s="55">
        <v>18.603999999999999</v>
      </c>
    </row>
    <row r="5936" spans="1:8" x14ac:dyDescent="0.25">
      <c r="A5936" s="55">
        <v>2021</v>
      </c>
      <c r="B5936" s="55" t="s">
        <v>28</v>
      </c>
      <c r="C5936" s="55">
        <v>1100</v>
      </c>
      <c r="D5936" s="54" t="s">
        <v>6791</v>
      </c>
      <c r="E5936" s="56">
        <v>0.91666666666666663</v>
      </c>
      <c r="F5936" s="55">
        <v>40.286000000000001</v>
      </c>
      <c r="G5936" s="55">
        <v>24.440999999999999</v>
      </c>
      <c r="H5936" s="55">
        <v>19.032</v>
      </c>
    </row>
    <row r="5937" spans="1:8" x14ac:dyDescent="0.25">
      <c r="A5937" s="55">
        <v>2021</v>
      </c>
      <c r="B5937" s="55" t="s">
        <v>28</v>
      </c>
      <c r="C5937" s="55">
        <v>1101</v>
      </c>
      <c r="D5937" s="54" t="s">
        <v>6791</v>
      </c>
      <c r="E5937" s="56">
        <v>0.95833333333333337</v>
      </c>
      <c r="F5937" s="55">
        <v>44.719000000000001</v>
      </c>
      <c r="G5937" s="55">
        <v>19.997</v>
      </c>
      <c r="H5937" s="55">
        <v>19.722000000000001</v>
      </c>
    </row>
    <row r="5938" spans="1:8" x14ac:dyDescent="0.25">
      <c r="A5938" s="55">
        <v>2021</v>
      </c>
      <c r="B5938" s="55" t="s">
        <v>28</v>
      </c>
      <c r="C5938" s="55">
        <v>1102</v>
      </c>
      <c r="D5938" s="54" t="s">
        <v>6791</v>
      </c>
      <c r="E5938" s="56">
        <v>0.54166666666666696</v>
      </c>
      <c r="F5938" s="55">
        <v>45.372999999999998</v>
      </c>
      <c r="G5938" s="55">
        <v>17.876999999999999</v>
      </c>
      <c r="H5938" s="55">
        <v>20.698</v>
      </c>
    </row>
    <row r="5939" spans="1:8" x14ac:dyDescent="0.25">
      <c r="A5939" s="55">
        <v>2021</v>
      </c>
      <c r="B5939" s="55" t="s">
        <v>28</v>
      </c>
      <c r="C5939" s="55">
        <v>1103</v>
      </c>
      <c r="D5939" s="54" t="s">
        <v>6791</v>
      </c>
      <c r="E5939" s="56">
        <v>0.58333333333333304</v>
      </c>
      <c r="F5939" s="55">
        <v>45.561999999999998</v>
      </c>
      <c r="G5939" s="55">
        <v>15.976000000000001</v>
      </c>
      <c r="H5939" s="55">
        <v>22.369</v>
      </c>
    </row>
    <row r="5940" spans="1:8" x14ac:dyDescent="0.25">
      <c r="A5940" s="55">
        <v>2021</v>
      </c>
      <c r="B5940" s="55" t="s">
        <v>28</v>
      </c>
      <c r="C5940" s="55">
        <v>1104</v>
      </c>
      <c r="D5940" s="54" t="s">
        <v>6791</v>
      </c>
      <c r="E5940" s="56">
        <v>0.625</v>
      </c>
      <c r="F5940" s="55">
        <v>45.436</v>
      </c>
      <c r="G5940" s="55">
        <v>16.154</v>
      </c>
      <c r="H5940" s="55">
        <v>23.809000000000001</v>
      </c>
    </row>
    <row r="5941" spans="1:8" x14ac:dyDescent="0.25">
      <c r="A5941" s="55">
        <v>2021</v>
      </c>
      <c r="B5941" s="55" t="s">
        <v>28</v>
      </c>
      <c r="C5941" s="55">
        <v>1105</v>
      </c>
      <c r="D5941" s="54" t="s">
        <v>6791</v>
      </c>
      <c r="E5941" s="56">
        <v>0.66666666666666696</v>
      </c>
      <c r="F5941" s="55">
        <v>43.707000000000001</v>
      </c>
      <c r="G5941" s="55">
        <v>16.62</v>
      </c>
      <c r="H5941" s="55">
        <v>24.870999999999999</v>
      </c>
    </row>
    <row r="5942" spans="1:8" x14ac:dyDescent="0.25">
      <c r="A5942" s="55">
        <v>2021</v>
      </c>
      <c r="B5942" s="55" t="s">
        <v>28</v>
      </c>
      <c r="C5942" s="55">
        <v>1106</v>
      </c>
      <c r="D5942" s="54" t="s">
        <v>6791</v>
      </c>
      <c r="E5942" s="56">
        <v>0.70833333333333304</v>
      </c>
      <c r="F5942" s="55">
        <v>41.036000000000001</v>
      </c>
      <c r="G5942" s="55">
        <v>18.521000000000001</v>
      </c>
      <c r="H5942" s="55">
        <v>25.477</v>
      </c>
    </row>
    <row r="5943" spans="1:8" x14ac:dyDescent="0.25">
      <c r="A5943" s="55">
        <v>2021</v>
      </c>
      <c r="B5943" s="55" t="s">
        <v>28</v>
      </c>
      <c r="C5943" s="55">
        <v>1107</v>
      </c>
      <c r="D5943" s="54" t="s">
        <v>6791</v>
      </c>
      <c r="E5943" s="56">
        <v>0.75</v>
      </c>
      <c r="F5943" s="55">
        <v>33.390999999999998</v>
      </c>
      <c r="G5943" s="55">
        <v>22.501000000000001</v>
      </c>
      <c r="H5943" s="55">
        <v>24.75</v>
      </c>
    </row>
    <row r="5944" spans="1:8" x14ac:dyDescent="0.25">
      <c r="A5944" s="55">
        <v>2021</v>
      </c>
      <c r="B5944" s="55" t="s">
        <v>28</v>
      </c>
      <c r="C5944" s="55">
        <v>1108</v>
      </c>
      <c r="D5944" s="54" t="s">
        <v>6791</v>
      </c>
      <c r="E5944" s="56">
        <v>0.79166666666666696</v>
      </c>
      <c r="F5944" s="55">
        <v>27.186</v>
      </c>
      <c r="G5944" s="55">
        <v>29.393999999999998</v>
      </c>
      <c r="H5944" s="55">
        <v>23.617000000000001</v>
      </c>
    </row>
    <row r="5945" spans="1:8" x14ac:dyDescent="0.25">
      <c r="A5945" s="55">
        <v>2021</v>
      </c>
      <c r="B5945" s="55" t="s">
        <v>28</v>
      </c>
      <c r="C5945" s="55">
        <v>1109</v>
      </c>
      <c r="D5945" s="54" t="s">
        <v>6791</v>
      </c>
      <c r="E5945" s="56">
        <v>0.83333333333333304</v>
      </c>
      <c r="F5945" s="55">
        <v>23.568999999999999</v>
      </c>
      <c r="G5945" s="55">
        <v>32.862000000000002</v>
      </c>
      <c r="H5945" s="55">
        <v>22.992000000000001</v>
      </c>
    </row>
    <row r="5946" spans="1:8" x14ac:dyDescent="0.25">
      <c r="A5946" s="55">
        <v>2021</v>
      </c>
      <c r="B5946" s="55" t="s">
        <v>28</v>
      </c>
      <c r="C5946" s="55">
        <v>1110</v>
      </c>
      <c r="D5946" s="54" t="s">
        <v>6791</v>
      </c>
      <c r="E5946" s="56">
        <v>0.875</v>
      </c>
      <c r="F5946" s="55">
        <v>19.864999999999998</v>
      </c>
      <c r="G5946" s="55">
        <v>38.241</v>
      </c>
      <c r="H5946" s="55">
        <v>22.369</v>
      </c>
    </row>
    <row r="5947" spans="1:8" x14ac:dyDescent="0.25">
      <c r="A5947" s="55">
        <v>2021</v>
      </c>
      <c r="B5947" s="55" t="s">
        <v>28</v>
      </c>
      <c r="C5947" s="55">
        <v>1111</v>
      </c>
      <c r="D5947" s="54" t="s">
        <v>6791</v>
      </c>
      <c r="E5947" s="56">
        <v>0.91666666666666696</v>
      </c>
      <c r="F5947" s="55">
        <v>19.817</v>
      </c>
      <c r="G5947" s="55">
        <v>41.667999999999999</v>
      </c>
      <c r="H5947" s="55">
        <v>21.890999999999998</v>
      </c>
    </row>
    <row r="5948" spans="1:8" x14ac:dyDescent="0.25">
      <c r="A5948" s="55">
        <v>2021</v>
      </c>
      <c r="B5948" s="55" t="s">
        <v>28</v>
      </c>
      <c r="C5948" s="55">
        <v>1112</v>
      </c>
      <c r="D5948" s="54" t="s">
        <v>6791</v>
      </c>
      <c r="E5948" s="56">
        <v>0.95833333333333304</v>
      </c>
      <c r="F5948" s="55">
        <v>18.960999999999999</v>
      </c>
      <c r="G5948" s="55">
        <v>45.279000000000003</v>
      </c>
      <c r="H5948" s="55">
        <v>21.509</v>
      </c>
    </row>
    <row r="5949" spans="1:8" x14ac:dyDescent="0.25">
      <c r="A5949" s="55">
        <v>2021</v>
      </c>
      <c r="B5949" s="55" t="s">
        <v>28</v>
      </c>
      <c r="C5949" s="55">
        <v>1113</v>
      </c>
      <c r="D5949" s="54" t="s">
        <v>6791</v>
      </c>
      <c r="E5949" s="56">
        <v>0</v>
      </c>
      <c r="F5949" s="55">
        <v>19.151</v>
      </c>
      <c r="G5949" s="55">
        <v>47.329000000000001</v>
      </c>
      <c r="H5949" s="55">
        <v>21.151</v>
      </c>
    </row>
    <row r="5950" spans="1:8" x14ac:dyDescent="0.25">
      <c r="A5950" s="55">
        <v>2021</v>
      </c>
      <c r="B5950" s="55" t="s">
        <v>28</v>
      </c>
      <c r="C5950" s="55">
        <v>1114</v>
      </c>
      <c r="D5950" s="54" t="s">
        <v>6792</v>
      </c>
      <c r="E5950" s="56">
        <v>4.1666666666666664E-2</v>
      </c>
      <c r="F5950" s="55">
        <v>19.079999999999998</v>
      </c>
      <c r="G5950" s="55">
        <v>48.360999999999997</v>
      </c>
      <c r="H5950" s="55">
        <v>20.888999999999999</v>
      </c>
    </row>
    <row r="5951" spans="1:8" x14ac:dyDescent="0.25">
      <c r="A5951" s="55">
        <v>2021</v>
      </c>
      <c r="B5951" s="55" t="s">
        <v>28</v>
      </c>
      <c r="C5951" s="55">
        <v>1115</v>
      </c>
      <c r="D5951" s="54" t="s">
        <v>6792</v>
      </c>
      <c r="E5951" s="56">
        <v>8.3333333333333329E-2</v>
      </c>
      <c r="F5951" s="55">
        <v>19.126999999999999</v>
      </c>
      <c r="G5951" s="55">
        <v>49.215000000000003</v>
      </c>
      <c r="H5951" s="55">
        <v>20.673999999999999</v>
      </c>
    </row>
    <row r="5952" spans="1:8" x14ac:dyDescent="0.25">
      <c r="A5952" s="55">
        <v>2021</v>
      </c>
      <c r="B5952" s="55" t="s">
        <v>28</v>
      </c>
      <c r="C5952" s="55">
        <v>1116</v>
      </c>
      <c r="D5952" s="54" t="s">
        <v>6792</v>
      </c>
      <c r="E5952" s="56">
        <v>0.125</v>
      </c>
      <c r="F5952" s="55">
        <v>16.677</v>
      </c>
      <c r="G5952" s="55">
        <v>53.904000000000003</v>
      </c>
      <c r="H5952" s="55">
        <v>20.484000000000002</v>
      </c>
    </row>
    <row r="5953" spans="1:8" x14ac:dyDescent="0.25">
      <c r="A5953" s="55">
        <v>2021</v>
      </c>
      <c r="B5953" s="55" t="s">
        <v>28</v>
      </c>
      <c r="C5953" s="55">
        <v>1117</v>
      </c>
      <c r="D5953" s="54" t="s">
        <v>6792</v>
      </c>
      <c r="E5953" s="56">
        <v>0.16666666666666666</v>
      </c>
      <c r="F5953" s="55">
        <v>14.984</v>
      </c>
      <c r="G5953" s="55">
        <v>64.799000000000007</v>
      </c>
      <c r="H5953" s="55">
        <v>20.173999999999999</v>
      </c>
    </row>
    <row r="5954" spans="1:8" x14ac:dyDescent="0.25">
      <c r="A5954" s="55">
        <v>2021</v>
      </c>
      <c r="B5954" s="55" t="s">
        <v>28</v>
      </c>
      <c r="C5954" s="55">
        <v>1118</v>
      </c>
      <c r="D5954" s="54" t="s">
        <v>6792</v>
      </c>
      <c r="E5954" s="56">
        <v>0.20833333333333334</v>
      </c>
      <c r="F5954" s="55">
        <v>14.84</v>
      </c>
      <c r="G5954" s="55">
        <v>70.549000000000007</v>
      </c>
      <c r="H5954" s="55">
        <v>19.888000000000002</v>
      </c>
    </row>
    <row r="5955" spans="1:8" x14ac:dyDescent="0.25">
      <c r="A5955" s="55">
        <v>2021</v>
      </c>
      <c r="B5955" s="55" t="s">
        <v>28</v>
      </c>
      <c r="C5955" s="55">
        <v>1119</v>
      </c>
      <c r="D5955" s="54" t="s">
        <v>6792</v>
      </c>
      <c r="E5955" s="56">
        <v>0.25</v>
      </c>
      <c r="F5955" s="55">
        <v>14.912000000000001</v>
      </c>
      <c r="G5955" s="55">
        <v>74.239999999999995</v>
      </c>
      <c r="H5955" s="55">
        <v>19.651</v>
      </c>
    </row>
    <row r="5956" spans="1:8" x14ac:dyDescent="0.25">
      <c r="A5956" s="55">
        <v>2021</v>
      </c>
      <c r="B5956" s="55" t="s">
        <v>28</v>
      </c>
      <c r="C5956" s="55">
        <v>1120</v>
      </c>
      <c r="D5956" s="54" t="s">
        <v>6792</v>
      </c>
      <c r="E5956" s="56">
        <v>0.29166666666666669</v>
      </c>
      <c r="F5956" s="55">
        <v>14.601000000000001</v>
      </c>
      <c r="G5956" s="55">
        <v>76.820999999999998</v>
      </c>
      <c r="H5956" s="55">
        <v>19.46</v>
      </c>
    </row>
    <row r="5957" spans="1:8" x14ac:dyDescent="0.25">
      <c r="A5957" s="55">
        <v>2021</v>
      </c>
      <c r="B5957" s="55" t="s">
        <v>28</v>
      </c>
      <c r="C5957" s="55">
        <v>1121</v>
      </c>
      <c r="D5957" s="54" t="s">
        <v>6792</v>
      </c>
      <c r="E5957" s="56">
        <v>0.33333333333333331</v>
      </c>
      <c r="F5957" s="55">
        <v>14.912000000000001</v>
      </c>
      <c r="G5957" s="55">
        <v>79.447999999999993</v>
      </c>
      <c r="H5957" s="55">
        <v>19.294</v>
      </c>
    </row>
    <row r="5958" spans="1:8" x14ac:dyDescent="0.25">
      <c r="A5958" s="55">
        <v>2021</v>
      </c>
      <c r="B5958" s="55" t="s">
        <v>28</v>
      </c>
      <c r="C5958" s="55">
        <v>1122</v>
      </c>
      <c r="D5958" s="54" t="s">
        <v>6792</v>
      </c>
      <c r="E5958" s="56">
        <v>0.375</v>
      </c>
      <c r="F5958" s="55">
        <v>16.32</v>
      </c>
      <c r="G5958" s="55">
        <v>79.668000000000006</v>
      </c>
      <c r="H5958" s="55">
        <v>19.199000000000002</v>
      </c>
    </row>
    <row r="5959" spans="1:8" x14ac:dyDescent="0.25">
      <c r="A5959" s="55">
        <v>2021</v>
      </c>
      <c r="B5959" s="55" t="s">
        <v>28</v>
      </c>
      <c r="C5959" s="55">
        <v>1123</v>
      </c>
      <c r="D5959" s="54" t="s">
        <v>6792</v>
      </c>
      <c r="E5959" s="56">
        <v>0.41666666666666669</v>
      </c>
      <c r="F5959" s="55">
        <v>16.010000000000002</v>
      </c>
      <c r="G5959" s="55">
        <v>80.932000000000002</v>
      </c>
      <c r="H5959" s="55">
        <v>19.199000000000002</v>
      </c>
    </row>
    <row r="5960" spans="1:8" x14ac:dyDescent="0.25">
      <c r="A5960" s="55">
        <v>2021</v>
      </c>
      <c r="B5960" s="55" t="s">
        <v>28</v>
      </c>
      <c r="C5960" s="55">
        <v>1124</v>
      </c>
      <c r="D5960" s="54" t="s">
        <v>6792</v>
      </c>
      <c r="E5960" s="56">
        <v>0.45833333333333331</v>
      </c>
      <c r="F5960" s="55">
        <v>16.152999999999999</v>
      </c>
      <c r="G5960" s="55">
        <v>81.570999999999998</v>
      </c>
      <c r="H5960" s="55">
        <v>18.437999999999999</v>
      </c>
    </row>
    <row r="5961" spans="1:8" x14ac:dyDescent="0.25">
      <c r="A5961" s="55">
        <v>2021</v>
      </c>
      <c r="B5961" s="55" t="s">
        <v>28</v>
      </c>
      <c r="C5961" s="55">
        <v>1125</v>
      </c>
      <c r="D5961" s="54" t="s">
        <v>6792</v>
      </c>
      <c r="E5961" s="56">
        <v>0.5</v>
      </c>
      <c r="F5961" s="55">
        <v>18.888999999999999</v>
      </c>
      <c r="G5961" s="55">
        <v>77.798000000000002</v>
      </c>
      <c r="H5961" s="55">
        <v>18.460999999999999</v>
      </c>
    </row>
    <row r="5962" spans="1:8" x14ac:dyDescent="0.25">
      <c r="A5962" s="55">
        <v>2021</v>
      </c>
      <c r="B5962" s="55" t="s">
        <v>28</v>
      </c>
      <c r="C5962" s="55">
        <v>1126</v>
      </c>
      <c r="D5962" s="54" t="s">
        <v>6792</v>
      </c>
      <c r="E5962" s="56">
        <v>0.54166666666666663</v>
      </c>
      <c r="F5962" s="55">
        <v>24.46</v>
      </c>
      <c r="G5962" s="55">
        <v>62.966000000000001</v>
      </c>
      <c r="H5962" s="55">
        <v>19.151</v>
      </c>
    </row>
    <row r="5963" spans="1:8" x14ac:dyDescent="0.25">
      <c r="A5963" s="55">
        <v>2021</v>
      </c>
      <c r="B5963" s="55" t="s">
        <v>28</v>
      </c>
      <c r="C5963" s="55">
        <v>1127</v>
      </c>
      <c r="D5963" s="54" t="s">
        <v>6792</v>
      </c>
      <c r="E5963" s="56">
        <v>0.58333333333333337</v>
      </c>
      <c r="F5963" s="55">
        <v>31.484000000000002</v>
      </c>
      <c r="G5963" s="55">
        <v>49.444000000000003</v>
      </c>
      <c r="H5963" s="55">
        <v>20.364999999999998</v>
      </c>
    </row>
    <row r="5964" spans="1:8" x14ac:dyDescent="0.25">
      <c r="A5964" s="55">
        <v>2021</v>
      </c>
      <c r="B5964" s="55" t="s">
        <v>28</v>
      </c>
      <c r="C5964" s="55">
        <v>1128</v>
      </c>
      <c r="D5964" s="54" t="s">
        <v>6792</v>
      </c>
      <c r="E5964" s="56">
        <v>0.625</v>
      </c>
      <c r="F5964" s="55">
        <v>28.344999999999999</v>
      </c>
      <c r="G5964" s="55">
        <v>60.356000000000002</v>
      </c>
      <c r="H5964" s="55">
        <v>20.436</v>
      </c>
    </row>
    <row r="5965" spans="1:8" x14ac:dyDescent="0.25">
      <c r="A5965" s="55">
        <v>2021</v>
      </c>
      <c r="B5965" s="55" t="s">
        <v>28</v>
      </c>
      <c r="C5965" s="55">
        <v>1129</v>
      </c>
      <c r="D5965" s="54" t="s">
        <v>6792</v>
      </c>
      <c r="E5965" s="56">
        <v>0.66666666666666663</v>
      </c>
      <c r="F5965" s="55">
        <v>35.609000000000002</v>
      </c>
      <c r="G5965" s="55">
        <v>44.976999999999997</v>
      </c>
      <c r="H5965" s="55">
        <v>21.437000000000001</v>
      </c>
    </row>
    <row r="5966" spans="1:8" x14ac:dyDescent="0.25">
      <c r="A5966" s="55">
        <v>2021</v>
      </c>
      <c r="B5966" s="55" t="s">
        <v>28</v>
      </c>
      <c r="C5966" s="55">
        <v>1130</v>
      </c>
      <c r="D5966" s="54" t="s">
        <v>6792</v>
      </c>
      <c r="E5966" s="56">
        <v>0.70833333333333337</v>
      </c>
      <c r="F5966" s="55">
        <v>27.553999999999998</v>
      </c>
      <c r="G5966" s="55">
        <v>56.734000000000002</v>
      </c>
      <c r="H5966" s="55">
        <v>21.724</v>
      </c>
    </row>
    <row r="5967" spans="1:8" x14ac:dyDescent="0.25">
      <c r="A5967" s="55">
        <v>2021</v>
      </c>
      <c r="B5967" s="55" t="s">
        <v>28</v>
      </c>
      <c r="C5967" s="55">
        <v>1131</v>
      </c>
      <c r="D5967" s="54" t="s">
        <v>6792</v>
      </c>
      <c r="E5967" s="56">
        <v>0.75</v>
      </c>
      <c r="F5967" s="55">
        <v>28.542999999999999</v>
      </c>
      <c r="G5967" s="55">
        <v>52.886000000000003</v>
      </c>
      <c r="H5967" s="55">
        <v>21.460999999999999</v>
      </c>
    </row>
    <row r="5968" spans="1:8" x14ac:dyDescent="0.25">
      <c r="A5968" s="55">
        <v>2021</v>
      </c>
      <c r="B5968" s="55" t="s">
        <v>28</v>
      </c>
      <c r="C5968" s="55">
        <v>1132</v>
      </c>
      <c r="D5968" s="54" t="s">
        <v>6792</v>
      </c>
      <c r="E5968" s="56">
        <v>0.79166666666666663</v>
      </c>
      <c r="F5968" s="55">
        <v>21.939</v>
      </c>
      <c r="G5968" s="55">
        <v>60.453000000000003</v>
      </c>
      <c r="H5968" s="55">
        <v>21.056000000000001</v>
      </c>
    </row>
    <row r="5969" spans="1:8" x14ac:dyDescent="0.25">
      <c r="A5969" s="55">
        <v>2021</v>
      </c>
      <c r="B5969" s="55" t="s">
        <v>28</v>
      </c>
      <c r="C5969" s="55">
        <v>1133</v>
      </c>
      <c r="D5969" s="54" t="s">
        <v>6792</v>
      </c>
      <c r="E5969" s="56">
        <v>0.83333333333333337</v>
      </c>
      <c r="F5969" s="55">
        <v>18.603999999999999</v>
      </c>
      <c r="G5969" s="55">
        <v>65.221999999999994</v>
      </c>
      <c r="H5969" s="55">
        <v>20.65</v>
      </c>
    </row>
    <row r="5970" spans="1:8" x14ac:dyDescent="0.25">
      <c r="A5970" s="55">
        <v>2021</v>
      </c>
      <c r="B5970" s="55" t="s">
        <v>28</v>
      </c>
      <c r="C5970" s="55">
        <v>1134</v>
      </c>
      <c r="D5970" s="54" t="s">
        <v>6792</v>
      </c>
      <c r="E5970" s="56">
        <v>0.875</v>
      </c>
      <c r="F5970" s="55">
        <v>15.318</v>
      </c>
      <c r="G5970" s="55">
        <v>68.997</v>
      </c>
      <c r="H5970" s="55">
        <v>20.173999999999999</v>
      </c>
    </row>
    <row r="5971" spans="1:8" x14ac:dyDescent="0.25">
      <c r="A5971" s="55">
        <v>2021</v>
      </c>
      <c r="B5971" s="55" t="s">
        <v>28</v>
      </c>
      <c r="C5971" s="55">
        <v>1135</v>
      </c>
      <c r="D5971" s="54" t="s">
        <v>6792</v>
      </c>
      <c r="E5971" s="56">
        <v>0.91666666666666663</v>
      </c>
      <c r="F5971" s="55">
        <v>13.738</v>
      </c>
      <c r="G5971" s="55">
        <v>71.025999999999996</v>
      </c>
      <c r="H5971" s="55">
        <v>19.77</v>
      </c>
    </row>
    <row r="5972" spans="1:8" x14ac:dyDescent="0.25">
      <c r="A5972" s="55">
        <v>2021</v>
      </c>
      <c r="B5972" s="55" t="s">
        <v>28</v>
      </c>
      <c r="C5972" s="55">
        <v>1136</v>
      </c>
      <c r="D5972" s="54" t="s">
        <v>6792</v>
      </c>
      <c r="E5972" s="56">
        <v>0.95833333333333337</v>
      </c>
      <c r="F5972" s="55">
        <v>13.522</v>
      </c>
      <c r="G5972" s="55">
        <v>73.058000000000007</v>
      </c>
      <c r="H5972" s="55">
        <v>19.413</v>
      </c>
    </row>
    <row r="5973" spans="1:8" x14ac:dyDescent="0.25">
      <c r="A5973" s="55">
        <v>2021</v>
      </c>
      <c r="B5973" s="55" t="s">
        <v>28</v>
      </c>
      <c r="C5973" s="55">
        <v>1137</v>
      </c>
      <c r="D5973" s="54" t="s">
        <v>6792</v>
      </c>
      <c r="E5973" s="56">
        <v>0.54166666666666696</v>
      </c>
      <c r="F5973" s="55">
        <v>12.727</v>
      </c>
      <c r="G5973" s="55">
        <v>74.616</v>
      </c>
      <c r="H5973" s="55">
        <v>19.103000000000002</v>
      </c>
    </row>
    <row r="5974" spans="1:8" x14ac:dyDescent="0.25">
      <c r="A5974" s="55">
        <v>2021</v>
      </c>
      <c r="B5974" s="55" t="s">
        <v>28</v>
      </c>
      <c r="C5974" s="55">
        <v>1138</v>
      </c>
      <c r="D5974" s="54" t="s">
        <v>6793</v>
      </c>
      <c r="E5974" s="56">
        <v>0.58333333333333304</v>
      </c>
      <c r="F5974" s="55">
        <v>12.484999999999999</v>
      </c>
      <c r="G5974" s="55">
        <v>76.798000000000002</v>
      </c>
      <c r="H5974" s="55">
        <v>18.794</v>
      </c>
    </row>
    <row r="5975" spans="1:8" x14ac:dyDescent="0.25">
      <c r="A5975" s="55">
        <v>2021</v>
      </c>
      <c r="B5975" s="55" t="s">
        <v>28</v>
      </c>
      <c r="C5975" s="55">
        <v>1139</v>
      </c>
      <c r="D5975" s="54" t="s">
        <v>6793</v>
      </c>
      <c r="E5975" s="56">
        <v>0.625</v>
      </c>
      <c r="F5975" s="55">
        <v>11.589</v>
      </c>
      <c r="G5975" s="55">
        <v>78.072999999999993</v>
      </c>
      <c r="H5975" s="55">
        <v>18.556999999999999</v>
      </c>
    </row>
    <row r="5976" spans="1:8" x14ac:dyDescent="0.25">
      <c r="A5976" s="55">
        <v>2021</v>
      </c>
      <c r="B5976" s="55" t="s">
        <v>28</v>
      </c>
      <c r="C5976" s="55">
        <v>1140</v>
      </c>
      <c r="D5976" s="54" t="s">
        <v>6793</v>
      </c>
      <c r="E5976" s="56">
        <v>0.66666666666666696</v>
      </c>
      <c r="F5976" s="55">
        <v>10.98</v>
      </c>
      <c r="G5976" s="55">
        <v>80.510999999999996</v>
      </c>
      <c r="H5976" s="55">
        <v>18.224</v>
      </c>
    </row>
    <row r="5977" spans="1:8" x14ac:dyDescent="0.25">
      <c r="A5977" s="55">
        <v>2021</v>
      </c>
      <c r="B5977" s="55" t="s">
        <v>28</v>
      </c>
      <c r="C5977" s="55">
        <v>1141</v>
      </c>
      <c r="D5977" s="54" t="s">
        <v>6793</v>
      </c>
      <c r="E5977" s="56">
        <v>0.70833333333333304</v>
      </c>
      <c r="F5977" s="55">
        <v>10.443</v>
      </c>
      <c r="G5977" s="55">
        <v>81.447999999999993</v>
      </c>
      <c r="H5977" s="55">
        <v>17.962</v>
      </c>
    </row>
    <row r="5978" spans="1:8" x14ac:dyDescent="0.25">
      <c r="A5978" s="55">
        <v>2021</v>
      </c>
      <c r="B5978" s="55" t="s">
        <v>28</v>
      </c>
      <c r="C5978" s="55">
        <v>1142</v>
      </c>
      <c r="D5978" s="54" t="s">
        <v>6793</v>
      </c>
      <c r="E5978" s="56">
        <v>0.75</v>
      </c>
      <c r="F5978" s="55">
        <v>9.3610000000000007</v>
      </c>
      <c r="G5978" s="55">
        <v>82.387</v>
      </c>
      <c r="H5978" s="55">
        <v>17.677</v>
      </c>
    </row>
    <row r="5979" spans="1:8" x14ac:dyDescent="0.25">
      <c r="A5979" s="55">
        <v>2021</v>
      </c>
      <c r="B5979" s="55" t="s">
        <v>28</v>
      </c>
      <c r="C5979" s="55">
        <v>1143</v>
      </c>
      <c r="D5979" s="54" t="s">
        <v>6793</v>
      </c>
      <c r="E5979" s="56">
        <v>0.79166666666666696</v>
      </c>
      <c r="F5979" s="55">
        <v>9.0399999999999991</v>
      </c>
      <c r="G5979" s="55">
        <v>83.114999999999995</v>
      </c>
      <c r="H5979" s="55">
        <v>17.390999999999998</v>
      </c>
    </row>
    <row r="5980" spans="1:8" x14ac:dyDescent="0.25">
      <c r="A5980" s="55">
        <v>2021</v>
      </c>
      <c r="B5980" s="55" t="s">
        <v>28</v>
      </c>
      <c r="C5980" s="55">
        <v>1144</v>
      </c>
      <c r="D5980" s="54" t="s">
        <v>6793</v>
      </c>
      <c r="E5980" s="56">
        <v>0.83333333333333304</v>
      </c>
      <c r="F5980" s="55">
        <v>8.9649999999999999</v>
      </c>
      <c r="G5980" s="55">
        <v>84.954999999999998</v>
      </c>
      <c r="H5980" s="55">
        <v>17.152999999999999</v>
      </c>
    </row>
    <row r="5981" spans="1:8" x14ac:dyDescent="0.25">
      <c r="A5981" s="55">
        <v>2021</v>
      </c>
      <c r="B5981" s="55" t="s">
        <v>28</v>
      </c>
      <c r="C5981" s="55">
        <v>1145</v>
      </c>
      <c r="D5981" s="54" t="s">
        <v>6793</v>
      </c>
      <c r="E5981" s="56">
        <v>0.875</v>
      </c>
      <c r="F5981" s="55">
        <v>17.152999999999999</v>
      </c>
      <c r="G5981" s="55">
        <v>74.346999999999994</v>
      </c>
      <c r="H5981" s="55">
        <v>17.010999999999999</v>
      </c>
    </row>
    <row r="5982" spans="1:8" x14ac:dyDescent="0.25">
      <c r="A5982" s="55">
        <v>2021</v>
      </c>
      <c r="B5982" s="55" t="s">
        <v>28</v>
      </c>
      <c r="C5982" s="55">
        <v>1146</v>
      </c>
      <c r="D5982" s="54" t="s">
        <v>6793</v>
      </c>
      <c r="E5982" s="56">
        <v>0.91666666666666696</v>
      </c>
      <c r="F5982" s="55">
        <v>28.245000000000001</v>
      </c>
      <c r="G5982" s="55">
        <v>49.158999999999999</v>
      </c>
      <c r="H5982" s="55">
        <v>17.13</v>
      </c>
    </row>
    <row r="5983" spans="1:8" x14ac:dyDescent="0.25">
      <c r="A5983" s="55">
        <v>2021</v>
      </c>
      <c r="B5983" s="55" t="s">
        <v>28</v>
      </c>
      <c r="C5983" s="55">
        <v>1147</v>
      </c>
      <c r="D5983" s="54" t="s">
        <v>6793</v>
      </c>
      <c r="E5983" s="56">
        <v>0.95833333333333304</v>
      </c>
      <c r="F5983" s="55">
        <v>35.984999999999999</v>
      </c>
      <c r="G5983" s="55">
        <v>35.350999999999999</v>
      </c>
      <c r="H5983" s="55">
        <v>17.414999999999999</v>
      </c>
    </row>
    <row r="5984" spans="1:8" x14ac:dyDescent="0.25">
      <c r="A5984" s="55">
        <v>2021</v>
      </c>
      <c r="B5984" s="55" t="s">
        <v>28</v>
      </c>
      <c r="C5984" s="55">
        <v>1148</v>
      </c>
      <c r="D5984" s="54" t="s">
        <v>6793</v>
      </c>
      <c r="E5984" s="56">
        <v>0</v>
      </c>
      <c r="F5984" s="55">
        <v>40.4</v>
      </c>
      <c r="G5984" s="55">
        <v>32.073999999999998</v>
      </c>
      <c r="H5984" s="55">
        <v>17.748000000000001</v>
      </c>
    </row>
    <row r="5985" spans="1:8" x14ac:dyDescent="0.25">
      <c r="A5985" s="55">
        <v>2021</v>
      </c>
      <c r="B5985" s="55" t="s">
        <v>28</v>
      </c>
      <c r="C5985" s="55">
        <v>1149</v>
      </c>
      <c r="D5985" s="54" t="s">
        <v>6793</v>
      </c>
      <c r="E5985" s="56">
        <v>4.1666666666666664E-2</v>
      </c>
      <c r="F5985" s="55">
        <v>44.012</v>
      </c>
      <c r="G5985" s="55">
        <v>29.975000000000001</v>
      </c>
      <c r="H5985" s="55">
        <v>18.224</v>
      </c>
    </row>
    <row r="5986" spans="1:8" x14ac:dyDescent="0.25">
      <c r="A5986" s="55">
        <v>2021</v>
      </c>
      <c r="B5986" s="55" t="s">
        <v>28</v>
      </c>
      <c r="C5986" s="55">
        <v>1150</v>
      </c>
      <c r="D5986" s="54" t="s">
        <v>6793</v>
      </c>
      <c r="E5986" s="56">
        <v>8.3333333333333329E-2</v>
      </c>
      <c r="F5986" s="55">
        <v>47.45</v>
      </c>
      <c r="G5986" s="55">
        <v>26.369</v>
      </c>
      <c r="H5986" s="55">
        <v>19.007999999999999</v>
      </c>
    </row>
    <row r="5987" spans="1:8" x14ac:dyDescent="0.25">
      <c r="A5987" s="55">
        <v>2021</v>
      </c>
      <c r="B5987" s="55" t="s">
        <v>28</v>
      </c>
      <c r="C5987" s="55">
        <v>1151</v>
      </c>
      <c r="D5987" s="54" t="s">
        <v>6793</v>
      </c>
      <c r="E5987" s="56">
        <v>0.125</v>
      </c>
      <c r="F5987" s="55">
        <v>47.255000000000003</v>
      </c>
      <c r="G5987" s="55">
        <v>20.47</v>
      </c>
      <c r="H5987" s="55">
        <v>20.530999999999999</v>
      </c>
    </row>
    <row r="5988" spans="1:8" x14ac:dyDescent="0.25">
      <c r="A5988" s="55">
        <v>2021</v>
      </c>
      <c r="B5988" s="55" t="s">
        <v>28</v>
      </c>
      <c r="C5988" s="55">
        <v>1152</v>
      </c>
      <c r="D5988" s="54" t="s">
        <v>6793</v>
      </c>
      <c r="E5988" s="56">
        <v>0.16666666666666666</v>
      </c>
      <c r="F5988" s="55">
        <v>47.222000000000001</v>
      </c>
      <c r="G5988" s="55">
        <v>18.193999999999999</v>
      </c>
      <c r="H5988" s="55">
        <v>22.25</v>
      </c>
    </row>
    <row r="5989" spans="1:8" x14ac:dyDescent="0.25">
      <c r="A5989" s="55">
        <v>2021</v>
      </c>
      <c r="B5989" s="55" t="s">
        <v>28</v>
      </c>
      <c r="C5989" s="55">
        <v>1153</v>
      </c>
      <c r="D5989" s="54" t="s">
        <v>6793</v>
      </c>
      <c r="E5989" s="56">
        <v>0.20833333333333334</v>
      </c>
      <c r="F5989" s="55">
        <v>44.780999999999999</v>
      </c>
      <c r="G5989" s="55">
        <v>16.747</v>
      </c>
      <c r="H5989" s="55">
        <v>23.521000000000001</v>
      </c>
    </row>
    <row r="5990" spans="1:8" x14ac:dyDescent="0.25">
      <c r="A5990" s="55">
        <v>2021</v>
      </c>
      <c r="B5990" s="55" t="s">
        <v>28</v>
      </c>
      <c r="C5990" s="55">
        <v>1154</v>
      </c>
      <c r="D5990" s="54" t="s">
        <v>6793</v>
      </c>
      <c r="E5990" s="56">
        <v>0.25</v>
      </c>
      <c r="F5990" s="55">
        <v>40.343000000000004</v>
      </c>
      <c r="G5990" s="55">
        <v>16.562000000000001</v>
      </c>
      <c r="H5990" s="55">
        <v>23.809000000000001</v>
      </c>
    </row>
    <row r="5991" spans="1:8" x14ac:dyDescent="0.25">
      <c r="A5991" s="55">
        <v>2021</v>
      </c>
      <c r="B5991" s="55" t="s">
        <v>28</v>
      </c>
      <c r="C5991" s="55">
        <v>1155</v>
      </c>
      <c r="D5991" s="54" t="s">
        <v>6793</v>
      </c>
      <c r="E5991" s="56">
        <v>0.29166666666666669</v>
      </c>
      <c r="F5991" s="55">
        <v>32.33</v>
      </c>
      <c r="G5991" s="55">
        <v>19.965</v>
      </c>
      <c r="H5991" s="55">
        <v>22.92</v>
      </c>
    </row>
    <row r="5992" spans="1:8" x14ac:dyDescent="0.25">
      <c r="A5992" s="55">
        <v>2021</v>
      </c>
      <c r="B5992" s="55" t="s">
        <v>28</v>
      </c>
      <c r="C5992" s="55">
        <v>1156</v>
      </c>
      <c r="D5992" s="54" t="s">
        <v>6793</v>
      </c>
      <c r="E5992" s="56">
        <v>0.33333333333333331</v>
      </c>
      <c r="F5992" s="55">
        <v>22.943999999999999</v>
      </c>
      <c r="G5992" s="55">
        <v>27.225999999999999</v>
      </c>
      <c r="H5992" s="55">
        <v>21.7</v>
      </c>
    </row>
    <row r="5993" spans="1:8" x14ac:dyDescent="0.25">
      <c r="A5993" s="55">
        <v>2021</v>
      </c>
      <c r="B5993" s="55" t="s">
        <v>28</v>
      </c>
      <c r="C5993" s="55">
        <v>1157</v>
      </c>
      <c r="D5993" s="54" t="s">
        <v>6793</v>
      </c>
      <c r="E5993" s="56">
        <v>0.375</v>
      </c>
      <c r="F5993" s="55">
        <v>19.294</v>
      </c>
      <c r="G5993" s="55">
        <v>30.489000000000001</v>
      </c>
      <c r="H5993" s="55">
        <v>21.007999999999999</v>
      </c>
    </row>
    <row r="5994" spans="1:8" x14ac:dyDescent="0.25">
      <c r="A5994" s="55">
        <v>2021</v>
      </c>
      <c r="B5994" s="55" t="s">
        <v>28</v>
      </c>
      <c r="C5994" s="55">
        <v>1158</v>
      </c>
      <c r="D5994" s="54" t="s">
        <v>6793</v>
      </c>
      <c r="E5994" s="56">
        <v>0.41666666666666669</v>
      </c>
      <c r="F5994" s="55">
        <v>16.225000000000001</v>
      </c>
      <c r="G5994" s="55">
        <v>35.143000000000001</v>
      </c>
      <c r="H5994" s="55">
        <v>20.364999999999998</v>
      </c>
    </row>
    <row r="5995" spans="1:8" x14ac:dyDescent="0.25">
      <c r="A5995" s="55">
        <v>2021</v>
      </c>
      <c r="B5995" s="55" t="s">
        <v>28</v>
      </c>
      <c r="C5995" s="55">
        <v>1159</v>
      </c>
      <c r="D5995" s="54" t="s">
        <v>6793</v>
      </c>
      <c r="E5995" s="56">
        <v>0.45833333333333331</v>
      </c>
      <c r="F5995" s="55">
        <v>14.696999999999999</v>
      </c>
      <c r="G5995" s="55">
        <v>38.283000000000001</v>
      </c>
      <c r="H5995" s="55">
        <v>19.888000000000002</v>
      </c>
    </row>
    <row r="5996" spans="1:8" x14ac:dyDescent="0.25">
      <c r="A5996" s="55">
        <v>2021</v>
      </c>
      <c r="B5996" s="55" t="s">
        <v>28</v>
      </c>
      <c r="C5996" s="55">
        <v>1160</v>
      </c>
      <c r="D5996" s="54" t="s">
        <v>6793</v>
      </c>
      <c r="E5996" s="56">
        <v>0.5</v>
      </c>
      <c r="F5996" s="55">
        <v>13.353</v>
      </c>
      <c r="G5996" s="55">
        <v>41.323</v>
      </c>
      <c r="H5996" s="55">
        <v>19.507999999999999</v>
      </c>
    </row>
    <row r="5997" spans="1:8" x14ac:dyDescent="0.25">
      <c r="A5997" s="55">
        <v>2021</v>
      </c>
      <c r="B5997" s="55" t="s">
        <v>28</v>
      </c>
      <c r="C5997" s="55">
        <v>1161</v>
      </c>
      <c r="D5997" s="54" t="s">
        <v>6793</v>
      </c>
      <c r="E5997" s="56">
        <v>0.54166666666666663</v>
      </c>
      <c r="F5997" s="55">
        <v>13.233000000000001</v>
      </c>
      <c r="G5997" s="55">
        <v>43.956000000000003</v>
      </c>
      <c r="H5997" s="55">
        <v>19.175000000000001</v>
      </c>
    </row>
    <row r="5998" spans="1:8" x14ac:dyDescent="0.25">
      <c r="A5998" s="55">
        <v>2021</v>
      </c>
      <c r="B5998" s="55" t="s">
        <v>28</v>
      </c>
      <c r="C5998" s="55">
        <v>1162</v>
      </c>
      <c r="D5998" s="54" t="s">
        <v>6794</v>
      </c>
      <c r="E5998" s="56">
        <v>0.58333333333333337</v>
      </c>
      <c r="F5998" s="55">
        <v>13.978</v>
      </c>
      <c r="G5998" s="55">
        <v>46.238</v>
      </c>
      <c r="H5998" s="55">
        <v>18.841999999999999</v>
      </c>
    </row>
    <row r="5999" spans="1:8" x14ac:dyDescent="0.25">
      <c r="A5999" s="55">
        <v>2021</v>
      </c>
      <c r="B5999" s="55" t="s">
        <v>28</v>
      </c>
      <c r="C5999" s="55">
        <v>1163</v>
      </c>
      <c r="D5999" s="54" t="s">
        <v>6794</v>
      </c>
      <c r="E5999" s="56">
        <v>0.625</v>
      </c>
      <c r="F5999" s="55">
        <v>13.087999999999999</v>
      </c>
      <c r="G5999" s="55">
        <v>48.606999999999999</v>
      </c>
      <c r="H5999" s="55">
        <v>18.533000000000001</v>
      </c>
    </row>
    <row r="6000" spans="1:8" x14ac:dyDescent="0.25">
      <c r="A6000" s="55">
        <v>2021</v>
      </c>
      <c r="B6000" s="55" t="s">
        <v>28</v>
      </c>
      <c r="C6000" s="55">
        <v>1164</v>
      </c>
      <c r="D6000" s="54" t="s">
        <v>6794</v>
      </c>
      <c r="E6000" s="56">
        <v>0.66666666666666663</v>
      </c>
      <c r="F6000" s="55">
        <v>13.93</v>
      </c>
      <c r="G6000" s="55">
        <v>50.784999999999997</v>
      </c>
      <c r="H6000" s="55">
        <v>18.271000000000001</v>
      </c>
    </row>
    <row r="6001" spans="1:8" x14ac:dyDescent="0.25">
      <c r="A6001" s="55">
        <v>2021</v>
      </c>
      <c r="B6001" s="55" t="s">
        <v>28</v>
      </c>
      <c r="C6001" s="55">
        <v>1165</v>
      </c>
      <c r="D6001" s="54" t="s">
        <v>6794</v>
      </c>
      <c r="E6001" s="56">
        <v>0.70833333333333337</v>
      </c>
      <c r="F6001" s="55">
        <v>12.727</v>
      </c>
      <c r="G6001" s="55">
        <v>52.421999999999997</v>
      </c>
      <c r="H6001" s="55">
        <v>18.033000000000001</v>
      </c>
    </row>
    <row r="6002" spans="1:8" x14ac:dyDescent="0.25">
      <c r="A6002" s="55">
        <v>2021</v>
      </c>
      <c r="B6002" s="55" t="s">
        <v>28</v>
      </c>
      <c r="C6002" s="55">
        <v>1166</v>
      </c>
      <c r="D6002" s="54" t="s">
        <v>6794</v>
      </c>
      <c r="E6002" s="56">
        <v>0.75</v>
      </c>
      <c r="F6002" s="55">
        <v>13.714</v>
      </c>
      <c r="G6002" s="55">
        <v>52.988999999999997</v>
      </c>
      <c r="H6002" s="55">
        <v>17.795999999999999</v>
      </c>
    </row>
    <row r="6003" spans="1:8" x14ac:dyDescent="0.25">
      <c r="A6003" s="55">
        <v>2021</v>
      </c>
      <c r="B6003" s="55" t="s">
        <v>28</v>
      </c>
      <c r="C6003" s="55">
        <v>1167</v>
      </c>
      <c r="D6003" s="54" t="s">
        <v>6794</v>
      </c>
      <c r="E6003" s="56">
        <v>0.79166666666666663</v>
      </c>
      <c r="F6003" s="55">
        <v>13.834</v>
      </c>
      <c r="G6003" s="55">
        <v>53.707000000000001</v>
      </c>
      <c r="H6003" s="55">
        <v>17.558</v>
      </c>
    </row>
    <row r="6004" spans="1:8" x14ac:dyDescent="0.25">
      <c r="A6004" s="55">
        <v>2021</v>
      </c>
      <c r="B6004" s="55" t="s">
        <v>28</v>
      </c>
      <c r="C6004" s="55">
        <v>1168</v>
      </c>
      <c r="D6004" s="54" t="s">
        <v>6794</v>
      </c>
      <c r="E6004" s="56">
        <v>0.83333333333333337</v>
      </c>
      <c r="F6004" s="55">
        <v>14.122</v>
      </c>
      <c r="G6004" s="55">
        <v>53.627000000000002</v>
      </c>
      <c r="H6004" s="55">
        <v>17.32</v>
      </c>
    </row>
    <row r="6005" spans="1:8" x14ac:dyDescent="0.25">
      <c r="A6005" s="55">
        <v>2021</v>
      </c>
      <c r="B6005" s="55" t="s">
        <v>28</v>
      </c>
      <c r="C6005" s="55">
        <v>1169</v>
      </c>
      <c r="D6005" s="54" t="s">
        <v>6794</v>
      </c>
      <c r="E6005" s="56">
        <v>0.875</v>
      </c>
      <c r="F6005" s="55">
        <v>21.556999999999999</v>
      </c>
      <c r="G6005" s="55">
        <v>45.69</v>
      </c>
      <c r="H6005" s="55">
        <v>17.177</v>
      </c>
    </row>
    <row r="6006" spans="1:8" x14ac:dyDescent="0.25">
      <c r="A6006" s="55">
        <v>2021</v>
      </c>
      <c r="B6006" s="55" t="s">
        <v>28</v>
      </c>
      <c r="C6006" s="55">
        <v>1170</v>
      </c>
      <c r="D6006" s="54" t="s">
        <v>6794</v>
      </c>
      <c r="E6006" s="56">
        <v>0.91666666666666663</v>
      </c>
      <c r="F6006" s="55">
        <v>31.841999999999999</v>
      </c>
      <c r="G6006" s="55">
        <v>33.094000000000001</v>
      </c>
      <c r="H6006" s="55">
        <v>17.32</v>
      </c>
    </row>
    <row r="6007" spans="1:8" x14ac:dyDescent="0.25">
      <c r="A6007" s="55">
        <v>2021</v>
      </c>
      <c r="B6007" s="55" t="s">
        <v>28</v>
      </c>
      <c r="C6007" s="55">
        <v>1171</v>
      </c>
      <c r="D6007" s="54" t="s">
        <v>6794</v>
      </c>
      <c r="E6007" s="56">
        <v>0.95833333333333337</v>
      </c>
      <c r="F6007" s="55">
        <v>38.420999999999999</v>
      </c>
      <c r="G6007" s="55">
        <v>25.52</v>
      </c>
      <c r="H6007" s="55">
        <v>17.629000000000001</v>
      </c>
    </row>
    <row r="6008" spans="1:8" x14ac:dyDescent="0.25">
      <c r="A6008" s="55">
        <v>2021</v>
      </c>
      <c r="B6008" s="55" t="s">
        <v>28</v>
      </c>
      <c r="C6008" s="55">
        <v>1172</v>
      </c>
      <c r="D6008" s="54" t="s">
        <v>6794</v>
      </c>
      <c r="E6008" s="56">
        <v>0.54166666666666696</v>
      </c>
      <c r="F6008" s="55">
        <v>42.386000000000003</v>
      </c>
      <c r="G6008" s="55">
        <v>20.407</v>
      </c>
      <c r="H6008" s="55">
        <v>18.056999999999999</v>
      </c>
    </row>
    <row r="6009" spans="1:8" x14ac:dyDescent="0.25">
      <c r="A6009" s="55">
        <v>2021</v>
      </c>
      <c r="B6009" s="55" t="s">
        <v>28</v>
      </c>
      <c r="C6009" s="55">
        <v>1173</v>
      </c>
      <c r="D6009" s="54" t="s">
        <v>6794</v>
      </c>
      <c r="E6009" s="56">
        <v>0.58333333333333304</v>
      </c>
      <c r="F6009" s="55">
        <v>47.973999999999997</v>
      </c>
      <c r="G6009" s="55">
        <v>17.681000000000001</v>
      </c>
      <c r="H6009" s="55">
        <v>18.722999999999999</v>
      </c>
    </row>
    <row r="6010" spans="1:8" x14ac:dyDescent="0.25">
      <c r="A6010" s="55">
        <v>2021</v>
      </c>
      <c r="B6010" s="55" t="s">
        <v>28</v>
      </c>
      <c r="C6010" s="55">
        <v>1174</v>
      </c>
      <c r="D6010" s="54" t="s">
        <v>6794</v>
      </c>
      <c r="E6010" s="56">
        <v>0.625</v>
      </c>
      <c r="F6010" s="55">
        <v>48.871000000000002</v>
      </c>
      <c r="G6010" s="55">
        <v>16.209</v>
      </c>
      <c r="H6010" s="55">
        <v>19.626999999999999</v>
      </c>
    </row>
    <row r="6011" spans="1:8" x14ac:dyDescent="0.25">
      <c r="A6011" s="55">
        <v>2021</v>
      </c>
      <c r="B6011" s="55" t="s">
        <v>28</v>
      </c>
      <c r="C6011" s="55">
        <v>1175</v>
      </c>
      <c r="D6011" s="54" t="s">
        <v>6794</v>
      </c>
      <c r="E6011" s="56">
        <v>0.66666666666666696</v>
      </c>
      <c r="F6011" s="55">
        <v>49.683</v>
      </c>
      <c r="G6011" s="55">
        <v>15.355</v>
      </c>
      <c r="H6011" s="55">
        <v>21.27</v>
      </c>
    </row>
    <row r="6012" spans="1:8" x14ac:dyDescent="0.25">
      <c r="A6012" s="55">
        <v>2021</v>
      </c>
      <c r="B6012" s="55" t="s">
        <v>28</v>
      </c>
      <c r="C6012" s="55">
        <v>1176</v>
      </c>
      <c r="D6012" s="54" t="s">
        <v>6794</v>
      </c>
      <c r="E6012" s="56">
        <v>0.70833333333333304</v>
      </c>
      <c r="F6012" s="55">
        <v>49.991</v>
      </c>
      <c r="G6012" s="55">
        <v>14.996</v>
      </c>
      <c r="H6012" s="55">
        <v>22.753</v>
      </c>
    </row>
    <row r="6013" spans="1:8" x14ac:dyDescent="0.25">
      <c r="A6013" s="55">
        <v>2021</v>
      </c>
      <c r="B6013" s="55" t="s">
        <v>28</v>
      </c>
      <c r="C6013" s="55">
        <v>1177</v>
      </c>
      <c r="D6013" s="54" t="s">
        <v>6794</v>
      </c>
      <c r="E6013" s="56">
        <v>0.75</v>
      </c>
      <c r="F6013" s="55">
        <v>47.973999999999997</v>
      </c>
      <c r="G6013" s="55">
        <v>15.943</v>
      </c>
      <c r="H6013" s="55">
        <v>24.170999999999999</v>
      </c>
    </row>
    <row r="6014" spans="1:8" x14ac:dyDescent="0.25">
      <c r="A6014" s="55">
        <v>2021</v>
      </c>
      <c r="B6014" s="55" t="s">
        <v>28</v>
      </c>
      <c r="C6014" s="55">
        <v>1178</v>
      </c>
      <c r="D6014" s="54" t="s">
        <v>6794</v>
      </c>
      <c r="E6014" s="56">
        <v>0.79166666666666696</v>
      </c>
      <c r="F6014" s="55">
        <v>44.780999999999999</v>
      </c>
      <c r="G6014" s="55">
        <v>17.553000000000001</v>
      </c>
      <c r="H6014" s="55">
        <v>24.677</v>
      </c>
    </row>
    <row r="6015" spans="1:8" x14ac:dyDescent="0.25">
      <c r="A6015" s="55">
        <v>2021</v>
      </c>
      <c r="B6015" s="55" t="s">
        <v>28</v>
      </c>
      <c r="C6015" s="55">
        <v>1179</v>
      </c>
      <c r="D6015" s="54" t="s">
        <v>6794</v>
      </c>
      <c r="E6015" s="56">
        <v>0.83333333333333304</v>
      </c>
      <c r="F6015" s="55">
        <v>37.590000000000003</v>
      </c>
      <c r="G6015" s="55">
        <v>20.88</v>
      </c>
      <c r="H6015" s="55">
        <v>24.026</v>
      </c>
    </row>
    <row r="6016" spans="1:8" x14ac:dyDescent="0.25">
      <c r="A6016" s="55">
        <v>2021</v>
      </c>
      <c r="B6016" s="55" t="s">
        <v>28</v>
      </c>
      <c r="C6016" s="55">
        <v>1180</v>
      </c>
      <c r="D6016" s="54" t="s">
        <v>6794</v>
      </c>
      <c r="E6016" s="56">
        <v>0.875</v>
      </c>
      <c r="F6016" s="55">
        <v>29.54</v>
      </c>
      <c r="G6016" s="55">
        <v>28.83</v>
      </c>
      <c r="H6016" s="55">
        <v>22.968</v>
      </c>
    </row>
    <row r="6017" spans="1:8" x14ac:dyDescent="0.25">
      <c r="A6017" s="55">
        <v>2021</v>
      </c>
      <c r="B6017" s="55" t="s">
        <v>28</v>
      </c>
      <c r="C6017" s="55">
        <v>1181</v>
      </c>
      <c r="D6017" s="54" t="s">
        <v>6794</v>
      </c>
      <c r="E6017" s="56">
        <v>0.91666666666666696</v>
      </c>
      <c r="F6017" s="55">
        <v>26.425999999999998</v>
      </c>
      <c r="G6017" s="55">
        <v>33.521999999999998</v>
      </c>
      <c r="H6017" s="55">
        <v>22.393000000000001</v>
      </c>
    </row>
    <row r="6018" spans="1:8" x14ac:dyDescent="0.25">
      <c r="A6018" s="55">
        <v>2021</v>
      </c>
      <c r="B6018" s="55" t="s">
        <v>28</v>
      </c>
      <c r="C6018" s="55">
        <v>1182</v>
      </c>
      <c r="D6018" s="54" t="s">
        <v>6794</v>
      </c>
      <c r="E6018" s="56">
        <v>0.95833333333333304</v>
      </c>
      <c r="F6018" s="55">
        <v>23.497</v>
      </c>
      <c r="G6018" s="55">
        <v>38.158000000000001</v>
      </c>
      <c r="H6018" s="55">
        <v>21.867000000000001</v>
      </c>
    </row>
    <row r="6019" spans="1:8" x14ac:dyDescent="0.25">
      <c r="A6019" s="55">
        <v>2021</v>
      </c>
      <c r="B6019" s="55" t="s">
        <v>28</v>
      </c>
      <c r="C6019" s="55">
        <v>1183</v>
      </c>
      <c r="D6019" s="54" t="s">
        <v>6794</v>
      </c>
      <c r="E6019" s="56">
        <v>0</v>
      </c>
      <c r="F6019" s="55">
        <v>23.015999999999998</v>
      </c>
      <c r="G6019" s="55">
        <v>42.87</v>
      </c>
      <c r="H6019" s="55">
        <v>21.437000000000001</v>
      </c>
    </row>
    <row r="6020" spans="1:8" x14ac:dyDescent="0.25">
      <c r="A6020" s="55">
        <v>2021</v>
      </c>
      <c r="B6020" s="55" t="s">
        <v>28</v>
      </c>
      <c r="C6020" s="55">
        <v>1184</v>
      </c>
      <c r="D6020" s="54" t="s">
        <v>6794</v>
      </c>
      <c r="E6020" s="56">
        <v>4.1666666666666664E-2</v>
      </c>
      <c r="F6020" s="55">
        <v>21.867000000000001</v>
      </c>
      <c r="G6020" s="55">
        <v>45.247999999999998</v>
      </c>
      <c r="H6020" s="55">
        <v>21.126999999999999</v>
      </c>
    </row>
    <row r="6021" spans="1:8" x14ac:dyDescent="0.25">
      <c r="A6021" s="55">
        <v>2021</v>
      </c>
      <c r="B6021" s="55" t="s">
        <v>28</v>
      </c>
      <c r="C6021" s="55">
        <v>1185</v>
      </c>
      <c r="D6021" s="54" t="s">
        <v>6794</v>
      </c>
      <c r="E6021" s="56">
        <v>8.3333333333333329E-2</v>
      </c>
      <c r="F6021" s="55">
        <v>21.007999999999999</v>
      </c>
      <c r="G6021" s="55">
        <v>48.134999999999998</v>
      </c>
      <c r="H6021" s="55">
        <v>20.817</v>
      </c>
    </row>
    <row r="6022" spans="1:8" x14ac:dyDescent="0.25">
      <c r="A6022" s="55">
        <v>2021</v>
      </c>
      <c r="B6022" s="55" t="s">
        <v>28</v>
      </c>
      <c r="C6022" s="55">
        <v>1186</v>
      </c>
      <c r="D6022" s="54" t="s">
        <v>6795</v>
      </c>
      <c r="E6022" s="56">
        <v>0.125</v>
      </c>
      <c r="F6022" s="55">
        <v>20.198</v>
      </c>
      <c r="G6022" s="55">
        <v>48.851999999999997</v>
      </c>
      <c r="H6022" s="55">
        <v>20.579000000000001</v>
      </c>
    </row>
    <row r="6023" spans="1:8" x14ac:dyDescent="0.25">
      <c r="A6023" s="55">
        <v>2021</v>
      </c>
      <c r="B6023" s="55" t="s">
        <v>28</v>
      </c>
      <c r="C6023" s="55">
        <v>1187</v>
      </c>
      <c r="D6023" s="54" t="s">
        <v>6795</v>
      </c>
      <c r="E6023" s="56">
        <v>0.16666666666666666</v>
      </c>
      <c r="F6023" s="55">
        <v>19.532</v>
      </c>
      <c r="G6023" s="55">
        <v>51.585000000000001</v>
      </c>
      <c r="H6023" s="55">
        <v>20.341000000000001</v>
      </c>
    </row>
    <row r="6024" spans="1:8" x14ac:dyDescent="0.25">
      <c r="A6024" s="55">
        <v>2021</v>
      </c>
      <c r="B6024" s="55" t="s">
        <v>28</v>
      </c>
      <c r="C6024" s="55">
        <v>1188</v>
      </c>
      <c r="D6024" s="54" t="s">
        <v>6795</v>
      </c>
      <c r="E6024" s="56">
        <v>0.20833333333333334</v>
      </c>
      <c r="F6024" s="55">
        <v>19.199000000000002</v>
      </c>
      <c r="G6024" s="55">
        <v>54.021000000000001</v>
      </c>
      <c r="H6024" s="55">
        <v>20.126000000000001</v>
      </c>
    </row>
    <row r="6025" spans="1:8" x14ac:dyDescent="0.25">
      <c r="A6025" s="55">
        <v>2021</v>
      </c>
      <c r="B6025" s="55" t="s">
        <v>28</v>
      </c>
      <c r="C6025" s="55">
        <v>1189</v>
      </c>
      <c r="D6025" s="54" t="s">
        <v>6795</v>
      </c>
      <c r="E6025" s="56">
        <v>0.25</v>
      </c>
      <c r="F6025" s="55">
        <v>18.271000000000001</v>
      </c>
      <c r="G6025" s="55">
        <v>55.456000000000003</v>
      </c>
      <c r="H6025" s="55">
        <v>19.936</v>
      </c>
    </row>
    <row r="6026" spans="1:8" x14ac:dyDescent="0.25">
      <c r="A6026" s="55">
        <v>2021</v>
      </c>
      <c r="B6026" s="55" t="s">
        <v>28</v>
      </c>
      <c r="C6026" s="55">
        <v>1190</v>
      </c>
      <c r="D6026" s="54" t="s">
        <v>6795</v>
      </c>
      <c r="E6026" s="56">
        <v>0.29166666666666669</v>
      </c>
      <c r="F6026" s="55">
        <v>17.082000000000001</v>
      </c>
      <c r="G6026" s="55">
        <v>57.381999999999998</v>
      </c>
      <c r="H6026" s="55">
        <v>19.722000000000001</v>
      </c>
    </row>
    <row r="6027" spans="1:8" x14ac:dyDescent="0.25">
      <c r="A6027" s="55">
        <v>2021</v>
      </c>
      <c r="B6027" s="55" t="s">
        <v>28</v>
      </c>
      <c r="C6027" s="55">
        <v>1191</v>
      </c>
      <c r="D6027" s="54" t="s">
        <v>6795</v>
      </c>
      <c r="E6027" s="56">
        <v>0.33333333333333331</v>
      </c>
      <c r="F6027" s="55">
        <v>14.29</v>
      </c>
      <c r="G6027" s="55">
        <v>60.277999999999999</v>
      </c>
      <c r="H6027" s="55">
        <v>19.413</v>
      </c>
    </row>
    <row r="6028" spans="1:8" x14ac:dyDescent="0.25">
      <c r="A6028" s="55">
        <v>2021</v>
      </c>
      <c r="B6028" s="55" t="s">
        <v>28</v>
      </c>
      <c r="C6028" s="55">
        <v>1192</v>
      </c>
      <c r="D6028" s="54" t="s">
        <v>6795</v>
      </c>
      <c r="E6028" s="56">
        <v>0.375</v>
      </c>
      <c r="F6028" s="55">
        <v>12.702999999999999</v>
      </c>
      <c r="G6028" s="55">
        <v>62.44</v>
      </c>
      <c r="H6028" s="55">
        <v>19.103000000000002</v>
      </c>
    </row>
    <row r="6029" spans="1:8" x14ac:dyDescent="0.25">
      <c r="A6029" s="55">
        <v>2021</v>
      </c>
      <c r="B6029" s="55" t="s">
        <v>28</v>
      </c>
      <c r="C6029" s="55">
        <v>1193</v>
      </c>
      <c r="D6029" s="54" t="s">
        <v>6795</v>
      </c>
      <c r="E6029" s="56">
        <v>0.41666666666666669</v>
      </c>
      <c r="F6029" s="55">
        <v>21.867000000000001</v>
      </c>
      <c r="G6029" s="55">
        <v>54.716000000000001</v>
      </c>
      <c r="H6029" s="55">
        <v>18.937000000000001</v>
      </c>
    </row>
    <row r="6030" spans="1:8" x14ac:dyDescent="0.25">
      <c r="A6030" s="55">
        <v>2021</v>
      </c>
      <c r="B6030" s="55" t="s">
        <v>28</v>
      </c>
      <c r="C6030" s="55">
        <v>1194</v>
      </c>
      <c r="D6030" s="54" t="s">
        <v>6795</v>
      </c>
      <c r="E6030" s="56">
        <v>0.45833333333333331</v>
      </c>
      <c r="F6030" s="55">
        <v>34.228999999999999</v>
      </c>
      <c r="G6030" s="55">
        <v>39.496000000000002</v>
      </c>
      <c r="H6030" s="55">
        <v>19.079999999999998</v>
      </c>
    </row>
    <row r="6031" spans="1:8" x14ac:dyDescent="0.25">
      <c r="A6031" s="55">
        <v>2021</v>
      </c>
      <c r="B6031" s="55" t="s">
        <v>28</v>
      </c>
      <c r="C6031" s="55">
        <v>1195</v>
      </c>
      <c r="D6031" s="54" t="s">
        <v>6795</v>
      </c>
      <c r="E6031" s="56">
        <v>0.5</v>
      </c>
      <c r="F6031" s="55">
        <v>41.094000000000001</v>
      </c>
      <c r="G6031" s="55">
        <v>29.074000000000002</v>
      </c>
      <c r="H6031" s="55">
        <v>19.364999999999998</v>
      </c>
    </row>
    <row r="6032" spans="1:8" x14ac:dyDescent="0.25">
      <c r="A6032" s="55">
        <v>2021</v>
      </c>
      <c r="B6032" s="55" t="s">
        <v>28</v>
      </c>
      <c r="C6032" s="55">
        <v>1196</v>
      </c>
      <c r="D6032" s="54" t="s">
        <v>6795</v>
      </c>
      <c r="E6032" s="56">
        <v>0.54166666666666663</v>
      </c>
      <c r="F6032" s="55">
        <v>47.548000000000002</v>
      </c>
      <c r="G6032" s="55">
        <v>21.803000000000001</v>
      </c>
      <c r="H6032" s="55">
        <v>19.77</v>
      </c>
    </row>
    <row r="6033" spans="1:8" x14ac:dyDescent="0.25">
      <c r="A6033" s="55">
        <v>2021</v>
      </c>
      <c r="B6033" s="55" t="s">
        <v>28</v>
      </c>
      <c r="C6033" s="55">
        <v>1197</v>
      </c>
      <c r="D6033" s="54" t="s">
        <v>6795</v>
      </c>
      <c r="E6033" s="56">
        <v>0.58333333333333337</v>
      </c>
      <c r="F6033" s="55">
        <v>51.488999999999997</v>
      </c>
      <c r="G6033" s="55">
        <v>17.004999999999999</v>
      </c>
      <c r="H6033" s="55">
        <v>20.411999999999999</v>
      </c>
    </row>
    <row r="6034" spans="1:8" x14ac:dyDescent="0.25">
      <c r="A6034" s="55">
        <v>2021</v>
      </c>
      <c r="B6034" s="55" t="s">
        <v>28</v>
      </c>
      <c r="C6034" s="55">
        <v>1198</v>
      </c>
      <c r="D6034" s="54" t="s">
        <v>6795</v>
      </c>
      <c r="E6034" s="56">
        <v>0.625</v>
      </c>
      <c r="F6034" s="55">
        <v>54.488999999999997</v>
      </c>
      <c r="G6034" s="55">
        <v>14.673</v>
      </c>
      <c r="H6034" s="55">
        <v>21.27</v>
      </c>
    </row>
    <row r="6035" spans="1:8" x14ac:dyDescent="0.25">
      <c r="A6035" s="55">
        <v>2021</v>
      </c>
      <c r="B6035" s="55" t="s">
        <v>28</v>
      </c>
      <c r="C6035" s="55">
        <v>1199</v>
      </c>
      <c r="D6035" s="54" t="s">
        <v>6795</v>
      </c>
      <c r="E6035" s="56">
        <v>0.66666666666666663</v>
      </c>
      <c r="F6035" s="55">
        <v>54.412999999999997</v>
      </c>
      <c r="G6035" s="55">
        <v>13.613</v>
      </c>
      <c r="H6035" s="55">
        <v>22.943999999999999</v>
      </c>
    </row>
    <row r="6036" spans="1:8" x14ac:dyDescent="0.25">
      <c r="A6036" s="55">
        <v>2021</v>
      </c>
      <c r="B6036" s="55" t="s">
        <v>28</v>
      </c>
      <c r="C6036" s="55">
        <v>1200</v>
      </c>
      <c r="D6036" s="54" t="s">
        <v>6795</v>
      </c>
      <c r="E6036" s="56">
        <v>0.70833333333333337</v>
      </c>
      <c r="F6036" s="55">
        <v>52.781999999999996</v>
      </c>
      <c r="G6036" s="55">
        <v>13.545</v>
      </c>
      <c r="H6036" s="55">
        <v>24.629000000000001</v>
      </c>
    </row>
    <row r="6037" spans="1:8" x14ac:dyDescent="0.25">
      <c r="A6037" s="55">
        <v>2021</v>
      </c>
      <c r="B6037" s="55" t="s">
        <v>28</v>
      </c>
      <c r="C6037" s="55">
        <v>1201</v>
      </c>
      <c r="D6037" s="54" t="s">
        <v>6795</v>
      </c>
      <c r="E6037" s="56">
        <v>0.75</v>
      </c>
      <c r="F6037" s="55">
        <v>49.478999999999999</v>
      </c>
      <c r="G6037" s="55">
        <v>14.34</v>
      </c>
      <c r="H6037" s="55">
        <v>25.646999999999998</v>
      </c>
    </row>
    <row r="6038" spans="1:8" x14ac:dyDescent="0.25">
      <c r="A6038" s="55">
        <v>2021</v>
      </c>
      <c r="B6038" s="55" t="s">
        <v>28</v>
      </c>
      <c r="C6038" s="55">
        <v>1202</v>
      </c>
      <c r="D6038" s="54" t="s">
        <v>6795</v>
      </c>
      <c r="E6038" s="56">
        <v>0.79166666666666663</v>
      </c>
      <c r="F6038" s="55">
        <v>46.545000000000002</v>
      </c>
      <c r="G6038" s="55">
        <v>15.691000000000001</v>
      </c>
      <c r="H6038" s="55">
        <v>26.181999999999999</v>
      </c>
    </row>
    <row r="6039" spans="1:8" x14ac:dyDescent="0.25">
      <c r="A6039" s="55">
        <v>2021</v>
      </c>
      <c r="B6039" s="55" t="s">
        <v>28</v>
      </c>
      <c r="C6039" s="55">
        <v>1203</v>
      </c>
      <c r="D6039" s="54" t="s">
        <v>6795</v>
      </c>
      <c r="E6039" s="56">
        <v>0.83333333333333337</v>
      </c>
      <c r="F6039" s="55">
        <v>36.308</v>
      </c>
      <c r="G6039" s="55">
        <v>22.792999999999999</v>
      </c>
      <c r="H6039" s="55">
        <v>25.501000000000001</v>
      </c>
    </row>
    <row r="6040" spans="1:8" x14ac:dyDescent="0.25">
      <c r="A6040" s="55">
        <v>2021</v>
      </c>
      <c r="B6040" s="55" t="s">
        <v>28</v>
      </c>
      <c r="C6040" s="55">
        <v>1204</v>
      </c>
      <c r="D6040" s="54" t="s">
        <v>6795</v>
      </c>
      <c r="E6040" s="56">
        <v>0.875</v>
      </c>
      <c r="F6040" s="55">
        <v>30.925000000000001</v>
      </c>
      <c r="G6040" s="55">
        <v>30.177</v>
      </c>
      <c r="H6040" s="55">
        <v>24.315000000000001</v>
      </c>
    </row>
    <row r="6041" spans="1:8" x14ac:dyDescent="0.25">
      <c r="A6041" s="55">
        <v>2021</v>
      </c>
      <c r="B6041" s="55" t="s">
        <v>28</v>
      </c>
      <c r="C6041" s="55">
        <v>1205</v>
      </c>
      <c r="D6041" s="54" t="s">
        <v>6795</v>
      </c>
      <c r="E6041" s="56">
        <v>0.91666666666666663</v>
      </c>
      <c r="F6041" s="55">
        <v>27.553999999999998</v>
      </c>
      <c r="G6041" s="55">
        <v>33.960999999999999</v>
      </c>
      <c r="H6041" s="55">
        <v>23.617000000000001</v>
      </c>
    </row>
    <row r="6042" spans="1:8" x14ac:dyDescent="0.25">
      <c r="A6042" s="55">
        <v>2021</v>
      </c>
      <c r="B6042" s="55" t="s">
        <v>28</v>
      </c>
      <c r="C6042" s="55">
        <v>1206</v>
      </c>
      <c r="D6042" s="54" t="s">
        <v>6795</v>
      </c>
      <c r="E6042" s="56">
        <v>0.95833333333333337</v>
      </c>
      <c r="F6042" s="55">
        <v>25.088999999999999</v>
      </c>
      <c r="G6042" s="55">
        <v>37.661000000000001</v>
      </c>
      <c r="H6042" s="55">
        <v>23.064</v>
      </c>
    </row>
    <row r="6043" spans="1:8" x14ac:dyDescent="0.25">
      <c r="A6043" s="55">
        <v>2021</v>
      </c>
      <c r="B6043" s="55" t="s">
        <v>28</v>
      </c>
      <c r="C6043" s="55">
        <v>1207</v>
      </c>
      <c r="D6043" s="54" t="s">
        <v>6795</v>
      </c>
      <c r="E6043" s="56">
        <v>0.54166666666666696</v>
      </c>
      <c r="F6043" s="55">
        <v>21.484999999999999</v>
      </c>
      <c r="G6043" s="55">
        <v>41.597000000000001</v>
      </c>
      <c r="H6043" s="55">
        <v>22.561</v>
      </c>
    </row>
    <row r="6044" spans="1:8" x14ac:dyDescent="0.25">
      <c r="A6044" s="55">
        <v>2021</v>
      </c>
      <c r="B6044" s="55" t="s">
        <v>28</v>
      </c>
      <c r="C6044" s="55">
        <v>1208</v>
      </c>
      <c r="D6044" s="54" t="s">
        <v>6795</v>
      </c>
      <c r="E6044" s="56">
        <v>0.58333333333333304</v>
      </c>
      <c r="F6044" s="55">
        <v>20.388000000000002</v>
      </c>
      <c r="G6044" s="55">
        <v>45.451999999999998</v>
      </c>
      <c r="H6044" s="55">
        <v>22.13</v>
      </c>
    </row>
    <row r="6045" spans="1:8" x14ac:dyDescent="0.25">
      <c r="A6045" s="55">
        <v>2021</v>
      </c>
      <c r="B6045" s="55" t="s">
        <v>28</v>
      </c>
      <c r="C6045" s="55">
        <v>1209</v>
      </c>
      <c r="D6045" s="54" t="s">
        <v>6795</v>
      </c>
      <c r="E6045" s="56">
        <v>0.625</v>
      </c>
      <c r="F6045" s="55">
        <v>17.890999999999998</v>
      </c>
      <c r="G6045" s="55">
        <v>49.615000000000002</v>
      </c>
      <c r="H6045" s="55">
        <v>21.652000000000001</v>
      </c>
    </row>
    <row r="6046" spans="1:8" x14ac:dyDescent="0.25">
      <c r="A6046" s="55">
        <v>2021</v>
      </c>
      <c r="B6046" s="55" t="s">
        <v>28</v>
      </c>
      <c r="C6046" s="55">
        <v>1210</v>
      </c>
      <c r="D6046" s="54" t="s">
        <v>6796</v>
      </c>
      <c r="E6046" s="56">
        <v>0.66666666666666696</v>
      </c>
      <c r="F6046" s="55">
        <v>16.082000000000001</v>
      </c>
      <c r="G6046" s="55">
        <v>53.265999999999998</v>
      </c>
      <c r="H6046" s="55">
        <v>21.245999999999999</v>
      </c>
    </row>
    <row r="6047" spans="1:8" x14ac:dyDescent="0.25">
      <c r="A6047" s="55">
        <v>2021</v>
      </c>
      <c r="B6047" s="55" t="s">
        <v>28</v>
      </c>
      <c r="C6047" s="55">
        <v>1211</v>
      </c>
      <c r="D6047" s="54" t="s">
        <v>6796</v>
      </c>
      <c r="E6047" s="56">
        <v>0.70833333333333304</v>
      </c>
      <c r="F6047" s="55">
        <v>15.605</v>
      </c>
      <c r="G6047" s="55">
        <v>57.698999999999998</v>
      </c>
      <c r="H6047" s="55">
        <v>20.864999999999998</v>
      </c>
    </row>
    <row r="6048" spans="1:8" x14ac:dyDescent="0.25">
      <c r="A6048" s="55">
        <v>2021</v>
      </c>
      <c r="B6048" s="55" t="s">
        <v>28</v>
      </c>
      <c r="C6048" s="55">
        <v>1212</v>
      </c>
      <c r="D6048" s="54" t="s">
        <v>6796</v>
      </c>
      <c r="E6048" s="56">
        <v>0.75</v>
      </c>
      <c r="F6048" s="55">
        <v>13.834</v>
      </c>
      <c r="G6048" s="55">
        <v>61.271999999999998</v>
      </c>
      <c r="H6048" s="55">
        <v>20.555</v>
      </c>
    </row>
    <row r="6049" spans="1:8" x14ac:dyDescent="0.25">
      <c r="A6049" s="55">
        <v>2021</v>
      </c>
      <c r="B6049" s="55" t="s">
        <v>28</v>
      </c>
      <c r="C6049" s="55">
        <v>1213</v>
      </c>
      <c r="D6049" s="54" t="s">
        <v>6796</v>
      </c>
      <c r="E6049" s="56">
        <v>0.79166666666666696</v>
      </c>
      <c r="F6049" s="55">
        <v>13.425000000000001</v>
      </c>
      <c r="G6049" s="55">
        <v>64.674000000000007</v>
      </c>
      <c r="H6049" s="55">
        <v>20.222000000000001</v>
      </c>
    </row>
    <row r="6050" spans="1:8" x14ac:dyDescent="0.25">
      <c r="A6050" s="55">
        <v>2021</v>
      </c>
      <c r="B6050" s="55" t="s">
        <v>28</v>
      </c>
      <c r="C6050" s="55">
        <v>1214</v>
      </c>
      <c r="D6050" s="54" t="s">
        <v>6796</v>
      </c>
      <c r="E6050" s="56">
        <v>0.83333333333333304</v>
      </c>
      <c r="F6050" s="55">
        <v>14.314</v>
      </c>
      <c r="G6050" s="55">
        <v>65.968000000000004</v>
      </c>
      <c r="H6050" s="55">
        <v>19.911999999999999</v>
      </c>
    </row>
    <row r="6051" spans="1:8" x14ac:dyDescent="0.25">
      <c r="A6051" s="55">
        <v>2021</v>
      </c>
      <c r="B6051" s="55" t="s">
        <v>28</v>
      </c>
      <c r="C6051" s="55">
        <v>1215</v>
      </c>
      <c r="D6051" s="54" t="s">
        <v>6796</v>
      </c>
      <c r="E6051" s="56">
        <v>0.875</v>
      </c>
      <c r="F6051" s="55">
        <v>12.558</v>
      </c>
      <c r="G6051" s="55">
        <v>67.795000000000002</v>
      </c>
      <c r="H6051" s="55">
        <v>19.651</v>
      </c>
    </row>
    <row r="6052" spans="1:8" x14ac:dyDescent="0.25">
      <c r="A6052" s="55">
        <v>2021</v>
      </c>
      <c r="B6052" s="55" t="s">
        <v>28</v>
      </c>
      <c r="C6052" s="55">
        <v>1216</v>
      </c>
      <c r="D6052" s="54" t="s">
        <v>6796</v>
      </c>
      <c r="E6052" s="56">
        <v>0.91666666666666696</v>
      </c>
      <c r="F6052" s="55">
        <v>12.484999999999999</v>
      </c>
      <c r="G6052" s="55">
        <v>69.701999999999998</v>
      </c>
      <c r="H6052" s="55">
        <v>19.388999999999999</v>
      </c>
    </row>
    <row r="6053" spans="1:8" x14ac:dyDescent="0.25">
      <c r="A6053" s="55">
        <v>2021</v>
      </c>
      <c r="B6053" s="55" t="s">
        <v>28</v>
      </c>
      <c r="C6053" s="55">
        <v>1217</v>
      </c>
      <c r="D6053" s="54" t="s">
        <v>6796</v>
      </c>
      <c r="E6053" s="56">
        <v>0.95833333333333304</v>
      </c>
      <c r="F6053" s="55">
        <v>22.058</v>
      </c>
      <c r="G6053" s="55">
        <v>59.585999999999999</v>
      </c>
      <c r="H6053" s="55">
        <v>19.245999999999999</v>
      </c>
    </row>
    <row r="6054" spans="1:8" x14ac:dyDescent="0.25">
      <c r="A6054" s="55">
        <v>2021</v>
      </c>
      <c r="B6054" s="55" t="s">
        <v>28</v>
      </c>
      <c r="C6054" s="55">
        <v>1218</v>
      </c>
      <c r="D6054" s="54" t="s">
        <v>6796</v>
      </c>
      <c r="E6054" s="56">
        <v>0</v>
      </c>
      <c r="F6054" s="55">
        <v>33.729999999999997</v>
      </c>
      <c r="G6054" s="55">
        <v>43.563000000000002</v>
      </c>
      <c r="H6054" s="55">
        <v>19.46</v>
      </c>
    </row>
    <row r="6055" spans="1:8" x14ac:dyDescent="0.25">
      <c r="A6055" s="55">
        <v>2021</v>
      </c>
      <c r="B6055" s="55" t="s">
        <v>28</v>
      </c>
      <c r="C6055" s="55">
        <v>1219</v>
      </c>
      <c r="D6055" s="54" t="s">
        <v>6796</v>
      </c>
      <c r="E6055" s="56">
        <v>4.1666666666666664E-2</v>
      </c>
      <c r="F6055" s="55">
        <v>42.06</v>
      </c>
      <c r="G6055" s="55">
        <v>33.685000000000002</v>
      </c>
      <c r="H6055" s="55">
        <v>19.817</v>
      </c>
    </row>
    <row r="6056" spans="1:8" x14ac:dyDescent="0.25">
      <c r="A6056" s="55">
        <v>2021</v>
      </c>
      <c r="B6056" s="55" t="s">
        <v>28</v>
      </c>
      <c r="C6056" s="55">
        <v>1220</v>
      </c>
      <c r="D6056" s="54" t="s">
        <v>6796</v>
      </c>
      <c r="E6056" s="56">
        <v>8.3333333333333329E-2</v>
      </c>
      <c r="F6056" s="55">
        <v>46.738</v>
      </c>
      <c r="G6056" s="55">
        <v>22.263999999999999</v>
      </c>
      <c r="H6056" s="55">
        <v>20.268999999999998</v>
      </c>
    </row>
    <row r="6057" spans="1:8" x14ac:dyDescent="0.25">
      <c r="A6057" s="55">
        <v>2021</v>
      </c>
      <c r="B6057" s="55" t="s">
        <v>28</v>
      </c>
      <c r="C6057" s="55">
        <v>1221</v>
      </c>
      <c r="D6057" s="54" t="s">
        <v>6796</v>
      </c>
      <c r="E6057" s="56">
        <v>0.125</v>
      </c>
      <c r="F6057" s="55">
        <v>51.030999999999999</v>
      </c>
      <c r="G6057" s="55">
        <v>18.468</v>
      </c>
      <c r="H6057" s="55">
        <v>20.984000000000002</v>
      </c>
    </row>
    <row r="6058" spans="1:8" x14ac:dyDescent="0.25">
      <c r="A6058" s="55">
        <v>2021</v>
      </c>
      <c r="B6058" s="55" t="s">
        <v>28</v>
      </c>
      <c r="C6058" s="55">
        <v>1222</v>
      </c>
      <c r="D6058" s="54" t="s">
        <v>6796</v>
      </c>
      <c r="E6058" s="56">
        <v>0.16666666666666666</v>
      </c>
      <c r="F6058" s="55">
        <v>52.347000000000001</v>
      </c>
      <c r="G6058" s="55">
        <v>16.151</v>
      </c>
      <c r="H6058" s="55">
        <v>21.963000000000001</v>
      </c>
    </row>
    <row r="6059" spans="1:8" x14ac:dyDescent="0.25">
      <c r="A6059" s="55">
        <v>2021</v>
      </c>
      <c r="B6059" s="55" t="s">
        <v>28</v>
      </c>
      <c r="C6059" s="55">
        <v>1223</v>
      </c>
      <c r="D6059" s="54" t="s">
        <v>6796</v>
      </c>
      <c r="E6059" s="56">
        <v>0.20833333333333334</v>
      </c>
      <c r="F6059" s="55">
        <v>53.037999999999997</v>
      </c>
      <c r="G6059" s="55">
        <v>14.759</v>
      </c>
      <c r="H6059" s="55">
        <v>23.593</v>
      </c>
    </row>
    <row r="6060" spans="1:8" x14ac:dyDescent="0.25">
      <c r="A6060" s="55">
        <v>2021</v>
      </c>
      <c r="B6060" s="55" t="s">
        <v>28</v>
      </c>
      <c r="C6060" s="55">
        <v>1224</v>
      </c>
      <c r="D6060" s="54" t="s">
        <v>6796</v>
      </c>
      <c r="E6060" s="56">
        <v>0.25</v>
      </c>
      <c r="F6060" s="55">
        <v>52.454999999999998</v>
      </c>
      <c r="G6060" s="55">
        <v>15.032999999999999</v>
      </c>
      <c r="H6060" s="55">
        <v>26.061</v>
      </c>
    </row>
    <row r="6061" spans="1:8" x14ac:dyDescent="0.25">
      <c r="A6061" s="55">
        <v>2021</v>
      </c>
      <c r="B6061" s="55" t="s">
        <v>28</v>
      </c>
      <c r="C6061" s="55">
        <v>1225</v>
      </c>
      <c r="D6061" s="54" t="s">
        <v>6796</v>
      </c>
      <c r="E6061" s="56">
        <v>0.29166666666666669</v>
      </c>
      <c r="F6061" s="55">
        <v>50.890999999999998</v>
      </c>
      <c r="G6061" s="55">
        <v>15.56</v>
      </c>
      <c r="H6061" s="55">
        <v>27.949000000000002</v>
      </c>
    </row>
    <row r="6062" spans="1:8" x14ac:dyDescent="0.25">
      <c r="A6062" s="55">
        <v>2021</v>
      </c>
      <c r="B6062" s="55" t="s">
        <v>28</v>
      </c>
      <c r="C6062" s="55">
        <v>1226</v>
      </c>
      <c r="D6062" s="54" t="s">
        <v>6796</v>
      </c>
      <c r="E6062" s="56">
        <v>0.33333333333333331</v>
      </c>
      <c r="F6062" s="55">
        <v>46.738</v>
      </c>
      <c r="G6062" s="55">
        <v>15.884</v>
      </c>
      <c r="H6062" s="55">
        <v>28.245000000000001</v>
      </c>
    </row>
    <row r="6063" spans="1:8" x14ac:dyDescent="0.25">
      <c r="A6063" s="55">
        <v>2021</v>
      </c>
      <c r="B6063" s="55" t="s">
        <v>28</v>
      </c>
      <c r="C6063" s="55">
        <v>1227</v>
      </c>
      <c r="D6063" s="54" t="s">
        <v>6796</v>
      </c>
      <c r="E6063" s="56">
        <v>0.375</v>
      </c>
      <c r="F6063" s="55">
        <v>37.095999999999997</v>
      </c>
      <c r="G6063" s="55">
        <v>21.172000000000001</v>
      </c>
      <c r="H6063" s="55">
        <v>27.21</v>
      </c>
    </row>
    <row r="6064" spans="1:8" x14ac:dyDescent="0.25">
      <c r="A6064" s="55">
        <v>2021</v>
      </c>
      <c r="B6064" s="55" t="s">
        <v>28</v>
      </c>
      <c r="C6064" s="55">
        <v>1228</v>
      </c>
      <c r="D6064" s="54" t="s">
        <v>6796</v>
      </c>
      <c r="E6064" s="56">
        <v>0.41666666666666669</v>
      </c>
      <c r="F6064" s="55">
        <v>32.124000000000002</v>
      </c>
      <c r="G6064" s="55">
        <v>27.305</v>
      </c>
      <c r="H6064" s="55">
        <v>25.89</v>
      </c>
    </row>
    <row r="6065" spans="1:8" x14ac:dyDescent="0.25">
      <c r="A6065" s="55">
        <v>2021</v>
      </c>
      <c r="B6065" s="55" t="s">
        <v>28</v>
      </c>
      <c r="C6065" s="55">
        <v>1229</v>
      </c>
      <c r="D6065" s="54" t="s">
        <v>6796</v>
      </c>
      <c r="E6065" s="56">
        <v>0.45833333333333331</v>
      </c>
      <c r="F6065" s="55">
        <v>27.308</v>
      </c>
      <c r="G6065" s="55">
        <v>30.423999999999999</v>
      </c>
      <c r="H6065" s="55">
        <v>25.065000000000001</v>
      </c>
    </row>
    <row r="6066" spans="1:8" x14ac:dyDescent="0.25">
      <c r="A6066" s="55">
        <v>2021</v>
      </c>
      <c r="B6066" s="55" t="s">
        <v>28</v>
      </c>
      <c r="C6066" s="55">
        <v>1230</v>
      </c>
      <c r="D6066" s="54" t="s">
        <v>6796</v>
      </c>
      <c r="E6066" s="56">
        <v>0.5</v>
      </c>
      <c r="F6066" s="55">
        <v>24.484000000000002</v>
      </c>
      <c r="G6066" s="55">
        <v>34.880000000000003</v>
      </c>
      <c r="H6066" s="55">
        <v>24.266999999999999</v>
      </c>
    </row>
    <row r="6067" spans="1:8" x14ac:dyDescent="0.25">
      <c r="A6067" s="55">
        <v>2021</v>
      </c>
      <c r="B6067" s="55" t="s">
        <v>28</v>
      </c>
      <c r="C6067" s="55">
        <v>1231</v>
      </c>
      <c r="D6067" s="54" t="s">
        <v>6796</v>
      </c>
      <c r="E6067" s="56">
        <v>0.54166666666666663</v>
      </c>
      <c r="F6067" s="55">
        <v>22.632999999999999</v>
      </c>
      <c r="G6067" s="55">
        <v>38.201000000000001</v>
      </c>
      <c r="H6067" s="55">
        <v>23.664999999999999</v>
      </c>
    </row>
    <row r="6068" spans="1:8" x14ac:dyDescent="0.25">
      <c r="A6068" s="55">
        <v>2021</v>
      </c>
      <c r="B6068" s="55" t="s">
        <v>28</v>
      </c>
      <c r="C6068" s="55">
        <v>1232</v>
      </c>
      <c r="D6068" s="54" t="s">
        <v>6796</v>
      </c>
      <c r="E6068" s="56">
        <v>0.58333333333333337</v>
      </c>
      <c r="F6068" s="55">
        <v>22.561</v>
      </c>
      <c r="G6068" s="55">
        <v>42.040999999999997</v>
      </c>
      <c r="H6068" s="55">
        <v>23.16</v>
      </c>
    </row>
    <row r="6069" spans="1:8" x14ac:dyDescent="0.25">
      <c r="A6069" s="55">
        <v>2021</v>
      </c>
      <c r="B6069" s="55" t="s">
        <v>28</v>
      </c>
      <c r="C6069" s="55">
        <v>1233</v>
      </c>
      <c r="D6069" s="54" t="s">
        <v>6796</v>
      </c>
      <c r="E6069" s="56">
        <v>0.625</v>
      </c>
      <c r="F6069" s="55">
        <v>22.202000000000002</v>
      </c>
      <c r="G6069" s="55">
        <v>44.131999999999998</v>
      </c>
      <c r="H6069" s="55">
        <v>22.776</v>
      </c>
    </row>
    <row r="6070" spans="1:8" x14ac:dyDescent="0.25">
      <c r="A6070" s="55">
        <v>2021</v>
      </c>
      <c r="B6070" s="55" t="s">
        <v>28</v>
      </c>
      <c r="C6070" s="55">
        <v>1234</v>
      </c>
      <c r="D6070" s="54" t="s">
        <v>6797</v>
      </c>
      <c r="E6070" s="56">
        <v>0.66666666666666663</v>
      </c>
      <c r="F6070" s="55">
        <v>21.151</v>
      </c>
      <c r="G6070" s="55">
        <v>46.564999999999998</v>
      </c>
      <c r="H6070" s="55">
        <v>22.440999999999999</v>
      </c>
    </row>
    <row r="6071" spans="1:8" x14ac:dyDescent="0.25">
      <c r="A6071" s="55">
        <v>2021</v>
      </c>
      <c r="B6071" s="55" t="s">
        <v>28</v>
      </c>
      <c r="C6071" s="55">
        <v>1235</v>
      </c>
      <c r="D6071" s="54" t="s">
        <v>6797</v>
      </c>
      <c r="E6071" s="56">
        <v>0.70833333333333337</v>
      </c>
      <c r="F6071" s="55">
        <v>19.199000000000002</v>
      </c>
      <c r="G6071" s="55">
        <v>48.784999999999997</v>
      </c>
      <c r="H6071" s="55">
        <v>22.154</v>
      </c>
    </row>
    <row r="6072" spans="1:8" x14ac:dyDescent="0.25">
      <c r="A6072" s="55">
        <v>2021</v>
      </c>
      <c r="B6072" s="55" t="s">
        <v>28</v>
      </c>
      <c r="C6072" s="55">
        <v>1236</v>
      </c>
      <c r="D6072" s="54" t="s">
        <v>6797</v>
      </c>
      <c r="E6072" s="56">
        <v>0.75</v>
      </c>
      <c r="F6072" s="55">
        <v>18.603999999999999</v>
      </c>
      <c r="G6072" s="55">
        <v>51.395000000000003</v>
      </c>
      <c r="H6072" s="55">
        <v>21.843</v>
      </c>
    </row>
    <row r="6073" spans="1:8" x14ac:dyDescent="0.25">
      <c r="A6073" s="55">
        <v>2021</v>
      </c>
      <c r="B6073" s="55" t="s">
        <v>28</v>
      </c>
      <c r="C6073" s="55">
        <v>1237</v>
      </c>
      <c r="D6073" s="54" t="s">
        <v>6797</v>
      </c>
      <c r="E6073" s="56">
        <v>0.79166666666666663</v>
      </c>
      <c r="F6073" s="55">
        <v>17.248999999999999</v>
      </c>
      <c r="G6073" s="55">
        <v>54.323999999999998</v>
      </c>
      <c r="H6073" s="55">
        <v>21.556999999999999</v>
      </c>
    </row>
    <row r="6074" spans="1:8" x14ac:dyDescent="0.25">
      <c r="A6074" s="55">
        <v>2021</v>
      </c>
      <c r="B6074" s="55" t="s">
        <v>28</v>
      </c>
      <c r="C6074" s="55">
        <v>1238</v>
      </c>
      <c r="D6074" s="54" t="s">
        <v>6797</v>
      </c>
      <c r="E6074" s="56">
        <v>0.83333333333333337</v>
      </c>
      <c r="F6074" s="55">
        <v>16.225000000000001</v>
      </c>
      <c r="G6074" s="55">
        <v>58.459000000000003</v>
      </c>
      <c r="H6074" s="55">
        <v>21.27</v>
      </c>
    </row>
    <row r="6075" spans="1:8" x14ac:dyDescent="0.25">
      <c r="A6075" s="55">
        <v>2021</v>
      </c>
      <c r="B6075" s="55" t="s">
        <v>28</v>
      </c>
      <c r="C6075" s="55">
        <v>1239</v>
      </c>
      <c r="D6075" s="54" t="s">
        <v>6797</v>
      </c>
      <c r="E6075" s="56">
        <v>0.875</v>
      </c>
      <c r="F6075" s="55">
        <v>16.248999999999999</v>
      </c>
      <c r="G6075" s="55">
        <v>63.482999999999997</v>
      </c>
      <c r="H6075" s="55">
        <v>21.007999999999999</v>
      </c>
    </row>
    <row r="6076" spans="1:8" x14ac:dyDescent="0.25">
      <c r="A6076" s="55">
        <v>2021</v>
      </c>
      <c r="B6076" s="55" t="s">
        <v>28</v>
      </c>
      <c r="C6076" s="55">
        <v>1240</v>
      </c>
      <c r="D6076" s="54" t="s">
        <v>6797</v>
      </c>
      <c r="E6076" s="56">
        <v>0.91666666666666663</v>
      </c>
      <c r="F6076" s="55">
        <v>15.247</v>
      </c>
      <c r="G6076" s="55">
        <v>67.155000000000001</v>
      </c>
      <c r="H6076" s="55">
        <v>20.722000000000001</v>
      </c>
    </row>
    <row r="6077" spans="1:8" x14ac:dyDescent="0.25">
      <c r="A6077" s="55">
        <v>2021</v>
      </c>
      <c r="B6077" s="55" t="s">
        <v>28</v>
      </c>
      <c r="C6077" s="55">
        <v>1241</v>
      </c>
      <c r="D6077" s="54" t="s">
        <v>6797</v>
      </c>
      <c r="E6077" s="56">
        <v>0.95833333333333337</v>
      </c>
      <c r="F6077" s="55">
        <v>24.532</v>
      </c>
      <c r="G6077" s="55">
        <v>55.350999999999999</v>
      </c>
      <c r="H6077" s="55">
        <v>20.579000000000001</v>
      </c>
    </row>
    <row r="6078" spans="1:8" x14ac:dyDescent="0.25">
      <c r="A6078" s="55">
        <v>2021</v>
      </c>
      <c r="B6078" s="55" t="s">
        <v>28</v>
      </c>
      <c r="C6078" s="55">
        <v>1242</v>
      </c>
      <c r="D6078" s="54" t="s">
        <v>6797</v>
      </c>
      <c r="E6078" s="56">
        <v>0.54166666666666696</v>
      </c>
      <c r="F6078" s="55">
        <v>37.206000000000003</v>
      </c>
      <c r="G6078" s="55">
        <v>39.701000000000001</v>
      </c>
      <c r="H6078" s="55">
        <v>20.745999999999999</v>
      </c>
    </row>
    <row r="6079" spans="1:8" x14ac:dyDescent="0.25">
      <c r="A6079" s="55">
        <v>2021</v>
      </c>
      <c r="B6079" s="55" t="s">
        <v>28</v>
      </c>
      <c r="C6079" s="55">
        <v>1243</v>
      </c>
      <c r="D6079" s="54" t="s">
        <v>6797</v>
      </c>
      <c r="E6079" s="56">
        <v>0.58333333333333304</v>
      </c>
      <c r="F6079" s="55">
        <v>44.472000000000001</v>
      </c>
      <c r="G6079" s="55">
        <v>29.015999999999998</v>
      </c>
      <c r="H6079" s="55">
        <v>21.032</v>
      </c>
    </row>
    <row r="6080" spans="1:8" x14ac:dyDescent="0.25">
      <c r="A6080" s="55">
        <v>2021</v>
      </c>
      <c r="B6080" s="55" t="s">
        <v>28</v>
      </c>
      <c r="C6080" s="55">
        <v>1244</v>
      </c>
      <c r="D6080" s="54" t="s">
        <v>6797</v>
      </c>
      <c r="E6080" s="56">
        <v>0.625</v>
      </c>
      <c r="F6080" s="55">
        <v>49.445</v>
      </c>
      <c r="G6080" s="55">
        <v>20.449000000000002</v>
      </c>
      <c r="H6080" s="55">
        <v>21.460999999999999</v>
      </c>
    </row>
    <row r="6081" spans="1:8" x14ac:dyDescent="0.25">
      <c r="A6081" s="55">
        <v>2021</v>
      </c>
      <c r="B6081" s="55" t="s">
        <v>28</v>
      </c>
      <c r="C6081" s="55">
        <v>1245</v>
      </c>
      <c r="D6081" s="54" t="s">
        <v>6797</v>
      </c>
      <c r="E6081" s="56">
        <v>0.66666666666666696</v>
      </c>
      <c r="F6081" s="55">
        <v>50.890999999999998</v>
      </c>
      <c r="G6081" s="55">
        <v>15.411</v>
      </c>
      <c r="H6081" s="55">
        <v>22.082000000000001</v>
      </c>
    </row>
    <row r="6082" spans="1:8" x14ac:dyDescent="0.25">
      <c r="A6082" s="55">
        <v>2021</v>
      </c>
      <c r="B6082" s="55" t="s">
        <v>28</v>
      </c>
      <c r="C6082" s="55">
        <v>1246</v>
      </c>
      <c r="D6082" s="54" t="s">
        <v>6797</v>
      </c>
      <c r="E6082" s="56">
        <v>0.70833333333333304</v>
      </c>
      <c r="F6082" s="55">
        <v>50.37</v>
      </c>
      <c r="G6082" s="55">
        <v>14.340999999999999</v>
      </c>
      <c r="H6082" s="55">
        <v>22.824000000000002</v>
      </c>
    </row>
    <row r="6083" spans="1:8" x14ac:dyDescent="0.25">
      <c r="A6083" s="55">
        <v>2021</v>
      </c>
      <c r="B6083" s="55" t="s">
        <v>28</v>
      </c>
      <c r="C6083" s="55">
        <v>1247</v>
      </c>
      <c r="D6083" s="54" t="s">
        <v>6797</v>
      </c>
      <c r="E6083" s="56">
        <v>0.75</v>
      </c>
      <c r="F6083" s="55">
        <v>53.258000000000003</v>
      </c>
      <c r="G6083" s="55">
        <v>12.206</v>
      </c>
      <c r="H6083" s="55">
        <v>24.291</v>
      </c>
    </row>
    <row r="6084" spans="1:8" x14ac:dyDescent="0.25">
      <c r="A6084" s="55">
        <v>2021</v>
      </c>
      <c r="B6084" s="55" t="s">
        <v>28</v>
      </c>
      <c r="C6084" s="55">
        <v>1248</v>
      </c>
      <c r="D6084" s="54" t="s">
        <v>6797</v>
      </c>
      <c r="E6084" s="56">
        <v>0.79166666666666696</v>
      </c>
      <c r="F6084" s="55">
        <v>52.094999999999999</v>
      </c>
      <c r="G6084" s="55">
        <v>12.085000000000001</v>
      </c>
      <c r="H6084" s="55">
        <v>26.965</v>
      </c>
    </row>
    <row r="6085" spans="1:8" x14ac:dyDescent="0.25">
      <c r="A6085" s="55">
        <v>2021</v>
      </c>
      <c r="B6085" s="55" t="s">
        <v>28</v>
      </c>
      <c r="C6085" s="55">
        <v>1249</v>
      </c>
      <c r="D6085" s="54" t="s">
        <v>6797</v>
      </c>
      <c r="E6085" s="56">
        <v>0.83333333333333304</v>
      </c>
      <c r="F6085" s="55">
        <v>39.317999999999998</v>
      </c>
      <c r="G6085" s="55">
        <v>17.344999999999999</v>
      </c>
      <c r="H6085" s="55">
        <v>27.776</v>
      </c>
    </row>
    <row r="6086" spans="1:8" x14ac:dyDescent="0.25">
      <c r="A6086" s="55">
        <v>2021</v>
      </c>
      <c r="B6086" s="55" t="s">
        <v>28</v>
      </c>
      <c r="C6086" s="55">
        <v>1250</v>
      </c>
      <c r="D6086" s="54" t="s">
        <v>6797</v>
      </c>
      <c r="E6086" s="56">
        <v>0.875</v>
      </c>
      <c r="F6086" s="55">
        <v>45.94</v>
      </c>
      <c r="G6086" s="55">
        <v>16.693999999999999</v>
      </c>
      <c r="H6086" s="55">
        <v>26.841999999999999</v>
      </c>
    </row>
    <row r="6087" spans="1:8" x14ac:dyDescent="0.25">
      <c r="A6087" s="55">
        <v>2021</v>
      </c>
      <c r="B6087" s="55" t="s">
        <v>28</v>
      </c>
      <c r="C6087" s="55">
        <v>1251</v>
      </c>
      <c r="D6087" s="54" t="s">
        <v>6797</v>
      </c>
      <c r="E6087" s="56">
        <v>0.91666666666666696</v>
      </c>
      <c r="F6087" s="55">
        <v>34.704000000000001</v>
      </c>
      <c r="G6087" s="55">
        <v>21.664999999999999</v>
      </c>
      <c r="H6087" s="55">
        <v>26.744</v>
      </c>
    </row>
    <row r="6088" spans="1:8" x14ac:dyDescent="0.25">
      <c r="A6088" s="55">
        <v>2021</v>
      </c>
      <c r="B6088" s="55" t="s">
        <v>28</v>
      </c>
      <c r="C6088" s="55">
        <v>1252</v>
      </c>
      <c r="D6088" s="54" t="s">
        <v>6797</v>
      </c>
      <c r="E6088" s="56">
        <v>0.95833333333333304</v>
      </c>
      <c r="F6088" s="55">
        <v>32.15</v>
      </c>
      <c r="G6088" s="55">
        <v>26.542999999999999</v>
      </c>
      <c r="H6088" s="55">
        <v>25.792999999999999</v>
      </c>
    </row>
    <row r="6089" spans="1:8" x14ac:dyDescent="0.25">
      <c r="A6089" s="55">
        <v>2021</v>
      </c>
      <c r="B6089" s="55" t="s">
        <v>28</v>
      </c>
      <c r="C6089" s="55">
        <v>1253</v>
      </c>
      <c r="D6089" s="54" t="s">
        <v>6797</v>
      </c>
      <c r="E6089" s="56">
        <v>0</v>
      </c>
      <c r="F6089" s="55">
        <v>26.792999999999999</v>
      </c>
      <c r="G6089" s="55">
        <v>29.77</v>
      </c>
      <c r="H6089" s="55">
        <v>25.015999999999998</v>
      </c>
    </row>
    <row r="6090" spans="1:8" x14ac:dyDescent="0.25">
      <c r="A6090" s="55">
        <v>2021</v>
      </c>
      <c r="B6090" s="55" t="s">
        <v>28</v>
      </c>
      <c r="C6090" s="55">
        <v>1254</v>
      </c>
      <c r="D6090" s="54" t="s">
        <v>6797</v>
      </c>
      <c r="E6090" s="56">
        <v>4.1666666666666664E-2</v>
      </c>
      <c r="F6090" s="55">
        <v>23.04</v>
      </c>
      <c r="G6090" s="55">
        <v>34.146000000000001</v>
      </c>
      <c r="H6090" s="55">
        <v>24.338999999999999</v>
      </c>
    </row>
    <row r="6091" spans="1:8" x14ac:dyDescent="0.25">
      <c r="A6091" s="55">
        <v>2021</v>
      </c>
      <c r="B6091" s="55" t="s">
        <v>28</v>
      </c>
      <c r="C6091" s="55">
        <v>1255</v>
      </c>
      <c r="D6091" s="54" t="s">
        <v>6797</v>
      </c>
      <c r="E6091" s="56">
        <v>8.3333333333333329E-2</v>
      </c>
      <c r="F6091" s="55">
        <v>20.96</v>
      </c>
      <c r="G6091" s="55">
        <v>38.518000000000001</v>
      </c>
      <c r="H6091" s="55">
        <v>23.760999999999999</v>
      </c>
    </row>
    <row r="6092" spans="1:8" x14ac:dyDescent="0.25">
      <c r="A6092" s="55">
        <v>2021</v>
      </c>
      <c r="B6092" s="55" t="s">
        <v>28</v>
      </c>
      <c r="C6092" s="55">
        <v>1256</v>
      </c>
      <c r="D6092" s="54" t="s">
        <v>6797</v>
      </c>
      <c r="E6092" s="56">
        <v>0.125</v>
      </c>
      <c r="F6092" s="55">
        <v>20.484000000000002</v>
      </c>
      <c r="G6092" s="55">
        <v>41.097000000000001</v>
      </c>
      <c r="H6092" s="55">
        <v>23.256</v>
      </c>
    </row>
    <row r="6093" spans="1:8" x14ac:dyDescent="0.25">
      <c r="A6093" s="55">
        <v>2021</v>
      </c>
      <c r="B6093" s="55" t="s">
        <v>28</v>
      </c>
      <c r="C6093" s="55">
        <v>1257</v>
      </c>
      <c r="D6093" s="54" t="s">
        <v>6797</v>
      </c>
      <c r="E6093" s="56">
        <v>0.16666666666666666</v>
      </c>
      <c r="F6093" s="55">
        <v>20.149999999999999</v>
      </c>
      <c r="G6093" s="55">
        <v>43.344999999999999</v>
      </c>
      <c r="H6093" s="55">
        <v>22.847999999999999</v>
      </c>
    </row>
    <row r="6094" spans="1:8" x14ac:dyDescent="0.25">
      <c r="A6094" s="55">
        <v>2021</v>
      </c>
      <c r="B6094" s="55" t="s">
        <v>28</v>
      </c>
      <c r="C6094" s="55">
        <v>1258</v>
      </c>
      <c r="D6094" s="54" t="s">
        <v>6798</v>
      </c>
      <c r="E6094" s="56">
        <v>0.20833333333333334</v>
      </c>
      <c r="F6094" s="55">
        <v>19.603000000000002</v>
      </c>
      <c r="G6094" s="55">
        <v>46.246000000000002</v>
      </c>
      <c r="H6094" s="55">
        <v>22.513000000000002</v>
      </c>
    </row>
    <row r="6095" spans="1:8" x14ac:dyDescent="0.25">
      <c r="A6095" s="55">
        <v>2021</v>
      </c>
      <c r="B6095" s="55" t="s">
        <v>28</v>
      </c>
      <c r="C6095" s="55">
        <v>1259</v>
      </c>
      <c r="D6095" s="54" t="s">
        <v>6798</v>
      </c>
      <c r="E6095" s="56">
        <v>0.25</v>
      </c>
      <c r="F6095" s="55">
        <v>18.888999999999999</v>
      </c>
      <c r="G6095" s="55">
        <v>48.399000000000001</v>
      </c>
      <c r="H6095" s="55">
        <v>22.178000000000001</v>
      </c>
    </row>
    <row r="6096" spans="1:8" x14ac:dyDescent="0.25">
      <c r="A6096" s="55">
        <v>2021</v>
      </c>
      <c r="B6096" s="55" t="s">
        <v>28</v>
      </c>
      <c r="C6096" s="55">
        <v>1260</v>
      </c>
      <c r="D6096" s="54" t="s">
        <v>6798</v>
      </c>
      <c r="E6096" s="56">
        <v>0.29166666666666669</v>
      </c>
      <c r="F6096" s="55">
        <v>19.103000000000002</v>
      </c>
      <c r="G6096" s="55">
        <v>51.805999999999997</v>
      </c>
      <c r="H6096" s="55">
        <v>21.890999999999998</v>
      </c>
    </row>
    <row r="6097" spans="1:8" x14ac:dyDescent="0.25">
      <c r="A6097" s="55">
        <v>2021</v>
      </c>
      <c r="B6097" s="55" t="s">
        <v>28</v>
      </c>
      <c r="C6097" s="55">
        <v>1261</v>
      </c>
      <c r="D6097" s="54" t="s">
        <v>6798</v>
      </c>
      <c r="E6097" s="56">
        <v>0.33333333333333331</v>
      </c>
      <c r="F6097" s="55">
        <v>18.533000000000001</v>
      </c>
      <c r="G6097" s="55">
        <v>54.542000000000002</v>
      </c>
      <c r="H6097" s="55">
        <v>21.628</v>
      </c>
    </row>
    <row r="6098" spans="1:8" x14ac:dyDescent="0.25">
      <c r="A6098" s="55">
        <v>2021</v>
      </c>
      <c r="B6098" s="55" t="s">
        <v>28</v>
      </c>
      <c r="C6098" s="55">
        <v>1262</v>
      </c>
      <c r="D6098" s="54" t="s">
        <v>6798</v>
      </c>
      <c r="E6098" s="56">
        <v>0.375</v>
      </c>
      <c r="F6098" s="55">
        <v>16.201000000000001</v>
      </c>
      <c r="G6098" s="55">
        <v>55.942</v>
      </c>
      <c r="H6098" s="55">
        <v>21.341999999999999</v>
      </c>
    </row>
    <row r="6099" spans="1:8" x14ac:dyDescent="0.25">
      <c r="A6099" s="55">
        <v>2021</v>
      </c>
      <c r="B6099" s="55" t="s">
        <v>28</v>
      </c>
      <c r="C6099" s="55">
        <v>1263</v>
      </c>
      <c r="D6099" s="54" t="s">
        <v>6798</v>
      </c>
      <c r="E6099" s="56">
        <v>0.41666666666666669</v>
      </c>
      <c r="F6099" s="55">
        <v>14.505000000000001</v>
      </c>
      <c r="G6099" s="55">
        <v>57.619</v>
      </c>
      <c r="H6099" s="55">
        <v>21.032</v>
      </c>
    </row>
    <row r="6100" spans="1:8" x14ac:dyDescent="0.25">
      <c r="A6100" s="55">
        <v>2021</v>
      </c>
      <c r="B6100" s="55" t="s">
        <v>28</v>
      </c>
      <c r="C6100" s="55">
        <v>1264</v>
      </c>
      <c r="D6100" s="54" t="s">
        <v>6798</v>
      </c>
      <c r="E6100" s="56">
        <v>0.45833333333333331</v>
      </c>
      <c r="F6100" s="55">
        <v>14.026</v>
      </c>
      <c r="G6100" s="55">
        <v>61.393000000000001</v>
      </c>
      <c r="H6100" s="55">
        <v>20.722000000000001</v>
      </c>
    </row>
    <row r="6101" spans="1:8" x14ac:dyDescent="0.25">
      <c r="A6101" s="55">
        <v>2021</v>
      </c>
      <c r="B6101" s="55" t="s">
        <v>28</v>
      </c>
      <c r="C6101" s="55">
        <v>1265</v>
      </c>
      <c r="D6101" s="54" t="s">
        <v>6798</v>
      </c>
      <c r="E6101" s="56">
        <v>0.5</v>
      </c>
      <c r="F6101" s="55">
        <v>23.809000000000001</v>
      </c>
      <c r="G6101" s="55">
        <v>50.497</v>
      </c>
      <c r="H6101" s="55">
        <v>20.507000000000001</v>
      </c>
    </row>
    <row r="6102" spans="1:8" x14ac:dyDescent="0.25">
      <c r="A6102" s="55">
        <v>2021</v>
      </c>
      <c r="B6102" s="55" t="s">
        <v>28</v>
      </c>
      <c r="C6102" s="55">
        <v>1266</v>
      </c>
      <c r="D6102" s="54" t="s">
        <v>6798</v>
      </c>
      <c r="E6102" s="56">
        <v>0.54166666666666663</v>
      </c>
      <c r="F6102" s="55">
        <v>34.124000000000002</v>
      </c>
      <c r="G6102" s="55">
        <v>37.151000000000003</v>
      </c>
      <c r="H6102" s="55">
        <v>20.579000000000001</v>
      </c>
    </row>
    <row r="6103" spans="1:8" x14ac:dyDescent="0.25">
      <c r="A6103" s="55">
        <v>2021</v>
      </c>
      <c r="B6103" s="55" t="s">
        <v>28</v>
      </c>
      <c r="C6103" s="55">
        <v>1267</v>
      </c>
      <c r="D6103" s="54" t="s">
        <v>6798</v>
      </c>
      <c r="E6103" s="56">
        <v>0.58333333333333337</v>
      </c>
      <c r="F6103" s="55">
        <v>40.142000000000003</v>
      </c>
      <c r="G6103" s="55">
        <v>28.895</v>
      </c>
      <c r="H6103" s="55">
        <v>20.792999999999999</v>
      </c>
    </row>
    <row r="6104" spans="1:8" x14ac:dyDescent="0.25">
      <c r="A6104" s="55">
        <v>2021</v>
      </c>
      <c r="B6104" s="55" t="s">
        <v>28</v>
      </c>
      <c r="C6104" s="55">
        <v>1268</v>
      </c>
      <c r="D6104" s="54" t="s">
        <v>6798</v>
      </c>
      <c r="E6104" s="56">
        <v>0.625</v>
      </c>
      <c r="F6104" s="55">
        <v>45.122999999999998</v>
      </c>
      <c r="G6104" s="55">
        <v>22.960999999999999</v>
      </c>
      <c r="H6104" s="55">
        <v>21.175000000000001</v>
      </c>
    </row>
    <row r="6105" spans="1:8" x14ac:dyDescent="0.25">
      <c r="A6105" s="55">
        <v>2021</v>
      </c>
      <c r="B6105" s="55" t="s">
        <v>28</v>
      </c>
      <c r="C6105" s="55">
        <v>1269</v>
      </c>
      <c r="D6105" s="54" t="s">
        <v>6798</v>
      </c>
      <c r="E6105" s="56">
        <v>0.66666666666666663</v>
      </c>
      <c r="F6105" s="55">
        <v>48.04</v>
      </c>
      <c r="G6105" s="55">
        <v>19.707999999999998</v>
      </c>
      <c r="H6105" s="55">
        <v>21.867000000000001</v>
      </c>
    </row>
    <row r="6106" spans="1:8" x14ac:dyDescent="0.25">
      <c r="A6106" s="55">
        <v>2021</v>
      </c>
      <c r="B6106" s="55" t="s">
        <v>28</v>
      </c>
      <c r="C6106" s="55">
        <v>1270</v>
      </c>
      <c r="D6106" s="54" t="s">
        <v>6798</v>
      </c>
      <c r="E6106" s="56">
        <v>0.70833333333333337</v>
      </c>
      <c r="F6106" s="55">
        <v>52.094999999999999</v>
      </c>
      <c r="G6106" s="55">
        <v>19.119</v>
      </c>
      <c r="H6106" s="55">
        <v>22.704999999999998</v>
      </c>
    </row>
    <row r="6107" spans="1:8" x14ac:dyDescent="0.25">
      <c r="A6107" s="55">
        <v>2021</v>
      </c>
      <c r="B6107" s="55" t="s">
        <v>28</v>
      </c>
      <c r="C6107" s="55">
        <v>1271</v>
      </c>
      <c r="D6107" s="54" t="s">
        <v>6798</v>
      </c>
      <c r="E6107" s="56">
        <v>0.75</v>
      </c>
      <c r="F6107" s="55">
        <v>53.000999999999998</v>
      </c>
      <c r="G6107" s="55">
        <v>18.422999999999998</v>
      </c>
      <c r="H6107" s="55">
        <v>24.219000000000001</v>
      </c>
    </row>
    <row r="6108" spans="1:8" x14ac:dyDescent="0.25">
      <c r="A6108" s="55">
        <v>2021</v>
      </c>
      <c r="B6108" s="55" t="s">
        <v>28</v>
      </c>
      <c r="C6108" s="55">
        <v>1272</v>
      </c>
      <c r="D6108" s="54" t="s">
        <v>6798</v>
      </c>
      <c r="E6108" s="56">
        <v>0.79166666666666663</v>
      </c>
      <c r="F6108" s="55">
        <v>53.478999999999999</v>
      </c>
      <c r="G6108" s="55">
        <v>18.448</v>
      </c>
      <c r="H6108" s="55">
        <v>26.867000000000001</v>
      </c>
    </row>
    <row r="6109" spans="1:8" x14ac:dyDescent="0.25">
      <c r="A6109" s="55">
        <v>2021</v>
      </c>
      <c r="B6109" s="55" t="s">
        <v>28</v>
      </c>
      <c r="C6109" s="55">
        <v>1273</v>
      </c>
      <c r="D6109" s="54" t="s">
        <v>6798</v>
      </c>
      <c r="E6109" s="56">
        <v>0.83333333333333337</v>
      </c>
      <c r="F6109" s="55">
        <v>51.454000000000001</v>
      </c>
      <c r="G6109" s="55">
        <v>19.529</v>
      </c>
      <c r="H6109" s="55">
        <v>28.866</v>
      </c>
    </row>
    <row r="6110" spans="1:8" x14ac:dyDescent="0.25">
      <c r="A6110" s="55">
        <v>2021</v>
      </c>
      <c r="B6110" s="55" t="s">
        <v>28</v>
      </c>
      <c r="C6110" s="55">
        <v>1274</v>
      </c>
      <c r="D6110" s="54" t="s">
        <v>6798</v>
      </c>
      <c r="E6110" s="56">
        <v>0.875</v>
      </c>
      <c r="F6110" s="55">
        <v>47.908000000000001</v>
      </c>
      <c r="G6110" s="55">
        <v>21.824999999999999</v>
      </c>
      <c r="H6110" s="55">
        <v>29.69</v>
      </c>
    </row>
    <row r="6111" spans="1:8" x14ac:dyDescent="0.25">
      <c r="A6111" s="55">
        <v>2021</v>
      </c>
      <c r="B6111" s="55" t="s">
        <v>28</v>
      </c>
      <c r="C6111" s="55">
        <v>1275</v>
      </c>
      <c r="D6111" s="54" t="s">
        <v>6798</v>
      </c>
      <c r="E6111" s="56">
        <v>0.91666666666666663</v>
      </c>
      <c r="F6111" s="55">
        <v>37.534999999999997</v>
      </c>
      <c r="G6111" s="55">
        <v>28.763000000000002</v>
      </c>
      <c r="H6111" s="55">
        <v>28.99</v>
      </c>
    </row>
    <row r="6112" spans="1:8" x14ac:dyDescent="0.25">
      <c r="A6112" s="55">
        <v>2021</v>
      </c>
      <c r="B6112" s="55" t="s">
        <v>28</v>
      </c>
      <c r="C6112" s="55">
        <v>1276</v>
      </c>
      <c r="D6112" s="54" t="s">
        <v>6798</v>
      </c>
      <c r="E6112" s="56">
        <v>0.95833333333333337</v>
      </c>
      <c r="F6112" s="55">
        <v>32.484000000000002</v>
      </c>
      <c r="G6112" s="55">
        <v>36.009</v>
      </c>
      <c r="H6112" s="55">
        <v>27.652999999999999</v>
      </c>
    </row>
    <row r="6113" spans="1:8" x14ac:dyDescent="0.25">
      <c r="A6113" s="55">
        <v>2021</v>
      </c>
      <c r="B6113" s="55" t="s">
        <v>28</v>
      </c>
      <c r="C6113" s="55">
        <v>1277</v>
      </c>
      <c r="D6113" s="54" t="s">
        <v>6798</v>
      </c>
      <c r="E6113" s="56">
        <v>0.54166666666666696</v>
      </c>
      <c r="F6113" s="55">
        <v>29.19</v>
      </c>
      <c r="G6113" s="55">
        <v>40.273000000000003</v>
      </c>
      <c r="H6113" s="55">
        <v>26.744</v>
      </c>
    </row>
    <row r="6114" spans="1:8" x14ac:dyDescent="0.25">
      <c r="A6114" s="55">
        <v>2021</v>
      </c>
      <c r="B6114" s="55" t="s">
        <v>28</v>
      </c>
      <c r="C6114" s="55">
        <v>1278</v>
      </c>
      <c r="D6114" s="54" t="s">
        <v>6798</v>
      </c>
      <c r="E6114" s="56">
        <v>0.58333333333333304</v>
      </c>
      <c r="F6114" s="55">
        <v>26.646000000000001</v>
      </c>
      <c r="G6114" s="55">
        <v>44.72</v>
      </c>
      <c r="H6114" s="55">
        <v>26.036000000000001</v>
      </c>
    </row>
    <row r="6115" spans="1:8" x14ac:dyDescent="0.25">
      <c r="A6115" s="55">
        <v>2021</v>
      </c>
      <c r="B6115" s="55" t="s">
        <v>28</v>
      </c>
      <c r="C6115" s="55">
        <v>1279</v>
      </c>
      <c r="D6115" s="54" t="s">
        <v>6798</v>
      </c>
      <c r="E6115" s="56">
        <v>0.625</v>
      </c>
      <c r="F6115" s="55">
        <v>25.986999999999998</v>
      </c>
      <c r="G6115" s="55">
        <v>50.628</v>
      </c>
      <c r="H6115" s="55">
        <v>25.477</v>
      </c>
    </row>
    <row r="6116" spans="1:8" x14ac:dyDescent="0.25">
      <c r="A6116" s="55">
        <v>2021</v>
      </c>
      <c r="B6116" s="55" t="s">
        <v>28</v>
      </c>
      <c r="C6116" s="55">
        <v>1280</v>
      </c>
      <c r="D6116" s="54" t="s">
        <v>6798</v>
      </c>
      <c r="E6116" s="56">
        <v>0.66666666666666696</v>
      </c>
      <c r="F6116" s="55">
        <v>25.646999999999998</v>
      </c>
      <c r="G6116" s="55">
        <v>55.951999999999998</v>
      </c>
      <c r="H6116" s="55">
        <v>25.065000000000001</v>
      </c>
    </row>
    <row r="6117" spans="1:8" x14ac:dyDescent="0.25">
      <c r="A6117" s="55">
        <v>2021</v>
      </c>
      <c r="B6117" s="55" t="s">
        <v>28</v>
      </c>
      <c r="C6117" s="55">
        <v>1281</v>
      </c>
      <c r="D6117" s="54" t="s">
        <v>6798</v>
      </c>
      <c r="E6117" s="56">
        <v>0.70833333333333304</v>
      </c>
      <c r="F6117" s="55">
        <v>24.847000000000001</v>
      </c>
      <c r="G6117" s="55">
        <v>59.84</v>
      </c>
      <c r="H6117" s="55">
        <v>24.702000000000002</v>
      </c>
    </row>
    <row r="6118" spans="1:8" x14ac:dyDescent="0.25">
      <c r="A6118" s="55">
        <v>2021</v>
      </c>
      <c r="B6118" s="55" t="s">
        <v>28</v>
      </c>
      <c r="C6118" s="55">
        <v>1282</v>
      </c>
      <c r="D6118" s="54" t="s">
        <v>6799</v>
      </c>
      <c r="E6118" s="56">
        <v>0.75</v>
      </c>
      <c r="F6118" s="55">
        <v>23.303999999999998</v>
      </c>
      <c r="G6118" s="55">
        <v>62.167000000000002</v>
      </c>
      <c r="H6118" s="55">
        <v>24.338999999999999</v>
      </c>
    </row>
    <row r="6119" spans="1:8" x14ac:dyDescent="0.25">
      <c r="A6119" s="55">
        <v>2021</v>
      </c>
      <c r="B6119" s="55" t="s">
        <v>28</v>
      </c>
      <c r="C6119" s="55">
        <v>1283</v>
      </c>
      <c r="D6119" s="54" t="s">
        <v>6799</v>
      </c>
      <c r="E6119" s="56">
        <v>0.79166666666666696</v>
      </c>
      <c r="F6119" s="55">
        <v>22.681000000000001</v>
      </c>
      <c r="G6119" s="55">
        <v>66.409000000000006</v>
      </c>
      <c r="H6119" s="55">
        <v>24.026</v>
      </c>
    </row>
    <row r="6120" spans="1:8" x14ac:dyDescent="0.25">
      <c r="A6120" s="55">
        <v>2021</v>
      </c>
      <c r="B6120" s="55" t="s">
        <v>28</v>
      </c>
      <c r="C6120" s="55">
        <v>1284</v>
      </c>
      <c r="D6120" s="54" t="s">
        <v>6799</v>
      </c>
      <c r="E6120" s="56">
        <v>0.83333333333333304</v>
      </c>
      <c r="F6120" s="55">
        <v>21.318000000000001</v>
      </c>
      <c r="G6120" s="55">
        <v>69.492000000000004</v>
      </c>
      <c r="H6120" s="55">
        <v>23.689</v>
      </c>
    </row>
    <row r="6121" spans="1:8" x14ac:dyDescent="0.25">
      <c r="A6121" s="55">
        <v>2021</v>
      </c>
      <c r="B6121" s="55" t="s">
        <v>28</v>
      </c>
      <c r="C6121" s="55">
        <v>1285</v>
      </c>
      <c r="D6121" s="54" t="s">
        <v>6799</v>
      </c>
      <c r="E6121" s="56">
        <v>0.875</v>
      </c>
      <c r="F6121" s="55">
        <v>19.484000000000002</v>
      </c>
      <c r="G6121" s="55">
        <v>70.353999999999999</v>
      </c>
      <c r="H6121" s="55">
        <v>23.327999999999999</v>
      </c>
    </row>
    <row r="6122" spans="1:8" x14ac:dyDescent="0.25">
      <c r="A6122" s="55">
        <v>2021</v>
      </c>
      <c r="B6122" s="55" t="s">
        <v>28</v>
      </c>
      <c r="C6122" s="55">
        <v>1286</v>
      </c>
      <c r="D6122" s="54" t="s">
        <v>6799</v>
      </c>
      <c r="E6122" s="56">
        <v>0.91666666666666696</v>
      </c>
      <c r="F6122" s="55">
        <v>18.699000000000002</v>
      </c>
      <c r="G6122" s="55">
        <v>71.891000000000005</v>
      </c>
      <c r="H6122" s="55">
        <v>22.992000000000001</v>
      </c>
    </row>
    <row r="6123" spans="1:8" x14ac:dyDescent="0.25">
      <c r="A6123" s="55">
        <v>2021</v>
      </c>
      <c r="B6123" s="55" t="s">
        <v>28</v>
      </c>
      <c r="C6123" s="55">
        <v>1287</v>
      </c>
      <c r="D6123" s="54" t="s">
        <v>6799</v>
      </c>
      <c r="E6123" s="56">
        <v>0.95833333333333304</v>
      </c>
      <c r="F6123" s="55">
        <v>17.962</v>
      </c>
      <c r="G6123" s="55">
        <v>72.759</v>
      </c>
      <c r="H6123" s="55">
        <v>22.681000000000001</v>
      </c>
    </row>
    <row r="6124" spans="1:8" x14ac:dyDescent="0.25">
      <c r="A6124" s="55">
        <v>2021</v>
      </c>
      <c r="B6124" s="55" t="s">
        <v>28</v>
      </c>
      <c r="C6124" s="55">
        <v>1288</v>
      </c>
      <c r="D6124" s="54" t="s">
        <v>6799</v>
      </c>
      <c r="E6124" s="56">
        <v>0</v>
      </c>
      <c r="F6124" s="55">
        <v>17.486000000000001</v>
      </c>
      <c r="G6124" s="55">
        <v>73.641999999999996</v>
      </c>
      <c r="H6124" s="55">
        <v>22.393000000000001</v>
      </c>
    </row>
    <row r="6125" spans="1:8" x14ac:dyDescent="0.25">
      <c r="A6125" s="55">
        <v>2021</v>
      </c>
      <c r="B6125" s="55" t="s">
        <v>28</v>
      </c>
      <c r="C6125" s="55">
        <v>1289</v>
      </c>
      <c r="D6125" s="54" t="s">
        <v>6799</v>
      </c>
      <c r="E6125" s="56">
        <v>4.1666666666666664E-2</v>
      </c>
      <c r="F6125" s="55">
        <v>23.978000000000002</v>
      </c>
      <c r="G6125" s="55">
        <v>64.162000000000006</v>
      </c>
      <c r="H6125" s="55">
        <v>22.178000000000001</v>
      </c>
    </row>
    <row r="6126" spans="1:8" x14ac:dyDescent="0.25">
      <c r="A6126" s="55">
        <v>2021</v>
      </c>
      <c r="B6126" s="55" t="s">
        <v>28</v>
      </c>
      <c r="C6126" s="55">
        <v>1290</v>
      </c>
      <c r="D6126" s="54" t="s">
        <v>6799</v>
      </c>
      <c r="E6126" s="56">
        <v>8.3333333333333329E-2</v>
      </c>
      <c r="F6126" s="55">
        <v>35.155000000000001</v>
      </c>
      <c r="G6126" s="55">
        <v>46.186999999999998</v>
      </c>
      <c r="H6126" s="55">
        <v>22.225999999999999</v>
      </c>
    </row>
    <row r="6127" spans="1:8" x14ac:dyDescent="0.25">
      <c r="A6127" s="55">
        <v>2021</v>
      </c>
      <c r="B6127" s="55" t="s">
        <v>28</v>
      </c>
      <c r="C6127" s="55">
        <v>1291</v>
      </c>
      <c r="D6127" s="54" t="s">
        <v>6799</v>
      </c>
      <c r="E6127" s="56">
        <v>0.125</v>
      </c>
      <c r="F6127" s="55">
        <v>40.200000000000003</v>
      </c>
      <c r="G6127" s="55">
        <v>35.603999999999999</v>
      </c>
      <c r="H6127" s="55">
        <v>22.440999999999999</v>
      </c>
    </row>
    <row r="6128" spans="1:8" x14ac:dyDescent="0.25">
      <c r="A6128" s="55">
        <v>2021</v>
      </c>
      <c r="B6128" s="55" t="s">
        <v>28</v>
      </c>
      <c r="C6128" s="55">
        <v>1292</v>
      </c>
      <c r="D6128" s="54" t="s">
        <v>6799</v>
      </c>
      <c r="E6128" s="56">
        <v>0.16666666666666666</v>
      </c>
      <c r="F6128" s="55">
        <v>45.655999999999999</v>
      </c>
      <c r="G6128" s="55">
        <v>27.462</v>
      </c>
      <c r="H6128" s="55">
        <v>22.776</v>
      </c>
    </row>
    <row r="6129" spans="1:8" x14ac:dyDescent="0.25">
      <c r="A6129" s="55">
        <v>2021</v>
      </c>
      <c r="B6129" s="55" t="s">
        <v>28</v>
      </c>
      <c r="C6129" s="55">
        <v>1293</v>
      </c>
      <c r="D6129" s="54" t="s">
        <v>6799</v>
      </c>
      <c r="E6129" s="56">
        <v>0.20833333333333334</v>
      </c>
      <c r="F6129" s="55">
        <v>50.197000000000003</v>
      </c>
      <c r="G6129" s="55">
        <v>24.085999999999999</v>
      </c>
      <c r="H6129" s="55">
        <v>23.376000000000001</v>
      </c>
    </row>
    <row r="6130" spans="1:8" x14ac:dyDescent="0.25">
      <c r="A6130" s="55">
        <v>2021</v>
      </c>
      <c r="B6130" s="55" t="s">
        <v>28</v>
      </c>
      <c r="C6130" s="55">
        <v>1294</v>
      </c>
      <c r="D6130" s="54" t="s">
        <v>6799</v>
      </c>
      <c r="E6130" s="56">
        <v>0.25</v>
      </c>
      <c r="F6130" s="55">
        <v>52.347000000000001</v>
      </c>
      <c r="G6130" s="55">
        <v>21.945</v>
      </c>
      <c r="H6130" s="55">
        <v>24.097999999999999</v>
      </c>
    </row>
    <row r="6131" spans="1:8" x14ac:dyDescent="0.25">
      <c r="A6131" s="55">
        <v>2021</v>
      </c>
      <c r="B6131" s="55" t="s">
        <v>28</v>
      </c>
      <c r="C6131" s="55">
        <v>1295</v>
      </c>
      <c r="D6131" s="54" t="s">
        <v>6799</v>
      </c>
      <c r="E6131" s="56">
        <v>0.29166666666666669</v>
      </c>
      <c r="F6131" s="55">
        <v>52.673000000000002</v>
      </c>
      <c r="G6131" s="55">
        <v>21.448</v>
      </c>
      <c r="H6131" s="55">
        <v>25.623000000000001</v>
      </c>
    </row>
    <row r="6132" spans="1:8" x14ac:dyDescent="0.25">
      <c r="A6132" s="55">
        <v>2021</v>
      </c>
      <c r="B6132" s="55" t="s">
        <v>28</v>
      </c>
      <c r="C6132" s="55">
        <v>1296</v>
      </c>
      <c r="D6132" s="54" t="s">
        <v>6799</v>
      </c>
      <c r="E6132" s="56">
        <v>0.33333333333333331</v>
      </c>
      <c r="F6132" s="55">
        <v>51.808999999999997</v>
      </c>
      <c r="G6132" s="55">
        <v>21.913</v>
      </c>
      <c r="H6132" s="55">
        <v>28.146999999999998</v>
      </c>
    </row>
    <row r="6133" spans="1:8" x14ac:dyDescent="0.25">
      <c r="A6133" s="55">
        <v>2021</v>
      </c>
      <c r="B6133" s="55" t="s">
        <v>28</v>
      </c>
      <c r="C6133" s="55">
        <v>1297</v>
      </c>
      <c r="D6133" s="54" t="s">
        <v>6799</v>
      </c>
      <c r="E6133" s="56">
        <v>0.375</v>
      </c>
      <c r="F6133" s="55">
        <v>51.488999999999997</v>
      </c>
      <c r="G6133" s="55">
        <v>21.452000000000002</v>
      </c>
      <c r="H6133" s="55">
        <v>30.117000000000001</v>
      </c>
    </row>
    <row r="6134" spans="1:8" x14ac:dyDescent="0.25">
      <c r="A6134" s="55">
        <v>2021</v>
      </c>
      <c r="B6134" s="55" t="s">
        <v>28</v>
      </c>
      <c r="C6134" s="55">
        <v>1298</v>
      </c>
      <c r="D6134" s="54" t="s">
        <v>6799</v>
      </c>
      <c r="E6134" s="56">
        <v>0.41666666666666669</v>
      </c>
      <c r="F6134" s="55">
        <v>39.317999999999998</v>
      </c>
      <c r="G6134" s="55">
        <v>26.15</v>
      </c>
      <c r="H6134" s="55">
        <v>30.748000000000001</v>
      </c>
    </row>
    <row r="6135" spans="1:8" x14ac:dyDescent="0.25">
      <c r="A6135" s="55">
        <v>2021</v>
      </c>
      <c r="B6135" s="55" t="s">
        <v>28</v>
      </c>
      <c r="C6135" s="55">
        <v>1299</v>
      </c>
      <c r="D6135" s="54" t="s">
        <v>6799</v>
      </c>
      <c r="E6135" s="56">
        <v>0.45833333333333331</v>
      </c>
      <c r="F6135" s="55">
        <v>35.823</v>
      </c>
      <c r="G6135" s="55">
        <v>30.577999999999999</v>
      </c>
      <c r="H6135" s="55">
        <v>29.414000000000001</v>
      </c>
    </row>
    <row r="6136" spans="1:8" x14ac:dyDescent="0.25">
      <c r="A6136" s="55">
        <v>2021</v>
      </c>
      <c r="B6136" s="55" t="s">
        <v>28</v>
      </c>
      <c r="C6136" s="55">
        <v>1300</v>
      </c>
      <c r="D6136" s="54" t="s">
        <v>6799</v>
      </c>
      <c r="E6136" s="56">
        <v>0.5</v>
      </c>
      <c r="F6136" s="55">
        <v>31.893000000000001</v>
      </c>
      <c r="G6136" s="55">
        <v>34.834000000000003</v>
      </c>
      <c r="H6136" s="55">
        <v>28.146999999999998</v>
      </c>
    </row>
    <row r="6137" spans="1:8" x14ac:dyDescent="0.25">
      <c r="A6137" s="55">
        <v>2021</v>
      </c>
      <c r="B6137" s="55" t="s">
        <v>28</v>
      </c>
      <c r="C6137" s="55">
        <v>1301</v>
      </c>
      <c r="D6137" s="54" t="s">
        <v>6799</v>
      </c>
      <c r="E6137" s="56">
        <v>0.54166666666666663</v>
      </c>
      <c r="F6137" s="55">
        <v>28.916</v>
      </c>
      <c r="G6137" s="55">
        <v>38.581000000000003</v>
      </c>
      <c r="H6137" s="55">
        <v>27.283999999999999</v>
      </c>
    </row>
    <row r="6138" spans="1:8" x14ac:dyDescent="0.25">
      <c r="A6138" s="55">
        <v>2021</v>
      </c>
      <c r="B6138" s="55" t="s">
        <v>28</v>
      </c>
      <c r="C6138" s="55">
        <v>1302</v>
      </c>
      <c r="D6138" s="54" t="s">
        <v>6799</v>
      </c>
      <c r="E6138" s="56">
        <v>0.58333333333333337</v>
      </c>
      <c r="F6138" s="55">
        <v>25.088999999999999</v>
      </c>
      <c r="G6138" s="55">
        <v>42.781999999999996</v>
      </c>
      <c r="H6138" s="55">
        <v>26.524000000000001</v>
      </c>
    </row>
    <row r="6139" spans="1:8" x14ac:dyDescent="0.25">
      <c r="A6139" s="55">
        <v>2021</v>
      </c>
      <c r="B6139" s="55" t="s">
        <v>28</v>
      </c>
      <c r="C6139" s="55">
        <v>1303</v>
      </c>
      <c r="D6139" s="54" t="s">
        <v>6799</v>
      </c>
      <c r="E6139" s="56">
        <v>0.625</v>
      </c>
      <c r="F6139" s="55">
        <v>23.376000000000001</v>
      </c>
      <c r="G6139" s="55">
        <v>46.04</v>
      </c>
      <c r="H6139" s="55">
        <v>25.89</v>
      </c>
    </row>
    <row r="6140" spans="1:8" x14ac:dyDescent="0.25">
      <c r="A6140" s="55">
        <v>2021</v>
      </c>
      <c r="B6140" s="55" t="s">
        <v>28</v>
      </c>
      <c r="C6140" s="55">
        <v>1304</v>
      </c>
      <c r="D6140" s="54" t="s">
        <v>6799</v>
      </c>
      <c r="E6140" s="56">
        <v>0.66666666666666663</v>
      </c>
      <c r="F6140" s="55">
        <v>22.154</v>
      </c>
      <c r="G6140" s="55">
        <v>48.472000000000001</v>
      </c>
      <c r="H6140" s="55">
        <v>25.331</v>
      </c>
    </row>
    <row r="6141" spans="1:8" x14ac:dyDescent="0.25">
      <c r="A6141" s="55">
        <v>2021</v>
      </c>
      <c r="B6141" s="55" t="s">
        <v>28</v>
      </c>
      <c r="C6141" s="55">
        <v>1305</v>
      </c>
      <c r="D6141" s="54" t="s">
        <v>6799</v>
      </c>
      <c r="E6141" s="56">
        <v>0.70833333333333337</v>
      </c>
      <c r="F6141" s="55">
        <v>21.581</v>
      </c>
      <c r="G6141" s="55">
        <v>51.866</v>
      </c>
      <c r="H6141" s="55">
        <v>24.847000000000001</v>
      </c>
    </row>
    <row r="6142" spans="1:8" x14ac:dyDescent="0.25">
      <c r="A6142" s="55">
        <v>2021</v>
      </c>
      <c r="B6142" s="55" t="s">
        <v>28</v>
      </c>
      <c r="C6142" s="55">
        <v>1306</v>
      </c>
      <c r="D6142" s="54" t="s">
        <v>6800</v>
      </c>
      <c r="E6142" s="56">
        <v>0.75</v>
      </c>
      <c r="F6142" s="55">
        <v>20.817</v>
      </c>
      <c r="G6142" s="55">
        <v>57.679000000000002</v>
      </c>
      <c r="H6142" s="55">
        <v>24.436</v>
      </c>
    </row>
    <row r="6143" spans="1:8" x14ac:dyDescent="0.25">
      <c r="A6143" s="55">
        <v>2021</v>
      </c>
      <c r="B6143" s="55" t="s">
        <v>28</v>
      </c>
      <c r="C6143" s="55">
        <v>1307</v>
      </c>
      <c r="D6143" s="54" t="s">
        <v>6800</v>
      </c>
      <c r="E6143" s="56">
        <v>0.79166666666666663</v>
      </c>
      <c r="F6143" s="55">
        <v>19.888000000000002</v>
      </c>
      <c r="G6143" s="55">
        <v>58.606000000000002</v>
      </c>
      <c r="H6143" s="55">
        <v>24.074000000000002</v>
      </c>
    </row>
    <row r="6144" spans="1:8" x14ac:dyDescent="0.25">
      <c r="A6144" s="55">
        <v>2021</v>
      </c>
      <c r="B6144" s="55" t="s">
        <v>28</v>
      </c>
      <c r="C6144" s="55">
        <v>1308</v>
      </c>
      <c r="D6144" s="54" t="s">
        <v>6800</v>
      </c>
      <c r="E6144" s="56">
        <v>0.83333333333333337</v>
      </c>
      <c r="F6144" s="55">
        <v>20.317</v>
      </c>
      <c r="G6144" s="55">
        <v>60.771000000000001</v>
      </c>
      <c r="H6144" s="55">
        <v>23.736999999999998</v>
      </c>
    </row>
    <row r="6145" spans="1:8" x14ac:dyDescent="0.25">
      <c r="A6145" s="55">
        <v>2021</v>
      </c>
      <c r="B6145" s="55" t="s">
        <v>28</v>
      </c>
      <c r="C6145" s="55">
        <v>1309</v>
      </c>
      <c r="D6145" s="54" t="s">
        <v>6800</v>
      </c>
      <c r="E6145" s="56">
        <v>0.875</v>
      </c>
      <c r="F6145" s="55">
        <v>19.245999999999999</v>
      </c>
      <c r="G6145" s="55">
        <v>65.748999999999995</v>
      </c>
      <c r="H6145" s="55">
        <v>23.497</v>
      </c>
    </row>
    <row r="6146" spans="1:8" x14ac:dyDescent="0.25">
      <c r="A6146" s="55">
        <v>2021</v>
      </c>
      <c r="B6146" s="55" t="s">
        <v>28</v>
      </c>
      <c r="C6146" s="55">
        <v>1310</v>
      </c>
      <c r="D6146" s="54" t="s">
        <v>6800</v>
      </c>
      <c r="E6146" s="56">
        <v>0.91666666666666663</v>
      </c>
      <c r="F6146" s="55">
        <v>18.129000000000001</v>
      </c>
      <c r="G6146" s="55">
        <v>68.759</v>
      </c>
      <c r="H6146" s="55">
        <v>23.207999999999998</v>
      </c>
    </row>
    <row r="6147" spans="1:8" x14ac:dyDescent="0.25">
      <c r="A6147" s="55">
        <v>2021</v>
      </c>
      <c r="B6147" s="55" t="s">
        <v>28</v>
      </c>
      <c r="C6147" s="55">
        <v>1311</v>
      </c>
      <c r="D6147" s="54" t="s">
        <v>6800</v>
      </c>
      <c r="E6147" s="56">
        <v>0.95833333333333337</v>
      </c>
      <c r="F6147" s="55">
        <v>17.558</v>
      </c>
      <c r="G6147" s="55">
        <v>69.674000000000007</v>
      </c>
      <c r="H6147" s="55">
        <v>22.896000000000001</v>
      </c>
    </row>
    <row r="6148" spans="1:8" x14ac:dyDescent="0.25">
      <c r="A6148" s="55">
        <v>2021</v>
      </c>
      <c r="B6148" s="55" t="s">
        <v>28</v>
      </c>
      <c r="C6148" s="55">
        <v>1312</v>
      </c>
      <c r="D6148" s="54" t="s">
        <v>6800</v>
      </c>
      <c r="E6148" s="56">
        <v>0.54166666666666696</v>
      </c>
      <c r="F6148" s="55">
        <v>17.177</v>
      </c>
      <c r="G6148" s="55">
        <v>72.52</v>
      </c>
      <c r="H6148" s="55">
        <v>22.585000000000001</v>
      </c>
    </row>
    <row r="6149" spans="1:8" x14ac:dyDescent="0.25">
      <c r="A6149" s="55">
        <v>2021</v>
      </c>
      <c r="B6149" s="55" t="s">
        <v>28</v>
      </c>
      <c r="C6149" s="55">
        <v>1313</v>
      </c>
      <c r="D6149" s="54" t="s">
        <v>6800</v>
      </c>
      <c r="E6149" s="56">
        <v>0.58333333333333304</v>
      </c>
      <c r="F6149" s="55">
        <v>26.109000000000002</v>
      </c>
      <c r="G6149" s="55">
        <v>61.887999999999998</v>
      </c>
      <c r="H6149" s="55">
        <v>22.536999999999999</v>
      </c>
    </row>
    <row r="6150" spans="1:8" x14ac:dyDescent="0.25">
      <c r="A6150" s="55">
        <v>2021</v>
      </c>
      <c r="B6150" s="55" t="s">
        <v>28</v>
      </c>
      <c r="C6150" s="55">
        <v>1314</v>
      </c>
      <c r="D6150" s="54" t="s">
        <v>6800</v>
      </c>
      <c r="E6150" s="56">
        <v>0.625</v>
      </c>
      <c r="F6150" s="55">
        <v>37.673000000000002</v>
      </c>
      <c r="G6150" s="55">
        <v>45.752000000000002</v>
      </c>
      <c r="H6150" s="55">
        <v>22.728999999999999</v>
      </c>
    </row>
    <row r="6151" spans="1:8" x14ac:dyDescent="0.25">
      <c r="A6151" s="55">
        <v>2021</v>
      </c>
      <c r="B6151" s="55" t="s">
        <v>28</v>
      </c>
      <c r="C6151" s="55">
        <v>1315</v>
      </c>
      <c r="D6151" s="54" t="s">
        <v>6800</v>
      </c>
      <c r="E6151" s="56">
        <v>0.66666666666666696</v>
      </c>
      <c r="F6151" s="55">
        <v>45.216999999999999</v>
      </c>
      <c r="G6151" s="55">
        <v>35.473999999999997</v>
      </c>
      <c r="H6151" s="55">
        <v>22.992000000000001</v>
      </c>
    </row>
    <row r="6152" spans="1:8" x14ac:dyDescent="0.25">
      <c r="A6152" s="55">
        <v>2021</v>
      </c>
      <c r="B6152" s="55" t="s">
        <v>28</v>
      </c>
      <c r="C6152" s="55">
        <v>1316</v>
      </c>
      <c r="D6152" s="54" t="s">
        <v>6800</v>
      </c>
      <c r="E6152" s="56">
        <v>0.70833333333333304</v>
      </c>
      <c r="F6152" s="55">
        <v>49.581000000000003</v>
      </c>
      <c r="G6152" s="55">
        <v>27.966999999999999</v>
      </c>
      <c r="H6152" s="55">
        <v>23.352</v>
      </c>
    </row>
    <row r="6153" spans="1:8" x14ac:dyDescent="0.25">
      <c r="A6153" s="55">
        <v>2021</v>
      </c>
      <c r="B6153" s="55" t="s">
        <v>28</v>
      </c>
      <c r="C6153" s="55">
        <v>1317</v>
      </c>
      <c r="D6153" s="54" t="s">
        <v>6800</v>
      </c>
      <c r="E6153" s="56">
        <v>0.75</v>
      </c>
      <c r="F6153" s="55">
        <v>53.924999999999997</v>
      </c>
      <c r="G6153" s="55">
        <v>22.669</v>
      </c>
      <c r="H6153" s="55">
        <v>23.954000000000001</v>
      </c>
    </row>
    <row r="6154" spans="1:8" x14ac:dyDescent="0.25">
      <c r="A6154" s="55">
        <v>2021</v>
      </c>
      <c r="B6154" s="55" t="s">
        <v>28</v>
      </c>
      <c r="C6154" s="55">
        <v>1318</v>
      </c>
      <c r="D6154" s="54" t="s">
        <v>6800</v>
      </c>
      <c r="E6154" s="56">
        <v>0.79166666666666696</v>
      </c>
      <c r="F6154" s="55">
        <v>57.137999999999998</v>
      </c>
      <c r="G6154" s="55">
        <v>18.940999999999999</v>
      </c>
      <c r="H6154" s="55">
        <v>24.652999999999999</v>
      </c>
    </row>
    <row r="6155" spans="1:8" x14ac:dyDescent="0.25">
      <c r="A6155" s="55">
        <v>2021</v>
      </c>
      <c r="B6155" s="55" t="s">
        <v>28</v>
      </c>
      <c r="C6155" s="55">
        <v>1319</v>
      </c>
      <c r="D6155" s="54" t="s">
        <v>6800</v>
      </c>
      <c r="E6155" s="56">
        <v>0.83333333333333304</v>
      </c>
      <c r="F6155" s="55">
        <v>55.482999999999997</v>
      </c>
      <c r="G6155" s="55">
        <v>17.428000000000001</v>
      </c>
      <c r="H6155" s="55">
        <v>25.939</v>
      </c>
    </row>
    <row r="6156" spans="1:8" x14ac:dyDescent="0.25">
      <c r="A6156" s="55">
        <v>2021</v>
      </c>
      <c r="B6156" s="55" t="s">
        <v>28</v>
      </c>
      <c r="C6156" s="55">
        <v>1320</v>
      </c>
      <c r="D6156" s="54" t="s">
        <v>6800</v>
      </c>
      <c r="E6156" s="56">
        <v>0.875</v>
      </c>
      <c r="F6156" s="55">
        <v>57.582000000000001</v>
      </c>
      <c r="G6156" s="55">
        <v>16.324999999999999</v>
      </c>
      <c r="H6156" s="55">
        <v>28.419</v>
      </c>
    </row>
    <row r="6157" spans="1:8" x14ac:dyDescent="0.25">
      <c r="A6157" s="55">
        <v>2021</v>
      </c>
      <c r="B6157" s="55" t="s">
        <v>28</v>
      </c>
      <c r="C6157" s="55">
        <v>1321</v>
      </c>
      <c r="D6157" s="54" t="s">
        <v>6800</v>
      </c>
      <c r="E6157" s="56">
        <v>0.91666666666666696</v>
      </c>
      <c r="F6157" s="55">
        <v>55.213000000000001</v>
      </c>
      <c r="G6157" s="55">
        <v>16.475999999999999</v>
      </c>
      <c r="H6157" s="55">
        <v>30.242999999999999</v>
      </c>
    </row>
    <row r="6158" spans="1:8" x14ac:dyDescent="0.25">
      <c r="A6158" s="55">
        <v>2021</v>
      </c>
      <c r="B6158" s="55" t="s">
        <v>28</v>
      </c>
      <c r="C6158" s="55">
        <v>1322</v>
      </c>
      <c r="D6158" s="54" t="s">
        <v>6800</v>
      </c>
      <c r="E6158" s="56">
        <v>0.95833333333333304</v>
      </c>
      <c r="F6158" s="55">
        <v>53.110999999999997</v>
      </c>
      <c r="G6158" s="55">
        <v>16.861000000000001</v>
      </c>
      <c r="H6158" s="55">
        <v>31.026</v>
      </c>
    </row>
    <row r="6159" spans="1:8" x14ac:dyDescent="0.25">
      <c r="A6159" s="55">
        <v>2021</v>
      </c>
      <c r="B6159" s="55" t="s">
        <v>28</v>
      </c>
      <c r="C6159" s="55">
        <v>1323</v>
      </c>
      <c r="D6159" s="54" t="s">
        <v>6800</v>
      </c>
      <c r="E6159" s="56">
        <v>0</v>
      </c>
      <c r="F6159" s="55">
        <v>39.715000000000003</v>
      </c>
      <c r="G6159" s="55">
        <v>22.619</v>
      </c>
      <c r="H6159" s="55">
        <v>30.242999999999999</v>
      </c>
    </row>
    <row r="6160" spans="1:8" x14ac:dyDescent="0.25">
      <c r="A6160" s="55">
        <v>2021</v>
      </c>
      <c r="B6160" s="55" t="s">
        <v>28</v>
      </c>
      <c r="C6160" s="55">
        <v>1324</v>
      </c>
      <c r="D6160" s="54" t="s">
        <v>6800</v>
      </c>
      <c r="E6160" s="56">
        <v>4.1666666666666664E-2</v>
      </c>
      <c r="F6160" s="55">
        <v>31.459</v>
      </c>
      <c r="G6160" s="55">
        <v>30.289000000000001</v>
      </c>
      <c r="H6160" s="55">
        <v>28.815999999999999</v>
      </c>
    </row>
    <row r="6161" spans="1:8" x14ac:dyDescent="0.25">
      <c r="A6161" s="55">
        <v>2021</v>
      </c>
      <c r="B6161" s="55" t="s">
        <v>28</v>
      </c>
      <c r="C6161" s="55">
        <v>1325</v>
      </c>
      <c r="D6161" s="54" t="s">
        <v>6800</v>
      </c>
      <c r="E6161" s="56">
        <v>8.3333333333333329E-2</v>
      </c>
      <c r="F6161" s="55">
        <v>28.940999999999999</v>
      </c>
      <c r="G6161" s="55">
        <v>39.383000000000003</v>
      </c>
      <c r="H6161" s="55">
        <v>27.949000000000002</v>
      </c>
    </row>
    <row r="6162" spans="1:8" x14ac:dyDescent="0.25">
      <c r="A6162" s="55">
        <v>2021</v>
      </c>
      <c r="B6162" s="55" t="s">
        <v>28</v>
      </c>
      <c r="C6162" s="55">
        <v>1326</v>
      </c>
      <c r="D6162" s="54" t="s">
        <v>6800</v>
      </c>
      <c r="E6162" s="56">
        <v>0.125</v>
      </c>
      <c r="F6162" s="55">
        <v>25.452999999999999</v>
      </c>
      <c r="G6162" s="55">
        <v>46.584000000000003</v>
      </c>
      <c r="H6162" s="55">
        <v>27.21</v>
      </c>
    </row>
    <row r="6163" spans="1:8" x14ac:dyDescent="0.25">
      <c r="A6163" s="55">
        <v>2021</v>
      </c>
      <c r="B6163" s="55" t="s">
        <v>28</v>
      </c>
      <c r="C6163" s="55">
        <v>1327</v>
      </c>
      <c r="D6163" s="54" t="s">
        <v>6800</v>
      </c>
      <c r="E6163" s="56">
        <v>0.16666666666666666</v>
      </c>
      <c r="F6163" s="55">
        <v>23.93</v>
      </c>
      <c r="G6163" s="55">
        <v>50.195999999999998</v>
      </c>
      <c r="H6163" s="55">
        <v>26.597999999999999</v>
      </c>
    </row>
    <row r="6164" spans="1:8" x14ac:dyDescent="0.25">
      <c r="A6164" s="55">
        <v>2021</v>
      </c>
      <c r="B6164" s="55" t="s">
        <v>28</v>
      </c>
      <c r="C6164" s="55">
        <v>1328</v>
      </c>
      <c r="D6164" s="54" t="s">
        <v>6800</v>
      </c>
      <c r="E6164" s="56">
        <v>0.20833333333333334</v>
      </c>
      <c r="F6164" s="55">
        <v>22.440999999999999</v>
      </c>
      <c r="G6164" s="55">
        <v>54.363</v>
      </c>
      <c r="H6164" s="55">
        <v>26.036000000000001</v>
      </c>
    </row>
    <row r="6165" spans="1:8" x14ac:dyDescent="0.25">
      <c r="A6165" s="55">
        <v>2021</v>
      </c>
      <c r="B6165" s="55" t="s">
        <v>28</v>
      </c>
      <c r="C6165" s="55">
        <v>1329</v>
      </c>
      <c r="D6165" s="54" t="s">
        <v>6800</v>
      </c>
      <c r="E6165" s="56">
        <v>0.25</v>
      </c>
      <c r="F6165" s="55">
        <v>21.341999999999999</v>
      </c>
      <c r="G6165" s="55">
        <v>58.095999999999997</v>
      </c>
      <c r="H6165" s="55">
        <v>25.55</v>
      </c>
    </row>
    <row r="6166" spans="1:8" x14ac:dyDescent="0.25">
      <c r="A6166" s="55">
        <v>2021</v>
      </c>
      <c r="B6166" s="55" t="s">
        <v>28</v>
      </c>
      <c r="C6166" s="55">
        <v>1330</v>
      </c>
      <c r="D6166" s="54">
        <v>44207</v>
      </c>
      <c r="E6166" s="56">
        <v>0.29166666666666669</v>
      </c>
      <c r="F6166" s="55">
        <v>21.675999999999998</v>
      </c>
      <c r="G6166" s="55">
        <v>60.32</v>
      </c>
      <c r="H6166" s="55">
        <v>25.186</v>
      </c>
    </row>
    <row r="6167" spans="1:8" x14ac:dyDescent="0.25">
      <c r="A6167" s="55">
        <v>2021</v>
      </c>
      <c r="B6167" s="55" t="s">
        <v>28</v>
      </c>
      <c r="C6167" s="55">
        <v>1331</v>
      </c>
      <c r="D6167" s="54">
        <v>44207</v>
      </c>
      <c r="E6167" s="56">
        <v>0.33333333333333331</v>
      </c>
      <c r="F6167" s="55">
        <v>20.936</v>
      </c>
      <c r="G6167" s="55">
        <v>62.414999999999999</v>
      </c>
      <c r="H6167" s="55">
        <v>24.847000000000001</v>
      </c>
    </row>
    <row r="6168" spans="1:8" x14ac:dyDescent="0.25">
      <c r="A6168" s="55">
        <v>2021</v>
      </c>
      <c r="B6168" s="55" t="s">
        <v>28</v>
      </c>
      <c r="C6168" s="55">
        <v>1332</v>
      </c>
      <c r="D6168" s="54">
        <v>44207</v>
      </c>
      <c r="E6168" s="56">
        <v>0.375</v>
      </c>
      <c r="F6168" s="55">
        <v>20.46</v>
      </c>
      <c r="G6168" s="55">
        <v>65.513999999999996</v>
      </c>
      <c r="H6168" s="55">
        <v>24.532</v>
      </c>
    </row>
    <row r="6169" spans="1:8" x14ac:dyDescent="0.25">
      <c r="A6169" s="55">
        <v>2021</v>
      </c>
      <c r="B6169" s="55" t="s">
        <v>28</v>
      </c>
      <c r="C6169" s="55">
        <v>1333</v>
      </c>
      <c r="D6169" s="54">
        <v>44207</v>
      </c>
      <c r="E6169" s="56">
        <v>0.41666666666666669</v>
      </c>
      <c r="F6169" s="55">
        <v>19.532</v>
      </c>
      <c r="G6169" s="55">
        <v>67.338999999999999</v>
      </c>
      <c r="H6169" s="55">
        <v>24.219000000000001</v>
      </c>
    </row>
    <row r="6170" spans="1:8" x14ac:dyDescent="0.25">
      <c r="A6170" s="55">
        <v>2021</v>
      </c>
      <c r="B6170" s="55" t="s">
        <v>28</v>
      </c>
      <c r="C6170" s="55">
        <v>1334</v>
      </c>
      <c r="D6170" s="54">
        <v>44207</v>
      </c>
      <c r="E6170" s="56">
        <v>0.45833333333333331</v>
      </c>
      <c r="F6170" s="55">
        <v>18.984999999999999</v>
      </c>
      <c r="G6170" s="55">
        <v>70.406000000000006</v>
      </c>
      <c r="H6170" s="55">
        <v>23.905000000000001</v>
      </c>
    </row>
    <row r="6171" spans="1:8" x14ac:dyDescent="0.25">
      <c r="A6171" s="55">
        <v>2021</v>
      </c>
      <c r="B6171" s="55" t="s">
        <v>28</v>
      </c>
      <c r="C6171" s="55">
        <v>1335</v>
      </c>
      <c r="D6171" s="54">
        <v>44207</v>
      </c>
      <c r="E6171" s="56">
        <v>0.5</v>
      </c>
      <c r="F6171" s="55">
        <v>18.628</v>
      </c>
      <c r="G6171" s="55">
        <v>72.08</v>
      </c>
      <c r="H6171" s="55">
        <v>23.640999999999998</v>
      </c>
    </row>
    <row r="6172" spans="1:8" x14ac:dyDescent="0.25">
      <c r="A6172" s="55">
        <v>2021</v>
      </c>
      <c r="B6172" s="55" t="s">
        <v>28</v>
      </c>
      <c r="C6172" s="55">
        <v>1336</v>
      </c>
      <c r="D6172" s="54">
        <v>44207</v>
      </c>
      <c r="E6172" s="56">
        <v>0.54166666666666663</v>
      </c>
      <c r="F6172" s="55">
        <v>18.343</v>
      </c>
      <c r="G6172" s="55">
        <v>73.350999999999999</v>
      </c>
      <c r="H6172" s="55">
        <v>23.376000000000001</v>
      </c>
    </row>
    <row r="6173" spans="1:8" x14ac:dyDescent="0.25">
      <c r="A6173" s="55">
        <v>2021</v>
      </c>
      <c r="B6173" s="55" t="s">
        <v>28</v>
      </c>
      <c r="C6173" s="55">
        <v>1337</v>
      </c>
      <c r="D6173" s="54">
        <v>44207</v>
      </c>
      <c r="E6173" s="56">
        <v>0.58333333333333337</v>
      </c>
      <c r="F6173" s="55">
        <v>23.785</v>
      </c>
      <c r="G6173" s="55">
        <v>65.578999999999994</v>
      </c>
      <c r="H6173" s="55">
        <v>23.231999999999999</v>
      </c>
    </row>
    <row r="6174" spans="1:8" x14ac:dyDescent="0.25">
      <c r="A6174" s="55">
        <v>2021</v>
      </c>
      <c r="B6174" s="55" t="s">
        <v>28</v>
      </c>
      <c r="C6174" s="55">
        <v>1338</v>
      </c>
      <c r="D6174" s="54">
        <v>44207</v>
      </c>
      <c r="E6174" s="56">
        <v>0.625</v>
      </c>
      <c r="F6174" s="55">
        <v>28.097000000000001</v>
      </c>
      <c r="G6174" s="55">
        <v>58.914999999999999</v>
      </c>
      <c r="H6174" s="55">
        <v>23.327999999999999</v>
      </c>
    </row>
    <row r="6175" spans="1:8" x14ac:dyDescent="0.25">
      <c r="A6175" s="55">
        <v>2021</v>
      </c>
      <c r="B6175" s="55" t="s">
        <v>28</v>
      </c>
      <c r="C6175" s="55">
        <v>1339</v>
      </c>
      <c r="D6175" s="54">
        <v>44207</v>
      </c>
      <c r="E6175" s="56">
        <v>0.66666666666666663</v>
      </c>
      <c r="F6175" s="55">
        <v>41.238999999999997</v>
      </c>
      <c r="G6175" s="55">
        <v>41.484999999999999</v>
      </c>
      <c r="H6175" s="55">
        <v>23.448</v>
      </c>
    </row>
    <row r="6176" spans="1:8" x14ac:dyDescent="0.25">
      <c r="A6176" s="55">
        <v>2021</v>
      </c>
      <c r="B6176" s="55" t="s">
        <v>28</v>
      </c>
      <c r="C6176" s="55">
        <v>1340</v>
      </c>
      <c r="D6176" s="54">
        <v>44207</v>
      </c>
      <c r="E6176" s="56">
        <v>0.70833333333333337</v>
      </c>
      <c r="F6176" s="55">
        <v>47.613</v>
      </c>
      <c r="G6176" s="55">
        <v>32.15</v>
      </c>
      <c r="H6176" s="55">
        <v>23.809000000000001</v>
      </c>
    </row>
    <row r="6177" spans="1:8" x14ac:dyDescent="0.25">
      <c r="A6177" s="55">
        <v>2021</v>
      </c>
      <c r="B6177" s="55" t="s">
        <v>28</v>
      </c>
      <c r="C6177" s="55">
        <v>1341</v>
      </c>
      <c r="D6177" s="54">
        <v>44207</v>
      </c>
      <c r="E6177" s="56">
        <v>0.75</v>
      </c>
      <c r="F6177" s="55">
        <v>42.802999999999997</v>
      </c>
      <c r="G6177" s="55">
        <v>33.54</v>
      </c>
      <c r="H6177" s="55">
        <v>24.629000000000001</v>
      </c>
    </row>
    <row r="6178" spans="1:8" x14ac:dyDescent="0.25">
      <c r="A6178" s="55">
        <v>2021</v>
      </c>
      <c r="B6178" s="55" t="s">
        <v>28</v>
      </c>
      <c r="C6178" s="55">
        <v>1342</v>
      </c>
      <c r="D6178" s="54">
        <v>44207</v>
      </c>
      <c r="E6178" s="56">
        <v>0.79166666666666663</v>
      </c>
      <c r="F6178" s="55">
        <v>49.683</v>
      </c>
      <c r="G6178" s="55">
        <v>26.744</v>
      </c>
      <c r="H6178" s="55">
        <v>25.283000000000001</v>
      </c>
    </row>
    <row r="6179" spans="1:8" x14ac:dyDescent="0.25">
      <c r="A6179" s="55">
        <v>2021</v>
      </c>
      <c r="B6179" s="55" t="s">
        <v>28</v>
      </c>
      <c r="C6179" s="55">
        <v>1343</v>
      </c>
      <c r="D6179" s="54">
        <v>44207</v>
      </c>
      <c r="E6179" s="56">
        <v>0.83333333333333337</v>
      </c>
      <c r="F6179" s="55">
        <v>44.134999999999998</v>
      </c>
      <c r="G6179" s="55">
        <v>30.516999999999999</v>
      </c>
      <c r="H6179" s="55">
        <v>26.231000000000002</v>
      </c>
    </row>
    <row r="6180" spans="1:8" x14ac:dyDescent="0.25">
      <c r="A6180" s="55">
        <v>2021</v>
      </c>
      <c r="B6180" s="55" t="s">
        <v>28</v>
      </c>
      <c r="C6180" s="55">
        <v>1344</v>
      </c>
      <c r="D6180" s="54">
        <v>44207</v>
      </c>
      <c r="E6180" s="56">
        <v>0.875</v>
      </c>
      <c r="F6180" s="55">
        <v>45.75</v>
      </c>
      <c r="G6180" s="55">
        <v>28.329000000000001</v>
      </c>
      <c r="H6180" s="55">
        <v>27.504999999999999</v>
      </c>
    </row>
    <row r="6181" spans="1:8" x14ac:dyDescent="0.25">
      <c r="A6181" s="55">
        <v>2021</v>
      </c>
      <c r="B6181" s="55" t="s">
        <v>28</v>
      </c>
      <c r="C6181" s="55">
        <v>1345</v>
      </c>
      <c r="D6181" s="54">
        <v>44207</v>
      </c>
      <c r="E6181" s="56">
        <v>0.91666666666666663</v>
      </c>
      <c r="F6181" s="55">
        <v>45.75</v>
      </c>
      <c r="G6181" s="55">
        <v>27.541</v>
      </c>
      <c r="H6181" s="55">
        <v>28.716999999999999</v>
      </c>
    </row>
    <row r="6182" spans="1:8" x14ac:dyDescent="0.25">
      <c r="A6182" s="55">
        <v>2021</v>
      </c>
      <c r="B6182" s="55" t="s">
        <v>28</v>
      </c>
      <c r="C6182" s="55">
        <v>1346</v>
      </c>
      <c r="D6182" s="54">
        <v>44207</v>
      </c>
      <c r="E6182" s="56">
        <v>0.95833333333333337</v>
      </c>
      <c r="F6182" s="55">
        <v>41.912999999999997</v>
      </c>
      <c r="G6182" s="55">
        <v>30.937000000000001</v>
      </c>
      <c r="H6182" s="55">
        <v>28.542999999999999</v>
      </c>
    </row>
    <row r="6183" spans="1:8" x14ac:dyDescent="0.25">
      <c r="A6183" s="55">
        <v>2021</v>
      </c>
      <c r="B6183" s="55" t="s">
        <v>28</v>
      </c>
      <c r="C6183" s="55">
        <v>1347</v>
      </c>
      <c r="D6183" s="54">
        <v>44207</v>
      </c>
      <c r="E6183" s="56">
        <v>0.54166666666666696</v>
      </c>
      <c r="F6183" s="55">
        <v>38.281999999999996</v>
      </c>
      <c r="G6183" s="55">
        <v>34.908999999999999</v>
      </c>
      <c r="H6183" s="55">
        <v>28.047999999999998</v>
      </c>
    </row>
    <row r="6184" spans="1:8" x14ac:dyDescent="0.25">
      <c r="A6184" s="55">
        <v>2021</v>
      </c>
      <c r="B6184" s="55" t="s">
        <v>28</v>
      </c>
      <c r="C6184" s="55">
        <v>1348</v>
      </c>
      <c r="D6184" s="54">
        <v>44207</v>
      </c>
      <c r="E6184" s="56">
        <v>0.58333333333333304</v>
      </c>
      <c r="F6184" s="55">
        <v>29.414000000000001</v>
      </c>
      <c r="G6184" s="55">
        <v>43.634999999999998</v>
      </c>
      <c r="H6184" s="55">
        <v>27.456</v>
      </c>
    </row>
    <row r="6185" spans="1:8" x14ac:dyDescent="0.25">
      <c r="A6185" s="55">
        <v>2021</v>
      </c>
      <c r="B6185" s="55" t="s">
        <v>28</v>
      </c>
      <c r="C6185" s="55">
        <v>1349</v>
      </c>
      <c r="D6185" s="54">
        <v>44207</v>
      </c>
      <c r="E6185" s="56">
        <v>0.625</v>
      </c>
      <c r="F6185" s="55">
        <v>24.702000000000002</v>
      </c>
      <c r="G6185" s="55">
        <v>50.33</v>
      </c>
      <c r="H6185" s="55">
        <v>26.695</v>
      </c>
    </row>
    <row r="6186" spans="1:8" x14ac:dyDescent="0.25">
      <c r="A6186" s="55">
        <v>2021</v>
      </c>
      <c r="B6186" s="55" t="s">
        <v>28</v>
      </c>
      <c r="C6186" s="55">
        <v>1350</v>
      </c>
      <c r="D6186" s="54">
        <v>44207</v>
      </c>
      <c r="E6186" s="56">
        <v>0.66666666666666696</v>
      </c>
      <c r="F6186" s="55">
        <v>22.657</v>
      </c>
      <c r="G6186" s="55">
        <v>56.320999999999998</v>
      </c>
      <c r="H6186" s="55">
        <v>26.061</v>
      </c>
    </row>
    <row r="6187" spans="1:8" x14ac:dyDescent="0.25">
      <c r="A6187" s="55">
        <v>2021</v>
      </c>
      <c r="B6187" s="55" t="s">
        <v>28</v>
      </c>
      <c r="C6187" s="55">
        <v>1351</v>
      </c>
      <c r="D6187" s="54">
        <v>44207</v>
      </c>
      <c r="E6187" s="56">
        <v>0.70833333333333304</v>
      </c>
      <c r="F6187" s="55">
        <v>22.465</v>
      </c>
      <c r="G6187" s="55">
        <v>58.3</v>
      </c>
      <c r="H6187" s="55">
        <v>25.574000000000002</v>
      </c>
    </row>
    <row r="6188" spans="1:8" x14ac:dyDescent="0.25">
      <c r="A6188" s="55">
        <v>2021</v>
      </c>
      <c r="B6188" s="55" t="s">
        <v>28</v>
      </c>
      <c r="C6188" s="55">
        <v>1352</v>
      </c>
      <c r="D6188" s="54">
        <v>44207</v>
      </c>
      <c r="E6188" s="56">
        <v>0.75</v>
      </c>
      <c r="F6188" s="55">
        <v>21.27</v>
      </c>
      <c r="G6188" s="55">
        <v>60.59</v>
      </c>
      <c r="H6188" s="55">
        <v>25.234000000000002</v>
      </c>
    </row>
    <row r="6189" spans="1:8" x14ac:dyDescent="0.25">
      <c r="A6189" s="55">
        <v>2021</v>
      </c>
      <c r="B6189" s="55" t="s">
        <v>28</v>
      </c>
      <c r="C6189" s="55">
        <v>1353</v>
      </c>
      <c r="D6189" s="54">
        <v>44207</v>
      </c>
      <c r="E6189" s="56">
        <v>0.79166666666666696</v>
      </c>
      <c r="F6189" s="55">
        <v>20.722000000000001</v>
      </c>
      <c r="G6189" s="55">
        <v>63.823999999999998</v>
      </c>
      <c r="H6189" s="55">
        <v>24.895</v>
      </c>
    </row>
    <row r="6190" spans="1:8" x14ac:dyDescent="0.25">
      <c r="A6190" s="55">
        <v>2021</v>
      </c>
      <c r="B6190" s="55" t="s">
        <v>28</v>
      </c>
      <c r="C6190" s="55">
        <v>1354</v>
      </c>
      <c r="D6190" s="54">
        <v>44238</v>
      </c>
      <c r="E6190" s="56">
        <v>0.83333333333333304</v>
      </c>
      <c r="F6190" s="55">
        <v>21.056000000000001</v>
      </c>
      <c r="G6190" s="55">
        <v>66.72</v>
      </c>
      <c r="H6190" s="55">
        <v>24.629000000000001</v>
      </c>
    </row>
    <row r="6191" spans="1:8" x14ac:dyDescent="0.25">
      <c r="A6191" s="55">
        <v>2021</v>
      </c>
      <c r="B6191" s="55" t="s">
        <v>28</v>
      </c>
      <c r="C6191" s="55">
        <v>1355</v>
      </c>
      <c r="D6191" s="54">
        <v>44238</v>
      </c>
      <c r="E6191" s="56">
        <v>0.875</v>
      </c>
      <c r="F6191" s="55">
        <v>21.437000000000001</v>
      </c>
      <c r="G6191" s="55">
        <v>68.302000000000007</v>
      </c>
      <c r="H6191" s="55">
        <v>24.436</v>
      </c>
    </row>
    <row r="6192" spans="1:8" x14ac:dyDescent="0.25">
      <c r="A6192" s="55">
        <v>2021</v>
      </c>
      <c r="B6192" s="55" t="s">
        <v>28</v>
      </c>
      <c r="C6192" s="55">
        <v>1356</v>
      </c>
      <c r="D6192" s="54">
        <v>44238</v>
      </c>
      <c r="E6192" s="56">
        <v>0.91666666666666696</v>
      </c>
      <c r="F6192" s="55">
        <v>20.484000000000002</v>
      </c>
      <c r="G6192" s="55">
        <v>68.984999999999999</v>
      </c>
      <c r="H6192" s="55">
        <v>24.266999999999999</v>
      </c>
    </row>
    <row r="6193" spans="1:8" x14ac:dyDescent="0.25">
      <c r="A6193" s="55">
        <v>2021</v>
      </c>
      <c r="B6193" s="55" t="s">
        <v>28</v>
      </c>
      <c r="C6193" s="55">
        <v>1357</v>
      </c>
      <c r="D6193" s="54">
        <v>44238</v>
      </c>
      <c r="E6193" s="56">
        <v>0.95833333333333304</v>
      </c>
      <c r="F6193" s="55">
        <v>19.364999999999998</v>
      </c>
      <c r="G6193" s="55">
        <v>71.438000000000002</v>
      </c>
      <c r="H6193" s="55">
        <v>24.001999999999999</v>
      </c>
    </row>
    <row r="6194" spans="1:8" x14ac:dyDescent="0.25">
      <c r="A6194" s="55">
        <v>2021</v>
      </c>
      <c r="B6194" s="55" t="s">
        <v>28</v>
      </c>
      <c r="C6194" s="55">
        <v>1358</v>
      </c>
      <c r="D6194" s="54">
        <v>44238</v>
      </c>
      <c r="E6194" s="56">
        <v>0</v>
      </c>
      <c r="F6194" s="55">
        <v>18.484999999999999</v>
      </c>
      <c r="G6194" s="55">
        <v>73.379000000000005</v>
      </c>
      <c r="H6194" s="55">
        <v>23.640999999999998</v>
      </c>
    </row>
    <row r="6195" spans="1:8" x14ac:dyDescent="0.25">
      <c r="A6195" s="55">
        <v>2021</v>
      </c>
      <c r="B6195" s="55" t="s">
        <v>28</v>
      </c>
      <c r="C6195" s="55">
        <v>1359</v>
      </c>
      <c r="D6195" s="54">
        <v>44238</v>
      </c>
      <c r="E6195" s="56">
        <v>4.1666666666666664E-2</v>
      </c>
      <c r="F6195" s="55">
        <v>18.224</v>
      </c>
      <c r="G6195" s="55">
        <v>74.36</v>
      </c>
      <c r="H6195" s="55">
        <v>23.352</v>
      </c>
    </row>
    <row r="6196" spans="1:8" x14ac:dyDescent="0.25">
      <c r="A6196" s="55">
        <v>2021</v>
      </c>
      <c r="B6196" s="55" t="s">
        <v>28</v>
      </c>
      <c r="C6196" s="55">
        <v>1360</v>
      </c>
      <c r="D6196" s="54">
        <v>44238</v>
      </c>
      <c r="E6196" s="56">
        <v>8.3333333333333329E-2</v>
      </c>
      <c r="F6196" s="55">
        <v>18.056999999999999</v>
      </c>
      <c r="G6196" s="55">
        <v>75.781999999999996</v>
      </c>
      <c r="H6196" s="55">
        <v>23.088000000000001</v>
      </c>
    </row>
    <row r="6197" spans="1:8" x14ac:dyDescent="0.25">
      <c r="A6197" s="55">
        <v>2021</v>
      </c>
      <c r="B6197" s="55" t="s">
        <v>28</v>
      </c>
      <c r="C6197" s="55">
        <v>1361</v>
      </c>
      <c r="D6197" s="54">
        <v>44238</v>
      </c>
      <c r="E6197" s="56">
        <v>0.125</v>
      </c>
      <c r="F6197" s="55">
        <v>26.744</v>
      </c>
      <c r="G6197" s="55">
        <v>65.328999999999994</v>
      </c>
      <c r="H6197" s="55">
        <v>22.992000000000001</v>
      </c>
    </row>
    <row r="6198" spans="1:8" x14ac:dyDescent="0.25">
      <c r="A6198" s="55">
        <v>2021</v>
      </c>
      <c r="B6198" s="55" t="s">
        <v>28</v>
      </c>
      <c r="C6198" s="55">
        <v>1362</v>
      </c>
      <c r="D6198" s="54">
        <v>44238</v>
      </c>
      <c r="E6198" s="56">
        <v>0.16666666666666666</v>
      </c>
      <c r="F6198" s="55">
        <v>33.991999999999997</v>
      </c>
      <c r="G6198" s="55">
        <v>52.274999999999999</v>
      </c>
      <c r="H6198" s="55">
        <v>23.135999999999999</v>
      </c>
    </row>
    <row r="6199" spans="1:8" x14ac:dyDescent="0.25">
      <c r="A6199" s="55">
        <v>2021</v>
      </c>
      <c r="B6199" s="55" t="s">
        <v>28</v>
      </c>
      <c r="C6199" s="55">
        <v>1363</v>
      </c>
      <c r="D6199" s="54">
        <v>44238</v>
      </c>
      <c r="E6199" s="56">
        <v>0.20833333333333334</v>
      </c>
      <c r="F6199" s="55">
        <v>48.603999999999999</v>
      </c>
      <c r="G6199" s="55">
        <v>35.853999999999999</v>
      </c>
      <c r="H6199" s="55">
        <v>23.545000000000002</v>
      </c>
    </row>
    <row r="6200" spans="1:8" x14ac:dyDescent="0.25">
      <c r="A6200" s="55">
        <v>2021</v>
      </c>
      <c r="B6200" s="55" t="s">
        <v>28</v>
      </c>
      <c r="C6200" s="55">
        <v>1364</v>
      </c>
      <c r="D6200" s="54">
        <v>44238</v>
      </c>
      <c r="E6200" s="56">
        <v>0.25</v>
      </c>
      <c r="F6200" s="55">
        <v>37.398000000000003</v>
      </c>
      <c r="G6200" s="55">
        <v>46.186999999999998</v>
      </c>
      <c r="H6200" s="55">
        <v>23.978000000000002</v>
      </c>
    </row>
    <row r="6201" spans="1:8" x14ac:dyDescent="0.25">
      <c r="A6201" s="55">
        <v>2021</v>
      </c>
      <c r="B6201" s="55" t="s">
        <v>28</v>
      </c>
      <c r="C6201" s="55">
        <v>1365</v>
      </c>
      <c r="D6201" s="54">
        <v>44238</v>
      </c>
      <c r="E6201" s="56">
        <v>0.29166666666666669</v>
      </c>
      <c r="F6201" s="55">
        <v>42.09</v>
      </c>
      <c r="G6201" s="55">
        <v>39.481999999999999</v>
      </c>
      <c r="H6201" s="55">
        <v>24.436</v>
      </c>
    </row>
    <row r="6202" spans="1:8" x14ac:dyDescent="0.25">
      <c r="A6202" s="55">
        <v>2021</v>
      </c>
      <c r="B6202" s="55" t="s">
        <v>28</v>
      </c>
      <c r="C6202" s="55">
        <v>1366</v>
      </c>
      <c r="D6202" s="54">
        <v>44238</v>
      </c>
      <c r="E6202" s="56">
        <v>0.33333333333333331</v>
      </c>
      <c r="F6202" s="55">
        <v>47.45</v>
      </c>
      <c r="G6202" s="55">
        <v>31.745000000000001</v>
      </c>
      <c r="H6202" s="55">
        <v>25.04</v>
      </c>
    </row>
    <row r="6203" spans="1:8" x14ac:dyDescent="0.25">
      <c r="A6203" s="55">
        <v>2021</v>
      </c>
      <c r="B6203" s="55" t="s">
        <v>28</v>
      </c>
      <c r="C6203" s="55">
        <v>1367</v>
      </c>
      <c r="D6203" s="54">
        <v>44238</v>
      </c>
      <c r="E6203" s="56">
        <v>0.375</v>
      </c>
      <c r="F6203" s="55">
        <v>49.173999999999999</v>
      </c>
      <c r="G6203" s="55">
        <v>27.72</v>
      </c>
      <c r="H6203" s="55">
        <v>25.89</v>
      </c>
    </row>
    <row r="6204" spans="1:8" x14ac:dyDescent="0.25">
      <c r="A6204" s="55">
        <v>2021</v>
      </c>
      <c r="B6204" s="55" t="s">
        <v>28</v>
      </c>
      <c r="C6204" s="55">
        <v>1368</v>
      </c>
      <c r="D6204" s="54">
        <v>44238</v>
      </c>
      <c r="E6204" s="56">
        <v>0.41666666666666669</v>
      </c>
      <c r="F6204" s="55">
        <v>41.648000000000003</v>
      </c>
      <c r="G6204" s="55">
        <v>31.899000000000001</v>
      </c>
      <c r="H6204" s="55">
        <v>26.72</v>
      </c>
    </row>
    <row r="6205" spans="1:8" x14ac:dyDescent="0.25">
      <c r="A6205" s="55">
        <v>2021</v>
      </c>
      <c r="B6205" s="55" t="s">
        <v>28</v>
      </c>
      <c r="C6205" s="55">
        <v>1369</v>
      </c>
      <c r="D6205" s="54">
        <v>44238</v>
      </c>
      <c r="E6205" s="56">
        <v>0.45833333333333331</v>
      </c>
      <c r="F6205" s="55">
        <v>30.975999999999999</v>
      </c>
      <c r="G6205" s="55">
        <v>44.043999999999997</v>
      </c>
      <c r="H6205" s="55">
        <v>26.475000000000001</v>
      </c>
    </row>
    <row r="6206" spans="1:8" x14ac:dyDescent="0.25">
      <c r="A6206" s="55">
        <v>2021</v>
      </c>
      <c r="B6206" s="55" t="s">
        <v>28</v>
      </c>
      <c r="C6206" s="55">
        <v>1370</v>
      </c>
      <c r="D6206" s="54">
        <v>44238</v>
      </c>
      <c r="E6206" s="56">
        <v>0.5</v>
      </c>
      <c r="F6206" s="55">
        <v>31.103000000000002</v>
      </c>
      <c r="G6206" s="55">
        <v>47.865000000000002</v>
      </c>
      <c r="H6206" s="55">
        <v>25.986999999999998</v>
      </c>
    </row>
    <row r="6207" spans="1:8" x14ac:dyDescent="0.25">
      <c r="A6207" s="55">
        <v>2021</v>
      </c>
      <c r="B6207" s="55" t="s">
        <v>28</v>
      </c>
      <c r="C6207" s="55">
        <v>1371</v>
      </c>
      <c r="D6207" s="54">
        <v>44238</v>
      </c>
      <c r="E6207" s="56">
        <v>0.54166666666666663</v>
      </c>
      <c r="F6207" s="55">
        <v>28.916</v>
      </c>
      <c r="G6207" s="55">
        <v>52.426000000000002</v>
      </c>
      <c r="H6207" s="55">
        <v>25.768000000000001</v>
      </c>
    </row>
    <row r="6208" spans="1:8" x14ac:dyDescent="0.25">
      <c r="A6208" s="55">
        <v>2021</v>
      </c>
      <c r="B6208" s="55" t="s">
        <v>28</v>
      </c>
      <c r="C6208" s="55">
        <v>1372</v>
      </c>
      <c r="D6208" s="54">
        <v>44238</v>
      </c>
      <c r="E6208" s="56">
        <v>0.58333333333333337</v>
      </c>
      <c r="F6208" s="55">
        <v>25.524999999999999</v>
      </c>
      <c r="G6208" s="55">
        <v>58.273000000000003</v>
      </c>
      <c r="H6208" s="55">
        <v>25.477</v>
      </c>
    </row>
    <row r="6209" spans="1:8" x14ac:dyDescent="0.25">
      <c r="A6209" s="55">
        <v>2021</v>
      </c>
      <c r="B6209" s="55" t="s">
        <v>28</v>
      </c>
      <c r="C6209" s="55">
        <v>1373</v>
      </c>
      <c r="D6209" s="54">
        <v>44238</v>
      </c>
      <c r="E6209" s="56">
        <v>0.625</v>
      </c>
      <c r="F6209" s="55">
        <v>22.896000000000001</v>
      </c>
      <c r="G6209" s="55">
        <v>64.552999999999997</v>
      </c>
      <c r="H6209" s="55">
        <v>25.113</v>
      </c>
    </row>
    <row r="6210" spans="1:8" x14ac:dyDescent="0.25">
      <c r="A6210" s="55">
        <v>2021</v>
      </c>
      <c r="B6210" s="55" t="s">
        <v>28</v>
      </c>
      <c r="C6210" s="55">
        <v>1374</v>
      </c>
      <c r="D6210" s="54">
        <v>44238</v>
      </c>
      <c r="E6210" s="56">
        <v>0.66666666666666663</v>
      </c>
      <c r="F6210" s="55">
        <v>21.628</v>
      </c>
      <c r="G6210" s="55">
        <v>68.721000000000004</v>
      </c>
      <c r="H6210" s="55">
        <v>24.725999999999999</v>
      </c>
    </row>
    <row r="6211" spans="1:8" x14ac:dyDescent="0.25">
      <c r="A6211" s="55">
        <v>2021</v>
      </c>
      <c r="B6211" s="55" t="s">
        <v>28</v>
      </c>
      <c r="C6211" s="55">
        <v>1375</v>
      </c>
      <c r="D6211" s="54">
        <v>44238</v>
      </c>
      <c r="E6211" s="56">
        <v>0.70833333333333337</v>
      </c>
      <c r="F6211" s="55">
        <v>21.199000000000002</v>
      </c>
      <c r="G6211" s="55">
        <v>74.257999999999996</v>
      </c>
      <c r="H6211" s="55">
        <v>24.46</v>
      </c>
    </row>
    <row r="6212" spans="1:8" x14ac:dyDescent="0.25">
      <c r="A6212" s="55">
        <v>2021</v>
      </c>
      <c r="B6212" s="55" t="s">
        <v>28</v>
      </c>
      <c r="C6212" s="55">
        <v>1376</v>
      </c>
      <c r="D6212" s="54">
        <v>44238</v>
      </c>
      <c r="E6212" s="56">
        <v>0.75</v>
      </c>
      <c r="F6212" s="55">
        <v>20.411999999999999</v>
      </c>
      <c r="G6212" s="55">
        <v>78.114999999999995</v>
      </c>
      <c r="H6212" s="55">
        <v>24.195</v>
      </c>
    </row>
    <row r="6213" spans="1:8" x14ac:dyDescent="0.25">
      <c r="A6213" s="55">
        <v>2021</v>
      </c>
      <c r="B6213" s="55" t="s">
        <v>28</v>
      </c>
      <c r="C6213" s="55">
        <v>1377</v>
      </c>
      <c r="D6213" s="54">
        <v>44238</v>
      </c>
      <c r="E6213" s="56">
        <v>0.79166666666666663</v>
      </c>
      <c r="F6213" s="55">
        <v>20.103000000000002</v>
      </c>
      <c r="G6213" s="55">
        <v>81.548000000000002</v>
      </c>
      <c r="H6213" s="55">
        <v>23.905000000000001</v>
      </c>
    </row>
    <row r="6214" spans="1:8" x14ac:dyDescent="0.25">
      <c r="A6214" s="55">
        <v>2021</v>
      </c>
      <c r="B6214" s="55" t="s">
        <v>28</v>
      </c>
      <c r="C6214" s="55">
        <v>1378</v>
      </c>
      <c r="D6214" s="54">
        <v>44266</v>
      </c>
      <c r="E6214" s="56">
        <v>0.83333333333333337</v>
      </c>
      <c r="F6214" s="55">
        <v>20.007000000000001</v>
      </c>
      <c r="G6214" s="55">
        <v>83.728999999999999</v>
      </c>
      <c r="H6214" s="55">
        <v>23.664999999999999</v>
      </c>
    </row>
    <row r="6215" spans="1:8" x14ac:dyDescent="0.25">
      <c r="A6215" s="55">
        <v>2021</v>
      </c>
      <c r="B6215" s="55" t="s">
        <v>28</v>
      </c>
      <c r="C6215" s="55">
        <v>1379</v>
      </c>
      <c r="D6215" s="54">
        <v>44266</v>
      </c>
      <c r="E6215" s="56">
        <v>0.875</v>
      </c>
      <c r="F6215" s="55">
        <v>19.651</v>
      </c>
      <c r="G6215" s="55">
        <v>85.498999999999995</v>
      </c>
      <c r="H6215" s="55">
        <v>23.472000000000001</v>
      </c>
    </row>
    <row r="6216" spans="1:8" x14ac:dyDescent="0.25">
      <c r="A6216" s="55">
        <v>2021</v>
      </c>
      <c r="B6216" s="55" t="s">
        <v>28</v>
      </c>
      <c r="C6216" s="55">
        <v>1380</v>
      </c>
      <c r="D6216" s="54">
        <v>44266</v>
      </c>
      <c r="E6216" s="56">
        <v>0.91666666666666663</v>
      </c>
      <c r="F6216" s="55">
        <v>19.603000000000002</v>
      </c>
      <c r="G6216" s="55">
        <v>86.968999999999994</v>
      </c>
      <c r="H6216" s="55">
        <v>23.28</v>
      </c>
    </row>
    <row r="6217" spans="1:8" x14ac:dyDescent="0.25">
      <c r="A6217" s="55">
        <v>2021</v>
      </c>
      <c r="B6217" s="55" t="s">
        <v>28</v>
      </c>
      <c r="C6217" s="55">
        <v>1381</v>
      </c>
      <c r="D6217" s="54">
        <v>44266</v>
      </c>
      <c r="E6217" s="56">
        <v>0.95833333333333337</v>
      </c>
      <c r="F6217" s="55">
        <v>19.555</v>
      </c>
      <c r="G6217" s="55">
        <v>87.775999999999996</v>
      </c>
      <c r="H6217" s="55">
        <v>23.111999999999998</v>
      </c>
    </row>
    <row r="6218" spans="1:8" x14ac:dyDescent="0.25">
      <c r="A6218" s="55">
        <v>2021</v>
      </c>
      <c r="B6218" s="55" t="s">
        <v>28</v>
      </c>
      <c r="C6218" s="55">
        <v>1382</v>
      </c>
      <c r="D6218" s="54">
        <v>44266</v>
      </c>
      <c r="E6218" s="56">
        <v>0.54166666666666696</v>
      </c>
      <c r="F6218" s="55">
        <v>19.341000000000001</v>
      </c>
      <c r="G6218" s="55">
        <v>88.405000000000001</v>
      </c>
      <c r="H6218" s="55">
        <v>22.992000000000001</v>
      </c>
    </row>
    <row r="6219" spans="1:8" x14ac:dyDescent="0.25">
      <c r="A6219" s="55">
        <v>2021</v>
      </c>
      <c r="B6219" s="55" t="s">
        <v>28</v>
      </c>
      <c r="C6219" s="55">
        <v>1383</v>
      </c>
      <c r="D6219" s="54">
        <v>44266</v>
      </c>
      <c r="E6219" s="56">
        <v>0.58333333333333304</v>
      </c>
      <c r="F6219" s="55">
        <v>18.841999999999999</v>
      </c>
      <c r="G6219" s="55">
        <v>89.150999999999996</v>
      </c>
      <c r="H6219" s="55">
        <v>22.8</v>
      </c>
    </row>
    <row r="6220" spans="1:8" x14ac:dyDescent="0.25">
      <c r="A6220" s="55">
        <v>2021</v>
      </c>
      <c r="B6220" s="55" t="s">
        <v>28</v>
      </c>
      <c r="C6220" s="55">
        <v>1384</v>
      </c>
      <c r="D6220" s="54">
        <v>44266</v>
      </c>
      <c r="E6220" s="56">
        <v>0.625</v>
      </c>
      <c r="F6220" s="55">
        <v>18.628</v>
      </c>
      <c r="G6220" s="55">
        <v>89.665000000000006</v>
      </c>
      <c r="H6220" s="55">
        <v>22.609000000000002</v>
      </c>
    </row>
    <row r="6221" spans="1:8" x14ac:dyDescent="0.25">
      <c r="A6221" s="55">
        <v>2021</v>
      </c>
      <c r="B6221" s="55" t="s">
        <v>28</v>
      </c>
      <c r="C6221" s="55">
        <v>1385</v>
      </c>
      <c r="D6221" s="54">
        <v>44266</v>
      </c>
      <c r="E6221" s="56">
        <v>0.66666666666666696</v>
      </c>
      <c r="F6221" s="55">
        <v>19.245999999999999</v>
      </c>
      <c r="G6221" s="55">
        <v>89.923000000000002</v>
      </c>
      <c r="H6221" s="55">
        <v>22.465</v>
      </c>
    </row>
    <row r="6222" spans="1:8" x14ac:dyDescent="0.25">
      <c r="A6222" s="55">
        <v>2021</v>
      </c>
      <c r="B6222" s="55" t="s">
        <v>28</v>
      </c>
      <c r="C6222" s="55">
        <v>1386</v>
      </c>
      <c r="D6222" s="54">
        <v>44266</v>
      </c>
      <c r="E6222" s="56">
        <v>0.70833333333333304</v>
      </c>
      <c r="F6222" s="55">
        <v>22.657</v>
      </c>
      <c r="G6222" s="55">
        <v>83.707999999999998</v>
      </c>
      <c r="H6222" s="55">
        <v>22.440999999999999</v>
      </c>
    </row>
    <row r="6223" spans="1:8" x14ac:dyDescent="0.25">
      <c r="A6223" s="55">
        <v>2021</v>
      </c>
      <c r="B6223" s="55" t="s">
        <v>28</v>
      </c>
      <c r="C6223" s="55">
        <v>1387</v>
      </c>
      <c r="D6223" s="54">
        <v>44266</v>
      </c>
      <c r="E6223" s="56">
        <v>0.75</v>
      </c>
      <c r="F6223" s="55">
        <v>31.103000000000002</v>
      </c>
      <c r="G6223" s="55">
        <v>64.186000000000007</v>
      </c>
      <c r="H6223" s="55">
        <v>22.632999999999999</v>
      </c>
    </row>
    <row r="6224" spans="1:8" x14ac:dyDescent="0.25">
      <c r="A6224" s="55">
        <v>2021</v>
      </c>
      <c r="B6224" s="55" t="s">
        <v>28</v>
      </c>
      <c r="C6224" s="55">
        <v>1388</v>
      </c>
      <c r="D6224" s="54">
        <v>44266</v>
      </c>
      <c r="E6224" s="56">
        <v>0.79166666666666696</v>
      </c>
      <c r="F6224" s="55">
        <v>38.531999999999996</v>
      </c>
      <c r="G6224" s="55">
        <v>44.106000000000002</v>
      </c>
      <c r="H6224" s="55">
        <v>23.064</v>
      </c>
    </row>
    <row r="6225" spans="1:8" x14ac:dyDescent="0.25">
      <c r="A6225" s="55">
        <v>2021</v>
      </c>
      <c r="B6225" s="55" t="s">
        <v>28</v>
      </c>
      <c r="C6225" s="55">
        <v>1389</v>
      </c>
      <c r="D6225" s="54">
        <v>44266</v>
      </c>
      <c r="E6225" s="56">
        <v>0.83333333333333304</v>
      </c>
      <c r="F6225" s="55">
        <v>41.472999999999999</v>
      </c>
      <c r="G6225" s="55">
        <v>38.628</v>
      </c>
      <c r="H6225" s="55">
        <v>23.497</v>
      </c>
    </row>
    <row r="6226" spans="1:8" x14ac:dyDescent="0.25">
      <c r="A6226" s="55">
        <v>2021</v>
      </c>
      <c r="B6226" s="55" t="s">
        <v>28</v>
      </c>
      <c r="C6226" s="55">
        <v>1390</v>
      </c>
      <c r="D6226" s="54">
        <v>44266</v>
      </c>
      <c r="E6226" s="56">
        <v>0.54166666666666696</v>
      </c>
      <c r="F6226" s="55">
        <v>51.667000000000002</v>
      </c>
      <c r="G6226" s="55">
        <v>33.6</v>
      </c>
      <c r="H6226" s="55">
        <v>24.026</v>
      </c>
    </row>
    <row r="6227" spans="1:8" x14ac:dyDescent="0.25">
      <c r="A6227" s="55">
        <v>2021</v>
      </c>
      <c r="B6227" s="55" t="s">
        <v>28</v>
      </c>
      <c r="C6227" s="55">
        <v>1391</v>
      </c>
      <c r="D6227" s="54">
        <v>44266</v>
      </c>
      <c r="E6227" s="56">
        <v>0.58333333333333304</v>
      </c>
      <c r="F6227" s="55">
        <v>40.142000000000003</v>
      </c>
      <c r="G6227" s="55">
        <v>46.377000000000002</v>
      </c>
      <c r="H6227" s="55">
        <v>24.725999999999999</v>
      </c>
    </row>
    <row r="6228" spans="1:8" x14ac:dyDescent="0.25">
      <c r="A6228" s="55">
        <v>2021</v>
      </c>
      <c r="B6228" s="55" t="s">
        <v>28</v>
      </c>
      <c r="C6228" s="55">
        <v>1392</v>
      </c>
      <c r="D6228" s="54">
        <v>44266</v>
      </c>
      <c r="E6228" s="56">
        <v>0.625</v>
      </c>
      <c r="F6228" s="55">
        <v>40.832999999999998</v>
      </c>
      <c r="G6228" s="55">
        <v>40.691000000000003</v>
      </c>
      <c r="H6228" s="55">
        <v>25.404</v>
      </c>
    </row>
    <row r="6229" spans="1:8" x14ac:dyDescent="0.25">
      <c r="A6229" s="55">
        <v>2021</v>
      </c>
      <c r="B6229" s="55" t="s">
        <v>28</v>
      </c>
      <c r="C6229" s="55">
        <v>1393</v>
      </c>
      <c r="D6229" s="54">
        <v>44266</v>
      </c>
      <c r="E6229" s="56">
        <v>0.66666666666666696</v>
      </c>
      <c r="F6229" s="55">
        <v>41.384999999999998</v>
      </c>
      <c r="G6229" s="55">
        <v>37.652999999999999</v>
      </c>
      <c r="H6229" s="55">
        <v>26.036000000000001</v>
      </c>
    </row>
    <row r="6230" spans="1:8" x14ac:dyDescent="0.25">
      <c r="A6230" s="55">
        <v>2021</v>
      </c>
      <c r="B6230" s="55" t="s">
        <v>28</v>
      </c>
      <c r="C6230" s="55">
        <v>1394</v>
      </c>
      <c r="D6230" s="54">
        <v>44266</v>
      </c>
      <c r="E6230" s="56">
        <v>0.70833333333333304</v>
      </c>
      <c r="F6230" s="55">
        <v>46.194000000000003</v>
      </c>
      <c r="G6230" s="55">
        <v>33.837000000000003</v>
      </c>
      <c r="H6230" s="55">
        <v>26.012</v>
      </c>
    </row>
    <row r="6231" spans="1:8" x14ac:dyDescent="0.25">
      <c r="A6231" s="55">
        <v>2021</v>
      </c>
      <c r="B6231" s="55" t="s">
        <v>28</v>
      </c>
      <c r="C6231" s="55">
        <v>1395</v>
      </c>
      <c r="D6231" s="54">
        <v>44266</v>
      </c>
      <c r="E6231" s="56">
        <v>0.75</v>
      </c>
      <c r="F6231" s="55">
        <v>34.228999999999999</v>
      </c>
      <c r="G6231" s="55">
        <v>40.841999999999999</v>
      </c>
      <c r="H6231" s="55">
        <v>26.28</v>
      </c>
    </row>
    <row r="6232" spans="1:8" x14ac:dyDescent="0.25">
      <c r="A6232" s="55">
        <v>2021</v>
      </c>
      <c r="B6232" s="55" t="s">
        <v>28</v>
      </c>
      <c r="C6232" s="55">
        <v>1396</v>
      </c>
      <c r="D6232" s="54">
        <v>44266</v>
      </c>
      <c r="E6232" s="56">
        <v>0.79166666666666696</v>
      </c>
      <c r="F6232" s="55">
        <v>28.32</v>
      </c>
      <c r="G6232" s="55">
        <v>46.188000000000002</v>
      </c>
      <c r="H6232" s="55">
        <v>25.670999999999999</v>
      </c>
    </row>
    <row r="6233" spans="1:8" x14ac:dyDescent="0.25">
      <c r="A6233" s="55">
        <v>2021</v>
      </c>
      <c r="B6233" s="55" t="s">
        <v>28</v>
      </c>
      <c r="C6233" s="55">
        <v>1397</v>
      </c>
      <c r="D6233" s="54">
        <v>44266</v>
      </c>
      <c r="E6233" s="56">
        <v>0.83333333333333304</v>
      </c>
      <c r="F6233" s="55">
        <v>24.823</v>
      </c>
      <c r="G6233" s="55">
        <v>51.267000000000003</v>
      </c>
      <c r="H6233" s="55">
        <v>25.137</v>
      </c>
    </row>
    <row r="6234" spans="1:8" x14ac:dyDescent="0.25">
      <c r="A6234" s="55">
        <v>2021</v>
      </c>
      <c r="B6234" s="55" t="s">
        <v>28</v>
      </c>
      <c r="C6234" s="55">
        <v>1398</v>
      </c>
      <c r="D6234" s="54">
        <v>44266</v>
      </c>
      <c r="E6234" s="56">
        <v>0.875</v>
      </c>
      <c r="F6234" s="55">
        <v>21.795000000000002</v>
      </c>
      <c r="G6234" s="55">
        <v>56.719000000000001</v>
      </c>
      <c r="H6234" s="55">
        <v>24.556999999999999</v>
      </c>
    </row>
    <row r="6235" spans="1:8" x14ac:dyDescent="0.25">
      <c r="A6235" s="55">
        <v>2021</v>
      </c>
      <c r="B6235" s="55" t="s">
        <v>28</v>
      </c>
      <c r="C6235" s="55">
        <v>1399</v>
      </c>
      <c r="D6235" s="54">
        <v>44266</v>
      </c>
      <c r="E6235" s="56">
        <v>0.91666666666666696</v>
      </c>
      <c r="F6235" s="55">
        <v>19.77</v>
      </c>
      <c r="G6235" s="55">
        <v>61.499000000000002</v>
      </c>
      <c r="H6235" s="55">
        <v>24.05</v>
      </c>
    </row>
    <row r="6236" spans="1:8" x14ac:dyDescent="0.25">
      <c r="A6236" s="55">
        <v>2021</v>
      </c>
      <c r="B6236" s="55" t="s">
        <v>28</v>
      </c>
      <c r="C6236" s="55">
        <v>1400</v>
      </c>
      <c r="D6236" s="54">
        <v>44266</v>
      </c>
      <c r="E6236" s="56">
        <v>0.95833333333333304</v>
      </c>
      <c r="F6236" s="55">
        <v>18.699000000000002</v>
      </c>
      <c r="G6236" s="55">
        <v>64.822999999999993</v>
      </c>
      <c r="H6236" s="55">
        <v>23.617000000000001</v>
      </c>
    </row>
    <row r="6237" spans="1:8" x14ac:dyDescent="0.25">
      <c r="A6237" s="55">
        <v>2021</v>
      </c>
      <c r="B6237" s="55" t="s">
        <v>28</v>
      </c>
      <c r="C6237" s="55">
        <v>1401</v>
      </c>
      <c r="D6237" s="54">
        <v>44266</v>
      </c>
      <c r="E6237" s="56">
        <v>0</v>
      </c>
      <c r="F6237" s="55">
        <v>18.343</v>
      </c>
      <c r="G6237" s="55">
        <v>68.183000000000007</v>
      </c>
      <c r="H6237" s="55">
        <v>23.207999999999998</v>
      </c>
    </row>
    <row r="6238" spans="1:8" x14ac:dyDescent="0.25">
      <c r="A6238" s="55">
        <v>2021</v>
      </c>
      <c r="B6238" s="55" t="s">
        <v>28</v>
      </c>
      <c r="C6238" s="55">
        <v>1402</v>
      </c>
      <c r="D6238" s="54">
        <v>44297</v>
      </c>
      <c r="E6238" s="56">
        <v>4.1666666666666664E-2</v>
      </c>
      <c r="F6238" s="55">
        <v>17.962</v>
      </c>
      <c r="G6238" s="55">
        <v>72.787999999999997</v>
      </c>
      <c r="H6238" s="55">
        <v>22.872</v>
      </c>
    </row>
    <row r="6239" spans="1:8" x14ac:dyDescent="0.25">
      <c r="A6239" s="55">
        <v>2021</v>
      </c>
      <c r="B6239" s="55" t="s">
        <v>28</v>
      </c>
      <c r="C6239" s="55">
        <v>1403</v>
      </c>
      <c r="D6239" s="54">
        <v>44297</v>
      </c>
      <c r="E6239" s="56">
        <v>8.3333333333333329E-2</v>
      </c>
      <c r="F6239" s="55">
        <v>17.248999999999999</v>
      </c>
      <c r="G6239" s="55">
        <v>74.736999999999995</v>
      </c>
      <c r="H6239" s="55">
        <v>22.561</v>
      </c>
    </row>
    <row r="6240" spans="1:8" x14ac:dyDescent="0.25">
      <c r="A6240" s="55">
        <v>2021</v>
      </c>
      <c r="B6240" s="55" t="s">
        <v>28</v>
      </c>
      <c r="C6240" s="55">
        <v>1404</v>
      </c>
      <c r="D6240" s="54">
        <v>44297</v>
      </c>
      <c r="E6240" s="56">
        <v>0.125</v>
      </c>
      <c r="F6240" s="55">
        <v>16.654</v>
      </c>
      <c r="G6240" s="55">
        <v>75.554000000000002</v>
      </c>
      <c r="H6240" s="55">
        <v>22.274000000000001</v>
      </c>
    </row>
    <row r="6241" spans="1:8" x14ac:dyDescent="0.25">
      <c r="A6241" s="55">
        <v>2021</v>
      </c>
      <c r="B6241" s="55" t="s">
        <v>28</v>
      </c>
      <c r="C6241" s="55">
        <v>1405</v>
      </c>
      <c r="D6241" s="54">
        <v>44297</v>
      </c>
      <c r="E6241" s="56">
        <v>0.16666666666666666</v>
      </c>
      <c r="F6241" s="55">
        <v>16.033999999999999</v>
      </c>
      <c r="G6241" s="55">
        <v>76.584999999999994</v>
      </c>
      <c r="H6241" s="55">
        <v>21.986999999999998</v>
      </c>
    </row>
    <row r="6242" spans="1:8" x14ac:dyDescent="0.25">
      <c r="A6242" s="55">
        <v>2021</v>
      </c>
      <c r="B6242" s="55" t="s">
        <v>28</v>
      </c>
      <c r="C6242" s="55">
        <v>1406</v>
      </c>
      <c r="D6242" s="54">
        <v>44297</v>
      </c>
      <c r="E6242" s="56">
        <v>0.20833333333333334</v>
      </c>
      <c r="F6242" s="55">
        <v>15.891</v>
      </c>
      <c r="G6242" s="55">
        <v>77.706000000000003</v>
      </c>
      <c r="H6242" s="55">
        <v>21.724</v>
      </c>
    </row>
    <row r="6243" spans="1:8" x14ac:dyDescent="0.25">
      <c r="A6243" s="55">
        <v>2021</v>
      </c>
      <c r="B6243" s="55" t="s">
        <v>28</v>
      </c>
      <c r="C6243" s="55">
        <v>1407</v>
      </c>
      <c r="D6243" s="54">
        <v>44297</v>
      </c>
      <c r="E6243" s="56">
        <v>0.25</v>
      </c>
      <c r="F6243" s="55">
        <v>15.629</v>
      </c>
      <c r="G6243" s="55">
        <v>79.13</v>
      </c>
      <c r="H6243" s="55">
        <v>21.484999999999999</v>
      </c>
    </row>
    <row r="6244" spans="1:8" x14ac:dyDescent="0.25">
      <c r="A6244" s="55">
        <v>2021</v>
      </c>
      <c r="B6244" s="55" t="s">
        <v>28</v>
      </c>
      <c r="C6244" s="55">
        <v>1408</v>
      </c>
      <c r="D6244" s="54">
        <v>44297</v>
      </c>
      <c r="E6244" s="56">
        <v>0.29166666666666669</v>
      </c>
      <c r="F6244" s="55">
        <v>15.557</v>
      </c>
      <c r="G6244" s="55">
        <v>81.274000000000001</v>
      </c>
      <c r="H6244" s="55">
        <v>21.245999999999999</v>
      </c>
    </row>
    <row r="6245" spans="1:8" x14ac:dyDescent="0.25">
      <c r="A6245" s="55">
        <v>2021</v>
      </c>
      <c r="B6245" s="55" t="s">
        <v>28</v>
      </c>
      <c r="C6245" s="55">
        <v>1409</v>
      </c>
      <c r="D6245" s="54">
        <v>44297</v>
      </c>
      <c r="E6245" s="56">
        <v>0.33333333333333331</v>
      </c>
      <c r="F6245" s="55">
        <v>25.768000000000001</v>
      </c>
      <c r="G6245" s="55">
        <v>69.712999999999994</v>
      </c>
      <c r="H6245" s="55">
        <v>21.199000000000002</v>
      </c>
    </row>
    <row r="6246" spans="1:8" x14ac:dyDescent="0.25">
      <c r="A6246" s="55">
        <v>2021</v>
      </c>
      <c r="B6246" s="55" t="s">
        <v>28</v>
      </c>
      <c r="C6246" s="55">
        <v>1410</v>
      </c>
      <c r="D6246" s="54">
        <v>44297</v>
      </c>
      <c r="E6246" s="56">
        <v>0.375</v>
      </c>
      <c r="F6246" s="55">
        <v>35.770000000000003</v>
      </c>
      <c r="G6246" s="55">
        <v>48.841000000000001</v>
      </c>
      <c r="H6246" s="55">
        <v>21.460999999999999</v>
      </c>
    </row>
    <row r="6247" spans="1:8" x14ac:dyDescent="0.25">
      <c r="A6247" s="55">
        <v>2021</v>
      </c>
      <c r="B6247" s="55" t="s">
        <v>28</v>
      </c>
      <c r="C6247" s="55">
        <v>1411</v>
      </c>
      <c r="D6247" s="54">
        <v>44297</v>
      </c>
      <c r="E6247" s="56">
        <v>0.41666666666666669</v>
      </c>
      <c r="F6247" s="55">
        <v>44.719000000000001</v>
      </c>
      <c r="G6247" s="55">
        <v>37.838000000000001</v>
      </c>
      <c r="H6247" s="55">
        <v>21.818999999999999</v>
      </c>
    </row>
    <row r="6248" spans="1:8" x14ac:dyDescent="0.25">
      <c r="A6248" s="55">
        <v>2021</v>
      </c>
      <c r="B6248" s="55" t="s">
        <v>28</v>
      </c>
      <c r="C6248" s="55">
        <v>1412</v>
      </c>
      <c r="D6248" s="54">
        <v>44297</v>
      </c>
      <c r="E6248" s="56">
        <v>0.45833333333333331</v>
      </c>
      <c r="F6248" s="55">
        <v>50.996000000000002</v>
      </c>
      <c r="G6248" s="55">
        <v>35.610999999999997</v>
      </c>
      <c r="H6248" s="55">
        <v>22.297999999999998</v>
      </c>
    </row>
    <row r="6249" spans="1:8" x14ac:dyDescent="0.25">
      <c r="A6249" s="55">
        <v>2021</v>
      </c>
      <c r="B6249" s="55" t="s">
        <v>28</v>
      </c>
      <c r="C6249" s="55">
        <v>1413</v>
      </c>
      <c r="D6249" s="54">
        <v>44297</v>
      </c>
      <c r="E6249" s="56">
        <v>0.5</v>
      </c>
      <c r="F6249" s="55">
        <v>53.037999999999997</v>
      </c>
      <c r="G6249" s="55">
        <v>30.834</v>
      </c>
      <c r="H6249" s="55">
        <v>23.04</v>
      </c>
    </row>
    <row r="6250" spans="1:8" x14ac:dyDescent="0.25">
      <c r="A6250" s="55">
        <v>2021</v>
      </c>
      <c r="B6250" s="55" t="s">
        <v>28</v>
      </c>
      <c r="C6250" s="55">
        <v>1414</v>
      </c>
      <c r="D6250" s="54">
        <v>44297</v>
      </c>
      <c r="E6250" s="56">
        <v>0.54166666666666663</v>
      </c>
      <c r="F6250" s="55">
        <v>49.039000000000001</v>
      </c>
      <c r="G6250" s="55">
        <v>33.231999999999999</v>
      </c>
      <c r="H6250" s="55">
        <v>23.760999999999999</v>
      </c>
    </row>
    <row r="6251" spans="1:8" x14ac:dyDescent="0.25">
      <c r="A6251" s="55">
        <v>2021</v>
      </c>
      <c r="B6251" s="55" t="s">
        <v>28</v>
      </c>
      <c r="C6251" s="55">
        <v>1415</v>
      </c>
      <c r="D6251" s="54">
        <v>44297</v>
      </c>
      <c r="E6251" s="56">
        <v>0.58333333333333337</v>
      </c>
      <c r="F6251" s="55">
        <v>50.926000000000002</v>
      </c>
      <c r="G6251" s="55">
        <v>25.23</v>
      </c>
      <c r="H6251" s="55">
        <v>25.21</v>
      </c>
    </row>
    <row r="6252" spans="1:8" x14ac:dyDescent="0.25">
      <c r="A6252" s="55">
        <v>2021</v>
      </c>
      <c r="B6252" s="55" t="s">
        <v>28</v>
      </c>
      <c r="C6252" s="55">
        <v>1416</v>
      </c>
      <c r="D6252" s="54">
        <v>44297</v>
      </c>
      <c r="E6252" s="56">
        <v>0.625</v>
      </c>
      <c r="F6252" s="55">
        <v>45.908000000000001</v>
      </c>
      <c r="G6252" s="55">
        <v>27.553000000000001</v>
      </c>
      <c r="H6252" s="55">
        <v>26.94</v>
      </c>
    </row>
    <row r="6253" spans="1:8" x14ac:dyDescent="0.25">
      <c r="A6253" s="55">
        <v>2021</v>
      </c>
      <c r="B6253" s="55" t="s">
        <v>28</v>
      </c>
      <c r="C6253" s="55">
        <v>1417</v>
      </c>
      <c r="D6253" s="54">
        <v>44297</v>
      </c>
      <c r="E6253" s="56">
        <v>0.66666666666666663</v>
      </c>
      <c r="F6253" s="55">
        <v>47.710999999999999</v>
      </c>
      <c r="G6253" s="55">
        <v>24.288</v>
      </c>
      <c r="H6253" s="55">
        <v>28.593</v>
      </c>
    </row>
    <row r="6254" spans="1:8" x14ac:dyDescent="0.25">
      <c r="A6254" s="55">
        <v>2021</v>
      </c>
      <c r="B6254" s="55" t="s">
        <v>28</v>
      </c>
      <c r="C6254" s="55">
        <v>1418</v>
      </c>
      <c r="D6254" s="54">
        <v>44297</v>
      </c>
      <c r="E6254" s="56">
        <v>0.70833333333333337</v>
      </c>
      <c r="F6254" s="55">
        <v>45.279000000000003</v>
      </c>
      <c r="G6254" s="55">
        <v>25.172999999999998</v>
      </c>
      <c r="H6254" s="55">
        <v>29.89</v>
      </c>
    </row>
    <row r="6255" spans="1:8" x14ac:dyDescent="0.25">
      <c r="A6255" s="55">
        <v>2021</v>
      </c>
      <c r="B6255" s="55" t="s">
        <v>28</v>
      </c>
      <c r="C6255" s="55">
        <v>1419</v>
      </c>
      <c r="D6255" s="54">
        <v>44297</v>
      </c>
      <c r="E6255" s="56">
        <v>0.75</v>
      </c>
      <c r="F6255" s="55">
        <v>33.494999999999997</v>
      </c>
      <c r="G6255" s="55">
        <v>34.164000000000001</v>
      </c>
      <c r="H6255" s="55">
        <v>29.114999999999998</v>
      </c>
    </row>
    <row r="6256" spans="1:8" x14ac:dyDescent="0.25">
      <c r="A6256" s="55">
        <v>2021</v>
      </c>
      <c r="B6256" s="55" t="s">
        <v>28</v>
      </c>
      <c r="C6256" s="55">
        <v>1420</v>
      </c>
      <c r="D6256" s="54">
        <v>44297</v>
      </c>
      <c r="E6256" s="56">
        <v>0.79166666666666663</v>
      </c>
      <c r="F6256" s="55">
        <v>29.966000000000001</v>
      </c>
      <c r="G6256" s="55">
        <v>40.354999999999997</v>
      </c>
      <c r="H6256" s="55">
        <v>27.603999999999999</v>
      </c>
    </row>
    <row r="6257" spans="1:8" x14ac:dyDescent="0.25">
      <c r="A6257" s="55">
        <v>2021</v>
      </c>
      <c r="B6257" s="55" t="s">
        <v>28</v>
      </c>
      <c r="C6257" s="55">
        <v>1421</v>
      </c>
      <c r="D6257" s="54">
        <v>44297</v>
      </c>
      <c r="E6257" s="56">
        <v>0.83333333333333337</v>
      </c>
      <c r="F6257" s="55">
        <v>27.21</v>
      </c>
      <c r="G6257" s="55">
        <v>44.786000000000001</v>
      </c>
      <c r="H6257" s="55">
        <v>26.744</v>
      </c>
    </row>
    <row r="6258" spans="1:8" x14ac:dyDescent="0.25">
      <c r="A6258" s="55">
        <v>2021</v>
      </c>
      <c r="B6258" s="55" t="s">
        <v>28</v>
      </c>
      <c r="C6258" s="55">
        <v>1422</v>
      </c>
      <c r="D6258" s="54">
        <v>44297</v>
      </c>
      <c r="E6258" s="56">
        <v>0.875</v>
      </c>
      <c r="F6258" s="55">
        <v>23.448</v>
      </c>
      <c r="G6258" s="55">
        <v>49.72</v>
      </c>
      <c r="H6258" s="55">
        <v>25.986999999999998</v>
      </c>
    </row>
    <row r="6259" spans="1:8" x14ac:dyDescent="0.25">
      <c r="A6259" s="55">
        <v>2021</v>
      </c>
      <c r="B6259" s="55" t="s">
        <v>28</v>
      </c>
      <c r="C6259" s="55">
        <v>1423</v>
      </c>
      <c r="D6259" s="54">
        <v>44297</v>
      </c>
      <c r="E6259" s="56">
        <v>0.91666666666666663</v>
      </c>
      <c r="F6259" s="55">
        <v>21.818999999999999</v>
      </c>
      <c r="G6259" s="55">
        <v>53.65</v>
      </c>
      <c r="H6259" s="55">
        <v>25.331</v>
      </c>
    </row>
    <row r="6260" spans="1:8" x14ac:dyDescent="0.25">
      <c r="A6260" s="55">
        <v>2021</v>
      </c>
      <c r="B6260" s="55" t="s">
        <v>28</v>
      </c>
      <c r="C6260" s="55">
        <v>1424</v>
      </c>
      <c r="D6260" s="54">
        <v>44297</v>
      </c>
      <c r="E6260" s="56">
        <v>0.95833333333333337</v>
      </c>
      <c r="F6260" s="55">
        <v>21.007999999999999</v>
      </c>
      <c r="G6260" s="55">
        <v>58.902000000000001</v>
      </c>
      <c r="H6260" s="55">
        <v>24.847000000000001</v>
      </c>
    </row>
    <row r="6261" spans="1:8" x14ac:dyDescent="0.25">
      <c r="A6261" s="55">
        <v>2021</v>
      </c>
      <c r="B6261" s="55" t="s">
        <v>28</v>
      </c>
      <c r="C6261" s="55">
        <v>1425</v>
      </c>
      <c r="D6261" s="54">
        <v>44297</v>
      </c>
      <c r="E6261" s="56">
        <v>0.54166666666666696</v>
      </c>
      <c r="F6261" s="55">
        <v>21.437000000000001</v>
      </c>
      <c r="G6261" s="55">
        <v>63.643999999999998</v>
      </c>
      <c r="H6261" s="55">
        <v>24.411999999999999</v>
      </c>
    </row>
    <row r="6262" spans="1:8" x14ac:dyDescent="0.25">
      <c r="A6262" s="55">
        <v>2021</v>
      </c>
      <c r="B6262" s="55" t="s">
        <v>28</v>
      </c>
      <c r="C6262" s="55">
        <v>1426</v>
      </c>
      <c r="D6262" s="54">
        <v>44327</v>
      </c>
      <c r="E6262" s="56">
        <v>0.58333333333333304</v>
      </c>
      <c r="F6262" s="55">
        <v>21.318000000000001</v>
      </c>
      <c r="G6262" s="55">
        <v>66.081000000000003</v>
      </c>
      <c r="H6262" s="55">
        <v>24.122</v>
      </c>
    </row>
    <row r="6263" spans="1:8" x14ac:dyDescent="0.25">
      <c r="A6263" s="55">
        <v>2021</v>
      </c>
      <c r="B6263" s="55" t="s">
        <v>28</v>
      </c>
      <c r="C6263" s="55">
        <v>1427</v>
      </c>
      <c r="D6263" s="54">
        <v>44327</v>
      </c>
      <c r="E6263" s="56">
        <v>0.625</v>
      </c>
      <c r="F6263" s="55">
        <v>21.818999999999999</v>
      </c>
      <c r="G6263" s="55">
        <v>67.331999999999994</v>
      </c>
      <c r="H6263" s="55">
        <v>23.954000000000001</v>
      </c>
    </row>
    <row r="6264" spans="1:8" x14ac:dyDescent="0.25">
      <c r="A6264" s="55">
        <v>2021</v>
      </c>
      <c r="B6264" s="55" t="s">
        <v>28</v>
      </c>
      <c r="C6264" s="55">
        <v>1428</v>
      </c>
      <c r="D6264" s="54">
        <v>44327</v>
      </c>
      <c r="E6264" s="56">
        <v>0.66666666666666696</v>
      </c>
      <c r="F6264" s="55">
        <v>21.509</v>
      </c>
      <c r="G6264" s="55">
        <v>69.998000000000005</v>
      </c>
      <c r="H6264" s="55">
        <v>23.760999999999999</v>
      </c>
    </row>
    <row r="6265" spans="1:8" x14ac:dyDescent="0.25">
      <c r="A6265" s="55">
        <v>2021</v>
      </c>
      <c r="B6265" s="55" t="s">
        <v>28</v>
      </c>
      <c r="C6265" s="55">
        <v>1429</v>
      </c>
      <c r="D6265" s="54">
        <v>44327</v>
      </c>
      <c r="E6265" s="56">
        <v>0.70833333333333304</v>
      </c>
      <c r="F6265" s="55">
        <v>21.294</v>
      </c>
      <c r="G6265" s="55">
        <v>70.634</v>
      </c>
      <c r="H6265" s="55">
        <v>23.617000000000001</v>
      </c>
    </row>
    <row r="6266" spans="1:8" x14ac:dyDescent="0.25">
      <c r="A6266" s="55">
        <v>2021</v>
      </c>
      <c r="B6266" s="55" t="s">
        <v>28</v>
      </c>
      <c r="C6266" s="55">
        <v>1430</v>
      </c>
      <c r="D6266" s="54">
        <v>44327</v>
      </c>
      <c r="E6266" s="56">
        <v>0.75</v>
      </c>
      <c r="F6266" s="55">
        <v>20.46</v>
      </c>
      <c r="G6266" s="55">
        <v>72.054000000000002</v>
      </c>
      <c r="H6266" s="55">
        <v>23.448</v>
      </c>
    </row>
    <row r="6267" spans="1:8" x14ac:dyDescent="0.25">
      <c r="A6267" s="55">
        <v>2021</v>
      </c>
      <c r="B6267" s="55" t="s">
        <v>28</v>
      </c>
      <c r="C6267" s="55">
        <v>1431</v>
      </c>
      <c r="D6267" s="54">
        <v>44327</v>
      </c>
      <c r="E6267" s="56">
        <v>0.79166666666666696</v>
      </c>
      <c r="F6267" s="55">
        <v>20.411999999999999</v>
      </c>
      <c r="G6267" s="55">
        <v>73.641000000000005</v>
      </c>
      <c r="H6267" s="55">
        <v>23.303999999999998</v>
      </c>
    </row>
    <row r="6268" spans="1:8" x14ac:dyDescent="0.25">
      <c r="A6268" s="55">
        <v>2021</v>
      </c>
      <c r="B6268" s="55" t="s">
        <v>28</v>
      </c>
      <c r="C6268" s="55">
        <v>1432</v>
      </c>
      <c r="D6268" s="54">
        <v>44327</v>
      </c>
      <c r="E6268" s="56">
        <v>0.83333333333333304</v>
      </c>
      <c r="F6268" s="55">
        <v>20.722000000000001</v>
      </c>
      <c r="G6268" s="55">
        <v>74.626999999999995</v>
      </c>
      <c r="H6268" s="55">
        <v>23.16</v>
      </c>
    </row>
    <row r="6269" spans="1:8" x14ac:dyDescent="0.25">
      <c r="A6269" s="55">
        <v>2021</v>
      </c>
      <c r="B6269" s="55" t="s">
        <v>28</v>
      </c>
      <c r="C6269" s="55">
        <v>1433</v>
      </c>
      <c r="D6269" s="54">
        <v>44327</v>
      </c>
      <c r="E6269" s="56">
        <v>0.875</v>
      </c>
      <c r="F6269" s="55">
        <v>21.963000000000001</v>
      </c>
      <c r="G6269" s="55">
        <v>73.305000000000007</v>
      </c>
      <c r="H6269" s="55">
        <v>23.135999999999999</v>
      </c>
    </row>
    <row r="6270" spans="1:8" x14ac:dyDescent="0.25">
      <c r="A6270" s="55">
        <v>2021</v>
      </c>
      <c r="B6270" s="55" t="s">
        <v>28</v>
      </c>
      <c r="C6270" s="55">
        <v>1434</v>
      </c>
      <c r="D6270" s="54">
        <v>44327</v>
      </c>
      <c r="E6270" s="56">
        <v>0.91666666666666696</v>
      </c>
      <c r="F6270" s="55">
        <v>24.774000000000001</v>
      </c>
      <c r="G6270" s="55">
        <v>69.888999999999996</v>
      </c>
      <c r="H6270" s="55">
        <v>23.135999999999999</v>
      </c>
    </row>
    <row r="6271" spans="1:8" x14ac:dyDescent="0.25">
      <c r="A6271" s="55">
        <v>2021</v>
      </c>
      <c r="B6271" s="55" t="s">
        <v>28</v>
      </c>
      <c r="C6271" s="55">
        <v>1435</v>
      </c>
      <c r="D6271" s="54">
        <v>44327</v>
      </c>
      <c r="E6271" s="56">
        <v>0.95833333333333304</v>
      </c>
      <c r="F6271" s="55">
        <v>27.579000000000001</v>
      </c>
      <c r="G6271" s="55">
        <v>64.522999999999996</v>
      </c>
      <c r="H6271" s="55">
        <v>23.303999999999998</v>
      </c>
    </row>
    <row r="6272" spans="1:8" x14ac:dyDescent="0.25">
      <c r="A6272" s="55">
        <v>2021</v>
      </c>
      <c r="B6272" s="55" t="s">
        <v>28</v>
      </c>
      <c r="C6272" s="55">
        <v>1436</v>
      </c>
      <c r="D6272" s="54">
        <v>44327</v>
      </c>
      <c r="E6272" s="56">
        <v>0</v>
      </c>
      <c r="F6272" s="55">
        <v>25.744</v>
      </c>
      <c r="G6272" s="55">
        <v>67.488</v>
      </c>
      <c r="H6272" s="55">
        <v>23.352</v>
      </c>
    </row>
    <row r="6273" spans="1:8" x14ac:dyDescent="0.25">
      <c r="A6273" s="55">
        <v>2021</v>
      </c>
      <c r="B6273" s="55" t="s">
        <v>28</v>
      </c>
      <c r="C6273" s="55">
        <v>1437</v>
      </c>
      <c r="D6273" s="54">
        <v>44327</v>
      </c>
      <c r="E6273" s="56">
        <v>4.1666666666666664E-2</v>
      </c>
      <c r="F6273" s="55">
        <v>30.216999999999999</v>
      </c>
      <c r="G6273" s="55">
        <v>59.302</v>
      </c>
      <c r="H6273" s="55">
        <v>23.472000000000001</v>
      </c>
    </row>
    <row r="6274" spans="1:8" x14ac:dyDescent="0.25">
      <c r="A6274" s="55">
        <v>2021</v>
      </c>
      <c r="B6274" s="55" t="s">
        <v>28</v>
      </c>
      <c r="C6274" s="55">
        <v>1438</v>
      </c>
      <c r="D6274" s="54">
        <v>44327</v>
      </c>
      <c r="E6274" s="56">
        <v>8.3333333333333329E-2</v>
      </c>
      <c r="F6274" s="55">
        <v>24.870999999999999</v>
      </c>
      <c r="G6274" s="55">
        <v>63.978000000000002</v>
      </c>
      <c r="H6274" s="55">
        <v>23.497</v>
      </c>
    </row>
    <row r="6275" spans="1:8" x14ac:dyDescent="0.25">
      <c r="A6275" s="55">
        <v>2021</v>
      </c>
      <c r="B6275" s="55" t="s">
        <v>28</v>
      </c>
      <c r="C6275" s="55">
        <v>1439</v>
      </c>
      <c r="D6275" s="54">
        <v>44327</v>
      </c>
      <c r="E6275" s="56">
        <v>0.125</v>
      </c>
      <c r="F6275" s="55">
        <v>25.792999999999999</v>
      </c>
      <c r="G6275" s="55">
        <v>63.216000000000001</v>
      </c>
      <c r="H6275" s="55">
        <v>23.352</v>
      </c>
    </row>
    <row r="6276" spans="1:8" x14ac:dyDescent="0.25">
      <c r="A6276" s="55">
        <v>2021</v>
      </c>
      <c r="B6276" s="55" t="s">
        <v>28</v>
      </c>
      <c r="C6276" s="55">
        <v>1440</v>
      </c>
      <c r="D6276" s="54">
        <v>44327</v>
      </c>
      <c r="E6276" s="56">
        <v>0.16666666666666666</v>
      </c>
      <c r="F6276" s="55">
        <v>22.992000000000001</v>
      </c>
      <c r="G6276" s="55">
        <v>66.043999999999997</v>
      </c>
      <c r="H6276" s="55">
        <v>23.207999999999998</v>
      </c>
    </row>
    <row r="6277" spans="1:8" x14ac:dyDescent="0.25">
      <c r="A6277" s="55">
        <v>2021</v>
      </c>
      <c r="B6277" s="55" t="s">
        <v>28</v>
      </c>
      <c r="C6277" s="55">
        <v>1441</v>
      </c>
      <c r="D6277" s="54">
        <v>44327</v>
      </c>
      <c r="E6277" s="56">
        <v>0.20833333333333334</v>
      </c>
      <c r="F6277" s="55">
        <v>20.841000000000001</v>
      </c>
      <c r="G6277" s="55">
        <v>73.260999999999996</v>
      </c>
      <c r="H6277" s="55">
        <v>22.896000000000001</v>
      </c>
    </row>
    <row r="6278" spans="1:8" x14ac:dyDescent="0.25">
      <c r="A6278" s="55">
        <v>2021</v>
      </c>
      <c r="B6278" s="55" t="s">
        <v>28</v>
      </c>
      <c r="C6278" s="55">
        <v>1442</v>
      </c>
      <c r="D6278" s="54">
        <v>44327</v>
      </c>
      <c r="E6278" s="56">
        <v>0.25</v>
      </c>
      <c r="F6278" s="55">
        <v>19.722000000000001</v>
      </c>
      <c r="G6278" s="55">
        <v>78.084999999999994</v>
      </c>
      <c r="H6278" s="55">
        <v>22.536999999999999</v>
      </c>
    </row>
    <row r="6279" spans="1:8" x14ac:dyDescent="0.25">
      <c r="A6279" s="55">
        <v>2021</v>
      </c>
      <c r="B6279" s="55" t="s">
        <v>28</v>
      </c>
      <c r="C6279" s="55">
        <v>1443</v>
      </c>
      <c r="D6279" s="54">
        <v>44327</v>
      </c>
      <c r="E6279" s="56">
        <v>0.29166666666666669</v>
      </c>
      <c r="F6279" s="55">
        <v>19.056000000000001</v>
      </c>
      <c r="G6279" s="55">
        <v>80.480999999999995</v>
      </c>
      <c r="H6279" s="55">
        <v>22.225999999999999</v>
      </c>
    </row>
    <row r="6280" spans="1:8" x14ac:dyDescent="0.25">
      <c r="A6280" s="55">
        <v>2021</v>
      </c>
      <c r="B6280" s="55" t="s">
        <v>28</v>
      </c>
      <c r="C6280" s="55">
        <v>1444</v>
      </c>
      <c r="D6280" s="54">
        <v>44327</v>
      </c>
      <c r="E6280" s="56">
        <v>0.33333333333333331</v>
      </c>
      <c r="F6280" s="55">
        <v>20.007000000000001</v>
      </c>
      <c r="G6280" s="55">
        <v>78.994</v>
      </c>
      <c r="H6280" s="55">
        <v>21.939</v>
      </c>
    </row>
    <row r="6281" spans="1:8" x14ac:dyDescent="0.25">
      <c r="A6281" s="55">
        <v>2021</v>
      </c>
      <c r="B6281" s="55" t="s">
        <v>28</v>
      </c>
      <c r="C6281" s="55">
        <v>1445</v>
      </c>
      <c r="D6281" s="54">
        <v>44327</v>
      </c>
      <c r="E6281" s="56">
        <v>0.375</v>
      </c>
      <c r="F6281" s="55">
        <v>18.39</v>
      </c>
      <c r="G6281" s="55">
        <v>81.843000000000004</v>
      </c>
      <c r="H6281" s="55">
        <v>21.603999999999999</v>
      </c>
    </row>
    <row r="6282" spans="1:8" x14ac:dyDescent="0.25">
      <c r="A6282" s="55">
        <v>2021</v>
      </c>
      <c r="B6282" s="55" t="s">
        <v>28</v>
      </c>
      <c r="C6282" s="55">
        <v>1446</v>
      </c>
      <c r="D6282" s="54">
        <v>44327</v>
      </c>
      <c r="E6282" s="56">
        <v>0.41666666666666669</v>
      </c>
      <c r="F6282" s="55">
        <v>17.248999999999999</v>
      </c>
      <c r="G6282" s="55">
        <v>85.275000000000006</v>
      </c>
      <c r="H6282" s="55">
        <v>21.245999999999999</v>
      </c>
    </row>
    <row r="6283" spans="1:8" x14ac:dyDescent="0.25">
      <c r="A6283" s="55">
        <v>2021</v>
      </c>
      <c r="B6283" s="55" t="s">
        <v>28</v>
      </c>
      <c r="C6283" s="55">
        <v>1447</v>
      </c>
      <c r="D6283" s="54">
        <v>44327</v>
      </c>
      <c r="E6283" s="56">
        <v>0.45833333333333331</v>
      </c>
      <c r="F6283" s="55">
        <v>16.106000000000002</v>
      </c>
      <c r="G6283" s="55">
        <v>86.042000000000002</v>
      </c>
      <c r="H6283" s="55">
        <v>20.936</v>
      </c>
    </row>
    <row r="6284" spans="1:8" x14ac:dyDescent="0.25">
      <c r="A6284" s="55">
        <v>2021</v>
      </c>
      <c r="B6284" s="55" t="s">
        <v>28</v>
      </c>
      <c r="C6284" s="55">
        <v>1448</v>
      </c>
      <c r="D6284" s="54">
        <v>44327</v>
      </c>
      <c r="E6284" s="56">
        <v>0.5</v>
      </c>
      <c r="F6284" s="55">
        <v>16.177</v>
      </c>
      <c r="G6284" s="55">
        <v>86.760999999999996</v>
      </c>
      <c r="H6284" s="55">
        <v>20.626999999999999</v>
      </c>
    </row>
    <row r="6285" spans="1:8" x14ac:dyDescent="0.25">
      <c r="A6285" s="55">
        <v>2021</v>
      </c>
      <c r="B6285" s="55" t="s">
        <v>28</v>
      </c>
      <c r="C6285" s="55">
        <v>1449</v>
      </c>
      <c r="D6285" s="54">
        <v>44327</v>
      </c>
      <c r="E6285" s="56">
        <v>0.54166666666666663</v>
      </c>
      <c r="F6285" s="55">
        <v>16.010000000000002</v>
      </c>
      <c r="G6285" s="55">
        <v>86.046999999999997</v>
      </c>
      <c r="H6285" s="55">
        <v>20.317</v>
      </c>
    </row>
    <row r="6286" spans="1:8" x14ac:dyDescent="0.25">
      <c r="A6286" s="55">
        <v>2021</v>
      </c>
      <c r="B6286" s="55" t="s">
        <v>28</v>
      </c>
      <c r="C6286" s="55">
        <v>1450</v>
      </c>
      <c r="D6286" s="54">
        <v>44358</v>
      </c>
      <c r="E6286" s="56">
        <v>0.58333333333333337</v>
      </c>
      <c r="F6286" s="55">
        <v>15.7</v>
      </c>
      <c r="G6286" s="55">
        <v>85.135000000000005</v>
      </c>
      <c r="H6286" s="55">
        <v>20.007000000000001</v>
      </c>
    </row>
    <row r="6287" spans="1:8" x14ac:dyDescent="0.25">
      <c r="A6287" s="55">
        <v>2021</v>
      </c>
      <c r="B6287" s="55" t="s">
        <v>28</v>
      </c>
      <c r="C6287" s="55">
        <v>1451</v>
      </c>
      <c r="D6287" s="54">
        <v>44358</v>
      </c>
      <c r="E6287" s="56">
        <v>0.625</v>
      </c>
      <c r="F6287" s="55">
        <v>15.199</v>
      </c>
      <c r="G6287" s="55">
        <v>83.578999999999994</v>
      </c>
      <c r="H6287" s="55">
        <v>19.77</v>
      </c>
    </row>
    <row r="6288" spans="1:8" x14ac:dyDescent="0.25">
      <c r="A6288" s="55">
        <v>2021</v>
      </c>
      <c r="B6288" s="55" t="s">
        <v>28</v>
      </c>
      <c r="C6288" s="55">
        <v>1452</v>
      </c>
      <c r="D6288" s="54">
        <v>44358</v>
      </c>
      <c r="E6288" s="56">
        <v>0.66666666666666663</v>
      </c>
      <c r="F6288" s="55">
        <v>14.864000000000001</v>
      </c>
      <c r="G6288" s="55">
        <v>82.247</v>
      </c>
      <c r="H6288" s="55">
        <v>19.507999999999999</v>
      </c>
    </row>
    <row r="6289" spans="1:8" x14ac:dyDescent="0.25">
      <c r="A6289" s="55">
        <v>2021</v>
      </c>
      <c r="B6289" s="55" t="s">
        <v>28</v>
      </c>
      <c r="C6289" s="55">
        <v>1453</v>
      </c>
      <c r="D6289" s="54">
        <v>44358</v>
      </c>
      <c r="E6289" s="56">
        <v>0.70833333333333337</v>
      </c>
      <c r="F6289" s="55">
        <v>13.882</v>
      </c>
      <c r="G6289" s="55">
        <v>80.135999999999996</v>
      </c>
      <c r="H6289" s="55">
        <v>19.27</v>
      </c>
    </row>
    <row r="6290" spans="1:8" x14ac:dyDescent="0.25">
      <c r="A6290" s="55">
        <v>2021</v>
      </c>
      <c r="B6290" s="55" t="s">
        <v>28</v>
      </c>
      <c r="C6290" s="55">
        <v>1454</v>
      </c>
      <c r="D6290" s="54">
        <v>44358</v>
      </c>
      <c r="E6290" s="56">
        <v>0.75</v>
      </c>
      <c r="F6290" s="55">
        <v>13.906000000000001</v>
      </c>
      <c r="G6290" s="55">
        <v>78.180000000000007</v>
      </c>
      <c r="H6290" s="55">
        <v>19.103000000000002</v>
      </c>
    </row>
    <row r="6291" spans="1:8" x14ac:dyDescent="0.25">
      <c r="A6291" s="55">
        <v>2021</v>
      </c>
      <c r="B6291" s="55" t="s">
        <v>28</v>
      </c>
      <c r="C6291" s="55">
        <v>1455</v>
      </c>
      <c r="D6291" s="54">
        <v>44358</v>
      </c>
      <c r="E6291" s="56">
        <v>0.79166666666666663</v>
      </c>
      <c r="F6291" s="55">
        <v>13.281000000000001</v>
      </c>
      <c r="G6291" s="55">
        <v>77.492999999999995</v>
      </c>
      <c r="H6291" s="55">
        <v>18.888999999999999</v>
      </c>
    </row>
    <row r="6292" spans="1:8" x14ac:dyDescent="0.25">
      <c r="A6292" s="55">
        <v>2021</v>
      </c>
      <c r="B6292" s="55" t="s">
        <v>28</v>
      </c>
      <c r="C6292" s="55">
        <v>1456</v>
      </c>
      <c r="D6292" s="54">
        <v>44358</v>
      </c>
      <c r="E6292" s="56">
        <v>0.83333333333333337</v>
      </c>
      <c r="F6292" s="55">
        <v>13.209</v>
      </c>
      <c r="G6292" s="55">
        <v>77.394000000000005</v>
      </c>
      <c r="H6292" s="55">
        <v>18.771000000000001</v>
      </c>
    </row>
    <row r="6293" spans="1:8" x14ac:dyDescent="0.25">
      <c r="A6293" s="55">
        <v>2021</v>
      </c>
      <c r="B6293" s="55" t="s">
        <v>28</v>
      </c>
      <c r="C6293" s="55">
        <v>1457</v>
      </c>
      <c r="D6293" s="54">
        <v>44358</v>
      </c>
      <c r="E6293" s="56">
        <v>0.875</v>
      </c>
      <c r="F6293" s="55">
        <v>16.32</v>
      </c>
      <c r="G6293" s="55">
        <v>72.153000000000006</v>
      </c>
      <c r="H6293" s="55">
        <v>18.628</v>
      </c>
    </row>
    <row r="6294" spans="1:8" x14ac:dyDescent="0.25">
      <c r="A6294" s="55">
        <v>2021</v>
      </c>
      <c r="B6294" s="55" t="s">
        <v>28</v>
      </c>
      <c r="C6294" s="55">
        <v>1458</v>
      </c>
      <c r="D6294" s="54">
        <v>44358</v>
      </c>
      <c r="E6294" s="56">
        <v>0.91666666666666663</v>
      </c>
      <c r="F6294" s="55">
        <v>21.675999999999998</v>
      </c>
      <c r="G6294" s="55">
        <v>59.74</v>
      </c>
      <c r="H6294" s="55">
        <v>18.722999999999999</v>
      </c>
    </row>
    <row r="6295" spans="1:8" x14ac:dyDescent="0.25">
      <c r="A6295" s="55">
        <v>2021</v>
      </c>
      <c r="B6295" s="55" t="s">
        <v>28</v>
      </c>
      <c r="C6295" s="55">
        <v>1459</v>
      </c>
      <c r="D6295" s="54">
        <v>44358</v>
      </c>
      <c r="E6295" s="56">
        <v>0.95833333333333337</v>
      </c>
      <c r="F6295" s="55">
        <v>25.744</v>
      </c>
      <c r="G6295" s="55">
        <v>54.332999999999998</v>
      </c>
      <c r="H6295" s="55">
        <v>19.032</v>
      </c>
    </row>
    <row r="6296" spans="1:8" x14ac:dyDescent="0.25">
      <c r="A6296" s="55">
        <v>2021</v>
      </c>
      <c r="B6296" s="55" t="s">
        <v>28</v>
      </c>
      <c r="C6296" s="55">
        <v>1460</v>
      </c>
      <c r="D6296" s="54">
        <v>44358</v>
      </c>
      <c r="E6296" s="56">
        <v>0.54166666666666696</v>
      </c>
      <c r="F6296" s="55">
        <v>31.356999999999999</v>
      </c>
      <c r="G6296" s="55">
        <v>44.253</v>
      </c>
      <c r="H6296" s="55">
        <v>19.555</v>
      </c>
    </row>
    <row r="6297" spans="1:8" x14ac:dyDescent="0.25">
      <c r="A6297" s="55">
        <v>2021</v>
      </c>
      <c r="B6297" s="55" t="s">
        <v>28</v>
      </c>
      <c r="C6297" s="55">
        <v>1461</v>
      </c>
      <c r="D6297" s="54">
        <v>44358</v>
      </c>
      <c r="E6297" s="56">
        <v>0.58333333333333304</v>
      </c>
      <c r="F6297" s="55">
        <v>35.661999999999999</v>
      </c>
      <c r="G6297" s="55">
        <v>37.097000000000001</v>
      </c>
      <c r="H6297" s="55">
        <v>20.222000000000001</v>
      </c>
    </row>
    <row r="6298" spans="1:8" x14ac:dyDescent="0.25">
      <c r="A6298" s="55">
        <v>2021</v>
      </c>
      <c r="B6298" s="55" t="s">
        <v>28</v>
      </c>
      <c r="C6298" s="55">
        <v>1462</v>
      </c>
      <c r="D6298" s="54">
        <v>44358</v>
      </c>
      <c r="E6298" s="56">
        <v>0.625</v>
      </c>
      <c r="F6298" s="55">
        <v>38.031999999999996</v>
      </c>
      <c r="G6298" s="55">
        <v>34.161000000000001</v>
      </c>
      <c r="H6298" s="55">
        <v>20.984000000000002</v>
      </c>
    </row>
    <row r="6299" spans="1:8" x14ac:dyDescent="0.25">
      <c r="A6299" s="55">
        <v>2021</v>
      </c>
      <c r="B6299" s="55" t="s">
        <v>28</v>
      </c>
      <c r="C6299" s="55">
        <v>1463</v>
      </c>
      <c r="D6299" s="54">
        <v>44358</v>
      </c>
      <c r="E6299" s="56">
        <v>0.66666666666666696</v>
      </c>
      <c r="F6299" s="55">
        <v>35.021999999999998</v>
      </c>
      <c r="G6299" s="55">
        <v>35.603000000000002</v>
      </c>
      <c r="H6299" s="55">
        <v>21.818999999999999</v>
      </c>
    </row>
    <row r="6300" spans="1:8" x14ac:dyDescent="0.25">
      <c r="A6300" s="55">
        <v>2021</v>
      </c>
      <c r="B6300" s="55" t="s">
        <v>28</v>
      </c>
      <c r="C6300" s="55">
        <v>1464</v>
      </c>
      <c r="D6300" s="54">
        <v>44358</v>
      </c>
      <c r="E6300" s="56">
        <v>0.70833333333333304</v>
      </c>
      <c r="F6300" s="55">
        <v>40.716999999999999</v>
      </c>
      <c r="G6300" s="55">
        <v>30.065999999999999</v>
      </c>
      <c r="H6300" s="55">
        <v>22.847999999999999</v>
      </c>
    </row>
    <row r="6301" spans="1:8" x14ac:dyDescent="0.25">
      <c r="A6301" s="55">
        <v>2021</v>
      </c>
      <c r="B6301" s="55" t="s">
        <v>28</v>
      </c>
      <c r="C6301" s="55">
        <v>1465</v>
      </c>
      <c r="D6301" s="54">
        <v>44358</v>
      </c>
      <c r="E6301" s="56">
        <v>0.75</v>
      </c>
      <c r="F6301" s="55">
        <v>33.442999999999998</v>
      </c>
      <c r="G6301" s="55">
        <v>33.612000000000002</v>
      </c>
      <c r="H6301" s="55">
        <v>23.545000000000002</v>
      </c>
    </row>
    <row r="6302" spans="1:8" x14ac:dyDescent="0.25">
      <c r="A6302" s="55">
        <v>2021</v>
      </c>
      <c r="B6302" s="55" t="s">
        <v>28</v>
      </c>
      <c r="C6302" s="55">
        <v>1466</v>
      </c>
      <c r="D6302" s="54">
        <v>44358</v>
      </c>
      <c r="E6302" s="56">
        <v>0.79166666666666696</v>
      </c>
      <c r="F6302" s="55">
        <v>39.430999999999997</v>
      </c>
      <c r="G6302" s="55">
        <v>29.648</v>
      </c>
      <c r="H6302" s="55">
        <v>23.760999999999999</v>
      </c>
    </row>
    <row r="6303" spans="1:8" x14ac:dyDescent="0.25">
      <c r="A6303" s="55">
        <v>2021</v>
      </c>
      <c r="B6303" s="55" t="s">
        <v>28</v>
      </c>
      <c r="C6303" s="55">
        <v>1467</v>
      </c>
      <c r="D6303" s="54">
        <v>44358</v>
      </c>
      <c r="E6303" s="56">
        <v>0.83333333333333304</v>
      </c>
      <c r="F6303" s="55">
        <v>27.628</v>
      </c>
      <c r="G6303" s="55">
        <v>35.747</v>
      </c>
      <c r="H6303" s="55">
        <v>23.689</v>
      </c>
    </row>
    <row r="6304" spans="1:8" x14ac:dyDescent="0.25">
      <c r="A6304" s="55">
        <v>2021</v>
      </c>
      <c r="B6304" s="55" t="s">
        <v>28</v>
      </c>
      <c r="C6304" s="55">
        <v>1468</v>
      </c>
      <c r="D6304" s="54">
        <v>44358</v>
      </c>
      <c r="E6304" s="56">
        <v>0.875</v>
      </c>
      <c r="F6304" s="55">
        <v>23.736999999999998</v>
      </c>
      <c r="G6304" s="55">
        <v>41.457000000000001</v>
      </c>
      <c r="H6304" s="55">
        <v>22.847999999999999</v>
      </c>
    </row>
    <row r="6305" spans="1:8" x14ac:dyDescent="0.25">
      <c r="A6305" s="55">
        <v>2021</v>
      </c>
      <c r="B6305" s="55" t="s">
        <v>28</v>
      </c>
      <c r="C6305" s="55">
        <v>1469</v>
      </c>
      <c r="D6305" s="54">
        <v>44358</v>
      </c>
      <c r="E6305" s="56">
        <v>0.91666666666666696</v>
      </c>
      <c r="F6305" s="55">
        <v>22.033999999999999</v>
      </c>
      <c r="G6305" s="55">
        <v>46.323999999999998</v>
      </c>
      <c r="H6305" s="55">
        <v>22.344999999999999</v>
      </c>
    </row>
    <row r="6306" spans="1:8" x14ac:dyDescent="0.25">
      <c r="A6306" s="55">
        <v>2021</v>
      </c>
      <c r="B6306" s="55" t="s">
        <v>28</v>
      </c>
      <c r="C6306" s="55">
        <v>1470</v>
      </c>
      <c r="D6306" s="54">
        <v>44358</v>
      </c>
      <c r="E6306" s="56">
        <v>0.95833333333333304</v>
      </c>
      <c r="F6306" s="55">
        <v>18.343</v>
      </c>
      <c r="G6306" s="55">
        <v>53.219000000000001</v>
      </c>
      <c r="H6306" s="55">
        <v>21.914999999999999</v>
      </c>
    </row>
    <row r="6307" spans="1:8" x14ac:dyDescent="0.25">
      <c r="A6307" s="55">
        <v>2021</v>
      </c>
      <c r="B6307" s="55" t="s">
        <v>28</v>
      </c>
      <c r="C6307" s="55">
        <v>1471</v>
      </c>
      <c r="D6307" s="54">
        <v>44358</v>
      </c>
      <c r="E6307" s="56">
        <v>0</v>
      </c>
      <c r="F6307" s="55">
        <v>16.748999999999999</v>
      </c>
      <c r="G6307" s="55">
        <v>56.966999999999999</v>
      </c>
      <c r="H6307" s="55">
        <v>21.533000000000001</v>
      </c>
    </row>
    <row r="6308" spans="1:8" x14ac:dyDescent="0.25">
      <c r="A6308" s="55">
        <v>2021</v>
      </c>
      <c r="B6308" s="55" t="s">
        <v>28</v>
      </c>
      <c r="C6308" s="55">
        <v>1472</v>
      </c>
      <c r="D6308" s="54">
        <v>44358</v>
      </c>
      <c r="E6308" s="56">
        <v>4.1666666666666664E-2</v>
      </c>
      <c r="F6308" s="55">
        <v>16.106000000000002</v>
      </c>
      <c r="G6308" s="55">
        <v>59.972999999999999</v>
      </c>
      <c r="H6308" s="55">
        <v>21.199000000000002</v>
      </c>
    </row>
    <row r="6309" spans="1:8" x14ac:dyDescent="0.25">
      <c r="A6309" s="55">
        <v>2021</v>
      </c>
      <c r="B6309" s="55" t="s">
        <v>28</v>
      </c>
      <c r="C6309" s="55">
        <v>1473</v>
      </c>
      <c r="D6309" s="54">
        <v>44358</v>
      </c>
      <c r="E6309" s="56">
        <v>8.3333333333333329E-2</v>
      </c>
      <c r="F6309" s="55">
        <v>15.103</v>
      </c>
      <c r="G6309" s="55">
        <v>61.896999999999998</v>
      </c>
      <c r="H6309" s="55">
        <v>20.913</v>
      </c>
    </row>
    <row r="6310" spans="1:8" x14ac:dyDescent="0.25">
      <c r="A6310" s="55">
        <v>2021</v>
      </c>
      <c r="B6310" s="55" t="s">
        <v>28</v>
      </c>
      <c r="C6310" s="55">
        <v>1474</v>
      </c>
      <c r="D6310" s="54">
        <v>44388</v>
      </c>
      <c r="E6310" s="56">
        <v>0.125</v>
      </c>
      <c r="F6310" s="55">
        <v>14.433</v>
      </c>
      <c r="G6310" s="55">
        <v>65.055000000000007</v>
      </c>
      <c r="H6310" s="55">
        <v>20.626999999999999</v>
      </c>
    </row>
    <row r="6311" spans="1:8" x14ac:dyDescent="0.25">
      <c r="A6311" s="55">
        <v>2021</v>
      </c>
      <c r="B6311" s="55" t="s">
        <v>28</v>
      </c>
      <c r="C6311" s="55">
        <v>1475</v>
      </c>
      <c r="D6311" s="54">
        <v>44388</v>
      </c>
      <c r="E6311" s="56">
        <v>0.16666666666666666</v>
      </c>
      <c r="F6311" s="55">
        <v>13.834</v>
      </c>
      <c r="G6311" s="55">
        <v>67.248000000000005</v>
      </c>
      <c r="H6311" s="55">
        <v>20.364999999999998</v>
      </c>
    </row>
    <row r="6312" spans="1:8" x14ac:dyDescent="0.25">
      <c r="A6312" s="55">
        <v>2021</v>
      </c>
      <c r="B6312" s="55" t="s">
        <v>28</v>
      </c>
      <c r="C6312" s="55">
        <v>1476</v>
      </c>
      <c r="D6312" s="54">
        <v>44388</v>
      </c>
      <c r="E6312" s="56">
        <v>0.20833333333333334</v>
      </c>
      <c r="F6312" s="55">
        <v>13.064</v>
      </c>
      <c r="G6312" s="55">
        <v>70.239999999999995</v>
      </c>
      <c r="H6312" s="55">
        <v>20.103000000000002</v>
      </c>
    </row>
    <row r="6313" spans="1:8" x14ac:dyDescent="0.25">
      <c r="A6313" s="55">
        <v>2021</v>
      </c>
      <c r="B6313" s="55" t="s">
        <v>28</v>
      </c>
      <c r="C6313" s="55">
        <v>1477</v>
      </c>
      <c r="D6313" s="54">
        <v>44388</v>
      </c>
      <c r="E6313" s="56">
        <v>0.25</v>
      </c>
      <c r="F6313" s="55">
        <v>12.944000000000001</v>
      </c>
      <c r="G6313" s="55">
        <v>72.094999999999999</v>
      </c>
      <c r="H6313" s="55">
        <v>19.888000000000002</v>
      </c>
    </row>
    <row r="6314" spans="1:8" x14ac:dyDescent="0.25">
      <c r="A6314" s="55">
        <v>2021</v>
      </c>
      <c r="B6314" s="55" t="s">
        <v>28</v>
      </c>
      <c r="C6314" s="55">
        <v>1478</v>
      </c>
      <c r="D6314" s="54">
        <v>44388</v>
      </c>
      <c r="E6314" s="56">
        <v>0.29166666666666669</v>
      </c>
      <c r="F6314" s="55">
        <v>12.243</v>
      </c>
      <c r="G6314" s="55">
        <v>73.789000000000001</v>
      </c>
      <c r="H6314" s="55">
        <v>19.651</v>
      </c>
    </row>
    <row r="6315" spans="1:8" x14ac:dyDescent="0.25">
      <c r="A6315" s="55">
        <v>2021</v>
      </c>
      <c r="B6315" s="55" t="s">
        <v>28</v>
      </c>
      <c r="C6315" s="55">
        <v>1479</v>
      </c>
      <c r="D6315" s="54">
        <v>44388</v>
      </c>
      <c r="E6315" s="56">
        <v>0.33333333333333331</v>
      </c>
      <c r="F6315" s="55">
        <v>11.613</v>
      </c>
      <c r="G6315" s="55">
        <v>75.283000000000001</v>
      </c>
      <c r="H6315" s="55">
        <v>19.413</v>
      </c>
    </row>
    <row r="6316" spans="1:8" x14ac:dyDescent="0.25">
      <c r="A6316" s="55">
        <v>2021</v>
      </c>
      <c r="B6316" s="55" t="s">
        <v>28</v>
      </c>
      <c r="C6316" s="55">
        <v>1480</v>
      </c>
      <c r="D6316" s="54">
        <v>44388</v>
      </c>
      <c r="E6316" s="56">
        <v>0.375</v>
      </c>
      <c r="F6316" s="55">
        <v>11.782999999999999</v>
      </c>
      <c r="G6316" s="55">
        <v>75.707999999999998</v>
      </c>
      <c r="H6316" s="55">
        <v>19.222000000000001</v>
      </c>
    </row>
    <row r="6317" spans="1:8" x14ac:dyDescent="0.25">
      <c r="A6317" s="55">
        <v>2021</v>
      </c>
      <c r="B6317" s="55" t="s">
        <v>28</v>
      </c>
      <c r="C6317" s="55">
        <v>1481</v>
      </c>
      <c r="D6317" s="54">
        <v>44388</v>
      </c>
      <c r="E6317" s="56">
        <v>0.41666666666666669</v>
      </c>
      <c r="F6317" s="55">
        <v>21.603999999999999</v>
      </c>
      <c r="G6317" s="55">
        <v>60.613</v>
      </c>
      <c r="H6317" s="55">
        <v>19.126999999999999</v>
      </c>
    </row>
    <row r="6318" spans="1:8" x14ac:dyDescent="0.25">
      <c r="A6318" s="55">
        <v>2021</v>
      </c>
      <c r="B6318" s="55" t="s">
        <v>28</v>
      </c>
      <c r="C6318" s="55">
        <v>1482</v>
      </c>
      <c r="D6318" s="54">
        <v>44388</v>
      </c>
      <c r="E6318" s="56">
        <v>0.45833333333333331</v>
      </c>
      <c r="F6318" s="55">
        <v>31.841999999999999</v>
      </c>
      <c r="G6318" s="55">
        <v>43.747</v>
      </c>
      <c r="H6318" s="55">
        <v>19.245999999999999</v>
      </c>
    </row>
    <row r="6319" spans="1:8" x14ac:dyDescent="0.25">
      <c r="A6319" s="55">
        <v>2021</v>
      </c>
      <c r="B6319" s="55" t="s">
        <v>28</v>
      </c>
      <c r="C6319" s="55">
        <v>1483</v>
      </c>
      <c r="D6319" s="54">
        <v>44388</v>
      </c>
      <c r="E6319" s="56">
        <v>0.5</v>
      </c>
      <c r="F6319" s="55">
        <v>37.783000000000001</v>
      </c>
      <c r="G6319" s="55">
        <v>36.067999999999998</v>
      </c>
      <c r="H6319" s="55">
        <v>19.484000000000002</v>
      </c>
    </row>
    <row r="6320" spans="1:8" x14ac:dyDescent="0.25">
      <c r="A6320" s="55">
        <v>2021</v>
      </c>
      <c r="B6320" s="55" t="s">
        <v>28</v>
      </c>
      <c r="C6320" s="55">
        <v>1484</v>
      </c>
      <c r="D6320" s="54">
        <v>44388</v>
      </c>
      <c r="E6320" s="56">
        <v>0.54166666666666663</v>
      </c>
      <c r="F6320" s="55">
        <v>42.386000000000003</v>
      </c>
      <c r="G6320" s="55">
        <v>27.969000000000001</v>
      </c>
      <c r="H6320" s="55">
        <v>19.888000000000002</v>
      </c>
    </row>
    <row r="6321" spans="1:8" x14ac:dyDescent="0.25">
      <c r="A6321" s="55">
        <v>2021</v>
      </c>
      <c r="B6321" s="55" t="s">
        <v>28</v>
      </c>
      <c r="C6321" s="55">
        <v>1485</v>
      </c>
      <c r="D6321" s="54">
        <v>44388</v>
      </c>
      <c r="E6321" s="56">
        <v>0.58333333333333337</v>
      </c>
      <c r="F6321" s="55">
        <v>50.058999999999997</v>
      </c>
      <c r="G6321" s="55">
        <v>22.248000000000001</v>
      </c>
      <c r="H6321" s="55">
        <v>20.65</v>
      </c>
    </row>
    <row r="6322" spans="1:8" x14ac:dyDescent="0.25">
      <c r="A6322" s="55">
        <v>2021</v>
      </c>
      <c r="B6322" s="55" t="s">
        <v>28</v>
      </c>
      <c r="C6322" s="55">
        <v>1486</v>
      </c>
      <c r="D6322" s="54">
        <v>44388</v>
      </c>
      <c r="E6322" s="56">
        <v>0.625</v>
      </c>
      <c r="F6322" s="55">
        <v>50.3</v>
      </c>
      <c r="G6322" s="55">
        <v>21.161000000000001</v>
      </c>
      <c r="H6322" s="55">
        <v>21.39</v>
      </c>
    </row>
    <row r="6323" spans="1:8" x14ac:dyDescent="0.25">
      <c r="A6323" s="55">
        <v>2021</v>
      </c>
      <c r="B6323" s="55" t="s">
        <v>28</v>
      </c>
      <c r="C6323" s="55">
        <v>1487</v>
      </c>
      <c r="D6323" s="54">
        <v>44388</v>
      </c>
      <c r="E6323" s="56">
        <v>0.66666666666666663</v>
      </c>
      <c r="F6323" s="55">
        <v>50.335000000000001</v>
      </c>
      <c r="G6323" s="55">
        <v>20.058</v>
      </c>
      <c r="H6323" s="55">
        <v>22.753</v>
      </c>
    </row>
    <row r="6324" spans="1:8" x14ac:dyDescent="0.25">
      <c r="A6324" s="55">
        <v>2021</v>
      </c>
      <c r="B6324" s="55" t="s">
        <v>28</v>
      </c>
      <c r="C6324" s="55">
        <v>1488</v>
      </c>
      <c r="D6324" s="54">
        <v>44388</v>
      </c>
      <c r="E6324" s="56">
        <v>0.70833333333333337</v>
      </c>
      <c r="F6324" s="55">
        <v>50.472999999999999</v>
      </c>
      <c r="G6324" s="55">
        <v>18.957000000000001</v>
      </c>
      <c r="H6324" s="55">
        <v>25.428000000000001</v>
      </c>
    </row>
    <row r="6325" spans="1:8" x14ac:dyDescent="0.25">
      <c r="A6325" s="55">
        <v>2021</v>
      </c>
      <c r="B6325" s="55" t="s">
        <v>28</v>
      </c>
      <c r="C6325" s="55">
        <v>1489</v>
      </c>
      <c r="D6325" s="54">
        <v>44388</v>
      </c>
      <c r="E6325" s="56">
        <v>0.75</v>
      </c>
      <c r="F6325" s="55">
        <v>47.613</v>
      </c>
      <c r="G6325" s="55">
        <v>19.721</v>
      </c>
      <c r="H6325" s="55">
        <v>27.677</v>
      </c>
    </row>
    <row r="6326" spans="1:8" x14ac:dyDescent="0.25">
      <c r="A6326" s="55">
        <v>2021</v>
      </c>
      <c r="B6326" s="55" t="s">
        <v>28</v>
      </c>
      <c r="C6326" s="55">
        <v>1490</v>
      </c>
      <c r="D6326" s="54">
        <v>44388</v>
      </c>
      <c r="E6326" s="56">
        <v>0.79166666666666663</v>
      </c>
      <c r="F6326" s="55">
        <v>43.951000000000001</v>
      </c>
      <c r="G6326" s="55">
        <v>21.73</v>
      </c>
      <c r="H6326" s="55">
        <v>28.568000000000001</v>
      </c>
    </row>
    <row r="6327" spans="1:8" x14ac:dyDescent="0.25">
      <c r="A6327" s="55">
        <v>2021</v>
      </c>
      <c r="B6327" s="55" t="s">
        <v>28</v>
      </c>
      <c r="C6327" s="55">
        <v>1491</v>
      </c>
      <c r="D6327" s="54">
        <v>44388</v>
      </c>
      <c r="E6327" s="56">
        <v>0.83333333333333337</v>
      </c>
      <c r="F6327" s="55">
        <v>30.216999999999999</v>
      </c>
      <c r="G6327" s="55">
        <v>28.745999999999999</v>
      </c>
      <c r="H6327" s="55">
        <v>27.603999999999999</v>
      </c>
    </row>
    <row r="6328" spans="1:8" x14ac:dyDescent="0.25">
      <c r="A6328" s="55">
        <v>2021</v>
      </c>
      <c r="B6328" s="55" t="s">
        <v>28</v>
      </c>
      <c r="C6328" s="55">
        <v>1492</v>
      </c>
      <c r="D6328" s="54">
        <v>44388</v>
      </c>
      <c r="E6328" s="56">
        <v>0.875</v>
      </c>
      <c r="F6328" s="55">
        <v>25.89</v>
      </c>
      <c r="G6328" s="55">
        <v>34.411999999999999</v>
      </c>
      <c r="H6328" s="55">
        <v>26.012</v>
      </c>
    </row>
    <row r="6329" spans="1:8" x14ac:dyDescent="0.25">
      <c r="A6329" s="55">
        <v>2021</v>
      </c>
      <c r="B6329" s="55" t="s">
        <v>28</v>
      </c>
      <c r="C6329" s="55">
        <v>1493</v>
      </c>
      <c r="D6329" s="54">
        <v>44388</v>
      </c>
      <c r="E6329" s="56">
        <v>0.91666666666666663</v>
      </c>
      <c r="F6329" s="55">
        <v>22.92</v>
      </c>
      <c r="G6329" s="55">
        <v>38.098999999999997</v>
      </c>
      <c r="H6329" s="55">
        <v>25.015999999999998</v>
      </c>
    </row>
    <row r="6330" spans="1:8" x14ac:dyDescent="0.25">
      <c r="A6330" s="55">
        <v>2021</v>
      </c>
      <c r="B6330" s="55" t="s">
        <v>28</v>
      </c>
      <c r="C6330" s="55">
        <v>1494</v>
      </c>
      <c r="D6330" s="54">
        <v>44388</v>
      </c>
      <c r="E6330" s="56">
        <v>0.95833333333333337</v>
      </c>
      <c r="F6330" s="55">
        <v>19.911999999999999</v>
      </c>
      <c r="G6330" s="55">
        <v>41.613999999999997</v>
      </c>
      <c r="H6330" s="55">
        <v>24.219000000000001</v>
      </c>
    </row>
    <row r="6331" spans="1:8" x14ac:dyDescent="0.25">
      <c r="A6331" s="55">
        <v>2021</v>
      </c>
      <c r="B6331" s="55" t="s">
        <v>28</v>
      </c>
      <c r="C6331" s="55">
        <v>1495</v>
      </c>
      <c r="D6331" s="54">
        <v>44388</v>
      </c>
      <c r="E6331" s="56">
        <v>0.54166666666666696</v>
      </c>
      <c r="F6331" s="55">
        <v>17.344000000000001</v>
      </c>
      <c r="G6331" s="55">
        <v>45.651000000000003</v>
      </c>
      <c r="H6331" s="55">
        <v>23.521000000000001</v>
      </c>
    </row>
    <row r="6332" spans="1:8" x14ac:dyDescent="0.25">
      <c r="A6332" s="55">
        <v>2021</v>
      </c>
      <c r="B6332" s="55" t="s">
        <v>28</v>
      </c>
      <c r="C6332" s="55">
        <v>1496</v>
      </c>
      <c r="D6332" s="54">
        <v>44388</v>
      </c>
      <c r="E6332" s="56">
        <v>0.58333333333333304</v>
      </c>
      <c r="F6332" s="55">
        <v>17.058</v>
      </c>
      <c r="G6332" s="55">
        <v>50.935000000000002</v>
      </c>
      <c r="H6332" s="55">
        <v>22.968</v>
      </c>
    </row>
    <row r="6333" spans="1:8" x14ac:dyDescent="0.25">
      <c r="A6333" s="55">
        <v>2021</v>
      </c>
      <c r="B6333" s="55" t="s">
        <v>28</v>
      </c>
      <c r="C6333" s="55">
        <v>1497</v>
      </c>
      <c r="D6333" s="54">
        <v>44388</v>
      </c>
      <c r="E6333" s="56">
        <v>0.625</v>
      </c>
      <c r="F6333" s="55">
        <v>15.795999999999999</v>
      </c>
      <c r="G6333" s="55">
        <v>54.572000000000003</v>
      </c>
      <c r="H6333" s="55">
        <v>22.513000000000002</v>
      </c>
    </row>
    <row r="6334" spans="1:8" x14ac:dyDescent="0.25">
      <c r="A6334" s="55">
        <v>2021</v>
      </c>
      <c r="B6334" s="55" t="s">
        <v>28</v>
      </c>
      <c r="C6334" s="55">
        <v>1498</v>
      </c>
      <c r="D6334" s="54">
        <v>44419</v>
      </c>
      <c r="E6334" s="56">
        <v>0.66666666666666696</v>
      </c>
      <c r="F6334" s="55">
        <v>14.409000000000001</v>
      </c>
      <c r="G6334" s="55">
        <v>58.534999999999997</v>
      </c>
      <c r="H6334" s="55">
        <v>22.058</v>
      </c>
    </row>
    <row r="6335" spans="1:8" x14ac:dyDescent="0.25">
      <c r="A6335" s="55">
        <v>2021</v>
      </c>
      <c r="B6335" s="55" t="s">
        <v>28</v>
      </c>
      <c r="C6335" s="55">
        <v>1499</v>
      </c>
      <c r="D6335" s="54">
        <v>44419</v>
      </c>
      <c r="E6335" s="56">
        <v>0.70833333333333304</v>
      </c>
      <c r="F6335" s="55">
        <v>13.906000000000001</v>
      </c>
      <c r="G6335" s="55">
        <v>61.076999999999998</v>
      </c>
      <c r="H6335" s="55">
        <v>21.652000000000001</v>
      </c>
    </row>
    <row r="6336" spans="1:8" x14ac:dyDescent="0.25">
      <c r="A6336" s="55">
        <v>2021</v>
      </c>
      <c r="B6336" s="55" t="s">
        <v>28</v>
      </c>
      <c r="C6336" s="55">
        <v>1500</v>
      </c>
      <c r="D6336" s="54">
        <v>44419</v>
      </c>
      <c r="E6336" s="56">
        <v>0.75</v>
      </c>
      <c r="F6336" s="55">
        <v>13.353</v>
      </c>
      <c r="G6336" s="55">
        <v>62.962000000000003</v>
      </c>
      <c r="H6336" s="55">
        <v>21.318000000000001</v>
      </c>
    </row>
    <row r="6337" spans="1:8" x14ac:dyDescent="0.25">
      <c r="A6337" s="55">
        <v>2021</v>
      </c>
      <c r="B6337" s="55" t="s">
        <v>28</v>
      </c>
      <c r="C6337" s="55">
        <v>1501</v>
      </c>
      <c r="D6337" s="54">
        <v>44419</v>
      </c>
      <c r="E6337" s="56">
        <v>0.79166666666666696</v>
      </c>
      <c r="F6337" s="55">
        <v>12.05</v>
      </c>
      <c r="G6337" s="55">
        <v>64.956999999999994</v>
      </c>
      <c r="H6337" s="55">
        <v>20.96</v>
      </c>
    </row>
    <row r="6338" spans="1:8" x14ac:dyDescent="0.25">
      <c r="A6338" s="55">
        <v>2021</v>
      </c>
      <c r="B6338" s="55" t="s">
        <v>28</v>
      </c>
      <c r="C6338" s="55">
        <v>1502</v>
      </c>
      <c r="D6338" s="54">
        <v>44419</v>
      </c>
      <c r="E6338" s="56">
        <v>0.83333333333333304</v>
      </c>
      <c r="F6338" s="55">
        <v>11.127000000000001</v>
      </c>
      <c r="G6338" s="55">
        <v>68.248000000000005</v>
      </c>
      <c r="H6338" s="55">
        <v>20.555</v>
      </c>
    </row>
    <row r="6339" spans="1:8" x14ac:dyDescent="0.25">
      <c r="A6339" s="55">
        <v>2021</v>
      </c>
      <c r="B6339" s="55" t="s">
        <v>28</v>
      </c>
      <c r="C6339" s="55">
        <v>1503</v>
      </c>
      <c r="D6339" s="54">
        <v>44419</v>
      </c>
      <c r="E6339" s="56">
        <v>0.875</v>
      </c>
      <c r="F6339" s="55">
        <v>10.81</v>
      </c>
      <c r="G6339" s="55">
        <v>68.245999999999995</v>
      </c>
      <c r="H6339" s="55">
        <v>20.222000000000001</v>
      </c>
    </row>
    <row r="6340" spans="1:8" x14ac:dyDescent="0.25">
      <c r="A6340" s="55">
        <v>2021</v>
      </c>
      <c r="B6340" s="55" t="s">
        <v>28</v>
      </c>
      <c r="C6340" s="55">
        <v>1504</v>
      </c>
      <c r="D6340" s="54">
        <v>44419</v>
      </c>
      <c r="E6340" s="56">
        <v>0.91666666666666696</v>
      </c>
      <c r="F6340" s="55">
        <v>10.712</v>
      </c>
      <c r="G6340" s="55">
        <v>71.715000000000003</v>
      </c>
      <c r="H6340" s="55">
        <v>19.936</v>
      </c>
    </row>
    <row r="6341" spans="1:8" x14ac:dyDescent="0.25">
      <c r="A6341" s="55">
        <v>2021</v>
      </c>
      <c r="B6341" s="55" t="s">
        <v>28</v>
      </c>
      <c r="C6341" s="55">
        <v>1505</v>
      </c>
      <c r="D6341" s="54">
        <v>44419</v>
      </c>
      <c r="E6341" s="56">
        <v>0.95833333333333304</v>
      </c>
      <c r="F6341" s="55">
        <v>22.753</v>
      </c>
      <c r="G6341" s="55">
        <v>55.591000000000001</v>
      </c>
      <c r="H6341" s="55">
        <v>19.817</v>
      </c>
    </row>
    <row r="6342" spans="1:8" x14ac:dyDescent="0.25">
      <c r="A6342" s="55">
        <v>2021</v>
      </c>
      <c r="B6342" s="55" t="s">
        <v>28</v>
      </c>
      <c r="C6342" s="55">
        <v>1506</v>
      </c>
      <c r="D6342" s="54">
        <v>44419</v>
      </c>
      <c r="E6342" s="56">
        <v>0</v>
      </c>
      <c r="F6342" s="55">
        <v>31.561</v>
      </c>
      <c r="G6342" s="55">
        <v>41.890999999999998</v>
      </c>
      <c r="H6342" s="55">
        <v>20.007000000000001</v>
      </c>
    </row>
    <row r="6343" spans="1:8" x14ac:dyDescent="0.25">
      <c r="A6343" s="55">
        <v>2021</v>
      </c>
      <c r="B6343" s="55" t="s">
        <v>28</v>
      </c>
      <c r="C6343" s="55">
        <v>1507</v>
      </c>
      <c r="D6343" s="54">
        <v>44419</v>
      </c>
      <c r="E6343" s="56">
        <v>4.1666666666666664E-2</v>
      </c>
      <c r="F6343" s="55">
        <v>39.545000000000002</v>
      </c>
      <c r="G6343" s="55">
        <v>32.908000000000001</v>
      </c>
      <c r="H6343" s="55">
        <v>20.292999999999999</v>
      </c>
    </row>
    <row r="6344" spans="1:8" x14ac:dyDescent="0.25">
      <c r="A6344" s="55">
        <v>2021</v>
      </c>
      <c r="B6344" s="55" t="s">
        <v>28</v>
      </c>
      <c r="C6344" s="55">
        <v>1508</v>
      </c>
      <c r="D6344" s="54">
        <v>44419</v>
      </c>
      <c r="E6344" s="56">
        <v>8.3333333333333329E-2</v>
      </c>
      <c r="F6344" s="55">
        <v>44.195999999999998</v>
      </c>
      <c r="G6344" s="55">
        <v>25.638000000000002</v>
      </c>
      <c r="H6344" s="55">
        <v>20.77</v>
      </c>
    </row>
    <row r="6345" spans="1:8" x14ac:dyDescent="0.25">
      <c r="A6345" s="55">
        <v>2021</v>
      </c>
      <c r="B6345" s="55" t="s">
        <v>28</v>
      </c>
      <c r="C6345" s="55">
        <v>1509</v>
      </c>
      <c r="D6345" s="54">
        <v>44419</v>
      </c>
      <c r="E6345" s="56">
        <v>0.125</v>
      </c>
      <c r="F6345" s="55">
        <v>49.207999999999998</v>
      </c>
      <c r="G6345" s="55">
        <v>20.582000000000001</v>
      </c>
      <c r="H6345" s="55">
        <v>21.724</v>
      </c>
    </row>
    <row r="6346" spans="1:8" x14ac:dyDescent="0.25">
      <c r="A6346" s="55">
        <v>2021</v>
      </c>
      <c r="B6346" s="55" t="s">
        <v>28</v>
      </c>
      <c r="C6346" s="55">
        <v>1510</v>
      </c>
      <c r="D6346" s="54">
        <v>44419</v>
      </c>
      <c r="E6346" s="56">
        <v>0.16666666666666666</v>
      </c>
      <c r="F6346" s="55">
        <v>50.335000000000001</v>
      </c>
      <c r="G6346" s="55">
        <v>18.469000000000001</v>
      </c>
      <c r="H6346" s="55">
        <v>22.082000000000001</v>
      </c>
    </row>
    <row r="6347" spans="1:8" x14ac:dyDescent="0.25">
      <c r="A6347" s="55">
        <v>2021</v>
      </c>
      <c r="B6347" s="55" t="s">
        <v>28</v>
      </c>
      <c r="C6347" s="55">
        <v>1511</v>
      </c>
      <c r="D6347" s="54">
        <v>44419</v>
      </c>
      <c r="E6347" s="56">
        <v>0.20833333333333334</v>
      </c>
      <c r="F6347" s="55">
        <v>50.37</v>
      </c>
      <c r="G6347" s="55">
        <v>17.47</v>
      </c>
      <c r="H6347" s="55">
        <v>23.184000000000001</v>
      </c>
    </row>
    <row r="6348" spans="1:8" x14ac:dyDescent="0.25">
      <c r="A6348" s="55">
        <v>2021</v>
      </c>
      <c r="B6348" s="55" t="s">
        <v>28</v>
      </c>
      <c r="C6348" s="55">
        <v>1512</v>
      </c>
      <c r="D6348" s="54">
        <v>44419</v>
      </c>
      <c r="E6348" s="56">
        <v>0.25</v>
      </c>
      <c r="F6348" s="55">
        <v>50.646999999999998</v>
      </c>
      <c r="G6348" s="55">
        <v>16.963999999999999</v>
      </c>
      <c r="H6348" s="55">
        <v>25.21</v>
      </c>
    </row>
    <row r="6349" spans="1:8" x14ac:dyDescent="0.25">
      <c r="A6349" s="55">
        <v>2021</v>
      </c>
      <c r="B6349" s="55" t="s">
        <v>28</v>
      </c>
      <c r="C6349" s="55">
        <v>1513</v>
      </c>
      <c r="D6349" s="54">
        <v>44419</v>
      </c>
      <c r="E6349" s="56">
        <v>0.29166666666666669</v>
      </c>
      <c r="F6349" s="55">
        <v>48.603999999999999</v>
      </c>
      <c r="G6349" s="55">
        <v>17.638999999999999</v>
      </c>
      <c r="H6349" s="55">
        <v>27.135999999999999</v>
      </c>
    </row>
    <row r="6350" spans="1:8" x14ac:dyDescent="0.25">
      <c r="A6350" s="55">
        <v>2021</v>
      </c>
      <c r="B6350" s="55" t="s">
        <v>28</v>
      </c>
      <c r="C6350" s="55">
        <v>1514</v>
      </c>
      <c r="D6350" s="54">
        <v>44419</v>
      </c>
      <c r="E6350" s="56">
        <v>0.33333333333333331</v>
      </c>
      <c r="F6350" s="55">
        <v>45.03</v>
      </c>
      <c r="G6350" s="55">
        <v>18.664000000000001</v>
      </c>
      <c r="H6350" s="55">
        <v>27.776</v>
      </c>
    </row>
    <row r="6351" spans="1:8" x14ac:dyDescent="0.25">
      <c r="A6351" s="55">
        <v>2021</v>
      </c>
      <c r="B6351" s="55" t="s">
        <v>28</v>
      </c>
      <c r="C6351" s="55">
        <v>1515</v>
      </c>
      <c r="D6351" s="54">
        <v>44419</v>
      </c>
      <c r="E6351" s="56">
        <v>0.375</v>
      </c>
      <c r="F6351" s="55">
        <v>32.073</v>
      </c>
      <c r="G6351" s="55">
        <v>24.516999999999999</v>
      </c>
      <c r="H6351" s="55">
        <v>27.013999999999999</v>
      </c>
    </row>
    <row r="6352" spans="1:8" x14ac:dyDescent="0.25">
      <c r="A6352" s="55">
        <v>2021</v>
      </c>
      <c r="B6352" s="55" t="s">
        <v>28</v>
      </c>
      <c r="C6352" s="55">
        <v>1516</v>
      </c>
      <c r="D6352" s="54">
        <v>44419</v>
      </c>
      <c r="E6352" s="56">
        <v>0.41666666666666669</v>
      </c>
      <c r="F6352" s="55">
        <v>28.369</v>
      </c>
      <c r="G6352" s="55">
        <v>28.943000000000001</v>
      </c>
      <c r="H6352" s="55">
        <v>25.744</v>
      </c>
    </row>
    <row r="6353" spans="1:8" x14ac:dyDescent="0.25">
      <c r="A6353" s="55">
        <v>2021</v>
      </c>
      <c r="B6353" s="55" t="s">
        <v>28</v>
      </c>
      <c r="C6353" s="55">
        <v>1517</v>
      </c>
      <c r="D6353" s="54">
        <v>44419</v>
      </c>
      <c r="E6353" s="56">
        <v>0.45833333333333331</v>
      </c>
      <c r="F6353" s="55">
        <v>24.895</v>
      </c>
      <c r="G6353" s="55">
        <v>32.948</v>
      </c>
      <c r="H6353" s="55">
        <v>24.968</v>
      </c>
    </row>
    <row r="6354" spans="1:8" x14ac:dyDescent="0.25">
      <c r="A6354" s="55">
        <v>2021</v>
      </c>
      <c r="B6354" s="55" t="s">
        <v>28</v>
      </c>
      <c r="C6354" s="55">
        <v>1518</v>
      </c>
      <c r="D6354" s="54">
        <v>44419</v>
      </c>
      <c r="E6354" s="56">
        <v>0.5</v>
      </c>
      <c r="F6354" s="55">
        <v>21.007999999999999</v>
      </c>
      <c r="G6354" s="55">
        <v>37.052</v>
      </c>
      <c r="H6354" s="55">
        <v>24.315000000000001</v>
      </c>
    </row>
    <row r="6355" spans="1:8" x14ac:dyDescent="0.25">
      <c r="A6355" s="55">
        <v>2021</v>
      </c>
      <c r="B6355" s="55" t="s">
        <v>28</v>
      </c>
      <c r="C6355" s="55">
        <v>1519</v>
      </c>
      <c r="D6355" s="54">
        <v>44419</v>
      </c>
      <c r="E6355" s="56">
        <v>0.54166666666666663</v>
      </c>
      <c r="F6355" s="55">
        <v>19.555</v>
      </c>
      <c r="G6355" s="55">
        <v>41.51</v>
      </c>
      <c r="H6355" s="55">
        <v>23.713000000000001</v>
      </c>
    </row>
    <row r="6356" spans="1:8" x14ac:dyDescent="0.25">
      <c r="A6356" s="55">
        <v>2021</v>
      </c>
      <c r="B6356" s="55" t="s">
        <v>28</v>
      </c>
      <c r="C6356" s="55">
        <v>1520</v>
      </c>
      <c r="D6356" s="54">
        <v>44419</v>
      </c>
      <c r="E6356" s="56">
        <v>0.58333333333333337</v>
      </c>
      <c r="F6356" s="55">
        <v>18.056999999999999</v>
      </c>
      <c r="G6356" s="55">
        <v>44.978999999999999</v>
      </c>
      <c r="H6356" s="55">
        <v>23.207999999999998</v>
      </c>
    </row>
    <row r="6357" spans="1:8" x14ac:dyDescent="0.25">
      <c r="A6357" s="55">
        <v>2021</v>
      </c>
      <c r="B6357" s="55" t="s">
        <v>28</v>
      </c>
      <c r="C6357" s="55">
        <v>1521</v>
      </c>
      <c r="D6357" s="54">
        <v>44419</v>
      </c>
      <c r="E6357" s="56">
        <v>0.625</v>
      </c>
      <c r="F6357" s="55">
        <v>17.295999999999999</v>
      </c>
      <c r="G6357" s="55">
        <v>48.911999999999999</v>
      </c>
      <c r="H6357" s="55">
        <v>22.753</v>
      </c>
    </row>
    <row r="6358" spans="1:8" x14ac:dyDescent="0.25">
      <c r="A6358" s="55">
        <v>2021</v>
      </c>
      <c r="B6358" s="55" t="s">
        <v>28</v>
      </c>
      <c r="C6358" s="55">
        <v>1522</v>
      </c>
      <c r="D6358" s="54">
        <v>44450</v>
      </c>
      <c r="E6358" s="56">
        <v>0.66666666666666663</v>
      </c>
      <c r="F6358" s="55">
        <v>17.152999999999999</v>
      </c>
      <c r="G6358" s="55">
        <v>52.063000000000002</v>
      </c>
      <c r="H6358" s="55">
        <v>22.369</v>
      </c>
    </row>
    <row r="6359" spans="1:8" x14ac:dyDescent="0.25">
      <c r="A6359" s="55">
        <v>2021</v>
      </c>
      <c r="B6359" s="55" t="s">
        <v>28</v>
      </c>
      <c r="C6359" s="55">
        <v>1523</v>
      </c>
      <c r="D6359" s="54">
        <v>44450</v>
      </c>
      <c r="E6359" s="56">
        <v>0.70833333333333337</v>
      </c>
      <c r="F6359" s="55">
        <v>16.414999999999999</v>
      </c>
      <c r="G6359" s="55">
        <v>54.968000000000004</v>
      </c>
      <c r="H6359" s="55">
        <v>22.033999999999999</v>
      </c>
    </row>
    <row r="6360" spans="1:8" x14ac:dyDescent="0.25">
      <c r="A6360" s="55">
        <v>2021</v>
      </c>
      <c r="B6360" s="55" t="s">
        <v>28</v>
      </c>
      <c r="C6360" s="55">
        <v>1524</v>
      </c>
      <c r="D6360" s="54">
        <v>44450</v>
      </c>
      <c r="E6360" s="56">
        <v>0.75</v>
      </c>
      <c r="F6360" s="55">
        <v>16.058</v>
      </c>
      <c r="G6360" s="55">
        <v>57.012999999999998</v>
      </c>
      <c r="H6360" s="55">
        <v>21.7</v>
      </c>
    </row>
    <row r="6361" spans="1:8" x14ac:dyDescent="0.25">
      <c r="A6361" s="55">
        <v>2021</v>
      </c>
      <c r="B6361" s="55" t="s">
        <v>28</v>
      </c>
      <c r="C6361" s="55">
        <v>1525</v>
      </c>
      <c r="D6361" s="54">
        <v>44450</v>
      </c>
      <c r="E6361" s="56">
        <v>0.79166666666666663</v>
      </c>
      <c r="F6361" s="55">
        <v>14.337</v>
      </c>
      <c r="G6361" s="55">
        <v>59.898000000000003</v>
      </c>
      <c r="H6361" s="55">
        <v>21.413</v>
      </c>
    </row>
    <row r="6362" spans="1:8" x14ac:dyDescent="0.25">
      <c r="A6362" s="55">
        <v>2021</v>
      </c>
      <c r="B6362" s="55" t="s">
        <v>28</v>
      </c>
      <c r="C6362" s="55">
        <v>1526</v>
      </c>
      <c r="D6362" s="54">
        <v>44450</v>
      </c>
      <c r="E6362" s="56">
        <v>0.83333333333333337</v>
      </c>
      <c r="F6362" s="55">
        <v>13.593999999999999</v>
      </c>
      <c r="G6362" s="55">
        <v>63.59</v>
      </c>
      <c r="H6362" s="55">
        <v>21.079000000000001</v>
      </c>
    </row>
    <row r="6363" spans="1:8" x14ac:dyDescent="0.25">
      <c r="A6363" s="55">
        <v>2021</v>
      </c>
      <c r="B6363" s="55" t="s">
        <v>28</v>
      </c>
      <c r="C6363" s="55">
        <v>1527</v>
      </c>
      <c r="D6363" s="54">
        <v>44450</v>
      </c>
      <c r="E6363" s="56">
        <v>0.875</v>
      </c>
      <c r="F6363" s="55">
        <v>12.798999999999999</v>
      </c>
      <c r="G6363" s="55">
        <v>65.959999999999994</v>
      </c>
      <c r="H6363" s="55">
        <v>20.77</v>
      </c>
    </row>
    <row r="6364" spans="1:8" x14ac:dyDescent="0.25">
      <c r="A6364" s="55">
        <v>2021</v>
      </c>
      <c r="B6364" s="55" t="s">
        <v>28</v>
      </c>
      <c r="C6364" s="55">
        <v>1528</v>
      </c>
      <c r="D6364" s="54">
        <v>44450</v>
      </c>
      <c r="E6364" s="56">
        <v>0.91666666666666663</v>
      </c>
      <c r="F6364" s="55">
        <v>12.484999999999999</v>
      </c>
      <c r="G6364" s="55">
        <v>69.188000000000002</v>
      </c>
      <c r="H6364" s="55">
        <v>20.46</v>
      </c>
    </row>
    <row r="6365" spans="1:8" x14ac:dyDescent="0.25">
      <c r="A6365" s="55">
        <v>2021</v>
      </c>
      <c r="B6365" s="55" t="s">
        <v>28</v>
      </c>
      <c r="C6365" s="55">
        <v>1529</v>
      </c>
      <c r="D6365" s="54">
        <v>44450</v>
      </c>
      <c r="E6365" s="56">
        <v>0.95833333333333337</v>
      </c>
      <c r="F6365" s="55">
        <v>25.04</v>
      </c>
      <c r="G6365" s="55">
        <v>53.572000000000003</v>
      </c>
      <c r="H6365" s="55">
        <v>20.341000000000001</v>
      </c>
    </row>
    <row r="6366" spans="1:8" x14ac:dyDescent="0.25">
      <c r="A6366" s="55">
        <v>2021</v>
      </c>
      <c r="B6366" s="55" t="s">
        <v>28</v>
      </c>
      <c r="C6366" s="55">
        <v>1530</v>
      </c>
      <c r="D6366" s="54">
        <v>44450</v>
      </c>
      <c r="E6366" s="56">
        <v>0.54166666666666696</v>
      </c>
      <c r="F6366" s="55">
        <v>34.045000000000002</v>
      </c>
      <c r="G6366" s="55">
        <v>40.554000000000002</v>
      </c>
      <c r="H6366" s="55">
        <v>20.530999999999999</v>
      </c>
    </row>
    <row r="6367" spans="1:8" x14ac:dyDescent="0.25">
      <c r="A6367" s="55">
        <v>2021</v>
      </c>
      <c r="B6367" s="55" t="s">
        <v>28</v>
      </c>
      <c r="C6367" s="55">
        <v>1531</v>
      </c>
      <c r="D6367" s="54">
        <v>44450</v>
      </c>
      <c r="E6367" s="56">
        <v>0.58333333333333304</v>
      </c>
      <c r="F6367" s="55">
        <v>40.688000000000002</v>
      </c>
      <c r="G6367" s="55">
        <v>30.696999999999999</v>
      </c>
      <c r="H6367" s="55">
        <v>20.792999999999999</v>
      </c>
    </row>
    <row r="6368" spans="1:8" x14ac:dyDescent="0.25">
      <c r="A6368" s="55">
        <v>2021</v>
      </c>
      <c r="B6368" s="55" t="s">
        <v>28</v>
      </c>
      <c r="C6368" s="55">
        <v>1532</v>
      </c>
      <c r="D6368" s="54">
        <v>44450</v>
      </c>
      <c r="E6368" s="56">
        <v>0.625</v>
      </c>
      <c r="F6368" s="55">
        <v>45.719000000000001</v>
      </c>
      <c r="G6368" s="55">
        <v>23.361000000000001</v>
      </c>
      <c r="H6368" s="55">
        <v>21.103000000000002</v>
      </c>
    </row>
    <row r="6369" spans="1:8" x14ac:dyDescent="0.25">
      <c r="A6369" s="55">
        <v>2021</v>
      </c>
      <c r="B6369" s="55" t="s">
        <v>28</v>
      </c>
      <c r="C6369" s="55">
        <v>1533</v>
      </c>
      <c r="D6369" s="54">
        <v>44450</v>
      </c>
      <c r="E6369" s="56">
        <v>0.66666666666666696</v>
      </c>
      <c r="F6369" s="55">
        <v>48.338000000000001</v>
      </c>
      <c r="G6369" s="55">
        <v>17.957999999999998</v>
      </c>
      <c r="H6369" s="55">
        <v>21.914999999999999</v>
      </c>
    </row>
    <row r="6370" spans="1:8" x14ac:dyDescent="0.25">
      <c r="A6370" s="55">
        <v>2021</v>
      </c>
      <c r="B6370" s="55" t="s">
        <v>28</v>
      </c>
      <c r="C6370" s="55">
        <v>1534</v>
      </c>
      <c r="D6370" s="54">
        <v>44450</v>
      </c>
      <c r="E6370" s="56">
        <v>0.70833333333333304</v>
      </c>
      <c r="F6370" s="55">
        <v>51.383000000000003</v>
      </c>
      <c r="G6370" s="55">
        <v>16.478999999999999</v>
      </c>
      <c r="H6370" s="55">
        <v>22.632999999999999</v>
      </c>
    </row>
    <row r="6371" spans="1:8" x14ac:dyDescent="0.25">
      <c r="A6371" s="55">
        <v>2021</v>
      </c>
      <c r="B6371" s="55" t="s">
        <v>28</v>
      </c>
      <c r="C6371" s="55">
        <v>1535</v>
      </c>
      <c r="D6371" s="54">
        <v>44450</v>
      </c>
      <c r="E6371" s="56">
        <v>0.75</v>
      </c>
      <c r="F6371" s="55">
        <v>51.844999999999999</v>
      </c>
      <c r="G6371" s="55">
        <v>14.781000000000001</v>
      </c>
      <c r="H6371" s="55">
        <v>23.93</v>
      </c>
    </row>
    <row r="6372" spans="1:8" x14ac:dyDescent="0.25">
      <c r="A6372" s="55">
        <v>2021</v>
      </c>
      <c r="B6372" s="55" t="s">
        <v>28</v>
      </c>
      <c r="C6372" s="55">
        <v>1536</v>
      </c>
      <c r="D6372" s="54">
        <v>44450</v>
      </c>
      <c r="E6372" s="56">
        <v>0.79166666666666696</v>
      </c>
      <c r="F6372" s="55">
        <v>49.921999999999997</v>
      </c>
      <c r="G6372" s="55">
        <v>15.589</v>
      </c>
      <c r="H6372" s="55">
        <v>26.158000000000001</v>
      </c>
    </row>
    <row r="6373" spans="1:8" x14ac:dyDescent="0.25">
      <c r="A6373" s="55">
        <v>2021</v>
      </c>
      <c r="B6373" s="55" t="s">
        <v>28</v>
      </c>
      <c r="C6373" s="55">
        <v>1537</v>
      </c>
      <c r="D6373" s="54">
        <v>44450</v>
      </c>
      <c r="E6373" s="56">
        <v>0.83333333333333304</v>
      </c>
      <c r="F6373" s="55">
        <v>50.439</v>
      </c>
      <c r="G6373" s="55">
        <v>14.942</v>
      </c>
      <c r="H6373" s="55">
        <v>28.170999999999999</v>
      </c>
    </row>
    <row r="6374" spans="1:8" x14ac:dyDescent="0.25">
      <c r="A6374" s="55">
        <v>2021</v>
      </c>
      <c r="B6374" s="55" t="s">
        <v>28</v>
      </c>
      <c r="C6374" s="55">
        <v>1538</v>
      </c>
      <c r="D6374" s="54">
        <v>44450</v>
      </c>
      <c r="E6374" s="56">
        <v>0.875</v>
      </c>
      <c r="F6374" s="55">
        <v>45.593000000000004</v>
      </c>
      <c r="G6374" s="55">
        <v>17.300999999999998</v>
      </c>
      <c r="H6374" s="55">
        <v>28.518000000000001</v>
      </c>
    </row>
    <row r="6375" spans="1:8" x14ac:dyDescent="0.25">
      <c r="A6375" s="55">
        <v>2021</v>
      </c>
      <c r="B6375" s="55" t="s">
        <v>28</v>
      </c>
      <c r="C6375" s="55">
        <v>1539</v>
      </c>
      <c r="D6375" s="54">
        <v>44450</v>
      </c>
      <c r="E6375" s="56">
        <v>0.91666666666666696</v>
      </c>
      <c r="F6375" s="55">
        <v>35.287999999999997</v>
      </c>
      <c r="G6375" s="55">
        <v>21.843</v>
      </c>
      <c r="H6375" s="55">
        <v>27.949000000000002</v>
      </c>
    </row>
    <row r="6376" spans="1:8" x14ac:dyDescent="0.25">
      <c r="A6376" s="55">
        <v>2021</v>
      </c>
      <c r="B6376" s="55" t="s">
        <v>28</v>
      </c>
      <c r="C6376" s="55">
        <v>1540</v>
      </c>
      <c r="D6376" s="54">
        <v>44450</v>
      </c>
      <c r="E6376" s="56">
        <v>0.95833333333333304</v>
      </c>
      <c r="F6376" s="55">
        <v>31.026</v>
      </c>
      <c r="G6376" s="55">
        <v>26.079000000000001</v>
      </c>
      <c r="H6376" s="55">
        <v>26.867000000000001</v>
      </c>
    </row>
    <row r="6377" spans="1:8" x14ac:dyDescent="0.25">
      <c r="A6377" s="55">
        <v>2021</v>
      </c>
      <c r="B6377" s="55" t="s">
        <v>28</v>
      </c>
      <c r="C6377" s="55">
        <v>1541</v>
      </c>
      <c r="D6377" s="54">
        <v>44450</v>
      </c>
      <c r="E6377" s="56">
        <v>0</v>
      </c>
      <c r="F6377" s="55">
        <v>25.234000000000002</v>
      </c>
      <c r="G6377" s="55">
        <v>31.937000000000001</v>
      </c>
      <c r="H6377" s="55">
        <v>26.158000000000001</v>
      </c>
    </row>
    <row r="6378" spans="1:8" x14ac:dyDescent="0.25">
      <c r="A6378" s="55">
        <v>2021</v>
      </c>
      <c r="B6378" s="55" t="s">
        <v>28</v>
      </c>
      <c r="C6378" s="55">
        <v>1542</v>
      </c>
      <c r="D6378" s="54">
        <v>44450</v>
      </c>
      <c r="E6378" s="56">
        <v>4.1666666666666664E-2</v>
      </c>
      <c r="F6378" s="55">
        <v>22.536999999999999</v>
      </c>
      <c r="G6378" s="55">
        <v>36.216999999999999</v>
      </c>
      <c r="H6378" s="55">
        <v>25.428000000000001</v>
      </c>
    </row>
    <row r="6379" spans="1:8" x14ac:dyDescent="0.25">
      <c r="A6379" s="55">
        <v>2021</v>
      </c>
      <c r="B6379" s="55" t="s">
        <v>28</v>
      </c>
      <c r="C6379" s="55">
        <v>1543</v>
      </c>
      <c r="D6379" s="54">
        <v>44450</v>
      </c>
      <c r="E6379" s="56">
        <v>8.3333333333333329E-2</v>
      </c>
      <c r="F6379" s="55">
        <v>20.77</v>
      </c>
      <c r="G6379" s="55">
        <v>39.442</v>
      </c>
      <c r="H6379" s="55">
        <v>24.75</v>
      </c>
    </row>
    <row r="6380" spans="1:8" x14ac:dyDescent="0.25">
      <c r="A6380" s="55">
        <v>2021</v>
      </c>
      <c r="B6380" s="55" t="s">
        <v>28</v>
      </c>
      <c r="C6380" s="55">
        <v>1544</v>
      </c>
      <c r="D6380" s="54">
        <v>44450</v>
      </c>
      <c r="E6380" s="56">
        <v>0.125</v>
      </c>
      <c r="F6380" s="55">
        <v>20.268999999999998</v>
      </c>
      <c r="G6380" s="55">
        <v>42.780999999999999</v>
      </c>
      <c r="H6380" s="55">
        <v>24.195</v>
      </c>
    </row>
    <row r="6381" spans="1:8" x14ac:dyDescent="0.25">
      <c r="A6381" s="55">
        <v>2021</v>
      </c>
      <c r="B6381" s="55" t="s">
        <v>28</v>
      </c>
      <c r="C6381" s="55">
        <v>1545</v>
      </c>
      <c r="D6381" s="54">
        <v>44450</v>
      </c>
      <c r="E6381" s="56">
        <v>0.16666666666666666</v>
      </c>
      <c r="F6381" s="55">
        <v>19.175000000000001</v>
      </c>
      <c r="G6381" s="55">
        <v>45.494999999999997</v>
      </c>
      <c r="H6381" s="55">
        <v>23.760999999999999</v>
      </c>
    </row>
    <row r="6382" spans="1:8" x14ac:dyDescent="0.25">
      <c r="A6382" s="55">
        <v>2021</v>
      </c>
      <c r="B6382" s="55" t="s">
        <v>28</v>
      </c>
      <c r="C6382" s="55">
        <v>1546</v>
      </c>
      <c r="D6382" s="54">
        <v>44480</v>
      </c>
      <c r="E6382" s="56">
        <v>0.20833333333333334</v>
      </c>
      <c r="F6382" s="55">
        <v>17.795999999999999</v>
      </c>
      <c r="G6382" s="55">
        <v>50.04</v>
      </c>
      <c r="H6382" s="55">
        <v>23.352</v>
      </c>
    </row>
    <row r="6383" spans="1:8" x14ac:dyDescent="0.25">
      <c r="A6383" s="55">
        <v>2021</v>
      </c>
      <c r="B6383" s="55" t="s">
        <v>28</v>
      </c>
      <c r="C6383" s="55">
        <v>1547</v>
      </c>
      <c r="D6383" s="54">
        <v>44480</v>
      </c>
      <c r="E6383" s="56">
        <v>0.25</v>
      </c>
      <c r="F6383" s="55">
        <v>18.224</v>
      </c>
      <c r="G6383" s="55">
        <v>53.356999999999999</v>
      </c>
      <c r="H6383" s="55">
        <v>23.015999999999998</v>
      </c>
    </row>
    <row r="6384" spans="1:8" x14ac:dyDescent="0.25">
      <c r="A6384" s="55">
        <v>2021</v>
      </c>
      <c r="B6384" s="55" t="s">
        <v>28</v>
      </c>
      <c r="C6384" s="55">
        <v>1548</v>
      </c>
      <c r="D6384" s="54">
        <v>44480</v>
      </c>
      <c r="E6384" s="56">
        <v>0.29166666666666669</v>
      </c>
      <c r="F6384" s="55">
        <v>17.795999999999999</v>
      </c>
      <c r="G6384" s="55">
        <v>55.293999999999997</v>
      </c>
      <c r="H6384" s="55">
        <v>22.728999999999999</v>
      </c>
    </row>
    <row r="6385" spans="1:8" x14ac:dyDescent="0.25">
      <c r="A6385" s="55">
        <v>2021</v>
      </c>
      <c r="B6385" s="55" t="s">
        <v>28</v>
      </c>
      <c r="C6385" s="55">
        <v>1549</v>
      </c>
      <c r="D6385" s="54">
        <v>44480</v>
      </c>
      <c r="E6385" s="56">
        <v>0.33333333333333331</v>
      </c>
      <c r="F6385" s="55">
        <v>17.914999999999999</v>
      </c>
      <c r="G6385" s="55">
        <v>55.402999999999999</v>
      </c>
      <c r="H6385" s="55">
        <v>22.585000000000001</v>
      </c>
    </row>
    <row r="6386" spans="1:8" x14ac:dyDescent="0.25">
      <c r="A6386" s="55">
        <v>2021</v>
      </c>
      <c r="B6386" s="55" t="s">
        <v>28</v>
      </c>
      <c r="C6386" s="55">
        <v>1550</v>
      </c>
      <c r="D6386" s="54">
        <v>44480</v>
      </c>
      <c r="E6386" s="56">
        <v>0.375</v>
      </c>
      <c r="F6386" s="55">
        <v>18.579999999999998</v>
      </c>
      <c r="G6386" s="55">
        <v>59.372999999999998</v>
      </c>
      <c r="H6386" s="55">
        <v>22.393000000000001</v>
      </c>
    </row>
    <row r="6387" spans="1:8" x14ac:dyDescent="0.25">
      <c r="A6387" s="55">
        <v>2021</v>
      </c>
      <c r="B6387" s="55" t="s">
        <v>28</v>
      </c>
      <c r="C6387" s="55">
        <v>1551</v>
      </c>
      <c r="D6387" s="54">
        <v>44480</v>
      </c>
      <c r="E6387" s="56">
        <v>0.41666666666666669</v>
      </c>
      <c r="F6387" s="55">
        <v>18.556999999999999</v>
      </c>
      <c r="G6387" s="55">
        <v>61.271000000000001</v>
      </c>
      <c r="H6387" s="55">
        <v>22.225999999999999</v>
      </c>
    </row>
    <row r="6388" spans="1:8" x14ac:dyDescent="0.25">
      <c r="A6388" s="55">
        <v>2021</v>
      </c>
      <c r="B6388" s="55" t="s">
        <v>28</v>
      </c>
      <c r="C6388" s="55">
        <v>1552</v>
      </c>
      <c r="D6388" s="54">
        <v>44480</v>
      </c>
      <c r="E6388" s="56">
        <v>0.45833333333333331</v>
      </c>
      <c r="F6388" s="55">
        <v>17.843</v>
      </c>
      <c r="G6388" s="55">
        <v>63.128999999999998</v>
      </c>
      <c r="H6388" s="55">
        <v>22.010999999999999</v>
      </c>
    </row>
    <row r="6389" spans="1:8" x14ac:dyDescent="0.25">
      <c r="A6389" s="55">
        <v>2021</v>
      </c>
      <c r="B6389" s="55" t="s">
        <v>28</v>
      </c>
      <c r="C6389" s="55">
        <v>1553</v>
      </c>
      <c r="D6389" s="54">
        <v>44480</v>
      </c>
      <c r="E6389" s="56">
        <v>0.5</v>
      </c>
      <c r="F6389" s="55">
        <v>26.622</v>
      </c>
      <c r="G6389" s="55">
        <v>50.84</v>
      </c>
      <c r="H6389" s="55">
        <v>21.867000000000001</v>
      </c>
    </row>
    <row r="6390" spans="1:8" x14ac:dyDescent="0.25">
      <c r="A6390" s="55">
        <v>2021</v>
      </c>
      <c r="B6390" s="55" t="s">
        <v>28</v>
      </c>
      <c r="C6390" s="55">
        <v>1554</v>
      </c>
      <c r="D6390" s="54">
        <v>44480</v>
      </c>
      <c r="E6390" s="56">
        <v>0.54166666666666663</v>
      </c>
      <c r="F6390" s="55">
        <v>33.442999999999998</v>
      </c>
      <c r="G6390" s="55">
        <v>42.264000000000003</v>
      </c>
      <c r="H6390" s="55">
        <v>21.818999999999999</v>
      </c>
    </row>
    <row r="6391" spans="1:8" x14ac:dyDescent="0.25">
      <c r="A6391" s="55">
        <v>2021</v>
      </c>
      <c r="B6391" s="55" t="s">
        <v>28</v>
      </c>
      <c r="C6391" s="55">
        <v>1555</v>
      </c>
      <c r="D6391" s="54">
        <v>44480</v>
      </c>
      <c r="E6391" s="56">
        <v>0.58333333333333337</v>
      </c>
      <c r="F6391" s="55">
        <v>19.96</v>
      </c>
      <c r="G6391" s="55">
        <v>57.271999999999998</v>
      </c>
      <c r="H6391" s="55">
        <v>21.748000000000001</v>
      </c>
    </row>
    <row r="6392" spans="1:8" x14ac:dyDescent="0.25">
      <c r="A6392" s="55">
        <v>2021</v>
      </c>
      <c r="B6392" s="55" t="s">
        <v>28</v>
      </c>
      <c r="C6392" s="55">
        <v>1556</v>
      </c>
      <c r="D6392" s="54">
        <v>44480</v>
      </c>
      <c r="E6392" s="56">
        <v>0.625</v>
      </c>
      <c r="F6392" s="55">
        <v>20.103000000000002</v>
      </c>
      <c r="G6392" s="55">
        <v>58.883000000000003</v>
      </c>
      <c r="H6392" s="55">
        <v>23.664999999999999</v>
      </c>
    </row>
    <row r="6393" spans="1:8" x14ac:dyDescent="0.25">
      <c r="A6393" s="55">
        <v>2021</v>
      </c>
      <c r="B6393" s="55" t="s">
        <v>28</v>
      </c>
      <c r="C6393" s="55">
        <v>1557</v>
      </c>
      <c r="D6393" s="54">
        <v>44480</v>
      </c>
      <c r="E6393" s="56">
        <v>0.66666666666666663</v>
      </c>
      <c r="F6393" s="55">
        <v>20.364999999999998</v>
      </c>
      <c r="G6393" s="55">
        <v>57.456000000000003</v>
      </c>
      <c r="H6393" s="55">
        <v>22.92</v>
      </c>
    </row>
    <row r="6394" spans="1:8" x14ac:dyDescent="0.25">
      <c r="A6394" s="55">
        <v>2021</v>
      </c>
      <c r="B6394" s="55" t="s">
        <v>28</v>
      </c>
      <c r="C6394" s="55">
        <v>1558</v>
      </c>
      <c r="D6394" s="54">
        <v>44480</v>
      </c>
      <c r="E6394" s="56">
        <v>0.70833333333333337</v>
      </c>
      <c r="F6394" s="55">
        <v>21.484999999999999</v>
      </c>
      <c r="G6394" s="55">
        <v>57.841999999999999</v>
      </c>
      <c r="H6394" s="55">
        <v>24.363</v>
      </c>
    </row>
    <row r="6395" spans="1:8" x14ac:dyDescent="0.25">
      <c r="A6395" s="55">
        <v>2021</v>
      </c>
      <c r="B6395" s="55" t="s">
        <v>28</v>
      </c>
      <c r="C6395" s="55">
        <v>1559</v>
      </c>
      <c r="D6395" s="54">
        <v>44480</v>
      </c>
      <c r="E6395" s="56">
        <v>0.75</v>
      </c>
      <c r="F6395" s="55">
        <v>22.992000000000001</v>
      </c>
      <c r="G6395" s="55">
        <v>58.75</v>
      </c>
      <c r="H6395" s="55">
        <v>26.548999999999999</v>
      </c>
    </row>
    <row r="6396" spans="1:8" x14ac:dyDescent="0.25">
      <c r="A6396" s="55">
        <v>2021</v>
      </c>
      <c r="B6396" s="55" t="s">
        <v>28</v>
      </c>
      <c r="C6396" s="55">
        <v>1560</v>
      </c>
      <c r="D6396" s="54">
        <v>44480</v>
      </c>
      <c r="E6396" s="56">
        <v>0.79166666666666663</v>
      </c>
      <c r="F6396" s="55">
        <v>25.21</v>
      </c>
      <c r="G6396" s="55">
        <v>59.773000000000003</v>
      </c>
      <c r="H6396" s="55">
        <v>28.617000000000001</v>
      </c>
    </row>
    <row r="6397" spans="1:8" x14ac:dyDescent="0.25">
      <c r="A6397" s="55">
        <v>2021</v>
      </c>
      <c r="B6397" s="55" t="s">
        <v>28</v>
      </c>
      <c r="C6397" s="55">
        <v>1561</v>
      </c>
      <c r="D6397" s="54">
        <v>44480</v>
      </c>
      <c r="E6397" s="56">
        <v>0.83333333333333337</v>
      </c>
      <c r="F6397" s="55">
        <v>25.89</v>
      </c>
      <c r="G6397" s="55">
        <v>62.097999999999999</v>
      </c>
      <c r="H6397" s="55">
        <v>28.641999999999999</v>
      </c>
    </row>
    <row r="6398" spans="1:8" x14ac:dyDescent="0.25">
      <c r="A6398" s="55">
        <v>2021</v>
      </c>
      <c r="B6398" s="55" t="s">
        <v>28</v>
      </c>
      <c r="C6398" s="55">
        <v>1562</v>
      </c>
      <c r="D6398" s="54">
        <v>44480</v>
      </c>
      <c r="E6398" s="56">
        <v>0.875</v>
      </c>
      <c r="F6398" s="55">
        <v>27.308</v>
      </c>
      <c r="G6398" s="55">
        <v>62.02</v>
      </c>
      <c r="H6398" s="55">
        <v>29.966000000000001</v>
      </c>
    </row>
    <row r="6399" spans="1:8" x14ac:dyDescent="0.25">
      <c r="A6399" s="55">
        <v>2021</v>
      </c>
      <c r="B6399" s="55" t="s">
        <v>28</v>
      </c>
      <c r="C6399" s="55">
        <v>1563</v>
      </c>
      <c r="D6399" s="54">
        <v>44480</v>
      </c>
      <c r="E6399" s="56">
        <v>0.91666666666666663</v>
      </c>
      <c r="F6399" s="55">
        <v>27.603999999999999</v>
      </c>
      <c r="G6399" s="55">
        <v>58.902000000000001</v>
      </c>
      <c r="H6399" s="55">
        <v>29.414000000000001</v>
      </c>
    </row>
    <row r="6400" spans="1:8" x14ac:dyDescent="0.25">
      <c r="A6400" s="55">
        <v>2021</v>
      </c>
      <c r="B6400" s="55" t="s">
        <v>28</v>
      </c>
      <c r="C6400" s="55">
        <v>1564</v>
      </c>
      <c r="D6400" s="54">
        <v>44480</v>
      </c>
      <c r="E6400" s="56">
        <v>0.95833333333333337</v>
      </c>
      <c r="F6400" s="55">
        <v>28.419</v>
      </c>
      <c r="G6400" s="55">
        <v>54.46</v>
      </c>
      <c r="H6400" s="55">
        <v>30.672000000000001</v>
      </c>
    </row>
    <row r="6401" spans="1:8" x14ac:dyDescent="0.25">
      <c r="A6401" s="55">
        <v>2021</v>
      </c>
      <c r="B6401" s="55" t="s">
        <v>28</v>
      </c>
      <c r="C6401" s="55">
        <v>1565</v>
      </c>
      <c r="D6401" s="54">
        <v>44480</v>
      </c>
      <c r="E6401" s="56">
        <v>0.54166666666666696</v>
      </c>
      <c r="F6401" s="55">
        <v>27.974</v>
      </c>
      <c r="G6401" s="55">
        <v>51.082999999999998</v>
      </c>
      <c r="H6401" s="55">
        <v>29.515000000000001</v>
      </c>
    </row>
    <row r="6402" spans="1:8" x14ac:dyDescent="0.25">
      <c r="A6402" s="55">
        <v>2021</v>
      </c>
      <c r="B6402" s="55" t="s">
        <v>28</v>
      </c>
      <c r="C6402" s="55">
        <v>1566</v>
      </c>
      <c r="D6402" s="54">
        <v>44480</v>
      </c>
      <c r="E6402" s="56">
        <v>0.58333333333333304</v>
      </c>
      <c r="F6402" s="55">
        <v>25.452999999999999</v>
      </c>
      <c r="G6402" s="55">
        <v>51.51</v>
      </c>
      <c r="H6402" s="55">
        <v>25.452999999999999</v>
      </c>
    </row>
    <row r="6403" spans="1:8" x14ac:dyDescent="0.25">
      <c r="A6403" s="55">
        <v>2021</v>
      </c>
      <c r="B6403" s="55" t="s">
        <v>28</v>
      </c>
      <c r="C6403" s="55">
        <v>1567</v>
      </c>
      <c r="D6403" s="54">
        <v>44480</v>
      </c>
      <c r="E6403" s="56">
        <v>0.625</v>
      </c>
      <c r="F6403" s="55">
        <v>25.38</v>
      </c>
      <c r="G6403" s="55">
        <v>51.277999999999999</v>
      </c>
      <c r="H6403" s="55">
        <v>26.329000000000001</v>
      </c>
    </row>
    <row r="6404" spans="1:8" x14ac:dyDescent="0.25">
      <c r="A6404" s="55">
        <v>2021</v>
      </c>
      <c r="B6404" s="55" t="s">
        <v>28</v>
      </c>
      <c r="C6404" s="55">
        <v>1568</v>
      </c>
      <c r="D6404" s="54">
        <v>44480</v>
      </c>
      <c r="E6404" s="56">
        <v>0.66666666666666696</v>
      </c>
      <c r="F6404" s="55">
        <v>25.768000000000001</v>
      </c>
      <c r="G6404" s="55">
        <v>50.948999999999998</v>
      </c>
      <c r="H6404" s="55">
        <v>25.89</v>
      </c>
    </row>
    <row r="6405" spans="1:8" x14ac:dyDescent="0.25">
      <c r="A6405" s="55">
        <v>2021</v>
      </c>
      <c r="B6405" s="55" t="s">
        <v>28</v>
      </c>
      <c r="C6405" s="55">
        <v>1569</v>
      </c>
      <c r="D6405" s="54">
        <v>44480</v>
      </c>
      <c r="E6405" s="56">
        <v>0.70833333333333304</v>
      </c>
      <c r="F6405" s="55">
        <v>24.797999999999998</v>
      </c>
      <c r="G6405" s="55">
        <v>52.686999999999998</v>
      </c>
      <c r="H6405" s="55">
        <v>24.919</v>
      </c>
    </row>
    <row r="6406" spans="1:8" x14ac:dyDescent="0.25">
      <c r="A6406" s="55">
        <v>2021</v>
      </c>
      <c r="B6406" s="55" t="s">
        <v>28</v>
      </c>
      <c r="C6406" s="55">
        <v>1570</v>
      </c>
      <c r="D6406" s="54">
        <v>44511</v>
      </c>
      <c r="E6406" s="56">
        <v>0.75</v>
      </c>
      <c r="F6406" s="55">
        <v>22.847999999999999</v>
      </c>
      <c r="G6406" s="55">
        <v>52.198</v>
      </c>
      <c r="H6406" s="55">
        <v>22.178000000000001</v>
      </c>
    </row>
    <row r="6407" spans="1:8" x14ac:dyDescent="0.25">
      <c r="A6407" s="55">
        <v>2021</v>
      </c>
      <c r="B6407" s="55" t="s">
        <v>28</v>
      </c>
      <c r="C6407" s="55">
        <v>1571</v>
      </c>
      <c r="D6407" s="54">
        <v>44511</v>
      </c>
      <c r="E6407" s="56">
        <v>0.79166666666666696</v>
      </c>
      <c r="F6407" s="55">
        <v>20.579000000000001</v>
      </c>
      <c r="G6407" s="55">
        <v>52.883000000000003</v>
      </c>
      <c r="H6407" s="55">
        <v>20.198</v>
      </c>
    </row>
    <row r="6408" spans="1:8" x14ac:dyDescent="0.25">
      <c r="A6408" s="55">
        <v>2021</v>
      </c>
      <c r="B6408" s="55" t="s">
        <v>28</v>
      </c>
      <c r="C6408" s="55">
        <v>1572</v>
      </c>
      <c r="D6408" s="54">
        <v>44511</v>
      </c>
      <c r="E6408" s="56">
        <v>0.83333333333333304</v>
      </c>
      <c r="F6408" s="55">
        <v>19.032</v>
      </c>
      <c r="G6408" s="55">
        <v>53.317</v>
      </c>
      <c r="H6408" s="55">
        <v>18.747</v>
      </c>
    </row>
    <row r="6409" spans="1:8" x14ac:dyDescent="0.25">
      <c r="A6409" s="55">
        <v>2021</v>
      </c>
      <c r="B6409" s="55" t="s">
        <v>28</v>
      </c>
      <c r="C6409" s="55">
        <v>1573</v>
      </c>
      <c r="D6409" s="54">
        <v>44511</v>
      </c>
      <c r="E6409" s="56">
        <v>0.875</v>
      </c>
      <c r="F6409" s="55">
        <v>17.771999999999998</v>
      </c>
      <c r="G6409" s="55">
        <v>53.755000000000003</v>
      </c>
      <c r="H6409" s="55">
        <v>17.558</v>
      </c>
    </row>
    <row r="6410" spans="1:8" x14ac:dyDescent="0.25">
      <c r="A6410" s="55">
        <v>2021</v>
      </c>
      <c r="B6410" s="55" t="s">
        <v>28</v>
      </c>
      <c r="C6410" s="55">
        <v>1574</v>
      </c>
      <c r="D6410" s="54">
        <v>44511</v>
      </c>
      <c r="E6410" s="56">
        <v>0.91666666666666696</v>
      </c>
      <c r="F6410" s="55">
        <v>16.82</v>
      </c>
      <c r="G6410" s="55">
        <v>54.14</v>
      </c>
      <c r="H6410" s="55">
        <v>16.654</v>
      </c>
    </row>
    <row r="6411" spans="1:8" x14ac:dyDescent="0.25">
      <c r="A6411" s="55">
        <v>2021</v>
      </c>
      <c r="B6411" s="55" t="s">
        <v>28</v>
      </c>
      <c r="C6411" s="55">
        <v>1575</v>
      </c>
      <c r="D6411" s="54">
        <v>44511</v>
      </c>
      <c r="E6411" s="56">
        <v>0.95833333333333304</v>
      </c>
      <c r="F6411" s="55">
        <v>15.962999999999999</v>
      </c>
      <c r="G6411" s="55">
        <v>54.473999999999997</v>
      </c>
      <c r="H6411" s="55">
        <v>15.843</v>
      </c>
    </row>
    <row r="6412" spans="1:8" x14ac:dyDescent="0.25">
      <c r="A6412" s="55">
        <v>2021</v>
      </c>
      <c r="B6412" s="55" t="s">
        <v>28</v>
      </c>
      <c r="C6412" s="55">
        <v>1576</v>
      </c>
      <c r="D6412" s="54">
        <v>44511</v>
      </c>
      <c r="E6412" s="56">
        <v>0</v>
      </c>
      <c r="F6412" s="55">
        <v>15.007999999999999</v>
      </c>
      <c r="G6412" s="55">
        <v>54.761000000000003</v>
      </c>
      <c r="H6412" s="55">
        <v>14.888</v>
      </c>
    </row>
    <row r="6413" spans="1:8" x14ac:dyDescent="0.25">
      <c r="A6413" s="55">
        <v>2021</v>
      </c>
      <c r="B6413" s="55" t="s">
        <v>28</v>
      </c>
      <c r="C6413" s="55">
        <v>1577</v>
      </c>
      <c r="D6413" s="54">
        <v>44511</v>
      </c>
      <c r="E6413" s="56">
        <v>4.1666666666666664E-2</v>
      </c>
      <c r="F6413" s="55">
        <v>14.648999999999999</v>
      </c>
      <c r="G6413" s="55">
        <v>55.194000000000003</v>
      </c>
      <c r="H6413" s="55">
        <v>14.768000000000001</v>
      </c>
    </row>
    <row r="6414" spans="1:8" x14ac:dyDescent="0.25">
      <c r="A6414" s="55">
        <v>2021</v>
      </c>
      <c r="B6414" s="55" t="s">
        <v>28</v>
      </c>
      <c r="C6414" s="55">
        <v>1578</v>
      </c>
      <c r="D6414" s="54">
        <v>44511</v>
      </c>
      <c r="E6414" s="56">
        <v>8.3333333333333329E-2</v>
      </c>
      <c r="F6414" s="55">
        <v>16.010000000000002</v>
      </c>
      <c r="G6414" s="55">
        <v>56.429000000000002</v>
      </c>
      <c r="H6414" s="55">
        <v>16.106000000000002</v>
      </c>
    </row>
    <row r="6415" spans="1:8" x14ac:dyDescent="0.25">
      <c r="A6415" s="55">
        <v>2021</v>
      </c>
      <c r="B6415" s="55" t="s">
        <v>28</v>
      </c>
      <c r="C6415" s="55">
        <v>1579</v>
      </c>
      <c r="D6415" s="54">
        <v>44511</v>
      </c>
      <c r="E6415" s="56">
        <v>0.125</v>
      </c>
      <c r="F6415" s="55">
        <v>20.673999999999999</v>
      </c>
      <c r="G6415" s="55">
        <v>59.46</v>
      </c>
      <c r="H6415" s="55">
        <v>20.792999999999999</v>
      </c>
    </row>
    <row r="6416" spans="1:8" x14ac:dyDescent="0.25">
      <c r="A6416" s="55">
        <v>2021</v>
      </c>
      <c r="B6416" s="55" t="s">
        <v>28</v>
      </c>
      <c r="C6416" s="55">
        <v>1580</v>
      </c>
      <c r="D6416" s="54">
        <v>44511</v>
      </c>
      <c r="E6416" s="56">
        <v>0.16666666666666666</v>
      </c>
      <c r="F6416" s="55">
        <v>22.393000000000001</v>
      </c>
      <c r="G6416" s="55">
        <v>56.436999999999998</v>
      </c>
      <c r="H6416" s="55">
        <v>21.890999999999998</v>
      </c>
    </row>
    <row r="6417" spans="1:8" x14ac:dyDescent="0.25">
      <c r="A6417" s="55">
        <v>2021</v>
      </c>
      <c r="B6417" s="55" t="s">
        <v>28</v>
      </c>
      <c r="C6417" s="55">
        <v>1581</v>
      </c>
      <c r="D6417" s="54">
        <v>44511</v>
      </c>
      <c r="E6417" s="56">
        <v>0.20833333333333334</v>
      </c>
      <c r="F6417" s="55">
        <v>21.986999999999998</v>
      </c>
      <c r="G6417" s="55">
        <v>56.345999999999997</v>
      </c>
      <c r="H6417" s="55">
        <v>21.867000000000001</v>
      </c>
    </row>
    <row r="6418" spans="1:8" x14ac:dyDescent="0.25">
      <c r="A6418" s="55">
        <v>2021</v>
      </c>
      <c r="B6418" s="55" t="s">
        <v>28</v>
      </c>
      <c r="C6418" s="55">
        <v>1582</v>
      </c>
      <c r="D6418" s="54">
        <v>44511</v>
      </c>
      <c r="E6418" s="56">
        <v>0.25</v>
      </c>
      <c r="F6418" s="55">
        <v>24.338999999999999</v>
      </c>
      <c r="G6418" s="55">
        <v>57.627000000000002</v>
      </c>
      <c r="H6418" s="55">
        <v>24.75</v>
      </c>
    </row>
    <row r="6419" spans="1:8" x14ac:dyDescent="0.25">
      <c r="A6419" s="55">
        <v>2021</v>
      </c>
      <c r="B6419" s="55" t="s">
        <v>28</v>
      </c>
      <c r="C6419" s="55">
        <v>1583</v>
      </c>
      <c r="D6419" s="54">
        <v>44511</v>
      </c>
      <c r="E6419" s="56">
        <v>0.29166666666666669</v>
      </c>
      <c r="F6419" s="55">
        <v>28.641999999999999</v>
      </c>
      <c r="G6419" s="55">
        <v>55.98</v>
      </c>
      <c r="H6419" s="55">
        <v>28.023</v>
      </c>
    </row>
    <row r="6420" spans="1:8" x14ac:dyDescent="0.25">
      <c r="A6420" s="55">
        <v>2021</v>
      </c>
      <c r="B6420" s="55" t="s">
        <v>28</v>
      </c>
      <c r="C6420" s="55">
        <v>1584</v>
      </c>
      <c r="D6420" s="54">
        <v>44511</v>
      </c>
      <c r="E6420" s="56">
        <v>0.33333333333333331</v>
      </c>
      <c r="F6420" s="55">
        <v>27.702000000000002</v>
      </c>
      <c r="G6420" s="55">
        <v>55.811999999999998</v>
      </c>
      <c r="H6420" s="55">
        <v>27.161000000000001</v>
      </c>
    </row>
    <row r="6421" spans="1:8" x14ac:dyDescent="0.25">
      <c r="A6421" s="55">
        <v>2021</v>
      </c>
      <c r="B6421" s="55" t="s">
        <v>28</v>
      </c>
      <c r="C6421" s="55">
        <v>1585</v>
      </c>
      <c r="D6421" s="54">
        <v>44511</v>
      </c>
      <c r="E6421" s="56">
        <v>0.375</v>
      </c>
      <c r="F6421" s="55">
        <v>27.259</v>
      </c>
      <c r="G6421" s="55">
        <v>55.747</v>
      </c>
      <c r="H6421" s="55">
        <v>27.038</v>
      </c>
    </row>
    <row r="6422" spans="1:8" x14ac:dyDescent="0.25">
      <c r="A6422" s="55">
        <v>2021</v>
      </c>
      <c r="B6422" s="55" t="s">
        <v>28</v>
      </c>
      <c r="C6422" s="55">
        <v>1586</v>
      </c>
      <c r="D6422" s="54">
        <v>44511</v>
      </c>
      <c r="E6422" s="56">
        <v>0.41666666666666669</v>
      </c>
      <c r="F6422" s="55">
        <v>27.259</v>
      </c>
      <c r="G6422" s="55">
        <v>55.401000000000003</v>
      </c>
      <c r="H6422" s="55">
        <v>27.21</v>
      </c>
    </row>
    <row r="6423" spans="1:8" x14ac:dyDescent="0.25">
      <c r="A6423" s="55">
        <v>2021</v>
      </c>
      <c r="B6423" s="55" t="s">
        <v>28</v>
      </c>
      <c r="C6423" s="55">
        <v>1587</v>
      </c>
      <c r="D6423" s="54">
        <v>44511</v>
      </c>
      <c r="E6423" s="56">
        <v>0.45833333333333331</v>
      </c>
      <c r="F6423" s="55">
        <v>29.09</v>
      </c>
      <c r="G6423" s="55">
        <v>55.284999999999997</v>
      </c>
      <c r="H6423" s="55">
        <v>29.015000000000001</v>
      </c>
    </row>
    <row r="6424" spans="1:8" x14ac:dyDescent="0.25">
      <c r="A6424" s="55">
        <v>2021</v>
      </c>
      <c r="B6424" s="55" t="s">
        <v>28</v>
      </c>
      <c r="C6424" s="55">
        <v>1588</v>
      </c>
      <c r="D6424" s="54">
        <v>44511</v>
      </c>
      <c r="E6424" s="56">
        <v>0.5</v>
      </c>
      <c r="F6424" s="55">
        <v>28.492999999999999</v>
      </c>
      <c r="G6424" s="55">
        <v>54.343000000000004</v>
      </c>
      <c r="H6424" s="55">
        <v>27.998000000000001</v>
      </c>
    </row>
    <row r="6425" spans="1:8" x14ac:dyDescent="0.25">
      <c r="A6425" s="55">
        <v>2021</v>
      </c>
      <c r="B6425" s="55" t="s">
        <v>28</v>
      </c>
      <c r="C6425" s="55">
        <v>1589</v>
      </c>
      <c r="D6425" s="54">
        <v>44511</v>
      </c>
      <c r="E6425" s="56">
        <v>0.54166666666666663</v>
      </c>
      <c r="F6425" s="55">
        <v>26.965</v>
      </c>
      <c r="G6425" s="55">
        <v>53.874000000000002</v>
      </c>
      <c r="H6425" s="55">
        <v>26.353000000000002</v>
      </c>
    </row>
    <row r="6426" spans="1:8" x14ac:dyDescent="0.25">
      <c r="A6426" s="55">
        <v>2021</v>
      </c>
      <c r="B6426" s="55" t="s">
        <v>28</v>
      </c>
      <c r="C6426" s="55">
        <v>1590</v>
      </c>
      <c r="D6426" s="54">
        <v>44511</v>
      </c>
      <c r="E6426" s="56">
        <v>0.58333333333333337</v>
      </c>
      <c r="F6426" s="55">
        <v>24.870999999999999</v>
      </c>
      <c r="G6426" s="55">
        <v>53.643000000000001</v>
      </c>
      <c r="H6426" s="55">
        <v>24.266999999999999</v>
      </c>
    </row>
    <row r="6427" spans="1:8" x14ac:dyDescent="0.25">
      <c r="A6427" s="55">
        <v>2021</v>
      </c>
      <c r="B6427" s="55" t="s">
        <v>28</v>
      </c>
      <c r="C6427" s="55">
        <v>1591</v>
      </c>
      <c r="D6427" s="54">
        <v>44511</v>
      </c>
      <c r="E6427" s="56">
        <v>0.625</v>
      </c>
      <c r="F6427" s="55">
        <v>22.872</v>
      </c>
      <c r="G6427" s="55">
        <v>53.737000000000002</v>
      </c>
      <c r="H6427" s="55">
        <v>22.417000000000002</v>
      </c>
    </row>
    <row r="6428" spans="1:8" x14ac:dyDescent="0.25">
      <c r="A6428" s="55">
        <v>2021</v>
      </c>
      <c r="B6428" s="55" t="s">
        <v>28</v>
      </c>
      <c r="C6428" s="55">
        <v>1592</v>
      </c>
      <c r="D6428" s="54">
        <v>44511</v>
      </c>
      <c r="E6428" s="56">
        <v>0.66666666666666663</v>
      </c>
      <c r="F6428" s="55">
        <v>21.437000000000001</v>
      </c>
      <c r="G6428" s="55">
        <v>53.814</v>
      </c>
      <c r="H6428" s="55">
        <v>21.151</v>
      </c>
    </row>
    <row r="6429" spans="1:8" x14ac:dyDescent="0.25">
      <c r="A6429" s="55">
        <v>2021</v>
      </c>
      <c r="B6429" s="55" t="s">
        <v>28</v>
      </c>
      <c r="C6429" s="55">
        <v>1593</v>
      </c>
      <c r="D6429" s="54">
        <v>44511</v>
      </c>
      <c r="E6429" s="56">
        <v>0.70833333333333337</v>
      </c>
      <c r="F6429" s="55">
        <v>20.436</v>
      </c>
      <c r="G6429" s="55">
        <v>53.889000000000003</v>
      </c>
      <c r="H6429" s="55">
        <v>20.222000000000001</v>
      </c>
    </row>
    <row r="6430" spans="1:8" x14ac:dyDescent="0.25">
      <c r="A6430" s="55">
        <v>2021</v>
      </c>
      <c r="B6430" s="55" t="s">
        <v>28</v>
      </c>
      <c r="C6430" s="55">
        <v>1594</v>
      </c>
      <c r="D6430" s="54">
        <v>44541</v>
      </c>
      <c r="E6430" s="56">
        <v>0.75</v>
      </c>
      <c r="F6430" s="55">
        <v>19.673999999999999</v>
      </c>
      <c r="G6430" s="55">
        <v>53.904000000000003</v>
      </c>
      <c r="H6430" s="55">
        <v>19.436</v>
      </c>
    </row>
    <row r="6431" spans="1:8" x14ac:dyDescent="0.25">
      <c r="A6431" s="55">
        <v>2021</v>
      </c>
      <c r="B6431" s="55" t="s">
        <v>28</v>
      </c>
      <c r="C6431" s="55">
        <v>1595</v>
      </c>
      <c r="D6431" s="54">
        <v>44541</v>
      </c>
      <c r="E6431" s="56">
        <v>0.79166666666666663</v>
      </c>
      <c r="F6431" s="55">
        <v>18.699000000000002</v>
      </c>
      <c r="G6431" s="55">
        <v>53.98</v>
      </c>
      <c r="H6431" s="55">
        <v>18.414000000000001</v>
      </c>
    </row>
    <row r="6432" spans="1:8" x14ac:dyDescent="0.25">
      <c r="A6432" s="55">
        <v>2021</v>
      </c>
      <c r="B6432" s="55" t="s">
        <v>28</v>
      </c>
      <c r="C6432" s="55">
        <v>1596</v>
      </c>
      <c r="D6432" s="54">
        <v>44541</v>
      </c>
      <c r="E6432" s="56">
        <v>0.83333333333333337</v>
      </c>
      <c r="F6432" s="55">
        <v>17.629000000000001</v>
      </c>
      <c r="G6432" s="55">
        <v>54.134</v>
      </c>
      <c r="H6432" s="55">
        <v>17.32</v>
      </c>
    </row>
    <row r="6433" spans="1:8" x14ac:dyDescent="0.25">
      <c r="A6433" s="55">
        <v>2021</v>
      </c>
      <c r="B6433" s="55" t="s">
        <v>28</v>
      </c>
      <c r="C6433" s="55">
        <v>1597</v>
      </c>
      <c r="D6433" s="54">
        <v>44541</v>
      </c>
      <c r="E6433" s="56">
        <v>0.875</v>
      </c>
      <c r="F6433" s="55">
        <v>16.582000000000001</v>
      </c>
      <c r="G6433" s="55">
        <v>54.381</v>
      </c>
      <c r="H6433" s="55">
        <v>16.32</v>
      </c>
    </row>
    <row r="6434" spans="1:8" x14ac:dyDescent="0.25">
      <c r="A6434" s="55">
        <v>2021</v>
      </c>
      <c r="B6434" s="55" t="s">
        <v>28</v>
      </c>
      <c r="C6434" s="55">
        <v>1598</v>
      </c>
      <c r="D6434" s="54">
        <v>44541</v>
      </c>
      <c r="E6434" s="56">
        <v>0.91666666666666663</v>
      </c>
      <c r="F6434" s="55">
        <v>15.7</v>
      </c>
      <c r="G6434" s="55">
        <v>54.68</v>
      </c>
      <c r="H6434" s="55">
        <v>15.484999999999999</v>
      </c>
    </row>
    <row r="6435" spans="1:8" x14ac:dyDescent="0.25">
      <c r="A6435" s="55">
        <v>2021</v>
      </c>
      <c r="B6435" s="55" t="s">
        <v>28</v>
      </c>
      <c r="C6435" s="55">
        <v>1599</v>
      </c>
      <c r="D6435" s="54">
        <v>44541</v>
      </c>
      <c r="E6435" s="56">
        <v>0.95833333333333337</v>
      </c>
      <c r="F6435" s="55">
        <v>14.912000000000001</v>
      </c>
      <c r="G6435" s="55">
        <v>54.959000000000003</v>
      </c>
      <c r="H6435" s="55">
        <v>14.696999999999999</v>
      </c>
    </row>
    <row r="6436" spans="1:8" x14ac:dyDescent="0.25">
      <c r="A6436" s="55">
        <v>2021</v>
      </c>
      <c r="B6436" s="55" t="s">
        <v>28</v>
      </c>
      <c r="C6436" s="55">
        <v>1600</v>
      </c>
      <c r="D6436" s="54">
        <v>44541</v>
      </c>
      <c r="E6436" s="56">
        <v>0.54166666666666696</v>
      </c>
      <c r="F6436" s="55">
        <v>14.122</v>
      </c>
      <c r="G6436" s="55">
        <v>55.296999999999997</v>
      </c>
      <c r="H6436" s="55">
        <v>13.954000000000001</v>
      </c>
    </row>
    <row r="6437" spans="1:8" x14ac:dyDescent="0.25">
      <c r="A6437" s="55">
        <v>2021</v>
      </c>
      <c r="B6437" s="55" t="s">
        <v>28</v>
      </c>
      <c r="C6437" s="55">
        <v>1601</v>
      </c>
      <c r="D6437" s="54">
        <v>44541</v>
      </c>
      <c r="E6437" s="56">
        <v>0.58333333333333304</v>
      </c>
      <c r="F6437" s="55">
        <v>13.93</v>
      </c>
      <c r="G6437" s="55">
        <v>55.783000000000001</v>
      </c>
      <c r="H6437" s="55">
        <v>14.002000000000001</v>
      </c>
    </row>
    <row r="6438" spans="1:8" x14ac:dyDescent="0.25">
      <c r="A6438" s="55">
        <v>2021</v>
      </c>
      <c r="B6438" s="55" t="s">
        <v>28</v>
      </c>
      <c r="C6438" s="55">
        <v>1602</v>
      </c>
      <c r="D6438" s="54">
        <v>44541</v>
      </c>
      <c r="E6438" s="56">
        <v>0.625</v>
      </c>
      <c r="F6438" s="55">
        <v>14.744999999999999</v>
      </c>
      <c r="G6438" s="55">
        <v>56.51</v>
      </c>
      <c r="H6438" s="55">
        <v>15.127000000000001</v>
      </c>
    </row>
    <row r="6439" spans="1:8" x14ac:dyDescent="0.25">
      <c r="A6439" s="55">
        <v>2021</v>
      </c>
      <c r="B6439" s="55" t="s">
        <v>28</v>
      </c>
      <c r="C6439" s="55">
        <v>1603</v>
      </c>
      <c r="D6439" s="54">
        <v>44541</v>
      </c>
      <c r="E6439" s="56">
        <v>0.66666666666666696</v>
      </c>
      <c r="F6439" s="55">
        <v>19.864999999999998</v>
      </c>
      <c r="G6439" s="55">
        <v>58.48</v>
      </c>
      <c r="H6439" s="55">
        <v>20.65</v>
      </c>
    </row>
    <row r="6440" spans="1:8" x14ac:dyDescent="0.25">
      <c r="A6440" s="55">
        <v>2021</v>
      </c>
      <c r="B6440" s="55" t="s">
        <v>28</v>
      </c>
      <c r="C6440" s="55">
        <v>1604</v>
      </c>
      <c r="D6440" s="54">
        <v>44541</v>
      </c>
      <c r="E6440" s="56">
        <v>0.70833333333333304</v>
      </c>
      <c r="F6440" s="55">
        <v>21.890999999999998</v>
      </c>
      <c r="G6440" s="55">
        <v>56.856999999999999</v>
      </c>
      <c r="H6440" s="55">
        <v>21.818999999999999</v>
      </c>
    </row>
    <row r="6441" spans="1:8" x14ac:dyDescent="0.25">
      <c r="A6441" s="55">
        <v>2021</v>
      </c>
      <c r="B6441" s="55" t="s">
        <v>28</v>
      </c>
      <c r="C6441" s="55">
        <v>1605</v>
      </c>
      <c r="D6441" s="54">
        <v>44541</v>
      </c>
      <c r="E6441" s="56">
        <v>0.75</v>
      </c>
      <c r="F6441" s="55">
        <v>23.088000000000001</v>
      </c>
      <c r="G6441" s="55">
        <v>56.756999999999998</v>
      </c>
      <c r="H6441" s="55">
        <v>23.135999999999999</v>
      </c>
    </row>
    <row r="6442" spans="1:8" x14ac:dyDescent="0.25">
      <c r="A6442" s="55">
        <v>2021</v>
      </c>
      <c r="B6442" s="55" t="s">
        <v>28</v>
      </c>
      <c r="C6442" s="55">
        <v>1606</v>
      </c>
      <c r="D6442" s="54">
        <v>44541</v>
      </c>
      <c r="E6442" s="56">
        <v>0.79166666666666696</v>
      </c>
      <c r="F6442" s="55">
        <v>24.242999999999999</v>
      </c>
      <c r="G6442" s="55">
        <v>55.652999999999999</v>
      </c>
      <c r="H6442" s="55">
        <v>24.291</v>
      </c>
    </row>
    <row r="6443" spans="1:8" x14ac:dyDescent="0.25">
      <c r="A6443" s="55">
        <v>2021</v>
      </c>
      <c r="B6443" s="55" t="s">
        <v>28</v>
      </c>
      <c r="C6443" s="55">
        <v>1607</v>
      </c>
      <c r="D6443" s="54">
        <v>44541</v>
      </c>
      <c r="E6443" s="56">
        <v>0.83333333333333304</v>
      </c>
      <c r="F6443" s="55">
        <v>23.93</v>
      </c>
      <c r="G6443" s="55">
        <v>53.698999999999998</v>
      </c>
      <c r="H6443" s="55">
        <v>25.306999999999999</v>
      </c>
    </row>
    <row r="6444" spans="1:8" x14ac:dyDescent="0.25">
      <c r="A6444" s="55">
        <v>2021</v>
      </c>
      <c r="B6444" s="55" t="s">
        <v>28</v>
      </c>
      <c r="C6444" s="55">
        <v>1608</v>
      </c>
      <c r="D6444" s="54">
        <v>44541</v>
      </c>
      <c r="E6444" s="56">
        <v>0.875</v>
      </c>
      <c r="F6444" s="55">
        <v>25.524999999999999</v>
      </c>
      <c r="G6444" s="55">
        <v>54.018999999999998</v>
      </c>
      <c r="H6444" s="55">
        <v>27.21</v>
      </c>
    </row>
    <row r="6445" spans="1:8" x14ac:dyDescent="0.25">
      <c r="A6445" s="55">
        <v>2021</v>
      </c>
      <c r="B6445" s="55" t="s">
        <v>28</v>
      </c>
      <c r="C6445" s="55">
        <v>1609</v>
      </c>
      <c r="D6445" s="54">
        <v>44541</v>
      </c>
      <c r="E6445" s="56">
        <v>0.91666666666666696</v>
      </c>
      <c r="F6445" s="55">
        <v>26.303999999999998</v>
      </c>
      <c r="G6445" s="55">
        <v>52.578000000000003</v>
      </c>
      <c r="H6445" s="55">
        <v>27.899000000000001</v>
      </c>
    </row>
    <row r="6446" spans="1:8" x14ac:dyDescent="0.25">
      <c r="A6446" s="55">
        <v>2021</v>
      </c>
      <c r="B6446" s="55" t="s">
        <v>28</v>
      </c>
      <c r="C6446" s="55">
        <v>1610</v>
      </c>
      <c r="D6446" s="54">
        <v>44541</v>
      </c>
      <c r="E6446" s="56">
        <v>0.95833333333333304</v>
      </c>
      <c r="F6446" s="55">
        <v>26.353000000000002</v>
      </c>
      <c r="G6446" s="55">
        <v>52.363</v>
      </c>
      <c r="H6446" s="55">
        <v>27.431000000000001</v>
      </c>
    </row>
    <row r="6447" spans="1:8" x14ac:dyDescent="0.25">
      <c r="A6447" s="55">
        <v>2021</v>
      </c>
      <c r="B6447" s="55" t="s">
        <v>28</v>
      </c>
      <c r="C6447" s="55">
        <v>1611</v>
      </c>
      <c r="D6447" s="54">
        <v>44541</v>
      </c>
      <c r="E6447" s="56">
        <v>0</v>
      </c>
      <c r="F6447" s="55">
        <v>23.640999999999998</v>
      </c>
      <c r="G6447" s="55">
        <v>51.423999999999999</v>
      </c>
      <c r="H6447" s="55">
        <v>24.170999999999999</v>
      </c>
    </row>
    <row r="6448" spans="1:8" x14ac:dyDescent="0.25">
      <c r="A6448" s="55">
        <v>2021</v>
      </c>
      <c r="B6448" s="55" t="s">
        <v>28</v>
      </c>
      <c r="C6448" s="55">
        <v>1612</v>
      </c>
      <c r="D6448" s="54">
        <v>44541</v>
      </c>
      <c r="E6448" s="56">
        <v>4.1666666666666664E-2</v>
      </c>
      <c r="F6448" s="55">
        <v>24.146000000000001</v>
      </c>
      <c r="G6448" s="55">
        <v>47.514000000000003</v>
      </c>
      <c r="H6448" s="55">
        <v>259.78100000000001</v>
      </c>
    </row>
    <row r="6449" spans="1:8" x14ac:dyDescent="0.25">
      <c r="A6449" s="55">
        <v>2021</v>
      </c>
      <c r="B6449" s="55" t="s">
        <v>28</v>
      </c>
      <c r="C6449" s="55">
        <v>1613</v>
      </c>
      <c r="D6449" s="54">
        <v>44541</v>
      </c>
      <c r="E6449" s="56">
        <v>8.3333333333333329E-2</v>
      </c>
      <c r="F6449" s="55">
        <v>23.881</v>
      </c>
      <c r="G6449" s="55">
        <v>48.152000000000001</v>
      </c>
      <c r="H6449" s="55">
        <v>259.78100000000001</v>
      </c>
    </row>
    <row r="6450" spans="1:8" x14ac:dyDescent="0.25">
      <c r="A6450" s="55">
        <v>2021</v>
      </c>
      <c r="B6450" s="55" t="s">
        <v>28</v>
      </c>
      <c r="C6450" s="55">
        <v>1614</v>
      </c>
      <c r="D6450" s="54">
        <v>44541</v>
      </c>
      <c r="E6450" s="56">
        <v>0.125</v>
      </c>
      <c r="F6450" s="55">
        <v>23.93</v>
      </c>
      <c r="G6450" s="55">
        <v>48.892000000000003</v>
      </c>
      <c r="H6450" s="55">
        <v>259.78100000000001</v>
      </c>
    </row>
    <row r="6451" spans="1:8" x14ac:dyDescent="0.25">
      <c r="A6451" s="55">
        <v>2021</v>
      </c>
      <c r="B6451" s="55" t="s">
        <v>28</v>
      </c>
      <c r="C6451" s="55">
        <v>1615</v>
      </c>
      <c r="D6451" s="54">
        <v>44541</v>
      </c>
      <c r="E6451" s="56">
        <v>0.16666666666666666</v>
      </c>
      <c r="F6451" s="55">
        <v>23.93</v>
      </c>
      <c r="G6451" s="55">
        <v>50.290999999999997</v>
      </c>
      <c r="H6451" s="55">
        <v>259.78100000000001</v>
      </c>
    </row>
    <row r="6452" spans="1:8" x14ac:dyDescent="0.25">
      <c r="A6452" s="55">
        <v>2021</v>
      </c>
      <c r="B6452" s="55" t="s">
        <v>28</v>
      </c>
      <c r="C6452" s="55">
        <v>1616</v>
      </c>
      <c r="D6452" s="54">
        <v>44541</v>
      </c>
      <c r="E6452" s="56">
        <v>0.20833333333333334</v>
      </c>
      <c r="F6452" s="55">
        <v>23.881</v>
      </c>
      <c r="G6452" s="55">
        <v>51.613999999999997</v>
      </c>
      <c r="H6452" s="55">
        <v>259.78100000000001</v>
      </c>
    </row>
    <row r="6453" spans="1:8" x14ac:dyDescent="0.25">
      <c r="A6453" s="55">
        <v>2021</v>
      </c>
      <c r="B6453" s="55" t="s">
        <v>28</v>
      </c>
      <c r="C6453" s="55">
        <v>1617</v>
      </c>
      <c r="D6453" s="54">
        <v>44541</v>
      </c>
      <c r="E6453" s="56">
        <v>0.25</v>
      </c>
      <c r="F6453" s="55">
        <v>23.617000000000001</v>
      </c>
      <c r="G6453" s="55">
        <v>51.831000000000003</v>
      </c>
      <c r="H6453" s="55">
        <v>259.78100000000001</v>
      </c>
    </row>
    <row r="6454" spans="1:8" x14ac:dyDescent="0.25">
      <c r="A6454" s="55">
        <v>2021</v>
      </c>
      <c r="B6454" s="55" t="s">
        <v>28</v>
      </c>
      <c r="C6454" s="55">
        <v>1618</v>
      </c>
      <c r="D6454" s="54" t="s">
        <v>6801</v>
      </c>
      <c r="E6454" s="56">
        <v>0.29166666666666669</v>
      </c>
      <c r="F6454" s="55">
        <v>23.303999999999998</v>
      </c>
      <c r="G6454" s="55">
        <v>51.725000000000001</v>
      </c>
      <c r="H6454" s="55">
        <v>259.78100000000001</v>
      </c>
    </row>
    <row r="6455" spans="1:8" x14ac:dyDescent="0.25">
      <c r="A6455" s="55">
        <v>2021</v>
      </c>
      <c r="B6455" s="55" t="s">
        <v>28</v>
      </c>
      <c r="C6455" s="55">
        <v>1619</v>
      </c>
      <c r="D6455" s="54" t="s">
        <v>6801</v>
      </c>
      <c r="E6455" s="56">
        <v>0.33333333333333331</v>
      </c>
      <c r="F6455" s="55">
        <v>23.064</v>
      </c>
      <c r="G6455" s="55">
        <v>51.661000000000001</v>
      </c>
      <c r="H6455" s="55">
        <v>259.78100000000001</v>
      </c>
    </row>
    <row r="6456" spans="1:8" x14ac:dyDescent="0.25">
      <c r="A6456" s="55">
        <v>2021</v>
      </c>
      <c r="B6456" s="55" t="s">
        <v>28</v>
      </c>
      <c r="C6456" s="55">
        <v>1620</v>
      </c>
      <c r="D6456" s="54" t="s">
        <v>6801</v>
      </c>
      <c r="E6456" s="56">
        <v>0.375</v>
      </c>
      <c r="F6456" s="55">
        <v>22.824000000000002</v>
      </c>
      <c r="G6456" s="55">
        <v>51.722000000000001</v>
      </c>
      <c r="H6456" s="55">
        <v>259.78100000000001</v>
      </c>
    </row>
    <row r="6457" spans="1:8" x14ac:dyDescent="0.25">
      <c r="A6457" s="55">
        <v>2021</v>
      </c>
      <c r="B6457" s="55" t="s">
        <v>28</v>
      </c>
      <c r="C6457" s="55">
        <v>1621</v>
      </c>
      <c r="D6457" s="54" t="s">
        <v>6801</v>
      </c>
      <c r="E6457" s="56">
        <v>0.41666666666666669</v>
      </c>
      <c r="F6457" s="55">
        <v>22.561</v>
      </c>
      <c r="G6457" s="55">
        <v>51.938000000000002</v>
      </c>
      <c r="H6457" s="55">
        <v>259.78100000000001</v>
      </c>
    </row>
    <row r="6458" spans="1:8" x14ac:dyDescent="0.25">
      <c r="A6458" s="55">
        <v>2021</v>
      </c>
      <c r="B6458" s="55" t="s">
        <v>28</v>
      </c>
      <c r="C6458" s="55">
        <v>1622</v>
      </c>
      <c r="D6458" s="54" t="s">
        <v>6801</v>
      </c>
      <c r="E6458" s="56">
        <v>0.45833333333333331</v>
      </c>
      <c r="F6458" s="55">
        <v>22.274000000000001</v>
      </c>
      <c r="G6458" s="55">
        <v>52.212000000000003</v>
      </c>
      <c r="H6458" s="55">
        <v>259.78100000000001</v>
      </c>
    </row>
    <row r="6459" spans="1:8" x14ac:dyDescent="0.25">
      <c r="A6459" s="55">
        <v>2021</v>
      </c>
      <c r="B6459" s="55" t="s">
        <v>28</v>
      </c>
      <c r="C6459" s="55">
        <v>1623</v>
      </c>
      <c r="D6459" s="54" t="s">
        <v>6801</v>
      </c>
      <c r="E6459" s="56">
        <v>0.5</v>
      </c>
      <c r="F6459" s="55">
        <v>22.010999999999999</v>
      </c>
      <c r="G6459" s="55">
        <v>52.646000000000001</v>
      </c>
      <c r="H6459" s="55">
        <v>259.78100000000001</v>
      </c>
    </row>
    <row r="6460" spans="1:8" x14ac:dyDescent="0.25">
      <c r="A6460" s="55">
        <v>2021</v>
      </c>
      <c r="B6460" s="55" t="s">
        <v>28</v>
      </c>
      <c r="C6460" s="55">
        <v>1624</v>
      </c>
      <c r="D6460" s="54" t="s">
        <v>6801</v>
      </c>
      <c r="E6460" s="56">
        <v>0.54166666666666663</v>
      </c>
      <c r="F6460" s="55">
        <v>21.748000000000001</v>
      </c>
      <c r="G6460" s="55">
        <v>53.265999999999998</v>
      </c>
      <c r="H6460" s="55">
        <v>259.78100000000001</v>
      </c>
    </row>
    <row r="6461" spans="1:8" x14ac:dyDescent="0.25">
      <c r="A6461" s="55">
        <v>2021</v>
      </c>
      <c r="B6461" s="55" t="s">
        <v>28</v>
      </c>
      <c r="C6461" s="55">
        <v>1625</v>
      </c>
      <c r="D6461" s="54" t="s">
        <v>6801</v>
      </c>
      <c r="E6461" s="56">
        <v>0.58333333333333337</v>
      </c>
      <c r="F6461" s="55">
        <v>21.7</v>
      </c>
      <c r="G6461" s="55">
        <v>54.039000000000001</v>
      </c>
      <c r="H6461" s="55">
        <v>265.178</v>
      </c>
    </row>
    <row r="6462" spans="1:8" x14ac:dyDescent="0.25">
      <c r="A6462" s="55">
        <v>2021</v>
      </c>
      <c r="B6462" s="55" t="s">
        <v>28</v>
      </c>
      <c r="C6462" s="55">
        <v>1626</v>
      </c>
      <c r="D6462" s="54" t="s">
        <v>6801</v>
      </c>
      <c r="E6462" s="56">
        <v>0.625</v>
      </c>
      <c r="F6462" s="55">
        <v>22.440999999999999</v>
      </c>
      <c r="G6462" s="55">
        <v>57.957000000000001</v>
      </c>
      <c r="H6462" s="55">
        <v>277.84699999999998</v>
      </c>
    </row>
    <row r="6463" spans="1:8" x14ac:dyDescent="0.25">
      <c r="A6463" s="55">
        <v>2021</v>
      </c>
      <c r="B6463" s="55" t="s">
        <v>28</v>
      </c>
      <c r="C6463" s="55">
        <v>1627</v>
      </c>
      <c r="D6463" s="54" t="s">
        <v>6801</v>
      </c>
      <c r="E6463" s="56">
        <v>0.66666666666666663</v>
      </c>
      <c r="F6463" s="55">
        <v>23.327999999999999</v>
      </c>
      <c r="G6463" s="55">
        <v>54.084000000000003</v>
      </c>
      <c r="H6463" s="55">
        <v>265.178</v>
      </c>
    </row>
    <row r="6464" spans="1:8" x14ac:dyDescent="0.25">
      <c r="A6464" s="55">
        <v>2021</v>
      </c>
      <c r="B6464" s="55" t="s">
        <v>28</v>
      </c>
      <c r="C6464" s="55">
        <v>1628</v>
      </c>
      <c r="D6464" s="54" t="s">
        <v>6801</v>
      </c>
      <c r="E6464" s="56">
        <v>0.70833333333333337</v>
      </c>
      <c r="F6464" s="55">
        <v>23.327999999999999</v>
      </c>
      <c r="G6464" s="55">
        <v>53.582999999999998</v>
      </c>
      <c r="H6464" s="55">
        <v>265.178</v>
      </c>
    </row>
    <row r="6465" spans="1:8" x14ac:dyDescent="0.25">
      <c r="A6465" s="55">
        <v>2021</v>
      </c>
      <c r="B6465" s="55" t="s">
        <v>28</v>
      </c>
      <c r="C6465" s="55">
        <v>1629</v>
      </c>
      <c r="D6465" s="54" t="s">
        <v>6801</v>
      </c>
      <c r="E6465" s="56">
        <v>0.75</v>
      </c>
      <c r="F6465" s="55">
        <v>23.497</v>
      </c>
      <c r="G6465" s="55">
        <v>53.323999999999998</v>
      </c>
      <c r="H6465" s="55">
        <v>259.78100000000001</v>
      </c>
    </row>
    <row r="6466" spans="1:8" x14ac:dyDescent="0.25">
      <c r="A6466" s="55">
        <v>2021</v>
      </c>
      <c r="B6466" s="55" t="s">
        <v>28</v>
      </c>
      <c r="C6466" s="55">
        <v>1630</v>
      </c>
      <c r="D6466" s="54" t="s">
        <v>6801</v>
      </c>
      <c r="E6466" s="56">
        <v>0.79166666666666663</v>
      </c>
      <c r="F6466" s="55">
        <v>23.664999999999999</v>
      </c>
      <c r="G6466" s="55">
        <v>52.908000000000001</v>
      </c>
      <c r="H6466" s="55">
        <v>259.78100000000001</v>
      </c>
    </row>
    <row r="6467" spans="1:8" x14ac:dyDescent="0.25">
      <c r="A6467" s="55">
        <v>2021</v>
      </c>
      <c r="B6467" s="55" t="s">
        <v>28</v>
      </c>
      <c r="C6467" s="55">
        <v>1631</v>
      </c>
      <c r="D6467" s="54" t="s">
        <v>6801</v>
      </c>
      <c r="E6467" s="56">
        <v>0.83333333333333337</v>
      </c>
      <c r="F6467" s="55">
        <v>23.760999999999999</v>
      </c>
      <c r="G6467" s="55">
        <v>52.543999999999997</v>
      </c>
      <c r="H6467" s="55">
        <v>259.78100000000001</v>
      </c>
    </row>
    <row r="6468" spans="1:8" x14ac:dyDescent="0.25">
      <c r="A6468" s="55">
        <v>2021</v>
      </c>
      <c r="B6468" s="55" t="s">
        <v>28</v>
      </c>
      <c r="C6468" s="55">
        <v>1632</v>
      </c>
      <c r="D6468" s="54" t="s">
        <v>6801</v>
      </c>
      <c r="E6468" s="56">
        <v>0.875</v>
      </c>
      <c r="F6468" s="55">
        <v>23.832999999999998</v>
      </c>
      <c r="G6468" s="55">
        <v>52.302</v>
      </c>
      <c r="H6468" s="55">
        <v>259.78100000000001</v>
      </c>
    </row>
    <row r="6469" spans="1:8" x14ac:dyDescent="0.25">
      <c r="A6469" s="55">
        <v>2021</v>
      </c>
      <c r="B6469" s="55" t="s">
        <v>28</v>
      </c>
      <c r="C6469" s="55">
        <v>1633</v>
      </c>
      <c r="D6469" s="54" t="s">
        <v>6801</v>
      </c>
      <c r="E6469" s="56">
        <v>0.91666666666666663</v>
      </c>
      <c r="F6469" s="55">
        <v>23.93</v>
      </c>
      <c r="G6469" s="55">
        <v>52</v>
      </c>
      <c r="H6469" s="55">
        <v>259.78100000000001</v>
      </c>
    </row>
    <row r="6470" spans="1:8" x14ac:dyDescent="0.25">
      <c r="A6470" s="55">
        <v>2021</v>
      </c>
      <c r="B6470" s="55" t="s">
        <v>28</v>
      </c>
      <c r="C6470" s="55">
        <v>1634</v>
      </c>
      <c r="D6470" s="54" t="s">
        <v>6801</v>
      </c>
      <c r="E6470" s="56">
        <v>0.95833333333333337</v>
      </c>
      <c r="F6470" s="55">
        <v>24.026</v>
      </c>
      <c r="G6470" s="55">
        <v>51.539000000000001</v>
      </c>
      <c r="H6470" s="55">
        <v>259.78100000000001</v>
      </c>
    </row>
    <row r="6471" spans="1:8" x14ac:dyDescent="0.25">
      <c r="A6471" s="55">
        <v>2021</v>
      </c>
      <c r="B6471" s="55" t="s">
        <v>28</v>
      </c>
      <c r="C6471" s="55">
        <v>1635</v>
      </c>
      <c r="D6471" s="54" t="s">
        <v>6801</v>
      </c>
      <c r="E6471" s="56">
        <v>0.54166666666666696</v>
      </c>
      <c r="F6471" s="55">
        <v>24.170999999999999</v>
      </c>
      <c r="G6471" s="55">
        <v>50.957000000000001</v>
      </c>
      <c r="H6471" s="55">
        <v>259.78100000000001</v>
      </c>
    </row>
    <row r="6472" spans="1:8" x14ac:dyDescent="0.25">
      <c r="A6472" s="55">
        <v>2021</v>
      </c>
      <c r="B6472" s="55" t="s">
        <v>28</v>
      </c>
      <c r="C6472" s="55">
        <v>1636</v>
      </c>
      <c r="D6472" s="54" t="s">
        <v>6801</v>
      </c>
      <c r="E6472" s="56">
        <v>0.58333333333333304</v>
      </c>
      <c r="F6472" s="55">
        <v>24.338999999999999</v>
      </c>
      <c r="G6472" s="55">
        <v>50.281999999999996</v>
      </c>
      <c r="H6472" s="55">
        <v>259.78100000000001</v>
      </c>
    </row>
    <row r="6473" spans="1:8" x14ac:dyDescent="0.25">
      <c r="A6473" s="55">
        <v>2021</v>
      </c>
      <c r="B6473" s="55" t="s">
        <v>28</v>
      </c>
      <c r="C6473" s="55">
        <v>1637</v>
      </c>
      <c r="D6473" s="54" t="s">
        <v>6801</v>
      </c>
      <c r="E6473" s="56">
        <v>0.625</v>
      </c>
      <c r="F6473" s="55">
        <v>24.484000000000002</v>
      </c>
      <c r="G6473" s="55">
        <v>49.664999999999999</v>
      </c>
      <c r="H6473" s="55">
        <v>259.78100000000001</v>
      </c>
    </row>
    <row r="6474" spans="1:8" x14ac:dyDescent="0.25">
      <c r="A6474" s="55">
        <v>2021</v>
      </c>
      <c r="B6474" s="55" t="s">
        <v>28</v>
      </c>
      <c r="C6474" s="55">
        <v>1638</v>
      </c>
      <c r="D6474" s="54" t="s">
        <v>6801</v>
      </c>
      <c r="E6474" s="56">
        <v>0.66666666666666696</v>
      </c>
      <c r="F6474" s="55">
        <v>24.677</v>
      </c>
      <c r="G6474" s="55">
        <v>49.435000000000002</v>
      </c>
      <c r="H6474" s="55">
        <v>259.78100000000001</v>
      </c>
    </row>
    <row r="6475" spans="1:8" x14ac:dyDescent="0.25">
      <c r="A6475" s="55">
        <v>2021</v>
      </c>
      <c r="B6475" s="55" t="s">
        <v>28</v>
      </c>
      <c r="C6475" s="55">
        <v>1639</v>
      </c>
      <c r="D6475" s="54" t="s">
        <v>6801</v>
      </c>
      <c r="E6475" s="56">
        <v>0.70833333333333304</v>
      </c>
      <c r="F6475" s="55">
        <v>24.870999999999999</v>
      </c>
      <c r="G6475" s="55">
        <v>49.652000000000001</v>
      </c>
      <c r="H6475" s="55">
        <v>259.78100000000001</v>
      </c>
    </row>
    <row r="6476" spans="1:8" x14ac:dyDescent="0.25">
      <c r="A6476" s="55">
        <v>2021</v>
      </c>
      <c r="B6476" s="55" t="s">
        <v>28</v>
      </c>
      <c r="C6476" s="55">
        <v>1640</v>
      </c>
      <c r="D6476" s="54" t="s">
        <v>6801</v>
      </c>
      <c r="E6476" s="56">
        <v>0.75</v>
      </c>
      <c r="F6476" s="55">
        <v>25.113</v>
      </c>
      <c r="G6476" s="55">
        <v>50.575000000000003</v>
      </c>
      <c r="H6476" s="55">
        <v>259.78100000000001</v>
      </c>
    </row>
    <row r="6477" spans="1:8" x14ac:dyDescent="0.25">
      <c r="A6477" s="55">
        <v>2021</v>
      </c>
      <c r="B6477" s="55" t="s">
        <v>28</v>
      </c>
      <c r="C6477" s="55">
        <v>1641</v>
      </c>
      <c r="D6477" s="54" t="s">
        <v>6801</v>
      </c>
      <c r="E6477" s="56">
        <v>0.79166666666666696</v>
      </c>
      <c r="F6477" s="55">
        <v>25.065000000000001</v>
      </c>
      <c r="G6477" s="55">
        <v>52.027999999999999</v>
      </c>
      <c r="H6477" s="55">
        <v>259.78100000000001</v>
      </c>
    </row>
    <row r="6478" spans="1:8" x14ac:dyDescent="0.25">
      <c r="A6478" s="55">
        <v>2021</v>
      </c>
      <c r="B6478" s="55" t="s">
        <v>28</v>
      </c>
      <c r="C6478" s="55">
        <v>1642</v>
      </c>
      <c r="D6478" s="54" t="s">
        <v>6802</v>
      </c>
      <c r="E6478" s="56">
        <v>0.83333333333333304</v>
      </c>
      <c r="F6478" s="55">
        <v>24.774000000000001</v>
      </c>
      <c r="G6478" s="55">
        <v>54.006999999999998</v>
      </c>
      <c r="H6478" s="55">
        <v>265.178</v>
      </c>
    </row>
    <row r="6479" spans="1:8" x14ac:dyDescent="0.25">
      <c r="A6479" s="55">
        <v>2021</v>
      </c>
      <c r="B6479" s="55" t="s">
        <v>28</v>
      </c>
      <c r="C6479" s="55">
        <v>1643</v>
      </c>
      <c r="D6479" s="54" t="s">
        <v>6802</v>
      </c>
      <c r="E6479" s="56">
        <v>0.875</v>
      </c>
      <c r="F6479" s="55">
        <v>24.411999999999999</v>
      </c>
      <c r="G6479" s="55">
        <v>55.646000000000001</v>
      </c>
      <c r="H6479" s="55">
        <v>271.15699999999998</v>
      </c>
    </row>
    <row r="6480" spans="1:8" x14ac:dyDescent="0.25">
      <c r="A6480" s="55">
        <v>2021</v>
      </c>
      <c r="B6480" s="55" t="s">
        <v>28</v>
      </c>
      <c r="C6480" s="55">
        <v>1644</v>
      </c>
      <c r="D6480" s="54" t="s">
        <v>6802</v>
      </c>
      <c r="E6480" s="56">
        <v>0.91666666666666696</v>
      </c>
      <c r="F6480" s="55">
        <v>24.001999999999999</v>
      </c>
      <c r="G6480" s="55">
        <v>57.328000000000003</v>
      </c>
      <c r="H6480" s="55">
        <v>285.42</v>
      </c>
    </row>
    <row r="6481" spans="1:8" x14ac:dyDescent="0.25">
      <c r="A6481" s="55">
        <v>2021</v>
      </c>
      <c r="B6481" s="55" t="s">
        <v>28</v>
      </c>
      <c r="C6481" s="55">
        <v>1645</v>
      </c>
      <c r="D6481" s="54" t="s">
        <v>6802</v>
      </c>
      <c r="E6481" s="56">
        <v>0.95833333333333304</v>
      </c>
      <c r="F6481" s="55">
        <v>23.713000000000001</v>
      </c>
      <c r="G6481" s="55">
        <v>58.707000000000001</v>
      </c>
      <c r="H6481" s="55">
        <v>304.30599999999998</v>
      </c>
    </row>
    <row r="6482" spans="1:8" x14ac:dyDescent="0.25">
      <c r="A6482" s="55">
        <v>2021</v>
      </c>
      <c r="B6482" s="55" t="s">
        <v>28</v>
      </c>
      <c r="C6482" s="55">
        <v>1646</v>
      </c>
      <c r="D6482" s="54" t="s">
        <v>6802</v>
      </c>
      <c r="E6482" s="56">
        <v>0</v>
      </c>
      <c r="F6482" s="55">
        <v>23.545000000000002</v>
      </c>
      <c r="G6482" s="55">
        <v>59.697000000000003</v>
      </c>
      <c r="H6482" s="55">
        <v>316.524</v>
      </c>
    </row>
    <row r="6483" spans="1:8" x14ac:dyDescent="0.25">
      <c r="A6483" s="55">
        <v>2021</v>
      </c>
      <c r="B6483" s="55" t="s">
        <v>28</v>
      </c>
      <c r="C6483" s="55">
        <v>1647</v>
      </c>
      <c r="D6483" s="54" t="s">
        <v>6802</v>
      </c>
      <c r="E6483" s="56">
        <v>4.1666666666666664E-2</v>
      </c>
      <c r="F6483" s="55">
        <v>23.376000000000001</v>
      </c>
      <c r="G6483" s="55">
        <v>60.375999999999998</v>
      </c>
      <c r="H6483" s="55">
        <v>331.68299999999999</v>
      </c>
    </row>
    <row r="6484" spans="1:8" x14ac:dyDescent="0.25">
      <c r="A6484" s="55">
        <v>2021</v>
      </c>
      <c r="B6484" s="55" t="s">
        <v>28</v>
      </c>
      <c r="C6484" s="55">
        <v>1648</v>
      </c>
      <c r="D6484" s="54" t="s">
        <v>6802</v>
      </c>
      <c r="E6484" s="56">
        <v>8.3333333333333329E-2</v>
      </c>
      <c r="F6484" s="55">
        <v>23.231999999999999</v>
      </c>
      <c r="G6484" s="55">
        <v>60.965000000000003</v>
      </c>
      <c r="H6484" s="55">
        <v>331.68299999999999</v>
      </c>
    </row>
    <row r="6485" spans="1:8" x14ac:dyDescent="0.25">
      <c r="A6485" s="55">
        <v>2021</v>
      </c>
      <c r="B6485" s="55" t="s">
        <v>28</v>
      </c>
      <c r="C6485" s="55">
        <v>1649</v>
      </c>
      <c r="D6485" s="54" t="s">
        <v>6802</v>
      </c>
      <c r="E6485" s="56">
        <v>0.125</v>
      </c>
      <c r="F6485" s="55">
        <v>23.135999999999999</v>
      </c>
      <c r="G6485" s="55">
        <v>61.5</v>
      </c>
      <c r="H6485" s="55">
        <v>331.68299999999999</v>
      </c>
    </row>
    <row r="6486" spans="1:8" x14ac:dyDescent="0.25">
      <c r="A6486" s="55">
        <v>2021</v>
      </c>
      <c r="B6486" s="55" t="s">
        <v>28</v>
      </c>
      <c r="C6486" s="55">
        <v>1650</v>
      </c>
      <c r="D6486" s="54" t="s">
        <v>6802</v>
      </c>
      <c r="E6486" s="56">
        <v>0.16666666666666666</v>
      </c>
      <c r="F6486" s="55">
        <v>23.207999999999998</v>
      </c>
      <c r="G6486" s="55">
        <v>62.941000000000003</v>
      </c>
      <c r="H6486" s="55">
        <v>331.68299999999999</v>
      </c>
    </row>
    <row r="6487" spans="1:8" x14ac:dyDescent="0.25">
      <c r="A6487" s="55">
        <v>2021</v>
      </c>
      <c r="B6487" s="55" t="s">
        <v>28</v>
      </c>
      <c r="C6487" s="55">
        <v>1651</v>
      </c>
      <c r="D6487" s="54" t="s">
        <v>6802</v>
      </c>
      <c r="E6487" s="56">
        <v>0.20833333333333334</v>
      </c>
      <c r="F6487" s="55">
        <v>23.640999999999998</v>
      </c>
      <c r="G6487" s="55">
        <v>62.465000000000003</v>
      </c>
      <c r="H6487" s="55">
        <v>316.524</v>
      </c>
    </row>
    <row r="6488" spans="1:8" x14ac:dyDescent="0.25">
      <c r="A6488" s="55">
        <v>2021</v>
      </c>
      <c r="B6488" s="55" t="s">
        <v>28</v>
      </c>
      <c r="C6488" s="55">
        <v>1652</v>
      </c>
      <c r="D6488" s="54" t="s">
        <v>6802</v>
      </c>
      <c r="E6488" s="56">
        <v>0.25</v>
      </c>
      <c r="F6488" s="55">
        <v>23.689</v>
      </c>
      <c r="G6488" s="55">
        <v>61.985999999999997</v>
      </c>
      <c r="H6488" s="55">
        <v>316.524</v>
      </c>
    </row>
    <row r="6489" spans="1:8" x14ac:dyDescent="0.25">
      <c r="A6489" s="55">
        <v>2021</v>
      </c>
      <c r="B6489" s="55" t="s">
        <v>28</v>
      </c>
      <c r="C6489" s="55">
        <v>1653</v>
      </c>
      <c r="D6489" s="54" t="s">
        <v>6802</v>
      </c>
      <c r="E6489" s="56">
        <v>0.29166666666666669</v>
      </c>
      <c r="F6489" s="55">
        <v>23.785</v>
      </c>
      <c r="G6489" s="55">
        <v>61.238</v>
      </c>
      <c r="H6489" s="55">
        <v>316.524</v>
      </c>
    </row>
    <row r="6490" spans="1:8" x14ac:dyDescent="0.25">
      <c r="A6490" s="55">
        <v>2021</v>
      </c>
      <c r="B6490" s="55" t="s">
        <v>28</v>
      </c>
      <c r="C6490" s="55">
        <v>1654</v>
      </c>
      <c r="D6490" s="54" t="s">
        <v>6802</v>
      </c>
      <c r="E6490" s="56">
        <v>0.33333333333333331</v>
      </c>
      <c r="F6490" s="55">
        <v>23.760999999999999</v>
      </c>
      <c r="G6490" s="55">
        <v>59.67</v>
      </c>
      <c r="H6490" s="55">
        <v>294.12099999999998</v>
      </c>
    </row>
    <row r="6491" spans="1:8" x14ac:dyDescent="0.25">
      <c r="A6491" s="55">
        <v>2021</v>
      </c>
      <c r="B6491" s="55" t="s">
        <v>28</v>
      </c>
      <c r="C6491" s="55">
        <v>1655</v>
      </c>
      <c r="D6491" s="54" t="s">
        <v>6802</v>
      </c>
      <c r="E6491" s="56">
        <v>0.375</v>
      </c>
      <c r="F6491" s="55">
        <v>23.617000000000001</v>
      </c>
      <c r="G6491" s="55">
        <v>57.796999999999997</v>
      </c>
      <c r="H6491" s="55">
        <v>277.84699999999998</v>
      </c>
    </row>
    <row r="6492" spans="1:8" x14ac:dyDescent="0.25">
      <c r="A6492" s="55">
        <v>2021</v>
      </c>
      <c r="B6492" s="55" t="s">
        <v>28</v>
      </c>
      <c r="C6492" s="55">
        <v>1656</v>
      </c>
      <c r="D6492" s="54" t="s">
        <v>6802</v>
      </c>
      <c r="E6492" s="56">
        <v>0.41666666666666669</v>
      </c>
      <c r="F6492" s="55">
        <v>23.568999999999999</v>
      </c>
      <c r="G6492" s="55">
        <v>55.771999999999998</v>
      </c>
      <c r="H6492" s="55">
        <v>265.178</v>
      </c>
    </row>
    <row r="6493" spans="1:8" x14ac:dyDescent="0.25">
      <c r="A6493" s="55">
        <v>2021</v>
      </c>
      <c r="B6493" s="55" t="s">
        <v>28</v>
      </c>
      <c r="C6493" s="55">
        <v>1657</v>
      </c>
      <c r="D6493" s="54" t="s">
        <v>6802</v>
      </c>
      <c r="E6493" s="56">
        <v>0.45833333333333331</v>
      </c>
      <c r="F6493" s="55">
        <v>23.593</v>
      </c>
      <c r="G6493" s="55">
        <v>53.744999999999997</v>
      </c>
      <c r="H6493" s="55">
        <v>259.78100000000001</v>
      </c>
    </row>
    <row r="6494" spans="1:8" x14ac:dyDescent="0.25">
      <c r="A6494" s="55">
        <v>2021</v>
      </c>
      <c r="B6494" s="55" t="s">
        <v>28</v>
      </c>
      <c r="C6494" s="55">
        <v>1658</v>
      </c>
      <c r="D6494" s="54" t="s">
        <v>6802</v>
      </c>
      <c r="E6494" s="56">
        <v>0.5</v>
      </c>
      <c r="F6494" s="55">
        <v>23.713000000000001</v>
      </c>
      <c r="G6494" s="55">
        <v>52.095999999999997</v>
      </c>
      <c r="H6494" s="55">
        <v>259.78100000000001</v>
      </c>
    </row>
    <row r="6495" spans="1:8" x14ac:dyDescent="0.25">
      <c r="A6495" s="55">
        <v>2021</v>
      </c>
      <c r="B6495" s="55" t="s">
        <v>28</v>
      </c>
      <c r="C6495" s="55">
        <v>1659</v>
      </c>
      <c r="D6495" s="54" t="s">
        <v>6802</v>
      </c>
      <c r="E6495" s="56">
        <v>0.54166666666666663</v>
      </c>
      <c r="F6495" s="55">
        <v>23.905000000000001</v>
      </c>
      <c r="G6495" s="55">
        <v>50.857999999999997</v>
      </c>
      <c r="H6495" s="55">
        <v>259.78100000000001</v>
      </c>
    </row>
    <row r="6496" spans="1:8" x14ac:dyDescent="0.25">
      <c r="A6496" s="55">
        <v>2021</v>
      </c>
      <c r="B6496" s="55" t="s">
        <v>28</v>
      </c>
      <c r="C6496" s="55">
        <v>1660</v>
      </c>
      <c r="D6496" s="54" t="s">
        <v>6802</v>
      </c>
      <c r="E6496" s="56">
        <v>0.58333333333333337</v>
      </c>
      <c r="F6496" s="55">
        <v>24.097999999999999</v>
      </c>
      <c r="G6496" s="55">
        <v>49.869</v>
      </c>
      <c r="H6496" s="55">
        <v>259.78100000000001</v>
      </c>
    </row>
    <row r="6497" spans="1:8" x14ac:dyDescent="0.25">
      <c r="A6497" s="55">
        <v>2021</v>
      </c>
      <c r="B6497" s="55" t="s">
        <v>28</v>
      </c>
      <c r="C6497" s="55">
        <v>1661</v>
      </c>
      <c r="D6497" s="54" t="s">
        <v>6802</v>
      </c>
      <c r="E6497" s="56">
        <v>0.625</v>
      </c>
      <c r="F6497" s="55">
        <v>24.291</v>
      </c>
      <c r="G6497" s="55">
        <v>49.066000000000003</v>
      </c>
      <c r="H6497" s="55">
        <v>259.78100000000001</v>
      </c>
    </row>
    <row r="6498" spans="1:8" x14ac:dyDescent="0.25">
      <c r="A6498" s="55">
        <v>2021</v>
      </c>
      <c r="B6498" s="55" t="s">
        <v>28</v>
      </c>
      <c r="C6498" s="55">
        <v>1662</v>
      </c>
      <c r="D6498" s="54" t="s">
        <v>6802</v>
      </c>
      <c r="E6498" s="56">
        <v>0.66666666666666663</v>
      </c>
      <c r="F6498" s="55">
        <v>24.436</v>
      </c>
      <c r="G6498" s="55">
        <v>48.383000000000003</v>
      </c>
      <c r="H6498" s="55">
        <v>259.78100000000001</v>
      </c>
    </row>
    <row r="6499" spans="1:8" x14ac:dyDescent="0.25">
      <c r="A6499" s="55">
        <v>2021</v>
      </c>
      <c r="B6499" s="55" t="s">
        <v>28</v>
      </c>
      <c r="C6499" s="55">
        <v>1663</v>
      </c>
      <c r="D6499" s="54" t="s">
        <v>6802</v>
      </c>
      <c r="E6499" s="56">
        <v>0.70833333333333337</v>
      </c>
      <c r="F6499" s="55">
        <v>24.411999999999999</v>
      </c>
      <c r="G6499" s="55">
        <v>47.610999999999997</v>
      </c>
      <c r="H6499" s="55">
        <v>259.78100000000001</v>
      </c>
    </row>
    <row r="6500" spans="1:8" x14ac:dyDescent="0.25">
      <c r="A6500" s="55">
        <v>2021</v>
      </c>
      <c r="B6500" s="55" t="s">
        <v>28</v>
      </c>
      <c r="C6500" s="55">
        <v>1664</v>
      </c>
      <c r="D6500" s="54" t="s">
        <v>6802</v>
      </c>
      <c r="E6500" s="56">
        <v>0.75</v>
      </c>
      <c r="F6500" s="55">
        <v>24.363</v>
      </c>
      <c r="G6500" s="55">
        <v>46.868000000000002</v>
      </c>
      <c r="H6500" s="55">
        <v>259.78100000000001</v>
      </c>
    </row>
    <row r="6501" spans="1:8" x14ac:dyDescent="0.25">
      <c r="A6501" s="55">
        <v>2021</v>
      </c>
      <c r="B6501" s="55" t="s">
        <v>28</v>
      </c>
      <c r="C6501" s="55">
        <v>1665</v>
      </c>
      <c r="D6501" s="54" t="s">
        <v>6802</v>
      </c>
      <c r="E6501" s="56">
        <v>0.79166666666666663</v>
      </c>
      <c r="F6501" s="55">
        <v>24.338999999999999</v>
      </c>
      <c r="G6501" s="55">
        <v>46.511000000000003</v>
      </c>
      <c r="H6501" s="55">
        <v>259.78100000000001</v>
      </c>
    </row>
    <row r="6502" spans="1:8" x14ac:dyDescent="0.25">
      <c r="A6502" s="55">
        <v>2021</v>
      </c>
      <c r="B6502" s="55" t="s">
        <v>28</v>
      </c>
      <c r="C6502" s="55">
        <v>1666</v>
      </c>
      <c r="D6502" s="54" t="s">
        <v>6803</v>
      </c>
      <c r="E6502" s="56">
        <v>0.83333333333333337</v>
      </c>
      <c r="F6502" s="55">
        <v>24.315000000000001</v>
      </c>
      <c r="G6502" s="55">
        <v>46.444000000000003</v>
      </c>
      <c r="H6502" s="55">
        <v>259.78100000000001</v>
      </c>
    </row>
    <row r="6503" spans="1:8" x14ac:dyDescent="0.25">
      <c r="A6503" s="55">
        <v>2021</v>
      </c>
      <c r="B6503" s="55" t="s">
        <v>28</v>
      </c>
      <c r="C6503" s="55">
        <v>1667</v>
      </c>
      <c r="D6503" s="54" t="s">
        <v>6803</v>
      </c>
      <c r="E6503" s="56">
        <v>0.875</v>
      </c>
      <c r="F6503" s="55">
        <v>24.219000000000001</v>
      </c>
      <c r="G6503" s="55">
        <v>46.593000000000004</v>
      </c>
      <c r="H6503" s="55">
        <v>259.78100000000001</v>
      </c>
    </row>
    <row r="6504" spans="1:8" x14ac:dyDescent="0.25">
      <c r="A6504" s="55">
        <v>2021</v>
      </c>
      <c r="B6504" s="55" t="s">
        <v>28</v>
      </c>
      <c r="C6504" s="55">
        <v>1668</v>
      </c>
      <c r="D6504" s="54" t="s">
        <v>6803</v>
      </c>
      <c r="E6504" s="56">
        <v>0.91666666666666663</v>
      </c>
      <c r="F6504" s="55">
        <v>24.097999999999999</v>
      </c>
      <c r="G6504" s="55">
        <v>46.899000000000001</v>
      </c>
      <c r="H6504" s="55">
        <v>259.78100000000001</v>
      </c>
    </row>
    <row r="6505" spans="1:8" x14ac:dyDescent="0.25">
      <c r="A6505" s="55">
        <v>2021</v>
      </c>
      <c r="B6505" s="55" t="s">
        <v>28</v>
      </c>
      <c r="C6505" s="55">
        <v>1669</v>
      </c>
      <c r="D6505" s="54" t="s">
        <v>6803</v>
      </c>
      <c r="E6505" s="56">
        <v>0.95833333333333337</v>
      </c>
      <c r="F6505" s="55">
        <v>23.978000000000002</v>
      </c>
      <c r="G6505" s="55">
        <v>47.365000000000002</v>
      </c>
      <c r="H6505" s="55">
        <v>259.78100000000001</v>
      </c>
    </row>
    <row r="6506" spans="1:8" x14ac:dyDescent="0.25">
      <c r="A6506" s="55">
        <v>2021</v>
      </c>
      <c r="B6506" s="55" t="s">
        <v>28</v>
      </c>
      <c r="C6506" s="55">
        <v>1670</v>
      </c>
      <c r="D6506" s="54" t="s">
        <v>6803</v>
      </c>
      <c r="E6506" s="56">
        <v>0.54166666666666696</v>
      </c>
      <c r="F6506" s="55">
        <v>23.809000000000001</v>
      </c>
      <c r="G6506" s="55">
        <v>47.854999999999997</v>
      </c>
      <c r="H6506" s="55">
        <v>259.78100000000001</v>
      </c>
    </row>
    <row r="6507" spans="1:8" x14ac:dyDescent="0.25">
      <c r="A6507" s="55">
        <v>2021</v>
      </c>
      <c r="B6507" s="55" t="s">
        <v>28</v>
      </c>
      <c r="C6507" s="55">
        <v>1671</v>
      </c>
      <c r="D6507" s="54" t="s">
        <v>6803</v>
      </c>
      <c r="E6507" s="56">
        <v>0.58333333333333304</v>
      </c>
      <c r="F6507" s="55">
        <v>23.640999999999998</v>
      </c>
      <c r="G6507" s="55">
        <v>48.408999999999999</v>
      </c>
      <c r="H6507" s="55">
        <v>259.78100000000001</v>
      </c>
    </row>
    <row r="6508" spans="1:8" x14ac:dyDescent="0.25">
      <c r="A6508" s="55">
        <v>2021</v>
      </c>
      <c r="B6508" s="55" t="s">
        <v>28</v>
      </c>
      <c r="C6508" s="55">
        <v>1672</v>
      </c>
      <c r="D6508" s="54" t="s">
        <v>6803</v>
      </c>
      <c r="E6508" s="56">
        <v>0.625</v>
      </c>
      <c r="F6508" s="55">
        <v>23.448</v>
      </c>
      <c r="G6508" s="55">
        <v>49.021000000000001</v>
      </c>
      <c r="H6508" s="55">
        <v>259.78100000000001</v>
      </c>
    </row>
    <row r="6509" spans="1:8" x14ac:dyDescent="0.25">
      <c r="A6509" s="55">
        <v>2021</v>
      </c>
      <c r="B6509" s="55" t="s">
        <v>28</v>
      </c>
      <c r="C6509" s="55">
        <v>1673</v>
      </c>
      <c r="D6509" s="54" t="s">
        <v>6803</v>
      </c>
      <c r="E6509" s="56">
        <v>0.66666666666666696</v>
      </c>
      <c r="F6509" s="55">
        <v>23.521000000000001</v>
      </c>
      <c r="G6509" s="55">
        <v>50.078000000000003</v>
      </c>
      <c r="H6509" s="55">
        <v>259.78100000000001</v>
      </c>
    </row>
    <row r="6510" spans="1:8" x14ac:dyDescent="0.25">
      <c r="A6510" s="55">
        <v>2021</v>
      </c>
      <c r="B6510" s="55" t="s">
        <v>28</v>
      </c>
      <c r="C6510" s="55">
        <v>1674</v>
      </c>
      <c r="D6510" s="54" t="s">
        <v>6803</v>
      </c>
      <c r="E6510" s="56">
        <v>0.70833333333333304</v>
      </c>
      <c r="F6510" s="55">
        <v>24.484000000000002</v>
      </c>
      <c r="G6510" s="55">
        <v>54.28</v>
      </c>
      <c r="H6510" s="55">
        <v>259.78100000000001</v>
      </c>
    </row>
    <row r="6511" spans="1:8" x14ac:dyDescent="0.25">
      <c r="A6511" s="55">
        <v>2021</v>
      </c>
      <c r="B6511" s="55" t="s">
        <v>28</v>
      </c>
      <c r="C6511" s="55">
        <v>1675</v>
      </c>
      <c r="D6511" s="54" t="s">
        <v>6803</v>
      </c>
      <c r="E6511" s="56">
        <v>0.75</v>
      </c>
      <c r="F6511" s="55">
        <v>25.477</v>
      </c>
      <c r="G6511" s="55">
        <v>50.146000000000001</v>
      </c>
      <c r="H6511" s="55">
        <v>259.78100000000001</v>
      </c>
    </row>
    <row r="6512" spans="1:8" x14ac:dyDescent="0.25">
      <c r="A6512" s="55">
        <v>2021</v>
      </c>
      <c r="B6512" s="55" t="s">
        <v>28</v>
      </c>
      <c r="C6512" s="55">
        <v>1676</v>
      </c>
      <c r="D6512" s="54" t="s">
        <v>6803</v>
      </c>
      <c r="E6512" s="56">
        <v>0.79166666666666696</v>
      </c>
      <c r="F6512" s="55">
        <v>25.015999999999998</v>
      </c>
      <c r="G6512" s="55">
        <v>47.494999999999997</v>
      </c>
      <c r="H6512" s="55">
        <v>259.78100000000001</v>
      </c>
    </row>
    <row r="6513" spans="1:8" x14ac:dyDescent="0.25">
      <c r="A6513" s="55">
        <v>2021</v>
      </c>
      <c r="B6513" s="55" t="s">
        <v>28</v>
      </c>
      <c r="C6513" s="55">
        <v>1677</v>
      </c>
      <c r="D6513" s="54" t="s">
        <v>6803</v>
      </c>
      <c r="E6513" s="56">
        <v>0.83333333333333304</v>
      </c>
      <c r="F6513" s="55">
        <v>24.605</v>
      </c>
      <c r="G6513" s="55">
        <v>48.372</v>
      </c>
      <c r="H6513" s="55">
        <v>259.78100000000001</v>
      </c>
    </row>
    <row r="6514" spans="1:8" x14ac:dyDescent="0.25">
      <c r="A6514" s="55">
        <v>2021</v>
      </c>
      <c r="B6514" s="55" t="s">
        <v>28</v>
      </c>
      <c r="C6514" s="55">
        <v>1678</v>
      </c>
      <c r="D6514" s="54" t="s">
        <v>6803</v>
      </c>
      <c r="E6514" s="56">
        <v>0.875</v>
      </c>
      <c r="F6514" s="55">
        <v>24.629000000000001</v>
      </c>
      <c r="G6514" s="55">
        <v>49.939</v>
      </c>
      <c r="H6514" s="55">
        <v>259.78100000000001</v>
      </c>
    </row>
    <row r="6515" spans="1:8" x14ac:dyDescent="0.25">
      <c r="A6515" s="55">
        <v>2021</v>
      </c>
      <c r="B6515" s="55" t="s">
        <v>28</v>
      </c>
      <c r="C6515" s="55">
        <v>1679</v>
      </c>
      <c r="D6515" s="54" t="s">
        <v>6803</v>
      </c>
      <c r="E6515" s="56">
        <v>0.91666666666666696</v>
      </c>
      <c r="F6515" s="55">
        <v>24.652999999999999</v>
      </c>
      <c r="G6515" s="55">
        <v>51.402000000000001</v>
      </c>
      <c r="H6515" s="55">
        <v>259.78100000000001</v>
      </c>
    </row>
    <row r="6516" spans="1:8" x14ac:dyDescent="0.25">
      <c r="A6516" s="55">
        <v>2021</v>
      </c>
      <c r="B6516" s="55" t="s">
        <v>28</v>
      </c>
      <c r="C6516" s="55">
        <v>1680</v>
      </c>
      <c r="D6516" s="54" t="s">
        <v>6803</v>
      </c>
      <c r="E6516" s="56">
        <v>0.95833333333333304</v>
      </c>
      <c r="F6516" s="55">
        <v>24.581</v>
      </c>
      <c r="G6516" s="55">
        <v>52.12</v>
      </c>
      <c r="H6516" s="55">
        <v>259.78100000000001</v>
      </c>
    </row>
    <row r="6517" spans="1:8" x14ac:dyDescent="0.25">
      <c r="A6517" s="55">
        <v>2021</v>
      </c>
      <c r="B6517" s="55" t="s">
        <v>28</v>
      </c>
      <c r="C6517" s="55">
        <v>1681</v>
      </c>
      <c r="D6517" s="54" t="s">
        <v>6803</v>
      </c>
      <c r="E6517" s="56">
        <v>0</v>
      </c>
      <c r="F6517" s="55">
        <v>24.532</v>
      </c>
      <c r="G6517" s="55">
        <v>52.682000000000002</v>
      </c>
      <c r="H6517" s="55">
        <v>259.78100000000001</v>
      </c>
    </row>
    <row r="6518" spans="1:8" x14ac:dyDescent="0.25">
      <c r="A6518" s="55">
        <v>2021</v>
      </c>
      <c r="B6518" s="55" t="s">
        <v>28</v>
      </c>
      <c r="C6518" s="55">
        <v>1682</v>
      </c>
      <c r="D6518" s="54" t="s">
        <v>6803</v>
      </c>
      <c r="E6518" s="56">
        <v>4.1666666666666664E-2</v>
      </c>
      <c r="F6518" s="55">
        <v>24.436</v>
      </c>
      <c r="G6518" s="55">
        <v>52.826000000000001</v>
      </c>
      <c r="H6518" s="55">
        <v>259.78100000000001</v>
      </c>
    </row>
    <row r="6519" spans="1:8" x14ac:dyDescent="0.25">
      <c r="A6519" s="55">
        <v>2021</v>
      </c>
      <c r="B6519" s="55" t="s">
        <v>28</v>
      </c>
      <c r="C6519" s="55">
        <v>1683</v>
      </c>
      <c r="D6519" s="54" t="s">
        <v>6803</v>
      </c>
      <c r="E6519" s="56">
        <v>8.3333333333333329E-2</v>
      </c>
      <c r="F6519" s="55">
        <v>24.363</v>
      </c>
      <c r="G6519" s="55">
        <v>52.784999999999997</v>
      </c>
      <c r="H6519" s="55">
        <v>265.178</v>
      </c>
    </row>
    <row r="6520" spans="1:8" x14ac:dyDescent="0.25">
      <c r="A6520" s="55">
        <v>2021</v>
      </c>
      <c r="B6520" s="55" t="s">
        <v>28</v>
      </c>
      <c r="C6520" s="55">
        <v>1684</v>
      </c>
      <c r="D6520" s="54" t="s">
        <v>6803</v>
      </c>
      <c r="E6520" s="56">
        <v>0.125</v>
      </c>
      <c r="F6520" s="55">
        <v>24.363</v>
      </c>
      <c r="G6520" s="55">
        <v>53.131</v>
      </c>
      <c r="H6520" s="55">
        <v>259.78100000000001</v>
      </c>
    </row>
    <row r="6521" spans="1:8" x14ac:dyDescent="0.25">
      <c r="A6521" s="55">
        <v>2021</v>
      </c>
      <c r="B6521" s="55" t="s">
        <v>28</v>
      </c>
      <c r="C6521" s="55">
        <v>1685</v>
      </c>
      <c r="D6521" s="54" t="s">
        <v>6803</v>
      </c>
      <c r="E6521" s="56">
        <v>0.16666666666666666</v>
      </c>
      <c r="F6521" s="55">
        <v>24.46</v>
      </c>
      <c r="G6521" s="55">
        <v>54.151000000000003</v>
      </c>
      <c r="H6521" s="55">
        <v>259.78100000000001</v>
      </c>
    </row>
    <row r="6522" spans="1:8" x14ac:dyDescent="0.25">
      <c r="A6522" s="55">
        <v>2021</v>
      </c>
      <c r="B6522" s="55" t="s">
        <v>28</v>
      </c>
      <c r="C6522" s="55">
        <v>1686</v>
      </c>
      <c r="D6522" s="54" t="s">
        <v>6803</v>
      </c>
      <c r="E6522" s="56">
        <v>0.20833333333333334</v>
      </c>
      <c r="F6522" s="55">
        <v>24.870999999999999</v>
      </c>
      <c r="G6522" s="55">
        <v>55.119</v>
      </c>
      <c r="H6522" s="55">
        <v>265.178</v>
      </c>
    </row>
    <row r="6523" spans="1:8" x14ac:dyDescent="0.25">
      <c r="A6523" s="55">
        <v>2021</v>
      </c>
      <c r="B6523" s="55" t="s">
        <v>28</v>
      </c>
      <c r="C6523" s="55">
        <v>1687</v>
      </c>
      <c r="D6523" s="54" t="s">
        <v>6803</v>
      </c>
      <c r="E6523" s="56">
        <v>0.25</v>
      </c>
      <c r="F6523" s="55">
        <v>25.234000000000002</v>
      </c>
      <c r="G6523" s="55">
        <v>55.640999999999998</v>
      </c>
      <c r="H6523" s="55">
        <v>271.15699999999998</v>
      </c>
    </row>
    <row r="6524" spans="1:8" x14ac:dyDescent="0.25">
      <c r="A6524" s="55">
        <v>2021</v>
      </c>
      <c r="B6524" s="55" t="s">
        <v>28</v>
      </c>
      <c r="C6524" s="55">
        <v>1688</v>
      </c>
      <c r="D6524" s="54" t="s">
        <v>6803</v>
      </c>
      <c r="E6524" s="56">
        <v>0.29166666666666669</v>
      </c>
      <c r="F6524" s="55">
        <v>25.501000000000001</v>
      </c>
      <c r="G6524" s="55">
        <v>56.055999999999997</v>
      </c>
      <c r="H6524" s="55">
        <v>271.15699999999998</v>
      </c>
    </row>
    <row r="6525" spans="1:8" x14ac:dyDescent="0.25">
      <c r="A6525" s="55">
        <v>2021</v>
      </c>
      <c r="B6525" s="55" t="s">
        <v>28</v>
      </c>
      <c r="C6525" s="55">
        <v>1689</v>
      </c>
      <c r="D6525" s="54" t="s">
        <v>6803</v>
      </c>
      <c r="E6525" s="56">
        <v>0.33333333333333331</v>
      </c>
      <c r="F6525" s="55">
        <v>25.695</v>
      </c>
      <c r="G6525" s="55">
        <v>56.427999999999997</v>
      </c>
      <c r="H6525" s="55">
        <v>277.84699999999998</v>
      </c>
    </row>
    <row r="6526" spans="1:8" x14ac:dyDescent="0.25">
      <c r="A6526" s="55">
        <v>2021</v>
      </c>
      <c r="B6526" s="55" t="s">
        <v>28</v>
      </c>
      <c r="C6526" s="55">
        <v>1690</v>
      </c>
      <c r="D6526" s="54" t="s">
        <v>6804</v>
      </c>
      <c r="E6526" s="56">
        <v>0.375</v>
      </c>
      <c r="F6526" s="55">
        <v>25.817</v>
      </c>
      <c r="G6526" s="55">
        <v>56.914999999999999</v>
      </c>
      <c r="H6526" s="55">
        <v>277.84699999999998</v>
      </c>
    </row>
    <row r="6527" spans="1:8" x14ac:dyDescent="0.25">
      <c r="A6527" s="55">
        <v>2021</v>
      </c>
      <c r="B6527" s="55" t="s">
        <v>28</v>
      </c>
      <c r="C6527" s="55">
        <v>1691</v>
      </c>
      <c r="D6527" s="54" t="s">
        <v>6804</v>
      </c>
      <c r="E6527" s="56">
        <v>0.41666666666666669</v>
      </c>
      <c r="F6527" s="55">
        <v>25.914000000000001</v>
      </c>
      <c r="G6527" s="55">
        <v>57.210999999999999</v>
      </c>
      <c r="H6527" s="55">
        <v>277.84699999999998</v>
      </c>
    </row>
    <row r="6528" spans="1:8" x14ac:dyDescent="0.25">
      <c r="A6528" s="55">
        <v>2021</v>
      </c>
      <c r="B6528" s="55" t="s">
        <v>28</v>
      </c>
      <c r="C6528" s="55">
        <v>1692</v>
      </c>
      <c r="D6528" s="54" t="s">
        <v>6804</v>
      </c>
      <c r="E6528" s="56">
        <v>0.45833333333333331</v>
      </c>
      <c r="F6528" s="55">
        <v>25.841000000000001</v>
      </c>
      <c r="G6528" s="55">
        <v>57.325000000000003</v>
      </c>
      <c r="H6528" s="55">
        <v>285.42</v>
      </c>
    </row>
    <row r="6529" spans="1:8" x14ac:dyDescent="0.25">
      <c r="A6529" s="55">
        <v>2021</v>
      </c>
      <c r="B6529" s="55" t="s">
        <v>28</v>
      </c>
      <c r="C6529" s="55">
        <v>1693</v>
      </c>
      <c r="D6529" s="54" t="s">
        <v>6804</v>
      </c>
      <c r="E6529" s="56">
        <v>0.5</v>
      </c>
      <c r="F6529" s="55">
        <v>25.695</v>
      </c>
      <c r="G6529" s="55">
        <v>57.521000000000001</v>
      </c>
      <c r="H6529" s="55">
        <v>285.42</v>
      </c>
    </row>
    <row r="6530" spans="1:8" x14ac:dyDescent="0.25">
      <c r="A6530" s="55">
        <v>2021</v>
      </c>
      <c r="B6530" s="55" t="s">
        <v>28</v>
      </c>
      <c r="C6530" s="55">
        <v>1694</v>
      </c>
      <c r="D6530" s="54" t="s">
        <v>6804</v>
      </c>
      <c r="E6530" s="56">
        <v>0.54166666666666663</v>
      </c>
      <c r="F6530" s="55">
        <v>25.331</v>
      </c>
      <c r="G6530" s="55">
        <v>56.968000000000004</v>
      </c>
      <c r="H6530" s="55">
        <v>277.84699999999998</v>
      </c>
    </row>
    <row r="6531" spans="1:8" x14ac:dyDescent="0.25">
      <c r="A6531" s="55">
        <v>2021</v>
      </c>
      <c r="B6531" s="55" t="s">
        <v>28</v>
      </c>
      <c r="C6531" s="55">
        <v>1695</v>
      </c>
      <c r="D6531" s="54" t="s">
        <v>6804</v>
      </c>
      <c r="E6531" s="56">
        <v>0.58333333333333337</v>
      </c>
      <c r="F6531" s="55">
        <v>24.507999999999999</v>
      </c>
      <c r="G6531" s="55">
        <v>55.317</v>
      </c>
      <c r="H6531" s="55">
        <v>271.15699999999998</v>
      </c>
    </row>
    <row r="6532" spans="1:8" x14ac:dyDescent="0.25">
      <c r="A6532" s="55">
        <v>2021</v>
      </c>
      <c r="B6532" s="55" t="s">
        <v>28</v>
      </c>
      <c r="C6532" s="55">
        <v>1696</v>
      </c>
      <c r="D6532" s="54" t="s">
        <v>6804</v>
      </c>
      <c r="E6532" s="56">
        <v>0.625</v>
      </c>
      <c r="F6532" s="55">
        <v>23.640999999999998</v>
      </c>
      <c r="G6532" s="55">
        <v>53.752000000000002</v>
      </c>
      <c r="H6532" s="55">
        <v>265.178</v>
      </c>
    </row>
    <row r="6533" spans="1:8" x14ac:dyDescent="0.25">
      <c r="A6533" s="55">
        <v>2021</v>
      </c>
      <c r="B6533" s="55" t="s">
        <v>28</v>
      </c>
      <c r="C6533" s="55">
        <v>1697</v>
      </c>
      <c r="D6533" s="54" t="s">
        <v>6804</v>
      </c>
      <c r="E6533" s="56">
        <v>0.66666666666666663</v>
      </c>
      <c r="F6533" s="55">
        <v>23.015999999999998</v>
      </c>
      <c r="G6533" s="55">
        <v>53.225000000000001</v>
      </c>
      <c r="H6533" s="55">
        <v>265.178</v>
      </c>
    </row>
    <row r="6534" spans="1:8" x14ac:dyDescent="0.25">
      <c r="A6534" s="55">
        <v>2021</v>
      </c>
      <c r="B6534" s="55" t="s">
        <v>28</v>
      </c>
      <c r="C6534" s="55">
        <v>1698</v>
      </c>
      <c r="D6534" s="54" t="s">
        <v>6804</v>
      </c>
      <c r="E6534" s="56">
        <v>0.70833333333333337</v>
      </c>
      <c r="F6534" s="55">
        <v>22.657</v>
      </c>
      <c r="G6534" s="55">
        <v>53.143000000000001</v>
      </c>
      <c r="H6534" s="55">
        <v>265.178</v>
      </c>
    </row>
    <row r="6535" spans="1:8" x14ac:dyDescent="0.25">
      <c r="A6535" s="55">
        <v>2021</v>
      </c>
      <c r="B6535" s="55" t="s">
        <v>28</v>
      </c>
      <c r="C6535" s="55">
        <v>1699</v>
      </c>
      <c r="D6535" s="54" t="s">
        <v>6804</v>
      </c>
      <c r="E6535" s="56">
        <v>0.75</v>
      </c>
      <c r="F6535" s="55">
        <v>22.369</v>
      </c>
      <c r="G6535" s="55">
        <v>53.228000000000002</v>
      </c>
      <c r="H6535" s="55">
        <v>259.78100000000001</v>
      </c>
    </row>
    <row r="6536" spans="1:8" x14ac:dyDescent="0.25">
      <c r="A6536" s="55">
        <v>2021</v>
      </c>
      <c r="B6536" s="55" t="s">
        <v>28</v>
      </c>
      <c r="C6536" s="55">
        <v>1700</v>
      </c>
      <c r="D6536" s="54" t="s">
        <v>6804</v>
      </c>
      <c r="E6536" s="56">
        <v>0.79166666666666663</v>
      </c>
      <c r="F6536" s="55">
        <v>22.178000000000001</v>
      </c>
      <c r="G6536" s="55">
        <v>53.639000000000003</v>
      </c>
      <c r="H6536" s="55">
        <v>265.178</v>
      </c>
    </row>
    <row r="6537" spans="1:8" x14ac:dyDescent="0.25">
      <c r="A6537" s="55">
        <v>2021</v>
      </c>
      <c r="B6537" s="55" t="s">
        <v>28</v>
      </c>
      <c r="C6537" s="55">
        <v>1701</v>
      </c>
      <c r="D6537" s="54" t="s">
        <v>6804</v>
      </c>
      <c r="E6537" s="56">
        <v>0.83333333333333337</v>
      </c>
      <c r="F6537" s="55">
        <v>22.010999999999999</v>
      </c>
      <c r="G6537" s="55">
        <v>53.771000000000001</v>
      </c>
      <c r="H6537" s="55">
        <v>265.178</v>
      </c>
    </row>
    <row r="6538" spans="1:8" x14ac:dyDescent="0.25">
      <c r="A6538" s="55">
        <v>2021</v>
      </c>
      <c r="B6538" s="55" t="s">
        <v>28</v>
      </c>
      <c r="C6538" s="55">
        <v>1702</v>
      </c>
      <c r="D6538" s="54" t="s">
        <v>6804</v>
      </c>
      <c r="E6538" s="56">
        <v>0.875</v>
      </c>
      <c r="F6538" s="55">
        <v>21.914999999999999</v>
      </c>
      <c r="G6538" s="55">
        <v>53.508000000000003</v>
      </c>
      <c r="H6538" s="55">
        <v>265.178</v>
      </c>
    </row>
    <row r="6539" spans="1:8" x14ac:dyDescent="0.25">
      <c r="A6539" s="55">
        <v>2021</v>
      </c>
      <c r="B6539" s="55" t="s">
        <v>28</v>
      </c>
      <c r="C6539" s="55">
        <v>1703</v>
      </c>
      <c r="D6539" s="54" t="s">
        <v>6804</v>
      </c>
      <c r="E6539" s="56">
        <v>0.91666666666666663</v>
      </c>
      <c r="F6539" s="55">
        <v>21.890999999999998</v>
      </c>
      <c r="G6539" s="55">
        <v>53.005000000000003</v>
      </c>
      <c r="H6539" s="55">
        <v>259.78100000000001</v>
      </c>
    </row>
    <row r="6540" spans="1:8" x14ac:dyDescent="0.25">
      <c r="A6540" s="55">
        <v>2021</v>
      </c>
      <c r="B6540" s="55" t="s">
        <v>28</v>
      </c>
      <c r="C6540" s="55">
        <v>1704</v>
      </c>
      <c r="D6540" s="54" t="s">
        <v>6804</v>
      </c>
      <c r="E6540" s="56">
        <v>0.95833333333333337</v>
      </c>
      <c r="F6540" s="55">
        <v>21.963000000000001</v>
      </c>
      <c r="G6540" s="55">
        <v>52.326000000000001</v>
      </c>
      <c r="H6540" s="55">
        <v>265.178</v>
      </c>
    </row>
    <row r="6541" spans="1:8" x14ac:dyDescent="0.25">
      <c r="A6541" s="55">
        <v>2021</v>
      </c>
      <c r="B6541" s="55" t="s">
        <v>29</v>
      </c>
      <c r="C6541" s="55">
        <v>1</v>
      </c>
      <c r="D6541" s="54">
        <v>44417</v>
      </c>
      <c r="E6541" s="56">
        <v>0.54166666666666696</v>
      </c>
      <c r="F6541" s="55">
        <v>16.986999999999998</v>
      </c>
      <c r="G6541" s="55">
        <v>82.28</v>
      </c>
      <c r="H6541" s="55">
        <v>16.914999999999999</v>
      </c>
    </row>
    <row r="6542" spans="1:8" x14ac:dyDescent="0.25">
      <c r="A6542" s="55">
        <v>2021</v>
      </c>
      <c r="B6542" s="55" t="s">
        <v>29</v>
      </c>
      <c r="C6542" s="55">
        <v>2</v>
      </c>
      <c r="D6542" s="54">
        <v>44417</v>
      </c>
      <c r="E6542" s="56">
        <v>0.58333333333333304</v>
      </c>
      <c r="F6542" s="55">
        <v>17.510000000000002</v>
      </c>
      <c r="G6542" s="55">
        <v>83.058999999999997</v>
      </c>
      <c r="H6542" s="55">
        <v>17.414999999999999</v>
      </c>
    </row>
    <row r="6543" spans="1:8" x14ac:dyDescent="0.25">
      <c r="A6543" s="55">
        <v>2021</v>
      </c>
      <c r="B6543" s="55" t="s">
        <v>29</v>
      </c>
      <c r="C6543" s="55">
        <v>3</v>
      </c>
      <c r="D6543" s="54">
        <v>44417</v>
      </c>
      <c r="E6543" s="56">
        <v>0.625</v>
      </c>
      <c r="F6543" s="55">
        <v>17.843</v>
      </c>
      <c r="G6543" s="55">
        <v>85.631</v>
      </c>
      <c r="H6543" s="55">
        <v>18.081</v>
      </c>
    </row>
    <row r="6544" spans="1:8" x14ac:dyDescent="0.25">
      <c r="A6544" s="55">
        <v>2021</v>
      </c>
      <c r="B6544" s="55" t="s">
        <v>29</v>
      </c>
      <c r="C6544" s="55">
        <v>4</v>
      </c>
      <c r="D6544" s="54">
        <v>44417</v>
      </c>
      <c r="E6544" s="56">
        <v>0.66666666666666696</v>
      </c>
      <c r="F6544" s="55">
        <v>21.675999999999998</v>
      </c>
      <c r="G6544" s="55">
        <v>83.293999999999997</v>
      </c>
      <c r="H6544" s="55">
        <v>166.48599999999999</v>
      </c>
    </row>
    <row r="6545" spans="1:8" x14ac:dyDescent="0.25">
      <c r="A6545" s="55">
        <v>2021</v>
      </c>
      <c r="B6545" s="55" t="s">
        <v>29</v>
      </c>
      <c r="C6545" s="55">
        <v>5</v>
      </c>
      <c r="D6545" s="54">
        <v>44417</v>
      </c>
      <c r="E6545" s="56">
        <v>0.70833333333333304</v>
      </c>
      <c r="F6545" s="55">
        <v>22.681000000000001</v>
      </c>
      <c r="G6545" s="55">
        <v>70.274000000000001</v>
      </c>
      <c r="H6545" s="55">
        <v>17.106000000000002</v>
      </c>
    </row>
    <row r="6546" spans="1:8" x14ac:dyDescent="0.25">
      <c r="A6546" s="55">
        <v>2021</v>
      </c>
      <c r="B6546" s="55" t="s">
        <v>29</v>
      </c>
      <c r="C6546" s="55">
        <v>6</v>
      </c>
      <c r="D6546" s="54">
        <v>44417</v>
      </c>
      <c r="E6546" s="56">
        <v>0.75</v>
      </c>
      <c r="F6546" s="55">
        <v>18.984999999999999</v>
      </c>
      <c r="G6546" s="55">
        <v>75.427999999999997</v>
      </c>
      <c r="H6546" s="55">
        <v>17.248999999999999</v>
      </c>
    </row>
    <row r="6547" spans="1:8" x14ac:dyDescent="0.25">
      <c r="A6547" s="55">
        <v>2021</v>
      </c>
      <c r="B6547" s="55" t="s">
        <v>29</v>
      </c>
      <c r="C6547" s="55">
        <v>7</v>
      </c>
      <c r="D6547" s="54">
        <v>44417</v>
      </c>
      <c r="E6547" s="56">
        <v>0.79166666666666696</v>
      </c>
      <c r="F6547" s="55">
        <v>17.867000000000001</v>
      </c>
      <c r="G6547" s="55">
        <v>79.272999999999996</v>
      </c>
      <c r="H6547" s="55">
        <v>17.701000000000001</v>
      </c>
    </row>
    <row r="6548" spans="1:8" x14ac:dyDescent="0.25">
      <c r="A6548" s="55">
        <v>2021</v>
      </c>
      <c r="B6548" s="55" t="s">
        <v>29</v>
      </c>
      <c r="C6548" s="55">
        <v>8</v>
      </c>
      <c r="D6548" s="54">
        <v>44417</v>
      </c>
      <c r="E6548" s="56">
        <v>0.83333333333333304</v>
      </c>
      <c r="F6548" s="55">
        <v>22.25</v>
      </c>
      <c r="G6548" s="55">
        <v>68.091999999999999</v>
      </c>
      <c r="H6548" s="55">
        <v>17.986000000000001</v>
      </c>
    </row>
    <row r="6549" spans="1:8" x14ac:dyDescent="0.25">
      <c r="A6549" s="55">
        <v>2021</v>
      </c>
      <c r="B6549" s="55" t="s">
        <v>29</v>
      </c>
      <c r="C6549" s="55">
        <v>9</v>
      </c>
      <c r="D6549" s="54">
        <v>44417</v>
      </c>
      <c r="E6549" s="56">
        <v>0.875</v>
      </c>
      <c r="F6549" s="55">
        <v>16.582000000000001</v>
      </c>
      <c r="G6549" s="55">
        <v>79.055000000000007</v>
      </c>
      <c r="H6549" s="55">
        <v>16.844000000000001</v>
      </c>
    </row>
    <row r="6550" spans="1:8" x14ac:dyDescent="0.25">
      <c r="A6550" s="55">
        <v>2021</v>
      </c>
      <c r="B6550" s="55" t="s">
        <v>29</v>
      </c>
      <c r="C6550" s="55">
        <v>10</v>
      </c>
      <c r="D6550" s="54">
        <v>44417</v>
      </c>
      <c r="E6550" s="56">
        <v>0.91666666666666696</v>
      </c>
      <c r="F6550" s="55">
        <v>16.129000000000001</v>
      </c>
      <c r="G6550" s="55">
        <v>82.667000000000002</v>
      </c>
      <c r="H6550" s="55">
        <v>16.725000000000001</v>
      </c>
    </row>
    <row r="6551" spans="1:8" x14ac:dyDescent="0.25">
      <c r="A6551" s="55">
        <v>2021</v>
      </c>
      <c r="B6551" s="55" t="s">
        <v>29</v>
      </c>
      <c r="C6551" s="55">
        <v>11</v>
      </c>
      <c r="D6551" s="54">
        <v>44417</v>
      </c>
      <c r="E6551" s="56">
        <v>0.95833333333333304</v>
      </c>
      <c r="F6551" s="55">
        <v>14.96</v>
      </c>
      <c r="G6551" s="55">
        <v>85.774000000000001</v>
      </c>
      <c r="H6551" s="55">
        <v>16.606000000000002</v>
      </c>
    </row>
    <row r="6552" spans="1:8" x14ac:dyDescent="0.25">
      <c r="A6552" s="55">
        <v>2021</v>
      </c>
      <c r="B6552" s="55" t="s">
        <v>29</v>
      </c>
      <c r="C6552" s="55">
        <v>12</v>
      </c>
      <c r="D6552" s="54">
        <v>44417</v>
      </c>
      <c r="E6552" s="56">
        <v>0</v>
      </c>
      <c r="F6552" s="55">
        <v>13.618</v>
      </c>
      <c r="G6552" s="55">
        <v>89.242999999999995</v>
      </c>
      <c r="H6552" s="55">
        <v>16.486999999999998</v>
      </c>
    </row>
    <row r="6553" spans="1:8" x14ac:dyDescent="0.25">
      <c r="A6553" s="55">
        <v>2021</v>
      </c>
      <c r="B6553" s="55" t="s">
        <v>29</v>
      </c>
      <c r="C6553" s="55">
        <v>13</v>
      </c>
      <c r="D6553" s="54">
        <v>44417</v>
      </c>
      <c r="E6553" s="56">
        <v>4.1666666666666664E-2</v>
      </c>
      <c r="F6553" s="55">
        <v>13.762</v>
      </c>
      <c r="G6553" s="55">
        <v>90.438000000000002</v>
      </c>
      <c r="H6553" s="55">
        <v>16.367999999999999</v>
      </c>
    </row>
    <row r="6554" spans="1:8" x14ac:dyDescent="0.25">
      <c r="A6554" s="55">
        <v>2021</v>
      </c>
      <c r="B6554" s="55" t="s">
        <v>29</v>
      </c>
      <c r="C6554" s="55">
        <v>14</v>
      </c>
      <c r="D6554" s="54">
        <v>44417</v>
      </c>
      <c r="E6554" s="56">
        <v>8.3333333333333329E-2</v>
      </c>
      <c r="F6554" s="55">
        <v>12.992000000000001</v>
      </c>
      <c r="G6554" s="55">
        <v>90.978999999999999</v>
      </c>
      <c r="H6554" s="55">
        <v>16.177</v>
      </c>
    </row>
    <row r="6555" spans="1:8" x14ac:dyDescent="0.25">
      <c r="A6555" s="55">
        <v>2021</v>
      </c>
      <c r="B6555" s="55" t="s">
        <v>29</v>
      </c>
      <c r="C6555" s="55">
        <v>15</v>
      </c>
      <c r="D6555" s="54">
        <v>44417</v>
      </c>
      <c r="E6555" s="56">
        <v>0.125</v>
      </c>
      <c r="F6555" s="55">
        <v>12.702999999999999</v>
      </c>
      <c r="G6555" s="55">
        <v>91.22</v>
      </c>
      <c r="H6555" s="55">
        <v>15.986000000000001</v>
      </c>
    </row>
    <row r="6556" spans="1:8" x14ac:dyDescent="0.25">
      <c r="A6556" s="55">
        <v>2021</v>
      </c>
      <c r="B6556" s="55" t="s">
        <v>29</v>
      </c>
      <c r="C6556" s="55">
        <v>16</v>
      </c>
      <c r="D6556" s="54">
        <v>44417</v>
      </c>
      <c r="E6556" s="56">
        <v>0.16666666666666666</v>
      </c>
      <c r="F6556" s="55">
        <v>12.534000000000001</v>
      </c>
      <c r="G6556" s="55">
        <v>90.864000000000004</v>
      </c>
      <c r="H6556" s="55">
        <v>15.843</v>
      </c>
    </row>
    <row r="6557" spans="1:8" x14ac:dyDescent="0.25">
      <c r="A6557" s="55">
        <v>2021</v>
      </c>
      <c r="B6557" s="55" t="s">
        <v>29</v>
      </c>
      <c r="C6557" s="55">
        <v>17</v>
      </c>
      <c r="D6557" s="54">
        <v>44448</v>
      </c>
      <c r="E6557" s="56">
        <v>0.20833333333333334</v>
      </c>
      <c r="F6557" s="55">
        <v>12.000999999999999</v>
      </c>
      <c r="G6557" s="55">
        <v>92.287999999999997</v>
      </c>
      <c r="H6557" s="55">
        <v>15.7</v>
      </c>
    </row>
    <row r="6558" spans="1:8" x14ac:dyDescent="0.25">
      <c r="A6558" s="55">
        <v>2021</v>
      </c>
      <c r="B6558" s="55" t="s">
        <v>29</v>
      </c>
      <c r="C6558" s="55">
        <v>18</v>
      </c>
      <c r="D6558" s="54">
        <v>44448</v>
      </c>
      <c r="E6558" s="56">
        <v>0.25</v>
      </c>
      <c r="F6558" s="55">
        <v>11.662000000000001</v>
      </c>
      <c r="G6558" s="55">
        <v>91.762</v>
      </c>
      <c r="H6558" s="55">
        <v>15.532999999999999</v>
      </c>
    </row>
    <row r="6559" spans="1:8" x14ac:dyDescent="0.25">
      <c r="A6559" s="55">
        <v>2021</v>
      </c>
      <c r="B6559" s="55" t="s">
        <v>29</v>
      </c>
      <c r="C6559" s="55">
        <v>19</v>
      </c>
      <c r="D6559" s="54">
        <v>44448</v>
      </c>
      <c r="E6559" s="56">
        <v>0.29166666666666669</v>
      </c>
      <c r="F6559" s="55">
        <v>11.005000000000001</v>
      </c>
      <c r="G6559" s="55">
        <v>92.316999999999993</v>
      </c>
      <c r="H6559" s="55">
        <v>15.366</v>
      </c>
    </row>
    <row r="6560" spans="1:8" x14ac:dyDescent="0.25">
      <c r="A6560" s="55">
        <v>2021</v>
      </c>
      <c r="B6560" s="55" t="s">
        <v>29</v>
      </c>
      <c r="C6560" s="55">
        <v>20</v>
      </c>
      <c r="D6560" s="54">
        <v>44448</v>
      </c>
      <c r="E6560" s="56">
        <v>0.33333333333333331</v>
      </c>
      <c r="F6560" s="55">
        <v>11.2</v>
      </c>
      <c r="G6560" s="55">
        <v>92.906999999999996</v>
      </c>
      <c r="H6560" s="55">
        <v>15.247</v>
      </c>
    </row>
    <row r="6561" spans="1:8" x14ac:dyDescent="0.25">
      <c r="A6561" s="55">
        <v>2021</v>
      </c>
      <c r="B6561" s="55" t="s">
        <v>29</v>
      </c>
      <c r="C6561" s="55">
        <v>21</v>
      </c>
      <c r="D6561" s="54">
        <v>44448</v>
      </c>
      <c r="E6561" s="56">
        <v>0.375</v>
      </c>
      <c r="F6561" s="55">
        <v>11.175000000000001</v>
      </c>
      <c r="G6561" s="55">
        <v>93.823999999999998</v>
      </c>
      <c r="H6561" s="55">
        <v>15.127000000000001</v>
      </c>
    </row>
    <row r="6562" spans="1:8" x14ac:dyDescent="0.25">
      <c r="A6562" s="55">
        <v>2021</v>
      </c>
      <c r="B6562" s="55" t="s">
        <v>29</v>
      </c>
      <c r="C6562" s="55">
        <v>22</v>
      </c>
      <c r="D6562" s="54">
        <v>44448</v>
      </c>
      <c r="E6562" s="56">
        <v>0.41666666666666669</v>
      </c>
      <c r="F6562" s="55">
        <v>11.394</v>
      </c>
      <c r="G6562" s="55">
        <v>94.418000000000006</v>
      </c>
      <c r="H6562" s="55">
        <v>15.055</v>
      </c>
    </row>
    <row r="6563" spans="1:8" x14ac:dyDescent="0.25">
      <c r="A6563" s="55">
        <v>2021</v>
      </c>
      <c r="B6563" s="55" t="s">
        <v>29</v>
      </c>
      <c r="C6563" s="55">
        <v>23</v>
      </c>
      <c r="D6563" s="54">
        <v>44448</v>
      </c>
      <c r="E6563" s="56">
        <v>0.45833333333333331</v>
      </c>
      <c r="F6563" s="55">
        <v>11.077999999999999</v>
      </c>
      <c r="G6563" s="55">
        <v>94.768000000000001</v>
      </c>
      <c r="H6563" s="55">
        <v>14.96</v>
      </c>
    </row>
    <row r="6564" spans="1:8" x14ac:dyDescent="0.25">
      <c r="A6564" s="55">
        <v>2021</v>
      </c>
      <c r="B6564" s="55" t="s">
        <v>29</v>
      </c>
      <c r="C6564" s="55">
        <v>24</v>
      </c>
      <c r="D6564" s="54">
        <v>44448</v>
      </c>
      <c r="E6564" s="56">
        <v>0.5</v>
      </c>
      <c r="F6564" s="55">
        <v>10.858000000000001</v>
      </c>
      <c r="G6564" s="55">
        <v>95.064999999999998</v>
      </c>
      <c r="H6564" s="55">
        <v>14.864000000000001</v>
      </c>
    </row>
    <row r="6565" spans="1:8" x14ac:dyDescent="0.25">
      <c r="A6565" s="55">
        <v>2021</v>
      </c>
      <c r="B6565" s="55" t="s">
        <v>29</v>
      </c>
      <c r="C6565" s="55">
        <v>25</v>
      </c>
      <c r="D6565" s="54">
        <v>44448</v>
      </c>
      <c r="E6565" s="56">
        <v>0.54166666666666663</v>
      </c>
      <c r="F6565" s="55">
        <v>11.516</v>
      </c>
      <c r="G6565" s="55">
        <v>94.424000000000007</v>
      </c>
      <c r="H6565" s="55">
        <v>14.768000000000001</v>
      </c>
    </row>
    <row r="6566" spans="1:8" x14ac:dyDescent="0.25">
      <c r="A6566" s="55">
        <v>2021</v>
      </c>
      <c r="B6566" s="55" t="s">
        <v>29</v>
      </c>
      <c r="C6566" s="55">
        <v>26</v>
      </c>
      <c r="D6566" s="54">
        <v>44448</v>
      </c>
      <c r="E6566" s="56">
        <v>0.58333333333333337</v>
      </c>
      <c r="F6566" s="55">
        <v>12.750999999999999</v>
      </c>
      <c r="G6566" s="55">
        <v>92.168999999999997</v>
      </c>
      <c r="H6566" s="55">
        <v>14.696999999999999</v>
      </c>
    </row>
    <row r="6567" spans="1:8" x14ac:dyDescent="0.25">
      <c r="A6567" s="55">
        <v>2021</v>
      </c>
      <c r="B6567" s="55" t="s">
        <v>29</v>
      </c>
      <c r="C6567" s="55">
        <v>27</v>
      </c>
      <c r="D6567" s="54">
        <v>44448</v>
      </c>
      <c r="E6567" s="56">
        <v>0.625</v>
      </c>
      <c r="F6567" s="55">
        <v>13.497</v>
      </c>
      <c r="G6567" s="55">
        <v>89.741</v>
      </c>
      <c r="H6567" s="55">
        <v>14.673</v>
      </c>
    </row>
    <row r="6568" spans="1:8" x14ac:dyDescent="0.25">
      <c r="A6568" s="55">
        <v>2021</v>
      </c>
      <c r="B6568" s="55" t="s">
        <v>29</v>
      </c>
      <c r="C6568" s="55">
        <v>28</v>
      </c>
      <c r="D6568" s="54">
        <v>44448</v>
      </c>
      <c r="E6568" s="56">
        <v>0.66666666666666663</v>
      </c>
      <c r="F6568" s="55">
        <v>14.098000000000001</v>
      </c>
      <c r="G6568" s="55">
        <v>88.194000000000003</v>
      </c>
      <c r="H6568" s="55">
        <v>14.648999999999999</v>
      </c>
    </row>
    <row r="6569" spans="1:8" x14ac:dyDescent="0.25">
      <c r="A6569" s="55">
        <v>2021</v>
      </c>
      <c r="B6569" s="55" t="s">
        <v>29</v>
      </c>
      <c r="C6569" s="55">
        <v>29</v>
      </c>
      <c r="D6569" s="54">
        <v>44448</v>
      </c>
      <c r="E6569" s="56">
        <v>0.70833333333333337</v>
      </c>
      <c r="F6569" s="55">
        <v>15.7</v>
      </c>
      <c r="G6569" s="55">
        <v>83.665000000000006</v>
      </c>
      <c r="H6569" s="55">
        <v>14.673</v>
      </c>
    </row>
    <row r="6570" spans="1:8" x14ac:dyDescent="0.25">
      <c r="A6570" s="55">
        <v>2021</v>
      </c>
      <c r="B6570" s="55" t="s">
        <v>29</v>
      </c>
      <c r="C6570" s="55">
        <v>30</v>
      </c>
      <c r="D6570" s="54">
        <v>44448</v>
      </c>
      <c r="E6570" s="56">
        <v>0.75</v>
      </c>
      <c r="F6570" s="55">
        <v>16.510999999999999</v>
      </c>
      <c r="G6570" s="55">
        <v>80.653999999999996</v>
      </c>
      <c r="H6570" s="55">
        <v>14.721</v>
      </c>
    </row>
    <row r="6571" spans="1:8" x14ac:dyDescent="0.25">
      <c r="A6571" s="55">
        <v>2021</v>
      </c>
      <c r="B6571" s="55" t="s">
        <v>29</v>
      </c>
      <c r="C6571" s="55">
        <v>31</v>
      </c>
      <c r="D6571" s="54">
        <v>44448</v>
      </c>
      <c r="E6571" s="56">
        <v>0.79166666666666663</v>
      </c>
      <c r="F6571" s="55">
        <v>17.414999999999999</v>
      </c>
      <c r="G6571" s="55">
        <v>73.628</v>
      </c>
      <c r="H6571" s="55">
        <v>14.816000000000001</v>
      </c>
    </row>
    <row r="6572" spans="1:8" x14ac:dyDescent="0.25">
      <c r="A6572" s="55">
        <v>2021</v>
      </c>
      <c r="B6572" s="55" t="s">
        <v>29</v>
      </c>
      <c r="C6572" s="55">
        <v>32</v>
      </c>
      <c r="D6572" s="54">
        <v>44448</v>
      </c>
      <c r="E6572" s="56">
        <v>0.83333333333333337</v>
      </c>
      <c r="F6572" s="55">
        <v>15.294</v>
      </c>
      <c r="G6572" s="55">
        <v>79.003</v>
      </c>
      <c r="H6572" s="55">
        <v>14.84</v>
      </c>
    </row>
    <row r="6573" spans="1:8" x14ac:dyDescent="0.25">
      <c r="A6573" s="55">
        <v>2021</v>
      </c>
      <c r="B6573" s="55" t="s">
        <v>29</v>
      </c>
      <c r="C6573" s="55">
        <v>33</v>
      </c>
      <c r="D6573" s="54">
        <v>44448</v>
      </c>
      <c r="E6573" s="56">
        <v>0.875</v>
      </c>
      <c r="F6573" s="55">
        <v>15.151</v>
      </c>
      <c r="G6573" s="55">
        <v>81.02</v>
      </c>
      <c r="H6573" s="55">
        <v>14.84</v>
      </c>
    </row>
    <row r="6574" spans="1:8" x14ac:dyDescent="0.25">
      <c r="A6574" s="55">
        <v>2021</v>
      </c>
      <c r="B6574" s="55" t="s">
        <v>29</v>
      </c>
      <c r="C6574" s="55">
        <v>34</v>
      </c>
      <c r="D6574" s="54">
        <v>44448</v>
      </c>
      <c r="E6574" s="56">
        <v>0.91666666666666663</v>
      </c>
      <c r="F6574" s="55">
        <v>14.481</v>
      </c>
      <c r="G6574" s="55">
        <v>84.745000000000005</v>
      </c>
      <c r="H6574" s="55">
        <v>14.84</v>
      </c>
    </row>
    <row r="6575" spans="1:8" x14ac:dyDescent="0.25">
      <c r="A6575" s="55">
        <v>2021</v>
      </c>
      <c r="B6575" s="55" t="s">
        <v>29</v>
      </c>
      <c r="C6575" s="55">
        <v>35</v>
      </c>
      <c r="D6575" s="54">
        <v>44448</v>
      </c>
      <c r="E6575" s="56">
        <v>0.95833333333333337</v>
      </c>
      <c r="F6575" s="55">
        <v>14.146000000000001</v>
      </c>
      <c r="G6575" s="55">
        <v>85.287999999999997</v>
      </c>
      <c r="H6575" s="55">
        <v>14.84</v>
      </c>
    </row>
    <row r="6576" spans="1:8" x14ac:dyDescent="0.25">
      <c r="A6576" s="55">
        <v>2021</v>
      </c>
      <c r="B6576" s="55" t="s">
        <v>29</v>
      </c>
      <c r="C6576" s="55">
        <v>36</v>
      </c>
      <c r="D6576" s="54">
        <v>44448</v>
      </c>
      <c r="E6576" s="56">
        <v>0.54166666666666696</v>
      </c>
      <c r="F6576" s="55">
        <v>13.064</v>
      </c>
      <c r="G6576" s="55">
        <v>87.254000000000005</v>
      </c>
      <c r="H6576" s="55">
        <v>14.792</v>
      </c>
    </row>
    <row r="6577" spans="1:8" x14ac:dyDescent="0.25">
      <c r="A6577" s="55">
        <v>2021</v>
      </c>
      <c r="B6577" s="55" t="s">
        <v>29</v>
      </c>
      <c r="C6577" s="55">
        <v>37</v>
      </c>
      <c r="D6577" s="54">
        <v>44448</v>
      </c>
      <c r="E6577" s="56">
        <v>0.58333333333333304</v>
      </c>
      <c r="F6577" s="55">
        <v>13.353</v>
      </c>
      <c r="G6577" s="55">
        <v>87.748000000000005</v>
      </c>
      <c r="H6577" s="55">
        <v>14.744999999999999</v>
      </c>
    </row>
    <row r="6578" spans="1:8" x14ac:dyDescent="0.25">
      <c r="A6578" s="55">
        <v>2021</v>
      </c>
      <c r="B6578" s="55" t="s">
        <v>29</v>
      </c>
      <c r="C6578" s="55">
        <v>38</v>
      </c>
      <c r="D6578" s="54">
        <v>44448</v>
      </c>
      <c r="E6578" s="56">
        <v>0.625</v>
      </c>
      <c r="F6578" s="55">
        <v>13.016</v>
      </c>
      <c r="G6578" s="55">
        <v>89.096000000000004</v>
      </c>
      <c r="H6578" s="55">
        <v>14.696999999999999</v>
      </c>
    </row>
    <row r="6579" spans="1:8" x14ac:dyDescent="0.25">
      <c r="A6579" s="55">
        <v>2021</v>
      </c>
      <c r="B6579" s="55" t="s">
        <v>29</v>
      </c>
      <c r="C6579" s="55">
        <v>39</v>
      </c>
      <c r="D6579" s="54">
        <v>44448</v>
      </c>
      <c r="E6579" s="56">
        <v>0.66666666666666696</v>
      </c>
      <c r="F6579" s="55">
        <v>12.92</v>
      </c>
      <c r="G6579" s="55">
        <v>89.466999999999999</v>
      </c>
      <c r="H6579" s="55">
        <v>14.673</v>
      </c>
    </row>
    <row r="6580" spans="1:8" x14ac:dyDescent="0.25">
      <c r="A6580" s="55">
        <v>2021</v>
      </c>
      <c r="B6580" s="55" t="s">
        <v>29</v>
      </c>
      <c r="C6580" s="55">
        <v>40</v>
      </c>
      <c r="D6580" s="54">
        <v>44448</v>
      </c>
      <c r="E6580" s="56">
        <v>0.70833333333333304</v>
      </c>
      <c r="F6580" s="55">
        <v>12.582000000000001</v>
      </c>
      <c r="G6580" s="55">
        <v>90.563000000000002</v>
      </c>
      <c r="H6580" s="55">
        <v>14.648999999999999</v>
      </c>
    </row>
    <row r="6581" spans="1:8" x14ac:dyDescent="0.25">
      <c r="A6581" s="55">
        <v>2021</v>
      </c>
      <c r="B6581" s="55" t="s">
        <v>29</v>
      </c>
      <c r="C6581" s="55">
        <v>41</v>
      </c>
      <c r="D6581" s="54">
        <v>44478</v>
      </c>
      <c r="E6581" s="56">
        <v>0.75</v>
      </c>
      <c r="F6581" s="55">
        <v>12.098000000000001</v>
      </c>
      <c r="G6581" s="55">
        <v>91.691000000000003</v>
      </c>
      <c r="H6581" s="55">
        <v>14.625</v>
      </c>
    </row>
    <row r="6582" spans="1:8" x14ac:dyDescent="0.25">
      <c r="A6582" s="55">
        <v>2021</v>
      </c>
      <c r="B6582" s="55" t="s">
        <v>29</v>
      </c>
      <c r="C6582" s="55">
        <v>42</v>
      </c>
      <c r="D6582" s="54">
        <v>44478</v>
      </c>
      <c r="E6582" s="56">
        <v>0.79166666666666696</v>
      </c>
      <c r="F6582" s="55">
        <v>12.170999999999999</v>
      </c>
      <c r="G6582" s="55">
        <v>92.513000000000005</v>
      </c>
      <c r="H6582" s="55">
        <v>14.601000000000001</v>
      </c>
    </row>
    <row r="6583" spans="1:8" x14ac:dyDescent="0.25">
      <c r="A6583" s="55">
        <v>2021</v>
      </c>
      <c r="B6583" s="55" t="s">
        <v>29</v>
      </c>
      <c r="C6583" s="55">
        <v>43</v>
      </c>
      <c r="D6583" s="54">
        <v>44478</v>
      </c>
      <c r="E6583" s="56">
        <v>0.83333333333333304</v>
      </c>
      <c r="F6583" s="55">
        <v>12.195</v>
      </c>
      <c r="G6583" s="55">
        <v>92.441000000000003</v>
      </c>
      <c r="H6583" s="55">
        <v>14.577</v>
      </c>
    </row>
    <row r="6584" spans="1:8" x14ac:dyDescent="0.25">
      <c r="A6584" s="55">
        <v>2021</v>
      </c>
      <c r="B6584" s="55" t="s">
        <v>29</v>
      </c>
      <c r="C6584" s="55">
        <v>44</v>
      </c>
      <c r="D6584" s="54">
        <v>44478</v>
      </c>
      <c r="E6584" s="56">
        <v>0.875</v>
      </c>
      <c r="F6584" s="55">
        <v>12.195</v>
      </c>
      <c r="G6584" s="55">
        <v>92.182000000000002</v>
      </c>
      <c r="H6584" s="55">
        <v>14.553000000000001</v>
      </c>
    </row>
    <row r="6585" spans="1:8" x14ac:dyDescent="0.25">
      <c r="A6585" s="55">
        <v>2021</v>
      </c>
      <c r="B6585" s="55" t="s">
        <v>29</v>
      </c>
      <c r="C6585" s="55">
        <v>45</v>
      </c>
      <c r="D6585" s="54">
        <v>44478</v>
      </c>
      <c r="E6585" s="56">
        <v>0.91666666666666696</v>
      </c>
      <c r="F6585" s="55">
        <v>12.074</v>
      </c>
      <c r="G6585" s="55">
        <v>91.891999999999996</v>
      </c>
      <c r="H6585" s="55">
        <v>14.505000000000001</v>
      </c>
    </row>
    <row r="6586" spans="1:8" x14ac:dyDescent="0.25">
      <c r="A6586" s="55">
        <v>2021</v>
      </c>
      <c r="B6586" s="55" t="s">
        <v>29</v>
      </c>
      <c r="C6586" s="55">
        <v>46</v>
      </c>
      <c r="D6586" s="54">
        <v>44478</v>
      </c>
      <c r="E6586" s="56">
        <v>0.95833333333333304</v>
      </c>
      <c r="F6586" s="55">
        <v>11.71</v>
      </c>
      <c r="G6586" s="55">
        <v>91.695999999999998</v>
      </c>
      <c r="H6586" s="55">
        <v>14.481</v>
      </c>
    </row>
    <row r="6587" spans="1:8" x14ac:dyDescent="0.25">
      <c r="A6587" s="55">
        <v>2021</v>
      </c>
      <c r="B6587" s="55" t="s">
        <v>29</v>
      </c>
      <c r="C6587" s="55">
        <v>47</v>
      </c>
      <c r="D6587" s="54">
        <v>44478</v>
      </c>
      <c r="E6587" s="56">
        <v>0</v>
      </c>
      <c r="F6587" s="55">
        <v>11.053000000000001</v>
      </c>
      <c r="G6587" s="55">
        <v>92.664000000000001</v>
      </c>
      <c r="H6587" s="55">
        <v>14.433</v>
      </c>
    </row>
    <row r="6588" spans="1:8" x14ac:dyDescent="0.25">
      <c r="A6588" s="55">
        <v>2021</v>
      </c>
      <c r="B6588" s="55" t="s">
        <v>29</v>
      </c>
      <c r="C6588" s="55">
        <v>48</v>
      </c>
      <c r="D6588" s="54">
        <v>44478</v>
      </c>
      <c r="E6588" s="56">
        <v>4.1666666666666664E-2</v>
      </c>
      <c r="F6588" s="55">
        <v>10.858000000000001</v>
      </c>
      <c r="G6588" s="55">
        <v>93.382999999999996</v>
      </c>
      <c r="H6588" s="55">
        <v>14.409000000000001</v>
      </c>
    </row>
    <row r="6589" spans="1:8" x14ac:dyDescent="0.25">
      <c r="A6589" s="55">
        <v>2021</v>
      </c>
      <c r="B6589" s="55" t="s">
        <v>29</v>
      </c>
      <c r="C6589" s="55">
        <v>49</v>
      </c>
      <c r="D6589" s="54">
        <v>44478</v>
      </c>
      <c r="E6589" s="56">
        <v>8.3333333333333329E-2</v>
      </c>
      <c r="F6589" s="55">
        <v>11.759</v>
      </c>
      <c r="G6589" s="55">
        <v>92.947999999999993</v>
      </c>
      <c r="H6589" s="55">
        <v>14.385</v>
      </c>
    </row>
    <row r="6590" spans="1:8" x14ac:dyDescent="0.25">
      <c r="A6590" s="55">
        <v>2021</v>
      </c>
      <c r="B6590" s="55" t="s">
        <v>29</v>
      </c>
      <c r="C6590" s="55">
        <v>50</v>
      </c>
      <c r="D6590" s="54">
        <v>44478</v>
      </c>
      <c r="E6590" s="56">
        <v>0.125</v>
      </c>
      <c r="F6590" s="55">
        <v>13.738</v>
      </c>
      <c r="G6590" s="55">
        <v>89.852999999999994</v>
      </c>
      <c r="H6590" s="55">
        <v>14.409000000000001</v>
      </c>
    </row>
    <row r="6591" spans="1:8" x14ac:dyDescent="0.25">
      <c r="A6591" s="55">
        <v>2021</v>
      </c>
      <c r="B6591" s="55" t="s">
        <v>29</v>
      </c>
      <c r="C6591" s="55">
        <v>51</v>
      </c>
      <c r="D6591" s="54">
        <v>44478</v>
      </c>
      <c r="E6591" s="56">
        <v>0.16666666666666666</v>
      </c>
      <c r="F6591" s="55">
        <v>18.818000000000001</v>
      </c>
      <c r="G6591" s="55">
        <v>79.11</v>
      </c>
      <c r="H6591" s="55">
        <v>14.529</v>
      </c>
    </row>
    <row r="6592" spans="1:8" x14ac:dyDescent="0.25">
      <c r="A6592" s="55">
        <v>2021</v>
      </c>
      <c r="B6592" s="55" t="s">
        <v>29</v>
      </c>
      <c r="C6592" s="55">
        <v>52</v>
      </c>
      <c r="D6592" s="54">
        <v>44478</v>
      </c>
      <c r="E6592" s="56">
        <v>0.20833333333333334</v>
      </c>
      <c r="F6592" s="55">
        <v>16.582000000000001</v>
      </c>
      <c r="G6592" s="55">
        <v>82.328000000000003</v>
      </c>
      <c r="H6592" s="55">
        <v>14.721</v>
      </c>
    </row>
    <row r="6593" spans="1:8" x14ac:dyDescent="0.25">
      <c r="A6593" s="55">
        <v>2021</v>
      </c>
      <c r="B6593" s="55" t="s">
        <v>29</v>
      </c>
      <c r="C6593" s="55">
        <v>53</v>
      </c>
      <c r="D6593" s="54">
        <v>44478</v>
      </c>
      <c r="E6593" s="56">
        <v>0.25</v>
      </c>
      <c r="F6593" s="55">
        <v>19.673999999999999</v>
      </c>
      <c r="G6593" s="55">
        <v>77.960999999999999</v>
      </c>
      <c r="H6593" s="55">
        <v>14.888</v>
      </c>
    </row>
    <row r="6594" spans="1:8" x14ac:dyDescent="0.25">
      <c r="A6594" s="55">
        <v>2021</v>
      </c>
      <c r="B6594" s="55" t="s">
        <v>29</v>
      </c>
      <c r="C6594" s="55">
        <v>54</v>
      </c>
      <c r="D6594" s="54">
        <v>44478</v>
      </c>
      <c r="E6594" s="56">
        <v>0.29166666666666669</v>
      </c>
      <c r="F6594" s="55">
        <v>22.058</v>
      </c>
      <c r="G6594" s="55">
        <v>70.570999999999998</v>
      </c>
      <c r="H6594" s="55">
        <v>15.247</v>
      </c>
    </row>
    <row r="6595" spans="1:8" x14ac:dyDescent="0.25">
      <c r="A6595" s="55">
        <v>2021</v>
      </c>
      <c r="B6595" s="55" t="s">
        <v>29</v>
      </c>
      <c r="C6595" s="55">
        <v>55</v>
      </c>
      <c r="D6595" s="54">
        <v>44478</v>
      </c>
      <c r="E6595" s="56">
        <v>0.33333333333333331</v>
      </c>
      <c r="F6595" s="55">
        <v>19.77</v>
      </c>
      <c r="G6595" s="55">
        <v>73.918999999999997</v>
      </c>
      <c r="H6595" s="55">
        <v>15.509</v>
      </c>
    </row>
    <row r="6596" spans="1:8" x14ac:dyDescent="0.25">
      <c r="A6596" s="55">
        <v>2021</v>
      </c>
      <c r="B6596" s="55" t="s">
        <v>29</v>
      </c>
      <c r="C6596" s="55">
        <v>56</v>
      </c>
      <c r="D6596" s="54">
        <v>44478</v>
      </c>
      <c r="E6596" s="56">
        <v>0.375</v>
      </c>
      <c r="F6596" s="55">
        <v>21.27</v>
      </c>
      <c r="G6596" s="55">
        <v>71.975999999999999</v>
      </c>
      <c r="H6596" s="55">
        <v>15.651999999999999</v>
      </c>
    </row>
    <row r="6597" spans="1:8" x14ac:dyDescent="0.25">
      <c r="A6597" s="55">
        <v>2021</v>
      </c>
      <c r="B6597" s="55" t="s">
        <v>29</v>
      </c>
      <c r="C6597" s="55">
        <v>57</v>
      </c>
      <c r="D6597" s="54">
        <v>44478</v>
      </c>
      <c r="E6597" s="56">
        <v>0.41666666666666669</v>
      </c>
      <c r="F6597" s="55">
        <v>19.388999999999999</v>
      </c>
      <c r="G6597" s="55">
        <v>72.516000000000005</v>
      </c>
      <c r="H6597" s="55">
        <v>15.843</v>
      </c>
    </row>
    <row r="6598" spans="1:8" x14ac:dyDescent="0.25">
      <c r="A6598" s="55">
        <v>2021</v>
      </c>
      <c r="B6598" s="55" t="s">
        <v>29</v>
      </c>
      <c r="C6598" s="55">
        <v>58</v>
      </c>
      <c r="D6598" s="54">
        <v>44478</v>
      </c>
      <c r="E6598" s="56">
        <v>0.45833333333333331</v>
      </c>
      <c r="F6598" s="55">
        <v>17.701000000000001</v>
      </c>
      <c r="G6598" s="55">
        <v>74.656000000000006</v>
      </c>
      <c r="H6598" s="55">
        <v>15.914999999999999</v>
      </c>
    </row>
    <row r="6599" spans="1:8" x14ac:dyDescent="0.25">
      <c r="A6599" s="55">
        <v>2021</v>
      </c>
      <c r="B6599" s="55" t="s">
        <v>29</v>
      </c>
      <c r="C6599" s="55">
        <v>59</v>
      </c>
      <c r="D6599" s="54">
        <v>44478</v>
      </c>
      <c r="E6599" s="56">
        <v>0.5</v>
      </c>
      <c r="F6599" s="55">
        <v>15.366</v>
      </c>
      <c r="G6599" s="55">
        <v>77.512</v>
      </c>
      <c r="H6599" s="55">
        <v>15.867000000000001</v>
      </c>
    </row>
    <row r="6600" spans="1:8" x14ac:dyDescent="0.25">
      <c r="A6600" s="55">
        <v>2021</v>
      </c>
      <c r="B6600" s="55" t="s">
        <v>29</v>
      </c>
      <c r="C6600" s="55">
        <v>60</v>
      </c>
      <c r="D6600" s="54">
        <v>44478</v>
      </c>
      <c r="E6600" s="56">
        <v>0.54166666666666663</v>
      </c>
      <c r="F6600" s="55">
        <v>13.906000000000001</v>
      </c>
      <c r="G6600" s="55">
        <v>79.784000000000006</v>
      </c>
      <c r="H6600" s="55">
        <v>15.747999999999999</v>
      </c>
    </row>
    <row r="6601" spans="1:8" x14ac:dyDescent="0.25">
      <c r="A6601" s="55">
        <v>2021</v>
      </c>
      <c r="B6601" s="55" t="s">
        <v>29</v>
      </c>
      <c r="C6601" s="55">
        <v>61</v>
      </c>
      <c r="D6601" s="54">
        <v>44478</v>
      </c>
      <c r="E6601" s="56">
        <v>0.58333333333333337</v>
      </c>
      <c r="F6601" s="55">
        <v>13.57</v>
      </c>
      <c r="G6601" s="55">
        <v>81.248000000000005</v>
      </c>
      <c r="H6601" s="55">
        <v>15.629</v>
      </c>
    </row>
    <row r="6602" spans="1:8" x14ac:dyDescent="0.25">
      <c r="A6602" s="55">
        <v>2021</v>
      </c>
      <c r="B6602" s="55" t="s">
        <v>29</v>
      </c>
      <c r="C6602" s="55">
        <v>62</v>
      </c>
      <c r="D6602" s="54">
        <v>44478</v>
      </c>
      <c r="E6602" s="56">
        <v>0.625</v>
      </c>
      <c r="F6602" s="55">
        <v>13.497</v>
      </c>
      <c r="G6602" s="55">
        <v>82.296000000000006</v>
      </c>
      <c r="H6602" s="55">
        <v>15.532999999999999</v>
      </c>
    </row>
    <row r="6603" spans="1:8" x14ac:dyDescent="0.25">
      <c r="A6603" s="55">
        <v>2021</v>
      </c>
      <c r="B6603" s="55" t="s">
        <v>29</v>
      </c>
      <c r="C6603" s="55">
        <v>63</v>
      </c>
      <c r="D6603" s="54">
        <v>44478</v>
      </c>
      <c r="E6603" s="56">
        <v>0.66666666666666663</v>
      </c>
      <c r="F6603" s="55">
        <v>13.545999999999999</v>
      </c>
      <c r="G6603" s="55">
        <v>82.986000000000004</v>
      </c>
      <c r="H6603" s="55">
        <v>15.484999999999999</v>
      </c>
    </row>
    <row r="6604" spans="1:8" x14ac:dyDescent="0.25">
      <c r="A6604" s="55">
        <v>2021</v>
      </c>
      <c r="B6604" s="55" t="s">
        <v>29</v>
      </c>
      <c r="C6604" s="55">
        <v>64</v>
      </c>
      <c r="D6604" s="54">
        <v>44478</v>
      </c>
      <c r="E6604" s="56">
        <v>0.70833333333333337</v>
      </c>
      <c r="F6604" s="55">
        <v>13.473000000000001</v>
      </c>
      <c r="G6604" s="55">
        <v>83.078000000000003</v>
      </c>
      <c r="H6604" s="55">
        <v>15.438000000000001</v>
      </c>
    </row>
    <row r="6605" spans="1:8" x14ac:dyDescent="0.25">
      <c r="A6605" s="55">
        <v>2021</v>
      </c>
      <c r="B6605" s="55" t="s">
        <v>29</v>
      </c>
      <c r="C6605" s="55">
        <v>65</v>
      </c>
      <c r="D6605" s="54">
        <v>44509</v>
      </c>
      <c r="E6605" s="56">
        <v>0.75</v>
      </c>
      <c r="F6605" s="55">
        <v>13.377000000000001</v>
      </c>
      <c r="G6605" s="55">
        <v>83.409000000000006</v>
      </c>
      <c r="H6605" s="55">
        <v>15.39</v>
      </c>
    </row>
    <row r="6606" spans="1:8" x14ac:dyDescent="0.25">
      <c r="A6606" s="55">
        <v>2021</v>
      </c>
      <c r="B6606" s="55" t="s">
        <v>29</v>
      </c>
      <c r="C6606" s="55">
        <v>66</v>
      </c>
      <c r="D6606" s="54">
        <v>44509</v>
      </c>
      <c r="E6606" s="56">
        <v>0.79166666666666663</v>
      </c>
      <c r="F6606" s="55">
        <v>13.233000000000001</v>
      </c>
      <c r="G6606" s="55">
        <v>83.105000000000004</v>
      </c>
      <c r="H6606" s="55">
        <v>15.342000000000001</v>
      </c>
    </row>
    <row r="6607" spans="1:8" x14ac:dyDescent="0.25">
      <c r="A6607" s="55">
        <v>2021</v>
      </c>
      <c r="B6607" s="55" t="s">
        <v>29</v>
      </c>
      <c r="C6607" s="55">
        <v>67</v>
      </c>
      <c r="D6607" s="54">
        <v>44509</v>
      </c>
      <c r="E6607" s="56">
        <v>0.83333333333333337</v>
      </c>
      <c r="F6607" s="55">
        <v>12.968</v>
      </c>
      <c r="G6607" s="55">
        <v>83.072000000000003</v>
      </c>
      <c r="H6607" s="55">
        <v>15.27</v>
      </c>
    </row>
    <row r="6608" spans="1:8" x14ac:dyDescent="0.25">
      <c r="A6608" s="55">
        <v>2021</v>
      </c>
      <c r="B6608" s="55" t="s">
        <v>29</v>
      </c>
      <c r="C6608" s="55">
        <v>68</v>
      </c>
      <c r="D6608" s="54">
        <v>44509</v>
      </c>
      <c r="E6608" s="56">
        <v>0.875</v>
      </c>
      <c r="F6608" s="55">
        <v>12.122</v>
      </c>
      <c r="G6608" s="55">
        <v>83.257999999999996</v>
      </c>
      <c r="H6608" s="55">
        <v>15.223000000000001</v>
      </c>
    </row>
    <row r="6609" spans="1:8" x14ac:dyDescent="0.25">
      <c r="A6609" s="55">
        <v>2021</v>
      </c>
      <c r="B6609" s="55" t="s">
        <v>29</v>
      </c>
      <c r="C6609" s="55">
        <v>69</v>
      </c>
      <c r="D6609" s="54">
        <v>44509</v>
      </c>
      <c r="E6609" s="56">
        <v>0.91666666666666663</v>
      </c>
      <c r="F6609" s="55">
        <v>9.3610000000000007</v>
      </c>
      <c r="G6609" s="55">
        <v>85.153999999999996</v>
      </c>
      <c r="H6609" s="55">
        <v>15.079000000000001</v>
      </c>
    </row>
    <row r="6610" spans="1:8" x14ac:dyDescent="0.25">
      <c r="A6610" s="55">
        <v>2021</v>
      </c>
      <c r="B6610" s="55" t="s">
        <v>29</v>
      </c>
      <c r="C6610" s="55">
        <v>70</v>
      </c>
      <c r="D6610" s="54">
        <v>44509</v>
      </c>
      <c r="E6610" s="56">
        <v>0.95833333333333337</v>
      </c>
      <c r="F6610" s="55">
        <v>7.97</v>
      </c>
      <c r="G6610" s="55">
        <v>86.085999999999999</v>
      </c>
      <c r="H6610" s="55">
        <v>14.816000000000001</v>
      </c>
    </row>
    <row r="6611" spans="1:8" x14ac:dyDescent="0.25">
      <c r="A6611" s="55">
        <v>2021</v>
      </c>
      <c r="B6611" s="55" t="s">
        <v>29</v>
      </c>
      <c r="C6611" s="55">
        <v>71</v>
      </c>
      <c r="D6611" s="54">
        <v>44509</v>
      </c>
      <c r="E6611" s="56">
        <v>0.54166666666666696</v>
      </c>
      <c r="F6611" s="55">
        <v>7.1159999999999997</v>
      </c>
      <c r="G6611" s="55">
        <v>86.611000000000004</v>
      </c>
      <c r="H6611" s="55">
        <v>14.577</v>
      </c>
    </row>
    <row r="6612" spans="1:8" x14ac:dyDescent="0.25">
      <c r="A6612" s="55">
        <v>2021</v>
      </c>
      <c r="B6612" s="55" t="s">
        <v>29</v>
      </c>
      <c r="C6612" s="55">
        <v>72</v>
      </c>
      <c r="D6612" s="54">
        <v>44509</v>
      </c>
      <c r="E6612" s="56">
        <v>0.58333333333333304</v>
      </c>
      <c r="F6612" s="55">
        <v>6.7370000000000001</v>
      </c>
      <c r="G6612" s="55">
        <v>87.298000000000002</v>
      </c>
      <c r="H6612" s="55">
        <v>14.314</v>
      </c>
    </row>
    <row r="6613" spans="1:8" x14ac:dyDescent="0.25">
      <c r="A6613" s="55">
        <v>2021</v>
      </c>
      <c r="B6613" s="55" t="s">
        <v>29</v>
      </c>
      <c r="C6613" s="55">
        <v>73</v>
      </c>
      <c r="D6613" s="54">
        <v>44509</v>
      </c>
      <c r="E6613" s="56">
        <v>0.625</v>
      </c>
      <c r="F6613" s="55">
        <v>17.344000000000001</v>
      </c>
      <c r="G6613" s="55">
        <v>73.614000000000004</v>
      </c>
      <c r="H6613" s="55">
        <v>14.098000000000001</v>
      </c>
    </row>
    <row r="6614" spans="1:8" x14ac:dyDescent="0.25">
      <c r="A6614" s="55">
        <v>2021</v>
      </c>
      <c r="B6614" s="55" t="s">
        <v>29</v>
      </c>
      <c r="C6614" s="55">
        <v>74</v>
      </c>
      <c r="D6614" s="54">
        <v>44509</v>
      </c>
      <c r="E6614" s="56">
        <v>0.66666666666666696</v>
      </c>
      <c r="F6614" s="55">
        <v>24.823</v>
      </c>
      <c r="G6614" s="55">
        <v>58.692999999999998</v>
      </c>
      <c r="H6614" s="55">
        <v>14.146000000000001</v>
      </c>
    </row>
    <row r="6615" spans="1:8" x14ac:dyDescent="0.25">
      <c r="A6615" s="55">
        <v>2021</v>
      </c>
      <c r="B6615" s="55" t="s">
        <v>29</v>
      </c>
      <c r="C6615" s="55">
        <v>75</v>
      </c>
      <c r="D6615" s="54">
        <v>44509</v>
      </c>
      <c r="E6615" s="56">
        <v>0.70833333333333304</v>
      </c>
      <c r="F6615" s="55">
        <v>30.495000000000001</v>
      </c>
      <c r="G6615" s="55">
        <v>51.225999999999999</v>
      </c>
      <c r="H6615" s="55">
        <v>14.385</v>
      </c>
    </row>
    <row r="6616" spans="1:8" x14ac:dyDescent="0.25">
      <c r="A6616" s="55">
        <v>2021</v>
      </c>
      <c r="B6616" s="55" t="s">
        <v>29</v>
      </c>
      <c r="C6616" s="55">
        <v>76</v>
      </c>
      <c r="D6616" s="54">
        <v>44509</v>
      </c>
      <c r="E6616" s="56">
        <v>0.75</v>
      </c>
      <c r="F6616" s="55">
        <v>28.667000000000002</v>
      </c>
      <c r="G6616" s="55">
        <v>53.381999999999998</v>
      </c>
      <c r="H6616" s="55">
        <v>14.792</v>
      </c>
    </row>
    <row r="6617" spans="1:8" x14ac:dyDescent="0.25">
      <c r="A6617" s="55">
        <v>2021</v>
      </c>
      <c r="B6617" s="55" t="s">
        <v>29</v>
      </c>
      <c r="C6617" s="55">
        <v>77</v>
      </c>
      <c r="D6617" s="54">
        <v>44509</v>
      </c>
      <c r="E6617" s="56">
        <v>0.79166666666666696</v>
      </c>
      <c r="F6617" s="55">
        <v>23.93</v>
      </c>
      <c r="G6617" s="55">
        <v>58.679000000000002</v>
      </c>
      <c r="H6617" s="55">
        <v>15.318</v>
      </c>
    </row>
    <row r="6618" spans="1:8" x14ac:dyDescent="0.25">
      <c r="A6618" s="55">
        <v>2021</v>
      </c>
      <c r="B6618" s="55" t="s">
        <v>29</v>
      </c>
      <c r="C6618" s="55">
        <v>78</v>
      </c>
      <c r="D6618" s="54">
        <v>44509</v>
      </c>
      <c r="E6618" s="56">
        <v>0.83333333333333304</v>
      </c>
      <c r="F6618" s="55">
        <v>24.242999999999999</v>
      </c>
      <c r="G6618" s="55">
        <v>57.798999999999999</v>
      </c>
      <c r="H6618" s="55">
        <v>15.986000000000001</v>
      </c>
    </row>
    <row r="6619" spans="1:8" x14ac:dyDescent="0.25">
      <c r="A6619" s="55">
        <v>2021</v>
      </c>
      <c r="B6619" s="55" t="s">
        <v>29</v>
      </c>
      <c r="C6619" s="55">
        <v>79</v>
      </c>
      <c r="D6619" s="54">
        <v>44509</v>
      </c>
      <c r="E6619" s="56">
        <v>0.875</v>
      </c>
      <c r="F6619" s="55">
        <v>24.291</v>
      </c>
      <c r="G6619" s="55">
        <v>56.936999999999998</v>
      </c>
      <c r="H6619" s="55">
        <v>16.725000000000001</v>
      </c>
    </row>
    <row r="6620" spans="1:8" x14ac:dyDescent="0.25">
      <c r="A6620" s="55">
        <v>2021</v>
      </c>
      <c r="B6620" s="55" t="s">
        <v>29</v>
      </c>
      <c r="C6620" s="55">
        <v>80</v>
      </c>
      <c r="D6620" s="54">
        <v>44509</v>
      </c>
      <c r="E6620" s="56">
        <v>0.91666666666666696</v>
      </c>
      <c r="F6620" s="55">
        <v>24.652999999999999</v>
      </c>
      <c r="G6620" s="55">
        <v>56.929000000000002</v>
      </c>
      <c r="H6620" s="55">
        <v>17.344000000000001</v>
      </c>
    </row>
    <row r="6621" spans="1:8" x14ac:dyDescent="0.25">
      <c r="A6621" s="55">
        <v>2021</v>
      </c>
      <c r="B6621" s="55" t="s">
        <v>29</v>
      </c>
      <c r="C6621" s="55">
        <v>81</v>
      </c>
      <c r="D6621" s="54">
        <v>44509</v>
      </c>
      <c r="E6621" s="56">
        <v>0.95833333333333304</v>
      </c>
      <c r="F6621" s="55">
        <v>24.75</v>
      </c>
      <c r="G6621" s="55">
        <v>57.69</v>
      </c>
      <c r="H6621" s="55">
        <v>17.677</v>
      </c>
    </row>
    <row r="6622" spans="1:8" x14ac:dyDescent="0.25">
      <c r="A6622" s="55">
        <v>2021</v>
      </c>
      <c r="B6622" s="55" t="s">
        <v>29</v>
      </c>
      <c r="C6622" s="55">
        <v>82</v>
      </c>
      <c r="D6622" s="54">
        <v>44509</v>
      </c>
      <c r="E6622" s="56">
        <v>0</v>
      </c>
      <c r="F6622" s="55">
        <v>27.038</v>
      </c>
      <c r="G6622" s="55">
        <v>54.643000000000001</v>
      </c>
      <c r="H6622" s="55">
        <v>17.724</v>
      </c>
    </row>
    <row r="6623" spans="1:8" x14ac:dyDescent="0.25">
      <c r="A6623" s="55">
        <v>2021</v>
      </c>
      <c r="B6623" s="55" t="s">
        <v>29</v>
      </c>
      <c r="C6623" s="55">
        <v>83</v>
      </c>
      <c r="D6623" s="54">
        <v>44509</v>
      </c>
      <c r="E6623" s="56">
        <v>4.1666666666666664E-2</v>
      </c>
      <c r="F6623" s="55">
        <v>25.306999999999999</v>
      </c>
      <c r="G6623" s="55">
        <v>55.276000000000003</v>
      </c>
      <c r="H6623" s="55">
        <v>17.582000000000001</v>
      </c>
    </row>
    <row r="6624" spans="1:8" x14ac:dyDescent="0.25">
      <c r="A6624" s="55">
        <v>2021</v>
      </c>
      <c r="B6624" s="55" t="s">
        <v>29</v>
      </c>
      <c r="C6624" s="55">
        <v>84</v>
      </c>
      <c r="D6624" s="54">
        <v>44509</v>
      </c>
      <c r="E6624" s="56">
        <v>8.3333333333333329E-2</v>
      </c>
      <c r="F6624" s="55">
        <v>17.033999999999999</v>
      </c>
      <c r="G6624" s="55">
        <v>66.569000000000003</v>
      </c>
      <c r="H6624" s="55">
        <v>17.295999999999999</v>
      </c>
    </row>
    <row r="6625" spans="1:8" x14ac:dyDescent="0.25">
      <c r="A6625" s="55">
        <v>2021</v>
      </c>
      <c r="B6625" s="55" t="s">
        <v>29</v>
      </c>
      <c r="C6625" s="55">
        <v>85</v>
      </c>
      <c r="D6625" s="54">
        <v>44509</v>
      </c>
      <c r="E6625" s="56">
        <v>0.125</v>
      </c>
      <c r="F6625" s="55">
        <v>14.673</v>
      </c>
      <c r="G6625" s="55">
        <v>70.861999999999995</v>
      </c>
      <c r="H6625" s="55">
        <v>16.963000000000001</v>
      </c>
    </row>
    <row r="6626" spans="1:8" x14ac:dyDescent="0.25">
      <c r="A6626" s="55">
        <v>2021</v>
      </c>
      <c r="B6626" s="55" t="s">
        <v>29</v>
      </c>
      <c r="C6626" s="55">
        <v>86</v>
      </c>
      <c r="D6626" s="54">
        <v>44509</v>
      </c>
      <c r="E6626" s="56">
        <v>0.16666666666666666</v>
      </c>
      <c r="F6626" s="55">
        <v>14.002000000000001</v>
      </c>
      <c r="G6626" s="55">
        <v>75.099999999999994</v>
      </c>
      <c r="H6626" s="55">
        <v>16.63</v>
      </c>
    </row>
    <row r="6627" spans="1:8" x14ac:dyDescent="0.25">
      <c r="A6627" s="55">
        <v>2021</v>
      </c>
      <c r="B6627" s="55" t="s">
        <v>29</v>
      </c>
      <c r="C6627" s="55">
        <v>87</v>
      </c>
      <c r="D6627" s="54">
        <v>44509</v>
      </c>
      <c r="E6627" s="56">
        <v>0.20833333333333334</v>
      </c>
      <c r="F6627" s="55">
        <v>14.122</v>
      </c>
      <c r="G6627" s="55">
        <v>77.864000000000004</v>
      </c>
      <c r="H6627" s="55">
        <v>16.367999999999999</v>
      </c>
    </row>
    <row r="6628" spans="1:8" x14ac:dyDescent="0.25">
      <c r="A6628" s="55">
        <v>2021</v>
      </c>
      <c r="B6628" s="55" t="s">
        <v>29</v>
      </c>
      <c r="C6628" s="55">
        <v>88</v>
      </c>
      <c r="D6628" s="54">
        <v>44509</v>
      </c>
      <c r="E6628" s="56">
        <v>0.25</v>
      </c>
      <c r="F6628" s="55">
        <v>14.529</v>
      </c>
      <c r="G6628" s="55">
        <v>80.277000000000001</v>
      </c>
      <c r="H6628" s="55">
        <v>16.201000000000001</v>
      </c>
    </row>
    <row r="6629" spans="1:8" x14ac:dyDescent="0.25">
      <c r="A6629" s="55">
        <v>2021</v>
      </c>
      <c r="B6629" s="55" t="s">
        <v>29</v>
      </c>
      <c r="C6629" s="55">
        <v>89</v>
      </c>
      <c r="D6629" s="54">
        <v>44539</v>
      </c>
      <c r="E6629" s="56">
        <v>0.29166666666666669</v>
      </c>
      <c r="F6629" s="55">
        <v>13.714</v>
      </c>
      <c r="G6629" s="55">
        <v>82.043999999999997</v>
      </c>
      <c r="H6629" s="55">
        <v>16.082000000000001</v>
      </c>
    </row>
    <row r="6630" spans="1:8" x14ac:dyDescent="0.25">
      <c r="A6630" s="55">
        <v>2021</v>
      </c>
      <c r="B6630" s="55" t="s">
        <v>29</v>
      </c>
      <c r="C6630" s="55">
        <v>90</v>
      </c>
      <c r="D6630" s="54">
        <v>44539</v>
      </c>
      <c r="E6630" s="56">
        <v>0.33333333333333331</v>
      </c>
      <c r="F6630" s="55">
        <v>12.992000000000001</v>
      </c>
      <c r="G6630" s="55">
        <v>83.619</v>
      </c>
      <c r="H6630" s="55">
        <v>15.962999999999999</v>
      </c>
    </row>
    <row r="6631" spans="1:8" x14ac:dyDescent="0.25">
      <c r="A6631" s="55">
        <v>2021</v>
      </c>
      <c r="B6631" s="55" t="s">
        <v>29</v>
      </c>
      <c r="C6631" s="55">
        <v>91</v>
      </c>
      <c r="D6631" s="54">
        <v>44539</v>
      </c>
      <c r="E6631" s="56">
        <v>0.375</v>
      </c>
      <c r="F6631" s="55">
        <v>12.509</v>
      </c>
      <c r="G6631" s="55">
        <v>85.281999999999996</v>
      </c>
      <c r="H6631" s="55">
        <v>15.819000000000001</v>
      </c>
    </row>
    <row r="6632" spans="1:8" x14ac:dyDescent="0.25">
      <c r="A6632" s="55">
        <v>2021</v>
      </c>
      <c r="B6632" s="55" t="s">
        <v>29</v>
      </c>
      <c r="C6632" s="55">
        <v>92</v>
      </c>
      <c r="D6632" s="54">
        <v>44539</v>
      </c>
      <c r="E6632" s="56">
        <v>0.41666666666666669</v>
      </c>
      <c r="F6632" s="55">
        <v>12.292</v>
      </c>
      <c r="G6632" s="55">
        <v>86.378</v>
      </c>
      <c r="H6632" s="55">
        <v>15.676</v>
      </c>
    </row>
    <row r="6633" spans="1:8" x14ac:dyDescent="0.25">
      <c r="A6633" s="55">
        <v>2021</v>
      </c>
      <c r="B6633" s="55" t="s">
        <v>29</v>
      </c>
      <c r="C6633" s="55">
        <v>93</v>
      </c>
      <c r="D6633" s="54">
        <v>44539</v>
      </c>
      <c r="E6633" s="56">
        <v>0.45833333333333331</v>
      </c>
      <c r="F6633" s="55">
        <v>12.195</v>
      </c>
      <c r="G6633" s="55">
        <v>87.204999999999998</v>
      </c>
      <c r="H6633" s="55">
        <v>15.557</v>
      </c>
    </row>
    <row r="6634" spans="1:8" x14ac:dyDescent="0.25">
      <c r="A6634" s="55">
        <v>2021</v>
      </c>
      <c r="B6634" s="55" t="s">
        <v>29</v>
      </c>
      <c r="C6634" s="55">
        <v>94</v>
      </c>
      <c r="D6634" s="54">
        <v>44539</v>
      </c>
      <c r="E6634" s="56">
        <v>0.5</v>
      </c>
      <c r="F6634" s="55">
        <v>11.952999999999999</v>
      </c>
      <c r="G6634" s="55">
        <v>87.411000000000001</v>
      </c>
      <c r="H6634" s="55">
        <v>15.461</v>
      </c>
    </row>
    <row r="6635" spans="1:8" x14ac:dyDescent="0.25">
      <c r="A6635" s="55">
        <v>2021</v>
      </c>
      <c r="B6635" s="55" t="s">
        <v>29</v>
      </c>
      <c r="C6635" s="55">
        <v>95</v>
      </c>
      <c r="D6635" s="54">
        <v>44539</v>
      </c>
      <c r="E6635" s="56">
        <v>0.54166666666666663</v>
      </c>
      <c r="F6635" s="55">
        <v>12.654</v>
      </c>
      <c r="G6635" s="55">
        <v>87.58</v>
      </c>
      <c r="H6635" s="55">
        <v>15.39</v>
      </c>
    </row>
    <row r="6636" spans="1:8" x14ac:dyDescent="0.25">
      <c r="A6636" s="55">
        <v>2021</v>
      </c>
      <c r="B6636" s="55" t="s">
        <v>29</v>
      </c>
      <c r="C6636" s="55">
        <v>96</v>
      </c>
      <c r="D6636" s="54">
        <v>44539</v>
      </c>
      <c r="E6636" s="56">
        <v>0.58333333333333337</v>
      </c>
      <c r="F6636" s="55">
        <v>12.243</v>
      </c>
      <c r="G6636" s="55">
        <v>88.194999999999993</v>
      </c>
      <c r="H6636" s="55">
        <v>15.342000000000001</v>
      </c>
    </row>
    <row r="6637" spans="1:8" x14ac:dyDescent="0.25">
      <c r="A6637" s="55">
        <v>2021</v>
      </c>
      <c r="B6637" s="55" t="s">
        <v>29</v>
      </c>
      <c r="C6637" s="55">
        <v>97</v>
      </c>
      <c r="D6637" s="54">
        <v>44539</v>
      </c>
      <c r="E6637" s="56">
        <v>0.625</v>
      </c>
      <c r="F6637" s="55">
        <v>19.532</v>
      </c>
      <c r="G6637" s="55">
        <v>77.135999999999996</v>
      </c>
      <c r="H6637" s="55">
        <v>15.294</v>
      </c>
    </row>
    <row r="6638" spans="1:8" x14ac:dyDescent="0.25">
      <c r="A6638" s="55">
        <v>2021</v>
      </c>
      <c r="B6638" s="55" t="s">
        <v>29</v>
      </c>
      <c r="C6638" s="55">
        <v>98</v>
      </c>
      <c r="D6638" s="54">
        <v>44539</v>
      </c>
      <c r="E6638" s="56">
        <v>0.66666666666666663</v>
      </c>
      <c r="F6638" s="55">
        <v>33.131</v>
      </c>
      <c r="G6638" s="55">
        <v>54.323</v>
      </c>
      <c r="H6638" s="55">
        <v>15.438000000000001</v>
      </c>
    </row>
    <row r="6639" spans="1:8" x14ac:dyDescent="0.25">
      <c r="A6639" s="55">
        <v>2021</v>
      </c>
      <c r="B6639" s="55" t="s">
        <v>29</v>
      </c>
      <c r="C6639" s="55">
        <v>99</v>
      </c>
      <c r="D6639" s="54">
        <v>44539</v>
      </c>
      <c r="E6639" s="56">
        <v>0.70833333333333337</v>
      </c>
      <c r="F6639" s="55">
        <v>29.966000000000001</v>
      </c>
      <c r="G6639" s="55">
        <v>56.076999999999998</v>
      </c>
      <c r="H6639" s="55">
        <v>15.772</v>
      </c>
    </row>
    <row r="6640" spans="1:8" x14ac:dyDescent="0.25">
      <c r="A6640" s="55">
        <v>2021</v>
      </c>
      <c r="B6640" s="55" t="s">
        <v>29</v>
      </c>
      <c r="C6640" s="55">
        <v>100</v>
      </c>
      <c r="D6640" s="54">
        <v>44539</v>
      </c>
      <c r="E6640" s="56">
        <v>0.75</v>
      </c>
      <c r="F6640" s="55">
        <v>32.201000000000001</v>
      </c>
      <c r="G6640" s="55">
        <v>52.067</v>
      </c>
      <c r="H6640" s="55">
        <v>16.225000000000001</v>
      </c>
    </row>
    <row r="6641" spans="1:8" x14ac:dyDescent="0.25">
      <c r="A6641" s="55">
        <v>2021</v>
      </c>
      <c r="B6641" s="55" t="s">
        <v>29</v>
      </c>
      <c r="C6641" s="55">
        <v>101</v>
      </c>
      <c r="D6641" s="54">
        <v>44539</v>
      </c>
      <c r="E6641" s="56">
        <v>0.79166666666666663</v>
      </c>
      <c r="F6641" s="55">
        <v>32.097999999999999</v>
      </c>
      <c r="G6641" s="55">
        <v>51.698</v>
      </c>
      <c r="H6641" s="55">
        <v>16.725000000000001</v>
      </c>
    </row>
    <row r="6642" spans="1:8" x14ac:dyDescent="0.25">
      <c r="A6642" s="55">
        <v>2021</v>
      </c>
      <c r="B6642" s="55" t="s">
        <v>29</v>
      </c>
      <c r="C6642" s="55">
        <v>102</v>
      </c>
      <c r="D6642" s="54">
        <v>44539</v>
      </c>
      <c r="E6642" s="56">
        <v>0.83333333333333337</v>
      </c>
      <c r="F6642" s="55">
        <v>33.000999999999998</v>
      </c>
      <c r="G6642" s="55">
        <v>50.387999999999998</v>
      </c>
      <c r="H6642" s="55">
        <v>17.295999999999999</v>
      </c>
    </row>
    <row r="6643" spans="1:8" x14ac:dyDescent="0.25">
      <c r="A6643" s="55">
        <v>2021</v>
      </c>
      <c r="B6643" s="55" t="s">
        <v>29</v>
      </c>
      <c r="C6643" s="55">
        <v>103</v>
      </c>
      <c r="D6643" s="54">
        <v>44539</v>
      </c>
      <c r="E6643" s="56">
        <v>0.875</v>
      </c>
      <c r="F6643" s="55">
        <v>33.156999999999996</v>
      </c>
      <c r="G6643" s="55">
        <v>49.658999999999999</v>
      </c>
      <c r="H6643" s="55">
        <v>17.914999999999999</v>
      </c>
    </row>
    <row r="6644" spans="1:8" x14ac:dyDescent="0.25">
      <c r="A6644" s="55">
        <v>2021</v>
      </c>
      <c r="B6644" s="55" t="s">
        <v>29</v>
      </c>
      <c r="C6644" s="55">
        <v>104</v>
      </c>
      <c r="D6644" s="54">
        <v>44539</v>
      </c>
      <c r="E6644" s="56">
        <v>0.91666666666666663</v>
      </c>
      <c r="F6644" s="55">
        <v>33.286999999999999</v>
      </c>
      <c r="G6644" s="55">
        <v>49.348999999999997</v>
      </c>
      <c r="H6644" s="55">
        <v>18.533000000000001</v>
      </c>
    </row>
    <row r="6645" spans="1:8" x14ac:dyDescent="0.25">
      <c r="A6645" s="55">
        <v>2021</v>
      </c>
      <c r="B6645" s="55" t="s">
        <v>29</v>
      </c>
      <c r="C6645" s="55">
        <v>105</v>
      </c>
      <c r="D6645" s="54">
        <v>44539</v>
      </c>
      <c r="E6645" s="56">
        <v>0.95833333333333337</v>
      </c>
      <c r="F6645" s="55">
        <v>34.097000000000001</v>
      </c>
      <c r="G6645" s="55">
        <v>48.829000000000001</v>
      </c>
      <c r="H6645" s="55">
        <v>18.937000000000001</v>
      </c>
    </row>
    <row r="6646" spans="1:8" x14ac:dyDescent="0.25">
      <c r="A6646" s="55">
        <v>2021</v>
      </c>
      <c r="B6646" s="55" t="s">
        <v>29</v>
      </c>
      <c r="C6646" s="55">
        <v>106</v>
      </c>
      <c r="D6646" s="54">
        <v>44539</v>
      </c>
      <c r="E6646" s="56">
        <v>0.54166666666666696</v>
      </c>
      <c r="F6646" s="55">
        <v>34.070999999999998</v>
      </c>
      <c r="G6646" s="55">
        <v>49.808</v>
      </c>
      <c r="H6646" s="55">
        <v>19.126999999999999</v>
      </c>
    </row>
    <row r="6647" spans="1:8" x14ac:dyDescent="0.25">
      <c r="A6647" s="55">
        <v>2021</v>
      </c>
      <c r="B6647" s="55" t="s">
        <v>29</v>
      </c>
      <c r="C6647" s="55">
        <v>107</v>
      </c>
      <c r="D6647" s="54">
        <v>44539</v>
      </c>
      <c r="E6647" s="56">
        <v>0.58333333333333304</v>
      </c>
      <c r="F6647" s="55">
        <v>30.975999999999999</v>
      </c>
      <c r="G6647" s="55">
        <v>53.220999999999997</v>
      </c>
      <c r="H6647" s="55">
        <v>19.126999999999999</v>
      </c>
    </row>
    <row r="6648" spans="1:8" x14ac:dyDescent="0.25">
      <c r="A6648" s="55">
        <v>2021</v>
      </c>
      <c r="B6648" s="55" t="s">
        <v>29</v>
      </c>
      <c r="C6648" s="55">
        <v>108</v>
      </c>
      <c r="D6648" s="54">
        <v>44539</v>
      </c>
      <c r="E6648" s="56">
        <v>0.625</v>
      </c>
      <c r="F6648" s="55">
        <v>23.015999999999998</v>
      </c>
      <c r="G6648" s="55">
        <v>62.697000000000003</v>
      </c>
      <c r="H6648" s="55">
        <v>18.937000000000001</v>
      </c>
    </row>
    <row r="6649" spans="1:8" x14ac:dyDescent="0.25">
      <c r="A6649" s="55">
        <v>2021</v>
      </c>
      <c r="B6649" s="55" t="s">
        <v>29</v>
      </c>
      <c r="C6649" s="55">
        <v>109</v>
      </c>
      <c r="D6649" s="54">
        <v>44539</v>
      </c>
      <c r="E6649" s="56">
        <v>0.66666666666666696</v>
      </c>
      <c r="F6649" s="55">
        <v>23.497</v>
      </c>
      <c r="G6649" s="55">
        <v>66.971000000000004</v>
      </c>
      <c r="H6649" s="55">
        <v>18.652000000000001</v>
      </c>
    </row>
    <row r="6650" spans="1:8" x14ac:dyDescent="0.25">
      <c r="A6650" s="55">
        <v>2021</v>
      </c>
      <c r="B6650" s="55" t="s">
        <v>29</v>
      </c>
      <c r="C6650" s="55">
        <v>110</v>
      </c>
      <c r="D6650" s="54">
        <v>44539</v>
      </c>
      <c r="E6650" s="56">
        <v>0.70833333333333304</v>
      </c>
      <c r="F6650" s="55">
        <v>23.088000000000001</v>
      </c>
      <c r="G6650" s="55">
        <v>70.527000000000001</v>
      </c>
      <c r="H6650" s="55">
        <v>18.533000000000001</v>
      </c>
    </row>
    <row r="6651" spans="1:8" x14ac:dyDescent="0.25">
      <c r="A6651" s="55">
        <v>2021</v>
      </c>
      <c r="B6651" s="55" t="s">
        <v>29</v>
      </c>
      <c r="C6651" s="55">
        <v>111</v>
      </c>
      <c r="D6651" s="54">
        <v>44539</v>
      </c>
      <c r="E6651" s="56">
        <v>0.75</v>
      </c>
      <c r="F6651" s="55">
        <v>21.939</v>
      </c>
      <c r="G6651" s="55">
        <v>74.549000000000007</v>
      </c>
      <c r="H6651" s="55">
        <v>18.414000000000001</v>
      </c>
    </row>
    <row r="6652" spans="1:8" x14ac:dyDescent="0.25">
      <c r="A6652" s="55">
        <v>2021</v>
      </c>
      <c r="B6652" s="55" t="s">
        <v>29</v>
      </c>
      <c r="C6652" s="55">
        <v>112</v>
      </c>
      <c r="D6652" s="54">
        <v>44539</v>
      </c>
      <c r="E6652" s="56">
        <v>0.79166666666666696</v>
      </c>
      <c r="F6652" s="55">
        <v>21.27</v>
      </c>
      <c r="G6652" s="55">
        <v>76.003</v>
      </c>
      <c r="H6652" s="55">
        <v>18.295000000000002</v>
      </c>
    </row>
    <row r="6653" spans="1:8" x14ac:dyDescent="0.25">
      <c r="A6653" s="55">
        <v>2021</v>
      </c>
      <c r="B6653" s="55" t="s">
        <v>29</v>
      </c>
      <c r="C6653" s="55">
        <v>113</v>
      </c>
      <c r="D6653" s="54" t="s">
        <v>6764</v>
      </c>
      <c r="E6653" s="56">
        <v>0.83333333333333304</v>
      </c>
      <c r="F6653" s="55">
        <v>20.817</v>
      </c>
      <c r="G6653" s="55">
        <v>77.942999999999998</v>
      </c>
      <c r="H6653" s="55">
        <v>18.2</v>
      </c>
    </row>
    <row r="6654" spans="1:8" x14ac:dyDescent="0.25">
      <c r="A6654" s="55">
        <v>2021</v>
      </c>
      <c r="B6654" s="55" t="s">
        <v>29</v>
      </c>
      <c r="C6654" s="55">
        <v>114</v>
      </c>
      <c r="D6654" s="54" t="s">
        <v>6764</v>
      </c>
      <c r="E6654" s="56">
        <v>0.875</v>
      </c>
      <c r="F6654" s="55">
        <v>20.46</v>
      </c>
      <c r="G6654" s="55">
        <v>80.501999999999995</v>
      </c>
      <c r="H6654" s="55">
        <v>18.105</v>
      </c>
    </row>
    <row r="6655" spans="1:8" x14ac:dyDescent="0.25">
      <c r="A6655" s="55">
        <v>2021</v>
      </c>
      <c r="B6655" s="55" t="s">
        <v>29</v>
      </c>
      <c r="C6655" s="55">
        <v>115</v>
      </c>
      <c r="D6655" s="54" t="s">
        <v>6764</v>
      </c>
      <c r="E6655" s="56">
        <v>0.91666666666666696</v>
      </c>
      <c r="F6655" s="55">
        <v>19.626999999999999</v>
      </c>
      <c r="G6655" s="55">
        <v>83.2</v>
      </c>
      <c r="H6655" s="55">
        <v>18.033000000000001</v>
      </c>
    </row>
    <row r="6656" spans="1:8" x14ac:dyDescent="0.25">
      <c r="A6656" s="55">
        <v>2021</v>
      </c>
      <c r="B6656" s="55" t="s">
        <v>29</v>
      </c>
      <c r="C6656" s="55">
        <v>116</v>
      </c>
      <c r="D6656" s="54" t="s">
        <v>6764</v>
      </c>
      <c r="E6656" s="56">
        <v>0.95833333333333304</v>
      </c>
      <c r="F6656" s="55">
        <v>18.888999999999999</v>
      </c>
      <c r="G6656" s="55">
        <v>84.334000000000003</v>
      </c>
      <c r="H6656" s="55">
        <v>17.962</v>
      </c>
    </row>
    <row r="6657" spans="1:8" x14ac:dyDescent="0.25">
      <c r="A6657" s="55">
        <v>2021</v>
      </c>
      <c r="B6657" s="55" t="s">
        <v>29</v>
      </c>
      <c r="C6657" s="55">
        <v>117</v>
      </c>
      <c r="D6657" s="54" t="s">
        <v>6764</v>
      </c>
      <c r="E6657" s="56">
        <v>0</v>
      </c>
      <c r="F6657" s="55">
        <v>17.914999999999999</v>
      </c>
      <c r="G6657" s="55">
        <v>86.084000000000003</v>
      </c>
      <c r="H6657" s="55">
        <v>17.843</v>
      </c>
    </row>
    <row r="6658" spans="1:8" x14ac:dyDescent="0.25">
      <c r="A6658" s="55">
        <v>2021</v>
      </c>
      <c r="B6658" s="55" t="s">
        <v>29</v>
      </c>
      <c r="C6658" s="55">
        <v>118</v>
      </c>
      <c r="D6658" s="54" t="s">
        <v>6764</v>
      </c>
      <c r="E6658" s="56">
        <v>4.1666666666666664E-2</v>
      </c>
      <c r="F6658" s="55">
        <v>18.105</v>
      </c>
      <c r="G6658" s="55">
        <v>87.974999999999994</v>
      </c>
      <c r="H6658" s="55">
        <v>17.748000000000001</v>
      </c>
    </row>
    <row r="6659" spans="1:8" x14ac:dyDescent="0.25">
      <c r="A6659" s="55">
        <v>2021</v>
      </c>
      <c r="B6659" s="55" t="s">
        <v>29</v>
      </c>
      <c r="C6659" s="55">
        <v>119</v>
      </c>
      <c r="D6659" s="54" t="s">
        <v>6764</v>
      </c>
      <c r="E6659" s="56">
        <v>8.3333333333333329E-2</v>
      </c>
      <c r="F6659" s="55">
        <v>18.247</v>
      </c>
      <c r="G6659" s="55">
        <v>88.171000000000006</v>
      </c>
      <c r="H6659" s="55">
        <v>17.701000000000001</v>
      </c>
    </row>
    <row r="6660" spans="1:8" x14ac:dyDescent="0.25">
      <c r="A6660" s="55">
        <v>2021</v>
      </c>
      <c r="B6660" s="55" t="s">
        <v>29</v>
      </c>
      <c r="C6660" s="55">
        <v>120</v>
      </c>
      <c r="D6660" s="54" t="s">
        <v>6764</v>
      </c>
      <c r="E6660" s="56">
        <v>0.125</v>
      </c>
      <c r="F6660" s="55">
        <v>18.175999999999998</v>
      </c>
      <c r="G6660" s="55">
        <v>88.262</v>
      </c>
      <c r="H6660" s="55">
        <v>17.652999999999999</v>
      </c>
    </row>
    <row r="6661" spans="1:8" x14ac:dyDescent="0.25">
      <c r="A6661" s="55">
        <v>2021</v>
      </c>
      <c r="B6661" s="55" t="s">
        <v>29</v>
      </c>
      <c r="C6661" s="55">
        <v>121</v>
      </c>
      <c r="D6661" s="54" t="s">
        <v>6764</v>
      </c>
      <c r="E6661" s="56">
        <v>0.16666666666666666</v>
      </c>
      <c r="F6661" s="55">
        <v>22.369</v>
      </c>
      <c r="G6661" s="55">
        <v>82.745999999999995</v>
      </c>
      <c r="H6661" s="55">
        <v>17.605</v>
      </c>
    </row>
    <row r="6662" spans="1:8" x14ac:dyDescent="0.25">
      <c r="A6662" s="55">
        <v>2021</v>
      </c>
      <c r="B6662" s="55" t="s">
        <v>29</v>
      </c>
      <c r="C6662" s="55">
        <v>122</v>
      </c>
      <c r="D6662" s="54" t="s">
        <v>6764</v>
      </c>
      <c r="E6662" s="56">
        <v>0.20833333333333334</v>
      </c>
      <c r="F6662" s="55">
        <v>23.16</v>
      </c>
      <c r="G6662" s="55">
        <v>80.798000000000002</v>
      </c>
      <c r="H6662" s="55">
        <v>17.652999999999999</v>
      </c>
    </row>
    <row r="6663" spans="1:8" x14ac:dyDescent="0.25">
      <c r="A6663" s="55">
        <v>2021</v>
      </c>
      <c r="B6663" s="55" t="s">
        <v>29</v>
      </c>
      <c r="C6663" s="55">
        <v>123</v>
      </c>
      <c r="D6663" s="54" t="s">
        <v>6764</v>
      </c>
      <c r="E6663" s="56">
        <v>0.25</v>
      </c>
      <c r="F6663" s="55">
        <v>34.491999999999997</v>
      </c>
      <c r="G6663" s="55">
        <v>58.173000000000002</v>
      </c>
      <c r="H6663" s="55">
        <v>17.795999999999999</v>
      </c>
    </row>
    <row r="6664" spans="1:8" x14ac:dyDescent="0.25">
      <c r="A6664" s="55">
        <v>2021</v>
      </c>
      <c r="B6664" s="55" t="s">
        <v>29</v>
      </c>
      <c r="C6664" s="55">
        <v>124</v>
      </c>
      <c r="D6664" s="54" t="s">
        <v>6764</v>
      </c>
      <c r="E6664" s="56">
        <v>0.29166666666666669</v>
      </c>
      <c r="F6664" s="55">
        <v>27.727</v>
      </c>
      <c r="G6664" s="55">
        <v>69.587999999999994</v>
      </c>
      <c r="H6664" s="55">
        <v>18.081</v>
      </c>
    </row>
    <row r="6665" spans="1:8" x14ac:dyDescent="0.25">
      <c r="A6665" s="55">
        <v>2021</v>
      </c>
      <c r="B6665" s="55" t="s">
        <v>29</v>
      </c>
      <c r="C6665" s="55">
        <v>125</v>
      </c>
      <c r="D6665" s="54" t="s">
        <v>6764</v>
      </c>
      <c r="E6665" s="56">
        <v>0.33333333333333331</v>
      </c>
      <c r="F6665" s="55">
        <v>29.164999999999999</v>
      </c>
      <c r="G6665" s="55">
        <v>67.177000000000007</v>
      </c>
      <c r="H6665" s="55">
        <v>18.295000000000002</v>
      </c>
    </row>
    <row r="6666" spans="1:8" x14ac:dyDescent="0.25">
      <c r="A6666" s="55">
        <v>2021</v>
      </c>
      <c r="B6666" s="55" t="s">
        <v>29</v>
      </c>
      <c r="C6666" s="55">
        <v>126</v>
      </c>
      <c r="D6666" s="54" t="s">
        <v>6764</v>
      </c>
      <c r="E6666" s="56">
        <v>0.375</v>
      </c>
      <c r="F6666" s="55">
        <v>30.268000000000001</v>
      </c>
      <c r="G6666" s="55">
        <v>63.087000000000003</v>
      </c>
      <c r="H6666" s="55">
        <v>18.771000000000001</v>
      </c>
    </row>
    <row r="6667" spans="1:8" x14ac:dyDescent="0.25">
      <c r="A6667" s="55">
        <v>2021</v>
      </c>
      <c r="B6667" s="55" t="s">
        <v>29</v>
      </c>
      <c r="C6667" s="55">
        <v>127</v>
      </c>
      <c r="D6667" s="54" t="s">
        <v>6764</v>
      </c>
      <c r="E6667" s="56">
        <v>0.41666666666666669</v>
      </c>
      <c r="F6667" s="55">
        <v>31.433</v>
      </c>
      <c r="G6667" s="55">
        <v>61.435000000000002</v>
      </c>
      <c r="H6667" s="55">
        <v>19.126999999999999</v>
      </c>
    </row>
    <row r="6668" spans="1:8" x14ac:dyDescent="0.25">
      <c r="A6668" s="55">
        <v>2021</v>
      </c>
      <c r="B6668" s="55" t="s">
        <v>29</v>
      </c>
      <c r="C6668" s="55">
        <v>128</v>
      </c>
      <c r="D6668" s="54" t="s">
        <v>6764</v>
      </c>
      <c r="E6668" s="56">
        <v>0.45833333333333331</v>
      </c>
      <c r="F6668" s="55">
        <v>29.164999999999999</v>
      </c>
      <c r="G6668" s="55">
        <v>63.741999999999997</v>
      </c>
      <c r="H6668" s="55">
        <v>19.364999999999998</v>
      </c>
    </row>
    <row r="6669" spans="1:8" x14ac:dyDescent="0.25">
      <c r="A6669" s="55">
        <v>2021</v>
      </c>
      <c r="B6669" s="55" t="s">
        <v>29</v>
      </c>
      <c r="C6669" s="55">
        <v>129</v>
      </c>
      <c r="D6669" s="54" t="s">
        <v>6764</v>
      </c>
      <c r="E6669" s="56">
        <v>0.5</v>
      </c>
      <c r="F6669" s="55">
        <v>30.065999999999999</v>
      </c>
      <c r="G6669" s="55">
        <v>62.960999999999999</v>
      </c>
      <c r="H6669" s="55">
        <v>19.484000000000002</v>
      </c>
    </row>
    <row r="6670" spans="1:8" x14ac:dyDescent="0.25">
      <c r="A6670" s="55">
        <v>2021</v>
      </c>
      <c r="B6670" s="55" t="s">
        <v>29</v>
      </c>
      <c r="C6670" s="55">
        <v>130</v>
      </c>
      <c r="D6670" s="54" t="s">
        <v>6764</v>
      </c>
      <c r="E6670" s="56">
        <v>0.54166666666666663</v>
      </c>
      <c r="F6670" s="55">
        <v>30.873999999999999</v>
      </c>
      <c r="G6670" s="55">
        <v>61.003</v>
      </c>
      <c r="H6670" s="55">
        <v>19.722000000000001</v>
      </c>
    </row>
    <row r="6671" spans="1:8" x14ac:dyDescent="0.25">
      <c r="A6671" s="55">
        <v>2021</v>
      </c>
      <c r="B6671" s="55" t="s">
        <v>29</v>
      </c>
      <c r="C6671" s="55">
        <v>131</v>
      </c>
      <c r="D6671" s="54" t="s">
        <v>6764</v>
      </c>
      <c r="E6671" s="56">
        <v>0.58333333333333337</v>
      </c>
      <c r="F6671" s="55">
        <v>24.097999999999999</v>
      </c>
      <c r="G6671" s="55">
        <v>70.091999999999999</v>
      </c>
      <c r="H6671" s="55">
        <v>19.722000000000001</v>
      </c>
    </row>
    <row r="6672" spans="1:8" x14ac:dyDescent="0.25">
      <c r="A6672" s="55">
        <v>2021</v>
      </c>
      <c r="B6672" s="55" t="s">
        <v>29</v>
      </c>
      <c r="C6672" s="55">
        <v>132</v>
      </c>
      <c r="D6672" s="54" t="s">
        <v>6764</v>
      </c>
      <c r="E6672" s="56">
        <v>0.625</v>
      </c>
      <c r="F6672" s="55">
        <v>20.603000000000002</v>
      </c>
      <c r="G6672" s="55">
        <v>78.638000000000005</v>
      </c>
      <c r="H6672" s="55">
        <v>19.507999999999999</v>
      </c>
    </row>
    <row r="6673" spans="1:8" x14ac:dyDescent="0.25">
      <c r="A6673" s="55">
        <v>2021</v>
      </c>
      <c r="B6673" s="55" t="s">
        <v>29</v>
      </c>
      <c r="C6673" s="55">
        <v>133</v>
      </c>
      <c r="D6673" s="54" t="s">
        <v>6764</v>
      </c>
      <c r="E6673" s="56">
        <v>0.66666666666666663</v>
      </c>
      <c r="F6673" s="55">
        <v>19.245999999999999</v>
      </c>
      <c r="G6673" s="55">
        <v>82.281999999999996</v>
      </c>
      <c r="H6673" s="55">
        <v>19.27</v>
      </c>
    </row>
    <row r="6674" spans="1:8" x14ac:dyDescent="0.25">
      <c r="A6674" s="55">
        <v>2021</v>
      </c>
      <c r="B6674" s="55" t="s">
        <v>29</v>
      </c>
      <c r="C6674" s="55">
        <v>134</v>
      </c>
      <c r="D6674" s="54" t="s">
        <v>6764</v>
      </c>
      <c r="E6674" s="56">
        <v>0.70833333333333337</v>
      </c>
      <c r="F6674" s="55">
        <v>18.105</v>
      </c>
      <c r="G6674" s="55">
        <v>83.799000000000007</v>
      </c>
      <c r="H6674" s="55">
        <v>19.032</v>
      </c>
    </row>
    <row r="6675" spans="1:8" x14ac:dyDescent="0.25">
      <c r="A6675" s="55">
        <v>2021</v>
      </c>
      <c r="B6675" s="55" t="s">
        <v>29</v>
      </c>
      <c r="C6675" s="55">
        <v>135</v>
      </c>
      <c r="D6675" s="54" t="s">
        <v>6764</v>
      </c>
      <c r="E6675" s="56">
        <v>0.75</v>
      </c>
      <c r="F6675" s="55">
        <v>17.533999999999999</v>
      </c>
      <c r="G6675" s="55">
        <v>84.957999999999998</v>
      </c>
      <c r="H6675" s="55">
        <v>18.794</v>
      </c>
    </row>
    <row r="6676" spans="1:8" x14ac:dyDescent="0.25">
      <c r="A6676" s="55">
        <v>2021</v>
      </c>
      <c r="B6676" s="55" t="s">
        <v>29</v>
      </c>
      <c r="C6676" s="55">
        <v>136</v>
      </c>
      <c r="D6676" s="54" t="s">
        <v>6764</v>
      </c>
      <c r="E6676" s="56">
        <v>0.79166666666666663</v>
      </c>
      <c r="F6676" s="55">
        <v>16.914999999999999</v>
      </c>
      <c r="G6676" s="55">
        <v>86.067999999999998</v>
      </c>
      <c r="H6676" s="55">
        <v>18.579999999999998</v>
      </c>
    </row>
    <row r="6677" spans="1:8" x14ac:dyDescent="0.25">
      <c r="A6677" s="55">
        <v>2021</v>
      </c>
      <c r="B6677" s="55" t="s">
        <v>29</v>
      </c>
      <c r="C6677" s="55">
        <v>137</v>
      </c>
      <c r="D6677" s="54" t="s">
        <v>6765</v>
      </c>
      <c r="E6677" s="56">
        <v>0.83333333333333337</v>
      </c>
      <c r="F6677" s="55">
        <v>16.152999999999999</v>
      </c>
      <c r="G6677" s="55">
        <v>86.971999999999994</v>
      </c>
      <c r="H6677" s="55">
        <v>18.414000000000001</v>
      </c>
    </row>
    <row r="6678" spans="1:8" x14ac:dyDescent="0.25">
      <c r="A6678" s="55">
        <v>2021</v>
      </c>
      <c r="B6678" s="55" t="s">
        <v>29</v>
      </c>
      <c r="C6678" s="55">
        <v>138</v>
      </c>
      <c r="D6678" s="54" t="s">
        <v>6765</v>
      </c>
      <c r="E6678" s="56">
        <v>0.875</v>
      </c>
      <c r="F6678" s="55">
        <v>15.605</v>
      </c>
      <c r="G6678" s="55">
        <v>87.888999999999996</v>
      </c>
      <c r="H6678" s="55">
        <v>18.224</v>
      </c>
    </row>
    <row r="6679" spans="1:8" x14ac:dyDescent="0.25">
      <c r="A6679" s="55">
        <v>2021</v>
      </c>
      <c r="B6679" s="55" t="s">
        <v>29</v>
      </c>
      <c r="C6679" s="55">
        <v>139</v>
      </c>
      <c r="D6679" s="54" t="s">
        <v>6765</v>
      </c>
      <c r="E6679" s="56">
        <v>0.91666666666666663</v>
      </c>
      <c r="F6679" s="55">
        <v>15.175000000000001</v>
      </c>
      <c r="G6679" s="55">
        <v>89.358999999999995</v>
      </c>
      <c r="H6679" s="55">
        <v>18.081</v>
      </c>
    </row>
    <row r="6680" spans="1:8" x14ac:dyDescent="0.25">
      <c r="A6680" s="55">
        <v>2021</v>
      </c>
      <c r="B6680" s="55" t="s">
        <v>29</v>
      </c>
      <c r="C6680" s="55">
        <v>140</v>
      </c>
      <c r="D6680" s="54" t="s">
        <v>6765</v>
      </c>
      <c r="E6680" s="56">
        <v>0.95833333333333337</v>
      </c>
      <c r="F6680" s="55">
        <v>14.457000000000001</v>
      </c>
      <c r="G6680" s="55">
        <v>91.242000000000004</v>
      </c>
      <c r="H6680" s="55">
        <v>17.914999999999999</v>
      </c>
    </row>
    <row r="6681" spans="1:8" x14ac:dyDescent="0.25">
      <c r="A6681" s="55">
        <v>2021</v>
      </c>
      <c r="B6681" s="55" t="s">
        <v>29</v>
      </c>
      <c r="C6681" s="55">
        <v>141</v>
      </c>
      <c r="D6681" s="54" t="s">
        <v>6765</v>
      </c>
      <c r="E6681" s="56">
        <v>0.54166666666666696</v>
      </c>
      <c r="F6681" s="55">
        <v>12.654</v>
      </c>
      <c r="G6681" s="55">
        <v>91.831999999999994</v>
      </c>
      <c r="H6681" s="55">
        <v>17.652999999999999</v>
      </c>
    </row>
    <row r="6682" spans="1:8" x14ac:dyDescent="0.25">
      <c r="A6682" s="55">
        <v>2021</v>
      </c>
      <c r="B6682" s="55" t="s">
        <v>29</v>
      </c>
      <c r="C6682" s="55">
        <v>142</v>
      </c>
      <c r="D6682" s="54" t="s">
        <v>6765</v>
      </c>
      <c r="E6682" s="56">
        <v>0.58333333333333304</v>
      </c>
      <c r="F6682" s="55">
        <v>12.582000000000001</v>
      </c>
      <c r="G6682" s="55">
        <v>91.162999999999997</v>
      </c>
      <c r="H6682" s="55">
        <v>17.390999999999998</v>
      </c>
    </row>
    <row r="6683" spans="1:8" x14ac:dyDescent="0.25">
      <c r="A6683" s="55">
        <v>2021</v>
      </c>
      <c r="B6683" s="55" t="s">
        <v>29</v>
      </c>
      <c r="C6683" s="55">
        <v>143</v>
      </c>
      <c r="D6683" s="54" t="s">
        <v>6765</v>
      </c>
      <c r="E6683" s="56">
        <v>0.625</v>
      </c>
      <c r="F6683" s="55">
        <v>12.413</v>
      </c>
      <c r="G6683" s="55">
        <v>88.658000000000001</v>
      </c>
      <c r="H6683" s="55">
        <v>17.13</v>
      </c>
    </row>
    <row r="6684" spans="1:8" x14ac:dyDescent="0.25">
      <c r="A6684" s="55">
        <v>2021</v>
      </c>
      <c r="B6684" s="55" t="s">
        <v>29</v>
      </c>
      <c r="C6684" s="55">
        <v>144</v>
      </c>
      <c r="D6684" s="54" t="s">
        <v>6765</v>
      </c>
      <c r="E6684" s="56">
        <v>0.66666666666666696</v>
      </c>
      <c r="F6684" s="55">
        <v>12.364000000000001</v>
      </c>
      <c r="G6684" s="55">
        <v>86.581000000000003</v>
      </c>
      <c r="H6684" s="55">
        <v>16.914999999999999</v>
      </c>
    </row>
    <row r="6685" spans="1:8" x14ac:dyDescent="0.25">
      <c r="A6685" s="55">
        <v>2021</v>
      </c>
      <c r="B6685" s="55" t="s">
        <v>29</v>
      </c>
      <c r="C6685" s="55">
        <v>145</v>
      </c>
      <c r="D6685" s="54" t="s">
        <v>6765</v>
      </c>
      <c r="E6685" s="56">
        <v>0.70833333333333304</v>
      </c>
      <c r="F6685" s="55">
        <v>14.002000000000001</v>
      </c>
      <c r="G6685" s="55">
        <v>80.548000000000002</v>
      </c>
      <c r="H6685" s="55">
        <v>16.725000000000001</v>
      </c>
    </row>
    <row r="6686" spans="1:8" x14ac:dyDescent="0.25">
      <c r="A6686" s="55">
        <v>2021</v>
      </c>
      <c r="B6686" s="55" t="s">
        <v>29</v>
      </c>
      <c r="C6686" s="55">
        <v>146</v>
      </c>
      <c r="D6686" s="54" t="s">
        <v>6765</v>
      </c>
      <c r="E6686" s="56">
        <v>0.75</v>
      </c>
      <c r="F6686" s="55">
        <v>28.716999999999999</v>
      </c>
      <c r="G6686" s="55">
        <v>48.216999999999999</v>
      </c>
      <c r="H6686" s="55">
        <v>16.533999999999999</v>
      </c>
    </row>
    <row r="6687" spans="1:8" x14ac:dyDescent="0.25">
      <c r="A6687" s="55">
        <v>2021</v>
      </c>
      <c r="B6687" s="55" t="s">
        <v>29</v>
      </c>
      <c r="C6687" s="55">
        <v>147</v>
      </c>
      <c r="D6687" s="54" t="s">
        <v>6765</v>
      </c>
      <c r="E6687" s="56">
        <v>0.79166666666666696</v>
      </c>
      <c r="F6687" s="55">
        <v>28.692</v>
      </c>
      <c r="G6687" s="55">
        <v>39.356999999999999</v>
      </c>
      <c r="H6687" s="55">
        <v>16.463000000000001</v>
      </c>
    </row>
    <row r="6688" spans="1:8" x14ac:dyDescent="0.25">
      <c r="A6688" s="55">
        <v>2021</v>
      </c>
      <c r="B6688" s="55" t="s">
        <v>29</v>
      </c>
      <c r="C6688" s="55">
        <v>148</v>
      </c>
      <c r="D6688" s="54" t="s">
        <v>6765</v>
      </c>
      <c r="E6688" s="56">
        <v>0.83333333333333304</v>
      </c>
      <c r="F6688" s="55">
        <v>23.088000000000001</v>
      </c>
      <c r="G6688" s="55">
        <v>46.646000000000001</v>
      </c>
      <c r="H6688" s="55">
        <v>16.533999999999999</v>
      </c>
    </row>
    <row r="6689" spans="1:8" x14ac:dyDescent="0.25">
      <c r="A6689" s="55">
        <v>2021</v>
      </c>
      <c r="B6689" s="55" t="s">
        <v>29</v>
      </c>
      <c r="C6689" s="55">
        <v>149</v>
      </c>
      <c r="D6689" s="54" t="s">
        <v>6765</v>
      </c>
      <c r="E6689" s="56">
        <v>0.875</v>
      </c>
      <c r="F6689" s="55">
        <v>24.05</v>
      </c>
      <c r="G6689" s="55">
        <v>44.575000000000003</v>
      </c>
      <c r="H6689" s="55">
        <v>16.867999999999999</v>
      </c>
    </row>
    <row r="6690" spans="1:8" x14ac:dyDescent="0.25">
      <c r="A6690" s="55">
        <v>2021</v>
      </c>
      <c r="B6690" s="55" t="s">
        <v>29</v>
      </c>
      <c r="C6690" s="55">
        <v>150</v>
      </c>
      <c r="D6690" s="54" t="s">
        <v>6765</v>
      </c>
      <c r="E6690" s="56">
        <v>0.91666666666666696</v>
      </c>
      <c r="F6690" s="55">
        <v>25.283000000000001</v>
      </c>
      <c r="G6690" s="55">
        <v>40.941000000000003</v>
      </c>
      <c r="H6690" s="55">
        <v>17.390999999999998</v>
      </c>
    </row>
    <row r="6691" spans="1:8" x14ac:dyDescent="0.25">
      <c r="A6691" s="55">
        <v>2021</v>
      </c>
      <c r="B6691" s="55" t="s">
        <v>29</v>
      </c>
      <c r="C6691" s="55">
        <v>151</v>
      </c>
      <c r="D6691" s="54" t="s">
        <v>6765</v>
      </c>
      <c r="E6691" s="56">
        <v>0.95833333333333304</v>
      </c>
      <c r="F6691" s="55">
        <v>25.113</v>
      </c>
      <c r="G6691" s="55">
        <v>38.851999999999997</v>
      </c>
      <c r="H6691" s="55">
        <v>17.890999999999998</v>
      </c>
    </row>
    <row r="6692" spans="1:8" x14ac:dyDescent="0.25">
      <c r="A6692" s="55">
        <v>2021</v>
      </c>
      <c r="B6692" s="55" t="s">
        <v>29</v>
      </c>
      <c r="C6692" s="55">
        <v>152</v>
      </c>
      <c r="D6692" s="54" t="s">
        <v>6765</v>
      </c>
      <c r="E6692" s="56">
        <v>0</v>
      </c>
      <c r="F6692" s="55">
        <v>23.809000000000001</v>
      </c>
      <c r="G6692" s="55">
        <v>36.97</v>
      </c>
      <c r="H6692" s="55">
        <v>18.247</v>
      </c>
    </row>
    <row r="6693" spans="1:8" x14ac:dyDescent="0.25">
      <c r="A6693" s="55">
        <v>2021</v>
      </c>
      <c r="B6693" s="55" t="s">
        <v>29</v>
      </c>
      <c r="C6693" s="55">
        <v>153</v>
      </c>
      <c r="D6693" s="54" t="s">
        <v>6765</v>
      </c>
      <c r="E6693" s="56">
        <v>4.1666666666666664E-2</v>
      </c>
      <c r="F6693" s="55">
        <v>22.824000000000002</v>
      </c>
      <c r="G6693" s="55">
        <v>33.694000000000003</v>
      </c>
      <c r="H6693" s="55">
        <v>18.247</v>
      </c>
    </row>
    <row r="6694" spans="1:8" x14ac:dyDescent="0.25">
      <c r="A6694" s="55">
        <v>2021</v>
      </c>
      <c r="B6694" s="55" t="s">
        <v>29</v>
      </c>
      <c r="C6694" s="55">
        <v>154</v>
      </c>
      <c r="D6694" s="54" t="s">
        <v>6765</v>
      </c>
      <c r="E6694" s="56">
        <v>8.3333333333333329E-2</v>
      </c>
      <c r="F6694" s="55">
        <v>21.939</v>
      </c>
      <c r="G6694" s="55">
        <v>34.938000000000002</v>
      </c>
      <c r="H6694" s="55">
        <v>18.105</v>
      </c>
    </row>
    <row r="6695" spans="1:8" x14ac:dyDescent="0.25">
      <c r="A6695" s="55">
        <v>2021</v>
      </c>
      <c r="B6695" s="55" t="s">
        <v>29</v>
      </c>
      <c r="C6695" s="55">
        <v>155</v>
      </c>
      <c r="D6695" s="54" t="s">
        <v>6765</v>
      </c>
      <c r="E6695" s="56">
        <v>0.125</v>
      </c>
      <c r="F6695" s="55">
        <v>20.96</v>
      </c>
      <c r="G6695" s="55">
        <v>35.701000000000001</v>
      </c>
      <c r="H6695" s="55">
        <v>17.818999999999999</v>
      </c>
    </row>
    <row r="6696" spans="1:8" x14ac:dyDescent="0.25">
      <c r="A6696" s="55">
        <v>2021</v>
      </c>
      <c r="B6696" s="55" t="s">
        <v>29</v>
      </c>
      <c r="C6696" s="55">
        <v>156</v>
      </c>
      <c r="D6696" s="54" t="s">
        <v>6765</v>
      </c>
      <c r="E6696" s="56">
        <v>0.16666666666666666</v>
      </c>
      <c r="F6696" s="55">
        <v>10.663</v>
      </c>
      <c r="G6696" s="55">
        <v>43.398000000000003</v>
      </c>
      <c r="H6696" s="55">
        <v>17.414999999999999</v>
      </c>
    </row>
    <row r="6697" spans="1:8" x14ac:dyDescent="0.25">
      <c r="A6697" s="55">
        <v>2021</v>
      </c>
      <c r="B6697" s="55" t="s">
        <v>29</v>
      </c>
      <c r="C6697" s="55">
        <v>157</v>
      </c>
      <c r="D6697" s="54" t="s">
        <v>6765</v>
      </c>
      <c r="E6697" s="56">
        <v>0.20833333333333334</v>
      </c>
      <c r="F6697" s="55">
        <v>8.1449999999999996</v>
      </c>
      <c r="G6697" s="55">
        <v>49.475000000000001</v>
      </c>
      <c r="H6697" s="55">
        <v>16.939</v>
      </c>
    </row>
    <row r="6698" spans="1:8" x14ac:dyDescent="0.25">
      <c r="A6698" s="55">
        <v>2021</v>
      </c>
      <c r="B6698" s="55" t="s">
        <v>29</v>
      </c>
      <c r="C6698" s="55">
        <v>158</v>
      </c>
      <c r="D6698" s="54" t="s">
        <v>6765</v>
      </c>
      <c r="E6698" s="56">
        <v>0.25</v>
      </c>
      <c r="F6698" s="55">
        <v>6.7629999999999999</v>
      </c>
      <c r="G6698" s="55">
        <v>55.000999999999998</v>
      </c>
      <c r="H6698" s="55">
        <v>16.510999999999999</v>
      </c>
    </row>
    <row r="6699" spans="1:8" x14ac:dyDescent="0.25">
      <c r="A6699" s="55">
        <v>2021</v>
      </c>
      <c r="B6699" s="55" t="s">
        <v>29</v>
      </c>
      <c r="C6699" s="55">
        <v>159</v>
      </c>
      <c r="D6699" s="54" t="s">
        <v>6765</v>
      </c>
      <c r="E6699" s="56">
        <v>0.29166666666666669</v>
      </c>
      <c r="F6699" s="55">
        <v>5.8719999999999999</v>
      </c>
      <c r="G6699" s="55">
        <v>59.29</v>
      </c>
      <c r="H6699" s="55">
        <v>16.152999999999999</v>
      </c>
    </row>
    <row r="6700" spans="1:8" x14ac:dyDescent="0.25">
      <c r="A6700" s="55">
        <v>2021</v>
      </c>
      <c r="B6700" s="55" t="s">
        <v>29</v>
      </c>
      <c r="C6700" s="55">
        <v>160</v>
      </c>
      <c r="D6700" s="54" t="s">
        <v>6765</v>
      </c>
      <c r="E6700" s="56">
        <v>0.33333333333333331</v>
      </c>
      <c r="F6700" s="55">
        <v>5.6420000000000003</v>
      </c>
      <c r="G6700" s="55">
        <v>63</v>
      </c>
      <c r="H6700" s="55">
        <v>15.819000000000001</v>
      </c>
    </row>
    <row r="6701" spans="1:8" x14ac:dyDescent="0.25">
      <c r="A6701" s="55">
        <v>2021</v>
      </c>
      <c r="B6701" s="55" t="s">
        <v>29</v>
      </c>
      <c r="C6701" s="55">
        <v>161</v>
      </c>
      <c r="D6701" s="54" t="s">
        <v>6766</v>
      </c>
      <c r="E6701" s="56">
        <v>0.375</v>
      </c>
      <c r="F6701" s="55">
        <v>4.6100000000000003</v>
      </c>
      <c r="G6701" s="55">
        <v>66.588999999999999</v>
      </c>
      <c r="H6701" s="55">
        <v>15.532999999999999</v>
      </c>
    </row>
    <row r="6702" spans="1:8" x14ac:dyDescent="0.25">
      <c r="A6702" s="55">
        <v>2021</v>
      </c>
      <c r="B6702" s="55" t="s">
        <v>29</v>
      </c>
      <c r="C6702" s="55">
        <v>162</v>
      </c>
      <c r="D6702" s="54" t="s">
        <v>6766</v>
      </c>
      <c r="E6702" s="56">
        <v>0.41666666666666669</v>
      </c>
      <c r="F6702" s="55">
        <v>4.6100000000000003</v>
      </c>
      <c r="G6702" s="55">
        <v>68.911000000000001</v>
      </c>
      <c r="H6702" s="55">
        <v>15.247</v>
      </c>
    </row>
    <row r="6703" spans="1:8" x14ac:dyDescent="0.25">
      <c r="A6703" s="55">
        <v>2021</v>
      </c>
      <c r="B6703" s="55" t="s">
        <v>29</v>
      </c>
      <c r="C6703" s="55">
        <v>163</v>
      </c>
      <c r="D6703" s="54" t="s">
        <v>6766</v>
      </c>
      <c r="E6703" s="56">
        <v>0.45833333333333331</v>
      </c>
      <c r="F6703" s="55">
        <v>4.0629999999999997</v>
      </c>
      <c r="G6703" s="55">
        <v>70.414000000000001</v>
      </c>
      <c r="H6703" s="55">
        <v>14.984</v>
      </c>
    </row>
    <row r="6704" spans="1:8" x14ac:dyDescent="0.25">
      <c r="A6704" s="55">
        <v>2021</v>
      </c>
      <c r="B6704" s="55" t="s">
        <v>29</v>
      </c>
      <c r="C6704" s="55">
        <v>164</v>
      </c>
      <c r="D6704" s="54" t="s">
        <v>6766</v>
      </c>
      <c r="E6704" s="56">
        <v>0.5</v>
      </c>
      <c r="F6704" s="55">
        <v>3.67</v>
      </c>
      <c r="G6704" s="55">
        <v>71.876999999999995</v>
      </c>
      <c r="H6704" s="55">
        <v>14.744999999999999</v>
      </c>
    </row>
    <row r="6705" spans="1:8" x14ac:dyDescent="0.25">
      <c r="A6705" s="55">
        <v>2021</v>
      </c>
      <c r="B6705" s="55" t="s">
        <v>29</v>
      </c>
      <c r="C6705" s="55">
        <v>165</v>
      </c>
      <c r="D6705" s="54" t="s">
        <v>6766</v>
      </c>
      <c r="E6705" s="56">
        <v>0.54166666666666663</v>
      </c>
      <c r="F6705" s="55">
        <v>2.93</v>
      </c>
      <c r="G6705" s="55">
        <v>73.581999999999994</v>
      </c>
      <c r="H6705" s="55">
        <v>14.505000000000001</v>
      </c>
    </row>
    <row r="6706" spans="1:8" x14ac:dyDescent="0.25">
      <c r="A6706" s="55">
        <v>2021</v>
      </c>
      <c r="B6706" s="55" t="s">
        <v>29</v>
      </c>
      <c r="C6706" s="55">
        <v>166</v>
      </c>
      <c r="D6706" s="54" t="s">
        <v>6766</v>
      </c>
      <c r="E6706" s="56">
        <v>0.58333333333333337</v>
      </c>
      <c r="F6706" s="55">
        <v>2.7970000000000002</v>
      </c>
      <c r="G6706" s="55">
        <v>75.203000000000003</v>
      </c>
      <c r="H6706" s="55">
        <v>14.266</v>
      </c>
    </row>
    <row r="6707" spans="1:8" x14ac:dyDescent="0.25">
      <c r="A6707" s="55">
        <v>2021</v>
      </c>
      <c r="B6707" s="55" t="s">
        <v>29</v>
      </c>
      <c r="C6707" s="55">
        <v>167</v>
      </c>
      <c r="D6707" s="54" t="s">
        <v>6766</v>
      </c>
      <c r="E6707" s="56">
        <v>0.625</v>
      </c>
      <c r="F6707" s="55">
        <v>2.101</v>
      </c>
      <c r="G6707" s="55">
        <v>75.941999999999993</v>
      </c>
      <c r="H6707" s="55">
        <v>14.05</v>
      </c>
    </row>
    <row r="6708" spans="1:8" x14ac:dyDescent="0.25">
      <c r="A6708" s="55">
        <v>2021</v>
      </c>
      <c r="B6708" s="55" t="s">
        <v>29</v>
      </c>
      <c r="C6708" s="55">
        <v>168</v>
      </c>
      <c r="D6708" s="54" t="s">
        <v>6766</v>
      </c>
      <c r="E6708" s="56">
        <v>0.66666666666666663</v>
      </c>
      <c r="F6708" s="55">
        <v>1.5880000000000001</v>
      </c>
      <c r="G6708" s="55">
        <v>77.031999999999996</v>
      </c>
      <c r="H6708" s="55">
        <v>13.834</v>
      </c>
    </row>
    <row r="6709" spans="1:8" x14ac:dyDescent="0.25">
      <c r="A6709" s="55">
        <v>2021</v>
      </c>
      <c r="B6709" s="55" t="s">
        <v>29</v>
      </c>
      <c r="C6709" s="55">
        <v>169</v>
      </c>
      <c r="D6709" s="54" t="s">
        <v>6766</v>
      </c>
      <c r="E6709" s="56">
        <v>0.70833333333333337</v>
      </c>
      <c r="F6709" s="55">
        <v>18.271000000000001</v>
      </c>
      <c r="G6709" s="55">
        <v>53.332999999999998</v>
      </c>
      <c r="H6709" s="55">
        <v>13.666</v>
      </c>
    </row>
    <row r="6710" spans="1:8" x14ac:dyDescent="0.25">
      <c r="A6710" s="55">
        <v>2021</v>
      </c>
      <c r="B6710" s="55" t="s">
        <v>29</v>
      </c>
      <c r="C6710" s="55">
        <v>170</v>
      </c>
      <c r="D6710" s="54" t="s">
        <v>6766</v>
      </c>
      <c r="E6710" s="56">
        <v>0.75</v>
      </c>
      <c r="F6710" s="55">
        <v>29.74</v>
      </c>
      <c r="G6710" s="55">
        <v>42.055</v>
      </c>
      <c r="H6710" s="55">
        <v>13.69</v>
      </c>
    </row>
    <row r="6711" spans="1:8" x14ac:dyDescent="0.25">
      <c r="A6711" s="55">
        <v>2021</v>
      </c>
      <c r="B6711" s="55" t="s">
        <v>29</v>
      </c>
      <c r="C6711" s="55">
        <v>171</v>
      </c>
      <c r="D6711" s="54" t="s">
        <v>6766</v>
      </c>
      <c r="E6711" s="56">
        <v>0.79166666666666663</v>
      </c>
      <c r="F6711" s="55">
        <v>31.689</v>
      </c>
      <c r="G6711" s="55">
        <v>41.204999999999998</v>
      </c>
      <c r="H6711" s="55">
        <v>14.002000000000001</v>
      </c>
    </row>
    <row r="6712" spans="1:8" x14ac:dyDescent="0.25">
      <c r="A6712" s="55">
        <v>2021</v>
      </c>
      <c r="B6712" s="55" t="s">
        <v>29</v>
      </c>
      <c r="C6712" s="55">
        <v>172</v>
      </c>
      <c r="D6712" s="54" t="s">
        <v>6766</v>
      </c>
      <c r="E6712" s="56">
        <v>0.83333333333333337</v>
      </c>
      <c r="F6712" s="55">
        <v>24.291</v>
      </c>
      <c r="G6712" s="55">
        <v>47.148000000000003</v>
      </c>
      <c r="H6712" s="55">
        <v>14.505000000000001</v>
      </c>
    </row>
    <row r="6713" spans="1:8" x14ac:dyDescent="0.25">
      <c r="A6713" s="55">
        <v>2021</v>
      </c>
      <c r="B6713" s="55" t="s">
        <v>29</v>
      </c>
      <c r="C6713" s="55">
        <v>173</v>
      </c>
      <c r="D6713" s="54" t="s">
        <v>6766</v>
      </c>
      <c r="E6713" s="56">
        <v>0.875</v>
      </c>
      <c r="F6713" s="55">
        <v>24.484000000000002</v>
      </c>
      <c r="G6713" s="55">
        <v>43.59</v>
      </c>
      <c r="H6713" s="55">
        <v>15.127000000000001</v>
      </c>
    </row>
    <row r="6714" spans="1:8" x14ac:dyDescent="0.25">
      <c r="A6714" s="55">
        <v>2021</v>
      </c>
      <c r="B6714" s="55" t="s">
        <v>29</v>
      </c>
      <c r="C6714" s="55">
        <v>174</v>
      </c>
      <c r="D6714" s="54" t="s">
        <v>6766</v>
      </c>
      <c r="E6714" s="56">
        <v>0.91666666666666663</v>
      </c>
      <c r="F6714" s="55">
        <v>24.895</v>
      </c>
      <c r="G6714" s="55">
        <v>39.914999999999999</v>
      </c>
      <c r="H6714" s="55">
        <v>15.914999999999999</v>
      </c>
    </row>
    <row r="6715" spans="1:8" x14ac:dyDescent="0.25">
      <c r="A6715" s="55">
        <v>2021</v>
      </c>
      <c r="B6715" s="55" t="s">
        <v>29</v>
      </c>
      <c r="C6715" s="55">
        <v>175</v>
      </c>
      <c r="D6715" s="54" t="s">
        <v>6766</v>
      </c>
      <c r="E6715" s="56">
        <v>0.95833333333333337</v>
      </c>
      <c r="F6715" s="55">
        <v>25.161999999999999</v>
      </c>
      <c r="G6715" s="55">
        <v>37.734000000000002</v>
      </c>
      <c r="H6715" s="55">
        <v>16.654</v>
      </c>
    </row>
    <row r="6716" spans="1:8" x14ac:dyDescent="0.25">
      <c r="A6716" s="55">
        <v>2021</v>
      </c>
      <c r="B6716" s="55" t="s">
        <v>29</v>
      </c>
      <c r="C6716" s="55">
        <v>176</v>
      </c>
      <c r="D6716" s="54" t="s">
        <v>6766</v>
      </c>
      <c r="E6716" s="56">
        <v>0.54166666666666696</v>
      </c>
      <c r="F6716" s="55">
        <v>24.919</v>
      </c>
      <c r="G6716" s="55">
        <v>36.948</v>
      </c>
      <c r="H6716" s="55">
        <v>17.201000000000001</v>
      </c>
    </row>
    <row r="6717" spans="1:8" x14ac:dyDescent="0.25">
      <c r="A6717" s="55">
        <v>2021</v>
      </c>
      <c r="B6717" s="55" t="s">
        <v>29</v>
      </c>
      <c r="C6717" s="55">
        <v>177</v>
      </c>
      <c r="D6717" s="54" t="s">
        <v>6766</v>
      </c>
      <c r="E6717" s="56">
        <v>0.58333333333333304</v>
      </c>
      <c r="F6717" s="55">
        <v>24.363</v>
      </c>
      <c r="G6717" s="55">
        <v>37.752000000000002</v>
      </c>
      <c r="H6717" s="55">
        <v>17.510000000000002</v>
      </c>
    </row>
    <row r="6718" spans="1:8" x14ac:dyDescent="0.25">
      <c r="A6718" s="55">
        <v>2021</v>
      </c>
      <c r="B6718" s="55" t="s">
        <v>29</v>
      </c>
      <c r="C6718" s="55">
        <v>178</v>
      </c>
      <c r="D6718" s="54" t="s">
        <v>6766</v>
      </c>
      <c r="E6718" s="56">
        <v>0.625</v>
      </c>
      <c r="F6718" s="55">
        <v>25.597999999999999</v>
      </c>
      <c r="G6718" s="55">
        <v>37.247999999999998</v>
      </c>
      <c r="H6718" s="55">
        <v>17.582000000000001</v>
      </c>
    </row>
    <row r="6719" spans="1:8" x14ac:dyDescent="0.25">
      <c r="A6719" s="55">
        <v>2021</v>
      </c>
      <c r="B6719" s="55" t="s">
        <v>29</v>
      </c>
      <c r="C6719" s="55">
        <v>179</v>
      </c>
      <c r="D6719" s="54" t="s">
        <v>6766</v>
      </c>
      <c r="E6719" s="56">
        <v>0.66666666666666696</v>
      </c>
      <c r="F6719" s="55">
        <v>23.954000000000001</v>
      </c>
      <c r="G6719" s="55">
        <v>38.468000000000004</v>
      </c>
      <c r="H6719" s="55">
        <v>17.463000000000001</v>
      </c>
    </row>
    <row r="6720" spans="1:8" x14ac:dyDescent="0.25">
      <c r="A6720" s="55">
        <v>2021</v>
      </c>
      <c r="B6720" s="55" t="s">
        <v>29</v>
      </c>
      <c r="C6720" s="55">
        <v>180</v>
      </c>
      <c r="D6720" s="54" t="s">
        <v>6766</v>
      </c>
      <c r="E6720" s="56">
        <v>0.70833333333333304</v>
      </c>
      <c r="F6720" s="55">
        <v>12.098000000000001</v>
      </c>
      <c r="G6720" s="55">
        <v>47.241999999999997</v>
      </c>
      <c r="H6720" s="55">
        <v>17.13</v>
      </c>
    </row>
    <row r="6721" spans="1:8" x14ac:dyDescent="0.25">
      <c r="A6721" s="55">
        <v>2021</v>
      </c>
      <c r="B6721" s="55" t="s">
        <v>29</v>
      </c>
      <c r="C6721" s="55">
        <v>181</v>
      </c>
      <c r="D6721" s="54" t="s">
        <v>6766</v>
      </c>
      <c r="E6721" s="56">
        <v>0.75</v>
      </c>
      <c r="F6721" s="55">
        <v>9.0890000000000004</v>
      </c>
      <c r="G6721" s="55">
        <v>53.738999999999997</v>
      </c>
      <c r="H6721" s="55">
        <v>16.63</v>
      </c>
    </row>
    <row r="6722" spans="1:8" x14ac:dyDescent="0.25">
      <c r="A6722" s="55">
        <v>2021</v>
      </c>
      <c r="B6722" s="55" t="s">
        <v>29</v>
      </c>
      <c r="C6722" s="55">
        <v>182</v>
      </c>
      <c r="D6722" s="54" t="s">
        <v>6766</v>
      </c>
      <c r="E6722" s="56">
        <v>0.79166666666666696</v>
      </c>
      <c r="F6722" s="55">
        <v>7.92</v>
      </c>
      <c r="G6722" s="55">
        <v>57.63</v>
      </c>
      <c r="H6722" s="55">
        <v>16.152999999999999</v>
      </c>
    </row>
    <row r="6723" spans="1:8" x14ac:dyDescent="0.25">
      <c r="A6723" s="55">
        <v>2021</v>
      </c>
      <c r="B6723" s="55" t="s">
        <v>29</v>
      </c>
      <c r="C6723" s="55">
        <v>183</v>
      </c>
      <c r="D6723" s="54" t="s">
        <v>6766</v>
      </c>
      <c r="E6723" s="56">
        <v>0.83333333333333304</v>
      </c>
      <c r="F6723" s="55">
        <v>7.0410000000000004</v>
      </c>
      <c r="G6723" s="55">
        <v>60.615000000000002</v>
      </c>
      <c r="H6723" s="55">
        <v>15.747999999999999</v>
      </c>
    </row>
    <row r="6724" spans="1:8" x14ac:dyDescent="0.25">
      <c r="A6724" s="55">
        <v>2021</v>
      </c>
      <c r="B6724" s="55" t="s">
        <v>29</v>
      </c>
      <c r="C6724" s="55">
        <v>184</v>
      </c>
      <c r="D6724" s="54" t="s">
        <v>6766</v>
      </c>
      <c r="E6724" s="56">
        <v>0.875</v>
      </c>
      <c r="F6724" s="55">
        <v>6.484</v>
      </c>
      <c r="G6724" s="55">
        <v>63.604999999999997</v>
      </c>
      <c r="H6724" s="55">
        <v>15.39</v>
      </c>
    </row>
    <row r="6725" spans="1:8" x14ac:dyDescent="0.25">
      <c r="A6725" s="55">
        <v>2021</v>
      </c>
      <c r="B6725" s="55" t="s">
        <v>29</v>
      </c>
      <c r="C6725" s="55">
        <v>185</v>
      </c>
      <c r="D6725" s="54" t="s">
        <v>6767</v>
      </c>
      <c r="E6725" s="56">
        <v>0.91666666666666696</v>
      </c>
      <c r="F6725" s="55">
        <v>5.3849999999999998</v>
      </c>
      <c r="G6725" s="55">
        <v>66.45</v>
      </c>
      <c r="H6725" s="55">
        <v>15.103</v>
      </c>
    </row>
    <row r="6726" spans="1:8" x14ac:dyDescent="0.25">
      <c r="A6726" s="55">
        <v>2021</v>
      </c>
      <c r="B6726" s="55" t="s">
        <v>29</v>
      </c>
      <c r="C6726" s="55">
        <v>186</v>
      </c>
      <c r="D6726" s="54" t="s">
        <v>6767</v>
      </c>
      <c r="E6726" s="56">
        <v>0.95833333333333304</v>
      </c>
      <c r="F6726" s="55">
        <v>5.05</v>
      </c>
      <c r="G6726" s="55">
        <v>68.549000000000007</v>
      </c>
      <c r="H6726" s="55">
        <v>14.816000000000001</v>
      </c>
    </row>
    <row r="6727" spans="1:8" x14ac:dyDescent="0.25">
      <c r="A6727" s="55">
        <v>2021</v>
      </c>
      <c r="B6727" s="55" t="s">
        <v>29</v>
      </c>
      <c r="C6727" s="55">
        <v>187</v>
      </c>
      <c r="D6727" s="54" t="s">
        <v>6767</v>
      </c>
      <c r="E6727" s="56">
        <v>0</v>
      </c>
      <c r="F6727" s="55">
        <v>3.9580000000000002</v>
      </c>
      <c r="G6727" s="55">
        <v>70.863</v>
      </c>
      <c r="H6727" s="55">
        <v>14.553000000000001</v>
      </c>
    </row>
    <row r="6728" spans="1:8" x14ac:dyDescent="0.25">
      <c r="A6728" s="55">
        <v>2021</v>
      </c>
      <c r="B6728" s="55" t="s">
        <v>29</v>
      </c>
      <c r="C6728" s="55">
        <v>188</v>
      </c>
      <c r="D6728" s="54" t="s">
        <v>6767</v>
      </c>
      <c r="E6728" s="56">
        <v>4.1666666666666664E-2</v>
      </c>
      <c r="F6728" s="55">
        <v>3.7490000000000001</v>
      </c>
      <c r="G6728" s="55">
        <v>73.504999999999995</v>
      </c>
      <c r="H6728" s="55">
        <v>14.29</v>
      </c>
    </row>
    <row r="6729" spans="1:8" x14ac:dyDescent="0.25">
      <c r="A6729" s="55">
        <v>2021</v>
      </c>
      <c r="B6729" s="55" t="s">
        <v>29</v>
      </c>
      <c r="C6729" s="55">
        <v>189</v>
      </c>
      <c r="D6729" s="54" t="s">
        <v>6767</v>
      </c>
      <c r="E6729" s="56">
        <v>8.3333333333333329E-2</v>
      </c>
      <c r="F6729" s="55">
        <v>3.6429999999999998</v>
      </c>
      <c r="G6729" s="55">
        <v>73.319999999999993</v>
      </c>
      <c r="H6729" s="55">
        <v>14.074</v>
      </c>
    </row>
    <row r="6730" spans="1:8" x14ac:dyDescent="0.25">
      <c r="A6730" s="55">
        <v>2021</v>
      </c>
      <c r="B6730" s="55" t="s">
        <v>29</v>
      </c>
      <c r="C6730" s="55">
        <v>190</v>
      </c>
      <c r="D6730" s="54" t="s">
        <v>6767</v>
      </c>
      <c r="E6730" s="56">
        <v>0.125</v>
      </c>
      <c r="F6730" s="55">
        <v>2.6640000000000001</v>
      </c>
      <c r="G6730" s="55">
        <v>75.201999999999998</v>
      </c>
      <c r="H6730" s="55">
        <v>13.858000000000001</v>
      </c>
    </row>
    <row r="6731" spans="1:8" x14ac:dyDescent="0.25">
      <c r="A6731" s="55">
        <v>2021</v>
      </c>
      <c r="B6731" s="55" t="s">
        <v>29</v>
      </c>
      <c r="C6731" s="55">
        <v>191</v>
      </c>
      <c r="D6731" s="54" t="s">
        <v>6767</v>
      </c>
      <c r="E6731" s="56">
        <v>0.16666666666666666</v>
      </c>
      <c r="F6731" s="55">
        <v>3.5640000000000001</v>
      </c>
      <c r="G6731" s="55">
        <v>75.742000000000004</v>
      </c>
      <c r="H6731" s="55">
        <v>13.641999999999999</v>
      </c>
    </row>
    <row r="6732" spans="1:8" x14ac:dyDescent="0.25">
      <c r="A6732" s="55">
        <v>2021</v>
      </c>
      <c r="B6732" s="55" t="s">
        <v>29</v>
      </c>
      <c r="C6732" s="55">
        <v>192</v>
      </c>
      <c r="D6732" s="54" t="s">
        <v>6767</v>
      </c>
      <c r="E6732" s="56">
        <v>0.20833333333333334</v>
      </c>
      <c r="F6732" s="55">
        <v>2.5569999999999999</v>
      </c>
      <c r="G6732" s="55">
        <v>76.600999999999999</v>
      </c>
      <c r="H6732" s="55">
        <v>13.497</v>
      </c>
    </row>
    <row r="6733" spans="1:8" x14ac:dyDescent="0.25">
      <c r="A6733" s="55">
        <v>2021</v>
      </c>
      <c r="B6733" s="55" t="s">
        <v>29</v>
      </c>
      <c r="C6733" s="55">
        <v>193</v>
      </c>
      <c r="D6733" s="54" t="s">
        <v>6767</v>
      </c>
      <c r="E6733" s="56">
        <v>0.25</v>
      </c>
      <c r="F6733" s="55">
        <v>9.3610000000000007</v>
      </c>
      <c r="G6733" s="55">
        <v>72.486000000000004</v>
      </c>
      <c r="H6733" s="55">
        <v>13.377000000000001</v>
      </c>
    </row>
    <row r="6734" spans="1:8" x14ac:dyDescent="0.25">
      <c r="A6734" s="55">
        <v>2021</v>
      </c>
      <c r="B6734" s="55" t="s">
        <v>29</v>
      </c>
      <c r="C6734" s="55">
        <v>194</v>
      </c>
      <c r="D6734" s="54" t="s">
        <v>6767</v>
      </c>
      <c r="E6734" s="56">
        <v>0.29166666666666669</v>
      </c>
      <c r="F6734" s="55">
        <v>29.114999999999998</v>
      </c>
      <c r="G6734" s="55">
        <v>41.523000000000003</v>
      </c>
      <c r="H6734" s="55">
        <v>13.497</v>
      </c>
    </row>
    <row r="6735" spans="1:8" x14ac:dyDescent="0.25">
      <c r="A6735" s="55">
        <v>2021</v>
      </c>
      <c r="B6735" s="55" t="s">
        <v>29</v>
      </c>
      <c r="C6735" s="55">
        <v>195</v>
      </c>
      <c r="D6735" s="54" t="s">
        <v>6767</v>
      </c>
      <c r="E6735" s="56">
        <v>0.33333333333333331</v>
      </c>
      <c r="F6735" s="55">
        <v>33.729999999999997</v>
      </c>
      <c r="G6735" s="55">
        <v>39.140999999999998</v>
      </c>
      <c r="H6735" s="55">
        <v>13.762</v>
      </c>
    </row>
    <row r="6736" spans="1:8" x14ac:dyDescent="0.25">
      <c r="A6736" s="55">
        <v>2021</v>
      </c>
      <c r="B6736" s="55" t="s">
        <v>29</v>
      </c>
      <c r="C6736" s="55">
        <v>196</v>
      </c>
      <c r="D6736" s="54" t="s">
        <v>6767</v>
      </c>
      <c r="E6736" s="56">
        <v>0.375</v>
      </c>
      <c r="F6736" s="55">
        <v>26.28</v>
      </c>
      <c r="G6736" s="55">
        <v>49.387999999999998</v>
      </c>
      <c r="H6736" s="55">
        <v>14.29</v>
      </c>
    </row>
    <row r="6737" spans="1:8" x14ac:dyDescent="0.25">
      <c r="A6737" s="55">
        <v>2021</v>
      </c>
      <c r="B6737" s="55" t="s">
        <v>29</v>
      </c>
      <c r="C6737" s="55">
        <v>197</v>
      </c>
      <c r="D6737" s="54" t="s">
        <v>6767</v>
      </c>
      <c r="E6737" s="56">
        <v>0.41666666666666669</v>
      </c>
      <c r="F6737" s="55">
        <v>25.452999999999999</v>
      </c>
      <c r="G6737" s="55">
        <v>45.033000000000001</v>
      </c>
      <c r="H6737" s="55">
        <v>14.912000000000001</v>
      </c>
    </row>
    <row r="6738" spans="1:8" x14ac:dyDescent="0.25">
      <c r="A6738" s="55">
        <v>2021</v>
      </c>
      <c r="B6738" s="55" t="s">
        <v>29</v>
      </c>
      <c r="C6738" s="55">
        <v>198</v>
      </c>
      <c r="D6738" s="54" t="s">
        <v>6767</v>
      </c>
      <c r="E6738" s="56">
        <v>0.45833333333333331</v>
      </c>
      <c r="F6738" s="55">
        <v>26.670999999999999</v>
      </c>
      <c r="G6738" s="55">
        <v>41.518999999999998</v>
      </c>
      <c r="H6738" s="55">
        <v>15.7</v>
      </c>
    </row>
    <row r="6739" spans="1:8" x14ac:dyDescent="0.25">
      <c r="A6739" s="55">
        <v>2021</v>
      </c>
      <c r="B6739" s="55" t="s">
        <v>29</v>
      </c>
      <c r="C6739" s="55">
        <v>199</v>
      </c>
      <c r="D6739" s="54" t="s">
        <v>6767</v>
      </c>
      <c r="E6739" s="56">
        <v>0.5</v>
      </c>
      <c r="F6739" s="55">
        <v>27.283999999999999</v>
      </c>
      <c r="G6739" s="55">
        <v>38.811999999999998</v>
      </c>
      <c r="H6739" s="55">
        <v>16.533999999999999</v>
      </c>
    </row>
    <row r="6740" spans="1:8" x14ac:dyDescent="0.25">
      <c r="A6740" s="55">
        <v>2021</v>
      </c>
      <c r="B6740" s="55" t="s">
        <v>29</v>
      </c>
      <c r="C6740" s="55">
        <v>200</v>
      </c>
      <c r="D6740" s="54" t="s">
        <v>6767</v>
      </c>
      <c r="E6740" s="56">
        <v>0.54166666666666663</v>
      </c>
      <c r="F6740" s="55">
        <v>27.751000000000001</v>
      </c>
      <c r="G6740" s="55">
        <v>37.729999999999997</v>
      </c>
      <c r="H6740" s="55">
        <v>17.177</v>
      </c>
    </row>
    <row r="6741" spans="1:8" x14ac:dyDescent="0.25">
      <c r="A6741" s="55">
        <v>2021</v>
      </c>
      <c r="B6741" s="55" t="s">
        <v>29</v>
      </c>
      <c r="C6741" s="55">
        <v>201</v>
      </c>
      <c r="D6741" s="54" t="s">
        <v>6767</v>
      </c>
      <c r="E6741" s="56">
        <v>0.58333333333333337</v>
      </c>
      <c r="F6741" s="55">
        <v>27.382000000000001</v>
      </c>
      <c r="G6741" s="55">
        <v>37.326000000000001</v>
      </c>
      <c r="H6741" s="55">
        <v>17.510000000000002</v>
      </c>
    </row>
    <row r="6742" spans="1:8" x14ac:dyDescent="0.25">
      <c r="A6742" s="55">
        <v>2021</v>
      </c>
      <c r="B6742" s="55" t="s">
        <v>29</v>
      </c>
      <c r="C6742" s="55">
        <v>202</v>
      </c>
      <c r="D6742" s="54" t="s">
        <v>6767</v>
      </c>
      <c r="E6742" s="56">
        <v>0.625</v>
      </c>
      <c r="F6742" s="55">
        <v>29.59</v>
      </c>
      <c r="G6742" s="55">
        <v>35.228000000000002</v>
      </c>
      <c r="H6742" s="55">
        <v>17.533999999999999</v>
      </c>
    </row>
    <row r="6743" spans="1:8" x14ac:dyDescent="0.25">
      <c r="A6743" s="55">
        <v>2021</v>
      </c>
      <c r="B6743" s="55" t="s">
        <v>29</v>
      </c>
      <c r="C6743" s="55">
        <v>203</v>
      </c>
      <c r="D6743" s="54" t="s">
        <v>6767</v>
      </c>
      <c r="E6743" s="56">
        <v>0.66666666666666663</v>
      </c>
      <c r="F6743" s="55">
        <v>27.603999999999999</v>
      </c>
      <c r="G6743" s="55">
        <v>35.308999999999997</v>
      </c>
      <c r="H6743" s="55">
        <v>17.390999999999998</v>
      </c>
    </row>
    <row r="6744" spans="1:8" x14ac:dyDescent="0.25">
      <c r="A6744" s="55">
        <v>2021</v>
      </c>
      <c r="B6744" s="55" t="s">
        <v>29</v>
      </c>
      <c r="C6744" s="55">
        <v>204</v>
      </c>
      <c r="D6744" s="54" t="s">
        <v>6767</v>
      </c>
      <c r="E6744" s="56">
        <v>0.70833333333333337</v>
      </c>
      <c r="F6744" s="55">
        <v>16.271999999999998</v>
      </c>
      <c r="G6744" s="55">
        <v>46.996000000000002</v>
      </c>
      <c r="H6744" s="55">
        <v>17.106000000000002</v>
      </c>
    </row>
    <row r="6745" spans="1:8" x14ac:dyDescent="0.25">
      <c r="A6745" s="55">
        <v>2021</v>
      </c>
      <c r="B6745" s="55" t="s">
        <v>29</v>
      </c>
      <c r="C6745" s="55">
        <v>205</v>
      </c>
      <c r="D6745" s="54" t="s">
        <v>6767</v>
      </c>
      <c r="E6745" s="56">
        <v>0.75</v>
      </c>
      <c r="F6745" s="55">
        <v>12.484999999999999</v>
      </c>
      <c r="G6745" s="55">
        <v>52.874000000000002</v>
      </c>
      <c r="H6745" s="55">
        <v>16.701000000000001</v>
      </c>
    </row>
    <row r="6746" spans="1:8" x14ac:dyDescent="0.25">
      <c r="A6746" s="55">
        <v>2021</v>
      </c>
      <c r="B6746" s="55" t="s">
        <v>29</v>
      </c>
      <c r="C6746" s="55">
        <v>206</v>
      </c>
      <c r="D6746" s="54" t="s">
        <v>6767</v>
      </c>
      <c r="E6746" s="56">
        <v>0.79166666666666663</v>
      </c>
      <c r="F6746" s="55">
        <v>12.05</v>
      </c>
      <c r="G6746" s="55">
        <v>57.387</v>
      </c>
      <c r="H6746" s="55">
        <v>16.32</v>
      </c>
    </row>
    <row r="6747" spans="1:8" x14ac:dyDescent="0.25">
      <c r="A6747" s="55">
        <v>2021</v>
      </c>
      <c r="B6747" s="55" t="s">
        <v>29</v>
      </c>
      <c r="C6747" s="55">
        <v>207</v>
      </c>
      <c r="D6747" s="54" t="s">
        <v>6767</v>
      </c>
      <c r="E6747" s="56">
        <v>0.83333333333333337</v>
      </c>
      <c r="F6747" s="55">
        <v>10.956</v>
      </c>
      <c r="G6747" s="55">
        <v>61.765000000000001</v>
      </c>
      <c r="H6747" s="55">
        <v>15.986000000000001</v>
      </c>
    </row>
    <row r="6748" spans="1:8" x14ac:dyDescent="0.25">
      <c r="A6748" s="55">
        <v>2021</v>
      </c>
      <c r="B6748" s="55" t="s">
        <v>29</v>
      </c>
      <c r="C6748" s="55">
        <v>208</v>
      </c>
      <c r="D6748" s="54" t="s">
        <v>6767</v>
      </c>
      <c r="E6748" s="56">
        <v>0.875</v>
      </c>
      <c r="F6748" s="55">
        <v>8.8659999999999997</v>
      </c>
      <c r="G6748" s="55">
        <v>65.028999999999996</v>
      </c>
      <c r="H6748" s="55">
        <v>15.651999999999999</v>
      </c>
    </row>
    <row r="6749" spans="1:8" x14ac:dyDescent="0.25">
      <c r="A6749" s="55">
        <v>2021</v>
      </c>
      <c r="B6749" s="55" t="s">
        <v>29</v>
      </c>
      <c r="C6749" s="55">
        <v>209</v>
      </c>
      <c r="D6749" s="54" t="s">
        <v>6768</v>
      </c>
      <c r="E6749" s="56">
        <v>0.91666666666666663</v>
      </c>
      <c r="F6749" s="55">
        <v>7.8449999999999998</v>
      </c>
      <c r="G6749" s="55">
        <v>67.581999999999994</v>
      </c>
      <c r="H6749" s="55">
        <v>15.342000000000001</v>
      </c>
    </row>
    <row r="6750" spans="1:8" x14ac:dyDescent="0.25">
      <c r="A6750" s="55">
        <v>2021</v>
      </c>
      <c r="B6750" s="55" t="s">
        <v>29</v>
      </c>
      <c r="C6750" s="55">
        <v>210</v>
      </c>
      <c r="D6750" s="54" t="s">
        <v>6768</v>
      </c>
      <c r="E6750" s="56">
        <v>0.95833333333333337</v>
      </c>
      <c r="F6750" s="55">
        <v>7.5190000000000001</v>
      </c>
      <c r="G6750" s="55">
        <v>69.382999999999996</v>
      </c>
      <c r="H6750" s="55">
        <v>15.031000000000001</v>
      </c>
    </row>
    <row r="6751" spans="1:8" x14ac:dyDescent="0.25">
      <c r="A6751" s="55">
        <v>2021</v>
      </c>
      <c r="B6751" s="55" t="s">
        <v>29</v>
      </c>
      <c r="C6751" s="55">
        <v>211</v>
      </c>
      <c r="D6751" s="54" t="s">
        <v>6768</v>
      </c>
      <c r="E6751" s="56">
        <v>0.54166666666666696</v>
      </c>
      <c r="F6751" s="55">
        <v>6.1020000000000003</v>
      </c>
      <c r="G6751" s="55">
        <v>71.450999999999993</v>
      </c>
      <c r="H6751" s="55">
        <v>14.792</v>
      </c>
    </row>
    <row r="6752" spans="1:8" x14ac:dyDescent="0.25">
      <c r="A6752" s="55">
        <v>2021</v>
      </c>
      <c r="B6752" s="55" t="s">
        <v>29</v>
      </c>
      <c r="C6752" s="55">
        <v>212</v>
      </c>
      <c r="D6752" s="54" t="s">
        <v>6768</v>
      </c>
      <c r="E6752" s="56">
        <v>0.58333333333333304</v>
      </c>
      <c r="F6752" s="55">
        <v>5.5910000000000002</v>
      </c>
      <c r="G6752" s="55">
        <v>72.701999999999998</v>
      </c>
      <c r="H6752" s="55">
        <v>14.553000000000001</v>
      </c>
    </row>
    <row r="6753" spans="1:8" x14ac:dyDescent="0.25">
      <c r="A6753" s="55">
        <v>2021</v>
      </c>
      <c r="B6753" s="55" t="s">
        <v>29</v>
      </c>
      <c r="C6753" s="55">
        <v>213</v>
      </c>
      <c r="D6753" s="54" t="s">
        <v>6768</v>
      </c>
      <c r="E6753" s="56">
        <v>0.625</v>
      </c>
      <c r="F6753" s="55">
        <v>5.1790000000000003</v>
      </c>
      <c r="G6753" s="55">
        <v>74.072000000000003</v>
      </c>
      <c r="H6753" s="55">
        <v>14.29</v>
      </c>
    </row>
    <row r="6754" spans="1:8" x14ac:dyDescent="0.25">
      <c r="A6754" s="55">
        <v>2021</v>
      </c>
      <c r="B6754" s="55" t="s">
        <v>29</v>
      </c>
      <c r="C6754" s="55">
        <v>214</v>
      </c>
      <c r="D6754" s="54" t="s">
        <v>6768</v>
      </c>
      <c r="E6754" s="56">
        <v>0.66666666666666696</v>
      </c>
      <c r="F6754" s="55">
        <v>5.4880000000000004</v>
      </c>
      <c r="G6754" s="55">
        <v>75.063000000000002</v>
      </c>
      <c r="H6754" s="55">
        <v>14.074</v>
      </c>
    </row>
    <row r="6755" spans="1:8" x14ac:dyDescent="0.25">
      <c r="A6755" s="55">
        <v>2021</v>
      </c>
      <c r="B6755" s="55" t="s">
        <v>29</v>
      </c>
      <c r="C6755" s="55">
        <v>215</v>
      </c>
      <c r="D6755" s="54" t="s">
        <v>6768</v>
      </c>
      <c r="E6755" s="56">
        <v>0.70833333333333304</v>
      </c>
      <c r="F6755" s="55">
        <v>5.7960000000000003</v>
      </c>
      <c r="G6755" s="55">
        <v>76.484999999999999</v>
      </c>
      <c r="H6755" s="55">
        <v>13.906000000000001</v>
      </c>
    </row>
    <row r="6756" spans="1:8" x14ac:dyDescent="0.25">
      <c r="A6756" s="55">
        <v>2021</v>
      </c>
      <c r="B6756" s="55" t="s">
        <v>29</v>
      </c>
      <c r="C6756" s="55">
        <v>216</v>
      </c>
      <c r="D6756" s="54" t="s">
        <v>6768</v>
      </c>
      <c r="E6756" s="56">
        <v>0.75</v>
      </c>
      <c r="F6756" s="55">
        <v>6.1790000000000003</v>
      </c>
      <c r="G6756" s="55">
        <v>76.784000000000006</v>
      </c>
      <c r="H6756" s="55">
        <v>13.762</v>
      </c>
    </row>
    <row r="6757" spans="1:8" x14ac:dyDescent="0.25">
      <c r="A6757" s="55">
        <v>2021</v>
      </c>
      <c r="B6757" s="55" t="s">
        <v>29</v>
      </c>
      <c r="C6757" s="55">
        <v>217</v>
      </c>
      <c r="D6757" s="54" t="s">
        <v>6768</v>
      </c>
      <c r="E6757" s="56">
        <v>0.79166666666666696</v>
      </c>
      <c r="F6757" s="55">
        <v>12.823</v>
      </c>
      <c r="G6757" s="55">
        <v>71.674000000000007</v>
      </c>
      <c r="H6757" s="55">
        <v>13.69</v>
      </c>
    </row>
    <row r="6758" spans="1:8" x14ac:dyDescent="0.25">
      <c r="A6758" s="55">
        <v>2021</v>
      </c>
      <c r="B6758" s="55" t="s">
        <v>29</v>
      </c>
      <c r="C6758" s="55">
        <v>218</v>
      </c>
      <c r="D6758" s="54" t="s">
        <v>6768</v>
      </c>
      <c r="E6758" s="56">
        <v>0.83333333333333304</v>
      </c>
      <c r="F6758" s="55">
        <v>25.113</v>
      </c>
      <c r="G6758" s="55">
        <v>49.843000000000004</v>
      </c>
      <c r="H6758" s="55">
        <v>13.906000000000001</v>
      </c>
    </row>
    <row r="6759" spans="1:8" x14ac:dyDescent="0.25">
      <c r="A6759" s="55">
        <v>2021</v>
      </c>
      <c r="B6759" s="55" t="s">
        <v>29</v>
      </c>
      <c r="C6759" s="55">
        <v>219</v>
      </c>
      <c r="D6759" s="54" t="s">
        <v>6768</v>
      </c>
      <c r="E6759" s="56">
        <v>0.875</v>
      </c>
      <c r="F6759" s="55">
        <v>34.15</v>
      </c>
      <c r="G6759" s="55">
        <v>40.597999999999999</v>
      </c>
      <c r="H6759" s="55">
        <v>14.194000000000001</v>
      </c>
    </row>
    <row r="6760" spans="1:8" x14ac:dyDescent="0.25">
      <c r="A6760" s="55">
        <v>2021</v>
      </c>
      <c r="B6760" s="55" t="s">
        <v>29</v>
      </c>
      <c r="C6760" s="55">
        <v>220</v>
      </c>
      <c r="D6760" s="54" t="s">
        <v>6768</v>
      </c>
      <c r="E6760" s="56">
        <v>0.91666666666666696</v>
      </c>
      <c r="F6760" s="55">
        <v>28.443999999999999</v>
      </c>
      <c r="G6760" s="55">
        <v>47.697000000000003</v>
      </c>
      <c r="H6760" s="55">
        <v>14.648999999999999</v>
      </c>
    </row>
    <row r="6761" spans="1:8" x14ac:dyDescent="0.25">
      <c r="A6761" s="55">
        <v>2021</v>
      </c>
      <c r="B6761" s="55" t="s">
        <v>29</v>
      </c>
      <c r="C6761" s="55">
        <v>221</v>
      </c>
      <c r="D6761" s="54" t="s">
        <v>6768</v>
      </c>
      <c r="E6761" s="56">
        <v>0.95833333333333304</v>
      </c>
      <c r="F6761" s="55">
        <v>26.768999999999998</v>
      </c>
      <c r="G6761" s="55">
        <v>48.036999999999999</v>
      </c>
      <c r="H6761" s="55">
        <v>15.294</v>
      </c>
    </row>
    <row r="6762" spans="1:8" x14ac:dyDescent="0.25">
      <c r="A6762" s="55">
        <v>2021</v>
      </c>
      <c r="B6762" s="55" t="s">
        <v>29</v>
      </c>
      <c r="C6762" s="55">
        <v>222</v>
      </c>
      <c r="D6762" s="54" t="s">
        <v>6768</v>
      </c>
      <c r="E6762" s="56">
        <v>0</v>
      </c>
      <c r="F6762" s="55">
        <v>27.727</v>
      </c>
      <c r="G6762" s="55">
        <v>47.77</v>
      </c>
      <c r="H6762" s="55">
        <v>16.058</v>
      </c>
    </row>
    <row r="6763" spans="1:8" x14ac:dyDescent="0.25">
      <c r="A6763" s="55">
        <v>2021</v>
      </c>
      <c r="B6763" s="55" t="s">
        <v>29</v>
      </c>
      <c r="C6763" s="55">
        <v>223</v>
      </c>
      <c r="D6763" s="54" t="s">
        <v>6768</v>
      </c>
      <c r="E6763" s="56">
        <v>4.1666666666666664E-2</v>
      </c>
      <c r="F6763" s="55">
        <v>28.716999999999999</v>
      </c>
      <c r="G6763" s="55">
        <v>47.212000000000003</v>
      </c>
      <c r="H6763" s="55">
        <v>16.867999999999999</v>
      </c>
    </row>
    <row r="6764" spans="1:8" x14ac:dyDescent="0.25">
      <c r="A6764" s="55">
        <v>2021</v>
      </c>
      <c r="B6764" s="55" t="s">
        <v>29</v>
      </c>
      <c r="C6764" s="55">
        <v>224</v>
      </c>
      <c r="D6764" s="54" t="s">
        <v>6768</v>
      </c>
      <c r="E6764" s="56">
        <v>8.3333333333333329E-2</v>
      </c>
      <c r="F6764" s="55">
        <v>28.890999999999998</v>
      </c>
      <c r="G6764" s="55">
        <v>46.908000000000001</v>
      </c>
      <c r="H6764" s="55">
        <v>17.510000000000002</v>
      </c>
    </row>
    <row r="6765" spans="1:8" x14ac:dyDescent="0.25">
      <c r="A6765" s="55">
        <v>2021</v>
      </c>
      <c r="B6765" s="55" t="s">
        <v>29</v>
      </c>
      <c r="C6765" s="55">
        <v>225</v>
      </c>
      <c r="D6765" s="54" t="s">
        <v>6768</v>
      </c>
      <c r="E6765" s="56">
        <v>0.125</v>
      </c>
      <c r="F6765" s="55">
        <v>28.518000000000001</v>
      </c>
      <c r="G6765" s="55">
        <v>47.997999999999998</v>
      </c>
      <c r="H6765" s="55">
        <v>17.843</v>
      </c>
    </row>
    <row r="6766" spans="1:8" x14ac:dyDescent="0.25">
      <c r="A6766" s="55">
        <v>2021</v>
      </c>
      <c r="B6766" s="55" t="s">
        <v>29</v>
      </c>
      <c r="C6766" s="55">
        <v>226</v>
      </c>
      <c r="D6766" s="54" t="s">
        <v>6768</v>
      </c>
      <c r="E6766" s="56">
        <v>0.16666666666666666</v>
      </c>
      <c r="F6766" s="55">
        <v>31.077000000000002</v>
      </c>
      <c r="G6766" s="55">
        <v>45.899000000000001</v>
      </c>
      <c r="H6766" s="55">
        <v>17.937999999999999</v>
      </c>
    </row>
    <row r="6767" spans="1:8" x14ac:dyDescent="0.25">
      <c r="A6767" s="55">
        <v>2021</v>
      </c>
      <c r="B6767" s="55" t="s">
        <v>29</v>
      </c>
      <c r="C6767" s="55">
        <v>227</v>
      </c>
      <c r="D6767" s="54" t="s">
        <v>6768</v>
      </c>
      <c r="E6767" s="56">
        <v>0.20833333333333334</v>
      </c>
      <c r="F6767" s="55">
        <v>29.015000000000001</v>
      </c>
      <c r="G6767" s="55">
        <v>46.761000000000003</v>
      </c>
      <c r="H6767" s="55">
        <v>17.867000000000001</v>
      </c>
    </row>
    <row r="6768" spans="1:8" x14ac:dyDescent="0.25">
      <c r="A6768" s="55">
        <v>2021</v>
      </c>
      <c r="B6768" s="55" t="s">
        <v>29</v>
      </c>
      <c r="C6768" s="55">
        <v>228</v>
      </c>
      <c r="D6768" s="54" t="s">
        <v>6768</v>
      </c>
      <c r="E6768" s="56">
        <v>0.25</v>
      </c>
      <c r="F6768" s="55">
        <v>18.484999999999999</v>
      </c>
      <c r="G6768" s="55">
        <v>58.661000000000001</v>
      </c>
      <c r="H6768" s="55">
        <v>17.652999999999999</v>
      </c>
    </row>
    <row r="6769" spans="1:8" x14ac:dyDescent="0.25">
      <c r="A6769" s="55">
        <v>2021</v>
      </c>
      <c r="B6769" s="55" t="s">
        <v>29</v>
      </c>
      <c r="C6769" s="55">
        <v>229</v>
      </c>
      <c r="D6769" s="54" t="s">
        <v>6768</v>
      </c>
      <c r="E6769" s="56">
        <v>0.29166666666666669</v>
      </c>
      <c r="F6769" s="55">
        <v>16.558</v>
      </c>
      <c r="G6769" s="55">
        <v>64.364999999999995</v>
      </c>
      <c r="H6769" s="55">
        <v>17.32</v>
      </c>
    </row>
    <row r="6770" spans="1:8" x14ac:dyDescent="0.25">
      <c r="A6770" s="55">
        <v>2021</v>
      </c>
      <c r="B6770" s="55" t="s">
        <v>29</v>
      </c>
      <c r="C6770" s="55">
        <v>230</v>
      </c>
      <c r="D6770" s="54" t="s">
        <v>6768</v>
      </c>
      <c r="E6770" s="56">
        <v>0.33333333333333331</v>
      </c>
      <c r="F6770" s="55">
        <v>15.795999999999999</v>
      </c>
      <c r="G6770" s="55">
        <v>68.707999999999998</v>
      </c>
      <c r="H6770" s="55">
        <v>17.033999999999999</v>
      </c>
    </row>
    <row r="6771" spans="1:8" x14ac:dyDescent="0.25">
      <c r="A6771" s="55">
        <v>2021</v>
      </c>
      <c r="B6771" s="55" t="s">
        <v>29</v>
      </c>
      <c r="C6771" s="55">
        <v>231</v>
      </c>
      <c r="D6771" s="54" t="s">
        <v>6768</v>
      </c>
      <c r="E6771" s="56">
        <v>0.375</v>
      </c>
      <c r="F6771" s="55">
        <v>15.342000000000001</v>
      </c>
      <c r="G6771" s="55">
        <v>72.448999999999998</v>
      </c>
      <c r="H6771" s="55">
        <v>16.795999999999999</v>
      </c>
    </row>
    <row r="6772" spans="1:8" x14ac:dyDescent="0.25">
      <c r="A6772" s="55">
        <v>2021</v>
      </c>
      <c r="B6772" s="55" t="s">
        <v>29</v>
      </c>
      <c r="C6772" s="55">
        <v>232</v>
      </c>
      <c r="D6772" s="54" t="s">
        <v>6768</v>
      </c>
      <c r="E6772" s="56">
        <v>0.41666666666666669</v>
      </c>
      <c r="F6772" s="55">
        <v>14.481</v>
      </c>
      <c r="G6772" s="55">
        <v>74.944000000000003</v>
      </c>
      <c r="H6772" s="55">
        <v>16.582000000000001</v>
      </c>
    </row>
    <row r="6773" spans="1:8" x14ac:dyDescent="0.25">
      <c r="A6773" s="55">
        <v>2021</v>
      </c>
      <c r="B6773" s="55" t="s">
        <v>29</v>
      </c>
      <c r="C6773" s="55">
        <v>233</v>
      </c>
      <c r="D6773" s="54" t="s">
        <v>6769</v>
      </c>
      <c r="E6773" s="56">
        <v>0.45833333333333331</v>
      </c>
      <c r="F6773" s="55">
        <v>13.257</v>
      </c>
      <c r="G6773" s="55">
        <v>76.709000000000003</v>
      </c>
      <c r="H6773" s="55">
        <v>16.391999999999999</v>
      </c>
    </row>
    <row r="6774" spans="1:8" x14ac:dyDescent="0.25">
      <c r="A6774" s="55">
        <v>2021</v>
      </c>
      <c r="B6774" s="55" t="s">
        <v>29</v>
      </c>
      <c r="C6774" s="55">
        <v>234</v>
      </c>
      <c r="D6774" s="54" t="s">
        <v>6769</v>
      </c>
      <c r="E6774" s="56">
        <v>0.5</v>
      </c>
      <c r="F6774" s="55">
        <v>12.606</v>
      </c>
      <c r="G6774" s="55">
        <v>78.152000000000001</v>
      </c>
      <c r="H6774" s="55">
        <v>16.152999999999999</v>
      </c>
    </row>
    <row r="6775" spans="1:8" x14ac:dyDescent="0.25">
      <c r="A6775" s="55">
        <v>2021</v>
      </c>
      <c r="B6775" s="55" t="s">
        <v>29</v>
      </c>
      <c r="C6775" s="55">
        <v>235</v>
      </c>
      <c r="D6775" s="54" t="s">
        <v>6769</v>
      </c>
      <c r="E6775" s="56">
        <v>0.54166666666666663</v>
      </c>
      <c r="F6775" s="55">
        <v>11.88</v>
      </c>
      <c r="G6775" s="55">
        <v>79.289000000000001</v>
      </c>
      <c r="H6775" s="55">
        <v>15.914999999999999</v>
      </c>
    </row>
    <row r="6776" spans="1:8" x14ac:dyDescent="0.25">
      <c r="A6776" s="55">
        <v>2021</v>
      </c>
      <c r="B6776" s="55" t="s">
        <v>29</v>
      </c>
      <c r="C6776" s="55">
        <v>236</v>
      </c>
      <c r="D6776" s="54" t="s">
        <v>6769</v>
      </c>
      <c r="E6776" s="56">
        <v>0.58333333333333337</v>
      </c>
      <c r="F6776" s="55">
        <v>11.297000000000001</v>
      </c>
      <c r="G6776" s="55">
        <v>80.444999999999993</v>
      </c>
      <c r="H6776" s="55">
        <v>15.7</v>
      </c>
    </row>
    <row r="6777" spans="1:8" x14ac:dyDescent="0.25">
      <c r="A6777" s="55">
        <v>2021</v>
      </c>
      <c r="B6777" s="55" t="s">
        <v>29</v>
      </c>
      <c r="C6777" s="55">
        <v>237</v>
      </c>
      <c r="D6777" s="54" t="s">
        <v>6769</v>
      </c>
      <c r="E6777" s="56">
        <v>0.625</v>
      </c>
      <c r="F6777" s="55">
        <v>11.077999999999999</v>
      </c>
      <c r="G6777" s="55">
        <v>82.185000000000002</v>
      </c>
      <c r="H6777" s="55">
        <v>15.509</v>
      </c>
    </row>
    <row r="6778" spans="1:8" x14ac:dyDescent="0.25">
      <c r="A6778" s="55">
        <v>2021</v>
      </c>
      <c r="B6778" s="55" t="s">
        <v>29</v>
      </c>
      <c r="C6778" s="55">
        <v>238</v>
      </c>
      <c r="D6778" s="54" t="s">
        <v>6769</v>
      </c>
      <c r="E6778" s="56">
        <v>0.66666666666666663</v>
      </c>
      <c r="F6778" s="55">
        <v>13.545999999999999</v>
      </c>
      <c r="G6778" s="55">
        <v>82.524000000000001</v>
      </c>
      <c r="H6778" s="55">
        <v>15.461</v>
      </c>
    </row>
    <row r="6779" spans="1:8" x14ac:dyDescent="0.25">
      <c r="A6779" s="55">
        <v>2021</v>
      </c>
      <c r="B6779" s="55" t="s">
        <v>29</v>
      </c>
      <c r="C6779" s="55">
        <v>239</v>
      </c>
      <c r="D6779" s="54" t="s">
        <v>6769</v>
      </c>
      <c r="E6779" s="56">
        <v>0.70833333333333337</v>
      </c>
      <c r="F6779" s="55">
        <v>13.858000000000001</v>
      </c>
      <c r="G6779" s="55">
        <v>83.138000000000005</v>
      </c>
      <c r="H6779" s="55">
        <v>15.532999999999999</v>
      </c>
    </row>
    <row r="6780" spans="1:8" x14ac:dyDescent="0.25">
      <c r="A6780" s="55">
        <v>2021</v>
      </c>
      <c r="B6780" s="55" t="s">
        <v>29</v>
      </c>
      <c r="C6780" s="55">
        <v>240</v>
      </c>
      <c r="D6780" s="54" t="s">
        <v>6769</v>
      </c>
      <c r="E6780" s="56">
        <v>0.75</v>
      </c>
      <c r="F6780" s="55">
        <v>13.906000000000001</v>
      </c>
      <c r="G6780" s="55">
        <v>84.043999999999997</v>
      </c>
      <c r="H6780" s="55">
        <v>15.605</v>
      </c>
    </row>
    <row r="6781" spans="1:8" x14ac:dyDescent="0.25">
      <c r="A6781" s="55">
        <v>2021</v>
      </c>
      <c r="B6781" s="55" t="s">
        <v>29</v>
      </c>
      <c r="C6781" s="55">
        <v>241</v>
      </c>
      <c r="D6781" s="54" t="s">
        <v>6769</v>
      </c>
      <c r="E6781" s="56">
        <v>0.79166666666666663</v>
      </c>
      <c r="F6781" s="55">
        <v>15.484999999999999</v>
      </c>
      <c r="G6781" s="55">
        <v>83.561999999999998</v>
      </c>
      <c r="H6781" s="55">
        <v>15.651999999999999</v>
      </c>
    </row>
    <row r="6782" spans="1:8" x14ac:dyDescent="0.25">
      <c r="A6782" s="55">
        <v>2021</v>
      </c>
      <c r="B6782" s="55" t="s">
        <v>29</v>
      </c>
      <c r="C6782" s="55">
        <v>242</v>
      </c>
      <c r="D6782" s="54" t="s">
        <v>6769</v>
      </c>
      <c r="E6782" s="56">
        <v>0.83333333333333337</v>
      </c>
      <c r="F6782" s="55">
        <v>17.463000000000001</v>
      </c>
      <c r="G6782" s="55">
        <v>82.108999999999995</v>
      </c>
      <c r="H6782" s="55">
        <v>15.772</v>
      </c>
    </row>
    <row r="6783" spans="1:8" x14ac:dyDescent="0.25">
      <c r="A6783" s="55">
        <v>2021</v>
      </c>
      <c r="B6783" s="55" t="s">
        <v>29</v>
      </c>
      <c r="C6783" s="55">
        <v>243</v>
      </c>
      <c r="D6783" s="54" t="s">
        <v>6769</v>
      </c>
      <c r="E6783" s="56">
        <v>0.875</v>
      </c>
      <c r="F6783" s="55">
        <v>20.626999999999999</v>
      </c>
      <c r="G6783" s="55">
        <v>78.585999999999999</v>
      </c>
      <c r="H6783" s="55">
        <v>15.962999999999999</v>
      </c>
    </row>
    <row r="6784" spans="1:8" x14ac:dyDescent="0.25">
      <c r="A6784" s="55">
        <v>2021</v>
      </c>
      <c r="B6784" s="55" t="s">
        <v>29</v>
      </c>
      <c r="C6784" s="55">
        <v>244</v>
      </c>
      <c r="D6784" s="54" t="s">
        <v>6769</v>
      </c>
      <c r="E6784" s="56">
        <v>0.91666666666666663</v>
      </c>
      <c r="F6784" s="55">
        <v>30.015999999999998</v>
      </c>
      <c r="G6784" s="55">
        <v>60.462000000000003</v>
      </c>
      <c r="H6784" s="55">
        <v>16.295999999999999</v>
      </c>
    </row>
    <row r="6785" spans="1:8" x14ac:dyDescent="0.25">
      <c r="A6785" s="55">
        <v>2021</v>
      </c>
      <c r="B6785" s="55" t="s">
        <v>29</v>
      </c>
      <c r="C6785" s="55">
        <v>245</v>
      </c>
      <c r="D6785" s="54" t="s">
        <v>6769</v>
      </c>
      <c r="E6785" s="56">
        <v>0.95833333333333337</v>
      </c>
      <c r="F6785" s="55">
        <v>30.9</v>
      </c>
      <c r="G6785" s="55">
        <v>62.287999999999997</v>
      </c>
      <c r="H6785" s="55">
        <v>16.82</v>
      </c>
    </row>
    <row r="6786" spans="1:8" x14ac:dyDescent="0.25">
      <c r="A6786" s="55">
        <v>2021</v>
      </c>
      <c r="B6786" s="55" t="s">
        <v>29</v>
      </c>
      <c r="C6786" s="55">
        <v>246</v>
      </c>
      <c r="D6786" s="54" t="s">
        <v>6769</v>
      </c>
      <c r="E6786" s="56">
        <v>0.54166666666666696</v>
      </c>
      <c r="F6786" s="55">
        <v>31.689</v>
      </c>
      <c r="G6786" s="55">
        <v>58.168999999999997</v>
      </c>
      <c r="H6786" s="55">
        <v>17.558</v>
      </c>
    </row>
    <row r="6787" spans="1:8" x14ac:dyDescent="0.25">
      <c r="A6787" s="55">
        <v>2021</v>
      </c>
      <c r="B6787" s="55" t="s">
        <v>29</v>
      </c>
      <c r="C6787" s="55">
        <v>247</v>
      </c>
      <c r="D6787" s="54" t="s">
        <v>6769</v>
      </c>
      <c r="E6787" s="56">
        <v>0.58333333333333304</v>
      </c>
      <c r="F6787" s="55">
        <v>31.585999999999999</v>
      </c>
      <c r="G6787" s="55">
        <v>53.305</v>
      </c>
      <c r="H6787" s="55">
        <v>18.318999999999999</v>
      </c>
    </row>
    <row r="6788" spans="1:8" x14ac:dyDescent="0.25">
      <c r="A6788" s="55">
        <v>2021</v>
      </c>
      <c r="B6788" s="55" t="s">
        <v>29</v>
      </c>
      <c r="C6788" s="55">
        <v>248</v>
      </c>
      <c r="D6788" s="54" t="s">
        <v>6769</v>
      </c>
      <c r="E6788" s="56">
        <v>0.625</v>
      </c>
      <c r="F6788" s="55">
        <v>30.797999999999998</v>
      </c>
      <c r="G6788" s="55">
        <v>50.911000000000001</v>
      </c>
      <c r="H6788" s="55">
        <v>18.913</v>
      </c>
    </row>
    <row r="6789" spans="1:8" x14ac:dyDescent="0.25">
      <c r="A6789" s="55">
        <v>2021</v>
      </c>
      <c r="B6789" s="55" t="s">
        <v>29</v>
      </c>
      <c r="C6789" s="55">
        <v>249</v>
      </c>
      <c r="D6789" s="54" t="s">
        <v>6769</v>
      </c>
      <c r="E6789" s="56">
        <v>0.66666666666666696</v>
      </c>
      <c r="F6789" s="55">
        <v>30.696999999999999</v>
      </c>
      <c r="G6789" s="55">
        <v>49.570999999999998</v>
      </c>
      <c r="H6789" s="55">
        <v>19.199000000000002</v>
      </c>
    </row>
    <row r="6790" spans="1:8" x14ac:dyDescent="0.25">
      <c r="A6790" s="55">
        <v>2021</v>
      </c>
      <c r="B6790" s="55" t="s">
        <v>29</v>
      </c>
      <c r="C6790" s="55">
        <v>250</v>
      </c>
      <c r="D6790" s="54" t="s">
        <v>6769</v>
      </c>
      <c r="E6790" s="56">
        <v>0.70833333333333304</v>
      </c>
      <c r="F6790" s="55">
        <v>32.354999999999997</v>
      </c>
      <c r="G6790" s="55">
        <v>46.774999999999999</v>
      </c>
      <c r="H6790" s="55">
        <v>19.222000000000001</v>
      </c>
    </row>
    <row r="6791" spans="1:8" x14ac:dyDescent="0.25">
      <c r="A6791" s="55">
        <v>2021</v>
      </c>
      <c r="B6791" s="55" t="s">
        <v>29</v>
      </c>
      <c r="C6791" s="55">
        <v>251</v>
      </c>
      <c r="D6791" s="54" t="s">
        <v>6769</v>
      </c>
      <c r="E6791" s="56">
        <v>0.75</v>
      </c>
      <c r="F6791" s="55">
        <v>27.038</v>
      </c>
      <c r="G6791" s="55">
        <v>51.405999999999999</v>
      </c>
      <c r="H6791" s="55">
        <v>19.056000000000001</v>
      </c>
    </row>
    <row r="6792" spans="1:8" x14ac:dyDescent="0.25">
      <c r="A6792" s="55">
        <v>2021</v>
      </c>
      <c r="B6792" s="55" t="s">
        <v>29</v>
      </c>
      <c r="C6792" s="55">
        <v>252</v>
      </c>
      <c r="D6792" s="54" t="s">
        <v>6769</v>
      </c>
      <c r="E6792" s="56">
        <v>0.79166666666666696</v>
      </c>
      <c r="F6792" s="55">
        <v>20.555</v>
      </c>
      <c r="G6792" s="55">
        <v>62.261000000000003</v>
      </c>
      <c r="H6792" s="55">
        <v>18.747</v>
      </c>
    </row>
    <row r="6793" spans="1:8" x14ac:dyDescent="0.25">
      <c r="A6793" s="55">
        <v>2021</v>
      </c>
      <c r="B6793" s="55" t="s">
        <v>29</v>
      </c>
      <c r="C6793" s="55">
        <v>253</v>
      </c>
      <c r="D6793" s="54" t="s">
        <v>6769</v>
      </c>
      <c r="E6793" s="56">
        <v>0.83333333333333304</v>
      </c>
      <c r="F6793" s="55">
        <v>17.962</v>
      </c>
      <c r="G6793" s="55">
        <v>67.616</v>
      </c>
      <c r="H6793" s="55">
        <v>18.437999999999999</v>
      </c>
    </row>
    <row r="6794" spans="1:8" x14ac:dyDescent="0.25">
      <c r="A6794" s="55">
        <v>2021</v>
      </c>
      <c r="B6794" s="55" t="s">
        <v>29</v>
      </c>
      <c r="C6794" s="55">
        <v>254</v>
      </c>
      <c r="D6794" s="54" t="s">
        <v>6769</v>
      </c>
      <c r="E6794" s="56">
        <v>0.875</v>
      </c>
      <c r="F6794" s="55">
        <v>16.510999999999999</v>
      </c>
      <c r="G6794" s="55">
        <v>71.5</v>
      </c>
      <c r="H6794" s="55">
        <v>18.129000000000001</v>
      </c>
    </row>
    <row r="6795" spans="1:8" x14ac:dyDescent="0.25">
      <c r="A6795" s="55">
        <v>2021</v>
      </c>
      <c r="B6795" s="55" t="s">
        <v>29</v>
      </c>
      <c r="C6795" s="55">
        <v>255</v>
      </c>
      <c r="D6795" s="54" t="s">
        <v>6769</v>
      </c>
      <c r="E6795" s="56">
        <v>0.91666666666666696</v>
      </c>
      <c r="F6795" s="55">
        <v>14.744999999999999</v>
      </c>
      <c r="G6795" s="55">
        <v>74.093000000000004</v>
      </c>
      <c r="H6795" s="55">
        <v>17.843</v>
      </c>
    </row>
    <row r="6796" spans="1:8" x14ac:dyDescent="0.25">
      <c r="A6796" s="55">
        <v>2021</v>
      </c>
      <c r="B6796" s="55" t="s">
        <v>29</v>
      </c>
      <c r="C6796" s="55">
        <v>256</v>
      </c>
      <c r="D6796" s="54" t="s">
        <v>6769</v>
      </c>
      <c r="E6796" s="56">
        <v>0.95833333333333304</v>
      </c>
      <c r="F6796" s="55">
        <v>14.05</v>
      </c>
      <c r="G6796" s="55">
        <v>76.119</v>
      </c>
      <c r="H6796" s="55">
        <v>17.533999999999999</v>
      </c>
    </row>
    <row r="6797" spans="1:8" x14ac:dyDescent="0.25">
      <c r="A6797" s="55">
        <v>2021</v>
      </c>
      <c r="B6797" s="55" t="s">
        <v>29</v>
      </c>
      <c r="C6797" s="55">
        <v>257</v>
      </c>
      <c r="D6797" s="54" t="s">
        <v>6770</v>
      </c>
      <c r="E6797" s="56">
        <v>0</v>
      </c>
      <c r="F6797" s="55">
        <v>12.775</v>
      </c>
      <c r="G6797" s="55">
        <v>77.884</v>
      </c>
      <c r="H6797" s="55">
        <v>17.225000000000001</v>
      </c>
    </row>
    <row r="6798" spans="1:8" x14ac:dyDescent="0.25">
      <c r="A6798" s="55">
        <v>2021</v>
      </c>
      <c r="B6798" s="55" t="s">
        <v>29</v>
      </c>
      <c r="C6798" s="55">
        <v>258</v>
      </c>
      <c r="D6798" s="54" t="s">
        <v>6770</v>
      </c>
      <c r="E6798" s="56">
        <v>4.1666666666666664E-2</v>
      </c>
      <c r="F6798" s="55">
        <v>12.413</v>
      </c>
      <c r="G6798" s="55">
        <v>79.405000000000001</v>
      </c>
      <c r="H6798" s="55">
        <v>16.939</v>
      </c>
    </row>
    <row r="6799" spans="1:8" x14ac:dyDescent="0.25">
      <c r="A6799" s="55">
        <v>2021</v>
      </c>
      <c r="B6799" s="55" t="s">
        <v>29</v>
      </c>
      <c r="C6799" s="55">
        <v>259</v>
      </c>
      <c r="D6799" s="54" t="s">
        <v>6770</v>
      </c>
      <c r="E6799" s="56">
        <v>8.3333333333333329E-2</v>
      </c>
      <c r="F6799" s="55">
        <v>11.516</v>
      </c>
      <c r="G6799" s="55">
        <v>80.683999999999997</v>
      </c>
      <c r="H6799" s="55">
        <v>16.677</v>
      </c>
    </row>
    <row r="6800" spans="1:8" x14ac:dyDescent="0.25">
      <c r="A6800" s="55">
        <v>2021</v>
      </c>
      <c r="B6800" s="55" t="s">
        <v>29</v>
      </c>
      <c r="C6800" s="55">
        <v>260</v>
      </c>
      <c r="D6800" s="54" t="s">
        <v>6770</v>
      </c>
      <c r="E6800" s="56">
        <v>0.125</v>
      </c>
      <c r="F6800" s="55">
        <v>11.346</v>
      </c>
      <c r="G6800" s="55">
        <v>82.028999999999996</v>
      </c>
      <c r="H6800" s="55">
        <v>16.463000000000001</v>
      </c>
    </row>
    <row r="6801" spans="1:8" x14ac:dyDescent="0.25">
      <c r="A6801" s="55">
        <v>2021</v>
      </c>
      <c r="B6801" s="55" t="s">
        <v>29</v>
      </c>
      <c r="C6801" s="55">
        <v>261</v>
      </c>
      <c r="D6801" s="54" t="s">
        <v>6770</v>
      </c>
      <c r="E6801" s="56">
        <v>0.16666666666666666</v>
      </c>
      <c r="F6801" s="55">
        <v>12.509</v>
      </c>
      <c r="G6801" s="55">
        <v>82.697000000000003</v>
      </c>
      <c r="H6801" s="55">
        <v>16.271999999999998</v>
      </c>
    </row>
    <row r="6802" spans="1:8" x14ac:dyDescent="0.25">
      <c r="A6802" s="55">
        <v>2021</v>
      </c>
      <c r="B6802" s="55" t="s">
        <v>29</v>
      </c>
      <c r="C6802" s="55">
        <v>262</v>
      </c>
      <c r="D6802" s="54" t="s">
        <v>6770</v>
      </c>
      <c r="E6802" s="56">
        <v>0.20833333333333334</v>
      </c>
      <c r="F6802" s="55">
        <v>11.71</v>
      </c>
      <c r="G6802" s="55">
        <v>83.46</v>
      </c>
      <c r="H6802" s="55">
        <v>16.152999999999999</v>
      </c>
    </row>
    <row r="6803" spans="1:8" x14ac:dyDescent="0.25">
      <c r="A6803" s="55">
        <v>2021</v>
      </c>
      <c r="B6803" s="55" t="s">
        <v>29</v>
      </c>
      <c r="C6803" s="55">
        <v>263</v>
      </c>
      <c r="D6803" s="54" t="s">
        <v>6770</v>
      </c>
      <c r="E6803" s="56">
        <v>0.25</v>
      </c>
      <c r="F6803" s="55">
        <v>12.992000000000001</v>
      </c>
      <c r="G6803" s="55">
        <v>84.831000000000003</v>
      </c>
      <c r="H6803" s="55">
        <v>16.033999999999999</v>
      </c>
    </row>
    <row r="6804" spans="1:8" x14ac:dyDescent="0.25">
      <c r="A6804" s="55">
        <v>2021</v>
      </c>
      <c r="B6804" s="55" t="s">
        <v>29</v>
      </c>
      <c r="C6804" s="55">
        <v>264</v>
      </c>
      <c r="D6804" s="54" t="s">
        <v>6770</v>
      </c>
      <c r="E6804" s="56">
        <v>0.29166666666666669</v>
      </c>
      <c r="F6804" s="55">
        <v>13.978</v>
      </c>
      <c r="G6804" s="55">
        <v>86.456999999999994</v>
      </c>
      <c r="H6804" s="55">
        <v>16.033999999999999</v>
      </c>
    </row>
    <row r="6805" spans="1:8" x14ac:dyDescent="0.25">
      <c r="A6805" s="55">
        <v>2021</v>
      </c>
      <c r="B6805" s="55" t="s">
        <v>29</v>
      </c>
      <c r="C6805" s="55">
        <v>265</v>
      </c>
      <c r="D6805" s="54" t="s">
        <v>6770</v>
      </c>
      <c r="E6805" s="56">
        <v>0.33333333333333331</v>
      </c>
      <c r="F6805" s="55">
        <v>16.295999999999999</v>
      </c>
      <c r="G6805" s="55">
        <v>86.194999999999993</v>
      </c>
      <c r="H6805" s="55">
        <v>16.106000000000002</v>
      </c>
    </row>
    <row r="6806" spans="1:8" x14ac:dyDescent="0.25">
      <c r="A6806" s="55">
        <v>2021</v>
      </c>
      <c r="B6806" s="55" t="s">
        <v>29</v>
      </c>
      <c r="C6806" s="55">
        <v>266</v>
      </c>
      <c r="D6806" s="54" t="s">
        <v>6770</v>
      </c>
      <c r="E6806" s="56">
        <v>0.375</v>
      </c>
      <c r="F6806" s="55">
        <v>17.914999999999999</v>
      </c>
      <c r="G6806" s="55">
        <v>85.647000000000006</v>
      </c>
      <c r="H6806" s="55">
        <v>16.225000000000001</v>
      </c>
    </row>
    <row r="6807" spans="1:8" x14ac:dyDescent="0.25">
      <c r="A6807" s="55">
        <v>2021</v>
      </c>
      <c r="B6807" s="55" t="s">
        <v>29</v>
      </c>
      <c r="C6807" s="55">
        <v>267</v>
      </c>
      <c r="D6807" s="54" t="s">
        <v>6770</v>
      </c>
      <c r="E6807" s="56">
        <v>0.41666666666666669</v>
      </c>
      <c r="F6807" s="55">
        <v>19.936</v>
      </c>
      <c r="G6807" s="55">
        <v>82.768000000000001</v>
      </c>
      <c r="H6807" s="55">
        <v>16.391999999999999</v>
      </c>
    </row>
    <row r="6808" spans="1:8" x14ac:dyDescent="0.25">
      <c r="A6808" s="55">
        <v>2021</v>
      </c>
      <c r="B6808" s="55" t="s">
        <v>29</v>
      </c>
      <c r="C6808" s="55">
        <v>268</v>
      </c>
      <c r="D6808" s="54" t="s">
        <v>6770</v>
      </c>
      <c r="E6808" s="56">
        <v>0.45833333333333331</v>
      </c>
      <c r="F6808" s="55">
        <v>22.082000000000001</v>
      </c>
      <c r="G6808" s="55">
        <v>77.662000000000006</v>
      </c>
      <c r="H6808" s="55">
        <v>16.582000000000001</v>
      </c>
    </row>
    <row r="6809" spans="1:8" x14ac:dyDescent="0.25">
      <c r="A6809" s="55">
        <v>2021</v>
      </c>
      <c r="B6809" s="55" t="s">
        <v>29</v>
      </c>
      <c r="C6809" s="55">
        <v>269</v>
      </c>
      <c r="D6809" s="54" t="s">
        <v>6770</v>
      </c>
      <c r="E6809" s="56">
        <v>0.5</v>
      </c>
      <c r="F6809" s="55">
        <v>23.905000000000001</v>
      </c>
      <c r="G6809" s="55">
        <v>72.89</v>
      </c>
      <c r="H6809" s="55">
        <v>16.795999999999999</v>
      </c>
    </row>
    <row r="6810" spans="1:8" x14ac:dyDescent="0.25">
      <c r="A6810" s="55">
        <v>2021</v>
      </c>
      <c r="B6810" s="55" t="s">
        <v>29</v>
      </c>
      <c r="C6810" s="55">
        <v>270</v>
      </c>
      <c r="D6810" s="54" t="s">
        <v>6770</v>
      </c>
      <c r="E6810" s="56">
        <v>0.54166666666666663</v>
      </c>
      <c r="F6810" s="55">
        <v>26.818000000000001</v>
      </c>
      <c r="G6810" s="55">
        <v>65.676000000000002</v>
      </c>
      <c r="H6810" s="55">
        <v>17.033999999999999</v>
      </c>
    </row>
    <row r="6811" spans="1:8" x14ac:dyDescent="0.25">
      <c r="A6811" s="55">
        <v>2021</v>
      </c>
      <c r="B6811" s="55" t="s">
        <v>29</v>
      </c>
      <c r="C6811" s="55">
        <v>271</v>
      </c>
      <c r="D6811" s="54" t="s">
        <v>6770</v>
      </c>
      <c r="E6811" s="56">
        <v>0.58333333333333337</v>
      </c>
      <c r="F6811" s="55">
        <v>28.32</v>
      </c>
      <c r="G6811" s="55">
        <v>61.843000000000004</v>
      </c>
      <c r="H6811" s="55">
        <v>17.295999999999999</v>
      </c>
    </row>
    <row r="6812" spans="1:8" x14ac:dyDescent="0.25">
      <c r="A6812" s="55">
        <v>2021</v>
      </c>
      <c r="B6812" s="55" t="s">
        <v>29</v>
      </c>
      <c r="C6812" s="55">
        <v>272</v>
      </c>
      <c r="D6812" s="54" t="s">
        <v>6770</v>
      </c>
      <c r="E6812" s="56">
        <v>0.625</v>
      </c>
      <c r="F6812" s="55">
        <v>28.568000000000001</v>
      </c>
      <c r="G6812" s="55">
        <v>60.795999999999999</v>
      </c>
      <c r="H6812" s="55">
        <v>17.582000000000001</v>
      </c>
    </row>
    <row r="6813" spans="1:8" x14ac:dyDescent="0.25">
      <c r="A6813" s="55">
        <v>2021</v>
      </c>
      <c r="B6813" s="55" t="s">
        <v>29</v>
      </c>
      <c r="C6813" s="55">
        <v>273</v>
      </c>
      <c r="D6813" s="54" t="s">
        <v>6770</v>
      </c>
      <c r="E6813" s="56">
        <v>0.66666666666666663</v>
      </c>
      <c r="F6813" s="55">
        <v>27.382000000000001</v>
      </c>
      <c r="G6813" s="55">
        <v>61.012</v>
      </c>
      <c r="H6813" s="55">
        <v>17.867000000000001</v>
      </c>
    </row>
    <row r="6814" spans="1:8" x14ac:dyDescent="0.25">
      <c r="A6814" s="55">
        <v>2021</v>
      </c>
      <c r="B6814" s="55" t="s">
        <v>29</v>
      </c>
      <c r="C6814" s="55">
        <v>274</v>
      </c>
      <c r="D6814" s="54" t="s">
        <v>6770</v>
      </c>
      <c r="E6814" s="56">
        <v>0.70833333333333337</v>
      </c>
      <c r="F6814" s="55">
        <v>26.94</v>
      </c>
      <c r="G6814" s="55">
        <v>61.744999999999997</v>
      </c>
      <c r="H6814" s="55">
        <v>18.010000000000002</v>
      </c>
    </row>
    <row r="6815" spans="1:8" x14ac:dyDescent="0.25">
      <c r="A6815" s="55">
        <v>2021</v>
      </c>
      <c r="B6815" s="55" t="s">
        <v>29</v>
      </c>
      <c r="C6815" s="55">
        <v>275</v>
      </c>
      <c r="D6815" s="54" t="s">
        <v>6770</v>
      </c>
      <c r="E6815" s="56">
        <v>0.75</v>
      </c>
      <c r="F6815" s="55">
        <v>23.207999999999998</v>
      </c>
      <c r="G6815" s="55">
        <v>68.144999999999996</v>
      </c>
      <c r="H6815" s="55">
        <v>18.056999999999999</v>
      </c>
    </row>
    <row r="6816" spans="1:8" x14ac:dyDescent="0.25">
      <c r="A6816" s="55">
        <v>2021</v>
      </c>
      <c r="B6816" s="55" t="s">
        <v>29</v>
      </c>
      <c r="C6816" s="55">
        <v>276</v>
      </c>
      <c r="D6816" s="54" t="s">
        <v>6770</v>
      </c>
      <c r="E6816" s="56">
        <v>0.79166666666666663</v>
      </c>
      <c r="F6816" s="55">
        <v>20.436</v>
      </c>
      <c r="G6816" s="55">
        <v>74.05</v>
      </c>
      <c r="H6816" s="55">
        <v>17.986000000000001</v>
      </c>
    </row>
    <row r="6817" spans="1:8" x14ac:dyDescent="0.25">
      <c r="A6817" s="55">
        <v>2021</v>
      </c>
      <c r="B6817" s="55" t="s">
        <v>29</v>
      </c>
      <c r="C6817" s="55">
        <v>277</v>
      </c>
      <c r="D6817" s="54" t="s">
        <v>6770</v>
      </c>
      <c r="E6817" s="56">
        <v>0.83333333333333337</v>
      </c>
      <c r="F6817" s="55">
        <v>19.698</v>
      </c>
      <c r="G6817" s="55">
        <v>77.483000000000004</v>
      </c>
      <c r="H6817" s="55">
        <v>17.867000000000001</v>
      </c>
    </row>
    <row r="6818" spans="1:8" x14ac:dyDescent="0.25">
      <c r="A6818" s="55">
        <v>2021</v>
      </c>
      <c r="B6818" s="55" t="s">
        <v>29</v>
      </c>
      <c r="C6818" s="55">
        <v>278</v>
      </c>
      <c r="D6818" s="54" t="s">
        <v>6770</v>
      </c>
      <c r="E6818" s="56">
        <v>0.875</v>
      </c>
      <c r="F6818" s="55">
        <v>19.199000000000002</v>
      </c>
      <c r="G6818" s="55">
        <v>79.388000000000005</v>
      </c>
      <c r="H6818" s="55">
        <v>17.771999999999998</v>
      </c>
    </row>
    <row r="6819" spans="1:8" x14ac:dyDescent="0.25">
      <c r="A6819" s="55">
        <v>2021</v>
      </c>
      <c r="B6819" s="55" t="s">
        <v>29</v>
      </c>
      <c r="C6819" s="55">
        <v>279</v>
      </c>
      <c r="D6819" s="54" t="s">
        <v>6770</v>
      </c>
      <c r="E6819" s="56">
        <v>0.91666666666666663</v>
      </c>
      <c r="F6819" s="55">
        <v>19.079999999999998</v>
      </c>
      <c r="G6819" s="55">
        <v>81.072999999999993</v>
      </c>
      <c r="H6819" s="55">
        <v>17.701000000000001</v>
      </c>
    </row>
    <row r="6820" spans="1:8" x14ac:dyDescent="0.25">
      <c r="A6820" s="55">
        <v>2021</v>
      </c>
      <c r="B6820" s="55" t="s">
        <v>29</v>
      </c>
      <c r="C6820" s="55">
        <v>280</v>
      </c>
      <c r="D6820" s="54" t="s">
        <v>6770</v>
      </c>
      <c r="E6820" s="56">
        <v>0.95833333333333337</v>
      </c>
      <c r="F6820" s="55">
        <v>18.866</v>
      </c>
      <c r="G6820" s="55">
        <v>82.337000000000003</v>
      </c>
      <c r="H6820" s="55">
        <v>17.629000000000001</v>
      </c>
    </row>
    <row r="6821" spans="1:8" x14ac:dyDescent="0.25">
      <c r="A6821" s="55">
        <v>2021</v>
      </c>
      <c r="B6821" s="55" t="s">
        <v>29</v>
      </c>
      <c r="C6821" s="55">
        <v>281</v>
      </c>
      <c r="D6821" s="54" t="s">
        <v>6771</v>
      </c>
      <c r="E6821" s="56">
        <v>0.54166666666666696</v>
      </c>
      <c r="F6821" s="55">
        <v>18.913</v>
      </c>
      <c r="G6821" s="55">
        <v>83.344999999999999</v>
      </c>
      <c r="H6821" s="55">
        <v>17.605</v>
      </c>
    </row>
    <row r="6822" spans="1:8" x14ac:dyDescent="0.25">
      <c r="A6822" s="55">
        <v>2021</v>
      </c>
      <c r="B6822" s="55" t="s">
        <v>29</v>
      </c>
      <c r="C6822" s="55">
        <v>282</v>
      </c>
      <c r="D6822" s="54" t="s">
        <v>6771</v>
      </c>
      <c r="E6822" s="56">
        <v>0.58333333333333304</v>
      </c>
      <c r="F6822" s="55">
        <v>18.414000000000001</v>
      </c>
      <c r="G6822" s="55">
        <v>87.262</v>
      </c>
      <c r="H6822" s="55">
        <v>17.582000000000001</v>
      </c>
    </row>
    <row r="6823" spans="1:8" x14ac:dyDescent="0.25">
      <c r="A6823" s="55">
        <v>2021</v>
      </c>
      <c r="B6823" s="55" t="s">
        <v>29</v>
      </c>
      <c r="C6823" s="55">
        <v>283</v>
      </c>
      <c r="D6823" s="54" t="s">
        <v>6771</v>
      </c>
      <c r="E6823" s="56">
        <v>0.625</v>
      </c>
      <c r="F6823" s="55">
        <v>18.509</v>
      </c>
      <c r="G6823" s="55">
        <v>90.950999999999993</v>
      </c>
      <c r="H6823" s="55">
        <v>17.795999999999999</v>
      </c>
    </row>
    <row r="6824" spans="1:8" x14ac:dyDescent="0.25">
      <c r="A6824" s="55">
        <v>2021</v>
      </c>
      <c r="B6824" s="55" t="s">
        <v>29</v>
      </c>
      <c r="C6824" s="55">
        <v>284</v>
      </c>
      <c r="D6824" s="54" t="s">
        <v>6771</v>
      </c>
      <c r="E6824" s="56">
        <v>0.66666666666666696</v>
      </c>
      <c r="F6824" s="55">
        <v>18.509</v>
      </c>
      <c r="G6824" s="55">
        <v>94.268000000000001</v>
      </c>
      <c r="H6824" s="55">
        <v>17.962</v>
      </c>
    </row>
    <row r="6825" spans="1:8" x14ac:dyDescent="0.25">
      <c r="A6825" s="55">
        <v>2021</v>
      </c>
      <c r="B6825" s="55" t="s">
        <v>29</v>
      </c>
      <c r="C6825" s="55">
        <v>285</v>
      </c>
      <c r="D6825" s="54" t="s">
        <v>6771</v>
      </c>
      <c r="E6825" s="56">
        <v>0.70833333333333304</v>
      </c>
      <c r="F6825" s="55">
        <v>18.39</v>
      </c>
      <c r="G6825" s="55">
        <v>95.262</v>
      </c>
      <c r="H6825" s="55">
        <v>17.962</v>
      </c>
    </row>
    <row r="6826" spans="1:8" x14ac:dyDescent="0.25">
      <c r="A6826" s="55">
        <v>2021</v>
      </c>
      <c r="B6826" s="55" t="s">
        <v>29</v>
      </c>
      <c r="C6826" s="55">
        <v>286</v>
      </c>
      <c r="D6826" s="54" t="s">
        <v>6771</v>
      </c>
      <c r="E6826" s="56">
        <v>0.75</v>
      </c>
      <c r="F6826" s="55">
        <v>18.033000000000001</v>
      </c>
      <c r="G6826" s="55">
        <v>95.822999999999993</v>
      </c>
      <c r="H6826" s="55">
        <v>17.937999999999999</v>
      </c>
    </row>
    <row r="6827" spans="1:8" x14ac:dyDescent="0.25">
      <c r="A6827" s="55">
        <v>2021</v>
      </c>
      <c r="B6827" s="55" t="s">
        <v>29</v>
      </c>
      <c r="C6827" s="55">
        <v>287</v>
      </c>
      <c r="D6827" s="54" t="s">
        <v>6771</v>
      </c>
      <c r="E6827" s="56">
        <v>0.79166666666666696</v>
      </c>
      <c r="F6827" s="55">
        <v>17.701000000000001</v>
      </c>
      <c r="G6827" s="55">
        <v>96.361000000000004</v>
      </c>
      <c r="H6827" s="55">
        <v>17.914999999999999</v>
      </c>
    </row>
    <row r="6828" spans="1:8" x14ac:dyDescent="0.25">
      <c r="A6828" s="55">
        <v>2021</v>
      </c>
      <c r="B6828" s="55" t="s">
        <v>29</v>
      </c>
      <c r="C6828" s="55">
        <v>288</v>
      </c>
      <c r="D6828" s="54" t="s">
        <v>6771</v>
      </c>
      <c r="E6828" s="56">
        <v>0.83333333333333304</v>
      </c>
      <c r="F6828" s="55">
        <v>17.843</v>
      </c>
      <c r="G6828" s="55">
        <v>96.813999999999993</v>
      </c>
      <c r="H6828" s="55">
        <v>17.890999999999998</v>
      </c>
    </row>
    <row r="6829" spans="1:8" x14ac:dyDescent="0.25">
      <c r="A6829" s="55">
        <v>2021</v>
      </c>
      <c r="B6829" s="55" t="s">
        <v>29</v>
      </c>
      <c r="C6829" s="55">
        <v>289</v>
      </c>
      <c r="D6829" s="54" t="s">
        <v>6771</v>
      </c>
      <c r="E6829" s="56">
        <v>0.875</v>
      </c>
      <c r="F6829" s="55">
        <v>20.030999999999999</v>
      </c>
      <c r="G6829" s="55">
        <v>93.597999999999999</v>
      </c>
      <c r="H6829" s="55">
        <v>17.890999999999998</v>
      </c>
    </row>
    <row r="6830" spans="1:8" x14ac:dyDescent="0.25">
      <c r="A6830" s="55">
        <v>2021</v>
      </c>
      <c r="B6830" s="55" t="s">
        <v>29</v>
      </c>
      <c r="C6830" s="55">
        <v>290</v>
      </c>
      <c r="D6830" s="54" t="s">
        <v>6771</v>
      </c>
      <c r="E6830" s="56">
        <v>0.91666666666666696</v>
      </c>
      <c r="F6830" s="55">
        <v>20.292999999999999</v>
      </c>
      <c r="G6830" s="55">
        <v>93.531000000000006</v>
      </c>
      <c r="H6830" s="55">
        <v>17.937999999999999</v>
      </c>
    </row>
    <row r="6831" spans="1:8" x14ac:dyDescent="0.25">
      <c r="A6831" s="55">
        <v>2021</v>
      </c>
      <c r="B6831" s="55" t="s">
        <v>29</v>
      </c>
      <c r="C6831" s="55">
        <v>291</v>
      </c>
      <c r="D6831" s="54" t="s">
        <v>6771</v>
      </c>
      <c r="E6831" s="56">
        <v>0.95833333333333304</v>
      </c>
      <c r="F6831" s="55">
        <v>20.673999999999999</v>
      </c>
      <c r="G6831" s="55">
        <v>89.944999999999993</v>
      </c>
      <c r="H6831" s="55">
        <v>18.010000000000002</v>
      </c>
    </row>
    <row r="6832" spans="1:8" x14ac:dyDescent="0.25">
      <c r="A6832" s="55">
        <v>2021</v>
      </c>
      <c r="B6832" s="55" t="s">
        <v>29</v>
      </c>
      <c r="C6832" s="55">
        <v>292</v>
      </c>
      <c r="D6832" s="54" t="s">
        <v>6771</v>
      </c>
      <c r="E6832" s="56">
        <v>0</v>
      </c>
      <c r="F6832" s="55">
        <v>26.256</v>
      </c>
      <c r="G6832" s="55">
        <v>77.33</v>
      </c>
      <c r="H6832" s="55">
        <v>18.105</v>
      </c>
    </row>
    <row r="6833" spans="1:8" x14ac:dyDescent="0.25">
      <c r="A6833" s="55">
        <v>2021</v>
      </c>
      <c r="B6833" s="55" t="s">
        <v>29</v>
      </c>
      <c r="C6833" s="55">
        <v>293</v>
      </c>
      <c r="D6833" s="54" t="s">
        <v>6771</v>
      </c>
      <c r="E6833" s="56">
        <v>4.1666666666666664E-2</v>
      </c>
      <c r="F6833" s="55">
        <v>29.065000000000001</v>
      </c>
      <c r="G6833" s="55">
        <v>66.274000000000001</v>
      </c>
      <c r="H6833" s="55">
        <v>18.343</v>
      </c>
    </row>
    <row r="6834" spans="1:8" x14ac:dyDescent="0.25">
      <c r="A6834" s="55">
        <v>2021</v>
      </c>
      <c r="B6834" s="55" t="s">
        <v>29</v>
      </c>
      <c r="C6834" s="55">
        <v>294</v>
      </c>
      <c r="D6834" s="54" t="s">
        <v>6771</v>
      </c>
      <c r="E6834" s="56">
        <v>8.3333333333333329E-2</v>
      </c>
      <c r="F6834" s="55">
        <v>26.818000000000001</v>
      </c>
      <c r="G6834" s="55">
        <v>69.424000000000007</v>
      </c>
      <c r="H6834" s="55">
        <v>19.007999999999999</v>
      </c>
    </row>
    <row r="6835" spans="1:8" x14ac:dyDescent="0.25">
      <c r="A6835" s="55">
        <v>2021</v>
      </c>
      <c r="B6835" s="55" t="s">
        <v>29</v>
      </c>
      <c r="C6835" s="55">
        <v>295</v>
      </c>
      <c r="D6835" s="54" t="s">
        <v>6771</v>
      </c>
      <c r="E6835" s="56">
        <v>0.125</v>
      </c>
      <c r="F6835" s="55">
        <v>24.75</v>
      </c>
      <c r="G6835" s="55">
        <v>80.566999999999993</v>
      </c>
      <c r="H6835" s="55">
        <v>19.175000000000001</v>
      </c>
    </row>
    <row r="6836" spans="1:8" x14ac:dyDescent="0.25">
      <c r="A6836" s="55">
        <v>2021</v>
      </c>
      <c r="B6836" s="55" t="s">
        <v>29</v>
      </c>
      <c r="C6836" s="55">
        <v>296</v>
      </c>
      <c r="D6836" s="54" t="s">
        <v>6771</v>
      </c>
      <c r="E6836" s="56">
        <v>0.16666666666666666</v>
      </c>
      <c r="F6836" s="55">
        <v>28.965</v>
      </c>
      <c r="G6836" s="55">
        <v>71.138000000000005</v>
      </c>
      <c r="H6836" s="55">
        <v>18.984999999999999</v>
      </c>
    </row>
    <row r="6837" spans="1:8" x14ac:dyDescent="0.25">
      <c r="A6837" s="55">
        <v>2021</v>
      </c>
      <c r="B6837" s="55" t="s">
        <v>29</v>
      </c>
      <c r="C6837" s="55">
        <v>297</v>
      </c>
      <c r="D6837" s="54" t="s">
        <v>6771</v>
      </c>
      <c r="E6837" s="56">
        <v>0.20833333333333334</v>
      </c>
      <c r="F6837" s="55">
        <v>26.646000000000001</v>
      </c>
      <c r="G6837" s="55">
        <v>70.322000000000003</v>
      </c>
      <c r="H6837" s="55">
        <v>19.27</v>
      </c>
    </row>
    <row r="6838" spans="1:8" x14ac:dyDescent="0.25">
      <c r="A6838" s="55">
        <v>2021</v>
      </c>
      <c r="B6838" s="55" t="s">
        <v>29</v>
      </c>
      <c r="C6838" s="55">
        <v>298</v>
      </c>
      <c r="D6838" s="54" t="s">
        <v>6771</v>
      </c>
      <c r="E6838" s="56">
        <v>0.25</v>
      </c>
      <c r="F6838" s="55">
        <v>24.992000000000001</v>
      </c>
      <c r="G6838" s="55">
        <v>70.998999999999995</v>
      </c>
      <c r="H6838" s="55">
        <v>19.436</v>
      </c>
    </row>
    <row r="6839" spans="1:8" x14ac:dyDescent="0.25">
      <c r="A6839" s="55">
        <v>2021</v>
      </c>
      <c r="B6839" s="55" t="s">
        <v>29</v>
      </c>
      <c r="C6839" s="55">
        <v>299</v>
      </c>
      <c r="D6839" s="54" t="s">
        <v>6771</v>
      </c>
      <c r="E6839" s="56">
        <v>0.29166666666666669</v>
      </c>
      <c r="F6839" s="55">
        <v>20.341000000000001</v>
      </c>
      <c r="G6839" s="55">
        <v>73.713999999999999</v>
      </c>
      <c r="H6839" s="55">
        <v>18.818000000000001</v>
      </c>
    </row>
    <row r="6840" spans="1:8" x14ac:dyDescent="0.25">
      <c r="A6840" s="55">
        <v>2021</v>
      </c>
      <c r="B6840" s="55" t="s">
        <v>29</v>
      </c>
      <c r="C6840" s="55">
        <v>300</v>
      </c>
      <c r="D6840" s="54" t="s">
        <v>6771</v>
      </c>
      <c r="E6840" s="56">
        <v>0.33333333333333331</v>
      </c>
      <c r="F6840" s="55">
        <v>17.152999999999999</v>
      </c>
      <c r="G6840" s="55">
        <v>80.709999999999994</v>
      </c>
      <c r="H6840" s="55">
        <v>18.675000000000001</v>
      </c>
    </row>
    <row r="6841" spans="1:8" x14ac:dyDescent="0.25">
      <c r="A6841" s="55">
        <v>2021</v>
      </c>
      <c r="B6841" s="55" t="s">
        <v>29</v>
      </c>
      <c r="C6841" s="55">
        <v>301</v>
      </c>
      <c r="D6841" s="54" t="s">
        <v>6771</v>
      </c>
      <c r="E6841" s="56">
        <v>0.375</v>
      </c>
      <c r="F6841" s="55">
        <v>15.247</v>
      </c>
      <c r="G6841" s="55">
        <v>86.757000000000005</v>
      </c>
      <c r="H6841" s="55">
        <v>19.413</v>
      </c>
    </row>
    <row r="6842" spans="1:8" x14ac:dyDescent="0.25">
      <c r="A6842" s="55">
        <v>2021</v>
      </c>
      <c r="B6842" s="55" t="s">
        <v>29</v>
      </c>
      <c r="C6842" s="55">
        <v>302</v>
      </c>
      <c r="D6842" s="54" t="s">
        <v>6771</v>
      </c>
      <c r="E6842" s="56">
        <v>0.41666666666666669</v>
      </c>
      <c r="F6842" s="55">
        <v>14.409000000000001</v>
      </c>
      <c r="G6842" s="55">
        <v>88.774000000000001</v>
      </c>
      <c r="H6842" s="55">
        <v>19.888000000000002</v>
      </c>
    </row>
    <row r="6843" spans="1:8" x14ac:dyDescent="0.25">
      <c r="A6843" s="55">
        <v>2021</v>
      </c>
      <c r="B6843" s="55" t="s">
        <v>29</v>
      </c>
      <c r="C6843" s="55">
        <v>303</v>
      </c>
      <c r="D6843" s="54" t="s">
        <v>6771</v>
      </c>
      <c r="E6843" s="56">
        <v>0.45833333333333331</v>
      </c>
      <c r="F6843" s="55">
        <v>13.762</v>
      </c>
      <c r="G6843" s="55">
        <v>89.569000000000003</v>
      </c>
      <c r="H6843" s="55">
        <v>20.792999999999999</v>
      </c>
    </row>
    <row r="6844" spans="1:8" x14ac:dyDescent="0.25">
      <c r="A6844" s="55">
        <v>2021</v>
      </c>
      <c r="B6844" s="55" t="s">
        <v>29</v>
      </c>
      <c r="C6844" s="55">
        <v>304</v>
      </c>
      <c r="D6844" s="54" t="s">
        <v>6771</v>
      </c>
      <c r="E6844" s="56">
        <v>0.5</v>
      </c>
      <c r="F6844" s="55">
        <v>13.497</v>
      </c>
      <c r="G6844" s="55">
        <v>90.108999999999995</v>
      </c>
      <c r="H6844" s="55">
        <v>20.888999999999999</v>
      </c>
    </row>
    <row r="6845" spans="1:8" x14ac:dyDescent="0.25">
      <c r="A6845" s="55">
        <v>2021</v>
      </c>
      <c r="B6845" s="55" t="s">
        <v>29</v>
      </c>
      <c r="C6845" s="55">
        <v>305</v>
      </c>
      <c r="D6845" s="54" t="s">
        <v>6772</v>
      </c>
      <c r="E6845" s="56">
        <v>0.54166666666666663</v>
      </c>
      <c r="F6845" s="55">
        <v>13.641999999999999</v>
      </c>
      <c r="G6845" s="55">
        <v>90.25</v>
      </c>
      <c r="H6845" s="55">
        <v>17.652999999999999</v>
      </c>
    </row>
    <row r="6846" spans="1:8" x14ac:dyDescent="0.25">
      <c r="A6846" s="55">
        <v>2021</v>
      </c>
      <c r="B6846" s="55" t="s">
        <v>29</v>
      </c>
      <c r="C6846" s="55">
        <v>306</v>
      </c>
      <c r="D6846" s="54" t="s">
        <v>6772</v>
      </c>
      <c r="E6846" s="56">
        <v>0.58333333333333337</v>
      </c>
      <c r="F6846" s="55">
        <v>13.593999999999999</v>
      </c>
      <c r="G6846" s="55">
        <v>89.394999999999996</v>
      </c>
      <c r="H6846" s="55">
        <v>17.962</v>
      </c>
    </row>
    <row r="6847" spans="1:8" x14ac:dyDescent="0.25">
      <c r="A6847" s="55">
        <v>2021</v>
      </c>
      <c r="B6847" s="55" t="s">
        <v>29</v>
      </c>
      <c r="C6847" s="55">
        <v>307</v>
      </c>
      <c r="D6847" s="54" t="s">
        <v>6772</v>
      </c>
      <c r="E6847" s="56">
        <v>0.625</v>
      </c>
      <c r="F6847" s="55">
        <v>11.977</v>
      </c>
      <c r="G6847" s="55">
        <v>88.051000000000002</v>
      </c>
      <c r="H6847" s="55">
        <v>17.414999999999999</v>
      </c>
    </row>
    <row r="6848" spans="1:8" x14ac:dyDescent="0.25">
      <c r="A6848" s="55">
        <v>2021</v>
      </c>
      <c r="B6848" s="55" t="s">
        <v>29</v>
      </c>
      <c r="C6848" s="55">
        <v>308</v>
      </c>
      <c r="D6848" s="54" t="s">
        <v>6772</v>
      </c>
      <c r="E6848" s="56">
        <v>0.66666666666666663</v>
      </c>
      <c r="F6848" s="55">
        <v>11.346</v>
      </c>
      <c r="G6848" s="55">
        <v>89.105000000000004</v>
      </c>
      <c r="H6848" s="55">
        <v>18.556999999999999</v>
      </c>
    </row>
    <row r="6849" spans="1:8" x14ac:dyDescent="0.25">
      <c r="A6849" s="55">
        <v>2021</v>
      </c>
      <c r="B6849" s="55" t="s">
        <v>29</v>
      </c>
      <c r="C6849" s="55">
        <v>309</v>
      </c>
      <c r="D6849" s="54" t="s">
        <v>6772</v>
      </c>
      <c r="E6849" s="56">
        <v>0.70833333333333337</v>
      </c>
      <c r="F6849" s="55">
        <v>10.295999999999999</v>
      </c>
      <c r="G6849" s="55">
        <v>90.198999999999998</v>
      </c>
      <c r="H6849" s="55">
        <v>27.85</v>
      </c>
    </row>
    <row r="6850" spans="1:8" x14ac:dyDescent="0.25">
      <c r="A6850" s="55">
        <v>2021</v>
      </c>
      <c r="B6850" s="55" t="s">
        <v>29</v>
      </c>
      <c r="C6850" s="55">
        <v>310</v>
      </c>
      <c r="D6850" s="54" t="s">
        <v>6772</v>
      </c>
      <c r="E6850" s="56">
        <v>0.75</v>
      </c>
      <c r="F6850" s="55">
        <v>9.8290000000000006</v>
      </c>
      <c r="G6850" s="55">
        <v>91.218000000000004</v>
      </c>
      <c r="H6850" s="55">
        <v>18.984999999999999</v>
      </c>
    </row>
    <row r="6851" spans="1:8" x14ac:dyDescent="0.25">
      <c r="A6851" s="55">
        <v>2021</v>
      </c>
      <c r="B6851" s="55" t="s">
        <v>29</v>
      </c>
      <c r="C6851" s="55">
        <v>311</v>
      </c>
      <c r="D6851" s="54" t="s">
        <v>6772</v>
      </c>
      <c r="E6851" s="56">
        <v>0.79166666666666663</v>
      </c>
      <c r="F6851" s="55">
        <v>9.8049999999999997</v>
      </c>
      <c r="G6851" s="55">
        <v>91.804000000000002</v>
      </c>
      <c r="H6851" s="55">
        <v>17.533999999999999</v>
      </c>
    </row>
    <row r="6852" spans="1:8" x14ac:dyDescent="0.25">
      <c r="A6852" s="55">
        <v>2021</v>
      </c>
      <c r="B6852" s="55" t="s">
        <v>29</v>
      </c>
      <c r="C6852" s="55">
        <v>312</v>
      </c>
      <c r="D6852" s="54" t="s">
        <v>6772</v>
      </c>
      <c r="E6852" s="56">
        <v>0.83333333333333337</v>
      </c>
      <c r="F6852" s="55">
        <v>9.8789999999999996</v>
      </c>
      <c r="G6852" s="55">
        <v>91.796999999999997</v>
      </c>
      <c r="H6852" s="55">
        <v>17.677</v>
      </c>
    </row>
    <row r="6853" spans="1:8" x14ac:dyDescent="0.25">
      <c r="A6853" s="55">
        <v>2021</v>
      </c>
      <c r="B6853" s="55" t="s">
        <v>29</v>
      </c>
      <c r="C6853" s="55">
        <v>313</v>
      </c>
      <c r="D6853" s="54" t="s">
        <v>6772</v>
      </c>
      <c r="E6853" s="56">
        <v>0.875</v>
      </c>
      <c r="F6853" s="55">
        <v>26.28</v>
      </c>
      <c r="G6853" s="55">
        <v>53.683</v>
      </c>
      <c r="H6853" s="55">
        <v>16.606000000000002</v>
      </c>
    </row>
    <row r="6854" spans="1:8" x14ac:dyDescent="0.25">
      <c r="A6854" s="55">
        <v>2021</v>
      </c>
      <c r="B6854" s="55" t="s">
        <v>29</v>
      </c>
      <c r="C6854" s="55">
        <v>314</v>
      </c>
      <c r="D6854" s="54" t="s">
        <v>6772</v>
      </c>
      <c r="E6854" s="56">
        <v>0.91666666666666663</v>
      </c>
      <c r="F6854" s="55">
        <v>31.306000000000001</v>
      </c>
      <c r="G6854" s="55">
        <v>41.83</v>
      </c>
      <c r="H6854" s="55">
        <v>18.081</v>
      </c>
    </row>
    <row r="6855" spans="1:8" x14ac:dyDescent="0.25">
      <c r="A6855" s="55">
        <v>2021</v>
      </c>
      <c r="B6855" s="55" t="s">
        <v>29</v>
      </c>
      <c r="C6855" s="55">
        <v>315</v>
      </c>
      <c r="D6855" s="54" t="s">
        <v>6772</v>
      </c>
      <c r="E6855" s="56">
        <v>0.95833333333333337</v>
      </c>
      <c r="F6855" s="55">
        <v>34.176000000000002</v>
      </c>
      <c r="G6855" s="55">
        <v>39.287999999999997</v>
      </c>
      <c r="H6855" s="55">
        <v>18.010000000000002</v>
      </c>
    </row>
    <row r="6856" spans="1:8" x14ac:dyDescent="0.25">
      <c r="A6856" s="55">
        <v>2021</v>
      </c>
      <c r="B6856" s="55" t="s">
        <v>29</v>
      </c>
      <c r="C6856" s="55">
        <v>316</v>
      </c>
      <c r="D6856" s="54" t="s">
        <v>6772</v>
      </c>
      <c r="E6856" s="56">
        <v>0.54166666666666696</v>
      </c>
      <c r="F6856" s="55">
        <v>29.69</v>
      </c>
      <c r="G6856" s="55">
        <v>40.758000000000003</v>
      </c>
      <c r="H6856" s="55">
        <v>18.081</v>
      </c>
    </row>
    <row r="6857" spans="1:8" x14ac:dyDescent="0.25">
      <c r="A6857" s="55">
        <v>2021</v>
      </c>
      <c r="B6857" s="55" t="s">
        <v>29</v>
      </c>
      <c r="C6857" s="55">
        <v>317</v>
      </c>
      <c r="D6857" s="54" t="s">
        <v>6772</v>
      </c>
      <c r="E6857" s="56">
        <v>0.58333333333333304</v>
      </c>
      <c r="F6857" s="55">
        <v>25.065000000000001</v>
      </c>
      <c r="G6857" s="55">
        <v>45.406999999999996</v>
      </c>
      <c r="H6857" s="55">
        <v>18.414000000000001</v>
      </c>
    </row>
    <row r="6858" spans="1:8" x14ac:dyDescent="0.25">
      <c r="A6858" s="55">
        <v>2021</v>
      </c>
      <c r="B6858" s="55" t="s">
        <v>29</v>
      </c>
      <c r="C6858" s="55">
        <v>318</v>
      </c>
      <c r="D6858" s="54" t="s">
        <v>6772</v>
      </c>
      <c r="E6858" s="56">
        <v>0.625</v>
      </c>
      <c r="F6858" s="55">
        <v>24.219000000000001</v>
      </c>
      <c r="G6858" s="55">
        <v>45.015000000000001</v>
      </c>
      <c r="H6858" s="55">
        <v>19.007999999999999</v>
      </c>
    </row>
    <row r="6859" spans="1:8" x14ac:dyDescent="0.25">
      <c r="A6859" s="55">
        <v>2021</v>
      </c>
      <c r="B6859" s="55" t="s">
        <v>29</v>
      </c>
      <c r="C6859" s="55">
        <v>319</v>
      </c>
      <c r="D6859" s="54" t="s">
        <v>6772</v>
      </c>
      <c r="E6859" s="56">
        <v>0.66666666666666696</v>
      </c>
      <c r="F6859" s="55">
        <v>24.605</v>
      </c>
      <c r="G6859" s="55">
        <v>43.408999999999999</v>
      </c>
      <c r="H6859" s="55">
        <v>19.698</v>
      </c>
    </row>
    <row r="6860" spans="1:8" x14ac:dyDescent="0.25">
      <c r="A6860" s="55">
        <v>2021</v>
      </c>
      <c r="B6860" s="55" t="s">
        <v>29</v>
      </c>
      <c r="C6860" s="55">
        <v>320</v>
      </c>
      <c r="D6860" s="54" t="s">
        <v>6772</v>
      </c>
      <c r="E6860" s="56">
        <v>0.70833333333333304</v>
      </c>
      <c r="F6860" s="55">
        <v>24.122</v>
      </c>
      <c r="G6860" s="55">
        <v>42.802</v>
      </c>
      <c r="H6860" s="55">
        <v>20.222000000000001</v>
      </c>
    </row>
    <row r="6861" spans="1:8" x14ac:dyDescent="0.25">
      <c r="A6861" s="55">
        <v>2021</v>
      </c>
      <c r="B6861" s="55" t="s">
        <v>29</v>
      </c>
      <c r="C6861" s="55">
        <v>321</v>
      </c>
      <c r="D6861" s="54" t="s">
        <v>6772</v>
      </c>
      <c r="E6861" s="56">
        <v>0.75</v>
      </c>
      <c r="F6861" s="55">
        <v>23.04</v>
      </c>
      <c r="G6861" s="55">
        <v>43.454999999999998</v>
      </c>
      <c r="H6861" s="55">
        <v>20.46</v>
      </c>
    </row>
    <row r="6862" spans="1:8" x14ac:dyDescent="0.25">
      <c r="A6862" s="55">
        <v>2021</v>
      </c>
      <c r="B6862" s="55" t="s">
        <v>29</v>
      </c>
      <c r="C6862" s="55">
        <v>322</v>
      </c>
      <c r="D6862" s="54" t="s">
        <v>6772</v>
      </c>
      <c r="E6862" s="56">
        <v>0.79166666666666696</v>
      </c>
      <c r="F6862" s="55">
        <v>25.137</v>
      </c>
      <c r="G6862" s="55">
        <v>41.841000000000001</v>
      </c>
      <c r="H6862" s="55">
        <v>20.317</v>
      </c>
    </row>
    <row r="6863" spans="1:8" x14ac:dyDescent="0.25">
      <c r="A6863" s="55">
        <v>2021</v>
      </c>
      <c r="B6863" s="55" t="s">
        <v>29</v>
      </c>
      <c r="C6863" s="55">
        <v>323</v>
      </c>
      <c r="D6863" s="54" t="s">
        <v>6772</v>
      </c>
      <c r="E6863" s="56">
        <v>0.83333333333333304</v>
      </c>
      <c r="F6863" s="55">
        <v>21.126999999999999</v>
      </c>
      <c r="G6863" s="55">
        <v>44.805999999999997</v>
      </c>
      <c r="H6863" s="55">
        <v>20.055</v>
      </c>
    </row>
    <row r="6864" spans="1:8" x14ac:dyDescent="0.25">
      <c r="A6864" s="55">
        <v>2021</v>
      </c>
      <c r="B6864" s="55" t="s">
        <v>29</v>
      </c>
      <c r="C6864" s="55">
        <v>324</v>
      </c>
      <c r="D6864" s="54" t="s">
        <v>6772</v>
      </c>
      <c r="E6864" s="56">
        <v>0.875</v>
      </c>
      <c r="F6864" s="55">
        <v>14.218</v>
      </c>
      <c r="G6864" s="55">
        <v>53.884</v>
      </c>
      <c r="H6864" s="55">
        <v>19.579000000000001</v>
      </c>
    </row>
    <row r="6865" spans="1:8" x14ac:dyDescent="0.25">
      <c r="A6865" s="55">
        <v>2021</v>
      </c>
      <c r="B6865" s="55" t="s">
        <v>29</v>
      </c>
      <c r="C6865" s="55">
        <v>325</v>
      </c>
      <c r="D6865" s="54" t="s">
        <v>6772</v>
      </c>
      <c r="E6865" s="56">
        <v>0.91666666666666696</v>
      </c>
      <c r="F6865" s="55">
        <v>12.775</v>
      </c>
      <c r="G6865" s="55">
        <v>59.140999999999998</v>
      </c>
      <c r="H6865" s="55">
        <v>19.126999999999999</v>
      </c>
    </row>
    <row r="6866" spans="1:8" x14ac:dyDescent="0.25">
      <c r="A6866" s="55">
        <v>2021</v>
      </c>
      <c r="B6866" s="55" t="s">
        <v>29</v>
      </c>
      <c r="C6866" s="55">
        <v>326</v>
      </c>
      <c r="D6866" s="54" t="s">
        <v>6772</v>
      </c>
      <c r="E6866" s="56">
        <v>0.95833333333333304</v>
      </c>
      <c r="F6866" s="55">
        <v>10.932</v>
      </c>
      <c r="G6866" s="55">
        <v>64.933999999999997</v>
      </c>
      <c r="H6866" s="55">
        <v>18.771000000000001</v>
      </c>
    </row>
    <row r="6867" spans="1:8" x14ac:dyDescent="0.25">
      <c r="A6867" s="55">
        <v>2021</v>
      </c>
      <c r="B6867" s="55" t="s">
        <v>29</v>
      </c>
      <c r="C6867" s="55">
        <v>327</v>
      </c>
      <c r="D6867" s="54" t="s">
        <v>6772</v>
      </c>
      <c r="E6867" s="56">
        <v>0</v>
      </c>
      <c r="F6867" s="55">
        <v>10.051</v>
      </c>
      <c r="G6867" s="55">
        <v>69.072000000000003</v>
      </c>
      <c r="H6867" s="55">
        <v>18.460999999999999</v>
      </c>
    </row>
    <row r="6868" spans="1:8" x14ac:dyDescent="0.25">
      <c r="A6868" s="55">
        <v>2021</v>
      </c>
      <c r="B6868" s="55" t="s">
        <v>29</v>
      </c>
      <c r="C6868" s="55">
        <v>328</v>
      </c>
      <c r="D6868" s="54" t="s">
        <v>6772</v>
      </c>
      <c r="E6868" s="56">
        <v>4.1666666666666664E-2</v>
      </c>
      <c r="F6868" s="55">
        <v>9.5340000000000007</v>
      </c>
      <c r="G6868" s="55">
        <v>72.269000000000005</v>
      </c>
      <c r="H6868" s="55">
        <v>18.2</v>
      </c>
    </row>
    <row r="6869" spans="1:8" x14ac:dyDescent="0.25">
      <c r="A6869" s="55">
        <v>2021</v>
      </c>
      <c r="B6869" s="55" t="s">
        <v>29</v>
      </c>
      <c r="C6869" s="55">
        <v>329</v>
      </c>
      <c r="D6869" s="54" t="s">
        <v>6773</v>
      </c>
      <c r="E6869" s="56">
        <v>8.3333333333333329E-2</v>
      </c>
      <c r="F6869" s="55">
        <v>9.2129999999999992</v>
      </c>
      <c r="G6869" s="55">
        <v>74.015000000000001</v>
      </c>
      <c r="H6869" s="55">
        <v>17.962</v>
      </c>
    </row>
    <row r="6870" spans="1:8" x14ac:dyDescent="0.25">
      <c r="A6870" s="55">
        <v>2021</v>
      </c>
      <c r="B6870" s="55" t="s">
        <v>29</v>
      </c>
      <c r="C6870" s="55">
        <v>330</v>
      </c>
      <c r="D6870" s="54" t="s">
        <v>6773</v>
      </c>
      <c r="E6870" s="56">
        <v>0.125</v>
      </c>
      <c r="F6870" s="55">
        <v>8.593</v>
      </c>
      <c r="G6870" s="55">
        <v>76.286000000000001</v>
      </c>
      <c r="H6870" s="55">
        <v>17.748000000000001</v>
      </c>
    </row>
    <row r="6871" spans="1:8" x14ac:dyDescent="0.25">
      <c r="A6871" s="55">
        <v>2021</v>
      </c>
      <c r="B6871" s="55" t="s">
        <v>29</v>
      </c>
      <c r="C6871" s="55">
        <v>331</v>
      </c>
      <c r="D6871" s="54" t="s">
        <v>6773</v>
      </c>
      <c r="E6871" s="56">
        <v>0.16666666666666666</v>
      </c>
      <c r="F6871" s="55">
        <v>7.0410000000000004</v>
      </c>
      <c r="G6871" s="55">
        <v>77.781000000000006</v>
      </c>
      <c r="H6871" s="55">
        <v>17.510000000000002</v>
      </c>
    </row>
    <row r="6872" spans="1:8" x14ac:dyDescent="0.25">
      <c r="A6872" s="55">
        <v>2021</v>
      </c>
      <c r="B6872" s="55" t="s">
        <v>29</v>
      </c>
      <c r="C6872" s="55">
        <v>332</v>
      </c>
      <c r="D6872" s="54" t="s">
        <v>6773</v>
      </c>
      <c r="E6872" s="56">
        <v>0.20833333333333334</v>
      </c>
      <c r="F6872" s="55">
        <v>7.1920000000000002</v>
      </c>
      <c r="G6872" s="55">
        <v>79.486999999999995</v>
      </c>
      <c r="H6872" s="55">
        <v>17.32</v>
      </c>
    </row>
    <row r="6873" spans="1:8" x14ac:dyDescent="0.25">
      <c r="A6873" s="55">
        <v>2021</v>
      </c>
      <c r="B6873" s="55" t="s">
        <v>29</v>
      </c>
      <c r="C6873" s="55">
        <v>333</v>
      </c>
      <c r="D6873" s="54" t="s">
        <v>6773</v>
      </c>
      <c r="E6873" s="56">
        <v>0.25</v>
      </c>
      <c r="F6873" s="55">
        <v>6.7629999999999999</v>
      </c>
      <c r="G6873" s="55">
        <v>80.569999999999993</v>
      </c>
      <c r="H6873" s="55">
        <v>17.13</v>
      </c>
    </row>
    <row r="6874" spans="1:8" x14ac:dyDescent="0.25">
      <c r="A6874" s="55">
        <v>2021</v>
      </c>
      <c r="B6874" s="55" t="s">
        <v>29</v>
      </c>
      <c r="C6874" s="55">
        <v>334</v>
      </c>
      <c r="D6874" s="54" t="s">
        <v>6773</v>
      </c>
      <c r="E6874" s="56">
        <v>0.29166666666666669</v>
      </c>
      <c r="F6874" s="55">
        <v>6.5090000000000003</v>
      </c>
      <c r="G6874" s="55">
        <v>82.003</v>
      </c>
      <c r="H6874" s="55">
        <v>16.891999999999999</v>
      </c>
    </row>
    <row r="6875" spans="1:8" x14ac:dyDescent="0.25">
      <c r="A6875" s="55">
        <v>2021</v>
      </c>
      <c r="B6875" s="55" t="s">
        <v>29</v>
      </c>
      <c r="C6875" s="55">
        <v>335</v>
      </c>
      <c r="D6875" s="54" t="s">
        <v>6773</v>
      </c>
      <c r="E6875" s="56">
        <v>0.33333333333333331</v>
      </c>
      <c r="F6875" s="55">
        <v>6.4080000000000004</v>
      </c>
      <c r="G6875" s="55">
        <v>82.588999999999999</v>
      </c>
      <c r="H6875" s="55">
        <v>16.725000000000001</v>
      </c>
    </row>
    <row r="6876" spans="1:8" x14ac:dyDescent="0.25">
      <c r="A6876" s="55">
        <v>2021</v>
      </c>
      <c r="B6876" s="55" t="s">
        <v>29</v>
      </c>
      <c r="C6876" s="55">
        <v>336</v>
      </c>
      <c r="D6876" s="54" t="s">
        <v>6773</v>
      </c>
      <c r="E6876" s="56">
        <v>0.375</v>
      </c>
      <c r="F6876" s="55">
        <v>6.6870000000000003</v>
      </c>
      <c r="G6876" s="55">
        <v>83.207999999999998</v>
      </c>
      <c r="H6876" s="55">
        <v>16.606000000000002</v>
      </c>
    </row>
    <row r="6877" spans="1:8" x14ac:dyDescent="0.25">
      <c r="A6877" s="55">
        <v>2021</v>
      </c>
      <c r="B6877" s="55" t="s">
        <v>29</v>
      </c>
      <c r="C6877" s="55">
        <v>337</v>
      </c>
      <c r="D6877" s="54" t="s">
        <v>6773</v>
      </c>
      <c r="E6877" s="56">
        <v>0.41666666666666669</v>
      </c>
      <c r="F6877" s="55">
        <v>21.581</v>
      </c>
      <c r="G6877" s="55">
        <v>52.524000000000001</v>
      </c>
      <c r="H6877" s="55">
        <v>16.510999999999999</v>
      </c>
    </row>
    <row r="6878" spans="1:8" x14ac:dyDescent="0.25">
      <c r="A6878" s="55">
        <v>2021</v>
      </c>
      <c r="B6878" s="55" t="s">
        <v>29</v>
      </c>
      <c r="C6878" s="55">
        <v>338</v>
      </c>
      <c r="D6878" s="54" t="s">
        <v>6773</v>
      </c>
      <c r="E6878" s="56">
        <v>0.45833333333333331</v>
      </c>
      <c r="F6878" s="55">
        <v>30.545000000000002</v>
      </c>
      <c r="G6878" s="55">
        <v>42.540999999999997</v>
      </c>
      <c r="H6878" s="55">
        <v>16.510999999999999</v>
      </c>
    </row>
    <row r="6879" spans="1:8" x14ac:dyDescent="0.25">
      <c r="A6879" s="55">
        <v>2021</v>
      </c>
      <c r="B6879" s="55" t="s">
        <v>29</v>
      </c>
      <c r="C6879" s="55">
        <v>339</v>
      </c>
      <c r="D6879" s="54" t="s">
        <v>6773</v>
      </c>
      <c r="E6879" s="56">
        <v>0.5</v>
      </c>
      <c r="F6879" s="55">
        <v>31.280999999999999</v>
      </c>
      <c r="G6879" s="55">
        <v>42.292000000000002</v>
      </c>
      <c r="H6879" s="55">
        <v>16.914999999999999</v>
      </c>
    </row>
    <row r="6880" spans="1:8" x14ac:dyDescent="0.25">
      <c r="A6880" s="55">
        <v>2021</v>
      </c>
      <c r="B6880" s="55" t="s">
        <v>29</v>
      </c>
      <c r="C6880" s="55">
        <v>340</v>
      </c>
      <c r="D6880" s="54" t="s">
        <v>6773</v>
      </c>
      <c r="E6880" s="56">
        <v>0.54166666666666663</v>
      </c>
      <c r="F6880" s="55">
        <v>28.617000000000001</v>
      </c>
      <c r="G6880" s="55">
        <v>41.072000000000003</v>
      </c>
      <c r="H6880" s="55">
        <v>17.558</v>
      </c>
    </row>
    <row r="6881" spans="1:8" x14ac:dyDescent="0.25">
      <c r="A6881" s="55">
        <v>2021</v>
      </c>
      <c r="B6881" s="55" t="s">
        <v>29</v>
      </c>
      <c r="C6881" s="55">
        <v>341</v>
      </c>
      <c r="D6881" s="54" t="s">
        <v>6773</v>
      </c>
      <c r="E6881" s="56">
        <v>0.58333333333333337</v>
      </c>
      <c r="F6881" s="55">
        <v>22.536999999999999</v>
      </c>
      <c r="G6881" s="55">
        <v>49.98</v>
      </c>
      <c r="H6881" s="55">
        <v>17.914999999999999</v>
      </c>
    </row>
    <row r="6882" spans="1:8" x14ac:dyDescent="0.25">
      <c r="A6882" s="55">
        <v>2021</v>
      </c>
      <c r="B6882" s="55" t="s">
        <v>29</v>
      </c>
      <c r="C6882" s="55">
        <v>342</v>
      </c>
      <c r="D6882" s="54" t="s">
        <v>6773</v>
      </c>
      <c r="E6882" s="56">
        <v>0.625</v>
      </c>
      <c r="F6882" s="55">
        <v>23.303999999999998</v>
      </c>
      <c r="G6882" s="55">
        <v>50.271000000000001</v>
      </c>
      <c r="H6882" s="55">
        <v>18.105</v>
      </c>
    </row>
    <row r="6883" spans="1:8" x14ac:dyDescent="0.25">
      <c r="A6883" s="55">
        <v>2021</v>
      </c>
      <c r="B6883" s="55" t="s">
        <v>29</v>
      </c>
      <c r="C6883" s="55">
        <v>343</v>
      </c>
      <c r="D6883" s="54" t="s">
        <v>6773</v>
      </c>
      <c r="E6883" s="56">
        <v>0.66666666666666663</v>
      </c>
      <c r="F6883" s="55">
        <v>25.89</v>
      </c>
      <c r="G6883" s="55">
        <v>48.953000000000003</v>
      </c>
      <c r="H6883" s="55">
        <v>18.366</v>
      </c>
    </row>
    <row r="6884" spans="1:8" x14ac:dyDescent="0.25">
      <c r="A6884" s="55">
        <v>2021</v>
      </c>
      <c r="B6884" s="55" t="s">
        <v>29</v>
      </c>
      <c r="C6884" s="55">
        <v>344</v>
      </c>
      <c r="D6884" s="54" t="s">
        <v>6773</v>
      </c>
      <c r="E6884" s="56">
        <v>0.70833333333333337</v>
      </c>
      <c r="F6884" s="55">
        <v>26.5</v>
      </c>
      <c r="G6884" s="55">
        <v>47.97</v>
      </c>
      <c r="H6884" s="55">
        <v>18.652000000000001</v>
      </c>
    </row>
    <row r="6885" spans="1:8" x14ac:dyDescent="0.25">
      <c r="A6885" s="55">
        <v>2021</v>
      </c>
      <c r="B6885" s="55" t="s">
        <v>29</v>
      </c>
      <c r="C6885" s="55">
        <v>345</v>
      </c>
      <c r="D6885" s="54" t="s">
        <v>6773</v>
      </c>
      <c r="E6885" s="56">
        <v>0.75</v>
      </c>
      <c r="F6885" s="55">
        <v>26.036000000000001</v>
      </c>
      <c r="G6885" s="55">
        <v>48.040999999999997</v>
      </c>
      <c r="H6885" s="55">
        <v>19.007999999999999</v>
      </c>
    </row>
    <row r="6886" spans="1:8" x14ac:dyDescent="0.25">
      <c r="A6886" s="55">
        <v>2021</v>
      </c>
      <c r="B6886" s="55" t="s">
        <v>29</v>
      </c>
      <c r="C6886" s="55">
        <v>346</v>
      </c>
      <c r="D6886" s="54" t="s">
        <v>6773</v>
      </c>
      <c r="E6886" s="56">
        <v>0.79166666666666663</v>
      </c>
      <c r="F6886" s="55">
        <v>28.221</v>
      </c>
      <c r="G6886" s="55">
        <v>45.948999999999998</v>
      </c>
      <c r="H6886" s="55">
        <v>19.245999999999999</v>
      </c>
    </row>
    <row r="6887" spans="1:8" x14ac:dyDescent="0.25">
      <c r="A6887" s="55">
        <v>2021</v>
      </c>
      <c r="B6887" s="55" t="s">
        <v>29</v>
      </c>
      <c r="C6887" s="55">
        <v>347</v>
      </c>
      <c r="D6887" s="54" t="s">
        <v>6773</v>
      </c>
      <c r="E6887" s="56">
        <v>0.83333333333333337</v>
      </c>
      <c r="F6887" s="55">
        <v>17.510000000000002</v>
      </c>
      <c r="G6887" s="55">
        <v>60.8</v>
      </c>
      <c r="H6887" s="55">
        <v>19.27</v>
      </c>
    </row>
    <row r="6888" spans="1:8" x14ac:dyDescent="0.25">
      <c r="A6888" s="55">
        <v>2021</v>
      </c>
      <c r="B6888" s="55" t="s">
        <v>29</v>
      </c>
      <c r="C6888" s="55">
        <v>348</v>
      </c>
      <c r="D6888" s="54" t="s">
        <v>6773</v>
      </c>
      <c r="E6888" s="56">
        <v>0.875</v>
      </c>
      <c r="F6888" s="55">
        <v>16.082000000000001</v>
      </c>
      <c r="G6888" s="55">
        <v>66.926000000000002</v>
      </c>
      <c r="H6888" s="55">
        <v>19.126999999999999</v>
      </c>
    </row>
    <row r="6889" spans="1:8" x14ac:dyDescent="0.25">
      <c r="A6889" s="55">
        <v>2021</v>
      </c>
      <c r="B6889" s="55" t="s">
        <v>29</v>
      </c>
      <c r="C6889" s="55">
        <v>349</v>
      </c>
      <c r="D6889" s="54" t="s">
        <v>6773</v>
      </c>
      <c r="E6889" s="56">
        <v>0.91666666666666663</v>
      </c>
      <c r="F6889" s="55">
        <v>15.294</v>
      </c>
      <c r="G6889" s="55">
        <v>71.382000000000005</v>
      </c>
      <c r="H6889" s="55">
        <v>19.056000000000001</v>
      </c>
    </row>
    <row r="6890" spans="1:8" x14ac:dyDescent="0.25">
      <c r="A6890" s="55">
        <v>2021</v>
      </c>
      <c r="B6890" s="55" t="s">
        <v>29</v>
      </c>
      <c r="C6890" s="55">
        <v>350</v>
      </c>
      <c r="D6890" s="54" t="s">
        <v>6773</v>
      </c>
      <c r="E6890" s="56">
        <v>0.95833333333333337</v>
      </c>
      <c r="F6890" s="55">
        <v>15.223000000000001</v>
      </c>
      <c r="G6890" s="55">
        <v>74.358999999999995</v>
      </c>
      <c r="H6890" s="55">
        <v>18.937000000000001</v>
      </c>
    </row>
    <row r="6891" spans="1:8" x14ac:dyDescent="0.25">
      <c r="A6891" s="55">
        <v>2021</v>
      </c>
      <c r="B6891" s="55" t="s">
        <v>29</v>
      </c>
      <c r="C6891" s="55">
        <v>351</v>
      </c>
      <c r="D6891" s="54" t="s">
        <v>6773</v>
      </c>
      <c r="E6891" s="56">
        <v>0.54166666666666696</v>
      </c>
      <c r="F6891" s="55">
        <v>15.651999999999999</v>
      </c>
      <c r="G6891" s="55">
        <v>76.281000000000006</v>
      </c>
      <c r="H6891" s="55">
        <v>18.866</v>
      </c>
    </row>
    <row r="6892" spans="1:8" x14ac:dyDescent="0.25">
      <c r="A6892" s="55">
        <v>2021</v>
      </c>
      <c r="B6892" s="55" t="s">
        <v>29</v>
      </c>
      <c r="C6892" s="55">
        <v>352</v>
      </c>
      <c r="D6892" s="54" t="s">
        <v>6773</v>
      </c>
      <c r="E6892" s="56">
        <v>0.58333333333333304</v>
      </c>
      <c r="F6892" s="55">
        <v>15.318</v>
      </c>
      <c r="G6892" s="55">
        <v>76.774000000000001</v>
      </c>
      <c r="H6892" s="55">
        <v>18.771000000000001</v>
      </c>
    </row>
    <row r="6893" spans="1:8" x14ac:dyDescent="0.25">
      <c r="A6893" s="55">
        <v>2021</v>
      </c>
      <c r="B6893" s="55" t="s">
        <v>29</v>
      </c>
      <c r="C6893" s="55">
        <v>353</v>
      </c>
      <c r="D6893" s="54" t="s">
        <v>6774</v>
      </c>
      <c r="E6893" s="56">
        <v>0.625</v>
      </c>
      <c r="F6893" s="55">
        <v>13.497</v>
      </c>
      <c r="G6893" s="55">
        <v>78.341999999999999</v>
      </c>
      <c r="H6893" s="55">
        <v>18.722999999999999</v>
      </c>
    </row>
    <row r="6894" spans="1:8" x14ac:dyDescent="0.25">
      <c r="A6894" s="55">
        <v>2021</v>
      </c>
      <c r="B6894" s="55" t="s">
        <v>29</v>
      </c>
      <c r="C6894" s="55">
        <v>354</v>
      </c>
      <c r="D6894" s="54" t="s">
        <v>6774</v>
      </c>
      <c r="E6894" s="56">
        <v>0.66666666666666696</v>
      </c>
      <c r="F6894" s="55">
        <v>15.223000000000001</v>
      </c>
      <c r="G6894" s="55">
        <v>78.709999999999994</v>
      </c>
      <c r="H6894" s="55">
        <v>18.628</v>
      </c>
    </row>
    <row r="6895" spans="1:8" x14ac:dyDescent="0.25">
      <c r="A6895" s="55">
        <v>2021</v>
      </c>
      <c r="B6895" s="55" t="s">
        <v>29</v>
      </c>
      <c r="C6895" s="55">
        <v>355</v>
      </c>
      <c r="D6895" s="54" t="s">
        <v>6774</v>
      </c>
      <c r="E6895" s="56">
        <v>0.70833333333333304</v>
      </c>
      <c r="F6895" s="55">
        <v>15.127000000000001</v>
      </c>
      <c r="G6895" s="55">
        <v>79.162000000000006</v>
      </c>
      <c r="H6895" s="55">
        <v>18.628</v>
      </c>
    </row>
    <row r="6896" spans="1:8" x14ac:dyDescent="0.25">
      <c r="A6896" s="55">
        <v>2021</v>
      </c>
      <c r="B6896" s="55" t="s">
        <v>29</v>
      </c>
      <c r="C6896" s="55">
        <v>356</v>
      </c>
      <c r="D6896" s="54" t="s">
        <v>6774</v>
      </c>
      <c r="E6896" s="56">
        <v>0.75</v>
      </c>
      <c r="F6896" s="55">
        <v>14.337</v>
      </c>
      <c r="G6896" s="55">
        <v>79.683999999999997</v>
      </c>
      <c r="H6896" s="55">
        <v>18.628</v>
      </c>
    </row>
    <row r="6897" spans="1:8" x14ac:dyDescent="0.25">
      <c r="A6897" s="55">
        <v>2021</v>
      </c>
      <c r="B6897" s="55" t="s">
        <v>29</v>
      </c>
      <c r="C6897" s="55">
        <v>357</v>
      </c>
      <c r="D6897" s="54" t="s">
        <v>6774</v>
      </c>
      <c r="E6897" s="56">
        <v>0.79166666666666696</v>
      </c>
      <c r="F6897" s="55">
        <v>13.522</v>
      </c>
      <c r="G6897" s="55">
        <v>81.537999999999997</v>
      </c>
      <c r="H6897" s="55">
        <v>18.675000000000001</v>
      </c>
    </row>
    <row r="6898" spans="1:8" x14ac:dyDescent="0.25">
      <c r="A6898" s="55">
        <v>2021</v>
      </c>
      <c r="B6898" s="55" t="s">
        <v>29</v>
      </c>
      <c r="C6898" s="55">
        <v>358</v>
      </c>
      <c r="D6898" s="54" t="s">
        <v>6774</v>
      </c>
      <c r="E6898" s="56">
        <v>0.83333333333333304</v>
      </c>
      <c r="F6898" s="55">
        <v>13.137</v>
      </c>
      <c r="G6898" s="55">
        <v>82.378</v>
      </c>
      <c r="H6898" s="55">
        <v>18.603999999999999</v>
      </c>
    </row>
    <row r="6899" spans="1:8" x14ac:dyDescent="0.25">
      <c r="A6899" s="55">
        <v>2021</v>
      </c>
      <c r="B6899" s="55" t="s">
        <v>29</v>
      </c>
      <c r="C6899" s="55">
        <v>359</v>
      </c>
      <c r="D6899" s="54" t="s">
        <v>6774</v>
      </c>
      <c r="E6899" s="56">
        <v>0.875</v>
      </c>
      <c r="F6899" s="55">
        <v>13.209</v>
      </c>
      <c r="G6899" s="55">
        <v>83.641000000000005</v>
      </c>
      <c r="H6899" s="55">
        <v>18.628</v>
      </c>
    </row>
    <row r="6900" spans="1:8" x14ac:dyDescent="0.25">
      <c r="A6900" s="55">
        <v>2021</v>
      </c>
      <c r="B6900" s="55" t="s">
        <v>29</v>
      </c>
      <c r="C6900" s="55">
        <v>360</v>
      </c>
      <c r="D6900" s="54" t="s">
        <v>6774</v>
      </c>
      <c r="E6900" s="56">
        <v>0.91666666666666696</v>
      </c>
      <c r="F6900" s="55">
        <v>13.137</v>
      </c>
      <c r="G6900" s="55">
        <v>84.218000000000004</v>
      </c>
      <c r="H6900" s="55">
        <v>18.579999999999998</v>
      </c>
    </row>
    <row r="6901" spans="1:8" x14ac:dyDescent="0.25">
      <c r="A6901" s="55">
        <v>2021</v>
      </c>
      <c r="B6901" s="55" t="s">
        <v>29</v>
      </c>
      <c r="C6901" s="55">
        <v>361</v>
      </c>
      <c r="D6901" s="54" t="s">
        <v>6774</v>
      </c>
      <c r="E6901" s="56">
        <v>0.95833333333333304</v>
      </c>
      <c r="F6901" s="55">
        <v>25.866</v>
      </c>
      <c r="G6901" s="55">
        <v>59.566000000000003</v>
      </c>
      <c r="H6901" s="55">
        <v>18.603999999999999</v>
      </c>
    </row>
    <row r="6902" spans="1:8" x14ac:dyDescent="0.25">
      <c r="A6902" s="55">
        <v>2021</v>
      </c>
      <c r="B6902" s="55" t="s">
        <v>29</v>
      </c>
      <c r="C6902" s="55">
        <v>362</v>
      </c>
      <c r="D6902" s="54" t="s">
        <v>6774</v>
      </c>
      <c r="E6902" s="56">
        <v>0</v>
      </c>
      <c r="F6902" s="55">
        <v>35.207999999999998</v>
      </c>
      <c r="G6902" s="55">
        <v>42.19</v>
      </c>
      <c r="H6902" s="55">
        <v>18.652000000000001</v>
      </c>
    </row>
    <row r="6903" spans="1:8" x14ac:dyDescent="0.25">
      <c r="A6903" s="55">
        <v>2021</v>
      </c>
      <c r="B6903" s="55" t="s">
        <v>29</v>
      </c>
      <c r="C6903" s="55">
        <v>363</v>
      </c>
      <c r="D6903" s="54" t="s">
        <v>6774</v>
      </c>
      <c r="E6903" s="56">
        <v>4.1666666666666664E-2</v>
      </c>
      <c r="F6903" s="55">
        <v>38.365000000000002</v>
      </c>
      <c r="G6903" s="55">
        <v>39.582000000000001</v>
      </c>
      <c r="H6903" s="55">
        <v>20.555</v>
      </c>
    </row>
    <row r="6904" spans="1:8" x14ac:dyDescent="0.25">
      <c r="A6904" s="55">
        <v>2021</v>
      </c>
      <c r="B6904" s="55" t="s">
        <v>29</v>
      </c>
      <c r="C6904" s="55">
        <v>364</v>
      </c>
      <c r="D6904" s="54" t="s">
        <v>6774</v>
      </c>
      <c r="E6904" s="56">
        <v>8.3333333333333329E-2</v>
      </c>
      <c r="F6904" s="55">
        <v>34.969000000000001</v>
      </c>
      <c r="G6904" s="55">
        <v>42.767000000000003</v>
      </c>
      <c r="H6904" s="55">
        <v>21.103000000000002</v>
      </c>
    </row>
    <row r="6905" spans="1:8" x14ac:dyDescent="0.25">
      <c r="A6905" s="55">
        <v>2021</v>
      </c>
      <c r="B6905" s="55" t="s">
        <v>29</v>
      </c>
      <c r="C6905" s="55">
        <v>365</v>
      </c>
      <c r="D6905" s="54" t="s">
        <v>6774</v>
      </c>
      <c r="E6905" s="56">
        <v>0.125</v>
      </c>
      <c r="F6905" s="55">
        <v>28.965</v>
      </c>
      <c r="G6905" s="55">
        <v>47.923999999999999</v>
      </c>
      <c r="H6905" s="55">
        <v>21.628</v>
      </c>
    </row>
    <row r="6906" spans="1:8" x14ac:dyDescent="0.25">
      <c r="A6906" s="55">
        <v>2021</v>
      </c>
      <c r="B6906" s="55" t="s">
        <v>29</v>
      </c>
      <c r="C6906" s="55">
        <v>366</v>
      </c>
      <c r="D6906" s="54" t="s">
        <v>6774</v>
      </c>
      <c r="E6906" s="56">
        <v>0.16666666666666666</v>
      </c>
      <c r="F6906" s="55">
        <v>30.216999999999999</v>
      </c>
      <c r="G6906" s="55">
        <v>47.43</v>
      </c>
      <c r="H6906" s="55">
        <v>21.890999999999998</v>
      </c>
    </row>
    <row r="6907" spans="1:8" x14ac:dyDescent="0.25">
      <c r="A6907" s="55">
        <v>2021</v>
      </c>
      <c r="B6907" s="55" t="s">
        <v>29</v>
      </c>
      <c r="C6907" s="55">
        <v>367</v>
      </c>
      <c r="D6907" s="54" t="s">
        <v>6774</v>
      </c>
      <c r="E6907" s="56">
        <v>0.20833333333333334</v>
      </c>
      <c r="F6907" s="55">
        <v>28.542999999999999</v>
      </c>
      <c r="G6907" s="55">
        <v>47.936</v>
      </c>
      <c r="H6907" s="55">
        <v>22.536999999999999</v>
      </c>
    </row>
    <row r="6908" spans="1:8" x14ac:dyDescent="0.25">
      <c r="A6908" s="55">
        <v>2021</v>
      </c>
      <c r="B6908" s="55" t="s">
        <v>29</v>
      </c>
      <c r="C6908" s="55">
        <v>368</v>
      </c>
      <c r="D6908" s="54" t="s">
        <v>6774</v>
      </c>
      <c r="E6908" s="56">
        <v>0.25</v>
      </c>
      <c r="F6908" s="55">
        <v>25.331</v>
      </c>
      <c r="G6908" s="55">
        <v>50.19</v>
      </c>
      <c r="H6908" s="55">
        <v>20.46</v>
      </c>
    </row>
    <row r="6909" spans="1:8" x14ac:dyDescent="0.25">
      <c r="A6909" s="55">
        <v>2021</v>
      </c>
      <c r="B6909" s="55" t="s">
        <v>29</v>
      </c>
      <c r="C6909" s="55">
        <v>369</v>
      </c>
      <c r="D6909" s="54" t="s">
        <v>6774</v>
      </c>
      <c r="E6909" s="56">
        <v>0.29166666666666669</v>
      </c>
      <c r="F6909" s="55">
        <v>26.524000000000001</v>
      </c>
      <c r="G6909" s="55">
        <v>48.52</v>
      </c>
      <c r="H6909" s="55">
        <v>22.632999999999999</v>
      </c>
    </row>
    <row r="6910" spans="1:8" x14ac:dyDescent="0.25">
      <c r="A6910" s="55">
        <v>2021</v>
      </c>
      <c r="B6910" s="55" t="s">
        <v>29</v>
      </c>
      <c r="C6910" s="55">
        <v>370</v>
      </c>
      <c r="D6910" s="54" t="s">
        <v>6774</v>
      </c>
      <c r="E6910" s="56">
        <v>0.33333333333333331</v>
      </c>
      <c r="F6910" s="55">
        <v>24.823</v>
      </c>
      <c r="G6910" s="55">
        <v>51.045000000000002</v>
      </c>
      <c r="H6910" s="55">
        <v>22.297999999999998</v>
      </c>
    </row>
    <row r="6911" spans="1:8" x14ac:dyDescent="0.25">
      <c r="A6911" s="55">
        <v>2021</v>
      </c>
      <c r="B6911" s="55" t="s">
        <v>29</v>
      </c>
      <c r="C6911" s="55">
        <v>371</v>
      </c>
      <c r="D6911" s="54" t="s">
        <v>6774</v>
      </c>
      <c r="E6911" s="56">
        <v>0.375</v>
      </c>
      <c r="F6911" s="55">
        <v>21.103000000000002</v>
      </c>
      <c r="G6911" s="55">
        <v>55.905000000000001</v>
      </c>
      <c r="H6911" s="55">
        <v>21.914999999999999</v>
      </c>
    </row>
    <row r="6912" spans="1:8" x14ac:dyDescent="0.25">
      <c r="A6912" s="55">
        <v>2021</v>
      </c>
      <c r="B6912" s="55" t="s">
        <v>29</v>
      </c>
      <c r="C6912" s="55">
        <v>372</v>
      </c>
      <c r="D6912" s="54" t="s">
        <v>6774</v>
      </c>
      <c r="E6912" s="56">
        <v>0.41666666666666669</v>
      </c>
      <c r="F6912" s="55">
        <v>17.367999999999999</v>
      </c>
      <c r="G6912" s="55">
        <v>62.064999999999998</v>
      </c>
      <c r="H6912" s="55">
        <v>21.39</v>
      </c>
    </row>
    <row r="6913" spans="1:8" x14ac:dyDescent="0.25">
      <c r="A6913" s="55">
        <v>2021</v>
      </c>
      <c r="B6913" s="55" t="s">
        <v>29</v>
      </c>
      <c r="C6913" s="55">
        <v>373</v>
      </c>
      <c r="D6913" s="54" t="s">
        <v>6774</v>
      </c>
      <c r="E6913" s="56">
        <v>0.45833333333333331</v>
      </c>
      <c r="F6913" s="55">
        <v>15.055</v>
      </c>
      <c r="G6913" s="55">
        <v>66.245999999999995</v>
      </c>
      <c r="H6913" s="55">
        <v>21.366</v>
      </c>
    </row>
    <row r="6914" spans="1:8" x14ac:dyDescent="0.25">
      <c r="A6914" s="55">
        <v>2021</v>
      </c>
      <c r="B6914" s="55" t="s">
        <v>29</v>
      </c>
      <c r="C6914" s="55">
        <v>374</v>
      </c>
      <c r="D6914" s="54" t="s">
        <v>6774</v>
      </c>
      <c r="E6914" s="56">
        <v>0.5</v>
      </c>
      <c r="F6914" s="55">
        <v>13.137</v>
      </c>
      <c r="G6914" s="55">
        <v>69.739000000000004</v>
      </c>
      <c r="H6914" s="55">
        <v>21.103000000000002</v>
      </c>
    </row>
    <row r="6915" spans="1:8" x14ac:dyDescent="0.25">
      <c r="A6915" s="55">
        <v>2021</v>
      </c>
      <c r="B6915" s="55" t="s">
        <v>29</v>
      </c>
      <c r="C6915" s="55">
        <v>375</v>
      </c>
      <c r="D6915" s="54" t="s">
        <v>6774</v>
      </c>
      <c r="E6915" s="56">
        <v>0.54166666666666663</v>
      </c>
      <c r="F6915" s="55">
        <v>12.025</v>
      </c>
      <c r="G6915" s="55">
        <v>72.930999999999997</v>
      </c>
      <c r="H6915" s="55">
        <v>20.603000000000002</v>
      </c>
    </row>
    <row r="6916" spans="1:8" x14ac:dyDescent="0.25">
      <c r="A6916" s="55">
        <v>2021</v>
      </c>
      <c r="B6916" s="55" t="s">
        <v>29</v>
      </c>
      <c r="C6916" s="55">
        <v>376</v>
      </c>
      <c r="D6916" s="54" t="s">
        <v>6774</v>
      </c>
      <c r="E6916" s="56">
        <v>0.58333333333333337</v>
      </c>
      <c r="F6916" s="55">
        <v>10.785</v>
      </c>
      <c r="G6916" s="55">
        <v>76.718999999999994</v>
      </c>
      <c r="H6916" s="55">
        <v>20.222000000000001</v>
      </c>
    </row>
    <row r="6917" spans="1:8" x14ac:dyDescent="0.25">
      <c r="A6917" s="55">
        <v>2021</v>
      </c>
      <c r="B6917" s="55" t="s">
        <v>29</v>
      </c>
      <c r="C6917" s="55">
        <v>377</v>
      </c>
      <c r="D6917" s="54" t="s">
        <v>6775</v>
      </c>
      <c r="E6917" s="56">
        <v>0.625</v>
      </c>
      <c r="F6917" s="55">
        <v>10.000999999999999</v>
      </c>
      <c r="G6917" s="55">
        <v>78.581999999999994</v>
      </c>
      <c r="H6917" s="55">
        <v>19.745999999999999</v>
      </c>
    </row>
    <row r="6918" spans="1:8" x14ac:dyDescent="0.25">
      <c r="A6918" s="55">
        <v>2021</v>
      </c>
      <c r="B6918" s="55" t="s">
        <v>29</v>
      </c>
      <c r="C6918" s="55">
        <v>378</v>
      </c>
      <c r="D6918" s="54" t="s">
        <v>6775</v>
      </c>
      <c r="E6918" s="56">
        <v>0.66666666666666663</v>
      </c>
      <c r="F6918" s="55">
        <v>8.9160000000000004</v>
      </c>
      <c r="G6918" s="55">
        <v>80.081999999999994</v>
      </c>
      <c r="H6918" s="55">
        <v>19.532</v>
      </c>
    </row>
    <row r="6919" spans="1:8" x14ac:dyDescent="0.25">
      <c r="A6919" s="55">
        <v>2021</v>
      </c>
      <c r="B6919" s="55" t="s">
        <v>29</v>
      </c>
      <c r="C6919" s="55">
        <v>379</v>
      </c>
      <c r="D6919" s="54" t="s">
        <v>6775</v>
      </c>
      <c r="E6919" s="56">
        <v>0.70833333333333337</v>
      </c>
      <c r="F6919" s="55">
        <v>8.4689999999999994</v>
      </c>
      <c r="G6919" s="55">
        <v>81.569000000000003</v>
      </c>
      <c r="H6919" s="55">
        <v>19.056000000000001</v>
      </c>
    </row>
    <row r="6920" spans="1:8" x14ac:dyDescent="0.25">
      <c r="A6920" s="55">
        <v>2021</v>
      </c>
      <c r="B6920" s="55" t="s">
        <v>29</v>
      </c>
      <c r="C6920" s="55">
        <v>380</v>
      </c>
      <c r="D6920" s="54" t="s">
        <v>6775</v>
      </c>
      <c r="E6920" s="56">
        <v>0.75</v>
      </c>
      <c r="F6920" s="55">
        <v>8.02</v>
      </c>
      <c r="G6920" s="55">
        <v>82.986999999999995</v>
      </c>
      <c r="H6920" s="55">
        <v>18.794</v>
      </c>
    </row>
    <row r="6921" spans="1:8" x14ac:dyDescent="0.25">
      <c r="A6921" s="55">
        <v>2021</v>
      </c>
      <c r="B6921" s="55" t="s">
        <v>29</v>
      </c>
      <c r="C6921" s="55">
        <v>381</v>
      </c>
      <c r="D6921" s="54" t="s">
        <v>6775</v>
      </c>
      <c r="E6921" s="56">
        <v>0.79166666666666663</v>
      </c>
      <c r="F6921" s="55">
        <v>7.7450000000000001</v>
      </c>
      <c r="G6921" s="55">
        <v>83.929000000000002</v>
      </c>
      <c r="H6921" s="55">
        <v>18.579999999999998</v>
      </c>
    </row>
    <row r="6922" spans="1:8" x14ac:dyDescent="0.25">
      <c r="A6922" s="55">
        <v>2021</v>
      </c>
      <c r="B6922" s="55" t="s">
        <v>29</v>
      </c>
      <c r="C6922" s="55">
        <v>382</v>
      </c>
      <c r="D6922" s="54" t="s">
        <v>6775</v>
      </c>
      <c r="E6922" s="56">
        <v>0.83333333333333337</v>
      </c>
      <c r="F6922" s="55">
        <v>7.343</v>
      </c>
      <c r="G6922" s="55">
        <v>84.625</v>
      </c>
      <c r="H6922" s="55">
        <v>18.484999999999999</v>
      </c>
    </row>
    <row r="6923" spans="1:8" x14ac:dyDescent="0.25">
      <c r="A6923" s="55">
        <v>2021</v>
      </c>
      <c r="B6923" s="55" t="s">
        <v>29</v>
      </c>
      <c r="C6923" s="55">
        <v>383</v>
      </c>
      <c r="D6923" s="54" t="s">
        <v>6775</v>
      </c>
      <c r="E6923" s="56">
        <v>0.875</v>
      </c>
      <c r="F6923" s="55">
        <v>7.5940000000000003</v>
      </c>
      <c r="G6923" s="55">
        <v>85.707999999999998</v>
      </c>
      <c r="H6923" s="55">
        <v>18.271000000000001</v>
      </c>
    </row>
    <row r="6924" spans="1:8" x14ac:dyDescent="0.25">
      <c r="A6924" s="55">
        <v>2021</v>
      </c>
      <c r="B6924" s="55" t="s">
        <v>29</v>
      </c>
      <c r="C6924" s="55">
        <v>384</v>
      </c>
      <c r="D6924" s="54" t="s">
        <v>6775</v>
      </c>
      <c r="E6924" s="56">
        <v>0.91666666666666663</v>
      </c>
      <c r="F6924" s="55">
        <v>8.5429999999999993</v>
      </c>
      <c r="G6924" s="55">
        <v>85.593000000000004</v>
      </c>
      <c r="H6924" s="55">
        <v>18.295000000000002</v>
      </c>
    </row>
    <row r="6925" spans="1:8" x14ac:dyDescent="0.25">
      <c r="A6925" s="55">
        <v>2021</v>
      </c>
      <c r="B6925" s="55" t="s">
        <v>29</v>
      </c>
      <c r="C6925" s="55">
        <v>385</v>
      </c>
      <c r="D6925" s="54" t="s">
        <v>6775</v>
      </c>
      <c r="E6925" s="56">
        <v>0.95833333333333337</v>
      </c>
      <c r="F6925" s="55">
        <v>13.087999999999999</v>
      </c>
      <c r="G6925" s="55">
        <v>83.504999999999995</v>
      </c>
      <c r="H6925" s="55">
        <v>18.556999999999999</v>
      </c>
    </row>
    <row r="6926" spans="1:8" x14ac:dyDescent="0.25">
      <c r="A6926" s="55">
        <v>2021</v>
      </c>
      <c r="B6926" s="55" t="s">
        <v>29</v>
      </c>
      <c r="C6926" s="55">
        <v>386</v>
      </c>
      <c r="D6926" s="54" t="s">
        <v>6775</v>
      </c>
      <c r="E6926" s="56">
        <v>0.54166666666666696</v>
      </c>
      <c r="F6926" s="55">
        <v>16.701000000000001</v>
      </c>
      <c r="G6926" s="55">
        <v>80.194999999999993</v>
      </c>
      <c r="H6926" s="55">
        <v>19.007999999999999</v>
      </c>
    </row>
    <row r="6927" spans="1:8" x14ac:dyDescent="0.25">
      <c r="A6927" s="55">
        <v>2021</v>
      </c>
      <c r="B6927" s="55" t="s">
        <v>29</v>
      </c>
      <c r="C6927" s="55">
        <v>387</v>
      </c>
      <c r="D6927" s="54" t="s">
        <v>6775</v>
      </c>
      <c r="E6927" s="56">
        <v>0.58333333333333304</v>
      </c>
      <c r="F6927" s="55">
        <v>19.745999999999999</v>
      </c>
      <c r="G6927" s="55">
        <v>74.721000000000004</v>
      </c>
      <c r="H6927" s="55">
        <v>19.484000000000002</v>
      </c>
    </row>
    <row r="6928" spans="1:8" x14ac:dyDescent="0.25">
      <c r="A6928" s="55">
        <v>2021</v>
      </c>
      <c r="B6928" s="55" t="s">
        <v>29</v>
      </c>
      <c r="C6928" s="55">
        <v>388</v>
      </c>
      <c r="D6928" s="54" t="s">
        <v>6775</v>
      </c>
      <c r="E6928" s="56">
        <v>0.625</v>
      </c>
      <c r="F6928" s="55">
        <v>25.065000000000001</v>
      </c>
      <c r="G6928" s="55">
        <v>64.375</v>
      </c>
      <c r="H6928" s="55">
        <v>19.722000000000001</v>
      </c>
    </row>
    <row r="6929" spans="1:8" x14ac:dyDescent="0.25">
      <c r="A6929" s="55">
        <v>2021</v>
      </c>
      <c r="B6929" s="55" t="s">
        <v>29</v>
      </c>
      <c r="C6929" s="55">
        <v>389</v>
      </c>
      <c r="D6929" s="54" t="s">
        <v>6775</v>
      </c>
      <c r="E6929" s="56">
        <v>0.66666666666666696</v>
      </c>
      <c r="F6929" s="55">
        <v>26.28</v>
      </c>
      <c r="G6929" s="55">
        <v>62.222999999999999</v>
      </c>
      <c r="H6929" s="55">
        <v>20.149999999999999</v>
      </c>
    </row>
    <row r="6930" spans="1:8" x14ac:dyDescent="0.25">
      <c r="A6930" s="55">
        <v>2021</v>
      </c>
      <c r="B6930" s="55" t="s">
        <v>29</v>
      </c>
      <c r="C6930" s="55">
        <v>390</v>
      </c>
      <c r="D6930" s="54" t="s">
        <v>6775</v>
      </c>
      <c r="E6930" s="56">
        <v>0.70833333333333304</v>
      </c>
      <c r="F6930" s="55">
        <v>27.382000000000001</v>
      </c>
      <c r="G6930" s="55">
        <v>60.174999999999997</v>
      </c>
      <c r="H6930" s="55">
        <v>20.673999999999999</v>
      </c>
    </row>
    <row r="6931" spans="1:8" x14ac:dyDescent="0.25">
      <c r="A6931" s="55">
        <v>2021</v>
      </c>
      <c r="B6931" s="55" t="s">
        <v>29</v>
      </c>
      <c r="C6931" s="55">
        <v>391</v>
      </c>
      <c r="D6931" s="54" t="s">
        <v>6775</v>
      </c>
      <c r="E6931" s="56">
        <v>0.75</v>
      </c>
      <c r="F6931" s="55">
        <v>25.015999999999998</v>
      </c>
      <c r="G6931" s="55">
        <v>58.877000000000002</v>
      </c>
      <c r="H6931" s="55">
        <v>21.294</v>
      </c>
    </row>
    <row r="6932" spans="1:8" x14ac:dyDescent="0.25">
      <c r="A6932" s="55">
        <v>2021</v>
      </c>
      <c r="B6932" s="55" t="s">
        <v>29</v>
      </c>
      <c r="C6932" s="55">
        <v>392</v>
      </c>
      <c r="D6932" s="54" t="s">
        <v>6775</v>
      </c>
      <c r="E6932" s="56">
        <v>0.79166666666666696</v>
      </c>
      <c r="F6932" s="55">
        <v>26.207000000000001</v>
      </c>
      <c r="G6932" s="55">
        <v>56.222000000000001</v>
      </c>
      <c r="H6932" s="55">
        <v>21.771999999999998</v>
      </c>
    </row>
    <row r="6933" spans="1:8" x14ac:dyDescent="0.25">
      <c r="A6933" s="55">
        <v>2021</v>
      </c>
      <c r="B6933" s="55" t="s">
        <v>29</v>
      </c>
      <c r="C6933" s="55">
        <v>393</v>
      </c>
      <c r="D6933" s="54" t="s">
        <v>6775</v>
      </c>
      <c r="E6933" s="56">
        <v>0.83333333333333304</v>
      </c>
      <c r="F6933" s="55">
        <v>26.012</v>
      </c>
      <c r="G6933" s="55">
        <v>56.005000000000003</v>
      </c>
      <c r="H6933" s="55">
        <v>21.890999999999998</v>
      </c>
    </row>
    <row r="6934" spans="1:8" x14ac:dyDescent="0.25">
      <c r="A6934" s="55">
        <v>2021</v>
      </c>
      <c r="B6934" s="55" t="s">
        <v>29</v>
      </c>
      <c r="C6934" s="55">
        <v>394</v>
      </c>
      <c r="D6934" s="54" t="s">
        <v>6775</v>
      </c>
      <c r="E6934" s="56">
        <v>0.875</v>
      </c>
      <c r="F6934" s="55">
        <v>23.568999999999999</v>
      </c>
      <c r="G6934" s="55">
        <v>58.377000000000002</v>
      </c>
      <c r="H6934" s="55">
        <v>22.154</v>
      </c>
    </row>
    <row r="6935" spans="1:8" x14ac:dyDescent="0.25">
      <c r="A6935" s="55">
        <v>2021</v>
      </c>
      <c r="B6935" s="55" t="s">
        <v>29</v>
      </c>
      <c r="C6935" s="55">
        <v>395</v>
      </c>
      <c r="D6935" s="54" t="s">
        <v>6775</v>
      </c>
      <c r="E6935" s="56">
        <v>0.91666666666666696</v>
      </c>
      <c r="F6935" s="55">
        <v>23.015999999999998</v>
      </c>
      <c r="G6935" s="55">
        <v>55.131</v>
      </c>
      <c r="H6935" s="55">
        <v>22.058</v>
      </c>
    </row>
    <row r="6936" spans="1:8" x14ac:dyDescent="0.25">
      <c r="A6936" s="55">
        <v>2021</v>
      </c>
      <c r="B6936" s="55" t="s">
        <v>29</v>
      </c>
      <c r="C6936" s="55">
        <v>396</v>
      </c>
      <c r="D6936" s="54" t="s">
        <v>6775</v>
      </c>
      <c r="E6936" s="56">
        <v>0.95833333333333304</v>
      </c>
      <c r="F6936" s="55">
        <v>15.962999999999999</v>
      </c>
      <c r="G6936" s="55">
        <v>64.468999999999994</v>
      </c>
      <c r="H6936" s="55">
        <v>21.652000000000001</v>
      </c>
    </row>
    <row r="6937" spans="1:8" x14ac:dyDescent="0.25">
      <c r="A6937" s="55">
        <v>2021</v>
      </c>
      <c r="B6937" s="55" t="s">
        <v>29</v>
      </c>
      <c r="C6937" s="55">
        <v>397</v>
      </c>
      <c r="D6937" s="54" t="s">
        <v>6775</v>
      </c>
      <c r="E6937" s="56">
        <v>0</v>
      </c>
      <c r="F6937" s="55">
        <v>13.545999999999999</v>
      </c>
      <c r="G6937" s="55">
        <v>69.616</v>
      </c>
      <c r="H6937" s="55">
        <v>21.533000000000001</v>
      </c>
    </row>
    <row r="6938" spans="1:8" x14ac:dyDescent="0.25">
      <c r="A6938" s="55">
        <v>2021</v>
      </c>
      <c r="B6938" s="55" t="s">
        <v>29</v>
      </c>
      <c r="C6938" s="55">
        <v>398</v>
      </c>
      <c r="D6938" s="54" t="s">
        <v>6775</v>
      </c>
      <c r="E6938" s="56">
        <v>4.1666666666666664E-2</v>
      </c>
      <c r="F6938" s="55">
        <v>12.292</v>
      </c>
      <c r="G6938" s="55">
        <v>73.518000000000001</v>
      </c>
      <c r="H6938" s="55">
        <v>21.413</v>
      </c>
    </row>
    <row r="6939" spans="1:8" x14ac:dyDescent="0.25">
      <c r="A6939" s="55">
        <v>2021</v>
      </c>
      <c r="B6939" s="55" t="s">
        <v>29</v>
      </c>
      <c r="C6939" s="55">
        <v>399</v>
      </c>
      <c r="D6939" s="54" t="s">
        <v>6775</v>
      </c>
      <c r="E6939" s="56">
        <v>8.3333333333333329E-2</v>
      </c>
      <c r="F6939" s="55">
        <v>10.59</v>
      </c>
      <c r="G6939" s="55">
        <v>77.117999999999995</v>
      </c>
      <c r="H6939" s="55">
        <v>21.079000000000001</v>
      </c>
    </row>
    <row r="6940" spans="1:8" x14ac:dyDescent="0.25">
      <c r="A6940" s="55">
        <v>2021</v>
      </c>
      <c r="B6940" s="55" t="s">
        <v>29</v>
      </c>
      <c r="C6940" s="55">
        <v>400</v>
      </c>
      <c r="D6940" s="54" t="s">
        <v>6775</v>
      </c>
      <c r="E6940" s="56">
        <v>0.125</v>
      </c>
      <c r="F6940" s="55">
        <v>9.5579999999999998</v>
      </c>
      <c r="G6940" s="55">
        <v>79.356999999999999</v>
      </c>
      <c r="H6940" s="55">
        <v>20.864999999999998</v>
      </c>
    </row>
    <row r="6941" spans="1:8" x14ac:dyDescent="0.25">
      <c r="A6941" s="55">
        <v>2021</v>
      </c>
      <c r="B6941" s="55" t="s">
        <v>29</v>
      </c>
      <c r="C6941" s="55">
        <v>401</v>
      </c>
      <c r="D6941" s="54" t="s">
        <v>6776</v>
      </c>
      <c r="E6941" s="56">
        <v>0.16666666666666666</v>
      </c>
      <c r="F6941" s="55">
        <v>9.2129999999999992</v>
      </c>
      <c r="G6941" s="55">
        <v>80.525999999999996</v>
      </c>
      <c r="H6941" s="55">
        <v>20.555</v>
      </c>
    </row>
    <row r="6942" spans="1:8" x14ac:dyDescent="0.25">
      <c r="A6942" s="55">
        <v>2021</v>
      </c>
      <c r="B6942" s="55" t="s">
        <v>29</v>
      </c>
      <c r="C6942" s="55">
        <v>402</v>
      </c>
      <c r="D6942" s="54" t="s">
        <v>6776</v>
      </c>
      <c r="E6942" s="56">
        <v>0.20833333333333334</v>
      </c>
      <c r="F6942" s="55">
        <v>8.4440000000000008</v>
      </c>
      <c r="G6942" s="55">
        <v>82.070999999999998</v>
      </c>
      <c r="H6942" s="55">
        <v>20.46</v>
      </c>
    </row>
    <row r="6943" spans="1:8" x14ac:dyDescent="0.25">
      <c r="A6943" s="55">
        <v>2021</v>
      </c>
      <c r="B6943" s="55" t="s">
        <v>29</v>
      </c>
      <c r="C6943" s="55">
        <v>403</v>
      </c>
      <c r="D6943" s="54" t="s">
        <v>6776</v>
      </c>
      <c r="E6943" s="56">
        <v>0.25</v>
      </c>
      <c r="F6943" s="55">
        <v>7.6950000000000003</v>
      </c>
      <c r="G6943" s="55">
        <v>83.468000000000004</v>
      </c>
      <c r="H6943" s="55">
        <v>20.245999999999999</v>
      </c>
    </row>
    <row r="6944" spans="1:8" x14ac:dyDescent="0.25">
      <c r="A6944" s="55">
        <v>2021</v>
      </c>
      <c r="B6944" s="55" t="s">
        <v>29</v>
      </c>
      <c r="C6944" s="55">
        <v>404</v>
      </c>
      <c r="D6944" s="54" t="s">
        <v>6776</v>
      </c>
      <c r="E6944" s="56">
        <v>0.29166666666666669</v>
      </c>
      <c r="F6944" s="55">
        <v>7.4189999999999996</v>
      </c>
      <c r="G6944" s="55">
        <v>84.590999999999994</v>
      </c>
      <c r="H6944" s="55">
        <v>20.030999999999999</v>
      </c>
    </row>
    <row r="6945" spans="1:8" x14ac:dyDescent="0.25">
      <c r="A6945" s="55">
        <v>2021</v>
      </c>
      <c r="B6945" s="55" t="s">
        <v>29</v>
      </c>
      <c r="C6945" s="55">
        <v>405</v>
      </c>
      <c r="D6945" s="54" t="s">
        <v>6776</v>
      </c>
      <c r="E6945" s="56">
        <v>0.33333333333333331</v>
      </c>
      <c r="F6945" s="55">
        <v>7.9450000000000003</v>
      </c>
      <c r="G6945" s="55">
        <v>84.450999999999993</v>
      </c>
      <c r="H6945" s="55">
        <v>19.984000000000002</v>
      </c>
    </row>
    <row r="6946" spans="1:8" x14ac:dyDescent="0.25">
      <c r="A6946" s="55">
        <v>2021</v>
      </c>
      <c r="B6946" s="55" t="s">
        <v>29</v>
      </c>
      <c r="C6946" s="55">
        <v>406</v>
      </c>
      <c r="D6946" s="54" t="s">
        <v>6776</v>
      </c>
      <c r="E6946" s="56">
        <v>0.375</v>
      </c>
      <c r="F6946" s="55">
        <v>6.6360000000000001</v>
      </c>
      <c r="G6946" s="55">
        <v>85.087000000000003</v>
      </c>
      <c r="H6946" s="55">
        <v>19.841000000000001</v>
      </c>
    </row>
    <row r="6947" spans="1:8" x14ac:dyDescent="0.25">
      <c r="A6947" s="55">
        <v>2021</v>
      </c>
      <c r="B6947" s="55" t="s">
        <v>29</v>
      </c>
      <c r="C6947" s="55">
        <v>407</v>
      </c>
      <c r="D6947" s="54" t="s">
        <v>6776</v>
      </c>
      <c r="E6947" s="56">
        <v>0.41666666666666669</v>
      </c>
      <c r="F6947" s="55">
        <v>7.5940000000000003</v>
      </c>
      <c r="G6947" s="55">
        <v>85.813000000000002</v>
      </c>
      <c r="H6947" s="55">
        <v>19.698</v>
      </c>
    </row>
    <row r="6948" spans="1:8" x14ac:dyDescent="0.25">
      <c r="A6948" s="55">
        <v>2021</v>
      </c>
      <c r="B6948" s="55" t="s">
        <v>29</v>
      </c>
      <c r="C6948" s="55">
        <v>408</v>
      </c>
      <c r="D6948" s="54" t="s">
        <v>6776</v>
      </c>
      <c r="E6948" s="56">
        <v>0.45833333333333331</v>
      </c>
      <c r="F6948" s="55">
        <v>7.3179999999999996</v>
      </c>
      <c r="G6948" s="55">
        <v>85.484999999999999</v>
      </c>
      <c r="H6948" s="55">
        <v>19.579000000000001</v>
      </c>
    </row>
    <row r="6949" spans="1:8" x14ac:dyDescent="0.25">
      <c r="A6949" s="55">
        <v>2021</v>
      </c>
      <c r="B6949" s="55" t="s">
        <v>29</v>
      </c>
      <c r="C6949" s="55">
        <v>409</v>
      </c>
      <c r="D6949" s="54" t="s">
        <v>6776</v>
      </c>
      <c r="E6949" s="56">
        <v>0.5</v>
      </c>
      <c r="F6949" s="55">
        <v>27.135999999999999</v>
      </c>
      <c r="G6949" s="55">
        <v>48.533999999999999</v>
      </c>
      <c r="H6949" s="55">
        <v>19.364999999999998</v>
      </c>
    </row>
    <row r="6950" spans="1:8" x14ac:dyDescent="0.25">
      <c r="A6950" s="55">
        <v>2021</v>
      </c>
      <c r="B6950" s="55" t="s">
        <v>29</v>
      </c>
      <c r="C6950" s="55">
        <v>410</v>
      </c>
      <c r="D6950" s="54" t="s">
        <v>6776</v>
      </c>
      <c r="E6950" s="56">
        <v>0.54166666666666663</v>
      </c>
      <c r="F6950" s="55">
        <v>34.280999999999999</v>
      </c>
      <c r="G6950" s="55">
        <v>40.073999999999998</v>
      </c>
      <c r="H6950" s="55">
        <v>19.722000000000001</v>
      </c>
    </row>
    <row r="6951" spans="1:8" x14ac:dyDescent="0.25">
      <c r="A6951" s="55">
        <v>2021</v>
      </c>
      <c r="B6951" s="55" t="s">
        <v>29</v>
      </c>
      <c r="C6951" s="55">
        <v>411</v>
      </c>
      <c r="D6951" s="54" t="s">
        <v>6776</v>
      </c>
      <c r="E6951" s="56">
        <v>0.58333333333333337</v>
      </c>
      <c r="F6951" s="55">
        <v>38.56</v>
      </c>
      <c r="G6951" s="55">
        <v>38.713999999999999</v>
      </c>
      <c r="H6951" s="55">
        <v>20.245999999999999</v>
      </c>
    </row>
    <row r="6952" spans="1:8" x14ac:dyDescent="0.25">
      <c r="A6952" s="55">
        <v>2021</v>
      </c>
      <c r="B6952" s="55" t="s">
        <v>29</v>
      </c>
      <c r="C6952" s="55">
        <v>412</v>
      </c>
      <c r="D6952" s="54" t="s">
        <v>6776</v>
      </c>
      <c r="E6952" s="56">
        <v>0.625</v>
      </c>
      <c r="F6952" s="55">
        <v>36.146000000000001</v>
      </c>
      <c r="G6952" s="55">
        <v>43.835999999999999</v>
      </c>
      <c r="H6952" s="55">
        <v>20.555</v>
      </c>
    </row>
    <row r="6953" spans="1:8" x14ac:dyDescent="0.25">
      <c r="A6953" s="55">
        <v>2021</v>
      </c>
      <c r="B6953" s="55" t="s">
        <v>29</v>
      </c>
      <c r="C6953" s="55">
        <v>413</v>
      </c>
      <c r="D6953" s="54" t="s">
        <v>6776</v>
      </c>
      <c r="E6953" s="56">
        <v>0.66666666666666663</v>
      </c>
      <c r="F6953" s="55">
        <v>29.64</v>
      </c>
      <c r="G6953" s="55">
        <v>45.694000000000003</v>
      </c>
      <c r="H6953" s="55">
        <v>21.222999999999999</v>
      </c>
    </row>
    <row r="6954" spans="1:8" x14ac:dyDescent="0.25">
      <c r="A6954" s="55">
        <v>2021</v>
      </c>
      <c r="B6954" s="55" t="s">
        <v>29</v>
      </c>
      <c r="C6954" s="55">
        <v>414</v>
      </c>
      <c r="D6954" s="54" t="s">
        <v>6776</v>
      </c>
      <c r="E6954" s="56">
        <v>0.70833333333333337</v>
      </c>
      <c r="F6954" s="55">
        <v>27.85</v>
      </c>
      <c r="G6954" s="55">
        <v>45.317999999999998</v>
      </c>
      <c r="H6954" s="55">
        <v>22.082000000000001</v>
      </c>
    </row>
    <row r="6955" spans="1:8" x14ac:dyDescent="0.25">
      <c r="A6955" s="55">
        <v>2021</v>
      </c>
      <c r="B6955" s="55" t="s">
        <v>29</v>
      </c>
      <c r="C6955" s="55">
        <v>415</v>
      </c>
      <c r="D6955" s="54" t="s">
        <v>6776</v>
      </c>
      <c r="E6955" s="56">
        <v>0.75</v>
      </c>
      <c r="F6955" s="55">
        <v>28.170999999999999</v>
      </c>
      <c r="G6955" s="55">
        <v>45.03</v>
      </c>
      <c r="H6955" s="55">
        <v>22.417000000000002</v>
      </c>
    </row>
    <row r="6956" spans="1:8" x14ac:dyDescent="0.25">
      <c r="A6956" s="55">
        <v>2021</v>
      </c>
      <c r="B6956" s="55" t="s">
        <v>29</v>
      </c>
      <c r="C6956" s="55">
        <v>416</v>
      </c>
      <c r="D6956" s="54" t="s">
        <v>6776</v>
      </c>
      <c r="E6956" s="56">
        <v>0.79166666666666663</v>
      </c>
      <c r="F6956" s="55">
        <v>27.776</v>
      </c>
      <c r="G6956" s="55">
        <v>46.122999999999998</v>
      </c>
      <c r="H6956" s="55">
        <v>23.231999999999999</v>
      </c>
    </row>
    <row r="6957" spans="1:8" x14ac:dyDescent="0.25">
      <c r="A6957" s="55">
        <v>2021</v>
      </c>
      <c r="B6957" s="55" t="s">
        <v>29</v>
      </c>
      <c r="C6957" s="55">
        <v>417</v>
      </c>
      <c r="D6957" s="54" t="s">
        <v>6776</v>
      </c>
      <c r="E6957" s="56">
        <v>0.83333333333333337</v>
      </c>
      <c r="F6957" s="55">
        <v>27.949000000000002</v>
      </c>
      <c r="G6957" s="55">
        <v>46.566000000000003</v>
      </c>
      <c r="H6957" s="55">
        <v>23.327999999999999</v>
      </c>
    </row>
    <row r="6958" spans="1:8" x14ac:dyDescent="0.25">
      <c r="A6958" s="55">
        <v>2021</v>
      </c>
      <c r="B6958" s="55" t="s">
        <v>29</v>
      </c>
      <c r="C6958" s="55">
        <v>418</v>
      </c>
      <c r="D6958" s="54" t="s">
        <v>6776</v>
      </c>
      <c r="E6958" s="56">
        <v>0.875</v>
      </c>
      <c r="F6958" s="55">
        <v>32.613</v>
      </c>
      <c r="G6958" s="55">
        <v>40.804000000000002</v>
      </c>
      <c r="H6958" s="55">
        <v>23.521000000000001</v>
      </c>
    </row>
    <row r="6959" spans="1:8" x14ac:dyDescent="0.25">
      <c r="A6959" s="55">
        <v>2021</v>
      </c>
      <c r="B6959" s="55" t="s">
        <v>29</v>
      </c>
      <c r="C6959" s="55">
        <v>419</v>
      </c>
      <c r="D6959" s="54" t="s">
        <v>6776</v>
      </c>
      <c r="E6959" s="56">
        <v>0.91666666666666663</v>
      </c>
      <c r="F6959" s="55">
        <v>30.318000000000001</v>
      </c>
      <c r="G6959" s="55">
        <v>41.820999999999998</v>
      </c>
      <c r="H6959" s="55">
        <v>23.856999999999999</v>
      </c>
    </row>
    <row r="6960" spans="1:8" x14ac:dyDescent="0.25">
      <c r="A6960" s="55">
        <v>2021</v>
      </c>
      <c r="B6960" s="55" t="s">
        <v>29</v>
      </c>
      <c r="C6960" s="55">
        <v>420</v>
      </c>
      <c r="D6960" s="54" t="s">
        <v>6776</v>
      </c>
      <c r="E6960" s="56">
        <v>0.95833333333333337</v>
      </c>
      <c r="F6960" s="55">
        <v>17.652999999999999</v>
      </c>
      <c r="G6960" s="55">
        <v>55.579000000000001</v>
      </c>
      <c r="H6960" s="55">
        <v>23.664999999999999</v>
      </c>
    </row>
    <row r="6961" spans="1:8" x14ac:dyDescent="0.25">
      <c r="A6961" s="55">
        <v>2021</v>
      </c>
      <c r="B6961" s="55" t="s">
        <v>29</v>
      </c>
      <c r="C6961" s="55">
        <v>421</v>
      </c>
      <c r="D6961" s="54" t="s">
        <v>6776</v>
      </c>
      <c r="E6961" s="56">
        <v>0.54166666666666696</v>
      </c>
      <c r="F6961" s="55">
        <v>13.401</v>
      </c>
      <c r="G6961" s="55">
        <v>62.411000000000001</v>
      </c>
      <c r="H6961" s="55">
        <v>23.448</v>
      </c>
    </row>
    <row r="6962" spans="1:8" x14ac:dyDescent="0.25">
      <c r="A6962" s="55">
        <v>2021</v>
      </c>
      <c r="B6962" s="55" t="s">
        <v>29</v>
      </c>
      <c r="C6962" s="55">
        <v>422</v>
      </c>
      <c r="D6962" s="54" t="s">
        <v>6776</v>
      </c>
      <c r="E6962" s="56">
        <v>0.58333333333333304</v>
      </c>
      <c r="F6962" s="55">
        <v>12.195</v>
      </c>
      <c r="G6962" s="55">
        <v>66.343999999999994</v>
      </c>
      <c r="H6962" s="55">
        <v>23.303999999999998</v>
      </c>
    </row>
    <row r="6963" spans="1:8" x14ac:dyDescent="0.25">
      <c r="A6963" s="55">
        <v>2021</v>
      </c>
      <c r="B6963" s="55" t="s">
        <v>29</v>
      </c>
      <c r="C6963" s="55">
        <v>423</v>
      </c>
      <c r="D6963" s="54" t="s">
        <v>6776</v>
      </c>
      <c r="E6963" s="56">
        <v>0.625</v>
      </c>
      <c r="F6963" s="55">
        <v>11.077999999999999</v>
      </c>
      <c r="G6963" s="55">
        <v>69.606999999999999</v>
      </c>
      <c r="H6963" s="55">
        <v>22.847999999999999</v>
      </c>
    </row>
    <row r="6964" spans="1:8" x14ac:dyDescent="0.25">
      <c r="A6964" s="55">
        <v>2021</v>
      </c>
      <c r="B6964" s="55" t="s">
        <v>29</v>
      </c>
      <c r="C6964" s="55">
        <v>424</v>
      </c>
      <c r="D6964" s="54" t="s">
        <v>6776</v>
      </c>
      <c r="E6964" s="56">
        <v>0.66666666666666696</v>
      </c>
      <c r="F6964" s="55">
        <v>10.59</v>
      </c>
      <c r="G6964" s="55">
        <v>72.757999999999996</v>
      </c>
      <c r="H6964" s="55">
        <v>22.536999999999999</v>
      </c>
    </row>
    <row r="6965" spans="1:8" x14ac:dyDescent="0.25">
      <c r="A6965" s="55">
        <v>2021</v>
      </c>
      <c r="B6965" s="55" t="s">
        <v>29</v>
      </c>
      <c r="C6965" s="55">
        <v>425</v>
      </c>
      <c r="D6965" s="54" t="s">
        <v>6777</v>
      </c>
      <c r="E6965" s="56">
        <v>0.70833333333333304</v>
      </c>
      <c r="F6965" s="55">
        <v>10.271000000000001</v>
      </c>
      <c r="G6965" s="55">
        <v>74.674999999999997</v>
      </c>
      <c r="H6965" s="55">
        <v>22.513000000000002</v>
      </c>
    </row>
    <row r="6966" spans="1:8" x14ac:dyDescent="0.25">
      <c r="A6966" s="55">
        <v>2021</v>
      </c>
      <c r="B6966" s="55" t="s">
        <v>29</v>
      </c>
      <c r="C6966" s="55">
        <v>426</v>
      </c>
      <c r="D6966" s="54" t="s">
        <v>6777</v>
      </c>
      <c r="E6966" s="56">
        <v>0.75</v>
      </c>
      <c r="F6966" s="55">
        <v>9.3119999999999994</v>
      </c>
      <c r="G6966" s="55">
        <v>76.573999999999998</v>
      </c>
      <c r="H6966" s="55">
        <v>22.465</v>
      </c>
    </row>
    <row r="6967" spans="1:8" x14ac:dyDescent="0.25">
      <c r="A6967" s="55">
        <v>2021</v>
      </c>
      <c r="B6967" s="55" t="s">
        <v>29</v>
      </c>
      <c r="C6967" s="55">
        <v>427</v>
      </c>
      <c r="D6967" s="54" t="s">
        <v>6777</v>
      </c>
      <c r="E6967" s="56">
        <v>0.79166666666666696</v>
      </c>
      <c r="F6967" s="55">
        <v>8.8409999999999993</v>
      </c>
      <c r="G6967" s="55">
        <v>77.977999999999994</v>
      </c>
      <c r="H6967" s="55">
        <v>22.082000000000001</v>
      </c>
    </row>
    <row r="6968" spans="1:8" x14ac:dyDescent="0.25">
      <c r="A6968" s="55">
        <v>2021</v>
      </c>
      <c r="B6968" s="55" t="s">
        <v>29</v>
      </c>
      <c r="C6968" s="55">
        <v>428</v>
      </c>
      <c r="D6968" s="54" t="s">
        <v>6777</v>
      </c>
      <c r="E6968" s="56">
        <v>0.83333333333333304</v>
      </c>
      <c r="F6968" s="55">
        <v>8.9649999999999999</v>
      </c>
      <c r="G6968" s="55">
        <v>79.064999999999998</v>
      </c>
      <c r="H6968" s="55">
        <v>21.628</v>
      </c>
    </row>
    <row r="6969" spans="1:8" x14ac:dyDescent="0.25">
      <c r="A6969" s="55">
        <v>2021</v>
      </c>
      <c r="B6969" s="55" t="s">
        <v>29</v>
      </c>
      <c r="C6969" s="55">
        <v>429</v>
      </c>
      <c r="D6969" s="54" t="s">
        <v>6777</v>
      </c>
      <c r="E6969" s="56">
        <v>0.875</v>
      </c>
      <c r="F6969" s="55">
        <v>8.5679999999999996</v>
      </c>
      <c r="G6969" s="55">
        <v>80.543999999999997</v>
      </c>
      <c r="H6969" s="55">
        <v>21.724</v>
      </c>
    </row>
    <row r="6970" spans="1:8" x14ac:dyDescent="0.25">
      <c r="A6970" s="55">
        <v>2021</v>
      </c>
      <c r="B6970" s="55" t="s">
        <v>29</v>
      </c>
      <c r="C6970" s="55">
        <v>430</v>
      </c>
      <c r="D6970" s="54" t="s">
        <v>6777</v>
      </c>
      <c r="E6970" s="56">
        <v>0.91666666666666696</v>
      </c>
      <c r="F6970" s="55">
        <v>8.02</v>
      </c>
      <c r="G6970" s="55">
        <v>81.600999999999999</v>
      </c>
      <c r="H6970" s="55">
        <v>21.484999999999999</v>
      </c>
    </row>
    <row r="6971" spans="1:8" x14ac:dyDescent="0.25">
      <c r="A6971" s="55">
        <v>2021</v>
      </c>
      <c r="B6971" s="55" t="s">
        <v>29</v>
      </c>
      <c r="C6971" s="55">
        <v>431</v>
      </c>
      <c r="D6971" s="54" t="s">
        <v>6777</v>
      </c>
      <c r="E6971" s="56">
        <v>0.95833333333333304</v>
      </c>
      <c r="F6971" s="55">
        <v>7.9450000000000003</v>
      </c>
      <c r="G6971" s="55">
        <v>82.331000000000003</v>
      </c>
      <c r="H6971" s="55">
        <v>21.294</v>
      </c>
    </row>
    <row r="6972" spans="1:8" x14ac:dyDescent="0.25">
      <c r="A6972" s="55">
        <v>2021</v>
      </c>
      <c r="B6972" s="55" t="s">
        <v>29</v>
      </c>
      <c r="C6972" s="55">
        <v>432</v>
      </c>
      <c r="D6972" s="54" t="s">
        <v>6777</v>
      </c>
      <c r="E6972" s="56">
        <v>0</v>
      </c>
      <c r="F6972" s="55">
        <v>9.7059999999999995</v>
      </c>
      <c r="G6972" s="55">
        <v>81.847999999999999</v>
      </c>
      <c r="H6972" s="55">
        <v>21.079000000000001</v>
      </c>
    </row>
    <row r="6973" spans="1:8" x14ac:dyDescent="0.25">
      <c r="A6973" s="55">
        <v>2021</v>
      </c>
      <c r="B6973" s="55" t="s">
        <v>29</v>
      </c>
      <c r="C6973" s="55">
        <v>433</v>
      </c>
      <c r="D6973" s="54" t="s">
        <v>6777</v>
      </c>
      <c r="E6973" s="56">
        <v>4.1666666666666664E-2</v>
      </c>
      <c r="F6973" s="55">
        <v>29.69</v>
      </c>
      <c r="G6973" s="55">
        <v>46.746000000000002</v>
      </c>
      <c r="H6973" s="55">
        <v>21.39</v>
      </c>
    </row>
    <row r="6974" spans="1:8" x14ac:dyDescent="0.25">
      <c r="A6974" s="55">
        <v>2021</v>
      </c>
      <c r="B6974" s="55" t="s">
        <v>29</v>
      </c>
      <c r="C6974" s="55">
        <v>434</v>
      </c>
      <c r="D6974" s="54" t="s">
        <v>6777</v>
      </c>
      <c r="E6974" s="56">
        <v>8.3333333333333329E-2</v>
      </c>
      <c r="F6974" s="55">
        <v>36.444000000000003</v>
      </c>
      <c r="G6974" s="55">
        <v>38.944000000000003</v>
      </c>
      <c r="H6974" s="55">
        <v>21.7</v>
      </c>
    </row>
    <row r="6975" spans="1:8" x14ac:dyDescent="0.25">
      <c r="A6975" s="55">
        <v>2021</v>
      </c>
      <c r="B6975" s="55" t="s">
        <v>29</v>
      </c>
      <c r="C6975" s="55">
        <v>435</v>
      </c>
      <c r="D6975" s="54" t="s">
        <v>6777</v>
      </c>
      <c r="E6975" s="56">
        <v>0.125</v>
      </c>
      <c r="F6975" s="55">
        <v>40.4</v>
      </c>
      <c r="G6975" s="55">
        <v>37.832999999999998</v>
      </c>
      <c r="H6975" s="55">
        <v>22.753</v>
      </c>
    </row>
    <row r="6976" spans="1:8" x14ac:dyDescent="0.25">
      <c r="A6976" s="55">
        <v>2021</v>
      </c>
      <c r="B6976" s="55" t="s">
        <v>29</v>
      </c>
      <c r="C6976" s="55">
        <v>436</v>
      </c>
      <c r="D6976" s="54" t="s">
        <v>6777</v>
      </c>
      <c r="E6976" s="56">
        <v>0.16666666666666666</v>
      </c>
      <c r="F6976" s="55">
        <v>38.17</v>
      </c>
      <c r="G6976" s="55">
        <v>42.04</v>
      </c>
      <c r="H6976" s="55">
        <v>24.507999999999999</v>
      </c>
    </row>
    <row r="6977" spans="1:8" x14ac:dyDescent="0.25">
      <c r="A6977" s="55">
        <v>2021</v>
      </c>
      <c r="B6977" s="55" t="s">
        <v>29</v>
      </c>
      <c r="C6977" s="55">
        <v>437</v>
      </c>
      <c r="D6977" s="54" t="s">
        <v>6777</v>
      </c>
      <c r="E6977" s="56">
        <v>0.20833333333333334</v>
      </c>
      <c r="F6977" s="55">
        <v>32.226999999999997</v>
      </c>
      <c r="G6977" s="55">
        <v>44.42</v>
      </c>
      <c r="H6977" s="55">
        <v>25.306999999999999</v>
      </c>
    </row>
    <row r="6978" spans="1:8" x14ac:dyDescent="0.25">
      <c r="A6978" s="55">
        <v>2021</v>
      </c>
      <c r="B6978" s="55" t="s">
        <v>29</v>
      </c>
      <c r="C6978" s="55">
        <v>438</v>
      </c>
      <c r="D6978" s="54" t="s">
        <v>6777</v>
      </c>
      <c r="E6978" s="56">
        <v>0.25</v>
      </c>
      <c r="F6978" s="55">
        <v>30.925000000000001</v>
      </c>
      <c r="G6978" s="55">
        <v>45.454000000000001</v>
      </c>
      <c r="H6978" s="55">
        <v>26.303999999999998</v>
      </c>
    </row>
    <row r="6979" spans="1:8" x14ac:dyDescent="0.25">
      <c r="A6979" s="55">
        <v>2021</v>
      </c>
      <c r="B6979" s="55" t="s">
        <v>29</v>
      </c>
      <c r="C6979" s="55">
        <v>439</v>
      </c>
      <c r="D6979" s="54" t="s">
        <v>6777</v>
      </c>
      <c r="E6979" s="56">
        <v>0.29166666666666669</v>
      </c>
      <c r="F6979" s="55">
        <v>31.001000000000001</v>
      </c>
      <c r="G6979" s="55">
        <v>44.212000000000003</v>
      </c>
      <c r="H6979" s="55">
        <v>27.161000000000001</v>
      </c>
    </row>
    <row r="6980" spans="1:8" x14ac:dyDescent="0.25">
      <c r="A6980" s="55">
        <v>2021</v>
      </c>
      <c r="B6980" s="55" t="s">
        <v>29</v>
      </c>
      <c r="C6980" s="55">
        <v>440</v>
      </c>
      <c r="D6980" s="54" t="s">
        <v>6777</v>
      </c>
      <c r="E6980" s="56">
        <v>0.33333333333333331</v>
      </c>
      <c r="F6980" s="55">
        <v>31.204000000000001</v>
      </c>
      <c r="G6980" s="55">
        <v>42.814</v>
      </c>
      <c r="H6980" s="55">
        <v>27.332999999999998</v>
      </c>
    </row>
    <row r="6981" spans="1:8" x14ac:dyDescent="0.25">
      <c r="A6981" s="55">
        <v>2021</v>
      </c>
      <c r="B6981" s="55" t="s">
        <v>29</v>
      </c>
      <c r="C6981" s="55">
        <v>441</v>
      </c>
      <c r="D6981" s="54" t="s">
        <v>6777</v>
      </c>
      <c r="E6981" s="56">
        <v>0.375</v>
      </c>
      <c r="F6981" s="55">
        <v>31.51</v>
      </c>
      <c r="G6981" s="55">
        <v>42.051000000000002</v>
      </c>
      <c r="H6981" s="55">
        <v>27.727</v>
      </c>
    </row>
    <row r="6982" spans="1:8" x14ac:dyDescent="0.25">
      <c r="A6982" s="55">
        <v>2021</v>
      </c>
      <c r="B6982" s="55" t="s">
        <v>29</v>
      </c>
      <c r="C6982" s="55">
        <v>442</v>
      </c>
      <c r="D6982" s="54" t="s">
        <v>6777</v>
      </c>
      <c r="E6982" s="56">
        <v>0.41666666666666669</v>
      </c>
      <c r="F6982" s="55">
        <v>36.795999999999999</v>
      </c>
      <c r="G6982" s="55">
        <v>37.070999999999998</v>
      </c>
      <c r="H6982" s="55">
        <v>29.114999999999998</v>
      </c>
    </row>
    <row r="6983" spans="1:8" x14ac:dyDescent="0.25">
      <c r="A6983" s="55">
        <v>2021</v>
      </c>
      <c r="B6983" s="55" t="s">
        <v>29</v>
      </c>
      <c r="C6983" s="55">
        <v>443</v>
      </c>
      <c r="D6983" s="54" t="s">
        <v>6777</v>
      </c>
      <c r="E6983" s="56">
        <v>0.45833333333333331</v>
      </c>
      <c r="F6983" s="55">
        <v>34.387</v>
      </c>
      <c r="G6983" s="55">
        <v>38.194000000000003</v>
      </c>
      <c r="H6983" s="55">
        <v>26.256</v>
      </c>
    </row>
    <row r="6984" spans="1:8" x14ac:dyDescent="0.25">
      <c r="A6984" s="55">
        <v>2021</v>
      </c>
      <c r="B6984" s="55" t="s">
        <v>29</v>
      </c>
      <c r="C6984" s="55">
        <v>444</v>
      </c>
      <c r="D6984" s="54" t="s">
        <v>6777</v>
      </c>
      <c r="E6984" s="56">
        <v>0.5</v>
      </c>
      <c r="F6984" s="55">
        <v>19.484000000000002</v>
      </c>
      <c r="G6984" s="55">
        <v>52.076999999999998</v>
      </c>
      <c r="H6984" s="55">
        <v>26.085000000000001</v>
      </c>
    </row>
    <row r="6985" spans="1:8" x14ac:dyDescent="0.25">
      <c r="A6985" s="55">
        <v>2021</v>
      </c>
      <c r="B6985" s="55" t="s">
        <v>29</v>
      </c>
      <c r="C6985" s="55">
        <v>445</v>
      </c>
      <c r="D6985" s="54" t="s">
        <v>6777</v>
      </c>
      <c r="E6985" s="56">
        <v>0.54166666666666663</v>
      </c>
      <c r="F6985" s="55">
        <v>16.201000000000001</v>
      </c>
      <c r="G6985" s="55">
        <v>59.779000000000003</v>
      </c>
      <c r="H6985" s="55">
        <v>25.670999999999999</v>
      </c>
    </row>
    <row r="6986" spans="1:8" x14ac:dyDescent="0.25">
      <c r="A6986" s="55">
        <v>2021</v>
      </c>
      <c r="B6986" s="55" t="s">
        <v>29</v>
      </c>
      <c r="C6986" s="55">
        <v>446</v>
      </c>
      <c r="D6986" s="54" t="s">
        <v>6777</v>
      </c>
      <c r="E6986" s="56">
        <v>0.58333333333333337</v>
      </c>
      <c r="F6986" s="55">
        <v>15.772</v>
      </c>
      <c r="G6986" s="55">
        <v>63.905000000000001</v>
      </c>
      <c r="H6986" s="55">
        <v>25.234000000000002</v>
      </c>
    </row>
    <row r="6987" spans="1:8" x14ac:dyDescent="0.25">
      <c r="A6987" s="55">
        <v>2021</v>
      </c>
      <c r="B6987" s="55" t="s">
        <v>29</v>
      </c>
      <c r="C6987" s="55">
        <v>447</v>
      </c>
      <c r="D6987" s="54" t="s">
        <v>6777</v>
      </c>
      <c r="E6987" s="56">
        <v>0.625</v>
      </c>
      <c r="F6987" s="55">
        <v>15.27</v>
      </c>
      <c r="G6987" s="55">
        <v>67.072000000000003</v>
      </c>
      <c r="H6987" s="55">
        <v>25.355</v>
      </c>
    </row>
    <row r="6988" spans="1:8" x14ac:dyDescent="0.25">
      <c r="A6988" s="55">
        <v>2021</v>
      </c>
      <c r="B6988" s="55" t="s">
        <v>29</v>
      </c>
      <c r="C6988" s="55">
        <v>448</v>
      </c>
      <c r="D6988" s="54" t="s">
        <v>6777</v>
      </c>
      <c r="E6988" s="56">
        <v>0.66666666666666663</v>
      </c>
      <c r="F6988" s="55">
        <v>13.714</v>
      </c>
      <c r="G6988" s="55">
        <v>70.391999999999996</v>
      </c>
      <c r="H6988" s="55">
        <v>25.04</v>
      </c>
    </row>
    <row r="6989" spans="1:8" x14ac:dyDescent="0.25">
      <c r="A6989" s="55">
        <v>2021</v>
      </c>
      <c r="B6989" s="55" t="s">
        <v>29</v>
      </c>
      <c r="C6989" s="55">
        <v>449</v>
      </c>
      <c r="D6989" s="54" t="s">
        <v>6778</v>
      </c>
      <c r="E6989" s="56">
        <v>0.70833333333333337</v>
      </c>
      <c r="F6989" s="55">
        <v>13.04</v>
      </c>
      <c r="G6989" s="55">
        <v>73.075000000000003</v>
      </c>
      <c r="H6989" s="55">
        <v>24.725999999999999</v>
      </c>
    </row>
    <row r="6990" spans="1:8" x14ac:dyDescent="0.25">
      <c r="A6990" s="55">
        <v>2021</v>
      </c>
      <c r="B6990" s="55" t="s">
        <v>29</v>
      </c>
      <c r="C6990" s="55">
        <v>450</v>
      </c>
      <c r="D6990" s="54" t="s">
        <v>6778</v>
      </c>
      <c r="E6990" s="56">
        <v>0.75</v>
      </c>
      <c r="F6990" s="55">
        <v>13.112</v>
      </c>
      <c r="G6990" s="55">
        <v>74.61</v>
      </c>
      <c r="H6990" s="55">
        <v>24.315000000000001</v>
      </c>
    </row>
    <row r="6991" spans="1:8" x14ac:dyDescent="0.25">
      <c r="A6991" s="55">
        <v>2021</v>
      </c>
      <c r="B6991" s="55" t="s">
        <v>29</v>
      </c>
      <c r="C6991" s="55">
        <v>451</v>
      </c>
      <c r="D6991" s="54" t="s">
        <v>6778</v>
      </c>
      <c r="E6991" s="56">
        <v>0.79166666666666663</v>
      </c>
      <c r="F6991" s="55">
        <v>12.558</v>
      </c>
      <c r="G6991" s="55">
        <v>76.117999999999995</v>
      </c>
      <c r="H6991" s="55">
        <v>24.074000000000002</v>
      </c>
    </row>
    <row r="6992" spans="1:8" x14ac:dyDescent="0.25">
      <c r="A6992" s="55">
        <v>2021</v>
      </c>
      <c r="B6992" s="55" t="s">
        <v>29</v>
      </c>
      <c r="C6992" s="55">
        <v>452</v>
      </c>
      <c r="D6992" s="54" t="s">
        <v>6778</v>
      </c>
      <c r="E6992" s="56">
        <v>0.83333333333333337</v>
      </c>
      <c r="F6992" s="55">
        <v>11.127000000000001</v>
      </c>
      <c r="G6992" s="55">
        <v>78.495999999999995</v>
      </c>
      <c r="H6992" s="55">
        <v>23.809000000000001</v>
      </c>
    </row>
    <row r="6993" spans="1:8" x14ac:dyDescent="0.25">
      <c r="A6993" s="55">
        <v>2021</v>
      </c>
      <c r="B6993" s="55" t="s">
        <v>29</v>
      </c>
      <c r="C6993" s="55">
        <v>453</v>
      </c>
      <c r="D6993" s="54" t="s">
        <v>6778</v>
      </c>
      <c r="E6993" s="56">
        <v>0.875</v>
      </c>
      <c r="F6993" s="55">
        <v>10.074999999999999</v>
      </c>
      <c r="G6993" s="55">
        <v>80.203000000000003</v>
      </c>
      <c r="H6993" s="55">
        <v>23.593</v>
      </c>
    </row>
    <row r="6994" spans="1:8" x14ac:dyDescent="0.25">
      <c r="A6994" s="55">
        <v>2021</v>
      </c>
      <c r="B6994" s="55" t="s">
        <v>29</v>
      </c>
      <c r="C6994" s="55">
        <v>454</v>
      </c>
      <c r="D6994" s="54" t="s">
        <v>6778</v>
      </c>
      <c r="E6994" s="56">
        <v>0.91666666666666663</v>
      </c>
      <c r="F6994" s="55">
        <v>10.345000000000001</v>
      </c>
      <c r="G6994" s="55">
        <v>80.777000000000001</v>
      </c>
      <c r="H6994" s="55">
        <v>23.568999999999999</v>
      </c>
    </row>
    <row r="6995" spans="1:8" x14ac:dyDescent="0.25">
      <c r="A6995" s="55">
        <v>2021</v>
      </c>
      <c r="B6995" s="55" t="s">
        <v>29</v>
      </c>
      <c r="C6995" s="55">
        <v>455</v>
      </c>
      <c r="D6995" s="54" t="s">
        <v>6778</v>
      </c>
      <c r="E6995" s="56">
        <v>0.95833333333333337</v>
      </c>
      <c r="F6995" s="55">
        <v>12.195</v>
      </c>
      <c r="G6995" s="55">
        <v>81.323999999999998</v>
      </c>
      <c r="H6995" s="55">
        <v>23.28</v>
      </c>
    </row>
    <row r="6996" spans="1:8" x14ac:dyDescent="0.25">
      <c r="A6996" s="55">
        <v>2021</v>
      </c>
      <c r="B6996" s="55" t="s">
        <v>29</v>
      </c>
      <c r="C6996" s="55">
        <v>456</v>
      </c>
      <c r="D6996" s="54" t="s">
        <v>6778</v>
      </c>
      <c r="E6996" s="56">
        <v>0.54166666666666696</v>
      </c>
      <c r="F6996" s="55">
        <v>12.727</v>
      </c>
      <c r="G6996" s="55">
        <v>81.905000000000001</v>
      </c>
      <c r="H6996" s="55">
        <v>23.4</v>
      </c>
    </row>
    <row r="6997" spans="1:8" x14ac:dyDescent="0.25">
      <c r="A6997" s="55">
        <v>2021</v>
      </c>
      <c r="B6997" s="55" t="s">
        <v>29</v>
      </c>
      <c r="C6997" s="55">
        <v>457</v>
      </c>
      <c r="D6997" s="54" t="s">
        <v>6778</v>
      </c>
      <c r="E6997" s="56">
        <v>0.58333333333333304</v>
      </c>
      <c r="F6997" s="55">
        <v>30.672000000000001</v>
      </c>
      <c r="G6997" s="55">
        <v>46.177999999999997</v>
      </c>
      <c r="H6997" s="55">
        <v>23.015999999999998</v>
      </c>
    </row>
    <row r="6998" spans="1:8" x14ac:dyDescent="0.25">
      <c r="A6998" s="55">
        <v>2021</v>
      </c>
      <c r="B6998" s="55" t="s">
        <v>29</v>
      </c>
      <c r="C6998" s="55">
        <v>458</v>
      </c>
      <c r="D6998" s="54" t="s">
        <v>6778</v>
      </c>
      <c r="E6998" s="56">
        <v>0.625</v>
      </c>
      <c r="F6998" s="55">
        <v>38.198</v>
      </c>
      <c r="G6998" s="55">
        <v>39.667000000000002</v>
      </c>
      <c r="H6998" s="55">
        <v>23.327999999999999</v>
      </c>
    </row>
    <row r="6999" spans="1:8" x14ac:dyDescent="0.25">
      <c r="A6999" s="55">
        <v>2021</v>
      </c>
      <c r="B6999" s="55" t="s">
        <v>29</v>
      </c>
      <c r="C6999" s="55">
        <v>459</v>
      </c>
      <c r="D6999" s="54" t="s">
        <v>6778</v>
      </c>
      <c r="E6999" s="56">
        <v>0.66666666666666696</v>
      </c>
      <c r="F6999" s="55">
        <v>41.472999999999999</v>
      </c>
      <c r="G6999" s="55">
        <v>39.866</v>
      </c>
      <c r="H6999" s="55">
        <v>22.776</v>
      </c>
    </row>
    <row r="7000" spans="1:8" x14ac:dyDescent="0.25">
      <c r="A7000" s="55">
        <v>2021</v>
      </c>
      <c r="B7000" s="55" t="s">
        <v>29</v>
      </c>
      <c r="C7000" s="55">
        <v>460</v>
      </c>
      <c r="D7000" s="54" t="s">
        <v>6778</v>
      </c>
      <c r="E7000" s="56">
        <v>0.70833333333333304</v>
      </c>
      <c r="F7000" s="55">
        <v>40.515999999999998</v>
      </c>
      <c r="G7000" s="55">
        <v>37.223999999999997</v>
      </c>
      <c r="H7000" s="55">
        <v>23.617000000000001</v>
      </c>
    </row>
    <row r="7001" spans="1:8" x14ac:dyDescent="0.25">
      <c r="A7001" s="55">
        <v>2021</v>
      </c>
      <c r="B7001" s="55" t="s">
        <v>29</v>
      </c>
      <c r="C7001" s="55">
        <v>461</v>
      </c>
      <c r="D7001" s="54" t="s">
        <v>6778</v>
      </c>
      <c r="E7001" s="56">
        <v>0.75</v>
      </c>
      <c r="F7001" s="55">
        <v>35.262</v>
      </c>
      <c r="G7001" s="55">
        <v>41.893000000000001</v>
      </c>
      <c r="H7001" s="55">
        <v>24.146000000000001</v>
      </c>
    </row>
    <row r="7002" spans="1:8" x14ac:dyDescent="0.25">
      <c r="A7002" s="55">
        <v>2021</v>
      </c>
      <c r="B7002" s="55" t="s">
        <v>29</v>
      </c>
      <c r="C7002" s="55">
        <v>462</v>
      </c>
      <c r="D7002" s="54" t="s">
        <v>6778</v>
      </c>
      <c r="E7002" s="56">
        <v>0.79166666666666696</v>
      </c>
      <c r="F7002" s="55">
        <v>33.390999999999998</v>
      </c>
      <c r="G7002" s="55">
        <v>43.79</v>
      </c>
      <c r="H7002" s="55">
        <v>24.291</v>
      </c>
    </row>
    <row r="7003" spans="1:8" x14ac:dyDescent="0.25">
      <c r="A7003" s="55">
        <v>2021</v>
      </c>
      <c r="B7003" s="55" t="s">
        <v>29</v>
      </c>
      <c r="C7003" s="55">
        <v>463</v>
      </c>
      <c r="D7003" s="54" t="s">
        <v>6778</v>
      </c>
      <c r="E7003" s="56">
        <v>0.83333333333333304</v>
      </c>
      <c r="F7003" s="55">
        <v>33.756999999999998</v>
      </c>
      <c r="G7003" s="55">
        <v>42.298000000000002</v>
      </c>
      <c r="H7003" s="55">
        <v>24.774000000000001</v>
      </c>
    </row>
    <row r="7004" spans="1:8" x14ac:dyDescent="0.25">
      <c r="A7004" s="55">
        <v>2021</v>
      </c>
      <c r="B7004" s="55" t="s">
        <v>29</v>
      </c>
      <c r="C7004" s="55">
        <v>464</v>
      </c>
      <c r="D7004" s="54" t="s">
        <v>6778</v>
      </c>
      <c r="E7004" s="56">
        <v>0.54166666666666696</v>
      </c>
      <c r="F7004" s="55">
        <v>33.756999999999998</v>
      </c>
      <c r="G7004" s="55">
        <v>42.298000000000002</v>
      </c>
      <c r="H7004" s="55">
        <v>25.331</v>
      </c>
    </row>
    <row r="7005" spans="1:8" x14ac:dyDescent="0.25">
      <c r="A7005" s="55">
        <v>2021</v>
      </c>
      <c r="B7005" s="55" t="s">
        <v>29</v>
      </c>
      <c r="C7005" s="55">
        <v>465</v>
      </c>
      <c r="D7005" s="54" t="s">
        <v>6778</v>
      </c>
      <c r="E7005" s="56">
        <v>0.58333333333333304</v>
      </c>
      <c r="F7005" s="55">
        <v>33.783000000000001</v>
      </c>
      <c r="G7005" s="55">
        <v>42.368000000000002</v>
      </c>
      <c r="H7005" s="55">
        <v>25.72</v>
      </c>
    </row>
    <row r="7006" spans="1:8" x14ac:dyDescent="0.25">
      <c r="A7006" s="55">
        <v>2021</v>
      </c>
      <c r="B7006" s="55" t="s">
        <v>29</v>
      </c>
      <c r="C7006" s="55">
        <v>466</v>
      </c>
      <c r="D7006" s="54" t="s">
        <v>6778</v>
      </c>
      <c r="E7006" s="56">
        <v>0.625</v>
      </c>
      <c r="F7006" s="55">
        <v>37.151000000000003</v>
      </c>
      <c r="G7006" s="55">
        <v>39.186</v>
      </c>
      <c r="H7006" s="55">
        <v>25.597999999999999</v>
      </c>
    </row>
    <row r="7007" spans="1:8" x14ac:dyDescent="0.25">
      <c r="A7007" s="55">
        <v>2021</v>
      </c>
      <c r="B7007" s="55" t="s">
        <v>29</v>
      </c>
      <c r="C7007" s="55">
        <v>467</v>
      </c>
      <c r="D7007" s="54" t="s">
        <v>6778</v>
      </c>
      <c r="E7007" s="56">
        <v>0.66666666666666696</v>
      </c>
      <c r="F7007" s="55">
        <v>31.995999999999999</v>
      </c>
      <c r="G7007" s="55">
        <v>43.963000000000001</v>
      </c>
      <c r="H7007" s="55">
        <v>25.792999999999999</v>
      </c>
    </row>
    <row r="7008" spans="1:8" x14ac:dyDescent="0.25">
      <c r="A7008" s="55">
        <v>2021</v>
      </c>
      <c r="B7008" s="55" t="s">
        <v>29</v>
      </c>
      <c r="C7008" s="55">
        <v>468</v>
      </c>
      <c r="D7008" s="54" t="s">
        <v>6778</v>
      </c>
      <c r="E7008" s="56">
        <v>0.70833333333333304</v>
      </c>
      <c r="F7008" s="55">
        <v>22.8</v>
      </c>
      <c r="G7008" s="55">
        <v>56.219000000000001</v>
      </c>
      <c r="H7008" s="55">
        <v>25.646999999999998</v>
      </c>
    </row>
    <row r="7009" spans="1:8" x14ac:dyDescent="0.25">
      <c r="A7009" s="55">
        <v>2021</v>
      </c>
      <c r="B7009" s="55" t="s">
        <v>29</v>
      </c>
      <c r="C7009" s="55">
        <v>469</v>
      </c>
      <c r="D7009" s="54" t="s">
        <v>6778</v>
      </c>
      <c r="E7009" s="56">
        <v>0.75</v>
      </c>
      <c r="F7009" s="55">
        <v>20.792999999999999</v>
      </c>
      <c r="G7009" s="55">
        <v>61.908000000000001</v>
      </c>
      <c r="H7009" s="55">
        <v>25.452999999999999</v>
      </c>
    </row>
    <row r="7010" spans="1:8" x14ac:dyDescent="0.25">
      <c r="A7010" s="55">
        <v>2021</v>
      </c>
      <c r="B7010" s="55" t="s">
        <v>29</v>
      </c>
      <c r="C7010" s="55">
        <v>470</v>
      </c>
      <c r="D7010" s="54" t="s">
        <v>6778</v>
      </c>
      <c r="E7010" s="56">
        <v>0.79166666666666696</v>
      </c>
      <c r="F7010" s="55">
        <v>18.984999999999999</v>
      </c>
      <c r="G7010" s="55">
        <v>66.058999999999997</v>
      </c>
      <c r="H7010" s="55">
        <v>25.234000000000002</v>
      </c>
    </row>
    <row r="7011" spans="1:8" x14ac:dyDescent="0.25">
      <c r="A7011" s="55">
        <v>2021</v>
      </c>
      <c r="B7011" s="55" t="s">
        <v>29</v>
      </c>
      <c r="C7011" s="55">
        <v>471</v>
      </c>
      <c r="D7011" s="54" t="s">
        <v>6778</v>
      </c>
      <c r="E7011" s="56">
        <v>0.83333333333333304</v>
      </c>
      <c r="F7011" s="55">
        <v>18.794</v>
      </c>
      <c r="G7011" s="55">
        <v>69.319999999999993</v>
      </c>
      <c r="H7011" s="55">
        <v>25.015999999999998</v>
      </c>
    </row>
    <row r="7012" spans="1:8" x14ac:dyDescent="0.25">
      <c r="A7012" s="55">
        <v>2021</v>
      </c>
      <c r="B7012" s="55" t="s">
        <v>29</v>
      </c>
      <c r="C7012" s="55">
        <v>472</v>
      </c>
      <c r="D7012" s="54" t="s">
        <v>6778</v>
      </c>
      <c r="E7012" s="56">
        <v>0.875</v>
      </c>
      <c r="F7012" s="55">
        <v>19.245999999999999</v>
      </c>
      <c r="G7012" s="55">
        <v>71.763999999999996</v>
      </c>
      <c r="H7012" s="55">
        <v>24.797999999999998</v>
      </c>
    </row>
    <row r="7013" spans="1:8" x14ac:dyDescent="0.25">
      <c r="A7013" s="55">
        <v>2021</v>
      </c>
      <c r="B7013" s="55" t="s">
        <v>29</v>
      </c>
      <c r="C7013" s="55">
        <v>473</v>
      </c>
      <c r="D7013" s="54" t="s">
        <v>6779</v>
      </c>
      <c r="E7013" s="56">
        <v>0.91666666666666696</v>
      </c>
      <c r="F7013" s="55">
        <v>18.509</v>
      </c>
      <c r="G7013" s="55">
        <v>74.072999999999993</v>
      </c>
      <c r="H7013" s="55">
        <v>24.581</v>
      </c>
    </row>
    <row r="7014" spans="1:8" x14ac:dyDescent="0.25">
      <c r="A7014" s="55">
        <v>2021</v>
      </c>
      <c r="B7014" s="55" t="s">
        <v>29</v>
      </c>
      <c r="C7014" s="55">
        <v>474</v>
      </c>
      <c r="D7014" s="54" t="s">
        <v>6779</v>
      </c>
      <c r="E7014" s="56">
        <v>0.95833333333333304</v>
      </c>
      <c r="F7014" s="55">
        <v>17.867000000000001</v>
      </c>
      <c r="G7014" s="55">
        <v>77.02</v>
      </c>
      <c r="H7014" s="55">
        <v>24.484000000000002</v>
      </c>
    </row>
    <row r="7015" spans="1:8" x14ac:dyDescent="0.25">
      <c r="A7015" s="55">
        <v>2021</v>
      </c>
      <c r="B7015" s="55" t="s">
        <v>29</v>
      </c>
      <c r="C7015" s="55">
        <v>475</v>
      </c>
      <c r="D7015" s="54" t="s">
        <v>6779</v>
      </c>
      <c r="E7015" s="56">
        <v>0</v>
      </c>
      <c r="F7015" s="55">
        <v>17.058</v>
      </c>
      <c r="G7015" s="55">
        <v>79.156999999999996</v>
      </c>
      <c r="H7015" s="55">
        <v>19.507999999999999</v>
      </c>
    </row>
    <row r="7016" spans="1:8" x14ac:dyDescent="0.25">
      <c r="A7016" s="55">
        <v>2021</v>
      </c>
      <c r="B7016" s="55" t="s">
        <v>29</v>
      </c>
      <c r="C7016" s="55">
        <v>476</v>
      </c>
      <c r="D7016" s="54" t="s">
        <v>6779</v>
      </c>
      <c r="E7016" s="56">
        <v>4.1666666666666664E-2</v>
      </c>
      <c r="F7016" s="55">
        <v>16.914999999999999</v>
      </c>
      <c r="G7016" s="55">
        <v>81.296999999999997</v>
      </c>
      <c r="H7016" s="55">
        <v>19.388999999999999</v>
      </c>
    </row>
    <row r="7017" spans="1:8" x14ac:dyDescent="0.25">
      <c r="A7017" s="55">
        <v>2021</v>
      </c>
      <c r="B7017" s="55" t="s">
        <v>29</v>
      </c>
      <c r="C7017" s="55">
        <v>477</v>
      </c>
      <c r="D7017" s="54" t="s">
        <v>6779</v>
      </c>
      <c r="E7017" s="56">
        <v>8.3333333333333329E-2</v>
      </c>
      <c r="F7017" s="55">
        <v>16.891999999999999</v>
      </c>
      <c r="G7017" s="55">
        <v>82.617000000000004</v>
      </c>
      <c r="H7017" s="55">
        <v>31.611999999999998</v>
      </c>
    </row>
    <row r="7018" spans="1:8" x14ac:dyDescent="0.25">
      <c r="A7018" s="55">
        <v>2021</v>
      </c>
      <c r="B7018" s="55" t="s">
        <v>29</v>
      </c>
      <c r="C7018" s="55">
        <v>478</v>
      </c>
      <c r="D7018" s="54" t="s">
        <v>6779</v>
      </c>
      <c r="E7018" s="56">
        <v>0.125</v>
      </c>
      <c r="F7018" s="55">
        <v>16.439</v>
      </c>
      <c r="G7018" s="55">
        <v>85.007000000000005</v>
      </c>
      <c r="H7018" s="55">
        <v>30.824000000000002</v>
      </c>
    </row>
    <row r="7019" spans="1:8" x14ac:dyDescent="0.25">
      <c r="A7019" s="55">
        <v>2021</v>
      </c>
      <c r="B7019" s="55" t="s">
        <v>29</v>
      </c>
      <c r="C7019" s="55">
        <v>479</v>
      </c>
      <c r="D7019" s="54" t="s">
        <v>6779</v>
      </c>
      <c r="E7019" s="56">
        <v>0.16666666666666666</v>
      </c>
      <c r="F7019" s="55">
        <v>15.962999999999999</v>
      </c>
      <c r="G7019" s="55">
        <v>86.575999999999993</v>
      </c>
      <c r="H7019" s="55">
        <v>28.443999999999999</v>
      </c>
    </row>
    <row r="7020" spans="1:8" x14ac:dyDescent="0.25">
      <c r="A7020" s="55">
        <v>2021</v>
      </c>
      <c r="B7020" s="55" t="s">
        <v>29</v>
      </c>
      <c r="C7020" s="55">
        <v>480</v>
      </c>
      <c r="D7020" s="54" t="s">
        <v>6779</v>
      </c>
      <c r="E7020" s="56">
        <v>0.20833333333333334</v>
      </c>
      <c r="F7020" s="55">
        <v>15.342000000000001</v>
      </c>
      <c r="G7020" s="55">
        <v>88.388000000000005</v>
      </c>
      <c r="H7020" s="55">
        <v>30.646000000000001</v>
      </c>
    </row>
    <row r="7021" spans="1:8" x14ac:dyDescent="0.25">
      <c r="A7021" s="55">
        <v>2021</v>
      </c>
      <c r="B7021" s="55" t="s">
        <v>29</v>
      </c>
      <c r="C7021" s="55">
        <v>481</v>
      </c>
      <c r="D7021" s="54" t="s">
        <v>6779</v>
      </c>
      <c r="E7021" s="56">
        <v>0.25</v>
      </c>
      <c r="F7021" s="55">
        <v>15.724</v>
      </c>
      <c r="G7021" s="55">
        <v>88.373000000000005</v>
      </c>
      <c r="H7021" s="55">
        <v>28.344999999999999</v>
      </c>
    </row>
    <row r="7022" spans="1:8" x14ac:dyDescent="0.25">
      <c r="A7022" s="55">
        <v>2021</v>
      </c>
      <c r="B7022" s="55" t="s">
        <v>29</v>
      </c>
      <c r="C7022" s="55">
        <v>482</v>
      </c>
      <c r="D7022" s="54" t="s">
        <v>6779</v>
      </c>
      <c r="E7022" s="56">
        <v>0.29166666666666669</v>
      </c>
      <c r="F7022" s="55">
        <v>16.486999999999998</v>
      </c>
      <c r="G7022" s="55">
        <v>87.938999999999993</v>
      </c>
      <c r="H7022" s="55">
        <v>26.524000000000001</v>
      </c>
    </row>
    <row r="7023" spans="1:8" x14ac:dyDescent="0.25">
      <c r="A7023" s="55">
        <v>2021</v>
      </c>
      <c r="B7023" s="55" t="s">
        <v>29</v>
      </c>
      <c r="C7023" s="55">
        <v>483</v>
      </c>
      <c r="D7023" s="54" t="s">
        <v>6779</v>
      </c>
      <c r="E7023" s="56">
        <v>0.33333333333333331</v>
      </c>
      <c r="F7023" s="55">
        <v>18.010000000000002</v>
      </c>
      <c r="G7023" s="55">
        <v>84.602000000000004</v>
      </c>
      <c r="H7023" s="55">
        <v>18.888999999999999</v>
      </c>
    </row>
    <row r="7024" spans="1:8" x14ac:dyDescent="0.25">
      <c r="A7024" s="55">
        <v>2021</v>
      </c>
      <c r="B7024" s="55" t="s">
        <v>29</v>
      </c>
      <c r="C7024" s="55">
        <v>484</v>
      </c>
      <c r="D7024" s="54" t="s">
        <v>6779</v>
      </c>
      <c r="E7024" s="56">
        <v>0.375</v>
      </c>
      <c r="F7024" s="55">
        <v>17.152999999999999</v>
      </c>
      <c r="G7024" s="55">
        <v>86.855999999999995</v>
      </c>
      <c r="H7024" s="55">
        <v>18.818000000000001</v>
      </c>
    </row>
    <row r="7025" spans="1:8" x14ac:dyDescent="0.25">
      <c r="A7025" s="55">
        <v>2021</v>
      </c>
      <c r="B7025" s="55" t="s">
        <v>29</v>
      </c>
      <c r="C7025" s="55">
        <v>485</v>
      </c>
      <c r="D7025" s="54" t="s">
        <v>6779</v>
      </c>
      <c r="E7025" s="56">
        <v>0.41666666666666669</v>
      </c>
      <c r="F7025" s="55">
        <v>19.841000000000001</v>
      </c>
      <c r="G7025" s="55">
        <v>81.994</v>
      </c>
      <c r="H7025" s="55">
        <v>18.794</v>
      </c>
    </row>
    <row r="7026" spans="1:8" x14ac:dyDescent="0.25">
      <c r="A7026" s="55">
        <v>2021</v>
      </c>
      <c r="B7026" s="55" t="s">
        <v>29</v>
      </c>
      <c r="C7026" s="55">
        <v>486</v>
      </c>
      <c r="D7026" s="54" t="s">
        <v>6779</v>
      </c>
      <c r="E7026" s="56">
        <v>0.45833333333333331</v>
      </c>
      <c r="F7026" s="55">
        <v>21.413</v>
      </c>
      <c r="G7026" s="55">
        <v>78.180999999999997</v>
      </c>
      <c r="H7026" s="55">
        <v>18.675000000000001</v>
      </c>
    </row>
    <row r="7027" spans="1:8" x14ac:dyDescent="0.25">
      <c r="A7027" s="55">
        <v>2021</v>
      </c>
      <c r="B7027" s="55" t="s">
        <v>29</v>
      </c>
      <c r="C7027" s="55">
        <v>487</v>
      </c>
      <c r="D7027" s="54" t="s">
        <v>6779</v>
      </c>
      <c r="E7027" s="56">
        <v>0.5</v>
      </c>
      <c r="F7027" s="55">
        <v>25.841000000000001</v>
      </c>
      <c r="G7027" s="55">
        <v>67.986000000000004</v>
      </c>
      <c r="H7027" s="55">
        <v>20.722000000000001</v>
      </c>
    </row>
    <row r="7028" spans="1:8" x14ac:dyDescent="0.25">
      <c r="A7028" s="55">
        <v>2021</v>
      </c>
      <c r="B7028" s="55" t="s">
        <v>29</v>
      </c>
      <c r="C7028" s="55">
        <v>488</v>
      </c>
      <c r="D7028" s="54" t="s">
        <v>6779</v>
      </c>
      <c r="E7028" s="56">
        <v>0.54166666666666663</v>
      </c>
      <c r="F7028" s="55">
        <v>27.53</v>
      </c>
      <c r="G7028" s="55">
        <v>65.156999999999996</v>
      </c>
      <c r="H7028" s="55">
        <v>28.419</v>
      </c>
    </row>
    <row r="7029" spans="1:8" x14ac:dyDescent="0.25">
      <c r="A7029" s="55">
        <v>2021</v>
      </c>
      <c r="B7029" s="55" t="s">
        <v>29</v>
      </c>
      <c r="C7029" s="55">
        <v>489</v>
      </c>
      <c r="D7029" s="54" t="s">
        <v>6779</v>
      </c>
      <c r="E7029" s="56">
        <v>0.58333333333333337</v>
      </c>
      <c r="F7029" s="55">
        <v>26.207000000000001</v>
      </c>
      <c r="G7029" s="55">
        <v>66.813999999999993</v>
      </c>
      <c r="H7029" s="55">
        <v>26.792999999999999</v>
      </c>
    </row>
    <row r="7030" spans="1:8" x14ac:dyDescent="0.25">
      <c r="A7030" s="55">
        <v>2021</v>
      </c>
      <c r="B7030" s="55" t="s">
        <v>29</v>
      </c>
      <c r="C7030" s="55">
        <v>490</v>
      </c>
      <c r="D7030" s="54" t="s">
        <v>6779</v>
      </c>
      <c r="E7030" s="56">
        <v>0.625</v>
      </c>
      <c r="F7030" s="55">
        <v>28.122</v>
      </c>
      <c r="G7030" s="55">
        <v>62.954000000000001</v>
      </c>
      <c r="H7030" s="55">
        <v>28.692</v>
      </c>
    </row>
    <row r="7031" spans="1:8" x14ac:dyDescent="0.25">
      <c r="A7031" s="55">
        <v>2021</v>
      </c>
      <c r="B7031" s="55" t="s">
        <v>29</v>
      </c>
      <c r="C7031" s="55">
        <v>491</v>
      </c>
      <c r="D7031" s="54" t="s">
        <v>6779</v>
      </c>
      <c r="E7031" s="56">
        <v>0.66666666666666663</v>
      </c>
      <c r="F7031" s="55">
        <v>27.087</v>
      </c>
      <c r="G7031" s="55">
        <v>61.923000000000002</v>
      </c>
      <c r="H7031" s="55">
        <v>29.439</v>
      </c>
    </row>
    <row r="7032" spans="1:8" x14ac:dyDescent="0.25">
      <c r="A7032" s="55">
        <v>2021</v>
      </c>
      <c r="B7032" s="55" t="s">
        <v>29</v>
      </c>
      <c r="C7032" s="55">
        <v>492</v>
      </c>
      <c r="D7032" s="54" t="s">
        <v>6779</v>
      </c>
      <c r="E7032" s="56">
        <v>0.70833333333333337</v>
      </c>
      <c r="F7032" s="55">
        <v>18.533000000000001</v>
      </c>
      <c r="G7032" s="55">
        <v>72.12</v>
      </c>
      <c r="H7032" s="55">
        <v>28.393999999999998</v>
      </c>
    </row>
    <row r="7033" spans="1:8" x14ac:dyDescent="0.25">
      <c r="A7033" s="55">
        <v>2021</v>
      </c>
      <c r="B7033" s="55" t="s">
        <v>29</v>
      </c>
      <c r="C7033" s="55">
        <v>493</v>
      </c>
      <c r="D7033" s="54" t="s">
        <v>6779</v>
      </c>
      <c r="E7033" s="56">
        <v>0.75</v>
      </c>
      <c r="F7033" s="55">
        <v>17.724</v>
      </c>
      <c r="G7033" s="55">
        <v>74.661000000000001</v>
      </c>
      <c r="H7033" s="55">
        <v>28.419</v>
      </c>
    </row>
    <row r="7034" spans="1:8" x14ac:dyDescent="0.25">
      <c r="A7034" s="55">
        <v>2021</v>
      </c>
      <c r="B7034" s="55" t="s">
        <v>29</v>
      </c>
      <c r="C7034" s="55">
        <v>494</v>
      </c>
      <c r="D7034" s="54" t="s">
        <v>6779</v>
      </c>
      <c r="E7034" s="56">
        <v>0.79166666666666663</v>
      </c>
      <c r="F7034" s="55">
        <v>17.463000000000001</v>
      </c>
      <c r="G7034" s="55">
        <v>77.275000000000006</v>
      </c>
      <c r="H7034" s="55">
        <v>27.998000000000001</v>
      </c>
    </row>
    <row r="7035" spans="1:8" x14ac:dyDescent="0.25">
      <c r="A7035" s="55">
        <v>2021</v>
      </c>
      <c r="B7035" s="55" t="s">
        <v>29</v>
      </c>
      <c r="C7035" s="55">
        <v>495</v>
      </c>
      <c r="D7035" s="54" t="s">
        <v>6779</v>
      </c>
      <c r="E7035" s="56">
        <v>0.83333333333333337</v>
      </c>
      <c r="F7035" s="55">
        <v>17.033999999999999</v>
      </c>
      <c r="G7035" s="55">
        <v>78.983999999999995</v>
      </c>
      <c r="H7035" s="55">
        <v>27.998000000000001</v>
      </c>
    </row>
    <row r="7036" spans="1:8" x14ac:dyDescent="0.25">
      <c r="A7036" s="55">
        <v>2021</v>
      </c>
      <c r="B7036" s="55" t="s">
        <v>29</v>
      </c>
      <c r="C7036" s="55">
        <v>496</v>
      </c>
      <c r="D7036" s="54" t="s">
        <v>6779</v>
      </c>
      <c r="E7036" s="56">
        <v>0.875</v>
      </c>
      <c r="F7036" s="55">
        <v>15.127000000000001</v>
      </c>
      <c r="G7036" s="55">
        <v>81.427000000000007</v>
      </c>
      <c r="H7036" s="55">
        <v>27.85</v>
      </c>
    </row>
    <row r="7037" spans="1:8" x14ac:dyDescent="0.25">
      <c r="A7037" s="55">
        <v>2021</v>
      </c>
      <c r="B7037" s="55" t="s">
        <v>29</v>
      </c>
      <c r="C7037" s="55">
        <v>497</v>
      </c>
      <c r="D7037" s="54" t="s">
        <v>6780</v>
      </c>
      <c r="E7037" s="56">
        <v>0.91666666666666663</v>
      </c>
      <c r="F7037" s="55">
        <v>13.834</v>
      </c>
      <c r="G7037" s="55">
        <v>83.186999999999998</v>
      </c>
      <c r="H7037" s="55">
        <v>28.023</v>
      </c>
    </row>
    <row r="7038" spans="1:8" x14ac:dyDescent="0.25">
      <c r="A7038" s="55">
        <v>2021</v>
      </c>
      <c r="B7038" s="55" t="s">
        <v>29</v>
      </c>
      <c r="C7038" s="55">
        <v>498</v>
      </c>
      <c r="D7038" s="54" t="s">
        <v>6780</v>
      </c>
      <c r="E7038" s="56">
        <v>0.95833333333333337</v>
      </c>
      <c r="F7038" s="55">
        <v>13.209</v>
      </c>
      <c r="G7038" s="55">
        <v>84.584999999999994</v>
      </c>
      <c r="H7038" s="55">
        <v>27.259</v>
      </c>
    </row>
    <row r="7039" spans="1:8" x14ac:dyDescent="0.25">
      <c r="A7039" s="55">
        <v>2021</v>
      </c>
      <c r="B7039" s="55" t="s">
        <v>29</v>
      </c>
      <c r="C7039" s="55">
        <v>499</v>
      </c>
      <c r="D7039" s="54" t="s">
        <v>6780</v>
      </c>
      <c r="E7039" s="56">
        <v>0.54166666666666696</v>
      </c>
      <c r="F7039" s="55">
        <v>13.377000000000001</v>
      </c>
      <c r="G7039" s="55">
        <v>85.994</v>
      </c>
      <c r="H7039" s="55">
        <v>26.867000000000001</v>
      </c>
    </row>
    <row r="7040" spans="1:8" x14ac:dyDescent="0.25">
      <c r="A7040" s="55">
        <v>2021</v>
      </c>
      <c r="B7040" s="55" t="s">
        <v>29</v>
      </c>
      <c r="C7040" s="55">
        <v>500</v>
      </c>
      <c r="D7040" s="54" t="s">
        <v>6780</v>
      </c>
      <c r="E7040" s="56">
        <v>0.58333333333333304</v>
      </c>
      <c r="F7040" s="55">
        <v>12.750999999999999</v>
      </c>
      <c r="G7040" s="55">
        <v>86.912999999999997</v>
      </c>
      <c r="H7040" s="55">
        <v>26.867000000000001</v>
      </c>
    </row>
    <row r="7041" spans="1:8" x14ac:dyDescent="0.25">
      <c r="A7041" s="55">
        <v>2021</v>
      </c>
      <c r="B7041" s="55" t="s">
        <v>29</v>
      </c>
      <c r="C7041" s="55">
        <v>501</v>
      </c>
      <c r="D7041" s="54" t="s">
        <v>6780</v>
      </c>
      <c r="E7041" s="56">
        <v>0.625</v>
      </c>
      <c r="F7041" s="55">
        <v>12.582000000000001</v>
      </c>
      <c r="G7041" s="55">
        <v>87.986000000000004</v>
      </c>
      <c r="H7041" s="55">
        <v>27.038</v>
      </c>
    </row>
    <row r="7042" spans="1:8" x14ac:dyDescent="0.25">
      <c r="A7042" s="55">
        <v>2021</v>
      </c>
      <c r="B7042" s="55" t="s">
        <v>29</v>
      </c>
      <c r="C7042" s="55">
        <v>502</v>
      </c>
      <c r="D7042" s="54" t="s">
        <v>6780</v>
      </c>
      <c r="E7042" s="56">
        <v>0.66666666666666696</v>
      </c>
      <c r="F7042" s="55">
        <v>12.823</v>
      </c>
      <c r="G7042" s="55">
        <v>88.335999999999999</v>
      </c>
      <c r="H7042" s="55">
        <v>26.94</v>
      </c>
    </row>
    <row r="7043" spans="1:8" x14ac:dyDescent="0.25">
      <c r="A7043" s="55">
        <v>2021</v>
      </c>
      <c r="B7043" s="55" t="s">
        <v>29</v>
      </c>
      <c r="C7043" s="55">
        <v>503</v>
      </c>
      <c r="D7043" s="54" t="s">
        <v>6780</v>
      </c>
      <c r="E7043" s="56">
        <v>0.70833333333333304</v>
      </c>
      <c r="F7043" s="55">
        <v>13.377000000000001</v>
      </c>
      <c r="G7043" s="55">
        <v>89.236999999999995</v>
      </c>
      <c r="H7043" s="55">
        <v>28.791</v>
      </c>
    </row>
    <row r="7044" spans="1:8" x14ac:dyDescent="0.25">
      <c r="A7044" s="55">
        <v>2021</v>
      </c>
      <c r="B7044" s="55" t="s">
        <v>29</v>
      </c>
      <c r="C7044" s="55">
        <v>504</v>
      </c>
      <c r="D7044" s="54" t="s">
        <v>6780</v>
      </c>
      <c r="E7044" s="56">
        <v>0.75</v>
      </c>
      <c r="F7044" s="55">
        <v>13.954000000000001</v>
      </c>
      <c r="G7044" s="55">
        <v>89.007999999999996</v>
      </c>
      <c r="H7044" s="55">
        <v>28.097000000000001</v>
      </c>
    </row>
    <row r="7045" spans="1:8" x14ac:dyDescent="0.25">
      <c r="A7045" s="55">
        <v>2021</v>
      </c>
      <c r="B7045" s="55" t="s">
        <v>29</v>
      </c>
      <c r="C7045" s="55">
        <v>505</v>
      </c>
      <c r="D7045" s="54" t="s">
        <v>6780</v>
      </c>
      <c r="E7045" s="56">
        <v>0.79166666666666696</v>
      </c>
      <c r="F7045" s="55">
        <v>29.315000000000001</v>
      </c>
      <c r="G7045" s="55">
        <v>55.094999999999999</v>
      </c>
      <c r="H7045" s="55">
        <v>28.023</v>
      </c>
    </row>
    <row r="7046" spans="1:8" x14ac:dyDescent="0.25">
      <c r="A7046" s="55">
        <v>2021</v>
      </c>
      <c r="B7046" s="55" t="s">
        <v>29</v>
      </c>
      <c r="C7046" s="55">
        <v>506</v>
      </c>
      <c r="D7046" s="54" t="s">
        <v>6780</v>
      </c>
      <c r="E7046" s="56">
        <v>0.83333333333333304</v>
      </c>
      <c r="F7046" s="55">
        <v>20.126000000000001</v>
      </c>
      <c r="G7046" s="55">
        <v>76.031000000000006</v>
      </c>
      <c r="H7046" s="55">
        <v>29.19</v>
      </c>
    </row>
    <row r="7047" spans="1:8" x14ac:dyDescent="0.25">
      <c r="A7047" s="55">
        <v>2021</v>
      </c>
      <c r="B7047" s="55" t="s">
        <v>29</v>
      </c>
      <c r="C7047" s="55">
        <v>507</v>
      </c>
      <c r="D7047" s="54" t="s">
        <v>6780</v>
      </c>
      <c r="E7047" s="56">
        <v>0.875</v>
      </c>
      <c r="F7047" s="55">
        <v>22.992000000000001</v>
      </c>
      <c r="G7047" s="55">
        <v>70.539000000000001</v>
      </c>
      <c r="H7047" s="55">
        <v>29.14</v>
      </c>
    </row>
    <row r="7048" spans="1:8" x14ac:dyDescent="0.25">
      <c r="A7048" s="55">
        <v>2021</v>
      </c>
      <c r="B7048" s="55" t="s">
        <v>29</v>
      </c>
      <c r="C7048" s="55">
        <v>508</v>
      </c>
      <c r="D7048" s="54" t="s">
        <v>6780</v>
      </c>
      <c r="E7048" s="56">
        <v>0.91666666666666696</v>
      </c>
      <c r="F7048" s="55">
        <v>25.38</v>
      </c>
      <c r="G7048" s="55">
        <v>63.758000000000003</v>
      </c>
      <c r="H7048" s="55">
        <v>28.916</v>
      </c>
    </row>
    <row r="7049" spans="1:8" x14ac:dyDescent="0.25">
      <c r="A7049" s="55">
        <v>2021</v>
      </c>
      <c r="B7049" s="55" t="s">
        <v>29</v>
      </c>
      <c r="C7049" s="55">
        <v>509</v>
      </c>
      <c r="D7049" s="54" t="s">
        <v>6780</v>
      </c>
      <c r="E7049" s="56">
        <v>0.95833333333333304</v>
      </c>
      <c r="F7049" s="55">
        <v>27.111999999999998</v>
      </c>
      <c r="G7049" s="55">
        <v>58.92</v>
      </c>
      <c r="H7049" s="55">
        <v>28.841000000000001</v>
      </c>
    </row>
    <row r="7050" spans="1:8" x14ac:dyDescent="0.25">
      <c r="A7050" s="55">
        <v>2021</v>
      </c>
      <c r="B7050" s="55" t="s">
        <v>29</v>
      </c>
      <c r="C7050" s="55">
        <v>510</v>
      </c>
      <c r="D7050" s="54" t="s">
        <v>6780</v>
      </c>
      <c r="E7050" s="56">
        <v>0</v>
      </c>
      <c r="F7050" s="55">
        <v>31.689</v>
      </c>
      <c r="G7050" s="55">
        <v>52.707999999999998</v>
      </c>
      <c r="H7050" s="55">
        <v>29.565000000000001</v>
      </c>
    </row>
    <row r="7051" spans="1:8" x14ac:dyDescent="0.25">
      <c r="A7051" s="55">
        <v>2021</v>
      </c>
      <c r="B7051" s="55" t="s">
        <v>29</v>
      </c>
      <c r="C7051" s="55">
        <v>511</v>
      </c>
      <c r="D7051" s="54" t="s">
        <v>6780</v>
      </c>
      <c r="E7051" s="56">
        <v>4.1666666666666664E-2</v>
      </c>
      <c r="F7051" s="55">
        <v>31.280999999999999</v>
      </c>
      <c r="G7051" s="55">
        <v>50.1</v>
      </c>
      <c r="H7051" s="55">
        <v>30.545000000000002</v>
      </c>
    </row>
    <row r="7052" spans="1:8" x14ac:dyDescent="0.25">
      <c r="A7052" s="55">
        <v>2021</v>
      </c>
      <c r="B7052" s="55" t="s">
        <v>29</v>
      </c>
      <c r="C7052" s="55">
        <v>512</v>
      </c>
      <c r="D7052" s="54" t="s">
        <v>6780</v>
      </c>
      <c r="E7052" s="56">
        <v>8.3333333333333329E-2</v>
      </c>
      <c r="F7052" s="55">
        <v>29.515000000000001</v>
      </c>
      <c r="G7052" s="55">
        <v>50.515999999999998</v>
      </c>
      <c r="H7052" s="55">
        <v>31.484000000000002</v>
      </c>
    </row>
    <row r="7053" spans="1:8" x14ac:dyDescent="0.25">
      <c r="A7053" s="55">
        <v>2021</v>
      </c>
      <c r="B7053" s="55" t="s">
        <v>29</v>
      </c>
      <c r="C7053" s="55">
        <v>513</v>
      </c>
      <c r="D7053" s="54" t="s">
        <v>6780</v>
      </c>
      <c r="E7053" s="56">
        <v>0.125</v>
      </c>
      <c r="F7053" s="55">
        <v>28.568000000000001</v>
      </c>
      <c r="G7053" s="55">
        <v>52.186999999999998</v>
      </c>
      <c r="H7053" s="55">
        <v>31.713999999999999</v>
      </c>
    </row>
    <row r="7054" spans="1:8" x14ac:dyDescent="0.25">
      <c r="A7054" s="55">
        <v>2021</v>
      </c>
      <c r="B7054" s="55" t="s">
        <v>29</v>
      </c>
      <c r="C7054" s="55">
        <v>514</v>
      </c>
      <c r="D7054" s="54" t="s">
        <v>6780</v>
      </c>
      <c r="E7054" s="56">
        <v>0.16666666666666666</v>
      </c>
      <c r="F7054" s="55">
        <v>29.69</v>
      </c>
      <c r="G7054" s="55">
        <v>50.249000000000002</v>
      </c>
      <c r="H7054" s="55">
        <v>29.364999999999998</v>
      </c>
    </row>
    <row r="7055" spans="1:8" x14ac:dyDescent="0.25">
      <c r="A7055" s="55">
        <v>2021</v>
      </c>
      <c r="B7055" s="55" t="s">
        <v>29</v>
      </c>
      <c r="C7055" s="55">
        <v>515</v>
      </c>
      <c r="D7055" s="54" t="s">
        <v>6780</v>
      </c>
      <c r="E7055" s="56">
        <v>0.20833333333333334</v>
      </c>
      <c r="F7055" s="55">
        <v>29.59</v>
      </c>
      <c r="G7055" s="55">
        <v>49.752000000000002</v>
      </c>
      <c r="H7055" s="55">
        <v>29.74</v>
      </c>
    </row>
    <row r="7056" spans="1:8" x14ac:dyDescent="0.25">
      <c r="A7056" s="55">
        <v>2021</v>
      </c>
      <c r="B7056" s="55" t="s">
        <v>29</v>
      </c>
      <c r="C7056" s="55">
        <v>516</v>
      </c>
      <c r="D7056" s="54" t="s">
        <v>6780</v>
      </c>
      <c r="E7056" s="56">
        <v>0.25</v>
      </c>
      <c r="F7056" s="55">
        <v>19.318000000000001</v>
      </c>
      <c r="G7056" s="55">
        <v>64.244</v>
      </c>
      <c r="H7056" s="55">
        <v>28.568000000000001</v>
      </c>
    </row>
    <row r="7057" spans="1:8" x14ac:dyDescent="0.25">
      <c r="A7057" s="55">
        <v>2021</v>
      </c>
      <c r="B7057" s="55" t="s">
        <v>29</v>
      </c>
      <c r="C7057" s="55">
        <v>517</v>
      </c>
      <c r="D7057" s="54" t="s">
        <v>6780</v>
      </c>
      <c r="E7057" s="56">
        <v>0.29166666666666669</v>
      </c>
      <c r="F7057" s="55">
        <v>16.939</v>
      </c>
      <c r="G7057" s="55">
        <v>71.006</v>
      </c>
      <c r="H7057" s="55">
        <v>29.664999999999999</v>
      </c>
    </row>
    <row r="7058" spans="1:8" x14ac:dyDescent="0.25">
      <c r="A7058" s="55">
        <v>2021</v>
      </c>
      <c r="B7058" s="55" t="s">
        <v>29</v>
      </c>
      <c r="C7058" s="55">
        <v>518</v>
      </c>
      <c r="D7058" s="54" t="s">
        <v>6780</v>
      </c>
      <c r="E7058" s="56">
        <v>0.33333333333333331</v>
      </c>
      <c r="F7058" s="55">
        <v>15.962999999999999</v>
      </c>
      <c r="G7058" s="55">
        <v>75.046000000000006</v>
      </c>
      <c r="H7058" s="55">
        <v>28.716999999999999</v>
      </c>
    </row>
    <row r="7059" spans="1:8" x14ac:dyDescent="0.25">
      <c r="A7059" s="55">
        <v>2021</v>
      </c>
      <c r="B7059" s="55" t="s">
        <v>29</v>
      </c>
      <c r="C7059" s="55">
        <v>519</v>
      </c>
      <c r="D7059" s="54" t="s">
        <v>6780</v>
      </c>
      <c r="E7059" s="56">
        <v>0.375</v>
      </c>
      <c r="F7059" s="55">
        <v>15.366</v>
      </c>
      <c r="G7059" s="55">
        <v>77.344999999999999</v>
      </c>
      <c r="H7059" s="55">
        <v>29.14</v>
      </c>
    </row>
    <row r="7060" spans="1:8" x14ac:dyDescent="0.25">
      <c r="A7060" s="55">
        <v>2021</v>
      </c>
      <c r="B7060" s="55" t="s">
        <v>29</v>
      </c>
      <c r="C7060" s="55">
        <v>520</v>
      </c>
      <c r="D7060" s="54" t="s">
        <v>6780</v>
      </c>
      <c r="E7060" s="56">
        <v>0.41666666666666669</v>
      </c>
      <c r="F7060" s="55">
        <v>15.414</v>
      </c>
      <c r="G7060" s="55">
        <v>79.251000000000005</v>
      </c>
      <c r="H7060" s="55">
        <v>29.24</v>
      </c>
    </row>
    <row r="7061" spans="1:8" x14ac:dyDescent="0.25">
      <c r="A7061" s="55">
        <v>2021</v>
      </c>
      <c r="B7061" s="55" t="s">
        <v>29</v>
      </c>
      <c r="C7061" s="55">
        <v>521</v>
      </c>
      <c r="D7061" s="54" t="s">
        <v>6781</v>
      </c>
      <c r="E7061" s="56">
        <v>0.45833333333333331</v>
      </c>
      <c r="F7061" s="55">
        <v>14.84</v>
      </c>
      <c r="G7061" s="55">
        <v>80.869</v>
      </c>
      <c r="H7061" s="55">
        <v>29.164999999999999</v>
      </c>
    </row>
    <row r="7062" spans="1:8" x14ac:dyDescent="0.25">
      <c r="A7062" s="55">
        <v>2021</v>
      </c>
      <c r="B7062" s="55" t="s">
        <v>29</v>
      </c>
      <c r="C7062" s="55">
        <v>522</v>
      </c>
      <c r="D7062" s="54" t="s">
        <v>6781</v>
      </c>
      <c r="E7062" s="56">
        <v>0.5</v>
      </c>
      <c r="F7062" s="55">
        <v>15.772</v>
      </c>
      <c r="G7062" s="55">
        <v>82.093000000000004</v>
      </c>
      <c r="H7062" s="55">
        <v>28.221</v>
      </c>
    </row>
    <row r="7063" spans="1:8" x14ac:dyDescent="0.25">
      <c r="A7063" s="55">
        <v>2021</v>
      </c>
      <c r="B7063" s="55" t="s">
        <v>29</v>
      </c>
      <c r="C7063" s="55">
        <v>523</v>
      </c>
      <c r="D7063" s="54" t="s">
        <v>6781</v>
      </c>
      <c r="E7063" s="56">
        <v>0.54166666666666663</v>
      </c>
      <c r="F7063" s="55">
        <v>15.795999999999999</v>
      </c>
      <c r="G7063" s="55">
        <v>83.578000000000003</v>
      </c>
      <c r="H7063" s="55">
        <v>27.702000000000002</v>
      </c>
    </row>
    <row r="7064" spans="1:8" x14ac:dyDescent="0.25">
      <c r="A7064" s="55">
        <v>2021</v>
      </c>
      <c r="B7064" s="55" t="s">
        <v>29</v>
      </c>
      <c r="C7064" s="55">
        <v>524</v>
      </c>
      <c r="D7064" s="54" t="s">
        <v>6781</v>
      </c>
      <c r="E7064" s="56">
        <v>0.58333333333333337</v>
      </c>
      <c r="F7064" s="55">
        <v>16.225000000000001</v>
      </c>
      <c r="G7064" s="55">
        <v>83.510999999999996</v>
      </c>
      <c r="H7064" s="55">
        <v>27.431000000000001</v>
      </c>
    </row>
    <row r="7065" spans="1:8" x14ac:dyDescent="0.25">
      <c r="A7065" s="55">
        <v>2021</v>
      </c>
      <c r="B7065" s="55" t="s">
        <v>29</v>
      </c>
      <c r="C7065" s="55">
        <v>525</v>
      </c>
      <c r="D7065" s="54" t="s">
        <v>6781</v>
      </c>
      <c r="E7065" s="56">
        <v>0.625</v>
      </c>
      <c r="F7065" s="55">
        <v>15.461</v>
      </c>
      <c r="G7065" s="55">
        <v>84.646000000000001</v>
      </c>
      <c r="H7065" s="55">
        <v>27.456</v>
      </c>
    </row>
    <row r="7066" spans="1:8" x14ac:dyDescent="0.25">
      <c r="A7066" s="55">
        <v>2021</v>
      </c>
      <c r="B7066" s="55" t="s">
        <v>29</v>
      </c>
      <c r="C7066" s="55">
        <v>526</v>
      </c>
      <c r="D7066" s="54" t="s">
        <v>6781</v>
      </c>
      <c r="E7066" s="56">
        <v>0.66666666666666663</v>
      </c>
      <c r="F7066" s="55">
        <v>15.199</v>
      </c>
      <c r="G7066" s="55">
        <v>85.992000000000004</v>
      </c>
      <c r="H7066" s="55">
        <v>26.353000000000002</v>
      </c>
    </row>
    <row r="7067" spans="1:8" x14ac:dyDescent="0.25">
      <c r="A7067" s="55">
        <v>2021</v>
      </c>
      <c r="B7067" s="55" t="s">
        <v>29</v>
      </c>
      <c r="C7067" s="55">
        <v>527</v>
      </c>
      <c r="D7067" s="54" t="s">
        <v>6781</v>
      </c>
      <c r="E7067" s="56">
        <v>0.70833333333333337</v>
      </c>
      <c r="F7067" s="55">
        <v>15.127000000000001</v>
      </c>
      <c r="G7067" s="55">
        <v>86.944000000000003</v>
      </c>
      <c r="H7067" s="55">
        <v>26.890999999999998</v>
      </c>
    </row>
    <row r="7068" spans="1:8" x14ac:dyDescent="0.25">
      <c r="A7068" s="55">
        <v>2021</v>
      </c>
      <c r="B7068" s="55" t="s">
        <v>29</v>
      </c>
      <c r="C7068" s="55">
        <v>528</v>
      </c>
      <c r="D7068" s="54" t="s">
        <v>6781</v>
      </c>
      <c r="E7068" s="56">
        <v>0.75</v>
      </c>
      <c r="F7068" s="55">
        <v>15.724</v>
      </c>
      <c r="G7068" s="55">
        <v>86.438999999999993</v>
      </c>
      <c r="H7068" s="55">
        <v>25.792999999999999</v>
      </c>
    </row>
    <row r="7069" spans="1:8" x14ac:dyDescent="0.25">
      <c r="A7069" s="55">
        <v>2021</v>
      </c>
      <c r="B7069" s="55" t="s">
        <v>29</v>
      </c>
      <c r="C7069" s="55">
        <v>529</v>
      </c>
      <c r="D7069" s="54" t="s">
        <v>6781</v>
      </c>
      <c r="E7069" s="56">
        <v>0.79166666666666663</v>
      </c>
      <c r="F7069" s="55">
        <v>22.824000000000002</v>
      </c>
      <c r="G7069" s="55">
        <v>73.412999999999997</v>
      </c>
      <c r="H7069" s="55">
        <v>25.234000000000002</v>
      </c>
    </row>
    <row r="7070" spans="1:8" x14ac:dyDescent="0.25">
      <c r="A7070" s="55">
        <v>2021</v>
      </c>
      <c r="B7070" s="55" t="s">
        <v>29</v>
      </c>
      <c r="C7070" s="55">
        <v>530</v>
      </c>
      <c r="D7070" s="54" t="s">
        <v>6781</v>
      </c>
      <c r="E7070" s="56">
        <v>0.83333333333333337</v>
      </c>
      <c r="F7070" s="55">
        <v>19.032</v>
      </c>
      <c r="G7070" s="55">
        <v>78.477999999999994</v>
      </c>
      <c r="H7070" s="55">
        <v>26.5</v>
      </c>
    </row>
    <row r="7071" spans="1:8" x14ac:dyDescent="0.25">
      <c r="A7071" s="55">
        <v>2021</v>
      </c>
      <c r="B7071" s="55" t="s">
        <v>29</v>
      </c>
      <c r="C7071" s="55">
        <v>531</v>
      </c>
      <c r="D7071" s="54" t="s">
        <v>6781</v>
      </c>
      <c r="E7071" s="56">
        <v>0.875</v>
      </c>
      <c r="F7071" s="55">
        <v>22.369</v>
      </c>
      <c r="G7071" s="55">
        <v>73.936999999999998</v>
      </c>
      <c r="H7071" s="55">
        <v>27.21</v>
      </c>
    </row>
    <row r="7072" spans="1:8" x14ac:dyDescent="0.25">
      <c r="A7072" s="55">
        <v>2021</v>
      </c>
      <c r="B7072" s="55" t="s">
        <v>29</v>
      </c>
      <c r="C7072" s="55">
        <v>532</v>
      </c>
      <c r="D7072" s="54" t="s">
        <v>6781</v>
      </c>
      <c r="E7072" s="56">
        <v>0.91666666666666663</v>
      </c>
      <c r="F7072" s="55">
        <v>22.058</v>
      </c>
      <c r="G7072" s="55">
        <v>72.652000000000001</v>
      </c>
      <c r="H7072" s="55">
        <v>27.431000000000001</v>
      </c>
    </row>
    <row r="7073" spans="1:8" x14ac:dyDescent="0.25">
      <c r="A7073" s="55">
        <v>2021</v>
      </c>
      <c r="B7073" s="55" t="s">
        <v>29</v>
      </c>
      <c r="C7073" s="55">
        <v>533</v>
      </c>
      <c r="D7073" s="54" t="s">
        <v>6781</v>
      </c>
      <c r="E7073" s="56">
        <v>0.95833333333333337</v>
      </c>
      <c r="F7073" s="55">
        <v>24.242999999999999</v>
      </c>
      <c r="G7073" s="55">
        <v>66.953000000000003</v>
      </c>
      <c r="H7073" s="55">
        <v>27.628</v>
      </c>
    </row>
    <row r="7074" spans="1:8" x14ac:dyDescent="0.25">
      <c r="A7074" s="55">
        <v>2021</v>
      </c>
      <c r="B7074" s="55" t="s">
        <v>29</v>
      </c>
      <c r="C7074" s="55">
        <v>534</v>
      </c>
      <c r="D7074" s="54" t="s">
        <v>6781</v>
      </c>
      <c r="E7074" s="56">
        <v>0.54166666666666696</v>
      </c>
      <c r="F7074" s="55">
        <v>21.151</v>
      </c>
      <c r="G7074" s="55">
        <v>72.361999999999995</v>
      </c>
      <c r="H7074" s="55">
        <v>28.295000000000002</v>
      </c>
    </row>
    <row r="7075" spans="1:8" x14ac:dyDescent="0.25">
      <c r="A7075" s="55">
        <v>2021</v>
      </c>
      <c r="B7075" s="55" t="s">
        <v>29</v>
      </c>
      <c r="C7075" s="55">
        <v>535</v>
      </c>
      <c r="D7075" s="54" t="s">
        <v>6781</v>
      </c>
      <c r="E7075" s="56">
        <v>0.58333333333333304</v>
      </c>
      <c r="F7075" s="55">
        <v>25.524999999999999</v>
      </c>
      <c r="G7075" s="55">
        <v>68.081000000000003</v>
      </c>
      <c r="H7075" s="55">
        <v>27.358000000000001</v>
      </c>
    </row>
    <row r="7076" spans="1:8" x14ac:dyDescent="0.25">
      <c r="A7076" s="55">
        <v>2021</v>
      </c>
      <c r="B7076" s="55" t="s">
        <v>29</v>
      </c>
      <c r="C7076" s="55">
        <v>536</v>
      </c>
      <c r="D7076" s="54" t="s">
        <v>6781</v>
      </c>
      <c r="E7076" s="56">
        <v>0.625</v>
      </c>
      <c r="F7076" s="55">
        <v>27.431000000000001</v>
      </c>
      <c r="G7076" s="55">
        <v>64.406000000000006</v>
      </c>
      <c r="H7076" s="55">
        <v>27.431000000000001</v>
      </c>
    </row>
    <row r="7077" spans="1:8" x14ac:dyDescent="0.25">
      <c r="A7077" s="55">
        <v>2021</v>
      </c>
      <c r="B7077" s="55" t="s">
        <v>29</v>
      </c>
      <c r="C7077" s="55">
        <v>537</v>
      </c>
      <c r="D7077" s="54" t="s">
        <v>6781</v>
      </c>
      <c r="E7077" s="56">
        <v>0.66666666666666696</v>
      </c>
      <c r="F7077" s="55">
        <v>28.841000000000001</v>
      </c>
      <c r="G7077" s="55">
        <v>62.545999999999999</v>
      </c>
      <c r="H7077" s="55">
        <v>28.097000000000001</v>
      </c>
    </row>
    <row r="7078" spans="1:8" x14ac:dyDescent="0.25">
      <c r="A7078" s="55">
        <v>2021</v>
      </c>
      <c r="B7078" s="55" t="s">
        <v>29</v>
      </c>
      <c r="C7078" s="55">
        <v>538</v>
      </c>
      <c r="D7078" s="54" t="s">
        <v>6781</v>
      </c>
      <c r="E7078" s="56">
        <v>0.70833333333333304</v>
      </c>
      <c r="F7078" s="55">
        <v>22.681000000000001</v>
      </c>
      <c r="G7078" s="55">
        <v>70.391999999999996</v>
      </c>
      <c r="H7078" s="55">
        <v>27.087</v>
      </c>
    </row>
    <row r="7079" spans="1:8" x14ac:dyDescent="0.25">
      <c r="A7079" s="55">
        <v>2021</v>
      </c>
      <c r="B7079" s="55" t="s">
        <v>29</v>
      </c>
      <c r="C7079" s="55">
        <v>539</v>
      </c>
      <c r="D7079" s="54" t="s">
        <v>6781</v>
      </c>
      <c r="E7079" s="56">
        <v>0.75</v>
      </c>
      <c r="F7079" s="55">
        <v>20.77</v>
      </c>
      <c r="G7079" s="55">
        <v>75.844999999999999</v>
      </c>
      <c r="H7079" s="55">
        <v>27.087</v>
      </c>
    </row>
    <row r="7080" spans="1:8" x14ac:dyDescent="0.25">
      <c r="A7080" s="55">
        <v>2021</v>
      </c>
      <c r="B7080" s="55" t="s">
        <v>29</v>
      </c>
      <c r="C7080" s="55">
        <v>540</v>
      </c>
      <c r="D7080" s="54" t="s">
        <v>6781</v>
      </c>
      <c r="E7080" s="56">
        <v>0.79166666666666696</v>
      </c>
      <c r="F7080" s="55">
        <v>18.913</v>
      </c>
      <c r="G7080" s="55">
        <v>81.372</v>
      </c>
      <c r="H7080" s="55">
        <v>26.425999999999998</v>
      </c>
    </row>
    <row r="7081" spans="1:8" x14ac:dyDescent="0.25">
      <c r="A7081" s="55">
        <v>2021</v>
      </c>
      <c r="B7081" s="55" t="s">
        <v>29</v>
      </c>
      <c r="C7081" s="55">
        <v>541</v>
      </c>
      <c r="D7081" s="54" t="s">
        <v>6781</v>
      </c>
      <c r="E7081" s="56">
        <v>0.83333333333333304</v>
      </c>
      <c r="F7081" s="55">
        <v>18.318999999999999</v>
      </c>
      <c r="G7081" s="55">
        <v>84.59</v>
      </c>
      <c r="H7081" s="55">
        <v>26.036000000000001</v>
      </c>
    </row>
    <row r="7082" spans="1:8" x14ac:dyDescent="0.25">
      <c r="A7082" s="55">
        <v>2021</v>
      </c>
      <c r="B7082" s="55" t="s">
        <v>29</v>
      </c>
      <c r="C7082" s="55">
        <v>542</v>
      </c>
      <c r="D7082" s="54" t="s">
        <v>6781</v>
      </c>
      <c r="E7082" s="56">
        <v>0.875</v>
      </c>
      <c r="F7082" s="55">
        <v>17.677</v>
      </c>
      <c r="G7082" s="55">
        <v>86.028000000000006</v>
      </c>
      <c r="H7082" s="55">
        <v>26.012</v>
      </c>
    </row>
    <row r="7083" spans="1:8" x14ac:dyDescent="0.25">
      <c r="A7083" s="55">
        <v>2021</v>
      </c>
      <c r="B7083" s="55" t="s">
        <v>29</v>
      </c>
      <c r="C7083" s="55">
        <v>543</v>
      </c>
      <c r="D7083" s="54" t="s">
        <v>6781</v>
      </c>
      <c r="E7083" s="56">
        <v>0.91666666666666696</v>
      </c>
      <c r="F7083" s="55">
        <v>17.414999999999999</v>
      </c>
      <c r="G7083" s="55">
        <v>87.27</v>
      </c>
      <c r="H7083" s="55">
        <v>26.303999999999998</v>
      </c>
    </row>
    <row r="7084" spans="1:8" x14ac:dyDescent="0.25">
      <c r="A7084" s="55">
        <v>2021</v>
      </c>
      <c r="B7084" s="55" t="s">
        <v>29</v>
      </c>
      <c r="C7084" s="55">
        <v>544</v>
      </c>
      <c r="D7084" s="54" t="s">
        <v>6781</v>
      </c>
      <c r="E7084" s="56">
        <v>0.95833333333333304</v>
      </c>
      <c r="F7084" s="55">
        <v>17.106000000000002</v>
      </c>
      <c r="G7084" s="55">
        <v>88.275999999999996</v>
      </c>
      <c r="H7084" s="55">
        <v>26.695</v>
      </c>
    </row>
    <row r="7085" spans="1:8" x14ac:dyDescent="0.25">
      <c r="A7085" s="55">
        <v>2021</v>
      </c>
      <c r="B7085" s="55" t="s">
        <v>29</v>
      </c>
      <c r="C7085" s="55">
        <v>545</v>
      </c>
      <c r="D7085" s="54">
        <v>44206</v>
      </c>
      <c r="E7085" s="56">
        <v>0</v>
      </c>
      <c r="F7085" s="55">
        <v>16.773</v>
      </c>
      <c r="G7085" s="55">
        <v>88.84</v>
      </c>
      <c r="H7085" s="55">
        <v>26.841999999999999</v>
      </c>
    </row>
    <row r="7086" spans="1:8" x14ac:dyDescent="0.25">
      <c r="A7086" s="55">
        <v>2021</v>
      </c>
      <c r="B7086" s="55" t="s">
        <v>29</v>
      </c>
      <c r="C7086" s="55">
        <v>546</v>
      </c>
      <c r="D7086" s="54">
        <v>44206</v>
      </c>
      <c r="E7086" s="56">
        <v>4.1666666666666664E-2</v>
      </c>
      <c r="F7086" s="55">
        <v>16.439</v>
      </c>
      <c r="G7086" s="55">
        <v>89.507999999999996</v>
      </c>
      <c r="H7086" s="55">
        <v>26.989000000000001</v>
      </c>
    </row>
    <row r="7087" spans="1:8" x14ac:dyDescent="0.25">
      <c r="A7087" s="55">
        <v>2021</v>
      </c>
      <c r="B7087" s="55" t="s">
        <v>29</v>
      </c>
      <c r="C7087" s="55">
        <v>547</v>
      </c>
      <c r="D7087" s="54">
        <v>44206</v>
      </c>
      <c r="E7087" s="56">
        <v>8.3333333333333329E-2</v>
      </c>
      <c r="F7087" s="55">
        <v>16.391999999999999</v>
      </c>
      <c r="G7087" s="55">
        <v>90.375</v>
      </c>
      <c r="H7087" s="55">
        <v>26.94</v>
      </c>
    </row>
    <row r="7088" spans="1:8" x14ac:dyDescent="0.25">
      <c r="A7088" s="55">
        <v>2021</v>
      </c>
      <c r="B7088" s="55" t="s">
        <v>29</v>
      </c>
      <c r="C7088" s="55">
        <v>548</v>
      </c>
      <c r="D7088" s="54">
        <v>44206</v>
      </c>
      <c r="E7088" s="56">
        <v>0.125</v>
      </c>
      <c r="F7088" s="55">
        <v>16.033999999999999</v>
      </c>
      <c r="G7088" s="55">
        <v>90.685000000000002</v>
      </c>
      <c r="H7088" s="55">
        <v>26.72</v>
      </c>
    </row>
    <row r="7089" spans="1:8" x14ac:dyDescent="0.25">
      <c r="A7089" s="55">
        <v>2021</v>
      </c>
      <c r="B7089" s="55" t="s">
        <v>29</v>
      </c>
      <c r="C7089" s="55">
        <v>549</v>
      </c>
      <c r="D7089" s="54">
        <v>44206</v>
      </c>
      <c r="E7089" s="56">
        <v>0.16666666666666666</v>
      </c>
      <c r="F7089" s="55">
        <v>15.891</v>
      </c>
      <c r="G7089" s="55">
        <v>90.941000000000003</v>
      </c>
      <c r="H7089" s="55">
        <v>25.695</v>
      </c>
    </row>
    <row r="7090" spans="1:8" x14ac:dyDescent="0.25">
      <c r="A7090" s="55">
        <v>2021</v>
      </c>
      <c r="B7090" s="55" t="s">
        <v>29</v>
      </c>
      <c r="C7090" s="55">
        <v>550</v>
      </c>
      <c r="D7090" s="54">
        <v>44206</v>
      </c>
      <c r="E7090" s="56">
        <v>0.20833333333333334</v>
      </c>
      <c r="F7090" s="55">
        <v>15.867000000000001</v>
      </c>
      <c r="G7090" s="55">
        <v>91.384</v>
      </c>
      <c r="H7090" s="55">
        <v>25.065000000000001</v>
      </c>
    </row>
    <row r="7091" spans="1:8" x14ac:dyDescent="0.25">
      <c r="A7091" s="55">
        <v>2021</v>
      </c>
      <c r="B7091" s="55" t="s">
        <v>29</v>
      </c>
      <c r="C7091" s="55">
        <v>551</v>
      </c>
      <c r="D7091" s="54">
        <v>44206</v>
      </c>
      <c r="E7091" s="56">
        <v>0.25</v>
      </c>
      <c r="F7091" s="55">
        <v>15.39</v>
      </c>
      <c r="G7091" s="55">
        <v>91.581000000000003</v>
      </c>
      <c r="H7091" s="55">
        <v>25.065000000000001</v>
      </c>
    </row>
    <row r="7092" spans="1:8" x14ac:dyDescent="0.25">
      <c r="A7092" s="55">
        <v>2021</v>
      </c>
      <c r="B7092" s="55" t="s">
        <v>29</v>
      </c>
      <c r="C7092" s="55">
        <v>552</v>
      </c>
      <c r="D7092" s="54">
        <v>44206</v>
      </c>
      <c r="E7092" s="56">
        <v>0.29166666666666669</v>
      </c>
      <c r="F7092" s="55">
        <v>15.581</v>
      </c>
      <c r="G7092" s="55">
        <v>92.05</v>
      </c>
      <c r="H7092" s="55">
        <v>24.388000000000002</v>
      </c>
    </row>
    <row r="7093" spans="1:8" x14ac:dyDescent="0.25">
      <c r="A7093" s="55">
        <v>2021</v>
      </c>
      <c r="B7093" s="55" t="s">
        <v>29</v>
      </c>
      <c r="C7093" s="55">
        <v>553</v>
      </c>
      <c r="D7093" s="54">
        <v>44206</v>
      </c>
      <c r="E7093" s="56">
        <v>0.33333333333333331</v>
      </c>
      <c r="F7093" s="55">
        <v>17.201000000000001</v>
      </c>
      <c r="G7093" s="55">
        <v>89.587000000000003</v>
      </c>
      <c r="H7093" s="55">
        <v>23.93</v>
      </c>
    </row>
    <row r="7094" spans="1:8" x14ac:dyDescent="0.25">
      <c r="A7094" s="55">
        <v>2021</v>
      </c>
      <c r="B7094" s="55" t="s">
        <v>29</v>
      </c>
      <c r="C7094" s="55">
        <v>554</v>
      </c>
      <c r="D7094" s="54">
        <v>44206</v>
      </c>
      <c r="E7094" s="56">
        <v>0.375</v>
      </c>
      <c r="F7094" s="55">
        <v>18.652000000000001</v>
      </c>
      <c r="G7094" s="55">
        <v>85.79</v>
      </c>
      <c r="H7094" s="55">
        <v>23.809000000000001</v>
      </c>
    </row>
    <row r="7095" spans="1:8" x14ac:dyDescent="0.25">
      <c r="A7095" s="55">
        <v>2021</v>
      </c>
      <c r="B7095" s="55" t="s">
        <v>29</v>
      </c>
      <c r="C7095" s="55">
        <v>555</v>
      </c>
      <c r="D7095" s="54">
        <v>44206</v>
      </c>
      <c r="E7095" s="56">
        <v>0.41666666666666669</v>
      </c>
      <c r="F7095" s="55">
        <v>36.119</v>
      </c>
      <c r="G7095" s="55">
        <v>51.546999999999997</v>
      </c>
      <c r="H7095" s="55">
        <v>24.05</v>
      </c>
    </row>
    <row r="7096" spans="1:8" x14ac:dyDescent="0.25">
      <c r="A7096" s="55">
        <v>2021</v>
      </c>
      <c r="B7096" s="55" t="s">
        <v>29</v>
      </c>
      <c r="C7096" s="55">
        <v>556</v>
      </c>
      <c r="D7096" s="54">
        <v>44206</v>
      </c>
      <c r="E7096" s="56">
        <v>0.45833333333333331</v>
      </c>
      <c r="F7096" s="55">
        <v>36.606000000000002</v>
      </c>
      <c r="G7096" s="55">
        <v>47.488999999999997</v>
      </c>
      <c r="H7096" s="55">
        <v>23.064</v>
      </c>
    </row>
    <row r="7097" spans="1:8" x14ac:dyDescent="0.25">
      <c r="A7097" s="55">
        <v>2021</v>
      </c>
      <c r="B7097" s="55" t="s">
        <v>29</v>
      </c>
      <c r="C7097" s="55">
        <v>557</v>
      </c>
      <c r="D7097" s="54">
        <v>44206</v>
      </c>
      <c r="E7097" s="56">
        <v>0.5</v>
      </c>
      <c r="F7097" s="55">
        <v>30.571000000000002</v>
      </c>
      <c r="G7097" s="55">
        <v>51.750999999999998</v>
      </c>
      <c r="H7097" s="55">
        <v>23.472000000000001</v>
      </c>
    </row>
    <row r="7098" spans="1:8" x14ac:dyDescent="0.25">
      <c r="A7098" s="55">
        <v>2021</v>
      </c>
      <c r="B7098" s="55" t="s">
        <v>29</v>
      </c>
      <c r="C7098" s="55">
        <v>558</v>
      </c>
      <c r="D7098" s="54">
        <v>44206</v>
      </c>
      <c r="E7098" s="56">
        <v>0.54166666666666663</v>
      </c>
      <c r="F7098" s="55">
        <v>28.568000000000001</v>
      </c>
      <c r="G7098" s="55">
        <v>48.877000000000002</v>
      </c>
      <c r="H7098" s="55">
        <v>22.632999999999999</v>
      </c>
    </row>
    <row r="7099" spans="1:8" x14ac:dyDescent="0.25">
      <c r="A7099" s="55">
        <v>2021</v>
      </c>
      <c r="B7099" s="55" t="s">
        <v>29</v>
      </c>
      <c r="C7099" s="55">
        <v>559</v>
      </c>
      <c r="D7099" s="54">
        <v>44206</v>
      </c>
      <c r="E7099" s="56">
        <v>0.58333333333333337</v>
      </c>
      <c r="F7099" s="55">
        <v>28.593</v>
      </c>
      <c r="G7099" s="55">
        <v>45.014000000000003</v>
      </c>
      <c r="H7099" s="55">
        <v>22.609000000000002</v>
      </c>
    </row>
    <row r="7100" spans="1:8" x14ac:dyDescent="0.25">
      <c r="A7100" s="55">
        <v>2021</v>
      </c>
      <c r="B7100" s="55" t="s">
        <v>29</v>
      </c>
      <c r="C7100" s="55">
        <v>560</v>
      </c>
      <c r="D7100" s="54">
        <v>44206</v>
      </c>
      <c r="E7100" s="56">
        <v>0.625</v>
      </c>
      <c r="F7100" s="55">
        <v>28.393999999999998</v>
      </c>
      <c r="G7100" s="55">
        <v>43.484999999999999</v>
      </c>
      <c r="H7100" s="55">
        <v>22.753</v>
      </c>
    </row>
    <row r="7101" spans="1:8" x14ac:dyDescent="0.25">
      <c r="A7101" s="55">
        <v>2021</v>
      </c>
      <c r="B7101" s="55" t="s">
        <v>29</v>
      </c>
      <c r="C7101" s="55">
        <v>561</v>
      </c>
      <c r="D7101" s="54">
        <v>44206</v>
      </c>
      <c r="E7101" s="56">
        <v>0.66666666666666663</v>
      </c>
      <c r="F7101" s="55">
        <v>27.998000000000001</v>
      </c>
      <c r="G7101" s="55">
        <v>41.929000000000002</v>
      </c>
      <c r="H7101" s="55">
        <v>22.8</v>
      </c>
    </row>
    <row r="7102" spans="1:8" x14ac:dyDescent="0.25">
      <c r="A7102" s="55">
        <v>2021</v>
      </c>
      <c r="B7102" s="55" t="s">
        <v>29</v>
      </c>
      <c r="C7102" s="55">
        <v>562</v>
      </c>
      <c r="D7102" s="54">
        <v>44206</v>
      </c>
      <c r="E7102" s="56">
        <v>0.70833333333333337</v>
      </c>
      <c r="F7102" s="55">
        <v>30.141999999999999</v>
      </c>
      <c r="G7102" s="55">
        <v>39.640999999999998</v>
      </c>
      <c r="H7102" s="55">
        <v>22.536999999999999</v>
      </c>
    </row>
    <row r="7103" spans="1:8" x14ac:dyDescent="0.25">
      <c r="A7103" s="55">
        <v>2021</v>
      </c>
      <c r="B7103" s="55" t="s">
        <v>29</v>
      </c>
      <c r="C7103" s="55">
        <v>563</v>
      </c>
      <c r="D7103" s="54">
        <v>44206</v>
      </c>
      <c r="E7103" s="56">
        <v>0.75</v>
      </c>
      <c r="F7103" s="55">
        <v>29.64</v>
      </c>
      <c r="G7103" s="55">
        <v>39.088999999999999</v>
      </c>
      <c r="H7103" s="55">
        <v>22.082000000000001</v>
      </c>
    </row>
    <row r="7104" spans="1:8" x14ac:dyDescent="0.25">
      <c r="A7104" s="55">
        <v>2021</v>
      </c>
      <c r="B7104" s="55" t="s">
        <v>29</v>
      </c>
      <c r="C7104" s="55">
        <v>564</v>
      </c>
      <c r="D7104" s="54">
        <v>44206</v>
      </c>
      <c r="E7104" s="56">
        <v>0.79166666666666663</v>
      </c>
      <c r="F7104" s="55">
        <v>18.247</v>
      </c>
      <c r="G7104" s="55">
        <v>49.631999999999998</v>
      </c>
      <c r="H7104" s="55">
        <v>21.771999999999998</v>
      </c>
    </row>
    <row r="7105" spans="1:8" x14ac:dyDescent="0.25">
      <c r="A7105" s="55">
        <v>2021</v>
      </c>
      <c r="B7105" s="55" t="s">
        <v>29</v>
      </c>
      <c r="C7105" s="55">
        <v>565</v>
      </c>
      <c r="D7105" s="54">
        <v>44206</v>
      </c>
      <c r="E7105" s="56">
        <v>0.83333333333333337</v>
      </c>
      <c r="F7105" s="55">
        <v>14.912000000000001</v>
      </c>
      <c r="G7105" s="55">
        <v>55.87</v>
      </c>
      <c r="H7105" s="55">
        <v>21.245999999999999</v>
      </c>
    </row>
    <row r="7106" spans="1:8" x14ac:dyDescent="0.25">
      <c r="A7106" s="55">
        <v>2021</v>
      </c>
      <c r="B7106" s="55" t="s">
        <v>29</v>
      </c>
      <c r="C7106" s="55">
        <v>566</v>
      </c>
      <c r="D7106" s="54">
        <v>44206</v>
      </c>
      <c r="E7106" s="56">
        <v>0.875</v>
      </c>
      <c r="F7106" s="55">
        <v>14.05</v>
      </c>
      <c r="G7106" s="55">
        <v>60.328000000000003</v>
      </c>
      <c r="H7106" s="55">
        <v>20.864999999999998</v>
      </c>
    </row>
    <row r="7107" spans="1:8" x14ac:dyDescent="0.25">
      <c r="A7107" s="55">
        <v>2021</v>
      </c>
      <c r="B7107" s="55" t="s">
        <v>29</v>
      </c>
      <c r="C7107" s="55">
        <v>567</v>
      </c>
      <c r="D7107" s="54">
        <v>44206</v>
      </c>
      <c r="E7107" s="56">
        <v>0.91666666666666663</v>
      </c>
      <c r="F7107" s="55">
        <v>13.786</v>
      </c>
      <c r="G7107" s="55">
        <v>63.329000000000001</v>
      </c>
      <c r="H7107" s="55">
        <v>20.530999999999999</v>
      </c>
    </row>
    <row r="7108" spans="1:8" x14ac:dyDescent="0.25">
      <c r="A7108" s="55">
        <v>2021</v>
      </c>
      <c r="B7108" s="55" t="s">
        <v>29</v>
      </c>
      <c r="C7108" s="55">
        <v>568</v>
      </c>
      <c r="D7108" s="54">
        <v>44206</v>
      </c>
      <c r="E7108" s="56">
        <v>0.95833333333333337</v>
      </c>
      <c r="F7108" s="55">
        <v>12.364000000000001</v>
      </c>
      <c r="G7108" s="55">
        <v>65.709000000000003</v>
      </c>
      <c r="H7108" s="55">
        <v>20.222000000000001</v>
      </c>
    </row>
    <row r="7109" spans="1:8" x14ac:dyDescent="0.25">
      <c r="A7109" s="55">
        <v>2021</v>
      </c>
      <c r="B7109" s="55" t="s">
        <v>29</v>
      </c>
      <c r="C7109" s="55">
        <v>569</v>
      </c>
      <c r="D7109" s="54">
        <v>44237</v>
      </c>
      <c r="E7109" s="56">
        <v>0.54166666666666696</v>
      </c>
      <c r="F7109" s="55">
        <v>10.32</v>
      </c>
      <c r="G7109" s="55">
        <v>68.554000000000002</v>
      </c>
      <c r="H7109" s="55">
        <v>19.984000000000002</v>
      </c>
    </row>
    <row r="7110" spans="1:8" x14ac:dyDescent="0.25">
      <c r="A7110" s="55">
        <v>2021</v>
      </c>
      <c r="B7110" s="55" t="s">
        <v>29</v>
      </c>
      <c r="C7110" s="55">
        <v>570</v>
      </c>
      <c r="D7110" s="54">
        <v>44237</v>
      </c>
      <c r="E7110" s="56">
        <v>0.58333333333333304</v>
      </c>
      <c r="F7110" s="55">
        <v>9.3859999999999992</v>
      </c>
      <c r="G7110" s="55">
        <v>71.847999999999999</v>
      </c>
      <c r="H7110" s="55">
        <v>19.698</v>
      </c>
    </row>
    <row r="7111" spans="1:8" x14ac:dyDescent="0.25">
      <c r="A7111" s="55">
        <v>2021</v>
      </c>
      <c r="B7111" s="55" t="s">
        <v>29</v>
      </c>
      <c r="C7111" s="55">
        <v>571</v>
      </c>
      <c r="D7111" s="54">
        <v>44237</v>
      </c>
      <c r="E7111" s="56">
        <v>0.625</v>
      </c>
      <c r="F7111" s="55">
        <v>9.0150000000000006</v>
      </c>
      <c r="G7111" s="55">
        <v>73.808000000000007</v>
      </c>
      <c r="H7111" s="55">
        <v>19.413</v>
      </c>
    </row>
    <row r="7112" spans="1:8" x14ac:dyDescent="0.25">
      <c r="A7112" s="55">
        <v>2021</v>
      </c>
      <c r="B7112" s="55" t="s">
        <v>29</v>
      </c>
      <c r="C7112" s="55">
        <v>572</v>
      </c>
      <c r="D7112" s="54">
        <v>44237</v>
      </c>
      <c r="E7112" s="56">
        <v>0.66666666666666696</v>
      </c>
      <c r="F7112" s="55">
        <v>8.17</v>
      </c>
      <c r="G7112" s="55">
        <v>75.512</v>
      </c>
      <c r="H7112" s="55">
        <v>19.103000000000002</v>
      </c>
    </row>
    <row r="7113" spans="1:8" x14ac:dyDescent="0.25">
      <c r="A7113" s="55">
        <v>2021</v>
      </c>
      <c r="B7113" s="55" t="s">
        <v>29</v>
      </c>
      <c r="C7113" s="55">
        <v>573</v>
      </c>
      <c r="D7113" s="54">
        <v>44237</v>
      </c>
      <c r="E7113" s="56">
        <v>0.70833333333333304</v>
      </c>
      <c r="F7113" s="55">
        <v>7.82</v>
      </c>
      <c r="G7113" s="55">
        <v>76.942999999999998</v>
      </c>
      <c r="H7113" s="55">
        <v>18.913</v>
      </c>
    </row>
    <row r="7114" spans="1:8" x14ac:dyDescent="0.25">
      <c r="A7114" s="55">
        <v>2021</v>
      </c>
      <c r="B7114" s="55" t="s">
        <v>29</v>
      </c>
      <c r="C7114" s="55">
        <v>574</v>
      </c>
      <c r="D7114" s="54">
        <v>44237</v>
      </c>
      <c r="E7114" s="56">
        <v>0.75</v>
      </c>
      <c r="F7114" s="55">
        <v>7.82</v>
      </c>
      <c r="G7114" s="55">
        <v>78.274000000000001</v>
      </c>
      <c r="H7114" s="55">
        <v>18.699000000000002</v>
      </c>
    </row>
    <row r="7115" spans="1:8" x14ac:dyDescent="0.25">
      <c r="A7115" s="55">
        <v>2021</v>
      </c>
      <c r="B7115" s="55" t="s">
        <v>29</v>
      </c>
      <c r="C7115" s="55">
        <v>575</v>
      </c>
      <c r="D7115" s="54">
        <v>44237</v>
      </c>
      <c r="E7115" s="56">
        <v>0.79166666666666696</v>
      </c>
      <c r="F7115" s="55">
        <v>7.7949999999999999</v>
      </c>
      <c r="G7115" s="55">
        <v>79.161000000000001</v>
      </c>
      <c r="H7115" s="55">
        <v>18.509</v>
      </c>
    </row>
    <row r="7116" spans="1:8" x14ac:dyDescent="0.25">
      <c r="A7116" s="55">
        <v>2021</v>
      </c>
      <c r="B7116" s="55" t="s">
        <v>29</v>
      </c>
      <c r="C7116" s="55">
        <v>576</v>
      </c>
      <c r="D7116" s="54">
        <v>44237</v>
      </c>
      <c r="E7116" s="56">
        <v>0.83333333333333304</v>
      </c>
      <c r="F7116" s="55">
        <v>10.443</v>
      </c>
      <c r="G7116" s="55">
        <v>78.048000000000002</v>
      </c>
      <c r="H7116" s="55">
        <v>18.318999999999999</v>
      </c>
    </row>
    <row r="7117" spans="1:8" x14ac:dyDescent="0.25">
      <c r="A7117" s="55">
        <v>2021</v>
      </c>
      <c r="B7117" s="55" t="s">
        <v>29</v>
      </c>
      <c r="C7117" s="55">
        <v>577</v>
      </c>
      <c r="D7117" s="54">
        <v>44237</v>
      </c>
      <c r="E7117" s="56">
        <v>0.875</v>
      </c>
      <c r="F7117" s="55">
        <v>27.504999999999999</v>
      </c>
      <c r="G7117" s="55">
        <v>50.796999999999997</v>
      </c>
      <c r="H7117" s="55">
        <v>18.366</v>
      </c>
    </row>
    <row r="7118" spans="1:8" x14ac:dyDescent="0.25">
      <c r="A7118" s="55">
        <v>2021</v>
      </c>
      <c r="B7118" s="55" t="s">
        <v>29</v>
      </c>
      <c r="C7118" s="55">
        <v>578</v>
      </c>
      <c r="D7118" s="54">
        <v>44237</v>
      </c>
      <c r="E7118" s="56">
        <v>0.91666666666666696</v>
      </c>
      <c r="F7118" s="55">
        <v>34.677</v>
      </c>
      <c r="G7118" s="55">
        <v>39.305999999999997</v>
      </c>
      <c r="H7118" s="55">
        <v>18.175999999999998</v>
      </c>
    </row>
    <row r="7119" spans="1:8" x14ac:dyDescent="0.25">
      <c r="A7119" s="55">
        <v>2021</v>
      </c>
      <c r="B7119" s="55" t="s">
        <v>29</v>
      </c>
      <c r="C7119" s="55">
        <v>579</v>
      </c>
      <c r="D7119" s="54">
        <v>44237</v>
      </c>
      <c r="E7119" s="56">
        <v>0.95833333333333304</v>
      </c>
      <c r="F7119" s="55">
        <v>37.369999999999997</v>
      </c>
      <c r="G7119" s="55">
        <v>32.927</v>
      </c>
      <c r="H7119" s="55">
        <v>18.318999999999999</v>
      </c>
    </row>
    <row r="7120" spans="1:8" x14ac:dyDescent="0.25">
      <c r="A7120" s="55">
        <v>2021</v>
      </c>
      <c r="B7120" s="55" t="s">
        <v>29</v>
      </c>
      <c r="C7120" s="55">
        <v>580</v>
      </c>
      <c r="D7120" s="54">
        <v>44237</v>
      </c>
      <c r="E7120" s="56">
        <v>0</v>
      </c>
      <c r="F7120" s="55">
        <v>36.715000000000003</v>
      </c>
      <c r="G7120" s="55">
        <v>32.247</v>
      </c>
      <c r="H7120" s="55">
        <v>18.603999999999999</v>
      </c>
    </row>
    <row r="7121" spans="1:8" x14ac:dyDescent="0.25">
      <c r="A7121" s="55">
        <v>2021</v>
      </c>
      <c r="B7121" s="55" t="s">
        <v>29</v>
      </c>
      <c r="C7121" s="55">
        <v>581</v>
      </c>
      <c r="D7121" s="54">
        <v>44237</v>
      </c>
      <c r="E7121" s="56">
        <v>4.1666666666666664E-2</v>
      </c>
      <c r="F7121" s="55">
        <v>33.104999999999997</v>
      </c>
      <c r="G7121" s="55">
        <v>37.659999999999997</v>
      </c>
      <c r="H7121" s="55">
        <v>19.175000000000001</v>
      </c>
    </row>
    <row r="7122" spans="1:8" x14ac:dyDescent="0.25">
      <c r="A7122" s="55">
        <v>2021</v>
      </c>
      <c r="B7122" s="55" t="s">
        <v>29</v>
      </c>
      <c r="C7122" s="55">
        <v>582</v>
      </c>
      <c r="D7122" s="54">
        <v>44237</v>
      </c>
      <c r="E7122" s="56">
        <v>8.3333333333333329E-2</v>
      </c>
      <c r="F7122" s="55">
        <v>30.849</v>
      </c>
      <c r="G7122" s="55">
        <v>41.779000000000003</v>
      </c>
      <c r="H7122" s="55">
        <v>19.77</v>
      </c>
    </row>
    <row r="7123" spans="1:8" x14ac:dyDescent="0.25">
      <c r="A7123" s="55">
        <v>2021</v>
      </c>
      <c r="B7123" s="55" t="s">
        <v>29</v>
      </c>
      <c r="C7123" s="55">
        <v>583</v>
      </c>
      <c r="D7123" s="54">
        <v>44237</v>
      </c>
      <c r="E7123" s="56">
        <v>0.125</v>
      </c>
      <c r="F7123" s="55">
        <v>31.077000000000002</v>
      </c>
      <c r="G7123" s="55">
        <v>42.7</v>
      </c>
      <c r="H7123" s="55">
        <v>20.268999999999998</v>
      </c>
    </row>
    <row r="7124" spans="1:8" x14ac:dyDescent="0.25">
      <c r="A7124" s="55">
        <v>2021</v>
      </c>
      <c r="B7124" s="55" t="s">
        <v>29</v>
      </c>
      <c r="C7124" s="55">
        <v>584</v>
      </c>
      <c r="D7124" s="54">
        <v>44237</v>
      </c>
      <c r="E7124" s="56">
        <v>0.16666666666666666</v>
      </c>
      <c r="F7124" s="55">
        <v>32.536000000000001</v>
      </c>
      <c r="G7124" s="55">
        <v>41.03</v>
      </c>
      <c r="H7124" s="55">
        <v>20.77</v>
      </c>
    </row>
    <row r="7125" spans="1:8" x14ac:dyDescent="0.25">
      <c r="A7125" s="55">
        <v>2021</v>
      </c>
      <c r="B7125" s="55" t="s">
        <v>29</v>
      </c>
      <c r="C7125" s="55">
        <v>585</v>
      </c>
      <c r="D7125" s="54">
        <v>44237</v>
      </c>
      <c r="E7125" s="56">
        <v>0.20833333333333334</v>
      </c>
      <c r="F7125" s="55">
        <v>23.497</v>
      </c>
      <c r="G7125" s="55">
        <v>49.091000000000001</v>
      </c>
      <c r="H7125" s="55">
        <v>20.77</v>
      </c>
    </row>
    <row r="7126" spans="1:8" x14ac:dyDescent="0.25">
      <c r="A7126" s="55">
        <v>2021</v>
      </c>
      <c r="B7126" s="55" t="s">
        <v>29</v>
      </c>
      <c r="C7126" s="55">
        <v>586</v>
      </c>
      <c r="D7126" s="54">
        <v>44237</v>
      </c>
      <c r="E7126" s="56">
        <v>0.25</v>
      </c>
      <c r="F7126" s="55">
        <v>21.27</v>
      </c>
      <c r="G7126" s="55">
        <v>55.466000000000001</v>
      </c>
      <c r="H7126" s="55">
        <v>20.507000000000001</v>
      </c>
    </row>
    <row r="7127" spans="1:8" x14ac:dyDescent="0.25">
      <c r="A7127" s="55">
        <v>2021</v>
      </c>
      <c r="B7127" s="55" t="s">
        <v>29</v>
      </c>
      <c r="C7127" s="55">
        <v>587</v>
      </c>
      <c r="D7127" s="54">
        <v>44237</v>
      </c>
      <c r="E7127" s="56">
        <v>0.29166666666666669</v>
      </c>
      <c r="F7127" s="55">
        <v>17.701000000000001</v>
      </c>
      <c r="G7127" s="55">
        <v>70.224000000000004</v>
      </c>
      <c r="H7127" s="55">
        <v>20.317</v>
      </c>
    </row>
    <row r="7128" spans="1:8" x14ac:dyDescent="0.25">
      <c r="A7128" s="55">
        <v>2021</v>
      </c>
      <c r="B7128" s="55" t="s">
        <v>29</v>
      </c>
      <c r="C7128" s="55">
        <v>588</v>
      </c>
      <c r="D7128" s="54">
        <v>44237</v>
      </c>
      <c r="E7128" s="56">
        <v>0.33333333333333331</v>
      </c>
      <c r="F7128" s="55">
        <v>16.748999999999999</v>
      </c>
      <c r="G7128" s="55">
        <v>76.055000000000007</v>
      </c>
      <c r="H7128" s="55">
        <v>20.149999999999999</v>
      </c>
    </row>
    <row r="7129" spans="1:8" x14ac:dyDescent="0.25">
      <c r="A7129" s="55">
        <v>2021</v>
      </c>
      <c r="B7129" s="55" t="s">
        <v>29</v>
      </c>
      <c r="C7129" s="55">
        <v>589</v>
      </c>
      <c r="D7129" s="54">
        <v>44237</v>
      </c>
      <c r="E7129" s="56">
        <v>0.375</v>
      </c>
      <c r="F7129" s="55">
        <v>15.581</v>
      </c>
      <c r="G7129" s="55">
        <v>81.83</v>
      </c>
      <c r="H7129" s="55">
        <v>19.911999999999999</v>
      </c>
    </row>
    <row r="7130" spans="1:8" x14ac:dyDescent="0.25">
      <c r="A7130" s="55">
        <v>2021</v>
      </c>
      <c r="B7130" s="55" t="s">
        <v>29</v>
      </c>
      <c r="C7130" s="55">
        <v>590</v>
      </c>
      <c r="D7130" s="54">
        <v>44237</v>
      </c>
      <c r="E7130" s="56">
        <v>0.41666666666666669</v>
      </c>
      <c r="F7130" s="55">
        <v>14.744999999999999</v>
      </c>
      <c r="G7130" s="55">
        <v>82.465999999999994</v>
      </c>
      <c r="H7130" s="55">
        <v>18.460999999999999</v>
      </c>
    </row>
    <row r="7131" spans="1:8" x14ac:dyDescent="0.25">
      <c r="A7131" s="55">
        <v>2021</v>
      </c>
      <c r="B7131" s="55" t="s">
        <v>29</v>
      </c>
      <c r="C7131" s="55">
        <v>591</v>
      </c>
      <c r="D7131" s="54">
        <v>44237</v>
      </c>
      <c r="E7131" s="56">
        <v>0.45833333333333331</v>
      </c>
      <c r="F7131" s="55">
        <v>14.05</v>
      </c>
      <c r="G7131" s="55">
        <v>83.561999999999998</v>
      </c>
      <c r="H7131" s="55">
        <v>18.247</v>
      </c>
    </row>
    <row r="7132" spans="1:8" x14ac:dyDescent="0.25">
      <c r="A7132" s="55">
        <v>2021</v>
      </c>
      <c r="B7132" s="55" t="s">
        <v>29</v>
      </c>
      <c r="C7132" s="55">
        <v>592</v>
      </c>
      <c r="D7132" s="54">
        <v>44237</v>
      </c>
      <c r="E7132" s="56">
        <v>0.5</v>
      </c>
      <c r="F7132" s="55">
        <v>12.268000000000001</v>
      </c>
      <c r="G7132" s="55">
        <v>84.447999999999993</v>
      </c>
      <c r="H7132" s="55">
        <v>18.056999999999999</v>
      </c>
    </row>
    <row r="7133" spans="1:8" x14ac:dyDescent="0.25">
      <c r="A7133" s="55">
        <v>2021</v>
      </c>
      <c r="B7133" s="55" t="s">
        <v>29</v>
      </c>
      <c r="C7133" s="55">
        <v>593</v>
      </c>
      <c r="D7133" s="54">
        <v>44265</v>
      </c>
      <c r="E7133" s="56">
        <v>0.54166666666666663</v>
      </c>
      <c r="F7133" s="55">
        <v>11.782999999999999</v>
      </c>
      <c r="G7133" s="55">
        <v>85.858000000000004</v>
      </c>
      <c r="H7133" s="55">
        <v>17.843</v>
      </c>
    </row>
    <row r="7134" spans="1:8" x14ac:dyDescent="0.25">
      <c r="A7134" s="55">
        <v>2021</v>
      </c>
      <c r="B7134" s="55" t="s">
        <v>29</v>
      </c>
      <c r="C7134" s="55">
        <v>594</v>
      </c>
      <c r="D7134" s="54">
        <v>44265</v>
      </c>
      <c r="E7134" s="56">
        <v>0.58333333333333337</v>
      </c>
      <c r="F7134" s="55">
        <v>11.247999999999999</v>
      </c>
      <c r="G7134" s="55">
        <v>86.501000000000005</v>
      </c>
      <c r="H7134" s="55">
        <v>17.582000000000001</v>
      </c>
    </row>
    <row r="7135" spans="1:8" x14ac:dyDescent="0.25">
      <c r="A7135" s="55">
        <v>2021</v>
      </c>
      <c r="B7135" s="55" t="s">
        <v>29</v>
      </c>
      <c r="C7135" s="55">
        <v>595</v>
      </c>
      <c r="D7135" s="54">
        <v>44265</v>
      </c>
      <c r="E7135" s="56">
        <v>0.625</v>
      </c>
      <c r="F7135" s="55">
        <v>12.63</v>
      </c>
      <c r="G7135" s="55">
        <v>87.203000000000003</v>
      </c>
      <c r="H7135" s="55">
        <v>17.390999999999998</v>
      </c>
    </row>
    <row r="7136" spans="1:8" x14ac:dyDescent="0.25">
      <c r="A7136" s="55">
        <v>2021</v>
      </c>
      <c r="B7136" s="55" t="s">
        <v>29</v>
      </c>
      <c r="C7136" s="55">
        <v>596</v>
      </c>
      <c r="D7136" s="54">
        <v>44265</v>
      </c>
      <c r="E7136" s="56">
        <v>0.66666666666666663</v>
      </c>
      <c r="F7136" s="55">
        <v>12.074</v>
      </c>
      <c r="G7136" s="55">
        <v>88.259</v>
      </c>
      <c r="H7136" s="55">
        <v>17.32</v>
      </c>
    </row>
    <row r="7137" spans="1:8" x14ac:dyDescent="0.25">
      <c r="A7137" s="55">
        <v>2021</v>
      </c>
      <c r="B7137" s="55" t="s">
        <v>29</v>
      </c>
      <c r="C7137" s="55">
        <v>597</v>
      </c>
      <c r="D7137" s="54">
        <v>44265</v>
      </c>
      <c r="E7137" s="56">
        <v>0.70833333333333337</v>
      </c>
      <c r="F7137" s="55">
        <v>11.686</v>
      </c>
      <c r="G7137" s="55">
        <v>87.558000000000007</v>
      </c>
      <c r="H7137" s="55">
        <v>17.248999999999999</v>
      </c>
    </row>
    <row r="7138" spans="1:8" x14ac:dyDescent="0.25">
      <c r="A7138" s="55">
        <v>2021</v>
      </c>
      <c r="B7138" s="55" t="s">
        <v>29</v>
      </c>
      <c r="C7138" s="55">
        <v>598</v>
      </c>
      <c r="D7138" s="54">
        <v>44265</v>
      </c>
      <c r="E7138" s="56">
        <v>0.75</v>
      </c>
      <c r="F7138" s="55">
        <v>10.882999999999999</v>
      </c>
      <c r="G7138" s="55">
        <v>88.231999999999999</v>
      </c>
      <c r="H7138" s="55">
        <v>17.152999999999999</v>
      </c>
    </row>
    <row r="7139" spans="1:8" x14ac:dyDescent="0.25">
      <c r="A7139" s="55">
        <v>2021</v>
      </c>
      <c r="B7139" s="55" t="s">
        <v>29</v>
      </c>
      <c r="C7139" s="55">
        <v>599</v>
      </c>
      <c r="D7139" s="54">
        <v>44265</v>
      </c>
      <c r="E7139" s="56">
        <v>0.79166666666666663</v>
      </c>
      <c r="F7139" s="55">
        <v>11.977</v>
      </c>
      <c r="G7139" s="55">
        <v>85.450999999999993</v>
      </c>
      <c r="H7139" s="55">
        <v>17.033999999999999</v>
      </c>
    </row>
    <row r="7140" spans="1:8" x14ac:dyDescent="0.25">
      <c r="A7140" s="55">
        <v>2021</v>
      </c>
      <c r="B7140" s="55" t="s">
        <v>29</v>
      </c>
      <c r="C7140" s="55">
        <v>600</v>
      </c>
      <c r="D7140" s="54">
        <v>44265</v>
      </c>
      <c r="E7140" s="56">
        <v>0.83333333333333337</v>
      </c>
      <c r="F7140" s="55">
        <v>11.297000000000001</v>
      </c>
      <c r="G7140" s="55">
        <v>84.356999999999999</v>
      </c>
      <c r="H7140" s="55">
        <v>16.914999999999999</v>
      </c>
    </row>
    <row r="7141" spans="1:8" x14ac:dyDescent="0.25">
      <c r="A7141" s="55">
        <v>2021</v>
      </c>
      <c r="B7141" s="55" t="s">
        <v>29</v>
      </c>
      <c r="C7141" s="55">
        <v>601</v>
      </c>
      <c r="D7141" s="54">
        <v>44265</v>
      </c>
      <c r="E7141" s="56">
        <v>0.875</v>
      </c>
      <c r="F7141" s="55">
        <v>19.175000000000001</v>
      </c>
      <c r="G7141" s="55">
        <v>70.762</v>
      </c>
      <c r="H7141" s="55">
        <v>16.795999999999999</v>
      </c>
    </row>
    <row r="7142" spans="1:8" x14ac:dyDescent="0.25">
      <c r="A7142" s="55">
        <v>2021</v>
      </c>
      <c r="B7142" s="55" t="s">
        <v>29</v>
      </c>
      <c r="C7142" s="55">
        <v>602</v>
      </c>
      <c r="D7142" s="54">
        <v>44265</v>
      </c>
      <c r="E7142" s="56">
        <v>0.91666666666666663</v>
      </c>
      <c r="F7142" s="55">
        <v>23.111999999999998</v>
      </c>
      <c r="G7142" s="55">
        <v>59.598999999999997</v>
      </c>
      <c r="H7142" s="55">
        <v>16.725000000000001</v>
      </c>
    </row>
    <row r="7143" spans="1:8" x14ac:dyDescent="0.25">
      <c r="A7143" s="55">
        <v>2021</v>
      </c>
      <c r="B7143" s="55" t="s">
        <v>29</v>
      </c>
      <c r="C7143" s="55">
        <v>603</v>
      </c>
      <c r="D7143" s="54">
        <v>44265</v>
      </c>
      <c r="E7143" s="56">
        <v>0.95833333333333337</v>
      </c>
      <c r="F7143" s="55">
        <v>27.481000000000002</v>
      </c>
      <c r="G7143" s="55">
        <v>49.832000000000001</v>
      </c>
      <c r="H7143" s="55">
        <v>16.914999999999999</v>
      </c>
    </row>
    <row r="7144" spans="1:8" x14ac:dyDescent="0.25">
      <c r="A7144" s="55">
        <v>2021</v>
      </c>
      <c r="B7144" s="55" t="s">
        <v>29</v>
      </c>
      <c r="C7144" s="55">
        <v>604</v>
      </c>
      <c r="D7144" s="54">
        <v>44265</v>
      </c>
      <c r="E7144" s="56">
        <v>0.54166666666666696</v>
      </c>
      <c r="F7144" s="55">
        <v>27.111999999999998</v>
      </c>
      <c r="G7144" s="55">
        <v>40.679000000000002</v>
      </c>
      <c r="H7144" s="55">
        <v>17.32</v>
      </c>
    </row>
    <row r="7145" spans="1:8" x14ac:dyDescent="0.25">
      <c r="A7145" s="55">
        <v>2021</v>
      </c>
      <c r="B7145" s="55" t="s">
        <v>29</v>
      </c>
      <c r="C7145" s="55">
        <v>605</v>
      </c>
      <c r="D7145" s="54">
        <v>44265</v>
      </c>
      <c r="E7145" s="56">
        <v>0.58333333333333304</v>
      </c>
      <c r="F7145" s="55">
        <v>26.28</v>
      </c>
      <c r="G7145" s="55">
        <v>41.804000000000002</v>
      </c>
      <c r="H7145" s="55">
        <v>17.367999999999999</v>
      </c>
    </row>
    <row r="7146" spans="1:8" x14ac:dyDescent="0.25">
      <c r="A7146" s="55">
        <v>2021</v>
      </c>
      <c r="B7146" s="55" t="s">
        <v>29</v>
      </c>
      <c r="C7146" s="55">
        <v>606</v>
      </c>
      <c r="D7146" s="54">
        <v>44265</v>
      </c>
      <c r="E7146" s="56">
        <v>0.625</v>
      </c>
      <c r="F7146" s="55">
        <v>25.065000000000001</v>
      </c>
      <c r="G7146" s="55">
        <v>40.686999999999998</v>
      </c>
      <c r="H7146" s="55">
        <v>17.558</v>
      </c>
    </row>
    <row r="7147" spans="1:8" x14ac:dyDescent="0.25">
      <c r="A7147" s="55">
        <v>2021</v>
      </c>
      <c r="B7147" s="55" t="s">
        <v>29</v>
      </c>
      <c r="C7147" s="55">
        <v>607</v>
      </c>
      <c r="D7147" s="54">
        <v>44265</v>
      </c>
      <c r="E7147" s="56">
        <v>0.66666666666666696</v>
      </c>
      <c r="F7147" s="55">
        <v>26.085000000000001</v>
      </c>
      <c r="G7147" s="55">
        <v>38.290999999999997</v>
      </c>
      <c r="H7147" s="55">
        <v>17.677</v>
      </c>
    </row>
    <row r="7148" spans="1:8" x14ac:dyDescent="0.25">
      <c r="A7148" s="55">
        <v>2021</v>
      </c>
      <c r="B7148" s="55" t="s">
        <v>29</v>
      </c>
      <c r="C7148" s="55">
        <v>608</v>
      </c>
      <c r="D7148" s="54">
        <v>44265</v>
      </c>
      <c r="E7148" s="56">
        <v>0.70833333333333304</v>
      </c>
      <c r="F7148" s="55">
        <v>24.702000000000002</v>
      </c>
      <c r="G7148" s="55">
        <v>35.234000000000002</v>
      </c>
      <c r="H7148" s="55">
        <v>17.914999999999999</v>
      </c>
    </row>
    <row r="7149" spans="1:8" x14ac:dyDescent="0.25">
      <c r="A7149" s="55">
        <v>2021</v>
      </c>
      <c r="B7149" s="55" t="s">
        <v>29</v>
      </c>
      <c r="C7149" s="55">
        <v>609</v>
      </c>
      <c r="D7149" s="54">
        <v>44265</v>
      </c>
      <c r="E7149" s="56">
        <v>0.75</v>
      </c>
      <c r="F7149" s="55">
        <v>22.704999999999998</v>
      </c>
      <c r="G7149" s="55">
        <v>35.771000000000001</v>
      </c>
      <c r="H7149" s="55">
        <v>18.056999999999999</v>
      </c>
    </row>
    <row r="7150" spans="1:8" x14ac:dyDescent="0.25">
      <c r="A7150" s="55">
        <v>2021</v>
      </c>
      <c r="B7150" s="55" t="s">
        <v>29</v>
      </c>
      <c r="C7150" s="55">
        <v>610</v>
      </c>
      <c r="D7150" s="54">
        <v>44265</v>
      </c>
      <c r="E7150" s="56">
        <v>0.79166666666666696</v>
      </c>
      <c r="F7150" s="55">
        <v>23.16</v>
      </c>
      <c r="G7150" s="55">
        <v>35.716000000000001</v>
      </c>
      <c r="H7150" s="55">
        <v>18.010000000000002</v>
      </c>
    </row>
    <row r="7151" spans="1:8" x14ac:dyDescent="0.25">
      <c r="A7151" s="55">
        <v>2021</v>
      </c>
      <c r="B7151" s="55" t="s">
        <v>29</v>
      </c>
      <c r="C7151" s="55">
        <v>611</v>
      </c>
      <c r="D7151" s="54">
        <v>44265</v>
      </c>
      <c r="E7151" s="56">
        <v>0.83333333333333304</v>
      </c>
      <c r="F7151" s="55">
        <v>18.484999999999999</v>
      </c>
      <c r="G7151" s="55">
        <v>39.198999999999998</v>
      </c>
      <c r="H7151" s="55">
        <v>17.818999999999999</v>
      </c>
    </row>
    <row r="7152" spans="1:8" x14ac:dyDescent="0.25">
      <c r="A7152" s="55">
        <v>2021</v>
      </c>
      <c r="B7152" s="55" t="s">
        <v>29</v>
      </c>
      <c r="C7152" s="55">
        <v>612</v>
      </c>
      <c r="D7152" s="54">
        <v>44265</v>
      </c>
      <c r="E7152" s="56">
        <v>0.875</v>
      </c>
      <c r="F7152" s="55">
        <v>13.137</v>
      </c>
      <c r="G7152" s="55">
        <v>44.164000000000001</v>
      </c>
      <c r="H7152" s="55">
        <v>17.582000000000001</v>
      </c>
    </row>
    <row r="7153" spans="1:8" x14ac:dyDescent="0.25">
      <c r="A7153" s="55">
        <v>2021</v>
      </c>
      <c r="B7153" s="55" t="s">
        <v>29</v>
      </c>
      <c r="C7153" s="55">
        <v>613</v>
      </c>
      <c r="D7153" s="54">
        <v>44265</v>
      </c>
      <c r="E7153" s="56">
        <v>0.91666666666666696</v>
      </c>
      <c r="F7153" s="55">
        <v>8.4190000000000005</v>
      </c>
      <c r="G7153" s="55">
        <v>50.390999999999998</v>
      </c>
      <c r="H7153" s="55">
        <v>17.152999999999999</v>
      </c>
    </row>
    <row r="7154" spans="1:8" x14ac:dyDescent="0.25">
      <c r="A7154" s="55">
        <v>2021</v>
      </c>
      <c r="B7154" s="55" t="s">
        <v>29</v>
      </c>
      <c r="C7154" s="55">
        <v>614</v>
      </c>
      <c r="D7154" s="54">
        <v>44265</v>
      </c>
      <c r="E7154" s="56">
        <v>0.95833333333333304</v>
      </c>
      <c r="F7154" s="55">
        <v>7.1669999999999998</v>
      </c>
      <c r="G7154" s="55">
        <v>54.765000000000001</v>
      </c>
      <c r="H7154" s="55">
        <v>16.701000000000001</v>
      </c>
    </row>
    <row r="7155" spans="1:8" x14ac:dyDescent="0.25">
      <c r="A7155" s="55">
        <v>2021</v>
      </c>
      <c r="B7155" s="55" t="s">
        <v>29</v>
      </c>
      <c r="C7155" s="55">
        <v>615</v>
      </c>
      <c r="D7155" s="54">
        <v>44265</v>
      </c>
      <c r="E7155" s="56">
        <v>0</v>
      </c>
      <c r="F7155" s="55">
        <v>5.4109999999999996</v>
      </c>
      <c r="G7155" s="55">
        <v>58.167999999999999</v>
      </c>
      <c r="H7155" s="55">
        <v>16.295999999999999</v>
      </c>
    </row>
    <row r="7156" spans="1:8" x14ac:dyDescent="0.25">
      <c r="A7156" s="55">
        <v>2021</v>
      </c>
      <c r="B7156" s="55" t="s">
        <v>29</v>
      </c>
      <c r="C7156" s="55">
        <v>616</v>
      </c>
      <c r="D7156" s="54">
        <v>44265</v>
      </c>
      <c r="E7156" s="56">
        <v>4.1666666666666664E-2</v>
      </c>
      <c r="F7156" s="55">
        <v>4.8949999999999996</v>
      </c>
      <c r="G7156" s="55">
        <v>60.978999999999999</v>
      </c>
      <c r="H7156" s="55">
        <v>15.986000000000001</v>
      </c>
    </row>
    <row r="7157" spans="1:8" x14ac:dyDescent="0.25">
      <c r="A7157" s="55">
        <v>2021</v>
      </c>
      <c r="B7157" s="55" t="s">
        <v>29</v>
      </c>
      <c r="C7157" s="55">
        <v>617</v>
      </c>
      <c r="D7157" s="54">
        <v>44296</v>
      </c>
      <c r="E7157" s="56">
        <v>8.3333333333333329E-2</v>
      </c>
      <c r="F7157" s="55">
        <v>4.1150000000000002</v>
      </c>
      <c r="G7157" s="55">
        <v>63.731000000000002</v>
      </c>
      <c r="H7157" s="55">
        <v>15.605</v>
      </c>
    </row>
    <row r="7158" spans="1:8" x14ac:dyDescent="0.25">
      <c r="A7158" s="55">
        <v>2021</v>
      </c>
      <c r="B7158" s="55" t="s">
        <v>29</v>
      </c>
      <c r="C7158" s="55">
        <v>618</v>
      </c>
      <c r="D7158" s="54">
        <v>44296</v>
      </c>
      <c r="E7158" s="56">
        <v>0.125</v>
      </c>
      <c r="F7158" s="55">
        <v>3.4060000000000001</v>
      </c>
      <c r="G7158" s="55">
        <v>66.367000000000004</v>
      </c>
      <c r="H7158" s="55">
        <v>15.27</v>
      </c>
    </row>
    <row r="7159" spans="1:8" x14ac:dyDescent="0.25">
      <c r="A7159" s="55">
        <v>2021</v>
      </c>
      <c r="B7159" s="55" t="s">
        <v>29</v>
      </c>
      <c r="C7159" s="55">
        <v>619</v>
      </c>
      <c r="D7159" s="54">
        <v>44296</v>
      </c>
      <c r="E7159" s="56">
        <v>0.16666666666666666</v>
      </c>
      <c r="F7159" s="55">
        <v>2.9830000000000001</v>
      </c>
      <c r="G7159" s="55">
        <v>68.295000000000002</v>
      </c>
      <c r="H7159" s="55">
        <v>14.936</v>
      </c>
    </row>
    <row r="7160" spans="1:8" x14ac:dyDescent="0.25">
      <c r="A7160" s="55">
        <v>2021</v>
      </c>
      <c r="B7160" s="55" t="s">
        <v>29</v>
      </c>
      <c r="C7160" s="55">
        <v>620</v>
      </c>
      <c r="D7160" s="54">
        <v>44296</v>
      </c>
      <c r="E7160" s="56">
        <v>0.20833333333333334</v>
      </c>
      <c r="F7160" s="55">
        <v>2.3159999999999998</v>
      </c>
      <c r="G7160" s="55">
        <v>69.88</v>
      </c>
      <c r="H7160" s="55">
        <v>14.648999999999999</v>
      </c>
    </row>
    <row r="7161" spans="1:8" x14ac:dyDescent="0.25">
      <c r="A7161" s="55">
        <v>2021</v>
      </c>
      <c r="B7161" s="55" t="s">
        <v>29</v>
      </c>
      <c r="C7161" s="55">
        <v>621</v>
      </c>
      <c r="D7161" s="54">
        <v>44296</v>
      </c>
      <c r="E7161" s="56">
        <v>0.25</v>
      </c>
      <c r="F7161" s="55">
        <v>1.6970000000000001</v>
      </c>
      <c r="G7161" s="55">
        <v>71.346000000000004</v>
      </c>
      <c r="H7161" s="55">
        <v>14.337</v>
      </c>
    </row>
    <row r="7162" spans="1:8" x14ac:dyDescent="0.25">
      <c r="A7162" s="55">
        <v>2021</v>
      </c>
      <c r="B7162" s="55" t="s">
        <v>29</v>
      </c>
      <c r="C7162" s="55">
        <v>622</v>
      </c>
      <c r="D7162" s="54">
        <v>44296</v>
      </c>
      <c r="E7162" s="56">
        <v>0.29166666666666669</v>
      </c>
      <c r="F7162" s="55">
        <v>1.778</v>
      </c>
      <c r="G7162" s="55">
        <v>72.912000000000006</v>
      </c>
      <c r="H7162" s="55">
        <v>14.074</v>
      </c>
    </row>
    <row r="7163" spans="1:8" x14ac:dyDescent="0.25">
      <c r="A7163" s="55">
        <v>2021</v>
      </c>
      <c r="B7163" s="55" t="s">
        <v>29</v>
      </c>
      <c r="C7163" s="55">
        <v>623</v>
      </c>
      <c r="D7163" s="54">
        <v>44296</v>
      </c>
      <c r="E7163" s="56">
        <v>0.33333333333333331</v>
      </c>
      <c r="F7163" s="55">
        <v>2.0739999999999998</v>
      </c>
      <c r="G7163" s="55">
        <v>74.298000000000002</v>
      </c>
      <c r="H7163" s="55">
        <v>13.858000000000001</v>
      </c>
    </row>
    <row r="7164" spans="1:8" x14ac:dyDescent="0.25">
      <c r="A7164" s="55">
        <v>2021</v>
      </c>
      <c r="B7164" s="55" t="s">
        <v>29</v>
      </c>
      <c r="C7164" s="55">
        <v>624</v>
      </c>
      <c r="D7164" s="54">
        <v>44296</v>
      </c>
      <c r="E7164" s="56">
        <v>0.375</v>
      </c>
      <c r="F7164" s="55">
        <v>4.6879999999999997</v>
      </c>
      <c r="G7164" s="55">
        <v>72.712999999999994</v>
      </c>
      <c r="H7164" s="55">
        <v>13.69</v>
      </c>
    </row>
    <row r="7165" spans="1:8" x14ac:dyDescent="0.25">
      <c r="A7165" s="55">
        <v>2021</v>
      </c>
      <c r="B7165" s="55" t="s">
        <v>29</v>
      </c>
      <c r="C7165" s="55">
        <v>625</v>
      </c>
      <c r="D7165" s="54">
        <v>44296</v>
      </c>
      <c r="E7165" s="56">
        <v>0.41666666666666669</v>
      </c>
      <c r="F7165" s="55">
        <v>22.943999999999999</v>
      </c>
      <c r="G7165" s="55">
        <v>48.987000000000002</v>
      </c>
      <c r="H7165" s="55">
        <v>13.593999999999999</v>
      </c>
    </row>
    <row r="7166" spans="1:8" x14ac:dyDescent="0.25">
      <c r="A7166" s="55">
        <v>2021</v>
      </c>
      <c r="B7166" s="55" t="s">
        <v>29</v>
      </c>
      <c r="C7166" s="55">
        <v>626</v>
      </c>
      <c r="D7166" s="54">
        <v>44296</v>
      </c>
      <c r="E7166" s="56">
        <v>0.45833333333333331</v>
      </c>
      <c r="F7166" s="55">
        <v>33.390999999999998</v>
      </c>
      <c r="G7166" s="55">
        <v>41.557000000000002</v>
      </c>
      <c r="H7166" s="55">
        <v>13.858000000000001</v>
      </c>
    </row>
    <row r="7167" spans="1:8" x14ac:dyDescent="0.25">
      <c r="A7167" s="55">
        <v>2021</v>
      </c>
      <c r="B7167" s="55" t="s">
        <v>29</v>
      </c>
      <c r="C7167" s="55">
        <v>627</v>
      </c>
      <c r="D7167" s="54">
        <v>44296</v>
      </c>
      <c r="E7167" s="56">
        <v>0.5</v>
      </c>
      <c r="F7167" s="55">
        <v>37.206000000000003</v>
      </c>
      <c r="G7167" s="55">
        <v>35.911000000000001</v>
      </c>
      <c r="H7167" s="55">
        <v>14.314</v>
      </c>
    </row>
    <row r="7168" spans="1:8" x14ac:dyDescent="0.25">
      <c r="A7168" s="55">
        <v>2021</v>
      </c>
      <c r="B7168" s="55" t="s">
        <v>29</v>
      </c>
      <c r="C7168" s="55">
        <v>628</v>
      </c>
      <c r="D7168" s="54">
        <v>44296</v>
      </c>
      <c r="E7168" s="56">
        <v>0.54166666666666663</v>
      </c>
      <c r="F7168" s="55">
        <v>35.234999999999999</v>
      </c>
      <c r="G7168" s="55">
        <v>31.084</v>
      </c>
      <c r="H7168" s="55">
        <v>14.984</v>
      </c>
    </row>
    <row r="7169" spans="1:8" x14ac:dyDescent="0.25">
      <c r="A7169" s="55">
        <v>2021</v>
      </c>
      <c r="B7169" s="55" t="s">
        <v>29</v>
      </c>
      <c r="C7169" s="55">
        <v>629</v>
      </c>
      <c r="D7169" s="54">
        <v>44296</v>
      </c>
      <c r="E7169" s="56">
        <v>0.58333333333333337</v>
      </c>
      <c r="F7169" s="55">
        <v>29.614999999999998</v>
      </c>
      <c r="G7169" s="55">
        <v>32.795000000000002</v>
      </c>
      <c r="H7169" s="55">
        <v>15.629</v>
      </c>
    </row>
    <row r="7170" spans="1:8" x14ac:dyDescent="0.25">
      <c r="A7170" s="55">
        <v>2021</v>
      </c>
      <c r="B7170" s="55" t="s">
        <v>29</v>
      </c>
      <c r="C7170" s="55">
        <v>630</v>
      </c>
      <c r="D7170" s="54">
        <v>44296</v>
      </c>
      <c r="E7170" s="56">
        <v>0.625</v>
      </c>
      <c r="F7170" s="55">
        <v>26.622</v>
      </c>
      <c r="G7170" s="55">
        <v>33.741</v>
      </c>
      <c r="H7170" s="55">
        <v>16.295999999999999</v>
      </c>
    </row>
    <row r="7171" spans="1:8" x14ac:dyDescent="0.25">
      <c r="A7171" s="55">
        <v>2021</v>
      </c>
      <c r="B7171" s="55" t="s">
        <v>29</v>
      </c>
      <c r="C7171" s="55">
        <v>631</v>
      </c>
      <c r="D7171" s="54">
        <v>44296</v>
      </c>
      <c r="E7171" s="56">
        <v>0.66666666666666663</v>
      </c>
      <c r="F7171" s="55">
        <v>26.303999999999998</v>
      </c>
      <c r="G7171" s="55">
        <v>32.704000000000001</v>
      </c>
      <c r="H7171" s="55">
        <v>16.963000000000001</v>
      </c>
    </row>
    <row r="7172" spans="1:8" x14ac:dyDescent="0.25">
      <c r="A7172" s="55">
        <v>2021</v>
      </c>
      <c r="B7172" s="55" t="s">
        <v>29</v>
      </c>
      <c r="C7172" s="55">
        <v>632</v>
      </c>
      <c r="D7172" s="54">
        <v>44296</v>
      </c>
      <c r="E7172" s="56">
        <v>0.70833333333333337</v>
      </c>
      <c r="F7172" s="55">
        <v>26.425999999999998</v>
      </c>
      <c r="G7172" s="55">
        <v>33.454999999999998</v>
      </c>
      <c r="H7172" s="55">
        <v>17.486000000000001</v>
      </c>
    </row>
    <row r="7173" spans="1:8" x14ac:dyDescent="0.25">
      <c r="A7173" s="55">
        <v>2021</v>
      </c>
      <c r="B7173" s="55" t="s">
        <v>29</v>
      </c>
      <c r="C7173" s="55">
        <v>633</v>
      </c>
      <c r="D7173" s="54">
        <v>44296</v>
      </c>
      <c r="E7173" s="56">
        <v>0.75</v>
      </c>
      <c r="F7173" s="55">
        <v>25.646999999999998</v>
      </c>
      <c r="G7173" s="55">
        <v>33.585000000000001</v>
      </c>
      <c r="H7173" s="55">
        <v>17.724</v>
      </c>
    </row>
    <row r="7174" spans="1:8" x14ac:dyDescent="0.25">
      <c r="A7174" s="55">
        <v>2021</v>
      </c>
      <c r="B7174" s="55" t="s">
        <v>29</v>
      </c>
      <c r="C7174" s="55">
        <v>634</v>
      </c>
      <c r="D7174" s="54">
        <v>44296</v>
      </c>
      <c r="E7174" s="56">
        <v>0.79166666666666663</v>
      </c>
      <c r="F7174" s="55">
        <v>27.358000000000001</v>
      </c>
      <c r="G7174" s="55">
        <v>33.033999999999999</v>
      </c>
      <c r="H7174" s="55">
        <v>17.771999999999998</v>
      </c>
    </row>
    <row r="7175" spans="1:8" x14ac:dyDescent="0.25">
      <c r="A7175" s="55">
        <v>2021</v>
      </c>
      <c r="B7175" s="55" t="s">
        <v>29</v>
      </c>
      <c r="C7175" s="55">
        <v>635</v>
      </c>
      <c r="D7175" s="54">
        <v>44296</v>
      </c>
      <c r="E7175" s="56">
        <v>0.83333333333333337</v>
      </c>
      <c r="F7175" s="55">
        <v>28.122</v>
      </c>
      <c r="G7175" s="55">
        <v>31.986000000000001</v>
      </c>
      <c r="H7175" s="55">
        <v>17.677</v>
      </c>
    </row>
    <row r="7176" spans="1:8" x14ac:dyDescent="0.25">
      <c r="A7176" s="55">
        <v>2021</v>
      </c>
      <c r="B7176" s="55" t="s">
        <v>29</v>
      </c>
      <c r="C7176" s="55">
        <v>636</v>
      </c>
      <c r="D7176" s="54">
        <v>44296</v>
      </c>
      <c r="E7176" s="56">
        <v>0.875</v>
      </c>
      <c r="F7176" s="55">
        <v>14.553000000000001</v>
      </c>
      <c r="G7176" s="55">
        <v>40.726999999999997</v>
      </c>
      <c r="H7176" s="55">
        <v>17.486000000000001</v>
      </c>
    </row>
    <row r="7177" spans="1:8" x14ac:dyDescent="0.25">
      <c r="A7177" s="55">
        <v>2021</v>
      </c>
      <c r="B7177" s="55" t="s">
        <v>29</v>
      </c>
      <c r="C7177" s="55">
        <v>637</v>
      </c>
      <c r="D7177" s="54">
        <v>44296</v>
      </c>
      <c r="E7177" s="56">
        <v>0.91666666666666663</v>
      </c>
      <c r="F7177" s="55">
        <v>11.102</v>
      </c>
      <c r="G7177" s="55">
        <v>47.268000000000001</v>
      </c>
      <c r="H7177" s="55">
        <v>17.058</v>
      </c>
    </row>
    <row r="7178" spans="1:8" x14ac:dyDescent="0.25">
      <c r="A7178" s="55">
        <v>2021</v>
      </c>
      <c r="B7178" s="55" t="s">
        <v>29</v>
      </c>
      <c r="C7178" s="55">
        <v>638</v>
      </c>
      <c r="D7178" s="54">
        <v>44296</v>
      </c>
      <c r="E7178" s="56">
        <v>0.95833333333333337</v>
      </c>
      <c r="F7178" s="55">
        <v>9.1140000000000008</v>
      </c>
      <c r="G7178" s="55">
        <v>51.908999999999999</v>
      </c>
      <c r="H7178" s="55">
        <v>16.63</v>
      </c>
    </row>
    <row r="7179" spans="1:8" x14ac:dyDescent="0.25">
      <c r="A7179" s="55">
        <v>2021</v>
      </c>
      <c r="B7179" s="55" t="s">
        <v>29</v>
      </c>
      <c r="C7179" s="55">
        <v>639</v>
      </c>
      <c r="D7179" s="54">
        <v>44296</v>
      </c>
      <c r="E7179" s="56">
        <v>0.54166666666666696</v>
      </c>
      <c r="F7179" s="55">
        <v>7.5940000000000003</v>
      </c>
      <c r="G7179" s="55">
        <v>56.37</v>
      </c>
      <c r="H7179" s="55">
        <v>16.225000000000001</v>
      </c>
    </row>
    <row r="7180" spans="1:8" x14ac:dyDescent="0.25">
      <c r="A7180" s="55">
        <v>2021</v>
      </c>
      <c r="B7180" s="55" t="s">
        <v>29</v>
      </c>
      <c r="C7180" s="55">
        <v>640</v>
      </c>
      <c r="D7180" s="54">
        <v>44296</v>
      </c>
      <c r="E7180" s="56">
        <v>0.58333333333333304</v>
      </c>
      <c r="F7180" s="55">
        <v>6.6360000000000001</v>
      </c>
      <c r="G7180" s="55">
        <v>59.268999999999998</v>
      </c>
      <c r="H7180" s="55">
        <v>15.891</v>
      </c>
    </row>
    <row r="7181" spans="1:8" x14ac:dyDescent="0.25">
      <c r="A7181" s="55">
        <v>2021</v>
      </c>
      <c r="B7181" s="55" t="s">
        <v>29</v>
      </c>
      <c r="C7181" s="55">
        <v>641</v>
      </c>
      <c r="D7181" s="54">
        <v>44326</v>
      </c>
      <c r="E7181" s="56">
        <v>0.625</v>
      </c>
      <c r="F7181" s="55">
        <v>6.0259999999999998</v>
      </c>
      <c r="G7181" s="55">
        <v>62.061999999999998</v>
      </c>
      <c r="H7181" s="55">
        <v>15.532999999999999</v>
      </c>
    </row>
    <row r="7182" spans="1:8" x14ac:dyDescent="0.25">
      <c r="A7182" s="55">
        <v>2021</v>
      </c>
      <c r="B7182" s="55" t="s">
        <v>29</v>
      </c>
      <c r="C7182" s="55">
        <v>642</v>
      </c>
      <c r="D7182" s="54">
        <v>44326</v>
      </c>
      <c r="E7182" s="56">
        <v>0.66666666666666696</v>
      </c>
      <c r="F7182" s="55">
        <v>5.6680000000000001</v>
      </c>
      <c r="G7182" s="55">
        <v>64.061999999999998</v>
      </c>
      <c r="H7182" s="55">
        <v>15.247</v>
      </c>
    </row>
    <row r="7183" spans="1:8" x14ac:dyDescent="0.25">
      <c r="A7183" s="55">
        <v>2021</v>
      </c>
      <c r="B7183" s="55" t="s">
        <v>29</v>
      </c>
      <c r="C7183" s="55">
        <v>643</v>
      </c>
      <c r="D7183" s="54">
        <v>44326</v>
      </c>
      <c r="E7183" s="56">
        <v>0.70833333333333304</v>
      </c>
      <c r="F7183" s="55">
        <v>5.024</v>
      </c>
      <c r="G7183" s="55">
        <v>66.242999999999995</v>
      </c>
      <c r="H7183" s="55">
        <v>14.984</v>
      </c>
    </row>
    <row r="7184" spans="1:8" x14ac:dyDescent="0.25">
      <c r="A7184" s="55">
        <v>2021</v>
      </c>
      <c r="B7184" s="55" t="s">
        <v>29</v>
      </c>
      <c r="C7184" s="55">
        <v>644</v>
      </c>
      <c r="D7184" s="54">
        <v>44326</v>
      </c>
      <c r="E7184" s="56">
        <v>0.75</v>
      </c>
      <c r="F7184" s="55">
        <v>5.9489999999999998</v>
      </c>
      <c r="G7184" s="55">
        <v>67.878</v>
      </c>
      <c r="H7184" s="55">
        <v>14.744999999999999</v>
      </c>
    </row>
    <row r="7185" spans="1:8" x14ac:dyDescent="0.25">
      <c r="A7185" s="55">
        <v>2021</v>
      </c>
      <c r="B7185" s="55" t="s">
        <v>29</v>
      </c>
      <c r="C7185" s="55">
        <v>645</v>
      </c>
      <c r="D7185" s="54">
        <v>44326</v>
      </c>
      <c r="E7185" s="56">
        <v>0.79166666666666696</v>
      </c>
      <c r="F7185" s="55">
        <v>5.4370000000000003</v>
      </c>
      <c r="G7185" s="55">
        <v>68.790000000000006</v>
      </c>
      <c r="H7185" s="55">
        <v>14.577</v>
      </c>
    </row>
    <row r="7186" spans="1:8" x14ac:dyDescent="0.25">
      <c r="A7186" s="55">
        <v>2021</v>
      </c>
      <c r="B7186" s="55" t="s">
        <v>29</v>
      </c>
      <c r="C7186" s="55">
        <v>646</v>
      </c>
      <c r="D7186" s="54">
        <v>44326</v>
      </c>
      <c r="E7186" s="56">
        <v>0.83333333333333304</v>
      </c>
      <c r="F7186" s="55">
        <v>4.4539999999999997</v>
      </c>
      <c r="G7186" s="55">
        <v>70.131</v>
      </c>
      <c r="H7186" s="55">
        <v>14.409000000000001</v>
      </c>
    </row>
    <row r="7187" spans="1:8" x14ac:dyDescent="0.25">
      <c r="A7187" s="55">
        <v>2021</v>
      </c>
      <c r="B7187" s="55" t="s">
        <v>29</v>
      </c>
      <c r="C7187" s="55">
        <v>647</v>
      </c>
      <c r="D7187" s="54">
        <v>44326</v>
      </c>
      <c r="E7187" s="56">
        <v>0.875</v>
      </c>
      <c r="F7187" s="55">
        <v>4.2460000000000004</v>
      </c>
      <c r="G7187" s="55">
        <v>71.222999999999999</v>
      </c>
      <c r="H7187" s="55">
        <v>14.218</v>
      </c>
    </row>
    <row r="7188" spans="1:8" x14ac:dyDescent="0.25">
      <c r="A7188" s="55">
        <v>2021</v>
      </c>
      <c r="B7188" s="55" t="s">
        <v>29</v>
      </c>
      <c r="C7188" s="55">
        <v>648</v>
      </c>
      <c r="D7188" s="54">
        <v>44326</v>
      </c>
      <c r="E7188" s="56">
        <v>0.91666666666666696</v>
      </c>
      <c r="F7188" s="55">
        <v>8.3190000000000008</v>
      </c>
      <c r="G7188" s="55">
        <v>69.281999999999996</v>
      </c>
      <c r="H7188" s="55">
        <v>14.002000000000001</v>
      </c>
    </row>
    <row r="7189" spans="1:8" x14ac:dyDescent="0.25">
      <c r="A7189" s="55">
        <v>2021</v>
      </c>
      <c r="B7189" s="55" t="s">
        <v>29</v>
      </c>
      <c r="C7189" s="55">
        <v>649</v>
      </c>
      <c r="D7189" s="54">
        <v>44326</v>
      </c>
      <c r="E7189" s="56">
        <v>0.95833333333333304</v>
      </c>
      <c r="F7189" s="55">
        <v>26.378</v>
      </c>
      <c r="G7189" s="55">
        <v>46.567999999999998</v>
      </c>
      <c r="H7189" s="55">
        <v>13.954000000000001</v>
      </c>
    </row>
    <row r="7190" spans="1:8" x14ac:dyDescent="0.25">
      <c r="A7190" s="55">
        <v>2021</v>
      </c>
      <c r="B7190" s="55" t="s">
        <v>29</v>
      </c>
      <c r="C7190" s="55">
        <v>650</v>
      </c>
      <c r="D7190" s="54">
        <v>44326</v>
      </c>
      <c r="E7190" s="56">
        <v>0</v>
      </c>
      <c r="F7190" s="55">
        <v>33.966000000000001</v>
      </c>
      <c r="G7190" s="55">
        <v>36.491</v>
      </c>
      <c r="H7190" s="55">
        <v>14.314</v>
      </c>
    </row>
    <row r="7191" spans="1:8" x14ac:dyDescent="0.25">
      <c r="A7191" s="55">
        <v>2021</v>
      </c>
      <c r="B7191" s="55" t="s">
        <v>29</v>
      </c>
      <c r="C7191" s="55">
        <v>651</v>
      </c>
      <c r="D7191" s="54">
        <v>44326</v>
      </c>
      <c r="E7191" s="56">
        <v>4.1666666666666664E-2</v>
      </c>
      <c r="F7191" s="55">
        <v>36.850999999999999</v>
      </c>
      <c r="G7191" s="55">
        <v>30.766999999999999</v>
      </c>
      <c r="H7191" s="55">
        <v>14.864000000000001</v>
      </c>
    </row>
    <row r="7192" spans="1:8" x14ac:dyDescent="0.25">
      <c r="A7192" s="55">
        <v>2021</v>
      </c>
      <c r="B7192" s="55" t="s">
        <v>29</v>
      </c>
      <c r="C7192" s="55">
        <v>652</v>
      </c>
      <c r="D7192" s="54">
        <v>44326</v>
      </c>
      <c r="E7192" s="56">
        <v>8.3333333333333329E-2</v>
      </c>
      <c r="F7192" s="55">
        <v>35.930999999999997</v>
      </c>
      <c r="G7192" s="55">
        <v>28.01</v>
      </c>
      <c r="H7192" s="55">
        <v>15.484999999999999</v>
      </c>
    </row>
    <row r="7193" spans="1:8" x14ac:dyDescent="0.25">
      <c r="A7193" s="55">
        <v>2021</v>
      </c>
      <c r="B7193" s="55" t="s">
        <v>29</v>
      </c>
      <c r="C7193" s="55">
        <v>653</v>
      </c>
      <c r="D7193" s="54">
        <v>44326</v>
      </c>
      <c r="E7193" s="56">
        <v>0.125</v>
      </c>
      <c r="F7193" s="55">
        <v>31.433</v>
      </c>
      <c r="G7193" s="55">
        <v>30.905000000000001</v>
      </c>
      <c r="H7193" s="55">
        <v>16.082000000000001</v>
      </c>
    </row>
    <row r="7194" spans="1:8" x14ac:dyDescent="0.25">
      <c r="A7194" s="55">
        <v>2021</v>
      </c>
      <c r="B7194" s="55" t="s">
        <v>29</v>
      </c>
      <c r="C7194" s="55">
        <v>654</v>
      </c>
      <c r="D7194" s="54">
        <v>44326</v>
      </c>
      <c r="E7194" s="56">
        <v>0.16666666666666666</v>
      </c>
      <c r="F7194" s="55">
        <v>28.27</v>
      </c>
      <c r="G7194" s="55">
        <v>33.588000000000001</v>
      </c>
      <c r="H7194" s="55">
        <v>16.654</v>
      </c>
    </row>
    <row r="7195" spans="1:8" x14ac:dyDescent="0.25">
      <c r="A7195" s="55">
        <v>2021</v>
      </c>
      <c r="B7195" s="55" t="s">
        <v>29</v>
      </c>
      <c r="C7195" s="55">
        <v>655</v>
      </c>
      <c r="D7195" s="54">
        <v>44326</v>
      </c>
      <c r="E7195" s="56">
        <v>0.20833333333333334</v>
      </c>
      <c r="F7195" s="55">
        <v>27.85</v>
      </c>
      <c r="G7195" s="55">
        <v>34.325000000000003</v>
      </c>
      <c r="H7195" s="55">
        <v>17.13</v>
      </c>
    </row>
    <row r="7196" spans="1:8" x14ac:dyDescent="0.25">
      <c r="A7196" s="55">
        <v>2021</v>
      </c>
      <c r="B7196" s="55" t="s">
        <v>29</v>
      </c>
      <c r="C7196" s="55">
        <v>656</v>
      </c>
      <c r="D7196" s="54">
        <v>44326</v>
      </c>
      <c r="E7196" s="56">
        <v>0.25</v>
      </c>
      <c r="F7196" s="55">
        <v>27.800999999999998</v>
      </c>
      <c r="G7196" s="55">
        <v>34.892000000000003</v>
      </c>
      <c r="H7196" s="55">
        <v>17.510000000000002</v>
      </c>
    </row>
    <row r="7197" spans="1:8" x14ac:dyDescent="0.25">
      <c r="A7197" s="55">
        <v>2021</v>
      </c>
      <c r="B7197" s="55" t="s">
        <v>29</v>
      </c>
      <c r="C7197" s="55">
        <v>657</v>
      </c>
      <c r="D7197" s="54">
        <v>44326</v>
      </c>
      <c r="E7197" s="56">
        <v>0.29166666666666669</v>
      </c>
      <c r="F7197" s="55">
        <v>27.776</v>
      </c>
      <c r="G7197" s="55">
        <v>34.923000000000002</v>
      </c>
      <c r="H7197" s="55">
        <v>17.652999999999999</v>
      </c>
    </row>
    <row r="7198" spans="1:8" x14ac:dyDescent="0.25">
      <c r="A7198" s="55">
        <v>2021</v>
      </c>
      <c r="B7198" s="55" t="s">
        <v>29</v>
      </c>
      <c r="C7198" s="55">
        <v>658</v>
      </c>
      <c r="D7198" s="54">
        <v>44326</v>
      </c>
      <c r="E7198" s="56">
        <v>0.33333333333333331</v>
      </c>
      <c r="F7198" s="55">
        <v>27.998000000000001</v>
      </c>
      <c r="G7198" s="55">
        <v>34.776000000000003</v>
      </c>
      <c r="H7198" s="55">
        <v>17.652999999999999</v>
      </c>
    </row>
    <row r="7199" spans="1:8" x14ac:dyDescent="0.25">
      <c r="A7199" s="55">
        <v>2021</v>
      </c>
      <c r="B7199" s="55" t="s">
        <v>29</v>
      </c>
      <c r="C7199" s="55">
        <v>659</v>
      </c>
      <c r="D7199" s="54">
        <v>44326</v>
      </c>
      <c r="E7199" s="56">
        <v>0.375</v>
      </c>
      <c r="F7199" s="55">
        <v>22.943999999999999</v>
      </c>
      <c r="G7199" s="55">
        <v>39.478000000000002</v>
      </c>
      <c r="H7199" s="55">
        <v>17.558</v>
      </c>
    </row>
    <row r="7200" spans="1:8" x14ac:dyDescent="0.25">
      <c r="A7200" s="55">
        <v>2021</v>
      </c>
      <c r="B7200" s="55" t="s">
        <v>29</v>
      </c>
      <c r="C7200" s="55">
        <v>660</v>
      </c>
      <c r="D7200" s="54">
        <v>44326</v>
      </c>
      <c r="E7200" s="56">
        <v>0.41666666666666669</v>
      </c>
      <c r="F7200" s="55">
        <v>18.960999999999999</v>
      </c>
      <c r="G7200" s="55">
        <v>45.595999999999997</v>
      </c>
      <c r="H7200" s="55">
        <v>17.439</v>
      </c>
    </row>
    <row r="7201" spans="1:8" x14ac:dyDescent="0.25">
      <c r="A7201" s="55">
        <v>2021</v>
      </c>
      <c r="B7201" s="55" t="s">
        <v>29</v>
      </c>
      <c r="C7201" s="55">
        <v>661</v>
      </c>
      <c r="D7201" s="54">
        <v>44326</v>
      </c>
      <c r="E7201" s="56">
        <v>0.45833333333333331</v>
      </c>
      <c r="F7201" s="55">
        <v>14.792</v>
      </c>
      <c r="G7201" s="55">
        <v>50.594999999999999</v>
      </c>
      <c r="H7201" s="55">
        <v>17.225000000000001</v>
      </c>
    </row>
    <row r="7202" spans="1:8" x14ac:dyDescent="0.25">
      <c r="A7202" s="55">
        <v>2021</v>
      </c>
      <c r="B7202" s="55" t="s">
        <v>29</v>
      </c>
      <c r="C7202" s="55">
        <v>662</v>
      </c>
      <c r="D7202" s="54">
        <v>44326</v>
      </c>
      <c r="E7202" s="56">
        <v>0.5</v>
      </c>
      <c r="F7202" s="55">
        <v>15.151</v>
      </c>
      <c r="G7202" s="55">
        <v>52.704999999999998</v>
      </c>
      <c r="H7202" s="55">
        <v>16.986999999999998</v>
      </c>
    </row>
    <row r="7203" spans="1:8" x14ac:dyDescent="0.25">
      <c r="A7203" s="55">
        <v>2021</v>
      </c>
      <c r="B7203" s="55" t="s">
        <v>29</v>
      </c>
      <c r="C7203" s="55">
        <v>663</v>
      </c>
      <c r="D7203" s="54">
        <v>44326</v>
      </c>
      <c r="E7203" s="56">
        <v>0.54166666666666663</v>
      </c>
      <c r="F7203" s="55">
        <v>12.63</v>
      </c>
      <c r="G7203" s="55">
        <v>56.698999999999998</v>
      </c>
      <c r="H7203" s="55">
        <v>16.795999999999999</v>
      </c>
    </row>
    <row r="7204" spans="1:8" x14ac:dyDescent="0.25">
      <c r="A7204" s="55">
        <v>2021</v>
      </c>
      <c r="B7204" s="55" t="s">
        <v>29</v>
      </c>
      <c r="C7204" s="55">
        <v>664</v>
      </c>
      <c r="D7204" s="54">
        <v>44326</v>
      </c>
      <c r="E7204" s="56">
        <v>0.58333333333333337</v>
      </c>
      <c r="F7204" s="55">
        <v>11.856</v>
      </c>
      <c r="G7204" s="55">
        <v>60.356000000000002</v>
      </c>
      <c r="H7204" s="55">
        <v>16.582000000000001</v>
      </c>
    </row>
    <row r="7205" spans="1:8" x14ac:dyDescent="0.25">
      <c r="A7205" s="55">
        <v>2021</v>
      </c>
      <c r="B7205" s="55" t="s">
        <v>29</v>
      </c>
      <c r="C7205" s="55">
        <v>665</v>
      </c>
      <c r="D7205" s="54">
        <v>44357</v>
      </c>
      <c r="E7205" s="56">
        <v>0.625</v>
      </c>
      <c r="F7205" s="55">
        <v>12.92</v>
      </c>
      <c r="G7205" s="55">
        <v>61.917999999999999</v>
      </c>
      <c r="H7205" s="55">
        <v>16.414999999999999</v>
      </c>
    </row>
    <row r="7206" spans="1:8" x14ac:dyDescent="0.25">
      <c r="A7206" s="55">
        <v>2021</v>
      </c>
      <c r="B7206" s="55" t="s">
        <v>29</v>
      </c>
      <c r="C7206" s="55">
        <v>666</v>
      </c>
      <c r="D7206" s="54">
        <v>44357</v>
      </c>
      <c r="E7206" s="56">
        <v>0.66666666666666663</v>
      </c>
      <c r="F7206" s="55">
        <v>12.364000000000001</v>
      </c>
      <c r="G7206" s="55">
        <v>64.488</v>
      </c>
      <c r="H7206" s="55">
        <v>16.271999999999998</v>
      </c>
    </row>
    <row r="7207" spans="1:8" x14ac:dyDescent="0.25">
      <c r="A7207" s="55">
        <v>2021</v>
      </c>
      <c r="B7207" s="55" t="s">
        <v>29</v>
      </c>
      <c r="C7207" s="55">
        <v>667</v>
      </c>
      <c r="D7207" s="54">
        <v>44357</v>
      </c>
      <c r="E7207" s="56">
        <v>0.70833333333333337</v>
      </c>
      <c r="F7207" s="55">
        <v>12.218999999999999</v>
      </c>
      <c r="G7207" s="55">
        <v>66.06</v>
      </c>
      <c r="H7207" s="55">
        <v>16.177</v>
      </c>
    </row>
    <row r="7208" spans="1:8" x14ac:dyDescent="0.25">
      <c r="A7208" s="55">
        <v>2021</v>
      </c>
      <c r="B7208" s="55" t="s">
        <v>29</v>
      </c>
      <c r="C7208" s="55">
        <v>668</v>
      </c>
      <c r="D7208" s="54">
        <v>44357</v>
      </c>
      <c r="E7208" s="56">
        <v>0.75</v>
      </c>
      <c r="F7208" s="55">
        <v>11.127000000000001</v>
      </c>
      <c r="G7208" s="55">
        <v>68.075999999999993</v>
      </c>
      <c r="H7208" s="55">
        <v>16.082000000000001</v>
      </c>
    </row>
    <row r="7209" spans="1:8" x14ac:dyDescent="0.25">
      <c r="A7209" s="55">
        <v>2021</v>
      </c>
      <c r="B7209" s="55" t="s">
        <v>29</v>
      </c>
      <c r="C7209" s="55">
        <v>669</v>
      </c>
      <c r="D7209" s="54">
        <v>44357</v>
      </c>
      <c r="E7209" s="56">
        <v>0.79166666666666663</v>
      </c>
      <c r="F7209" s="55">
        <v>9.3859999999999992</v>
      </c>
      <c r="G7209" s="55">
        <v>70.977999999999994</v>
      </c>
      <c r="H7209" s="55">
        <v>15.914999999999999</v>
      </c>
    </row>
    <row r="7210" spans="1:8" x14ac:dyDescent="0.25">
      <c r="A7210" s="55">
        <v>2021</v>
      </c>
      <c r="B7210" s="55" t="s">
        <v>29</v>
      </c>
      <c r="C7210" s="55">
        <v>670</v>
      </c>
      <c r="D7210" s="54">
        <v>44357</v>
      </c>
      <c r="E7210" s="56">
        <v>0.83333333333333337</v>
      </c>
      <c r="F7210" s="55">
        <v>8.593</v>
      </c>
      <c r="G7210" s="55">
        <v>72.834999999999994</v>
      </c>
      <c r="H7210" s="55">
        <v>15.7</v>
      </c>
    </row>
    <row r="7211" spans="1:8" x14ac:dyDescent="0.25">
      <c r="A7211" s="55">
        <v>2021</v>
      </c>
      <c r="B7211" s="55" t="s">
        <v>29</v>
      </c>
      <c r="C7211" s="55">
        <v>671</v>
      </c>
      <c r="D7211" s="54">
        <v>44357</v>
      </c>
      <c r="E7211" s="56">
        <v>0.875</v>
      </c>
      <c r="F7211" s="55">
        <v>7.77</v>
      </c>
      <c r="G7211" s="55">
        <v>74.328999999999994</v>
      </c>
      <c r="H7211" s="55">
        <v>15.509</v>
      </c>
    </row>
    <row r="7212" spans="1:8" x14ac:dyDescent="0.25">
      <c r="A7212" s="55">
        <v>2021</v>
      </c>
      <c r="B7212" s="55" t="s">
        <v>29</v>
      </c>
      <c r="C7212" s="55">
        <v>672</v>
      </c>
      <c r="D7212" s="54">
        <v>44357</v>
      </c>
      <c r="E7212" s="56">
        <v>0.91666666666666663</v>
      </c>
      <c r="F7212" s="55">
        <v>11.589</v>
      </c>
      <c r="G7212" s="55">
        <v>70.67</v>
      </c>
      <c r="H7212" s="55">
        <v>15.27</v>
      </c>
    </row>
    <row r="7213" spans="1:8" x14ac:dyDescent="0.25">
      <c r="A7213" s="55">
        <v>2021</v>
      </c>
      <c r="B7213" s="55" t="s">
        <v>29</v>
      </c>
      <c r="C7213" s="55">
        <v>673</v>
      </c>
      <c r="D7213" s="54">
        <v>44357</v>
      </c>
      <c r="E7213" s="56">
        <v>0.95833333333333337</v>
      </c>
      <c r="F7213" s="55">
        <v>27.677</v>
      </c>
      <c r="G7213" s="55">
        <v>53.942999999999998</v>
      </c>
      <c r="H7213" s="55">
        <v>15.199</v>
      </c>
    </row>
    <row r="7214" spans="1:8" x14ac:dyDescent="0.25">
      <c r="A7214" s="55">
        <v>2021</v>
      </c>
      <c r="B7214" s="55" t="s">
        <v>29</v>
      </c>
      <c r="C7214" s="55">
        <v>674</v>
      </c>
      <c r="D7214" s="54">
        <v>44357</v>
      </c>
      <c r="E7214" s="56">
        <v>0.54166666666666696</v>
      </c>
      <c r="F7214" s="55">
        <v>36.280999999999999</v>
      </c>
      <c r="G7214" s="55">
        <v>44.587000000000003</v>
      </c>
      <c r="H7214" s="55">
        <v>15.438000000000001</v>
      </c>
    </row>
    <row r="7215" spans="1:8" x14ac:dyDescent="0.25">
      <c r="A7215" s="55">
        <v>2021</v>
      </c>
      <c r="B7215" s="55" t="s">
        <v>29</v>
      </c>
      <c r="C7215" s="55">
        <v>675</v>
      </c>
      <c r="D7215" s="54">
        <v>44357</v>
      </c>
      <c r="E7215" s="56">
        <v>0.58333333333333304</v>
      </c>
      <c r="F7215" s="55">
        <v>41.883000000000003</v>
      </c>
      <c r="G7215" s="55">
        <v>36.802</v>
      </c>
      <c r="H7215" s="55">
        <v>15.914999999999999</v>
      </c>
    </row>
    <row r="7216" spans="1:8" x14ac:dyDescent="0.25">
      <c r="A7216" s="55">
        <v>2021</v>
      </c>
      <c r="B7216" s="55" t="s">
        <v>29</v>
      </c>
      <c r="C7216" s="55">
        <v>676</v>
      </c>
      <c r="D7216" s="54">
        <v>44357</v>
      </c>
      <c r="E7216" s="56">
        <v>0.625</v>
      </c>
      <c r="F7216" s="55">
        <v>36.823999999999998</v>
      </c>
      <c r="G7216" s="55">
        <v>31.494</v>
      </c>
      <c r="H7216" s="55">
        <v>16.439</v>
      </c>
    </row>
    <row r="7217" spans="1:8" x14ac:dyDescent="0.25">
      <c r="A7217" s="55">
        <v>2021</v>
      </c>
      <c r="B7217" s="55" t="s">
        <v>29</v>
      </c>
      <c r="C7217" s="55">
        <v>677</v>
      </c>
      <c r="D7217" s="54">
        <v>44357</v>
      </c>
      <c r="E7217" s="56">
        <v>0.66666666666666696</v>
      </c>
      <c r="F7217" s="55">
        <v>36.091999999999999</v>
      </c>
      <c r="G7217" s="55">
        <v>30.6</v>
      </c>
      <c r="H7217" s="55">
        <v>16.939</v>
      </c>
    </row>
    <row r="7218" spans="1:8" x14ac:dyDescent="0.25">
      <c r="A7218" s="55">
        <v>2021</v>
      </c>
      <c r="B7218" s="55" t="s">
        <v>29</v>
      </c>
      <c r="C7218" s="55">
        <v>678</v>
      </c>
      <c r="D7218" s="54">
        <v>44357</v>
      </c>
      <c r="E7218" s="56">
        <v>0.70833333333333304</v>
      </c>
      <c r="F7218" s="55">
        <v>34.018999999999998</v>
      </c>
      <c r="G7218" s="55">
        <v>31.946999999999999</v>
      </c>
      <c r="H7218" s="55">
        <v>17.486000000000001</v>
      </c>
    </row>
    <row r="7219" spans="1:8" x14ac:dyDescent="0.25">
      <c r="A7219" s="55">
        <v>2021</v>
      </c>
      <c r="B7219" s="55" t="s">
        <v>29</v>
      </c>
      <c r="C7219" s="55">
        <v>679</v>
      </c>
      <c r="D7219" s="54">
        <v>44357</v>
      </c>
      <c r="E7219" s="56">
        <v>0.75</v>
      </c>
      <c r="F7219" s="55">
        <v>33.234999999999999</v>
      </c>
      <c r="G7219" s="55">
        <v>33.935000000000002</v>
      </c>
      <c r="H7219" s="55">
        <v>17.937999999999999</v>
      </c>
    </row>
    <row r="7220" spans="1:8" x14ac:dyDescent="0.25">
      <c r="A7220" s="55">
        <v>2021</v>
      </c>
      <c r="B7220" s="55" t="s">
        <v>29</v>
      </c>
      <c r="C7220" s="55">
        <v>680</v>
      </c>
      <c r="D7220" s="54">
        <v>44357</v>
      </c>
      <c r="E7220" s="56">
        <v>0.79166666666666696</v>
      </c>
      <c r="F7220" s="55">
        <v>29.565000000000001</v>
      </c>
      <c r="G7220" s="55">
        <v>37.576999999999998</v>
      </c>
      <c r="H7220" s="55">
        <v>18.318999999999999</v>
      </c>
    </row>
    <row r="7221" spans="1:8" x14ac:dyDescent="0.25">
      <c r="A7221" s="55">
        <v>2021</v>
      </c>
      <c r="B7221" s="55" t="s">
        <v>29</v>
      </c>
      <c r="C7221" s="55">
        <v>681</v>
      </c>
      <c r="D7221" s="54">
        <v>44357</v>
      </c>
      <c r="E7221" s="56">
        <v>0.83333333333333304</v>
      </c>
      <c r="F7221" s="55">
        <v>28.122</v>
      </c>
      <c r="G7221" s="55">
        <v>40.125999999999998</v>
      </c>
      <c r="H7221" s="55">
        <v>18.509</v>
      </c>
    </row>
    <row r="7222" spans="1:8" x14ac:dyDescent="0.25">
      <c r="A7222" s="55">
        <v>2021</v>
      </c>
      <c r="B7222" s="55" t="s">
        <v>29</v>
      </c>
      <c r="C7222" s="55">
        <v>682</v>
      </c>
      <c r="D7222" s="54">
        <v>44357</v>
      </c>
      <c r="E7222" s="56">
        <v>0.875</v>
      </c>
      <c r="F7222" s="55">
        <v>26.890999999999998</v>
      </c>
      <c r="G7222" s="55">
        <v>42.265000000000001</v>
      </c>
      <c r="H7222" s="55">
        <v>18.366</v>
      </c>
    </row>
    <row r="7223" spans="1:8" x14ac:dyDescent="0.25">
      <c r="A7223" s="55">
        <v>2021</v>
      </c>
      <c r="B7223" s="55" t="s">
        <v>29</v>
      </c>
      <c r="C7223" s="55">
        <v>683</v>
      </c>
      <c r="D7223" s="54">
        <v>44357</v>
      </c>
      <c r="E7223" s="56">
        <v>0.91666666666666696</v>
      </c>
      <c r="F7223" s="55">
        <v>24.968</v>
      </c>
      <c r="G7223" s="55">
        <v>41.658999999999999</v>
      </c>
      <c r="H7223" s="55">
        <v>18.105</v>
      </c>
    </row>
    <row r="7224" spans="1:8" x14ac:dyDescent="0.25">
      <c r="A7224" s="55">
        <v>2021</v>
      </c>
      <c r="B7224" s="55" t="s">
        <v>29</v>
      </c>
      <c r="C7224" s="55">
        <v>684</v>
      </c>
      <c r="D7224" s="54">
        <v>44357</v>
      </c>
      <c r="E7224" s="56">
        <v>0.95833333333333304</v>
      </c>
      <c r="F7224" s="55">
        <v>17.033999999999999</v>
      </c>
      <c r="G7224" s="55">
        <v>48.44</v>
      </c>
      <c r="H7224" s="55">
        <v>17.795999999999999</v>
      </c>
    </row>
    <row r="7225" spans="1:8" x14ac:dyDescent="0.25">
      <c r="A7225" s="55">
        <v>2021</v>
      </c>
      <c r="B7225" s="55" t="s">
        <v>29</v>
      </c>
      <c r="C7225" s="55">
        <v>685</v>
      </c>
      <c r="D7225" s="54">
        <v>44357</v>
      </c>
      <c r="E7225" s="56">
        <v>0</v>
      </c>
      <c r="F7225" s="55">
        <v>14.888</v>
      </c>
      <c r="G7225" s="55">
        <v>53.707000000000001</v>
      </c>
      <c r="H7225" s="55">
        <v>17.558</v>
      </c>
    </row>
    <row r="7226" spans="1:8" x14ac:dyDescent="0.25">
      <c r="A7226" s="55">
        <v>2021</v>
      </c>
      <c r="B7226" s="55" t="s">
        <v>29</v>
      </c>
      <c r="C7226" s="55">
        <v>686</v>
      </c>
      <c r="D7226" s="54">
        <v>44357</v>
      </c>
      <c r="E7226" s="56">
        <v>4.1666666666666664E-2</v>
      </c>
      <c r="F7226" s="55">
        <v>12.968</v>
      </c>
      <c r="G7226" s="55">
        <v>57.110999999999997</v>
      </c>
      <c r="H7226" s="55">
        <v>17.248999999999999</v>
      </c>
    </row>
    <row r="7227" spans="1:8" x14ac:dyDescent="0.25">
      <c r="A7227" s="55">
        <v>2021</v>
      </c>
      <c r="B7227" s="55" t="s">
        <v>29</v>
      </c>
      <c r="C7227" s="55">
        <v>687</v>
      </c>
      <c r="D7227" s="54">
        <v>44357</v>
      </c>
      <c r="E7227" s="56">
        <v>8.3333333333333329E-2</v>
      </c>
      <c r="F7227" s="55">
        <v>11.807</v>
      </c>
      <c r="G7227" s="55">
        <v>60.140999999999998</v>
      </c>
      <c r="H7227" s="55">
        <v>16.939</v>
      </c>
    </row>
    <row r="7228" spans="1:8" x14ac:dyDescent="0.25">
      <c r="A7228" s="55">
        <v>2021</v>
      </c>
      <c r="B7228" s="55" t="s">
        <v>29</v>
      </c>
      <c r="C7228" s="55">
        <v>688</v>
      </c>
      <c r="D7228" s="54">
        <v>44357</v>
      </c>
      <c r="E7228" s="56">
        <v>0.125</v>
      </c>
      <c r="F7228" s="55">
        <v>10.712</v>
      </c>
      <c r="G7228" s="55">
        <v>62.892000000000003</v>
      </c>
      <c r="H7228" s="55">
        <v>16.677</v>
      </c>
    </row>
    <row r="7229" spans="1:8" x14ac:dyDescent="0.25">
      <c r="A7229" s="55">
        <v>2021</v>
      </c>
      <c r="B7229" s="55" t="s">
        <v>29</v>
      </c>
      <c r="C7229" s="55">
        <v>689</v>
      </c>
      <c r="D7229" s="54">
        <v>44387</v>
      </c>
      <c r="E7229" s="56">
        <v>0.16666666666666666</v>
      </c>
      <c r="F7229" s="55">
        <v>9.9030000000000005</v>
      </c>
      <c r="G7229" s="55">
        <v>65.097999999999999</v>
      </c>
      <c r="H7229" s="55">
        <v>16.439</v>
      </c>
    </row>
    <row r="7230" spans="1:8" x14ac:dyDescent="0.25">
      <c r="A7230" s="55">
        <v>2021</v>
      </c>
      <c r="B7230" s="55" t="s">
        <v>29</v>
      </c>
      <c r="C7230" s="55">
        <v>690</v>
      </c>
      <c r="D7230" s="54">
        <v>44387</v>
      </c>
      <c r="E7230" s="56">
        <v>0.20833333333333334</v>
      </c>
      <c r="F7230" s="55">
        <v>9.5090000000000003</v>
      </c>
      <c r="G7230" s="55">
        <v>66.721000000000004</v>
      </c>
      <c r="H7230" s="55">
        <v>16.248999999999999</v>
      </c>
    </row>
    <row r="7231" spans="1:8" x14ac:dyDescent="0.25">
      <c r="A7231" s="55">
        <v>2021</v>
      </c>
      <c r="B7231" s="55" t="s">
        <v>29</v>
      </c>
      <c r="C7231" s="55">
        <v>691</v>
      </c>
      <c r="D7231" s="54">
        <v>44387</v>
      </c>
      <c r="E7231" s="56">
        <v>0.25</v>
      </c>
      <c r="F7231" s="55">
        <v>9.3360000000000003</v>
      </c>
      <c r="G7231" s="55">
        <v>68.596999999999994</v>
      </c>
      <c r="H7231" s="55">
        <v>16.058</v>
      </c>
    </row>
    <row r="7232" spans="1:8" x14ac:dyDescent="0.25">
      <c r="A7232" s="55">
        <v>2021</v>
      </c>
      <c r="B7232" s="55" t="s">
        <v>29</v>
      </c>
      <c r="C7232" s="55">
        <v>692</v>
      </c>
      <c r="D7232" s="54">
        <v>44387</v>
      </c>
      <c r="E7232" s="56">
        <v>0.29166666666666669</v>
      </c>
      <c r="F7232" s="55">
        <v>8.8170000000000002</v>
      </c>
      <c r="G7232" s="55">
        <v>70.531000000000006</v>
      </c>
      <c r="H7232" s="55">
        <v>15.962999999999999</v>
      </c>
    </row>
    <row r="7233" spans="1:8" x14ac:dyDescent="0.25">
      <c r="A7233" s="55">
        <v>2021</v>
      </c>
      <c r="B7233" s="55" t="s">
        <v>29</v>
      </c>
      <c r="C7233" s="55">
        <v>693</v>
      </c>
      <c r="D7233" s="54">
        <v>44387</v>
      </c>
      <c r="E7233" s="56">
        <v>0.33333333333333331</v>
      </c>
      <c r="F7233" s="55">
        <v>8.02</v>
      </c>
      <c r="G7233" s="55">
        <v>73.108000000000004</v>
      </c>
      <c r="H7233" s="55">
        <v>15.795999999999999</v>
      </c>
    </row>
    <row r="7234" spans="1:8" x14ac:dyDescent="0.25">
      <c r="A7234" s="55">
        <v>2021</v>
      </c>
      <c r="B7234" s="55" t="s">
        <v>29</v>
      </c>
      <c r="C7234" s="55">
        <v>694</v>
      </c>
      <c r="D7234" s="54">
        <v>44387</v>
      </c>
      <c r="E7234" s="56">
        <v>0.375</v>
      </c>
      <c r="F7234" s="55">
        <v>7.1669999999999998</v>
      </c>
      <c r="G7234" s="55">
        <v>75.412000000000006</v>
      </c>
      <c r="H7234" s="55">
        <v>15.605</v>
      </c>
    </row>
    <row r="7235" spans="1:8" x14ac:dyDescent="0.25">
      <c r="A7235" s="55">
        <v>2021</v>
      </c>
      <c r="B7235" s="55" t="s">
        <v>29</v>
      </c>
      <c r="C7235" s="55">
        <v>695</v>
      </c>
      <c r="D7235" s="54">
        <v>44387</v>
      </c>
      <c r="E7235" s="56">
        <v>0.41666666666666669</v>
      </c>
      <c r="F7235" s="55">
        <v>6.2549999999999999</v>
      </c>
      <c r="G7235" s="55">
        <v>76.8</v>
      </c>
      <c r="H7235" s="55">
        <v>15.414</v>
      </c>
    </row>
    <row r="7236" spans="1:8" x14ac:dyDescent="0.25">
      <c r="A7236" s="55">
        <v>2021</v>
      </c>
      <c r="B7236" s="55" t="s">
        <v>29</v>
      </c>
      <c r="C7236" s="55">
        <v>696</v>
      </c>
      <c r="D7236" s="54">
        <v>44387</v>
      </c>
      <c r="E7236" s="56">
        <v>0.45833333333333331</v>
      </c>
      <c r="F7236" s="55">
        <v>10.467000000000001</v>
      </c>
      <c r="G7236" s="55">
        <v>72.369</v>
      </c>
      <c r="H7236" s="55">
        <v>15.27</v>
      </c>
    </row>
    <row r="7237" spans="1:8" x14ac:dyDescent="0.25">
      <c r="A7237" s="55">
        <v>2021</v>
      </c>
      <c r="B7237" s="55" t="s">
        <v>29</v>
      </c>
      <c r="C7237" s="55">
        <v>697</v>
      </c>
      <c r="D7237" s="54">
        <v>44387</v>
      </c>
      <c r="E7237" s="56">
        <v>0.5</v>
      </c>
      <c r="F7237" s="55">
        <v>23.978000000000002</v>
      </c>
      <c r="G7237" s="55">
        <v>51.185000000000002</v>
      </c>
      <c r="H7237" s="55">
        <v>15.151</v>
      </c>
    </row>
    <row r="7238" spans="1:8" x14ac:dyDescent="0.25">
      <c r="A7238" s="55">
        <v>2021</v>
      </c>
      <c r="B7238" s="55" t="s">
        <v>29</v>
      </c>
      <c r="C7238" s="55">
        <v>698</v>
      </c>
      <c r="D7238" s="54">
        <v>44387</v>
      </c>
      <c r="E7238" s="56">
        <v>0.54166666666666663</v>
      </c>
      <c r="F7238" s="55">
        <v>31.254999999999999</v>
      </c>
      <c r="G7238" s="55">
        <v>37.511000000000003</v>
      </c>
      <c r="H7238" s="55">
        <v>15.414</v>
      </c>
    </row>
    <row r="7239" spans="1:8" x14ac:dyDescent="0.25">
      <c r="A7239" s="55">
        <v>2021</v>
      </c>
      <c r="B7239" s="55" t="s">
        <v>29</v>
      </c>
      <c r="C7239" s="55">
        <v>699</v>
      </c>
      <c r="D7239" s="54">
        <v>44387</v>
      </c>
      <c r="E7239" s="56">
        <v>0.58333333333333337</v>
      </c>
      <c r="F7239" s="55">
        <v>33.417000000000002</v>
      </c>
      <c r="G7239" s="55">
        <v>32.274000000000001</v>
      </c>
      <c r="H7239" s="55">
        <v>17.201000000000001</v>
      </c>
    </row>
    <row r="7240" spans="1:8" x14ac:dyDescent="0.25">
      <c r="A7240" s="55">
        <v>2021</v>
      </c>
      <c r="B7240" s="55" t="s">
        <v>29</v>
      </c>
      <c r="C7240" s="55">
        <v>700</v>
      </c>
      <c r="D7240" s="54">
        <v>44387</v>
      </c>
      <c r="E7240" s="56">
        <v>0.625</v>
      </c>
      <c r="F7240" s="55">
        <v>32.872</v>
      </c>
      <c r="G7240" s="55">
        <v>30.474</v>
      </c>
      <c r="H7240" s="55">
        <v>18.152000000000001</v>
      </c>
    </row>
    <row r="7241" spans="1:8" x14ac:dyDescent="0.25">
      <c r="A7241" s="55">
        <v>2021</v>
      </c>
      <c r="B7241" s="55" t="s">
        <v>29</v>
      </c>
      <c r="C7241" s="55">
        <v>701</v>
      </c>
      <c r="D7241" s="54">
        <v>44387</v>
      </c>
      <c r="E7241" s="56">
        <v>0.66666666666666663</v>
      </c>
      <c r="F7241" s="55">
        <v>28.940999999999999</v>
      </c>
      <c r="G7241" s="55">
        <v>32.328000000000003</v>
      </c>
      <c r="H7241" s="55">
        <v>18.533000000000001</v>
      </c>
    </row>
    <row r="7242" spans="1:8" x14ac:dyDescent="0.25">
      <c r="A7242" s="55">
        <v>2021</v>
      </c>
      <c r="B7242" s="55" t="s">
        <v>29</v>
      </c>
      <c r="C7242" s="55">
        <v>702</v>
      </c>
      <c r="D7242" s="54">
        <v>44387</v>
      </c>
      <c r="E7242" s="56">
        <v>0.70833333333333337</v>
      </c>
      <c r="F7242" s="55">
        <v>25.55</v>
      </c>
      <c r="G7242" s="55">
        <v>35.481000000000002</v>
      </c>
      <c r="H7242" s="55">
        <v>18.937000000000001</v>
      </c>
    </row>
    <row r="7243" spans="1:8" x14ac:dyDescent="0.25">
      <c r="A7243" s="55">
        <v>2021</v>
      </c>
      <c r="B7243" s="55" t="s">
        <v>29</v>
      </c>
      <c r="C7243" s="55">
        <v>703</v>
      </c>
      <c r="D7243" s="54">
        <v>44387</v>
      </c>
      <c r="E7243" s="56">
        <v>0.75</v>
      </c>
      <c r="F7243" s="55">
        <v>25.065000000000001</v>
      </c>
      <c r="G7243" s="55">
        <v>35.168999999999997</v>
      </c>
      <c r="H7243" s="55">
        <v>18.747</v>
      </c>
    </row>
    <row r="7244" spans="1:8" x14ac:dyDescent="0.25">
      <c r="A7244" s="55">
        <v>2021</v>
      </c>
      <c r="B7244" s="55" t="s">
        <v>29</v>
      </c>
      <c r="C7244" s="55">
        <v>704</v>
      </c>
      <c r="D7244" s="54">
        <v>44387</v>
      </c>
      <c r="E7244" s="56">
        <v>0.79166666666666663</v>
      </c>
      <c r="F7244" s="55">
        <v>25.015999999999998</v>
      </c>
      <c r="G7244" s="55">
        <v>33.795999999999999</v>
      </c>
      <c r="H7244" s="55">
        <v>18.628</v>
      </c>
    </row>
    <row r="7245" spans="1:8" x14ac:dyDescent="0.25">
      <c r="A7245" s="55">
        <v>2021</v>
      </c>
      <c r="B7245" s="55" t="s">
        <v>29</v>
      </c>
      <c r="C7245" s="55">
        <v>705</v>
      </c>
      <c r="D7245" s="54">
        <v>44387</v>
      </c>
      <c r="E7245" s="56">
        <v>0.83333333333333337</v>
      </c>
      <c r="F7245" s="55">
        <v>25.137</v>
      </c>
      <c r="G7245" s="55">
        <v>33.271000000000001</v>
      </c>
      <c r="H7245" s="55">
        <v>18.699000000000002</v>
      </c>
    </row>
    <row r="7246" spans="1:8" x14ac:dyDescent="0.25">
      <c r="A7246" s="55">
        <v>2021</v>
      </c>
      <c r="B7246" s="55" t="s">
        <v>29</v>
      </c>
      <c r="C7246" s="55">
        <v>706</v>
      </c>
      <c r="D7246" s="54">
        <v>44387</v>
      </c>
      <c r="E7246" s="56">
        <v>0.875</v>
      </c>
      <c r="F7246" s="55">
        <v>26.622</v>
      </c>
      <c r="G7246" s="55">
        <v>31.382999999999999</v>
      </c>
      <c r="H7246" s="55">
        <v>18.603999999999999</v>
      </c>
    </row>
    <row r="7247" spans="1:8" x14ac:dyDescent="0.25">
      <c r="A7247" s="55">
        <v>2021</v>
      </c>
      <c r="B7247" s="55" t="s">
        <v>29</v>
      </c>
      <c r="C7247" s="55">
        <v>707</v>
      </c>
      <c r="D7247" s="54">
        <v>44387</v>
      </c>
      <c r="E7247" s="56">
        <v>0.91666666666666663</v>
      </c>
      <c r="F7247" s="55">
        <v>26.158000000000001</v>
      </c>
      <c r="G7247" s="55">
        <v>31.14</v>
      </c>
      <c r="H7247" s="55">
        <v>18.460999999999999</v>
      </c>
    </row>
    <row r="7248" spans="1:8" x14ac:dyDescent="0.25">
      <c r="A7248" s="55">
        <v>2021</v>
      </c>
      <c r="B7248" s="55" t="s">
        <v>29</v>
      </c>
      <c r="C7248" s="55">
        <v>708</v>
      </c>
      <c r="D7248" s="54">
        <v>44387</v>
      </c>
      <c r="E7248" s="56">
        <v>0.95833333333333337</v>
      </c>
      <c r="F7248" s="55">
        <v>15.914999999999999</v>
      </c>
      <c r="G7248" s="55">
        <v>39.343000000000004</v>
      </c>
      <c r="H7248" s="55">
        <v>18.010000000000002</v>
      </c>
    </row>
    <row r="7249" spans="1:8" x14ac:dyDescent="0.25">
      <c r="A7249" s="55">
        <v>2021</v>
      </c>
      <c r="B7249" s="55" t="s">
        <v>29</v>
      </c>
      <c r="C7249" s="55">
        <v>709</v>
      </c>
      <c r="D7249" s="54">
        <v>44387</v>
      </c>
      <c r="E7249" s="56">
        <v>0.54166666666666696</v>
      </c>
      <c r="F7249" s="55">
        <v>12.896000000000001</v>
      </c>
      <c r="G7249" s="55">
        <v>45.728000000000002</v>
      </c>
      <c r="H7249" s="55">
        <v>17.748000000000001</v>
      </c>
    </row>
    <row r="7250" spans="1:8" x14ac:dyDescent="0.25">
      <c r="A7250" s="55">
        <v>2021</v>
      </c>
      <c r="B7250" s="55" t="s">
        <v>29</v>
      </c>
      <c r="C7250" s="55">
        <v>710</v>
      </c>
      <c r="D7250" s="54">
        <v>44387</v>
      </c>
      <c r="E7250" s="56">
        <v>0.58333333333333304</v>
      </c>
      <c r="F7250" s="55">
        <v>12.098000000000001</v>
      </c>
      <c r="G7250" s="55">
        <v>49.061</v>
      </c>
      <c r="H7250" s="55">
        <v>17.486000000000001</v>
      </c>
    </row>
    <row r="7251" spans="1:8" x14ac:dyDescent="0.25">
      <c r="A7251" s="55">
        <v>2021</v>
      </c>
      <c r="B7251" s="55" t="s">
        <v>29</v>
      </c>
      <c r="C7251" s="55">
        <v>711</v>
      </c>
      <c r="D7251" s="54">
        <v>44387</v>
      </c>
      <c r="E7251" s="56">
        <v>0.625</v>
      </c>
      <c r="F7251" s="55">
        <v>11.589</v>
      </c>
      <c r="G7251" s="55">
        <v>51.987000000000002</v>
      </c>
      <c r="H7251" s="55">
        <v>17.248999999999999</v>
      </c>
    </row>
    <row r="7252" spans="1:8" x14ac:dyDescent="0.25">
      <c r="A7252" s="55">
        <v>2021</v>
      </c>
      <c r="B7252" s="55" t="s">
        <v>29</v>
      </c>
      <c r="C7252" s="55">
        <v>712</v>
      </c>
      <c r="D7252" s="54">
        <v>44387</v>
      </c>
      <c r="E7252" s="56">
        <v>0.66666666666666696</v>
      </c>
      <c r="F7252" s="55">
        <v>10.369</v>
      </c>
      <c r="G7252" s="55">
        <v>54.588000000000001</v>
      </c>
      <c r="H7252" s="55">
        <v>17.033999999999999</v>
      </c>
    </row>
    <row r="7253" spans="1:8" x14ac:dyDescent="0.25">
      <c r="A7253" s="55">
        <v>2021</v>
      </c>
      <c r="B7253" s="55" t="s">
        <v>29</v>
      </c>
      <c r="C7253" s="55">
        <v>713</v>
      </c>
      <c r="D7253" s="54">
        <v>44418</v>
      </c>
      <c r="E7253" s="56">
        <v>0.70833333333333304</v>
      </c>
      <c r="F7253" s="55">
        <v>8.5429999999999993</v>
      </c>
      <c r="G7253" s="55">
        <v>56.308999999999997</v>
      </c>
      <c r="H7253" s="55">
        <v>16.82</v>
      </c>
    </row>
    <row r="7254" spans="1:8" x14ac:dyDescent="0.25">
      <c r="A7254" s="55">
        <v>2021</v>
      </c>
      <c r="B7254" s="55" t="s">
        <v>29</v>
      </c>
      <c r="C7254" s="55">
        <v>714</v>
      </c>
      <c r="D7254" s="54">
        <v>44418</v>
      </c>
      <c r="E7254" s="56">
        <v>0.75</v>
      </c>
      <c r="F7254" s="55">
        <v>7.0910000000000002</v>
      </c>
      <c r="G7254" s="55">
        <v>59.139000000000003</v>
      </c>
      <c r="H7254" s="55">
        <v>16.533999999999999</v>
      </c>
    </row>
    <row r="7255" spans="1:8" x14ac:dyDescent="0.25">
      <c r="A7255" s="55">
        <v>2021</v>
      </c>
      <c r="B7255" s="55" t="s">
        <v>29</v>
      </c>
      <c r="C7255" s="55">
        <v>715</v>
      </c>
      <c r="D7255" s="54">
        <v>44418</v>
      </c>
      <c r="E7255" s="56">
        <v>0.79166666666666696</v>
      </c>
      <c r="F7255" s="55">
        <v>7.4189999999999996</v>
      </c>
      <c r="G7255" s="55">
        <v>61.143000000000001</v>
      </c>
      <c r="H7255" s="55">
        <v>16.271999999999998</v>
      </c>
    </row>
    <row r="7256" spans="1:8" x14ac:dyDescent="0.25">
      <c r="A7256" s="55">
        <v>2021</v>
      </c>
      <c r="B7256" s="55" t="s">
        <v>29</v>
      </c>
      <c r="C7256" s="55">
        <v>716</v>
      </c>
      <c r="D7256" s="54">
        <v>44418</v>
      </c>
      <c r="E7256" s="56">
        <v>0.83333333333333304</v>
      </c>
      <c r="F7256" s="55">
        <v>8.6430000000000007</v>
      </c>
      <c r="G7256" s="55">
        <v>63.146000000000001</v>
      </c>
      <c r="H7256" s="55">
        <v>16.106000000000002</v>
      </c>
    </row>
    <row r="7257" spans="1:8" x14ac:dyDescent="0.25">
      <c r="A7257" s="55">
        <v>2021</v>
      </c>
      <c r="B7257" s="55" t="s">
        <v>29</v>
      </c>
      <c r="C7257" s="55">
        <v>717</v>
      </c>
      <c r="D7257" s="54">
        <v>44418</v>
      </c>
      <c r="E7257" s="56">
        <v>0.875</v>
      </c>
      <c r="F7257" s="55">
        <v>8.8409999999999993</v>
      </c>
      <c r="G7257" s="55">
        <v>67.027000000000001</v>
      </c>
      <c r="H7257" s="55">
        <v>15.986000000000001</v>
      </c>
    </row>
    <row r="7258" spans="1:8" x14ac:dyDescent="0.25">
      <c r="A7258" s="55">
        <v>2021</v>
      </c>
      <c r="B7258" s="55" t="s">
        <v>29</v>
      </c>
      <c r="C7258" s="55">
        <v>718</v>
      </c>
      <c r="D7258" s="54">
        <v>44418</v>
      </c>
      <c r="E7258" s="56">
        <v>0.91666666666666696</v>
      </c>
      <c r="F7258" s="55">
        <v>8.6180000000000003</v>
      </c>
      <c r="G7258" s="55">
        <v>69.367000000000004</v>
      </c>
      <c r="H7258" s="55">
        <v>15.867000000000001</v>
      </c>
    </row>
    <row r="7259" spans="1:8" x14ac:dyDescent="0.25">
      <c r="A7259" s="55">
        <v>2021</v>
      </c>
      <c r="B7259" s="55" t="s">
        <v>29</v>
      </c>
      <c r="C7259" s="55">
        <v>719</v>
      </c>
      <c r="D7259" s="54">
        <v>44418</v>
      </c>
      <c r="E7259" s="56">
        <v>0.95833333333333304</v>
      </c>
      <c r="F7259" s="55">
        <v>8.5190000000000001</v>
      </c>
      <c r="G7259" s="55">
        <v>70.277000000000001</v>
      </c>
      <c r="H7259" s="55">
        <v>15.795999999999999</v>
      </c>
    </row>
    <row r="7260" spans="1:8" x14ac:dyDescent="0.25">
      <c r="A7260" s="55">
        <v>2021</v>
      </c>
      <c r="B7260" s="55" t="s">
        <v>29</v>
      </c>
      <c r="C7260" s="55">
        <v>720</v>
      </c>
      <c r="D7260" s="54">
        <v>44418</v>
      </c>
      <c r="E7260" s="56">
        <v>0</v>
      </c>
      <c r="F7260" s="55">
        <v>10.785</v>
      </c>
      <c r="G7260" s="55">
        <v>69.323999999999998</v>
      </c>
      <c r="H7260" s="55">
        <v>15.747999999999999</v>
      </c>
    </row>
    <row r="7261" spans="1:8" x14ac:dyDescent="0.25">
      <c r="A7261" s="55">
        <v>2021</v>
      </c>
      <c r="B7261" s="55" t="s">
        <v>29</v>
      </c>
      <c r="C7261" s="55">
        <v>721</v>
      </c>
      <c r="D7261" s="54">
        <v>44418</v>
      </c>
      <c r="E7261" s="56">
        <v>4.1666666666666664E-2</v>
      </c>
      <c r="F7261" s="55">
        <v>23.832999999999998</v>
      </c>
      <c r="G7261" s="55">
        <v>51.292000000000002</v>
      </c>
      <c r="H7261" s="55">
        <v>16.201000000000001</v>
      </c>
    </row>
    <row r="7262" spans="1:8" x14ac:dyDescent="0.25">
      <c r="A7262" s="55">
        <v>2021</v>
      </c>
      <c r="B7262" s="55" t="s">
        <v>29</v>
      </c>
      <c r="C7262" s="55">
        <v>722</v>
      </c>
      <c r="D7262" s="54">
        <v>44418</v>
      </c>
      <c r="E7262" s="56">
        <v>8.3333333333333329E-2</v>
      </c>
      <c r="F7262" s="55">
        <v>31.791</v>
      </c>
      <c r="G7262" s="55">
        <v>39.478999999999999</v>
      </c>
      <c r="H7262" s="55">
        <v>16.914999999999999</v>
      </c>
    </row>
    <row r="7263" spans="1:8" x14ac:dyDescent="0.25">
      <c r="A7263" s="55">
        <v>2021</v>
      </c>
      <c r="B7263" s="55" t="s">
        <v>29</v>
      </c>
      <c r="C7263" s="55">
        <v>723</v>
      </c>
      <c r="D7263" s="54">
        <v>44418</v>
      </c>
      <c r="E7263" s="56">
        <v>0.125</v>
      </c>
      <c r="F7263" s="55">
        <v>32.073</v>
      </c>
      <c r="G7263" s="55">
        <v>37.085999999999999</v>
      </c>
      <c r="H7263" s="55">
        <v>16.225000000000001</v>
      </c>
    </row>
    <row r="7264" spans="1:8" x14ac:dyDescent="0.25">
      <c r="A7264" s="55">
        <v>2021</v>
      </c>
      <c r="B7264" s="55" t="s">
        <v>29</v>
      </c>
      <c r="C7264" s="55">
        <v>724</v>
      </c>
      <c r="D7264" s="54">
        <v>44418</v>
      </c>
      <c r="E7264" s="56">
        <v>0.16666666666666666</v>
      </c>
      <c r="F7264" s="55">
        <v>35.048999999999999</v>
      </c>
      <c r="G7264" s="55">
        <v>33.756</v>
      </c>
      <c r="H7264" s="55">
        <v>16.558</v>
      </c>
    </row>
    <row r="7265" spans="1:8" x14ac:dyDescent="0.25">
      <c r="A7265" s="55">
        <v>2021</v>
      </c>
      <c r="B7265" s="55" t="s">
        <v>29</v>
      </c>
      <c r="C7265" s="55">
        <v>725</v>
      </c>
      <c r="D7265" s="54">
        <v>44418</v>
      </c>
      <c r="E7265" s="56">
        <v>0.20833333333333334</v>
      </c>
      <c r="F7265" s="55">
        <v>31.867999999999999</v>
      </c>
      <c r="G7265" s="55">
        <v>34.764000000000003</v>
      </c>
      <c r="H7265" s="55">
        <v>17.010999999999999</v>
      </c>
    </row>
    <row r="7266" spans="1:8" x14ac:dyDescent="0.25">
      <c r="A7266" s="55">
        <v>2021</v>
      </c>
      <c r="B7266" s="55" t="s">
        <v>29</v>
      </c>
      <c r="C7266" s="55">
        <v>726</v>
      </c>
      <c r="D7266" s="54">
        <v>44418</v>
      </c>
      <c r="E7266" s="56">
        <v>0.25</v>
      </c>
      <c r="F7266" s="55">
        <v>30.620999999999999</v>
      </c>
      <c r="G7266" s="55">
        <v>36.371000000000002</v>
      </c>
      <c r="H7266" s="55">
        <v>19.413</v>
      </c>
    </row>
    <row r="7267" spans="1:8" x14ac:dyDescent="0.25">
      <c r="A7267" s="55">
        <v>2021</v>
      </c>
      <c r="B7267" s="55" t="s">
        <v>29</v>
      </c>
      <c r="C7267" s="55">
        <v>727</v>
      </c>
      <c r="D7267" s="54">
        <v>44418</v>
      </c>
      <c r="E7267" s="56">
        <v>0.29166666666666669</v>
      </c>
      <c r="F7267" s="55">
        <v>29.84</v>
      </c>
      <c r="G7267" s="55">
        <v>35.387</v>
      </c>
      <c r="H7267" s="55">
        <v>19.864999999999998</v>
      </c>
    </row>
    <row r="7268" spans="1:8" x14ac:dyDescent="0.25">
      <c r="A7268" s="55">
        <v>2021</v>
      </c>
      <c r="B7268" s="55" t="s">
        <v>29</v>
      </c>
      <c r="C7268" s="55">
        <v>728</v>
      </c>
      <c r="D7268" s="54">
        <v>44418</v>
      </c>
      <c r="E7268" s="56">
        <v>0.33333333333333331</v>
      </c>
      <c r="F7268" s="55">
        <v>26.768999999999998</v>
      </c>
      <c r="G7268" s="55">
        <v>38.857999999999997</v>
      </c>
      <c r="H7268" s="55">
        <v>19.579000000000001</v>
      </c>
    </row>
    <row r="7269" spans="1:8" x14ac:dyDescent="0.25">
      <c r="A7269" s="55">
        <v>2021</v>
      </c>
      <c r="B7269" s="55" t="s">
        <v>29</v>
      </c>
      <c r="C7269" s="55">
        <v>729</v>
      </c>
      <c r="D7269" s="54">
        <v>44418</v>
      </c>
      <c r="E7269" s="56">
        <v>0.375</v>
      </c>
      <c r="F7269" s="55">
        <v>22.440999999999999</v>
      </c>
      <c r="G7269" s="55">
        <v>43.128</v>
      </c>
      <c r="H7269" s="55">
        <v>19.651</v>
      </c>
    </row>
    <row r="7270" spans="1:8" x14ac:dyDescent="0.25">
      <c r="A7270" s="55">
        <v>2021</v>
      </c>
      <c r="B7270" s="55" t="s">
        <v>29</v>
      </c>
      <c r="C7270" s="55">
        <v>730</v>
      </c>
      <c r="D7270" s="54">
        <v>44418</v>
      </c>
      <c r="E7270" s="56">
        <v>0.41666666666666669</v>
      </c>
      <c r="F7270" s="55">
        <v>20.913</v>
      </c>
      <c r="G7270" s="55">
        <v>45.323999999999998</v>
      </c>
      <c r="H7270" s="55">
        <v>19.673999999999999</v>
      </c>
    </row>
    <row r="7271" spans="1:8" x14ac:dyDescent="0.25">
      <c r="A7271" s="55">
        <v>2021</v>
      </c>
      <c r="B7271" s="55" t="s">
        <v>29</v>
      </c>
      <c r="C7271" s="55">
        <v>731</v>
      </c>
      <c r="D7271" s="54">
        <v>44418</v>
      </c>
      <c r="E7271" s="56">
        <v>0.45833333333333331</v>
      </c>
      <c r="F7271" s="55">
        <v>18.888999999999999</v>
      </c>
      <c r="G7271" s="55">
        <v>47.643000000000001</v>
      </c>
      <c r="H7271" s="55">
        <v>19.626999999999999</v>
      </c>
    </row>
    <row r="7272" spans="1:8" x14ac:dyDescent="0.25">
      <c r="A7272" s="55">
        <v>2021</v>
      </c>
      <c r="B7272" s="55" t="s">
        <v>29</v>
      </c>
      <c r="C7272" s="55">
        <v>732</v>
      </c>
      <c r="D7272" s="54">
        <v>44418</v>
      </c>
      <c r="E7272" s="56">
        <v>0.5</v>
      </c>
      <c r="F7272" s="55">
        <v>17.225000000000001</v>
      </c>
      <c r="G7272" s="55">
        <v>49.87</v>
      </c>
      <c r="H7272" s="55">
        <v>19.603000000000002</v>
      </c>
    </row>
    <row r="7273" spans="1:8" x14ac:dyDescent="0.25">
      <c r="A7273" s="55">
        <v>2021</v>
      </c>
      <c r="B7273" s="55" t="s">
        <v>29</v>
      </c>
      <c r="C7273" s="55">
        <v>733</v>
      </c>
      <c r="D7273" s="54">
        <v>44418</v>
      </c>
      <c r="E7273" s="56">
        <v>0.54166666666666663</v>
      </c>
      <c r="F7273" s="55">
        <v>15.7</v>
      </c>
      <c r="G7273" s="55">
        <v>52.536999999999999</v>
      </c>
      <c r="H7273" s="55">
        <v>19.532</v>
      </c>
    </row>
    <row r="7274" spans="1:8" x14ac:dyDescent="0.25">
      <c r="A7274" s="55">
        <v>2021</v>
      </c>
      <c r="B7274" s="55" t="s">
        <v>29</v>
      </c>
      <c r="C7274" s="55">
        <v>734</v>
      </c>
      <c r="D7274" s="54">
        <v>44418</v>
      </c>
      <c r="E7274" s="56">
        <v>0.58333333333333337</v>
      </c>
      <c r="F7274" s="55">
        <v>14.266</v>
      </c>
      <c r="G7274" s="55">
        <v>56.286000000000001</v>
      </c>
      <c r="H7274" s="55">
        <v>17.082000000000001</v>
      </c>
    </row>
    <row r="7275" spans="1:8" x14ac:dyDescent="0.25">
      <c r="A7275" s="55">
        <v>2021</v>
      </c>
      <c r="B7275" s="55" t="s">
        <v>29</v>
      </c>
      <c r="C7275" s="55">
        <v>735</v>
      </c>
      <c r="D7275" s="54">
        <v>44418</v>
      </c>
      <c r="E7275" s="56">
        <v>0.625</v>
      </c>
      <c r="F7275" s="55">
        <v>13.185</v>
      </c>
      <c r="G7275" s="55">
        <v>59.593000000000004</v>
      </c>
      <c r="H7275" s="55">
        <v>16.63</v>
      </c>
    </row>
    <row r="7276" spans="1:8" x14ac:dyDescent="0.25">
      <c r="A7276" s="55">
        <v>2021</v>
      </c>
      <c r="B7276" s="55" t="s">
        <v>29</v>
      </c>
      <c r="C7276" s="55">
        <v>736</v>
      </c>
      <c r="D7276" s="54">
        <v>44418</v>
      </c>
      <c r="E7276" s="56">
        <v>0.66666666666666663</v>
      </c>
      <c r="F7276" s="55">
        <v>11.686</v>
      </c>
      <c r="G7276" s="55">
        <v>61.857999999999997</v>
      </c>
      <c r="H7276" s="55">
        <v>16.463000000000001</v>
      </c>
    </row>
    <row r="7277" spans="1:8" x14ac:dyDescent="0.25">
      <c r="A7277" s="55">
        <v>2021</v>
      </c>
      <c r="B7277" s="55" t="s">
        <v>29</v>
      </c>
      <c r="C7277" s="55">
        <v>737</v>
      </c>
      <c r="D7277" s="54">
        <v>44449</v>
      </c>
      <c r="E7277" s="56">
        <v>0.70833333333333337</v>
      </c>
      <c r="F7277" s="55">
        <v>12.292</v>
      </c>
      <c r="G7277" s="55">
        <v>63.776000000000003</v>
      </c>
      <c r="H7277" s="55">
        <v>16.271999999999998</v>
      </c>
    </row>
    <row r="7278" spans="1:8" x14ac:dyDescent="0.25">
      <c r="A7278" s="55">
        <v>2021</v>
      </c>
      <c r="B7278" s="55" t="s">
        <v>29</v>
      </c>
      <c r="C7278" s="55">
        <v>738</v>
      </c>
      <c r="D7278" s="54">
        <v>44449</v>
      </c>
      <c r="E7278" s="56">
        <v>0.75</v>
      </c>
      <c r="F7278" s="55">
        <v>11.662000000000001</v>
      </c>
      <c r="G7278" s="55">
        <v>66.393000000000001</v>
      </c>
      <c r="H7278" s="55">
        <v>16.177</v>
      </c>
    </row>
    <row r="7279" spans="1:8" x14ac:dyDescent="0.25">
      <c r="A7279" s="55">
        <v>2021</v>
      </c>
      <c r="B7279" s="55" t="s">
        <v>29</v>
      </c>
      <c r="C7279" s="55">
        <v>739</v>
      </c>
      <c r="D7279" s="54">
        <v>44449</v>
      </c>
      <c r="E7279" s="56">
        <v>0.79166666666666663</v>
      </c>
      <c r="F7279" s="55">
        <v>11.807</v>
      </c>
      <c r="G7279" s="55">
        <v>69.003</v>
      </c>
      <c r="H7279" s="55">
        <v>16.082000000000001</v>
      </c>
    </row>
    <row r="7280" spans="1:8" x14ac:dyDescent="0.25">
      <c r="A7280" s="55">
        <v>2021</v>
      </c>
      <c r="B7280" s="55" t="s">
        <v>29</v>
      </c>
      <c r="C7280" s="55">
        <v>740</v>
      </c>
      <c r="D7280" s="54">
        <v>44449</v>
      </c>
      <c r="E7280" s="56">
        <v>0.83333333333333337</v>
      </c>
      <c r="F7280" s="55">
        <v>10.785</v>
      </c>
      <c r="G7280" s="55">
        <v>71.531999999999996</v>
      </c>
      <c r="H7280" s="55">
        <v>15.986000000000001</v>
      </c>
    </row>
    <row r="7281" spans="1:8" x14ac:dyDescent="0.25">
      <c r="A7281" s="55">
        <v>2021</v>
      </c>
      <c r="B7281" s="55" t="s">
        <v>29</v>
      </c>
      <c r="C7281" s="55">
        <v>741</v>
      </c>
      <c r="D7281" s="54">
        <v>44449</v>
      </c>
      <c r="E7281" s="56">
        <v>0.875</v>
      </c>
      <c r="F7281" s="55">
        <v>10.345000000000001</v>
      </c>
      <c r="G7281" s="55">
        <v>73.463999999999999</v>
      </c>
      <c r="H7281" s="55">
        <v>15.867000000000001</v>
      </c>
    </row>
    <row r="7282" spans="1:8" x14ac:dyDescent="0.25">
      <c r="A7282" s="55">
        <v>2021</v>
      </c>
      <c r="B7282" s="55" t="s">
        <v>29</v>
      </c>
      <c r="C7282" s="55">
        <v>742</v>
      </c>
      <c r="D7282" s="54">
        <v>44449</v>
      </c>
      <c r="E7282" s="56">
        <v>0.91666666666666663</v>
      </c>
      <c r="F7282" s="55">
        <v>10.148999999999999</v>
      </c>
      <c r="G7282" s="55">
        <v>74.650000000000006</v>
      </c>
      <c r="H7282" s="55">
        <v>15.772</v>
      </c>
    </row>
    <row r="7283" spans="1:8" x14ac:dyDescent="0.25">
      <c r="A7283" s="55">
        <v>2021</v>
      </c>
      <c r="B7283" s="55" t="s">
        <v>29</v>
      </c>
      <c r="C7283" s="55">
        <v>743</v>
      </c>
      <c r="D7283" s="54">
        <v>44449</v>
      </c>
      <c r="E7283" s="56">
        <v>0.95833333333333337</v>
      </c>
      <c r="F7283" s="55">
        <v>9.7059999999999995</v>
      </c>
      <c r="G7283" s="55">
        <v>76.876999999999995</v>
      </c>
      <c r="H7283" s="55">
        <v>15.676</v>
      </c>
    </row>
    <row r="7284" spans="1:8" x14ac:dyDescent="0.25">
      <c r="A7284" s="55">
        <v>2021</v>
      </c>
      <c r="B7284" s="55" t="s">
        <v>29</v>
      </c>
      <c r="C7284" s="55">
        <v>744</v>
      </c>
      <c r="D7284" s="54">
        <v>44449</v>
      </c>
      <c r="E7284" s="56">
        <v>0.54166666666666696</v>
      </c>
      <c r="F7284" s="55">
        <v>13.738</v>
      </c>
      <c r="G7284" s="55">
        <v>73.355000000000004</v>
      </c>
      <c r="H7284" s="55">
        <v>15.605</v>
      </c>
    </row>
    <row r="7285" spans="1:8" x14ac:dyDescent="0.25">
      <c r="A7285" s="55">
        <v>2021</v>
      </c>
      <c r="B7285" s="55" t="s">
        <v>29</v>
      </c>
      <c r="C7285" s="55">
        <v>745</v>
      </c>
      <c r="D7285" s="54">
        <v>44449</v>
      </c>
      <c r="E7285" s="56">
        <v>0.58333333333333304</v>
      </c>
      <c r="F7285" s="55">
        <v>21.056000000000001</v>
      </c>
      <c r="G7285" s="55">
        <v>62.494999999999997</v>
      </c>
      <c r="H7285" s="55">
        <v>15.484999999999999</v>
      </c>
    </row>
    <row r="7286" spans="1:8" x14ac:dyDescent="0.25">
      <c r="A7286" s="55">
        <v>2021</v>
      </c>
      <c r="B7286" s="55" t="s">
        <v>29</v>
      </c>
      <c r="C7286" s="55">
        <v>746</v>
      </c>
      <c r="D7286" s="54">
        <v>44449</v>
      </c>
      <c r="E7286" s="56">
        <v>0.625</v>
      </c>
      <c r="F7286" s="55">
        <v>25.21</v>
      </c>
      <c r="G7286" s="55">
        <v>53.817</v>
      </c>
      <c r="H7286" s="55">
        <v>15.7</v>
      </c>
    </row>
    <row r="7287" spans="1:8" x14ac:dyDescent="0.25">
      <c r="A7287" s="55">
        <v>2021</v>
      </c>
      <c r="B7287" s="55" t="s">
        <v>29</v>
      </c>
      <c r="C7287" s="55">
        <v>747</v>
      </c>
      <c r="D7287" s="54">
        <v>44449</v>
      </c>
      <c r="E7287" s="56">
        <v>0.66666666666666696</v>
      </c>
      <c r="F7287" s="55">
        <v>29.565000000000001</v>
      </c>
      <c r="G7287" s="55">
        <v>47.804000000000002</v>
      </c>
      <c r="H7287" s="55">
        <v>15.914999999999999</v>
      </c>
    </row>
    <row r="7288" spans="1:8" x14ac:dyDescent="0.25">
      <c r="A7288" s="55">
        <v>2021</v>
      </c>
      <c r="B7288" s="55" t="s">
        <v>29</v>
      </c>
      <c r="C7288" s="55">
        <v>748</v>
      </c>
      <c r="D7288" s="54">
        <v>44449</v>
      </c>
      <c r="E7288" s="56">
        <v>0.70833333333333304</v>
      </c>
      <c r="F7288" s="55">
        <v>32.33</v>
      </c>
      <c r="G7288" s="55">
        <v>43.338000000000001</v>
      </c>
      <c r="H7288" s="55">
        <v>16.225000000000001</v>
      </c>
    </row>
    <row r="7289" spans="1:8" x14ac:dyDescent="0.25">
      <c r="A7289" s="55">
        <v>2021</v>
      </c>
      <c r="B7289" s="55" t="s">
        <v>29</v>
      </c>
      <c r="C7289" s="55">
        <v>749</v>
      </c>
      <c r="D7289" s="54">
        <v>44449</v>
      </c>
      <c r="E7289" s="56">
        <v>0.75</v>
      </c>
      <c r="F7289" s="55">
        <v>33.991999999999997</v>
      </c>
      <c r="G7289" s="55">
        <v>40.01</v>
      </c>
      <c r="H7289" s="55">
        <v>16.606000000000002</v>
      </c>
    </row>
    <row r="7290" spans="1:8" x14ac:dyDescent="0.25">
      <c r="A7290" s="55">
        <v>2021</v>
      </c>
      <c r="B7290" s="55" t="s">
        <v>29</v>
      </c>
      <c r="C7290" s="55">
        <v>750</v>
      </c>
      <c r="D7290" s="54">
        <v>44449</v>
      </c>
      <c r="E7290" s="56">
        <v>0.79166666666666696</v>
      </c>
      <c r="F7290" s="55">
        <v>29.815000000000001</v>
      </c>
      <c r="G7290" s="55">
        <v>42.658000000000001</v>
      </c>
      <c r="H7290" s="55">
        <v>17.033999999999999</v>
      </c>
    </row>
    <row r="7291" spans="1:8" x14ac:dyDescent="0.25">
      <c r="A7291" s="55">
        <v>2021</v>
      </c>
      <c r="B7291" s="55" t="s">
        <v>29</v>
      </c>
      <c r="C7291" s="55">
        <v>751</v>
      </c>
      <c r="D7291" s="54">
        <v>44449</v>
      </c>
      <c r="E7291" s="56">
        <v>0.83333333333333304</v>
      </c>
      <c r="F7291" s="55">
        <v>29.164999999999999</v>
      </c>
      <c r="G7291" s="55">
        <v>44.23</v>
      </c>
      <c r="H7291" s="55">
        <v>17.463000000000001</v>
      </c>
    </row>
    <row r="7292" spans="1:8" x14ac:dyDescent="0.25">
      <c r="A7292" s="55">
        <v>2021</v>
      </c>
      <c r="B7292" s="55" t="s">
        <v>29</v>
      </c>
      <c r="C7292" s="55">
        <v>752</v>
      </c>
      <c r="D7292" s="54">
        <v>44449</v>
      </c>
      <c r="E7292" s="56">
        <v>0.875</v>
      </c>
      <c r="F7292" s="55">
        <v>30.167000000000002</v>
      </c>
      <c r="G7292" s="55">
        <v>43.225999999999999</v>
      </c>
      <c r="H7292" s="55">
        <v>17.867000000000001</v>
      </c>
    </row>
    <row r="7293" spans="1:8" x14ac:dyDescent="0.25">
      <c r="A7293" s="55">
        <v>2021</v>
      </c>
      <c r="B7293" s="55" t="s">
        <v>29</v>
      </c>
      <c r="C7293" s="55">
        <v>753</v>
      </c>
      <c r="D7293" s="54">
        <v>44449</v>
      </c>
      <c r="E7293" s="56">
        <v>0.91666666666666696</v>
      </c>
      <c r="F7293" s="55">
        <v>29.940999999999999</v>
      </c>
      <c r="G7293" s="55">
        <v>43.002000000000002</v>
      </c>
      <c r="H7293" s="55">
        <v>18.129000000000001</v>
      </c>
    </row>
    <row r="7294" spans="1:8" x14ac:dyDescent="0.25">
      <c r="A7294" s="55">
        <v>2021</v>
      </c>
      <c r="B7294" s="55" t="s">
        <v>29</v>
      </c>
      <c r="C7294" s="55">
        <v>754</v>
      </c>
      <c r="D7294" s="54">
        <v>44449</v>
      </c>
      <c r="E7294" s="56">
        <v>0.95833333333333304</v>
      </c>
      <c r="F7294" s="55">
        <v>31.611999999999998</v>
      </c>
      <c r="G7294" s="55">
        <v>40.262999999999998</v>
      </c>
      <c r="H7294" s="55">
        <v>18.271000000000001</v>
      </c>
    </row>
    <row r="7295" spans="1:8" x14ac:dyDescent="0.25">
      <c r="A7295" s="55">
        <v>2021</v>
      </c>
      <c r="B7295" s="55" t="s">
        <v>29</v>
      </c>
      <c r="C7295" s="55">
        <v>755</v>
      </c>
      <c r="D7295" s="54">
        <v>44449</v>
      </c>
      <c r="E7295" s="56">
        <v>0</v>
      </c>
      <c r="F7295" s="55">
        <v>30.041</v>
      </c>
      <c r="G7295" s="55">
        <v>41.094000000000001</v>
      </c>
      <c r="H7295" s="55">
        <v>18.175999999999998</v>
      </c>
    </row>
    <row r="7296" spans="1:8" x14ac:dyDescent="0.25">
      <c r="A7296" s="55">
        <v>2021</v>
      </c>
      <c r="B7296" s="55" t="s">
        <v>29</v>
      </c>
      <c r="C7296" s="55">
        <v>756</v>
      </c>
      <c r="D7296" s="54">
        <v>44449</v>
      </c>
      <c r="E7296" s="56">
        <v>4.1666666666666664E-2</v>
      </c>
      <c r="F7296" s="55">
        <v>20.626999999999999</v>
      </c>
      <c r="G7296" s="55">
        <v>50.167999999999999</v>
      </c>
      <c r="H7296" s="55">
        <v>18.105</v>
      </c>
    </row>
    <row r="7297" spans="1:8" x14ac:dyDescent="0.25">
      <c r="A7297" s="55">
        <v>2021</v>
      </c>
      <c r="B7297" s="55" t="s">
        <v>29</v>
      </c>
      <c r="C7297" s="55">
        <v>757</v>
      </c>
      <c r="D7297" s="54">
        <v>44449</v>
      </c>
      <c r="E7297" s="56">
        <v>8.3333333333333329E-2</v>
      </c>
      <c r="F7297" s="55">
        <v>17.463000000000001</v>
      </c>
      <c r="G7297" s="55">
        <v>56.68</v>
      </c>
      <c r="H7297" s="55">
        <v>17.937999999999999</v>
      </c>
    </row>
    <row r="7298" spans="1:8" x14ac:dyDescent="0.25">
      <c r="A7298" s="55">
        <v>2021</v>
      </c>
      <c r="B7298" s="55" t="s">
        <v>29</v>
      </c>
      <c r="C7298" s="55">
        <v>758</v>
      </c>
      <c r="D7298" s="54">
        <v>44449</v>
      </c>
      <c r="E7298" s="56">
        <v>0.125</v>
      </c>
      <c r="F7298" s="55">
        <v>16.867999999999999</v>
      </c>
      <c r="G7298" s="55">
        <v>61.265000000000001</v>
      </c>
      <c r="H7298" s="55">
        <v>17.724</v>
      </c>
    </row>
    <row r="7299" spans="1:8" x14ac:dyDescent="0.25">
      <c r="A7299" s="55">
        <v>2021</v>
      </c>
      <c r="B7299" s="55" t="s">
        <v>29</v>
      </c>
      <c r="C7299" s="55">
        <v>759</v>
      </c>
      <c r="D7299" s="54">
        <v>44449</v>
      </c>
      <c r="E7299" s="56">
        <v>0.16666666666666666</v>
      </c>
      <c r="F7299" s="55">
        <v>16.129000000000001</v>
      </c>
      <c r="G7299" s="55">
        <v>65.616</v>
      </c>
      <c r="H7299" s="55">
        <v>17.533999999999999</v>
      </c>
    </row>
    <row r="7300" spans="1:8" x14ac:dyDescent="0.25">
      <c r="A7300" s="55">
        <v>2021</v>
      </c>
      <c r="B7300" s="55" t="s">
        <v>29</v>
      </c>
      <c r="C7300" s="55">
        <v>760</v>
      </c>
      <c r="D7300" s="54">
        <v>44449</v>
      </c>
      <c r="E7300" s="56">
        <v>0.20833333333333334</v>
      </c>
      <c r="F7300" s="55">
        <v>14.888</v>
      </c>
      <c r="G7300" s="55">
        <v>67.236000000000004</v>
      </c>
      <c r="H7300" s="55">
        <v>17.390999999999998</v>
      </c>
    </row>
    <row r="7301" spans="1:8" x14ac:dyDescent="0.25">
      <c r="A7301" s="55">
        <v>2021</v>
      </c>
      <c r="B7301" s="55" t="s">
        <v>29</v>
      </c>
      <c r="C7301" s="55">
        <v>761</v>
      </c>
      <c r="D7301" s="54">
        <v>44479</v>
      </c>
      <c r="E7301" s="56">
        <v>0.25</v>
      </c>
      <c r="F7301" s="55">
        <v>14.816000000000001</v>
      </c>
      <c r="G7301" s="55">
        <v>69.653000000000006</v>
      </c>
      <c r="H7301" s="55">
        <v>17.201000000000001</v>
      </c>
    </row>
    <row r="7302" spans="1:8" x14ac:dyDescent="0.25">
      <c r="A7302" s="55">
        <v>2021</v>
      </c>
      <c r="B7302" s="55" t="s">
        <v>29</v>
      </c>
      <c r="C7302" s="55">
        <v>762</v>
      </c>
      <c r="D7302" s="54">
        <v>44479</v>
      </c>
      <c r="E7302" s="56">
        <v>0.29166666666666669</v>
      </c>
      <c r="F7302" s="55">
        <v>14.553000000000001</v>
      </c>
      <c r="G7302" s="55">
        <v>72.835999999999999</v>
      </c>
      <c r="H7302" s="55">
        <v>17.082000000000001</v>
      </c>
    </row>
    <row r="7303" spans="1:8" x14ac:dyDescent="0.25">
      <c r="A7303" s="55">
        <v>2021</v>
      </c>
      <c r="B7303" s="55" t="s">
        <v>29</v>
      </c>
      <c r="C7303" s="55">
        <v>763</v>
      </c>
      <c r="D7303" s="54">
        <v>44479</v>
      </c>
      <c r="E7303" s="56">
        <v>0.33333333333333331</v>
      </c>
      <c r="F7303" s="55">
        <v>13.762</v>
      </c>
      <c r="G7303" s="55">
        <v>75.5</v>
      </c>
      <c r="H7303" s="55">
        <v>16.963000000000001</v>
      </c>
    </row>
    <row r="7304" spans="1:8" x14ac:dyDescent="0.25">
      <c r="A7304" s="55">
        <v>2021</v>
      </c>
      <c r="B7304" s="55" t="s">
        <v>29</v>
      </c>
      <c r="C7304" s="55">
        <v>764</v>
      </c>
      <c r="D7304" s="54">
        <v>44479</v>
      </c>
      <c r="E7304" s="56">
        <v>0.375</v>
      </c>
      <c r="F7304" s="55">
        <v>13.425000000000001</v>
      </c>
      <c r="G7304" s="55">
        <v>77.995000000000005</v>
      </c>
      <c r="H7304" s="55">
        <v>16.891999999999999</v>
      </c>
    </row>
    <row r="7305" spans="1:8" x14ac:dyDescent="0.25">
      <c r="A7305" s="55">
        <v>2021</v>
      </c>
      <c r="B7305" s="55" t="s">
        <v>29</v>
      </c>
      <c r="C7305" s="55">
        <v>765</v>
      </c>
      <c r="D7305" s="54">
        <v>44479</v>
      </c>
      <c r="E7305" s="56">
        <v>0.41666666666666669</v>
      </c>
      <c r="F7305" s="55">
        <v>13.425000000000001</v>
      </c>
      <c r="G7305" s="55">
        <v>79.899000000000001</v>
      </c>
      <c r="H7305" s="55">
        <v>16.795999999999999</v>
      </c>
    </row>
    <row r="7306" spans="1:8" x14ac:dyDescent="0.25">
      <c r="A7306" s="55">
        <v>2021</v>
      </c>
      <c r="B7306" s="55" t="s">
        <v>29</v>
      </c>
      <c r="C7306" s="55">
        <v>766</v>
      </c>
      <c r="D7306" s="54">
        <v>44479</v>
      </c>
      <c r="E7306" s="56">
        <v>0.45833333333333331</v>
      </c>
      <c r="F7306" s="55">
        <v>14.457000000000001</v>
      </c>
      <c r="G7306" s="55">
        <v>79.930999999999997</v>
      </c>
      <c r="H7306" s="55">
        <v>16.701000000000001</v>
      </c>
    </row>
    <row r="7307" spans="1:8" x14ac:dyDescent="0.25">
      <c r="A7307" s="55">
        <v>2021</v>
      </c>
      <c r="B7307" s="55" t="s">
        <v>29</v>
      </c>
      <c r="C7307" s="55">
        <v>767</v>
      </c>
      <c r="D7307" s="54">
        <v>44479</v>
      </c>
      <c r="E7307" s="56">
        <v>0.5</v>
      </c>
      <c r="F7307" s="55">
        <v>13.641999999999999</v>
      </c>
      <c r="G7307" s="55">
        <v>81.346000000000004</v>
      </c>
      <c r="H7307" s="55">
        <v>16.677</v>
      </c>
    </row>
    <row r="7308" spans="1:8" x14ac:dyDescent="0.25">
      <c r="A7308" s="55">
        <v>2021</v>
      </c>
      <c r="B7308" s="55" t="s">
        <v>29</v>
      </c>
      <c r="C7308" s="55">
        <v>768</v>
      </c>
      <c r="D7308" s="54">
        <v>44479</v>
      </c>
      <c r="E7308" s="56">
        <v>0.54166666666666663</v>
      </c>
      <c r="F7308" s="55">
        <v>18.722999999999999</v>
      </c>
      <c r="G7308" s="55">
        <v>74.861000000000004</v>
      </c>
      <c r="H7308" s="55">
        <v>16.63</v>
      </c>
    </row>
    <row r="7309" spans="1:8" x14ac:dyDescent="0.25">
      <c r="A7309" s="55">
        <v>2021</v>
      </c>
      <c r="B7309" s="55" t="s">
        <v>29</v>
      </c>
      <c r="C7309" s="55">
        <v>769</v>
      </c>
      <c r="D7309" s="54">
        <v>44479</v>
      </c>
      <c r="E7309" s="56">
        <v>0.58333333333333337</v>
      </c>
      <c r="F7309" s="55">
        <v>17.652999999999999</v>
      </c>
      <c r="G7309" s="55">
        <v>78.16</v>
      </c>
      <c r="H7309" s="55">
        <v>16.63</v>
      </c>
    </row>
    <row r="7310" spans="1:8" x14ac:dyDescent="0.25">
      <c r="A7310" s="55">
        <v>2021</v>
      </c>
      <c r="B7310" s="55" t="s">
        <v>29</v>
      </c>
      <c r="C7310" s="55">
        <v>770</v>
      </c>
      <c r="D7310" s="54">
        <v>44479</v>
      </c>
      <c r="E7310" s="56">
        <v>0.625</v>
      </c>
      <c r="F7310" s="55">
        <v>20.603000000000002</v>
      </c>
      <c r="G7310" s="55">
        <v>74.257000000000005</v>
      </c>
      <c r="H7310" s="55">
        <v>16.701000000000001</v>
      </c>
    </row>
    <row r="7311" spans="1:8" x14ac:dyDescent="0.25">
      <c r="A7311" s="55">
        <v>2021</v>
      </c>
      <c r="B7311" s="55" t="s">
        <v>29</v>
      </c>
      <c r="C7311" s="55">
        <v>771</v>
      </c>
      <c r="D7311" s="54">
        <v>44479</v>
      </c>
      <c r="E7311" s="56">
        <v>0.66666666666666663</v>
      </c>
      <c r="F7311" s="55">
        <v>24.556999999999999</v>
      </c>
      <c r="G7311" s="55">
        <v>68.596000000000004</v>
      </c>
      <c r="H7311" s="55">
        <v>16.844000000000001</v>
      </c>
    </row>
    <row r="7312" spans="1:8" x14ac:dyDescent="0.25">
      <c r="A7312" s="55">
        <v>2021</v>
      </c>
      <c r="B7312" s="55" t="s">
        <v>29</v>
      </c>
      <c r="C7312" s="55">
        <v>772</v>
      </c>
      <c r="D7312" s="54">
        <v>44479</v>
      </c>
      <c r="E7312" s="56">
        <v>0.70833333333333337</v>
      </c>
      <c r="F7312" s="55">
        <v>26.231000000000002</v>
      </c>
      <c r="G7312" s="55">
        <v>62.613999999999997</v>
      </c>
      <c r="H7312" s="55">
        <v>17.058</v>
      </c>
    </row>
    <row r="7313" spans="1:8" x14ac:dyDescent="0.25">
      <c r="A7313" s="55">
        <v>2021</v>
      </c>
      <c r="B7313" s="55" t="s">
        <v>29</v>
      </c>
      <c r="C7313" s="55">
        <v>773</v>
      </c>
      <c r="D7313" s="54">
        <v>44479</v>
      </c>
      <c r="E7313" s="56">
        <v>0.75</v>
      </c>
      <c r="F7313" s="55">
        <v>26.989000000000001</v>
      </c>
      <c r="G7313" s="55">
        <v>61.32</v>
      </c>
      <c r="H7313" s="55">
        <v>17.295999999999999</v>
      </c>
    </row>
    <row r="7314" spans="1:8" x14ac:dyDescent="0.25">
      <c r="A7314" s="55">
        <v>2021</v>
      </c>
      <c r="B7314" s="55" t="s">
        <v>29</v>
      </c>
      <c r="C7314" s="55">
        <v>774</v>
      </c>
      <c r="D7314" s="54">
        <v>44479</v>
      </c>
      <c r="E7314" s="56">
        <v>0.79166666666666663</v>
      </c>
      <c r="F7314" s="55">
        <v>26.965</v>
      </c>
      <c r="G7314" s="55">
        <v>60.418999999999997</v>
      </c>
      <c r="H7314" s="55">
        <v>17.558</v>
      </c>
    </row>
    <row r="7315" spans="1:8" x14ac:dyDescent="0.25">
      <c r="A7315" s="55">
        <v>2021</v>
      </c>
      <c r="B7315" s="55" t="s">
        <v>29</v>
      </c>
      <c r="C7315" s="55">
        <v>775</v>
      </c>
      <c r="D7315" s="54">
        <v>44479</v>
      </c>
      <c r="E7315" s="56">
        <v>0.83333333333333337</v>
      </c>
      <c r="F7315" s="55">
        <v>27.702000000000002</v>
      </c>
      <c r="G7315" s="55">
        <v>59.851999999999997</v>
      </c>
      <c r="H7315" s="55">
        <v>17.724</v>
      </c>
    </row>
    <row r="7316" spans="1:8" x14ac:dyDescent="0.25">
      <c r="A7316" s="55">
        <v>2021</v>
      </c>
      <c r="B7316" s="55" t="s">
        <v>29</v>
      </c>
      <c r="C7316" s="55">
        <v>776</v>
      </c>
      <c r="D7316" s="54">
        <v>44479</v>
      </c>
      <c r="E7316" s="56">
        <v>0.875</v>
      </c>
      <c r="F7316" s="55">
        <v>29.463999999999999</v>
      </c>
      <c r="G7316" s="55">
        <v>56.256999999999998</v>
      </c>
      <c r="H7316" s="55">
        <v>17.914999999999999</v>
      </c>
    </row>
    <row r="7317" spans="1:8" x14ac:dyDescent="0.25">
      <c r="A7317" s="55">
        <v>2021</v>
      </c>
      <c r="B7317" s="55" t="s">
        <v>29</v>
      </c>
      <c r="C7317" s="55">
        <v>777</v>
      </c>
      <c r="D7317" s="54">
        <v>44479</v>
      </c>
      <c r="E7317" s="56">
        <v>0.91666666666666663</v>
      </c>
      <c r="F7317" s="55">
        <v>25.597999999999999</v>
      </c>
      <c r="G7317" s="55">
        <v>58.439</v>
      </c>
      <c r="H7317" s="55">
        <v>18.152000000000001</v>
      </c>
    </row>
    <row r="7318" spans="1:8" x14ac:dyDescent="0.25">
      <c r="A7318" s="55">
        <v>2021</v>
      </c>
      <c r="B7318" s="55" t="s">
        <v>29</v>
      </c>
      <c r="C7318" s="55">
        <v>778</v>
      </c>
      <c r="D7318" s="54">
        <v>44479</v>
      </c>
      <c r="E7318" s="56">
        <v>0.95833333333333337</v>
      </c>
      <c r="F7318" s="55">
        <v>24.146000000000001</v>
      </c>
      <c r="G7318" s="55">
        <v>61.173000000000002</v>
      </c>
      <c r="H7318" s="55">
        <v>18.2</v>
      </c>
    </row>
    <row r="7319" spans="1:8" x14ac:dyDescent="0.25">
      <c r="A7319" s="55">
        <v>2021</v>
      </c>
      <c r="B7319" s="55" t="s">
        <v>29</v>
      </c>
      <c r="C7319" s="55">
        <v>779</v>
      </c>
      <c r="D7319" s="54">
        <v>44479</v>
      </c>
      <c r="E7319" s="56">
        <v>0.54166666666666696</v>
      </c>
      <c r="F7319" s="55">
        <v>21.652000000000001</v>
      </c>
      <c r="G7319" s="55">
        <v>65.031999999999996</v>
      </c>
      <c r="H7319" s="55">
        <v>18.175999999999998</v>
      </c>
    </row>
    <row r="7320" spans="1:8" x14ac:dyDescent="0.25">
      <c r="A7320" s="55">
        <v>2021</v>
      </c>
      <c r="B7320" s="55" t="s">
        <v>29</v>
      </c>
      <c r="C7320" s="55">
        <v>780</v>
      </c>
      <c r="D7320" s="54">
        <v>44479</v>
      </c>
      <c r="E7320" s="56">
        <v>0.58333333333333304</v>
      </c>
      <c r="F7320" s="55">
        <v>18.913</v>
      </c>
      <c r="G7320" s="55">
        <v>72.656000000000006</v>
      </c>
      <c r="H7320" s="55">
        <v>18.129000000000001</v>
      </c>
    </row>
    <row r="7321" spans="1:8" x14ac:dyDescent="0.25">
      <c r="A7321" s="55">
        <v>2021</v>
      </c>
      <c r="B7321" s="55" t="s">
        <v>29</v>
      </c>
      <c r="C7321" s="55">
        <v>781</v>
      </c>
      <c r="D7321" s="54">
        <v>44479</v>
      </c>
      <c r="E7321" s="56">
        <v>0.625</v>
      </c>
      <c r="F7321" s="55">
        <v>17.914999999999999</v>
      </c>
      <c r="G7321" s="55">
        <v>85.593000000000004</v>
      </c>
      <c r="H7321" s="55">
        <v>18.081</v>
      </c>
    </row>
    <row r="7322" spans="1:8" x14ac:dyDescent="0.25">
      <c r="A7322" s="55">
        <v>2021</v>
      </c>
      <c r="B7322" s="55" t="s">
        <v>29</v>
      </c>
      <c r="C7322" s="55">
        <v>782</v>
      </c>
      <c r="D7322" s="54">
        <v>44479</v>
      </c>
      <c r="E7322" s="56">
        <v>0.66666666666666696</v>
      </c>
      <c r="F7322" s="55">
        <v>17.890999999999998</v>
      </c>
      <c r="G7322" s="55">
        <v>89.11</v>
      </c>
      <c r="H7322" s="55">
        <v>18.081</v>
      </c>
    </row>
    <row r="7323" spans="1:8" x14ac:dyDescent="0.25">
      <c r="A7323" s="55">
        <v>2021</v>
      </c>
      <c r="B7323" s="55" t="s">
        <v>29</v>
      </c>
      <c r="C7323" s="55">
        <v>783</v>
      </c>
      <c r="D7323" s="54">
        <v>44479</v>
      </c>
      <c r="E7323" s="56">
        <v>0.70833333333333304</v>
      </c>
      <c r="F7323" s="55">
        <v>17.818999999999999</v>
      </c>
      <c r="G7323" s="55">
        <v>90.754000000000005</v>
      </c>
      <c r="H7323" s="55">
        <v>18.056999999999999</v>
      </c>
    </row>
    <row r="7324" spans="1:8" x14ac:dyDescent="0.25">
      <c r="A7324" s="55">
        <v>2021</v>
      </c>
      <c r="B7324" s="55" t="s">
        <v>29</v>
      </c>
      <c r="C7324" s="55">
        <v>784</v>
      </c>
      <c r="D7324" s="54">
        <v>44479</v>
      </c>
      <c r="E7324" s="56">
        <v>0.75</v>
      </c>
      <c r="F7324" s="55">
        <v>17.795999999999999</v>
      </c>
      <c r="G7324" s="55">
        <v>91.786000000000001</v>
      </c>
      <c r="H7324" s="55">
        <v>18.033000000000001</v>
      </c>
    </row>
    <row r="7325" spans="1:8" x14ac:dyDescent="0.25">
      <c r="A7325" s="55">
        <v>2021</v>
      </c>
      <c r="B7325" s="55" t="s">
        <v>29</v>
      </c>
      <c r="C7325" s="55">
        <v>785</v>
      </c>
      <c r="D7325" s="54">
        <v>44510</v>
      </c>
      <c r="E7325" s="56">
        <v>0.79166666666666696</v>
      </c>
      <c r="F7325" s="55">
        <v>17.295999999999999</v>
      </c>
      <c r="G7325" s="55">
        <v>92.587999999999994</v>
      </c>
      <c r="H7325" s="55">
        <v>18.010000000000002</v>
      </c>
    </row>
    <row r="7326" spans="1:8" x14ac:dyDescent="0.25">
      <c r="A7326" s="55">
        <v>2021</v>
      </c>
      <c r="B7326" s="55" t="s">
        <v>29</v>
      </c>
      <c r="C7326" s="55">
        <v>786</v>
      </c>
      <c r="D7326" s="54">
        <v>44510</v>
      </c>
      <c r="E7326" s="56">
        <v>0.83333333333333304</v>
      </c>
      <c r="F7326" s="55">
        <v>17.225000000000001</v>
      </c>
      <c r="G7326" s="55">
        <v>93.387</v>
      </c>
      <c r="H7326" s="55">
        <v>17.986000000000001</v>
      </c>
    </row>
    <row r="7327" spans="1:8" x14ac:dyDescent="0.25">
      <c r="A7327" s="55">
        <v>2021</v>
      </c>
      <c r="B7327" s="55" t="s">
        <v>29</v>
      </c>
      <c r="C7327" s="55">
        <v>787</v>
      </c>
      <c r="D7327" s="54">
        <v>44510</v>
      </c>
      <c r="E7327" s="56">
        <v>0.875</v>
      </c>
      <c r="F7327" s="55">
        <v>17.082000000000001</v>
      </c>
      <c r="G7327" s="55">
        <v>94.504999999999995</v>
      </c>
      <c r="H7327" s="55">
        <v>17.937999999999999</v>
      </c>
    </row>
    <row r="7328" spans="1:8" x14ac:dyDescent="0.25">
      <c r="A7328" s="55">
        <v>2021</v>
      </c>
      <c r="B7328" s="55" t="s">
        <v>29</v>
      </c>
      <c r="C7328" s="55">
        <v>788</v>
      </c>
      <c r="D7328" s="54">
        <v>44510</v>
      </c>
      <c r="E7328" s="56">
        <v>0.91666666666666696</v>
      </c>
      <c r="F7328" s="55">
        <v>15.914999999999999</v>
      </c>
      <c r="G7328" s="55">
        <v>93.706999999999994</v>
      </c>
      <c r="H7328" s="55">
        <v>17.867000000000001</v>
      </c>
    </row>
    <row r="7329" spans="1:8" x14ac:dyDescent="0.25">
      <c r="A7329" s="55">
        <v>2021</v>
      </c>
      <c r="B7329" s="55" t="s">
        <v>29</v>
      </c>
      <c r="C7329" s="55">
        <v>789</v>
      </c>
      <c r="D7329" s="54">
        <v>44510</v>
      </c>
      <c r="E7329" s="56">
        <v>0.95833333333333304</v>
      </c>
      <c r="F7329" s="55">
        <v>15.199</v>
      </c>
      <c r="G7329" s="55">
        <v>94.873999999999995</v>
      </c>
      <c r="H7329" s="55">
        <v>17.795999999999999</v>
      </c>
    </row>
    <row r="7330" spans="1:8" x14ac:dyDescent="0.25">
      <c r="A7330" s="55">
        <v>2021</v>
      </c>
      <c r="B7330" s="55" t="s">
        <v>29</v>
      </c>
      <c r="C7330" s="55">
        <v>790</v>
      </c>
      <c r="D7330" s="54">
        <v>44510</v>
      </c>
      <c r="E7330" s="56">
        <v>0</v>
      </c>
      <c r="F7330" s="55">
        <v>14.361000000000001</v>
      </c>
      <c r="G7330" s="55">
        <v>94.656000000000006</v>
      </c>
      <c r="H7330" s="55">
        <v>17.701000000000001</v>
      </c>
    </row>
    <row r="7331" spans="1:8" x14ac:dyDescent="0.25">
      <c r="A7331" s="55">
        <v>2021</v>
      </c>
      <c r="B7331" s="55" t="s">
        <v>29</v>
      </c>
      <c r="C7331" s="55">
        <v>791</v>
      </c>
      <c r="D7331" s="54">
        <v>44510</v>
      </c>
      <c r="E7331" s="56">
        <v>4.1666666666666664E-2</v>
      </c>
      <c r="F7331" s="55">
        <v>14.361000000000001</v>
      </c>
      <c r="G7331" s="55">
        <v>95.995000000000005</v>
      </c>
      <c r="H7331" s="55">
        <v>17.582000000000001</v>
      </c>
    </row>
    <row r="7332" spans="1:8" x14ac:dyDescent="0.25">
      <c r="A7332" s="55">
        <v>2021</v>
      </c>
      <c r="B7332" s="55" t="s">
        <v>29</v>
      </c>
      <c r="C7332" s="55">
        <v>792</v>
      </c>
      <c r="D7332" s="54">
        <v>44510</v>
      </c>
      <c r="E7332" s="56">
        <v>8.3333333333333329E-2</v>
      </c>
      <c r="F7332" s="55">
        <v>16.271999999999998</v>
      </c>
      <c r="G7332" s="55">
        <v>95.518000000000001</v>
      </c>
      <c r="H7332" s="55">
        <v>17.510000000000002</v>
      </c>
    </row>
    <row r="7333" spans="1:8" x14ac:dyDescent="0.25">
      <c r="A7333" s="55">
        <v>2021</v>
      </c>
      <c r="B7333" s="55" t="s">
        <v>29</v>
      </c>
      <c r="C7333" s="55">
        <v>793</v>
      </c>
      <c r="D7333" s="54">
        <v>44510</v>
      </c>
      <c r="E7333" s="56">
        <v>0.125</v>
      </c>
      <c r="F7333" s="55">
        <v>20.555</v>
      </c>
      <c r="G7333" s="55">
        <v>88.938999999999993</v>
      </c>
      <c r="H7333" s="55">
        <v>17.486000000000001</v>
      </c>
    </row>
    <row r="7334" spans="1:8" x14ac:dyDescent="0.25">
      <c r="A7334" s="55">
        <v>2021</v>
      </c>
      <c r="B7334" s="55" t="s">
        <v>29</v>
      </c>
      <c r="C7334" s="55">
        <v>794</v>
      </c>
      <c r="D7334" s="54">
        <v>44510</v>
      </c>
      <c r="E7334" s="56">
        <v>0.16666666666666666</v>
      </c>
      <c r="F7334" s="55">
        <v>22.178000000000001</v>
      </c>
      <c r="G7334" s="55">
        <v>80.503</v>
      </c>
      <c r="H7334" s="55">
        <v>17.558</v>
      </c>
    </row>
    <row r="7335" spans="1:8" x14ac:dyDescent="0.25">
      <c r="A7335" s="55">
        <v>2021</v>
      </c>
      <c r="B7335" s="55" t="s">
        <v>29</v>
      </c>
      <c r="C7335" s="55">
        <v>795</v>
      </c>
      <c r="D7335" s="54">
        <v>44510</v>
      </c>
      <c r="E7335" s="56">
        <v>0.20833333333333334</v>
      </c>
      <c r="F7335" s="55">
        <v>22.753</v>
      </c>
      <c r="G7335" s="55">
        <v>82.942999999999998</v>
      </c>
      <c r="H7335" s="55">
        <v>17.724</v>
      </c>
    </row>
    <row r="7336" spans="1:8" x14ac:dyDescent="0.25">
      <c r="A7336" s="55">
        <v>2021</v>
      </c>
      <c r="B7336" s="55" t="s">
        <v>29</v>
      </c>
      <c r="C7336" s="55">
        <v>796</v>
      </c>
      <c r="D7336" s="54">
        <v>44510</v>
      </c>
      <c r="E7336" s="56">
        <v>0.25</v>
      </c>
      <c r="F7336" s="55">
        <v>28.369</v>
      </c>
      <c r="G7336" s="55">
        <v>73.477999999999994</v>
      </c>
      <c r="H7336" s="55">
        <v>17.843</v>
      </c>
    </row>
    <row r="7337" spans="1:8" x14ac:dyDescent="0.25">
      <c r="A7337" s="55">
        <v>2021</v>
      </c>
      <c r="B7337" s="55" t="s">
        <v>29</v>
      </c>
      <c r="C7337" s="55">
        <v>797</v>
      </c>
      <c r="D7337" s="54">
        <v>44510</v>
      </c>
      <c r="E7337" s="56">
        <v>0.29166666666666669</v>
      </c>
      <c r="F7337" s="55">
        <v>29.49</v>
      </c>
      <c r="G7337" s="55">
        <v>64.442999999999998</v>
      </c>
      <c r="H7337" s="55">
        <v>18.033000000000001</v>
      </c>
    </row>
    <row r="7338" spans="1:8" x14ac:dyDescent="0.25">
      <c r="A7338" s="55">
        <v>2021</v>
      </c>
      <c r="B7338" s="55" t="s">
        <v>29</v>
      </c>
      <c r="C7338" s="55">
        <v>798</v>
      </c>
      <c r="D7338" s="54">
        <v>44510</v>
      </c>
      <c r="E7338" s="56">
        <v>0.33333333333333331</v>
      </c>
      <c r="F7338" s="55">
        <v>30.343</v>
      </c>
      <c r="G7338" s="55">
        <v>67.902000000000001</v>
      </c>
      <c r="H7338" s="55">
        <v>18.224</v>
      </c>
    </row>
    <row r="7339" spans="1:8" x14ac:dyDescent="0.25">
      <c r="A7339" s="55">
        <v>2021</v>
      </c>
      <c r="B7339" s="55" t="s">
        <v>29</v>
      </c>
      <c r="C7339" s="55">
        <v>799</v>
      </c>
      <c r="D7339" s="54">
        <v>44510</v>
      </c>
      <c r="E7339" s="56">
        <v>0.375</v>
      </c>
      <c r="F7339" s="55">
        <v>29.34</v>
      </c>
      <c r="G7339" s="55">
        <v>69.123000000000005</v>
      </c>
      <c r="H7339" s="55">
        <v>18.460999999999999</v>
      </c>
    </row>
    <row r="7340" spans="1:8" x14ac:dyDescent="0.25">
      <c r="A7340" s="55">
        <v>2021</v>
      </c>
      <c r="B7340" s="55" t="s">
        <v>29</v>
      </c>
      <c r="C7340" s="55">
        <v>800</v>
      </c>
      <c r="D7340" s="54">
        <v>44510</v>
      </c>
      <c r="E7340" s="56">
        <v>0.41666666666666669</v>
      </c>
      <c r="F7340" s="55">
        <v>27.923999999999999</v>
      </c>
      <c r="G7340" s="55">
        <v>72.649000000000001</v>
      </c>
      <c r="H7340" s="55">
        <v>18.722999999999999</v>
      </c>
    </row>
    <row r="7341" spans="1:8" x14ac:dyDescent="0.25">
      <c r="A7341" s="55">
        <v>2021</v>
      </c>
      <c r="B7341" s="55" t="s">
        <v>29</v>
      </c>
      <c r="C7341" s="55">
        <v>801</v>
      </c>
      <c r="D7341" s="54">
        <v>44510</v>
      </c>
      <c r="E7341" s="56">
        <v>0.45833333333333331</v>
      </c>
      <c r="F7341" s="55">
        <v>28.568000000000001</v>
      </c>
      <c r="G7341" s="55">
        <v>70.733999999999995</v>
      </c>
      <c r="H7341" s="55">
        <v>18.937000000000001</v>
      </c>
    </row>
    <row r="7342" spans="1:8" x14ac:dyDescent="0.25">
      <c r="A7342" s="55">
        <v>2021</v>
      </c>
      <c r="B7342" s="55" t="s">
        <v>29</v>
      </c>
      <c r="C7342" s="55">
        <v>802</v>
      </c>
      <c r="D7342" s="54">
        <v>44510</v>
      </c>
      <c r="E7342" s="56">
        <v>0.5</v>
      </c>
      <c r="F7342" s="55">
        <v>29.439</v>
      </c>
      <c r="G7342" s="55">
        <v>68.837999999999994</v>
      </c>
      <c r="H7342" s="55">
        <v>19.079999999999998</v>
      </c>
    </row>
    <row r="7343" spans="1:8" x14ac:dyDescent="0.25">
      <c r="A7343" s="55">
        <v>2021</v>
      </c>
      <c r="B7343" s="55" t="s">
        <v>29</v>
      </c>
      <c r="C7343" s="55">
        <v>803</v>
      </c>
      <c r="D7343" s="54">
        <v>44510</v>
      </c>
      <c r="E7343" s="56">
        <v>0.54166666666666663</v>
      </c>
      <c r="F7343" s="55">
        <v>26.622</v>
      </c>
      <c r="G7343" s="55">
        <v>70.257000000000005</v>
      </c>
      <c r="H7343" s="55">
        <v>19.056000000000001</v>
      </c>
    </row>
    <row r="7344" spans="1:8" x14ac:dyDescent="0.25">
      <c r="A7344" s="55">
        <v>2021</v>
      </c>
      <c r="B7344" s="55" t="s">
        <v>29</v>
      </c>
      <c r="C7344" s="55">
        <v>804</v>
      </c>
      <c r="D7344" s="54">
        <v>44510</v>
      </c>
      <c r="E7344" s="56">
        <v>0.58333333333333337</v>
      </c>
      <c r="F7344" s="55">
        <v>21.079000000000001</v>
      </c>
      <c r="G7344" s="55">
        <v>76.31</v>
      </c>
      <c r="H7344" s="55">
        <v>18.984999999999999</v>
      </c>
    </row>
    <row r="7345" spans="1:8" x14ac:dyDescent="0.25">
      <c r="A7345" s="55">
        <v>2021</v>
      </c>
      <c r="B7345" s="55" t="s">
        <v>29</v>
      </c>
      <c r="C7345" s="55">
        <v>805</v>
      </c>
      <c r="D7345" s="54">
        <v>44510</v>
      </c>
      <c r="E7345" s="56">
        <v>0.625</v>
      </c>
      <c r="F7345" s="55">
        <v>17.13</v>
      </c>
      <c r="G7345" s="55">
        <v>80.954999999999998</v>
      </c>
      <c r="H7345" s="55">
        <v>18.841999999999999</v>
      </c>
    </row>
    <row r="7346" spans="1:8" x14ac:dyDescent="0.25">
      <c r="A7346" s="55">
        <v>2021</v>
      </c>
      <c r="B7346" s="55" t="s">
        <v>29</v>
      </c>
      <c r="C7346" s="55">
        <v>806</v>
      </c>
      <c r="D7346" s="54">
        <v>44510</v>
      </c>
      <c r="E7346" s="56">
        <v>0.66666666666666663</v>
      </c>
      <c r="F7346" s="55">
        <v>15.867000000000001</v>
      </c>
      <c r="G7346" s="55">
        <v>83.484999999999999</v>
      </c>
      <c r="H7346" s="55">
        <v>18.652000000000001</v>
      </c>
    </row>
    <row r="7347" spans="1:8" x14ac:dyDescent="0.25">
      <c r="A7347" s="55">
        <v>2021</v>
      </c>
      <c r="B7347" s="55" t="s">
        <v>29</v>
      </c>
      <c r="C7347" s="55">
        <v>807</v>
      </c>
      <c r="D7347" s="54">
        <v>44510</v>
      </c>
      <c r="E7347" s="56">
        <v>0.70833333333333337</v>
      </c>
      <c r="F7347" s="55">
        <v>15.175000000000001</v>
      </c>
      <c r="G7347" s="55">
        <v>84.090999999999994</v>
      </c>
      <c r="H7347" s="55">
        <v>18.460999999999999</v>
      </c>
    </row>
    <row r="7348" spans="1:8" x14ac:dyDescent="0.25">
      <c r="A7348" s="55">
        <v>2021</v>
      </c>
      <c r="B7348" s="55" t="s">
        <v>29</v>
      </c>
      <c r="C7348" s="55">
        <v>808</v>
      </c>
      <c r="D7348" s="54">
        <v>44510</v>
      </c>
      <c r="E7348" s="56">
        <v>0.75</v>
      </c>
      <c r="F7348" s="55">
        <v>14.05</v>
      </c>
      <c r="G7348" s="55">
        <v>85.346000000000004</v>
      </c>
      <c r="H7348" s="55">
        <v>18.271000000000001</v>
      </c>
    </row>
    <row r="7349" spans="1:8" x14ac:dyDescent="0.25">
      <c r="A7349" s="55">
        <v>2021</v>
      </c>
      <c r="B7349" s="55" t="s">
        <v>29</v>
      </c>
      <c r="C7349" s="55">
        <v>809</v>
      </c>
      <c r="D7349" s="54">
        <v>44540</v>
      </c>
      <c r="E7349" s="56">
        <v>0.79166666666666663</v>
      </c>
      <c r="F7349" s="55">
        <v>12.847</v>
      </c>
      <c r="G7349" s="55">
        <v>86.722999999999999</v>
      </c>
      <c r="H7349" s="55">
        <v>18.056999999999999</v>
      </c>
    </row>
    <row r="7350" spans="1:8" x14ac:dyDescent="0.25">
      <c r="A7350" s="55">
        <v>2021</v>
      </c>
      <c r="B7350" s="55" t="s">
        <v>29</v>
      </c>
      <c r="C7350" s="55">
        <v>810</v>
      </c>
      <c r="D7350" s="54">
        <v>44540</v>
      </c>
      <c r="E7350" s="56">
        <v>0.83333333333333337</v>
      </c>
      <c r="F7350" s="55">
        <v>12.195</v>
      </c>
      <c r="G7350" s="55">
        <v>87.575000000000003</v>
      </c>
      <c r="H7350" s="55">
        <v>17.843</v>
      </c>
    </row>
    <row r="7351" spans="1:8" x14ac:dyDescent="0.25">
      <c r="A7351" s="55">
        <v>2021</v>
      </c>
      <c r="B7351" s="55" t="s">
        <v>29</v>
      </c>
      <c r="C7351" s="55">
        <v>811</v>
      </c>
      <c r="D7351" s="54">
        <v>44540</v>
      </c>
      <c r="E7351" s="56">
        <v>0.875</v>
      </c>
      <c r="F7351" s="55">
        <v>11.832000000000001</v>
      </c>
      <c r="G7351" s="55">
        <v>88.594999999999999</v>
      </c>
      <c r="H7351" s="55">
        <v>17.629000000000001</v>
      </c>
    </row>
    <row r="7352" spans="1:8" x14ac:dyDescent="0.25">
      <c r="A7352" s="55">
        <v>2021</v>
      </c>
      <c r="B7352" s="55" t="s">
        <v>29</v>
      </c>
      <c r="C7352" s="55">
        <v>812</v>
      </c>
      <c r="D7352" s="54">
        <v>44540</v>
      </c>
      <c r="E7352" s="56">
        <v>0.91666666666666663</v>
      </c>
      <c r="F7352" s="55">
        <v>11.346</v>
      </c>
      <c r="G7352" s="55">
        <v>88.896000000000001</v>
      </c>
      <c r="H7352" s="55">
        <v>17.439</v>
      </c>
    </row>
    <row r="7353" spans="1:8" x14ac:dyDescent="0.25">
      <c r="A7353" s="55">
        <v>2021</v>
      </c>
      <c r="B7353" s="55" t="s">
        <v>29</v>
      </c>
      <c r="C7353" s="55">
        <v>813</v>
      </c>
      <c r="D7353" s="54">
        <v>44540</v>
      </c>
      <c r="E7353" s="56">
        <v>0.95833333333333337</v>
      </c>
      <c r="F7353" s="55">
        <v>10.394</v>
      </c>
      <c r="G7353" s="55">
        <v>89.313999999999993</v>
      </c>
      <c r="H7353" s="55">
        <v>17.248999999999999</v>
      </c>
    </row>
    <row r="7354" spans="1:8" x14ac:dyDescent="0.25">
      <c r="A7354" s="55">
        <v>2021</v>
      </c>
      <c r="B7354" s="55" t="s">
        <v>29</v>
      </c>
      <c r="C7354" s="55">
        <v>814</v>
      </c>
      <c r="D7354" s="54">
        <v>44540</v>
      </c>
      <c r="E7354" s="56">
        <v>0.54166666666666696</v>
      </c>
      <c r="F7354" s="55">
        <v>10.198</v>
      </c>
      <c r="G7354" s="55">
        <v>89.811000000000007</v>
      </c>
      <c r="H7354" s="55">
        <v>17.058</v>
      </c>
    </row>
    <row r="7355" spans="1:8" x14ac:dyDescent="0.25">
      <c r="A7355" s="55">
        <v>2021</v>
      </c>
      <c r="B7355" s="55" t="s">
        <v>29</v>
      </c>
      <c r="C7355" s="55">
        <v>815</v>
      </c>
      <c r="D7355" s="54">
        <v>44540</v>
      </c>
      <c r="E7355" s="56">
        <v>0.58333333333333304</v>
      </c>
      <c r="F7355" s="55">
        <v>10.074999999999999</v>
      </c>
      <c r="G7355" s="55">
        <v>90.403000000000006</v>
      </c>
      <c r="H7355" s="55">
        <v>16.891999999999999</v>
      </c>
    </row>
    <row r="7356" spans="1:8" x14ac:dyDescent="0.25">
      <c r="A7356" s="55">
        <v>2021</v>
      </c>
      <c r="B7356" s="55" t="s">
        <v>29</v>
      </c>
      <c r="C7356" s="55">
        <v>816</v>
      </c>
      <c r="D7356" s="54">
        <v>44540</v>
      </c>
      <c r="E7356" s="56">
        <v>0.625</v>
      </c>
      <c r="F7356" s="55">
        <v>11.88</v>
      </c>
      <c r="G7356" s="55">
        <v>89.787000000000006</v>
      </c>
      <c r="H7356" s="55">
        <v>16.773</v>
      </c>
    </row>
    <row r="7357" spans="1:8" x14ac:dyDescent="0.25">
      <c r="A7357" s="55">
        <v>2021</v>
      </c>
      <c r="B7357" s="55" t="s">
        <v>29</v>
      </c>
      <c r="C7357" s="55">
        <v>817</v>
      </c>
      <c r="D7357" s="54">
        <v>44540</v>
      </c>
      <c r="E7357" s="56">
        <v>0.66666666666666696</v>
      </c>
      <c r="F7357" s="55">
        <v>15.962999999999999</v>
      </c>
      <c r="G7357" s="55">
        <v>87.411000000000001</v>
      </c>
      <c r="H7357" s="55">
        <v>16.773</v>
      </c>
    </row>
    <row r="7358" spans="1:8" x14ac:dyDescent="0.25">
      <c r="A7358" s="55">
        <v>2021</v>
      </c>
      <c r="B7358" s="55" t="s">
        <v>29</v>
      </c>
      <c r="C7358" s="55">
        <v>818</v>
      </c>
      <c r="D7358" s="54">
        <v>44540</v>
      </c>
      <c r="E7358" s="56">
        <v>0.70833333333333304</v>
      </c>
      <c r="F7358" s="55">
        <v>18.224</v>
      </c>
      <c r="G7358" s="55">
        <v>85.281000000000006</v>
      </c>
      <c r="H7358" s="55">
        <v>16.867999999999999</v>
      </c>
    </row>
    <row r="7359" spans="1:8" x14ac:dyDescent="0.25">
      <c r="A7359" s="55">
        <v>2021</v>
      </c>
      <c r="B7359" s="55" t="s">
        <v>29</v>
      </c>
      <c r="C7359" s="55">
        <v>819</v>
      </c>
      <c r="D7359" s="54">
        <v>44540</v>
      </c>
      <c r="E7359" s="56">
        <v>0.75</v>
      </c>
      <c r="F7359" s="55">
        <v>22.609000000000002</v>
      </c>
      <c r="G7359" s="55">
        <v>77.512</v>
      </c>
      <c r="H7359" s="55">
        <v>16.986999999999998</v>
      </c>
    </row>
    <row r="7360" spans="1:8" x14ac:dyDescent="0.25">
      <c r="A7360" s="55">
        <v>2021</v>
      </c>
      <c r="B7360" s="55" t="s">
        <v>29</v>
      </c>
      <c r="C7360" s="55">
        <v>820</v>
      </c>
      <c r="D7360" s="54">
        <v>44540</v>
      </c>
      <c r="E7360" s="56">
        <v>0.79166666666666696</v>
      </c>
      <c r="F7360" s="55">
        <v>33.704000000000001</v>
      </c>
      <c r="G7360" s="55">
        <v>53.402000000000001</v>
      </c>
      <c r="H7360" s="55">
        <v>17.177</v>
      </c>
    </row>
    <row r="7361" spans="1:8" x14ac:dyDescent="0.25">
      <c r="A7361" s="55">
        <v>2021</v>
      </c>
      <c r="B7361" s="55" t="s">
        <v>29</v>
      </c>
      <c r="C7361" s="55">
        <v>821</v>
      </c>
      <c r="D7361" s="54">
        <v>44540</v>
      </c>
      <c r="E7361" s="56">
        <v>0.83333333333333304</v>
      </c>
      <c r="F7361" s="55">
        <v>37.069000000000003</v>
      </c>
      <c r="G7361" s="55">
        <v>51.212000000000003</v>
      </c>
      <c r="H7361" s="55">
        <v>17.533999999999999</v>
      </c>
    </row>
    <row r="7362" spans="1:8" x14ac:dyDescent="0.25">
      <c r="A7362" s="55">
        <v>2021</v>
      </c>
      <c r="B7362" s="55" t="s">
        <v>29</v>
      </c>
      <c r="C7362" s="55">
        <v>822</v>
      </c>
      <c r="D7362" s="54">
        <v>44540</v>
      </c>
      <c r="E7362" s="56">
        <v>0.875</v>
      </c>
      <c r="F7362" s="55">
        <v>31.433</v>
      </c>
      <c r="G7362" s="55">
        <v>59.204000000000001</v>
      </c>
      <c r="H7362" s="55">
        <v>17.914999999999999</v>
      </c>
    </row>
    <row r="7363" spans="1:8" x14ac:dyDescent="0.25">
      <c r="A7363" s="55">
        <v>2021</v>
      </c>
      <c r="B7363" s="55" t="s">
        <v>29</v>
      </c>
      <c r="C7363" s="55">
        <v>823</v>
      </c>
      <c r="D7363" s="54">
        <v>44540</v>
      </c>
      <c r="E7363" s="56">
        <v>0.91666666666666696</v>
      </c>
      <c r="F7363" s="55">
        <v>30.343</v>
      </c>
      <c r="G7363" s="55">
        <v>55.56</v>
      </c>
      <c r="H7363" s="55">
        <v>18.271000000000001</v>
      </c>
    </row>
    <row r="7364" spans="1:8" x14ac:dyDescent="0.25">
      <c r="A7364" s="55">
        <v>2021</v>
      </c>
      <c r="B7364" s="55" t="s">
        <v>29</v>
      </c>
      <c r="C7364" s="55">
        <v>824</v>
      </c>
      <c r="D7364" s="54">
        <v>44540</v>
      </c>
      <c r="E7364" s="56">
        <v>0.95833333333333304</v>
      </c>
      <c r="F7364" s="55">
        <v>29.265000000000001</v>
      </c>
      <c r="G7364" s="55">
        <v>55.372999999999998</v>
      </c>
      <c r="H7364" s="55">
        <v>18.556999999999999</v>
      </c>
    </row>
    <row r="7365" spans="1:8" x14ac:dyDescent="0.25">
      <c r="A7365" s="55">
        <v>2021</v>
      </c>
      <c r="B7365" s="55" t="s">
        <v>29</v>
      </c>
      <c r="C7365" s="55">
        <v>825</v>
      </c>
      <c r="D7365" s="54">
        <v>44540</v>
      </c>
      <c r="E7365" s="56">
        <v>0</v>
      </c>
      <c r="F7365" s="55">
        <v>29.065000000000001</v>
      </c>
      <c r="G7365" s="55">
        <v>54.932000000000002</v>
      </c>
      <c r="H7365" s="55">
        <v>18.722999999999999</v>
      </c>
    </row>
    <row r="7366" spans="1:8" x14ac:dyDescent="0.25">
      <c r="A7366" s="55">
        <v>2021</v>
      </c>
      <c r="B7366" s="55" t="s">
        <v>29</v>
      </c>
      <c r="C7366" s="55">
        <v>826</v>
      </c>
      <c r="D7366" s="54">
        <v>44540</v>
      </c>
      <c r="E7366" s="56">
        <v>4.1666666666666664E-2</v>
      </c>
      <c r="F7366" s="55">
        <v>28.99</v>
      </c>
      <c r="G7366" s="55">
        <v>53.841000000000001</v>
      </c>
      <c r="H7366" s="55">
        <v>18.771000000000001</v>
      </c>
    </row>
    <row r="7367" spans="1:8" x14ac:dyDescent="0.25">
      <c r="A7367" s="55">
        <v>2021</v>
      </c>
      <c r="B7367" s="55" t="s">
        <v>29</v>
      </c>
      <c r="C7367" s="55">
        <v>827</v>
      </c>
      <c r="D7367" s="54">
        <v>44540</v>
      </c>
      <c r="E7367" s="56">
        <v>8.3333333333333329E-2</v>
      </c>
      <c r="F7367" s="55">
        <v>28.965</v>
      </c>
      <c r="G7367" s="55">
        <v>53.390999999999998</v>
      </c>
      <c r="H7367" s="55">
        <v>18.771000000000001</v>
      </c>
    </row>
    <row r="7368" spans="1:8" x14ac:dyDescent="0.25">
      <c r="A7368" s="55">
        <v>2021</v>
      </c>
      <c r="B7368" s="55" t="s">
        <v>29</v>
      </c>
      <c r="C7368" s="55">
        <v>828</v>
      </c>
      <c r="D7368" s="54">
        <v>44540</v>
      </c>
      <c r="E7368" s="56">
        <v>0.125</v>
      </c>
      <c r="F7368" s="55">
        <v>19.341000000000001</v>
      </c>
      <c r="G7368" s="55">
        <v>62.692</v>
      </c>
      <c r="H7368" s="55">
        <v>18.699000000000002</v>
      </c>
    </row>
    <row r="7369" spans="1:8" x14ac:dyDescent="0.25">
      <c r="A7369" s="55">
        <v>2021</v>
      </c>
      <c r="B7369" s="55" t="s">
        <v>29</v>
      </c>
      <c r="C7369" s="55">
        <v>829</v>
      </c>
      <c r="D7369" s="54">
        <v>44540</v>
      </c>
      <c r="E7369" s="56">
        <v>0.16666666666666666</v>
      </c>
      <c r="F7369" s="55">
        <v>15.843</v>
      </c>
      <c r="G7369" s="55">
        <v>70.019000000000005</v>
      </c>
      <c r="H7369" s="55">
        <v>18.509</v>
      </c>
    </row>
    <row r="7370" spans="1:8" x14ac:dyDescent="0.25">
      <c r="A7370" s="55">
        <v>2021</v>
      </c>
      <c r="B7370" s="55" t="s">
        <v>29</v>
      </c>
      <c r="C7370" s="55">
        <v>830</v>
      </c>
      <c r="D7370" s="54">
        <v>44540</v>
      </c>
      <c r="E7370" s="56">
        <v>0.20833333333333334</v>
      </c>
      <c r="F7370" s="55">
        <v>15.342000000000001</v>
      </c>
      <c r="G7370" s="55">
        <v>73.503</v>
      </c>
      <c r="H7370" s="55">
        <v>18.318999999999999</v>
      </c>
    </row>
    <row r="7371" spans="1:8" x14ac:dyDescent="0.25">
      <c r="A7371" s="55">
        <v>2021</v>
      </c>
      <c r="B7371" s="55" t="s">
        <v>29</v>
      </c>
      <c r="C7371" s="55">
        <v>831</v>
      </c>
      <c r="D7371" s="54">
        <v>44540</v>
      </c>
      <c r="E7371" s="56">
        <v>0.25</v>
      </c>
      <c r="F7371" s="55">
        <v>14.098000000000001</v>
      </c>
      <c r="G7371" s="55">
        <v>76.409000000000006</v>
      </c>
      <c r="H7371" s="55">
        <v>18.129000000000001</v>
      </c>
    </row>
    <row r="7372" spans="1:8" x14ac:dyDescent="0.25">
      <c r="A7372" s="55">
        <v>2021</v>
      </c>
      <c r="B7372" s="55" t="s">
        <v>29</v>
      </c>
      <c r="C7372" s="55">
        <v>832</v>
      </c>
      <c r="D7372" s="54">
        <v>44540</v>
      </c>
      <c r="E7372" s="56">
        <v>0.29166666666666669</v>
      </c>
      <c r="F7372" s="55">
        <v>14.242000000000001</v>
      </c>
      <c r="G7372" s="55">
        <v>78.194999999999993</v>
      </c>
      <c r="H7372" s="55">
        <v>17.937999999999999</v>
      </c>
    </row>
    <row r="7373" spans="1:8" x14ac:dyDescent="0.25">
      <c r="A7373" s="55">
        <v>2021</v>
      </c>
      <c r="B7373" s="55" t="s">
        <v>29</v>
      </c>
      <c r="C7373" s="55">
        <v>833</v>
      </c>
      <c r="D7373" s="54" t="s">
        <v>6782</v>
      </c>
      <c r="E7373" s="56">
        <v>0.33333333333333331</v>
      </c>
      <c r="F7373" s="55">
        <v>13.666</v>
      </c>
      <c r="G7373" s="55">
        <v>79.649000000000001</v>
      </c>
      <c r="H7373" s="55">
        <v>17.771999999999998</v>
      </c>
    </row>
    <row r="7374" spans="1:8" x14ac:dyDescent="0.25">
      <c r="A7374" s="55">
        <v>2021</v>
      </c>
      <c r="B7374" s="55" t="s">
        <v>29</v>
      </c>
      <c r="C7374" s="55">
        <v>834</v>
      </c>
      <c r="D7374" s="54" t="s">
        <v>6782</v>
      </c>
      <c r="E7374" s="56">
        <v>0.375</v>
      </c>
      <c r="F7374" s="55">
        <v>13.233000000000001</v>
      </c>
      <c r="G7374" s="55">
        <v>81.31</v>
      </c>
      <c r="H7374" s="55">
        <v>17.629000000000001</v>
      </c>
    </row>
    <row r="7375" spans="1:8" x14ac:dyDescent="0.25">
      <c r="A7375" s="55">
        <v>2021</v>
      </c>
      <c r="B7375" s="55" t="s">
        <v>29</v>
      </c>
      <c r="C7375" s="55">
        <v>835</v>
      </c>
      <c r="D7375" s="54" t="s">
        <v>6782</v>
      </c>
      <c r="E7375" s="56">
        <v>0.41666666666666669</v>
      </c>
      <c r="F7375" s="55">
        <v>13.93</v>
      </c>
      <c r="G7375" s="55">
        <v>81.656000000000006</v>
      </c>
      <c r="H7375" s="55">
        <v>17.510000000000002</v>
      </c>
    </row>
    <row r="7376" spans="1:8" x14ac:dyDescent="0.25">
      <c r="A7376" s="55">
        <v>2021</v>
      </c>
      <c r="B7376" s="55" t="s">
        <v>29</v>
      </c>
      <c r="C7376" s="55">
        <v>836</v>
      </c>
      <c r="D7376" s="54" t="s">
        <v>6782</v>
      </c>
      <c r="E7376" s="56">
        <v>0.45833333333333331</v>
      </c>
      <c r="F7376" s="55">
        <v>13.497</v>
      </c>
      <c r="G7376" s="55">
        <v>83.760999999999996</v>
      </c>
      <c r="H7376" s="55">
        <v>17.414999999999999</v>
      </c>
    </row>
    <row r="7377" spans="1:8" x14ac:dyDescent="0.25">
      <c r="A7377" s="55">
        <v>2021</v>
      </c>
      <c r="B7377" s="55" t="s">
        <v>29</v>
      </c>
      <c r="C7377" s="55">
        <v>837</v>
      </c>
      <c r="D7377" s="54" t="s">
        <v>6782</v>
      </c>
      <c r="E7377" s="56">
        <v>0.5</v>
      </c>
      <c r="F7377" s="55">
        <v>14.337</v>
      </c>
      <c r="G7377" s="55">
        <v>84.793000000000006</v>
      </c>
      <c r="H7377" s="55">
        <v>17.367999999999999</v>
      </c>
    </row>
    <row r="7378" spans="1:8" x14ac:dyDescent="0.25">
      <c r="A7378" s="55">
        <v>2021</v>
      </c>
      <c r="B7378" s="55" t="s">
        <v>29</v>
      </c>
      <c r="C7378" s="55">
        <v>838</v>
      </c>
      <c r="D7378" s="54" t="s">
        <v>6782</v>
      </c>
      <c r="E7378" s="56">
        <v>0.54166666666666663</v>
      </c>
      <c r="F7378" s="55">
        <v>14.146000000000001</v>
      </c>
      <c r="G7378" s="55">
        <v>86.39</v>
      </c>
      <c r="H7378" s="55">
        <v>17.344000000000001</v>
      </c>
    </row>
    <row r="7379" spans="1:8" x14ac:dyDescent="0.25">
      <c r="A7379" s="55">
        <v>2021</v>
      </c>
      <c r="B7379" s="55" t="s">
        <v>29</v>
      </c>
      <c r="C7379" s="55">
        <v>839</v>
      </c>
      <c r="D7379" s="54" t="s">
        <v>6782</v>
      </c>
      <c r="E7379" s="56">
        <v>0.58333333333333337</v>
      </c>
      <c r="F7379" s="55">
        <v>13.353</v>
      </c>
      <c r="G7379" s="55">
        <v>86.656999999999996</v>
      </c>
      <c r="H7379" s="55">
        <v>17.295999999999999</v>
      </c>
    </row>
    <row r="7380" spans="1:8" x14ac:dyDescent="0.25">
      <c r="A7380" s="55">
        <v>2021</v>
      </c>
      <c r="B7380" s="55" t="s">
        <v>29</v>
      </c>
      <c r="C7380" s="55">
        <v>840</v>
      </c>
      <c r="D7380" s="54" t="s">
        <v>6782</v>
      </c>
      <c r="E7380" s="56">
        <v>0.625</v>
      </c>
      <c r="F7380" s="55">
        <v>15.055</v>
      </c>
      <c r="G7380" s="55">
        <v>86.739000000000004</v>
      </c>
      <c r="H7380" s="55">
        <v>17.248999999999999</v>
      </c>
    </row>
    <row r="7381" spans="1:8" x14ac:dyDescent="0.25">
      <c r="A7381" s="55">
        <v>2021</v>
      </c>
      <c r="B7381" s="55" t="s">
        <v>29</v>
      </c>
      <c r="C7381" s="55">
        <v>841</v>
      </c>
      <c r="D7381" s="54" t="s">
        <v>6782</v>
      </c>
      <c r="E7381" s="56">
        <v>0.66666666666666663</v>
      </c>
      <c r="F7381" s="55">
        <v>16.463000000000001</v>
      </c>
      <c r="G7381" s="55">
        <v>85.882000000000005</v>
      </c>
      <c r="H7381" s="55">
        <v>17.248999999999999</v>
      </c>
    </row>
    <row r="7382" spans="1:8" x14ac:dyDescent="0.25">
      <c r="A7382" s="55">
        <v>2021</v>
      </c>
      <c r="B7382" s="55" t="s">
        <v>29</v>
      </c>
      <c r="C7382" s="55">
        <v>842</v>
      </c>
      <c r="D7382" s="54" t="s">
        <v>6782</v>
      </c>
      <c r="E7382" s="56">
        <v>0.70833333333333337</v>
      </c>
      <c r="F7382" s="55">
        <v>17.344000000000001</v>
      </c>
      <c r="G7382" s="55">
        <v>85.542000000000002</v>
      </c>
      <c r="H7382" s="55">
        <v>17.271999999999998</v>
      </c>
    </row>
    <row r="7383" spans="1:8" x14ac:dyDescent="0.25">
      <c r="A7383" s="55">
        <v>2021</v>
      </c>
      <c r="B7383" s="55" t="s">
        <v>29</v>
      </c>
      <c r="C7383" s="55">
        <v>843</v>
      </c>
      <c r="D7383" s="54" t="s">
        <v>6782</v>
      </c>
      <c r="E7383" s="56">
        <v>0.75</v>
      </c>
      <c r="F7383" s="55">
        <v>16.510999999999999</v>
      </c>
      <c r="G7383" s="55">
        <v>88.509</v>
      </c>
      <c r="H7383" s="55">
        <v>17.344000000000001</v>
      </c>
    </row>
    <row r="7384" spans="1:8" x14ac:dyDescent="0.25">
      <c r="A7384" s="55">
        <v>2021</v>
      </c>
      <c r="B7384" s="55" t="s">
        <v>29</v>
      </c>
      <c r="C7384" s="55">
        <v>844</v>
      </c>
      <c r="D7384" s="54" t="s">
        <v>6782</v>
      </c>
      <c r="E7384" s="56">
        <v>0.79166666666666663</v>
      </c>
      <c r="F7384" s="55">
        <v>15.939</v>
      </c>
      <c r="G7384" s="55">
        <v>91.981999999999999</v>
      </c>
      <c r="H7384" s="55">
        <v>17.367999999999999</v>
      </c>
    </row>
    <row r="7385" spans="1:8" x14ac:dyDescent="0.25">
      <c r="A7385" s="55">
        <v>2021</v>
      </c>
      <c r="B7385" s="55" t="s">
        <v>29</v>
      </c>
      <c r="C7385" s="55">
        <v>845</v>
      </c>
      <c r="D7385" s="54" t="s">
        <v>6782</v>
      </c>
      <c r="E7385" s="56">
        <v>0.83333333333333337</v>
      </c>
      <c r="F7385" s="55">
        <v>16.033999999999999</v>
      </c>
      <c r="G7385" s="55">
        <v>93.475999999999999</v>
      </c>
      <c r="H7385" s="55">
        <v>17.271999999999998</v>
      </c>
    </row>
    <row r="7386" spans="1:8" x14ac:dyDescent="0.25">
      <c r="A7386" s="55">
        <v>2021</v>
      </c>
      <c r="B7386" s="55" t="s">
        <v>29</v>
      </c>
      <c r="C7386" s="55">
        <v>846</v>
      </c>
      <c r="D7386" s="54" t="s">
        <v>6782</v>
      </c>
      <c r="E7386" s="56">
        <v>0.875</v>
      </c>
      <c r="F7386" s="55">
        <v>17.390999999999998</v>
      </c>
      <c r="G7386" s="55">
        <v>93.14</v>
      </c>
      <c r="H7386" s="55">
        <v>17.225000000000001</v>
      </c>
    </row>
    <row r="7387" spans="1:8" x14ac:dyDescent="0.25">
      <c r="A7387" s="55">
        <v>2021</v>
      </c>
      <c r="B7387" s="55" t="s">
        <v>29</v>
      </c>
      <c r="C7387" s="55">
        <v>847</v>
      </c>
      <c r="D7387" s="54" t="s">
        <v>6782</v>
      </c>
      <c r="E7387" s="56">
        <v>0.91666666666666663</v>
      </c>
      <c r="F7387" s="55">
        <v>17.533999999999999</v>
      </c>
      <c r="G7387" s="55">
        <v>92.489000000000004</v>
      </c>
      <c r="H7387" s="55">
        <v>17.248999999999999</v>
      </c>
    </row>
    <row r="7388" spans="1:8" x14ac:dyDescent="0.25">
      <c r="A7388" s="55">
        <v>2021</v>
      </c>
      <c r="B7388" s="55" t="s">
        <v>29</v>
      </c>
      <c r="C7388" s="55">
        <v>848</v>
      </c>
      <c r="D7388" s="54" t="s">
        <v>6782</v>
      </c>
      <c r="E7388" s="56">
        <v>0.95833333333333337</v>
      </c>
      <c r="F7388" s="55">
        <v>17.558</v>
      </c>
      <c r="G7388" s="55">
        <v>93.024000000000001</v>
      </c>
      <c r="H7388" s="55">
        <v>17.295999999999999</v>
      </c>
    </row>
    <row r="7389" spans="1:8" x14ac:dyDescent="0.25">
      <c r="A7389" s="55">
        <v>2021</v>
      </c>
      <c r="B7389" s="55" t="s">
        <v>29</v>
      </c>
      <c r="C7389" s="55">
        <v>849</v>
      </c>
      <c r="D7389" s="54" t="s">
        <v>6782</v>
      </c>
      <c r="E7389" s="56">
        <v>0.54166666666666696</v>
      </c>
      <c r="F7389" s="55">
        <v>17.058</v>
      </c>
      <c r="G7389" s="55">
        <v>94.052999999999997</v>
      </c>
      <c r="H7389" s="55">
        <v>17.367999999999999</v>
      </c>
    </row>
    <row r="7390" spans="1:8" x14ac:dyDescent="0.25">
      <c r="A7390" s="55">
        <v>2021</v>
      </c>
      <c r="B7390" s="55" t="s">
        <v>29</v>
      </c>
      <c r="C7390" s="55">
        <v>850</v>
      </c>
      <c r="D7390" s="54" t="s">
        <v>6782</v>
      </c>
      <c r="E7390" s="56">
        <v>0.58333333333333304</v>
      </c>
      <c r="F7390" s="55">
        <v>19.032</v>
      </c>
      <c r="G7390" s="55">
        <v>90.864999999999995</v>
      </c>
      <c r="H7390" s="55">
        <v>17.486000000000001</v>
      </c>
    </row>
    <row r="7391" spans="1:8" x14ac:dyDescent="0.25">
      <c r="A7391" s="55">
        <v>2021</v>
      </c>
      <c r="B7391" s="55" t="s">
        <v>29</v>
      </c>
      <c r="C7391" s="55">
        <v>851</v>
      </c>
      <c r="D7391" s="54" t="s">
        <v>6782</v>
      </c>
      <c r="E7391" s="56">
        <v>0.625</v>
      </c>
      <c r="F7391" s="55">
        <v>18.771000000000001</v>
      </c>
      <c r="G7391" s="55">
        <v>90.881</v>
      </c>
      <c r="H7391" s="55">
        <v>17.510000000000002</v>
      </c>
    </row>
    <row r="7392" spans="1:8" x14ac:dyDescent="0.25">
      <c r="A7392" s="55">
        <v>2021</v>
      </c>
      <c r="B7392" s="55" t="s">
        <v>29</v>
      </c>
      <c r="C7392" s="55">
        <v>852</v>
      </c>
      <c r="D7392" s="54" t="s">
        <v>6782</v>
      </c>
      <c r="E7392" s="56">
        <v>0.66666666666666696</v>
      </c>
      <c r="F7392" s="55">
        <v>16.914999999999999</v>
      </c>
      <c r="G7392" s="55">
        <v>94.54</v>
      </c>
      <c r="H7392" s="55">
        <v>17.582000000000001</v>
      </c>
    </row>
    <row r="7393" spans="1:8" x14ac:dyDescent="0.25">
      <c r="A7393" s="55">
        <v>2021</v>
      </c>
      <c r="B7393" s="55" t="s">
        <v>29</v>
      </c>
      <c r="C7393" s="55">
        <v>853</v>
      </c>
      <c r="D7393" s="54" t="s">
        <v>6782</v>
      </c>
      <c r="E7393" s="56">
        <v>0.70833333333333304</v>
      </c>
      <c r="F7393" s="55">
        <v>16.463000000000001</v>
      </c>
      <c r="G7393" s="55">
        <v>95.775999999999996</v>
      </c>
      <c r="H7393" s="55">
        <v>17.605</v>
      </c>
    </row>
    <row r="7394" spans="1:8" x14ac:dyDescent="0.25">
      <c r="A7394" s="55">
        <v>2021</v>
      </c>
      <c r="B7394" s="55" t="s">
        <v>29</v>
      </c>
      <c r="C7394" s="55">
        <v>854</v>
      </c>
      <c r="D7394" s="54" t="s">
        <v>6782</v>
      </c>
      <c r="E7394" s="56">
        <v>0.75</v>
      </c>
      <c r="F7394" s="55">
        <v>16.010000000000002</v>
      </c>
      <c r="G7394" s="55">
        <v>96.483999999999995</v>
      </c>
      <c r="H7394" s="55">
        <v>17.605</v>
      </c>
    </row>
    <row r="7395" spans="1:8" x14ac:dyDescent="0.25">
      <c r="A7395" s="55">
        <v>2021</v>
      </c>
      <c r="B7395" s="55" t="s">
        <v>29</v>
      </c>
      <c r="C7395" s="55">
        <v>855</v>
      </c>
      <c r="D7395" s="54" t="s">
        <v>6782</v>
      </c>
      <c r="E7395" s="56">
        <v>0.79166666666666696</v>
      </c>
      <c r="F7395" s="55">
        <v>15.867000000000001</v>
      </c>
      <c r="G7395" s="55">
        <v>95.721999999999994</v>
      </c>
      <c r="H7395" s="55">
        <v>17.582000000000001</v>
      </c>
    </row>
    <row r="7396" spans="1:8" x14ac:dyDescent="0.25">
      <c r="A7396" s="55">
        <v>2021</v>
      </c>
      <c r="B7396" s="55" t="s">
        <v>29</v>
      </c>
      <c r="C7396" s="55">
        <v>856</v>
      </c>
      <c r="D7396" s="54" t="s">
        <v>6782</v>
      </c>
      <c r="E7396" s="56">
        <v>0.83333333333333304</v>
      </c>
      <c r="F7396" s="55">
        <v>14.696999999999999</v>
      </c>
      <c r="G7396" s="55">
        <v>96.545000000000002</v>
      </c>
      <c r="H7396" s="55">
        <v>17.533999999999999</v>
      </c>
    </row>
    <row r="7397" spans="1:8" x14ac:dyDescent="0.25">
      <c r="A7397" s="55">
        <v>2021</v>
      </c>
      <c r="B7397" s="55" t="s">
        <v>29</v>
      </c>
      <c r="C7397" s="55">
        <v>857</v>
      </c>
      <c r="D7397" s="54" t="s">
        <v>6783</v>
      </c>
      <c r="E7397" s="56">
        <v>0.875</v>
      </c>
      <c r="F7397" s="55">
        <v>16.295999999999999</v>
      </c>
      <c r="G7397" s="55">
        <v>97.435000000000002</v>
      </c>
      <c r="H7397" s="55">
        <v>17.463000000000001</v>
      </c>
    </row>
    <row r="7398" spans="1:8" x14ac:dyDescent="0.25">
      <c r="A7398" s="55">
        <v>2021</v>
      </c>
      <c r="B7398" s="55" t="s">
        <v>29</v>
      </c>
      <c r="C7398" s="55">
        <v>858</v>
      </c>
      <c r="D7398" s="54" t="s">
        <v>6783</v>
      </c>
      <c r="E7398" s="56">
        <v>0.91666666666666696</v>
      </c>
      <c r="F7398" s="55">
        <v>16.058</v>
      </c>
      <c r="G7398" s="55">
        <v>97.370999999999995</v>
      </c>
      <c r="H7398" s="55">
        <v>17.463000000000001</v>
      </c>
    </row>
    <row r="7399" spans="1:8" x14ac:dyDescent="0.25">
      <c r="A7399" s="55">
        <v>2021</v>
      </c>
      <c r="B7399" s="55" t="s">
        <v>29</v>
      </c>
      <c r="C7399" s="55">
        <v>859</v>
      </c>
      <c r="D7399" s="54" t="s">
        <v>6783</v>
      </c>
      <c r="E7399" s="56">
        <v>0.95833333333333304</v>
      </c>
      <c r="F7399" s="55">
        <v>16.058</v>
      </c>
      <c r="G7399" s="55">
        <v>97.679000000000002</v>
      </c>
      <c r="H7399" s="55">
        <v>17.486000000000001</v>
      </c>
    </row>
    <row r="7400" spans="1:8" x14ac:dyDescent="0.25">
      <c r="A7400" s="55">
        <v>2021</v>
      </c>
      <c r="B7400" s="55" t="s">
        <v>29</v>
      </c>
      <c r="C7400" s="55">
        <v>860</v>
      </c>
      <c r="D7400" s="54" t="s">
        <v>6783</v>
      </c>
      <c r="E7400" s="56">
        <v>0</v>
      </c>
      <c r="F7400" s="55">
        <v>15.819000000000001</v>
      </c>
      <c r="G7400" s="55">
        <v>97.769000000000005</v>
      </c>
      <c r="H7400" s="55">
        <v>17.486000000000001</v>
      </c>
    </row>
    <row r="7401" spans="1:8" x14ac:dyDescent="0.25">
      <c r="A7401" s="55">
        <v>2021</v>
      </c>
      <c r="B7401" s="55" t="s">
        <v>29</v>
      </c>
      <c r="C7401" s="55">
        <v>861</v>
      </c>
      <c r="D7401" s="54" t="s">
        <v>6783</v>
      </c>
      <c r="E7401" s="56">
        <v>4.1666666666666664E-2</v>
      </c>
      <c r="F7401" s="55">
        <v>15.294</v>
      </c>
      <c r="G7401" s="55">
        <v>97.346000000000004</v>
      </c>
      <c r="H7401" s="55">
        <v>17.486000000000001</v>
      </c>
    </row>
    <row r="7402" spans="1:8" x14ac:dyDescent="0.25">
      <c r="A7402" s="55">
        <v>2021</v>
      </c>
      <c r="B7402" s="55" t="s">
        <v>29</v>
      </c>
      <c r="C7402" s="55">
        <v>862</v>
      </c>
      <c r="D7402" s="54" t="s">
        <v>6783</v>
      </c>
      <c r="E7402" s="56">
        <v>8.3333333333333329E-2</v>
      </c>
      <c r="F7402" s="55">
        <v>15.629</v>
      </c>
      <c r="G7402" s="55">
        <v>98.05</v>
      </c>
      <c r="H7402" s="55">
        <v>17.463000000000001</v>
      </c>
    </row>
    <row r="7403" spans="1:8" x14ac:dyDescent="0.25">
      <c r="A7403" s="55">
        <v>2021</v>
      </c>
      <c r="B7403" s="55" t="s">
        <v>29</v>
      </c>
      <c r="C7403" s="55">
        <v>863</v>
      </c>
      <c r="D7403" s="54" t="s">
        <v>6783</v>
      </c>
      <c r="E7403" s="56">
        <v>0.125</v>
      </c>
      <c r="F7403" s="55">
        <v>15.939</v>
      </c>
      <c r="G7403" s="55">
        <v>98.159000000000006</v>
      </c>
      <c r="H7403" s="55">
        <v>17.463000000000001</v>
      </c>
    </row>
    <row r="7404" spans="1:8" x14ac:dyDescent="0.25">
      <c r="A7404" s="55">
        <v>2021</v>
      </c>
      <c r="B7404" s="55" t="s">
        <v>29</v>
      </c>
      <c r="C7404" s="55">
        <v>864</v>
      </c>
      <c r="D7404" s="54" t="s">
        <v>6783</v>
      </c>
      <c r="E7404" s="56">
        <v>0.16666666666666666</v>
      </c>
      <c r="F7404" s="55">
        <v>16.391999999999999</v>
      </c>
      <c r="G7404" s="55">
        <v>98.128</v>
      </c>
      <c r="H7404" s="55">
        <v>17.463000000000001</v>
      </c>
    </row>
    <row r="7405" spans="1:8" x14ac:dyDescent="0.25">
      <c r="A7405" s="55">
        <v>2021</v>
      </c>
      <c r="B7405" s="55" t="s">
        <v>29</v>
      </c>
      <c r="C7405" s="55">
        <v>865</v>
      </c>
      <c r="D7405" s="54" t="s">
        <v>6783</v>
      </c>
      <c r="E7405" s="56">
        <v>0.20833333333333334</v>
      </c>
      <c r="F7405" s="55">
        <v>20.507000000000001</v>
      </c>
      <c r="G7405" s="55">
        <v>90.986000000000004</v>
      </c>
      <c r="H7405" s="55">
        <v>17.463000000000001</v>
      </c>
    </row>
    <row r="7406" spans="1:8" x14ac:dyDescent="0.25">
      <c r="A7406" s="55">
        <v>2021</v>
      </c>
      <c r="B7406" s="55" t="s">
        <v>29</v>
      </c>
      <c r="C7406" s="55">
        <v>866</v>
      </c>
      <c r="D7406" s="54" t="s">
        <v>6783</v>
      </c>
      <c r="E7406" s="56">
        <v>0.25</v>
      </c>
      <c r="F7406" s="55">
        <v>21.890999999999998</v>
      </c>
      <c r="G7406" s="55">
        <v>86.980999999999995</v>
      </c>
      <c r="H7406" s="55">
        <v>17.463000000000001</v>
      </c>
    </row>
    <row r="7407" spans="1:8" x14ac:dyDescent="0.25">
      <c r="A7407" s="55">
        <v>2021</v>
      </c>
      <c r="B7407" s="55" t="s">
        <v>29</v>
      </c>
      <c r="C7407" s="55">
        <v>867</v>
      </c>
      <c r="D7407" s="54" t="s">
        <v>6783</v>
      </c>
      <c r="E7407" s="56">
        <v>0.29166666666666669</v>
      </c>
      <c r="F7407" s="55">
        <v>34.783000000000001</v>
      </c>
      <c r="G7407" s="55">
        <v>50.685000000000002</v>
      </c>
      <c r="H7407" s="55">
        <v>17.582000000000001</v>
      </c>
    </row>
    <row r="7408" spans="1:8" x14ac:dyDescent="0.25">
      <c r="A7408" s="55">
        <v>2021</v>
      </c>
      <c r="B7408" s="55" t="s">
        <v>29</v>
      </c>
      <c r="C7408" s="55">
        <v>868</v>
      </c>
      <c r="D7408" s="54" t="s">
        <v>6783</v>
      </c>
      <c r="E7408" s="56">
        <v>0.33333333333333331</v>
      </c>
      <c r="F7408" s="55">
        <v>36.606000000000002</v>
      </c>
      <c r="G7408" s="55">
        <v>51.774999999999999</v>
      </c>
      <c r="H7408" s="55">
        <v>17.771999999999998</v>
      </c>
    </row>
    <row r="7409" spans="1:8" x14ac:dyDescent="0.25">
      <c r="A7409" s="55">
        <v>2021</v>
      </c>
      <c r="B7409" s="55" t="s">
        <v>29</v>
      </c>
      <c r="C7409" s="55">
        <v>869</v>
      </c>
      <c r="D7409" s="54" t="s">
        <v>6783</v>
      </c>
      <c r="E7409" s="56">
        <v>0.375</v>
      </c>
      <c r="F7409" s="55">
        <v>33.966000000000001</v>
      </c>
      <c r="G7409" s="55">
        <v>59.4</v>
      </c>
      <c r="H7409" s="55">
        <v>17.962</v>
      </c>
    </row>
    <row r="7410" spans="1:8" x14ac:dyDescent="0.25">
      <c r="A7410" s="55">
        <v>2021</v>
      </c>
      <c r="B7410" s="55" t="s">
        <v>29</v>
      </c>
      <c r="C7410" s="55">
        <v>870</v>
      </c>
      <c r="D7410" s="54" t="s">
        <v>6783</v>
      </c>
      <c r="E7410" s="56">
        <v>0.41666666666666669</v>
      </c>
      <c r="F7410" s="55">
        <v>33.027000000000001</v>
      </c>
      <c r="G7410" s="55">
        <v>64.286000000000001</v>
      </c>
      <c r="H7410" s="55">
        <v>18.224</v>
      </c>
    </row>
    <row r="7411" spans="1:8" x14ac:dyDescent="0.25">
      <c r="A7411" s="55">
        <v>2021</v>
      </c>
      <c r="B7411" s="55" t="s">
        <v>29</v>
      </c>
      <c r="C7411" s="55">
        <v>871</v>
      </c>
      <c r="D7411" s="54" t="s">
        <v>6783</v>
      </c>
      <c r="E7411" s="56">
        <v>0.45833333333333331</v>
      </c>
      <c r="F7411" s="55">
        <v>32.845999999999997</v>
      </c>
      <c r="G7411" s="55">
        <v>69.23</v>
      </c>
      <c r="H7411" s="55">
        <v>18.556999999999999</v>
      </c>
    </row>
    <row r="7412" spans="1:8" x14ac:dyDescent="0.25">
      <c r="A7412" s="55">
        <v>2021</v>
      </c>
      <c r="B7412" s="55" t="s">
        <v>29</v>
      </c>
      <c r="C7412" s="55">
        <v>872</v>
      </c>
      <c r="D7412" s="54" t="s">
        <v>6783</v>
      </c>
      <c r="E7412" s="56">
        <v>0.5</v>
      </c>
      <c r="F7412" s="55">
        <v>30.192</v>
      </c>
      <c r="G7412" s="55">
        <v>70.7</v>
      </c>
      <c r="H7412" s="55">
        <v>18.794</v>
      </c>
    </row>
    <row r="7413" spans="1:8" x14ac:dyDescent="0.25">
      <c r="A7413" s="55">
        <v>2021</v>
      </c>
      <c r="B7413" s="55" t="s">
        <v>29</v>
      </c>
      <c r="C7413" s="55">
        <v>873</v>
      </c>
      <c r="D7413" s="54" t="s">
        <v>6783</v>
      </c>
      <c r="E7413" s="56">
        <v>0.54166666666666663</v>
      </c>
      <c r="F7413" s="55">
        <v>29.89</v>
      </c>
      <c r="G7413" s="55">
        <v>73.619</v>
      </c>
      <c r="H7413" s="55">
        <v>18.841999999999999</v>
      </c>
    </row>
    <row r="7414" spans="1:8" x14ac:dyDescent="0.25">
      <c r="A7414" s="55">
        <v>2021</v>
      </c>
      <c r="B7414" s="55" t="s">
        <v>29</v>
      </c>
      <c r="C7414" s="55">
        <v>874</v>
      </c>
      <c r="D7414" s="54" t="s">
        <v>6783</v>
      </c>
      <c r="E7414" s="56">
        <v>0.58333333333333337</v>
      </c>
      <c r="F7414" s="55">
        <v>30.571000000000002</v>
      </c>
      <c r="G7414" s="55">
        <v>64.962999999999994</v>
      </c>
      <c r="H7414" s="55">
        <v>18.913</v>
      </c>
    </row>
    <row r="7415" spans="1:8" x14ac:dyDescent="0.25">
      <c r="A7415" s="55">
        <v>2021</v>
      </c>
      <c r="B7415" s="55" t="s">
        <v>29</v>
      </c>
      <c r="C7415" s="55">
        <v>875</v>
      </c>
      <c r="D7415" s="54" t="s">
        <v>6783</v>
      </c>
      <c r="E7415" s="56">
        <v>0.625</v>
      </c>
      <c r="F7415" s="55">
        <v>32.33</v>
      </c>
      <c r="G7415" s="55">
        <v>56.834000000000003</v>
      </c>
      <c r="H7415" s="55">
        <v>18.960999999999999</v>
      </c>
    </row>
    <row r="7416" spans="1:8" x14ac:dyDescent="0.25">
      <c r="A7416" s="55">
        <v>2021</v>
      </c>
      <c r="B7416" s="55" t="s">
        <v>29</v>
      </c>
      <c r="C7416" s="55">
        <v>876</v>
      </c>
      <c r="D7416" s="54" t="s">
        <v>6783</v>
      </c>
      <c r="E7416" s="56">
        <v>0.66666666666666663</v>
      </c>
      <c r="F7416" s="55">
        <v>20.864999999999998</v>
      </c>
      <c r="G7416" s="55">
        <v>71.753</v>
      </c>
      <c r="H7416" s="55">
        <v>18.937000000000001</v>
      </c>
    </row>
    <row r="7417" spans="1:8" x14ac:dyDescent="0.25">
      <c r="A7417" s="55">
        <v>2021</v>
      </c>
      <c r="B7417" s="55" t="s">
        <v>29</v>
      </c>
      <c r="C7417" s="55">
        <v>877</v>
      </c>
      <c r="D7417" s="54" t="s">
        <v>6783</v>
      </c>
      <c r="E7417" s="56">
        <v>0.70833333333333337</v>
      </c>
      <c r="F7417" s="55">
        <v>18.984999999999999</v>
      </c>
      <c r="G7417" s="55">
        <v>76.569000000000003</v>
      </c>
      <c r="H7417" s="55">
        <v>18.818000000000001</v>
      </c>
    </row>
    <row r="7418" spans="1:8" x14ac:dyDescent="0.25">
      <c r="A7418" s="55">
        <v>2021</v>
      </c>
      <c r="B7418" s="55" t="s">
        <v>29</v>
      </c>
      <c r="C7418" s="55">
        <v>878</v>
      </c>
      <c r="D7418" s="54" t="s">
        <v>6783</v>
      </c>
      <c r="E7418" s="56">
        <v>0.75</v>
      </c>
      <c r="F7418" s="55">
        <v>17.414999999999999</v>
      </c>
      <c r="G7418" s="55">
        <v>79.456000000000003</v>
      </c>
      <c r="H7418" s="55">
        <v>18.675000000000001</v>
      </c>
    </row>
    <row r="7419" spans="1:8" x14ac:dyDescent="0.25">
      <c r="A7419" s="55">
        <v>2021</v>
      </c>
      <c r="B7419" s="55" t="s">
        <v>29</v>
      </c>
      <c r="C7419" s="55">
        <v>879</v>
      </c>
      <c r="D7419" s="54" t="s">
        <v>6783</v>
      </c>
      <c r="E7419" s="56">
        <v>0.79166666666666663</v>
      </c>
      <c r="F7419" s="55">
        <v>15.724</v>
      </c>
      <c r="G7419" s="55">
        <v>79.956000000000003</v>
      </c>
      <c r="H7419" s="55">
        <v>18.460999999999999</v>
      </c>
    </row>
    <row r="7420" spans="1:8" x14ac:dyDescent="0.25">
      <c r="A7420" s="55">
        <v>2021</v>
      </c>
      <c r="B7420" s="55" t="s">
        <v>29</v>
      </c>
      <c r="C7420" s="55">
        <v>880</v>
      </c>
      <c r="D7420" s="54" t="s">
        <v>6783</v>
      </c>
      <c r="E7420" s="56">
        <v>0.83333333333333337</v>
      </c>
      <c r="F7420" s="55">
        <v>14.984</v>
      </c>
      <c r="G7420" s="55">
        <v>76.929000000000002</v>
      </c>
      <c r="H7420" s="55">
        <v>18.39</v>
      </c>
    </row>
    <row r="7421" spans="1:8" x14ac:dyDescent="0.25">
      <c r="A7421" s="55">
        <v>2021</v>
      </c>
      <c r="B7421" s="55" t="s">
        <v>29</v>
      </c>
      <c r="C7421" s="55">
        <v>881</v>
      </c>
      <c r="D7421" s="54" t="s">
        <v>6784</v>
      </c>
      <c r="E7421" s="56">
        <v>0.875</v>
      </c>
      <c r="F7421" s="55">
        <v>14.457000000000001</v>
      </c>
      <c r="G7421" s="55">
        <v>76.763000000000005</v>
      </c>
      <c r="H7421" s="55">
        <v>18.414000000000001</v>
      </c>
    </row>
    <row r="7422" spans="1:8" x14ac:dyDescent="0.25">
      <c r="A7422" s="55">
        <v>2021</v>
      </c>
      <c r="B7422" s="55" t="s">
        <v>29</v>
      </c>
      <c r="C7422" s="55">
        <v>882</v>
      </c>
      <c r="D7422" s="54" t="s">
        <v>6784</v>
      </c>
      <c r="E7422" s="56">
        <v>0.91666666666666663</v>
      </c>
      <c r="F7422" s="55">
        <v>14.05</v>
      </c>
      <c r="G7422" s="55">
        <v>76.930000000000007</v>
      </c>
      <c r="H7422" s="55">
        <v>18.603999999999999</v>
      </c>
    </row>
    <row r="7423" spans="1:8" x14ac:dyDescent="0.25">
      <c r="A7423" s="55">
        <v>2021</v>
      </c>
      <c r="B7423" s="55" t="s">
        <v>29</v>
      </c>
      <c r="C7423" s="55">
        <v>883</v>
      </c>
      <c r="D7423" s="54" t="s">
        <v>6784</v>
      </c>
      <c r="E7423" s="56">
        <v>0.95833333333333337</v>
      </c>
      <c r="F7423" s="55">
        <v>13.305</v>
      </c>
      <c r="G7423" s="55">
        <v>77.581000000000003</v>
      </c>
      <c r="H7423" s="55">
        <v>19.245999999999999</v>
      </c>
    </row>
    <row r="7424" spans="1:8" x14ac:dyDescent="0.25">
      <c r="A7424" s="55">
        <v>2021</v>
      </c>
      <c r="B7424" s="55" t="s">
        <v>29</v>
      </c>
      <c r="C7424" s="55">
        <v>884</v>
      </c>
      <c r="D7424" s="54" t="s">
        <v>6784</v>
      </c>
      <c r="E7424" s="56">
        <v>0.54166666666666696</v>
      </c>
      <c r="F7424" s="55">
        <v>13.329000000000001</v>
      </c>
      <c r="G7424" s="55">
        <v>76.528999999999996</v>
      </c>
      <c r="H7424" s="55">
        <v>17.843</v>
      </c>
    </row>
    <row r="7425" spans="1:8" x14ac:dyDescent="0.25">
      <c r="A7425" s="55">
        <v>2021</v>
      </c>
      <c r="B7425" s="55" t="s">
        <v>29</v>
      </c>
      <c r="C7425" s="55">
        <v>885</v>
      </c>
      <c r="D7425" s="54" t="s">
        <v>6784</v>
      </c>
      <c r="E7425" s="56">
        <v>0.58333333333333304</v>
      </c>
      <c r="F7425" s="55">
        <v>12.968</v>
      </c>
      <c r="G7425" s="55">
        <v>77.066000000000003</v>
      </c>
      <c r="H7425" s="55">
        <v>17.463000000000001</v>
      </c>
    </row>
    <row r="7426" spans="1:8" x14ac:dyDescent="0.25">
      <c r="A7426" s="55">
        <v>2021</v>
      </c>
      <c r="B7426" s="55" t="s">
        <v>29</v>
      </c>
      <c r="C7426" s="55">
        <v>886</v>
      </c>
      <c r="D7426" s="54" t="s">
        <v>6784</v>
      </c>
      <c r="E7426" s="56">
        <v>0.625</v>
      </c>
      <c r="F7426" s="55">
        <v>12.702999999999999</v>
      </c>
      <c r="G7426" s="55">
        <v>78.641999999999996</v>
      </c>
      <c r="H7426" s="55">
        <v>17.248999999999999</v>
      </c>
    </row>
    <row r="7427" spans="1:8" x14ac:dyDescent="0.25">
      <c r="A7427" s="55">
        <v>2021</v>
      </c>
      <c r="B7427" s="55" t="s">
        <v>29</v>
      </c>
      <c r="C7427" s="55">
        <v>887</v>
      </c>
      <c r="D7427" s="54" t="s">
        <v>6784</v>
      </c>
      <c r="E7427" s="56">
        <v>0.66666666666666696</v>
      </c>
      <c r="F7427" s="55">
        <v>12.534000000000001</v>
      </c>
      <c r="G7427" s="55">
        <v>78.744</v>
      </c>
      <c r="H7427" s="55">
        <v>17.13</v>
      </c>
    </row>
    <row r="7428" spans="1:8" x14ac:dyDescent="0.25">
      <c r="A7428" s="55">
        <v>2021</v>
      </c>
      <c r="B7428" s="55" t="s">
        <v>29</v>
      </c>
      <c r="C7428" s="55">
        <v>888</v>
      </c>
      <c r="D7428" s="54" t="s">
        <v>6784</v>
      </c>
      <c r="E7428" s="56">
        <v>0.70833333333333304</v>
      </c>
      <c r="F7428" s="55">
        <v>12.775</v>
      </c>
      <c r="G7428" s="55">
        <v>78.161000000000001</v>
      </c>
      <c r="H7428" s="55">
        <v>17.033999999999999</v>
      </c>
    </row>
    <row r="7429" spans="1:8" x14ac:dyDescent="0.25">
      <c r="A7429" s="55">
        <v>2021</v>
      </c>
      <c r="B7429" s="55" t="s">
        <v>29</v>
      </c>
      <c r="C7429" s="55">
        <v>889</v>
      </c>
      <c r="D7429" s="54" t="s">
        <v>6784</v>
      </c>
      <c r="E7429" s="56">
        <v>0.75</v>
      </c>
      <c r="F7429" s="55">
        <v>13.137</v>
      </c>
      <c r="G7429" s="55">
        <v>77.906000000000006</v>
      </c>
      <c r="H7429" s="55">
        <v>16.986999999999998</v>
      </c>
    </row>
    <row r="7430" spans="1:8" x14ac:dyDescent="0.25">
      <c r="A7430" s="55">
        <v>2021</v>
      </c>
      <c r="B7430" s="55" t="s">
        <v>29</v>
      </c>
      <c r="C7430" s="55">
        <v>890</v>
      </c>
      <c r="D7430" s="54" t="s">
        <v>6784</v>
      </c>
      <c r="E7430" s="56">
        <v>0.79166666666666696</v>
      </c>
      <c r="F7430" s="55">
        <v>13.834</v>
      </c>
      <c r="G7430" s="55">
        <v>76.578000000000003</v>
      </c>
      <c r="H7430" s="55">
        <v>16.914999999999999</v>
      </c>
    </row>
    <row r="7431" spans="1:8" x14ac:dyDescent="0.25">
      <c r="A7431" s="55">
        <v>2021</v>
      </c>
      <c r="B7431" s="55" t="s">
        <v>29</v>
      </c>
      <c r="C7431" s="55">
        <v>891</v>
      </c>
      <c r="D7431" s="54" t="s">
        <v>6784</v>
      </c>
      <c r="E7431" s="56">
        <v>0.83333333333333304</v>
      </c>
      <c r="F7431" s="55">
        <v>18.841999999999999</v>
      </c>
      <c r="G7431" s="55">
        <v>69.591999999999999</v>
      </c>
      <c r="H7431" s="55">
        <v>16.891999999999999</v>
      </c>
    </row>
    <row r="7432" spans="1:8" x14ac:dyDescent="0.25">
      <c r="A7432" s="55">
        <v>2021</v>
      </c>
      <c r="B7432" s="55" t="s">
        <v>29</v>
      </c>
      <c r="C7432" s="55">
        <v>892</v>
      </c>
      <c r="D7432" s="54" t="s">
        <v>6784</v>
      </c>
      <c r="E7432" s="56">
        <v>0.875</v>
      </c>
      <c r="F7432" s="55">
        <v>26.841999999999999</v>
      </c>
      <c r="G7432" s="55">
        <v>56.503999999999998</v>
      </c>
      <c r="H7432" s="55">
        <v>16.914999999999999</v>
      </c>
    </row>
    <row r="7433" spans="1:8" x14ac:dyDescent="0.25">
      <c r="A7433" s="55">
        <v>2021</v>
      </c>
      <c r="B7433" s="55" t="s">
        <v>29</v>
      </c>
      <c r="C7433" s="55">
        <v>893</v>
      </c>
      <c r="D7433" s="54" t="s">
        <v>6784</v>
      </c>
      <c r="E7433" s="56">
        <v>0.91666666666666696</v>
      </c>
      <c r="F7433" s="55">
        <v>30.469000000000001</v>
      </c>
      <c r="G7433" s="55">
        <v>48.664999999999999</v>
      </c>
      <c r="H7433" s="55">
        <v>17.058</v>
      </c>
    </row>
    <row r="7434" spans="1:8" x14ac:dyDescent="0.25">
      <c r="A7434" s="55">
        <v>2021</v>
      </c>
      <c r="B7434" s="55" t="s">
        <v>29</v>
      </c>
      <c r="C7434" s="55">
        <v>894</v>
      </c>
      <c r="D7434" s="54" t="s">
        <v>6784</v>
      </c>
      <c r="E7434" s="56">
        <v>0.95833333333333304</v>
      </c>
      <c r="F7434" s="55">
        <v>28.815999999999999</v>
      </c>
      <c r="G7434" s="55">
        <v>44.975000000000001</v>
      </c>
      <c r="H7434" s="55">
        <v>17.295999999999999</v>
      </c>
    </row>
    <row r="7435" spans="1:8" x14ac:dyDescent="0.25">
      <c r="A7435" s="55">
        <v>2021</v>
      </c>
      <c r="B7435" s="55" t="s">
        <v>29</v>
      </c>
      <c r="C7435" s="55">
        <v>895</v>
      </c>
      <c r="D7435" s="54" t="s">
        <v>6784</v>
      </c>
      <c r="E7435" s="56">
        <v>0</v>
      </c>
      <c r="F7435" s="55">
        <v>26.695</v>
      </c>
      <c r="G7435" s="55">
        <v>42.44</v>
      </c>
      <c r="H7435" s="55">
        <v>17.533999999999999</v>
      </c>
    </row>
    <row r="7436" spans="1:8" x14ac:dyDescent="0.25">
      <c r="A7436" s="55">
        <v>2021</v>
      </c>
      <c r="B7436" s="55" t="s">
        <v>29</v>
      </c>
      <c r="C7436" s="55">
        <v>896</v>
      </c>
      <c r="D7436" s="54" t="s">
        <v>6784</v>
      </c>
      <c r="E7436" s="56">
        <v>4.1666666666666664E-2</v>
      </c>
      <c r="F7436" s="55">
        <v>26.158000000000001</v>
      </c>
      <c r="G7436" s="55">
        <v>38.497</v>
      </c>
      <c r="H7436" s="55">
        <v>17.724</v>
      </c>
    </row>
    <row r="7437" spans="1:8" x14ac:dyDescent="0.25">
      <c r="A7437" s="55">
        <v>2021</v>
      </c>
      <c r="B7437" s="55" t="s">
        <v>29</v>
      </c>
      <c r="C7437" s="55">
        <v>897</v>
      </c>
      <c r="D7437" s="54" t="s">
        <v>6784</v>
      </c>
      <c r="E7437" s="56">
        <v>8.3333333333333329E-2</v>
      </c>
      <c r="F7437" s="55">
        <v>25.137</v>
      </c>
      <c r="G7437" s="55">
        <v>39.314999999999998</v>
      </c>
      <c r="H7437" s="55">
        <v>17.795999999999999</v>
      </c>
    </row>
    <row r="7438" spans="1:8" x14ac:dyDescent="0.25">
      <c r="A7438" s="55">
        <v>2021</v>
      </c>
      <c r="B7438" s="55" t="s">
        <v>29</v>
      </c>
      <c r="C7438" s="55">
        <v>898</v>
      </c>
      <c r="D7438" s="54" t="s">
        <v>6784</v>
      </c>
      <c r="E7438" s="56">
        <v>0.125</v>
      </c>
      <c r="F7438" s="55">
        <v>27.677</v>
      </c>
      <c r="G7438" s="55">
        <v>37.322000000000003</v>
      </c>
      <c r="H7438" s="55">
        <v>17.748000000000001</v>
      </c>
    </row>
    <row r="7439" spans="1:8" x14ac:dyDescent="0.25">
      <c r="A7439" s="55">
        <v>2021</v>
      </c>
      <c r="B7439" s="55" t="s">
        <v>29</v>
      </c>
      <c r="C7439" s="55">
        <v>899</v>
      </c>
      <c r="D7439" s="54" t="s">
        <v>6784</v>
      </c>
      <c r="E7439" s="56">
        <v>0.16666666666666666</v>
      </c>
      <c r="F7439" s="55">
        <v>27.407</v>
      </c>
      <c r="G7439" s="55">
        <v>35.994</v>
      </c>
      <c r="H7439" s="55">
        <v>17.677</v>
      </c>
    </row>
    <row r="7440" spans="1:8" x14ac:dyDescent="0.25">
      <c r="A7440" s="55">
        <v>2021</v>
      </c>
      <c r="B7440" s="55" t="s">
        <v>29</v>
      </c>
      <c r="C7440" s="55">
        <v>900</v>
      </c>
      <c r="D7440" s="54" t="s">
        <v>6784</v>
      </c>
      <c r="E7440" s="56">
        <v>0.20833333333333334</v>
      </c>
      <c r="F7440" s="55">
        <v>18.794</v>
      </c>
      <c r="G7440" s="55">
        <v>41.618000000000002</v>
      </c>
      <c r="H7440" s="55">
        <v>17.558</v>
      </c>
    </row>
    <row r="7441" spans="1:8" x14ac:dyDescent="0.25">
      <c r="A7441" s="55">
        <v>2021</v>
      </c>
      <c r="B7441" s="55" t="s">
        <v>29</v>
      </c>
      <c r="C7441" s="55">
        <v>901</v>
      </c>
      <c r="D7441" s="54" t="s">
        <v>6784</v>
      </c>
      <c r="E7441" s="56">
        <v>0.25</v>
      </c>
      <c r="F7441" s="55">
        <v>13.954000000000001</v>
      </c>
      <c r="G7441" s="55">
        <v>49.154000000000003</v>
      </c>
      <c r="H7441" s="55">
        <v>17.390999999999998</v>
      </c>
    </row>
    <row r="7442" spans="1:8" x14ac:dyDescent="0.25">
      <c r="A7442" s="55">
        <v>2021</v>
      </c>
      <c r="B7442" s="55" t="s">
        <v>29</v>
      </c>
      <c r="C7442" s="55">
        <v>902</v>
      </c>
      <c r="D7442" s="54" t="s">
        <v>6784</v>
      </c>
      <c r="E7442" s="56">
        <v>0.29166666666666669</v>
      </c>
      <c r="F7442" s="55">
        <v>12.678000000000001</v>
      </c>
      <c r="G7442" s="55">
        <v>52.719000000000001</v>
      </c>
      <c r="H7442" s="55">
        <v>17.177</v>
      </c>
    </row>
    <row r="7443" spans="1:8" x14ac:dyDescent="0.25">
      <c r="A7443" s="55">
        <v>2021</v>
      </c>
      <c r="B7443" s="55" t="s">
        <v>29</v>
      </c>
      <c r="C7443" s="55">
        <v>903</v>
      </c>
      <c r="D7443" s="54" t="s">
        <v>6784</v>
      </c>
      <c r="E7443" s="56">
        <v>0.33333333333333331</v>
      </c>
      <c r="F7443" s="55">
        <v>11.759</v>
      </c>
      <c r="G7443" s="55">
        <v>54.584000000000003</v>
      </c>
      <c r="H7443" s="55">
        <v>16.963000000000001</v>
      </c>
    </row>
    <row r="7444" spans="1:8" x14ac:dyDescent="0.25">
      <c r="A7444" s="55">
        <v>2021</v>
      </c>
      <c r="B7444" s="55" t="s">
        <v>29</v>
      </c>
      <c r="C7444" s="55">
        <v>904</v>
      </c>
      <c r="D7444" s="54" t="s">
        <v>6784</v>
      </c>
      <c r="E7444" s="56">
        <v>0.375</v>
      </c>
      <c r="F7444" s="55">
        <v>10.785</v>
      </c>
      <c r="G7444" s="55">
        <v>56.534999999999997</v>
      </c>
      <c r="H7444" s="55">
        <v>16.748999999999999</v>
      </c>
    </row>
    <row r="7445" spans="1:8" x14ac:dyDescent="0.25">
      <c r="A7445" s="55">
        <v>2021</v>
      </c>
      <c r="B7445" s="55" t="s">
        <v>29</v>
      </c>
      <c r="C7445" s="55">
        <v>905</v>
      </c>
      <c r="D7445" s="54" t="s">
        <v>6785</v>
      </c>
      <c r="E7445" s="56">
        <v>0.41666666666666669</v>
      </c>
      <c r="F7445" s="55">
        <v>10.124000000000001</v>
      </c>
      <c r="G7445" s="55">
        <v>59.954999999999998</v>
      </c>
      <c r="H7445" s="55">
        <v>16.558</v>
      </c>
    </row>
    <row r="7446" spans="1:8" x14ac:dyDescent="0.25">
      <c r="A7446" s="55">
        <v>2021</v>
      </c>
      <c r="B7446" s="55" t="s">
        <v>29</v>
      </c>
      <c r="C7446" s="55">
        <v>906</v>
      </c>
      <c r="D7446" s="54" t="s">
        <v>6785</v>
      </c>
      <c r="E7446" s="56">
        <v>0.45833333333333331</v>
      </c>
      <c r="F7446" s="55">
        <v>9.3119999999999994</v>
      </c>
      <c r="G7446" s="55">
        <v>62.304000000000002</v>
      </c>
      <c r="H7446" s="55">
        <v>16.414999999999999</v>
      </c>
    </row>
    <row r="7447" spans="1:8" x14ac:dyDescent="0.25">
      <c r="A7447" s="55">
        <v>2021</v>
      </c>
      <c r="B7447" s="55" t="s">
        <v>29</v>
      </c>
      <c r="C7447" s="55">
        <v>907</v>
      </c>
      <c r="D7447" s="54" t="s">
        <v>6785</v>
      </c>
      <c r="E7447" s="56">
        <v>0.5</v>
      </c>
      <c r="F7447" s="55">
        <v>8.1199999999999992</v>
      </c>
      <c r="G7447" s="55">
        <v>64.838999999999999</v>
      </c>
      <c r="H7447" s="55">
        <v>16.248999999999999</v>
      </c>
    </row>
    <row r="7448" spans="1:8" x14ac:dyDescent="0.25">
      <c r="A7448" s="55">
        <v>2021</v>
      </c>
      <c r="B7448" s="55" t="s">
        <v>29</v>
      </c>
      <c r="C7448" s="55">
        <v>908</v>
      </c>
      <c r="D7448" s="54" t="s">
        <v>6785</v>
      </c>
      <c r="E7448" s="56">
        <v>0.54166666666666663</v>
      </c>
      <c r="F7448" s="55">
        <v>7.0410000000000004</v>
      </c>
      <c r="G7448" s="55">
        <v>67.602000000000004</v>
      </c>
      <c r="H7448" s="55">
        <v>16.082000000000001</v>
      </c>
    </row>
    <row r="7449" spans="1:8" x14ac:dyDescent="0.25">
      <c r="A7449" s="55">
        <v>2021</v>
      </c>
      <c r="B7449" s="55" t="s">
        <v>29</v>
      </c>
      <c r="C7449" s="55">
        <v>909</v>
      </c>
      <c r="D7449" s="54" t="s">
        <v>6785</v>
      </c>
      <c r="E7449" s="56">
        <v>0.58333333333333337</v>
      </c>
      <c r="F7449" s="55">
        <v>6.0510000000000002</v>
      </c>
      <c r="G7449" s="55">
        <v>69.55</v>
      </c>
      <c r="H7449" s="55">
        <v>15.914999999999999</v>
      </c>
    </row>
    <row r="7450" spans="1:8" x14ac:dyDescent="0.25">
      <c r="A7450" s="55">
        <v>2021</v>
      </c>
      <c r="B7450" s="55" t="s">
        <v>29</v>
      </c>
      <c r="C7450" s="55">
        <v>910</v>
      </c>
      <c r="D7450" s="54" t="s">
        <v>6785</v>
      </c>
      <c r="E7450" s="56">
        <v>0.625</v>
      </c>
      <c r="F7450" s="55">
        <v>5.4109999999999996</v>
      </c>
      <c r="G7450" s="55">
        <v>71.426000000000002</v>
      </c>
      <c r="H7450" s="55">
        <v>15.724</v>
      </c>
    </row>
    <row r="7451" spans="1:8" x14ac:dyDescent="0.25">
      <c r="A7451" s="55">
        <v>2021</v>
      </c>
      <c r="B7451" s="55" t="s">
        <v>29</v>
      </c>
      <c r="C7451" s="55">
        <v>911</v>
      </c>
      <c r="D7451" s="54" t="s">
        <v>6785</v>
      </c>
      <c r="E7451" s="56">
        <v>0.66666666666666663</v>
      </c>
      <c r="F7451" s="55">
        <v>4.6360000000000001</v>
      </c>
      <c r="G7451" s="55">
        <v>73.387</v>
      </c>
      <c r="H7451" s="55">
        <v>15.509</v>
      </c>
    </row>
    <row r="7452" spans="1:8" x14ac:dyDescent="0.25">
      <c r="A7452" s="55">
        <v>2021</v>
      </c>
      <c r="B7452" s="55" t="s">
        <v>29</v>
      </c>
      <c r="C7452" s="55">
        <v>912</v>
      </c>
      <c r="D7452" s="54" t="s">
        <v>6785</v>
      </c>
      <c r="E7452" s="56">
        <v>0.70833333333333337</v>
      </c>
      <c r="F7452" s="55">
        <v>12.582000000000001</v>
      </c>
      <c r="G7452" s="55">
        <v>64.031000000000006</v>
      </c>
      <c r="H7452" s="55">
        <v>15.294</v>
      </c>
    </row>
    <row r="7453" spans="1:8" x14ac:dyDescent="0.25">
      <c r="A7453" s="55">
        <v>2021</v>
      </c>
      <c r="B7453" s="55" t="s">
        <v>29</v>
      </c>
      <c r="C7453" s="55">
        <v>913</v>
      </c>
      <c r="D7453" s="54" t="s">
        <v>6785</v>
      </c>
      <c r="E7453" s="56">
        <v>0.75</v>
      </c>
      <c r="F7453" s="55">
        <v>18.579999999999998</v>
      </c>
      <c r="G7453" s="55">
        <v>56.36</v>
      </c>
      <c r="H7453" s="55">
        <v>15.223000000000001</v>
      </c>
    </row>
    <row r="7454" spans="1:8" x14ac:dyDescent="0.25">
      <c r="A7454" s="55">
        <v>2021</v>
      </c>
      <c r="B7454" s="55" t="s">
        <v>29</v>
      </c>
      <c r="C7454" s="55">
        <v>914</v>
      </c>
      <c r="D7454" s="54" t="s">
        <v>6785</v>
      </c>
      <c r="E7454" s="56">
        <v>0.79166666666666663</v>
      </c>
      <c r="F7454" s="55">
        <v>32.457999999999998</v>
      </c>
      <c r="G7454" s="55">
        <v>39.548000000000002</v>
      </c>
      <c r="H7454" s="55">
        <v>15.366</v>
      </c>
    </row>
    <row r="7455" spans="1:8" x14ac:dyDescent="0.25">
      <c r="A7455" s="55">
        <v>2021</v>
      </c>
      <c r="B7455" s="55" t="s">
        <v>29</v>
      </c>
      <c r="C7455" s="55">
        <v>915</v>
      </c>
      <c r="D7455" s="54" t="s">
        <v>6785</v>
      </c>
      <c r="E7455" s="56">
        <v>0.83333333333333337</v>
      </c>
      <c r="F7455" s="55">
        <v>35.075000000000003</v>
      </c>
      <c r="G7455" s="55">
        <v>33.14</v>
      </c>
      <c r="H7455" s="55">
        <v>15.651999999999999</v>
      </c>
    </row>
    <row r="7456" spans="1:8" x14ac:dyDescent="0.25">
      <c r="A7456" s="55">
        <v>2021</v>
      </c>
      <c r="B7456" s="55" t="s">
        <v>29</v>
      </c>
      <c r="C7456" s="55">
        <v>916</v>
      </c>
      <c r="D7456" s="54" t="s">
        <v>6785</v>
      </c>
      <c r="E7456" s="56">
        <v>0.875</v>
      </c>
      <c r="F7456" s="55">
        <v>35.796999999999997</v>
      </c>
      <c r="G7456" s="55">
        <v>28.559000000000001</v>
      </c>
      <c r="H7456" s="55">
        <v>15.939</v>
      </c>
    </row>
    <row r="7457" spans="1:8" x14ac:dyDescent="0.25">
      <c r="A7457" s="55">
        <v>2021</v>
      </c>
      <c r="B7457" s="55" t="s">
        <v>29</v>
      </c>
      <c r="C7457" s="55">
        <v>917</v>
      </c>
      <c r="D7457" s="54" t="s">
        <v>6785</v>
      </c>
      <c r="E7457" s="56">
        <v>0.91666666666666663</v>
      </c>
      <c r="F7457" s="55">
        <v>30.216999999999999</v>
      </c>
      <c r="G7457" s="55">
        <v>29.81</v>
      </c>
      <c r="H7457" s="55">
        <v>16.201000000000001</v>
      </c>
    </row>
    <row r="7458" spans="1:8" x14ac:dyDescent="0.25">
      <c r="A7458" s="55">
        <v>2021</v>
      </c>
      <c r="B7458" s="55" t="s">
        <v>29</v>
      </c>
      <c r="C7458" s="55">
        <v>918</v>
      </c>
      <c r="D7458" s="54" t="s">
        <v>6785</v>
      </c>
      <c r="E7458" s="56">
        <v>0.95833333333333337</v>
      </c>
      <c r="F7458" s="55">
        <v>29.14</v>
      </c>
      <c r="G7458" s="55">
        <v>31.19</v>
      </c>
      <c r="H7458" s="55">
        <v>16.463000000000001</v>
      </c>
    </row>
    <row r="7459" spans="1:8" x14ac:dyDescent="0.25">
      <c r="A7459" s="55">
        <v>2021</v>
      </c>
      <c r="B7459" s="55" t="s">
        <v>29</v>
      </c>
      <c r="C7459" s="55">
        <v>919</v>
      </c>
      <c r="D7459" s="54" t="s">
        <v>6785</v>
      </c>
      <c r="E7459" s="56">
        <v>0.54166666666666696</v>
      </c>
      <c r="F7459" s="55">
        <v>27.628</v>
      </c>
      <c r="G7459" s="55">
        <v>32.889000000000003</v>
      </c>
      <c r="H7459" s="55">
        <v>16.748999999999999</v>
      </c>
    </row>
    <row r="7460" spans="1:8" x14ac:dyDescent="0.25">
      <c r="A7460" s="55">
        <v>2021</v>
      </c>
      <c r="B7460" s="55" t="s">
        <v>29</v>
      </c>
      <c r="C7460" s="55">
        <v>920</v>
      </c>
      <c r="D7460" s="54" t="s">
        <v>6785</v>
      </c>
      <c r="E7460" s="56">
        <v>0.58333333333333304</v>
      </c>
      <c r="F7460" s="55">
        <v>25.088999999999999</v>
      </c>
      <c r="G7460" s="55">
        <v>34.237000000000002</v>
      </c>
      <c r="H7460" s="55">
        <v>16.939</v>
      </c>
    </row>
    <row r="7461" spans="1:8" x14ac:dyDescent="0.25">
      <c r="A7461" s="55">
        <v>2021</v>
      </c>
      <c r="B7461" s="55" t="s">
        <v>29</v>
      </c>
      <c r="C7461" s="55">
        <v>921</v>
      </c>
      <c r="D7461" s="54" t="s">
        <v>6785</v>
      </c>
      <c r="E7461" s="56">
        <v>0.625</v>
      </c>
      <c r="F7461" s="55">
        <v>25.404</v>
      </c>
      <c r="G7461" s="55">
        <v>34.966999999999999</v>
      </c>
      <c r="H7461" s="55">
        <v>16.986999999999998</v>
      </c>
    </row>
    <row r="7462" spans="1:8" x14ac:dyDescent="0.25">
      <c r="A7462" s="55">
        <v>2021</v>
      </c>
      <c r="B7462" s="55" t="s">
        <v>29</v>
      </c>
      <c r="C7462" s="55">
        <v>922</v>
      </c>
      <c r="D7462" s="54" t="s">
        <v>6785</v>
      </c>
      <c r="E7462" s="56">
        <v>0.66666666666666696</v>
      </c>
      <c r="F7462" s="55">
        <v>27.161000000000001</v>
      </c>
      <c r="G7462" s="55">
        <v>34.765000000000001</v>
      </c>
      <c r="H7462" s="55">
        <v>17.033999999999999</v>
      </c>
    </row>
    <row r="7463" spans="1:8" x14ac:dyDescent="0.25">
      <c r="A7463" s="55">
        <v>2021</v>
      </c>
      <c r="B7463" s="55" t="s">
        <v>29</v>
      </c>
      <c r="C7463" s="55">
        <v>923</v>
      </c>
      <c r="D7463" s="54" t="s">
        <v>6785</v>
      </c>
      <c r="E7463" s="56">
        <v>0.70833333333333304</v>
      </c>
      <c r="F7463" s="55">
        <v>24.146000000000001</v>
      </c>
      <c r="G7463" s="55">
        <v>35.58</v>
      </c>
      <c r="H7463" s="55">
        <v>17.010999999999999</v>
      </c>
    </row>
    <row r="7464" spans="1:8" x14ac:dyDescent="0.25">
      <c r="A7464" s="55">
        <v>2021</v>
      </c>
      <c r="B7464" s="55" t="s">
        <v>29</v>
      </c>
      <c r="C7464" s="55">
        <v>924</v>
      </c>
      <c r="D7464" s="54" t="s">
        <v>6785</v>
      </c>
      <c r="E7464" s="56">
        <v>0.75</v>
      </c>
      <c r="F7464" s="55">
        <v>18.081</v>
      </c>
      <c r="G7464" s="55">
        <v>41.313000000000002</v>
      </c>
      <c r="H7464" s="55">
        <v>16.939</v>
      </c>
    </row>
    <row r="7465" spans="1:8" x14ac:dyDescent="0.25">
      <c r="A7465" s="55">
        <v>2021</v>
      </c>
      <c r="B7465" s="55" t="s">
        <v>29</v>
      </c>
      <c r="C7465" s="55">
        <v>925</v>
      </c>
      <c r="D7465" s="54" t="s">
        <v>6785</v>
      </c>
      <c r="E7465" s="56">
        <v>0.79166666666666696</v>
      </c>
      <c r="F7465" s="55">
        <v>10.736000000000001</v>
      </c>
      <c r="G7465" s="55">
        <v>52.895000000000003</v>
      </c>
      <c r="H7465" s="55">
        <v>16.748999999999999</v>
      </c>
    </row>
    <row r="7466" spans="1:8" x14ac:dyDescent="0.25">
      <c r="A7466" s="55">
        <v>2021</v>
      </c>
      <c r="B7466" s="55" t="s">
        <v>29</v>
      </c>
      <c r="C7466" s="55">
        <v>926</v>
      </c>
      <c r="D7466" s="54" t="s">
        <v>6785</v>
      </c>
      <c r="E7466" s="56">
        <v>0.83333333333333304</v>
      </c>
      <c r="F7466" s="55">
        <v>9.8789999999999996</v>
      </c>
      <c r="G7466" s="55">
        <v>58.383000000000003</v>
      </c>
      <c r="H7466" s="55">
        <v>16.510999999999999</v>
      </c>
    </row>
    <row r="7467" spans="1:8" x14ac:dyDescent="0.25">
      <c r="A7467" s="55">
        <v>2021</v>
      </c>
      <c r="B7467" s="55" t="s">
        <v>29</v>
      </c>
      <c r="C7467" s="55">
        <v>927</v>
      </c>
      <c r="D7467" s="54" t="s">
        <v>6785</v>
      </c>
      <c r="E7467" s="56">
        <v>0.875</v>
      </c>
      <c r="F7467" s="55">
        <v>7.97</v>
      </c>
      <c r="G7467" s="55">
        <v>62.423000000000002</v>
      </c>
      <c r="H7467" s="55">
        <v>16.271999999999998</v>
      </c>
    </row>
    <row r="7468" spans="1:8" x14ac:dyDescent="0.25">
      <c r="A7468" s="55">
        <v>2021</v>
      </c>
      <c r="B7468" s="55" t="s">
        <v>29</v>
      </c>
      <c r="C7468" s="55">
        <v>928</v>
      </c>
      <c r="D7468" s="54" t="s">
        <v>6785</v>
      </c>
      <c r="E7468" s="56">
        <v>0.91666666666666696</v>
      </c>
      <c r="F7468" s="55">
        <v>7.97</v>
      </c>
      <c r="G7468" s="55">
        <v>63.98</v>
      </c>
      <c r="H7468" s="55">
        <v>16.033999999999999</v>
      </c>
    </row>
    <row r="7469" spans="1:8" x14ac:dyDescent="0.25">
      <c r="A7469" s="55">
        <v>2021</v>
      </c>
      <c r="B7469" s="55" t="s">
        <v>29</v>
      </c>
      <c r="C7469" s="55">
        <v>929</v>
      </c>
      <c r="D7469" s="54" t="s">
        <v>6786</v>
      </c>
      <c r="E7469" s="56">
        <v>0.95833333333333304</v>
      </c>
      <c r="F7469" s="55">
        <v>6.4329999999999998</v>
      </c>
      <c r="G7469" s="55">
        <v>67.292000000000002</v>
      </c>
      <c r="H7469" s="55">
        <v>15.843</v>
      </c>
    </row>
    <row r="7470" spans="1:8" x14ac:dyDescent="0.25">
      <c r="A7470" s="55">
        <v>2021</v>
      </c>
      <c r="B7470" s="55" t="s">
        <v>29</v>
      </c>
      <c r="C7470" s="55">
        <v>930</v>
      </c>
      <c r="D7470" s="54" t="s">
        <v>6786</v>
      </c>
      <c r="E7470" s="56">
        <v>0</v>
      </c>
      <c r="F7470" s="55">
        <v>5.2050000000000001</v>
      </c>
      <c r="G7470" s="55">
        <v>69.721000000000004</v>
      </c>
      <c r="H7470" s="55">
        <v>15.581</v>
      </c>
    </row>
    <row r="7471" spans="1:8" x14ac:dyDescent="0.25">
      <c r="A7471" s="55">
        <v>2021</v>
      </c>
      <c r="B7471" s="55" t="s">
        <v>29</v>
      </c>
      <c r="C7471" s="55">
        <v>931</v>
      </c>
      <c r="D7471" s="54" t="s">
        <v>6786</v>
      </c>
      <c r="E7471" s="56">
        <v>4.1666666666666664E-2</v>
      </c>
      <c r="F7471" s="55">
        <v>4.4279999999999999</v>
      </c>
      <c r="G7471" s="55">
        <v>71.534000000000006</v>
      </c>
      <c r="H7471" s="55">
        <v>15.294</v>
      </c>
    </row>
    <row r="7472" spans="1:8" x14ac:dyDescent="0.25">
      <c r="A7472" s="55">
        <v>2021</v>
      </c>
      <c r="B7472" s="55" t="s">
        <v>29</v>
      </c>
      <c r="C7472" s="55">
        <v>932</v>
      </c>
      <c r="D7472" s="54" t="s">
        <v>6786</v>
      </c>
      <c r="E7472" s="56">
        <v>8.3333333333333329E-2</v>
      </c>
      <c r="F7472" s="55">
        <v>3.9319999999999999</v>
      </c>
      <c r="G7472" s="55">
        <v>73.161000000000001</v>
      </c>
      <c r="H7472" s="55">
        <v>15.031000000000001</v>
      </c>
    </row>
    <row r="7473" spans="1:8" x14ac:dyDescent="0.25">
      <c r="A7473" s="55">
        <v>2021</v>
      </c>
      <c r="B7473" s="55" t="s">
        <v>29</v>
      </c>
      <c r="C7473" s="55">
        <v>933</v>
      </c>
      <c r="D7473" s="54" t="s">
        <v>6786</v>
      </c>
      <c r="E7473" s="56">
        <v>0.125</v>
      </c>
      <c r="F7473" s="55">
        <v>3.722</v>
      </c>
      <c r="G7473" s="55">
        <v>74.531999999999996</v>
      </c>
      <c r="H7473" s="55">
        <v>14.816000000000001</v>
      </c>
    </row>
    <row r="7474" spans="1:8" x14ac:dyDescent="0.25">
      <c r="A7474" s="55">
        <v>2021</v>
      </c>
      <c r="B7474" s="55" t="s">
        <v>29</v>
      </c>
      <c r="C7474" s="55">
        <v>934</v>
      </c>
      <c r="D7474" s="54" t="s">
        <v>6786</v>
      </c>
      <c r="E7474" s="56">
        <v>0.16666666666666666</v>
      </c>
      <c r="F7474" s="55">
        <v>3.722</v>
      </c>
      <c r="G7474" s="55">
        <v>76.260999999999996</v>
      </c>
      <c r="H7474" s="55">
        <v>14.625</v>
      </c>
    </row>
    <row r="7475" spans="1:8" x14ac:dyDescent="0.25">
      <c r="A7475" s="55">
        <v>2021</v>
      </c>
      <c r="B7475" s="55" t="s">
        <v>29</v>
      </c>
      <c r="C7475" s="55">
        <v>935</v>
      </c>
      <c r="D7475" s="54" t="s">
        <v>6786</v>
      </c>
      <c r="E7475" s="56">
        <v>0.20833333333333334</v>
      </c>
      <c r="F7475" s="55">
        <v>5.9749999999999996</v>
      </c>
      <c r="G7475" s="55">
        <v>75.572999999999993</v>
      </c>
      <c r="H7475" s="55">
        <v>14.505000000000001</v>
      </c>
    </row>
    <row r="7476" spans="1:8" x14ac:dyDescent="0.25">
      <c r="A7476" s="55">
        <v>2021</v>
      </c>
      <c r="B7476" s="55" t="s">
        <v>29</v>
      </c>
      <c r="C7476" s="55">
        <v>936</v>
      </c>
      <c r="D7476" s="54" t="s">
        <v>6786</v>
      </c>
      <c r="E7476" s="56">
        <v>0.25</v>
      </c>
      <c r="F7476" s="55">
        <v>13.473000000000001</v>
      </c>
      <c r="G7476" s="55">
        <v>66.197000000000003</v>
      </c>
      <c r="H7476" s="55">
        <v>14.433</v>
      </c>
    </row>
    <row r="7477" spans="1:8" x14ac:dyDescent="0.25">
      <c r="A7477" s="55">
        <v>2021</v>
      </c>
      <c r="B7477" s="55" t="s">
        <v>29</v>
      </c>
      <c r="C7477" s="55">
        <v>937</v>
      </c>
      <c r="D7477" s="54" t="s">
        <v>6786</v>
      </c>
      <c r="E7477" s="56">
        <v>0.29166666666666669</v>
      </c>
      <c r="F7477" s="55">
        <v>18.722999999999999</v>
      </c>
      <c r="G7477" s="55">
        <v>59.274999999999999</v>
      </c>
      <c r="H7477" s="55">
        <v>14.457000000000001</v>
      </c>
    </row>
    <row r="7478" spans="1:8" x14ac:dyDescent="0.25">
      <c r="A7478" s="55">
        <v>2021</v>
      </c>
      <c r="B7478" s="55" t="s">
        <v>29</v>
      </c>
      <c r="C7478" s="55">
        <v>938</v>
      </c>
      <c r="D7478" s="54" t="s">
        <v>6786</v>
      </c>
      <c r="E7478" s="56">
        <v>0.33333333333333331</v>
      </c>
      <c r="F7478" s="55">
        <v>34.018999999999998</v>
      </c>
      <c r="G7478" s="55">
        <v>41.591000000000001</v>
      </c>
      <c r="H7478" s="55">
        <v>14.721</v>
      </c>
    </row>
    <row r="7479" spans="1:8" x14ac:dyDescent="0.25">
      <c r="A7479" s="55">
        <v>2021</v>
      </c>
      <c r="B7479" s="55" t="s">
        <v>29</v>
      </c>
      <c r="C7479" s="55">
        <v>939</v>
      </c>
      <c r="D7479" s="54" t="s">
        <v>6786</v>
      </c>
      <c r="E7479" s="56">
        <v>0.375</v>
      </c>
      <c r="F7479" s="55">
        <v>36.497999999999998</v>
      </c>
      <c r="G7479" s="55">
        <v>37.518999999999998</v>
      </c>
      <c r="H7479" s="55">
        <v>15.151</v>
      </c>
    </row>
    <row r="7480" spans="1:8" x14ac:dyDescent="0.25">
      <c r="A7480" s="55">
        <v>2021</v>
      </c>
      <c r="B7480" s="55" t="s">
        <v>29</v>
      </c>
      <c r="C7480" s="55">
        <v>940</v>
      </c>
      <c r="D7480" s="54" t="s">
        <v>6786</v>
      </c>
      <c r="E7480" s="56">
        <v>0.41666666666666669</v>
      </c>
      <c r="F7480" s="55">
        <v>37.343000000000004</v>
      </c>
      <c r="G7480" s="55">
        <v>35.408000000000001</v>
      </c>
      <c r="H7480" s="55">
        <v>15.629</v>
      </c>
    </row>
    <row r="7481" spans="1:8" x14ac:dyDescent="0.25">
      <c r="A7481" s="55">
        <v>2021</v>
      </c>
      <c r="B7481" s="55" t="s">
        <v>29</v>
      </c>
      <c r="C7481" s="55">
        <v>941</v>
      </c>
      <c r="D7481" s="54" t="s">
        <v>6786</v>
      </c>
      <c r="E7481" s="56">
        <v>0.45833333333333331</v>
      </c>
      <c r="F7481" s="55">
        <v>33.625999999999998</v>
      </c>
      <c r="G7481" s="55">
        <v>34.960999999999999</v>
      </c>
      <c r="H7481" s="55">
        <v>16.106000000000002</v>
      </c>
    </row>
    <row r="7482" spans="1:8" x14ac:dyDescent="0.25">
      <c r="A7482" s="55">
        <v>2021</v>
      </c>
      <c r="B7482" s="55" t="s">
        <v>29</v>
      </c>
      <c r="C7482" s="55">
        <v>942</v>
      </c>
      <c r="D7482" s="54" t="s">
        <v>6786</v>
      </c>
      <c r="E7482" s="56">
        <v>0.5</v>
      </c>
      <c r="F7482" s="55">
        <v>30.722000000000001</v>
      </c>
      <c r="G7482" s="55">
        <v>37.189</v>
      </c>
      <c r="H7482" s="55">
        <v>16.510999999999999</v>
      </c>
    </row>
    <row r="7483" spans="1:8" x14ac:dyDescent="0.25">
      <c r="A7483" s="55">
        <v>2021</v>
      </c>
      <c r="B7483" s="55" t="s">
        <v>29</v>
      </c>
      <c r="C7483" s="55">
        <v>943</v>
      </c>
      <c r="D7483" s="54" t="s">
        <v>6786</v>
      </c>
      <c r="E7483" s="56">
        <v>0.54166666666666663</v>
      </c>
      <c r="F7483" s="55">
        <v>28.568000000000001</v>
      </c>
      <c r="G7483" s="55">
        <v>38.744999999999997</v>
      </c>
      <c r="H7483" s="55">
        <v>16.914999999999999</v>
      </c>
    </row>
    <row r="7484" spans="1:8" x14ac:dyDescent="0.25">
      <c r="A7484" s="55">
        <v>2021</v>
      </c>
      <c r="B7484" s="55" t="s">
        <v>29</v>
      </c>
      <c r="C7484" s="55">
        <v>944</v>
      </c>
      <c r="D7484" s="54" t="s">
        <v>6786</v>
      </c>
      <c r="E7484" s="56">
        <v>0.58333333333333337</v>
      </c>
      <c r="F7484" s="55">
        <v>28.518000000000001</v>
      </c>
      <c r="G7484" s="55">
        <v>39.271999999999998</v>
      </c>
      <c r="H7484" s="55">
        <v>17.225000000000001</v>
      </c>
    </row>
    <row r="7485" spans="1:8" x14ac:dyDescent="0.25">
      <c r="A7485" s="55">
        <v>2021</v>
      </c>
      <c r="B7485" s="55" t="s">
        <v>29</v>
      </c>
      <c r="C7485" s="55">
        <v>945</v>
      </c>
      <c r="D7485" s="54" t="s">
        <v>6786</v>
      </c>
      <c r="E7485" s="56">
        <v>0.625</v>
      </c>
      <c r="F7485" s="55">
        <v>28.568000000000001</v>
      </c>
      <c r="G7485" s="55">
        <v>39.277000000000001</v>
      </c>
      <c r="H7485" s="55">
        <v>17.414999999999999</v>
      </c>
    </row>
    <row r="7486" spans="1:8" x14ac:dyDescent="0.25">
      <c r="A7486" s="55">
        <v>2021</v>
      </c>
      <c r="B7486" s="55" t="s">
        <v>29</v>
      </c>
      <c r="C7486" s="55">
        <v>946</v>
      </c>
      <c r="D7486" s="54" t="s">
        <v>6786</v>
      </c>
      <c r="E7486" s="56">
        <v>0.66666666666666663</v>
      </c>
      <c r="F7486" s="55">
        <v>32.381</v>
      </c>
      <c r="G7486" s="55">
        <v>36.372</v>
      </c>
      <c r="H7486" s="55">
        <v>17.486000000000001</v>
      </c>
    </row>
    <row r="7487" spans="1:8" x14ac:dyDescent="0.25">
      <c r="A7487" s="55">
        <v>2021</v>
      </c>
      <c r="B7487" s="55" t="s">
        <v>29</v>
      </c>
      <c r="C7487" s="55">
        <v>947</v>
      </c>
      <c r="D7487" s="54" t="s">
        <v>6786</v>
      </c>
      <c r="E7487" s="56">
        <v>0.70833333333333337</v>
      </c>
      <c r="F7487" s="55">
        <v>31.535</v>
      </c>
      <c r="G7487" s="55">
        <v>35.918999999999997</v>
      </c>
      <c r="H7487" s="55">
        <v>17.510000000000002</v>
      </c>
    </row>
    <row r="7488" spans="1:8" x14ac:dyDescent="0.25">
      <c r="A7488" s="55">
        <v>2021</v>
      </c>
      <c r="B7488" s="55" t="s">
        <v>29</v>
      </c>
      <c r="C7488" s="55">
        <v>948</v>
      </c>
      <c r="D7488" s="54" t="s">
        <v>6786</v>
      </c>
      <c r="E7488" s="56">
        <v>0.75</v>
      </c>
      <c r="F7488" s="55">
        <v>20.722000000000001</v>
      </c>
      <c r="G7488" s="55">
        <v>42.865000000000002</v>
      </c>
      <c r="H7488" s="55">
        <v>17.463000000000001</v>
      </c>
    </row>
    <row r="7489" spans="1:8" x14ac:dyDescent="0.25">
      <c r="A7489" s="55">
        <v>2021</v>
      </c>
      <c r="B7489" s="55" t="s">
        <v>29</v>
      </c>
      <c r="C7489" s="55">
        <v>949</v>
      </c>
      <c r="D7489" s="54" t="s">
        <v>6786</v>
      </c>
      <c r="E7489" s="56">
        <v>0.79166666666666663</v>
      </c>
      <c r="F7489" s="55">
        <v>13.69</v>
      </c>
      <c r="G7489" s="55">
        <v>53.137999999999998</v>
      </c>
      <c r="H7489" s="55">
        <v>17.248999999999999</v>
      </c>
    </row>
    <row r="7490" spans="1:8" x14ac:dyDescent="0.25">
      <c r="A7490" s="55">
        <v>2021</v>
      </c>
      <c r="B7490" s="55" t="s">
        <v>29</v>
      </c>
      <c r="C7490" s="55">
        <v>950</v>
      </c>
      <c r="D7490" s="54" t="s">
        <v>6786</v>
      </c>
      <c r="E7490" s="56">
        <v>0.83333333333333337</v>
      </c>
      <c r="F7490" s="55">
        <v>11.977</v>
      </c>
      <c r="G7490" s="55">
        <v>58.954000000000001</v>
      </c>
      <c r="H7490" s="55">
        <v>16.986999999999998</v>
      </c>
    </row>
    <row r="7491" spans="1:8" x14ac:dyDescent="0.25">
      <c r="A7491" s="55">
        <v>2021</v>
      </c>
      <c r="B7491" s="55" t="s">
        <v>29</v>
      </c>
      <c r="C7491" s="55">
        <v>951</v>
      </c>
      <c r="D7491" s="54" t="s">
        <v>6786</v>
      </c>
      <c r="E7491" s="56">
        <v>0.875</v>
      </c>
      <c r="F7491" s="55">
        <v>11.077999999999999</v>
      </c>
      <c r="G7491" s="55">
        <v>62.692</v>
      </c>
      <c r="H7491" s="55">
        <v>16.748999999999999</v>
      </c>
    </row>
    <row r="7492" spans="1:8" x14ac:dyDescent="0.25">
      <c r="A7492" s="55">
        <v>2021</v>
      </c>
      <c r="B7492" s="55" t="s">
        <v>29</v>
      </c>
      <c r="C7492" s="55">
        <v>952</v>
      </c>
      <c r="D7492" s="54" t="s">
        <v>6786</v>
      </c>
      <c r="E7492" s="56">
        <v>0.91666666666666663</v>
      </c>
      <c r="F7492" s="55">
        <v>9.3859999999999992</v>
      </c>
      <c r="G7492" s="55">
        <v>66.756</v>
      </c>
      <c r="H7492" s="55">
        <v>16.533999999999999</v>
      </c>
    </row>
    <row r="7493" spans="1:8" x14ac:dyDescent="0.25">
      <c r="A7493" s="55">
        <v>2021</v>
      </c>
      <c r="B7493" s="55" t="s">
        <v>29</v>
      </c>
      <c r="C7493" s="55">
        <v>953</v>
      </c>
      <c r="D7493" s="54" t="s">
        <v>6787</v>
      </c>
      <c r="E7493" s="56">
        <v>0.95833333333333337</v>
      </c>
      <c r="F7493" s="55">
        <v>8.6929999999999996</v>
      </c>
      <c r="G7493" s="55">
        <v>69.155000000000001</v>
      </c>
      <c r="H7493" s="55">
        <v>16.271999999999998</v>
      </c>
    </row>
    <row r="7494" spans="1:8" x14ac:dyDescent="0.25">
      <c r="A7494" s="55">
        <v>2021</v>
      </c>
      <c r="B7494" s="55" t="s">
        <v>29</v>
      </c>
      <c r="C7494" s="55">
        <v>954</v>
      </c>
      <c r="D7494" s="54" t="s">
        <v>6787</v>
      </c>
      <c r="E7494" s="56">
        <v>0.54166666666666696</v>
      </c>
      <c r="F7494" s="55">
        <v>8.1950000000000003</v>
      </c>
      <c r="G7494" s="55">
        <v>71.445999999999998</v>
      </c>
      <c r="H7494" s="55">
        <v>16.058</v>
      </c>
    </row>
    <row r="7495" spans="1:8" x14ac:dyDescent="0.25">
      <c r="A7495" s="55">
        <v>2021</v>
      </c>
      <c r="B7495" s="55" t="s">
        <v>29</v>
      </c>
      <c r="C7495" s="55">
        <v>955</v>
      </c>
      <c r="D7495" s="54" t="s">
        <v>6787</v>
      </c>
      <c r="E7495" s="56">
        <v>0.58333333333333304</v>
      </c>
      <c r="F7495" s="55">
        <v>7.4939999999999998</v>
      </c>
      <c r="G7495" s="55">
        <v>73.804000000000002</v>
      </c>
      <c r="H7495" s="55">
        <v>15.819000000000001</v>
      </c>
    </row>
    <row r="7496" spans="1:8" x14ac:dyDescent="0.25">
      <c r="A7496" s="55">
        <v>2021</v>
      </c>
      <c r="B7496" s="55" t="s">
        <v>29</v>
      </c>
      <c r="C7496" s="55">
        <v>956</v>
      </c>
      <c r="D7496" s="54" t="s">
        <v>6787</v>
      </c>
      <c r="E7496" s="56">
        <v>0.625</v>
      </c>
      <c r="F7496" s="55">
        <v>7.2930000000000001</v>
      </c>
      <c r="G7496" s="55">
        <v>75.548000000000002</v>
      </c>
      <c r="H7496" s="55">
        <v>15.629</v>
      </c>
    </row>
    <row r="7497" spans="1:8" x14ac:dyDescent="0.25">
      <c r="A7497" s="55">
        <v>2021</v>
      </c>
      <c r="B7497" s="55" t="s">
        <v>29</v>
      </c>
      <c r="C7497" s="55">
        <v>957</v>
      </c>
      <c r="D7497" s="54" t="s">
        <v>6787</v>
      </c>
      <c r="E7497" s="56">
        <v>0.66666666666666696</v>
      </c>
      <c r="F7497" s="55">
        <v>6.5350000000000001</v>
      </c>
      <c r="G7497" s="55">
        <v>76.478999999999999</v>
      </c>
      <c r="H7497" s="55">
        <v>15.438000000000001</v>
      </c>
    </row>
    <row r="7498" spans="1:8" x14ac:dyDescent="0.25">
      <c r="A7498" s="55">
        <v>2021</v>
      </c>
      <c r="B7498" s="55" t="s">
        <v>29</v>
      </c>
      <c r="C7498" s="55">
        <v>958</v>
      </c>
      <c r="D7498" s="54" t="s">
        <v>6787</v>
      </c>
      <c r="E7498" s="56">
        <v>0.70833333333333304</v>
      </c>
      <c r="F7498" s="55">
        <v>6.1020000000000003</v>
      </c>
      <c r="G7498" s="55">
        <v>77.741</v>
      </c>
      <c r="H7498" s="55">
        <v>15.247</v>
      </c>
    </row>
    <row r="7499" spans="1:8" x14ac:dyDescent="0.25">
      <c r="A7499" s="55">
        <v>2021</v>
      </c>
      <c r="B7499" s="55" t="s">
        <v>29</v>
      </c>
      <c r="C7499" s="55">
        <v>959</v>
      </c>
      <c r="D7499" s="54" t="s">
        <v>6787</v>
      </c>
      <c r="E7499" s="56">
        <v>0.75</v>
      </c>
      <c r="F7499" s="55">
        <v>5.6929999999999996</v>
      </c>
      <c r="G7499" s="55">
        <v>78.486000000000004</v>
      </c>
      <c r="H7499" s="55">
        <v>15.055</v>
      </c>
    </row>
    <row r="7500" spans="1:8" x14ac:dyDescent="0.25">
      <c r="A7500" s="55">
        <v>2021</v>
      </c>
      <c r="B7500" s="55" t="s">
        <v>29</v>
      </c>
      <c r="C7500" s="55">
        <v>960</v>
      </c>
      <c r="D7500" s="54" t="s">
        <v>6787</v>
      </c>
      <c r="E7500" s="56">
        <v>0.79166666666666696</v>
      </c>
      <c r="F7500" s="55">
        <v>12.195</v>
      </c>
      <c r="G7500" s="55">
        <v>70.814999999999998</v>
      </c>
      <c r="H7500" s="55">
        <v>14.888</v>
      </c>
    </row>
    <row r="7501" spans="1:8" x14ac:dyDescent="0.25">
      <c r="A7501" s="55">
        <v>2021</v>
      </c>
      <c r="B7501" s="55" t="s">
        <v>29</v>
      </c>
      <c r="C7501" s="55">
        <v>961</v>
      </c>
      <c r="D7501" s="54" t="s">
        <v>6787</v>
      </c>
      <c r="E7501" s="56">
        <v>0.83333333333333304</v>
      </c>
      <c r="F7501" s="55">
        <v>19.817</v>
      </c>
      <c r="G7501" s="55">
        <v>66.057000000000002</v>
      </c>
      <c r="H7501" s="55">
        <v>14.84</v>
      </c>
    </row>
    <row r="7502" spans="1:8" x14ac:dyDescent="0.25">
      <c r="A7502" s="55">
        <v>2021</v>
      </c>
      <c r="B7502" s="55" t="s">
        <v>29</v>
      </c>
      <c r="C7502" s="55">
        <v>962</v>
      </c>
      <c r="D7502" s="54" t="s">
        <v>6787</v>
      </c>
      <c r="E7502" s="56">
        <v>0.875</v>
      </c>
      <c r="F7502" s="55">
        <v>36.012</v>
      </c>
      <c r="G7502" s="55">
        <v>43.351999999999997</v>
      </c>
      <c r="H7502" s="55">
        <v>15.079000000000001</v>
      </c>
    </row>
    <row r="7503" spans="1:8" x14ac:dyDescent="0.25">
      <c r="A7503" s="55">
        <v>2021</v>
      </c>
      <c r="B7503" s="55" t="s">
        <v>29</v>
      </c>
      <c r="C7503" s="55">
        <v>963</v>
      </c>
      <c r="D7503" s="54" t="s">
        <v>6787</v>
      </c>
      <c r="E7503" s="56">
        <v>0.91666666666666696</v>
      </c>
      <c r="F7503" s="55">
        <v>40.372</v>
      </c>
      <c r="G7503" s="55">
        <v>39.856000000000002</v>
      </c>
      <c r="H7503" s="55">
        <v>15.557</v>
      </c>
    </row>
    <row r="7504" spans="1:8" x14ac:dyDescent="0.25">
      <c r="A7504" s="55">
        <v>2021</v>
      </c>
      <c r="B7504" s="55" t="s">
        <v>29</v>
      </c>
      <c r="C7504" s="55">
        <v>964</v>
      </c>
      <c r="D7504" s="54" t="s">
        <v>6787</v>
      </c>
      <c r="E7504" s="56">
        <v>0.95833333333333304</v>
      </c>
      <c r="F7504" s="55">
        <v>40.256999999999998</v>
      </c>
      <c r="G7504" s="55">
        <v>35.125</v>
      </c>
      <c r="H7504" s="55">
        <v>16.058</v>
      </c>
    </row>
    <row r="7505" spans="1:8" x14ac:dyDescent="0.25">
      <c r="A7505" s="55">
        <v>2021</v>
      </c>
      <c r="B7505" s="55" t="s">
        <v>29</v>
      </c>
      <c r="C7505" s="55">
        <v>965</v>
      </c>
      <c r="D7505" s="54" t="s">
        <v>6787</v>
      </c>
      <c r="E7505" s="56">
        <v>0</v>
      </c>
      <c r="F7505" s="55">
        <v>37.206000000000003</v>
      </c>
      <c r="G7505" s="55">
        <v>33.534999999999997</v>
      </c>
      <c r="H7505" s="55">
        <v>16.510999999999999</v>
      </c>
    </row>
    <row r="7506" spans="1:8" x14ac:dyDescent="0.25">
      <c r="A7506" s="55">
        <v>2021</v>
      </c>
      <c r="B7506" s="55" t="s">
        <v>29</v>
      </c>
      <c r="C7506" s="55">
        <v>966</v>
      </c>
      <c r="D7506" s="54" t="s">
        <v>6787</v>
      </c>
      <c r="E7506" s="56">
        <v>4.1666666666666664E-2</v>
      </c>
      <c r="F7506" s="55">
        <v>34.412999999999997</v>
      </c>
      <c r="G7506" s="55">
        <v>34.795000000000002</v>
      </c>
      <c r="H7506" s="55">
        <v>17.13</v>
      </c>
    </row>
    <row r="7507" spans="1:8" x14ac:dyDescent="0.25">
      <c r="A7507" s="55">
        <v>2021</v>
      </c>
      <c r="B7507" s="55" t="s">
        <v>29</v>
      </c>
      <c r="C7507" s="55">
        <v>967</v>
      </c>
      <c r="D7507" s="54" t="s">
        <v>6787</v>
      </c>
      <c r="E7507" s="56">
        <v>8.3333333333333329E-2</v>
      </c>
      <c r="F7507" s="55">
        <v>32.201000000000001</v>
      </c>
      <c r="G7507" s="55">
        <v>35.643000000000001</v>
      </c>
      <c r="H7507" s="55">
        <v>18.2</v>
      </c>
    </row>
    <row r="7508" spans="1:8" x14ac:dyDescent="0.25">
      <c r="A7508" s="55">
        <v>2021</v>
      </c>
      <c r="B7508" s="55" t="s">
        <v>29</v>
      </c>
      <c r="C7508" s="55">
        <v>968</v>
      </c>
      <c r="D7508" s="54" t="s">
        <v>6787</v>
      </c>
      <c r="E7508" s="56">
        <v>0.125</v>
      </c>
      <c r="F7508" s="55">
        <v>31.611999999999998</v>
      </c>
      <c r="G7508" s="55">
        <v>34.74</v>
      </c>
      <c r="H7508" s="55">
        <v>19.603000000000002</v>
      </c>
    </row>
    <row r="7509" spans="1:8" x14ac:dyDescent="0.25">
      <c r="A7509" s="55">
        <v>2021</v>
      </c>
      <c r="B7509" s="55" t="s">
        <v>29</v>
      </c>
      <c r="C7509" s="55">
        <v>969</v>
      </c>
      <c r="D7509" s="54" t="s">
        <v>6787</v>
      </c>
      <c r="E7509" s="56">
        <v>0.16666666666666666</v>
      </c>
      <c r="F7509" s="55">
        <v>31.408000000000001</v>
      </c>
      <c r="G7509" s="55">
        <v>34.518000000000001</v>
      </c>
      <c r="H7509" s="55">
        <v>20.673999999999999</v>
      </c>
    </row>
    <row r="7510" spans="1:8" x14ac:dyDescent="0.25">
      <c r="A7510" s="55">
        <v>2021</v>
      </c>
      <c r="B7510" s="55" t="s">
        <v>29</v>
      </c>
      <c r="C7510" s="55">
        <v>970</v>
      </c>
      <c r="D7510" s="54" t="s">
        <v>6787</v>
      </c>
      <c r="E7510" s="56">
        <v>0.20833333333333334</v>
      </c>
      <c r="F7510" s="55">
        <v>34.81</v>
      </c>
      <c r="G7510" s="55">
        <v>32.634999999999998</v>
      </c>
      <c r="H7510" s="55">
        <v>21.222999999999999</v>
      </c>
    </row>
    <row r="7511" spans="1:8" x14ac:dyDescent="0.25">
      <c r="A7511" s="55">
        <v>2021</v>
      </c>
      <c r="B7511" s="55" t="s">
        <v>29</v>
      </c>
      <c r="C7511" s="55">
        <v>971</v>
      </c>
      <c r="D7511" s="54" t="s">
        <v>6787</v>
      </c>
      <c r="E7511" s="56">
        <v>0.25</v>
      </c>
      <c r="F7511" s="55">
        <v>33.390999999999998</v>
      </c>
      <c r="G7511" s="55">
        <v>32.923000000000002</v>
      </c>
      <c r="H7511" s="55">
        <v>21.175000000000001</v>
      </c>
    </row>
    <row r="7512" spans="1:8" x14ac:dyDescent="0.25">
      <c r="A7512" s="55">
        <v>2021</v>
      </c>
      <c r="B7512" s="55" t="s">
        <v>29</v>
      </c>
      <c r="C7512" s="55">
        <v>972</v>
      </c>
      <c r="D7512" s="54" t="s">
        <v>6787</v>
      </c>
      <c r="E7512" s="56">
        <v>0.29166666666666669</v>
      </c>
      <c r="F7512" s="55">
        <v>21.628</v>
      </c>
      <c r="G7512" s="55">
        <v>40.704999999999998</v>
      </c>
      <c r="H7512" s="55">
        <v>20.579000000000001</v>
      </c>
    </row>
    <row r="7513" spans="1:8" x14ac:dyDescent="0.25">
      <c r="A7513" s="55">
        <v>2021</v>
      </c>
      <c r="B7513" s="55" t="s">
        <v>29</v>
      </c>
      <c r="C7513" s="55">
        <v>973</v>
      </c>
      <c r="D7513" s="54" t="s">
        <v>6787</v>
      </c>
      <c r="E7513" s="56">
        <v>0.33333333333333331</v>
      </c>
      <c r="F7513" s="55">
        <v>15.986000000000001</v>
      </c>
      <c r="G7513" s="55">
        <v>50.85</v>
      </c>
      <c r="H7513" s="55">
        <v>19.792999999999999</v>
      </c>
    </row>
    <row r="7514" spans="1:8" x14ac:dyDescent="0.25">
      <c r="A7514" s="55">
        <v>2021</v>
      </c>
      <c r="B7514" s="55" t="s">
        <v>29</v>
      </c>
      <c r="C7514" s="55">
        <v>974</v>
      </c>
      <c r="D7514" s="54" t="s">
        <v>6787</v>
      </c>
      <c r="E7514" s="56">
        <v>0.375</v>
      </c>
      <c r="F7514" s="55">
        <v>14.218</v>
      </c>
      <c r="G7514" s="55">
        <v>56.911999999999999</v>
      </c>
      <c r="H7514" s="55">
        <v>19.175000000000001</v>
      </c>
    </row>
    <row r="7515" spans="1:8" x14ac:dyDescent="0.25">
      <c r="A7515" s="55">
        <v>2021</v>
      </c>
      <c r="B7515" s="55" t="s">
        <v>29</v>
      </c>
      <c r="C7515" s="55">
        <v>975</v>
      </c>
      <c r="D7515" s="54" t="s">
        <v>6787</v>
      </c>
      <c r="E7515" s="56">
        <v>0.41666666666666669</v>
      </c>
      <c r="F7515" s="55">
        <v>14.385</v>
      </c>
      <c r="G7515" s="55">
        <v>59.518000000000001</v>
      </c>
      <c r="H7515" s="55">
        <v>18.652000000000001</v>
      </c>
    </row>
    <row r="7516" spans="1:8" x14ac:dyDescent="0.25">
      <c r="A7516" s="55">
        <v>2021</v>
      </c>
      <c r="B7516" s="55" t="s">
        <v>29</v>
      </c>
      <c r="C7516" s="55">
        <v>976</v>
      </c>
      <c r="D7516" s="54" t="s">
        <v>6787</v>
      </c>
      <c r="E7516" s="56">
        <v>0.45833333333333331</v>
      </c>
      <c r="F7516" s="55">
        <v>16.248999999999999</v>
      </c>
      <c r="G7516" s="55">
        <v>61.283000000000001</v>
      </c>
      <c r="H7516" s="55">
        <v>18.247</v>
      </c>
    </row>
    <row r="7517" spans="1:8" x14ac:dyDescent="0.25">
      <c r="A7517" s="55">
        <v>2021</v>
      </c>
      <c r="B7517" s="55" t="s">
        <v>29</v>
      </c>
      <c r="C7517" s="55">
        <v>977</v>
      </c>
      <c r="D7517" s="54" t="s">
        <v>6788</v>
      </c>
      <c r="E7517" s="56">
        <v>0.5</v>
      </c>
      <c r="F7517" s="55">
        <v>15.127000000000001</v>
      </c>
      <c r="G7517" s="55">
        <v>65.411000000000001</v>
      </c>
      <c r="H7517" s="55">
        <v>17.962</v>
      </c>
    </row>
    <row r="7518" spans="1:8" x14ac:dyDescent="0.25">
      <c r="A7518" s="55">
        <v>2021</v>
      </c>
      <c r="B7518" s="55" t="s">
        <v>29</v>
      </c>
      <c r="C7518" s="55">
        <v>978</v>
      </c>
      <c r="D7518" s="54" t="s">
        <v>6788</v>
      </c>
      <c r="E7518" s="56">
        <v>0.54166666666666663</v>
      </c>
      <c r="F7518" s="55">
        <v>13.353</v>
      </c>
      <c r="G7518" s="55">
        <v>67.680999999999997</v>
      </c>
      <c r="H7518" s="55">
        <v>17.701000000000001</v>
      </c>
    </row>
    <row r="7519" spans="1:8" x14ac:dyDescent="0.25">
      <c r="A7519" s="55">
        <v>2021</v>
      </c>
      <c r="B7519" s="55" t="s">
        <v>29</v>
      </c>
      <c r="C7519" s="55">
        <v>979</v>
      </c>
      <c r="D7519" s="54" t="s">
        <v>6788</v>
      </c>
      <c r="E7519" s="56">
        <v>0.58333333333333337</v>
      </c>
      <c r="F7519" s="55">
        <v>12.147</v>
      </c>
      <c r="G7519" s="55">
        <v>70.436000000000007</v>
      </c>
      <c r="H7519" s="55">
        <v>17.414999999999999</v>
      </c>
    </row>
    <row r="7520" spans="1:8" x14ac:dyDescent="0.25">
      <c r="A7520" s="55">
        <v>2021</v>
      </c>
      <c r="B7520" s="55" t="s">
        <v>29</v>
      </c>
      <c r="C7520" s="55">
        <v>980</v>
      </c>
      <c r="D7520" s="54" t="s">
        <v>6788</v>
      </c>
      <c r="E7520" s="56">
        <v>0.625</v>
      </c>
      <c r="F7520" s="55">
        <v>11.297000000000001</v>
      </c>
      <c r="G7520" s="55">
        <v>72.674000000000007</v>
      </c>
      <c r="H7520" s="55">
        <v>17.152999999999999</v>
      </c>
    </row>
    <row r="7521" spans="1:8" x14ac:dyDescent="0.25">
      <c r="A7521" s="55">
        <v>2021</v>
      </c>
      <c r="B7521" s="55" t="s">
        <v>29</v>
      </c>
      <c r="C7521" s="55">
        <v>981</v>
      </c>
      <c r="D7521" s="54" t="s">
        <v>6788</v>
      </c>
      <c r="E7521" s="56">
        <v>0.66666666666666663</v>
      </c>
      <c r="F7521" s="55">
        <v>10.686999999999999</v>
      </c>
      <c r="G7521" s="55">
        <v>74.926000000000002</v>
      </c>
      <c r="H7521" s="55">
        <v>16.891999999999999</v>
      </c>
    </row>
    <row r="7522" spans="1:8" x14ac:dyDescent="0.25">
      <c r="A7522" s="55">
        <v>2021</v>
      </c>
      <c r="B7522" s="55" t="s">
        <v>29</v>
      </c>
      <c r="C7522" s="55">
        <v>982</v>
      </c>
      <c r="D7522" s="54" t="s">
        <v>6788</v>
      </c>
      <c r="E7522" s="56">
        <v>0.70833333333333337</v>
      </c>
      <c r="F7522" s="55">
        <v>10.614000000000001</v>
      </c>
      <c r="G7522" s="55">
        <v>76.820999999999998</v>
      </c>
      <c r="H7522" s="55">
        <v>16.654</v>
      </c>
    </row>
    <row r="7523" spans="1:8" x14ac:dyDescent="0.25">
      <c r="A7523" s="55">
        <v>2021</v>
      </c>
      <c r="B7523" s="55" t="s">
        <v>29</v>
      </c>
      <c r="C7523" s="55">
        <v>983</v>
      </c>
      <c r="D7523" s="54" t="s">
        <v>6788</v>
      </c>
      <c r="E7523" s="56">
        <v>0.75</v>
      </c>
      <c r="F7523" s="55">
        <v>11.88</v>
      </c>
      <c r="G7523" s="55">
        <v>77.308000000000007</v>
      </c>
      <c r="H7523" s="55">
        <v>16.463000000000001</v>
      </c>
    </row>
    <row r="7524" spans="1:8" x14ac:dyDescent="0.25">
      <c r="A7524" s="55">
        <v>2021</v>
      </c>
      <c r="B7524" s="55" t="s">
        <v>29</v>
      </c>
      <c r="C7524" s="55">
        <v>984</v>
      </c>
      <c r="D7524" s="54" t="s">
        <v>6788</v>
      </c>
      <c r="E7524" s="56">
        <v>0.79166666666666663</v>
      </c>
      <c r="F7524" s="55">
        <v>18.366</v>
      </c>
      <c r="G7524" s="55">
        <v>68.421999999999997</v>
      </c>
      <c r="H7524" s="55">
        <v>16.344000000000001</v>
      </c>
    </row>
    <row r="7525" spans="1:8" x14ac:dyDescent="0.25">
      <c r="A7525" s="55">
        <v>2021</v>
      </c>
      <c r="B7525" s="55" t="s">
        <v>29</v>
      </c>
      <c r="C7525" s="55">
        <v>985</v>
      </c>
      <c r="D7525" s="54" t="s">
        <v>6788</v>
      </c>
      <c r="E7525" s="56">
        <v>0.83333333333333337</v>
      </c>
      <c r="F7525" s="55">
        <v>21.603999999999999</v>
      </c>
      <c r="G7525" s="55">
        <v>66.519000000000005</v>
      </c>
      <c r="H7525" s="55">
        <v>16.367999999999999</v>
      </c>
    </row>
    <row r="7526" spans="1:8" x14ac:dyDescent="0.25">
      <c r="A7526" s="55">
        <v>2021</v>
      </c>
      <c r="B7526" s="55" t="s">
        <v>29</v>
      </c>
      <c r="C7526" s="55">
        <v>986</v>
      </c>
      <c r="D7526" s="54" t="s">
        <v>6788</v>
      </c>
      <c r="E7526" s="56">
        <v>0.875</v>
      </c>
      <c r="F7526" s="55">
        <v>36.661000000000001</v>
      </c>
      <c r="G7526" s="55">
        <v>44.798000000000002</v>
      </c>
      <c r="H7526" s="55">
        <v>16.510999999999999</v>
      </c>
    </row>
    <row r="7527" spans="1:8" x14ac:dyDescent="0.25">
      <c r="A7527" s="55">
        <v>2021</v>
      </c>
      <c r="B7527" s="55" t="s">
        <v>29</v>
      </c>
      <c r="C7527" s="55">
        <v>987</v>
      </c>
      <c r="D7527" s="54" t="s">
        <v>6788</v>
      </c>
      <c r="E7527" s="56">
        <v>0.91666666666666663</v>
      </c>
      <c r="F7527" s="55">
        <v>40.573</v>
      </c>
      <c r="G7527" s="55">
        <v>39.704999999999998</v>
      </c>
      <c r="H7527" s="55">
        <v>16.748999999999999</v>
      </c>
    </row>
    <row r="7528" spans="1:8" x14ac:dyDescent="0.25">
      <c r="A7528" s="55">
        <v>2021</v>
      </c>
      <c r="B7528" s="55" t="s">
        <v>29</v>
      </c>
      <c r="C7528" s="55">
        <v>988</v>
      </c>
      <c r="D7528" s="54" t="s">
        <v>6788</v>
      </c>
      <c r="E7528" s="56">
        <v>0.95833333333333337</v>
      </c>
      <c r="F7528" s="55">
        <v>41.064999999999998</v>
      </c>
      <c r="G7528" s="55">
        <v>37.07</v>
      </c>
      <c r="H7528" s="55">
        <v>17.13</v>
      </c>
    </row>
    <row r="7529" spans="1:8" x14ac:dyDescent="0.25">
      <c r="A7529" s="55">
        <v>2021</v>
      </c>
      <c r="B7529" s="55" t="s">
        <v>29</v>
      </c>
      <c r="C7529" s="55">
        <v>989</v>
      </c>
      <c r="D7529" s="54" t="s">
        <v>6788</v>
      </c>
      <c r="E7529" s="56">
        <v>0.54166666666666696</v>
      </c>
      <c r="F7529" s="55">
        <v>38.868000000000002</v>
      </c>
      <c r="G7529" s="55">
        <v>34.097999999999999</v>
      </c>
      <c r="H7529" s="55">
        <v>17.605</v>
      </c>
    </row>
    <row r="7530" spans="1:8" x14ac:dyDescent="0.25">
      <c r="A7530" s="55">
        <v>2021</v>
      </c>
      <c r="B7530" s="55" t="s">
        <v>29</v>
      </c>
      <c r="C7530" s="55">
        <v>990</v>
      </c>
      <c r="D7530" s="54" t="s">
        <v>6788</v>
      </c>
      <c r="E7530" s="56">
        <v>0.58333333333333304</v>
      </c>
      <c r="F7530" s="55">
        <v>35.341999999999999</v>
      </c>
      <c r="G7530" s="55">
        <v>34.125999999999998</v>
      </c>
      <c r="H7530" s="55">
        <v>18.295000000000002</v>
      </c>
    </row>
    <row r="7531" spans="1:8" x14ac:dyDescent="0.25">
      <c r="A7531" s="55">
        <v>2021</v>
      </c>
      <c r="B7531" s="55" t="s">
        <v>29</v>
      </c>
      <c r="C7531" s="55">
        <v>991</v>
      </c>
      <c r="D7531" s="54" t="s">
        <v>6788</v>
      </c>
      <c r="E7531" s="56">
        <v>0.625</v>
      </c>
      <c r="F7531" s="55">
        <v>33.469000000000001</v>
      </c>
      <c r="G7531" s="55">
        <v>35.728999999999999</v>
      </c>
      <c r="H7531" s="55">
        <v>19.056000000000001</v>
      </c>
    </row>
    <row r="7532" spans="1:8" x14ac:dyDescent="0.25">
      <c r="A7532" s="55">
        <v>2021</v>
      </c>
      <c r="B7532" s="55" t="s">
        <v>29</v>
      </c>
      <c r="C7532" s="55">
        <v>992</v>
      </c>
      <c r="D7532" s="54" t="s">
        <v>6788</v>
      </c>
      <c r="E7532" s="56">
        <v>0.66666666666666696</v>
      </c>
      <c r="F7532" s="55">
        <v>31.815999999999999</v>
      </c>
      <c r="G7532" s="55">
        <v>35.200000000000003</v>
      </c>
      <c r="H7532" s="55">
        <v>20.317</v>
      </c>
    </row>
    <row r="7533" spans="1:8" x14ac:dyDescent="0.25">
      <c r="A7533" s="55">
        <v>2021</v>
      </c>
      <c r="B7533" s="55" t="s">
        <v>29</v>
      </c>
      <c r="C7533" s="55">
        <v>993</v>
      </c>
      <c r="D7533" s="54" t="s">
        <v>6788</v>
      </c>
      <c r="E7533" s="56">
        <v>0.70833333333333304</v>
      </c>
      <c r="F7533" s="55">
        <v>33.548000000000002</v>
      </c>
      <c r="G7533" s="55">
        <v>34.374000000000002</v>
      </c>
      <c r="H7533" s="55">
        <v>21.294</v>
      </c>
    </row>
    <row r="7534" spans="1:8" x14ac:dyDescent="0.25">
      <c r="A7534" s="55">
        <v>2021</v>
      </c>
      <c r="B7534" s="55" t="s">
        <v>29</v>
      </c>
      <c r="C7534" s="55">
        <v>994</v>
      </c>
      <c r="D7534" s="54" t="s">
        <v>6788</v>
      </c>
      <c r="E7534" s="56">
        <v>0.75</v>
      </c>
      <c r="F7534" s="55">
        <v>32.046999999999997</v>
      </c>
      <c r="G7534" s="55">
        <v>36.204999999999998</v>
      </c>
      <c r="H7534" s="55">
        <v>21.675999999999998</v>
      </c>
    </row>
    <row r="7535" spans="1:8" x14ac:dyDescent="0.25">
      <c r="A7535" s="55">
        <v>2021</v>
      </c>
      <c r="B7535" s="55" t="s">
        <v>29</v>
      </c>
      <c r="C7535" s="55">
        <v>995</v>
      </c>
      <c r="D7535" s="54" t="s">
        <v>6788</v>
      </c>
      <c r="E7535" s="56">
        <v>0.79166666666666696</v>
      </c>
      <c r="F7535" s="55">
        <v>33.887</v>
      </c>
      <c r="G7535" s="55">
        <v>34.883000000000003</v>
      </c>
      <c r="H7535" s="55">
        <v>21.413</v>
      </c>
    </row>
    <row r="7536" spans="1:8" x14ac:dyDescent="0.25">
      <c r="A7536" s="55">
        <v>2021</v>
      </c>
      <c r="B7536" s="55" t="s">
        <v>29</v>
      </c>
      <c r="C7536" s="55">
        <v>996</v>
      </c>
      <c r="D7536" s="54" t="s">
        <v>6788</v>
      </c>
      <c r="E7536" s="56">
        <v>0.83333333333333304</v>
      </c>
      <c r="F7536" s="55">
        <v>23.184000000000001</v>
      </c>
      <c r="G7536" s="55">
        <v>41.981000000000002</v>
      </c>
      <c r="H7536" s="55">
        <v>20.913</v>
      </c>
    </row>
    <row r="7537" spans="1:8" x14ac:dyDescent="0.25">
      <c r="A7537" s="55">
        <v>2021</v>
      </c>
      <c r="B7537" s="55" t="s">
        <v>29</v>
      </c>
      <c r="C7537" s="55">
        <v>997</v>
      </c>
      <c r="D7537" s="54" t="s">
        <v>6788</v>
      </c>
      <c r="E7537" s="56">
        <v>0.875</v>
      </c>
      <c r="F7537" s="55">
        <v>16.844000000000001</v>
      </c>
      <c r="G7537" s="55">
        <v>50.813000000000002</v>
      </c>
      <c r="H7537" s="55">
        <v>20.245999999999999</v>
      </c>
    </row>
    <row r="7538" spans="1:8" x14ac:dyDescent="0.25">
      <c r="A7538" s="55">
        <v>2021</v>
      </c>
      <c r="B7538" s="55" t="s">
        <v>29</v>
      </c>
      <c r="C7538" s="55">
        <v>998</v>
      </c>
      <c r="D7538" s="54" t="s">
        <v>6788</v>
      </c>
      <c r="E7538" s="56">
        <v>0.91666666666666696</v>
      </c>
      <c r="F7538" s="55">
        <v>15.294</v>
      </c>
      <c r="G7538" s="55">
        <v>55.472000000000001</v>
      </c>
      <c r="H7538" s="55">
        <v>19.626999999999999</v>
      </c>
    </row>
    <row r="7539" spans="1:8" x14ac:dyDescent="0.25">
      <c r="A7539" s="55">
        <v>2021</v>
      </c>
      <c r="B7539" s="55" t="s">
        <v>29</v>
      </c>
      <c r="C7539" s="55">
        <v>999</v>
      </c>
      <c r="D7539" s="54" t="s">
        <v>6788</v>
      </c>
      <c r="E7539" s="56">
        <v>0.95833333333333304</v>
      </c>
      <c r="F7539" s="55">
        <v>13.449</v>
      </c>
      <c r="G7539" s="55">
        <v>60.912999999999997</v>
      </c>
      <c r="H7539" s="55">
        <v>19.126999999999999</v>
      </c>
    </row>
    <row r="7540" spans="1:8" x14ac:dyDescent="0.25">
      <c r="A7540" s="55">
        <v>2021</v>
      </c>
      <c r="B7540" s="55" t="s">
        <v>29</v>
      </c>
      <c r="C7540" s="55">
        <v>1000</v>
      </c>
      <c r="D7540" s="54" t="s">
        <v>6788</v>
      </c>
      <c r="E7540" s="56">
        <v>0</v>
      </c>
      <c r="F7540" s="55">
        <v>12.364000000000001</v>
      </c>
      <c r="G7540" s="55">
        <v>65.361000000000004</v>
      </c>
      <c r="H7540" s="55">
        <v>18.675000000000001</v>
      </c>
    </row>
    <row r="7541" spans="1:8" x14ac:dyDescent="0.25">
      <c r="A7541" s="55">
        <v>2021</v>
      </c>
      <c r="B7541" s="55" t="s">
        <v>29</v>
      </c>
      <c r="C7541" s="55">
        <v>1001</v>
      </c>
      <c r="D7541" s="54" t="s">
        <v>6789</v>
      </c>
      <c r="E7541" s="56">
        <v>4.1666666666666664E-2</v>
      </c>
      <c r="F7541" s="55">
        <v>12.654</v>
      </c>
      <c r="G7541" s="55">
        <v>67.840999999999994</v>
      </c>
      <c r="H7541" s="55">
        <v>18.318999999999999</v>
      </c>
    </row>
    <row r="7542" spans="1:8" x14ac:dyDescent="0.25">
      <c r="A7542" s="55">
        <v>2021</v>
      </c>
      <c r="B7542" s="55" t="s">
        <v>29</v>
      </c>
      <c r="C7542" s="55">
        <v>1002</v>
      </c>
      <c r="D7542" s="54" t="s">
        <v>6789</v>
      </c>
      <c r="E7542" s="56">
        <v>8.3333333333333329E-2</v>
      </c>
      <c r="F7542" s="55">
        <v>10.98</v>
      </c>
      <c r="G7542" s="55">
        <v>70.325999999999993</v>
      </c>
      <c r="H7542" s="55">
        <v>18.010000000000002</v>
      </c>
    </row>
    <row r="7543" spans="1:8" x14ac:dyDescent="0.25">
      <c r="A7543" s="55">
        <v>2021</v>
      </c>
      <c r="B7543" s="55" t="s">
        <v>29</v>
      </c>
      <c r="C7543" s="55">
        <v>1003</v>
      </c>
      <c r="D7543" s="54" t="s">
        <v>6789</v>
      </c>
      <c r="E7543" s="56">
        <v>0.125</v>
      </c>
      <c r="F7543" s="55">
        <v>10.000999999999999</v>
      </c>
      <c r="G7543" s="55">
        <v>72.837000000000003</v>
      </c>
      <c r="H7543" s="55">
        <v>17.701000000000001</v>
      </c>
    </row>
    <row r="7544" spans="1:8" x14ac:dyDescent="0.25">
      <c r="A7544" s="55">
        <v>2021</v>
      </c>
      <c r="B7544" s="55" t="s">
        <v>29</v>
      </c>
      <c r="C7544" s="55">
        <v>1004</v>
      </c>
      <c r="D7544" s="54" t="s">
        <v>6789</v>
      </c>
      <c r="E7544" s="56">
        <v>0.16666666666666666</v>
      </c>
      <c r="F7544" s="55">
        <v>9.5830000000000002</v>
      </c>
      <c r="G7544" s="55">
        <v>73.978999999999999</v>
      </c>
      <c r="H7544" s="55">
        <v>17.390999999999998</v>
      </c>
    </row>
    <row r="7545" spans="1:8" x14ac:dyDescent="0.25">
      <c r="A7545" s="55">
        <v>2021</v>
      </c>
      <c r="B7545" s="55" t="s">
        <v>29</v>
      </c>
      <c r="C7545" s="55">
        <v>1005</v>
      </c>
      <c r="D7545" s="54" t="s">
        <v>6789</v>
      </c>
      <c r="E7545" s="56">
        <v>0.20833333333333334</v>
      </c>
      <c r="F7545" s="55">
        <v>9.3859999999999992</v>
      </c>
      <c r="G7545" s="55">
        <v>75.489000000000004</v>
      </c>
      <c r="H7545" s="55">
        <v>17.13</v>
      </c>
    </row>
    <row r="7546" spans="1:8" x14ac:dyDescent="0.25">
      <c r="A7546" s="55">
        <v>2021</v>
      </c>
      <c r="B7546" s="55" t="s">
        <v>29</v>
      </c>
      <c r="C7546" s="55">
        <v>1006</v>
      </c>
      <c r="D7546" s="54" t="s">
        <v>6789</v>
      </c>
      <c r="E7546" s="56">
        <v>0.25</v>
      </c>
      <c r="F7546" s="55">
        <v>8.7919999999999998</v>
      </c>
      <c r="G7546" s="55">
        <v>77.176000000000002</v>
      </c>
      <c r="H7546" s="55">
        <v>16.891999999999999</v>
      </c>
    </row>
    <row r="7547" spans="1:8" x14ac:dyDescent="0.25">
      <c r="A7547" s="55">
        <v>2021</v>
      </c>
      <c r="B7547" s="55" t="s">
        <v>29</v>
      </c>
      <c r="C7547" s="55">
        <v>1007</v>
      </c>
      <c r="D7547" s="54" t="s">
        <v>6789</v>
      </c>
      <c r="E7547" s="56">
        <v>0.29166666666666669</v>
      </c>
      <c r="F7547" s="55">
        <v>9.2620000000000005</v>
      </c>
      <c r="G7547" s="55">
        <v>78.123000000000005</v>
      </c>
      <c r="H7547" s="55">
        <v>16.654</v>
      </c>
    </row>
    <row r="7548" spans="1:8" x14ac:dyDescent="0.25">
      <c r="A7548" s="55">
        <v>2021</v>
      </c>
      <c r="B7548" s="55" t="s">
        <v>29</v>
      </c>
      <c r="C7548" s="55">
        <v>1008</v>
      </c>
      <c r="D7548" s="54" t="s">
        <v>6789</v>
      </c>
      <c r="E7548" s="56">
        <v>0.33333333333333331</v>
      </c>
      <c r="F7548" s="55">
        <v>18.509</v>
      </c>
      <c r="G7548" s="55">
        <v>67.45</v>
      </c>
      <c r="H7548" s="55">
        <v>16.510999999999999</v>
      </c>
    </row>
    <row r="7549" spans="1:8" x14ac:dyDescent="0.25">
      <c r="A7549" s="55">
        <v>2021</v>
      </c>
      <c r="B7549" s="55" t="s">
        <v>29</v>
      </c>
      <c r="C7549" s="55">
        <v>1009</v>
      </c>
      <c r="D7549" s="54" t="s">
        <v>6789</v>
      </c>
      <c r="E7549" s="56">
        <v>0.375</v>
      </c>
      <c r="F7549" s="55">
        <v>23.809000000000001</v>
      </c>
      <c r="G7549" s="55">
        <v>62.341000000000001</v>
      </c>
      <c r="H7549" s="55">
        <v>16.558</v>
      </c>
    </row>
    <row r="7550" spans="1:8" x14ac:dyDescent="0.25">
      <c r="A7550" s="55">
        <v>2021</v>
      </c>
      <c r="B7550" s="55" t="s">
        <v>29</v>
      </c>
      <c r="C7550" s="55">
        <v>1010</v>
      </c>
      <c r="D7550" s="54" t="s">
        <v>6789</v>
      </c>
      <c r="E7550" s="56">
        <v>0.41666666666666669</v>
      </c>
      <c r="F7550" s="55">
        <v>38.503999999999998</v>
      </c>
      <c r="G7550" s="55">
        <v>42.381</v>
      </c>
      <c r="H7550" s="55">
        <v>16.773</v>
      </c>
    </row>
    <row r="7551" spans="1:8" x14ac:dyDescent="0.25">
      <c r="A7551" s="55">
        <v>2021</v>
      </c>
      <c r="B7551" s="55" t="s">
        <v>29</v>
      </c>
      <c r="C7551" s="55">
        <v>1011</v>
      </c>
      <c r="D7551" s="54" t="s">
        <v>6789</v>
      </c>
      <c r="E7551" s="56">
        <v>0.45833333333333331</v>
      </c>
      <c r="F7551" s="55">
        <v>41.414000000000001</v>
      </c>
      <c r="G7551" s="55">
        <v>36.271999999999998</v>
      </c>
      <c r="H7551" s="55">
        <v>17.106000000000002</v>
      </c>
    </row>
    <row r="7552" spans="1:8" x14ac:dyDescent="0.25">
      <c r="A7552" s="55">
        <v>2021</v>
      </c>
      <c r="B7552" s="55" t="s">
        <v>29</v>
      </c>
      <c r="C7552" s="55">
        <v>1012</v>
      </c>
      <c r="D7552" s="54" t="s">
        <v>6789</v>
      </c>
      <c r="E7552" s="56">
        <v>0.5</v>
      </c>
      <c r="F7552" s="55">
        <v>41.268000000000001</v>
      </c>
      <c r="G7552" s="55">
        <v>33.651000000000003</v>
      </c>
      <c r="H7552" s="55">
        <v>17.533999999999999</v>
      </c>
    </row>
    <row r="7553" spans="1:8" x14ac:dyDescent="0.25">
      <c r="A7553" s="55">
        <v>2021</v>
      </c>
      <c r="B7553" s="55" t="s">
        <v>29</v>
      </c>
      <c r="C7553" s="55">
        <v>1013</v>
      </c>
      <c r="D7553" s="54" t="s">
        <v>6789</v>
      </c>
      <c r="E7553" s="56">
        <v>0.54166666666666663</v>
      </c>
      <c r="F7553" s="55">
        <v>39.234000000000002</v>
      </c>
      <c r="G7553" s="55">
        <v>33.819000000000003</v>
      </c>
      <c r="H7553" s="55">
        <v>17.986000000000001</v>
      </c>
    </row>
    <row r="7554" spans="1:8" x14ac:dyDescent="0.25">
      <c r="A7554" s="55">
        <v>2021</v>
      </c>
      <c r="B7554" s="55" t="s">
        <v>29</v>
      </c>
      <c r="C7554" s="55">
        <v>1014</v>
      </c>
      <c r="D7554" s="54" t="s">
        <v>6789</v>
      </c>
      <c r="E7554" s="56">
        <v>0.58333333333333337</v>
      </c>
      <c r="F7554" s="55">
        <v>38.198</v>
      </c>
      <c r="G7554" s="55">
        <v>32.999000000000002</v>
      </c>
      <c r="H7554" s="55">
        <v>18.579999999999998</v>
      </c>
    </row>
    <row r="7555" spans="1:8" x14ac:dyDescent="0.25">
      <c r="A7555" s="55">
        <v>2021</v>
      </c>
      <c r="B7555" s="55" t="s">
        <v>29</v>
      </c>
      <c r="C7555" s="55">
        <v>1015</v>
      </c>
      <c r="D7555" s="54" t="s">
        <v>6789</v>
      </c>
      <c r="E7555" s="56">
        <v>0.625</v>
      </c>
      <c r="F7555" s="55">
        <v>34.783000000000001</v>
      </c>
      <c r="G7555" s="55">
        <v>33.045999999999999</v>
      </c>
      <c r="H7555" s="55">
        <v>19.651</v>
      </c>
    </row>
    <row r="7556" spans="1:8" x14ac:dyDescent="0.25">
      <c r="A7556" s="55">
        <v>2021</v>
      </c>
      <c r="B7556" s="55" t="s">
        <v>29</v>
      </c>
      <c r="C7556" s="55">
        <v>1016</v>
      </c>
      <c r="D7556" s="54" t="s">
        <v>6789</v>
      </c>
      <c r="E7556" s="56">
        <v>0.66666666666666663</v>
      </c>
      <c r="F7556" s="55">
        <v>34.228999999999999</v>
      </c>
      <c r="G7556" s="55">
        <v>32.378</v>
      </c>
      <c r="H7556" s="55">
        <v>20.913</v>
      </c>
    </row>
    <row r="7557" spans="1:8" x14ac:dyDescent="0.25">
      <c r="A7557" s="55">
        <v>2021</v>
      </c>
      <c r="B7557" s="55" t="s">
        <v>29</v>
      </c>
      <c r="C7557" s="55">
        <v>1017</v>
      </c>
      <c r="D7557" s="54" t="s">
        <v>6789</v>
      </c>
      <c r="E7557" s="56">
        <v>0.70833333333333337</v>
      </c>
      <c r="F7557" s="55">
        <v>33.027000000000001</v>
      </c>
      <c r="G7557" s="55">
        <v>33.131</v>
      </c>
      <c r="H7557" s="55">
        <v>21.890999999999998</v>
      </c>
    </row>
    <row r="7558" spans="1:8" x14ac:dyDescent="0.25">
      <c r="A7558" s="55">
        <v>2021</v>
      </c>
      <c r="B7558" s="55" t="s">
        <v>29</v>
      </c>
      <c r="C7558" s="55">
        <v>1018</v>
      </c>
      <c r="D7558" s="54" t="s">
        <v>6789</v>
      </c>
      <c r="E7558" s="56">
        <v>0.75</v>
      </c>
      <c r="F7558" s="55">
        <v>37.314999999999998</v>
      </c>
      <c r="G7558" s="55">
        <v>29.969000000000001</v>
      </c>
      <c r="H7558" s="55">
        <v>22.440999999999999</v>
      </c>
    </row>
    <row r="7559" spans="1:8" x14ac:dyDescent="0.25">
      <c r="A7559" s="55">
        <v>2021</v>
      </c>
      <c r="B7559" s="55" t="s">
        <v>29</v>
      </c>
      <c r="C7559" s="55">
        <v>1019</v>
      </c>
      <c r="D7559" s="54" t="s">
        <v>6789</v>
      </c>
      <c r="E7559" s="56">
        <v>0.79166666666666663</v>
      </c>
      <c r="F7559" s="55">
        <v>35.904000000000003</v>
      </c>
      <c r="G7559" s="55">
        <v>30.481000000000002</v>
      </c>
      <c r="H7559" s="55">
        <v>22.489000000000001</v>
      </c>
    </row>
    <row r="7560" spans="1:8" x14ac:dyDescent="0.25">
      <c r="A7560" s="55">
        <v>2021</v>
      </c>
      <c r="B7560" s="55" t="s">
        <v>29</v>
      </c>
      <c r="C7560" s="55">
        <v>1020</v>
      </c>
      <c r="D7560" s="54" t="s">
        <v>6789</v>
      </c>
      <c r="E7560" s="56">
        <v>0.83333333333333337</v>
      </c>
      <c r="F7560" s="55">
        <v>24.436</v>
      </c>
      <c r="G7560" s="55">
        <v>37.462000000000003</v>
      </c>
      <c r="H7560" s="55">
        <v>21.914999999999999</v>
      </c>
    </row>
    <row r="7561" spans="1:8" x14ac:dyDescent="0.25">
      <c r="A7561" s="55">
        <v>2021</v>
      </c>
      <c r="B7561" s="55" t="s">
        <v>29</v>
      </c>
      <c r="C7561" s="55">
        <v>1021</v>
      </c>
      <c r="D7561" s="54" t="s">
        <v>6789</v>
      </c>
      <c r="E7561" s="56">
        <v>0.875</v>
      </c>
      <c r="F7561" s="55">
        <v>16.844000000000001</v>
      </c>
      <c r="G7561" s="55">
        <v>47.695999999999998</v>
      </c>
      <c r="H7561" s="55">
        <v>21.126999999999999</v>
      </c>
    </row>
    <row r="7562" spans="1:8" x14ac:dyDescent="0.25">
      <c r="A7562" s="55">
        <v>2021</v>
      </c>
      <c r="B7562" s="55" t="s">
        <v>29</v>
      </c>
      <c r="C7562" s="55">
        <v>1022</v>
      </c>
      <c r="D7562" s="54" t="s">
        <v>6789</v>
      </c>
      <c r="E7562" s="56">
        <v>0.91666666666666663</v>
      </c>
      <c r="F7562" s="55">
        <v>15.151</v>
      </c>
      <c r="G7562" s="55">
        <v>53.133000000000003</v>
      </c>
      <c r="H7562" s="55">
        <v>20.411999999999999</v>
      </c>
    </row>
    <row r="7563" spans="1:8" x14ac:dyDescent="0.25">
      <c r="A7563" s="55">
        <v>2021</v>
      </c>
      <c r="B7563" s="55" t="s">
        <v>29</v>
      </c>
      <c r="C7563" s="55">
        <v>1023</v>
      </c>
      <c r="D7563" s="54" t="s">
        <v>6789</v>
      </c>
      <c r="E7563" s="56">
        <v>0.95833333333333337</v>
      </c>
      <c r="F7563" s="55">
        <v>13.858000000000001</v>
      </c>
      <c r="G7563" s="55">
        <v>59.283999999999999</v>
      </c>
      <c r="H7563" s="55">
        <v>19.841000000000001</v>
      </c>
    </row>
    <row r="7564" spans="1:8" x14ac:dyDescent="0.25">
      <c r="A7564" s="55">
        <v>2021</v>
      </c>
      <c r="B7564" s="55" t="s">
        <v>29</v>
      </c>
      <c r="C7564" s="55">
        <v>1024</v>
      </c>
      <c r="D7564" s="54" t="s">
        <v>6789</v>
      </c>
      <c r="E7564" s="56">
        <v>0.54166666666666696</v>
      </c>
      <c r="F7564" s="55">
        <v>12.727</v>
      </c>
      <c r="G7564" s="55">
        <v>63.822000000000003</v>
      </c>
      <c r="H7564" s="55">
        <v>19.388999999999999</v>
      </c>
    </row>
    <row r="7565" spans="1:8" x14ac:dyDescent="0.25">
      <c r="A7565" s="55">
        <v>2021</v>
      </c>
      <c r="B7565" s="55" t="s">
        <v>29</v>
      </c>
      <c r="C7565" s="55">
        <v>1025</v>
      </c>
      <c r="D7565" s="54" t="s">
        <v>6790</v>
      </c>
      <c r="E7565" s="56">
        <v>0.58333333333333304</v>
      </c>
      <c r="F7565" s="55">
        <v>12.896000000000001</v>
      </c>
      <c r="G7565" s="55">
        <v>66.47</v>
      </c>
      <c r="H7565" s="55">
        <v>18.960999999999999</v>
      </c>
    </row>
    <row r="7566" spans="1:8" x14ac:dyDescent="0.25">
      <c r="A7566" s="55">
        <v>2021</v>
      </c>
      <c r="B7566" s="55" t="s">
        <v>29</v>
      </c>
      <c r="C7566" s="55">
        <v>1026</v>
      </c>
      <c r="D7566" s="54" t="s">
        <v>6790</v>
      </c>
      <c r="E7566" s="56">
        <v>0.625</v>
      </c>
      <c r="F7566" s="55">
        <v>12.413</v>
      </c>
      <c r="G7566" s="55">
        <v>68.313999999999993</v>
      </c>
      <c r="H7566" s="55">
        <v>18.628</v>
      </c>
    </row>
    <row r="7567" spans="1:8" x14ac:dyDescent="0.25">
      <c r="A7567" s="55">
        <v>2021</v>
      </c>
      <c r="B7567" s="55" t="s">
        <v>29</v>
      </c>
      <c r="C7567" s="55">
        <v>1027</v>
      </c>
      <c r="D7567" s="54" t="s">
        <v>6790</v>
      </c>
      <c r="E7567" s="56">
        <v>0.66666666666666696</v>
      </c>
      <c r="F7567" s="55">
        <v>12.534000000000001</v>
      </c>
      <c r="G7567" s="55">
        <v>70.168000000000006</v>
      </c>
      <c r="H7567" s="55">
        <v>18.366</v>
      </c>
    </row>
    <row r="7568" spans="1:8" x14ac:dyDescent="0.25">
      <c r="A7568" s="55">
        <v>2021</v>
      </c>
      <c r="B7568" s="55" t="s">
        <v>29</v>
      </c>
      <c r="C7568" s="55">
        <v>1028</v>
      </c>
      <c r="D7568" s="54" t="s">
        <v>6790</v>
      </c>
      <c r="E7568" s="56">
        <v>0.70833333333333304</v>
      </c>
      <c r="F7568" s="55">
        <v>12.195</v>
      </c>
      <c r="G7568" s="55">
        <v>71.552000000000007</v>
      </c>
      <c r="H7568" s="55">
        <v>18.105</v>
      </c>
    </row>
    <row r="7569" spans="1:8" x14ac:dyDescent="0.25">
      <c r="A7569" s="55">
        <v>2021</v>
      </c>
      <c r="B7569" s="55" t="s">
        <v>29</v>
      </c>
      <c r="C7569" s="55">
        <v>1029</v>
      </c>
      <c r="D7569" s="54" t="s">
        <v>6790</v>
      </c>
      <c r="E7569" s="56">
        <v>0.75</v>
      </c>
      <c r="F7569" s="55">
        <v>11.005000000000001</v>
      </c>
      <c r="G7569" s="55">
        <v>73.373000000000005</v>
      </c>
      <c r="H7569" s="55">
        <v>17.867000000000001</v>
      </c>
    </row>
    <row r="7570" spans="1:8" x14ac:dyDescent="0.25">
      <c r="A7570" s="55">
        <v>2021</v>
      </c>
      <c r="B7570" s="55" t="s">
        <v>29</v>
      </c>
      <c r="C7570" s="55">
        <v>1030</v>
      </c>
      <c r="D7570" s="54" t="s">
        <v>6790</v>
      </c>
      <c r="E7570" s="56">
        <v>0.79166666666666696</v>
      </c>
      <c r="F7570" s="55">
        <v>10.417999999999999</v>
      </c>
      <c r="G7570" s="55">
        <v>74.537999999999997</v>
      </c>
      <c r="H7570" s="55">
        <v>17.629000000000001</v>
      </c>
    </row>
    <row r="7571" spans="1:8" x14ac:dyDescent="0.25">
      <c r="A7571" s="55">
        <v>2021</v>
      </c>
      <c r="B7571" s="55" t="s">
        <v>29</v>
      </c>
      <c r="C7571" s="55">
        <v>1031</v>
      </c>
      <c r="D7571" s="54" t="s">
        <v>6790</v>
      </c>
      <c r="E7571" s="56">
        <v>0.83333333333333304</v>
      </c>
      <c r="F7571" s="55">
        <v>10.858000000000001</v>
      </c>
      <c r="G7571" s="55">
        <v>76.015000000000001</v>
      </c>
      <c r="H7571" s="55">
        <v>17.390999999999998</v>
      </c>
    </row>
    <row r="7572" spans="1:8" x14ac:dyDescent="0.25">
      <c r="A7572" s="55">
        <v>2021</v>
      </c>
      <c r="B7572" s="55" t="s">
        <v>29</v>
      </c>
      <c r="C7572" s="55">
        <v>1032</v>
      </c>
      <c r="D7572" s="54" t="s">
        <v>6790</v>
      </c>
      <c r="E7572" s="56">
        <v>0.875</v>
      </c>
      <c r="F7572" s="55">
        <v>19.126999999999999</v>
      </c>
      <c r="G7572" s="55">
        <v>65.402000000000001</v>
      </c>
      <c r="H7572" s="55">
        <v>17.201000000000001</v>
      </c>
    </row>
    <row r="7573" spans="1:8" x14ac:dyDescent="0.25">
      <c r="A7573" s="55">
        <v>2021</v>
      </c>
      <c r="B7573" s="55" t="s">
        <v>29</v>
      </c>
      <c r="C7573" s="55">
        <v>1033</v>
      </c>
      <c r="D7573" s="54" t="s">
        <v>6790</v>
      </c>
      <c r="E7573" s="56">
        <v>0.91666666666666696</v>
      </c>
      <c r="F7573" s="55">
        <v>23.568999999999999</v>
      </c>
      <c r="G7573" s="55">
        <v>61.753</v>
      </c>
      <c r="H7573" s="55">
        <v>17.201000000000001</v>
      </c>
    </row>
    <row r="7574" spans="1:8" x14ac:dyDescent="0.25">
      <c r="A7574" s="55">
        <v>2021</v>
      </c>
      <c r="B7574" s="55" t="s">
        <v>29</v>
      </c>
      <c r="C7574" s="55">
        <v>1034</v>
      </c>
      <c r="D7574" s="54" t="s">
        <v>6790</v>
      </c>
      <c r="E7574" s="56">
        <v>0.95833333333333304</v>
      </c>
      <c r="F7574" s="55">
        <v>37.811</v>
      </c>
      <c r="G7574" s="55">
        <v>42.372999999999998</v>
      </c>
      <c r="H7574" s="55">
        <v>17.390999999999998</v>
      </c>
    </row>
    <row r="7575" spans="1:8" x14ac:dyDescent="0.25">
      <c r="A7575" s="55">
        <v>2021</v>
      </c>
      <c r="B7575" s="55" t="s">
        <v>29</v>
      </c>
      <c r="C7575" s="55">
        <v>1035</v>
      </c>
      <c r="D7575" s="54" t="s">
        <v>6790</v>
      </c>
      <c r="E7575" s="56">
        <v>0</v>
      </c>
      <c r="F7575" s="55">
        <v>40.487000000000002</v>
      </c>
      <c r="G7575" s="55">
        <v>36.945</v>
      </c>
      <c r="H7575" s="55">
        <v>17.701000000000001</v>
      </c>
    </row>
    <row r="7576" spans="1:8" x14ac:dyDescent="0.25">
      <c r="A7576" s="55">
        <v>2021</v>
      </c>
      <c r="B7576" s="55" t="s">
        <v>29</v>
      </c>
      <c r="C7576" s="55">
        <v>1036</v>
      </c>
      <c r="D7576" s="54" t="s">
        <v>6790</v>
      </c>
      <c r="E7576" s="56">
        <v>4.1666666666666664E-2</v>
      </c>
      <c r="F7576" s="55">
        <v>41.502000000000002</v>
      </c>
      <c r="G7576" s="55">
        <v>34.228999999999999</v>
      </c>
      <c r="H7576" s="55">
        <v>18.033000000000001</v>
      </c>
    </row>
    <row r="7577" spans="1:8" x14ac:dyDescent="0.25">
      <c r="A7577" s="55">
        <v>2021</v>
      </c>
      <c r="B7577" s="55" t="s">
        <v>29</v>
      </c>
      <c r="C7577" s="55">
        <v>1037</v>
      </c>
      <c r="D7577" s="54" t="s">
        <v>6790</v>
      </c>
      <c r="E7577" s="56">
        <v>8.3333333333333329E-2</v>
      </c>
      <c r="F7577" s="55">
        <v>38.783999999999999</v>
      </c>
      <c r="G7577" s="55">
        <v>34.298000000000002</v>
      </c>
      <c r="H7577" s="55">
        <v>18.460999999999999</v>
      </c>
    </row>
    <row r="7578" spans="1:8" x14ac:dyDescent="0.25">
      <c r="A7578" s="55">
        <v>2021</v>
      </c>
      <c r="B7578" s="55" t="s">
        <v>29</v>
      </c>
      <c r="C7578" s="55">
        <v>1038</v>
      </c>
      <c r="D7578" s="54" t="s">
        <v>6790</v>
      </c>
      <c r="E7578" s="56">
        <v>0.125</v>
      </c>
      <c r="F7578" s="55">
        <v>37.232999999999997</v>
      </c>
      <c r="G7578" s="55">
        <v>35.329000000000001</v>
      </c>
      <c r="H7578" s="55">
        <v>19.056000000000001</v>
      </c>
    </row>
    <row r="7579" spans="1:8" x14ac:dyDescent="0.25">
      <c r="A7579" s="55">
        <v>2021</v>
      </c>
      <c r="B7579" s="55" t="s">
        <v>29</v>
      </c>
      <c r="C7579" s="55">
        <v>1039</v>
      </c>
      <c r="D7579" s="54" t="s">
        <v>6790</v>
      </c>
      <c r="E7579" s="56">
        <v>0.16666666666666666</v>
      </c>
      <c r="F7579" s="55">
        <v>35.234999999999999</v>
      </c>
      <c r="G7579" s="55">
        <v>35.588999999999999</v>
      </c>
      <c r="H7579" s="55">
        <v>20.103000000000002</v>
      </c>
    </row>
    <row r="7580" spans="1:8" x14ac:dyDescent="0.25">
      <c r="A7580" s="55">
        <v>2021</v>
      </c>
      <c r="B7580" s="55" t="s">
        <v>29</v>
      </c>
      <c r="C7580" s="55">
        <v>1040</v>
      </c>
      <c r="D7580" s="54" t="s">
        <v>6790</v>
      </c>
      <c r="E7580" s="56">
        <v>0.20833333333333334</v>
      </c>
      <c r="F7580" s="55">
        <v>34.387</v>
      </c>
      <c r="G7580" s="55">
        <v>35.304000000000002</v>
      </c>
      <c r="H7580" s="55">
        <v>21.437000000000001</v>
      </c>
    </row>
    <row r="7581" spans="1:8" x14ac:dyDescent="0.25">
      <c r="A7581" s="55">
        <v>2021</v>
      </c>
      <c r="B7581" s="55" t="s">
        <v>29</v>
      </c>
      <c r="C7581" s="55">
        <v>1041</v>
      </c>
      <c r="D7581" s="54" t="s">
        <v>6790</v>
      </c>
      <c r="E7581" s="56">
        <v>0.25</v>
      </c>
      <c r="F7581" s="55">
        <v>33.625999999999998</v>
      </c>
      <c r="G7581" s="55">
        <v>35.335999999999999</v>
      </c>
      <c r="H7581" s="55">
        <v>22.489000000000001</v>
      </c>
    </row>
    <row r="7582" spans="1:8" x14ac:dyDescent="0.25">
      <c r="A7582" s="55">
        <v>2021</v>
      </c>
      <c r="B7582" s="55" t="s">
        <v>29</v>
      </c>
      <c r="C7582" s="55">
        <v>1042</v>
      </c>
      <c r="D7582" s="54" t="s">
        <v>6790</v>
      </c>
      <c r="E7582" s="56">
        <v>0.29166666666666669</v>
      </c>
      <c r="F7582" s="55">
        <v>37.151000000000003</v>
      </c>
      <c r="G7582" s="55">
        <v>32.595999999999997</v>
      </c>
      <c r="H7582" s="55">
        <v>23.111999999999998</v>
      </c>
    </row>
    <row r="7583" spans="1:8" x14ac:dyDescent="0.25">
      <c r="A7583" s="55">
        <v>2021</v>
      </c>
      <c r="B7583" s="55" t="s">
        <v>29</v>
      </c>
      <c r="C7583" s="55">
        <v>1043</v>
      </c>
      <c r="D7583" s="54" t="s">
        <v>6790</v>
      </c>
      <c r="E7583" s="56">
        <v>0.33333333333333331</v>
      </c>
      <c r="F7583" s="55">
        <v>36.039000000000001</v>
      </c>
      <c r="G7583" s="55">
        <v>32.603999999999999</v>
      </c>
      <c r="H7583" s="55">
        <v>23.16</v>
      </c>
    </row>
    <row r="7584" spans="1:8" x14ac:dyDescent="0.25">
      <c r="A7584" s="55">
        <v>2021</v>
      </c>
      <c r="B7584" s="55" t="s">
        <v>29</v>
      </c>
      <c r="C7584" s="55">
        <v>1044</v>
      </c>
      <c r="D7584" s="54" t="s">
        <v>6790</v>
      </c>
      <c r="E7584" s="56">
        <v>0.375</v>
      </c>
      <c r="F7584" s="55">
        <v>25.452999999999999</v>
      </c>
      <c r="G7584" s="55">
        <v>40.204000000000001</v>
      </c>
      <c r="H7584" s="55">
        <v>22.561</v>
      </c>
    </row>
    <row r="7585" spans="1:8" x14ac:dyDescent="0.25">
      <c r="A7585" s="55">
        <v>2021</v>
      </c>
      <c r="B7585" s="55" t="s">
        <v>29</v>
      </c>
      <c r="C7585" s="55">
        <v>1045</v>
      </c>
      <c r="D7585" s="54" t="s">
        <v>6790</v>
      </c>
      <c r="E7585" s="56">
        <v>0.41666666666666669</v>
      </c>
      <c r="F7585" s="55">
        <v>17.962</v>
      </c>
      <c r="G7585" s="55">
        <v>51.307000000000002</v>
      </c>
      <c r="H7585" s="55">
        <v>21.771999999999998</v>
      </c>
    </row>
    <row r="7586" spans="1:8" x14ac:dyDescent="0.25">
      <c r="A7586" s="55">
        <v>2021</v>
      </c>
      <c r="B7586" s="55" t="s">
        <v>29</v>
      </c>
      <c r="C7586" s="55">
        <v>1046</v>
      </c>
      <c r="D7586" s="54" t="s">
        <v>6790</v>
      </c>
      <c r="E7586" s="56">
        <v>0.45833333333333331</v>
      </c>
      <c r="F7586" s="55">
        <v>16.082000000000001</v>
      </c>
      <c r="G7586" s="55">
        <v>55.863</v>
      </c>
      <c r="H7586" s="55">
        <v>21.079000000000001</v>
      </c>
    </row>
    <row r="7587" spans="1:8" x14ac:dyDescent="0.25">
      <c r="A7587" s="55">
        <v>2021</v>
      </c>
      <c r="B7587" s="55" t="s">
        <v>29</v>
      </c>
      <c r="C7587" s="55">
        <v>1047</v>
      </c>
      <c r="D7587" s="54" t="s">
        <v>6790</v>
      </c>
      <c r="E7587" s="56">
        <v>0.5</v>
      </c>
      <c r="F7587" s="55">
        <v>15.031000000000001</v>
      </c>
      <c r="G7587" s="55">
        <v>60.963999999999999</v>
      </c>
      <c r="H7587" s="55">
        <v>20.484000000000002</v>
      </c>
    </row>
    <row r="7588" spans="1:8" x14ac:dyDescent="0.25">
      <c r="A7588" s="55">
        <v>2021</v>
      </c>
      <c r="B7588" s="55" t="s">
        <v>29</v>
      </c>
      <c r="C7588" s="55">
        <v>1048</v>
      </c>
      <c r="D7588" s="54" t="s">
        <v>6790</v>
      </c>
      <c r="E7588" s="56">
        <v>0.54166666666666663</v>
      </c>
      <c r="F7588" s="55">
        <v>14.122</v>
      </c>
      <c r="G7588" s="55">
        <v>65.525999999999996</v>
      </c>
      <c r="H7588" s="55">
        <v>20.030999999999999</v>
      </c>
    </row>
    <row r="7589" spans="1:8" x14ac:dyDescent="0.25">
      <c r="A7589" s="55">
        <v>2021</v>
      </c>
      <c r="B7589" s="55" t="s">
        <v>29</v>
      </c>
      <c r="C7589" s="55">
        <v>1049</v>
      </c>
      <c r="D7589" s="54" t="s">
        <v>6791</v>
      </c>
      <c r="E7589" s="56">
        <v>0.58333333333333337</v>
      </c>
      <c r="F7589" s="55">
        <v>13.786</v>
      </c>
      <c r="G7589" s="55">
        <v>67.412999999999997</v>
      </c>
      <c r="H7589" s="55">
        <v>19.626999999999999</v>
      </c>
    </row>
    <row r="7590" spans="1:8" x14ac:dyDescent="0.25">
      <c r="A7590" s="55">
        <v>2021</v>
      </c>
      <c r="B7590" s="55" t="s">
        <v>29</v>
      </c>
      <c r="C7590" s="55">
        <v>1050</v>
      </c>
      <c r="D7590" s="54" t="s">
        <v>6791</v>
      </c>
      <c r="E7590" s="56">
        <v>0.625</v>
      </c>
      <c r="F7590" s="55">
        <v>14.337</v>
      </c>
      <c r="G7590" s="55">
        <v>69.073999999999998</v>
      </c>
      <c r="H7590" s="55">
        <v>19.27</v>
      </c>
    </row>
    <row r="7591" spans="1:8" x14ac:dyDescent="0.25">
      <c r="A7591" s="55">
        <v>2021</v>
      </c>
      <c r="B7591" s="55" t="s">
        <v>29</v>
      </c>
      <c r="C7591" s="55">
        <v>1051</v>
      </c>
      <c r="D7591" s="54" t="s">
        <v>6791</v>
      </c>
      <c r="E7591" s="56">
        <v>0.66666666666666663</v>
      </c>
      <c r="F7591" s="55">
        <v>13.137</v>
      </c>
      <c r="G7591" s="55">
        <v>69.825000000000003</v>
      </c>
      <c r="H7591" s="55">
        <v>18.960999999999999</v>
      </c>
    </row>
    <row r="7592" spans="1:8" x14ac:dyDescent="0.25">
      <c r="A7592" s="55">
        <v>2021</v>
      </c>
      <c r="B7592" s="55" t="s">
        <v>29</v>
      </c>
      <c r="C7592" s="55">
        <v>1052</v>
      </c>
      <c r="D7592" s="54" t="s">
        <v>6791</v>
      </c>
      <c r="E7592" s="56">
        <v>0.70833333333333337</v>
      </c>
      <c r="F7592" s="55">
        <v>12.896000000000001</v>
      </c>
      <c r="G7592" s="55">
        <v>71.518000000000001</v>
      </c>
      <c r="H7592" s="55">
        <v>18.652000000000001</v>
      </c>
    </row>
    <row r="7593" spans="1:8" x14ac:dyDescent="0.25">
      <c r="A7593" s="55">
        <v>2021</v>
      </c>
      <c r="B7593" s="55" t="s">
        <v>29</v>
      </c>
      <c r="C7593" s="55">
        <v>1053</v>
      </c>
      <c r="D7593" s="54" t="s">
        <v>6791</v>
      </c>
      <c r="E7593" s="56">
        <v>0.75</v>
      </c>
      <c r="F7593" s="55">
        <v>11.807</v>
      </c>
      <c r="G7593" s="55">
        <v>73.534000000000006</v>
      </c>
      <c r="H7593" s="55">
        <v>18.39</v>
      </c>
    </row>
    <row r="7594" spans="1:8" x14ac:dyDescent="0.25">
      <c r="A7594" s="55">
        <v>2021</v>
      </c>
      <c r="B7594" s="55" t="s">
        <v>29</v>
      </c>
      <c r="C7594" s="55">
        <v>1054</v>
      </c>
      <c r="D7594" s="54" t="s">
        <v>6791</v>
      </c>
      <c r="E7594" s="56">
        <v>0.79166666666666663</v>
      </c>
      <c r="F7594" s="55">
        <v>11.467000000000001</v>
      </c>
      <c r="G7594" s="55">
        <v>74.081999999999994</v>
      </c>
      <c r="H7594" s="55">
        <v>18.152000000000001</v>
      </c>
    </row>
    <row r="7595" spans="1:8" x14ac:dyDescent="0.25">
      <c r="A7595" s="55">
        <v>2021</v>
      </c>
      <c r="B7595" s="55" t="s">
        <v>29</v>
      </c>
      <c r="C7595" s="55">
        <v>1055</v>
      </c>
      <c r="D7595" s="54" t="s">
        <v>6791</v>
      </c>
      <c r="E7595" s="56">
        <v>0.83333333333333337</v>
      </c>
      <c r="F7595" s="55">
        <v>10.443</v>
      </c>
      <c r="G7595" s="55">
        <v>75.900999999999996</v>
      </c>
      <c r="H7595" s="55">
        <v>17.890999999999998</v>
      </c>
    </row>
    <row r="7596" spans="1:8" x14ac:dyDescent="0.25">
      <c r="A7596" s="55">
        <v>2021</v>
      </c>
      <c r="B7596" s="55" t="s">
        <v>29</v>
      </c>
      <c r="C7596" s="55">
        <v>1056</v>
      </c>
      <c r="D7596" s="54" t="s">
        <v>6791</v>
      </c>
      <c r="E7596" s="56">
        <v>0.875</v>
      </c>
      <c r="F7596" s="55">
        <v>21.222999999999999</v>
      </c>
      <c r="G7596" s="55">
        <v>63.246000000000002</v>
      </c>
      <c r="H7596" s="55">
        <v>17.677</v>
      </c>
    </row>
    <row r="7597" spans="1:8" x14ac:dyDescent="0.25">
      <c r="A7597" s="55">
        <v>2021</v>
      </c>
      <c r="B7597" s="55" t="s">
        <v>29</v>
      </c>
      <c r="C7597" s="55">
        <v>1057</v>
      </c>
      <c r="D7597" s="54" t="s">
        <v>6791</v>
      </c>
      <c r="E7597" s="56">
        <v>0.91666666666666663</v>
      </c>
      <c r="F7597" s="55">
        <v>25.428000000000001</v>
      </c>
      <c r="G7597" s="55">
        <v>58.445</v>
      </c>
      <c r="H7597" s="55">
        <v>17.701000000000001</v>
      </c>
    </row>
    <row r="7598" spans="1:8" x14ac:dyDescent="0.25">
      <c r="A7598" s="55">
        <v>2021</v>
      </c>
      <c r="B7598" s="55" t="s">
        <v>29</v>
      </c>
      <c r="C7598" s="55">
        <v>1058</v>
      </c>
      <c r="D7598" s="54" t="s">
        <v>6791</v>
      </c>
      <c r="E7598" s="56">
        <v>0.95833333333333337</v>
      </c>
      <c r="F7598" s="55">
        <v>38.308999999999997</v>
      </c>
      <c r="G7598" s="55">
        <v>39.338000000000001</v>
      </c>
      <c r="H7598" s="55">
        <v>17.890999999999998</v>
      </c>
    </row>
    <row r="7599" spans="1:8" x14ac:dyDescent="0.25">
      <c r="A7599" s="55">
        <v>2021</v>
      </c>
      <c r="B7599" s="55" t="s">
        <v>29</v>
      </c>
      <c r="C7599" s="55">
        <v>1059</v>
      </c>
      <c r="D7599" s="54" t="s">
        <v>6791</v>
      </c>
      <c r="E7599" s="56">
        <v>0.54166666666666696</v>
      </c>
      <c r="F7599" s="55">
        <v>40.92</v>
      </c>
      <c r="G7599" s="55">
        <v>33.445999999999998</v>
      </c>
      <c r="H7599" s="55">
        <v>18.224</v>
      </c>
    </row>
    <row r="7600" spans="1:8" x14ac:dyDescent="0.25">
      <c r="A7600" s="55">
        <v>2021</v>
      </c>
      <c r="B7600" s="55" t="s">
        <v>29</v>
      </c>
      <c r="C7600" s="55">
        <v>1060</v>
      </c>
      <c r="D7600" s="54" t="s">
        <v>6791</v>
      </c>
      <c r="E7600" s="56">
        <v>0.58333333333333304</v>
      </c>
      <c r="F7600" s="55">
        <v>40.832999999999998</v>
      </c>
      <c r="G7600" s="55">
        <v>31.41</v>
      </c>
      <c r="H7600" s="55">
        <v>18.628</v>
      </c>
    </row>
    <row r="7601" spans="1:8" x14ac:dyDescent="0.25">
      <c r="A7601" s="55">
        <v>2021</v>
      </c>
      <c r="B7601" s="55" t="s">
        <v>29</v>
      </c>
      <c r="C7601" s="55">
        <v>1061</v>
      </c>
      <c r="D7601" s="54" t="s">
        <v>6791</v>
      </c>
      <c r="E7601" s="56">
        <v>0.625</v>
      </c>
      <c r="F7601" s="55">
        <v>38.475999999999999</v>
      </c>
      <c r="G7601" s="55">
        <v>32.049999999999997</v>
      </c>
      <c r="H7601" s="55">
        <v>19.056000000000001</v>
      </c>
    </row>
    <row r="7602" spans="1:8" x14ac:dyDescent="0.25">
      <c r="A7602" s="55">
        <v>2021</v>
      </c>
      <c r="B7602" s="55" t="s">
        <v>29</v>
      </c>
      <c r="C7602" s="55">
        <v>1062</v>
      </c>
      <c r="D7602" s="54" t="s">
        <v>6791</v>
      </c>
      <c r="E7602" s="56">
        <v>0.66666666666666696</v>
      </c>
      <c r="F7602" s="55">
        <v>36.064999999999998</v>
      </c>
      <c r="G7602" s="55">
        <v>33.088999999999999</v>
      </c>
      <c r="H7602" s="55">
        <v>19.603000000000002</v>
      </c>
    </row>
    <row r="7603" spans="1:8" x14ac:dyDescent="0.25">
      <c r="A7603" s="55">
        <v>2021</v>
      </c>
      <c r="B7603" s="55" t="s">
        <v>29</v>
      </c>
      <c r="C7603" s="55">
        <v>1063</v>
      </c>
      <c r="D7603" s="54" t="s">
        <v>6791</v>
      </c>
      <c r="E7603" s="56">
        <v>0.70833333333333304</v>
      </c>
      <c r="F7603" s="55">
        <v>34.097000000000001</v>
      </c>
      <c r="G7603" s="55">
        <v>34.012999999999998</v>
      </c>
      <c r="H7603" s="55">
        <v>20.436</v>
      </c>
    </row>
    <row r="7604" spans="1:8" x14ac:dyDescent="0.25">
      <c r="A7604" s="55">
        <v>2021</v>
      </c>
      <c r="B7604" s="55" t="s">
        <v>29</v>
      </c>
      <c r="C7604" s="55">
        <v>1064</v>
      </c>
      <c r="D7604" s="54" t="s">
        <v>6791</v>
      </c>
      <c r="E7604" s="56">
        <v>0.75</v>
      </c>
      <c r="F7604" s="55">
        <v>34.572000000000003</v>
      </c>
      <c r="G7604" s="55">
        <v>32.338999999999999</v>
      </c>
      <c r="H7604" s="55">
        <v>21.39</v>
      </c>
    </row>
    <row r="7605" spans="1:8" x14ac:dyDescent="0.25">
      <c r="A7605" s="55">
        <v>2021</v>
      </c>
      <c r="B7605" s="55" t="s">
        <v>29</v>
      </c>
      <c r="C7605" s="55">
        <v>1065</v>
      </c>
      <c r="D7605" s="54" t="s">
        <v>6791</v>
      </c>
      <c r="E7605" s="56">
        <v>0.79166666666666696</v>
      </c>
      <c r="F7605" s="55">
        <v>33.625999999999998</v>
      </c>
      <c r="G7605" s="55">
        <v>33.662999999999997</v>
      </c>
      <c r="H7605" s="55">
        <v>22.225999999999999</v>
      </c>
    </row>
    <row r="7606" spans="1:8" x14ac:dyDescent="0.25">
      <c r="A7606" s="55">
        <v>2021</v>
      </c>
      <c r="B7606" s="55" t="s">
        <v>29</v>
      </c>
      <c r="C7606" s="55">
        <v>1066</v>
      </c>
      <c r="D7606" s="54" t="s">
        <v>6791</v>
      </c>
      <c r="E7606" s="56">
        <v>0.83333333333333304</v>
      </c>
      <c r="F7606" s="55">
        <v>37.015000000000001</v>
      </c>
      <c r="G7606" s="55">
        <v>31.231999999999999</v>
      </c>
      <c r="H7606" s="55">
        <v>22.776</v>
      </c>
    </row>
    <row r="7607" spans="1:8" x14ac:dyDescent="0.25">
      <c r="A7607" s="55">
        <v>2021</v>
      </c>
      <c r="B7607" s="55" t="s">
        <v>29</v>
      </c>
      <c r="C7607" s="55">
        <v>1067</v>
      </c>
      <c r="D7607" s="54" t="s">
        <v>6791</v>
      </c>
      <c r="E7607" s="56">
        <v>0.875</v>
      </c>
      <c r="F7607" s="55">
        <v>28.890999999999998</v>
      </c>
      <c r="G7607" s="55">
        <v>37.109000000000002</v>
      </c>
      <c r="H7607" s="55">
        <v>22.728999999999999</v>
      </c>
    </row>
    <row r="7608" spans="1:8" x14ac:dyDescent="0.25">
      <c r="A7608" s="55">
        <v>2021</v>
      </c>
      <c r="B7608" s="55" t="s">
        <v>29</v>
      </c>
      <c r="C7608" s="55">
        <v>1068</v>
      </c>
      <c r="D7608" s="54" t="s">
        <v>6791</v>
      </c>
      <c r="E7608" s="56">
        <v>0.91666666666666696</v>
      </c>
      <c r="F7608" s="55">
        <v>23.16</v>
      </c>
      <c r="G7608" s="55">
        <v>43.76</v>
      </c>
      <c r="H7608" s="55">
        <v>22.321000000000002</v>
      </c>
    </row>
    <row r="7609" spans="1:8" x14ac:dyDescent="0.25">
      <c r="A7609" s="55">
        <v>2021</v>
      </c>
      <c r="B7609" s="55" t="s">
        <v>29</v>
      </c>
      <c r="C7609" s="55">
        <v>1069</v>
      </c>
      <c r="D7609" s="54" t="s">
        <v>6791</v>
      </c>
      <c r="E7609" s="56">
        <v>0.95833333333333304</v>
      </c>
      <c r="F7609" s="55">
        <v>20.245999999999999</v>
      </c>
      <c r="G7609" s="55">
        <v>50.524999999999999</v>
      </c>
      <c r="H7609" s="55">
        <v>21.795000000000002</v>
      </c>
    </row>
    <row r="7610" spans="1:8" x14ac:dyDescent="0.25">
      <c r="A7610" s="55">
        <v>2021</v>
      </c>
      <c r="B7610" s="55" t="s">
        <v>29</v>
      </c>
      <c r="C7610" s="55">
        <v>1070</v>
      </c>
      <c r="D7610" s="54" t="s">
        <v>6791</v>
      </c>
      <c r="E7610" s="56">
        <v>0</v>
      </c>
      <c r="F7610" s="55">
        <v>19.77</v>
      </c>
      <c r="G7610" s="55">
        <v>54.844999999999999</v>
      </c>
      <c r="H7610" s="55">
        <v>21.39</v>
      </c>
    </row>
    <row r="7611" spans="1:8" x14ac:dyDescent="0.25">
      <c r="A7611" s="55">
        <v>2021</v>
      </c>
      <c r="B7611" s="55" t="s">
        <v>29</v>
      </c>
      <c r="C7611" s="55">
        <v>1071</v>
      </c>
      <c r="D7611" s="54" t="s">
        <v>6791</v>
      </c>
      <c r="E7611" s="56">
        <v>4.1666666666666664E-2</v>
      </c>
      <c r="F7611" s="55">
        <v>19.911999999999999</v>
      </c>
      <c r="G7611" s="55">
        <v>55.698999999999998</v>
      </c>
      <c r="H7611" s="55">
        <v>21.056000000000001</v>
      </c>
    </row>
    <row r="7612" spans="1:8" x14ac:dyDescent="0.25">
      <c r="A7612" s="55">
        <v>2021</v>
      </c>
      <c r="B7612" s="55" t="s">
        <v>29</v>
      </c>
      <c r="C7612" s="55">
        <v>1072</v>
      </c>
      <c r="D7612" s="54" t="s">
        <v>6791</v>
      </c>
      <c r="E7612" s="56">
        <v>8.3333333333333329E-2</v>
      </c>
      <c r="F7612" s="55">
        <v>17.414999999999999</v>
      </c>
      <c r="G7612" s="55">
        <v>59.581000000000003</v>
      </c>
      <c r="H7612" s="55">
        <v>20.745999999999999</v>
      </c>
    </row>
    <row r="7613" spans="1:8" x14ac:dyDescent="0.25">
      <c r="A7613" s="55">
        <v>2021</v>
      </c>
      <c r="B7613" s="55" t="s">
        <v>29</v>
      </c>
      <c r="C7613" s="55">
        <v>1073</v>
      </c>
      <c r="D7613" s="54" t="s">
        <v>6792</v>
      </c>
      <c r="E7613" s="56">
        <v>0.125</v>
      </c>
      <c r="F7613" s="55">
        <v>17.390999999999998</v>
      </c>
      <c r="G7613" s="55">
        <v>60.930999999999997</v>
      </c>
      <c r="H7613" s="55">
        <v>20.436</v>
      </c>
    </row>
    <row r="7614" spans="1:8" x14ac:dyDescent="0.25">
      <c r="A7614" s="55">
        <v>2021</v>
      </c>
      <c r="B7614" s="55" t="s">
        <v>29</v>
      </c>
      <c r="C7614" s="55">
        <v>1074</v>
      </c>
      <c r="D7614" s="54" t="s">
        <v>6792</v>
      </c>
      <c r="E7614" s="56">
        <v>0.16666666666666666</v>
      </c>
      <c r="F7614" s="55">
        <v>16.844000000000001</v>
      </c>
      <c r="G7614" s="55">
        <v>62.902000000000001</v>
      </c>
      <c r="H7614" s="55">
        <v>20.149999999999999</v>
      </c>
    </row>
    <row r="7615" spans="1:8" x14ac:dyDescent="0.25">
      <c r="A7615" s="55">
        <v>2021</v>
      </c>
      <c r="B7615" s="55" t="s">
        <v>29</v>
      </c>
      <c r="C7615" s="55">
        <v>1075</v>
      </c>
      <c r="D7615" s="54" t="s">
        <v>6792</v>
      </c>
      <c r="E7615" s="56">
        <v>0.20833333333333334</v>
      </c>
      <c r="F7615" s="55">
        <v>17.533999999999999</v>
      </c>
      <c r="G7615" s="55">
        <v>64.236000000000004</v>
      </c>
      <c r="H7615" s="55">
        <v>19.911999999999999</v>
      </c>
    </row>
    <row r="7616" spans="1:8" x14ac:dyDescent="0.25">
      <c r="A7616" s="55">
        <v>2021</v>
      </c>
      <c r="B7616" s="55" t="s">
        <v>29</v>
      </c>
      <c r="C7616" s="55">
        <v>1076</v>
      </c>
      <c r="D7616" s="54" t="s">
        <v>6792</v>
      </c>
      <c r="E7616" s="56">
        <v>0.25</v>
      </c>
      <c r="F7616" s="55">
        <v>16.414999999999999</v>
      </c>
      <c r="G7616" s="55">
        <v>67.775000000000006</v>
      </c>
      <c r="H7616" s="55">
        <v>19.745999999999999</v>
      </c>
    </row>
    <row r="7617" spans="1:8" x14ac:dyDescent="0.25">
      <c r="A7617" s="55">
        <v>2021</v>
      </c>
      <c r="B7617" s="55" t="s">
        <v>29</v>
      </c>
      <c r="C7617" s="55">
        <v>1077</v>
      </c>
      <c r="D7617" s="54" t="s">
        <v>6792</v>
      </c>
      <c r="E7617" s="56">
        <v>0.29166666666666669</v>
      </c>
      <c r="F7617" s="55">
        <v>15.629</v>
      </c>
      <c r="G7617" s="55">
        <v>71.015000000000001</v>
      </c>
      <c r="H7617" s="55">
        <v>19.603000000000002</v>
      </c>
    </row>
    <row r="7618" spans="1:8" x14ac:dyDescent="0.25">
      <c r="A7618" s="55">
        <v>2021</v>
      </c>
      <c r="B7618" s="55" t="s">
        <v>29</v>
      </c>
      <c r="C7618" s="55">
        <v>1078</v>
      </c>
      <c r="D7618" s="54" t="s">
        <v>6792</v>
      </c>
      <c r="E7618" s="56">
        <v>0.33333333333333331</v>
      </c>
      <c r="F7618" s="55">
        <v>14.816000000000001</v>
      </c>
      <c r="G7618" s="55">
        <v>75.153000000000006</v>
      </c>
      <c r="H7618" s="55">
        <v>19.436</v>
      </c>
    </row>
    <row r="7619" spans="1:8" x14ac:dyDescent="0.25">
      <c r="A7619" s="55">
        <v>2021</v>
      </c>
      <c r="B7619" s="55" t="s">
        <v>29</v>
      </c>
      <c r="C7619" s="55">
        <v>1079</v>
      </c>
      <c r="D7619" s="54" t="s">
        <v>6792</v>
      </c>
      <c r="E7619" s="56">
        <v>0.375</v>
      </c>
      <c r="F7619" s="55">
        <v>14.768000000000001</v>
      </c>
      <c r="G7619" s="55">
        <v>80.218999999999994</v>
      </c>
      <c r="H7619" s="55">
        <v>19.27</v>
      </c>
    </row>
    <row r="7620" spans="1:8" x14ac:dyDescent="0.25">
      <c r="A7620" s="55">
        <v>2021</v>
      </c>
      <c r="B7620" s="55" t="s">
        <v>29</v>
      </c>
      <c r="C7620" s="55">
        <v>1080</v>
      </c>
      <c r="D7620" s="54" t="s">
        <v>6792</v>
      </c>
      <c r="E7620" s="56">
        <v>0.41666666666666669</v>
      </c>
      <c r="F7620" s="55">
        <v>15.007999999999999</v>
      </c>
      <c r="G7620" s="55">
        <v>84.215000000000003</v>
      </c>
      <c r="H7620" s="55">
        <v>19.126999999999999</v>
      </c>
    </row>
    <row r="7621" spans="1:8" x14ac:dyDescent="0.25">
      <c r="A7621" s="55">
        <v>2021</v>
      </c>
      <c r="B7621" s="55" t="s">
        <v>29</v>
      </c>
      <c r="C7621" s="55">
        <v>1081</v>
      </c>
      <c r="D7621" s="54" t="s">
        <v>6792</v>
      </c>
      <c r="E7621" s="56">
        <v>0.45833333333333331</v>
      </c>
      <c r="F7621" s="55">
        <v>15.581</v>
      </c>
      <c r="G7621" s="55">
        <v>87.051000000000002</v>
      </c>
      <c r="H7621" s="55">
        <v>19.007999999999999</v>
      </c>
    </row>
    <row r="7622" spans="1:8" x14ac:dyDescent="0.25">
      <c r="A7622" s="55">
        <v>2021</v>
      </c>
      <c r="B7622" s="55" t="s">
        <v>29</v>
      </c>
      <c r="C7622" s="55">
        <v>1082</v>
      </c>
      <c r="D7622" s="54" t="s">
        <v>6792</v>
      </c>
      <c r="E7622" s="56">
        <v>0.5</v>
      </c>
      <c r="F7622" s="55">
        <v>15.318</v>
      </c>
      <c r="G7622" s="55">
        <v>89.394000000000005</v>
      </c>
      <c r="H7622" s="55">
        <v>18.794</v>
      </c>
    </row>
    <row r="7623" spans="1:8" x14ac:dyDescent="0.25">
      <c r="A7623" s="55">
        <v>2021</v>
      </c>
      <c r="B7623" s="55" t="s">
        <v>29</v>
      </c>
      <c r="C7623" s="55">
        <v>1083</v>
      </c>
      <c r="D7623" s="54" t="s">
        <v>6792</v>
      </c>
      <c r="E7623" s="56">
        <v>0.54166666666666663</v>
      </c>
      <c r="F7623" s="55">
        <v>15.247</v>
      </c>
      <c r="G7623" s="55">
        <v>90.198999999999998</v>
      </c>
      <c r="H7623" s="55">
        <v>18.484999999999999</v>
      </c>
    </row>
    <row r="7624" spans="1:8" x14ac:dyDescent="0.25">
      <c r="A7624" s="55">
        <v>2021</v>
      </c>
      <c r="B7624" s="55" t="s">
        <v>29</v>
      </c>
      <c r="C7624" s="55">
        <v>1084</v>
      </c>
      <c r="D7624" s="54" t="s">
        <v>6792</v>
      </c>
      <c r="E7624" s="56">
        <v>0.58333333333333337</v>
      </c>
      <c r="F7624" s="55">
        <v>16.414999999999999</v>
      </c>
      <c r="G7624" s="55">
        <v>89.769000000000005</v>
      </c>
      <c r="H7624" s="55">
        <v>18.366</v>
      </c>
    </row>
    <row r="7625" spans="1:8" x14ac:dyDescent="0.25">
      <c r="A7625" s="55">
        <v>2021</v>
      </c>
      <c r="B7625" s="55" t="s">
        <v>29</v>
      </c>
      <c r="C7625" s="55">
        <v>1085</v>
      </c>
      <c r="D7625" s="54" t="s">
        <v>6792</v>
      </c>
      <c r="E7625" s="56">
        <v>0.625</v>
      </c>
      <c r="F7625" s="55">
        <v>26.573</v>
      </c>
      <c r="G7625" s="55">
        <v>73.638000000000005</v>
      </c>
      <c r="H7625" s="55">
        <v>18.437999999999999</v>
      </c>
    </row>
    <row r="7626" spans="1:8" x14ac:dyDescent="0.25">
      <c r="A7626" s="55">
        <v>2021</v>
      </c>
      <c r="B7626" s="55" t="s">
        <v>29</v>
      </c>
      <c r="C7626" s="55">
        <v>1086</v>
      </c>
      <c r="D7626" s="54" t="s">
        <v>6792</v>
      </c>
      <c r="E7626" s="56">
        <v>0.66666666666666663</v>
      </c>
      <c r="F7626" s="55">
        <v>25.914000000000001</v>
      </c>
      <c r="G7626" s="55">
        <v>69.679000000000002</v>
      </c>
      <c r="H7626" s="55">
        <v>18.771000000000001</v>
      </c>
    </row>
    <row r="7627" spans="1:8" x14ac:dyDescent="0.25">
      <c r="A7627" s="55">
        <v>2021</v>
      </c>
      <c r="B7627" s="55" t="s">
        <v>29</v>
      </c>
      <c r="C7627" s="55">
        <v>1087</v>
      </c>
      <c r="D7627" s="54" t="s">
        <v>6792</v>
      </c>
      <c r="E7627" s="56">
        <v>0.70833333333333337</v>
      </c>
      <c r="F7627" s="55">
        <v>27.949000000000002</v>
      </c>
      <c r="G7627" s="55">
        <v>65.381</v>
      </c>
      <c r="H7627" s="55">
        <v>19.364999999999998</v>
      </c>
    </row>
    <row r="7628" spans="1:8" x14ac:dyDescent="0.25">
      <c r="A7628" s="55">
        <v>2021</v>
      </c>
      <c r="B7628" s="55" t="s">
        <v>29</v>
      </c>
      <c r="C7628" s="55">
        <v>1088</v>
      </c>
      <c r="D7628" s="54" t="s">
        <v>6792</v>
      </c>
      <c r="E7628" s="56">
        <v>0.75</v>
      </c>
      <c r="F7628" s="55">
        <v>30.065999999999999</v>
      </c>
      <c r="G7628" s="55">
        <v>65.31</v>
      </c>
      <c r="H7628" s="55">
        <v>19.792999999999999</v>
      </c>
    </row>
    <row r="7629" spans="1:8" x14ac:dyDescent="0.25">
      <c r="A7629" s="55">
        <v>2021</v>
      </c>
      <c r="B7629" s="55" t="s">
        <v>29</v>
      </c>
      <c r="C7629" s="55">
        <v>1089</v>
      </c>
      <c r="D7629" s="54" t="s">
        <v>6792</v>
      </c>
      <c r="E7629" s="56">
        <v>0.79166666666666663</v>
      </c>
      <c r="F7629" s="55">
        <v>28.071999999999999</v>
      </c>
      <c r="G7629" s="55">
        <v>73.599999999999994</v>
      </c>
      <c r="H7629" s="55">
        <v>20.555</v>
      </c>
    </row>
    <row r="7630" spans="1:8" x14ac:dyDescent="0.25">
      <c r="A7630" s="55">
        <v>2021</v>
      </c>
      <c r="B7630" s="55" t="s">
        <v>29</v>
      </c>
      <c r="C7630" s="55">
        <v>1090</v>
      </c>
      <c r="D7630" s="54" t="s">
        <v>6792</v>
      </c>
      <c r="E7630" s="56">
        <v>0.83333333333333337</v>
      </c>
      <c r="F7630" s="55">
        <v>26.622</v>
      </c>
      <c r="G7630" s="55">
        <v>69.447999999999993</v>
      </c>
      <c r="H7630" s="55">
        <v>20.817</v>
      </c>
    </row>
    <row r="7631" spans="1:8" x14ac:dyDescent="0.25">
      <c r="A7631" s="55">
        <v>2021</v>
      </c>
      <c r="B7631" s="55" t="s">
        <v>29</v>
      </c>
      <c r="C7631" s="55">
        <v>1091</v>
      </c>
      <c r="D7631" s="54" t="s">
        <v>6792</v>
      </c>
      <c r="E7631" s="56">
        <v>0.875</v>
      </c>
      <c r="F7631" s="55">
        <v>22.225999999999999</v>
      </c>
      <c r="G7631" s="55">
        <v>72.918000000000006</v>
      </c>
      <c r="H7631" s="55">
        <v>20.673999999999999</v>
      </c>
    </row>
    <row r="7632" spans="1:8" x14ac:dyDescent="0.25">
      <c r="A7632" s="55">
        <v>2021</v>
      </c>
      <c r="B7632" s="55" t="s">
        <v>29</v>
      </c>
      <c r="C7632" s="55">
        <v>1092</v>
      </c>
      <c r="D7632" s="54" t="s">
        <v>6792</v>
      </c>
      <c r="E7632" s="56">
        <v>0.91666666666666663</v>
      </c>
      <c r="F7632" s="55">
        <v>18.437999999999999</v>
      </c>
      <c r="G7632" s="55">
        <v>76.599000000000004</v>
      </c>
      <c r="H7632" s="55">
        <v>20.411999999999999</v>
      </c>
    </row>
    <row r="7633" spans="1:8" x14ac:dyDescent="0.25">
      <c r="A7633" s="55">
        <v>2021</v>
      </c>
      <c r="B7633" s="55" t="s">
        <v>29</v>
      </c>
      <c r="C7633" s="55">
        <v>1093</v>
      </c>
      <c r="D7633" s="54" t="s">
        <v>6792</v>
      </c>
      <c r="E7633" s="56">
        <v>0.95833333333333337</v>
      </c>
      <c r="F7633" s="55">
        <v>15.127000000000001</v>
      </c>
      <c r="G7633" s="55">
        <v>82.141000000000005</v>
      </c>
      <c r="H7633" s="55">
        <v>20.079000000000001</v>
      </c>
    </row>
    <row r="7634" spans="1:8" x14ac:dyDescent="0.25">
      <c r="A7634" s="55">
        <v>2021</v>
      </c>
      <c r="B7634" s="55" t="s">
        <v>29</v>
      </c>
      <c r="C7634" s="55">
        <v>1094</v>
      </c>
      <c r="D7634" s="54" t="s">
        <v>6792</v>
      </c>
      <c r="E7634" s="56">
        <v>0.54166666666666696</v>
      </c>
      <c r="F7634" s="55">
        <v>13.593999999999999</v>
      </c>
      <c r="G7634" s="55">
        <v>83.945999999999998</v>
      </c>
      <c r="H7634" s="55">
        <v>19.722000000000001</v>
      </c>
    </row>
    <row r="7635" spans="1:8" x14ac:dyDescent="0.25">
      <c r="A7635" s="55">
        <v>2021</v>
      </c>
      <c r="B7635" s="55" t="s">
        <v>29</v>
      </c>
      <c r="C7635" s="55">
        <v>1095</v>
      </c>
      <c r="D7635" s="54" t="s">
        <v>6792</v>
      </c>
      <c r="E7635" s="56">
        <v>0.58333333333333304</v>
      </c>
      <c r="F7635" s="55">
        <v>12.727</v>
      </c>
      <c r="G7635" s="55">
        <v>85.171999999999997</v>
      </c>
      <c r="H7635" s="55">
        <v>19.413</v>
      </c>
    </row>
    <row r="7636" spans="1:8" x14ac:dyDescent="0.25">
      <c r="A7636" s="55">
        <v>2021</v>
      </c>
      <c r="B7636" s="55" t="s">
        <v>29</v>
      </c>
      <c r="C7636" s="55">
        <v>1096</v>
      </c>
      <c r="D7636" s="54" t="s">
        <v>6792</v>
      </c>
      <c r="E7636" s="56">
        <v>0.625</v>
      </c>
      <c r="F7636" s="55">
        <v>12.025</v>
      </c>
      <c r="G7636" s="55">
        <v>86.234999999999999</v>
      </c>
      <c r="H7636" s="55">
        <v>19.103000000000002</v>
      </c>
    </row>
    <row r="7637" spans="1:8" x14ac:dyDescent="0.25">
      <c r="A7637" s="55">
        <v>2021</v>
      </c>
      <c r="B7637" s="55" t="s">
        <v>29</v>
      </c>
      <c r="C7637" s="55">
        <v>1097</v>
      </c>
      <c r="D7637" s="54" t="s">
        <v>6793</v>
      </c>
      <c r="E7637" s="56">
        <v>0.66666666666666696</v>
      </c>
      <c r="F7637" s="55">
        <v>11.175000000000001</v>
      </c>
      <c r="G7637" s="55">
        <v>87.435000000000002</v>
      </c>
      <c r="H7637" s="55">
        <v>18.818000000000001</v>
      </c>
    </row>
    <row r="7638" spans="1:8" x14ac:dyDescent="0.25">
      <c r="A7638" s="55">
        <v>2021</v>
      </c>
      <c r="B7638" s="55" t="s">
        <v>29</v>
      </c>
      <c r="C7638" s="55">
        <v>1098</v>
      </c>
      <c r="D7638" s="54" t="s">
        <v>6793</v>
      </c>
      <c r="E7638" s="56">
        <v>0.70833333333333304</v>
      </c>
      <c r="F7638" s="55">
        <v>11.321</v>
      </c>
      <c r="G7638" s="55">
        <v>87.997</v>
      </c>
      <c r="H7638" s="55">
        <v>18.556999999999999</v>
      </c>
    </row>
    <row r="7639" spans="1:8" x14ac:dyDescent="0.25">
      <c r="A7639" s="55">
        <v>2021</v>
      </c>
      <c r="B7639" s="55" t="s">
        <v>29</v>
      </c>
      <c r="C7639" s="55">
        <v>1099</v>
      </c>
      <c r="D7639" s="54" t="s">
        <v>6793</v>
      </c>
      <c r="E7639" s="56">
        <v>0.75</v>
      </c>
      <c r="F7639" s="55">
        <v>10.98</v>
      </c>
      <c r="G7639" s="55">
        <v>88.831999999999994</v>
      </c>
      <c r="H7639" s="55">
        <v>18.318999999999999</v>
      </c>
    </row>
    <row r="7640" spans="1:8" x14ac:dyDescent="0.25">
      <c r="A7640" s="55">
        <v>2021</v>
      </c>
      <c r="B7640" s="55" t="s">
        <v>29</v>
      </c>
      <c r="C7640" s="55">
        <v>1100</v>
      </c>
      <c r="D7640" s="54" t="s">
        <v>6793</v>
      </c>
      <c r="E7640" s="56">
        <v>0.79166666666666696</v>
      </c>
      <c r="F7640" s="55">
        <v>9.7560000000000002</v>
      </c>
      <c r="G7640" s="55">
        <v>89.233999999999995</v>
      </c>
      <c r="H7640" s="55">
        <v>18.081</v>
      </c>
    </row>
    <row r="7641" spans="1:8" x14ac:dyDescent="0.25">
      <c r="A7641" s="55">
        <v>2021</v>
      </c>
      <c r="B7641" s="55" t="s">
        <v>29</v>
      </c>
      <c r="C7641" s="55">
        <v>1101</v>
      </c>
      <c r="D7641" s="54" t="s">
        <v>6793</v>
      </c>
      <c r="E7641" s="56">
        <v>0.83333333333333304</v>
      </c>
      <c r="F7641" s="55">
        <v>8.9649999999999999</v>
      </c>
      <c r="G7641" s="55">
        <v>89.866</v>
      </c>
      <c r="H7641" s="55">
        <v>17.843</v>
      </c>
    </row>
    <row r="7642" spans="1:8" x14ac:dyDescent="0.25">
      <c r="A7642" s="55">
        <v>2021</v>
      </c>
      <c r="B7642" s="55" t="s">
        <v>29</v>
      </c>
      <c r="C7642" s="55">
        <v>1102</v>
      </c>
      <c r="D7642" s="54" t="s">
        <v>6793</v>
      </c>
      <c r="E7642" s="56">
        <v>0.875</v>
      </c>
      <c r="F7642" s="55">
        <v>8.02</v>
      </c>
      <c r="G7642" s="55">
        <v>90.194999999999993</v>
      </c>
      <c r="H7642" s="55">
        <v>17.582000000000001</v>
      </c>
    </row>
    <row r="7643" spans="1:8" x14ac:dyDescent="0.25">
      <c r="A7643" s="55">
        <v>2021</v>
      </c>
      <c r="B7643" s="55" t="s">
        <v>29</v>
      </c>
      <c r="C7643" s="55">
        <v>1103</v>
      </c>
      <c r="D7643" s="54" t="s">
        <v>6793</v>
      </c>
      <c r="E7643" s="56">
        <v>0.91666666666666696</v>
      </c>
      <c r="F7643" s="55">
        <v>7.7450000000000001</v>
      </c>
      <c r="G7643" s="55">
        <v>90.177000000000007</v>
      </c>
      <c r="H7643" s="55">
        <v>17.344000000000001</v>
      </c>
    </row>
    <row r="7644" spans="1:8" x14ac:dyDescent="0.25">
      <c r="A7644" s="55">
        <v>2021</v>
      </c>
      <c r="B7644" s="55" t="s">
        <v>29</v>
      </c>
      <c r="C7644" s="55">
        <v>1104</v>
      </c>
      <c r="D7644" s="54" t="s">
        <v>6793</v>
      </c>
      <c r="E7644" s="56">
        <v>0.95833333333333304</v>
      </c>
      <c r="F7644" s="55">
        <v>14.074</v>
      </c>
      <c r="G7644" s="55">
        <v>80.343000000000004</v>
      </c>
      <c r="H7644" s="55">
        <v>17.082000000000001</v>
      </c>
    </row>
    <row r="7645" spans="1:8" x14ac:dyDescent="0.25">
      <c r="A7645" s="55">
        <v>2021</v>
      </c>
      <c r="B7645" s="55" t="s">
        <v>29</v>
      </c>
      <c r="C7645" s="55">
        <v>1105</v>
      </c>
      <c r="D7645" s="54" t="s">
        <v>6793</v>
      </c>
      <c r="E7645" s="56">
        <v>0</v>
      </c>
      <c r="F7645" s="55">
        <v>21.126999999999999</v>
      </c>
      <c r="G7645" s="55">
        <v>72.619</v>
      </c>
      <c r="H7645" s="55">
        <v>16.939</v>
      </c>
    </row>
    <row r="7646" spans="1:8" x14ac:dyDescent="0.25">
      <c r="A7646" s="55">
        <v>2021</v>
      </c>
      <c r="B7646" s="55" t="s">
        <v>29</v>
      </c>
      <c r="C7646" s="55">
        <v>1106</v>
      </c>
      <c r="D7646" s="54" t="s">
        <v>6793</v>
      </c>
      <c r="E7646" s="56">
        <v>4.1666666666666664E-2</v>
      </c>
      <c r="F7646" s="55">
        <v>35.448</v>
      </c>
      <c r="G7646" s="55">
        <v>44.357999999999997</v>
      </c>
      <c r="H7646" s="55">
        <v>17.082000000000001</v>
      </c>
    </row>
    <row r="7647" spans="1:8" x14ac:dyDescent="0.25">
      <c r="A7647" s="55">
        <v>2021</v>
      </c>
      <c r="B7647" s="55" t="s">
        <v>29</v>
      </c>
      <c r="C7647" s="55">
        <v>1107</v>
      </c>
      <c r="D7647" s="54" t="s">
        <v>6793</v>
      </c>
      <c r="E7647" s="56">
        <v>8.3333333333333329E-2</v>
      </c>
      <c r="F7647" s="55">
        <v>38.756</v>
      </c>
      <c r="G7647" s="55">
        <v>41.29</v>
      </c>
      <c r="H7647" s="55">
        <v>17.390999999999998</v>
      </c>
    </row>
    <row r="7648" spans="1:8" x14ac:dyDescent="0.25">
      <c r="A7648" s="55">
        <v>2021</v>
      </c>
      <c r="B7648" s="55" t="s">
        <v>29</v>
      </c>
      <c r="C7648" s="55">
        <v>1108</v>
      </c>
      <c r="D7648" s="54" t="s">
        <v>6793</v>
      </c>
      <c r="E7648" s="56">
        <v>0.125</v>
      </c>
      <c r="F7648" s="55">
        <v>38.783999999999999</v>
      </c>
      <c r="G7648" s="55">
        <v>39.386000000000003</v>
      </c>
      <c r="H7648" s="55">
        <v>17.652999999999999</v>
      </c>
    </row>
    <row r="7649" spans="1:8" x14ac:dyDescent="0.25">
      <c r="A7649" s="55">
        <v>2021</v>
      </c>
      <c r="B7649" s="55" t="s">
        <v>29</v>
      </c>
      <c r="C7649" s="55">
        <v>1109</v>
      </c>
      <c r="D7649" s="54" t="s">
        <v>6793</v>
      </c>
      <c r="E7649" s="56">
        <v>0.16666666666666666</v>
      </c>
      <c r="F7649" s="55">
        <v>37.095999999999997</v>
      </c>
      <c r="G7649" s="55">
        <v>32.176000000000002</v>
      </c>
      <c r="H7649" s="55">
        <v>17.818999999999999</v>
      </c>
    </row>
    <row r="7650" spans="1:8" x14ac:dyDescent="0.25">
      <c r="A7650" s="55">
        <v>2021</v>
      </c>
      <c r="B7650" s="55" t="s">
        <v>29</v>
      </c>
      <c r="C7650" s="55">
        <v>1110</v>
      </c>
      <c r="D7650" s="54" t="s">
        <v>6793</v>
      </c>
      <c r="E7650" s="56">
        <v>0.20833333333333334</v>
      </c>
      <c r="F7650" s="55">
        <v>34.018999999999998</v>
      </c>
      <c r="G7650" s="55">
        <v>31.672000000000001</v>
      </c>
      <c r="H7650" s="55">
        <v>18.366</v>
      </c>
    </row>
    <row r="7651" spans="1:8" x14ac:dyDescent="0.25">
      <c r="A7651" s="55">
        <v>2021</v>
      </c>
      <c r="B7651" s="55" t="s">
        <v>29</v>
      </c>
      <c r="C7651" s="55">
        <v>1111</v>
      </c>
      <c r="D7651" s="54" t="s">
        <v>6793</v>
      </c>
      <c r="E7651" s="56">
        <v>0.25</v>
      </c>
      <c r="F7651" s="55">
        <v>30.192</v>
      </c>
      <c r="G7651" s="55">
        <v>31.62</v>
      </c>
      <c r="H7651" s="55">
        <v>19.245999999999999</v>
      </c>
    </row>
    <row r="7652" spans="1:8" x14ac:dyDescent="0.25">
      <c r="A7652" s="55">
        <v>2021</v>
      </c>
      <c r="B7652" s="55" t="s">
        <v>29</v>
      </c>
      <c r="C7652" s="55">
        <v>1112</v>
      </c>
      <c r="D7652" s="54" t="s">
        <v>6793</v>
      </c>
      <c r="E7652" s="56">
        <v>0.29166666666666669</v>
      </c>
      <c r="F7652" s="55">
        <v>29.74</v>
      </c>
      <c r="G7652" s="55">
        <v>31.82</v>
      </c>
      <c r="H7652" s="55">
        <v>20.245999999999999</v>
      </c>
    </row>
    <row r="7653" spans="1:8" x14ac:dyDescent="0.25">
      <c r="A7653" s="55">
        <v>2021</v>
      </c>
      <c r="B7653" s="55" t="s">
        <v>29</v>
      </c>
      <c r="C7653" s="55">
        <v>1113</v>
      </c>
      <c r="D7653" s="54" t="s">
        <v>6793</v>
      </c>
      <c r="E7653" s="56">
        <v>0.33333333333333331</v>
      </c>
      <c r="F7653" s="55">
        <v>29.565000000000001</v>
      </c>
      <c r="G7653" s="55">
        <v>31.873000000000001</v>
      </c>
      <c r="H7653" s="55">
        <v>20.936</v>
      </c>
    </row>
    <row r="7654" spans="1:8" x14ac:dyDescent="0.25">
      <c r="A7654" s="55">
        <v>2021</v>
      </c>
      <c r="B7654" s="55" t="s">
        <v>29</v>
      </c>
      <c r="C7654" s="55">
        <v>1114</v>
      </c>
      <c r="D7654" s="54" t="s">
        <v>6793</v>
      </c>
      <c r="E7654" s="56">
        <v>0.375</v>
      </c>
      <c r="F7654" s="55">
        <v>32.381</v>
      </c>
      <c r="G7654" s="55">
        <v>30.021000000000001</v>
      </c>
      <c r="H7654" s="55">
        <v>21.366</v>
      </c>
    </row>
    <row r="7655" spans="1:8" x14ac:dyDescent="0.25">
      <c r="A7655" s="55">
        <v>2021</v>
      </c>
      <c r="B7655" s="55" t="s">
        <v>29</v>
      </c>
      <c r="C7655" s="55">
        <v>1115</v>
      </c>
      <c r="D7655" s="54" t="s">
        <v>6793</v>
      </c>
      <c r="E7655" s="56">
        <v>0.41666666666666669</v>
      </c>
      <c r="F7655" s="55">
        <v>32.845999999999997</v>
      </c>
      <c r="G7655" s="55">
        <v>29.678999999999998</v>
      </c>
      <c r="H7655" s="55">
        <v>21.413</v>
      </c>
    </row>
    <row r="7656" spans="1:8" x14ac:dyDescent="0.25">
      <c r="A7656" s="55">
        <v>2021</v>
      </c>
      <c r="B7656" s="55" t="s">
        <v>29</v>
      </c>
      <c r="C7656" s="55">
        <v>1116</v>
      </c>
      <c r="D7656" s="54" t="s">
        <v>6793</v>
      </c>
      <c r="E7656" s="56">
        <v>0.45833333333333331</v>
      </c>
      <c r="F7656" s="55">
        <v>24.507999999999999</v>
      </c>
      <c r="G7656" s="55">
        <v>34.816000000000003</v>
      </c>
      <c r="H7656" s="55">
        <v>21.056000000000001</v>
      </c>
    </row>
    <row r="7657" spans="1:8" x14ac:dyDescent="0.25">
      <c r="A7657" s="55">
        <v>2021</v>
      </c>
      <c r="B7657" s="55" t="s">
        <v>29</v>
      </c>
      <c r="C7657" s="55">
        <v>1117</v>
      </c>
      <c r="D7657" s="54" t="s">
        <v>6793</v>
      </c>
      <c r="E7657" s="56">
        <v>0.5</v>
      </c>
      <c r="F7657" s="55">
        <v>17.177</v>
      </c>
      <c r="G7657" s="55">
        <v>43.54</v>
      </c>
      <c r="H7657" s="55">
        <v>20.555</v>
      </c>
    </row>
    <row r="7658" spans="1:8" x14ac:dyDescent="0.25">
      <c r="A7658" s="55">
        <v>2021</v>
      </c>
      <c r="B7658" s="55" t="s">
        <v>29</v>
      </c>
      <c r="C7658" s="55">
        <v>1118</v>
      </c>
      <c r="D7658" s="54" t="s">
        <v>6793</v>
      </c>
      <c r="E7658" s="56">
        <v>0.54166666666666663</v>
      </c>
      <c r="F7658" s="55">
        <v>15.581</v>
      </c>
      <c r="G7658" s="55">
        <v>47.220999999999997</v>
      </c>
      <c r="H7658" s="55">
        <v>20.079000000000001</v>
      </c>
    </row>
    <row r="7659" spans="1:8" x14ac:dyDescent="0.25">
      <c r="A7659" s="55">
        <v>2021</v>
      </c>
      <c r="B7659" s="55" t="s">
        <v>29</v>
      </c>
      <c r="C7659" s="55">
        <v>1119</v>
      </c>
      <c r="D7659" s="54" t="s">
        <v>6793</v>
      </c>
      <c r="E7659" s="56">
        <v>0.58333333333333337</v>
      </c>
      <c r="F7659" s="55">
        <v>14.146000000000001</v>
      </c>
      <c r="G7659" s="55">
        <v>51.152000000000001</v>
      </c>
      <c r="H7659" s="55">
        <v>19.673999999999999</v>
      </c>
    </row>
    <row r="7660" spans="1:8" x14ac:dyDescent="0.25">
      <c r="A7660" s="55">
        <v>2021</v>
      </c>
      <c r="B7660" s="55" t="s">
        <v>29</v>
      </c>
      <c r="C7660" s="55">
        <v>1120</v>
      </c>
      <c r="D7660" s="54" t="s">
        <v>6793</v>
      </c>
      <c r="E7660" s="56">
        <v>0.625</v>
      </c>
      <c r="F7660" s="55">
        <v>13.858000000000001</v>
      </c>
      <c r="G7660" s="55">
        <v>53.862000000000002</v>
      </c>
      <c r="H7660" s="55">
        <v>19.318000000000001</v>
      </c>
    </row>
    <row r="7661" spans="1:8" x14ac:dyDescent="0.25">
      <c r="A7661" s="55">
        <v>2021</v>
      </c>
      <c r="B7661" s="55" t="s">
        <v>29</v>
      </c>
      <c r="C7661" s="55">
        <v>1121</v>
      </c>
      <c r="D7661" s="54" t="s">
        <v>6794</v>
      </c>
      <c r="E7661" s="56">
        <v>0.66666666666666663</v>
      </c>
      <c r="F7661" s="55">
        <v>14.026</v>
      </c>
      <c r="G7661" s="55">
        <v>54.798000000000002</v>
      </c>
      <c r="H7661" s="55">
        <v>19.007999999999999</v>
      </c>
    </row>
    <row r="7662" spans="1:8" x14ac:dyDescent="0.25">
      <c r="A7662" s="55">
        <v>2021</v>
      </c>
      <c r="B7662" s="55" t="s">
        <v>29</v>
      </c>
      <c r="C7662" s="55">
        <v>1122</v>
      </c>
      <c r="D7662" s="54" t="s">
        <v>6794</v>
      </c>
      <c r="E7662" s="56">
        <v>0.70833333333333337</v>
      </c>
      <c r="F7662" s="55">
        <v>12.654</v>
      </c>
      <c r="G7662" s="55">
        <v>57.241999999999997</v>
      </c>
      <c r="H7662" s="55">
        <v>18.722999999999999</v>
      </c>
    </row>
    <row r="7663" spans="1:8" x14ac:dyDescent="0.25">
      <c r="A7663" s="55">
        <v>2021</v>
      </c>
      <c r="B7663" s="55" t="s">
        <v>29</v>
      </c>
      <c r="C7663" s="55">
        <v>1123</v>
      </c>
      <c r="D7663" s="54" t="s">
        <v>6794</v>
      </c>
      <c r="E7663" s="56">
        <v>0.75</v>
      </c>
      <c r="F7663" s="55">
        <v>12.871</v>
      </c>
      <c r="G7663" s="55">
        <v>58.917999999999999</v>
      </c>
      <c r="H7663" s="55">
        <v>18.484999999999999</v>
      </c>
    </row>
    <row r="7664" spans="1:8" x14ac:dyDescent="0.25">
      <c r="A7664" s="55">
        <v>2021</v>
      </c>
      <c r="B7664" s="55" t="s">
        <v>29</v>
      </c>
      <c r="C7664" s="55">
        <v>1124</v>
      </c>
      <c r="D7664" s="54" t="s">
        <v>6794</v>
      </c>
      <c r="E7664" s="56">
        <v>0.79166666666666663</v>
      </c>
      <c r="F7664" s="55">
        <v>13.064</v>
      </c>
      <c r="G7664" s="55">
        <v>58.680999999999997</v>
      </c>
      <c r="H7664" s="55">
        <v>18.247</v>
      </c>
    </row>
    <row r="7665" spans="1:8" x14ac:dyDescent="0.25">
      <c r="A7665" s="55">
        <v>2021</v>
      </c>
      <c r="B7665" s="55" t="s">
        <v>29</v>
      </c>
      <c r="C7665" s="55">
        <v>1125</v>
      </c>
      <c r="D7665" s="54" t="s">
        <v>6794</v>
      </c>
      <c r="E7665" s="56">
        <v>0.83333333333333337</v>
      </c>
      <c r="F7665" s="55">
        <v>13.978</v>
      </c>
      <c r="G7665" s="55">
        <v>59.481999999999999</v>
      </c>
      <c r="H7665" s="55">
        <v>18.033000000000001</v>
      </c>
    </row>
    <row r="7666" spans="1:8" x14ac:dyDescent="0.25">
      <c r="A7666" s="55">
        <v>2021</v>
      </c>
      <c r="B7666" s="55" t="s">
        <v>29</v>
      </c>
      <c r="C7666" s="55">
        <v>1126</v>
      </c>
      <c r="D7666" s="54" t="s">
        <v>6794</v>
      </c>
      <c r="E7666" s="56">
        <v>0.875</v>
      </c>
      <c r="F7666" s="55">
        <v>14.242000000000001</v>
      </c>
      <c r="G7666" s="55">
        <v>58.328000000000003</v>
      </c>
      <c r="H7666" s="55">
        <v>17.867000000000001</v>
      </c>
    </row>
    <row r="7667" spans="1:8" x14ac:dyDescent="0.25">
      <c r="A7667" s="55">
        <v>2021</v>
      </c>
      <c r="B7667" s="55" t="s">
        <v>29</v>
      </c>
      <c r="C7667" s="55">
        <v>1127</v>
      </c>
      <c r="D7667" s="54" t="s">
        <v>6794</v>
      </c>
      <c r="E7667" s="56">
        <v>0.91666666666666663</v>
      </c>
      <c r="F7667" s="55">
        <v>14.864000000000001</v>
      </c>
      <c r="G7667" s="55">
        <v>57.283000000000001</v>
      </c>
      <c r="H7667" s="55">
        <v>17.724</v>
      </c>
    </row>
    <row r="7668" spans="1:8" x14ac:dyDescent="0.25">
      <c r="A7668" s="55">
        <v>2021</v>
      </c>
      <c r="B7668" s="55" t="s">
        <v>29</v>
      </c>
      <c r="C7668" s="55">
        <v>1128</v>
      </c>
      <c r="D7668" s="54" t="s">
        <v>6794</v>
      </c>
      <c r="E7668" s="56">
        <v>0.95833333333333337</v>
      </c>
      <c r="F7668" s="55">
        <v>21.126999999999999</v>
      </c>
      <c r="G7668" s="55">
        <v>50.485999999999997</v>
      </c>
      <c r="H7668" s="55">
        <v>17.629000000000001</v>
      </c>
    </row>
    <row r="7669" spans="1:8" x14ac:dyDescent="0.25">
      <c r="A7669" s="55">
        <v>2021</v>
      </c>
      <c r="B7669" s="55" t="s">
        <v>29</v>
      </c>
      <c r="C7669" s="55">
        <v>1129</v>
      </c>
      <c r="D7669" s="54" t="s">
        <v>6794</v>
      </c>
      <c r="E7669" s="56">
        <v>0.54166666666666696</v>
      </c>
      <c r="F7669" s="55">
        <v>26.989000000000001</v>
      </c>
      <c r="G7669" s="55">
        <v>43.585999999999999</v>
      </c>
      <c r="H7669" s="55">
        <v>17.629000000000001</v>
      </c>
    </row>
    <row r="7670" spans="1:8" x14ac:dyDescent="0.25">
      <c r="A7670" s="55">
        <v>2021</v>
      </c>
      <c r="B7670" s="55" t="s">
        <v>29</v>
      </c>
      <c r="C7670" s="55">
        <v>1130</v>
      </c>
      <c r="D7670" s="54" t="s">
        <v>6794</v>
      </c>
      <c r="E7670" s="56">
        <v>0.58333333333333304</v>
      </c>
      <c r="F7670" s="55">
        <v>39.345999999999997</v>
      </c>
      <c r="G7670" s="55">
        <v>31.670999999999999</v>
      </c>
      <c r="H7670" s="55">
        <v>17.724</v>
      </c>
    </row>
    <row r="7671" spans="1:8" x14ac:dyDescent="0.25">
      <c r="A7671" s="55">
        <v>2021</v>
      </c>
      <c r="B7671" s="55" t="s">
        <v>29</v>
      </c>
      <c r="C7671" s="55">
        <v>1131</v>
      </c>
      <c r="D7671" s="54" t="s">
        <v>6794</v>
      </c>
      <c r="E7671" s="56">
        <v>0.625</v>
      </c>
      <c r="F7671" s="55">
        <v>41.036000000000001</v>
      </c>
      <c r="G7671" s="55">
        <v>27.904</v>
      </c>
      <c r="H7671" s="55">
        <v>17.937999999999999</v>
      </c>
    </row>
    <row r="7672" spans="1:8" x14ac:dyDescent="0.25">
      <c r="A7672" s="55">
        <v>2021</v>
      </c>
      <c r="B7672" s="55" t="s">
        <v>29</v>
      </c>
      <c r="C7672" s="55">
        <v>1132</v>
      </c>
      <c r="D7672" s="54" t="s">
        <v>6794</v>
      </c>
      <c r="E7672" s="56">
        <v>0.66666666666666696</v>
      </c>
      <c r="F7672" s="55">
        <v>42.06</v>
      </c>
      <c r="G7672" s="55">
        <v>27.199000000000002</v>
      </c>
      <c r="H7672" s="55">
        <v>18.247</v>
      </c>
    </row>
    <row r="7673" spans="1:8" x14ac:dyDescent="0.25">
      <c r="A7673" s="55">
        <v>2021</v>
      </c>
      <c r="B7673" s="55" t="s">
        <v>29</v>
      </c>
      <c r="C7673" s="55">
        <v>1133</v>
      </c>
      <c r="D7673" s="54" t="s">
        <v>6794</v>
      </c>
      <c r="E7673" s="56">
        <v>0.70833333333333304</v>
      </c>
      <c r="F7673" s="55">
        <v>40.804000000000002</v>
      </c>
      <c r="G7673" s="55">
        <v>26.574999999999999</v>
      </c>
      <c r="H7673" s="55">
        <v>18.603999999999999</v>
      </c>
    </row>
    <row r="7674" spans="1:8" x14ac:dyDescent="0.25">
      <c r="A7674" s="55">
        <v>2021</v>
      </c>
      <c r="B7674" s="55" t="s">
        <v>29</v>
      </c>
      <c r="C7674" s="55">
        <v>1134</v>
      </c>
      <c r="D7674" s="54" t="s">
        <v>6794</v>
      </c>
      <c r="E7674" s="56">
        <v>0.75</v>
      </c>
      <c r="F7674" s="55">
        <v>38.143000000000001</v>
      </c>
      <c r="G7674" s="55">
        <v>28.46</v>
      </c>
      <c r="H7674" s="55">
        <v>19.318000000000001</v>
      </c>
    </row>
    <row r="7675" spans="1:8" x14ac:dyDescent="0.25">
      <c r="A7675" s="55">
        <v>2021</v>
      </c>
      <c r="B7675" s="55" t="s">
        <v>29</v>
      </c>
      <c r="C7675" s="55">
        <v>1135</v>
      </c>
      <c r="D7675" s="54" t="s">
        <v>6794</v>
      </c>
      <c r="E7675" s="56">
        <v>0.79166666666666696</v>
      </c>
      <c r="F7675" s="55">
        <v>36.039000000000001</v>
      </c>
      <c r="G7675" s="55">
        <v>30.664999999999999</v>
      </c>
      <c r="H7675" s="55">
        <v>20.411999999999999</v>
      </c>
    </row>
    <row r="7676" spans="1:8" x14ac:dyDescent="0.25">
      <c r="A7676" s="55">
        <v>2021</v>
      </c>
      <c r="B7676" s="55" t="s">
        <v>29</v>
      </c>
      <c r="C7676" s="55">
        <v>1136</v>
      </c>
      <c r="D7676" s="54" t="s">
        <v>6794</v>
      </c>
      <c r="E7676" s="56">
        <v>0.83333333333333304</v>
      </c>
      <c r="F7676" s="55">
        <v>35.796999999999997</v>
      </c>
      <c r="G7676" s="55">
        <v>31.408000000000001</v>
      </c>
      <c r="H7676" s="55">
        <v>21.556999999999999</v>
      </c>
    </row>
    <row r="7677" spans="1:8" x14ac:dyDescent="0.25">
      <c r="A7677" s="55">
        <v>2021</v>
      </c>
      <c r="B7677" s="55" t="s">
        <v>29</v>
      </c>
      <c r="C7677" s="55">
        <v>1137</v>
      </c>
      <c r="D7677" s="54" t="s">
        <v>6794</v>
      </c>
      <c r="E7677" s="56">
        <v>0.875</v>
      </c>
      <c r="F7677" s="55">
        <v>35.475000000000001</v>
      </c>
      <c r="G7677" s="55">
        <v>31.381</v>
      </c>
      <c r="H7677" s="55">
        <v>22.393000000000001</v>
      </c>
    </row>
    <row r="7678" spans="1:8" x14ac:dyDescent="0.25">
      <c r="A7678" s="55">
        <v>2021</v>
      </c>
      <c r="B7678" s="55" t="s">
        <v>29</v>
      </c>
      <c r="C7678" s="55">
        <v>1138</v>
      </c>
      <c r="D7678" s="54" t="s">
        <v>6794</v>
      </c>
      <c r="E7678" s="56">
        <v>0.91666666666666696</v>
      </c>
      <c r="F7678" s="55">
        <v>38.728000000000002</v>
      </c>
      <c r="G7678" s="55">
        <v>29.942</v>
      </c>
      <c r="H7678" s="55">
        <v>22.943999999999999</v>
      </c>
    </row>
    <row r="7679" spans="1:8" x14ac:dyDescent="0.25">
      <c r="A7679" s="55">
        <v>2021</v>
      </c>
      <c r="B7679" s="55" t="s">
        <v>29</v>
      </c>
      <c r="C7679" s="55">
        <v>1139</v>
      </c>
      <c r="D7679" s="54" t="s">
        <v>6794</v>
      </c>
      <c r="E7679" s="56">
        <v>0.95833333333333304</v>
      </c>
      <c r="F7679" s="55">
        <v>39.093000000000004</v>
      </c>
      <c r="G7679" s="55">
        <v>29.655999999999999</v>
      </c>
      <c r="H7679" s="55">
        <v>23.088000000000001</v>
      </c>
    </row>
    <row r="7680" spans="1:8" x14ac:dyDescent="0.25">
      <c r="A7680" s="55">
        <v>2021</v>
      </c>
      <c r="B7680" s="55" t="s">
        <v>29</v>
      </c>
      <c r="C7680" s="55">
        <v>1140</v>
      </c>
      <c r="D7680" s="54" t="s">
        <v>6794</v>
      </c>
      <c r="E7680" s="56">
        <v>0</v>
      </c>
      <c r="F7680" s="55">
        <v>30.292999999999999</v>
      </c>
      <c r="G7680" s="55">
        <v>35.463000000000001</v>
      </c>
      <c r="H7680" s="55">
        <v>22.753</v>
      </c>
    </row>
    <row r="7681" spans="1:8" x14ac:dyDescent="0.25">
      <c r="A7681" s="55">
        <v>2021</v>
      </c>
      <c r="B7681" s="55" t="s">
        <v>29</v>
      </c>
      <c r="C7681" s="55">
        <v>1141</v>
      </c>
      <c r="D7681" s="54" t="s">
        <v>6794</v>
      </c>
      <c r="E7681" s="56">
        <v>4.1666666666666664E-2</v>
      </c>
      <c r="F7681" s="55">
        <v>22.681000000000001</v>
      </c>
      <c r="G7681" s="55">
        <v>45.088999999999999</v>
      </c>
      <c r="H7681" s="55">
        <v>22.25</v>
      </c>
    </row>
    <row r="7682" spans="1:8" x14ac:dyDescent="0.25">
      <c r="A7682" s="55">
        <v>2021</v>
      </c>
      <c r="B7682" s="55" t="s">
        <v>29</v>
      </c>
      <c r="C7682" s="55">
        <v>1142</v>
      </c>
      <c r="D7682" s="54" t="s">
        <v>6794</v>
      </c>
      <c r="E7682" s="56">
        <v>8.3333333333333329E-2</v>
      </c>
      <c r="F7682" s="55">
        <v>21.963000000000001</v>
      </c>
      <c r="G7682" s="55">
        <v>49.683</v>
      </c>
      <c r="H7682" s="55">
        <v>21.771999999999998</v>
      </c>
    </row>
    <row r="7683" spans="1:8" x14ac:dyDescent="0.25">
      <c r="A7683" s="55">
        <v>2021</v>
      </c>
      <c r="B7683" s="55" t="s">
        <v>29</v>
      </c>
      <c r="C7683" s="55">
        <v>1143</v>
      </c>
      <c r="D7683" s="54" t="s">
        <v>6794</v>
      </c>
      <c r="E7683" s="56">
        <v>0.125</v>
      </c>
      <c r="F7683" s="55">
        <v>22.154</v>
      </c>
      <c r="G7683" s="55">
        <v>52.353000000000002</v>
      </c>
      <c r="H7683" s="55">
        <v>21.413</v>
      </c>
    </row>
    <row r="7684" spans="1:8" x14ac:dyDescent="0.25">
      <c r="A7684" s="55">
        <v>2021</v>
      </c>
      <c r="B7684" s="55" t="s">
        <v>29</v>
      </c>
      <c r="C7684" s="55">
        <v>1144</v>
      </c>
      <c r="D7684" s="54" t="s">
        <v>6794</v>
      </c>
      <c r="E7684" s="56">
        <v>0.16666666666666666</v>
      </c>
      <c r="F7684" s="55">
        <v>21.843</v>
      </c>
      <c r="G7684" s="55">
        <v>53.091999999999999</v>
      </c>
      <c r="H7684" s="55">
        <v>21.103000000000002</v>
      </c>
    </row>
    <row r="7685" spans="1:8" x14ac:dyDescent="0.25">
      <c r="A7685" s="55">
        <v>2021</v>
      </c>
      <c r="B7685" s="55" t="s">
        <v>29</v>
      </c>
      <c r="C7685" s="55">
        <v>1145</v>
      </c>
      <c r="D7685" s="54" t="s">
        <v>6795</v>
      </c>
      <c r="E7685" s="56">
        <v>0.20833333333333334</v>
      </c>
      <c r="F7685" s="55">
        <v>21.151</v>
      </c>
      <c r="G7685" s="55">
        <v>53.274999999999999</v>
      </c>
      <c r="H7685" s="55">
        <v>20.817</v>
      </c>
    </row>
    <row r="7686" spans="1:8" x14ac:dyDescent="0.25">
      <c r="A7686" s="55">
        <v>2021</v>
      </c>
      <c r="B7686" s="55" t="s">
        <v>29</v>
      </c>
      <c r="C7686" s="55">
        <v>1146</v>
      </c>
      <c r="D7686" s="54" t="s">
        <v>6795</v>
      </c>
      <c r="E7686" s="56">
        <v>0.25</v>
      </c>
      <c r="F7686" s="55">
        <v>20.841000000000001</v>
      </c>
      <c r="G7686" s="55">
        <v>53.2</v>
      </c>
      <c r="H7686" s="55">
        <v>20.530999999999999</v>
      </c>
    </row>
    <row r="7687" spans="1:8" x14ac:dyDescent="0.25">
      <c r="A7687" s="55">
        <v>2021</v>
      </c>
      <c r="B7687" s="55" t="s">
        <v>29</v>
      </c>
      <c r="C7687" s="55">
        <v>1147</v>
      </c>
      <c r="D7687" s="54" t="s">
        <v>6795</v>
      </c>
      <c r="E7687" s="56">
        <v>0.29166666666666669</v>
      </c>
      <c r="F7687" s="55">
        <v>21.007999999999999</v>
      </c>
      <c r="G7687" s="55">
        <v>53.472999999999999</v>
      </c>
      <c r="H7687" s="55">
        <v>20.292999999999999</v>
      </c>
    </row>
    <row r="7688" spans="1:8" x14ac:dyDescent="0.25">
      <c r="A7688" s="55">
        <v>2021</v>
      </c>
      <c r="B7688" s="55" t="s">
        <v>29</v>
      </c>
      <c r="C7688" s="55">
        <v>1148</v>
      </c>
      <c r="D7688" s="54" t="s">
        <v>6795</v>
      </c>
      <c r="E7688" s="56">
        <v>0.33333333333333331</v>
      </c>
      <c r="F7688" s="55">
        <v>20.292999999999999</v>
      </c>
      <c r="G7688" s="55">
        <v>54.86</v>
      </c>
      <c r="H7688" s="55">
        <v>20.055</v>
      </c>
    </row>
    <row r="7689" spans="1:8" x14ac:dyDescent="0.25">
      <c r="A7689" s="55">
        <v>2021</v>
      </c>
      <c r="B7689" s="55" t="s">
        <v>29</v>
      </c>
      <c r="C7689" s="55">
        <v>1149</v>
      </c>
      <c r="D7689" s="54" t="s">
        <v>6795</v>
      </c>
      <c r="E7689" s="56">
        <v>0.375</v>
      </c>
      <c r="F7689" s="55">
        <v>19.079999999999998</v>
      </c>
      <c r="G7689" s="55">
        <v>56.832999999999998</v>
      </c>
      <c r="H7689" s="55">
        <v>19.864999999999998</v>
      </c>
    </row>
    <row r="7690" spans="1:8" x14ac:dyDescent="0.25">
      <c r="A7690" s="55">
        <v>2021</v>
      </c>
      <c r="B7690" s="55" t="s">
        <v>29</v>
      </c>
      <c r="C7690" s="55">
        <v>1150</v>
      </c>
      <c r="D7690" s="54" t="s">
        <v>6795</v>
      </c>
      <c r="E7690" s="56">
        <v>0.41666666666666669</v>
      </c>
      <c r="F7690" s="55">
        <v>18.175999999999998</v>
      </c>
      <c r="G7690" s="55">
        <v>58.704000000000001</v>
      </c>
      <c r="H7690" s="55">
        <v>19.673999999999999</v>
      </c>
    </row>
    <row r="7691" spans="1:8" x14ac:dyDescent="0.25">
      <c r="A7691" s="55">
        <v>2021</v>
      </c>
      <c r="B7691" s="55" t="s">
        <v>29</v>
      </c>
      <c r="C7691" s="55">
        <v>1151</v>
      </c>
      <c r="D7691" s="54" t="s">
        <v>6795</v>
      </c>
      <c r="E7691" s="56">
        <v>0.45833333333333331</v>
      </c>
      <c r="F7691" s="55">
        <v>17.058</v>
      </c>
      <c r="G7691" s="55">
        <v>60.997</v>
      </c>
      <c r="H7691" s="55">
        <v>19.507999999999999</v>
      </c>
    </row>
    <row r="7692" spans="1:8" x14ac:dyDescent="0.25">
      <c r="A7692" s="55">
        <v>2021</v>
      </c>
      <c r="B7692" s="55" t="s">
        <v>29</v>
      </c>
      <c r="C7692" s="55">
        <v>1152</v>
      </c>
      <c r="D7692" s="54" t="s">
        <v>6795</v>
      </c>
      <c r="E7692" s="56">
        <v>0.5</v>
      </c>
      <c r="F7692" s="55">
        <v>21.556999999999999</v>
      </c>
      <c r="G7692" s="55">
        <v>57.115000000000002</v>
      </c>
      <c r="H7692" s="55">
        <v>19.341000000000001</v>
      </c>
    </row>
    <row r="7693" spans="1:8" x14ac:dyDescent="0.25">
      <c r="A7693" s="55">
        <v>2021</v>
      </c>
      <c r="B7693" s="55" t="s">
        <v>29</v>
      </c>
      <c r="C7693" s="55">
        <v>1153</v>
      </c>
      <c r="D7693" s="54" t="s">
        <v>6795</v>
      </c>
      <c r="E7693" s="56">
        <v>0.54166666666666663</v>
      </c>
      <c r="F7693" s="55">
        <v>28.295000000000002</v>
      </c>
      <c r="G7693" s="55">
        <v>50.162999999999997</v>
      </c>
      <c r="H7693" s="55">
        <v>19.294</v>
      </c>
    </row>
    <row r="7694" spans="1:8" x14ac:dyDescent="0.25">
      <c r="A7694" s="55">
        <v>2021</v>
      </c>
      <c r="B7694" s="55" t="s">
        <v>29</v>
      </c>
      <c r="C7694" s="55">
        <v>1154</v>
      </c>
      <c r="D7694" s="54" t="s">
        <v>6795</v>
      </c>
      <c r="E7694" s="56">
        <v>0.58333333333333337</v>
      </c>
      <c r="F7694" s="55">
        <v>41.765999999999998</v>
      </c>
      <c r="G7694" s="55">
        <v>33.973999999999997</v>
      </c>
      <c r="H7694" s="55">
        <v>19.341000000000001</v>
      </c>
    </row>
    <row r="7695" spans="1:8" x14ac:dyDescent="0.25">
      <c r="A7695" s="55">
        <v>2021</v>
      </c>
      <c r="B7695" s="55" t="s">
        <v>29</v>
      </c>
      <c r="C7695" s="55">
        <v>1155</v>
      </c>
      <c r="D7695" s="54" t="s">
        <v>6795</v>
      </c>
      <c r="E7695" s="56">
        <v>0.625</v>
      </c>
      <c r="F7695" s="55">
        <v>44.968000000000004</v>
      </c>
      <c r="G7695" s="55">
        <v>29.553000000000001</v>
      </c>
      <c r="H7695" s="55">
        <v>19.579000000000001</v>
      </c>
    </row>
    <row r="7696" spans="1:8" x14ac:dyDescent="0.25">
      <c r="A7696" s="55">
        <v>2021</v>
      </c>
      <c r="B7696" s="55" t="s">
        <v>29</v>
      </c>
      <c r="C7696" s="55">
        <v>1156</v>
      </c>
      <c r="D7696" s="54" t="s">
        <v>6795</v>
      </c>
      <c r="E7696" s="56">
        <v>0.66666666666666663</v>
      </c>
      <c r="F7696" s="55">
        <v>46.258000000000003</v>
      </c>
      <c r="G7696" s="55">
        <v>26.751999999999999</v>
      </c>
      <c r="H7696" s="55">
        <v>19.888000000000002</v>
      </c>
    </row>
    <row r="7697" spans="1:8" x14ac:dyDescent="0.25">
      <c r="A7697" s="55">
        <v>2021</v>
      </c>
      <c r="B7697" s="55" t="s">
        <v>29</v>
      </c>
      <c r="C7697" s="55">
        <v>1157</v>
      </c>
      <c r="D7697" s="54" t="s">
        <v>6795</v>
      </c>
      <c r="E7697" s="56">
        <v>0.70833333333333337</v>
      </c>
      <c r="F7697" s="55">
        <v>45.03</v>
      </c>
      <c r="G7697" s="55">
        <v>25.946999999999999</v>
      </c>
      <c r="H7697" s="55">
        <v>20.245999999999999</v>
      </c>
    </row>
    <row r="7698" spans="1:8" x14ac:dyDescent="0.25">
      <c r="A7698" s="55">
        <v>2021</v>
      </c>
      <c r="B7698" s="55" t="s">
        <v>29</v>
      </c>
      <c r="C7698" s="55">
        <v>1158</v>
      </c>
      <c r="D7698" s="54" t="s">
        <v>6795</v>
      </c>
      <c r="E7698" s="56">
        <v>0.75</v>
      </c>
      <c r="F7698" s="55">
        <v>42.624000000000002</v>
      </c>
      <c r="G7698" s="55">
        <v>27.844999999999999</v>
      </c>
      <c r="H7698" s="55">
        <v>20.984000000000002</v>
      </c>
    </row>
    <row r="7699" spans="1:8" x14ac:dyDescent="0.25">
      <c r="A7699" s="55">
        <v>2021</v>
      </c>
      <c r="B7699" s="55" t="s">
        <v>29</v>
      </c>
      <c r="C7699" s="55">
        <v>1159</v>
      </c>
      <c r="D7699" s="54" t="s">
        <v>6795</v>
      </c>
      <c r="E7699" s="56">
        <v>0.79166666666666663</v>
      </c>
      <c r="F7699" s="55">
        <v>40.057000000000002</v>
      </c>
      <c r="G7699" s="55">
        <v>28.959</v>
      </c>
      <c r="H7699" s="55">
        <v>22.225999999999999</v>
      </c>
    </row>
    <row r="7700" spans="1:8" x14ac:dyDescent="0.25">
      <c r="A7700" s="55">
        <v>2021</v>
      </c>
      <c r="B7700" s="55" t="s">
        <v>29</v>
      </c>
      <c r="C7700" s="55">
        <v>1160</v>
      </c>
      <c r="D7700" s="54" t="s">
        <v>6795</v>
      </c>
      <c r="E7700" s="56">
        <v>0.83333333333333337</v>
      </c>
      <c r="F7700" s="55">
        <v>39.375</v>
      </c>
      <c r="G7700" s="55">
        <v>28.765000000000001</v>
      </c>
      <c r="H7700" s="55">
        <v>23.497</v>
      </c>
    </row>
    <row r="7701" spans="1:8" x14ac:dyDescent="0.25">
      <c r="A7701" s="55">
        <v>2021</v>
      </c>
      <c r="B7701" s="55" t="s">
        <v>29</v>
      </c>
      <c r="C7701" s="55">
        <v>1161</v>
      </c>
      <c r="D7701" s="54" t="s">
        <v>6795</v>
      </c>
      <c r="E7701" s="56">
        <v>0.875</v>
      </c>
      <c r="F7701" s="55">
        <v>38.868000000000002</v>
      </c>
      <c r="G7701" s="55">
        <v>29.077000000000002</v>
      </c>
      <c r="H7701" s="55">
        <v>24.532</v>
      </c>
    </row>
    <row r="7702" spans="1:8" x14ac:dyDescent="0.25">
      <c r="A7702" s="55">
        <v>2021</v>
      </c>
      <c r="B7702" s="55" t="s">
        <v>29</v>
      </c>
      <c r="C7702" s="55">
        <v>1162</v>
      </c>
      <c r="D7702" s="54" t="s">
        <v>6795</v>
      </c>
      <c r="E7702" s="56">
        <v>0.91666666666666663</v>
      </c>
      <c r="F7702" s="55">
        <v>42.326999999999998</v>
      </c>
      <c r="G7702" s="55">
        <v>26.507000000000001</v>
      </c>
      <c r="H7702" s="55">
        <v>25.113</v>
      </c>
    </row>
    <row r="7703" spans="1:8" x14ac:dyDescent="0.25">
      <c r="A7703" s="55">
        <v>2021</v>
      </c>
      <c r="B7703" s="55" t="s">
        <v>29</v>
      </c>
      <c r="C7703" s="55">
        <v>1163</v>
      </c>
      <c r="D7703" s="54" t="s">
        <v>6795</v>
      </c>
      <c r="E7703" s="56">
        <v>0.95833333333333337</v>
      </c>
      <c r="F7703" s="55">
        <v>41.942</v>
      </c>
      <c r="G7703" s="55">
        <v>26.337</v>
      </c>
      <c r="H7703" s="55">
        <v>25.161999999999999</v>
      </c>
    </row>
    <row r="7704" spans="1:8" x14ac:dyDescent="0.25">
      <c r="A7704" s="55">
        <v>2021</v>
      </c>
      <c r="B7704" s="55" t="s">
        <v>29</v>
      </c>
      <c r="C7704" s="55">
        <v>1164</v>
      </c>
      <c r="D7704" s="54" t="s">
        <v>6795</v>
      </c>
      <c r="E7704" s="56">
        <v>0.54166666666666696</v>
      </c>
      <c r="F7704" s="55">
        <v>32.097999999999999</v>
      </c>
      <c r="G7704" s="55">
        <v>31.748999999999999</v>
      </c>
      <c r="H7704" s="55">
        <v>24.629000000000001</v>
      </c>
    </row>
    <row r="7705" spans="1:8" x14ac:dyDescent="0.25">
      <c r="A7705" s="55">
        <v>2021</v>
      </c>
      <c r="B7705" s="55" t="s">
        <v>29</v>
      </c>
      <c r="C7705" s="55">
        <v>1165</v>
      </c>
      <c r="D7705" s="54" t="s">
        <v>6795</v>
      </c>
      <c r="E7705" s="56">
        <v>0.58333333333333304</v>
      </c>
      <c r="F7705" s="55">
        <v>23.785</v>
      </c>
      <c r="G7705" s="55">
        <v>40.777000000000001</v>
      </c>
      <c r="H7705" s="55">
        <v>23.93</v>
      </c>
    </row>
    <row r="7706" spans="1:8" x14ac:dyDescent="0.25">
      <c r="A7706" s="55">
        <v>2021</v>
      </c>
      <c r="B7706" s="55" t="s">
        <v>29</v>
      </c>
      <c r="C7706" s="55">
        <v>1166</v>
      </c>
      <c r="D7706" s="54" t="s">
        <v>6795</v>
      </c>
      <c r="E7706" s="56">
        <v>0.625</v>
      </c>
      <c r="F7706" s="55">
        <v>21.890999999999998</v>
      </c>
      <c r="G7706" s="55">
        <v>45.154000000000003</v>
      </c>
      <c r="H7706" s="55">
        <v>23.327999999999999</v>
      </c>
    </row>
    <row r="7707" spans="1:8" x14ac:dyDescent="0.25">
      <c r="A7707" s="55">
        <v>2021</v>
      </c>
      <c r="B7707" s="55" t="s">
        <v>29</v>
      </c>
      <c r="C7707" s="55">
        <v>1167</v>
      </c>
      <c r="D7707" s="54" t="s">
        <v>6795</v>
      </c>
      <c r="E7707" s="56">
        <v>0.66666666666666696</v>
      </c>
      <c r="F7707" s="55">
        <v>19.817</v>
      </c>
      <c r="G7707" s="55">
        <v>49.997</v>
      </c>
      <c r="H7707" s="55">
        <v>22.776</v>
      </c>
    </row>
    <row r="7708" spans="1:8" x14ac:dyDescent="0.25">
      <c r="A7708" s="55">
        <v>2021</v>
      </c>
      <c r="B7708" s="55" t="s">
        <v>29</v>
      </c>
      <c r="C7708" s="55">
        <v>1168</v>
      </c>
      <c r="D7708" s="54" t="s">
        <v>6795</v>
      </c>
      <c r="E7708" s="56">
        <v>0.70833333333333304</v>
      </c>
      <c r="F7708" s="55">
        <v>19.817</v>
      </c>
      <c r="G7708" s="55">
        <v>52.621000000000002</v>
      </c>
      <c r="H7708" s="55">
        <v>22.321000000000002</v>
      </c>
    </row>
    <row r="7709" spans="1:8" x14ac:dyDescent="0.25">
      <c r="A7709" s="55">
        <v>2021</v>
      </c>
      <c r="B7709" s="55" t="s">
        <v>29</v>
      </c>
      <c r="C7709" s="55">
        <v>1169</v>
      </c>
      <c r="D7709" s="54" t="s">
        <v>6796</v>
      </c>
      <c r="E7709" s="56">
        <v>0.75</v>
      </c>
      <c r="F7709" s="55">
        <v>17.463000000000001</v>
      </c>
      <c r="G7709" s="55">
        <v>55.734000000000002</v>
      </c>
      <c r="H7709" s="55">
        <v>21.939</v>
      </c>
    </row>
    <row r="7710" spans="1:8" x14ac:dyDescent="0.25">
      <c r="A7710" s="55">
        <v>2021</v>
      </c>
      <c r="B7710" s="55" t="s">
        <v>29</v>
      </c>
      <c r="C7710" s="55">
        <v>1170</v>
      </c>
      <c r="D7710" s="54" t="s">
        <v>6796</v>
      </c>
      <c r="E7710" s="56">
        <v>0.79166666666666696</v>
      </c>
      <c r="F7710" s="55">
        <v>17.463000000000001</v>
      </c>
      <c r="G7710" s="55">
        <v>57.106000000000002</v>
      </c>
      <c r="H7710" s="55">
        <v>21.556999999999999</v>
      </c>
    </row>
    <row r="7711" spans="1:8" x14ac:dyDescent="0.25">
      <c r="A7711" s="55">
        <v>2021</v>
      </c>
      <c r="B7711" s="55" t="s">
        <v>29</v>
      </c>
      <c r="C7711" s="55">
        <v>1171</v>
      </c>
      <c r="D7711" s="54" t="s">
        <v>6796</v>
      </c>
      <c r="E7711" s="56">
        <v>0.83333333333333304</v>
      </c>
      <c r="F7711" s="55">
        <v>15.461</v>
      </c>
      <c r="G7711" s="55">
        <v>60.707000000000001</v>
      </c>
      <c r="H7711" s="55">
        <v>21.175000000000001</v>
      </c>
    </row>
    <row r="7712" spans="1:8" x14ac:dyDescent="0.25">
      <c r="A7712" s="55">
        <v>2021</v>
      </c>
      <c r="B7712" s="55" t="s">
        <v>29</v>
      </c>
      <c r="C7712" s="55">
        <v>1172</v>
      </c>
      <c r="D7712" s="54" t="s">
        <v>6796</v>
      </c>
      <c r="E7712" s="56">
        <v>0.875</v>
      </c>
      <c r="F7712" s="55">
        <v>14.84</v>
      </c>
      <c r="G7712" s="55">
        <v>64.304000000000002</v>
      </c>
      <c r="H7712" s="55">
        <v>20.841000000000001</v>
      </c>
    </row>
    <row r="7713" spans="1:8" x14ac:dyDescent="0.25">
      <c r="A7713" s="55">
        <v>2021</v>
      </c>
      <c r="B7713" s="55" t="s">
        <v>29</v>
      </c>
      <c r="C7713" s="55">
        <v>1173</v>
      </c>
      <c r="D7713" s="54" t="s">
        <v>6796</v>
      </c>
      <c r="E7713" s="56">
        <v>0.91666666666666696</v>
      </c>
      <c r="F7713" s="55">
        <v>14.146000000000001</v>
      </c>
      <c r="G7713" s="55">
        <v>66.986000000000004</v>
      </c>
      <c r="H7713" s="55">
        <v>20.507000000000001</v>
      </c>
    </row>
    <row r="7714" spans="1:8" x14ac:dyDescent="0.25">
      <c r="A7714" s="55">
        <v>2021</v>
      </c>
      <c r="B7714" s="55" t="s">
        <v>29</v>
      </c>
      <c r="C7714" s="55">
        <v>1174</v>
      </c>
      <c r="D7714" s="54" t="s">
        <v>6796</v>
      </c>
      <c r="E7714" s="56">
        <v>0.95833333333333304</v>
      </c>
      <c r="F7714" s="55">
        <v>12.992000000000001</v>
      </c>
      <c r="G7714" s="55">
        <v>69.798000000000002</v>
      </c>
      <c r="H7714" s="55">
        <v>20.222000000000001</v>
      </c>
    </row>
    <row r="7715" spans="1:8" x14ac:dyDescent="0.25">
      <c r="A7715" s="55">
        <v>2021</v>
      </c>
      <c r="B7715" s="55" t="s">
        <v>29</v>
      </c>
      <c r="C7715" s="55">
        <v>1175</v>
      </c>
      <c r="D7715" s="54" t="s">
        <v>6796</v>
      </c>
      <c r="E7715" s="56">
        <v>0</v>
      </c>
      <c r="F7715" s="55">
        <v>12.170999999999999</v>
      </c>
      <c r="G7715" s="55">
        <v>71.887</v>
      </c>
      <c r="H7715" s="55">
        <v>19.936</v>
      </c>
    </row>
    <row r="7716" spans="1:8" x14ac:dyDescent="0.25">
      <c r="A7716" s="55">
        <v>2021</v>
      </c>
      <c r="B7716" s="55" t="s">
        <v>29</v>
      </c>
      <c r="C7716" s="55">
        <v>1176</v>
      </c>
      <c r="D7716" s="54" t="s">
        <v>6796</v>
      </c>
      <c r="E7716" s="56">
        <v>4.1666666666666664E-2</v>
      </c>
      <c r="F7716" s="55">
        <v>17.890999999999998</v>
      </c>
      <c r="G7716" s="55">
        <v>66.986000000000004</v>
      </c>
      <c r="H7716" s="55">
        <v>19.698</v>
      </c>
    </row>
    <row r="7717" spans="1:8" x14ac:dyDescent="0.25">
      <c r="A7717" s="55">
        <v>2021</v>
      </c>
      <c r="B7717" s="55" t="s">
        <v>29</v>
      </c>
      <c r="C7717" s="55">
        <v>1177</v>
      </c>
      <c r="D7717" s="54" t="s">
        <v>6796</v>
      </c>
      <c r="E7717" s="56">
        <v>8.3333333333333329E-2</v>
      </c>
      <c r="F7717" s="55">
        <v>26.597999999999999</v>
      </c>
      <c r="G7717" s="55">
        <v>58.997</v>
      </c>
      <c r="H7717" s="55">
        <v>19.651</v>
      </c>
    </row>
    <row r="7718" spans="1:8" x14ac:dyDescent="0.25">
      <c r="A7718" s="55">
        <v>2021</v>
      </c>
      <c r="B7718" s="55" t="s">
        <v>29</v>
      </c>
      <c r="C7718" s="55">
        <v>1178</v>
      </c>
      <c r="D7718" s="54" t="s">
        <v>6796</v>
      </c>
      <c r="E7718" s="56">
        <v>0.125</v>
      </c>
      <c r="F7718" s="55">
        <v>42.534999999999997</v>
      </c>
      <c r="G7718" s="55">
        <v>40.799999999999997</v>
      </c>
      <c r="H7718" s="55">
        <v>19.817</v>
      </c>
    </row>
    <row r="7719" spans="1:8" x14ac:dyDescent="0.25">
      <c r="A7719" s="55">
        <v>2021</v>
      </c>
      <c r="B7719" s="55" t="s">
        <v>29</v>
      </c>
      <c r="C7719" s="55">
        <v>1179</v>
      </c>
      <c r="D7719" s="54" t="s">
        <v>6796</v>
      </c>
      <c r="E7719" s="56">
        <v>0.16666666666666666</v>
      </c>
      <c r="F7719" s="55">
        <v>45.561999999999998</v>
      </c>
      <c r="G7719" s="55">
        <v>35.54</v>
      </c>
      <c r="H7719" s="55">
        <v>20.198</v>
      </c>
    </row>
    <row r="7720" spans="1:8" x14ac:dyDescent="0.25">
      <c r="A7720" s="55">
        <v>2021</v>
      </c>
      <c r="B7720" s="55" t="s">
        <v>29</v>
      </c>
      <c r="C7720" s="55">
        <v>1180</v>
      </c>
      <c r="D7720" s="54" t="s">
        <v>6796</v>
      </c>
      <c r="E7720" s="56">
        <v>0.20833333333333334</v>
      </c>
      <c r="F7720" s="55">
        <v>46.512999999999998</v>
      </c>
      <c r="G7720" s="55">
        <v>31.917000000000002</v>
      </c>
      <c r="H7720" s="55">
        <v>20.65</v>
      </c>
    </row>
    <row r="7721" spans="1:8" x14ac:dyDescent="0.25">
      <c r="A7721" s="55">
        <v>2021</v>
      </c>
      <c r="B7721" s="55" t="s">
        <v>29</v>
      </c>
      <c r="C7721" s="55">
        <v>1181</v>
      </c>
      <c r="D7721" s="54" t="s">
        <v>6796</v>
      </c>
      <c r="E7721" s="56">
        <v>0.25</v>
      </c>
      <c r="F7721" s="55">
        <v>45.279000000000003</v>
      </c>
      <c r="G7721" s="55">
        <v>30.395</v>
      </c>
      <c r="H7721" s="55">
        <v>21.079000000000001</v>
      </c>
    </row>
    <row r="7722" spans="1:8" x14ac:dyDescent="0.25">
      <c r="A7722" s="55">
        <v>2021</v>
      </c>
      <c r="B7722" s="55" t="s">
        <v>29</v>
      </c>
      <c r="C7722" s="55">
        <v>1182</v>
      </c>
      <c r="D7722" s="54" t="s">
        <v>6796</v>
      </c>
      <c r="E7722" s="56">
        <v>0.29166666666666669</v>
      </c>
      <c r="F7722" s="55">
        <v>42.594000000000001</v>
      </c>
      <c r="G7722" s="55">
        <v>30.181000000000001</v>
      </c>
      <c r="H7722" s="55">
        <v>21.724</v>
      </c>
    </row>
    <row r="7723" spans="1:8" x14ac:dyDescent="0.25">
      <c r="A7723" s="55">
        <v>2021</v>
      </c>
      <c r="B7723" s="55" t="s">
        <v>29</v>
      </c>
      <c r="C7723" s="55">
        <v>1183</v>
      </c>
      <c r="D7723" s="54" t="s">
        <v>6796</v>
      </c>
      <c r="E7723" s="56">
        <v>0.33333333333333331</v>
      </c>
      <c r="F7723" s="55">
        <v>40</v>
      </c>
      <c r="G7723" s="55">
        <v>31.236000000000001</v>
      </c>
      <c r="H7723" s="55">
        <v>22.753</v>
      </c>
    </row>
    <row r="7724" spans="1:8" x14ac:dyDescent="0.25">
      <c r="A7724" s="55">
        <v>2021</v>
      </c>
      <c r="B7724" s="55" t="s">
        <v>29</v>
      </c>
      <c r="C7724" s="55">
        <v>1184</v>
      </c>
      <c r="D7724" s="54" t="s">
        <v>6796</v>
      </c>
      <c r="E7724" s="56">
        <v>0.375</v>
      </c>
      <c r="F7724" s="55">
        <v>39.093000000000004</v>
      </c>
      <c r="G7724" s="55">
        <v>31.265999999999998</v>
      </c>
      <c r="H7724" s="55">
        <v>23.954000000000001</v>
      </c>
    </row>
    <row r="7725" spans="1:8" x14ac:dyDescent="0.25">
      <c r="A7725" s="55">
        <v>2021</v>
      </c>
      <c r="B7725" s="55" t="s">
        <v>29</v>
      </c>
      <c r="C7725" s="55">
        <v>1185</v>
      </c>
      <c r="D7725" s="54" t="s">
        <v>6796</v>
      </c>
      <c r="E7725" s="56">
        <v>0.41666666666666669</v>
      </c>
      <c r="F7725" s="55">
        <v>38.868000000000002</v>
      </c>
      <c r="G7725" s="55">
        <v>31.247</v>
      </c>
      <c r="H7725" s="55">
        <v>25.015999999999998</v>
      </c>
    </row>
    <row r="7726" spans="1:8" x14ac:dyDescent="0.25">
      <c r="A7726" s="55">
        <v>2021</v>
      </c>
      <c r="B7726" s="55" t="s">
        <v>29</v>
      </c>
      <c r="C7726" s="55">
        <v>1186</v>
      </c>
      <c r="D7726" s="54" t="s">
        <v>6796</v>
      </c>
      <c r="E7726" s="56">
        <v>0.45833333333333331</v>
      </c>
      <c r="F7726" s="55">
        <v>42.386000000000003</v>
      </c>
      <c r="G7726" s="55">
        <v>28.501999999999999</v>
      </c>
      <c r="H7726" s="55">
        <v>25.623000000000001</v>
      </c>
    </row>
    <row r="7727" spans="1:8" x14ac:dyDescent="0.25">
      <c r="A7727" s="55">
        <v>2021</v>
      </c>
      <c r="B7727" s="55" t="s">
        <v>29</v>
      </c>
      <c r="C7727" s="55">
        <v>1187</v>
      </c>
      <c r="D7727" s="54" t="s">
        <v>6796</v>
      </c>
      <c r="E7727" s="56">
        <v>0.5</v>
      </c>
      <c r="F7727" s="55">
        <v>41.298000000000002</v>
      </c>
      <c r="G7727" s="55">
        <v>29.266999999999999</v>
      </c>
      <c r="H7727" s="55">
        <v>25.695</v>
      </c>
    </row>
    <row r="7728" spans="1:8" x14ac:dyDescent="0.25">
      <c r="A7728" s="55">
        <v>2021</v>
      </c>
      <c r="B7728" s="55" t="s">
        <v>29</v>
      </c>
      <c r="C7728" s="55">
        <v>1188</v>
      </c>
      <c r="D7728" s="54" t="s">
        <v>6796</v>
      </c>
      <c r="E7728" s="56">
        <v>0.54166666666666663</v>
      </c>
      <c r="F7728" s="55">
        <v>31.51</v>
      </c>
      <c r="G7728" s="55">
        <v>35.780999999999999</v>
      </c>
      <c r="H7728" s="55">
        <v>25.186</v>
      </c>
    </row>
    <row r="7729" spans="1:8" x14ac:dyDescent="0.25">
      <c r="A7729" s="55">
        <v>2021</v>
      </c>
      <c r="B7729" s="55" t="s">
        <v>29</v>
      </c>
      <c r="C7729" s="55">
        <v>1189</v>
      </c>
      <c r="D7729" s="54" t="s">
        <v>6796</v>
      </c>
      <c r="E7729" s="56">
        <v>0.58333333333333337</v>
      </c>
      <c r="F7729" s="55">
        <v>22.010999999999999</v>
      </c>
      <c r="G7729" s="55">
        <v>47.277999999999999</v>
      </c>
      <c r="H7729" s="55">
        <v>24.484000000000002</v>
      </c>
    </row>
    <row r="7730" spans="1:8" x14ac:dyDescent="0.25">
      <c r="A7730" s="55">
        <v>2021</v>
      </c>
      <c r="B7730" s="55" t="s">
        <v>29</v>
      </c>
      <c r="C7730" s="55">
        <v>1190</v>
      </c>
      <c r="D7730" s="54" t="s">
        <v>6796</v>
      </c>
      <c r="E7730" s="56">
        <v>0.625</v>
      </c>
      <c r="F7730" s="55">
        <v>20.436</v>
      </c>
      <c r="G7730" s="55">
        <v>52.77</v>
      </c>
      <c r="H7730" s="55">
        <v>23.856999999999999</v>
      </c>
    </row>
    <row r="7731" spans="1:8" x14ac:dyDescent="0.25">
      <c r="A7731" s="55">
        <v>2021</v>
      </c>
      <c r="B7731" s="55" t="s">
        <v>29</v>
      </c>
      <c r="C7731" s="55">
        <v>1191</v>
      </c>
      <c r="D7731" s="54" t="s">
        <v>6796</v>
      </c>
      <c r="E7731" s="56">
        <v>0.66666666666666663</v>
      </c>
      <c r="F7731" s="55">
        <v>19.222000000000001</v>
      </c>
      <c r="G7731" s="55">
        <v>57.313000000000002</v>
      </c>
      <c r="H7731" s="55">
        <v>23.327999999999999</v>
      </c>
    </row>
    <row r="7732" spans="1:8" x14ac:dyDescent="0.25">
      <c r="A7732" s="55">
        <v>2021</v>
      </c>
      <c r="B7732" s="55" t="s">
        <v>29</v>
      </c>
      <c r="C7732" s="55">
        <v>1192</v>
      </c>
      <c r="D7732" s="54" t="s">
        <v>6796</v>
      </c>
      <c r="E7732" s="56">
        <v>0.70833333333333337</v>
      </c>
      <c r="F7732" s="55">
        <v>17.795999999999999</v>
      </c>
      <c r="G7732" s="55">
        <v>62.375</v>
      </c>
      <c r="H7732" s="55">
        <v>22.872</v>
      </c>
    </row>
    <row r="7733" spans="1:8" x14ac:dyDescent="0.25">
      <c r="A7733" s="55">
        <v>2021</v>
      </c>
      <c r="B7733" s="55" t="s">
        <v>29</v>
      </c>
      <c r="C7733" s="55">
        <v>1193</v>
      </c>
      <c r="D7733" s="54" t="s">
        <v>6797</v>
      </c>
      <c r="E7733" s="56">
        <v>0.75</v>
      </c>
      <c r="F7733" s="55">
        <v>17.058</v>
      </c>
      <c r="G7733" s="55">
        <v>65.927000000000007</v>
      </c>
      <c r="H7733" s="55">
        <v>22.440999999999999</v>
      </c>
    </row>
    <row r="7734" spans="1:8" x14ac:dyDescent="0.25">
      <c r="A7734" s="55">
        <v>2021</v>
      </c>
      <c r="B7734" s="55" t="s">
        <v>29</v>
      </c>
      <c r="C7734" s="55">
        <v>1194</v>
      </c>
      <c r="D7734" s="54" t="s">
        <v>6797</v>
      </c>
      <c r="E7734" s="56">
        <v>0.79166666666666663</v>
      </c>
      <c r="F7734" s="55">
        <v>16.439</v>
      </c>
      <c r="G7734" s="55">
        <v>68.245000000000005</v>
      </c>
      <c r="H7734" s="55">
        <v>22.082000000000001</v>
      </c>
    </row>
    <row r="7735" spans="1:8" x14ac:dyDescent="0.25">
      <c r="A7735" s="55">
        <v>2021</v>
      </c>
      <c r="B7735" s="55" t="s">
        <v>29</v>
      </c>
      <c r="C7735" s="55">
        <v>1195</v>
      </c>
      <c r="D7735" s="54" t="s">
        <v>6797</v>
      </c>
      <c r="E7735" s="56">
        <v>0.83333333333333337</v>
      </c>
      <c r="F7735" s="55">
        <v>15.795999999999999</v>
      </c>
      <c r="G7735" s="55">
        <v>70.903999999999996</v>
      </c>
      <c r="H7735" s="55">
        <v>21.724</v>
      </c>
    </row>
    <row r="7736" spans="1:8" x14ac:dyDescent="0.25">
      <c r="A7736" s="55">
        <v>2021</v>
      </c>
      <c r="B7736" s="55" t="s">
        <v>29</v>
      </c>
      <c r="C7736" s="55">
        <v>1196</v>
      </c>
      <c r="D7736" s="54" t="s">
        <v>6797</v>
      </c>
      <c r="E7736" s="56">
        <v>0.875</v>
      </c>
      <c r="F7736" s="55">
        <v>14.984</v>
      </c>
      <c r="G7736" s="55">
        <v>73.659000000000006</v>
      </c>
      <c r="H7736" s="55">
        <v>21.413</v>
      </c>
    </row>
    <row r="7737" spans="1:8" x14ac:dyDescent="0.25">
      <c r="A7737" s="55">
        <v>2021</v>
      </c>
      <c r="B7737" s="55" t="s">
        <v>29</v>
      </c>
      <c r="C7737" s="55">
        <v>1197</v>
      </c>
      <c r="D7737" s="54" t="s">
        <v>6797</v>
      </c>
      <c r="E7737" s="56">
        <v>0.91666666666666663</v>
      </c>
      <c r="F7737" s="55">
        <v>14.744999999999999</v>
      </c>
      <c r="G7737" s="55">
        <v>75.081999999999994</v>
      </c>
      <c r="H7737" s="55">
        <v>21.126999999999999</v>
      </c>
    </row>
    <row r="7738" spans="1:8" x14ac:dyDescent="0.25">
      <c r="A7738" s="55">
        <v>2021</v>
      </c>
      <c r="B7738" s="55" t="s">
        <v>29</v>
      </c>
      <c r="C7738" s="55">
        <v>1198</v>
      </c>
      <c r="D7738" s="54" t="s">
        <v>6797</v>
      </c>
      <c r="E7738" s="56">
        <v>0.95833333333333337</v>
      </c>
      <c r="F7738" s="55">
        <v>14.385</v>
      </c>
      <c r="G7738" s="55">
        <v>76.497</v>
      </c>
      <c r="H7738" s="55">
        <v>20.864999999999998</v>
      </c>
    </row>
    <row r="7739" spans="1:8" x14ac:dyDescent="0.25">
      <c r="A7739" s="55">
        <v>2021</v>
      </c>
      <c r="B7739" s="55" t="s">
        <v>29</v>
      </c>
      <c r="C7739" s="55">
        <v>1199</v>
      </c>
      <c r="D7739" s="54" t="s">
        <v>6797</v>
      </c>
      <c r="E7739" s="56">
        <v>0.54166666666666696</v>
      </c>
      <c r="F7739" s="55">
        <v>14.385</v>
      </c>
      <c r="G7739" s="55">
        <v>77.753</v>
      </c>
      <c r="H7739" s="55">
        <v>20.626999999999999</v>
      </c>
    </row>
    <row r="7740" spans="1:8" x14ac:dyDescent="0.25">
      <c r="A7740" s="55">
        <v>2021</v>
      </c>
      <c r="B7740" s="55" t="s">
        <v>29</v>
      </c>
      <c r="C7740" s="55">
        <v>1200</v>
      </c>
      <c r="D7740" s="54" t="s">
        <v>6797</v>
      </c>
      <c r="E7740" s="56">
        <v>0.58333333333333304</v>
      </c>
      <c r="F7740" s="55">
        <v>18.937000000000001</v>
      </c>
      <c r="G7740" s="55">
        <v>73.784000000000006</v>
      </c>
      <c r="H7740" s="55">
        <v>20.436</v>
      </c>
    </row>
    <row r="7741" spans="1:8" x14ac:dyDescent="0.25">
      <c r="A7741" s="55">
        <v>2021</v>
      </c>
      <c r="B7741" s="55" t="s">
        <v>29</v>
      </c>
      <c r="C7741" s="55">
        <v>1201</v>
      </c>
      <c r="D7741" s="54" t="s">
        <v>6797</v>
      </c>
      <c r="E7741" s="56">
        <v>0.625</v>
      </c>
      <c r="F7741" s="55">
        <v>28.568000000000001</v>
      </c>
      <c r="G7741" s="55">
        <v>63.52</v>
      </c>
      <c r="H7741" s="55">
        <v>20.46</v>
      </c>
    </row>
    <row r="7742" spans="1:8" x14ac:dyDescent="0.25">
      <c r="A7742" s="55">
        <v>2021</v>
      </c>
      <c r="B7742" s="55" t="s">
        <v>29</v>
      </c>
      <c r="C7742" s="55">
        <v>1202</v>
      </c>
      <c r="D7742" s="54" t="s">
        <v>6797</v>
      </c>
      <c r="E7742" s="56">
        <v>0.66666666666666696</v>
      </c>
      <c r="F7742" s="55">
        <v>42.594000000000001</v>
      </c>
      <c r="G7742" s="55">
        <v>43.201999999999998</v>
      </c>
      <c r="H7742" s="55">
        <v>20.65</v>
      </c>
    </row>
    <row r="7743" spans="1:8" x14ac:dyDescent="0.25">
      <c r="A7743" s="55">
        <v>2021</v>
      </c>
      <c r="B7743" s="55" t="s">
        <v>29</v>
      </c>
      <c r="C7743" s="55">
        <v>1203</v>
      </c>
      <c r="D7743" s="54" t="s">
        <v>6797</v>
      </c>
      <c r="E7743" s="56">
        <v>0.70833333333333304</v>
      </c>
      <c r="F7743" s="55">
        <v>45.686999999999998</v>
      </c>
      <c r="G7743" s="55">
        <v>36.323999999999998</v>
      </c>
      <c r="H7743" s="55">
        <v>21.007999999999999</v>
      </c>
    </row>
    <row r="7744" spans="1:8" x14ac:dyDescent="0.25">
      <c r="A7744" s="55">
        <v>2021</v>
      </c>
      <c r="B7744" s="55" t="s">
        <v>29</v>
      </c>
      <c r="C7744" s="55">
        <v>1204</v>
      </c>
      <c r="D7744" s="54" t="s">
        <v>6797</v>
      </c>
      <c r="E7744" s="56">
        <v>0.75</v>
      </c>
      <c r="F7744" s="55">
        <v>45.561999999999998</v>
      </c>
      <c r="G7744" s="55">
        <v>31.518999999999998</v>
      </c>
      <c r="H7744" s="55">
        <v>21.484999999999999</v>
      </c>
    </row>
    <row r="7745" spans="1:8" x14ac:dyDescent="0.25">
      <c r="A7745" s="55">
        <v>2021</v>
      </c>
      <c r="B7745" s="55" t="s">
        <v>29</v>
      </c>
      <c r="C7745" s="55">
        <v>1205</v>
      </c>
      <c r="D7745" s="54" t="s">
        <v>6797</v>
      </c>
      <c r="E7745" s="56">
        <v>0.79166666666666696</v>
      </c>
      <c r="F7745" s="55">
        <v>44.195999999999998</v>
      </c>
      <c r="G7745" s="55">
        <v>29.065999999999999</v>
      </c>
      <c r="H7745" s="55">
        <v>21.914999999999999</v>
      </c>
    </row>
    <row r="7746" spans="1:8" x14ac:dyDescent="0.25">
      <c r="A7746" s="55">
        <v>2021</v>
      </c>
      <c r="B7746" s="55" t="s">
        <v>29</v>
      </c>
      <c r="C7746" s="55">
        <v>1206</v>
      </c>
      <c r="D7746" s="54" t="s">
        <v>6797</v>
      </c>
      <c r="E7746" s="56">
        <v>0.83333333333333304</v>
      </c>
      <c r="F7746" s="55">
        <v>42.149000000000001</v>
      </c>
      <c r="G7746" s="55">
        <v>29.687000000000001</v>
      </c>
      <c r="H7746" s="55">
        <v>22.465</v>
      </c>
    </row>
    <row r="7747" spans="1:8" x14ac:dyDescent="0.25">
      <c r="A7747" s="55">
        <v>2021</v>
      </c>
      <c r="B7747" s="55" t="s">
        <v>29</v>
      </c>
      <c r="C7747" s="55">
        <v>1207</v>
      </c>
      <c r="D7747" s="54" t="s">
        <v>6797</v>
      </c>
      <c r="E7747" s="56">
        <v>0.875</v>
      </c>
      <c r="F7747" s="55">
        <v>40.543999999999997</v>
      </c>
      <c r="G7747" s="55">
        <v>29.701000000000001</v>
      </c>
      <c r="H7747" s="55">
        <v>23.28</v>
      </c>
    </row>
    <row r="7748" spans="1:8" x14ac:dyDescent="0.25">
      <c r="A7748" s="55">
        <v>2021</v>
      </c>
      <c r="B7748" s="55" t="s">
        <v>29</v>
      </c>
      <c r="C7748" s="55">
        <v>1208</v>
      </c>
      <c r="D7748" s="54" t="s">
        <v>6797</v>
      </c>
      <c r="E7748" s="56">
        <v>0.91666666666666696</v>
      </c>
      <c r="F7748" s="55">
        <v>36.146000000000001</v>
      </c>
      <c r="G7748" s="55">
        <v>32.128999999999998</v>
      </c>
      <c r="H7748" s="55">
        <v>24.219000000000001</v>
      </c>
    </row>
    <row r="7749" spans="1:8" x14ac:dyDescent="0.25">
      <c r="A7749" s="55">
        <v>2021</v>
      </c>
      <c r="B7749" s="55" t="s">
        <v>29</v>
      </c>
      <c r="C7749" s="55">
        <v>1209</v>
      </c>
      <c r="D7749" s="54" t="s">
        <v>6797</v>
      </c>
      <c r="E7749" s="56">
        <v>0.95833333333333304</v>
      </c>
      <c r="F7749" s="55">
        <v>42.030999999999999</v>
      </c>
      <c r="G7749" s="55">
        <v>28.013999999999999</v>
      </c>
      <c r="H7749" s="55">
        <v>24.943999999999999</v>
      </c>
    </row>
    <row r="7750" spans="1:8" x14ac:dyDescent="0.25">
      <c r="A7750" s="55">
        <v>2021</v>
      </c>
      <c r="B7750" s="55" t="s">
        <v>29</v>
      </c>
      <c r="C7750" s="55">
        <v>1210</v>
      </c>
      <c r="D7750" s="54" t="s">
        <v>6797</v>
      </c>
      <c r="E7750" s="56">
        <v>0</v>
      </c>
      <c r="F7750" s="55">
        <v>37.534999999999997</v>
      </c>
      <c r="G7750" s="55">
        <v>28.202999999999999</v>
      </c>
      <c r="H7750" s="55">
        <v>25.55</v>
      </c>
    </row>
    <row r="7751" spans="1:8" x14ac:dyDescent="0.25">
      <c r="A7751" s="55">
        <v>2021</v>
      </c>
      <c r="B7751" s="55" t="s">
        <v>29</v>
      </c>
      <c r="C7751" s="55">
        <v>1211</v>
      </c>
      <c r="D7751" s="54" t="s">
        <v>6797</v>
      </c>
      <c r="E7751" s="56">
        <v>4.1666666666666664E-2</v>
      </c>
      <c r="F7751" s="55">
        <v>42.030999999999999</v>
      </c>
      <c r="G7751" s="55">
        <v>27.693999999999999</v>
      </c>
      <c r="H7751" s="55">
        <v>25.501000000000001</v>
      </c>
    </row>
    <row r="7752" spans="1:8" x14ac:dyDescent="0.25">
      <c r="A7752" s="55">
        <v>2021</v>
      </c>
      <c r="B7752" s="55" t="s">
        <v>29</v>
      </c>
      <c r="C7752" s="55">
        <v>1212</v>
      </c>
      <c r="D7752" s="54" t="s">
        <v>6797</v>
      </c>
      <c r="E7752" s="56">
        <v>8.3333333333333329E-2</v>
      </c>
      <c r="F7752" s="55">
        <v>32.046999999999997</v>
      </c>
      <c r="G7752" s="55">
        <v>34.509</v>
      </c>
      <c r="H7752" s="55">
        <v>25.113</v>
      </c>
    </row>
    <row r="7753" spans="1:8" x14ac:dyDescent="0.25">
      <c r="A7753" s="55">
        <v>2021</v>
      </c>
      <c r="B7753" s="55" t="s">
        <v>29</v>
      </c>
      <c r="C7753" s="55">
        <v>1213</v>
      </c>
      <c r="D7753" s="54" t="s">
        <v>6797</v>
      </c>
      <c r="E7753" s="56">
        <v>0.125</v>
      </c>
      <c r="F7753" s="55">
        <v>21.437000000000001</v>
      </c>
      <c r="G7753" s="55">
        <v>47.079000000000001</v>
      </c>
      <c r="H7753" s="55">
        <v>24.484000000000002</v>
      </c>
    </row>
    <row r="7754" spans="1:8" x14ac:dyDescent="0.25">
      <c r="A7754" s="55">
        <v>2021</v>
      </c>
      <c r="B7754" s="55" t="s">
        <v>29</v>
      </c>
      <c r="C7754" s="55">
        <v>1214</v>
      </c>
      <c r="D7754" s="54" t="s">
        <v>6797</v>
      </c>
      <c r="E7754" s="56">
        <v>0.16666666666666666</v>
      </c>
      <c r="F7754" s="55">
        <v>19.126999999999999</v>
      </c>
      <c r="G7754" s="55">
        <v>52.4</v>
      </c>
      <c r="H7754" s="55">
        <v>23.856999999999999</v>
      </c>
    </row>
    <row r="7755" spans="1:8" x14ac:dyDescent="0.25">
      <c r="A7755" s="55">
        <v>2021</v>
      </c>
      <c r="B7755" s="55" t="s">
        <v>29</v>
      </c>
      <c r="C7755" s="55">
        <v>1215</v>
      </c>
      <c r="D7755" s="54" t="s">
        <v>6797</v>
      </c>
      <c r="E7755" s="56">
        <v>0.20833333333333334</v>
      </c>
      <c r="F7755" s="55">
        <v>17.463000000000001</v>
      </c>
      <c r="G7755" s="55">
        <v>56.893000000000001</v>
      </c>
      <c r="H7755" s="55">
        <v>23.256</v>
      </c>
    </row>
    <row r="7756" spans="1:8" x14ac:dyDescent="0.25">
      <c r="A7756" s="55">
        <v>2021</v>
      </c>
      <c r="B7756" s="55" t="s">
        <v>29</v>
      </c>
      <c r="C7756" s="55">
        <v>1216</v>
      </c>
      <c r="D7756" s="54" t="s">
        <v>6797</v>
      </c>
      <c r="E7756" s="56">
        <v>0.25</v>
      </c>
      <c r="F7756" s="55">
        <v>16.367999999999999</v>
      </c>
      <c r="G7756" s="55">
        <v>60.435000000000002</v>
      </c>
      <c r="H7756" s="55">
        <v>22.753</v>
      </c>
    </row>
    <row r="7757" spans="1:8" x14ac:dyDescent="0.25">
      <c r="A7757" s="55">
        <v>2021</v>
      </c>
      <c r="B7757" s="55" t="s">
        <v>29</v>
      </c>
      <c r="C7757" s="55">
        <v>1217</v>
      </c>
      <c r="D7757" s="54" t="s">
        <v>6798</v>
      </c>
      <c r="E7757" s="56">
        <v>0.29166666666666669</v>
      </c>
      <c r="F7757" s="55">
        <v>17.058</v>
      </c>
      <c r="G7757" s="55">
        <v>62.103000000000002</v>
      </c>
      <c r="H7757" s="55">
        <v>22.321000000000002</v>
      </c>
    </row>
    <row r="7758" spans="1:8" x14ac:dyDescent="0.25">
      <c r="A7758" s="55">
        <v>2021</v>
      </c>
      <c r="B7758" s="55" t="s">
        <v>29</v>
      </c>
      <c r="C7758" s="55">
        <v>1218</v>
      </c>
      <c r="D7758" s="54" t="s">
        <v>6798</v>
      </c>
      <c r="E7758" s="56">
        <v>0.33333333333333331</v>
      </c>
      <c r="F7758" s="55">
        <v>15.962999999999999</v>
      </c>
      <c r="G7758" s="55">
        <v>65.468999999999994</v>
      </c>
      <c r="H7758" s="55">
        <v>21.963000000000001</v>
      </c>
    </row>
    <row r="7759" spans="1:8" x14ac:dyDescent="0.25">
      <c r="A7759" s="55">
        <v>2021</v>
      </c>
      <c r="B7759" s="55" t="s">
        <v>29</v>
      </c>
      <c r="C7759" s="55">
        <v>1219</v>
      </c>
      <c r="D7759" s="54" t="s">
        <v>6798</v>
      </c>
      <c r="E7759" s="56">
        <v>0.375</v>
      </c>
      <c r="F7759" s="55">
        <v>18.675000000000001</v>
      </c>
      <c r="G7759" s="55">
        <v>65.709000000000003</v>
      </c>
      <c r="H7759" s="55">
        <v>21.628</v>
      </c>
    </row>
    <row r="7760" spans="1:8" x14ac:dyDescent="0.25">
      <c r="A7760" s="55">
        <v>2021</v>
      </c>
      <c r="B7760" s="55" t="s">
        <v>29</v>
      </c>
      <c r="C7760" s="55">
        <v>1220</v>
      </c>
      <c r="D7760" s="54" t="s">
        <v>6798</v>
      </c>
      <c r="E7760" s="56">
        <v>0.41666666666666669</v>
      </c>
      <c r="F7760" s="55">
        <v>16.058</v>
      </c>
      <c r="G7760" s="55">
        <v>67.156000000000006</v>
      </c>
      <c r="H7760" s="55">
        <v>21.413</v>
      </c>
    </row>
    <row r="7761" spans="1:8" x14ac:dyDescent="0.25">
      <c r="A7761" s="55">
        <v>2021</v>
      </c>
      <c r="B7761" s="55" t="s">
        <v>29</v>
      </c>
      <c r="C7761" s="55">
        <v>1221</v>
      </c>
      <c r="D7761" s="54" t="s">
        <v>6798</v>
      </c>
      <c r="E7761" s="56">
        <v>0.45833333333333331</v>
      </c>
      <c r="F7761" s="55">
        <v>14.84</v>
      </c>
      <c r="G7761" s="55">
        <v>69.456000000000003</v>
      </c>
      <c r="H7761" s="55">
        <v>21.126999999999999</v>
      </c>
    </row>
    <row r="7762" spans="1:8" x14ac:dyDescent="0.25">
      <c r="A7762" s="55">
        <v>2021</v>
      </c>
      <c r="B7762" s="55" t="s">
        <v>29</v>
      </c>
      <c r="C7762" s="55">
        <v>1222</v>
      </c>
      <c r="D7762" s="54" t="s">
        <v>6798</v>
      </c>
      <c r="E7762" s="56">
        <v>0.5</v>
      </c>
      <c r="F7762" s="55">
        <v>14.17</v>
      </c>
      <c r="G7762" s="55">
        <v>71.450999999999993</v>
      </c>
      <c r="H7762" s="55">
        <v>20.841000000000001</v>
      </c>
    </row>
    <row r="7763" spans="1:8" x14ac:dyDescent="0.25">
      <c r="A7763" s="55">
        <v>2021</v>
      </c>
      <c r="B7763" s="55" t="s">
        <v>29</v>
      </c>
      <c r="C7763" s="55">
        <v>1223</v>
      </c>
      <c r="D7763" s="54" t="s">
        <v>6798</v>
      </c>
      <c r="E7763" s="56">
        <v>0.54166666666666663</v>
      </c>
      <c r="F7763" s="55">
        <v>14.648999999999999</v>
      </c>
      <c r="G7763" s="55">
        <v>72.456000000000003</v>
      </c>
      <c r="H7763" s="55">
        <v>20.579000000000001</v>
      </c>
    </row>
    <row r="7764" spans="1:8" x14ac:dyDescent="0.25">
      <c r="A7764" s="55">
        <v>2021</v>
      </c>
      <c r="B7764" s="55" t="s">
        <v>29</v>
      </c>
      <c r="C7764" s="55">
        <v>1224</v>
      </c>
      <c r="D7764" s="54" t="s">
        <v>6798</v>
      </c>
      <c r="E7764" s="56">
        <v>0.58333333333333337</v>
      </c>
      <c r="F7764" s="55">
        <v>19.507999999999999</v>
      </c>
      <c r="G7764" s="55">
        <v>67.156999999999996</v>
      </c>
      <c r="H7764" s="55">
        <v>20.411999999999999</v>
      </c>
    </row>
    <row r="7765" spans="1:8" x14ac:dyDescent="0.25">
      <c r="A7765" s="55">
        <v>2021</v>
      </c>
      <c r="B7765" s="55" t="s">
        <v>29</v>
      </c>
      <c r="C7765" s="55">
        <v>1225</v>
      </c>
      <c r="D7765" s="54" t="s">
        <v>6798</v>
      </c>
      <c r="E7765" s="56">
        <v>0.625</v>
      </c>
      <c r="F7765" s="55">
        <v>26.085000000000001</v>
      </c>
      <c r="G7765" s="55">
        <v>59.351999999999997</v>
      </c>
      <c r="H7765" s="55">
        <v>20.388000000000002</v>
      </c>
    </row>
    <row r="7766" spans="1:8" x14ac:dyDescent="0.25">
      <c r="A7766" s="55">
        <v>2021</v>
      </c>
      <c r="B7766" s="55" t="s">
        <v>29</v>
      </c>
      <c r="C7766" s="55">
        <v>1226</v>
      </c>
      <c r="D7766" s="54" t="s">
        <v>6798</v>
      </c>
      <c r="E7766" s="56">
        <v>0.66666666666666663</v>
      </c>
      <c r="F7766" s="55">
        <v>40.314</v>
      </c>
      <c r="G7766" s="55">
        <v>38.512</v>
      </c>
      <c r="H7766" s="55">
        <v>20.507000000000001</v>
      </c>
    </row>
    <row r="7767" spans="1:8" x14ac:dyDescent="0.25">
      <c r="A7767" s="55">
        <v>2021</v>
      </c>
      <c r="B7767" s="55" t="s">
        <v>29</v>
      </c>
      <c r="C7767" s="55">
        <v>1227</v>
      </c>
      <c r="D7767" s="54" t="s">
        <v>6798</v>
      </c>
      <c r="E7767" s="56">
        <v>0.70833333333333337</v>
      </c>
      <c r="F7767" s="55">
        <v>42.475000000000001</v>
      </c>
      <c r="G7767" s="55">
        <v>34.072000000000003</v>
      </c>
      <c r="H7767" s="55">
        <v>20.841000000000001</v>
      </c>
    </row>
    <row r="7768" spans="1:8" x14ac:dyDescent="0.25">
      <c r="A7768" s="55">
        <v>2021</v>
      </c>
      <c r="B7768" s="55" t="s">
        <v>29</v>
      </c>
      <c r="C7768" s="55">
        <v>1228</v>
      </c>
      <c r="D7768" s="54" t="s">
        <v>6798</v>
      </c>
      <c r="E7768" s="56">
        <v>0.75</v>
      </c>
      <c r="F7768" s="55">
        <v>41.972000000000001</v>
      </c>
      <c r="G7768" s="55">
        <v>33.082999999999998</v>
      </c>
      <c r="H7768" s="55">
        <v>21.245999999999999</v>
      </c>
    </row>
    <row r="7769" spans="1:8" x14ac:dyDescent="0.25">
      <c r="A7769" s="55">
        <v>2021</v>
      </c>
      <c r="B7769" s="55" t="s">
        <v>29</v>
      </c>
      <c r="C7769" s="55">
        <v>1229</v>
      </c>
      <c r="D7769" s="54" t="s">
        <v>6798</v>
      </c>
      <c r="E7769" s="56">
        <v>0.79166666666666663</v>
      </c>
      <c r="F7769" s="55">
        <v>41.883000000000003</v>
      </c>
      <c r="G7769" s="55">
        <v>33.984000000000002</v>
      </c>
      <c r="H7769" s="55">
        <v>21.652000000000001</v>
      </c>
    </row>
    <row r="7770" spans="1:8" x14ac:dyDescent="0.25">
      <c r="A7770" s="55">
        <v>2021</v>
      </c>
      <c r="B7770" s="55" t="s">
        <v>29</v>
      </c>
      <c r="C7770" s="55">
        <v>1230</v>
      </c>
      <c r="D7770" s="54" t="s">
        <v>6798</v>
      </c>
      <c r="E7770" s="56">
        <v>0.83333333333333337</v>
      </c>
      <c r="F7770" s="55">
        <v>40.085000000000001</v>
      </c>
      <c r="G7770" s="55">
        <v>35.247999999999998</v>
      </c>
      <c r="H7770" s="55">
        <v>22.274000000000001</v>
      </c>
    </row>
    <row r="7771" spans="1:8" x14ac:dyDescent="0.25">
      <c r="A7771" s="55">
        <v>2021</v>
      </c>
      <c r="B7771" s="55" t="s">
        <v>29</v>
      </c>
      <c r="C7771" s="55">
        <v>1231</v>
      </c>
      <c r="D7771" s="54" t="s">
        <v>6798</v>
      </c>
      <c r="E7771" s="56">
        <v>0.875</v>
      </c>
      <c r="F7771" s="55">
        <v>38.616</v>
      </c>
      <c r="G7771" s="55">
        <v>37.314999999999998</v>
      </c>
      <c r="H7771" s="55">
        <v>23.303999999999998</v>
      </c>
    </row>
    <row r="7772" spans="1:8" x14ac:dyDescent="0.25">
      <c r="A7772" s="55">
        <v>2021</v>
      </c>
      <c r="B7772" s="55" t="s">
        <v>29</v>
      </c>
      <c r="C7772" s="55">
        <v>1232</v>
      </c>
      <c r="D7772" s="54" t="s">
        <v>6798</v>
      </c>
      <c r="E7772" s="56">
        <v>0.91666666666666663</v>
      </c>
      <c r="F7772" s="55">
        <v>37.893000000000001</v>
      </c>
      <c r="G7772" s="55">
        <v>37.93</v>
      </c>
      <c r="H7772" s="55">
        <v>24.507999999999999</v>
      </c>
    </row>
    <row r="7773" spans="1:8" x14ac:dyDescent="0.25">
      <c r="A7773" s="55">
        <v>2021</v>
      </c>
      <c r="B7773" s="55" t="s">
        <v>29</v>
      </c>
      <c r="C7773" s="55">
        <v>1233</v>
      </c>
      <c r="D7773" s="54" t="s">
        <v>6798</v>
      </c>
      <c r="E7773" s="56">
        <v>0.95833333333333337</v>
      </c>
      <c r="F7773" s="55">
        <v>38.503999999999998</v>
      </c>
      <c r="G7773" s="55">
        <v>37.201999999999998</v>
      </c>
      <c r="H7773" s="55">
        <v>25.623000000000001</v>
      </c>
    </row>
    <row r="7774" spans="1:8" x14ac:dyDescent="0.25">
      <c r="A7774" s="55">
        <v>2021</v>
      </c>
      <c r="B7774" s="55" t="s">
        <v>29</v>
      </c>
      <c r="C7774" s="55">
        <v>1234</v>
      </c>
      <c r="D7774" s="54" t="s">
        <v>6798</v>
      </c>
      <c r="E7774" s="56">
        <v>0.54166666666666696</v>
      </c>
      <c r="F7774" s="55">
        <v>42.415999999999997</v>
      </c>
      <c r="G7774" s="55">
        <v>33.436999999999998</v>
      </c>
      <c r="H7774" s="55">
        <v>26.28</v>
      </c>
    </row>
    <row r="7775" spans="1:8" x14ac:dyDescent="0.25">
      <c r="A7775" s="55">
        <v>2021</v>
      </c>
      <c r="B7775" s="55" t="s">
        <v>29</v>
      </c>
      <c r="C7775" s="55">
        <v>1235</v>
      </c>
      <c r="D7775" s="54" t="s">
        <v>6798</v>
      </c>
      <c r="E7775" s="56">
        <v>0.58333333333333304</v>
      </c>
      <c r="F7775" s="55">
        <v>41.238999999999997</v>
      </c>
      <c r="G7775" s="55">
        <v>33.613</v>
      </c>
      <c r="H7775" s="55">
        <v>26.451000000000001</v>
      </c>
    </row>
    <row r="7776" spans="1:8" x14ac:dyDescent="0.25">
      <c r="A7776" s="55">
        <v>2021</v>
      </c>
      <c r="B7776" s="55" t="s">
        <v>29</v>
      </c>
      <c r="C7776" s="55">
        <v>1236</v>
      </c>
      <c r="D7776" s="54" t="s">
        <v>6798</v>
      </c>
      <c r="E7776" s="56">
        <v>0.625</v>
      </c>
      <c r="F7776" s="55">
        <v>31.74</v>
      </c>
      <c r="G7776" s="55">
        <v>40.744</v>
      </c>
      <c r="H7776" s="55">
        <v>25.963000000000001</v>
      </c>
    </row>
    <row r="7777" spans="1:8" x14ac:dyDescent="0.25">
      <c r="A7777" s="55">
        <v>2021</v>
      </c>
      <c r="B7777" s="55" t="s">
        <v>29</v>
      </c>
      <c r="C7777" s="55">
        <v>1237</v>
      </c>
      <c r="D7777" s="54" t="s">
        <v>6798</v>
      </c>
      <c r="E7777" s="56">
        <v>0.66666666666666696</v>
      </c>
      <c r="F7777" s="55">
        <v>23.713000000000001</v>
      </c>
      <c r="G7777" s="55">
        <v>51.844000000000001</v>
      </c>
      <c r="H7777" s="55">
        <v>25.283000000000001</v>
      </c>
    </row>
    <row r="7778" spans="1:8" x14ac:dyDescent="0.25">
      <c r="A7778" s="55">
        <v>2021</v>
      </c>
      <c r="B7778" s="55" t="s">
        <v>29</v>
      </c>
      <c r="C7778" s="55">
        <v>1238</v>
      </c>
      <c r="D7778" s="54" t="s">
        <v>6798</v>
      </c>
      <c r="E7778" s="56">
        <v>0.70833333333333304</v>
      </c>
      <c r="F7778" s="55">
        <v>22.393000000000001</v>
      </c>
      <c r="G7778" s="55">
        <v>57.642000000000003</v>
      </c>
      <c r="H7778" s="55">
        <v>24.652999999999999</v>
      </c>
    </row>
    <row r="7779" spans="1:8" x14ac:dyDescent="0.25">
      <c r="A7779" s="55">
        <v>2021</v>
      </c>
      <c r="B7779" s="55" t="s">
        <v>29</v>
      </c>
      <c r="C7779" s="55">
        <v>1239</v>
      </c>
      <c r="D7779" s="54" t="s">
        <v>6798</v>
      </c>
      <c r="E7779" s="56">
        <v>0.75</v>
      </c>
      <c r="F7779" s="55">
        <v>23.832999999999998</v>
      </c>
      <c r="G7779" s="55">
        <v>61.917999999999999</v>
      </c>
      <c r="H7779" s="55">
        <v>24.195</v>
      </c>
    </row>
    <row r="7780" spans="1:8" x14ac:dyDescent="0.25">
      <c r="A7780" s="55">
        <v>2021</v>
      </c>
      <c r="B7780" s="55" t="s">
        <v>29</v>
      </c>
      <c r="C7780" s="55">
        <v>1240</v>
      </c>
      <c r="D7780" s="54" t="s">
        <v>6798</v>
      </c>
      <c r="E7780" s="56">
        <v>0.79166666666666696</v>
      </c>
      <c r="F7780" s="55">
        <v>23.064</v>
      </c>
      <c r="G7780" s="55">
        <v>65.575999999999993</v>
      </c>
      <c r="H7780" s="55">
        <v>23.856999999999999</v>
      </c>
    </row>
    <row r="7781" spans="1:8" x14ac:dyDescent="0.25">
      <c r="A7781" s="55">
        <v>2021</v>
      </c>
      <c r="B7781" s="55" t="s">
        <v>29</v>
      </c>
      <c r="C7781" s="55">
        <v>1241</v>
      </c>
      <c r="D7781" s="54" t="s">
        <v>6799</v>
      </c>
      <c r="E7781" s="56">
        <v>0.83333333333333304</v>
      </c>
      <c r="F7781" s="55">
        <v>22.8</v>
      </c>
      <c r="G7781" s="55">
        <v>68.578000000000003</v>
      </c>
      <c r="H7781" s="55">
        <v>23.568999999999999</v>
      </c>
    </row>
    <row r="7782" spans="1:8" x14ac:dyDescent="0.25">
      <c r="A7782" s="55">
        <v>2021</v>
      </c>
      <c r="B7782" s="55" t="s">
        <v>29</v>
      </c>
      <c r="C7782" s="55">
        <v>1242</v>
      </c>
      <c r="D7782" s="54" t="s">
        <v>6799</v>
      </c>
      <c r="E7782" s="56">
        <v>0.54166666666666696</v>
      </c>
      <c r="F7782" s="55">
        <v>21.628</v>
      </c>
      <c r="G7782" s="55">
        <v>70.05</v>
      </c>
      <c r="H7782" s="55">
        <v>23.303999999999998</v>
      </c>
    </row>
    <row r="7783" spans="1:8" x14ac:dyDescent="0.25">
      <c r="A7783" s="55">
        <v>2021</v>
      </c>
      <c r="B7783" s="55" t="s">
        <v>29</v>
      </c>
      <c r="C7783" s="55">
        <v>1243</v>
      </c>
      <c r="D7783" s="54" t="s">
        <v>6799</v>
      </c>
      <c r="E7783" s="56">
        <v>0.58333333333333304</v>
      </c>
      <c r="F7783" s="55">
        <v>19.626999999999999</v>
      </c>
      <c r="G7783" s="55">
        <v>72.736000000000004</v>
      </c>
      <c r="H7783" s="55">
        <v>23.015999999999998</v>
      </c>
    </row>
    <row r="7784" spans="1:8" x14ac:dyDescent="0.25">
      <c r="A7784" s="55">
        <v>2021</v>
      </c>
      <c r="B7784" s="55" t="s">
        <v>29</v>
      </c>
      <c r="C7784" s="55">
        <v>1244</v>
      </c>
      <c r="D7784" s="54" t="s">
        <v>6799</v>
      </c>
      <c r="E7784" s="56">
        <v>0.625</v>
      </c>
      <c r="F7784" s="55">
        <v>19.199000000000002</v>
      </c>
      <c r="G7784" s="55">
        <v>75.328000000000003</v>
      </c>
      <c r="H7784" s="55">
        <v>22.728999999999999</v>
      </c>
    </row>
    <row r="7785" spans="1:8" x14ac:dyDescent="0.25">
      <c r="A7785" s="55">
        <v>2021</v>
      </c>
      <c r="B7785" s="55" t="s">
        <v>29</v>
      </c>
      <c r="C7785" s="55">
        <v>1245</v>
      </c>
      <c r="D7785" s="54" t="s">
        <v>6799</v>
      </c>
      <c r="E7785" s="56">
        <v>0.66666666666666696</v>
      </c>
      <c r="F7785" s="55">
        <v>19.079999999999998</v>
      </c>
      <c r="G7785" s="55">
        <v>76.474000000000004</v>
      </c>
      <c r="H7785" s="55">
        <v>22.440999999999999</v>
      </c>
    </row>
    <row r="7786" spans="1:8" x14ac:dyDescent="0.25">
      <c r="A7786" s="55">
        <v>2021</v>
      </c>
      <c r="B7786" s="55" t="s">
        <v>29</v>
      </c>
      <c r="C7786" s="55">
        <v>1246</v>
      </c>
      <c r="D7786" s="54" t="s">
        <v>6799</v>
      </c>
      <c r="E7786" s="56">
        <v>0.70833333333333304</v>
      </c>
      <c r="F7786" s="55">
        <v>18.841999999999999</v>
      </c>
      <c r="G7786" s="55">
        <v>77.816000000000003</v>
      </c>
      <c r="H7786" s="55">
        <v>22.25</v>
      </c>
    </row>
    <row r="7787" spans="1:8" x14ac:dyDescent="0.25">
      <c r="A7787" s="55">
        <v>2021</v>
      </c>
      <c r="B7787" s="55" t="s">
        <v>29</v>
      </c>
      <c r="C7787" s="55">
        <v>1247</v>
      </c>
      <c r="D7787" s="54" t="s">
        <v>6799</v>
      </c>
      <c r="E7787" s="56">
        <v>0.75</v>
      </c>
      <c r="F7787" s="55">
        <v>18.081</v>
      </c>
      <c r="G7787" s="55">
        <v>79.122</v>
      </c>
      <c r="H7787" s="55">
        <v>22.010999999999999</v>
      </c>
    </row>
    <row r="7788" spans="1:8" x14ac:dyDescent="0.25">
      <c r="A7788" s="55">
        <v>2021</v>
      </c>
      <c r="B7788" s="55" t="s">
        <v>29</v>
      </c>
      <c r="C7788" s="55">
        <v>1248</v>
      </c>
      <c r="D7788" s="54" t="s">
        <v>6799</v>
      </c>
      <c r="E7788" s="56">
        <v>0.79166666666666696</v>
      </c>
      <c r="F7788" s="55">
        <v>21.963000000000001</v>
      </c>
      <c r="G7788" s="55">
        <v>74.09</v>
      </c>
      <c r="H7788" s="55">
        <v>21.843</v>
      </c>
    </row>
    <row r="7789" spans="1:8" x14ac:dyDescent="0.25">
      <c r="A7789" s="55">
        <v>2021</v>
      </c>
      <c r="B7789" s="55" t="s">
        <v>29</v>
      </c>
      <c r="C7789" s="55">
        <v>1249</v>
      </c>
      <c r="D7789" s="54" t="s">
        <v>6799</v>
      </c>
      <c r="E7789" s="56">
        <v>0.83333333333333304</v>
      </c>
      <c r="F7789" s="55">
        <v>27.407</v>
      </c>
      <c r="G7789" s="55">
        <v>66.659000000000006</v>
      </c>
      <c r="H7789" s="55">
        <v>21.795000000000002</v>
      </c>
    </row>
    <row r="7790" spans="1:8" x14ac:dyDescent="0.25">
      <c r="A7790" s="55">
        <v>2021</v>
      </c>
      <c r="B7790" s="55" t="s">
        <v>29</v>
      </c>
      <c r="C7790" s="55">
        <v>1250</v>
      </c>
      <c r="D7790" s="54" t="s">
        <v>6799</v>
      </c>
      <c r="E7790" s="56">
        <v>0.875</v>
      </c>
      <c r="F7790" s="55">
        <v>41.152000000000001</v>
      </c>
      <c r="G7790" s="55">
        <v>44.164999999999999</v>
      </c>
      <c r="H7790" s="55">
        <v>21.890999999999998</v>
      </c>
    </row>
    <row r="7791" spans="1:8" x14ac:dyDescent="0.25">
      <c r="A7791" s="55">
        <v>2021</v>
      </c>
      <c r="B7791" s="55" t="s">
        <v>29</v>
      </c>
      <c r="C7791" s="55">
        <v>1251</v>
      </c>
      <c r="D7791" s="54" t="s">
        <v>6799</v>
      </c>
      <c r="E7791" s="56">
        <v>0.91666666666666696</v>
      </c>
      <c r="F7791" s="55">
        <v>43.677</v>
      </c>
      <c r="G7791" s="55">
        <v>39.953000000000003</v>
      </c>
      <c r="H7791" s="55">
        <v>22.202000000000002</v>
      </c>
    </row>
    <row r="7792" spans="1:8" x14ac:dyDescent="0.25">
      <c r="A7792" s="55">
        <v>2021</v>
      </c>
      <c r="B7792" s="55" t="s">
        <v>29</v>
      </c>
      <c r="C7792" s="55">
        <v>1252</v>
      </c>
      <c r="D7792" s="54" t="s">
        <v>6799</v>
      </c>
      <c r="E7792" s="56">
        <v>0.95833333333333304</v>
      </c>
      <c r="F7792" s="55">
        <v>44.134999999999998</v>
      </c>
      <c r="G7792" s="55">
        <v>38.337000000000003</v>
      </c>
      <c r="H7792" s="55">
        <v>22.561</v>
      </c>
    </row>
    <row r="7793" spans="1:8" x14ac:dyDescent="0.25">
      <c r="A7793" s="55">
        <v>2021</v>
      </c>
      <c r="B7793" s="55" t="s">
        <v>29</v>
      </c>
      <c r="C7793" s="55">
        <v>1253</v>
      </c>
      <c r="D7793" s="54" t="s">
        <v>6799</v>
      </c>
      <c r="E7793" s="56">
        <v>0</v>
      </c>
      <c r="F7793" s="55">
        <v>42.000999999999998</v>
      </c>
      <c r="G7793" s="55">
        <v>38.646000000000001</v>
      </c>
      <c r="H7793" s="55">
        <v>22.943999999999999</v>
      </c>
    </row>
    <row r="7794" spans="1:8" x14ac:dyDescent="0.25">
      <c r="A7794" s="55">
        <v>2021</v>
      </c>
      <c r="B7794" s="55" t="s">
        <v>29</v>
      </c>
      <c r="C7794" s="55">
        <v>1254</v>
      </c>
      <c r="D7794" s="54" t="s">
        <v>6799</v>
      </c>
      <c r="E7794" s="56">
        <v>4.1666666666666664E-2</v>
      </c>
      <c r="F7794" s="55">
        <v>40.746000000000002</v>
      </c>
      <c r="G7794" s="55">
        <v>39.790999999999997</v>
      </c>
      <c r="H7794" s="55">
        <v>23.521000000000001</v>
      </c>
    </row>
    <row r="7795" spans="1:8" x14ac:dyDescent="0.25">
      <c r="A7795" s="55">
        <v>2021</v>
      </c>
      <c r="B7795" s="55" t="s">
        <v>29</v>
      </c>
      <c r="C7795" s="55">
        <v>1255</v>
      </c>
      <c r="D7795" s="54" t="s">
        <v>6799</v>
      </c>
      <c r="E7795" s="56">
        <v>8.3333333333333329E-2</v>
      </c>
      <c r="F7795" s="55">
        <v>39.515999999999998</v>
      </c>
      <c r="G7795" s="55">
        <v>41.472999999999999</v>
      </c>
      <c r="H7795" s="55">
        <v>24.411999999999999</v>
      </c>
    </row>
    <row r="7796" spans="1:8" x14ac:dyDescent="0.25">
      <c r="A7796" s="55">
        <v>2021</v>
      </c>
      <c r="B7796" s="55" t="s">
        <v>29</v>
      </c>
      <c r="C7796" s="55">
        <v>1256</v>
      </c>
      <c r="D7796" s="54" t="s">
        <v>6799</v>
      </c>
      <c r="E7796" s="56">
        <v>0.125</v>
      </c>
      <c r="F7796" s="55">
        <v>39.121000000000002</v>
      </c>
      <c r="G7796" s="55">
        <v>40.103000000000002</v>
      </c>
      <c r="H7796" s="55">
        <v>25.501000000000001</v>
      </c>
    </row>
    <row r="7797" spans="1:8" x14ac:dyDescent="0.25">
      <c r="A7797" s="55">
        <v>2021</v>
      </c>
      <c r="B7797" s="55" t="s">
        <v>29</v>
      </c>
      <c r="C7797" s="55">
        <v>1257</v>
      </c>
      <c r="D7797" s="54" t="s">
        <v>6799</v>
      </c>
      <c r="E7797" s="56">
        <v>0.16666666666666666</v>
      </c>
      <c r="F7797" s="55">
        <v>39.515999999999998</v>
      </c>
      <c r="G7797" s="55">
        <v>38.844000000000001</v>
      </c>
      <c r="H7797" s="55">
        <v>26.573</v>
      </c>
    </row>
    <row r="7798" spans="1:8" x14ac:dyDescent="0.25">
      <c r="A7798" s="55">
        <v>2021</v>
      </c>
      <c r="B7798" s="55" t="s">
        <v>29</v>
      </c>
      <c r="C7798" s="55">
        <v>1258</v>
      </c>
      <c r="D7798" s="54" t="s">
        <v>6799</v>
      </c>
      <c r="E7798" s="56">
        <v>0.20833333333333334</v>
      </c>
      <c r="F7798" s="55">
        <v>43.951000000000001</v>
      </c>
      <c r="G7798" s="55">
        <v>34.482999999999997</v>
      </c>
      <c r="H7798" s="55">
        <v>27.21</v>
      </c>
    </row>
    <row r="7799" spans="1:8" x14ac:dyDescent="0.25">
      <c r="A7799" s="55">
        <v>2021</v>
      </c>
      <c r="B7799" s="55" t="s">
        <v>29</v>
      </c>
      <c r="C7799" s="55">
        <v>1259</v>
      </c>
      <c r="D7799" s="54" t="s">
        <v>6799</v>
      </c>
      <c r="E7799" s="56">
        <v>0.25</v>
      </c>
      <c r="F7799" s="55">
        <v>42.505000000000003</v>
      </c>
      <c r="G7799" s="55">
        <v>34.527999999999999</v>
      </c>
      <c r="H7799" s="55">
        <v>27.358000000000001</v>
      </c>
    </row>
    <row r="7800" spans="1:8" x14ac:dyDescent="0.25">
      <c r="A7800" s="55">
        <v>2021</v>
      </c>
      <c r="B7800" s="55" t="s">
        <v>29</v>
      </c>
      <c r="C7800" s="55">
        <v>1260</v>
      </c>
      <c r="D7800" s="54" t="s">
        <v>6799</v>
      </c>
      <c r="E7800" s="56">
        <v>0.29166666666666669</v>
      </c>
      <c r="F7800" s="55">
        <v>32.948999999999998</v>
      </c>
      <c r="G7800" s="55">
        <v>41.274999999999999</v>
      </c>
      <c r="H7800" s="55">
        <v>26.841999999999999</v>
      </c>
    </row>
    <row r="7801" spans="1:8" x14ac:dyDescent="0.25">
      <c r="A7801" s="55">
        <v>2021</v>
      </c>
      <c r="B7801" s="55" t="s">
        <v>29</v>
      </c>
      <c r="C7801" s="55">
        <v>1261</v>
      </c>
      <c r="D7801" s="54" t="s">
        <v>6799</v>
      </c>
      <c r="E7801" s="56">
        <v>0.33333333333333331</v>
      </c>
      <c r="F7801" s="55">
        <v>25.186</v>
      </c>
      <c r="G7801" s="55">
        <v>51.633000000000003</v>
      </c>
      <c r="H7801" s="55">
        <v>26.158000000000001</v>
      </c>
    </row>
    <row r="7802" spans="1:8" x14ac:dyDescent="0.25">
      <c r="A7802" s="55">
        <v>2021</v>
      </c>
      <c r="B7802" s="55" t="s">
        <v>29</v>
      </c>
      <c r="C7802" s="55">
        <v>1262</v>
      </c>
      <c r="D7802" s="54" t="s">
        <v>6799</v>
      </c>
      <c r="E7802" s="56">
        <v>0.375</v>
      </c>
      <c r="F7802" s="55">
        <v>23.303999999999998</v>
      </c>
      <c r="G7802" s="55">
        <v>56.542000000000002</v>
      </c>
      <c r="H7802" s="55">
        <v>25.55</v>
      </c>
    </row>
    <row r="7803" spans="1:8" x14ac:dyDescent="0.25">
      <c r="A7803" s="55">
        <v>2021</v>
      </c>
      <c r="B7803" s="55" t="s">
        <v>29</v>
      </c>
      <c r="C7803" s="55">
        <v>1263</v>
      </c>
      <c r="D7803" s="54" t="s">
        <v>6799</v>
      </c>
      <c r="E7803" s="56">
        <v>0.41666666666666669</v>
      </c>
      <c r="F7803" s="55">
        <v>21.27</v>
      </c>
      <c r="G7803" s="55">
        <v>60.832999999999998</v>
      </c>
      <c r="H7803" s="55">
        <v>24.968</v>
      </c>
    </row>
    <row r="7804" spans="1:8" x14ac:dyDescent="0.25">
      <c r="A7804" s="55">
        <v>2021</v>
      </c>
      <c r="B7804" s="55" t="s">
        <v>29</v>
      </c>
      <c r="C7804" s="55">
        <v>1264</v>
      </c>
      <c r="D7804" s="54" t="s">
        <v>6799</v>
      </c>
      <c r="E7804" s="56">
        <v>0.45833333333333331</v>
      </c>
      <c r="F7804" s="55">
        <v>20.936</v>
      </c>
      <c r="G7804" s="55">
        <v>64.28</v>
      </c>
      <c r="H7804" s="55">
        <v>24.46</v>
      </c>
    </row>
    <row r="7805" spans="1:8" x14ac:dyDescent="0.25">
      <c r="A7805" s="55">
        <v>2021</v>
      </c>
      <c r="B7805" s="55" t="s">
        <v>29</v>
      </c>
      <c r="C7805" s="55">
        <v>1265</v>
      </c>
      <c r="D7805" s="54" t="s">
        <v>6800</v>
      </c>
      <c r="E7805" s="56">
        <v>0.5</v>
      </c>
      <c r="F7805" s="55">
        <v>19.77</v>
      </c>
      <c r="G7805" s="55">
        <v>66.375</v>
      </c>
      <c r="H7805" s="55">
        <v>24.05</v>
      </c>
    </row>
    <row r="7806" spans="1:8" x14ac:dyDescent="0.25">
      <c r="A7806" s="55">
        <v>2021</v>
      </c>
      <c r="B7806" s="55" t="s">
        <v>29</v>
      </c>
      <c r="C7806" s="55">
        <v>1266</v>
      </c>
      <c r="D7806" s="54" t="s">
        <v>6800</v>
      </c>
      <c r="E7806" s="56">
        <v>0.54166666666666663</v>
      </c>
      <c r="F7806" s="55">
        <v>18.414000000000001</v>
      </c>
      <c r="G7806" s="55">
        <v>69.25</v>
      </c>
      <c r="H7806" s="55">
        <v>23.640999999999998</v>
      </c>
    </row>
    <row r="7807" spans="1:8" x14ac:dyDescent="0.25">
      <c r="A7807" s="55">
        <v>2021</v>
      </c>
      <c r="B7807" s="55" t="s">
        <v>29</v>
      </c>
      <c r="C7807" s="55">
        <v>1267</v>
      </c>
      <c r="D7807" s="54" t="s">
        <v>6800</v>
      </c>
      <c r="E7807" s="56">
        <v>0.58333333333333337</v>
      </c>
      <c r="F7807" s="55">
        <v>18.628</v>
      </c>
      <c r="G7807" s="55">
        <v>71.646000000000001</v>
      </c>
      <c r="H7807" s="55">
        <v>23.256</v>
      </c>
    </row>
    <row r="7808" spans="1:8" x14ac:dyDescent="0.25">
      <c r="A7808" s="55">
        <v>2021</v>
      </c>
      <c r="B7808" s="55" t="s">
        <v>29</v>
      </c>
      <c r="C7808" s="55">
        <v>1268</v>
      </c>
      <c r="D7808" s="54" t="s">
        <v>6800</v>
      </c>
      <c r="E7808" s="56">
        <v>0.625</v>
      </c>
      <c r="F7808" s="55">
        <v>18.460999999999999</v>
      </c>
      <c r="G7808" s="55">
        <v>73.316999999999993</v>
      </c>
      <c r="H7808" s="55">
        <v>22.968</v>
      </c>
    </row>
    <row r="7809" spans="1:8" x14ac:dyDescent="0.25">
      <c r="A7809" s="55">
        <v>2021</v>
      </c>
      <c r="B7809" s="55" t="s">
        <v>29</v>
      </c>
      <c r="C7809" s="55">
        <v>1269</v>
      </c>
      <c r="D7809" s="54" t="s">
        <v>6800</v>
      </c>
      <c r="E7809" s="56">
        <v>0.66666666666666663</v>
      </c>
      <c r="F7809" s="55">
        <v>18.675000000000001</v>
      </c>
      <c r="G7809" s="55">
        <v>74.793999999999997</v>
      </c>
      <c r="H7809" s="55">
        <v>22.704999999999998</v>
      </c>
    </row>
    <row r="7810" spans="1:8" x14ac:dyDescent="0.25">
      <c r="A7810" s="55">
        <v>2021</v>
      </c>
      <c r="B7810" s="55" t="s">
        <v>29</v>
      </c>
      <c r="C7810" s="55">
        <v>1270</v>
      </c>
      <c r="D7810" s="54" t="s">
        <v>6800</v>
      </c>
      <c r="E7810" s="56">
        <v>0.70833333333333337</v>
      </c>
      <c r="F7810" s="55">
        <v>17.033999999999999</v>
      </c>
      <c r="G7810" s="55">
        <v>76.480999999999995</v>
      </c>
      <c r="H7810" s="55">
        <v>22.489000000000001</v>
      </c>
    </row>
    <row r="7811" spans="1:8" x14ac:dyDescent="0.25">
      <c r="A7811" s="55">
        <v>2021</v>
      </c>
      <c r="B7811" s="55" t="s">
        <v>29</v>
      </c>
      <c r="C7811" s="55">
        <v>1271</v>
      </c>
      <c r="D7811" s="54" t="s">
        <v>6800</v>
      </c>
      <c r="E7811" s="56">
        <v>0.75</v>
      </c>
      <c r="F7811" s="55">
        <v>18.271000000000001</v>
      </c>
      <c r="G7811" s="55">
        <v>77.528000000000006</v>
      </c>
      <c r="H7811" s="55">
        <v>22.25</v>
      </c>
    </row>
    <row r="7812" spans="1:8" x14ac:dyDescent="0.25">
      <c r="A7812" s="55">
        <v>2021</v>
      </c>
      <c r="B7812" s="55" t="s">
        <v>29</v>
      </c>
      <c r="C7812" s="55">
        <v>1272</v>
      </c>
      <c r="D7812" s="54" t="s">
        <v>6800</v>
      </c>
      <c r="E7812" s="56">
        <v>0.79166666666666663</v>
      </c>
      <c r="F7812" s="55">
        <v>23.207999999999998</v>
      </c>
      <c r="G7812" s="55">
        <v>72.375</v>
      </c>
      <c r="H7812" s="55">
        <v>22.13</v>
      </c>
    </row>
    <row r="7813" spans="1:8" x14ac:dyDescent="0.25">
      <c r="A7813" s="55">
        <v>2021</v>
      </c>
      <c r="B7813" s="55" t="s">
        <v>29</v>
      </c>
      <c r="C7813" s="55">
        <v>1273</v>
      </c>
      <c r="D7813" s="54" t="s">
        <v>6800</v>
      </c>
      <c r="E7813" s="56">
        <v>0.83333333333333337</v>
      </c>
      <c r="F7813" s="55">
        <v>28.369</v>
      </c>
      <c r="G7813" s="55">
        <v>66.430000000000007</v>
      </c>
      <c r="H7813" s="55">
        <v>22.154</v>
      </c>
    </row>
    <row r="7814" spans="1:8" x14ac:dyDescent="0.25">
      <c r="A7814" s="55">
        <v>2021</v>
      </c>
      <c r="B7814" s="55" t="s">
        <v>29</v>
      </c>
      <c r="C7814" s="55">
        <v>1274</v>
      </c>
      <c r="D7814" s="54" t="s">
        <v>6800</v>
      </c>
      <c r="E7814" s="56">
        <v>0.875</v>
      </c>
      <c r="F7814" s="55">
        <v>43.222999999999999</v>
      </c>
      <c r="G7814" s="55">
        <v>45.655999999999999</v>
      </c>
      <c r="H7814" s="55">
        <v>22.321000000000002</v>
      </c>
    </row>
    <row r="7815" spans="1:8" x14ac:dyDescent="0.25">
      <c r="A7815" s="55">
        <v>2021</v>
      </c>
      <c r="B7815" s="55" t="s">
        <v>29</v>
      </c>
      <c r="C7815" s="55">
        <v>1275</v>
      </c>
      <c r="D7815" s="54" t="s">
        <v>6800</v>
      </c>
      <c r="E7815" s="56">
        <v>0.91666666666666663</v>
      </c>
      <c r="F7815" s="55">
        <v>45.499000000000002</v>
      </c>
      <c r="G7815" s="55">
        <v>40.97</v>
      </c>
      <c r="H7815" s="55">
        <v>22.632999999999999</v>
      </c>
    </row>
    <row r="7816" spans="1:8" x14ac:dyDescent="0.25">
      <c r="A7816" s="55">
        <v>2021</v>
      </c>
      <c r="B7816" s="55" t="s">
        <v>29</v>
      </c>
      <c r="C7816" s="55">
        <v>1276</v>
      </c>
      <c r="D7816" s="54" t="s">
        <v>6800</v>
      </c>
      <c r="E7816" s="56">
        <v>0.95833333333333337</v>
      </c>
      <c r="F7816" s="55">
        <v>46.067</v>
      </c>
      <c r="G7816" s="55">
        <v>38.457000000000001</v>
      </c>
      <c r="H7816" s="55">
        <v>23.015999999999998</v>
      </c>
    </row>
    <row r="7817" spans="1:8" x14ac:dyDescent="0.25">
      <c r="A7817" s="55">
        <v>2021</v>
      </c>
      <c r="B7817" s="55" t="s">
        <v>29</v>
      </c>
      <c r="C7817" s="55">
        <v>1277</v>
      </c>
      <c r="D7817" s="54" t="s">
        <v>6800</v>
      </c>
      <c r="E7817" s="56">
        <v>0.54166666666666696</v>
      </c>
      <c r="F7817" s="55">
        <v>45.781999999999996</v>
      </c>
      <c r="G7817" s="55">
        <v>36.472999999999999</v>
      </c>
      <c r="H7817" s="55">
        <v>23.376000000000001</v>
      </c>
    </row>
    <row r="7818" spans="1:8" x14ac:dyDescent="0.25">
      <c r="A7818" s="55">
        <v>2021</v>
      </c>
      <c r="B7818" s="55" t="s">
        <v>29</v>
      </c>
      <c r="C7818" s="55">
        <v>1278</v>
      </c>
      <c r="D7818" s="54" t="s">
        <v>6800</v>
      </c>
      <c r="E7818" s="56">
        <v>0.58333333333333304</v>
      </c>
      <c r="F7818" s="55">
        <v>42.982999999999997</v>
      </c>
      <c r="G7818" s="55">
        <v>35.374000000000002</v>
      </c>
      <c r="H7818" s="55">
        <v>23.954000000000001</v>
      </c>
    </row>
    <row r="7819" spans="1:8" x14ac:dyDescent="0.25">
      <c r="A7819" s="55">
        <v>2021</v>
      </c>
      <c r="B7819" s="55" t="s">
        <v>29</v>
      </c>
      <c r="C7819" s="55">
        <v>1279</v>
      </c>
      <c r="D7819" s="54" t="s">
        <v>6800</v>
      </c>
      <c r="E7819" s="56">
        <v>0.625</v>
      </c>
      <c r="F7819" s="55">
        <v>40.057000000000002</v>
      </c>
      <c r="G7819" s="55">
        <v>34.552</v>
      </c>
      <c r="H7819" s="55">
        <v>24.943999999999999</v>
      </c>
    </row>
    <row r="7820" spans="1:8" x14ac:dyDescent="0.25">
      <c r="A7820" s="55">
        <v>2021</v>
      </c>
      <c r="B7820" s="55" t="s">
        <v>29</v>
      </c>
      <c r="C7820" s="55">
        <v>1280</v>
      </c>
      <c r="D7820" s="54" t="s">
        <v>6800</v>
      </c>
      <c r="E7820" s="56">
        <v>0.66666666666666696</v>
      </c>
      <c r="F7820" s="55">
        <v>39.799999999999997</v>
      </c>
      <c r="G7820" s="55">
        <v>34.423999999999999</v>
      </c>
      <c r="H7820" s="55">
        <v>26.109000000000002</v>
      </c>
    </row>
    <row r="7821" spans="1:8" x14ac:dyDescent="0.25">
      <c r="A7821" s="55">
        <v>2021</v>
      </c>
      <c r="B7821" s="55" t="s">
        <v>29</v>
      </c>
      <c r="C7821" s="55">
        <v>1281</v>
      </c>
      <c r="D7821" s="54" t="s">
        <v>6800</v>
      </c>
      <c r="E7821" s="56">
        <v>0.70833333333333304</v>
      </c>
      <c r="F7821" s="55">
        <v>36.308</v>
      </c>
      <c r="G7821" s="55">
        <v>36.374000000000002</v>
      </c>
      <c r="H7821" s="55">
        <v>27.186</v>
      </c>
    </row>
    <row r="7822" spans="1:8" x14ac:dyDescent="0.25">
      <c r="A7822" s="55">
        <v>2021</v>
      </c>
      <c r="B7822" s="55" t="s">
        <v>29</v>
      </c>
      <c r="C7822" s="55">
        <v>1282</v>
      </c>
      <c r="D7822" s="54" t="s">
        <v>6800</v>
      </c>
      <c r="E7822" s="56">
        <v>0.75</v>
      </c>
      <c r="F7822" s="55">
        <v>40.862000000000002</v>
      </c>
      <c r="G7822" s="55">
        <v>35.701000000000001</v>
      </c>
      <c r="H7822" s="55">
        <v>27.628</v>
      </c>
    </row>
    <row r="7823" spans="1:8" x14ac:dyDescent="0.25">
      <c r="A7823" s="55">
        <v>2021</v>
      </c>
      <c r="B7823" s="55" t="s">
        <v>29</v>
      </c>
      <c r="C7823" s="55">
        <v>1283</v>
      </c>
      <c r="D7823" s="54" t="s">
        <v>6800</v>
      </c>
      <c r="E7823" s="56">
        <v>0.79166666666666696</v>
      </c>
      <c r="F7823" s="55">
        <v>31.689</v>
      </c>
      <c r="G7823" s="55">
        <v>46.366</v>
      </c>
      <c r="H7823" s="55">
        <v>27.456</v>
      </c>
    </row>
    <row r="7824" spans="1:8" x14ac:dyDescent="0.25">
      <c r="A7824" s="55">
        <v>2021</v>
      </c>
      <c r="B7824" s="55" t="s">
        <v>29</v>
      </c>
      <c r="C7824" s="55">
        <v>1284</v>
      </c>
      <c r="D7824" s="54" t="s">
        <v>6800</v>
      </c>
      <c r="E7824" s="56">
        <v>0.83333333333333304</v>
      </c>
      <c r="F7824" s="55">
        <v>30.620999999999999</v>
      </c>
      <c r="G7824" s="55">
        <v>49.593000000000004</v>
      </c>
      <c r="H7824" s="55">
        <v>26.890999999999998</v>
      </c>
    </row>
    <row r="7825" spans="1:8" x14ac:dyDescent="0.25">
      <c r="A7825" s="55">
        <v>2021</v>
      </c>
      <c r="B7825" s="55" t="s">
        <v>29</v>
      </c>
      <c r="C7825" s="55">
        <v>1285</v>
      </c>
      <c r="D7825" s="54" t="s">
        <v>6800</v>
      </c>
      <c r="E7825" s="56">
        <v>0.875</v>
      </c>
      <c r="F7825" s="55">
        <v>24.725999999999999</v>
      </c>
      <c r="G7825" s="55">
        <v>58.956000000000003</v>
      </c>
      <c r="H7825" s="55">
        <v>26.256</v>
      </c>
    </row>
    <row r="7826" spans="1:8" x14ac:dyDescent="0.25">
      <c r="A7826" s="55">
        <v>2021</v>
      </c>
      <c r="B7826" s="55" t="s">
        <v>29</v>
      </c>
      <c r="C7826" s="55">
        <v>1286</v>
      </c>
      <c r="D7826" s="54" t="s">
        <v>6800</v>
      </c>
      <c r="E7826" s="56">
        <v>0.91666666666666696</v>
      </c>
      <c r="F7826" s="55">
        <v>23.4</v>
      </c>
      <c r="G7826" s="55">
        <v>63.792000000000002</v>
      </c>
      <c r="H7826" s="55">
        <v>25.695</v>
      </c>
    </row>
    <row r="7827" spans="1:8" x14ac:dyDescent="0.25">
      <c r="A7827" s="55">
        <v>2021</v>
      </c>
      <c r="B7827" s="55" t="s">
        <v>29</v>
      </c>
      <c r="C7827" s="55">
        <v>1287</v>
      </c>
      <c r="D7827" s="54" t="s">
        <v>6800</v>
      </c>
      <c r="E7827" s="56">
        <v>0.95833333333333304</v>
      </c>
      <c r="F7827" s="55">
        <v>22.344999999999999</v>
      </c>
      <c r="G7827" s="55">
        <v>67.634</v>
      </c>
      <c r="H7827" s="55">
        <v>25.21</v>
      </c>
    </row>
    <row r="7828" spans="1:8" x14ac:dyDescent="0.25">
      <c r="A7828" s="55">
        <v>2021</v>
      </c>
      <c r="B7828" s="55" t="s">
        <v>29</v>
      </c>
      <c r="C7828" s="55">
        <v>1288</v>
      </c>
      <c r="D7828" s="54" t="s">
        <v>6800</v>
      </c>
      <c r="E7828" s="56">
        <v>0</v>
      </c>
      <c r="F7828" s="55">
        <v>22.154</v>
      </c>
      <c r="G7828" s="55">
        <v>72.728999999999999</v>
      </c>
      <c r="H7828" s="55">
        <v>24.797999999999998</v>
      </c>
    </row>
    <row r="7829" spans="1:8" x14ac:dyDescent="0.25">
      <c r="A7829" s="55">
        <v>2021</v>
      </c>
      <c r="B7829" s="55" t="s">
        <v>29</v>
      </c>
      <c r="C7829" s="55">
        <v>1289</v>
      </c>
      <c r="D7829" s="54">
        <v>44207</v>
      </c>
      <c r="E7829" s="56">
        <v>4.1666666666666664E-2</v>
      </c>
      <c r="F7829" s="55">
        <v>20.65</v>
      </c>
      <c r="G7829" s="55">
        <v>77.224000000000004</v>
      </c>
      <c r="H7829" s="55">
        <v>24.411999999999999</v>
      </c>
    </row>
    <row r="7830" spans="1:8" x14ac:dyDescent="0.25">
      <c r="A7830" s="55">
        <v>2021</v>
      </c>
      <c r="B7830" s="55" t="s">
        <v>29</v>
      </c>
      <c r="C7830" s="55">
        <v>1290</v>
      </c>
      <c r="D7830" s="54">
        <v>44207</v>
      </c>
      <c r="E7830" s="56">
        <v>8.3333333333333329E-2</v>
      </c>
      <c r="F7830" s="55">
        <v>19.626999999999999</v>
      </c>
      <c r="G7830" s="55">
        <v>80.406999999999996</v>
      </c>
      <c r="H7830" s="55">
        <v>24.026</v>
      </c>
    </row>
    <row r="7831" spans="1:8" x14ac:dyDescent="0.25">
      <c r="A7831" s="55">
        <v>2021</v>
      </c>
      <c r="B7831" s="55" t="s">
        <v>29</v>
      </c>
      <c r="C7831" s="55">
        <v>1291</v>
      </c>
      <c r="D7831" s="54">
        <v>44207</v>
      </c>
      <c r="E7831" s="56">
        <v>0.125</v>
      </c>
      <c r="F7831" s="55">
        <v>18.937000000000001</v>
      </c>
      <c r="G7831" s="55">
        <v>82.158000000000001</v>
      </c>
      <c r="H7831" s="55">
        <v>23.713000000000001</v>
      </c>
    </row>
    <row r="7832" spans="1:8" x14ac:dyDescent="0.25">
      <c r="A7832" s="55">
        <v>2021</v>
      </c>
      <c r="B7832" s="55" t="s">
        <v>29</v>
      </c>
      <c r="C7832" s="55">
        <v>1292</v>
      </c>
      <c r="D7832" s="54">
        <v>44207</v>
      </c>
      <c r="E7832" s="56">
        <v>0.16666666666666666</v>
      </c>
      <c r="F7832" s="55">
        <v>18.675000000000001</v>
      </c>
      <c r="G7832" s="55">
        <v>83.569000000000003</v>
      </c>
      <c r="H7832" s="55">
        <v>23.423999999999999</v>
      </c>
    </row>
    <row r="7833" spans="1:8" x14ac:dyDescent="0.25">
      <c r="A7833" s="55">
        <v>2021</v>
      </c>
      <c r="B7833" s="55" t="s">
        <v>29</v>
      </c>
      <c r="C7833" s="55">
        <v>1293</v>
      </c>
      <c r="D7833" s="54">
        <v>44207</v>
      </c>
      <c r="E7833" s="56">
        <v>0.20833333333333334</v>
      </c>
      <c r="F7833" s="55">
        <v>18.2</v>
      </c>
      <c r="G7833" s="55">
        <v>84.314999999999998</v>
      </c>
      <c r="H7833" s="55">
        <v>23.16</v>
      </c>
    </row>
    <row r="7834" spans="1:8" x14ac:dyDescent="0.25">
      <c r="A7834" s="55">
        <v>2021</v>
      </c>
      <c r="B7834" s="55" t="s">
        <v>29</v>
      </c>
      <c r="C7834" s="55">
        <v>1294</v>
      </c>
      <c r="D7834" s="54">
        <v>44207</v>
      </c>
      <c r="E7834" s="56">
        <v>0.25</v>
      </c>
      <c r="F7834" s="55">
        <v>17.724</v>
      </c>
      <c r="G7834" s="55">
        <v>85.165999999999997</v>
      </c>
      <c r="H7834" s="55">
        <v>22.92</v>
      </c>
    </row>
    <row r="7835" spans="1:8" x14ac:dyDescent="0.25">
      <c r="A7835" s="55">
        <v>2021</v>
      </c>
      <c r="B7835" s="55" t="s">
        <v>29</v>
      </c>
      <c r="C7835" s="55">
        <v>1295</v>
      </c>
      <c r="D7835" s="54">
        <v>44207</v>
      </c>
      <c r="E7835" s="56">
        <v>0.29166666666666669</v>
      </c>
      <c r="F7835" s="55">
        <v>18.247</v>
      </c>
      <c r="G7835" s="55">
        <v>86.215999999999994</v>
      </c>
      <c r="H7835" s="55">
        <v>22.704999999999998</v>
      </c>
    </row>
    <row r="7836" spans="1:8" x14ac:dyDescent="0.25">
      <c r="A7836" s="55">
        <v>2021</v>
      </c>
      <c r="B7836" s="55" t="s">
        <v>29</v>
      </c>
      <c r="C7836" s="55">
        <v>1296</v>
      </c>
      <c r="D7836" s="54">
        <v>44207</v>
      </c>
      <c r="E7836" s="56">
        <v>0.33333333333333331</v>
      </c>
      <c r="F7836" s="55">
        <v>23.16</v>
      </c>
      <c r="G7836" s="55">
        <v>80.228999999999999</v>
      </c>
      <c r="H7836" s="55">
        <v>22.561</v>
      </c>
    </row>
    <row r="7837" spans="1:8" x14ac:dyDescent="0.25">
      <c r="A7837" s="55">
        <v>2021</v>
      </c>
      <c r="B7837" s="55" t="s">
        <v>29</v>
      </c>
      <c r="C7837" s="55">
        <v>1297</v>
      </c>
      <c r="D7837" s="54">
        <v>44207</v>
      </c>
      <c r="E7837" s="56">
        <v>0.375</v>
      </c>
      <c r="F7837" s="55">
        <v>23.736999999999998</v>
      </c>
      <c r="G7837" s="55">
        <v>78.605999999999995</v>
      </c>
      <c r="H7837" s="55">
        <v>22.585000000000001</v>
      </c>
    </row>
    <row r="7838" spans="1:8" x14ac:dyDescent="0.25">
      <c r="A7838" s="55">
        <v>2021</v>
      </c>
      <c r="B7838" s="55" t="s">
        <v>29</v>
      </c>
      <c r="C7838" s="55">
        <v>1298</v>
      </c>
      <c r="D7838" s="54">
        <v>44207</v>
      </c>
      <c r="E7838" s="56">
        <v>0.41666666666666669</v>
      </c>
      <c r="F7838" s="55">
        <v>26.425999999999998</v>
      </c>
      <c r="G7838" s="55">
        <v>74.346999999999994</v>
      </c>
      <c r="H7838" s="55">
        <v>22.728999999999999</v>
      </c>
    </row>
    <row r="7839" spans="1:8" x14ac:dyDescent="0.25">
      <c r="A7839" s="55">
        <v>2021</v>
      </c>
      <c r="B7839" s="55" t="s">
        <v>29</v>
      </c>
      <c r="C7839" s="55">
        <v>1299</v>
      </c>
      <c r="D7839" s="54">
        <v>44207</v>
      </c>
      <c r="E7839" s="56">
        <v>0.45833333333333331</v>
      </c>
      <c r="F7839" s="55">
        <v>39.345999999999997</v>
      </c>
      <c r="G7839" s="55">
        <v>56.070999999999998</v>
      </c>
      <c r="H7839" s="55">
        <v>22.943999999999999</v>
      </c>
    </row>
    <row r="7840" spans="1:8" x14ac:dyDescent="0.25">
      <c r="A7840" s="55">
        <v>2021</v>
      </c>
      <c r="B7840" s="55" t="s">
        <v>29</v>
      </c>
      <c r="C7840" s="55">
        <v>1300</v>
      </c>
      <c r="D7840" s="54">
        <v>44207</v>
      </c>
      <c r="E7840" s="56">
        <v>0.5</v>
      </c>
      <c r="F7840" s="55">
        <v>35.395000000000003</v>
      </c>
      <c r="G7840" s="55">
        <v>55.543999999999997</v>
      </c>
      <c r="H7840" s="55">
        <v>23.327999999999999</v>
      </c>
    </row>
    <row r="7841" spans="1:8" x14ac:dyDescent="0.25">
      <c r="A7841" s="55">
        <v>2021</v>
      </c>
      <c r="B7841" s="55" t="s">
        <v>29</v>
      </c>
      <c r="C7841" s="55">
        <v>1301</v>
      </c>
      <c r="D7841" s="54">
        <v>44207</v>
      </c>
      <c r="E7841" s="56">
        <v>0.54166666666666663</v>
      </c>
      <c r="F7841" s="55">
        <v>43.465000000000003</v>
      </c>
      <c r="G7841" s="55">
        <v>45.786000000000001</v>
      </c>
      <c r="H7841" s="55">
        <v>23.736999999999998</v>
      </c>
    </row>
    <row r="7842" spans="1:8" x14ac:dyDescent="0.25">
      <c r="A7842" s="55">
        <v>2021</v>
      </c>
      <c r="B7842" s="55" t="s">
        <v>29</v>
      </c>
      <c r="C7842" s="55">
        <v>1302</v>
      </c>
      <c r="D7842" s="54">
        <v>44207</v>
      </c>
      <c r="E7842" s="56">
        <v>0.58333333333333337</v>
      </c>
      <c r="F7842" s="55">
        <v>41.530999999999999</v>
      </c>
      <c r="G7842" s="55">
        <v>44.036999999999999</v>
      </c>
      <c r="H7842" s="55">
        <v>24.315000000000001</v>
      </c>
    </row>
    <row r="7843" spans="1:8" x14ac:dyDescent="0.25">
      <c r="A7843" s="55">
        <v>2021</v>
      </c>
      <c r="B7843" s="55" t="s">
        <v>29</v>
      </c>
      <c r="C7843" s="55">
        <v>1303</v>
      </c>
      <c r="D7843" s="54">
        <v>44207</v>
      </c>
      <c r="E7843" s="56">
        <v>0.625</v>
      </c>
      <c r="F7843" s="55">
        <v>39.036000000000001</v>
      </c>
      <c r="G7843" s="55">
        <v>44.835999999999999</v>
      </c>
      <c r="H7843" s="55">
        <v>25.161999999999999</v>
      </c>
    </row>
    <row r="7844" spans="1:8" x14ac:dyDescent="0.25">
      <c r="A7844" s="55">
        <v>2021</v>
      </c>
      <c r="B7844" s="55" t="s">
        <v>29</v>
      </c>
      <c r="C7844" s="55">
        <v>1304</v>
      </c>
      <c r="D7844" s="54">
        <v>44207</v>
      </c>
      <c r="E7844" s="56">
        <v>0.66666666666666663</v>
      </c>
      <c r="F7844" s="55">
        <v>39.345999999999997</v>
      </c>
      <c r="G7844" s="55">
        <v>43.893999999999998</v>
      </c>
      <c r="H7844" s="55">
        <v>26.231000000000002</v>
      </c>
    </row>
    <row r="7845" spans="1:8" x14ac:dyDescent="0.25">
      <c r="A7845" s="55">
        <v>2021</v>
      </c>
      <c r="B7845" s="55" t="s">
        <v>29</v>
      </c>
      <c r="C7845" s="55">
        <v>1305</v>
      </c>
      <c r="D7845" s="54">
        <v>44207</v>
      </c>
      <c r="E7845" s="56">
        <v>0.70833333333333337</v>
      </c>
      <c r="F7845" s="55">
        <v>33.131</v>
      </c>
      <c r="G7845" s="55">
        <v>49.59</v>
      </c>
      <c r="H7845" s="55">
        <v>26.744</v>
      </c>
    </row>
    <row r="7846" spans="1:8" x14ac:dyDescent="0.25">
      <c r="A7846" s="55">
        <v>2021</v>
      </c>
      <c r="B7846" s="55" t="s">
        <v>29</v>
      </c>
      <c r="C7846" s="55">
        <v>1306</v>
      </c>
      <c r="D7846" s="54">
        <v>44207</v>
      </c>
      <c r="E7846" s="56">
        <v>0.75</v>
      </c>
      <c r="F7846" s="55">
        <v>23.521000000000001</v>
      </c>
      <c r="G7846" s="55">
        <v>67.454999999999998</v>
      </c>
      <c r="H7846" s="55">
        <v>26.353000000000002</v>
      </c>
    </row>
    <row r="7847" spans="1:8" x14ac:dyDescent="0.25">
      <c r="A7847" s="55">
        <v>2021</v>
      </c>
      <c r="B7847" s="55" t="s">
        <v>29</v>
      </c>
      <c r="C7847" s="55">
        <v>1307</v>
      </c>
      <c r="D7847" s="54">
        <v>44207</v>
      </c>
      <c r="E7847" s="56">
        <v>0.79166666666666663</v>
      </c>
      <c r="F7847" s="55">
        <v>21.460999999999999</v>
      </c>
      <c r="G7847" s="55">
        <v>79.727000000000004</v>
      </c>
      <c r="H7847" s="55">
        <v>25.452999999999999</v>
      </c>
    </row>
    <row r="7848" spans="1:8" x14ac:dyDescent="0.25">
      <c r="A7848" s="55">
        <v>2021</v>
      </c>
      <c r="B7848" s="55" t="s">
        <v>29</v>
      </c>
      <c r="C7848" s="55">
        <v>1308</v>
      </c>
      <c r="D7848" s="54">
        <v>44207</v>
      </c>
      <c r="E7848" s="56">
        <v>0.83333333333333337</v>
      </c>
      <c r="F7848" s="55">
        <v>20.603000000000002</v>
      </c>
      <c r="G7848" s="55">
        <v>81.769000000000005</v>
      </c>
      <c r="H7848" s="55">
        <v>24.895</v>
      </c>
    </row>
    <row r="7849" spans="1:8" x14ac:dyDescent="0.25">
      <c r="A7849" s="55">
        <v>2021</v>
      </c>
      <c r="B7849" s="55" t="s">
        <v>29</v>
      </c>
      <c r="C7849" s="55">
        <v>1309</v>
      </c>
      <c r="D7849" s="54">
        <v>44207</v>
      </c>
      <c r="E7849" s="56">
        <v>0.875</v>
      </c>
      <c r="F7849" s="55">
        <v>20.364999999999998</v>
      </c>
      <c r="G7849" s="55">
        <v>84.641000000000005</v>
      </c>
      <c r="H7849" s="55">
        <v>24.507999999999999</v>
      </c>
    </row>
    <row r="7850" spans="1:8" x14ac:dyDescent="0.25">
      <c r="A7850" s="55">
        <v>2021</v>
      </c>
      <c r="B7850" s="55" t="s">
        <v>29</v>
      </c>
      <c r="C7850" s="55">
        <v>1310</v>
      </c>
      <c r="D7850" s="54">
        <v>44207</v>
      </c>
      <c r="E7850" s="56">
        <v>0.91666666666666663</v>
      </c>
      <c r="F7850" s="55">
        <v>20.745999999999999</v>
      </c>
      <c r="G7850" s="55">
        <v>85.888999999999996</v>
      </c>
      <c r="H7850" s="55">
        <v>24.195</v>
      </c>
    </row>
    <row r="7851" spans="1:8" x14ac:dyDescent="0.25">
      <c r="A7851" s="55">
        <v>2021</v>
      </c>
      <c r="B7851" s="55" t="s">
        <v>29</v>
      </c>
      <c r="C7851" s="55">
        <v>1311</v>
      </c>
      <c r="D7851" s="54">
        <v>44207</v>
      </c>
      <c r="E7851" s="56">
        <v>0.95833333333333337</v>
      </c>
      <c r="F7851" s="55">
        <v>20.936</v>
      </c>
      <c r="G7851" s="55">
        <v>86.677000000000007</v>
      </c>
      <c r="H7851" s="55">
        <v>24.001999999999999</v>
      </c>
    </row>
    <row r="7852" spans="1:8" x14ac:dyDescent="0.25">
      <c r="A7852" s="55">
        <v>2021</v>
      </c>
      <c r="B7852" s="55" t="s">
        <v>29</v>
      </c>
      <c r="C7852" s="55">
        <v>1312</v>
      </c>
      <c r="D7852" s="54">
        <v>44207</v>
      </c>
      <c r="E7852" s="56">
        <v>0.54166666666666696</v>
      </c>
      <c r="F7852" s="55">
        <v>20.579000000000001</v>
      </c>
      <c r="G7852" s="55">
        <v>87.608000000000004</v>
      </c>
      <c r="H7852" s="55">
        <v>23.809000000000001</v>
      </c>
    </row>
    <row r="7853" spans="1:8" x14ac:dyDescent="0.25">
      <c r="A7853" s="55">
        <v>2021</v>
      </c>
      <c r="B7853" s="55" t="s">
        <v>29</v>
      </c>
      <c r="C7853" s="55">
        <v>1313</v>
      </c>
      <c r="D7853" s="54">
        <v>44238</v>
      </c>
      <c r="E7853" s="56">
        <v>0.58333333333333304</v>
      </c>
      <c r="F7853" s="55">
        <v>20.411999999999999</v>
      </c>
      <c r="G7853" s="55">
        <v>88.441999999999993</v>
      </c>
      <c r="H7853" s="55">
        <v>23.640999999999998</v>
      </c>
    </row>
    <row r="7854" spans="1:8" x14ac:dyDescent="0.25">
      <c r="A7854" s="55">
        <v>2021</v>
      </c>
      <c r="B7854" s="55" t="s">
        <v>29</v>
      </c>
      <c r="C7854" s="55">
        <v>1314</v>
      </c>
      <c r="D7854" s="54">
        <v>44238</v>
      </c>
      <c r="E7854" s="56">
        <v>0.625</v>
      </c>
      <c r="F7854" s="55">
        <v>20.149999999999999</v>
      </c>
      <c r="G7854" s="55">
        <v>89.71</v>
      </c>
      <c r="H7854" s="55">
        <v>23.472000000000001</v>
      </c>
    </row>
    <row r="7855" spans="1:8" x14ac:dyDescent="0.25">
      <c r="A7855" s="55">
        <v>2021</v>
      </c>
      <c r="B7855" s="55" t="s">
        <v>29</v>
      </c>
      <c r="C7855" s="55">
        <v>1315</v>
      </c>
      <c r="D7855" s="54">
        <v>44238</v>
      </c>
      <c r="E7855" s="56">
        <v>0.66666666666666696</v>
      </c>
      <c r="F7855" s="55">
        <v>19.507999999999999</v>
      </c>
      <c r="G7855" s="55">
        <v>91.519000000000005</v>
      </c>
      <c r="H7855" s="55">
        <v>23.28</v>
      </c>
    </row>
    <row r="7856" spans="1:8" x14ac:dyDescent="0.25">
      <c r="A7856" s="55">
        <v>2021</v>
      </c>
      <c r="B7856" s="55" t="s">
        <v>29</v>
      </c>
      <c r="C7856" s="55">
        <v>1316</v>
      </c>
      <c r="D7856" s="54">
        <v>44238</v>
      </c>
      <c r="E7856" s="56">
        <v>0.70833333333333304</v>
      </c>
      <c r="F7856" s="55">
        <v>18.652000000000001</v>
      </c>
      <c r="G7856" s="55">
        <v>91.76</v>
      </c>
      <c r="H7856" s="55">
        <v>23.064</v>
      </c>
    </row>
    <row r="7857" spans="1:8" x14ac:dyDescent="0.25">
      <c r="A7857" s="55">
        <v>2021</v>
      </c>
      <c r="B7857" s="55" t="s">
        <v>29</v>
      </c>
      <c r="C7857" s="55">
        <v>1317</v>
      </c>
      <c r="D7857" s="54">
        <v>44238</v>
      </c>
      <c r="E7857" s="56">
        <v>0.75</v>
      </c>
      <c r="F7857" s="55">
        <v>18.39</v>
      </c>
      <c r="G7857" s="55">
        <v>92.757999999999996</v>
      </c>
      <c r="H7857" s="55">
        <v>22.847999999999999</v>
      </c>
    </row>
    <row r="7858" spans="1:8" x14ac:dyDescent="0.25">
      <c r="A7858" s="55">
        <v>2021</v>
      </c>
      <c r="B7858" s="55" t="s">
        <v>29</v>
      </c>
      <c r="C7858" s="55">
        <v>1318</v>
      </c>
      <c r="D7858" s="54">
        <v>44238</v>
      </c>
      <c r="E7858" s="56">
        <v>0.79166666666666696</v>
      </c>
      <c r="F7858" s="55">
        <v>18.771000000000001</v>
      </c>
      <c r="G7858" s="55">
        <v>93.86</v>
      </c>
      <c r="H7858" s="55">
        <v>22.681000000000001</v>
      </c>
    </row>
    <row r="7859" spans="1:8" x14ac:dyDescent="0.25">
      <c r="A7859" s="55">
        <v>2021</v>
      </c>
      <c r="B7859" s="55" t="s">
        <v>29</v>
      </c>
      <c r="C7859" s="55">
        <v>1319</v>
      </c>
      <c r="D7859" s="54">
        <v>44238</v>
      </c>
      <c r="E7859" s="56">
        <v>0.83333333333333304</v>
      </c>
      <c r="F7859" s="55">
        <v>19.555</v>
      </c>
      <c r="G7859" s="55">
        <v>94.007999999999996</v>
      </c>
      <c r="H7859" s="55">
        <v>22.561</v>
      </c>
    </row>
    <row r="7860" spans="1:8" x14ac:dyDescent="0.25">
      <c r="A7860" s="55">
        <v>2021</v>
      </c>
      <c r="B7860" s="55" t="s">
        <v>29</v>
      </c>
      <c r="C7860" s="55">
        <v>1320</v>
      </c>
      <c r="D7860" s="54">
        <v>44238</v>
      </c>
      <c r="E7860" s="56">
        <v>0.875</v>
      </c>
      <c r="F7860" s="55">
        <v>20.268999999999998</v>
      </c>
      <c r="G7860" s="55">
        <v>92.965000000000003</v>
      </c>
      <c r="H7860" s="55">
        <v>22.513000000000002</v>
      </c>
    </row>
    <row r="7861" spans="1:8" x14ac:dyDescent="0.25">
      <c r="A7861" s="55">
        <v>2021</v>
      </c>
      <c r="B7861" s="55" t="s">
        <v>29</v>
      </c>
      <c r="C7861" s="55">
        <v>1321</v>
      </c>
      <c r="D7861" s="54">
        <v>44238</v>
      </c>
      <c r="E7861" s="56">
        <v>0.91666666666666696</v>
      </c>
      <c r="F7861" s="55">
        <v>21.914999999999999</v>
      </c>
      <c r="G7861" s="55">
        <v>90.626000000000005</v>
      </c>
      <c r="H7861" s="55">
        <v>22.513000000000002</v>
      </c>
    </row>
    <row r="7862" spans="1:8" x14ac:dyDescent="0.25">
      <c r="A7862" s="55">
        <v>2021</v>
      </c>
      <c r="B7862" s="55" t="s">
        <v>29</v>
      </c>
      <c r="C7862" s="55">
        <v>1322</v>
      </c>
      <c r="D7862" s="54">
        <v>44238</v>
      </c>
      <c r="E7862" s="56">
        <v>0.95833333333333304</v>
      </c>
      <c r="F7862" s="55">
        <v>22.704999999999998</v>
      </c>
      <c r="G7862" s="55">
        <v>88.96</v>
      </c>
      <c r="H7862" s="55">
        <v>22.561</v>
      </c>
    </row>
    <row r="7863" spans="1:8" x14ac:dyDescent="0.25">
      <c r="A7863" s="55">
        <v>2021</v>
      </c>
      <c r="B7863" s="55" t="s">
        <v>29</v>
      </c>
      <c r="C7863" s="55">
        <v>1323</v>
      </c>
      <c r="D7863" s="54">
        <v>44238</v>
      </c>
      <c r="E7863" s="56">
        <v>0</v>
      </c>
      <c r="F7863" s="55">
        <v>27.186</v>
      </c>
      <c r="G7863" s="55">
        <v>80.968999999999994</v>
      </c>
      <c r="H7863" s="55">
        <v>22.632999999999999</v>
      </c>
    </row>
    <row r="7864" spans="1:8" x14ac:dyDescent="0.25">
      <c r="A7864" s="55">
        <v>2021</v>
      </c>
      <c r="B7864" s="55" t="s">
        <v>29</v>
      </c>
      <c r="C7864" s="55">
        <v>1324</v>
      </c>
      <c r="D7864" s="54">
        <v>44238</v>
      </c>
      <c r="E7864" s="56">
        <v>4.1666666666666664E-2</v>
      </c>
      <c r="F7864" s="55">
        <v>28.815999999999999</v>
      </c>
      <c r="G7864" s="55">
        <v>74.456000000000003</v>
      </c>
      <c r="H7864" s="55">
        <v>22.968</v>
      </c>
    </row>
    <row r="7865" spans="1:8" x14ac:dyDescent="0.25">
      <c r="A7865" s="55">
        <v>2021</v>
      </c>
      <c r="B7865" s="55" t="s">
        <v>29</v>
      </c>
      <c r="C7865" s="55">
        <v>1325</v>
      </c>
      <c r="D7865" s="54">
        <v>44238</v>
      </c>
      <c r="E7865" s="56">
        <v>8.3333333333333329E-2</v>
      </c>
      <c r="F7865" s="55">
        <v>31.97</v>
      </c>
      <c r="G7865" s="55">
        <v>68.524000000000001</v>
      </c>
      <c r="H7865" s="55">
        <v>23.28</v>
      </c>
    </row>
    <row r="7866" spans="1:8" x14ac:dyDescent="0.25">
      <c r="A7866" s="55">
        <v>2021</v>
      </c>
      <c r="B7866" s="55" t="s">
        <v>29</v>
      </c>
      <c r="C7866" s="55">
        <v>1326</v>
      </c>
      <c r="D7866" s="54">
        <v>44238</v>
      </c>
      <c r="E7866" s="56">
        <v>0.125</v>
      </c>
      <c r="F7866" s="55">
        <v>29.966000000000001</v>
      </c>
      <c r="G7866" s="55">
        <v>73.245000000000005</v>
      </c>
      <c r="H7866" s="55">
        <v>23.545000000000002</v>
      </c>
    </row>
    <row r="7867" spans="1:8" x14ac:dyDescent="0.25">
      <c r="A7867" s="55">
        <v>2021</v>
      </c>
      <c r="B7867" s="55" t="s">
        <v>29</v>
      </c>
      <c r="C7867" s="55">
        <v>1327</v>
      </c>
      <c r="D7867" s="54">
        <v>44238</v>
      </c>
      <c r="E7867" s="56">
        <v>0.16666666666666666</v>
      </c>
      <c r="F7867" s="55">
        <v>28.047999999999998</v>
      </c>
      <c r="G7867" s="55">
        <v>72.075999999999993</v>
      </c>
      <c r="H7867" s="55">
        <v>23.713000000000001</v>
      </c>
    </row>
    <row r="7868" spans="1:8" x14ac:dyDescent="0.25">
      <c r="A7868" s="55">
        <v>2021</v>
      </c>
      <c r="B7868" s="55" t="s">
        <v>29</v>
      </c>
      <c r="C7868" s="55">
        <v>1328</v>
      </c>
      <c r="D7868" s="54">
        <v>44238</v>
      </c>
      <c r="E7868" s="56">
        <v>0.20833333333333334</v>
      </c>
      <c r="F7868" s="55">
        <v>32.845999999999997</v>
      </c>
      <c r="G7868" s="55">
        <v>62.725000000000001</v>
      </c>
      <c r="H7868" s="55">
        <v>23.832999999999998</v>
      </c>
    </row>
    <row r="7869" spans="1:8" x14ac:dyDescent="0.25">
      <c r="A7869" s="55">
        <v>2021</v>
      </c>
      <c r="B7869" s="55" t="s">
        <v>29</v>
      </c>
      <c r="C7869" s="55">
        <v>1329</v>
      </c>
      <c r="D7869" s="54">
        <v>44238</v>
      </c>
      <c r="E7869" s="56">
        <v>0.25</v>
      </c>
      <c r="F7869" s="55">
        <v>30.065999999999999</v>
      </c>
      <c r="G7869" s="55">
        <v>64.292000000000002</v>
      </c>
      <c r="H7869" s="55">
        <v>24.001999999999999</v>
      </c>
    </row>
    <row r="7870" spans="1:8" x14ac:dyDescent="0.25">
      <c r="A7870" s="55">
        <v>2021</v>
      </c>
      <c r="B7870" s="55" t="s">
        <v>29</v>
      </c>
      <c r="C7870" s="55">
        <v>1330</v>
      </c>
      <c r="D7870" s="54">
        <v>44238</v>
      </c>
      <c r="E7870" s="56">
        <v>0.29166666666666669</v>
      </c>
      <c r="F7870" s="55">
        <v>25.597999999999999</v>
      </c>
      <c r="G7870" s="55">
        <v>71.022999999999996</v>
      </c>
      <c r="H7870" s="55">
        <v>23.93</v>
      </c>
    </row>
    <row r="7871" spans="1:8" x14ac:dyDescent="0.25">
      <c r="A7871" s="55">
        <v>2021</v>
      </c>
      <c r="B7871" s="55" t="s">
        <v>29</v>
      </c>
      <c r="C7871" s="55">
        <v>1331</v>
      </c>
      <c r="D7871" s="54">
        <v>44238</v>
      </c>
      <c r="E7871" s="56">
        <v>0.33333333333333331</v>
      </c>
      <c r="F7871" s="55">
        <v>24.291</v>
      </c>
      <c r="G7871" s="55">
        <v>75.8</v>
      </c>
      <c r="H7871" s="55">
        <v>23.689</v>
      </c>
    </row>
    <row r="7872" spans="1:8" x14ac:dyDescent="0.25">
      <c r="A7872" s="55">
        <v>2021</v>
      </c>
      <c r="B7872" s="55" t="s">
        <v>29</v>
      </c>
      <c r="C7872" s="55">
        <v>1332</v>
      </c>
      <c r="D7872" s="54">
        <v>44238</v>
      </c>
      <c r="E7872" s="56">
        <v>0.375</v>
      </c>
      <c r="F7872" s="55">
        <v>22.25</v>
      </c>
      <c r="G7872" s="55">
        <v>79.978999999999999</v>
      </c>
      <c r="H7872" s="55">
        <v>23.423999999999999</v>
      </c>
    </row>
    <row r="7873" spans="1:8" x14ac:dyDescent="0.25">
      <c r="A7873" s="55">
        <v>2021</v>
      </c>
      <c r="B7873" s="55" t="s">
        <v>29</v>
      </c>
      <c r="C7873" s="55">
        <v>1333</v>
      </c>
      <c r="D7873" s="54">
        <v>44238</v>
      </c>
      <c r="E7873" s="56">
        <v>0.41666666666666669</v>
      </c>
      <c r="F7873" s="55">
        <v>21.103000000000002</v>
      </c>
      <c r="G7873" s="55">
        <v>82.438999999999993</v>
      </c>
      <c r="H7873" s="55">
        <v>23.135999999999999</v>
      </c>
    </row>
    <row r="7874" spans="1:8" x14ac:dyDescent="0.25">
      <c r="A7874" s="55">
        <v>2021</v>
      </c>
      <c r="B7874" s="55" t="s">
        <v>29</v>
      </c>
      <c r="C7874" s="55">
        <v>1334</v>
      </c>
      <c r="D7874" s="54">
        <v>44238</v>
      </c>
      <c r="E7874" s="56">
        <v>0.45833333333333331</v>
      </c>
      <c r="F7874" s="55">
        <v>20.341000000000001</v>
      </c>
      <c r="G7874" s="55">
        <v>82.997</v>
      </c>
      <c r="H7874" s="55">
        <v>22.92</v>
      </c>
    </row>
    <row r="7875" spans="1:8" x14ac:dyDescent="0.25">
      <c r="A7875" s="55">
        <v>2021</v>
      </c>
      <c r="B7875" s="55" t="s">
        <v>29</v>
      </c>
      <c r="C7875" s="55">
        <v>1335</v>
      </c>
      <c r="D7875" s="54">
        <v>44238</v>
      </c>
      <c r="E7875" s="56">
        <v>0.5</v>
      </c>
      <c r="F7875" s="55">
        <v>19.436</v>
      </c>
      <c r="G7875" s="55">
        <v>85.45</v>
      </c>
      <c r="H7875" s="55">
        <v>22.753</v>
      </c>
    </row>
    <row r="7876" spans="1:8" x14ac:dyDescent="0.25">
      <c r="A7876" s="55">
        <v>2021</v>
      </c>
      <c r="B7876" s="55" t="s">
        <v>29</v>
      </c>
      <c r="C7876" s="55">
        <v>1336</v>
      </c>
      <c r="D7876" s="54">
        <v>44238</v>
      </c>
      <c r="E7876" s="56">
        <v>0.54166666666666663</v>
      </c>
      <c r="F7876" s="55">
        <v>19.175000000000001</v>
      </c>
      <c r="G7876" s="55">
        <v>87.387</v>
      </c>
      <c r="H7876" s="55">
        <v>22.632999999999999</v>
      </c>
    </row>
    <row r="7877" spans="1:8" x14ac:dyDescent="0.25">
      <c r="A7877" s="55">
        <v>2021</v>
      </c>
      <c r="B7877" s="55" t="s">
        <v>29</v>
      </c>
      <c r="C7877" s="55">
        <v>1337</v>
      </c>
      <c r="D7877" s="54">
        <v>44266</v>
      </c>
      <c r="E7877" s="56">
        <v>0.58333333333333337</v>
      </c>
      <c r="F7877" s="55">
        <v>19.126999999999999</v>
      </c>
      <c r="G7877" s="55">
        <v>88.977000000000004</v>
      </c>
      <c r="H7877" s="55">
        <v>22.489000000000001</v>
      </c>
    </row>
    <row r="7878" spans="1:8" x14ac:dyDescent="0.25">
      <c r="A7878" s="55">
        <v>2021</v>
      </c>
      <c r="B7878" s="55" t="s">
        <v>29</v>
      </c>
      <c r="C7878" s="55">
        <v>1338</v>
      </c>
      <c r="D7878" s="54">
        <v>44266</v>
      </c>
      <c r="E7878" s="56">
        <v>0.625</v>
      </c>
      <c r="F7878" s="55">
        <v>19.007999999999999</v>
      </c>
      <c r="G7878" s="55">
        <v>91.153999999999996</v>
      </c>
      <c r="H7878" s="55">
        <v>22.369</v>
      </c>
    </row>
    <row r="7879" spans="1:8" x14ac:dyDescent="0.25">
      <c r="A7879" s="55">
        <v>2021</v>
      </c>
      <c r="B7879" s="55" t="s">
        <v>29</v>
      </c>
      <c r="C7879" s="55">
        <v>1339</v>
      </c>
      <c r="D7879" s="54">
        <v>44266</v>
      </c>
      <c r="E7879" s="56">
        <v>0.66666666666666663</v>
      </c>
      <c r="F7879" s="55">
        <v>18.794</v>
      </c>
      <c r="G7879" s="55">
        <v>92.594999999999999</v>
      </c>
      <c r="H7879" s="55">
        <v>22.274000000000001</v>
      </c>
    </row>
    <row r="7880" spans="1:8" x14ac:dyDescent="0.25">
      <c r="A7880" s="55">
        <v>2021</v>
      </c>
      <c r="B7880" s="55" t="s">
        <v>29</v>
      </c>
      <c r="C7880" s="55">
        <v>1340</v>
      </c>
      <c r="D7880" s="54">
        <v>44266</v>
      </c>
      <c r="E7880" s="56">
        <v>0.70833333333333337</v>
      </c>
      <c r="F7880" s="55">
        <v>18.722999999999999</v>
      </c>
      <c r="G7880" s="55">
        <v>94.322999999999993</v>
      </c>
      <c r="H7880" s="55">
        <v>22.154</v>
      </c>
    </row>
    <row r="7881" spans="1:8" x14ac:dyDescent="0.25">
      <c r="A7881" s="55">
        <v>2021</v>
      </c>
      <c r="B7881" s="55" t="s">
        <v>29</v>
      </c>
      <c r="C7881" s="55">
        <v>1341</v>
      </c>
      <c r="D7881" s="54">
        <v>44266</v>
      </c>
      <c r="E7881" s="56">
        <v>0.75</v>
      </c>
      <c r="F7881" s="55">
        <v>18.556999999999999</v>
      </c>
      <c r="G7881" s="55">
        <v>95.278999999999996</v>
      </c>
      <c r="H7881" s="55">
        <v>22.033999999999999</v>
      </c>
    </row>
    <row r="7882" spans="1:8" x14ac:dyDescent="0.25">
      <c r="A7882" s="55">
        <v>2021</v>
      </c>
      <c r="B7882" s="55" t="s">
        <v>29</v>
      </c>
      <c r="C7882" s="55">
        <v>1342</v>
      </c>
      <c r="D7882" s="54">
        <v>44266</v>
      </c>
      <c r="E7882" s="56">
        <v>0.79166666666666663</v>
      </c>
      <c r="F7882" s="55">
        <v>18.675000000000001</v>
      </c>
      <c r="G7882" s="55">
        <v>95.991</v>
      </c>
      <c r="H7882" s="55">
        <v>21.890999999999998</v>
      </c>
    </row>
    <row r="7883" spans="1:8" x14ac:dyDescent="0.25">
      <c r="A7883" s="55">
        <v>2021</v>
      </c>
      <c r="B7883" s="55" t="s">
        <v>29</v>
      </c>
      <c r="C7883" s="55">
        <v>1343</v>
      </c>
      <c r="D7883" s="54">
        <v>44266</v>
      </c>
      <c r="E7883" s="56">
        <v>0.83333333333333337</v>
      </c>
      <c r="F7883" s="55">
        <v>19.007999999999999</v>
      </c>
      <c r="G7883" s="55">
        <v>95.869</v>
      </c>
      <c r="H7883" s="55">
        <v>21.818999999999999</v>
      </c>
    </row>
    <row r="7884" spans="1:8" x14ac:dyDescent="0.25">
      <c r="A7884" s="55">
        <v>2021</v>
      </c>
      <c r="B7884" s="55" t="s">
        <v>29</v>
      </c>
      <c r="C7884" s="55">
        <v>1344</v>
      </c>
      <c r="D7884" s="54">
        <v>44266</v>
      </c>
      <c r="E7884" s="56">
        <v>0.875</v>
      </c>
      <c r="F7884" s="55">
        <v>20.126000000000001</v>
      </c>
      <c r="G7884" s="55">
        <v>95.317999999999998</v>
      </c>
      <c r="H7884" s="55">
        <v>21.795000000000002</v>
      </c>
    </row>
    <row r="7885" spans="1:8" x14ac:dyDescent="0.25">
      <c r="A7885" s="55">
        <v>2021</v>
      </c>
      <c r="B7885" s="55" t="s">
        <v>29</v>
      </c>
      <c r="C7885" s="55">
        <v>1345</v>
      </c>
      <c r="D7885" s="54">
        <v>44266</v>
      </c>
      <c r="E7885" s="56">
        <v>0.91666666666666663</v>
      </c>
      <c r="F7885" s="55">
        <v>20.96</v>
      </c>
      <c r="G7885" s="55">
        <v>93.325999999999993</v>
      </c>
      <c r="H7885" s="55">
        <v>21.818999999999999</v>
      </c>
    </row>
    <row r="7886" spans="1:8" x14ac:dyDescent="0.25">
      <c r="A7886" s="55">
        <v>2021</v>
      </c>
      <c r="B7886" s="55" t="s">
        <v>29</v>
      </c>
      <c r="C7886" s="55">
        <v>1346</v>
      </c>
      <c r="D7886" s="54">
        <v>44266</v>
      </c>
      <c r="E7886" s="56">
        <v>0.95833333333333337</v>
      </c>
      <c r="F7886" s="55">
        <v>23.088000000000001</v>
      </c>
      <c r="G7886" s="55">
        <v>91.808999999999997</v>
      </c>
      <c r="H7886" s="55">
        <v>21.890999999999998</v>
      </c>
    </row>
    <row r="7887" spans="1:8" x14ac:dyDescent="0.25">
      <c r="A7887" s="55">
        <v>2021</v>
      </c>
      <c r="B7887" s="55" t="s">
        <v>29</v>
      </c>
      <c r="C7887" s="55">
        <v>1347</v>
      </c>
      <c r="D7887" s="54">
        <v>44266</v>
      </c>
      <c r="E7887" s="56">
        <v>0.54166666666666696</v>
      </c>
      <c r="F7887" s="55">
        <v>27.579000000000001</v>
      </c>
      <c r="G7887" s="55">
        <v>80.822000000000003</v>
      </c>
      <c r="H7887" s="55">
        <v>22.106000000000002</v>
      </c>
    </row>
    <row r="7888" spans="1:8" x14ac:dyDescent="0.25">
      <c r="A7888" s="55">
        <v>2021</v>
      </c>
      <c r="B7888" s="55" t="s">
        <v>29</v>
      </c>
      <c r="C7888" s="55">
        <v>1348</v>
      </c>
      <c r="D7888" s="54">
        <v>44266</v>
      </c>
      <c r="E7888" s="56">
        <v>0.58333333333333304</v>
      </c>
      <c r="F7888" s="55">
        <v>29.49</v>
      </c>
      <c r="G7888" s="55">
        <v>74.912999999999997</v>
      </c>
      <c r="H7888" s="55">
        <v>22.393000000000001</v>
      </c>
    </row>
    <row r="7889" spans="1:8" x14ac:dyDescent="0.25">
      <c r="A7889" s="55">
        <v>2021</v>
      </c>
      <c r="B7889" s="55" t="s">
        <v>29</v>
      </c>
      <c r="C7889" s="55">
        <v>1349</v>
      </c>
      <c r="D7889" s="54">
        <v>44266</v>
      </c>
      <c r="E7889" s="56">
        <v>0.625</v>
      </c>
      <c r="F7889" s="55">
        <v>38.420999999999999</v>
      </c>
      <c r="G7889" s="55">
        <v>58.79</v>
      </c>
      <c r="H7889" s="55">
        <v>22.657</v>
      </c>
    </row>
    <row r="7890" spans="1:8" x14ac:dyDescent="0.25">
      <c r="A7890" s="55">
        <v>2021</v>
      </c>
      <c r="B7890" s="55" t="s">
        <v>29</v>
      </c>
      <c r="C7890" s="55">
        <v>1350</v>
      </c>
      <c r="D7890" s="54">
        <v>44266</v>
      </c>
      <c r="E7890" s="56">
        <v>0.66666666666666696</v>
      </c>
      <c r="F7890" s="55">
        <v>35.341999999999999</v>
      </c>
      <c r="G7890" s="55">
        <v>58.779000000000003</v>
      </c>
      <c r="H7890" s="55">
        <v>23.207999999999998</v>
      </c>
    </row>
    <row r="7891" spans="1:8" x14ac:dyDescent="0.25">
      <c r="A7891" s="55">
        <v>2021</v>
      </c>
      <c r="B7891" s="55" t="s">
        <v>29</v>
      </c>
      <c r="C7891" s="55">
        <v>1351</v>
      </c>
      <c r="D7891" s="54">
        <v>44266</v>
      </c>
      <c r="E7891" s="56">
        <v>0.70833333333333304</v>
      </c>
      <c r="F7891" s="55">
        <v>34.704000000000001</v>
      </c>
      <c r="G7891" s="55">
        <v>52.5</v>
      </c>
      <c r="H7891" s="55">
        <v>24.074000000000002</v>
      </c>
    </row>
    <row r="7892" spans="1:8" x14ac:dyDescent="0.25">
      <c r="A7892" s="55">
        <v>2021</v>
      </c>
      <c r="B7892" s="55" t="s">
        <v>29</v>
      </c>
      <c r="C7892" s="55">
        <v>1352</v>
      </c>
      <c r="D7892" s="54">
        <v>44266</v>
      </c>
      <c r="E7892" s="56">
        <v>0.75</v>
      </c>
      <c r="F7892" s="55">
        <v>33.442999999999998</v>
      </c>
      <c r="G7892" s="55">
        <v>48.844999999999999</v>
      </c>
      <c r="H7892" s="55">
        <v>25.137</v>
      </c>
    </row>
    <row r="7893" spans="1:8" x14ac:dyDescent="0.25">
      <c r="A7893" s="55">
        <v>2021</v>
      </c>
      <c r="B7893" s="55" t="s">
        <v>29</v>
      </c>
      <c r="C7893" s="55">
        <v>1353</v>
      </c>
      <c r="D7893" s="54">
        <v>44266</v>
      </c>
      <c r="E7893" s="56">
        <v>0.79166666666666696</v>
      </c>
      <c r="F7893" s="55">
        <v>33.442999999999998</v>
      </c>
      <c r="G7893" s="55">
        <v>47.433</v>
      </c>
      <c r="H7893" s="55">
        <v>25.866</v>
      </c>
    </row>
    <row r="7894" spans="1:8" x14ac:dyDescent="0.25">
      <c r="A7894" s="55">
        <v>2021</v>
      </c>
      <c r="B7894" s="55" t="s">
        <v>29</v>
      </c>
      <c r="C7894" s="55">
        <v>1354</v>
      </c>
      <c r="D7894" s="54">
        <v>44266</v>
      </c>
      <c r="E7894" s="56">
        <v>0.83333333333333304</v>
      </c>
      <c r="F7894" s="55">
        <v>35.262</v>
      </c>
      <c r="G7894" s="55">
        <v>46.165999999999997</v>
      </c>
      <c r="H7894" s="55">
        <v>26.036000000000001</v>
      </c>
    </row>
    <row r="7895" spans="1:8" x14ac:dyDescent="0.25">
      <c r="A7895" s="55">
        <v>2021</v>
      </c>
      <c r="B7895" s="55" t="s">
        <v>29</v>
      </c>
      <c r="C7895" s="55">
        <v>1355</v>
      </c>
      <c r="D7895" s="54">
        <v>44266</v>
      </c>
      <c r="E7895" s="56">
        <v>0.875</v>
      </c>
      <c r="F7895" s="55">
        <v>36.823999999999998</v>
      </c>
      <c r="G7895" s="55">
        <v>43.542999999999999</v>
      </c>
      <c r="H7895" s="55">
        <v>25.986999999999998</v>
      </c>
    </row>
    <row r="7896" spans="1:8" x14ac:dyDescent="0.25">
      <c r="A7896" s="55">
        <v>2021</v>
      </c>
      <c r="B7896" s="55" t="s">
        <v>29</v>
      </c>
      <c r="C7896" s="55">
        <v>1356</v>
      </c>
      <c r="D7896" s="54">
        <v>44266</v>
      </c>
      <c r="E7896" s="56">
        <v>0.91666666666666696</v>
      </c>
      <c r="F7896" s="55">
        <v>30.393999999999998</v>
      </c>
      <c r="G7896" s="55">
        <v>49.143000000000001</v>
      </c>
      <c r="H7896" s="55">
        <v>25.477</v>
      </c>
    </row>
    <row r="7897" spans="1:8" x14ac:dyDescent="0.25">
      <c r="A7897" s="55">
        <v>2021</v>
      </c>
      <c r="B7897" s="55" t="s">
        <v>29</v>
      </c>
      <c r="C7897" s="55">
        <v>1357</v>
      </c>
      <c r="D7897" s="54">
        <v>44266</v>
      </c>
      <c r="E7897" s="56">
        <v>0.95833333333333304</v>
      </c>
      <c r="F7897" s="55">
        <v>20.913</v>
      </c>
      <c r="G7897" s="55">
        <v>63.405000000000001</v>
      </c>
      <c r="H7897" s="55">
        <v>24.847000000000001</v>
      </c>
    </row>
    <row r="7898" spans="1:8" x14ac:dyDescent="0.25">
      <c r="A7898" s="55">
        <v>2021</v>
      </c>
      <c r="B7898" s="55" t="s">
        <v>29</v>
      </c>
      <c r="C7898" s="55">
        <v>1358</v>
      </c>
      <c r="D7898" s="54">
        <v>44266</v>
      </c>
      <c r="E7898" s="56">
        <v>0</v>
      </c>
      <c r="F7898" s="55">
        <v>19.46</v>
      </c>
      <c r="G7898" s="55">
        <v>73.051000000000002</v>
      </c>
      <c r="H7898" s="55">
        <v>24.266999999999999</v>
      </c>
    </row>
    <row r="7899" spans="1:8" x14ac:dyDescent="0.25">
      <c r="A7899" s="55">
        <v>2021</v>
      </c>
      <c r="B7899" s="55" t="s">
        <v>29</v>
      </c>
      <c r="C7899" s="55">
        <v>1359</v>
      </c>
      <c r="D7899" s="54">
        <v>44266</v>
      </c>
      <c r="E7899" s="56">
        <v>4.1666666666666664E-2</v>
      </c>
      <c r="F7899" s="55">
        <v>18.105</v>
      </c>
      <c r="G7899" s="55">
        <v>76.218000000000004</v>
      </c>
      <c r="H7899" s="55">
        <v>23.736999999999998</v>
      </c>
    </row>
    <row r="7900" spans="1:8" x14ac:dyDescent="0.25">
      <c r="A7900" s="55">
        <v>2021</v>
      </c>
      <c r="B7900" s="55" t="s">
        <v>29</v>
      </c>
      <c r="C7900" s="55">
        <v>1360</v>
      </c>
      <c r="D7900" s="54">
        <v>44266</v>
      </c>
      <c r="E7900" s="56">
        <v>8.3333333333333329E-2</v>
      </c>
      <c r="F7900" s="55">
        <v>17.225000000000001</v>
      </c>
      <c r="G7900" s="55">
        <v>80.531000000000006</v>
      </c>
      <c r="H7900" s="55">
        <v>23.303999999999998</v>
      </c>
    </row>
    <row r="7901" spans="1:8" x14ac:dyDescent="0.25">
      <c r="A7901" s="55">
        <v>2021</v>
      </c>
      <c r="B7901" s="55" t="s">
        <v>29</v>
      </c>
      <c r="C7901" s="55">
        <v>1361</v>
      </c>
      <c r="D7901" s="54">
        <v>44297</v>
      </c>
      <c r="E7901" s="56">
        <v>0.125</v>
      </c>
      <c r="F7901" s="55">
        <v>16.725000000000001</v>
      </c>
      <c r="G7901" s="55">
        <v>83.569000000000003</v>
      </c>
      <c r="H7901" s="55">
        <v>22.896000000000001</v>
      </c>
    </row>
    <row r="7902" spans="1:8" x14ac:dyDescent="0.25">
      <c r="A7902" s="55">
        <v>2021</v>
      </c>
      <c r="B7902" s="55" t="s">
        <v>29</v>
      </c>
      <c r="C7902" s="55">
        <v>1362</v>
      </c>
      <c r="D7902" s="54">
        <v>44297</v>
      </c>
      <c r="E7902" s="56">
        <v>0.16666666666666666</v>
      </c>
      <c r="F7902" s="55">
        <v>16.486999999999998</v>
      </c>
      <c r="G7902" s="55">
        <v>86.131</v>
      </c>
      <c r="H7902" s="55">
        <v>22.561</v>
      </c>
    </row>
    <row r="7903" spans="1:8" x14ac:dyDescent="0.25">
      <c r="A7903" s="55">
        <v>2021</v>
      </c>
      <c r="B7903" s="55" t="s">
        <v>29</v>
      </c>
      <c r="C7903" s="55">
        <v>1363</v>
      </c>
      <c r="D7903" s="54">
        <v>44297</v>
      </c>
      <c r="E7903" s="56">
        <v>0.20833333333333334</v>
      </c>
      <c r="F7903" s="55">
        <v>15.7</v>
      </c>
      <c r="G7903" s="55">
        <v>87.51</v>
      </c>
      <c r="H7903" s="55">
        <v>22.274000000000001</v>
      </c>
    </row>
    <row r="7904" spans="1:8" x14ac:dyDescent="0.25">
      <c r="A7904" s="55">
        <v>2021</v>
      </c>
      <c r="B7904" s="55" t="s">
        <v>29</v>
      </c>
      <c r="C7904" s="55">
        <v>1364</v>
      </c>
      <c r="D7904" s="54">
        <v>44297</v>
      </c>
      <c r="E7904" s="56">
        <v>0.25</v>
      </c>
      <c r="F7904" s="55">
        <v>15.651999999999999</v>
      </c>
      <c r="G7904" s="55">
        <v>87.605999999999995</v>
      </c>
      <c r="H7904" s="55">
        <v>21.986999999999998</v>
      </c>
    </row>
    <row r="7905" spans="1:8" x14ac:dyDescent="0.25">
      <c r="A7905" s="55">
        <v>2021</v>
      </c>
      <c r="B7905" s="55" t="s">
        <v>29</v>
      </c>
      <c r="C7905" s="55">
        <v>1365</v>
      </c>
      <c r="D7905" s="54">
        <v>44297</v>
      </c>
      <c r="E7905" s="56">
        <v>0.29166666666666669</v>
      </c>
      <c r="F7905" s="55">
        <v>15.509</v>
      </c>
      <c r="G7905" s="55">
        <v>90.131</v>
      </c>
      <c r="H7905" s="55">
        <v>21.724</v>
      </c>
    </row>
    <row r="7906" spans="1:8" x14ac:dyDescent="0.25">
      <c r="A7906" s="55">
        <v>2021</v>
      </c>
      <c r="B7906" s="55" t="s">
        <v>29</v>
      </c>
      <c r="C7906" s="55">
        <v>1366</v>
      </c>
      <c r="D7906" s="54">
        <v>44297</v>
      </c>
      <c r="E7906" s="56">
        <v>0.33333333333333331</v>
      </c>
      <c r="F7906" s="55">
        <v>16.058</v>
      </c>
      <c r="G7906" s="55">
        <v>89.734999999999999</v>
      </c>
      <c r="H7906" s="55">
        <v>21.556999999999999</v>
      </c>
    </row>
    <row r="7907" spans="1:8" x14ac:dyDescent="0.25">
      <c r="A7907" s="55">
        <v>2021</v>
      </c>
      <c r="B7907" s="55" t="s">
        <v>29</v>
      </c>
      <c r="C7907" s="55">
        <v>1367</v>
      </c>
      <c r="D7907" s="54">
        <v>44297</v>
      </c>
      <c r="E7907" s="56">
        <v>0.375</v>
      </c>
      <c r="F7907" s="55">
        <v>16.463000000000001</v>
      </c>
      <c r="G7907" s="55">
        <v>89.46</v>
      </c>
      <c r="H7907" s="55">
        <v>21.437000000000001</v>
      </c>
    </row>
    <row r="7908" spans="1:8" x14ac:dyDescent="0.25">
      <c r="A7908" s="55">
        <v>2021</v>
      </c>
      <c r="B7908" s="55" t="s">
        <v>29</v>
      </c>
      <c r="C7908" s="55">
        <v>1368</v>
      </c>
      <c r="D7908" s="54">
        <v>44297</v>
      </c>
      <c r="E7908" s="56">
        <v>0.41666666666666669</v>
      </c>
      <c r="F7908" s="55">
        <v>20.007000000000001</v>
      </c>
      <c r="G7908" s="55">
        <v>85.966999999999999</v>
      </c>
      <c r="H7908" s="55">
        <v>21.318000000000001</v>
      </c>
    </row>
    <row r="7909" spans="1:8" x14ac:dyDescent="0.25">
      <c r="A7909" s="55">
        <v>2021</v>
      </c>
      <c r="B7909" s="55" t="s">
        <v>29</v>
      </c>
      <c r="C7909" s="55">
        <v>1369</v>
      </c>
      <c r="D7909" s="54">
        <v>44297</v>
      </c>
      <c r="E7909" s="56">
        <v>0.45833333333333331</v>
      </c>
      <c r="F7909" s="55">
        <v>24.847000000000001</v>
      </c>
      <c r="G7909" s="55">
        <v>80.100999999999999</v>
      </c>
      <c r="H7909" s="55">
        <v>21.366</v>
      </c>
    </row>
    <row r="7910" spans="1:8" x14ac:dyDescent="0.25">
      <c r="A7910" s="55">
        <v>2021</v>
      </c>
      <c r="B7910" s="55" t="s">
        <v>29</v>
      </c>
      <c r="C7910" s="55">
        <v>1370</v>
      </c>
      <c r="D7910" s="54">
        <v>44297</v>
      </c>
      <c r="E7910" s="56">
        <v>0.5</v>
      </c>
      <c r="F7910" s="55">
        <v>41.414000000000001</v>
      </c>
      <c r="G7910" s="55">
        <v>51.447000000000003</v>
      </c>
      <c r="H7910" s="55">
        <v>21.556999999999999</v>
      </c>
    </row>
    <row r="7911" spans="1:8" x14ac:dyDescent="0.25">
      <c r="A7911" s="55">
        <v>2021</v>
      </c>
      <c r="B7911" s="55" t="s">
        <v>29</v>
      </c>
      <c r="C7911" s="55">
        <v>1371</v>
      </c>
      <c r="D7911" s="54">
        <v>44297</v>
      </c>
      <c r="E7911" s="56">
        <v>0.54166666666666663</v>
      </c>
      <c r="F7911" s="55">
        <v>44.164999999999999</v>
      </c>
      <c r="G7911" s="55">
        <v>48.139000000000003</v>
      </c>
      <c r="H7911" s="55">
        <v>21.890999999999998</v>
      </c>
    </row>
    <row r="7912" spans="1:8" x14ac:dyDescent="0.25">
      <c r="A7912" s="55">
        <v>2021</v>
      </c>
      <c r="B7912" s="55" t="s">
        <v>29</v>
      </c>
      <c r="C7912" s="55">
        <v>1372</v>
      </c>
      <c r="D7912" s="54">
        <v>44297</v>
      </c>
      <c r="E7912" s="56">
        <v>0.58333333333333337</v>
      </c>
      <c r="F7912" s="55">
        <v>44.905000000000001</v>
      </c>
      <c r="G7912" s="55">
        <v>43.731000000000002</v>
      </c>
      <c r="H7912" s="55">
        <v>22.321000000000002</v>
      </c>
    </row>
    <row r="7913" spans="1:8" x14ac:dyDescent="0.25">
      <c r="A7913" s="55">
        <v>2021</v>
      </c>
      <c r="B7913" s="55" t="s">
        <v>29</v>
      </c>
      <c r="C7913" s="55">
        <v>1373</v>
      </c>
      <c r="D7913" s="54">
        <v>44297</v>
      </c>
      <c r="E7913" s="56">
        <v>0.625</v>
      </c>
      <c r="F7913" s="55">
        <v>43.89</v>
      </c>
      <c r="G7913" s="55">
        <v>40.32</v>
      </c>
      <c r="H7913" s="55">
        <v>22.753</v>
      </c>
    </row>
    <row r="7914" spans="1:8" x14ac:dyDescent="0.25">
      <c r="A7914" s="55">
        <v>2021</v>
      </c>
      <c r="B7914" s="55" t="s">
        <v>29</v>
      </c>
      <c r="C7914" s="55">
        <v>1374</v>
      </c>
      <c r="D7914" s="54">
        <v>44297</v>
      </c>
      <c r="E7914" s="56">
        <v>0.66666666666666663</v>
      </c>
      <c r="F7914" s="55">
        <v>42.594000000000001</v>
      </c>
      <c r="G7914" s="55">
        <v>38.29</v>
      </c>
      <c r="H7914" s="55">
        <v>23.545000000000002</v>
      </c>
    </row>
    <row r="7915" spans="1:8" x14ac:dyDescent="0.25">
      <c r="A7915" s="55">
        <v>2021</v>
      </c>
      <c r="B7915" s="55" t="s">
        <v>29</v>
      </c>
      <c r="C7915" s="55">
        <v>1375</v>
      </c>
      <c r="D7915" s="54">
        <v>44297</v>
      </c>
      <c r="E7915" s="56">
        <v>0.70833333333333337</v>
      </c>
      <c r="F7915" s="55">
        <v>40.862000000000002</v>
      </c>
      <c r="G7915" s="55">
        <v>38.292000000000002</v>
      </c>
      <c r="H7915" s="55">
        <v>24.968</v>
      </c>
    </row>
    <row r="7916" spans="1:8" x14ac:dyDescent="0.25">
      <c r="A7916" s="55">
        <v>2021</v>
      </c>
      <c r="B7916" s="55" t="s">
        <v>29</v>
      </c>
      <c r="C7916" s="55">
        <v>1376</v>
      </c>
      <c r="D7916" s="54">
        <v>44297</v>
      </c>
      <c r="E7916" s="56">
        <v>0.75</v>
      </c>
      <c r="F7916" s="55">
        <v>38.087000000000003</v>
      </c>
      <c r="G7916" s="55">
        <v>40.064</v>
      </c>
      <c r="H7916" s="55">
        <v>26.109000000000002</v>
      </c>
    </row>
    <row r="7917" spans="1:8" x14ac:dyDescent="0.25">
      <c r="A7917" s="55">
        <v>2021</v>
      </c>
      <c r="B7917" s="55" t="s">
        <v>29</v>
      </c>
      <c r="C7917" s="55">
        <v>1377</v>
      </c>
      <c r="D7917" s="54">
        <v>44297</v>
      </c>
      <c r="E7917" s="56">
        <v>0.79166666666666663</v>
      </c>
      <c r="F7917" s="55">
        <v>36.579000000000001</v>
      </c>
      <c r="G7917" s="55">
        <v>41.058</v>
      </c>
      <c r="H7917" s="55">
        <v>27.038</v>
      </c>
    </row>
    <row r="7918" spans="1:8" x14ac:dyDescent="0.25">
      <c r="A7918" s="55">
        <v>2021</v>
      </c>
      <c r="B7918" s="55" t="s">
        <v>29</v>
      </c>
      <c r="C7918" s="55">
        <v>1378</v>
      </c>
      <c r="D7918" s="54">
        <v>44297</v>
      </c>
      <c r="E7918" s="56">
        <v>0.83333333333333337</v>
      </c>
      <c r="F7918" s="55">
        <v>41.036000000000001</v>
      </c>
      <c r="G7918" s="55">
        <v>37.826000000000001</v>
      </c>
      <c r="H7918" s="55">
        <v>27.358000000000001</v>
      </c>
    </row>
    <row r="7919" spans="1:8" x14ac:dyDescent="0.25">
      <c r="A7919" s="55">
        <v>2021</v>
      </c>
      <c r="B7919" s="55" t="s">
        <v>29</v>
      </c>
      <c r="C7919" s="55">
        <v>1379</v>
      </c>
      <c r="D7919" s="54">
        <v>44297</v>
      </c>
      <c r="E7919" s="56">
        <v>0.875</v>
      </c>
      <c r="F7919" s="55">
        <v>40.948999999999998</v>
      </c>
      <c r="G7919" s="55">
        <v>37.197000000000003</v>
      </c>
      <c r="H7919" s="55">
        <v>27.431000000000001</v>
      </c>
    </row>
    <row r="7920" spans="1:8" x14ac:dyDescent="0.25">
      <c r="A7920" s="55">
        <v>2021</v>
      </c>
      <c r="B7920" s="55" t="s">
        <v>29</v>
      </c>
      <c r="C7920" s="55">
        <v>1380</v>
      </c>
      <c r="D7920" s="54">
        <v>44297</v>
      </c>
      <c r="E7920" s="56">
        <v>0.91666666666666663</v>
      </c>
      <c r="F7920" s="55">
        <v>32.691000000000003</v>
      </c>
      <c r="G7920" s="55">
        <v>43.246000000000002</v>
      </c>
      <c r="H7920" s="55">
        <v>26.841999999999999</v>
      </c>
    </row>
    <row r="7921" spans="1:8" x14ac:dyDescent="0.25">
      <c r="A7921" s="55">
        <v>2021</v>
      </c>
      <c r="B7921" s="55" t="s">
        <v>29</v>
      </c>
      <c r="C7921" s="55">
        <v>1381</v>
      </c>
      <c r="D7921" s="54">
        <v>44297</v>
      </c>
      <c r="E7921" s="56">
        <v>0.95833333333333337</v>
      </c>
      <c r="F7921" s="55">
        <v>23.689</v>
      </c>
      <c r="G7921" s="55">
        <v>54.01</v>
      </c>
      <c r="H7921" s="55">
        <v>26.134</v>
      </c>
    </row>
    <row r="7922" spans="1:8" x14ac:dyDescent="0.25">
      <c r="A7922" s="55">
        <v>2021</v>
      </c>
      <c r="B7922" s="55" t="s">
        <v>29</v>
      </c>
      <c r="C7922" s="55">
        <v>1382</v>
      </c>
      <c r="D7922" s="54">
        <v>44297</v>
      </c>
      <c r="E7922" s="56">
        <v>0.54166666666666696</v>
      </c>
      <c r="F7922" s="55">
        <v>21.914999999999999</v>
      </c>
      <c r="G7922" s="55">
        <v>61.302</v>
      </c>
      <c r="H7922" s="55">
        <v>25.452999999999999</v>
      </c>
    </row>
    <row r="7923" spans="1:8" x14ac:dyDescent="0.25">
      <c r="A7923" s="55">
        <v>2021</v>
      </c>
      <c r="B7923" s="55" t="s">
        <v>29</v>
      </c>
      <c r="C7923" s="55">
        <v>1383</v>
      </c>
      <c r="D7923" s="54">
        <v>44297</v>
      </c>
      <c r="E7923" s="56">
        <v>0.58333333333333304</v>
      </c>
      <c r="F7923" s="55">
        <v>20.292999999999999</v>
      </c>
      <c r="G7923" s="55">
        <v>66.555999999999997</v>
      </c>
      <c r="H7923" s="55">
        <v>24.870999999999999</v>
      </c>
    </row>
    <row r="7924" spans="1:8" x14ac:dyDescent="0.25">
      <c r="A7924" s="55">
        <v>2021</v>
      </c>
      <c r="B7924" s="55" t="s">
        <v>29</v>
      </c>
      <c r="C7924" s="55">
        <v>1384</v>
      </c>
      <c r="D7924" s="54">
        <v>44297</v>
      </c>
      <c r="E7924" s="56">
        <v>0.625</v>
      </c>
      <c r="F7924" s="55">
        <v>20.936</v>
      </c>
      <c r="G7924" s="55">
        <v>67.382000000000005</v>
      </c>
      <c r="H7924" s="55">
        <v>24.411999999999999</v>
      </c>
    </row>
    <row r="7925" spans="1:8" x14ac:dyDescent="0.25">
      <c r="A7925" s="55">
        <v>2021</v>
      </c>
      <c r="B7925" s="55" t="s">
        <v>29</v>
      </c>
      <c r="C7925" s="55">
        <v>1385</v>
      </c>
      <c r="D7925" s="54">
        <v>44327</v>
      </c>
      <c r="E7925" s="56">
        <v>0.66666666666666696</v>
      </c>
      <c r="F7925" s="55">
        <v>20.77</v>
      </c>
      <c r="G7925" s="55">
        <v>70.536000000000001</v>
      </c>
      <c r="H7925" s="55">
        <v>24.026</v>
      </c>
    </row>
    <row r="7926" spans="1:8" x14ac:dyDescent="0.25">
      <c r="A7926" s="55">
        <v>2021</v>
      </c>
      <c r="B7926" s="55" t="s">
        <v>29</v>
      </c>
      <c r="C7926" s="55">
        <v>1386</v>
      </c>
      <c r="D7926" s="54">
        <v>44327</v>
      </c>
      <c r="E7926" s="56">
        <v>0.70833333333333304</v>
      </c>
      <c r="F7926" s="55">
        <v>20.555</v>
      </c>
      <c r="G7926" s="55">
        <v>74.363</v>
      </c>
      <c r="H7926" s="55">
        <v>23.736999999999998</v>
      </c>
    </row>
    <row r="7927" spans="1:8" x14ac:dyDescent="0.25">
      <c r="A7927" s="55">
        <v>2021</v>
      </c>
      <c r="B7927" s="55" t="s">
        <v>29</v>
      </c>
      <c r="C7927" s="55">
        <v>1387</v>
      </c>
      <c r="D7927" s="54">
        <v>44327</v>
      </c>
      <c r="E7927" s="56">
        <v>0.75</v>
      </c>
      <c r="F7927" s="55">
        <v>20.626999999999999</v>
      </c>
      <c r="G7927" s="55">
        <v>75.414000000000001</v>
      </c>
      <c r="H7927" s="55">
        <v>23.521000000000001</v>
      </c>
    </row>
    <row r="7928" spans="1:8" x14ac:dyDescent="0.25">
      <c r="A7928" s="55">
        <v>2021</v>
      </c>
      <c r="B7928" s="55" t="s">
        <v>29</v>
      </c>
      <c r="C7928" s="55">
        <v>1388</v>
      </c>
      <c r="D7928" s="54">
        <v>44327</v>
      </c>
      <c r="E7928" s="56">
        <v>0.79166666666666696</v>
      </c>
      <c r="F7928" s="55">
        <v>20.841000000000001</v>
      </c>
      <c r="G7928" s="55">
        <v>76.491</v>
      </c>
      <c r="H7928" s="55">
        <v>23.352</v>
      </c>
    </row>
    <row r="7929" spans="1:8" x14ac:dyDescent="0.25">
      <c r="A7929" s="55">
        <v>2021</v>
      </c>
      <c r="B7929" s="55" t="s">
        <v>29</v>
      </c>
      <c r="C7929" s="55">
        <v>1389</v>
      </c>
      <c r="D7929" s="54">
        <v>44327</v>
      </c>
      <c r="E7929" s="56">
        <v>0.83333333333333304</v>
      </c>
      <c r="F7929" s="55">
        <v>20.007000000000001</v>
      </c>
      <c r="G7929" s="55">
        <v>78.994</v>
      </c>
      <c r="H7929" s="55">
        <v>23.184000000000001</v>
      </c>
    </row>
    <row r="7930" spans="1:8" x14ac:dyDescent="0.25">
      <c r="A7930" s="55">
        <v>2021</v>
      </c>
      <c r="B7930" s="55" t="s">
        <v>29</v>
      </c>
      <c r="C7930" s="55">
        <v>1390</v>
      </c>
      <c r="D7930" s="54">
        <v>44327</v>
      </c>
      <c r="E7930" s="56">
        <v>0.875</v>
      </c>
      <c r="F7930" s="55">
        <v>20.436</v>
      </c>
      <c r="G7930" s="55">
        <v>81.396000000000001</v>
      </c>
      <c r="H7930" s="55">
        <v>23.04</v>
      </c>
    </row>
    <row r="7931" spans="1:8" x14ac:dyDescent="0.25">
      <c r="A7931" s="55">
        <v>2021</v>
      </c>
      <c r="B7931" s="55" t="s">
        <v>29</v>
      </c>
      <c r="C7931" s="55">
        <v>1391</v>
      </c>
      <c r="D7931" s="54">
        <v>44327</v>
      </c>
      <c r="E7931" s="56">
        <v>0.91666666666666696</v>
      </c>
      <c r="F7931" s="55">
        <v>20.245999999999999</v>
      </c>
      <c r="G7931" s="55">
        <v>83.254999999999995</v>
      </c>
      <c r="H7931" s="55">
        <v>22.92</v>
      </c>
    </row>
    <row r="7932" spans="1:8" x14ac:dyDescent="0.25">
      <c r="A7932" s="55">
        <v>2021</v>
      </c>
      <c r="B7932" s="55" t="s">
        <v>29</v>
      </c>
      <c r="C7932" s="55">
        <v>1392</v>
      </c>
      <c r="D7932" s="54">
        <v>44327</v>
      </c>
      <c r="E7932" s="56">
        <v>0.95833333333333304</v>
      </c>
      <c r="F7932" s="55">
        <v>21.460999999999999</v>
      </c>
      <c r="G7932" s="55">
        <v>82.686000000000007</v>
      </c>
      <c r="H7932" s="55">
        <v>22.8</v>
      </c>
    </row>
    <row r="7933" spans="1:8" x14ac:dyDescent="0.25">
      <c r="A7933" s="55">
        <v>2021</v>
      </c>
      <c r="B7933" s="55" t="s">
        <v>29</v>
      </c>
      <c r="C7933" s="55">
        <v>1393</v>
      </c>
      <c r="D7933" s="54">
        <v>44327</v>
      </c>
      <c r="E7933" s="56">
        <v>0</v>
      </c>
      <c r="F7933" s="55">
        <v>22.872</v>
      </c>
      <c r="G7933" s="55">
        <v>80.906999999999996</v>
      </c>
      <c r="H7933" s="55">
        <v>22.776</v>
      </c>
    </row>
    <row r="7934" spans="1:8" x14ac:dyDescent="0.25">
      <c r="A7934" s="55">
        <v>2021</v>
      </c>
      <c r="B7934" s="55" t="s">
        <v>29</v>
      </c>
      <c r="C7934" s="55">
        <v>1394</v>
      </c>
      <c r="D7934" s="54">
        <v>44327</v>
      </c>
      <c r="E7934" s="56">
        <v>4.1666666666666664E-2</v>
      </c>
      <c r="F7934" s="55">
        <v>24.507999999999999</v>
      </c>
      <c r="G7934" s="55">
        <v>76.715000000000003</v>
      </c>
      <c r="H7934" s="55">
        <v>22.8</v>
      </c>
    </row>
    <row r="7935" spans="1:8" x14ac:dyDescent="0.25">
      <c r="A7935" s="55">
        <v>2021</v>
      </c>
      <c r="B7935" s="55" t="s">
        <v>29</v>
      </c>
      <c r="C7935" s="55">
        <v>1395</v>
      </c>
      <c r="D7935" s="54">
        <v>44327</v>
      </c>
      <c r="E7935" s="56">
        <v>8.3333333333333329E-2</v>
      </c>
      <c r="F7935" s="55">
        <v>22.657</v>
      </c>
      <c r="G7935" s="55">
        <v>77.55</v>
      </c>
      <c r="H7935" s="55">
        <v>22.728999999999999</v>
      </c>
    </row>
    <row r="7936" spans="1:8" x14ac:dyDescent="0.25">
      <c r="A7936" s="55">
        <v>2021</v>
      </c>
      <c r="B7936" s="55" t="s">
        <v>29</v>
      </c>
      <c r="C7936" s="55">
        <v>1396</v>
      </c>
      <c r="D7936" s="54">
        <v>44327</v>
      </c>
      <c r="E7936" s="56">
        <v>0.125</v>
      </c>
      <c r="F7936" s="55">
        <v>22.178000000000001</v>
      </c>
      <c r="G7936" s="55">
        <v>78.481999999999999</v>
      </c>
      <c r="H7936" s="55">
        <v>22.681000000000001</v>
      </c>
    </row>
    <row r="7937" spans="1:8" x14ac:dyDescent="0.25">
      <c r="A7937" s="55">
        <v>2021</v>
      </c>
      <c r="B7937" s="55" t="s">
        <v>29</v>
      </c>
      <c r="C7937" s="55">
        <v>1397</v>
      </c>
      <c r="D7937" s="54">
        <v>44327</v>
      </c>
      <c r="E7937" s="56">
        <v>0.16666666666666666</v>
      </c>
      <c r="F7937" s="55">
        <v>23.736999999999998</v>
      </c>
      <c r="G7937" s="55">
        <v>72.358000000000004</v>
      </c>
      <c r="H7937" s="55">
        <v>22.657</v>
      </c>
    </row>
    <row r="7938" spans="1:8" x14ac:dyDescent="0.25">
      <c r="A7938" s="55">
        <v>2021</v>
      </c>
      <c r="B7938" s="55" t="s">
        <v>29</v>
      </c>
      <c r="C7938" s="55">
        <v>1398</v>
      </c>
      <c r="D7938" s="54">
        <v>44327</v>
      </c>
      <c r="E7938" s="56">
        <v>0.20833333333333334</v>
      </c>
      <c r="F7938" s="55">
        <v>21.222999999999999</v>
      </c>
      <c r="G7938" s="55">
        <v>74.292000000000002</v>
      </c>
      <c r="H7938" s="55">
        <v>22.609000000000002</v>
      </c>
    </row>
    <row r="7939" spans="1:8" x14ac:dyDescent="0.25">
      <c r="A7939" s="55">
        <v>2021</v>
      </c>
      <c r="B7939" s="55" t="s">
        <v>29</v>
      </c>
      <c r="C7939" s="55">
        <v>1399</v>
      </c>
      <c r="D7939" s="54">
        <v>44327</v>
      </c>
      <c r="E7939" s="56">
        <v>0.25</v>
      </c>
      <c r="F7939" s="55">
        <v>21.724</v>
      </c>
      <c r="G7939" s="55">
        <v>73.753</v>
      </c>
      <c r="H7939" s="55">
        <v>22.536999999999999</v>
      </c>
    </row>
    <row r="7940" spans="1:8" x14ac:dyDescent="0.25">
      <c r="A7940" s="55">
        <v>2021</v>
      </c>
      <c r="B7940" s="55" t="s">
        <v>29</v>
      </c>
      <c r="C7940" s="55">
        <v>1400</v>
      </c>
      <c r="D7940" s="54">
        <v>44327</v>
      </c>
      <c r="E7940" s="56">
        <v>0.29166666666666669</v>
      </c>
      <c r="F7940" s="55">
        <v>22.106000000000002</v>
      </c>
      <c r="G7940" s="55">
        <v>73.739999999999995</v>
      </c>
      <c r="H7940" s="55">
        <v>22.536999999999999</v>
      </c>
    </row>
    <row r="7941" spans="1:8" x14ac:dyDescent="0.25">
      <c r="A7941" s="55">
        <v>2021</v>
      </c>
      <c r="B7941" s="55" t="s">
        <v>29</v>
      </c>
      <c r="C7941" s="55">
        <v>1401</v>
      </c>
      <c r="D7941" s="54">
        <v>44327</v>
      </c>
      <c r="E7941" s="56">
        <v>0.33333333333333331</v>
      </c>
      <c r="F7941" s="55">
        <v>20.484000000000002</v>
      </c>
      <c r="G7941" s="55">
        <v>74.522000000000006</v>
      </c>
      <c r="H7941" s="55">
        <v>22.609000000000002</v>
      </c>
    </row>
    <row r="7942" spans="1:8" x14ac:dyDescent="0.25">
      <c r="A7942" s="55">
        <v>2021</v>
      </c>
      <c r="B7942" s="55" t="s">
        <v>29</v>
      </c>
      <c r="C7942" s="55">
        <v>1402</v>
      </c>
      <c r="D7942" s="54">
        <v>44327</v>
      </c>
      <c r="E7942" s="56">
        <v>0.375</v>
      </c>
      <c r="F7942" s="55">
        <v>19.864999999999998</v>
      </c>
      <c r="G7942" s="55">
        <v>75.203999999999994</v>
      </c>
      <c r="H7942" s="55">
        <v>22.297999999999998</v>
      </c>
    </row>
    <row r="7943" spans="1:8" x14ac:dyDescent="0.25">
      <c r="A7943" s="55">
        <v>2021</v>
      </c>
      <c r="B7943" s="55" t="s">
        <v>29</v>
      </c>
      <c r="C7943" s="55">
        <v>1403</v>
      </c>
      <c r="D7943" s="54">
        <v>44327</v>
      </c>
      <c r="E7943" s="56">
        <v>0.41666666666666669</v>
      </c>
      <c r="F7943" s="55">
        <v>19.199000000000002</v>
      </c>
      <c r="G7943" s="55">
        <v>74.897999999999996</v>
      </c>
      <c r="H7943" s="55">
        <v>22.106000000000002</v>
      </c>
    </row>
    <row r="7944" spans="1:8" x14ac:dyDescent="0.25">
      <c r="A7944" s="55">
        <v>2021</v>
      </c>
      <c r="B7944" s="55" t="s">
        <v>29</v>
      </c>
      <c r="C7944" s="55">
        <v>1404</v>
      </c>
      <c r="D7944" s="54">
        <v>44327</v>
      </c>
      <c r="E7944" s="56">
        <v>0.45833333333333331</v>
      </c>
      <c r="F7944" s="55">
        <v>17.533999999999999</v>
      </c>
      <c r="G7944" s="55">
        <v>77.120999999999995</v>
      </c>
      <c r="H7944" s="55">
        <v>21.890999999999998</v>
      </c>
    </row>
    <row r="7945" spans="1:8" x14ac:dyDescent="0.25">
      <c r="A7945" s="55">
        <v>2021</v>
      </c>
      <c r="B7945" s="55" t="s">
        <v>29</v>
      </c>
      <c r="C7945" s="55">
        <v>1405</v>
      </c>
      <c r="D7945" s="54">
        <v>44327</v>
      </c>
      <c r="E7945" s="56">
        <v>0.5</v>
      </c>
      <c r="F7945" s="55">
        <v>17.225000000000001</v>
      </c>
      <c r="G7945" s="55">
        <v>77.507999999999996</v>
      </c>
      <c r="H7945" s="55">
        <v>21.652000000000001</v>
      </c>
    </row>
    <row r="7946" spans="1:8" x14ac:dyDescent="0.25">
      <c r="A7946" s="55">
        <v>2021</v>
      </c>
      <c r="B7946" s="55" t="s">
        <v>29</v>
      </c>
      <c r="C7946" s="55">
        <v>1406</v>
      </c>
      <c r="D7946" s="54">
        <v>44327</v>
      </c>
      <c r="E7946" s="56">
        <v>0.54166666666666663</v>
      </c>
      <c r="F7946" s="55">
        <v>16.914999999999999</v>
      </c>
      <c r="G7946" s="55">
        <v>76.484999999999999</v>
      </c>
      <c r="H7946" s="55">
        <v>21.366</v>
      </c>
    </row>
    <row r="7947" spans="1:8" x14ac:dyDescent="0.25">
      <c r="A7947" s="55">
        <v>2021</v>
      </c>
      <c r="B7947" s="55" t="s">
        <v>29</v>
      </c>
      <c r="C7947" s="55">
        <v>1407</v>
      </c>
      <c r="D7947" s="54">
        <v>44327</v>
      </c>
      <c r="E7947" s="56">
        <v>0.58333333333333337</v>
      </c>
      <c r="F7947" s="55">
        <v>16.510999999999999</v>
      </c>
      <c r="G7947" s="55">
        <v>74.191000000000003</v>
      </c>
      <c r="H7947" s="55">
        <v>21.126999999999999</v>
      </c>
    </row>
    <row r="7948" spans="1:8" x14ac:dyDescent="0.25">
      <c r="A7948" s="55">
        <v>2021</v>
      </c>
      <c r="B7948" s="55" t="s">
        <v>29</v>
      </c>
      <c r="C7948" s="55">
        <v>1408</v>
      </c>
      <c r="D7948" s="54">
        <v>44327</v>
      </c>
      <c r="E7948" s="56">
        <v>0.625</v>
      </c>
      <c r="F7948" s="55">
        <v>16.295999999999999</v>
      </c>
      <c r="G7948" s="55">
        <v>71.688999999999993</v>
      </c>
      <c r="H7948" s="55">
        <v>20.913</v>
      </c>
    </row>
    <row r="7949" spans="1:8" x14ac:dyDescent="0.25">
      <c r="A7949" s="55">
        <v>2021</v>
      </c>
      <c r="B7949" s="55" t="s">
        <v>29</v>
      </c>
      <c r="C7949" s="55">
        <v>1409</v>
      </c>
      <c r="D7949" s="54">
        <v>44358</v>
      </c>
      <c r="E7949" s="56">
        <v>0.66666666666666663</v>
      </c>
      <c r="F7949" s="55">
        <v>15.7</v>
      </c>
      <c r="G7949" s="55">
        <v>71.287999999999997</v>
      </c>
      <c r="H7949" s="55">
        <v>20.722000000000001</v>
      </c>
    </row>
    <row r="7950" spans="1:8" x14ac:dyDescent="0.25">
      <c r="A7950" s="55">
        <v>2021</v>
      </c>
      <c r="B7950" s="55" t="s">
        <v>29</v>
      </c>
      <c r="C7950" s="55">
        <v>1410</v>
      </c>
      <c r="D7950" s="54">
        <v>44358</v>
      </c>
      <c r="E7950" s="56">
        <v>0.70833333333333337</v>
      </c>
      <c r="F7950" s="55">
        <v>15.103</v>
      </c>
      <c r="G7950" s="55">
        <v>71.430999999999997</v>
      </c>
      <c r="H7950" s="55">
        <v>20.530999999999999</v>
      </c>
    </row>
    <row r="7951" spans="1:8" x14ac:dyDescent="0.25">
      <c r="A7951" s="55">
        <v>2021</v>
      </c>
      <c r="B7951" s="55" t="s">
        <v>29</v>
      </c>
      <c r="C7951" s="55">
        <v>1411</v>
      </c>
      <c r="D7951" s="54">
        <v>44358</v>
      </c>
      <c r="E7951" s="56">
        <v>0.75</v>
      </c>
      <c r="F7951" s="55">
        <v>14.792</v>
      </c>
      <c r="G7951" s="55">
        <v>71.227999999999994</v>
      </c>
      <c r="H7951" s="55">
        <v>20.341000000000001</v>
      </c>
    </row>
    <row r="7952" spans="1:8" x14ac:dyDescent="0.25">
      <c r="A7952" s="55">
        <v>2021</v>
      </c>
      <c r="B7952" s="55" t="s">
        <v>29</v>
      </c>
      <c r="C7952" s="55">
        <v>1412</v>
      </c>
      <c r="D7952" s="54">
        <v>44358</v>
      </c>
      <c r="E7952" s="56">
        <v>0.79166666666666663</v>
      </c>
      <c r="F7952" s="55">
        <v>14.074</v>
      </c>
      <c r="G7952" s="55">
        <v>71.718000000000004</v>
      </c>
      <c r="H7952" s="55">
        <v>20.173999999999999</v>
      </c>
    </row>
    <row r="7953" spans="1:8" x14ac:dyDescent="0.25">
      <c r="A7953" s="55">
        <v>2021</v>
      </c>
      <c r="B7953" s="55" t="s">
        <v>29</v>
      </c>
      <c r="C7953" s="55">
        <v>1413</v>
      </c>
      <c r="D7953" s="54">
        <v>44358</v>
      </c>
      <c r="E7953" s="56">
        <v>0.83333333333333337</v>
      </c>
      <c r="F7953" s="55">
        <v>13.69</v>
      </c>
      <c r="G7953" s="55">
        <v>72.751000000000005</v>
      </c>
      <c r="H7953" s="55">
        <v>20.007000000000001</v>
      </c>
    </row>
    <row r="7954" spans="1:8" x14ac:dyDescent="0.25">
      <c r="A7954" s="55">
        <v>2021</v>
      </c>
      <c r="B7954" s="55" t="s">
        <v>29</v>
      </c>
      <c r="C7954" s="55">
        <v>1414</v>
      </c>
      <c r="D7954" s="54">
        <v>44358</v>
      </c>
      <c r="E7954" s="56">
        <v>0.875</v>
      </c>
      <c r="F7954" s="55">
        <v>13.209</v>
      </c>
      <c r="G7954" s="55">
        <v>73.870999999999995</v>
      </c>
      <c r="H7954" s="55">
        <v>19.841000000000001</v>
      </c>
    </row>
    <row r="7955" spans="1:8" x14ac:dyDescent="0.25">
      <c r="A7955" s="55">
        <v>2021</v>
      </c>
      <c r="B7955" s="55" t="s">
        <v>29</v>
      </c>
      <c r="C7955" s="55">
        <v>1415</v>
      </c>
      <c r="D7955" s="54">
        <v>44358</v>
      </c>
      <c r="E7955" s="56">
        <v>0.91666666666666663</v>
      </c>
      <c r="F7955" s="55">
        <v>13.137</v>
      </c>
      <c r="G7955" s="55">
        <v>75.036000000000001</v>
      </c>
      <c r="H7955" s="55">
        <v>19.698</v>
      </c>
    </row>
    <row r="7956" spans="1:8" x14ac:dyDescent="0.25">
      <c r="A7956" s="55">
        <v>2021</v>
      </c>
      <c r="B7956" s="55" t="s">
        <v>29</v>
      </c>
      <c r="C7956" s="55">
        <v>1416</v>
      </c>
      <c r="D7956" s="54">
        <v>44358</v>
      </c>
      <c r="E7956" s="56">
        <v>0.95833333333333337</v>
      </c>
      <c r="F7956" s="55">
        <v>15.461</v>
      </c>
      <c r="G7956" s="55">
        <v>73.299000000000007</v>
      </c>
      <c r="H7956" s="55">
        <v>19.532</v>
      </c>
    </row>
    <row r="7957" spans="1:8" x14ac:dyDescent="0.25">
      <c r="A7957" s="55">
        <v>2021</v>
      </c>
      <c r="B7957" s="55" t="s">
        <v>29</v>
      </c>
      <c r="C7957" s="55">
        <v>1417</v>
      </c>
      <c r="D7957" s="54">
        <v>44358</v>
      </c>
      <c r="E7957" s="56">
        <v>0.54166666666666696</v>
      </c>
      <c r="F7957" s="55">
        <v>18.105</v>
      </c>
      <c r="G7957" s="55">
        <v>69.28</v>
      </c>
      <c r="H7957" s="55">
        <v>19.507999999999999</v>
      </c>
    </row>
    <row r="7958" spans="1:8" x14ac:dyDescent="0.25">
      <c r="A7958" s="55">
        <v>2021</v>
      </c>
      <c r="B7958" s="55" t="s">
        <v>29</v>
      </c>
      <c r="C7958" s="55">
        <v>1418</v>
      </c>
      <c r="D7958" s="54">
        <v>44358</v>
      </c>
      <c r="E7958" s="56">
        <v>0.58333333333333304</v>
      </c>
      <c r="F7958" s="55">
        <v>22.13</v>
      </c>
      <c r="G7958" s="55">
        <v>62.551000000000002</v>
      </c>
      <c r="H7958" s="55">
        <v>19.651</v>
      </c>
    </row>
    <row r="7959" spans="1:8" x14ac:dyDescent="0.25">
      <c r="A7959" s="55">
        <v>2021</v>
      </c>
      <c r="B7959" s="55" t="s">
        <v>29</v>
      </c>
      <c r="C7959" s="55">
        <v>1419</v>
      </c>
      <c r="D7959" s="54">
        <v>44358</v>
      </c>
      <c r="E7959" s="56">
        <v>0.625</v>
      </c>
      <c r="F7959" s="55">
        <v>26.548999999999999</v>
      </c>
      <c r="G7959" s="55">
        <v>55.55</v>
      </c>
      <c r="H7959" s="55">
        <v>19.936</v>
      </c>
    </row>
    <row r="7960" spans="1:8" x14ac:dyDescent="0.25">
      <c r="A7960" s="55">
        <v>2021</v>
      </c>
      <c r="B7960" s="55" t="s">
        <v>29</v>
      </c>
      <c r="C7960" s="55">
        <v>1420</v>
      </c>
      <c r="D7960" s="54">
        <v>44358</v>
      </c>
      <c r="E7960" s="56">
        <v>0.66666666666666696</v>
      </c>
      <c r="F7960" s="55">
        <v>29.966000000000001</v>
      </c>
      <c r="G7960" s="55">
        <v>50.027000000000001</v>
      </c>
      <c r="H7960" s="55">
        <v>20.341000000000001</v>
      </c>
    </row>
    <row r="7961" spans="1:8" x14ac:dyDescent="0.25">
      <c r="A7961" s="55">
        <v>2021</v>
      </c>
      <c r="B7961" s="55" t="s">
        <v>29</v>
      </c>
      <c r="C7961" s="55">
        <v>1421</v>
      </c>
      <c r="D7961" s="54">
        <v>44358</v>
      </c>
      <c r="E7961" s="56">
        <v>0.70833333333333304</v>
      </c>
      <c r="F7961" s="55">
        <v>32.354999999999997</v>
      </c>
      <c r="G7961" s="55">
        <v>46.314999999999998</v>
      </c>
      <c r="H7961" s="55">
        <v>20.745999999999999</v>
      </c>
    </row>
    <row r="7962" spans="1:8" x14ac:dyDescent="0.25">
      <c r="A7962" s="55">
        <v>2021</v>
      </c>
      <c r="B7962" s="55" t="s">
        <v>29</v>
      </c>
      <c r="C7962" s="55">
        <v>1422</v>
      </c>
      <c r="D7962" s="54">
        <v>44358</v>
      </c>
      <c r="E7962" s="56">
        <v>0.75</v>
      </c>
      <c r="F7962" s="55">
        <v>35.448</v>
      </c>
      <c r="G7962" s="55">
        <v>41.241</v>
      </c>
      <c r="H7962" s="55">
        <v>21.318000000000001</v>
      </c>
    </row>
    <row r="7963" spans="1:8" x14ac:dyDescent="0.25">
      <c r="A7963" s="55">
        <v>2021</v>
      </c>
      <c r="B7963" s="55" t="s">
        <v>29</v>
      </c>
      <c r="C7963" s="55">
        <v>1423</v>
      </c>
      <c r="D7963" s="54">
        <v>44358</v>
      </c>
      <c r="E7963" s="56">
        <v>0.79166666666666696</v>
      </c>
      <c r="F7963" s="55">
        <v>32.073</v>
      </c>
      <c r="G7963" s="55">
        <v>42.478999999999999</v>
      </c>
      <c r="H7963" s="55">
        <v>22.202000000000002</v>
      </c>
    </row>
    <row r="7964" spans="1:8" x14ac:dyDescent="0.25">
      <c r="A7964" s="55">
        <v>2021</v>
      </c>
      <c r="B7964" s="55" t="s">
        <v>29</v>
      </c>
      <c r="C7964" s="55">
        <v>1424</v>
      </c>
      <c r="D7964" s="54">
        <v>44358</v>
      </c>
      <c r="E7964" s="56">
        <v>0.83333333333333304</v>
      </c>
      <c r="F7964" s="55">
        <v>33.156999999999996</v>
      </c>
      <c r="G7964" s="55">
        <v>40.359000000000002</v>
      </c>
      <c r="H7964" s="55">
        <v>23.088000000000001</v>
      </c>
    </row>
    <row r="7965" spans="1:8" x14ac:dyDescent="0.25">
      <c r="A7965" s="55">
        <v>2021</v>
      </c>
      <c r="B7965" s="55" t="s">
        <v>29</v>
      </c>
      <c r="C7965" s="55">
        <v>1425</v>
      </c>
      <c r="D7965" s="54">
        <v>44358</v>
      </c>
      <c r="E7965" s="56">
        <v>0.875</v>
      </c>
      <c r="F7965" s="55">
        <v>30.167000000000002</v>
      </c>
      <c r="G7965" s="55">
        <v>41.671999999999997</v>
      </c>
      <c r="H7965" s="55">
        <v>23.832999999999998</v>
      </c>
    </row>
    <row r="7966" spans="1:8" x14ac:dyDescent="0.25">
      <c r="A7966" s="55">
        <v>2021</v>
      </c>
      <c r="B7966" s="55" t="s">
        <v>29</v>
      </c>
      <c r="C7966" s="55">
        <v>1426</v>
      </c>
      <c r="D7966" s="54">
        <v>44358</v>
      </c>
      <c r="E7966" s="56">
        <v>0.91666666666666696</v>
      </c>
      <c r="F7966" s="55">
        <v>33.079000000000001</v>
      </c>
      <c r="G7966" s="55">
        <v>38.94</v>
      </c>
      <c r="H7966" s="55">
        <v>24.411999999999999</v>
      </c>
    </row>
    <row r="7967" spans="1:8" x14ac:dyDescent="0.25">
      <c r="A7967" s="55">
        <v>2021</v>
      </c>
      <c r="B7967" s="55" t="s">
        <v>29</v>
      </c>
      <c r="C7967" s="55">
        <v>1427</v>
      </c>
      <c r="D7967" s="54">
        <v>44358</v>
      </c>
      <c r="E7967" s="56">
        <v>0.95833333333333304</v>
      </c>
      <c r="F7967" s="55">
        <v>29.315000000000001</v>
      </c>
      <c r="G7967" s="55">
        <v>40.618000000000002</v>
      </c>
      <c r="H7967" s="55">
        <v>24.556999999999999</v>
      </c>
    </row>
    <row r="7968" spans="1:8" x14ac:dyDescent="0.25">
      <c r="A7968" s="55">
        <v>2021</v>
      </c>
      <c r="B7968" s="55" t="s">
        <v>29</v>
      </c>
      <c r="C7968" s="55">
        <v>1428</v>
      </c>
      <c r="D7968" s="54">
        <v>44358</v>
      </c>
      <c r="E7968" s="56">
        <v>0</v>
      </c>
      <c r="F7968" s="55">
        <v>24.507999999999999</v>
      </c>
      <c r="G7968" s="55">
        <v>45.308</v>
      </c>
      <c r="H7968" s="55">
        <v>24.026</v>
      </c>
    </row>
    <row r="7969" spans="1:8" x14ac:dyDescent="0.25">
      <c r="A7969" s="55">
        <v>2021</v>
      </c>
      <c r="B7969" s="55" t="s">
        <v>29</v>
      </c>
      <c r="C7969" s="55">
        <v>1429</v>
      </c>
      <c r="D7969" s="54">
        <v>44358</v>
      </c>
      <c r="E7969" s="56">
        <v>4.1666666666666664E-2</v>
      </c>
      <c r="F7969" s="55">
        <v>18.579999999999998</v>
      </c>
      <c r="G7969" s="55">
        <v>54.61</v>
      </c>
      <c r="H7969" s="55">
        <v>23.4</v>
      </c>
    </row>
    <row r="7970" spans="1:8" x14ac:dyDescent="0.25">
      <c r="A7970" s="55">
        <v>2021</v>
      </c>
      <c r="B7970" s="55" t="s">
        <v>29</v>
      </c>
      <c r="C7970" s="55">
        <v>1430</v>
      </c>
      <c r="D7970" s="54">
        <v>44358</v>
      </c>
      <c r="E7970" s="56">
        <v>8.3333333333333329E-2</v>
      </c>
      <c r="F7970" s="55">
        <v>17.843</v>
      </c>
      <c r="G7970" s="55">
        <v>58.530999999999999</v>
      </c>
      <c r="H7970" s="55">
        <v>22.8</v>
      </c>
    </row>
    <row r="7971" spans="1:8" x14ac:dyDescent="0.25">
      <c r="A7971" s="55">
        <v>2021</v>
      </c>
      <c r="B7971" s="55" t="s">
        <v>29</v>
      </c>
      <c r="C7971" s="55">
        <v>1431</v>
      </c>
      <c r="D7971" s="54">
        <v>44358</v>
      </c>
      <c r="E7971" s="56">
        <v>0.125</v>
      </c>
      <c r="F7971" s="55">
        <v>17.510000000000002</v>
      </c>
      <c r="G7971" s="55">
        <v>61.49</v>
      </c>
      <c r="H7971" s="55">
        <v>22.344999999999999</v>
      </c>
    </row>
    <row r="7972" spans="1:8" x14ac:dyDescent="0.25">
      <c r="A7972" s="55">
        <v>2021</v>
      </c>
      <c r="B7972" s="55" t="s">
        <v>29</v>
      </c>
      <c r="C7972" s="55">
        <v>1432</v>
      </c>
      <c r="D7972" s="54">
        <v>44358</v>
      </c>
      <c r="E7972" s="56">
        <v>0.16666666666666666</v>
      </c>
      <c r="F7972" s="55">
        <v>16.677</v>
      </c>
      <c r="G7972" s="55">
        <v>64.504000000000005</v>
      </c>
      <c r="H7972" s="55">
        <v>21.939</v>
      </c>
    </row>
    <row r="7973" spans="1:8" x14ac:dyDescent="0.25">
      <c r="A7973" s="55">
        <v>2021</v>
      </c>
      <c r="B7973" s="55" t="s">
        <v>29</v>
      </c>
      <c r="C7973" s="55">
        <v>1433</v>
      </c>
      <c r="D7973" s="54">
        <v>44388</v>
      </c>
      <c r="E7973" s="56">
        <v>0.20833333333333334</v>
      </c>
      <c r="F7973" s="55">
        <v>15.962999999999999</v>
      </c>
      <c r="G7973" s="55">
        <v>66.203000000000003</v>
      </c>
      <c r="H7973" s="55">
        <v>21.628</v>
      </c>
    </row>
    <row r="7974" spans="1:8" x14ac:dyDescent="0.25">
      <c r="A7974" s="55">
        <v>2021</v>
      </c>
      <c r="B7974" s="55" t="s">
        <v>29</v>
      </c>
      <c r="C7974" s="55">
        <v>1434</v>
      </c>
      <c r="D7974" s="54">
        <v>44388</v>
      </c>
      <c r="E7974" s="56">
        <v>0.25</v>
      </c>
      <c r="F7974" s="55">
        <v>14.744999999999999</v>
      </c>
      <c r="G7974" s="55">
        <v>69.150000000000006</v>
      </c>
      <c r="H7974" s="55">
        <v>21.318000000000001</v>
      </c>
    </row>
    <row r="7975" spans="1:8" x14ac:dyDescent="0.25">
      <c r="A7975" s="55">
        <v>2021</v>
      </c>
      <c r="B7975" s="55" t="s">
        <v>29</v>
      </c>
      <c r="C7975" s="55">
        <v>1435</v>
      </c>
      <c r="D7975" s="54">
        <v>44388</v>
      </c>
      <c r="E7975" s="56">
        <v>0.29166666666666669</v>
      </c>
      <c r="F7975" s="55">
        <v>13.69</v>
      </c>
      <c r="G7975" s="55">
        <v>72.241</v>
      </c>
      <c r="H7975" s="55">
        <v>20.984000000000002</v>
      </c>
    </row>
    <row r="7976" spans="1:8" x14ac:dyDescent="0.25">
      <c r="A7976" s="55">
        <v>2021</v>
      </c>
      <c r="B7976" s="55" t="s">
        <v>29</v>
      </c>
      <c r="C7976" s="55">
        <v>1436</v>
      </c>
      <c r="D7976" s="54">
        <v>44388</v>
      </c>
      <c r="E7976" s="56">
        <v>0.33333333333333331</v>
      </c>
      <c r="F7976" s="55">
        <v>12.582000000000001</v>
      </c>
      <c r="G7976" s="55">
        <v>75.174999999999997</v>
      </c>
      <c r="H7976" s="55">
        <v>20.698</v>
      </c>
    </row>
    <row r="7977" spans="1:8" x14ac:dyDescent="0.25">
      <c r="A7977" s="55">
        <v>2021</v>
      </c>
      <c r="B7977" s="55" t="s">
        <v>29</v>
      </c>
      <c r="C7977" s="55">
        <v>1437</v>
      </c>
      <c r="D7977" s="54">
        <v>44388</v>
      </c>
      <c r="E7977" s="56">
        <v>0.375</v>
      </c>
      <c r="F7977" s="55">
        <v>12.654</v>
      </c>
      <c r="G7977" s="55">
        <v>76.5</v>
      </c>
      <c r="H7977" s="55">
        <v>20.388000000000002</v>
      </c>
    </row>
    <row r="7978" spans="1:8" x14ac:dyDescent="0.25">
      <c r="A7978" s="55">
        <v>2021</v>
      </c>
      <c r="B7978" s="55" t="s">
        <v>29</v>
      </c>
      <c r="C7978" s="55">
        <v>1438</v>
      </c>
      <c r="D7978" s="54">
        <v>44388</v>
      </c>
      <c r="E7978" s="56">
        <v>0.41666666666666669</v>
      </c>
      <c r="F7978" s="55">
        <v>12.34</v>
      </c>
      <c r="G7978" s="55">
        <v>77.570999999999998</v>
      </c>
      <c r="H7978" s="55">
        <v>20.103000000000002</v>
      </c>
    </row>
    <row r="7979" spans="1:8" x14ac:dyDescent="0.25">
      <c r="A7979" s="55">
        <v>2021</v>
      </c>
      <c r="B7979" s="55" t="s">
        <v>29</v>
      </c>
      <c r="C7979" s="55">
        <v>1439</v>
      </c>
      <c r="D7979" s="54">
        <v>44388</v>
      </c>
      <c r="E7979" s="56">
        <v>0.45833333333333331</v>
      </c>
      <c r="F7979" s="55">
        <v>12.678000000000001</v>
      </c>
      <c r="G7979" s="55">
        <v>78.113</v>
      </c>
      <c r="H7979" s="55">
        <v>19.888000000000002</v>
      </c>
    </row>
    <row r="7980" spans="1:8" x14ac:dyDescent="0.25">
      <c r="A7980" s="55">
        <v>2021</v>
      </c>
      <c r="B7980" s="55" t="s">
        <v>29</v>
      </c>
      <c r="C7980" s="55">
        <v>1440</v>
      </c>
      <c r="D7980" s="54">
        <v>44388</v>
      </c>
      <c r="E7980" s="56">
        <v>0.5</v>
      </c>
      <c r="F7980" s="55">
        <v>16.367999999999999</v>
      </c>
      <c r="G7980" s="55">
        <v>74.787000000000006</v>
      </c>
      <c r="H7980" s="55">
        <v>19.77</v>
      </c>
    </row>
    <row r="7981" spans="1:8" x14ac:dyDescent="0.25">
      <c r="A7981" s="55">
        <v>2021</v>
      </c>
      <c r="B7981" s="55" t="s">
        <v>29</v>
      </c>
      <c r="C7981" s="55">
        <v>1441</v>
      </c>
      <c r="D7981" s="54">
        <v>44388</v>
      </c>
      <c r="E7981" s="56">
        <v>0.54166666666666663</v>
      </c>
      <c r="F7981" s="55">
        <v>21.675999999999998</v>
      </c>
      <c r="G7981" s="55">
        <v>67.751999999999995</v>
      </c>
      <c r="H7981" s="55">
        <v>19.745999999999999</v>
      </c>
    </row>
    <row r="7982" spans="1:8" x14ac:dyDescent="0.25">
      <c r="A7982" s="55">
        <v>2021</v>
      </c>
      <c r="B7982" s="55" t="s">
        <v>29</v>
      </c>
      <c r="C7982" s="55">
        <v>1442</v>
      </c>
      <c r="D7982" s="54">
        <v>44388</v>
      </c>
      <c r="E7982" s="56">
        <v>0.58333333333333337</v>
      </c>
      <c r="F7982" s="55">
        <v>35.85</v>
      </c>
      <c r="G7982" s="55">
        <v>46.27</v>
      </c>
      <c r="H7982" s="55">
        <v>19.864999999999998</v>
      </c>
    </row>
    <row r="7983" spans="1:8" x14ac:dyDescent="0.25">
      <c r="A7983" s="55">
        <v>2021</v>
      </c>
      <c r="B7983" s="55" t="s">
        <v>29</v>
      </c>
      <c r="C7983" s="55">
        <v>1443</v>
      </c>
      <c r="D7983" s="54">
        <v>44388</v>
      </c>
      <c r="E7983" s="56">
        <v>0.625</v>
      </c>
      <c r="F7983" s="55">
        <v>37.287999999999997</v>
      </c>
      <c r="G7983" s="55">
        <v>39.981000000000002</v>
      </c>
      <c r="H7983" s="55">
        <v>20.173999999999999</v>
      </c>
    </row>
    <row r="7984" spans="1:8" x14ac:dyDescent="0.25">
      <c r="A7984" s="55">
        <v>2021</v>
      </c>
      <c r="B7984" s="55" t="s">
        <v>29</v>
      </c>
      <c r="C7984" s="55">
        <v>1444</v>
      </c>
      <c r="D7984" s="54">
        <v>44388</v>
      </c>
      <c r="E7984" s="56">
        <v>0.66666666666666663</v>
      </c>
      <c r="F7984" s="55">
        <v>38.923999999999999</v>
      </c>
      <c r="G7984" s="55">
        <v>37.07</v>
      </c>
      <c r="H7984" s="55">
        <v>20.530999999999999</v>
      </c>
    </row>
    <row r="7985" spans="1:8" x14ac:dyDescent="0.25">
      <c r="A7985" s="55">
        <v>2021</v>
      </c>
      <c r="B7985" s="55" t="s">
        <v>29</v>
      </c>
      <c r="C7985" s="55">
        <v>1445</v>
      </c>
      <c r="D7985" s="54">
        <v>44388</v>
      </c>
      <c r="E7985" s="56">
        <v>0.70833333333333337</v>
      </c>
      <c r="F7985" s="55">
        <v>38.979999999999997</v>
      </c>
      <c r="G7985" s="55">
        <v>35.215000000000003</v>
      </c>
      <c r="H7985" s="55">
        <v>20.888999999999999</v>
      </c>
    </row>
    <row r="7986" spans="1:8" x14ac:dyDescent="0.25">
      <c r="A7986" s="55">
        <v>2021</v>
      </c>
      <c r="B7986" s="55" t="s">
        <v>29</v>
      </c>
      <c r="C7986" s="55">
        <v>1446</v>
      </c>
      <c r="D7986" s="54">
        <v>44388</v>
      </c>
      <c r="E7986" s="56">
        <v>0.75</v>
      </c>
      <c r="F7986" s="55">
        <v>36.96</v>
      </c>
      <c r="G7986" s="55">
        <v>35.579000000000001</v>
      </c>
      <c r="H7986" s="55">
        <v>21.460999999999999</v>
      </c>
    </row>
    <row r="7987" spans="1:8" x14ac:dyDescent="0.25">
      <c r="A7987" s="55">
        <v>2021</v>
      </c>
      <c r="B7987" s="55" t="s">
        <v>29</v>
      </c>
      <c r="C7987" s="55">
        <v>1447</v>
      </c>
      <c r="D7987" s="54">
        <v>44388</v>
      </c>
      <c r="E7987" s="56">
        <v>0.79166666666666663</v>
      </c>
      <c r="F7987" s="55">
        <v>35.287999999999997</v>
      </c>
      <c r="G7987" s="55">
        <v>35.97</v>
      </c>
      <c r="H7987" s="55">
        <v>22.632999999999999</v>
      </c>
    </row>
    <row r="7988" spans="1:8" x14ac:dyDescent="0.25">
      <c r="A7988" s="55">
        <v>2021</v>
      </c>
      <c r="B7988" s="55" t="s">
        <v>29</v>
      </c>
      <c r="C7988" s="55">
        <v>1448</v>
      </c>
      <c r="D7988" s="54">
        <v>44388</v>
      </c>
      <c r="E7988" s="56">
        <v>0.83333333333333337</v>
      </c>
      <c r="F7988" s="55">
        <v>33.183</v>
      </c>
      <c r="G7988" s="55">
        <v>37.262</v>
      </c>
      <c r="H7988" s="55">
        <v>24.074000000000002</v>
      </c>
    </row>
    <row r="7989" spans="1:8" x14ac:dyDescent="0.25">
      <c r="A7989" s="55">
        <v>2021</v>
      </c>
      <c r="B7989" s="55" t="s">
        <v>29</v>
      </c>
      <c r="C7989" s="55">
        <v>1449</v>
      </c>
      <c r="D7989" s="54">
        <v>44388</v>
      </c>
      <c r="E7989" s="56">
        <v>0.875</v>
      </c>
      <c r="F7989" s="55">
        <v>32.406999999999996</v>
      </c>
      <c r="G7989" s="55">
        <v>38.097000000000001</v>
      </c>
      <c r="H7989" s="55">
        <v>25.306999999999999</v>
      </c>
    </row>
    <row r="7990" spans="1:8" x14ac:dyDescent="0.25">
      <c r="A7990" s="55">
        <v>2021</v>
      </c>
      <c r="B7990" s="55" t="s">
        <v>29</v>
      </c>
      <c r="C7990" s="55">
        <v>1450</v>
      </c>
      <c r="D7990" s="54">
        <v>44388</v>
      </c>
      <c r="E7990" s="56">
        <v>0.91666666666666663</v>
      </c>
      <c r="F7990" s="55">
        <v>35.555</v>
      </c>
      <c r="G7990" s="55">
        <v>35.448</v>
      </c>
      <c r="H7990" s="55">
        <v>26.012</v>
      </c>
    </row>
    <row r="7991" spans="1:8" x14ac:dyDescent="0.25">
      <c r="A7991" s="55">
        <v>2021</v>
      </c>
      <c r="B7991" s="55" t="s">
        <v>29</v>
      </c>
      <c r="C7991" s="55">
        <v>1451</v>
      </c>
      <c r="D7991" s="54">
        <v>44388</v>
      </c>
      <c r="E7991" s="56">
        <v>0.95833333333333337</v>
      </c>
      <c r="F7991" s="55">
        <v>35.877000000000002</v>
      </c>
      <c r="G7991" s="55">
        <v>34.997999999999998</v>
      </c>
      <c r="H7991" s="55">
        <v>26.012</v>
      </c>
    </row>
    <row r="7992" spans="1:8" x14ac:dyDescent="0.25">
      <c r="A7992" s="55">
        <v>2021</v>
      </c>
      <c r="B7992" s="55" t="s">
        <v>29</v>
      </c>
      <c r="C7992" s="55">
        <v>1452</v>
      </c>
      <c r="D7992" s="54">
        <v>44388</v>
      </c>
      <c r="E7992" s="56">
        <v>0.54166666666666696</v>
      </c>
      <c r="F7992" s="55">
        <v>28.122</v>
      </c>
      <c r="G7992" s="55">
        <v>40.555999999999997</v>
      </c>
      <c r="H7992" s="55">
        <v>25.355</v>
      </c>
    </row>
    <row r="7993" spans="1:8" x14ac:dyDescent="0.25">
      <c r="A7993" s="55">
        <v>2021</v>
      </c>
      <c r="B7993" s="55" t="s">
        <v>29</v>
      </c>
      <c r="C7993" s="55">
        <v>1453</v>
      </c>
      <c r="D7993" s="54">
        <v>44388</v>
      </c>
      <c r="E7993" s="56">
        <v>0.58333333333333304</v>
      </c>
      <c r="F7993" s="55">
        <v>19.27</v>
      </c>
      <c r="G7993" s="55">
        <v>50.738</v>
      </c>
      <c r="H7993" s="55">
        <v>24.556999999999999</v>
      </c>
    </row>
    <row r="7994" spans="1:8" x14ac:dyDescent="0.25">
      <c r="A7994" s="55">
        <v>2021</v>
      </c>
      <c r="B7994" s="55" t="s">
        <v>29</v>
      </c>
      <c r="C7994" s="55">
        <v>1454</v>
      </c>
      <c r="D7994" s="54">
        <v>44388</v>
      </c>
      <c r="E7994" s="56">
        <v>0.625</v>
      </c>
      <c r="F7994" s="55">
        <v>16.844000000000001</v>
      </c>
      <c r="G7994" s="55">
        <v>59.521000000000001</v>
      </c>
      <c r="H7994" s="55">
        <v>23.809000000000001</v>
      </c>
    </row>
    <row r="7995" spans="1:8" x14ac:dyDescent="0.25">
      <c r="A7995" s="55">
        <v>2021</v>
      </c>
      <c r="B7995" s="55" t="s">
        <v>29</v>
      </c>
      <c r="C7995" s="55">
        <v>1455</v>
      </c>
      <c r="D7995" s="54">
        <v>44388</v>
      </c>
      <c r="E7995" s="56">
        <v>0.66666666666666696</v>
      </c>
      <c r="F7995" s="55">
        <v>15.199</v>
      </c>
      <c r="G7995" s="55">
        <v>66.680000000000007</v>
      </c>
      <c r="H7995" s="55">
        <v>23.135999999999999</v>
      </c>
    </row>
    <row r="7996" spans="1:8" x14ac:dyDescent="0.25">
      <c r="A7996" s="55">
        <v>2021</v>
      </c>
      <c r="B7996" s="55" t="s">
        <v>29</v>
      </c>
      <c r="C7996" s="55">
        <v>1456</v>
      </c>
      <c r="D7996" s="54">
        <v>44388</v>
      </c>
      <c r="E7996" s="56">
        <v>0.70833333333333304</v>
      </c>
      <c r="F7996" s="55">
        <v>15.914999999999999</v>
      </c>
      <c r="G7996" s="55">
        <v>68.555999999999997</v>
      </c>
      <c r="H7996" s="55">
        <v>22.585000000000001</v>
      </c>
    </row>
    <row r="7997" spans="1:8" x14ac:dyDescent="0.25">
      <c r="A7997" s="55">
        <v>2021</v>
      </c>
      <c r="B7997" s="55" t="s">
        <v>29</v>
      </c>
      <c r="C7997" s="55">
        <v>1457</v>
      </c>
      <c r="D7997" s="54">
        <v>44419</v>
      </c>
      <c r="E7997" s="56">
        <v>0.75</v>
      </c>
      <c r="F7997" s="55">
        <v>15.914999999999999</v>
      </c>
      <c r="G7997" s="55">
        <v>68.816999999999993</v>
      </c>
      <c r="H7997" s="55">
        <v>22.202000000000002</v>
      </c>
    </row>
    <row r="7998" spans="1:8" x14ac:dyDescent="0.25">
      <c r="A7998" s="55">
        <v>2021</v>
      </c>
      <c r="B7998" s="55" t="s">
        <v>29</v>
      </c>
      <c r="C7998" s="55">
        <v>1458</v>
      </c>
      <c r="D7998" s="54">
        <v>44419</v>
      </c>
      <c r="E7998" s="56">
        <v>0.79166666666666696</v>
      </c>
      <c r="F7998" s="55">
        <v>13.57</v>
      </c>
      <c r="G7998" s="55">
        <v>70.850999999999999</v>
      </c>
      <c r="H7998" s="55">
        <v>21.795000000000002</v>
      </c>
    </row>
    <row r="7999" spans="1:8" x14ac:dyDescent="0.25">
      <c r="A7999" s="55">
        <v>2021</v>
      </c>
      <c r="B7999" s="55" t="s">
        <v>29</v>
      </c>
      <c r="C7999" s="55">
        <v>1459</v>
      </c>
      <c r="D7999" s="54">
        <v>44419</v>
      </c>
      <c r="E7999" s="56">
        <v>0.83333333333333304</v>
      </c>
      <c r="F7999" s="55">
        <v>12.195</v>
      </c>
      <c r="G7999" s="55">
        <v>75.486000000000004</v>
      </c>
      <c r="H7999" s="55">
        <v>21.39</v>
      </c>
    </row>
    <row r="8000" spans="1:8" x14ac:dyDescent="0.25">
      <c r="A8000" s="55">
        <v>2021</v>
      </c>
      <c r="B8000" s="55" t="s">
        <v>29</v>
      </c>
      <c r="C8000" s="55">
        <v>1460</v>
      </c>
      <c r="D8000" s="54">
        <v>44419</v>
      </c>
      <c r="E8000" s="56">
        <v>0.875</v>
      </c>
      <c r="F8000" s="55">
        <v>11.175000000000001</v>
      </c>
      <c r="G8000" s="55">
        <v>78.561999999999998</v>
      </c>
      <c r="H8000" s="55">
        <v>21.007999999999999</v>
      </c>
    </row>
    <row r="8001" spans="1:8" x14ac:dyDescent="0.25">
      <c r="A8001" s="55">
        <v>2021</v>
      </c>
      <c r="B8001" s="55" t="s">
        <v>29</v>
      </c>
      <c r="C8001" s="55">
        <v>1461</v>
      </c>
      <c r="D8001" s="54">
        <v>44419</v>
      </c>
      <c r="E8001" s="56">
        <v>0.91666666666666696</v>
      </c>
      <c r="F8001" s="55">
        <v>10.295999999999999</v>
      </c>
      <c r="G8001" s="55">
        <v>80.766999999999996</v>
      </c>
      <c r="H8001" s="55">
        <v>20.65</v>
      </c>
    </row>
    <row r="8002" spans="1:8" x14ac:dyDescent="0.25">
      <c r="A8002" s="55">
        <v>2021</v>
      </c>
      <c r="B8002" s="55" t="s">
        <v>29</v>
      </c>
      <c r="C8002" s="55">
        <v>1462</v>
      </c>
      <c r="D8002" s="54">
        <v>44419</v>
      </c>
      <c r="E8002" s="56">
        <v>0.95833333333333304</v>
      </c>
      <c r="F8002" s="55">
        <v>9.9030000000000005</v>
      </c>
      <c r="G8002" s="55">
        <v>83.953999999999994</v>
      </c>
      <c r="H8002" s="55">
        <v>20.292999999999999</v>
      </c>
    </row>
    <row r="8003" spans="1:8" x14ac:dyDescent="0.25">
      <c r="A8003" s="55">
        <v>2021</v>
      </c>
      <c r="B8003" s="55" t="s">
        <v>29</v>
      </c>
      <c r="C8003" s="55">
        <v>1463</v>
      </c>
      <c r="D8003" s="54">
        <v>44419</v>
      </c>
      <c r="E8003" s="56">
        <v>0</v>
      </c>
      <c r="F8003" s="55">
        <v>9.9280000000000008</v>
      </c>
      <c r="G8003" s="55">
        <v>83.959000000000003</v>
      </c>
      <c r="H8003" s="55">
        <v>19.984000000000002</v>
      </c>
    </row>
    <row r="8004" spans="1:8" x14ac:dyDescent="0.25">
      <c r="A8004" s="55">
        <v>2021</v>
      </c>
      <c r="B8004" s="55" t="s">
        <v>29</v>
      </c>
      <c r="C8004" s="55">
        <v>1464</v>
      </c>
      <c r="D8004" s="54">
        <v>44419</v>
      </c>
      <c r="E8004" s="56">
        <v>4.1666666666666664E-2</v>
      </c>
      <c r="F8004" s="55">
        <v>15.031000000000001</v>
      </c>
      <c r="G8004" s="55">
        <v>78.501999999999995</v>
      </c>
      <c r="H8004" s="55">
        <v>19.745999999999999</v>
      </c>
    </row>
    <row r="8005" spans="1:8" x14ac:dyDescent="0.25">
      <c r="A8005" s="55">
        <v>2021</v>
      </c>
      <c r="B8005" s="55" t="s">
        <v>29</v>
      </c>
      <c r="C8005" s="55">
        <v>1465</v>
      </c>
      <c r="D8005" s="54">
        <v>44419</v>
      </c>
      <c r="E8005" s="56">
        <v>8.3333333333333329E-2</v>
      </c>
      <c r="F8005" s="55">
        <v>22.632999999999999</v>
      </c>
      <c r="G8005" s="55">
        <v>71.031999999999996</v>
      </c>
      <c r="H8005" s="55">
        <v>19.745999999999999</v>
      </c>
    </row>
    <row r="8006" spans="1:8" x14ac:dyDescent="0.25">
      <c r="A8006" s="55">
        <v>2021</v>
      </c>
      <c r="B8006" s="55" t="s">
        <v>29</v>
      </c>
      <c r="C8006" s="55">
        <v>1466</v>
      </c>
      <c r="D8006" s="54">
        <v>44419</v>
      </c>
      <c r="E8006" s="56">
        <v>0.125</v>
      </c>
      <c r="F8006" s="55">
        <v>37.838000000000001</v>
      </c>
      <c r="G8006" s="55">
        <v>47.305999999999997</v>
      </c>
      <c r="H8006" s="55">
        <v>19.984000000000002</v>
      </c>
    </row>
    <row r="8007" spans="1:8" x14ac:dyDescent="0.25">
      <c r="A8007" s="55">
        <v>2021</v>
      </c>
      <c r="B8007" s="55" t="s">
        <v>29</v>
      </c>
      <c r="C8007" s="55">
        <v>1467</v>
      </c>
      <c r="D8007" s="54">
        <v>44419</v>
      </c>
      <c r="E8007" s="56">
        <v>0.16666666666666666</v>
      </c>
      <c r="F8007" s="55">
        <v>41.356000000000002</v>
      </c>
      <c r="G8007" s="55">
        <v>40.128</v>
      </c>
      <c r="H8007" s="55">
        <v>20.411999999999999</v>
      </c>
    </row>
    <row r="8008" spans="1:8" x14ac:dyDescent="0.25">
      <c r="A8008" s="55">
        <v>2021</v>
      </c>
      <c r="B8008" s="55" t="s">
        <v>29</v>
      </c>
      <c r="C8008" s="55">
        <v>1468</v>
      </c>
      <c r="D8008" s="54">
        <v>44419</v>
      </c>
      <c r="E8008" s="56">
        <v>0.20833333333333334</v>
      </c>
      <c r="F8008" s="55">
        <v>41.942</v>
      </c>
      <c r="G8008" s="55">
        <v>35.905000000000001</v>
      </c>
      <c r="H8008" s="55">
        <v>20.913</v>
      </c>
    </row>
    <row r="8009" spans="1:8" x14ac:dyDescent="0.25">
      <c r="A8009" s="55">
        <v>2021</v>
      </c>
      <c r="B8009" s="55" t="s">
        <v>29</v>
      </c>
      <c r="C8009" s="55">
        <v>1469</v>
      </c>
      <c r="D8009" s="54">
        <v>44419</v>
      </c>
      <c r="E8009" s="56">
        <v>0.25</v>
      </c>
      <c r="F8009" s="55">
        <v>41.530999999999999</v>
      </c>
      <c r="G8009" s="55">
        <v>32.450000000000003</v>
      </c>
      <c r="H8009" s="55">
        <v>21.366</v>
      </c>
    </row>
    <row r="8010" spans="1:8" x14ac:dyDescent="0.25">
      <c r="A8010" s="55">
        <v>2021</v>
      </c>
      <c r="B8010" s="55" t="s">
        <v>29</v>
      </c>
      <c r="C8010" s="55">
        <v>1470</v>
      </c>
      <c r="D8010" s="54">
        <v>44419</v>
      </c>
      <c r="E8010" s="56">
        <v>0.29166666666666669</v>
      </c>
      <c r="F8010" s="55">
        <v>39.46</v>
      </c>
      <c r="G8010" s="55">
        <v>31.155999999999999</v>
      </c>
      <c r="H8010" s="55">
        <v>22.010999999999999</v>
      </c>
    </row>
    <row r="8011" spans="1:8" x14ac:dyDescent="0.25">
      <c r="A8011" s="55">
        <v>2021</v>
      </c>
      <c r="B8011" s="55" t="s">
        <v>29</v>
      </c>
      <c r="C8011" s="55">
        <v>1471</v>
      </c>
      <c r="D8011" s="54">
        <v>44419</v>
      </c>
      <c r="E8011" s="56">
        <v>0.33333333333333331</v>
      </c>
      <c r="F8011" s="55">
        <v>37.811</v>
      </c>
      <c r="G8011" s="55">
        <v>30.95</v>
      </c>
      <c r="H8011" s="55">
        <v>23.135999999999999</v>
      </c>
    </row>
    <row r="8012" spans="1:8" x14ac:dyDescent="0.25">
      <c r="A8012" s="55">
        <v>2021</v>
      </c>
      <c r="B8012" s="55" t="s">
        <v>29</v>
      </c>
      <c r="C8012" s="55">
        <v>1472</v>
      </c>
      <c r="D8012" s="54">
        <v>44419</v>
      </c>
      <c r="E8012" s="56">
        <v>0.375</v>
      </c>
      <c r="F8012" s="55">
        <v>35.957999999999998</v>
      </c>
      <c r="G8012" s="55">
        <v>31.352</v>
      </c>
      <c r="H8012" s="55">
        <v>24.605</v>
      </c>
    </row>
    <row r="8013" spans="1:8" x14ac:dyDescent="0.25">
      <c r="A8013" s="55">
        <v>2021</v>
      </c>
      <c r="B8013" s="55" t="s">
        <v>29</v>
      </c>
      <c r="C8013" s="55">
        <v>1473</v>
      </c>
      <c r="D8013" s="54">
        <v>44419</v>
      </c>
      <c r="E8013" s="56">
        <v>0.41666666666666669</v>
      </c>
      <c r="F8013" s="55">
        <v>35.075000000000003</v>
      </c>
      <c r="G8013" s="55">
        <v>31.001999999999999</v>
      </c>
      <c r="H8013" s="55">
        <v>25.89</v>
      </c>
    </row>
    <row r="8014" spans="1:8" x14ac:dyDescent="0.25">
      <c r="A8014" s="55">
        <v>2021</v>
      </c>
      <c r="B8014" s="55" t="s">
        <v>29</v>
      </c>
      <c r="C8014" s="55">
        <v>1474</v>
      </c>
      <c r="D8014" s="54">
        <v>44419</v>
      </c>
      <c r="E8014" s="56">
        <v>0.45833333333333331</v>
      </c>
      <c r="F8014" s="55">
        <v>38.503999999999998</v>
      </c>
      <c r="G8014" s="55">
        <v>28.347000000000001</v>
      </c>
      <c r="H8014" s="55">
        <v>26.622</v>
      </c>
    </row>
    <row r="8015" spans="1:8" x14ac:dyDescent="0.25">
      <c r="A8015" s="55">
        <v>2021</v>
      </c>
      <c r="B8015" s="55" t="s">
        <v>29</v>
      </c>
      <c r="C8015" s="55">
        <v>1475</v>
      </c>
      <c r="D8015" s="54">
        <v>44419</v>
      </c>
      <c r="E8015" s="56">
        <v>0.5</v>
      </c>
      <c r="F8015" s="55">
        <v>39.121000000000002</v>
      </c>
      <c r="G8015" s="55">
        <v>27.831</v>
      </c>
      <c r="H8015" s="55">
        <v>26.622</v>
      </c>
    </row>
    <row r="8016" spans="1:8" x14ac:dyDescent="0.25">
      <c r="A8016" s="55">
        <v>2021</v>
      </c>
      <c r="B8016" s="55" t="s">
        <v>29</v>
      </c>
      <c r="C8016" s="55">
        <v>1476</v>
      </c>
      <c r="D8016" s="54">
        <v>44419</v>
      </c>
      <c r="E8016" s="56">
        <v>0.54166666666666663</v>
      </c>
      <c r="F8016" s="55">
        <v>31.001000000000001</v>
      </c>
      <c r="G8016" s="55">
        <v>33.326000000000001</v>
      </c>
      <c r="H8016" s="55">
        <v>25.939</v>
      </c>
    </row>
    <row r="8017" spans="1:8" x14ac:dyDescent="0.25">
      <c r="A8017" s="55">
        <v>2021</v>
      </c>
      <c r="B8017" s="55" t="s">
        <v>29</v>
      </c>
      <c r="C8017" s="55">
        <v>1477</v>
      </c>
      <c r="D8017" s="54">
        <v>44419</v>
      </c>
      <c r="E8017" s="56">
        <v>0.58333333333333337</v>
      </c>
      <c r="F8017" s="55">
        <v>20.126000000000001</v>
      </c>
      <c r="G8017" s="55">
        <v>46.978000000000002</v>
      </c>
      <c r="H8017" s="55">
        <v>25.161999999999999</v>
      </c>
    </row>
    <row r="8018" spans="1:8" x14ac:dyDescent="0.25">
      <c r="A8018" s="55">
        <v>2021</v>
      </c>
      <c r="B8018" s="55" t="s">
        <v>29</v>
      </c>
      <c r="C8018" s="55">
        <v>1478</v>
      </c>
      <c r="D8018" s="54">
        <v>44419</v>
      </c>
      <c r="E8018" s="56">
        <v>0.625</v>
      </c>
      <c r="F8018" s="55">
        <v>17.558</v>
      </c>
      <c r="G8018" s="55">
        <v>56.755000000000003</v>
      </c>
      <c r="H8018" s="55">
        <v>24.363</v>
      </c>
    </row>
    <row r="8019" spans="1:8" x14ac:dyDescent="0.25">
      <c r="A8019" s="55">
        <v>2021</v>
      </c>
      <c r="B8019" s="55" t="s">
        <v>29</v>
      </c>
      <c r="C8019" s="55">
        <v>1479</v>
      </c>
      <c r="D8019" s="54">
        <v>44419</v>
      </c>
      <c r="E8019" s="56">
        <v>0.66666666666666663</v>
      </c>
      <c r="F8019" s="55">
        <v>16.295999999999999</v>
      </c>
      <c r="G8019" s="55">
        <v>58.680999999999997</v>
      </c>
      <c r="H8019" s="55">
        <v>23.664999999999999</v>
      </c>
    </row>
    <row r="8020" spans="1:8" x14ac:dyDescent="0.25">
      <c r="A8020" s="55">
        <v>2021</v>
      </c>
      <c r="B8020" s="55" t="s">
        <v>29</v>
      </c>
      <c r="C8020" s="55">
        <v>1480</v>
      </c>
      <c r="D8020" s="54">
        <v>44419</v>
      </c>
      <c r="E8020" s="56">
        <v>0.70833333333333337</v>
      </c>
      <c r="F8020" s="55">
        <v>15.461</v>
      </c>
      <c r="G8020" s="55">
        <v>63.911000000000001</v>
      </c>
      <c r="H8020" s="55">
        <v>23.088000000000001</v>
      </c>
    </row>
    <row r="8021" spans="1:8" x14ac:dyDescent="0.25">
      <c r="A8021" s="55">
        <v>2021</v>
      </c>
      <c r="B8021" s="55" t="s">
        <v>29</v>
      </c>
      <c r="C8021" s="55">
        <v>1481</v>
      </c>
      <c r="D8021" s="54">
        <v>44450</v>
      </c>
      <c r="E8021" s="56">
        <v>0.75</v>
      </c>
      <c r="F8021" s="55">
        <v>14.84</v>
      </c>
      <c r="G8021" s="55">
        <v>65.710999999999999</v>
      </c>
      <c r="H8021" s="55">
        <v>22.609000000000002</v>
      </c>
    </row>
    <row r="8022" spans="1:8" x14ac:dyDescent="0.25">
      <c r="A8022" s="55">
        <v>2021</v>
      </c>
      <c r="B8022" s="55" t="s">
        <v>29</v>
      </c>
      <c r="C8022" s="55">
        <v>1482</v>
      </c>
      <c r="D8022" s="54">
        <v>44450</v>
      </c>
      <c r="E8022" s="56">
        <v>0.79166666666666663</v>
      </c>
      <c r="F8022" s="55">
        <v>13.906000000000001</v>
      </c>
      <c r="G8022" s="55">
        <v>67.376999999999995</v>
      </c>
      <c r="H8022" s="55">
        <v>22.154</v>
      </c>
    </row>
    <row r="8023" spans="1:8" x14ac:dyDescent="0.25">
      <c r="A8023" s="55">
        <v>2021</v>
      </c>
      <c r="B8023" s="55" t="s">
        <v>29</v>
      </c>
      <c r="C8023" s="55">
        <v>1483</v>
      </c>
      <c r="D8023" s="54">
        <v>44450</v>
      </c>
      <c r="E8023" s="56">
        <v>0.83333333333333337</v>
      </c>
      <c r="F8023" s="55">
        <v>13.666</v>
      </c>
      <c r="G8023" s="55">
        <v>70.126000000000005</v>
      </c>
      <c r="H8023" s="55">
        <v>21.748000000000001</v>
      </c>
    </row>
    <row r="8024" spans="1:8" x14ac:dyDescent="0.25">
      <c r="A8024" s="55">
        <v>2021</v>
      </c>
      <c r="B8024" s="55" t="s">
        <v>29</v>
      </c>
      <c r="C8024" s="55">
        <v>1484</v>
      </c>
      <c r="D8024" s="54">
        <v>44450</v>
      </c>
      <c r="E8024" s="56">
        <v>0.875</v>
      </c>
      <c r="F8024" s="55">
        <v>13.738</v>
      </c>
      <c r="G8024" s="55">
        <v>71.082999999999998</v>
      </c>
      <c r="H8024" s="55">
        <v>21.413</v>
      </c>
    </row>
    <row r="8025" spans="1:8" x14ac:dyDescent="0.25">
      <c r="A8025" s="55">
        <v>2021</v>
      </c>
      <c r="B8025" s="55" t="s">
        <v>29</v>
      </c>
      <c r="C8025" s="55">
        <v>1485</v>
      </c>
      <c r="D8025" s="54">
        <v>44450</v>
      </c>
      <c r="E8025" s="56">
        <v>0.91666666666666663</v>
      </c>
      <c r="F8025" s="55">
        <v>12.678000000000001</v>
      </c>
      <c r="G8025" s="55">
        <v>73.989000000000004</v>
      </c>
      <c r="H8025" s="55">
        <v>21.103000000000002</v>
      </c>
    </row>
    <row r="8026" spans="1:8" x14ac:dyDescent="0.25">
      <c r="A8026" s="55">
        <v>2021</v>
      </c>
      <c r="B8026" s="55" t="s">
        <v>29</v>
      </c>
      <c r="C8026" s="55">
        <v>1486</v>
      </c>
      <c r="D8026" s="54">
        <v>44450</v>
      </c>
      <c r="E8026" s="56">
        <v>0.95833333333333337</v>
      </c>
      <c r="F8026" s="55">
        <v>11.71</v>
      </c>
      <c r="G8026" s="55">
        <v>76.664000000000001</v>
      </c>
      <c r="H8026" s="55">
        <v>20.817</v>
      </c>
    </row>
    <row r="8027" spans="1:8" x14ac:dyDescent="0.25">
      <c r="A8027" s="55">
        <v>2021</v>
      </c>
      <c r="B8027" s="55" t="s">
        <v>29</v>
      </c>
      <c r="C8027" s="55">
        <v>1487</v>
      </c>
      <c r="D8027" s="54">
        <v>44450</v>
      </c>
      <c r="E8027" s="56">
        <v>0.54166666666666696</v>
      </c>
      <c r="F8027" s="55">
        <v>11.224</v>
      </c>
      <c r="G8027" s="55">
        <v>80.13</v>
      </c>
      <c r="H8027" s="55">
        <v>20.530999999999999</v>
      </c>
    </row>
    <row r="8028" spans="1:8" x14ac:dyDescent="0.25">
      <c r="A8028" s="55">
        <v>2021</v>
      </c>
      <c r="B8028" s="55" t="s">
        <v>29</v>
      </c>
      <c r="C8028" s="55">
        <v>1488</v>
      </c>
      <c r="D8028" s="54">
        <v>44450</v>
      </c>
      <c r="E8028" s="56">
        <v>0.58333333333333304</v>
      </c>
      <c r="F8028" s="55">
        <v>15.867000000000001</v>
      </c>
      <c r="G8028" s="55">
        <v>75.704999999999998</v>
      </c>
      <c r="H8028" s="55">
        <v>20.292999999999999</v>
      </c>
    </row>
    <row r="8029" spans="1:8" x14ac:dyDescent="0.25">
      <c r="A8029" s="55">
        <v>2021</v>
      </c>
      <c r="B8029" s="55" t="s">
        <v>29</v>
      </c>
      <c r="C8029" s="55">
        <v>1489</v>
      </c>
      <c r="D8029" s="54">
        <v>44450</v>
      </c>
      <c r="E8029" s="56">
        <v>0.625</v>
      </c>
      <c r="F8029" s="55">
        <v>25.088999999999999</v>
      </c>
      <c r="G8029" s="55">
        <v>66.135999999999996</v>
      </c>
      <c r="H8029" s="55">
        <v>20.292999999999999</v>
      </c>
    </row>
    <row r="8030" spans="1:8" x14ac:dyDescent="0.25">
      <c r="A8030" s="55">
        <v>2021</v>
      </c>
      <c r="B8030" s="55" t="s">
        <v>29</v>
      </c>
      <c r="C8030" s="55">
        <v>1490</v>
      </c>
      <c r="D8030" s="54">
        <v>44450</v>
      </c>
      <c r="E8030" s="56">
        <v>0.66666666666666696</v>
      </c>
      <c r="F8030" s="55">
        <v>38.253999999999998</v>
      </c>
      <c r="G8030" s="55">
        <v>47.423000000000002</v>
      </c>
      <c r="H8030" s="55">
        <v>20.555</v>
      </c>
    </row>
    <row r="8031" spans="1:8" x14ac:dyDescent="0.25">
      <c r="A8031" s="55">
        <v>2021</v>
      </c>
      <c r="B8031" s="55" t="s">
        <v>29</v>
      </c>
      <c r="C8031" s="55">
        <v>1491</v>
      </c>
      <c r="D8031" s="54">
        <v>44450</v>
      </c>
      <c r="E8031" s="56">
        <v>0.70833333333333304</v>
      </c>
      <c r="F8031" s="55">
        <v>42.654000000000003</v>
      </c>
      <c r="G8031" s="55">
        <v>38.744999999999997</v>
      </c>
      <c r="H8031" s="55">
        <v>20.984000000000002</v>
      </c>
    </row>
    <row r="8032" spans="1:8" x14ac:dyDescent="0.25">
      <c r="A8032" s="55">
        <v>2021</v>
      </c>
      <c r="B8032" s="55" t="s">
        <v>29</v>
      </c>
      <c r="C8032" s="55">
        <v>1492</v>
      </c>
      <c r="D8032" s="54">
        <v>44450</v>
      </c>
      <c r="E8032" s="56">
        <v>0.75</v>
      </c>
      <c r="F8032" s="55">
        <v>42.982999999999997</v>
      </c>
      <c r="G8032" s="55">
        <v>34.606000000000002</v>
      </c>
      <c r="H8032" s="55">
        <v>21.484999999999999</v>
      </c>
    </row>
    <row r="8033" spans="1:8" x14ac:dyDescent="0.25">
      <c r="A8033" s="55">
        <v>2021</v>
      </c>
      <c r="B8033" s="55" t="s">
        <v>29</v>
      </c>
      <c r="C8033" s="55">
        <v>1493</v>
      </c>
      <c r="D8033" s="54">
        <v>44450</v>
      </c>
      <c r="E8033" s="56">
        <v>0.79166666666666696</v>
      </c>
      <c r="F8033" s="55">
        <v>42.179000000000002</v>
      </c>
      <c r="G8033" s="55">
        <v>31.521999999999998</v>
      </c>
      <c r="H8033" s="55">
        <v>21.939</v>
      </c>
    </row>
    <row r="8034" spans="1:8" x14ac:dyDescent="0.25">
      <c r="A8034" s="55">
        <v>2021</v>
      </c>
      <c r="B8034" s="55" t="s">
        <v>29</v>
      </c>
      <c r="C8034" s="55">
        <v>1494</v>
      </c>
      <c r="D8034" s="54">
        <v>44450</v>
      </c>
      <c r="E8034" s="56">
        <v>0.83333333333333304</v>
      </c>
      <c r="F8034" s="55">
        <v>41.972000000000001</v>
      </c>
      <c r="G8034" s="55">
        <v>30.236999999999998</v>
      </c>
      <c r="H8034" s="55">
        <v>22.561</v>
      </c>
    </row>
    <row r="8035" spans="1:8" x14ac:dyDescent="0.25">
      <c r="A8035" s="55">
        <v>2021</v>
      </c>
      <c r="B8035" s="55" t="s">
        <v>29</v>
      </c>
      <c r="C8035" s="55">
        <v>1495</v>
      </c>
      <c r="D8035" s="54">
        <v>44450</v>
      </c>
      <c r="E8035" s="56">
        <v>0.875</v>
      </c>
      <c r="F8035" s="55">
        <v>41.942</v>
      </c>
      <c r="G8035" s="55">
        <v>28.68</v>
      </c>
      <c r="H8035" s="55">
        <v>23.809000000000001</v>
      </c>
    </row>
    <row r="8036" spans="1:8" x14ac:dyDescent="0.25">
      <c r="A8036" s="55">
        <v>2021</v>
      </c>
      <c r="B8036" s="55" t="s">
        <v>29</v>
      </c>
      <c r="C8036" s="55">
        <v>1496</v>
      </c>
      <c r="D8036" s="54">
        <v>44450</v>
      </c>
      <c r="E8036" s="56">
        <v>0.91666666666666696</v>
      </c>
      <c r="F8036" s="55">
        <v>39.29</v>
      </c>
      <c r="G8036" s="55">
        <v>29.917000000000002</v>
      </c>
      <c r="H8036" s="55">
        <v>25.234000000000002</v>
      </c>
    </row>
    <row r="8037" spans="1:8" x14ac:dyDescent="0.25">
      <c r="A8037" s="55">
        <v>2021</v>
      </c>
      <c r="B8037" s="55" t="s">
        <v>29</v>
      </c>
      <c r="C8037" s="55">
        <v>1497</v>
      </c>
      <c r="D8037" s="54">
        <v>44450</v>
      </c>
      <c r="E8037" s="56">
        <v>0.95833333333333304</v>
      </c>
      <c r="F8037" s="55">
        <v>38.308999999999997</v>
      </c>
      <c r="G8037" s="55">
        <v>29.873999999999999</v>
      </c>
      <c r="H8037" s="55">
        <v>26.402000000000001</v>
      </c>
    </row>
    <row r="8038" spans="1:8" x14ac:dyDescent="0.25">
      <c r="A8038" s="55">
        <v>2021</v>
      </c>
      <c r="B8038" s="55" t="s">
        <v>29</v>
      </c>
      <c r="C8038" s="55">
        <v>1498</v>
      </c>
      <c r="D8038" s="54">
        <v>44450</v>
      </c>
      <c r="E8038" s="56">
        <v>0</v>
      </c>
      <c r="F8038" s="55">
        <v>39.149000000000001</v>
      </c>
      <c r="G8038" s="55">
        <v>29.940999999999999</v>
      </c>
      <c r="H8038" s="55">
        <v>27.111999999999998</v>
      </c>
    </row>
    <row r="8039" spans="1:8" x14ac:dyDescent="0.25">
      <c r="A8039" s="55">
        <v>2021</v>
      </c>
      <c r="B8039" s="55" t="s">
        <v>29</v>
      </c>
      <c r="C8039" s="55">
        <v>1499</v>
      </c>
      <c r="D8039" s="54">
        <v>44450</v>
      </c>
      <c r="E8039" s="56">
        <v>4.1666666666666664E-2</v>
      </c>
      <c r="F8039" s="55">
        <v>29.388999999999999</v>
      </c>
      <c r="G8039" s="55">
        <v>36.554000000000002</v>
      </c>
      <c r="H8039" s="55">
        <v>26.890999999999998</v>
      </c>
    </row>
    <row r="8040" spans="1:8" x14ac:dyDescent="0.25">
      <c r="A8040" s="55">
        <v>2021</v>
      </c>
      <c r="B8040" s="55" t="s">
        <v>29</v>
      </c>
      <c r="C8040" s="55">
        <v>1500</v>
      </c>
      <c r="D8040" s="54">
        <v>44450</v>
      </c>
      <c r="E8040" s="56">
        <v>8.3333333333333329E-2</v>
      </c>
      <c r="F8040" s="55">
        <v>29.14</v>
      </c>
      <c r="G8040" s="55">
        <v>39.204000000000001</v>
      </c>
      <c r="H8040" s="55">
        <v>26.231000000000002</v>
      </c>
    </row>
    <row r="8041" spans="1:8" x14ac:dyDescent="0.25">
      <c r="A8041" s="55">
        <v>2021</v>
      </c>
      <c r="B8041" s="55" t="s">
        <v>29</v>
      </c>
      <c r="C8041" s="55">
        <v>1501</v>
      </c>
      <c r="D8041" s="54">
        <v>44450</v>
      </c>
      <c r="E8041" s="56">
        <v>0.125</v>
      </c>
      <c r="F8041" s="55">
        <v>23.713000000000001</v>
      </c>
      <c r="G8041" s="55">
        <v>45.887999999999998</v>
      </c>
      <c r="H8041" s="55">
        <v>25.597999999999999</v>
      </c>
    </row>
    <row r="8042" spans="1:8" x14ac:dyDescent="0.25">
      <c r="A8042" s="55">
        <v>2021</v>
      </c>
      <c r="B8042" s="55" t="s">
        <v>29</v>
      </c>
      <c r="C8042" s="55">
        <v>1502</v>
      </c>
      <c r="D8042" s="54">
        <v>44450</v>
      </c>
      <c r="E8042" s="56">
        <v>0.16666666666666666</v>
      </c>
      <c r="F8042" s="55">
        <v>22.896000000000001</v>
      </c>
      <c r="G8042" s="55">
        <v>49.393999999999998</v>
      </c>
      <c r="H8042" s="55">
        <v>24.968</v>
      </c>
    </row>
    <row r="8043" spans="1:8" x14ac:dyDescent="0.25">
      <c r="A8043" s="55">
        <v>2021</v>
      </c>
      <c r="B8043" s="55" t="s">
        <v>29</v>
      </c>
      <c r="C8043" s="55">
        <v>1503</v>
      </c>
      <c r="D8043" s="54">
        <v>44450</v>
      </c>
      <c r="E8043" s="56">
        <v>0.20833333333333334</v>
      </c>
      <c r="F8043" s="55">
        <v>21.39</v>
      </c>
      <c r="G8043" s="55">
        <v>52.685000000000002</v>
      </c>
      <c r="H8043" s="55">
        <v>24.484000000000002</v>
      </c>
    </row>
    <row r="8044" spans="1:8" x14ac:dyDescent="0.25">
      <c r="A8044" s="55">
        <v>2021</v>
      </c>
      <c r="B8044" s="55" t="s">
        <v>29</v>
      </c>
      <c r="C8044" s="55">
        <v>1504</v>
      </c>
      <c r="D8044" s="54">
        <v>44450</v>
      </c>
      <c r="E8044" s="56">
        <v>0.25</v>
      </c>
      <c r="F8044" s="55">
        <v>20.173999999999999</v>
      </c>
      <c r="G8044" s="55">
        <v>55.737000000000002</v>
      </c>
      <c r="H8044" s="55">
        <v>24.001999999999999</v>
      </c>
    </row>
    <row r="8045" spans="1:8" x14ac:dyDescent="0.25">
      <c r="A8045" s="55">
        <v>2021</v>
      </c>
      <c r="B8045" s="55" t="s">
        <v>29</v>
      </c>
      <c r="C8045" s="55">
        <v>1505</v>
      </c>
      <c r="D8045" s="54">
        <v>44480</v>
      </c>
      <c r="E8045" s="56">
        <v>0.29166666666666669</v>
      </c>
      <c r="F8045" s="55">
        <v>18.056999999999999</v>
      </c>
      <c r="G8045" s="55">
        <v>61.64</v>
      </c>
      <c r="H8045" s="55">
        <v>23.521000000000001</v>
      </c>
    </row>
    <row r="8046" spans="1:8" x14ac:dyDescent="0.25">
      <c r="A8046" s="55">
        <v>2021</v>
      </c>
      <c r="B8046" s="55" t="s">
        <v>29</v>
      </c>
      <c r="C8046" s="55">
        <v>1506</v>
      </c>
      <c r="D8046" s="54">
        <v>44480</v>
      </c>
      <c r="E8046" s="56">
        <v>0.33333333333333331</v>
      </c>
      <c r="F8046" s="55">
        <v>17.914999999999999</v>
      </c>
      <c r="G8046" s="55">
        <v>62.783000000000001</v>
      </c>
      <c r="H8046" s="55">
        <v>23.088000000000001</v>
      </c>
    </row>
    <row r="8047" spans="1:8" x14ac:dyDescent="0.25">
      <c r="A8047" s="55">
        <v>2021</v>
      </c>
      <c r="B8047" s="55" t="s">
        <v>29</v>
      </c>
      <c r="C8047" s="55">
        <v>1507</v>
      </c>
      <c r="D8047" s="54">
        <v>44480</v>
      </c>
      <c r="E8047" s="56">
        <v>0.375</v>
      </c>
      <c r="F8047" s="55">
        <v>19.27</v>
      </c>
      <c r="G8047" s="55">
        <v>62.08</v>
      </c>
      <c r="H8047" s="55">
        <v>22.776</v>
      </c>
    </row>
    <row r="8048" spans="1:8" x14ac:dyDescent="0.25">
      <c r="A8048" s="55">
        <v>2021</v>
      </c>
      <c r="B8048" s="55" t="s">
        <v>29</v>
      </c>
      <c r="C8048" s="55">
        <v>1508</v>
      </c>
      <c r="D8048" s="54">
        <v>44480</v>
      </c>
      <c r="E8048" s="56">
        <v>0.41666666666666669</v>
      </c>
      <c r="F8048" s="55">
        <v>19.651</v>
      </c>
      <c r="G8048" s="55">
        <v>64.867999999999995</v>
      </c>
      <c r="H8048" s="55">
        <v>22.609000000000002</v>
      </c>
    </row>
    <row r="8049" spans="1:8" x14ac:dyDescent="0.25">
      <c r="A8049" s="55">
        <v>2021</v>
      </c>
      <c r="B8049" s="55" t="s">
        <v>29</v>
      </c>
      <c r="C8049" s="55">
        <v>1509</v>
      </c>
      <c r="D8049" s="54">
        <v>44480</v>
      </c>
      <c r="E8049" s="56">
        <v>0.45833333333333331</v>
      </c>
      <c r="F8049" s="55">
        <v>19.507999999999999</v>
      </c>
      <c r="G8049" s="55">
        <v>65.914000000000001</v>
      </c>
      <c r="H8049" s="55">
        <v>22.465</v>
      </c>
    </row>
    <row r="8050" spans="1:8" x14ac:dyDescent="0.25">
      <c r="A8050" s="55">
        <v>2021</v>
      </c>
      <c r="B8050" s="55" t="s">
        <v>29</v>
      </c>
      <c r="C8050" s="55">
        <v>1510</v>
      </c>
      <c r="D8050" s="54">
        <v>44480</v>
      </c>
      <c r="E8050" s="56">
        <v>0.5</v>
      </c>
      <c r="F8050" s="55">
        <v>19.151</v>
      </c>
      <c r="G8050" s="55">
        <v>67.947999999999993</v>
      </c>
      <c r="H8050" s="55">
        <v>22.344999999999999</v>
      </c>
    </row>
    <row r="8051" spans="1:8" x14ac:dyDescent="0.25">
      <c r="A8051" s="55">
        <v>2021</v>
      </c>
      <c r="B8051" s="55" t="s">
        <v>29</v>
      </c>
      <c r="C8051" s="55">
        <v>1511</v>
      </c>
      <c r="D8051" s="54">
        <v>44480</v>
      </c>
      <c r="E8051" s="56">
        <v>0.54166666666666663</v>
      </c>
      <c r="F8051" s="55">
        <v>18.747</v>
      </c>
      <c r="G8051" s="55">
        <v>69.486999999999995</v>
      </c>
      <c r="H8051" s="55">
        <v>22.202000000000002</v>
      </c>
    </row>
    <row r="8052" spans="1:8" x14ac:dyDescent="0.25">
      <c r="A8052" s="55">
        <v>2021</v>
      </c>
      <c r="B8052" s="55" t="s">
        <v>29</v>
      </c>
      <c r="C8052" s="55">
        <v>1512</v>
      </c>
      <c r="D8052" s="54">
        <v>44480</v>
      </c>
      <c r="E8052" s="56">
        <v>0.58333333333333337</v>
      </c>
      <c r="F8052" s="55">
        <v>19.222000000000001</v>
      </c>
      <c r="G8052" s="55">
        <v>69.427999999999997</v>
      </c>
      <c r="H8052" s="55">
        <v>22.082000000000001</v>
      </c>
    </row>
    <row r="8053" spans="1:8" x14ac:dyDescent="0.25">
      <c r="A8053" s="55">
        <v>2021</v>
      </c>
      <c r="B8053" s="55" t="s">
        <v>29</v>
      </c>
      <c r="C8053" s="55">
        <v>1513</v>
      </c>
      <c r="D8053" s="54">
        <v>44480</v>
      </c>
      <c r="E8053" s="56">
        <v>0.625</v>
      </c>
      <c r="F8053" s="55">
        <v>22.536999999999999</v>
      </c>
      <c r="G8053" s="55">
        <v>65.754999999999995</v>
      </c>
      <c r="H8053" s="55">
        <v>22.010999999999999</v>
      </c>
    </row>
    <row r="8054" spans="1:8" x14ac:dyDescent="0.25">
      <c r="A8054" s="55">
        <v>2021</v>
      </c>
      <c r="B8054" s="55" t="s">
        <v>29</v>
      </c>
      <c r="C8054" s="55">
        <v>1514</v>
      </c>
      <c r="D8054" s="54">
        <v>44480</v>
      </c>
      <c r="E8054" s="56">
        <v>0.66666666666666663</v>
      </c>
      <c r="F8054" s="55">
        <v>31.919</v>
      </c>
      <c r="G8054" s="55">
        <v>52.061</v>
      </c>
      <c r="H8054" s="55">
        <v>22.082000000000001</v>
      </c>
    </row>
    <row r="8055" spans="1:8" x14ac:dyDescent="0.25">
      <c r="A8055" s="55">
        <v>2021</v>
      </c>
      <c r="B8055" s="55" t="s">
        <v>29</v>
      </c>
      <c r="C8055" s="55">
        <v>1515</v>
      </c>
      <c r="D8055" s="54">
        <v>44480</v>
      </c>
      <c r="E8055" s="56">
        <v>0.70833333333333337</v>
      </c>
      <c r="F8055" s="55">
        <v>37.151000000000003</v>
      </c>
      <c r="G8055" s="55">
        <v>38.368000000000002</v>
      </c>
      <c r="H8055" s="55">
        <v>22.321000000000002</v>
      </c>
    </row>
    <row r="8056" spans="1:8" x14ac:dyDescent="0.25">
      <c r="A8056" s="55">
        <v>2021</v>
      </c>
      <c r="B8056" s="55" t="s">
        <v>29</v>
      </c>
      <c r="C8056" s="55">
        <v>1516</v>
      </c>
      <c r="D8056" s="54">
        <v>44480</v>
      </c>
      <c r="E8056" s="56">
        <v>0.75</v>
      </c>
      <c r="F8056" s="55">
        <v>30.015999999999998</v>
      </c>
      <c r="G8056" s="55">
        <v>42.35</v>
      </c>
      <c r="H8056" s="55">
        <v>27.111999999999998</v>
      </c>
    </row>
    <row r="8057" spans="1:8" x14ac:dyDescent="0.25">
      <c r="A8057" s="55">
        <v>2021</v>
      </c>
      <c r="B8057" s="55" t="s">
        <v>29</v>
      </c>
      <c r="C8057" s="55">
        <v>1517</v>
      </c>
      <c r="D8057" s="54">
        <v>44480</v>
      </c>
      <c r="E8057" s="56">
        <v>0.79166666666666663</v>
      </c>
      <c r="F8057" s="55">
        <v>37.700000000000003</v>
      </c>
      <c r="G8057" s="55">
        <v>39.241</v>
      </c>
      <c r="H8057" s="55">
        <v>33.183</v>
      </c>
    </row>
    <row r="8058" spans="1:8" x14ac:dyDescent="0.25">
      <c r="A8058" s="55">
        <v>2021</v>
      </c>
      <c r="B8058" s="55" t="s">
        <v>29</v>
      </c>
      <c r="C8058" s="55">
        <v>1518</v>
      </c>
      <c r="D8058" s="54">
        <v>44480</v>
      </c>
      <c r="E8058" s="56">
        <v>0.83333333333333337</v>
      </c>
      <c r="F8058" s="55">
        <v>32.948999999999998</v>
      </c>
      <c r="G8058" s="55">
        <v>44.768000000000001</v>
      </c>
      <c r="H8058" s="55">
        <v>30.117000000000001</v>
      </c>
    </row>
    <row r="8059" spans="1:8" x14ac:dyDescent="0.25">
      <c r="A8059" s="55">
        <v>2021</v>
      </c>
      <c r="B8059" s="55" t="s">
        <v>29</v>
      </c>
      <c r="C8059" s="55">
        <v>1519</v>
      </c>
      <c r="D8059" s="54">
        <v>44480</v>
      </c>
      <c r="E8059" s="56">
        <v>0.875</v>
      </c>
      <c r="F8059" s="55">
        <v>36.768999999999998</v>
      </c>
      <c r="G8059" s="55">
        <v>45.445</v>
      </c>
      <c r="H8059" s="55">
        <v>32.639000000000003</v>
      </c>
    </row>
    <row r="8060" spans="1:8" x14ac:dyDescent="0.25">
      <c r="A8060" s="55">
        <v>2021</v>
      </c>
      <c r="B8060" s="55" t="s">
        <v>29</v>
      </c>
      <c r="C8060" s="55">
        <v>1520</v>
      </c>
      <c r="D8060" s="54">
        <v>44480</v>
      </c>
      <c r="E8060" s="56">
        <v>0.91666666666666663</v>
      </c>
      <c r="F8060" s="55">
        <v>34.201999999999998</v>
      </c>
      <c r="G8060" s="55">
        <v>46.006999999999998</v>
      </c>
      <c r="H8060" s="55">
        <v>31.893000000000001</v>
      </c>
    </row>
    <row r="8061" spans="1:8" x14ac:dyDescent="0.25">
      <c r="A8061" s="55">
        <v>2021</v>
      </c>
      <c r="B8061" s="55" t="s">
        <v>29</v>
      </c>
      <c r="C8061" s="55">
        <v>1521</v>
      </c>
      <c r="D8061" s="54">
        <v>44480</v>
      </c>
      <c r="E8061" s="56">
        <v>0.95833333333333337</v>
      </c>
      <c r="F8061" s="55">
        <v>34.045000000000002</v>
      </c>
      <c r="G8061" s="55">
        <v>46.518000000000001</v>
      </c>
      <c r="H8061" s="55">
        <v>32.201000000000001</v>
      </c>
    </row>
    <row r="8062" spans="1:8" x14ac:dyDescent="0.25">
      <c r="A8062" s="55">
        <v>2021</v>
      </c>
      <c r="B8062" s="55" t="s">
        <v>29</v>
      </c>
      <c r="C8062" s="55">
        <v>1522</v>
      </c>
      <c r="D8062" s="54">
        <v>44480</v>
      </c>
      <c r="E8062" s="56">
        <v>0.54166666666666696</v>
      </c>
      <c r="F8062" s="55">
        <v>32.845999999999997</v>
      </c>
      <c r="G8062" s="55">
        <v>41.597999999999999</v>
      </c>
      <c r="H8062" s="55">
        <v>31.026</v>
      </c>
    </row>
    <row r="8063" spans="1:8" x14ac:dyDescent="0.25">
      <c r="A8063" s="55">
        <v>2021</v>
      </c>
      <c r="B8063" s="55" t="s">
        <v>29</v>
      </c>
      <c r="C8063" s="55">
        <v>1523</v>
      </c>
      <c r="D8063" s="54">
        <v>44480</v>
      </c>
      <c r="E8063" s="56">
        <v>0.58333333333333304</v>
      </c>
      <c r="F8063" s="55">
        <v>32.201000000000001</v>
      </c>
      <c r="G8063" s="55">
        <v>39.923000000000002</v>
      </c>
      <c r="H8063" s="55">
        <v>31.026</v>
      </c>
    </row>
    <row r="8064" spans="1:8" x14ac:dyDescent="0.25">
      <c r="A8064" s="55">
        <v>2021</v>
      </c>
      <c r="B8064" s="55" t="s">
        <v>29</v>
      </c>
      <c r="C8064" s="55">
        <v>1524</v>
      </c>
      <c r="D8064" s="54">
        <v>44480</v>
      </c>
      <c r="E8064" s="56">
        <v>0.625</v>
      </c>
      <c r="F8064" s="55">
        <v>30.268000000000001</v>
      </c>
      <c r="G8064" s="55">
        <v>42.774999999999999</v>
      </c>
      <c r="H8064" s="55">
        <v>29.315000000000001</v>
      </c>
    </row>
    <row r="8065" spans="1:8" x14ac:dyDescent="0.25">
      <c r="A8065" s="55">
        <v>2021</v>
      </c>
      <c r="B8065" s="55" t="s">
        <v>29</v>
      </c>
      <c r="C8065" s="55">
        <v>1525</v>
      </c>
      <c r="D8065" s="54">
        <v>44480</v>
      </c>
      <c r="E8065" s="56">
        <v>0.66666666666666696</v>
      </c>
      <c r="F8065" s="55">
        <v>25.768000000000001</v>
      </c>
      <c r="G8065" s="55">
        <v>45.652999999999999</v>
      </c>
      <c r="H8065" s="55">
        <v>26.256</v>
      </c>
    </row>
    <row r="8066" spans="1:8" x14ac:dyDescent="0.25">
      <c r="A8066" s="55">
        <v>2021</v>
      </c>
      <c r="B8066" s="55" t="s">
        <v>29</v>
      </c>
      <c r="C8066" s="55">
        <v>1526</v>
      </c>
      <c r="D8066" s="54">
        <v>44480</v>
      </c>
      <c r="E8066" s="56">
        <v>0.70833333333333304</v>
      </c>
      <c r="F8066" s="55">
        <v>25.623000000000001</v>
      </c>
      <c r="G8066" s="55">
        <v>50.960999999999999</v>
      </c>
      <c r="H8066" s="55">
        <v>26.303999999999998</v>
      </c>
    </row>
    <row r="8067" spans="1:8" x14ac:dyDescent="0.25">
      <c r="A8067" s="55">
        <v>2021</v>
      </c>
      <c r="B8067" s="55" t="s">
        <v>29</v>
      </c>
      <c r="C8067" s="55">
        <v>1527</v>
      </c>
      <c r="D8067" s="54">
        <v>44480</v>
      </c>
      <c r="E8067" s="56">
        <v>0.75</v>
      </c>
      <c r="F8067" s="55">
        <v>25.524999999999999</v>
      </c>
      <c r="G8067" s="55">
        <v>50.694000000000003</v>
      </c>
      <c r="H8067" s="55">
        <v>26.207000000000001</v>
      </c>
    </row>
    <row r="8068" spans="1:8" x14ac:dyDescent="0.25">
      <c r="A8068" s="55">
        <v>2021</v>
      </c>
      <c r="B8068" s="55" t="s">
        <v>29</v>
      </c>
      <c r="C8068" s="55">
        <v>1528</v>
      </c>
      <c r="D8068" s="54">
        <v>44480</v>
      </c>
      <c r="E8068" s="56">
        <v>0.79166666666666696</v>
      </c>
      <c r="F8068" s="55">
        <v>24.556999999999999</v>
      </c>
      <c r="G8068" s="55">
        <v>55.198999999999998</v>
      </c>
      <c r="H8068" s="55">
        <v>25.257999999999999</v>
      </c>
    </row>
    <row r="8069" spans="1:8" x14ac:dyDescent="0.25">
      <c r="A8069" s="55">
        <v>2021</v>
      </c>
      <c r="B8069" s="55" t="s">
        <v>29</v>
      </c>
      <c r="C8069" s="55">
        <v>1529</v>
      </c>
      <c r="D8069" s="54">
        <v>44511</v>
      </c>
      <c r="E8069" s="56">
        <v>0.83333333333333304</v>
      </c>
      <c r="F8069" s="55">
        <v>22.106000000000002</v>
      </c>
      <c r="G8069" s="55">
        <v>54.439</v>
      </c>
      <c r="H8069" s="55">
        <v>23.088000000000001</v>
      </c>
    </row>
    <row r="8070" spans="1:8" x14ac:dyDescent="0.25">
      <c r="A8070" s="55">
        <v>2021</v>
      </c>
      <c r="B8070" s="55" t="s">
        <v>29</v>
      </c>
      <c r="C8070" s="55">
        <v>1530</v>
      </c>
      <c r="D8070" s="54">
        <v>44511</v>
      </c>
      <c r="E8070" s="56">
        <v>0.875</v>
      </c>
      <c r="F8070" s="55">
        <v>19.984000000000002</v>
      </c>
      <c r="G8070" s="55">
        <v>55.185000000000002</v>
      </c>
      <c r="H8070" s="55">
        <v>20.984000000000002</v>
      </c>
    </row>
    <row r="8071" spans="1:8" x14ac:dyDescent="0.25">
      <c r="A8071" s="55">
        <v>2021</v>
      </c>
      <c r="B8071" s="55" t="s">
        <v>29</v>
      </c>
      <c r="C8071" s="55">
        <v>1531</v>
      </c>
      <c r="D8071" s="54">
        <v>44511</v>
      </c>
      <c r="E8071" s="56">
        <v>0.91666666666666696</v>
      </c>
      <c r="F8071" s="55">
        <v>18.533000000000001</v>
      </c>
      <c r="G8071" s="55">
        <v>55.832000000000001</v>
      </c>
      <c r="H8071" s="55">
        <v>19.413</v>
      </c>
    </row>
    <row r="8072" spans="1:8" x14ac:dyDescent="0.25">
      <c r="A8072" s="55">
        <v>2021</v>
      </c>
      <c r="B8072" s="55" t="s">
        <v>29</v>
      </c>
      <c r="C8072" s="55">
        <v>1532</v>
      </c>
      <c r="D8072" s="54">
        <v>44511</v>
      </c>
      <c r="E8072" s="56">
        <v>0.95833333333333304</v>
      </c>
      <c r="F8072" s="55">
        <v>17.367999999999999</v>
      </c>
      <c r="G8072" s="55">
        <v>56.451999999999998</v>
      </c>
      <c r="H8072" s="55">
        <v>18.105</v>
      </c>
    </row>
    <row r="8073" spans="1:8" x14ac:dyDescent="0.25">
      <c r="A8073" s="55">
        <v>2021</v>
      </c>
      <c r="B8073" s="55" t="s">
        <v>29</v>
      </c>
      <c r="C8073" s="55">
        <v>1533</v>
      </c>
      <c r="D8073" s="54">
        <v>44511</v>
      </c>
      <c r="E8073" s="56">
        <v>0</v>
      </c>
      <c r="F8073" s="55">
        <v>16.463000000000001</v>
      </c>
      <c r="G8073" s="55">
        <v>56.953000000000003</v>
      </c>
      <c r="H8073" s="55">
        <v>17.106000000000002</v>
      </c>
    </row>
    <row r="8074" spans="1:8" x14ac:dyDescent="0.25">
      <c r="A8074" s="55">
        <v>2021</v>
      </c>
      <c r="B8074" s="55" t="s">
        <v>29</v>
      </c>
      <c r="C8074" s="55">
        <v>1534</v>
      </c>
      <c r="D8074" s="54">
        <v>44511</v>
      </c>
      <c r="E8074" s="56">
        <v>4.1666666666666664E-2</v>
      </c>
      <c r="F8074" s="55">
        <v>15.651999999999999</v>
      </c>
      <c r="G8074" s="55">
        <v>57.404000000000003</v>
      </c>
      <c r="H8074" s="55">
        <v>16.248999999999999</v>
      </c>
    </row>
    <row r="8075" spans="1:8" x14ac:dyDescent="0.25">
      <c r="A8075" s="55">
        <v>2021</v>
      </c>
      <c r="B8075" s="55" t="s">
        <v>29</v>
      </c>
      <c r="C8075" s="55">
        <v>1535</v>
      </c>
      <c r="D8075" s="54">
        <v>44511</v>
      </c>
      <c r="E8075" s="56">
        <v>8.3333333333333329E-2</v>
      </c>
      <c r="F8075" s="55">
        <v>14.696999999999999</v>
      </c>
      <c r="G8075" s="55">
        <v>57.859000000000002</v>
      </c>
      <c r="H8075" s="55">
        <v>15.27</v>
      </c>
    </row>
    <row r="8076" spans="1:8" x14ac:dyDescent="0.25">
      <c r="A8076" s="55">
        <v>2021</v>
      </c>
      <c r="B8076" s="55" t="s">
        <v>29</v>
      </c>
      <c r="C8076" s="55">
        <v>1536</v>
      </c>
      <c r="D8076" s="54">
        <v>44511</v>
      </c>
      <c r="E8076" s="56">
        <v>0.125</v>
      </c>
      <c r="F8076" s="55">
        <v>14.601000000000001</v>
      </c>
      <c r="G8076" s="55">
        <v>58.325000000000003</v>
      </c>
      <c r="H8076" s="55">
        <v>14.888</v>
      </c>
    </row>
    <row r="8077" spans="1:8" x14ac:dyDescent="0.25">
      <c r="A8077" s="55">
        <v>2021</v>
      </c>
      <c r="B8077" s="55" t="s">
        <v>29</v>
      </c>
      <c r="C8077" s="55">
        <v>1537</v>
      </c>
      <c r="D8077" s="54">
        <v>44511</v>
      </c>
      <c r="E8077" s="56">
        <v>0.16666666666666666</v>
      </c>
      <c r="F8077" s="55">
        <v>16.271999999999998</v>
      </c>
      <c r="G8077" s="55">
        <v>59.128999999999998</v>
      </c>
      <c r="H8077" s="55">
        <v>16.058</v>
      </c>
    </row>
    <row r="8078" spans="1:8" x14ac:dyDescent="0.25">
      <c r="A8078" s="55">
        <v>2021</v>
      </c>
      <c r="B8078" s="55" t="s">
        <v>29</v>
      </c>
      <c r="C8078" s="55">
        <v>1538</v>
      </c>
      <c r="D8078" s="54">
        <v>44511</v>
      </c>
      <c r="E8078" s="56">
        <v>0.20833333333333334</v>
      </c>
      <c r="F8078" s="55">
        <v>21.294</v>
      </c>
      <c r="G8078" s="55">
        <v>61.231999999999999</v>
      </c>
      <c r="H8078" s="55">
        <v>21.175000000000001</v>
      </c>
    </row>
    <row r="8079" spans="1:8" x14ac:dyDescent="0.25">
      <c r="A8079" s="55">
        <v>2021</v>
      </c>
      <c r="B8079" s="55" t="s">
        <v>29</v>
      </c>
      <c r="C8079" s="55">
        <v>1539</v>
      </c>
      <c r="D8079" s="54">
        <v>44511</v>
      </c>
      <c r="E8079" s="56">
        <v>0.25</v>
      </c>
      <c r="F8079" s="55">
        <v>22.202000000000002</v>
      </c>
      <c r="G8079" s="55">
        <v>59.241</v>
      </c>
      <c r="H8079" s="55">
        <v>21.986999999999998</v>
      </c>
    </row>
    <row r="8080" spans="1:8" x14ac:dyDescent="0.25">
      <c r="A8080" s="55">
        <v>2021</v>
      </c>
      <c r="B8080" s="55" t="s">
        <v>29</v>
      </c>
      <c r="C8080" s="55">
        <v>1540</v>
      </c>
      <c r="D8080" s="54">
        <v>44511</v>
      </c>
      <c r="E8080" s="56">
        <v>0.29166666666666669</v>
      </c>
      <c r="F8080" s="55">
        <v>21.890999999999998</v>
      </c>
      <c r="G8080" s="55">
        <v>58.856000000000002</v>
      </c>
      <c r="H8080" s="55">
        <v>21.963000000000001</v>
      </c>
    </row>
    <row r="8081" spans="1:8" x14ac:dyDescent="0.25">
      <c r="A8081" s="55">
        <v>2021</v>
      </c>
      <c r="B8081" s="55" t="s">
        <v>29</v>
      </c>
      <c r="C8081" s="55">
        <v>1541</v>
      </c>
      <c r="D8081" s="54">
        <v>44511</v>
      </c>
      <c r="E8081" s="56">
        <v>0.33333333333333331</v>
      </c>
      <c r="F8081" s="55">
        <v>24.315000000000001</v>
      </c>
      <c r="G8081" s="55">
        <v>59.664000000000001</v>
      </c>
      <c r="H8081" s="55">
        <v>25.283000000000001</v>
      </c>
    </row>
    <row r="8082" spans="1:8" x14ac:dyDescent="0.25">
      <c r="A8082" s="55">
        <v>2021</v>
      </c>
      <c r="B8082" s="55" t="s">
        <v>29</v>
      </c>
      <c r="C8082" s="55">
        <v>1542</v>
      </c>
      <c r="D8082" s="54">
        <v>44511</v>
      </c>
      <c r="E8082" s="56">
        <v>0.375</v>
      </c>
      <c r="F8082" s="55">
        <v>27.974</v>
      </c>
      <c r="G8082" s="55">
        <v>59.177</v>
      </c>
      <c r="H8082" s="55">
        <v>28.419</v>
      </c>
    </row>
    <row r="8083" spans="1:8" x14ac:dyDescent="0.25">
      <c r="A8083" s="55">
        <v>2021</v>
      </c>
      <c r="B8083" s="55" t="s">
        <v>29</v>
      </c>
      <c r="C8083" s="55">
        <v>1543</v>
      </c>
      <c r="D8083" s="54">
        <v>44511</v>
      </c>
      <c r="E8083" s="56">
        <v>0.41666666666666669</v>
      </c>
      <c r="F8083" s="55">
        <v>27.283999999999999</v>
      </c>
      <c r="G8083" s="55">
        <v>58.572000000000003</v>
      </c>
      <c r="H8083" s="55">
        <v>27.407</v>
      </c>
    </row>
    <row r="8084" spans="1:8" x14ac:dyDescent="0.25">
      <c r="A8084" s="55">
        <v>2021</v>
      </c>
      <c r="B8084" s="55" t="s">
        <v>29</v>
      </c>
      <c r="C8084" s="55">
        <v>1544</v>
      </c>
      <c r="D8084" s="54">
        <v>44511</v>
      </c>
      <c r="E8084" s="56">
        <v>0.45833333333333331</v>
      </c>
      <c r="F8084" s="55">
        <v>27.038</v>
      </c>
      <c r="G8084" s="55">
        <v>58.128999999999998</v>
      </c>
      <c r="H8084" s="55">
        <v>27.21</v>
      </c>
    </row>
    <row r="8085" spans="1:8" x14ac:dyDescent="0.25">
      <c r="A8085" s="55">
        <v>2021</v>
      </c>
      <c r="B8085" s="55" t="s">
        <v>29</v>
      </c>
      <c r="C8085" s="55">
        <v>1545</v>
      </c>
      <c r="D8085" s="54">
        <v>44511</v>
      </c>
      <c r="E8085" s="56">
        <v>0.5</v>
      </c>
      <c r="F8085" s="55">
        <v>27.161000000000001</v>
      </c>
      <c r="G8085" s="55">
        <v>57.491</v>
      </c>
      <c r="H8085" s="55">
        <v>27.481000000000002</v>
      </c>
    </row>
    <row r="8086" spans="1:8" x14ac:dyDescent="0.25">
      <c r="A8086" s="55">
        <v>2021</v>
      </c>
      <c r="B8086" s="55" t="s">
        <v>29</v>
      </c>
      <c r="C8086" s="55">
        <v>1546</v>
      </c>
      <c r="D8086" s="54">
        <v>44511</v>
      </c>
      <c r="E8086" s="56">
        <v>0.54166666666666663</v>
      </c>
      <c r="F8086" s="55">
        <v>28.742000000000001</v>
      </c>
      <c r="G8086" s="55">
        <v>57.664999999999999</v>
      </c>
      <c r="H8086" s="55">
        <v>29.69</v>
      </c>
    </row>
    <row r="8087" spans="1:8" x14ac:dyDescent="0.25">
      <c r="A8087" s="55">
        <v>2021</v>
      </c>
      <c r="B8087" s="55" t="s">
        <v>29</v>
      </c>
      <c r="C8087" s="55">
        <v>1547</v>
      </c>
      <c r="D8087" s="54">
        <v>44511</v>
      </c>
      <c r="E8087" s="56">
        <v>0.58333333333333337</v>
      </c>
      <c r="F8087" s="55">
        <v>28.023</v>
      </c>
      <c r="G8087" s="55">
        <v>56.929000000000002</v>
      </c>
      <c r="H8087" s="55">
        <v>28.443999999999999</v>
      </c>
    </row>
    <row r="8088" spans="1:8" x14ac:dyDescent="0.25">
      <c r="A8088" s="55">
        <v>2021</v>
      </c>
      <c r="B8088" s="55" t="s">
        <v>29</v>
      </c>
      <c r="C8088" s="55">
        <v>1548</v>
      </c>
      <c r="D8088" s="54">
        <v>44511</v>
      </c>
      <c r="E8088" s="56">
        <v>0.625</v>
      </c>
      <c r="F8088" s="55">
        <v>26.5</v>
      </c>
      <c r="G8088" s="55">
        <v>56.484000000000002</v>
      </c>
      <c r="H8088" s="55">
        <v>26.597999999999999</v>
      </c>
    </row>
    <row r="8089" spans="1:8" x14ac:dyDescent="0.25">
      <c r="A8089" s="55">
        <v>2021</v>
      </c>
      <c r="B8089" s="55" t="s">
        <v>29</v>
      </c>
      <c r="C8089" s="55">
        <v>1549</v>
      </c>
      <c r="D8089" s="54">
        <v>44511</v>
      </c>
      <c r="E8089" s="56">
        <v>0.66666666666666663</v>
      </c>
      <c r="F8089" s="55">
        <v>24.436</v>
      </c>
      <c r="G8089" s="55">
        <v>56.366999999999997</v>
      </c>
      <c r="H8089" s="55">
        <v>24.436</v>
      </c>
    </row>
    <row r="8090" spans="1:8" x14ac:dyDescent="0.25">
      <c r="A8090" s="55">
        <v>2021</v>
      </c>
      <c r="B8090" s="55" t="s">
        <v>29</v>
      </c>
      <c r="C8090" s="55">
        <v>1550</v>
      </c>
      <c r="D8090" s="54">
        <v>44511</v>
      </c>
      <c r="E8090" s="56">
        <v>0.70833333333333337</v>
      </c>
      <c r="F8090" s="55">
        <v>22.536999999999999</v>
      </c>
      <c r="G8090" s="55">
        <v>56.488999999999997</v>
      </c>
      <c r="H8090" s="55">
        <v>22.536999999999999</v>
      </c>
    </row>
    <row r="8091" spans="1:8" x14ac:dyDescent="0.25">
      <c r="A8091" s="55">
        <v>2021</v>
      </c>
      <c r="B8091" s="55" t="s">
        <v>29</v>
      </c>
      <c r="C8091" s="55">
        <v>1551</v>
      </c>
      <c r="D8091" s="54">
        <v>44511</v>
      </c>
      <c r="E8091" s="56">
        <v>0.75</v>
      </c>
      <c r="F8091" s="55">
        <v>21.199000000000002</v>
      </c>
      <c r="G8091" s="55">
        <v>56.628999999999998</v>
      </c>
      <c r="H8091" s="55">
        <v>21.199000000000002</v>
      </c>
    </row>
    <row r="8092" spans="1:8" x14ac:dyDescent="0.25">
      <c r="A8092" s="55">
        <v>2021</v>
      </c>
      <c r="B8092" s="55" t="s">
        <v>29</v>
      </c>
      <c r="C8092" s="55">
        <v>1552</v>
      </c>
      <c r="D8092" s="54">
        <v>44511</v>
      </c>
      <c r="E8092" s="56">
        <v>0.79166666666666663</v>
      </c>
      <c r="F8092" s="55">
        <v>20.268999999999998</v>
      </c>
      <c r="G8092" s="55">
        <v>56.735999999999997</v>
      </c>
      <c r="H8092" s="55">
        <v>20.268999999999998</v>
      </c>
    </row>
    <row r="8093" spans="1:8" x14ac:dyDescent="0.25">
      <c r="A8093" s="55">
        <v>2021</v>
      </c>
      <c r="B8093" s="55" t="s">
        <v>29</v>
      </c>
      <c r="C8093" s="55">
        <v>1553</v>
      </c>
      <c r="D8093" s="54">
        <v>44541</v>
      </c>
      <c r="E8093" s="56">
        <v>0.83333333333333337</v>
      </c>
      <c r="F8093" s="55">
        <v>19.532</v>
      </c>
      <c r="G8093" s="55">
        <v>56.777999999999999</v>
      </c>
      <c r="H8093" s="55">
        <v>19.484000000000002</v>
      </c>
    </row>
    <row r="8094" spans="1:8" x14ac:dyDescent="0.25">
      <c r="A8094" s="55">
        <v>2021</v>
      </c>
      <c r="B8094" s="55" t="s">
        <v>29</v>
      </c>
      <c r="C8094" s="55">
        <v>1554</v>
      </c>
      <c r="D8094" s="54">
        <v>44541</v>
      </c>
      <c r="E8094" s="56">
        <v>0.875</v>
      </c>
      <c r="F8094" s="55">
        <v>18.533000000000001</v>
      </c>
      <c r="G8094" s="55">
        <v>56.902999999999999</v>
      </c>
      <c r="H8094" s="55">
        <v>18.460999999999999</v>
      </c>
    </row>
    <row r="8095" spans="1:8" x14ac:dyDescent="0.25">
      <c r="A8095" s="55">
        <v>2021</v>
      </c>
      <c r="B8095" s="55" t="s">
        <v>29</v>
      </c>
      <c r="C8095" s="55">
        <v>1555</v>
      </c>
      <c r="D8095" s="54">
        <v>44541</v>
      </c>
      <c r="E8095" s="56">
        <v>0.91666666666666663</v>
      </c>
      <c r="F8095" s="55">
        <v>17.439</v>
      </c>
      <c r="G8095" s="55">
        <v>57.133000000000003</v>
      </c>
      <c r="H8095" s="55">
        <v>17.367999999999999</v>
      </c>
    </row>
    <row r="8096" spans="1:8" x14ac:dyDescent="0.25">
      <c r="A8096" s="55">
        <v>2021</v>
      </c>
      <c r="B8096" s="55" t="s">
        <v>29</v>
      </c>
      <c r="C8096" s="55">
        <v>1556</v>
      </c>
      <c r="D8096" s="54">
        <v>44541</v>
      </c>
      <c r="E8096" s="56">
        <v>0.95833333333333337</v>
      </c>
      <c r="F8096" s="55">
        <v>16.414999999999999</v>
      </c>
      <c r="G8096" s="55">
        <v>57.401000000000003</v>
      </c>
      <c r="H8096" s="55">
        <v>16.344000000000001</v>
      </c>
    </row>
    <row r="8097" spans="1:8" x14ac:dyDescent="0.25">
      <c r="A8097" s="55">
        <v>2021</v>
      </c>
      <c r="B8097" s="55" t="s">
        <v>29</v>
      </c>
      <c r="C8097" s="55">
        <v>1557</v>
      </c>
      <c r="D8097" s="54">
        <v>44541</v>
      </c>
      <c r="E8097" s="56">
        <v>0.54166666666666696</v>
      </c>
      <c r="F8097" s="55">
        <v>15.581</v>
      </c>
      <c r="G8097" s="55">
        <v>57.725000000000001</v>
      </c>
      <c r="H8097" s="55">
        <v>15.509</v>
      </c>
    </row>
    <row r="8098" spans="1:8" x14ac:dyDescent="0.25">
      <c r="A8098" s="55">
        <v>2021</v>
      </c>
      <c r="B8098" s="55" t="s">
        <v>29</v>
      </c>
      <c r="C8098" s="55">
        <v>1558</v>
      </c>
      <c r="D8098" s="54">
        <v>44541</v>
      </c>
      <c r="E8098" s="56">
        <v>0.58333333333333304</v>
      </c>
      <c r="F8098" s="55">
        <v>14.792</v>
      </c>
      <c r="G8098" s="55">
        <v>58.084000000000003</v>
      </c>
      <c r="H8098" s="55">
        <v>14.721</v>
      </c>
    </row>
    <row r="8099" spans="1:8" x14ac:dyDescent="0.25">
      <c r="A8099" s="55">
        <v>2021</v>
      </c>
      <c r="B8099" s="55" t="s">
        <v>29</v>
      </c>
      <c r="C8099" s="55">
        <v>1559</v>
      </c>
      <c r="D8099" s="54">
        <v>44541</v>
      </c>
      <c r="E8099" s="56">
        <v>0.625</v>
      </c>
      <c r="F8099" s="55">
        <v>14.05</v>
      </c>
      <c r="G8099" s="55">
        <v>58.478000000000002</v>
      </c>
      <c r="H8099" s="55">
        <v>13.978</v>
      </c>
    </row>
    <row r="8100" spans="1:8" x14ac:dyDescent="0.25">
      <c r="A8100" s="55">
        <v>2021</v>
      </c>
      <c r="B8100" s="55" t="s">
        <v>29</v>
      </c>
      <c r="C8100" s="55">
        <v>1560</v>
      </c>
      <c r="D8100" s="54">
        <v>44541</v>
      </c>
      <c r="E8100" s="56">
        <v>0.66666666666666696</v>
      </c>
      <c r="F8100" s="55">
        <v>14.002000000000001</v>
      </c>
      <c r="G8100" s="55">
        <v>58.978999999999999</v>
      </c>
      <c r="H8100" s="55">
        <v>13.978</v>
      </c>
    </row>
    <row r="8101" spans="1:8" x14ac:dyDescent="0.25">
      <c r="A8101" s="55">
        <v>2021</v>
      </c>
      <c r="B8101" s="55" t="s">
        <v>29</v>
      </c>
      <c r="C8101" s="55">
        <v>1561</v>
      </c>
      <c r="D8101" s="54">
        <v>44541</v>
      </c>
      <c r="E8101" s="56">
        <v>0.70833333333333304</v>
      </c>
      <c r="F8101" s="55">
        <v>15.031000000000001</v>
      </c>
      <c r="G8101" s="55">
        <v>59.531999999999996</v>
      </c>
      <c r="H8101" s="55">
        <v>15.103</v>
      </c>
    </row>
    <row r="8102" spans="1:8" x14ac:dyDescent="0.25">
      <c r="A8102" s="55">
        <v>2021</v>
      </c>
      <c r="B8102" s="55" t="s">
        <v>29</v>
      </c>
      <c r="C8102" s="55">
        <v>1562</v>
      </c>
      <c r="D8102" s="54">
        <v>44541</v>
      </c>
      <c r="E8102" s="56">
        <v>0.75</v>
      </c>
      <c r="F8102" s="55">
        <v>20.603000000000002</v>
      </c>
      <c r="G8102" s="55">
        <v>60.725999999999999</v>
      </c>
      <c r="H8102" s="55">
        <v>21.032</v>
      </c>
    </row>
    <row r="8103" spans="1:8" x14ac:dyDescent="0.25">
      <c r="A8103" s="55">
        <v>2021</v>
      </c>
      <c r="B8103" s="55" t="s">
        <v>29</v>
      </c>
      <c r="C8103" s="55">
        <v>1563</v>
      </c>
      <c r="D8103" s="54">
        <v>44541</v>
      </c>
      <c r="E8103" s="56">
        <v>0.79166666666666696</v>
      </c>
      <c r="F8103" s="55">
        <v>21.986999999999998</v>
      </c>
      <c r="G8103" s="55">
        <v>59.85</v>
      </c>
      <c r="H8103" s="55">
        <v>21.986999999999998</v>
      </c>
    </row>
    <row r="8104" spans="1:8" x14ac:dyDescent="0.25">
      <c r="A8104" s="55">
        <v>2021</v>
      </c>
      <c r="B8104" s="55" t="s">
        <v>29</v>
      </c>
      <c r="C8104" s="55">
        <v>1564</v>
      </c>
      <c r="D8104" s="54">
        <v>44541</v>
      </c>
      <c r="E8104" s="56">
        <v>0.83333333333333304</v>
      </c>
      <c r="F8104" s="55">
        <v>23.231999999999999</v>
      </c>
      <c r="G8104" s="55">
        <v>59.587000000000003</v>
      </c>
      <c r="H8104" s="55">
        <v>23.231999999999999</v>
      </c>
    </row>
    <row r="8105" spans="1:8" x14ac:dyDescent="0.25">
      <c r="A8105" s="55">
        <v>2021</v>
      </c>
      <c r="B8105" s="55" t="s">
        <v>29</v>
      </c>
      <c r="C8105" s="55">
        <v>1565</v>
      </c>
      <c r="D8105" s="54">
        <v>44541</v>
      </c>
      <c r="E8105" s="56">
        <v>0.875</v>
      </c>
      <c r="F8105" s="55">
        <v>24.388000000000002</v>
      </c>
      <c r="G8105" s="55">
        <v>58.408999999999999</v>
      </c>
      <c r="H8105" s="55">
        <v>84.278000000000006</v>
      </c>
    </row>
    <row r="8106" spans="1:8" x14ac:dyDescent="0.25">
      <c r="A8106" s="55">
        <v>2021</v>
      </c>
      <c r="B8106" s="55" t="s">
        <v>29</v>
      </c>
      <c r="C8106" s="55">
        <v>1566</v>
      </c>
      <c r="D8106" s="54">
        <v>44541</v>
      </c>
      <c r="E8106" s="56">
        <v>0.91666666666666696</v>
      </c>
      <c r="F8106" s="55">
        <v>21.437000000000001</v>
      </c>
      <c r="G8106" s="55">
        <v>60.707999999999998</v>
      </c>
      <c r="H8106" s="55">
        <v>23.809000000000001</v>
      </c>
    </row>
    <row r="8107" spans="1:8" x14ac:dyDescent="0.25">
      <c r="A8107" s="55">
        <v>2021</v>
      </c>
      <c r="B8107" s="55" t="s">
        <v>29</v>
      </c>
      <c r="C8107" s="55">
        <v>1567</v>
      </c>
      <c r="D8107" s="54">
        <v>44541</v>
      </c>
      <c r="E8107" s="56">
        <v>0.95833333333333304</v>
      </c>
      <c r="F8107" s="55">
        <v>22.465</v>
      </c>
      <c r="G8107" s="55">
        <v>64.781000000000006</v>
      </c>
      <c r="H8107" s="55">
        <v>25.257999999999999</v>
      </c>
    </row>
    <row r="8108" spans="1:8" x14ac:dyDescent="0.25">
      <c r="A8108" s="55">
        <v>2021</v>
      </c>
      <c r="B8108" s="55" t="s">
        <v>29</v>
      </c>
      <c r="C8108" s="55">
        <v>1568</v>
      </c>
      <c r="D8108" s="54">
        <v>44541</v>
      </c>
      <c r="E8108" s="56">
        <v>0</v>
      </c>
      <c r="F8108" s="55">
        <v>22.847999999999999</v>
      </c>
      <c r="G8108" s="55">
        <v>64.304000000000002</v>
      </c>
      <c r="H8108" s="55">
        <v>25.939</v>
      </c>
    </row>
    <row r="8109" spans="1:8" x14ac:dyDescent="0.25">
      <c r="A8109" s="55">
        <v>2021</v>
      </c>
      <c r="B8109" s="55" t="s">
        <v>29</v>
      </c>
      <c r="C8109" s="55">
        <v>1569</v>
      </c>
      <c r="D8109" s="54">
        <v>44541</v>
      </c>
      <c r="E8109" s="56">
        <v>4.1666666666666664E-2</v>
      </c>
      <c r="F8109" s="55">
        <v>23.16</v>
      </c>
      <c r="G8109" s="55">
        <v>64.778999999999996</v>
      </c>
      <c r="H8109" s="55">
        <v>26.134</v>
      </c>
    </row>
    <row r="8110" spans="1:8" x14ac:dyDescent="0.25">
      <c r="A8110" s="55">
        <v>2021</v>
      </c>
      <c r="B8110" s="55" t="s">
        <v>29</v>
      </c>
      <c r="C8110" s="55">
        <v>1570</v>
      </c>
      <c r="D8110" s="54">
        <v>44541</v>
      </c>
      <c r="E8110" s="56">
        <v>8.3333333333333329E-2</v>
      </c>
      <c r="F8110" s="55">
        <v>23.497</v>
      </c>
      <c r="G8110" s="55">
        <v>60.119</v>
      </c>
      <c r="H8110" s="55">
        <v>24.363</v>
      </c>
    </row>
    <row r="8111" spans="1:8" x14ac:dyDescent="0.25">
      <c r="A8111" s="55">
        <v>2021</v>
      </c>
      <c r="B8111" s="55" t="s">
        <v>29</v>
      </c>
      <c r="C8111" s="55">
        <v>1571</v>
      </c>
      <c r="D8111" s="54">
        <v>44541</v>
      </c>
      <c r="E8111" s="56">
        <v>0.125</v>
      </c>
      <c r="F8111" s="55">
        <v>24.219000000000001</v>
      </c>
      <c r="G8111" s="55">
        <v>51.344000000000001</v>
      </c>
      <c r="H8111" s="55">
        <v>265.178</v>
      </c>
    </row>
    <row r="8112" spans="1:8" x14ac:dyDescent="0.25">
      <c r="A8112" s="55">
        <v>2021</v>
      </c>
      <c r="B8112" s="55" t="s">
        <v>29</v>
      </c>
      <c r="C8112" s="55">
        <v>1572</v>
      </c>
      <c r="D8112" s="54">
        <v>44541</v>
      </c>
      <c r="E8112" s="56">
        <v>0.16666666666666666</v>
      </c>
      <c r="F8112" s="55">
        <v>24.001999999999999</v>
      </c>
      <c r="G8112" s="55">
        <v>51.883000000000003</v>
      </c>
      <c r="H8112" s="55">
        <v>265.178</v>
      </c>
    </row>
    <row r="8113" spans="1:8" x14ac:dyDescent="0.25">
      <c r="A8113" s="55">
        <v>2021</v>
      </c>
      <c r="B8113" s="55" t="s">
        <v>29</v>
      </c>
      <c r="C8113" s="55">
        <v>1573</v>
      </c>
      <c r="D8113" s="54">
        <v>44541</v>
      </c>
      <c r="E8113" s="56">
        <v>0.20833333333333334</v>
      </c>
      <c r="F8113" s="55">
        <v>24.026</v>
      </c>
      <c r="G8113" s="55">
        <v>52.832000000000001</v>
      </c>
      <c r="H8113" s="55">
        <v>265.178</v>
      </c>
    </row>
    <row r="8114" spans="1:8" x14ac:dyDescent="0.25">
      <c r="A8114" s="55">
        <v>2021</v>
      </c>
      <c r="B8114" s="55" t="s">
        <v>29</v>
      </c>
      <c r="C8114" s="55">
        <v>1574</v>
      </c>
      <c r="D8114" s="54">
        <v>44541</v>
      </c>
      <c r="E8114" s="56">
        <v>0.25</v>
      </c>
      <c r="F8114" s="55">
        <v>24.001999999999999</v>
      </c>
      <c r="G8114" s="55">
        <v>54.460999999999999</v>
      </c>
      <c r="H8114" s="55">
        <v>265.178</v>
      </c>
    </row>
    <row r="8115" spans="1:8" x14ac:dyDescent="0.25">
      <c r="A8115" s="55">
        <v>2021</v>
      </c>
      <c r="B8115" s="55" t="s">
        <v>29</v>
      </c>
      <c r="C8115" s="55">
        <v>1575</v>
      </c>
      <c r="D8115" s="54">
        <v>44541</v>
      </c>
      <c r="E8115" s="56">
        <v>0.29166666666666669</v>
      </c>
      <c r="F8115" s="55">
        <v>23.905000000000001</v>
      </c>
      <c r="G8115" s="55">
        <v>55.978000000000002</v>
      </c>
      <c r="H8115" s="55">
        <v>265.178</v>
      </c>
    </row>
    <row r="8116" spans="1:8" x14ac:dyDescent="0.25">
      <c r="A8116" s="55">
        <v>2021</v>
      </c>
      <c r="B8116" s="55" t="s">
        <v>29</v>
      </c>
      <c r="C8116" s="55">
        <v>1576</v>
      </c>
      <c r="D8116" s="54">
        <v>44541</v>
      </c>
      <c r="E8116" s="56">
        <v>0.33333333333333331</v>
      </c>
      <c r="F8116" s="55">
        <v>23.617000000000001</v>
      </c>
      <c r="G8116" s="55">
        <v>55.841999999999999</v>
      </c>
      <c r="H8116" s="55">
        <v>265.178</v>
      </c>
    </row>
    <row r="8117" spans="1:8" x14ac:dyDescent="0.25">
      <c r="A8117" s="55">
        <v>2021</v>
      </c>
      <c r="B8117" s="55" t="s">
        <v>29</v>
      </c>
      <c r="C8117" s="55">
        <v>1577</v>
      </c>
      <c r="D8117" s="54" t="s">
        <v>6801</v>
      </c>
      <c r="E8117" s="56">
        <v>0.375</v>
      </c>
      <c r="F8117" s="55">
        <v>23.303999999999998</v>
      </c>
      <c r="G8117" s="55">
        <v>55.453000000000003</v>
      </c>
      <c r="H8117" s="55">
        <v>265.178</v>
      </c>
    </row>
    <row r="8118" spans="1:8" x14ac:dyDescent="0.25">
      <c r="A8118" s="55">
        <v>2021</v>
      </c>
      <c r="B8118" s="55" t="s">
        <v>29</v>
      </c>
      <c r="C8118" s="55">
        <v>1578</v>
      </c>
      <c r="D8118" s="54" t="s">
        <v>6801</v>
      </c>
      <c r="E8118" s="56">
        <v>0.41666666666666669</v>
      </c>
      <c r="F8118" s="55">
        <v>23.064</v>
      </c>
      <c r="G8118" s="55">
        <v>55.325000000000003</v>
      </c>
      <c r="H8118" s="55">
        <v>265.178</v>
      </c>
    </row>
    <row r="8119" spans="1:8" x14ac:dyDescent="0.25">
      <c r="A8119" s="55">
        <v>2021</v>
      </c>
      <c r="B8119" s="55" t="s">
        <v>29</v>
      </c>
      <c r="C8119" s="55">
        <v>1579</v>
      </c>
      <c r="D8119" s="54" t="s">
        <v>6801</v>
      </c>
      <c r="E8119" s="56">
        <v>0.45833333333333331</v>
      </c>
      <c r="F8119" s="55">
        <v>22.824000000000002</v>
      </c>
      <c r="G8119" s="55">
        <v>55.445999999999998</v>
      </c>
      <c r="H8119" s="55">
        <v>265.178</v>
      </c>
    </row>
    <row r="8120" spans="1:8" x14ac:dyDescent="0.25">
      <c r="A8120" s="55">
        <v>2021</v>
      </c>
      <c r="B8120" s="55" t="s">
        <v>29</v>
      </c>
      <c r="C8120" s="55">
        <v>1580</v>
      </c>
      <c r="D8120" s="54" t="s">
        <v>6801</v>
      </c>
      <c r="E8120" s="56">
        <v>0.5</v>
      </c>
      <c r="F8120" s="55">
        <v>22.536999999999999</v>
      </c>
      <c r="G8120" s="55">
        <v>55.744999999999997</v>
      </c>
      <c r="H8120" s="55">
        <v>265.178</v>
      </c>
    </row>
    <row r="8121" spans="1:8" x14ac:dyDescent="0.25">
      <c r="A8121" s="55">
        <v>2021</v>
      </c>
      <c r="B8121" s="55" t="s">
        <v>29</v>
      </c>
      <c r="C8121" s="55">
        <v>1581</v>
      </c>
      <c r="D8121" s="54" t="s">
        <v>6801</v>
      </c>
      <c r="E8121" s="56">
        <v>0.54166666666666663</v>
      </c>
      <c r="F8121" s="55">
        <v>22.274000000000001</v>
      </c>
      <c r="G8121" s="55">
        <v>56.11</v>
      </c>
      <c r="H8121" s="55">
        <v>265.178</v>
      </c>
    </row>
    <row r="8122" spans="1:8" x14ac:dyDescent="0.25">
      <c r="A8122" s="55">
        <v>2021</v>
      </c>
      <c r="B8122" s="55" t="s">
        <v>29</v>
      </c>
      <c r="C8122" s="55">
        <v>1582</v>
      </c>
      <c r="D8122" s="54" t="s">
        <v>6801</v>
      </c>
      <c r="E8122" s="56">
        <v>0.58333333333333337</v>
      </c>
      <c r="F8122" s="55">
        <v>21.986999999999998</v>
      </c>
      <c r="G8122" s="55">
        <v>56.655000000000001</v>
      </c>
      <c r="H8122" s="55">
        <v>265.178</v>
      </c>
    </row>
    <row r="8123" spans="1:8" x14ac:dyDescent="0.25">
      <c r="A8123" s="55">
        <v>2021</v>
      </c>
      <c r="B8123" s="55" t="s">
        <v>29</v>
      </c>
      <c r="C8123" s="55">
        <v>1583</v>
      </c>
      <c r="D8123" s="54" t="s">
        <v>6801</v>
      </c>
      <c r="E8123" s="56">
        <v>0.625</v>
      </c>
      <c r="F8123" s="55">
        <v>21.7</v>
      </c>
      <c r="G8123" s="55">
        <v>57.444000000000003</v>
      </c>
      <c r="H8123" s="55">
        <v>265.178</v>
      </c>
    </row>
    <row r="8124" spans="1:8" x14ac:dyDescent="0.25">
      <c r="A8124" s="55">
        <v>2021</v>
      </c>
      <c r="B8124" s="55" t="s">
        <v>29</v>
      </c>
      <c r="C8124" s="55">
        <v>1584</v>
      </c>
      <c r="D8124" s="54" t="s">
        <v>6801</v>
      </c>
      <c r="E8124" s="56">
        <v>0.66666666666666663</v>
      </c>
      <c r="F8124" s="55">
        <v>21.724</v>
      </c>
      <c r="G8124" s="55">
        <v>58.186</v>
      </c>
      <c r="H8124" s="55">
        <v>265.178</v>
      </c>
    </row>
    <row r="8125" spans="1:8" x14ac:dyDescent="0.25">
      <c r="A8125" s="55">
        <v>2021</v>
      </c>
      <c r="B8125" s="55" t="s">
        <v>29</v>
      </c>
      <c r="C8125" s="55">
        <v>1585</v>
      </c>
      <c r="D8125" s="54" t="s">
        <v>6801</v>
      </c>
      <c r="E8125" s="56">
        <v>0.70833333333333337</v>
      </c>
      <c r="F8125" s="55">
        <v>23.015999999999998</v>
      </c>
      <c r="G8125" s="55">
        <v>61.357999999999997</v>
      </c>
      <c r="H8125" s="55">
        <v>259.78100000000001</v>
      </c>
    </row>
    <row r="8126" spans="1:8" x14ac:dyDescent="0.25">
      <c r="A8126" s="55">
        <v>2021</v>
      </c>
      <c r="B8126" s="55" t="s">
        <v>29</v>
      </c>
      <c r="C8126" s="55">
        <v>1586</v>
      </c>
      <c r="D8126" s="54" t="s">
        <v>6801</v>
      </c>
      <c r="E8126" s="56">
        <v>0.75</v>
      </c>
      <c r="F8126" s="55">
        <v>23.521000000000001</v>
      </c>
      <c r="G8126" s="55">
        <v>56.853000000000002</v>
      </c>
      <c r="H8126" s="55">
        <v>265.178</v>
      </c>
    </row>
    <row r="8127" spans="1:8" x14ac:dyDescent="0.25">
      <c r="A8127" s="55">
        <v>2021</v>
      </c>
      <c r="B8127" s="55" t="s">
        <v>29</v>
      </c>
      <c r="C8127" s="55">
        <v>1587</v>
      </c>
      <c r="D8127" s="54" t="s">
        <v>6801</v>
      </c>
      <c r="E8127" s="56">
        <v>0.79166666666666663</v>
      </c>
      <c r="F8127" s="55">
        <v>23.497</v>
      </c>
      <c r="G8127" s="55">
        <v>56.662999999999997</v>
      </c>
      <c r="H8127" s="55">
        <v>265.178</v>
      </c>
    </row>
    <row r="8128" spans="1:8" x14ac:dyDescent="0.25">
      <c r="A8128" s="55">
        <v>2021</v>
      </c>
      <c r="B8128" s="55" t="s">
        <v>29</v>
      </c>
      <c r="C8128" s="55">
        <v>1588</v>
      </c>
      <c r="D8128" s="54" t="s">
        <v>6801</v>
      </c>
      <c r="E8128" s="56">
        <v>0.83333333333333337</v>
      </c>
      <c r="F8128" s="55">
        <v>23.664999999999999</v>
      </c>
      <c r="G8128" s="55">
        <v>56.408999999999999</v>
      </c>
      <c r="H8128" s="55">
        <v>265.178</v>
      </c>
    </row>
    <row r="8129" spans="1:8" x14ac:dyDescent="0.25">
      <c r="A8129" s="55">
        <v>2021</v>
      </c>
      <c r="B8129" s="55" t="s">
        <v>29</v>
      </c>
      <c r="C8129" s="55">
        <v>1589</v>
      </c>
      <c r="D8129" s="54" t="s">
        <v>6801</v>
      </c>
      <c r="E8129" s="56">
        <v>0.875</v>
      </c>
      <c r="F8129" s="55">
        <v>23.809000000000001</v>
      </c>
      <c r="G8129" s="55">
        <v>55.963000000000001</v>
      </c>
      <c r="H8129" s="55">
        <v>265.178</v>
      </c>
    </row>
    <row r="8130" spans="1:8" x14ac:dyDescent="0.25">
      <c r="A8130" s="55">
        <v>2021</v>
      </c>
      <c r="B8130" s="55" t="s">
        <v>29</v>
      </c>
      <c r="C8130" s="55">
        <v>1590</v>
      </c>
      <c r="D8130" s="54" t="s">
        <v>6801</v>
      </c>
      <c r="E8130" s="56">
        <v>0.91666666666666663</v>
      </c>
      <c r="F8130" s="55">
        <v>23.905000000000001</v>
      </c>
      <c r="G8130" s="55">
        <v>55.634999999999998</v>
      </c>
      <c r="H8130" s="55">
        <v>265.178</v>
      </c>
    </row>
    <row r="8131" spans="1:8" x14ac:dyDescent="0.25">
      <c r="A8131" s="55">
        <v>2021</v>
      </c>
      <c r="B8131" s="55" t="s">
        <v>29</v>
      </c>
      <c r="C8131" s="55">
        <v>1591</v>
      </c>
      <c r="D8131" s="54" t="s">
        <v>6801</v>
      </c>
      <c r="E8131" s="56">
        <v>0.95833333333333337</v>
      </c>
      <c r="F8131" s="55">
        <v>23.978000000000002</v>
      </c>
      <c r="G8131" s="55">
        <v>55.427</v>
      </c>
      <c r="H8131" s="55">
        <v>265.178</v>
      </c>
    </row>
    <row r="8132" spans="1:8" x14ac:dyDescent="0.25">
      <c r="A8132" s="55">
        <v>2021</v>
      </c>
      <c r="B8132" s="55" t="s">
        <v>29</v>
      </c>
      <c r="C8132" s="55">
        <v>1592</v>
      </c>
      <c r="D8132" s="54" t="s">
        <v>6801</v>
      </c>
      <c r="E8132" s="56">
        <v>0.54166666666666696</v>
      </c>
      <c r="F8132" s="55">
        <v>24.074000000000002</v>
      </c>
      <c r="G8132" s="55">
        <v>55.097000000000001</v>
      </c>
      <c r="H8132" s="55">
        <v>265.178</v>
      </c>
    </row>
    <row r="8133" spans="1:8" x14ac:dyDescent="0.25">
      <c r="A8133" s="55">
        <v>2021</v>
      </c>
      <c r="B8133" s="55" t="s">
        <v>29</v>
      </c>
      <c r="C8133" s="55">
        <v>1593</v>
      </c>
      <c r="D8133" s="54" t="s">
        <v>6801</v>
      </c>
      <c r="E8133" s="56">
        <v>0.58333333333333304</v>
      </c>
      <c r="F8133" s="55">
        <v>24.170999999999999</v>
      </c>
      <c r="G8133" s="55">
        <v>54.548000000000002</v>
      </c>
      <c r="H8133" s="55">
        <v>265.178</v>
      </c>
    </row>
    <row r="8134" spans="1:8" x14ac:dyDescent="0.25">
      <c r="A8134" s="55">
        <v>2021</v>
      </c>
      <c r="B8134" s="55" t="s">
        <v>29</v>
      </c>
      <c r="C8134" s="55">
        <v>1594</v>
      </c>
      <c r="D8134" s="54" t="s">
        <v>6801</v>
      </c>
      <c r="E8134" s="56">
        <v>0.625</v>
      </c>
      <c r="F8134" s="55">
        <v>24.338999999999999</v>
      </c>
      <c r="G8134" s="55">
        <v>53.850999999999999</v>
      </c>
      <c r="H8134" s="55">
        <v>265.178</v>
      </c>
    </row>
    <row r="8135" spans="1:8" x14ac:dyDescent="0.25">
      <c r="A8135" s="55">
        <v>2021</v>
      </c>
      <c r="B8135" s="55" t="s">
        <v>29</v>
      </c>
      <c r="C8135" s="55">
        <v>1595</v>
      </c>
      <c r="D8135" s="54" t="s">
        <v>6801</v>
      </c>
      <c r="E8135" s="56">
        <v>0.66666666666666696</v>
      </c>
      <c r="F8135" s="55">
        <v>24.507999999999999</v>
      </c>
      <c r="G8135" s="55">
        <v>53.12</v>
      </c>
      <c r="H8135" s="55">
        <v>265.178</v>
      </c>
    </row>
    <row r="8136" spans="1:8" x14ac:dyDescent="0.25">
      <c r="A8136" s="55">
        <v>2021</v>
      </c>
      <c r="B8136" s="55" t="s">
        <v>29</v>
      </c>
      <c r="C8136" s="55">
        <v>1596</v>
      </c>
      <c r="D8136" s="54" t="s">
        <v>6801</v>
      </c>
      <c r="E8136" s="56">
        <v>0.70833333333333304</v>
      </c>
      <c r="F8136" s="55">
        <v>24.652999999999999</v>
      </c>
      <c r="G8136" s="55">
        <v>52.509</v>
      </c>
      <c r="H8136" s="55">
        <v>259.78100000000001</v>
      </c>
    </row>
    <row r="8137" spans="1:8" x14ac:dyDescent="0.25">
      <c r="A8137" s="55">
        <v>2021</v>
      </c>
      <c r="B8137" s="55" t="s">
        <v>29</v>
      </c>
      <c r="C8137" s="55">
        <v>1597</v>
      </c>
      <c r="D8137" s="54" t="s">
        <v>6801</v>
      </c>
      <c r="E8137" s="56">
        <v>0.75</v>
      </c>
      <c r="F8137" s="55">
        <v>24.823</v>
      </c>
      <c r="G8137" s="55">
        <v>52.438000000000002</v>
      </c>
      <c r="H8137" s="55">
        <v>265.178</v>
      </c>
    </row>
    <row r="8138" spans="1:8" x14ac:dyDescent="0.25">
      <c r="A8138" s="55">
        <v>2021</v>
      </c>
      <c r="B8138" s="55" t="s">
        <v>29</v>
      </c>
      <c r="C8138" s="55">
        <v>1598</v>
      </c>
      <c r="D8138" s="54" t="s">
        <v>6801</v>
      </c>
      <c r="E8138" s="56">
        <v>0.79166666666666696</v>
      </c>
      <c r="F8138" s="55">
        <v>25.065000000000001</v>
      </c>
      <c r="G8138" s="55">
        <v>52.945</v>
      </c>
      <c r="H8138" s="55">
        <v>265.178</v>
      </c>
    </row>
    <row r="8139" spans="1:8" x14ac:dyDescent="0.25">
      <c r="A8139" s="55">
        <v>2021</v>
      </c>
      <c r="B8139" s="55" t="s">
        <v>29</v>
      </c>
      <c r="C8139" s="55">
        <v>1599</v>
      </c>
      <c r="D8139" s="54" t="s">
        <v>6801</v>
      </c>
      <c r="E8139" s="56">
        <v>0.83333333333333304</v>
      </c>
      <c r="F8139" s="55">
        <v>25.257999999999999</v>
      </c>
      <c r="G8139" s="55">
        <v>54.420999999999999</v>
      </c>
      <c r="H8139" s="55">
        <v>265.178</v>
      </c>
    </row>
    <row r="8140" spans="1:8" x14ac:dyDescent="0.25">
      <c r="A8140" s="55">
        <v>2021</v>
      </c>
      <c r="B8140" s="55" t="s">
        <v>29</v>
      </c>
      <c r="C8140" s="55">
        <v>1600</v>
      </c>
      <c r="D8140" s="54" t="s">
        <v>6801</v>
      </c>
      <c r="E8140" s="56">
        <v>0.875</v>
      </c>
      <c r="F8140" s="55">
        <v>25.113</v>
      </c>
      <c r="G8140" s="55">
        <v>56.561</v>
      </c>
      <c r="H8140" s="55">
        <v>265.178</v>
      </c>
    </row>
    <row r="8141" spans="1:8" x14ac:dyDescent="0.25">
      <c r="A8141" s="55">
        <v>2021</v>
      </c>
      <c r="B8141" s="55" t="s">
        <v>29</v>
      </c>
      <c r="C8141" s="55">
        <v>1601</v>
      </c>
      <c r="D8141" s="54" t="s">
        <v>6802</v>
      </c>
      <c r="E8141" s="56">
        <v>0.91666666666666696</v>
      </c>
      <c r="F8141" s="55">
        <v>24.774000000000001</v>
      </c>
      <c r="G8141" s="55">
        <v>58.685000000000002</v>
      </c>
      <c r="H8141" s="55">
        <v>265.178</v>
      </c>
    </row>
    <row r="8142" spans="1:8" x14ac:dyDescent="0.25">
      <c r="A8142" s="55">
        <v>2021</v>
      </c>
      <c r="B8142" s="55" t="s">
        <v>29</v>
      </c>
      <c r="C8142" s="55">
        <v>1602</v>
      </c>
      <c r="D8142" s="54" t="s">
        <v>6802</v>
      </c>
      <c r="E8142" s="56">
        <v>0.95833333333333304</v>
      </c>
      <c r="F8142" s="55">
        <v>24.388000000000002</v>
      </c>
      <c r="G8142" s="55">
        <v>60.228999999999999</v>
      </c>
      <c r="H8142" s="55">
        <v>265.178</v>
      </c>
    </row>
    <row r="8143" spans="1:8" x14ac:dyDescent="0.25">
      <c r="A8143" s="55">
        <v>2021</v>
      </c>
      <c r="B8143" s="55" t="s">
        <v>29</v>
      </c>
      <c r="C8143" s="55">
        <v>1603</v>
      </c>
      <c r="D8143" s="54" t="s">
        <v>6802</v>
      </c>
      <c r="E8143" s="56">
        <v>0</v>
      </c>
      <c r="F8143" s="55">
        <v>23.978000000000002</v>
      </c>
      <c r="G8143" s="55">
        <v>62.063000000000002</v>
      </c>
      <c r="H8143" s="55">
        <v>259.78100000000001</v>
      </c>
    </row>
    <row r="8144" spans="1:8" x14ac:dyDescent="0.25">
      <c r="A8144" s="55">
        <v>2021</v>
      </c>
      <c r="B8144" s="55" t="s">
        <v>29</v>
      </c>
      <c r="C8144" s="55">
        <v>1604</v>
      </c>
      <c r="D8144" s="54" t="s">
        <v>6802</v>
      </c>
      <c r="E8144" s="56">
        <v>4.1666666666666664E-2</v>
      </c>
      <c r="F8144" s="55">
        <v>23.713000000000001</v>
      </c>
      <c r="G8144" s="55">
        <v>63.45</v>
      </c>
      <c r="H8144" s="55">
        <v>250.36699999999999</v>
      </c>
    </row>
    <row r="8145" spans="1:8" x14ac:dyDescent="0.25">
      <c r="A8145" s="55">
        <v>2021</v>
      </c>
      <c r="B8145" s="55" t="s">
        <v>29</v>
      </c>
      <c r="C8145" s="55">
        <v>1605</v>
      </c>
      <c r="D8145" s="54" t="s">
        <v>6802</v>
      </c>
      <c r="E8145" s="56">
        <v>8.3333333333333329E-2</v>
      </c>
      <c r="F8145" s="55">
        <v>23.545000000000002</v>
      </c>
      <c r="G8145" s="55">
        <v>64.361000000000004</v>
      </c>
      <c r="H8145" s="55">
        <v>246.21600000000001</v>
      </c>
    </row>
    <row r="8146" spans="1:8" x14ac:dyDescent="0.25">
      <c r="A8146" s="55">
        <v>2021</v>
      </c>
      <c r="B8146" s="55" t="s">
        <v>29</v>
      </c>
      <c r="C8146" s="55">
        <v>1606</v>
      </c>
      <c r="D8146" s="54" t="s">
        <v>6802</v>
      </c>
      <c r="E8146" s="56">
        <v>0.125</v>
      </c>
      <c r="F8146" s="55">
        <v>23.376000000000001</v>
      </c>
      <c r="G8146" s="55">
        <v>64.906000000000006</v>
      </c>
      <c r="H8146" s="55">
        <v>242.36799999999999</v>
      </c>
    </row>
    <row r="8147" spans="1:8" x14ac:dyDescent="0.25">
      <c r="A8147" s="55">
        <v>2021</v>
      </c>
      <c r="B8147" s="55" t="s">
        <v>29</v>
      </c>
      <c r="C8147" s="55">
        <v>1607</v>
      </c>
      <c r="D8147" s="54" t="s">
        <v>6802</v>
      </c>
      <c r="E8147" s="56">
        <v>0.16666666666666666</v>
      </c>
      <c r="F8147" s="55">
        <v>23.231999999999999</v>
      </c>
      <c r="G8147" s="55">
        <v>65.394000000000005</v>
      </c>
      <c r="H8147" s="55">
        <v>238.785</v>
      </c>
    </row>
    <row r="8148" spans="1:8" x14ac:dyDescent="0.25">
      <c r="A8148" s="55">
        <v>2021</v>
      </c>
      <c r="B8148" s="55" t="s">
        <v>29</v>
      </c>
      <c r="C8148" s="55">
        <v>1608</v>
      </c>
      <c r="D8148" s="54" t="s">
        <v>6802</v>
      </c>
      <c r="E8148" s="56">
        <v>0.20833333333333334</v>
      </c>
      <c r="F8148" s="55">
        <v>23.135999999999999</v>
      </c>
      <c r="G8148" s="55">
        <v>65.888999999999996</v>
      </c>
      <c r="H8148" s="55">
        <v>235.434</v>
      </c>
    </row>
    <row r="8149" spans="1:8" x14ac:dyDescent="0.25">
      <c r="A8149" s="55">
        <v>2021</v>
      </c>
      <c r="B8149" s="55" t="s">
        <v>29</v>
      </c>
      <c r="C8149" s="55">
        <v>1609</v>
      </c>
      <c r="D8149" s="54" t="s">
        <v>6802</v>
      </c>
      <c r="E8149" s="56">
        <v>0.25</v>
      </c>
      <c r="F8149" s="55">
        <v>23.4</v>
      </c>
      <c r="G8149" s="55">
        <v>67.522999999999996</v>
      </c>
      <c r="H8149" s="55">
        <v>223.886</v>
      </c>
    </row>
    <row r="8150" spans="1:8" x14ac:dyDescent="0.25">
      <c r="A8150" s="55">
        <v>2021</v>
      </c>
      <c r="B8150" s="55" t="s">
        <v>29</v>
      </c>
      <c r="C8150" s="55">
        <v>1610</v>
      </c>
      <c r="D8150" s="54" t="s">
        <v>6802</v>
      </c>
      <c r="E8150" s="56">
        <v>0.29166666666666669</v>
      </c>
      <c r="F8150" s="55">
        <v>23.760999999999999</v>
      </c>
      <c r="G8150" s="55">
        <v>66.117000000000004</v>
      </c>
      <c r="H8150" s="55">
        <v>232.28899999999999</v>
      </c>
    </row>
    <row r="8151" spans="1:8" x14ac:dyDescent="0.25">
      <c r="A8151" s="55">
        <v>2021</v>
      </c>
      <c r="B8151" s="55" t="s">
        <v>29</v>
      </c>
      <c r="C8151" s="55">
        <v>1611</v>
      </c>
      <c r="D8151" s="54" t="s">
        <v>6802</v>
      </c>
      <c r="E8151" s="56">
        <v>0.33333333333333331</v>
      </c>
      <c r="F8151" s="55">
        <v>23.809000000000001</v>
      </c>
      <c r="G8151" s="55">
        <v>65.462999999999994</v>
      </c>
      <c r="H8151" s="55">
        <v>235.434</v>
      </c>
    </row>
    <row r="8152" spans="1:8" x14ac:dyDescent="0.25">
      <c r="A8152" s="55">
        <v>2021</v>
      </c>
      <c r="B8152" s="55" t="s">
        <v>29</v>
      </c>
      <c r="C8152" s="55">
        <v>1612</v>
      </c>
      <c r="D8152" s="54" t="s">
        <v>6802</v>
      </c>
      <c r="E8152" s="56">
        <v>0.375</v>
      </c>
      <c r="F8152" s="55">
        <v>23.905000000000001</v>
      </c>
      <c r="G8152" s="55">
        <v>64.301000000000002</v>
      </c>
      <c r="H8152" s="55">
        <v>246.21600000000001</v>
      </c>
    </row>
    <row r="8153" spans="1:8" x14ac:dyDescent="0.25">
      <c r="A8153" s="55">
        <v>2021</v>
      </c>
      <c r="B8153" s="55" t="s">
        <v>29</v>
      </c>
      <c r="C8153" s="55">
        <v>1613</v>
      </c>
      <c r="D8153" s="54" t="s">
        <v>6802</v>
      </c>
      <c r="E8153" s="56">
        <v>0.41666666666666669</v>
      </c>
      <c r="F8153" s="55">
        <v>23.856999999999999</v>
      </c>
      <c r="G8153" s="55">
        <v>62.195999999999998</v>
      </c>
      <c r="H8153" s="55">
        <v>254.869</v>
      </c>
    </row>
    <row r="8154" spans="1:8" x14ac:dyDescent="0.25">
      <c r="A8154" s="55">
        <v>2021</v>
      </c>
      <c r="B8154" s="55" t="s">
        <v>29</v>
      </c>
      <c r="C8154" s="55">
        <v>1614</v>
      </c>
      <c r="D8154" s="54" t="s">
        <v>6802</v>
      </c>
      <c r="E8154" s="56">
        <v>0.45833333333333331</v>
      </c>
      <c r="F8154" s="55">
        <v>23.713000000000001</v>
      </c>
      <c r="G8154" s="55">
        <v>59.939</v>
      </c>
      <c r="H8154" s="55">
        <v>259.78100000000001</v>
      </c>
    </row>
    <row r="8155" spans="1:8" x14ac:dyDescent="0.25">
      <c r="A8155" s="55">
        <v>2021</v>
      </c>
      <c r="B8155" s="55" t="s">
        <v>29</v>
      </c>
      <c r="C8155" s="55">
        <v>1615</v>
      </c>
      <c r="D8155" s="54" t="s">
        <v>6802</v>
      </c>
      <c r="E8155" s="56">
        <v>0.5</v>
      </c>
      <c r="F8155" s="55">
        <v>23.664999999999999</v>
      </c>
      <c r="G8155" s="55">
        <v>57.649000000000001</v>
      </c>
      <c r="H8155" s="55">
        <v>265.178</v>
      </c>
    </row>
    <row r="8156" spans="1:8" x14ac:dyDescent="0.25">
      <c r="A8156" s="55">
        <v>2021</v>
      </c>
      <c r="B8156" s="55" t="s">
        <v>29</v>
      </c>
      <c r="C8156" s="55">
        <v>1616</v>
      </c>
      <c r="D8156" s="54" t="s">
        <v>6802</v>
      </c>
      <c r="E8156" s="56">
        <v>0.54166666666666663</v>
      </c>
      <c r="F8156" s="55">
        <v>23.736999999999998</v>
      </c>
      <c r="G8156" s="55">
        <v>55.579000000000001</v>
      </c>
      <c r="H8156" s="55">
        <v>265.178</v>
      </c>
    </row>
    <row r="8157" spans="1:8" x14ac:dyDescent="0.25">
      <c r="A8157" s="55">
        <v>2021</v>
      </c>
      <c r="B8157" s="55" t="s">
        <v>29</v>
      </c>
      <c r="C8157" s="55">
        <v>1617</v>
      </c>
      <c r="D8157" s="54" t="s">
        <v>6802</v>
      </c>
      <c r="E8157" s="56">
        <v>0.58333333333333337</v>
      </c>
      <c r="F8157" s="55">
        <v>23.881</v>
      </c>
      <c r="G8157" s="55">
        <v>54.131</v>
      </c>
      <c r="H8157" s="55">
        <v>265.178</v>
      </c>
    </row>
    <row r="8158" spans="1:8" x14ac:dyDescent="0.25">
      <c r="A8158" s="55">
        <v>2021</v>
      </c>
      <c r="B8158" s="55" t="s">
        <v>29</v>
      </c>
      <c r="C8158" s="55">
        <v>1618</v>
      </c>
      <c r="D8158" s="54" t="s">
        <v>6802</v>
      </c>
      <c r="E8158" s="56">
        <v>0.625</v>
      </c>
      <c r="F8158" s="55">
        <v>24.074000000000002</v>
      </c>
      <c r="G8158" s="55">
        <v>53.027999999999999</v>
      </c>
      <c r="H8158" s="55">
        <v>265.178</v>
      </c>
    </row>
    <row r="8159" spans="1:8" x14ac:dyDescent="0.25">
      <c r="A8159" s="55">
        <v>2021</v>
      </c>
      <c r="B8159" s="55" t="s">
        <v>29</v>
      </c>
      <c r="C8159" s="55">
        <v>1619</v>
      </c>
      <c r="D8159" s="54" t="s">
        <v>6802</v>
      </c>
      <c r="E8159" s="56">
        <v>0.66666666666666663</v>
      </c>
      <c r="F8159" s="55">
        <v>24.266999999999999</v>
      </c>
      <c r="G8159" s="55">
        <v>52.204000000000001</v>
      </c>
      <c r="H8159" s="55">
        <v>265.178</v>
      </c>
    </row>
    <row r="8160" spans="1:8" x14ac:dyDescent="0.25">
      <c r="A8160" s="55">
        <v>2021</v>
      </c>
      <c r="B8160" s="55" t="s">
        <v>29</v>
      </c>
      <c r="C8160" s="55">
        <v>1620</v>
      </c>
      <c r="D8160" s="54" t="s">
        <v>6802</v>
      </c>
      <c r="E8160" s="56">
        <v>0.70833333333333337</v>
      </c>
      <c r="F8160" s="55">
        <v>24.436</v>
      </c>
      <c r="G8160" s="55">
        <v>51.563000000000002</v>
      </c>
      <c r="H8160" s="55">
        <v>265.178</v>
      </c>
    </row>
    <row r="8161" spans="1:8" x14ac:dyDescent="0.25">
      <c r="A8161" s="55">
        <v>2021</v>
      </c>
      <c r="B8161" s="55" t="s">
        <v>29</v>
      </c>
      <c r="C8161" s="55">
        <v>1621</v>
      </c>
      <c r="D8161" s="54" t="s">
        <v>6802</v>
      </c>
      <c r="E8161" s="56">
        <v>0.75</v>
      </c>
      <c r="F8161" s="55">
        <v>24.581</v>
      </c>
      <c r="G8161" s="55">
        <v>50.884999999999998</v>
      </c>
      <c r="H8161" s="55">
        <v>265.178</v>
      </c>
    </row>
    <row r="8162" spans="1:8" x14ac:dyDescent="0.25">
      <c r="A8162" s="55">
        <v>2021</v>
      </c>
      <c r="B8162" s="55" t="s">
        <v>29</v>
      </c>
      <c r="C8162" s="55">
        <v>1622</v>
      </c>
      <c r="D8162" s="54" t="s">
        <v>6802</v>
      </c>
      <c r="E8162" s="56">
        <v>0.79166666666666663</v>
      </c>
      <c r="F8162" s="55">
        <v>24.507999999999999</v>
      </c>
      <c r="G8162" s="55">
        <v>49.985999999999997</v>
      </c>
      <c r="H8162" s="55">
        <v>265.178</v>
      </c>
    </row>
    <row r="8163" spans="1:8" x14ac:dyDescent="0.25">
      <c r="A8163" s="55">
        <v>2021</v>
      </c>
      <c r="B8163" s="55" t="s">
        <v>29</v>
      </c>
      <c r="C8163" s="55">
        <v>1623</v>
      </c>
      <c r="D8163" s="54" t="s">
        <v>6802</v>
      </c>
      <c r="E8163" s="56">
        <v>0.83333333333333337</v>
      </c>
      <c r="F8163" s="55">
        <v>24.46</v>
      </c>
      <c r="G8163" s="55">
        <v>49.279000000000003</v>
      </c>
      <c r="H8163" s="55">
        <v>265.178</v>
      </c>
    </row>
    <row r="8164" spans="1:8" x14ac:dyDescent="0.25">
      <c r="A8164" s="55">
        <v>2021</v>
      </c>
      <c r="B8164" s="55" t="s">
        <v>29</v>
      </c>
      <c r="C8164" s="55">
        <v>1624</v>
      </c>
      <c r="D8164" s="54" t="s">
        <v>6802</v>
      </c>
      <c r="E8164" s="56">
        <v>0.875</v>
      </c>
      <c r="F8164" s="55">
        <v>24.436</v>
      </c>
      <c r="G8164" s="55">
        <v>49.212000000000003</v>
      </c>
      <c r="H8164" s="55">
        <v>265.178</v>
      </c>
    </row>
    <row r="8165" spans="1:8" x14ac:dyDescent="0.25">
      <c r="A8165" s="55">
        <v>2021</v>
      </c>
      <c r="B8165" s="55" t="s">
        <v>29</v>
      </c>
      <c r="C8165" s="55">
        <v>1625</v>
      </c>
      <c r="D8165" s="54" t="s">
        <v>6803</v>
      </c>
      <c r="E8165" s="56">
        <v>0.91666666666666663</v>
      </c>
      <c r="F8165" s="55">
        <v>24.388000000000002</v>
      </c>
      <c r="G8165" s="55">
        <v>49.460999999999999</v>
      </c>
      <c r="H8165" s="55">
        <v>265.178</v>
      </c>
    </row>
    <row r="8166" spans="1:8" x14ac:dyDescent="0.25">
      <c r="A8166" s="55">
        <v>2021</v>
      </c>
      <c r="B8166" s="55" t="s">
        <v>29</v>
      </c>
      <c r="C8166" s="55">
        <v>1626</v>
      </c>
      <c r="D8166" s="54" t="s">
        <v>6803</v>
      </c>
      <c r="E8166" s="56">
        <v>0.95833333333333337</v>
      </c>
      <c r="F8166" s="55">
        <v>24.291</v>
      </c>
      <c r="G8166" s="55">
        <v>49.83</v>
      </c>
      <c r="H8166" s="55">
        <v>265.178</v>
      </c>
    </row>
    <row r="8167" spans="1:8" x14ac:dyDescent="0.25">
      <c r="A8167" s="55">
        <v>2021</v>
      </c>
      <c r="B8167" s="55" t="s">
        <v>29</v>
      </c>
      <c r="C8167" s="55">
        <v>1627</v>
      </c>
      <c r="D8167" s="54" t="s">
        <v>6803</v>
      </c>
      <c r="E8167" s="56">
        <v>0.54166666666666696</v>
      </c>
      <c r="F8167" s="55">
        <v>24.146000000000001</v>
      </c>
      <c r="G8167" s="55">
        <v>50.383000000000003</v>
      </c>
      <c r="H8167" s="55">
        <v>265.178</v>
      </c>
    </row>
    <row r="8168" spans="1:8" x14ac:dyDescent="0.25">
      <c r="A8168" s="55">
        <v>2021</v>
      </c>
      <c r="B8168" s="55" t="s">
        <v>29</v>
      </c>
      <c r="C8168" s="55">
        <v>1628</v>
      </c>
      <c r="D8168" s="54" t="s">
        <v>6803</v>
      </c>
      <c r="E8168" s="56">
        <v>0.58333333333333304</v>
      </c>
      <c r="F8168" s="55">
        <v>23.978000000000002</v>
      </c>
      <c r="G8168" s="55">
        <v>51.026000000000003</v>
      </c>
      <c r="H8168" s="55">
        <v>265.178</v>
      </c>
    </row>
    <row r="8169" spans="1:8" x14ac:dyDescent="0.25">
      <c r="A8169" s="55">
        <v>2021</v>
      </c>
      <c r="B8169" s="55" t="s">
        <v>29</v>
      </c>
      <c r="C8169" s="55">
        <v>1629</v>
      </c>
      <c r="D8169" s="54" t="s">
        <v>6803</v>
      </c>
      <c r="E8169" s="56">
        <v>0.625</v>
      </c>
      <c r="F8169" s="55">
        <v>23.809000000000001</v>
      </c>
      <c r="G8169" s="55">
        <v>51.667000000000002</v>
      </c>
      <c r="H8169" s="55">
        <v>265.178</v>
      </c>
    </row>
    <row r="8170" spans="1:8" x14ac:dyDescent="0.25">
      <c r="A8170" s="55">
        <v>2021</v>
      </c>
      <c r="B8170" s="55" t="s">
        <v>29</v>
      </c>
      <c r="C8170" s="55">
        <v>1630</v>
      </c>
      <c r="D8170" s="54" t="s">
        <v>6803</v>
      </c>
      <c r="E8170" s="56">
        <v>0.66666666666666696</v>
      </c>
      <c r="F8170" s="55">
        <v>23.640999999999998</v>
      </c>
      <c r="G8170" s="55">
        <v>52.338000000000001</v>
      </c>
      <c r="H8170" s="55">
        <v>265.178</v>
      </c>
    </row>
    <row r="8171" spans="1:8" x14ac:dyDescent="0.25">
      <c r="A8171" s="55">
        <v>2021</v>
      </c>
      <c r="B8171" s="55" t="s">
        <v>29</v>
      </c>
      <c r="C8171" s="55">
        <v>1631</v>
      </c>
      <c r="D8171" s="54" t="s">
        <v>6803</v>
      </c>
      <c r="E8171" s="56">
        <v>0.70833333333333304</v>
      </c>
      <c r="F8171" s="55">
        <v>23.448</v>
      </c>
      <c r="G8171" s="55">
        <v>53.128999999999998</v>
      </c>
      <c r="H8171" s="55">
        <v>265.178</v>
      </c>
    </row>
    <row r="8172" spans="1:8" x14ac:dyDescent="0.25">
      <c r="A8172" s="55">
        <v>2021</v>
      </c>
      <c r="B8172" s="55" t="s">
        <v>29</v>
      </c>
      <c r="C8172" s="55">
        <v>1632</v>
      </c>
      <c r="D8172" s="54" t="s">
        <v>6803</v>
      </c>
      <c r="E8172" s="56">
        <v>0.75</v>
      </c>
      <c r="F8172" s="55">
        <v>23.617000000000001</v>
      </c>
      <c r="G8172" s="55">
        <v>54.186999999999998</v>
      </c>
      <c r="H8172" s="55">
        <v>265.178</v>
      </c>
    </row>
    <row r="8173" spans="1:8" x14ac:dyDescent="0.25">
      <c r="A8173" s="55">
        <v>2021</v>
      </c>
      <c r="B8173" s="55" t="s">
        <v>29</v>
      </c>
      <c r="C8173" s="55">
        <v>1633</v>
      </c>
      <c r="D8173" s="54" t="s">
        <v>6803</v>
      </c>
      <c r="E8173" s="56">
        <v>0.79166666666666696</v>
      </c>
      <c r="F8173" s="55">
        <v>25.161999999999999</v>
      </c>
      <c r="G8173" s="55">
        <v>57.347000000000001</v>
      </c>
      <c r="H8173" s="55">
        <v>259.78100000000001</v>
      </c>
    </row>
    <row r="8174" spans="1:8" x14ac:dyDescent="0.25">
      <c r="A8174" s="55">
        <v>2021</v>
      </c>
      <c r="B8174" s="55" t="s">
        <v>29</v>
      </c>
      <c r="C8174" s="55">
        <v>1634</v>
      </c>
      <c r="D8174" s="54" t="s">
        <v>6803</v>
      </c>
      <c r="E8174" s="56">
        <v>0.83333333333333304</v>
      </c>
      <c r="F8174" s="55">
        <v>25.72</v>
      </c>
      <c r="G8174" s="55">
        <v>52.941000000000003</v>
      </c>
      <c r="H8174" s="55">
        <v>265.178</v>
      </c>
    </row>
    <row r="8175" spans="1:8" x14ac:dyDescent="0.25">
      <c r="A8175" s="55">
        <v>2021</v>
      </c>
      <c r="B8175" s="55" t="s">
        <v>29</v>
      </c>
      <c r="C8175" s="55">
        <v>1635</v>
      </c>
      <c r="D8175" s="54" t="s">
        <v>6803</v>
      </c>
      <c r="E8175" s="56">
        <v>0.875</v>
      </c>
      <c r="F8175" s="55">
        <v>25.015999999999998</v>
      </c>
      <c r="G8175" s="55">
        <v>50.052999999999997</v>
      </c>
      <c r="H8175" s="55">
        <v>265.178</v>
      </c>
    </row>
    <row r="8176" spans="1:8" x14ac:dyDescent="0.25">
      <c r="A8176" s="55">
        <v>2021</v>
      </c>
      <c r="B8176" s="55" t="s">
        <v>29</v>
      </c>
      <c r="C8176" s="55">
        <v>1636</v>
      </c>
      <c r="D8176" s="54" t="s">
        <v>6803</v>
      </c>
      <c r="E8176" s="56">
        <v>0.91666666666666696</v>
      </c>
      <c r="F8176" s="55">
        <v>24.702000000000002</v>
      </c>
      <c r="G8176" s="55">
        <v>51.914999999999999</v>
      </c>
      <c r="H8176" s="55">
        <v>265.178</v>
      </c>
    </row>
    <row r="8177" spans="1:8" x14ac:dyDescent="0.25">
      <c r="A8177" s="55">
        <v>2021</v>
      </c>
      <c r="B8177" s="55" t="s">
        <v>29</v>
      </c>
      <c r="C8177" s="55">
        <v>1637</v>
      </c>
      <c r="D8177" s="54" t="s">
        <v>6803</v>
      </c>
      <c r="E8177" s="56">
        <v>0.95833333333333304</v>
      </c>
      <c r="F8177" s="55">
        <v>24.725999999999999</v>
      </c>
      <c r="G8177" s="55">
        <v>54.250999999999998</v>
      </c>
      <c r="H8177" s="55">
        <v>265.178</v>
      </c>
    </row>
    <row r="8178" spans="1:8" x14ac:dyDescent="0.25">
      <c r="A8178" s="55">
        <v>2021</v>
      </c>
      <c r="B8178" s="55" t="s">
        <v>29</v>
      </c>
      <c r="C8178" s="55">
        <v>1638</v>
      </c>
      <c r="D8178" s="54" t="s">
        <v>6803</v>
      </c>
      <c r="E8178" s="56">
        <v>0</v>
      </c>
      <c r="F8178" s="55">
        <v>24.75</v>
      </c>
      <c r="G8178" s="55">
        <v>55.758000000000003</v>
      </c>
      <c r="H8178" s="55">
        <v>265.178</v>
      </c>
    </row>
    <row r="8179" spans="1:8" x14ac:dyDescent="0.25">
      <c r="A8179" s="55">
        <v>2021</v>
      </c>
      <c r="B8179" s="55" t="s">
        <v>29</v>
      </c>
      <c r="C8179" s="55">
        <v>1639</v>
      </c>
      <c r="D8179" s="54" t="s">
        <v>6803</v>
      </c>
      <c r="E8179" s="56">
        <v>4.1666666666666664E-2</v>
      </c>
      <c r="F8179" s="55">
        <v>24.652999999999999</v>
      </c>
      <c r="G8179" s="55">
        <v>56.274999999999999</v>
      </c>
      <c r="H8179" s="55">
        <v>265.178</v>
      </c>
    </row>
    <row r="8180" spans="1:8" x14ac:dyDescent="0.25">
      <c r="A8180" s="55">
        <v>2021</v>
      </c>
      <c r="B8180" s="55" t="s">
        <v>29</v>
      </c>
      <c r="C8180" s="55">
        <v>1640</v>
      </c>
      <c r="D8180" s="54" t="s">
        <v>6803</v>
      </c>
      <c r="E8180" s="56">
        <v>8.3333333333333329E-2</v>
      </c>
      <c r="F8180" s="55">
        <v>24.605</v>
      </c>
      <c r="G8180" s="55">
        <v>56.642000000000003</v>
      </c>
      <c r="H8180" s="55">
        <v>265.178</v>
      </c>
    </row>
    <row r="8181" spans="1:8" x14ac:dyDescent="0.25">
      <c r="A8181" s="55">
        <v>2021</v>
      </c>
      <c r="B8181" s="55" t="s">
        <v>29</v>
      </c>
      <c r="C8181" s="55">
        <v>1641</v>
      </c>
      <c r="D8181" s="54" t="s">
        <v>6803</v>
      </c>
      <c r="E8181" s="56">
        <v>0.125</v>
      </c>
      <c r="F8181" s="55">
        <v>24.507999999999999</v>
      </c>
      <c r="G8181" s="55">
        <v>56.627000000000002</v>
      </c>
      <c r="H8181" s="55">
        <v>259.78100000000001</v>
      </c>
    </row>
    <row r="8182" spans="1:8" x14ac:dyDescent="0.25">
      <c r="A8182" s="55">
        <v>2021</v>
      </c>
      <c r="B8182" s="55" t="s">
        <v>29</v>
      </c>
      <c r="C8182" s="55">
        <v>1642</v>
      </c>
      <c r="D8182" s="54" t="s">
        <v>6803</v>
      </c>
      <c r="E8182" s="56">
        <v>0.16666666666666666</v>
      </c>
      <c r="F8182" s="55">
        <v>24.436</v>
      </c>
      <c r="G8182" s="55">
        <v>56.43</v>
      </c>
      <c r="H8182" s="55">
        <v>265.178</v>
      </c>
    </row>
    <row r="8183" spans="1:8" x14ac:dyDescent="0.25">
      <c r="A8183" s="55">
        <v>2021</v>
      </c>
      <c r="B8183" s="55" t="s">
        <v>29</v>
      </c>
      <c r="C8183" s="55">
        <v>1643</v>
      </c>
      <c r="D8183" s="54" t="s">
        <v>6803</v>
      </c>
      <c r="E8183" s="56">
        <v>0.20833333333333334</v>
      </c>
      <c r="F8183" s="55">
        <v>24.46</v>
      </c>
      <c r="G8183" s="55">
        <v>56.9</v>
      </c>
      <c r="H8183" s="55">
        <v>265.178</v>
      </c>
    </row>
    <row r="8184" spans="1:8" x14ac:dyDescent="0.25">
      <c r="A8184" s="55">
        <v>2021</v>
      </c>
      <c r="B8184" s="55" t="s">
        <v>29</v>
      </c>
      <c r="C8184" s="55">
        <v>1644</v>
      </c>
      <c r="D8184" s="54" t="s">
        <v>6803</v>
      </c>
      <c r="E8184" s="56">
        <v>0.25</v>
      </c>
      <c r="F8184" s="55">
        <v>24.605</v>
      </c>
      <c r="G8184" s="55">
        <v>58.070999999999998</v>
      </c>
      <c r="H8184" s="55">
        <v>265.178</v>
      </c>
    </row>
    <row r="8185" spans="1:8" x14ac:dyDescent="0.25">
      <c r="A8185" s="55">
        <v>2021</v>
      </c>
      <c r="B8185" s="55" t="s">
        <v>29</v>
      </c>
      <c r="C8185" s="55">
        <v>1645</v>
      </c>
      <c r="D8185" s="54" t="s">
        <v>6803</v>
      </c>
      <c r="E8185" s="56">
        <v>0.29166666666666669</v>
      </c>
      <c r="F8185" s="55">
        <v>25.065000000000001</v>
      </c>
      <c r="G8185" s="55">
        <v>58.915999999999997</v>
      </c>
      <c r="H8185" s="55">
        <v>265.178</v>
      </c>
    </row>
    <row r="8186" spans="1:8" x14ac:dyDescent="0.25">
      <c r="A8186" s="55">
        <v>2021</v>
      </c>
      <c r="B8186" s="55" t="s">
        <v>29</v>
      </c>
      <c r="C8186" s="55">
        <v>1646</v>
      </c>
      <c r="D8186" s="54" t="s">
        <v>6803</v>
      </c>
      <c r="E8186" s="56">
        <v>0.33333333333333331</v>
      </c>
      <c r="F8186" s="55">
        <v>25.404</v>
      </c>
      <c r="G8186" s="55">
        <v>59.37</v>
      </c>
      <c r="H8186" s="55">
        <v>259.78100000000001</v>
      </c>
    </row>
    <row r="8187" spans="1:8" x14ac:dyDescent="0.25">
      <c r="A8187" s="55">
        <v>2021</v>
      </c>
      <c r="B8187" s="55" t="s">
        <v>29</v>
      </c>
      <c r="C8187" s="55">
        <v>1647</v>
      </c>
      <c r="D8187" s="54" t="s">
        <v>6803</v>
      </c>
      <c r="E8187" s="56">
        <v>0.375</v>
      </c>
      <c r="F8187" s="55">
        <v>25.670999999999999</v>
      </c>
      <c r="G8187" s="55">
        <v>59.783000000000001</v>
      </c>
      <c r="H8187" s="55">
        <v>259.78100000000001</v>
      </c>
    </row>
    <row r="8188" spans="1:8" x14ac:dyDescent="0.25">
      <c r="A8188" s="55">
        <v>2021</v>
      </c>
      <c r="B8188" s="55" t="s">
        <v>29</v>
      </c>
      <c r="C8188" s="55">
        <v>1648</v>
      </c>
      <c r="D8188" s="54" t="s">
        <v>6803</v>
      </c>
      <c r="E8188" s="56">
        <v>0.41666666666666669</v>
      </c>
      <c r="F8188" s="55">
        <v>25.817</v>
      </c>
      <c r="G8188" s="55">
        <v>60.207999999999998</v>
      </c>
      <c r="H8188" s="55">
        <v>259.78100000000001</v>
      </c>
    </row>
    <row r="8189" spans="1:8" x14ac:dyDescent="0.25">
      <c r="A8189" s="55">
        <v>2021</v>
      </c>
      <c r="B8189" s="55" t="s">
        <v>29</v>
      </c>
      <c r="C8189" s="55">
        <v>1649</v>
      </c>
      <c r="D8189" s="54" t="s">
        <v>6804</v>
      </c>
      <c r="E8189" s="56">
        <v>0.45833333333333331</v>
      </c>
      <c r="F8189" s="55">
        <v>25.963000000000001</v>
      </c>
      <c r="G8189" s="55">
        <v>60.756</v>
      </c>
      <c r="H8189" s="55">
        <v>259.78100000000001</v>
      </c>
    </row>
    <row r="8190" spans="1:8" x14ac:dyDescent="0.25">
      <c r="A8190" s="55">
        <v>2021</v>
      </c>
      <c r="B8190" s="55" t="s">
        <v>29</v>
      </c>
      <c r="C8190" s="55">
        <v>1650</v>
      </c>
      <c r="D8190" s="54" t="s">
        <v>6804</v>
      </c>
      <c r="E8190" s="56">
        <v>0.5</v>
      </c>
      <c r="F8190" s="55">
        <v>26.036000000000001</v>
      </c>
      <c r="G8190" s="55">
        <v>61.045000000000002</v>
      </c>
      <c r="H8190" s="55">
        <v>259.78100000000001</v>
      </c>
    </row>
    <row r="8191" spans="1:8" x14ac:dyDescent="0.25">
      <c r="A8191" s="55">
        <v>2021</v>
      </c>
      <c r="B8191" s="55" t="s">
        <v>29</v>
      </c>
      <c r="C8191" s="55">
        <v>1651</v>
      </c>
      <c r="D8191" s="54" t="s">
        <v>6804</v>
      </c>
      <c r="E8191" s="56">
        <v>0.54166666666666663</v>
      </c>
      <c r="F8191" s="55">
        <v>25.939</v>
      </c>
      <c r="G8191" s="55">
        <v>61.152999999999999</v>
      </c>
      <c r="H8191" s="55">
        <v>259.78100000000001</v>
      </c>
    </row>
    <row r="8192" spans="1:8" x14ac:dyDescent="0.25">
      <c r="A8192" s="55">
        <v>2021</v>
      </c>
      <c r="B8192" s="55" t="s">
        <v>29</v>
      </c>
      <c r="C8192" s="55">
        <v>1652</v>
      </c>
      <c r="D8192" s="54" t="s">
        <v>6804</v>
      </c>
      <c r="E8192" s="56">
        <v>0.58333333333333337</v>
      </c>
      <c r="F8192" s="55">
        <v>25.768000000000001</v>
      </c>
      <c r="G8192" s="55">
        <v>61.341000000000001</v>
      </c>
      <c r="H8192" s="55">
        <v>259.78100000000001</v>
      </c>
    </row>
    <row r="8193" spans="1:8" x14ac:dyDescent="0.25">
      <c r="A8193" s="55">
        <v>2021</v>
      </c>
      <c r="B8193" s="55" t="s">
        <v>29</v>
      </c>
      <c r="C8193" s="55">
        <v>1653</v>
      </c>
      <c r="D8193" s="54" t="s">
        <v>6804</v>
      </c>
      <c r="E8193" s="56">
        <v>0.625</v>
      </c>
      <c r="F8193" s="55">
        <v>25.331</v>
      </c>
      <c r="G8193" s="55">
        <v>60.625</v>
      </c>
      <c r="H8193" s="55">
        <v>259.78100000000001</v>
      </c>
    </row>
    <row r="8194" spans="1:8" x14ac:dyDescent="0.25">
      <c r="A8194" s="55">
        <v>2021</v>
      </c>
      <c r="B8194" s="55" t="s">
        <v>29</v>
      </c>
      <c r="C8194" s="55">
        <v>1654</v>
      </c>
      <c r="D8194" s="54" t="s">
        <v>6804</v>
      </c>
      <c r="E8194" s="56">
        <v>0.66666666666666663</v>
      </c>
      <c r="F8194" s="55">
        <v>24.436</v>
      </c>
      <c r="G8194" s="55">
        <v>58.664000000000001</v>
      </c>
      <c r="H8194" s="55">
        <v>265.178</v>
      </c>
    </row>
    <row r="8195" spans="1:8" x14ac:dyDescent="0.25">
      <c r="A8195" s="55">
        <v>2021</v>
      </c>
      <c r="B8195" s="55" t="s">
        <v>29</v>
      </c>
      <c r="C8195" s="55">
        <v>1655</v>
      </c>
      <c r="D8195" s="54" t="s">
        <v>6804</v>
      </c>
      <c r="E8195" s="56">
        <v>0.70833333333333337</v>
      </c>
      <c r="F8195" s="55">
        <v>23.593</v>
      </c>
      <c r="G8195" s="55">
        <v>57.018999999999998</v>
      </c>
      <c r="H8195" s="55">
        <v>265.178</v>
      </c>
    </row>
    <row r="8196" spans="1:8" x14ac:dyDescent="0.25">
      <c r="A8196" s="55">
        <v>2021</v>
      </c>
      <c r="B8196" s="55" t="s">
        <v>29</v>
      </c>
      <c r="C8196" s="55">
        <v>1656</v>
      </c>
      <c r="D8196" s="54" t="s">
        <v>6804</v>
      </c>
      <c r="E8196" s="56">
        <v>0.75</v>
      </c>
      <c r="F8196" s="55">
        <v>22.968</v>
      </c>
      <c r="G8196" s="55">
        <v>56.677999999999997</v>
      </c>
      <c r="H8196" s="55">
        <v>265.178</v>
      </c>
    </row>
    <row r="8197" spans="1:8" x14ac:dyDescent="0.25">
      <c r="A8197" s="55">
        <v>2021</v>
      </c>
      <c r="B8197" s="55" t="s">
        <v>29</v>
      </c>
      <c r="C8197" s="55">
        <v>1657</v>
      </c>
      <c r="D8197" s="54" t="s">
        <v>6804</v>
      </c>
      <c r="E8197" s="56">
        <v>0.79166666666666663</v>
      </c>
      <c r="F8197" s="55">
        <v>22.632999999999999</v>
      </c>
      <c r="G8197" s="55">
        <v>56.689</v>
      </c>
      <c r="H8197" s="55">
        <v>265.178</v>
      </c>
    </row>
    <row r="8198" spans="1:8" x14ac:dyDescent="0.25">
      <c r="A8198" s="55">
        <v>2021</v>
      </c>
      <c r="B8198" s="55" t="s">
        <v>29</v>
      </c>
      <c r="C8198" s="55">
        <v>1658</v>
      </c>
      <c r="D8198" s="54" t="s">
        <v>6804</v>
      </c>
      <c r="E8198" s="56">
        <v>0.83333333333333337</v>
      </c>
      <c r="F8198" s="55">
        <v>22.344999999999999</v>
      </c>
      <c r="G8198" s="55">
        <v>57.017000000000003</v>
      </c>
      <c r="H8198" s="55">
        <v>265.178</v>
      </c>
    </row>
    <row r="8199" spans="1:8" x14ac:dyDescent="0.25">
      <c r="A8199" s="55">
        <v>2021</v>
      </c>
      <c r="B8199" s="55" t="s">
        <v>29</v>
      </c>
      <c r="C8199" s="55">
        <v>1659</v>
      </c>
      <c r="D8199" s="54" t="s">
        <v>6804</v>
      </c>
      <c r="E8199" s="56">
        <v>0.875</v>
      </c>
      <c r="F8199" s="55">
        <v>22.154</v>
      </c>
      <c r="G8199" s="55">
        <v>57.481999999999999</v>
      </c>
      <c r="H8199" s="55">
        <v>265.178</v>
      </c>
    </row>
    <row r="8200" spans="1:8" x14ac:dyDescent="0.25">
      <c r="A8200" s="55">
        <v>2021</v>
      </c>
      <c r="B8200" s="55" t="s">
        <v>29</v>
      </c>
      <c r="C8200" s="55">
        <v>1660</v>
      </c>
      <c r="D8200" s="54" t="s">
        <v>6804</v>
      </c>
      <c r="E8200" s="56">
        <v>0.91666666666666663</v>
      </c>
      <c r="F8200" s="55">
        <v>22.010999999999999</v>
      </c>
      <c r="G8200" s="55">
        <v>57.491</v>
      </c>
      <c r="H8200" s="55">
        <v>265.178</v>
      </c>
    </row>
    <row r="8201" spans="1:8" x14ac:dyDescent="0.25">
      <c r="A8201" s="55">
        <v>2021</v>
      </c>
      <c r="B8201" s="55" t="s">
        <v>29</v>
      </c>
      <c r="C8201" s="55">
        <v>1661</v>
      </c>
      <c r="D8201" s="54" t="s">
        <v>6804</v>
      </c>
      <c r="E8201" s="56">
        <v>0.95833333333333337</v>
      </c>
      <c r="F8201" s="55">
        <v>21.939</v>
      </c>
      <c r="G8201" s="55">
        <v>56.895000000000003</v>
      </c>
      <c r="H8201" s="55">
        <v>265.178</v>
      </c>
    </row>
    <row r="8202" spans="1:8" x14ac:dyDescent="0.25">
      <c r="A8202" s="55">
        <v>2021</v>
      </c>
      <c r="B8202" s="55" t="s">
        <v>29</v>
      </c>
      <c r="C8202" s="55">
        <v>1662</v>
      </c>
      <c r="D8202" s="54" t="s">
        <v>6804</v>
      </c>
      <c r="E8202" s="56">
        <v>0.54166666666666696</v>
      </c>
      <c r="F8202" s="55">
        <v>21.939</v>
      </c>
      <c r="G8202" s="55">
        <v>56.152999999999999</v>
      </c>
      <c r="H8202" s="55">
        <v>265.178</v>
      </c>
    </row>
    <row r="8203" spans="1:8" x14ac:dyDescent="0.25">
      <c r="A8203" s="55">
        <v>2021</v>
      </c>
      <c r="B8203" s="55" t="s">
        <v>29</v>
      </c>
      <c r="C8203" s="55">
        <v>1663</v>
      </c>
      <c r="D8203" s="54" t="s">
        <v>6804</v>
      </c>
      <c r="E8203" s="56">
        <v>0.58333333333333304</v>
      </c>
      <c r="F8203" s="55">
        <v>22.033999999999999</v>
      </c>
      <c r="G8203" s="55">
        <v>55.268000000000001</v>
      </c>
      <c r="H8203" s="55">
        <v>265.178</v>
      </c>
    </row>
    <row r="8204" spans="1:8" x14ac:dyDescent="0.25">
      <c r="A8204" s="55">
        <v>2021</v>
      </c>
      <c r="B8204" s="55" t="s">
        <v>30</v>
      </c>
      <c r="C8204" s="55">
        <v>1</v>
      </c>
      <c r="D8204" s="54">
        <v>44448</v>
      </c>
      <c r="E8204" s="56">
        <v>0.625</v>
      </c>
      <c r="F8204" s="55">
        <v>11.394</v>
      </c>
      <c r="G8204" s="55">
        <v>83.843999999999994</v>
      </c>
      <c r="H8204" s="55">
        <v>11.2</v>
      </c>
    </row>
    <row r="8205" spans="1:8" x14ac:dyDescent="0.25">
      <c r="A8205" s="55">
        <v>2021</v>
      </c>
      <c r="B8205" s="55" t="s">
        <v>30</v>
      </c>
      <c r="C8205" s="55">
        <v>2</v>
      </c>
      <c r="D8205" s="54">
        <v>44448</v>
      </c>
      <c r="E8205" s="56">
        <v>0.66666666666666696</v>
      </c>
      <c r="F8205" s="55">
        <v>13.329000000000001</v>
      </c>
      <c r="G8205" s="55">
        <v>84.855999999999995</v>
      </c>
      <c r="H8205" s="55">
        <v>14.361000000000001</v>
      </c>
    </row>
    <row r="8206" spans="1:8" x14ac:dyDescent="0.25">
      <c r="A8206" s="55">
        <v>2021</v>
      </c>
      <c r="B8206" s="55" t="s">
        <v>30</v>
      </c>
      <c r="C8206" s="55">
        <v>3</v>
      </c>
      <c r="D8206" s="54">
        <v>44448</v>
      </c>
      <c r="E8206" s="56">
        <v>0.70833333333333304</v>
      </c>
      <c r="F8206" s="55">
        <v>15.103</v>
      </c>
      <c r="G8206" s="55">
        <v>83.366</v>
      </c>
      <c r="H8206" s="55">
        <v>15.175000000000001</v>
      </c>
    </row>
    <row r="8207" spans="1:8" x14ac:dyDescent="0.25">
      <c r="A8207" s="55">
        <v>2021</v>
      </c>
      <c r="B8207" s="55" t="s">
        <v>30</v>
      </c>
      <c r="C8207" s="55">
        <v>4</v>
      </c>
      <c r="D8207" s="54">
        <v>44448</v>
      </c>
      <c r="E8207" s="56">
        <v>0.75</v>
      </c>
      <c r="F8207" s="55">
        <v>14.194000000000001</v>
      </c>
      <c r="G8207" s="55">
        <v>85.191000000000003</v>
      </c>
      <c r="H8207" s="55">
        <v>13.641999999999999</v>
      </c>
    </row>
    <row r="8208" spans="1:8" x14ac:dyDescent="0.25">
      <c r="A8208" s="55">
        <v>2021</v>
      </c>
      <c r="B8208" s="55" t="s">
        <v>30</v>
      </c>
      <c r="C8208" s="55">
        <v>5</v>
      </c>
      <c r="D8208" s="54">
        <v>44448</v>
      </c>
      <c r="E8208" s="56">
        <v>0.79166666666666696</v>
      </c>
      <c r="F8208" s="55">
        <v>13.69</v>
      </c>
      <c r="G8208" s="55">
        <v>84.507999999999996</v>
      </c>
      <c r="H8208" s="55">
        <v>13.329000000000001</v>
      </c>
    </row>
    <row r="8209" spans="1:8" x14ac:dyDescent="0.25">
      <c r="A8209" s="55">
        <v>2021</v>
      </c>
      <c r="B8209" s="55" t="s">
        <v>30</v>
      </c>
      <c r="C8209" s="55">
        <v>6</v>
      </c>
      <c r="D8209" s="54">
        <v>44448</v>
      </c>
      <c r="E8209" s="56">
        <v>0.83333333333333304</v>
      </c>
      <c r="F8209" s="55">
        <v>14.721</v>
      </c>
      <c r="G8209" s="55">
        <v>83.251999999999995</v>
      </c>
      <c r="H8209" s="55">
        <v>14.361000000000001</v>
      </c>
    </row>
    <row r="8210" spans="1:8" x14ac:dyDescent="0.25">
      <c r="A8210" s="55">
        <v>2021</v>
      </c>
      <c r="B8210" s="55" t="s">
        <v>30</v>
      </c>
      <c r="C8210" s="55">
        <v>7</v>
      </c>
      <c r="D8210" s="54">
        <v>44448</v>
      </c>
      <c r="E8210" s="56">
        <v>0.875</v>
      </c>
      <c r="F8210" s="55">
        <v>14.361000000000001</v>
      </c>
      <c r="G8210" s="55">
        <v>83.66</v>
      </c>
      <c r="H8210" s="55">
        <v>14.314</v>
      </c>
    </row>
    <row r="8211" spans="1:8" x14ac:dyDescent="0.25">
      <c r="A8211" s="55">
        <v>2021</v>
      </c>
      <c r="B8211" s="55" t="s">
        <v>30</v>
      </c>
      <c r="C8211" s="55">
        <v>8</v>
      </c>
      <c r="D8211" s="54">
        <v>44448</v>
      </c>
      <c r="E8211" s="56">
        <v>0.91666666666666696</v>
      </c>
      <c r="F8211" s="55">
        <v>14.409000000000001</v>
      </c>
      <c r="G8211" s="55">
        <v>83.644000000000005</v>
      </c>
      <c r="H8211" s="55">
        <v>14.385</v>
      </c>
    </row>
    <row r="8212" spans="1:8" x14ac:dyDescent="0.25">
      <c r="A8212" s="55">
        <v>2021</v>
      </c>
      <c r="B8212" s="55" t="s">
        <v>30</v>
      </c>
      <c r="C8212" s="55">
        <v>9</v>
      </c>
      <c r="D8212" s="54">
        <v>44448</v>
      </c>
      <c r="E8212" s="56">
        <v>0.95833333333333304</v>
      </c>
      <c r="F8212" s="55">
        <v>14.577</v>
      </c>
      <c r="G8212" s="55">
        <v>83.628</v>
      </c>
      <c r="H8212" s="55">
        <v>14.577</v>
      </c>
    </row>
    <row r="8213" spans="1:8" x14ac:dyDescent="0.25">
      <c r="A8213" s="55">
        <v>2021</v>
      </c>
      <c r="B8213" s="55" t="s">
        <v>30</v>
      </c>
      <c r="C8213" s="55">
        <v>10</v>
      </c>
      <c r="D8213" s="54">
        <v>44448</v>
      </c>
      <c r="E8213" s="56">
        <v>0</v>
      </c>
      <c r="F8213" s="55">
        <v>14.696999999999999</v>
      </c>
      <c r="G8213" s="55">
        <v>83.682000000000002</v>
      </c>
      <c r="H8213" s="55">
        <v>14.673</v>
      </c>
    </row>
    <row r="8214" spans="1:8" x14ac:dyDescent="0.25">
      <c r="A8214" s="55">
        <v>2021</v>
      </c>
      <c r="B8214" s="55" t="s">
        <v>30</v>
      </c>
      <c r="C8214" s="55">
        <v>11</v>
      </c>
      <c r="D8214" s="54">
        <v>44448</v>
      </c>
      <c r="E8214" s="56">
        <v>4.1666666666666664E-2</v>
      </c>
      <c r="F8214" s="55">
        <v>14.266</v>
      </c>
      <c r="G8214" s="55">
        <v>84.1</v>
      </c>
      <c r="H8214" s="55">
        <v>14.194000000000001</v>
      </c>
    </row>
    <row r="8215" spans="1:8" x14ac:dyDescent="0.25">
      <c r="A8215" s="55">
        <v>2021</v>
      </c>
      <c r="B8215" s="55" t="s">
        <v>30</v>
      </c>
      <c r="C8215" s="55">
        <v>12</v>
      </c>
      <c r="D8215" s="54">
        <v>44448</v>
      </c>
      <c r="E8215" s="56">
        <v>8.3333333333333329E-2</v>
      </c>
      <c r="F8215" s="55">
        <v>14.314</v>
      </c>
      <c r="G8215" s="55">
        <v>84.138000000000005</v>
      </c>
      <c r="H8215" s="55">
        <v>14.266</v>
      </c>
    </row>
    <row r="8216" spans="1:8" x14ac:dyDescent="0.25">
      <c r="A8216" s="55">
        <v>2021</v>
      </c>
      <c r="B8216" s="55" t="s">
        <v>30</v>
      </c>
      <c r="C8216" s="55">
        <v>13</v>
      </c>
      <c r="D8216" s="54">
        <v>44448</v>
      </c>
      <c r="E8216" s="56">
        <v>0.125</v>
      </c>
      <c r="F8216" s="55">
        <v>14.29</v>
      </c>
      <c r="G8216" s="55">
        <v>84.241</v>
      </c>
      <c r="H8216" s="55">
        <v>14.266</v>
      </c>
    </row>
    <row r="8217" spans="1:8" x14ac:dyDescent="0.25">
      <c r="A8217" s="55">
        <v>2021</v>
      </c>
      <c r="B8217" s="55" t="s">
        <v>30</v>
      </c>
      <c r="C8217" s="55">
        <v>14</v>
      </c>
      <c r="D8217" s="54">
        <v>44448</v>
      </c>
      <c r="E8217" s="56">
        <v>0.16666666666666666</v>
      </c>
      <c r="F8217" s="55">
        <v>14.122</v>
      </c>
      <c r="G8217" s="55">
        <v>84.228999999999999</v>
      </c>
      <c r="H8217" s="55">
        <v>14.074</v>
      </c>
    </row>
    <row r="8218" spans="1:8" x14ac:dyDescent="0.25">
      <c r="A8218" s="55">
        <v>2021</v>
      </c>
      <c r="B8218" s="55" t="s">
        <v>30</v>
      </c>
      <c r="C8218" s="55">
        <v>15</v>
      </c>
      <c r="D8218" s="54">
        <v>44448</v>
      </c>
      <c r="E8218" s="56">
        <v>0.20833333333333334</v>
      </c>
      <c r="F8218" s="55">
        <v>14.409000000000001</v>
      </c>
      <c r="G8218" s="55">
        <v>84.132999999999996</v>
      </c>
      <c r="H8218" s="55">
        <v>14.29</v>
      </c>
    </row>
    <row r="8219" spans="1:8" x14ac:dyDescent="0.25">
      <c r="A8219" s="55">
        <v>2021</v>
      </c>
      <c r="B8219" s="55" t="s">
        <v>30</v>
      </c>
      <c r="C8219" s="55">
        <v>16</v>
      </c>
      <c r="D8219" s="54">
        <v>44448</v>
      </c>
      <c r="E8219" s="56">
        <v>0.25</v>
      </c>
      <c r="F8219" s="55">
        <v>13.882</v>
      </c>
      <c r="G8219" s="55">
        <v>84.227999999999994</v>
      </c>
      <c r="H8219" s="55">
        <v>13.786</v>
      </c>
    </row>
    <row r="8220" spans="1:8" x14ac:dyDescent="0.25">
      <c r="A8220" s="55">
        <v>2021</v>
      </c>
      <c r="B8220" s="55" t="s">
        <v>30</v>
      </c>
      <c r="C8220" s="55">
        <v>17</v>
      </c>
      <c r="D8220" s="54">
        <v>44478</v>
      </c>
      <c r="E8220" s="56">
        <v>0.29166666666666669</v>
      </c>
      <c r="F8220" s="55">
        <v>13.545999999999999</v>
      </c>
      <c r="G8220" s="55">
        <v>84.313000000000002</v>
      </c>
      <c r="H8220" s="55">
        <v>13.473000000000001</v>
      </c>
    </row>
    <row r="8221" spans="1:8" x14ac:dyDescent="0.25">
      <c r="A8221" s="55">
        <v>2021</v>
      </c>
      <c r="B8221" s="55" t="s">
        <v>30</v>
      </c>
      <c r="C8221" s="55">
        <v>18</v>
      </c>
      <c r="D8221" s="54">
        <v>44478</v>
      </c>
      <c r="E8221" s="56">
        <v>0.33333333333333331</v>
      </c>
      <c r="F8221" s="55">
        <v>13.353</v>
      </c>
      <c r="G8221" s="55">
        <v>84.322000000000003</v>
      </c>
      <c r="H8221" s="55">
        <v>13.281000000000001</v>
      </c>
    </row>
    <row r="8222" spans="1:8" x14ac:dyDescent="0.25">
      <c r="A8222" s="55">
        <v>2021</v>
      </c>
      <c r="B8222" s="55" t="s">
        <v>30</v>
      </c>
      <c r="C8222" s="55">
        <v>19</v>
      </c>
      <c r="D8222" s="54">
        <v>44478</v>
      </c>
      <c r="E8222" s="56">
        <v>0.375</v>
      </c>
      <c r="F8222" s="55">
        <v>13.137</v>
      </c>
      <c r="G8222" s="55">
        <v>84.38</v>
      </c>
      <c r="H8222" s="55">
        <v>13.064</v>
      </c>
    </row>
    <row r="8223" spans="1:8" x14ac:dyDescent="0.25">
      <c r="A8223" s="55">
        <v>2021</v>
      </c>
      <c r="B8223" s="55" t="s">
        <v>30</v>
      </c>
      <c r="C8223" s="55">
        <v>20</v>
      </c>
      <c r="D8223" s="54">
        <v>44478</v>
      </c>
      <c r="E8223" s="56">
        <v>0.41666666666666669</v>
      </c>
      <c r="F8223" s="55">
        <v>12.92</v>
      </c>
      <c r="G8223" s="55">
        <v>84.438000000000002</v>
      </c>
      <c r="H8223" s="55">
        <v>12.847</v>
      </c>
    </row>
    <row r="8224" spans="1:8" x14ac:dyDescent="0.25">
      <c r="A8224" s="55">
        <v>2021</v>
      </c>
      <c r="B8224" s="55" t="s">
        <v>30</v>
      </c>
      <c r="C8224" s="55">
        <v>21</v>
      </c>
      <c r="D8224" s="54">
        <v>44478</v>
      </c>
      <c r="E8224" s="56">
        <v>0.45833333333333331</v>
      </c>
      <c r="F8224" s="55">
        <v>12.678000000000001</v>
      </c>
      <c r="G8224" s="55">
        <v>84.543000000000006</v>
      </c>
      <c r="H8224" s="55">
        <v>12.582000000000001</v>
      </c>
    </row>
    <row r="8225" spans="1:8" x14ac:dyDescent="0.25">
      <c r="A8225" s="55">
        <v>2021</v>
      </c>
      <c r="B8225" s="55" t="s">
        <v>30</v>
      </c>
      <c r="C8225" s="55">
        <v>22</v>
      </c>
      <c r="D8225" s="54">
        <v>44478</v>
      </c>
      <c r="E8225" s="56">
        <v>0.5</v>
      </c>
      <c r="F8225" s="55">
        <v>12.558</v>
      </c>
      <c r="G8225" s="55">
        <v>84.596000000000004</v>
      </c>
      <c r="H8225" s="55">
        <v>12.509</v>
      </c>
    </row>
    <row r="8226" spans="1:8" x14ac:dyDescent="0.25">
      <c r="A8226" s="55">
        <v>2021</v>
      </c>
      <c r="B8226" s="55" t="s">
        <v>30</v>
      </c>
      <c r="C8226" s="55">
        <v>23</v>
      </c>
      <c r="D8226" s="54">
        <v>44478</v>
      </c>
      <c r="E8226" s="56">
        <v>0.54166666666666663</v>
      </c>
      <c r="F8226" s="55">
        <v>12.388999999999999</v>
      </c>
      <c r="G8226" s="55">
        <v>84.744</v>
      </c>
      <c r="H8226" s="55">
        <v>12.316000000000001</v>
      </c>
    </row>
    <row r="8227" spans="1:8" x14ac:dyDescent="0.25">
      <c r="A8227" s="55">
        <v>2021</v>
      </c>
      <c r="B8227" s="55" t="s">
        <v>30</v>
      </c>
      <c r="C8227" s="55">
        <v>24</v>
      </c>
      <c r="D8227" s="54">
        <v>44478</v>
      </c>
      <c r="E8227" s="56">
        <v>0.58333333333333337</v>
      </c>
      <c r="F8227" s="55">
        <v>12.243</v>
      </c>
      <c r="G8227" s="55">
        <v>84.870999999999995</v>
      </c>
      <c r="H8227" s="55">
        <v>12.170999999999999</v>
      </c>
    </row>
    <row r="8228" spans="1:8" x14ac:dyDescent="0.25">
      <c r="A8228" s="55">
        <v>2021</v>
      </c>
      <c r="B8228" s="55" t="s">
        <v>30</v>
      </c>
      <c r="C8228" s="55">
        <v>25</v>
      </c>
      <c r="D8228" s="54">
        <v>44478</v>
      </c>
      <c r="E8228" s="56">
        <v>0.625</v>
      </c>
      <c r="F8228" s="55">
        <v>12.243</v>
      </c>
      <c r="G8228" s="55">
        <v>84.978999999999999</v>
      </c>
      <c r="H8228" s="55">
        <v>12.170999999999999</v>
      </c>
    </row>
    <row r="8229" spans="1:8" x14ac:dyDescent="0.25">
      <c r="A8229" s="55">
        <v>2021</v>
      </c>
      <c r="B8229" s="55" t="s">
        <v>30</v>
      </c>
      <c r="C8229" s="55">
        <v>26</v>
      </c>
      <c r="D8229" s="54">
        <v>44478</v>
      </c>
      <c r="E8229" s="56">
        <v>0.66666666666666663</v>
      </c>
      <c r="F8229" s="55">
        <v>12.122</v>
      </c>
      <c r="G8229" s="55">
        <v>85.084000000000003</v>
      </c>
      <c r="H8229" s="55">
        <v>12.098000000000001</v>
      </c>
    </row>
    <row r="8230" spans="1:8" x14ac:dyDescent="0.25">
      <c r="A8230" s="55">
        <v>2021</v>
      </c>
      <c r="B8230" s="55" t="s">
        <v>30</v>
      </c>
      <c r="C8230" s="55">
        <v>27</v>
      </c>
      <c r="D8230" s="54">
        <v>44478</v>
      </c>
      <c r="E8230" s="56">
        <v>0.70833333333333337</v>
      </c>
      <c r="F8230" s="55">
        <v>12.218999999999999</v>
      </c>
      <c r="G8230" s="55">
        <v>85.213999999999999</v>
      </c>
      <c r="H8230" s="55">
        <v>12.218999999999999</v>
      </c>
    </row>
    <row r="8231" spans="1:8" x14ac:dyDescent="0.25">
      <c r="A8231" s="55">
        <v>2021</v>
      </c>
      <c r="B8231" s="55" t="s">
        <v>30</v>
      </c>
      <c r="C8231" s="55">
        <v>28</v>
      </c>
      <c r="D8231" s="54">
        <v>44478</v>
      </c>
      <c r="E8231" s="56">
        <v>0.75</v>
      </c>
      <c r="F8231" s="55">
        <v>12.461</v>
      </c>
      <c r="G8231" s="55">
        <v>85.27</v>
      </c>
      <c r="H8231" s="55">
        <v>12.436999999999999</v>
      </c>
    </row>
    <row r="8232" spans="1:8" x14ac:dyDescent="0.25">
      <c r="A8232" s="55">
        <v>2021</v>
      </c>
      <c r="B8232" s="55" t="s">
        <v>30</v>
      </c>
      <c r="C8232" s="55">
        <v>29</v>
      </c>
      <c r="D8232" s="54">
        <v>44478</v>
      </c>
      <c r="E8232" s="56">
        <v>0.79166666666666663</v>
      </c>
      <c r="F8232" s="55">
        <v>12.992000000000001</v>
      </c>
      <c r="G8232" s="55">
        <v>85.18</v>
      </c>
      <c r="H8232" s="55">
        <v>12.944000000000001</v>
      </c>
    </row>
    <row r="8233" spans="1:8" x14ac:dyDescent="0.25">
      <c r="A8233" s="55">
        <v>2021</v>
      </c>
      <c r="B8233" s="55" t="s">
        <v>30</v>
      </c>
      <c r="C8233" s="55">
        <v>30</v>
      </c>
      <c r="D8233" s="54">
        <v>44478</v>
      </c>
      <c r="E8233" s="56">
        <v>0.83333333333333337</v>
      </c>
      <c r="F8233" s="55">
        <v>13.618</v>
      </c>
      <c r="G8233" s="55">
        <v>85.46</v>
      </c>
      <c r="H8233" s="55">
        <v>-94.792000000000002</v>
      </c>
    </row>
    <row r="8234" spans="1:8" x14ac:dyDescent="0.25">
      <c r="A8234" s="55">
        <v>2021</v>
      </c>
      <c r="B8234" s="55" t="s">
        <v>30</v>
      </c>
      <c r="C8234" s="55">
        <v>31</v>
      </c>
      <c r="D8234" s="54">
        <v>44478</v>
      </c>
      <c r="E8234" s="56">
        <v>0.875</v>
      </c>
      <c r="F8234" s="55">
        <v>17.390999999999998</v>
      </c>
      <c r="G8234" s="55">
        <v>75.534000000000006</v>
      </c>
      <c r="H8234" s="55">
        <v>13.593999999999999</v>
      </c>
    </row>
    <row r="8235" spans="1:8" x14ac:dyDescent="0.25">
      <c r="A8235" s="55">
        <v>2021</v>
      </c>
      <c r="B8235" s="55" t="s">
        <v>30</v>
      </c>
      <c r="C8235" s="55">
        <v>32</v>
      </c>
      <c r="D8235" s="54">
        <v>44478</v>
      </c>
      <c r="E8235" s="56">
        <v>0.91666666666666663</v>
      </c>
      <c r="F8235" s="55">
        <v>17.010999999999999</v>
      </c>
      <c r="G8235" s="55">
        <v>73.777000000000001</v>
      </c>
      <c r="H8235" s="55">
        <v>13.762</v>
      </c>
    </row>
    <row r="8236" spans="1:8" x14ac:dyDescent="0.25">
      <c r="A8236" s="55">
        <v>2021</v>
      </c>
      <c r="B8236" s="55" t="s">
        <v>30</v>
      </c>
      <c r="C8236" s="55">
        <v>33</v>
      </c>
      <c r="D8236" s="54">
        <v>44478</v>
      </c>
      <c r="E8236" s="56">
        <v>0.95833333333333337</v>
      </c>
      <c r="F8236" s="55">
        <v>17.486000000000001</v>
      </c>
      <c r="G8236" s="55">
        <v>73.527000000000001</v>
      </c>
      <c r="H8236" s="55">
        <v>13.81</v>
      </c>
    </row>
    <row r="8237" spans="1:8" x14ac:dyDescent="0.25">
      <c r="A8237" s="55">
        <v>2021</v>
      </c>
      <c r="B8237" s="55" t="s">
        <v>30</v>
      </c>
      <c r="C8237" s="55">
        <v>34</v>
      </c>
      <c r="D8237" s="54">
        <v>44478</v>
      </c>
      <c r="E8237" s="56">
        <v>0.54166666666666696</v>
      </c>
      <c r="F8237" s="55">
        <v>15.103</v>
      </c>
      <c r="G8237" s="55">
        <v>76.953999999999994</v>
      </c>
      <c r="H8237" s="55">
        <v>13.882</v>
      </c>
    </row>
    <row r="8238" spans="1:8" x14ac:dyDescent="0.25">
      <c r="A8238" s="55">
        <v>2021</v>
      </c>
      <c r="B8238" s="55" t="s">
        <v>30</v>
      </c>
      <c r="C8238" s="55">
        <v>35</v>
      </c>
      <c r="D8238" s="54">
        <v>44478</v>
      </c>
      <c r="E8238" s="56">
        <v>0.58333333333333304</v>
      </c>
      <c r="F8238" s="55">
        <v>14.146000000000001</v>
      </c>
      <c r="G8238" s="55">
        <v>78.813000000000002</v>
      </c>
      <c r="H8238" s="55">
        <v>13.882</v>
      </c>
    </row>
    <row r="8239" spans="1:8" x14ac:dyDescent="0.25">
      <c r="A8239" s="55">
        <v>2021</v>
      </c>
      <c r="B8239" s="55" t="s">
        <v>30</v>
      </c>
      <c r="C8239" s="55">
        <v>36</v>
      </c>
      <c r="D8239" s="54">
        <v>44478</v>
      </c>
      <c r="E8239" s="56">
        <v>0.625</v>
      </c>
      <c r="F8239" s="55">
        <v>12.678000000000001</v>
      </c>
      <c r="G8239" s="55">
        <v>81.349999999999994</v>
      </c>
      <c r="H8239" s="55">
        <v>13.858000000000001</v>
      </c>
    </row>
    <row r="8240" spans="1:8" x14ac:dyDescent="0.25">
      <c r="A8240" s="55">
        <v>2021</v>
      </c>
      <c r="B8240" s="55" t="s">
        <v>30</v>
      </c>
      <c r="C8240" s="55">
        <v>37</v>
      </c>
      <c r="D8240" s="54">
        <v>44478</v>
      </c>
      <c r="E8240" s="56">
        <v>0.66666666666666696</v>
      </c>
      <c r="F8240" s="55">
        <v>12.268000000000001</v>
      </c>
      <c r="G8240" s="55">
        <v>82.831999999999994</v>
      </c>
      <c r="H8240" s="55">
        <v>13.834</v>
      </c>
    </row>
    <row r="8241" spans="1:8" x14ac:dyDescent="0.25">
      <c r="A8241" s="55">
        <v>2021</v>
      </c>
      <c r="B8241" s="55" t="s">
        <v>30</v>
      </c>
      <c r="C8241" s="55">
        <v>38</v>
      </c>
      <c r="D8241" s="54">
        <v>44478</v>
      </c>
      <c r="E8241" s="56">
        <v>0.70833333333333304</v>
      </c>
      <c r="F8241" s="55">
        <v>12.05</v>
      </c>
      <c r="G8241" s="55">
        <v>83.887</v>
      </c>
      <c r="H8241" s="55">
        <v>13.81</v>
      </c>
    </row>
    <row r="8242" spans="1:8" x14ac:dyDescent="0.25">
      <c r="A8242" s="55">
        <v>2021</v>
      </c>
      <c r="B8242" s="55" t="s">
        <v>30</v>
      </c>
      <c r="C8242" s="55">
        <v>39</v>
      </c>
      <c r="D8242" s="54">
        <v>44478</v>
      </c>
      <c r="E8242" s="56">
        <v>0.75</v>
      </c>
      <c r="F8242" s="55">
        <v>12.000999999999999</v>
      </c>
      <c r="G8242" s="55">
        <v>84.762</v>
      </c>
      <c r="H8242" s="55">
        <v>13.786</v>
      </c>
    </row>
    <row r="8243" spans="1:8" x14ac:dyDescent="0.25">
      <c r="A8243" s="55">
        <v>2021</v>
      </c>
      <c r="B8243" s="55" t="s">
        <v>30</v>
      </c>
      <c r="C8243" s="55">
        <v>40</v>
      </c>
      <c r="D8243" s="54">
        <v>44478</v>
      </c>
      <c r="E8243" s="56">
        <v>0.79166666666666696</v>
      </c>
      <c r="F8243" s="55">
        <v>12.000999999999999</v>
      </c>
      <c r="G8243" s="55">
        <v>85.51</v>
      </c>
      <c r="H8243" s="55">
        <v>13.762</v>
      </c>
    </row>
    <row r="8244" spans="1:8" x14ac:dyDescent="0.25">
      <c r="A8244" s="55">
        <v>2021</v>
      </c>
      <c r="B8244" s="55" t="s">
        <v>30</v>
      </c>
      <c r="C8244" s="55">
        <v>41</v>
      </c>
      <c r="D8244" s="54">
        <v>44509</v>
      </c>
      <c r="E8244" s="56">
        <v>0.83333333333333304</v>
      </c>
      <c r="F8244" s="55">
        <v>11.929</v>
      </c>
      <c r="G8244" s="55">
        <v>86.078999999999994</v>
      </c>
      <c r="H8244" s="55">
        <v>13.738</v>
      </c>
    </row>
    <row r="8245" spans="1:8" x14ac:dyDescent="0.25">
      <c r="A8245" s="55">
        <v>2021</v>
      </c>
      <c r="B8245" s="55" t="s">
        <v>30</v>
      </c>
      <c r="C8245" s="55">
        <v>42</v>
      </c>
      <c r="D8245" s="54">
        <v>44509</v>
      </c>
      <c r="E8245" s="56">
        <v>0.875</v>
      </c>
      <c r="F8245" s="55">
        <v>11.759</v>
      </c>
      <c r="G8245" s="55">
        <v>86.543000000000006</v>
      </c>
      <c r="H8245" s="55">
        <v>13.714</v>
      </c>
    </row>
    <row r="8246" spans="1:8" x14ac:dyDescent="0.25">
      <c r="A8246" s="55">
        <v>2021</v>
      </c>
      <c r="B8246" s="55" t="s">
        <v>30</v>
      </c>
      <c r="C8246" s="55">
        <v>43</v>
      </c>
      <c r="D8246" s="54">
        <v>44509</v>
      </c>
      <c r="E8246" s="56">
        <v>0.91666666666666696</v>
      </c>
      <c r="F8246" s="55">
        <v>11.807</v>
      </c>
      <c r="G8246" s="55">
        <v>86.9</v>
      </c>
      <c r="H8246" s="55">
        <v>13.69</v>
      </c>
    </row>
    <row r="8247" spans="1:8" x14ac:dyDescent="0.25">
      <c r="A8247" s="55">
        <v>2021</v>
      </c>
      <c r="B8247" s="55" t="s">
        <v>30</v>
      </c>
      <c r="C8247" s="55">
        <v>44</v>
      </c>
      <c r="D8247" s="54">
        <v>44509</v>
      </c>
      <c r="E8247" s="56">
        <v>0.95833333333333304</v>
      </c>
      <c r="F8247" s="55">
        <v>11.346</v>
      </c>
      <c r="G8247" s="55">
        <v>87.159000000000006</v>
      </c>
      <c r="H8247" s="55">
        <v>13.641999999999999</v>
      </c>
    </row>
    <row r="8248" spans="1:8" x14ac:dyDescent="0.25">
      <c r="A8248" s="55">
        <v>2021</v>
      </c>
      <c r="B8248" s="55" t="s">
        <v>30</v>
      </c>
      <c r="C8248" s="55">
        <v>45</v>
      </c>
      <c r="D8248" s="54">
        <v>44509</v>
      </c>
      <c r="E8248" s="56">
        <v>0</v>
      </c>
      <c r="F8248" s="55">
        <v>11.247999999999999</v>
      </c>
      <c r="G8248" s="55">
        <v>87.453000000000003</v>
      </c>
      <c r="H8248" s="55">
        <v>13.593999999999999</v>
      </c>
    </row>
    <row r="8249" spans="1:8" x14ac:dyDescent="0.25">
      <c r="A8249" s="55">
        <v>2021</v>
      </c>
      <c r="B8249" s="55" t="s">
        <v>30</v>
      </c>
      <c r="C8249" s="55">
        <v>46</v>
      </c>
      <c r="D8249" s="54">
        <v>44509</v>
      </c>
      <c r="E8249" s="56">
        <v>4.1666666666666664E-2</v>
      </c>
      <c r="F8249" s="55">
        <v>11.175000000000001</v>
      </c>
      <c r="G8249" s="55">
        <v>87.751000000000005</v>
      </c>
      <c r="H8249" s="55">
        <v>13.57</v>
      </c>
    </row>
    <row r="8250" spans="1:8" x14ac:dyDescent="0.25">
      <c r="A8250" s="55">
        <v>2021</v>
      </c>
      <c r="B8250" s="55" t="s">
        <v>30</v>
      </c>
      <c r="C8250" s="55">
        <v>47</v>
      </c>
      <c r="D8250" s="54">
        <v>44509</v>
      </c>
      <c r="E8250" s="56">
        <v>8.3333333333333329E-2</v>
      </c>
      <c r="F8250" s="55">
        <v>11.005000000000001</v>
      </c>
      <c r="G8250" s="55">
        <v>87.814999999999998</v>
      </c>
      <c r="H8250" s="55">
        <v>13.522</v>
      </c>
    </row>
    <row r="8251" spans="1:8" x14ac:dyDescent="0.25">
      <c r="A8251" s="55">
        <v>2021</v>
      </c>
      <c r="B8251" s="55" t="s">
        <v>30</v>
      </c>
      <c r="C8251" s="55">
        <v>48</v>
      </c>
      <c r="D8251" s="54">
        <v>44509</v>
      </c>
      <c r="E8251" s="56">
        <v>0.125</v>
      </c>
      <c r="F8251" s="55">
        <v>10.000999999999999</v>
      </c>
      <c r="G8251" s="55">
        <v>88.513000000000005</v>
      </c>
      <c r="H8251" s="55">
        <v>13.449</v>
      </c>
    </row>
    <row r="8252" spans="1:8" x14ac:dyDescent="0.25">
      <c r="A8252" s="55">
        <v>2021</v>
      </c>
      <c r="B8252" s="55" t="s">
        <v>30</v>
      </c>
      <c r="C8252" s="55">
        <v>49</v>
      </c>
      <c r="D8252" s="54">
        <v>44509</v>
      </c>
      <c r="E8252" s="56">
        <v>0.16666666666666666</v>
      </c>
      <c r="F8252" s="55">
        <v>10.295999999999999</v>
      </c>
      <c r="G8252" s="55">
        <v>86.063000000000002</v>
      </c>
      <c r="H8252" s="55">
        <v>13.353</v>
      </c>
    </row>
    <row r="8253" spans="1:8" x14ac:dyDescent="0.25">
      <c r="A8253" s="55">
        <v>2021</v>
      </c>
      <c r="B8253" s="55" t="s">
        <v>30</v>
      </c>
      <c r="C8253" s="55">
        <v>50</v>
      </c>
      <c r="D8253" s="54">
        <v>44509</v>
      </c>
      <c r="E8253" s="56">
        <v>0.20833333333333334</v>
      </c>
      <c r="F8253" s="55">
        <v>18.794</v>
      </c>
      <c r="G8253" s="55">
        <v>70.195999999999998</v>
      </c>
      <c r="H8253" s="55">
        <v>13.281000000000001</v>
      </c>
    </row>
    <row r="8254" spans="1:8" x14ac:dyDescent="0.25">
      <c r="A8254" s="55">
        <v>2021</v>
      </c>
      <c r="B8254" s="55" t="s">
        <v>30</v>
      </c>
      <c r="C8254" s="55">
        <v>51</v>
      </c>
      <c r="D8254" s="54">
        <v>44509</v>
      </c>
      <c r="E8254" s="56">
        <v>0.25</v>
      </c>
      <c r="F8254" s="55">
        <v>24.774000000000001</v>
      </c>
      <c r="G8254" s="55">
        <v>61.703000000000003</v>
      </c>
      <c r="H8254" s="55">
        <v>13.353</v>
      </c>
    </row>
    <row r="8255" spans="1:8" x14ac:dyDescent="0.25">
      <c r="A8255" s="55">
        <v>2021</v>
      </c>
      <c r="B8255" s="55" t="s">
        <v>30</v>
      </c>
      <c r="C8255" s="55">
        <v>52</v>
      </c>
      <c r="D8255" s="54">
        <v>44509</v>
      </c>
      <c r="E8255" s="56">
        <v>0.29166666666666669</v>
      </c>
      <c r="F8255" s="55">
        <v>28.99</v>
      </c>
      <c r="G8255" s="55">
        <v>51.636000000000003</v>
      </c>
      <c r="H8255" s="55">
        <v>13.473000000000001</v>
      </c>
    </row>
    <row r="8256" spans="1:8" x14ac:dyDescent="0.25">
      <c r="A8256" s="55">
        <v>2021</v>
      </c>
      <c r="B8256" s="55" t="s">
        <v>30</v>
      </c>
      <c r="C8256" s="55">
        <v>53</v>
      </c>
      <c r="D8256" s="54">
        <v>44509</v>
      </c>
      <c r="E8256" s="56">
        <v>0.33333333333333331</v>
      </c>
      <c r="F8256" s="55">
        <v>33.313000000000002</v>
      </c>
      <c r="G8256" s="55">
        <v>43.747999999999998</v>
      </c>
      <c r="H8256" s="55">
        <v>13.593999999999999</v>
      </c>
    </row>
    <row r="8257" spans="1:8" x14ac:dyDescent="0.25">
      <c r="A8257" s="55">
        <v>2021</v>
      </c>
      <c r="B8257" s="55" t="s">
        <v>30</v>
      </c>
      <c r="C8257" s="55">
        <v>54</v>
      </c>
      <c r="D8257" s="54">
        <v>44509</v>
      </c>
      <c r="E8257" s="56">
        <v>0.375</v>
      </c>
      <c r="F8257" s="55">
        <v>24.291</v>
      </c>
      <c r="G8257" s="55">
        <v>58.610999999999997</v>
      </c>
      <c r="H8257" s="55">
        <v>13.834</v>
      </c>
    </row>
    <row r="8258" spans="1:8" x14ac:dyDescent="0.25">
      <c r="A8258" s="55">
        <v>2021</v>
      </c>
      <c r="B8258" s="55" t="s">
        <v>30</v>
      </c>
      <c r="C8258" s="55">
        <v>55</v>
      </c>
      <c r="D8258" s="54">
        <v>44509</v>
      </c>
      <c r="E8258" s="56">
        <v>0.41666666666666669</v>
      </c>
      <c r="F8258" s="55">
        <v>30.443999999999999</v>
      </c>
      <c r="G8258" s="55">
        <v>47.750999999999998</v>
      </c>
      <c r="H8258" s="55">
        <v>14.314</v>
      </c>
    </row>
    <row r="8259" spans="1:8" x14ac:dyDescent="0.25">
      <c r="A8259" s="55">
        <v>2021</v>
      </c>
      <c r="B8259" s="55" t="s">
        <v>30</v>
      </c>
      <c r="C8259" s="55">
        <v>56</v>
      </c>
      <c r="D8259" s="54">
        <v>44509</v>
      </c>
      <c r="E8259" s="56">
        <v>0.45833333333333331</v>
      </c>
      <c r="F8259" s="55">
        <v>32.82</v>
      </c>
      <c r="G8259" s="55">
        <v>46.040999999999997</v>
      </c>
      <c r="H8259" s="55">
        <v>15.031000000000001</v>
      </c>
    </row>
    <row r="8260" spans="1:8" x14ac:dyDescent="0.25">
      <c r="A8260" s="55">
        <v>2021</v>
      </c>
      <c r="B8260" s="55" t="s">
        <v>30</v>
      </c>
      <c r="C8260" s="55">
        <v>57</v>
      </c>
      <c r="D8260" s="54">
        <v>44509</v>
      </c>
      <c r="E8260" s="56">
        <v>0.5</v>
      </c>
      <c r="F8260" s="55">
        <v>37.424999999999997</v>
      </c>
      <c r="G8260" s="55">
        <v>37.951999999999998</v>
      </c>
      <c r="H8260" s="55">
        <v>15.605</v>
      </c>
    </row>
    <row r="8261" spans="1:8" x14ac:dyDescent="0.25">
      <c r="A8261" s="55">
        <v>2021</v>
      </c>
      <c r="B8261" s="55" t="s">
        <v>30</v>
      </c>
      <c r="C8261" s="55">
        <v>58</v>
      </c>
      <c r="D8261" s="54">
        <v>44509</v>
      </c>
      <c r="E8261" s="56">
        <v>0.54166666666666663</v>
      </c>
      <c r="F8261" s="55">
        <v>34.201999999999998</v>
      </c>
      <c r="G8261" s="55">
        <v>38.243000000000002</v>
      </c>
      <c r="H8261" s="55">
        <v>16.152999999999999</v>
      </c>
    </row>
    <row r="8262" spans="1:8" x14ac:dyDescent="0.25">
      <c r="A8262" s="55">
        <v>2021</v>
      </c>
      <c r="B8262" s="55" t="s">
        <v>30</v>
      </c>
      <c r="C8262" s="55">
        <v>59</v>
      </c>
      <c r="D8262" s="54">
        <v>44509</v>
      </c>
      <c r="E8262" s="56">
        <v>0.58333333333333337</v>
      </c>
      <c r="F8262" s="55">
        <v>25.113</v>
      </c>
      <c r="G8262" s="55">
        <v>45.51</v>
      </c>
      <c r="H8262" s="55">
        <v>16.129000000000001</v>
      </c>
    </row>
    <row r="8263" spans="1:8" x14ac:dyDescent="0.25">
      <c r="A8263" s="55">
        <v>2021</v>
      </c>
      <c r="B8263" s="55" t="s">
        <v>30</v>
      </c>
      <c r="C8263" s="55">
        <v>60</v>
      </c>
      <c r="D8263" s="54">
        <v>44509</v>
      </c>
      <c r="E8263" s="56">
        <v>0.625</v>
      </c>
      <c r="F8263" s="55">
        <v>14.648999999999999</v>
      </c>
      <c r="G8263" s="55">
        <v>60.067999999999998</v>
      </c>
      <c r="H8263" s="55">
        <v>15.843</v>
      </c>
    </row>
    <row r="8264" spans="1:8" x14ac:dyDescent="0.25">
      <c r="A8264" s="55">
        <v>2021</v>
      </c>
      <c r="B8264" s="55" t="s">
        <v>30</v>
      </c>
      <c r="C8264" s="55">
        <v>61</v>
      </c>
      <c r="D8264" s="54">
        <v>44509</v>
      </c>
      <c r="E8264" s="56">
        <v>0.66666666666666663</v>
      </c>
      <c r="F8264" s="55">
        <v>12.847</v>
      </c>
      <c r="G8264" s="55">
        <v>65.242999999999995</v>
      </c>
      <c r="H8264" s="55">
        <v>15.484999999999999</v>
      </c>
    </row>
    <row r="8265" spans="1:8" x14ac:dyDescent="0.25">
      <c r="A8265" s="55">
        <v>2021</v>
      </c>
      <c r="B8265" s="55" t="s">
        <v>30</v>
      </c>
      <c r="C8265" s="55">
        <v>62</v>
      </c>
      <c r="D8265" s="54">
        <v>44509</v>
      </c>
      <c r="E8265" s="56">
        <v>0.70833333333333337</v>
      </c>
      <c r="F8265" s="55">
        <v>12.388999999999999</v>
      </c>
      <c r="G8265" s="55">
        <v>69.141000000000005</v>
      </c>
      <c r="H8265" s="55">
        <v>15.199</v>
      </c>
    </row>
    <row r="8266" spans="1:8" x14ac:dyDescent="0.25">
      <c r="A8266" s="55">
        <v>2021</v>
      </c>
      <c r="B8266" s="55" t="s">
        <v>30</v>
      </c>
      <c r="C8266" s="55">
        <v>63</v>
      </c>
      <c r="D8266" s="54">
        <v>44509</v>
      </c>
      <c r="E8266" s="56">
        <v>0.75</v>
      </c>
      <c r="F8266" s="55">
        <v>11.952999999999999</v>
      </c>
      <c r="G8266" s="55">
        <v>72.718999999999994</v>
      </c>
      <c r="H8266" s="55">
        <v>14.96</v>
      </c>
    </row>
    <row r="8267" spans="1:8" x14ac:dyDescent="0.25">
      <c r="A8267" s="55">
        <v>2021</v>
      </c>
      <c r="B8267" s="55" t="s">
        <v>30</v>
      </c>
      <c r="C8267" s="55">
        <v>64</v>
      </c>
      <c r="D8267" s="54">
        <v>44509</v>
      </c>
      <c r="E8267" s="56">
        <v>0.79166666666666663</v>
      </c>
      <c r="F8267" s="55">
        <v>11.686</v>
      </c>
      <c r="G8267" s="55">
        <v>75.549000000000007</v>
      </c>
      <c r="H8267" s="55">
        <v>14.768000000000001</v>
      </c>
    </row>
    <row r="8268" spans="1:8" x14ac:dyDescent="0.25">
      <c r="A8268" s="55">
        <v>2021</v>
      </c>
      <c r="B8268" s="55" t="s">
        <v>30</v>
      </c>
      <c r="C8268" s="55">
        <v>65</v>
      </c>
      <c r="D8268" s="54">
        <v>44539</v>
      </c>
      <c r="E8268" s="56">
        <v>0.83333333333333337</v>
      </c>
      <c r="F8268" s="55">
        <v>11.565</v>
      </c>
      <c r="G8268" s="55">
        <v>77.957999999999998</v>
      </c>
      <c r="H8268" s="55">
        <v>14.577</v>
      </c>
    </row>
    <row r="8269" spans="1:8" x14ac:dyDescent="0.25">
      <c r="A8269" s="55">
        <v>2021</v>
      </c>
      <c r="B8269" s="55" t="s">
        <v>30</v>
      </c>
      <c r="C8269" s="55">
        <v>66</v>
      </c>
      <c r="D8269" s="54">
        <v>44539</v>
      </c>
      <c r="E8269" s="56">
        <v>0.875</v>
      </c>
      <c r="F8269" s="55">
        <v>12.025</v>
      </c>
      <c r="G8269" s="55">
        <v>79.813999999999993</v>
      </c>
      <c r="H8269" s="55">
        <v>14.433</v>
      </c>
    </row>
    <row r="8270" spans="1:8" x14ac:dyDescent="0.25">
      <c r="A8270" s="55">
        <v>2021</v>
      </c>
      <c r="B8270" s="55" t="s">
        <v>30</v>
      </c>
      <c r="C8270" s="55">
        <v>67</v>
      </c>
      <c r="D8270" s="54">
        <v>44539</v>
      </c>
      <c r="E8270" s="56">
        <v>0.91666666666666663</v>
      </c>
      <c r="F8270" s="55">
        <v>12.074</v>
      </c>
      <c r="G8270" s="55">
        <v>81.433000000000007</v>
      </c>
      <c r="H8270" s="55">
        <v>14.361000000000001</v>
      </c>
    </row>
    <row r="8271" spans="1:8" x14ac:dyDescent="0.25">
      <c r="A8271" s="55">
        <v>2021</v>
      </c>
      <c r="B8271" s="55" t="s">
        <v>30</v>
      </c>
      <c r="C8271" s="55">
        <v>68</v>
      </c>
      <c r="D8271" s="54">
        <v>44539</v>
      </c>
      <c r="E8271" s="56">
        <v>0.95833333333333337</v>
      </c>
      <c r="F8271" s="55">
        <v>11.516</v>
      </c>
      <c r="G8271" s="55">
        <v>82.337999999999994</v>
      </c>
      <c r="H8271" s="55">
        <v>14.242000000000001</v>
      </c>
    </row>
    <row r="8272" spans="1:8" x14ac:dyDescent="0.25">
      <c r="A8272" s="55">
        <v>2021</v>
      </c>
      <c r="B8272" s="55" t="s">
        <v>30</v>
      </c>
      <c r="C8272" s="55">
        <v>69</v>
      </c>
      <c r="D8272" s="54">
        <v>44539</v>
      </c>
      <c r="E8272" s="56">
        <v>0.54166666666666696</v>
      </c>
      <c r="F8272" s="55">
        <v>11.247999999999999</v>
      </c>
      <c r="G8272" s="55">
        <v>83.3</v>
      </c>
      <c r="H8272" s="55">
        <v>14.122</v>
      </c>
    </row>
    <row r="8273" spans="1:8" x14ac:dyDescent="0.25">
      <c r="A8273" s="55">
        <v>2021</v>
      </c>
      <c r="B8273" s="55" t="s">
        <v>30</v>
      </c>
      <c r="C8273" s="55">
        <v>70</v>
      </c>
      <c r="D8273" s="54">
        <v>44539</v>
      </c>
      <c r="E8273" s="56">
        <v>0.58333333333333304</v>
      </c>
      <c r="F8273" s="55">
        <v>11.71</v>
      </c>
      <c r="G8273" s="55">
        <v>84.533000000000001</v>
      </c>
      <c r="H8273" s="55">
        <v>14.026</v>
      </c>
    </row>
    <row r="8274" spans="1:8" x14ac:dyDescent="0.25">
      <c r="A8274" s="55">
        <v>2021</v>
      </c>
      <c r="B8274" s="55" t="s">
        <v>30</v>
      </c>
      <c r="C8274" s="55">
        <v>71</v>
      </c>
      <c r="D8274" s="54">
        <v>44539</v>
      </c>
      <c r="E8274" s="56">
        <v>0.625</v>
      </c>
      <c r="F8274" s="55">
        <v>10.98</v>
      </c>
      <c r="G8274" s="55">
        <v>84.47</v>
      </c>
      <c r="H8274" s="55">
        <v>13.954000000000001</v>
      </c>
    </row>
    <row r="8275" spans="1:8" x14ac:dyDescent="0.25">
      <c r="A8275" s="55">
        <v>2021</v>
      </c>
      <c r="B8275" s="55" t="s">
        <v>30</v>
      </c>
      <c r="C8275" s="55">
        <v>72</v>
      </c>
      <c r="D8275" s="54">
        <v>44539</v>
      </c>
      <c r="E8275" s="56">
        <v>0.66666666666666696</v>
      </c>
      <c r="F8275" s="55">
        <v>11.247999999999999</v>
      </c>
      <c r="G8275" s="55">
        <v>84.96</v>
      </c>
      <c r="H8275" s="55">
        <v>13.882</v>
      </c>
    </row>
    <row r="8276" spans="1:8" x14ac:dyDescent="0.25">
      <c r="A8276" s="55">
        <v>2021</v>
      </c>
      <c r="B8276" s="55" t="s">
        <v>30</v>
      </c>
      <c r="C8276" s="55">
        <v>73</v>
      </c>
      <c r="D8276" s="54">
        <v>44539</v>
      </c>
      <c r="E8276" s="56">
        <v>0.70833333333333304</v>
      </c>
      <c r="F8276" s="55">
        <v>14.242000000000001</v>
      </c>
      <c r="G8276" s="55">
        <v>82.516999999999996</v>
      </c>
      <c r="H8276" s="55">
        <v>13.882</v>
      </c>
    </row>
    <row r="8277" spans="1:8" x14ac:dyDescent="0.25">
      <c r="A8277" s="55">
        <v>2021</v>
      </c>
      <c r="B8277" s="55" t="s">
        <v>30</v>
      </c>
      <c r="C8277" s="55">
        <v>74</v>
      </c>
      <c r="D8277" s="54">
        <v>44539</v>
      </c>
      <c r="E8277" s="56">
        <v>0.75</v>
      </c>
      <c r="F8277" s="55">
        <v>18.152000000000001</v>
      </c>
      <c r="G8277" s="55">
        <v>76.852000000000004</v>
      </c>
      <c r="H8277" s="55">
        <v>14.026</v>
      </c>
    </row>
    <row r="8278" spans="1:8" x14ac:dyDescent="0.25">
      <c r="A8278" s="55">
        <v>2021</v>
      </c>
      <c r="B8278" s="55" t="s">
        <v>30</v>
      </c>
      <c r="C8278" s="55">
        <v>75</v>
      </c>
      <c r="D8278" s="54">
        <v>44539</v>
      </c>
      <c r="E8278" s="56">
        <v>0.79166666666666696</v>
      </c>
      <c r="F8278" s="55">
        <v>25.428000000000001</v>
      </c>
      <c r="G8278" s="55">
        <v>63.064</v>
      </c>
      <c r="H8278" s="55">
        <v>14.337</v>
      </c>
    </row>
    <row r="8279" spans="1:8" x14ac:dyDescent="0.25">
      <c r="A8279" s="55">
        <v>2021</v>
      </c>
      <c r="B8279" s="55" t="s">
        <v>30</v>
      </c>
      <c r="C8279" s="55">
        <v>76</v>
      </c>
      <c r="D8279" s="54">
        <v>44539</v>
      </c>
      <c r="E8279" s="56">
        <v>0.83333333333333304</v>
      </c>
      <c r="F8279" s="55">
        <v>30.975999999999999</v>
      </c>
      <c r="G8279" s="55">
        <v>54.820999999999998</v>
      </c>
      <c r="H8279" s="55">
        <v>14.792</v>
      </c>
    </row>
    <row r="8280" spans="1:8" x14ac:dyDescent="0.25">
      <c r="A8280" s="55">
        <v>2021</v>
      </c>
      <c r="B8280" s="55" t="s">
        <v>30</v>
      </c>
      <c r="C8280" s="55">
        <v>77</v>
      </c>
      <c r="D8280" s="54">
        <v>44539</v>
      </c>
      <c r="E8280" s="56">
        <v>0.875</v>
      </c>
      <c r="F8280" s="55">
        <v>35.689</v>
      </c>
      <c r="G8280" s="55">
        <v>46.084000000000003</v>
      </c>
      <c r="H8280" s="55">
        <v>15.175000000000001</v>
      </c>
    </row>
    <row r="8281" spans="1:8" x14ac:dyDescent="0.25">
      <c r="A8281" s="55">
        <v>2021</v>
      </c>
      <c r="B8281" s="55" t="s">
        <v>30</v>
      </c>
      <c r="C8281" s="55">
        <v>78</v>
      </c>
      <c r="D8281" s="54">
        <v>44539</v>
      </c>
      <c r="E8281" s="56">
        <v>0.91666666666666696</v>
      </c>
      <c r="F8281" s="55">
        <v>30.748000000000001</v>
      </c>
      <c r="G8281" s="55">
        <v>48.831000000000003</v>
      </c>
      <c r="H8281" s="55">
        <v>15.605</v>
      </c>
    </row>
    <row r="8282" spans="1:8" x14ac:dyDescent="0.25">
      <c r="A8282" s="55">
        <v>2021</v>
      </c>
      <c r="B8282" s="55" t="s">
        <v>30</v>
      </c>
      <c r="C8282" s="55">
        <v>79</v>
      </c>
      <c r="D8282" s="54">
        <v>44539</v>
      </c>
      <c r="E8282" s="56">
        <v>0.95833333333333304</v>
      </c>
      <c r="F8282" s="55">
        <v>38.56</v>
      </c>
      <c r="G8282" s="55">
        <v>38.953000000000003</v>
      </c>
      <c r="H8282" s="55">
        <v>16.248999999999999</v>
      </c>
    </row>
    <row r="8283" spans="1:8" x14ac:dyDescent="0.25">
      <c r="A8283" s="55">
        <v>2021</v>
      </c>
      <c r="B8283" s="55" t="s">
        <v>30</v>
      </c>
      <c r="C8283" s="55">
        <v>80</v>
      </c>
      <c r="D8283" s="54">
        <v>44539</v>
      </c>
      <c r="E8283" s="56">
        <v>0</v>
      </c>
      <c r="F8283" s="55">
        <v>39.771999999999998</v>
      </c>
      <c r="G8283" s="55">
        <v>38.218000000000004</v>
      </c>
      <c r="H8283" s="55">
        <v>17.082000000000001</v>
      </c>
    </row>
    <row r="8284" spans="1:8" x14ac:dyDescent="0.25">
      <c r="A8284" s="55">
        <v>2021</v>
      </c>
      <c r="B8284" s="55" t="s">
        <v>30</v>
      </c>
      <c r="C8284" s="55">
        <v>81</v>
      </c>
      <c r="D8284" s="54">
        <v>44539</v>
      </c>
      <c r="E8284" s="56">
        <v>4.1666666666666664E-2</v>
      </c>
      <c r="F8284" s="55">
        <v>32.354999999999997</v>
      </c>
      <c r="G8284" s="55">
        <v>44.567</v>
      </c>
      <c r="H8284" s="55">
        <v>17.677</v>
      </c>
    </row>
    <row r="8285" spans="1:8" x14ac:dyDescent="0.25">
      <c r="A8285" s="55">
        <v>2021</v>
      </c>
      <c r="B8285" s="55" t="s">
        <v>30</v>
      </c>
      <c r="C8285" s="55">
        <v>82</v>
      </c>
      <c r="D8285" s="54">
        <v>44539</v>
      </c>
      <c r="E8285" s="56">
        <v>8.3333333333333329E-2</v>
      </c>
      <c r="F8285" s="55">
        <v>36.905000000000001</v>
      </c>
      <c r="G8285" s="55">
        <v>41.262</v>
      </c>
      <c r="H8285" s="55">
        <v>17.986000000000001</v>
      </c>
    </row>
    <row r="8286" spans="1:8" x14ac:dyDescent="0.25">
      <c r="A8286" s="55">
        <v>2021</v>
      </c>
      <c r="B8286" s="55" t="s">
        <v>30</v>
      </c>
      <c r="C8286" s="55">
        <v>83</v>
      </c>
      <c r="D8286" s="54">
        <v>44539</v>
      </c>
      <c r="E8286" s="56">
        <v>0.125</v>
      </c>
      <c r="F8286" s="55">
        <v>30.696999999999999</v>
      </c>
      <c r="G8286" s="55">
        <v>48.466000000000001</v>
      </c>
      <c r="H8286" s="55">
        <v>18.2</v>
      </c>
    </row>
    <row r="8287" spans="1:8" x14ac:dyDescent="0.25">
      <c r="A8287" s="55">
        <v>2021</v>
      </c>
      <c r="B8287" s="55" t="s">
        <v>30</v>
      </c>
      <c r="C8287" s="55">
        <v>84</v>
      </c>
      <c r="D8287" s="54">
        <v>44539</v>
      </c>
      <c r="E8287" s="56">
        <v>0.16666666666666666</v>
      </c>
      <c r="F8287" s="55">
        <v>21.652000000000001</v>
      </c>
      <c r="G8287" s="55">
        <v>59.828000000000003</v>
      </c>
      <c r="H8287" s="55">
        <v>18.081</v>
      </c>
    </row>
    <row r="8288" spans="1:8" x14ac:dyDescent="0.25">
      <c r="A8288" s="55">
        <v>2021</v>
      </c>
      <c r="B8288" s="55" t="s">
        <v>30</v>
      </c>
      <c r="C8288" s="55">
        <v>85</v>
      </c>
      <c r="D8288" s="54">
        <v>44539</v>
      </c>
      <c r="E8288" s="56">
        <v>0.20833333333333334</v>
      </c>
      <c r="F8288" s="55">
        <v>19.364999999999998</v>
      </c>
      <c r="G8288" s="55">
        <v>65.176000000000002</v>
      </c>
      <c r="H8288" s="55">
        <v>17.843</v>
      </c>
    </row>
    <row r="8289" spans="1:8" x14ac:dyDescent="0.25">
      <c r="A8289" s="55">
        <v>2021</v>
      </c>
      <c r="B8289" s="55" t="s">
        <v>30</v>
      </c>
      <c r="C8289" s="55">
        <v>86</v>
      </c>
      <c r="D8289" s="54">
        <v>44539</v>
      </c>
      <c r="E8289" s="56">
        <v>0.25</v>
      </c>
      <c r="F8289" s="55">
        <v>18.366</v>
      </c>
      <c r="G8289" s="55">
        <v>68.948999999999998</v>
      </c>
      <c r="H8289" s="55">
        <v>17.629000000000001</v>
      </c>
    </row>
    <row r="8290" spans="1:8" x14ac:dyDescent="0.25">
      <c r="A8290" s="55">
        <v>2021</v>
      </c>
      <c r="B8290" s="55" t="s">
        <v>30</v>
      </c>
      <c r="C8290" s="55">
        <v>87</v>
      </c>
      <c r="D8290" s="54">
        <v>44539</v>
      </c>
      <c r="E8290" s="56">
        <v>0.29166666666666669</v>
      </c>
      <c r="F8290" s="55">
        <v>17.486000000000001</v>
      </c>
      <c r="G8290" s="55">
        <v>71.63</v>
      </c>
      <c r="H8290" s="55">
        <v>17.463000000000001</v>
      </c>
    </row>
    <row r="8291" spans="1:8" x14ac:dyDescent="0.25">
      <c r="A8291" s="55">
        <v>2021</v>
      </c>
      <c r="B8291" s="55" t="s">
        <v>30</v>
      </c>
      <c r="C8291" s="55">
        <v>88</v>
      </c>
      <c r="D8291" s="54">
        <v>44539</v>
      </c>
      <c r="E8291" s="56">
        <v>0.33333333333333331</v>
      </c>
      <c r="F8291" s="55">
        <v>16.82</v>
      </c>
      <c r="G8291" s="55">
        <v>73.825000000000003</v>
      </c>
      <c r="H8291" s="55">
        <v>17.271999999999998</v>
      </c>
    </row>
    <row r="8292" spans="1:8" x14ac:dyDescent="0.25">
      <c r="A8292" s="55">
        <v>2021</v>
      </c>
      <c r="B8292" s="55" t="s">
        <v>30</v>
      </c>
      <c r="C8292" s="55">
        <v>89</v>
      </c>
      <c r="D8292" s="54" t="s">
        <v>6764</v>
      </c>
      <c r="E8292" s="56">
        <v>0.375</v>
      </c>
      <c r="F8292" s="55">
        <v>15.772</v>
      </c>
      <c r="G8292" s="55">
        <v>76.334000000000003</v>
      </c>
      <c r="H8292" s="55">
        <v>17.106000000000002</v>
      </c>
    </row>
    <row r="8293" spans="1:8" x14ac:dyDescent="0.25">
      <c r="A8293" s="55">
        <v>2021</v>
      </c>
      <c r="B8293" s="55" t="s">
        <v>30</v>
      </c>
      <c r="C8293" s="55">
        <v>90</v>
      </c>
      <c r="D8293" s="54" t="s">
        <v>6764</v>
      </c>
      <c r="E8293" s="56">
        <v>0.41666666666666669</v>
      </c>
      <c r="F8293" s="55">
        <v>16.295999999999999</v>
      </c>
      <c r="G8293" s="55">
        <v>79.161000000000001</v>
      </c>
      <c r="H8293" s="55">
        <v>16.914999999999999</v>
      </c>
    </row>
    <row r="8294" spans="1:8" x14ac:dyDescent="0.25">
      <c r="A8294" s="55">
        <v>2021</v>
      </c>
      <c r="B8294" s="55" t="s">
        <v>30</v>
      </c>
      <c r="C8294" s="55">
        <v>91</v>
      </c>
      <c r="D8294" s="54" t="s">
        <v>6764</v>
      </c>
      <c r="E8294" s="56">
        <v>0.45833333333333331</v>
      </c>
      <c r="F8294" s="55">
        <v>16.486999999999998</v>
      </c>
      <c r="G8294" s="55">
        <v>80.120999999999995</v>
      </c>
      <c r="H8294" s="55">
        <v>16.844000000000001</v>
      </c>
    </row>
    <row r="8295" spans="1:8" x14ac:dyDescent="0.25">
      <c r="A8295" s="55">
        <v>2021</v>
      </c>
      <c r="B8295" s="55" t="s">
        <v>30</v>
      </c>
      <c r="C8295" s="55">
        <v>92</v>
      </c>
      <c r="D8295" s="54" t="s">
        <v>6764</v>
      </c>
      <c r="E8295" s="56">
        <v>0.5</v>
      </c>
      <c r="F8295" s="55">
        <v>16.748999999999999</v>
      </c>
      <c r="G8295" s="55">
        <v>79.677000000000007</v>
      </c>
      <c r="H8295" s="55">
        <v>16.748999999999999</v>
      </c>
    </row>
    <row r="8296" spans="1:8" x14ac:dyDescent="0.25">
      <c r="A8296" s="55">
        <v>2021</v>
      </c>
      <c r="B8296" s="55" t="s">
        <v>30</v>
      </c>
      <c r="C8296" s="55">
        <v>93</v>
      </c>
      <c r="D8296" s="54" t="s">
        <v>6764</v>
      </c>
      <c r="E8296" s="56">
        <v>0.54166666666666663</v>
      </c>
      <c r="F8296" s="55">
        <v>16.082000000000001</v>
      </c>
      <c r="G8296" s="55">
        <v>81.831000000000003</v>
      </c>
      <c r="H8296" s="55">
        <v>16.677</v>
      </c>
    </row>
    <row r="8297" spans="1:8" x14ac:dyDescent="0.25">
      <c r="A8297" s="55">
        <v>2021</v>
      </c>
      <c r="B8297" s="55" t="s">
        <v>30</v>
      </c>
      <c r="C8297" s="55">
        <v>94</v>
      </c>
      <c r="D8297" s="54" t="s">
        <v>6764</v>
      </c>
      <c r="E8297" s="56">
        <v>0.58333333333333337</v>
      </c>
      <c r="F8297" s="55">
        <v>15.031000000000001</v>
      </c>
      <c r="G8297" s="55">
        <v>85.521000000000001</v>
      </c>
      <c r="H8297" s="55">
        <v>16.533999999999999</v>
      </c>
    </row>
    <row r="8298" spans="1:8" x14ac:dyDescent="0.25">
      <c r="A8298" s="55">
        <v>2021</v>
      </c>
      <c r="B8298" s="55" t="s">
        <v>30</v>
      </c>
      <c r="C8298" s="55">
        <v>95</v>
      </c>
      <c r="D8298" s="54" t="s">
        <v>6764</v>
      </c>
      <c r="E8298" s="56">
        <v>0.625</v>
      </c>
      <c r="F8298" s="55">
        <v>14.936</v>
      </c>
      <c r="G8298" s="55">
        <v>87.058999999999997</v>
      </c>
      <c r="H8298" s="55">
        <v>16.414999999999999</v>
      </c>
    </row>
    <row r="8299" spans="1:8" x14ac:dyDescent="0.25">
      <c r="A8299" s="55">
        <v>2021</v>
      </c>
      <c r="B8299" s="55" t="s">
        <v>30</v>
      </c>
      <c r="C8299" s="55">
        <v>96</v>
      </c>
      <c r="D8299" s="54" t="s">
        <v>6764</v>
      </c>
      <c r="E8299" s="56">
        <v>0.66666666666666663</v>
      </c>
      <c r="F8299" s="55">
        <v>14.888</v>
      </c>
      <c r="G8299" s="55">
        <v>88.570999999999998</v>
      </c>
      <c r="H8299" s="55">
        <v>16.295999999999999</v>
      </c>
    </row>
    <row r="8300" spans="1:8" x14ac:dyDescent="0.25">
      <c r="A8300" s="55">
        <v>2021</v>
      </c>
      <c r="B8300" s="55" t="s">
        <v>30</v>
      </c>
      <c r="C8300" s="55">
        <v>97</v>
      </c>
      <c r="D8300" s="54" t="s">
        <v>6764</v>
      </c>
      <c r="E8300" s="56">
        <v>0.70833333333333337</v>
      </c>
      <c r="F8300" s="55">
        <v>15.342000000000001</v>
      </c>
      <c r="G8300" s="55">
        <v>87.799000000000007</v>
      </c>
      <c r="H8300" s="55">
        <v>16.201000000000001</v>
      </c>
    </row>
    <row r="8301" spans="1:8" x14ac:dyDescent="0.25">
      <c r="A8301" s="55">
        <v>2021</v>
      </c>
      <c r="B8301" s="55" t="s">
        <v>30</v>
      </c>
      <c r="C8301" s="55">
        <v>98</v>
      </c>
      <c r="D8301" s="54" t="s">
        <v>6764</v>
      </c>
      <c r="E8301" s="56">
        <v>0.75</v>
      </c>
      <c r="F8301" s="55">
        <v>22.968</v>
      </c>
      <c r="G8301" s="55">
        <v>75.998999999999995</v>
      </c>
      <c r="H8301" s="55">
        <v>16.152999999999999</v>
      </c>
    </row>
    <row r="8302" spans="1:8" x14ac:dyDescent="0.25">
      <c r="A8302" s="55">
        <v>2021</v>
      </c>
      <c r="B8302" s="55" t="s">
        <v>30</v>
      </c>
      <c r="C8302" s="55">
        <v>99</v>
      </c>
      <c r="D8302" s="54" t="s">
        <v>6764</v>
      </c>
      <c r="E8302" s="56">
        <v>0.79166666666666663</v>
      </c>
      <c r="F8302" s="55">
        <v>26.622</v>
      </c>
      <c r="G8302" s="55">
        <v>63.536999999999999</v>
      </c>
      <c r="H8302" s="55">
        <v>16.391999999999999</v>
      </c>
    </row>
    <row r="8303" spans="1:8" x14ac:dyDescent="0.25">
      <c r="A8303" s="55">
        <v>2021</v>
      </c>
      <c r="B8303" s="55" t="s">
        <v>30</v>
      </c>
      <c r="C8303" s="55">
        <v>100</v>
      </c>
      <c r="D8303" s="54" t="s">
        <v>6764</v>
      </c>
      <c r="E8303" s="56">
        <v>0.83333333333333337</v>
      </c>
      <c r="F8303" s="55">
        <v>26.303999999999998</v>
      </c>
      <c r="G8303" s="55">
        <v>63.454000000000001</v>
      </c>
      <c r="H8303" s="55">
        <v>16.701000000000001</v>
      </c>
    </row>
    <row r="8304" spans="1:8" x14ac:dyDescent="0.25">
      <c r="A8304" s="55">
        <v>2021</v>
      </c>
      <c r="B8304" s="55" t="s">
        <v>30</v>
      </c>
      <c r="C8304" s="55">
        <v>101</v>
      </c>
      <c r="D8304" s="54" t="s">
        <v>6764</v>
      </c>
      <c r="E8304" s="56">
        <v>0.875</v>
      </c>
      <c r="F8304" s="55">
        <v>26.181999999999999</v>
      </c>
      <c r="G8304" s="55">
        <v>66.325999999999993</v>
      </c>
      <c r="H8304" s="55">
        <v>17.13</v>
      </c>
    </row>
    <row r="8305" spans="1:8" x14ac:dyDescent="0.25">
      <c r="A8305" s="55">
        <v>2021</v>
      </c>
      <c r="B8305" s="55" t="s">
        <v>30</v>
      </c>
      <c r="C8305" s="55">
        <v>102</v>
      </c>
      <c r="D8305" s="54" t="s">
        <v>6764</v>
      </c>
      <c r="E8305" s="56">
        <v>0.91666666666666663</v>
      </c>
      <c r="F8305" s="55">
        <v>23.303999999999998</v>
      </c>
      <c r="G8305" s="55">
        <v>72.275999999999996</v>
      </c>
      <c r="H8305" s="55">
        <v>17.414999999999999</v>
      </c>
    </row>
    <row r="8306" spans="1:8" x14ac:dyDescent="0.25">
      <c r="A8306" s="55">
        <v>2021</v>
      </c>
      <c r="B8306" s="55" t="s">
        <v>30</v>
      </c>
      <c r="C8306" s="55">
        <v>103</v>
      </c>
      <c r="D8306" s="54" t="s">
        <v>6764</v>
      </c>
      <c r="E8306" s="56">
        <v>0.95833333333333337</v>
      </c>
      <c r="F8306" s="55">
        <v>25.792999999999999</v>
      </c>
      <c r="G8306" s="55">
        <v>71.712999999999994</v>
      </c>
      <c r="H8306" s="55">
        <v>17.558</v>
      </c>
    </row>
    <row r="8307" spans="1:8" x14ac:dyDescent="0.25">
      <c r="A8307" s="55">
        <v>2021</v>
      </c>
      <c r="B8307" s="55" t="s">
        <v>30</v>
      </c>
      <c r="C8307" s="55">
        <v>104</v>
      </c>
      <c r="D8307" s="54" t="s">
        <v>6764</v>
      </c>
      <c r="E8307" s="56">
        <v>0.54166666666666696</v>
      </c>
      <c r="F8307" s="55">
        <v>26.256</v>
      </c>
      <c r="G8307" s="55">
        <v>71.471999999999994</v>
      </c>
      <c r="H8307" s="55">
        <v>17.771999999999998</v>
      </c>
    </row>
    <row r="8308" spans="1:8" x14ac:dyDescent="0.25">
      <c r="A8308" s="55">
        <v>2021</v>
      </c>
      <c r="B8308" s="55" t="s">
        <v>30</v>
      </c>
      <c r="C8308" s="55">
        <v>105</v>
      </c>
      <c r="D8308" s="54" t="s">
        <v>6764</v>
      </c>
      <c r="E8308" s="56">
        <v>0.58333333333333304</v>
      </c>
      <c r="F8308" s="55">
        <v>20.364999999999998</v>
      </c>
      <c r="G8308" s="55">
        <v>80.087000000000003</v>
      </c>
      <c r="H8308" s="55">
        <v>17.914999999999999</v>
      </c>
    </row>
    <row r="8309" spans="1:8" x14ac:dyDescent="0.25">
      <c r="A8309" s="55">
        <v>2021</v>
      </c>
      <c r="B8309" s="55" t="s">
        <v>30</v>
      </c>
      <c r="C8309" s="55">
        <v>106</v>
      </c>
      <c r="D8309" s="54" t="s">
        <v>6764</v>
      </c>
      <c r="E8309" s="56">
        <v>0.625</v>
      </c>
      <c r="F8309" s="55">
        <v>18.081</v>
      </c>
      <c r="G8309" s="55">
        <v>84.563000000000002</v>
      </c>
      <c r="H8309" s="55">
        <v>17.701000000000001</v>
      </c>
    </row>
    <row r="8310" spans="1:8" x14ac:dyDescent="0.25">
      <c r="A8310" s="55">
        <v>2021</v>
      </c>
      <c r="B8310" s="55" t="s">
        <v>30</v>
      </c>
      <c r="C8310" s="55">
        <v>107</v>
      </c>
      <c r="D8310" s="54" t="s">
        <v>6764</v>
      </c>
      <c r="E8310" s="56">
        <v>0.66666666666666696</v>
      </c>
      <c r="F8310" s="55">
        <v>16.63</v>
      </c>
      <c r="G8310" s="55">
        <v>86.894999999999996</v>
      </c>
      <c r="H8310" s="55">
        <v>17.390999999999998</v>
      </c>
    </row>
    <row r="8311" spans="1:8" x14ac:dyDescent="0.25">
      <c r="A8311" s="55">
        <v>2021</v>
      </c>
      <c r="B8311" s="55" t="s">
        <v>30</v>
      </c>
      <c r="C8311" s="55">
        <v>108</v>
      </c>
      <c r="D8311" s="54" t="s">
        <v>6764</v>
      </c>
      <c r="E8311" s="56">
        <v>0.70833333333333304</v>
      </c>
      <c r="F8311" s="55">
        <v>15.461</v>
      </c>
      <c r="G8311" s="55">
        <v>89.27</v>
      </c>
      <c r="H8311" s="55">
        <v>17.106000000000002</v>
      </c>
    </row>
    <row r="8312" spans="1:8" x14ac:dyDescent="0.25">
      <c r="A8312" s="55">
        <v>2021</v>
      </c>
      <c r="B8312" s="55" t="s">
        <v>30</v>
      </c>
      <c r="C8312" s="55">
        <v>109</v>
      </c>
      <c r="D8312" s="54" t="s">
        <v>6764</v>
      </c>
      <c r="E8312" s="56">
        <v>0.75</v>
      </c>
      <c r="F8312" s="55">
        <v>14.744999999999999</v>
      </c>
      <c r="G8312" s="55">
        <v>90.629000000000005</v>
      </c>
      <c r="H8312" s="55">
        <v>16.82</v>
      </c>
    </row>
    <row r="8313" spans="1:8" x14ac:dyDescent="0.25">
      <c r="A8313" s="55">
        <v>2021</v>
      </c>
      <c r="B8313" s="55" t="s">
        <v>30</v>
      </c>
      <c r="C8313" s="55">
        <v>110</v>
      </c>
      <c r="D8313" s="54" t="s">
        <v>6764</v>
      </c>
      <c r="E8313" s="56">
        <v>0.79166666666666696</v>
      </c>
      <c r="F8313" s="55">
        <v>14.337</v>
      </c>
      <c r="G8313" s="55">
        <v>91.212000000000003</v>
      </c>
      <c r="H8313" s="55">
        <v>16.533999999999999</v>
      </c>
    </row>
    <row r="8314" spans="1:8" x14ac:dyDescent="0.25">
      <c r="A8314" s="55">
        <v>2021</v>
      </c>
      <c r="B8314" s="55" t="s">
        <v>30</v>
      </c>
      <c r="C8314" s="55">
        <v>111</v>
      </c>
      <c r="D8314" s="54" t="s">
        <v>6764</v>
      </c>
      <c r="E8314" s="56">
        <v>0.83333333333333304</v>
      </c>
      <c r="F8314" s="55">
        <v>13.882</v>
      </c>
      <c r="G8314" s="55">
        <v>92.17</v>
      </c>
      <c r="H8314" s="55">
        <v>16.295999999999999</v>
      </c>
    </row>
    <row r="8315" spans="1:8" x14ac:dyDescent="0.25">
      <c r="A8315" s="55">
        <v>2021</v>
      </c>
      <c r="B8315" s="55" t="s">
        <v>30</v>
      </c>
      <c r="C8315" s="55">
        <v>112</v>
      </c>
      <c r="D8315" s="54" t="s">
        <v>6764</v>
      </c>
      <c r="E8315" s="56">
        <v>0.875</v>
      </c>
      <c r="F8315" s="55">
        <v>14.074</v>
      </c>
      <c r="G8315" s="55">
        <v>92.817999999999998</v>
      </c>
      <c r="H8315" s="55">
        <v>16.058</v>
      </c>
    </row>
    <row r="8316" spans="1:8" x14ac:dyDescent="0.25">
      <c r="A8316" s="55">
        <v>2021</v>
      </c>
      <c r="B8316" s="55" t="s">
        <v>30</v>
      </c>
      <c r="C8316" s="55">
        <v>113</v>
      </c>
      <c r="D8316" s="54" t="s">
        <v>6765</v>
      </c>
      <c r="E8316" s="56">
        <v>0.91666666666666696</v>
      </c>
      <c r="F8316" s="55">
        <v>13.401</v>
      </c>
      <c r="G8316" s="55">
        <v>92.957999999999998</v>
      </c>
      <c r="H8316" s="55">
        <v>15.891</v>
      </c>
    </row>
    <row r="8317" spans="1:8" x14ac:dyDescent="0.25">
      <c r="A8317" s="55">
        <v>2021</v>
      </c>
      <c r="B8317" s="55" t="s">
        <v>30</v>
      </c>
      <c r="C8317" s="55">
        <v>114</v>
      </c>
      <c r="D8317" s="54" t="s">
        <v>6765</v>
      </c>
      <c r="E8317" s="56">
        <v>0.95833333333333304</v>
      </c>
      <c r="F8317" s="55">
        <v>12.775</v>
      </c>
      <c r="G8317" s="55">
        <v>93.313999999999993</v>
      </c>
      <c r="H8317" s="55">
        <v>15.7</v>
      </c>
    </row>
    <row r="8318" spans="1:8" x14ac:dyDescent="0.25">
      <c r="A8318" s="55">
        <v>2021</v>
      </c>
      <c r="B8318" s="55" t="s">
        <v>30</v>
      </c>
      <c r="C8318" s="55">
        <v>115</v>
      </c>
      <c r="D8318" s="54" t="s">
        <v>6765</v>
      </c>
      <c r="E8318" s="56">
        <v>0</v>
      </c>
      <c r="F8318" s="55">
        <v>12.823</v>
      </c>
      <c r="G8318" s="55">
        <v>93.016000000000005</v>
      </c>
      <c r="H8318" s="55">
        <v>15.484999999999999</v>
      </c>
    </row>
    <row r="8319" spans="1:8" x14ac:dyDescent="0.25">
      <c r="A8319" s="55">
        <v>2021</v>
      </c>
      <c r="B8319" s="55" t="s">
        <v>30</v>
      </c>
      <c r="C8319" s="55">
        <v>116</v>
      </c>
      <c r="D8319" s="54" t="s">
        <v>6765</v>
      </c>
      <c r="E8319" s="56">
        <v>4.1666666666666664E-2</v>
      </c>
      <c r="F8319" s="55">
        <v>13.209</v>
      </c>
      <c r="G8319" s="55">
        <v>90.117000000000004</v>
      </c>
      <c r="H8319" s="55">
        <v>15.199</v>
      </c>
    </row>
    <row r="8320" spans="1:8" x14ac:dyDescent="0.25">
      <c r="A8320" s="55">
        <v>2021</v>
      </c>
      <c r="B8320" s="55" t="s">
        <v>30</v>
      </c>
      <c r="C8320" s="55">
        <v>117</v>
      </c>
      <c r="D8320" s="54" t="s">
        <v>6765</v>
      </c>
      <c r="E8320" s="56">
        <v>8.3333333333333329E-2</v>
      </c>
      <c r="F8320" s="55">
        <v>13.473000000000001</v>
      </c>
      <c r="G8320" s="55">
        <v>87.962999999999994</v>
      </c>
      <c r="H8320" s="55">
        <v>14.96</v>
      </c>
    </row>
    <row r="8321" spans="1:8" x14ac:dyDescent="0.25">
      <c r="A8321" s="55">
        <v>2021</v>
      </c>
      <c r="B8321" s="55" t="s">
        <v>30</v>
      </c>
      <c r="C8321" s="55">
        <v>118</v>
      </c>
      <c r="D8321" s="54" t="s">
        <v>6765</v>
      </c>
      <c r="E8321" s="56">
        <v>0.125</v>
      </c>
      <c r="F8321" s="55">
        <v>12.871</v>
      </c>
      <c r="G8321" s="55">
        <v>83.51</v>
      </c>
      <c r="H8321" s="55">
        <v>14.673</v>
      </c>
    </row>
    <row r="8322" spans="1:8" x14ac:dyDescent="0.25">
      <c r="A8322" s="55">
        <v>2021</v>
      </c>
      <c r="B8322" s="55" t="s">
        <v>30</v>
      </c>
      <c r="C8322" s="55">
        <v>119</v>
      </c>
      <c r="D8322" s="54" t="s">
        <v>6765</v>
      </c>
      <c r="E8322" s="56">
        <v>0.16666666666666666</v>
      </c>
      <c r="F8322" s="55">
        <v>12.05</v>
      </c>
      <c r="G8322" s="55">
        <v>80.748000000000005</v>
      </c>
      <c r="H8322" s="55">
        <v>14.361000000000001</v>
      </c>
    </row>
    <row r="8323" spans="1:8" x14ac:dyDescent="0.25">
      <c r="A8323" s="55">
        <v>2021</v>
      </c>
      <c r="B8323" s="55" t="s">
        <v>30</v>
      </c>
      <c r="C8323" s="55">
        <v>120</v>
      </c>
      <c r="D8323" s="54" t="s">
        <v>6765</v>
      </c>
      <c r="E8323" s="56">
        <v>0.20833333333333334</v>
      </c>
      <c r="F8323" s="55">
        <v>11.394</v>
      </c>
      <c r="G8323" s="55">
        <v>80.031000000000006</v>
      </c>
      <c r="H8323" s="55">
        <v>14.05</v>
      </c>
    </row>
    <row r="8324" spans="1:8" x14ac:dyDescent="0.25">
      <c r="A8324" s="55">
        <v>2021</v>
      </c>
      <c r="B8324" s="55" t="s">
        <v>30</v>
      </c>
      <c r="C8324" s="55">
        <v>121</v>
      </c>
      <c r="D8324" s="54" t="s">
        <v>6765</v>
      </c>
      <c r="E8324" s="56">
        <v>0.25</v>
      </c>
      <c r="F8324" s="55">
        <v>12.292</v>
      </c>
      <c r="G8324" s="55">
        <v>78.581999999999994</v>
      </c>
      <c r="H8324" s="55">
        <v>13.762</v>
      </c>
    </row>
    <row r="8325" spans="1:8" x14ac:dyDescent="0.25">
      <c r="A8325" s="55">
        <v>2021</v>
      </c>
      <c r="B8325" s="55" t="s">
        <v>30</v>
      </c>
      <c r="C8325" s="55">
        <v>122</v>
      </c>
      <c r="D8325" s="54" t="s">
        <v>6765</v>
      </c>
      <c r="E8325" s="56">
        <v>0.29166666666666669</v>
      </c>
      <c r="F8325" s="55">
        <v>20.103000000000002</v>
      </c>
      <c r="G8325" s="55">
        <v>58.639000000000003</v>
      </c>
      <c r="H8325" s="55">
        <v>13.593999999999999</v>
      </c>
    </row>
    <row r="8326" spans="1:8" x14ac:dyDescent="0.25">
      <c r="A8326" s="55">
        <v>2021</v>
      </c>
      <c r="B8326" s="55" t="s">
        <v>30</v>
      </c>
      <c r="C8326" s="55">
        <v>123</v>
      </c>
      <c r="D8326" s="54" t="s">
        <v>6765</v>
      </c>
      <c r="E8326" s="56">
        <v>0.33333333333333331</v>
      </c>
      <c r="F8326" s="55">
        <v>25.331</v>
      </c>
      <c r="G8326" s="55">
        <v>43.07</v>
      </c>
      <c r="H8326" s="55">
        <v>13.522</v>
      </c>
    </row>
    <row r="8327" spans="1:8" x14ac:dyDescent="0.25">
      <c r="A8327" s="55">
        <v>2021</v>
      </c>
      <c r="B8327" s="55" t="s">
        <v>30</v>
      </c>
      <c r="C8327" s="55">
        <v>124</v>
      </c>
      <c r="D8327" s="54" t="s">
        <v>6765</v>
      </c>
      <c r="E8327" s="56">
        <v>0.375</v>
      </c>
      <c r="F8327" s="55">
        <v>29.439</v>
      </c>
      <c r="G8327" s="55">
        <v>35.045000000000002</v>
      </c>
      <c r="H8327" s="55">
        <v>13.522</v>
      </c>
    </row>
    <row r="8328" spans="1:8" x14ac:dyDescent="0.25">
      <c r="A8328" s="55">
        <v>2021</v>
      </c>
      <c r="B8328" s="55" t="s">
        <v>30</v>
      </c>
      <c r="C8328" s="55">
        <v>125</v>
      </c>
      <c r="D8328" s="54" t="s">
        <v>6765</v>
      </c>
      <c r="E8328" s="56">
        <v>0.41666666666666669</v>
      </c>
      <c r="F8328" s="55">
        <v>30.571000000000002</v>
      </c>
      <c r="G8328" s="55">
        <v>30.079000000000001</v>
      </c>
      <c r="H8328" s="55">
        <v>13.593999999999999</v>
      </c>
    </row>
    <row r="8329" spans="1:8" x14ac:dyDescent="0.25">
      <c r="A8329" s="55">
        <v>2021</v>
      </c>
      <c r="B8329" s="55" t="s">
        <v>30</v>
      </c>
      <c r="C8329" s="55">
        <v>126</v>
      </c>
      <c r="D8329" s="54" t="s">
        <v>6765</v>
      </c>
      <c r="E8329" s="56">
        <v>0.45833333333333331</v>
      </c>
      <c r="F8329" s="55">
        <v>23.04</v>
      </c>
      <c r="G8329" s="55">
        <v>38.308</v>
      </c>
      <c r="H8329" s="55">
        <v>13.666</v>
      </c>
    </row>
    <row r="8330" spans="1:8" x14ac:dyDescent="0.25">
      <c r="A8330" s="55">
        <v>2021</v>
      </c>
      <c r="B8330" s="55" t="s">
        <v>30</v>
      </c>
      <c r="C8330" s="55">
        <v>127</v>
      </c>
      <c r="D8330" s="54" t="s">
        <v>6765</v>
      </c>
      <c r="E8330" s="56">
        <v>0.5</v>
      </c>
      <c r="F8330" s="55">
        <v>28.295000000000002</v>
      </c>
      <c r="G8330" s="55">
        <v>28.047000000000001</v>
      </c>
      <c r="H8330" s="55">
        <v>14.218</v>
      </c>
    </row>
    <row r="8331" spans="1:8" x14ac:dyDescent="0.25">
      <c r="A8331" s="55">
        <v>2021</v>
      </c>
      <c r="B8331" s="55" t="s">
        <v>30</v>
      </c>
      <c r="C8331" s="55">
        <v>128</v>
      </c>
      <c r="D8331" s="54" t="s">
        <v>6765</v>
      </c>
      <c r="E8331" s="56">
        <v>0.54166666666666663</v>
      </c>
      <c r="F8331" s="55">
        <v>27.013999999999999</v>
      </c>
      <c r="G8331" s="55">
        <v>26.475000000000001</v>
      </c>
      <c r="H8331" s="55">
        <v>15.151</v>
      </c>
    </row>
    <row r="8332" spans="1:8" x14ac:dyDescent="0.25">
      <c r="A8332" s="55">
        <v>2021</v>
      </c>
      <c r="B8332" s="55" t="s">
        <v>30</v>
      </c>
      <c r="C8332" s="55">
        <v>129</v>
      </c>
      <c r="D8332" s="54" t="s">
        <v>6765</v>
      </c>
      <c r="E8332" s="56">
        <v>0.58333333333333337</v>
      </c>
      <c r="F8332" s="55">
        <v>33.835000000000001</v>
      </c>
      <c r="G8332" s="55">
        <v>19.84</v>
      </c>
      <c r="H8332" s="55">
        <v>15.772</v>
      </c>
    </row>
    <row r="8333" spans="1:8" x14ac:dyDescent="0.25">
      <c r="A8333" s="55">
        <v>2021</v>
      </c>
      <c r="B8333" s="55" t="s">
        <v>30</v>
      </c>
      <c r="C8333" s="55">
        <v>130</v>
      </c>
      <c r="D8333" s="54" t="s">
        <v>6765</v>
      </c>
      <c r="E8333" s="56">
        <v>0.625</v>
      </c>
      <c r="F8333" s="55">
        <v>29.966000000000001</v>
      </c>
      <c r="G8333" s="55">
        <v>21.652000000000001</v>
      </c>
      <c r="H8333" s="55">
        <v>15.867000000000001</v>
      </c>
    </row>
    <row r="8334" spans="1:8" x14ac:dyDescent="0.25">
      <c r="A8334" s="55">
        <v>2021</v>
      </c>
      <c r="B8334" s="55" t="s">
        <v>30</v>
      </c>
      <c r="C8334" s="55">
        <v>131</v>
      </c>
      <c r="D8334" s="54" t="s">
        <v>6765</v>
      </c>
      <c r="E8334" s="56">
        <v>0.66666666666666663</v>
      </c>
      <c r="F8334" s="55">
        <v>21.318000000000001</v>
      </c>
      <c r="G8334" s="55">
        <v>27.606999999999999</v>
      </c>
      <c r="H8334" s="55">
        <v>15.461</v>
      </c>
    </row>
    <row r="8335" spans="1:8" x14ac:dyDescent="0.25">
      <c r="A8335" s="55">
        <v>2021</v>
      </c>
      <c r="B8335" s="55" t="s">
        <v>30</v>
      </c>
      <c r="C8335" s="55">
        <v>132</v>
      </c>
      <c r="D8335" s="54" t="s">
        <v>6765</v>
      </c>
      <c r="E8335" s="56">
        <v>0.70833333333333337</v>
      </c>
      <c r="F8335" s="55">
        <v>13.954000000000001</v>
      </c>
      <c r="G8335" s="55">
        <v>39.802</v>
      </c>
      <c r="H8335" s="55">
        <v>14.96</v>
      </c>
    </row>
    <row r="8336" spans="1:8" x14ac:dyDescent="0.25">
      <c r="A8336" s="55">
        <v>2021</v>
      </c>
      <c r="B8336" s="55" t="s">
        <v>30</v>
      </c>
      <c r="C8336" s="55">
        <v>133</v>
      </c>
      <c r="D8336" s="54" t="s">
        <v>6765</v>
      </c>
      <c r="E8336" s="56">
        <v>0.75</v>
      </c>
      <c r="F8336" s="55">
        <v>8.9160000000000004</v>
      </c>
      <c r="G8336" s="55">
        <v>44.552999999999997</v>
      </c>
      <c r="H8336" s="55">
        <v>14.553000000000001</v>
      </c>
    </row>
    <row r="8337" spans="1:8" x14ac:dyDescent="0.25">
      <c r="A8337" s="55">
        <v>2021</v>
      </c>
      <c r="B8337" s="55" t="s">
        <v>30</v>
      </c>
      <c r="C8337" s="55">
        <v>134</v>
      </c>
      <c r="D8337" s="54" t="s">
        <v>6765</v>
      </c>
      <c r="E8337" s="56">
        <v>0.79166666666666663</v>
      </c>
      <c r="F8337" s="55">
        <v>7.4189999999999996</v>
      </c>
      <c r="G8337" s="55">
        <v>47.798000000000002</v>
      </c>
      <c r="H8337" s="55">
        <v>14.17</v>
      </c>
    </row>
    <row r="8338" spans="1:8" x14ac:dyDescent="0.25">
      <c r="A8338" s="55">
        <v>2021</v>
      </c>
      <c r="B8338" s="55" t="s">
        <v>30</v>
      </c>
      <c r="C8338" s="55">
        <v>135</v>
      </c>
      <c r="D8338" s="54" t="s">
        <v>6765</v>
      </c>
      <c r="E8338" s="56">
        <v>0.83333333333333337</v>
      </c>
      <c r="F8338" s="55">
        <v>11.565</v>
      </c>
      <c r="G8338" s="55">
        <v>53.558999999999997</v>
      </c>
      <c r="H8338" s="55">
        <v>13.906000000000001</v>
      </c>
    </row>
    <row r="8339" spans="1:8" x14ac:dyDescent="0.25">
      <c r="A8339" s="55">
        <v>2021</v>
      </c>
      <c r="B8339" s="55" t="s">
        <v>30</v>
      </c>
      <c r="C8339" s="55">
        <v>136</v>
      </c>
      <c r="D8339" s="54" t="s">
        <v>6765</v>
      </c>
      <c r="E8339" s="56">
        <v>0.875</v>
      </c>
      <c r="F8339" s="55">
        <v>11.175000000000001</v>
      </c>
      <c r="G8339" s="55">
        <v>55.817999999999998</v>
      </c>
      <c r="H8339" s="55">
        <v>13.69</v>
      </c>
    </row>
    <row r="8340" spans="1:8" x14ac:dyDescent="0.25">
      <c r="A8340" s="55">
        <v>2021</v>
      </c>
      <c r="B8340" s="55" t="s">
        <v>30</v>
      </c>
      <c r="C8340" s="55">
        <v>137</v>
      </c>
      <c r="D8340" s="54" t="s">
        <v>6766</v>
      </c>
      <c r="E8340" s="56">
        <v>0.91666666666666663</v>
      </c>
      <c r="F8340" s="55">
        <v>8.9649999999999999</v>
      </c>
      <c r="G8340" s="55">
        <v>58.472999999999999</v>
      </c>
      <c r="H8340" s="55">
        <v>13.522</v>
      </c>
    </row>
    <row r="8341" spans="1:8" x14ac:dyDescent="0.25">
      <c r="A8341" s="55">
        <v>2021</v>
      </c>
      <c r="B8341" s="55" t="s">
        <v>30</v>
      </c>
      <c r="C8341" s="55">
        <v>138</v>
      </c>
      <c r="D8341" s="54" t="s">
        <v>6766</v>
      </c>
      <c r="E8341" s="56">
        <v>0.95833333333333337</v>
      </c>
      <c r="F8341" s="55">
        <v>5.282</v>
      </c>
      <c r="G8341" s="55">
        <v>61.100999999999999</v>
      </c>
      <c r="H8341" s="55">
        <v>13.305</v>
      </c>
    </row>
    <row r="8342" spans="1:8" x14ac:dyDescent="0.25">
      <c r="A8342" s="55">
        <v>2021</v>
      </c>
      <c r="B8342" s="55" t="s">
        <v>30</v>
      </c>
      <c r="C8342" s="55">
        <v>139</v>
      </c>
      <c r="D8342" s="54" t="s">
        <v>6766</v>
      </c>
      <c r="E8342" s="56">
        <v>0.54166666666666696</v>
      </c>
      <c r="F8342" s="55">
        <v>4.2460000000000004</v>
      </c>
      <c r="G8342" s="55">
        <v>63.582999999999998</v>
      </c>
      <c r="H8342" s="55">
        <v>13.04</v>
      </c>
    </row>
    <row r="8343" spans="1:8" x14ac:dyDescent="0.25">
      <c r="A8343" s="55">
        <v>2021</v>
      </c>
      <c r="B8343" s="55" t="s">
        <v>30</v>
      </c>
      <c r="C8343" s="55">
        <v>140</v>
      </c>
      <c r="D8343" s="54" t="s">
        <v>6766</v>
      </c>
      <c r="E8343" s="56">
        <v>0.58333333333333304</v>
      </c>
      <c r="F8343" s="55">
        <v>4.194</v>
      </c>
      <c r="G8343" s="55">
        <v>65.611999999999995</v>
      </c>
      <c r="H8343" s="55">
        <v>12.775</v>
      </c>
    </row>
    <row r="8344" spans="1:8" x14ac:dyDescent="0.25">
      <c r="A8344" s="55">
        <v>2021</v>
      </c>
      <c r="B8344" s="55" t="s">
        <v>30</v>
      </c>
      <c r="C8344" s="55">
        <v>141</v>
      </c>
      <c r="D8344" s="54" t="s">
        <v>6766</v>
      </c>
      <c r="E8344" s="56">
        <v>0.625</v>
      </c>
      <c r="F8344" s="55">
        <v>4.1150000000000002</v>
      </c>
      <c r="G8344" s="55">
        <v>67.085999999999999</v>
      </c>
      <c r="H8344" s="55">
        <v>12.509</v>
      </c>
    </row>
    <row r="8345" spans="1:8" x14ac:dyDescent="0.25">
      <c r="A8345" s="55">
        <v>2021</v>
      </c>
      <c r="B8345" s="55" t="s">
        <v>30</v>
      </c>
      <c r="C8345" s="55">
        <v>142</v>
      </c>
      <c r="D8345" s="54" t="s">
        <v>6766</v>
      </c>
      <c r="E8345" s="56">
        <v>0.66666666666666696</v>
      </c>
      <c r="F8345" s="55">
        <v>3.7490000000000001</v>
      </c>
      <c r="G8345" s="55">
        <v>68.58</v>
      </c>
      <c r="H8345" s="55">
        <v>12.292</v>
      </c>
    </row>
    <row r="8346" spans="1:8" x14ac:dyDescent="0.25">
      <c r="A8346" s="55">
        <v>2021</v>
      </c>
      <c r="B8346" s="55" t="s">
        <v>30</v>
      </c>
      <c r="C8346" s="55">
        <v>143</v>
      </c>
      <c r="D8346" s="54" t="s">
        <v>6766</v>
      </c>
      <c r="E8346" s="56">
        <v>0.70833333333333304</v>
      </c>
      <c r="F8346" s="55">
        <v>3.6960000000000002</v>
      </c>
      <c r="G8346" s="55">
        <v>70.093999999999994</v>
      </c>
      <c r="H8346" s="55">
        <v>12.074</v>
      </c>
    </row>
    <row r="8347" spans="1:8" x14ac:dyDescent="0.25">
      <c r="A8347" s="55">
        <v>2021</v>
      </c>
      <c r="B8347" s="55" t="s">
        <v>30</v>
      </c>
      <c r="C8347" s="55">
        <v>144</v>
      </c>
      <c r="D8347" s="54" t="s">
        <v>6766</v>
      </c>
      <c r="E8347" s="56">
        <v>0.75</v>
      </c>
      <c r="F8347" s="55">
        <v>3.9319999999999999</v>
      </c>
      <c r="G8347" s="55">
        <v>71.352999999999994</v>
      </c>
      <c r="H8347" s="55">
        <v>11.88</v>
      </c>
    </row>
    <row r="8348" spans="1:8" x14ac:dyDescent="0.25">
      <c r="A8348" s="55">
        <v>2021</v>
      </c>
      <c r="B8348" s="55" t="s">
        <v>30</v>
      </c>
      <c r="C8348" s="55">
        <v>145</v>
      </c>
      <c r="D8348" s="54" t="s">
        <v>6766</v>
      </c>
      <c r="E8348" s="56">
        <v>0.79166666666666696</v>
      </c>
      <c r="F8348" s="55">
        <v>6.1790000000000003</v>
      </c>
      <c r="G8348" s="55">
        <v>71.05</v>
      </c>
      <c r="H8348" s="55">
        <v>11.759</v>
      </c>
    </row>
    <row r="8349" spans="1:8" x14ac:dyDescent="0.25">
      <c r="A8349" s="55">
        <v>2021</v>
      </c>
      <c r="B8349" s="55" t="s">
        <v>30</v>
      </c>
      <c r="C8349" s="55">
        <v>146</v>
      </c>
      <c r="D8349" s="54" t="s">
        <v>6766</v>
      </c>
      <c r="E8349" s="56">
        <v>0.83333333333333304</v>
      </c>
      <c r="F8349" s="55">
        <v>20.007000000000001</v>
      </c>
      <c r="G8349" s="55">
        <v>54.323</v>
      </c>
      <c r="H8349" s="55">
        <v>11.782999999999999</v>
      </c>
    </row>
    <row r="8350" spans="1:8" x14ac:dyDescent="0.25">
      <c r="A8350" s="55">
        <v>2021</v>
      </c>
      <c r="B8350" s="55" t="s">
        <v>30</v>
      </c>
      <c r="C8350" s="55">
        <v>147</v>
      </c>
      <c r="D8350" s="54" t="s">
        <v>6766</v>
      </c>
      <c r="E8350" s="56">
        <v>0.875</v>
      </c>
      <c r="F8350" s="55">
        <v>26.841999999999999</v>
      </c>
      <c r="G8350" s="55">
        <v>43.927999999999997</v>
      </c>
      <c r="H8350" s="55">
        <v>11.952999999999999</v>
      </c>
    </row>
    <row r="8351" spans="1:8" x14ac:dyDescent="0.25">
      <c r="A8351" s="55">
        <v>2021</v>
      </c>
      <c r="B8351" s="55" t="s">
        <v>30</v>
      </c>
      <c r="C8351" s="55">
        <v>148</v>
      </c>
      <c r="D8351" s="54" t="s">
        <v>6766</v>
      </c>
      <c r="E8351" s="56">
        <v>0.91666666666666696</v>
      </c>
      <c r="F8351" s="55">
        <v>32.201000000000001</v>
      </c>
      <c r="G8351" s="55">
        <v>38.378999999999998</v>
      </c>
      <c r="H8351" s="55">
        <v>12.195</v>
      </c>
    </row>
    <row r="8352" spans="1:8" x14ac:dyDescent="0.25">
      <c r="A8352" s="55">
        <v>2021</v>
      </c>
      <c r="B8352" s="55" t="s">
        <v>30</v>
      </c>
      <c r="C8352" s="55">
        <v>149</v>
      </c>
      <c r="D8352" s="54" t="s">
        <v>6766</v>
      </c>
      <c r="E8352" s="56">
        <v>0.95833333333333304</v>
      </c>
      <c r="F8352" s="55">
        <v>33.209000000000003</v>
      </c>
      <c r="G8352" s="55">
        <v>28.635999999999999</v>
      </c>
      <c r="H8352" s="55">
        <v>12.364000000000001</v>
      </c>
    </row>
    <row r="8353" spans="1:8" x14ac:dyDescent="0.25">
      <c r="A8353" s="55">
        <v>2021</v>
      </c>
      <c r="B8353" s="55" t="s">
        <v>30</v>
      </c>
      <c r="C8353" s="55">
        <v>150</v>
      </c>
      <c r="D8353" s="54" t="s">
        <v>6766</v>
      </c>
      <c r="E8353" s="56">
        <v>0</v>
      </c>
      <c r="F8353" s="55">
        <v>25.088999999999999</v>
      </c>
      <c r="G8353" s="55">
        <v>32.999000000000002</v>
      </c>
      <c r="H8353" s="55">
        <v>12.558</v>
      </c>
    </row>
    <row r="8354" spans="1:8" x14ac:dyDescent="0.25">
      <c r="A8354" s="55">
        <v>2021</v>
      </c>
      <c r="B8354" s="55" t="s">
        <v>30</v>
      </c>
      <c r="C8354" s="55">
        <v>151</v>
      </c>
      <c r="D8354" s="54" t="s">
        <v>6766</v>
      </c>
      <c r="E8354" s="56">
        <v>4.1666666666666664E-2</v>
      </c>
      <c r="F8354" s="55">
        <v>29.815000000000001</v>
      </c>
      <c r="G8354" s="55">
        <v>26.094999999999999</v>
      </c>
      <c r="H8354" s="55">
        <v>13.449</v>
      </c>
    </row>
    <row r="8355" spans="1:8" x14ac:dyDescent="0.25">
      <c r="A8355" s="55">
        <v>2021</v>
      </c>
      <c r="B8355" s="55" t="s">
        <v>30</v>
      </c>
      <c r="C8355" s="55">
        <v>152</v>
      </c>
      <c r="D8355" s="54" t="s">
        <v>6766</v>
      </c>
      <c r="E8355" s="56">
        <v>8.3333333333333329E-2</v>
      </c>
      <c r="F8355" s="55">
        <v>27.308</v>
      </c>
      <c r="G8355" s="55">
        <v>27.183</v>
      </c>
      <c r="H8355" s="55">
        <v>14.601000000000001</v>
      </c>
    </row>
    <row r="8356" spans="1:8" x14ac:dyDescent="0.25">
      <c r="A8356" s="55">
        <v>2021</v>
      </c>
      <c r="B8356" s="55" t="s">
        <v>30</v>
      </c>
      <c r="C8356" s="55">
        <v>153</v>
      </c>
      <c r="D8356" s="54" t="s">
        <v>6766</v>
      </c>
      <c r="E8356" s="56">
        <v>0.125</v>
      </c>
      <c r="F8356" s="55">
        <v>37.069000000000003</v>
      </c>
      <c r="G8356" s="55">
        <v>20.277999999999999</v>
      </c>
      <c r="H8356" s="55">
        <v>15.605</v>
      </c>
    </row>
    <row r="8357" spans="1:8" x14ac:dyDescent="0.25">
      <c r="A8357" s="55">
        <v>2021</v>
      </c>
      <c r="B8357" s="55" t="s">
        <v>30</v>
      </c>
      <c r="C8357" s="55">
        <v>154</v>
      </c>
      <c r="D8357" s="54" t="s">
        <v>6766</v>
      </c>
      <c r="E8357" s="56">
        <v>0.16666666666666666</v>
      </c>
      <c r="F8357" s="55">
        <v>33.209000000000003</v>
      </c>
      <c r="G8357" s="55">
        <v>21.783999999999999</v>
      </c>
      <c r="H8357" s="55">
        <v>15.986000000000001</v>
      </c>
    </row>
    <row r="8358" spans="1:8" x14ac:dyDescent="0.25">
      <c r="A8358" s="55">
        <v>2021</v>
      </c>
      <c r="B8358" s="55" t="s">
        <v>30</v>
      </c>
      <c r="C8358" s="55">
        <v>155</v>
      </c>
      <c r="D8358" s="54" t="s">
        <v>6766</v>
      </c>
      <c r="E8358" s="56">
        <v>0.20833333333333334</v>
      </c>
      <c r="F8358" s="55">
        <v>23.689</v>
      </c>
      <c r="G8358" s="55">
        <v>26.875</v>
      </c>
      <c r="H8358" s="55">
        <v>15.676</v>
      </c>
    </row>
    <row r="8359" spans="1:8" x14ac:dyDescent="0.25">
      <c r="A8359" s="55">
        <v>2021</v>
      </c>
      <c r="B8359" s="55" t="s">
        <v>30</v>
      </c>
      <c r="C8359" s="55">
        <v>156</v>
      </c>
      <c r="D8359" s="54" t="s">
        <v>6766</v>
      </c>
      <c r="E8359" s="56">
        <v>0.25</v>
      </c>
      <c r="F8359" s="55">
        <v>11.54</v>
      </c>
      <c r="G8359" s="55">
        <v>37.25</v>
      </c>
      <c r="H8359" s="55">
        <v>15.175000000000001</v>
      </c>
    </row>
    <row r="8360" spans="1:8" x14ac:dyDescent="0.25">
      <c r="A8360" s="55">
        <v>2021</v>
      </c>
      <c r="B8360" s="55" t="s">
        <v>30</v>
      </c>
      <c r="C8360" s="55">
        <v>157</v>
      </c>
      <c r="D8360" s="54" t="s">
        <v>6766</v>
      </c>
      <c r="E8360" s="56">
        <v>0.29166666666666669</v>
      </c>
      <c r="F8360" s="55">
        <v>8.7170000000000005</v>
      </c>
      <c r="G8360" s="55">
        <v>42.668999999999997</v>
      </c>
      <c r="H8360" s="55">
        <v>14.625</v>
      </c>
    </row>
    <row r="8361" spans="1:8" x14ac:dyDescent="0.25">
      <c r="A8361" s="55">
        <v>2021</v>
      </c>
      <c r="B8361" s="55" t="s">
        <v>30</v>
      </c>
      <c r="C8361" s="55">
        <v>158</v>
      </c>
      <c r="D8361" s="54" t="s">
        <v>6766</v>
      </c>
      <c r="E8361" s="56">
        <v>0.33333333333333331</v>
      </c>
      <c r="F8361" s="55">
        <v>8.07</v>
      </c>
      <c r="G8361" s="55">
        <v>46.997999999999998</v>
      </c>
      <c r="H8361" s="55">
        <v>14.194000000000001</v>
      </c>
    </row>
    <row r="8362" spans="1:8" x14ac:dyDescent="0.25">
      <c r="A8362" s="55">
        <v>2021</v>
      </c>
      <c r="B8362" s="55" t="s">
        <v>30</v>
      </c>
      <c r="C8362" s="55">
        <v>159</v>
      </c>
      <c r="D8362" s="54" t="s">
        <v>6766</v>
      </c>
      <c r="E8362" s="56">
        <v>0.375</v>
      </c>
      <c r="F8362" s="55">
        <v>7.7949999999999999</v>
      </c>
      <c r="G8362" s="55">
        <v>50.787999999999997</v>
      </c>
      <c r="H8362" s="55">
        <v>13.81</v>
      </c>
    </row>
    <row r="8363" spans="1:8" x14ac:dyDescent="0.25">
      <c r="A8363" s="55">
        <v>2021</v>
      </c>
      <c r="B8363" s="55" t="s">
        <v>30</v>
      </c>
      <c r="C8363" s="55">
        <v>160</v>
      </c>
      <c r="D8363" s="54" t="s">
        <v>6766</v>
      </c>
      <c r="E8363" s="56">
        <v>0.41666666666666669</v>
      </c>
      <c r="F8363" s="55">
        <v>7.3680000000000003</v>
      </c>
      <c r="G8363" s="55">
        <v>53.963000000000001</v>
      </c>
      <c r="H8363" s="55">
        <v>13.497</v>
      </c>
    </row>
    <row r="8364" spans="1:8" x14ac:dyDescent="0.25">
      <c r="A8364" s="55">
        <v>2021</v>
      </c>
      <c r="B8364" s="55" t="s">
        <v>30</v>
      </c>
      <c r="C8364" s="55">
        <v>161</v>
      </c>
      <c r="D8364" s="54" t="s">
        <v>6767</v>
      </c>
      <c r="E8364" s="56">
        <v>0.45833333333333331</v>
      </c>
      <c r="F8364" s="55">
        <v>7.5190000000000001</v>
      </c>
      <c r="G8364" s="55">
        <v>56.978000000000002</v>
      </c>
      <c r="H8364" s="55">
        <v>13.209</v>
      </c>
    </row>
    <row r="8365" spans="1:8" x14ac:dyDescent="0.25">
      <c r="A8365" s="55">
        <v>2021</v>
      </c>
      <c r="B8365" s="55" t="s">
        <v>30</v>
      </c>
      <c r="C8365" s="55">
        <v>162</v>
      </c>
      <c r="D8365" s="54" t="s">
        <v>6767</v>
      </c>
      <c r="E8365" s="56">
        <v>0.5</v>
      </c>
      <c r="F8365" s="55">
        <v>7.0149999999999997</v>
      </c>
      <c r="G8365" s="55">
        <v>58.863999999999997</v>
      </c>
      <c r="H8365" s="55">
        <v>13.016</v>
      </c>
    </row>
    <row r="8366" spans="1:8" x14ac:dyDescent="0.25">
      <c r="A8366" s="55">
        <v>2021</v>
      </c>
      <c r="B8366" s="55" t="s">
        <v>30</v>
      </c>
      <c r="C8366" s="55">
        <v>163</v>
      </c>
      <c r="D8366" s="54" t="s">
        <v>6767</v>
      </c>
      <c r="E8366" s="56">
        <v>0.54166666666666663</v>
      </c>
      <c r="F8366" s="55">
        <v>6.8129999999999997</v>
      </c>
      <c r="G8366" s="55">
        <v>60.866999999999997</v>
      </c>
      <c r="H8366" s="55">
        <v>12.823</v>
      </c>
    </row>
    <row r="8367" spans="1:8" x14ac:dyDescent="0.25">
      <c r="A8367" s="55">
        <v>2021</v>
      </c>
      <c r="B8367" s="55" t="s">
        <v>30</v>
      </c>
      <c r="C8367" s="55">
        <v>164</v>
      </c>
      <c r="D8367" s="54" t="s">
        <v>6767</v>
      </c>
      <c r="E8367" s="56">
        <v>0.58333333333333337</v>
      </c>
      <c r="F8367" s="55">
        <v>6.306</v>
      </c>
      <c r="G8367" s="55">
        <v>62.484000000000002</v>
      </c>
      <c r="H8367" s="55">
        <v>12.654</v>
      </c>
    </row>
    <row r="8368" spans="1:8" x14ac:dyDescent="0.25">
      <c r="A8368" s="55">
        <v>2021</v>
      </c>
      <c r="B8368" s="55" t="s">
        <v>30</v>
      </c>
      <c r="C8368" s="55">
        <v>165</v>
      </c>
      <c r="D8368" s="54" t="s">
        <v>6767</v>
      </c>
      <c r="E8368" s="56">
        <v>0.625</v>
      </c>
      <c r="F8368" s="55">
        <v>6.2039999999999997</v>
      </c>
      <c r="G8368" s="55">
        <v>64.128</v>
      </c>
      <c r="H8368" s="55">
        <v>12.484999999999999</v>
      </c>
    </row>
    <row r="8369" spans="1:8" x14ac:dyDescent="0.25">
      <c r="A8369" s="55">
        <v>2021</v>
      </c>
      <c r="B8369" s="55" t="s">
        <v>30</v>
      </c>
      <c r="C8369" s="55">
        <v>166</v>
      </c>
      <c r="D8369" s="54" t="s">
        <v>6767</v>
      </c>
      <c r="E8369" s="56">
        <v>0.66666666666666663</v>
      </c>
      <c r="F8369" s="55">
        <v>5.8470000000000004</v>
      </c>
      <c r="G8369" s="55">
        <v>65.771000000000001</v>
      </c>
      <c r="H8369" s="55">
        <v>12.316000000000001</v>
      </c>
    </row>
    <row r="8370" spans="1:8" x14ac:dyDescent="0.25">
      <c r="A8370" s="55">
        <v>2021</v>
      </c>
      <c r="B8370" s="55" t="s">
        <v>30</v>
      </c>
      <c r="C8370" s="55">
        <v>167</v>
      </c>
      <c r="D8370" s="54" t="s">
        <v>6767</v>
      </c>
      <c r="E8370" s="56">
        <v>0.70833333333333337</v>
      </c>
      <c r="F8370" s="55">
        <v>4.4539999999999997</v>
      </c>
      <c r="G8370" s="55">
        <v>66.840999999999994</v>
      </c>
      <c r="H8370" s="55">
        <v>12.147</v>
      </c>
    </row>
    <row r="8371" spans="1:8" x14ac:dyDescent="0.25">
      <c r="A8371" s="55">
        <v>2021</v>
      </c>
      <c r="B8371" s="55" t="s">
        <v>30</v>
      </c>
      <c r="C8371" s="55">
        <v>168</v>
      </c>
      <c r="D8371" s="54" t="s">
        <v>6767</v>
      </c>
      <c r="E8371" s="56">
        <v>0.75</v>
      </c>
      <c r="F8371" s="55">
        <v>3.88</v>
      </c>
      <c r="G8371" s="55">
        <v>68.048000000000002</v>
      </c>
      <c r="H8371" s="55">
        <v>11.952999999999999</v>
      </c>
    </row>
    <row r="8372" spans="1:8" x14ac:dyDescent="0.25">
      <c r="A8372" s="55">
        <v>2021</v>
      </c>
      <c r="B8372" s="55" t="s">
        <v>30</v>
      </c>
      <c r="C8372" s="55">
        <v>169</v>
      </c>
      <c r="D8372" s="54" t="s">
        <v>6767</v>
      </c>
      <c r="E8372" s="56">
        <v>0.79166666666666663</v>
      </c>
      <c r="F8372" s="55">
        <v>7.569</v>
      </c>
      <c r="G8372" s="55">
        <v>68.012</v>
      </c>
      <c r="H8372" s="55">
        <v>11.782999999999999</v>
      </c>
    </row>
    <row r="8373" spans="1:8" x14ac:dyDescent="0.25">
      <c r="A8373" s="55">
        <v>2021</v>
      </c>
      <c r="B8373" s="55" t="s">
        <v>30</v>
      </c>
      <c r="C8373" s="55">
        <v>170</v>
      </c>
      <c r="D8373" s="54" t="s">
        <v>6767</v>
      </c>
      <c r="E8373" s="56">
        <v>0.83333333333333337</v>
      </c>
      <c r="F8373" s="55">
        <v>22.489000000000001</v>
      </c>
      <c r="G8373" s="55">
        <v>50.731999999999999</v>
      </c>
      <c r="H8373" s="55">
        <v>11.832000000000001</v>
      </c>
    </row>
    <row r="8374" spans="1:8" x14ac:dyDescent="0.25">
      <c r="A8374" s="55">
        <v>2021</v>
      </c>
      <c r="B8374" s="55" t="s">
        <v>30</v>
      </c>
      <c r="C8374" s="55">
        <v>171</v>
      </c>
      <c r="D8374" s="54" t="s">
        <v>6767</v>
      </c>
      <c r="E8374" s="56">
        <v>0.875</v>
      </c>
      <c r="F8374" s="55">
        <v>30.393999999999998</v>
      </c>
      <c r="G8374" s="55">
        <v>42.987000000000002</v>
      </c>
      <c r="H8374" s="55">
        <v>12.025</v>
      </c>
    </row>
    <row r="8375" spans="1:8" x14ac:dyDescent="0.25">
      <c r="A8375" s="55">
        <v>2021</v>
      </c>
      <c r="B8375" s="55" t="s">
        <v>30</v>
      </c>
      <c r="C8375" s="55">
        <v>172</v>
      </c>
      <c r="D8375" s="54" t="s">
        <v>6767</v>
      </c>
      <c r="E8375" s="56">
        <v>0.91666666666666663</v>
      </c>
      <c r="F8375" s="55">
        <v>35.689</v>
      </c>
      <c r="G8375" s="55">
        <v>36.280999999999999</v>
      </c>
      <c r="H8375" s="55">
        <v>12.34</v>
      </c>
    </row>
    <row r="8376" spans="1:8" x14ac:dyDescent="0.25">
      <c r="A8376" s="55">
        <v>2021</v>
      </c>
      <c r="B8376" s="55" t="s">
        <v>30</v>
      </c>
      <c r="C8376" s="55">
        <v>173</v>
      </c>
      <c r="D8376" s="54" t="s">
        <v>6767</v>
      </c>
      <c r="E8376" s="56">
        <v>0.95833333333333337</v>
      </c>
      <c r="F8376" s="55">
        <v>37.261000000000003</v>
      </c>
      <c r="G8376" s="55">
        <v>29.86</v>
      </c>
      <c r="H8376" s="55">
        <v>12.702999999999999</v>
      </c>
    </row>
    <row r="8377" spans="1:8" x14ac:dyDescent="0.25">
      <c r="A8377" s="55">
        <v>2021</v>
      </c>
      <c r="B8377" s="55" t="s">
        <v>30</v>
      </c>
      <c r="C8377" s="55">
        <v>174</v>
      </c>
      <c r="D8377" s="54" t="s">
        <v>6767</v>
      </c>
      <c r="E8377" s="56">
        <v>0.54166666666666696</v>
      </c>
      <c r="F8377" s="55">
        <v>32.691000000000003</v>
      </c>
      <c r="G8377" s="55">
        <v>31.559000000000001</v>
      </c>
      <c r="H8377" s="55">
        <v>13.087999999999999</v>
      </c>
    </row>
    <row r="8378" spans="1:8" x14ac:dyDescent="0.25">
      <c r="A8378" s="55">
        <v>2021</v>
      </c>
      <c r="B8378" s="55" t="s">
        <v>30</v>
      </c>
      <c r="C8378" s="55">
        <v>175</v>
      </c>
      <c r="D8378" s="54" t="s">
        <v>6767</v>
      </c>
      <c r="E8378" s="56">
        <v>0.58333333333333304</v>
      </c>
      <c r="F8378" s="55">
        <v>37.232999999999997</v>
      </c>
      <c r="G8378" s="55">
        <v>26.141999999999999</v>
      </c>
      <c r="H8378" s="55">
        <v>14.242000000000001</v>
      </c>
    </row>
    <row r="8379" spans="1:8" x14ac:dyDescent="0.25">
      <c r="A8379" s="55">
        <v>2021</v>
      </c>
      <c r="B8379" s="55" t="s">
        <v>30</v>
      </c>
      <c r="C8379" s="55">
        <v>176</v>
      </c>
      <c r="D8379" s="54" t="s">
        <v>6767</v>
      </c>
      <c r="E8379" s="56">
        <v>0.625</v>
      </c>
      <c r="F8379" s="55">
        <v>32.845999999999997</v>
      </c>
      <c r="G8379" s="55">
        <v>25.2</v>
      </c>
      <c r="H8379" s="55">
        <v>15.651999999999999</v>
      </c>
    </row>
    <row r="8380" spans="1:8" x14ac:dyDescent="0.25">
      <c r="A8380" s="55">
        <v>2021</v>
      </c>
      <c r="B8380" s="55" t="s">
        <v>30</v>
      </c>
      <c r="C8380" s="55">
        <v>177</v>
      </c>
      <c r="D8380" s="54" t="s">
        <v>6767</v>
      </c>
      <c r="E8380" s="56">
        <v>0.66666666666666696</v>
      </c>
      <c r="F8380" s="55">
        <v>44.164999999999999</v>
      </c>
      <c r="G8380" s="55">
        <v>19.419</v>
      </c>
      <c r="H8380" s="55">
        <v>16.748999999999999</v>
      </c>
    </row>
    <row r="8381" spans="1:8" x14ac:dyDescent="0.25">
      <c r="A8381" s="55">
        <v>2021</v>
      </c>
      <c r="B8381" s="55" t="s">
        <v>30</v>
      </c>
      <c r="C8381" s="55">
        <v>178</v>
      </c>
      <c r="D8381" s="54" t="s">
        <v>6767</v>
      </c>
      <c r="E8381" s="56">
        <v>0.70833333333333304</v>
      </c>
      <c r="F8381" s="55">
        <v>39.488</v>
      </c>
      <c r="G8381" s="55">
        <v>21.100999999999999</v>
      </c>
      <c r="H8381" s="55">
        <v>17.177</v>
      </c>
    </row>
    <row r="8382" spans="1:8" x14ac:dyDescent="0.25">
      <c r="A8382" s="55">
        <v>2021</v>
      </c>
      <c r="B8382" s="55" t="s">
        <v>30</v>
      </c>
      <c r="C8382" s="55">
        <v>179</v>
      </c>
      <c r="D8382" s="54" t="s">
        <v>6767</v>
      </c>
      <c r="E8382" s="56">
        <v>0.75</v>
      </c>
      <c r="F8382" s="55">
        <v>28.071999999999999</v>
      </c>
      <c r="G8382" s="55">
        <v>26.244</v>
      </c>
      <c r="H8382" s="55">
        <v>16.939</v>
      </c>
    </row>
    <row r="8383" spans="1:8" x14ac:dyDescent="0.25">
      <c r="A8383" s="55">
        <v>2021</v>
      </c>
      <c r="B8383" s="55" t="s">
        <v>30</v>
      </c>
      <c r="C8383" s="55">
        <v>180</v>
      </c>
      <c r="D8383" s="54" t="s">
        <v>6767</v>
      </c>
      <c r="E8383" s="56">
        <v>0.79166666666666696</v>
      </c>
      <c r="F8383" s="55">
        <v>16.106000000000002</v>
      </c>
      <c r="G8383" s="55">
        <v>35.456000000000003</v>
      </c>
      <c r="H8383" s="55">
        <v>16.414999999999999</v>
      </c>
    </row>
    <row r="8384" spans="1:8" x14ac:dyDescent="0.25">
      <c r="A8384" s="55">
        <v>2021</v>
      </c>
      <c r="B8384" s="55" t="s">
        <v>30</v>
      </c>
      <c r="C8384" s="55">
        <v>181</v>
      </c>
      <c r="D8384" s="54" t="s">
        <v>6767</v>
      </c>
      <c r="E8384" s="56">
        <v>0.83333333333333304</v>
      </c>
      <c r="F8384" s="55">
        <v>12.775</v>
      </c>
      <c r="G8384" s="55">
        <v>41.067999999999998</v>
      </c>
      <c r="H8384" s="55">
        <v>15.843</v>
      </c>
    </row>
    <row r="8385" spans="1:8" x14ac:dyDescent="0.25">
      <c r="A8385" s="55">
        <v>2021</v>
      </c>
      <c r="B8385" s="55" t="s">
        <v>30</v>
      </c>
      <c r="C8385" s="55">
        <v>182</v>
      </c>
      <c r="D8385" s="54" t="s">
        <v>6767</v>
      </c>
      <c r="E8385" s="56">
        <v>0.875</v>
      </c>
      <c r="F8385" s="55">
        <v>11.151</v>
      </c>
      <c r="G8385" s="55">
        <v>44.859000000000002</v>
      </c>
      <c r="H8385" s="55">
        <v>15.342000000000001</v>
      </c>
    </row>
    <row r="8386" spans="1:8" x14ac:dyDescent="0.25">
      <c r="A8386" s="55">
        <v>2021</v>
      </c>
      <c r="B8386" s="55" t="s">
        <v>30</v>
      </c>
      <c r="C8386" s="55">
        <v>183</v>
      </c>
      <c r="D8386" s="54" t="s">
        <v>6767</v>
      </c>
      <c r="E8386" s="56">
        <v>0.91666666666666696</v>
      </c>
      <c r="F8386" s="55">
        <v>11.273</v>
      </c>
      <c r="G8386" s="55">
        <v>48.582999999999998</v>
      </c>
      <c r="H8386" s="55">
        <v>14.96</v>
      </c>
    </row>
    <row r="8387" spans="1:8" x14ac:dyDescent="0.25">
      <c r="A8387" s="55">
        <v>2021</v>
      </c>
      <c r="B8387" s="55" t="s">
        <v>30</v>
      </c>
      <c r="C8387" s="55">
        <v>184</v>
      </c>
      <c r="D8387" s="54" t="s">
        <v>6767</v>
      </c>
      <c r="E8387" s="56">
        <v>0.95833333333333304</v>
      </c>
      <c r="F8387" s="55">
        <v>10.247</v>
      </c>
      <c r="G8387" s="55">
        <v>51.555</v>
      </c>
      <c r="H8387" s="55">
        <v>14.673</v>
      </c>
    </row>
    <row r="8388" spans="1:8" x14ac:dyDescent="0.25">
      <c r="A8388" s="55">
        <v>2021</v>
      </c>
      <c r="B8388" s="55" t="s">
        <v>30</v>
      </c>
      <c r="C8388" s="55">
        <v>185</v>
      </c>
      <c r="D8388" s="54" t="s">
        <v>6768</v>
      </c>
      <c r="E8388" s="56">
        <v>0</v>
      </c>
      <c r="F8388" s="55">
        <v>10.051</v>
      </c>
      <c r="G8388" s="55">
        <v>54.210999999999999</v>
      </c>
      <c r="H8388" s="55">
        <v>14.409000000000001</v>
      </c>
    </row>
    <row r="8389" spans="1:8" x14ac:dyDescent="0.25">
      <c r="A8389" s="55">
        <v>2021</v>
      </c>
      <c r="B8389" s="55" t="s">
        <v>30</v>
      </c>
      <c r="C8389" s="55">
        <v>186</v>
      </c>
      <c r="D8389" s="54" t="s">
        <v>6768</v>
      </c>
      <c r="E8389" s="56">
        <v>4.1666666666666664E-2</v>
      </c>
      <c r="F8389" s="55">
        <v>9.5090000000000003</v>
      </c>
      <c r="G8389" s="55">
        <v>55.953000000000003</v>
      </c>
      <c r="H8389" s="55">
        <v>14.17</v>
      </c>
    </row>
    <row r="8390" spans="1:8" x14ac:dyDescent="0.25">
      <c r="A8390" s="55">
        <v>2021</v>
      </c>
      <c r="B8390" s="55" t="s">
        <v>30</v>
      </c>
      <c r="C8390" s="55">
        <v>187</v>
      </c>
      <c r="D8390" s="54" t="s">
        <v>6768</v>
      </c>
      <c r="E8390" s="56">
        <v>8.3333333333333329E-2</v>
      </c>
      <c r="F8390" s="55">
        <v>9.4849999999999994</v>
      </c>
      <c r="G8390" s="55">
        <v>57.966000000000001</v>
      </c>
      <c r="H8390" s="55">
        <v>13.954000000000001</v>
      </c>
    </row>
    <row r="8391" spans="1:8" x14ac:dyDescent="0.25">
      <c r="A8391" s="55">
        <v>2021</v>
      </c>
      <c r="B8391" s="55" t="s">
        <v>30</v>
      </c>
      <c r="C8391" s="55">
        <v>188</v>
      </c>
      <c r="D8391" s="54" t="s">
        <v>6768</v>
      </c>
      <c r="E8391" s="56">
        <v>0.125</v>
      </c>
      <c r="F8391" s="55">
        <v>7.5439999999999996</v>
      </c>
      <c r="G8391" s="55">
        <v>59.912999999999997</v>
      </c>
      <c r="H8391" s="55">
        <v>13.762</v>
      </c>
    </row>
    <row r="8392" spans="1:8" x14ac:dyDescent="0.25">
      <c r="A8392" s="55">
        <v>2021</v>
      </c>
      <c r="B8392" s="55" t="s">
        <v>30</v>
      </c>
      <c r="C8392" s="55">
        <v>189</v>
      </c>
      <c r="D8392" s="54" t="s">
        <v>6768</v>
      </c>
      <c r="E8392" s="56">
        <v>0.16666666666666666</v>
      </c>
      <c r="F8392" s="55">
        <v>6.9649999999999999</v>
      </c>
      <c r="G8392" s="55">
        <v>61.991999999999997</v>
      </c>
      <c r="H8392" s="55">
        <v>13.522</v>
      </c>
    </row>
    <row r="8393" spans="1:8" x14ac:dyDescent="0.25">
      <c r="A8393" s="55">
        <v>2021</v>
      </c>
      <c r="B8393" s="55" t="s">
        <v>30</v>
      </c>
      <c r="C8393" s="55">
        <v>190</v>
      </c>
      <c r="D8393" s="54" t="s">
        <v>6768</v>
      </c>
      <c r="E8393" s="56">
        <v>0.20833333333333334</v>
      </c>
      <c r="F8393" s="55">
        <v>7.1920000000000002</v>
      </c>
      <c r="G8393" s="55">
        <v>64.302000000000007</v>
      </c>
      <c r="H8393" s="55">
        <v>13.329000000000001</v>
      </c>
    </row>
    <row r="8394" spans="1:8" x14ac:dyDescent="0.25">
      <c r="A8394" s="55">
        <v>2021</v>
      </c>
      <c r="B8394" s="55" t="s">
        <v>30</v>
      </c>
      <c r="C8394" s="55">
        <v>191</v>
      </c>
      <c r="D8394" s="54" t="s">
        <v>6768</v>
      </c>
      <c r="E8394" s="56">
        <v>0.25</v>
      </c>
      <c r="F8394" s="55">
        <v>6.7880000000000003</v>
      </c>
      <c r="G8394" s="55">
        <v>66.254000000000005</v>
      </c>
      <c r="H8394" s="55">
        <v>13.137</v>
      </c>
    </row>
    <row r="8395" spans="1:8" x14ac:dyDescent="0.25">
      <c r="A8395" s="55">
        <v>2021</v>
      </c>
      <c r="B8395" s="55" t="s">
        <v>30</v>
      </c>
      <c r="C8395" s="55">
        <v>192</v>
      </c>
      <c r="D8395" s="54" t="s">
        <v>6768</v>
      </c>
      <c r="E8395" s="56">
        <v>0.29166666666666669</v>
      </c>
      <c r="F8395" s="55">
        <v>5.8719999999999999</v>
      </c>
      <c r="G8395" s="55">
        <v>67.301000000000002</v>
      </c>
      <c r="H8395" s="55">
        <v>12.92</v>
      </c>
    </row>
    <row r="8396" spans="1:8" x14ac:dyDescent="0.25">
      <c r="A8396" s="55">
        <v>2021</v>
      </c>
      <c r="B8396" s="55" t="s">
        <v>30</v>
      </c>
      <c r="C8396" s="55">
        <v>193</v>
      </c>
      <c r="D8396" s="54" t="s">
        <v>6768</v>
      </c>
      <c r="E8396" s="56">
        <v>0.33333333333333331</v>
      </c>
      <c r="F8396" s="55">
        <v>8.0449999999999999</v>
      </c>
      <c r="G8396" s="55">
        <v>66.369</v>
      </c>
      <c r="H8396" s="55">
        <v>12.750999999999999</v>
      </c>
    </row>
    <row r="8397" spans="1:8" x14ac:dyDescent="0.25">
      <c r="A8397" s="55">
        <v>2021</v>
      </c>
      <c r="B8397" s="55" t="s">
        <v>30</v>
      </c>
      <c r="C8397" s="55">
        <v>194</v>
      </c>
      <c r="D8397" s="54" t="s">
        <v>6768</v>
      </c>
      <c r="E8397" s="56">
        <v>0.375</v>
      </c>
      <c r="F8397" s="55">
        <v>22.225999999999999</v>
      </c>
      <c r="G8397" s="55">
        <v>50.601999999999997</v>
      </c>
      <c r="H8397" s="55">
        <v>12.727</v>
      </c>
    </row>
    <row r="8398" spans="1:8" x14ac:dyDescent="0.25">
      <c r="A8398" s="55">
        <v>2021</v>
      </c>
      <c r="B8398" s="55" t="s">
        <v>30</v>
      </c>
      <c r="C8398" s="55">
        <v>195</v>
      </c>
      <c r="D8398" s="54" t="s">
        <v>6768</v>
      </c>
      <c r="E8398" s="56">
        <v>0.41666666666666669</v>
      </c>
      <c r="F8398" s="55">
        <v>23.832999999999998</v>
      </c>
      <c r="G8398" s="55">
        <v>47.155000000000001</v>
      </c>
      <c r="H8398" s="55">
        <v>12.871</v>
      </c>
    </row>
    <row r="8399" spans="1:8" x14ac:dyDescent="0.25">
      <c r="A8399" s="55">
        <v>2021</v>
      </c>
      <c r="B8399" s="55" t="s">
        <v>30</v>
      </c>
      <c r="C8399" s="55">
        <v>196</v>
      </c>
      <c r="D8399" s="54" t="s">
        <v>6768</v>
      </c>
      <c r="E8399" s="56">
        <v>0.45833333333333331</v>
      </c>
      <c r="F8399" s="55">
        <v>32.15</v>
      </c>
      <c r="G8399" s="55">
        <v>39.917999999999999</v>
      </c>
      <c r="H8399" s="55">
        <v>13.04</v>
      </c>
    </row>
    <row r="8400" spans="1:8" x14ac:dyDescent="0.25">
      <c r="A8400" s="55">
        <v>2021</v>
      </c>
      <c r="B8400" s="55" t="s">
        <v>30</v>
      </c>
      <c r="C8400" s="55">
        <v>197</v>
      </c>
      <c r="D8400" s="54" t="s">
        <v>6768</v>
      </c>
      <c r="E8400" s="56">
        <v>0.5</v>
      </c>
      <c r="F8400" s="55">
        <v>36.444000000000003</v>
      </c>
      <c r="G8400" s="55">
        <v>32.57</v>
      </c>
      <c r="H8400" s="55">
        <v>13.305</v>
      </c>
    </row>
    <row r="8401" spans="1:8" x14ac:dyDescent="0.25">
      <c r="A8401" s="55">
        <v>2021</v>
      </c>
      <c r="B8401" s="55" t="s">
        <v>30</v>
      </c>
      <c r="C8401" s="55">
        <v>198</v>
      </c>
      <c r="D8401" s="54" t="s">
        <v>6768</v>
      </c>
      <c r="E8401" s="56">
        <v>0.54166666666666663</v>
      </c>
      <c r="F8401" s="55">
        <v>35.075000000000003</v>
      </c>
      <c r="G8401" s="55">
        <v>30.24</v>
      </c>
      <c r="H8401" s="55">
        <v>13.641999999999999</v>
      </c>
    </row>
    <row r="8402" spans="1:8" x14ac:dyDescent="0.25">
      <c r="A8402" s="55">
        <v>2021</v>
      </c>
      <c r="B8402" s="55" t="s">
        <v>30</v>
      </c>
      <c r="C8402" s="55">
        <v>199</v>
      </c>
      <c r="D8402" s="54" t="s">
        <v>6768</v>
      </c>
      <c r="E8402" s="56">
        <v>0.58333333333333337</v>
      </c>
      <c r="F8402" s="55">
        <v>36.200000000000003</v>
      </c>
      <c r="G8402" s="55">
        <v>26.209</v>
      </c>
      <c r="H8402" s="55">
        <v>14.768000000000001</v>
      </c>
    </row>
    <row r="8403" spans="1:8" x14ac:dyDescent="0.25">
      <c r="A8403" s="55">
        <v>2021</v>
      </c>
      <c r="B8403" s="55" t="s">
        <v>30</v>
      </c>
      <c r="C8403" s="55">
        <v>200</v>
      </c>
      <c r="D8403" s="54" t="s">
        <v>6768</v>
      </c>
      <c r="E8403" s="56">
        <v>0.625</v>
      </c>
      <c r="F8403" s="55">
        <v>31.306000000000001</v>
      </c>
      <c r="G8403" s="55">
        <v>27.105</v>
      </c>
      <c r="H8403" s="55">
        <v>16.033999999999999</v>
      </c>
    </row>
    <row r="8404" spans="1:8" x14ac:dyDescent="0.25">
      <c r="A8404" s="55">
        <v>2021</v>
      </c>
      <c r="B8404" s="55" t="s">
        <v>30</v>
      </c>
      <c r="C8404" s="55">
        <v>201</v>
      </c>
      <c r="D8404" s="54" t="s">
        <v>6768</v>
      </c>
      <c r="E8404" s="56">
        <v>0.66666666666666663</v>
      </c>
      <c r="F8404" s="55">
        <v>43.253999999999998</v>
      </c>
      <c r="G8404" s="55">
        <v>20.094999999999999</v>
      </c>
      <c r="H8404" s="55">
        <v>17.106000000000002</v>
      </c>
    </row>
    <row r="8405" spans="1:8" x14ac:dyDescent="0.25">
      <c r="A8405" s="55">
        <v>2021</v>
      </c>
      <c r="B8405" s="55" t="s">
        <v>30</v>
      </c>
      <c r="C8405" s="55">
        <v>202</v>
      </c>
      <c r="D8405" s="54" t="s">
        <v>6768</v>
      </c>
      <c r="E8405" s="56">
        <v>0.70833333333333337</v>
      </c>
      <c r="F8405" s="55">
        <v>38.756</v>
      </c>
      <c r="G8405" s="55">
        <v>21.271999999999998</v>
      </c>
      <c r="H8405" s="55">
        <v>17.558</v>
      </c>
    </row>
    <row r="8406" spans="1:8" x14ac:dyDescent="0.25">
      <c r="A8406" s="55">
        <v>2021</v>
      </c>
      <c r="B8406" s="55" t="s">
        <v>30</v>
      </c>
      <c r="C8406" s="55">
        <v>203</v>
      </c>
      <c r="D8406" s="54" t="s">
        <v>6768</v>
      </c>
      <c r="E8406" s="56">
        <v>0.75</v>
      </c>
      <c r="F8406" s="55">
        <v>27.161000000000001</v>
      </c>
      <c r="G8406" s="55">
        <v>28.231999999999999</v>
      </c>
      <c r="H8406" s="55">
        <v>17.344000000000001</v>
      </c>
    </row>
    <row r="8407" spans="1:8" x14ac:dyDescent="0.25">
      <c r="A8407" s="55">
        <v>2021</v>
      </c>
      <c r="B8407" s="55" t="s">
        <v>30</v>
      </c>
      <c r="C8407" s="55">
        <v>204</v>
      </c>
      <c r="D8407" s="54" t="s">
        <v>6768</v>
      </c>
      <c r="E8407" s="56">
        <v>0.79166666666666663</v>
      </c>
      <c r="F8407" s="55">
        <v>16.295999999999999</v>
      </c>
      <c r="G8407" s="55">
        <v>37.29</v>
      </c>
      <c r="H8407" s="55">
        <v>16.867999999999999</v>
      </c>
    </row>
    <row r="8408" spans="1:8" x14ac:dyDescent="0.25">
      <c r="A8408" s="55">
        <v>2021</v>
      </c>
      <c r="B8408" s="55" t="s">
        <v>30</v>
      </c>
      <c r="C8408" s="55">
        <v>205</v>
      </c>
      <c r="D8408" s="54" t="s">
        <v>6768</v>
      </c>
      <c r="E8408" s="56">
        <v>0.83333333333333337</v>
      </c>
      <c r="F8408" s="55">
        <v>13.087999999999999</v>
      </c>
      <c r="G8408" s="55">
        <v>43.53</v>
      </c>
      <c r="H8408" s="55">
        <v>16.32</v>
      </c>
    </row>
    <row r="8409" spans="1:8" x14ac:dyDescent="0.25">
      <c r="A8409" s="55">
        <v>2021</v>
      </c>
      <c r="B8409" s="55" t="s">
        <v>30</v>
      </c>
      <c r="C8409" s="55">
        <v>206</v>
      </c>
      <c r="D8409" s="54" t="s">
        <v>6768</v>
      </c>
      <c r="E8409" s="56">
        <v>0.875</v>
      </c>
      <c r="F8409" s="55">
        <v>12.484999999999999</v>
      </c>
      <c r="G8409" s="55">
        <v>47.725000000000001</v>
      </c>
      <c r="H8409" s="55">
        <v>15.843</v>
      </c>
    </row>
    <row r="8410" spans="1:8" x14ac:dyDescent="0.25">
      <c r="A8410" s="55">
        <v>2021</v>
      </c>
      <c r="B8410" s="55" t="s">
        <v>30</v>
      </c>
      <c r="C8410" s="55">
        <v>207</v>
      </c>
      <c r="D8410" s="54" t="s">
        <v>6768</v>
      </c>
      <c r="E8410" s="56">
        <v>0.91666666666666663</v>
      </c>
      <c r="F8410" s="55">
        <v>12.364000000000001</v>
      </c>
      <c r="G8410" s="55">
        <v>51.944000000000003</v>
      </c>
      <c r="H8410" s="55">
        <v>15.532999999999999</v>
      </c>
    </row>
    <row r="8411" spans="1:8" x14ac:dyDescent="0.25">
      <c r="A8411" s="55">
        <v>2021</v>
      </c>
      <c r="B8411" s="55" t="s">
        <v>30</v>
      </c>
      <c r="C8411" s="55">
        <v>208</v>
      </c>
      <c r="D8411" s="54" t="s">
        <v>6768</v>
      </c>
      <c r="E8411" s="56">
        <v>0.95833333333333337</v>
      </c>
      <c r="F8411" s="55">
        <v>12.461</v>
      </c>
      <c r="G8411" s="55">
        <v>57.063000000000002</v>
      </c>
      <c r="H8411" s="55">
        <v>15.294</v>
      </c>
    </row>
    <row r="8412" spans="1:8" x14ac:dyDescent="0.25">
      <c r="A8412" s="55">
        <v>2021</v>
      </c>
      <c r="B8412" s="55" t="s">
        <v>30</v>
      </c>
      <c r="C8412" s="55">
        <v>209</v>
      </c>
      <c r="D8412" s="54" t="s">
        <v>6769</v>
      </c>
      <c r="E8412" s="56">
        <v>0.54166666666666696</v>
      </c>
      <c r="F8412" s="55">
        <v>11.419</v>
      </c>
      <c r="G8412" s="55">
        <v>59.96</v>
      </c>
      <c r="H8412" s="55">
        <v>15.103</v>
      </c>
    </row>
    <row r="8413" spans="1:8" x14ac:dyDescent="0.25">
      <c r="A8413" s="55">
        <v>2021</v>
      </c>
      <c r="B8413" s="55" t="s">
        <v>30</v>
      </c>
      <c r="C8413" s="55">
        <v>210</v>
      </c>
      <c r="D8413" s="54" t="s">
        <v>6769</v>
      </c>
      <c r="E8413" s="56">
        <v>0.58333333333333304</v>
      </c>
      <c r="F8413" s="55">
        <v>11.565</v>
      </c>
      <c r="G8413" s="55">
        <v>62.716000000000001</v>
      </c>
      <c r="H8413" s="55">
        <v>14.912000000000001</v>
      </c>
    </row>
    <row r="8414" spans="1:8" x14ac:dyDescent="0.25">
      <c r="A8414" s="55">
        <v>2021</v>
      </c>
      <c r="B8414" s="55" t="s">
        <v>30</v>
      </c>
      <c r="C8414" s="55">
        <v>211</v>
      </c>
      <c r="D8414" s="54" t="s">
        <v>6769</v>
      </c>
      <c r="E8414" s="56">
        <v>0.625</v>
      </c>
      <c r="F8414" s="55">
        <v>10.81</v>
      </c>
      <c r="G8414" s="55">
        <v>64.391000000000005</v>
      </c>
      <c r="H8414" s="55">
        <v>14.768000000000001</v>
      </c>
    </row>
    <row r="8415" spans="1:8" x14ac:dyDescent="0.25">
      <c r="A8415" s="55">
        <v>2021</v>
      </c>
      <c r="B8415" s="55" t="s">
        <v>30</v>
      </c>
      <c r="C8415" s="55">
        <v>212</v>
      </c>
      <c r="D8415" s="54" t="s">
        <v>6769</v>
      </c>
      <c r="E8415" s="56">
        <v>0.66666666666666696</v>
      </c>
      <c r="F8415" s="55">
        <v>9.8290000000000006</v>
      </c>
      <c r="G8415" s="55">
        <v>65.89</v>
      </c>
      <c r="H8415" s="55">
        <v>14.601000000000001</v>
      </c>
    </row>
    <row r="8416" spans="1:8" x14ac:dyDescent="0.25">
      <c r="A8416" s="55">
        <v>2021</v>
      </c>
      <c r="B8416" s="55" t="s">
        <v>30</v>
      </c>
      <c r="C8416" s="55">
        <v>213</v>
      </c>
      <c r="D8416" s="54" t="s">
        <v>6769</v>
      </c>
      <c r="E8416" s="56">
        <v>0.70833333333333304</v>
      </c>
      <c r="F8416" s="55">
        <v>9.5830000000000002</v>
      </c>
      <c r="G8416" s="55">
        <v>67.391000000000005</v>
      </c>
      <c r="H8416" s="55">
        <v>14.433</v>
      </c>
    </row>
    <row r="8417" spans="1:8" x14ac:dyDescent="0.25">
      <c r="A8417" s="55">
        <v>2021</v>
      </c>
      <c r="B8417" s="55" t="s">
        <v>30</v>
      </c>
      <c r="C8417" s="55">
        <v>214</v>
      </c>
      <c r="D8417" s="54" t="s">
        <v>6769</v>
      </c>
      <c r="E8417" s="56">
        <v>0.75</v>
      </c>
      <c r="F8417" s="55">
        <v>9.4350000000000005</v>
      </c>
      <c r="G8417" s="55">
        <v>68.927999999999997</v>
      </c>
      <c r="H8417" s="55">
        <v>14.266</v>
      </c>
    </row>
    <row r="8418" spans="1:8" x14ac:dyDescent="0.25">
      <c r="A8418" s="55">
        <v>2021</v>
      </c>
      <c r="B8418" s="55" t="s">
        <v>30</v>
      </c>
      <c r="C8418" s="55">
        <v>215</v>
      </c>
      <c r="D8418" s="54" t="s">
        <v>6769</v>
      </c>
      <c r="E8418" s="56">
        <v>0.79166666666666696</v>
      </c>
      <c r="F8418" s="55">
        <v>9.6319999999999997</v>
      </c>
      <c r="G8418" s="55">
        <v>70.603999999999999</v>
      </c>
      <c r="H8418" s="55">
        <v>14.122</v>
      </c>
    </row>
    <row r="8419" spans="1:8" x14ac:dyDescent="0.25">
      <c r="A8419" s="55">
        <v>2021</v>
      </c>
      <c r="B8419" s="55" t="s">
        <v>30</v>
      </c>
      <c r="C8419" s="55">
        <v>216</v>
      </c>
      <c r="D8419" s="54" t="s">
        <v>6769</v>
      </c>
      <c r="E8419" s="56">
        <v>0.83333333333333304</v>
      </c>
      <c r="F8419" s="55">
        <v>9.9280000000000008</v>
      </c>
      <c r="G8419" s="55">
        <v>71.701999999999998</v>
      </c>
      <c r="H8419" s="55">
        <v>14.002000000000001</v>
      </c>
    </row>
    <row r="8420" spans="1:8" x14ac:dyDescent="0.25">
      <c r="A8420" s="55">
        <v>2021</v>
      </c>
      <c r="B8420" s="55" t="s">
        <v>30</v>
      </c>
      <c r="C8420" s="55">
        <v>217</v>
      </c>
      <c r="D8420" s="54" t="s">
        <v>6769</v>
      </c>
      <c r="E8420" s="56">
        <v>0.875</v>
      </c>
      <c r="F8420" s="55">
        <v>12.871</v>
      </c>
      <c r="G8420" s="55">
        <v>70.031999999999996</v>
      </c>
      <c r="H8420" s="55">
        <v>13.93</v>
      </c>
    </row>
    <row r="8421" spans="1:8" x14ac:dyDescent="0.25">
      <c r="A8421" s="55">
        <v>2021</v>
      </c>
      <c r="B8421" s="55" t="s">
        <v>30</v>
      </c>
      <c r="C8421" s="55">
        <v>218</v>
      </c>
      <c r="D8421" s="54" t="s">
        <v>6769</v>
      </c>
      <c r="E8421" s="56">
        <v>0.91666666666666696</v>
      </c>
      <c r="F8421" s="55">
        <v>25.524999999999999</v>
      </c>
      <c r="G8421" s="55">
        <v>54.837000000000003</v>
      </c>
      <c r="H8421" s="55">
        <v>14.05</v>
      </c>
    </row>
    <row r="8422" spans="1:8" x14ac:dyDescent="0.25">
      <c r="A8422" s="55">
        <v>2021</v>
      </c>
      <c r="B8422" s="55" t="s">
        <v>30</v>
      </c>
      <c r="C8422" s="55">
        <v>219</v>
      </c>
      <c r="D8422" s="54" t="s">
        <v>6769</v>
      </c>
      <c r="E8422" s="56">
        <v>0.95833333333333304</v>
      </c>
      <c r="F8422" s="55">
        <v>32.664999999999999</v>
      </c>
      <c r="G8422" s="55">
        <v>44.006</v>
      </c>
      <c r="H8422" s="55">
        <v>14.314</v>
      </c>
    </row>
    <row r="8423" spans="1:8" x14ac:dyDescent="0.25">
      <c r="A8423" s="55">
        <v>2021</v>
      </c>
      <c r="B8423" s="55" t="s">
        <v>30</v>
      </c>
      <c r="C8423" s="55">
        <v>220</v>
      </c>
      <c r="D8423" s="54" t="s">
        <v>6769</v>
      </c>
      <c r="E8423" s="56">
        <v>0</v>
      </c>
      <c r="F8423" s="55">
        <v>39.29</v>
      </c>
      <c r="G8423" s="55">
        <v>40.494999999999997</v>
      </c>
      <c r="H8423" s="55">
        <v>14.696999999999999</v>
      </c>
    </row>
    <row r="8424" spans="1:8" x14ac:dyDescent="0.25">
      <c r="A8424" s="55">
        <v>2021</v>
      </c>
      <c r="B8424" s="55" t="s">
        <v>30</v>
      </c>
      <c r="C8424" s="55">
        <v>221</v>
      </c>
      <c r="D8424" s="54" t="s">
        <v>6769</v>
      </c>
      <c r="E8424" s="56">
        <v>4.1666666666666664E-2</v>
      </c>
      <c r="F8424" s="55">
        <v>37.975999999999999</v>
      </c>
      <c r="G8424" s="55">
        <v>36.360999999999997</v>
      </c>
      <c r="H8424" s="55">
        <v>15.103</v>
      </c>
    </row>
    <row r="8425" spans="1:8" x14ac:dyDescent="0.25">
      <c r="A8425" s="55">
        <v>2021</v>
      </c>
      <c r="B8425" s="55" t="s">
        <v>30</v>
      </c>
      <c r="C8425" s="55">
        <v>222</v>
      </c>
      <c r="D8425" s="54" t="s">
        <v>6769</v>
      </c>
      <c r="E8425" s="56">
        <v>8.3333333333333329E-2</v>
      </c>
      <c r="F8425" s="55">
        <v>38.616</v>
      </c>
      <c r="G8425" s="55">
        <v>33.832999999999998</v>
      </c>
      <c r="H8425" s="55">
        <v>15.509</v>
      </c>
    </row>
    <row r="8426" spans="1:8" x14ac:dyDescent="0.25">
      <c r="A8426" s="55">
        <v>2021</v>
      </c>
      <c r="B8426" s="55" t="s">
        <v>30</v>
      </c>
      <c r="C8426" s="55">
        <v>223</v>
      </c>
      <c r="D8426" s="54" t="s">
        <v>6769</v>
      </c>
      <c r="E8426" s="56">
        <v>0.125</v>
      </c>
      <c r="F8426" s="55">
        <v>37.920999999999999</v>
      </c>
      <c r="G8426" s="55">
        <v>32.073</v>
      </c>
      <c r="H8426" s="55">
        <v>16.582000000000001</v>
      </c>
    </row>
    <row r="8427" spans="1:8" x14ac:dyDescent="0.25">
      <c r="A8427" s="55">
        <v>2021</v>
      </c>
      <c r="B8427" s="55" t="s">
        <v>30</v>
      </c>
      <c r="C8427" s="55">
        <v>224</v>
      </c>
      <c r="D8427" s="54" t="s">
        <v>6769</v>
      </c>
      <c r="E8427" s="56">
        <v>0.16666666666666666</v>
      </c>
      <c r="F8427" s="55">
        <v>32.51</v>
      </c>
      <c r="G8427" s="55">
        <v>33.938000000000002</v>
      </c>
      <c r="H8427" s="55">
        <v>17.629000000000001</v>
      </c>
    </row>
    <row r="8428" spans="1:8" x14ac:dyDescent="0.25">
      <c r="A8428" s="55">
        <v>2021</v>
      </c>
      <c r="B8428" s="55" t="s">
        <v>30</v>
      </c>
      <c r="C8428" s="55">
        <v>225</v>
      </c>
      <c r="D8428" s="54" t="s">
        <v>6769</v>
      </c>
      <c r="E8428" s="56">
        <v>0.20833333333333334</v>
      </c>
      <c r="F8428" s="55">
        <v>41.619</v>
      </c>
      <c r="G8428" s="55">
        <v>26.741</v>
      </c>
      <c r="H8428" s="55">
        <v>18.747</v>
      </c>
    </row>
    <row r="8429" spans="1:8" x14ac:dyDescent="0.25">
      <c r="A8429" s="55">
        <v>2021</v>
      </c>
      <c r="B8429" s="55" t="s">
        <v>30</v>
      </c>
      <c r="C8429" s="55">
        <v>226</v>
      </c>
      <c r="D8429" s="54" t="s">
        <v>6769</v>
      </c>
      <c r="E8429" s="56">
        <v>0.25</v>
      </c>
      <c r="F8429" s="55">
        <v>38.448999999999998</v>
      </c>
      <c r="G8429" s="55">
        <v>26.440999999999999</v>
      </c>
      <c r="H8429" s="55">
        <v>19.079999999999998</v>
      </c>
    </row>
    <row r="8430" spans="1:8" x14ac:dyDescent="0.25">
      <c r="A8430" s="55">
        <v>2021</v>
      </c>
      <c r="B8430" s="55" t="s">
        <v>30</v>
      </c>
      <c r="C8430" s="55">
        <v>227</v>
      </c>
      <c r="D8430" s="54" t="s">
        <v>6769</v>
      </c>
      <c r="E8430" s="56">
        <v>0.29166666666666669</v>
      </c>
      <c r="F8430" s="55">
        <v>25.21</v>
      </c>
      <c r="G8430" s="55">
        <v>34.981999999999999</v>
      </c>
      <c r="H8430" s="55">
        <v>18.699000000000002</v>
      </c>
    </row>
    <row r="8431" spans="1:8" x14ac:dyDescent="0.25">
      <c r="A8431" s="55">
        <v>2021</v>
      </c>
      <c r="B8431" s="55" t="s">
        <v>30</v>
      </c>
      <c r="C8431" s="55">
        <v>228</v>
      </c>
      <c r="D8431" s="54" t="s">
        <v>6769</v>
      </c>
      <c r="E8431" s="56">
        <v>0.33333333333333331</v>
      </c>
      <c r="F8431" s="55">
        <v>16.844000000000001</v>
      </c>
      <c r="G8431" s="55">
        <v>43.945</v>
      </c>
      <c r="H8431" s="55">
        <v>18.105</v>
      </c>
    </row>
    <row r="8432" spans="1:8" x14ac:dyDescent="0.25">
      <c r="A8432" s="55">
        <v>2021</v>
      </c>
      <c r="B8432" s="55" t="s">
        <v>30</v>
      </c>
      <c r="C8432" s="55">
        <v>229</v>
      </c>
      <c r="D8432" s="54" t="s">
        <v>6769</v>
      </c>
      <c r="E8432" s="56">
        <v>0.375</v>
      </c>
      <c r="F8432" s="55">
        <v>14.744999999999999</v>
      </c>
      <c r="G8432" s="55">
        <v>51.05</v>
      </c>
      <c r="H8432" s="55">
        <v>17.533999999999999</v>
      </c>
    </row>
    <row r="8433" spans="1:8" x14ac:dyDescent="0.25">
      <c r="A8433" s="55">
        <v>2021</v>
      </c>
      <c r="B8433" s="55" t="s">
        <v>30</v>
      </c>
      <c r="C8433" s="55">
        <v>230</v>
      </c>
      <c r="D8433" s="54" t="s">
        <v>6769</v>
      </c>
      <c r="E8433" s="56">
        <v>0.41666666666666669</v>
      </c>
      <c r="F8433" s="55">
        <v>13.064</v>
      </c>
      <c r="G8433" s="55">
        <v>55.591999999999999</v>
      </c>
      <c r="H8433" s="55">
        <v>17.033999999999999</v>
      </c>
    </row>
    <row r="8434" spans="1:8" x14ac:dyDescent="0.25">
      <c r="A8434" s="55">
        <v>2021</v>
      </c>
      <c r="B8434" s="55" t="s">
        <v>30</v>
      </c>
      <c r="C8434" s="55">
        <v>231</v>
      </c>
      <c r="D8434" s="54" t="s">
        <v>6769</v>
      </c>
      <c r="E8434" s="56">
        <v>0.45833333333333331</v>
      </c>
      <c r="F8434" s="55">
        <v>12.534000000000001</v>
      </c>
      <c r="G8434" s="55">
        <v>58.923999999999999</v>
      </c>
      <c r="H8434" s="55">
        <v>16.654</v>
      </c>
    </row>
    <row r="8435" spans="1:8" x14ac:dyDescent="0.25">
      <c r="A8435" s="55">
        <v>2021</v>
      </c>
      <c r="B8435" s="55" t="s">
        <v>30</v>
      </c>
      <c r="C8435" s="55">
        <v>232</v>
      </c>
      <c r="D8435" s="54" t="s">
        <v>6769</v>
      </c>
      <c r="E8435" s="56">
        <v>0.5</v>
      </c>
      <c r="F8435" s="55">
        <v>11.686</v>
      </c>
      <c r="G8435" s="55">
        <v>61.77</v>
      </c>
      <c r="H8435" s="55">
        <v>16.32</v>
      </c>
    </row>
    <row r="8436" spans="1:8" x14ac:dyDescent="0.25">
      <c r="A8436" s="55">
        <v>2021</v>
      </c>
      <c r="B8436" s="55" t="s">
        <v>30</v>
      </c>
      <c r="C8436" s="55">
        <v>233</v>
      </c>
      <c r="D8436" s="54" t="s">
        <v>6770</v>
      </c>
      <c r="E8436" s="56">
        <v>0.54166666666666663</v>
      </c>
      <c r="F8436" s="55">
        <v>11.686</v>
      </c>
      <c r="G8436" s="55">
        <v>64.748000000000005</v>
      </c>
      <c r="H8436" s="55">
        <v>16.033999999999999</v>
      </c>
    </row>
    <row r="8437" spans="1:8" x14ac:dyDescent="0.25">
      <c r="A8437" s="55">
        <v>2021</v>
      </c>
      <c r="B8437" s="55" t="s">
        <v>30</v>
      </c>
      <c r="C8437" s="55">
        <v>234</v>
      </c>
      <c r="D8437" s="54" t="s">
        <v>6770</v>
      </c>
      <c r="E8437" s="56">
        <v>0.58333333333333337</v>
      </c>
      <c r="F8437" s="55">
        <v>11.419</v>
      </c>
      <c r="G8437" s="55">
        <v>66.953999999999994</v>
      </c>
      <c r="H8437" s="55">
        <v>15.819000000000001</v>
      </c>
    </row>
    <row r="8438" spans="1:8" x14ac:dyDescent="0.25">
      <c r="A8438" s="55">
        <v>2021</v>
      </c>
      <c r="B8438" s="55" t="s">
        <v>30</v>
      </c>
      <c r="C8438" s="55">
        <v>235</v>
      </c>
      <c r="D8438" s="54" t="s">
        <v>6770</v>
      </c>
      <c r="E8438" s="56">
        <v>0.625</v>
      </c>
      <c r="F8438" s="55">
        <v>11.346</v>
      </c>
      <c r="G8438" s="55">
        <v>68.944999999999993</v>
      </c>
      <c r="H8438" s="55">
        <v>15.605</v>
      </c>
    </row>
    <row r="8439" spans="1:8" x14ac:dyDescent="0.25">
      <c r="A8439" s="55">
        <v>2021</v>
      </c>
      <c r="B8439" s="55" t="s">
        <v>30</v>
      </c>
      <c r="C8439" s="55">
        <v>236</v>
      </c>
      <c r="D8439" s="54" t="s">
        <v>6770</v>
      </c>
      <c r="E8439" s="56">
        <v>0.66666666666666663</v>
      </c>
      <c r="F8439" s="55">
        <v>11.005000000000001</v>
      </c>
      <c r="G8439" s="55">
        <v>70.981999999999999</v>
      </c>
      <c r="H8439" s="55">
        <v>15.414</v>
      </c>
    </row>
    <row r="8440" spans="1:8" x14ac:dyDescent="0.25">
      <c r="A8440" s="55">
        <v>2021</v>
      </c>
      <c r="B8440" s="55" t="s">
        <v>30</v>
      </c>
      <c r="C8440" s="55">
        <v>237</v>
      </c>
      <c r="D8440" s="54" t="s">
        <v>6770</v>
      </c>
      <c r="E8440" s="56">
        <v>0.70833333333333337</v>
      </c>
      <c r="F8440" s="55">
        <v>9.8290000000000006</v>
      </c>
      <c r="G8440" s="55">
        <v>72.438999999999993</v>
      </c>
      <c r="H8440" s="55">
        <v>15.223000000000001</v>
      </c>
    </row>
    <row r="8441" spans="1:8" x14ac:dyDescent="0.25">
      <c r="A8441" s="55">
        <v>2021</v>
      </c>
      <c r="B8441" s="55" t="s">
        <v>30</v>
      </c>
      <c r="C8441" s="55">
        <v>238</v>
      </c>
      <c r="D8441" s="54" t="s">
        <v>6770</v>
      </c>
      <c r="E8441" s="56">
        <v>0.75</v>
      </c>
      <c r="F8441" s="55">
        <v>9.9030000000000005</v>
      </c>
      <c r="G8441" s="55">
        <v>73.486999999999995</v>
      </c>
      <c r="H8441" s="55">
        <v>14.984</v>
      </c>
    </row>
    <row r="8442" spans="1:8" x14ac:dyDescent="0.25">
      <c r="A8442" s="55">
        <v>2021</v>
      </c>
      <c r="B8442" s="55" t="s">
        <v>30</v>
      </c>
      <c r="C8442" s="55">
        <v>239</v>
      </c>
      <c r="D8442" s="54" t="s">
        <v>6770</v>
      </c>
      <c r="E8442" s="56">
        <v>0.79166666666666663</v>
      </c>
      <c r="F8442" s="55">
        <v>10.026</v>
      </c>
      <c r="G8442" s="55">
        <v>74.652000000000001</v>
      </c>
      <c r="H8442" s="55">
        <v>14.84</v>
      </c>
    </row>
    <row r="8443" spans="1:8" x14ac:dyDescent="0.25">
      <c r="A8443" s="55">
        <v>2021</v>
      </c>
      <c r="B8443" s="55" t="s">
        <v>30</v>
      </c>
      <c r="C8443" s="55">
        <v>240</v>
      </c>
      <c r="D8443" s="54" t="s">
        <v>6770</v>
      </c>
      <c r="E8443" s="56">
        <v>0.83333333333333337</v>
      </c>
      <c r="F8443" s="55">
        <v>12.798999999999999</v>
      </c>
      <c r="G8443" s="55">
        <v>75.078999999999994</v>
      </c>
      <c r="H8443" s="55">
        <v>14.768000000000001</v>
      </c>
    </row>
    <row r="8444" spans="1:8" x14ac:dyDescent="0.25">
      <c r="A8444" s="55">
        <v>2021</v>
      </c>
      <c r="B8444" s="55" t="s">
        <v>30</v>
      </c>
      <c r="C8444" s="55">
        <v>241</v>
      </c>
      <c r="D8444" s="54" t="s">
        <v>6770</v>
      </c>
      <c r="E8444" s="56">
        <v>0.875</v>
      </c>
      <c r="F8444" s="55">
        <v>14.984</v>
      </c>
      <c r="G8444" s="55">
        <v>75.299000000000007</v>
      </c>
      <c r="H8444" s="55">
        <v>14.888</v>
      </c>
    </row>
    <row r="8445" spans="1:8" x14ac:dyDescent="0.25">
      <c r="A8445" s="55">
        <v>2021</v>
      </c>
      <c r="B8445" s="55" t="s">
        <v>30</v>
      </c>
      <c r="C8445" s="55">
        <v>242</v>
      </c>
      <c r="D8445" s="54" t="s">
        <v>6770</v>
      </c>
      <c r="E8445" s="56">
        <v>0.91666666666666663</v>
      </c>
      <c r="F8445" s="55">
        <v>16.795999999999999</v>
      </c>
      <c r="G8445" s="55">
        <v>74.959000000000003</v>
      </c>
      <c r="H8445" s="55">
        <v>15.055</v>
      </c>
    </row>
    <row r="8446" spans="1:8" x14ac:dyDescent="0.25">
      <c r="A8446" s="55">
        <v>2021</v>
      </c>
      <c r="B8446" s="55" t="s">
        <v>30</v>
      </c>
      <c r="C8446" s="55">
        <v>243</v>
      </c>
      <c r="D8446" s="54" t="s">
        <v>6770</v>
      </c>
      <c r="E8446" s="56">
        <v>0.95833333333333337</v>
      </c>
      <c r="F8446" s="55">
        <v>18.033000000000001</v>
      </c>
      <c r="G8446" s="55">
        <v>74.150999999999996</v>
      </c>
      <c r="H8446" s="55">
        <v>15.294</v>
      </c>
    </row>
    <row r="8447" spans="1:8" x14ac:dyDescent="0.25">
      <c r="A8447" s="55">
        <v>2021</v>
      </c>
      <c r="B8447" s="55" t="s">
        <v>30</v>
      </c>
      <c r="C8447" s="55">
        <v>244</v>
      </c>
      <c r="D8447" s="54" t="s">
        <v>6770</v>
      </c>
      <c r="E8447" s="56">
        <v>0.54166666666666696</v>
      </c>
      <c r="F8447" s="55">
        <v>20.745999999999999</v>
      </c>
      <c r="G8447" s="55">
        <v>70.180000000000007</v>
      </c>
      <c r="H8447" s="55">
        <v>15.557</v>
      </c>
    </row>
    <row r="8448" spans="1:8" x14ac:dyDescent="0.25">
      <c r="A8448" s="55">
        <v>2021</v>
      </c>
      <c r="B8448" s="55" t="s">
        <v>30</v>
      </c>
      <c r="C8448" s="55">
        <v>245</v>
      </c>
      <c r="D8448" s="54" t="s">
        <v>6770</v>
      </c>
      <c r="E8448" s="56">
        <v>0.58333333333333304</v>
      </c>
      <c r="F8448" s="55">
        <v>21.175000000000001</v>
      </c>
      <c r="G8448" s="55">
        <v>68.727999999999994</v>
      </c>
      <c r="H8448" s="55">
        <v>15.867000000000001</v>
      </c>
    </row>
    <row r="8449" spans="1:8" x14ac:dyDescent="0.25">
      <c r="A8449" s="55">
        <v>2021</v>
      </c>
      <c r="B8449" s="55" t="s">
        <v>30</v>
      </c>
      <c r="C8449" s="55">
        <v>246</v>
      </c>
      <c r="D8449" s="54" t="s">
        <v>6770</v>
      </c>
      <c r="E8449" s="56">
        <v>0.625</v>
      </c>
      <c r="F8449" s="55">
        <v>25.792999999999999</v>
      </c>
      <c r="G8449" s="55">
        <v>60.851999999999997</v>
      </c>
      <c r="H8449" s="55">
        <v>16.201000000000001</v>
      </c>
    </row>
    <row r="8450" spans="1:8" x14ac:dyDescent="0.25">
      <c r="A8450" s="55">
        <v>2021</v>
      </c>
      <c r="B8450" s="55" t="s">
        <v>30</v>
      </c>
      <c r="C8450" s="55">
        <v>247</v>
      </c>
      <c r="D8450" s="54" t="s">
        <v>6770</v>
      </c>
      <c r="E8450" s="56">
        <v>0.66666666666666696</v>
      </c>
      <c r="F8450" s="55">
        <v>28.023</v>
      </c>
      <c r="G8450" s="55">
        <v>55.478999999999999</v>
      </c>
      <c r="H8450" s="55">
        <v>16.582000000000001</v>
      </c>
    </row>
    <row r="8451" spans="1:8" x14ac:dyDescent="0.25">
      <c r="A8451" s="55">
        <v>2021</v>
      </c>
      <c r="B8451" s="55" t="s">
        <v>30</v>
      </c>
      <c r="C8451" s="55">
        <v>248</v>
      </c>
      <c r="D8451" s="54" t="s">
        <v>6770</v>
      </c>
      <c r="E8451" s="56">
        <v>0.70833333333333304</v>
      </c>
      <c r="F8451" s="55">
        <v>27.702000000000002</v>
      </c>
      <c r="G8451" s="55">
        <v>54.610999999999997</v>
      </c>
      <c r="H8451" s="55">
        <v>16.82</v>
      </c>
    </row>
    <row r="8452" spans="1:8" x14ac:dyDescent="0.25">
      <c r="A8452" s="55">
        <v>2021</v>
      </c>
      <c r="B8452" s="55" t="s">
        <v>30</v>
      </c>
      <c r="C8452" s="55">
        <v>249</v>
      </c>
      <c r="D8452" s="54" t="s">
        <v>6770</v>
      </c>
      <c r="E8452" s="56">
        <v>0.75</v>
      </c>
      <c r="F8452" s="55">
        <v>25.939</v>
      </c>
      <c r="G8452" s="55">
        <v>55.744</v>
      </c>
      <c r="H8452" s="55">
        <v>17.106000000000002</v>
      </c>
    </row>
    <row r="8453" spans="1:8" x14ac:dyDescent="0.25">
      <c r="A8453" s="55">
        <v>2021</v>
      </c>
      <c r="B8453" s="55" t="s">
        <v>30</v>
      </c>
      <c r="C8453" s="55">
        <v>250</v>
      </c>
      <c r="D8453" s="54" t="s">
        <v>6770</v>
      </c>
      <c r="E8453" s="56">
        <v>0.79166666666666696</v>
      </c>
      <c r="F8453" s="55">
        <v>25.841000000000001</v>
      </c>
      <c r="G8453" s="55">
        <v>55.415999999999997</v>
      </c>
      <c r="H8453" s="55">
        <v>17.32</v>
      </c>
    </row>
    <row r="8454" spans="1:8" x14ac:dyDescent="0.25">
      <c r="A8454" s="55">
        <v>2021</v>
      </c>
      <c r="B8454" s="55" t="s">
        <v>30</v>
      </c>
      <c r="C8454" s="55">
        <v>251</v>
      </c>
      <c r="D8454" s="54" t="s">
        <v>6770</v>
      </c>
      <c r="E8454" s="56">
        <v>0.83333333333333304</v>
      </c>
      <c r="F8454" s="55">
        <v>21.628</v>
      </c>
      <c r="G8454" s="55">
        <v>60.526000000000003</v>
      </c>
      <c r="H8454" s="55">
        <v>17.390999999999998</v>
      </c>
    </row>
    <row r="8455" spans="1:8" x14ac:dyDescent="0.25">
      <c r="A8455" s="55">
        <v>2021</v>
      </c>
      <c r="B8455" s="55" t="s">
        <v>30</v>
      </c>
      <c r="C8455" s="55">
        <v>252</v>
      </c>
      <c r="D8455" s="54" t="s">
        <v>6770</v>
      </c>
      <c r="E8455" s="56">
        <v>0.875</v>
      </c>
      <c r="F8455" s="55">
        <v>18.343</v>
      </c>
      <c r="G8455" s="55">
        <v>65.177000000000007</v>
      </c>
      <c r="H8455" s="55">
        <v>17.271999999999998</v>
      </c>
    </row>
    <row r="8456" spans="1:8" x14ac:dyDescent="0.25">
      <c r="A8456" s="55">
        <v>2021</v>
      </c>
      <c r="B8456" s="55" t="s">
        <v>30</v>
      </c>
      <c r="C8456" s="55">
        <v>253</v>
      </c>
      <c r="D8456" s="54" t="s">
        <v>6770</v>
      </c>
      <c r="E8456" s="56">
        <v>0.91666666666666696</v>
      </c>
      <c r="F8456" s="55">
        <v>17.510000000000002</v>
      </c>
      <c r="G8456" s="55">
        <v>67.856999999999999</v>
      </c>
      <c r="H8456" s="55">
        <v>17.13</v>
      </c>
    </row>
    <row r="8457" spans="1:8" x14ac:dyDescent="0.25">
      <c r="A8457" s="55">
        <v>2021</v>
      </c>
      <c r="B8457" s="55" t="s">
        <v>30</v>
      </c>
      <c r="C8457" s="55">
        <v>254</v>
      </c>
      <c r="D8457" s="54" t="s">
        <v>6770</v>
      </c>
      <c r="E8457" s="56">
        <v>0.95833333333333304</v>
      </c>
      <c r="F8457" s="55">
        <v>17.033999999999999</v>
      </c>
      <c r="G8457" s="55">
        <v>70.156999999999996</v>
      </c>
      <c r="H8457" s="55">
        <v>16.986999999999998</v>
      </c>
    </row>
    <row r="8458" spans="1:8" x14ac:dyDescent="0.25">
      <c r="A8458" s="55">
        <v>2021</v>
      </c>
      <c r="B8458" s="55" t="s">
        <v>30</v>
      </c>
      <c r="C8458" s="55">
        <v>255</v>
      </c>
      <c r="D8458" s="54" t="s">
        <v>6770</v>
      </c>
      <c r="E8458" s="56">
        <v>0</v>
      </c>
      <c r="F8458" s="55">
        <v>16.606000000000002</v>
      </c>
      <c r="G8458" s="55">
        <v>72.352000000000004</v>
      </c>
      <c r="H8458" s="55">
        <v>16.867999999999999</v>
      </c>
    </row>
    <row r="8459" spans="1:8" x14ac:dyDescent="0.25">
      <c r="A8459" s="55">
        <v>2021</v>
      </c>
      <c r="B8459" s="55" t="s">
        <v>30</v>
      </c>
      <c r="C8459" s="55">
        <v>256</v>
      </c>
      <c r="D8459" s="54" t="s">
        <v>6770</v>
      </c>
      <c r="E8459" s="56">
        <v>4.1666666666666664E-2</v>
      </c>
      <c r="F8459" s="55">
        <v>16.867999999999999</v>
      </c>
      <c r="G8459" s="55">
        <v>73.805000000000007</v>
      </c>
      <c r="H8459" s="55">
        <v>16.773</v>
      </c>
    </row>
    <row r="8460" spans="1:8" x14ac:dyDescent="0.25">
      <c r="A8460" s="55">
        <v>2021</v>
      </c>
      <c r="B8460" s="55" t="s">
        <v>30</v>
      </c>
      <c r="C8460" s="55">
        <v>257</v>
      </c>
      <c r="D8460" s="54" t="s">
        <v>6771</v>
      </c>
      <c r="E8460" s="56">
        <v>8.3333333333333329E-2</v>
      </c>
      <c r="F8460" s="55">
        <v>16.986999999999998</v>
      </c>
      <c r="G8460" s="55">
        <v>75.081999999999994</v>
      </c>
      <c r="H8460" s="55">
        <v>16.748999999999999</v>
      </c>
    </row>
    <row r="8461" spans="1:8" x14ac:dyDescent="0.25">
      <c r="A8461" s="55">
        <v>2021</v>
      </c>
      <c r="B8461" s="55" t="s">
        <v>30</v>
      </c>
      <c r="C8461" s="55">
        <v>258</v>
      </c>
      <c r="D8461" s="54" t="s">
        <v>6771</v>
      </c>
      <c r="E8461" s="56">
        <v>0.125</v>
      </c>
      <c r="F8461" s="55">
        <v>16.63</v>
      </c>
      <c r="G8461" s="55">
        <v>76.763999999999996</v>
      </c>
      <c r="H8461" s="55">
        <v>16.725000000000001</v>
      </c>
    </row>
    <row r="8462" spans="1:8" x14ac:dyDescent="0.25">
      <c r="A8462" s="55">
        <v>2021</v>
      </c>
      <c r="B8462" s="55" t="s">
        <v>30</v>
      </c>
      <c r="C8462" s="55">
        <v>259</v>
      </c>
      <c r="D8462" s="54" t="s">
        <v>6771</v>
      </c>
      <c r="E8462" s="56">
        <v>0.16666666666666666</v>
      </c>
      <c r="F8462" s="55">
        <v>17.177</v>
      </c>
      <c r="G8462" s="55">
        <v>78.117000000000004</v>
      </c>
      <c r="H8462" s="55">
        <v>16.701000000000001</v>
      </c>
    </row>
    <row r="8463" spans="1:8" x14ac:dyDescent="0.25">
      <c r="A8463" s="55">
        <v>2021</v>
      </c>
      <c r="B8463" s="55" t="s">
        <v>30</v>
      </c>
      <c r="C8463" s="55">
        <v>260</v>
      </c>
      <c r="D8463" s="54" t="s">
        <v>6771</v>
      </c>
      <c r="E8463" s="56">
        <v>0.20833333333333334</v>
      </c>
      <c r="F8463" s="55">
        <v>17.652999999999999</v>
      </c>
      <c r="G8463" s="55">
        <v>79.590999999999994</v>
      </c>
      <c r="H8463" s="55">
        <v>16.701000000000001</v>
      </c>
    </row>
    <row r="8464" spans="1:8" x14ac:dyDescent="0.25">
      <c r="A8464" s="55">
        <v>2021</v>
      </c>
      <c r="B8464" s="55" t="s">
        <v>30</v>
      </c>
      <c r="C8464" s="55">
        <v>261</v>
      </c>
      <c r="D8464" s="54" t="s">
        <v>6771</v>
      </c>
      <c r="E8464" s="56">
        <v>0.25</v>
      </c>
      <c r="F8464" s="55">
        <v>17.439</v>
      </c>
      <c r="G8464" s="55">
        <v>80.55</v>
      </c>
      <c r="H8464" s="55">
        <v>16.725000000000001</v>
      </c>
    </row>
    <row r="8465" spans="1:8" x14ac:dyDescent="0.25">
      <c r="A8465" s="55">
        <v>2021</v>
      </c>
      <c r="B8465" s="55" t="s">
        <v>30</v>
      </c>
      <c r="C8465" s="55">
        <v>262</v>
      </c>
      <c r="D8465" s="54" t="s">
        <v>6771</v>
      </c>
      <c r="E8465" s="56">
        <v>0.29166666666666669</v>
      </c>
      <c r="F8465" s="55">
        <v>17.13</v>
      </c>
      <c r="G8465" s="55">
        <v>81.204999999999998</v>
      </c>
      <c r="H8465" s="55">
        <v>16.725000000000001</v>
      </c>
    </row>
    <row r="8466" spans="1:8" x14ac:dyDescent="0.25">
      <c r="A8466" s="55">
        <v>2021</v>
      </c>
      <c r="B8466" s="55" t="s">
        <v>30</v>
      </c>
      <c r="C8466" s="55">
        <v>263</v>
      </c>
      <c r="D8466" s="54" t="s">
        <v>6771</v>
      </c>
      <c r="E8466" s="56">
        <v>0.33333333333333331</v>
      </c>
      <c r="F8466" s="55">
        <v>16.748999999999999</v>
      </c>
      <c r="G8466" s="55">
        <v>84.45</v>
      </c>
      <c r="H8466" s="55">
        <v>16.701000000000001</v>
      </c>
    </row>
    <row r="8467" spans="1:8" x14ac:dyDescent="0.25">
      <c r="A8467" s="55">
        <v>2021</v>
      </c>
      <c r="B8467" s="55" t="s">
        <v>30</v>
      </c>
      <c r="C8467" s="55">
        <v>264</v>
      </c>
      <c r="D8467" s="54" t="s">
        <v>6771</v>
      </c>
      <c r="E8467" s="56">
        <v>0.375</v>
      </c>
      <c r="F8467" s="55">
        <v>16.748999999999999</v>
      </c>
      <c r="G8467" s="55">
        <v>84.724000000000004</v>
      </c>
      <c r="H8467" s="55">
        <v>16.654</v>
      </c>
    </row>
    <row r="8468" spans="1:8" x14ac:dyDescent="0.25">
      <c r="A8468" s="55">
        <v>2021</v>
      </c>
      <c r="B8468" s="55" t="s">
        <v>30</v>
      </c>
      <c r="C8468" s="55">
        <v>265</v>
      </c>
      <c r="D8468" s="54" t="s">
        <v>6771</v>
      </c>
      <c r="E8468" s="56">
        <v>0.41666666666666669</v>
      </c>
      <c r="F8468" s="55">
        <v>17.677</v>
      </c>
      <c r="G8468" s="55">
        <v>84.442999999999998</v>
      </c>
      <c r="H8468" s="55">
        <v>16.63</v>
      </c>
    </row>
    <row r="8469" spans="1:8" x14ac:dyDescent="0.25">
      <c r="A8469" s="55">
        <v>2021</v>
      </c>
      <c r="B8469" s="55" t="s">
        <v>30</v>
      </c>
      <c r="C8469" s="55">
        <v>266</v>
      </c>
      <c r="D8469" s="54" t="s">
        <v>6771</v>
      </c>
      <c r="E8469" s="56">
        <v>0.45833333333333331</v>
      </c>
      <c r="F8469" s="55">
        <v>18.960999999999999</v>
      </c>
      <c r="G8469" s="55">
        <v>81.716999999999999</v>
      </c>
      <c r="H8469" s="55">
        <v>16.701000000000001</v>
      </c>
    </row>
    <row r="8470" spans="1:8" x14ac:dyDescent="0.25">
      <c r="A8470" s="55">
        <v>2021</v>
      </c>
      <c r="B8470" s="55" t="s">
        <v>30</v>
      </c>
      <c r="C8470" s="55">
        <v>267</v>
      </c>
      <c r="D8470" s="54" t="s">
        <v>6771</v>
      </c>
      <c r="E8470" s="56">
        <v>0.5</v>
      </c>
      <c r="F8470" s="55">
        <v>20.530999999999999</v>
      </c>
      <c r="G8470" s="55">
        <v>77.313999999999993</v>
      </c>
      <c r="H8470" s="55">
        <v>16.725000000000001</v>
      </c>
    </row>
    <row r="8471" spans="1:8" x14ac:dyDescent="0.25">
      <c r="A8471" s="55">
        <v>2021</v>
      </c>
      <c r="B8471" s="55" t="s">
        <v>30</v>
      </c>
      <c r="C8471" s="55">
        <v>268</v>
      </c>
      <c r="D8471" s="54" t="s">
        <v>6771</v>
      </c>
      <c r="E8471" s="56">
        <v>0.54166666666666663</v>
      </c>
      <c r="F8471" s="55">
        <v>22.489000000000001</v>
      </c>
      <c r="G8471" s="55">
        <v>69.441000000000003</v>
      </c>
      <c r="H8471" s="55">
        <v>16.795999999999999</v>
      </c>
    </row>
    <row r="8472" spans="1:8" x14ac:dyDescent="0.25">
      <c r="A8472" s="55">
        <v>2021</v>
      </c>
      <c r="B8472" s="55" t="s">
        <v>30</v>
      </c>
      <c r="C8472" s="55">
        <v>269</v>
      </c>
      <c r="D8472" s="54" t="s">
        <v>6771</v>
      </c>
      <c r="E8472" s="56">
        <v>0.58333333333333337</v>
      </c>
      <c r="F8472" s="55">
        <v>26.036000000000001</v>
      </c>
      <c r="G8472" s="55">
        <v>59.747</v>
      </c>
      <c r="H8472" s="55">
        <v>16.914999999999999</v>
      </c>
    </row>
    <row r="8473" spans="1:8" x14ac:dyDescent="0.25">
      <c r="A8473" s="55">
        <v>2021</v>
      </c>
      <c r="B8473" s="55" t="s">
        <v>30</v>
      </c>
      <c r="C8473" s="55">
        <v>270</v>
      </c>
      <c r="D8473" s="54" t="s">
        <v>6771</v>
      </c>
      <c r="E8473" s="56">
        <v>0.625</v>
      </c>
      <c r="F8473" s="55">
        <v>27.186</v>
      </c>
      <c r="G8473" s="55">
        <v>49.89</v>
      </c>
      <c r="H8473" s="55">
        <v>17.033999999999999</v>
      </c>
    </row>
    <row r="8474" spans="1:8" x14ac:dyDescent="0.25">
      <c r="A8474" s="55">
        <v>2021</v>
      </c>
      <c r="B8474" s="55" t="s">
        <v>30</v>
      </c>
      <c r="C8474" s="55">
        <v>271</v>
      </c>
      <c r="D8474" s="54" t="s">
        <v>6771</v>
      </c>
      <c r="E8474" s="56">
        <v>0.66666666666666663</v>
      </c>
      <c r="F8474" s="55">
        <v>25.866</v>
      </c>
      <c r="G8474" s="55">
        <v>49.238</v>
      </c>
      <c r="H8474" s="55">
        <v>17.177</v>
      </c>
    </row>
    <row r="8475" spans="1:8" x14ac:dyDescent="0.25">
      <c r="A8475" s="55">
        <v>2021</v>
      </c>
      <c r="B8475" s="55" t="s">
        <v>30</v>
      </c>
      <c r="C8475" s="55">
        <v>272</v>
      </c>
      <c r="D8475" s="54" t="s">
        <v>6771</v>
      </c>
      <c r="E8475" s="56">
        <v>0.70833333333333337</v>
      </c>
      <c r="F8475" s="55">
        <v>23.545000000000002</v>
      </c>
      <c r="G8475" s="55">
        <v>53.77</v>
      </c>
      <c r="H8475" s="55">
        <v>17.225000000000001</v>
      </c>
    </row>
    <row r="8476" spans="1:8" x14ac:dyDescent="0.25">
      <c r="A8476" s="55">
        <v>2021</v>
      </c>
      <c r="B8476" s="55" t="s">
        <v>30</v>
      </c>
      <c r="C8476" s="55">
        <v>273</v>
      </c>
      <c r="D8476" s="54" t="s">
        <v>6771</v>
      </c>
      <c r="E8476" s="56">
        <v>0.75</v>
      </c>
      <c r="F8476" s="55">
        <v>19.555</v>
      </c>
      <c r="G8476" s="55">
        <v>62.908000000000001</v>
      </c>
      <c r="H8476" s="55">
        <v>17.152999999999999</v>
      </c>
    </row>
    <row r="8477" spans="1:8" x14ac:dyDescent="0.25">
      <c r="A8477" s="55">
        <v>2021</v>
      </c>
      <c r="B8477" s="55" t="s">
        <v>30</v>
      </c>
      <c r="C8477" s="55">
        <v>274</v>
      </c>
      <c r="D8477" s="54" t="s">
        <v>6771</v>
      </c>
      <c r="E8477" s="56">
        <v>0.79166666666666663</v>
      </c>
      <c r="F8477" s="55">
        <v>18.175999999999998</v>
      </c>
      <c r="G8477" s="55">
        <v>69.963999999999999</v>
      </c>
      <c r="H8477" s="55">
        <v>17.010999999999999</v>
      </c>
    </row>
    <row r="8478" spans="1:8" x14ac:dyDescent="0.25">
      <c r="A8478" s="55">
        <v>2021</v>
      </c>
      <c r="B8478" s="55" t="s">
        <v>30</v>
      </c>
      <c r="C8478" s="55">
        <v>275</v>
      </c>
      <c r="D8478" s="54" t="s">
        <v>6771</v>
      </c>
      <c r="E8478" s="56">
        <v>0.83333333333333337</v>
      </c>
      <c r="F8478" s="55">
        <v>16.82</v>
      </c>
      <c r="G8478" s="55">
        <v>73.739000000000004</v>
      </c>
      <c r="H8478" s="55">
        <v>16.867999999999999</v>
      </c>
    </row>
    <row r="8479" spans="1:8" x14ac:dyDescent="0.25">
      <c r="A8479" s="55">
        <v>2021</v>
      </c>
      <c r="B8479" s="55" t="s">
        <v>30</v>
      </c>
      <c r="C8479" s="55">
        <v>276</v>
      </c>
      <c r="D8479" s="54" t="s">
        <v>6771</v>
      </c>
      <c r="E8479" s="56">
        <v>0.875</v>
      </c>
      <c r="F8479" s="55">
        <v>15.914999999999999</v>
      </c>
      <c r="G8479" s="55">
        <v>76.251000000000005</v>
      </c>
      <c r="H8479" s="55">
        <v>16.701000000000001</v>
      </c>
    </row>
    <row r="8480" spans="1:8" x14ac:dyDescent="0.25">
      <c r="A8480" s="55">
        <v>2021</v>
      </c>
      <c r="B8480" s="55" t="s">
        <v>30</v>
      </c>
      <c r="C8480" s="55">
        <v>277</v>
      </c>
      <c r="D8480" s="54" t="s">
        <v>6771</v>
      </c>
      <c r="E8480" s="56">
        <v>0.91666666666666663</v>
      </c>
      <c r="F8480" s="55">
        <v>13.618</v>
      </c>
      <c r="G8480" s="55">
        <v>78.811000000000007</v>
      </c>
      <c r="H8480" s="55">
        <v>16.486999999999998</v>
      </c>
    </row>
    <row r="8481" spans="1:8" x14ac:dyDescent="0.25">
      <c r="A8481" s="55">
        <v>2021</v>
      </c>
      <c r="B8481" s="55" t="s">
        <v>30</v>
      </c>
      <c r="C8481" s="55">
        <v>278</v>
      </c>
      <c r="D8481" s="54" t="s">
        <v>6771</v>
      </c>
      <c r="E8481" s="56">
        <v>0.95833333333333337</v>
      </c>
      <c r="F8481" s="55">
        <v>13.112</v>
      </c>
      <c r="G8481" s="55">
        <v>80.736000000000004</v>
      </c>
      <c r="H8481" s="55">
        <v>16.248999999999999</v>
      </c>
    </row>
    <row r="8482" spans="1:8" x14ac:dyDescent="0.25">
      <c r="A8482" s="55">
        <v>2021</v>
      </c>
      <c r="B8482" s="55" t="s">
        <v>30</v>
      </c>
      <c r="C8482" s="55">
        <v>279</v>
      </c>
      <c r="D8482" s="54" t="s">
        <v>6771</v>
      </c>
      <c r="E8482" s="56">
        <v>0.54166666666666696</v>
      </c>
      <c r="F8482" s="55">
        <v>12.944000000000001</v>
      </c>
      <c r="G8482" s="55">
        <v>82.525000000000006</v>
      </c>
      <c r="H8482" s="55">
        <v>16.033999999999999</v>
      </c>
    </row>
    <row r="8483" spans="1:8" x14ac:dyDescent="0.25">
      <c r="A8483" s="55">
        <v>2021</v>
      </c>
      <c r="B8483" s="55" t="s">
        <v>30</v>
      </c>
      <c r="C8483" s="55">
        <v>280</v>
      </c>
      <c r="D8483" s="54" t="s">
        <v>6771</v>
      </c>
      <c r="E8483" s="56">
        <v>0.58333333333333304</v>
      </c>
      <c r="F8483" s="55">
        <v>11.952999999999999</v>
      </c>
      <c r="G8483" s="55">
        <v>82.977000000000004</v>
      </c>
      <c r="H8483" s="55">
        <v>15.772</v>
      </c>
    </row>
    <row r="8484" spans="1:8" x14ac:dyDescent="0.25">
      <c r="A8484" s="55">
        <v>2021</v>
      </c>
      <c r="B8484" s="55" t="s">
        <v>30</v>
      </c>
      <c r="C8484" s="55">
        <v>281</v>
      </c>
      <c r="D8484" s="54" t="s">
        <v>6772</v>
      </c>
      <c r="E8484" s="56">
        <v>0.625</v>
      </c>
      <c r="F8484" s="55">
        <v>11.005000000000001</v>
      </c>
      <c r="G8484" s="55">
        <v>83.888000000000005</v>
      </c>
      <c r="H8484" s="55">
        <v>15.484999999999999</v>
      </c>
    </row>
    <row r="8485" spans="1:8" x14ac:dyDescent="0.25">
      <c r="A8485" s="55">
        <v>2021</v>
      </c>
      <c r="B8485" s="55" t="s">
        <v>30</v>
      </c>
      <c r="C8485" s="55">
        <v>282</v>
      </c>
      <c r="D8485" s="54" t="s">
        <v>6772</v>
      </c>
      <c r="E8485" s="56">
        <v>0.66666666666666696</v>
      </c>
      <c r="F8485" s="55">
        <v>9.952</v>
      </c>
      <c r="G8485" s="55">
        <v>83.378</v>
      </c>
      <c r="H8485" s="55">
        <v>15.151</v>
      </c>
    </row>
    <row r="8486" spans="1:8" x14ac:dyDescent="0.25">
      <c r="A8486" s="55">
        <v>2021</v>
      </c>
      <c r="B8486" s="55" t="s">
        <v>30</v>
      </c>
      <c r="C8486" s="55">
        <v>283</v>
      </c>
      <c r="D8486" s="54" t="s">
        <v>6772</v>
      </c>
      <c r="E8486" s="56">
        <v>0.70833333333333304</v>
      </c>
      <c r="F8486" s="55">
        <v>9.1140000000000008</v>
      </c>
      <c r="G8486" s="55">
        <v>83.450999999999993</v>
      </c>
      <c r="H8486" s="55">
        <v>14.792</v>
      </c>
    </row>
    <row r="8487" spans="1:8" x14ac:dyDescent="0.25">
      <c r="A8487" s="55">
        <v>2021</v>
      </c>
      <c r="B8487" s="55" t="s">
        <v>30</v>
      </c>
      <c r="C8487" s="55">
        <v>284</v>
      </c>
      <c r="D8487" s="54" t="s">
        <v>6772</v>
      </c>
      <c r="E8487" s="56">
        <v>0.75</v>
      </c>
      <c r="F8487" s="55">
        <v>8.6430000000000007</v>
      </c>
      <c r="G8487" s="55">
        <v>84.852999999999994</v>
      </c>
      <c r="H8487" s="55">
        <v>14.481</v>
      </c>
    </row>
    <row r="8488" spans="1:8" x14ac:dyDescent="0.25">
      <c r="A8488" s="55">
        <v>2021</v>
      </c>
      <c r="B8488" s="55" t="s">
        <v>30</v>
      </c>
      <c r="C8488" s="55">
        <v>285</v>
      </c>
      <c r="D8488" s="54" t="s">
        <v>6772</v>
      </c>
      <c r="E8488" s="56">
        <v>0.79166666666666696</v>
      </c>
      <c r="F8488" s="55">
        <v>8.4939999999999998</v>
      </c>
      <c r="G8488" s="55">
        <v>86.421000000000006</v>
      </c>
      <c r="H8488" s="55">
        <v>14.194000000000001</v>
      </c>
    </row>
    <row r="8489" spans="1:8" x14ac:dyDescent="0.25">
      <c r="A8489" s="55">
        <v>2021</v>
      </c>
      <c r="B8489" s="55" t="s">
        <v>30</v>
      </c>
      <c r="C8489" s="55">
        <v>286</v>
      </c>
      <c r="D8489" s="54" t="s">
        <v>6772</v>
      </c>
      <c r="E8489" s="56">
        <v>0.83333333333333304</v>
      </c>
      <c r="F8489" s="55">
        <v>7.97</v>
      </c>
      <c r="G8489" s="55">
        <v>87.025999999999996</v>
      </c>
      <c r="H8489" s="55">
        <v>13.954000000000001</v>
      </c>
    </row>
    <row r="8490" spans="1:8" x14ac:dyDescent="0.25">
      <c r="A8490" s="55">
        <v>2021</v>
      </c>
      <c r="B8490" s="55" t="s">
        <v>30</v>
      </c>
      <c r="C8490" s="55">
        <v>287</v>
      </c>
      <c r="D8490" s="54" t="s">
        <v>6772</v>
      </c>
      <c r="E8490" s="56">
        <v>0.875</v>
      </c>
      <c r="F8490" s="55">
        <v>7.242</v>
      </c>
      <c r="G8490" s="55">
        <v>87.031999999999996</v>
      </c>
      <c r="H8490" s="55">
        <v>13.738</v>
      </c>
    </row>
    <row r="8491" spans="1:8" x14ac:dyDescent="0.25">
      <c r="A8491" s="55">
        <v>2021</v>
      </c>
      <c r="B8491" s="55" t="s">
        <v>30</v>
      </c>
      <c r="C8491" s="55">
        <v>288</v>
      </c>
      <c r="D8491" s="54" t="s">
        <v>6772</v>
      </c>
      <c r="E8491" s="56">
        <v>0.91666666666666696</v>
      </c>
      <c r="F8491" s="55">
        <v>6.8129999999999997</v>
      </c>
      <c r="G8491" s="55">
        <v>87.263999999999996</v>
      </c>
      <c r="H8491" s="55">
        <v>13.522</v>
      </c>
    </row>
    <row r="8492" spans="1:8" x14ac:dyDescent="0.25">
      <c r="A8492" s="55">
        <v>2021</v>
      </c>
      <c r="B8492" s="55" t="s">
        <v>30</v>
      </c>
      <c r="C8492" s="55">
        <v>289</v>
      </c>
      <c r="D8492" s="54" t="s">
        <v>6772</v>
      </c>
      <c r="E8492" s="56">
        <v>0.95833333333333304</v>
      </c>
      <c r="F8492" s="55">
        <v>9.0890000000000004</v>
      </c>
      <c r="G8492" s="55">
        <v>85.67</v>
      </c>
      <c r="H8492" s="55">
        <v>13.329000000000001</v>
      </c>
    </row>
    <row r="8493" spans="1:8" x14ac:dyDescent="0.25">
      <c r="A8493" s="55">
        <v>2021</v>
      </c>
      <c r="B8493" s="55" t="s">
        <v>30</v>
      </c>
      <c r="C8493" s="55">
        <v>290</v>
      </c>
      <c r="D8493" s="54" t="s">
        <v>6772</v>
      </c>
      <c r="E8493" s="56">
        <v>0</v>
      </c>
      <c r="F8493" s="55">
        <v>20.888999999999999</v>
      </c>
      <c r="G8493" s="55">
        <v>56.674999999999997</v>
      </c>
      <c r="H8493" s="55">
        <v>13.233000000000001</v>
      </c>
    </row>
    <row r="8494" spans="1:8" x14ac:dyDescent="0.25">
      <c r="A8494" s="55">
        <v>2021</v>
      </c>
      <c r="B8494" s="55" t="s">
        <v>30</v>
      </c>
      <c r="C8494" s="55">
        <v>291</v>
      </c>
      <c r="D8494" s="54" t="s">
        <v>6772</v>
      </c>
      <c r="E8494" s="56">
        <v>4.1666666666666664E-2</v>
      </c>
      <c r="F8494" s="55">
        <v>26.965</v>
      </c>
      <c r="G8494" s="55">
        <v>49.347999999999999</v>
      </c>
      <c r="H8494" s="55">
        <v>13.281000000000001</v>
      </c>
    </row>
    <row r="8495" spans="1:8" x14ac:dyDescent="0.25">
      <c r="A8495" s="55">
        <v>2021</v>
      </c>
      <c r="B8495" s="55" t="s">
        <v>30</v>
      </c>
      <c r="C8495" s="55">
        <v>292</v>
      </c>
      <c r="D8495" s="54" t="s">
        <v>6772</v>
      </c>
      <c r="E8495" s="56">
        <v>8.3333333333333329E-2</v>
      </c>
      <c r="F8495" s="55">
        <v>29.991</v>
      </c>
      <c r="G8495" s="55">
        <v>42.975000000000001</v>
      </c>
      <c r="H8495" s="55">
        <v>13.353</v>
      </c>
    </row>
    <row r="8496" spans="1:8" x14ac:dyDescent="0.25">
      <c r="A8496" s="55">
        <v>2021</v>
      </c>
      <c r="B8496" s="55" t="s">
        <v>30</v>
      </c>
      <c r="C8496" s="55">
        <v>293</v>
      </c>
      <c r="D8496" s="54" t="s">
        <v>6772</v>
      </c>
      <c r="E8496" s="56">
        <v>0.125</v>
      </c>
      <c r="F8496" s="55">
        <v>25.331</v>
      </c>
      <c r="G8496" s="55">
        <v>49.040999999999997</v>
      </c>
      <c r="H8496" s="55">
        <v>13.473000000000001</v>
      </c>
    </row>
    <row r="8497" spans="1:8" x14ac:dyDescent="0.25">
      <c r="A8497" s="55">
        <v>2021</v>
      </c>
      <c r="B8497" s="55" t="s">
        <v>30</v>
      </c>
      <c r="C8497" s="55">
        <v>294</v>
      </c>
      <c r="D8497" s="54" t="s">
        <v>6772</v>
      </c>
      <c r="E8497" s="56">
        <v>0.16666666666666666</v>
      </c>
      <c r="F8497" s="55">
        <v>33.104999999999997</v>
      </c>
      <c r="G8497" s="55">
        <v>41.725999999999999</v>
      </c>
      <c r="H8497" s="55">
        <v>13.666</v>
      </c>
    </row>
    <row r="8498" spans="1:8" x14ac:dyDescent="0.25">
      <c r="A8498" s="55">
        <v>2021</v>
      </c>
      <c r="B8498" s="55" t="s">
        <v>30</v>
      </c>
      <c r="C8498" s="55">
        <v>295</v>
      </c>
      <c r="D8498" s="54" t="s">
        <v>6772</v>
      </c>
      <c r="E8498" s="56">
        <v>0.20833333333333334</v>
      </c>
      <c r="F8498" s="55">
        <v>28.866</v>
      </c>
      <c r="G8498" s="55">
        <v>36.302</v>
      </c>
      <c r="H8498" s="55">
        <v>14.625</v>
      </c>
    </row>
    <row r="8499" spans="1:8" x14ac:dyDescent="0.25">
      <c r="A8499" s="55">
        <v>2021</v>
      </c>
      <c r="B8499" s="55" t="s">
        <v>30</v>
      </c>
      <c r="C8499" s="55">
        <v>296</v>
      </c>
      <c r="D8499" s="54" t="s">
        <v>6772</v>
      </c>
      <c r="E8499" s="56">
        <v>0.25</v>
      </c>
      <c r="F8499" s="55">
        <v>26.109000000000002</v>
      </c>
      <c r="G8499" s="55">
        <v>37.497999999999998</v>
      </c>
      <c r="H8499" s="55">
        <v>15.532999999999999</v>
      </c>
    </row>
    <row r="8500" spans="1:8" x14ac:dyDescent="0.25">
      <c r="A8500" s="55">
        <v>2021</v>
      </c>
      <c r="B8500" s="55" t="s">
        <v>30</v>
      </c>
      <c r="C8500" s="55">
        <v>297</v>
      </c>
      <c r="D8500" s="54" t="s">
        <v>6772</v>
      </c>
      <c r="E8500" s="56">
        <v>0.29166666666666669</v>
      </c>
      <c r="F8500" s="55">
        <v>34.81</v>
      </c>
      <c r="G8500" s="55">
        <v>28.934000000000001</v>
      </c>
      <c r="H8500" s="55">
        <v>16.63</v>
      </c>
    </row>
    <row r="8501" spans="1:8" x14ac:dyDescent="0.25">
      <c r="A8501" s="55">
        <v>2021</v>
      </c>
      <c r="B8501" s="55" t="s">
        <v>30</v>
      </c>
      <c r="C8501" s="55">
        <v>298</v>
      </c>
      <c r="D8501" s="54" t="s">
        <v>6772</v>
      </c>
      <c r="E8501" s="56">
        <v>0.33333333333333331</v>
      </c>
      <c r="F8501" s="55">
        <v>28.716999999999999</v>
      </c>
      <c r="G8501" s="55">
        <v>30.609000000000002</v>
      </c>
      <c r="H8501" s="55">
        <v>16.939</v>
      </c>
    </row>
    <row r="8502" spans="1:8" x14ac:dyDescent="0.25">
      <c r="A8502" s="55">
        <v>2021</v>
      </c>
      <c r="B8502" s="55" t="s">
        <v>30</v>
      </c>
      <c r="C8502" s="55">
        <v>299</v>
      </c>
      <c r="D8502" s="54" t="s">
        <v>6772</v>
      </c>
      <c r="E8502" s="56">
        <v>0.375</v>
      </c>
      <c r="F8502" s="55">
        <v>19.056000000000001</v>
      </c>
      <c r="G8502" s="55">
        <v>37.572000000000003</v>
      </c>
      <c r="H8502" s="55">
        <v>16.582000000000001</v>
      </c>
    </row>
    <row r="8503" spans="1:8" x14ac:dyDescent="0.25">
      <c r="A8503" s="55">
        <v>2021</v>
      </c>
      <c r="B8503" s="55" t="s">
        <v>30</v>
      </c>
      <c r="C8503" s="55">
        <v>300</v>
      </c>
      <c r="D8503" s="54" t="s">
        <v>6772</v>
      </c>
      <c r="E8503" s="56">
        <v>0.41666666666666669</v>
      </c>
      <c r="F8503" s="55">
        <v>11.613</v>
      </c>
      <c r="G8503" s="55">
        <v>44.011000000000003</v>
      </c>
      <c r="H8503" s="55">
        <v>16.033999999999999</v>
      </c>
    </row>
    <row r="8504" spans="1:8" x14ac:dyDescent="0.25">
      <c r="A8504" s="55">
        <v>2021</v>
      </c>
      <c r="B8504" s="55" t="s">
        <v>30</v>
      </c>
      <c r="C8504" s="55">
        <v>301</v>
      </c>
      <c r="D8504" s="54" t="s">
        <v>6772</v>
      </c>
      <c r="E8504" s="56">
        <v>0.45833333333333331</v>
      </c>
      <c r="F8504" s="55">
        <v>9.0640000000000001</v>
      </c>
      <c r="G8504" s="55">
        <v>48.747999999999998</v>
      </c>
      <c r="H8504" s="55">
        <v>15.509</v>
      </c>
    </row>
    <row r="8505" spans="1:8" x14ac:dyDescent="0.25">
      <c r="A8505" s="55">
        <v>2021</v>
      </c>
      <c r="B8505" s="55" t="s">
        <v>30</v>
      </c>
      <c r="C8505" s="55">
        <v>302</v>
      </c>
      <c r="D8505" s="54" t="s">
        <v>6772</v>
      </c>
      <c r="E8505" s="56">
        <v>0.5</v>
      </c>
      <c r="F8505" s="55">
        <v>7.242</v>
      </c>
      <c r="G8505" s="55">
        <v>51.942999999999998</v>
      </c>
      <c r="H8505" s="55">
        <v>15.055</v>
      </c>
    </row>
    <row r="8506" spans="1:8" x14ac:dyDescent="0.25">
      <c r="A8506" s="55">
        <v>2021</v>
      </c>
      <c r="B8506" s="55" t="s">
        <v>30</v>
      </c>
      <c r="C8506" s="55">
        <v>303</v>
      </c>
      <c r="D8506" s="54" t="s">
        <v>6772</v>
      </c>
      <c r="E8506" s="56">
        <v>0.54166666666666663</v>
      </c>
      <c r="F8506" s="55">
        <v>6.4080000000000004</v>
      </c>
      <c r="G8506" s="55">
        <v>55.567999999999998</v>
      </c>
      <c r="H8506" s="55">
        <v>14.625</v>
      </c>
    </row>
    <row r="8507" spans="1:8" x14ac:dyDescent="0.25">
      <c r="A8507" s="55">
        <v>2021</v>
      </c>
      <c r="B8507" s="55" t="s">
        <v>30</v>
      </c>
      <c r="C8507" s="55">
        <v>304</v>
      </c>
      <c r="D8507" s="54" t="s">
        <v>6772</v>
      </c>
      <c r="E8507" s="56">
        <v>0.58333333333333337</v>
      </c>
      <c r="F8507" s="55">
        <v>5.4880000000000004</v>
      </c>
      <c r="G8507" s="55">
        <v>58.820999999999998</v>
      </c>
      <c r="H8507" s="55">
        <v>14.266</v>
      </c>
    </row>
    <row r="8508" spans="1:8" x14ac:dyDescent="0.25">
      <c r="A8508" s="55">
        <v>2021</v>
      </c>
      <c r="B8508" s="55" t="s">
        <v>30</v>
      </c>
      <c r="C8508" s="55">
        <v>305</v>
      </c>
      <c r="D8508" s="54" t="s">
        <v>6773</v>
      </c>
      <c r="E8508" s="56">
        <v>0.625</v>
      </c>
      <c r="F8508" s="55">
        <v>5.4619999999999997</v>
      </c>
      <c r="G8508" s="55">
        <v>62.023000000000003</v>
      </c>
      <c r="H8508" s="55">
        <v>13.93</v>
      </c>
    </row>
    <row r="8509" spans="1:8" x14ac:dyDescent="0.25">
      <c r="A8509" s="55">
        <v>2021</v>
      </c>
      <c r="B8509" s="55" t="s">
        <v>30</v>
      </c>
      <c r="C8509" s="55">
        <v>306</v>
      </c>
      <c r="D8509" s="54" t="s">
        <v>6773</v>
      </c>
      <c r="E8509" s="56">
        <v>0.66666666666666663</v>
      </c>
      <c r="F8509" s="55">
        <v>5.4109999999999996</v>
      </c>
      <c r="G8509" s="55">
        <v>63.445999999999998</v>
      </c>
      <c r="H8509" s="55">
        <v>13.666</v>
      </c>
    </row>
    <row r="8510" spans="1:8" x14ac:dyDescent="0.25">
      <c r="A8510" s="55">
        <v>2021</v>
      </c>
      <c r="B8510" s="55" t="s">
        <v>30</v>
      </c>
      <c r="C8510" s="55">
        <v>307</v>
      </c>
      <c r="D8510" s="54" t="s">
        <v>6773</v>
      </c>
      <c r="E8510" s="56">
        <v>0.70833333333333337</v>
      </c>
      <c r="F8510" s="55">
        <v>4.6360000000000001</v>
      </c>
      <c r="G8510" s="55">
        <v>65.239999999999995</v>
      </c>
      <c r="H8510" s="55">
        <v>13.425000000000001</v>
      </c>
    </row>
    <row r="8511" spans="1:8" x14ac:dyDescent="0.25">
      <c r="A8511" s="55">
        <v>2021</v>
      </c>
      <c r="B8511" s="55" t="s">
        <v>30</v>
      </c>
      <c r="C8511" s="55">
        <v>308</v>
      </c>
      <c r="D8511" s="54" t="s">
        <v>6773</v>
      </c>
      <c r="E8511" s="56">
        <v>0.75</v>
      </c>
      <c r="F8511" s="55">
        <v>4.4800000000000004</v>
      </c>
      <c r="G8511" s="55">
        <v>66.311999999999998</v>
      </c>
      <c r="H8511" s="55">
        <v>13.185</v>
      </c>
    </row>
    <row r="8512" spans="1:8" x14ac:dyDescent="0.25">
      <c r="A8512" s="55">
        <v>2021</v>
      </c>
      <c r="B8512" s="55" t="s">
        <v>30</v>
      </c>
      <c r="C8512" s="55">
        <v>309</v>
      </c>
      <c r="D8512" s="54" t="s">
        <v>6773</v>
      </c>
      <c r="E8512" s="56">
        <v>0.79166666666666663</v>
      </c>
      <c r="F8512" s="55">
        <v>4.4279999999999999</v>
      </c>
      <c r="G8512" s="55">
        <v>67.453000000000003</v>
      </c>
      <c r="H8512" s="55">
        <v>12.992000000000001</v>
      </c>
    </row>
    <row r="8513" spans="1:8" x14ac:dyDescent="0.25">
      <c r="A8513" s="55">
        <v>2021</v>
      </c>
      <c r="B8513" s="55" t="s">
        <v>30</v>
      </c>
      <c r="C8513" s="55">
        <v>310</v>
      </c>
      <c r="D8513" s="54" t="s">
        <v>6773</v>
      </c>
      <c r="E8513" s="56">
        <v>0.83333333333333337</v>
      </c>
      <c r="F8513" s="55">
        <v>4.298</v>
      </c>
      <c r="G8513" s="55">
        <v>68.572999999999993</v>
      </c>
      <c r="H8513" s="55">
        <v>12.823</v>
      </c>
    </row>
    <row r="8514" spans="1:8" x14ac:dyDescent="0.25">
      <c r="A8514" s="55">
        <v>2021</v>
      </c>
      <c r="B8514" s="55" t="s">
        <v>30</v>
      </c>
      <c r="C8514" s="55">
        <v>311</v>
      </c>
      <c r="D8514" s="54" t="s">
        <v>6773</v>
      </c>
      <c r="E8514" s="56">
        <v>0.875</v>
      </c>
      <c r="F8514" s="55">
        <v>4.4279999999999999</v>
      </c>
      <c r="G8514" s="55">
        <v>69.738</v>
      </c>
      <c r="H8514" s="55">
        <v>12.63</v>
      </c>
    </row>
    <row r="8515" spans="1:8" x14ac:dyDescent="0.25">
      <c r="A8515" s="55">
        <v>2021</v>
      </c>
      <c r="B8515" s="55" t="s">
        <v>30</v>
      </c>
      <c r="C8515" s="55">
        <v>312</v>
      </c>
      <c r="D8515" s="54" t="s">
        <v>6773</v>
      </c>
      <c r="E8515" s="56">
        <v>0.91666666666666663</v>
      </c>
      <c r="F8515" s="55">
        <v>4.9210000000000003</v>
      </c>
      <c r="G8515" s="55">
        <v>70.527000000000001</v>
      </c>
      <c r="H8515" s="55">
        <v>12.484999999999999</v>
      </c>
    </row>
    <row r="8516" spans="1:8" x14ac:dyDescent="0.25">
      <c r="A8516" s="55">
        <v>2021</v>
      </c>
      <c r="B8516" s="55" t="s">
        <v>30</v>
      </c>
      <c r="C8516" s="55">
        <v>313</v>
      </c>
      <c r="D8516" s="54" t="s">
        <v>6773</v>
      </c>
      <c r="E8516" s="56">
        <v>0.95833333333333337</v>
      </c>
      <c r="F8516" s="55">
        <v>8.3940000000000001</v>
      </c>
      <c r="G8516" s="55">
        <v>69.183000000000007</v>
      </c>
      <c r="H8516" s="55">
        <v>12.388999999999999</v>
      </c>
    </row>
    <row r="8517" spans="1:8" x14ac:dyDescent="0.25">
      <c r="A8517" s="55">
        <v>2021</v>
      </c>
      <c r="B8517" s="55" t="s">
        <v>30</v>
      </c>
      <c r="C8517" s="55">
        <v>314</v>
      </c>
      <c r="D8517" s="54" t="s">
        <v>6773</v>
      </c>
      <c r="E8517" s="56">
        <v>0.54166666666666696</v>
      </c>
      <c r="F8517" s="55">
        <v>22.872</v>
      </c>
      <c r="G8517" s="55">
        <v>51.572000000000003</v>
      </c>
      <c r="H8517" s="55">
        <v>12.484999999999999</v>
      </c>
    </row>
    <row r="8518" spans="1:8" x14ac:dyDescent="0.25">
      <c r="A8518" s="55">
        <v>2021</v>
      </c>
      <c r="B8518" s="55" t="s">
        <v>30</v>
      </c>
      <c r="C8518" s="55">
        <v>315</v>
      </c>
      <c r="D8518" s="54" t="s">
        <v>6773</v>
      </c>
      <c r="E8518" s="56">
        <v>0.58333333333333304</v>
      </c>
      <c r="F8518" s="55">
        <v>15.914999999999999</v>
      </c>
      <c r="G8518" s="55">
        <v>60.750999999999998</v>
      </c>
      <c r="H8518" s="55">
        <v>12.847</v>
      </c>
    </row>
    <row r="8519" spans="1:8" x14ac:dyDescent="0.25">
      <c r="A8519" s="55">
        <v>2021</v>
      </c>
      <c r="B8519" s="55" t="s">
        <v>30</v>
      </c>
      <c r="C8519" s="55">
        <v>316</v>
      </c>
      <c r="D8519" s="54" t="s">
        <v>6773</v>
      </c>
      <c r="E8519" s="56">
        <v>0.625</v>
      </c>
      <c r="F8519" s="55">
        <v>23.760999999999999</v>
      </c>
      <c r="G8519" s="55">
        <v>51.628999999999998</v>
      </c>
      <c r="H8519" s="55">
        <v>13.161</v>
      </c>
    </row>
    <row r="8520" spans="1:8" x14ac:dyDescent="0.25">
      <c r="A8520" s="55">
        <v>2021</v>
      </c>
      <c r="B8520" s="55" t="s">
        <v>30</v>
      </c>
      <c r="C8520" s="55">
        <v>317</v>
      </c>
      <c r="D8520" s="54" t="s">
        <v>6773</v>
      </c>
      <c r="E8520" s="56">
        <v>0.66666666666666696</v>
      </c>
      <c r="F8520" s="55">
        <v>21.175000000000001</v>
      </c>
      <c r="G8520" s="55">
        <v>53.497</v>
      </c>
      <c r="H8520" s="55">
        <v>13.593999999999999</v>
      </c>
    </row>
    <row r="8521" spans="1:8" x14ac:dyDescent="0.25">
      <c r="A8521" s="55">
        <v>2021</v>
      </c>
      <c r="B8521" s="55" t="s">
        <v>30</v>
      </c>
      <c r="C8521" s="55">
        <v>318</v>
      </c>
      <c r="D8521" s="54" t="s">
        <v>6773</v>
      </c>
      <c r="E8521" s="56">
        <v>0.70833333333333304</v>
      </c>
      <c r="F8521" s="55">
        <v>18.818000000000001</v>
      </c>
      <c r="G8521" s="55">
        <v>56.302999999999997</v>
      </c>
      <c r="H8521" s="55">
        <v>13.81</v>
      </c>
    </row>
    <row r="8522" spans="1:8" x14ac:dyDescent="0.25">
      <c r="A8522" s="55">
        <v>2021</v>
      </c>
      <c r="B8522" s="55" t="s">
        <v>30</v>
      </c>
      <c r="C8522" s="55">
        <v>319</v>
      </c>
      <c r="D8522" s="54" t="s">
        <v>6773</v>
      </c>
      <c r="E8522" s="56">
        <v>0.75</v>
      </c>
      <c r="F8522" s="55">
        <v>16.63</v>
      </c>
      <c r="G8522" s="55">
        <v>59.335999999999999</v>
      </c>
      <c r="H8522" s="55">
        <v>13.954000000000001</v>
      </c>
    </row>
    <row r="8523" spans="1:8" x14ac:dyDescent="0.25">
      <c r="A8523" s="55">
        <v>2021</v>
      </c>
      <c r="B8523" s="55" t="s">
        <v>30</v>
      </c>
      <c r="C8523" s="55">
        <v>320</v>
      </c>
      <c r="D8523" s="54" t="s">
        <v>6773</v>
      </c>
      <c r="E8523" s="56">
        <v>0.79166666666666696</v>
      </c>
      <c r="F8523" s="55">
        <v>17.414999999999999</v>
      </c>
      <c r="G8523" s="55">
        <v>60.393999999999998</v>
      </c>
      <c r="H8523" s="55">
        <v>13.978</v>
      </c>
    </row>
    <row r="8524" spans="1:8" x14ac:dyDescent="0.25">
      <c r="A8524" s="55">
        <v>2021</v>
      </c>
      <c r="B8524" s="55" t="s">
        <v>30</v>
      </c>
      <c r="C8524" s="55">
        <v>321</v>
      </c>
      <c r="D8524" s="54" t="s">
        <v>6773</v>
      </c>
      <c r="E8524" s="56">
        <v>0.83333333333333304</v>
      </c>
      <c r="F8524" s="55">
        <v>15.007999999999999</v>
      </c>
      <c r="G8524" s="55">
        <v>64.009</v>
      </c>
      <c r="H8524" s="55">
        <v>14.074</v>
      </c>
    </row>
    <row r="8525" spans="1:8" x14ac:dyDescent="0.25">
      <c r="A8525" s="55">
        <v>2021</v>
      </c>
      <c r="B8525" s="55" t="s">
        <v>30</v>
      </c>
      <c r="C8525" s="55">
        <v>322</v>
      </c>
      <c r="D8525" s="54" t="s">
        <v>6773</v>
      </c>
      <c r="E8525" s="56">
        <v>0.875</v>
      </c>
      <c r="F8525" s="55">
        <v>13.906000000000001</v>
      </c>
      <c r="G8525" s="55">
        <v>67.435000000000002</v>
      </c>
      <c r="H8525" s="55">
        <v>14.05</v>
      </c>
    </row>
    <row r="8526" spans="1:8" x14ac:dyDescent="0.25">
      <c r="A8526" s="55">
        <v>2021</v>
      </c>
      <c r="B8526" s="55" t="s">
        <v>30</v>
      </c>
      <c r="C8526" s="55">
        <v>323</v>
      </c>
      <c r="D8526" s="54" t="s">
        <v>6773</v>
      </c>
      <c r="E8526" s="56">
        <v>0.91666666666666696</v>
      </c>
      <c r="F8526" s="55">
        <v>14.17</v>
      </c>
      <c r="G8526" s="55">
        <v>68.956999999999994</v>
      </c>
      <c r="H8526" s="55">
        <v>14.026</v>
      </c>
    </row>
    <row r="8527" spans="1:8" x14ac:dyDescent="0.25">
      <c r="A8527" s="55">
        <v>2021</v>
      </c>
      <c r="B8527" s="55" t="s">
        <v>30</v>
      </c>
      <c r="C8527" s="55">
        <v>324</v>
      </c>
      <c r="D8527" s="54" t="s">
        <v>6773</v>
      </c>
      <c r="E8527" s="56">
        <v>0.95833333333333304</v>
      </c>
      <c r="F8527" s="55">
        <v>13.137</v>
      </c>
      <c r="G8527" s="55">
        <v>70.796000000000006</v>
      </c>
      <c r="H8527" s="55">
        <v>14.026</v>
      </c>
    </row>
    <row r="8528" spans="1:8" x14ac:dyDescent="0.25">
      <c r="A8528" s="55">
        <v>2021</v>
      </c>
      <c r="B8528" s="55" t="s">
        <v>30</v>
      </c>
      <c r="C8528" s="55">
        <v>325</v>
      </c>
      <c r="D8528" s="54" t="s">
        <v>6773</v>
      </c>
      <c r="E8528" s="56">
        <v>0</v>
      </c>
      <c r="F8528" s="55">
        <v>12.896000000000001</v>
      </c>
      <c r="G8528" s="55">
        <v>72.028999999999996</v>
      </c>
      <c r="H8528" s="55">
        <v>14.002000000000001</v>
      </c>
    </row>
    <row r="8529" spans="1:8" x14ac:dyDescent="0.25">
      <c r="A8529" s="55">
        <v>2021</v>
      </c>
      <c r="B8529" s="55" t="s">
        <v>30</v>
      </c>
      <c r="C8529" s="55">
        <v>326</v>
      </c>
      <c r="D8529" s="54" t="s">
        <v>6773</v>
      </c>
      <c r="E8529" s="56">
        <v>4.1666666666666664E-2</v>
      </c>
      <c r="F8529" s="55">
        <v>12.798999999999999</v>
      </c>
      <c r="G8529" s="55">
        <v>73.111999999999995</v>
      </c>
      <c r="H8529" s="55">
        <v>13.978</v>
      </c>
    </row>
    <row r="8530" spans="1:8" x14ac:dyDescent="0.25">
      <c r="A8530" s="55">
        <v>2021</v>
      </c>
      <c r="B8530" s="55" t="s">
        <v>30</v>
      </c>
      <c r="C8530" s="55">
        <v>327</v>
      </c>
      <c r="D8530" s="54" t="s">
        <v>6773</v>
      </c>
      <c r="E8530" s="56">
        <v>8.3333333333333329E-2</v>
      </c>
      <c r="F8530" s="55">
        <v>12.218999999999999</v>
      </c>
      <c r="G8530" s="55">
        <v>74.064999999999998</v>
      </c>
      <c r="H8530" s="55">
        <v>13.978</v>
      </c>
    </row>
    <row r="8531" spans="1:8" x14ac:dyDescent="0.25">
      <c r="A8531" s="55">
        <v>2021</v>
      </c>
      <c r="B8531" s="55" t="s">
        <v>30</v>
      </c>
      <c r="C8531" s="55">
        <v>328</v>
      </c>
      <c r="D8531" s="54" t="s">
        <v>6773</v>
      </c>
      <c r="E8531" s="56">
        <v>0.125</v>
      </c>
      <c r="F8531" s="55">
        <v>12.243</v>
      </c>
      <c r="G8531" s="55">
        <v>75.245000000000005</v>
      </c>
      <c r="H8531" s="55">
        <v>13.93</v>
      </c>
    </row>
    <row r="8532" spans="1:8" x14ac:dyDescent="0.25">
      <c r="A8532" s="55">
        <v>2021</v>
      </c>
      <c r="B8532" s="55" t="s">
        <v>30</v>
      </c>
      <c r="C8532" s="55">
        <v>329</v>
      </c>
      <c r="D8532" s="54" t="s">
        <v>6774</v>
      </c>
      <c r="E8532" s="56">
        <v>0.16666666666666666</v>
      </c>
      <c r="F8532" s="55">
        <v>12.388999999999999</v>
      </c>
      <c r="G8532" s="55">
        <v>76.082999999999998</v>
      </c>
      <c r="H8532" s="55">
        <v>13.882</v>
      </c>
    </row>
    <row r="8533" spans="1:8" x14ac:dyDescent="0.25">
      <c r="A8533" s="55">
        <v>2021</v>
      </c>
      <c r="B8533" s="55" t="s">
        <v>30</v>
      </c>
      <c r="C8533" s="55">
        <v>330</v>
      </c>
      <c r="D8533" s="54" t="s">
        <v>6774</v>
      </c>
      <c r="E8533" s="56">
        <v>0.20833333333333334</v>
      </c>
      <c r="F8533" s="55">
        <v>12.292</v>
      </c>
      <c r="G8533" s="55">
        <v>76.840999999999994</v>
      </c>
      <c r="H8533" s="55">
        <v>13.882</v>
      </c>
    </row>
    <row r="8534" spans="1:8" x14ac:dyDescent="0.25">
      <c r="A8534" s="55">
        <v>2021</v>
      </c>
      <c r="B8534" s="55" t="s">
        <v>30</v>
      </c>
      <c r="C8534" s="55">
        <v>331</v>
      </c>
      <c r="D8534" s="54" t="s">
        <v>6774</v>
      </c>
      <c r="E8534" s="56">
        <v>0.25</v>
      </c>
      <c r="F8534" s="55">
        <v>11.832000000000001</v>
      </c>
      <c r="G8534" s="55">
        <v>78.180000000000007</v>
      </c>
      <c r="H8534" s="55">
        <v>13.882</v>
      </c>
    </row>
    <row r="8535" spans="1:8" x14ac:dyDescent="0.25">
      <c r="A8535" s="55">
        <v>2021</v>
      </c>
      <c r="B8535" s="55" t="s">
        <v>30</v>
      </c>
      <c r="C8535" s="55">
        <v>332</v>
      </c>
      <c r="D8535" s="54" t="s">
        <v>6774</v>
      </c>
      <c r="E8535" s="56">
        <v>0.29166666666666669</v>
      </c>
      <c r="F8535" s="55">
        <v>11.977</v>
      </c>
      <c r="G8535" s="55">
        <v>78.843999999999994</v>
      </c>
      <c r="H8535" s="55">
        <v>13.834</v>
      </c>
    </row>
    <row r="8536" spans="1:8" x14ac:dyDescent="0.25">
      <c r="A8536" s="55">
        <v>2021</v>
      </c>
      <c r="B8536" s="55" t="s">
        <v>30</v>
      </c>
      <c r="C8536" s="55">
        <v>333</v>
      </c>
      <c r="D8536" s="54" t="s">
        <v>6774</v>
      </c>
      <c r="E8536" s="56">
        <v>0.33333333333333331</v>
      </c>
      <c r="F8536" s="55">
        <v>11.589</v>
      </c>
      <c r="G8536" s="55">
        <v>80.046000000000006</v>
      </c>
      <c r="H8536" s="55">
        <v>13.81</v>
      </c>
    </row>
    <row r="8537" spans="1:8" x14ac:dyDescent="0.25">
      <c r="A8537" s="55">
        <v>2021</v>
      </c>
      <c r="B8537" s="55" t="s">
        <v>30</v>
      </c>
      <c r="C8537" s="55">
        <v>334</v>
      </c>
      <c r="D8537" s="54" t="s">
        <v>6774</v>
      </c>
      <c r="E8537" s="56">
        <v>0.375</v>
      </c>
      <c r="F8537" s="55">
        <v>11.247999999999999</v>
      </c>
      <c r="G8537" s="55">
        <v>80.216999999999999</v>
      </c>
      <c r="H8537" s="55">
        <v>13.786</v>
      </c>
    </row>
    <row r="8538" spans="1:8" x14ac:dyDescent="0.25">
      <c r="A8538" s="55">
        <v>2021</v>
      </c>
      <c r="B8538" s="55" t="s">
        <v>30</v>
      </c>
      <c r="C8538" s="55">
        <v>335</v>
      </c>
      <c r="D8538" s="54" t="s">
        <v>6774</v>
      </c>
      <c r="E8538" s="56">
        <v>0.41666666666666669</v>
      </c>
      <c r="F8538" s="55">
        <v>10.858000000000001</v>
      </c>
      <c r="G8538" s="55">
        <v>81.054000000000002</v>
      </c>
      <c r="H8538" s="55">
        <v>13.738</v>
      </c>
    </row>
    <row r="8539" spans="1:8" x14ac:dyDescent="0.25">
      <c r="A8539" s="55">
        <v>2021</v>
      </c>
      <c r="B8539" s="55" t="s">
        <v>30</v>
      </c>
      <c r="C8539" s="55">
        <v>336</v>
      </c>
      <c r="D8539" s="54" t="s">
        <v>6774</v>
      </c>
      <c r="E8539" s="56">
        <v>0.45833333333333331</v>
      </c>
      <c r="F8539" s="55">
        <v>11.077999999999999</v>
      </c>
      <c r="G8539" s="55">
        <v>81.563000000000002</v>
      </c>
      <c r="H8539" s="55">
        <v>13.69</v>
      </c>
    </row>
    <row r="8540" spans="1:8" x14ac:dyDescent="0.25">
      <c r="A8540" s="55">
        <v>2021</v>
      </c>
      <c r="B8540" s="55" t="s">
        <v>30</v>
      </c>
      <c r="C8540" s="55">
        <v>337</v>
      </c>
      <c r="D8540" s="54" t="s">
        <v>6774</v>
      </c>
      <c r="E8540" s="56">
        <v>0.5</v>
      </c>
      <c r="F8540" s="55">
        <v>14.457000000000001</v>
      </c>
      <c r="G8540" s="55">
        <v>78.546999999999997</v>
      </c>
      <c r="H8540" s="55">
        <v>13.69</v>
      </c>
    </row>
    <row r="8541" spans="1:8" x14ac:dyDescent="0.25">
      <c r="A8541" s="55">
        <v>2021</v>
      </c>
      <c r="B8541" s="55" t="s">
        <v>30</v>
      </c>
      <c r="C8541" s="55">
        <v>338</v>
      </c>
      <c r="D8541" s="54" t="s">
        <v>6774</v>
      </c>
      <c r="E8541" s="56">
        <v>0.54166666666666663</v>
      </c>
      <c r="F8541" s="55">
        <v>19.841000000000001</v>
      </c>
      <c r="G8541" s="55">
        <v>69.513000000000005</v>
      </c>
      <c r="H8541" s="55">
        <v>13.762</v>
      </c>
    </row>
    <row r="8542" spans="1:8" x14ac:dyDescent="0.25">
      <c r="A8542" s="55">
        <v>2021</v>
      </c>
      <c r="B8542" s="55" t="s">
        <v>30</v>
      </c>
      <c r="C8542" s="55">
        <v>339</v>
      </c>
      <c r="D8542" s="54" t="s">
        <v>6774</v>
      </c>
      <c r="E8542" s="56">
        <v>0.58333333333333337</v>
      </c>
      <c r="F8542" s="55">
        <v>31.791</v>
      </c>
      <c r="G8542" s="55">
        <v>48.015999999999998</v>
      </c>
      <c r="H8542" s="55">
        <v>13.906000000000001</v>
      </c>
    </row>
    <row r="8543" spans="1:8" x14ac:dyDescent="0.25">
      <c r="A8543" s="55">
        <v>2021</v>
      </c>
      <c r="B8543" s="55" t="s">
        <v>30</v>
      </c>
      <c r="C8543" s="55">
        <v>340</v>
      </c>
      <c r="D8543" s="54" t="s">
        <v>6774</v>
      </c>
      <c r="E8543" s="56">
        <v>0.625</v>
      </c>
      <c r="F8543" s="55">
        <v>29.966000000000001</v>
      </c>
      <c r="G8543" s="55">
        <v>50.866</v>
      </c>
      <c r="H8543" s="55">
        <v>14.218</v>
      </c>
    </row>
    <row r="8544" spans="1:8" x14ac:dyDescent="0.25">
      <c r="A8544" s="55">
        <v>2021</v>
      </c>
      <c r="B8544" s="55" t="s">
        <v>30</v>
      </c>
      <c r="C8544" s="55">
        <v>341</v>
      </c>
      <c r="D8544" s="54" t="s">
        <v>6774</v>
      </c>
      <c r="E8544" s="56">
        <v>0.66666666666666663</v>
      </c>
      <c r="F8544" s="55">
        <v>30.167000000000002</v>
      </c>
      <c r="G8544" s="55">
        <v>45.987000000000002</v>
      </c>
      <c r="H8544" s="55">
        <v>14.625</v>
      </c>
    </row>
    <row r="8545" spans="1:8" x14ac:dyDescent="0.25">
      <c r="A8545" s="55">
        <v>2021</v>
      </c>
      <c r="B8545" s="55" t="s">
        <v>30</v>
      </c>
      <c r="C8545" s="55">
        <v>342</v>
      </c>
      <c r="D8545" s="54" t="s">
        <v>6774</v>
      </c>
      <c r="E8545" s="56">
        <v>0.70833333333333337</v>
      </c>
      <c r="F8545" s="55">
        <v>35.475000000000001</v>
      </c>
      <c r="G8545" s="55">
        <v>38.744</v>
      </c>
      <c r="H8545" s="55">
        <v>14.888</v>
      </c>
    </row>
    <row r="8546" spans="1:8" x14ac:dyDescent="0.25">
      <c r="A8546" s="55">
        <v>2021</v>
      </c>
      <c r="B8546" s="55" t="s">
        <v>30</v>
      </c>
      <c r="C8546" s="55">
        <v>343</v>
      </c>
      <c r="D8546" s="54" t="s">
        <v>6774</v>
      </c>
      <c r="E8546" s="56">
        <v>0.75</v>
      </c>
      <c r="F8546" s="55">
        <v>28.295000000000002</v>
      </c>
      <c r="G8546" s="55">
        <v>39.78</v>
      </c>
      <c r="H8546" s="55">
        <v>15.557</v>
      </c>
    </row>
    <row r="8547" spans="1:8" x14ac:dyDescent="0.25">
      <c r="A8547" s="55">
        <v>2021</v>
      </c>
      <c r="B8547" s="55" t="s">
        <v>30</v>
      </c>
      <c r="C8547" s="55">
        <v>344</v>
      </c>
      <c r="D8547" s="54" t="s">
        <v>6774</v>
      </c>
      <c r="E8547" s="56">
        <v>0.79166666666666663</v>
      </c>
      <c r="F8547" s="55">
        <v>31.23</v>
      </c>
      <c r="G8547" s="55">
        <v>37.575000000000003</v>
      </c>
      <c r="H8547" s="55">
        <v>16.129000000000001</v>
      </c>
    </row>
    <row r="8548" spans="1:8" x14ac:dyDescent="0.25">
      <c r="A8548" s="55">
        <v>2021</v>
      </c>
      <c r="B8548" s="55" t="s">
        <v>30</v>
      </c>
      <c r="C8548" s="55">
        <v>345</v>
      </c>
      <c r="D8548" s="54" t="s">
        <v>6774</v>
      </c>
      <c r="E8548" s="56">
        <v>0.83333333333333337</v>
      </c>
      <c r="F8548" s="55">
        <v>25.21</v>
      </c>
      <c r="G8548" s="55">
        <v>43.250999999999998</v>
      </c>
      <c r="H8548" s="55">
        <v>16.654</v>
      </c>
    </row>
    <row r="8549" spans="1:8" x14ac:dyDescent="0.25">
      <c r="A8549" s="55">
        <v>2021</v>
      </c>
      <c r="B8549" s="55" t="s">
        <v>30</v>
      </c>
      <c r="C8549" s="55">
        <v>346</v>
      </c>
      <c r="D8549" s="54" t="s">
        <v>6774</v>
      </c>
      <c r="E8549" s="56">
        <v>0.875</v>
      </c>
      <c r="F8549" s="55">
        <v>27.504999999999999</v>
      </c>
      <c r="G8549" s="55">
        <v>41.578000000000003</v>
      </c>
      <c r="H8549" s="55">
        <v>16.82</v>
      </c>
    </row>
    <row r="8550" spans="1:8" x14ac:dyDescent="0.25">
      <c r="A8550" s="55">
        <v>2021</v>
      </c>
      <c r="B8550" s="55" t="s">
        <v>30</v>
      </c>
      <c r="C8550" s="55">
        <v>347</v>
      </c>
      <c r="D8550" s="54" t="s">
        <v>6774</v>
      </c>
      <c r="E8550" s="56">
        <v>0.91666666666666663</v>
      </c>
      <c r="F8550" s="55">
        <v>20.317</v>
      </c>
      <c r="G8550" s="55">
        <v>47.223999999999997</v>
      </c>
      <c r="H8550" s="55">
        <v>16.82</v>
      </c>
    </row>
    <row r="8551" spans="1:8" x14ac:dyDescent="0.25">
      <c r="A8551" s="55">
        <v>2021</v>
      </c>
      <c r="B8551" s="55" t="s">
        <v>30</v>
      </c>
      <c r="C8551" s="55">
        <v>348</v>
      </c>
      <c r="D8551" s="54" t="s">
        <v>6774</v>
      </c>
      <c r="E8551" s="56">
        <v>0.95833333333333337</v>
      </c>
      <c r="F8551" s="55">
        <v>14.577</v>
      </c>
      <c r="G8551" s="55">
        <v>53.417999999999999</v>
      </c>
      <c r="H8551" s="55">
        <v>16.486999999999998</v>
      </c>
    </row>
    <row r="8552" spans="1:8" x14ac:dyDescent="0.25">
      <c r="A8552" s="55">
        <v>2021</v>
      </c>
      <c r="B8552" s="55" t="s">
        <v>30</v>
      </c>
      <c r="C8552" s="55">
        <v>349</v>
      </c>
      <c r="D8552" s="54" t="s">
        <v>6774</v>
      </c>
      <c r="E8552" s="56">
        <v>0.54166666666666696</v>
      </c>
      <c r="F8552" s="55">
        <v>11.759</v>
      </c>
      <c r="G8552" s="55">
        <v>58.533000000000001</v>
      </c>
      <c r="H8552" s="55">
        <v>16.033999999999999</v>
      </c>
    </row>
    <row r="8553" spans="1:8" x14ac:dyDescent="0.25">
      <c r="A8553" s="55">
        <v>2021</v>
      </c>
      <c r="B8553" s="55" t="s">
        <v>30</v>
      </c>
      <c r="C8553" s="55">
        <v>350</v>
      </c>
      <c r="D8553" s="54" t="s">
        <v>6774</v>
      </c>
      <c r="E8553" s="56">
        <v>0.58333333333333304</v>
      </c>
      <c r="F8553" s="55">
        <v>10.81</v>
      </c>
      <c r="G8553" s="55">
        <v>61.389000000000003</v>
      </c>
      <c r="H8553" s="55">
        <v>15.629</v>
      </c>
    </row>
    <row r="8554" spans="1:8" x14ac:dyDescent="0.25">
      <c r="A8554" s="55">
        <v>2021</v>
      </c>
      <c r="B8554" s="55" t="s">
        <v>30</v>
      </c>
      <c r="C8554" s="55">
        <v>351</v>
      </c>
      <c r="D8554" s="54" t="s">
        <v>6774</v>
      </c>
      <c r="E8554" s="56">
        <v>0.625</v>
      </c>
      <c r="F8554" s="55">
        <v>10.443</v>
      </c>
      <c r="G8554" s="55">
        <v>64.326999999999998</v>
      </c>
      <c r="H8554" s="55">
        <v>15.318</v>
      </c>
    </row>
    <row r="8555" spans="1:8" x14ac:dyDescent="0.25">
      <c r="A8555" s="55">
        <v>2021</v>
      </c>
      <c r="B8555" s="55" t="s">
        <v>30</v>
      </c>
      <c r="C8555" s="55">
        <v>352</v>
      </c>
      <c r="D8555" s="54" t="s">
        <v>6774</v>
      </c>
      <c r="E8555" s="56">
        <v>0.66666666666666696</v>
      </c>
      <c r="F8555" s="55">
        <v>9.7059999999999995</v>
      </c>
      <c r="G8555" s="55">
        <v>66.757000000000005</v>
      </c>
      <c r="H8555" s="55">
        <v>15.055</v>
      </c>
    </row>
    <row r="8556" spans="1:8" x14ac:dyDescent="0.25">
      <c r="A8556" s="55">
        <v>2021</v>
      </c>
      <c r="B8556" s="55" t="s">
        <v>30</v>
      </c>
      <c r="C8556" s="55">
        <v>353</v>
      </c>
      <c r="D8556" s="54" t="s">
        <v>6775</v>
      </c>
      <c r="E8556" s="56">
        <v>0.70833333333333304</v>
      </c>
      <c r="F8556" s="55">
        <v>9.4350000000000005</v>
      </c>
      <c r="G8556" s="55">
        <v>68.899000000000001</v>
      </c>
      <c r="H8556" s="55">
        <v>14.816000000000001</v>
      </c>
    </row>
    <row r="8557" spans="1:8" x14ac:dyDescent="0.25">
      <c r="A8557" s="55">
        <v>2021</v>
      </c>
      <c r="B8557" s="55" t="s">
        <v>30</v>
      </c>
      <c r="C8557" s="55">
        <v>354</v>
      </c>
      <c r="D8557" s="54" t="s">
        <v>6775</v>
      </c>
      <c r="E8557" s="56">
        <v>0.75</v>
      </c>
      <c r="F8557" s="55">
        <v>8.9649999999999999</v>
      </c>
      <c r="G8557" s="55">
        <v>70.278000000000006</v>
      </c>
      <c r="H8557" s="55">
        <v>14.601000000000001</v>
      </c>
    </row>
    <row r="8558" spans="1:8" x14ac:dyDescent="0.25">
      <c r="A8558" s="55">
        <v>2021</v>
      </c>
      <c r="B8558" s="55" t="s">
        <v>30</v>
      </c>
      <c r="C8558" s="55">
        <v>355</v>
      </c>
      <c r="D8558" s="54" t="s">
        <v>6775</v>
      </c>
      <c r="E8558" s="56">
        <v>0.79166666666666696</v>
      </c>
      <c r="F8558" s="55">
        <v>8.4689999999999994</v>
      </c>
      <c r="G8558" s="55">
        <v>71.807000000000002</v>
      </c>
      <c r="H8558" s="55">
        <v>14.409000000000001</v>
      </c>
    </row>
    <row r="8559" spans="1:8" x14ac:dyDescent="0.25">
      <c r="A8559" s="55">
        <v>2021</v>
      </c>
      <c r="B8559" s="55" t="s">
        <v>30</v>
      </c>
      <c r="C8559" s="55">
        <v>356</v>
      </c>
      <c r="D8559" s="54" t="s">
        <v>6775</v>
      </c>
      <c r="E8559" s="56">
        <v>0.83333333333333304</v>
      </c>
      <c r="F8559" s="55">
        <v>8.3940000000000001</v>
      </c>
      <c r="G8559" s="55">
        <v>73.349999999999994</v>
      </c>
      <c r="H8559" s="55">
        <v>14.218</v>
      </c>
    </row>
    <row r="8560" spans="1:8" x14ac:dyDescent="0.25">
      <c r="A8560" s="55">
        <v>2021</v>
      </c>
      <c r="B8560" s="55" t="s">
        <v>30</v>
      </c>
      <c r="C8560" s="55">
        <v>357</v>
      </c>
      <c r="D8560" s="54" t="s">
        <v>6775</v>
      </c>
      <c r="E8560" s="56">
        <v>0.54166666666666696</v>
      </c>
      <c r="F8560" s="55">
        <v>8.17</v>
      </c>
      <c r="G8560" s="55">
        <v>74.631</v>
      </c>
      <c r="H8560" s="55">
        <v>14.05</v>
      </c>
    </row>
    <row r="8561" spans="1:8" x14ac:dyDescent="0.25">
      <c r="A8561" s="55">
        <v>2021</v>
      </c>
      <c r="B8561" s="55" t="s">
        <v>30</v>
      </c>
      <c r="C8561" s="55">
        <v>358</v>
      </c>
      <c r="D8561" s="54" t="s">
        <v>6775</v>
      </c>
      <c r="E8561" s="56">
        <v>0.58333333333333304</v>
      </c>
      <c r="F8561" s="55">
        <v>7.7949999999999999</v>
      </c>
      <c r="G8561" s="55">
        <v>75.543000000000006</v>
      </c>
      <c r="H8561" s="55">
        <v>13.882</v>
      </c>
    </row>
    <row r="8562" spans="1:8" x14ac:dyDescent="0.25">
      <c r="A8562" s="55">
        <v>2021</v>
      </c>
      <c r="B8562" s="55" t="s">
        <v>30</v>
      </c>
      <c r="C8562" s="55">
        <v>359</v>
      </c>
      <c r="D8562" s="54" t="s">
        <v>6775</v>
      </c>
      <c r="E8562" s="56">
        <v>0.625</v>
      </c>
      <c r="F8562" s="55">
        <v>7.77</v>
      </c>
      <c r="G8562" s="55">
        <v>75.838999999999999</v>
      </c>
      <c r="H8562" s="55">
        <v>13.69</v>
      </c>
    </row>
    <row r="8563" spans="1:8" x14ac:dyDescent="0.25">
      <c r="A8563" s="55">
        <v>2021</v>
      </c>
      <c r="B8563" s="55" t="s">
        <v>30</v>
      </c>
      <c r="C8563" s="55">
        <v>360</v>
      </c>
      <c r="D8563" s="54" t="s">
        <v>6775</v>
      </c>
      <c r="E8563" s="56">
        <v>0.66666666666666696</v>
      </c>
      <c r="F8563" s="55">
        <v>8.6929999999999996</v>
      </c>
      <c r="G8563" s="55">
        <v>76.307000000000002</v>
      </c>
      <c r="H8563" s="55">
        <v>13.522</v>
      </c>
    </row>
    <row r="8564" spans="1:8" x14ac:dyDescent="0.25">
      <c r="A8564" s="55">
        <v>2021</v>
      </c>
      <c r="B8564" s="55" t="s">
        <v>30</v>
      </c>
      <c r="C8564" s="55">
        <v>361</v>
      </c>
      <c r="D8564" s="54" t="s">
        <v>6775</v>
      </c>
      <c r="E8564" s="56">
        <v>0.70833333333333304</v>
      </c>
      <c r="F8564" s="55">
        <v>12.413</v>
      </c>
      <c r="G8564" s="55">
        <v>73.88</v>
      </c>
      <c r="H8564" s="55">
        <v>13.497</v>
      </c>
    </row>
    <row r="8565" spans="1:8" x14ac:dyDescent="0.25">
      <c r="A8565" s="55">
        <v>2021</v>
      </c>
      <c r="B8565" s="55" t="s">
        <v>30</v>
      </c>
      <c r="C8565" s="55">
        <v>362</v>
      </c>
      <c r="D8565" s="54" t="s">
        <v>6775</v>
      </c>
      <c r="E8565" s="56">
        <v>0.75</v>
      </c>
      <c r="F8565" s="55">
        <v>18.175999999999998</v>
      </c>
      <c r="G8565" s="55">
        <v>68.445999999999998</v>
      </c>
      <c r="H8565" s="55">
        <v>13.641999999999999</v>
      </c>
    </row>
    <row r="8566" spans="1:8" x14ac:dyDescent="0.25">
      <c r="A8566" s="55">
        <v>2021</v>
      </c>
      <c r="B8566" s="55" t="s">
        <v>30</v>
      </c>
      <c r="C8566" s="55">
        <v>363</v>
      </c>
      <c r="D8566" s="54" t="s">
        <v>6775</v>
      </c>
      <c r="E8566" s="56">
        <v>0.79166666666666696</v>
      </c>
      <c r="F8566" s="55">
        <v>26.353000000000002</v>
      </c>
      <c r="G8566" s="55">
        <v>51.218000000000004</v>
      </c>
      <c r="H8566" s="55">
        <v>13.858000000000001</v>
      </c>
    </row>
    <row r="8567" spans="1:8" x14ac:dyDescent="0.25">
      <c r="A8567" s="55">
        <v>2021</v>
      </c>
      <c r="B8567" s="55" t="s">
        <v>30</v>
      </c>
      <c r="C8567" s="55">
        <v>364</v>
      </c>
      <c r="D8567" s="54" t="s">
        <v>6775</v>
      </c>
      <c r="E8567" s="56">
        <v>0.83333333333333304</v>
      </c>
      <c r="F8567" s="55">
        <v>32.82</v>
      </c>
      <c r="G8567" s="55">
        <v>39.518000000000001</v>
      </c>
      <c r="H8567" s="55">
        <v>14.098000000000001</v>
      </c>
    </row>
    <row r="8568" spans="1:8" x14ac:dyDescent="0.25">
      <c r="A8568" s="55">
        <v>2021</v>
      </c>
      <c r="B8568" s="55" t="s">
        <v>30</v>
      </c>
      <c r="C8568" s="55">
        <v>365</v>
      </c>
      <c r="D8568" s="54" t="s">
        <v>6775</v>
      </c>
      <c r="E8568" s="56">
        <v>0.875</v>
      </c>
      <c r="F8568" s="55">
        <v>27.186</v>
      </c>
      <c r="G8568" s="55">
        <v>45.335999999999999</v>
      </c>
      <c r="H8568" s="55">
        <v>14.29</v>
      </c>
    </row>
    <row r="8569" spans="1:8" x14ac:dyDescent="0.25">
      <c r="A8569" s="55">
        <v>2021</v>
      </c>
      <c r="B8569" s="55" t="s">
        <v>30</v>
      </c>
      <c r="C8569" s="55">
        <v>366</v>
      </c>
      <c r="D8569" s="54" t="s">
        <v>6775</v>
      </c>
      <c r="E8569" s="56">
        <v>0.91666666666666696</v>
      </c>
      <c r="F8569" s="55">
        <v>34.704000000000001</v>
      </c>
      <c r="G8569" s="55">
        <v>39.780999999999999</v>
      </c>
      <c r="H8569" s="55">
        <v>14.648999999999999</v>
      </c>
    </row>
    <row r="8570" spans="1:8" x14ac:dyDescent="0.25">
      <c r="A8570" s="55">
        <v>2021</v>
      </c>
      <c r="B8570" s="55" t="s">
        <v>30</v>
      </c>
      <c r="C8570" s="55">
        <v>367</v>
      </c>
      <c r="D8570" s="54" t="s">
        <v>6775</v>
      </c>
      <c r="E8570" s="56">
        <v>0.95833333333333304</v>
      </c>
      <c r="F8570" s="55">
        <v>29.315000000000001</v>
      </c>
      <c r="G8570" s="55">
        <v>48.454999999999998</v>
      </c>
      <c r="H8570" s="55">
        <v>15.461</v>
      </c>
    </row>
    <row r="8571" spans="1:8" x14ac:dyDescent="0.25">
      <c r="A8571" s="55">
        <v>2021</v>
      </c>
      <c r="B8571" s="55" t="s">
        <v>30</v>
      </c>
      <c r="C8571" s="55">
        <v>368</v>
      </c>
      <c r="D8571" s="54" t="s">
        <v>6775</v>
      </c>
      <c r="E8571" s="56">
        <v>0</v>
      </c>
      <c r="F8571" s="55">
        <v>31.51</v>
      </c>
      <c r="G8571" s="55">
        <v>40.652999999999999</v>
      </c>
      <c r="H8571" s="55">
        <v>16.201000000000001</v>
      </c>
    </row>
    <row r="8572" spans="1:8" x14ac:dyDescent="0.25">
      <c r="A8572" s="55">
        <v>2021</v>
      </c>
      <c r="B8572" s="55" t="s">
        <v>30</v>
      </c>
      <c r="C8572" s="55">
        <v>369</v>
      </c>
      <c r="D8572" s="54" t="s">
        <v>6775</v>
      </c>
      <c r="E8572" s="56">
        <v>4.1666666666666664E-2</v>
      </c>
      <c r="F8572" s="55">
        <v>27.259</v>
      </c>
      <c r="G8572" s="55">
        <v>41.978000000000002</v>
      </c>
      <c r="H8572" s="55">
        <v>16.939</v>
      </c>
    </row>
    <row r="8573" spans="1:8" x14ac:dyDescent="0.25">
      <c r="A8573" s="55">
        <v>2021</v>
      </c>
      <c r="B8573" s="55" t="s">
        <v>30</v>
      </c>
      <c r="C8573" s="55">
        <v>370</v>
      </c>
      <c r="D8573" s="54" t="s">
        <v>6775</v>
      </c>
      <c r="E8573" s="56">
        <v>8.3333333333333329E-2</v>
      </c>
      <c r="F8573" s="55">
        <v>27.038</v>
      </c>
      <c r="G8573" s="55">
        <v>41.395000000000003</v>
      </c>
      <c r="H8573" s="55">
        <v>17.177</v>
      </c>
    </row>
    <row r="8574" spans="1:8" x14ac:dyDescent="0.25">
      <c r="A8574" s="55">
        <v>2021</v>
      </c>
      <c r="B8574" s="55" t="s">
        <v>30</v>
      </c>
      <c r="C8574" s="55">
        <v>371</v>
      </c>
      <c r="D8574" s="54" t="s">
        <v>6775</v>
      </c>
      <c r="E8574" s="56">
        <v>0.125</v>
      </c>
      <c r="F8574" s="55">
        <v>21.484999999999999</v>
      </c>
      <c r="G8574" s="55">
        <v>46.765999999999998</v>
      </c>
      <c r="H8574" s="55">
        <v>17.033999999999999</v>
      </c>
    </row>
    <row r="8575" spans="1:8" x14ac:dyDescent="0.25">
      <c r="A8575" s="55">
        <v>2021</v>
      </c>
      <c r="B8575" s="55" t="s">
        <v>30</v>
      </c>
      <c r="C8575" s="55">
        <v>372</v>
      </c>
      <c r="D8575" s="54" t="s">
        <v>6775</v>
      </c>
      <c r="E8575" s="56">
        <v>0.16666666666666666</v>
      </c>
      <c r="F8575" s="55">
        <v>15.366</v>
      </c>
      <c r="G8575" s="55">
        <v>53.715000000000003</v>
      </c>
      <c r="H8575" s="55">
        <v>16.677</v>
      </c>
    </row>
    <row r="8576" spans="1:8" x14ac:dyDescent="0.25">
      <c r="A8576" s="55">
        <v>2021</v>
      </c>
      <c r="B8576" s="55" t="s">
        <v>30</v>
      </c>
      <c r="C8576" s="55">
        <v>373</v>
      </c>
      <c r="D8576" s="54" t="s">
        <v>6775</v>
      </c>
      <c r="E8576" s="56">
        <v>0.20833333333333334</v>
      </c>
      <c r="F8576" s="55">
        <v>12.364000000000001</v>
      </c>
      <c r="G8576" s="55">
        <v>59.491</v>
      </c>
      <c r="H8576" s="55">
        <v>16.271999999999998</v>
      </c>
    </row>
    <row r="8577" spans="1:8" x14ac:dyDescent="0.25">
      <c r="A8577" s="55">
        <v>2021</v>
      </c>
      <c r="B8577" s="55" t="s">
        <v>30</v>
      </c>
      <c r="C8577" s="55">
        <v>374</v>
      </c>
      <c r="D8577" s="54" t="s">
        <v>6775</v>
      </c>
      <c r="E8577" s="56">
        <v>0.25</v>
      </c>
      <c r="F8577" s="55">
        <v>10.882999999999999</v>
      </c>
      <c r="G8577" s="55">
        <v>62.512999999999998</v>
      </c>
      <c r="H8577" s="55">
        <v>15.867000000000001</v>
      </c>
    </row>
    <row r="8578" spans="1:8" x14ac:dyDescent="0.25">
      <c r="A8578" s="55">
        <v>2021</v>
      </c>
      <c r="B8578" s="55" t="s">
        <v>30</v>
      </c>
      <c r="C8578" s="55">
        <v>375</v>
      </c>
      <c r="D8578" s="54" t="s">
        <v>6775</v>
      </c>
      <c r="E8578" s="56">
        <v>0.29166666666666669</v>
      </c>
      <c r="F8578" s="55">
        <v>10.222</v>
      </c>
      <c r="G8578" s="55">
        <v>65.356999999999999</v>
      </c>
      <c r="H8578" s="55">
        <v>15.509</v>
      </c>
    </row>
    <row r="8579" spans="1:8" x14ac:dyDescent="0.25">
      <c r="A8579" s="55">
        <v>2021</v>
      </c>
      <c r="B8579" s="55" t="s">
        <v>30</v>
      </c>
      <c r="C8579" s="55">
        <v>376</v>
      </c>
      <c r="D8579" s="54" t="s">
        <v>6775</v>
      </c>
      <c r="E8579" s="56">
        <v>0.33333333333333331</v>
      </c>
      <c r="F8579" s="55">
        <v>9.657</v>
      </c>
      <c r="G8579" s="55">
        <v>67.718999999999994</v>
      </c>
      <c r="H8579" s="55">
        <v>15.223000000000001</v>
      </c>
    </row>
    <row r="8580" spans="1:8" x14ac:dyDescent="0.25">
      <c r="A8580" s="55">
        <v>2021</v>
      </c>
      <c r="B8580" s="55" t="s">
        <v>30</v>
      </c>
      <c r="C8580" s="55">
        <v>377</v>
      </c>
      <c r="D8580" s="54" t="s">
        <v>6776</v>
      </c>
      <c r="E8580" s="56">
        <v>0.375</v>
      </c>
      <c r="F8580" s="55">
        <v>9.6820000000000004</v>
      </c>
      <c r="G8580" s="55">
        <v>69.653999999999996</v>
      </c>
      <c r="H8580" s="55">
        <v>14.936</v>
      </c>
    </row>
    <row r="8581" spans="1:8" x14ac:dyDescent="0.25">
      <c r="A8581" s="55">
        <v>2021</v>
      </c>
      <c r="B8581" s="55" t="s">
        <v>30</v>
      </c>
      <c r="C8581" s="55">
        <v>378</v>
      </c>
      <c r="D8581" s="54" t="s">
        <v>6776</v>
      </c>
      <c r="E8581" s="56">
        <v>0.41666666666666669</v>
      </c>
      <c r="F8581" s="55">
        <v>9.4600000000000009</v>
      </c>
      <c r="G8581" s="55">
        <v>71.778000000000006</v>
      </c>
      <c r="H8581" s="55">
        <v>14.721</v>
      </c>
    </row>
    <row r="8582" spans="1:8" x14ac:dyDescent="0.25">
      <c r="A8582" s="55">
        <v>2021</v>
      </c>
      <c r="B8582" s="55" t="s">
        <v>30</v>
      </c>
      <c r="C8582" s="55">
        <v>379</v>
      </c>
      <c r="D8582" s="54" t="s">
        <v>6776</v>
      </c>
      <c r="E8582" s="56">
        <v>0.45833333333333331</v>
      </c>
      <c r="F8582" s="55">
        <v>8.99</v>
      </c>
      <c r="G8582" s="55">
        <v>73.275999999999996</v>
      </c>
      <c r="H8582" s="55">
        <v>14.529</v>
      </c>
    </row>
    <row r="8583" spans="1:8" x14ac:dyDescent="0.25">
      <c r="A8583" s="55">
        <v>2021</v>
      </c>
      <c r="B8583" s="55" t="s">
        <v>30</v>
      </c>
      <c r="C8583" s="55">
        <v>380</v>
      </c>
      <c r="D8583" s="54" t="s">
        <v>6776</v>
      </c>
      <c r="E8583" s="56">
        <v>0.5</v>
      </c>
      <c r="F8583" s="55">
        <v>8.3940000000000001</v>
      </c>
      <c r="G8583" s="55">
        <v>74.594999999999999</v>
      </c>
      <c r="H8583" s="55">
        <v>14.337</v>
      </c>
    </row>
    <row r="8584" spans="1:8" x14ac:dyDescent="0.25">
      <c r="A8584" s="55">
        <v>2021</v>
      </c>
      <c r="B8584" s="55" t="s">
        <v>30</v>
      </c>
      <c r="C8584" s="55">
        <v>381</v>
      </c>
      <c r="D8584" s="54" t="s">
        <v>6776</v>
      </c>
      <c r="E8584" s="56">
        <v>0.54166666666666663</v>
      </c>
      <c r="F8584" s="55">
        <v>7.9950000000000001</v>
      </c>
      <c r="G8584" s="55">
        <v>75.914000000000001</v>
      </c>
      <c r="H8584" s="55">
        <v>14.146000000000001</v>
      </c>
    </row>
    <row r="8585" spans="1:8" x14ac:dyDescent="0.25">
      <c r="A8585" s="55">
        <v>2021</v>
      </c>
      <c r="B8585" s="55" t="s">
        <v>30</v>
      </c>
      <c r="C8585" s="55">
        <v>382</v>
      </c>
      <c r="D8585" s="54" t="s">
        <v>6776</v>
      </c>
      <c r="E8585" s="56">
        <v>0.58333333333333337</v>
      </c>
      <c r="F8585" s="55">
        <v>7.9450000000000003</v>
      </c>
      <c r="G8585" s="55">
        <v>77.486000000000004</v>
      </c>
      <c r="H8585" s="55">
        <v>13.93</v>
      </c>
    </row>
    <row r="8586" spans="1:8" x14ac:dyDescent="0.25">
      <c r="A8586" s="55">
        <v>2021</v>
      </c>
      <c r="B8586" s="55" t="s">
        <v>30</v>
      </c>
      <c r="C8586" s="55">
        <v>383</v>
      </c>
      <c r="D8586" s="54" t="s">
        <v>6776</v>
      </c>
      <c r="E8586" s="56">
        <v>0.625</v>
      </c>
      <c r="F8586" s="55">
        <v>7.3929999999999998</v>
      </c>
      <c r="G8586" s="55">
        <v>78.56</v>
      </c>
      <c r="H8586" s="55">
        <v>13.762</v>
      </c>
    </row>
    <row r="8587" spans="1:8" x14ac:dyDescent="0.25">
      <c r="A8587" s="55">
        <v>2021</v>
      </c>
      <c r="B8587" s="55" t="s">
        <v>30</v>
      </c>
      <c r="C8587" s="55">
        <v>384</v>
      </c>
      <c r="D8587" s="54" t="s">
        <v>6776</v>
      </c>
      <c r="E8587" s="56">
        <v>0.66666666666666663</v>
      </c>
      <c r="F8587" s="55">
        <v>7.87</v>
      </c>
      <c r="G8587" s="55">
        <v>79.393000000000001</v>
      </c>
      <c r="H8587" s="55">
        <v>13.593999999999999</v>
      </c>
    </row>
    <row r="8588" spans="1:8" x14ac:dyDescent="0.25">
      <c r="A8588" s="55">
        <v>2021</v>
      </c>
      <c r="B8588" s="55" t="s">
        <v>30</v>
      </c>
      <c r="C8588" s="55">
        <v>385</v>
      </c>
      <c r="D8588" s="54" t="s">
        <v>6776</v>
      </c>
      <c r="E8588" s="56">
        <v>0.70833333333333337</v>
      </c>
      <c r="F8588" s="55">
        <v>13.087999999999999</v>
      </c>
      <c r="G8588" s="55">
        <v>75.893000000000001</v>
      </c>
      <c r="H8588" s="55">
        <v>13.522</v>
      </c>
    </row>
    <row r="8589" spans="1:8" x14ac:dyDescent="0.25">
      <c r="A8589" s="55">
        <v>2021</v>
      </c>
      <c r="B8589" s="55" t="s">
        <v>30</v>
      </c>
      <c r="C8589" s="55">
        <v>386</v>
      </c>
      <c r="D8589" s="54" t="s">
        <v>6776</v>
      </c>
      <c r="E8589" s="56">
        <v>0.75</v>
      </c>
      <c r="F8589" s="55">
        <v>25.428000000000001</v>
      </c>
      <c r="G8589" s="55">
        <v>56.576000000000001</v>
      </c>
      <c r="H8589" s="55">
        <v>13.641999999999999</v>
      </c>
    </row>
    <row r="8590" spans="1:8" x14ac:dyDescent="0.25">
      <c r="A8590" s="55">
        <v>2021</v>
      </c>
      <c r="B8590" s="55" t="s">
        <v>30</v>
      </c>
      <c r="C8590" s="55">
        <v>387</v>
      </c>
      <c r="D8590" s="54" t="s">
        <v>6776</v>
      </c>
      <c r="E8590" s="56">
        <v>0.79166666666666663</v>
      </c>
      <c r="F8590" s="55">
        <v>31.815999999999999</v>
      </c>
      <c r="G8590" s="55">
        <v>44.470999999999997</v>
      </c>
      <c r="H8590" s="55">
        <v>13.858000000000001</v>
      </c>
    </row>
    <row r="8591" spans="1:8" x14ac:dyDescent="0.25">
      <c r="A8591" s="55">
        <v>2021</v>
      </c>
      <c r="B8591" s="55" t="s">
        <v>30</v>
      </c>
      <c r="C8591" s="55">
        <v>388</v>
      </c>
      <c r="D8591" s="54" t="s">
        <v>6776</v>
      </c>
      <c r="E8591" s="56">
        <v>0.83333333333333337</v>
      </c>
      <c r="F8591" s="55">
        <v>37.975999999999999</v>
      </c>
      <c r="G8591" s="55">
        <v>36.223999999999997</v>
      </c>
      <c r="H8591" s="55">
        <v>14.17</v>
      </c>
    </row>
    <row r="8592" spans="1:8" x14ac:dyDescent="0.25">
      <c r="A8592" s="55">
        <v>2021</v>
      </c>
      <c r="B8592" s="55" t="s">
        <v>30</v>
      </c>
      <c r="C8592" s="55">
        <v>389</v>
      </c>
      <c r="D8592" s="54" t="s">
        <v>6776</v>
      </c>
      <c r="E8592" s="56">
        <v>0.875</v>
      </c>
      <c r="F8592" s="55">
        <v>33.94</v>
      </c>
      <c r="G8592" s="55">
        <v>43.985999999999997</v>
      </c>
      <c r="H8592" s="55">
        <v>14.577</v>
      </c>
    </row>
    <row r="8593" spans="1:8" x14ac:dyDescent="0.25">
      <c r="A8593" s="55">
        <v>2021</v>
      </c>
      <c r="B8593" s="55" t="s">
        <v>30</v>
      </c>
      <c r="C8593" s="55">
        <v>390</v>
      </c>
      <c r="D8593" s="54" t="s">
        <v>6776</v>
      </c>
      <c r="E8593" s="56">
        <v>0.91666666666666663</v>
      </c>
      <c r="F8593" s="55">
        <v>38.896000000000001</v>
      </c>
      <c r="G8593" s="55">
        <v>32.365000000000002</v>
      </c>
      <c r="H8593" s="55">
        <v>15.031000000000001</v>
      </c>
    </row>
    <row r="8594" spans="1:8" x14ac:dyDescent="0.25">
      <c r="A8594" s="55">
        <v>2021</v>
      </c>
      <c r="B8594" s="55" t="s">
        <v>30</v>
      </c>
      <c r="C8594" s="55">
        <v>391</v>
      </c>
      <c r="D8594" s="54" t="s">
        <v>6776</v>
      </c>
      <c r="E8594" s="56">
        <v>0.95833333333333337</v>
      </c>
      <c r="F8594" s="55">
        <v>34.097000000000001</v>
      </c>
      <c r="G8594" s="55">
        <v>31.126999999999999</v>
      </c>
      <c r="H8594" s="55">
        <v>16.033999999999999</v>
      </c>
    </row>
    <row r="8595" spans="1:8" x14ac:dyDescent="0.25">
      <c r="A8595" s="55">
        <v>2021</v>
      </c>
      <c r="B8595" s="55" t="s">
        <v>30</v>
      </c>
      <c r="C8595" s="55">
        <v>392</v>
      </c>
      <c r="D8595" s="54" t="s">
        <v>6776</v>
      </c>
      <c r="E8595" s="56">
        <v>0.54166666666666696</v>
      </c>
      <c r="F8595" s="55">
        <v>34.518999999999998</v>
      </c>
      <c r="G8595" s="55">
        <v>30.056000000000001</v>
      </c>
      <c r="H8595" s="55">
        <v>16.795999999999999</v>
      </c>
    </row>
    <row r="8596" spans="1:8" x14ac:dyDescent="0.25">
      <c r="A8596" s="55">
        <v>2021</v>
      </c>
      <c r="B8596" s="55" t="s">
        <v>30</v>
      </c>
      <c r="C8596" s="55">
        <v>393</v>
      </c>
      <c r="D8596" s="54" t="s">
        <v>6776</v>
      </c>
      <c r="E8596" s="56">
        <v>0.58333333333333304</v>
      </c>
      <c r="F8596" s="55">
        <v>34.518999999999998</v>
      </c>
      <c r="G8596" s="55">
        <v>28.806999999999999</v>
      </c>
      <c r="H8596" s="55">
        <v>17.771999999999998</v>
      </c>
    </row>
    <row r="8597" spans="1:8" x14ac:dyDescent="0.25">
      <c r="A8597" s="55">
        <v>2021</v>
      </c>
      <c r="B8597" s="55" t="s">
        <v>30</v>
      </c>
      <c r="C8597" s="55">
        <v>394</v>
      </c>
      <c r="D8597" s="54" t="s">
        <v>6776</v>
      </c>
      <c r="E8597" s="56">
        <v>0.625</v>
      </c>
      <c r="F8597" s="55">
        <v>29.215</v>
      </c>
      <c r="G8597" s="55">
        <v>32.759</v>
      </c>
      <c r="H8597" s="55">
        <v>18.081</v>
      </c>
    </row>
    <row r="8598" spans="1:8" x14ac:dyDescent="0.25">
      <c r="A8598" s="55">
        <v>2021</v>
      </c>
      <c r="B8598" s="55" t="s">
        <v>30</v>
      </c>
      <c r="C8598" s="55">
        <v>395</v>
      </c>
      <c r="D8598" s="54" t="s">
        <v>6776</v>
      </c>
      <c r="E8598" s="56">
        <v>0.66666666666666696</v>
      </c>
      <c r="F8598" s="55">
        <v>22.704999999999998</v>
      </c>
      <c r="G8598" s="55">
        <v>40.561999999999998</v>
      </c>
      <c r="H8598" s="55">
        <v>17.843</v>
      </c>
    </row>
    <row r="8599" spans="1:8" x14ac:dyDescent="0.25">
      <c r="A8599" s="55">
        <v>2021</v>
      </c>
      <c r="B8599" s="55" t="s">
        <v>30</v>
      </c>
      <c r="C8599" s="55">
        <v>396</v>
      </c>
      <c r="D8599" s="54" t="s">
        <v>6776</v>
      </c>
      <c r="E8599" s="56">
        <v>0.70833333333333304</v>
      </c>
      <c r="F8599" s="55">
        <v>17.058</v>
      </c>
      <c r="G8599" s="55">
        <v>47.095999999999997</v>
      </c>
      <c r="H8599" s="55">
        <v>17.414999999999999</v>
      </c>
    </row>
    <row r="8600" spans="1:8" x14ac:dyDescent="0.25">
      <c r="A8600" s="55">
        <v>2021</v>
      </c>
      <c r="B8600" s="55" t="s">
        <v>30</v>
      </c>
      <c r="C8600" s="55">
        <v>397</v>
      </c>
      <c r="D8600" s="54" t="s">
        <v>6776</v>
      </c>
      <c r="E8600" s="56">
        <v>0.75</v>
      </c>
      <c r="F8600" s="55">
        <v>14.17</v>
      </c>
      <c r="G8600" s="55">
        <v>52.076000000000001</v>
      </c>
      <c r="H8600" s="55">
        <v>16.939</v>
      </c>
    </row>
    <row r="8601" spans="1:8" x14ac:dyDescent="0.25">
      <c r="A8601" s="55">
        <v>2021</v>
      </c>
      <c r="B8601" s="55" t="s">
        <v>30</v>
      </c>
      <c r="C8601" s="55">
        <v>398</v>
      </c>
      <c r="D8601" s="54" t="s">
        <v>6776</v>
      </c>
      <c r="E8601" s="56">
        <v>0.79166666666666696</v>
      </c>
      <c r="F8601" s="55">
        <v>13.425000000000001</v>
      </c>
      <c r="G8601" s="55">
        <v>56.46</v>
      </c>
      <c r="H8601" s="55">
        <v>16.558</v>
      </c>
    </row>
    <row r="8602" spans="1:8" x14ac:dyDescent="0.25">
      <c r="A8602" s="55">
        <v>2021</v>
      </c>
      <c r="B8602" s="55" t="s">
        <v>30</v>
      </c>
      <c r="C8602" s="55">
        <v>399</v>
      </c>
      <c r="D8602" s="54" t="s">
        <v>6776</v>
      </c>
      <c r="E8602" s="56">
        <v>0.83333333333333304</v>
      </c>
      <c r="F8602" s="55">
        <v>12.534000000000001</v>
      </c>
      <c r="G8602" s="55">
        <v>59.131999999999998</v>
      </c>
      <c r="H8602" s="55">
        <v>16.225000000000001</v>
      </c>
    </row>
    <row r="8603" spans="1:8" x14ac:dyDescent="0.25">
      <c r="A8603" s="55">
        <v>2021</v>
      </c>
      <c r="B8603" s="55" t="s">
        <v>30</v>
      </c>
      <c r="C8603" s="55">
        <v>400</v>
      </c>
      <c r="D8603" s="54" t="s">
        <v>6776</v>
      </c>
      <c r="E8603" s="56">
        <v>0.875</v>
      </c>
      <c r="F8603" s="55">
        <v>11.443</v>
      </c>
      <c r="G8603" s="55">
        <v>61.582999999999998</v>
      </c>
      <c r="H8603" s="55">
        <v>15.962999999999999</v>
      </c>
    </row>
    <row r="8604" spans="1:8" x14ac:dyDescent="0.25">
      <c r="A8604" s="55">
        <v>2021</v>
      </c>
      <c r="B8604" s="55" t="s">
        <v>30</v>
      </c>
      <c r="C8604" s="55">
        <v>401</v>
      </c>
      <c r="D8604" s="54" t="s">
        <v>6777</v>
      </c>
      <c r="E8604" s="56">
        <v>0.91666666666666696</v>
      </c>
      <c r="F8604" s="55">
        <v>11.102</v>
      </c>
      <c r="G8604" s="55">
        <v>64.703000000000003</v>
      </c>
      <c r="H8604" s="55">
        <v>15.7</v>
      </c>
    </row>
    <row r="8605" spans="1:8" x14ac:dyDescent="0.25">
      <c r="A8605" s="55">
        <v>2021</v>
      </c>
      <c r="B8605" s="55" t="s">
        <v>30</v>
      </c>
      <c r="C8605" s="55">
        <v>402</v>
      </c>
      <c r="D8605" s="54" t="s">
        <v>6777</v>
      </c>
      <c r="E8605" s="56">
        <v>0.95833333333333304</v>
      </c>
      <c r="F8605" s="55">
        <v>10.956</v>
      </c>
      <c r="G8605" s="55">
        <v>66.811999999999998</v>
      </c>
      <c r="H8605" s="55">
        <v>15.484999999999999</v>
      </c>
    </row>
    <row r="8606" spans="1:8" x14ac:dyDescent="0.25">
      <c r="A8606" s="55">
        <v>2021</v>
      </c>
      <c r="B8606" s="55" t="s">
        <v>30</v>
      </c>
      <c r="C8606" s="55">
        <v>403</v>
      </c>
      <c r="D8606" s="54" t="s">
        <v>6777</v>
      </c>
      <c r="E8606" s="56">
        <v>0</v>
      </c>
      <c r="F8606" s="55">
        <v>11.613</v>
      </c>
      <c r="G8606" s="55">
        <v>71.099999999999994</v>
      </c>
      <c r="H8606" s="55">
        <v>15.294</v>
      </c>
    </row>
    <row r="8607" spans="1:8" x14ac:dyDescent="0.25">
      <c r="A8607" s="55">
        <v>2021</v>
      </c>
      <c r="B8607" s="55" t="s">
        <v>30</v>
      </c>
      <c r="C8607" s="55">
        <v>404</v>
      </c>
      <c r="D8607" s="54" t="s">
        <v>6777</v>
      </c>
      <c r="E8607" s="56">
        <v>4.1666666666666664E-2</v>
      </c>
      <c r="F8607" s="55">
        <v>12.000999999999999</v>
      </c>
      <c r="G8607" s="55">
        <v>74.328999999999994</v>
      </c>
      <c r="H8607" s="55">
        <v>15.151</v>
      </c>
    </row>
    <row r="8608" spans="1:8" x14ac:dyDescent="0.25">
      <c r="A8608" s="55">
        <v>2021</v>
      </c>
      <c r="B8608" s="55" t="s">
        <v>30</v>
      </c>
      <c r="C8608" s="55">
        <v>405</v>
      </c>
      <c r="D8608" s="54" t="s">
        <v>6777</v>
      </c>
      <c r="E8608" s="56">
        <v>8.3333333333333329E-2</v>
      </c>
      <c r="F8608" s="55">
        <v>11.516</v>
      </c>
      <c r="G8608" s="55">
        <v>76.954999999999998</v>
      </c>
      <c r="H8608" s="55">
        <v>15.055</v>
      </c>
    </row>
    <row r="8609" spans="1:8" x14ac:dyDescent="0.25">
      <c r="A8609" s="55">
        <v>2021</v>
      </c>
      <c r="B8609" s="55" t="s">
        <v>30</v>
      </c>
      <c r="C8609" s="55">
        <v>406</v>
      </c>
      <c r="D8609" s="54" t="s">
        <v>6777</v>
      </c>
      <c r="E8609" s="56">
        <v>0.125</v>
      </c>
      <c r="F8609" s="55">
        <v>11.419</v>
      </c>
      <c r="G8609" s="55">
        <v>78.614000000000004</v>
      </c>
      <c r="H8609" s="55">
        <v>14.912000000000001</v>
      </c>
    </row>
    <row r="8610" spans="1:8" x14ac:dyDescent="0.25">
      <c r="A8610" s="55">
        <v>2021</v>
      </c>
      <c r="B8610" s="55" t="s">
        <v>30</v>
      </c>
      <c r="C8610" s="55">
        <v>407</v>
      </c>
      <c r="D8610" s="54" t="s">
        <v>6777</v>
      </c>
      <c r="E8610" s="56">
        <v>0.16666666666666666</v>
      </c>
      <c r="F8610" s="55">
        <v>11.297000000000001</v>
      </c>
      <c r="G8610" s="55">
        <v>79.927999999999997</v>
      </c>
      <c r="H8610" s="55">
        <v>14.792</v>
      </c>
    </row>
    <row r="8611" spans="1:8" x14ac:dyDescent="0.25">
      <c r="A8611" s="55">
        <v>2021</v>
      </c>
      <c r="B8611" s="55" t="s">
        <v>30</v>
      </c>
      <c r="C8611" s="55">
        <v>408</v>
      </c>
      <c r="D8611" s="54" t="s">
        <v>6777</v>
      </c>
      <c r="E8611" s="56">
        <v>0.20833333333333334</v>
      </c>
      <c r="F8611" s="55">
        <v>10.148999999999999</v>
      </c>
      <c r="G8611" s="55">
        <v>79.403999999999996</v>
      </c>
      <c r="H8611" s="55">
        <v>14.648999999999999</v>
      </c>
    </row>
    <row r="8612" spans="1:8" x14ac:dyDescent="0.25">
      <c r="A8612" s="55">
        <v>2021</v>
      </c>
      <c r="B8612" s="55" t="s">
        <v>30</v>
      </c>
      <c r="C8612" s="55">
        <v>409</v>
      </c>
      <c r="D8612" s="54" t="s">
        <v>6777</v>
      </c>
      <c r="E8612" s="56">
        <v>0.25</v>
      </c>
      <c r="F8612" s="55">
        <v>13.449</v>
      </c>
      <c r="G8612" s="55">
        <v>76.971999999999994</v>
      </c>
      <c r="H8612" s="55">
        <v>14.553000000000001</v>
      </c>
    </row>
    <row r="8613" spans="1:8" x14ac:dyDescent="0.25">
      <c r="A8613" s="55">
        <v>2021</v>
      </c>
      <c r="B8613" s="55" t="s">
        <v>30</v>
      </c>
      <c r="C8613" s="55">
        <v>410</v>
      </c>
      <c r="D8613" s="54" t="s">
        <v>6777</v>
      </c>
      <c r="E8613" s="56">
        <v>0.29166666666666669</v>
      </c>
      <c r="F8613" s="55">
        <v>29.614999999999998</v>
      </c>
      <c r="G8613" s="55">
        <v>49.819000000000003</v>
      </c>
      <c r="H8613" s="55">
        <v>14.648999999999999</v>
      </c>
    </row>
    <row r="8614" spans="1:8" x14ac:dyDescent="0.25">
      <c r="A8614" s="55">
        <v>2021</v>
      </c>
      <c r="B8614" s="55" t="s">
        <v>30</v>
      </c>
      <c r="C8614" s="55">
        <v>411</v>
      </c>
      <c r="D8614" s="54" t="s">
        <v>6777</v>
      </c>
      <c r="E8614" s="56">
        <v>0.33333333333333331</v>
      </c>
      <c r="F8614" s="55">
        <v>35.984999999999999</v>
      </c>
      <c r="G8614" s="55">
        <v>43.215000000000003</v>
      </c>
      <c r="H8614" s="55">
        <v>14.912000000000001</v>
      </c>
    </row>
    <row r="8615" spans="1:8" x14ac:dyDescent="0.25">
      <c r="A8615" s="55">
        <v>2021</v>
      </c>
      <c r="B8615" s="55" t="s">
        <v>30</v>
      </c>
      <c r="C8615" s="55">
        <v>412</v>
      </c>
      <c r="D8615" s="54" t="s">
        <v>6777</v>
      </c>
      <c r="E8615" s="56">
        <v>0.375</v>
      </c>
      <c r="F8615" s="55">
        <v>42.445</v>
      </c>
      <c r="G8615" s="55">
        <v>34.417999999999999</v>
      </c>
      <c r="H8615" s="55">
        <v>15.247</v>
      </c>
    </row>
    <row r="8616" spans="1:8" x14ac:dyDescent="0.25">
      <c r="A8616" s="55">
        <v>2021</v>
      </c>
      <c r="B8616" s="55" t="s">
        <v>30</v>
      </c>
      <c r="C8616" s="55">
        <v>413</v>
      </c>
      <c r="D8616" s="54" t="s">
        <v>6777</v>
      </c>
      <c r="E8616" s="56">
        <v>0.41666666666666669</v>
      </c>
      <c r="F8616" s="55">
        <v>33.156999999999996</v>
      </c>
      <c r="G8616" s="55">
        <v>35.36</v>
      </c>
      <c r="H8616" s="55">
        <v>15.605</v>
      </c>
    </row>
    <row r="8617" spans="1:8" x14ac:dyDescent="0.25">
      <c r="A8617" s="55">
        <v>2021</v>
      </c>
      <c r="B8617" s="55" t="s">
        <v>30</v>
      </c>
      <c r="C8617" s="55">
        <v>414</v>
      </c>
      <c r="D8617" s="54" t="s">
        <v>6777</v>
      </c>
      <c r="E8617" s="56">
        <v>0.45833333333333331</v>
      </c>
      <c r="F8617" s="55">
        <v>43.103000000000002</v>
      </c>
      <c r="G8617" s="55">
        <v>26.277000000000001</v>
      </c>
      <c r="H8617" s="55">
        <v>15.962999999999999</v>
      </c>
    </row>
    <row r="8618" spans="1:8" x14ac:dyDescent="0.25">
      <c r="A8618" s="55">
        <v>2021</v>
      </c>
      <c r="B8618" s="55" t="s">
        <v>30</v>
      </c>
      <c r="C8618" s="55">
        <v>415</v>
      </c>
      <c r="D8618" s="54" t="s">
        <v>6777</v>
      </c>
      <c r="E8618" s="56">
        <v>0.5</v>
      </c>
      <c r="F8618" s="55">
        <v>32.304000000000002</v>
      </c>
      <c r="G8618" s="55">
        <v>33.442</v>
      </c>
      <c r="H8618" s="55">
        <v>16.891999999999999</v>
      </c>
    </row>
    <row r="8619" spans="1:8" x14ac:dyDescent="0.25">
      <c r="A8619" s="55">
        <v>2021</v>
      </c>
      <c r="B8619" s="55" t="s">
        <v>30</v>
      </c>
      <c r="C8619" s="55">
        <v>416</v>
      </c>
      <c r="D8619" s="54" t="s">
        <v>6777</v>
      </c>
      <c r="E8619" s="56">
        <v>0.54166666666666663</v>
      </c>
      <c r="F8619" s="55">
        <v>38.671999999999997</v>
      </c>
      <c r="G8619" s="55">
        <v>28.289000000000001</v>
      </c>
      <c r="H8619" s="55">
        <v>17.701000000000001</v>
      </c>
    </row>
    <row r="8620" spans="1:8" x14ac:dyDescent="0.25">
      <c r="A8620" s="55">
        <v>2021</v>
      </c>
      <c r="B8620" s="55" t="s">
        <v>30</v>
      </c>
      <c r="C8620" s="55">
        <v>417</v>
      </c>
      <c r="D8620" s="54" t="s">
        <v>6777</v>
      </c>
      <c r="E8620" s="56">
        <v>0.58333333333333337</v>
      </c>
      <c r="F8620" s="55">
        <v>35.262</v>
      </c>
      <c r="G8620" s="55">
        <v>27.260999999999999</v>
      </c>
      <c r="H8620" s="55">
        <v>18.818000000000001</v>
      </c>
    </row>
    <row r="8621" spans="1:8" x14ac:dyDescent="0.25">
      <c r="A8621" s="55">
        <v>2021</v>
      </c>
      <c r="B8621" s="55" t="s">
        <v>30</v>
      </c>
      <c r="C8621" s="55">
        <v>418</v>
      </c>
      <c r="D8621" s="54" t="s">
        <v>6777</v>
      </c>
      <c r="E8621" s="56">
        <v>0.625</v>
      </c>
      <c r="F8621" s="55">
        <v>31.152999999999999</v>
      </c>
      <c r="G8621" s="55">
        <v>30.195</v>
      </c>
      <c r="H8621" s="55">
        <v>19.199000000000002</v>
      </c>
    </row>
    <row r="8622" spans="1:8" x14ac:dyDescent="0.25">
      <c r="A8622" s="55">
        <v>2021</v>
      </c>
      <c r="B8622" s="55" t="s">
        <v>30</v>
      </c>
      <c r="C8622" s="55">
        <v>419</v>
      </c>
      <c r="D8622" s="54" t="s">
        <v>6777</v>
      </c>
      <c r="E8622" s="56">
        <v>0.66666666666666663</v>
      </c>
      <c r="F8622" s="55">
        <v>26.94</v>
      </c>
      <c r="G8622" s="55">
        <v>34.442</v>
      </c>
      <c r="H8622" s="55">
        <v>19.007999999999999</v>
      </c>
    </row>
    <row r="8623" spans="1:8" x14ac:dyDescent="0.25">
      <c r="A8623" s="55">
        <v>2021</v>
      </c>
      <c r="B8623" s="55" t="s">
        <v>30</v>
      </c>
      <c r="C8623" s="55">
        <v>420</v>
      </c>
      <c r="D8623" s="54" t="s">
        <v>6777</v>
      </c>
      <c r="E8623" s="56">
        <v>0.70833333333333337</v>
      </c>
      <c r="F8623" s="55">
        <v>20.103000000000002</v>
      </c>
      <c r="G8623" s="55">
        <v>41.475000000000001</v>
      </c>
      <c r="H8623" s="55">
        <v>18.603999999999999</v>
      </c>
    </row>
    <row r="8624" spans="1:8" x14ac:dyDescent="0.25">
      <c r="A8624" s="55">
        <v>2021</v>
      </c>
      <c r="B8624" s="55" t="s">
        <v>30</v>
      </c>
      <c r="C8624" s="55">
        <v>421</v>
      </c>
      <c r="D8624" s="54" t="s">
        <v>6777</v>
      </c>
      <c r="E8624" s="56">
        <v>0.75</v>
      </c>
      <c r="F8624" s="55">
        <v>17.033999999999999</v>
      </c>
      <c r="G8624" s="55">
        <v>47.689</v>
      </c>
      <c r="H8624" s="55">
        <v>18.152000000000001</v>
      </c>
    </row>
    <row r="8625" spans="1:8" x14ac:dyDescent="0.25">
      <c r="A8625" s="55">
        <v>2021</v>
      </c>
      <c r="B8625" s="55" t="s">
        <v>30</v>
      </c>
      <c r="C8625" s="55">
        <v>422</v>
      </c>
      <c r="D8625" s="54" t="s">
        <v>6777</v>
      </c>
      <c r="E8625" s="56">
        <v>0.79166666666666663</v>
      </c>
      <c r="F8625" s="55">
        <v>16.106000000000002</v>
      </c>
      <c r="G8625" s="55">
        <v>52.686</v>
      </c>
      <c r="H8625" s="55">
        <v>17.748000000000001</v>
      </c>
    </row>
    <row r="8626" spans="1:8" x14ac:dyDescent="0.25">
      <c r="A8626" s="55">
        <v>2021</v>
      </c>
      <c r="B8626" s="55" t="s">
        <v>30</v>
      </c>
      <c r="C8626" s="55">
        <v>423</v>
      </c>
      <c r="D8626" s="54" t="s">
        <v>6777</v>
      </c>
      <c r="E8626" s="56">
        <v>0.83333333333333337</v>
      </c>
      <c r="F8626" s="55">
        <v>15.629</v>
      </c>
      <c r="G8626" s="55">
        <v>57.460999999999999</v>
      </c>
      <c r="H8626" s="55">
        <v>17.463000000000001</v>
      </c>
    </row>
    <row r="8627" spans="1:8" x14ac:dyDescent="0.25">
      <c r="A8627" s="55">
        <v>2021</v>
      </c>
      <c r="B8627" s="55" t="s">
        <v>30</v>
      </c>
      <c r="C8627" s="55">
        <v>424</v>
      </c>
      <c r="D8627" s="54" t="s">
        <v>6777</v>
      </c>
      <c r="E8627" s="56">
        <v>0.875</v>
      </c>
      <c r="F8627" s="55">
        <v>15.7</v>
      </c>
      <c r="G8627" s="55">
        <v>61.817999999999998</v>
      </c>
      <c r="H8627" s="55">
        <v>17.225000000000001</v>
      </c>
    </row>
    <row r="8628" spans="1:8" x14ac:dyDescent="0.25">
      <c r="A8628" s="55">
        <v>2021</v>
      </c>
      <c r="B8628" s="55" t="s">
        <v>30</v>
      </c>
      <c r="C8628" s="55">
        <v>425</v>
      </c>
      <c r="D8628" s="54" t="s">
        <v>6778</v>
      </c>
      <c r="E8628" s="56">
        <v>0.91666666666666663</v>
      </c>
      <c r="F8628" s="55">
        <v>14.792</v>
      </c>
      <c r="G8628" s="55">
        <v>65.760999999999996</v>
      </c>
      <c r="H8628" s="55">
        <v>17.033999999999999</v>
      </c>
    </row>
    <row r="8629" spans="1:8" x14ac:dyDescent="0.25">
      <c r="A8629" s="55">
        <v>2021</v>
      </c>
      <c r="B8629" s="55" t="s">
        <v>30</v>
      </c>
      <c r="C8629" s="55">
        <v>426</v>
      </c>
      <c r="D8629" s="54" t="s">
        <v>6778</v>
      </c>
      <c r="E8629" s="56">
        <v>0.95833333333333337</v>
      </c>
      <c r="F8629" s="55">
        <v>13.57</v>
      </c>
      <c r="G8629" s="55">
        <v>67.807000000000002</v>
      </c>
      <c r="H8629" s="55">
        <v>16.844000000000001</v>
      </c>
    </row>
    <row r="8630" spans="1:8" x14ac:dyDescent="0.25">
      <c r="A8630" s="55">
        <v>2021</v>
      </c>
      <c r="B8630" s="55" t="s">
        <v>30</v>
      </c>
      <c r="C8630" s="55">
        <v>427</v>
      </c>
      <c r="D8630" s="54" t="s">
        <v>6778</v>
      </c>
      <c r="E8630" s="56">
        <v>0.54166666666666696</v>
      </c>
      <c r="F8630" s="55">
        <v>12.871</v>
      </c>
      <c r="G8630" s="55">
        <v>69.546000000000006</v>
      </c>
      <c r="H8630" s="55">
        <v>16.63</v>
      </c>
    </row>
    <row r="8631" spans="1:8" x14ac:dyDescent="0.25">
      <c r="A8631" s="55">
        <v>2021</v>
      </c>
      <c r="B8631" s="55" t="s">
        <v>30</v>
      </c>
      <c r="C8631" s="55">
        <v>428</v>
      </c>
      <c r="D8631" s="54" t="s">
        <v>6778</v>
      </c>
      <c r="E8631" s="56">
        <v>0.58333333333333304</v>
      </c>
      <c r="F8631" s="55">
        <v>12.364000000000001</v>
      </c>
      <c r="G8631" s="55">
        <v>72.349000000000004</v>
      </c>
      <c r="H8631" s="55">
        <v>16.414999999999999</v>
      </c>
    </row>
    <row r="8632" spans="1:8" x14ac:dyDescent="0.25">
      <c r="A8632" s="55">
        <v>2021</v>
      </c>
      <c r="B8632" s="55" t="s">
        <v>30</v>
      </c>
      <c r="C8632" s="55">
        <v>429</v>
      </c>
      <c r="D8632" s="54" t="s">
        <v>6778</v>
      </c>
      <c r="E8632" s="56">
        <v>0.625</v>
      </c>
      <c r="F8632" s="55">
        <v>11.589</v>
      </c>
      <c r="G8632" s="55">
        <v>74.078000000000003</v>
      </c>
      <c r="H8632" s="55">
        <v>16.177</v>
      </c>
    </row>
    <row r="8633" spans="1:8" x14ac:dyDescent="0.25">
      <c r="A8633" s="55">
        <v>2021</v>
      </c>
      <c r="B8633" s="55" t="s">
        <v>30</v>
      </c>
      <c r="C8633" s="55">
        <v>430</v>
      </c>
      <c r="D8633" s="54" t="s">
        <v>6778</v>
      </c>
      <c r="E8633" s="56">
        <v>0.66666666666666696</v>
      </c>
      <c r="F8633" s="55">
        <v>11.273</v>
      </c>
      <c r="G8633" s="55">
        <v>74.739999999999995</v>
      </c>
      <c r="H8633" s="55">
        <v>15.962999999999999</v>
      </c>
    </row>
    <row r="8634" spans="1:8" x14ac:dyDescent="0.25">
      <c r="A8634" s="55">
        <v>2021</v>
      </c>
      <c r="B8634" s="55" t="s">
        <v>30</v>
      </c>
      <c r="C8634" s="55">
        <v>431</v>
      </c>
      <c r="D8634" s="54" t="s">
        <v>6778</v>
      </c>
      <c r="E8634" s="56">
        <v>0.70833333333333304</v>
      </c>
      <c r="F8634" s="55">
        <v>11.832000000000001</v>
      </c>
      <c r="G8634" s="55">
        <v>78.84</v>
      </c>
      <c r="H8634" s="55">
        <v>15.747999999999999</v>
      </c>
    </row>
    <row r="8635" spans="1:8" x14ac:dyDescent="0.25">
      <c r="A8635" s="55">
        <v>2021</v>
      </c>
      <c r="B8635" s="55" t="s">
        <v>30</v>
      </c>
      <c r="C8635" s="55">
        <v>432</v>
      </c>
      <c r="D8635" s="54" t="s">
        <v>6778</v>
      </c>
      <c r="E8635" s="56">
        <v>0.75</v>
      </c>
      <c r="F8635" s="55">
        <v>11.589</v>
      </c>
      <c r="G8635" s="55">
        <v>78.347999999999999</v>
      </c>
      <c r="H8635" s="55">
        <v>15.629</v>
      </c>
    </row>
    <row r="8636" spans="1:8" x14ac:dyDescent="0.25">
      <c r="A8636" s="55">
        <v>2021</v>
      </c>
      <c r="B8636" s="55" t="s">
        <v>30</v>
      </c>
      <c r="C8636" s="55">
        <v>433</v>
      </c>
      <c r="D8636" s="54" t="s">
        <v>6778</v>
      </c>
      <c r="E8636" s="56">
        <v>0.79166666666666696</v>
      </c>
      <c r="F8636" s="55">
        <v>15.127000000000001</v>
      </c>
      <c r="G8636" s="55">
        <v>75.581999999999994</v>
      </c>
      <c r="H8636" s="55">
        <v>15.557</v>
      </c>
    </row>
    <row r="8637" spans="1:8" x14ac:dyDescent="0.25">
      <c r="A8637" s="55">
        <v>2021</v>
      </c>
      <c r="B8637" s="55" t="s">
        <v>30</v>
      </c>
      <c r="C8637" s="55">
        <v>434</v>
      </c>
      <c r="D8637" s="54" t="s">
        <v>6778</v>
      </c>
      <c r="E8637" s="56">
        <v>0.83333333333333304</v>
      </c>
      <c r="F8637" s="55">
        <v>29.614999999999998</v>
      </c>
      <c r="G8637" s="55">
        <v>51.622999999999998</v>
      </c>
      <c r="H8637" s="55">
        <v>15.629</v>
      </c>
    </row>
    <row r="8638" spans="1:8" x14ac:dyDescent="0.25">
      <c r="A8638" s="55">
        <v>2021</v>
      </c>
      <c r="B8638" s="55" t="s">
        <v>30</v>
      </c>
      <c r="C8638" s="55">
        <v>435</v>
      </c>
      <c r="D8638" s="54" t="s">
        <v>6778</v>
      </c>
      <c r="E8638" s="56">
        <v>0.875</v>
      </c>
      <c r="F8638" s="55">
        <v>36.470999999999997</v>
      </c>
      <c r="G8638" s="55">
        <v>44.709000000000003</v>
      </c>
      <c r="H8638" s="55">
        <v>15.891</v>
      </c>
    </row>
    <row r="8639" spans="1:8" x14ac:dyDescent="0.25">
      <c r="A8639" s="55">
        <v>2021</v>
      </c>
      <c r="B8639" s="55" t="s">
        <v>30</v>
      </c>
      <c r="C8639" s="55">
        <v>436</v>
      </c>
      <c r="D8639" s="54" t="s">
        <v>6778</v>
      </c>
      <c r="E8639" s="56">
        <v>0.91666666666666696</v>
      </c>
      <c r="F8639" s="55">
        <v>41.442999999999998</v>
      </c>
      <c r="G8639" s="55">
        <v>36.412999999999997</v>
      </c>
      <c r="H8639" s="55">
        <v>16.225000000000001</v>
      </c>
    </row>
    <row r="8640" spans="1:8" x14ac:dyDescent="0.25">
      <c r="A8640" s="55">
        <v>2021</v>
      </c>
      <c r="B8640" s="55" t="s">
        <v>30</v>
      </c>
      <c r="C8640" s="55">
        <v>437</v>
      </c>
      <c r="D8640" s="54" t="s">
        <v>6778</v>
      </c>
      <c r="E8640" s="56">
        <v>0.95833333333333304</v>
      </c>
      <c r="F8640" s="55">
        <v>34.255000000000003</v>
      </c>
      <c r="G8640" s="55">
        <v>38.587000000000003</v>
      </c>
      <c r="H8640" s="55">
        <v>16.606000000000002</v>
      </c>
    </row>
    <row r="8641" spans="1:8" x14ac:dyDescent="0.25">
      <c r="A8641" s="55">
        <v>2021</v>
      </c>
      <c r="B8641" s="55" t="s">
        <v>30</v>
      </c>
      <c r="C8641" s="55">
        <v>438</v>
      </c>
      <c r="D8641" s="54" t="s">
        <v>6778</v>
      </c>
      <c r="E8641" s="56">
        <v>0</v>
      </c>
      <c r="F8641" s="55">
        <v>40.314</v>
      </c>
      <c r="G8641" s="55">
        <v>29.611999999999998</v>
      </c>
      <c r="H8641" s="55">
        <v>16.986999999999998</v>
      </c>
    </row>
    <row r="8642" spans="1:8" x14ac:dyDescent="0.25">
      <c r="A8642" s="55">
        <v>2021</v>
      </c>
      <c r="B8642" s="55" t="s">
        <v>30</v>
      </c>
      <c r="C8642" s="55">
        <v>439</v>
      </c>
      <c r="D8642" s="54" t="s">
        <v>6778</v>
      </c>
      <c r="E8642" s="56">
        <v>4.1666666666666664E-2</v>
      </c>
      <c r="F8642" s="55">
        <v>30.443999999999999</v>
      </c>
      <c r="G8642" s="55">
        <v>37.731999999999999</v>
      </c>
      <c r="H8642" s="55">
        <v>17.795999999999999</v>
      </c>
    </row>
    <row r="8643" spans="1:8" x14ac:dyDescent="0.25">
      <c r="A8643" s="55">
        <v>2021</v>
      </c>
      <c r="B8643" s="55" t="s">
        <v>30</v>
      </c>
      <c r="C8643" s="55">
        <v>440</v>
      </c>
      <c r="D8643" s="54" t="s">
        <v>6778</v>
      </c>
      <c r="E8643" s="56">
        <v>8.3333333333333329E-2</v>
      </c>
      <c r="F8643" s="55">
        <v>35.823</v>
      </c>
      <c r="G8643" s="55">
        <v>33.515999999999998</v>
      </c>
      <c r="H8643" s="55">
        <v>18.39</v>
      </c>
    </row>
    <row r="8644" spans="1:8" x14ac:dyDescent="0.25">
      <c r="A8644" s="55">
        <v>2021</v>
      </c>
      <c r="B8644" s="55" t="s">
        <v>30</v>
      </c>
      <c r="C8644" s="55">
        <v>441</v>
      </c>
      <c r="D8644" s="54" t="s">
        <v>6778</v>
      </c>
      <c r="E8644" s="56">
        <v>0.125</v>
      </c>
      <c r="F8644" s="55">
        <v>37.261000000000003</v>
      </c>
      <c r="G8644" s="55">
        <v>29.021999999999998</v>
      </c>
      <c r="H8644" s="55">
        <v>19.318000000000001</v>
      </c>
    </row>
    <row r="8645" spans="1:8" x14ac:dyDescent="0.25">
      <c r="A8645" s="55">
        <v>2021</v>
      </c>
      <c r="B8645" s="55" t="s">
        <v>30</v>
      </c>
      <c r="C8645" s="55">
        <v>442</v>
      </c>
      <c r="D8645" s="54" t="s">
        <v>6778</v>
      </c>
      <c r="E8645" s="56">
        <v>0.16666666666666666</v>
      </c>
      <c r="F8645" s="55">
        <v>28.295000000000002</v>
      </c>
      <c r="G8645" s="55">
        <v>44.488999999999997</v>
      </c>
      <c r="H8645" s="55">
        <v>19.555</v>
      </c>
    </row>
    <row r="8646" spans="1:8" x14ac:dyDescent="0.25">
      <c r="A8646" s="55">
        <v>2021</v>
      </c>
      <c r="B8646" s="55" t="s">
        <v>30</v>
      </c>
      <c r="C8646" s="55">
        <v>443</v>
      </c>
      <c r="D8646" s="54" t="s">
        <v>6778</v>
      </c>
      <c r="E8646" s="56">
        <v>0.20833333333333334</v>
      </c>
      <c r="F8646" s="55">
        <v>24.652999999999999</v>
      </c>
      <c r="G8646" s="55">
        <v>53.832000000000001</v>
      </c>
      <c r="H8646" s="55">
        <v>19.364999999999998</v>
      </c>
    </row>
    <row r="8647" spans="1:8" x14ac:dyDescent="0.25">
      <c r="A8647" s="55">
        <v>2021</v>
      </c>
      <c r="B8647" s="55" t="s">
        <v>30</v>
      </c>
      <c r="C8647" s="55">
        <v>444</v>
      </c>
      <c r="D8647" s="54" t="s">
        <v>6778</v>
      </c>
      <c r="E8647" s="56">
        <v>0.25</v>
      </c>
      <c r="F8647" s="55">
        <v>18.794</v>
      </c>
      <c r="G8647" s="55">
        <v>63.886000000000003</v>
      </c>
      <c r="H8647" s="55">
        <v>19.007999999999999</v>
      </c>
    </row>
    <row r="8648" spans="1:8" x14ac:dyDescent="0.25">
      <c r="A8648" s="55">
        <v>2021</v>
      </c>
      <c r="B8648" s="55" t="s">
        <v>30</v>
      </c>
      <c r="C8648" s="55">
        <v>445</v>
      </c>
      <c r="D8648" s="54" t="s">
        <v>6778</v>
      </c>
      <c r="E8648" s="56">
        <v>0.29166666666666669</v>
      </c>
      <c r="F8648" s="55">
        <v>16.795999999999999</v>
      </c>
      <c r="G8648" s="55">
        <v>68.921999999999997</v>
      </c>
      <c r="H8648" s="55">
        <v>18.556999999999999</v>
      </c>
    </row>
    <row r="8649" spans="1:8" x14ac:dyDescent="0.25">
      <c r="A8649" s="55">
        <v>2021</v>
      </c>
      <c r="B8649" s="55" t="s">
        <v>30</v>
      </c>
      <c r="C8649" s="55">
        <v>446</v>
      </c>
      <c r="D8649" s="54" t="s">
        <v>6778</v>
      </c>
      <c r="E8649" s="56">
        <v>0.33333333333333331</v>
      </c>
      <c r="F8649" s="55">
        <v>16.129000000000001</v>
      </c>
      <c r="G8649" s="55">
        <v>69.900000000000006</v>
      </c>
      <c r="H8649" s="55">
        <v>18.2</v>
      </c>
    </row>
    <row r="8650" spans="1:8" x14ac:dyDescent="0.25">
      <c r="A8650" s="55">
        <v>2021</v>
      </c>
      <c r="B8650" s="55" t="s">
        <v>30</v>
      </c>
      <c r="C8650" s="55">
        <v>447</v>
      </c>
      <c r="D8650" s="54" t="s">
        <v>6778</v>
      </c>
      <c r="E8650" s="56">
        <v>0.375</v>
      </c>
      <c r="F8650" s="55">
        <v>15.747999999999999</v>
      </c>
      <c r="G8650" s="55">
        <v>71.182000000000002</v>
      </c>
      <c r="H8650" s="55">
        <v>17.914999999999999</v>
      </c>
    </row>
    <row r="8651" spans="1:8" x14ac:dyDescent="0.25">
      <c r="A8651" s="55">
        <v>2021</v>
      </c>
      <c r="B8651" s="55" t="s">
        <v>30</v>
      </c>
      <c r="C8651" s="55">
        <v>448</v>
      </c>
      <c r="D8651" s="54" t="s">
        <v>6778</v>
      </c>
      <c r="E8651" s="56">
        <v>0.41666666666666669</v>
      </c>
      <c r="F8651" s="55">
        <v>14.864000000000001</v>
      </c>
      <c r="G8651" s="55">
        <v>72.47</v>
      </c>
      <c r="H8651" s="55">
        <v>17.652999999999999</v>
      </c>
    </row>
    <row r="8652" spans="1:8" x14ac:dyDescent="0.25">
      <c r="A8652" s="55">
        <v>2021</v>
      </c>
      <c r="B8652" s="55" t="s">
        <v>30</v>
      </c>
      <c r="C8652" s="55">
        <v>449</v>
      </c>
      <c r="D8652" s="54" t="s">
        <v>6779</v>
      </c>
      <c r="E8652" s="56">
        <v>0.45833333333333331</v>
      </c>
      <c r="F8652" s="55">
        <v>14.553000000000001</v>
      </c>
      <c r="G8652" s="55">
        <v>73.914000000000001</v>
      </c>
      <c r="H8652" s="55">
        <v>17.414999999999999</v>
      </c>
    </row>
    <row r="8653" spans="1:8" x14ac:dyDescent="0.25">
      <c r="A8653" s="55">
        <v>2021</v>
      </c>
      <c r="B8653" s="55" t="s">
        <v>30</v>
      </c>
      <c r="C8653" s="55">
        <v>450</v>
      </c>
      <c r="D8653" s="54" t="s">
        <v>6779</v>
      </c>
      <c r="E8653" s="56">
        <v>0.5</v>
      </c>
      <c r="F8653" s="55">
        <v>14.433</v>
      </c>
      <c r="G8653" s="55">
        <v>76.143000000000001</v>
      </c>
      <c r="H8653" s="55">
        <v>17.225000000000001</v>
      </c>
    </row>
    <row r="8654" spans="1:8" x14ac:dyDescent="0.25">
      <c r="A8654" s="55">
        <v>2021</v>
      </c>
      <c r="B8654" s="55" t="s">
        <v>30</v>
      </c>
      <c r="C8654" s="55">
        <v>451</v>
      </c>
      <c r="D8654" s="54" t="s">
        <v>6779</v>
      </c>
      <c r="E8654" s="56">
        <v>0.54166666666666663</v>
      </c>
      <c r="F8654" s="55">
        <v>14.96</v>
      </c>
      <c r="G8654" s="55">
        <v>77.370999999999995</v>
      </c>
      <c r="H8654" s="55">
        <v>17.082000000000001</v>
      </c>
    </row>
    <row r="8655" spans="1:8" x14ac:dyDescent="0.25">
      <c r="A8655" s="55">
        <v>2021</v>
      </c>
      <c r="B8655" s="55" t="s">
        <v>30</v>
      </c>
      <c r="C8655" s="55">
        <v>452</v>
      </c>
      <c r="D8655" s="54" t="s">
        <v>6779</v>
      </c>
      <c r="E8655" s="56">
        <v>0.58333333333333337</v>
      </c>
      <c r="F8655" s="55">
        <v>14.96</v>
      </c>
      <c r="G8655" s="55">
        <v>77.930000000000007</v>
      </c>
      <c r="H8655" s="55">
        <v>16.963000000000001</v>
      </c>
    </row>
    <row r="8656" spans="1:8" x14ac:dyDescent="0.25">
      <c r="A8656" s="55">
        <v>2021</v>
      </c>
      <c r="B8656" s="55" t="s">
        <v>30</v>
      </c>
      <c r="C8656" s="55">
        <v>453</v>
      </c>
      <c r="D8656" s="54" t="s">
        <v>6779</v>
      </c>
      <c r="E8656" s="56">
        <v>0.625</v>
      </c>
      <c r="F8656" s="55">
        <v>14.625</v>
      </c>
      <c r="G8656" s="55">
        <v>80.519000000000005</v>
      </c>
      <c r="H8656" s="55">
        <v>16.844000000000001</v>
      </c>
    </row>
    <row r="8657" spans="1:8" x14ac:dyDescent="0.25">
      <c r="A8657" s="55">
        <v>2021</v>
      </c>
      <c r="B8657" s="55" t="s">
        <v>30</v>
      </c>
      <c r="C8657" s="55">
        <v>454</v>
      </c>
      <c r="D8657" s="54" t="s">
        <v>6779</v>
      </c>
      <c r="E8657" s="56">
        <v>0.66666666666666663</v>
      </c>
      <c r="F8657" s="55">
        <v>13.954000000000001</v>
      </c>
      <c r="G8657" s="55">
        <v>81.441999999999993</v>
      </c>
      <c r="H8657" s="55">
        <v>16.677</v>
      </c>
    </row>
    <row r="8658" spans="1:8" x14ac:dyDescent="0.25">
      <c r="A8658" s="55">
        <v>2021</v>
      </c>
      <c r="B8658" s="55" t="s">
        <v>30</v>
      </c>
      <c r="C8658" s="55">
        <v>455</v>
      </c>
      <c r="D8658" s="54" t="s">
        <v>6779</v>
      </c>
      <c r="E8658" s="56">
        <v>0.70833333333333337</v>
      </c>
      <c r="F8658" s="55">
        <v>13.666</v>
      </c>
      <c r="G8658" s="55">
        <v>82.497</v>
      </c>
      <c r="H8658" s="55">
        <v>16.533999999999999</v>
      </c>
    </row>
    <row r="8659" spans="1:8" x14ac:dyDescent="0.25">
      <c r="A8659" s="55">
        <v>2021</v>
      </c>
      <c r="B8659" s="55" t="s">
        <v>30</v>
      </c>
      <c r="C8659" s="55">
        <v>456</v>
      </c>
      <c r="D8659" s="54" t="s">
        <v>6779</v>
      </c>
      <c r="E8659" s="56">
        <v>0.75</v>
      </c>
      <c r="F8659" s="55">
        <v>13.738</v>
      </c>
      <c r="G8659" s="55">
        <v>83.274000000000001</v>
      </c>
      <c r="H8659" s="55">
        <v>16.414999999999999</v>
      </c>
    </row>
    <row r="8660" spans="1:8" x14ac:dyDescent="0.25">
      <c r="A8660" s="55">
        <v>2021</v>
      </c>
      <c r="B8660" s="55" t="s">
        <v>30</v>
      </c>
      <c r="C8660" s="55">
        <v>457</v>
      </c>
      <c r="D8660" s="54" t="s">
        <v>6779</v>
      </c>
      <c r="E8660" s="56">
        <v>0.79166666666666663</v>
      </c>
      <c r="F8660" s="55">
        <v>15.342000000000001</v>
      </c>
      <c r="G8660" s="55">
        <v>82.572999999999993</v>
      </c>
      <c r="H8660" s="55">
        <v>16.32</v>
      </c>
    </row>
    <row r="8661" spans="1:8" x14ac:dyDescent="0.25">
      <c r="A8661" s="55">
        <v>2021</v>
      </c>
      <c r="B8661" s="55" t="s">
        <v>30</v>
      </c>
      <c r="C8661" s="55">
        <v>458</v>
      </c>
      <c r="D8661" s="54" t="s">
        <v>6779</v>
      </c>
      <c r="E8661" s="56">
        <v>0.83333333333333337</v>
      </c>
      <c r="F8661" s="55">
        <v>16.891999999999999</v>
      </c>
      <c r="G8661" s="55">
        <v>81.567999999999998</v>
      </c>
      <c r="H8661" s="55">
        <v>16.271999999999998</v>
      </c>
    </row>
    <row r="8662" spans="1:8" x14ac:dyDescent="0.25">
      <c r="A8662" s="55">
        <v>2021</v>
      </c>
      <c r="B8662" s="55" t="s">
        <v>30</v>
      </c>
      <c r="C8662" s="55">
        <v>459</v>
      </c>
      <c r="D8662" s="54" t="s">
        <v>6779</v>
      </c>
      <c r="E8662" s="56">
        <v>0.875</v>
      </c>
      <c r="F8662" s="55">
        <v>16.32</v>
      </c>
      <c r="G8662" s="55">
        <v>82.572000000000003</v>
      </c>
      <c r="H8662" s="55">
        <v>16.295999999999999</v>
      </c>
    </row>
    <row r="8663" spans="1:8" x14ac:dyDescent="0.25">
      <c r="A8663" s="55">
        <v>2021</v>
      </c>
      <c r="B8663" s="55" t="s">
        <v>30</v>
      </c>
      <c r="C8663" s="55">
        <v>460</v>
      </c>
      <c r="D8663" s="54" t="s">
        <v>6779</v>
      </c>
      <c r="E8663" s="56">
        <v>0.91666666666666663</v>
      </c>
      <c r="F8663" s="55">
        <v>23.015999999999998</v>
      </c>
      <c r="G8663" s="55">
        <v>74.063000000000002</v>
      </c>
      <c r="H8663" s="55">
        <v>16.295999999999999</v>
      </c>
    </row>
    <row r="8664" spans="1:8" x14ac:dyDescent="0.25">
      <c r="A8664" s="55">
        <v>2021</v>
      </c>
      <c r="B8664" s="55" t="s">
        <v>30</v>
      </c>
      <c r="C8664" s="55">
        <v>461</v>
      </c>
      <c r="D8664" s="54" t="s">
        <v>6779</v>
      </c>
      <c r="E8664" s="56">
        <v>0.95833333333333337</v>
      </c>
      <c r="F8664" s="55">
        <v>23.785</v>
      </c>
      <c r="G8664" s="55">
        <v>66.182000000000002</v>
      </c>
      <c r="H8664" s="55">
        <v>16.63</v>
      </c>
    </row>
    <row r="8665" spans="1:8" x14ac:dyDescent="0.25">
      <c r="A8665" s="55">
        <v>2021</v>
      </c>
      <c r="B8665" s="55" t="s">
        <v>30</v>
      </c>
      <c r="C8665" s="55">
        <v>462</v>
      </c>
      <c r="D8665" s="54" t="s">
        <v>6779</v>
      </c>
      <c r="E8665" s="56">
        <v>0.54166666666666696</v>
      </c>
      <c r="F8665" s="55">
        <v>26.573</v>
      </c>
      <c r="G8665" s="55">
        <v>61.253999999999998</v>
      </c>
      <c r="H8665" s="55">
        <v>17.010999999999999</v>
      </c>
    </row>
    <row r="8666" spans="1:8" x14ac:dyDescent="0.25">
      <c r="A8666" s="55">
        <v>2021</v>
      </c>
      <c r="B8666" s="55" t="s">
        <v>30</v>
      </c>
      <c r="C8666" s="55">
        <v>463</v>
      </c>
      <c r="D8666" s="54" t="s">
        <v>6779</v>
      </c>
      <c r="E8666" s="56">
        <v>0.58333333333333304</v>
      </c>
      <c r="F8666" s="55">
        <v>26.573</v>
      </c>
      <c r="G8666" s="55">
        <v>61.655000000000001</v>
      </c>
      <c r="H8666" s="55">
        <v>17.533999999999999</v>
      </c>
    </row>
    <row r="8667" spans="1:8" x14ac:dyDescent="0.25">
      <c r="A8667" s="55">
        <v>2021</v>
      </c>
      <c r="B8667" s="55" t="s">
        <v>30</v>
      </c>
      <c r="C8667" s="55">
        <v>464</v>
      </c>
      <c r="D8667" s="54" t="s">
        <v>6779</v>
      </c>
      <c r="E8667" s="56">
        <v>0.625</v>
      </c>
      <c r="F8667" s="55">
        <v>30.117000000000001</v>
      </c>
      <c r="G8667" s="55">
        <v>57.081000000000003</v>
      </c>
      <c r="H8667" s="55">
        <v>18.033000000000001</v>
      </c>
    </row>
    <row r="8668" spans="1:8" x14ac:dyDescent="0.25">
      <c r="A8668" s="55">
        <v>2021</v>
      </c>
      <c r="B8668" s="55" t="s">
        <v>30</v>
      </c>
      <c r="C8668" s="55">
        <v>465</v>
      </c>
      <c r="D8668" s="54" t="s">
        <v>6779</v>
      </c>
      <c r="E8668" s="56">
        <v>0.66666666666666696</v>
      </c>
      <c r="F8668" s="55">
        <v>23.689</v>
      </c>
      <c r="G8668" s="55">
        <v>68.709000000000003</v>
      </c>
      <c r="H8668" s="55">
        <v>18.318999999999999</v>
      </c>
    </row>
    <row r="8669" spans="1:8" x14ac:dyDescent="0.25">
      <c r="A8669" s="55">
        <v>2021</v>
      </c>
      <c r="B8669" s="55" t="s">
        <v>30</v>
      </c>
      <c r="C8669" s="55">
        <v>466</v>
      </c>
      <c r="D8669" s="54" t="s">
        <v>6779</v>
      </c>
      <c r="E8669" s="56">
        <v>0.70833333333333304</v>
      </c>
      <c r="F8669" s="55">
        <v>22.417000000000002</v>
      </c>
      <c r="G8669" s="55">
        <v>75.338999999999999</v>
      </c>
      <c r="H8669" s="55">
        <v>18.105</v>
      </c>
    </row>
    <row r="8670" spans="1:8" x14ac:dyDescent="0.25">
      <c r="A8670" s="55">
        <v>2021</v>
      </c>
      <c r="B8670" s="55" t="s">
        <v>30</v>
      </c>
      <c r="C8670" s="55">
        <v>467</v>
      </c>
      <c r="D8670" s="54" t="s">
        <v>6779</v>
      </c>
      <c r="E8670" s="56">
        <v>0.75</v>
      </c>
      <c r="F8670" s="55">
        <v>20.77</v>
      </c>
      <c r="G8670" s="55">
        <v>80.653000000000006</v>
      </c>
      <c r="H8670" s="55">
        <v>17.937999999999999</v>
      </c>
    </row>
    <row r="8671" spans="1:8" x14ac:dyDescent="0.25">
      <c r="A8671" s="55">
        <v>2021</v>
      </c>
      <c r="B8671" s="55" t="s">
        <v>30</v>
      </c>
      <c r="C8671" s="55">
        <v>468</v>
      </c>
      <c r="D8671" s="54" t="s">
        <v>6779</v>
      </c>
      <c r="E8671" s="56">
        <v>0.79166666666666696</v>
      </c>
      <c r="F8671" s="55">
        <v>15.055</v>
      </c>
      <c r="G8671" s="55">
        <v>82.918999999999997</v>
      </c>
      <c r="H8671" s="55">
        <v>17.677</v>
      </c>
    </row>
    <row r="8672" spans="1:8" x14ac:dyDescent="0.25">
      <c r="A8672" s="55">
        <v>2021</v>
      </c>
      <c r="B8672" s="55" t="s">
        <v>30</v>
      </c>
      <c r="C8672" s="55">
        <v>469</v>
      </c>
      <c r="D8672" s="54" t="s">
        <v>6779</v>
      </c>
      <c r="E8672" s="56">
        <v>0.83333333333333304</v>
      </c>
      <c r="F8672" s="55">
        <v>13.257</v>
      </c>
      <c r="G8672" s="55">
        <v>86.153000000000006</v>
      </c>
      <c r="H8672" s="55">
        <v>17.295999999999999</v>
      </c>
    </row>
    <row r="8673" spans="1:8" x14ac:dyDescent="0.25">
      <c r="A8673" s="55">
        <v>2021</v>
      </c>
      <c r="B8673" s="55" t="s">
        <v>30</v>
      </c>
      <c r="C8673" s="55">
        <v>470</v>
      </c>
      <c r="D8673" s="54" t="s">
        <v>6779</v>
      </c>
      <c r="E8673" s="56">
        <v>0.875</v>
      </c>
      <c r="F8673" s="55">
        <v>12.364000000000001</v>
      </c>
      <c r="G8673" s="55">
        <v>87.933999999999997</v>
      </c>
      <c r="H8673" s="55">
        <v>16.963000000000001</v>
      </c>
    </row>
    <row r="8674" spans="1:8" x14ac:dyDescent="0.25">
      <c r="A8674" s="55">
        <v>2021</v>
      </c>
      <c r="B8674" s="55" t="s">
        <v>30</v>
      </c>
      <c r="C8674" s="55">
        <v>471</v>
      </c>
      <c r="D8674" s="54" t="s">
        <v>6779</v>
      </c>
      <c r="E8674" s="56">
        <v>0.91666666666666696</v>
      </c>
      <c r="F8674" s="55">
        <v>12.896000000000001</v>
      </c>
      <c r="G8674" s="55">
        <v>89.802999999999997</v>
      </c>
      <c r="H8674" s="55">
        <v>16.654</v>
      </c>
    </row>
    <row r="8675" spans="1:8" x14ac:dyDescent="0.25">
      <c r="A8675" s="55">
        <v>2021</v>
      </c>
      <c r="B8675" s="55" t="s">
        <v>30</v>
      </c>
      <c r="C8675" s="55">
        <v>472</v>
      </c>
      <c r="D8675" s="54" t="s">
        <v>6779</v>
      </c>
      <c r="E8675" s="56">
        <v>0.95833333333333304</v>
      </c>
      <c r="F8675" s="55">
        <v>12.461</v>
      </c>
      <c r="G8675" s="55">
        <v>89.852000000000004</v>
      </c>
      <c r="H8675" s="55">
        <v>16.463000000000001</v>
      </c>
    </row>
    <row r="8676" spans="1:8" x14ac:dyDescent="0.25">
      <c r="A8676" s="55">
        <v>2021</v>
      </c>
      <c r="B8676" s="55" t="s">
        <v>30</v>
      </c>
      <c r="C8676" s="55">
        <v>473</v>
      </c>
      <c r="D8676" s="54" t="s">
        <v>6780</v>
      </c>
      <c r="E8676" s="56">
        <v>0</v>
      </c>
      <c r="F8676" s="55">
        <v>12.702999999999999</v>
      </c>
      <c r="G8676" s="55">
        <v>90.122</v>
      </c>
      <c r="H8676" s="55">
        <v>16.271999999999998</v>
      </c>
    </row>
    <row r="8677" spans="1:8" x14ac:dyDescent="0.25">
      <c r="A8677" s="55">
        <v>2021</v>
      </c>
      <c r="B8677" s="55" t="s">
        <v>30</v>
      </c>
      <c r="C8677" s="55">
        <v>474</v>
      </c>
      <c r="D8677" s="54" t="s">
        <v>6780</v>
      </c>
      <c r="E8677" s="56">
        <v>4.1666666666666664E-2</v>
      </c>
      <c r="F8677" s="55">
        <v>11.759</v>
      </c>
      <c r="G8677" s="55">
        <v>90.356999999999999</v>
      </c>
      <c r="H8677" s="55">
        <v>16.129000000000001</v>
      </c>
    </row>
    <row r="8678" spans="1:8" x14ac:dyDescent="0.25">
      <c r="A8678" s="55">
        <v>2021</v>
      </c>
      <c r="B8678" s="55" t="s">
        <v>30</v>
      </c>
      <c r="C8678" s="55">
        <v>475</v>
      </c>
      <c r="D8678" s="54" t="s">
        <v>6780</v>
      </c>
      <c r="E8678" s="56">
        <v>8.3333333333333329E-2</v>
      </c>
      <c r="F8678" s="55">
        <v>11.224</v>
      </c>
      <c r="G8678" s="55">
        <v>90.328000000000003</v>
      </c>
      <c r="H8678" s="55">
        <v>15.914999999999999</v>
      </c>
    </row>
    <row r="8679" spans="1:8" x14ac:dyDescent="0.25">
      <c r="A8679" s="55">
        <v>2021</v>
      </c>
      <c r="B8679" s="55" t="s">
        <v>30</v>
      </c>
      <c r="C8679" s="55">
        <v>476</v>
      </c>
      <c r="D8679" s="54" t="s">
        <v>6780</v>
      </c>
      <c r="E8679" s="56">
        <v>0.125</v>
      </c>
      <c r="F8679" s="55">
        <v>11.053000000000001</v>
      </c>
      <c r="G8679" s="55">
        <v>90.908000000000001</v>
      </c>
      <c r="H8679" s="55">
        <v>15.724</v>
      </c>
    </row>
    <row r="8680" spans="1:8" x14ac:dyDescent="0.25">
      <c r="A8680" s="55">
        <v>2021</v>
      </c>
      <c r="B8680" s="55" t="s">
        <v>30</v>
      </c>
      <c r="C8680" s="55">
        <v>477</v>
      </c>
      <c r="D8680" s="54" t="s">
        <v>6780</v>
      </c>
      <c r="E8680" s="56">
        <v>0.16666666666666666</v>
      </c>
      <c r="F8680" s="55">
        <v>10.614000000000001</v>
      </c>
      <c r="G8680" s="55">
        <v>91.134</v>
      </c>
      <c r="H8680" s="55">
        <v>15.557</v>
      </c>
    </row>
    <row r="8681" spans="1:8" x14ac:dyDescent="0.25">
      <c r="A8681" s="55">
        <v>2021</v>
      </c>
      <c r="B8681" s="55" t="s">
        <v>30</v>
      </c>
      <c r="C8681" s="55">
        <v>478</v>
      </c>
      <c r="D8681" s="54" t="s">
        <v>6780</v>
      </c>
      <c r="E8681" s="56">
        <v>0.20833333333333334</v>
      </c>
      <c r="F8681" s="55">
        <v>10.124000000000001</v>
      </c>
      <c r="G8681" s="55">
        <v>91.344999999999999</v>
      </c>
      <c r="H8681" s="55">
        <v>15.366</v>
      </c>
    </row>
    <row r="8682" spans="1:8" x14ac:dyDescent="0.25">
      <c r="A8682" s="55">
        <v>2021</v>
      </c>
      <c r="B8682" s="55" t="s">
        <v>30</v>
      </c>
      <c r="C8682" s="55">
        <v>479</v>
      </c>
      <c r="D8682" s="54" t="s">
        <v>6780</v>
      </c>
      <c r="E8682" s="56">
        <v>0.25</v>
      </c>
      <c r="F8682" s="55">
        <v>9.8290000000000006</v>
      </c>
      <c r="G8682" s="55">
        <v>92.066000000000003</v>
      </c>
      <c r="H8682" s="55">
        <v>15.175000000000001</v>
      </c>
    </row>
    <row r="8683" spans="1:8" x14ac:dyDescent="0.25">
      <c r="A8683" s="55">
        <v>2021</v>
      </c>
      <c r="B8683" s="55" t="s">
        <v>30</v>
      </c>
      <c r="C8683" s="55">
        <v>480</v>
      </c>
      <c r="D8683" s="54" t="s">
        <v>6780</v>
      </c>
      <c r="E8683" s="56">
        <v>0.29166666666666669</v>
      </c>
      <c r="F8683" s="55">
        <v>11.175000000000001</v>
      </c>
      <c r="G8683" s="55">
        <v>92</v>
      </c>
      <c r="H8683" s="55">
        <v>15.007999999999999</v>
      </c>
    </row>
    <row r="8684" spans="1:8" x14ac:dyDescent="0.25">
      <c r="A8684" s="55">
        <v>2021</v>
      </c>
      <c r="B8684" s="55" t="s">
        <v>30</v>
      </c>
      <c r="C8684" s="55">
        <v>481</v>
      </c>
      <c r="D8684" s="54" t="s">
        <v>6780</v>
      </c>
      <c r="E8684" s="56">
        <v>0.33333333333333331</v>
      </c>
      <c r="F8684" s="55">
        <v>15.151</v>
      </c>
      <c r="G8684" s="55">
        <v>87.486000000000004</v>
      </c>
      <c r="H8684" s="55">
        <v>14.984</v>
      </c>
    </row>
    <row r="8685" spans="1:8" x14ac:dyDescent="0.25">
      <c r="A8685" s="55">
        <v>2021</v>
      </c>
      <c r="B8685" s="55" t="s">
        <v>30</v>
      </c>
      <c r="C8685" s="55">
        <v>482</v>
      </c>
      <c r="D8685" s="54" t="s">
        <v>6780</v>
      </c>
      <c r="E8685" s="56">
        <v>0.375</v>
      </c>
      <c r="F8685" s="55">
        <v>21.986999999999998</v>
      </c>
      <c r="G8685" s="55">
        <v>67.272000000000006</v>
      </c>
      <c r="H8685" s="55">
        <v>15.127000000000001</v>
      </c>
    </row>
    <row r="8686" spans="1:8" x14ac:dyDescent="0.25">
      <c r="A8686" s="55">
        <v>2021</v>
      </c>
      <c r="B8686" s="55" t="s">
        <v>30</v>
      </c>
      <c r="C8686" s="55">
        <v>483</v>
      </c>
      <c r="D8686" s="54" t="s">
        <v>6780</v>
      </c>
      <c r="E8686" s="56">
        <v>0.41666666666666669</v>
      </c>
      <c r="F8686" s="55">
        <v>31.077000000000002</v>
      </c>
      <c r="G8686" s="55">
        <v>50.139000000000003</v>
      </c>
      <c r="H8686" s="55">
        <v>15.39</v>
      </c>
    </row>
    <row r="8687" spans="1:8" x14ac:dyDescent="0.25">
      <c r="A8687" s="55">
        <v>2021</v>
      </c>
      <c r="B8687" s="55" t="s">
        <v>30</v>
      </c>
      <c r="C8687" s="55">
        <v>484</v>
      </c>
      <c r="D8687" s="54" t="s">
        <v>6780</v>
      </c>
      <c r="E8687" s="56">
        <v>0.45833333333333331</v>
      </c>
      <c r="F8687" s="55">
        <v>28.667000000000002</v>
      </c>
      <c r="G8687" s="55">
        <v>52.808</v>
      </c>
      <c r="H8687" s="55">
        <v>15.7</v>
      </c>
    </row>
    <row r="8688" spans="1:8" x14ac:dyDescent="0.25">
      <c r="A8688" s="55">
        <v>2021</v>
      </c>
      <c r="B8688" s="55" t="s">
        <v>30</v>
      </c>
      <c r="C8688" s="55">
        <v>485</v>
      </c>
      <c r="D8688" s="54" t="s">
        <v>6780</v>
      </c>
      <c r="E8688" s="56">
        <v>0.5</v>
      </c>
      <c r="F8688" s="55">
        <v>29.463999999999999</v>
      </c>
      <c r="G8688" s="55">
        <v>56.162999999999997</v>
      </c>
      <c r="H8688" s="55">
        <v>16.106000000000002</v>
      </c>
    </row>
    <row r="8689" spans="1:8" x14ac:dyDescent="0.25">
      <c r="A8689" s="55">
        <v>2021</v>
      </c>
      <c r="B8689" s="55" t="s">
        <v>30</v>
      </c>
      <c r="C8689" s="55">
        <v>486</v>
      </c>
      <c r="D8689" s="54" t="s">
        <v>6780</v>
      </c>
      <c r="E8689" s="56">
        <v>0.54166666666666663</v>
      </c>
      <c r="F8689" s="55">
        <v>35.314999999999998</v>
      </c>
      <c r="G8689" s="55">
        <v>45.375</v>
      </c>
      <c r="H8689" s="55">
        <v>16.391999999999999</v>
      </c>
    </row>
    <row r="8690" spans="1:8" x14ac:dyDescent="0.25">
      <c r="A8690" s="55">
        <v>2021</v>
      </c>
      <c r="B8690" s="55" t="s">
        <v>30</v>
      </c>
      <c r="C8690" s="55">
        <v>487</v>
      </c>
      <c r="D8690" s="54" t="s">
        <v>6780</v>
      </c>
      <c r="E8690" s="56">
        <v>0.58333333333333337</v>
      </c>
      <c r="F8690" s="55">
        <v>24.870999999999999</v>
      </c>
      <c r="G8690" s="55">
        <v>57.21</v>
      </c>
      <c r="H8690" s="55">
        <v>17.033999999999999</v>
      </c>
    </row>
    <row r="8691" spans="1:8" x14ac:dyDescent="0.25">
      <c r="A8691" s="55">
        <v>2021</v>
      </c>
      <c r="B8691" s="55" t="s">
        <v>30</v>
      </c>
      <c r="C8691" s="55">
        <v>488</v>
      </c>
      <c r="D8691" s="54" t="s">
        <v>6780</v>
      </c>
      <c r="E8691" s="56">
        <v>0.625</v>
      </c>
      <c r="F8691" s="55">
        <v>34.201999999999998</v>
      </c>
      <c r="G8691" s="55">
        <v>42.08</v>
      </c>
      <c r="H8691" s="55">
        <v>17.463000000000001</v>
      </c>
    </row>
    <row r="8692" spans="1:8" x14ac:dyDescent="0.25">
      <c r="A8692" s="55">
        <v>2021</v>
      </c>
      <c r="B8692" s="55" t="s">
        <v>30</v>
      </c>
      <c r="C8692" s="55">
        <v>489</v>
      </c>
      <c r="D8692" s="54" t="s">
        <v>6780</v>
      </c>
      <c r="E8692" s="56">
        <v>0.66666666666666663</v>
      </c>
      <c r="F8692" s="55">
        <v>34.018999999999998</v>
      </c>
      <c r="G8692" s="55">
        <v>34.826999999999998</v>
      </c>
      <c r="H8692" s="55">
        <v>18.224</v>
      </c>
    </row>
    <row r="8693" spans="1:8" x14ac:dyDescent="0.25">
      <c r="A8693" s="55">
        <v>2021</v>
      </c>
      <c r="B8693" s="55" t="s">
        <v>30</v>
      </c>
      <c r="C8693" s="55">
        <v>490</v>
      </c>
      <c r="D8693" s="54" t="s">
        <v>6780</v>
      </c>
      <c r="E8693" s="56">
        <v>0.70833333333333337</v>
      </c>
      <c r="F8693" s="55">
        <v>26.622</v>
      </c>
      <c r="G8693" s="55">
        <v>41.250999999999998</v>
      </c>
      <c r="H8693" s="55">
        <v>18.271000000000001</v>
      </c>
    </row>
    <row r="8694" spans="1:8" x14ac:dyDescent="0.25">
      <c r="A8694" s="55">
        <v>2021</v>
      </c>
      <c r="B8694" s="55" t="s">
        <v>30</v>
      </c>
      <c r="C8694" s="55">
        <v>491</v>
      </c>
      <c r="D8694" s="54" t="s">
        <v>6780</v>
      </c>
      <c r="E8694" s="56">
        <v>0.75</v>
      </c>
      <c r="F8694" s="55">
        <v>22.465</v>
      </c>
      <c r="G8694" s="55">
        <v>47.494</v>
      </c>
      <c r="H8694" s="55">
        <v>18.081</v>
      </c>
    </row>
    <row r="8695" spans="1:8" x14ac:dyDescent="0.25">
      <c r="A8695" s="55">
        <v>2021</v>
      </c>
      <c r="B8695" s="55" t="s">
        <v>30</v>
      </c>
      <c r="C8695" s="55">
        <v>492</v>
      </c>
      <c r="D8695" s="54" t="s">
        <v>6780</v>
      </c>
      <c r="E8695" s="56">
        <v>0.79166666666666663</v>
      </c>
      <c r="F8695" s="55">
        <v>18.056999999999999</v>
      </c>
      <c r="G8695" s="55">
        <v>56.097999999999999</v>
      </c>
      <c r="H8695" s="55">
        <v>17.748000000000001</v>
      </c>
    </row>
    <row r="8696" spans="1:8" x14ac:dyDescent="0.25">
      <c r="A8696" s="55">
        <v>2021</v>
      </c>
      <c r="B8696" s="55" t="s">
        <v>30</v>
      </c>
      <c r="C8696" s="55">
        <v>493</v>
      </c>
      <c r="D8696" s="54" t="s">
        <v>6780</v>
      </c>
      <c r="E8696" s="56">
        <v>0.83333333333333337</v>
      </c>
      <c r="F8696" s="55">
        <v>15.557</v>
      </c>
      <c r="G8696" s="55">
        <v>62.506999999999998</v>
      </c>
      <c r="H8696" s="55">
        <v>17.390999999999998</v>
      </c>
    </row>
    <row r="8697" spans="1:8" x14ac:dyDescent="0.25">
      <c r="A8697" s="55">
        <v>2021</v>
      </c>
      <c r="B8697" s="55" t="s">
        <v>30</v>
      </c>
      <c r="C8697" s="55">
        <v>494</v>
      </c>
      <c r="D8697" s="54" t="s">
        <v>6780</v>
      </c>
      <c r="E8697" s="56">
        <v>0.875</v>
      </c>
      <c r="F8697" s="55">
        <v>13.401</v>
      </c>
      <c r="G8697" s="55">
        <v>65.281999999999996</v>
      </c>
      <c r="H8697" s="55">
        <v>17.058</v>
      </c>
    </row>
    <row r="8698" spans="1:8" x14ac:dyDescent="0.25">
      <c r="A8698" s="55">
        <v>2021</v>
      </c>
      <c r="B8698" s="55" t="s">
        <v>30</v>
      </c>
      <c r="C8698" s="55">
        <v>495</v>
      </c>
      <c r="D8698" s="54" t="s">
        <v>6780</v>
      </c>
      <c r="E8698" s="56">
        <v>0.91666666666666663</v>
      </c>
      <c r="F8698" s="55">
        <v>13.161</v>
      </c>
      <c r="G8698" s="55">
        <v>68.135999999999996</v>
      </c>
      <c r="H8698" s="55">
        <v>16.773</v>
      </c>
    </row>
    <row r="8699" spans="1:8" x14ac:dyDescent="0.25">
      <c r="A8699" s="55">
        <v>2021</v>
      </c>
      <c r="B8699" s="55" t="s">
        <v>30</v>
      </c>
      <c r="C8699" s="55">
        <v>496</v>
      </c>
      <c r="D8699" s="54" t="s">
        <v>6780</v>
      </c>
      <c r="E8699" s="56">
        <v>0.95833333333333337</v>
      </c>
      <c r="F8699" s="55">
        <v>13.281000000000001</v>
      </c>
      <c r="G8699" s="55">
        <v>70.167000000000002</v>
      </c>
      <c r="H8699" s="55">
        <v>16.533999999999999</v>
      </c>
    </row>
    <row r="8700" spans="1:8" x14ac:dyDescent="0.25">
      <c r="A8700" s="55">
        <v>2021</v>
      </c>
      <c r="B8700" s="55" t="s">
        <v>30</v>
      </c>
      <c r="C8700" s="55">
        <v>497</v>
      </c>
      <c r="D8700" s="54" t="s">
        <v>6781</v>
      </c>
      <c r="E8700" s="56">
        <v>0.54166666666666696</v>
      </c>
      <c r="F8700" s="55">
        <v>13.641999999999999</v>
      </c>
      <c r="G8700" s="55">
        <v>72.515000000000001</v>
      </c>
      <c r="H8700" s="55">
        <v>16.391999999999999</v>
      </c>
    </row>
    <row r="8701" spans="1:8" x14ac:dyDescent="0.25">
      <c r="A8701" s="55">
        <v>2021</v>
      </c>
      <c r="B8701" s="55" t="s">
        <v>30</v>
      </c>
      <c r="C8701" s="55">
        <v>498</v>
      </c>
      <c r="D8701" s="54" t="s">
        <v>6781</v>
      </c>
      <c r="E8701" s="56">
        <v>0.58333333333333304</v>
      </c>
      <c r="F8701" s="55">
        <v>13.978</v>
      </c>
      <c r="G8701" s="55">
        <v>75.739999999999995</v>
      </c>
      <c r="H8701" s="55">
        <v>16.248999999999999</v>
      </c>
    </row>
    <row r="8702" spans="1:8" x14ac:dyDescent="0.25">
      <c r="A8702" s="55">
        <v>2021</v>
      </c>
      <c r="B8702" s="55" t="s">
        <v>30</v>
      </c>
      <c r="C8702" s="55">
        <v>499</v>
      </c>
      <c r="D8702" s="54" t="s">
        <v>6781</v>
      </c>
      <c r="E8702" s="56">
        <v>0.625</v>
      </c>
      <c r="F8702" s="55">
        <v>13.377000000000001</v>
      </c>
      <c r="G8702" s="55">
        <v>78.427000000000007</v>
      </c>
      <c r="H8702" s="55">
        <v>16.129000000000001</v>
      </c>
    </row>
    <row r="8703" spans="1:8" x14ac:dyDescent="0.25">
      <c r="A8703" s="55">
        <v>2021</v>
      </c>
      <c r="B8703" s="55" t="s">
        <v>30</v>
      </c>
      <c r="C8703" s="55">
        <v>500</v>
      </c>
      <c r="D8703" s="54" t="s">
        <v>6781</v>
      </c>
      <c r="E8703" s="56">
        <v>0.66666666666666696</v>
      </c>
      <c r="F8703" s="55">
        <v>13.473000000000001</v>
      </c>
      <c r="G8703" s="55">
        <v>80.322000000000003</v>
      </c>
      <c r="H8703" s="55">
        <v>16.010000000000002</v>
      </c>
    </row>
    <row r="8704" spans="1:8" x14ac:dyDescent="0.25">
      <c r="A8704" s="55">
        <v>2021</v>
      </c>
      <c r="B8704" s="55" t="s">
        <v>30</v>
      </c>
      <c r="C8704" s="55">
        <v>501</v>
      </c>
      <c r="D8704" s="54" t="s">
        <v>6781</v>
      </c>
      <c r="E8704" s="56">
        <v>0.70833333333333304</v>
      </c>
      <c r="F8704" s="55">
        <v>13.497</v>
      </c>
      <c r="G8704" s="55">
        <v>81.45</v>
      </c>
      <c r="H8704" s="55">
        <v>15.914999999999999</v>
      </c>
    </row>
    <row r="8705" spans="1:8" x14ac:dyDescent="0.25">
      <c r="A8705" s="55">
        <v>2021</v>
      </c>
      <c r="B8705" s="55" t="s">
        <v>30</v>
      </c>
      <c r="C8705" s="55">
        <v>502</v>
      </c>
      <c r="D8705" s="54" t="s">
        <v>6781</v>
      </c>
      <c r="E8705" s="56">
        <v>0.75</v>
      </c>
      <c r="F8705" s="55">
        <v>13.161</v>
      </c>
      <c r="G8705" s="55">
        <v>82.546000000000006</v>
      </c>
      <c r="H8705" s="55">
        <v>15.843</v>
      </c>
    </row>
    <row r="8706" spans="1:8" x14ac:dyDescent="0.25">
      <c r="A8706" s="55">
        <v>2021</v>
      </c>
      <c r="B8706" s="55" t="s">
        <v>30</v>
      </c>
      <c r="C8706" s="55">
        <v>503</v>
      </c>
      <c r="D8706" s="54" t="s">
        <v>6781</v>
      </c>
      <c r="E8706" s="56">
        <v>0.79166666666666696</v>
      </c>
      <c r="F8706" s="55">
        <v>12.388999999999999</v>
      </c>
      <c r="G8706" s="55">
        <v>83.183999999999997</v>
      </c>
      <c r="H8706" s="55">
        <v>15.724</v>
      </c>
    </row>
    <row r="8707" spans="1:8" x14ac:dyDescent="0.25">
      <c r="A8707" s="55">
        <v>2021</v>
      </c>
      <c r="B8707" s="55" t="s">
        <v>30</v>
      </c>
      <c r="C8707" s="55">
        <v>504</v>
      </c>
      <c r="D8707" s="54" t="s">
        <v>6781</v>
      </c>
      <c r="E8707" s="56">
        <v>0.83333333333333304</v>
      </c>
      <c r="F8707" s="55">
        <v>12.388999999999999</v>
      </c>
      <c r="G8707" s="55">
        <v>83.346000000000004</v>
      </c>
      <c r="H8707" s="55">
        <v>15.581</v>
      </c>
    </row>
    <row r="8708" spans="1:8" x14ac:dyDescent="0.25">
      <c r="A8708" s="55">
        <v>2021</v>
      </c>
      <c r="B8708" s="55" t="s">
        <v>30</v>
      </c>
      <c r="C8708" s="55">
        <v>505</v>
      </c>
      <c r="D8708" s="54" t="s">
        <v>6781</v>
      </c>
      <c r="E8708" s="56">
        <v>0.875</v>
      </c>
      <c r="F8708" s="55">
        <v>15.294</v>
      </c>
      <c r="G8708" s="55">
        <v>81.105999999999995</v>
      </c>
      <c r="H8708" s="55">
        <v>15.484999999999999</v>
      </c>
    </row>
    <row r="8709" spans="1:8" x14ac:dyDescent="0.25">
      <c r="A8709" s="55">
        <v>2021</v>
      </c>
      <c r="B8709" s="55" t="s">
        <v>30</v>
      </c>
      <c r="C8709" s="55">
        <v>506</v>
      </c>
      <c r="D8709" s="54" t="s">
        <v>6781</v>
      </c>
      <c r="E8709" s="56">
        <v>0.91666666666666696</v>
      </c>
      <c r="F8709" s="55">
        <v>24.507999999999999</v>
      </c>
      <c r="G8709" s="55">
        <v>62.210999999999999</v>
      </c>
      <c r="H8709" s="55">
        <v>15.557</v>
      </c>
    </row>
    <row r="8710" spans="1:8" x14ac:dyDescent="0.25">
      <c r="A8710" s="55">
        <v>2021</v>
      </c>
      <c r="B8710" s="55" t="s">
        <v>30</v>
      </c>
      <c r="C8710" s="55">
        <v>507</v>
      </c>
      <c r="D8710" s="54" t="s">
        <v>6781</v>
      </c>
      <c r="E8710" s="56">
        <v>0.95833333333333304</v>
      </c>
      <c r="F8710" s="55">
        <v>31.97</v>
      </c>
      <c r="G8710" s="55">
        <v>47.417000000000002</v>
      </c>
      <c r="H8710" s="55">
        <v>15.747999999999999</v>
      </c>
    </row>
    <row r="8711" spans="1:8" x14ac:dyDescent="0.25">
      <c r="A8711" s="55">
        <v>2021</v>
      </c>
      <c r="B8711" s="55" t="s">
        <v>30</v>
      </c>
      <c r="C8711" s="55">
        <v>508</v>
      </c>
      <c r="D8711" s="54" t="s">
        <v>6781</v>
      </c>
      <c r="E8711" s="56">
        <v>0</v>
      </c>
      <c r="F8711" s="55">
        <v>27.481000000000002</v>
      </c>
      <c r="G8711" s="55">
        <v>60.996000000000002</v>
      </c>
      <c r="H8711" s="55">
        <v>16.058</v>
      </c>
    </row>
    <row r="8712" spans="1:8" x14ac:dyDescent="0.25">
      <c r="A8712" s="55">
        <v>2021</v>
      </c>
      <c r="B8712" s="55" t="s">
        <v>30</v>
      </c>
      <c r="C8712" s="55">
        <v>509</v>
      </c>
      <c r="D8712" s="54" t="s">
        <v>6781</v>
      </c>
      <c r="E8712" s="56">
        <v>4.1666666666666664E-2</v>
      </c>
      <c r="F8712" s="55">
        <v>29.114999999999998</v>
      </c>
      <c r="G8712" s="55">
        <v>48.883000000000003</v>
      </c>
      <c r="H8712" s="55">
        <v>16.533999999999999</v>
      </c>
    </row>
    <row r="8713" spans="1:8" x14ac:dyDescent="0.25">
      <c r="A8713" s="55">
        <v>2021</v>
      </c>
      <c r="B8713" s="55" t="s">
        <v>30</v>
      </c>
      <c r="C8713" s="55">
        <v>510</v>
      </c>
      <c r="D8713" s="54" t="s">
        <v>6781</v>
      </c>
      <c r="E8713" s="56">
        <v>8.3333333333333329E-2</v>
      </c>
      <c r="F8713" s="55">
        <v>21.318000000000001</v>
      </c>
      <c r="G8713" s="55">
        <v>59.927999999999997</v>
      </c>
      <c r="H8713" s="55">
        <v>16.795999999999999</v>
      </c>
    </row>
    <row r="8714" spans="1:8" x14ac:dyDescent="0.25">
      <c r="A8714" s="55">
        <v>2021</v>
      </c>
      <c r="B8714" s="55" t="s">
        <v>30</v>
      </c>
      <c r="C8714" s="55">
        <v>511</v>
      </c>
      <c r="D8714" s="54" t="s">
        <v>6781</v>
      </c>
      <c r="E8714" s="56">
        <v>0.125</v>
      </c>
      <c r="F8714" s="55">
        <v>20.603000000000002</v>
      </c>
      <c r="G8714" s="55">
        <v>64.343999999999994</v>
      </c>
      <c r="H8714" s="55">
        <v>16.795999999999999</v>
      </c>
    </row>
    <row r="8715" spans="1:8" x14ac:dyDescent="0.25">
      <c r="A8715" s="55">
        <v>2021</v>
      </c>
      <c r="B8715" s="55" t="s">
        <v>30</v>
      </c>
      <c r="C8715" s="55">
        <v>512</v>
      </c>
      <c r="D8715" s="54" t="s">
        <v>6781</v>
      </c>
      <c r="E8715" s="56">
        <v>0.16666666666666666</v>
      </c>
      <c r="F8715" s="55">
        <v>19.007999999999999</v>
      </c>
      <c r="G8715" s="55">
        <v>71.950999999999993</v>
      </c>
      <c r="H8715" s="55">
        <v>16.82</v>
      </c>
    </row>
    <row r="8716" spans="1:8" x14ac:dyDescent="0.25">
      <c r="A8716" s="55">
        <v>2021</v>
      </c>
      <c r="B8716" s="55" t="s">
        <v>30</v>
      </c>
      <c r="C8716" s="55">
        <v>513</v>
      </c>
      <c r="D8716" s="54" t="s">
        <v>6781</v>
      </c>
      <c r="E8716" s="56">
        <v>0.20833333333333334</v>
      </c>
      <c r="F8716" s="55">
        <v>17.818999999999999</v>
      </c>
      <c r="G8716" s="55">
        <v>75.677000000000007</v>
      </c>
      <c r="H8716" s="55">
        <v>16.795999999999999</v>
      </c>
    </row>
    <row r="8717" spans="1:8" x14ac:dyDescent="0.25">
      <c r="A8717" s="55">
        <v>2021</v>
      </c>
      <c r="B8717" s="55" t="s">
        <v>30</v>
      </c>
      <c r="C8717" s="55">
        <v>514</v>
      </c>
      <c r="D8717" s="54" t="s">
        <v>6781</v>
      </c>
      <c r="E8717" s="56">
        <v>0.25</v>
      </c>
      <c r="F8717" s="55">
        <v>17.771999999999998</v>
      </c>
      <c r="G8717" s="55">
        <v>77.057000000000002</v>
      </c>
      <c r="H8717" s="55">
        <v>16.773</v>
      </c>
    </row>
    <row r="8718" spans="1:8" x14ac:dyDescent="0.25">
      <c r="A8718" s="55">
        <v>2021</v>
      </c>
      <c r="B8718" s="55" t="s">
        <v>30</v>
      </c>
      <c r="C8718" s="55">
        <v>515</v>
      </c>
      <c r="D8718" s="54" t="s">
        <v>6781</v>
      </c>
      <c r="E8718" s="56">
        <v>0.29166666666666669</v>
      </c>
      <c r="F8718" s="55">
        <v>18.152000000000001</v>
      </c>
      <c r="G8718" s="55">
        <v>77.106999999999999</v>
      </c>
      <c r="H8718" s="55">
        <v>16.82</v>
      </c>
    </row>
    <row r="8719" spans="1:8" x14ac:dyDescent="0.25">
      <c r="A8719" s="55">
        <v>2021</v>
      </c>
      <c r="B8719" s="55" t="s">
        <v>30</v>
      </c>
      <c r="C8719" s="55">
        <v>516</v>
      </c>
      <c r="D8719" s="54" t="s">
        <v>6781</v>
      </c>
      <c r="E8719" s="56">
        <v>0.33333333333333331</v>
      </c>
      <c r="F8719" s="55">
        <v>17.082000000000001</v>
      </c>
      <c r="G8719" s="55">
        <v>79.218000000000004</v>
      </c>
      <c r="H8719" s="55">
        <v>16.844000000000001</v>
      </c>
    </row>
    <row r="8720" spans="1:8" x14ac:dyDescent="0.25">
      <c r="A8720" s="55">
        <v>2021</v>
      </c>
      <c r="B8720" s="55" t="s">
        <v>30</v>
      </c>
      <c r="C8720" s="55">
        <v>517</v>
      </c>
      <c r="D8720" s="54" t="s">
        <v>6781</v>
      </c>
      <c r="E8720" s="56">
        <v>0.375</v>
      </c>
      <c r="F8720" s="55">
        <v>15.914999999999999</v>
      </c>
      <c r="G8720" s="55">
        <v>81.573999999999998</v>
      </c>
      <c r="H8720" s="55">
        <v>16.773</v>
      </c>
    </row>
    <row r="8721" spans="1:8" x14ac:dyDescent="0.25">
      <c r="A8721" s="55">
        <v>2021</v>
      </c>
      <c r="B8721" s="55" t="s">
        <v>30</v>
      </c>
      <c r="C8721" s="55">
        <v>518</v>
      </c>
      <c r="D8721" s="54" t="s">
        <v>6781</v>
      </c>
      <c r="E8721" s="56">
        <v>0.41666666666666669</v>
      </c>
      <c r="F8721" s="55">
        <v>16.033999999999999</v>
      </c>
      <c r="G8721" s="55">
        <v>83.248999999999995</v>
      </c>
      <c r="H8721" s="55">
        <v>16.677</v>
      </c>
    </row>
    <row r="8722" spans="1:8" x14ac:dyDescent="0.25">
      <c r="A8722" s="55">
        <v>2021</v>
      </c>
      <c r="B8722" s="55" t="s">
        <v>30</v>
      </c>
      <c r="C8722" s="55">
        <v>519</v>
      </c>
      <c r="D8722" s="54" t="s">
        <v>6781</v>
      </c>
      <c r="E8722" s="56">
        <v>0.45833333333333331</v>
      </c>
      <c r="F8722" s="55">
        <v>15.843</v>
      </c>
      <c r="G8722" s="55">
        <v>84.679000000000002</v>
      </c>
      <c r="H8722" s="55">
        <v>16.63</v>
      </c>
    </row>
    <row r="8723" spans="1:8" x14ac:dyDescent="0.25">
      <c r="A8723" s="55">
        <v>2021</v>
      </c>
      <c r="B8723" s="55" t="s">
        <v>30</v>
      </c>
      <c r="C8723" s="55">
        <v>520</v>
      </c>
      <c r="D8723" s="54" t="s">
        <v>6781</v>
      </c>
      <c r="E8723" s="56">
        <v>0.5</v>
      </c>
      <c r="F8723" s="55">
        <v>15.747999999999999</v>
      </c>
      <c r="G8723" s="55">
        <v>86.012</v>
      </c>
      <c r="H8723" s="55">
        <v>16.558</v>
      </c>
    </row>
    <row r="8724" spans="1:8" x14ac:dyDescent="0.25">
      <c r="A8724" s="55">
        <v>2021</v>
      </c>
      <c r="B8724" s="55" t="s">
        <v>30</v>
      </c>
      <c r="C8724" s="55">
        <v>521</v>
      </c>
      <c r="D8724" s="54">
        <v>44206</v>
      </c>
      <c r="E8724" s="56">
        <v>0.54166666666666663</v>
      </c>
      <c r="F8724" s="55">
        <v>16.058</v>
      </c>
      <c r="G8724" s="55">
        <v>88.453000000000003</v>
      </c>
      <c r="H8724" s="55">
        <v>16.533999999999999</v>
      </c>
    </row>
    <row r="8725" spans="1:8" x14ac:dyDescent="0.25">
      <c r="A8725" s="55">
        <v>2021</v>
      </c>
      <c r="B8725" s="55" t="s">
        <v>30</v>
      </c>
      <c r="C8725" s="55">
        <v>522</v>
      </c>
      <c r="D8725" s="54">
        <v>44206</v>
      </c>
      <c r="E8725" s="56">
        <v>0.58333333333333337</v>
      </c>
      <c r="F8725" s="55">
        <v>15.581</v>
      </c>
      <c r="G8725" s="55">
        <v>88.951999999999998</v>
      </c>
      <c r="H8725" s="55">
        <v>16.463000000000001</v>
      </c>
    </row>
    <row r="8726" spans="1:8" x14ac:dyDescent="0.25">
      <c r="A8726" s="55">
        <v>2021</v>
      </c>
      <c r="B8726" s="55" t="s">
        <v>30</v>
      </c>
      <c r="C8726" s="55">
        <v>523</v>
      </c>
      <c r="D8726" s="54">
        <v>44206</v>
      </c>
      <c r="E8726" s="56">
        <v>0.625</v>
      </c>
      <c r="F8726" s="55">
        <v>15.581</v>
      </c>
      <c r="G8726" s="55">
        <v>90.281000000000006</v>
      </c>
      <c r="H8726" s="55">
        <v>16.367999999999999</v>
      </c>
    </row>
    <row r="8727" spans="1:8" x14ac:dyDescent="0.25">
      <c r="A8727" s="55">
        <v>2021</v>
      </c>
      <c r="B8727" s="55" t="s">
        <v>30</v>
      </c>
      <c r="C8727" s="55">
        <v>524</v>
      </c>
      <c r="D8727" s="54">
        <v>44206</v>
      </c>
      <c r="E8727" s="56">
        <v>0.66666666666666663</v>
      </c>
      <c r="F8727" s="55">
        <v>15.939</v>
      </c>
      <c r="G8727" s="55">
        <v>90.82</v>
      </c>
      <c r="H8727" s="55">
        <v>16.344000000000001</v>
      </c>
    </row>
    <row r="8728" spans="1:8" x14ac:dyDescent="0.25">
      <c r="A8728" s="55">
        <v>2021</v>
      </c>
      <c r="B8728" s="55" t="s">
        <v>30</v>
      </c>
      <c r="C8728" s="55">
        <v>525</v>
      </c>
      <c r="D8728" s="54">
        <v>44206</v>
      </c>
      <c r="E8728" s="56">
        <v>0.70833333333333337</v>
      </c>
      <c r="F8728" s="55">
        <v>15.843</v>
      </c>
      <c r="G8728" s="55">
        <v>91.536000000000001</v>
      </c>
      <c r="H8728" s="55">
        <v>16.32</v>
      </c>
    </row>
    <row r="8729" spans="1:8" x14ac:dyDescent="0.25">
      <c r="A8729" s="55">
        <v>2021</v>
      </c>
      <c r="B8729" s="55" t="s">
        <v>30</v>
      </c>
      <c r="C8729" s="55">
        <v>526</v>
      </c>
      <c r="D8729" s="54">
        <v>44206</v>
      </c>
      <c r="E8729" s="56">
        <v>0.75</v>
      </c>
      <c r="F8729" s="55">
        <v>14.96</v>
      </c>
      <c r="G8729" s="55">
        <v>92.704999999999998</v>
      </c>
      <c r="H8729" s="55">
        <v>16.248999999999999</v>
      </c>
    </row>
    <row r="8730" spans="1:8" x14ac:dyDescent="0.25">
      <c r="A8730" s="55">
        <v>2021</v>
      </c>
      <c r="B8730" s="55" t="s">
        <v>30</v>
      </c>
      <c r="C8730" s="55">
        <v>527</v>
      </c>
      <c r="D8730" s="54">
        <v>44206</v>
      </c>
      <c r="E8730" s="56">
        <v>0.79166666666666663</v>
      </c>
      <c r="F8730" s="55">
        <v>14.696999999999999</v>
      </c>
      <c r="G8730" s="55">
        <v>93.524000000000001</v>
      </c>
      <c r="H8730" s="55">
        <v>16.152999999999999</v>
      </c>
    </row>
    <row r="8731" spans="1:8" x14ac:dyDescent="0.25">
      <c r="A8731" s="55">
        <v>2021</v>
      </c>
      <c r="B8731" s="55" t="s">
        <v>30</v>
      </c>
      <c r="C8731" s="55">
        <v>528</v>
      </c>
      <c r="D8731" s="54">
        <v>44206</v>
      </c>
      <c r="E8731" s="56">
        <v>0.83333333333333337</v>
      </c>
      <c r="F8731" s="55">
        <v>14.673</v>
      </c>
      <c r="G8731" s="55">
        <v>92.814999999999998</v>
      </c>
      <c r="H8731" s="55">
        <v>16.033999999999999</v>
      </c>
    </row>
    <row r="8732" spans="1:8" x14ac:dyDescent="0.25">
      <c r="A8732" s="55">
        <v>2021</v>
      </c>
      <c r="B8732" s="55" t="s">
        <v>30</v>
      </c>
      <c r="C8732" s="55">
        <v>529</v>
      </c>
      <c r="D8732" s="54">
        <v>44206</v>
      </c>
      <c r="E8732" s="56">
        <v>0.875</v>
      </c>
      <c r="F8732" s="55">
        <v>16.558</v>
      </c>
      <c r="G8732" s="55">
        <v>87.283000000000001</v>
      </c>
      <c r="H8732" s="55">
        <v>15.867000000000001</v>
      </c>
    </row>
    <row r="8733" spans="1:8" x14ac:dyDescent="0.25">
      <c r="A8733" s="55">
        <v>2021</v>
      </c>
      <c r="B8733" s="55" t="s">
        <v>30</v>
      </c>
      <c r="C8733" s="55">
        <v>530</v>
      </c>
      <c r="D8733" s="54">
        <v>44206</v>
      </c>
      <c r="E8733" s="56">
        <v>0.91666666666666663</v>
      </c>
      <c r="F8733" s="55">
        <v>26.303999999999998</v>
      </c>
      <c r="G8733" s="55">
        <v>59.634</v>
      </c>
      <c r="H8733" s="55">
        <v>15.772</v>
      </c>
    </row>
    <row r="8734" spans="1:8" x14ac:dyDescent="0.25">
      <c r="A8734" s="55">
        <v>2021</v>
      </c>
      <c r="B8734" s="55" t="s">
        <v>30</v>
      </c>
      <c r="C8734" s="55">
        <v>531</v>
      </c>
      <c r="D8734" s="54">
        <v>44206</v>
      </c>
      <c r="E8734" s="56">
        <v>0.95833333333333337</v>
      </c>
      <c r="F8734" s="55">
        <v>30.849</v>
      </c>
      <c r="G8734" s="55">
        <v>47.637999999999998</v>
      </c>
      <c r="H8734" s="55">
        <v>15.747999999999999</v>
      </c>
    </row>
    <row r="8735" spans="1:8" x14ac:dyDescent="0.25">
      <c r="A8735" s="55">
        <v>2021</v>
      </c>
      <c r="B8735" s="55" t="s">
        <v>30</v>
      </c>
      <c r="C8735" s="55">
        <v>532</v>
      </c>
      <c r="D8735" s="54">
        <v>44206</v>
      </c>
      <c r="E8735" s="56">
        <v>0.54166666666666696</v>
      </c>
      <c r="F8735" s="55">
        <v>35.877000000000002</v>
      </c>
      <c r="G8735" s="55">
        <v>34.792000000000002</v>
      </c>
      <c r="H8735" s="55">
        <v>15.772</v>
      </c>
    </row>
    <row r="8736" spans="1:8" x14ac:dyDescent="0.25">
      <c r="A8736" s="55">
        <v>2021</v>
      </c>
      <c r="B8736" s="55" t="s">
        <v>30</v>
      </c>
      <c r="C8736" s="55">
        <v>533</v>
      </c>
      <c r="D8736" s="54">
        <v>44206</v>
      </c>
      <c r="E8736" s="56">
        <v>0.58333333333333304</v>
      </c>
      <c r="F8736" s="55">
        <v>28.916</v>
      </c>
      <c r="G8736" s="55">
        <v>38.046999999999997</v>
      </c>
      <c r="H8736" s="55">
        <v>15.867000000000001</v>
      </c>
    </row>
    <row r="8737" spans="1:8" x14ac:dyDescent="0.25">
      <c r="A8737" s="55">
        <v>2021</v>
      </c>
      <c r="B8737" s="55" t="s">
        <v>30</v>
      </c>
      <c r="C8737" s="55">
        <v>534</v>
      </c>
      <c r="D8737" s="54">
        <v>44206</v>
      </c>
      <c r="E8737" s="56">
        <v>0.625</v>
      </c>
      <c r="F8737" s="55">
        <v>33.261000000000003</v>
      </c>
      <c r="G8737" s="55">
        <v>27.529</v>
      </c>
      <c r="H8737" s="55">
        <v>16.010000000000002</v>
      </c>
    </row>
    <row r="8738" spans="1:8" x14ac:dyDescent="0.25">
      <c r="A8738" s="55">
        <v>2021</v>
      </c>
      <c r="B8738" s="55" t="s">
        <v>30</v>
      </c>
      <c r="C8738" s="55">
        <v>535</v>
      </c>
      <c r="D8738" s="54">
        <v>44206</v>
      </c>
      <c r="E8738" s="56">
        <v>0.66666666666666696</v>
      </c>
      <c r="F8738" s="55">
        <v>26.916</v>
      </c>
      <c r="G8738" s="55">
        <v>32.084000000000003</v>
      </c>
      <c r="H8738" s="55">
        <v>16.701000000000001</v>
      </c>
    </row>
    <row r="8739" spans="1:8" x14ac:dyDescent="0.25">
      <c r="A8739" s="55">
        <v>2021</v>
      </c>
      <c r="B8739" s="55" t="s">
        <v>30</v>
      </c>
      <c r="C8739" s="55">
        <v>536</v>
      </c>
      <c r="D8739" s="54">
        <v>44206</v>
      </c>
      <c r="E8739" s="56">
        <v>0.70833333333333304</v>
      </c>
      <c r="F8739" s="55">
        <v>33.966000000000001</v>
      </c>
      <c r="G8739" s="55">
        <v>26.396999999999998</v>
      </c>
      <c r="H8739" s="55">
        <v>17.058</v>
      </c>
    </row>
    <row r="8740" spans="1:8" x14ac:dyDescent="0.25">
      <c r="A8740" s="55">
        <v>2021</v>
      </c>
      <c r="B8740" s="55" t="s">
        <v>30</v>
      </c>
      <c r="C8740" s="55">
        <v>537</v>
      </c>
      <c r="D8740" s="54">
        <v>44206</v>
      </c>
      <c r="E8740" s="56">
        <v>0.75</v>
      </c>
      <c r="F8740" s="55">
        <v>32.639000000000003</v>
      </c>
      <c r="G8740" s="55">
        <v>28.003</v>
      </c>
      <c r="H8740" s="55">
        <v>17.867000000000001</v>
      </c>
    </row>
    <row r="8741" spans="1:8" x14ac:dyDescent="0.25">
      <c r="A8741" s="55">
        <v>2021</v>
      </c>
      <c r="B8741" s="55" t="s">
        <v>30</v>
      </c>
      <c r="C8741" s="55">
        <v>538</v>
      </c>
      <c r="D8741" s="54">
        <v>44206</v>
      </c>
      <c r="E8741" s="56">
        <v>0.79166666666666696</v>
      </c>
      <c r="F8741" s="55">
        <v>28.765999999999998</v>
      </c>
      <c r="G8741" s="55">
        <v>27.878</v>
      </c>
      <c r="H8741" s="55">
        <v>17.962</v>
      </c>
    </row>
    <row r="8742" spans="1:8" x14ac:dyDescent="0.25">
      <c r="A8742" s="55">
        <v>2021</v>
      </c>
      <c r="B8742" s="55" t="s">
        <v>30</v>
      </c>
      <c r="C8742" s="55">
        <v>539</v>
      </c>
      <c r="D8742" s="54">
        <v>44206</v>
      </c>
      <c r="E8742" s="56">
        <v>0.83333333333333304</v>
      </c>
      <c r="F8742" s="55">
        <v>21.818999999999999</v>
      </c>
      <c r="G8742" s="55">
        <v>33.9</v>
      </c>
      <c r="H8742" s="55">
        <v>17.677</v>
      </c>
    </row>
    <row r="8743" spans="1:8" x14ac:dyDescent="0.25">
      <c r="A8743" s="55">
        <v>2021</v>
      </c>
      <c r="B8743" s="55" t="s">
        <v>30</v>
      </c>
      <c r="C8743" s="55">
        <v>540</v>
      </c>
      <c r="D8743" s="54">
        <v>44206</v>
      </c>
      <c r="E8743" s="56">
        <v>0.875</v>
      </c>
      <c r="F8743" s="55">
        <v>16.510999999999999</v>
      </c>
      <c r="G8743" s="55">
        <v>38.795999999999999</v>
      </c>
      <c r="H8743" s="55">
        <v>17.390999999999998</v>
      </c>
    </row>
    <row r="8744" spans="1:8" x14ac:dyDescent="0.25">
      <c r="A8744" s="55">
        <v>2021</v>
      </c>
      <c r="B8744" s="55" t="s">
        <v>30</v>
      </c>
      <c r="C8744" s="55">
        <v>541</v>
      </c>
      <c r="D8744" s="54">
        <v>44206</v>
      </c>
      <c r="E8744" s="56">
        <v>0.91666666666666696</v>
      </c>
      <c r="F8744" s="55">
        <v>13.401</v>
      </c>
      <c r="G8744" s="55">
        <v>44.478000000000002</v>
      </c>
      <c r="H8744" s="55">
        <v>16.986999999999998</v>
      </c>
    </row>
    <row r="8745" spans="1:8" x14ac:dyDescent="0.25">
      <c r="A8745" s="55">
        <v>2021</v>
      </c>
      <c r="B8745" s="55" t="s">
        <v>30</v>
      </c>
      <c r="C8745" s="55">
        <v>542</v>
      </c>
      <c r="D8745" s="54">
        <v>44206</v>
      </c>
      <c r="E8745" s="56">
        <v>0.95833333333333304</v>
      </c>
      <c r="F8745" s="55">
        <v>11.929</v>
      </c>
      <c r="G8745" s="55">
        <v>48.853999999999999</v>
      </c>
      <c r="H8745" s="55">
        <v>16.606000000000002</v>
      </c>
    </row>
    <row r="8746" spans="1:8" x14ac:dyDescent="0.25">
      <c r="A8746" s="55">
        <v>2021</v>
      </c>
      <c r="B8746" s="55" t="s">
        <v>30</v>
      </c>
      <c r="C8746" s="55">
        <v>543</v>
      </c>
      <c r="D8746" s="54">
        <v>44206</v>
      </c>
      <c r="E8746" s="56">
        <v>0</v>
      </c>
      <c r="F8746" s="55">
        <v>11.904</v>
      </c>
      <c r="G8746" s="55">
        <v>54.725999999999999</v>
      </c>
      <c r="H8746" s="55">
        <v>16.271999999999998</v>
      </c>
    </row>
    <row r="8747" spans="1:8" x14ac:dyDescent="0.25">
      <c r="A8747" s="55">
        <v>2021</v>
      </c>
      <c r="B8747" s="55" t="s">
        <v>30</v>
      </c>
      <c r="C8747" s="55">
        <v>544</v>
      </c>
      <c r="D8747" s="54">
        <v>44206</v>
      </c>
      <c r="E8747" s="56">
        <v>4.1666666666666664E-2</v>
      </c>
      <c r="F8747" s="55">
        <v>11.952999999999999</v>
      </c>
      <c r="G8747" s="55">
        <v>56.984000000000002</v>
      </c>
      <c r="H8747" s="55">
        <v>15.986000000000001</v>
      </c>
    </row>
    <row r="8748" spans="1:8" x14ac:dyDescent="0.25">
      <c r="A8748" s="55">
        <v>2021</v>
      </c>
      <c r="B8748" s="55" t="s">
        <v>30</v>
      </c>
      <c r="C8748" s="55">
        <v>545</v>
      </c>
      <c r="D8748" s="54">
        <v>44237</v>
      </c>
      <c r="E8748" s="56">
        <v>8.3333333333333329E-2</v>
      </c>
      <c r="F8748" s="55">
        <v>11.613</v>
      </c>
      <c r="G8748" s="55">
        <v>58.688000000000002</v>
      </c>
      <c r="H8748" s="55">
        <v>15.724</v>
      </c>
    </row>
    <row r="8749" spans="1:8" x14ac:dyDescent="0.25">
      <c r="A8749" s="55">
        <v>2021</v>
      </c>
      <c r="B8749" s="55" t="s">
        <v>30</v>
      </c>
      <c r="C8749" s="55">
        <v>546</v>
      </c>
      <c r="D8749" s="54">
        <v>44237</v>
      </c>
      <c r="E8749" s="56">
        <v>0.125</v>
      </c>
      <c r="F8749" s="55">
        <v>11.273</v>
      </c>
      <c r="G8749" s="55">
        <v>60.555</v>
      </c>
      <c r="H8749" s="55">
        <v>15.509</v>
      </c>
    </row>
    <row r="8750" spans="1:8" x14ac:dyDescent="0.25">
      <c r="A8750" s="55">
        <v>2021</v>
      </c>
      <c r="B8750" s="55" t="s">
        <v>30</v>
      </c>
      <c r="C8750" s="55">
        <v>547</v>
      </c>
      <c r="D8750" s="54">
        <v>44237</v>
      </c>
      <c r="E8750" s="56">
        <v>0.16666666666666666</v>
      </c>
      <c r="F8750" s="55">
        <v>11.321</v>
      </c>
      <c r="G8750" s="55">
        <v>62.09</v>
      </c>
      <c r="H8750" s="55">
        <v>15.294</v>
      </c>
    </row>
    <row r="8751" spans="1:8" x14ac:dyDescent="0.25">
      <c r="A8751" s="55">
        <v>2021</v>
      </c>
      <c r="B8751" s="55" t="s">
        <v>30</v>
      </c>
      <c r="C8751" s="55">
        <v>548</v>
      </c>
      <c r="D8751" s="54">
        <v>44237</v>
      </c>
      <c r="E8751" s="56">
        <v>0.20833333333333334</v>
      </c>
      <c r="F8751" s="55">
        <v>10.760999999999999</v>
      </c>
      <c r="G8751" s="55">
        <v>64.034000000000006</v>
      </c>
      <c r="H8751" s="55">
        <v>15.103</v>
      </c>
    </row>
    <row r="8752" spans="1:8" x14ac:dyDescent="0.25">
      <c r="A8752" s="55">
        <v>2021</v>
      </c>
      <c r="B8752" s="55" t="s">
        <v>30</v>
      </c>
      <c r="C8752" s="55">
        <v>549</v>
      </c>
      <c r="D8752" s="54">
        <v>44237</v>
      </c>
      <c r="E8752" s="56">
        <v>0.25</v>
      </c>
      <c r="F8752" s="55">
        <v>8.8659999999999997</v>
      </c>
      <c r="G8752" s="55">
        <v>64.742000000000004</v>
      </c>
      <c r="H8752" s="55">
        <v>14.912000000000001</v>
      </c>
    </row>
    <row r="8753" spans="1:8" x14ac:dyDescent="0.25">
      <c r="A8753" s="55">
        <v>2021</v>
      </c>
      <c r="B8753" s="55" t="s">
        <v>30</v>
      </c>
      <c r="C8753" s="55">
        <v>550</v>
      </c>
      <c r="D8753" s="54">
        <v>44237</v>
      </c>
      <c r="E8753" s="56">
        <v>0.29166666666666669</v>
      </c>
      <c r="F8753" s="55">
        <v>8.8659999999999997</v>
      </c>
      <c r="G8753" s="55">
        <v>67.06</v>
      </c>
      <c r="H8753" s="55">
        <v>14.673</v>
      </c>
    </row>
    <row r="8754" spans="1:8" x14ac:dyDescent="0.25">
      <c r="A8754" s="55">
        <v>2021</v>
      </c>
      <c r="B8754" s="55" t="s">
        <v>30</v>
      </c>
      <c r="C8754" s="55">
        <v>551</v>
      </c>
      <c r="D8754" s="54">
        <v>44237</v>
      </c>
      <c r="E8754" s="56">
        <v>0.33333333333333331</v>
      </c>
      <c r="F8754" s="55">
        <v>9.0890000000000004</v>
      </c>
      <c r="G8754" s="55">
        <v>68.323999999999998</v>
      </c>
      <c r="H8754" s="55">
        <v>14.481</v>
      </c>
    </row>
    <row r="8755" spans="1:8" x14ac:dyDescent="0.25">
      <c r="A8755" s="55">
        <v>2021</v>
      </c>
      <c r="B8755" s="55" t="s">
        <v>30</v>
      </c>
      <c r="C8755" s="55">
        <v>552</v>
      </c>
      <c r="D8755" s="54">
        <v>44237</v>
      </c>
      <c r="E8755" s="56">
        <v>0.375</v>
      </c>
      <c r="F8755" s="55">
        <v>9.6080000000000005</v>
      </c>
      <c r="G8755" s="55">
        <v>69.95</v>
      </c>
      <c r="H8755" s="55">
        <v>14.29</v>
      </c>
    </row>
    <row r="8756" spans="1:8" x14ac:dyDescent="0.25">
      <c r="A8756" s="55">
        <v>2021</v>
      </c>
      <c r="B8756" s="55" t="s">
        <v>30</v>
      </c>
      <c r="C8756" s="55">
        <v>553</v>
      </c>
      <c r="D8756" s="54">
        <v>44237</v>
      </c>
      <c r="E8756" s="56">
        <v>0.41666666666666669</v>
      </c>
      <c r="F8756" s="55">
        <v>14.529</v>
      </c>
      <c r="G8756" s="55">
        <v>66.531000000000006</v>
      </c>
      <c r="H8756" s="55">
        <v>14.194000000000001</v>
      </c>
    </row>
    <row r="8757" spans="1:8" x14ac:dyDescent="0.25">
      <c r="A8757" s="55">
        <v>2021</v>
      </c>
      <c r="B8757" s="55" t="s">
        <v>30</v>
      </c>
      <c r="C8757" s="55">
        <v>554</v>
      </c>
      <c r="D8757" s="54">
        <v>44237</v>
      </c>
      <c r="E8757" s="56">
        <v>0.45833333333333331</v>
      </c>
      <c r="F8757" s="55">
        <v>28.32</v>
      </c>
      <c r="G8757" s="55">
        <v>43.804000000000002</v>
      </c>
      <c r="H8757" s="55">
        <v>14.29</v>
      </c>
    </row>
    <row r="8758" spans="1:8" x14ac:dyDescent="0.25">
      <c r="A8758" s="55">
        <v>2021</v>
      </c>
      <c r="B8758" s="55" t="s">
        <v>30</v>
      </c>
      <c r="C8758" s="55">
        <v>555</v>
      </c>
      <c r="D8758" s="54">
        <v>44237</v>
      </c>
      <c r="E8758" s="56">
        <v>0.5</v>
      </c>
      <c r="F8758" s="55">
        <v>34.280999999999999</v>
      </c>
      <c r="G8758" s="55">
        <v>31.556999999999999</v>
      </c>
      <c r="H8758" s="55">
        <v>14.481</v>
      </c>
    </row>
    <row r="8759" spans="1:8" x14ac:dyDescent="0.25">
      <c r="A8759" s="55">
        <v>2021</v>
      </c>
      <c r="B8759" s="55" t="s">
        <v>30</v>
      </c>
      <c r="C8759" s="55">
        <v>556</v>
      </c>
      <c r="D8759" s="54">
        <v>44237</v>
      </c>
      <c r="E8759" s="56">
        <v>0.54166666666666663</v>
      </c>
      <c r="F8759" s="55">
        <v>39.262</v>
      </c>
      <c r="G8759" s="55">
        <v>22.983000000000001</v>
      </c>
      <c r="H8759" s="55">
        <v>14.744999999999999</v>
      </c>
    </row>
    <row r="8760" spans="1:8" x14ac:dyDescent="0.25">
      <c r="A8760" s="55">
        <v>2021</v>
      </c>
      <c r="B8760" s="55" t="s">
        <v>30</v>
      </c>
      <c r="C8760" s="55">
        <v>557</v>
      </c>
      <c r="D8760" s="54">
        <v>44237</v>
      </c>
      <c r="E8760" s="56">
        <v>0.58333333333333337</v>
      </c>
      <c r="F8760" s="55">
        <v>31.459</v>
      </c>
      <c r="G8760" s="55">
        <v>27.047000000000001</v>
      </c>
      <c r="H8760" s="55">
        <v>15.151</v>
      </c>
    </row>
    <row r="8761" spans="1:8" x14ac:dyDescent="0.25">
      <c r="A8761" s="55">
        <v>2021</v>
      </c>
      <c r="B8761" s="55" t="s">
        <v>30</v>
      </c>
      <c r="C8761" s="55">
        <v>558</v>
      </c>
      <c r="D8761" s="54">
        <v>44237</v>
      </c>
      <c r="E8761" s="56">
        <v>0.625</v>
      </c>
      <c r="F8761" s="55">
        <v>33.338999999999999</v>
      </c>
      <c r="G8761" s="55">
        <v>28.507000000000001</v>
      </c>
      <c r="H8761" s="55">
        <v>15.724</v>
      </c>
    </row>
    <row r="8762" spans="1:8" x14ac:dyDescent="0.25">
      <c r="A8762" s="55">
        <v>2021</v>
      </c>
      <c r="B8762" s="55" t="s">
        <v>30</v>
      </c>
      <c r="C8762" s="55">
        <v>559</v>
      </c>
      <c r="D8762" s="54">
        <v>44237</v>
      </c>
      <c r="E8762" s="56">
        <v>0.66666666666666663</v>
      </c>
      <c r="F8762" s="55">
        <v>22.393000000000001</v>
      </c>
      <c r="G8762" s="55">
        <v>43.024999999999999</v>
      </c>
      <c r="H8762" s="55">
        <v>16.106000000000002</v>
      </c>
    </row>
    <row r="8763" spans="1:8" x14ac:dyDescent="0.25">
      <c r="A8763" s="55">
        <v>2021</v>
      </c>
      <c r="B8763" s="55" t="s">
        <v>30</v>
      </c>
      <c r="C8763" s="55">
        <v>560</v>
      </c>
      <c r="D8763" s="54">
        <v>44237</v>
      </c>
      <c r="E8763" s="56">
        <v>0.70833333333333337</v>
      </c>
      <c r="F8763" s="55">
        <v>24.605</v>
      </c>
      <c r="G8763" s="55">
        <v>43.247</v>
      </c>
      <c r="H8763" s="55">
        <v>16.271999999999998</v>
      </c>
    </row>
    <row r="8764" spans="1:8" x14ac:dyDescent="0.25">
      <c r="A8764" s="55">
        <v>2021</v>
      </c>
      <c r="B8764" s="55" t="s">
        <v>30</v>
      </c>
      <c r="C8764" s="55">
        <v>561</v>
      </c>
      <c r="D8764" s="54">
        <v>44237</v>
      </c>
      <c r="E8764" s="56">
        <v>0.75</v>
      </c>
      <c r="F8764" s="55">
        <v>20.626999999999999</v>
      </c>
      <c r="G8764" s="55">
        <v>45.353000000000002</v>
      </c>
      <c r="H8764" s="55">
        <v>16.344000000000001</v>
      </c>
    </row>
    <row r="8765" spans="1:8" x14ac:dyDescent="0.25">
      <c r="A8765" s="55">
        <v>2021</v>
      </c>
      <c r="B8765" s="55" t="s">
        <v>30</v>
      </c>
      <c r="C8765" s="55">
        <v>562</v>
      </c>
      <c r="D8765" s="54">
        <v>44237</v>
      </c>
      <c r="E8765" s="56">
        <v>0.79166666666666663</v>
      </c>
      <c r="F8765" s="55">
        <v>18.509</v>
      </c>
      <c r="G8765" s="55">
        <v>48.789000000000001</v>
      </c>
      <c r="H8765" s="55">
        <v>16.32</v>
      </c>
    </row>
    <row r="8766" spans="1:8" x14ac:dyDescent="0.25">
      <c r="A8766" s="55">
        <v>2021</v>
      </c>
      <c r="B8766" s="55" t="s">
        <v>30</v>
      </c>
      <c r="C8766" s="55">
        <v>563</v>
      </c>
      <c r="D8766" s="54">
        <v>44237</v>
      </c>
      <c r="E8766" s="56">
        <v>0.83333333333333337</v>
      </c>
      <c r="F8766" s="55">
        <v>16.082000000000001</v>
      </c>
      <c r="G8766" s="55">
        <v>52.16</v>
      </c>
      <c r="H8766" s="55">
        <v>16.225000000000001</v>
      </c>
    </row>
    <row r="8767" spans="1:8" x14ac:dyDescent="0.25">
      <c r="A8767" s="55">
        <v>2021</v>
      </c>
      <c r="B8767" s="55" t="s">
        <v>30</v>
      </c>
      <c r="C8767" s="55">
        <v>564</v>
      </c>
      <c r="D8767" s="54">
        <v>44237</v>
      </c>
      <c r="E8767" s="56">
        <v>0.875</v>
      </c>
      <c r="F8767" s="55">
        <v>13.666</v>
      </c>
      <c r="G8767" s="55">
        <v>63.603000000000002</v>
      </c>
      <c r="H8767" s="55">
        <v>16.010000000000002</v>
      </c>
    </row>
    <row r="8768" spans="1:8" x14ac:dyDescent="0.25">
      <c r="A8768" s="55">
        <v>2021</v>
      </c>
      <c r="B8768" s="55" t="s">
        <v>30</v>
      </c>
      <c r="C8768" s="55">
        <v>565</v>
      </c>
      <c r="D8768" s="54">
        <v>44237</v>
      </c>
      <c r="E8768" s="56">
        <v>0.91666666666666663</v>
      </c>
      <c r="F8768" s="55">
        <v>13.233000000000001</v>
      </c>
      <c r="G8768" s="55">
        <v>68.867999999999995</v>
      </c>
      <c r="H8768" s="55">
        <v>15.772</v>
      </c>
    </row>
    <row r="8769" spans="1:8" x14ac:dyDescent="0.25">
      <c r="A8769" s="55">
        <v>2021</v>
      </c>
      <c r="B8769" s="55" t="s">
        <v>30</v>
      </c>
      <c r="C8769" s="55">
        <v>566</v>
      </c>
      <c r="D8769" s="54">
        <v>44237</v>
      </c>
      <c r="E8769" s="56">
        <v>0.95833333333333337</v>
      </c>
      <c r="F8769" s="55">
        <v>12.750999999999999</v>
      </c>
      <c r="G8769" s="55">
        <v>72.707999999999998</v>
      </c>
      <c r="H8769" s="55">
        <v>15.629</v>
      </c>
    </row>
    <row r="8770" spans="1:8" x14ac:dyDescent="0.25">
      <c r="A8770" s="55">
        <v>2021</v>
      </c>
      <c r="B8770" s="55" t="s">
        <v>30</v>
      </c>
      <c r="C8770" s="55">
        <v>567</v>
      </c>
      <c r="D8770" s="54">
        <v>44237</v>
      </c>
      <c r="E8770" s="56">
        <v>0.54166666666666696</v>
      </c>
      <c r="F8770" s="55">
        <v>11.613</v>
      </c>
      <c r="G8770" s="55">
        <v>75.784000000000006</v>
      </c>
      <c r="H8770" s="55">
        <v>15.484999999999999</v>
      </c>
    </row>
    <row r="8771" spans="1:8" x14ac:dyDescent="0.25">
      <c r="A8771" s="55">
        <v>2021</v>
      </c>
      <c r="B8771" s="55" t="s">
        <v>30</v>
      </c>
      <c r="C8771" s="55">
        <v>568</v>
      </c>
      <c r="D8771" s="54">
        <v>44237</v>
      </c>
      <c r="E8771" s="56">
        <v>0.58333333333333304</v>
      </c>
      <c r="F8771" s="55">
        <v>10.638</v>
      </c>
      <c r="G8771" s="55">
        <v>79.156999999999996</v>
      </c>
      <c r="H8771" s="55">
        <v>15.318</v>
      </c>
    </row>
    <row r="8772" spans="1:8" x14ac:dyDescent="0.25">
      <c r="A8772" s="55">
        <v>2021</v>
      </c>
      <c r="B8772" s="55" t="s">
        <v>30</v>
      </c>
      <c r="C8772" s="55">
        <v>569</v>
      </c>
      <c r="D8772" s="54">
        <v>44265</v>
      </c>
      <c r="E8772" s="56">
        <v>0.625</v>
      </c>
      <c r="F8772" s="55">
        <v>13.714</v>
      </c>
      <c r="G8772" s="55">
        <v>86.501999999999995</v>
      </c>
      <c r="H8772" s="55">
        <v>15.151</v>
      </c>
    </row>
    <row r="8773" spans="1:8" x14ac:dyDescent="0.25">
      <c r="A8773" s="55">
        <v>2021</v>
      </c>
      <c r="B8773" s="55" t="s">
        <v>30</v>
      </c>
      <c r="C8773" s="55">
        <v>570</v>
      </c>
      <c r="D8773" s="54">
        <v>44265</v>
      </c>
      <c r="E8773" s="56">
        <v>0.66666666666666696</v>
      </c>
      <c r="F8773" s="55">
        <v>14.29</v>
      </c>
      <c r="G8773" s="55">
        <v>85.402000000000001</v>
      </c>
      <c r="H8773" s="55">
        <v>15.175000000000001</v>
      </c>
    </row>
    <row r="8774" spans="1:8" x14ac:dyDescent="0.25">
      <c r="A8774" s="55">
        <v>2021</v>
      </c>
      <c r="B8774" s="55" t="s">
        <v>30</v>
      </c>
      <c r="C8774" s="55">
        <v>571</v>
      </c>
      <c r="D8774" s="54">
        <v>44265</v>
      </c>
      <c r="E8774" s="56">
        <v>0.70833333333333304</v>
      </c>
      <c r="F8774" s="55">
        <v>13.209</v>
      </c>
      <c r="G8774" s="55">
        <v>82.367000000000004</v>
      </c>
      <c r="H8774" s="55">
        <v>15.127000000000001</v>
      </c>
    </row>
    <row r="8775" spans="1:8" x14ac:dyDescent="0.25">
      <c r="A8775" s="55">
        <v>2021</v>
      </c>
      <c r="B8775" s="55" t="s">
        <v>30</v>
      </c>
      <c r="C8775" s="55">
        <v>572</v>
      </c>
      <c r="D8775" s="54">
        <v>44265</v>
      </c>
      <c r="E8775" s="56">
        <v>0.75</v>
      </c>
      <c r="F8775" s="55">
        <v>12.558</v>
      </c>
      <c r="G8775" s="55">
        <v>80.778000000000006</v>
      </c>
      <c r="H8775" s="55">
        <v>14.96</v>
      </c>
    </row>
    <row r="8776" spans="1:8" x14ac:dyDescent="0.25">
      <c r="A8776" s="55">
        <v>2021</v>
      </c>
      <c r="B8776" s="55" t="s">
        <v>30</v>
      </c>
      <c r="C8776" s="55">
        <v>573</v>
      </c>
      <c r="D8776" s="54">
        <v>44265</v>
      </c>
      <c r="E8776" s="56">
        <v>0.79166666666666696</v>
      </c>
      <c r="F8776" s="55">
        <v>12.170999999999999</v>
      </c>
      <c r="G8776" s="55">
        <v>80.063999999999993</v>
      </c>
      <c r="H8776" s="55">
        <v>14.816000000000001</v>
      </c>
    </row>
    <row r="8777" spans="1:8" x14ac:dyDescent="0.25">
      <c r="A8777" s="55">
        <v>2021</v>
      </c>
      <c r="B8777" s="55" t="s">
        <v>30</v>
      </c>
      <c r="C8777" s="55">
        <v>574</v>
      </c>
      <c r="D8777" s="54">
        <v>44265</v>
      </c>
      <c r="E8777" s="56">
        <v>0.83333333333333304</v>
      </c>
      <c r="F8777" s="55">
        <v>10.760999999999999</v>
      </c>
      <c r="G8777" s="55">
        <v>84.046000000000006</v>
      </c>
      <c r="H8777" s="55">
        <v>14.601000000000001</v>
      </c>
    </row>
    <row r="8778" spans="1:8" x14ac:dyDescent="0.25">
      <c r="A8778" s="55">
        <v>2021</v>
      </c>
      <c r="B8778" s="55" t="s">
        <v>30</v>
      </c>
      <c r="C8778" s="55">
        <v>575</v>
      </c>
      <c r="D8778" s="54">
        <v>44265</v>
      </c>
      <c r="E8778" s="56">
        <v>0.875</v>
      </c>
      <c r="F8778" s="55">
        <v>9.9280000000000008</v>
      </c>
      <c r="G8778" s="55">
        <v>84.039000000000001</v>
      </c>
      <c r="H8778" s="55">
        <v>14.337</v>
      </c>
    </row>
    <row r="8779" spans="1:8" x14ac:dyDescent="0.25">
      <c r="A8779" s="55">
        <v>2021</v>
      </c>
      <c r="B8779" s="55" t="s">
        <v>30</v>
      </c>
      <c r="C8779" s="55">
        <v>576</v>
      </c>
      <c r="D8779" s="54">
        <v>44265</v>
      </c>
      <c r="E8779" s="56">
        <v>0.91666666666666696</v>
      </c>
      <c r="F8779" s="55">
        <v>9.5830000000000002</v>
      </c>
      <c r="G8779" s="55">
        <v>82.866</v>
      </c>
      <c r="H8779" s="55">
        <v>14.026</v>
      </c>
    </row>
    <row r="8780" spans="1:8" x14ac:dyDescent="0.25">
      <c r="A8780" s="55">
        <v>2021</v>
      </c>
      <c r="B8780" s="55" t="s">
        <v>30</v>
      </c>
      <c r="C8780" s="55">
        <v>577</v>
      </c>
      <c r="D8780" s="54">
        <v>44265</v>
      </c>
      <c r="E8780" s="56">
        <v>0.95833333333333304</v>
      </c>
      <c r="F8780" s="55">
        <v>12.122</v>
      </c>
      <c r="G8780" s="55">
        <v>78.186999999999998</v>
      </c>
      <c r="H8780" s="55">
        <v>13.786</v>
      </c>
    </row>
    <row r="8781" spans="1:8" x14ac:dyDescent="0.25">
      <c r="A8781" s="55">
        <v>2021</v>
      </c>
      <c r="B8781" s="55" t="s">
        <v>30</v>
      </c>
      <c r="C8781" s="55">
        <v>578</v>
      </c>
      <c r="D8781" s="54">
        <v>44265</v>
      </c>
      <c r="E8781" s="56">
        <v>0</v>
      </c>
      <c r="F8781" s="55">
        <v>20.507000000000001</v>
      </c>
      <c r="G8781" s="55">
        <v>60.164000000000001</v>
      </c>
      <c r="H8781" s="55">
        <v>13.738</v>
      </c>
    </row>
    <row r="8782" spans="1:8" x14ac:dyDescent="0.25">
      <c r="A8782" s="55">
        <v>2021</v>
      </c>
      <c r="B8782" s="55" t="s">
        <v>30</v>
      </c>
      <c r="C8782" s="55">
        <v>579</v>
      </c>
      <c r="D8782" s="54">
        <v>44265</v>
      </c>
      <c r="E8782" s="56">
        <v>4.1666666666666664E-2</v>
      </c>
      <c r="F8782" s="55">
        <v>27.21</v>
      </c>
      <c r="G8782" s="55">
        <v>38.539000000000001</v>
      </c>
      <c r="H8782" s="55">
        <v>13.714</v>
      </c>
    </row>
    <row r="8783" spans="1:8" x14ac:dyDescent="0.25">
      <c r="A8783" s="55">
        <v>2021</v>
      </c>
      <c r="B8783" s="55" t="s">
        <v>30</v>
      </c>
      <c r="C8783" s="55">
        <v>580</v>
      </c>
      <c r="D8783" s="54">
        <v>44265</v>
      </c>
      <c r="E8783" s="56">
        <v>8.3333333333333329E-2</v>
      </c>
      <c r="F8783" s="55">
        <v>30.242999999999999</v>
      </c>
      <c r="G8783" s="55">
        <v>27.577999999999999</v>
      </c>
      <c r="H8783" s="55">
        <v>13.69</v>
      </c>
    </row>
    <row r="8784" spans="1:8" x14ac:dyDescent="0.25">
      <c r="A8784" s="55">
        <v>2021</v>
      </c>
      <c r="B8784" s="55" t="s">
        <v>30</v>
      </c>
      <c r="C8784" s="55">
        <v>581</v>
      </c>
      <c r="D8784" s="54">
        <v>44265</v>
      </c>
      <c r="E8784" s="56">
        <v>0.125</v>
      </c>
      <c r="F8784" s="55">
        <v>28.866</v>
      </c>
      <c r="G8784" s="55">
        <v>26.370999999999999</v>
      </c>
      <c r="H8784" s="55">
        <v>13.714</v>
      </c>
    </row>
    <row r="8785" spans="1:8" x14ac:dyDescent="0.25">
      <c r="A8785" s="55">
        <v>2021</v>
      </c>
      <c r="B8785" s="55" t="s">
        <v>30</v>
      </c>
      <c r="C8785" s="55">
        <v>582</v>
      </c>
      <c r="D8785" s="54">
        <v>44265</v>
      </c>
      <c r="E8785" s="56">
        <v>0.16666666666666666</v>
      </c>
      <c r="F8785" s="55">
        <v>27.579000000000001</v>
      </c>
      <c r="G8785" s="55">
        <v>23.274000000000001</v>
      </c>
      <c r="H8785" s="55">
        <v>13.786</v>
      </c>
    </row>
    <row r="8786" spans="1:8" x14ac:dyDescent="0.25">
      <c r="A8786" s="55">
        <v>2021</v>
      </c>
      <c r="B8786" s="55" t="s">
        <v>30</v>
      </c>
      <c r="C8786" s="55">
        <v>583</v>
      </c>
      <c r="D8786" s="54">
        <v>44265</v>
      </c>
      <c r="E8786" s="56">
        <v>0.20833333333333334</v>
      </c>
      <c r="F8786" s="55">
        <v>22.178000000000001</v>
      </c>
      <c r="G8786" s="55">
        <v>28.989000000000001</v>
      </c>
      <c r="H8786" s="55">
        <v>14.29</v>
      </c>
    </row>
    <row r="8787" spans="1:8" x14ac:dyDescent="0.25">
      <c r="A8787" s="55">
        <v>2021</v>
      </c>
      <c r="B8787" s="55" t="s">
        <v>30</v>
      </c>
      <c r="C8787" s="55">
        <v>584</v>
      </c>
      <c r="D8787" s="54">
        <v>44265</v>
      </c>
      <c r="E8787" s="56">
        <v>0.25</v>
      </c>
      <c r="F8787" s="55">
        <v>32.021000000000001</v>
      </c>
      <c r="G8787" s="55">
        <v>22.658999999999999</v>
      </c>
      <c r="H8787" s="55">
        <v>14.721</v>
      </c>
    </row>
    <row r="8788" spans="1:8" x14ac:dyDescent="0.25">
      <c r="A8788" s="55">
        <v>2021</v>
      </c>
      <c r="B8788" s="55" t="s">
        <v>30</v>
      </c>
      <c r="C8788" s="55">
        <v>585</v>
      </c>
      <c r="D8788" s="54">
        <v>44265</v>
      </c>
      <c r="E8788" s="56">
        <v>0.29166666666666669</v>
      </c>
      <c r="F8788" s="55">
        <v>25.501000000000001</v>
      </c>
      <c r="G8788" s="55">
        <v>22.376999999999999</v>
      </c>
      <c r="H8788" s="55">
        <v>15.438000000000001</v>
      </c>
    </row>
    <row r="8789" spans="1:8" x14ac:dyDescent="0.25">
      <c r="A8789" s="55">
        <v>2021</v>
      </c>
      <c r="B8789" s="55" t="s">
        <v>30</v>
      </c>
      <c r="C8789" s="55">
        <v>586</v>
      </c>
      <c r="D8789" s="54">
        <v>44265</v>
      </c>
      <c r="E8789" s="56">
        <v>0.33333333333333331</v>
      </c>
      <c r="F8789" s="55">
        <v>20.222000000000001</v>
      </c>
      <c r="G8789" s="55">
        <v>28.227</v>
      </c>
      <c r="H8789" s="55">
        <v>15.39</v>
      </c>
    </row>
    <row r="8790" spans="1:8" x14ac:dyDescent="0.25">
      <c r="A8790" s="55">
        <v>2021</v>
      </c>
      <c r="B8790" s="55" t="s">
        <v>30</v>
      </c>
      <c r="C8790" s="55">
        <v>587</v>
      </c>
      <c r="D8790" s="54">
        <v>44265</v>
      </c>
      <c r="E8790" s="56">
        <v>0.375</v>
      </c>
      <c r="F8790" s="55">
        <v>17.558</v>
      </c>
      <c r="G8790" s="55">
        <v>34.945</v>
      </c>
      <c r="H8790" s="55">
        <v>15.151</v>
      </c>
    </row>
    <row r="8791" spans="1:8" x14ac:dyDescent="0.25">
      <c r="A8791" s="55">
        <v>2021</v>
      </c>
      <c r="B8791" s="55" t="s">
        <v>30</v>
      </c>
      <c r="C8791" s="55">
        <v>588</v>
      </c>
      <c r="D8791" s="54">
        <v>44265</v>
      </c>
      <c r="E8791" s="56">
        <v>0.41666666666666669</v>
      </c>
      <c r="F8791" s="55">
        <v>13.666</v>
      </c>
      <c r="G8791" s="55">
        <v>41.832999999999998</v>
      </c>
      <c r="H8791" s="55">
        <v>14.888</v>
      </c>
    </row>
    <row r="8792" spans="1:8" x14ac:dyDescent="0.25">
      <c r="A8792" s="55">
        <v>2021</v>
      </c>
      <c r="B8792" s="55" t="s">
        <v>30</v>
      </c>
      <c r="C8792" s="55">
        <v>589</v>
      </c>
      <c r="D8792" s="54">
        <v>44265</v>
      </c>
      <c r="E8792" s="56">
        <v>0.45833333333333331</v>
      </c>
      <c r="F8792" s="55">
        <v>11.37</v>
      </c>
      <c r="G8792" s="55">
        <v>46.158000000000001</v>
      </c>
      <c r="H8792" s="55">
        <v>14.625</v>
      </c>
    </row>
    <row r="8793" spans="1:8" x14ac:dyDescent="0.25">
      <c r="A8793" s="55">
        <v>2021</v>
      </c>
      <c r="B8793" s="55" t="s">
        <v>30</v>
      </c>
      <c r="C8793" s="55">
        <v>590</v>
      </c>
      <c r="D8793" s="54">
        <v>44265</v>
      </c>
      <c r="E8793" s="56">
        <v>0.5</v>
      </c>
      <c r="F8793" s="55">
        <v>10.663</v>
      </c>
      <c r="G8793" s="55">
        <v>50.366999999999997</v>
      </c>
      <c r="H8793" s="55">
        <v>14.409000000000001</v>
      </c>
    </row>
    <row r="8794" spans="1:8" x14ac:dyDescent="0.25">
      <c r="A8794" s="55">
        <v>2021</v>
      </c>
      <c r="B8794" s="55" t="s">
        <v>30</v>
      </c>
      <c r="C8794" s="55">
        <v>591</v>
      </c>
      <c r="D8794" s="54">
        <v>44265</v>
      </c>
      <c r="E8794" s="56">
        <v>0.54166666666666663</v>
      </c>
      <c r="F8794" s="55">
        <v>7.4690000000000003</v>
      </c>
      <c r="G8794" s="55">
        <v>51.314</v>
      </c>
      <c r="H8794" s="55">
        <v>14.17</v>
      </c>
    </row>
    <row r="8795" spans="1:8" x14ac:dyDescent="0.25">
      <c r="A8795" s="55">
        <v>2021</v>
      </c>
      <c r="B8795" s="55" t="s">
        <v>30</v>
      </c>
      <c r="C8795" s="55">
        <v>592</v>
      </c>
      <c r="D8795" s="54">
        <v>44265</v>
      </c>
      <c r="E8795" s="56">
        <v>0.58333333333333337</v>
      </c>
      <c r="F8795" s="55">
        <v>6.0259999999999998</v>
      </c>
      <c r="G8795" s="55">
        <v>54.326999999999998</v>
      </c>
      <c r="H8795" s="55">
        <v>13.882</v>
      </c>
    </row>
    <row r="8796" spans="1:8" x14ac:dyDescent="0.25">
      <c r="A8796" s="55">
        <v>2021</v>
      </c>
      <c r="B8796" s="55" t="s">
        <v>30</v>
      </c>
      <c r="C8796" s="55">
        <v>593</v>
      </c>
      <c r="D8796" s="54">
        <v>44296</v>
      </c>
      <c r="E8796" s="56">
        <v>0.625</v>
      </c>
      <c r="F8796" s="55">
        <v>5.5650000000000004</v>
      </c>
      <c r="G8796" s="55">
        <v>57.024000000000001</v>
      </c>
      <c r="H8796" s="55">
        <v>13.641999999999999</v>
      </c>
    </row>
    <row r="8797" spans="1:8" x14ac:dyDescent="0.25">
      <c r="A8797" s="55">
        <v>2021</v>
      </c>
      <c r="B8797" s="55" t="s">
        <v>30</v>
      </c>
      <c r="C8797" s="55">
        <v>594</v>
      </c>
      <c r="D8797" s="54">
        <v>44296</v>
      </c>
      <c r="E8797" s="56">
        <v>0.66666666666666663</v>
      </c>
      <c r="F8797" s="55">
        <v>5.2569999999999997</v>
      </c>
      <c r="G8797" s="55">
        <v>59.478999999999999</v>
      </c>
      <c r="H8797" s="55">
        <v>13.401</v>
      </c>
    </row>
    <row r="8798" spans="1:8" x14ac:dyDescent="0.25">
      <c r="A8798" s="55">
        <v>2021</v>
      </c>
      <c r="B8798" s="55" t="s">
        <v>30</v>
      </c>
      <c r="C8798" s="55">
        <v>595</v>
      </c>
      <c r="D8798" s="54">
        <v>44296</v>
      </c>
      <c r="E8798" s="56">
        <v>0.70833333333333337</v>
      </c>
      <c r="F8798" s="55">
        <v>4.9470000000000001</v>
      </c>
      <c r="G8798" s="55">
        <v>61.475999999999999</v>
      </c>
      <c r="H8798" s="55">
        <v>13.185</v>
      </c>
    </row>
    <row r="8799" spans="1:8" x14ac:dyDescent="0.25">
      <c r="A8799" s="55">
        <v>2021</v>
      </c>
      <c r="B8799" s="55" t="s">
        <v>30</v>
      </c>
      <c r="C8799" s="55">
        <v>596</v>
      </c>
      <c r="D8799" s="54">
        <v>44296</v>
      </c>
      <c r="E8799" s="56">
        <v>0.75</v>
      </c>
      <c r="F8799" s="55">
        <v>4.5839999999999996</v>
      </c>
      <c r="G8799" s="55">
        <v>63.472000000000001</v>
      </c>
      <c r="H8799" s="55">
        <v>12.992000000000001</v>
      </c>
    </row>
    <row r="8800" spans="1:8" x14ac:dyDescent="0.25">
      <c r="A8800" s="55">
        <v>2021</v>
      </c>
      <c r="B8800" s="55" t="s">
        <v>30</v>
      </c>
      <c r="C8800" s="55">
        <v>597</v>
      </c>
      <c r="D8800" s="54">
        <v>44296</v>
      </c>
      <c r="E8800" s="56">
        <v>0.79166666666666663</v>
      </c>
      <c r="F8800" s="55">
        <v>4.3760000000000003</v>
      </c>
      <c r="G8800" s="55">
        <v>65.786000000000001</v>
      </c>
      <c r="H8800" s="55">
        <v>12.798999999999999</v>
      </c>
    </row>
    <row r="8801" spans="1:8" x14ac:dyDescent="0.25">
      <c r="A8801" s="55">
        <v>2021</v>
      </c>
      <c r="B8801" s="55" t="s">
        <v>30</v>
      </c>
      <c r="C8801" s="55">
        <v>598</v>
      </c>
      <c r="D8801" s="54">
        <v>44296</v>
      </c>
      <c r="E8801" s="56">
        <v>0.83333333333333337</v>
      </c>
      <c r="F8801" s="55">
        <v>4.0369999999999999</v>
      </c>
      <c r="G8801" s="55">
        <v>68.301000000000002</v>
      </c>
      <c r="H8801" s="55">
        <v>12.582000000000001</v>
      </c>
    </row>
    <row r="8802" spans="1:8" x14ac:dyDescent="0.25">
      <c r="A8802" s="55">
        <v>2021</v>
      </c>
      <c r="B8802" s="55" t="s">
        <v>30</v>
      </c>
      <c r="C8802" s="55">
        <v>599</v>
      </c>
      <c r="D8802" s="54">
        <v>44296</v>
      </c>
      <c r="E8802" s="56">
        <v>0.875</v>
      </c>
      <c r="F8802" s="55">
        <v>3.9580000000000002</v>
      </c>
      <c r="G8802" s="55">
        <v>69.951999999999998</v>
      </c>
      <c r="H8802" s="55">
        <v>12.364000000000001</v>
      </c>
    </row>
    <row r="8803" spans="1:8" x14ac:dyDescent="0.25">
      <c r="A8803" s="55">
        <v>2021</v>
      </c>
      <c r="B8803" s="55" t="s">
        <v>30</v>
      </c>
      <c r="C8803" s="55">
        <v>600</v>
      </c>
      <c r="D8803" s="54">
        <v>44296</v>
      </c>
      <c r="E8803" s="56">
        <v>0.91666666666666663</v>
      </c>
      <c r="F8803" s="55">
        <v>4.3760000000000003</v>
      </c>
      <c r="G8803" s="55">
        <v>70.944999999999993</v>
      </c>
      <c r="H8803" s="55">
        <v>12.170999999999999</v>
      </c>
    </row>
    <row r="8804" spans="1:8" x14ac:dyDescent="0.25">
      <c r="A8804" s="55">
        <v>2021</v>
      </c>
      <c r="B8804" s="55" t="s">
        <v>30</v>
      </c>
      <c r="C8804" s="55">
        <v>601</v>
      </c>
      <c r="D8804" s="54">
        <v>44296</v>
      </c>
      <c r="E8804" s="56">
        <v>0.95833333333333337</v>
      </c>
      <c r="F8804" s="55">
        <v>10.956</v>
      </c>
      <c r="G8804" s="55">
        <v>67.099000000000004</v>
      </c>
      <c r="H8804" s="55">
        <v>12.05</v>
      </c>
    </row>
    <row r="8805" spans="1:8" x14ac:dyDescent="0.25">
      <c r="A8805" s="55">
        <v>2021</v>
      </c>
      <c r="B8805" s="55" t="s">
        <v>30</v>
      </c>
      <c r="C8805" s="55">
        <v>602</v>
      </c>
      <c r="D8805" s="54">
        <v>44296</v>
      </c>
      <c r="E8805" s="56">
        <v>0.54166666666666696</v>
      </c>
      <c r="F8805" s="55">
        <v>26.867000000000001</v>
      </c>
      <c r="G8805" s="55">
        <v>45.201000000000001</v>
      </c>
      <c r="H8805" s="55">
        <v>12.170999999999999</v>
      </c>
    </row>
    <row r="8806" spans="1:8" x14ac:dyDescent="0.25">
      <c r="A8806" s="55">
        <v>2021</v>
      </c>
      <c r="B8806" s="55" t="s">
        <v>30</v>
      </c>
      <c r="C8806" s="55">
        <v>603</v>
      </c>
      <c r="D8806" s="54">
        <v>44296</v>
      </c>
      <c r="E8806" s="56">
        <v>0.58333333333333304</v>
      </c>
      <c r="F8806" s="55">
        <v>32.457999999999998</v>
      </c>
      <c r="G8806" s="55">
        <v>30.646999999999998</v>
      </c>
      <c r="H8806" s="55">
        <v>12.461</v>
      </c>
    </row>
    <row r="8807" spans="1:8" x14ac:dyDescent="0.25">
      <c r="A8807" s="55">
        <v>2021</v>
      </c>
      <c r="B8807" s="55" t="s">
        <v>30</v>
      </c>
      <c r="C8807" s="55">
        <v>604</v>
      </c>
      <c r="D8807" s="54">
        <v>44296</v>
      </c>
      <c r="E8807" s="56">
        <v>0.625</v>
      </c>
      <c r="F8807" s="55">
        <v>35.609000000000002</v>
      </c>
      <c r="G8807" s="55">
        <v>23.138000000000002</v>
      </c>
      <c r="H8807" s="55">
        <v>12.775</v>
      </c>
    </row>
    <row r="8808" spans="1:8" x14ac:dyDescent="0.25">
      <c r="A8808" s="55">
        <v>2021</v>
      </c>
      <c r="B8808" s="55" t="s">
        <v>30</v>
      </c>
      <c r="C8808" s="55">
        <v>605</v>
      </c>
      <c r="D8808" s="54">
        <v>44296</v>
      </c>
      <c r="E8808" s="56">
        <v>0.66666666666666696</v>
      </c>
      <c r="F8808" s="55">
        <v>25.21</v>
      </c>
      <c r="G8808" s="55">
        <v>28.216000000000001</v>
      </c>
      <c r="H8808" s="55">
        <v>13.064</v>
      </c>
    </row>
    <row r="8809" spans="1:8" x14ac:dyDescent="0.25">
      <c r="A8809" s="55">
        <v>2021</v>
      </c>
      <c r="B8809" s="55" t="s">
        <v>30</v>
      </c>
      <c r="C8809" s="55">
        <v>606</v>
      </c>
      <c r="D8809" s="54">
        <v>44296</v>
      </c>
      <c r="E8809" s="56">
        <v>0.70833333333333304</v>
      </c>
      <c r="F8809" s="55">
        <v>29.59</v>
      </c>
      <c r="G8809" s="55">
        <v>21.768000000000001</v>
      </c>
      <c r="H8809" s="55">
        <v>13.329000000000001</v>
      </c>
    </row>
    <row r="8810" spans="1:8" x14ac:dyDescent="0.25">
      <c r="A8810" s="55">
        <v>2021</v>
      </c>
      <c r="B8810" s="55" t="s">
        <v>30</v>
      </c>
      <c r="C8810" s="55">
        <v>607</v>
      </c>
      <c r="D8810" s="54">
        <v>44296</v>
      </c>
      <c r="E8810" s="56">
        <v>0.75</v>
      </c>
      <c r="F8810" s="55">
        <v>22.154</v>
      </c>
      <c r="G8810" s="55">
        <v>28.312999999999999</v>
      </c>
      <c r="H8810" s="55">
        <v>14.122</v>
      </c>
    </row>
    <row r="8811" spans="1:8" x14ac:dyDescent="0.25">
      <c r="A8811" s="55">
        <v>2021</v>
      </c>
      <c r="B8811" s="55" t="s">
        <v>30</v>
      </c>
      <c r="C8811" s="55">
        <v>608</v>
      </c>
      <c r="D8811" s="54">
        <v>44296</v>
      </c>
      <c r="E8811" s="56">
        <v>0.79166666666666696</v>
      </c>
      <c r="F8811" s="55">
        <v>37.590000000000003</v>
      </c>
      <c r="G8811" s="55">
        <v>19.699000000000002</v>
      </c>
      <c r="H8811" s="55">
        <v>14.744999999999999</v>
      </c>
    </row>
    <row r="8812" spans="1:8" x14ac:dyDescent="0.25">
      <c r="A8812" s="55">
        <v>2021</v>
      </c>
      <c r="B8812" s="55" t="s">
        <v>30</v>
      </c>
      <c r="C8812" s="55">
        <v>609</v>
      </c>
      <c r="D8812" s="54">
        <v>44296</v>
      </c>
      <c r="E8812" s="56">
        <v>0.83333333333333304</v>
      </c>
      <c r="F8812" s="55">
        <v>30.091000000000001</v>
      </c>
      <c r="G8812" s="55">
        <v>18.849</v>
      </c>
      <c r="H8812" s="55">
        <v>15.651999999999999</v>
      </c>
    </row>
    <row r="8813" spans="1:8" x14ac:dyDescent="0.25">
      <c r="A8813" s="55">
        <v>2021</v>
      </c>
      <c r="B8813" s="55" t="s">
        <v>30</v>
      </c>
      <c r="C8813" s="55">
        <v>610</v>
      </c>
      <c r="D8813" s="54">
        <v>44296</v>
      </c>
      <c r="E8813" s="56">
        <v>0.875</v>
      </c>
      <c r="F8813" s="55">
        <v>24.652999999999999</v>
      </c>
      <c r="G8813" s="55">
        <v>22.77</v>
      </c>
      <c r="H8813" s="55">
        <v>15.676</v>
      </c>
    </row>
    <row r="8814" spans="1:8" x14ac:dyDescent="0.25">
      <c r="A8814" s="55">
        <v>2021</v>
      </c>
      <c r="B8814" s="55" t="s">
        <v>30</v>
      </c>
      <c r="C8814" s="55">
        <v>611</v>
      </c>
      <c r="D8814" s="54">
        <v>44296</v>
      </c>
      <c r="E8814" s="56">
        <v>0.91666666666666696</v>
      </c>
      <c r="F8814" s="55">
        <v>19.698</v>
      </c>
      <c r="G8814" s="55">
        <v>27.716000000000001</v>
      </c>
      <c r="H8814" s="55">
        <v>15.532999999999999</v>
      </c>
    </row>
    <row r="8815" spans="1:8" x14ac:dyDescent="0.25">
      <c r="A8815" s="55">
        <v>2021</v>
      </c>
      <c r="B8815" s="55" t="s">
        <v>30</v>
      </c>
      <c r="C8815" s="55">
        <v>612</v>
      </c>
      <c r="D8815" s="54">
        <v>44296</v>
      </c>
      <c r="E8815" s="56">
        <v>0.95833333333333304</v>
      </c>
      <c r="F8815" s="55">
        <v>14.744999999999999</v>
      </c>
      <c r="G8815" s="55">
        <v>32.200000000000003</v>
      </c>
      <c r="H8815" s="55">
        <v>15.366</v>
      </c>
    </row>
    <row r="8816" spans="1:8" x14ac:dyDescent="0.25">
      <c r="A8816" s="55">
        <v>2021</v>
      </c>
      <c r="B8816" s="55" t="s">
        <v>30</v>
      </c>
      <c r="C8816" s="55">
        <v>613</v>
      </c>
      <c r="D8816" s="54">
        <v>44296</v>
      </c>
      <c r="E8816" s="56">
        <v>0</v>
      </c>
      <c r="F8816" s="55">
        <v>11.904</v>
      </c>
      <c r="G8816" s="55">
        <v>37.287999999999997</v>
      </c>
      <c r="H8816" s="55">
        <v>15.031000000000001</v>
      </c>
    </row>
    <row r="8817" spans="1:8" x14ac:dyDescent="0.25">
      <c r="A8817" s="55">
        <v>2021</v>
      </c>
      <c r="B8817" s="55" t="s">
        <v>30</v>
      </c>
      <c r="C8817" s="55">
        <v>614</v>
      </c>
      <c r="D8817" s="54">
        <v>44296</v>
      </c>
      <c r="E8817" s="56">
        <v>4.1666666666666664E-2</v>
      </c>
      <c r="F8817" s="55">
        <v>11.346</v>
      </c>
      <c r="G8817" s="55">
        <v>40.843000000000004</v>
      </c>
      <c r="H8817" s="55">
        <v>14.721</v>
      </c>
    </row>
    <row r="8818" spans="1:8" x14ac:dyDescent="0.25">
      <c r="A8818" s="55">
        <v>2021</v>
      </c>
      <c r="B8818" s="55" t="s">
        <v>30</v>
      </c>
      <c r="C8818" s="55">
        <v>615</v>
      </c>
      <c r="D8818" s="54">
        <v>44296</v>
      </c>
      <c r="E8818" s="56">
        <v>8.3333333333333329E-2</v>
      </c>
      <c r="F8818" s="55">
        <v>10.907</v>
      </c>
      <c r="G8818" s="55">
        <v>42.896000000000001</v>
      </c>
      <c r="H8818" s="55">
        <v>14.457000000000001</v>
      </c>
    </row>
    <row r="8819" spans="1:8" x14ac:dyDescent="0.25">
      <c r="A8819" s="55">
        <v>2021</v>
      </c>
      <c r="B8819" s="55" t="s">
        <v>30</v>
      </c>
      <c r="C8819" s="55">
        <v>616</v>
      </c>
      <c r="D8819" s="54">
        <v>44296</v>
      </c>
      <c r="E8819" s="56">
        <v>0.125</v>
      </c>
      <c r="F8819" s="55">
        <v>10.907</v>
      </c>
      <c r="G8819" s="55">
        <v>45.728000000000002</v>
      </c>
      <c r="H8819" s="55">
        <v>14.218</v>
      </c>
    </row>
    <row r="8820" spans="1:8" x14ac:dyDescent="0.25">
      <c r="A8820" s="55">
        <v>2021</v>
      </c>
      <c r="B8820" s="55" t="s">
        <v>30</v>
      </c>
      <c r="C8820" s="55">
        <v>617</v>
      </c>
      <c r="D8820" s="54">
        <v>44326</v>
      </c>
      <c r="E8820" s="56">
        <v>0.16666666666666666</v>
      </c>
      <c r="F8820" s="55">
        <v>10.882999999999999</v>
      </c>
      <c r="G8820" s="55">
        <v>48.5</v>
      </c>
      <c r="H8820" s="55">
        <v>14.026</v>
      </c>
    </row>
    <row r="8821" spans="1:8" x14ac:dyDescent="0.25">
      <c r="A8821" s="55">
        <v>2021</v>
      </c>
      <c r="B8821" s="55" t="s">
        <v>30</v>
      </c>
      <c r="C8821" s="55">
        <v>618</v>
      </c>
      <c r="D8821" s="54">
        <v>44326</v>
      </c>
      <c r="E8821" s="56">
        <v>0.20833333333333334</v>
      </c>
      <c r="F8821" s="55">
        <v>10.638</v>
      </c>
      <c r="G8821" s="55">
        <v>51.366999999999997</v>
      </c>
      <c r="H8821" s="55">
        <v>13.882</v>
      </c>
    </row>
    <row r="8822" spans="1:8" x14ac:dyDescent="0.25">
      <c r="A8822" s="55">
        <v>2021</v>
      </c>
      <c r="B8822" s="55" t="s">
        <v>30</v>
      </c>
      <c r="C8822" s="55">
        <v>619</v>
      </c>
      <c r="D8822" s="54">
        <v>44326</v>
      </c>
      <c r="E8822" s="56">
        <v>0.25</v>
      </c>
      <c r="F8822" s="55">
        <v>9.7309999999999999</v>
      </c>
      <c r="G8822" s="55">
        <v>55.210999999999999</v>
      </c>
      <c r="H8822" s="55">
        <v>13.714</v>
      </c>
    </row>
    <row r="8823" spans="1:8" x14ac:dyDescent="0.25">
      <c r="A8823" s="55">
        <v>2021</v>
      </c>
      <c r="B8823" s="55" t="s">
        <v>30</v>
      </c>
      <c r="C8823" s="55">
        <v>620</v>
      </c>
      <c r="D8823" s="54">
        <v>44326</v>
      </c>
      <c r="E8823" s="56">
        <v>0.29166666666666669</v>
      </c>
      <c r="F8823" s="55">
        <v>9.657</v>
      </c>
      <c r="G8823" s="55">
        <v>58.878999999999998</v>
      </c>
      <c r="H8823" s="55">
        <v>13.57</v>
      </c>
    </row>
    <row r="8824" spans="1:8" x14ac:dyDescent="0.25">
      <c r="A8824" s="55">
        <v>2021</v>
      </c>
      <c r="B8824" s="55" t="s">
        <v>30</v>
      </c>
      <c r="C8824" s="55">
        <v>621</v>
      </c>
      <c r="D8824" s="54">
        <v>44326</v>
      </c>
      <c r="E8824" s="56">
        <v>0.33333333333333331</v>
      </c>
      <c r="F8824" s="55">
        <v>9.1389999999999993</v>
      </c>
      <c r="G8824" s="55">
        <v>61.168999999999997</v>
      </c>
      <c r="H8824" s="55">
        <v>13.401</v>
      </c>
    </row>
    <row r="8825" spans="1:8" x14ac:dyDescent="0.25">
      <c r="A8825" s="55">
        <v>2021</v>
      </c>
      <c r="B8825" s="55" t="s">
        <v>30</v>
      </c>
      <c r="C8825" s="55">
        <v>622</v>
      </c>
      <c r="D8825" s="54">
        <v>44326</v>
      </c>
      <c r="E8825" s="56">
        <v>0.375</v>
      </c>
      <c r="F8825" s="55">
        <v>8.6679999999999993</v>
      </c>
      <c r="G8825" s="55">
        <v>64.045000000000002</v>
      </c>
      <c r="H8825" s="55">
        <v>13.257</v>
      </c>
    </row>
    <row r="8826" spans="1:8" x14ac:dyDescent="0.25">
      <c r="A8826" s="55">
        <v>2021</v>
      </c>
      <c r="B8826" s="55" t="s">
        <v>30</v>
      </c>
      <c r="C8826" s="55">
        <v>623</v>
      </c>
      <c r="D8826" s="54">
        <v>44326</v>
      </c>
      <c r="E8826" s="56">
        <v>0.41666666666666669</v>
      </c>
      <c r="F8826" s="55">
        <v>8.1449999999999996</v>
      </c>
      <c r="G8826" s="55">
        <v>67.126999999999995</v>
      </c>
      <c r="H8826" s="55">
        <v>13.087999999999999</v>
      </c>
    </row>
    <row r="8827" spans="1:8" x14ac:dyDescent="0.25">
      <c r="A8827" s="55">
        <v>2021</v>
      </c>
      <c r="B8827" s="55" t="s">
        <v>30</v>
      </c>
      <c r="C8827" s="55">
        <v>624</v>
      </c>
      <c r="D8827" s="54">
        <v>44326</v>
      </c>
      <c r="E8827" s="56">
        <v>0.45833333333333331</v>
      </c>
      <c r="F8827" s="55">
        <v>8.891</v>
      </c>
      <c r="G8827" s="55">
        <v>68.513999999999996</v>
      </c>
      <c r="H8827" s="55">
        <v>12.968</v>
      </c>
    </row>
    <row r="8828" spans="1:8" x14ac:dyDescent="0.25">
      <c r="A8828" s="55">
        <v>2021</v>
      </c>
      <c r="B8828" s="55" t="s">
        <v>30</v>
      </c>
      <c r="C8828" s="55">
        <v>625</v>
      </c>
      <c r="D8828" s="54">
        <v>44326</v>
      </c>
      <c r="E8828" s="56">
        <v>0.5</v>
      </c>
      <c r="F8828" s="55">
        <v>15.055</v>
      </c>
      <c r="G8828" s="55">
        <v>61.265999999999998</v>
      </c>
      <c r="H8828" s="55">
        <v>12.871</v>
      </c>
    </row>
    <row r="8829" spans="1:8" x14ac:dyDescent="0.25">
      <c r="A8829" s="55">
        <v>2021</v>
      </c>
      <c r="B8829" s="55" t="s">
        <v>30</v>
      </c>
      <c r="C8829" s="55">
        <v>626</v>
      </c>
      <c r="D8829" s="54">
        <v>44326</v>
      </c>
      <c r="E8829" s="56">
        <v>0.54166666666666663</v>
      </c>
      <c r="F8829" s="55">
        <v>27.800999999999998</v>
      </c>
      <c r="G8829" s="55">
        <v>38.201000000000001</v>
      </c>
      <c r="H8829" s="55">
        <v>12.992000000000001</v>
      </c>
    </row>
    <row r="8830" spans="1:8" x14ac:dyDescent="0.25">
      <c r="A8830" s="55">
        <v>2021</v>
      </c>
      <c r="B8830" s="55" t="s">
        <v>30</v>
      </c>
      <c r="C8830" s="55">
        <v>627</v>
      </c>
      <c r="D8830" s="54">
        <v>44326</v>
      </c>
      <c r="E8830" s="56">
        <v>0.58333333333333337</v>
      </c>
      <c r="F8830" s="55">
        <v>35.930999999999997</v>
      </c>
      <c r="G8830" s="55">
        <v>27.870999999999999</v>
      </c>
      <c r="H8830" s="55">
        <v>13.281000000000001</v>
      </c>
    </row>
    <row r="8831" spans="1:8" x14ac:dyDescent="0.25">
      <c r="A8831" s="55">
        <v>2021</v>
      </c>
      <c r="B8831" s="55" t="s">
        <v>30</v>
      </c>
      <c r="C8831" s="55">
        <v>628</v>
      </c>
      <c r="D8831" s="54">
        <v>44326</v>
      </c>
      <c r="E8831" s="56">
        <v>0.625</v>
      </c>
      <c r="F8831" s="55">
        <v>40.631</v>
      </c>
      <c r="G8831" s="55">
        <v>21.024999999999999</v>
      </c>
      <c r="H8831" s="55">
        <v>13.641999999999999</v>
      </c>
    </row>
    <row r="8832" spans="1:8" x14ac:dyDescent="0.25">
      <c r="A8832" s="55">
        <v>2021</v>
      </c>
      <c r="B8832" s="55" t="s">
        <v>30</v>
      </c>
      <c r="C8832" s="55">
        <v>629</v>
      </c>
      <c r="D8832" s="54">
        <v>44326</v>
      </c>
      <c r="E8832" s="56">
        <v>0.66666666666666663</v>
      </c>
      <c r="F8832" s="55">
        <v>31.026</v>
      </c>
      <c r="G8832" s="55">
        <v>24.376000000000001</v>
      </c>
      <c r="H8832" s="55">
        <v>14.026</v>
      </c>
    </row>
    <row r="8833" spans="1:8" x14ac:dyDescent="0.25">
      <c r="A8833" s="55">
        <v>2021</v>
      </c>
      <c r="B8833" s="55" t="s">
        <v>30</v>
      </c>
      <c r="C8833" s="55">
        <v>630</v>
      </c>
      <c r="D8833" s="54">
        <v>44326</v>
      </c>
      <c r="E8833" s="56">
        <v>0.70833333333333337</v>
      </c>
      <c r="F8833" s="55">
        <v>36.524999999999999</v>
      </c>
      <c r="G8833" s="55">
        <v>19.995999999999999</v>
      </c>
      <c r="H8833" s="55">
        <v>14.409000000000001</v>
      </c>
    </row>
    <row r="8834" spans="1:8" x14ac:dyDescent="0.25">
      <c r="A8834" s="55">
        <v>2021</v>
      </c>
      <c r="B8834" s="55" t="s">
        <v>30</v>
      </c>
      <c r="C8834" s="55">
        <v>631</v>
      </c>
      <c r="D8834" s="54">
        <v>44326</v>
      </c>
      <c r="E8834" s="56">
        <v>0.75</v>
      </c>
      <c r="F8834" s="55">
        <v>26.012</v>
      </c>
      <c r="G8834" s="55">
        <v>26.196000000000002</v>
      </c>
      <c r="H8834" s="55">
        <v>15.318</v>
      </c>
    </row>
    <row r="8835" spans="1:8" x14ac:dyDescent="0.25">
      <c r="A8835" s="55">
        <v>2021</v>
      </c>
      <c r="B8835" s="55" t="s">
        <v>30</v>
      </c>
      <c r="C8835" s="55">
        <v>632</v>
      </c>
      <c r="D8835" s="54">
        <v>44326</v>
      </c>
      <c r="E8835" s="56">
        <v>0.79166666666666663</v>
      </c>
      <c r="F8835" s="55">
        <v>38.643999999999998</v>
      </c>
      <c r="G8835" s="55">
        <v>21.765999999999998</v>
      </c>
      <c r="H8835" s="55">
        <v>15.962999999999999</v>
      </c>
    </row>
    <row r="8836" spans="1:8" x14ac:dyDescent="0.25">
      <c r="A8836" s="55">
        <v>2021</v>
      </c>
      <c r="B8836" s="55" t="s">
        <v>30</v>
      </c>
      <c r="C8836" s="55">
        <v>633</v>
      </c>
      <c r="D8836" s="54">
        <v>44326</v>
      </c>
      <c r="E8836" s="56">
        <v>0.83333333333333337</v>
      </c>
      <c r="F8836" s="55">
        <v>36.417000000000002</v>
      </c>
      <c r="G8836" s="55">
        <v>18.989000000000001</v>
      </c>
      <c r="H8836" s="55">
        <v>16.82</v>
      </c>
    </row>
    <row r="8837" spans="1:8" x14ac:dyDescent="0.25">
      <c r="A8837" s="55">
        <v>2021</v>
      </c>
      <c r="B8837" s="55" t="s">
        <v>30</v>
      </c>
      <c r="C8837" s="55">
        <v>634</v>
      </c>
      <c r="D8837" s="54">
        <v>44326</v>
      </c>
      <c r="E8837" s="56">
        <v>0.875</v>
      </c>
      <c r="F8837" s="55">
        <v>29.24</v>
      </c>
      <c r="G8837" s="55">
        <v>23.210999999999999</v>
      </c>
      <c r="H8837" s="55">
        <v>16.914999999999999</v>
      </c>
    </row>
    <row r="8838" spans="1:8" x14ac:dyDescent="0.25">
      <c r="A8838" s="55">
        <v>2021</v>
      </c>
      <c r="B8838" s="55" t="s">
        <v>30</v>
      </c>
      <c r="C8838" s="55">
        <v>635</v>
      </c>
      <c r="D8838" s="54">
        <v>44326</v>
      </c>
      <c r="E8838" s="56">
        <v>0.91666666666666663</v>
      </c>
      <c r="F8838" s="55">
        <v>22.274000000000001</v>
      </c>
      <c r="G8838" s="55">
        <v>30.876000000000001</v>
      </c>
      <c r="H8838" s="55">
        <v>16.82</v>
      </c>
    </row>
    <row r="8839" spans="1:8" x14ac:dyDescent="0.25">
      <c r="A8839" s="55">
        <v>2021</v>
      </c>
      <c r="B8839" s="55" t="s">
        <v>30</v>
      </c>
      <c r="C8839" s="55">
        <v>636</v>
      </c>
      <c r="D8839" s="54">
        <v>44326</v>
      </c>
      <c r="E8839" s="56">
        <v>0.95833333333333337</v>
      </c>
      <c r="F8839" s="55">
        <v>18.675000000000001</v>
      </c>
      <c r="G8839" s="55">
        <v>34.134999999999998</v>
      </c>
      <c r="H8839" s="55">
        <v>16.654</v>
      </c>
    </row>
    <row r="8840" spans="1:8" x14ac:dyDescent="0.25">
      <c r="A8840" s="55">
        <v>2021</v>
      </c>
      <c r="B8840" s="55" t="s">
        <v>30</v>
      </c>
      <c r="C8840" s="55">
        <v>637</v>
      </c>
      <c r="D8840" s="54">
        <v>44326</v>
      </c>
      <c r="E8840" s="56">
        <v>0.54166666666666696</v>
      </c>
      <c r="F8840" s="55">
        <v>15.342000000000001</v>
      </c>
      <c r="G8840" s="55">
        <v>38.671999999999997</v>
      </c>
      <c r="H8840" s="55">
        <v>16.367999999999999</v>
      </c>
    </row>
    <row r="8841" spans="1:8" x14ac:dyDescent="0.25">
      <c r="A8841" s="55">
        <v>2021</v>
      </c>
      <c r="B8841" s="55" t="s">
        <v>30</v>
      </c>
      <c r="C8841" s="55">
        <v>638</v>
      </c>
      <c r="D8841" s="54">
        <v>44326</v>
      </c>
      <c r="E8841" s="56">
        <v>0.58333333333333304</v>
      </c>
      <c r="F8841" s="55">
        <v>14.002000000000001</v>
      </c>
      <c r="G8841" s="55">
        <v>42.472000000000001</v>
      </c>
      <c r="H8841" s="55">
        <v>16.082000000000001</v>
      </c>
    </row>
    <row r="8842" spans="1:8" x14ac:dyDescent="0.25">
      <c r="A8842" s="55">
        <v>2021</v>
      </c>
      <c r="B8842" s="55" t="s">
        <v>30</v>
      </c>
      <c r="C8842" s="55">
        <v>639</v>
      </c>
      <c r="D8842" s="54">
        <v>44326</v>
      </c>
      <c r="E8842" s="56">
        <v>0.625</v>
      </c>
      <c r="F8842" s="55">
        <v>13.112</v>
      </c>
      <c r="G8842" s="55">
        <v>44.598999999999997</v>
      </c>
      <c r="H8842" s="55">
        <v>15.819000000000001</v>
      </c>
    </row>
    <row r="8843" spans="1:8" x14ac:dyDescent="0.25">
      <c r="A8843" s="55">
        <v>2021</v>
      </c>
      <c r="B8843" s="55" t="s">
        <v>30</v>
      </c>
      <c r="C8843" s="55">
        <v>640</v>
      </c>
      <c r="D8843" s="54">
        <v>44326</v>
      </c>
      <c r="E8843" s="56">
        <v>0.66666666666666696</v>
      </c>
      <c r="F8843" s="55">
        <v>13.449</v>
      </c>
      <c r="G8843" s="55">
        <v>45.859000000000002</v>
      </c>
      <c r="H8843" s="55">
        <v>15.629</v>
      </c>
    </row>
    <row r="8844" spans="1:8" x14ac:dyDescent="0.25">
      <c r="A8844" s="55">
        <v>2021</v>
      </c>
      <c r="B8844" s="55" t="s">
        <v>30</v>
      </c>
      <c r="C8844" s="55">
        <v>641</v>
      </c>
      <c r="D8844" s="54">
        <v>44357</v>
      </c>
      <c r="E8844" s="56">
        <v>0.70833333333333304</v>
      </c>
      <c r="F8844" s="55">
        <v>12.098000000000001</v>
      </c>
      <c r="G8844" s="55">
        <v>49.491</v>
      </c>
      <c r="H8844" s="55">
        <v>15.461</v>
      </c>
    </row>
    <row r="8845" spans="1:8" x14ac:dyDescent="0.25">
      <c r="A8845" s="55">
        <v>2021</v>
      </c>
      <c r="B8845" s="55" t="s">
        <v>30</v>
      </c>
      <c r="C8845" s="55">
        <v>642</v>
      </c>
      <c r="D8845" s="54">
        <v>44357</v>
      </c>
      <c r="E8845" s="56">
        <v>0.75</v>
      </c>
      <c r="F8845" s="55">
        <v>10.956</v>
      </c>
      <c r="G8845" s="55">
        <v>53.500999999999998</v>
      </c>
      <c r="H8845" s="55">
        <v>15.27</v>
      </c>
    </row>
    <row r="8846" spans="1:8" x14ac:dyDescent="0.25">
      <c r="A8846" s="55">
        <v>2021</v>
      </c>
      <c r="B8846" s="55" t="s">
        <v>30</v>
      </c>
      <c r="C8846" s="55">
        <v>643</v>
      </c>
      <c r="D8846" s="54">
        <v>44357</v>
      </c>
      <c r="E8846" s="56">
        <v>0.79166666666666696</v>
      </c>
      <c r="F8846" s="55">
        <v>12.025</v>
      </c>
      <c r="G8846" s="55">
        <v>55.707000000000001</v>
      </c>
      <c r="H8846" s="55">
        <v>15.079000000000001</v>
      </c>
    </row>
    <row r="8847" spans="1:8" x14ac:dyDescent="0.25">
      <c r="A8847" s="55">
        <v>2021</v>
      </c>
      <c r="B8847" s="55" t="s">
        <v>30</v>
      </c>
      <c r="C8847" s="55">
        <v>644</v>
      </c>
      <c r="D8847" s="54">
        <v>44357</v>
      </c>
      <c r="E8847" s="56">
        <v>0.83333333333333304</v>
      </c>
      <c r="F8847" s="55">
        <v>10.98</v>
      </c>
      <c r="G8847" s="55">
        <v>56.536000000000001</v>
      </c>
      <c r="H8847" s="55">
        <v>14.912000000000001</v>
      </c>
    </row>
    <row r="8848" spans="1:8" x14ac:dyDescent="0.25">
      <c r="A8848" s="55">
        <v>2021</v>
      </c>
      <c r="B8848" s="55" t="s">
        <v>30</v>
      </c>
      <c r="C8848" s="55">
        <v>645</v>
      </c>
      <c r="D8848" s="54">
        <v>44357</v>
      </c>
      <c r="E8848" s="56">
        <v>0.875</v>
      </c>
      <c r="F8848" s="55">
        <v>9.7560000000000002</v>
      </c>
      <c r="G8848" s="55">
        <v>58.274999999999999</v>
      </c>
      <c r="H8848" s="55">
        <v>14.721</v>
      </c>
    </row>
    <row r="8849" spans="1:8" x14ac:dyDescent="0.25">
      <c r="A8849" s="55">
        <v>2021</v>
      </c>
      <c r="B8849" s="55" t="s">
        <v>30</v>
      </c>
      <c r="C8849" s="55">
        <v>646</v>
      </c>
      <c r="D8849" s="54">
        <v>44357</v>
      </c>
      <c r="E8849" s="56">
        <v>0.91666666666666696</v>
      </c>
      <c r="F8849" s="55">
        <v>8.8409999999999993</v>
      </c>
      <c r="G8849" s="55">
        <v>60.74</v>
      </c>
      <c r="H8849" s="55">
        <v>14.553000000000001</v>
      </c>
    </row>
    <row r="8850" spans="1:8" x14ac:dyDescent="0.25">
      <c r="A8850" s="55">
        <v>2021</v>
      </c>
      <c r="B8850" s="55" t="s">
        <v>30</v>
      </c>
      <c r="C8850" s="55">
        <v>647</v>
      </c>
      <c r="D8850" s="54">
        <v>44357</v>
      </c>
      <c r="E8850" s="56">
        <v>0.95833333333333304</v>
      </c>
      <c r="F8850" s="55">
        <v>8.4689999999999994</v>
      </c>
      <c r="G8850" s="55">
        <v>62.48</v>
      </c>
      <c r="H8850" s="55">
        <v>14.361000000000001</v>
      </c>
    </row>
    <row r="8851" spans="1:8" x14ac:dyDescent="0.25">
      <c r="A8851" s="55">
        <v>2021</v>
      </c>
      <c r="B8851" s="55" t="s">
        <v>30</v>
      </c>
      <c r="C8851" s="55">
        <v>648</v>
      </c>
      <c r="D8851" s="54">
        <v>44357</v>
      </c>
      <c r="E8851" s="56">
        <v>0</v>
      </c>
      <c r="F8851" s="55">
        <v>9.657</v>
      </c>
      <c r="G8851" s="55">
        <v>63.234000000000002</v>
      </c>
      <c r="H8851" s="55">
        <v>14.194000000000001</v>
      </c>
    </row>
    <row r="8852" spans="1:8" x14ac:dyDescent="0.25">
      <c r="A8852" s="55">
        <v>2021</v>
      </c>
      <c r="B8852" s="55" t="s">
        <v>30</v>
      </c>
      <c r="C8852" s="55">
        <v>649</v>
      </c>
      <c r="D8852" s="54">
        <v>44357</v>
      </c>
      <c r="E8852" s="56">
        <v>4.1666666666666664E-2</v>
      </c>
      <c r="F8852" s="55">
        <v>16.010000000000002</v>
      </c>
      <c r="G8852" s="55">
        <v>59.957999999999998</v>
      </c>
      <c r="H8852" s="55">
        <v>14.146000000000001</v>
      </c>
    </row>
    <row r="8853" spans="1:8" x14ac:dyDescent="0.25">
      <c r="A8853" s="55">
        <v>2021</v>
      </c>
      <c r="B8853" s="55" t="s">
        <v>30</v>
      </c>
      <c r="C8853" s="55">
        <v>650</v>
      </c>
      <c r="D8853" s="54">
        <v>44357</v>
      </c>
      <c r="E8853" s="56">
        <v>8.3333333333333329E-2</v>
      </c>
      <c r="F8853" s="55">
        <v>28.27</v>
      </c>
      <c r="G8853" s="55">
        <v>41.959000000000003</v>
      </c>
      <c r="H8853" s="55">
        <v>14.29</v>
      </c>
    </row>
    <row r="8854" spans="1:8" x14ac:dyDescent="0.25">
      <c r="A8854" s="55">
        <v>2021</v>
      </c>
      <c r="B8854" s="55" t="s">
        <v>30</v>
      </c>
      <c r="C8854" s="55">
        <v>651</v>
      </c>
      <c r="D8854" s="54">
        <v>44357</v>
      </c>
      <c r="E8854" s="56">
        <v>0.125</v>
      </c>
      <c r="F8854" s="55">
        <v>32.587000000000003</v>
      </c>
      <c r="G8854" s="55">
        <v>32.887</v>
      </c>
      <c r="H8854" s="55">
        <v>14.529</v>
      </c>
    </row>
    <row r="8855" spans="1:8" x14ac:dyDescent="0.25">
      <c r="A8855" s="55">
        <v>2021</v>
      </c>
      <c r="B8855" s="55" t="s">
        <v>30</v>
      </c>
      <c r="C8855" s="55">
        <v>652</v>
      </c>
      <c r="D8855" s="54">
        <v>44357</v>
      </c>
      <c r="E8855" s="56">
        <v>0.16666666666666666</v>
      </c>
      <c r="F8855" s="55">
        <v>32.664999999999999</v>
      </c>
      <c r="G8855" s="55">
        <v>30.731999999999999</v>
      </c>
      <c r="H8855" s="55">
        <v>14.816000000000001</v>
      </c>
    </row>
    <row r="8856" spans="1:8" x14ac:dyDescent="0.25">
      <c r="A8856" s="55">
        <v>2021</v>
      </c>
      <c r="B8856" s="55" t="s">
        <v>30</v>
      </c>
      <c r="C8856" s="55">
        <v>653</v>
      </c>
      <c r="D8856" s="54">
        <v>44357</v>
      </c>
      <c r="E8856" s="56">
        <v>0.20833333333333334</v>
      </c>
      <c r="F8856" s="55">
        <v>30.268000000000001</v>
      </c>
      <c r="G8856" s="55">
        <v>32.988</v>
      </c>
      <c r="H8856" s="55">
        <v>15.055</v>
      </c>
    </row>
    <row r="8857" spans="1:8" x14ac:dyDescent="0.25">
      <c r="A8857" s="55">
        <v>2021</v>
      </c>
      <c r="B8857" s="55" t="s">
        <v>30</v>
      </c>
      <c r="C8857" s="55">
        <v>654</v>
      </c>
      <c r="D8857" s="54">
        <v>44357</v>
      </c>
      <c r="E8857" s="56">
        <v>0.25</v>
      </c>
      <c r="F8857" s="55">
        <v>31.97</v>
      </c>
      <c r="G8857" s="55">
        <v>27.951000000000001</v>
      </c>
      <c r="H8857" s="55">
        <v>15.27</v>
      </c>
    </row>
    <row r="8858" spans="1:8" x14ac:dyDescent="0.25">
      <c r="A8858" s="55">
        <v>2021</v>
      </c>
      <c r="B8858" s="55" t="s">
        <v>30</v>
      </c>
      <c r="C8858" s="55">
        <v>655</v>
      </c>
      <c r="D8858" s="54">
        <v>44357</v>
      </c>
      <c r="E8858" s="56">
        <v>0.29166666666666669</v>
      </c>
      <c r="F8858" s="55">
        <v>23.303999999999998</v>
      </c>
      <c r="G8858" s="55">
        <v>36.292999999999999</v>
      </c>
      <c r="H8858" s="55">
        <v>15.651999999999999</v>
      </c>
    </row>
    <row r="8859" spans="1:8" x14ac:dyDescent="0.25">
      <c r="A8859" s="55">
        <v>2021</v>
      </c>
      <c r="B8859" s="55" t="s">
        <v>30</v>
      </c>
      <c r="C8859" s="55">
        <v>656</v>
      </c>
      <c r="D8859" s="54">
        <v>44357</v>
      </c>
      <c r="E8859" s="56">
        <v>0.33333333333333331</v>
      </c>
      <c r="F8859" s="55">
        <v>30.824000000000002</v>
      </c>
      <c r="G8859" s="55">
        <v>27.76</v>
      </c>
      <c r="H8859" s="55">
        <v>16.106000000000002</v>
      </c>
    </row>
    <row r="8860" spans="1:8" x14ac:dyDescent="0.25">
      <c r="A8860" s="55">
        <v>2021</v>
      </c>
      <c r="B8860" s="55" t="s">
        <v>30</v>
      </c>
      <c r="C8860" s="55">
        <v>657</v>
      </c>
      <c r="D8860" s="54">
        <v>44357</v>
      </c>
      <c r="E8860" s="56">
        <v>0.375</v>
      </c>
      <c r="F8860" s="55">
        <v>26.744</v>
      </c>
      <c r="G8860" s="55">
        <v>27.175000000000001</v>
      </c>
      <c r="H8860" s="55">
        <v>16.773</v>
      </c>
    </row>
    <row r="8861" spans="1:8" x14ac:dyDescent="0.25">
      <c r="A8861" s="55">
        <v>2021</v>
      </c>
      <c r="B8861" s="55" t="s">
        <v>30</v>
      </c>
      <c r="C8861" s="55">
        <v>658</v>
      </c>
      <c r="D8861" s="54">
        <v>44357</v>
      </c>
      <c r="E8861" s="56">
        <v>0.41666666666666669</v>
      </c>
      <c r="F8861" s="55">
        <v>20.079000000000001</v>
      </c>
      <c r="G8861" s="55">
        <v>33.805</v>
      </c>
      <c r="H8861" s="55">
        <v>16.63</v>
      </c>
    </row>
    <row r="8862" spans="1:8" x14ac:dyDescent="0.25">
      <c r="A8862" s="55">
        <v>2021</v>
      </c>
      <c r="B8862" s="55" t="s">
        <v>30</v>
      </c>
      <c r="C8862" s="55">
        <v>659</v>
      </c>
      <c r="D8862" s="54">
        <v>44357</v>
      </c>
      <c r="E8862" s="56">
        <v>0.45833333333333331</v>
      </c>
      <c r="F8862" s="55">
        <v>17.390999999999998</v>
      </c>
      <c r="G8862" s="55">
        <v>38.695999999999998</v>
      </c>
      <c r="H8862" s="55">
        <v>16.344000000000001</v>
      </c>
    </row>
    <row r="8863" spans="1:8" x14ac:dyDescent="0.25">
      <c r="A8863" s="55">
        <v>2021</v>
      </c>
      <c r="B8863" s="55" t="s">
        <v>30</v>
      </c>
      <c r="C8863" s="55">
        <v>660</v>
      </c>
      <c r="D8863" s="54">
        <v>44357</v>
      </c>
      <c r="E8863" s="56">
        <v>0.5</v>
      </c>
      <c r="F8863" s="55">
        <v>13.882</v>
      </c>
      <c r="G8863" s="55">
        <v>43.152000000000001</v>
      </c>
      <c r="H8863" s="55">
        <v>16.033999999999999</v>
      </c>
    </row>
    <row r="8864" spans="1:8" x14ac:dyDescent="0.25">
      <c r="A8864" s="55">
        <v>2021</v>
      </c>
      <c r="B8864" s="55" t="s">
        <v>30</v>
      </c>
      <c r="C8864" s="55">
        <v>661</v>
      </c>
      <c r="D8864" s="54">
        <v>44357</v>
      </c>
      <c r="E8864" s="56">
        <v>0.54166666666666663</v>
      </c>
      <c r="F8864" s="55">
        <v>11.37</v>
      </c>
      <c r="G8864" s="55">
        <v>47.640999999999998</v>
      </c>
      <c r="H8864" s="55">
        <v>15.676</v>
      </c>
    </row>
    <row r="8865" spans="1:8" x14ac:dyDescent="0.25">
      <c r="A8865" s="55">
        <v>2021</v>
      </c>
      <c r="B8865" s="55" t="s">
        <v>30</v>
      </c>
      <c r="C8865" s="55">
        <v>662</v>
      </c>
      <c r="D8865" s="54">
        <v>44357</v>
      </c>
      <c r="E8865" s="56">
        <v>0.58333333333333337</v>
      </c>
      <c r="F8865" s="55">
        <v>9.1880000000000006</v>
      </c>
      <c r="G8865" s="55">
        <v>50.164000000000001</v>
      </c>
      <c r="H8865" s="55">
        <v>15.342000000000001</v>
      </c>
    </row>
    <row r="8866" spans="1:8" x14ac:dyDescent="0.25">
      <c r="A8866" s="55">
        <v>2021</v>
      </c>
      <c r="B8866" s="55" t="s">
        <v>30</v>
      </c>
      <c r="C8866" s="55">
        <v>663</v>
      </c>
      <c r="D8866" s="54">
        <v>44357</v>
      </c>
      <c r="E8866" s="56">
        <v>0.625</v>
      </c>
      <c r="F8866" s="55">
        <v>8.5429999999999993</v>
      </c>
      <c r="G8866" s="55">
        <v>52.429000000000002</v>
      </c>
      <c r="H8866" s="55">
        <v>15.031000000000001</v>
      </c>
    </row>
    <row r="8867" spans="1:8" x14ac:dyDescent="0.25">
      <c r="A8867" s="55">
        <v>2021</v>
      </c>
      <c r="B8867" s="55" t="s">
        <v>30</v>
      </c>
      <c r="C8867" s="55">
        <v>664</v>
      </c>
      <c r="D8867" s="54">
        <v>44357</v>
      </c>
      <c r="E8867" s="56">
        <v>0.66666666666666663</v>
      </c>
      <c r="F8867" s="55">
        <v>7.444</v>
      </c>
      <c r="G8867" s="55">
        <v>54.777000000000001</v>
      </c>
      <c r="H8867" s="55">
        <v>14.768000000000001</v>
      </c>
    </row>
    <row r="8868" spans="1:8" x14ac:dyDescent="0.25">
      <c r="A8868" s="55">
        <v>2021</v>
      </c>
      <c r="B8868" s="55" t="s">
        <v>30</v>
      </c>
      <c r="C8868" s="55">
        <v>665</v>
      </c>
      <c r="D8868" s="54">
        <v>44387</v>
      </c>
      <c r="E8868" s="56">
        <v>0.70833333333333337</v>
      </c>
      <c r="F8868" s="55">
        <v>7.0910000000000002</v>
      </c>
      <c r="G8868" s="55">
        <v>57.116999999999997</v>
      </c>
      <c r="H8868" s="55">
        <v>14.505000000000001</v>
      </c>
    </row>
    <row r="8869" spans="1:8" x14ac:dyDescent="0.25">
      <c r="A8869" s="55">
        <v>2021</v>
      </c>
      <c r="B8869" s="55" t="s">
        <v>30</v>
      </c>
      <c r="C8869" s="55">
        <v>666</v>
      </c>
      <c r="D8869" s="54">
        <v>44387</v>
      </c>
      <c r="E8869" s="56">
        <v>0.75</v>
      </c>
      <c r="F8869" s="55">
        <v>6.3819999999999997</v>
      </c>
      <c r="G8869" s="55">
        <v>58.848999999999997</v>
      </c>
      <c r="H8869" s="55">
        <v>14.266</v>
      </c>
    </row>
    <row r="8870" spans="1:8" x14ac:dyDescent="0.25">
      <c r="A8870" s="55">
        <v>2021</v>
      </c>
      <c r="B8870" s="55" t="s">
        <v>30</v>
      </c>
      <c r="C8870" s="55">
        <v>667</v>
      </c>
      <c r="D8870" s="54">
        <v>44387</v>
      </c>
      <c r="E8870" s="56">
        <v>0.79166666666666663</v>
      </c>
      <c r="F8870" s="55">
        <v>5.6680000000000001</v>
      </c>
      <c r="G8870" s="55">
        <v>60.618000000000002</v>
      </c>
      <c r="H8870" s="55">
        <v>14.026</v>
      </c>
    </row>
    <row r="8871" spans="1:8" x14ac:dyDescent="0.25">
      <c r="A8871" s="55">
        <v>2021</v>
      </c>
      <c r="B8871" s="55" t="s">
        <v>30</v>
      </c>
      <c r="C8871" s="55">
        <v>668</v>
      </c>
      <c r="D8871" s="54">
        <v>44387</v>
      </c>
      <c r="E8871" s="56">
        <v>0.83333333333333337</v>
      </c>
      <c r="F8871" s="55">
        <v>5.2569999999999997</v>
      </c>
      <c r="G8871" s="55">
        <v>62.991</v>
      </c>
      <c r="H8871" s="55">
        <v>13.786</v>
      </c>
    </row>
    <row r="8872" spans="1:8" x14ac:dyDescent="0.25">
      <c r="A8872" s="55">
        <v>2021</v>
      </c>
      <c r="B8872" s="55" t="s">
        <v>30</v>
      </c>
      <c r="C8872" s="55">
        <v>669</v>
      </c>
      <c r="D8872" s="54">
        <v>44387</v>
      </c>
      <c r="E8872" s="56">
        <v>0.875</v>
      </c>
      <c r="F8872" s="55">
        <v>4.6879999999999997</v>
      </c>
      <c r="G8872" s="55">
        <v>64.739999999999995</v>
      </c>
      <c r="H8872" s="55">
        <v>13.545999999999999</v>
      </c>
    </row>
    <row r="8873" spans="1:8" x14ac:dyDescent="0.25">
      <c r="A8873" s="55">
        <v>2021</v>
      </c>
      <c r="B8873" s="55" t="s">
        <v>30</v>
      </c>
      <c r="C8873" s="55">
        <v>670</v>
      </c>
      <c r="D8873" s="54">
        <v>44387</v>
      </c>
      <c r="E8873" s="56">
        <v>0.91666666666666663</v>
      </c>
      <c r="F8873" s="55">
        <v>4.532</v>
      </c>
      <c r="G8873" s="55">
        <v>66.995999999999995</v>
      </c>
      <c r="H8873" s="55">
        <v>13.329000000000001</v>
      </c>
    </row>
    <row r="8874" spans="1:8" x14ac:dyDescent="0.25">
      <c r="A8874" s="55">
        <v>2021</v>
      </c>
      <c r="B8874" s="55" t="s">
        <v>30</v>
      </c>
      <c r="C8874" s="55">
        <v>671</v>
      </c>
      <c r="D8874" s="54">
        <v>44387</v>
      </c>
      <c r="E8874" s="56">
        <v>0.95833333333333337</v>
      </c>
      <c r="F8874" s="55">
        <v>4.194</v>
      </c>
      <c r="G8874" s="55">
        <v>68.414000000000001</v>
      </c>
      <c r="H8874" s="55">
        <v>13.112</v>
      </c>
    </row>
    <row r="8875" spans="1:8" x14ac:dyDescent="0.25">
      <c r="A8875" s="55">
        <v>2021</v>
      </c>
      <c r="B8875" s="55" t="s">
        <v>30</v>
      </c>
      <c r="C8875" s="55">
        <v>672</v>
      </c>
      <c r="D8875" s="54">
        <v>44387</v>
      </c>
      <c r="E8875" s="56">
        <v>0.54166666666666696</v>
      </c>
      <c r="F8875" s="55">
        <v>5.3079999999999998</v>
      </c>
      <c r="G8875" s="55">
        <v>68.233999999999995</v>
      </c>
      <c r="H8875" s="55">
        <v>12.92</v>
      </c>
    </row>
    <row r="8876" spans="1:8" x14ac:dyDescent="0.25">
      <c r="A8876" s="55">
        <v>2021</v>
      </c>
      <c r="B8876" s="55" t="s">
        <v>30</v>
      </c>
      <c r="C8876" s="55">
        <v>673</v>
      </c>
      <c r="D8876" s="54">
        <v>44387</v>
      </c>
      <c r="E8876" s="56">
        <v>0.58333333333333304</v>
      </c>
      <c r="F8876" s="55">
        <v>11.662000000000001</v>
      </c>
      <c r="G8876" s="55">
        <v>63.871000000000002</v>
      </c>
      <c r="H8876" s="55">
        <v>12.823</v>
      </c>
    </row>
    <row r="8877" spans="1:8" x14ac:dyDescent="0.25">
      <c r="A8877" s="55">
        <v>2021</v>
      </c>
      <c r="B8877" s="55" t="s">
        <v>30</v>
      </c>
      <c r="C8877" s="55">
        <v>674</v>
      </c>
      <c r="D8877" s="54">
        <v>44387</v>
      </c>
      <c r="E8877" s="56">
        <v>0.625</v>
      </c>
      <c r="F8877" s="55">
        <v>27.234999999999999</v>
      </c>
      <c r="G8877" s="55">
        <v>43.091000000000001</v>
      </c>
      <c r="H8877" s="55">
        <v>12.871</v>
      </c>
    </row>
    <row r="8878" spans="1:8" x14ac:dyDescent="0.25">
      <c r="A8878" s="55">
        <v>2021</v>
      </c>
      <c r="B8878" s="55" t="s">
        <v>30</v>
      </c>
      <c r="C8878" s="55">
        <v>675</v>
      </c>
      <c r="D8878" s="54">
        <v>44387</v>
      </c>
      <c r="E8878" s="56">
        <v>0.66666666666666696</v>
      </c>
      <c r="F8878" s="55">
        <v>32.046999999999997</v>
      </c>
      <c r="G8878" s="55">
        <v>35.764000000000003</v>
      </c>
      <c r="H8878" s="55">
        <v>12.992000000000001</v>
      </c>
    </row>
    <row r="8879" spans="1:8" x14ac:dyDescent="0.25">
      <c r="A8879" s="55">
        <v>2021</v>
      </c>
      <c r="B8879" s="55" t="s">
        <v>30</v>
      </c>
      <c r="C8879" s="55">
        <v>676</v>
      </c>
      <c r="D8879" s="54">
        <v>44387</v>
      </c>
      <c r="E8879" s="56">
        <v>0.70833333333333304</v>
      </c>
      <c r="F8879" s="55">
        <v>37.343000000000004</v>
      </c>
      <c r="G8879" s="55">
        <v>27.486000000000001</v>
      </c>
      <c r="H8879" s="55">
        <v>13.161</v>
      </c>
    </row>
    <row r="8880" spans="1:8" x14ac:dyDescent="0.25">
      <c r="A8880" s="55">
        <v>2021</v>
      </c>
      <c r="B8880" s="55" t="s">
        <v>30</v>
      </c>
      <c r="C8880" s="55">
        <v>677</v>
      </c>
      <c r="D8880" s="54">
        <v>44387</v>
      </c>
      <c r="E8880" s="56">
        <v>0.75</v>
      </c>
      <c r="F8880" s="55">
        <v>28.443999999999999</v>
      </c>
      <c r="G8880" s="55">
        <v>29.222000000000001</v>
      </c>
      <c r="H8880" s="55">
        <v>13.353</v>
      </c>
    </row>
    <row r="8881" spans="1:8" x14ac:dyDescent="0.25">
      <c r="A8881" s="55">
        <v>2021</v>
      </c>
      <c r="B8881" s="55" t="s">
        <v>30</v>
      </c>
      <c r="C8881" s="55">
        <v>678</v>
      </c>
      <c r="D8881" s="54">
        <v>44387</v>
      </c>
      <c r="E8881" s="56">
        <v>0.79166666666666696</v>
      </c>
      <c r="F8881" s="55">
        <v>33.104999999999997</v>
      </c>
      <c r="G8881" s="55">
        <v>25.077999999999999</v>
      </c>
      <c r="H8881" s="55">
        <v>13.57</v>
      </c>
    </row>
    <row r="8882" spans="1:8" x14ac:dyDescent="0.25">
      <c r="A8882" s="55">
        <v>2021</v>
      </c>
      <c r="B8882" s="55" t="s">
        <v>30</v>
      </c>
      <c r="C8882" s="55">
        <v>679</v>
      </c>
      <c r="D8882" s="54">
        <v>44387</v>
      </c>
      <c r="E8882" s="56">
        <v>0.83333333333333304</v>
      </c>
      <c r="F8882" s="55">
        <v>21.724</v>
      </c>
      <c r="G8882" s="55">
        <v>30.495000000000001</v>
      </c>
      <c r="H8882" s="55">
        <v>14.074</v>
      </c>
    </row>
    <row r="8883" spans="1:8" x14ac:dyDescent="0.25">
      <c r="A8883" s="55">
        <v>2021</v>
      </c>
      <c r="B8883" s="55" t="s">
        <v>30</v>
      </c>
      <c r="C8883" s="55">
        <v>680</v>
      </c>
      <c r="D8883" s="54">
        <v>44387</v>
      </c>
      <c r="E8883" s="56">
        <v>0.875</v>
      </c>
      <c r="F8883" s="55">
        <v>29.065000000000001</v>
      </c>
      <c r="G8883" s="55">
        <v>27.350999999999999</v>
      </c>
      <c r="H8883" s="55">
        <v>14.721</v>
      </c>
    </row>
    <row r="8884" spans="1:8" x14ac:dyDescent="0.25">
      <c r="A8884" s="55">
        <v>2021</v>
      </c>
      <c r="B8884" s="55" t="s">
        <v>30</v>
      </c>
      <c r="C8884" s="55">
        <v>681</v>
      </c>
      <c r="D8884" s="54">
        <v>44387</v>
      </c>
      <c r="E8884" s="56">
        <v>0.91666666666666696</v>
      </c>
      <c r="F8884" s="55">
        <v>33.966000000000001</v>
      </c>
      <c r="G8884" s="55">
        <v>23.664000000000001</v>
      </c>
      <c r="H8884" s="55">
        <v>15.7</v>
      </c>
    </row>
    <row r="8885" spans="1:8" x14ac:dyDescent="0.25">
      <c r="A8885" s="55">
        <v>2021</v>
      </c>
      <c r="B8885" s="55" t="s">
        <v>30</v>
      </c>
      <c r="C8885" s="55">
        <v>682</v>
      </c>
      <c r="D8885" s="54">
        <v>44387</v>
      </c>
      <c r="E8885" s="56">
        <v>0.95833333333333304</v>
      </c>
      <c r="F8885" s="55">
        <v>24.968</v>
      </c>
      <c r="G8885" s="55">
        <v>26.597000000000001</v>
      </c>
      <c r="H8885" s="55">
        <v>15.7</v>
      </c>
    </row>
    <row r="8886" spans="1:8" x14ac:dyDescent="0.25">
      <c r="A8886" s="55">
        <v>2021</v>
      </c>
      <c r="B8886" s="55" t="s">
        <v>30</v>
      </c>
      <c r="C8886" s="55">
        <v>683</v>
      </c>
      <c r="D8886" s="54">
        <v>44387</v>
      </c>
      <c r="E8886" s="56">
        <v>0</v>
      </c>
      <c r="F8886" s="55">
        <v>18.271000000000001</v>
      </c>
      <c r="G8886" s="55">
        <v>31.759</v>
      </c>
      <c r="H8886" s="55">
        <v>15.532999999999999</v>
      </c>
    </row>
    <row r="8887" spans="1:8" x14ac:dyDescent="0.25">
      <c r="A8887" s="55">
        <v>2021</v>
      </c>
      <c r="B8887" s="55" t="s">
        <v>30</v>
      </c>
      <c r="C8887" s="55">
        <v>684</v>
      </c>
      <c r="D8887" s="54">
        <v>44387</v>
      </c>
      <c r="E8887" s="56">
        <v>4.1666666666666664E-2</v>
      </c>
      <c r="F8887" s="55">
        <v>13.93</v>
      </c>
      <c r="G8887" s="55">
        <v>34.466999999999999</v>
      </c>
      <c r="H8887" s="55">
        <v>15.342000000000001</v>
      </c>
    </row>
    <row r="8888" spans="1:8" x14ac:dyDescent="0.25">
      <c r="A8888" s="55">
        <v>2021</v>
      </c>
      <c r="B8888" s="55" t="s">
        <v>30</v>
      </c>
      <c r="C8888" s="55">
        <v>685</v>
      </c>
      <c r="D8888" s="54">
        <v>44387</v>
      </c>
      <c r="E8888" s="56">
        <v>8.3333333333333329E-2</v>
      </c>
      <c r="F8888" s="55">
        <v>10.271000000000001</v>
      </c>
      <c r="G8888" s="55">
        <v>39.273000000000003</v>
      </c>
      <c r="H8888" s="55">
        <v>14.984</v>
      </c>
    </row>
    <row r="8889" spans="1:8" x14ac:dyDescent="0.25">
      <c r="A8889" s="55">
        <v>2021</v>
      </c>
      <c r="B8889" s="55" t="s">
        <v>30</v>
      </c>
      <c r="C8889" s="55">
        <v>686</v>
      </c>
      <c r="D8889" s="54">
        <v>44387</v>
      </c>
      <c r="E8889" s="56">
        <v>0.125</v>
      </c>
      <c r="F8889" s="55">
        <v>8.9160000000000004</v>
      </c>
      <c r="G8889" s="55">
        <v>42.319000000000003</v>
      </c>
      <c r="H8889" s="55">
        <v>14.648999999999999</v>
      </c>
    </row>
    <row r="8890" spans="1:8" x14ac:dyDescent="0.25">
      <c r="A8890" s="55">
        <v>2021</v>
      </c>
      <c r="B8890" s="55" t="s">
        <v>30</v>
      </c>
      <c r="C8890" s="55">
        <v>687</v>
      </c>
      <c r="D8890" s="54">
        <v>44387</v>
      </c>
      <c r="E8890" s="56">
        <v>0.16666666666666666</v>
      </c>
      <c r="F8890" s="55">
        <v>8.0950000000000006</v>
      </c>
      <c r="G8890" s="55">
        <v>45.868000000000002</v>
      </c>
      <c r="H8890" s="55">
        <v>14.361000000000001</v>
      </c>
    </row>
    <row r="8891" spans="1:8" x14ac:dyDescent="0.25">
      <c r="A8891" s="55">
        <v>2021</v>
      </c>
      <c r="B8891" s="55" t="s">
        <v>30</v>
      </c>
      <c r="C8891" s="55">
        <v>688</v>
      </c>
      <c r="D8891" s="54">
        <v>44387</v>
      </c>
      <c r="E8891" s="56">
        <v>0.20833333333333334</v>
      </c>
      <c r="F8891" s="55">
        <v>7.6189999999999998</v>
      </c>
      <c r="G8891" s="55">
        <v>48.978999999999999</v>
      </c>
      <c r="H8891" s="55">
        <v>14.098000000000001</v>
      </c>
    </row>
    <row r="8892" spans="1:8" x14ac:dyDescent="0.25">
      <c r="A8892" s="55">
        <v>2021</v>
      </c>
      <c r="B8892" s="55" t="s">
        <v>30</v>
      </c>
      <c r="C8892" s="55">
        <v>689</v>
      </c>
      <c r="D8892" s="54">
        <v>44418</v>
      </c>
      <c r="E8892" s="56">
        <v>0.25</v>
      </c>
      <c r="F8892" s="55">
        <v>7.2679999999999998</v>
      </c>
      <c r="G8892" s="55">
        <v>52.066000000000003</v>
      </c>
      <c r="H8892" s="55">
        <v>13.882</v>
      </c>
    </row>
    <row r="8893" spans="1:8" x14ac:dyDescent="0.25">
      <c r="A8893" s="55">
        <v>2021</v>
      </c>
      <c r="B8893" s="55" t="s">
        <v>30</v>
      </c>
      <c r="C8893" s="55">
        <v>690</v>
      </c>
      <c r="D8893" s="54">
        <v>44418</v>
      </c>
      <c r="E8893" s="56">
        <v>0.29166666666666669</v>
      </c>
      <c r="F8893" s="55">
        <v>6.8129999999999997</v>
      </c>
      <c r="G8893" s="55">
        <v>54.652999999999999</v>
      </c>
      <c r="H8893" s="55">
        <v>13.666</v>
      </c>
    </row>
    <row r="8894" spans="1:8" x14ac:dyDescent="0.25">
      <c r="A8894" s="55">
        <v>2021</v>
      </c>
      <c r="B8894" s="55" t="s">
        <v>30</v>
      </c>
      <c r="C8894" s="55">
        <v>691</v>
      </c>
      <c r="D8894" s="54">
        <v>44418</v>
      </c>
      <c r="E8894" s="56">
        <v>0.33333333333333331</v>
      </c>
      <c r="F8894" s="55">
        <v>6.7370000000000001</v>
      </c>
      <c r="G8894" s="55">
        <v>56.002000000000002</v>
      </c>
      <c r="H8894" s="55">
        <v>13.473000000000001</v>
      </c>
    </row>
    <row r="8895" spans="1:8" x14ac:dyDescent="0.25">
      <c r="A8895" s="55">
        <v>2021</v>
      </c>
      <c r="B8895" s="55" t="s">
        <v>30</v>
      </c>
      <c r="C8895" s="55">
        <v>692</v>
      </c>
      <c r="D8895" s="54">
        <v>44418</v>
      </c>
      <c r="E8895" s="56">
        <v>0.375</v>
      </c>
      <c r="F8895" s="55">
        <v>7.2930000000000001</v>
      </c>
      <c r="G8895" s="55">
        <v>57.384</v>
      </c>
      <c r="H8895" s="55">
        <v>13.329000000000001</v>
      </c>
    </row>
    <row r="8896" spans="1:8" x14ac:dyDescent="0.25">
      <c r="A8896" s="55">
        <v>2021</v>
      </c>
      <c r="B8896" s="55" t="s">
        <v>30</v>
      </c>
      <c r="C8896" s="55">
        <v>693</v>
      </c>
      <c r="D8896" s="54">
        <v>44418</v>
      </c>
      <c r="E8896" s="56">
        <v>0.41666666666666669</v>
      </c>
      <c r="F8896" s="55">
        <v>8.0449999999999999</v>
      </c>
      <c r="G8896" s="55">
        <v>58.031999999999996</v>
      </c>
      <c r="H8896" s="55">
        <v>13.257</v>
      </c>
    </row>
    <row r="8897" spans="1:8" x14ac:dyDescent="0.25">
      <c r="A8897" s="55">
        <v>2021</v>
      </c>
      <c r="B8897" s="55" t="s">
        <v>30</v>
      </c>
      <c r="C8897" s="55">
        <v>694</v>
      </c>
      <c r="D8897" s="54">
        <v>44418</v>
      </c>
      <c r="E8897" s="56">
        <v>0.45833333333333331</v>
      </c>
      <c r="F8897" s="55">
        <v>7.3929999999999998</v>
      </c>
      <c r="G8897" s="55">
        <v>59.012999999999998</v>
      </c>
      <c r="H8897" s="55">
        <v>13.185</v>
      </c>
    </row>
    <row r="8898" spans="1:8" x14ac:dyDescent="0.25">
      <c r="A8898" s="55">
        <v>2021</v>
      </c>
      <c r="B8898" s="55" t="s">
        <v>30</v>
      </c>
      <c r="C8898" s="55">
        <v>695</v>
      </c>
      <c r="D8898" s="54">
        <v>44418</v>
      </c>
      <c r="E8898" s="56">
        <v>0.5</v>
      </c>
      <c r="F8898" s="55">
        <v>6.1529999999999996</v>
      </c>
      <c r="G8898" s="55">
        <v>60.67</v>
      </c>
      <c r="H8898" s="55">
        <v>13.064</v>
      </c>
    </row>
    <row r="8899" spans="1:8" x14ac:dyDescent="0.25">
      <c r="A8899" s="55">
        <v>2021</v>
      </c>
      <c r="B8899" s="55" t="s">
        <v>30</v>
      </c>
      <c r="C8899" s="55">
        <v>696</v>
      </c>
      <c r="D8899" s="54">
        <v>44418</v>
      </c>
      <c r="E8899" s="56">
        <v>0.54166666666666663</v>
      </c>
      <c r="F8899" s="55">
        <v>6.9139999999999997</v>
      </c>
      <c r="G8899" s="55">
        <v>61.868000000000002</v>
      </c>
      <c r="H8899" s="55">
        <v>12.92</v>
      </c>
    </row>
    <row r="8900" spans="1:8" x14ac:dyDescent="0.25">
      <c r="A8900" s="55">
        <v>2021</v>
      </c>
      <c r="B8900" s="55" t="s">
        <v>30</v>
      </c>
      <c r="C8900" s="55">
        <v>697</v>
      </c>
      <c r="D8900" s="54">
        <v>44418</v>
      </c>
      <c r="E8900" s="56">
        <v>0.58333333333333337</v>
      </c>
      <c r="F8900" s="55">
        <v>13.087999999999999</v>
      </c>
      <c r="G8900" s="55">
        <v>58.923000000000002</v>
      </c>
      <c r="H8900" s="55">
        <v>12.847</v>
      </c>
    </row>
    <row r="8901" spans="1:8" x14ac:dyDescent="0.25">
      <c r="A8901" s="55">
        <v>2021</v>
      </c>
      <c r="B8901" s="55" t="s">
        <v>30</v>
      </c>
      <c r="C8901" s="55">
        <v>698</v>
      </c>
      <c r="D8901" s="54">
        <v>44418</v>
      </c>
      <c r="E8901" s="56">
        <v>0.625</v>
      </c>
      <c r="F8901" s="55">
        <v>28.071999999999999</v>
      </c>
      <c r="G8901" s="55">
        <v>42.396999999999998</v>
      </c>
      <c r="H8901" s="55">
        <v>12.944000000000001</v>
      </c>
    </row>
    <row r="8902" spans="1:8" x14ac:dyDescent="0.25">
      <c r="A8902" s="55">
        <v>2021</v>
      </c>
      <c r="B8902" s="55" t="s">
        <v>30</v>
      </c>
      <c r="C8902" s="55">
        <v>699</v>
      </c>
      <c r="D8902" s="54">
        <v>44418</v>
      </c>
      <c r="E8902" s="56">
        <v>0.66666666666666663</v>
      </c>
      <c r="F8902" s="55">
        <v>24.170999999999999</v>
      </c>
      <c r="G8902" s="55">
        <v>42.741999999999997</v>
      </c>
      <c r="H8902" s="55">
        <v>13.185</v>
      </c>
    </row>
    <row r="8903" spans="1:8" x14ac:dyDescent="0.25">
      <c r="A8903" s="55">
        <v>2021</v>
      </c>
      <c r="B8903" s="55" t="s">
        <v>30</v>
      </c>
      <c r="C8903" s="55">
        <v>700</v>
      </c>
      <c r="D8903" s="54">
        <v>44418</v>
      </c>
      <c r="E8903" s="56">
        <v>0.70833333333333337</v>
      </c>
      <c r="F8903" s="55">
        <v>36.987000000000002</v>
      </c>
      <c r="G8903" s="55">
        <v>34.274000000000001</v>
      </c>
      <c r="H8903" s="55">
        <v>13.449</v>
      </c>
    </row>
    <row r="8904" spans="1:8" x14ac:dyDescent="0.25">
      <c r="A8904" s="55">
        <v>2021</v>
      </c>
      <c r="B8904" s="55" t="s">
        <v>30</v>
      </c>
      <c r="C8904" s="55">
        <v>701</v>
      </c>
      <c r="D8904" s="54">
        <v>44418</v>
      </c>
      <c r="E8904" s="56">
        <v>0.75</v>
      </c>
      <c r="F8904" s="55">
        <v>32.664999999999999</v>
      </c>
      <c r="G8904" s="55">
        <v>32.825000000000003</v>
      </c>
      <c r="H8904" s="55">
        <v>13.786</v>
      </c>
    </row>
    <row r="8905" spans="1:8" x14ac:dyDescent="0.25">
      <c r="A8905" s="55">
        <v>2021</v>
      </c>
      <c r="B8905" s="55" t="s">
        <v>30</v>
      </c>
      <c r="C8905" s="55">
        <v>702</v>
      </c>
      <c r="D8905" s="54">
        <v>44418</v>
      </c>
      <c r="E8905" s="56">
        <v>0.79166666666666663</v>
      </c>
      <c r="F8905" s="55">
        <v>30.041</v>
      </c>
      <c r="G8905" s="55">
        <v>31.777999999999999</v>
      </c>
      <c r="H8905" s="55">
        <v>14.122</v>
      </c>
    </row>
    <row r="8906" spans="1:8" x14ac:dyDescent="0.25">
      <c r="A8906" s="55">
        <v>2021</v>
      </c>
      <c r="B8906" s="55" t="s">
        <v>30</v>
      </c>
      <c r="C8906" s="55">
        <v>703</v>
      </c>
      <c r="D8906" s="54">
        <v>44418</v>
      </c>
      <c r="E8906" s="56">
        <v>0.83333333333333337</v>
      </c>
      <c r="F8906" s="55">
        <v>26.94</v>
      </c>
      <c r="G8906" s="55">
        <v>31.68</v>
      </c>
      <c r="H8906" s="55">
        <v>14.601000000000001</v>
      </c>
    </row>
    <row r="8907" spans="1:8" x14ac:dyDescent="0.25">
      <c r="A8907" s="55">
        <v>2021</v>
      </c>
      <c r="B8907" s="55" t="s">
        <v>30</v>
      </c>
      <c r="C8907" s="55">
        <v>704</v>
      </c>
      <c r="D8907" s="54">
        <v>44418</v>
      </c>
      <c r="E8907" s="56">
        <v>0.875</v>
      </c>
      <c r="F8907" s="55">
        <v>28.071999999999999</v>
      </c>
      <c r="G8907" s="55">
        <v>31.507000000000001</v>
      </c>
      <c r="H8907" s="55">
        <v>15.103</v>
      </c>
    </row>
    <row r="8908" spans="1:8" x14ac:dyDescent="0.25">
      <c r="A8908" s="55">
        <v>2021</v>
      </c>
      <c r="B8908" s="55" t="s">
        <v>30</v>
      </c>
      <c r="C8908" s="55">
        <v>705</v>
      </c>
      <c r="D8908" s="54">
        <v>44418</v>
      </c>
      <c r="E8908" s="56">
        <v>0.91666666666666663</v>
      </c>
      <c r="F8908" s="55">
        <v>27.111999999999998</v>
      </c>
      <c r="G8908" s="55">
        <v>31.695</v>
      </c>
      <c r="H8908" s="55">
        <v>15.39</v>
      </c>
    </row>
    <row r="8909" spans="1:8" x14ac:dyDescent="0.25">
      <c r="A8909" s="55">
        <v>2021</v>
      </c>
      <c r="B8909" s="55" t="s">
        <v>30</v>
      </c>
      <c r="C8909" s="55">
        <v>706</v>
      </c>
      <c r="D8909" s="54">
        <v>44418</v>
      </c>
      <c r="E8909" s="56">
        <v>0.95833333333333337</v>
      </c>
      <c r="F8909" s="55">
        <v>20.913</v>
      </c>
      <c r="G8909" s="55">
        <v>36.582999999999998</v>
      </c>
      <c r="H8909" s="55">
        <v>15.484999999999999</v>
      </c>
    </row>
    <row r="8910" spans="1:8" x14ac:dyDescent="0.25">
      <c r="A8910" s="55">
        <v>2021</v>
      </c>
      <c r="B8910" s="55" t="s">
        <v>30</v>
      </c>
      <c r="C8910" s="55">
        <v>707</v>
      </c>
      <c r="D8910" s="54">
        <v>44418</v>
      </c>
      <c r="E8910" s="56">
        <v>0.54166666666666696</v>
      </c>
      <c r="F8910" s="55">
        <v>19.507999999999999</v>
      </c>
      <c r="G8910" s="55">
        <v>38.756999999999998</v>
      </c>
      <c r="H8910" s="55">
        <v>15.484999999999999</v>
      </c>
    </row>
    <row r="8911" spans="1:8" x14ac:dyDescent="0.25">
      <c r="A8911" s="55">
        <v>2021</v>
      </c>
      <c r="B8911" s="55" t="s">
        <v>30</v>
      </c>
      <c r="C8911" s="55">
        <v>708</v>
      </c>
      <c r="D8911" s="54">
        <v>44418</v>
      </c>
      <c r="E8911" s="56">
        <v>0.58333333333333304</v>
      </c>
      <c r="F8911" s="55">
        <v>16.152999999999999</v>
      </c>
      <c r="G8911" s="55">
        <v>42.021999999999998</v>
      </c>
      <c r="H8911" s="55">
        <v>15.414</v>
      </c>
    </row>
    <row r="8912" spans="1:8" x14ac:dyDescent="0.25">
      <c r="A8912" s="55">
        <v>2021</v>
      </c>
      <c r="B8912" s="55" t="s">
        <v>30</v>
      </c>
      <c r="C8912" s="55">
        <v>709</v>
      </c>
      <c r="D8912" s="54">
        <v>44418</v>
      </c>
      <c r="E8912" s="56">
        <v>0.625</v>
      </c>
      <c r="F8912" s="55">
        <v>12.871</v>
      </c>
      <c r="G8912" s="55">
        <v>46.222999999999999</v>
      </c>
      <c r="H8912" s="55">
        <v>15.223000000000001</v>
      </c>
    </row>
    <row r="8913" spans="1:8" x14ac:dyDescent="0.25">
      <c r="A8913" s="55">
        <v>2021</v>
      </c>
      <c r="B8913" s="55" t="s">
        <v>30</v>
      </c>
      <c r="C8913" s="55">
        <v>710</v>
      </c>
      <c r="D8913" s="54">
        <v>44418</v>
      </c>
      <c r="E8913" s="56">
        <v>0.66666666666666696</v>
      </c>
      <c r="F8913" s="55">
        <v>11.321</v>
      </c>
      <c r="G8913" s="55">
        <v>49.845999999999997</v>
      </c>
      <c r="H8913" s="55">
        <v>14.984</v>
      </c>
    </row>
    <row r="8914" spans="1:8" x14ac:dyDescent="0.25">
      <c r="A8914" s="55">
        <v>2021</v>
      </c>
      <c r="B8914" s="55" t="s">
        <v>30</v>
      </c>
      <c r="C8914" s="55">
        <v>711</v>
      </c>
      <c r="D8914" s="54">
        <v>44418</v>
      </c>
      <c r="E8914" s="56">
        <v>0.70833333333333304</v>
      </c>
      <c r="F8914" s="55">
        <v>10.712</v>
      </c>
      <c r="G8914" s="55">
        <v>52.469000000000001</v>
      </c>
      <c r="H8914" s="55">
        <v>14.768000000000001</v>
      </c>
    </row>
    <row r="8915" spans="1:8" x14ac:dyDescent="0.25">
      <c r="A8915" s="55">
        <v>2021</v>
      </c>
      <c r="B8915" s="55" t="s">
        <v>30</v>
      </c>
      <c r="C8915" s="55">
        <v>712</v>
      </c>
      <c r="D8915" s="54">
        <v>44418</v>
      </c>
      <c r="E8915" s="56">
        <v>0.75</v>
      </c>
      <c r="F8915" s="55">
        <v>9.3610000000000007</v>
      </c>
      <c r="G8915" s="55">
        <v>54.767000000000003</v>
      </c>
      <c r="H8915" s="55">
        <v>14.577</v>
      </c>
    </row>
    <row r="8916" spans="1:8" x14ac:dyDescent="0.25">
      <c r="A8916" s="55">
        <v>2021</v>
      </c>
      <c r="B8916" s="55" t="s">
        <v>30</v>
      </c>
      <c r="C8916" s="55">
        <v>713</v>
      </c>
      <c r="D8916" s="54">
        <v>44449</v>
      </c>
      <c r="E8916" s="56">
        <v>0.79166666666666696</v>
      </c>
      <c r="F8916" s="55">
        <v>8.8170000000000002</v>
      </c>
      <c r="G8916" s="55">
        <v>57.21</v>
      </c>
      <c r="H8916" s="55">
        <v>14.361000000000001</v>
      </c>
    </row>
    <row r="8917" spans="1:8" x14ac:dyDescent="0.25">
      <c r="A8917" s="55">
        <v>2021</v>
      </c>
      <c r="B8917" s="55" t="s">
        <v>30</v>
      </c>
      <c r="C8917" s="55">
        <v>714</v>
      </c>
      <c r="D8917" s="54">
        <v>44449</v>
      </c>
      <c r="E8917" s="56">
        <v>0.83333333333333304</v>
      </c>
      <c r="F8917" s="55">
        <v>8.6929999999999996</v>
      </c>
      <c r="G8917" s="55">
        <v>58.017000000000003</v>
      </c>
      <c r="H8917" s="55">
        <v>14.17</v>
      </c>
    </row>
    <row r="8918" spans="1:8" x14ac:dyDescent="0.25">
      <c r="A8918" s="55">
        <v>2021</v>
      </c>
      <c r="B8918" s="55" t="s">
        <v>30</v>
      </c>
      <c r="C8918" s="55">
        <v>715</v>
      </c>
      <c r="D8918" s="54">
        <v>44449</v>
      </c>
      <c r="E8918" s="56">
        <v>0.875</v>
      </c>
      <c r="F8918" s="55">
        <v>8.0449999999999999</v>
      </c>
      <c r="G8918" s="55">
        <v>59.645000000000003</v>
      </c>
      <c r="H8918" s="55">
        <v>14.002000000000001</v>
      </c>
    </row>
    <row r="8919" spans="1:8" x14ac:dyDescent="0.25">
      <c r="A8919" s="55">
        <v>2021</v>
      </c>
      <c r="B8919" s="55" t="s">
        <v>30</v>
      </c>
      <c r="C8919" s="55">
        <v>716</v>
      </c>
      <c r="D8919" s="54">
        <v>44449</v>
      </c>
      <c r="E8919" s="56">
        <v>0.91666666666666696</v>
      </c>
      <c r="F8919" s="55">
        <v>7.5190000000000001</v>
      </c>
      <c r="G8919" s="55">
        <v>61.246000000000002</v>
      </c>
      <c r="H8919" s="55">
        <v>13.834</v>
      </c>
    </row>
    <row r="8920" spans="1:8" x14ac:dyDescent="0.25">
      <c r="A8920" s="55">
        <v>2021</v>
      </c>
      <c r="B8920" s="55" t="s">
        <v>30</v>
      </c>
      <c r="C8920" s="55">
        <v>717</v>
      </c>
      <c r="D8920" s="54">
        <v>44449</v>
      </c>
      <c r="E8920" s="56">
        <v>0.95833333333333304</v>
      </c>
      <c r="F8920" s="55">
        <v>7.4690000000000003</v>
      </c>
      <c r="G8920" s="55">
        <v>62.972000000000001</v>
      </c>
      <c r="H8920" s="55">
        <v>13.666</v>
      </c>
    </row>
    <row r="8921" spans="1:8" x14ac:dyDescent="0.25">
      <c r="A8921" s="55">
        <v>2021</v>
      </c>
      <c r="B8921" s="55" t="s">
        <v>30</v>
      </c>
      <c r="C8921" s="55">
        <v>718</v>
      </c>
      <c r="D8921" s="54">
        <v>44449</v>
      </c>
      <c r="E8921" s="56">
        <v>0</v>
      </c>
      <c r="F8921" s="55">
        <v>7.6950000000000003</v>
      </c>
      <c r="G8921" s="55">
        <v>64.218999999999994</v>
      </c>
      <c r="H8921" s="55">
        <v>13.545999999999999</v>
      </c>
    </row>
    <row r="8922" spans="1:8" x14ac:dyDescent="0.25">
      <c r="A8922" s="55">
        <v>2021</v>
      </c>
      <c r="B8922" s="55" t="s">
        <v>30</v>
      </c>
      <c r="C8922" s="55">
        <v>719</v>
      </c>
      <c r="D8922" s="54">
        <v>44449</v>
      </c>
      <c r="E8922" s="56">
        <v>4.1666666666666664E-2</v>
      </c>
      <c r="F8922" s="55">
        <v>7.87</v>
      </c>
      <c r="G8922" s="55">
        <v>65.537999999999997</v>
      </c>
      <c r="H8922" s="55">
        <v>13.425000000000001</v>
      </c>
    </row>
    <row r="8923" spans="1:8" x14ac:dyDescent="0.25">
      <c r="A8923" s="55">
        <v>2021</v>
      </c>
      <c r="B8923" s="55" t="s">
        <v>30</v>
      </c>
      <c r="C8923" s="55">
        <v>720</v>
      </c>
      <c r="D8923" s="54">
        <v>44449</v>
      </c>
      <c r="E8923" s="56">
        <v>8.3333333333333329E-2</v>
      </c>
      <c r="F8923" s="55">
        <v>8.4689999999999994</v>
      </c>
      <c r="G8923" s="55">
        <v>65.703000000000003</v>
      </c>
      <c r="H8923" s="55">
        <v>13.305</v>
      </c>
    </row>
    <row r="8924" spans="1:8" x14ac:dyDescent="0.25">
      <c r="A8924" s="55">
        <v>2021</v>
      </c>
      <c r="B8924" s="55" t="s">
        <v>30</v>
      </c>
      <c r="C8924" s="55">
        <v>721</v>
      </c>
      <c r="D8924" s="54">
        <v>44449</v>
      </c>
      <c r="E8924" s="56">
        <v>0.125</v>
      </c>
      <c r="F8924" s="55">
        <v>15.484999999999999</v>
      </c>
      <c r="G8924" s="55">
        <v>60.561</v>
      </c>
      <c r="H8924" s="55">
        <v>13.281000000000001</v>
      </c>
    </row>
    <row r="8925" spans="1:8" x14ac:dyDescent="0.25">
      <c r="A8925" s="55">
        <v>2021</v>
      </c>
      <c r="B8925" s="55" t="s">
        <v>30</v>
      </c>
      <c r="C8925" s="55">
        <v>722</v>
      </c>
      <c r="D8925" s="54">
        <v>44449</v>
      </c>
      <c r="E8925" s="56">
        <v>0.16666666666666666</v>
      </c>
      <c r="F8925" s="55">
        <v>28.542999999999999</v>
      </c>
      <c r="G8925" s="55">
        <v>47.255000000000003</v>
      </c>
      <c r="H8925" s="55">
        <v>13.401</v>
      </c>
    </row>
    <row r="8926" spans="1:8" x14ac:dyDescent="0.25">
      <c r="A8926" s="55">
        <v>2021</v>
      </c>
      <c r="B8926" s="55" t="s">
        <v>30</v>
      </c>
      <c r="C8926" s="55">
        <v>723</v>
      </c>
      <c r="D8926" s="54">
        <v>44449</v>
      </c>
      <c r="E8926" s="56">
        <v>0.20833333333333334</v>
      </c>
      <c r="F8926" s="55">
        <v>34.942</v>
      </c>
      <c r="G8926" s="55">
        <v>37.128999999999998</v>
      </c>
      <c r="H8926" s="55">
        <v>13.666</v>
      </c>
    </row>
    <row r="8927" spans="1:8" x14ac:dyDescent="0.25">
      <c r="A8927" s="55">
        <v>2021</v>
      </c>
      <c r="B8927" s="55" t="s">
        <v>30</v>
      </c>
      <c r="C8927" s="55">
        <v>724</v>
      </c>
      <c r="D8927" s="54">
        <v>44449</v>
      </c>
      <c r="E8927" s="56">
        <v>0.25</v>
      </c>
      <c r="F8927" s="55">
        <v>40.457999999999998</v>
      </c>
      <c r="G8927" s="55">
        <v>29.553000000000001</v>
      </c>
      <c r="H8927" s="55">
        <v>13.978</v>
      </c>
    </row>
    <row r="8928" spans="1:8" x14ac:dyDescent="0.25">
      <c r="A8928" s="55">
        <v>2021</v>
      </c>
      <c r="B8928" s="55" t="s">
        <v>30</v>
      </c>
      <c r="C8928" s="55">
        <v>725</v>
      </c>
      <c r="D8928" s="54">
        <v>44449</v>
      </c>
      <c r="E8928" s="56">
        <v>0.29166666666666669</v>
      </c>
      <c r="F8928" s="55">
        <v>33.417000000000002</v>
      </c>
      <c r="G8928" s="55">
        <v>31.827000000000002</v>
      </c>
      <c r="H8928" s="55">
        <v>14.385</v>
      </c>
    </row>
    <row r="8929" spans="1:8" x14ac:dyDescent="0.25">
      <c r="A8929" s="55">
        <v>2021</v>
      </c>
      <c r="B8929" s="55" t="s">
        <v>30</v>
      </c>
      <c r="C8929" s="55">
        <v>726</v>
      </c>
      <c r="D8929" s="54">
        <v>44449</v>
      </c>
      <c r="E8929" s="56">
        <v>0.33333333333333331</v>
      </c>
      <c r="F8929" s="55">
        <v>38.503999999999998</v>
      </c>
      <c r="G8929" s="55">
        <v>26.622</v>
      </c>
      <c r="H8929" s="55">
        <v>14.792</v>
      </c>
    </row>
    <row r="8930" spans="1:8" x14ac:dyDescent="0.25">
      <c r="A8930" s="55">
        <v>2021</v>
      </c>
      <c r="B8930" s="55" t="s">
        <v>30</v>
      </c>
      <c r="C8930" s="55">
        <v>727</v>
      </c>
      <c r="D8930" s="54">
        <v>44449</v>
      </c>
      <c r="E8930" s="56">
        <v>0.375</v>
      </c>
      <c r="F8930" s="55">
        <v>28.245000000000001</v>
      </c>
      <c r="G8930" s="55">
        <v>33.08</v>
      </c>
      <c r="H8930" s="55">
        <v>15.366</v>
      </c>
    </row>
    <row r="8931" spans="1:8" x14ac:dyDescent="0.25">
      <c r="A8931" s="55">
        <v>2021</v>
      </c>
      <c r="B8931" s="55" t="s">
        <v>30</v>
      </c>
      <c r="C8931" s="55">
        <v>728</v>
      </c>
      <c r="D8931" s="54">
        <v>44449</v>
      </c>
      <c r="E8931" s="56">
        <v>0.41666666666666669</v>
      </c>
      <c r="F8931" s="55">
        <v>38.671999999999997</v>
      </c>
      <c r="G8931" s="55">
        <v>27.515000000000001</v>
      </c>
      <c r="H8931" s="55">
        <v>16.033999999999999</v>
      </c>
    </row>
    <row r="8932" spans="1:8" x14ac:dyDescent="0.25">
      <c r="A8932" s="55">
        <v>2021</v>
      </c>
      <c r="B8932" s="55" t="s">
        <v>30</v>
      </c>
      <c r="C8932" s="55">
        <v>729</v>
      </c>
      <c r="D8932" s="54">
        <v>44449</v>
      </c>
      <c r="E8932" s="56">
        <v>0.45833333333333331</v>
      </c>
      <c r="F8932" s="55">
        <v>34.280999999999999</v>
      </c>
      <c r="G8932" s="55">
        <v>29.067</v>
      </c>
      <c r="H8932" s="55">
        <v>17.058</v>
      </c>
    </row>
    <row r="8933" spans="1:8" x14ac:dyDescent="0.25">
      <c r="A8933" s="55">
        <v>2021</v>
      </c>
      <c r="B8933" s="55" t="s">
        <v>30</v>
      </c>
      <c r="C8933" s="55">
        <v>730</v>
      </c>
      <c r="D8933" s="54">
        <v>44449</v>
      </c>
      <c r="E8933" s="56">
        <v>0.5</v>
      </c>
      <c r="F8933" s="55">
        <v>27.135999999999999</v>
      </c>
      <c r="G8933" s="55">
        <v>33.856000000000002</v>
      </c>
      <c r="H8933" s="55">
        <v>17.13</v>
      </c>
    </row>
    <row r="8934" spans="1:8" x14ac:dyDescent="0.25">
      <c r="A8934" s="55">
        <v>2021</v>
      </c>
      <c r="B8934" s="55" t="s">
        <v>30</v>
      </c>
      <c r="C8934" s="55">
        <v>731</v>
      </c>
      <c r="D8934" s="54">
        <v>44449</v>
      </c>
      <c r="E8934" s="56">
        <v>0.54166666666666663</v>
      </c>
      <c r="F8934" s="55">
        <v>23.111999999999998</v>
      </c>
      <c r="G8934" s="55">
        <v>38.052999999999997</v>
      </c>
      <c r="H8934" s="55">
        <v>17.058</v>
      </c>
    </row>
    <row r="8935" spans="1:8" x14ac:dyDescent="0.25">
      <c r="A8935" s="55">
        <v>2021</v>
      </c>
      <c r="B8935" s="55" t="s">
        <v>30</v>
      </c>
      <c r="C8935" s="55">
        <v>732</v>
      </c>
      <c r="D8935" s="54">
        <v>44449</v>
      </c>
      <c r="E8935" s="56">
        <v>0.58333333333333337</v>
      </c>
      <c r="F8935" s="55">
        <v>19.199000000000002</v>
      </c>
      <c r="G8935" s="55">
        <v>41.662999999999997</v>
      </c>
      <c r="H8935" s="55">
        <v>16.914999999999999</v>
      </c>
    </row>
    <row r="8936" spans="1:8" x14ac:dyDescent="0.25">
      <c r="A8936" s="55">
        <v>2021</v>
      </c>
      <c r="B8936" s="55" t="s">
        <v>30</v>
      </c>
      <c r="C8936" s="55">
        <v>733</v>
      </c>
      <c r="D8936" s="54">
        <v>44449</v>
      </c>
      <c r="E8936" s="56">
        <v>0.625</v>
      </c>
      <c r="F8936" s="55">
        <v>15.629</v>
      </c>
      <c r="G8936" s="55">
        <v>46.726999999999997</v>
      </c>
      <c r="H8936" s="55">
        <v>16.63</v>
      </c>
    </row>
    <row r="8937" spans="1:8" x14ac:dyDescent="0.25">
      <c r="A8937" s="55">
        <v>2021</v>
      </c>
      <c r="B8937" s="55" t="s">
        <v>30</v>
      </c>
      <c r="C8937" s="55">
        <v>734</v>
      </c>
      <c r="D8937" s="54">
        <v>44449</v>
      </c>
      <c r="E8937" s="56">
        <v>0.66666666666666663</v>
      </c>
      <c r="F8937" s="55">
        <v>14.361000000000001</v>
      </c>
      <c r="G8937" s="55">
        <v>50.505000000000003</v>
      </c>
      <c r="H8937" s="55">
        <v>16.344000000000001</v>
      </c>
    </row>
    <row r="8938" spans="1:8" x14ac:dyDescent="0.25">
      <c r="A8938" s="55">
        <v>2021</v>
      </c>
      <c r="B8938" s="55" t="s">
        <v>30</v>
      </c>
      <c r="C8938" s="55">
        <v>735</v>
      </c>
      <c r="D8938" s="54">
        <v>44449</v>
      </c>
      <c r="E8938" s="56">
        <v>0.70833333333333337</v>
      </c>
      <c r="F8938" s="55">
        <v>13.738</v>
      </c>
      <c r="G8938" s="55">
        <v>53.387999999999998</v>
      </c>
      <c r="H8938" s="55">
        <v>16.106000000000002</v>
      </c>
    </row>
    <row r="8939" spans="1:8" x14ac:dyDescent="0.25">
      <c r="A8939" s="55">
        <v>2021</v>
      </c>
      <c r="B8939" s="55" t="s">
        <v>30</v>
      </c>
      <c r="C8939" s="55">
        <v>736</v>
      </c>
      <c r="D8939" s="54">
        <v>44449</v>
      </c>
      <c r="E8939" s="56">
        <v>0.75</v>
      </c>
      <c r="F8939" s="55">
        <v>13.281000000000001</v>
      </c>
      <c r="G8939" s="55">
        <v>56.287999999999997</v>
      </c>
      <c r="H8939" s="55">
        <v>15.914999999999999</v>
      </c>
    </row>
    <row r="8940" spans="1:8" x14ac:dyDescent="0.25">
      <c r="A8940" s="55">
        <v>2021</v>
      </c>
      <c r="B8940" s="55" t="s">
        <v>30</v>
      </c>
      <c r="C8940" s="55">
        <v>737</v>
      </c>
      <c r="D8940" s="54">
        <v>44479</v>
      </c>
      <c r="E8940" s="56">
        <v>0.79166666666666663</v>
      </c>
      <c r="F8940" s="55">
        <v>12.413</v>
      </c>
      <c r="G8940" s="55">
        <v>59.469000000000001</v>
      </c>
      <c r="H8940" s="55">
        <v>15.7</v>
      </c>
    </row>
    <row r="8941" spans="1:8" x14ac:dyDescent="0.25">
      <c r="A8941" s="55">
        <v>2021</v>
      </c>
      <c r="B8941" s="55" t="s">
        <v>30</v>
      </c>
      <c r="C8941" s="55">
        <v>738</v>
      </c>
      <c r="D8941" s="54">
        <v>44479</v>
      </c>
      <c r="E8941" s="56">
        <v>0.83333333333333337</v>
      </c>
      <c r="F8941" s="55">
        <v>12.582000000000001</v>
      </c>
      <c r="G8941" s="55">
        <v>62.213999999999999</v>
      </c>
      <c r="H8941" s="55">
        <v>15.509</v>
      </c>
    </row>
    <row r="8942" spans="1:8" x14ac:dyDescent="0.25">
      <c r="A8942" s="55">
        <v>2021</v>
      </c>
      <c r="B8942" s="55" t="s">
        <v>30</v>
      </c>
      <c r="C8942" s="55">
        <v>739</v>
      </c>
      <c r="D8942" s="54">
        <v>44479</v>
      </c>
      <c r="E8942" s="56">
        <v>0.875</v>
      </c>
      <c r="F8942" s="55">
        <v>12.316000000000001</v>
      </c>
      <c r="G8942" s="55">
        <v>63.838999999999999</v>
      </c>
      <c r="H8942" s="55">
        <v>15.39</v>
      </c>
    </row>
    <row r="8943" spans="1:8" x14ac:dyDescent="0.25">
      <c r="A8943" s="55">
        <v>2021</v>
      </c>
      <c r="B8943" s="55" t="s">
        <v>30</v>
      </c>
      <c r="C8943" s="55">
        <v>740</v>
      </c>
      <c r="D8943" s="54">
        <v>44479</v>
      </c>
      <c r="E8943" s="56">
        <v>0.91666666666666663</v>
      </c>
      <c r="F8943" s="55">
        <v>12.05</v>
      </c>
      <c r="G8943" s="55">
        <v>66.087000000000003</v>
      </c>
      <c r="H8943" s="55">
        <v>15.27</v>
      </c>
    </row>
    <row r="8944" spans="1:8" x14ac:dyDescent="0.25">
      <c r="A8944" s="55">
        <v>2021</v>
      </c>
      <c r="B8944" s="55" t="s">
        <v>30</v>
      </c>
      <c r="C8944" s="55">
        <v>741</v>
      </c>
      <c r="D8944" s="54">
        <v>44479</v>
      </c>
      <c r="E8944" s="56">
        <v>0.95833333333333337</v>
      </c>
      <c r="F8944" s="55">
        <v>11.637</v>
      </c>
      <c r="G8944" s="55">
        <v>67.683000000000007</v>
      </c>
      <c r="H8944" s="55">
        <v>15.151</v>
      </c>
    </row>
    <row r="8945" spans="1:8" x14ac:dyDescent="0.25">
      <c r="A8945" s="55">
        <v>2021</v>
      </c>
      <c r="B8945" s="55" t="s">
        <v>30</v>
      </c>
      <c r="C8945" s="55">
        <v>742</v>
      </c>
      <c r="D8945" s="54">
        <v>44479</v>
      </c>
      <c r="E8945" s="56">
        <v>0.54166666666666696</v>
      </c>
      <c r="F8945" s="55">
        <v>12.798999999999999</v>
      </c>
      <c r="G8945" s="55">
        <v>69.533000000000001</v>
      </c>
      <c r="H8945" s="55">
        <v>15.055</v>
      </c>
    </row>
    <row r="8946" spans="1:8" x14ac:dyDescent="0.25">
      <c r="A8946" s="55">
        <v>2021</v>
      </c>
      <c r="B8946" s="55" t="s">
        <v>30</v>
      </c>
      <c r="C8946" s="55">
        <v>743</v>
      </c>
      <c r="D8946" s="54">
        <v>44479</v>
      </c>
      <c r="E8946" s="56">
        <v>0.58333333333333304</v>
      </c>
      <c r="F8946" s="55">
        <v>13.401</v>
      </c>
      <c r="G8946" s="55">
        <v>70.218999999999994</v>
      </c>
      <c r="H8946" s="55">
        <v>15.055</v>
      </c>
    </row>
    <row r="8947" spans="1:8" x14ac:dyDescent="0.25">
      <c r="A8947" s="55">
        <v>2021</v>
      </c>
      <c r="B8947" s="55" t="s">
        <v>30</v>
      </c>
      <c r="C8947" s="55">
        <v>744</v>
      </c>
      <c r="D8947" s="54">
        <v>44479</v>
      </c>
      <c r="E8947" s="56">
        <v>0.625</v>
      </c>
      <c r="F8947" s="55">
        <v>14.696999999999999</v>
      </c>
      <c r="G8947" s="55">
        <v>70.722999999999999</v>
      </c>
      <c r="H8947" s="55">
        <v>15.055</v>
      </c>
    </row>
    <row r="8948" spans="1:8" x14ac:dyDescent="0.25">
      <c r="A8948" s="55">
        <v>2021</v>
      </c>
      <c r="B8948" s="55" t="s">
        <v>30</v>
      </c>
      <c r="C8948" s="55">
        <v>745</v>
      </c>
      <c r="D8948" s="54">
        <v>44479</v>
      </c>
      <c r="E8948" s="56">
        <v>0.66666666666666696</v>
      </c>
      <c r="F8948" s="55">
        <v>18.437999999999999</v>
      </c>
      <c r="G8948" s="55">
        <v>67.819000000000003</v>
      </c>
      <c r="H8948" s="55">
        <v>15.151</v>
      </c>
    </row>
    <row r="8949" spans="1:8" x14ac:dyDescent="0.25">
      <c r="A8949" s="55">
        <v>2021</v>
      </c>
      <c r="B8949" s="55" t="s">
        <v>30</v>
      </c>
      <c r="C8949" s="55">
        <v>746</v>
      </c>
      <c r="D8949" s="54">
        <v>44479</v>
      </c>
      <c r="E8949" s="56">
        <v>0.70833333333333304</v>
      </c>
      <c r="F8949" s="55">
        <v>24.001999999999999</v>
      </c>
      <c r="G8949" s="55">
        <v>59.923000000000002</v>
      </c>
      <c r="H8949" s="55">
        <v>15.366</v>
      </c>
    </row>
    <row r="8950" spans="1:8" x14ac:dyDescent="0.25">
      <c r="A8950" s="55">
        <v>2021</v>
      </c>
      <c r="B8950" s="55" t="s">
        <v>30</v>
      </c>
      <c r="C8950" s="55">
        <v>747</v>
      </c>
      <c r="D8950" s="54">
        <v>44479</v>
      </c>
      <c r="E8950" s="56">
        <v>0.75</v>
      </c>
      <c r="F8950" s="55">
        <v>25.306999999999999</v>
      </c>
      <c r="G8950" s="55">
        <v>54.962000000000003</v>
      </c>
      <c r="H8950" s="55">
        <v>15.629</v>
      </c>
    </row>
    <row r="8951" spans="1:8" x14ac:dyDescent="0.25">
      <c r="A8951" s="55">
        <v>2021</v>
      </c>
      <c r="B8951" s="55" t="s">
        <v>30</v>
      </c>
      <c r="C8951" s="55">
        <v>748</v>
      </c>
      <c r="D8951" s="54">
        <v>44479</v>
      </c>
      <c r="E8951" s="56">
        <v>0.79166666666666696</v>
      </c>
      <c r="F8951" s="55">
        <v>36.173000000000002</v>
      </c>
      <c r="G8951" s="55">
        <v>41.284999999999997</v>
      </c>
      <c r="H8951" s="55">
        <v>15.939</v>
      </c>
    </row>
    <row r="8952" spans="1:8" x14ac:dyDescent="0.25">
      <c r="A8952" s="55">
        <v>2021</v>
      </c>
      <c r="B8952" s="55" t="s">
        <v>30</v>
      </c>
      <c r="C8952" s="55">
        <v>749</v>
      </c>
      <c r="D8952" s="54">
        <v>44479</v>
      </c>
      <c r="E8952" s="56">
        <v>0.83333333333333304</v>
      </c>
      <c r="F8952" s="55">
        <v>36.200000000000003</v>
      </c>
      <c r="G8952" s="55">
        <v>38.273000000000003</v>
      </c>
      <c r="H8952" s="55">
        <v>16.344000000000001</v>
      </c>
    </row>
    <row r="8953" spans="1:8" x14ac:dyDescent="0.25">
      <c r="A8953" s="55">
        <v>2021</v>
      </c>
      <c r="B8953" s="55" t="s">
        <v>30</v>
      </c>
      <c r="C8953" s="55">
        <v>750</v>
      </c>
      <c r="D8953" s="54">
        <v>44479</v>
      </c>
      <c r="E8953" s="56">
        <v>0.875</v>
      </c>
      <c r="F8953" s="55">
        <v>31.765000000000001</v>
      </c>
      <c r="G8953" s="55">
        <v>40.012</v>
      </c>
      <c r="H8953" s="55">
        <v>16.773</v>
      </c>
    </row>
    <row r="8954" spans="1:8" x14ac:dyDescent="0.25">
      <c r="A8954" s="55">
        <v>2021</v>
      </c>
      <c r="B8954" s="55" t="s">
        <v>30</v>
      </c>
      <c r="C8954" s="55">
        <v>751</v>
      </c>
      <c r="D8954" s="54">
        <v>44479</v>
      </c>
      <c r="E8954" s="56">
        <v>0.91666666666666696</v>
      </c>
      <c r="F8954" s="55">
        <v>29.515000000000001</v>
      </c>
      <c r="G8954" s="55">
        <v>41.402000000000001</v>
      </c>
      <c r="H8954" s="55">
        <v>17.106000000000002</v>
      </c>
    </row>
    <row r="8955" spans="1:8" x14ac:dyDescent="0.25">
      <c r="A8955" s="55">
        <v>2021</v>
      </c>
      <c r="B8955" s="55" t="s">
        <v>30</v>
      </c>
      <c r="C8955" s="55">
        <v>752</v>
      </c>
      <c r="D8955" s="54">
        <v>44479</v>
      </c>
      <c r="E8955" s="56">
        <v>0.95833333333333304</v>
      </c>
      <c r="F8955" s="55">
        <v>27.481000000000002</v>
      </c>
      <c r="G8955" s="55">
        <v>44.231000000000002</v>
      </c>
      <c r="H8955" s="55">
        <v>17.295999999999999</v>
      </c>
    </row>
    <row r="8956" spans="1:8" x14ac:dyDescent="0.25">
      <c r="A8956" s="55">
        <v>2021</v>
      </c>
      <c r="B8956" s="55" t="s">
        <v>30</v>
      </c>
      <c r="C8956" s="55">
        <v>753</v>
      </c>
      <c r="D8956" s="54">
        <v>44479</v>
      </c>
      <c r="E8956" s="56">
        <v>0</v>
      </c>
      <c r="F8956" s="55">
        <v>26.378</v>
      </c>
      <c r="G8956" s="55">
        <v>45.920999999999999</v>
      </c>
      <c r="H8956" s="55">
        <v>17.439</v>
      </c>
    </row>
    <row r="8957" spans="1:8" x14ac:dyDescent="0.25">
      <c r="A8957" s="55">
        <v>2021</v>
      </c>
      <c r="B8957" s="55" t="s">
        <v>30</v>
      </c>
      <c r="C8957" s="55">
        <v>754</v>
      </c>
      <c r="D8957" s="54">
        <v>44479</v>
      </c>
      <c r="E8957" s="56">
        <v>4.1666666666666664E-2</v>
      </c>
      <c r="F8957" s="55">
        <v>23.4</v>
      </c>
      <c r="G8957" s="55">
        <v>49.999000000000002</v>
      </c>
      <c r="H8957" s="55">
        <v>17.510000000000002</v>
      </c>
    </row>
    <row r="8958" spans="1:8" x14ac:dyDescent="0.25">
      <c r="A8958" s="55">
        <v>2021</v>
      </c>
      <c r="B8958" s="55" t="s">
        <v>30</v>
      </c>
      <c r="C8958" s="55">
        <v>755</v>
      </c>
      <c r="D8958" s="54">
        <v>44479</v>
      </c>
      <c r="E8958" s="56">
        <v>8.3333333333333329E-2</v>
      </c>
      <c r="F8958" s="55">
        <v>22.704999999999998</v>
      </c>
      <c r="G8958" s="55">
        <v>52.523000000000003</v>
      </c>
      <c r="H8958" s="55">
        <v>17.486000000000001</v>
      </c>
    </row>
    <row r="8959" spans="1:8" x14ac:dyDescent="0.25">
      <c r="A8959" s="55">
        <v>2021</v>
      </c>
      <c r="B8959" s="55" t="s">
        <v>30</v>
      </c>
      <c r="C8959" s="55">
        <v>756</v>
      </c>
      <c r="D8959" s="54">
        <v>44479</v>
      </c>
      <c r="E8959" s="56">
        <v>0.125</v>
      </c>
      <c r="F8959" s="55">
        <v>18.533000000000001</v>
      </c>
      <c r="G8959" s="55">
        <v>58.152000000000001</v>
      </c>
      <c r="H8959" s="55">
        <v>17.414999999999999</v>
      </c>
    </row>
    <row r="8960" spans="1:8" x14ac:dyDescent="0.25">
      <c r="A8960" s="55">
        <v>2021</v>
      </c>
      <c r="B8960" s="55" t="s">
        <v>30</v>
      </c>
      <c r="C8960" s="55">
        <v>757</v>
      </c>
      <c r="D8960" s="54">
        <v>44479</v>
      </c>
      <c r="E8960" s="56">
        <v>0.16666666666666666</v>
      </c>
      <c r="F8960" s="55">
        <v>17.225000000000001</v>
      </c>
      <c r="G8960" s="55">
        <v>68.388999999999996</v>
      </c>
      <c r="H8960" s="55">
        <v>17.295999999999999</v>
      </c>
    </row>
    <row r="8961" spans="1:8" x14ac:dyDescent="0.25">
      <c r="A8961" s="55">
        <v>2021</v>
      </c>
      <c r="B8961" s="55" t="s">
        <v>30</v>
      </c>
      <c r="C8961" s="55">
        <v>758</v>
      </c>
      <c r="D8961" s="54">
        <v>44479</v>
      </c>
      <c r="E8961" s="56">
        <v>0.20833333333333334</v>
      </c>
      <c r="F8961" s="55">
        <v>17.058</v>
      </c>
      <c r="G8961" s="55">
        <v>73.585999999999999</v>
      </c>
      <c r="H8961" s="55">
        <v>17.152999999999999</v>
      </c>
    </row>
    <row r="8962" spans="1:8" x14ac:dyDescent="0.25">
      <c r="A8962" s="55">
        <v>2021</v>
      </c>
      <c r="B8962" s="55" t="s">
        <v>30</v>
      </c>
      <c r="C8962" s="55">
        <v>759</v>
      </c>
      <c r="D8962" s="54">
        <v>44479</v>
      </c>
      <c r="E8962" s="56">
        <v>0.25</v>
      </c>
      <c r="F8962" s="55">
        <v>17.367999999999999</v>
      </c>
      <c r="G8962" s="55">
        <v>77.650000000000006</v>
      </c>
      <c r="H8962" s="55">
        <v>17.058</v>
      </c>
    </row>
    <row r="8963" spans="1:8" x14ac:dyDescent="0.25">
      <c r="A8963" s="55">
        <v>2021</v>
      </c>
      <c r="B8963" s="55" t="s">
        <v>30</v>
      </c>
      <c r="C8963" s="55">
        <v>760</v>
      </c>
      <c r="D8963" s="54">
        <v>44479</v>
      </c>
      <c r="E8963" s="56">
        <v>0.29166666666666669</v>
      </c>
      <c r="F8963" s="55">
        <v>17.486000000000001</v>
      </c>
      <c r="G8963" s="55">
        <v>80.114000000000004</v>
      </c>
      <c r="H8963" s="55">
        <v>17.010999999999999</v>
      </c>
    </row>
    <row r="8964" spans="1:8" x14ac:dyDescent="0.25">
      <c r="A8964" s="55">
        <v>2021</v>
      </c>
      <c r="B8964" s="55" t="s">
        <v>30</v>
      </c>
      <c r="C8964" s="55">
        <v>761</v>
      </c>
      <c r="D8964" s="54">
        <v>44510</v>
      </c>
      <c r="E8964" s="56">
        <v>0.33333333333333331</v>
      </c>
      <c r="F8964" s="55">
        <v>17.13</v>
      </c>
      <c r="G8964" s="55">
        <v>82.146000000000001</v>
      </c>
      <c r="H8964" s="55">
        <v>16.963000000000001</v>
      </c>
    </row>
    <row r="8965" spans="1:8" x14ac:dyDescent="0.25">
      <c r="A8965" s="55">
        <v>2021</v>
      </c>
      <c r="B8965" s="55" t="s">
        <v>30</v>
      </c>
      <c r="C8965" s="55">
        <v>762</v>
      </c>
      <c r="D8965" s="54">
        <v>44510</v>
      </c>
      <c r="E8965" s="56">
        <v>0.375</v>
      </c>
      <c r="F8965" s="55">
        <v>16.654</v>
      </c>
      <c r="G8965" s="55">
        <v>83.882000000000005</v>
      </c>
      <c r="H8965" s="55">
        <v>16.891999999999999</v>
      </c>
    </row>
    <row r="8966" spans="1:8" x14ac:dyDescent="0.25">
      <c r="A8966" s="55">
        <v>2021</v>
      </c>
      <c r="B8966" s="55" t="s">
        <v>30</v>
      </c>
      <c r="C8966" s="55">
        <v>763</v>
      </c>
      <c r="D8966" s="54">
        <v>44510</v>
      </c>
      <c r="E8966" s="56">
        <v>0.41666666666666669</v>
      </c>
      <c r="F8966" s="55">
        <v>16.533999999999999</v>
      </c>
      <c r="G8966" s="55">
        <v>85.328000000000003</v>
      </c>
      <c r="H8966" s="55">
        <v>16.82</v>
      </c>
    </row>
    <row r="8967" spans="1:8" x14ac:dyDescent="0.25">
      <c r="A8967" s="55">
        <v>2021</v>
      </c>
      <c r="B8967" s="55" t="s">
        <v>30</v>
      </c>
      <c r="C8967" s="55">
        <v>764</v>
      </c>
      <c r="D8967" s="54">
        <v>44510</v>
      </c>
      <c r="E8967" s="56">
        <v>0.45833333333333331</v>
      </c>
      <c r="F8967" s="55">
        <v>16.510999999999999</v>
      </c>
      <c r="G8967" s="55">
        <v>86.11</v>
      </c>
      <c r="H8967" s="55">
        <v>16.773</v>
      </c>
    </row>
    <row r="8968" spans="1:8" x14ac:dyDescent="0.25">
      <c r="A8968" s="55">
        <v>2021</v>
      </c>
      <c r="B8968" s="55" t="s">
        <v>30</v>
      </c>
      <c r="C8968" s="55">
        <v>765</v>
      </c>
      <c r="D8968" s="54">
        <v>44510</v>
      </c>
      <c r="E8968" s="56">
        <v>0.5</v>
      </c>
      <c r="F8968" s="55">
        <v>16.391999999999999</v>
      </c>
      <c r="G8968" s="55">
        <v>86.784999999999997</v>
      </c>
      <c r="H8968" s="55">
        <v>16.725000000000001</v>
      </c>
    </row>
    <row r="8969" spans="1:8" x14ac:dyDescent="0.25">
      <c r="A8969" s="55">
        <v>2021</v>
      </c>
      <c r="B8969" s="55" t="s">
        <v>30</v>
      </c>
      <c r="C8969" s="55">
        <v>766</v>
      </c>
      <c r="D8969" s="54">
        <v>44510</v>
      </c>
      <c r="E8969" s="56">
        <v>0.54166666666666663</v>
      </c>
      <c r="F8969" s="55">
        <v>16.271999999999998</v>
      </c>
      <c r="G8969" s="55">
        <v>87.457999999999998</v>
      </c>
      <c r="H8969" s="55">
        <v>16.677</v>
      </c>
    </row>
    <row r="8970" spans="1:8" x14ac:dyDescent="0.25">
      <c r="A8970" s="55">
        <v>2021</v>
      </c>
      <c r="B8970" s="55" t="s">
        <v>30</v>
      </c>
      <c r="C8970" s="55">
        <v>767</v>
      </c>
      <c r="D8970" s="54">
        <v>44510</v>
      </c>
      <c r="E8970" s="56">
        <v>0.58333333333333337</v>
      </c>
      <c r="F8970" s="55">
        <v>16.082000000000001</v>
      </c>
      <c r="G8970" s="55">
        <v>88.03</v>
      </c>
      <c r="H8970" s="55">
        <v>16.654</v>
      </c>
    </row>
    <row r="8971" spans="1:8" x14ac:dyDescent="0.25">
      <c r="A8971" s="55">
        <v>2021</v>
      </c>
      <c r="B8971" s="55" t="s">
        <v>30</v>
      </c>
      <c r="C8971" s="55">
        <v>768</v>
      </c>
      <c r="D8971" s="54">
        <v>44510</v>
      </c>
      <c r="E8971" s="56">
        <v>0.625</v>
      </c>
      <c r="F8971" s="55">
        <v>16.914999999999999</v>
      </c>
      <c r="G8971" s="55">
        <v>87.960999999999999</v>
      </c>
      <c r="H8971" s="55">
        <v>16.606000000000002</v>
      </c>
    </row>
    <row r="8972" spans="1:8" x14ac:dyDescent="0.25">
      <c r="A8972" s="55">
        <v>2021</v>
      </c>
      <c r="B8972" s="55" t="s">
        <v>30</v>
      </c>
      <c r="C8972" s="55">
        <v>769</v>
      </c>
      <c r="D8972" s="54">
        <v>44510</v>
      </c>
      <c r="E8972" s="56">
        <v>0.66666666666666663</v>
      </c>
      <c r="F8972" s="55">
        <v>17.225000000000001</v>
      </c>
      <c r="G8972" s="55">
        <v>87.144000000000005</v>
      </c>
      <c r="H8972" s="55">
        <v>16.63</v>
      </c>
    </row>
    <row r="8973" spans="1:8" x14ac:dyDescent="0.25">
      <c r="A8973" s="55">
        <v>2021</v>
      </c>
      <c r="B8973" s="55" t="s">
        <v>30</v>
      </c>
      <c r="C8973" s="55">
        <v>770</v>
      </c>
      <c r="D8973" s="54">
        <v>44510</v>
      </c>
      <c r="E8973" s="56">
        <v>0.70833333333333337</v>
      </c>
      <c r="F8973" s="55">
        <v>21.294</v>
      </c>
      <c r="G8973" s="55">
        <v>80.483000000000004</v>
      </c>
      <c r="H8973" s="55">
        <v>16.654</v>
      </c>
    </row>
    <row r="8974" spans="1:8" x14ac:dyDescent="0.25">
      <c r="A8974" s="55">
        <v>2021</v>
      </c>
      <c r="B8974" s="55" t="s">
        <v>30</v>
      </c>
      <c r="C8974" s="55">
        <v>771</v>
      </c>
      <c r="D8974" s="54">
        <v>44510</v>
      </c>
      <c r="E8974" s="56">
        <v>0.75</v>
      </c>
      <c r="F8974" s="55">
        <v>28.170999999999999</v>
      </c>
      <c r="G8974" s="55">
        <v>56.951000000000001</v>
      </c>
      <c r="H8974" s="55">
        <v>16.844000000000001</v>
      </c>
    </row>
    <row r="8975" spans="1:8" x14ac:dyDescent="0.25">
      <c r="A8975" s="55">
        <v>2021</v>
      </c>
      <c r="B8975" s="55" t="s">
        <v>30</v>
      </c>
      <c r="C8975" s="55">
        <v>772</v>
      </c>
      <c r="D8975" s="54">
        <v>44510</v>
      </c>
      <c r="E8975" s="56">
        <v>0.79166666666666663</v>
      </c>
      <c r="F8975" s="55">
        <v>30.343</v>
      </c>
      <c r="G8975" s="55">
        <v>50.69</v>
      </c>
      <c r="H8975" s="55">
        <v>17.058</v>
      </c>
    </row>
    <row r="8976" spans="1:8" x14ac:dyDescent="0.25">
      <c r="A8976" s="55">
        <v>2021</v>
      </c>
      <c r="B8976" s="55" t="s">
        <v>30</v>
      </c>
      <c r="C8976" s="55">
        <v>773</v>
      </c>
      <c r="D8976" s="54">
        <v>44510</v>
      </c>
      <c r="E8976" s="56">
        <v>0.83333333333333337</v>
      </c>
      <c r="F8976" s="55">
        <v>36.200000000000003</v>
      </c>
      <c r="G8976" s="55">
        <v>40.207000000000001</v>
      </c>
      <c r="H8976" s="55">
        <v>17.295999999999999</v>
      </c>
    </row>
    <row r="8977" spans="1:8" x14ac:dyDescent="0.25">
      <c r="A8977" s="55">
        <v>2021</v>
      </c>
      <c r="B8977" s="55" t="s">
        <v>30</v>
      </c>
      <c r="C8977" s="55">
        <v>774</v>
      </c>
      <c r="D8977" s="54">
        <v>44510</v>
      </c>
      <c r="E8977" s="56">
        <v>0.875</v>
      </c>
      <c r="F8977" s="55">
        <v>29.79</v>
      </c>
      <c r="G8977" s="55">
        <v>47.865000000000002</v>
      </c>
      <c r="H8977" s="55">
        <v>17.533999999999999</v>
      </c>
    </row>
    <row r="8978" spans="1:8" x14ac:dyDescent="0.25">
      <c r="A8978" s="55">
        <v>2021</v>
      </c>
      <c r="B8978" s="55" t="s">
        <v>30</v>
      </c>
      <c r="C8978" s="55">
        <v>775</v>
      </c>
      <c r="D8978" s="54">
        <v>44510</v>
      </c>
      <c r="E8978" s="56">
        <v>0.91666666666666663</v>
      </c>
      <c r="F8978" s="55">
        <v>30.292999999999999</v>
      </c>
      <c r="G8978" s="55">
        <v>47.765000000000001</v>
      </c>
      <c r="H8978" s="55">
        <v>17.748000000000001</v>
      </c>
    </row>
    <row r="8979" spans="1:8" x14ac:dyDescent="0.25">
      <c r="A8979" s="55">
        <v>2021</v>
      </c>
      <c r="B8979" s="55" t="s">
        <v>30</v>
      </c>
      <c r="C8979" s="55">
        <v>776</v>
      </c>
      <c r="D8979" s="54">
        <v>44510</v>
      </c>
      <c r="E8979" s="56">
        <v>0.95833333333333337</v>
      </c>
      <c r="F8979" s="55">
        <v>35.661999999999999</v>
      </c>
      <c r="G8979" s="55">
        <v>39.067999999999998</v>
      </c>
      <c r="H8979" s="55">
        <v>18.318999999999999</v>
      </c>
    </row>
    <row r="8980" spans="1:8" x14ac:dyDescent="0.25">
      <c r="A8980" s="55">
        <v>2021</v>
      </c>
      <c r="B8980" s="55" t="s">
        <v>30</v>
      </c>
      <c r="C8980" s="55">
        <v>777</v>
      </c>
      <c r="D8980" s="54">
        <v>44510</v>
      </c>
      <c r="E8980" s="56">
        <v>0.54166666666666696</v>
      </c>
      <c r="F8980" s="55">
        <v>28.791</v>
      </c>
      <c r="G8980" s="55">
        <v>42.511000000000003</v>
      </c>
      <c r="H8980" s="55">
        <v>19.032</v>
      </c>
    </row>
    <row r="8981" spans="1:8" x14ac:dyDescent="0.25">
      <c r="A8981" s="55">
        <v>2021</v>
      </c>
      <c r="B8981" s="55" t="s">
        <v>30</v>
      </c>
      <c r="C8981" s="55">
        <v>778</v>
      </c>
      <c r="D8981" s="54">
        <v>44510</v>
      </c>
      <c r="E8981" s="56">
        <v>0.58333333333333304</v>
      </c>
      <c r="F8981" s="55">
        <v>24.581</v>
      </c>
      <c r="G8981" s="55">
        <v>51.012</v>
      </c>
      <c r="H8981" s="55">
        <v>18.960999999999999</v>
      </c>
    </row>
    <row r="8982" spans="1:8" x14ac:dyDescent="0.25">
      <c r="A8982" s="55">
        <v>2021</v>
      </c>
      <c r="B8982" s="55" t="s">
        <v>30</v>
      </c>
      <c r="C8982" s="55">
        <v>779</v>
      </c>
      <c r="D8982" s="54">
        <v>44510</v>
      </c>
      <c r="E8982" s="56">
        <v>0.625</v>
      </c>
      <c r="F8982" s="55">
        <v>22.465</v>
      </c>
      <c r="G8982" s="55">
        <v>59.036999999999999</v>
      </c>
      <c r="H8982" s="55">
        <v>18.818000000000001</v>
      </c>
    </row>
    <row r="8983" spans="1:8" x14ac:dyDescent="0.25">
      <c r="A8983" s="55">
        <v>2021</v>
      </c>
      <c r="B8983" s="55" t="s">
        <v>30</v>
      </c>
      <c r="C8983" s="55">
        <v>780</v>
      </c>
      <c r="D8983" s="54">
        <v>44510</v>
      </c>
      <c r="E8983" s="56">
        <v>0.66666666666666696</v>
      </c>
      <c r="F8983" s="55">
        <v>18.866</v>
      </c>
      <c r="G8983" s="55">
        <v>63.808999999999997</v>
      </c>
      <c r="H8983" s="55">
        <v>18.579999999999998</v>
      </c>
    </row>
    <row r="8984" spans="1:8" x14ac:dyDescent="0.25">
      <c r="A8984" s="55">
        <v>2021</v>
      </c>
      <c r="B8984" s="55" t="s">
        <v>30</v>
      </c>
      <c r="C8984" s="55">
        <v>781</v>
      </c>
      <c r="D8984" s="54">
        <v>44510</v>
      </c>
      <c r="E8984" s="56">
        <v>0.70833333333333304</v>
      </c>
      <c r="F8984" s="55">
        <v>16.533999999999999</v>
      </c>
      <c r="G8984" s="55">
        <v>69.076999999999998</v>
      </c>
      <c r="H8984" s="55">
        <v>18.295000000000002</v>
      </c>
    </row>
    <row r="8985" spans="1:8" x14ac:dyDescent="0.25">
      <c r="A8985" s="55">
        <v>2021</v>
      </c>
      <c r="B8985" s="55" t="s">
        <v>30</v>
      </c>
      <c r="C8985" s="55">
        <v>782</v>
      </c>
      <c r="D8985" s="54">
        <v>44510</v>
      </c>
      <c r="E8985" s="56">
        <v>0.75</v>
      </c>
      <c r="F8985" s="55">
        <v>16.367999999999999</v>
      </c>
      <c r="G8985" s="55">
        <v>72.820999999999998</v>
      </c>
      <c r="H8985" s="55">
        <v>18.010000000000002</v>
      </c>
    </row>
    <row r="8986" spans="1:8" x14ac:dyDescent="0.25">
      <c r="A8986" s="55">
        <v>2021</v>
      </c>
      <c r="B8986" s="55" t="s">
        <v>30</v>
      </c>
      <c r="C8986" s="55">
        <v>783</v>
      </c>
      <c r="D8986" s="54">
        <v>44510</v>
      </c>
      <c r="E8986" s="56">
        <v>0.79166666666666696</v>
      </c>
      <c r="F8986" s="55">
        <v>16.986999999999998</v>
      </c>
      <c r="G8986" s="55">
        <v>74.028999999999996</v>
      </c>
      <c r="H8986" s="55">
        <v>17.818999999999999</v>
      </c>
    </row>
    <row r="8987" spans="1:8" x14ac:dyDescent="0.25">
      <c r="A8987" s="55">
        <v>2021</v>
      </c>
      <c r="B8987" s="55" t="s">
        <v>30</v>
      </c>
      <c r="C8987" s="55">
        <v>784</v>
      </c>
      <c r="D8987" s="54">
        <v>44510</v>
      </c>
      <c r="E8987" s="56">
        <v>0.83333333333333304</v>
      </c>
      <c r="F8987" s="55">
        <v>16.271999999999998</v>
      </c>
      <c r="G8987" s="55">
        <v>76.522000000000006</v>
      </c>
      <c r="H8987" s="55">
        <v>17.652999999999999</v>
      </c>
    </row>
    <row r="8988" spans="1:8" x14ac:dyDescent="0.25">
      <c r="A8988" s="55">
        <v>2021</v>
      </c>
      <c r="B8988" s="55" t="s">
        <v>30</v>
      </c>
      <c r="C8988" s="55">
        <v>785</v>
      </c>
      <c r="D8988" s="54">
        <v>44540</v>
      </c>
      <c r="E8988" s="56">
        <v>0.875</v>
      </c>
      <c r="F8988" s="55">
        <v>15.747999999999999</v>
      </c>
      <c r="G8988" s="55">
        <v>78.682000000000002</v>
      </c>
      <c r="H8988" s="55">
        <v>17.510000000000002</v>
      </c>
    </row>
    <row r="8989" spans="1:8" x14ac:dyDescent="0.25">
      <c r="A8989" s="55">
        <v>2021</v>
      </c>
      <c r="B8989" s="55" t="s">
        <v>30</v>
      </c>
      <c r="C8989" s="55">
        <v>786</v>
      </c>
      <c r="D8989" s="54">
        <v>44540</v>
      </c>
      <c r="E8989" s="56">
        <v>0.91666666666666696</v>
      </c>
      <c r="F8989" s="55">
        <v>15.962999999999999</v>
      </c>
      <c r="G8989" s="55">
        <v>79.701999999999998</v>
      </c>
      <c r="H8989" s="55">
        <v>17.367999999999999</v>
      </c>
    </row>
    <row r="8990" spans="1:8" x14ac:dyDescent="0.25">
      <c r="A8990" s="55">
        <v>2021</v>
      </c>
      <c r="B8990" s="55" t="s">
        <v>30</v>
      </c>
      <c r="C8990" s="55">
        <v>787</v>
      </c>
      <c r="D8990" s="54">
        <v>44540</v>
      </c>
      <c r="E8990" s="56">
        <v>0.95833333333333304</v>
      </c>
      <c r="F8990" s="55">
        <v>16.082000000000001</v>
      </c>
      <c r="G8990" s="55">
        <v>80.587999999999994</v>
      </c>
      <c r="H8990" s="55">
        <v>17.248999999999999</v>
      </c>
    </row>
    <row r="8991" spans="1:8" x14ac:dyDescent="0.25">
      <c r="A8991" s="55">
        <v>2021</v>
      </c>
      <c r="B8991" s="55" t="s">
        <v>30</v>
      </c>
      <c r="C8991" s="55">
        <v>788</v>
      </c>
      <c r="D8991" s="54">
        <v>44540</v>
      </c>
      <c r="E8991" s="56">
        <v>0</v>
      </c>
      <c r="F8991" s="55">
        <v>15.914999999999999</v>
      </c>
      <c r="G8991" s="55">
        <v>80.385999999999996</v>
      </c>
      <c r="H8991" s="55">
        <v>17.152999999999999</v>
      </c>
    </row>
    <row r="8992" spans="1:8" x14ac:dyDescent="0.25">
      <c r="A8992" s="55">
        <v>2021</v>
      </c>
      <c r="B8992" s="55" t="s">
        <v>30</v>
      </c>
      <c r="C8992" s="55">
        <v>789</v>
      </c>
      <c r="D8992" s="54">
        <v>44540</v>
      </c>
      <c r="E8992" s="56">
        <v>4.1666666666666664E-2</v>
      </c>
      <c r="F8992" s="55">
        <v>15.867000000000001</v>
      </c>
      <c r="G8992" s="55">
        <v>80.346999999999994</v>
      </c>
      <c r="H8992" s="55">
        <v>17.106000000000002</v>
      </c>
    </row>
    <row r="8993" spans="1:8" x14ac:dyDescent="0.25">
      <c r="A8993" s="55">
        <v>2021</v>
      </c>
      <c r="B8993" s="55" t="s">
        <v>30</v>
      </c>
      <c r="C8993" s="55">
        <v>790</v>
      </c>
      <c r="D8993" s="54">
        <v>44540</v>
      </c>
      <c r="E8993" s="56">
        <v>8.3333333333333329E-2</v>
      </c>
      <c r="F8993" s="55">
        <v>15.891</v>
      </c>
      <c r="G8993" s="55">
        <v>80.656999999999996</v>
      </c>
      <c r="H8993" s="55">
        <v>17.033999999999999</v>
      </c>
    </row>
    <row r="8994" spans="1:8" x14ac:dyDescent="0.25">
      <c r="A8994" s="55">
        <v>2021</v>
      </c>
      <c r="B8994" s="55" t="s">
        <v>30</v>
      </c>
      <c r="C8994" s="55">
        <v>791</v>
      </c>
      <c r="D8994" s="54">
        <v>44540</v>
      </c>
      <c r="E8994" s="56">
        <v>0.125</v>
      </c>
      <c r="F8994" s="55">
        <v>16.082000000000001</v>
      </c>
      <c r="G8994" s="55">
        <v>82.710999999999999</v>
      </c>
      <c r="H8994" s="55">
        <v>16.963000000000001</v>
      </c>
    </row>
    <row r="8995" spans="1:8" x14ac:dyDescent="0.25">
      <c r="A8995" s="55">
        <v>2021</v>
      </c>
      <c r="B8995" s="55" t="s">
        <v>30</v>
      </c>
      <c r="C8995" s="55">
        <v>792</v>
      </c>
      <c r="D8995" s="54">
        <v>44540</v>
      </c>
      <c r="E8995" s="56">
        <v>0.16666666666666666</v>
      </c>
      <c r="F8995" s="55">
        <v>16.558</v>
      </c>
      <c r="G8995" s="55">
        <v>82.046999999999997</v>
      </c>
      <c r="H8995" s="55">
        <v>16.914999999999999</v>
      </c>
    </row>
    <row r="8996" spans="1:8" x14ac:dyDescent="0.25">
      <c r="A8996" s="55">
        <v>2021</v>
      </c>
      <c r="B8996" s="55" t="s">
        <v>30</v>
      </c>
      <c r="C8996" s="55">
        <v>793</v>
      </c>
      <c r="D8996" s="54">
        <v>44540</v>
      </c>
      <c r="E8996" s="56">
        <v>0.20833333333333334</v>
      </c>
      <c r="F8996" s="55">
        <v>18.010000000000002</v>
      </c>
      <c r="G8996" s="55">
        <v>78.91</v>
      </c>
      <c r="H8996" s="55">
        <v>16.891999999999999</v>
      </c>
    </row>
    <row r="8997" spans="1:8" x14ac:dyDescent="0.25">
      <c r="A8997" s="55">
        <v>2021</v>
      </c>
      <c r="B8997" s="55" t="s">
        <v>30</v>
      </c>
      <c r="C8997" s="55">
        <v>794</v>
      </c>
      <c r="D8997" s="54">
        <v>44540</v>
      </c>
      <c r="E8997" s="56">
        <v>0.25</v>
      </c>
      <c r="F8997" s="55">
        <v>20.484000000000002</v>
      </c>
      <c r="G8997" s="55">
        <v>72.814999999999998</v>
      </c>
      <c r="H8997" s="55">
        <v>16.939</v>
      </c>
    </row>
    <row r="8998" spans="1:8" x14ac:dyDescent="0.25">
      <c r="A8998" s="55">
        <v>2021</v>
      </c>
      <c r="B8998" s="55" t="s">
        <v>30</v>
      </c>
      <c r="C8998" s="55">
        <v>795</v>
      </c>
      <c r="D8998" s="54">
        <v>44540</v>
      </c>
      <c r="E8998" s="56">
        <v>0.29166666666666669</v>
      </c>
      <c r="F8998" s="55">
        <v>28.667000000000002</v>
      </c>
      <c r="G8998" s="55">
        <v>56.204000000000001</v>
      </c>
      <c r="H8998" s="55">
        <v>17.106000000000002</v>
      </c>
    </row>
    <row r="8999" spans="1:8" x14ac:dyDescent="0.25">
      <c r="A8999" s="55">
        <v>2021</v>
      </c>
      <c r="B8999" s="55" t="s">
        <v>30</v>
      </c>
      <c r="C8999" s="55">
        <v>796</v>
      </c>
      <c r="D8999" s="54">
        <v>44540</v>
      </c>
      <c r="E8999" s="56">
        <v>0.33333333333333331</v>
      </c>
      <c r="F8999" s="55">
        <v>36.741999999999997</v>
      </c>
      <c r="G8999" s="55">
        <v>41.481000000000002</v>
      </c>
      <c r="H8999" s="55">
        <v>17.344000000000001</v>
      </c>
    </row>
    <row r="9000" spans="1:8" x14ac:dyDescent="0.25">
      <c r="A9000" s="55">
        <v>2021</v>
      </c>
      <c r="B9000" s="55" t="s">
        <v>30</v>
      </c>
      <c r="C9000" s="55">
        <v>797</v>
      </c>
      <c r="D9000" s="54">
        <v>44540</v>
      </c>
      <c r="E9000" s="56">
        <v>0.375</v>
      </c>
      <c r="F9000" s="55">
        <v>39.829000000000001</v>
      </c>
      <c r="G9000" s="55">
        <v>32.932000000000002</v>
      </c>
      <c r="H9000" s="55">
        <v>17.558</v>
      </c>
    </row>
    <row r="9001" spans="1:8" x14ac:dyDescent="0.25">
      <c r="A9001" s="55">
        <v>2021</v>
      </c>
      <c r="B9001" s="55" t="s">
        <v>30</v>
      </c>
      <c r="C9001" s="55">
        <v>798</v>
      </c>
      <c r="D9001" s="54">
        <v>44540</v>
      </c>
      <c r="E9001" s="56">
        <v>0.41666666666666669</v>
      </c>
      <c r="F9001" s="55">
        <v>31.585999999999999</v>
      </c>
      <c r="G9001" s="55">
        <v>37.173000000000002</v>
      </c>
      <c r="H9001" s="55">
        <v>17.701000000000001</v>
      </c>
    </row>
    <row r="9002" spans="1:8" x14ac:dyDescent="0.25">
      <c r="A9002" s="55">
        <v>2021</v>
      </c>
      <c r="B9002" s="55" t="s">
        <v>30</v>
      </c>
      <c r="C9002" s="55">
        <v>799</v>
      </c>
      <c r="D9002" s="54">
        <v>44540</v>
      </c>
      <c r="E9002" s="56">
        <v>0.45833333333333331</v>
      </c>
      <c r="F9002" s="55">
        <v>27.038</v>
      </c>
      <c r="G9002" s="55">
        <v>42.805999999999997</v>
      </c>
      <c r="H9002" s="55">
        <v>17.890999999999998</v>
      </c>
    </row>
    <row r="9003" spans="1:8" x14ac:dyDescent="0.25">
      <c r="A9003" s="55">
        <v>2021</v>
      </c>
      <c r="B9003" s="55" t="s">
        <v>30</v>
      </c>
      <c r="C9003" s="55">
        <v>800</v>
      </c>
      <c r="D9003" s="54">
        <v>44540</v>
      </c>
      <c r="E9003" s="56">
        <v>0.5</v>
      </c>
      <c r="F9003" s="55">
        <v>36.146000000000001</v>
      </c>
      <c r="G9003" s="55">
        <v>34.302</v>
      </c>
      <c r="H9003" s="55">
        <v>18.414000000000001</v>
      </c>
    </row>
    <row r="9004" spans="1:8" x14ac:dyDescent="0.25">
      <c r="A9004" s="55">
        <v>2021</v>
      </c>
      <c r="B9004" s="55" t="s">
        <v>30</v>
      </c>
      <c r="C9004" s="55">
        <v>801</v>
      </c>
      <c r="D9004" s="54">
        <v>44540</v>
      </c>
      <c r="E9004" s="56">
        <v>0.54166666666666663</v>
      </c>
      <c r="F9004" s="55">
        <v>32.124000000000002</v>
      </c>
      <c r="G9004" s="55">
        <v>35.127000000000002</v>
      </c>
      <c r="H9004" s="55">
        <v>19.341000000000001</v>
      </c>
    </row>
    <row r="9005" spans="1:8" x14ac:dyDescent="0.25">
      <c r="A9005" s="55">
        <v>2021</v>
      </c>
      <c r="B9005" s="55" t="s">
        <v>30</v>
      </c>
      <c r="C9005" s="55">
        <v>802</v>
      </c>
      <c r="D9005" s="54">
        <v>44540</v>
      </c>
      <c r="E9005" s="56">
        <v>0.58333333333333337</v>
      </c>
      <c r="F9005" s="55">
        <v>27.186</v>
      </c>
      <c r="G9005" s="55">
        <v>42.43</v>
      </c>
      <c r="H9005" s="55">
        <v>19.364999999999998</v>
      </c>
    </row>
    <row r="9006" spans="1:8" x14ac:dyDescent="0.25">
      <c r="A9006" s="55">
        <v>2021</v>
      </c>
      <c r="B9006" s="55" t="s">
        <v>30</v>
      </c>
      <c r="C9006" s="55">
        <v>803</v>
      </c>
      <c r="D9006" s="54">
        <v>44540</v>
      </c>
      <c r="E9006" s="56">
        <v>0.625</v>
      </c>
      <c r="F9006" s="55">
        <v>25.306999999999999</v>
      </c>
      <c r="G9006" s="55">
        <v>45.21</v>
      </c>
      <c r="H9006" s="55">
        <v>19.318000000000001</v>
      </c>
    </row>
    <row r="9007" spans="1:8" x14ac:dyDescent="0.25">
      <c r="A9007" s="55">
        <v>2021</v>
      </c>
      <c r="B9007" s="55" t="s">
        <v>30</v>
      </c>
      <c r="C9007" s="55">
        <v>804</v>
      </c>
      <c r="D9007" s="54">
        <v>44540</v>
      </c>
      <c r="E9007" s="56">
        <v>0.66666666666666663</v>
      </c>
      <c r="F9007" s="55">
        <v>21.079000000000001</v>
      </c>
      <c r="G9007" s="55">
        <v>49.408999999999999</v>
      </c>
      <c r="H9007" s="55">
        <v>19.175000000000001</v>
      </c>
    </row>
    <row r="9008" spans="1:8" x14ac:dyDescent="0.25">
      <c r="A9008" s="55">
        <v>2021</v>
      </c>
      <c r="B9008" s="55" t="s">
        <v>30</v>
      </c>
      <c r="C9008" s="55">
        <v>805</v>
      </c>
      <c r="D9008" s="54">
        <v>44540</v>
      </c>
      <c r="E9008" s="56">
        <v>0.70833333333333337</v>
      </c>
      <c r="F9008" s="55">
        <v>18.247</v>
      </c>
      <c r="G9008" s="55">
        <v>54.930999999999997</v>
      </c>
      <c r="H9008" s="55">
        <v>18.888999999999999</v>
      </c>
    </row>
    <row r="9009" spans="1:8" x14ac:dyDescent="0.25">
      <c r="A9009" s="55">
        <v>2021</v>
      </c>
      <c r="B9009" s="55" t="s">
        <v>30</v>
      </c>
      <c r="C9009" s="55">
        <v>806</v>
      </c>
      <c r="D9009" s="54">
        <v>44540</v>
      </c>
      <c r="E9009" s="56">
        <v>0.75</v>
      </c>
      <c r="F9009" s="55">
        <v>16.439</v>
      </c>
      <c r="G9009" s="55">
        <v>58.975000000000001</v>
      </c>
      <c r="H9009" s="55">
        <v>18.603999999999999</v>
      </c>
    </row>
    <row r="9010" spans="1:8" x14ac:dyDescent="0.25">
      <c r="A9010" s="55">
        <v>2021</v>
      </c>
      <c r="B9010" s="55" t="s">
        <v>30</v>
      </c>
      <c r="C9010" s="55">
        <v>807</v>
      </c>
      <c r="D9010" s="54">
        <v>44540</v>
      </c>
      <c r="E9010" s="56">
        <v>0.79166666666666663</v>
      </c>
      <c r="F9010" s="55">
        <v>15.7</v>
      </c>
      <c r="G9010" s="55">
        <v>62.62</v>
      </c>
      <c r="H9010" s="55">
        <v>18.318999999999999</v>
      </c>
    </row>
    <row r="9011" spans="1:8" x14ac:dyDescent="0.25">
      <c r="A9011" s="55">
        <v>2021</v>
      </c>
      <c r="B9011" s="55" t="s">
        <v>30</v>
      </c>
      <c r="C9011" s="55">
        <v>808</v>
      </c>
      <c r="D9011" s="54">
        <v>44540</v>
      </c>
      <c r="E9011" s="56">
        <v>0.83333333333333337</v>
      </c>
      <c r="F9011" s="55">
        <v>15.103</v>
      </c>
      <c r="G9011" s="55">
        <v>65.962000000000003</v>
      </c>
      <c r="H9011" s="55">
        <v>18.105</v>
      </c>
    </row>
    <row r="9012" spans="1:8" x14ac:dyDescent="0.25">
      <c r="A9012" s="55">
        <v>2021</v>
      </c>
      <c r="B9012" s="55" t="s">
        <v>30</v>
      </c>
      <c r="C9012" s="55">
        <v>809</v>
      </c>
      <c r="D9012" s="54" t="s">
        <v>6782</v>
      </c>
      <c r="E9012" s="56">
        <v>0.875</v>
      </c>
      <c r="F9012" s="55">
        <v>14.481</v>
      </c>
      <c r="G9012" s="55">
        <v>68.956999999999994</v>
      </c>
      <c r="H9012" s="55">
        <v>17.867000000000001</v>
      </c>
    </row>
    <row r="9013" spans="1:8" x14ac:dyDescent="0.25">
      <c r="A9013" s="55">
        <v>2021</v>
      </c>
      <c r="B9013" s="55" t="s">
        <v>30</v>
      </c>
      <c r="C9013" s="55">
        <v>810</v>
      </c>
      <c r="D9013" s="54" t="s">
        <v>6782</v>
      </c>
      <c r="E9013" s="56">
        <v>0.91666666666666663</v>
      </c>
      <c r="F9013" s="55">
        <v>14.17</v>
      </c>
      <c r="G9013" s="55">
        <v>71.423000000000002</v>
      </c>
      <c r="H9013" s="55">
        <v>17.652999999999999</v>
      </c>
    </row>
    <row r="9014" spans="1:8" x14ac:dyDescent="0.25">
      <c r="A9014" s="55">
        <v>2021</v>
      </c>
      <c r="B9014" s="55" t="s">
        <v>30</v>
      </c>
      <c r="C9014" s="55">
        <v>811</v>
      </c>
      <c r="D9014" s="54" t="s">
        <v>6782</v>
      </c>
      <c r="E9014" s="56">
        <v>0.95833333333333337</v>
      </c>
      <c r="F9014" s="55">
        <v>13.087999999999999</v>
      </c>
      <c r="G9014" s="55">
        <v>73.057000000000002</v>
      </c>
      <c r="H9014" s="55">
        <v>17.439</v>
      </c>
    </row>
    <row r="9015" spans="1:8" x14ac:dyDescent="0.25">
      <c r="A9015" s="55">
        <v>2021</v>
      </c>
      <c r="B9015" s="55" t="s">
        <v>30</v>
      </c>
      <c r="C9015" s="55">
        <v>812</v>
      </c>
      <c r="D9015" s="54" t="s">
        <v>6782</v>
      </c>
      <c r="E9015" s="56">
        <v>0.54166666666666696</v>
      </c>
      <c r="F9015" s="55">
        <v>13.087999999999999</v>
      </c>
      <c r="G9015" s="55">
        <v>73.986999999999995</v>
      </c>
      <c r="H9015" s="55">
        <v>17.248999999999999</v>
      </c>
    </row>
    <row r="9016" spans="1:8" x14ac:dyDescent="0.25">
      <c r="A9016" s="55">
        <v>2021</v>
      </c>
      <c r="B9016" s="55" t="s">
        <v>30</v>
      </c>
      <c r="C9016" s="55">
        <v>813</v>
      </c>
      <c r="D9016" s="54" t="s">
        <v>6782</v>
      </c>
      <c r="E9016" s="56">
        <v>0.58333333333333304</v>
      </c>
      <c r="F9016" s="55">
        <v>13.209</v>
      </c>
      <c r="G9016" s="55">
        <v>75.442999999999998</v>
      </c>
      <c r="H9016" s="55">
        <v>17.082000000000001</v>
      </c>
    </row>
    <row r="9017" spans="1:8" x14ac:dyDescent="0.25">
      <c r="A9017" s="55">
        <v>2021</v>
      </c>
      <c r="B9017" s="55" t="s">
        <v>30</v>
      </c>
      <c r="C9017" s="55">
        <v>814</v>
      </c>
      <c r="D9017" s="54" t="s">
        <v>6782</v>
      </c>
      <c r="E9017" s="56">
        <v>0.625</v>
      </c>
      <c r="F9017" s="55">
        <v>13.425000000000001</v>
      </c>
      <c r="G9017" s="55">
        <v>76.382000000000005</v>
      </c>
      <c r="H9017" s="55">
        <v>16.963000000000001</v>
      </c>
    </row>
    <row r="9018" spans="1:8" x14ac:dyDescent="0.25">
      <c r="A9018" s="55">
        <v>2021</v>
      </c>
      <c r="B9018" s="55" t="s">
        <v>30</v>
      </c>
      <c r="C9018" s="55">
        <v>815</v>
      </c>
      <c r="D9018" s="54" t="s">
        <v>6782</v>
      </c>
      <c r="E9018" s="56">
        <v>0.66666666666666696</v>
      </c>
      <c r="F9018" s="55">
        <v>13.593999999999999</v>
      </c>
      <c r="G9018" s="55">
        <v>77.641999999999996</v>
      </c>
      <c r="H9018" s="55">
        <v>16.867999999999999</v>
      </c>
    </row>
    <row r="9019" spans="1:8" x14ac:dyDescent="0.25">
      <c r="A9019" s="55">
        <v>2021</v>
      </c>
      <c r="B9019" s="55" t="s">
        <v>30</v>
      </c>
      <c r="C9019" s="55">
        <v>816</v>
      </c>
      <c r="D9019" s="54" t="s">
        <v>6782</v>
      </c>
      <c r="E9019" s="56">
        <v>0.70833333333333304</v>
      </c>
      <c r="F9019" s="55">
        <v>14.864000000000001</v>
      </c>
      <c r="G9019" s="55">
        <v>78.272000000000006</v>
      </c>
      <c r="H9019" s="55">
        <v>16.773</v>
      </c>
    </row>
    <row r="9020" spans="1:8" x14ac:dyDescent="0.25">
      <c r="A9020" s="55">
        <v>2021</v>
      </c>
      <c r="B9020" s="55" t="s">
        <v>30</v>
      </c>
      <c r="C9020" s="55">
        <v>817</v>
      </c>
      <c r="D9020" s="54" t="s">
        <v>6782</v>
      </c>
      <c r="E9020" s="56">
        <v>0.75</v>
      </c>
      <c r="F9020" s="55">
        <v>17.225000000000001</v>
      </c>
      <c r="G9020" s="55">
        <v>76.378</v>
      </c>
      <c r="H9020" s="55">
        <v>16.795999999999999</v>
      </c>
    </row>
    <row r="9021" spans="1:8" x14ac:dyDescent="0.25">
      <c r="A9021" s="55">
        <v>2021</v>
      </c>
      <c r="B9021" s="55" t="s">
        <v>30</v>
      </c>
      <c r="C9021" s="55">
        <v>818</v>
      </c>
      <c r="D9021" s="54" t="s">
        <v>6782</v>
      </c>
      <c r="E9021" s="56">
        <v>0.79166666666666696</v>
      </c>
      <c r="F9021" s="55">
        <v>17.818999999999999</v>
      </c>
      <c r="G9021" s="55">
        <v>76.358999999999995</v>
      </c>
      <c r="H9021" s="55">
        <v>16.867999999999999</v>
      </c>
    </row>
    <row r="9022" spans="1:8" x14ac:dyDescent="0.25">
      <c r="A9022" s="55">
        <v>2021</v>
      </c>
      <c r="B9022" s="55" t="s">
        <v>30</v>
      </c>
      <c r="C9022" s="55">
        <v>819</v>
      </c>
      <c r="D9022" s="54" t="s">
        <v>6782</v>
      </c>
      <c r="E9022" s="56">
        <v>0.83333333333333304</v>
      </c>
      <c r="F9022" s="55">
        <v>18.247</v>
      </c>
      <c r="G9022" s="55">
        <v>77.578999999999994</v>
      </c>
      <c r="H9022" s="55">
        <v>16.939</v>
      </c>
    </row>
    <row r="9023" spans="1:8" x14ac:dyDescent="0.25">
      <c r="A9023" s="55">
        <v>2021</v>
      </c>
      <c r="B9023" s="55" t="s">
        <v>30</v>
      </c>
      <c r="C9023" s="55">
        <v>820</v>
      </c>
      <c r="D9023" s="54" t="s">
        <v>6782</v>
      </c>
      <c r="E9023" s="56">
        <v>0.875</v>
      </c>
      <c r="F9023" s="55">
        <v>18.579999999999998</v>
      </c>
      <c r="G9023" s="55">
        <v>80.489999999999995</v>
      </c>
      <c r="H9023" s="55">
        <v>17.010999999999999</v>
      </c>
    </row>
    <row r="9024" spans="1:8" x14ac:dyDescent="0.25">
      <c r="A9024" s="55">
        <v>2021</v>
      </c>
      <c r="B9024" s="55" t="s">
        <v>30</v>
      </c>
      <c r="C9024" s="55">
        <v>821</v>
      </c>
      <c r="D9024" s="54" t="s">
        <v>6782</v>
      </c>
      <c r="E9024" s="56">
        <v>0.91666666666666696</v>
      </c>
      <c r="F9024" s="55">
        <v>20.317</v>
      </c>
      <c r="G9024" s="55">
        <v>77.269000000000005</v>
      </c>
      <c r="H9024" s="55">
        <v>17.082000000000001</v>
      </c>
    </row>
    <row r="9025" spans="1:8" x14ac:dyDescent="0.25">
      <c r="A9025" s="55">
        <v>2021</v>
      </c>
      <c r="B9025" s="55" t="s">
        <v>30</v>
      </c>
      <c r="C9025" s="55">
        <v>822</v>
      </c>
      <c r="D9025" s="54" t="s">
        <v>6782</v>
      </c>
      <c r="E9025" s="56">
        <v>0.95833333333333304</v>
      </c>
      <c r="F9025" s="55">
        <v>18.39</v>
      </c>
      <c r="G9025" s="55">
        <v>82.093000000000004</v>
      </c>
      <c r="H9025" s="55">
        <v>17.13</v>
      </c>
    </row>
    <row r="9026" spans="1:8" x14ac:dyDescent="0.25">
      <c r="A9026" s="55">
        <v>2021</v>
      </c>
      <c r="B9026" s="55" t="s">
        <v>30</v>
      </c>
      <c r="C9026" s="55">
        <v>823</v>
      </c>
      <c r="D9026" s="54" t="s">
        <v>6782</v>
      </c>
      <c r="E9026" s="56">
        <v>0</v>
      </c>
      <c r="F9026" s="55">
        <v>18.771000000000001</v>
      </c>
      <c r="G9026" s="55">
        <v>81.870999999999995</v>
      </c>
      <c r="H9026" s="55">
        <v>17.106000000000002</v>
      </c>
    </row>
    <row r="9027" spans="1:8" x14ac:dyDescent="0.25">
      <c r="A9027" s="55">
        <v>2021</v>
      </c>
      <c r="B9027" s="55" t="s">
        <v>30</v>
      </c>
      <c r="C9027" s="55">
        <v>824</v>
      </c>
      <c r="D9027" s="54" t="s">
        <v>6782</v>
      </c>
      <c r="E9027" s="56">
        <v>4.1666666666666664E-2</v>
      </c>
      <c r="F9027" s="55">
        <v>20.484000000000002</v>
      </c>
      <c r="G9027" s="55">
        <v>78.186999999999998</v>
      </c>
      <c r="H9027" s="55">
        <v>17.177</v>
      </c>
    </row>
    <row r="9028" spans="1:8" x14ac:dyDescent="0.25">
      <c r="A9028" s="55">
        <v>2021</v>
      </c>
      <c r="B9028" s="55" t="s">
        <v>30</v>
      </c>
      <c r="C9028" s="55">
        <v>825</v>
      </c>
      <c r="D9028" s="54" t="s">
        <v>6782</v>
      </c>
      <c r="E9028" s="56">
        <v>8.3333333333333329E-2</v>
      </c>
      <c r="F9028" s="55">
        <v>19.673999999999999</v>
      </c>
      <c r="G9028" s="55">
        <v>81.790000000000006</v>
      </c>
      <c r="H9028" s="55">
        <v>17.248999999999999</v>
      </c>
    </row>
    <row r="9029" spans="1:8" x14ac:dyDescent="0.25">
      <c r="A9029" s="55">
        <v>2021</v>
      </c>
      <c r="B9029" s="55" t="s">
        <v>30</v>
      </c>
      <c r="C9029" s="55">
        <v>826</v>
      </c>
      <c r="D9029" s="54" t="s">
        <v>6782</v>
      </c>
      <c r="E9029" s="56">
        <v>0.125</v>
      </c>
      <c r="F9029" s="55">
        <v>17.295999999999999</v>
      </c>
      <c r="G9029" s="55">
        <v>87.35</v>
      </c>
      <c r="H9029" s="55">
        <v>17.248999999999999</v>
      </c>
    </row>
    <row r="9030" spans="1:8" x14ac:dyDescent="0.25">
      <c r="A9030" s="55">
        <v>2021</v>
      </c>
      <c r="B9030" s="55" t="s">
        <v>30</v>
      </c>
      <c r="C9030" s="55">
        <v>827</v>
      </c>
      <c r="D9030" s="54" t="s">
        <v>6782</v>
      </c>
      <c r="E9030" s="56">
        <v>0.16666666666666666</v>
      </c>
      <c r="F9030" s="55">
        <v>19.364999999999998</v>
      </c>
      <c r="G9030" s="55">
        <v>85.790999999999997</v>
      </c>
      <c r="H9030" s="55">
        <v>17.248999999999999</v>
      </c>
    </row>
    <row r="9031" spans="1:8" x14ac:dyDescent="0.25">
      <c r="A9031" s="55">
        <v>2021</v>
      </c>
      <c r="B9031" s="55" t="s">
        <v>30</v>
      </c>
      <c r="C9031" s="55">
        <v>828</v>
      </c>
      <c r="D9031" s="54" t="s">
        <v>6782</v>
      </c>
      <c r="E9031" s="56">
        <v>0.20833333333333334</v>
      </c>
      <c r="F9031" s="55">
        <v>16.914999999999999</v>
      </c>
      <c r="G9031" s="55">
        <v>89.061999999999998</v>
      </c>
      <c r="H9031" s="55">
        <v>17.248999999999999</v>
      </c>
    </row>
    <row r="9032" spans="1:8" x14ac:dyDescent="0.25">
      <c r="A9032" s="55">
        <v>2021</v>
      </c>
      <c r="B9032" s="55" t="s">
        <v>30</v>
      </c>
      <c r="C9032" s="55">
        <v>829</v>
      </c>
      <c r="D9032" s="54" t="s">
        <v>6782</v>
      </c>
      <c r="E9032" s="56">
        <v>0.25</v>
      </c>
      <c r="F9032" s="55">
        <v>16.701000000000001</v>
      </c>
      <c r="G9032" s="55">
        <v>90.956000000000003</v>
      </c>
      <c r="H9032" s="55">
        <v>17.177</v>
      </c>
    </row>
    <row r="9033" spans="1:8" x14ac:dyDescent="0.25">
      <c r="A9033" s="55">
        <v>2021</v>
      </c>
      <c r="B9033" s="55" t="s">
        <v>30</v>
      </c>
      <c r="C9033" s="55">
        <v>830</v>
      </c>
      <c r="D9033" s="54" t="s">
        <v>6782</v>
      </c>
      <c r="E9033" s="56">
        <v>0.29166666666666669</v>
      </c>
      <c r="F9033" s="55">
        <v>16.63</v>
      </c>
      <c r="G9033" s="55">
        <v>91.891999999999996</v>
      </c>
      <c r="H9033" s="55">
        <v>17.106000000000002</v>
      </c>
    </row>
    <row r="9034" spans="1:8" x14ac:dyDescent="0.25">
      <c r="A9034" s="55">
        <v>2021</v>
      </c>
      <c r="B9034" s="55" t="s">
        <v>30</v>
      </c>
      <c r="C9034" s="55">
        <v>831</v>
      </c>
      <c r="D9034" s="54" t="s">
        <v>6782</v>
      </c>
      <c r="E9034" s="56">
        <v>0.33333333333333331</v>
      </c>
      <c r="F9034" s="55">
        <v>15.843</v>
      </c>
      <c r="G9034" s="55">
        <v>91.299000000000007</v>
      </c>
      <c r="H9034" s="55">
        <v>17.058</v>
      </c>
    </row>
    <row r="9035" spans="1:8" x14ac:dyDescent="0.25">
      <c r="A9035" s="55">
        <v>2021</v>
      </c>
      <c r="B9035" s="55" t="s">
        <v>30</v>
      </c>
      <c r="C9035" s="55">
        <v>832</v>
      </c>
      <c r="D9035" s="54" t="s">
        <v>6782</v>
      </c>
      <c r="E9035" s="56">
        <v>0.375</v>
      </c>
      <c r="F9035" s="55">
        <v>14.601000000000001</v>
      </c>
      <c r="G9035" s="55">
        <v>92.012</v>
      </c>
      <c r="H9035" s="55">
        <v>16.939</v>
      </c>
    </row>
    <row r="9036" spans="1:8" x14ac:dyDescent="0.25">
      <c r="A9036" s="55">
        <v>2021</v>
      </c>
      <c r="B9036" s="55" t="s">
        <v>30</v>
      </c>
      <c r="C9036" s="55">
        <v>833</v>
      </c>
      <c r="D9036" s="54" t="s">
        <v>6783</v>
      </c>
      <c r="E9036" s="56">
        <v>0.41666666666666669</v>
      </c>
      <c r="F9036" s="55">
        <v>15.294</v>
      </c>
      <c r="G9036" s="55">
        <v>93.260999999999996</v>
      </c>
      <c r="H9036" s="55">
        <v>16.795999999999999</v>
      </c>
    </row>
    <row r="9037" spans="1:8" x14ac:dyDescent="0.25">
      <c r="A9037" s="55">
        <v>2021</v>
      </c>
      <c r="B9037" s="55" t="s">
        <v>30</v>
      </c>
      <c r="C9037" s="55">
        <v>834</v>
      </c>
      <c r="D9037" s="54" t="s">
        <v>6783</v>
      </c>
      <c r="E9037" s="56">
        <v>0.45833333333333331</v>
      </c>
      <c r="F9037" s="55">
        <v>15.461</v>
      </c>
      <c r="G9037" s="55">
        <v>93.799000000000007</v>
      </c>
      <c r="H9037" s="55">
        <v>16.701000000000001</v>
      </c>
    </row>
    <row r="9038" spans="1:8" x14ac:dyDescent="0.25">
      <c r="A9038" s="55">
        <v>2021</v>
      </c>
      <c r="B9038" s="55" t="s">
        <v>30</v>
      </c>
      <c r="C9038" s="55">
        <v>835</v>
      </c>
      <c r="D9038" s="54" t="s">
        <v>6783</v>
      </c>
      <c r="E9038" s="56">
        <v>0.5</v>
      </c>
      <c r="F9038" s="55">
        <v>15.438000000000001</v>
      </c>
      <c r="G9038" s="55">
        <v>93.923000000000002</v>
      </c>
      <c r="H9038" s="55">
        <v>16.654</v>
      </c>
    </row>
    <row r="9039" spans="1:8" x14ac:dyDescent="0.25">
      <c r="A9039" s="55">
        <v>2021</v>
      </c>
      <c r="B9039" s="55" t="s">
        <v>30</v>
      </c>
      <c r="C9039" s="55">
        <v>836</v>
      </c>
      <c r="D9039" s="54" t="s">
        <v>6783</v>
      </c>
      <c r="E9039" s="56">
        <v>0.54166666666666663</v>
      </c>
      <c r="F9039" s="55">
        <v>15.247</v>
      </c>
      <c r="G9039" s="55">
        <v>93.951999999999998</v>
      </c>
      <c r="H9039" s="55">
        <v>16.63</v>
      </c>
    </row>
    <row r="9040" spans="1:8" x14ac:dyDescent="0.25">
      <c r="A9040" s="55">
        <v>2021</v>
      </c>
      <c r="B9040" s="55" t="s">
        <v>30</v>
      </c>
      <c r="C9040" s="55">
        <v>837</v>
      </c>
      <c r="D9040" s="54" t="s">
        <v>6783</v>
      </c>
      <c r="E9040" s="56">
        <v>0.58333333333333337</v>
      </c>
      <c r="F9040" s="55">
        <v>15.151</v>
      </c>
      <c r="G9040" s="55">
        <v>94.135000000000005</v>
      </c>
      <c r="H9040" s="55">
        <v>16.606000000000002</v>
      </c>
    </row>
    <row r="9041" spans="1:8" x14ac:dyDescent="0.25">
      <c r="A9041" s="55">
        <v>2021</v>
      </c>
      <c r="B9041" s="55" t="s">
        <v>30</v>
      </c>
      <c r="C9041" s="55">
        <v>838</v>
      </c>
      <c r="D9041" s="54" t="s">
        <v>6783</v>
      </c>
      <c r="E9041" s="56">
        <v>0.625</v>
      </c>
      <c r="F9041" s="55">
        <v>14.768000000000001</v>
      </c>
      <c r="G9041" s="55">
        <v>94.114000000000004</v>
      </c>
      <c r="H9041" s="55">
        <v>16.558</v>
      </c>
    </row>
    <row r="9042" spans="1:8" x14ac:dyDescent="0.25">
      <c r="A9042" s="55">
        <v>2021</v>
      </c>
      <c r="B9042" s="55" t="s">
        <v>30</v>
      </c>
      <c r="C9042" s="55">
        <v>839</v>
      </c>
      <c r="D9042" s="54" t="s">
        <v>6783</v>
      </c>
      <c r="E9042" s="56">
        <v>0.66666666666666663</v>
      </c>
      <c r="F9042" s="55">
        <v>14.409000000000001</v>
      </c>
      <c r="G9042" s="55">
        <v>94.435000000000002</v>
      </c>
      <c r="H9042" s="55">
        <v>16.486999999999998</v>
      </c>
    </row>
    <row r="9043" spans="1:8" x14ac:dyDescent="0.25">
      <c r="A9043" s="55">
        <v>2021</v>
      </c>
      <c r="B9043" s="55" t="s">
        <v>30</v>
      </c>
      <c r="C9043" s="55">
        <v>840</v>
      </c>
      <c r="D9043" s="54" t="s">
        <v>6783</v>
      </c>
      <c r="E9043" s="56">
        <v>0.70833333333333337</v>
      </c>
      <c r="F9043" s="55">
        <v>14.888</v>
      </c>
      <c r="G9043" s="55">
        <v>94.301000000000002</v>
      </c>
      <c r="H9043" s="55">
        <v>16.414999999999999</v>
      </c>
    </row>
    <row r="9044" spans="1:8" x14ac:dyDescent="0.25">
      <c r="A9044" s="55">
        <v>2021</v>
      </c>
      <c r="B9044" s="55" t="s">
        <v>30</v>
      </c>
      <c r="C9044" s="55">
        <v>841</v>
      </c>
      <c r="D9044" s="54" t="s">
        <v>6783</v>
      </c>
      <c r="E9044" s="56">
        <v>0.75</v>
      </c>
      <c r="F9044" s="55">
        <v>16.677</v>
      </c>
      <c r="G9044" s="55">
        <v>90.843999999999994</v>
      </c>
      <c r="H9044" s="55">
        <v>16.367999999999999</v>
      </c>
    </row>
    <row r="9045" spans="1:8" x14ac:dyDescent="0.25">
      <c r="A9045" s="55">
        <v>2021</v>
      </c>
      <c r="B9045" s="55" t="s">
        <v>30</v>
      </c>
      <c r="C9045" s="55">
        <v>842</v>
      </c>
      <c r="D9045" s="54" t="s">
        <v>6783</v>
      </c>
      <c r="E9045" s="56">
        <v>0.79166666666666663</v>
      </c>
      <c r="F9045" s="55">
        <v>18.579999999999998</v>
      </c>
      <c r="G9045" s="55">
        <v>87.328000000000003</v>
      </c>
      <c r="H9045" s="55">
        <v>16.463000000000001</v>
      </c>
    </row>
    <row r="9046" spans="1:8" x14ac:dyDescent="0.25">
      <c r="A9046" s="55">
        <v>2021</v>
      </c>
      <c r="B9046" s="55" t="s">
        <v>30</v>
      </c>
      <c r="C9046" s="55">
        <v>843</v>
      </c>
      <c r="D9046" s="54" t="s">
        <v>6783</v>
      </c>
      <c r="E9046" s="56">
        <v>0.83333333333333337</v>
      </c>
      <c r="F9046" s="55">
        <v>21.007999999999999</v>
      </c>
      <c r="G9046" s="55">
        <v>81.463999999999999</v>
      </c>
      <c r="H9046" s="55">
        <v>16.606000000000002</v>
      </c>
    </row>
    <row r="9047" spans="1:8" x14ac:dyDescent="0.25">
      <c r="A9047" s="55">
        <v>2021</v>
      </c>
      <c r="B9047" s="55" t="s">
        <v>30</v>
      </c>
      <c r="C9047" s="55">
        <v>844</v>
      </c>
      <c r="D9047" s="54" t="s">
        <v>6783</v>
      </c>
      <c r="E9047" s="56">
        <v>0.875</v>
      </c>
      <c r="F9047" s="55">
        <v>28.692</v>
      </c>
      <c r="G9047" s="55">
        <v>56.618000000000002</v>
      </c>
      <c r="H9047" s="55">
        <v>16.914999999999999</v>
      </c>
    </row>
    <row r="9048" spans="1:8" x14ac:dyDescent="0.25">
      <c r="A9048" s="55">
        <v>2021</v>
      </c>
      <c r="B9048" s="55" t="s">
        <v>30</v>
      </c>
      <c r="C9048" s="55">
        <v>845</v>
      </c>
      <c r="D9048" s="54" t="s">
        <v>6783</v>
      </c>
      <c r="E9048" s="56">
        <v>0.91666666666666663</v>
      </c>
      <c r="F9048" s="55">
        <v>37.838000000000001</v>
      </c>
      <c r="G9048" s="55">
        <v>42.003999999999998</v>
      </c>
      <c r="H9048" s="55">
        <v>17.058</v>
      </c>
    </row>
    <row r="9049" spans="1:8" x14ac:dyDescent="0.25">
      <c r="A9049" s="55">
        <v>2021</v>
      </c>
      <c r="B9049" s="55" t="s">
        <v>30</v>
      </c>
      <c r="C9049" s="55">
        <v>846</v>
      </c>
      <c r="D9049" s="54" t="s">
        <v>6783</v>
      </c>
      <c r="E9049" s="56">
        <v>0.95833333333333337</v>
      </c>
      <c r="F9049" s="55">
        <v>29.114999999999998</v>
      </c>
      <c r="G9049" s="55">
        <v>53.252000000000002</v>
      </c>
      <c r="H9049" s="55">
        <v>17.295999999999999</v>
      </c>
    </row>
    <row r="9050" spans="1:8" x14ac:dyDescent="0.25">
      <c r="A9050" s="55">
        <v>2021</v>
      </c>
      <c r="B9050" s="55" t="s">
        <v>30</v>
      </c>
      <c r="C9050" s="55">
        <v>847</v>
      </c>
      <c r="D9050" s="54" t="s">
        <v>6783</v>
      </c>
      <c r="E9050" s="56">
        <v>0.54166666666666696</v>
      </c>
      <c r="F9050" s="55">
        <v>26.451000000000001</v>
      </c>
      <c r="G9050" s="55">
        <v>60.152999999999999</v>
      </c>
      <c r="H9050" s="55">
        <v>17.629000000000001</v>
      </c>
    </row>
    <row r="9051" spans="1:8" x14ac:dyDescent="0.25">
      <c r="A9051" s="55">
        <v>2021</v>
      </c>
      <c r="B9051" s="55" t="s">
        <v>30</v>
      </c>
      <c r="C9051" s="55">
        <v>848</v>
      </c>
      <c r="D9051" s="54" t="s">
        <v>6783</v>
      </c>
      <c r="E9051" s="56">
        <v>0.58333333333333304</v>
      </c>
      <c r="F9051" s="55">
        <v>33.209000000000003</v>
      </c>
      <c r="G9051" s="55">
        <v>48.225999999999999</v>
      </c>
      <c r="H9051" s="55">
        <v>18.152000000000001</v>
      </c>
    </row>
    <row r="9052" spans="1:8" x14ac:dyDescent="0.25">
      <c r="A9052" s="55">
        <v>2021</v>
      </c>
      <c r="B9052" s="55" t="s">
        <v>30</v>
      </c>
      <c r="C9052" s="55">
        <v>849</v>
      </c>
      <c r="D9052" s="54" t="s">
        <v>6783</v>
      </c>
      <c r="E9052" s="56">
        <v>0.625</v>
      </c>
      <c r="F9052" s="55">
        <v>30.216999999999999</v>
      </c>
      <c r="G9052" s="55">
        <v>46.581000000000003</v>
      </c>
      <c r="H9052" s="55">
        <v>18.652000000000001</v>
      </c>
    </row>
    <row r="9053" spans="1:8" x14ac:dyDescent="0.25">
      <c r="A9053" s="55">
        <v>2021</v>
      </c>
      <c r="B9053" s="55" t="s">
        <v>30</v>
      </c>
      <c r="C9053" s="55">
        <v>850</v>
      </c>
      <c r="D9053" s="54" t="s">
        <v>6783</v>
      </c>
      <c r="E9053" s="56">
        <v>0.66666666666666696</v>
      </c>
      <c r="F9053" s="55">
        <v>24.702000000000002</v>
      </c>
      <c r="G9053" s="55">
        <v>54.561999999999998</v>
      </c>
      <c r="H9053" s="55">
        <v>18.628</v>
      </c>
    </row>
    <row r="9054" spans="1:8" x14ac:dyDescent="0.25">
      <c r="A9054" s="55">
        <v>2021</v>
      </c>
      <c r="B9054" s="55" t="s">
        <v>30</v>
      </c>
      <c r="C9054" s="55">
        <v>851</v>
      </c>
      <c r="D9054" s="54" t="s">
        <v>6783</v>
      </c>
      <c r="E9054" s="56">
        <v>0.70833333333333304</v>
      </c>
      <c r="F9054" s="55">
        <v>22.225999999999999</v>
      </c>
      <c r="G9054" s="55">
        <v>62.173000000000002</v>
      </c>
      <c r="H9054" s="55">
        <v>18.484999999999999</v>
      </c>
    </row>
    <row r="9055" spans="1:8" x14ac:dyDescent="0.25">
      <c r="A9055" s="55">
        <v>2021</v>
      </c>
      <c r="B9055" s="55" t="s">
        <v>30</v>
      </c>
      <c r="C9055" s="55">
        <v>852</v>
      </c>
      <c r="D9055" s="54" t="s">
        <v>6783</v>
      </c>
      <c r="E9055" s="56">
        <v>0.75</v>
      </c>
      <c r="F9055" s="55">
        <v>19.651</v>
      </c>
      <c r="G9055" s="55">
        <v>66.680000000000007</v>
      </c>
      <c r="H9055" s="55">
        <v>18.271000000000001</v>
      </c>
    </row>
    <row r="9056" spans="1:8" x14ac:dyDescent="0.25">
      <c r="A9056" s="55">
        <v>2021</v>
      </c>
      <c r="B9056" s="55" t="s">
        <v>30</v>
      </c>
      <c r="C9056" s="55">
        <v>853</v>
      </c>
      <c r="D9056" s="54" t="s">
        <v>6783</v>
      </c>
      <c r="E9056" s="56">
        <v>0.79166666666666696</v>
      </c>
      <c r="F9056" s="55">
        <v>17.558</v>
      </c>
      <c r="G9056" s="55">
        <v>71.557000000000002</v>
      </c>
      <c r="H9056" s="55">
        <v>18.010000000000002</v>
      </c>
    </row>
    <row r="9057" spans="1:8" x14ac:dyDescent="0.25">
      <c r="A9057" s="55">
        <v>2021</v>
      </c>
      <c r="B9057" s="55" t="s">
        <v>30</v>
      </c>
      <c r="C9057" s="55">
        <v>854</v>
      </c>
      <c r="D9057" s="54" t="s">
        <v>6783</v>
      </c>
      <c r="E9057" s="56">
        <v>0.83333333333333304</v>
      </c>
      <c r="F9057" s="55">
        <v>14.792</v>
      </c>
      <c r="G9057" s="55">
        <v>69.302999999999997</v>
      </c>
      <c r="H9057" s="55">
        <v>17.439</v>
      </c>
    </row>
    <row r="9058" spans="1:8" x14ac:dyDescent="0.25">
      <c r="A9058" s="55">
        <v>2021</v>
      </c>
      <c r="B9058" s="55" t="s">
        <v>30</v>
      </c>
      <c r="C9058" s="55">
        <v>855</v>
      </c>
      <c r="D9058" s="54" t="s">
        <v>6783</v>
      </c>
      <c r="E9058" s="56">
        <v>0.875</v>
      </c>
      <c r="F9058" s="55">
        <v>13.449</v>
      </c>
      <c r="G9058" s="55">
        <v>72.221999999999994</v>
      </c>
      <c r="H9058" s="55">
        <v>16.844000000000001</v>
      </c>
    </row>
    <row r="9059" spans="1:8" x14ac:dyDescent="0.25">
      <c r="A9059" s="55">
        <v>2021</v>
      </c>
      <c r="B9059" s="55" t="s">
        <v>30</v>
      </c>
      <c r="C9059" s="55">
        <v>856</v>
      </c>
      <c r="D9059" s="54" t="s">
        <v>6783</v>
      </c>
      <c r="E9059" s="56">
        <v>0.91666666666666696</v>
      </c>
      <c r="F9059" s="55">
        <v>12.413</v>
      </c>
      <c r="G9059" s="55">
        <v>74.02</v>
      </c>
      <c r="H9059" s="55">
        <v>16.414999999999999</v>
      </c>
    </row>
    <row r="9060" spans="1:8" x14ac:dyDescent="0.25">
      <c r="A9060" s="55">
        <v>2021</v>
      </c>
      <c r="B9060" s="55" t="s">
        <v>30</v>
      </c>
      <c r="C9060" s="55">
        <v>857</v>
      </c>
      <c r="D9060" s="54" t="s">
        <v>6784</v>
      </c>
      <c r="E9060" s="56">
        <v>0.95833333333333304</v>
      </c>
      <c r="F9060" s="55">
        <v>11.54</v>
      </c>
      <c r="G9060" s="55">
        <v>74.878</v>
      </c>
      <c r="H9060" s="55">
        <v>16.129000000000001</v>
      </c>
    </row>
    <row r="9061" spans="1:8" x14ac:dyDescent="0.25">
      <c r="A9061" s="55">
        <v>2021</v>
      </c>
      <c r="B9061" s="55" t="s">
        <v>30</v>
      </c>
      <c r="C9061" s="55">
        <v>858</v>
      </c>
      <c r="D9061" s="54" t="s">
        <v>6784</v>
      </c>
      <c r="E9061" s="56">
        <v>0</v>
      </c>
      <c r="F9061" s="55">
        <v>11.904</v>
      </c>
      <c r="G9061" s="55">
        <v>77.781999999999996</v>
      </c>
      <c r="H9061" s="55">
        <v>15.867000000000001</v>
      </c>
    </row>
    <row r="9062" spans="1:8" x14ac:dyDescent="0.25">
      <c r="A9062" s="55">
        <v>2021</v>
      </c>
      <c r="B9062" s="55" t="s">
        <v>30</v>
      </c>
      <c r="C9062" s="55">
        <v>859</v>
      </c>
      <c r="D9062" s="54" t="s">
        <v>6784</v>
      </c>
      <c r="E9062" s="56">
        <v>4.1666666666666664E-2</v>
      </c>
      <c r="F9062" s="55">
        <v>12.05</v>
      </c>
      <c r="G9062" s="55">
        <v>77.813000000000002</v>
      </c>
      <c r="H9062" s="55">
        <v>15.7</v>
      </c>
    </row>
    <row r="9063" spans="1:8" x14ac:dyDescent="0.25">
      <c r="A9063" s="55">
        <v>2021</v>
      </c>
      <c r="B9063" s="55" t="s">
        <v>30</v>
      </c>
      <c r="C9063" s="55">
        <v>860</v>
      </c>
      <c r="D9063" s="54" t="s">
        <v>6784</v>
      </c>
      <c r="E9063" s="56">
        <v>8.3333333333333329E-2</v>
      </c>
      <c r="F9063" s="55">
        <v>11.759</v>
      </c>
      <c r="G9063" s="55">
        <v>78.852000000000004</v>
      </c>
      <c r="H9063" s="55">
        <v>15.532999999999999</v>
      </c>
    </row>
    <row r="9064" spans="1:8" x14ac:dyDescent="0.25">
      <c r="A9064" s="55">
        <v>2021</v>
      </c>
      <c r="B9064" s="55" t="s">
        <v>30</v>
      </c>
      <c r="C9064" s="55">
        <v>861</v>
      </c>
      <c r="D9064" s="54" t="s">
        <v>6784</v>
      </c>
      <c r="E9064" s="56">
        <v>0.125</v>
      </c>
      <c r="F9064" s="55">
        <v>11.565</v>
      </c>
      <c r="G9064" s="55">
        <v>78.81</v>
      </c>
      <c r="H9064" s="55">
        <v>15.342000000000001</v>
      </c>
    </row>
    <row r="9065" spans="1:8" x14ac:dyDescent="0.25">
      <c r="A9065" s="55">
        <v>2021</v>
      </c>
      <c r="B9065" s="55" t="s">
        <v>30</v>
      </c>
      <c r="C9065" s="55">
        <v>862</v>
      </c>
      <c r="D9065" s="54" t="s">
        <v>6784</v>
      </c>
      <c r="E9065" s="56">
        <v>0.16666666666666666</v>
      </c>
      <c r="F9065" s="55">
        <v>11.759</v>
      </c>
      <c r="G9065" s="55">
        <v>76.534999999999997</v>
      </c>
      <c r="H9065" s="55">
        <v>15.103</v>
      </c>
    </row>
    <row r="9066" spans="1:8" x14ac:dyDescent="0.25">
      <c r="A9066" s="55">
        <v>2021</v>
      </c>
      <c r="B9066" s="55" t="s">
        <v>30</v>
      </c>
      <c r="C9066" s="55">
        <v>863</v>
      </c>
      <c r="D9066" s="54" t="s">
        <v>6784</v>
      </c>
      <c r="E9066" s="56">
        <v>0.20833333333333334</v>
      </c>
      <c r="F9066" s="55">
        <v>11.759</v>
      </c>
      <c r="G9066" s="55">
        <v>76.369</v>
      </c>
      <c r="H9066" s="55">
        <v>14.912000000000001</v>
      </c>
    </row>
    <row r="9067" spans="1:8" x14ac:dyDescent="0.25">
      <c r="A9067" s="55">
        <v>2021</v>
      </c>
      <c r="B9067" s="55" t="s">
        <v>30</v>
      </c>
      <c r="C9067" s="55">
        <v>864</v>
      </c>
      <c r="D9067" s="54" t="s">
        <v>6784</v>
      </c>
      <c r="E9067" s="56">
        <v>0.25</v>
      </c>
      <c r="F9067" s="55">
        <v>11.88</v>
      </c>
      <c r="G9067" s="55">
        <v>77.28</v>
      </c>
      <c r="H9067" s="55">
        <v>14.768000000000001</v>
      </c>
    </row>
    <row r="9068" spans="1:8" x14ac:dyDescent="0.25">
      <c r="A9068" s="55">
        <v>2021</v>
      </c>
      <c r="B9068" s="55" t="s">
        <v>30</v>
      </c>
      <c r="C9068" s="55">
        <v>865</v>
      </c>
      <c r="D9068" s="54" t="s">
        <v>6784</v>
      </c>
      <c r="E9068" s="56">
        <v>0.29166666666666669</v>
      </c>
      <c r="F9068" s="55">
        <v>13.281000000000001</v>
      </c>
      <c r="G9068" s="55">
        <v>76.156000000000006</v>
      </c>
      <c r="H9068" s="55">
        <v>14.721</v>
      </c>
    </row>
    <row r="9069" spans="1:8" x14ac:dyDescent="0.25">
      <c r="A9069" s="55">
        <v>2021</v>
      </c>
      <c r="B9069" s="55" t="s">
        <v>30</v>
      </c>
      <c r="C9069" s="55">
        <v>866</v>
      </c>
      <c r="D9069" s="54" t="s">
        <v>6784</v>
      </c>
      <c r="E9069" s="56">
        <v>0.33333333333333331</v>
      </c>
      <c r="F9069" s="55">
        <v>21.748000000000001</v>
      </c>
      <c r="G9069" s="55">
        <v>61.639000000000003</v>
      </c>
      <c r="H9069" s="55">
        <v>14.721</v>
      </c>
    </row>
    <row r="9070" spans="1:8" x14ac:dyDescent="0.25">
      <c r="A9070" s="55">
        <v>2021</v>
      </c>
      <c r="B9070" s="55" t="s">
        <v>30</v>
      </c>
      <c r="C9070" s="55">
        <v>867</v>
      </c>
      <c r="D9070" s="54" t="s">
        <v>6784</v>
      </c>
      <c r="E9070" s="56">
        <v>0.375</v>
      </c>
      <c r="F9070" s="55">
        <v>27.087</v>
      </c>
      <c r="G9070" s="55">
        <v>45.031999999999996</v>
      </c>
      <c r="H9070" s="55">
        <v>14.792</v>
      </c>
    </row>
    <row r="9071" spans="1:8" x14ac:dyDescent="0.25">
      <c r="A9071" s="55">
        <v>2021</v>
      </c>
      <c r="B9071" s="55" t="s">
        <v>30</v>
      </c>
      <c r="C9071" s="55">
        <v>868</v>
      </c>
      <c r="D9071" s="54" t="s">
        <v>6784</v>
      </c>
      <c r="E9071" s="56">
        <v>0.41666666666666669</v>
      </c>
      <c r="F9071" s="55">
        <v>31.943999999999999</v>
      </c>
      <c r="G9071" s="55">
        <v>33.615000000000002</v>
      </c>
      <c r="H9071" s="55">
        <v>14.888</v>
      </c>
    </row>
    <row r="9072" spans="1:8" x14ac:dyDescent="0.25">
      <c r="A9072" s="55">
        <v>2021</v>
      </c>
      <c r="B9072" s="55" t="s">
        <v>30</v>
      </c>
      <c r="C9072" s="55">
        <v>869</v>
      </c>
      <c r="D9072" s="54" t="s">
        <v>6784</v>
      </c>
      <c r="E9072" s="56">
        <v>0.45833333333333331</v>
      </c>
      <c r="F9072" s="55">
        <v>37.673000000000002</v>
      </c>
      <c r="G9072" s="55">
        <v>23.803999999999998</v>
      </c>
      <c r="H9072" s="55">
        <v>15.007999999999999</v>
      </c>
    </row>
    <row r="9073" spans="1:8" x14ac:dyDescent="0.25">
      <c r="A9073" s="55">
        <v>2021</v>
      </c>
      <c r="B9073" s="55" t="s">
        <v>30</v>
      </c>
      <c r="C9073" s="55">
        <v>870</v>
      </c>
      <c r="D9073" s="54" t="s">
        <v>6784</v>
      </c>
      <c r="E9073" s="56">
        <v>0.5</v>
      </c>
      <c r="F9073" s="55">
        <v>26.061</v>
      </c>
      <c r="G9073" s="55">
        <v>25.856999999999999</v>
      </c>
      <c r="H9073" s="55">
        <v>15.27</v>
      </c>
    </row>
    <row r="9074" spans="1:8" x14ac:dyDescent="0.25">
      <c r="A9074" s="55">
        <v>2021</v>
      </c>
      <c r="B9074" s="55" t="s">
        <v>30</v>
      </c>
      <c r="C9074" s="55">
        <v>871</v>
      </c>
      <c r="D9074" s="54" t="s">
        <v>6784</v>
      </c>
      <c r="E9074" s="56">
        <v>0.54166666666666663</v>
      </c>
      <c r="F9074" s="55">
        <v>21.581</v>
      </c>
      <c r="G9074" s="55">
        <v>28.47</v>
      </c>
      <c r="H9074" s="55">
        <v>15.557</v>
      </c>
    </row>
    <row r="9075" spans="1:8" x14ac:dyDescent="0.25">
      <c r="A9075" s="55">
        <v>2021</v>
      </c>
      <c r="B9075" s="55" t="s">
        <v>30</v>
      </c>
      <c r="C9075" s="55">
        <v>872</v>
      </c>
      <c r="D9075" s="54" t="s">
        <v>6784</v>
      </c>
      <c r="E9075" s="56">
        <v>0.58333333333333337</v>
      </c>
      <c r="F9075" s="55">
        <v>29.59</v>
      </c>
      <c r="G9075" s="55">
        <v>23.791</v>
      </c>
      <c r="H9075" s="55">
        <v>16.225000000000001</v>
      </c>
    </row>
    <row r="9076" spans="1:8" x14ac:dyDescent="0.25">
      <c r="A9076" s="55">
        <v>2021</v>
      </c>
      <c r="B9076" s="55" t="s">
        <v>30</v>
      </c>
      <c r="C9076" s="55">
        <v>873</v>
      </c>
      <c r="D9076" s="54" t="s">
        <v>6784</v>
      </c>
      <c r="E9076" s="56">
        <v>0.625</v>
      </c>
      <c r="F9076" s="55">
        <v>30.975999999999999</v>
      </c>
      <c r="G9076" s="55">
        <v>20.239000000000001</v>
      </c>
      <c r="H9076" s="55">
        <v>17.010999999999999</v>
      </c>
    </row>
    <row r="9077" spans="1:8" x14ac:dyDescent="0.25">
      <c r="A9077" s="55">
        <v>2021</v>
      </c>
      <c r="B9077" s="55" t="s">
        <v>30</v>
      </c>
      <c r="C9077" s="55">
        <v>874</v>
      </c>
      <c r="D9077" s="54" t="s">
        <v>6784</v>
      </c>
      <c r="E9077" s="56">
        <v>0.66666666666666663</v>
      </c>
      <c r="F9077" s="55">
        <v>21.007999999999999</v>
      </c>
      <c r="G9077" s="55">
        <v>27.885999999999999</v>
      </c>
      <c r="H9077" s="55">
        <v>16.986999999999998</v>
      </c>
    </row>
    <row r="9078" spans="1:8" x14ac:dyDescent="0.25">
      <c r="A9078" s="55">
        <v>2021</v>
      </c>
      <c r="B9078" s="55" t="s">
        <v>30</v>
      </c>
      <c r="C9078" s="55">
        <v>875</v>
      </c>
      <c r="D9078" s="54" t="s">
        <v>6784</v>
      </c>
      <c r="E9078" s="56">
        <v>0.70833333333333337</v>
      </c>
      <c r="F9078" s="55">
        <v>18.747</v>
      </c>
      <c r="G9078" s="55">
        <v>29.678000000000001</v>
      </c>
      <c r="H9078" s="55">
        <v>16.748999999999999</v>
      </c>
    </row>
    <row r="9079" spans="1:8" x14ac:dyDescent="0.25">
      <c r="A9079" s="55">
        <v>2021</v>
      </c>
      <c r="B9079" s="55" t="s">
        <v>30</v>
      </c>
      <c r="C9079" s="55">
        <v>876</v>
      </c>
      <c r="D9079" s="54" t="s">
        <v>6784</v>
      </c>
      <c r="E9079" s="56">
        <v>0.75</v>
      </c>
      <c r="F9079" s="55">
        <v>14.721</v>
      </c>
      <c r="G9079" s="55">
        <v>32.590000000000003</v>
      </c>
      <c r="H9079" s="55">
        <v>16.414999999999999</v>
      </c>
    </row>
    <row r="9080" spans="1:8" x14ac:dyDescent="0.25">
      <c r="A9080" s="55">
        <v>2021</v>
      </c>
      <c r="B9080" s="55" t="s">
        <v>30</v>
      </c>
      <c r="C9080" s="55">
        <v>877</v>
      </c>
      <c r="D9080" s="54" t="s">
        <v>6784</v>
      </c>
      <c r="E9080" s="56">
        <v>0.79166666666666663</v>
      </c>
      <c r="F9080" s="55">
        <v>10.198</v>
      </c>
      <c r="G9080" s="55">
        <v>37.046999999999997</v>
      </c>
      <c r="H9080" s="55">
        <v>16.033999999999999</v>
      </c>
    </row>
    <row r="9081" spans="1:8" x14ac:dyDescent="0.25">
      <c r="A9081" s="55">
        <v>2021</v>
      </c>
      <c r="B9081" s="55" t="s">
        <v>30</v>
      </c>
      <c r="C9081" s="55">
        <v>878</v>
      </c>
      <c r="D9081" s="54" t="s">
        <v>6784</v>
      </c>
      <c r="E9081" s="56">
        <v>0.83333333333333337</v>
      </c>
      <c r="F9081" s="55">
        <v>8.4939999999999998</v>
      </c>
      <c r="G9081" s="55">
        <v>40.71</v>
      </c>
      <c r="H9081" s="55">
        <v>15.651999999999999</v>
      </c>
    </row>
    <row r="9082" spans="1:8" x14ac:dyDescent="0.25">
      <c r="A9082" s="55">
        <v>2021</v>
      </c>
      <c r="B9082" s="55" t="s">
        <v>30</v>
      </c>
      <c r="C9082" s="55">
        <v>879</v>
      </c>
      <c r="D9082" s="54" t="s">
        <v>6784</v>
      </c>
      <c r="E9082" s="56">
        <v>0.875</v>
      </c>
      <c r="F9082" s="55">
        <v>7.7450000000000001</v>
      </c>
      <c r="G9082" s="55">
        <v>43.482999999999997</v>
      </c>
      <c r="H9082" s="55">
        <v>15.27</v>
      </c>
    </row>
    <row r="9083" spans="1:8" x14ac:dyDescent="0.25">
      <c r="A9083" s="55">
        <v>2021</v>
      </c>
      <c r="B9083" s="55" t="s">
        <v>30</v>
      </c>
      <c r="C9083" s="55">
        <v>880</v>
      </c>
      <c r="D9083" s="54" t="s">
        <v>6784</v>
      </c>
      <c r="E9083" s="56">
        <v>0.91666666666666663</v>
      </c>
      <c r="F9083" s="55">
        <v>7.6449999999999996</v>
      </c>
      <c r="G9083" s="55">
        <v>46.209000000000003</v>
      </c>
      <c r="H9083" s="55">
        <v>14.936</v>
      </c>
    </row>
    <row r="9084" spans="1:8" x14ac:dyDescent="0.25">
      <c r="A9084" s="55">
        <v>2021</v>
      </c>
      <c r="B9084" s="55" t="s">
        <v>30</v>
      </c>
      <c r="C9084" s="55">
        <v>881</v>
      </c>
      <c r="D9084" s="54" t="s">
        <v>6785</v>
      </c>
      <c r="E9084" s="56">
        <v>0.95833333333333337</v>
      </c>
      <c r="F9084" s="55">
        <v>7.6189999999999998</v>
      </c>
      <c r="G9084" s="55">
        <v>48.494</v>
      </c>
      <c r="H9084" s="55">
        <v>14.673</v>
      </c>
    </row>
    <row r="9085" spans="1:8" x14ac:dyDescent="0.25">
      <c r="A9085" s="55">
        <v>2021</v>
      </c>
      <c r="B9085" s="55" t="s">
        <v>30</v>
      </c>
      <c r="C9085" s="55">
        <v>882</v>
      </c>
      <c r="D9085" s="54" t="s">
        <v>6785</v>
      </c>
      <c r="E9085" s="56">
        <v>0.54166666666666696</v>
      </c>
      <c r="F9085" s="55">
        <v>6.6870000000000003</v>
      </c>
      <c r="G9085" s="55">
        <v>50.933999999999997</v>
      </c>
      <c r="H9085" s="55">
        <v>14.433</v>
      </c>
    </row>
    <row r="9086" spans="1:8" x14ac:dyDescent="0.25">
      <c r="A9086" s="55">
        <v>2021</v>
      </c>
      <c r="B9086" s="55" t="s">
        <v>30</v>
      </c>
      <c r="C9086" s="55">
        <v>883</v>
      </c>
      <c r="D9086" s="54" t="s">
        <v>6785</v>
      </c>
      <c r="E9086" s="56">
        <v>0.58333333333333304</v>
      </c>
      <c r="F9086" s="55">
        <v>5.5910000000000002</v>
      </c>
      <c r="G9086" s="55">
        <v>53.521999999999998</v>
      </c>
      <c r="H9086" s="55">
        <v>14.17</v>
      </c>
    </row>
    <row r="9087" spans="1:8" x14ac:dyDescent="0.25">
      <c r="A9087" s="55">
        <v>2021</v>
      </c>
      <c r="B9087" s="55" t="s">
        <v>30</v>
      </c>
      <c r="C9087" s="55">
        <v>884</v>
      </c>
      <c r="D9087" s="54" t="s">
        <v>6785</v>
      </c>
      <c r="E9087" s="56">
        <v>0.625</v>
      </c>
      <c r="F9087" s="55">
        <v>4.4800000000000004</v>
      </c>
      <c r="G9087" s="55">
        <v>55.889000000000003</v>
      </c>
      <c r="H9087" s="55">
        <v>13.906000000000001</v>
      </c>
    </row>
    <row r="9088" spans="1:8" x14ac:dyDescent="0.25">
      <c r="A9088" s="55">
        <v>2021</v>
      </c>
      <c r="B9088" s="55" t="s">
        <v>30</v>
      </c>
      <c r="C9088" s="55">
        <v>885</v>
      </c>
      <c r="D9088" s="54" t="s">
        <v>6785</v>
      </c>
      <c r="E9088" s="56">
        <v>0.66666666666666696</v>
      </c>
      <c r="F9088" s="55">
        <v>4.532</v>
      </c>
      <c r="G9088" s="55">
        <v>58.723999999999997</v>
      </c>
      <c r="H9088" s="55">
        <v>13.641999999999999</v>
      </c>
    </row>
    <row r="9089" spans="1:8" x14ac:dyDescent="0.25">
      <c r="A9089" s="55">
        <v>2021</v>
      </c>
      <c r="B9089" s="55" t="s">
        <v>30</v>
      </c>
      <c r="C9089" s="55">
        <v>886</v>
      </c>
      <c r="D9089" s="54" t="s">
        <v>6785</v>
      </c>
      <c r="E9089" s="56">
        <v>0.70833333333333304</v>
      </c>
      <c r="F9089" s="55">
        <v>4.5060000000000002</v>
      </c>
      <c r="G9089" s="55">
        <v>60.942</v>
      </c>
      <c r="H9089" s="55">
        <v>13.401</v>
      </c>
    </row>
    <row r="9090" spans="1:8" x14ac:dyDescent="0.25">
      <c r="A9090" s="55">
        <v>2021</v>
      </c>
      <c r="B9090" s="55" t="s">
        <v>30</v>
      </c>
      <c r="C9090" s="55">
        <v>887</v>
      </c>
      <c r="D9090" s="54" t="s">
        <v>6785</v>
      </c>
      <c r="E9090" s="56">
        <v>0.75</v>
      </c>
      <c r="F9090" s="55">
        <v>3.827</v>
      </c>
      <c r="G9090" s="55">
        <v>62.514000000000003</v>
      </c>
      <c r="H9090" s="55">
        <v>13.185</v>
      </c>
    </row>
    <row r="9091" spans="1:8" x14ac:dyDescent="0.25">
      <c r="A9091" s="55">
        <v>2021</v>
      </c>
      <c r="B9091" s="55" t="s">
        <v>30</v>
      </c>
      <c r="C9091" s="55">
        <v>888</v>
      </c>
      <c r="D9091" s="54" t="s">
        <v>6785</v>
      </c>
      <c r="E9091" s="56">
        <v>0.79166666666666696</v>
      </c>
      <c r="F9091" s="55">
        <v>5.1790000000000003</v>
      </c>
      <c r="G9091" s="55">
        <v>62.976999999999997</v>
      </c>
      <c r="H9091" s="55">
        <v>12.968</v>
      </c>
    </row>
    <row r="9092" spans="1:8" x14ac:dyDescent="0.25">
      <c r="A9092" s="55">
        <v>2021</v>
      </c>
      <c r="B9092" s="55" t="s">
        <v>30</v>
      </c>
      <c r="C9092" s="55">
        <v>889</v>
      </c>
      <c r="D9092" s="54" t="s">
        <v>6785</v>
      </c>
      <c r="E9092" s="56">
        <v>0.83333333333333304</v>
      </c>
      <c r="F9092" s="55">
        <v>17.152999999999999</v>
      </c>
      <c r="G9092" s="55">
        <v>53.726999999999997</v>
      </c>
      <c r="H9092" s="55">
        <v>12.896000000000001</v>
      </c>
    </row>
    <row r="9093" spans="1:8" x14ac:dyDescent="0.25">
      <c r="A9093" s="55">
        <v>2021</v>
      </c>
      <c r="B9093" s="55" t="s">
        <v>30</v>
      </c>
      <c r="C9093" s="55">
        <v>890</v>
      </c>
      <c r="D9093" s="54" t="s">
        <v>6785</v>
      </c>
      <c r="E9093" s="56">
        <v>0.875</v>
      </c>
      <c r="F9093" s="55">
        <v>31.535</v>
      </c>
      <c r="G9093" s="55">
        <v>38.982999999999997</v>
      </c>
      <c r="H9093" s="55">
        <v>13.016</v>
      </c>
    </row>
    <row r="9094" spans="1:8" x14ac:dyDescent="0.25">
      <c r="A9094" s="55">
        <v>2021</v>
      </c>
      <c r="B9094" s="55" t="s">
        <v>30</v>
      </c>
      <c r="C9094" s="55">
        <v>891</v>
      </c>
      <c r="D9094" s="54" t="s">
        <v>6785</v>
      </c>
      <c r="E9094" s="56">
        <v>0.91666666666666696</v>
      </c>
      <c r="F9094" s="55">
        <v>36.226999999999997</v>
      </c>
      <c r="G9094" s="55">
        <v>30.263999999999999</v>
      </c>
      <c r="H9094" s="55">
        <v>13.209</v>
      </c>
    </row>
    <row r="9095" spans="1:8" x14ac:dyDescent="0.25">
      <c r="A9095" s="55">
        <v>2021</v>
      </c>
      <c r="B9095" s="55" t="s">
        <v>30</v>
      </c>
      <c r="C9095" s="55">
        <v>892</v>
      </c>
      <c r="D9095" s="54" t="s">
        <v>6785</v>
      </c>
      <c r="E9095" s="56">
        <v>0.95833333333333304</v>
      </c>
      <c r="F9095" s="55">
        <v>41.152000000000001</v>
      </c>
      <c r="G9095" s="55">
        <v>22.782</v>
      </c>
      <c r="H9095" s="55">
        <v>13.449</v>
      </c>
    </row>
    <row r="9096" spans="1:8" x14ac:dyDescent="0.25">
      <c r="A9096" s="55">
        <v>2021</v>
      </c>
      <c r="B9096" s="55" t="s">
        <v>30</v>
      </c>
      <c r="C9096" s="55">
        <v>893</v>
      </c>
      <c r="D9096" s="54" t="s">
        <v>6785</v>
      </c>
      <c r="E9096" s="56">
        <v>0</v>
      </c>
      <c r="F9096" s="55">
        <v>41.064999999999998</v>
      </c>
      <c r="G9096" s="55">
        <v>20.077999999999999</v>
      </c>
      <c r="H9096" s="55">
        <v>13.714</v>
      </c>
    </row>
    <row r="9097" spans="1:8" x14ac:dyDescent="0.25">
      <c r="A9097" s="55">
        <v>2021</v>
      </c>
      <c r="B9097" s="55" t="s">
        <v>30</v>
      </c>
      <c r="C9097" s="55">
        <v>894</v>
      </c>
      <c r="D9097" s="54" t="s">
        <v>6785</v>
      </c>
      <c r="E9097" s="56">
        <v>4.1666666666666664E-2</v>
      </c>
      <c r="F9097" s="55">
        <v>31.995999999999999</v>
      </c>
      <c r="G9097" s="55">
        <v>21.92</v>
      </c>
      <c r="H9097" s="55">
        <v>14.122</v>
      </c>
    </row>
    <row r="9098" spans="1:8" x14ac:dyDescent="0.25">
      <c r="A9098" s="55">
        <v>2021</v>
      </c>
      <c r="B9098" s="55" t="s">
        <v>30</v>
      </c>
      <c r="C9098" s="55">
        <v>895</v>
      </c>
      <c r="D9098" s="54" t="s">
        <v>6785</v>
      </c>
      <c r="E9098" s="56">
        <v>8.3333333333333329E-2</v>
      </c>
      <c r="F9098" s="55">
        <v>22.465</v>
      </c>
      <c r="G9098" s="55">
        <v>25.969000000000001</v>
      </c>
      <c r="H9098" s="55">
        <v>14.529</v>
      </c>
    </row>
    <row r="9099" spans="1:8" x14ac:dyDescent="0.25">
      <c r="A9099" s="55">
        <v>2021</v>
      </c>
      <c r="B9099" s="55" t="s">
        <v>30</v>
      </c>
      <c r="C9099" s="55">
        <v>896</v>
      </c>
      <c r="D9099" s="54" t="s">
        <v>6785</v>
      </c>
      <c r="E9099" s="56">
        <v>0.125</v>
      </c>
      <c r="F9099" s="55">
        <v>30.192</v>
      </c>
      <c r="G9099" s="55">
        <v>24.457999999999998</v>
      </c>
      <c r="H9099" s="55">
        <v>15.366</v>
      </c>
    </row>
    <row r="9100" spans="1:8" x14ac:dyDescent="0.25">
      <c r="A9100" s="55">
        <v>2021</v>
      </c>
      <c r="B9100" s="55" t="s">
        <v>30</v>
      </c>
      <c r="C9100" s="55">
        <v>897</v>
      </c>
      <c r="D9100" s="54" t="s">
        <v>6785</v>
      </c>
      <c r="E9100" s="56">
        <v>0.16666666666666666</v>
      </c>
      <c r="F9100" s="55">
        <v>34.783000000000001</v>
      </c>
      <c r="G9100" s="55">
        <v>21.811</v>
      </c>
      <c r="H9100" s="55">
        <v>16.439</v>
      </c>
    </row>
    <row r="9101" spans="1:8" x14ac:dyDescent="0.25">
      <c r="A9101" s="55">
        <v>2021</v>
      </c>
      <c r="B9101" s="55" t="s">
        <v>30</v>
      </c>
      <c r="C9101" s="55">
        <v>898</v>
      </c>
      <c r="D9101" s="54" t="s">
        <v>6785</v>
      </c>
      <c r="E9101" s="56">
        <v>0.20833333333333334</v>
      </c>
      <c r="F9101" s="55">
        <v>21.675999999999998</v>
      </c>
      <c r="G9101" s="55">
        <v>27.600999999999999</v>
      </c>
      <c r="H9101" s="55">
        <v>16.463000000000001</v>
      </c>
    </row>
    <row r="9102" spans="1:8" x14ac:dyDescent="0.25">
      <c r="A9102" s="55">
        <v>2021</v>
      </c>
      <c r="B9102" s="55" t="s">
        <v>30</v>
      </c>
      <c r="C9102" s="55">
        <v>899</v>
      </c>
      <c r="D9102" s="54" t="s">
        <v>6785</v>
      </c>
      <c r="E9102" s="56">
        <v>0.25</v>
      </c>
      <c r="F9102" s="55">
        <v>19.792999999999999</v>
      </c>
      <c r="G9102" s="55">
        <v>29.530999999999999</v>
      </c>
      <c r="H9102" s="55">
        <v>16.367999999999999</v>
      </c>
    </row>
    <row r="9103" spans="1:8" x14ac:dyDescent="0.25">
      <c r="A9103" s="55">
        <v>2021</v>
      </c>
      <c r="B9103" s="55" t="s">
        <v>30</v>
      </c>
      <c r="C9103" s="55">
        <v>900</v>
      </c>
      <c r="D9103" s="54" t="s">
        <v>6785</v>
      </c>
      <c r="E9103" s="56">
        <v>0.29166666666666669</v>
      </c>
      <c r="F9103" s="55">
        <v>15.939</v>
      </c>
      <c r="G9103" s="55">
        <v>32.667999999999999</v>
      </c>
      <c r="H9103" s="55">
        <v>16.201000000000001</v>
      </c>
    </row>
    <row r="9104" spans="1:8" x14ac:dyDescent="0.25">
      <c r="A9104" s="55">
        <v>2021</v>
      </c>
      <c r="B9104" s="55" t="s">
        <v>30</v>
      </c>
      <c r="C9104" s="55">
        <v>901</v>
      </c>
      <c r="D9104" s="54" t="s">
        <v>6785</v>
      </c>
      <c r="E9104" s="56">
        <v>0.33333333333333331</v>
      </c>
      <c r="F9104" s="55">
        <v>12.000999999999999</v>
      </c>
      <c r="G9104" s="55">
        <v>37.33</v>
      </c>
      <c r="H9104" s="55">
        <v>15.843</v>
      </c>
    </row>
    <row r="9105" spans="1:8" x14ac:dyDescent="0.25">
      <c r="A9105" s="55">
        <v>2021</v>
      </c>
      <c r="B9105" s="55" t="s">
        <v>30</v>
      </c>
      <c r="C9105" s="55">
        <v>902</v>
      </c>
      <c r="D9105" s="54" t="s">
        <v>6785</v>
      </c>
      <c r="E9105" s="56">
        <v>0.375</v>
      </c>
      <c r="F9105" s="55">
        <v>10.736000000000001</v>
      </c>
      <c r="G9105" s="55">
        <v>40.743000000000002</v>
      </c>
      <c r="H9105" s="55">
        <v>15.484999999999999</v>
      </c>
    </row>
    <row r="9106" spans="1:8" x14ac:dyDescent="0.25">
      <c r="A9106" s="55">
        <v>2021</v>
      </c>
      <c r="B9106" s="55" t="s">
        <v>30</v>
      </c>
      <c r="C9106" s="55">
        <v>903</v>
      </c>
      <c r="D9106" s="54" t="s">
        <v>6785</v>
      </c>
      <c r="E9106" s="56">
        <v>0.41666666666666669</v>
      </c>
      <c r="F9106" s="55">
        <v>9.8789999999999996</v>
      </c>
      <c r="G9106" s="55">
        <v>43.521999999999998</v>
      </c>
      <c r="H9106" s="55">
        <v>15.175000000000001</v>
      </c>
    </row>
    <row r="9107" spans="1:8" x14ac:dyDescent="0.25">
      <c r="A9107" s="55">
        <v>2021</v>
      </c>
      <c r="B9107" s="55" t="s">
        <v>30</v>
      </c>
      <c r="C9107" s="55">
        <v>904</v>
      </c>
      <c r="D9107" s="54" t="s">
        <v>6785</v>
      </c>
      <c r="E9107" s="56">
        <v>0.45833333333333331</v>
      </c>
      <c r="F9107" s="55">
        <v>9.657</v>
      </c>
      <c r="G9107" s="55">
        <v>46.62</v>
      </c>
      <c r="H9107" s="55">
        <v>14.888</v>
      </c>
    </row>
    <row r="9108" spans="1:8" x14ac:dyDescent="0.25">
      <c r="A9108" s="55">
        <v>2021</v>
      </c>
      <c r="B9108" s="55" t="s">
        <v>30</v>
      </c>
      <c r="C9108" s="55">
        <v>905</v>
      </c>
      <c r="D9108" s="54" t="s">
        <v>6786</v>
      </c>
      <c r="E9108" s="56">
        <v>0.5</v>
      </c>
      <c r="F9108" s="55">
        <v>8.8170000000000002</v>
      </c>
      <c r="G9108" s="55">
        <v>49.018999999999998</v>
      </c>
      <c r="H9108" s="55">
        <v>14.648999999999999</v>
      </c>
    </row>
    <row r="9109" spans="1:8" x14ac:dyDescent="0.25">
      <c r="A9109" s="55">
        <v>2021</v>
      </c>
      <c r="B9109" s="55" t="s">
        <v>30</v>
      </c>
      <c r="C9109" s="55">
        <v>906</v>
      </c>
      <c r="D9109" s="54" t="s">
        <v>6786</v>
      </c>
      <c r="E9109" s="56">
        <v>0.54166666666666663</v>
      </c>
      <c r="F9109" s="55">
        <v>8.593</v>
      </c>
      <c r="G9109" s="55">
        <v>51.624000000000002</v>
      </c>
      <c r="H9109" s="55">
        <v>14.433</v>
      </c>
    </row>
    <row r="9110" spans="1:8" x14ac:dyDescent="0.25">
      <c r="A9110" s="55">
        <v>2021</v>
      </c>
      <c r="B9110" s="55" t="s">
        <v>30</v>
      </c>
      <c r="C9110" s="55">
        <v>907</v>
      </c>
      <c r="D9110" s="54" t="s">
        <v>6786</v>
      </c>
      <c r="E9110" s="56">
        <v>0.58333333333333337</v>
      </c>
      <c r="F9110" s="55">
        <v>8.4440000000000008</v>
      </c>
      <c r="G9110" s="55">
        <v>53.555</v>
      </c>
      <c r="H9110" s="55">
        <v>14.242000000000001</v>
      </c>
    </row>
    <row r="9111" spans="1:8" x14ac:dyDescent="0.25">
      <c r="A9111" s="55">
        <v>2021</v>
      </c>
      <c r="B9111" s="55" t="s">
        <v>30</v>
      </c>
      <c r="C9111" s="55">
        <v>908</v>
      </c>
      <c r="D9111" s="54" t="s">
        <v>6786</v>
      </c>
      <c r="E9111" s="56">
        <v>0.625</v>
      </c>
      <c r="F9111" s="55">
        <v>8.1950000000000003</v>
      </c>
      <c r="G9111" s="55">
        <v>54.801000000000002</v>
      </c>
      <c r="H9111" s="55">
        <v>14.026</v>
      </c>
    </row>
    <row r="9112" spans="1:8" x14ac:dyDescent="0.25">
      <c r="A9112" s="55">
        <v>2021</v>
      </c>
      <c r="B9112" s="55" t="s">
        <v>30</v>
      </c>
      <c r="C9112" s="55">
        <v>909</v>
      </c>
      <c r="D9112" s="54" t="s">
        <v>6786</v>
      </c>
      <c r="E9112" s="56">
        <v>0.66666666666666663</v>
      </c>
      <c r="F9112" s="55">
        <v>7.97</v>
      </c>
      <c r="G9112" s="55">
        <v>56.131999999999998</v>
      </c>
      <c r="H9112" s="55">
        <v>13.858000000000001</v>
      </c>
    </row>
    <row r="9113" spans="1:8" x14ac:dyDescent="0.25">
      <c r="A9113" s="55">
        <v>2021</v>
      </c>
      <c r="B9113" s="55" t="s">
        <v>30</v>
      </c>
      <c r="C9113" s="55">
        <v>910</v>
      </c>
      <c r="D9113" s="54" t="s">
        <v>6786</v>
      </c>
      <c r="E9113" s="56">
        <v>0.70833333333333337</v>
      </c>
      <c r="F9113" s="55">
        <v>7.569</v>
      </c>
      <c r="G9113" s="55">
        <v>58.631</v>
      </c>
      <c r="H9113" s="55">
        <v>13.666</v>
      </c>
    </row>
    <row r="9114" spans="1:8" x14ac:dyDescent="0.25">
      <c r="A9114" s="55">
        <v>2021</v>
      </c>
      <c r="B9114" s="55" t="s">
        <v>30</v>
      </c>
      <c r="C9114" s="55">
        <v>911</v>
      </c>
      <c r="D9114" s="54" t="s">
        <v>6786</v>
      </c>
      <c r="E9114" s="56">
        <v>0.75</v>
      </c>
      <c r="F9114" s="55">
        <v>7.0149999999999997</v>
      </c>
      <c r="G9114" s="55">
        <v>60.378999999999998</v>
      </c>
      <c r="H9114" s="55">
        <v>13.522</v>
      </c>
    </row>
    <row r="9115" spans="1:8" x14ac:dyDescent="0.25">
      <c r="A9115" s="55">
        <v>2021</v>
      </c>
      <c r="B9115" s="55" t="s">
        <v>30</v>
      </c>
      <c r="C9115" s="55">
        <v>912</v>
      </c>
      <c r="D9115" s="54" t="s">
        <v>6786</v>
      </c>
      <c r="E9115" s="56">
        <v>0.79166666666666663</v>
      </c>
      <c r="F9115" s="55">
        <v>7.5940000000000003</v>
      </c>
      <c r="G9115" s="55">
        <v>61.027000000000001</v>
      </c>
      <c r="H9115" s="55">
        <v>13.377000000000001</v>
      </c>
    </row>
    <row r="9116" spans="1:8" x14ac:dyDescent="0.25">
      <c r="A9116" s="55">
        <v>2021</v>
      </c>
      <c r="B9116" s="55" t="s">
        <v>30</v>
      </c>
      <c r="C9116" s="55">
        <v>913</v>
      </c>
      <c r="D9116" s="54" t="s">
        <v>6786</v>
      </c>
      <c r="E9116" s="56">
        <v>0.83333333333333337</v>
      </c>
      <c r="F9116" s="55">
        <v>19.507999999999999</v>
      </c>
      <c r="G9116" s="55">
        <v>52.018000000000001</v>
      </c>
      <c r="H9116" s="55">
        <v>13.305</v>
      </c>
    </row>
    <row r="9117" spans="1:8" x14ac:dyDescent="0.25">
      <c r="A9117" s="55">
        <v>2021</v>
      </c>
      <c r="B9117" s="55" t="s">
        <v>30</v>
      </c>
      <c r="C9117" s="55">
        <v>914</v>
      </c>
      <c r="D9117" s="54" t="s">
        <v>6786</v>
      </c>
      <c r="E9117" s="56">
        <v>0.875</v>
      </c>
      <c r="F9117" s="55">
        <v>32.253</v>
      </c>
      <c r="G9117" s="55">
        <v>37.340000000000003</v>
      </c>
      <c r="H9117" s="55">
        <v>13.473000000000001</v>
      </c>
    </row>
    <row r="9118" spans="1:8" x14ac:dyDescent="0.25">
      <c r="A9118" s="55">
        <v>2021</v>
      </c>
      <c r="B9118" s="55" t="s">
        <v>30</v>
      </c>
      <c r="C9118" s="55">
        <v>915</v>
      </c>
      <c r="D9118" s="54" t="s">
        <v>6786</v>
      </c>
      <c r="E9118" s="56">
        <v>0.91666666666666663</v>
      </c>
      <c r="F9118" s="55">
        <v>38.337000000000003</v>
      </c>
      <c r="G9118" s="55">
        <v>29.315999999999999</v>
      </c>
      <c r="H9118" s="55">
        <v>13.762</v>
      </c>
    </row>
    <row r="9119" spans="1:8" x14ac:dyDescent="0.25">
      <c r="A9119" s="55">
        <v>2021</v>
      </c>
      <c r="B9119" s="55" t="s">
        <v>30</v>
      </c>
      <c r="C9119" s="55">
        <v>916</v>
      </c>
      <c r="D9119" s="54" t="s">
        <v>6786</v>
      </c>
      <c r="E9119" s="56">
        <v>0.95833333333333337</v>
      </c>
      <c r="F9119" s="55">
        <v>44.533999999999999</v>
      </c>
      <c r="G9119" s="55">
        <v>23.646000000000001</v>
      </c>
      <c r="H9119" s="55">
        <v>14.098000000000001</v>
      </c>
    </row>
    <row r="9120" spans="1:8" x14ac:dyDescent="0.25">
      <c r="A9120" s="55">
        <v>2021</v>
      </c>
      <c r="B9120" s="55" t="s">
        <v>30</v>
      </c>
      <c r="C9120" s="55">
        <v>917</v>
      </c>
      <c r="D9120" s="54" t="s">
        <v>6786</v>
      </c>
      <c r="E9120" s="56">
        <v>0.54166666666666696</v>
      </c>
      <c r="F9120" s="55">
        <v>43.707000000000001</v>
      </c>
      <c r="G9120" s="55">
        <v>22.366</v>
      </c>
      <c r="H9120" s="55">
        <v>14.409000000000001</v>
      </c>
    </row>
    <row r="9121" spans="1:8" x14ac:dyDescent="0.25">
      <c r="A9121" s="55">
        <v>2021</v>
      </c>
      <c r="B9121" s="55" t="s">
        <v>30</v>
      </c>
      <c r="C9121" s="55">
        <v>918</v>
      </c>
      <c r="D9121" s="54" t="s">
        <v>6786</v>
      </c>
      <c r="E9121" s="56">
        <v>0.58333333333333304</v>
      </c>
      <c r="F9121" s="55">
        <v>34.729999999999997</v>
      </c>
      <c r="G9121" s="55">
        <v>23.856000000000002</v>
      </c>
      <c r="H9121" s="55">
        <v>14.864000000000001</v>
      </c>
    </row>
    <row r="9122" spans="1:8" x14ac:dyDescent="0.25">
      <c r="A9122" s="55">
        <v>2021</v>
      </c>
      <c r="B9122" s="55" t="s">
        <v>30</v>
      </c>
      <c r="C9122" s="55">
        <v>919</v>
      </c>
      <c r="D9122" s="54" t="s">
        <v>6786</v>
      </c>
      <c r="E9122" s="56">
        <v>0.625</v>
      </c>
      <c r="F9122" s="55">
        <v>26.181999999999999</v>
      </c>
      <c r="G9122" s="55">
        <v>27.44</v>
      </c>
      <c r="H9122" s="55">
        <v>15.342000000000001</v>
      </c>
    </row>
    <row r="9123" spans="1:8" x14ac:dyDescent="0.25">
      <c r="A9123" s="55">
        <v>2021</v>
      </c>
      <c r="B9123" s="55" t="s">
        <v>30</v>
      </c>
      <c r="C9123" s="55">
        <v>920</v>
      </c>
      <c r="D9123" s="54" t="s">
        <v>6786</v>
      </c>
      <c r="E9123" s="56">
        <v>0.66666666666666696</v>
      </c>
      <c r="F9123" s="55">
        <v>31.97</v>
      </c>
      <c r="G9123" s="55">
        <v>25.347000000000001</v>
      </c>
      <c r="H9123" s="55">
        <v>16.201000000000001</v>
      </c>
    </row>
    <row r="9124" spans="1:8" x14ac:dyDescent="0.25">
      <c r="A9124" s="55">
        <v>2021</v>
      </c>
      <c r="B9124" s="55" t="s">
        <v>30</v>
      </c>
      <c r="C9124" s="55">
        <v>921</v>
      </c>
      <c r="D9124" s="54" t="s">
        <v>6786</v>
      </c>
      <c r="E9124" s="56">
        <v>0.70833333333333304</v>
      </c>
      <c r="F9124" s="55">
        <v>39.317999999999998</v>
      </c>
      <c r="G9124" s="55">
        <v>21.055</v>
      </c>
      <c r="H9124" s="55">
        <v>17.177</v>
      </c>
    </row>
    <row r="9125" spans="1:8" x14ac:dyDescent="0.25">
      <c r="A9125" s="55">
        <v>2021</v>
      </c>
      <c r="B9125" s="55" t="s">
        <v>30</v>
      </c>
      <c r="C9125" s="55">
        <v>922</v>
      </c>
      <c r="D9125" s="54" t="s">
        <v>6786</v>
      </c>
      <c r="E9125" s="56">
        <v>0.75</v>
      </c>
      <c r="F9125" s="55">
        <v>25.695</v>
      </c>
      <c r="G9125" s="55">
        <v>27.094999999999999</v>
      </c>
      <c r="H9125" s="55">
        <v>17.295999999999999</v>
      </c>
    </row>
    <row r="9126" spans="1:8" x14ac:dyDescent="0.25">
      <c r="A9126" s="55">
        <v>2021</v>
      </c>
      <c r="B9126" s="55" t="s">
        <v>30</v>
      </c>
      <c r="C9126" s="55">
        <v>923</v>
      </c>
      <c r="D9126" s="54" t="s">
        <v>6786</v>
      </c>
      <c r="E9126" s="56">
        <v>0.79166666666666696</v>
      </c>
      <c r="F9126" s="55">
        <v>24.026</v>
      </c>
      <c r="G9126" s="55">
        <v>29.003</v>
      </c>
      <c r="H9126" s="55">
        <v>17.295999999999999</v>
      </c>
    </row>
    <row r="9127" spans="1:8" x14ac:dyDescent="0.25">
      <c r="A9127" s="55">
        <v>2021</v>
      </c>
      <c r="B9127" s="55" t="s">
        <v>30</v>
      </c>
      <c r="C9127" s="55">
        <v>924</v>
      </c>
      <c r="D9127" s="54" t="s">
        <v>6786</v>
      </c>
      <c r="E9127" s="56">
        <v>0.83333333333333304</v>
      </c>
      <c r="F9127" s="55">
        <v>18.960999999999999</v>
      </c>
      <c r="G9127" s="55">
        <v>32.646000000000001</v>
      </c>
      <c r="H9127" s="55">
        <v>17.152999999999999</v>
      </c>
    </row>
    <row r="9128" spans="1:8" x14ac:dyDescent="0.25">
      <c r="A9128" s="55">
        <v>2021</v>
      </c>
      <c r="B9128" s="55" t="s">
        <v>30</v>
      </c>
      <c r="C9128" s="55">
        <v>925</v>
      </c>
      <c r="D9128" s="54" t="s">
        <v>6786</v>
      </c>
      <c r="E9128" s="56">
        <v>0.875</v>
      </c>
      <c r="F9128" s="55">
        <v>14.864000000000001</v>
      </c>
      <c r="G9128" s="55">
        <v>36.950000000000003</v>
      </c>
      <c r="H9128" s="55">
        <v>16.844000000000001</v>
      </c>
    </row>
    <row r="9129" spans="1:8" x14ac:dyDescent="0.25">
      <c r="A9129" s="55">
        <v>2021</v>
      </c>
      <c r="B9129" s="55" t="s">
        <v>30</v>
      </c>
      <c r="C9129" s="55">
        <v>926</v>
      </c>
      <c r="D9129" s="54" t="s">
        <v>6786</v>
      </c>
      <c r="E9129" s="56">
        <v>0.91666666666666696</v>
      </c>
      <c r="F9129" s="55">
        <v>14.361000000000001</v>
      </c>
      <c r="G9129" s="55">
        <v>41.5</v>
      </c>
      <c r="H9129" s="55">
        <v>16.510999999999999</v>
      </c>
    </row>
    <row r="9130" spans="1:8" x14ac:dyDescent="0.25">
      <c r="A9130" s="55">
        <v>2021</v>
      </c>
      <c r="B9130" s="55" t="s">
        <v>30</v>
      </c>
      <c r="C9130" s="55">
        <v>927</v>
      </c>
      <c r="D9130" s="54" t="s">
        <v>6786</v>
      </c>
      <c r="E9130" s="56">
        <v>0.95833333333333304</v>
      </c>
      <c r="F9130" s="55">
        <v>13.233000000000001</v>
      </c>
      <c r="G9130" s="55">
        <v>43.359000000000002</v>
      </c>
      <c r="H9130" s="55">
        <v>16.201000000000001</v>
      </c>
    </row>
    <row r="9131" spans="1:8" x14ac:dyDescent="0.25">
      <c r="A9131" s="55">
        <v>2021</v>
      </c>
      <c r="B9131" s="55" t="s">
        <v>30</v>
      </c>
      <c r="C9131" s="55">
        <v>928</v>
      </c>
      <c r="D9131" s="54" t="s">
        <v>6786</v>
      </c>
      <c r="E9131" s="56">
        <v>0</v>
      </c>
      <c r="F9131" s="55">
        <v>11.686</v>
      </c>
      <c r="G9131" s="55">
        <v>46.167000000000002</v>
      </c>
      <c r="H9131" s="55">
        <v>15.939</v>
      </c>
    </row>
    <row r="9132" spans="1:8" x14ac:dyDescent="0.25">
      <c r="A9132" s="55">
        <v>2021</v>
      </c>
      <c r="B9132" s="55" t="s">
        <v>30</v>
      </c>
      <c r="C9132" s="55">
        <v>929</v>
      </c>
      <c r="D9132" s="54" t="s">
        <v>6787</v>
      </c>
      <c r="E9132" s="56">
        <v>4.1666666666666664E-2</v>
      </c>
      <c r="F9132" s="55">
        <v>11.053000000000001</v>
      </c>
      <c r="G9132" s="55">
        <v>48</v>
      </c>
      <c r="H9132" s="55">
        <v>15.651999999999999</v>
      </c>
    </row>
    <row r="9133" spans="1:8" x14ac:dyDescent="0.25">
      <c r="A9133" s="55">
        <v>2021</v>
      </c>
      <c r="B9133" s="55" t="s">
        <v>30</v>
      </c>
      <c r="C9133" s="55">
        <v>930</v>
      </c>
      <c r="D9133" s="54" t="s">
        <v>6787</v>
      </c>
      <c r="E9133" s="56">
        <v>8.3333333333333329E-2</v>
      </c>
      <c r="F9133" s="55">
        <v>9.3610000000000007</v>
      </c>
      <c r="G9133" s="55">
        <v>50.37</v>
      </c>
      <c r="H9133" s="55">
        <v>15.414</v>
      </c>
    </row>
    <row r="9134" spans="1:8" x14ac:dyDescent="0.25">
      <c r="A9134" s="55">
        <v>2021</v>
      </c>
      <c r="B9134" s="55" t="s">
        <v>30</v>
      </c>
      <c r="C9134" s="55">
        <v>931</v>
      </c>
      <c r="D9134" s="54" t="s">
        <v>6787</v>
      </c>
      <c r="E9134" s="56">
        <v>0.125</v>
      </c>
      <c r="F9134" s="55">
        <v>9.0399999999999991</v>
      </c>
      <c r="G9134" s="55">
        <v>53.281999999999996</v>
      </c>
      <c r="H9134" s="55">
        <v>15.151</v>
      </c>
    </row>
    <row r="9135" spans="1:8" x14ac:dyDescent="0.25">
      <c r="A9135" s="55">
        <v>2021</v>
      </c>
      <c r="B9135" s="55" t="s">
        <v>30</v>
      </c>
      <c r="C9135" s="55">
        <v>932</v>
      </c>
      <c r="D9135" s="54" t="s">
        <v>6787</v>
      </c>
      <c r="E9135" s="56">
        <v>0.16666666666666666</v>
      </c>
      <c r="F9135" s="55">
        <v>10.785</v>
      </c>
      <c r="G9135" s="55">
        <v>54.86</v>
      </c>
      <c r="H9135" s="55">
        <v>14.936</v>
      </c>
    </row>
    <row r="9136" spans="1:8" x14ac:dyDescent="0.25">
      <c r="A9136" s="55">
        <v>2021</v>
      </c>
      <c r="B9136" s="55" t="s">
        <v>30</v>
      </c>
      <c r="C9136" s="55">
        <v>933</v>
      </c>
      <c r="D9136" s="54" t="s">
        <v>6787</v>
      </c>
      <c r="E9136" s="56">
        <v>0.20833333333333334</v>
      </c>
      <c r="F9136" s="55">
        <v>10.59</v>
      </c>
      <c r="G9136" s="55">
        <v>57.308999999999997</v>
      </c>
      <c r="H9136" s="55">
        <v>14.768000000000001</v>
      </c>
    </row>
    <row r="9137" spans="1:8" x14ac:dyDescent="0.25">
      <c r="A9137" s="55">
        <v>2021</v>
      </c>
      <c r="B9137" s="55" t="s">
        <v>30</v>
      </c>
      <c r="C9137" s="55">
        <v>934</v>
      </c>
      <c r="D9137" s="54" t="s">
        <v>6787</v>
      </c>
      <c r="E9137" s="56">
        <v>0.25</v>
      </c>
      <c r="F9137" s="55">
        <v>10.443</v>
      </c>
      <c r="G9137" s="55">
        <v>59.241</v>
      </c>
      <c r="H9137" s="55">
        <v>14.625</v>
      </c>
    </row>
    <row r="9138" spans="1:8" x14ac:dyDescent="0.25">
      <c r="A9138" s="55">
        <v>2021</v>
      </c>
      <c r="B9138" s="55" t="s">
        <v>30</v>
      </c>
      <c r="C9138" s="55">
        <v>935</v>
      </c>
      <c r="D9138" s="54" t="s">
        <v>6787</v>
      </c>
      <c r="E9138" s="56">
        <v>0.29166666666666669</v>
      </c>
      <c r="F9138" s="55">
        <v>10.148999999999999</v>
      </c>
      <c r="G9138" s="55">
        <v>60.517000000000003</v>
      </c>
      <c r="H9138" s="55">
        <v>14.505000000000001</v>
      </c>
    </row>
    <row r="9139" spans="1:8" x14ac:dyDescent="0.25">
      <c r="A9139" s="55">
        <v>2021</v>
      </c>
      <c r="B9139" s="55" t="s">
        <v>30</v>
      </c>
      <c r="C9139" s="55">
        <v>936</v>
      </c>
      <c r="D9139" s="54" t="s">
        <v>6787</v>
      </c>
      <c r="E9139" s="56">
        <v>0.33333333333333331</v>
      </c>
      <c r="F9139" s="55">
        <v>11.37</v>
      </c>
      <c r="G9139" s="55">
        <v>60.247</v>
      </c>
      <c r="H9139" s="55">
        <v>14.385</v>
      </c>
    </row>
    <row r="9140" spans="1:8" x14ac:dyDescent="0.25">
      <c r="A9140" s="55">
        <v>2021</v>
      </c>
      <c r="B9140" s="55" t="s">
        <v>30</v>
      </c>
      <c r="C9140" s="55">
        <v>937</v>
      </c>
      <c r="D9140" s="54" t="s">
        <v>6787</v>
      </c>
      <c r="E9140" s="56">
        <v>0.375</v>
      </c>
      <c r="F9140" s="55">
        <v>22.8</v>
      </c>
      <c r="G9140" s="55">
        <v>51.026000000000003</v>
      </c>
      <c r="H9140" s="55">
        <v>14.385</v>
      </c>
    </row>
    <row r="9141" spans="1:8" x14ac:dyDescent="0.25">
      <c r="A9141" s="55">
        <v>2021</v>
      </c>
      <c r="B9141" s="55" t="s">
        <v>30</v>
      </c>
      <c r="C9141" s="55">
        <v>938</v>
      </c>
      <c r="D9141" s="54" t="s">
        <v>6787</v>
      </c>
      <c r="E9141" s="56">
        <v>0.41666666666666669</v>
      </c>
      <c r="F9141" s="55">
        <v>29.79</v>
      </c>
      <c r="G9141" s="55">
        <v>38.67</v>
      </c>
      <c r="H9141" s="55">
        <v>14.601000000000001</v>
      </c>
    </row>
    <row r="9142" spans="1:8" x14ac:dyDescent="0.25">
      <c r="A9142" s="55">
        <v>2021</v>
      </c>
      <c r="B9142" s="55" t="s">
        <v>30</v>
      </c>
      <c r="C9142" s="55">
        <v>939</v>
      </c>
      <c r="D9142" s="54" t="s">
        <v>6787</v>
      </c>
      <c r="E9142" s="56">
        <v>0.45833333333333331</v>
      </c>
      <c r="F9142" s="55">
        <v>35.182000000000002</v>
      </c>
      <c r="G9142" s="55">
        <v>31.702000000000002</v>
      </c>
      <c r="H9142" s="55">
        <v>14.816000000000001</v>
      </c>
    </row>
    <row r="9143" spans="1:8" x14ac:dyDescent="0.25">
      <c r="A9143" s="55">
        <v>2021</v>
      </c>
      <c r="B9143" s="55" t="s">
        <v>30</v>
      </c>
      <c r="C9143" s="55">
        <v>940</v>
      </c>
      <c r="D9143" s="54" t="s">
        <v>6787</v>
      </c>
      <c r="E9143" s="56">
        <v>0.5</v>
      </c>
      <c r="F9143" s="55">
        <v>41.180999999999997</v>
      </c>
      <c r="G9143" s="55">
        <v>25.927</v>
      </c>
      <c r="H9143" s="55">
        <v>15.079000000000001</v>
      </c>
    </row>
    <row r="9144" spans="1:8" x14ac:dyDescent="0.25">
      <c r="A9144" s="55">
        <v>2021</v>
      </c>
      <c r="B9144" s="55" t="s">
        <v>30</v>
      </c>
      <c r="C9144" s="55">
        <v>941</v>
      </c>
      <c r="D9144" s="54" t="s">
        <v>6787</v>
      </c>
      <c r="E9144" s="56">
        <v>0.54166666666666663</v>
      </c>
      <c r="F9144" s="55">
        <v>44.164999999999999</v>
      </c>
      <c r="G9144" s="55">
        <v>20.146999999999998</v>
      </c>
      <c r="H9144" s="55">
        <v>15.438000000000001</v>
      </c>
    </row>
    <row r="9145" spans="1:8" x14ac:dyDescent="0.25">
      <c r="A9145" s="55">
        <v>2021</v>
      </c>
      <c r="B9145" s="55" t="s">
        <v>30</v>
      </c>
      <c r="C9145" s="55">
        <v>942</v>
      </c>
      <c r="D9145" s="54" t="s">
        <v>6787</v>
      </c>
      <c r="E9145" s="56">
        <v>0.58333333333333337</v>
      </c>
      <c r="F9145" s="55">
        <v>33.914000000000001</v>
      </c>
      <c r="G9145" s="55">
        <v>23.661000000000001</v>
      </c>
      <c r="H9145" s="55">
        <v>15.962999999999999</v>
      </c>
    </row>
    <row r="9146" spans="1:8" x14ac:dyDescent="0.25">
      <c r="A9146" s="55">
        <v>2021</v>
      </c>
      <c r="B9146" s="55" t="s">
        <v>30</v>
      </c>
      <c r="C9146" s="55">
        <v>943</v>
      </c>
      <c r="D9146" s="54" t="s">
        <v>6787</v>
      </c>
      <c r="E9146" s="56">
        <v>0.625</v>
      </c>
      <c r="F9146" s="55">
        <v>27.702000000000002</v>
      </c>
      <c r="G9146" s="55">
        <v>30.321000000000002</v>
      </c>
      <c r="H9146" s="55">
        <v>16.486999999999998</v>
      </c>
    </row>
    <row r="9147" spans="1:8" x14ac:dyDescent="0.25">
      <c r="A9147" s="55">
        <v>2021</v>
      </c>
      <c r="B9147" s="55" t="s">
        <v>30</v>
      </c>
      <c r="C9147" s="55">
        <v>944</v>
      </c>
      <c r="D9147" s="54" t="s">
        <v>6787</v>
      </c>
      <c r="E9147" s="56">
        <v>0.66666666666666663</v>
      </c>
      <c r="F9147" s="55">
        <v>31.280999999999999</v>
      </c>
      <c r="G9147" s="55">
        <v>28.209</v>
      </c>
      <c r="H9147" s="55">
        <v>17.439</v>
      </c>
    </row>
    <row r="9148" spans="1:8" x14ac:dyDescent="0.25">
      <c r="A9148" s="55">
        <v>2021</v>
      </c>
      <c r="B9148" s="55" t="s">
        <v>30</v>
      </c>
      <c r="C9148" s="55">
        <v>945</v>
      </c>
      <c r="D9148" s="54" t="s">
        <v>6787</v>
      </c>
      <c r="E9148" s="56">
        <v>0.70833333333333337</v>
      </c>
      <c r="F9148" s="55">
        <v>36.905000000000001</v>
      </c>
      <c r="G9148" s="55">
        <v>23.009</v>
      </c>
      <c r="H9148" s="55">
        <v>18.39</v>
      </c>
    </row>
    <row r="9149" spans="1:8" x14ac:dyDescent="0.25">
      <c r="A9149" s="55">
        <v>2021</v>
      </c>
      <c r="B9149" s="55" t="s">
        <v>30</v>
      </c>
      <c r="C9149" s="55">
        <v>946</v>
      </c>
      <c r="D9149" s="54" t="s">
        <v>6787</v>
      </c>
      <c r="E9149" s="56">
        <v>0.75</v>
      </c>
      <c r="F9149" s="55">
        <v>26.792999999999999</v>
      </c>
      <c r="G9149" s="55">
        <v>29.667999999999999</v>
      </c>
      <c r="H9149" s="55">
        <v>18.484999999999999</v>
      </c>
    </row>
    <row r="9150" spans="1:8" x14ac:dyDescent="0.25">
      <c r="A9150" s="55">
        <v>2021</v>
      </c>
      <c r="B9150" s="55" t="s">
        <v>30</v>
      </c>
      <c r="C9150" s="55">
        <v>947</v>
      </c>
      <c r="D9150" s="54" t="s">
        <v>6787</v>
      </c>
      <c r="E9150" s="56">
        <v>0.79166666666666663</v>
      </c>
      <c r="F9150" s="55">
        <v>25.04</v>
      </c>
      <c r="G9150" s="55">
        <v>32.658999999999999</v>
      </c>
      <c r="H9150" s="55">
        <v>18.39</v>
      </c>
    </row>
    <row r="9151" spans="1:8" x14ac:dyDescent="0.25">
      <c r="A9151" s="55">
        <v>2021</v>
      </c>
      <c r="B9151" s="55" t="s">
        <v>30</v>
      </c>
      <c r="C9151" s="55">
        <v>948</v>
      </c>
      <c r="D9151" s="54" t="s">
        <v>6787</v>
      </c>
      <c r="E9151" s="56">
        <v>0.83333333333333337</v>
      </c>
      <c r="F9151" s="55">
        <v>21.581</v>
      </c>
      <c r="G9151" s="55">
        <v>36.911999999999999</v>
      </c>
      <c r="H9151" s="55">
        <v>18.224</v>
      </c>
    </row>
    <row r="9152" spans="1:8" x14ac:dyDescent="0.25">
      <c r="A9152" s="55">
        <v>2021</v>
      </c>
      <c r="B9152" s="55" t="s">
        <v>30</v>
      </c>
      <c r="C9152" s="55">
        <v>949</v>
      </c>
      <c r="D9152" s="54" t="s">
        <v>6787</v>
      </c>
      <c r="E9152" s="56">
        <v>0.875</v>
      </c>
      <c r="F9152" s="55">
        <v>17.701000000000001</v>
      </c>
      <c r="G9152" s="55">
        <v>41.591000000000001</v>
      </c>
      <c r="H9152" s="55">
        <v>17.986000000000001</v>
      </c>
    </row>
    <row r="9153" spans="1:8" x14ac:dyDescent="0.25">
      <c r="A9153" s="55">
        <v>2021</v>
      </c>
      <c r="B9153" s="55" t="s">
        <v>30</v>
      </c>
      <c r="C9153" s="55">
        <v>950</v>
      </c>
      <c r="D9153" s="54" t="s">
        <v>6787</v>
      </c>
      <c r="E9153" s="56">
        <v>0.91666666666666663</v>
      </c>
      <c r="F9153" s="55">
        <v>15.532999999999999</v>
      </c>
      <c r="G9153" s="55">
        <v>45.113999999999997</v>
      </c>
      <c r="H9153" s="55">
        <v>17.701000000000001</v>
      </c>
    </row>
    <row r="9154" spans="1:8" x14ac:dyDescent="0.25">
      <c r="A9154" s="55">
        <v>2021</v>
      </c>
      <c r="B9154" s="55" t="s">
        <v>30</v>
      </c>
      <c r="C9154" s="55">
        <v>951</v>
      </c>
      <c r="D9154" s="54" t="s">
        <v>6787</v>
      </c>
      <c r="E9154" s="56">
        <v>0.95833333333333337</v>
      </c>
      <c r="F9154" s="55">
        <v>13.618</v>
      </c>
      <c r="G9154" s="55">
        <v>47.622999999999998</v>
      </c>
      <c r="H9154" s="55">
        <v>17.390999999999998</v>
      </c>
    </row>
    <row r="9155" spans="1:8" x14ac:dyDescent="0.25">
      <c r="A9155" s="55">
        <v>2021</v>
      </c>
      <c r="B9155" s="55" t="s">
        <v>30</v>
      </c>
      <c r="C9155" s="55">
        <v>952</v>
      </c>
      <c r="D9155" s="54" t="s">
        <v>6787</v>
      </c>
      <c r="E9155" s="56">
        <v>0.54166666666666696</v>
      </c>
      <c r="F9155" s="55">
        <v>12.34</v>
      </c>
      <c r="G9155" s="55">
        <v>49.585000000000001</v>
      </c>
      <c r="H9155" s="55">
        <v>17.058</v>
      </c>
    </row>
    <row r="9156" spans="1:8" x14ac:dyDescent="0.25">
      <c r="A9156" s="55">
        <v>2021</v>
      </c>
      <c r="B9156" s="55" t="s">
        <v>30</v>
      </c>
      <c r="C9156" s="55">
        <v>953</v>
      </c>
      <c r="D9156" s="54" t="s">
        <v>6788</v>
      </c>
      <c r="E9156" s="56">
        <v>0.58333333333333304</v>
      </c>
      <c r="F9156" s="55">
        <v>10.932</v>
      </c>
      <c r="G9156" s="55">
        <v>51.469000000000001</v>
      </c>
      <c r="H9156" s="55">
        <v>16.748999999999999</v>
      </c>
    </row>
    <row r="9157" spans="1:8" x14ac:dyDescent="0.25">
      <c r="A9157" s="55">
        <v>2021</v>
      </c>
      <c r="B9157" s="55" t="s">
        <v>30</v>
      </c>
      <c r="C9157" s="55">
        <v>954</v>
      </c>
      <c r="D9157" s="54" t="s">
        <v>6788</v>
      </c>
      <c r="E9157" s="56">
        <v>0.625</v>
      </c>
      <c r="F9157" s="55">
        <v>10.026</v>
      </c>
      <c r="G9157" s="55">
        <v>53.155000000000001</v>
      </c>
      <c r="H9157" s="55">
        <v>16.439</v>
      </c>
    </row>
    <row r="9158" spans="1:8" x14ac:dyDescent="0.25">
      <c r="A9158" s="55">
        <v>2021</v>
      </c>
      <c r="B9158" s="55" t="s">
        <v>30</v>
      </c>
      <c r="C9158" s="55">
        <v>955</v>
      </c>
      <c r="D9158" s="54" t="s">
        <v>6788</v>
      </c>
      <c r="E9158" s="56">
        <v>0.66666666666666696</v>
      </c>
      <c r="F9158" s="55">
        <v>9.3119999999999994</v>
      </c>
      <c r="G9158" s="55">
        <v>54.789000000000001</v>
      </c>
      <c r="H9158" s="55">
        <v>16.152999999999999</v>
      </c>
    </row>
    <row r="9159" spans="1:8" x14ac:dyDescent="0.25">
      <c r="A9159" s="55">
        <v>2021</v>
      </c>
      <c r="B9159" s="55" t="s">
        <v>30</v>
      </c>
      <c r="C9159" s="55">
        <v>956</v>
      </c>
      <c r="D9159" s="54" t="s">
        <v>6788</v>
      </c>
      <c r="E9159" s="56">
        <v>0.70833333333333304</v>
      </c>
      <c r="F9159" s="55">
        <v>8.2949999999999999</v>
      </c>
      <c r="G9159" s="55">
        <v>56.567</v>
      </c>
      <c r="H9159" s="55">
        <v>15.867000000000001</v>
      </c>
    </row>
    <row r="9160" spans="1:8" x14ac:dyDescent="0.25">
      <c r="A9160" s="55">
        <v>2021</v>
      </c>
      <c r="B9160" s="55" t="s">
        <v>30</v>
      </c>
      <c r="C9160" s="55">
        <v>957</v>
      </c>
      <c r="D9160" s="54" t="s">
        <v>6788</v>
      </c>
      <c r="E9160" s="56">
        <v>0.75</v>
      </c>
      <c r="F9160" s="55">
        <v>7.72</v>
      </c>
      <c r="G9160" s="55">
        <v>58.362000000000002</v>
      </c>
      <c r="H9160" s="55">
        <v>15.605</v>
      </c>
    </row>
    <row r="9161" spans="1:8" x14ac:dyDescent="0.25">
      <c r="A9161" s="55">
        <v>2021</v>
      </c>
      <c r="B9161" s="55" t="s">
        <v>30</v>
      </c>
      <c r="C9161" s="55">
        <v>958</v>
      </c>
      <c r="D9161" s="54" t="s">
        <v>6788</v>
      </c>
      <c r="E9161" s="56">
        <v>0.79166666666666696</v>
      </c>
      <c r="F9161" s="55">
        <v>7.5190000000000001</v>
      </c>
      <c r="G9161" s="55">
        <v>59.908999999999999</v>
      </c>
      <c r="H9161" s="55">
        <v>15.318</v>
      </c>
    </row>
    <row r="9162" spans="1:8" x14ac:dyDescent="0.25">
      <c r="A9162" s="55">
        <v>2021</v>
      </c>
      <c r="B9162" s="55" t="s">
        <v>30</v>
      </c>
      <c r="C9162" s="55">
        <v>959</v>
      </c>
      <c r="D9162" s="54" t="s">
        <v>6788</v>
      </c>
      <c r="E9162" s="56">
        <v>0.83333333333333304</v>
      </c>
      <c r="F9162" s="55">
        <v>7.4189999999999996</v>
      </c>
      <c r="G9162" s="55">
        <v>61.606000000000002</v>
      </c>
      <c r="H9162" s="55">
        <v>15.079000000000001</v>
      </c>
    </row>
    <row r="9163" spans="1:8" x14ac:dyDescent="0.25">
      <c r="A9163" s="55">
        <v>2021</v>
      </c>
      <c r="B9163" s="55" t="s">
        <v>30</v>
      </c>
      <c r="C9163" s="55">
        <v>960</v>
      </c>
      <c r="D9163" s="54" t="s">
        <v>6788</v>
      </c>
      <c r="E9163" s="56">
        <v>0.875</v>
      </c>
      <c r="F9163" s="55">
        <v>8.7919999999999998</v>
      </c>
      <c r="G9163" s="55">
        <v>61.750999999999998</v>
      </c>
      <c r="H9163" s="55">
        <v>14.888</v>
      </c>
    </row>
    <row r="9164" spans="1:8" x14ac:dyDescent="0.25">
      <c r="A9164" s="55">
        <v>2021</v>
      </c>
      <c r="B9164" s="55" t="s">
        <v>30</v>
      </c>
      <c r="C9164" s="55">
        <v>961</v>
      </c>
      <c r="D9164" s="54" t="s">
        <v>6788</v>
      </c>
      <c r="E9164" s="56">
        <v>0.91666666666666696</v>
      </c>
      <c r="F9164" s="55">
        <v>21.533000000000001</v>
      </c>
      <c r="G9164" s="55">
        <v>52.798000000000002</v>
      </c>
      <c r="H9164" s="55">
        <v>14.816000000000001</v>
      </c>
    </row>
    <row r="9165" spans="1:8" x14ac:dyDescent="0.25">
      <c r="A9165" s="55">
        <v>2021</v>
      </c>
      <c r="B9165" s="55" t="s">
        <v>30</v>
      </c>
      <c r="C9165" s="55">
        <v>962</v>
      </c>
      <c r="D9165" s="54" t="s">
        <v>6788</v>
      </c>
      <c r="E9165" s="56">
        <v>0.95833333333333304</v>
      </c>
      <c r="F9165" s="55">
        <v>35.689</v>
      </c>
      <c r="G9165" s="55">
        <v>38.935000000000002</v>
      </c>
      <c r="H9165" s="55">
        <v>14.96</v>
      </c>
    </row>
    <row r="9166" spans="1:8" x14ac:dyDescent="0.25">
      <c r="A9166" s="55">
        <v>2021</v>
      </c>
      <c r="B9166" s="55" t="s">
        <v>30</v>
      </c>
      <c r="C9166" s="55">
        <v>963</v>
      </c>
      <c r="D9166" s="54" t="s">
        <v>6788</v>
      </c>
      <c r="E9166" s="56">
        <v>0</v>
      </c>
      <c r="F9166" s="55">
        <v>44.225999999999999</v>
      </c>
      <c r="G9166" s="55">
        <v>30.701000000000001</v>
      </c>
      <c r="H9166" s="55">
        <v>15.247</v>
      </c>
    </row>
    <row r="9167" spans="1:8" x14ac:dyDescent="0.25">
      <c r="A9167" s="55">
        <v>2021</v>
      </c>
      <c r="B9167" s="55" t="s">
        <v>30</v>
      </c>
      <c r="C9167" s="55">
        <v>964</v>
      </c>
      <c r="D9167" s="54" t="s">
        <v>6788</v>
      </c>
      <c r="E9167" s="56">
        <v>4.1666666666666664E-2</v>
      </c>
      <c r="F9167" s="55">
        <v>46.576999999999998</v>
      </c>
      <c r="G9167" s="55">
        <v>24.43</v>
      </c>
      <c r="H9167" s="55">
        <v>15.629</v>
      </c>
    </row>
    <row r="9168" spans="1:8" x14ac:dyDescent="0.25">
      <c r="A9168" s="55">
        <v>2021</v>
      </c>
      <c r="B9168" s="55" t="s">
        <v>30</v>
      </c>
      <c r="C9168" s="55">
        <v>965</v>
      </c>
      <c r="D9168" s="54" t="s">
        <v>6788</v>
      </c>
      <c r="E9168" s="56">
        <v>8.3333333333333329E-2</v>
      </c>
      <c r="F9168" s="55">
        <v>47.286999999999999</v>
      </c>
      <c r="G9168" s="55">
        <v>19.593</v>
      </c>
      <c r="H9168" s="55">
        <v>16.010000000000002</v>
      </c>
    </row>
    <row r="9169" spans="1:8" x14ac:dyDescent="0.25">
      <c r="A9169" s="55">
        <v>2021</v>
      </c>
      <c r="B9169" s="55" t="s">
        <v>30</v>
      </c>
      <c r="C9169" s="55">
        <v>966</v>
      </c>
      <c r="D9169" s="54" t="s">
        <v>6788</v>
      </c>
      <c r="E9169" s="56">
        <v>0.125</v>
      </c>
      <c r="F9169" s="55">
        <v>33.808999999999997</v>
      </c>
      <c r="G9169" s="55">
        <v>23.372</v>
      </c>
      <c r="H9169" s="55">
        <v>16.463000000000001</v>
      </c>
    </row>
    <row r="9170" spans="1:8" x14ac:dyDescent="0.25">
      <c r="A9170" s="55">
        <v>2021</v>
      </c>
      <c r="B9170" s="55" t="s">
        <v>30</v>
      </c>
      <c r="C9170" s="55">
        <v>967</v>
      </c>
      <c r="D9170" s="54" t="s">
        <v>6788</v>
      </c>
      <c r="E9170" s="56">
        <v>0.16666666666666666</v>
      </c>
      <c r="F9170" s="55">
        <v>27.553999999999998</v>
      </c>
      <c r="G9170" s="55">
        <v>28.126000000000001</v>
      </c>
      <c r="H9170" s="55">
        <v>16.986999999999998</v>
      </c>
    </row>
    <row r="9171" spans="1:8" x14ac:dyDescent="0.25">
      <c r="A9171" s="55">
        <v>2021</v>
      </c>
      <c r="B9171" s="55" t="s">
        <v>30</v>
      </c>
      <c r="C9171" s="55">
        <v>968</v>
      </c>
      <c r="D9171" s="54" t="s">
        <v>6788</v>
      </c>
      <c r="E9171" s="56">
        <v>0.20833333333333334</v>
      </c>
      <c r="F9171" s="55">
        <v>30.469000000000001</v>
      </c>
      <c r="G9171" s="55">
        <v>27.594999999999999</v>
      </c>
      <c r="H9171" s="55">
        <v>17.748000000000001</v>
      </c>
    </row>
    <row r="9172" spans="1:8" x14ac:dyDescent="0.25">
      <c r="A9172" s="55">
        <v>2021</v>
      </c>
      <c r="B9172" s="55" t="s">
        <v>30</v>
      </c>
      <c r="C9172" s="55">
        <v>969</v>
      </c>
      <c r="D9172" s="54" t="s">
        <v>6788</v>
      </c>
      <c r="E9172" s="56">
        <v>0.25</v>
      </c>
      <c r="F9172" s="55">
        <v>37.069000000000003</v>
      </c>
      <c r="G9172" s="55">
        <v>22.806999999999999</v>
      </c>
      <c r="H9172" s="55">
        <v>18.652000000000001</v>
      </c>
    </row>
    <row r="9173" spans="1:8" x14ac:dyDescent="0.25">
      <c r="A9173" s="55">
        <v>2021</v>
      </c>
      <c r="B9173" s="55" t="s">
        <v>30</v>
      </c>
      <c r="C9173" s="55">
        <v>970</v>
      </c>
      <c r="D9173" s="54" t="s">
        <v>6788</v>
      </c>
      <c r="E9173" s="56">
        <v>0.29166666666666669</v>
      </c>
      <c r="F9173" s="55">
        <v>27.481000000000002</v>
      </c>
      <c r="G9173" s="55">
        <v>30.914000000000001</v>
      </c>
      <c r="H9173" s="55">
        <v>18.771000000000001</v>
      </c>
    </row>
    <row r="9174" spans="1:8" x14ac:dyDescent="0.25">
      <c r="A9174" s="55">
        <v>2021</v>
      </c>
      <c r="B9174" s="55" t="s">
        <v>30</v>
      </c>
      <c r="C9174" s="55">
        <v>971</v>
      </c>
      <c r="D9174" s="54" t="s">
        <v>6788</v>
      </c>
      <c r="E9174" s="56">
        <v>0.33333333333333331</v>
      </c>
      <c r="F9174" s="55">
        <v>25.744</v>
      </c>
      <c r="G9174" s="55">
        <v>32.722000000000001</v>
      </c>
      <c r="H9174" s="55">
        <v>18.747</v>
      </c>
    </row>
    <row r="9175" spans="1:8" x14ac:dyDescent="0.25">
      <c r="A9175" s="55">
        <v>2021</v>
      </c>
      <c r="B9175" s="55" t="s">
        <v>30</v>
      </c>
      <c r="C9175" s="55">
        <v>972</v>
      </c>
      <c r="D9175" s="54" t="s">
        <v>6788</v>
      </c>
      <c r="E9175" s="56">
        <v>0.375</v>
      </c>
      <c r="F9175" s="55">
        <v>21.963000000000001</v>
      </c>
      <c r="G9175" s="55">
        <v>35.468000000000004</v>
      </c>
      <c r="H9175" s="55">
        <v>18.579999999999998</v>
      </c>
    </row>
    <row r="9176" spans="1:8" x14ac:dyDescent="0.25">
      <c r="A9176" s="55">
        <v>2021</v>
      </c>
      <c r="B9176" s="55" t="s">
        <v>30</v>
      </c>
      <c r="C9176" s="55">
        <v>973</v>
      </c>
      <c r="D9176" s="54" t="s">
        <v>6788</v>
      </c>
      <c r="E9176" s="56">
        <v>0.41666666666666669</v>
      </c>
      <c r="F9176" s="55">
        <v>17.724</v>
      </c>
      <c r="G9176" s="55">
        <v>39.375999999999998</v>
      </c>
      <c r="H9176" s="55">
        <v>18.295000000000002</v>
      </c>
    </row>
    <row r="9177" spans="1:8" x14ac:dyDescent="0.25">
      <c r="A9177" s="55">
        <v>2021</v>
      </c>
      <c r="B9177" s="55" t="s">
        <v>30</v>
      </c>
      <c r="C9177" s="55">
        <v>974</v>
      </c>
      <c r="D9177" s="54" t="s">
        <v>6788</v>
      </c>
      <c r="E9177" s="56">
        <v>0.45833333333333331</v>
      </c>
      <c r="F9177" s="55">
        <v>15.079000000000001</v>
      </c>
      <c r="G9177" s="55">
        <v>42.819000000000003</v>
      </c>
      <c r="H9177" s="55">
        <v>17.914999999999999</v>
      </c>
    </row>
    <row r="9178" spans="1:8" x14ac:dyDescent="0.25">
      <c r="A9178" s="55">
        <v>2021</v>
      </c>
      <c r="B9178" s="55" t="s">
        <v>30</v>
      </c>
      <c r="C9178" s="55">
        <v>975</v>
      </c>
      <c r="D9178" s="54" t="s">
        <v>6788</v>
      </c>
      <c r="E9178" s="56">
        <v>0.5</v>
      </c>
      <c r="F9178" s="55">
        <v>14.218</v>
      </c>
      <c r="G9178" s="55">
        <v>45.392000000000003</v>
      </c>
      <c r="H9178" s="55">
        <v>17.582000000000001</v>
      </c>
    </row>
    <row r="9179" spans="1:8" x14ac:dyDescent="0.25">
      <c r="A9179" s="55">
        <v>2021</v>
      </c>
      <c r="B9179" s="55" t="s">
        <v>30</v>
      </c>
      <c r="C9179" s="55">
        <v>976</v>
      </c>
      <c r="D9179" s="54" t="s">
        <v>6788</v>
      </c>
      <c r="E9179" s="56">
        <v>0.54166666666666663</v>
      </c>
      <c r="F9179" s="55">
        <v>13.593999999999999</v>
      </c>
      <c r="G9179" s="55">
        <v>47.682000000000002</v>
      </c>
      <c r="H9179" s="55">
        <v>17.295999999999999</v>
      </c>
    </row>
    <row r="9180" spans="1:8" x14ac:dyDescent="0.25">
      <c r="A9180" s="55">
        <v>2021</v>
      </c>
      <c r="B9180" s="55" t="s">
        <v>30</v>
      </c>
      <c r="C9180" s="55">
        <v>977</v>
      </c>
      <c r="D9180" s="54" t="s">
        <v>6789</v>
      </c>
      <c r="E9180" s="56">
        <v>0.58333333333333337</v>
      </c>
      <c r="F9180" s="55">
        <v>12.92</v>
      </c>
      <c r="G9180" s="55">
        <v>50.738</v>
      </c>
      <c r="H9180" s="55">
        <v>17.058</v>
      </c>
    </row>
    <row r="9181" spans="1:8" x14ac:dyDescent="0.25">
      <c r="A9181" s="55">
        <v>2021</v>
      </c>
      <c r="B9181" s="55" t="s">
        <v>30</v>
      </c>
      <c r="C9181" s="55">
        <v>978</v>
      </c>
      <c r="D9181" s="54" t="s">
        <v>6789</v>
      </c>
      <c r="E9181" s="56">
        <v>0.625</v>
      </c>
      <c r="F9181" s="55">
        <v>12.34</v>
      </c>
      <c r="G9181" s="55">
        <v>53.338999999999999</v>
      </c>
      <c r="H9181" s="55">
        <v>16.867999999999999</v>
      </c>
    </row>
    <row r="9182" spans="1:8" x14ac:dyDescent="0.25">
      <c r="A9182" s="55">
        <v>2021</v>
      </c>
      <c r="B9182" s="55" t="s">
        <v>30</v>
      </c>
      <c r="C9182" s="55">
        <v>979</v>
      </c>
      <c r="D9182" s="54" t="s">
        <v>6789</v>
      </c>
      <c r="E9182" s="56">
        <v>0.66666666666666663</v>
      </c>
      <c r="F9182" s="55">
        <v>11.759</v>
      </c>
      <c r="G9182" s="55">
        <v>55.396000000000001</v>
      </c>
      <c r="H9182" s="55">
        <v>16.677</v>
      </c>
    </row>
    <row r="9183" spans="1:8" x14ac:dyDescent="0.25">
      <c r="A9183" s="55">
        <v>2021</v>
      </c>
      <c r="B9183" s="55" t="s">
        <v>30</v>
      </c>
      <c r="C9183" s="55">
        <v>980</v>
      </c>
      <c r="D9183" s="54" t="s">
        <v>6789</v>
      </c>
      <c r="E9183" s="56">
        <v>0.70833333333333337</v>
      </c>
      <c r="F9183" s="55">
        <v>11.2</v>
      </c>
      <c r="G9183" s="55">
        <v>58.088000000000001</v>
      </c>
      <c r="H9183" s="55">
        <v>16.463000000000001</v>
      </c>
    </row>
    <row r="9184" spans="1:8" x14ac:dyDescent="0.25">
      <c r="A9184" s="55">
        <v>2021</v>
      </c>
      <c r="B9184" s="55" t="s">
        <v>30</v>
      </c>
      <c r="C9184" s="55">
        <v>981</v>
      </c>
      <c r="D9184" s="54" t="s">
        <v>6789</v>
      </c>
      <c r="E9184" s="56">
        <v>0.75</v>
      </c>
      <c r="F9184" s="55">
        <v>11.005000000000001</v>
      </c>
      <c r="G9184" s="55">
        <v>60.451999999999998</v>
      </c>
      <c r="H9184" s="55">
        <v>16.271999999999998</v>
      </c>
    </row>
    <row r="9185" spans="1:8" x14ac:dyDescent="0.25">
      <c r="A9185" s="55">
        <v>2021</v>
      </c>
      <c r="B9185" s="55" t="s">
        <v>30</v>
      </c>
      <c r="C9185" s="55">
        <v>982</v>
      </c>
      <c r="D9185" s="54" t="s">
        <v>6789</v>
      </c>
      <c r="E9185" s="56">
        <v>0.79166666666666663</v>
      </c>
      <c r="F9185" s="55">
        <v>10.907</v>
      </c>
      <c r="G9185" s="55">
        <v>62.517000000000003</v>
      </c>
      <c r="H9185" s="55">
        <v>16.082000000000001</v>
      </c>
    </row>
    <row r="9186" spans="1:8" x14ac:dyDescent="0.25">
      <c r="A9186" s="55">
        <v>2021</v>
      </c>
      <c r="B9186" s="55" t="s">
        <v>30</v>
      </c>
      <c r="C9186" s="55">
        <v>983</v>
      </c>
      <c r="D9186" s="54" t="s">
        <v>6789</v>
      </c>
      <c r="E9186" s="56">
        <v>0.83333333333333337</v>
      </c>
      <c r="F9186" s="55">
        <v>11.151</v>
      </c>
      <c r="G9186" s="55">
        <v>64.218999999999994</v>
      </c>
      <c r="H9186" s="55">
        <v>15.914999999999999</v>
      </c>
    </row>
    <row r="9187" spans="1:8" x14ac:dyDescent="0.25">
      <c r="A9187" s="55">
        <v>2021</v>
      </c>
      <c r="B9187" s="55" t="s">
        <v>30</v>
      </c>
      <c r="C9187" s="55">
        <v>984</v>
      </c>
      <c r="D9187" s="54" t="s">
        <v>6789</v>
      </c>
      <c r="E9187" s="56">
        <v>0.875</v>
      </c>
      <c r="F9187" s="55">
        <v>12.798999999999999</v>
      </c>
      <c r="G9187" s="55">
        <v>64.213999999999999</v>
      </c>
      <c r="H9187" s="55">
        <v>15.772</v>
      </c>
    </row>
    <row r="9188" spans="1:8" x14ac:dyDescent="0.25">
      <c r="A9188" s="55">
        <v>2021</v>
      </c>
      <c r="B9188" s="55" t="s">
        <v>30</v>
      </c>
      <c r="C9188" s="55">
        <v>985</v>
      </c>
      <c r="D9188" s="54" t="s">
        <v>6789</v>
      </c>
      <c r="E9188" s="56">
        <v>0.91666666666666663</v>
      </c>
      <c r="F9188" s="55">
        <v>24.363</v>
      </c>
      <c r="G9188" s="55">
        <v>54.2</v>
      </c>
      <c r="H9188" s="55">
        <v>15.747999999999999</v>
      </c>
    </row>
    <row r="9189" spans="1:8" x14ac:dyDescent="0.25">
      <c r="A9189" s="55">
        <v>2021</v>
      </c>
      <c r="B9189" s="55" t="s">
        <v>30</v>
      </c>
      <c r="C9189" s="55">
        <v>986</v>
      </c>
      <c r="D9189" s="54" t="s">
        <v>6789</v>
      </c>
      <c r="E9189" s="56">
        <v>0.95833333333333337</v>
      </c>
      <c r="F9189" s="55">
        <v>35.341999999999999</v>
      </c>
      <c r="G9189" s="55">
        <v>38.356999999999999</v>
      </c>
      <c r="H9189" s="55">
        <v>15.914999999999999</v>
      </c>
    </row>
    <row r="9190" spans="1:8" x14ac:dyDescent="0.25">
      <c r="A9190" s="55">
        <v>2021</v>
      </c>
      <c r="B9190" s="55" t="s">
        <v>30</v>
      </c>
      <c r="C9190" s="55">
        <v>987</v>
      </c>
      <c r="D9190" s="54" t="s">
        <v>6789</v>
      </c>
      <c r="E9190" s="56">
        <v>0.54166666666666696</v>
      </c>
      <c r="F9190" s="55">
        <v>43.192999999999998</v>
      </c>
      <c r="G9190" s="55">
        <v>29.556000000000001</v>
      </c>
      <c r="H9190" s="55">
        <v>16.201000000000001</v>
      </c>
    </row>
    <row r="9191" spans="1:8" x14ac:dyDescent="0.25">
      <c r="A9191" s="55">
        <v>2021</v>
      </c>
      <c r="B9191" s="55" t="s">
        <v>30</v>
      </c>
      <c r="C9191" s="55">
        <v>988</v>
      </c>
      <c r="D9191" s="54" t="s">
        <v>6789</v>
      </c>
      <c r="E9191" s="56">
        <v>0.58333333333333304</v>
      </c>
      <c r="F9191" s="55">
        <v>50.646999999999998</v>
      </c>
      <c r="G9191" s="55">
        <v>22.431000000000001</v>
      </c>
      <c r="H9191" s="55">
        <v>16.582000000000001</v>
      </c>
    </row>
    <row r="9192" spans="1:8" x14ac:dyDescent="0.25">
      <c r="A9192" s="55">
        <v>2021</v>
      </c>
      <c r="B9192" s="55" t="s">
        <v>30</v>
      </c>
      <c r="C9192" s="55">
        <v>989</v>
      </c>
      <c r="D9192" s="54" t="s">
        <v>6789</v>
      </c>
      <c r="E9192" s="56">
        <v>0.625</v>
      </c>
      <c r="F9192" s="55">
        <v>41.356000000000002</v>
      </c>
      <c r="G9192" s="55">
        <v>22.866</v>
      </c>
      <c r="H9192" s="55">
        <v>16.986999999999998</v>
      </c>
    </row>
    <row r="9193" spans="1:8" x14ac:dyDescent="0.25">
      <c r="A9193" s="55">
        <v>2021</v>
      </c>
      <c r="B9193" s="55" t="s">
        <v>30</v>
      </c>
      <c r="C9193" s="55">
        <v>990</v>
      </c>
      <c r="D9193" s="54" t="s">
        <v>6789</v>
      </c>
      <c r="E9193" s="56">
        <v>0.66666666666666696</v>
      </c>
      <c r="F9193" s="55">
        <v>33.966000000000001</v>
      </c>
      <c r="G9193" s="55">
        <v>25.068000000000001</v>
      </c>
      <c r="H9193" s="55">
        <v>17.367999999999999</v>
      </c>
    </row>
    <row r="9194" spans="1:8" x14ac:dyDescent="0.25">
      <c r="A9194" s="55">
        <v>2021</v>
      </c>
      <c r="B9194" s="55" t="s">
        <v>30</v>
      </c>
      <c r="C9194" s="55">
        <v>991</v>
      </c>
      <c r="D9194" s="54" t="s">
        <v>6789</v>
      </c>
      <c r="E9194" s="56">
        <v>0.70833333333333304</v>
      </c>
      <c r="F9194" s="55">
        <v>30.318000000000001</v>
      </c>
      <c r="G9194" s="55">
        <v>27.169</v>
      </c>
      <c r="H9194" s="55">
        <v>17.867000000000001</v>
      </c>
    </row>
    <row r="9195" spans="1:8" x14ac:dyDescent="0.25">
      <c r="A9195" s="55">
        <v>2021</v>
      </c>
      <c r="B9195" s="55" t="s">
        <v>30</v>
      </c>
      <c r="C9195" s="55">
        <v>992</v>
      </c>
      <c r="D9195" s="54" t="s">
        <v>6789</v>
      </c>
      <c r="E9195" s="56">
        <v>0.75</v>
      </c>
      <c r="F9195" s="55">
        <v>36.039000000000001</v>
      </c>
      <c r="G9195" s="55">
        <v>24.225999999999999</v>
      </c>
      <c r="H9195" s="55">
        <v>18.39</v>
      </c>
    </row>
    <row r="9196" spans="1:8" x14ac:dyDescent="0.25">
      <c r="A9196" s="55">
        <v>2021</v>
      </c>
      <c r="B9196" s="55" t="s">
        <v>30</v>
      </c>
      <c r="C9196" s="55">
        <v>993</v>
      </c>
      <c r="D9196" s="54" t="s">
        <v>6789</v>
      </c>
      <c r="E9196" s="56">
        <v>0.79166666666666696</v>
      </c>
      <c r="F9196" s="55">
        <v>40.372</v>
      </c>
      <c r="G9196" s="55">
        <v>21.728000000000002</v>
      </c>
      <c r="H9196" s="55">
        <v>19.27</v>
      </c>
    </row>
    <row r="9197" spans="1:8" x14ac:dyDescent="0.25">
      <c r="A9197" s="55">
        <v>2021</v>
      </c>
      <c r="B9197" s="55" t="s">
        <v>30</v>
      </c>
      <c r="C9197" s="55">
        <v>994</v>
      </c>
      <c r="D9197" s="54" t="s">
        <v>6789</v>
      </c>
      <c r="E9197" s="56">
        <v>0.83333333333333304</v>
      </c>
      <c r="F9197" s="55">
        <v>30.117000000000001</v>
      </c>
      <c r="G9197" s="55">
        <v>26.567</v>
      </c>
      <c r="H9197" s="55">
        <v>19.484000000000002</v>
      </c>
    </row>
    <row r="9198" spans="1:8" x14ac:dyDescent="0.25">
      <c r="A9198" s="55">
        <v>2021</v>
      </c>
      <c r="B9198" s="55" t="s">
        <v>30</v>
      </c>
      <c r="C9198" s="55">
        <v>995</v>
      </c>
      <c r="D9198" s="54" t="s">
        <v>6789</v>
      </c>
      <c r="E9198" s="56">
        <v>0.875</v>
      </c>
      <c r="F9198" s="55">
        <v>27.53</v>
      </c>
      <c r="G9198" s="55">
        <v>28.466000000000001</v>
      </c>
      <c r="H9198" s="55">
        <v>19.484000000000002</v>
      </c>
    </row>
    <row r="9199" spans="1:8" x14ac:dyDescent="0.25">
      <c r="A9199" s="55">
        <v>2021</v>
      </c>
      <c r="B9199" s="55" t="s">
        <v>30</v>
      </c>
      <c r="C9199" s="55">
        <v>996</v>
      </c>
      <c r="D9199" s="54" t="s">
        <v>6789</v>
      </c>
      <c r="E9199" s="56">
        <v>0.91666666666666696</v>
      </c>
      <c r="F9199" s="55">
        <v>23.16</v>
      </c>
      <c r="G9199" s="55">
        <v>31.957000000000001</v>
      </c>
      <c r="H9199" s="55">
        <v>19.341000000000001</v>
      </c>
    </row>
    <row r="9200" spans="1:8" x14ac:dyDescent="0.25">
      <c r="A9200" s="55">
        <v>2021</v>
      </c>
      <c r="B9200" s="55" t="s">
        <v>30</v>
      </c>
      <c r="C9200" s="55">
        <v>997</v>
      </c>
      <c r="D9200" s="54" t="s">
        <v>6789</v>
      </c>
      <c r="E9200" s="56">
        <v>0.95833333333333304</v>
      </c>
      <c r="F9200" s="55">
        <v>19.77</v>
      </c>
      <c r="G9200" s="55">
        <v>36.142000000000003</v>
      </c>
      <c r="H9200" s="55">
        <v>19.056000000000001</v>
      </c>
    </row>
    <row r="9201" spans="1:8" x14ac:dyDescent="0.25">
      <c r="A9201" s="55">
        <v>2021</v>
      </c>
      <c r="B9201" s="55" t="s">
        <v>30</v>
      </c>
      <c r="C9201" s="55">
        <v>998</v>
      </c>
      <c r="D9201" s="54" t="s">
        <v>6789</v>
      </c>
      <c r="E9201" s="56">
        <v>0</v>
      </c>
      <c r="F9201" s="55">
        <v>18.675000000000001</v>
      </c>
      <c r="G9201" s="55">
        <v>39.994999999999997</v>
      </c>
      <c r="H9201" s="55">
        <v>18.747</v>
      </c>
    </row>
    <row r="9202" spans="1:8" x14ac:dyDescent="0.25">
      <c r="A9202" s="55">
        <v>2021</v>
      </c>
      <c r="B9202" s="55" t="s">
        <v>30</v>
      </c>
      <c r="C9202" s="55">
        <v>999</v>
      </c>
      <c r="D9202" s="54" t="s">
        <v>6789</v>
      </c>
      <c r="E9202" s="56">
        <v>4.1666666666666664E-2</v>
      </c>
      <c r="F9202" s="55">
        <v>18.39</v>
      </c>
      <c r="G9202" s="55">
        <v>43.874000000000002</v>
      </c>
      <c r="H9202" s="55">
        <v>18.509</v>
      </c>
    </row>
    <row r="9203" spans="1:8" x14ac:dyDescent="0.25">
      <c r="A9203" s="55">
        <v>2021</v>
      </c>
      <c r="B9203" s="55" t="s">
        <v>30</v>
      </c>
      <c r="C9203" s="55">
        <v>1000</v>
      </c>
      <c r="D9203" s="54" t="s">
        <v>6789</v>
      </c>
      <c r="E9203" s="56">
        <v>8.3333333333333329E-2</v>
      </c>
      <c r="F9203" s="55">
        <v>17.271999999999998</v>
      </c>
      <c r="G9203" s="55">
        <v>46.777000000000001</v>
      </c>
      <c r="H9203" s="55">
        <v>18.343</v>
      </c>
    </row>
    <row r="9204" spans="1:8" x14ac:dyDescent="0.25">
      <c r="A9204" s="55">
        <v>2021</v>
      </c>
      <c r="B9204" s="55" t="s">
        <v>30</v>
      </c>
      <c r="C9204" s="55">
        <v>1001</v>
      </c>
      <c r="D9204" s="54" t="s">
        <v>6790</v>
      </c>
      <c r="E9204" s="56">
        <v>0.125</v>
      </c>
      <c r="F9204" s="55">
        <v>16.439</v>
      </c>
      <c r="G9204" s="55">
        <v>49.423000000000002</v>
      </c>
      <c r="H9204" s="55">
        <v>18.129000000000001</v>
      </c>
    </row>
    <row r="9205" spans="1:8" x14ac:dyDescent="0.25">
      <c r="A9205" s="55">
        <v>2021</v>
      </c>
      <c r="B9205" s="55" t="s">
        <v>30</v>
      </c>
      <c r="C9205" s="55">
        <v>1002</v>
      </c>
      <c r="D9205" s="54" t="s">
        <v>6790</v>
      </c>
      <c r="E9205" s="56">
        <v>0.16666666666666666</v>
      </c>
      <c r="F9205" s="55">
        <v>16.582000000000001</v>
      </c>
      <c r="G9205" s="55">
        <v>52.137</v>
      </c>
      <c r="H9205" s="55">
        <v>17.937999999999999</v>
      </c>
    </row>
    <row r="9206" spans="1:8" x14ac:dyDescent="0.25">
      <c r="A9206" s="55">
        <v>2021</v>
      </c>
      <c r="B9206" s="55" t="s">
        <v>30</v>
      </c>
      <c r="C9206" s="55">
        <v>1003</v>
      </c>
      <c r="D9206" s="54" t="s">
        <v>6790</v>
      </c>
      <c r="E9206" s="56">
        <v>0.20833333333333334</v>
      </c>
      <c r="F9206" s="55">
        <v>15.891</v>
      </c>
      <c r="G9206" s="55">
        <v>53.667999999999999</v>
      </c>
      <c r="H9206" s="55">
        <v>17.795999999999999</v>
      </c>
    </row>
    <row r="9207" spans="1:8" x14ac:dyDescent="0.25">
      <c r="A9207" s="55">
        <v>2021</v>
      </c>
      <c r="B9207" s="55" t="s">
        <v>30</v>
      </c>
      <c r="C9207" s="55">
        <v>1004</v>
      </c>
      <c r="D9207" s="54" t="s">
        <v>6790</v>
      </c>
      <c r="E9207" s="56">
        <v>0.25</v>
      </c>
      <c r="F9207" s="55">
        <v>14.936</v>
      </c>
      <c r="G9207" s="55">
        <v>55.691000000000003</v>
      </c>
      <c r="H9207" s="55">
        <v>17.629000000000001</v>
      </c>
    </row>
    <row r="9208" spans="1:8" x14ac:dyDescent="0.25">
      <c r="A9208" s="55">
        <v>2021</v>
      </c>
      <c r="B9208" s="55" t="s">
        <v>30</v>
      </c>
      <c r="C9208" s="55">
        <v>1005</v>
      </c>
      <c r="D9208" s="54" t="s">
        <v>6790</v>
      </c>
      <c r="E9208" s="56">
        <v>0.29166666666666669</v>
      </c>
      <c r="F9208" s="55">
        <v>14.17</v>
      </c>
      <c r="G9208" s="55">
        <v>57.656999999999996</v>
      </c>
      <c r="H9208" s="55">
        <v>17.463000000000001</v>
      </c>
    </row>
    <row r="9209" spans="1:8" x14ac:dyDescent="0.25">
      <c r="A9209" s="55">
        <v>2021</v>
      </c>
      <c r="B9209" s="55" t="s">
        <v>30</v>
      </c>
      <c r="C9209" s="55">
        <v>1006</v>
      </c>
      <c r="D9209" s="54" t="s">
        <v>6790</v>
      </c>
      <c r="E9209" s="56">
        <v>0.33333333333333331</v>
      </c>
      <c r="F9209" s="55">
        <v>13.064</v>
      </c>
      <c r="G9209" s="55">
        <v>59.277000000000001</v>
      </c>
      <c r="H9209" s="55">
        <v>17.271999999999998</v>
      </c>
    </row>
    <row r="9210" spans="1:8" x14ac:dyDescent="0.25">
      <c r="A9210" s="55">
        <v>2021</v>
      </c>
      <c r="B9210" s="55" t="s">
        <v>30</v>
      </c>
      <c r="C9210" s="55">
        <v>1007</v>
      </c>
      <c r="D9210" s="54" t="s">
        <v>6790</v>
      </c>
      <c r="E9210" s="56">
        <v>0.375</v>
      </c>
      <c r="F9210" s="55">
        <v>11.734</v>
      </c>
      <c r="G9210" s="55">
        <v>61.366999999999997</v>
      </c>
      <c r="H9210" s="55">
        <v>17.058</v>
      </c>
    </row>
    <row r="9211" spans="1:8" x14ac:dyDescent="0.25">
      <c r="A9211" s="55">
        <v>2021</v>
      </c>
      <c r="B9211" s="55" t="s">
        <v>30</v>
      </c>
      <c r="C9211" s="55">
        <v>1008</v>
      </c>
      <c r="D9211" s="54" t="s">
        <v>6790</v>
      </c>
      <c r="E9211" s="56">
        <v>0.41666666666666669</v>
      </c>
      <c r="F9211" s="55">
        <v>12.944000000000001</v>
      </c>
      <c r="G9211" s="55">
        <v>61.715000000000003</v>
      </c>
      <c r="H9211" s="55">
        <v>16.867999999999999</v>
      </c>
    </row>
    <row r="9212" spans="1:8" x14ac:dyDescent="0.25">
      <c r="A9212" s="55">
        <v>2021</v>
      </c>
      <c r="B9212" s="55" t="s">
        <v>30</v>
      </c>
      <c r="C9212" s="55">
        <v>1009</v>
      </c>
      <c r="D9212" s="54" t="s">
        <v>6790</v>
      </c>
      <c r="E9212" s="56">
        <v>0.45833333333333331</v>
      </c>
      <c r="F9212" s="55">
        <v>25.04</v>
      </c>
      <c r="G9212" s="55">
        <v>51.137</v>
      </c>
      <c r="H9212" s="55">
        <v>16.773</v>
      </c>
    </row>
    <row r="9213" spans="1:8" x14ac:dyDescent="0.25">
      <c r="A9213" s="55">
        <v>2021</v>
      </c>
      <c r="B9213" s="55" t="s">
        <v>30</v>
      </c>
      <c r="C9213" s="55">
        <v>1010</v>
      </c>
      <c r="D9213" s="54" t="s">
        <v>6790</v>
      </c>
      <c r="E9213" s="56">
        <v>0.5</v>
      </c>
      <c r="F9213" s="55">
        <v>37.369999999999997</v>
      </c>
      <c r="G9213" s="55">
        <v>37.262999999999998</v>
      </c>
      <c r="H9213" s="55">
        <v>16.867999999999999</v>
      </c>
    </row>
    <row r="9214" spans="1:8" x14ac:dyDescent="0.25">
      <c r="A9214" s="55">
        <v>2021</v>
      </c>
      <c r="B9214" s="55" t="s">
        <v>30</v>
      </c>
      <c r="C9214" s="55">
        <v>1011</v>
      </c>
      <c r="D9214" s="54" t="s">
        <v>6790</v>
      </c>
      <c r="E9214" s="56">
        <v>0.54166666666666663</v>
      </c>
      <c r="F9214" s="55">
        <v>43.042999999999999</v>
      </c>
      <c r="G9214" s="55">
        <v>29.509</v>
      </c>
      <c r="H9214" s="55">
        <v>17.082000000000001</v>
      </c>
    </row>
    <row r="9215" spans="1:8" x14ac:dyDescent="0.25">
      <c r="A9215" s="55">
        <v>2021</v>
      </c>
      <c r="B9215" s="55" t="s">
        <v>30</v>
      </c>
      <c r="C9215" s="55">
        <v>1012</v>
      </c>
      <c r="D9215" s="54" t="s">
        <v>6790</v>
      </c>
      <c r="E9215" s="56">
        <v>0.58333333333333337</v>
      </c>
      <c r="F9215" s="55">
        <v>49.991</v>
      </c>
      <c r="G9215" s="55">
        <v>22.574000000000002</v>
      </c>
      <c r="H9215" s="55">
        <v>17.367999999999999</v>
      </c>
    </row>
    <row r="9216" spans="1:8" x14ac:dyDescent="0.25">
      <c r="A9216" s="55">
        <v>2021</v>
      </c>
      <c r="B9216" s="55" t="s">
        <v>30</v>
      </c>
      <c r="C9216" s="55">
        <v>1013</v>
      </c>
      <c r="D9216" s="54" t="s">
        <v>6790</v>
      </c>
      <c r="E9216" s="56">
        <v>0.625</v>
      </c>
      <c r="F9216" s="55">
        <v>50.3</v>
      </c>
      <c r="G9216" s="55">
        <v>19.317</v>
      </c>
      <c r="H9216" s="55">
        <v>17.724</v>
      </c>
    </row>
    <row r="9217" spans="1:8" x14ac:dyDescent="0.25">
      <c r="A9217" s="55">
        <v>2021</v>
      </c>
      <c r="B9217" s="55" t="s">
        <v>30</v>
      </c>
      <c r="C9217" s="55">
        <v>1014</v>
      </c>
      <c r="D9217" s="54" t="s">
        <v>6790</v>
      </c>
      <c r="E9217" s="56">
        <v>0.66666666666666663</v>
      </c>
      <c r="F9217" s="55">
        <v>34.545000000000002</v>
      </c>
      <c r="G9217" s="55">
        <v>25.564</v>
      </c>
      <c r="H9217" s="55">
        <v>18.175999999999998</v>
      </c>
    </row>
    <row r="9218" spans="1:8" x14ac:dyDescent="0.25">
      <c r="A9218" s="55">
        <v>2021</v>
      </c>
      <c r="B9218" s="55" t="s">
        <v>30</v>
      </c>
      <c r="C9218" s="55">
        <v>1015</v>
      </c>
      <c r="D9218" s="54" t="s">
        <v>6790</v>
      </c>
      <c r="E9218" s="56">
        <v>0.70833333333333337</v>
      </c>
      <c r="F9218" s="55">
        <v>30.873999999999999</v>
      </c>
      <c r="G9218" s="55">
        <v>28.936</v>
      </c>
      <c r="H9218" s="55">
        <v>18.699000000000002</v>
      </c>
    </row>
    <row r="9219" spans="1:8" x14ac:dyDescent="0.25">
      <c r="A9219" s="55">
        <v>2021</v>
      </c>
      <c r="B9219" s="55" t="s">
        <v>30</v>
      </c>
      <c r="C9219" s="55">
        <v>1016</v>
      </c>
      <c r="D9219" s="54" t="s">
        <v>6790</v>
      </c>
      <c r="E9219" s="56">
        <v>0.75</v>
      </c>
      <c r="F9219" s="55">
        <v>35.529000000000003</v>
      </c>
      <c r="G9219" s="55">
        <v>25.492999999999999</v>
      </c>
      <c r="H9219" s="55">
        <v>19.388999999999999</v>
      </c>
    </row>
    <row r="9220" spans="1:8" x14ac:dyDescent="0.25">
      <c r="A9220" s="55">
        <v>2021</v>
      </c>
      <c r="B9220" s="55" t="s">
        <v>30</v>
      </c>
      <c r="C9220" s="55">
        <v>1017</v>
      </c>
      <c r="D9220" s="54" t="s">
        <v>6790</v>
      </c>
      <c r="E9220" s="56">
        <v>0.79166666666666663</v>
      </c>
      <c r="F9220" s="55">
        <v>42.683999999999997</v>
      </c>
      <c r="G9220" s="55">
        <v>21.437000000000001</v>
      </c>
      <c r="H9220" s="55">
        <v>20.222000000000001</v>
      </c>
    </row>
    <row r="9221" spans="1:8" x14ac:dyDescent="0.25">
      <c r="A9221" s="55">
        <v>2021</v>
      </c>
      <c r="B9221" s="55" t="s">
        <v>30</v>
      </c>
      <c r="C9221" s="55">
        <v>1018</v>
      </c>
      <c r="D9221" s="54" t="s">
        <v>6790</v>
      </c>
      <c r="E9221" s="56">
        <v>0.83333333333333337</v>
      </c>
      <c r="F9221" s="55">
        <v>30.041</v>
      </c>
      <c r="G9221" s="55">
        <v>28.32</v>
      </c>
      <c r="H9221" s="55">
        <v>20.364999999999998</v>
      </c>
    </row>
    <row r="9222" spans="1:8" x14ac:dyDescent="0.25">
      <c r="A9222" s="55">
        <v>2021</v>
      </c>
      <c r="B9222" s="55" t="s">
        <v>30</v>
      </c>
      <c r="C9222" s="55">
        <v>1019</v>
      </c>
      <c r="D9222" s="54" t="s">
        <v>6790</v>
      </c>
      <c r="E9222" s="56">
        <v>0.875</v>
      </c>
      <c r="F9222" s="55">
        <v>28.369</v>
      </c>
      <c r="G9222" s="55">
        <v>30.035</v>
      </c>
      <c r="H9222" s="55">
        <v>20.292999999999999</v>
      </c>
    </row>
    <row r="9223" spans="1:8" x14ac:dyDescent="0.25">
      <c r="A9223" s="55">
        <v>2021</v>
      </c>
      <c r="B9223" s="55" t="s">
        <v>30</v>
      </c>
      <c r="C9223" s="55">
        <v>1020</v>
      </c>
      <c r="D9223" s="54" t="s">
        <v>6790</v>
      </c>
      <c r="E9223" s="56">
        <v>0.91666666666666663</v>
      </c>
      <c r="F9223" s="55">
        <v>24.242999999999999</v>
      </c>
      <c r="G9223" s="55">
        <v>33.356999999999999</v>
      </c>
      <c r="H9223" s="55">
        <v>20.149999999999999</v>
      </c>
    </row>
    <row r="9224" spans="1:8" x14ac:dyDescent="0.25">
      <c r="A9224" s="55">
        <v>2021</v>
      </c>
      <c r="B9224" s="55" t="s">
        <v>30</v>
      </c>
      <c r="C9224" s="55">
        <v>1021</v>
      </c>
      <c r="D9224" s="54" t="s">
        <v>6790</v>
      </c>
      <c r="E9224" s="56">
        <v>0.95833333333333337</v>
      </c>
      <c r="F9224" s="55">
        <v>20.579000000000001</v>
      </c>
      <c r="G9224" s="55">
        <v>38.054000000000002</v>
      </c>
      <c r="H9224" s="55">
        <v>19.864999999999998</v>
      </c>
    </row>
    <row r="9225" spans="1:8" x14ac:dyDescent="0.25">
      <c r="A9225" s="55">
        <v>2021</v>
      </c>
      <c r="B9225" s="55" t="s">
        <v>30</v>
      </c>
      <c r="C9225" s="55">
        <v>1022</v>
      </c>
      <c r="D9225" s="54" t="s">
        <v>6790</v>
      </c>
      <c r="E9225" s="56">
        <v>0.54166666666666696</v>
      </c>
      <c r="F9225" s="55">
        <v>19.484000000000002</v>
      </c>
      <c r="G9225" s="55">
        <v>41.533999999999999</v>
      </c>
      <c r="H9225" s="55">
        <v>19.507999999999999</v>
      </c>
    </row>
    <row r="9226" spans="1:8" x14ac:dyDescent="0.25">
      <c r="A9226" s="55">
        <v>2021</v>
      </c>
      <c r="B9226" s="55" t="s">
        <v>30</v>
      </c>
      <c r="C9226" s="55">
        <v>1023</v>
      </c>
      <c r="D9226" s="54" t="s">
        <v>6790</v>
      </c>
      <c r="E9226" s="56">
        <v>0.58333333333333304</v>
      </c>
      <c r="F9226" s="55">
        <v>19.626999999999999</v>
      </c>
      <c r="G9226" s="55">
        <v>44.466999999999999</v>
      </c>
      <c r="H9226" s="55">
        <v>19.245999999999999</v>
      </c>
    </row>
    <row r="9227" spans="1:8" x14ac:dyDescent="0.25">
      <c r="A9227" s="55">
        <v>2021</v>
      </c>
      <c r="B9227" s="55" t="s">
        <v>30</v>
      </c>
      <c r="C9227" s="55">
        <v>1024</v>
      </c>
      <c r="D9227" s="54" t="s">
        <v>6790</v>
      </c>
      <c r="E9227" s="56">
        <v>0.625</v>
      </c>
      <c r="F9227" s="55">
        <v>18.366</v>
      </c>
      <c r="G9227" s="55">
        <v>47.23</v>
      </c>
      <c r="H9227" s="55">
        <v>19.056000000000001</v>
      </c>
    </row>
    <row r="9228" spans="1:8" x14ac:dyDescent="0.25">
      <c r="A9228" s="55">
        <v>2021</v>
      </c>
      <c r="B9228" s="55" t="s">
        <v>30</v>
      </c>
      <c r="C9228" s="55">
        <v>1025</v>
      </c>
      <c r="D9228" s="54" t="s">
        <v>6791</v>
      </c>
      <c r="E9228" s="56">
        <v>0.66666666666666696</v>
      </c>
      <c r="F9228" s="55">
        <v>17.486000000000001</v>
      </c>
      <c r="G9228" s="55">
        <v>49.997999999999998</v>
      </c>
      <c r="H9228" s="55">
        <v>18.866</v>
      </c>
    </row>
    <row r="9229" spans="1:8" x14ac:dyDescent="0.25">
      <c r="A9229" s="55">
        <v>2021</v>
      </c>
      <c r="B9229" s="55" t="s">
        <v>30</v>
      </c>
      <c r="C9229" s="55">
        <v>1026</v>
      </c>
      <c r="D9229" s="54" t="s">
        <v>6791</v>
      </c>
      <c r="E9229" s="56">
        <v>0.70833333333333304</v>
      </c>
      <c r="F9229" s="55">
        <v>17.010999999999999</v>
      </c>
      <c r="G9229" s="55">
        <v>53.676000000000002</v>
      </c>
      <c r="H9229" s="55">
        <v>18.652000000000001</v>
      </c>
    </row>
    <row r="9230" spans="1:8" x14ac:dyDescent="0.25">
      <c r="A9230" s="55">
        <v>2021</v>
      </c>
      <c r="B9230" s="55" t="s">
        <v>30</v>
      </c>
      <c r="C9230" s="55">
        <v>1027</v>
      </c>
      <c r="D9230" s="54" t="s">
        <v>6791</v>
      </c>
      <c r="E9230" s="56">
        <v>0.75</v>
      </c>
      <c r="F9230" s="55">
        <v>16.701000000000001</v>
      </c>
      <c r="G9230" s="55">
        <v>56.198999999999998</v>
      </c>
      <c r="H9230" s="55">
        <v>18.460999999999999</v>
      </c>
    </row>
    <row r="9231" spans="1:8" x14ac:dyDescent="0.25">
      <c r="A9231" s="55">
        <v>2021</v>
      </c>
      <c r="B9231" s="55" t="s">
        <v>30</v>
      </c>
      <c r="C9231" s="55">
        <v>1028</v>
      </c>
      <c r="D9231" s="54" t="s">
        <v>6791</v>
      </c>
      <c r="E9231" s="56">
        <v>0.79166666666666696</v>
      </c>
      <c r="F9231" s="55">
        <v>15.914999999999999</v>
      </c>
      <c r="G9231" s="55">
        <v>58.470999999999997</v>
      </c>
      <c r="H9231" s="55">
        <v>18.295000000000002</v>
      </c>
    </row>
    <row r="9232" spans="1:8" x14ac:dyDescent="0.25">
      <c r="A9232" s="55">
        <v>2021</v>
      </c>
      <c r="B9232" s="55" t="s">
        <v>30</v>
      </c>
      <c r="C9232" s="55">
        <v>1029</v>
      </c>
      <c r="D9232" s="54" t="s">
        <v>6791</v>
      </c>
      <c r="E9232" s="56">
        <v>0.83333333333333304</v>
      </c>
      <c r="F9232" s="55">
        <v>15.175000000000001</v>
      </c>
      <c r="G9232" s="55">
        <v>62.027999999999999</v>
      </c>
      <c r="H9232" s="55">
        <v>18.105</v>
      </c>
    </row>
    <row r="9233" spans="1:8" x14ac:dyDescent="0.25">
      <c r="A9233" s="55">
        <v>2021</v>
      </c>
      <c r="B9233" s="55" t="s">
        <v>30</v>
      </c>
      <c r="C9233" s="55">
        <v>1030</v>
      </c>
      <c r="D9233" s="54" t="s">
        <v>6791</v>
      </c>
      <c r="E9233" s="56">
        <v>0.875</v>
      </c>
      <c r="F9233" s="55">
        <v>14.792</v>
      </c>
      <c r="G9233" s="55">
        <v>64.149000000000001</v>
      </c>
      <c r="H9233" s="55">
        <v>17.914999999999999</v>
      </c>
    </row>
    <row r="9234" spans="1:8" x14ac:dyDescent="0.25">
      <c r="A9234" s="55">
        <v>2021</v>
      </c>
      <c r="B9234" s="55" t="s">
        <v>30</v>
      </c>
      <c r="C9234" s="55">
        <v>1031</v>
      </c>
      <c r="D9234" s="54" t="s">
        <v>6791</v>
      </c>
      <c r="E9234" s="56">
        <v>0.91666666666666696</v>
      </c>
      <c r="F9234" s="55">
        <v>14.218</v>
      </c>
      <c r="G9234" s="55">
        <v>66.591999999999999</v>
      </c>
      <c r="H9234" s="55">
        <v>17.748000000000001</v>
      </c>
    </row>
    <row r="9235" spans="1:8" x14ac:dyDescent="0.25">
      <c r="A9235" s="55">
        <v>2021</v>
      </c>
      <c r="B9235" s="55" t="s">
        <v>30</v>
      </c>
      <c r="C9235" s="55">
        <v>1032</v>
      </c>
      <c r="D9235" s="54" t="s">
        <v>6791</v>
      </c>
      <c r="E9235" s="56">
        <v>0.95833333333333304</v>
      </c>
      <c r="F9235" s="55">
        <v>15.27</v>
      </c>
      <c r="G9235" s="55">
        <v>66.459999999999994</v>
      </c>
      <c r="H9235" s="55">
        <v>17.558</v>
      </c>
    </row>
    <row r="9236" spans="1:8" x14ac:dyDescent="0.25">
      <c r="A9236" s="55">
        <v>2021</v>
      </c>
      <c r="B9236" s="55" t="s">
        <v>30</v>
      </c>
      <c r="C9236" s="55">
        <v>1033</v>
      </c>
      <c r="D9236" s="54" t="s">
        <v>6791</v>
      </c>
      <c r="E9236" s="56">
        <v>0</v>
      </c>
      <c r="F9236" s="55">
        <v>26.818000000000001</v>
      </c>
      <c r="G9236" s="55">
        <v>51.249000000000002</v>
      </c>
      <c r="H9236" s="55">
        <v>17.439</v>
      </c>
    </row>
    <row r="9237" spans="1:8" x14ac:dyDescent="0.25">
      <c r="A9237" s="55">
        <v>2021</v>
      </c>
      <c r="B9237" s="55" t="s">
        <v>30</v>
      </c>
      <c r="C9237" s="55">
        <v>1034</v>
      </c>
      <c r="D9237" s="54" t="s">
        <v>6791</v>
      </c>
      <c r="E9237" s="56">
        <v>4.1666666666666664E-2</v>
      </c>
      <c r="F9237" s="55">
        <v>37.479999999999997</v>
      </c>
      <c r="G9237" s="55">
        <v>36.107999999999997</v>
      </c>
      <c r="H9237" s="55">
        <v>17.533999999999999</v>
      </c>
    </row>
    <row r="9238" spans="1:8" x14ac:dyDescent="0.25">
      <c r="A9238" s="55">
        <v>2021</v>
      </c>
      <c r="B9238" s="55" t="s">
        <v>30</v>
      </c>
      <c r="C9238" s="55">
        <v>1035</v>
      </c>
      <c r="D9238" s="54" t="s">
        <v>6791</v>
      </c>
      <c r="E9238" s="56">
        <v>8.3333333333333329E-2</v>
      </c>
      <c r="F9238" s="55">
        <v>44.287999999999997</v>
      </c>
      <c r="G9238" s="55">
        <v>27.719000000000001</v>
      </c>
      <c r="H9238" s="55">
        <v>17.748000000000001</v>
      </c>
    </row>
    <row r="9239" spans="1:8" x14ac:dyDescent="0.25">
      <c r="A9239" s="55">
        <v>2021</v>
      </c>
      <c r="B9239" s="55" t="s">
        <v>30</v>
      </c>
      <c r="C9239" s="55">
        <v>1036</v>
      </c>
      <c r="D9239" s="54" t="s">
        <v>6791</v>
      </c>
      <c r="E9239" s="56">
        <v>0.125</v>
      </c>
      <c r="F9239" s="55">
        <v>50.404000000000003</v>
      </c>
      <c r="G9239" s="55">
        <v>21.681000000000001</v>
      </c>
      <c r="H9239" s="55">
        <v>18.033000000000001</v>
      </c>
    </row>
    <row r="9240" spans="1:8" x14ac:dyDescent="0.25">
      <c r="A9240" s="55">
        <v>2021</v>
      </c>
      <c r="B9240" s="55" t="s">
        <v>30</v>
      </c>
      <c r="C9240" s="55">
        <v>1037</v>
      </c>
      <c r="D9240" s="54" t="s">
        <v>6791</v>
      </c>
      <c r="E9240" s="56">
        <v>0.16666666666666666</v>
      </c>
      <c r="F9240" s="55">
        <v>51.915999999999997</v>
      </c>
      <c r="G9240" s="55">
        <v>18.960999999999999</v>
      </c>
      <c r="H9240" s="55">
        <v>18.366</v>
      </c>
    </row>
    <row r="9241" spans="1:8" x14ac:dyDescent="0.25">
      <c r="A9241" s="55">
        <v>2021</v>
      </c>
      <c r="B9241" s="55" t="s">
        <v>30</v>
      </c>
      <c r="C9241" s="55">
        <v>1038</v>
      </c>
      <c r="D9241" s="54" t="s">
        <v>6791</v>
      </c>
      <c r="E9241" s="56">
        <v>0.20833333333333334</v>
      </c>
      <c r="F9241" s="55">
        <v>40.027999999999999</v>
      </c>
      <c r="G9241" s="55">
        <v>21.850999999999999</v>
      </c>
      <c r="H9241" s="55">
        <v>18.818000000000001</v>
      </c>
    </row>
    <row r="9242" spans="1:8" x14ac:dyDescent="0.25">
      <c r="A9242" s="55">
        <v>2021</v>
      </c>
      <c r="B9242" s="55" t="s">
        <v>30</v>
      </c>
      <c r="C9242" s="55">
        <v>1039</v>
      </c>
      <c r="D9242" s="54" t="s">
        <v>6791</v>
      </c>
      <c r="E9242" s="56">
        <v>0.25</v>
      </c>
      <c r="F9242" s="55">
        <v>32.046999999999997</v>
      </c>
      <c r="G9242" s="55">
        <v>25.283000000000001</v>
      </c>
      <c r="H9242" s="55">
        <v>19.413</v>
      </c>
    </row>
    <row r="9243" spans="1:8" x14ac:dyDescent="0.25">
      <c r="A9243" s="55">
        <v>2021</v>
      </c>
      <c r="B9243" s="55" t="s">
        <v>30</v>
      </c>
      <c r="C9243" s="55">
        <v>1040</v>
      </c>
      <c r="D9243" s="54" t="s">
        <v>6791</v>
      </c>
      <c r="E9243" s="56">
        <v>0.29166666666666669</v>
      </c>
      <c r="F9243" s="55">
        <v>39.743000000000002</v>
      </c>
      <c r="G9243" s="55">
        <v>21.331</v>
      </c>
      <c r="H9243" s="55">
        <v>19.96</v>
      </c>
    </row>
    <row r="9244" spans="1:8" x14ac:dyDescent="0.25">
      <c r="A9244" s="55">
        <v>2021</v>
      </c>
      <c r="B9244" s="55" t="s">
        <v>30</v>
      </c>
      <c r="C9244" s="55">
        <v>1041</v>
      </c>
      <c r="D9244" s="54" t="s">
        <v>6791</v>
      </c>
      <c r="E9244" s="56">
        <v>0.33333333333333331</v>
      </c>
      <c r="F9244" s="55">
        <v>33.625999999999998</v>
      </c>
      <c r="G9244" s="55">
        <v>22.375</v>
      </c>
      <c r="H9244" s="55">
        <v>20.484000000000002</v>
      </c>
    </row>
    <row r="9245" spans="1:8" x14ac:dyDescent="0.25">
      <c r="A9245" s="55">
        <v>2021</v>
      </c>
      <c r="B9245" s="55" t="s">
        <v>30</v>
      </c>
      <c r="C9245" s="55">
        <v>1042</v>
      </c>
      <c r="D9245" s="54" t="s">
        <v>6791</v>
      </c>
      <c r="E9245" s="56">
        <v>0.375</v>
      </c>
      <c r="F9245" s="55">
        <v>31.689</v>
      </c>
      <c r="G9245" s="55">
        <v>24.001999999999999</v>
      </c>
      <c r="H9245" s="55">
        <v>20.530999999999999</v>
      </c>
    </row>
    <row r="9246" spans="1:8" x14ac:dyDescent="0.25">
      <c r="A9246" s="55">
        <v>2021</v>
      </c>
      <c r="B9246" s="55" t="s">
        <v>30</v>
      </c>
      <c r="C9246" s="55">
        <v>1043</v>
      </c>
      <c r="D9246" s="54" t="s">
        <v>6791</v>
      </c>
      <c r="E9246" s="56">
        <v>0.41666666666666669</v>
      </c>
      <c r="F9246" s="55">
        <v>26.402000000000001</v>
      </c>
      <c r="G9246" s="55">
        <v>27.832000000000001</v>
      </c>
      <c r="H9246" s="55">
        <v>20.484000000000002</v>
      </c>
    </row>
    <row r="9247" spans="1:8" x14ac:dyDescent="0.25">
      <c r="A9247" s="55">
        <v>2021</v>
      </c>
      <c r="B9247" s="55" t="s">
        <v>30</v>
      </c>
      <c r="C9247" s="55">
        <v>1044</v>
      </c>
      <c r="D9247" s="54" t="s">
        <v>6791</v>
      </c>
      <c r="E9247" s="56">
        <v>0.45833333333333331</v>
      </c>
      <c r="F9247" s="55">
        <v>23.568999999999999</v>
      </c>
      <c r="G9247" s="55">
        <v>30.919</v>
      </c>
      <c r="H9247" s="55">
        <v>20.292999999999999</v>
      </c>
    </row>
    <row r="9248" spans="1:8" x14ac:dyDescent="0.25">
      <c r="A9248" s="55">
        <v>2021</v>
      </c>
      <c r="B9248" s="55" t="s">
        <v>30</v>
      </c>
      <c r="C9248" s="55">
        <v>1045</v>
      </c>
      <c r="D9248" s="54" t="s">
        <v>6791</v>
      </c>
      <c r="E9248" s="56">
        <v>0.5</v>
      </c>
      <c r="F9248" s="55">
        <v>20.007000000000001</v>
      </c>
      <c r="G9248" s="55">
        <v>36.984000000000002</v>
      </c>
      <c r="H9248" s="55">
        <v>20.079000000000001</v>
      </c>
    </row>
    <row r="9249" spans="1:8" x14ac:dyDescent="0.25">
      <c r="A9249" s="55">
        <v>2021</v>
      </c>
      <c r="B9249" s="55" t="s">
        <v>30</v>
      </c>
      <c r="C9249" s="55">
        <v>1046</v>
      </c>
      <c r="D9249" s="54" t="s">
        <v>6791</v>
      </c>
      <c r="E9249" s="56">
        <v>0.54166666666666663</v>
      </c>
      <c r="F9249" s="55">
        <v>20.222000000000001</v>
      </c>
      <c r="G9249" s="55">
        <v>38.539000000000001</v>
      </c>
      <c r="H9249" s="55">
        <v>19.817</v>
      </c>
    </row>
    <row r="9250" spans="1:8" x14ac:dyDescent="0.25">
      <c r="A9250" s="55">
        <v>2021</v>
      </c>
      <c r="B9250" s="55" t="s">
        <v>30</v>
      </c>
      <c r="C9250" s="55">
        <v>1047</v>
      </c>
      <c r="D9250" s="54" t="s">
        <v>6791</v>
      </c>
      <c r="E9250" s="56">
        <v>0.58333333333333337</v>
      </c>
      <c r="F9250" s="55">
        <v>18.675000000000001</v>
      </c>
      <c r="G9250" s="55">
        <v>41.988999999999997</v>
      </c>
      <c r="H9250" s="55">
        <v>19.579000000000001</v>
      </c>
    </row>
    <row r="9251" spans="1:8" x14ac:dyDescent="0.25">
      <c r="A9251" s="55">
        <v>2021</v>
      </c>
      <c r="B9251" s="55" t="s">
        <v>30</v>
      </c>
      <c r="C9251" s="55">
        <v>1048</v>
      </c>
      <c r="D9251" s="54" t="s">
        <v>6791</v>
      </c>
      <c r="E9251" s="56">
        <v>0.625</v>
      </c>
      <c r="F9251" s="55">
        <v>17.795999999999999</v>
      </c>
      <c r="G9251" s="55">
        <v>46.085999999999999</v>
      </c>
      <c r="H9251" s="55">
        <v>19.341000000000001</v>
      </c>
    </row>
    <row r="9252" spans="1:8" x14ac:dyDescent="0.25">
      <c r="A9252" s="55">
        <v>2021</v>
      </c>
      <c r="B9252" s="55" t="s">
        <v>30</v>
      </c>
      <c r="C9252" s="55">
        <v>1049</v>
      </c>
      <c r="D9252" s="54" t="s">
        <v>6792</v>
      </c>
      <c r="E9252" s="56">
        <v>0.66666666666666663</v>
      </c>
      <c r="F9252" s="55">
        <v>16.106000000000002</v>
      </c>
      <c r="G9252" s="55">
        <v>50.277999999999999</v>
      </c>
      <c r="H9252" s="55">
        <v>19.126999999999999</v>
      </c>
    </row>
    <row r="9253" spans="1:8" x14ac:dyDescent="0.25">
      <c r="A9253" s="55">
        <v>2021</v>
      </c>
      <c r="B9253" s="55" t="s">
        <v>30</v>
      </c>
      <c r="C9253" s="55">
        <v>1050</v>
      </c>
      <c r="D9253" s="54" t="s">
        <v>6792</v>
      </c>
      <c r="E9253" s="56">
        <v>0.70833333333333337</v>
      </c>
      <c r="F9253" s="55">
        <v>15.962999999999999</v>
      </c>
      <c r="G9253" s="55">
        <v>52.881</v>
      </c>
      <c r="H9253" s="55">
        <v>18.937000000000001</v>
      </c>
    </row>
    <row r="9254" spans="1:8" x14ac:dyDescent="0.25">
      <c r="A9254" s="55">
        <v>2021</v>
      </c>
      <c r="B9254" s="55" t="s">
        <v>30</v>
      </c>
      <c r="C9254" s="55">
        <v>1051</v>
      </c>
      <c r="D9254" s="54" t="s">
        <v>6792</v>
      </c>
      <c r="E9254" s="56">
        <v>0.75</v>
      </c>
      <c r="F9254" s="55">
        <v>16.367999999999999</v>
      </c>
      <c r="G9254" s="55">
        <v>55.54</v>
      </c>
      <c r="H9254" s="55">
        <v>18.747</v>
      </c>
    </row>
    <row r="9255" spans="1:8" x14ac:dyDescent="0.25">
      <c r="A9255" s="55">
        <v>2021</v>
      </c>
      <c r="B9255" s="55" t="s">
        <v>30</v>
      </c>
      <c r="C9255" s="55">
        <v>1052</v>
      </c>
      <c r="D9255" s="54" t="s">
        <v>6792</v>
      </c>
      <c r="E9255" s="56">
        <v>0.79166666666666663</v>
      </c>
      <c r="F9255" s="55">
        <v>16.033999999999999</v>
      </c>
      <c r="G9255" s="55">
        <v>58.820999999999998</v>
      </c>
      <c r="H9255" s="55">
        <v>18.628</v>
      </c>
    </row>
    <row r="9256" spans="1:8" x14ac:dyDescent="0.25">
      <c r="A9256" s="55">
        <v>2021</v>
      </c>
      <c r="B9256" s="55" t="s">
        <v>30</v>
      </c>
      <c r="C9256" s="55">
        <v>1053</v>
      </c>
      <c r="D9256" s="54" t="s">
        <v>6792</v>
      </c>
      <c r="E9256" s="56">
        <v>0.83333333333333337</v>
      </c>
      <c r="F9256" s="55">
        <v>15.843</v>
      </c>
      <c r="G9256" s="55">
        <v>60.41</v>
      </c>
      <c r="H9256" s="55">
        <v>18.484999999999999</v>
      </c>
    </row>
    <row r="9257" spans="1:8" x14ac:dyDescent="0.25">
      <c r="A9257" s="55">
        <v>2021</v>
      </c>
      <c r="B9257" s="55" t="s">
        <v>30</v>
      </c>
      <c r="C9257" s="55">
        <v>1054</v>
      </c>
      <c r="D9257" s="54" t="s">
        <v>6792</v>
      </c>
      <c r="E9257" s="56">
        <v>0.875</v>
      </c>
      <c r="F9257" s="55">
        <v>15.366</v>
      </c>
      <c r="G9257" s="55">
        <v>62.533999999999999</v>
      </c>
      <c r="H9257" s="55">
        <v>18.366</v>
      </c>
    </row>
    <row r="9258" spans="1:8" x14ac:dyDescent="0.25">
      <c r="A9258" s="55">
        <v>2021</v>
      </c>
      <c r="B9258" s="55" t="s">
        <v>30</v>
      </c>
      <c r="C9258" s="55">
        <v>1055</v>
      </c>
      <c r="D9258" s="54" t="s">
        <v>6792</v>
      </c>
      <c r="E9258" s="56">
        <v>0.91666666666666663</v>
      </c>
      <c r="F9258" s="55">
        <v>14.888</v>
      </c>
      <c r="G9258" s="55">
        <v>67.759</v>
      </c>
      <c r="H9258" s="55">
        <v>18.2</v>
      </c>
    </row>
    <row r="9259" spans="1:8" x14ac:dyDescent="0.25">
      <c r="A9259" s="55">
        <v>2021</v>
      </c>
      <c r="B9259" s="55" t="s">
        <v>30</v>
      </c>
      <c r="C9259" s="55">
        <v>1056</v>
      </c>
      <c r="D9259" s="54" t="s">
        <v>6792</v>
      </c>
      <c r="E9259" s="56">
        <v>0.95833333333333337</v>
      </c>
      <c r="F9259" s="55">
        <v>15.294</v>
      </c>
      <c r="G9259" s="55">
        <v>72.867999999999995</v>
      </c>
      <c r="H9259" s="55">
        <v>17.962</v>
      </c>
    </row>
    <row r="9260" spans="1:8" x14ac:dyDescent="0.25">
      <c r="A9260" s="55">
        <v>2021</v>
      </c>
      <c r="B9260" s="55" t="s">
        <v>30</v>
      </c>
      <c r="C9260" s="55">
        <v>1057</v>
      </c>
      <c r="D9260" s="54" t="s">
        <v>6792</v>
      </c>
      <c r="E9260" s="56">
        <v>0.54166666666666696</v>
      </c>
      <c r="F9260" s="55">
        <v>15.651999999999999</v>
      </c>
      <c r="G9260" s="55">
        <v>76</v>
      </c>
      <c r="H9260" s="55">
        <v>17.701000000000001</v>
      </c>
    </row>
    <row r="9261" spans="1:8" x14ac:dyDescent="0.25">
      <c r="A9261" s="55">
        <v>2021</v>
      </c>
      <c r="B9261" s="55" t="s">
        <v>30</v>
      </c>
      <c r="C9261" s="55">
        <v>1058</v>
      </c>
      <c r="D9261" s="54" t="s">
        <v>6792</v>
      </c>
      <c r="E9261" s="56">
        <v>0.58333333333333304</v>
      </c>
      <c r="F9261" s="55">
        <v>16.486999999999998</v>
      </c>
      <c r="G9261" s="55">
        <v>77.522999999999996</v>
      </c>
      <c r="H9261" s="55">
        <v>17.605</v>
      </c>
    </row>
    <row r="9262" spans="1:8" x14ac:dyDescent="0.25">
      <c r="A9262" s="55">
        <v>2021</v>
      </c>
      <c r="B9262" s="55" t="s">
        <v>30</v>
      </c>
      <c r="C9262" s="55">
        <v>1059</v>
      </c>
      <c r="D9262" s="54" t="s">
        <v>6792</v>
      </c>
      <c r="E9262" s="56">
        <v>0.625</v>
      </c>
      <c r="F9262" s="55">
        <v>19.46</v>
      </c>
      <c r="G9262" s="55">
        <v>76.096000000000004</v>
      </c>
      <c r="H9262" s="55">
        <v>17.558</v>
      </c>
    </row>
    <row r="9263" spans="1:8" x14ac:dyDescent="0.25">
      <c r="A9263" s="55">
        <v>2021</v>
      </c>
      <c r="B9263" s="55" t="s">
        <v>30</v>
      </c>
      <c r="C9263" s="55">
        <v>1060</v>
      </c>
      <c r="D9263" s="54" t="s">
        <v>6792</v>
      </c>
      <c r="E9263" s="56">
        <v>0.66666666666666696</v>
      </c>
      <c r="F9263" s="55">
        <v>22.704999999999998</v>
      </c>
      <c r="G9263" s="55">
        <v>69.361999999999995</v>
      </c>
      <c r="H9263" s="55">
        <v>17.677</v>
      </c>
    </row>
    <row r="9264" spans="1:8" x14ac:dyDescent="0.25">
      <c r="A9264" s="55">
        <v>2021</v>
      </c>
      <c r="B9264" s="55" t="s">
        <v>30</v>
      </c>
      <c r="C9264" s="55">
        <v>1061</v>
      </c>
      <c r="D9264" s="54" t="s">
        <v>6792</v>
      </c>
      <c r="E9264" s="56">
        <v>0.70833333333333304</v>
      </c>
      <c r="F9264" s="55">
        <v>27.111999999999998</v>
      </c>
      <c r="G9264" s="55">
        <v>58.451999999999998</v>
      </c>
      <c r="H9264" s="55">
        <v>17.986000000000001</v>
      </c>
    </row>
    <row r="9265" spans="1:8" x14ac:dyDescent="0.25">
      <c r="A9265" s="55">
        <v>2021</v>
      </c>
      <c r="B9265" s="55" t="s">
        <v>30</v>
      </c>
      <c r="C9265" s="55">
        <v>1062</v>
      </c>
      <c r="D9265" s="54" t="s">
        <v>6792</v>
      </c>
      <c r="E9265" s="56">
        <v>0.75</v>
      </c>
      <c r="F9265" s="55">
        <v>26.256</v>
      </c>
      <c r="G9265" s="55">
        <v>57.604999999999997</v>
      </c>
      <c r="H9265" s="55">
        <v>18.318999999999999</v>
      </c>
    </row>
    <row r="9266" spans="1:8" x14ac:dyDescent="0.25">
      <c r="A9266" s="55">
        <v>2021</v>
      </c>
      <c r="B9266" s="55" t="s">
        <v>30</v>
      </c>
      <c r="C9266" s="55">
        <v>1063</v>
      </c>
      <c r="D9266" s="54" t="s">
        <v>6792</v>
      </c>
      <c r="E9266" s="56">
        <v>0.79166666666666696</v>
      </c>
      <c r="F9266" s="55">
        <v>26.94</v>
      </c>
      <c r="G9266" s="55">
        <v>61.313000000000002</v>
      </c>
      <c r="H9266" s="55">
        <v>18.509</v>
      </c>
    </row>
    <row r="9267" spans="1:8" x14ac:dyDescent="0.25">
      <c r="A9267" s="55">
        <v>2021</v>
      </c>
      <c r="B9267" s="55" t="s">
        <v>30</v>
      </c>
      <c r="C9267" s="55">
        <v>1064</v>
      </c>
      <c r="D9267" s="54" t="s">
        <v>6792</v>
      </c>
      <c r="E9267" s="56">
        <v>0.83333333333333304</v>
      </c>
      <c r="F9267" s="55">
        <v>25.065000000000001</v>
      </c>
      <c r="G9267" s="55">
        <v>60.859000000000002</v>
      </c>
      <c r="H9267" s="55">
        <v>18.747</v>
      </c>
    </row>
    <row r="9268" spans="1:8" x14ac:dyDescent="0.25">
      <c r="A9268" s="55">
        <v>2021</v>
      </c>
      <c r="B9268" s="55" t="s">
        <v>30</v>
      </c>
      <c r="C9268" s="55">
        <v>1065</v>
      </c>
      <c r="D9268" s="54" t="s">
        <v>6792</v>
      </c>
      <c r="E9268" s="56">
        <v>0.875</v>
      </c>
      <c r="F9268" s="55">
        <v>18.081</v>
      </c>
      <c r="G9268" s="55">
        <v>67.872</v>
      </c>
      <c r="H9268" s="55">
        <v>18.579999999999998</v>
      </c>
    </row>
    <row r="9269" spans="1:8" x14ac:dyDescent="0.25">
      <c r="A9269" s="55">
        <v>2021</v>
      </c>
      <c r="B9269" s="55" t="s">
        <v>30</v>
      </c>
      <c r="C9269" s="55">
        <v>1066</v>
      </c>
      <c r="D9269" s="54" t="s">
        <v>6792</v>
      </c>
      <c r="E9269" s="56">
        <v>0.91666666666666696</v>
      </c>
      <c r="F9269" s="55">
        <v>21.222999999999999</v>
      </c>
      <c r="G9269" s="55">
        <v>65.825999999999993</v>
      </c>
      <c r="H9269" s="55">
        <v>18.271000000000001</v>
      </c>
    </row>
    <row r="9270" spans="1:8" x14ac:dyDescent="0.25">
      <c r="A9270" s="55">
        <v>2021</v>
      </c>
      <c r="B9270" s="55" t="s">
        <v>30</v>
      </c>
      <c r="C9270" s="55">
        <v>1067</v>
      </c>
      <c r="D9270" s="54" t="s">
        <v>6792</v>
      </c>
      <c r="E9270" s="56">
        <v>0.95833333333333304</v>
      </c>
      <c r="F9270" s="55">
        <v>20.817</v>
      </c>
      <c r="G9270" s="55">
        <v>63.66</v>
      </c>
      <c r="H9270" s="55">
        <v>18.2</v>
      </c>
    </row>
    <row r="9271" spans="1:8" x14ac:dyDescent="0.25">
      <c r="A9271" s="55">
        <v>2021</v>
      </c>
      <c r="B9271" s="55" t="s">
        <v>30</v>
      </c>
      <c r="C9271" s="55">
        <v>1068</v>
      </c>
      <c r="D9271" s="54" t="s">
        <v>6792</v>
      </c>
      <c r="E9271" s="56">
        <v>0</v>
      </c>
      <c r="F9271" s="55">
        <v>18.224</v>
      </c>
      <c r="G9271" s="55">
        <v>65.807000000000002</v>
      </c>
      <c r="H9271" s="55">
        <v>18.033000000000001</v>
      </c>
    </row>
    <row r="9272" spans="1:8" x14ac:dyDescent="0.25">
      <c r="A9272" s="55">
        <v>2021</v>
      </c>
      <c r="B9272" s="55" t="s">
        <v>30</v>
      </c>
      <c r="C9272" s="55">
        <v>1069</v>
      </c>
      <c r="D9272" s="54" t="s">
        <v>6792</v>
      </c>
      <c r="E9272" s="56">
        <v>4.1666666666666664E-2</v>
      </c>
      <c r="F9272" s="55">
        <v>14.146000000000001</v>
      </c>
      <c r="G9272" s="55">
        <v>69.614000000000004</v>
      </c>
      <c r="H9272" s="55">
        <v>17.795999999999999</v>
      </c>
    </row>
    <row r="9273" spans="1:8" x14ac:dyDescent="0.25">
      <c r="A9273" s="55">
        <v>2021</v>
      </c>
      <c r="B9273" s="55" t="s">
        <v>30</v>
      </c>
      <c r="C9273" s="55">
        <v>1070</v>
      </c>
      <c r="D9273" s="54" t="s">
        <v>6792</v>
      </c>
      <c r="E9273" s="56">
        <v>8.3333333333333329E-2</v>
      </c>
      <c r="F9273" s="55">
        <v>13.04</v>
      </c>
      <c r="G9273" s="55">
        <v>72.227000000000004</v>
      </c>
      <c r="H9273" s="55">
        <v>17.486000000000001</v>
      </c>
    </row>
    <row r="9274" spans="1:8" x14ac:dyDescent="0.25">
      <c r="A9274" s="55">
        <v>2021</v>
      </c>
      <c r="B9274" s="55" t="s">
        <v>30</v>
      </c>
      <c r="C9274" s="55">
        <v>1071</v>
      </c>
      <c r="D9274" s="54" t="s">
        <v>6792</v>
      </c>
      <c r="E9274" s="56">
        <v>0.125</v>
      </c>
      <c r="F9274" s="55">
        <v>12.292</v>
      </c>
      <c r="G9274" s="55">
        <v>73.94</v>
      </c>
      <c r="H9274" s="55">
        <v>17.177</v>
      </c>
    </row>
    <row r="9275" spans="1:8" x14ac:dyDescent="0.25">
      <c r="A9275" s="55">
        <v>2021</v>
      </c>
      <c r="B9275" s="55" t="s">
        <v>30</v>
      </c>
      <c r="C9275" s="55">
        <v>1072</v>
      </c>
      <c r="D9275" s="54" t="s">
        <v>6792</v>
      </c>
      <c r="E9275" s="56">
        <v>0.16666666666666666</v>
      </c>
      <c r="F9275" s="55">
        <v>14.912000000000001</v>
      </c>
      <c r="G9275" s="55">
        <v>75.397999999999996</v>
      </c>
      <c r="H9275" s="55">
        <v>16.939</v>
      </c>
    </row>
    <row r="9276" spans="1:8" x14ac:dyDescent="0.25">
      <c r="A9276" s="55">
        <v>2021</v>
      </c>
      <c r="B9276" s="55" t="s">
        <v>30</v>
      </c>
      <c r="C9276" s="55">
        <v>1073</v>
      </c>
      <c r="D9276" s="54" t="s">
        <v>6793</v>
      </c>
      <c r="E9276" s="56">
        <v>0.20833333333333334</v>
      </c>
      <c r="F9276" s="55">
        <v>14.673</v>
      </c>
      <c r="G9276" s="55">
        <v>74.784999999999997</v>
      </c>
      <c r="H9276" s="55">
        <v>16.725000000000001</v>
      </c>
    </row>
    <row r="9277" spans="1:8" x14ac:dyDescent="0.25">
      <c r="A9277" s="55">
        <v>2021</v>
      </c>
      <c r="B9277" s="55" t="s">
        <v>30</v>
      </c>
      <c r="C9277" s="55">
        <v>1074</v>
      </c>
      <c r="D9277" s="54" t="s">
        <v>6793</v>
      </c>
      <c r="E9277" s="56">
        <v>0.25</v>
      </c>
      <c r="F9277" s="55">
        <v>14.529</v>
      </c>
      <c r="G9277" s="55">
        <v>75.234999999999999</v>
      </c>
      <c r="H9277" s="55">
        <v>16.510999999999999</v>
      </c>
    </row>
    <row r="9278" spans="1:8" x14ac:dyDescent="0.25">
      <c r="A9278" s="55">
        <v>2021</v>
      </c>
      <c r="B9278" s="55" t="s">
        <v>30</v>
      </c>
      <c r="C9278" s="55">
        <v>1075</v>
      </c>
      <c r="D9278" s="54" t="s">
        <v>6793</v>
      </c>
      <c r="E9278" s="56">
        <v>0.29166666666666669</v>
      </c>
      <c r="F9278" s="55">
        <v>12.218999999999999</v>
      </c>
      <c r="G9278" s="55">
        <v>75.072999999999993</v>
      </c>
      <c r="H9278" s="55">
        <v>16.271999999999998</v>
      </c>
    </row>
    <row r="9279" spans="1:8" x14ac:dyDescent="0.25">
      <c r="A9279" s="55">
        <v>2021</v>
      </c>
      <c r="B9279" s="55" t="s">
        <v>30</v>
      </c>
      <c r="C9279" s="55">
        <v>1076</v>
      </c>
      <c r="D9279" s="54" t="s">
        <v>6793</v>
      </c>
      <c r="E9279" s="56">
        <v>0.33333333333333331</v>
      </c>
      <c r="F9279" s="55">
        <v>10.148999999999999</v>
      </c>
      <c r="G9279" s="55">
        <v>76.281999999999996</v>
      </c>
      <c r="H9279" s="55">
        <v>15.986000000000001</v>
      </c>
    </row>
    <row r="9280" spans="1:8" x14ac:dyDescent="0.25">
      <c r="A9280" s="55">
        <v>2021</v>
      </c>
      <c r="B9280" s="55" t="s">
        <v>30</v>
      </c>
      <c r="C9280" s="55">
        <v>1077</v>
      </c>
      <c r="D9280" s="54" t="s">
        <v>6793</v>
      </c>
      <c r="E9280" s="56">
        <v>0.375</v>
      </c>
      <c r="F9280" s="55">
        <v>7.97</v>
      </c>
      <c r="G9280" s="55">
        <v>76.864999999999995</v>
      </c>
      <c r="H9280" s="55">
        <v>15.676</v>
      </c>
    </row>
    <row r="9281" spans="1:8" x14ac:dyDescent="0.25">
      <c r="A9281" s="55">
        <v>2021</v>
      </c>
      <c r="B9281" s="55" t="s">
        <v>30</v>
      </c>
      <c r="C9281" s="55">
        <v>1078</v>
      </c>
      <c r="D9281" s="54" t="s">
        <v>6793</v>
      </c>
      <c r="E9281" s="56">
        <v>0.41666666666666669</v>
      </c>
      <c r="F9281" s="55">
        <v>7.1920000000000002</v>
      </c>
      <c r="G9281" s="55">
        <v>77.840999999999994</v>
      </c>
      <c r="H9281" s="55">
        <v>15.342000000000001</v>
      </c>
    </row>
    <row r="9282" spans="1:8" x14ac:dyDescent="0.25">
      <c r="A9282" s="55">
        <v>2021</v>
      </c>
      <c r="B9282" s="55" t="s">
        <v>30</v>
      </c>
      <c r="C9282" s="55">
        <v>1079</v>
      </c>
      <c r="D9282" s="54" t="s">
        <v>6793</v>
      </c>
      <c r="E9282" s="56">
        <v>0.45833333333333331</v>
      </c>
      <c r="F9282" s="55">
        <v>6.8129999999999997</v>
      </c>
      <c r="G9282" s="55">
        <v>78.757999999999996</v>
      </c>
      <c r="H9282" s="55">
        <v>14.984</v>
      </c>
    </row>
    <row r="9283" spans="1:8" x14ac:dyDescent="0.25">
      <c r="A9283" s="55">
        <v>2021</v>
      </c>
      <c r="B9283" s="55" t="s">
        <v>30</v>
      </c>
      <c r="C9283" s="55">
        <v>1080</v>
      </c>
      <c r="D9283" s="54" t="s">
        <v>6793</v>
      </c>
      <c r="E9283" s="56">
        <v>0.5</v>
      </c>
      <c r="F9283" s="55">
        <v>7.9950000000000001</v>
      </c>
      <c r="G9283" s="55">
        <v>78.852999999999994</v>
      </c>
      <c r="H9283" s="55">
        <v>14.601000000000001</v>
      </c>
    </row>
    <row r="9284" spans="1:8" x14ac:dyDescent="0.25">
      <c r="A9284" s="55">
        <v>2021</v>
      </c>
      <c r="B9284" s="55" t="s">
        <v>30</v>
      </c>
      <c r="C9284" s="55">
        <v>1081</v>
      </c>
      <c r="D9284" s="54" t="s">
        <v>6793</v>
      </c>
      <c r="E9284" s="56">
        <v>0.54166666666666663</v>
      </c>
      <c r="F9284" s="55">
        <v>21.603999999999999</v>
      </c>
      <c r="G9284" s="55">
        <v>64.453999999999994</v>
      </c>
      <c r="H9284" s="55">
        <v>14.505000000000001</v>
      </c>
    </row>
    <row r="9285" spans="1:8" x14ac:dyDescent="0.25">
      <c r="A9285" s="55">
        <v>2021</v>
      </c>
      <c r="B9285" s="55" t="s">
        <v>30</v>
      </c>
      <c r="C9285" s="55">
        <v>1082</v>
      </c>
      <c r="D9285" s="54" t="s">
        <v>6793</v>
      </c>
      <c r="E9285" s="56">
        <v>0.58333333333333337</v>
      </c>
      <c r="F9285" s="55">
        <v>32.561999999999998</v>
      </c>
      <c r="G9285" s="55">
        <v>47.226999999999997</v>
      </c>
      <c r="H9285" s="55">
        <v>14.696999999999999</v>
      </c>
    </row>
    <row r="9286" spans="1:8" x14ac:dyDescent="0.25">
      <c r="A9286" s="55">
        <v>2021</v>
      </c>
      <c r="B9286" s="55" t="s">
        <v>30</v>
      </c>
      <c r="C9286" s="55">
        <v>1083</v>
      </c>
      <c r="D9286" s="54" t="s">
        <v>6793</v>
      </c>
      <c r="E9286" s="56">
        <v>0.625</v>
      </c>
      <c r="F9286" s="55">
        <v>36.768999999999998</v>
      </c>
      <c r="G9286" s="55">
        <v>37.58</v>
      </c>
      <c r="H9286" s="55">
        <v>14.936</v>
      </c>
    </row>
    <row r="9287" spans="1:8" x14ac:dyDescent="0.25">
      <c r="A9287" s="55">
        <v>2021</v>
      </c>
      <c r="B9287" s="55" t="s">
        <v>30</v>
      </c>
      <c r="C9287" s="55">
        <v>1084</v>
      </c>
      <c r="D9287" s="54" t="s">
        <v>6793</v>
      </c>
      <c r="E9287" s="56">
        <v>0.66666666666666663</v>
      </c>
      <c r="F9287" s="55">
        <v>40.832999999999998</v>
      </c>
      <c r="G9287" s="55">
        <v>26.471</v>
      </c>
      <c r="H9287" s="55">
        <v>15.175000000000001</v>
      </c>
    </row>
    <row r="9288" spans="1:8" x14ac:dyDescent="0.25">
      <c r="A9288" s="55">
        <v>2021</v>
      </c>
      <c r="B9288" s="55" t="s">
        <v>30</v>
      </c>
      <c r="C9288" s="55">
        <v>1085</v>
      </c>
      <c r="D9288" s="54" t="s">
        <v>6793</v>
      </c>
      <c r="E9288" s="56">
        <v>0.70833333333333337</v>
      </c>
      <c r="F9288" s="55">
        <v>45.844999999999999</v>
      </c>
      <c r="G9288" s="55">
        <v>20.462</v>
      </c>
      <c r="H9288" s="55">
        <v>15.438000000000001</v>
      </c>
    </row>
    <row r="9289" spans="1:8" x14ac:dyDescent="0.25">
      <c r="A9289" s="55">
        <v>2021</v>
      </c>
      <c r="B9289" s="55" t="s">
        <v>30</v>
      </c>
      <c r="C9289" s="55">
        <v>1086</v>
      </c>
      <c r="D9289" s="54" t="s">
        <v>6793</v>
      </c>
      <c r="E9289" s="56">
        <v>0.75</v>
      </c>
      <c r="F9289" s="55">
        <v>29.34</v>
      </c>
      <c r="G9289" s="55">
        <v>26.094999999999999</v>
      </c>
      <c r="H9289" s="55">
        <v>15.962999999999999</v>
      </c>
    </row>
    <row r="9290" spans="1:8" x14ac:dyDescent="0.25">
      <c r="A9290" s="55">
        <v>2021</v>
      </c>
      <c r="B9290" s="55" t="s">
        <v>30</v>
      </c>
      <c r="C9290" s="55">
        <v>1087</v>
      </c>
      <c r="D9290" s="54" t="s">
        <v>6793</v>
      </c>
      <c r="E9290" s="56">
        <v>0.79166666666666663</v>
      </c>
      <c r="F9290" s="55">
        <v>28.32</v>
      </c>
      <c r="G9290" s="55">
        <v>25.710999999999999</v>
      </c>
      <c r="H9290" s="55">
        <v>16.63</v>
      </c>
    </row>
    <row r="9291" spans="1:8" x14ac:dyDescent="0.25">
      <c r="A9291" s="55">
        <v>2021</v>
      </c>
      <c r="B9291" s="55" t="s">
        <v>30</v>
      </c>
      <c r="C9291" s="55">
        <v>1088</v>
      </c>
      <c r="D9291" s="54" t="s">
        <v>6793</v>
      </c>
      <c r="E9291" s="56">
        <v>0.83333333333333337</v>
      </c>
      <c r="F9291" s="55">
        <v>32.691000000000003</v>
      </c>
      <c r="G9291" s="55">
        <v>22.596</v>
      </c>
      <c r="H9291" s="55">
        <v>17.463000000000001</v>
      </c>
    </row>
    <row r="9292" spans="1:8" x14ac:dyDescent="0.25">
      <c r="A9292" s="55">
        <v>2021</v>
      </c>
      <c r="B9292" s="55" t="s">
        <v>30</v>
      </c>
      <c r="C9292" s="55">
        <v>1089</v>
      </c>
      <c r="D9292" s="54" t="s">
        <v>6793</v>
      </c>
      <c r="E9292" s="56">
        <v>0.875</v>
      </c>
      <c r="F9292" s="55">
        <v>35.368000000000002</v>
      </c>
      <c r="G9292" s="55">
        <v>18.786999999999999</v>
      </c>
      <c r="H9292" s="55">
        <v>18.343</v>
      </c>
    </row>
    <row r="9293" spans="1:8" x14ac:dyDescent="0.25">
      <c r="A9293" s="55">
        <v>2021</v>
      </c>
      <c r="B9293" s="55" t="s">
        <v>30</v>
      </c>
      <c r="C9293" s="55">
        <v>1090</v>
      </c>
      <c r="D9293" s="54" t="s">
        <v>6793</v>
      </c>
      <c r="E9293" s="56">
        <v>0.91666666666666663</v>
      </c>
      <c r="F9293" s="55">
        <v>27.062999999999999</v>
      </c>
      <c r="G9293" s="55">
        <v>24.587</v>
      </c>
      <c r="H9293" s="55">
        <v>18.318999999999999</v>
      </c>
    </row>
    <row r="9294" spans="1:8" x14ac:dyDescent="0.25">
      <c r="A9294" s="55">
        <v>2021</v>
      </c>
      <c r="B9294" s="55" t="s">
        <v>30</v>
      </c>
      <c r="C9294" s="55">
        <v>1091</v>
      </c>
      <c r="D9294" s="54" t="s">
        <v>6793</v>
      </c>
      <c r="E9294" s="56">
        <v>0.95833333333333337</v>
      </c>
      <c r="F9294" s="55">
        <v>25.524999999999999</v>
      </c>
      <c r="G9294" s="55">
        <v>28.036000000000001</v>
      </c>
      <c r="H9294" s="55">
        <v>18.224</v>
      </c>
    </row>
    <row r="9295" spans="1:8" x14ac:dyDescent="0.25">
      <c r="A9295" s="55">
        <v>2021</v>
      </c>
      <c r="B9295" s="55" t="s">
        <v>30</v>
      </c>
      <c r="C9295" s="55">
        <v>1092</v>
      </c>
      <c r="D9295" s="54" t="s">
        <v>6793</v>
      </c>
      <c r="E9295" s="56">
        <v>0.54166666666666696</v>
      </c>
      <c r="F9295" s="55">
        <v>23.303999999999998</v>
      </c>
      <c r="G9295" s="55">
        <v>31.501000000000001</v>
      </c>
      <c r="H9295" s="55">
        <v>18.152000000000001</v>
      </c>
    </row>
    <row r="9296" spans="1:8" x14ac:dyDescent="0.25">
      <c r="A9296" s="55">
        <v>2021</v>
      </c>
      <c r="B9296" s="55" t="s">
        <v>30</v>
      </c>
      <c r="C9296" s="55">
        <v>1093</v>
      </c>
      <c r="D9296" s="54" t="s">
        <v>6793</v>
      </c>
      <c r="E9296" s="56">
        <v>0.58333333333333304</v>
      </c>
      <c r="F9296" s="55">
        <v>19.27</v>
      </c>
      <c r="G9296" s="55">
        <v>35.962000000000003</v>
      </c>
      <c r="H9296" s="55">
        <v>17.986000000000001</v>
      </c>
    </row>
    <row r="9297" spans="1:8" x14ac:dyDescent="0.25">
      <c r="A9297" s="55">
        <v>2021</v>
      </c>
      <c r="B9297" s="55" t="s">
        <v>30</v>
      </c>
      <c r="C9297" s="55">
        <v>1094</v>
      </c>
      <c r="D9297" s="54" t="s">
        <v>6793</v>
      </c>
      <c r="E9297" s="56">
        <v>0.625</v>
      </c>
      <c r="F9297" s="55">
        <v>18.295000000000002</v>
      </c>
      <c r="G9297" s="55">
        <v>39.017000000000003</v>
      </c>
      <c r="H9297" s="55">
        <v>17.771999999999998</v>
      </c>
    </row>
    <row r="9298" spans="1:8" x14ac:dyDescent="0.25">
      <c r="A9298" s="55">
        <v>2021</v>
      </c>
      <c r="B9298" s="55" t="s">
        <v>30</v>
      </c>
      <c r="C9298" s="55">
        <v>1095</v>
      </c>
      <c r="D9298" s="54" t="s">
        <v>6793</v>
      </c>
      <c r="E9298" s="56">
        <v>0.66666666666666696</v>
      </c>
      <c r="F9298" s="55">
        <v>17.271999999999998</v>
      </c>
      <c r="G9298" s="55">
        <v>42.277000000000001</v>
      </c>
      <c r="H9298" s="55">
        <v>17.558</v>
      </c>
    </row>
    <row r="9299" spans="1:8" x14ac:dyDescent="0.25">
      <c r="A9299" s="55">
        <v>2021</v>
      </c>
      <c r="B9299" s="55" t="s">
        <v>30</v>
      </c>
      <c r="C9299" s="55">
        <v>1096</v>
      </c>
      <c r="D9299" s="54" t="s">
        <v>6793</v>
      </c>
      <c r="E9299" s="56">
        <v>0.70833333333333304</v>
      </c>
      <c r="F9299" s="55">
        <v>16.367999999999999</v>
      </c>
      <c r="G9299" s="55">
        <v>45.09</v>
      </c>
      <c r="H9299" s="55">
        <v>17.344000000000001</v>
      </c>
    </row>
    <row r="9300" spans="1:8" x14ac:dyDescent="0.25">
      <c r="A9300" s="55">
        <v>2021</v>
      </c>
      <c r="B9300" s="55" t="s">
        <v>30</v>
      </c>
      <c r="C9300" s="55">
        <v>1097</v>
      </c>
      <c r="D9300" s="54" t="s">
        <v>6794</v>
      </c>
      <c r="E9300" s="56">
        <v>0.75</v>
      </c>
      <c r="F9300" s="55">
        <v>15.509</v>
      </c>
      <c r="G9300" s="55">
        <v>48.366</v>
      </c>
      <c r="H9300" s="55">
        <v>17.13</v>
      </c>
    </row>
    <row r="9301" spans="1:8" x14ac:dyDescent="0.25">
      <c r="A9301" s="55">
        <v>2021</v>
      </c>
      <c r="B9301" s="55" t="s">
        <v>30</v>
      </c>
      <c r="C9301" s="55">
        <v>1098</v>
      </c>
      <c r="D9301" s="54" t="s">
        <v>6794</v>
      </c>
      <c r="E9301" s="56">
        <v>0.79166666666666696</v>
      </c>
      <c r="F9301" s="55">
        <v>14.816000000000001</v>
      </c>
      <c r="G9301" s="55">
        <v>50.444000000000003</v>
      </c>
      <c r="H9301" s="55">
        <v>16.914999999999999</v>
      </c>
    </row>
    <row r="9302" spans="1:8" x14ac:dyDescent="0.25">
      <c r="A9302" s="55">
        <v>2021</v>
      </c>
      <c r="B9302" s="55" t="s">
        <v>30</v>
      </c>
      <c r="C9302" s="55">
        <v>1099</v>
      </c>
      <c r="D9302" s="54" t="s">
        <v>6794</v>
      </c>
      <c r="E9302" s="56">
        <v>0.83333333333333304</v>
      </c>
      <c r="F9302" s="55">
        <v>14.481</v>
      </c>
      <c r="G9302" s="55">
        <v>52.212000000000003</v>
      </c>
      <c r="H9302" s="55">
        <v>16.725000000000001</v>
      </c>
    </row>
    <row r="9303" spans="1:8" x14ac:dyDescent="0.25">
      <c r="A9303" s="55">
        <v>2021</v>
      </c>
      <c r="B9303" s="55" t="s">
        <v>30</v>
      </c>
      <c r="C9303" s="55">
        <v>1100</v>
      </c>
      <c r="D9303" s="54" t="s">
        <v>6794</v>
      </c>
      <c r="E9303" s="56">
        <v>0.875</v>
      </c>
      <c r="F9303" s="55">
        <v>14.026</v>
      </c>
      <c r="G9303" s="55">
        <v>53.46</v>
      </c>
      <c r="H9303" s="55">
        <v>16.533999999999999</v>
      </c>
    </row>
    <row r="9304" spans="1:8" x14ac:dyDescent="0.25">
      <c r="A9304" s="55">
        <v>2021</v>
      </c>
      <c r="B9304" s="55" t="s">
        <v>30</v>
      </c>
      <c r="C9304" s="55">
        <v>1101</v>
      </c>
      <c r="D9304" s="54" t="s">
        <v>6794</v>
      </c>
      <c r="E9304" s="56">
        <v>0.91666666666666696</v>
      </c>
      <c r="F9304" s="55">
        <v>13.666</v>
      </c>
      <c r="G9304" s="55">
        <v>54.502000000000002</v>
      </c>
      <c r="H9304" s="55">
        <v>16.344000000000001</v>
      </c>
    </row>
    <row r="9305" spans="1:8" x14ac:dyDescent="0.25">
      <c r="A9305" s="55">
        <v>2021</v>
      </c>
      <c r="B9305" s="55" t="s">
        <v>30</v>
      </c>
      <c r="C9305" s="55">
        <v>1102</v>
      </c>
      <c r="D9305" s="54" t="s">
        <v>6794</v>
      </c>
      <c r="E9305" s="56">
        <v>0.95833333333333304</v>
      </c>
      <c r="F9305" s="55">
        <v>12.944000000000001</v>
      </c>
      <c r="G9305" s="55">
        <v>56.206000000000003</v>
      </c>
      <c r="H9305" s="55">
        <v>16.152999999999999</v>
      </c>
    </row>
    <row r="9306" spans="1:8" x14ac:dyDescent="0.25">
      <c r="A9306" s="55">
        <v>2021</v>
      </c>
      <c r="B9306" s="55" t="s">
        <v>30</v>
      </c>
      <c r="C9306" s="55">
        <v>1103</v>
      </c>
      <c r="D9306" s="54" t="s">
        <v>6794</v>
      </c>
      <c r="E9306" s="56">
        <v>0</v>
      </c>
      <c r="F9306" s="55">
        <v>12.727</v>
      </c>
      <c r="G9306" s="55">
        <v>57.582000000000001</v>
      </c>
      <c r="H9306" s="55">
        <v>15.962999999999999</v>
      </c>
    </row>
    <row r="9307" spans="1:8" x14ac:dyDescent="0.25">
      <c r="A9307" s="55">
        <v>2021</v>
      </c>
      <c r="B9307" s="55" t="s">
        <v>30</v>
      </c>
      <c r="C9307" s="55">
        <v>1104</v>
      </c>
      <c r="D9307" s="54" t="s">
        <v>6794</v>
      </c>
      <c r="E9307" s="56">
        <v>4.1666666666666664E-2</v>
      </c>
      <c r="F9307" s="55">
        <v>14.194000000000001</v>
      </c>
      <c r="G9307" s="55">
        <v>57.18</v>
      </c>
      <c r="H9307" s="55">
        <v>15.772</v>
      </c>
    </row>
    <row r="9308" spans="1:8" x14ac:dyDescent="0.25">
      <c r="A9308" s="55">
        <v>2021</v>
      </c>
      <c r="B9308" s="55" t="s">
        <v>30</v>
      </c>
      <c r="C9308" s="55">
        <v>1105</v>
      </c>
      <c r="D9308" s="54" t="s">
        <v>6794</v>
      </c>
      <c r="E9308" s="56">
        <v>8.3333333333333329E-2</v>
      </c>
      <c r="F9308" s="55">
        <v>26.989000000000001</v>
      </c>
      <c r="G9308" s="55">
        <v>42.703000000000003</v>
      </c>
      <c r="H9308" s="55">
        <v>15.772</v>
      </c>
    </row>
    <row r="9309" spans="1:8" x14ac:dyDescent="0.25">
      <c r="A9309" s="55">
        <v>2021</v>
      </c>
      <c r="B9309" s="55" t="s">
        <v>30</v>
      </c>
      <c r="C9309" s="55">
        <v>1106</v>
      </c>
      <c r="D9309" s="54" t="s">
        <v>6794</v>
      </c>
      <c r="E9309" s="56">
        <v>0.125</v>
      </c>
      <c r="F9309" s="55">
        <v>35.368000000000002</v>
      </c>
      <c r="G9309" s="55">
        <v>30.68</v>
      </c>
      <c r="H9309" s="55">
        <v>16.058</v>
      </c>
    </row>
    <row r="9310" spans="1:8" x14ac:dyDescent="0.25">
      <c r="A9310" s="55">
        <v>2021</v>
      </c>
      <c r="B9310" s="55" t="s">
        <v>30</v>
      </c>
      <c r="C9310" s="55">
        <v>1107</v>
      </c>
      <c r="D9310" s="54" t="s">
        <v>6794</v>
      </c>
      <c r="E9310" s="56">
        <v>0.16666666666666666</v>
      </c>
      <c r="F9310" s="55">
        <v>42.000999999999998</v>
      </c>
      <c r="G9310" s="55">
        <v>23.41</v>
      </c>
      <c r="H9310" s="55">
        <v>16.486999999999998</v>
      </c>
    </row>
    <row r="9311" spans="1:8" x14ac:dyDescent="0.25">
      <c r="A9311" s="55">
        <v>2021</v>
      </c>
      <c r="B9311" s="55" t="s">
        <v>30</v>
      </c>
      <c r="C9311" s="55">
        <v>1108</v>
      </c>
      <c r="D9311" s="54" t="s">
        <v>6794</v>
      </c>
      <c r="E9311" s="56">
        <v>0.20833333333333334</v>
      </c>
      <c r="F9311" s="55">
        <v>46.161999999999999</v>
      </c>
      <c r="G9311" s="55">
        <v>17.771000000000001</v>
      </c>
      <c r="H9311" s="55">
        <v>17.033999999999999</v>
      </c>
    </row>
    <row r="9312" spans="1:8" x14ac:dyDescent="0.25">
      <c r="A9312" s="55">
        <v>2021</v>
      </c>
      <c r="B9312" s="55" t="s">
        <v>30</v>
      </c>
      <c r="C9312" s="55">
        <v>1109</v>
      </c>
      <c r="D9312" s="54" t="s">
        <v>6794</v>
      </c>
      <c r="E9312" s="56">
        <v>0.25</v>
      </c>
      <c r="F9312" s="55">
        <v>49.716999999999999</v>
      </c>
      <c r="G9312" s="55">
        <v>14.537000000000001</v>
      </c>
      <c r="H9312" s="55">
        <v>17.652999999999999</v>
      </c>
    </row>
    <row r="9313" spans="1:8" x14ac:dyDescent="0.25">
      <c r="A9313" s="55">
        <v>2021</v>
      </c>
      <c r="B9313" s="55" t="s">
        <v>30</v>
      </c>
      <c r="C9313" s="55">
        <v>1110</v>
      </c>
      <c r="D9313" s="54" t="s">
        <v>6794</v>
      </c>
      <c r="E9313" s="56">
        <v>0.29166666666666669</v>
      </c>
      <c r="F9313" s="55">
        <v>34.969000000000001</v>
      </c>
      <c r="G9313" s="55">
        <v>22.388999999999999</v>
      </c>
      <c r="H9313" s="55">
        <v>18.437999999999999</v>
      </c>
    </row>
    <row r="9314" spans="1:8" x14ac:dyDescent="0.25">
      <c r="A9314" s="55">
        <v>2021</v>
      </c>
      <c r="B9314" s="55" t="s">
        <v>30</v>
      </c>
      <c r="C9314" s="55">
        <v>1111</v>
      </c>
      <c r="D9314" s="54" t="s">
        <v>6794</v>
      </c>
      <c r="E9314" s="56">
        <v>0.33333333333333331</v>
      </c>
      <c r="F9314" s="55">
        <v>35.207999999999998</v>
      </c>
      <c r="G9314" s="55">
        <v>24.029</v>
      </c>
      <c r="H9314" s="55">
        <v>19.364999999999998</v>
      </c>
    </row>
    <row r="9315" spans="1:8" x14ac:dyDescent="0.25">
      <c r="A9315" s="55">
        <v>2021</v>
      </c>
      <c r="B9315" s="55" t="s">
        <v>30</v>
      </c>
      <c r="C9315" s="55">
        <v>1112</v>
      </c>
      <c r="D9315" s="54" t="s">
        <v>6794</v>
      </c>
      <c r="E9315" s="56">
        <v>0.375</v>
      </c>
      <c r="F9315" s="55">
        <v>38.56</v>
      </c>
      <c r="G9315" s="55">
        <v>21.332000000000001</v>
      </c>
      <c r="H9315" s="55">
        <v>20.268999999999998</v>
      </c>
    </row>
    <row r="9316" spans="1:8" x14ac:dyDescent="0.25">
      <c r="A9316" s="55">
        <v>2021</v>
      </c>
      <c r="B9316" s="55" t="s">
        <v>30</v>
      </c>
      <c r="C9316" s="55">
        <v>1113</v>
      </c>
      <c r="D9316" s="54" t="s">
        <v>6794</v>
      </c>
      <c r="E9316" s="56">
        <v>0.41666666666666669</v>
      </c>
      <c r="F9316" s="55">
        <v>42.624000000000002</v>
      </c>
      <c r="G9316" s="55">
        <v>18.753</v>
      </c>
      <c r="H9316" s="55">
        <v>21.222999999999999</v>
      </c>
    </row>
    <row r="9317" spans="1:8" x14ac:dyDescent="0.25">
      <c r="A9317" s="55">
        <v>2021</v>
      </c>
      <c r="B9317" s="55" t="s">
        <v>30</v>
      </c>
      <c r="C9317" s="55">
        <v>1114</v>
      </c>
      <c r="D9317" s="54" t="s">
        <v>6794</v>
      </c>
      <c r="E9317" s="56">
        <v>0.45833333333333331</v>
      </c>
      <c r="F9317" s="55">
        <v>34.677</v>
      </c>
      <c r="G9317" s="55">
        <v>23.992999999999999</v>
      </c>
      <c r="H9317" s="55">
        <v>21.294</v>
      </c>
    </row>
    <row r="9318" spans="1:8" x14ac:dyDescent="0.25">
      <c r="A9318" s="55">
        <v>2021</v>
      </c>
      <c r="B9318" s="55" t="s">
        <v>30</v>
      </c>
      <c r="C9318" s="55">
        <v>1115</v>
      </c>
      <c r="D9318" s="54" t="s">
        <v>6794</v>
      </c>
      <c r="E9318" s="56">
        <v>0.5</v>
      </c>
      <c r="F9318" s="55">
        <v>31.713999999999999</v>
      </c>
      <c r="G9318" s="55">
        <v>26.997</v>
      </c>
      <c r="H9318" s="55">
        <v>21.245999999999999</v>
      </c>
    </row>
    <row r="9319" spans="1:8" x14ac:dyDescent="0.25">
      <c r="A9319" s="55">
        <v>2021</v>
      </c>
      <c r="B9319" s="55" t="s">
        <v>30</v>
      </c>
      <c r="C9319" s="55">
        <v>1116</v>
      </c>
      <c r="D9319" s="54" t="s">
        <v>6794</v>
      </c>
      <c r="E9319" s="56">
        <v>0.54166666666666663</v>
      </c>
      <c r="F9319" s="55">
        <v>28.344999999999999</v>
      </c>
      <c r="G9319" s="55">
        <v>30.919</v>
      </c>
      <c r="H9319" s="55">
        <v>21.199000000000002</v>
      </c>
    </row>
    <row r="9320" spans="1:8" x14ac:dyDescent="0.25">
      <c r="A9320" s="55">
        <v>2021</v>
      </c>
      <c r="B9320" s="55" t="s">
        <v>30</v>
      </c>
      <c r="C9320" s="55">
        <v>1117</v>
      </c>
      <c r="D9320" s="54" t="s">
        <v>6794</v>
      </c>
      <c r="E9320" s="56">
        <v>0.58333333333333337</v>
      </c>
      <c r="F9320" s="55">
        <v>24.026</v>
      </c>
      <c r="G9320" s="55">
        <v>35.302</v>
      </c>
      <c r="H9320" s="55">
        <v>20.984000000000002</v>
      </c>
    </row>
    <row r="9321" spans="1:8" x14ac:dyDescent="0.25">
      <c r="A9321" s="55">
        <v>2021</v>
      </c>
      <c r="B9321" s="55" t="s">
        <v>30</v>
      </c>
      <c r="C9321" s="55">
        <v>1118</v>
      </c>
      <c r="D9321" s="54" t="s">
        <v>6794</v>
      </c>
      <c r="E9321" s="56">
        <v>0.625</v>
      </c>
      <c r="F9321" s="55">
        <v>21.963000000000001</v>
      </c>
      <c r="G9321" s="55">
        <v>38.524000000000001</v>
      </c>
      <c r="H9321" s="55">
        <v>20.65</v>
      </c>
    </row>
    <row r="9322" spans="1:8" x14ac:dyDescent="0.25">
      <c r="A9322" s="55">
        <v>2021</v>
      </c>
      <c r="B9322" s="55" t="s">
        <v>30</v>
      </c>
      <c r="C9322" s="55">
        <v>1119</v>
      </c>
      <c r="D9322" s="54" t="s">
        <v>6794</v>
      </c>
      <c r="E9322" s="56">
        <v>0.66666666666666663</v>
      </c>
      <c r="F9322" s="55">
        <v>21.199000000000002</v>
      </c>
      <c r="G9322" s="55">
        <v>41.564999999999998</v>
      </c>
      <c r="H9322" s="55">
        <v>20.341000000000001</v>
      </c>
    </row>
    <row r="9323" spans="1:8" x14ac:dyDescent="0.25">
      <c r="A9323" s="55">
        <v>2021</v>
      </c>
      <c r="B9323" s="55" t="s">
        <v>30</v>
      </c>
      <c r="C9323" s="55">
        <v>1120</v>
      </c>
      <c r="D9323" s="54" t="s">
        <v>6794</v>
      </c>
      <c r="E9323" s="56">
        <v>0.70833333333333337</v>
      </c>
      <c r="F9323" s="55">
        <v>20.698</v>
      </c>
      <c r="G9323" s="55">
        <v>43.73</v>
      </c>
      <c r="H9323" s="55">
        <v>20.055</v>
      </c>
    </row>
    <row r="9324" spans="1:8" x14ac:dyDescent="0.25">
      <c r="A9324" s="55">
        <v>2021</v>
      </c>
      <c r="B9324" s="55" t="s">
        <v>30</v>
      </c>
      <c r="C9324" s="55">
        <v>1121</v>
      </c>
      <c r="D9324" s="54" t="s">
        <v>6795</v>
      </c>
      <c r="E9324" s="56">
        <v>0.75</v>
      </c>
      <c r="F9324" s="55">
        <v>18.866</v>
      </c>
      <c r="G9324" s="55">
        <v>47.798000000000002</v>
      </c>
      <c r="H9324" s="55">
        <v>19.792999999999999</v>
      </c>
    </row>
    <row r="9325" spans="1:8" x14ac:dyDescent="0.25">
      <c r="A9325" s="55">
        <v>2021</v>
      </c>
      <c r="B9325" s="55" t="s">
        <v>30</v>
      </c>
      <c r="C9325" s="55">
        <v>1122</v>
      </c>
      <c r="D9325" s="54" t="s">
        <v>6795</v>
      </c>
      <c r="E9325" s="56">
        <v>0.79166666666666663</v>
      </c>
      <c r="F9325" s="55">
        <v>18.056999999999999</v>
      </c>
      <c r="G9325" s="55">
        <v>50.542000000000002</v>
      </c>
      <c r="H9325" s="55">
        <v>19.532</v>
      </c>
    </row>
    <row r="9326" spans="1:8" x14ac:dyDescent="0.25">
      <c r="A9326" s="55">
        <v>2021</v>
      </c>
      <c r="B9326" s="55" t="s">
        <v>30</v>
      </c>
      <c r="C9326" s="55">
        <v>1123</v>
      </c>
      <c r="D9326" s="54" t="s">
        <v>6795</v>
      </c>
      <c r="E9326" s="56">
        <v>0.83333333333333337</v>
      </c>
      <c r="F9326" s="55">
        <v>18.247</v>
      </c>
      <c r="G9326" s="55">
        <v>52.122</v>
      </c>
      <c r="H9326" s="55">
        <v>19.318000000000001</v>
      </c>
    </row>
    <row r="9327" spans="1:8" x14ac:dyDescent="0.25">
      <c r="A9327" s="55">
        <v>2021</v>
      </c>
      <c r="B9327" s="55" t="s">
        <v>30</v>
      </c>
      <c r="C9327" s="55">
        <v>1124</v>
      </c>
      <c r="D9327" s="54" t="s">
        <v>6795</v>
      </c>
      <c r="E9327" s="56">
        <v>0.875</v>
      </c>
      <c r="F9327" s="55">
        <v>16.986999999999998</v>
      </c>
      <c r="G9327" s="55">
        <v>53.765000000000001</v>
      </c>
      <c r="H9327" s="55">
        <v>19.126999999999999</v>
      </c>
    </row>
    <row r="9328" spans="1:8" x14ac:dyDescent="0.25">
      <c r="A9328" s="55">
        <v>2021</v>
      </c>
      <c r="B9328" s="55" t="s">
        <v>30</v>
      </c>
      <c r="C9328" s="55">
        <v>1125</v>
      </c>
      <c r="D9328" s="54" t="s">
        <v>6795</v>
      </c>
      <c r="E9328" s="56">
        <v>0.91666666666666663</v>
      </c>
      <c r="F9328" s="55">
        <v>16.082000000000001</v>
      </c>
      <c r="G9328" s="55">
        <v>55.832999999999998</v>
      </c>
      <c r="H9328" s="55">
        <v>18.888999999999999</v>
      </c>
    </row>
    <row r="9329" spans="1:8" x14ac:dyDescent="0.25">
      <c r="A9329" s="55">
        <v>2021</v>
      </c>
      <c r="B9329" s="55" t="s">
        <v>30</v>
      </c>
      <c r="C9329" s="55">
        <v>1126</v>
      </c>
      <c r="D9329" s="54" t="s">
        <v>6795</v>
      </c>
      <c r="E9329" s="56">
        <v>0.95833333333333337</v>
      </c>
      <c r="F9329" s="55">
        <v>15.294</v>
      </c>
      <c r="G9329" s="55">
        <v>57.741</v>
      </c>
      <c r="H9329" s="55">
        <v>18.628</v>
      </c>
    </row>
    <row r="9330" spans="1:8" x14ac:dyDescent="0.25">
      <c r="A9330" s="55">
        <v>2021</v>
      </c>
      <c r="B9330" s="55" t="s">
        <v>30</v>
      </c>
      <c r="C9330" s="55">
        <v>1127</v>
      </c>
      <c r="D9330" s="54" t="s">
        <v>6795</v>
      </c>
      <c r="E9330" s="56">
        <v>0.54166666666666696</v>
      </c>
      <c r="F9330" s="55">
        <v>14.601000000000001</v>
      </c>
      <c r="G9330" s="55">
        <v>59.941000000000003</v>
      </c>
      <c r="H9330" s="55">
        <v>18.39</v>
      </c>
    </row>
    <row r="9331" spans="1:8" x14ac:dyDescent="0.25">
      <c r="A9331" s="55">
        <v>2021</v>
      </c>
      <c r="B9331" s="55" t="s">
        <v>30</v>
      </c>
      <c r="C9331" s="55">
        <v>1128</v>
      </c>
      <c r="D9331" s="54" t="s">
        <v>6795</v>
      </c>
      <c r="E9331" s="56">
        <v>0.58333333333333304</v>
      </c>
      <c r="F9331" s="55">
        <v>16.106000000000002</v>
      </c>
      <c r="G9331" s="55">
        <v>60.033000000000001</v>
      </c>
      <c r="H9331" s="55">
        <v>18.175999999999998</v>
      </c>
    </row>
    <row r="9332" spans="1:8" x14ac:dyDescent="0.25">
      <c r="A9332" s="55">
        <v>2021</v>
      </c>
      <c r="B9332" s="55" t="s">
        <v>30</v>
      </c>
      <c r="C9332" s="55">
        <v>1129</v>
      </c>
      <c r="D9332" s="54" t="s">
        <v>6795</v>
      </c>
      <c r="E9332" s="56">
        <v>0.625</v>
      </c>
      <c r="F9332" s="55">
        <v>30.393999999999998</v>
      </c>
      <c r="G9332" s="55">
        <v>46.701000000000001</v>
      </c>
      <c r="H9332" s="55">
        <v>18.129000000000001</v>
      </c>
    </row>
    <row r="9333" spans="1:8" x14ac:dyDescent="0.25">
      <c r="A9333" s="55">
        <v>2021</v>
      </c>
      <c r="B9333" s="55" t="s">
        <v>30</v>
      </c>
      <c r="C9333" s="55">
        <v>1130</v>
      </c>
      <c r="D9333" s="54" t="s">
        <v>6795</v>
      </c>
      <c r="E9333" s="56">
        <v>0.66666666666666696</v>
      </c>
      <c r="F9333" s="55">
        <v>38.365000000000002</v>
      </c>
      <c r="G9333" s="55">
        <v>33.637999999999998</v>
      </c>
      <c r="H9333" s="55">
        <v>18.295000000000002</v>
      </c>
    </row>
    <row r="9334" spans="1:8" x14ac:dyDescent="0.25">
      <c r="A9334" s="55">
        <v>2021</v>
      </c>
      <c r="B9334" s="55" t="s">
        <v>30</v>
      </c>
      <c r="C9334" s="55">
        <v>1131</v>
      </c>
      <c r="D9334" s="54" t="s">
        <v>6795</v>
      </c>
      <c r="E9334" s="56">
        <v>0.70833333333333304</v>
      </c>
      <c r="F9334" s="55">
        <v>43.435000000000002</v>
      </c>
      <c r="G9334" s="55">
        <v>26.408000000000001</v>
      </c>
      <c r="H9334" s="55">
        <v>18.603999999999999</v>
      </c>
    </row>
    <row r="9335" spans="1:8" x14ac:dyDescent="0.25">
      <c r="A9335" s="55">
        <v>2021</v>
      </c>
      <c r="B9335" s="55" t="s">
        <v>30</v>
      </c>
      <c r="C9335" s="55">
        <v>1132</v>
      </c>
      <c r="D9335" s="54" t="s">
        <v>6795</v>
      </c>
      <c r="E9335" s="56">
        <v>0.75</v>
      </c>
      <c r="F9335" s="55">
        <v>47.677999999999997</v>
      </c>
      <c r="G9335" s="55">
        <v>22.393999999999998</v>
      </c>
      <c r="H9335" s="55">
        <v>18.960999999999999</v>
      </c>
    </row>
    <row r="9336" spans="1:8" x14ac:dyDescent="0.25">
      <c r="A9336" s="55">
        <v>2021</v>
      </c>
      <c r="B9336" s="55" t="s">
        <v>30</v>
      </c>
      <c r="C9336" s="55">
        <v>1133</v>
      </c>
      <c r="D9336" s="54" t="s">
        <v>6795</v>
      </c>
      <c r="E9336" s="56">
        <v>0.79166666666666696</v>
      </c>
      <c r="F9336" s="55">
        <v>51.988</v>
      </c>
      <c r="G9336" s="55">
        <v>18.295999999999999</v>
      </c>
      <c r="H9336" s="55">
        <v>19.318000000000001</v>
      </c>
    </row>
    <row r="9337" spans="1:8" x14ac:dyDescent="0.25">
      <c r="A9337" s="55">
        <v>2021</v>
      </c>
      <c r="B9337" s="55" t="s">
        <v>30</v>
      </c>
      <c r="C9337" s="55">
        <v>1134</v>
      </c>
      <c r="D9337" s="54" t="s">
        <v>6795</v>
      </c>
      <c r="E9337" s="56">
        <v>0.83333333333333304</v>
      </c>
      <c r="F9337" s="55">
        <v>37.755000000000003</v>
      </c>
      <c r="G9337" s="55">
        <v>25.262</v>
      </c>
      <c r="H9337" s="55">
        <v>19.936</v>
      </c>
    </row>
    <row r="9338" spans="1:8" x14ac:dyDescent="0.25">
      <c r="A9338" s="55">
        <v>2021</v>
      </c>
      <c r="B9338" s="55" t="s">
        <v>30</v>
      </c>
      <c r="C9338" s="55">
        <v>1135</v>
      </c>
      <c r="D9338" s="54" t="s">
        <v>6795</v>
      </c>
      <c r="E9338" s="56">
        <v>0.54166666666666696</v>
      </c>
      <c r="F9338" s="55">
        <v>35.502000000000002</v>
      </c>
      <c r="G9338" s="55">
        <v>28.536000000000001</v>
      </c>
      <c r="H9338" s="55">
        <v>20.673999999999999</v>
      </c>
    </row>
    <row r="9339" spans="1:8" x14ac:dyDescent="0.25">
      <c r="A9339" s="55">
        <v>2021</v>
      </c>
      <c r="B9339" s="55" t="s">
        <v>30</v>
      </c>
      <c r="C9339" s="55">
        <v>1136</v>
      </c>
      <c r="D9339" s="54" t="s">
        <v>6795</v>
      </c>
      <c r="E9339" s="56">
        <v>0.58333333333333304</v>
      </c>
      <c r="F9339" s="55">
        <v>45.53</v>
      </c>
      <c r="G9339" s="55">
        <v>21.934999999999999</v>
      </c>
      <c r="H9339" s="55">
        <v>21.628</v>
      </c>
    </row>
    <row r="9340" spans="1:8" x14ac:dyDescent="0.25">
      <c r="A9340" s="55">
        <v>2021</v>
      </c>
      <c r="B9340" s="55" t="s">
        <v>30</v>
      </c>
      <c r="C9340" s="55">
        <v>1137</v>
      </c>
      <c r="D9340" s="54" t="s">
        <v>6795</v>
      </c>
      <c r="E9340" s="56">
        <v>0.625</v>
      </c>
      <c r="F9340" s="55">
        <v>48.771000000000001</v>
      </c>
      <c r="G9340" s="55">
        <v>19.97</v>
      </c>
      <c r="H9340" s="55">
        <v>22.8</v>
      </c>
    </row>
    <row r="9341" spans="1:8" x14ac:dyDescent="0.25">
      <c r="A9341" s="55">
        <v>2021</v>
      </c>
      <c r="B9341" s="55" t="s">
        <v>30</v>
      </c>
      <c r="C9341" s="55">
        <v>1138</v>
      </c>
      <c r="D9341" s="54" t="s">
        <v>6795</v>
      </c>
      <c r="E9341" s="56">
        <v>0.66666666666666696</v>
      </c>
      <c r="F9341" s="55">
        <v>38.448999999999998</v>
      </c>
      <c r="G9341" s="55">
        <v>23.748999999999999</v>
      </c>
      <c r="H9341" s="55">
        <v>22.824000000000002</v>
      </c>
    </row>
    <row r="9342" spans="1:8" x14ac:dyDescent="0.25">
      <c r="A9342" s="55">
        <v>2021</v>
      </c>
      <c r="B9342" s="55" t="s">
        <v>30</v>
      </c>
      <c r="C9342" s="55">
        <v>1139</v>
      </c>
      <c r="D9342" s="54" t="s">
        <v>6795</v>
      </c>
      <c r="E9342" s="56">
        <v>0.70833333333333304</v>
      </c>
      <c r="F9342" s="55">
        <v>34.677</v>
      </c>
      <c r="G9342" s="55">
        <v>24.696000000000002</v>
      </c>
      <c r="H9342" s="55">
        <v>22.728999999999999</v>
      </c>
    </row>
    <row r="9343" spans="1:8" x14ac:dyDescent="0.25">
      <c r="A9343" s="55">
        <v>2021</v>
      </c>
      <c r="B9343" s="55" t="s">
        <v>30</v>
      </c>
      <c r="C9343" s="55">
        <v>1140</v>
      </c>
      <c r="D9343" s="54" t="s">
        <v>6795</v>
      </c>
      <c r="E9343" s="56">
        <v>0.75</v>
      </c>
      <c r="F9343" s="55">
        <v>30.849</v>
      </c>
      <c r="G9343" s="55">
        <v>27.486000000000001</v>
      </c>
      <c r="H9343" s="55">
        <v>22.632999999999999</v>
      </c>
    </row>
    <row r="9344" spans="1:8" x14ac:dyDescent="0.25">
      <c r="A9344" s="55">
        <v>2021</v>
      </c>
      <c r="B9344" s="55" t="s">
        <v>30</v>
      </c>
      <c r="C9344" s="55">
        <v>1141</v>
      </c>
      <c r="D9344" s="54" t="s">
        <v>6795</v>
      </c>
      <c r="E9344" s="56">
        <v>0.79166666666666696</v>
      </c>
      <c r="F9344" s="55">
        <v>26.94</v>
      </c>
      <c r="G9344" s="55">
        <v>31.748000000000001</v>
      </c>
      <c r="H9344" s="55">
        <v>22.321000000000002</v>
      </c>
    </row>
    <row r="9345" spans="1:8" x14ac:dyDescent="0.25">
      <c r="A9345" s="55">
        <v>2021</v>
      </c>
      <c r="B9345" s="55" t="s">
        <v>30</v>
      </c>
      <c r="C9345" s="55">
        <v>1142</v>
      </c>
      <c r="D9345" s="54" t="s">
        <v>6795</v>
      </c>
      <c r="E9345" s="56">
        <v>0.83333333333333304</v>
      </c>
      <c r="F9345" s="55">
        <v>25.623000000000001</v>
      </c>
      <c r="G9345" s="55">
        <v>35.787999999999997</v>
      </c>
      <c r="H9345" s="55">
        <v>21.986999999999998</v>
      </c>
    </row>
    <row r="9346" spans="1:8" x14ac:dyDescent="0.25">
      <c r="A9346" s="55">
        <v>2021</v>
      </c>
      <c r="B9346" s="55" t="s">
        <v>30</v>
      </c>
      <c r="C9346" s="55">
        <v>1143</v>
      </c>
      <c r="D9346" s="54" t="s">
        <v>6795</v>
      </c>
      <c r="E9346" s="56">
        <v>0.875</v>
      </c>
      <c r="F9346" s="55">
        <v>24.338999999999999</v>
      </c>
      <c r="G9346" s="55">
        <v>39.1</v>
      </c>
      <c r="H9346" s="55">
        <v>21.748000000000001</v>
      </c>
    </row>
    <row r="9347" spans="1:8" x14ac:dyDescent="0.25">
      <c r="A9347" s="55">
        <v>2021</v>
      </c>
      <c r="B9347" s="55" t="s">
        <v>30</v>
      </c>
      <c r="C9347" s="55">
        <v>1144</v>
      </c>
      <c r="D9347" s="54" t="s">
        <v>6795</v>
      </c>
      <c r="E9347" s="56">
        <v>0.91666666666666696</v>
      </c>
      <c r="F9347" s="55">
        <v>23.497</v>
      </c>
      <c r="G9347" s="55">
        <v>41.951000000000001</v>
      </c>
      <c r="H9347" s="55">
        <v>21.533000000000001</v>
      </c>
    </row>
    <row r="9348" spans="1:8" x14ac:dyDescent="0.25">
      <c r="A9348" s="55">
        <v>2021</v>
      </c>
      <c r="B9348" s="55" t="s">
        <v>30</v>
      </c>
      <c r="C9348" s="55">
        <v>1145</v>
      </c>
      <c r="D9348" s="54" t="s">
        <v>6796</v>
      </c>
      <c r="E9348" s="56">
        <v>0.95833333333333304</v>
      </c>
      <c r="F9348" s="55">
        <v>22.321000000000002</v>
      </c>
      <c r="G9348" s="55">
        <v>43.951999999999998</v>
      </c>
      <c r="H9348" s="55">
        <v>21.318000000000001</v>
      </c>
    </row>
    <row r="9349" spans="1:8" x14ac:dyDescent="0.25">
      <c r="A9349" s="55">
        <v>2021</v>
      </c>
      <c r="B9349" s="55" t="s">
        <v>30</v>
      </c>
      <c r="C9349" s="55">
        <v>1146</v>
      </c>
      <c r="D9349" s="54" t="s">
        <v>6796</v>
      </c>
      <c r="E9349" s="56">
        <v>0</v>
      </c>
      <c r="F9349" s="55">
        <v>21.341999999999999</v>
      </c>
      <c r="G9349" s="55">
        <v>46.079000000000001</v>
      </c>
      <c r="H9349" s="55">
        <v>21.103000000000002</v>
      </c>
    </row>
    <row r="9350" spans="1:8" x14ac:dyDescent="0.25">
      <c r="A9350" s="55">
        <v>2021</v>
      </c>
      <c r="B9350" s="55" t="s">
        <v>30</v>
      </c>
      <c r="C9350" s="55">
        <v>1147</v>
      </c>
      <c r="D9350" s="54" t="s">
        <v>6796</v>
      </c>
      <c r="E9350" s="56">
        <v>4.1666666666666664E-2</v>
      </c>
      <c r="F9350" s="55">
        <v>20.530999999999999</v>
      </c>
      <c r="G9350" s="55">
        <v>47.725999999999999</v>
      </c>
      <c r="H9350" s="55">
        <v>20.864999999999998</v>
      </c>
    </row>
    <row r="9351" spans="1:8" x14ac:dyDescent="0.25">
      <c r="A9351" s="55">
        <v>2021</v>
      </c>
      <c r="B9351" s="55" t="s">
        <v>30</v>
      </c>
      <c r="C9351" s="55">
        <v>1148</v>
      </c>
      <c r="D9351" s="54" t="s">
        <v>6796</v>
      </c>
      <c r="E9351" s="56">
        <v>8.3333333333333329E-2</v>
      </c>
      <c r="F9351" s="55">
        <v>19.888000000000002</v>
      </c>
      <c r="G9351" s="55">
        <v>49.41</v>
      </c>
      <c r="H9351" s="55">
        <v>20.65</v>
      </c>
    </row>
    <row r="9352" spans="1:8" x14ac:dyDescent="0.25">
      <c r="A9352" s="55">
        <v>2021</v>
      </c>
      <c r="B9352" s="55" t="s">
        <v>30</v>
      </c>
      <c r="C9352" s="55">
        <v>1149</v>
      </c>
      <c r="D9352" s="54" t="s">
        <v>6796</v>
      </c>
      <c r="E9352" s="56">
        <v>0.125</v>
      </c>
      <c r="F9352" s="55">
        <v>19.126999999999999</v>
      </c>
      <c r="G9352" s="55">
        <v>50.749000000000002</v>
      </c>
      <c r="H9352" s="55">
        <v>20.436</v>
      </c>
    </row>
    <row r="9353" spans="1:8" x14ac:dyDescent="0.25">
      <c r="A9353" s="55">
        <v>2021</v>
      </c>
      <c r="B9353" s="55" t="s">
        <v>30</v>
      </c>
      <c r="C9353" s="55">
        <v>1150</v>
      </c>
      <c r="D9353" s="54" t="s">
        <v>6796</v>
      </c>
      <c r="E9353" s="56">
        <v>0.16666666666666666</v>
      </c>
      <c r="F9353" s="55">
        <v>18.39</v>
      </c>
      <c r="G9353" s="55">
        <v>52.142000000000003</v>
      </c>
      <c r="H9353" s="55">
        <v>20.222000000000001</v>
      </c>
    </row>
    <row r="9354" spans="1:8" x14ac:dyDescent="0.25">
      <c r="A9354" s="55">
        <v>2021</v>
      </c>
      <c r="B9354" s="55" t="s">
        <v>30</v>
      </c>
      <c r="C9354" s="55">
        <v>1151</v>
      </c>
      <c r="D9354" s="54" t="s">
        <v>6796</v>
      </c>
      <c r="E9354" s="56">
        <v>0.20833333333333334</v>
      </c>
      <c r="F9354" s="55">
        <v>17.582000000000001</v>
      </c>
      <c r="G9354" s="55">
        <v>53.173000000000002</v>
      </c>
      <c r="H9354" s="55">
        <v>20.007000000000001</v>
      </c>
    </row>
    <row r="9355" spans="1:8" x14ac:dyDescent="0.25">
      <c r="A9355" s="55">
        <v>2021</v>
      </c>
      <c r="B9355" s="55" t="s">
        <v>30</v>
      </c>
      <c r="C9355" s="55">
        <v>1152</v>
      </c>
      <c r="D9355" s="54" t="s">
        <v>6796</v>
      </c>
      <c r="E9355" s="56">
        <v>0.25</v>
      </c>
      <c r="F9355" s="55">
        <v>18.484999999999999</v>
      </c>
      <c r="G9355" s="55">
        <v>53.146999999999998</v>
      </c>
      <c r="H9355" s="55">
        <v>19.817</v>
      </c>
    </row>
    <row r="9356" spans="1:8" x14ac:dyDescent="0.25">
      <c r="A9356" s="55">
        <v>2021</v>
      </c>
      <c r="B9356" s="55" t="s">
        <v>30</v>
      </c>
      <c r="C9356" s="55">
        <v>1153</v>
      </c>
      <c r="D9356" s="54" t="s">
        <v>6796</v>
      </c>
      <c r="E9356" s="56">
        <v>0.29166666666666669</v>
      </c>
      <c r="F9356" s="55">
        <v>33.494999999999997</v>
      </c>
      <c r="G9356" s="55">
        <v>40.395000000000003</v>
      </c>
      <c r="H9356" s="55">
        <v>19.722000000000001</v>
      </c>
    </row>
    <row r="9357" spans="1:8" x14ac:dyDescent="0.25">
      <c r="A9357" s="55">
        <v>2021</v>
      </c>
      <c r="B9357" s="55" t="s">
        <v>30</v>
      </c>
      <c r="C9357" s="55">
        <v>1154</v>
      </c>
      <c r="D9357" s="54" t="s">
        <v>6796</v>
      </c>
      <c r="E9357" s="56">
        <v>0.33333333333333331</v>
      </c>
      <c r="F9357" s="55">
        <v>44.75</v>
      </c>
      <c r="G9357" s="55">
        <v>29.536000000000001</v>
      </c>
      <c r="H9357" s="55">
        <v>19.864999999999998</v>
      </c>
    </row>
    <row r="9358" spans="1:8" x14ac:dyDescent="0.25">
      <c r="A9358" s="55">
        <v>2021</v>
      </c>
      <c r="B9358" s="55" t="s">
        <v>30</v>
      </c>
      <c r="C9358" s="55">
        <v>1155</v>
      </c>
      <c r="D9358" s="54" t="s">
        <v>6796</v>
      </c>
      <c r="E9358" s="56">
        <v>0.375</v>
      </c>
      <c r="F9358" s="55">
        <v>51.667000000000002</v>
      </c>
      <c r="G9358" s="55">
        <v>22.786999999999999</v>
      </c>
      <c r="H9358" s="55">
        <v>20.173999999999999</v>
      </c>
    </row>
    <row r="9359" spans="1:8" x14ac:dyDescent="0.25">
      <c r="A9359" s="55">
        <v>2021</v>
      </c>
      <c r="B9359" s="55" t="s">
        <v>30</v>
      </c>
      <c r="C9359" s="55">
        <v>1156</v>
      </c>
      <c r="D9359" s="54" t="s">
        <v>6796</v>
      </c>
      <c r="E9359" s="56">
        <v>0.41666666666666669</v>
      </c>
      <c r="F9359" s="55">
        <v>56.302999999999997</v>
      </c>
      <c r="G9359" s="55">
        <v>16.792000000000002</v>
      </c>
      <c r="H9359" s="55">
        <v>20.579000000000001</v>
      </c>
    </row>
    <row r="9360" spans="1:8" x14ac:dyDescent="0.25">
      <c r="A9360" s="55">
        <v>2021</v>
      </c>
      <c r="B9360" s="55" t="s">
        <v>30</v>
      </c>
      <c r="C9360" s="55">
        <v>1157</v>
      </c>
      <c r="D9360" s="54" t="s">
        <v>6796</v>
      </c>
      <c r="E9360" s="56">
        <v>0.45833333333333331</v>
      </c>
      <c r="F9360" s="55">
        <v>59.918999999999997</v>
      </c>
      <c r="G9360" s="55">
        <v>13.233000000000001</v>
      </c>
      <c r="H9360" s="55">
        <v>21.007999999999999</v>
      </c>
    </row>
    <row r="9361" spans="1:8" x14ac:dyDescent="0.25">
      <c r="A9361" s="55">
        <v>2021</v>
      </c>
      <c r="B9361" s="55" t="s">
        <v>30</v>
      </c>
      <c r="C9361" s="55">
        <v>1158</v>
      </c>
      <c r="D9361" s="54" t="s">
        <v>6796</v>
      </c>
      <c r="E9361" s="56">
        <v>0.5</v>
      </c>
      <c r="F9361" s="55">
        <v>43.86</v>
      </c>
      <c r="G9361" s="55">
        <v>17.103999999999999</v>
      </c>
      <c r="H9361" s="55">
        <v>21.652000000000001</v>
      </c>
    </row>
    <row r="9362" spans="1:8" x14ac:dyDescent="0.25">
      <c r="A9362" s="55">
        <v>2021</v>
      </c>
      <c r="B9362" s="55" t="s">
        <v>30</v>
      </c>
      <c r="C9362" s="55">
        <v>1159</v>
      </c>
      <c r="D9362" s="54" t="s">
        <v>6796</v>
      </c>
      <c r="E9362" s="56">
        <v>0.54166666666666663</v>
      </c>
      <c r="F9362" s="55">
        <v>39.093000000000004</v>
      </c>
      <c r="G9362" s="55">
        <v>19.280999999999999</v>
      </c>
      <c r="H9362" s="55">
        <v>22.321000000000002</v>
      </c>
    </row>
    <row r="9363" spans="1:8" x14ac:dyDescent="0.25">
      <c r="A9363" s="55">
        <v>2021</v>
      </c>
      <c r="B9363" s="55" t="s">
        <v>30</v>
      </c>
      <c r="C9363" s="55">
        <v>1160</v>
      </c>
      <c r="D9363" s="54" t="s">
        <v>6796</v>
      </c>
      <c r="E9363" s="56">
        <v>0.58333333333333337</v>
      </c>
      <c r="F9363" s="55">
        <v>48.106000000000002</v>
      </c>
      <c r="G9363" s="55">
        <v>15.653</v>
      </c>
      <c r="H9363" s="55">
        <v>22.992000000000001</v>
      </c>
    </row>
    <row r="9364" spans="1:8" x14ac:dyDescent="0.25">
      <c r="A9364" s="55">
        <v>2021</v>
      </c>
      <c r="B9364" s="55" t="s">
        <v>30</v>
      </c>
      <c r="C9364" s="55">
        <v>1161</v>
      </c>
      <c r="D9364" s="54" t="s">
        <v>6796</v>
      </c>
      <c r="E9364" s="56">
        <v>0.625</v>
      </c>
      <c r="F9364" s="55">
        <v>55.948999999999998</v>
      </c>
      <c r="G9364" s="55">
        <v>13.526</v>
      </c>
      <c r="H9364" s="55">
        <v>23.978000000000002</v>
      </c>
    </row>
    <row r="9365" spans="1:8" x14ac:dyDescent="0.25">
      <c r="A9365" s="55">
        <v>2021</v>
      </c>
      <c r="B9365" s="55" t="s">
        <v>30</v>
      </c>
      <c r="C9365" s="55">
        <v>1162</v>
      </c>
      <c r="D9365" s="54" t="s">
        <v>6796</v>
      </c>
      <c r="E9365" s="56">
        <v>0.66666666666666663</v>
      </c>
      <c r="F9365" s="55">
        <v>40.372</v>
      </c>
      <c r="G9365" s="55">
        <v>18.268999999999998</v>
      </c>
      <c r="H9365" s="55">
        <v>24.074000000000002</v>
      </c>
    </row>
    <row r="9366" spans="1:8" x14ac:dyDescent="0.25">
      <c r="A9366" s="55">
        <v>2021</v>
      </c>
      <c r="B9366" s="55" t="s">
        <v>30</v>
      </c>
      <c r="C9366" s="55">
        <v>1163</v>
      </c>
      <c r="D9366" s="54" t="s">
        <v>6796</v>
      </c>
      <c r="E9366" s="56">
        <v>0.70833333333333337</v>
      </c>
      <c r="F9366" s="55">
        <v>35.448</v>
      </c>
      <c r="G9366" s="55">
        <v>21.64</v>
      </c>
      <c r="H9366" s="55">
        <v>23.978000000000002</v>
      </c>
    </row>
    <row r="9367" spans="1:8" x14ac:dyDescent="0.25">
      <c r="A9367" s="55">
        <v>2021</v>
      </c>
      <c r="B9367" s="55" t="s">
        <v>30</v>
      </c>
      <c r="C9367" s="55">
        <v>1164</v>
      </c>
      <c r="D9367" s="54" t="s">
        <v>6796</v>
      </c>
      <c r="E9367" s="56">
        <v>0.75</v>
      </c>
      <c r="F9367" s="55">
        <v>32.457999999999998</v>
      </c>
      <c r="G9367" s="55">
        <v>24.684000000000001</v>
      </c>
      <c r="H9367" s="55">
        <v>23.856999999999999</v>
      </c>
    </row>
    <row r="9368" spans="1:8" x14ac:dyDescent="0.25">
      <c r="A9368" s="55">
        <v>2021</v>
      </c>
      <c r="B9368" s="55" t="s">
        <v>30</v>
      </c>
      <c r="C9368" s="55">
        <v>1165</v>
      </c>
      <c r="D9368" s="54" t="s">
        <v>6796</v>
      </c>
      <c r="E9368" s="56">
        <v>0.79166666666666663</v>
      </c>
      <c r="F9368" s="55">
        <v>27.087</v>
      </c>
      <c r="G9368" s="55">
        <v>29.93</v>
      </c>
      <c r="H9368" s="55">
        <v>23.545000000000002</v>
      </c>
    </row>
    <row r="9369" spans="1:8" x14ac:dyDescent="0.25">
      <c r="A9369" s="55">
        <v>2021</v>
      </c>
      <c r="B9369" s="55" t="s">
        <v>30</v>
      </c>
      <c r="C9369" s="55">
        <v>1166</v>
      </c>
      <c r="D9369" s="54" t="s">
        <v>6796</v>
      </c>
      <c r="E9369" s="56">
        <v>0.83333333333333337</v>
      </c>
      <c r="F9369" s="55">
        <v>25.015999999999998</v>
      </c>
      <c r="G9369" s="55">
        <v>32.454999999999998</v>
      </c>
      <c r="H9369" s="55">
        <v>23.135999999999999</v>
      </c>
    </row>
    <row r="9370" spans="1:8" x14ac:dyDescent="0.25">
      <c r="A9370" s="55">
        <v>2021</v>
      </c>
      <c r="B9370" s="55" t="s">
        <v>30</v>
      </c>
      <c r="C9370" s="55">
        <v>1167</v>
      </c>
      <c r="D9370" s="54" t="s">
        <v>6796</v>
      </c>
      <c r="E9370" s="56">
        <v>0.875</v>
      </c>
      <c r="F9370" s="55">
        <v>24.605</v>
      </c>
      <c r="G9370" s="55">
        <v>34.759</v>
      </c>
      <c r="H9370" s="55">
        <v>22.776</v>
      </c>
    </row>
    <row r="9371" spans="1:8" x14ac:dyDescent="0.25">
      <c r="A9371" s="55">
        <v>2021</v>
      </c>
      <c r="B9371" s="55" t="s">
        <v>30</v>
      </c>
      <c r="C9371" s="55">
        <v>1168</v>
      </c>
      <c r="D9371" s="54" t="s">
        <v>6796</v>
      </c>
      <c r="E9371" s="56">
        <v>0.91666666666666663</v>
      </c>
      <c r="F9371" s="55">
        <v>23.568999999999999</v>
      </c>
      <c r="G9371" s="55">
        <v>37.045000000000002</v>
      </c>
      <c r="H9371" s="55">
        <v>22.465</v>
      </c>
    </row>
    <row r="9372" spans="1:8" x14ac:dyDescent="0.25">
      <c r="A9372" s="55">
        <v>2021</v>
      </c>
      <c r="B9372" s="55" t="s">
        <v>30</v>
      </c>
      <c r="C9372" s="55">
        <v>1169</v>
      </c>
      <c r="D9372" s="54" t="s">
        <v>6797</v>
      </c>
      <c r="E9372" s="56">
        <v>0.95833333333333337</v>
      </c>
      <c r="F9372" s="55">
        <v>21.484999999999999</v>
      </c>
      <c r="G9372" s="55">
        <v>39.323</v>
      </c>
      <c r="H9372" s="55">
        <v>22.178000000000001</v>
      </c>
    </row>
    <row r="9373" spans="1:8" x14ac:dyDescent="0.25">
      <c r="A9373" s="55">
        <v>2021</v>
      </c>
      <c r="B9373" s="55" t="s">
        <v>30</v>
      </c>
      <c r="C9373" s="55">
        <v>1170</v>
      </c>
      <c r="D9373" s="54" t="s">
        <v>6797</v>
      </c>
      <c r="E9373" s="56">
        <v>0.54166666666666696</v>
      </c>
      <c r="F9373" s="55">
        <v>20.817</v>
      </c>
      <c r="G9373" s="55">
        <v>41.716000000000001</v>
      </c>
      <c r="H9373" s="55">
        <v>21.867000000000001</v>
      </c>
    </row>
    <row r="9374" spans="1:8" x14ac:dyDescent="0.25">
      <c r="A9374" s="55">
        <v>2021</v>
      </c>
      <c r="B9374" s="55" t="s">
        <v>30</v>
      </c>
      <c r="C9374" s="55">
        <v>1171</v>
      </c>
      <c r="D9374" s="54" t="s">
        <v>6797</v>
      </c>
      <c r="E9374" s="56">
        <v>0.58333333333333304</v>
      </c>
      <c r="F9374" s="55">
        <v>19.626999999999999</v>
      </c>
      <c r="G9374" s="55">
        <v>43.988</v>
      </c>
      <c r="H9374" s="55">
        <v>21.603999999999999</v>
      </c>
    </row>
    <row r="9375" spans="1:8" x14ac:dyDescent="0.25">
      <c r="A9375" s="55">
        <v>2021</v>
      </c>
      <c r="B9375" s="55" t="s">
        <v>30</v>
      </c>
      <c r="C9375" s="55">
        <v>1172</v>
      </c>
      <c r="D9375" s="54" t="s">
        <v>6797</v>
      </c>
      <c r="E9375" s="56">
        <v>0.625</v>
      </c>
      <c r="F9375" s="55">
        <v>19.199000000000002</v>
      </c>
      <c r="G9375" s="55">
        <v>46.512999999999998</v>
      </c>
      <c r="H9375" s="55">
        <v>21.341999999999999</v>
      </c>
    </row>
    <row r="9376" spans="1:8" x14ac:dyDescent="0.25">
      <c r="A9376" s="55">
        <v>2021</v>
      </c>
      <c r="B9376" s="55" t="s">
        <v>30</v>
      </c>
      <c r="C9376" s="55">
        <v>1173</v>
      </c>
      <c r="D9376" s="54" t="s">
        <v>6797</v>
      </c>
      <c r="E9376" s="56">
        <v>0.66666666666666696</v>
      </c>
      <c r="F9376" s="55">
        <v>18.794</v>
      </c>
      <c r="G9376" s="55">
        <v>48.261000000000003</v>
      </c>
      <c r="H9376" s="55">
        <v>21.126999999999999</v>
      </c>
    </row>
    <row r="9377" spans="1:8" x14ac:dyDescent="0.25">
      <c r="A9377" s="55">
        <v>2021</v>
      </c>
      <c r="B9377" s="55" t="s">
        <v>30</v>
      </c>
      <c r="C9377" s="55">
        <v>1174</v>
      </c>
      <c r="D9377" s="54" t="s">
        <v>6797</v>
      </c>
      <c r="E9377" s="56">
        <v>0.70833333333333304</v>
      </c>
      <c r="F9377" s="55">
        <v>18.460999999999999</v>
      </c>
      <c r="G9377" s="55">
        <v>50.597000000000001</v>
      </c>
      <c r="H9377" s="55">
        <v>20.913</v>
      </c>
    </row>
    <row r="9378" spans="1:8" x14ac:dyDescent="0.25">
      <c r="A9378" s="55">
        <v>2021</v>
      </c>
      <c r="B9378" s="55" t="s">
        <v>30</v>
      </c>
      <c r="C9378" s="55">
        <v>1175</v>
      </c>
      <c r="D9378" s="54" t="s">
        <v>6797</v>
      </c>
      <c r="E9378" s="56">
        <v>0.75</v>
      </c>
      <c r="F9378" s="55">
        <v>18.556999999999999</v>
      </c>
      <c r="G9378" s="55">
        <v>52.536999999999999</v>
      </c>
      <c r="H9378" s="55">
        <v>20.722000000000001</v>
      </c>
    </row>
    <row r="9379" spans="1:8" x14ac:dyDescent="0.25">
      <c r="A9379" s="55">
        <v>2021</v>
      </c>
      <c r="B9379" s="55" t="s">
        <v>30</v>
      </c>
      <c r="C9379" s="55">
        <v>1176</v>
      </c>
      <c r="D9379" s="54" t="s">
        <v>6797</v>
      </c>
      <c r="E9379" s="56">
        <v>0.79166666666666696</v>
      </c>
      <c r="F9379" s="55">
        <v>20.268999999999998</v>
      </c>
      <c r="G9379" s="55">
        <v>52.247999999999998</v>
      </c>
      <c r="H9379" s="55">
        <v>20.579000000000001</v>
      </c>
    </row>
    <row r="9380" spans="1:8" x14ac:dyDescent="0.25">
      <c r="A9380" s="55">
        <v>2021</v>
      </c>
      <c r="B9380" s="55" t="s">
        <v>30</v>
      </c>
      <c r="C9380" s="55">
        <v>1177</v>
      </c>
      <c r="D9380" s="54" t="s">
        <v>6797</v>
      </c>
      <c r="E9380" s="56">
        <v>0.83333333333333304</v>
      </c>
      <c r="F9380" s="55">
        <v>34.280999999999999</v>
      </c>
      <c r="G9380" s="55">
        <v>40.68</v>
      </c>
      <c r="H9380" s="55">
        <v>20.530999999999999</v>
      </c>
    </row>
    <row r="9381" spans="1:8" x14ac:dyDescent="0.25">
      <c r="A9381" s="55">
        <v>2021</v>
      </c>
      <c r="B9381" s="55" t="s">
        <v>30</v>
      </c>
      <c r="C9381" s="55">
        <v>1178</v>
      </c>
      <c r="D9381" s="54" t="s">
        <v>6797</v>
      </c>
      <c r="E9381" s="56">
        <v>0.875</v>
      </c>
      <c r="F9381" s="55">
        <v>44.874000000000002</v>
      </c>
      <c r="G9381" s="55">
        <v>29.332000000000001</v>
      </c>
      <c r="H9381" s="55">
        <v>20.722000000000001</v>
      </c>
    </row>
    <row r="9382" spans="1:8" x14ac:dyDescent="0.25">
      <c r="A9382" s="55">
        <v>2021</v>
      </c>
      <c r="B9382" s="55" t="s">
        <v>30</v>
      </c>
      <c r="C9382" s="55">
        <v>1179</v>
      </c>
      <c r="D9382" s="54" t="s">
        <v>6797</v>
      </c>
      <c r="E9382" s="56">
        <v>0.91666666666666696</v>
      </c>
      <c r="F9382" s="55">
        <v>51.277000000000001</v>
      </c>
      <c r="G9382" s="55">
        <v>22.396000000000001</v>
      </c>
      <c r="H9382" s="55">
        <v>21.056000000000001</v>
      </c>
    </row>
    <row r="9383" spans="1:8" x14ac:dyDescent="0.25">
      <c r="A9383" s="55">
        <v>2021</v>
      </c>
      <c r="B9383" s="55" t="s">
        <v>30</v>
      </c>
      <c r="C9383" s="55">
        <v>1180</v>
      </c>
      <c r="D9383" s="54" t="s">
        <v>6797</v>
      </c>
      <c r="E9383" s="56">
        <v>0.95833333333333304</v>
      </c>
      <c r="F9383" s="55">
        <v>56.145000000000003</v>
      </c>
      <c r="G9383" s="55">
        <v>17.085000000000001</v>
      </c>
      <c r="H9383" s="55">
        <v>21.460999999999999</v>
      </c>
    </row>
    <row r="9384" spans="1:8" x14ac:dyDescent="0.25">
      <c r="A9384" s="55">
        <v>2021</v>
      </c>
      <c r="B9384" s="55" t="s">
        <v>30</v>
      </c>
      <c r="C9384" s="55">
        <v>1181</v>
      </c>
      <c r="D9384" s="54" t="s">
        <v>6797</v>
      </c>
      <c r="E9384" s="56">
        <v>0</v>
      </c>
      <c r="F9384" s="55">
        <v>60.786000000000001</v>
      </c>
      <c r="G9384" s="55">
        <v>14.417</v>
      </c>
      <c r="H9384" s="55">
        <v>21.890999999999998</v>
      </c>
    </row>
    <row r="9385" spans="1:8" x14ac:dyDescent="0.25">
      <c r="A9385" s="55">
        <v>2021</v>
      </c>
      <c r="B9385" s="55" t="s">
        <v>30</v>
      </c>
      <c r="C9385" s="55">
        <v>1182</v>
      </c>
      <c r="D9385" s="54" t="s">
        <v>6797</v>
      </c>
      <c r="E9385" s="56">
        <v>4.1666666666666664E-2</v>
      </c>
      <c r="F9385" s="55">
        <v>44.999000000000002</v>
      </c>
      <c r="G9385" s="55">
        <v>18.149999999999999</v>
      </c>
      <c r="H9385" s="55">
        <v>22.536999999999999</v>
      </c>
    </row>
    <row r="9386" spans="1:8" x14ac:dyDescent="0.25">
      <c r="A9386" s="55">
        <v>2021</v>
      </c>
      <c r="B9386" s="55" t="s">
        <v>30</v>
      </c>
      <c r="C9386" s="55">
        <v>1183</v>
      </c>
      <c r="D9386" s="54" t="s">
        <v>6797</v>
      </c>
      <c r="E9386" s="56">
        <v>8.3333333333333329E-2</v>
      </c>
      <c r="F9386" s="55">
        <v>42.743000000000002</v>
      </c>
      <c r="G9386" s="55">
        <v>19.268000000000001</v>
      </c>
      <c r="H9386" s="55">
        <v>23.135999999999999</v>
      </c>
    </row>
    <row r="9387" spans="1:8" x14ac:dyDescent="0.25">
      <c r="A9387" s="55">
        <v>2021</v>
      </c>
      <c r="B9387" s="55" t="s">
        <v>30</v>
      </c>
      <c r="C9387" s="55">
        <v>1184</v>
      </c>
      <c r="D9387" s="54" t="s">
        <v>6797</v>
      </c>
      <c r="E9387" s="56">
        <v>0.125</v>
      </c>
      <c r="F9387" s="55">
        <v>45.719000000000001</v>
      </c>
      <c r="G9387" s="55">
        <v>17.968</v>
      </c>
      <c r="H9387" s="55">
        <v>23.640999999999998</v>
      </c>
    </row>
    <row r="9388" spans="1:8" x14ac:dyDescent="0.25">
      <c r="A9388" s="55">
        <v>2021</v>
      </c>
      <c r="B9388" s="55" t="s">
        <v>30</v>
      </c>
      <c r="C9388" s="55">
        <v>1185</v>
      </c>
      <c r="D9388" s="54" t="s">
        <v>6797</v>
      </c>
      <c r="E9388" s="56">
        <v>0.16666666666666666</v>
      </c>
      <c r="F9388" s="55">
        <v>40.862000000000002</v>
      </c>
      <c r="G9388" s="55">
        <v>20.247</v>
      </c>
      <c r="H9388" s="55">
        <v>24.001999999999999</v>
      </c>
    </row>
    <row r="9389" spans="1:8" x14ac:dyDescent="0.25">
      <c r="A9389" s="55">
        <v>2021</v>
      </c>
      <c r="B9389" s="55" t="s">
        <v>30</v>
      </c>
      <c r="C9389" s="55">
        <v>1186</v>
      </c>
      <c r="D9389" s="54" t="s">
        <v>6797</v>
      </c>
      <c r="E9389" s="56">
        <v>0.20833333333333334</v>
      </c>
      <c r="F9389" s="55">
        <v>42.296999999999997</v>
      </c>
      <c r="G9389" s="55">
        <v>21.015999999999998</v>
      </c>
      <c r="H9389" s="55">
        <v>24.122</v>
      </c>
    </row>
    <row r="9390" spans="1:8" x14ac:dyDescent="0.25">
      <c r="A9390" s="55">
        <v>2021</v>
      </c>
      <c r="B9390" s="55" t="s">
        <v>30</v>
      </c>
      <c r="C9390" s="55">
        <v>1187</v>
      </c>
      <c r="D9390" s="54" t="s">
        <v>6797</v>
      </c>
      <c r="E9390" s="56">
        <v>0.25</v>
      </c>
      <c r="F9390" s="55">
        <v>35.823</v>
      </c>
      <c r="G9390" s="55">
        <v>24.035</v>
      </c>
      <c r="H9390" s="55">
        <v>24.170999999999999</v>
      </c>
    </row>
    <row r="9391" spans="1:8" x14ac:dyDescent="0.25">
      <c r="A9391" s="55">
        <v>2021</v>
      </c>
      <c r="B9391" s="55" t="s">
        <v>30</v>
      </c>
      <c r="C9391" s="55">
        <v>1188</v>
      </c>
      <c r="D9391" s="54" t="s">
        <v>6797</v>
      </c>
      <c r="E9391" s="56">
        <v>0.29166666666666669</v>
      </c>
      <c r="F9391" s="55">
        <v>32.354999999999997</v>
      </c>
      <c r="G9391" s="55">
        <v>27.841999999999999</v>
      </c>
      <c r="H9391" s="55">
        <v>24.122</v>
      </c>
    </row>
    <row r="9392" spans="1:8" x14ac:dyDescent="0.25">
      <c r="A9392" s="55">
        <v>2021</v>
      </c>
      <c r="B9392" s="55" t="s">
        <v>30</v>
      </c>
      <c r="C9392" s="55">
        <v>1189</v>
      </c>
      <c r="D9392" s="54" t="s">
        <v>6797</v>
      </c>
      <c r="E9392" s="56">
        <v>0.33333333333333331</v>
      </c>
      <c r="F9392" s="55">
        <v>26.622</v>
      </c>
      <c r="G9392" s="55">
        <v>32.328000000000003</v>
      </c>
      <c r="H9392" s="55">
        <v>23.905000000000001</v>
      </c>
    </row>
    <row r="9393" spans="1:8" x14ac:dyDescent="0.25">
      <c r="A9393" s="55">
        <v>2021</v>
      </c>
      <c r="B9393" s="55" t="s">
        <v>30</v>
      </c>
      <c r="C9393" s="55">
        <v>1190</v>
      </c>
      <c r="D9393" s="54" t="s">
        <v>6797</v>
      </c>
      <c r="E9393" s="56">
        <v>0.375</v>
      </c>
      <c r="F9393" s="55">
        <v>25.161999999999999</v>
      </c>
      <c r="G9393" s="55">
        <v>35.744</v>
      </c>
      <c r="H9393" s="55">
        <v>23.568999999999999</v>
      </c>
    </row>
    <row r="9394" spans="1:8" x14ac:dyDescent="0.25">
      <c r="A9394" s="55">
        <v>2021</v>
      </c>
      <c r="B9394" s="55" t="s">
        <v>30</v>
      </c>
      <c r="C9394" s="55">
        <v>1191</v>
      </c>
      <c r="D9394" s="54" t="s">
        <v>6797</v>
      </c>
      <c r="E9394" s="56">
        <v>0.41666666666666669</v>
      </c>
      <c r="F9394" s="55">
        <v>25.597999999999999</v>
      </c>
      <c r="G9394" s="55">
        <v>37.512999999999998</v>
      </c>
      <c r="H9394" s="55">
        <v>23.303999999999998</v>
      </c>
    </row>
    <row r="9395" spans="1:8" x14ac:dyDescent="0.25">
      <c r="A9395" s="55">
        <v>2021</v>
      </c>
      <c r="B9395" s="55" t="s">
        <v>30</v>
      </c>
      <c r="C9395" s="55">
        <v>1192</v>
      </c>
      <c r="D9395" s="54" t="s">
        <v>6797</v>
      </c>
      <c r="E9395" s="56">
        <v>0.45833333333333331</v>
      </c>
      <c r="F9395" s="55">
        <v>22.92</v>
      </c>
      <c r="G9395" s="55">
        <v>40.421999999999997</v>
      </c>
      <c r="H9395" s="55">
        <v>23.064</v>
      </c>
    </row>
    <row r="9396" spans="1:8" x14ac:dyDescent="0.25">
      <c r="A9396" s="55">
        <v>2021</v>
      </c>
      <c r="B9396" s="55" t="s">
        <v>30</v>
      </c>
      <c r="C9396" s="55">
        <v>1193</v>
      </c>
      <c r="D9396" s="54" t="s">
        <v>6798</v>
      </c>
      <c r="E9396" s="56">
        <v>0.5</v>
      </c>
      <c r="F9396" s="55">
        <v>21.413</v>
      </c>
      <c r="G9396" s="55">
        <v>43.396000000000001</v>
      </c>
      <c r="H9396" s="55">
        <v>22.8</v>
      </c>
    </row>
    <row r="9397" spans="1:8" x14ac:dyDescent="0.25">
      <c r="A9397" s="55">
        <v>2021</v>
      </c>
      <c r="B9397" s="55" t="s">
        <v>30</v>
      </c>
      <c r="C9397" s="55">
        <v>1194</v>
      </c>
      <c r="D9397" s="54" t="s">
        <v>6798</v>
      </c>
      <c r="E9397" s="56">
        <v>0.54166666666666663</v>
      </c>
      <c r="F9397" s="55">
        <v>19.603000000000002</v>
      </c>
      <c r="G9397" s="55">
        <v>46.31</v>
      </c>
      <c r="H9397" s="55">
        <v>22.513000000000002</v>
      </c>
    </row>
    <row r="9398" spans="1:8" x14ac:dyDescent="0.25">
      <c r="A9398" s="55">
        <v>2021</v>
      </c>
      <c r="B9398" s="55" t="s">
        <v>30</v>
      </c>
      <c r="C9398" s="55">
        <v>1195</v>
      </c>
      <c r="D9398" s="54" t="s">
        <v>6798</v>
      </c>
      <c r="E9398" s="56">
        <v>0.58333333333333337</v>
      </c>
      <c r="F9398" s="55">
        <v>18.2</v>
      </c>
      <c r="G9398" s="55">
        <v>49.219000000000001</v>
      </c>
      <c r="H9398" s="55">
        <v>22.178000000000001</v>
      </c>
    </row>
    <row r="9399" spans="1:8" x14ac:dyDescent="0.25">
      <c r="A9399" s="55">
        <v>2021</v>
      </c>
      <c r="B9399" s="55" t="s">
        <v>30</v>
      </c>
      <c r="C9399" s="55">
        <v>1196</v>
      </c>
      <c r="D9399" s="54" t="s">
        <v>6798</v>
      </c>
      <c r="E9399" s="56">
        <v>0.625</v>
      </c>
      <c r="F9399" s="55">
        <v>18.033000000000001</v>
      </c>
      <c r="G9399" s="55">
        <v>51.41</v>
      </c>
      <c r="H9399" s="55">
        <v>21.867000000000001</v>
      </c>
    </row>
    <row r="9400" spans="1:8" x14ac:dyDescent="0.25">
      <c r="A9400" s="55">
        <v>2021</v>
      </c>
      <c r="B9400" s="55" t="s">
        <v>30</v>
      </c>
      <c r="C9400" s="55">
        <v>1197</v>
      </c>
      <c r="D9400" s="54" t="s">
        <v>6798</v>
      </c>
      <c r="E9400" s="56">
        <v>0.66666666666666663</v>
      </c>
      <c r="F9400" s="55">
        <v>17.748000000000001</v>
      </c>
      <c r="G9400" s="55">
        <v>53.32</v>
      </c>
      <c r="H9400" s="55">
        <v>21.603999999999999</v>
      </c>
    </row>
    <row r="9401" spans="1:8" x14ac:dyDescent="0.25">
      <c r="A9401" s="55">
        <v>2021</v>
      </c>
      <c r="B9401" s="55" t="s">
        <v>30</v>
      </c>
      <c r="C9401" s="55">
        <v>1198</v>
      </c>
      <c r="D9401" s="54" t="s">
        <v>6798</v>
      </c>
      <c r="E9401" s="56">
        <v>0.70833333333333337</v>
      </c>
      <c r="F9401" s="55">
        <v>16.844000000000001</v>
      </c>
      <c r="G9401" s="55">
        <v>55.061999999999998</v>
      </c>
      <c r="H9401" s="55">
        <v>21.366</v>
      </c>
    </row>
    <row r="9402" spans="1:8" x14ac:dyDescent="0.25">
      <c r="A9402" s="55">
        <v>2021</v>
      </c>
      <c r="B9402" s="55" t="s">
        <v>30</v>
      </c>
      <c r="C9402" s="55">
        <v>1199</v>
      </c>
      <c r="D9402" s="54" t="s">
        <v>6798</v>
      </c>
      <c r="E9402" s="56">
        <v>0.75</v>
      </c>
      <c r="F9402" s="55">
        <v>15.843</v>
      </c>
      <c r="G9402" s="55">
        <v>57.161999999999999</v>
      </c>
      <c r="H9402" s="55">
        <v>21.103000000000002</v>
      </c>
    </row>
    <row r="9403" spans="1:8" x14ac:dyDescent="0.25">
      <c r="A9403" s="55">
        <v>2021</v>
      </c>
      <c r="B9403" s="55" t="s">
        <v>30</v>
      </c>
      <c r="C9403" s="55">
        <v>1200</v>
      </c>
      <c r="D9403" s="54" t="s">
        <v>6798</v>
      </c>
      <c r="E9403" s="56">
        <v>0.79166666666666663</v>
      </c>
      <c r="F9403" s="55">
        <v>16.748999999999999</v>
      </c>
      <c r="G9403" s="55">
        <v>58.42</v>
      </c>
      <c r="H9403" s="55">
        <v>20.864999999999998</v>
      </c>
    </row>
    <row r="9404" spans="1:8" x14ac:dyDescent="0.25">
      <c r="A9404" s="55">
        <v>2021</v>
      </c>
      <c r="B9404" s="55" t="s">
        <v>30</v>
      </c>
      <c r="C9404" s="55">
        <v>1201</v>
      </c>
      <c r="D9404" s="54" t="s">
        <v>6798</v>
      </c>
      <c r="E9404" s="56">
        <v>0.83333333333333337</v>
      </c>
      <c r="F9404" s="55">
        <v>31.178999999999998</v>
      </c>
      <c r="G9404" s="55">
        <v>45.155000000000001</v>
      </c>
      <c r="H9404" s="55">
        <v>20.722000000000001</v>
      </c>
    </row>
    <row r="9405" spans="1:8" x14ac:dyDescent="0.25">
      <c r="A9405" s="55">
        <v>2021</v>
      </c>
      <c r="B9405" s="55" t="s">
        <v>30</v>
      </c>
      <c r="C9405" s="55">
        <v>1202</v>
      </c>
      <c r="D9405" s="54" t="s">
        <v>6798</v>
      </c>
      <c r="E9405" s="56">
        <v>0.875</v>
      </c>
      <c r="F9405" s="55">
        <v>40.601999999999997</v>
      </c>
      <c r="G9405" s="55">
        <v>33.765999999999998</v>
      </c>
      <c r="H9405" s="55">
        <v>20.745999999999999</v>
      </c>
    </row>
    <row r="9406" spans="1:8" x14ac:dyDescent="0.25">
      <c r="A9406" s="55">
        <v>2021</v>
      </c>
      <c r="B9406" s="55" t="s">
        <v>30</v>
      </c>
      <c r="C9406" s="55">
        <v>1203</v>
      </c>
      <c r="D9406" s="54" t="s">
        <v>6798</v>
      </c>
      <c r="E9406" s="56">
        <v>0.91666666666666663</v>
      </c>
      <c r="F9406" s="55">
        <v>46.673000000000002</v>
      </c>
      <c r="G9406" s="55">
        <v>27.393000000000001</v>
      </c>
      <c r="H9406" s="55">
        <v>20.864999999999998</v>
      </c>
    </row>
    <row r="9407" spans="1:8" x14ac:dyDescent="0.25">
      <c r="A9407" s="55">
        <v>2021</v>
      </c>
      <c r="B9407" s="55" t="s">
        <v>30</v>
      </c>
      <c r="C9407" s="55">
        <v>1204</v>
      </c>
      <c r="D9407" s="54" t="s">
        <v>6798</v>
      </c>
      <c r="E9407" s="56">
        <v>0.95833333333333337</v>
      </c>
      <c r="F9407" s="55">
        <v>52.527999999999999</v>
      </c>
      <c r="G9407" s="55">
        <v>20.920999999999999</v>
      </c>
      <c r="H9407" s="55">
        <v>21.032</v>
      </c>
    </row>
    <row r="9408" spans="1:8" x14ac:dyDescent="0.25">
      <c r="A9408" s="55">
        <v>2021</v>
      </c>
      <c r="B9408" s="55" t="s">
        <v>30</v>
      </c>
      <c r="C9408" s="55">
        <v>1205</v>
      </c>
      <c r="D9408" s="54" t="s">
        <v>6798</v>
      </c>
      <c r="E9408" s="56">
        <v>0.54166666666666696</v>
      </c>
      <c r="F9408" s="55">
        <v>56.302999999999997</v>
      </c>
      <c r="G9408" s="55">
        <v>18.295999999999999</v>
      </c>
      <c r="H9408" s="55">
        <v>21.27</v>
      </c>
    </row>
    <row r="9409" spans="1:8" x14ac:dyDescent="0.25">
      <c r="A9409" s="55">
        <v>2021</v>
      </c>
      <c r="B9409" s="55" t="s">
        <v>30</v>
      </c>
      <c r="C9409" s="55">
        <v>1206</v>
      </c>
      <c r="D9409" s="54" t="s">
        <v>6798</v>
      </c>
      <c r="E9409" s="56">
        <v>0.58333333333333304</v>
      </c>
      <c r="F9409" s="55">
        <v>41.094000000000001</v>
      </c>
      <c r="G9409" s="55">
        <v>23.207999999999998</v>
      </c>
      <c r="H9409" s="55">
        <v>21.748000000000001</v>
      </c>
    </row>
    <row r="9410" spans="1:8" x14ac:dyDescent="0.25">
      <c r="A9410" s="55">
        <v>2021</v>
      </c>
      <c r="B9410" s="55" t="s">
        <v>30</v>
      </c>
      <c r="C9410" s="55">
        <v>1207</v>
      </c>
      <c r="D9410" s="54" t="s">
        <v>6798</v>
      </c>
      <c r="E9410" s="56">
        <v>0.625</v>
      </c>
      <c r="F9410" s="55">
        <v>36.444000000000003</v>
      </c>
      <c r="G9410" s="55">
        <v>25.593</v>
      </c>
      <c r="H9410" s="55">
        <v>22.106000000000002</v>
      </c>
    </row>
    <row r="9411" spans="1:8" x14ac:dyDescent="0.25">
      <c r="A9411" s="55">
        <v>2021</v>
      </c>
      <c r="B9411" s="55" t="s">
        <v>30</v>
      </c>
      <c r="C9411" s="55">
        <v>1208</v>
      </c>
      <c r="D9411" s="54" t="s">
        <v>6798</v>
      </c>
      <c r="E9411" s="56">
        <v>0.66666666666666696</v>
      </c>
      <c r="F9411" s="55">
        <v>42.119</v>
      </c>
      <c r="G9411" s="55">
        <v>22.843</v>
      </c>
      <c r="H9411" s="55">
        <v>22.704999999999998</v>
      </c>
    </row>
    <row r="9412" spans="1:8" x14ac:dyDescent="0.25">
      <c r="A9412" s="55">
        <v>2021</v>
      </c>
      <c r="B9412" s="55" t="s">
        <v>30</v>
      </c>
      <c r="C9412" s="55">
        <v>1209</v>
      </c>
      <c r="D9412" s="54" t="s">
        <v>6798</v>
      </c>
      <c r="E9412" s="56">
        <v>0.70833333333333304</v>
      </c>
      <c r="F9412" s="55">
        <v>53.405000000000001</v>
      </c>
      <c r="G9412" s="55">
        <v>18.146000000000001</v>
      </c>
      <c r="H9412" s="55">
        <v>23.617000000000001</v>
      </c>
    </row>
    <row r="9413" spans="1:8" x14ac:dyDescent="0.25">
      <c r="A9413" s="55">
        <v>2021</v>
      </c>
      <c r="B9413" s="55" t="s">
        <v>30</v>
      </c>
      <c r="C9413" s="55">
        <v>1210</v>
      </c>
      <c r="D9413" s="54" t="s">
        <v>6798</v>
      </c>
      <c r="E9413" s="56">
        <v>0.75</v>
      </c>
      <c r="F9413" s="55">
        <v>41.152000000000001</v>
      </c>
      <c r="G9413" s="55">
        <v>22.565999999999999</v>
      </c>
      <c r="H9413" s="55">
        <v>23.809000000000001</v>
      </c>
    </row>
    <row r="9414" spans="1:8" x14ac:dyDescent="0.25">
      <c r="A9414" s="55">
        <v>2021</v>
      </c>
      <c r="B9414" s="55" t="s">
        <v>30</v>
      </c>
      <c r="C9414" s="55">
        <v>1211</v>
      </c>
      <c r="D9414" s="54" t="s">
        <v>6798</v>
      </c>
      <c r="E9414" s="56">
        <v>0.79166666666666696</v>
      </c>
      <c r="F9414" s="55">
        <v>33.887</v>
      </c>
      <c r="G9414" s="55">
        <v>26.321999999999999</v>
      </c>
      <c r="H9414" s="55">
        <v>23.760999999999999</v>
      </c>
    </row>
    <row r="9415" spans="1:8" x14ac:dyDescent="0.25">
      <c r="A9415" s="55">
        <v>2021</v>
      </c>
      <c r="B9415" s="55" t="s">
        <v>30</v>
      </c>
      <c r="C9415" s="55">
        <v>1212</v>
      </c>
      <c r="D9415" s="54" t="s">
        <v>6798</v>
      </c>
      <c r="E9415" s="56">
        <v>0.83333333333333304</v>
      </c>
      <c r="F9415" s="55">
        <v>31.611999999999998</v>
      </c>
      <c r="G9415" s="55">
        <v>29.888999999999999</v>
      </c>
      <c r="H9415" s="55">
        <v>23.713000000000001</v>
      </c>
    </row>
    <row r="9416" spans="1:8" x14ac:dyDescent="0.25">
      <c r="A9416" s="55">
        <v>2021</v>
      </c>
      <c r="B9416" s="55" t="s">
        <v>30</v>
      </c>
      <c r="C9416" s="55">
        <v>1213</v>
      </c>
      <c r="D9416" s="54" t="s">
        <v>6798</v>
      </c>
      <c r="E9416" s="56">
        <v>0.875</v>
      </c>
      <c r="F9416" s="55">
        <v>27.161000000000001</v>
      </c>
      <c r="G9416" s="55">
        <v>36.603999999999999</v>
      </c>
      <c r="H9416" s="55">
        <v>23.593</v>
      </c>
    </row>
    <row r="9417" spans="1:8" x14ac:dyDescent="0.25">
      <c r="A9417" s="55">
        <v>2021</v>
      </c>
      <c r="B9417" s="55" t="s">
        <v>30</v>
      </c>
      <c r="C9417" s="55">
        <v>1214</v>
      </c>
      <c r="D9417" s="54" t="s">
        <v>6798</v>
      </c>
      <c r="E9417" s="56">
        <v>0.91666666666666696</v>
      </c>
      <c r="F9417" s="55">
        <v>25.137</v>
      </c>
      <c r="G9417" s="55">
        <v>40.859000000000002</v>
      </c>
      <c r="H9417" s="55">
        <v>23.376000000000001</v>
      </c>
    </row>
    <row r="9418" spans="1:8" x14ac:dyDescent="0.25">
      <c r="A9418" s="55">
        <v>2021</v>
      </c>
      <c r="B9418" s="55" t="s">
        <v>30</v>
      </c>
      <c r="C9418" s="55">
        <v>1215</v>
      </c>
      <c r="D9418" s="54" t="s">
        <v>6798</v>
      </c>
      <c r="E9418" s="56">
        <v>0.95833333333333304</v>
      </c>
      <c r="F9418" s="55">
        <v>24.338999999999999</v>
      </c>
      <c r="G9418" s="55">
        <v>45.094000000000001</v>
      </c>
      <c r="H9418" s="55">
        <v>23.16</v>
      </c>
    </row>
    <row r="9419" spans="1:8" x14ac:dyDescent="0.25">
      <c r="A9419" s="55">
        <v>2021</v>
      </c>
      <c r="B9419" s="55" t="s">
        <v>30</v>
      </c>
      <c r="C9419" s="55">
        <v>1216</v>
      </c>
      <c r="D9419" s="54" t="s">
        <v>6798</v>
      </c>
      <c r="E9419" s="56">
        <v>0</v>
      </c>
      <c r="F9419" s="55">
        <v>23.881</v>
      </c>
      <c r="G9419" s="55">
        <v>49.585999999999999</v>
      </c>
      <c r="H9419" s="55">
        <v>22.992000000000001</v>
      </c>
    </row>
    <row r="9420" spans="1:8" x14ac:dyDescent="0.25">
      <c r="A9420" s="55">
        <v>2021</v>
      </c>
      <c r="B9420" s="55" t="s">
        <v>30</v>
      </c>
      <c r="C9420" s="55">
        <v>1217</v>
      </c>
      <c r="D9420" s="54" t="s">
        <v>6799</v>
      </c>
      <c r="E9420" s="56">
        <v>4.1666666666666664E-2</v>
      </c>
      <c r="F9420" s="55">
        <v>23.184000000000001</v>
      </c>
      <c r="G9420" s="55">
        <v>53.343000000000004</v>
      </c>
      <c r="H9420" s="55">
        <v>22.824000000000002</v>
      </c>
    </row>
    <row r="9421" spans="1:8" x14ac:dyDescent="0.25">
      <c r="A9421" s="55">
        <v>2021</v>
      </c>
      <c r="B9421" s="55" t="s">
        <v>30</v>
      </c>
      <c r="C9421" s="55">
        <v>1218</v>
      </c>
      <c r="D9421" s="54" t="s">
        <v>6799</v>
      </c>
      <c r="E9421" s="56">
        <v>8.3333333333333329E-2</v>
      </c>
      <c r="F9421" s="55">
        <v>21.628</v>
      </c>
      <c r="G9421" s="55">
        <v>55.612000000000002</v>
      </c>
      <c r="H9421" s="55">
        <v>22.632999999999999</v>
      </c>
    </row>
    <row r="9422" spans="1:8" x14ac:dyDescent="0.25">
      <c r="A9422" s="55">
        <v>2021</v>
      </c>
      <c r="B9422" s="55" t="s">
        <v>30</v>
      </c>
      <c r="C9422" s="55">
        <v>1219</v>
      </c>
      <c r="D9422" s="54" t="s">
        <v>6799</v>
      </c>
      <c r="E9422" s="56">
        <v>0.125</v>
      </c>
      <c r="F9422" s="55">
        <v>20.530999999999999</v>
      </c>
      <c r="G9422" s="55">
        <v>57.634999999999998</v>
      </c>
      <c r="H9422" s="55">
        <v>22.417000000000002</v>
      </c>
    </row>
    <row r="9423" spans="1:8" x14ac:dyDescent="0.25">
      <c r="A9423" s="55">
        <v>2021</v>
      </c>
      <c r="B9423" s="55" t="s">
        <v>30</v>
      </c>
      <c r="C9423" s="55">
        <v>1220</v>
      </c>
      <c r="D9423" s="54" t="s">
        <v>6799</v>
      </c>
      <c r="E9423" s="56">
        <v>0.16666666666666666</v>
      </c>
      <c r="F9423" s="55">
        <v>19.579000000000001</v>
      </c>
      <c r="G9423" s="55">
        <v>59.530999999999999</v>
      </c>
      <c r="H9423" s="55">
        <v>22.178000000000001</v>
      </c>
    </row>
    <row r="9424" spans="1:8" x14ac:dyDescent="0.25">
      <c r="A9424" s="55">
        <v>2021</v>
      </c>
      <c r="B9424" s="55" t="s">
        <v>30</v>
      </c>
      <c r="C9424" s="55">
        <v>1221</v>
      </c>
      <c r="D9424" s="54" t="s">
        <v>6799</v>
      </c>
      <c r="E9424" s="56">
        <v>0.20833333333333334</v>
      </c>
      <c r="F9424" s="55">
        <v>18.984999999999999</v>
      </c>
      <c r="G9424" s="55">
        <v>61.731999999999999</v>
      </c>
      <c r="H9424" s="55">
        <v>21.939</v>
      </c>
    </row>
    <row r="9425" spans="1:8" x14ac:dyDescent="0.25">
      <c r="A9425" s="55">
        <v>2021</v>
      </c>
      <c r="B9425" s="55" t="s">
        <v>30</v>
      </c>
      <c r="C9425" s="55">
        <v>1222</v>
      </c>
      <c r="D9425" s="54" t="s">
        <v>6799</v>
      </c>
      <c r="E9425" s="56">
        <v>0.25</v>
      </c>
      <c r="F9425" s="55">
        <v>18.247</v>
      </c>
      <c r="G9425" s="55">
        <v>63.555</v>
      </c>
      <c r="H9425" s="55">
        <v>21.724</v>
      </c>
    </row>
    <row r="9426" spans="1:8" x14ac:dyDescent="0.25">
      <c r="A9426" s="55">
        <v>2021</v>
      </c>
      <c r="B9426" s="55" t="s">
        <v>30</v>
      </c>
      <c r="C9426" s="55">
        <v>1223</v>
      </c>
      <c r="D9426" s="54" t="s">
        <v>6799</v>
      </c>
      <c r="E9426" s="56">
        <v>0.29166666666666669</v>
      </c>
      <c r="F9426" s="55">
        <v>17.890999999999998</v>
      </c>
      <c r="G9426" s="55">
        <v>65.542000000000002</v>
      </c>
      <c r="H9426" s="55">
        <v>21.509</v>
      </c>
    </row>
    <row r="9427" spans="1:8" x14ac:dyDescent="0.25">
      <c r="A9427" s="55">
        <v>2021</v>
      </c>
      <c r="B9427" s="55" t="s">
        <v>30</v>
      </c>
      <c r="C9427" s="55">
        <v>1224</v>
      </c>
      <c r="D9427" s="54" t="s">
        <v>6799</v>
      </c>
      <c r="E9427" s="56">
        <v>0.33333333333333331</v>
      </c>
      <c r="F9427" s="55">
        <v>19.27</v>
      </c>
      <c r="G9427" s="55">
        <v>65.337999999999994</v>
      </c>
      <c r="H9427" s="55">
        <v>21.318000000000001</v>
      </c>
    </row>
    <row r="9428" spans="1:8" x14ac:dyDescent="0.25">
      <c r="A9428" s="55">
        <v>2021</v>
      </c>
      <c r="B9428" s="55" t="s">
        <v>30</v>
      </c>
      <c r="C9428" s="55">
        <v>1225</v>
      </c>
      <c r="D9428" s="54" t="s">
        <v>6799</v>
      </c>
      <c r="E9428" s="56">
        <v>0.375</v>
      </c>
      <c r="F9428" s="55">
        <v>31.128</v>
      </c>
      <c r="G9428" s="55">
        <v>51.439</v>
      </c>
      <c r="H9428" s="55">
        <v>21.222999999999999</v>
      </c>
    </row>
    <row r="9429" spans="1:8" x14ac:dyDescent="0.25">
      <c r="A9429" s="55">
        <v>2021</v>
      </c>
      <c r="B9429" s="55" t="s">
        <v>30</v>
      </c>
      <c r="C9429" s="55">
        <v>1226</v>
      </c>
      <c r="D9429" s="54" t="s">
        <v>6799</v>
      </c>
      <c r="E9429" s="56">
        <v>0.41666666666666669</v>
      </c>
      <c r="F9429" s="55">
        <v>40.601999999999997</v>
      </c>
      <c r="G9429" s="55">
        <v>39.125</v>
      </c>
      <c r="H9429" s="55">
        <v>21.245999999999999</v>
      </c>
    </row>
    <row r="9430" spans="1:8" x14ac:dyDescent="0.25">
      <c r="A9430" s="55">
        <v>2021</v>
      </c>
      <c r="B9430" s="55" t="s">
        <v>30</v>
      </c>
      <c r="C9430" s="55">
        <v>1227</v>
      </c>
      <c r="D9430" s="54" t="s">
        <v>6799</v>
      </c>
      <c r="E9430" s="56">
        <v>0.45833333333333331</v>
      </c>
      <c r="F9430" s="55">
        <v>47.908000000000001</v>
      </c>
      <c r="G9430" s="55">
        <v>30.498000000000001</v>
      </c>
      <c r="H9430" s="55">
        <v>21.39</v>
      </c>
    </row>
    <row r="9431" spans="1:8" x14ac:dyDescent="0.25">
      <c r="A9431" s="55">
        <v>2021</v>
      </c>
      <c r="B9431" s="55" t="s">
        <v>30</v>
      </c>
      <c r="C9431" s="55">
        <v>1228</v>
      </c>
      <c r="D9431" s="54" t="s">
        <v>6799</v>
      </c>
      <c r="E9431" s="56">
        <v>0.5</v>
      </c>
      <c r="F9431" s="55">
        <v>53.478999999999999</v>
      </c>
      <c r="G9431" s="55">
        <v>24.594000000000001</v>
      </c>
      <c r="H9431" s="55">
        <v>21.628</v>
      </c>
    </row>
    <row r="9432" spans="1:8" x14ac:dyDescent="0.25">
      <c r="A9432" s="55">
        <v>2021</v>
      </c>
      <c r="B9432" s="55" t="s">
        <v>30</v>
      </c>
      <c r="C9432" s="55">
        <v>1229</v>
      </c>
      <c r="D9432" s="54" t="s">
        <v>6799</v>
      </c>
      <c r="E9432" s="56">
        <v>0.54166666666666663</v>
      </c>
      <c r="F9432" s="55">
        <v>58.154000000000003</v>
      </c>
      <c r="G9432" s="55">
        <v>20.234999999999999</v>
      </c>
      <c r="H9432" s="55">
        <v>21.939</v>
      </c>
    </row>
    <row r="9433" spans="1:8" x14ac:dyDescent="0.25">
      <c r="A9433" s="55">
        <v>2021</v>
      </c>
      <c r="B9433" s="55" t="s">
        <v>30</v>
      </c>
      <c r="C9433" s="55">
        <v>1230</v>
      </c>
      <c r="D9433" s="54" t="s">
        <v>6799</v>
      </c>
      <c r="E9433" s="56">
        <v>0.58333333333333337</v>
      </c>
      <c r="F9433" s="55">
        <v>43.677</v>
      </c>
      <c r="G9433" s="55">
        <v>26.425000000000001</v>
      </c>
      <c r="H9433" s="55">
        <v>22.465</v>
      </c>
    </row>
    <row r="9434" spans="1:8" x14ac:dyDescent="0.25">
      <c r="A9434" s="55">
        <v>2021</v>
      </c>
      <c r="B9434" s="55" t="s">
        <v>30</v>
      </c>
      <c r="C9434" s="55">
        <v>1231</v>
      </c>
      <c r="D9434" s="54" t="s">
        <v>6799</v>
      </c>
      <c r="E9434" s="56">
        <v>0.625</v>
      </c>
      <c r="F9434" s="55">
        <v>39.204999999999998</v>
      </c>
      <c r="G9434" s="55">
        <v>29.033000000000001</v>
      </c>
      <c r="H9434" s="55">
        <v>22.896000000000001</v>
      </c>
    </row>
    <row r="9435" spans="1:8" x14ac:dyDescent="0.25">
      <c r="A9435" s="55">
        <v>2021</v>
      </c>
      <c r="B9435" s="55" t="s">
        <v>30</v>
      </c>
      <c r="C9435" s="55">
        <v>1232</v>
      </c>
      <c r="D9435" s="54" t="s">
        <v>6799</v>
      </c>
      <c r="E9435" s="56">
        <v>0.66666666666666663</v>
      </c>
      <c r="F9435" s="55">
        <v>39.743000000000002</v>
      </c>
      <c r="G9435" s="55">
        <v>28.794</v>
      </c>
      <c r="H9435" s="55">
        <v>23.497</v>
      </c>
    </row>
    <row r="9436" spans="1:8" x14ac:dyDescent="0.25">
      <c r="A9436" s="55">
        <v>2021</v>
      </c>
      <c r="B9436" s="55" t="s">
        <v>30</v>
      </c>
      <c r="C9436" s="55">
        <v>1233</v>
      </c>
      <c r="D9436" s="54" t="s">
        <v>6799</v>
      </c>
      <c r="E9436" s="56">
        <v>0.70833333333333337</v>
      </c>
      <c r="F9436" s="55">
        <v>53.85</v>
      </c>
      <c r="G9436" s="55">
        <v>21.628</v>
      </c>
      <c r="H9436" s="55">
        <v>24.122</v>
      </c>
    </row>
    <row r="9437" spans="1:8" x14ac:dyDescent="0.25">
      <c r="A9437" s="55">
        <v>2021</v>
      </c>
      <c r="B9437" s="55" t="s">
        <v>30</v>
      </c>
      <c r="C9437" s="55">
        <v>1234</v>
      </c>
      <c r="D9437" s="54" t="s">
        <v>6799</v>
      </c>
      <c r="E9437" s="56">
        <v>0.75</v>
      </c>
      <c r="F9437" s="55">
        <v>42.594000000000001</v>
      </c>
      <c r="G9437" s="55">
        <v>26.027000000000001</v>
      </c>
      <c r="H9437" s="55">
        <v>24.315000000000001</v>
      </c>
    </row>
    <row r="9438" spans="1:8" x14ac:dyDescent="0.25">
      <c r="A9438" s="55">
        <v>2021</v>
      </c>
      <c r="B9438" s="55" t="s">
        <v>30</v>
      </c>
      <c r="C9438" s="55">
        <v>1235</v>
      </c>
      <c r="D9438" s="54" t="s">
        <v>6799</v>
      </c>
      <c r="E9438" s="56">
        <v>0.79166666666666663</v>
      </c>
      <c r="F9438" s="55">
        <v>34.201999999999998</v>
      </c>
      <c r="G9438" s="55">
        <v>30.998000000000001</v>
      </c>
      <c r="H9438" s="55">
        <v>24.338999999999999</v>
      </c>
    </row>
    <row r="9439" spans="1:8" x14ac:dyDescent="0.25">
      <c r="A9439" s="55">
        <v>2021</v>
      </c>
      <c r="B9439" s="55" t="s">
        <v>30</v>
      </c>
      <c r="C9439" s="55">
        <v>1236</v>
      </c>
      <c r="D9439" s="54" t="s">
        <v>6799</v>
      </c>
      <c r="E9439" s="56">
        <v>0.83333333333333337</v>
      </c>
      <c r="F9439" s="55">
        <v>31.459</v>
      </c>
      <c r="G9439" s="55">
        <v>33.401000000000003</v>
      </c>
      <c r="H9439" s="55">
        <v>24.266999999999999</v>
      </c>
    </row>
    <row r="9440" spans="1:8" x14ac:dyDescent="0.25">
      <c r="A9440" s="55">
        <v>2021</v>
      </c>
      <c r="B9440" s="55" t="s">
        <v>30</v>
      </c>
      <c r="C9440" s="55">
        <v>1237</v>
      </c>
      <c r="D9440" s="54" t="s">
        <v>6799</v>
      </c>
      <c r="E9440" s="56">
        <v>0.875</v>
      </c>
      <c r="F9440" s="55">
        <v>26.231000000000002</v>
      </c>
      <c r="G9440" s="55">
        <v>37.975000000000001</v>
      </c>
      <c r="H9440" s="55">
        <v>24.05</v>
      </c>
    </row>
    <row r="9441" spans="1:8" x14ac:dyDescent="0.25">
      <c r="A9441" s="55">
        <v>2021</v>
      </c>
      <c r="B9441" s="55" t="s">
        <v>30</v>
      </c>
      <c r="C9441" s="55">
        <v>1238</v>
      </c>
      <c r="D9441" s="54" t="s">
        <v>6799</v>
      </c>
      <c r="E9441" s="56">
        <v>0.91666666666666663</v>
      </c>
      <c r="F9441" s="55">
        <v>24.992000000000001</v>
      </c>
      <c r="G9441" s="55">
        <v>41.954999999999998</v>
      </c>
      <c r="H9441" s="55">
        <v>23.736999999999998</v>
      </c>
    </row>
    <row r="9442" spans="1:8" x14ac:dyDescent="0.25">
      <c r="A9442" s="55">
        <v>2021</v>
      </c>
      <c r="B9442" s="55" t="s">
        <v>30</v>
      </c>
      <c r="C9442" s="55">
        <v>1239</v>
      </c>
      <c r="D9442" s="54" t="s">
        <v>6799</v>
      </c>
      <c r="E9442" s="56">
        <v>0.95833333333333337</v>
      </c>
      <c r="F9442" s="55">
        <v>24.195</v>
      </c>
      <c r="G9442" s="55">
        <v>45.012</v>
      </c>
      <c r="H9442" s="55">
        <v>23.472000000000001</v>
      </c>
    </row>
    <row r="9443" spans="1:8" x14ac:dyDescent="0.25">
      <c r="A9443" s="55">
        <v>2021</v>
      </c>
      <c r="B9443" s="55" t="s">
        <v>30</v>
      </c>
      <c r="C9443" s="55">
        <v>1240</v>
      </c>
      <c r="D9443" s="54" t="s">
        <v>6799</v>
      </c>
      <c r="E9443" s="56">
        <v>0.54166666666666696</v>
      </c>
      <c r="F9443" s="55">
        <v>23.064</v>
      </c>
      <c r="G9443" s="55">
        <v>48.143999999999998</v>
      </c>
      <c r="H9443" s="55">
        <v>23.231999999999999</v>
      </c>
    </row>
    <row r="9444" spans="1:8" x14ac:dyDescent="0.25">
      <c r="A9444" s="55">
        <v>2021</v>
      </c>
      <c r="B9444" s="55" t="s">
        <v>30</v>
      </c>
      <c r="C9444" s="55">
        <v>1241</v>
      </c>
      <c r="D9444" s="54" t="s">
        <v>6800</v>
      </c>
      <c r="E9444" s="56">
        <v>0.58333333333333304</v>
      </c>
      <c r="F9444" s="55">
        <v>22.393000000000001</v>
      </c>
      <c r="G9444" s="55">
        <v>50.781999999999996</v>
      </c>
      <c r="H9444" s="55">
        <v>23.015999999999998</v>
      </c>
    </row>
    <row r="9445" spans="1:8" x14ac:dyDescent="0.25">
      <c r="A9445" s="55">
        <v>2021</v>
      </c>
      <c r="B9445" s="55" t="s">
        <v>30</v>
      </c>
      <c r="C9445" s="55">
        <v>1242</v>
      </c>
      <c r="D9445" s="54" t="s">
        <v>6800</v>
      </c>
      <c r="E9445" s="56">
        <v>0.625</v>
      </c>
      <c r="F9445" s="55">
        <v>21.748000000000001</v>
      </c>
      <c r="G9445" s="55">
        <v>53.64</v>
      </c>
      <c r="H9445" s="55">
        <v>22.824000000000002</v>
      </c>
    </row>
    <row r="9446" spans="1:8" x14ac:dyDescent="0.25">
      <c r="A9446" s="55">
        <v>2021</v>
      </c>
      <c r="B9446" s="55" t="s">
        <v>30</v>
      </c>
      <c r="C9446" s="55">
        <v>1243</v>
      </c>
      <c r="D9446" s="54" t="s">
        <v>6800</v>
      </c>
      <c r="E9446" s="56">
        <v>0.66666666666666696</v>
      </c>
      <c r="F9446" s="55">
        <v>20.77</v>
      </c>
      <c r="G9446" s="55">
        <v>56.656999999999996</v>
      </c>
      <c r="H9446" s="55">
        <v>22.609000000000002</v>
      </c>
    </row>
    <row r="9447" spans="1:8" x14ac:dyDescent="0.25">
      <c r="A9447" s="55">
        <v>2021</v>
      </c>
      <c r="B9447" s="55" t="s">
        <v>30</v>
      </c>
      <c r="C9447" s="55">
        <v>1244</v>
      </c>
      <c r="D9447" s="54" t="s">
        <v>6800</v>
      </c>
      <c r="E9447" s="56">
        <v>0.70833333333333304</v>
      </c>
      <c r="F9447" s="55">
        <v>20.46</v>
      </c>
      <c r="G9447" s="55">
        <v>59.822000000000003</v>
      </c>
      <c r="H9447" s="55">
        <v>22.440999999999999</v>
      </c>
    </row>
    <row r="9448" spans="1:8" x14ac:dyDescent="0.25">
      <c r="A9448" s="55">
        <v>2021</v>
      </c>
      <c r="B9448" s="55" t="s">
        <v>30</v>
      </c>
      <c r="C9448" s="55">
        <v>1245</v>
      </c>
      <c r="D9448" s="54" t="s">
        <v>6800</v>
      </c>
      <c r="E9448" s="56">
        <v>0.75</v>
      </c>
      <c r="F9448" s="55">
        <v>19.911999999999999</v>
      </c>
      <c r="G9448" s="55">
        <v>62.305999999999997</v>
      </c>
      <c r="H9448" s="55">
        <v>22.274000000000001</v>
      </c>
    </row>
    <row r="9449" spans="1:8" x14ac:dyDescent="0.25">
      <c r="A9449" s="55">
        <v>2021</v>
      </c>
      <c r="B9449" s="55" t="s">
        <v>30</v>
      </c>
      <c r="C9449" s="55">
        <v>1246</v>
      </c>
      <c r="D9449" s="54" t="s">
        <v>6800</v>
      </c>
      <c r="E9449" s="56">
        <v>0.79166666666666696</v>
      </c>
      <c r="F9449" s="55">
        <v>18.722999999999999</v>
      </c>
      <c r="G9449" s="55">
        <v>64.677999999999997</v>
      </c>
      <c r="H9449" s="55">
        <v>22.106000000000002</v>
      </c>
    </row>
    <row r="9450" spans="1:8" x14ac:dyDescent="0.25">
      <c r="A9450" s="55">
        <v>2021</v>
      </c>
      <c r="B9450" s="55" t="s">
        <v>30</v>
      </c>
      <c r="C9450" s="55">
        <v>1247</v>
      </c>
      <c r="D9450" s="54" t="s">
        <v>6800</v>
      </c>
      <c r="E9450" s="56">
        <v>0.83333333333333304</v>
      </c>
      <c r="F9450" s="55">
        <v>18.2</v>
      </c>
      <c r="G9450" s="55">
        <v>66.805999999999997</v>
      </c>
      <c r="H9450" s="55">
        <v>21.914999999999999</v>
      </c>
    </row>
    <row r="9451" spans="1:8" x14ac:dyDescent="0.25">
      <c r="A9451" s="55">
        <v>2021</v>
      </c>
      <c r="B9451" s="55" t="s">
        <v>30</v>
      </c>
      <c r="C9451" s="55">
        <v>1248</v>
      </c>
      <c r="D9451" s="54" t="s">
        <v>6800</v>
      </c>
      <c r="E9451" s="56">
        <v>0.875</v>
      </c>
      <c r="F9451" s="55">
        <v>19.888000000000002</v>
      </c>
      <c r="G9451" s="55">
        <v>66.277000000000001</v>
      </c>
      <c r="H9451" s="55">
        <v>21.724</v>
      </c>
    </row>
    <row r="9452" spans="1:8" x14ac:dyDescent="0.25">
      <c r="A9452" s="55">
        <v>2021</v>
      </c>
      <c r="B9452" s="55" t="s">
        <v>30</v>
      </c>
      <c r="C9452" s="55">
        <v>1249</v>
      </c>
      <c r="D9452" s="54" t="s">
        <v>6800</v>
      </c>
      <c r="E9452" s="56">
        <v>0.91666666666666696</v>
      </c>
      <c r="F9452" s="55">
        <v>26.646000000000001</v>
      </c>
      <c r="G9452" s="55">
        <v>58.848999999999997</v>
      </c>
      <c r="H9452" s="55">
        <v>21.652000000000001</v>
      </c>
    </row>
    <row r="9453" spans="1:8" x14ac:dyDescent="0.25">
      <c r="A9453" s="55">
        <v>2021</v>
      </c>
      <c r="B9453" s="55" t="s">
        <v>30</v>
      </c>
      <c r="C9453" s="55">
        <v>1250</v>
      </c>
      <c r="D9453" s="54" t="s">
        <v>6800</v>
      </c>
      <c r="E9453" s="56">
        <v>0.95833333333333304</v>
      </c>
      <c r="F9453" s="55">
        <v>32.923999999999999</v>
      </c>
      <c r="G9453" s="55">
        <v>53.101999999999997</v>
      </c>
      <c r="H9453" s="55">
        <v>21.748000000000001</v>
      </c>
    </row>
    <row r="9454" spans="1:8" x14ac:dyDescent="0.25">
      <c r="A9454" s="55">
        <v>2021</v>
      </c>
      <c r="B9454" s="55" t="s">
        <v>30</v>
      </c>
      <c r="C9454" s="55">
        <v>1251</v>
      </c>
      <c r="D9454" s="54" t="s">
        <v>6800</v>
      </c>
      <c r="E9454" s="56">
        <v>0</v>
      </c>
      <c r="F9454" s="55">
        <v>36.688000000000002</v>
      </c>
      <c r="G9454" s="55">
        <v>46.835000000000001</v>
      </c>
      <c r="H9454" s="55">
        <v>21.963000000000001</v>
      </c>
    </row>
    <row r="9455" spans="1:8" x14ac:dyDescent="0.25">
      <c r="A9455" s="55">
        <v>2021</v>
      </c>
      <c r="B9455" s="55" t="s">
        <v>30</v>
      </c>
      <c r="C9455" s="55">
        <v>1252</v>
      </c>
      <c r="D9455" s="54" t="s">
        <v>6800</v>
      </c>
      <c r="E9455" s="56">
        <v>4.1666666666666664E-2</v>
      </c>
      <c r="F9455" s="55">
        <v>37.479999999999997</v>
      </c>
      <c r="G9455" s="55">
        <v>44.39</v>
      </c>
      <c r="H9455" s="55">
        <v>22.25</v>
      </c>
    </row>
    <row r="9456" spans="1:8" x14ac:dyDescent="0.25">
      <c r="A9456" s="55">
        <v>2021</v>
      </c>
      <c r="B9456" s="55" t="s">
        <v>30</v>
      </c>
      <c r="C9456" s="55">
        <v>1253</v>
      </c>
      <c r="D9456" s="54" t="s">
        <v>6800</v>
      </c>
      <c r="E9456" s="56">
        <v>8.3333333333333329E-2</v>
      </c>
      <c r="F9456" s="55">
        <v>48.238</v>
      </c>
      <c r="G9456" s="55">
        <v>32.308999999999997</v>
      </c>
      <c r="H9456" s="55">
        <v>22.513000000000002</v>
      </c>
    </row>
    <row r="9457" spans="1:8" x14ac:dyDescent="0.25">
      <c r="A9457" s="55">
        <v>2021</v>
      </c>
      <c r="B9457" s="55" t="s">
        <v>30</v>
      </c>
      <c r="C9457" s="55">
        <v>1254</v>
      </c>
      <c r="D9457" s="54" t="s">
        <v>6800</v>
      </c>
      <c r="E9457" s="56">
        <v>0.125</v>
      </c>
      <c r="F9457" s="55">
        <v>37.151000000000003</v>
      </c>
      <c r="G9457" s="55">
        <v>39.356000000000002</v>
      </c>
      <c r="H9457" s="55">
        <v>22.896000000000001</v>
      </c>
    </row>
    <row r="9458" spans="1:8" x14ac:dyDescent="0.25">
      <c r="A9458" s="55">
        <v>2021</v>
      </c>
      <c r="B9458" s="55" t="s">
        <v>30</v>
      </c>
      <c r="C9458" s="55">
        <v>1255</v>
      </c>
      <c r="D9458" s="54" t="s">
        <v>6800</v>
      </c>
      <c r="E9458" s="56">
        <v>0.16666666666666666</v>
      </c>
      <c r="F9458" s="55">
        <v>37.343000000000004</v>
      </c>
      <c r="G9458" s="55">
        <v>38.353000000000002</v>
      </c>
      <c r="H9458" s="55">
        <v>23.135999999999999</v>
      </c>
    </row>
    <row r="9459" spans="1:8" x14ac:dyDescent="0.25">
      <c r="A9459" s="55">
        <v>2021</v>
      </c>
      <c r="B9459" s="55" t="s">
        <v>30</v>
      </c>
      <c r="C9459" s="55">
        <v>1256</v>
      </c>
      <c r="D9459" s="54" t="s">
        <v>6800</v>
      </c>
      <c r="E9459" s="56">
        <v>0.20833333333333334</v>
      </c>
      <c r="F9459" s="55">
        <v>39.345999999999997</v>
      </c>
      <c r="G9459" s="55">
        <v>35.871000000000002</v>
      </c>
      <c r="H9459" s="55">
        <v>23.593</v>
      </c>
    </row>
    <row r="9460" spans="1:8" x14ac:dyDescent="0.25">
      <c r="A9460" s="55">
        <v>2021</v>
      </c>
      <c r="B9460" s="55" t="s">
        <v>30</v>
      </c>
      <c r="C9460" s="55">
        <v>1257</v>
      </c>
      <c r="D9460" s="54" t="s">
        <v>6800</v>
      </c>
      <c r="E9460" s="56">
        <v>0.25</v>
      </c>
      <c r="F9460" s="55">
        <v>36.96</v>
      </c>
      <c r="G9460" s="55">
        <v>36.813000000000002</v>
      </c>
      <c r="H9460" s="55">
        <v>24.074000000000002</v>
      </c>
    </row>
    <row r="9461" spans="1:8" x14ac:dyDescent="0.25">
      <c r="A9461" s="55">
        <v>2021</v>
      </c>
      <c r="B9461" s="55" t="s">
        <v>30</v>
      </c>
      <c r="C9461" s="55">
        <v>1258</v>
      </c>
      <c r="D9461" s="54" t="s">
        <v>6800</v>
      </c>
      <c r="E9461" s="56">
        <v>0.29166666666666669</v>
      </c>
      <c r="F9461" s="55">
        <v>34.070999999999998</v>
      </c>
      <c r="G9461" s="55">
        <v>38.636000000000003</v>
      </c>
      <c r="H9461" s="55">
        <v>24.195</v>
      </c>
    </row>
    <row r="9462" spans="1:8" x14ac:dyDescent="0.25">
      <c r="A9462" s="55">
        <v>2021</v>
      </c>
      <c r="B9462" s="55" t="s">
        <v>30</v>
      </c>
      <c r="C9462" s="55">
        <v>1259</v>
      </c>
      <c r="D9462" s="54" t="s">
        <v>6800</v>
      </c>
      <c r="E9462" s="56">
        <v>0.33333333333333331</v>
      </c>
      <c r="F9462" s="55">
        <v>28.071999999999999</v>
      </c>
      <c r="G9462" s="55">
        <v>45.572000000000003</v>
      </c>
      <c r="H9462" s="55">
        <v>24.146000000000001</v>
      </c>
    </row>
    <row r="9463" spans="1:8" x14ac:dyDescent="0.25">
      <c r="A9463" s="55">
        <v>2021</v>
      </c>
      <c r="B9463" s="55" t="s">
        <v>30</v>
      </c>
      <c r="C9463" s="55">
        <v>1260</v>
      </c>
      <c r="D9463" s="54" t="s">
        <v>6800</v>
      </c>
      <c r="E9463" s="56">
        <v>0.375</v>
      </c>
      <c r="F9463" s="55">
        <v>23.015999999999998</v>
      </c>
      <c r="G9463" s="55">
        <v>51.811999999999998</v>
      </c>
      <c r="H9463" s="55">
        <v>23.905000000000001</v>
      </c>
    </row>
    <row r="9464" spans="1:8" x14ac:dyDescent="0.25">
      <c r="A9464" s="55">
        <v>2021</v>
      </c>
      <c r="B9464" s="55" t="s">
        <v>30</v>
      </c>
      <c r="C9464" s="55">
        <v>1261</v>
      </c>
      <c r="D9464" s="54" t="s">
        <v>6800</v>
      </c>
      <c r="E9464" s="56">
        <v>0.41666666666666669</v>
      </c>
      <c r="F9464" s="55">
        <v>20.007000000000001</v>
      </c>
      <c r="G9464" s="55">
        <v>57.463000000000001</v>
      </c>
      <c r="H9464" s="55">
        <v>23.497</v>
      </c>
    </row>
    <row r="9465" spans="1:8" x14ac:dyDescent="0.25">
      <c r="A9465" s="55">
        <v>2021</v>
      </c>
      <c r="B9465" s="55" t="s">
        <v>30</v>
      </c>
      <c r="C9465" s="55">
        <v>1262</v>
      </c>
      <c r="D9465" s="54" t="s">
        <v>6800</v>
      </c>
      <c r="E9465" s="56">
        <v>0.45833333333333331</v>
      </c>
      <c r="F9465" s="55">
        <v>19.603000000000002</v>
      </c>
      <c r="G9465" s="55">
        <v>62.886000000000003</v>
      </c>
      <c r="H9465" s="55">
        <v>23.064</v>
      </c>
    </row>
    <row r="9466" spans="1:8" x14ac:dyDescent="0.25">
      <c r="A9466" s="55">
        <v>2021</v>
      </c>
      <c r="B9466" s="55" t="s">
        <v>30</v>
      </c>
      <c r="C9466" s="55">
        <v>1263</v>
      </c>
      <c r="D9466" s="54" t="s">
        <v>6800</v>
      </c>
      <c r="E9466" s="56">
        <v>0.5</v>
      </c>
      <c r="F9466" s="55">
        <v>19.056000000000001</v>
      </c>
      <c r="G9466" s="55">
        <v>65.033000000000001</v>
      </c>
      <c r="H9466" s="55">
        <v>22.704999999999998</v>
      </c>
    </row>
    <row r="9467" spans="1:8" x14ac:dyDescent="0.25">
      <c r="A9467" s="55">
        <v>2021</v>
      </c>
      <c r="B9467" s="55" t="s">
        <v>30</v>
      </c>
      <c r="C9467" s="55">
        <v>1264</v>
      </c>
      <c r="D9467" s="54" t="s">
        <v>6800</v>
      </c>
      <c r="E9467" s="56">
        <v>0.54166666666666663</v>
      </c>
      <c r="F9467" s="55">
        <v>18.913</v>
      </c>
      <c r="G9467" s="55">
        <v>66.135000000000005</v>
      </c>
      <c r="H9467" s="55">
        <v>22.393000000000001</v>
      </c>
    </row>
    <row r="9468" spans="1:8" x14ac:dyDescent="0.25">
      <c r="A9468" s="55">
        <v>2021</v>
      </c>
      <c r="B9468" s="55" t="s">
        <v>30</v>
      </c>
      <c r="C9468" s="55">
        <v>1265</v>
      </c>
      <c r="D9468" s="54">
        <v>44207</v>
      </c>
      <c r="E9468" s="56">
        <v>0.58333333333333337</v>
      </c>
      <c r="F9468" s="55">
        <v>18.556999999999999</v>
      </c>
      <c r="G9468" s="55">
        <v>67.164000000000001</v>
      </c>
      <c r="H9468" s="55">
        <v>22.154</v>
      </c>
    </row>
    <row r="9469" spans="1:8" x14ac:dyDescent="0.25">
      <c r="A9469" s="55">
        <v>2021</v>
      </c>
      <c r="B9469" s="55" t="s">
        <v>30</v>
      </c>
      <c r="C9469" s="55">
        <v>1266</v>
      </c>
      <c r="D9469" s="54">
        <v>44207</v>
      </c>
      <c r="E9469" s="56">
        <v>0.625</v>
      </c>
      <c r="F9469" s="55">
        <v>18.081</v>
      </c>
      <c r="G9469" s="55">
        <v>68.311999999999998</v>
      </c>
      <c r="H9469" s="55">
        <v>21.914999999999999</v>
      </c>
    </row>
    <row r="9470" spans="1:8" x14ac:dyDescent="0.25">
      <c r="A9470" s="55">
        <v>2021</v>
      </c>
      <c r="B9470" s="55" t="s">
        <v>30</v>
      </c>
      <c r="C9470" s="55">
        <v>1267</v>
      </c>
      <c r="D9470" s="54">
        <v>44207</v>
      </c>
      <c r="E9470" s="56">
        <v>0.66666666666666663</v>
      </c>
      <c r="F9470" s="55">
        <v>18.033000000000001</v>
      </c>
      <c r="G9470" s="55">
        <v>69.471000000000004</v>
      </c>
      <c r="H9470" s="55">
        <v>21.675999999999998</v>
      </c>
    </row>
    <row r="9471" spans="1:8" x14ac:dyDescent="0.25">
      <c r="A9471" s="55">
        <v>2021</v>
      </c>
      <c r="B9471" s="55" t="s">
        <v>30</v>
      </c>
      <c r="C9471" s="55">
        <v>1268</v>
      </c>
      <c r="D9471" s="54">
        <v>44207</v>
      </c>
      <c r="E9471" s="56">
        <v>0.70833333333333337</v>
      </c>
      <c r="F9471" s="55">
        <v>18.318999999999999</v>
      </c>
      <c r="G9471" s="55">
        <v>70.222999999999999</v>
      </c>
      <c r="H9471" s="55">
        <v>21.509</v>
      </c>
    </row>
    <row r="9472" spans="1:8" x14ac:dyDescent="0.25">
      <c r="A9472" s="55">
        <v>2021</v>
      </c>
      <c r="B9472" s="55" t="s">
        <v>30</v>
      </c>
      <c r="C9472" s="55">
        <v>1269</v>
      </c>
      <c r="D9472" s="54">
        <v>44207</v>
      </c>
      <c r="E9472" s="56">
        <v>0.75</v>
      </c>
      <c r="F9472" s="55">
        <v>18.509</v>
      </c>
      <c r="G9472" s="55">
        <v>71.015000000000001</v>
      </c>
      <c r="H9472" s="55">
        <v>21.366</v>
      </c>
    </row>
    <row r="9473" spans="1:8" x14ac:dyDescent="0.25">
      <c r="A9473" s="55">
        <v>2021</v>
      </c>
      <c r="B9473" s="55" t="s">
        <v>30</v>
      </c>
      <c r="C9473" s="55">
        <v>1270</v>
      </c>
      <c r="D9473" s="54">
        <v>44207</v>
      </c>
      <c r="E9473" s="56">
        <v>0.79166666666666663</v>
      </c>
      <c r="F9473" s="55">
        <v>18.437999999999999</v>
      </c>
      <c r="G9473" s="55">
        <v>72.043999999999997</v>
      </c>
      <c r="H9473" s="55">
        <v>21.27</v>
      </c>
    </row>
    <row r="9474" spans="1:8" x14ac:dyDescent="0.25">
      <c r="A9474" s="55">
        <v>2021</v>
      </c>
      <c r="B9474" s="55" t="s">
        <v>30</v>
      </c>
      <c r="C9474" s="55">
        <v>1271</v>
      </c>
      <c r="D9474" s="54">
        <v>44207</v>
      </c>
      <c r="E9474" s="56">
        <v>0.83333333333333337</v>
      </c>
      <c r="F9474" s="55">
        <v>18.39</v>
      </c>
      <c r="G9474" s="55">
        <v>72.929000000000002</v>
      </c>
      <c r="H9474" s="55">
        <v>21.175000000000001</v>
      </c>
    </row>
    <row r="9475" spans="1:8" x14ac:dyDescent="0.25">
      <c r="A9475" s="55">
        <v>2021</v>
      </c>
      <c r="B9475" s="55" t="s">
        <v>30</v>
      </c>
      <c r="C9475" s="55">
        <v>1272</v>
      </c>
      <c r="D9475" s="54">
        <v>44207</v>
      </c>
      <c r="E9475" s="56">
        <v>0.875</v>
      </c>
      <c r="F9475" s="55">
        <v>19.911999999999999</v>
      </c>
      <c r="G9475" s="55">
        <v>72.094999999999999</v>
      </c>
      <c r="H9475" s="55">
        <v>21.079000000000001</v>
      </c>
    </row>
    <row r="9476" spans="1:8" x14ac:dyDescent="0.25">
      <c r="A9476" s="55">
        <v>2021</v>
      </c>
      <c r="B9476" s="55" t="s">
        <v>30</v>
      </c>
      <c r="C9476" s="55">
        <v>1273</v>
      </c>
      <c r="D9476" s="54">
        <v>44207</v>
      </c>
      <c r="E9476" s="56">
        <v>0.91666666666666663</v>
      </c>
      <c r="F9476" s="55">
        <v>21.986999999999998</v>
      </c>
      <c r="G9476" s="55">
        <v>69.88</v>
      </c>
      <c r="H9476" s="55">
        <v>21.032</v>
      </c>
    </row>
    <row r="9477" spans="1:8" x14ac:dyDescent="0.25">
      <c r="A9477" s="55">
        <v>2021</v>
      </c>
      <c r="B9477" s="55" t="s">
        <v>30</v>
      </c>
      <c r="C9477" s="55">
        <v>1274</v>
      </c>
      <c r="D9477" s="54">
        <v>44207</v>
      </c>
      <c r="E9477" s="56">
        <v>0.95833333333333337</v>
      </c>
      <c r="F9477" s="55">
        <v>25.257999999999999</v>
      </c>
      <c r="G9477" s="55">
        <v>65.772999999999996</v>
      </c>
      <c r="H9477" s="55">
        <v>21.056000000000001</v>
      </c>
    </row>
    <row r="9478" spans="1:8" x14ac:dyDescent="0.25">
      <c r="A9478" s="55">
        <v>2021</v>
      </c>
      <c r="B9478" s="55" t="s">
        <v>30</v>
      </c>
      <c r="C9478" s="55">
        <v>1275</v>
      </c>
      <c r="D9478" s="54">
        <v>44207</v>
      </c>
      <c r="E9478" s="56">
        <v>0.54166666666666696</v>
      </c>
      <c r="F9478" s="55">
        <v>28.344999999999999</v>
      </c>
      <c r="G9478" s="55">
        <v>60.947000000000003</v>
      </c>
      <c r="H9478" s="55">
        <v>21.199000000000002</v>
      </c>
    </row>
    <row r="9479" spans="1:8" x14ac:dyDescent="0.25">
      <c r="A9479" s="55">
        <v>2021</v>
      </c>
      <c r="B9479" s="55" t="s">
        <v>30</v>
      </c>
      <c r="C9479" s="55">
        <v>1276</v>
      </c>
      <c r="D9479" s="54">
        <v>44207</v>
      </c>
      <c r="E9479" s="56">
        <v>0.58333333333333304</v>
      </c>
      <c r="F9479" s="55">
        <v>37.534999999999997</v>
      </c>
      <c r="G9479" s="55">
        <v>48.597999999999999</v>
      </c>
      <c r="H9479" s="55">
        <v>21.413</v>
      </c>
    </row>
    <row r="9480" spans="1:8" x14ac:dyDescent="0.25">
      <c r="A9480" s="55">
        <v>2021</v>
      </c>
      <c r="B9480" s="55" t="s">
        <v>30</v>
      </c>
      <c r="C9480" s="55">
        <v>1277</v>
      </c>
      <c r="D9480" s="54">
        <v>44207</v>
      </c>
      <c r="E9480" s="56">
        <v>0.625</v>
      </c>
      <c r="F9480" s="55">
        <v>43.616</v>
      </c>
      <c r="G9480" s="55">
        <v>40.360999999999997</v>
      </c>
      <c r="H9480" s="55">
        <v>21.724</v>
      </c>
    </row>
    <row r="9481" spans="1:8" x14ac:dyDescent="0.25">
      <c r="A9481" s="55">
        <v>2021</v>
      </c>
      <c r="B9481" s="55" t="s">
        <v>30</v>
      </c>
      <c r="C9481" s="55">
        <v>1278</v>
      </c>
      <c r="D9481" s="54">
        <v>44207</v>
      </c>
      <c r="E9481" s="56">
        <v>0.66666666666666696</v>
      </c>
      <c r="F9481" s="55">
        <v>40.543999999999997</v>
      </c>
      <c r="G9481" s="55">
        <v>38.500999999999998</v>
      </c>
      <c r="H9481" s="55">
        <v>22.178000000000001</v>
      </c>
    </row>
    <row r="9482" spans="1:8" x14ac:dyDescent="0.25">
      <c r="A9482" s="55">
        <v>2021</v>
      </c>
      <c r="B9482" s="55" t="s">
        <v>30</v>
      </c>
      <c r="C9482" s="55">
        <v>1279</v>
      </c>
      <c r="D9482" s="54">
        <v>44207</v>
      </c>
      <c r="E9482" s="56">
        <v>0.70833333333333304</v>
      </c>
      <c r="F9482" s="55">
        <v>37.783000000000001</v>
      </c>
      <c r="G9482" s="55">
        <v>38.976999999999997</v>
      </c>
      <c r="H9482" s="55">
        <v>22.536999999999999</v>
      </c>
    </row>
    <row r="9483" spans="1:8" x14ac:dyDescent="0.25">
      <c r="A9483" s="55">
        <v>2021</v>
      </c>
      <c r="B9483" s="55" t="s">
        <v>30</v>
      </c>
      <c r="C9483" s="55">
        <v>1280</v>
      </c>
      <c r="D9483" s="54">
        <v>44207</v>
      </c>
      <c r="E9483" s="56">
        <v>0.75</v>
      </c>
      <c r="F9483" s="55">
        <v>40</v>
      </c>
      <c r="G9483" s="55">
        <v>35.655000000000001</v>
      </c>
      <c r="H9483" s="55">
        <v>22.992000000000001</v>
      </c>
    </row>
    <row r="9484" spans="1:8" x14ac:dyDescent="0.25">
      <c r="A9484" s="55">
        <v>2021</v>
      </c>
      <c r="B9484" s="55" t="s">
        <v>30</v>
      </c>
      <c r="C9484" s="55">
        <v>1281</v>
      </c>
      <c r="D9484" s="54">
        <v>44207</v>
      </c>
      <c r="E9484" s="56">
        <v>0.79166666666666696</v>
      </c>
      <c r="F9484" s="55">
        <v>38.671999999999997</v>
      </c>
      <c r="G9484" s="55">
        <v>36.152000000000001</v>
      </c>
      <c r="H9484" s="55">
        <v>23.809000000000001</v>
      </c>
    </row>
    <row r="9485" spans="1:8" x14ac:dyDescent="0.25">
      <c r="A9485" s="55">
        <v>2021</v>
      </c>
      <c r="B9485" s="55" t="s">
        <v>30</v>
      </c>
      <c r="C9485" s="55">
        <v>1282</v>
      </c>
      <c r="D9485" s="54">
        <v>44207</v>
      </c>
      <c r="E9485" s="56">
        <v>0.83333333333333304</v>
      </c>
      <c r="F9485" s="55">
        <v>29.49</v>
      </c>
      <c r="G9485" s="55">
        <v>43.082999999999998</v>
      </c>
      <c r="H9485" s="55">
        <v>24.026</v>
      </c>
    </row>
    <row r="9486" spans="1:8" x14ac:dyDescent="0.25">
      <c r="A9486" s="55">
        <v>2021</v>
      </c>
      <c r="B9486" s="55" t="s">
        <v>30</v>
      </c>
      <c r="C9486" s="55">
        <v>1283</v>
      </c>
      <c r="D9486" s="54">
        <v>44207</v>
      </c>
      <c r="E9486" s="56">
        <v>0.875</v>
      </c>
      <c r="F9486" s="55">
        <v>26.085000000000001</v>
      </c>
      <c r="G9486" s="55">
        <v>47.371000000000002</v>
      </c>
      <c r="H9486" s="55">
        <v>23.832999999999998</v>
      </c>
    </row>
    <row r="9487" spans="1:8" x14ac:dyDescent="0.25">
      <c r="A9487" s="55">
        <v>2021</v>
      </c>
      <c r="B9487" s="55" t="s">
        <v>30</v>
      </c>
      <c r="C9487" s="55">
        <v>1284</v>
      </c>
      <c r="D9487" s="54">
        <v>44207</v>
      </c>
      <c r="E9487" s="56">
        <v>0.91666666666666696</v>
      </c>
      <c r="F9487" s="55">
        <v>22.561</v>
      </c>
      <c r="G9487" s="55">
        <v>63.923000000000002</v>
      </c>
      <c r="H9487" s="55">
        <v>23.497</v>
      </c>
    </row>
    <row r="9488" spans="1:8" x14ac:dyDescent="0.25">
      <c r="A9488" s="55">
        <v>2021</v>
      </c>
      <c r="B9488" s="55" t="s">
        <v>30</v>
      </c>
      <c r="C9488" s="55">
        <v>1285</v>
      </c>
      <c r="D9488" s="54">
        <v>44207</v>
      </c>
      <c r="E9488" s="56">
        <v>0.95833333333333304</v>
      </c>
      <c r="F9488" s="55">
        <v>21.795000000000002</v>
      </c>
      <c r="G9488" s="55">
        <v>72.631</v>
      </c>
      <c r="H9488" s="55">
        <v>23.088000000000001</v>
      </c>
    </row>
    <row r="9489" spans="1:8" x14ac:dyDescent="0.25">
      <c r="A9489" s="55">
        <v>2021</v>
      </c>
      <c r="B9489" s="55" t="s">
        <v>30</v>
      </c>
      <c r="C9489" s="55">
        <v>1286</v>
      </c>
      <c r="D9489" s="54">
        <v>44207</v>
      </c>
      <c r="E9489" s="56">
        <v>0</v>
      </c>
      <c r="F9489" s="55">
        <v>21.056000000000001</v>
      </c>
      <c r="G9489" s="55">
        <v>77.364000000000004</v>
      </c>
      <c r="H9489" s="55">
        <v>22.704999999999998</v>
      </c>
    </row>
    <row r="9490" spans="1:8" x14ac:dyDescent="0.25">
      <c r="A9490" s="55">
        <v>2021</v>
      </c>
      <c r="B9490" s="55" t="s">
        <v>30</v>
      </c>
      <c r="C9490" s="55">
        <v>1287</v>
      </c>
      <c r="D9490" s="54">
        <v>44207</v>
      </c>
      <c r="E9490" s="56">
        <v>4.1666666666666664E-2</v>
      </c>
      <c r="F9490" s="55">
        <v>20.079000000000001</v>
      </c>
      <c r="G9490" s="55">
        <v>80.307000000000002</v>
      </c>
      <c r="H9490" s="55">
        <v>22.417000000000002</v>
      </c>
    </row>
    <row r="9491" spans="1:8" x14ac:dyDescent="0.25">
      <c r="A9491" s="55">
        <v>2021</v>
      </c>
      <c r="B9491" s="55" t="s">
        <v>30</v>
      </c>
      <c r="C9491" s="55">
        <v>1288</v>
      </c>
      <c r="D9491" s="54">
        <v>44207</v>
      </c>
      <c r="E9491" s="56">
        <v>8.3333333333333329E-2</v>
      </c>
      <c r="F9491" s="55">
        <v>19.436</v>
      </c>
      <c r="G9491" s="55">
        <v>82.935000000000002</v>
      </c>
      <c r="H9491" s="55">
        <v>22.13</v>
      </c>
    </row>
    <row r="9492" spans="1:8" x14ac:dyDescent="0.25">
      <c r="A9492" s="55">
        <v>2021</v>
      </c>
      <c r="B9492" s="55" t="s">
        <v>30</v>
      </c>
      <c r="C9492" s="55">
        <v>1289</v>
      </c>
      <c r="D9492" s="54">
        <v>44238</v>
      </c>
      <c r="E9492" s="56">
        <v>0.125</v>
      </c>
      <c r="F9492" s="55">
        <v>18.888999999999999</v>
      </c>
      <c r="G9492" s="55">
        <v>84.83</v>
      </c>
      <c r="H9492" s="55">
        <v>21.843</v>
      </c>
    </row>
    <row r="9493" spans="1:8" x14ac:dyDescent="0.25">
      <c r="A9493" s="55">
        <v>2021</v>
      </c>
      <c r="B9493" s="55" t="s">
        <v>30</v>
      </c>
      <c r="C9493" s="55">
        <v>1290</v>
      </c>
      <c r="D9493" s="54">
        <v>44238</v>
      </c>
      <c r="E9493" s="56">
        <v>0.16666666666666666</v>
      </c>
      <c r="F9493" s="55">
        <v>18.533000000000001</v>
      </c>
      <c r="G9493" s="55">
        <v>86.173000000000002</v>
      </c>
      <c r="H9493" s="55">
        <v>21.581</v>
      </c>
    </row>
    <row r="9494" spans="1:8" x14ac:dyDescent="0.25">
      <c r="A9494" s="55">
        <v>2021</v>
      </c>
      <c r="B9494" s="55" t="s">
        <v>30</v>
      </c>
      <c r="C9494" s="55">
        <v>1291</v>
      </c>
      <c r="D9494" s="54">
        <v>44238</v>
      </c>
      <c r="E9494" s="56">
        <v>0.20833333333333334</v>
      </c>
      <c r="F9494" s="55">
        <v>18.081</v>
      </c>
      <c r="G9494" s="55">
        <v>87.697999999999993</v>
      </c>
      <c r="H9494" s="55">
        <v>21.366</v>
      </c>
    </row>
    <row r="9495" spans="1:8" x14ac:dyDescent="0.25">
      <c r="A9495" s="55">
        <v>2021</v>
      </c>
      <c r="B9495" s="55" t="s">
        <v>30</v>
      </c>
      <c r="C9495" s="55">
        <v>1292</v>
      </c>
      <c r="D9495" s="54">
        <v>44238</v>
      </c>
      <c r="E9495" s="56">
        <v>0.25</v>
      </c>
      <c r="F9495" s="55">
        <v>17.914999999999999</v>
      </c>
      <c r="G9495" s="55">
        <v>88.846999999999994</v>
      </c>
      <c r="H9495" s="55">
        <v>21.126999999999999</v>
      </c>
    </row>
    <row r="9496" spans="1:8" x14ac:dyDescent="0.25">
      <c r="A9496" s="55">
        <v>2021</v>
      </c>
      <c r="B9496" s="55" t="s">
        <v>30</v>
      </c>
      <c r="C9496" s="55">
        <v>1293</v>
      </c>
      <c r="D9496" s="54">
        <v>44238</v>
      </c>
      <c r="E9496" s="56">
        <v>0.29166666666666669</v>
      </c>
      <c r="F9496" s="55">
        <v>18.414000000000001</v>
      </c>
      <c r="G9496" s="55">
        <v>89.370999999999995</v>
      </c>
      <c r="H9496" s="55">
        <v>20.936</v>
      </c>
    </row>
    <row r="9497" spans="1:8" x14ac:dyDescent="0.25">
      <c r="A9497" s="55">
        <v>2021</v>
      </c>
      <c r="B9497" s="55" t="s">
        <v>30</v>
      </c>
      <c r="C9497" s="55">
        <v>1294</v>
      </c>
      <c r="D9497" s="54">
        <v>44238</v>
      </c>
      <c r="E9497" s="56">
        <v>0.33333333333333331</v>
      </c>
      <c r="F9497" s="55">
        <v>18.794</v>
      </c>
      <c r="G9497" s="55">
        <v>89.867000000000004</v>
      </c>
      <c r="H9497" s="55">
        <v>20.792999999999999</v>
      </c>
    </row>
    <row r="9498" spans="1:8" x14ac:dyDescent="0.25">
      <c r="A9498" s="55">
        <v>2021</v>
      </c>
      <c r="B9498" s="55" t="s">
        <v>30</v>
      </c>
      <c r="C9498" s="55">
        <v>1295</v>
      </c>
      <c r="D9498" s="54">
        <v>44238</v>
      </c>
      <c r="E9498" s="56">
        <v>0.375</v>
      </c>
      <c r="F9498" s="55">
        <v>19.056000000000001</v>
      </c>
      <c r="G9498" s="55">
        <v>90.173000000000002</v>
      </c>
      <c r="H9498" s="55">
        <v>20.722000000000001</v>
      </c>
    </row>
    <row r="9499" spans="1:8" x14ac:dyDescent="0.25">
      <c r="A9499" s="55">
        <v>2021</v>
      </c>
      <c r="B9499" s="55" t="s">
        <v>30</v>
      </c>
      <c r="C9499" s="55">
        <v>1296</v>
      </c>
      <c r="D9499" s="54">
        <v>44238</v>
      </c>
      <c r="E9499" s="56">
        <v>0.41666666666666669</v>
      </c>
      <c r="F9499" s="55">
        <v>19.603000000000002</v>
      </c>
      <c r="G9499" s="55">
        <v>90.117999999999995</v>
      </c>
      <c r="H9499" s="55">
        <v>20.673999999999999</v>
      </c>
    </row>
    <row r="9500" spans="1:8" x14ac:dyDescent="0.25">
      <c r="A9500" s="55">
        <v>2021</v>
      </c>
      <c r="B9500" s="55" t="s">
        <v>30</v>
      </c>
      <c r="C9500" s="55">
        <v>1297</v>
      </c>
      <c r="D9500" s="54">
        <v>44238</v>
      </c>
      <c r="E9500" s="56">
        <v>0.45833333333333331</v>
      </c>
      <c r="F9500" s="55">
        <v>21.413</v>
      </c>
      <c r="G9500" s="55">
        <v>87.941999999999993</v>
      </c>
      <c r="H9500" s="55">
        <v>20.673999999999999</v>
      </c>
    </row>
    <row r="9501" spans="1:8" x14ac:dyDescent="0.25">
      <c r="A9501" s="55">
        <v>2021</v>
      </c>
      <c r="B9501" s="55" t="s">
        <v>30</v>
      </c>
      <c r="C9501" s="55">
        <v>1298</v>
      </c>
      <c r="D9501" s="54">
        <v>44238</v>
      </c>
      <c r="E9501" s="56">
        <v>0.5</v>
      </c>
      <c r="F9501" s="55">
        <v>23.184000000000001</v>
      </c>
      <c r="G9501" s="55">
        <v>86.256</v>
      </c>
      <c r="H9501" s="55">
        <v>20.745999999999999</v>
      </c>
    </row>
    <row r="9502" spans="1:8" x14ac:dyDescent="0.25">
      <c r="A9502" s="55">
        <v>2021</v>
      </c>
      <c r="B9502" s="55" t="s">
        <v>30</v>
      </c>
      <c r="C9502" s="55">
        <v>1299</v>
      </c>
      <c r="D9502" s="54">
        <v>44238</v>
      </c>
      <c r="E9502" s="56">
        <v>0.54166666666666663</v>
      </c>
      <c r="F9502" s="55">
        <v>29.966000000000001</v>
      </c>
      <c r="G9502" s="55">
        <v>69.084000000000003</v>
      </c>
      <c r="H9502" s="55">
        <v>20.96</v>
      </c>
    </row>
    <row r="9503" spans="1:8" x14ac:dyDescent="0.25">
      <c r="A9503" s="55">
        <v>2021</v>
      </c>
      <c r="B9503" s="55" t="s">
        <v>30</v>
      </c>
      <c r="C9503" s="55">
        <v>1300</v>
      </c>
      <c r="D9503" s="54">
        <v>44238</v>
      </c>
      <c r="E9503" s="56">
        <v>0.58333333333333337</v>
      </c>
      <c r="F9503" s="55">
        <v>30.343</v>
      </c>
      <c r="G9503" s="55">
        <v>67.320999999999998</v>
      </c>
      <c r="H9503" s="55">
        <v>21.27</v>
      </c>
    </row>
    <row r="9504" spans="1:8" x14ac:dyDescent="0.25">
      <c r="A9504" s="55">
        <v>2021</v>
      </c>
      <c r="B9504" s="55" t="s">
        <v>30</v>
      </c>
      <c r="C9504" s="55">
        <v>1301</v>
      </c>
      <c r="D9504" s="54">
        <v>44238</v>
      </c>
      <c r="E9504" s="56">
        <v>0.625</v>
      </c>
      <c r="F9504" s="55">
        <v>34.994999999999997</v>
      </c>
      <c r="G9504" s="55">
        <v>58.152000000000001</v>
      </c>
      <c r="H9504" s="55">
        <v>21.556999999999999</v>
      </c>
    </row>
    <row r="9505" spans="1:8" x14ac:dyDescent="0.25">
      <c r="A9505" s="55">
        <v>2021</v>
      </c>
      <c r="B9505" s="55" t="s">
        <v>30</v>
      </c>
      <c r="C9505" s="55">
        <v>1302</v>
      </c>
      <c r="D9505" s="54">
        <v>44238</v>
      </c>
      <c r="E9505" s="56">
        <v>0.66666666666666663</v>
      </c>
      <c r="F9505" s="55">
        <v>33.729999999999997</v>
      </c>
      <c r="G9505" s="55">
        <v>57.613999999999997</v>
      </c>
      <c r="H9505" s="55">
        <v>21.867000000000001</v>
      </c>
    </row>
    <row r="9506" spans="1:8" x14ac:dyDescent="0.25">
      <c r="A9506" s="55">
        <v>2021</v>
      </c>
      <c r="B9506" s="55" t="s">
        <v>30</v>
      </c>
      <c r="C9506" s="55">
        <v>1303</v>
      </c>
      <c r="D9506" s="54">
        <v>44238</v>
      </c>
      <c r="E9506" s="56">
        <v>0.70833333333333337</v>
      </c>
      <c r="F9506" s="55">
        <v>31.815999999999999</v>
      </c>
      <c r="G9506" s="55">
        <v>59.326000000000001</v>
      </c>
      <c r="H9506" s="55">
        <v>22.058</v>
      </c>
    </row>
    <row r="9507" spans="1:8" x14ac:dyDescent="0.25">
      <c r="A9507" s="55">
        <v>2021</v>
      </c>
      <c r="B9507" s="55" t="s">
        <v>30</v>
      </c>
      <c r="C9507" s="55">
        <v>1304</v>
      </c>
      <c r="D9507" s="54">
        <v>44238</v>
      </c>
      <c r="E9507" s="56">
        <v>0.75</v>
      </c>
      <c r="F9507" s="55">
        <v>30.192</v>
      </c>
      <c r="G9507" s="55">
        <v>58.290999999999997</v>
      </c>
      <c r="H9507" s="55">
        <v>22.13</v>
      </c>
    </row>
    <row r="9508" spans="1:8" x14ac:dyDescent="0.25">
      <c r="A9508" s="55">
        <v>2021</v>
      </c>
      <c r="B9508" s="55" t="s">
        <v>30</v>
      </c>
      <c r="C9508" s="55">
        <v>1305</v>
      </c>
      <c r="D9508" s="54">
        <v>44238</v>
      </c>
      <c r="E9508" s="56">
        <v>0.79166666666666663</v>
      </c>
      <c r="F9508" s="55">
        <v>30.9</v>
      </c>
      <c r="G9508" s="55">
        <v>56.942999999999998</v>
      </c>
      <c r="H9508" s="55">
        <v>22.13</v>
      </c>
    </row>
    <row r="9509" spans="1:8" x14ac:dyDescent="0.25">
      <c r="A9509" s="55">
        <v>2021</v>
      </c>
      <c r="B9509" s="55" t="s">
        <v>30</v>
      </c>
      <c r="C9509" s="55">
        <v>1306</v>
      </c>
      <c r="D9509" s="54">
        <v>44238</v>
      </c>
      <c r="E9509" s="56">
        <v>0.83333333333333337</v>
      </c>
      <c r="F9509" s="55">
        <v>25.866</v>
      </c>
      <c r="G9509" s="55">
        <v>63.9</v>
      </c>
      <c r="H9509" s="55">
        <v>22.082000000000001</v>
      </c>
    </row>
    <row r="9510" spans="1:8" x14ac:dyDescent="0.25">
      <c r="A9510" s="55">
        <v>2021</v>
      </c>
      <c r="B9510" s="55" t="s">
        <v>30</v>
      </c>
      <c r="C9510" s="55">
        <v>1307</v>
      </c>
      <c r="D9510" s="54">
        <v>44238</v>
      </c>
      <c r="E9510" s="56">
        <v>0.875</v>
      </c>
      <c r="F9510" s="55">
        <v>23.785</v>
      </c>
      <c r="G9510" s="55">
        <v>68.546999999999997</v>
      </c>
      <c r="H9510" s="55">
        <v>21.939</v>
      </c>
    </row>
    <row r="9511" spans="1:8" x14ac:dyDescent="0.25">
      <c r="A9511" s="55">
        <v>2021</v>
      </c>
      <c r="B9511" s="55" t="s">
        <v>30</v>
      </c>
      <c r="C9511" s="55">
        <v>1308</v>
      </c>
      <c r="D9511" s="54">
        <v>44238</v>
      </c>
      <c r="E9511" s="56">
        <v>0.91666666666666663</v>
      </c>
      <c r="F9511" s="55">
        <v>22.274000000000001</v>
      </c>
      <c r="G9511" s="55">
        <v>73.072999999999993</v>
      </c>
      <c r="H9511" s="55">
        <v>21.748000000000001</v>
      </c>
    </row>
    <row r="9512" spans="1:8" x14ac:dyDescent="0.25">
      <c r="A9512" s="55">
        <v>2021</v>
      </c>
      <c r="B9512" s="55" t="s">
        <v>30</v>
      </c>
      <c r="C9512" s="55">
        <v>1309</v>
      </c>
      <c r="D9512" s="54">
        <v>44238</v>
      </c>
      <c r="E9512" s="56">
        <v>0.95833333333333337</v>
      </c>
      <c r="F9512" s="55">
        <v>21.318000000000001</v>
      </c>
      <c r="G9512" s="55">
        <v>75.436999999999998</v>
      </c>
      <c r="H9512" s="55">
        <v>21.581</v>
      </c>
    </row>
    <row r="9513" spans="1:8" x14ac:dyDescent="0.25">
      <c r="A9513" s="55">
        <v>2021</v>
      </c>
      <c r="B9513" s="55" t="s">
        <v>30</v>
      </c>
      <c r="C9513" s="55">
        <v>1310</v>
      </c>
      <c r="D9513" s="54">
        <v>44238</v>
      </c>
      <c r="E9513" s="56">
        <v>0.54166666666666696</v>
      </c>
      <c r="F9513" s="55">
        <v>21.341999999999999</v>
      </c>
      <c r="G9513" s="55">
        <v>76.391999999999996</v>
      </c>
      <c r="H9513" s="55">
        <v>21.437000000000001</v>
      </c>
    </row>
    <row r="9514" spans="1:8" x14ac:dyDescent="0.25">
      <c r="A9514" s="55">
        <v>2021</v>
      </c>
      <c r="B9514" s="55" t="s">
        <v>30</v>
      </c>
      <c r="C9514" s="55">
        <v>1311</v>
      </c>
      <c r="D9514" s="54">
        <v>44238</v>
      </c>
      <c r="E9514" s="56">
        <v>0.58333333333333304</v>
      </c>
      <c r="F9514" s="55">
        <v>20.841000000000001</v>
      </c>
      <c r="G9514" s="55">
        <v>77.576999999999998</v>
      </c>
      <c r="H9514" s="55">
        <v>21.341999999999999</v>
      </c>
    </row>
    <row r="9515" spans="1:8" x14ac:dyDescent="0.25">
      <c r="A9515" s="55">
        <v>2021</v>
      </c>
      <c r="B9515" s="55" t="s">
        <v>30</v>
      </c>
      <c r="C9515" s="55">
        <v>1312</v>
      </c>
      <c r="D9515" s="54">
        <v>44238</v>
      </c>
      <c r="E9515" s="56">
        <v>0.625</v>
      </c>
      <c r="F9515" s="55">
        <v>20.507000000000001</v>
      </c>
      <c r="G9515" s="55">
        <v>78.703000000000003</v>
      </c>
      <c r="H9515" s="55">
        <v>21.222999999999999</v>
      </c>
    </row>
    <row r="9516" spans="1:8" x14ac:dyDescent="0.25">
      <c r="A9516" s="55">
        <v>2021</v>
      </c>
      <c r="B9516" s="55" t="s">
        <v>30</v>
      </c>
      <c r="C9516" s="55">
        <v>1313</v>
      </c>
      <c r="D9516" s="54">
        <v>44266</v>
      </c>
      <c r="E9516" s="56">
        <v>0.66666666666666696</v>
      </c>
      <c r="F9516" s="55">
        <v>19.673999999999999</v>
      </c>
      <c r="G9516" s="55">
        <v>79.713999999999999</v>
      </c>
      <c r="H9516" s="55">
        <v>21.151</v>
      </c>
    </row>
    <row r="9517" spans="1:8" x14ac:dyDescent="0.25">
      <c r="A9517" s="55">
        <v>2021</v>
      </c>
      <c r="B9517" s="55" t="s">
        <v>30</v>
      </c>
      <c r="C9517" s="55">
        <v>1314</v>
      </c>
      <c r="D9517" s="54">
        <v>44266</v>
      </c>
      <c r="E9517" s="56">
        <v>0.70833333333333304</v>
      </c>
      <c r="F9517" s="55">
        <v>20.198</v>
      </c>
      <c r="G9517" s="55">
        <v>80.783000000000001</v>
      </c>
      <c r="H9517" s="55">
        <v>21.056000000000001</v>
      </c>
    </row>
    <row r="9518" spans="1:8" x14ac:dyDescent="0.25">
      <c r="A9518" s="55">
        <v>2021</v>
      </c>
      <c r="B9518" s="55" t="s">
        <v>30</v>
      </c>
      <c r="C9518" s="55">
        <v>1315</v>
      </c>
      <c r="D9518" s="54">
        <v>44266</v>
      </c>
      <c r="E9518" s="56">
        <v>0.75</v>
      </c>
      <c r="F9518" s="55">
        <v>19.911999999999999</v>
      </c>
      <c r="G9518" s="55">
        <v>81.45</v>
      </c>
      <c r="H9518" s="55">
        <v>20.984000000000002</v>
      </c>
    </row>
    <row r="9519" spans="1:8" x14ac:dyDescent="0.25">
      <c r="A9519" s="55">
        <v>2021</v>
      </c>
      <c r="B9519" s="55" t="s">
        <v>30</v>
      </c>
      <c r="C9519" s="55">
        <v>1316</v>
      </c>
      <c r="D9519" s="54">
        <v>44266</v>
      </c>
      <c r="E9519" s="56">
        <v>0.79166666666666696</v>
      </c>
      <c r="F9519" s="55">
        <v>19.294</v>
      </c>
      <c r="G9519" s="55">
        <v>82.597999999999999</v>
      </c>
      <c r="H9519" s="55">
        <v>20.888999999999999</v>
      </c>
    </row>
    <row r="9520" spans="1:8" x14ac:dyDescent="0.25">
      <c r="A9520" s="55">
        <v>2021</v>
      </c>
      <c r="B9520" s="55" t="s">
        <v>30</v>
      </c>
      <c r="C9520" s="55">
        <v>1317</v>
      </c>
      <c r="D9520" s="54">
        <v>44266</v>
      </c>
      <c r="E9520" s="56">
        <v>0.83333333333333304</v>
      </c>
      <c r="F9520" s="55">
        <v>19.626999999999999</v>
      </c>
      <c r="G9520" s="55">
        <v>83.227999999999994</v>
      </c>
      <c r="H9520" s="55">
        <v>20.817</v>
      </c>
    </row>
    <row r="9521" spans="1:8" x14ac:dyDescent="0.25">
      <c r="A9521" s="55">
        <v>2021</v>
      </c>
      <c r="B9521" s="55" t="s">
        <v>30</v>
      </c>
      <c r="C9521" s="55">
        <v>1318</v>
      </c>
      <c r="D9521" s="54">
        <v>44266</v>
      </c>
      <c r="E9521" s="56">
        <v>0.875</v>
      </c>
      <c r="F9521" s="55">
        <v>19.651</v>
      </c>
      <c r="G9521" s="55">
        <v>83.731999999999999</v>
      </c>
      <c r="H9521" s="55">
        <v>20.745999999999999</v>
      </c>
    </row>
    <row r="9522" spans="1:8" x14ac:dyDescent="0.25">
      <c r="A9522" s="55">
        <v>2021</v>
      </c>
      <c r="B9522" s="55" t="s">
        <v>30</v>
      </c>
      <c r="C9522" s="55">
        <v>1319</v>
      </c>
      <c r="D9522" s="54">
        <v>44266</v>
      </c>
      <c r="E9522" s="56">
        <v>0.91666666666666696</v>
      </c>
      <c r="F9522" s="55">
        <v>19.532</v>
      </c>
      <c r="G9522" s="55">
        <v>84.59</v>
      </c>
      <c r="H9522" s="55">
        <v>20.673999999999999</v>
      </c>
    </row>
    <row r="9523" spans="1:8" x14ac:dyDescent="0.25">
      <c r="A9523" s="55">
        <v>2021</v>
      </c>
      <c r="B9523" s="55" t="s">
        <v>30</v>
      </c>
      <c r="C9523" s="55">
        <v>1320</v>
      </c>
      <c r="D9523" s="54">
        <v>44266</v>
      </c>
      <c r="E9523" s="56">
        <v>0.95833333333333304</v>
      </c>
      <c r="F9523" s="55">
        <v>19.841000000000001</v>
      </c>
      <c r="G9523" s="55">
        <v>85.433000000000007</v>
      </c>
      <c r="H9523" s="55">
        <v>20.626999999999999</v>
      </c>
    </row>
    <row r="9524" spans="1:8" x14ac:dyDescent="0.25">
      <c r="A9524" s="55">
        <v>2021</v>
      </c>
      <c r="B9524" s="55" t="s">
        <v>30</v>
      </c>
      <c r="C9524" s="55">
        <v>1321</v>
      </c>
      <c r="D9524" s="54">
        <v>44266</v>
      </c>
      <c r="E9524" s="56">
        <v>0</v>
      </c>
      <c r="F9524" s="55">
        <v>20.673999999999999</v>
      </c>
      <c r="G9524" s="55">
        <v>84.933000000000007</v>
      </c>
      <c r="H9524" s="55">
        <v>20.603000000000002</v>
      </c>
    </row>
    <row r="9525" spans="1:8" x14ac:dyDescent="0.25">
      <c r="A9525" s="55">
        <v>2021</v>
      </c>
      <c r="B9525" s="55" t="s">
        <v>30</v>
      </c>
      <c r="C9525" s="55">
        <v>1322</v>
      </c>
      <c r="D9525" s="54">
        <v>44266</v>
      </c>
      <c r="E9525" s="56">
        <v>4.1666666666666664E-2</v>
      </c>
      <c r="F9525" s="55">
        <v>24.219000000000001</v>
      </c>
      <c r="G9525" s="55">
        <v>81.195999999999998</v>
      </c>
      <c r="H9525" s="55">
        <v>20.626999999999999</v>
      </c>
    </row>
    <row r="9526" spans="1:8" x14ac:dyDescent="0.25">
      <c r="A9526" s="55">
        <v>2021</v>
      </c>
      <c r="B9526" s="55" t="s">
        <v>30</v>
      </c>
      <c r="C9526" s="55">
        <v>1323</v>
      </c>
      <c r="D9526" s="54">
        <v>44266</v>
      </c>
      <c r="E9526" s="56">
        <v>8.3333333333333329E-2</v>
      </c>
      <c r="F9526" s="55">
        <v>28.99</v>
      </c>
      <c r="G9526" s="55">
        <v>71.923000000000002</v>
      </c>
      <c r="H9526" s="55">
        <v>20.792999999999999</v>
      </c>
    </row>
    <row r="9527" spans="1:8" x14ac:dyDescent="0.25">
      <c r="A9527" s="55">
        <v>2021</v>
      </c>
      <c r="B9527" s="55" t="s">
        <v>30</v>
      </c>
      <c r="C9527" s="55">
        <v>1324</v>
      </c>
      <c r="D9527" s="54">
        <v>44266</v>
      </c>
      <c r="E9527" s="56">
        <v>0.125</v>
      </c>
      <c r="F9527" s="55">
        <v>42.06</v>
      </c>
      <c r="G9527" s="55">
        <v>47.210999999999999</v>
      </c>
      <c r="H9527" s="55">
        <v>21.103000000000002</v>
      </c>
    </row>
    <row r="9528" spans="1:8" x14ac:dyDescent="0.25">
      <c r="A9528" s="55">
        <v>2021</v>
      </c>
      <c r="B9528" s="55" t="s">
        <v>30</v>
      </c>
      <c r="C9528" s="55">
        <v>1325</v>
      </c>
      <c r="D9528" s="54">
        <v>44266</v>
      </c>
      <c r="E9528" s="56">
        <v>0.16666666666666666</v>
      </c>
      <c r="F9528" s="55">
        <v>50.161999999999999</v>
      </c>
      <c r="G9528" s="55">
        <v>32.399000000000001</v>
      </c>
      <c r="H9528" s="55">
        <v>21.366</v>
      </c>
    </row>
    <row r="9529" spans="1:8" x14ac:dyDescent="0.25">
      <c r="A9529" s="55">
        <v>2021</v>
      </c>
      <c r="B9529" s="55" t="s">
        <v>30</v>
      </c>
      <c r="C9529" s="55">
        <v>1326</v>
      </c>
      <c r="D9529" s="54">
        <v>44266</v>
      </c>
      <c r="E9529" s="56">
        <v>0.20833333333333334</v>
      </c>
      <c r="F9529" s="55">
        <v>39.771999999999998</v>
      </c>
      <c r="G9529" s="55">
        <v>43.536000000000001</v>
      </c>
      <c r="H9529" s="55">
        <v>21.771999999999998</v>
      </c>
    </row>
    <row r="9530" spans="1:8" x14ac:dyDescent="0.25">
      <c r="A9530" s="55">
        <v>2021</v>
      </c>
      <c r="B9530" s="55" t="s">
        <v>30</v>
      </c>
      <c r="C9530" s="55">
        <v>1327</v>
      </c>
      <c r="D9530" s="54">
        <v>44266</v>
      </c>
      <c r="E9530" s="56">
        <v>0.25</v>
      </c>
      <c r="F9530" s="55">
        <v>33.756999999999998</v>
      </c>
      <c r="G9530" s="55">
        <v>45.624000000000002</v>
      </c>
      <c r="H9530" s="55">
        <v>22.154</v>
      </c>
    </row>
    <row r="9531" spans="1:8" x14ac:dyDescent="0.25">
      <c r="A9531" s="55">
        <v>2021</v>
      </c>
      <c r="B9531" s="55" t="s">
        <v>30</v>
      </c>
      <c r="C9531" s="55">
        <v>1328</v>
      </c>
      <c r="D9531" s="54">
        <v>44266</v>
      </c>
      <c r="E9531" s="56">
        <v>0.29166666666666669</v>
      </c>
      <c r="F9531" s="55">
        <v>41.036000000000001</v>
      </c>
      <c r="G9531" s="55">
        <v>37.756999999999998</v>
      </c>
      <c r="H9531" s="55">
        <v>22.896000000000001</v>
      </c>
    </row>
    <row r="9532" spans="1:8" x14ac:dyDescent="0.25">
      <c r="A9532" s="55">
        <v>2021</v>
      </c>
      <c r="B9532" s="55" t="s">
        <v>30</v>
      </c>
      <c r="C9532" s="55">
        <v>1329</v>
      </c>
      <c r="D9532" s="54">
        <v>44266</v>
      </c>
      <c r="E9532" s="56">
        <v>0.33333333333333331</v>
      </c>
      <c r="F9532" s="55">
        <v>44.780999999999999</v>
      </c>
      <c r="G9532" s="55">
        <v>31.808</v>
      </c>
      <c r="H9532" s="55">
        <v>23.954000000000001</v>
      </c>
    </row>
    <row r="9533" spans="1:8" x14ac:dyDescent="0.25">
      <c r="A9533" s="55">
        <v>2021</v>
      </c>
      <c r="B9533" s="55" t="s">
        <v>30</v>
      </c>
      <c r="C9533" s="55">
        <v>1330</v>
      </c>
      <c r="D9533" s="54">
        <v>44266</v>
      </c>
      <c r="E9533" s="56">
        <v>0.375</v>
      </c>
      <c r="F9533" s="55">
        <v>35.904000000000003</v>
      </c>
      <c r="G9533" s="55">
        <v>39.905000000000001</v>
      </c>
      <c r="H9533" s="55">
        <v>23.905000000000001</v>
      </c>
    </row>
    <row r="9534" spans="1:8" x14ac:dyDescent="0.25">
      <c r="A9534" s="55">
        <v>2021</v>
      </c>
      <c r="B9534" s="55" t="s">
        <v>30</v>
      </c>
      <c r="C9534" s="55">
        <v>1331</v>
      </c>
      <c r="D9534" s="54">
        <v>44266</v>
      </c>
      <c r="E9534" s="56">
        <v>0.41666666666666669</v>
      </c>
      <c r="F9534" s="55">
        <v>29.388999999999999</v>
      </c>
      <c r="G9534" s="55">
        <v>46.774000000000001</v>
      </c>
      <c r="H9534" s="55">
        <v>23.689</v>
      </c>
    </row>
    <row r="9535" spans="1:8" x14ac:dyDescent="0.25">
      <c r="A9535" s="55">
        <v>2021</v>
      </c>
      <c r="B9535" s="55" t="s">
        <v>30</v>
      </c>
      <c r="C9535" s="55">
        <v>1332</v>
      </c>
      <c r="D9535" s="54">
        <v>44266</v>
      </c>
      <c r="E9535" s="56">
        <v>0.45833333333333331</v>
      </c>
      <c r="F9535" s="55">
        <v>29.09</v>
      </c>
      <c r="G9535" s="55">
        <v>49.945</v>
      </c>
      <c r="H9535" s="55">
        <v>23.521000000000001</v>
      </c>
    </row>
    <row r="9536" spans="1:8" x14ac:dyDescent="0.25">
      <c r="A9536" s="55">
        <v>2021</v>
      </c>
      <c r="B9536" s="55" t="s">
        <v>30</v>
      </c>
      <c r="C9536" s="55">
        <v>1333</v>
      </c>
      <c r="D9536" s="54">
        <v>44266</v>
      </c>
      <c r="E9536" s="56">
        <v>0.5</v>
      </c>
      <c r="F9536" s="55">
        <v>24.05</v>
      </c>
      <c r="G9536" s="55">
        <v>56.341000000000001</v>
      </c>
      <c r="H9536" s="55">
        <v>23.256</v>
      </c>
    </row>
    <row r="9537" spans="1:8" x14ac:dyDescent="0.25">
      <c r="A9537" s="55">
        <v>2021</v>
      </c>
      <c r="B9537" s="55" t="s">
        <v>30</v>
      </c>
      <c r="C9537" s="55">
        <v>1334</v>
      </c>
      <c r="D9537" s="54">
        <v>44266</v>
      </c>
      <c r="E9537" s="56">
        <v>0.54166666666666663</v>
      </c>
      <c r="F9537" s="55">
        <v>21.652000000000001</v>
      </c>
      <c r="G9537" s="55">
        <v>60.255000000000003</v>
      </c>
      <c r="H9537" s="55">
        <v>22.943999999999999</v>
      </c>
    </row>
    <row r="9538" spans="1:8" x14ac:dyDescent="0.25">
      <c r="A9538" s="55">
        <v>2021</v>
      </c>
      <c r="B9538" s="55" t="s">
        <v>30</v>
      </c>
      <c r="C9538" s="55">
        <v>1335</v>
      </c>
      <c r="D9538" s="54">
        <v>44266</v>
      </c>
      <c r="E9538" s="56">
        <v>0.58333333333333337</v>
      </c>
      <c r="F9538" s="55">
        <v>21.032</v>
      </c>
      <c r="G9538" s="55">
        <v>62.792999999999999</v>
      </c>
      <c r="H9538" s="55">
        <v>22.657</v>
      </c>
    </row>
    <row r="9539" spans="1:8" x14ac:dyDescent="0.25">
      <c r="A9539" s="55">
        <v>2021</v>
      </c>
      <c r="B9539" s="55" t="s">
        <v>30</v>
      </c>
      <c r="C9539" s="55">
        <v>1336</v>
      </c>
      <c r="D9539" s="54">
        <v>44266</v>
      </c>
      <c r="E9539" s="56">
        <v>0.625</v>
      </c>
      <c r="F9539" s="55">
        <v>21.056000000000001</v>
      </c>
      <c r="G9539" s="55">
        <v>65.855999999999995</v>
      </c>
      <c r="H9539" s="55">
        <v>22.393000000000001</v>
      </c>
    </row>
    <row r="9540" spans="1:8" x14ac:dyDescent="0.25">
      <c r="A9540" s="55">
        <v>2021</v>
      </c>
      <c r="B9540" s="55" t="s">
        <v>30</v>
      </c>
      <c r="C9540" s="55">
        <v>1337</v>
      </c>
      <c r="D9540" s="54">
        <v>44297</v>
      </c>
      <c r="E9540" s="56">
        <v>0.66666666666666663</v>
      </c>
      <c r="F9540" s="55">
        <v>20.484000000000002</v>
      </c>
      <c r="G9540" s="55">
        <v>68.159000000000006</v>
      </c>
      <c r="H9540" s="55">
        <v>22.178000000000001</v>
      </c>
    </row>
    <row r="9541" spans="1:8" x14ac:dyDescent="0.25">
      <c r="A9541" s="55">
        <v>2021</v>
      </c>
      <c r="B9541" s="55" t="s">
        <v>30</v>
      </c>
      <c r="C9541" s="55">
        <v>1338</v>
      </c>
      <c r="D9541" s="54">
        <v>44297</v>
      </c>
      <c r="E9541" s="56">
        <v>0.70833333333333337</v>
      </c>
      <c r="F9541" s="55">
        <v>19.199000000000002</v>
      </c>
      <c r="G9541" s="55">
        <v>70.417000000000002</v>
      </c>
      <c r="H9541" s="55">
        <v>21.963000000000001</v>
      </c>
    </row>
    <row r="9542" spans="1:8" x14ac:dyDescent="0.25">
      <c r="A9542" s="55">
        <v>2021</v>
      </c>
      <c r="B9542" s="55" t="s">
        <v>30</v>
      </c>
      <c r="C9542" s="55">
        <v>1339</v>
      </c>
      <c r="D9542" s="54">
        <v>44297</v>
      </c>
      <c r="E9542" s="56">
        <v>0.75</v>
      </c>
      <c r="F9542" s="55">
        <v>18.579999999999998</v>
      </c>
      <c r="G9542" s="55">
        <v>72.475999999999999</v>
      </c>
      <c r="H9542" s="55">
        <v>21.748000000000001</v>
      </c>
    </row>
    <row r="9543" spans="1:8" x14ac:dyDescent="0.25">
      <c r="A9543" s="55">
        <v>2021</v>
      </c>
      <c r="B9543" s="55" t="s">
        <v>30</v>
      </c>
      <c r="C9543" s="55">
        <v>1340</v>
      </c>
      <c r="D9543" s="54">
        <v>44297</v>
      </c>
      <c r="E9543" s="56">
        <v>0.79166666666666663</v>
      </c>
      <c r="F9543" s="55">
        <v>17.986000000000001</v>
      </c>
      <c r="G9543" s="55">
        <v>74.256</v>
      </c>
      <c r="H9543" s="55">
        <v>21.533000000000001</v>
      </c>
    </row>
    <row r="9544" spans="1:8" x14ac:dyDescent="0.25">
      <c r="A9544" s="55">
        <v>2021</v>
      </c>
      <c r="B9544" s="55" t="s">
        <v>30</v>
      </c>
      <c r="C9544" s="55">
        <v>1341</v>
      </c>
      <c r="D9544" s="54">
        <v>44297</v>
      </c>
      <c r="E9544" s="56">
        <v>0.83333333333333337</v>
      </c>
      <c r="F9544" s="55">
        <v>17.558</v>
      </c>
      <c r="G9544" s="55">
        <v>75.822999999999993</v>
      </c>
      <c r="H9544" s="55">
        <v>21.318000000000001</v>
      </c>
    </row>
    <row r="9545" spans="1:8" x14ac:dyDescent="0.25">
      <c r="A9545" s="55">
        <v>2021</v>
      </c>
      <c r="B9545" s="55" t="s">
        <v>30</v>
      </c>
      <c r="C9545" s="55">
        <v>1342</v>
      </c>
      <c r="D9545" s="54">
        <v>44297</v>
      </c>
      <c r="E9545" s="56">
        <v>0.875</v>
      </c>
      <c r="F9545" s="55">
        <v>17.010999999999999</v>
      </c>
      <c r="G9545" s="55">
        <v>77.209999999999994</v>
      </c>
      <c r="H9545" s="55">
        <v>21.103000000000002</v>
      </c>
    </row>
    <row r="9546" spans="1:8" x14ac:dyDescent="0.25">
      <c r="A9546" s="55">
        <v>2021</v>
      </c>
      <c r="B9546" s="55" t="s">
        <v>30</v>
      </c>
      <c r="C9546" s="55">
        <v>1343</v>
      </c>
      <c r="D9546" s="54">
        <v>44297</v>
      </c>
      <c r="E9546" s="56">
        <v>0.91666666666666663</v>
      </c>
      <c r="F9546" s="55">
        <v>16.773</v>
      </c>
      <c r="G9546" s="55">
        <v>78.256</v>
      </c>
      <c r="H9546" s="55">
        <v>20.913</v>
      </c>
    </row>
    <row r="9547" spans="1:8" x14ac:dyDescent="0.25">
      <c r="A9547" s="55">
        <v>2021</v>
      </c>
      <c r="B9547" s="55" t="s">
        <v>30</v>
      </c>
      <c r="C9547" s="55">
        <v>1344</v>
      </c>
      <c r="D9547" s="54">
        <v>44297</v>
      </c>
      <c r="E9547" s="56">
        <v>0.95833333333333337</v>
      </c>
      <c r="F9547" s="55">
        <v>18.794</v>
      </c>
      <c r="G9547" s="55">
        <v>77.495000000000005</v>
      </c>
      <c r="H9547" s="55">
        <v>20.745999999999999</v>
      </c>
    </row>
    <row r="9548" spans="1:8" x14ac:dyDescent="0.25">
      <c r="A9548" s="55">
        <v>2021</v>
      </c>
      <c r="B9548" s="55" t="s">
        <v>30</v>
      </c>
      <c r="C9548" s="55">
        <v>1345</v>
      </c>
      <c r="D9548" s="54">
        <v>44297</v>
      </c>
      <c r="E9548" s="56">
        <v>0.54166666666666696</v>
      </c>
      <c r="F9548" s="55">
        <v>31.791</v>
      </c>
      <c r="G9548" s="55">
        <v>58.627000000000002</v>
      </c>
      <c r="H9548" s="55">
        <v>20.722000000000001</v>
      </c>
    </row>
    <row r="9549" spans="1:8" x14ac:dyDescent="0.25">
      <c r="A9549" s="55">
        <v>2021</v>
      </c>
      <c r="B9549" s="55" t="s">
        <v>30</v>
      </c>
      <c r="C9549" s="55">
        <v>1346</v>
      </c>
      <c r="D9549" s="54">
        <v>44297</v>
      </c>
      <c r="E9549" s="56">
        <v>0.58333333333333304</v>
      </c>
      <c r="F9549" s="55">
        <v>37.534999999999997</v>
      </c>
      <c r="G9549" s="55">
        <v>48.433</v>
      </c>
      <c r="H9549" s="55">
        <v>20.841000000000001</v>
      </c>
    </row>
    <row r="9550" spans="1:8" x14ac:dyDescent="0.25">
      <c r="A9550" s="55">
        <v>2021</v>
      </c>
      <c r="B9550" s="55" t="s">
        <v>30</v>
      </c>
      <c r="C9550" s="55">
        <v>1347</v>
      </c>
      <c r="D9550" s="54">
        <v>44297</v>
      </c>
      <c r="E9550" s="56">
        <v>0.625</v>
      </c>
      <c r="F9550" s="55">
        <v>47.125</v>
      </c>
      <c r="G9550" s="55">
        <v>37.159999999999997</v>
      </c>
      <c r="H9550" s="55">
        <v>21.007999999999999</v>
      </c>
    </row>
    <row r="9551" spans="1:8" x14ac:dyDescent="0.25">
      <c r="A9551" s="55">
        <v>2021</v>
      </c>
      <c r="B9551" s="55" t="s">
        <v>30</v>
      </c>
      <c r="C9551" s="55">
        <v>1348</v>
      </c>
      <c r="D9551" s="54">
        <v>44297</v>
      </c>
      <c r="E9551" s="56">
        <v>0.66666666666666696</v>
      </c>
      <c r="F9551" s="55">
        <v>51.88</v>
      </c>
      <c r="G9551" s="55">
        <v>31.498999999999999</v>
      </c>
      <c r="H9551" s="55">
        <v>21.27</v>
      </c>
    </row>
    <row r="9552" spans="1:8" x14ac:dyDescent="0.25">
      <c r="A9552" s="55">
        <v>2021</v>
      </c>
      <c r="B9552" s="55" t="s">
        <v>30</v>
      </c>
      <c r="C9552" s="55">
        <v>1349</v>
      </c>
      <c r="D9552" s="54">
        <v>44297</v>
      </c>
      <c r="E9552" s="56">
        <v>0.70833333333333304</v>
      </c>
      <c r="F9552" s="55">
        <v>39.430999999999997</v>
      </c>
      <c r="G9552" s="55">
        <v>42.448</v>
      </c>
      <c r="H9552" s="55">
        <v>21.556999999999999</v>
      </c>
    </row>
    <row r="9553" spans="1:8" x14ac:dyDescent="0.25">
      <c r="A9553" s="55">
        <v>2021</v>
      </c>
      <c r="B9553" s="55" t="s">
        <v>30</v>
      </c>
      <c r="C9553" s="55">
        <v>1350</v>
      </c>
      <c r="D9553" s="54">
        <v>44297</v>
      </c>
      <c r="E9553" s="56">
        <v>0.75</v>
      </c>
      <c r="F9553" s="55">
        <v>47.875</v>
      </c>
      <c r="G9553" s="55">
        <v>34.197000000000003</v>
      </c>
      <c r="H9553" s="55">
        <v>21.843</v>
      </c>
    </row>
    <row r="9554" spans="1:8" x14ac:dyDescent="0.25">
      <c r="A9554" s="55">
        <v>2021</v>
      </c>
      <c r="B9554" s="55" t="s">
        <v>30</v>
      </c>
      <c r="C9554" s="55">
        <v>1351</v>
      </c>
      <c r="D9554" s="54">
        <v>44297</v>
      </c>
      <c r="E9554" s="56">
        <v>0.79166666666666696</v>
      </c>
      <c r="F9554" s="55">
        <v>37.673000000000002</v>
      </c>
      <c r="G9554" s="55">
        <v>37.087000000000003</v>
      </c>
      <c r="H9554" s="55">
        <v>22.344999999999999</v>
      </c>
    </row>
    <row r="9555" spans="1:8" x14ac:dyDescent="0.25">
      <c r="A9555" s="55">
        <v>2021</v>
      </c>
      <c r="B9555" s="55" t="s">
        <v>30</v>
      </c>
      <c r="C9555" s="55">
        <v>1352</v>
      </c>
      <c r="D9555" s="54">
        <v>44297</v>
      </c>
      <c r="E9555" s="56">
        <v>0.83333333333333304</v>
      </c>
      <c r="F9555" s="55">
        <v>41.825000000000003</v>
      </c>
      <c r="G9555" s="55">
        <v>33.14</v>
      </c>
      <c r="H9555" s="55">
        <v>23.231999999999999</v>
      </c>
    </row>
    <row r="9556" spans="1:8" x14ac:dyDescent="0.25">
      <c r="A9556" s="55">
        <v>2021</v>
      </c>
      <c r="B9556" s="55" t="s">
        <v>30</v>
      </c>
      <c r="C9556" s="55">
        <v>1353</v>
      </c>
      <c r="D9556" s="54">
        <v>44297</v>
      </c>
      <c r="E9556" s="56">
        <v>0.875</v>
      </c>
      <c r="F9556" s="55">
        <v>49.377000000000002</v>
      </c>
      <c r="G9556" s="55">
        <v>26.867000000000001</v>
      </c>
      <c r="H9556" s="55">
        <v>24.338999999999999</v>
      </c>
    </row>
    <row r="9557" spans="1:8" x14ac:dyDescent="0.25">
      <c r="A9557" s="55">
        <v>2021</v>
      </c>
      <c r="B9557" s="55" t="s">
        <v>30</v>
      </c>
      <c r="C9557" s="55">
        <v>1354</v>
      </c>
      <c r="D9557" s="54">
        <v>44297</v>
      </c>
      <c r="E9557" s="56">
        <v>0.91666666666666696</v>
      </c>
      <c r="F9557" s="55">
        <v>35.877000000000002</v>
      </c>
      <c r="G9557" s="55">
        <v>34.997999999999998</v>
      </c>
      <c r="H9557" s="55">
        <v>24.436</v>
      </c>
    </row>
    <row r="9558" spans="1:8" x14ac:dyDescent="0.25">
      <c r="A9558" s="55">
        <v>2021</v>
      </c>
      <c r="B9558" s="55" t="s">
        <v>30</v>
      </c>
      <c r="C9558" s="55">
        <v>1355</v>
      </c>
      <c r="D9558" s="54">
        <v>44297</v>
      </c>
      <c r="E9558" s="56">
        <v>0.95833333333333304</v>
      </c>
      <c r="F9558" s="55">
        <v>31.689</v>
      </c>
      <c r="G9558" s="55">
        <v>39.502000000000002</v>
      </c>
      <c r="H9558" s="55">
        <v>24.291</v>
      </c>
    </row>
    <row r="9559" spans="1:8" x14ac:dyDescent="0.25">
      <c r="A9559" s="55">
        <v>2021</v>
      </c>
      <c r="B9559" s="55" t="s">
        <v>30</v>
      </c>
      <c r="C9559" s="55">
        <v>1356</v>
      </c>
      <c r="D9559" s="54">
        <v>44297</v>
      </c>
      <c r="E9559" s="56">
        <v>0</v>
      </c>
      <c r="F9559" s="55">
        <v>29.19</v>
      </c>
      <c r="G9559" s="55">
        <v>43.773000000000003</v>
      </c>
      <c r="H9559" s="55">
        <v>24.146000000000001</v>
      </c>
    </row>
    <row r="9560" spans="1:8" x14ac:dyDescent="0.25">
      <c r="A9560" s="55">
        <v>2021</v>
      </c>
      <c r="B9560" s="55" t="s">
        <v>30</v>
      </c>
      <c r="C9560" s="55">
        <v>1357</v>
      </c>
      <c r="D9560" s="54">
        <v>44297</v>
      </c>
      <c r="E9560" s="56">
        <v>4.1666666666666664E-2</v>
      </c>
      <c r="F9560" s="55">
        <v>25.428000000000001</v>
      </c>
      <c r="G9560" s="55">
        <v>50.713000000000001</v>
      </c>
      <c r="H9560" s="55">
        <v>23.881</v>
      </c>
    </row>
    <row r="9561" spans="1:8" x14ac:dyDescent="0.25">
      <c r="A9561" s="55">
        <v>2021</v>
      </c>
      <c r="B9561" s="55" t="s">
        <v>30</v>
      </c>
      <c r="C9561" s="55">
        <v>1358</v>
      </c>
      <c r="D9561" s="54">
        <v>44297</v>
      </c>
      <c r="E9561" s="56">
        <v>8.3333333333333329E-2</v>
      </c>
      <c r="F9561" s="55">
        <v>23.352</v>
      </c>
      <c r="G9561" s="55">
        <v>53.93</v>
      </c>
      <c r="H9561" s="55">
        <v>23.568999999999999</v>
      </c>
    </row>
    <row r="9562" spans="1:8" x14ac:dyDescent="0.25">
      <c r="A9562" s="55">
        <v>2021</v>
      </c>
      <c r="B9562" s="55" t="s">
        <v>30</v>
      </c>
      <c r="C9562" s="55">
        <v>1359</v>
      </c>
      <c r="D9562" s="54">
        <v>44297</v>
      </c>
      <c r="E9562" s="56">
        <v>0.125</v>
      </c>
      <c r="F9562" s="55">
        <v>22.536999999999999</v>
      </c>
      <c r="G9562" s="55">
        <v>57.17</v>
      </c>
      <c r="H9562" s="55">
        <v>23.28</v>
      </c>
    </row>
    <row r="9563" spans="1:8" x14ac:dyDescent="0.25">
      <c r="A9563" s="55">
        <v>2021</v>
      </c>
      <c r="B9563" s="55" t="s">
        <v>30</v>
      </c>
      <c r="C9563" s="55">
        <v>1360</v>
      </c>
      <c r="D9563" s="54">
        <v>44297</v>
      </c>
      <c r="E9563" s="56">
        <v>0.16666666666666666</v>
      </c>
      <c r="F9563" s="55">
        <v>22.033999999999999</v>
      </c>
      <c r="G9563" s="55">
        <v>60.072000000000003</v>
      </c>
      <c r="H9563" s="55">
        <v>23.04</v>
      </c>
    </row>
    <row r="9564" spans="1:8" x14ac:dyDescent="0.25">
      <c r="A9564" s="55">
        <v>2021</v>
      </c>
      <c r="B9564" s="55" t="s">
        <v>30</v>
      </c>
      <c r="C9564" s="55">
        <v>1361</v>
      </c>
      <c r="D9564" s="54">
        <v>44327</v>
      </c>
      <c r="E9564" s="56">
        <v>0.20833333333333334</v>
      </c>
      <c r="F9564" s="55">
        <v>21.366</v>
      </c>
      <c r="G9564" s="55">
        <v>62.667000000000002</v>
      </c>
      <c r="H9564" s="55">
        <v>22.824000000000002</v>
      </c>
    </row>
    <row r="9565" spans="1:8" x14ac:dyDescent="0.25">
      <c r="A9565" s="55">
        <v>2021</v>
      </c>
      <c r="B9565" s="55" t="s">
        <v>30</v>
      </c>
      <c r="C9565" s="55">
        <v>1362</v>
      </c>
      <c r="D9565" s="54">
        <v>44327</v>
      </c>
      <c r="E9565" s="56">
        <v>0.25</v>
      </c>
      <c r="F9565" s="55">
        <v>20.722000000000001</v>
      </c>
      <c r="G9565" s="55">
        <v>65.290999999999997</v>
      </c>
      <c r="H9565" s="55">
        <v>22.632999999999999</v>
      </c>
    </row>
    <row r="9566" spans="1:8" x14ac:dyDescent="0.25">
      <c r="A9566" s="55">
        <v>2021</v>
      </c>
      <c r="B9566" s="55" t="s">
        <v>30</v>
      </c>
      <c r="C9566" s="55">
        <v>1363</v>
      </c>
      <c r="D9566" s="54">
        <v>44327</v>
      </c>
      <c r="E9566" s="56">
        <v>0.29166666666666669</v>
      </c>
      <c r="F9566" s="55">
        <v>19.936</v>
      </c>
      <c r="G9566" s="55">
        <v>67.795000000000002</v>
      </c>
      <c r="H9566" s="55">
        <v>22.417000000000002</v>
      </c>
    </row>
    <row r="9567" spans="1:8" x14ac:dyDescent="0.25">
      <c r="A9567" s="55">
        <v>2021</v>
      </c>
      <c r="B9567" s="55" t="s">
        <v>30</v>
      </c>
      <c r="C9567" s="55">
        <v>1364</v>
      </c>
      <c r="D9567" s="54">
        <v>44327</v>
      </c>
      <c r="E9567" s="56">
        <v>0.33333333333333331</v>
      </c>
      <c r="F9567" s="55">
        <v>20.673999999999999</v>
      </c>
      <c r="G9567" s="55">
        <v>71.132999999999996</v>
      </c>
      <c r="H9567" s="55">
        <v>22.25</v>
      </c>
    </row>
    <row r="9568" spans="1:8" x14ac:dyDescent="0.25">
      <c r="A9568" s="55">
        <v>2021</v>
      </c>
      <c r="B9568" s="55" t="s">
        <v>30</v>
      </c>
      <c r="C9568" s="55">
        <v>1365</v>
      </c>
      <c r="D9568" s="54">
        <v>44327</v>
      </c>
      <c r="E9568" s="56">
        <v>0.375</v>
      </c>
      <c r="F9568" s="55">
        <v>20.745999999999999</v>
      </c>
      <c r="G9568" s="55">
        <v>74.457999999999998</v>
      </c>
      <c r="H9568" s="55">
        <v>22.106000000000002</v>
      </c>
    </row>
    <row r="9569" spans="1:8" x14ac:dyDescent="0.25">
      <c r="A9569" s="55">
        <v>2021</v>
      </c>
      <c r="B9569" s="55" t="s">
        <v>30</v>
      </c>
      <c r="C9569" s="55">
        <v>1366</v>
      </c>
      <c r="D9569" s="54">
        <v>44327</v>
      </c>
      <c r="E9569" s="56">
        <v>0.41666666666666669</v>
      </c>
      <c r="F9569" s="55">
        <v>20.46</v>
      </c>
      <c r="G9569" s="55">
        <v>76.012</v>
      </c>
      <c r="H9569" s="55">
        <v>21.963000000000001</v>
      </c>
    </row>
    <row r="9570" spans="1:8" x14ac:dyDescent="0.25">
      <c r="A9570" s="55">
        <v>2021</v>
      </c>
      <c r="B9570" s="55" t="s">
        <v>30</v>
      </c>
      <c r="C9570" s="55">
        <v>1367</v>
      </c>
      <c r="D9570" s="54">
        <v>44327</v>
      </c>
      <c r="E9570" s="56">
        <v>0.45833333333333331</v>
      </c>
      <c r="F9570" s="55">
        <v>19.722000000000001</v>
      </c>
      <c r="G9570" s="55">
        <v>79.216999999999999</v>
      </c>
      <c r="H9570" s="55">
        <v>21.818999999999999</v>
      </c>
    </row>
    <row r="9571" spans="1:8" x14ac:dyDescent="0.25">
      <c r="A9571" s="55">
        <v>2021</v>
      </c>
      <c r="B9571" s="55" t="s">
        <v>30</v>
      </c>
      <c r="C9571" s="55">
        <v>1368</v>
      </c>
      <c r="D9571" s="54">
        <v>44327</v>
      </c>
      <c r="E9571" s="56">
        <v>0.5</v>
      </c>
      <c r="F9571" s="55">
        <v>18.152000000000001</v>
      </c>
      <c r="G9571" s="55">
        <v>81.262</v>
      </c>
      <c r="H9571" s="55">
        <v>21.603999999999999</v>
      </c>
    </row>
    <row r="9572" spans="1:8" x14ac:dyDescent="0.25">
      <c r="A9572" s="55">
        <v>2021</v>
      </c>
      <c r="B9572" s="55" t="s">
        <v>30</v>
      </c>
      <c r="C9572" s="55">
        <v>1369</v>
      </c>
      <c r="D9572" s="54">
        <v>44327</v>
      </c>
      <c r="E9572" s="56">
        <v>0.54166666666666663</v>
      </c>
      <c r="F9572" s="55">
        <v>17.795999999999999</v>
      </c>
      <c r="G9572" s="55">
        <v>79.537999999999997</v>
      </c>
      <c r="H9572" s="55">
        <v>21.318000000000001</v>
      </c>
    </row>
    <row r="9573" spans="1:8" x14ac:dyDescent="0.25">
      <c r="A9573" s="55">
        <v>2021</v>
      </c>
      <c r="B9573" s="55" t="s">
        <v>30</v>
      </c>
      <c r="C9573" s="55">
        <v>1370</v>
      </c>
      <c r="D9573" s="54">
        <v>44327</v>
      </c>
      <c r="E9573" s="56">
        <v>0.58333333333333337</v>
      </c>
      <c r="F9573" s="55">
        <v>16.914999999999999</v>
      </c>
      <c r="G9573" s="55">
        <v>78.622</v>
      </c>
      <c r="H9573" s="55">
        <v>21.007999999999999</v>
      </c>
    </row>
    <row r="9574" spans="1:8" x14ac:dyDescent="0.25">
      <c r="A9574" s="55">
        <v>2021</v>
      </c>
      <c r="B9574" s="55" t="s">
        <v>30</v>
      </c>
      <c r="C9574" s="55">
        <v>1371</v>
      </c>
      <c r="D9574" s="54">
        <v>44327</v>
      </c>
      <c r="E9574" s="56">
        <v>0.625</v>
      </c>
      <c r="F9574" s="55">
        <v>18.841999999999999</v>
      </c>
      <c r="G9574" s="55">
        <v>73.391000000000005</v>
      </c>
      <c r="H9574" s="55">
        <v>20.77</v>
      </c>
    </row>
    <row r="9575" spans="1:8" x14ac:dyDescent="0.25">
      <c r="A9575" s="55">
        <v>2021</v>
      </c>
      <c r="B9575" s="55" t="s">
        <v>30</v>
      </c>
      <c r="C9575" s="55">
        <v>1372</v>
      </c>
      <c r="D9575" s="54">
        <v>44327</v>
      </c>
      <c r="E9575" s="56">
        <v>0.66666666666666663</v>
      </c>
      <c r="F9575" s="55">
        <v>19.341000000000001</v>
      </c>
      <c r="G9575" s="55">
        <v>70.765000000000001</v>
      </c>
      <c r="H9575" s="55">
        <v>20.579000000000001</v>
      </c>
    </row>
    <row r="9576" spans="1:8" x14ac:dyDescent="0.25">
      <c r="A9576" s="55">
        <v>2021</v>
      </c>
      <c r="B9576" s="55" t="s">
        <v>30</v>
      </c>
      <c r="C9576" s="55">
        <v>1373</v>
      </c>
      <c r="D9576" s="54">
        <v>44327</v>
      </c>
      <c r="E9576" s="56">
        <v>0.70833333333333337</v>
      </c>
      <c r="F9576" s="55">
        <v>20.126000000000001</v>
      </c>
      <c r="G9576" s="55">
        <v>68.802000000000007</v>
      </c>
      <c r="H9576" s="55">
        <v>20.484000000000002</v>
      </c>
    </row>
    <row r="9577" spans="1:8" x14ac:dyDescent="0.25">
      <c r="A9577" s="55">
        <v>2021</v>
      </c>
      <c r="B9577" s="55" t="s">
        <v>30</v>
      </c>
      <c r="C9577" s="55">
        <v>1374</v>
      </c>
      <c r="D9577" s="54">
        <v>44327</v>
      </c>
      <c r="E9577" s="56">
        <v>0.75</v>
      </c>
      <c r="F9577" s="55">
        <v>23.376000000000001</v>
      </c>
      <c r="G9577" s="55">
        <v>62.786999999999999</v>
      </c>
      <c r="H9577" s="55">
        <v>20.46</v>
      </c>
    </row>
    <row r="9578" spans="1:8" x14ac:dyDescent="0.25">
      <c r="A9578" s="55">
        <v>2021</v>
      </c>
      <c r="B9578" s="55" t="s">
        <v>30</v>
      </c>
      <c r="C9578" s="55">
        <v>1375</v>
      </c>
      <c r="D9578" s="54">
        <v>44327</v>
      </c>
      <c r="E9578" s="56">
        <v>0.79166666666666663</v>
      </c>
      <c r="F9578" s="55">
        <v>20.103000000000002</v>
      </c>
      <c r="G9578" s="55">
        <v>64.885999999999996</v>
      </c>
      <c r="H9578" s="55">
        <v>20.46</v>
      </c>
    </row>
    <row r="9579" spans="1:8" x14ac:dyDescent="0.25">
      <c r="A9579" s="55">
        <v>2021</v>
      </c>
      <c r="B9579" s="55" t="s">
        <v>30</v>
      </c>
      <c r="C9579" s="55">
        <v>1376</v>
      </c>
      <c r="D9579" s="54">
        <v>44327</v>
      </c>
      <c r="E9579" s="56">
        <v>0.83333333333333337</v>
      </c>
      <c r="F9579" s="55">
        <v>22.536999999999999</v>
      </c>
      <c r="G9579" s="55">
        <v>61.189</v>
      </c>
      <c r="H9579" s="55">
        <v>20.411999999999999</v>
      </c>
    </row>
    <row r="9580" spans="1:8" x14ac:dyDescent="0.25">
      <c r="A9580" s="55">
        <v>2021</v>
      </c>
      <c r="B9580" s="55" t="s">
        <v>30</v>
      </c>
      <c r="C9580" s="55">
        <v>1377</v>
      </c>
      <c r="D9580" s="54">
        <v>44327</v>
      </c>
      <c r="E9580" s="56">
        <v>0.875</v>
      </c>
      <c r="F9580" s="55">
        <v>21.007999999999999</v>
      </c>
      <c r="G9580" s="55">
        <v>61.488999999999997</v>
      </c>
      <c r="H9580" s="55">
        <v>20.388000000000002</v>
      </c>
    </row>
    <row r="9581" spans="1:8" x14ac:dyDescent="0.25">
      <c r="A9581" s="55">
        <v>2021</v>
      </c>
      <c r="B9581" s="55" t="s">
        <v>30</v>
      </c>
      <c r="C9581" s="55">
        <v>1378</v>
      </c>
      <c r="D9581" s="54">
        <v>44327</v>
      </c>
      <c r="E9581" s="56">
        <v>0.91666666666666663</v>
      </c>
      <c r="F9581" s="55">
        <v>19.722000000000001</v>
      </c>
      <c r="G9581" s="55">
        <v>60.735999999999997</v>
      </c>
      <c r="H9581" s="55">
        <v>20.317</v>
      </c>
    </row>
    <row r="9582" spans="1:8" x14ac:dyDescent="0.25">
      <c r="A9582" s="55">
        <v>2021</v>
      </c>
      <c r="B9582" s="55" t="s">
        <v>30</v>
      </c>
      <c r="C9582" s="55">
        <v>1379</v>
      </c>
      <c r="D9582" s="54">
        <v>44327</v>
      </c>
      <c r="E9582" s="56">
        <v>0.95833333333333337</v>
      </c>
      <c r="F9582" s="55">
        <v>17.582000000000001</v>
      </c>
      <c r="G9582" s="55">
        <v>61.411999999999999</v>
      </c>
      <c r="H9582" s="55">
        <v>20.173999999999999</v>
      </c>
    </row>
    <row r="9583" spans="1:8" x14ac:dyDescent="0.25">
      <c r="A9583" s="55">
        <v>2021</v>
      </c>
      <c r="B9583" s="55" t="s">
        <v>30</v>
      </c>
      <c r="C9583" s="55">
        <v>1380</v>
      </c>
      <c r="D9583" s="54">
        <v>44327</v>
      </c>
      <c r="E9583" s="56">
        <v>0.54166666666666696</v>
      </c>
      <c r="F9583" s="55">
        <v>16.701000000000001</v>
      </c>
      <c r="G9583" s="55">
        <v>62.401000000000003</v>
      </c>
      <c r="H9583" s="55">
        <v>19.96</v>
      </c>
    </row>
    <row r="9584" spans="1:8" x14ac:dyDescent="0.25">
      <c r="A9584" s="55">
        <v>2021</v>
      </c>
      <c r="B9584" s="55" t="s">
        <v>30</v>
      </c>
      <c r="C9584" s="55">
        <v>1381</v>
      </c>
      <c r="D9584" s="54">
        <v>44327</v>
      </c>
      <c r="E9584" s="56">
        <v>0.58333333333333304</v>
      </c>
      <c r="F9584" s="55">
        <v>15.843</v>
      </c>
      <c r="G9584" s="55">
        <v>62.377000000000002</v>
      </c>
      <c r="H9584" s="55">
        <v>19.673999999999999</v>
      </c>
    </row>
    <row r="9585" spans="1:8" x14ac:dyDescent="0.25">
      <c r="A9585" s="55">
        <v>2021</v>
      </c>
      <c r="B9585" s="55" t="s">
        <v>30</v>
      </c>
      <c r="C9585" s="55">
        <v>1382</v>
      </c>
      <c r="D9585" s="54">
        <v>44327</v>
      </c>
      <c r="E9585" s="56">
        <v>0.625</v>
      </c>
      <c r="F9585" s="55">
        <v>15.294</v>
      </c>
      <c r="G9585" s="55">
        <v>62.078000000000003</v>
      </c>
      <c r="H9585" s="55">
        <v>19.46</v>
      </c>
    </row>
    <row r="9586" spans="1:8" x14ac:dyDescent="0.25">
      <c r="A9586" s="55">
        <v>2021</v>
      </c>
      <c r="B9586" s="55" t="s">
        <v>30</v>
      </c>
      <c r="C9586" s="55">
        <v>1383</v>
      </c>
      <c r="D9586" s="54">
        <v>44327</v>
      </c>
      <c r="E9586" s="56">
        <v>0.66666666666666696</v>
      </c>
      <c r="F9586" s="55">
        <v>14.864000000000001</v>
      </c>
      <c r="G9586" s="55">
        <v>62.656999999999996</v>
      </c>
      <c r="H9586" s="55">
        <v>19.27</v>
      </c>
    </row>
    <row r="9587" spans="1:8" x14ac:dyDescent="0.25">
      <c r="A9587" s="55">
        <v>2021</v>
      </c>
      <c r="B9587" s="55" t="s">
        <v>30</v>
      </c>
      <c r="C9587" s="55">
        <v>1384</v>
      </c>
      <c r="D9587" s="54">
        <v>44327</v>
      </c>
      <c r="E9587" s="56">
        <v>0.70833333333333304</v>
      </c>
      <c r="F9587" s="55">
        <v>14.505000000000001</v>
      </c>
      <c r="G9587" s="55">
        <v>63.628999999999998</v>
      </c>
      <c r="H9587" s="55">
        <v>19.126999999999999</v>
      </c>
    </row>
    <row r="9588" spans="1:8" x14ac:dyDescent="0.25">
      <c r="A9588" s="55">
        <v>2021</v>
      </c>
      <c r="B9588" s="55" t="s">
        <v>30</v>
      </c>
      <c r="C9588" s="55">
        <v>1385</v>
      </c>
      <c r="D9588" s="54">
        <v>44358</v>
      </c>
      <c r="E9588" s="56">
        <v>0.75</v>
      </c>
      <c r="F9588" s="55">
        <v>14.314</v>
      </c>
      <c r="G9588" s="55">
        <v>64.388999999999996</v>
      </c>
      <c r="H9588" s="55">
        <v>18.984999999999999</v>
      </c>
    </row>
    <row r="9589" spans="1:8" x14ac:dyDescent="0.25">
      <c r="A9589" s="55">
        <v>2021</v>
      </c>
      <c r="B9589" s="55" t="s">
        <v>30</v>
      </c>
      <c r="C9589" s="55">
        <v>1386</v>
      </c>
      <c r="D9589" s="54">
        <v>44358</v>
      </c>
      <c r="E9589" s="56">
        <v>0.79166666666666696</v>
      </c>
      <c r="F9589" s="55">
        <v>13.906000000000001</v>
      </c>
      <c r="G9589" s="55">
        <v>65.138000000000005</v>
      </c>
      <c r="H9589" s="55">
        <v>18.841999999999999</v>
      </c>
    </row>
    <row r="9590" spans="1:8" x14ac:dyDescent="0.25">
      <c r="A9590" s="55">
        <v>2021</v>
      </c>
      <c r="B9590" s="55" t="s">
        <v>30</v>
      </c>
      <c r="C9590" s="55">
        <v>1387</v>
      </c>
      <c r="D9590" s="54">
        <v>44358</v>
      </c>
      <c r="E9590" s="56">
        <v>0.83333333333333304</v>
      </c>
      <c r="F9590" s="55">
        <v>13.545999999999999</v>
      </c>
      <c r="G9590" s="55">
        <v>65.481999999999999</v>
      </c>
      <c r="H9590" s="55">
        <v>18.699000000000002</v>
      </c>
    </row>
    <row r="9591" spans="1:8" x14ac:dyDescent="0.25">
      <c r="A9591" s="55">
        <v>2021</v>
      </c>
      <c r="B9591" s="55" t="s">
        <v>30</v>
      </c>
      <c r="C9591" s="55">
        <v>1388</v>
      </c>
      <c r="D9591" s="54">
        <v>44358</v>
      </c>
      <c r="E9591" s="56">
        <v>0.875</v>
      </c>
      <c r="F9591" s="55">
        <v>12.388999999999999</v>
      </c>
      <c r="G9591" s="55">
        <v>66.292000000000002</v>
      </c>
      <c r="H9591" s="55">
        <v>18.533000000000001</v>
      </c>
    </row>
    <row r="9592" spans="1:8" x14ac:dyDescent="0.25">
      <c r="A9592" s="55">
        <v>2021</v>
      </c>
      <c r="B9592" s="55" t="s">
        <v>30</v>
      </c>
      <c r="C9592" s="55">
        <v>1389</v>
      </c>
      <c r="D9592" s="54">
        <v>44358</v>
      </c>
      <c r="E9592" s="56">
        <v>0.91666666666666696</v>
      </c>
      <c r="F9592" s="55">
        <v>12.823</v>
      </c>
      <c r="G9592" s="55">
        <v>66.688999999999993</v>
      </c>
      <c r="H9592" s="55">
        <v>18.343</v>
      </c>
    </row>
    <row r="9593" spans="1:8" x14ac:dyDescent="0.25">
      <c r="A9593" s="55">
        <v>2021</v>
      </c>
      <c r="B9593" s="55" t="s">
        <v>30</v>
      </c>
      <c r="C9593" s="55">
        <v>1390</v>
      </c>
      <c r="D9593" s="54">
        <v>44358</v>
      </c>
      <c r="E9593" s="56">
        <v>0.95833333333333304</v>
      </c>
      <c r="F9593" s="55">
        <v>12.823</v>
      </c>
      <c r="G9593" s="55">
        <v>66.805000000000007</v>
      </c>
      <c r="H9593" s="55">
        <v>18.2</v>
      </c>
    </row>
    <row r="9594" spans="1:8" x14ac:dyDescent="0.25">
      <c r="A9594" s="55">
        <v>2021</v>
      </c>
      <c r="B9594" s="55" t="s">
        <v>30</v>
      </c>
      <c r="C9594" s="55">
        <v>1391</v>
      </c>
      <c r="D9594" s="54">
        <v>44358</v>
      </c>
      <c r="E9594" s="56">
        <v>0</v>
      </c>
      <c r="F9594" s="55">
        <v>12.243</v>
      </c>
      <c r="G9594" s="55">
        <v>67.218999999999994</v>
      </c>
      <c r="H9594" s="55">
        <v>18.056999999999999</v>
      </c>
    </row>
    <row r="9595" spans="1:8" x14ac:dyDescent="0.25">
      <c r="A9595" s="55">
        <v>2021</v>
      </c>
      <c r="B9595" s="55" t="s">
        <v>30</v>
      </c>
      <c r="C9595" s="55">
        <v>1392</v>
      </c>
      <c r="D9595" s="54">
        <v>44358</v>
      </c>
      <c r="E9595" s="56">
        <v>4.1666666666666664E-2</v>
      </c>
      <c r="F9595" s="55">
        <v>12.268000000000001</v>
      </c>
      <c r="G9595" s="55">
        <v>67.31</v>
      </c>
      <c r="H9595" s="55">
        <v>17.890999999999998</v>
      </c>
    </row>
    <row r="9596" spans="1:8" x14ac:dyDescent="0.25">
      <c r="A9596" s="55">
        <v>2021</v>
      </c>
      <c r="B9596" s="55" t="s">
        <v>30</v>
      </c>
      <c r="C9596" s="55">
        <v>1393</v>
      </c>
      <c r="D9596" s="54">
        <v>44358</v>
      </c>
      <c r="E9596" s="56">
        <v>8.3333333333333329E-2</v>
      </c>
      <c r="F9596" s="55">
        <v>20.292999999999999</v>
      </c>
      <c r="G9596" s="55">
        <v>60.767000000000003</v>
      </c>
      <c r="H9596" s="55">
        <v>17.748000000000001</v>
      </c>
    </row>
    <row r="9597" spans="1:8" x14ac:dyDescent="0.25">
      <c r="A9597" s="55">
        <v>2021</v>
      </c>
      <c r="B9597" s="55" t="s">
        <v>30</v>
      </c>
      <c r="C9597" s="55">
        <v>1394</v>
      </c>
      <c r="D9597" s="54">
        <v>44358</v>
      </c>
      <c r="E9597" s="56">
        <v>0.125</v>
      </c>
      <c r="F9597" s="55">
        <v>33.417000000000002</v>
      </c>
      <c r="G9597" s="55">
        <v>47.100999999999999</v>
      </c>
      <c r="H9597" s="55">
        <v>17.818999999999999</v>
      </c>
    </row>
    <row r="9598" spans="1:8" x14ac:dyDescent="0.25">
      <c r="A9598" s="55">
        <v>2021</v>
      </c>
      <c r="B9598" s="55" t="s">
        <v>30</v>
      </c>
      <c r="C9598" s="55">
        <v>1395</v>
      </c>
      <c r="D9598" s="54">
        <v>44358</v>
      </c>
      <c r="E9598" s="56">
        <v>0.16666666666666666</v>
      </c>
      <c r="F9598" s="55">
        <v>37.232999999999997</v>
      </c>
      <c r="G9598" s="55">
        <v>39.398000000000003</v>
      </c>
      <c r="H9598" s="55">
        <v>18.056999999999999</v>
      </c>
    </row>
    <row r="9599" spans="1:8" x14ac:dyDescent="0.25">
      <c r="A9599" s="55">
        <v>2021</v>
      </c>
      <c r="B9599" s="55" t="s">
        <v>30</v>
      </c>
      <c r="C9599" s="55">
        <v>1396</v>
      </c>
      <c r="D9599" s="54">
        <v>44358</v>
      </c>
      <c r="E9599" s="56">
        <v>0.20833333333333334</v>
      </c>
      <c r="F9599" s="55">
        <v>40.372</v>
      </c>
      <c r="G9599" s="55">
        <v>34.302</v>
      </c>
      <c r="H9599" s="55">
        <v>18.39</v>
      </c>
    </row>
    <row r="9600" spans="1:8" x14ac:dyDescent="0.25">
      <c r="A9600" s="55">
        <v>2021</v>
      </c>
      <c r="B9600" s="55" t="s">
        <v>30</v>
      </c>
      <c r="C9600" s="55">
        <v>1397</v>
      </c>
      <c r="D9600" s="54">
        <v>44358</v>
      </c>
      <c r="E9600" s="56">
        <v>0.25</v>
      </c>
      <c r="F9600" s="55">
        <v>34.545000000000002</v>
      </c>
      <c r="G9600" s="55">
        <v>36.851999999999997</v>
      </c>
      <c r="H9600" s="55">
        <v>18.841999999999999</v>
      </c>
    </row>
    <row r="9601" spans="1:8" x14ac:dyDescent="0.25">
      <c r="A9601" s="55">
        <v>2021</v>
      </c>
      <c r="B9601" s="55" t="s">
        <v>30</v>
      </c>
      <c r="C9601" s="55">
        <v>1398</v>
      </c>
      <c r="D9601" s="54">
        <v>44358</v>
      </c>
      <c r="E9601" s="56">
        <v>0.29166666666666669</v>
      </c>
      <c r="F9601" s="55">
        <v>35.128</v>
      </c>
      <c r="G9601" s="55">
        <v>34.792000000000002</v>
      </c>
      <c r="H9601" s="55">
        <v>19.341000000000001</v>
      </c>
    </row>
    <row r="9602" spans="1:8" x14ac:dyDescent="0.25">
      <c r="A9602" s="55">
        <v>2021</v>
      </c>
      <c r="B9602" s="55" t="s">
        <v>30</v>
      </c>
      <c r="C9602" s="55">
        <v>1399</v>
      </c>
      <c r="D9602" s="54">
        <v>44358</v>
      </c>
      <c r="E9602" s="56">
        <v>0.33333333333333331</v>
      </c>
      <c r="F9602" s="55">
        <v>32.561999999999998</v>
      </c>
      <c r="G9602" s="55">
        <v>35.677999999999997</v>
      </c>
      <c r="H9602" s="55">
        <v>19.77</v>
      </c>
    </row>
    <row r="9603" spans="1:8" x14ac:dyDescent="0.25">
      <c r="A9603" s="55">
        <v>2021</v>
      </c>
      <c r="B9603" s="55" t="s">
        <v>30</v>
      </c>
      <c r="C9603" s="55">
        <v>1400</v>
      </c>
      <c r="D9603" s="54">
        <v>44358</v>
      </c>
      <c r="E9603" s="56">
        <v>0.375</v>
      </c>
      <c r="F9603" s="55">
        <v>32.304000000000002</v>
      </c>
      <c r="G9603" s="55">
        <v>35.008000000000003</v>
      </c>
      <c r="H9603" s="55">
        <v>20.268999999999998</v>
      </c>
    </row>
    <row r="9604" spans="1:8" x14ac:dyDescent="0.25">
      <c r="A9604" s="55">
        <v>2021</v>
      </c>
      <c r="B9604" s="55" t="s">
        <v>30</v>
      </c>
      <c r="C9604" s="55">
        <v>1401</v>
      </c>
      <c r="D9604" s="54">
        <v>44358</v>
      </c>
      <c r="E9604" s="56">
        <v>0.41666666666666669</v>
      </c>
      <c r="F9604" s="55">
        <v>36.173000000000002</v>
      </c>
      <c r="G9604" s="55">
        <v>32.994999999999997</v>
      </c>
      <c r="H9604" s="55">
        <v>21.056000000000001</v>
      </c>
    </row>
    <row r="9605" spans="1:8" x14ac:dyDescent="0.25">
      <c r="A9605" s="55">
        <v>2021</v>
      </c>
      <c r="B9605" s="55" t="s">
        <v>30</v>
      </c>
      <c r="C9605" s="55">
        <v>1402</v>
      </c>
      <c r="D9605" s="54">
        <v>44358</v>
      </c>
      <c r="E9605" s="56">
        <v>0.45833333333333331</v>
      </c>
      <c r="F9605" s="55">
        <v>28.716999999999999</v>
      </c>
      <c r="G9605" s="55">
        <v>36.79</v>
      </c>
      <c r="H9605" s="55">
        <v>21.318000000000001</v>
      </c>
    </row>
    <row r="9606" spans="1:8" x14ac:dyDescent="0.25">
      <c r="A9606" s="55">
        <v>2021</v>
      </c>
      <c r="B9606" s="55" t="s">
        <v>30</v>
      </c>
      <c r="C9606" s="55">
        <v>1403</v>
      </c>
      <c r="D9606" s="54">
        <v>44358</v>
      </c>
      <c r="E9606" s="56">
        <v>0.5</v>
      </c>
      <c r="F9606" s="55">
        <v>25.234000000000002</v>
      </c>
      <c r="G9606" s="55">
        <v>39.523000000000003</v>
      </c>
      <c r="H9606" s="55">
        <v>21.245999999999999</v>
      </c>
    </row>
    <row r="9607" spans="1:8" x14ac:dyDescent="0.25">
      <c r="A9607" s="55">
        <v>2021</v>
      </c>
      <c r="B9607" s="55" t="s">
        <v>30</v>
      </c>
      <c r="C9607" s="55">
        <v>1404</v>
      </c>
      <c r="D9607" s="54">
        <v>44358</v>
      </c>
      <c r="E9607" s="56">
        <v>0.54166666666666663</v>
      </c>
      <c r="F9607" s="55">
        <v>23.617000000000001</v>
      </c>
      <c r="G9607" s="55">
        <v>40.53</v>
      </c>
      <c r="H9607" s="55">
        <v>21.151</v>
      </c>
    </row>
    <row r="9608" spans="1:8" x14ac:dyDescent="0.25">
      <c r="A9608" s="55">
        <v>2021</v>
      </c>
      <c r="B9608" s="55" t="s">
        <v>30</v>
      </c>
      <c r="C9608" s="55">
        <v>1405</v>
      </c>
      <c r="D9608" s="54">
        <v>44358</v>
      </c>
      <c r="E9608" s="56">
        <v>0.58333333333333337</v>
      </c>
      <c r="F9608" s="55">
        <v>17.201000000000001</v>
      </c>
      <c r="G9608" s="55">
        <v>45.381</v>
      </c>
      <c r="H9608" s="55">
        <v>20.864999999999998</v>
      </c>
    </row>
    <row r="9609" spans="1:8" x14ac:dyDescent="0.25">
      <c r="A9609" s="55">
        <v>2021</v>
      </c>
      <c r="B9609" s="55" t="s">
        <v>30</v>
      </c>
      <c r="C9609" s="55">
        <v>1406</v>
      </c>
      <c r="D9609" s="54">
        <v>44358</v>
      </c>
      <c r="E9609" s="56">
        <v>0.625</v>
      </c>
      <c r="F9609" s="55">
        <v>15.366</v>
      </c>
      <c r="G9609" s="55">
        <v>48.906999999999996</v>
      </c>
      <c r="H9609" s="55">
        <v>20.484000000000002</v>
      </c>
    </row>
    <row r="9610" spans="1:8" x14ac:dyDescent="0.25">
      <c r="A9610" s="55">
        <v>2021</v>
      </c>
      <c r="B9610" s="55" t="s">
        <v>30</v>
      </c>
      <c r="C9610" s="55">
        <v>1407</v>
      </c>
      <c r="D9610" s="54">
        <v>44358</v>
      </c>
      <c r="E9610" s="56">
        <v>0.66666666666666663</v>
      </c>
      <c r="F9610" s="55">
        <v>14.385</v>
      </c>
      <c r="G9610" s="55">
        <v>52.137</v>
      </c>
      <c r="H9610" s="55">
        <v>20.103000000000002</v>
      </c>
    </row>
    <row r="9611" spans="1:8" x14ac:dyDescent="0.25">
      <c r="A9611" s="55">
        <v>2021</v>
      </c>
      <c r="B9611" s="55" t="s">
        <v>30</v>
      </c>
      <c r="C9611" s="55">
        <v>1408</v>
      </c>
      <c r="D9611" s="54">
        <v>44358</v>
      </c>
      <c r="E9611" s="56">
        <v>0.70833333333333337</v>
      </c>
      <c r="F9611" s="55">
        <v>13.954000000000001</v>
      </c>
      <c r="G9611" s="55">
        <v>54.695999999999998</v>
      </c>
      <c r="H9611" s="55">
        <v>19.77</v>
      </c>
    </row>
    <row r="9612" spans="1:8" x14ac:dyDescent="0.25">
      <c r="A9612" s="55">
        <v>2021</v>
      </c>
      <c r="B9612" s="55" t="s">
        <v>30</v>
      </c>
      <c r="C9612" s="55">
        <v>1409</v>
      </c>
      <c r="D9612" s="54">
        <v>44388</v>
      </c>
      <c r="E9612" s="56">
        <v>0.75</v>
      </c>
      <c r="F9612" s="55">
        <v>12.63</v>
      </c>
      <c r="G9612" s="55">
        <v>57.298000000000002</v>
      </c>
      <c r="H9612" s="55">
        <v>19.484000000000002</v>
      </c>
    </row>
    <row r="9613" spans="1:8" x14ac:dyDescent="0.25">
      <c r="A9613" s="55">
        <v>2021</v>
      </c>
      <c r="B9613" s="55" t="s">
        <v>30</v>
      </c>
      <c r="C9613" s="55">
        <v>1410</v>
      </c>
      <c r="D9613" s="54">
        <v>44388</v>
      </c>
      <c r="E9613" s="56">
        <v>0.79166666666666663</v>
      </c>
      <c r="F9613" s="55">
        <v>12.63</v>
      </c>
      <c r="G9613" s="55">
        <v>59.267000000000003</v>
      </c>
      <c r="H9613" s="55">
        <v>19.222000000000001</v>
      </c>
    </row>
    <row r="9614" spans="1:8" x14ac:dyDescent="0.25">
      <c r="A9614" s="55">
        <v>2021</v>
      </c>
      <c r="B9614" s="55" t="s">
        <v>30</v>
      </c>
      <c r="C9614" s="55">
        <v>1411</v>
      </c>
      <c r="D9614" s="54">
        <v>44388</v>
      </c>
      <c r="E9614" s="56">
        <v>0.83333333333333337</v>
      </c>
      <c r="F9614" s="55">
        <v>12.025</v>
      </c>
      <c r="G9614" s="55">
        <v>61.386000000000003</v>
      </c>
      <c r="H9614" s="55">
        <v>18.984999999999999</v>
      </c>
    </row>
    <row r="9615" spans="1:8" x14ac:dyDescent="0.25">
      <c r="A9615" s="55">
        <v>2021</v>
      </c>
      <c r="B9615" s="55" t="s">
        <v>30</v>
      </c>
      <c r="C9615" s="55">
        <v>1412</v>
      </c>
      <c r="D9615" s="54">
        <v>44388</v>
      </c>
      <c r="E9615" s="56">
        <v>0.875</v>
      </c>
      <c r="F9615" s="55">
        <v>11.807</v>
      </c>
      <c r="G9615" s="55">
        <v>63.137999999999998</v>
      </c>
      <c r="H9615" s="55">
        <v>18.771000000000001</v>
      </c>
    </row>
    <row r="9616" spans="1:8" x14ac:dyDescent="0.25">
      <c r="A9616" s="55">
        <v>2021</v>
      </c>
      <c r="B9616" s="55" t="s">
        <v>30</v>
      </c>
      <c r="C9616" s="55">
        <v>1413</v>
      </c>
      <c r="D9616" s="54">
        <v>44388</v>
      </c>
      <c r="E9616" s="56">
        <v>0.91666666666666663</v>
      </c>
      <c r="F9616" s="55">
        <v>11.637</v>
      </c>
      <c r="G9616" s="55">
        <v>65.116</v>
      </c>
      <c r="H9616" s="55">
        <v>18.556999999999999</v>
      </c>
    </row>
    <row r="9617" spans="1:8" x14ac:dyDescent="0.25">
      <c r="A9617" s="55">
        <v>2021</v>
      </c>
      <c r="B9617" s="55" t="s">
        <v>30</v>
      </c>
      <c r="C9617" s="55">
        <v>1414</v>
      </c>
      <c r="D9617" s="54">
        <v>44388</v>
      </c>
      <c r="E9617" s="56">
        <v>0.95833333333333337</v>
      </c>
      <c r="F9617" s="55">
        <v>11.856</v>
      </c>
      <c r="G9617" s="55">
        <v>66.63</v>
      </c>
      <c r="H9617" s="55">
        <v>18.39</v>
      </c>
    </row>
    <row r="9618" spans="1:8" x14ac:dyDescent="0.25">
      <c r="A9618" s="55">
        <v>2021</v>
      </c>
      <c r="B9618" s="55" t="s">
        <v>30</v>
      </c>
      <c r="C9618" s="55">
        <v>1415</v>
      </c>
      <c r="D9618" s="54">
        <v>44388</v>
      </c>
      <c r="E9618" s="56">
        <v>0.54166666666666696</v>
      </c>
      <c r="F9618" s="55">
        <v>11.613</v>
      </c>
      <c r="G9618" s="55">
        <v>67.448999999999998</v>
      </c>
      <c r="H9618" s="55">
        <v>18.224</v>
      </c>
    </row>
    <row r="9619" spans="1:8" x14ac:dyDescent="0.25">
      <c r="A9619" s="55">
        <v>2021</v>
      </c>
      <c r="B9619" s="55" t="s">
        <v>30</v>
      </c>
      <c r="C9619" s="55">
        <v>1416</v>
      </c>
      <c r="D9619" s="54">
        <v>44388</v>
      </c>
      <c r="E9619" s="56">
        <v>0.58333333333333304</v>
      </c>
      <c r="F9619" s="55">
        <v>14.05</v>
      </c>
      <c r="G9619" s="55">
        <v>66.677999999999997</v>
      </c>
      <c r="H9619" s="55">
        <v>18.081</v>
      </c>
    </row>
    <row r="9620" spans="1:8" x14ac:dyDescent="0.25">
      <c r="A9620" s="55">
        <v>2021</v>
      </c>
      <c r="B9620" s="55" t="s">
        <v>30</v>
      </c>
      <c r="C9620" s="55">
        <v>1417</v>
      </c>
      <c r="D9620" s="54">
        <v>44388</v>
      </c>
      <c r="E9620" s="56">
        <v>0.625</v>
      </c>
      <c r="F9620" s="55">
        <v>27.875</v>
      </c>
      <c r="G9620" s="55">
        <v>52.284999999999997</v>
      </c>
      <c r="H9620" s="55">
        <v>18.056999999999999</v>
      </c>
    </row>
    <row r="9621" spans="1:8" x14ac:dyDescent="0.25">
      <c r="A9621" s="55">
        <v>2021</v>
      </c>
      <c r="B9621" s="55" t="s">
        <v>30</v>
      </c>
      <c r="C9621" s="55">
        <v>1418</v>
      </c>
      <c r="D9621" s="54">
        <v>44388</v>
      </c>
      <c r="E9621" s="56">
        <v>0.66666666666666696</v>
      </c>
      <c r="F9621" s="55">
        <v>38.308999999999997</v>
      </c>
      <c r="G9621" s="55">
        <v>38.790999999999997</v>
      </c>
      <c r="H9621" s="55">
        <v>18.152000000000001</v>
      </c>
    </row>
    <row r="9622" spans="1:8" x14ac:dyDescent="0.25">
      <c r="A9622" s="55">
        <v>2021</v>
      </c>
      <c r="B9622" s="55" t="s">
        <v>30</v>
      </c>
      <c r="C9622" s="55">
        <v>1419</v>
      </c>
      <c r="D9622" s="54">
        <v>44388</v>
      </c>
      <c r="E9622" s="56">
        <v>0.70833333333333304</v>
      </c>
      <c r="F9622" s="55">
        <v>45.593000000000004</v>
      </c>
      <c r="G9622" s="55">
        <v>31.273</v>
      </c>
      <c r="H9622" s="55">
        <v>18.366</v>
      </c>
    </row>
    <row r="9623" spans="1:8" x14ac:dyDescent="0.25">
      <c r="A9623" s="55">
        <v>2021</v>
      </c>
      <c r="B9623" s="55" t="s">
        <v>30</v>
      </c>
      <c r="C9623" s="55">
        <v>1420</v>
      </c>
      <c r="D9623" s="54">
        <v>44388</v>
      </c>
      <c r="E9623" s="56">
        <v>0.75</v>
      </c>
      <c r="F9623" s="55">
        <v>38.475999999999999</v>
      </c>
      <c r="G9623" s="55">
        <v>31.145</v>
      </c>
      <c r="H9623" s="55">
        <v>18.675000000000001</v>
      </c>
    </row>
    <row r="9624" spans="1:8" x14ac:dyDescent="0.25">
      <c r="A9624" s="55">
        <v>2021</v>
      </c>
      <c r="B9624" s="55" t="s">
        <v>30</v>
      </c>
      <c r="C9624" s="55">
        <v>1421</v>
      </c>
      <c r="D9624" s="54">
        <v>44388</v>
      </c>
      <c r="E9624" s="56">
        <v>0.79166666666666696</v>
      </c>
      <c r="F9624" s="55">
        <v>52.383000000000003</v>
      </c>
      <c r="G9624" s="55">
        <v>21.652000000000001</v>
      </c>
      <c r="H9624" s="55">
        <v>19.007999999999999</v>
      </c>
    </row>
    <row r="9625" spans="1:8" x14ac:dyDescent="0.25">
      <c r="A9625" s="55">
        <v>2021</v>
      </c>
      <c r="B9625" s="55" t="s">
        <v>30</v>
      </c>
      <c r="C9625" s="55">
        <v>1422</v>
      </c>
      <c r="D9625" s="54">
        <v>44388</v>
      </c>
      <c r="E9625" s="56">
        <v>0.83333333333333304</v>
      </c>
      <c r="F9625" s="55">
        <v>46.225999999999999</v>
      </c>
      <c r="G9625" s="55">
        <v>23.356999999999999</v>
      </c>
      <c r="H9625" s="55">
        <v>19.436</v>
      </c>
    </row>
    <row r="9626" spans="1:8" x14ac:dyDescent="0.25">
      <c r="A9626" s="55">
        <v>2021</v>
      </c>
      <c r="B9626" s="55" t="s">
        <v>30</v>
      </c>
      <c r="C9626" s="55">
        <v>1423</v>
      </c>
      <c r="D9626" s="54">
        <v>44388</v>
      </c>
      <c r="E9626" s="56">
        <v>0.875</v>
      </c>
      <c r="F9626" s="55">
        <v>31.382000000000001</v>
      </c>
      <c r="G9626" s="55">
        <v>30.695</v>
      </c>
      <c r="H9626" s="55">
        <v>20.173999999999999</v>
      </c>
    </row>
    <row r="9627" spans="1:8" x14ac:dyDescent="0.25">
      <c r="A9627" s="55">
        <v>2021</v>
      </c>
      <c r="B9627" s="55" t="s">
        <v>30</v>
      </c>
      <c r="C9627" s="55">
        <v>1424</v>
      </c>
      <c r="D9627" s="54">
        <v>44388</v>
      </c>
      <c r="E9627" s="56">
        <v>0.91666666666666696</v>
      </c>
      <c r="F9627" s="55">
        <v>34.572000000000003</v>
      </c>
      <c r="G9627" s="55">
        <v>29.783000000000001</v>
      </c>
      <c r="H9627" s="55">
        <v>20.888999999999999</v>
      </c>
    </row>
    <row r="9628" spans="1:8" x14ac:dyDescent="0.25">
      <c r="A9628" s="55">
        <v>2021</v>
      </c>
      <c r="B9628" s="55" t="s">
        <v>30</v>
      </c>
      <c r="C9628" s="55">
        <v>1425</v>
      </c>
      <c r="D9628" s="54">
        <v>44388</v>
      </c>
      <c r="E9628" s="56">
        <v>0.95833333333333304</v>
      </c>
      <c r="F9628" s="55">
        <v>44.442</v>
      </c>
      <c r="G9628" s="55">
        <v>24.469000000000001</v>
      </c>
      <c r="H9628" s="55">
        <v>21.771999999999998</v>
      </c>
    </row>
    <row r="9629" spans="1:8" x14ac:dyDescent="0.25">
      <c r="A9629" s="55">
        <v>2021</v>
      </c>
      <c r="B9629" s="55" t="s">
        <v>30</v>
      </c>
      <c r="C9629" s="55">
        <v>1426</v>
      </c>
      <c r="D9629" s="54">
        <v>44388</v>
      </c>
      <c r="E9629" s="56">
        <v>0</v>
      </c>
      <c r="F9629" s="55">
        <v>31.51</v>
      </c>
      <c r="G9629" s="55">
        <v>32.006</v>
      </c>
      <c r="H9629" s="55">
        <v>21.963000000000001</v>
      </c>
    </row>
    <row r="9630" spans="1:8" x14ac:dyDescent="0.25">
      <c r="A9630" s="55">
        <v>2021</v>
      </c>
      <c r="B9630" s="55" t="s">
        <v>30</v>
      </c>
      <c r="C9630" s="55">
        <v>1427</v>
      </c>
      <c r="D9630" s="54">
        <v>44388</v>
      </c>
      <c r="E9630" s="56">
        <v>4.1666666666666664E-2</v>
      </c>
      <c r="F9630" s="55">
        <v>27.702000000000002</v>
      </c>
      <c r="G9630" s="55">
        <v>36.857999999999997</v>
      </c>
      <c r="H9630" s="55">
        <v>21.867000000000001</v>
      </c>
    </row>
    <row r="9631" spans="1:8" x14ac:dyDescent="0.25">
      <c r="A9631" s="55">
        <v>2021</v>
      </c>
      <c r="B9631" s="55" t="s">
        <v>30</v>
      </c>
      <c r="C9631" s="55">
        <v>1428</v>
      </c>
      <c r="D9631" s="54">
        <v>44388</v>
      </c>
      <c r="E9631" s="56">
        <v>8.3333333333333329E-2</v>
      </c>
      <c r="F9631" s="55">
        <v>26.353000000000002</v>
      </c>
      <c r="G9631" s="55">
        <v>38.847999999999999</v>
      </c>
      <c r="H9631" s="55">
        <v>21.795000000000002</v>
      </c>
    </row>
    <row r="9632" spans="1:8" x14ac:dyDescent="0.25">
      <c r="A9632" s="55">
        <v>2021</v>
      </c>
      <c r="B9632" s="55" t="s">
        <v>30</v>
      </c>
      <c r="C9632" s="55">
        <v>1429</v>
      </c>
      <c r="D9632" s="54">
        <v>44388</v>
      </c>
      <c r="E9632" s="56">
        <v>0.125</v>
      </c>
      <c r="F9632" s="55">
        <v>19.745999999999999</v>
      </c>
      <c r="G9632" s="55">
        <v>44.640999999999998</v>
      </c>
      <c r="H9632" s="55">
        <v>21.556999999999999</v>
      </c>
    </row>
    <row r="9633" spans="1:8" x14ac:dyDescent="0.25">
      <c r="A9633" s="55">
        <v>2021</v>
      </c>
      <c r="B9633" s="55" t="s">
        <v>30</v>
      </c>
      <c r="C9633" s="55">
        <v>1430</v>
      </c>
      <c r="D9633" s="54">
        <v>44388</v>
      </c>
      <c r="E9633" s="56">
        <v>0.16666666666666666</v>
      </c>
      <c r="F9633" s="55">
        <v>17.439</v>
      </c>
      <c r="G9633" s="55">
        <v>48.305</v>
      </c>
      <c r="H9633" s="55">
        <v>21.175000000000001</v>
      </c>
    </row>
    <row r="9634" spans="1:8" x14ac:dyDescent="0.25">
      <c r="A9634" s="55">
        <v>2021</v>
      </c>
      <c r="B9634" s="55" t="s">
        <v>30</v>
      </c>
      <c r="C9634" s="55">
        <v>1431</v>
      </c>
      <c r="D9634" s="54">
        <v>44388</v>
      </c>
      <c r="E9634" s="56">
        <v>0.20833333333333334</v>
      </c>
      <c r="F9634" s="55">
        <v>15.891</v>
      </c>
      <c r="G9634" s="55">
        <v>50.652000000000001</v>
      </c>
      <c r="H9634" s="55">
        <v>20.77</v>
      </c>
    </row>
    <row r="9635" spans="1:8" x14ac:dyDescent="0.25">
      <c r="A9635" s="55">
        <v>2021</v>
      </c>
      <c r="B9635" s="55" t="s">
        <v>30</v>
      </c>
      <c r="C9635" s="55">
        <v>1432</v>
      </c>
      <c r="D9635" s="54">
        <v>44388</v>
      </c>
      <c r="E9635" s="56">
        <v>0.25</v>
      </c>
      <c r="F9635" s="55">
        <v>15.127000000000001</v>
      </c>
      <c r="G9635" s="55">
        <v>53.252000000000002</v>
      </c>
      <c r="H9635" s="55">
        <v>20.411999999999999</v>
      </c>
    </row>
    <row r="9636" spans="1:8" x14ac:dyDescent="0.25">
      <c r="A9636" s="55">
        <v>2021</v>
      </c>
      <c r="B9636" s="55" t="s">
        <v>30</v>
      </c>
      <c r="C9636" s="55">
        <v>1433</v>
      </c>
      <c r="D9636" s="54">
        <v>44419</v>
      </c>
      <c r="E9636" s="56">
        <v>0.29166666666666669</v>
      </c>
      <c r="F9636" s="55">
        <v>14.409000000000001</v>
      </c>
      <c r="G9636" s="55">
        <v>55.552</v>
      </c>
      <c r="H9636" s="55">
        <v>20.079000000000001</v>
      </c>
    </row>
    <row r="9637" spans="1:8" x14ac:dyDescent="0.25">
      <c r="A9637" s="55">
        <v>2021</v>
      </c>
      <c r="B9637" s="55" t="s">
        <v>30</v>
      </c>
      <c r="C9637" s="55">
        <v>1434</v>
      </c>
      <c r="D9637" s="54">
        <v>44419</v>
      </c>
      <c r="E9637" s="56">
        <v>0.33333333333333331</v>
      </c>
      <c r="F9637" s="55">
        <v>13.906000000000001</v>
      </c>
      <c r="G9637" s="55">
        <v>57.466000000000001</v>
      </c>
      <c r="H9637" s="55">
        <v>19.792999999999999</v>
      </c>
    </row>
    <row r="9638" spans="1:8" x14ac:dyDescent="0.25">
      <c r="A9638" s="55">
        <v>2021</v>
      </c>
      <c r="B9638" s="55" t="s">
        <v>30</v>
      </c>
      <c r="C9638" s="55">
        <v>1435</v>
      </c>
      <c r="D9638" s="54">
        <v>44419</v>
      </c>
      <c r="E9638" s="56">
        <v>0.375</v>
      </c>
      <c r="F9638" s="55">
        <v>12.92</v>
      </c>
      <c r="G9638" s="55">
        <v>60.085000000000001</v>
      </c>
      <c r="H9638" s="55">
        <v>19.507999999999999</v>
      </c>
    </row>
    <row r="9639" spans="1:8" x14ac:dyDescent="0.25">
      <c r="A9639" s="55">
        <v>2021</v>
      </c>
      <c r="B9639" s="55" t="s">
        <v>30</v>
      </c>
      <c r="C9639" s="55">
        <v>1436</v>
      </c>
      <c r="D9639" s="54">
        <v>44419</v>
      </c>
      <c r="E9639" s="56">
        <v>0.41666666666666669</v>
      </c>
      <c r="F9639" s="55">
        <v>12.195</v>
      </c>
      <c r="G9639" s="55">
        <v>61.854999999999997</v>
      </c>
      <c r="H9639" s="55">
        <v>19.222000000000001</v>
      </c>
    </row>
    <row r="9640" spans="1:8" x14ac:dyDescent="0.25">
      <c r="A9640" s="55">
        <v>2021</v>
      </c>
      <c r="B9640" s="55" t="s">
        <v>30</v>
      </c>
      <c r="C9640" s="55">
        <v>1437</v>
      </c>
      <c r="D9640" s="54">
        <v>44419</v>
      </c>
      <c r="E9640" s="56">
        <v>0.45833333333333331</v>
      </c>
      <c r="F9640" s="55">
        <v>11.224</v>
      </c>
      <c r="G9640" s="55">
        <v>63.591999999999999</v>
      </c>
      <c r="H9640" s="55">
        <v>18.960999999999999</v>
      </c>
    </row>
    <row r="9641" spans="1:8" x14ac:dyDescent="0.25">
      <c r="A9641" s="55">
        <v>2021</v>
      </c>
      <c r="B9641" s="55" t="s">
        <v>30</v>
      </c>
      <c r="C9641" s="55">
        <v>1438</v>
      </c>
      <c r="D9641" s="54">
        <v>44419</v>
      </c>
      <c r="E9641" s="56">
        <v>0.5</v>
      </c>
      <c r="F9641" s="55">
        <v>10.785</v>
      </c>
      <c r="G9641" s="55">
        <v>65.284000000000006</v>
      </c>
      <c r="H9641" s="55">
        <v>18.675000000000001</v>
      </c>
    </row>
    <row r="9642" spans="1:8" x14ac:dyDescent="0.25">
      <c r="A9642" s="55">
        <v>2021</v>
      </c>
      <c r="B9642" s="55" t="s">
        <v>30</v>
      </c>
      <c r="C9642" s="55">
        <v>1439</v>
      </c>
      <c r="D9642" s="54">
        <v>44419</v>
      </c>
      <c r="E9642" s="56">
        <v>0.54166666666666663</v>
      </c>
      <c r="F9642" s="55">
        <v>11.029</v>
      </c>
      <c r="G9642" s="55">
        <v>66.853999999999999</v>
      </c>
      <c r="H9642" s="55">
        <v>18.414000000000001</v>
      </c>
    </row>
    <row r="9643" spans="1:8" x14ac:dyDescent="0.25">
      <c r="A9643" s="55">
        <v>2021</v>
      </c>
      <c r="B9643" s="55" t="s">
        <v>30</v>
      </c>
      <c r="C9643" s="55">
        <v>1440</v>
      </c>
      <c r="D9643" s="54">
        <v>44419</v>
      </c>
      <c r="E9643" s="56">
        <v>0.58333333333333337</v>
      </c>
      <c r="F9643" s="55">
        <v>14.002000000000001</v>
      </c>
      <c r="G9643" s="55">
        <v>65.709000000000003</v>
      </c>
      <c r="H9643" s="55">
        <v>18.224</v>
      </c>
    </row>
    <row r="9644" spans="1:8" x14ac:dyDescent="0.25">
      <c r="A9644" s="55">
        <v>2021</v>
      </c>
      <c r="B9644" s="55" t="s">
        <v>30</v>
      </c>
      <c r="C9644" s="55">
        <v>1441</v>
      </c>
      <c r="D9644" s="54">
        <v>44419</v>
      </c>
      <c r="E9644" s="56">
        <v>0.625</v>
      </c>
      <c r="F9644" s="55">
        <v>30.167000000000002</v>
      </c>
      <c r="G9644" s="55">
        <v>50.213999999999999</v>
      </c>
      <c r="H9644" s="55">
        <v>18.224</v>
      </c>
    </row>
    <row r="9645" spans="1:8" x14ac:dyDescent="0.25">
      <c r="A9645" s="55">
        <v>2021</v>
      </c>
      <c r="B9645" s="55" t="s">
        <v>30</v>
      </c>
      <c r="C9645" s="55">
        <v>1442</v>
      </c>
      <c r="D9645" s="54">
        <v>44419</v>
      </c>
      <c r="E9645" s="56">
        <v>0.66666666666666663</v>
      </c>
      <c r="F9645" s="55">
        <v>42.743000000000002</v>
      </c>
      <c r="G9645" s="55">
        <v>37.576999999999998</v>
      </c>
      <c r="H9645" s="55">
        <v>18.437999999999999</v>
      </c>
    </row>
    <row r="9646" spans="1:8" x14ac:dyDescent="0.25">
      <c r="A9646" s="55">
        <v>2021</v>
      </c>
      <c r="B9646" s="55" t="s">
        <v>30</v>
      </c>
      <c r="C9646" s="55">
        <v>1443</v>
      </c>
      <c r="D9646" s="54">
        <v>44419</v>
      </c>
      <c r="E9646" s="56">
        <v>0.70833333333333337</v>
      </c>
      <c r="F9646" s="55">
        <v>48.57</v>
      </c>
      <c r="G9646" s="55">
        <v>28.504000000000001</v>
      </c>
      <c r="H9646" s="55">
        <v>18.747</v>
      </c>
    </row>
    <row r="9647" spans="1:8" x14ac:dyDescent="0.25">
      <c r="A9647" s="55">
        <v>2021</v>
      </c>
      <c r="B9647" s="55" t="s">
        <v>30</v>
      </c>
      <c r="C9647" s="55">
        <v>1444</v>
      </c>
      <c r="D9647" s="54">
        <v>44419</v>
      </c>
      <c r="E9647" s="56">
        <v>0.75</v>
      </c>
      <c r="F9647" s="55">
        <v>49.716999999999999</v>
      </c>
      <c r="G9647" s="55">
        <v>22.263999999999999</v>
      </c>
      <c r="H9647" s="55">
        <v>19.103000000000002</v>
      </c>
    </row>
    <row r="9648" spans="1:8" x14ac:dyDescent="0.25">
      <c r="A9648" s="55">
        <v>2021</v>
      </c>
      <c r="B9648" s="55" t="s">
        <v>30</v>
      </c>
      <c r="C9648" s="55">
        <v>1445</v>
      </c>
      <c r="D9648" s="54">
        <v>44419</v>
      </c>
      <c r="E9648" s="56">
        <v>0.79166666666666663</v>
      </c>
      <c r="F9648" s="55">
        <v>53.295000000000002</v>
      </c>
      <c r="G9648" s="55">
        <v>18.29</v>
      </c>
      <c r="H9648" s="55">
        <v>19.46</v>
      </c>
    </row>
    <row r="9649" spans="1:8" x14ac:dyDescent="0.25">
      <c r="A9649" s="55">
        <v>2021</v>
      </c>
      <c r="B9649" s="55" t="s">
        <v>30</v>
      </c>
      <c r="C9649" s="55">
        <v>1446</v>
      </c>
      <c r="D9649" s="54">
        <v>44419</v>
      </c>
      <c r="E9649" s="56">
        <v>0.83333333333333337</v>
      </c>
      <c r="F9649" s="55">
        <v>49.308999999999997</v>
      </c>
      <c r="G9649" s="55">
        <v>19.373999999999999</v>
      </c>
      <c r="H9649" s="55">
        <v>19.96</v>
      </c>
    </row>
    <row r="9650" spans="1:8" x14ac:dyDescent="0.25">
      <c r="A9650" s="55">
        <v>2021</v>
      </c>
      <c r="B9650" s="55" t="s">
        <v>30</v>
      </c>
      <c r="C9650" s="55">
        <v>1447</v>
      </c>
      <c r="D9650" s="54">
        <v>44419</v>
      </c>
      <c r="E9650" s="56">
        <v>0.875</v>
      </c>
      <c r="F9650" s="55">
        <v>32.15</v>
      </c>
      <c r="G9650" s="55">
        <v>28.933</v>
      </c>
      <c r="H9650" s="55">
        <v>20.745999999999999</v>
      </c>
    </row>
    <row r="9651" spans="1:8" x14ac:dyDescent="0.25">
      <c r="A9651" s="55">
        <v>2021</v>
      </c>
      <c r="B9651" s="55" t="s">
        <v>30</v>
      </c>
      <c r="C9651" s="55">
        <v>1448</v>
      </c>
      <c r="D9651" s="54">
        <v>44419</v>
      </c>
      <c r="E9651" s="56">
        <v>0.91666666666666663</v>
      </c>
      <c r="F9651" s="55">
        <v>37.314999999999998</v>
      </c>
      <c r="G9651" s="55">
        <v>26.640999999999998</v>
      </c>
      <c r="H9651" s="55">
        <v>21.652000000000001</v>
      </c>
    </row>
    <row r="9652" spans="1:8" x14ac:dyDescent="0.25">
      <c r="A9652" s="55">
        <v>2021</v>
      </c>
      <c r="B9652" s="55" t="s">
        <v>30</v>
      </c>
      <c r="C9652" s="55">
        <v>1449</v>
      </c>
      <c r="D9652" s="54">
        <v>44419</v>
      </c>
      <c r="E9652" s="56">
        <v>0.95833333333333337</v>
      </c>
      <c r="F9652" s="55">
        <v>46.194000000000003</v>
      </c>
      <c r="G9652" s="55">
        <v>22.085000000000001</v>
      </c>
      <c r="H9652" s="55">
        <v>22.657</v>
      </c>
    </row>
    <row r="9653" spans="1:8" x14ac:dyDescent="0.25">
      <c r="A9653" s="55">
        <v>2021</v>
      </c>
      <c r="B9653" s="55" t="s">
        <v>30</v>
      </c>
      <c r="C9653" s="55">
        <v>1450</v>
      </c>
      <c r="D9653" s="54">
        <v>44419</v>
      </c>
      <c r="E9653" s="56">
        <v>0.54166666666666696</v>
      </c>
      <c r="F9653" s="55">
        <v>34.280999999999999</v>
      </c>
      <c r="G9653" s="55">
        <v>28.928000000000001</v>
      </c>
      <c r="H9653" s="55">
        <v>22.896000000000001</v>
      </c>
    </row>
    <row r="9654" spans="1:8" x14ac:dyDescent="0.25">
      <c r="A9654" s="55">
        <v>2021</v>
      </c>
      <c r="B9654" s="55" t="s">
        <v>30</v>
      </c>
      <c r="C9654" s="55">
        <v>1451</v>
      </c>
      <c r="D9654" s="54">
        <v>44419</v>
      </c>
      <c r="E9654" s="56">
        <v>0.58333333333333304</v>
      </c>
      <c r="F9654" s="55">
        <v>30.646000000000001</v>
      </c>
      <c r="G9654" s="55">
        <v>31.248999999999999</v>
      </c>
      <c r="H9654" s="55">
        <v>22.8</v>
      </c>
    </row>
    <row r="9655" spans="1:8" x14ac:dyDescent="0.25">
      <c r="A9655" s="55">
        <v>2021</v>
      </c>
      <c r="B9655" s="55" t="s">
        <v>30</v>
      </c>
      <c r="C9655" s="55">
        <v>1452</v>
      </c>
      <c r="D9655" s="54">
        <v>44419</v>
      </c>
      <c r="E9655" s="56">
        <v>0.625</v>
      </c>
      <c r="F9655" s="55">
        <v>29.765000000000001</v>
      </c>
      <c r="G9655" s="55">
        <v>33.012</v>
      </c>
      <c r="H9655" s="55">
        <v>22.704999999999998</v>
      </c>
    </row>
    <row r="9656" spans="1:8" x14ac:dyDescent="0.25">
      <c r="A9656" s="55">
        <v>2021</v>
      </c>
      <c r="B9656" s="55" t="s">
        <v>30</v>
      </c>
      <c r="C9656" s="55">
        <v>1453</v>
      </c>
      <c r="D9656" s="54">
        <v>44419</v>
      </c>
      <c r="E9656" s="56">
        <v>0.66666666666666696</v>
      </c>
      <c r="F9656" s="55">
        <v>21.628</v>
      </c>
      <c r="G9656" s="55">
        <v>38.652999999999999</v>
      </c>
      <c r="H9656" s="55">
        <v>22.440999999999999</v>
      </c>
    </row>
    <row r="9657" spans="1:8" x14ac:dyDescent="0.25">
      <c r="A9657" s="55">
        <v>2021</v>
      </c>
      <c r="B9657" s="55" t="s">
        <v>30</v>
      </c>
      <c r="C9657" s="55">
        <v>1454</v>
      </c>
      <c r="D9657" s="54">
        <v>44419</v>
      </c>
      <c r="E9657" s="56">
        <v>0.70833333333333304</v>
      </c>
      <c r="F9657" s="55">
        <v>19.294</v>
      </c>
      <c r="G9657" s="55">
        <v>41.866999999999997</v>
      </c>
      <c r="H9657" s="55">
        <v>22.010999999999999</v>
      </c>
    </row>
    <row r="9658" spans="1:8" x14ac:dyDescent="0.25">
      <c r="A9658" s="55">
        <v>2021</v>
      </c>
      <c r="B9658" s="55" t="s">
        <v>30</v>
      </c>
      <c r="C9658" s="55">
        <v>1455</v>
      </c>
      <c r="D9658" s="54">
        <v>44419</v>
      </c>
      <c r="E9658" s="56">
        <v>0.75</v>
      </c>
      <c r="F9658" s="55">
        <v>19.27</v>
      </c>
      <c r="G9658" s="55">
        <v>44.106000000000002</v>
      </c>
      <c r="H9658" s="55">
        <v>21.603999999999999</v>
      </c>
    </row>
    <row r="9659" spans="1:8" x14ac:dyDescent="0.25">
      <c r="A9659" s="55">
        <v>2021</v>
      </c>
      <c r="B9659" s="55" t="s">
        <v>30</v>
      </c>
      <c r="C9659" s="55">
        <v>1456</v>
      </c>
      <c r="D9659" s="54">
        <v>44419</v>
      </c>
      <c r="E9659" s="56">
        <v>0.79166666666666696</v>
      </c>
      <c r="F9659" s="55">
        <v>19.103000000000002</v>
      </c>
      <c r="G9659" s="55">
        <v>46.247999999999998</v>
      </c>
      <c r="H9659" s="55">
        <v>21.27</v>
      </c>
    </row>
    <row r="9660" spans="1:8" x14ac:dyDescent="0.25">
      <c r="A9660" s="55">
        <v>2021</v>
      </c>
      <c r="B9660" s="55" t="s">
        <v>30</v>
      </c>
      <c r="C9660" s="55">
        <v>1457</v>
      </c>
      <c r="D9660" s="54">
        <v>44450</v>
      </c>
      <c r="E9660" s="56">
        <v>0.83333333333333304</v>
      </c>
      <c r="F9660" s="55">
        <v>17.295999999999999</v>
      </c>
      <c r="G9660" s="55">
        <v>48.725000000000001</v>
      </c>
      <c r="H9660" s="55">
        <v>20.984000000000002</v>
      </c>
    </row>
    <row r="9661" spans="1:8" x14ac:dyDescent="0.25">
      <c r="A9661" s="55">
        <v>2021</v>
      </c>
      <c r="B9661" s="55" t="s">
        <v>30</v>
      </c>
      <c r="C9661" s="55">
        <v>1458</v>
      </c>
      <c r="D9661" s="54">
        <v>44450</v>
      </c>
      <c r="E9661" s="56">
        <v>0.875</v>
      </c>
      <c r="F9661" s="55">
        <v>16.867999999999999</v>
      </c>
      <c r="G9661" s="55">
        <v>51.621000000000002</v>
      </c>
      <c r="H9661" s="55">
        <v>20.745999999999999</v>
      </c>
    </row>
    <row r="9662" spans="1:8" x14ac:dyDescent="0.25">
      <c r="A9662" s="55">
        <v>2021</v>
      </c>
      <c r="B9662" s="55" t="s">
        <v>30</v>
      </c>
      <c r="C9662" s="55">
        <v>1459</v>
      </c>
      <c r="D9662" s="54">
        <v>44450</v>
      </c>
      <c r="E9662" s="56">
        <v>0.91666666666666696</v>
      </c>
      <c r="F9662" s="55">
        <v>16.414999999999999</v>
      </c>
      <c r="G9662" s="55">
        <v>54.234000000000002</v>
      </c>
      <c r="H9662" s="55">
        <v>20.507000000000001</v>
      </c>
    </row>
    <row r="9663" spans="1:8" x14ac:dyDescent="0.25">
      <c r="A9663" s="55">
        <v>2021</v>
      </c>
      <c r="B9663" s="55" t="s">
        <v>30</v>
      </c>
      <c r="C9663" s="55">
        <v>1460</v>
      </c>
      <c r="D9663" s="54">
        <v>44450</v>
      </c>
      <c r="E9663" s="56">
        <v>0.95833333333333304</v>
      </c>
      <c r="F9663" s="55">
        <v>15.724</v>
      </c>
      <c r="G9663" s="55">
        <v>56.476999999999997</v>
      </c>
      <c r="H9663" s="55">
        <v>20.268999999999998</v>
      </c>
    </row>
    <row r="9664" spans="1:8" x14ac:dyDescent="0.25">
      <c r="A9664" s="55">
        <v>2021</v>
      </c>
      <c r="B9664" s="55" t="s">
        <v>30</v>
      </c>
      <c r="C9664" s="55">
        <v>1461</v>
      </c>
      <c r="D9664" s="54">
        <v>44450</v>
      </c>
      <c r="E9664" s="56">
        <v>0</v>
      </c>
      <c r="F9664" s="55">
        <v>15.199</v>
      </c>
      <c r="G9664" s="55">
        <v>58.207999999999998</v>
      </c>
      <c r="H9664" s="55">
        <v>20.055</v>
      </c>
    </row>
    <row r="9665" spans="1:8" x14ac:dyDescent="0.25">
      <c r="A9665" s="55">
        <v>2021</v>
      </c>
      <c r="B9665" s="55" t="s">
        <v>30</v>
      </c>
      <c r="C9665" s="55">
        <v>1462</v>
      </c>
      <c r="D9665" s="54">
        <v>44450</v>
      </c>
      <c r="E9665" s="56">
        <v>4.1666666666666664E-2</v>
      </c>
      <c r="F9665" s="55">
        <v>14.84</v>
      </c>
      <c r="G9665" s="55">
        <v>60.009</v>
      </c>
      <c r="H9665" s="55">
        <v>19.817</v>
      </c>
    </row>
    <row r="9666" spans="1:8" x14ac:dyDescent="0.25">
      <c r="A9666" s="55">
        <v>2021</v>
      </c>
      <c r="B9666" s="55" t="s">
        <v>30</v>
      </c>
      <c r="C9666" s="55">
        <v>1463</v>
      </c>
      <c r="D9666" s="54">
        <v>44450</v>
      </c>
      <c r="E9666" s="56">
        <v>8.3333333333333329E-2</v>
      </c>
      <c r="F9666" s="55">
        <v>14.314</v>
      </c>
      <c r="G9666" s="55">
        <v>61.055</v>
      </c>
      <c r="H9666" s="55">
        <v>19.626999999999999</v>
      </c>
    </row>
    <row r="9667" spans="1:8" x14ac:dyDescent="0.25">
      <c r="A9667" s="55">
        <v>2021</v>
      </c>
      <c r="B9667" s="55" t="s">
        <v>30</v>
      </c>
      <c r="C9667" s="55">
        <v>1464</v>
      </c>
      <c r="D9667" s="54">
        <v>44450</v>
      </c>
      <c r="E9667" s="56">
        <v>0.125</v>
      </c>
      <c r="F9667" s="55">
        <v>16.463000000000001</v>
      </c>
      <c r="G9667" s="55">
        <v>60.959000000000003</v>
      </c>
      <c r="H9667" s="55">
        <v>19.436</v>
      </c>
    </row>
    <row r="9668" spans="1:8" x14ac:dyDescent="0.25">
      <c r="A9668" s="55">
        <v>2021</v>
      </c>
      <c r="B9668" s="55" t="s">
        <v>30</v>
      </c>
      <c r="C9668" s="55">
        <v>1465</v>
      </c>
      <c r="D9668" s="54">
        <v>44450</v>
      </c>
      <c r="E9668" s="56">
        <v>0.16666666666666666</v>
      </c>
      <c r="F9668" s="55">
        <v>32.691000000000003</v>
      </c>
      <c r="G9668" s="55">
        <v>46.487000000000002</v>
      </c>
      <c r="H9668" s="55">
        <v>19.436</v>
      </c>
    </row>
    <row r="9669" spans="1:8" x14ac:dyDescent="0.25">
      <c r="A9669" s="55">
        <v>2021</v>
      </c>
      <c r="B9669" s="55" t="s">
        <v>30</v>
      </c>
      <c r="C9669" s="55">
        <v>1466</v>
      </c>
      <c r="D9669" s="54">
        <v>44450</v>
      </c>
      <c r="E9669" s="56">
        <v>0.20833333333333334</v>
      </c>
      <c r="F9669" s="55">
        <v>40.862000000000002</v>
      </c>
      <c r="G9669" s="55">
        <v>34.624000000000002</v>
      </c>
      <c r="H9669" s="55">
        <v>19.626999999999999</v>
      </c>
    </row>
    <row r="9670" spans="1:8" x14ac:dyDescent="0.25">
      <c r="A9670" s="55">
        <v>2021</v>
      </c>
      <c r="B9670" s="55" t="s">
        <v>30</v>
      </c>
      <c r="C9670" s="55">
        <v>1467</v>
      </c>
      <c r="D9670" s="54">
        <v>44450</v>
      </c>
      <c r="E9670" s="56">
        <v>0.25</v>
      </c>
      <c r="F9670" s="55">
        <v>45.972000000000001</v>
      </c>
      <c r="G9670" s="55">
        <v>26.84</v>
      </c>
      <c r="H9670" s="55">
        <v>19.888000000000002</v>
      </c>
    </row>
    <row r="9671" spans="1:8" x14ac:dyDescent="0.25">
      <c r="A9671" s="55">
        <v>2021</v>
      </c>
      <c r="B9671" s="55" t="s">
        <v>30</v>
      </c>
      <c r="C9671" s="55">
        <v>1468</v>
      </c>
      <c r="D9671" s="54">
        <v>44450</v>
      </c>
      <c r="E9671" s="56">
        <v>0.29166666666666669</v>
      </c>
      <c r="F9671" s="55">
        <v>48.238</v>
      </c>
      <c r="G9671" s="55">
        <v>21.698</v>
      </c>
      <c r="H9671" s="55">
        <v>20.173999999999999</v>
      </c>
    </row>
    <row r="9672" spans="1:8" x14ac:dyDescent="0.25">
      <c r="A9672" s="55">
        <v>2021</v>
      </c>
      <c r="B9672" s="55" t="s">
        <v>30</v>
      </c>
      <c r="C9672" s="55">
        <v>1469</v>
      </c>
      <c r="D9672" s="54">
        <v>44450</v>
      </c>
      <c r="E9672" s="56">
        <v>0.33333333333333331</v>
      </c>
      <c r="F9672" s="55">
        <v>53.073999999999998</v>
      </c>
      <c r="G9672" s="55">
        <v>17.831</v>
      </c>
      <c r="H9672" s="55">
        <v>20.507000000000001</v>
      </c>
    </row>
    <row r="9673" spans="1:8" x14ac:dyDescent="0.25">
      <c r="A9673" s="55">
        <v>2021</v>
      </c>
      <c r="B9673" s="55" t="s">
        <v>30</v>
      </c>
      <c r="C9673" s="55">
        <v>1470</v>
      </c>
      <c r="D9673" s="54">
        <v>44450</v>
      </c>
      <c r="E9673" s="56">
        <v>0.375</v>
      </c>
      <c r="F9673" s="55">
        <v>50.716999999999999</v>
      </c>
      <c r="G9673" s="55">
        <v>18.526</v>
      </c>
      <c r="H9673" s="55">
        <v>21.007999999999999</v>
      </c>
    </row>
    <row r="9674" spans="1:8" x14ac:dyDescent="0.25">
      <c r="A9674" s="55">
        <v>2021</v>
      </c>
      <c r="B9674" s="55" t="s">
        <v>30</v>
      </c>
      <c r="C9674" s="55">
        <v>1471</v>
      </c>
      <c r="D9674" s="54">
        <v>44450</v>
      </c>
      <c r="E9674" s="56">
        <v>0.41666666666666669</v>
      </c>
      <c r="F9674" s="55">
        <v>35.636000000000003</v>
      </c>
      <c r="G9674" s="55">
        <v>26.553999999999998</v>
      </c>
      <c r="H9674" s="55">
        <v>21.867000000000001</v>
      </c>
    </row>
    <row r="9675" spans="1:8" x14ac:dyDescent="0.25">
      <c r="A9675" s="55">
        <v>2021</v>
      </c>
      <c r="B9675" s="55" t="s">
        <v>30</v>
      </c>
      <c r="C9675" s="55">
        <v>1472</v>
      </c>
      <c r="D9675" s="54">
        <v>44450</v>
      </c>
      <c r="E9675" s="56">
        <v>0.45833333333333331</v>
      </c>
      <c r="F9675" s="55">
        <v>35.395000000000003</v>
      </c>
      <c r="G9675" s="55">
        <v>26.396000000000001</v>
      </c>
      <c r="H9675" s="55">
        <v>22.681000000000001</v>
      </c>
    </row>
    <row r="9676" spans="1:8" x14ac:dyDescent="0.25">
      <c r="A9676" s="55">
        <v>2021</v>
      </c>
      <c r="B9676" s="55" t="s">
        <v>30</v>
      </c>
      <c r="C9676" s="55">
        <v>1473</v>
      </c>
      <c r="D9676" s="54">
        <v>44450</v>
      </c>
      <c r="E9676" s="56">
        <v>0.5</v>
      </c>
      <c r="F9676" s="55">
        <v>47.417000000000002</v>
      </c>
      <c r="G9676" s="55">
        <v>20.844999999999999</v>
      </c>
      <c r="H9676" s="55">
        <v>23.4</v>
      </c>
    </row>
    <row r="9677" spans="1:8" x14ac:dyDescent="0.25">
      <c r="A9677" s="55">
        <v>2021</v>
      </c>
      <c r="B9677" s="55" t="s">
        <v>30</v>
      </c>
      <c r="C9677" s="55">
        <v>1474</v>
      </c>
      <c r="D9677" s="54">
        <v>44450</v>
      </c>
      <c r="E9677" s="56">
        <v>0.54166666666666663</v>
      </c>
      <c r="F9677" s="55">
        <v>33.234999999999999</v>
      </c>
      <c r="G9677" s="55">
        <v>28.082999999999998</v>
      </c>
      <c r="H9677" s="55">
        <v>23.713000000000001</v>
      </c>
    </row>
    <row r="9678" spans="1:8" x14ac:dyDescent="0.25">
      <c r="A9678" s="55">
        <v>2021</v>
      </c>
      <c r="B9678" s="55" t="s">
        <v>30</v>
      </c>
      <c r="C9678" s="55">
        <v>1475</v>
      </c>
      <c r="D9678" s="54">
        <v>44450</v>
      </c>
      <c r="E9678" s="56">
        <v>0.58333333333333337</v>
      </c>
      <c r="F9678" s="55">
        <v>30.065999999999999</v>
      </c>
      <c r="G9678" s="55">
        <v>31.541</v>
      </c>
      <c r="H9678" s="55">
        <v>23.664999999999999</v>
      </c>
    </row>
    <row r="9679" spans="1:8" x14ac:dyDescent="0.25">
      <c r="A9679" s="55">
        <v>2021</v>
      </c>
      <c r="B9679" s="55" t="s">
        <v>30</v>
      </c>
      <c r="C9679" s="55">
        <v>1476</v>
      </c>
      <c r="D9679" s="54">
        <v>44450</v>
      </c>
      <c r="E9679" s="56">
        <v>0.625</v>
      </c>
      <c r="F9679" s="55">
        <v>25.89</v>
      </c>
      <c r="G9679" s="55">
        <v>35.481000000000002</v>
      </c>
      <c r="H9679" s="55">
        <v>23.497</v>
      </c>
    </row>
    <row r="9680" spans="1:8" x14ac:dyDescent="0.25">
      <c r="A9680" s="55">
        <v>2021</v>
      </c>
      <c r="B9680" s="55" t="s">
        <v>30</v>
      </c>
      <c r="C9680" s="55">
        <v>1477</v>
      </c>
      <c r="D9680" s="54">
        <v>44450</v>
      </c>
      <c r="E9680" s="56">
        <v>0.66666666666666663</v>
      </c>
      <c r="F9680" s="55">
        <v>22.417000000000002</v>
      </c>
      <c r="G9680" s="55">
        <v>40.889000000000003</v>
      </c>
      <c r="H9680" s="55">
        <v>23.135999999999999</v>
      </c>
    </row>
    <row r="9681" spans="1:8" x14ac:dyDescent="0.25">
      <c r="A9681" s="55">
        <v>2021</v>
      </c>
      <c r="B9681" s="55" t="s">
        <v>30</v>
      </c>
      <c r="C9681" s="55">
        <v>1478</v>
      </c>
      <c r="D9681" s="54">
        <v>44450</v>
      </c>
      <c r="E9681" s="56">
        <v>0.70833333333333337</v>
      </c>
      <c r="F9681" s="55">
        <v>20.555</v>
      </c>
      <c r="G9681" s="55">
        <v>44.738</v>
      </c>
      <c r="H9681" s="55">
        <v>22.776</v>
      </c>
    </row>
    <row r="9682" spans="1:8" x14ac:dyDescent="0.25">
      <c r="A9682" s="55">
        <v>2021</v>
      </c>
      <c r="B9682" s="55" t="s">
        <v>30</v>
      </c>
      <c r="C9682" s="55">
        <v>1479</v>
      </c>
      <c r="D9682" s="54">
        <v>44450</v>
      </c>
      <c r="E9682" s="56">
        <v>0.75</v>
      </c>
      <c r="F9682" s="55">
        <v>20.126000000000001</v>
      </c>
      <c r="G9682" s="55">
        <v>46.978000000000002</v>
      </c>
      <c r="H9682" s="55">
        <v>22.417000000000002</v>
      </c>
    </row>
    <row r="9683" spans="1:8" x14ac:dyDescent="0.25">
      <c r="A9683" s="55">
        <v>2021</v>
      </c>
      <c r="B9683" s="55" t="s">
        <v>30</v>
      </c>
      <c r="C9683" s="55">
        <v>1480</v>
      </c>
      <c r="D9683" s="54">
        <v>44450</v>
      </c>
      <c r="E9683" s="56">
        <v>0.79166666666666663</v>
      </c>
      <c r="F9683" s="55">
        <v>19.698</v>
      </c>
      <c r="G9683" s="55">
        <v>49.006999999999998</v>
      </c>
      <c r="H9683" s="55">
        <v>22.082000000000001</v>
      </c>
    </row>
    <row r="9684" spans="1:8" x14ac:dyDescent="0.25">
      <c r="A9684" s="55">
        <v>2021</v>
      </c>
      <c r="B9684" s="55" t="s">
        <v>30</v>
      </c>
      <c r="C9684" s="55">
        <v>1481</v>
      </c>
      <c r="D9684" s="54">
        <v>44480</v>
      </c>
      <c r="E9684" s="56">
        <v>0.83333333333333337</v>
      </c>
      <c r="F9684" s="55">
        <v>19.199000000000002</v>
      </c>
      <c r="G9684" s="55">
        <v>51.351999999999997</v>
      </c>
      <c r="H9684" s="55">
        <v>21.795000000000002</v>
      </c>
    </row>
    <row r="9685" spans="1:8" x14ac:dyDescent="0.25">
      <c r="A9685" s="55">
        <v>2021</v>
      </c>
      <c r="B9685" s="55" t="s">
        <v>30</v>
      </c>
      <c r="C9685" s="55">
        <v>1482</v>
      </c>
      <c r="D9685" s="54">
        <v>44480</v>
      </c>
      <c r="E9685" s="56">
        <v>0.875</v>
      </c>
      <c r="F9685" s="55">
        <v>18.2</v>
      </c>
      <c r="G9685" s="55">
        <v>53.261000000000003</v>
      </c>
      <c r="H9685" s="55">
        <v>21.556999999999999</v>
      </c>
    </row>
    <row r="9686" spans="1:8" x14ac:dyDescent="0.25">
      <c r="A9686" s="55">
        <v>2021</v>
      </c>
      <c r="B9686" s="55" t="s">
        <v>30</v>
      </c>
      <c r="C9686" s="55">
        <v>1483</v>
      </c>
      <c r="D9686" s="54">
        <v>44480</v>
      </c>
      <c r="E9686" s="56">
        <v>0.91666666666666663</v>
      </c>
      <c r="F9686" s="55">
        <v>17.914999999999999</v>
      </c>
      <c r="G9686" s="55">
        <v>55.219000000000001</v>
      </c>
      <c r="H9686" s="55">
        <v>21.318000000000001</v>
      </c>
    </row>
    <row r="9687" spans="1:8" x14ac:dyDescent="0.25">
      <c r="A9687" s="55">
        <v>2021</v>
      </c>
      <c r="B9687" s="55" t="s">
        <v>30</v>
      </c>
      <c r="C9687" s="55">
        <v>1484</v>
      </c>
      <c r="D9687" s="54">
        <v>44480</v>
      </c>
      <c r="E9687" s="56">
        <v>0.95833333333333337</v>
      </c>
      <c r="F9687" s="55">
        <v>18.129000000000001</v>
      </c>
      <c r="G9687" s="55">
        <v>56.872</v>
      </c>
      <c r="H9687" s="55">
        <v>21.126999999999999</v>
      </c>
    </row>
    <row r="9688" spans="1:8" x14ac:dyDescent="0.25">
      <c r="A9688" s="55">
        <v>2021</v>
      </c>
      <c r="B9688" s="55" t="s">
        <v>30</v>
      </c>
      <c r="C9688" s="55">
        <v>1485</v>
      </c>
      <c r="D9688" s="54">
        <v>44480</v>
      </c>
      <c r="E9688" s="56">
        <v>0.54166666666666696</v>
      </c>
      <c r="F9688" s="55">
        <v>18.105</v>
      </c>
      <c r="G9688" s="55">
        <v>58.511000000000003</v>
      </c>
      <c r="H9688" s="55">
        <v>20.96</v>
      </c>
    </row>
    <row r="9689" spans="1:8" x14ac:dyDescent="0.25">
      <c r="A9689" s="55">
        <v>2021</v>
      </c>
      <c r="B9689" s="55" t="s">
        <v>30</v>
      </c>
      <c r="C9689" s="55">
        <v>1486</v>
      </c>
      <c r="D9689" s="54">
        <v>44480</v>
      </c>
      <c r="E9689" s="56">
        <v>0.58333333333333304</v>
      </c>
      <c r="F9689" s="55">
        <v>17.724</v>
      </c>
      <c r="G9689" s="55">
        <v>60.113</v>
      </c>
      <c r="H9689" s="55">
        <v>20.792999999999999</v>
      </c>
    </row>
    <row r="9690" spans="1:8" x14ac:dyDescent="0.25">
      <c r="A9690" s="55">
        <v>2021</v>
      </c>
      <c r="B9690" s="55" t="s">
        <v>30</v>
      </c>
      <c r="C9690" s="55">
        <v>1487</v>
      </c>
      <c r="D9690" s="54">
        <v>44480</v>
      </c>
      <c r="E9690" s="56">
        <v>0.625</v>
      </c>
      <c r="F9690" s="55">
        <v>17.225000000000001</v>
      </c>
      <c r="G9690" s="55">
        <v>61.921999999999997</v>
      </c>
      <c r="H9690" s="55">
        <v>20.65</v>
      </c>
    </row>
    <row r="9691" spans="1:8" x14ac:dyDescent="0.25">
      <c r="A9691" s="55">
        <v>2021</v>
      </c>
      <c r="B9691" s="55" t="s">
        <v>30</v>
      </c>
      <c r="C9691" s="55">
        <v>1488</v>
      </c>
      <c r="D9691" s="54">
        <v>44480</v>
      </c>
      <c r="E9691" s="56">
        <v>0.66666666666666696</v>
      </c>
      <c r="F9691" s="55">
        <v>17.558</v>
      </c>
      <c r="G9691" s="55">
        <v>62.813000000000002</v>
      </c>
      <c r="H9691" s="55">
        <v>20.46</v>
      </c>
    </row>
    <row r="9692" spans="1:8" x14ac:dyDescent="0.25">
      <c r="A9692" s="55">
        <v>2021</v>
      </c>
      <c r="B9692" s="55" t="s">
        <v>30</v>
      </c>
      <c r="C9692" s="55">
        <v>1489</v>
      </c>
      <c r="D9692" s="54">
        <v>44480</v>
      </c>
      <c r="E9692" s="56">
        <v>0.70833333333333304</v>
      </c>
      <c r="F9692" s="55">
        <v>19.936</v>
      </c>
      <c r="G9692" s="55">
        <v>61.585999999999999</v>
      </c>
      <c r="H9692" s="55">
        <v>20.341000000000001</v>
      </c>
    </row>
    <row r="9693" spans="1:8" x14ac:dyDescent="0.25">
      <c r="A9693" s="55">
        <v>2021</v>
      </c>
      <c r="B9693" s="55" t="s">
        <v>30</v>
      </c>
      <c r="C9693" s="55">
        <v>1490</v>
      </c>
      <c r="D9693" s="54">
        <v>44480</v>
      </c>
      <c r="E9693" s="56">
        <v>0.75</v>
      </c>
      <c r="F9693" s="55">
        <v>23.28</v>
      </c>
      <c r="G9693" s="55">
        <v>56.661999999999999</v>
      </c>
      <c r="H9693" s="55">
        <v>20.317</v>
      </c>
    </row>
    <row r="9694" spans="1:8" x14ac:dyDescent="0.25">
      <c r="A9694" s="55">
        <v>2021</v>
      </c>
      <c r="B9694" s="55" t="s">
        <v>30</v>
      </c>
      <c r="C9694" s="55">
        <v>1491</v>
      </c>
      <c r="D9694" s="54">
        <v>44480</v>
      </c>
      <c r="E9694" s="56">
        <v>0.79166666666666696</v>
      </c>
      <c r="F9694" s="55">
        <v>22.968</v>
      </c>
      <c r="G9694" s="55">
        <v>57.512999999999998</v>
      </c>
      <c r="H9694" s="55">
        <v>20.292999999999999</v>
      </c>
    </row>
    <row r="9695" spans="1:8" x14ac:dyDescent="0.25">
      <c r="A9695" s="55">
        <v>2021</v>
      </c>
      <c r="B9695" s="55" t="s">
        <v>30</v>
      </c>
      <c r="C9695" s="55">
        <v>1492</v>
      </c>
      <c r="D9695" s="54">
        <v>44480</v>
      </c>
      <c r="E9695" s="56">
        <v>0.83333333333333304</v>
      </c>
      <c r="F9695" s="55">
        <v>38.281999999999996</v>
      </c>
      <c r="G9695" s="55">
        <v>40.764000000000003</v>
      </c>
      <c r="H9695" s="55">
        <v>20.388000000000002</v>
      </c>
    </row>
    <row r="9696" spans="1:8" x14ac:dyDescent="0.25">
      <c r="A9696" s="55">
        <v>2021</v>
      </c>
      <c r="B9696" s="55" t="s">
        <v>30</v>
      </c>
      <c r="C9696" s="55">
        <v>1493</v>
      </c>
      <c r="D9696" s="54">
        <v>44480</v>
      </c>
      <c r="E9696" s="56">
        <v>0.875</v>
      </c>
      <c r="F9696" s="55">
        <v>30.065999999999999</v>
      </c>
      <c r="G9696" s="55">
        <v>43.841000000000001</v>
      </c>
      <c r="H9696" s="55">
        <v>20.65</v>
      </c>
    </row>
    <row r="9697" spans="1:8" x14ac:dyDescent="0.25">
      <c r="A9697" s="55">
        <v>2021</v>
      </c>
      <c r="B9697" s="55" t="s">
        <v>30</v>
      </c>
      <c r="C9697" s="55">
        <v>1494</v>
      </c>
      <c r="D9697" s="54">
        <v>44480</v>
      </c>
      <c r="E9697" s="56">
        <v>0.91666666666666696</v>
      </c>
      <c r="F9697" s="55">
        <v>32.561999999999998</v>
      </c>
      <c r="G9697" s="55">
        <v>41.433</v>
      </c>
      <c r="H9697" s="55">
        <v>20.888999999999999</v>
      </c>
    </row>
    <row r="9698" spans="1:8" x14ac:dyDescent="0.25">
      <c r="A9698" s="55">
        <v>2021</v>
      </c>
      <c r="B9698" s="55" t="s">
        <v>30</v>
      </c>
      <c r="C9698" s="55">
        <v>1495</v>
      </c>
      <c r="D9698" s="54">
        <v>44480</v>
      </c>
      <c r="E9698" s="56">
        <v>0.95833333333333304</v>
      </c>
      <c r="F9698" s="55">
        <v>35.582000000000001</v>
      </c>
      <c r="G9698" s="55">
        <v>37.94</v>
      </c>
      <c r="H9698" s="55">
        <v>21.27</v>
      </c>
    </row>
    <row r="9699" spans="1:8" x14ac:dyDescent="0.25">
      <c r="A9699" s="55">
        <v>2021</v>
      </c>
      <c r="B9699" s="55" t="s">
        <v>30</v>
      </c>
      <c r="C9699" s="55">
        <v>1496</v>
      </c>
      <c r="D9699" s="54">
        <v>44480</v>
      </c>
      <c r="E9699" s="56">
        <v>0</v>
      </c>
      <c r="F9699" s="55">
        <v>36.987000000000002</v>
      </c>
      <c r="G9699" s="55">
        <v>35.271999999999998</v>
      </c>
      <c r="H9699" s="55">
        <v>21.939</v>
      </c>
    </row>
    <row r="9700" spans="1:8" x14ac:dyDescent="0.25">
      <c r="A9700" s="55">
        <v>2021</v>
      </c>
      <c r="B9700" s="55" t="s">
        <v>30</v>
      </c>
      <c r="C9700" s="55">
        <v>1497</v>
      </c>
      <c r="D9700" s="54">
        <v>44480</v>
      </c>
      <c r="E9700" s="56">
        <v>4.1666666666666664E-2</v>
      </c>
      <c r="F9700" s="55">
        <v>42.624000000000002</v>
      </c>
      <c r="G9700" s="55">
        <v>30.641999999999999</v>
      </c>
      <c r="H9700" s="55">
        <v>22.632999999999999</v>
      </c>
    </row>
    <row r="9701" spans="1:8" x14ac:dyDescent="0.25">
      <c r="A9701" s="55">
        <v>2021</v>
      </c>
      <c r="B9701" s="55" t="s">
        <v>30</v>
      </c>
      <c r="C9701" s="55">
        <v>1498</v>
      </c>
      <c r="D9701" s="54">
        <v>44480</v>
      </c>
      <c r="E9701" s="56">
        <v>8.3333333333333329E-2</v>
      </c>
      <c r="F9701" s="55">
        <v>30.469000000000001</v>
      </c>
      <c r="G9701" s="55">
        <v>36.558999999999997</v>
      </c>
      <c r="H9701" s="55">
        <v>22.92</v>
      </c>
    </row>
    <row r="9702" spans="1:8" x14ac:dyDescent="0.25">
      <c r="A9702" s="55">
        <v>2021</v>
      </c>
      <c r="B9702" s="55" t="s">
        <v>30</v>
      </c>
      <c r="C9702" s="55">
        <v>1499</v>
      </c>
      <c r="D9702" s="54">
        <v>44480</v>
      </c>
      <c r="E9702" s="56">
        <v>0.125</v>
      </c>
      <c r="F9702" s="55">
        <v>29.565000000000001</v>
      </c>
      <c r="G9702" s="55">
        <v>38.780999999999999</v>
      </c>
      <c r="H9702" s="55">
        <v>22.847999999999999</v>
      </c>
    </row>
    <row r="9703" spans="1:8" x14ac:dyDescent="0.25">
      <c r="A9703" s="55">
        <v>2021</v>
      </c>
      <c r="B9703" s="55" t="s">
        <v>30</v>
      </c>
      <c r="C9703" s="55">
        <v>1500</v>
      </c>
      <c r="D9703" s="54">
        <v>44480</v>
      </c>
      <c r="E9703" s="56">
        <v>0.16666666666666666</v>
      </c>
      <c r="F9703" s="55">
        <v>28.641999999999999</v>
      </c>
      <c r="G9703" s="55">
        <v>38.619999999999997</v>
      </c>
      <c r="H9703" s="55">
        <v>22.824000000000002</v>
      </c>
    </row>
    <row r="9704" spans="1:8" x14ac:dyDescent="0.25">
      <c r="A9704" s="55">
        <v>2021</v>
      </c>
      <c r="B9704" s="55" t="s">
        <v>30</v>
      </c>
      <c r="C9704" s="55">
        <v>1501</v>
      </c>
      <c r="D9704" s="54">
        <v>44480</v>
      </c>
      <c r="E9704" s="56">
        <v>0.20833333333333334</v>
      </c>
      <c r="F9704" s="55">
        <v>25.646999999999998</v>
      </c>
      <c r="G9704" s="55">
        <v>43.822000000000003</v>
      </c>
      <c r="H9704" s="55">
        <v>25.065000000000001</v>
      </c>
    </row>
    <row r="9705" spans="1:8" x14ac:dyDescent="0.25">
      <c r="A9705" s="55">
        <v>2021</v>
      </c>
      <c r="B9705" s="55" t="s">
        <v>30</v>
      </c>
      <c r="C9705" s="55">
        <v>1502</v>
      </c>
      <c r="D9705" s="54">
        <v>44480</v>
      </c>
      <c r="E9705" s="56">
        <v>0.25</v>
      </c>
      <c r="F9705" s="55">
        <v>25.72</v>
      </c>
      <c r="G9705" s="55">
        <v>46.584000000000003</v>
      </c>
      <c r="H9705" s="55">
        <v>25.986999999999998</v>
      </c>
    </row>
    <row r="9706" spans="1:8" x14ac:dyDescent="0.25">
      <c r="A9706" s="55">
        <v>2021</v>
      </c>
      <c r="B9706" s="55" t="s">
        <v>30</v>
      </c>
      <c r="C9706" s="55">
        <v>1503</v>
      </c>
      <c r="D9706" s="54">
        <v>44480</v>
      </c>
      <c r="E9706" s="56">
        <v>0.29166666666666669</v>
      </c>
      <c r="F9706" s="55">
        <v>26.036000000000001</v>
      </c>
      <c r="G9706" s="55">
        <v>46.268000000000001</v>
      </c>
      <c r="H9706" s="55">
        <v>25.646999999999998</v>
      </c>
    </row>
    <row r="9707" spans="1:8" x14ac:dyDescent="0.25">
      <c r="A9707" s="55">
        <v>2021</v>
      </c>
      <c r="B9707" s="55" t="s">
        <v>30</v>
      </c>
      <c r="C9707" s="55">
        <v>1504</v>
      </c>
      <c r="D9707" s="54">
        <v>44480</v>
      </c>
      <c r="E9707" s="56">
        <v>0.33333333333333331</v>
      </c>
      <c r="F9707" s="55">
        <v>25.065000000000001</v>
      </c>
      <c r="G9707" s="55">
        <v>49.293999999999997</v>
      </c>
      <c r="H9707" s="55">
        <v>24.702000000000002</v>
      </c>
    </row>
    <row r="9708" spans="1:8" x14ac:dyDescent="0.25">
      <c r="A9708" s="55">
        <v>2021</v>
      </c>
      <c r="B9708" s="55" t="s">
        <v>30</v>
      </c>
      <c r="C9708" s="55">
        <v>1505</v>
      </c>
      <c r="D9708" s="54">
        <v>44511</v>
      </c>
      <c r="E9708" s="56">
        <v>0.375</v>
      </c>
      <c r="F9708" s="55">
        <v>23.135999999999999</v>
      </c>
      <c r="G9708" s="55">
        <v>48.694000000000003</v>
      </c>
      <c r="H9708" s="55">
        <v>21.795000000000002</v>
      </c>
    </row>
    <row r="9709" spans="1:8" x14ac:dyDescent="0.25">
      <c r="A9709" s="55">
        <v>2021</v>
      </c>
      <c r="B9709" s="55" t="s">
        <v>30</v>
      </c>
      <c r="C9709" s="55">
        <v>1506</v>
      </c>
      <c r="D9709" s="54">
        <v>44511</v>
      </c>
      <c r="E9709" s="56">
        <v>0.41666666666666669</v>
      </c>
      <c r="F9709" s="55">
        <v>20.864999999999998</v>
      </c>
      <c r="G9709" s="55">
        <v>49.506999999999998</v>
      </c>
      <c r="H9709" s="55">
        <v>19.911999999999999</v>
      </c>
    </row>
    <row r="9710" spans="1:8" x14ac:dyDescent="0.25">
      <c r="A9710" s="55">
        <v>2021</v>
      </c>
      <c r="B9710" s="55" t="s">
        <v>30</v>
      </c>
      <c r="C9710" s="55">
        <v>1507</v>
      </c>
      <c r="D9710" s="54">
        <v>44511</v>
      </c>
      <c r="E9710" s="56">
        <v>0.45833333333333331</v>
      </c>
      <c r="F9710" s="55">
        <v>19.294</v>
      </c>
      <c r="G9710" s="55">
        <v>50.177999999999997</v>
      </c>
      <c r="H9710" s="55">
        <v>18.509</v>
      </c>
    </row>
    <row r="9711" spans="1:8" x14ac:dyDescent="0.25">
      <c r="A9711" s="55">
        <v>2021</v>
      </c>
      <c r="B9711" s="55" t="s">
        <v>30</v>
      </c>
      <c r="C9711" s="55">
        <v>1508</v>
      </c>
      <c r="D9711" s="54">
        <v>44511</v>
      </c>
      <c r="E9711" s="56">
        <v>0.5</v>
      </c>
      <c r="F9711" s="55">
        <v>17.986000000000001</v>
      </c>
      <c r="G9711" s="55">
        <v>50.813000000000002</v>
      </c>
      <c r="H9711" s="55">
        <v>17.344000000000001</v>
      </c>
    </row>
    <row r="9712" spans="1:8" x14ac:dyDescent="0.25">
      <c r="A9712" s="55">
        <v>2021</v>
      </c>
      <c r="B9712" s="55" t="s">
        <v>30</v>
      </c>
      <c r="C9712" s="55">
        <v>1509</v>
      </c>
      <c r="D9712" s="54">
        <v>44511</v>
      </c>
      <c r="E9712" s="56">
        <v>0.54166666666666663</v>
      </c>
      <c r="F9712" s="55">
        <v>16.986999999999998</v>
      </c>
      <c r="G9712" s="55">
        <v>51.359000000000002</v>
      </c>
      <c r="H9712" s="55">
        <v>16.463000000000001</v>
      </c>
    </row>
    <row r="9713" spans="1:8" x14ac:dyDescent="0.25">
      <c r="A9713" s="55">
        <v>2021</v>
      </c>
      <c r="B9713" s="55" t="s">
        <v>30</v>
      </c>
      <c r="C9713" s="55">
        <v>1510</v>
      </c>
      <c r="D9713" s="54">
        <v>44511</v>
      </c>
      <c r="E9713" s="56">
        <v>0.58333333333333337</v>
      </c>
      <c r="F9713" s="55">
        <v>16.129000000000001</v>
      </c>
      <c r="G9713" s="55">
        <v>51.857999999999997</v>
      </c>
      <c r="H9713" s="55">
        <v>15.676</v>
      </c>
    </row>
    <row r="9714" spans="1:8" x14ac:dyDescent="0.25">
      <c r="A9714" s="55">
        <v>2021</v>
      </c>
      <c r="B9714" s="55" t="s">
        <v>30</v>
      </c>
      <c r="C9714" s="55">
        <v>1511</v>
      </c>
      <c r="D9714" s="54">
        <v>44511</v>
      </c>
      <c r="E9714" s="56">
        <v>0.625</v>
      </c>
      <c r="F9714" s="55">
        <v>15.175000000000001</v>
      </c>
      <c r="G9714" s="55">
        <v>52.277999999999999</v>
      </c>
      <c r="H9714" s="55">
        <v>14.696999999999999</v>
      </c>
    </row>
    <row r="9715" spans="1:8" x14ac:dyDescent="0.25">
      <c r="A9715" s="55">
        <v>2021</v>
      </c>
      <c r="B9715" s="55" t="s">
        <v>30</v>
      </c>
      <c r="C9715" s="55">
        <v>1512</v>
      </c>
      <c r="D9715" s="54">
        <v>44511</v>
      </c>
      <c r="E9715" s="56">
        <v>0.66666666666666663</v>
      </c>
      <c r="F9715" s="55">
        <v>14.721</v>
      </c>
      <c r="G9715" s="55">
        <v>52.765999999999998</v>
      </c>
      <c r="H9715" s="55">
        <v>14.648999999999999</v>
      </c>
    </row>
    <row r="9716" spans="1:8" x14ac:dyDescent="0.25">
      <c r="A9716" s="55">
        <v>2021</v>
      </c>
      <c r="B9716" s="55" t="s">
        <v>30</v>
      </c>
      <c r="C9716" s="55">
        <v>1513</v>
      </c>
      <c r="D9716" s="54">
        <v>44511</v>
      </c>
      <c r="E9716" s="56">
        <v>0.70833333333333337</v>
      </c>
      <c r="F9716" s="55">
        <v>15.819000000000001</v>
      </c>
      <c r="G9716" s="55">
        <v>54.146999999999998</v>
      </c>
      <c r="H9716" s="55">
        <v>16.225000000000001</v>
      </c>
    </row>
    <row r="9717" spans="1:8" x14ac:dyDescent="0.25">
      <c r="A9717" s="55">
        <v>2021</v>
      </c>
      <c r="B9717" s="55" t="s">
        <v>30</v>
      </c>
      <c r="C9717" s="55">
        <v>1514</v>
      </c>
      <c r="D9717" s="54">
        <v>44511</v>
      </c>
      <c r="E9717" s="56">
        <v>0.75</v>
      </c>
      <c r="F9717" s="55">
        <v>20.126000000000001</v>
      </c>
      <c r="G9717" s="55">
        <v>56.744999999999997</v>
      </c>
      <c r="H9717" s="55">
        <v>20.96</v>
      </c>
    </row>
    <row r="9718" spans="1:8" x14ac:dyDescent="0.25">
      <c r="A9718" s="55">
        <v>2021</v>
      </c>
      <c r="B9718" s="55" t="s">
        <v>30</v>
      </c>
      <c r="C9718" s="55">
        <v>1515</v>
      </c>
      <c r="D9718" s="54">
        <v>44511</v>
      </c>
      <c r="E9718" s="56">
        <v>0.79166666666666663</v>
      </c>
      <c r="F9718" s="55">
        <v>22.106000000000002</v>
      </c>
      <c r="G9718" s="55">
        <v>54.905999999999999</v>
      </c>
      <c r="H9718" s="55">
        <v>21.867000000000001</v>
      </c>
    </row>
    <row r="9719" spans="1:8" x14ac:dyDescent="0.25">
      <c r="A9719" s="55">
        <v>2021</v>
      </c>
      <c r="B9719" s="55" t="s">
        <v>30</v>
      </c>
      <c r="C9719" s="55">
        <v>1516</v>
      </c>
      <c r="D9719" s="54">
        <v>44511</v>
      </c>
      <c r="E9719" s="56">
        <v>0.83333333333333337</v>
      </c>
      <c r="F9719" s="55">
        <v>21.890999999999998</v>
      </c>
      <c r="G9719" s="55">
        <v>54.905999999999999</v>
      </c>
      <c r="H9719" s="55">
        <v>21.843</v>
      </c>
    </row>
    <row r="9720" spans="1:8" x14ac:dyDescent="0.25">
      <c r="A9720" s="55">
        <v>2021</v>
      </c>
      <c r="B9720" s="55" t="s">
        <v>30</v>
      </c>
      <c r="C9720" s="55">
        <v>1517</v>
      </c>
      <c r="D9720" s="54">
        <v>44511</v>
      </c>
      <c r="E9720" s="56">
        <v>0.875</v>
      </c>
      <c r="F9720" s="55">
        <v>24.195</v>
      </c>
      <c r="G9720" s="55">
        <v>55.738999999999997</v>
      </c>
      <c r="H9720" s="55">
        <v>24.75</v>
      </c>
    </row>
    <row r="9721" spans="1:8" x14ac:dyDescent="0.25">
      <c r="A9721" s="55">
        <v>2021</v>
      </c>
      <c r="B9721" s="55" t="s">
        <v>30</v>
      </c>
      <c r="C9721" s="55">
        <v>1518</v>
      </c>
      <c r="D9721" s="54">
        <v>44511</v>
      </c>
      <c r="E9721" s="56">
        <v>0.91666666666666663</v>
      </c>
      <c r="F9721" s="55">
        <v>28.369</v>
      </c>
      <c r="G9721" s="55">
        <v>54.801000000000002</v>
      </c>
      <c r="H9721" s="55">
        <v>27.949000000000002</v>
      </c>
    </row>
    <row r="9722" spans="1:8" x14ac:dyDescent="0.25">
      <c r="A9722" s="55">
        <v>2021</v>
      </c>
      <c r="B9722" s="55" t="s">
        <v>30</v>
      </c>
      <c r="C9722" s="55">
        <v>1519</v>
      </c>
      <c r="D9722" s="54">
        <v>44511</v>
      </c>
      <c r="E9722" s="56">
        <v>0.95833333333333337</v>
      </c>
      <c r="F9722" s="55">
        <v>27.53</v>
      </c>
      <c r="G9722" s="55">
        <v>54.871000000000002</v>
      </c>
      <c r="H9722" s="55">
        <v>27.111999999999998</v>
      </c>
    </row>
    <row r="9723" spans="1:8" x14ac:dyDescent="0.25">
      <c r="A9723" s="55">
        <v>2021</v>
      </c>
      <c r="B9723" s="55" t="s">
        <v>30</v>
      </c>
      <c r="C9723" s="55">
        <v>1520</v>
      </c>
      <c r="D9723" s="54">
        <v>44511</v>
      </c>
      <c r="E9723" s="56">
        <v>0.54166666666666696</v>
      </c>
      <c r="F9723" s="55">
        <v>27.135999999999999</v>
      </c>
      <c r="G9723" s="55">
        <v>54.91</v>
      </c>
      <c r="H9723" s="55">
        <v>26.989000000000001</v>
      </c>
    </row>
    <row r="9724" spans="1:8" x14ac:dyDescent="0.25">
      <c r="A9724" s="55">
        <v>2021</v>
      </c>
      <c r="B9724" s="55" t="s">
        <v>30</v>
      </c>
      <c r="C9724" s="55">
        <v>1521</v>
      </c>
      <c r="D9724" s="54">
        <v>44511</v>
      </c>
      <c r="E9724" s="56">
        <v>0.58333333333333304</v>
      </c>
      <c r="F9724" s="55">
        <v>27.186</v>
      </c>
      <c r="G9724" s="55">
        <v>54.57</v>
      </c>
      <c r="H9724" s="55">
        <v>27.135999999999999</v>
      </c>
    </row>
    <row r="9725" spans="1:8" x14ac:dyDescent="0.25">
      <c r="A9725" s="55">
        <v>2021</v>
      </c>
      <c r="B9725" s="55" t="s">
        <v>30</v>
      </c>
      <c r="C9725" s="55">
        <v>1522</v>
      </c>
      <c r="D9725" s="54">
        <v>44511</v>
      </c>
      <c r="E9725" s="56">
        <v>0.625</v>
      </c>
      <c r="F9725" s="55">
        <v>29.065000000000001</v>
      </c>
      <c r="G9725" s="55">
        <v>54.392000000000003</v>
      </c>
      <c r="H9725" s="55">
        <v>28.841000000000001</v>
      </c>
    </row>
    <row r="9726" spans="1:8" x14ac:dyDescent="0.25">
      <c r="A9726" s="55">
        <v>2021</v>
      </c>
      <c r="B9726" s="55" t="s">
        <v>30</v>
      </c>
      <c r="C9726" s="55">
        <v>1523</v>
      </c>
      <c r="D9726" s="54">
        <v>44511</v>
      </c>
      <c r="E9726" s="56">
        <v>0.66666666666666696</v>
      </c>
      <c r="F9726" s="55">
        <v>28.443999999999999</v>
      </c>
      <c r="G9726" s="55">
        <v>53.668999999999997</v>
      </c>
      <c r="H9726" s="55">
        <v>27.875</v>
      </c>
    </row>
    <row r="9727" spans="1:8" x14ac:dyDescent="0.25">
      <c r="A9727" s="55">
        <v>2021</v>
      </c>
      <c r="B9727" s="55" t="s">
        <v>30</v>
      </c>
      <c r="C9727" s="55">
        <v>1524</v>
      </c>
      <c r="D9727" s="54">
        <v>44511</v>
      </c>
      <c r="E9727" s="56">
        <v>0.70833333333333304</v>
      </c>
      <c r="F9727" s="55">
        <v>26.867000000000001</v>
      </c>
      <c r="G9727" s="55">
        <v>53.353999999999999</v>
      </c>
      <c r="H9727" s="55">
        <v>26.28</v>
      </c>
    </row>
    <row r="9728" spans="1:8" x14ac:dyDescent="0.25">
      <c r="A9728" s="55">
        <v>2021</v>
      </c>
      <c r="B9728" s="55" t="s">
        <v>30</v>
      </c>
      <c r="C9728" s="55">
        <v>1525</v>
      </c>
      <c r="D9728" s="54">
        <v>44511</v>
      </c>
      <c r="E9728" s="56">
        <v>0.75</v>
      </c>
      <c r="F9728" s="55">
        <v>24.774000000000001</v>
      </c>
      <c r="G9728" s="55">
        <v>53.250999999999998</v>
      </c>
      <c r="H9728" s="55">
        <v>24.195</v>
      </c>
    </row>
    <row r="9729" spans="1:8" x14ac:dyDescent="0.25">
      <c r="A9729" s="55">
        <v>2021</v>
      </c>
      <c r="B9729" s="55" t="s">
        <v>30</v>
      </c>
      <c r="C9729" s="55">
        <v>1526</v>
      </c>
      <c r="D9729" s="54">
        <v>44511</v>
      </c>
      <c r="E9729" s="56">
        <v>0.79166666666666696</v>
      </c>
      <c r="F9729" s="55">
        <v>22.8</v>
      </c>
      <c r="G9729" s="55">
        <v>53.32</v>
      </c>
      <c r="H9729" s="55">
        <v>22.369</v>
      </c>
    </row>
    <row r="9730" spans="1:8" x14ac:dyDescent="0.25">
      <c r="A9730" s="55">
        <v>2021</v>
      </c>
      <c r="B9730" s="55" t="s">
        <v>30</v>
      </c>
      <c r="C9730" s="55">
        <v>1527</v>
      </c>
      <c r="D9730" s="54">
        <v>44511</v>
      </c>
      <c r="E9730" s="56">
        <v>0.83333333333333304</v>
      </c>
      <c r="F9730" s="55">
        <v>21.413</v>
      </c>
      <c r="G9730" s="55">
        <v>53.405999999999999</v>
      </c>
      <c r="H9730" s="55">
        <v>21.103000000000002</v>
      </c>
    </row>
    <row r="9731" spans="1:8" x14ac:dyDescent="0.25">
      <c r="A9731" s="55">
        <v>2021</v>
      </c>
      <c r="B9731" s="55" t="s">
        <v>30</v>
      </c>
      <c r="C9731" s="55">
        <v>1528</v>
      </c>
      <c r="D9731" s="54">
        <v>44511</v>
      </c>
      <c r="E9731" s="56">
        <v>0.875</v>
      </c>
      <c r="F9731" s="55">
        <v>20.411999999999999</v>
      </c>
      <c r="G9731" s="55">
        <v>53.481999999999999</v>
      </c>
      <c r="H9731" s="55">
        <v>20.198</v>
      </c>
    </row>
    <row r="9732" spans="1:8" x14ac:dyDescent="0.25">
      <c r="A9732" s="55">
        <v>2021</v>
      </c>
      <c r="B9732" s="55" t="s">
        <v>30</v>
      </c>
      <c r="C9732" s="55">
        <v>1529</v>
      </c>
      <c r="D9732" s="54">
        <v>44541</v>
      </c>
      <c r="E9732" s="56">
        <v>0.91666666666666696</v>
      </c>
      <c r="F9732" s="55">
        <v>19.626999999999999</v>
      </c>
      <c r="G9732" s="55">
        <v>53.524999999999999</v>
      </c>
      <c r="H9732" s="55">
        <v>19.388999999999999</v>
      </c>
    </row>
    <row r="9733" spans="1:8" x14ac:dyDescent="0.25">
      <c r="A9733" s="55">
        <v>2021</v>
      </c>
      <c r="B9733" s="55" t="s">
        <v>30</v>
      </c>
      <c r="C9733" s="55">
        <v>1530</v>
      </c>
      <c r="D9733" s="54">
        <v>44541</v>
      </c>
      <c r="E9733" s="56">
        <v>0.95833333333333304</v>
      </c>
      <c r="F9733" s="55">
        <v>18.628</v>
      </c>
      <c r="G9733" s="55">
        <v>53.63</v>
      </c>
      <c r="H9733" s="55">
        <v>18.366</v>
      </c>
    </row>
    <row r="9734" spans="1:8" x14ac:dyDescent="0.25">
      <c r="A9734" s="55">
        <v>2021</v>
      </c>
      <c r="B9734" s="55" t="s">
        <v>30</v>
      </c>
      <c r="C9734" s="55">
        <v>1531</v>
      </c>
      <c r="D9734" s="54">
        <v>44541</v>
      </c>
      <c r="E9734" s="56">
        <v>0</v>
      </c>
      <c r="F9734" s="55">
        <v>17.558</v>
      </c>
      <c r="G9734" s="55">
        <v>53.816000000000003</v>
      </c>
      <c r="H9734" s="55">
        <v>17.271999999999998</v>
      </c>
    </row>
    <row r="9735" spans="1:8" x14ac:dyDescent="0.25">
      <c r="A9735" s="55">
        <v>2021</v>
      </c>
      <c r="B9735" s="55" t="s">
        <v>30</v>
      </c>
      <c r="C9735" s="55">
        <v>1532</v>
      </c>
      <c r="D9735" s="54">
        <v>44541</v>
      </c>
      <c r="E9735" s="56">
        <v>4.1666666666666664E-2</v>
      </c>
      <c r="F9735" s="55">
        <v>16.533999999999999</v>
      </c>
      <c r="G9735" s="55">
        <v>54.036999999999999</v>
      </c>
      <c r="H9735" s="55">
        <v>16.271999999999998</v>
      </c>
    </row>
    <row r="9736" spans="1:8" x14ac:dyDescent="0.25">
      <c r="A9736" s="55">
        <v>2021</v>
      </c>
      <c r="B9736" s="55" t="s">
        <v>30</v>
      </c>
      <c r="C9736" s="55">
        <v>1533</v>
      </c>
      <c r="D9736" s="54">
        <v>44541</v>
      </c>
      <c r="E9736" s="56">
        <v>8.3333333333333329E-2</v>
      </c>
      <c r="F9736" s="55">
        <v>15.651999999999999</v>
      </c>
      <c r="G9736" s="55">
        <v>54.366999999999997</v>
      </c>
      <c r="H9736" s="55">
        <v>15.461</v>
      </c>
    </row>
    <row r="9737" spans="1:8" x14ac:dyDescent="0.25">
      <c r="A9737" s="55">
        <v>2021</v>
      </c>
      <c r="B9737" s="55" t="s">
        <v>30</v>
      </c>
      <c r="C9737" s="55">
        <v>1534</v>
      </c>
      <c r="D9737" s="54">
        <v>44541</v>
      </c>
      <c r="E9737" s="56">
        <v>0.125</v>
      </c>
      <c r="F9737" s="55">
        <v>14.864000000000001</v>
      </c>
      <c r="G9737" s="55">
        <v>54.679000000000002</v>
      </c>
      <c r="H9737" s="55">
        <v>14.648999999999999</v>
      </c>
    </row>
    <row r="9738" spans="1:8" x14ac:dyDescent="0.25">
      <c r="A9738" s="55">
        <v>2021</v>
      </c>
      <c r="B9738" s="55" t="s">
        <v>30</v>
      </c>
      <c r="C9738" s="55">
        <v>1535</v>
      </c>
      <c r="D9738" s="54">
        <v>44541</v>
      </c>
      <c r="E9738" s="56">
        <v>0.16666666666666666</v>
      </c>
      <c r="F9738" s="55">
        <v>14.098000000000001</v>
      </c>
      <c r="G9738" s="55">
        <v>55.081000000000003</v>
      </c>
      <c r="H9738" s="55">
        <v>13.93</v>
      </c>
    </row>
    <row r="9739" spans="1:8" x14ac:dyDescent="0.25">
      <c r="A9739" s="55">
        <v>2021</v>
      </c>
      <c r="B9739" s="55" t="s">
        <v>30</v>
      </c>
      <c r="C9739" s="55">
        <v>1536</v>
      </c>
      <c r="D9739" s="54">
        <v>44541</v>
      </c>
      <c r="E9739" s="56">
        <v>0.20833333333333334</v>
      </c>
      <c r="F9739" s="55">
        <v>13.906000000000001</v>
      </c>
      <c r="G9739" s="55">
        <v>55.536999999999999</v>
      </c>
      <c r="H9739" s="55">
        <v>13.978</v>
      </c>
    </row>
    <row r="9740" spans="1:8" x14ac:dyDescent="0.25">
      <c r="A9740" s="55">
        <v>2021</v>
      </c>
      <c r="B9740" s="55" t="s">
        <v>30</v>
      </c>
      <c r="C9740" s="55">
        <v>1537</v>
      </c>
      <c r="D9740" s="54">
        <v>44541</v>
      </c>
      <c r="E9740" s="56">
        <v>0.25</v>
      </c>
      <c r="F9740" s="55">
        <v>14.744999999999999</v>
      </c>
      <c r="G9740" s="55">
        <v>56.116999999999997</v>
      </c>
      <c r="H9740" s="55">
        <v>15.103</v>
      </c>
    </row>
    <row r="9741" spans="1:8" x14ac:dyDescent="0.25">
      <c r="A9741" s="55">
        <v>2021</v>
      </c>
      <c r="B9741" s="55" t="s">
        <v>30</v>
      </c>
      <c r="C9741" s="55">
        <v>1538</v>
      </c>
      <c r="D9741" s="54">
        <v>44541</v>
      </c>
      <c r="E9741" s="56">
        <v>0.29166666666666669</v>
      </c>
      <c r="F9741" s="55">
        <v>19.817</v>
      </c>
      <c r="G9741" s="55">
        <v>57.557000000000002</v>
      </c>
      <c r="H9741" s="55">
        <v>20.626999999999999</v>
      </c>
    </row>
    <row r="9742" spans="1:8" x14ac:dyDescent="0.25">
      <c r="A9742" s="55">
        <v>2021</v>
      </c>
      <c r="B9742" s="55" t="s">
        <v>30</v>
      </c>
      <c r="C9742" s="55">
        <v>1539</v>
      </c>
      <c r="D9742" s="54">
        <v>44541</v>
      </c>
      <c r="E9742" s="56">
        <v>0.33333333333333331</v>
      </c>
      <c r="F9742" s="55">
        <v>21.748000000000001</v>
      </c>
      <c r="G9742" s="55">
        <v>56.557000000000002</v>
      </c>
      <c r="H9742" s="55">
        <v>21.818999999999999</v>
      </c>
    </row>
    <row r="9743" spans="1:8" x14ac:dyDescent="0.25">
      <c r="A9743" s="55">
        <v>2021</v>
      </c>
      <c r="B9743" s="55" t="s">
        <v>30</v>
      </c>
      <c r="C9743" s="55">
        <v>1540</v>
      </c>
      <c r="D9743" s="54">
        <v>44541</v>
      </c>
      <c r="E9743" s="56">
        <v>0.375</v>
      </c>
      <c r="F9743" s="55">
        <v>22.968</v>
      </c>
      <c r="G9743" s="55">
        <v>56.43</v>
      </c>
      <c r="H9743" s="55">
        <v>23.16</v>
      </c>
    </row>
    <row r="9744" spans="1:8" x14ac:dyDescent="0.25">
      <c r="A9744" s="55">
        <v>2021</v>
      </c>
      <c r="B9744" s="55" t="s">
        <v>30</v>
      </c>
      <c r="C9744" s="55">
        <v>1541</v>
      </c>
      <c r="D9744" s="54">
        <v>44541</v>
      </c>
      <c r="E9744" s="56">
        <v>0.41666666666666669</v>
      </c>
      <c r="F9744" s="55">
        <v>24.122</v>
      </c>
      <c r="G9744" s="55">
        <v>55.228999999999999</v>
      </c>
      <c r="H9744" s="55">
        <v>24.388000000000002</v>
      </c>
    </row>
    <row r="9745" spans="1:8" x14ac:dyDescent="0.25">
      <c r="A9745" s="55">
        <v>2021</v>
      </c>
      <c r="B9745" s="55" t="s">
        <v>30</v>
      </c>
      <c r="C9745" s="55">
        <v>1542</v>
      </c>
      <c r="D9745" s="54">
        <v>44541</v>
      </c>
      <c r="E9745" s="56">
        <v>0.45833333333333331</v>
      </c>
      <c r="F9745" s="55">
        <v>25.695</v>
      </c>
      <c r="G9745" s="55">
        <v>50.588999999999999</v>
      </c>
      <c r="H9745" s="55">
        <v>24.895</v>
      </c>
    </row>
    <row r="9746" spans="1:8" x14ac:dyDescent="0.25">
      <c r="A9746" s="55">
        <v>2021</v>
      </c>
      <c r="B9746" s="55" t="s">
        <v>30</v>
      </c>
      <c r="C9746" s="55">
        <v>1543</v>
      </c>
      <c r="D9746" s="54">
        <v>44541</v>
      </c>
      <c r="E9746" s="56">
        <v>0.5</v>
      </c>
      <c r="F9746" s="55">
        <v>27.998000000000001</v>
      </c>
      <c r="G9746" s="55">
        <v>48.353000000000002</v>
      </c>
      <c r="H9746" s="55">
        <v>26.867000000000001</v>
      </c>
    </row>
    <row r="9747" spans="1:8" x14ac:dyDescent="0.25">
      <c r="A9747" s="55">
        <v>2021</v>
      </c>
      <c r="B9747" s="55" t="s">
        <v>30</v>
      </c>
      <c r="C9747" s="55">
        <v>1544</v>
      </c>
      <c r="D9747" s="54">
        <v>44541</v>
      </c>
      <c r="E9747" s="56">
        <v>0.54166666666666663</v>
      </c>
      <c r="F9747" s="55">
        <v>28.791</v>
      </c>
      <c r="G9747" s="55">
        <v>46.31</v>
      </c>
      <c r="H9747" s="55">
        <v>27.727</v>
      </c>
    </row>
    <row r="9748" spans="1:8" x14ac:dyDescent="0.25">
      <c r="A9748" s="55">
        <v>2021</v>
      </c>
      <c r="B9748" s="55" t="s">
        <v>30</v>
      </c>
      <c r="C9748" s="55">
        <v>1545</v>
      </c>
      <c r="D9748" s="54">
        <v>44541</v>
      </c>
      <c r="E9748" s="56">
        <v>0.58333333333333337</v>
      </c>
      <c r="F9748" s="55">
        <v>28.468</v>
      </c>
      <c r="G9748" s="55">
        <v>45.847999999999999</v>
      </c>
      <c r="H9748" s="55">
        <v>27.481000000000002</v>
      </c>
    </row>
    <row r="9749" spans="1:8" x14ac:dyDescent="0.25">
      <c r="A9749" s="55">
        <v>2021</v>
      </c>
      <c r="B9749" s="55" t="s">
        <v>30</v>
      </c>
      <c r="C9749" s="55">
        <v>1546</v>
      </c>
      <c r="D9749" s="54">
        <v>44541</v>
      </c>
      <c r="E9749" s="56">
        <v>0.625</v>
      </c>
      <c r="F9749" s="55">
        <v>23.785</v>
      </c>
      <c r="G9749" s="55">
        <v>47.725000000000001</v>
      </c>
      <c r="H9749" s="55">
        <v>24.242999999999999</v>
      </c>
    </row>
    <row r="9750" spans="1:8" x14ac:dyDescent="0.25">
      <c r="A9750" s="55">
        <v>2021</v>
      </c>
      <c r="B9750" s="55" t="s">
        <v>30</v>
      </c>
      <c r="C9750" s="55">
        <v>1547</v>
      </c>
      <c r="D9750" s="54">
        <v>44541</v>
      </c>
      <c r="E9750" s="56">
        <v>0.66666666666666663</v>
      </c>
      <c r="F9750" s="55">
        <v>24.122</v>
      </c>
      <c r="G9750" s="55">
        <v>46.805999999999997</v>
      </c>
      <c r="H9750" s="55">
        <v>242.36799999999999</v>
      </c>
    </row>
    <row r="9751" spans="1:8" x14ac:dyDescent="0.25">
      <c r="A9751" s="55">
        <v>2021</v>
      </c>
      <c r="B9751" s="55" t="s">
        <v>30</v>
      </c>
      <c r="C9751" s="55">
        <v>1548</v>
      </c>
      <c r="D9751" s="54">
        <v>44541</v>
      </c>
      <c r="E9751" s="56">
        <v>0.70833333333333337</v>
      </c>
      <c r="F9751" s="55">
        <v>23.905000000000001</v>
      </c>
      <c r="G9751" s="55">
        <v>47.804000000000002</v>
      </c>
      <c r="H9751" s="55">
        <v>238.785</v>
      </c>
    </row>
    <row r="9752" spans="1:8" x14ac:dyDescent="0.25">
      <c r="A9752" s="55">
        <v>2021</v>
      </c>
      <c r="B9752" s="55" t="s">
        <v>30</v>
      </c>
      <c r="C9752" s="55">
        <v>1549</v>
      </c>
      <c r="D9752" s="54">
        <v>44541</v>
      </c>
      <c r="E9752" s="56">
        <v>0.75</v>
      </c>
      <c r="F9752" s="55">
        <v>23.93</v>
      </c>
      <c r="G9752" s="55">
        <v>49.115000000000002</v>
      </c>
      <c r="H9752" s="55">
        <v>238.785</v>
      </c>
    </row>
    <row r="9753" spans="1:8" x14ac:dyDescent="0.25">
      <c r="A9753" s="55">
        <v>2021</v>
      </c>
      <c r="B9753" s="55" t="s">
        <v>30</v>
      </c>
      <c r="C9753" s="55">
        <v>1550</v>
      </c>
      <c r="D9753" s="54">
        <v>44541</v>
      </c>
      <c r="E9753" s="56">
        <v>0.79166666666666663</v>
      </c>
      <c r="F9753" s="55">
        <v>23.856999999999999</v>
      </c>
      <c r="G9753" s="55">
        <v>51.548000000000002</v>
      </c>
      <c r="H9753" s="55">
        <v>238.785</v>
      </c>
    </row>
    <row r="9754" spans="1:8" x14ac:dyDescent="0.25">
      <c r="A9754" s="55">
        <v>2021</v>
      </c>
      <c r="B9754" s="55" t="s">
        <v>30</v>
      </c>
      <c r="C9754" s="55">
        <v>1551</v>
      </c>
      <c r="D9754" s="54">
        <v>44541</v>
      </c>
      <c r="E9754" s="56">
        <v>0.83333333333333337</v>
      </c>
      <c r="F9754" s="55">
        <v>23.736999999999998</v>
      </c>
      <c r="G9754" s="55">
        <v>53.168999999999997</v>
      </c>
      <c r="H9754" s="55">
        <v>235.434</v>
      </c>
    </row>
    <row r="9755" spans="1:8" x14ac:dyDescent="0.25">
      <c r="A9755" s="55">
        <v>2021</v>
      </c>
      <c r="B9755" s="55" t="s">
        <v>30</v>
      </c>
      <c r="C9755" s="55">
        <v>1552</v>
      </c>
      <c r="D9755" s="54">
        <v>44541</v>
      </c>
      <c r="E9755" s="56">
        <v>0.875</v>
      </c>
      <c r="F9755" s="55">
        <v>23.423999999999999</v>
      </c>
      <c r="G9755" s="55">
        <v>52.622999999999998</v>
      </c>
      <c r="H9755" s="55">
        <v>235.434</v>
      </c>
    </row>
    <row r="9756" spans="1:8" x14ac:dyDescent="0.25">
      <c r="A9756" s="55">
        <v>2021</v>
      </c>
      <c r="B9756" s="55" t="s">
        <v>30</v>
      </c>
      <c r="C9756" s="55">
        <v>1553</v>
      </c>
      <c r="D9756" s="54" t="s">
        <v>6801</v>
      </c>
      <c r="E9756" s="56">
        <v>0.91666666666666663</v>
      </c>
      <c r="F9756" s="55">
        <v>23.135999999999999</v>
      </c>
      <c r="G9756" s="55">
        <v>51.921999999999997</v>
      </c>
      <c r="H9756" s="55">
        <v>235.434</v>
      </c>
    </row>
    <row r="9757" spans="1:8" x14ac:dyDescent="0.25">
      <c r="A9757" s="55">
        <v>2021</v>
      </c>
      <c r="B9757" s="55" t="s">
        <v>30</v>
      </c>
      <c r="C9757" s="55">
        <v>1554</v>
      </c>
      <c r="D9757" s="54" t="s">
        <v>6801</v>
      </c>
      <c r="E9757" s="56">
        <v>0.95833333333333337</v>
      </c>
      <c r="F9757" s="55">
        <v>22.872</v>
      </c>
      <c r="G9757" s="55">
        <v>51.76</v>
      </c>
      <c r="H9757" s="55">
        <v>235.434</v>
      </c>
    </row>
    <row r="9758" spans="1:8" x14ac:dyDescent="0.25">
      <c r="A9758" s="55">
        <v>2021</v>
      </c>
      <c r="B9758" s="55" t="s">
        <v>30</v>
      </c>
      <c r="C9758" s="55">
        <v>1555</v>
      </c>
      <c r="D9758" s="54" t="s">
        <v>6801</v>
      </c>
      <c r="E9758" s="56">
        <v>0.54166666666666696</v>
      </c>
      <c r="F9758" s="55">
        <v>22.609000000000002</v>
      </c>
      <c r="G9758" s="55">
        <v>52.006999999999998</v>
      </c>
      <c r="H9758" s="55">
        <v>235.434</v>
      </c>
    </row>
    <row r="9759" spans="1:8" x14ac:dyDescent="0.25">
      <c r="A9759" s="55">
        <v>2021</v>
      </c>
      <c r="B9759" s="55" t="s">
        <v>30</v>
      </c>
      <c r="C9759" s="55">
        <v>1556</v>
      </c>
      <c r="D9759" s="54" t="s">
        <v>6801</v>
      </c>
      <c r="E9759" s="56">
        <v>0.58333333333333304</v>
      </c>
      <c r="F9759" s="55">
        <v>22.344999999999999</v>
      </c>
      <c r="G9759" s="55">
        <v>52.442</v>
      </c>
      <c r="H9759" s="55">
        <v>235.434</v>
      </c>
    </row>
    <row r="9760" spans="1:8" x14ac:dyDescent="0.25">
      <c r="A9760" s="55">
        <v>2021</v>
      </c>
      <c r="B9760" s="55" t="s">
        <v>30</v>
      </c>
      <c r="C9760" s="55">
        <v>1557</v>
      </c>
      <c r="D9760" s="54" t="s">
        <v>6801</v>
      </c>
      <c r="E9760" s="56">
        <v>0.625</v>
      </c>
      <c r="F9760" s="55">
        <v>22.033999999999999</v>
      </c>
      <c r="G9760" s="55">
        <v>52.962000000000003</v>
      </c>
      <c r="H9760" s="55">
        <v>232.28899999999999</v>
      </c>
    </row>
    <row r="9761" spans="1:8" x14ac:dyDescent="0.25">
      <c r="A9761" s="55">
        <v>2021</v>
      </c>
      <c r="B9761" s="55" t="s">
        <v>30</v>
      </c>
      <c r="C9761" s="55">
        <v>1558</v>
      </c>
      <c r="D9761" s="54" t="s">
        <v>6801</v>
      </c>
      <c r="E9761" s="56">
        <v>0.66666666666666696</v>
      </c>
      <c r="F9761" s="55">
        <v>21.748000000000001</v>
      </c>
      <c r="G9761" s="55">
        <v>53.64</v>
      </c>
      <c r="H9761" s="55">
        <v>232.28899999999999</v>
      </c>
    </row>
    <row r="9762" spans="1:8" x14ac:dyDescent="0.25">
      <c r="A9762" s="55">
        <v>2021</v>
      </c>
      <c r="B9762" s="55" t="s">
        <v>30</v>
      </c>
      <c r="C9762" s="55">
        <v>1559</v>
      </c>
      <c r="D9762" s="54" t="s">
        <v>6801</v>
      </c>
      <c r="E9762" s="56">
        <v>0.70833333333333304</v>
      </c>
      <c r="F9762" s="55">
        <v>21.484999999999999</v>
      </c>
      <c r="G9762" s="55">
        <v>54.661000000000001</v>
      </c>
      <c r="H9762" s="55">
        <v>232.28899999999999</v>
      </c>
    </row>
    <row r="9763" spans="1:8" x14ac:dyDescent="0.25">
      <c r="A9763" s="55">
        <v>2021</v>
      </c>
      <c r="B9763" s="55" t="s">
        <v>30</v>
      </c>
      <c r="C9763" s="55">
        <v>1560</v>
      </c>
      <c r="D9763" s="54" t="s">
        <v>6801</v>
      </c>
      <c r="E9763" s="56">
        <v>0.75</v>
      </c>
      <c r="F9763" s="55">
        <v>21.556999999999999</v>
      </c>
      <c r="G9763" s="55">
        <v>55.26</v>
      </c>
      <c r="H9763" s="55">
        <v>229.32900000000001</v>
      </c>
    </row>
    <row r="9764" spans="1:8" x14ac:dyDescent="0.25">
      <c r="A9764" s="55">
        <v>2021</v>
      </c>
      <c r="B9764" s="55" t="s">
        <v>30</v>
      </c>
      <c r="C9764" s="55">
        <v>1561</v>
      </c>
      <c r="D9764" s="54" t="s">
        <v>6801</v>
      </c>
      <c r="E9764" s="56">
        <v>0.79166666666666696</v>
      </c>
      <c r="F9764" s="55">
        <v>23.088000000000001</v>
      </c>
      <c r="G9764" s="55">
        <v>57.314999999999998</v>
      </c>
      <c r="H9764" s="55">
        <v>226.53299999999999</v>
      </c>
    </row>
    <row r="9765" spans="1:8" x14ac:dyDescent="0.25">
      <c r="A9765" s="55">
        <v>2021</v>
      </c>
      <c r="B9765" s="55" t="s">
        <v>30</v>
      </c>
      <c r="C9765" s="55">
        <v>1562</v>
      </c>
      <c r="D9765" s="54" t="s">
        <v>6801</v>
      </c>
      <c r="E9765" s="56">
        <v>0.83333333333333304</v>
      </c>
      <c r="F9765" s="55">
        <v>23.521000000000001</v>
      </c>
      <c r="G9765" s="55">
        <v>52.448</v>
      </c>
      <c r="H9765" s="55">
        <v>232.28899999999999</v>
      </c>
    </row>
    <row r="9766" spans="1:8" x14ac:dyDescent="0.25">
      <c r="A9766" s="55">
        <v>2021</v>
      </c>
      <c r="B9766" s="55" t="s">
        <v>30</v>
      </c>
      <c r="C9766" s="55">
        <v>1563</v>
      </c>
      <c r="D9766" s="54" t="s">
        <v>6801</v>
      </c>
      <c r="E9766" s="56">
        <v>0.875</v>
      </c>
      <c r="F9766" s="55">
        <v>23.497</v>
      </c>
      <c r="G9766" s="55">
        <v>52.506999999999998</v>
      </c>
      <c r="H9766" s="55">
        <v>232.28899999999999</v>
      </c>
    </row>
    <row r="9767" spans="1:8" x14ac:dyDescent="0.25">
      <c r="A9767" s="55">
        <v>2021</v>
      </c>
      <c r="B9767" s="55" t="s">
        <v>30</v>
      </c>
      <c r="C9767" s="55">
        <v>1564</v>
      </c>
      <c r="D9767" s="54" t="s">
        <v>6801</v>
      </c>
      <c r="E9767" s="56">
        <v>0.91666666666666696</v>
      </c>
      <c r="F9767" s="55">
        <v>23.664999999999999</v>
      </c>
      <c r="G9767" s="55">
        <v>52.152000000000001</v>
      </c>
      <c r="H9767" s="55">
        <v>232.28899999999999</v>
      </c>
    </row>
    <row r="9768" spans="1:8" x14ac:dyDescent="0.25">
      <c r="A9768" s="55">
        <v>2021</v>
      </c>
      <c r="B9768" s="55" t="s">
        <v>30</v>
      </c>
      <c r="C9768" s="55">
        <v>1565</v>
      </c>
      <c r="D9768" s="54" t="s">
        <v>6801</v>
      </c>
      <c r="E9768" s="56">
        <v>0.95833333333333304</v>
      </c>
      <c r="F9768" s="55">
        <v>23.785</v>
      </c>
      <c r="G9768" s="55">
        <v>51.664000000000001</v>
      </c>
      <c r="H9768" s="55">
        <v>235.434</v>
      </c>
    </row>
    <row r="9769" spans="1:8" x14ac:dyDescent="0.25">
      <c r="A9769" s="55">
        <v>2021</v>
      </c>
      <c r="B9769" s="55" t="s">
        <v>30</v>
      </c>
      <c r="C9769" s="55">
        <v>1566</v>
      </c>
      <c r="D9769" s="54" t="s">
        <v>6801</v>
      </c>
      <c r="E9769" s="56">
        <v>0</v>
      </c>
      <c r="F9769" s="55">
        <v>23.856999999999999</v>
      </c>
      <c r="G9769" s="55">
        <v>51.420999999999999</v>
      </c>
      <c r="H9769" s="55">
        <v>235.434</v>
      </c>
    </row>
    <row r="9770" spans="1:8" x14ac:dyDescent="0.25">
      <c r="A9770" s="55">
        <v>2021</v>
      </c>
      <c r="B9770" s="55" t="s">
        <v>30</v>
      </c>
      <c r="C9770" s="55">
        <v>1567</v>
      </c>
      <c r="D9770" s="54" t="s">
        <v>6801</v>
      </c>
      <c r="E9770" s="56">
        <v>4.1666666666666664E-2</v>
      </c>
      <c r="F9770" s="55">
        <v>23.93</v>
      </c>
      <c r="G9770" s="55">
        <v>51.241</v>
      </c>
      <c r="H9770" s="55">
        <v>232.28899999999999</v>
      </c>
    </row>
    <row r="9771" spans="1:8" x14ac:dyDescent="0.25">
      <c r="A9771" s="55">
        <v>2021</v>
      </c>
      <c r="B9771" s="55" t="s">
        <v>30</v>
      </c>
      <c r="C9771" s="55">
        <v>1568</v>
      </c>
      <c r="D9771" s="54" t="s">
        <v>6801</v>
      </c>
      <c r="E9771" s="56">
        <v>8.3333333333333329E-2</v>
      </c>
      <c r="F9771" s="55">
        <v>24.026</v>
      </c>
      <c r="G9771" s="55">
        <v>50.874000000000002</v>
      </c>
      <c r="H9771" s="55">
        <v>235.434</v>
      </c>
    </row>
    <row r="9772" spans="1:8" x14ac:dyDescent="0.25">
      <c r="A9772" s="55">
        <v>2021</v>
      </c>
      <c r="B9772" s="55" t="s">
        <v>30</v>
      </c>
      <c r="C9772" s="55">
        <v>1569</v>
      </c>
      <c r="D9772" s="54" t="s">
        <v>6801</v>
      </c>
      <c r="E9772" s="56">
        <v>0.125</v>
      </c>
      <c r="F9772" s="55">
        <v>24.146000000000001</v>
      </c>
      <c r="G9772" s="55">
        <v>50.192999999999998</v>
      </c>
      <c r="H9772" s="55">
        <v>235.434</v>
      </c>
    </row>
    <row r="9773" spans="1:8" x14ac:dyDescent="0.25">
      <c r="A9773" s="55">
        <v>2021</v>
      </c>
      <c r="B9773" s="55" t="s">
        <v>30</v>
      </c>
      <c r="C9773" s="55">
        <v>1570</v>
      </c>
      <c r="D9773" s="54" t="s">
        <v>6801</v>
      </c>
      <c r="E9773" s="56">
        <v>0.16666666666666666</v>
      </c>
      <c r="F9773" s="55">
        <v>24.315000000000001</v>
      </c>
      <c r="G9773" s="55">
        <v>49.42</v>
      </c>
      <c r="H9773" s="55">
        <v>235.434</v>
      </c>
    </row>
    <row r="9774" spans="1:8" x14ac:dyDescent="0.25">
      <c r="A9774" s="55">
        <v>2021</v>
      </c>
      <c r="B9774" s="55" t="s">
        <v>30</v>
      </c>
      <c r="C9774" s="55">
        <v>1571</v>
      </c>
      <c r="D9774" s="54" t="s">
        <v>6801</v>
      </c>
      <c r="E9774" s="56">
        <v>0.20833333333333334</v>
      </c>
      <c r="F9774" s="55">
        <v>24.507999999999999</v>
      </c>
      <c r="G9774" s="55">
        <v>48.584000000000003</v>
      </c>
      <c r="H9774" s="55">
        <v>235.434</v>
      </c>
    </row>
    <row r="9775" spans="1:8" x14ac:dyDescent="0.25">
      <c r="A9775" s="55">
        <v>2021</v>
      </c>
      <c r="B9775" s="55" t="s">
        <v>30</v>
      </c>
      <c r="C9775" s="55">
        <v>1572</v>
      </c>
      <c r="D9775" s="54" t="s">
        <v>6801</v>
      </c>
      <c r="E9775" s="56">
        <v>0.25</v>
      </c>
      <c r="F9775" s="55">
        <v>24.629000000000001</v>
      </c>
      <c r="G9775" s="55">
        <v>48.023000000000003</v>
      </c>
      <c r="H9775" s="55">
        <v>235.434</v>
      </c>
    </row>
    <row r="9776" spans="1:8" x14ac:dyDescent="0.25">
      <c r="A9776" s="55">
        <v>2021</v>
      </c>
      <c r="B9776" s="55" t="s">
        <v>30</v>
      </c>
      <c r="C9776" s="55">
        <v>1573</v>
      </c>
      <c r="D9776" s="54" t="s">
        <v>6801</v>
      </c>
      <c r="E9776" s="56">
        <v>0.29166666666666669</v>
      </c>
      <c r="F9776" s="55">
        <v>24.797999999999998</v>
      </c>
      <c r="G9776" s="55">
        <v>48.109000000000002</v>
      </c>
      <c r="H9776" s="55">
        <v>238.785</v>
      </c>
    </row>
    <row r="9777" spans="1:8" x14ac:dyDescent="0.25">
      <c r="A9777" s="55">
        <v>2021</v>
      </c>
      <c r="B9777" s="55" t="s">
        <v>30</v>
      </c>
      <c r="C9777" s="55">
        <v>1574</v>
      </c>
      <c r="D9777" s="54" t="s">
        <v>6801</v>
      </c>
      <c r="E9777" s="56">
        <v>0.33333333333333331</v>
      </c>
      <c r="F9777" s="55">
        <v>25.015999999999998</v>
      </c>
      <c r="G9777" s="55">
        <v>48.808</v>
      </c>
      <c r="H9777" s="55">
        <v>238.785</v>
      </c>
    </row>
    <row r="9778" spans="1:8" x14ac:dyDescent="0.25">
      <c r="A9778" s="55">
        <v>2021</v>
      </c>
      <c r="B9778" s="55" t="s">
        <v>30</v>
      </c>
      <c r="C9778" s="55">
        <v>1575</v>
      </c>
      <c r="D9778" s="54" t="s">
        <v>6801</v>
      </c>
      <c r="E9778" s="56">
        <v>0.375</v>
      </c>
      <c r="F9778" s="55">
        <v>25.21</v>
      </c>
      <c r="G9778" s="55">
        <v>50.652000000000001</v>
      </c>
      <c r="H9778" s="55">
        <v>235.434</v>
      </c>
    </row>
    <row r="9779" spans="1:8" x14ac:dyDescent="0.25">
      <c r="A9779" s="55">
        <v>2021</v>
      </c>
      <c r="B9779" s="55" t="s">
        <v>30</v>
      </c>
      <c r="C9779" s="55">
        <v>1576</v>
      </c>
      <c r="D9779" s="54" t="s">
        <v>6801</v>
      </c>
      <c r="E9779" s="56">
        <v>0.41666666666666669</v>
      </c>
      <c r="F9779" s="55">
        <v>24.943999999999999</v>
      </c>
      <c r="G9779" s="55">
        <v>54.030999999999999</v>
      </c>
      <c r="H9779" s="55">
        <v>235.434</v>
      </c>
    </row>
    <row r="9780" spans="1:8" x14ac:dyDescent="0.25">
      <c r="A9780" s="55">
        <v>2021</v>
      </c>
      <c r="B9780" s="55" t="s">
        <v>30</v>
      </c>
      <c r="C9780" s="55">
        <v>1577</v>
      </c>
      <c r="D9780" s="54" t="s">
        <v>6802</v>
      </c>
      <c r="E9780" s="56">
        <v>0.45833333333333331</v>
      </c>
      <c r="F9780" s="55">
        <v>24.556999999999999</v>
      </c>
      <c r="G9780" s="55">
        <v>56.292000000000002</v>
      </c>
      <c r="H9780" s="55">
        <v>229.32900000000001</v>
      </c>
    </row>
    <row r="9781" spans="1:8" x14ac:dyDescent="0.25">
      <c r="A9781" s="55">
        <v>2021</v>
      </c>
      <c r="B9781" s="55" t="s">
        <v>30</v>
      </c>
      <c r="C9781" s="55">
        <v>1578</v>
      </c>
      <c r="D9781" s="54" t="s">
        <v>6802</v>
      </c>
      <c r="E9781" s="56">
        <v>0.5</v>
      </c>
      <c r="F9781" s="55">
        <v>24.146000000000001</v>
      </c>
      <c r="G9781" s="55">
        <v>58.094000000000001</v>
      </c>
      <c r="H9781" s="55">
        <v>226.53299999999999</v>
      </c>
    </row>
    <row r="9782" spans="1:8" x14ac:dyDescent="0.25">
      <c r="A9782" s="55">
        <v>2021</v>
      </c>
      <c r="B9782" s="55" t="s">
        <v>30</v>
      </c>
      <c r="C9782" s="55">
        <v>1579</v>
      </c>
      <c r="D9782" s="54" t="s">
        <v>6802</v>
      </c>
      <c r="E9782" s="56">
        <v>0.54166666666666663</v>
      </c>
      <c r="F9782" s="55">
        <v>23.713000000000001</v>
      </c>
      <c r="G9782" s="55">
        <v>60.154000000000003</v>
      </c>
      <c r="H9782" s="55">
        <v>223.886</v>
      </c>
    </row>
    <row r="9783" spans="1:8" x14ac:dyDescent="0.25">
      <c r="A9783" s="55">
        <v>2021</v>
      </c>
      <c r="B9783" s="55" t="s">
        <v>30</v>
      </c>
      <c r="C9783" s="55">
        <v>1580</v>
      </c>
      <c r="D9783" s="54" t="s">
        <v>6802</v>
      </c>
      <c r="E9783" s="56">
        <v>0.58333333333333337</v>
      </c>
      <c r="F9783" s="55">
        <v>23.472000000000001</v>
      </c>
      <c r="G9783" s="55">
        <v>61.462000000000003</v>
      </c>
      <c r="H9783" s="55">
        <v>221.37299999999999</v>
      </c>
    </row>
    <row r="9784" spans="1:8" x14ac:dyDescent="0.25">
      <c r="A9784" s="55">
        <v>2021</v>
      </c>
      <c r="B9784" s="55" t="s">
        <v>30</v>
      </c>
      <c r="C9784" s="55">
        <v>1581</v>
      </c>
      <c r="D9784" s="54" t="s">
        <v>6802</v>
      </c>
      <c r="E9784" s="56">
        <v>0.625</v>
      </c>
      <c r="F9784" s="55">
        <v>23.327999999999999</v>
      </c>
      <c r="G9784" s="55">
        <v>62.262</v>
      </c>
      <c r="H9784" s="55">
        <v>218.982</v>
      </c>
    </row>
    <row r="9785" spans="1:8" x14ac:dyDescent="0.25">
      <c r="A9785" s="55">
        <v>2021</v>
      </c>
      <c r="B9785" s="55" t="s">
        <v>30</v>
      </c>
      <c r="C9785" s="55">
        <v>1582</v>
      </c>
      <c r="D9785" s="54" t="s">
        <v>6802</v>
      </c>
      <c r="E9785" s="56">
        <v>0.66666666666666663</v>
      </c>
      <c r="F9785" s="55">
        <v>23.16</v>
      </c>
      <c r="G9785" s="55">
        <v>62.66</v>
      </c>
      <c r="H9785" s="55">
        <v>216.70400000000001</v>
      </c>
    </row>
    <row r="9786" spans="1:8" x14ac:dyDescent="0.25">
      <c r="A9786" s="55">
        <v>2021</v>
      </c>
      <c r="B9786" s="55" t="s">
        <v>30</v>
      </c>
      <c r="C9786" s="55">
        <v>1583</v>
      </c>
      <c r="D9786" s="54" t="s">
        <v>6802</v>
      </c>
      <c r="E9786" s="56">
        <v>0.70833333333333337</v>
      </c>
      <c r="F9786" s="55">
        <v>23.04</v>
      </c>
      <c r="G9786" s="55">
        <v>63.095999999999997</v>
      </c>
      <c r="H9786" s="55">
        <v>216.70400000000001</v>
      </c>
    </row>
    <row r="9787" spans="1:8" x14ac:dyDescent="0.25">
      <c r="A9787" s="55">
        <v>2021</v>
      </c>
      <c r="B9787" s="55" t="s">
        <v>30</v>
      </c>
      <c r="C9787" s="55">
        <v>1584</v>
      </c>
      <c r="D9787" s="54" t="s">
        <v>6802</v>
      </c>
      <c r="E9787" s="56">
        <v>0.75</v>
      </c>
      <c r="F9787" s="55">
        <v>22.943999999999999</v>
      </c>
      <c r="G9787" s="55">
        <v>63.533999999999999</v>
      </c>
      <c r="H9787" s="55">
        <v>214.52799999999999</v>
      </c>
    </row>
    <row r="9788" spans="1:8" x14ac:dyDescent="0.25">
      <c r="A9788" s="55">
        <v>2021</v>
      </c>
      <c r="B9788" s="55" t="s">
        <v>30</v>
      </c>
      <c r="C9788" s="55">
        <v>1585</v>
      </c>
      <c r="D9788" s="54" t="s">
        <v>6802</v>
      </c>
      <c r="E9788" s="56">
        <v>0.79166666666666663</v>
      </c>
      <c r="F9788" s="55">
        <v>23.28</v>
      </c>
      <c r="G9788" s="55">
        <v>65.402000000000001</v>
      </c>
      <c r="H9788" s="55">
        <v>212.446</v>
      </c>
    </row>
    <row r="9789" spans="1:8" x14ac:dyDescent="0.25">
      <c r="A9789" s="55">
        <v>2021</v>
      </c>
      <c r="B9789" s="55" t="s">
        <v>30</v>
      </c>
      <c r="C9789" s="55">
        <v>1586</v>
      </c>
      <c r="D9789" s="54" t="s">
        <v>6802</v>
      </c>
      <c r="E9789" s="56">
        <v>0.83333333333333337</v>
      </c>
      <c r="F9789" s="55">
        <v>23.664999999999999</v>
      </c>
      <c r="G9789" s="55">
        <v>62.835000000000001</v>
      </c>
      <c r="H9789" s="55">
        <v>214.52799999999999</v>
      </c>
    </row>
    <row r="9790" spans="1:8" x14ac:dyDescent="0.25">
      <c r="A9790" s="55">
        <v>2021</v>
      </c>
      <c r="B9790" s="55" t="s">
        <v>30</v>
      </c>
      <c r="C9790" s="55">
        <v>1587</v>
      </c>
      <c r="D9790" s="54" t="s">
        <v>6802</v>
      </c>
      <c r="E9790" s="56">
        <v>0.875</v>
      </c>
      <c r="F9790" s="55">
        <v>23.736999999999998</v>
      </c>
      <c r="G9790" s="55">
        <v>61.933</v>
      </c>
      <c r="H9790" s="55">
        <v>214.52799999999999</v>
      </c>
    </row>
    <row r="9791" spans="1:8" x14ac:dyDescent="0.25">
      <c r="A9791" s="55">
        <v>2021</v>
      </c>
      <c r="B9791" s="55" t="s">
        <v>30</v>
      </c>
      <c r="C9791" s="55">
        <v>1588</v>
      </c>
      <c r="D9791" s="54" t="s">
        <v>6802</v>
      </c>
      <c r="E9791" s="56">
        <v>0.91666666666666663</v>
      </c>
      <c r="F9791" s="55">
        <v>23.856999999999999</v>
      </c>
      <c r="G9791" s="55">
        <v>60.268000000000001</v>
      </c>
      <c r="H9791" s="55">
        <v>216.70400000000001</v>
      </c>
    </row>
    <row r="9792" spans="1:8" x14ac:dyDescent="0.25">
      <c r="A9792" s="55">
        <v>2021</v>
      </c>
      <c r="B9792" s="55" t="s">
        <v>30</v>
      </c>
      <c r="C9792" s="55">
        <v>1589</v>
      </c>
      <c r="D9792" s="54" t="s">
        <v>6802</v>
      </c>
      <c r="E9792" s="56">
        <v>0.95833333333333337</v>
      </c>
      <c r="F9792" s="55">
        <v>23.760999999999999</v>
      </c>
      <c r="G9792" s="55">
        <v>57.353999999999999</v>
      </c>
      <c r="H9792" s="55">
        <v>221.37299999999999</v>
      </c>
    </row>
    <row r="9793" spans="1:8" x14ac:dyDescent="0.25">
      <c r="A9793" s="55">
        <v>2021</v>
      </c>
      <c r="B9793" s="55" t="s">
        <v>30</v>
      </c>
      <c r="C9793" s="55">
        <v>1590</v>
      </c>
      <c r="D9793" s="54" t="s">
        <v>6802</v>
      </c>
      <c r="E9793" s="56">
        <v>0.54166666666666696</v>
      </c>
      <c r="F9793" s="55">
        <v>23.640999999999998</v>
      </c>
      <c r="G9793" s="55">
        <v>54.816000000000003</v>
      </c>
      <c r="H9793" s="55">
        <v>223.886</v>
      </c>
    </row>
    <row r="9794" spans="1:8" x14ac:dyDescent="0.25">
      <c r="A9794" s="55">
        <v>2021</v>
      </c>
      <c r="B9794" s="55" t="s">
        <v>30</v>
      </c>
      <c r="C9794" s="55">
        <v>1591</v>
      </c>
      <c r="D9794" s="54" t="s">
        <v>6802</v>
      </c>
      <c r="E9794" s="56">
        <v>0.58333333333333304</v>
      </c>
      <c r="F9794" s="55">
        <v>23.617000000000001</v>
      </c>
      <c r="G9794" s="55">
        <v>52.366</v>
      </c>
      <c r="H9794" s="55">
        <v>226.53299999999999</v>
      </c>
    </row>
    <row r="9795" spans="1:8" x14ac:dyDescent="0.25">
      <c r="A9795" s="55">
        <v>2021</v>
      </c>
      <c r="B9795" s="55" t="s">
        <v>30</v>
      </c>
      <c r="C9795" s="55">
        <v>1592</v>
      </c>
      <c r="D9795" s="54" t="s">
        <v>6802</v>
      </c>
      <c r="E9795" s="56">
        <v>0.625</v>
      </c>
      <c r="F9795" s="55">
        <v>23.713000000000001</v>
      </c>
      <c r="G9795" s="55">
        <v>50.356999999999999</v>
      </c>
      <c r="H9795" s="55">
        <v>229.32900000000001</v>
      </c>
    </row>
    <row r="9796" spans="1:8" x14ac:dyDescent="0.25">
      <c r="A9796" s="55">
        <v>2021</v>
      </c>
      <c r="B9796" s="55" t="s">
        <v>30</v>
      </c>
      <c r="C9796" s="55">
        <v>1593</v>
      </c>
      <c r="D9796" s="54" t="s">
        <v>6802</v>
      </c>
      <c r="E9796" s="56">
        <v>0.66666666666666696</v>
      </c>
      <c r="F9796" s="55">
        <v>23.881</v>
      </c>
      <c r="G9796" s="55">
        <v>49.076999999999998</v>
      </c>
      <c r="H9796" s="55">
        <v>232.28899999999999</v>
      </c>
    </row>
    <row r="9797" spans="1:8" x14ac:dyDescent="0.25">
      <c r="A9797" s="55">
        <v>2021</v>
      </c>
      <c r="B9797" s="55" t="s">
        <v>30</v>
      </c>
      <c r="C9797" s="55">
        <v>1594</v>
      </c>
      <c r="D9797" s="54" t="s">
        <v>6802</v>
      </c>
      <c r="E9797" s="56">
        <v>0.70833333333333304</v>
      </c>
      <c r="F9797" s="55">
        <v>24.074000000000002</v>
      </c>
      <c r="G9797" s="55">
        <v>48.048999999999999</v>
      </c>
      <c r="H9797" s="55">
        <v>232.28899999999999</v>
      </c>
    </row>
    <row r="9798" spans="1:8" x14ac:dyDescent="0.25">
      <c r="A9798" s="55">
        <v>2021</v>
      </c>
      <c r="B9798" s="55" t="s">
        <v>30</v>
      </c>
      <c r="C9798" s="55">
        <v>1595</v>
      </c>
      <c r="D9798" s="54" t="s">
        <v>6802</v>
      </c>
      <c r="E9798" s="56">
        <v>0.75</v>
      </c>
      <c r="F9798" s="55">
        <v>24.266999999999999</v>
      </c>
      <c r="G9798" s="55">
        <v>47.337000000000003</v>
      </c>
      <c r="H9798" s="55">
        <v>232.28899999999999</v>
      </c>
    </row>
    <row r="9799" spans="1:8" x14ac:dyDescent="0.25">
      <c r="A9799" s="55">
        <v>2021</v>
      </c>
      <c r="B9799" s="55" t="s">
        <v>30</v>
      </c>
      <c r="C9799" s="55">
        <v>1596</v>
      </c>
      <c r="D9799" s="54" t="s">
        <v>6802</v>
      </c>
      <c r="E9799" s="56">
        <v>0.79166666666666696</v>
      </c>
      <c r="F9799" s="55">
        <v>24.436</v>
      </c>
      <c r="G9799" s="55">
        <v>46.78</v>
      </c>
      <c r="H9799" s="55">
        <v>235.434</v>
      </c>
    </row>
    <row r="9800" spans="1:8" x14ac:dyDescent="0.25">
      <c r="A9800" s="55">
        <v>2021</v>
      </c>
      <c r="B9800" s="55" t="s">
        <v>30</v>
      </c>
      <c r="C9800" s="55">
        <v>1597</v>
      </c>
      <c r="D9800" s="54" t="s">
        <v>6802</v>
      </c>
      <c r="E9800" s="56">
        <v>0.83333333333333304</v>
      </c>
      <c r="F9800" s="55">
        <v>24.532</v>
      </c>
      <c r="G9800" s="55">
        <v>46.149000000000001</v>
      </c>
      <c r="H9800" s="55">
        <v>235.434</v>
      </c>
    </row>
    <row r="9801" spans="1:8" x14ac:dyDescent="0.25">
      <c r="A9801" s="55">
        <v>2021</v>
      </c>
      <c r="B9801" s="55" t="s">
        <v>30</v>
      </c>
      <c r="C9801" s="55">
        <v>1598</v>
      </c>
      <c r="D9801" s="54" t="s">
        <v>6802</v>
      </c>
      <c r="E9801" s="56">
        <v>0.875</v>
      </c>
      <c r="F9801" s="55">
        <v>24.436</v>
      </c>
      <c r="G9801" s="55">
        <v>45.17</v>
      </c>
      <c r="H9801" s="55">
        <v>235.434</v>
      </c>
    </row>
    <row r="9802" spans="1:8" x14ac:dyDescent="0.25">
      <c r="A9802" s="55">
        <v>2021</v>
      </c>
      <c r="B9802" s="55" t="s">
        <v>30</v>
      </c>
      <c r="C9802" s="55">
        <v>1599</v>
      </c>
      <c r="D9802" s="54" t="s">
        <v>6802</v>
      </c>
      <c r="E9802" s="56">
        <v>0.91666666666666696</v>
      </c>
      <c r="F9802" s="55">
        <v>24.363</v>
      </c>
      <c r="G9802" s="55">
        <v>44.451000000000001</v>
      </c>
      <c r="H9802" s="55">
        <v>235.434</v>
      </c>
    </row>
    <row r="9803" spans="1:8" x14ac:dyDescent="0.25">
      <c r="A9803" s="55">
        <v>2021</v>
      </c>
      <c r="B9803" s="55" t="s">
        <v>30</v>
      </c>
      <c r="C9803" s="55">
        <v>1600</v>
      </c>
      <c r="D9803" s="54" t="s">
        <v>6802</v>
      </c>
      <c r="E9803" s="56">
        <v>0.95833333333333304</v>
      </c>
      <c r="F9803" s="55">
        <v>24.363</v>
      </c>
      <c r="G9803" s="55">
        <v>44.774000000000001</v>
      </c>
      <c r="H9803" s="55">
        <v>235.434</v>
      </c>
    </row>
    <row r="9804" spans="1:8" x14ac:dyDescent="0.25">
      <c r="A9804" s="55">
        <v>2021</v>
      </c>
      <c r="B9804" s="55" t="s">
        <v>30</v>
      </c>
      <c r="C9804" s="55">
        <v>1601</v>
      </c>
      <c r="D9804" s="54" t="s">
        <v>6803</v>
      </c>
      <c r="E9804" s="56">
        <v>0</v>
      </c>
      <c r="F9804" s="55">
        <v>24.266999999999999</v>
      </c>
      <c r="G9804" s="55">
        <v>45.247</v>
      </c>
      <c r="H9804" s="55">
        <v>238.785</v>
      </c>
    </row>
    <row r="9805" spans="1:8" x14ac:dyDescent="0.25">
      <c r="A9805" s="55">
        <v>2021</v>
      </c>
      <c r="B9805" s="55" t="s">
        <v>30</v>
      </c>
      <c r="C9805" s="55">
        <v>1602</v>
      </c>
      <c r="D9805" s="54" t="s">
        <v>6803</v>
      </c>
      <c r="E9805" s="56">
        <v>4.1666666666666664E-2</v>
      </c>
      <c r="F9805" s="55">
        <v>24.146000000000001</v>
      </c>
      <c r="G9805" s="55">
        <v>45.811999999999998</v>
      </c>
      <c r="H9805" s="55">
        <v>235.434</v>
      </c>
    </row>
    <row r="9806" spans="1:8" x14ac:dyDescent="0.25">
      <c r="A9806" s="55">
        <v>2021</v>
      </c>
      <c r="B9806" s="55" t="s">
        <v>30</v>
      </c>
      <c r="C9806" s="55">
        <v>1603</v>
      </c>
      <c r="D9806" s="54" t="s">
        <v>6803</v>
      </c>
      <c r="E9806" s="56">
        <v>8.3333333333333329E-2</v>
      </c>
      <c r="F9806" s="55">
        <v>23.978000000000002</v>
      </c>
      <c r="G9806" s="55">
        <v>46.594999999999999</v>
      </c>
      <c r="H9806" s="55">
        <v>235.434</v>
      </c>
    </row>
    <row r="9807" spans="1:8" x14ac:dyDescent="0.25">
      <c r="A9807" s="55">
        <v>2021</v>
      </c>
      <c r="B9807" s="55" t="s">
        <v>30</v>
      </c>
      <c r="C9807" s="55">
        <v>1604</v>
      </c>
      <c r="D9807" s="54" t="s">
        <v>6803</v>
      </c>
      <c r="E9807" s="56">
        <v>0.125</v>
      </c>
      <c r="F9807" s="55">
        <v>23.832999999999998</v>
      </c>
      <c r="G9807" s="55">
        <v>47.475000000000001</v>
      </c>
      <c r="H9807" s="55">
        <v>235.434</v>
      </c>
    </row>
    <row r="9808" spans="1:8" x14ac:dyDescent="0.25">
      <c r="A9808" s="55">
        <v>2021</v>
      </c>
      <c r="B9808" s="55" t="s">
        <v>30</v>
      </c>
      <c r="C9808" s="55">
        <v>1605</v>
      </c>
      <c r="D9808" s="54" t="s">
        <v>6803</v>
      </c>
      <c r="E9808" s="56">
        <v>0.16666666666666666</v>
      </c>
      <c r="F9808" s="55">
        <v>23.640999999999998</v>
      </c>
      <c r="G9808" s="55">
        <v>48.216999999999999</v>
      </c>
      <c r="H9808" s="55">
        <v>235.434</v>
      </c>
    </row>
    <row r="9809" spans="1:8" x14ac:dyDescent="0.25">
      <c r="A9809" s="55">
        <v>2021</v>
      </c>
      <c r="B9809" s="55" t="s">
        <v>30</v>
      </c>
      <c r="C9809" s="55">
        <v>1606</v>
      </c>
      <c r="D9809" s="54" t="s">
        <v>6803</v>
      </c>
      <c r="E9809" s="56">
        <v>0.20833333333333334</v>
      </c>
      <c r="F9809" s="55">
        <v>23.448</v>
      </c>
      <c r="G9809" s="55">
        <v>49.084000000000003</v>
      </c>
      <c r="H9809" s="55">
        <v>235.434</v>
      </c>
    </row>
    <row r="9810" spans="1:8" x14ac:dyDescent="0.25">
      <c r="A9810" s="55">
        <v>2021</v>
      </c>
      <c r="B9810" s="55" t="s">
        <v>30</v>
      </c>
      <c r="C9810" s="55">
        <v>1607</v>
      </c>
      <c r="D9810" s="54" t="s">
        <v>6803</v>
      </c>
      <c r="E9810" s="56">
        <v>0.25</v>
      </c>
      <c r="F9810" s="55">
        <v>23.256</v>
      </c>
      <c r="G9810" s="55">
        <v>49.948</v>
      </c>
      <c r="H9810" s="55">
        <v>232.28899999999999</v>
      </c>
    </row>
    <row r="9811" spans="1:8" x14ac:dyDescent="0.25">
      <c r="A9811" s="55">
        <v>2021</v>
      </c>
      <c r="B9811" s="55" t="s">
        <v>30</v>
      </c>
      <c r="C9811" s="55">
        <v>1608</v>
      </c>
      <c r="D9811" s="54" t="s">
        <v>6803</v>
      </c>
      <c r="E9811" s="56">
        <v>0.29166666666666669</v>
      </c>
      <c r="F9811" s="55">
        <v>23.497</v>
      </c>
      <c r="G9811" s="55">
        <v>50.93</v>
      </c>
      <c r="H9811" s="55">
        <v>232.28899999999999</v>
      </c>
    </row>
    <row r="9812" spans="1:8" x14ac:dyDescent="0.25">
      <c r="A9812" s="55">
        <v>2021</v>
      </c>
      <c r="B9812" s="55" t="s">
        <v>30</v>
      </c>
      <c r="C9812" s="55">
        <v>1609</v>
      </c>
      <c r="D9812" s="54" t="s">
        <v>6803</v>
      </c>
      <c r="E9812" s="56">
        <v>0.33333333333333331</v>
      </c>
      <c r="F9812" s="55">
        <v>25.355</v>
      </c>
      <c r="G9812" s="55">
        <v>52.795999999999999</v>
      </c>
      <c r="H9812" s="55">
        <v>226.53299999999999</v>
      </c>
    </row>
    <row r="9813" spans="1:8" x14ac:dyDescent="0.25">
      <c r="A9813" s="55">
        <v>2021</v>
      </c>
      <c r="B9813" s="55" t="s">
        <v>30</v>
      </c>
      <c r="C9813" s="55">
        <v>1610</v>
      </c>
      <c r="D9813" s="54" t="s">
        <v>6803</v>
      </c>
      <c r="E9813" s="56">
        <v>0.375</v>
      </c>
      <c r="F9813" s="55">
        <v>25.792999999999999</v>
      </c>
      <c r="G9813" s="55">
        <v>48.331000000000003</v>
      </c>
      <c r="H9813" s="55">
        <v>232.28899999999999</v>
      </c>
    </row>
    <row r="9814" spans="1:8" x14ac:dyDescent="0.25">
      <c r="A9814" s="55">
        <v>2021</v>
      </c>
      <c r="B9814" s="55" t="s">
        <v>30</v>
      </c>
      <c r="C9814" s="55">
        <v>1611</v>
      </c>
      <c r="D9814" s="54" t="s">
        <v>6803</v>
      </c>
      <c r="E9814" s="56">
        <v>0.41666666666666669</v>
      </c>
      <c r="F9814" s="55">
        <v>24.797999999999998</v>
      </c>
      <c r="G9814" s="55">
        <v>45.44</v>
      </c>
      <c r="H9814" s="55">
        <v>235.434</v>
      </c>
    </row>
    <row r="9815" spans="1:8" x14ac:dyDescent="0.25">
      <c r="A9815" s="55">
        <v>2021</v>
      </c>
      <c r="B9815" s="55" t="s">
        <v>30</v>
      </c>
      <c r="C9815" s="55">
        <v>1612</v>
      </c>
      <c r="D9815" s="54" t="s">
        <v>6803</v>
      </c>
      <c r="E9815" s="56">
        <v>0.45833333333333331</v>
      </c>
      <c r="F9815" s="55">
        <v>24.652999999999999</v>
      </c>
      <c r="G9815" s="55">
        <v>48.218000000000004</v>
      </c>
      <c r="H9815" s="55">
        <v>235.434</v>
      </c>
    </row>
    <row r="9816" spans="1:8" x14ac:dyDescent="0.25">
      <c r="A9816" s="55">
        <v>2021</v>
      </c>
      <c r="B9816" s="55" t="s">
        <v>30</v>
      </c>
      <c r="C9816" s="55">
        <v>1613</v>
      </c>
      <c r="D9816" s="54" t="s">
        <v>6803</v>
      </c>
      <c r="E9816" s="56">
        <v>0.5</v>
      </c>
      <c r="F9816" s="55">
        <v>24.629000000000001</v>
      </c>
      <c r="G9816" s="55">
        <v>51.05</v>
      </c>
      <c r="H9816" s="55">
        <v>232.28899999999999</v>
      </c>
    </row>
    <row r="9817" spans="1:8" x14ac:dyDescent="0.25">
      <c r="A9817" s="55">
        <v>2021</v>
      </c>
      <c r="B9817" s="55" t="s">
        <v>30</v>
      </c>
      <c r="C9817" s="55">
        <v>1614</v>
      </c>
      <c r="D9817" s="54" t="s">
        <v>6803</v>
      </c>
      <c r="E9817" s="56">
        <v>0.54166666666666663</v>
      </c>
      <c r="F9817" s="55">
        <v>24.652999999999999</v>
      </c>
      <c r="G9817" s="55">
        <v>52.478000000000002</v>
      </c>
      <c r="H9817" s="55">
        <v>229.32900000000001</v>
      </c>
    </row>
    <row r="9818" spans="1:8" x14ac:dyDescent="0.25">
      <c r="A9818" s="55">
        <v>2021</v>
      </c>
      <c r="B9818" s="55" t="s">
        <v>30</v>
      </c>
      <c r="C9818" s="55">
        <v>1615</v>
      </c>
      <c r="D9818" s="54" t="s">
        <v>6803</v>
      </c>
      <c r="E9818" s="56">
        <v>0.58333333333333337</v>
      </c>
      <c r="F9818" s="55">
        <v>24.556999999999999</v>
      </c>
      <c r="G9818" s="55">
        <v>52.905999999999999</v>
      </c>
      <c r="H9818" s="55">
        <v>229.32900000000001</v>
      </c>
    </row>
    <row r="9819" spans="1:8" x14ac:dyDescent="0.25">
      <c r="A9819" s="55">
        <v>2021</v>
      </c>
      <c r="B9819" s="55" t="s">
        <v>30</v>
      </c>
      <c r="C9819" s="55">
        <v>1616</v>
      </c>
      <c r="D9819" s="54" t="s">
        <v>6803</v>
      </c>
      <c r="E9819" s="56">
        <v>0.625</v>
      </c>
      <c r="F9819" s="55">
        <v>24.507999999999999</v>
      </c>
      <c r="G9819" s="55">
        <v>53.024999999999999</v>
      </c>
      <c r="H9819" s="55">
        <v>229.32900000000001</v>
      </c>
    </row>
    <row r="9820" spans="1:8" x14ac:dyDescent="0.25">
      <c r="A9820" s="55">
        <v>2021</v>
      </c>
      <c r="B9820" s="55" t="s">
        <v>30</v>
      </c>
      <c r="C9820" s="55">
        <v>1617</v>
      </c>
      <c r="D9820" s="54" t="s">
        <v>6803</v>
      </c>
      <c r="E9820" s="56">
        <v>0.66666666666666663</v>
      </c>
      <c r="F9820" s="55">
        <v>24.411999999999999</v>
      </c>
      <c r="G9820" s="55">
        <v>52.917000000000002</v>
      </c>
      <c r="H9820" s="55">
        <v>229.32900000000001</v>
      </c>
    </row>
    <row r="9821" spans="1:8" x14ac:dyDescent="0.25">
      <c r="A9821" s="55">
        <v>2021</v>
      </c>
      <c r="B9821" s="55" t="s">
        <v>30</v>
      </c>
      <c r="C9821" s="55">
        <v>1618</v>
      </c>
      <c r="D9821" s="54" t="s">
        <v>6803</v>
      </c>
      <c r="E9821" s="56">
        <v>0.70833333333333337</v>
      </c>
      <c r="F9821" s="55">
        <v>24.338999999999999</v>
      </c>
      <c r="G9821" s="55">
        <v>52.624000000000002</v>
      </c>
      <c r="H9821" s="55">
        <v>229.32900000000001</v>
      </c>
    </row>
    <row r="9822" spans="1:8" x14ac:dyDescent="0.25">
      <c r="A9822" s="55">
        <v>2021</v>
      </c>
      <c r="B9822" s="55" t="s">
        <v>30</v>
      </c>
      <c r="C9822" s="55">
        <v>1619</v>
      </c>
      <c r="D9822" s="54" t="s">
        <v>6803</v>
      </c>
      <c r="E9822" s="56">
        <v>0.75</v>
      </c>
      <c r="F9822" s="55">
        <v>24.363</v>
      </c>
      <c r="G9822" s="55">
        <v>53.194000000000003</v>
      </c>
      <c r="H9822" s="55">
        <v>229.32900000000001</v>
      </c>
    </row>
    <row r="9823" spans="1:8" x14ac:dyDescent="0.25">
      <c r="A9823" s="55">
        <v>2021</v>
      </c>
      <c r="B9823" s="55" t="s">
        <v>30</v>
      </c>
      <c r="C9823" s="55">
        <v>1620</v>
      </c>
      <c r="D9823" s="54" t="s">
        <v>6803</v>
      </c>
      <c r="E9823" s="56">
        <v>0.79166666666666663</v>
      </c>
      <c r="F9823" s="55">
        <v>24.581</v>
      </c>
      <c r="G9823" s="55">
        <v>54.418999999999997</v>
      </c>
      <c r="H9823" s="55">
        <v>226.53299999999999</v>
      </c>
    </row>
    <row r="9824" spans="1:8" x14ac:dyDescent="0.25">
      <c r="A9824" s="55">
        <v>2021</v>
      </c>
      <c r="B9824" s="55" t="s">
        <v>30</v>
      </c>
      <c r="C9824" s="55">
        <v>1621</v>
      </c>
      <c r="D9824" s="54" t="s">
        <v>6803</v>
      </c>
      <c r="E9824" s="56">
        <v>0.83333333333333337</v>
      </c>
      <c r="F9824" s="55">
        <v>25.065000000000001</v>
      </c>
      <c r="G9824" s="55">
        <v>55.115000000000002</v>
      </c>
      <c r="H9824" s="55">
        <v>226.53299999999999</v>
      </c>
    </row>
    <row r="9825" spans="1:8" x14ac:dyDescent="0.25">
      <c r="A9825" s="55">
        <v>2021</v>
      </c>
      <c r="B9825" s="55" t="s">
        <v>30</v>
      </c>
      <c r="C9825" s="55">
        <v>1622</v>
      </c>
      <c r="D9825" s="54" t="s">
        <v>6803</v>
      </c>
      <c r="E9825" s="56">
        <v>0.875</v>
      </c>
      <c r="F9825" s="55">
        <v>25.38</v>
      </c>
      <c r="G9825" s="55">
        <v>55.567999999999998</v>
      </c>
      <c r="H9825" s="55">
        <v>226.53299999999999</v>
      </c>
    </row>
    <row r="9826" spans="1:8" x14ac:dyDescent="0.25">
      <c r="A9826" s="55">
        <v>2021</v>
      </c>
      <c r="B9826" s="55" t="s">
        <v>30</v>
      </c>
      <c r="C9826" s="55">
        <v>1623</v>
      </c>
      <c r="D9826" s="54" t="s">
        <v>6803</v>
      </c>
      <c r="E9826" s="56">
        <v>0.91666666666666663</v>
      </c>
      <c r="F9826" s="55">
        <v>25.623000000000001</v>
      </c>
      <c r="G9826" s="55">
        <v>56.042000000000002</v>
      </c>
      <c r="H9826" s="55">
        <v>226.53299999999999</v>
      </c>
    </row>
    <row r="9827" spans="1:8" x14ac:dyDescent="0.25">
      <c r="A9827" s="55">
        <v>2021</v>
      </c>
      <c r="B9827" s="55" t="s">
        <v>30</v>
      </c>
      <c r="C9827" s="55">
        <v>1624</v>
      </c>
      <c r="D9827" s="54" t="s">
        <v>6803</v>
      </c>
      <c r="E9827" s="56">
        <v>0.95833333333333337</v>
      </c>
      <c r="F9827" s="55">
        <v>25.768000000000001</v>
      </c>
      <c r="G9827" s="55">
        <v>56.533000000000001</v>
      </c>
      <c r="H9827" s="55">
        <v>223.886</v>
      </c>
    </row>
    <row r="9828" spans="1:8" x14ac:dyDescent="0.25">
      <c r="A9828" s="55">
        <v>2021</v>
      </c>
      <c r="B9828" s="55" t="s">
        <v>30</v>
      </c>
      <c r="C9828" s="55">
        <v>1625</v>
      </c>
      <c r="D9828" s="54" t="s">
        <v>6804</v>
      </c>
      <c r="E9828" s="56">
        <v>0.54166666666666696</v>
      </c>
      <c r="F9828" s="55">
        <v>25.914000000000001</v>
      </c>
      <c r="G9828" s="55">
        <v>57.18</v>
      </c>
      <c r="H9828" s="55">
        <v>223.886</v>
      </c>
    </row>
    <row r="9829" spans="1:8" x14ac:dyDescent="0.25">
      <c r="A9829" s="55">
        <v>2021</v>
      </c>
      <c r="B9829" s="55" t="s">
        <v>30</v>
      </c>
      <c r="C9829" s="55">
        <v>1626</v>
      </c>
      <c r="D9829" s="54" t="s">
        <v>6804</v>
      </c>
      <c r="E9829" s="56">
        <v>0.58333333333333304</v>
      </c>
      <c r="F9829" s="55">
        <v>25.914000000000001</v>
      </c>
      <c r="G9829" s="55">
        <v>57.554000000000002</v>
      </c>
      <c r="H9829" s="55">
        <v>223.886</v>
      </c>
    </row>
    <row r="9830" spans="1:8" x14ac:dyDescent="0.25">
      <c r="A9830" s="55">
        <v>2021</v>
      </c>
      <c r="B9830" s="55" t="s">
        <v>30</v>
      </c>
      <c r="C9830" s="55">
        <v>1627</v>
      </c>
      <c r="D9830" s="54" t="s">
        <v>6804</v>
      </c>
      <c r="E9830" s="56">
        <v>0.625</v>
      </c>
      <c r="F9830" s="55">
        <v>25.792999999999999</v>
      </c>
      <c r="G9830" s="55">
        <v>57.784999999999997</v>
      </c>
      <c r="H9830" s="55">
        <v>223.886</v>
      </c>
    </row>
    <row r="9831" spans="1:8" x14ac:dyDescent="0.25">
      <c r="A9831" s="55">
        <v>2021</v>
      </c>
      <c r="B9831" s="55" t="s">
        <v>30</v>
      </c>
      <c r="C9831" s="55">
        <v>1628</v>
      </c>
      <c r="D9831" s="54" t="s">
        <v>6804</v>
      </c>
      <c r="E9831" s="56">
        <v>0.66666666666666696</v>
      </c>
      <c r="F9831" s="55">
        <v>25.597999999999999</v>
      </c>
      <c r="G9831" s="55">
        <v>58.003999999999998</v>
      </c>
      <c r="H9831" s="55">
        <v>223.886</v>
      </c>
    </row>
    <row r="9832" spans="1:8" x14ac:dyDescent="0.25">
      <c r="A9832" s="55">
        <v>2021</v>
      </c>
      <c r="B9832" s="55" t="s">
        <v>30</v>
      </c>
      <c r="C9832" s="55">
        <v>1629</v>
      </c>
      <c r="D9832" s="54" t="s">
        <v>6804</v>
      </c>
      <c r="E9832" s="56">
        <v>0.70833333333333304</v>
      </c>
      <c r="F9832" s="55">
        <v>25.113</v>
      </c>
      <c r="G9832" s="55">
        <v>57.152999999999999</v>
      </c>
      <c r="H9832" s="55">
        <v>223.886</v>
      </c>
    </row>
    <row r="9833" spans="1:8" x14ac:dyDescent="0.25">
      <c r="A9833" s="55">
        <v>2021</v>
      </c>
      <c r="B9833" s="55" t="s">
        <v>30</v>
      </c>
      <c r="C9833" s="55">
        <v>1630</v>
      </c>
      <c r="D9833" s="54" t="s">
        <v>6804</v>
      </c>
      <c r="E9833" s="56">
        <v>0.75</v>
      </c>
      <c r="F9833" s="55">
        <v>24.170999999999999</v>
      </c>
      <c r="G9833" s="55">
        <v>55.110999999999997</v>
      </c>
      <c r="H9833" s="55">
        <v>223.886</v>
      </c>
    </row>
    <row r="9834" spans="1:8" x14ac:dyDescent="0.25">
      <c r="A9834" s="55">
        <v>2021</v>
      </c>
      <c r="B9834" s="55" t="s">
        <v>30</v>
      </c>
      <c r="C9834" s="55">
        <v>1631</v>
      </c>
      <c r="D9834" s="54" t="s">
        <v>6804</v>
      </c>
      <c r="E9834" s="56">
        <v>0.79166666666666696</v>
      </c>
      <c r="F9834" s="55">
        <v>23.327999999999999</v>
      </c>
      <c r="G9834" s="55">
        <v>53.332000000000001</v>
      </c>
      <c r="H9834" s="55">
        <v>226.53299999999999</v>
      </c>
    </row>
    <row r="9835" spans="1:8" x14ac:dyDescent="0.25">
      <c r="A9835" s="55">
        <v>2021</v>
      </c>
      <c r="B9835" s="55" t="s">
        <v>30</v>
      </c>
      <c r="C9835" s="55">
        <v>1632</v>
      </c>
      <c r="D9835" s="54" t="s">
        <v>6804</v>
      </c>
      <c r="E9835" s="56">
        <v>0.83333333333333304</v>
      </c>
      <c r="F9835" s="55">
        <v>22.728999999999999</v>
      </c>
      <c r="G9835" s="55">
        <v>53.091000000000001</v>
      </c>
      <c r="H9835" s="55">
        <v>226.53299999999999</v>
      </c>
    </row>
    <row r="9836" spans="1:8" x14ac:dyDescent="0.25">
      <c r="A9836" s="55">
        <v>2021</v>
      </c>
      <c r="B9836" s="55" t="s">
        <v>30</v>
      </c>
      <c r="C9836" s="55">
        <v>1633</v>
      </c>
      <c r="D9836" s="54" t="s">
        <v>6804</v>
      </c>
      <c r="E9836" s="56">
        <v>0.875</v>
      </c>
      <c r="F9836" s="55">
        <v>22.417000000000002</v>
      </c>
      <c r="G9836" s="55">
        <v>53.171999999999997</v>
      </c>
      <c r="H9836" s="55">
        <v>226.53299999999999</v>
      </c>
    </row>
    <row r="9837" spans="1:8" x14ac:dyDescent="0.25">
      <c r="A9837" s="55">
        <v>2021</v>
      </c>
      <c r="B9837" s="55" t="s">
        <v>30</v>
      </c>
      <c r="C9837" s="55">
        <v>1634</v>
      </c>
      <c r="D9837" s="54" t="s">
        <v>6804</v>
      </c>
      <c r="E9837" s="56">
        <v>0.91666666666666696</v>
      </c>
      <c r="F9837" s="55">
        <v>22.13</v>
      </c>
      <c r="G9837" s="55">
        <v>53.631999999999998</v>
      </c>
      <c r="H9837" s="55">
        <v>226.53299999999999</v>
      </c>
    </row>
    <row r="9838" spans="1:8" x14ac:dyDescent="0.25">
      <c r="A9838" s="55">
        <v>2021</v>
      </c>
      <c r="B9838" s="55" t="s">
        <v>30</v>
      </c>
      <c r="C9838" s="55">
        <v>1635</v>
      </c>
      <c r="D9838" s="54" t="s">
        <v>6804</v>
      </c>
      <c r="E9838" s="56">
        <v>0.95833333333333304</v>
      </c>
      <c r="F9838" s="55">
        <v>21.963000000000001</v>
      </c>
      <c r="G9838" s="55">
        <v>54.17</v>
      </c>
      <c r="H9838" s="55">
        <v>223.886</v>
      </c>
    </row>
    <row r="9839" spans="1:8" x14ac:dyDescent="0.25">
      <c r="A9839" s="55">
        <v>2021</v>
      </c>
      <c r="B9839" s="55" t="s">
        <v>30</v>
      </c>
      <c r="C9839" s="55">
        <v>1636</v>
      </c>
      <c r="D9839" s="54" t="s">
        <v>6804</v>
      </c>
      <c r="E9839" s="56">
        <v>0</v>
      </c>
      <c r="F9839" s="55">
        <v>21.843</v>
      </c>
      <c r="G9839" s="55">
        <v>54.027999999999999</v>
      </c>
      <c r="H9839" s="55">
        <v>223.886</v>
      </c>
    </row>
    <row r="9840" spans="1:8" x14ac:dyDescent="0.25">
      <c r="A9840" s="55">
        <v>2021</v>
      </c>
      <c r="B9840" s="55" t="s">
        <v>30</v>
      </c>
      <c r="C9840" s="55">
        <v>1637</v>
      </c>
      <c r="D9840" s="54" t="s">
        <v>6804</v>
      </c>
      <c r="E9840" s="56">
        <v>4.1666666666666664E-2</v>
      </c>
      <c r="F9840" s="55">
        <v>21.795000000000002</v>
      </c>
      <c r="G9840" s="55">
        <v>53.085000000000001</v>
      </c>
      <c r="H9840" s="55">
        <v>226.53299999999999</v>
      </c>
    </row>
    <row r="9841" spans="1:8" x14ac:dyDescent="0.25">
      <c r="A9841" s="55">
        <v>2021</v>
      </c>
      <c r="B9841" s="55" t="s">
        <v>30</v>
      </c>
      <c r="C9841" s="55">
        <v>1638</v>
      </c>
      <c r="D9841" s="54" t="s">
        <v>6804</v>
      </c>
      <c r="E9841" s="56">
        <v>8.3333333333333329E-2</v>
      </c>
      <c r="F9841" s="55">
        <v>21.795000000000002</v>
      </c>
      <c r="G9841" s="55">
        <v>52.021000000000001</v>
      </c>
      <c r="H9841" s="55">
        <v>226.53299999999999</v>
      </c>
    </row>
    <row r="9842" spans="1:8" x14ac:dyDescent="0.25">
      <c r="A9842" s="55">
        <v>2021</v>
      </c>
      <c r="B9842" s="55" t="s">
        <v>30</v>
      </c>
      <c r="C9842" s="55">
        <v>1639</v>
      </c>
      <c r="D9842" s="54" t="s">
        <v>6804</v>
      </c>
      <c r="E9842" s="56">
        <v>0.125</v>
      </c>
      <c r="F9842" s="55">
        <v>21.963000000000001</v>
      </c>
      <c r="G9842" s="55">
        <v>50.912999999999997</v>
      </c>
      <c r="H9842" s="55">
        <v>226.53299999999999</v>
      </c>
    </row>
    <row r="9843" spans="1:8" x14ac:dyDescent="0.25">
      <c r="A9843" s="55">
        <v>2019</v>
      </c>
      <c r="B9843" s="55" t="s">
        <v>28</v>
      </c>
      <c r="C9843" s="55" t="s">
        <v>40</v>
      </c>
      <c r="D9843" s="54" t="s">
        <v>4394</v>
      </c>
      <c r="E9843" s="56">
        <v>0.16666666666666666</v>
      </c>
      <c r="F9843" s="55" t="s">
        <v>41</v>
      </c>
      <c r="G9843" s="55" t="s">
        <v>42</v>
      </c>
      <c r="H9843" s="55" t="s">
        <v>43</v>
      </c>
    </row>
    <row r="9844" spans="1:8" x14ac:dyDescent="0.25">
      <c r="A9844" s="55">
        <v>2019</v>
      </c>
      <c r="B9844" s="55" t="s">
        <v>28</v>
      </c>
      <c r="C9844" s="55" t="s">
        <v>44</v>
      </c>
      <c r="D9844" s="54" t="s">
        <v>4394</v>
      </c>
      <c r="E9844" s="56">
        <v>0.20833333333333334</v>
      </c>
      <c r="F9844" s="55" t="s">
        <v>45</v>
      </c>
      <c r="G9844" s="55" t="s">
        <v>46</v>
      </c>
      <c r="H9844" s="55" t="s">
        <v>47</v>
      </c>
    </row>
    <row r="9845" spans="1:8" x14ac:dyDescent="0.25">
      <c r="A9845" s="55">
        <v>2019</v>
      </c>
      <c r="B9845" s="55" t="s">
        <v>28</v>
      </c>
      <c r="C9845" s="55" t="s">
        <v>48</v>
      </c>
      <c r="D9845" s="54" t="s">
        <v>4394</v>
      </c>
      <c r="E9845" s="56">
        <v>0.25</v>
      </c>
      <c r="F9845" s="55" t="s">
        <v>49</v>
      </c>
      <c r="G9845" s="55" t="s">
        <v>50</v>
      </c>
      <c r="H9845" s="55" t="s">
        <v>51</v>
      </c>
    </row>
    <row r="9846" spans="1:8" x14ac:dyDescent="0.25">
      <c r="A9846" s="55">
        <v>2019</v>
      </c>
      <c r="B9846" s="55" t="s">
        <v>28</v>
      </c>
      <c r="C9846" s="55" t="s">
        <v>52</v>
      </c>
      <c r="D9846" s="54" t="s">
        <v>4394</v>
      </c>
      <c r="E9846" s="56">
        <v>0.29166666666666669</v>
      </c>
      <c r="F9846" s="55" t="s">
        <v>53</v>
      </c>
      <c r="G9846" s="55" t="s">
        <v>54</v>
      </c>
      <c r="H9846" s="55" t="s">
        <v>55</v>
      </c>
    </row>
    <row r="9847" spans="1:8" x14ac:dyDescent="0.25">
      <c r="A9847" s="55">
        <v>2019</v>
      </c>
      <c r="B9847" s="55" t="s">
        <v>28</v>
      </c>
      <c r="C9847" s="55" t="s">
        <v>56</v>
      </c>
      <c r="D9847" s="54" t="s">
        <v>4394</v>
      </c>
      <c r="E9847" s="56">
        <v>0.33333333333333331</v>
      </c>
      <c r="F9847" s="55" t="s">
        <v>57</v>
      </c>
      <c r="G9847" s="55" t="s">
        <v>58</v>
      </c>
      <c r="H9847" s="55" t="s">
        <v>59</v>
      </c>
    </row>
    <row r="9848" spans="1:8" x14ac:dyDescent="0.25">
      <c r="A9848" s="55">
        <v>2019</v>
      </c>
      <c r="B9848" s="55" t="s">
        <v>28</v>
      </c>
      <c r="C9848" s="55" t="s">
        <v>60</v>
      </c>
      <c r="D9848" s="54" t="s">
        <v>4394</v>
      </c>
      <c r="E9848" s="56">
        <v>0.375</v>
      </c>
      <c r="F9848" s="55" t="s">
        <v>61</v>
      </c>
      <c r="G9848" s="55" t="s">
        <v>62</v>
      </c>
      <c r="H9848" s="55" t="s">
        <v>63</v>
      </c>
    </row>
    <row r="9849" spans="1:8" x14ac:dyDescent="0.25">
      <c r="A9849" s="55">
        <v>2019</v>
      </c>
      <c r="B9849" s="55" t="s">
        <v>28</v>
      </c>
      <c r="C9849" s="55" t="s">
        <v>64</v>
      </c>
      <c r="D9849" s="54" t="s">
        <v>4394</v>
      </c>
      <c r="E9849" s="56">
        <v>0.41666666666666669</v>
      </c>
      <c r="F9849" s="55" t="s">
        <v>65</v>
      </c>
      <c r="G9849" s="55" t="s">
        <v>66</v>
      </c>
      <c r="H9849" s="55" t="s">
        <v>67</v>
      </c>
    </row>
    <row r="9850" spans="1:8" x14ac:dyDescent="0.25">
      <c r="A9850" s="55">
        <v>2019</v>
      </c>
      <c r="B9850" s="55" t="s">
        <v>28</v>
      </c>
      <c r="C9850" s="55" t="s">
        <v>68</v>
      </c>
      <c r="D9850" s="54" t="s">
        <v>4394</v>
      </c>
      <c r="E9850" s="56">
        <v>0.45833333333333331</v>
      </c>
      <c r="F9850" s="55" t="s">
        <v>69</v>
      </c>
      <c r="G9850" s="55" t="s">
        <v>70</v>
      </c>
      <c r="H9850" s="55" t="s">
        <v>71</v>
      </c>
    </row>
    <row r="9851" spans="1:8" x14ac:dyDescent="0.25">
      <c r="A9851" s="55">
        <v>2019</v>
      </c>
      <c r="B9851" s="55" t="s">
        <v>28</v>
      </c>
      <c r="C9851" s="55" t="s">
        <v>72</v>
      </c>
      <c r="D9851" s="54" t="s">
        <v>4394</v>
      </c>
      <c r="E9851" s="56">
        <v>0.5</v>
      </c>
      <c r="F9851" s="55" t="s">
        <v>73</v>
      </c>
      <c r="G9851" s="55" t="s">
        <v>74</v>
      </c>
      <c r="H9851" s="55" t="s">
        <v>75</v>
      </c>
    </row>
    <row r="9852" spans="1:8" x14ac:dyDescent="0.25">
      <c r="A9852" s="55">
        <v>2019</v>
      </c>
      <c r="B9852" s="55" t="s">
        <v>28</v>
      </c>
      <c r="C9852" s="55" t="s">
        <v>76</v>
      </c>
      <c r="D9852" s="54" t="s">
        <v>4394</v>
      </c>
      <c r="E9852" s="56">
        <v>0.54166666666666663</v>
      </c>
      <c r="F9852" s="55" t="s">
        <v>77</v>
      </c>
      <c r="G9852" s="55" t="s">
        <v>78</v>
      </c>
      <c r="H9852" s="55" t="s">
        <v>79</v>
      </c>
    </row>
    <row r="9853" spans="1:8" x14ac:dyDescent="0.25">
      <c r="A9853" s="55">
        <v>2019</v>
      </c>
      <c r="B9853" s="55" t="s">
        <v>28</v>
      </c>
      <c r="C9853" s="55" t="s">
        <v>80</v>
      </c>
      <c r="D9853" s="54" t="s">
        <v>4394</v>
      </c>
      <c r="E9853" s="56">
        <v>0.58333333333333337</v>
      </c>
      <c r="F9853" s="55" t="s">
        <v>81</v>
      </c>
      <c r="G9853" s="55" t="s">
        <v>82</v>
      </c>
      <c r="H9853" s="55" t="s">
        <v>83</v>
      </c>
    </row>
    <row r="9854" spans="1:8" x14ac:dyDescent="0.25">
      <c r="A9854" s="55">
        <v>2019</v>
      </c>
      <c r="B9854" s="55" t="s">
        <v>28</v>
      </c>
      <c r="C9854" s="55" t="s">
        <v>84</v>
      </c>
      <c r="D9854" s="54" t="s">
        <v>4394</v>
      </c>
      <c r="E9854" s="56">
        <v>0.625</v>
      </c>
      <c r="F9854" s="55" t="s">
        <v>85</v>
      </c>
      <c r="G9854" s="55" t="s">
        <v>86</v>
      </c>
      <c r="H9854" s="55" t="s">
        <v>75</v>
      </c>
    </row>
    <row r="9855" spans="1:8" x14ac:dyDescent="0.25">
      <c r="A9855" s="55">
        <v>2019</v>
      </c>
      <c r="B9855" s="55" t="s">
        <v>28</v>
      </c>
      <c r="C9855" s="55" t="s">
        <v>87</v>
      </c>
      <c r="D9855" s="54" t="s">
        <v>4394</v>
      </c>
      <c r="E9855" s="56">
        <v>0.66666666666666663</v>
      </c>
      <c r="F9855" s="55" t="s">
        <v>88</v>
      </c>
      <c r="G9855" s="55" t="s">
        <v>89</v>
      </c>
      <c r="H9855" s="55" t="s">
        <v>83</v>
      </c>
    </row>
    <row r="9856" spans="1:8" x14ac:dyDescent="0.25">
      <c r="A9856" s="55">
        <v>2019</v>
      </c>
      <c r="B9856" s="55" t="s">
        <v>28</v>
      </c>
      <c r="C9856" s="55" t="s">
        <v>90</v>
      </c>
      <c r="D9856" s="54" t="s">
        <v>4394</v>
      </c>
      <c r="E9856" s="56">
        <v>0.70833333333333337</v>
      </c>
      <c r="F9856" s="55" t="s">
        <v>91</v>
      </c>
      <c r="G9856" s="55" t="s">
        <v>92</v>
      </c>
      <c r="H9856" s="55" t="s">
        <v>93</v>
      </c>
    </row>
    <row r="9857" spans="1:8" x14ac:dyDescent="0.25">
      <c r="A9857" s="55">
        <v>2019</v>
      </c>
      <c r="B9857" s="55" t="s">
        <v>28</v>
      </c>
      <c r="C9857" s="55" t="s">
        <v>94</v>
      </c>
      <c r="D9857" s="54" t="s">
        <v>4394</v>
      </c>
      <c r="E9857" s="56">
        <v>0.75</v>
      </c>
      <c r="F9857" s="55" t="s">
        <v>57</v>
      </c>
      <c r="G9857" s="55" t="s">
        <v>95</v>
      </c>
      <c r="H9857" s="55" t="s">
        <v>96</v>
      </c>
    </row>
    <row r="9858" spans="1:8" x14ac:dyDescent="0.25">
      <c r="A9858" s="55">
        <v>2019</v>
      </c>
      <c r="B9858" s="55" t="s">
        <v>28</v>
      </c>
      <c r="C9858" s="55" t="s">
        <v>97</v>
      </c>
      <c r="D9858" s="54" t="s">
        <v>4394</v>
      </c>
      <c r="E9858" s="56">
        <v>0.79166666666666663</v>
      </c>
      <c r="F9858" s="55" t="s">
        <v>98</v>
      </c>
      <c r="G9858" s="55" t="s">
        <v>99</v>
      </c>
      <c r="H9858" s="55" t="s">
        <v>100</v>
      </c>
    </row>
    <row r="9859" spans="1:8" x14ac:dyDescent="0.25">
      <c r="A9859" s="55">
        <v>2019</v>
      </c>
      <c r="B9859" s="55" t="s">
        <v>28</v>
      </c>
      <c r="C9859" s="55" t="s">
        <v>101</v>
      </c>
      <c r="D9859" s="54" t="s">
        <v>4394</v>
      </c>
      <c r="E9859" s="56">
        <v>0.83333333333333337</v>
      </c>
      <c r="F9859" s="55" t="s">
        <v>102</v>
      </c>
      <c r="G9859" s="55" t="s">
        <v>103</v>
      </c>
      <c r="H9859" s="55" t="s">
        <v>104</v>
      </c>
    </row>
    <row r="9860" spans="1:8" x14ac:dyDescent="0.25">
      <c r="A9860" s="55">
        <v>2019</v>
      </c>
      <c r="B9860" s="55" t="s">
        <v>28</v>
      </c>
      <c r="C9860" s="55" t="s">
        <v>105</v>
      </c>
      <c r="D9860" s="54" t="s">
        <v>4394</v>
      </c>
      <c r="E9860" s="56">
        <v>0.875</v>
      </c>
      <c r="F9860" s="55" t="s">
        <v>65</v>
      </c>
      <c r="G9860" s="55" t="s">
        <v>106</v>
      </c>
      <c r="H9860" s="55" t="s">
        <v>107</v>
      </c>
    </row>
    <row r="9861" spans="1:8" x14ac:dyDescent="0.25">
      <c r="A9861" s="55">
        <v>2019</v>
      </c>
      <c r="B9861" s="55" t="s">
        <v>28</v>
      </c>
      <c r="C9861" s="55" t="s">
        <v>108</v>
      </c>
      <c r="D9861" s="54" t="s">
        <v>4394</v>
      </c>
      <c r="E9861" s="56">
        <v>0.91666666666666663</v>
      </c>
      <c r="F9861" s="55" t="s">
        <v>109</v>
      </c>
      <c r="G9861" s="55" t="s">
        <v>110</v>
      </c>
      <c r="H9861" s="55" t="s">
        <v>111</v>
      </c>
    </row>
    <row r="9862" spans="1:8" x14ac:dyDescent="0.25">
      <c r="A9862" s="55">
        <v>2019</v>
      </c>
      <c r="B9862" s="55" t="s">
        <v>28</v>
      </c>
      <c r="C9862" s="55" t="s">
        <v>112</v>
      </c>
      <c r="D9862" s="54" t="s">
        <v>4394</v>
      </c>
      <c r="E9862" s="56">
        <v>0.95833333333333337</v>
      </c>
      <c r="F9862" s="55" t="s">
        <v>113</v>
      </c>
      <c r="G9862" s="55" t="s">
        <v>114</v>
      </c>
      <c r="H9862" s="55" t="s">
        <v>115</v>
      </c>
    </row>
    <row r="9863" spans="1:8" x14ac:dyDescent="0.25">
      <c r="A9863" s="55">
        <v>2019</v>
      </c>
      <c r="B9863" s="55" t="s">
        <v>28</v>
      </c>
      <c r="C9863" s="55" t="s">
        <v>116</v>
      </c>
      <c r="D9863" s="54" t="s">
        <v>4394</v>
      </c>
      <c r="E9863" s="56">
        <v>0.54166666666666696</v>
      </c>
      <c r="F9863" s="55" t="s">
        <v>117</v>
      </c>
      <c r="G9863" s="55" t="s">
        <v>118</v>
      </c>
      <c r="H9863" s="55" t="s">
        <v>119</v>
      </c>
    </row>
    <row r="9864" spans="1:8" x14ac:dyDescent="0.25">
      <c r="A9864" s="55">
        <v>2019</v>
      </c>
      <c r="B9864" s="55" t="s">
        <v>28</v>
      </c>
      <c r="C9864" s="55" t="s">
        <v>120</v>
      </c>
      <c r="D9864" s="54" t="s">
        <v>4394</v>
      </c>
      <c r="E9864" s="56">
        <v>0.58333333333333304</v>
      </c>
      <c r="F9864" s="55" t="s">
        <v>121</v>
      </c>
      <c r="G9864" s="55" t="s">
        <v>122</v>
      </c>
      <c r="H9864" s="55" t="s">
        <v>123</v>
      </c>
    </row>
    <row r="9865" spans="1:8" x14ac:dyDescent="0.25">
      <c r="A9865" s="55">
        <v>2019</v>
      </c>
      <c r="B9865" s="55" t="s">
        <v>28</v>
      </c>
      <c r="C9865" s="55" t="s">
        <v>124</v>
      </c>
      <c r="D9865" s="54" t="s">
        <v>4394</v>
      </c>
      <c r="E9865" s="56">
        <v>0.625</v>
      </c>
      <c r="F9865" s="55" t="s">
        <v>125</v>
      </c>
      <c r="G9865" s="55" t="s">
        <v>126</v>
      </c>
      <c r="H9865" s="55" t="s">
        <v>127</v>
      </c>
    </row>
    <row r="9866" spans="1:8" x14ac:dyDescent="0.25">
      <c r="A9866" s="55">
        <v>2019</v>
      </c>
      <c r="B9866" s="55" t="s">
        <v>28</v>
      </c>
      <c r="C9866" s="55" t="s">
        <v>128</v>
      </c>
      <c r="D9866" s="54" t="s">
        <v>4394</v>
      </c>
      <c r="E9866" s="56">
        <v>0.66666666666666696</v>
      </c>
      <c r="F9866" s="55" t="s">
        <v>129</v>
      </c>
      <c r="G9866" s="55" t="s">
        <v>130</v>
      </c>
      <c r="H9866" s="55" t="s">
        <v>131</v>
      </c>
    </row>
    <row r="9867" spans="1:8" x14ac:dyDescent="0.25">
      <c r="A9867" s="55">
        <v>2019</v>
      </c>
      <c r="B9867" s="55" t="s">
        <v>28</v>
      </c>
      <c r="C9867" s="55" t="s">
        <v>132</v>
      </c>
      <c r="D9867" s="54" t="s">
        <v>4441</v>
      </c>
      <c r="E9867" s="56">
        <v>0.70833333333333304</v>
      </c>
      <c r="F9867" s="55" t="s">
        <v>133</v>
      </c>
      <c r="G9867" s="55" t="s">
        <v>134</v>
      </c>
      <c r="H9867" s="55" t="s">
        <v>135</v>
      </c>
    </row>
    <row r="9868" spans="1:8" x14ac:dyDescent="0.25">
      <c r="A9868" s="55">
        <v>2019</v>
      </c>
      <c r="B9868" s="55" t="s">
        <v>28</v>
      </c>
      <c r="C9868" s="55" t="s">
        <v>136</v>
      </c>
      <c r="D9868" s="54" t="s">
        <v>4441</v>
      </c>
      <c r="E9868" s="56">
        <v>0.75</v>
      </c>
      <c r="F9868" s="55" t="s">
        <v>133</v>
      </c>
      <c r="G9868" s="55" t="s">
        <v>137</v>
      </c>
      <c r="H9868" s="55" t="s">
        <v>138</v>
      </c>
    </row>
    <row r="9869" spans="1:8" x14ac:dyDescent="0.25">
      <c r="A9869" s="55">
        <v>2019</v>
      </c>
      <c r="B9869" s="55" t="s">
        <v>28</v>
      </c>
      <c r="C9869" s="55" t="s">
        <v>139</v>
      </c>
      <c r="D9869" s="54" t="s">
        <v>4441</v>
      </c>
      <c r="E9869" s="56">
        <v>0.79166666666666696</v>
      </c>
      <c r="F9869" s="55" t="s">
        <v>140</v>
      </c>
      <c r="G9869" s="55" t="s">
        <v>141</v>
      </c>
      <c r="H9869" s="55" t="s">
        <v>142</v>
      </c>
    </row>
    <row r="9870" spans="1:8" x14ac:dyDescent="0.25">
      <c r="A9870" s="55">
        <v>2019</v>
      </c>
      <c r="B9870" s="55" t="s">
        <v>28</v>
      </c>
      <c r="C9870" s="55" t="s">
        <v>143</v>
      </c>
      <c r="D9870" s="54" t="s">
        <v>4441</v>
      </c>
      <c r="E9870" s="56">
        <v>0.83333333333333304</v>
      </c>
      <c r="F9870" s="55" t="s">
        <v>144</v>
      </c>
      <c r="G9870" s="55" t="s">
        <v>145</v>
      </c>
      <c r="H9870" s="55" t="s">
        <v>146</v>
      </c>
    </row>
    <row r="9871" spans="1:8" x14ac:dyDescent="0.25">
      <c r="A9871" s="55">
        <v>2019</v>
      </c>
      <c r="B9871" s="55" t="s">
        <v>28</v>
      </c>
      <c r="C9871" s="55" t="s">
        <v>147</v>
      </c>
      <c r="D9871" s="54" t="s">
        <v>4441</v>
      </c>
      <c r="E9871" s="56">
        <v>0.875</v>
      </c>
      <c r="F9871" s="55" t="s">
        <v>148</v>
      </c>
      <c r="G9871" s="55" t="s">
        <v>149</v>
      </c>
      <c r="H9871" s="55" t="s">
        <v>150</v>
      </c>
    </row>
    <row r="9872" spans="1:8" x14ac:dyDescent="0.25">
      <c r="A9872" s="55">
        <v>2019</v>
      </c>
      <c r="B9872" s="55" t="s">
        <v>28</v>
      </c>
      <c r="C9872" s="55" t="s">
        <v>151</v>
      </c>
      <c r="D9872" s="54" t="s">
        <v>4441</v>
      </c>
      <c r="E9872" s="56">
        <v>0.91666666666666696</v>
      </c>
      <c r="F9872" s="55" t="s">
        <v>152</v>
      </c>
      <c r="G9872" s="55" t="s">
        <v>153</v>
      </c>
      <c r="H9872" s="55" t="s">
        <v>154</v>
      </c>
    </row>
    <row r="9873" spans="1:8" x14ac:dyDescent="0.25">
      <c r="A9873" s="55">
        <v>2019</v>
      </c>
      <c r="B9873" s="55" t="s">
        <v>28</v>
      </c>
      <c r="C9873" s="55" t="s">
        <v>155</v>
      </c>
      <c r="D9873" s="54" t="s">
        <v>4441</v>
      </c>
      <c r="E9873" s="56">
        <v>0.95833333333333304</v>
      </c>
      <c r="F9873" s="55" t="s">
        <v>156</v>
      </c>
      <c r="G9873" s="55" t="s">
        <v>157</v>
      </c>
      <c r="H9873" s="55" t="s">
        <v>158</v>
      </c>
    </row>
    <row r="9874" spans="1:8" x14ac:dyDescent="0.25">
      <c r="A9874" s="55">
        <v>2019</v>
      </c>
      <c r="B9874" s="55" t="s">
        <v>28</v>
      </c>
      <c r="C9874" s="55" t="s">
        <v>159</v>
      </c>
      <c r="D9874" s="54" t="s">
        <v>4441</v>
      </c>
      <c r="E9874" s="56">
        <v>0</v>
      </c>
      <c r="F9874" s="55" t="s">
        <v>160</v>
      </c>
      <c r="G9874" s="55" t="s">
        <v>161</v>
      </c>
      <c r="H9874" s="55" t="s">
        <v>162</v>
      </c>
    </row>
    <row r="9875" spans="1:8" x14ac:dyDescent="0.25">
      <c r="A9875" s="55">
        <v>2019</v>
      </c>
      <c r="B9875" s="55" t="s">
        <v>28</v>
      </c>
      <c r="C9875" s="55" t="s">
        <v>163</v>
      </c>
      <c r="D9875" s="54" t="s">
        <v>4441</v>
      </c>
      <c r="E9875" s="56">
        <v>4.1666666666666664E-2</v>
      </c>
      <c r="F9875" s="55" t="s">
        <v>164</v>
      </c>
      <c r="G9875" s="55" t="s">
        <v>165</v>
      </c>
      <c r="H9875" s="55" t="s">
        <v>166</v>
      </c>
    </row>
    <row r="9876" spans="1:8" x14ac:dyDescent="0.25">
      <c r="A9876" s="55">
        <v>2019</v>
      </c>
      <c r="B9876" s="55" t="s">
        <v>28</v>
      </c>
      <c r="C9876" s="55" t="s">
        <v>167</v>
      </c>
      <c r="D9876" s="54" t="s">
        <v>4441</v>
      </c>
      <c r="E9876" s="56">
        <v>8.3333333333333329E-2</v>
      </c>
      <c r="F9876" s="55" t="s">
        <v>168</v>
      </c>
      <c r="G9876" s="55" t="s">
        <v>169</v>
      </c>
      <c r="H9876" s="55" t="s">
        <v>170</v>
      </c>
    </row>
    <row r="9877" spans="1:8" x14ac:dyDescent="0.25">
      <c r="A9877" s="55">
        <v>2019</v>
      </c>
      <c r="B9877" s="55" t="s">
        <v>28</v>
      </c>
      <c r="C9877" s="55" t="s">
        <v>171</v>
      </c>
      <c r="D9877" s="54" t="s">
        <v>4441</v>
      </c>
      <c r="E9877" s="56">
        <v>0.125</v>
      </c>
      <c r="F9877" s="55" t="s">
        <v>172</v>
      </c>
      <c r="G9877" s="55" t="s">
        <v>173</v>
      </c>
      <c r="H9877" s="55" t="s">
        <v>174</v>
      </c>
    </row>
    <row r="9878" spans="1:8" x14ac:dyDescent="0.25">
      <c r="A9878" s="55">
        <v>2019</v>
      </c>
      <c r="B9878" s="55" t="s">
        <v>28</v>
      </c>
      <c r="C9878" s="55" t="s">
        <v>175</v>
      </c>
      <c r="D9878" s="54" t="s">
        <v>4441</v>
      </c>
      <c r="E9878" s="56">
        <v>0.16666666666666666</v>
      </c>
      <c r="F9878" s="55" t="s">
        <v>176</v>
      </c>
      <c r="G9878" s="55" t="s">
        <v>177</v>
      </c>
      <c r="H9878" s="55" t="s">
        <v>178</v>
      </c>
    </row>
    <row r="9879" spans="1:8" x14ac:dyDescent="0.25">
      <c r="A9879" s="55">
        <v>2019</v>
      </c>
      <c r="B9879" s="55" t="s">
        <v>28</v>
      </c>
      <c r="C9879" s="55" t="s">
        <v>179</v>
      </c>
      <c r="D9879" s="54" t="s">
        <v>4441</v>
      </c>
      <c r="E9879" s="56">
        <v>0.20833333333333334</v>
      </c>
      <c r="F9879" s="55" t="s">
        <v>180</v>
      </c>
      <c r="G9879" s="55" t="s">
        <v>181</v>
      </c>
      <c r="H9879" s="55" t="s">
        <v>182</v>
      </c>
    </row>
    <row r="9880" spans="1:8" x14ac:dyDescent="0.25">
      <c r="A9880" s="55">
        <v>2019</v>
      </c>
      <c r="B9880" s="55" t="s">
        <v>28</v>
      </c>
      <c r="C9880" s="55" t="s">
        <v>183</v>
      </c>
      <c r="D9880" s="54" t="s">
        <v>4441</v>
      </c>
      <c r="E9880" s="56">
        <v>0.25</v>
      </c>
      <c r="F9880" s="55" t="s">
        <v>184</v>
      </c>
      <c r="G9880" s="55" t="s">
        <v>185</v>
      </c>
      <c r="H9880" s="55" t="s">
        <v>186</v>
      </c>
    </row>
    <row r="9881" spans="1:8" x14ac:dyDescent="0.25">
      <c r="A9881" s="55">
        <v>2019</v>
      </c>
      <c r="B9881" s="55" t="s">
        <v>28</v>
      </c>
      <c r="C9881" s="55" t="s">
        <v>187</v>
      </c>
      <c r="D9881" s="54" t="s">
        <v>4441</v>
      </c>
      <c r="E9881" s="56">
        <v>0.29166666666666669</v>
      </c>
      <c r="F9881" s="55" t="s">
        <v>188</v>
      </c>
      <c r="G9881" s="55" t="s">
        <v>189</v>
      </c>
      <c r="H9881" s="55" t="s">
        <v>190</v>
      </c>
    </row>
    <row r="9882" spans="1:8" x14ac:dyDescent="0.25">
      <c r="A9882" s="55">
        <v>2019</v>
      </c>
      <c r="B9882" s="55" t="s">
        <v>28</v>
      </c>
      <c r="C9882" s="55" t="s">
        <v>191</v>
      </c>
      <c r="D9882" s="54" t="s">
        <v>4441</v>
      </c>
      <c r="E9882" s="56">
        <v>0.33333333333333331</v>
      </c>
      <c r="F9882" s="55" t="s">
        <v>65</v>
      </c>
      <c r="G9882" s="55" t="s">
        <v>192</v>
      </c>
      <c r="H9882" s="55" t="s">
        <v>193</v>
      </c>
    </row>
    <row r="9883" spans="1:8" x14ac:dyDescent="0.25">
      <c r="A9883" s="55">
        <v>2019</v>
      </c>
      <c r="B9883" s="55" t="s">
        <v>28</v>
      </c>
      <c r="C9883" s="55" t="s">
        <v>194</v>
      </c>
      <c r="D9883" s="54" t="s">
        <v>4441</v>
      </c>
      <c r="E9883" s="56">
        <v>0.375</v>
      </c>
      <c r="F9883" s="55" t="s">
        <v>81</v>
      </c>
      <c r="G9883" s="55" t="s">
        <v>195</v>
      </c>
      <c r="H9883" s="55" t="s">
        <v>196</v>
      </c>
    </row>
    <row r="9884" spans="1:8" x14ac:dyDescent="0.25">
      <c r="A9884" s="55">
        <v>2019</v>
      </c>
      <c r="B9884" s="55" t="s">
        <v>28</v>
      </c>
      <c r="C9884" s="55" t="s">
        <v>197</v>
      </c>
      <c r="D9884" s="54" t="s">
        <v>4441</v>
      </c>
      <c r="E9884" s="56">
        <v>0.41666666666666669</v>
      </c>
      <c r="F9884" s="55" t="s">
        <v>198</v>
      </c>
      <c r="G9884" s="55" t="s">
        <v>199</v>
      </c>
      <c r="H9884" s="55" t="s">
        <v>200</v>
      </c>
    </row>
    <row r="9885" spans="1:8" x14ac:dyDescent="0.25">
      <c r="A9885" s="55">
        <v>2019</v>
      </c>
      <c r="B9885" s="55" t="s">
        <v>28</v>
      </c>
      <c r="C9885" s="55" t="s">
        <v>201</v>
      </c>
      <c r="D9885" s="54" t="s">
        <v>4441</v>
      </c>
      <c r="E9885" s="56">
        <v>0.45833333333333331</v>
      </c>
      <c r="F9885" s="55" t="s">
        <v>202</v>
      </c>
      <c r="G9885" s="55" t="s">
        <v>203</v>
      </c>
      <c r="H9885" s="55" t="s">
        <v>204</v>
      </c>
    </row>
    <row r="9886" spans="1:8" x14ac:dyDescent="0.25">
      <c r="A9886" s="55">
        <v>2019</v>
      </c>
      <c r="B9886" s="55" t="s">
        <v>28</v>
      </c>
      <c r="C9886" s="55" t="s">
        <v>205</v>
      </c>
      <c r="D9886" s="54" t="s">
        <v>4441</v>
      </c>
      <c r="E9886" s="56">
        <v>0.5</v>
      </c>
      <c r="F9886" s="55" t="s">
        <v>206</v>
      </c>
      <c r="G9886" s="55" t="s">
        <v>207</v>
      </c>
      <c r="H9886" s="55" t="s">
        <v>208</v>
      </c>
    </row>
    <row r="9887" spans="1:8" x14ac:dyDescent="0.25">
      <c r="A9887" s="55">
        <v>2019</v>
      </c>
      <c r="B9887" s="55" t="s">
        <v>28</v>
      </c>
      <c r="C9887" s="55" t="s">
        <v>209</v>
      </c>
      <c r="D9887" s="54" t="s">
        <v>4441</v>
      </c>
      <c r="E9887" s="56">
        <v>0.54166666666666663</v>
      </c>
      <c r="F9887" s="55" t="s">
        <v>210</v>
      </c>
      <c r="G9887" s="55" t="s">
        <v>211</v>
      </c>
      <c r="H9887" s="55" t="s">
        <v>208</v>
      </c>
    </row>
    <row r="9888" spans="1:8" x14ac:dyDescent="0.25">
      <c r="A9888" s="55">
        <v>2019</v>
      </c>
      <c r="B9888" s="55" t="s">
        <v>28</v>
      </c>
      <c r="C9888" s="55" t="s">
        <v>212</v>
      </c>
      <c r="D9888" s="54" t="s">
        <v>4441</v>
      </c>
      <c r="E9888" s="56">
        <v>0.58333333333333337</v>
      </c>
      <c r="F9888" s="55" t="s">
        <v>213</v>
      </c>
      <c r="G9888" s="55" t="s">
        <v>214</v>
      </c>
      <c r="H9888" s="55" t="s">
        <v>154</v>
      </c>
    </row>
    <row r="9889" spans="1:8" x14ac:dyDescent="0.25">
      <c r="A9889" s="55">
        <v>2019</v>
      </c>
      <c r="B9889" s="55" t="s">
        <v>28</v>
      </c>
      <c r="C9889" s="55" t="s">
        <v>215</v>
      </c>
      <c r="D9889" s="54" t="s">
        <v>4441</v>
      </c>
      <c r="E9889" s="56">
        <v>0.625</v>
      </c>
      <c r="F9889" s="55" t="s">
        <v>216</v>
      </c>
      <c r="G9889" s="55" t="s">
        <v>217</v>
      </c>
      <c r="H9889" s="55" t="s">
        <v>218</v>
      </c>
    </row>
    <row r="9890" spans="1:8" x14ac:dyDescent="0.25">
      <c r="A9890" s="55">
        <v>2019</v>
      </c>
      <c r="B9890" s="55" t="s">
        <v>28</v>
      </c>
      <c r="C9890" s="55" t="s">
        <v>219</v>
      </c>
      <c r="D9890" s="54" t="s">
        <v>4441</v>
      </c>
      <c r="E9890" s="56">
        <v>0.66666666666666663</v>
      </c>
      <c r="F9890" s="55" t="s">
        <v>220</v>
      </c>
      <c r="G9890" s="55" t="s">
        <v>221</v>
      </c>
      <c r="H9890" s="55" t="s">
        <v>222</v>
      </c>
    </row>
    <row r="9891" spans="1:8" x14ac:dyDescent="0.25">
      <c r="A9891" s="55">
        <v>2019</v>
      </c>
      <c r="B9891" s="55" t="s">
        <v>28</v>
      </c>
      <c r="C9891" s="55" t="s">
        <v>223</v>
      </c>
      <c r="D9891" s="54" t="s">
        <v>4488</v>
      </c>
      <c r="E9891" s="56">
        <v>0.70833333333333337</v>
      </c>
      <c r="F9891" s="55" t="s">
        <v>224</v>
      </c>
      <c r="G9891" s="55" t="s">
        <v>225</v>
      </c>
      <c r="H9891" s="55" t="s">
        <v>190</v>
      </c>
    </row>
    <row r="9892" spans="1:8" x14ac:dyDescent="0.25">
      <c r="A9892" s="55">
        <v>2019</v>
      </c>
      <c r="B9892" s="55" t="s">
        <v>28</v>
      </c>
      <c r="C9892" s="55" t="s">
        <v>226</v>
      </c>
      <c r="D9892" s="54" t="s">
        <v>4488</v>
      </c>
      <c r="E9892" s="56">
        <v>0.75</v>
      </c>
      <c r="F9892" s="55" t="s">
        <v>227</v>
      </c>
      <c r="G9892" s="55" t="s">
        <v>228</v>
      </c>
      <c r="H9892" s="55" t="s">
        <v>229</v>
      </c>
    </row>
    <row r="9893" spans="1:8" x14ac:dyDescent="0.25">
      <c r="A9893" s="55">
        <v>2019</v>
      </c>
      <c r="B9893" s="55" t="s">
        <v>28</v>
      </c>
      <c r="C9893" s="55" t="s">
        <v>230</v>
      </c>
      <c r="D9893" s="54" t="s">
        <v>4488</v>
      </c>
      <c r="E9893" s="56">
        <v>0.79166666666666663</v>
      </c>
      <c r="F9893" s="55" t="s">
        <v>231</v>
      </c>
      <c r="G9893" s="55" t="s">
        <v>232</v>
      </c>
      <c r="H9893" s="55" t="s">
        <v>233</v>
      </c>
    </row>
    <row r="9894" spans="1:8" x14ac:dyDescent="0.25">
      <c r="A9894" s="55">
        <v>2019</v>
      </c>
      <c r="B9894" s="55" t="s">
        <v>28</v>
      </c>
      <c r="C9894" s="55" t="s">
        <v>234</v>
      </c>
      <c r="D9894" s="54" t="s">
        <v>4488</v>
      </c>
      <c r="E9894" s="56">
        <v>0.83333333333333337</v>
      </c>
      <c r="F9894" s="55" t="s">
        <v>235</v>
      </c>
      <c r="G9894" s="55" t="s">
        <v>236</v>
      </c>
      <c r="H9894" s="55" t="s">
        <v>237</v>
      </c>
    </row>
    <row r="9895" spans="1:8" x14ac:dyDescent="0.25">
      <c r="A9895" s="55">
        <v>2019</v>
      </c>
      <c r="B9895" s="55" t="s">
        <v>28</v>
      </c>
      <c r="C9895" s="55" t="s">
        <v>238</v>
      </c>
      <c r="D9895" s="54" t="s">
        <v>4488</v>
      </c>
      <c r="E9895" s="56">
        <v>0.875</v>
      </c>
      <c r="F9895" s="55" t="s">
        <v>239</v>
      </c>
      <c r="G9895" s="55" t="s">
        <v>240</v>
      </c>
      <c r="H9895" s="55" t="s">
        <v>241</v>
      </c>
    </row>
    <row r="9896" spans="1:8" x14ac:dyDescent="0.25">
      <c r="A9896" s="55">
        <v>2019</v>
      </c>
      <c r="B9896" s="55" t="s">
        <v>28</v>
      </c>
      <c r="C9896" s="55" t="s">
        <v>242</v>
      </c>
      <c r="D9896" s="54" t="s">
        <v>4488</v>
      </c>
      <c r="E9896" s="56">
        <v>0.91666666666666663</v>
      </c>
      <c r="F9896" s="55" t="s">
        <v>243</v>
      </c>
      <c r="G9896" s="55" t="s">
        <v>244</v>
      </c>
      <c r="H9896" s="55" t="s">
        <v>245</v>
      </c>
    </row>
    <row r="9897" spans="1:8" x14ac:dyDescent="0.25">
      <c r="A9897" s="55">
        <v>2019</v>
      </c>
      <c r="B9897" s="55" t="s">
        <v>28</v>
      </c>
      <c r="C9897" s="55" t="s">
        <v>246</v>
      </c>
      <c r="D9897" s="54" t="s">
        <v>4488</v>
      </c>
      <c r="E9897" s="56">
        <v>0.95833333333333337</v>
      </c>
      <c r="F9897" s="55" t="s">
        <v>247</v>
      </c>
      <c r="G9897" s="55" t="s">
        <v>248</v>
      </c>
      <c r="H9897" s="55" t="s">
        <v>249</v>
      </c>
    </row>
    <row r="9898" spans="1:8" x14ac:dyDescent="0.25">
      <c r="A9898" s="55">
        <v>2019</v>
      </c>
      <c r="B9898" s="55" t="s">
        <v>28</v>
      </c>
      <c r="C9898" s="55" t="s">
        <v>250</v>
      </c>
      <c r="D9898" s="54" t="s">
        <v>4488</v>
      </c>
      <c r="E9898" s="56">
        <v>0.54166666666666696</v>
      </c>
      <c r="F9898" s="55" t="s">
        <v>251</v>
      </c>
      <c r="G9898" s="55" t="s">
        <v>252</v>
      </c>
      <c r="H9898" s="55" t="s">
        <v>253</v>
      </c>
    </row>
    <row r="9899" spans="1:8" x14ac:dyDescent="0.25">
      <c r="A9899" s="55">
        <v>2019</v>
      </c>
      <c r="B9899" s="55" t="s">
        <v>28</v>
      </c>
      <c r="C9899" s="55" t="s">
        <v>254</v>
      </c>
      <c r="D9899" s="54" t="s">
        <v>4488</v>
      </c>
      <c r="E9899" s="56">
        <v>0.58333333333333304</v>
      </c>
      <c r="F9899" s="55" t="s">
        <v>255</v>
      </c>
      <c r="G9899" s="55" t="s">
        <v>256</v>
      </c>
      <c r="H9899" s="55" t="s">
        <v>257</v>
      </c>
    </row>
    <row r="9900" spans="1:8" x14ac:dyDescent="0.25">
      <c r="A9900" s="55">
        <v>2019</v>
      </c>
      <c r="B9900" s="55" t="s">
        <v>28</v>
      </c>
      <c r="C9900" s="55" t="s">
        <v>258</v>
      </c>
      <c r="D9900" s="54" t="s">
        <v>4488</v>
      </c>
      <c r="E9900" s="56">
        <v>0.625</v>
      </c>
      <c r="F9900" s="55" t="s">
        <v>259</v>
      </c>
      <c r="G9900" s="55" t="s">
        <v>260</v>
      </c>
      <c r="H9900" s="55" t="s">
        <v>261</v>
      </c>
    </row>
    <row r="9901" spans="1:8" x14ac:dyDescent="0.25">
      <c r="A9901" s="55">
        <v>2019</v>
      </c>
      <c r="B9901" s="55" t="s">
        <v>28</v>
      </c>
      <c r="C9901" s="55" t="s">
        <v>262</v>
      </c>
      <c r="D9901" s="54" t="s">
        <v>4488</v>
      </c>
      <c r="E9901" s="56">
        <v>0.66666666666666696</v>
      </c>
      <c r="F9901" s="55" t="s">
        <v>263</v>
      </c>
      <c r="G9901" s="55" t="s">
        <v>264</v>
      </c>
      <c r="H9901" s="55" t="s">
        <v>265</v>
      </c>
    </row>
    <row r="9902" spans="1:8" x14ac:dyDescent="0.25">
      <c r="A9902" s="55">
        <v>2019</v>
      </c>
      <c r="B9902" s="55" t="s">
        <v>28</v>
      </c>
      <c r="C9902" s="55" t="s">
        <v>266</v>
      </c>
      <c r="D9902" s="54" t="s">
        <v>4488</v>
      </c>
      <c r="E9902" s="56">
        <v>0.70833333333333304</v>
      </c>
      <c r="F9902" s="55" t="s">
        <v>267</v>
      </c>
      <c r="G9902" s="55" t="s">
        <v>268</v>
      </c>
      <c r="H9902" s="55" t="s">
        <v>269</v>
      </c>
    </row>
    <row r="9903" spans="1:8" x14ac:dyDescent="0.25">
      <c r="A9903" s="55">
        <v>2019</v>
      </c>
      <c r="B9903" s="55" t="s">
        <v>28</v>
      </c>
      <c r="C9903" s="55" t="s">
        <v>270</v>
      </c>
      <c r="D9903" s="54" t="s">
        <v>4488</v>
      </c>
      <c r="E9903" s="56">
        <v>0.75</v>
      </c>
      <c r="F9903" s="55" t="s">
        <v>271</v>
      </c>
      <c r="G9903" s="55" t="s">
        <v>272</v>
      </c>
      <c r="H9903" s="55" t="s">
        <v>273</v>
      </c>
    </row>
    <row r="9904" spans="1:8" x14ac:dyDescent="0.25">
      <c r="A9904" s="55">
        <v>2019</v>
      </c>
      <c r="B9904" s="55" t="s">
        <v>28</v>
      </c>
      <c r="C9904" s="55" t="s">
        <v>274</v>
      </c>
      <c r="D9904" s="54" t="s">
        <v>4488</v>
      </c>
      <c r="E9904" s="56">
        <v>0.79166666666666696</v>
      </c>
      <c r="F9904" s="55" t="s">
        <v>275</v>
      </c>
      <c r="G9904" s="55" t="s">
        <v>276</v>
      </c>
      <c r="H9904" s="55" t="s">
        <v>277</v>
      </c>
    </row>
    <row r="9905" spans="1:8" x14ac:dyDescent="0.25">
      <c r="A9905" s="55">
        <v>2019</v>
      </c>
      <c r="B9905" s="55" t="s">
        <v>28</v>
      </c>
      <c r="C9905" s="55" t="s">
        <v>278</v>
      </c>
      <c r="D9905" s="54" t="s">
        <v>4488</v>
      </c>
      <c r="E9905" s="56">
        <v>0.83333333333333304</v>
      </c>
      <c r="F9905" s="55" t="s">
        <v>279</v>
      </c>
      <c r="G9905" s="55" t="s">
        <v>280</v>
      </c>
      <c r="H9905" s="55" t="s">
        <v>281</v>
      </c>
    </row>
    <row r="9906" spans="1:8" x14ac:dyDescent="0.25">
      <c r="A9906" s="55">
        <v>2019</v>
      </c>
      <c r="B9906" s="55" t="s">
        <v>28</v>
      </c>
      <c r="C9906" s="55" t="s">
        <v>282</v>
      </c>
      <c r="D9906" s="54" t="s">
        <v>4488</v>
      </c>
      <c r="E9906" s="56">
        <v>0.875</v>
      </c>
      <c r="F9906" s="55" t="s">
        <v>283</v>
      </c>
      <c r="G9906" s="55" t="s">
        <v>284</v>
      </c>
      <c r="H9906" s="55" t="s">
        <v>285</v>
      </c>
    </row>
    <row r="9907" spans="1:8" x14ac:dyDescent="0.25">
      <c r="A9907" s="55">
        <v>2019</v>
      </c>
      <c r="B9907" s="55" t="s">
        <v>28</v>
      </c>
      <c r="C9907" s="55" t="s">
        <v>286</v>
      </c>
      <c r="D9907" s="54" t="s">
        <v>4488</v>
      </c>
      <c r="E9907" s="56">
        <v>0.91666666666666696</v>
      </c>
      <c r="F9907" s="55" t="s">
        <v>287</v>
      </c>
      <c r="G9907" s="55" t="s">
        <v>288</v>
      </c>
      <c r="H9907" s="55" t="s">
        <v>289</v>
      </c>
    </row>
    <row r="9908" spans="1:8" x14ac:dyDescent="0.25">
      <c r="A9908" s="55">
        <v>2019</v>
      </c>
      <c r="B9908" s="55" t="s">
        <v>28</v>
      </c>
      <c r="C9908" s="55" t="s">
        <v>290</v>
      </c>
      <c r="D9908" s="54" t="s">
        <v>4488</v>
      </c>
      <c r="E9908" s="56">
        <v>0.95833333333333304</v>
      </c>
      <c r="F9908" s="55" t="s">
        <v>291</v>
      </c>
      <c r="G9908" s="55" t="s">
        <v>292</v>
      </c>
      <c r="H9908" s="55" t="s">
        <v>123</v>
      </c>
    </row>
    <row r="9909" spans="1:8" x14ac:dyDescent="0.25">
      <c r="A9909" s="55">
        <v>2019</v>
      </c>
      <c r="B9909" s="55" t="s">
        <v>28</v>
      </c>
      <c r="C9909" s="55" t="s">
        <v>293</v>
      </c>
      <c r="D9909" s="54" t="s">
        <v>4488</v>
      </c>
      <c r="E9909" s="56">
        <v>0</v>
      </c>
      <c r="F9909" s="55" t="s">
        <v>294</v>
      </c>
      <c r="G9909" s="55" t="s">
        <v>295</v>
      </c>
      <c r="H9909" s="55" t="s">
        <v>296</v>
      </c>
    </row>
    <row r="9910" spans="1:8" x14ac:dyDescent="0.25">
      <c r="A9910" s="55">
        <v>2019</v>
      </c>
      <c r="B9910" s="55" t="s">
        <v>28</v>
      </c>
      <c r="C9910" s="55" t="s">
        <v>297</v>
      </c>
      <c r="D9910" s="54" t="s">
        <v>4488</v>
      </c>
      <c r="E9910" s="56">
        <v>4.1666666666666664E-2</v>
      </c>
      <c r="F9910" s="55" t="s">
        <v>298</v>
      </c>
      <c r="G9910" s="55" t="s">
        <v>299</v>
      </c>
      <c r="H9910" s="55" t="s">
        <v>300</v>
      </c>
    </row>
    <row r="9911" spans="1:8" x14ac:dyDescent="0.25">
      <c r="A9911" s="55">
        <v>2019</v>
      </c>
      <c r="B9911" s="55" t="s">
        <v>28</v>
      </c>
      <c r="C9911" s="55" t="s">
        <v>301</v>
      </c>
      <c r="D9911" s="54" t="s">
        <v>4488</v>
      </c>
      <c r="E9911" s="56">
        <v>8.3333333333333329E-2</v>
      </c>
      <c r="F9911" s="55" t="s">
        <v>302</v>
      </c>
      <c r="G9911" s="55" t="s">
        <v>303</v>
      </c>
      <c r="H9911" s="55" t="s">
        <v>300</v>
      </c>
    </row>
    <row r="9912" spans="1:8" x14ac:dyDescent="0.25">
      <c r="A9912" s="55">
        <v>2019</v>
      </c>
      <c r="B9912" s="55" t="s">
        <v>28</v>
      </c>
      <c r="C9912" s="55" t="s">
        <v>304</v>
      </c>
      <c r="D9912" s="54" t="s">
        <v>4488</v>
      </c>
      <c r="E9912" s="56">
        <v>0.125</v>
      </c>
      <c r="F9912" s="55" t="s">
        <v>305</v>
      </c>
      <c r="G9912" s="55" t="s">
        <v>306</v>
      </c>
      <c r="H9912" s="55" t="s">
        <v>296</v>
      </c>
    </row>
    <row r="9913" spans="1:8" x14ac:dyDescent="0.25">
      <c r="A9913" s="55">
        <v>2019</v>
      </c>
      <c r="B9913" s="55" t="s">
        <v>28</v>
      </c>
      <c r="C9913" s="55" t="s">
        <v>307</v>
      </c>
      <c r="D9913" s="54" t="s">
        <v>4488</v>
      </c>
      <c r="E9913" s="56">
        <v>0.16666666666666666</v>
      </c>
      <c r="F9913" s="55" t="s">
        <v>308</v>
      </c>
      <c r="G9913" s="55" t="s">
        <v>309</v>
      </c>
      <c r="H9913" s="55" t="s">
        <v>310</v>
      </c>
    </row>
    <row r="9914" spans="1:8" x14ac:dyDescent="0.25">
      <c r="A9914" s="55">
        <v>2019</v>
      </c>
      <c r="B9914" s="55" t="s">
        <v>28</v>
      </c>
      <c r="C9914" s="55" t="s">
        <v>311</v>
      </c>
      <c r="D9914" s="54" t="s">
        <v>4488</v>
      </c>
      <c r="E9914" s="56">
        <v>0.20833333333333334</v>
      </c>
      <c r="F9914" s="55" t="s">
        <v>312</v>
      </c>
      <c r="G9914" s="55" t="s">
        <v>313</v>
      </c>
      <c r="H9914" s="55" t="s">
        <v>127</v>
      </c>
    </row>
    <row r="9915" spans="1:8" x14ac:dyDescent="0.25">
      <c r="A9915" s="55">
        <v>2019</v>
      </c>
      <c r="B9915" s="55" t="s">
        <v>28</v>
      </c>
      <c r="C9915" s="55" t="s">
        <v>314</v>
      </c>
      <c r="D9915" s="54" t="s">
        <v>4532</v>
      </c>
      <c r="E9915" s="56">
        <v>0.25</v>
      </c>
      <c r="F9915" s="55" t="s">
        <v>315</v>
      </c>
      <c r="G9915" s="55" t="s">
        <v>316</v>
      </c>
      <c r="H9915" s="55" t="s">
        <v>289</v>
      </c>
    </row>
    <row r="9916" spans="1:8" x14ac:dyDescent="0.25">
      <c r="A9916" s="55">
        <v>2019</v>
      </c>
      <c r="B9916" s="55" t="s">
        <v>28</v>
      </c>
      <c r="C9916" s="55" t="s">
        <v>317</v>
      </c>
      <c r="D9916" s="54" t="s">
        <v>4532</v>
      </c>
      <c r="E9916" s="56">
        <v>0.29166666666666669</v>
      </c>
      <c r="F9916" s="55" t="s">
        <v>164</v>
      </c>
      <c r="G9916" s="55" t="s">
        <v>318</v>
      </c>
      <c r="H9916" s="55" t="s">
        <v>319</v>
      </c>
    </row>
    <row r="9917" spans="1:8" x14ac:dyDescent="0.25">
      <c r="A9917" s="55">
        <v>2019</v>
      </c>
      <c r="B9917" s="55" t="s">
        <v>28</v>
      </c>
      <c r="C9917" s="55" t="s">
        <v>320</v>
      </c>
      <c r="D9917" s="54" t="s">
        <v>4532</v>
      </c>
      <c r="E9917" s="56">
        <v>0.33333333333333331</v>
      </c>
      <c r="F9917" s="55" t="s">
        <v>321</v>
      </c>
      <c r="G9917" s="55" t="s">
        <v>322</v>
      </c>
      <c r="H9917" s="55" t="s">
        <v>138</v>
      </c>
    </row>
    <row r="9918" spans="1:8" x14ac:dyDescent="0.25">
      <c r="A9918" s="55">
        <v>2019</v>
      </c>
      <c r="B9918" s="55" t="s">
        <v>28</v>
      </c>
      <c r="C9918" s="55" t="s">
        <v>323</v>
      </c>
      <c r="D9918" s="54" t="s">
        <v>4532</v>
      </c>
      <c r="E9918" s="56">
        <v>0.375</v>
      </c>
      <c r="F9918" s="55" t="s">
        <v>324</v>
      </c>
      <c r="G9918" s="55" t="s">
        <v>325</v>
      </c>
      <c r="H9918" s="55" t="s">
        <v>142</v>
      </c>
    </row>
    <row r="9919" spans="1:8" x14ac:dyDescent="0.25">
      <c r="A9919" s="55">
        <v>2019</v>
      </c>
      <c r="B9919" s="55" t="s">
        <v>28</v>
      </c>
      <c r="C9919" s="55" t="s">
        <v>326</v>
      </c>
      <c r="D9919" s="54" t="s">
        <v>4532</v>
      </c>
      <c r="E9919" s="56">
        <v>0.41666666666666669</v>
      </c>
      <c r="F9919" s="55" t="s">
        <v>327</v>
      </c>
      <c r="G9919" s="55" t="s">
        <v>328</v>
      </c>
      <c r="H9919" s="55" t="s">
        <v>329</v>
      </c>
    </row>
    <row r="9920" spans="1:8" x14ac:dyDescent="0.25">
      <c r="A9920" s="55">
        <v>2019</v>
      </c>
      <c r="B9920" s="55" t="s">
        <v>28</v>
      </c>
      <c r="C9920" s="55" t="s">
        <v>330</v>
      </c>
      <c r="D9920" s="54" t="s">
        <v>4532</v>
      </c>
      <c r="E9920" s="56">
        <v>0.45833333333333331</v>
      </c>
      <c r="F9920" s="55" t="s">
        <v>331</v>
      </c>
      <c r="G9920" s="55" t="s">
        <v>332</v>
      </c>
      <c r="H9920" s="55" t="s">
        <v>150</v>
      </c>
    </row>
    <row r="9921" spans="1:8" x14ac:dyDescent="0.25">
      <c r="A9921" s="55">
        <v>2019</v>
      </c>
      <c r="B9921" s="55" t="s">
        <v>28</v>
      </c>
      <c r="C9921" s="55" t="s">
        <v>333</v>
      </c>
      <c r="D9921" s="54" t="s">
        <v>4532</v>
      </c>
      <c r="E9921" s="56">
        <v>0.5</v>
      </c>
      <c r="F9921" s="55" t="s">
        <v>334</v>
      </c>
      <c r="G9921" s="55" t="s">
        <v>335</v>
      </c>
      <c r="H9921" s="55" t="s">
        <v>204</v>
      </c>
    </row>
    <row r="9922" spans="1:8" x14ac:dyDescent="0.25">
      <c r="A9922" s="55">
        <v>2019</v>
      </c>
      <c r="B9922" s="55" t="s">
        <v>28</v>
      </c>
      <c r="C9922" s="55" t="s">
        <v>336</v>
      </c>
      <c r="D9922" s="54" t="s">
        <v>4532</v>
      </c>
      <c r="E9922" s="56">
        <v>0.54166666666666663</v>
      </c>
      <c r="F9922" s="55" t="s">
        <v>337</v>
      </c>
      <c r="G9922" s="55" t="s">
        <v>338</v>
      </c>
      <c r="H9922" s="55" t="s">
        <v>218</v>
      </c>
    </row>
    <row r="9923" spans="1:8" x14ac:dyDescent="0.25">
      <c r="A9923" s="55">
        <v>2019</v>
      </c>
      <c r="B9923" s="55" t="s">
        <v>28</v>
      </c>
      <c r="C9923" s="55" t="s">
        <v>339</v>
      </c>
      <c r="D9923" s="54" t="s">
        <v>4532</v>
      </c>
      <c r="E9923" s="56">
        <v>0.58333333333333337</v>
      </c>
      <c r="F9923" s="55" t="s">
        <v>340</v>
      </c>
      <c r="G9923" s="55" t="s">
        <v>341</v>
      </c>
      <c r="H9923" s="55" t="s">
        <v>158</v>
      </c>
    </row>
    <row r="9924" spans="1:8" x14ac:dyDescent="0.25">
      <c r="A9924" s="55">
        <v>2019</v>
      </c>
      <c r="B9924" s="55" t="s">
        <v>28</v>
      </c>
      <c r="C9924" s="55" t="s">
        <v>342</v>
      </c>
      <c r="D9924" s="54" t="s">
        <v>4532</v>
      </c>
      <c r="E9924" s="56">
        <v>0.625</v>
      </c>
      <c r="F9924" s="55" t="s">
        <v>343</v>
      </c>
      <c r="G9924" s="55" t="s">
        <v>344</v>
      </c>
      <c r="H9924" s="55" t="s">
        <v>345</v>
      </c>
    </row>
    <row r="9925" spans="1:8" x14ac:dyDescent="0.25">
      <c r="A9925" s="55">
        <v>2019</v>
      </c>
      <c r="B9925" s="55" t="s">
        <v>28</v>
      </c>
      <c r="C9925" s="55" t="s">
        <v>346</v>
      </c>
      <c r="D9925" s="54" t="s">
        <v>4532</v>
      </c>
      <c r="E9925" s="56">
        <v>0.66666666666666663</v>
      </c>
      <c r="F9925" s="55" t="s">
        <v>347</v>
      </c>
      <c r="G9925" s="55" t="s">
        <v>348</v>
      </c>
      <c r="H9925" s="55" t="s">
        <v>193</v>
      </c>
    </row>
    <row r="9926" spans="1:8" x14ac:dyDescent="0.25">
      <c r="A9926" s="55">
        <v>2019</v>
      </c>
      <c r="B9926" s="55" t="s">
        <v>28</v>
      </c>
      <c r="C9926" s="55" t="s">
        <v>349</v>
      </c>
      <c r="D9926" s="54" t="s">
        <v>4532</v>
      </c>
      <c r="E9926" s="56">
        <v>0.70833333333333337</v>
      </c>
      <c r="F9926" s="55" t="s">
        <v>350</v>
      </c>
      <c r="G9926" s="55" t="s">
        <v>351</v>
      </c>
      <c r="H9926" s="55" t="s">
        <v>154</v>
      </c>
    </row>
    <row r="9927" spans="1:8" x14ac:dyDescent="0.25">
      <c r="A9927" s="55">
        <v>2019</v>
      </c>
      <c r="B9927" s="55" t="s">
        <v>28</v>
      </c>
      <c r="C9927" s="55" t="s">
        <v>352</v>
      </c>
      <c r="D9927" s="54" t="s">
        <v>4532</v>
      </c>
      <c r="E9927" s="56">
        <v>0.75</v>
      </c>
      <c r="F9927" s="55" t="s">
        <v>353</v>
      </c>
      <c r="G9927" s="55" t="s">
        <v>354</v>
      </c>
      <c r="H9927" s="55" t="s">
        <v>142</v>
      </c>
    </row>
    <row r="9928" spans="1:8" x14ac:dyDescent="0.25">
      <c r="A9928" s="55">
        <v>2019</v>
      </c>
      <c r="B9928" s="55" t="s">
        <v>28</v>
      </c>
      <c r="C9928" s="55" t="s">
        <v>355</v>
      </c>
      <c r="D9928" s="54" t="s">
        <v>4532</v>
      </c>
      <c r="E9928" s="56">
        <v>0.79166666666666663</v>
      </c>
      <c r="F9928" s="55" t="s">
        <v>356</v>
      </c>
      <c r="G9928" s="55" t="s">
        <v>357</v>
      </c>
      <c r="H9928" s="55" t="s">
        <v>358</v>
      </c>
    </row>
    <row r="9929" spans="1:8" x14ac:dyDescent="0.25">
      <c r="A9929" s="55">
        <v>2019</v>
      </c>
      <c r="B9929" s="55" t="s">
        <v>28</v>
      </c>
      <c r="C9929" s="55" t="s">
        <v>359</v>
      </c>
      <c r="D9929" s="54" t="s">
        <v>4532</v>
      </c>
      <c r="E9929" s="56">
        <v>0.83333333333333337</v>
      </c>
      <c r="F9929" s="55" t="s">
        <v>360</v>
      </c>
      <c r="G9929" s="55" t="s">
        <v>361</v>
      </c>
      <c r="H9929" s="55" t="s">
        <v>362</v>
      </c>
    </row>
    <row r="9930" spans="1:8" x14ac:dyDescent="0.25">
      <c r="A9930" s="55">
        <v>2019</v>
      </c>
      <c r="B9930" s="55" t="s">
        <v>28</v>
      </c>
      <c r="C9930" s="55" t="s">
        <v>363</v>
      </c>
      <c r="D9930" s="54" t="s">
        <v>4532</v>
      </c>
      <c r="E9930" s="56">
        <v>0.875</v>
      </c>
      <c r="F9930" s="55" t="s">
        <v>364</v>
      </c>
      <c r="G9930" s="55" t="s">
        <v>365</v>
      </c>
      <c r="H9930" s="55" t="s">
        <v>366</v>
      </c>
    </row>
    <row r="9931" spans="1:8" x14ac:dyDescent="0.25">
      <c r="A9931" s="55">
        <v>2019</v>
      </c>
      <c r="B9931" s="55" t="s">
        <v>28</v>
      </c>
      <c r="C9931" s="55" t="s">
        <v>367</v>
      </c>
      <c r="D9931" s="54" t="s">
        <v>4532</v>
      </c>
      <c r="E9931" s="56">
        <v>0.91666666666666663</v>
      </c>
      <c r="F9931" s="55" t="s">
        <v>368</v>
      </c>
      <c r="G9931" s="55" t="s">
        <v>369</v>
      </c>
      <c r="H9931" s="55" t="s">
        <v>370</v>
      </c>
    </row>
    <row r="9932" spans="1:8" x14ac:dyDescent="0.25">
      <c r="A9932" s="55">
        <v>2019</v>
      </c>
      <c r="B9932" s="55" t="s">
        <v>28</v>
      </c>
      <c r="C9932" s="55" t="s">
        <v>371</v>
      </c>
      <c r="D9932" s="54" t="s">
        <v>4532</v>
      </c>
      <c r="E9932" s="56">
        <v>0.95833333333333337</v>
      </c>
      <c r="F9932" s="55" t="s">
        <v>372</v>
      </c>
      <c r="G9932" s="55" t="s">
        <v>373</v>
      </c>
      <c r="H9932" s="55" t="s">
        <v>374</v>
      </c>
    </row>
    <row r="9933" spans="1:8" x14ac:dyDescent="0.25">
      <c r="A9933" s="55">
        <v>2019</v>
      </c>
      <c r="B9933" s="55" t="s">
        <v>28</v>
      </c>
      <c r="C9933" s="55" t="s">
        <v>375</v>
      </c>
      <c r="D9933" s="54" t="s">
        <v>4532</v>
      </c>
      <c r="E9933" s="56">
        <v>0.54166666666666696</v>
      </c>
      <c r="F9933" s="55" t="s">
        <v>45</v>
      </c>
      <c r="G9933" s="55" t="s">
        <v>376</v>
      </c>
      <c r="H9933" s="55" t="s">
        <v>377</v>
      </c>
    </row>
    <row r="9934" spans="1:8" x14ac:dyDescent="0.25">
      <c r="A9934" s="55">
        <v>2019</v>
      </c>
      <c r="B9934" s="55" t="s">
        <v>28</v>
      </c>
      <c r="C9934" s="55" t="s">
        <v>378</v>
      </c>
      <c r="D9934" s="54" t="s">
        <v>4532</v>
      </c>
      <c r="E9934" s="56">
        <v>0.58333333333333304</v>
      </c>
      <c r="F9934" s="55" t="s">
        <v>379</v>
      </c>
      <c r="G9934" s="55" t="s">
        <v>380</v>
      </c>
      <c r="H9934" s="55" t="s">
        <v>381</v>
      </c>
    </row>
    <row r="9935" spans="1:8" x14ac:dyDescent="0.25">
      <c r="A9935" s="55">
        <v>2019</v>
      </c>
      <c r="B9935" s="55" t="s">
        <v>28</v>
      </c>
      <c r="C9935" s="55" t="s">
        <v>382</v>
      </c>
      <c r="D9935" s="54" t="s">
        <v>4532</v>
      </c>
      <c r="E9935" s="56">
        <v>0.625</v>
      </c>
      <c r="F9935" s="55" t="s">
        <v>383</v>
      </c>
      <c r="G9935" s="55" t="s">
        <v>384</v>
      </c>
      <c r="H9935" s="55" t="s">
        <v>385</v>
      </c>
    </row>
    <row r="9936" spans="1:8" x14ac:dyDescent="0.25">
      <c r="A9936" s="55">
        <v>2019</v>
      </c>
      <c r="B9936" s="55" t="s">
        <v>28</v>
      </c>
      <c r="C9936" s="55" t="s">
        <v>386</v>
      </c>
      <c r="D9936" s="54" t="s">
        <v>4532</v>
      </c>
      <c r="E9936" s="56">
        <v>0.66666666666666696</v>
      </c>
      <c r="F9936" s="55" t="s">
        <v>387</v>
      </c>
      <c r="G9936" s="55" t="s">
        <v>388</v>
      </c>
      <c r="H9936" s="55" t="s">
        <v>389</v>
      </c>
    </row>
    <row r="9937" spans="1:8" x14ac:dyDescent="0.25">
      <c r="A9937" s="55">
        <v>2019</v>
      </c>
      <c r="B9937" s="55" t="s">
        <v>28</v>
      </c>
      <c r="C9937" s="55" t="s">
        <v>390</v>
      </c>
      <c r="D9937" s="54" t="s">
        <v>4532</v>
      </c>
      <c r="E9937" s="56">
        <v>0.70833333333333304</v>
      </c>
      <c r="F9937" s="55" t="s">
        <v>391</v>
      </c>
      <c r="G9937" s="55" t="s">
        <v>392</v>
      </c>
      <c r="H9937" s="55" t="s">
        <v>393</v>
      </c>
    </row>
    <row r="9938" spans="1:8" x14ac:dyDescent="0.25">
      <c r="A9938" s="55">
        <v>2019</v>
      </c>
      <c r="B9938" s="55" t="s">
        <v>28</v>
      </c>
      <c r="C9938" s="55" t="s">
        <v>394</v>
      </c>
      <c r="D9938" s="54" t="s">
        <v>4532</v>
      </c>
      <c r="E9938" s="56">
        <v>0.75</v>
      </c>
      <c r="F9938" s="55" t="s">
        <v>395</v>
      </c>
      <c r="G9938" s="55" t="s">
        <v>396</v>
      </c>
      <c r="H9938" s="55" t="s">
        <v>397</v>
      </c>
    </row>
    <row r="9939" spans="1:8" x14ac:dyDescent="0.25">
      <c r="A9939" s="55">
        <v>2019</v>
      </c>
      <c r="B9939" s="55" t="s">
        <v>28</v>
      </c>
      <c r="C9939" s="55" t="s">
        <v>398</v>
      </c>
      <c r="D9939" s="54" t="s">
        <v>4575</v>
      </c>
      <c r="E9939" s="56">
        <v>0.79166666666666696</v>
      </c>
      <c r="F9939" s="55" t="s">
        <v>399</v>
      </c>
      <c r="G9939" s="55" t="s">
        <v>400</v>
      </c>
      <c r="H9939" s="55" t="s">
        <v>401</v>
      </c>
    </row>
    <row r="9940" spans="1:8" x14ac:dyDescent="0.25">
      <c r="A9940" s="55">
        <v>2019</v>
      </c>
      <c r="B9940" s="55" t="s">
        <v>28</v>
      </c>
      <c r="C9940" s="55" t="s">
        <v>402</v>
      </c>
      <c r="D9940" s="54" t="s">
        <v>4575</v>
      </c>
      <c r="E9940" s="56">
        <v>0.83333333333333304</v>
      </c>
      <c r="F9940" s="55" t="s">
        <v>403</v>
      </c>
      <c r="G9940" s="55" t="s">
        <v>404</v>
      </c>
      <c r="H9940" s="55" t="s">
        <v>300</v>
      </c>
    </row>
    <row r="9941" spans="1:8" x14ac:dyDescent="0.25">
      <c r="A9941" s="55">
        <v>2019</v>
      </c>
      <c r="B9941" s="55" t="s">
        <v>28</v>
      </c>
      <c r="C9941" s="55" t="s">
        <v>405</v>
      </c>
      <c r="D9941" s="54" t="s">
        <v>4575</v>
      </c>
      <c r="E9941" s="56">
        <v>0.875</v>
      </c>
      <c r="F9941" s="55" t="s">
        <v>406</v>
      </c>
      <c r="G9941" s="55" t="s">
        <v>407</v>
      </c>
      <c r="H9941" s="55" t="s">
        <v>123</v>
      </c>
    </row>
    <row r="9942" spans="1:8" x14ac:dyDescent="0.25">
      <c r="A9942" s="55">
        <v>2019</v>
      </c>
      <c r="B9942" s="55" t="s">
        <v>28</v>
      </c>
      <c r="C9942" s="55" t="s">
        <v>408</v>
      </c>
      <c r="D9942" s="54" t="s">
        <v>4575</v>
      </c>
      <c r="E9942" s="56">
        <v>0.91666666666666696</v>
      </c>
      <c r="F9942" s="55" t="s">
        <v>409</v>
      </c>
      <c r="G9942" s="55" t="s">
        <v>410</v>
      </c>
      <c r="H9942" s="55" t="s">
        <v>411</v>
      </c>
    </row>
    <row r="9943" spans="1:8" x14ac:dyDescent="0.25">
      <c r="A9943" s="55">
        <v>2019</v>
      </c>
      <c r="B9943" s="55" t="s">
        <v>28</v>
      </c>
      <c r="C9943" s="55" t="s">
        <v>412</v>
      </c>
      <c r="D9943" s="54" t="s">
        <v>4575</v>
      </c>
      <c r="E9943" s="56">
        <v>0.95833333333333304</v>
      </c>
      <c r="F9943" s="55" t="s">
        <v>413</v>
      </c>
      <c r="G9943" s="55" t="s">
        <v>414</v>
      </c>
      <c r="H9943" s="55" t="s">
        <v>319</v>
      </c>
    </row>
    <row r="9944" spans="1:8" x14ac:dyDescent="0.25">
      <c r="A9944" s="55">
        <v>2019</v>
      </c>
      <c r="B9944" s="55" t="s">
        <v>28</v>
      </c>
      <c r="C9944" s="55" t="s">
        <v>415</v>
      </c>
      <c r="D9944" s="54" t="s">
        <v>4575</v>
      </c>
      <c r="E9944" s="56">
        <v>0</v>
      </c>
      <c r="F9944" s="55" t="s">
        <v>416</v>
      </c>
      <c r="G9944" s="55" t="s">
        <v>417</v>
      </c>
      <c r="H9944" s="55" t="s">
        <v>418</v>
      </c>
    </row>
    <row r="9945" spans="1:8" x14ac:dyDescent="0.25">
      <c r="A9945" s="55">
        <v>2019</v>
      </c>
      <c r="B9945" s="55" t="s">
        <v>28</v>
      </c>
      <c r="C9945" s="55" t="s">
        <v>419</v>
      </c>
      <c r="D9945" s="54" t="s">
        <v>4575</v>
      </c>
      <c r="E9945" s="56">
        <v>4.1666666666666664E-2</v>
      </c>
      <c r="F9945" s="55" t="s">
        <v>420</v>
      </c>
      <c r="G9945" s="55" t="s">
        <v>421</v>
      </c>
      <c r="H9945" s="55" t="s">
        <v>329</v>
      </c>
    </row>
    <row r="9946" spans="1:8" x14ac:dyDescent="0.25">
      <c r="A9946" s="55">
        <v>2019</v>
      </c>
      <c r="B9946" s="55" t="s">
        <v>28</v>
      </c>
      <c r="C9946" s="55" t="s">
        <v>422</v>
      </c>
      <c r="D9946" s="54" t="s">
        <v>4575</v>
      </c>
      <c r="E9946" s="56">
        <v>8.3333333333333329E-2</v>
      </c>
      <c r="F9946" s="55" t="s">
        <v>423</v>
      </c>
      <c r="G9946" s="55" t="s">
        <v>424</v>
      </c>
      <c r="H9946" s="55" t="s">
        <v>425</v>
      </c>
    </row>
    <row r="9947" spans="1:8" x14ac:dyDescent="0.25">
      <c r="A9947" s="55">
        <v>2019</v>
      </c>
      <c r="B9947" s="55" t="s">
        <v>28</v>
      </c>
      <c r="C9947" s="55" t="s">
        <v>426</v>
      </c>
      <c r="D9947" s="54" t="s">
        <v>4575</v>
      </c>
      <c r="E9947" s="56">
        <v>0.125</v>
      </c>
      <c r="F9947" s="55" t="s">
        <v>427</v>
      </c>
      <c r="G9947" s="55" t="s">
        <v>428</v>
      </c>
      <c r="H9947" s="55" t="s">
        <v>429</v>
      </c>
    </row>
    <row r="9948" spans="1:8" x14ac:dyDescent="0.25">
      <c r="A9948" s="55">
        <v>2019</v>
      </c>
      <c r="B9948" s="55" t="s">
        <v>28</v>
      </c>
      <c r="C9948" s="55" t="s">
        <v>430</v>
      </c>
      <c r="D9948" s="54" t="s">
        <v>4575</v>
      </c>
      <c r="E9948" s="56">
        <v>0.16666666666666666</v>
      </c>
      <c r="F9948" s="55" t="s">
        <v>431</v>
      </c>
      <c r="G9948" s="55" t="s">
        <v>432</v>
      </c>
      <c r="H9948" s="55" t="s">
        <v>345</v>
      </c>
    </row>
    <row r="9949" spans="1:8" x14ac:dyDescent="0.25">
      <c r="A9949" s="55">
        <v>2019</v>
      </c>
      <c r="B9949" s="55" t="s">
        <v>28</v>
      </c>
      <c r="C9949" s="55" t="s">
        <v>433</v>
      </c>
      <c r="D9949" s="54" t="s">
        <v>4575</v>
      </c>
      <c r="E9949" s="56">
        <v>0.20833333333333334</v>
      </c>
      <c r="F9949" s="55" t="s">
        <v>434</v>
      </c>
      <c r="G9949" s="55" t="s">
        <v>435</v>
      </c>
      <c r="H9949" s="55" t="s">
        <v>162</v>
      </c>
    </row>
    <row r="9950" spans="1:8" x14ac:dyDescent="0.25">
      <c r="A9950" s="55">
        <v>2019</v>
      </c>
      <c r="B9950" s="55" t="s">
        <v>28</v>
      </c>
      <c r="C9950" s="55" t="s">
        <v>436</v>
      </c>
      <c r="D9950" s="54" t="s">
        <v>4575</v>
      </c>
      <c r="E9950" s="56">
        <v>0.25</v>
      </c>
      <c r="F9950" s="55" t="s">
        <v>437</v>
      </c>
      <c r="G9950" s="55" t="s">
        <v>438</v>
      </c>
      <c r="H9950" s="55" t="s">
        <v>345</v>
      </c>
    </row>
    <row r="9951" spans="1:8" x14ac:dyDescent="0.25">
      <c r="A9951" s="55">
        <v>2019</v>
      </c>
      <c r="B9951" s="55" t="s">
        <v>28</v>
      </c>
      <c r="C9951" s="55" t="s">
        <v>439</v>
      </c>
      <c r="D9951" s="54" t="s">
        <v>4575</v>
      </c>
      <c r="E9951" s="56">
        <v>0.29166666666666669</v>
      </c>
      <c r="F9951" s="55" t="s">
        <v>283</v>
      </c>
      <c r="G9951" s="55" t="s">
        <v>440</v>
      </c>
      <c r="H9951" s="55" t="s">
        <v>204</v>
      </c>
    </row>
    <row r="9952" spans="1:8" x14ac:dyDescent="0.25">
      <c r="A9952" s="55">
        <v>2019</v>
      </c>
      <c r="B9952" s="55" t="s">
        <v>28</v>
      </c>
      <c r="C9952" s="55" t="s">
        <v>441</v>
      </c>
      <c r="D9952" s="54" t="s">
        <v>4575</v>
      </c>
      <c r="E9952" s="56">
        <v>0.33333333333333331</v>
      </c>
      <c r="F9952" s="55" t="s">
        <v>442</v>
      </c>
      <c r="G9952" s="55" t="s">
        <v>443</v>
      </c>
      <c r="H9952" s="55" t="s">
        <v>142</v>
      </c>
    </row>
    <row r="9953" spans="1:8" x14ac:dyDescent="0.25">
      <c r="A9953" s="55">
        <v>2019</v>
      </c>
      <c r="B9953" s="55" t="s">
        <v>28</v>
      </c>
      <c r="C9953" s="55" t="s">
        <v>444</v>
      </c>
      <c r="D9953" s="54" t="s">
        <v>4575</v>
      </c>
      <c r="E9953" s="56">
        <v>0.375</v>
      </c>
      <c r="F9953" s="55" t="s">
        <v>445</v>
      </c>
      <c r="G9953" s="55" t="s">
        <v>446</v>
      </c>
      <c r="H9953" s="55" t="s">
        <v>447</v>
      </c>
    </row>
    <row r="9954" spans="1:8" x14ac:dyDescent="0.25">
      <c r="A9954" s="55">
        <v>2019</v>
      </c>
      <c r="B9954" s="55" t="s">
        <v>28</v>
      </c>
      <c r="C9954" s="55" t="s">
        <v>448</v>
      </c>
      <c r="D9954" s="54" t="s">
        <v>4575</v>
      </c>
      <c r="E9954" s="56">
        <v>0.41666666666666669</v>
      </c>
      <c r="F9954" s="55" t="s">
        <v>449</v>
      </c>
      <c r="G9954" s="55" t="s">
        <v>450</v>
      </c>
      <c r="H9954" s="55" t="s">
        <v>119</v>
      </c>
    </row>
    <row r="9955" spans="1:8" x14ac:dyDescent="0.25">
      <c r="A9955" s="55">
        <v>2019</v>
      </c>
      <c r="B9955" s="55" t="s">
        <v>28</v>
      </c>
      <c r="C9955" s="55" t="s">
        <v>451</v>
      </c>
      <c r="D9955" s="54" t="s">
        <v>4575</v>
      </c>
      <c r="E9955" s="56">
        <v>0.45833333333333331</v>
      </c>
      <c r="F9955" s="55" t="s">
        <v>452</v>
      </c>
      <c r="G9955" s="55" t="s">
        <v>453</v>
      </c>
      <c r="H9955" s="55" t="s">
        <v>300</v>
      </c>
    </row>
    <row r="9956" spans="1:8" x14ac:dyDescent="0.25">
      <c r="A9956" s="55">
        <v>2019</v>
      </c>
      <c r="B9956" s="55" t="s">
        <v>28</v>
      </c>
      <c r="C9956" s="55" t="s">
        <v>454</v>
      </c>
      <c r="D9956" s="54" t="s">
        <v>4575</v>
      </c>
      <c r="E9956" s="56">
        <v>0.5</v>
      </c>
      <c r="F9956" s="55" t="s">
        <v>455</v>
      </c>
      <c r="G9956" s="55" t="s">
        <v>456</v>
      </c>
      <c r="H9956" s="55" t="s">
        <v>457</v>
      </c>
    </row>
    <row r="9957" spans="1:8" x14ac:dyDescent="0.25">
      <c r="A9957" s="55">
        <v>2019</v>
      </c>
      <c r="B9957" s="55" t="s">
        <v>28</v>
      </c>
      <c r="C9957" s="55" t="s">
        <v>458</v>
      </c>
      <c r="D9957" s="54" t="s">
        <v>4575</v>
      </c>
      <c r="E9957" s="56">
        <v>0.54166666666666663</v>
      </c>
      <c r="F9957" s="55" t="s">
        <v>459</v>
      </c>
      <c r="G9957" s="55" t="s">
        <v>460</v>
      </c>
      <c r="H9957" s="55" t="s">
        <v>457</v>
      </c>
    </row>
    <row r="9958" spans="1:8" x14ac:dyDescent="0.25">
      <c r="A9958" s="55">
        <v>2019</v>
      </c>
      <c r="B9958" s="55" t="s">
        <v>28</v>
      </c>
      <c r="C9958" s="55" t="s">
        <v>461</v>
      </c>
      <c r="D9958" s="54" t="s">
        <v>4575</v>
      </c>
      <c r="E9958" s="56">
        <v>0.58333333333333337</v>
      </c>
      <c r="F9958" s="55" t="s">
        <v>164</v>
      </c>
      <c r="G9958" s="55" t="s">
        <v>462</v>
      </c>
      <c r="H9958" s="55" t="s">
        <v>111</v>
      </c>
    </row>
    <row r="9959" spans="1:8" x14ac:dyDescent="0.25">
      <c r="A9959" s="55">
        <v>2019</v>
      </c>
      <c r="B9959" s="55" t="s">
        <v>28</v>
      </c>
      <c r="C9959" s="55" t="s">
        <v>463</v>
      </c>
      <c r="D9959" s="54" t="s">
        <v>4575</v>
      </c>
      <c r="E9959" s="56">
        <v>0.625</v>
      </c>
      <c r="F9959" s="55" t="s">
        <v>464</v>
      </c>
      <c r="G9959" s="55" t="s">
        <v>465</v>
      </c>
      <c r="H9959" s="55" t="s">
        <v>296</v>
      </c>
    </row>
    <row r="9960" spans="1:8" x14ac:dyDescent="0.25">
      <c r="A9960" s="55">
        <v>2019</v>
      </c>
      <c r="B9960" s="55" t="s">
        <v>28</v>
      </c>
      <c r="C9960" s="55" t="s">
        <v>466</v>
      </c>
      <c r="D9960" s="54" t="s">
        <v>4575</v>
      </c>
      <c r="E9960" s="56">
        <v>0.66666666666666663</v>
      </c>
      <c r="F9960" s="55" t="s">
        <v>467</v>
      </c>
      <c r="G9960" s="55" t="s">
        <v>468</v>
      </c>
      <c r="H9960" s="55" t="s">
        <v>123</v>
      </c>
    </row>
    <row r="9961" spans="1:8" x14ac:dyDescent="0.25">
      <c r="A9961" s="55">
        <v>2019</v>
      </c>
      <c r="B9961" s="55" t="s">
        <v>28</v>
      </c>
      <c r="C9961" s="55" t="s">
        <v>469</v>
      </c>
      <c r="D9961" s="54" t="s">
        <v>4575</v>
      </c>
      <c r="E9961" s="56">
        <v>0.70833333333333337</v>
      </c>
      <c r="F9961" s="55" t="s">
        <v>470</v>
      </c>
      <c r="G9961" s="55" t="s">
        <v>471</v>
      </c>
      <c r="H9961" s="55" t="s">
        <v>411</v>
      </c>
    </row>
    <row r="9962" spans="1:8" x14ac:dyDescent="0.25">
      <c r="A9962" s="55">
        <v>2019</v>
      </c>
      <c r="B9962" s="55" t="s">
        <v>28</v>
      </c>
      <c r="C9962" s="55" t="s">
        <v>472</v>
      </c>
      <c r="D9962" s="54" t="s">
        <v>4575</v>
      </c>
      <c r="E9962" s="56">
        <v>0.75</v>
      </c>
      <c r="F9962" s="55" t="s">
        <v>473</v>
      </c>
      <c r="G9962" s="55" t="s">
        <v>474</v>
      </c>
      <c r="H9962" s="55" t="s">
        <v>319</v>
      </c>
    </row>
    <row r="9963" spans="1:8" x14ac:dyDescent="0.25">
      <c r="A9963" s="55">
        <v>2019</v>
      </c>
      <c r="B9963" s="55" t="s">
        <v>28</v>
      </c>
      <c r="C9963" s="55" t="s">
        <v>475</v>
      </c>
      <c r="D9963" s="54" t="s">
        <v>4622</v>
      </c>
      <c r="E9963" s="56">
        <v>0.79166666666666663</v>
      </c>
      <c r="F9963" s="55" t="s">
        <v>476</v>
      </c>
      <c r="G9963" s="55" t="s">
        <v>477</v>
      </c>
      <c r="H9963" s="55" t="s">
        <v>418</v>
      </c>
    </row>
    <row r="9964" spans="1:8" x14ac:dyDescent="0.25">
      <c r="A9964" s="55">
        <v>2019</v>
      </c>
      <c r="B9964" s="55" t="s">
        <v>28</v>
      </c>
      <c r="C9964" s="55" t="s">
        <v>478</v>
      </c>
      <c r="D9964" s="54" t="s">
        <v>4622</v>
      </c>
      <c r="E9964" s="56">
        <v>0.83333333333333337</v>
      </c>
      <c r="F9964" s="55" t="s">
        <v>479</v>
      </c>
      <c r="G9964" s="55" t="s">
        <v>480</v>
      </c>
      <c r="H9964" s="55" t="s">
        <v>329</v>
      </c>
    </row>
    <row r="9965" spans="1:8" x14ac:dyDescent="0.25">
      <c r="A9965" s="55">
        <v>2019</v>
      </c>
      <c r="B9965" s="55" t="s">
        <v>28</v>
      </c>
      <c r="C9965" s="55" t="s">
        <v>481</v>
      </c>
      <c r="D9965" s="54" t="s">
        <v>4622</v>
      </c>
      <c r="E9965" s="56">
        <v>0.875</v>
      </c>
      <c r="F9965" s="55" t="s">
        <v>482</v>
      </c>
      <c r="G9965" s="55" t="s">
        <v>483</v>
      </c>
      <c r="H9965" s="55" t="s">
        <v>425</v>
      </c>
    </row>
    <row r="9966" spans="1:8" x14ac:dyDescent="0.25">
      <c r="A9966" s="55">
        <v>2019</v>
      </c>
      <c r="B9966" s="55" t="s">
        <v>28</v>
      </c>
      <c r="C9966" s="55" t="s">
        <v>484</v>
      </c>
      <c r="D9966" s="54" t="s">
        <v>4622</v>
      </c>
      <c r="E9966" s="56">
        <v>0.91666666666666663</v>
      </c>
      <c r="F9966" s="55" t="s">
        <v>485</v>
      </c>
      <c r="G9966" s="55" t="s">
        <v>486</v>
      </c>
      <c r="H9966" s="55" t="s">
        <v>429</v>
      </c>
    </row>
    <row r="9967" spans="1:8" x14ac:dyDescent="0.25">
      <c r="A9967" s="55">
        <v>2019</v>
      </c>
      <c r="B9967" s="55" t="s">
        <v>28</v>
      </c>
      <c r="C9967" s="55" t="s">
        <v>487</v>
      </c>
      <c r="D9967" s="54" t="s">
        <v>4622</v>
      </c>
      <c r="E9967" s="56">
        <v>0.95833333333333337</v>
      </c>
      <c r="F9967" s="55" t="s">
        <v>488</v>
      </c>
      <c r="G9967" s="55" t="s">
        <v>489</v>
      </c>
      <c r="H9967" s="55" t="s">
        <v>490</v>
      </c>
    </row>
    <row r="9968" spans="1:8" x14ac:dyDescent="0.25">
      <c r="A9968" s="55">
        <v>2019</v>
      </c>
      <c r="B9968" s="55" t="s">
        <v>28</v>
      </c>
      <c r="C9968" s="55" t="s">
        <v>491</v>
      </c>
      <c r="D9968" s="54" t="s">
        <v>4622</v>
      </c>
      <c r="E9968" s="56">
        <v>0.54166666666666696</v>
      </c>
      <c r="F9968" s="55" t="s">
        <v>492</v>
      </c>
      <c r="G9968" s="55" t="s">
        <v>493</v>
      </c>
      <c r="H9968" s="55" t="s">
        <v>229</v>
      </c>
    </row>
    <row r="9969" spans="1:8" x14ac:dyDescent="0.25">
      <c r="A9969" s="55">
        <v>2019</v>
      </c>
      <c r="B9969" s="55" t="s">
        <v>28</v>
      </c>
      <c r="C9969" s="55" t="s">
        <v>494</v>
      </c>
      <c r="D9969" s="54" t="s">
        <v>4622</v>
      </c>
      <c r="E9969" s="56">
        <v>0.58333333333333304</v>
      </c>
      <c r="F9969" s="55" t="s">
        <v>495</v>
      </c>
      <c r="G9969" s="55" t="s">
        <v>496</v>
      </c>
      <c r="H9969" s="55" t="s">
        <v>497</v>
      </c>
    </row>
    <row r="9970" spans="1:8" x14ac:dyDescent="0.25">
      <c r="A9970" s="55">
        <v>2019</v>
      </c>
      <c r="B9970" s="55" t="s">
        <v>28</v>
      </c>
      <c r="C9970" s="55" t="s">
        <v>498</v>
      </c>
      <c r="D9970" s="54" t="s">
        <v>4622</v>
      </c>
      <c r="E9970" s="56">
        <v>0.625</v>
      </c>
      <c r="F9970" s="55" t="s">
        <v>499</v>
      </c>
      <c r="G9970" s="55" t="s">
        <v>500</v>
      </c>
      <c r="H9970" s="55" t="s">
        <v>501</v>
      </c>
    </row>
    <row r="9971" spans="1:8" x14ac:dyDescent="0.25">
      <c r="A9971" s="55">
        <v>2019</v>
      </c>
      <c r="B9971" s="55" t="s">
        <v>28</v>
      </c>
      <c r="C9971" s="55" t="s">
        <v>502</v>
      </c>
      <c r="D9971" s="54" t="s">
        <v>4622</v>
      </c>
      <c r="E9971" s="56">
        <v>0.66666666666666696</v>
      </c>
      <c r="F9971" s="55" t="s">
        <v>503</v>
      </c>
      <c r="G9971" s="55" t="s">
        <v>504</v>
      </c>
      <c r="H9971" s="55" t="s">
        <v>505</v>
      </c>
    </row>
    <row r="9972" spans="1:8" x14ac:dyDescent="0.25">
      <c r="A9972" s="55">
        <v>2019</v>
      </c>
      <c r="B9972" s="55" t="s">
        <v>28</v>
      </c>
      <c r="C9972" s="55" t="s">
        <v>506</v>
      </c>
      <c r="D9972" s="54" t="s">
        <v>4622</v>
      </c>
      <c r="E9972" s="56">
        <v>0.70833333333333304</v>
      </c>
      <c r="F9972" s="55" t="s">
        <v>507</v>
      </c>
      <c r="G9972" s="55" t="s">
        <v>508</v>
      </c>
      <c r="H9972" s="55" t="s">
        <v>509</v>
      </c>
    </row>
    <row r="9973" spans="1:8" x14ac:dyDescent="0.25">
      <c r="A9973" s="55">
        <v>2019</v>
      </c>
      <c r="B9973" s="55" t="s">
        <v>28</v>
      </c>
      <c r="C9973" s="55" t="s">
        <v>510</v>
      </c>
      <c r="D9973" s="54" t="s">
        <v>4622</v>
      </c>
      <c r="E9973" s="56">
        <v>0.75</v>
      </c>
      <c r="F9973" s="55" t="s">
        <v>511</v>
      </c>
      <c r="G9973" s="55" t="s">
        <v>512</v>
      </c>
      <c r="H9973" s="55" t="s">
        <v>513</v>
      </c>
    </row>
    <row r="9974" spans="1:8" x14ac:dyDescent="0.25">
      <c r="A9974" s="55">
        <v>2019</v>
      </c>
      <c r="B9974" s="55" t="s">
        <v>28</v>
      </c>
      <c r="C9974" s="55" t="s">
        <v>514</v>
      </c>
      <c r="D9974" s="54" t="s">
        <v>4622</v>
      </c>
      <c r="E9974" s="56">
        <v>0.79166666666666696</v>
      </c>
      <c r="F9974" s="55" t="s">
        <v>515</v>
      </c>
      <c r="G9974" s="55" t="s">
        <v>516</v>
      </c>
      <c r="H9974" s="55" t="s">
        <v>517</v>
      </c>
    </row>
    <row r="9975" spans="1:8" x14ac:dyDescent="0.25">
      <c r="A9975" s="55">
        <v>2019</v>
      </c>
      <c r="B9975" s="55" t="s">
        <v>28</v>
      </c>
      <c r="C9975" s="55" t="s">
        <v>518</v>
      </c>
      <c r="D9975" s="54" t="s">
        <v>4622</v>
      </c>
      <c r="E9975" s="56">
        <v>0.83333333333333304</v>
      </c>
      <c r="F9975" s="55" t="s">
        <v>519</v>
      </c>
      <c r="G9975" s="55" t="s">
        <v>520</v>
      </c>
      <c r="H9975" s="55" t="s">
        <v>178</v>
      </c>
    </row>
    <row r="9976" spans="1:8" x14ac:dyDescent="0.25">
      <c r="A9976" s="55">
        <v>2019</v>
      </c>
      <c r="B9976" s="55" t="s">
        <v>28</v>
      </c>
      <c r="C9976" s="55" t="s">
        <v>521</v>
      </c>
      <c r="D9976" s="54" t="s">
        <v>4622</v>
      </c>
      <c r="E9976" s="56">
        <v>0.875</v>
      </c>
      <c r="F9976" s="55" t="s">
        <v>522</v>
      </c>
      <c r="G9976" s="55" t="s">
        <v>523</v>
      </c>
      <c r="H9976" s="55" t="s">
        <v>345</v>
      </c>
    </row>
    <row r="9977" spans="1:8" x14ac:dyDescent="0.25">
      <c r="A9977" s="55">
        <v>2019</v>
      </c>
      <c r="B9977" s="55" t="s">
        <v>28</v>
      </c>
      <c r="C9977" s="55" t="s">
        <v>524</v>
      </c>
      <c r="D9977" s="54" t="s">
        <v>4622</v>
      </c>
      <c r="E9977" s="56">
        <v>0.91666666666666696</v>
      </c>
      <c r="F9977" s="55" t="s">
        <v>525</v>
      </c>
      <c r="G9977" s="55" t="s">
        <v>526</v>
      </c>
      <c r="H9977" s="55" t="s">
        <v>527</v>
      </c>
    </row>
    <row r="9978" spans="1:8" x14ac:dyDescent="0.25">
      <c r="A9978" s="55">
        <v>2019</v>
      </c>
      <c r="B9978" s="55" t="s">
        <v>28</v>
      </c>
      <c r="C9978" s="55" t="s">
        <v>528</v>
      </c>
      <c r="D9978" s="54" t="s">
        <v>4622</v>
      </c>
      <c r="E9978" s="56">
        <v>0.95833333333333304</v>
      </c>
      <c r="F9978" s="55" t="s">
        <v>529</v>
      </c>
      <c r="G9978" s="55" t="s">
        <v>530</v>
      </c>
      <c r="H9978" s="55" t="s">
        <v>285</v>
      </c>
    </row>
    <row r="9979" spans="1:8" x14ac:dyDescent="0.25">
      <c r="A9979" s="55">
        <v>2019</v>
      </c>
      <c r="B9979" s="55" t="s">
        <v>28</v>
      </c>
      <c r="C9979" s="55" t="s">
        <v>531</v>
      </c>
      <c r="D9979" s="54" t="s">
        <v>4622</v>
      </c>
      <c r="E9979" s="56">
        <v>0</v>
      </c>
      <c r="F9979" s="55" t="s">
        <v>532</v>
      </c>
      <c r="G9979" s="55" t="s">
        <v>533</v>
      </c>
      <c r="H9979" s="55" t="s">
        <v>131</v>
      </c>
    </row>
    <row r="9980" spans="1:8" x14ac:dyDescent="0.25">
      <c r="A9980" s="55">
        <v>2019</v>
      </c>
      <c r="B9980" s="55" t="s">
        <v>28</v>
      </c>
      <c r="C9980" s="55" t="s">
        <v>534</v>
      </c>
      <c r="D9980" s="54" t="s">
        <v>4622</v>
      </c>
      <c r="E9980" s="56">
        <v>4.1666666666666664E-2</v>
      </c>
      <c r="F9980" s="55" t="s">
        <v>535</v>
      </c>
      <c r="G9980" s="55" t="s">
        <v>536</v>
      </c>
      <c r="H9980" s="55" t="s">
        <v>123</v>
      </c>
    </row>
    <row r="9981" spans="1:8" x14ac:dyDescent="0.25">
      <c r="A9981" s="55">
        <v>2019</v>
      </c>
      <c r="B9981" s="55" t="s">
        <v>28</v>
      </c>
      <c r="C9981" s="55" t="s">
        <v>537</v>
      </c>
      <c r="D9981" s="54" t="s">
        <v>4622</v>
      </c>
      <c r="E9981" s="56">
        <v>8.3333333333333329E-2</v>
      </c>
      <c r="F9981" s="55" t="s">
        <v>538</v>
      </c>
      <c r="G9981" s="55" t="s">
        <v>539</v>
      </c>
      <c r="H9981" s="55" t="s">
        <v>119</v>
      </c>
    </row>
    <row r="9982" spans="1:8" x14ac:dyDescent="0.25">
      <c r="A9982" s="55">
        <v>2019</v>
      </c>
      <c r="B9982" s="55" t="s">
        <v>28</v>
      </c>
      <c r="C9982" s="55" t="s">
        <v>540</v>
      </c>
      <c r="D9982" s="54" t="s">
        <v>4622</v>
      </c>
      <c r="E9982" s="56">
        <v>0.125</v>
      </c>
      <c r="F9982" s="55" t="s">
        <v>541</v>
      </c>
      <c r="G9982" s="55" t="s">
        <v>542</v>
      </c>
      <c r="H9982" s="55" t="s">
        <v>296</v>
      </c>
    </row>
    <row r="9983" spans="1:8" x14ac:dyDescent="0.25">
      <c r="A9983" s="55">
        <v>2019</v>
      </c>
      <c r="B9983" s="55" t="s">
        <v>28</v>
      </c>
      <c r="C9983" s="55" t="s">
        <v>543</v>
      </c>
      <c r="D9983" s="54" t="s">
        <v>4622</v>
      </c>
      <c r="E9983" s="56">
        <v>0.16666666666666666</v>
      </c>
      <c r="F9983" s="55" t="s">
        <v>544</v>
      </c>
      <c r="G9983" s="55" t="s">
        <v>545</v>
      </c>
      <c r="H9983" s="55" t="s">
        <v>119</v>
      </c>
    </row>
    <row r="9984" spans="1:8" x14ac:dyDescent="0.25">
      <c r="A9984" s="55">
        <v>2019</v>
      </c>
      <c r="B9984" s="55" t="s">
        <v>28</v>
      </c>
      <c r="C9984" s="55" t="s">
        <v>546</v>
      </c>
      <c r="D9984" s="54" t="s">
        <v>4622</v>
      </c>
      <c r="E9984" s="56">
        <v>0.20833333333333334</v>
      </c>
      <c r="F9984" s="55" t="s">
        <v>547</v>
      </c>
      <c r="G9984" s="55" t="s">
        <v>548</v>
      </c>
      <c r="H9984" s="55" t="s">
        <v>358</v>
      </c>
    </row>
    <row r="9985" spans="1:8" x14ac:dyDescent="0.25">
      <c r="A9985" s="55">
        <v>2019</v>
      </c>
      <c r="B9985" s="55" t="s">
        <v>28</v>
      </c>
      <c r="C9985" s="55" t="s">
        <v>549</v>
      </c>
      <c r="D9985" s="54" t="s">
        <v>4622</v>
      </c>
      <c r="E9985" s="56">
        <v>0.25</v>
      </c>
      <c r="F9985" s="55" t="s">
        <v>550</v>
      </c>
      <c r="G9985" s="55" t="s">
        <v>551</v>
      </c>
      <c r="H9985" s="55" t="s">
        <v>411</v>
      </c>
    </row>
    <row r="9986" spans="1:8" x14ac:dyDescent="0.25">
      <c r="A9986" s="55">
        <v>2019</v>
      </c>
      <c r="B9986" s="55" t="s">
        <v>28</v>
      </c>
      <c r="C9986" s="55" t="s">
        <v>552</v>
      </c>
      <c r="D9986" s="54" t="s">
        <v>4622</v>
      </c>
      <c r="E9986" s="56">
        <v>0.29166666666666669</v>
      </c>
      <c r="F9986" s="55" t="s">
        <v>553</v>
      </c>
      <c r="G9986" s="55" t="s">
        <v>554</v>
      </c>
      <c r="H9986" s="55" t="s">
        <v>319</v>
      </c>
    </row>
    <row r="9987" spans="1:8" x14ac:dyDescent="0.25">
      <c r="A9987" s="55">
        <v>2019</v>
      </c>
      <c r="B9987" s="55" t="s">
        <v>28</v>
      </c>
      <c r="C9987" s="55" t="s">
        <v>555</v>
      </c>
      <c r="D9987" s="54" t="s">
        <v>4670</v>
      </c>
      <c r="E9987" s="56">
        <v>0.33333333333333331</v>
      </c>
      <c r="F9987" s="55" t="s">
        <v>556</v>
      </c>
      <c r="G9987" s="55" t="s">
        <v>557</v>
      </c>
      <c r="H9987" s="55" t="s">
        <v>418</v>
      </c>
    </row>
    <row r="9988" spans="1:8" x14ac:dyDescent="0.25">
      <c r="A9988" s="55">
        <v>2019</v>
      </c>
      <c r="B9988" s="55" t="s">
        <v>28</v>
      </c>
      <c r="C9988" s="55" t="s">
        <v>558</v>
      </c>
      <c r="D9988" s="54" t="s">
        <v>4670</v>
      </c>
      <c r="E9988" s="56">
        <v>0.375</v>
      </c>
      <c r="F9988" s="55" t="s">
        <v>559</v>
      </c>
      <c r="G9988" s="55" t="s">
        <v>560</v>
      </c>
      <c r="H9988" s="55" t="s">
        <v>329</v>
      </c>
    </row>
    <row r="9989" spans="1:8" x14ac:dyDescent="0.25">
      <c r="A9989" s="55">
        <v>2019</v>
      </c>
      <c r="B9989" s="55" t="s">
        <v>28</v>
      </c>
      <c r="C9989" s="55" t="s">
        <v>561</v>
      </c>
      <c r="D9989" s="54" t="s">
        <v>4670</v>
      </c>
      <c r="E9989" s="56">
        <v>0.41666666666666669</v>
      </c>
      <c r="F9989" s="55" t="s">
        <v>562</v>
      </c>
      <c r="G9989" s="55" t="s">
        <v>563</v>
      </c>
      <c r="H9989" s="55" t="s">
        <v>425</v>
      </c>
    </row>
    <row r="9990" spans="1:8" x14ac:dyDescent="0.25">
      <c r="A9990" s="55">
        <v>2019</v>
      </c>
      <c r="B9990" s="55" t="s">
        <v>28</v>
      </c>
      <c r="C9990" s="55" t="s">
        <v>564</v>
      </c>
      <c r="D9990" s="54" t="s">
        <v>4670</v>
      </c>
      <c r="E9990" s="56">
        <v>0.45833333333333331</v>
      </c>
      <c r="F9990" s="55" t="s">
        <v>565</v>
      </c>
      <c r="G9990" s="55" t="s">
        <v>566</v>
      </c>
      <c r="H9990" s="55" t="s">
        <v>218</v>
      </c>
    </row>
    <row r="9991" spans="1:8" x14ac:dyDescent="0.25">
      <c r="A9991" s="55">
        <v>2019</v>
      </c>
      <c r="B9991" s="55" t="s">
        <v>28</v>
      </c>
      <c r="C9991" s="55" t="s">
        <v>567</v>
      </c>
      <c r="D9991" s="54" t="s">
        <v>4670</v>
      </c>
      <c r="E9991" s="56">
        <v>0.5</v>
      </c>
      <c r="F9991" s="55" t="s">
        <v>568</v>
      </c>
      <c r="G9991" s="55" t="s">
        <v>569</v>
      </c>
      <c r="H9991" s="55" t="s">
        <v>490</v>
      </c>
    </row>
    <row r="9992" spans="1:8" x14ac:dyDescent="0.25">
      <c r="A9992" s="55">
        <v>2019</v>
      </c>
      <c r="B9992" s="55" t="s">
        <v>28</v>
      </c>
      <c r="C9992" s="55" t="s">
        <v>570</v>
      </c>
      <c r="D9992" s="54" t="s">
        <v>4670</v>
      </c>
      <c r="E9992" s="56">
        <v>0.54166666666666663</v>
      </c>
      <c r="F9992" s="55" t="s">
        <v>571</v>
      </c>
      <c r="G9992" s="55" t="s">
        <v>572</v>
      </c>
      <c r="H9992" s="55" t="s">
        <v>229</v>
      </c>
    </row>
    <row r="9993" spans="1:8" x14ac:dyDescent="0.25">
      <c r="A9993" s="55">
        <v>2019</v>
      </c>
      <c r="B9993" s="55" t="s">
        <v>28</v>
      </c>
      <c r="C9993" s="55" t="s">
        <v>573</v>
      </c>
      <c r="D9993" s="54" t="s">
        <v>4670</v>
      </c>
      <c r="E9993" s="56">
        <v>0.58333333333333337</v>
      </c>
      <c r="F9993" s="55" t="s">
        <v>574</v>
      </c>
      <c r="G9993" s="55" t="s">
        <v>575</v>
      </c>
      <c r="H9993" s="55" t="s">
        <v>576</v>
      </c>
    </row>
    <row r="9994" spans="1:8" x14ac:dyDescent="0.25">
      <c r="A9994" s="55">
        <v>2019</v>
      </c>
      <c r="B9994" s="55" t="s">
        <v>28</v>
      </c>
      <c r="C9994" s="55" t="s">
        <v>577</v>
      </c>
      <c r="D9994" s="54" t="s">
        <v>4670</v>
      </c>
      <c r="E9994" s="56">
        <v>0.625</v>
      </c>
      <c r="F9994" s="55" t="s">
        <v>578</v>
      </c>
      <c r="G9994" s="55" t="s">
        <v>579</v>
      </c>
      <c r="H9994" s="55" t="s">
        <v>580</v>
      </c>
    </row>
    <row r="9995" spans="1:8" x14ac:dyDescent="0.25">
      <c r="A9995" s="55">
        <v>2019</v>
      </c>
      <c r="B9995" s="55" t="s">
        <v>28</v>
      </c>
      <c r="C9995" s="55" t="s">
        <v>581</v>
      </c>
      <c r="D9995" s="54" t="s">
        <v>4670</v>
      </c>
      <c r="E9995" s="56">
        <v>0.66666666666666663</v>
      </c>
      <c r="F9995" s="55" t="s">
        <v>582</v>
      </c>
      <c r="G9995" s="55" t="s">
        <v>583</v>
      </c>
      <c r="H9995" s="55" t="s">
        <v>584</v>
      </c>
    </row>
    <row r="9996" spans="1:8" x14ac:dyDescent="0.25">
      <c r="A9996" s="55">
        <v>2019</v>
      </c>
      <c r="B9996" s="55" t="s">
        <v>28</v>
      </c>
      <c r="C9996" s="55" t="s">
        <v>585</v>
      </c>
      <c r="D9996" s="54" t="s">
        <v>4670</v>
      </c>
      <c r="E9996" s="56">
        <v>0.70833333333333337</v>
      </c>
      <c r="F9996" s="55" t="s">
        <v>586</v>
      </c>
      <c r="G9996" s="55" t="s">
        <v>587</v>
      </c>
      <c r="H9996" s="55" t="s">
        <v>249</v>
      </c>
    </row>
    <row r="9997" spans="1:8" x14ac:dyDescent="0.25">
      <c r="A9997" s="55">
        <v>2019</v>
      </c>
      <c r="B9997" s="55" t="s">
        <v>28</v>
      </c>
      <c r="C9997" s="55" t="s">
        <v>588</v>
      </c>
      <c r="D9997" s="54" t="s">
        <v>4670</v>
      </c>
      <c r="E9997" s="56">
        <v>0.75</v>
      </c>
      <c r="F9997" s="55" t="s">
        <v>589</v>
      </c>
      <c r="G9997" s="55" t="s">
        <v>590</v>
      </c>
      <c r="H9997" s="55" t="s">
        <v>249</v>
      </c>
    </row>
    <row r="9998" spans="1:8" x14ac:dyDescent="0.25">
      <c r="A9998" s="55">
        <v>2019</v>
      </c>
      <c r="B9998" s="55" t="s">
        <v>28</v>
      </c>
      <c r="C9998" s="55" t="s">
        <v>591</v>
      </c>
      <c r="D9998" s="54" t="s">
        <v>4670</v>
      </c>
      <c r="E9998" s="56">
        <v>0.79166666666666663</v>
      </c>
      <c r="F9998" s="55" t="s">
        <v>592</v>
      </c>
      <c r="G9998" s="55" t="s">
        <v>593</v>
      </c>
      <c r="H9998" s="55" t="s">
        <v>241</v>
      </c>
    </row>
    <row r="9999" spans="1:8" x14ac:dyDescent="0.25">
      <c r="A9999" s="55">
        <v>2019</v>
      </c>
      <c r="B9999" s="55" t="s">
        <v>28</v>
      </c>
      <c r="C9999" s="55" t="s">
        <v>594</v>
      </c>
      <c r="D9999" s="54" t="s">
        <v>4670</v>
      </c>
      <c r="E9999" s="56">
        <v>0.83333333333333337</v>
      </c>
      <c r="F9999" s="55" t="s">
        <v>595</v>
      </c>
      <c r="G9999" s="55" t="s">
        <v>596</v>
      </c>
      <c r="H9999" s="55" t="s">
        <v>186</v>
      </c>
    </row>
    <row r="10000" spans="1:8" x14ac:dyDescent="0.25">
      <c r="A10000" s="55">
        <v>2019</v>
      </c>
      <c r="B10000" s="55" t="s">
        <v>28</v>
      </c>
      <c r="C10000" s="55" t="s">
        <v>597</v>
      </c>
      <c r="D10000" s="54" t="s">
        <v>4670</v>
      </c>
      <c r="E10000" s="56">
        <v>0.875</v>
      </c>
      <c r="F10000" s="55" t="s">
        <v>598</v>
      </c>
      <c r="G10000" s="55" t="s">
        <v>599</v>
      </c>
      <c r="H10000" s="55" t="s">
        <v>600</v>
      </c>
    </row>
    <row r="10001" spans="1:8" x14ac:dyDescent="0.25">
      <c r="A10001" s="55">
        <v>2019</v>
      </c>
      <c r="B10001" s="55" t="s">
        <v>28</v>
      </c>
      <c r="C10001" s="55" t="s">
        <v>601</v>
      </c>
      <c r="D10001" s="54" t="s">
        <v>4670</v>
      </c>
      <c r="E10001" s="56">
        <v>0.91666666666666663</v>
      </c>
      <c r="F10001" s="55" t="s">
        <v>602</v>
      </c>
      <c r="G10001" s="55" t="s">
        <v>603</v>
      </c>
      <c r="H10001" s="55" t="s">
        <v>447</v>
      </c>
    </row>
    <row r="10002" spans="1:8" x14ac:dyDescent="0.25">
      <c r="A10002" s="55">
        <v>2019</v>
      </c>
      <c r="B10002" s="55" t="s">
        <v>28</v>
      </c>
      <c r="C10002" s="55" t="s">
        <v>604</v>
      </c>
      <c r="D10002" s="54" t="s">
        <v>4670</v>
      </c>
      <c r="E10002" s="56">
        <v>0.95833333333333337</v>
      </c>
      <c r="F10002" s="55" t="s">
        <v>605</v>
      </c>
      <c r="G10002" s="55" t="s">
        <v>606</v>
      </c>
      <c r="H10002" s="55" t="s">
        <v>111</v>
      </c>
    </row>
    <row r="10003" spans="1:8" x14ac:dyDescent="0.25">
      <c r="A10003" s="55">
        <v>2019</v>
      </c>
      <c r="B10003" s="55" t="s">
        <v>28</v>
      </c>
      <c r="C10003" s="55" t="s">
        <v>607</v>
      </c>
      <c r="D10003" s="54" t="s">
        <v>4670</v>
      </c>
      <c r="E10003" s="56">
        <v>0.54166666666666696</v>
      </c>
      <c r="F10003" s="55" t="s">
        <v>608</v>
      </c>
      <c r="G10003" s="55" t="s">
        <v>609</v>
      </c>
      <c r="H10003" s="55" t="s">
        <v>610</v>
      </c>
    </row>
    <row r="10004" spans="1:8" x14ac:dyDescent="0.25">
      <c r="A10004" s="55">
        <v>2019</v>
      </c>
      <c r="B10004" s="55" t="s">
        <v>28</v>
      </c>
      <c r="C10004" s="55" t="s">
        <v>611</v>
      </c>
      <c r="D10004" s="54" t="s">
        <v>4670</v>
      </c>
      <c r="E10004" s="56">
        <v>0.58333333333333304</v>
      </c>
      <c r="F10004" s="55" t="s">
        <v>612</v>
      </c>
      <c r="G10004" s="55" t="s">
        <v>613</v>
      </c>
      <c r="H10004" s="55" t="s">
        <v>614</v>
      </c>
    </row>
    <row r="10005" spans="1:8" x14ac:dyDescent="0.25">
      <c r="A10005" s="55">
        <v>2019</v>
      </c>
      <c r="B10005" s="55" t="s">
        <v>28</v>
      </c>
      <c r="C10005" s="55" t="s">
        <v>615</v>
      </c>
      <c r="D10005" s="54" t="s">
        <v>4670</v>
      </c>
      <c r="E10005" s="56">
        <v>0.625</v>
      </c>
      <c r="F10005" s="55" t="s">
        <v>616</v>
      </c>
      <c r="G10005" s="55" t="s">
        <v>617</v>
      </c>
      <c r="H10005" s="55" t="s">
        <v>393</v>
      </c>
    </row>
    <row r="10006" spans="1:8" x14ac:dyDescent="0.25">
      <c r="A10006" s="55">
        <v>2019</v>
      </c>
      <c r="B10006" s="55" t="s">
        <v>28</v>
      </c>
      <c r="C10006" s="55" t="s">
        <v>618</v>
      </c>
      <c r="D10006" s="54" t="s">
        <v>4670</v>
      </c>
      <c r="E10006" s="56">
        <v>0.66666666666666696</v>
      </c>
      <c r="F10006" s="55" t="s">
        <v>619</v>
      </c>
      <c r="G10006" s="55" t="s">
        <v>620</v>
      </c>
      <c r="H10006" s="55" t="s">
        <v>621</v>
      </c>
    </row>
    <row r="10007" spans="1:8" x14ac:dyDescent="0.25">
      <c r="A10007" s="55">
        <v>2019</v>
      </c>
      <c r="B10007" s="55" t="s">
        <v>28</v>
      </c>
      <c r="C10007" s="55" t="s">
        <v>622</v>
      </c>
      <c r="D10007" s="54" t="s">
        <v>4670</v>
      </c>
      <c r="E10007" s="56">
        <v>0.70833333333333304</v>
      </c>
      <c r="F10007" s="55" t="s">
        <v>623</v>
      </c>
      <c r="G10007" s="55" t="s">
        <v>624</v>
      </c>
      <c r="H10007" s="55" t="s">
        <v>625</v>
      </c>
    </row>
    <row r="10008" spans="1:8" x14ac:dyDescent="0.25">
      <c r="A10008" s="55">
        <v>2019</v>
      </c>
      <c r="B10008" s="55" t="s">
        <v>28</v>
      </c>
      <c r="C10008" s="55" t="s">
        <v>626</v>
      </c>
      <c r="D10008" s="54" t="s">
        <v>4670</v>
      </c>
      <c r="E10008" s="56">
        <v>0.75</v>
      </c>
      <c r="F10008" s="55" t="s">
        <v>627</v>
      </c>
      <c r="G10008" s="55" t="s">
        <v>628</v>
      </c>
      <c r="H10008" s="55" t="s">
        <v>610</v>
      </c>
    </row>
    <row r="10009" spans="1:8" x14ac:dyDescent="0.25">
      <c r="A10009" s="55">
        <v>2019</v>
      </c>
      <c r="B10009" s="55" t="s">
        <v>28</v>
      </c>
      <c r="C10009" s="55" t="s">
        <v>629</v>
      </c>
      <c r="D10009" s="54" t="s">
        <v>4670</v>
      </c>
      <c r="E10009" s="56">
        <v>0.79166666666666696</v>
      </c>
      <c r="F10009" s="55" t="s">
        <v>630</v>
      </c>
      <c r="G10009" s="55" t="s">
        <v>631</v>
      </c>
      <c r="H10009" s="55" t="s">
        <v>111</v>
      </c>
    </row>
    <row r="10010" spans="1:8" x14ac:dyDescent="0.25">
      <c r="A10010" s="55">
        <v>2019</v>
      </c>
      <c r="B10010" s="55" t="s">
        <v>28</v>
      </c>
      <c r="C10010" s="55" t="s">
        <v>632</v>
      </c>
      <c r="D10010" s="54" t="s">
        <v>4670</v>
      </c>
      <c r="E10010" s="56">
        <v>0.83333333333333304</v>
      </c>
      <c r="F10010" s="55" t="s">
        <v>633</v>
      </c>
      <c r="G10010" s="55" t="s">
        <v>634</v>
      </c>
      <c r="H10010" s="55" t="s">
        <v>635</v>
      </c>
    </row>
    <row r="10011" spans="1:8" x14ac:dyDescent="0.25">
      <c r="A10011" s="55">
        <v>2019</v>
      </c>
      <c r="B10011" s="55" t="s">
        <v>28</v>
      </c>
      <c r="C10011" s="55" t="s">
        <v>636</v>
      </c>
      <c r="D10011" s="54" t="s">
        <v>4711</v>
      </c>
      <c r="E10011" s="56">
        <v>0.875</v>
      </c>
      <c r="F10011" s="55" t="s">
        <v>637</v>
      </c>
      <c r="G10011" s="55" t="s">
        <v>638</v>
      </c>
      <c r="H10011" s="55" t="s">
        <v>447</v>
      </c>
    </row>
    <row r="10012" spans="1:8" x14ac:dyDescent="0.25">
      <c r="A10012" s="55">
        <v>2019</v>
      </c>
      <c r="B10012" s="55" t="s">
        <v>28</v>
      </c>
      <c r="C10012" s="55" t="s">
        <v>639</v>
      </c>
      <c r="D10012" s="54" t="s">
        <v>4711</v>
      </c>
      <c r="E10012" s="56">
        <v>0.91666666666666696</v>
      </c>
      <c r="F10012" s="55" t="s">
        <v>129</v>
      </c>
      <c r="G10012" s="55" t="s">
        <v>640</v>
      </c>
      <c r="H10012" s="55" t="s">
        <v>641</v>
      </c>
    </row>
    <row r="10013" spans="1:8" x14ac:dyDescent="0.25">
      <c r="A10013" s="55">
        <v>2019</v>
      </c>
      <c r="B10013" s="55" t="s">
        <v>28</v>
      </c>
      <c r="C10013" s="55" t="s">
        <v>642</v>
      </c>
      <c r="D10013" s="54" t="s">
        <v>4711</v>
      </c>
      <c r="E10013" s="56">
        <v>0.95833333333333304</v>
      </c>
      <c r="F10013" s="55" t="s">
        <v>643</v>
      </c>
      <c r="G10013" s="55" t="s">
        <v>644</v>
      </c>
      <c r="H10013" s="55" t="s">
        <v>645</v>
      </c>
    </row>
    <row r="10014" spans="1:8" x14ac:dyDescent="0.25">
      <c r="A10014" s="55">
        <v>2019</v>
      </c>
      <c r="B10014" s="55" t="s">
        <v>28</v>
      </c>
      <c r="C10014" s="55" t="s">
        <v>646</v>
      </c>
      <c r="D10014" s="54" t="s">
        <v>4711</v>
      </c>
      <c r="E10014" s="56">
        <v>0</v>
      </c>
      <c r="F10014" s="55" t="s">
        <v>647</v>
      </c>
      <c r="G10014" s="55" t="s">
        <v>648</v>
      </c>
      <c r="H10014" s="55" t="s">
        <v>649</v>
      </c>
    </row>
    <row r="10015" spans="1:8" x14ac:dyDescent="0.25">
      <c r="A10015" s="55">
        <v>2019</v>
      </c>
      <c r="B10015" s="55" t="s">
        <v>28</v>
      </c>
      <c r="C10015" s="55" t="s">
        <v>650</v>
      </c>
      <c r="D10015" s="54" t="s">
        <v>4711</v>
      </c>
      <c r="E10015" s="56">
        <v>4.1666666666666664E-2</v>
      </c>
      <c r="F10015" s="55" t="s">
        <v>651</v>
      </c>
      <c r="G10015" s="55" t="s">
        <v>652</v>
      </c>
      <c r="H10015" s="55" t="s">
        <v>600</v>
      </c>
    </row>
    <row r="10016" spans="1:8" x14ac:dyDescent="0.25">
      <c r="A10016" s="55">
        <v>2019</v>
      </c>
      <c r="B10016" s="55" t="s">
        <v>28</v>
      </c>
      <c r="C10016" s="55" t="s">
        <v>653</v>
      </c>
      <c r="D10016" s="54" t="s">
        <v>4711</v>
      </c>
      <c r="E10016" s="56">
        <v>8.3333333333333329E-2</v>
      </c>
      <c r="F10016" s="55" t="s">
        <v>547</v>
      </c>
      <c r="G10016" s="55" t="s">
        <v>654</v>
      </c>
      <c r="H10016" s="55" t="s">
        <v>154</v>
      </c>
    </row>
    <row r="10017" spans="1:8" x14ac:dyDescent="0.25">
      <c r="A10017" s="55">
        <v>2019</v>
      </c>
      <c r="B10017" s="55" t="s">
        <v>28</v>
      </c>
      <c r="C10017" s="55" t="s">
        <v>655</v>
      </c>
      <c r="D10017" s="54" t="s">
        <v>4711</v>
      </c>
      <c r="E10017" s="56">
        <v>0.125</v>
      </c>
      <c r="F10017" s="55" t="s">
        <v>656</v>
      </c>
      <c r="G10017" s="55" t="s">
        <v>657</v>
      </c>
      <c r="H10017" s="55" t="s">
        <v>196</v>
      </c>
    </row>
    <row r="10018" spans="1:8" x14ac:dyDescent="0.25">
      <c r="A10018" s="55">
        <v>2019</v>
      </c>
      <c r="B10018" s="55" t="s">
        <v>28</v>
      </c>
      <c r="C10018" s="55" t="s">
        <v>658</v>
      </c>
      <c r="D10018" s="54" t="s">
        <v>4711</v>
      </c>
      <c r="E10018" s="56">
        <v>0.16666666666666666</v>
      </c>
      <c r="F10018" s="55" t="s">
        <v>659</v>
      </c>
      <c r="G10018" s="55" t="s">
        <v>660</v>
      </c>
      <c r="H10018" s="55" t="s">
        <v>190</v>
      </c>
    </row>
    <row r="10019" spans="1:8" x14ac:dyDescent="0.25">
      <c r="A10019" s="55">
        <v>2019</v>
      </c>
      <c r="B10019" s="55" t="s">
        <v>28</v>
      </c>
      <c r="C10019" s="55" t="s">
        <v>661</v>
      </c>
      <c r="D10019" s="54" t="s">
        <v>4711</v>
      </c>
      <c r="E10019" s="56">
        <v>0.20833333333333334</v>
      </c>
      <c r="F10019" s="55" t="s">
        <v>662</v>
      </c>
      <c r="G10019" s="55" t="s">
        <v>663</v>
      </c>
      <c r="H10019" s="55" t="s">
        <v>664</v>
      </c>
    </row>
    <row r="10020" spans="1:8" x14ac:dyDescent="0.25">
      <c r="A10020" s="55">
        <v>2019</v>
      </c>
      <c r="B10020" s="55" t="s">
        <v>28</v>
      </c>
      <c r="C10020" s="55" t="s">
        <v>665</v>
      </c>
      <c r="D10020" s="54" t="s">
        <v>4711</v>
      </c>
      <c r="E10020" s="56">
        <v>0.25</v>
      </c>
      <c r="F10020" s="55" t="s">
        <v>666</v>
      </c>
      <c r="G10020" s="55" t="s">
        <v>667</v>
      </c>
      <c r="H10020" s="55" t="s">
        <v>576</v>
      </c>
    </row>
    <row r="10021" spans="1:8" x14ac:dyDescent="0.25">
      <c r="A10021" s="55">
        <v>2019</v>
      </c>
      <c r="B10021" s="55" t="s">
        <v>28</v>
      </c>
      <c r="C10021" s="55" t="s">
        <v>668</v>
      </c>
      <c r="D10021" s="54" t="s">
        <v>4711</v>
      </c>
      <c r="E10021" s="56">
        <v>0.29166666666666669</v>
      </c>
      <c r="F10021" s="55" t="s">
        <v>669</v>
      </c>
      <c r="G10021" s="55" t="s">
        <v>670</v>
      </c>
      <c r="H10021" s="55" t="s">
        <v>170</v>
      </c>
    </row>
    <row r="10022" spans="1:8" x14ac:dyDescent="0.25">
      <c r="A10022" s="55">
        <v>2019</v>
      </c>
      <c r="B10022" s="55" t="s">
        <v>28</v>
      </c>
      <c r="C10022" s="55" t="s">
        <v>671</v>
      </c>
      <c r="D10022" s="54" t="s">
        <v>4711</v>
      </c>
      <c r="E10022" s="56">
        <v>0.33333333333333331</v>
      </c>
      <c r="F10022" s="55" t="s">
        <v>612</v>
      </c>
      <c r="G10022" s="55" t="s">
        <v>672</v>
      </c>
      <c r="H10022" s="55" t="s">
        <v>182</v>
      </c>
    </row>
    <row r="10023" spans="1:8" x14ac:dyDescent="0.25">
      <c r="A10023" s="55">
        <v>2019</v>
      </c>
      <c r="B10023" s="55" t="s">
        <v>28</v>
      </c>
      <c r="C10023" s="55" t="s">
        <v>673</v>
      </c>
      <c r="D10023" s="54" t="s">
        <v>4711</v>
      </c>
      <c r="E10023" s="56">
        <v>0.375</v>
      </c>
      <c r="F10023" s="55" t="s">
        <v>674</v>
      </c>
      <c r="G10023" s="55" t="s">
        <v>675</v>
      </c>
      <c r="H10023" s="55" t="s">
        <v>162</v>
      </c>
    </row>
    <row r="10024" spans="1:8" x14ac:dyDescent="0.25">
      <c r="A10024" s="55">
        <v>2019</v>
      </c>
      <c r="B10024" s="55" t="s">
        <v>28</v>
      </c>
      <c r="C10024" s="55" t="s">
        <v>676</v>
      </c>
      <c r="D10024" s="54" t="s">
        <v>4711</v>
      </c>
      <c r="E10024" s="56">
        <v>0.41666666666666669</v>
      </c>
      <c r="F10024" s="55" t="s">
        <v>677</v>
      </c>
      <c r="G10024" s="55" t="s">
        <v>678</v>
      </c>
      <c r="H10024" s="55" t="s">
        <v>200</v>
      </c>
    </row>
    <row r="10025" spans="1:8" x14ac:dyDescent="0.25">
      <c r="A10025" s="55">
        <v>2019</v>
      </c>
      <c r="B10025" s="55" t="s">
        <v>28</v>
      </c>
      <c r="C10025" s="55" t="s">
        <v>679</v>
      </c>
      <c r="D10025" s="54" t="s">
        <v>4711</v>
      </c>
      <c r="E10025" s="56">
        <v>0.45833333333333331</v>
      </c>
      <c r="F10025" s="55" t="s">
        <v>680</v>
      </c>
      <c r="G10025" s="55" t="s">
        <v>681</v>
      </c>
      <c r="H10025" s="55" t="s">
        <v>682</v>
      </c>
    </row>
    <row r="10026" spans="1:8" x14ac:dyDescent="0.25">
      <c r="A10026" s="55">
        <v>2019</v>
      </c>
      <c r="B10026" s="55" t="s">
        <v>28</v>
      </c>
      <c r="C10026" s="55" t="s">
        <v>683</v>
      </c>
      <c r="D10026" s="54" t="s">
        <v>4711</v>
      </c>
      <c r="E10026" s="56">
        <v>0.5</v>
      </c>
      <c r="F10026" s="55" t="s">
        <v>684</v>
      </c>
      <c r="G10026" s="55" t="s">
        <v>685</v>
      </c>
      <c r="H10026" s="55" t="s">
        <v>138</v>
      </c>
    </row>
    <row r="10027" spans="1:8" x14ac:dyDescent="0.25">
      <c r="A10027" s="55">
        <v>2019</v>
      </c>
      <c r="B10027" s="55" t="s">
        <v>28</v>
      </c>
      <c r="C10027" s="55" t="s">
        <v>686</v>
      </c>
      <c r="D10027" s="54" t="s">
        <v>4711</v>
      </c>
      <c r="E10027" s="56">
        <v>0.54166666666666663</v>
      </c>
      <c r="F10027" s="55" t="s">
        <v>687</v>
      </c>
      <c r="G10027" s="55" t="s">
        <v>688</v>
      </c>
      <c r="H10027" s="55" t="s">
        <v>689</v>
      </c>
    </row>
    <row r="10028" spans="1:8" x14ac:dyDescent="0.25">
      <c r="A10028" s="55">
        <v>2019</v>
      </c>
      <c r="B10028" s="55" t="s">
        <v>28</v>
      </c>
      <c r="C10028" s="55" t="s">
        <v>690</v>
      </c>
      <c r="D10028" s="54" t="s">
        <v>4711</v>
      </c>
      <c r="E10028" s="56">
        <v>0.58333333333333337</v>
      </c>
      <c r="F10028" s="55" t="s">
        <v>691</v>
      </c>
      <c r="G10028" s="55" t="s">
        <v>692</v>
      </c>
      <c r="H10028" s="55" t="s">
        <v>127</v>
      </c>
    </row>
    <row r="10029" spans="1:8" x14ac:dyDescent="0.25">
      <c r="A10029" s="55">
        <v>2019</v>
      </c>
      <c r="B10029" s="55" t="s">
        <v>28</v>
      </c>
      <c r="C10029" s="55" t="s">
        <v>693</v>
      </c>
      <c r="D10029" s="54" t="s">
        <v>4711</v>
      </c>
      <c r="E10029" s="56">
        <v>0.625</v>
      </c>
      <c r="F10029" s="55" t="s">
        <v>294</v>
      </c>
      <c r="G10029" s="55" t="s">
        <v>694</v>
      </c>
      <c r="H10029" s="55" t="s">
        <v>123</v>
      </c>
    </row>
    <row r="10030" spans="1:8" x14ac:dyDescent="0.25">
      <c r="A10030" s="55">
        <v>2019</v>
      </c>
      <c r="B10030" s="55" t="s">
        <v>28</v>
      </c>
      <c r="C10030" s="55" t="s">
        <v>695</v>
      </c>
      <c r="D10030" s="54" t="s">
        <v>4711</v>
      </c>
      <c r="E10030" s="56">
        <v>0.66666666666666663</v>
      </c>
      <c r="F10030" s="55" t="s">
        <v>696</v>
      </c>
      <c r="G10030" s="55" t="s">
        <v>697</v>
      </c>
      <c r="H10030" s="55" t="s">
        <v>310</v>
      </c>
    </row>
    <row r="10031" spans="1:8" x14ac:dyDescent="0.25">
      <c r="A10031" s="55">
        <v>2019</v>
      </c>
      <c r="B10031" s="55" t="s">
        <v>28</v>
      </c>
      <c r="C10031" s="55" t="s">
        <v>698</v>
      </c>
      <c r="D10031" s="54" t="s">
        <v>4711</v>
      </c>
      <c r="E10031" s="56">
        <v>0.70833333333333337</v>
      </c>
      <c r="F10031" s="55" t="s">
        <v>699</v>
      </c>
      <c r="G10031" s="55" t="s">
        <v>700</v>
      </c>
      <c r="H10031" s="55" t="s">
        <v>123</v>
      </c>
    </row>
    <row r="10032" spans="1:8" x14ac:dyDescent="0.25">
      <c r="A10032" s="55">
        <v>2019</v>
      </c>
      <c r="B10032" s="55" t="s">
        <v>28</v>
      </c>
      <c r="C10032" s="55" t="s">
        <v>701</v>
      </c>
      <c r="D10032" s="54" t="s">
        <v>4711</v>
      </c>
      <c r="E10032" s="56">
        <v>0.75</v>
      </c>
      <c r="F10032" s="55" t="s">
        <v>702</v>
      </c>
      <c r="G10032" s="55" t="s">
        <v>703</v>
      </c>
      <c r="H10032" s="55" t="s">
        <v>358</v>
      </c>
    </row>
    <row r="10033" spans="1:8" x14ac:dyDescent="0.25">
      <c r="A10033" s="55">
        <v>2019</v>
      </c>
      <c r="B10033" s="55" t="s">
        <v>28</v>
      </c>
      <c r="C10033" s="55" t="s">
        <v>704</v>
      </c>
      <c r="D10033" s="54" t="s">
        <v>4711</v>
      </c>
      <c r="E10033" s="56">
        <v>0.79166666666666663</v>
      </c>
      <c r="F10033" s="55" t="s">
        <v>705</v>
      </c>
      <c r="G10033" s="55" t="s">
        <v>706</v>
      </c>
      <c r="H10033" s="55" t="s">
        <v>447</v>
      </c>
    </row>
    <row r="10034" spans="1:8" x14ac:dyDescent="0.25">
      <c r="A10034" s="55">
        <v>2019</v>
      </c>
      <c r="B10034" s="55" t="s">
        <v>28</v>
      </c>
      <c r="C10034" s="55" t="s">
        <v>707</v>
      </c>
      <c r="D10034" s="54" t="s">
        <v>4711</v>
      </c>
      <c r="E10034" s="56">
        <v>0.83333333333333337</v>
      </c>
      <c r="F10034" s="55" t="s">
        <v>651</v>
      </c>
      <c r="G10034" s="55" t="s">
        <v>708</v>
      </c>
      <c r="H10034" s="55" t="s">
        <v>689</v>
      </c>
    </row>
    <row r="10035" spans="1:8" x14ac:dyDescent="0.25">
      <c r="A10035" s="55">
        <v>2019</v>
      </c>
      <c r="B10035" s="55" t="s">
        <v>28</v>
      </c>
      <c r="C10035" s="55" t="s">
        <v>709</v>
      </c>
      <c r="D10035" s="54" t="s">
        <v>4756</v>
      </c>
      <c r="E10035" s="56">
        <v>0.875</v>
      </c>
      <c r="F10035" s="55" t="s">
        <v>710</v>
      </c>
      <c r="G10035" s="55" t="s">
        <v>711</v>
      </c>
      <c r="H10035" s="55" t="s">
        <v>285</v>
      </c>
    </row>
    <row r="10036" spans="1:8" x14ac:dyDescent="0.25">
      <c r="A10036" s="55">
        <v>2019</v>
      </c>
      <c r="B10036" s="55" t="s">
        <v>28</v>
      </c>
      <c r="C10036" s="55" t="s">
        <v>712</v>
      </c>
      <c r="D10036" s="54" t="s">
        <v>4756</v>
      </c>
      <c r="E10036" s="56">
        <v>0.91666666666666663</v>
      </c>
      <c r="F10036" s="55" t="s">
        <v>713</v>
      </c>
      <c r="G10036" s="55" t="s">
        <v>714</v>
      </c>
      <c r="H10036" s="55" t="s">
        <v>715</v>
      </c>
    </row>
    <row r="10037" spans="1:8" x14ac:dyDescent="0.25">
      <c r="A10037" s="55">
        <v>2019</v>
      </c>
      <c r="B10037" s="55" t="s">
        <v>28</v>
      </c>
      <c r="C10037" s="55" t="s">
        <v>716</v>
      </c>
      <c r="D10037" s="54" t="s">
        <v>4756</v>
      </c>
      <c r="E10037" s="56">
        <v>0.95833333333333337</v>
      </c>
      <c r="F10037" s="55" t="s">
        <v>559</v>
      </c>
      <c r="G10037" s="55" t="s">
        <v>717</v>
      </c>
      <c r="H10037" s="55" t="s">
        <v>281</v>
      </c>
    </row>
    <row r="10038" spans="1:8" x14ac:dyDescent="0.25">
      <c r="A10038" s="55">
        <v>2019</v>
      </c>
      <c r="B10038" s="55" t="s">
        <v>28</v>
      </c>
      <c r="C10038" s="55" t="s">
        <v>718</v>
      </c>
      <c r="D10038" s="54" t="s">
        <v>4756</v>
      </c>
      <c r="E10038" s="56">
        <v>0.54166666666666696</v>
      </c>
      <c r="F10038" s="55" t="s">
        <v>719</v>
      </c>
      <c r="G10038" s="55" t="s">
        <v>720</v>
      </c>
      <c r="H10038" s="55" t="s">
        <v>154</v>
      </c>
    </row>
    <row r="10039" spans="1:8" x14ac:dyDescent="0.25">
      <c r="A10039" s="55">
        <v>2019</v>
      </c>
      <c r="B10039" s="55" t="s">
        <v>28</v>
      </c>
      <c r="C10039" s="55" t="s">
        <v>721</v>
      </c>
      <c r="D10039" s="54" t="s">
        <v>4756</v>
      </c>
      <c r="E10039" s="56">
        <v>0.58333333333333304</v>
      </c>
      <c r="F10039" s="55" t="s">
        <v>722</v>
      </c>
      <c r="G10039" s="55" t="s">
        <v>723</v>
      </c>
      <c r="H10039" s="55" t="s">
        <v>158</v>
      </c>
    </row>
    <row r="10040" spans="1:8" x14ac:dyDescent="0.25">
      <c r="A10040" s="55">
        <v>2019</v>
      </c>
      <c r="B10040" s="55" t="s">
        <v>28</v>
      </c>
      <c r="C10040" s="55" t="s">
        <v>724</v>
      </c>
      <c r="D10040" s="54" t="s">
        <v>4756</v>
      </c>
      <c r="E10040" s="56">
        <v>0.625</v>
      </c>
      <c r="F10040" s="55" t="s">
        <v>725</v>
      </c>
      <c r="G10040" s="55" t="s">
        <v>726</v>
      </c>
      <c r="H10040" s="55" t="s">
        <v>162</v>
      </c>
    </row>
    <row r="10041" spans="1:8" x14ac:dyDescent="0.25">
      <c r="A10041" s="55">
        <v>2019</v>
      </c>
      <c r="B10041" s="55" t="s">
        <v>28</v>
      </c>
      <c r="C10041" s="55" t="s">
        <v>727</v>
      </c>
      <c r="D10041" s="54" t="s">
        <v>4756</v>
      </c>
      <c r="E10041" s="56">
        <v>0.66666666666666696</v>
      </c>
      <c r="F10041" s="55" t="s">
        <v>728</v>
      </c>
      <c r="G10041" s="55" t="s">
        <v>729</v>
      </c>
      <c r="H10041" s="55" t="s">
        <v>166</v>
      </c>
    </row>
    <row r="10042" spans="1:8" x14ac:dyDescent="0.25">
      <c r="A10042" s="55">
        <v>2019</v>
      </c>
      <c r="B10042" s="55" t="s">
        <v>28</v>
      </c>
      <c r="C10042" s="55" t="s">
        <v>730</v>
      </c>
      <c r="D10042" s="54" t="s">
        <v>4756</v>
      </c>
      <c r="E10042" s="56">
        <v>0.70833333333333304</v>
      </c>
      <c r="F10042" s="55" t="s">
        <v>731</v>
      </c>
      <c r="G10042" s="55" t="s">
        <v>732</v>
      </c>
      <c r="H10042" s="55" t="s">
        <v>170</v>
      </c>
    </row>
    <row r="10043" spans="1:8" x14ac:dyDescent="0.25">
      <c r="A10043" s="55">
        <v>2019</v>
      </c>
      <c r="B10043" s="55" t="s">
        <v>28</v>
      </c>
      <c r="C10043" s="55" t="s">
        <v>733</v>
      </c>
      <c r="D10043" s="54" t="s">
        <v>4756</v>
      </c>
      <c r="E10043" s="56">
        <v>0.75</v>
      </c>
      <c r="F10043" s="55" t="s">
        <v>702</v>
      </c>
      <c r="G10043" s="55" t="s">
        <v>734</v>
      </c>
      <c r="H10043" s="55" t="s">
        <v>241</v>
      </c>
    </row>
    <row r="10044" spans="1:8" x14ac:dyDescent="0.25">
      <c r="A10044" s="55">
        <v>2019</v>
      </c>
      <c r="B10044" s="55" t="s">
        <v>28</v>
      </c>
      <c r="C10044" s="55" t="s">
        <v>735</v>
      </c>
      <c r="D10044" s="54" t="s">
        <v>4756</v>
      </c>
      <c r="E10044" s="56">
        <v>0.79166666666666696</v>
      </c>
      <c r="F10044" s="55" t="s">
        <v>736</v>
      </c>
      <c r="G10044" s="55" t="s">
        <v>737</v>
      </c>
      <c r="H10044" s="55" t="s">
        <v>505</v>
      </c>
    </row>
    <row r="10045" spans="1:8" x14ac:dyDescent="0.25">
      <c r="A10045" s="55">
        <v>2019</v>
      </c>
      <c r="B10045" s="55" t="s">
        <v>28</v>
      </c>
      <c r="C10045" s="55" t="s">
        <v>738</v>
      </c>
      <c r="D10045" s="54" t="s">
        <v>4756</v>
      </c>
      <c r="E10045" s="56">
        <v>0.83333333333333304</v>
      </c>
      <c r="F10045" s="55" t="s">
        <v>739</v>
      </c>
      <c r="G10045" s="55" t="s">
        <v>740</v>
      </c>
      <c r="H10045" s="55" t="s">
        <v>505</v>
      </c>
    </row>
    <row r="10046" spans="1:8" x14ac:dyDescent="0.25">
      <c r="A10046" s="55">
        <v>2019</v>
      </c>
      <c r="B10046" s="55" t="s">
        <v>28</v>
      </c>
      <c r="C10046" s="55" t="s">
        <v>741</v>
      </c>
      <c r="D10046" s="54" t="s">
        <v>4756</v>
      </c>
      <c r="E10046" s="56">
        <v>0.875</v>
      </c>
      <c r="F10046" s="55" t="s">
        <v>742</v>
      </c>
      <c r="G10046" s="55" t="s">
        <v>743</v>
      </c>
      <c r="H10046" s="55" t="s">
        <v>174</v>
      </c>
    </row>
    <row r="10047" spans="1:8" x14ac:dyDescent="0.25">
      <c r="A10047" s="55">
        <v>2019</v>
      </c>
      <c r="B10047" s="55" t="s">
        <v>28</v>
      </c>
      <c r="C10047" s="55" t="s">
        <v>744</v>
      </c>
      <c r="D10047" s="54" t="s">
        <v>4756</v>
      </c>
      <c r="E10047" s="56">
        <v>0.91666666666666696</v>
      </c>
      <c r="F10047" s="55" t="s">
        <v>745</v>
      </c>
      <c r="G10047" s="55" t="s">
        <v>746</v>
      </c>
      <c r="H10047" s="55" t="s">
        <v>193</v>
      </c>
    </row>
    <row r="10048" spans="1:8" x14ac:dyDescent="0.25">
      <c r="A10048" s="55">
        <v>2019</v>
      </c>
      <c r="B10048" s="55" t="s">
        <v>28</v>
      </c>
      <c r="C10048" s="55" t="s">
        <v>747</v>
      </c>
      <c r="D10048" s="54" t="s">
        <v>4756</v>
      </c>
      <c r="E10048" s="56">
        <v>0.95833333333333304</v>
      </c>
      <c r="F10048" s="55" t="s">
        <v>748</v>
      </c>
      <c r="G10048" s="55" t="s">
        <v>749</v>
      </c>
      <c r="H10048" s="55" t="s">
        <v>645</v>
      </c>
    </row>
    <row r="10049" spans="1:8" x14ac:dyDescent="0.25">
      <c r="A10049" s="55">
        <v>2019</v>
      </c>
      <c r="B10049" s="55" t="s">
        <v>28</v>
      </c>
      <c r="C10049" s="55" t="s">
        <v>750</v>
      </c>
      <c r="D10049" s="54" t="s">
        <v>4756</v>
      </c>
      <c r="E10049" s="56">
        <v>0</v>
      </c>
      <c r="F10049" s="55" t="s">
        <v>751</v>
      </c>
      <c r="G10049" s="55" t="s">
        <v>752</v>
      </c>
      <c r="H10049" s="55" t="s">
        <v>753</v>
      </c>
    </row>
    <row r="10050" spans="1:8" x14ac:dyDescent="0.25">
      <c r="A10050" s="55">
        <v>2019</v>
      </c>
      <c r="B10050" s="55" t="s">
        <v>28</v>
      </c>
      <c r="C10050" s="55" t="s">
        <v>754</v>
      </c>
      <c r="D10050" s="54" t="s">
        <v>4756</v>
      </c>
      <c r="E10050" s="56">
        <v>4.1666666666666664E-2</v>
      </c>
      <c r="F10050" s="55" t="s">
        <v>522</v>
      </c>
      <c r="G10050" s="55" t="s">
        <v>755</v>
      </c>
      <c r="H10050" s="55" t="s">
        <v>366</v>
      </c>
    </row>
    <row r="10051" spans="1:8" x14ac:dyDescent="0.25">
      <c r="A10051" s="55">
        <v>2019</v>
      </c>
      <c r="B10051" s="55" t="s">
        <v>28</v>
      </c>
      <c r="C10051" s="55" t="s">
        <v>756</v>
      </c>
      <c r="D10051" s="54" t="s">
        <v>4756</v>
      </c>
      <c r="E10051" s="56">
        <v>8.3333333333333329E-2</v>
      </c>
      <c r="F10051" s="55" t="s">
        <v>757</v>
      </c>
      <c r="G10051" s="55" t="s">
        <v>758</v>
      </c>
      <c r="H10051" s="55" t="s">
        <v>759</v>
      </c>
    </row>
    <row r="10052" spans="1:8" x14ac:dyDescent="0.25">
      <c r="A10052" s="55">
        <v>2019</v>
      </c>
      <c r="B10052" s="55" t="s">
        <v>28</v>
      </c>
      <c r="C10052" s="55" t="s">
        <v>760</v>
      </c>
      <c r="D10052" s="54" t="s">
        <v>4756</v>
      </c>
      <c r="E10052" s="56">
        <v>0.125</v>
      </c>
      <c r="F10052" s="55" t="s">
        <v>431</v>
      </c>
      <c r="G10052" s="55" t="s">
        <v>761</v>
      </c>
      <c r="H10052" s="55" t="s">
        <v>762</v>
      </c>
    </row>
    <row r="10053" spans="1:8" x14ac:dyDescent="0.25">
      <c r="A10053" s="55">
        <v>2019</v>
      </c>
      <c r="B10053" s="55" t="s">
        <v>28</v>
      </c>
      <c r="C10053" s="55" t="s">
        <v>763</v>
      </c>
      <c r="D10053" s="54" t="s">
        <v>4756</v>
      </c>
      <c r="E10053" s="56">
        <v>0.16666666666666666</v>
      </c>
      <c r="F10053" s="55" t="s">
        <v>764</v>
      </c>
      <c r="G10053" s="55" t="s">
        <v>765</v>
      </c>
      <c r="H10053" s="55" t="s">
        <v>766</v>
      </c>
    </row>
    <row r="10054" spans="1:8" x14ac:dyDescent="0.25">
      <c r="A10054" s="55">
        <v>2019</v>
      </c>
      <c r="B10054" s="55" t="s">
        <v>28</v>
      </c>
      <c r="C10054" s="55" t="s">
        <v>767</v>
      </c>
      <c r="D10054" s="54" t="s">
        <v>4756</v>
      </c>
      <c r="E10054" s="56">
        <v>0.20833333333333334</v>
      </c>
      <c r="F10054" s="55" t="s">
        <v>768</v>
      </c>
      <c r="G10054" s="55" t="s">
        <v>769</v>
      </c>
      <c r="H10054" s="55" t="s">
        <v>766</v>
      </c>
    </row>
    <row r="10055" spans="1:8" x14ac:dyDescent="0.25">
      <c r="A10055" s="55">
        <v>2019</v>
      </c>
      <c r="B10055" s="55" t="s">
        <v>28</v>
      </c>
      <c r="C10055" s="55" t="s">
        <v>770</v>
      </c>
      <c r="D10055" s="54" t="s">
        <v>4756</v>
      </c>
      <c r="E10055" s="56">
        <v>0.25</v>
      </c>
      <c r="F10055" s="55" t="s">
        <v>771</v>
      </c>
      <c r="G10055" s="55" t="s">
        <v>772</v>
      </c>
      <c r="H10055" s="55" t="s">
        <v>773</v>
      </c>
    </row>
    <row r="10056" spans="1:8" x14ac:dyDescent="0.25">
      <c r="A10056" s="55">
        <v>2019</v>
      </c>
      <c r="B10056" s="55" t="s">
        <v>28</v>
      </c>
      <c r="C10056" s="55" t="s">
        <v>774</v>
      </c>
      <c r="D10056" s="54" t="s">
        <v>4756</v>
      </c>
      <c r="E10056" s="56">
        <v>0.29166666666666669</v>
      </c>
      <c r="F10056" s="55" t="s">
        <v>775</v>
      </c>
      <c r="G10056" s="55" t="s">
        <v>776</v>
      </c>
      <c r="H10056" s="55" t="s">
        <v>777</v>
      </c>
    </row>
    <row r="10057" spans="1:8" x14ac:dyDescent="0.25">
      <c r="A10057" s="55">
        <v>2019</v>
      </c>
      <c r="B10057" s="55" t="s">
        <v>28</v>
      </c>
      <c r="C10057" s="55" t="s">
        <v>778</v>
      </c>
      <c r="D10057" s="54" t="s">
        <v>4756</v>
      </c>
      <c r="E10057" s="56">
        <v>0.33333333333333331</v>
      </c>
      <c r="F10057" s="55" t="s">
        <v>779</v>
      </c>
      <c r="G10057" s="55" t="s">
        <v>780</v>
      </c>
      <c r="H10057" s="55" t="s">
        <v>381</v>
      </c>
    </row>
    <row r="10058" spans="1:8" x14ac:dyDescent="0.25">
      <c r="A10058" s="55">
        <v>2019</v>
      </c>
      <c r="B10058" s="55" t="s">
        <v>28</v>
      </c>
      <c r="C10058" s="55" t="s">
        <v>781</v>
      </c>
      <c r="D10058" s="54" t="s">
        <v>4756</v>
      </c>
      <c r="E10058" s="56">
        <v>0.375</v>
      </c>
      <c r="F10058" s="55" t="s">
        <v>782</v>
      </c>
      <c r="G10058" s="55" t="s">
        <v>783</v>
      </c>
      <c r="H10058" s="55" t="s">
        <v>389</v>
      </c>
    </row>
    <row r="10059" spans="1:8" x14ac:dyDescent="0.25">
      <c r="A10059" s="55">
        <v>2019</v>
      </c>
      <c r="B10059" s="55" t="s">
        <v>28</v>
      </c>
      <c r="C10059" s="55" t="s">
        <v>784</v>
      </c>
      <c r="D10059" s="54" t="s">
        <v>4802</v>
      </c>
      <c r="E10059" s="56">
        <v>0.41666666666666669</v>
      </c>
      <c r="F10059" s="55" t="s">
        <v>785</v>
      </c>
      <c r="G10059" s="55" t="s">
        <v>786</v>
      </c>
      <c r="H10059" s="55" t="s">
        <v>621</v>
      </c>
    </row>
    <row r="10060" spans="1:8" x14ac:dyDescent="0.25">
      <c r="A10060" s="55">
        <v>2019</v>
      </c>
      <c r="B10060" s="55" t="s">
        <v>28</v>
      </c>
      <c r="C10060" s="55" t="s">
        <v>787</v>
      </c>
      <c r="D10060" s="54" t="s">
        <v>4802</v>
      </c>
      <c r="E10060" s="56">
        <v>0.45833333333333331</v>
      </c>
      <c r="F10060" s="55" t="s">
        <v>788</v>
      </c>
      <c r="G10060" s="55" t="s">
        <v>789</v>
      </c>
      <c r="H10060" s="55" t="s">
        <v>362</v>
      </c>
    </row>
    <row r="10061" spans="1:8" x14ac:dyDescent="0.25">
      <c r="A10061" s="55">
        <v>2019</v>
      </c>
      <c r="B10061" s="55" t="s">
        <v>28</v>
      </c>
      <c r="C10061" s="55" t="s">
        <v>790</v>
      </c>
      <c r="D10061" s="54" t="s">
        <v>4802</v>
      </c>
      <c r="E10061" s="56">
        <v>0.5</v>
      </c>
      <c r="F10061" s="55" t="s">
        <v>791</v>
      </c>
      <c r="G10061" s="55" t="s">
        <v>792</v>
      </c>
      <c r="H10061" s="55" t="s">
        <v>457</v>
      </c>
    </row>
    <row r="10062" spans="1:8" x14ac:dyDescent="0.25">
      <c r="A10062" s="55">
        <v>2019</v>
      </c>
      <c r="B10062" s="55" t="s">
        <v>28</v>
      </c>
      <c r="C10062" s="55" t="s">
        <v>793</v>
      </c>
      <c r="D10062" s="54" t="s">
        <v>4802</v>
      </c>
      <c r="E10062" s="56">
        <v>0.54166666666666663</v>
      </c>
      <c r="F10062" s="55" t="s">
        <v>794</v>
      </c>
      <c r="G10062" s="55" t="s">
        <v>795</v>
      </c>
      <c r="H10062" s="55" t="s">
        <v>310</v>
      </c>
    </row>
    <row r="10063" spans="1:8" x14ac:dyDescent="0.25">
      <c r="A10063" s="55">
        <v>2019</v>
      </c>
      <c r="B10063" s="55" t="s">
        <v>28</v>
      </c>
      <c r="C10063" s="55" t="s">
        <v>796</v>
      </c>
      <c r="D10063" s="54" t="s">
        <v>4802</v>
      </c>
      <c r="E10063" s="56">
        <v>0.58333333333333337</v>
      </c>
      <c r="F10063" s="55" t="s">
        <v>797</v>
      </c>
      <c r="G10063" s="55" t="s">
        <v>798</v>
      </c>
      <c r="H10063" s="55" t="s">
        <v>131</v>
      </c>
    </row>
    <row r="10064" spans="1:8" x14ac:dyDescent="0.25">
      <c r="A10064" s="55">
        <v>2019</v>
      </c>
      <c r="B10064" s="55" t="s">
        <v>28</v>
      </c>
      <c r="C10064" s="55" t="s">
        <v>799</v>
      </c>
      <c r="D10064" s="54" t="s">
        <v>4802</v>
      </c>
      <c r="E10064" s="56">
        <v>0.625</v>
      </c>
      <c r="F10064" s="55" t="s">
        <v>800</v>
      </c>
      <c r="G10064" s="55" t="s">
        <v>801</v>
      </c>
      <c r="H10064" s="55" t="s">
        <v>802</v>
      </c>
    </row>
    <row r="10065" spans="1:8" x14ac:dyDescent="0.25">
      <c r="A10065" s="55">
        <v>2019</v>
      </c>
      <c r="B10065" s="55" t="s">
        <v>28</v>
      </c>
      <c r="C10065" s="55" t="s">
        <v>803</v>
      </c>
      <c r="D10065" s="54" t="s">
        <v>4802</v>
      </c>
      <c r="E10065" s="56">
        <v>0.66666666666666663</v>
      </c>
      <c r="F10065" s="55" t="s">
        <v>804</v>
      </c>
      <c r="G10065" s="55" t="s">
        <v>805</v>
      </c>
      <c r="H10065" s="55" t="s">
        <v>715</v>
      </c>
    </row>
    <row r="10066" spans="1:8" x14ac:dyDescent="0.25">
      <c r="A10066" s="55">
        <v>2019</v>
      </c>
      <c r="B10066" s="55" t="s">
        <v>28</v>
      </c>
      <c r="C10066" s="55" t="s">
        <v>806</v>
      </c>
      <c r="D10066" s="54" t="s">
        <v>4802</v>
      </c>
      <c r="E10066" s="56">
        <v>0.70833333333333337</v>
      </c>
      <c r="F10066" s="55" t="s">
        <v>807</v>
      </c>
      <c r="G10066" s="55" t="s">
        <v>808</v>
      </c>
      <c r="H10066" s="55" t="s">
        <v>600</v>
      </c>
    </row>
    <row r="10067" spans="1:8" x14ac:dyDescent="0.25">
      <c r="A10067" s="55">
        <v>2019</v>
      </c>
      <c r="B10067" s="55" t="s">
        <v>28</v>
      </c>
      <c r="C10067" s="55" t="s">
        <v>809</v>
      </c>
      <c r="D10067" s="54" t="s">
        <v>4802</v>
      </c>
      <c r="E10067" s="56">
        <v>0.75</v>
      </c>
      <c r="F10067" s="55" t="s">
        <v>810</v>
      </c>
      <c r="G10067" s="55" t="s">
        <v>811</v>
      </c>
      <c r="H10067" s="55" t="s">
        <v>200</v>
      </c>
    </row>
    <row r="10068" spans="1:8" x14ac:dyDescent="0.25">
      <c r="A10068" s="55">
        <v>2019</v>
      </c>
      <c r="B10068" s="55" t="s">
        <v>28</v>
      </c>
      <c r="C10068" s="55" t="s">
        <v>812</v>
      </c>
      <c r="D10068" s="54" t="s">
        <v>4802</v>
      </c>
      <c r="E10068" s="56">
        <v>0.79166666666666663</v>
      </c>
      <c r="F10068" s="55" t="s">
        <v>813</v>
      </c>
      <c r="G10068" s="55" t="s">
        <v>814</v>
      </c>
      <c r="H10068" s="55" t="s">
        <v>222</v>
      </c>
    </row>
    <row r="10069" spans="1:8" x14ac:dyDescent="0.25">
      <c r="A10069" s="55">
        <v>2019</v>
      </c>
      <c r="B10069" s="55" t="s">
        <v>28</v>
      </c>
      <c r="C10069" s="55" t="s">
        <v>815</v>
      </c>
      <c r="D10069" s="54" t="s">
        <v>4802</v>
      </c>
      <c r="E10069" s="56">
        <v>0.83333333333333337</v>
      </c>
      <c r="F10069" s="55" t="s">
        <v>816</v>
      </c>
      <c r="G10069" s="55" t="s">
        <v>817</v>
      </c>
      <c r="H10069" s="55" t="s">
        <v>193</v>
      </c>
    </row>
    <row r="10070" spans="1:8" x14ac:dyDescent="0.25">
      <c r="A10070" s="55">
        <v>2019</v>
      </c>
      <c r="B10070" s="55" t="s">
        <v>28</v>
      </c>
      <c r="C10070" s="55" t="s">
        <v>818</v>
      </c>
      <c r="D10070" s="54" t="s">
        <v>4802</v>
      </c>
      <c r="E10070" s="56">
        <v>0.875</v>
      </c>
      <c r="F10070" s="55" t="s">
        <v>819</v>
      </c>
      <c r="G10070" s="55" t="s">
        <v>820</v>
      </c>
      <c r="H10070" s="55" t="s">
        <v>204</v>
      </c>
    </row>
    <row r="10071" spans="1:8" x14ac:dyDescent="0.25">
      <c r="A10071" s="55">
        <v>2019</v>
      </c>
      <c r="B10071" s="55" t="s">
        <v>28</v>
      </c>
      <c r="C10071" s="55" t="s">
        <v>821</v>
      </c>
      <c r="D10071" s="54" t="s">
        <v>4802</v>
      </c>
      <c r="E10071" s="56">
        <v>0.91666666666666663</v>
      </c>
      <c r="F10071" s="55" t="s">
        <v>822</v>
      </c>
      <c r="G10071" s="55" t="s">
        <v>823</v>
      </c>
      <c r="H10071" s="55" t="s">
        <v>802</v>
      </c>
    </row>
    <row r="10072" spans="1:8" x14ac:dyDescent="0.25">
      <c r="A10072" s="55">
        <v>2019</v>
      </c>
      <c r="B10072" s="55" t="s">
        <v>28</v>
      </c>
      <c r="C10072" s="55" t="s">
        <v>824</v>
      </c>
      <c r="D10072" s="54" t="s">
        <v>4802</v>
      </c>
      <c r="E10072" s="56">
        <v>0.95833333333333337</v>
      </c>
      <c r="F10072" s="55" t="s">
        <v>825</v>
      </c>
      <c r="G10072" s="55" t="s">
        <v>826</v>
      </c>
      <c r="H10072" s="55" t="s">
        <v>401</v>
      </c>
    </row>
    <row r="10073" spans="1:8" x14ac:dyDescent="0.25">
      <c r="A10073" s="55">
        <v>2019</v>
      </c>
      <c r="B10073" s="55" t="s">
        <v>28</v>
      </c>
      <c r="C10073" s="55" t="s">
        <v>827</v>
      </c>
      <c r="D10073" s="54" t="s">
        <v>4802</v>
      </c>
      <c r="E10073" s="56">
        <v>0.54166666666666696</v>
      </c>
      <c r="F10073" s="55" t="s">
        <v>828</v>
      </c>
      <c r="G10073" s="55" t="s">
        <v>829</v>
      </c>
      <c r="H10073" s="55" t="s">
        <v>381</v>
      </c>
    </row>
    <row r="10074" spans="1:8" x14ac:dyDescent="0.25">
      <c r="A10074" s="55">
        <v>2019</v>
      </c>
      <c r="B10074" s="55" t="s">
        <v>28</v>
      </c>
      <c r="C10074" s="55" t="s">
        <v>830</v>
      </c>
      <c r="D10074" s="54" t="s">
        <v>4802</v>
      </c>
      <c r="E10074" s="56">
        <v>0.58333333333333304</v>
      </c>
      <c r="F10074" s="55" t="s">
        <v>831</v>
      </c>
      <c r="G10074" s="55" t="s">
        <v>832</v>
      </c>
      <c r="H10074" s="55" t="s">
        <v>833</v>
      </c>
    </row>
    <row r="10075" spans="1:8" x14ac:dyDescent="0.25">
      <c r="A10075" s="55">
        <v>2019</v>
      </c>
      <c r="B10075" s="55" t="s">
        <v>28</v>
      </c>
      <c r="C10075" s="55" t="s">
        <v>834</v>
      </c>
      <c r="D10075" s="54" t="s">
        <v>4802</v>
      </c>
      <c r="E10075" s="56">
        <v>0.625</v>
      </c>
      <c r="F10075" s="55" t="s">
        <v>835</v>
      </c>
      <c r="G10075" s="55" t="s">
        <v>836</v>
      </c>
      <c r="H10075" s="55" t="s">
        <v>837</v>
      </c>
    </row>
    <row r="10076" spans="1:8" x14ac:dyDescent="0.25">
      <c r="A10076" s="55">
        <v>2019</v>
      </c>
      <c r="B10076" s="55" t="s">
        <v>28</v>
      </c>
      <c r="C10076" s="55" t="s">
        <v>838</v>
      </c>
      <c r="D10076" s="54" t="s">
        <v>4802</v>
      </c>
      <c r="E10076" s="56">
        <v>0.66666666666666696</v>
      </c>
      <c r="F10076" s="55" t="s">
        <v>839</v>
      </c>
      <c r="G10076" s="55" t="s">
        <v>840</v>
      </c>
      <c r="H10076" s="55" t="s">
        <v>841</v>
      </c>
    </row>
    <row r="10077" spans="1:8" x14ac:dyDescent="0.25">
      <c r="A10077" s="55">
        <v>2019</v>
      </c>
      <c r="B10077" s="55" t="s">
        <v>28</v>
      </c>
      <c r="C10077" s="55" t="s">
        <v>842</v>
      </c>
      <c r="D10077" s="54" t="s">
        <v>4802</v>
      </c>
      <c r="E10077" s="56">
        <v>0.70833333333333304</v>
      </c>
      <c r="F10077" s="55" t="s">
        <v>843</v>
      </c>
      <c r="G10077" s="55" t="s">
        <v>844</v>
      </c>
      <c r="H10077" s="55" t="s">
        <v>845</v>
      </c>
    </row>
    <row r="10078" spans="1:8" x14ac:dyDescent="0.25">
      <c r="A10078" s="55">
        <v>2019</v>
      </c>
      <c r="B10078" s="55" t="s">
        <v>28</v>
      </c>
      <c r="C10078" s="55" t="s">
        <v>846</v>
      </c>
      <c r="D10078" s="54" t="s">
        <v>4802</v>
      </c>
      <c r="E10078" s="56">
        <v>0.75</v>
      </c>
      <c r="F10078" s="55" t="s">
        <v>102</v>
      </c>
      <c r="G10078" s="55" t="s">
        <v>847</v>
      </c>
      <c r="H10078" s="55" t="s">
        <v>848</v>
      </c>
    </row>
    <row r="10079" spans="1:8" x14ac:dyDescent="0.25">
      <c r="A10079" s="55">
        <v>2019</v>
      </c>
      <c r="B10079" s="55" t="s">
        <v>28</v>
      </c>
      <c r="C10079" s="55" t="s">
        <v>849</v>
      </c>
      <c r="D10079" s="54" t="s">
        <v>4802</v>
      </c>
      <c r="E10079" s="56">
        <v>0.79166666666666696</v>
      </c>
      <c r="F10079" s="55" t="s">
        <v>850</v>
      </c>
      <c r="G10079" s="55" t="s">
        <v>851</v>
      </c>
      <c r="H10079" s="55" t="s">
        <v>845</v>
      </c>
    </row>
    <row r="10080" spans="1:8" x14ac:dyDescent="0.25">
      <c r="A10080" s="55">
        <v>2019</v>
      </c>
      <c r="B10080" s="55" t="s">
        <v>28</v>
      </c>
      <c r="C10080" s="55" t="s">
        <v>852</v>
      </c>
      <c r="D10080" s="54" t="s">
        <v>4802</v>
      </c>
      <c r="E10080" s="56">
        <v>0.83333333333333304</v>
      </c>
      <c r="F10080" s="55" t="s">
        <v>853</v>
      </c>
      <c r="G10080" s="55" t="s">
        <v>854</v>
      </c>
      <c r="H10080" s="55" t="s">
        <v>855</v>
      </c>
    </row>
    <row r="10081" spans="1:8" x14ac:dyDescent="0.25">
      <c r="A10081" s="55">
        <v>2019</v>
      </c>
      <c r="B10081" s="55" t="s">
        <v>28</v>
      </c>
      <c r="C10081" s="55" t="s">
        <v>856</v>
      </c>
      <c r="D10081" s="54" t="s">
        <v>4802</v>
      </c>
      <c r="E10081" s="56">
        <v>0.875</v>
      </c>
      <c r="F10081" s="55" t="s">
        <v>857</v>
      </c>
      <c r="G10081" s="55" t="s">
        <v>858</v>
      </c>
      <c r="H10081" s="55" t="s">
        <v>859</v>
      </c>
    </row>
    <row r="10082" spans="1:8" x14ac:dyDescent="0.25">
      <c r="A10082" s="55">
        <v>2019</v>
      </c>
      <c r="B10082" s="55" t="s">
        <v>28</v>
      </c>
      <c r="C10082" s="55" t="s">
        <v>860</v>
      </c>
      <c r="D10082" s="54" t="s">
        <v>4802</v>
      </c>
      <c r="E10082" s="56">
        <v>0.91666666666666696</v>
      </c>
      <c r="F10082" s="55" t="s">
        <v>861</v>
      </c>
      <c r="G10082" s="55" t="s">
        <v>862</v>
      </c>
      <c r="H10082" s="55" t="s">
        <v>863</v>
      </c>
    </row>
    <row r="10083" spans="1:8" x14ac:dyDescent="0.25">
      <c r="A10083" s="55">
        <v>2019</v>
      </c>
      <c r="B10083" s="55" t="s">
        <v>28</v>
      </c>
      <c r="C10083" s="55" t="s">
        <v>864</v>
      </c>
      <c r="D10083" s="54" t="s">
        <v>4849</v>
      </c>
      <c r="E10083" s="56">
        <v>0.95833333333333304</v>
      </c>
      <c r="F10083" s="55" t="s">
        <v>865</v>
      </c>
      <c r="G10083" s="55" t="s">
        <v>866</v>
      </c>
      <c r="H10083" s="55" t="s">
        <v>867</v>
      </c>
    </row>
    <row r="10084" spans="1:8" x14ac:dyDescent="0.25">
      <c r="A10084" s="55">
        <v>2019</v>
      </c>
      <c r="B10084" s="55" t="s">
        <v>28</v>
      </c>
      <c r="C10084" s="55" t="s">
        <v>868</v>
      </c>
      <c r="D10084" s="54" t="s">
        <v>4849</v>
      </c>
      <c r="E10084" s="56">
        <v>0</v>
      </c>
      <c r="F10084" s="55" t="s">
        <v>869</v>
      </c>
      <c r="G10084" s="55" t="s">
        <v>870</v>
      </c>
      <c r="H10084" s="55" t="s">
        <v>762</v>
      </c>
    </row>
    <row r="10085" spans="1:8" x14ac:dyDescent="0.25">
      <c r="A10085" s="55">
        <v>2019</v>
      </c>
      <c r="B10085" s="55" t="s">
        <v>28</v>
      </c>
      <c r="C10085" s="55" t="s">
        <v>871</v>
      </c>
      <c r="D10085" s="54" t="s">
        <v>4849</v>
      </c>
      <c r="E10085" s="56">
        <v>4.1666666666666664E-2</v>
      </c>
      <c r="F10085" s="55" t="s">
        <v>785</v>
      </c>
      <c r="G10085" s="55" t="s">
        <v>872</v>
      </c>
      <c r="H10085" s="55" t="s">
        <v>381</v>
      </c>
    </row>
    <row r="10086" spans="1:8" x14ac:dyDescent="0.25">
      <c r="A10086" s="55">
        <v>2019</v>
      </c>
      <c r="B10086" s="55" t="s">
        <v>28</v>
      </c>
      <c r="C10086" s="55" t="s">
        <v>873</v>
      </c>
      <c r="D10086" s="54" t="s">
        <v>4849</v>
      </c>
      <c r="E10086" s="56">
        <v>8.3333333333333329E-2</v>
      </c>
      <c r="F10086" s="55" t="s">
        <v>788</v>
      </c>
      <c r="G10086" s="55" t="s">
        <v>874</v>
      </c>
      <c r="H10086" s="55" t="s">
        <v>389</v>
      </c>
    </row>
    <row r="10087" spans="1:8" x14ac:dyDescent="0.25">
      <c r="A10087" s="55">
        <v>2019</v>
      </c>
      <c r="B10087" s="55" t="s">
        <v>28</v>
      </c>
      <c r="C10087" s="55" t="s">
        <v>875</v>
      </c>
      <c r="D10087" s="54" t="s">
        <v>4849</v>
      </c>
      <c r="E10087" s="56">
        <v>0.125</v>
      </c>
      <c r="F10087" s="55" t="s">
        <v>876</v>
      </c>
      <c r="G10087" s="55" t="s">
        <v>877</v>
      </c>
      <c r="H10087" s="55" t="s">
        <v>614</v>
      </c>
    </row>
    <row r="10088" spans="1:8" x14ac:dyDescent="0.25">
      <c r="A10088" s="55">
        <v>2019</v>
      </c>
      <c r="B10088" s="55" t="s">
        <v>28</v>
      </c>
      <c r="C10088" s="55" t="s">
        <v>878</v>
      </c>
      <c r="D10088" s="54" t="s">
        <v>4849</v>
      </c>
      <c r="E10088" s="56">
        <v>0.16666666666666666</v>
      </c>
      <c r="F10088" s="55" t="s">
        <v>879</v>
      </c>
      <c r="G10088" s="55" t="s">
        <v>880</v>
      </c>
      <c r="H10088" s="55" t="s">
        <v>362</v>
      </c>
    </row>
    <row r="10089" spans="1:8" x14ac:dyDescent="0.25">
      <c r="A10089" s="55">
        <v>2019</v>
      </c>
      <c r="B10089" s="55" t="s">
        <v>28</v>
      </c>
      <c r="C10089" s="55" t="s">
        <v>881</v>
      </c>
      <c r="D10089" s="54" t="s">
        <v>4849</v>
      </c>
      <c r="E10089" s="56">
        <v>0.20833333333333334</v>
      </c>
      <c r="F10089" s="55" t="s">
        <v>420</v>
      </c>
      <c r="G10089" s="55" t="s">
        <v>882</v>
      </c>
      <c r="H10089" s="55" t="s">
        <v>457</v>
      </c>
    </row>
    <row r="10090" spans="1:8" x14ac:dyDescent="0.25">
      <c r="A10090" s="55">
        <v>2019</v>
      </c>
      <c r="B10090" s="55" t="s">
        <v>28</v>
      </c>
      <c r="C10090" s="55" t="s">
        <v>883</v>
      </c>
      <c r="D10090" s="54" t="s">
        <v>4849</v>
      </c>
      <c r="E10090" s="56">
        <v>0.25</v>
      </c>
      <c r="F10090" s="55" t="s">
        <v>884</v>
      </c>
      <c r="G10090" s="55" t="s">
        <v>885</v>
      </c>
      <c r="H10090" s="55" t="s">
        <v>310</v>
      </c>
    </row>
    <row r="10091" spans="1:8" x14ac:dyDescent="0.25">
      <c r="A10091" s="55">
        <v>2019</v>
      </c>
      <c r="B10091" s="55" t="s">
        <v>28</v>
      </c>
      <c r="C10091" s="55" t="s">
        <v>886</v>
      </c>
      <c r="D10091" s="54" t="s">
        <v>4849</v>
      </c>
      <c r="E10091" s="56">
        <v>0.29166666666666669</v>
      </c>
      <c r="F10091" s="55" t="s">
        <v>887</v>
      </c>
      <c r="G10091" s="55" t="s">
        <v>888</v>
      </c>
      <c r="H10091" s="55" t="s">
        <v>411</v>
      </c>
    </row>
    <row r="10092" spans="1:8" x14ac:dyDescent="0.25">
      <c r="A10092" s="55">
        <v>2019</v>
      </c>
      <c r="B10092" s="55" t="s">
        <v>28</v>
      </c>
      <c r="C10092" s="55" t="s">
        <v>889</v>
      </c>
      <c r="D10092" s="54" t="s">
        <v>4849</v>
      </c>
      <c r="E10092" s="56">
        <v>0.33333333333333331</v>
      </c>
      <c r="F10092" s="55" t="s">
        <v>890</v>
      </c>
      <c r="G10092" s="55" t="s">
        <v>891</v>
      </c>
      <c r="H10092" s="55" t="s">
        <v>319</v>
      </c>
    </row>
    <row r="10093" spans="1:8" x14ac:dyDescent="0.25">
      <c r="A10093" s="55">
        <v>2019</v>
      </c>
      <c r="B10093" s="55" t="s">
        <v>28</v>
      </c>
      <c r="C10093" s="55" t="s">
        <v>892</v>
      </c>
      <c r="D10093" s="54" t="s">
        <v>4849</v>
      </c>
      <c r="E10093" s="56">
        <v>0.375</v>
      </c>
      <c r="F10093" s="55" t="s">
        <v>893</v>
      </c>
      <c r="G10093" s="55" t="s">
        <v>894</v>
      </c>
      <c r="H10093" s="55" t="s">
        <v>135</v>
      </c>
    </row>
    <row r="10094" spans="1:8" x14ac:dyDescent="0.25">
      <c r="A10094" s="55">
        <v>2019</v>
      </c>
      <c r="B10094" s="55" t="s">
        <v>28</v>
      </c>
      <c r="C10094" s="55" t="s">
        <v>895</v>
      </c>
      <c r="D10094" s="54" t="s">
        <v>4849</v>
      </c>
      <c r="E10094" s="56">
        <v>0.41666666666666669</v>
      </c>
      <c r="F10094" s="55" t="s">
        <v>896</v>
      </c>
      <c r="G10094" s="55" t="s">
        <v>897</v>
      </c>
      <c r="H10094" s="55" t="s">
        <v>123</v>
      </c>
    </row>
    <row r="10095" spans="1:8" x14ac:dyDescent="0.25">
      <c r="A10095" s="55">
        <v>2019</v>
      </c>
      <c r="B10095" s="55" t="s">
        <v>28</v>
      </c>
      <c r="C10095" s="55" t="s">
        <v>898</v>
      </c>
      <c r="D10095" s="54" t="s">
        <v>4849</v>
      </c>
      <c r="E10095" s="56">
        <v>0.45833333333333331</v>
      </c>
      <c r="F10095" s="55" t="s">
        <v>899</v>
      </c>
      <c r="G10095" s="55" t="s">
        <v>900</v>
      </c>
      <c r="H10095" s="55" t="s">
        <v>901</v>
      </c>
    </row>
    <row r="10096" spans="1:8" x14ac:dyDescent="0.25">
      <c r="A10096" s="55">
        <v>2019</v>
      </c>
      <c r="B10096" s="55" t="s">
        <v>28</v>
      </c>
      <c r="C10096" s="55" t="s">
        <v>902</v>
      </c>
      <c r="D10096" s="54" t="s">
        <v>4849</v>
      </c>
      <c r="E10096" s="56">
        <v>0.5</v>
      </c>
      <c r="F10096" s="55" t="s">
        <v>903</v>
      </c>
      <c r="G10096" s="55" t="s">
        <v>904</v>
      </c>
      <c r="H10096" s="55" t="s">
        <v>833</v>
      </c>
    </row>
    <row r="10097" spans="1:8" x14ac:dyDescent="0.25">
      <c r="A10097" s="55">
        <v>2019</v>
      </c>
      <c r="B10097" s="55" t="s">
        <v>28</v>
      </c>
      <c r="C10097" s="55" t="s">
        <v>905</v>
      </c>
      <c r="D10097" s="54" t="s">
        <v>4849</v>
      </c>
      <c r="E10097" s="56">
        <v>0.54166666666666663</v>
      </c>
      <c r="F10097" s="55" t="s">
        <v>263</v>
      </c>
      <c r="G10097" s="55" t="s">
        <v>906</v>
      </c>
      <c r="H10097" s="55" t="s">
        <v>907</v>
      </c>
    </row>
    <row r="10098" spans="1:8" x14ac:dyDescent="0.25">
      <c r="A10098" s="55">
        <v>2019</v>
      </c>
      <c r="B10098" s="55" t="s">
        <v>28</v>
      </c>
      <c r="C10098" s="55" t="s">
        <v>908</v>
      </c>
      <c r="D10098" s="54" t="s">
        <v>4849</v>
      </c>
      <c r="E10098" s="56">
        <v>0.58333333333333337</v>
      </c>
      <c r="F10098" s="55" t="s">
        <v>909</v>
      </c>
      <c r="G10098" s="55" t="s">
        <v>910</v>
      </c>
      <c r="H10098" s="55" t="s">
        <v>911</v>
      </c>
    </row>
    <row r="10099" spans="1:8" x14ac:dyDescent="0.25">
      <c r="A10099" s="55">
        <v>2019</v>
      </c>
      <c r="B10099" s="55" t="s">
        <v>28</v>
      </c>
      <c r="C10099" s="55" t="s">
        <v>912</v>
      </c>
      <c r="D10099" s="54" t="s">
        <v>4849</v>
      </c>
      <c r="E10099" s="56">
        <v>0.625</v>
      </c>
      <c r="F10099" s="55" t="s">
        <v>913</v>
      </c>
      <c r="G10099" s="55" t="s">
        <v>914</v>
      </c>
      <c r="H10099" s="55" t="s">
        <v>915</v>
      </c>
    </row>
    <row r="10100" spans="1:8" x14ac:dyDescent="0.25">
      <c r="A10100" s="55">
        <v>2019</v>
      </c>
      <c r="B10100" s="55" t="s">
        <v>28</v>
      </c>
      <c r="C10100" s="55" t="s">
        <v>916</v>
      </c>
      <c r="D10100" s="54" t="s">
        <v>4849</v>
      </c>
      <c r="E10100" s="56">
        <v>0.66666666666666663</v>
      </c>
      <c r="F10100" s="55" t="s">
        <v>745</v>
      </c>
      <c r="G10100" s="55" t="s">
        <v>917</v>
      </c>
      <c r="H10100" s="55" t="s">
        <v>918</v>
      </c>
    </row>
    <row r="10101" spans="1:8" x14ac:dyDescent="0.25">
      <c r="A10101" s="55">
        <v>2019</v>
      </c>
      <c r="B10101" s="55" t="s">
        <v>28</v>
      </c>
      <c r="C10101" s="55" t="s">
        <v>919</v>
      </c>
      <c r="D10101" s="54" t="s">
        <v>4849</v>
      </c>
      <c r="E10101" s="56">
        <v>0.70833333333333337</v>
      </c>
      <c r="F10101" s="55" t="s">
        <v>437</v>
      </c>
      <c r="G10101" s="55" t="s">
        <v>920</v>
      </c>
      <c r="H10101" s="55" t="s">
        <v>79</v>
      </c>
    </row>
    <row r="10102" spans="1:8" x14ac:dyDescent="0.25">
      <c r="A10102" s="55">
        <v>2019</v>
      </c>
      <c r="B10102" s="55" t="s">
        <v>28</v>
      </c>
      <c r="C10102" s="55" t="s">
        <v>921</v>
      </c>
      <c r="D10102" s="54" t="s">
        <v>4849</v>
      </c>
      <c r="E10102" s="56">
        <v>0.75</v>
      </c>
      <c r="F10102" s="55" t="s">
        <v>922</v>
      </c>
      <c r="G10102" s="55" t="s">
        <v>923</v>
      </c>
      <c r="H10102" s="55" t="s">
        <v>79</v>
      </c>
    </row>
    <row r="10103" spans="1:8" x14ac:dyDescent="0.25">
      <c r="A10103" s="55">
        <v>2019</v>
      </c>
      <c r="B10103" s="55" t="s">
        <v>28</v>
      </c>
      <c r="C10103" s="55" t="s">
        <v>924</v>
      </c>
      <c r="D10103" s="54" t="s">
        <v>4849</v>
      </c>
      <c r="E10103" s="56">
        <v>0.79166666666666663</v>
      </c>
      <c r="F10103" s="55" t="s">
        <v>925</v>
      </c>
      <c r="G10103" s="55" t="s">
        <v>926</v>
      </c>
      <c r="H10103" s="55" t="s">
        <v>927</v>
      </c>
    </row>
    <row r="10104" spans="1:8" x14ac:dyDescent="0.25">
      <c r="A10104" s="55">
        <v>2019</v>
      </c>
      <c r="B10104" s="55" t="s">
        <v>28</v>
      </c>
      <c r="C10104" s="55" t="s">
        <v>928</v>
      </c>
      <c r="D10104" s="54" t="s">
        <v>4849</v>
      </c>
      <c r="E10104" s="56">
        <v>0.83333333333333337</v>
      </c>
      <c r="F10104" s="55" t="s">
        <v>929</v>
      </c>
      <c r="G10104" s="55" t="s">
        <v>930</v>
      </c>
      <c r="H10104" s="55" t="s">
        <v>931</v>
      </c>
    </row>
    <row r="10105" spans="1:8" x14ac:dyDescent="0.25">
      <c r="A10105" s="55">
        <v>2019</v>
      </c>
      <c r="B10105" s="55" t="s">
        <v>28</v>
      </c>
      <c r="C10105" s="55" t="s">
        <v>932</v>
      </c>
      <c r="D10105" s="54" t="s">
        <v>4849</v>
      </c>
      <c r="E10105" s="56">
        <v>0.875</v>
      </c>
      <c r="F10105" s="55" t="s">
        <v>45</v>
      </c>
      <c r="G10105" s="55" t="s">
        <v>933</v>
      </c>
      <c r="H10105" s="55" t="s">
        <v>934</v>
      </c>
    </row>
    <row r="10106" spans="1:8" x14ac:dyDescent="0.25">
      <c r="A10106" s="55">
        <v>2019</v>
      </c>
      <c r="B10106" s="55" t="s">
        <v>28</v>
      </c>
      <c r="C10106" s="55" t="s">
        <v>935</v>
      </c>
      <c r="D10106" s="54" t="s">
        <v>4849</v>
      </c>
      <c r="E10106" s="56">
        <v>0.91666666666666663</v>
      </c>
      <c r="F10106" s="55" t="s">
        <v>936</v>
      </c>
      <c r="G10106" s="55" t="s">
        <v>937</v>
      </c>
      <c r="H10106" s="55" t="s">
        <v>938</v>
      </c>
    </row>
    <row r="10107" spans="1:8" x14ac:dyDescent="0.25">
      <c r="A10107" s="55">
        <v>2019</v>
      </c>
      <c r="B10107" s="55" t="s">
        <v>28</v>
      </c>
      <c r="C10107" s="55" t="s">
        <v>939</v>
      </c>
      <c r="D10107" s="54" t="s">
        <v>4894</v>
      </c>
      <c r="E10107" s="56">
        <v>0.95833333333333337</v>
      </c>
      <c r="F10107" s="55" t="s">
        <v>940</v>
      </c>
      <c r="G10107" s="55" t="s">
        <v>941</v>
      </c>
      <c r="H10107" s="55" t="s">
        <v>942</v>
      </c>
    </row>
    <row r="10108" spans="1:8" x14ac:dyDescent="0.25">
      <c r="A10108" s="55">
        <v>2019</v>
      </c>
      <c r="B10108" s="55" t="s">
        <v>28</v>
      </c>
      <c r="C10108" s="55" t="s">
        <v>943</v>
      </c>
      <c r="D10108" s="54" t="s">
        <v>4894</v>
      </c>
      <c r="E10108" s="56">
        <v>0.54166666666666696</v>
      </c>
      <c r="F10108" s="55" t="s">
        <v>944</v>
      </c>
      <c r="G10108" s="55" t="s">
        <v>945</v>
      </c>
      <c r="H10108" s="55" t="s">
        <v>946</v>
      </c>
    </row>
    <row r="10109" spans="1:8" x14ac:dyDescent="0.25">
      <c r="A10109" s="55">
        <v>2019</v>
      </c>
      <c r="B10109" s="55" t="s">
        <v>28</v>
      </c>
      <c r="C10109" s="55" t="s">
        <v>947</v>
      </c>
      <c r="D10109" s="54" t="s">
        <v>4894</v>
      </c>
      <c r="E10109" s="56">
        <v>0.58333333333333304</v>
      </c>
      <c r="F10109" s="55" t="s">
        <v>948</v>
      </c>
      <c r="G10109" s="55" t="s">
        <v>949</v>
      </c>
      <c r="H10109" s="55" t="s">
        <v>950</v>
      </c>
    </row>
    <row r="10110" spans="1:8" x14ac:dyDescent="0.25">
      <c r="A10110" s="55">
        <v>2019</v>
      </c>
      <c r="B10110" s="55" t="s">
        <v>28</v>
      </c>
      <c r="C10110" s="55" t="s">
        <v>951</v>
      </c>
      <c r="D10110" s="54" t="s">
        <v>4894</v>
      </c>
      <c r="E10110" s="56">
        <v>0.625</v>
      </c>
      <c r="F10110" s="55" t="s">
        <v>202</v>
      </c>
      <c r="G10110" s="55" t="s">
        <v>952</v>
      </c>
      <c r="H10110" s="55" t="s">
        <v>953</v>
      </c>
    </row>
    <row r="10111" spans="1:8" x14ac:dyDescent="0.25">
      <c r="A10111" s="55">
        <v>2019</v>
      </c>
      <c r="B10111" s="55" t="s">
        <v>28</v>
      </c>
      <c r="C10111" s="55" t="s">
        <v>954</v>
      </c>
      <c r="D10111" s="54" t="s">
        <v>4894</v>
      </c>
      <c r="E10111" s="56">
        <v>0.66666666666666696</v>
      </c>
      <c r="F10111" s="55" t="s">
        <v>955</v>
      </c>
      <c r="G10111" s="55" t="s">
        <v>956</v>
      </c>
      <c r="H10111" s="55" t="s">
        <v>855</v>
      </c>
    </row>
    <row r="10112" spans="1:8" x14ac:dyDescent="0.25">
      <c r="A10112" s="55">
        <v>2019</v>
      </c>
      <c r="B10112" s="55" t="s">
        <v>28</v>
      </c>
      <c r="C10112" s="55" t="s">
        <v>957</v>
      </c>
      <c r="D10112" s="54" t="s">
        <v>4894</v>
      </c>
      <c r="E10112" s="56">
        <v>0.70833333333333304</v>
      </c>
      <c r="F10112" s="55" t="s">
        <v>958</v>
      </c>
      <c r="G10112" s="55" t="s">
        <v>959</v>
      </c>
      <c r="H10112" s="55" t="s">
        <v>859</v>
      </c>
    </row>
    <row r="10113" spans="1:8" x14ac:dyDescent="0.25">
      <c r="A10113" s="55">
        <v>2019</v>
      </c>
      <c r="B10113" s="55" t="s">
        <v>28</v>
      </c>
      <c r="C10113" s="55" t="s">
        <v>960</v>
      </c>
      <c r="D10113" s="54" t="s">
        <v>4894</v>
      </c>
      <c r="E10113" s="56">
        <v>0.75</v>
      </c>
      <c r="F10113" s="55" t="s">
        <v>961</v>
      </c>
      <c r="G10113" s="55" t="s">
        <v>962</v>
      </c>
      <c r="H10113" s="55" t="s">
        <v>963</v>
      </c>
    </row>
    <row r="10114" spans="1:8" x14ac:dyDescent="0.25">
      <c r="A10114" s="55">
        <v>2019</v>
      </c>
      <c r="B10114" s="55" t="s">
        <v>28</v>
      </c>
      <c r="C10114" s="55" t="s">
        <v>964</v>
      </c>
      <c r="D10114" s="54" t="s">
        <v>4894</v>
      </c>
      <c r="E10114" s="56">
        <v>0.79166666666666696</v>
      </c>
      <c r="F10114" s="55" t="s">
        <v>965</v>
      </c>
      <c r="G10114" s="55" t="s">
        <v>966</v>
      </c>
      <c r="H10114" s="55" t="s">
        <v>967</v>
      </c>
    </row>
    <row r="10115" spans="1:8" x14ac:dyDescent="0.25">
      <c r="A10115" s="55">
        <v>2019</v>
      </c>
      <c r="B10115" s="55" t="s">
        <v>28</v>
      </c>
      <c r="C10115" s="55" t="s">
        <v>968</v>
      </c>
      <c r="D10115" s="54" t="s">
        <v>4894</v>
      </c>
      <c r="E10115" s="56">
        <v>0.83333333333333304</v>
      </c>
      <c r="F10115" s="55" t="s">
        <v>535</v>
      </c>
      <c r="G10115" s="55" t="s">
        <v>969</v>
      </c>
      <c r="H10115" s="55" t="s">
        <v>970</v>
      </c>
    </row>
    <row r="10116" spans="1:8" x14ac:dyDescent="0.25">
      <c r="A10116" s="55">
        <v>2019</v>
      </c>
      <c r="B10116" s="55" t="s">
        <v>28</v>
      </c>
      <c r="C10116" s="55" t="s">
        <v>971</v>
      </c>
      <c r="D10116" s="54" t="s">
        <v>4894</v>
      </c>
      <c r="E10116" s="56">
        <v>0.54166666666666696</v>
      </c>
      <c r="F10116" s="55" t="s">
        <v>972</v>
      </c>
      <c r="G10116" s="55" t="s">
        <v>973</v>
      </c>
      <c r="H10116" s="55" t="s">
        <v>974</v>
      </c>
    </row>
    <row r="10117" spans="1:8" x14ac:dyDescent="0.25">
      <c r="A10117" s="55">
        <v>2019</v>
      </c>
      <c r="B10117" s="55" t="s">
        <v>28</v>
      </c>
      <c r="C10117" s="55" t="s">
        <v>975</v>
      </c>
      <c r="D10117" s="54" t="s">
        <v>4894</v>
      </c>
      <c r="E10117" s="56">
        <v>0.58333333333333304</v>
      </c>
      <c r="F10117" s="55" t="s">
        <v>976</v>
      </c>
      <c r="G10117" s="55" t="s">
        <v>977</v>
      </c>
      <c r="H10117" s="55" t="s">
        <v>978</v>
      </c>
    </row>
    <row r="10118" spans="1:8" x14ac:dyDescent="0.25">
      <c r="A10118" s="55">
        <v>2019</v>
      </c>
      <c r="B10118" s="55" t="s">
        <v>28</v>
      </c>
      <c r="C10118" s="55" t="s">
        <v>979</v>
      </c>
      <c r="D10118" s="54" t="s">
        <v>4894</v>
      </c>
      <c r="E10118" s="56">
        <v>0.625</v>
      </c>
      <c r="F10118" s="55" t="s">
        <v>519</v>
      </c>
      <c r="G10118" s="55" t="s">
        <v>980</v>
      </c>
      <c r="H10118" s="55" t="s">
        <v>777</v>
      </c>
    </row>
    <row r="10119" spans="1:8" x14ac:dyDescent="0.25">
      <c r="A10119" s="55">
        <v>2019</v>
      </c>
      <c r="B10119" s="55" t="s">
        <v>28</v>
      </c>
      <c r="C10119" s="55" t="s">
        <v>981</v>
      </c>
      <c r="D10119" s="54" t="s">
        <v>4894</v>
      </c>
      <c r="E10119" s="56">
        <v>0.66666666666666696</v>
      </c>
      <c r="F10119" s="55" t="s">
        <v>982</v>
      </c>
      <c r="G10119" s="55" t="s">
        <v>983</v>
      </c>
      <c r="H10119" s="55" t="s">
        <v>833</v>
      </c>
    </row>
    <row r="10120" spans="1:8" x14ac:dyDescent="0.25">
      <c r="A10120" s="55">
        <v>2019</v>
      </c>
      <c r="B10120" s="55" t="s">
        <v>28</v>
      </c>
      <c r="C10120" s="55" t="s">
        <v>984</v>
      </c>
      <c r="D10120" s="54" t="s">
        <v>4894</v>
      </c>
      <c r="E10120" s="56">
        <v>0.70833333333333304</v>
      </c>
      <c r="F10120" s="55" t="s">
        <v>985</v>
      </c>
      <c r="G10120" s="55" t="s">
        <v>986</v>
      </c>
      <c r="H10120" s="55" t="s">
        <v>987</v>
      </c>
    </row>
    <row r="10121" spans="1:8" x14ac:dyDescent="0.25">
      <c r="A10121" s="55">
        <v>2019</v>
      </c>
      <c r="B10121" s="55" t="s">
        <v>28</v>
      </c>
      <c r="C10121" s="55" t="s">
        <v>988</v>
      </c>
      <c r="D10121" s="54" t="s">
        <v>4894</v>
      </c>
      <c r="E10121" s="56">
        <v>0.75</v>
      </c>
      <c r="F10121" s="55" t="s">
        <v>989</v>
      </c>
      <c r="G10121" s="55" t="s">
        <v>990</v>
      </c>
      <c r="H10121" s="55" t="s">
        <v>848</v>
      </c>
    </row>
    <row r="10122" spans="1:8" x14ac:dyDescent="0.25">
      <c r="A10122" s="55">
        <v>2019</v>
      </c>
      <c r="B10122" s="55" t="s">
        <v>28</v>
      </c>
      <c r="C10122" s="55" t="s">
        <v>991</v>
      </c>
      <c r="D10122" s="54" t="s">
        <v>4894</v>
      </c>
      <c r="E10122" s="56">
        <v>0.79166666666666696</v>
      </c>
      <c r="F10122" s="55" t="s">
        <v>992</v>
      </c>
      <c r="G10122" s="55" t="s">
        <v>993</v>
      </c>
      <c r="H10122" s="55" t="s">
        <v>994</v>
      </c>
    </row>
    <row r="10123" spans="1:8" x14ac:dyDescent="0.25">
      <c r="A10123" s="55">
        <v>2019</v>
      </c>
      <c r="B10123" s="55" t="s">
        <v>28</v>
      </c>
      <c r="C10123" s="55" t="s">
        <v>995</v>
      </c>
      <c r="D10123" s="54" t="s">
        <v>4894</v>
      </c>
      <c r="E10123" s="56">
        <v>0.83333333333333304</v>
      </c>
      <c r="F10123" s="55" t="s">
        <v>996</v>
      </c>
      <c r="G10123" s="55" t="s">
        <v>997</v>
      </c>
      <c r="H10123" s="55" t="s">
        <v>998</v>
      </c>
    </row>
    <row r="10124" spans="1:8" x14ac:dyDescent="0.25">
      <c r="A10124" s="55">
        <v>2019</v>
      </c>
      <c r="B10124" s="55" t="s">
        <v>28</v>
      </c>
      <c r="C10124" s="55" t="s">
        <v>999</v>
      </c>
      <c r="D10124" s="54" t="s">
        <v>4894</v>
      </c>
      <c r="E10124" s="56">
        <v>0.875</v>
      </c>
      <c r="F10124" s="55" t="s">
        <v>1000</v>
      </c>
      <c r="G10124" s="55" t="s">
        <v>1001</v>
      </c>
      <c r="H10124" s="55" t="s">
        <v>911</v>
      </c>
    </row>
    <row r="10125" spans="1:8" x14ac:dyDescent="0.25">
      <c r="A10125" s="55">
        <v>2019</v>
      </c>
      <c r="B10125" s="55" t="s">
        <v>28</v>
      </c>
      <c r="C10125" s="55" t="s">
        <v>1002</v>
      </c>
      <c r="D10125" s="54" t="s">
        <v>4894</v>
      </c>
      <c r="E10125" s="56">
        <v>0.91666666666666696</v>
      </c>
      <c r="F10125" s="55" t="s">
        <v>1003</v>
      </c>
      <c r="G10125" s="55" t="s">
        <v>1004</v>
      </c>
      <c r="H10125" s="55" t="s">
        <v>1005</v>
      </c>
    </row>
    <row r="10126" spans="1:8" x14ac:dyDescent="0.25">
      <c r="A10126" s="55">
        <v>2019</v>
      </c>
      <c r="B10126" s="55" t="s">
        <v>28</v>
      </c>
      <c r="C10126" s="55" t="s">
        <v>1006</v>
      </c>
      <c r="D10126" s="54" t="s">
        <v>4894</v>
      </c>
      <c r="E10126" s="56">
        <v>0.95833333333333304</v>
      </c>
      <c r="F10126" s="55" t="s">
        <v>1007</v>
      </c>
      <c r="G10126" s="55" t="s">
        <v>1008</v>
      </c>
      <c r="H10126" s="55" t="s">
        <v>1009</v>
      </c>
    </row>
    <row r="10127" spans="1:8" x14ac:dyDescent="0.25">
      <c r="A10127" s="55">
        <v>2019</v>
      </c>
      <c r="B10127" s="55" t="s">
        <v>28</v>
      </c>
      <c r="C10127" s="55" t="s">
        <v>1010</v>
      </c>
      <c r="D10127" s="54" t="s">
        <v>4894</v>
      </c>
      <c r="E10127" s="56">
        <v>0</v>
      </c>
      <c r="F10127" s="55" t="s">
        <v>65</v>
      </c>
      <c r="G10127" s="55" t="s">
        <v>1011</v>
      </c>
      <c r="H10127" s="55" t="s">
        <v>942</v>
      </c>
    </row>
    <row r="10128" spans="1:8" x14ac:dyDescent="0.25">
      <c r="A10128" s="55">
        <v>2019</v>
      </c>
      <c r="B10128" s="55" t="s">
        <v>28</v>
      </c>
      <c r="C10128" s="55" t="s">
        <v>1012</v>
      </c>
      <c r="D10128" s="54" t="s">
        <v>4894</v>
      </c>
      <c r="E10128" s="56">
        <v>4.1666666666666664E-2</v>
      </c>
      <c r="F10128" s="55" t="s">
        <v>176</v>
      </c>
      <c r="G10128" s="55" t="s">
        <v>1013</v>
      </c>
      <c r="H10128" s="55" t="s">
        <v>946</v>
      </c>
    </row>
    <row r="10129" spans="1:8" x14ac:dyDescent="0.25">
      <c r="A10129" s="55">
        <v>2019</v>
      </c>
      <c r="B10129" s="55" t="s">
        <v>28</v>
      </c>
      <c r="C10129" s="55" t="s">
        <v>1014</v>
      </c>
      <c r="D10129" s="54" t="s">
        <v>4894</v>
      </c>
      <c r="E10129" s="56">
        <v>8.3333333333333329E-2</v>
      </c>
      <c r="F10129" s="55" t="s">
        <v>1015</v>
      </c>
      <c r="G10129" s="55" t="s">
        <v>1016</v>
      </c>
      <c r="H10129" s="55" t="s">
        <v>1017</v>
      </c>
    </row>
    <row r="10130" spans="1:8" x14ac:dyDescent="0.25">
      <c r="A10130" s="55">
        <v>2019</v>
      </c>
      <c r="B10130" s="55" t="s">
        <v>28</v>
      </c>
      <c r="C10130" s="55" t="s">
        <v>1018</v>
      </c>
      <c r="D10130" s="54" t="s">
        <v>4894</v>
      </c>
      <c r="E10130" s="56">
        <v>0.125</v>
      </c>
      <c r="F10130" s="55" t="s">
        <v>1019</v>
      </c>
      <c r="G10130" s="55" t="s">
        <v>1020</v>
      </c>
      <c r="H10130" s="55" t="s">
        <v>1021</v>
      </c>
    </row>
    <row r="10131" spans="1:8" x14ac:dyDescent="0.25">
      <c r="A10131" s="55">
        <v>2019</v>
      </c>
      <c r="B10131" s="55" t="s">
        <v>28</v>
      </c>
      <c r="C10131" s="55" t="s">
        <v>1022</v>
      </c>
      <c r="D10131" s="54" t="s">
        <v>4939</v>
      </c>
      <c r="E10131" s="56">
        <v>0.16666666666666666</v>
      </c>
      <c r="F10131" s="55" t="s">
        <v>771</v>
      </c>
      <c r="G10131" s="55" t="s">
        <v>1023</v>
      </c>
      <c r="H10131" s="55" t="s">
        <v>1024</v>
      </c>
    </row>
    <row r="10132" spans="1:8" x14ac:dyDescent="0.25">
      <c r="A10132" s="55">
        <v>2019</v>
      </c>
      <c r="B10132" s="55" t="s">
        <v>28</v>
      </c>
      <c r="C10132" s="55" t="s">
        <v>1025</v>
      </c>
      <c r="D10132" s="54" t="s">
        <v>4939</v>
      </c>
      <c r="E10132" s="56">
        <v>0.20833333333333334</v>
      </c>
      <c r="F10132" s="55" t="s">
        <v>1026</v>
      </c>
      <c r="G10132" s="55" t="s">
        <v>1027</v>
      </c>
      <c r="H10132" s="55" t="s">
        <v>1028</v>
      </c>
    </row>
    <row r="10133" spans="1:8" x14ac:dyDescent="0.25">
      <c r="A10133" s="55">
        <v>2019</v>
      </c>
      <c r="B10133" s="55" t="s">
        <v>28</v>
      </c>
      <c r="C10133" s="55" t="s">
        <v>1029</v>
      </c>
      <c r="D10133" s="54" t="s">
        <v>4939</v>
      </c>
      <c r="E10133" s="56">
        <v>0.25</v>
      </c>
      <c r="F10133" s="55" t="s">
        <v>255</v>
      </c>
      <c r="G10133" s="55" t="s">
        <v>1030</v>
      </c>
      <c r="H10133" s="55" t="s">
        <v>1031</v>
      </c>
    </row>
    <row r="10134" spans="1:8" x14ac:dyDescent="0.25">
      <c r="A10134" s="55">
        <v>2019</v>
      </c>
      <c r="B10134" s="55" t="s">
        <v>28</v>
      </c>
      <c r="C10134" s="55" t="s">
        <v>1032</v>
      </c>
      <c r="D10134" s="54" t="s">
        <v>4939</v>
      </c>
      <c r="E10134" s="56">
        <v>0.29166666666666669</v>
      </c>
      <c r="F10134" s="55" t="s">
        <v>1033</v>
      </c>
      <c r="G10134" s="55" t="s">
        <v>1034</v>
      </c>
      <c r="H10134" s="55" t="s">
        <v>863</v>
      </c>
    </row>
    <row r="10135" spans="1:8" x14ac:dyDescent="0.25">
      <c r="A10135" s="55">
        <v>2019</v>
      </c>
      <c r="B10135" s="55" t="s">
        <v>28</v>
      </c>
      <c r="C10135" s="55" t="s">
        <v>1035</v>
      </c>
      <c r="D10135" s="54" t="s">
        <v>4939</v>
      </c>
      <c r="E10135" s="56">
        <v>0.33333333333333331</v>
      </c>
      <c r="F10135" s="55" t="s">
        <v>1036</v>
      </c>
      <c r="G10135" s="55" t="s">
        <v>1037</v>
      </c>
      <c r="H10135" s="55" t="s">
        <v>867</v>
      </c>
    </row>
    <row r="10136" spans="1:8" x14ac:dyDescent="0.25">
      <c r="A10136" s="55">
        <v>2019</v>
      </c>
      <c r="B10136" s="55" t="s">
        <v>28</v>
      </c>
      <c r="C10136" s="55" t="s">
        <v>1038</v>
      </c>
      <c r="D10136" s="54" t="s">
        <v>4939</v>
      </c>
      <c r="E10136" s="56">
        <v>0.375</v>
      </c>
      <c r="F10136" s="55" t="s">
        <v>1039</v>
      </c>
      <c r="G10136" s="55" t="s">
        <v>1040</v>
      </c>
      <c r="H10136" s="55" t="s">
        <v>773</v>
      </c>
    </row>
    <row r="10137" spans="1:8" x14ac:dyDescent="0.25">
      <c r="A10137" s="55">
        <v>2019</v>
      </c>
      <c r="B10137" s="55" t="s">
        <v>28</v>
      </c>
      <c r="C10137" s="55" t="s">
        <v>1041</v>
      </c>
      <c r="D10137" s="54" t="s">
        <v>4939</v>
      </c>
      <c r="E10137" s="56">
        <v>0.41666666666666669</v>
      </c>
      <c r="F10137" s="55" t="s">
        <v>1042</v>
      </c>
      <c r="G10137" s="55" t="s">
        <v>1043</v>
      </c>
      <c r="H10137" s="55" t="s">
        <v>974</v>
      </c>
    </row>
    <row r="10138" spans="1:8" x14ac:dyDescent="0.25">
      <c r="A10138" s="55">
        <v>2019</v>
      </c>
      <c r="B10138" s="55" t="s">
        <v>28</v>
      </c>
      <c r="C10138" s="55" t="s">
        <v>1044</v>
      </c>
      <c r="D10138" s="54" t="s">
        <v>4939</v>
      </c>
      <c r="E10138" s="56">
        <v>0.45833333333333331</v>
      </c>
      <c r="F10138" s="55" t="s">
        <v>782</v>
      </c>
      <c r="G10138" s="55" t="s">
        <v>1045</v>
      </c>
      <c r="H10138" s="55" t="s">
        <v>759</v>
      </c>
    </row>
    <row r="10139" spans="1:8" x14ac:dyDescent="0.25">
      <c r="A10139" s="55">
        <v>2019</v>
      </c>
      <c r="B10139" s="55" t="s">
        <v>28</v>
      </c>
      <c r="C10139" s="55" t="s">
        <v>1046</v>
      </c>
      <c r="D10139" s="54" t="s">
        <v>4939</v>
      </c>
      <c r="E10139" s="56">
        <v>0.5</v>
      </c>
      <c r="F10139" s="55" t="s">
        <v>102</v>
      </c>
      <c r="G10139" s="55" t="s">
        <v>1047</v>
      </c>
      <c r="H10139" s="55" t="s">
        <v>1048</v>
      </c>
    </row>
    <row r="10140" spans="1:8" x14ac:dyDescent="0.25">
      <c r="A10140" s="55">
        <v>2019</v>
      </c>
      <c r="B10140" s="55" t="s">
        <v>28</v>
      </c>
      <c r="C10140" s="55" t="s">
        <v>1049</v>
      </c>
      <c r="D10140" s="54" t="s">
        <v>4939</v>
      </c>
      <c r="E10140" s="56">
        <v>0.54166666666666663</v>
      </c>
      <c r="F10140" s="55" t="s">
        <v>1050</v>
      </c>
      <c r="G10140" s="55" t="s">
        <v>1051</v>
      </c>
      <c r="H10140" s="55" t="s">
        <v>393</v>
      </c>
    </row>
    <row r="10141" spans="1:8" x14ac:dyDescent="0.25">
      <c r="A10141" s="55">
        <v>2019</v>
      </c>
      <c r="B10141" s="55" t="s">
        <v>28</v>
      </c>
      <c r="C10141" s="55" t="s">
        <v>1052</v>
      </c>
      <c r="D10141" s="54" t="s">
        <v>4939</v>
      </c>
      <c r="E10141" s="56">
        <v>0.58333333333333337</v>
      </c>
      <c r="F10141" s="55" t="s">
        <v>1053</v>
      </c>
      <c r="G10141" s="55" t="s">
        <v>1054</v>
      </c>
      <c r="H10141" s="55" t="s">
        <v>621</v>
      </c>
    </row>
    <row r="10142" spans="1:8" x14ac:dyDescent="0.25">
      <c r="A10142" s="55">
        <v>2019</v>
      </c>
      <c r="B10142" s="55" t="s">
        <v>28</v>
      </c>
      <c r="C10142" s="55" t="s">
        <v>1055</v>
      </c>
      <c r="D10142" s="54" t="s">
        <v>4939</v>
      </c>
      <c r="E10142" s="56">
        <v>0.625</v>
      </c>
      <c r="F10142" s="55" t="s">
        <v>1056</v>
      </c>
      <c r="G10142" s="55" t="s">
        <v>1057</v>
      </c>
      <c r="H10142" s="55" t="s">
        <v>1058</v>
      </c>
    </row>
    <row r="10143" spans="1:8" x14ac:dyDescent="0.25">
      <c r="A10143" s="55">
        <v>2019</v>
      </c>
      <c r="B10143" s="55" t="s">
        <v>28</v>
      </c>
      <c r="C10143" s="55" t="s">
        <v>1059</v>
      </c>
      <c r="D10143" s="54" t="s">
        <v>4939</v>
      </c>
      <c r="E10143" s="56">
        <v>0.66666666666666663</v>
      </c>
      <c r="F10143" s="55" t="s">
        <v>1060</v>
      </c>
      <c r="G10143" s="55" t="s">
        <v>1061</v>
      </c>
      <c r="H10143" s="55" t="s">
        <v>970</v>
      </c>
    </row>
    <row r="10144" spans="1:8" x14ac:dyDescent="0.25">
      <c r="A10144" s="55">
        <v>2019</v>
      </c>
      <c r="B10144" s="55" t="s">
        <v>28</v>
      </c>
      <c r="C10144" s="55" t="s">
        <v>1062</v>
      </c>
      <c r="D10144" s="54" t="s">
        <v>4939</v>
      </c>
      <c r="E10144" s="56">
        <v>0.70833333333333337</v>
      </c>
      <c r="F10144" s="55" t="s">
        <v>1063</v>
      </c>
      <c r="G10144" s="55" t="s">
        <v>1064</v>
      </c>
      <c r="H10144" s="55" t="s">
        <v>987</v>
      </c>
    </row>
    <row r="10145" spans="1:8" x14ac:dyDescent="0.25">
      <c r="A10145" s="55">
        <v>2019</v>
      </c>
      <c r="B10145" s="55" t="s">
        <v>28</v>
      </c>
      <c r="C10145" s="55" t="s">
        <v>1065</v>
      </c>
      <c r="D10145" s="54" t="s">
        <v>4939</v>
      </c>
      <c r="E10145" s="56">
        <v>0.75</v>
      </c>
      <c r="F10145" s="55" t="s">
        <v>1066</v>
      </c>
      <c r="G10145" s="55" t="s">
        <v>1067</v>
      </c>
      <c r="H10145" s="55" t="s">
        <v>1017</v>
      </c>
    </row>
    <row r="10146" spans="1:8" x14ac:dyDescent="0.25">
      <c r="A10146" s="55">
        <v>2019</v>
      </c>
      <c r="B10146" s="55" t="s">
        <v>28</v>
      </c>
      <c r="C10146" s="55" t="s">
        <v>1068</v>
      </c>
      <c r="D10146" s="54" t="s">
        <v>4939</v>
      </c>
      <c r="E10146" s="56">
        <v>0.79166666666666663</v>
      </c>
      <c r="F10146" s="55" t="s">
        <v>168</v>
      </c>
      <c r="G10146" s="55" t="s">
        <v>1069</v>
      </c>
      <c r="H10146" s="55" t="s">
        <v>1009</v>
      </c>
    </row>
    <row r="10147" spans="1:8" x14ac:dyDescent="0.25">
      <c r="A10147" s="55">
        <v>2019</v>
      </c>
      <c r="B10147" s="55" t="s">
        <v>28</v>
      </c>
      <c r="C10147" s="55" t="s">
        <v>1070</v>
      </c>
      <c r="D10147" s="54" t="s">
        <v>4939</v>
      </c>
      <c r="E10147" s="56">
        <v>0.83333333333333337</v>
      </c>
      <c r="F10147" s="55" t="s">
        <v>1071</v>
      </c>
      <c r="G10147" s="55" t="s">
        <v>1072</v>
      </c>
      <c r="H10147" s="55" t="s">
        <v>915</v>
      </c>
    </row>
    <row r="10148" spans="1:8" x14ac:dyDescent="0.25">
      <c r="A10148" s="55">
        <v>2019</v>
      </c>
      <c r="B10148" s="55" t="s">
        <v>28</v>
      </c>
      <c r="C10148" s="55" t="s">
        <v>1073</v>
      </c>
      <c r="D10148" s="54" t="s">
        <v>4939</v>
      </c>
      <c r="E10148" s="56">
        <v>0.875</v>
      </c>
      <c r="F10148" s="55" t="s">
        <v>1074</v>
      </c>
      <c r="G10148" s="55" t="s">
        <v>1075</v>
      </c>
      <c r="H10148" s="55" t="s">
        <v>1076</v>
      </c>
    </row>
    <row r="10149" spans="1:8" x14ac:dyDescent="0.25">
      <c r="A10149" s="55">
        <v>2019</v>
      </c>
      <c r="B10149" s="55" t="s">
        <v>28</v>
      </c>
      <c r="C10149" s="55" t="s">
        <v>1077</v>
      </c>
      <c r="D10149" s="54" t="s">
        <v>4939</v>
      </c>
      <c r="E10149" s="56">
        <v>0.91666666666666663</v>
      </c>
      <c r="F10149" s="55" t="s">
        <v>1078</v>
      </c>
      <c r="G10149" s="55" t="s">
        <v>1079</v>
      </c>
      <c r="H10149" s="55" t="s">
        <v>927</v>
      </c>
    </row>
    <row r="10150" spans="1:8" x14ac:dyDescent="0.25">
      <c r="A10150" s="55">
        <v>2019</v>
      </c>
      <c r="B10150" s="55" t="s">
        <v>28</v>
      </c>
      <c r="C10150" s="55" t="s">
        <v>1080</v>
      </c>
      <c r="D10150" s="54" t="s">
        <v>4939</v>
      </c>
      <c r="E10150" s="56">
        <v>0.95833333333333337</v>
      </c>
      <c r="F10150" s="55" t="s">
        <v>1081</v>
      </c>
      <c r="G10150" s="55" t="s">
        <v>1082</v>
      </c>
      <c r="H10150" s="55" t="s">
        <v>1083</v>
      </c>
    </row>
    <row r="10151" spans="1:8" x14ac:dyDescent="0.25">
      <c r="A10151" s="55">
        <v>2019</v>
      </c>
      <c r="B10151" s="55" t="s">
        <v>28</v>
      </c>
      <c r="C10151" s="55" t="s">
        <v>1084</v>
      </c>
      <c r="D10151" s="54" t="s">
        <v>4939</v>
      </c>
      <c r="E10151" s="56">
        <v>0.54166666666666696</v>
      </c>
      <c r="F10151" s="55" t="s">
        <v>1085</v>
      </c>
      <c r="G10151" s="55" t="s">
        <v>1086</v>
      </c>
      <c r="H10151" s="55" t="s">
        <v>1087</v>
      </c>
    </row>
    <row r="10152" spans="1:8" x14ac:dyDescent="0.25">
      <c r="A10152" s="55">
        <v>2019</v>
      </c>
      <c r="B10152" s="55" t="s">
        <v>28</v>
      </c>
      <c r="C10152" s="55" t="s">
        <v>1088</v>
      </c>
      <c r="D10152" s="54" t="s">
        <v>4939</v>
      </c>
      <c r="E10152" s="56">
        <v>0.58333333333333304</v>
      </c>
      <c r="F10152" s="55" t="s">
        <v>1089</v>
      </c>
      <c r="G10152" s="55" t="s">
        <v>1090</v>
      </c>
      <c r="H10152" s="55" t="s">
        <v>1091</v>
      </c>
    </row>
    <row r="10153" spans="1:8" x14ac:dyDescent="0.25">
      <c r="A10153" s="55">
        <v>2019</v>
      </c>
      <c r="B10153" s="55" t="s">
        <v>28</v>
      </c>
      <c r="C10153" s="55" t="s">
        <v>1092</v>
      </c>
      <c r="D10153" s="54" t="s">
        <v>4939</v>
      </c>
      <c r="E10153" s="56">
        <v>0.625</v>
      </c>
      <c r="F10153" s="55" t="s">
        <v>1093</v>
      </c>
      <c r="G10153" s="55" t="s">
        <v>1094</v>
      </c>
      <c r="H10153" s="55" t="s">
        <v>1095</v>
      </c>
    </row>
    <row r="10154" spans="1:8" x14ac:dyDescent="0.25">
      <c r="A10154" s="55">
        <v>2019</v>
      </c>
      <c r="B10154" s="55" t="s">
        <v>28</v>
      </c>
      <c r="C10154" s="55" t="s">
        <v>1096</v>
      </c>
      <c r="D10154" s="54" t="s">
        <v>4939</v>
      </c>
      <c r="E10154" s="56">
        <v>0.66666666666666696</v>
      </c>
      <c r="F10154" s="55" t="s">
        <v>1097</v>
      </c>
      <c r="G10154" s="55" t="s">
        <v>1098</v>
      </c>
      <c r="H10154" s="55" t="s">
        <v>1009</v>
      </c>
    </row>
    <row r="10155" spans="1:8" x14ac:dyDescent="0.25">
      <c r="A10155" s="55">
        <v>2019</v>
      </c>
      <c r="B10155" s="55" t="s">
        <v>28</v>
      </c>
      <c r="C10155" s="55" t="s">
        <v>1099</v>
      </c>
      <c r="D10155" s="54" t="s">
        <v>4983</v>
      </c>
      <c r="E10155" s="56">
        <v>0.70833333333333304</v>
      </c>
      <c r="F10155" s="55" t="s">
        <v>1100</v>
      </c>
      <c r="G10155" s="55" t="s">
        <v>1101</v>
      </c>
      <c r="H10155" s="55" t="s">
        <v>1102</v>
      </c>
    </row>
    <row r="10156" spans="1:8" x14ac:dyDescent="0.25">
      <c r="A10156" s="55">
        <v>2019</v>
      </c>
      <c r="B10156" s="55" t="s">
        <v>28</v>
      </c>
      <c r="C10156" s="55" t="s">
        <v>1103</v>
      </c>
      <c r="D10156" s="54" t="s">
        <v>4983</v>
      </c>
      <c r="E10156" s="56">
        <v>0.75</v>
      </c>
      <c r="F10156" s="55" t="s">
        <v>321</v>
      </c>
      <c r="G10156" s="55" t="s">
        <v>1104</v>
      </c>
      <c r="H10156" s="55" t="s">
        <v>1105</v>
      </c>
    </row>
    <row r="10157" spans="1:8" x14ac:dyDescent="0.25">
      <c r="A10157" s="55">
        <v>2019</v>
      </c>
      <c r="B10157" s="55" t="s">
        <v>28</v>
      </c>
      <c r="C10157" s="55" t="s">
        <v>1106</v>
      </c>
      <c r="D10157" s="54" t="s">
        <v>4983</v>
      </c>
      <c r="E10157" s="56">
        <v>0.79166666666666696</v>
      </c>
      <c r="F10157" s="55" t="s">
        <v>1107</v>
      </c>
      <c r="G10157" s="55" t="s">
        <v>1108</v>
      </c>
      <c r="H10157" s="55" t="s">
        <v>848</v>
      </c>
    </row>
    <row r="10158" spans="1:8" x14ac:dyDescent="0.25">
      <c r="A10158" s="55">
        <v>2019</v>
      </c>
      <c r="B10158" s="55" t="s">
        <v>28</v>
      </c>
      <c r="C10158" s="55" t="s">
        <v>1109</v>
      </c>
      <c r="D10158" s="54" t="s">
        <v>4983</v>
      </c>
      <c r="E10158" s="56">
        <v>0.83333333333333304</v>
      </c>
      <c r="F10158" s="55" t="s">
        <v>1110</v>
      </c>
      <c r="G10158" s="55" t="s">
        <v>1111</v>
      </c>
      <c r="H10158" s="55" t="s">
        <v>855</v>
      </c>
    </row>
    <row r="10159" spans="1:8" x14ac:dyDescent="0.25">
      <c r="A10159" s="55">
        <v>2019</v>
      </c>
      <c r="B10159" s="55" t="s">
        <v>28</v>
      </c>
      <c r="C10159" s="55" t="s">
        <v>1112</v>
      </c>
      <c r="D10159" s="54" t="s">
        <v>4983</v>
      </c>
      <c r="E10159" s="56">
        <v>0.875</v>
      </c>
      <c r="F10159" s="55" t="s">
        <v>1113</v>
      </c>
      <c r="G10159" s="55" t="s">
        <v>1114</v>
      </c>
      <c r="H10159" s="55" t="s">
        <v>859</v>
      </c>
    </row>
    <row r="10160" spans="1:8" x14ac:dyDescent="0.25">
      <c r="A10160" s="55">
        <v>2019</v>
      </c>
      <c r="B10160" s="55" t="s">
        <v>28</v>
      </c>
      <c r="C10160" s="55" t="s">
        <v>1115</v>
      </c>
      <c r="D10160" s="54" t="s">
        <v>4983</v>
      </c>
      <c r="E10160" s="56">
        <v>0.91666666666666696</v>
      </c>
      <c r="F10160" s="55" t="s">
        <v>1116</v>
      </c>
      <c r="G10160" s="55" t="s">
        <v>1117</v>
      </c>
      <c r="H10160" s="55" t="s">
        <v>963</v>
      </c>
    </row>
    <row r="10161" spans="1:8" x14ac:dyDescent="0.25">
      <c r="A10161" s="55">
        <v>2019</v>
      </c>
      <c r="B10161" s="55" t="s">
        <v>28</v>
      </c>
      <c r="C10161" s="55" t="s">
        <v>1118</v>
      </c>
      <c r="D10161" s="54" t="s">
        <v>4983</v>
      </c>
      <c r="E10161" s="56">
        <v>0.95833333333333304</v>
      </c>
      <c r="F10161" s="55" t="s">
        <v>1119</v>
      </c>
      <c r="G10161" s="55" t="s">
        <v>1120</v>
      </c>
      <c r="H10161" s="55" t="s">
        <v>967</v>
      </c>
    </row>
    <row r="10162" spans="1:8" x14ac:dyDescent="0.25">
      <c r="A10162" s="55">
        <v>2019</v>
      </c>
      <c r="B10162" s="55" t="s">
        <v>28</v>
      </c>
      <c r="C10162" s="55" t="s">
        <v>1121</v>
      </c>
      <c r="D10162" s="54" t="s">
        <v>4983</v>
      </c>
      <c r="E10162" s="56">
        <v>0</v>
      </c>
      <c r="F10162" s="55" t="s">
        <v>1122</v>
      </c>
      <c r="G10162" s="55" t="s">
        <v>1123</v>
      </c>
      <c r="H10162" s="55" t="s">
        <v>773</v>
      </c>
    </row>
    <row r="10163" spans="1:8" x14ac:dyDescent="0.25">
      <c r="A10163" s="55">
        <v>2019</v>
      </c>
      <c r="B10163" s="55" t="s">
        <v>28</v>
      </c>
      <c r="C10163" s="55" t="s">
        <v>1124</v>
      </c>
      <c r="D10163" s="54" t="s">
        <v>4983</v>
      </c>
      <c r="E10163" s="56">
        <v>4.1666666666666664E-2</v>
      </c>
      <c r="F10163" s="55" t="s">
        <v>1125</v>
      </c>
      <c r="G10163" s="55" t="s">
        <v>1126</v>
      </c>
      <c r="H10163" s="55" t="s">
        <v>974</v>
      </c>
    </row>
    <row r="10164" spans="1:8" x14ac:dyDescent="0.25">
      <c r="A10164" s="55">
        <v>2019</v>
      </c>
      <c r="B10164" s="55" t="s">
        <v>28</v>
      </c>
      <c r="C10164" s="55" t="s">
        <v>1127</v>
      </c>
      <c r="D10164" s="54" t="s">
        <v>4983</v>
      </c>
      <c r="E10164" s="56">
        <v>8.3333333333333329E-2</v>
      </c>
      <c r="F10164" s="55" t="s">
        <v>1128</v>
      </c>
      <c r="G10164" s="55" t="s">
        <v>1129</v>
      </c>
      <c r="H10164" s="55" t="s">
        <v>381</v>
      </c>
    </row>
    <row r="10165" spans="1:8" x14ac:dyDescent="0.25">
      <c r="A10165" s="55">
        <v>2019</v>
      </c>
      <c r="B10165" s="55" t="s">
        <v>28</v>
      </c>
      <c r="C10165" s="55" t="s">
        <v>1130</v>
      </c>
      <c r="D10165" s="54" t="s">
        <v>4983</v>
      </c>
      <c r="E10165" s="56">
        <v>0.125</v>
      </c>
      <c r="F10165" s="55" t="s">
        <v>1131</v>
      </c>
      <c r="G10165" s="55" t="s">
        <v>1132</v>
      </c>
      <c r="H10165" s="55" t="s">
        <v>978</v>
      </c>
    </row>
    <row r="10166" spans="1:8" x14ac:dyDescent="0.25">
      <c r="A10166" s="55">
        <v>2019</v>
      </c>
      <c r="B10166" s="55" t="s">
        <v>28</v>
      </c>
      <c r="C10166" s="55" t="s">
        <v>1133</v>
      </c>
      <c r="D10166" s="54" t="s">
        <v>4983</v>
      </c>
      <c r="E10166" s="56">
        <v>0.16666666666666666</v>
      </c>
      <c r="F10166" s="55" t="s">
        <v>275</v>
      </c>
      <c r="G10166" s="55" t="s">
        <v>1134</v>
      </c>
      <c r="H10166" s="55" t="s">
        <v>766</v>
      </c>
    </row>
    <row r="10167" spans="1:8" x14ac:dyDescent="0.25">
      <c r="A10167" s="55">
        <v>2019</v>
      </c>
      <c r="B10167" s="55" t="s">
        <v>28</v>
      </c>
      <c r="C10167" s="55" t="s">
        <v>1135</v>
      </c>
      <c r="D10167" s="54" t="s">
        <v>4983</v>
      </c>
      <c r="E10167" s="56">
        <v>0.20833333333333334</v>
      </c>
      <c r="F10167" s="55" t="s">
        <v>745</v>
      </c>
      <c r="G10167" s="55" t="s">
        <v>1136</v>
      </c>
      <c r="H10167" s="55" t="s">
        <v>1031</v>
      </c>
    </row>
    <row r="10168" spans="1:8" x14ac:dyDescent="0.25">
      <c r="A10168" s="55">
        <v>2019</v>
      </c>
      <c r="B10168" s="55" t="s">
        <v>28</v>
      </c>
      <c r="C10168" s="55" t="s">
        <v>1137</v>
      </c>
      <c r="D10168" s="54" t="s">
        <v>4983</v>
      </c>
      <c r="E10168" s="56">
        <v>0.25</v>
      </c>
      <c r="F10168" s="55" t="s">
        <v>1138</v>
      </c>
      <c r="G10168" s="55" t="s">
        <v>1139</v>
      </c>
      <c r="H10168" s="55" t="s">
        <v>1017</v>
      </c>
    </row>
    <row r="10169" spans="1:8" x14ac:dyDescent="0.25">
      <c r="A10169" s="55">
        <v>2019</v>
      </c>
      <c r="B10169" s="55" t="s">
        <v>28</v>
      </c>
      <c r="C10169" s="55" t="s">
        <v>1140</v>
      </c>
      <c r="D10169" s="54" t="s">
        <v>4983</v>
      </c>
      <c r="E10169" s="56">
        <v>0.29166666666666669</v>
      </c>
      <c r="F10169" s="55" t="s">
        <v>1141</v>
      </c>
      <c r="G10169" s="55" t="s">
        <v>1142</v>
      </c>
      <c r="H10169" s="55" t="s">
        <v>1076</v>
      </c>
    </row>
    <row r="10170" spans="1:8" x14ac:dyDescent="0.25">
      <c r="A10170" s="55">
        <v>2019</v>
      </c>
      <c r="B10170" s="55" t="s">
        <v>28</v>
      </c>
      <c r="C10170" s="55" t="s">
        <v>1143</v>
      </c>
      <c r="D10170" s="54" t="s">
        <v>4983</v>
      </c>
      <c r="E10170" s="56">
        <v>0.33333333333333331</v>
      </c>
      <c r="F10170" s="55" t="s">
        <v>1144</v>
      </c>
      <c r="G10170" s="55" t="s">
        <v>1145</v>
      </c>
      <c r="H10170" s="55" t="s">
        <v>1146</v>
      </c>
    </row>
    <row r="10171" spans="1:8" x14ac:dyDescent="0.25">
      <c r="A10171" s="55">
        <v>2019</v>
      </c>
      <c r="B10171" s="55" t="s">
        <v>28</v>
      </c>
      <c r="C10171" s="55" t="s">
        <v>1147</v>
      </c>
      <c r="D10171" s="54" t="s">
        <v>4983</v>
      </c>
      <c r="E10171" s="56">
        <v>0.375</v>
      </c>
      <c r="F10171" s="55" t="s">
        <v>1148</v>
      </c>
      <c r="G10171" s="55" t="s">
        <v>1149</v>
      </c>
      <c r="H10171" s="55" t="s">
        <v>1150</v>
      </c>
    </row>
    <row r="10172" spans="1:8" x14ac:dyDescent="0.25">
      <c r="A10172" s="55">
        <v>2019</v>
      </c>
      <c r="B10172" s="55" t="s">
        <v>28</v>
      </c>
      <c r="C10172" s="55" t="s">
        <v>1151</v>
      </c>
      <c r="D10172" s="54" t="s">
        <v>4983</v>
      </c>
      <c r="E10172" s="56">
        <v>0.41666666666666669</v>
      </c>
      <c r="F10172" s="55" t="s">
        <v>1152</v>
      </c>
      <c r="G10172" s="55" t="s">
        <v>1153</v>
      </c>
      <c r="H10172" s="55" t="s">
        <v>1154</v>
      </c>
    </row>
    <row r="10173" spans="1:8" x14ac:dyDescent="0.25">
      <c r="A10173" s="55">
        <v>2019</v>
      </c>
      <c r="B10173" s="55" t="s">
        <v>28</v>
      </c>
      <c r="C10173" s="55" t="s">
        <v>1155</v>
      </c>
      <c r="D10173" s="54" t="s">
        <v>4983</v>
      </c>
      <c r="E10173" s="56">
        <v>0.45833333333333331</v>
      </c>
      <c r="F10173" s="55" t="s">
        <v>1156</v>
      </c>
      <c r="G10173" s="55" t="s">
        <v>1157</v>
      </c>
      <c r="H10173" s="55" t="s">
        <v>1158</v>
      </c>
    </row>
    <row r="10174" spans="1:8" x14ac:dyDescent="0.25">
      <c r="A10174" s="55">
        <v>2019</v>
      </c>
      <c r="B10174" s="55" t="s">
        <v>28</v>
      </c>
      <c r="C10174" s="55" t="s">
        <v>1159</v>
      </c>
      <c r="D10174" s="54" t="s">
        <v>4983</v>
      </c>
      <c r="E10174" s="56">
        <v>0.5</v>
      </c>
      <c r="F10174" s="55" t="s">
        <v>1160</v>
      </c>
      <c r="G10174" s="55" t="s">
        <v>1161</v>
      </c>
      <c r="H10174" s="55" t="s">
        <v>1162</v>
      </c>
    </row>
    <row r="10175" spans="1:8" x14ac:dyDescent="0.25">
      <c r="A10175" s="55">
        <v>2019</v>
      </c>
      <c r="B10175" s="55" t="s">
        <v>28</v>
      </c>
      <c r="C10175" s="55" t="s">
        <v>1163</v>
      </c>
      <c r="D10175" s="54" t="s">
        <v>4983</v>
      </c>
      <c r="E10175" s="56">
        <v>0.54166666666666663</v>
      </c>
      <c r="F10175" s="55" t="s">
        <v>1164</v>
      </c>
      <c r="G10175" s="55" t="s">
        <v>1165</v>
      </c>
      <c r="H10175" s="55" t="s">
        <v>1166</v>
      </c>
    </row>
    <row r="10176" spans="1:8" x14ac:dyDescent="0.25">
      <c r="A10176" s="55">
        <v>2019</v>
      </c>
      <c r="B10176" s="55" t="s">
        <v>28</v>
      </c>
      <c r="C10176" s="55" t="s">
        <v>1167</v>
      </c>
      <c r="D10176" s="54" t="s">
        <v>4983</v>
      </c>
      <c r="E10176" s="56">
        <v>0.58333333333333337</v>
      </c>
      <c r="F10176" s="55" t="s">
        <v>608</v>
      </c>
      <c r="G10176" s="55" t="s">
        <v>1168</v>
      </c>
      <c r="H10176" s="55" t="s">
        <v>1169</v>
      </c>
    </row>
    <row r="10177" spans="1:8" x14ac:dyDescent="0.25">
      <c r="A10177" s="55">
        <v>2019</v>
      </c>
      <c r="B10177" s="55" t="s">
        <v>28</v>
      </c>
      <c r="C10177" s="55" t="s">
        <v>1170</v>
      </c>
      <c r="D10177" s="54" t="s">
        <v>4983</v>
      </c>
      <c r="E10177" s="56">
        <v>0.625</v>
      </c>
      <c r="F10177" s="55" t="s">
        <v>1171</v>
      </c>
      <c r="G10177" s="55" t="s">
        <v>1172</v>
      </c>
      <c r="H10177" s="55" t="s">
        <v>1150</v>
      </c>
    </row>
    <row r="10178" spans="1:8" x14ac:dyDescent="0.25">
      <c r="A10178" s="55">
        <v>2019</v>
      </c>
      <c r="B10178" s="55" t="s">
        <v>28</v>
      </c>
      <c r="C10178" s="55" t="s">
        <v>1173</v>
      </c>
      <c r="D10178" s="54" t="s">
        <v>4983</v>
      </c>
      <c r="E10178" s="56">
        <v>0.66666666666666663</v>
      </c>
      <c r="F10178" s="55" t="s">
        <v>1174</v>
      </c>
      <c r="G10178" s="55" t="s">
        <v>260</v>
      </c>
      <c r="H10178" s="55" t="s">
        <v>1175</v>
      </c>
    </row>
    <row r="10179" spans="1:8" x14ac:dyDescent="0.25">
      <c r="A10179" s="55">
        <v>2019</v>
      </c>
      <c r="B10179" s="55" t="s">
        <v>28</v>
      </c>
      <c r="C10179" s="55" t="s">
        <v>1176</v>
      </c>
      <c r="D10179" s="54" t="s">
        <v>5030</v>
      </c>
      <c r="E10179" s="56">
        <v>0.70833333333333337</v>
      </c>
      <c r="F10179" s="55" t="s">
        <v>1177</v>
      </c>
      <c r="G10179" s="55" t="s">
        <v>1178</v>
      </c>
      <c r="H10179" s="55" t="s">
        <v>71</v>
      </c>
    </row>
    <row r="10180" spans="1:8" x14ac:dyDescent="0.25">
      <c r="A10180" s="55">
        <v>2019</v>
      </c>
      <c r="B10180" s="55" t="s">
        <v>28</v>
      </c>
      <c r="C10180" s="55" t="s">
        <v>1179</v>
      </c>
      <c r="D10180" s="54" t="s">
        <v>5030</v>
      </c>
      <c r="E10180" s="56">
        <v>0.75</v>
      </c>
      <c r="F10180" s="55" t="s">
        <v>1180</v>
      </c>
      <c r="G10180" s="55" t="s">
        <v>1181</v>
      </c>
      <c r="H10180" s="55" t="s">
        <v>1182</v>
      </c>
    </row>
    <row r="10181" spans="1:8" x14ac:dyDescent="0.25">
      <c r="A10181" s="55">
        <v>2019</v>
      </c>
      <c r="B10181" s="55" t="s">
        <v>28</v>
      </c>
      <c r="C10181" s="55" t="s">
        <v>1183</v>
      </c>
      <c r="D10181" s="54" t="s">
        <v>5030</v>
      </c>
      <c r="E10181" s="56">
        <v>0.79166666666666663</v>
      </c>
      <c r="F10181" s="55" t="s">
        <v>538</v>
      </c>
      <c r="G10181" s="55" t="s">
        <v>1184</v>
      </c>
      <c r="H10181" s="55" t="s">
        <v>75</v>
      </c>
    </row>
    <row r="10182" spans="1:8" x14ac:dyDescent="0.25">
      <c r="A10182" s="55">
        <v>2019</v>
      </c>
      <c r="B10182" s="55" t="s">
        <v>28</v>
      </c>
      <c r="C10182" s="55" t="s">
        <v>1185</v>
      </c>
      <c r="D10182" s="54" t="s">
        <v>5030</v>
      </c>
      <c r="E10182" s="56">
        <v>0.83333333333333337</v>
      </c>
      <c r="F10182" s="55" t="s">
        <v>1186</v>
      </c>
      <c r="G10182" s="55" t="s">
        <v>1187</v>
      </c>
      <c r="H10182" s="55" t="s">
        <v>1087</v>
      </c>
    </row>
    <row r="10183" spans="1:8" x14ac:dyDescent="0.25">
      <c r="A10183" s="55">
        <v>2019</v>
      </c>
      <c r="B10183" s="55" t="s">
        <v>28</v>
      </c>
      <c r="C10183" s="55" t="s">
        <v>1188</v>
      </c>
      <c r="D10183" s="54" t="s">
        <v>5030</v>
      </c>
      <c r="E10183" s="56">
        <v>0.875</v>
      </c>
      <c r="F10183" s="55" t="s">
        <v>1189</v>
      </c>
      <c r="G10183" s="55" t="s">
        <v>1190</v>
      </c>
      <c r="H10183" s="55" t="s">
        <v>1191</v>
      </c>
    </row>
    <row r="10184" spans="1:8" x14ac:dyDescent="0.25">
      <c r="A10184" s="55">
        <v>2019</v>
      </c>
      <c r="B10184" s="55" t="s">
        <v>28</v>
      </c>
      <c r="C10184" s="55" t="s">
        <v>1192</v>
      </c>
      <c r="D10184" s="54" t="s">
        <v>5030</v>
      </c>
      <c r="E10184" s="56">
        <v>0.91666666666666663</v>
      </c>
      <c r="F10184" s="55" t="s">
        <v>1193</v>
      </c>
      <c r="G10184" s="55" t="s">
        <v>1194</v>
      </c>
      <c r="H10184" s="55" t="s">
        <v>1195</v>
      </c>
    </row>
    <row r="10185" spans="1:8" x14ac:dyDescent="0.25">
      <c r="A10185" s="55">
        <v>2019</v>
      </c>
      <c r="B10185" s="55" t="s">
        <v>28</v>
      </c>
      <c r="C10185" s="55" t="s">
        <v>1196</v>
      </c>
      <c r="D10185" s="54" t="s">
        <v>5030</v>
      </c>
      <c r="E10185" s="56">
        <v>0.95833333333333337</v>
      </c>
      <c r="F10185" s="55" t="s">
        <v>1197</v>
      </c>
      <c r="G10185" s="55" t="s">
        <v>1198</v>
      </c>
      <c r="H10185" s="55" t="s">
        <v>1005</v>
      </c>
    </row>
    <row r="10186" spans="1:8" x14ac:dyDescent="0.25">
      <c r="A10186" s="55">
        <v>2019</v>
      </c>
      <c r="B10186" s="55" t="s">
        <v>28</v>
      </c>
      <c r="C10186" s="55" t="s">
        <v>1199</v>
      </c>
      <c r="D10186" s="54" t="s">
        <v>5030</v>
      </c>
      <c r="E10186" s="56">
        <v>0.54166666666666696</v>
      </c>
      <c r="F10186" s="55" t="s">
        <v>109</v>
      </c>
      <c r="G10186" s="55" t="s">
        <v>1200</v>
      </c>
      <c r="H10186" s="55" t="s">
        <v>1201</v>
      </c>
    </row>
    <row r="10187" spans="1:8" x14ac:dyDescent="0.25">
      <c r="A10187" s="55">
        <v>2019</v>
      </c>
      <c r="B10187" s="55" t="s">
        <v>28</v>
      </c>
      <c r="C10187" s="55" t="s">
        <v>1202</v>
      </c>
      <c r="D10187" s="54" t="s">
        <v>5030</v>
      </c>
      <c r="E10187" s="56">
        <v>0.58333333333333304</v>
      </c>
      <c r="F10187" s="55" t="s">
        <v>1203</v>
      </c>
      <c r="G10187" s="55" t="s">
        <v>1204</v>
      </c>
      <c r="H10187" s="55" t="s">
        <v>1102</v>
      </c>
    </row>
    <row r="10188" spans="1:8" x14ac:dyDescent="0.25">
      <c r="A10188" s="55">
        <v>2019</v>
      </c>
      <c r="B10188" s="55" t="s">
        <v>28</v>
      </c>
      <c r="C10188" s="55" t="s">
        <v>1205</v>
      </c>
      <c r="D10188" s="54" t="s">
        <v>5030</v>
      </c>
      <c r="E10188" s="56">
        <v>0.625</v>
      </c>
      <c r="F10188" s="55" t="s">
        <v>1156</v>
      </c>
      <c r="G10188" s="55" t="s">
        <v>1206</v>
      </c>
      <c r="H10188" s="55" t="s">
        <v>1207</v>
      </c>
    </row>
    <row r="10189" spans="1:8" x14ac:dyDescent="0.25">
      <c r="A10189" s="55">
        <v>2019</v>
      </c>
      <c r="B10189" s="55" t="s">
        <v>28</v>
      </c>
      <c r="C10189" s="55" t="s">
        <v>1208</v>
      </c>
      <c r="D10189" s="54" t="s">
        <v>5030</v>
      </c>
      <c r="E10189" s="56">
        <v>0.66666666666666696</v>
      </c>
      <c r="F10189" s="55" t="s">
        <v>1209</v>
      </c>
      <c r="G10189" s="55" t="s">
        <v>1210</v>
      </c>
      <c r="H10189" s="55" t="s">
        <v>946</v>
      </c>
    </row>
    <row r="10190" spans="1:8" x14ac:dyDescent="0.25">
      <c r="A10190" s="55">
        <v>2019</v>
      </c>
      <c r="B10190" s="55" t="s">
        <v>28</v>
      </c>
      <c r="C10190" s="55" t="s">
        <v>1211</v>
      </c>
      <c r="D10190" s="54" t="s">
        <v>5030</v>
      </c>
      <c r="E10190" s="56">
        <v>0.70833333333333304</v>
      </c>
      <c r="F10190" s="55" t="s">
        <v>828</v>
      </c>
      <c r="G10190" s="55" t="s">
        <v>1212</v>
      </c>
      <c r="H10190" s="55" t="s">
        <v>1009</v>
      </c>
    </row>
    <row r="10191" spans="1:8" x14ac:dyDescent="0.25">
      <c r="A10191" s="55">
        <v>2019</v>
      </c>
      <c r="B10191" s="55" t="s">
        <v>28</v>
      </c>
      <c r="C10191" s="55" t="s">
        <v>1213</v>
      </c>
      <c r="D10191" s="54" t="s">
        <v>5030</v>
      </c>
      <c r="E10191" s="56">
        <v>0.75</v>
      </c>
      <c r="F10191" s="55" t="s">
        <v>1214</v>
      </c>
      <c r="G10191" s="55" t="s">
        <v>1157</v>
      </c>
      <c r="H10191" s="55" t="s">
        <v>1076</v>
      </c>
    </row>
    <row r="10192" spans="1:8" x14ac:dyDescent="0.25">
      <c r="A10192" s="55">
        <v>2019</v>
      </c>
      <c r="B10192" s="55" t="s">
        <v>28</v>
      </c>
      <c r="C10192" s="55" t="s">
        <v>1215</v>
      </c>
      <c r="D10192" s="54" t="s">
        <v>5030</v>
      </c>
      <c r="E10192" s="56">
        <v>0.79166666666666696</v>
      </c>
      <c r="F10192" s="55" t="s">
        <v>1216</v>
      </c>
      <c r="G10192" s="55" t="s">
        <v>1217</v>
      </c>
      <c r="H10192" s="55" t="s">
        <v>1218</v>
      </c>
    </row>
    <row r="10193" spans="1:8" x14ac:dyDescent="0.25">
      <c r="A10193" s="55">
        <v>2019</v>
      </c>
      <c r="B10193" s="55" t="s">
        <v>28</v>
      </c>
      <c r="C10193" s="55" t="s">
        <v>1219</v>
      </c>
      <c r="D10193" s="54" t="s">
        <v>5030</v>
      </c>
      <c r="E10193" s="56">
        <v>0.83333333333333304</v>
      </c>
      <c r="F10193" s="55" t="s">
        <v>1220</v>
      </c>
      <c r="G10193" s="55" t="s">
        <v>1221</v>
      </c>
      <c r="H10193" s="55" t="s">
        <v>96</v>
      </c>
    </row>
    <row r="10194" spans="1:8" x14ac:dyDescent="0.25">
      <c r="A10194" s="55">
        <v>2019</v>
      </c>
      <c r="B10194" s="55" t="s">
        <v>28</v>
      </c>
      <c r="C10194" s="55" t="s">
        <v>1222</v>
      </c>
      <c r="D10194" s="54" t="s">
        <v>5030</v>
      </c>
      <c r="E10194" s="56">
        <v>0.875</v>
      </c>
      <c r="F10194" s="55" t="s">
        <v>1223</v>
      </c>
      <c r="G10194" s="55" t="s">
        <v>1224</v>
      </c>
      <c r="H10194" s="55" t="s">
        <v>1225</v>
      </c>
    </row>
    <row r="10195" spans="1:8" x14ac:dyDescent="0.25">
      <c r="A10195" s="55">
        <v>2019</v>
      </c>
      <c r="B10195" s="55" t="s">
        <v>28</v>
      </c>
      <c r="C10195" s="55" t="s">
        <v>1226</v>
      </c>
      <c r="D10195" s="54" t="s">
        <v>5030</v>
      </c>
      <c r="E10195" s="56">
        <v>0.91666666666666696</v>
      </c>
      <c r="F10195" s="55" t="s">
        <v>1227</v>
      </c>
      <c r="G10195" s="55" t="s">
        <v>1228</v>
      </c>
      <c r="H10195" s="55" t="s">
        <v>59</v>
      </c>
    </row>
    <row r="10196" spans="1:8" x14ac:dyDescent="0.25">
      <c r="A10196" s="55">
        <v>2019</v>
      </c>
      <c r="B10196" s="55" t="s">
        <v>28</v>
      </c>
      <c r="C10196" s="55" t="s">
        <v>1229</v>
      </c>
      <c r="D10196" s="54" t="s">
        <v>5030</v>
      </c>
      <c r="E10196" s="56">
        <v>0.95833333333333304</v>
      </c>
      <c r="F10196" s="55" t="s">
        <v>1230</v>
      </c>
      <c r="G10196" s="55" t="s">
        <v>1231</v>
      </c>
      <c r="H10196" s="55" t="s">
        <v>1232</v>
      </c>
    </row>
    <row r="10197" spans="1:8" x14ac:dyDescent="0.25">
      <c r="A10197" s="55">
        <v>2019</v>
      </c>
      <c r="B10197" s="55" t="s">
        <v>28</v>
      </c>
      <c r="C10197" s="55" t="s">
        <v>1233</v>
      </c>
      <c r="D10197" s="54" t="s">
        <v>5030</v>
      </c>
      <c r="E10197" s="56">
        <v>0</v>
      </c>
      <c r="F10197" s="55" t="s">
        <v>1234</v>
      </c>
      <c r="G10197" s="55" t="s">
        <v>1235</v>
      </c>
      <c r="H10197" s="55" t="s">
        <v>1236</v>
      </c>
    </row>
    <row r="10198" spans="1:8" x14ac:dyDescent="0.25">
      <c r="A10198" s="55">
        <v>2019</v>
      </c>
      <c r="B10198" s="55" t="s">
        <v>28</v>
      </c>
      <c r="C10198" s="55" t="s">
        <v>1237</v>
      </c>
      <c r="D10198" s="54" t="s">
        <v>5030</v>
      </c>
      <c r="E10198" s="56">
        <v>4.1666666666666664E-2</v>
      </c>
      <c r="F10198" s="55" t="s">
        <v>1238</v>
      </c>
      <c r="G10198" s="55" t="s">
        <v>1239</v>
      </c>
      <c r="H10198" s="55" t="s">
        <v>51</v>
      </c>
    </row>
    <row r="10199" spans="1:8" x14ac:dyDescent="0.25">
      <c r="A10199" s="55">
        <v>2019</v>
      </c>
      <c r="B10199" s="55" t="s">
        <v>28</v>
      </c>
      <c r="C10199" s="55" t="s">
        <v>1240</v>
      </c>
      <c r="D10199" s="54" t="s">
        <v>5030</v>
      </c>
      <c r="E10199" s="56">
        <v>8.3333333333333329E-2</v>
      </c>
      <c r="F10199" s="55" t="s">
        <v>1241</v>
      </c>
      <c r="G10199" s="55" t="s">
        <v>1242</v>
      </c>
      <c r="H10199" s="55" t="s">
        <v>51</v>
      </c>
    </row>
    <row r="10200" spans="1:8" x14ac:dyDescent="0.25">
      <c r="A10200" s="55">
        <v>2019</v>
      </c>
      <c r="B10200" s="55" t="s">
        <v>28</v>
      </c>
      <c r="C10200" s="55" t="s">
        <v>1243</v>
      </c>
      <c r="D10200" s="54" t="s">
        <v>5030</v>
      </c>
      <c r="E10200" s="56">
        <v>0.125</v>
      </c>
      <c r="F10200" s="55" t="s">
        <v>1244</v>
      </c>
      <c r="G10200" s="55" t="s">
        <v>1245</v>
      </c>
      <c r="H10200" s="55" t="s">
        <v>1246</v>
      </c>
    </row>
    <row r="10201" spans="1:8" x14ac:dyDescent="0.25">
      <c r="A10201" s="55">
        <v>2019</v>
      </c>
      <c r="B10201" s="55" t="s">
        <v>28</v>
      </c>
      <c r="C10201" s="55" t="s">
        <v>1247</v>
      </c>
      <c r="D10201" s="54" t="s">
        <v>5030</v>
      </c>
      <c r="E10201" s="56">
        <v>0.16666666666666666</v>
      </c>
      <c r="F10201" s="55" t="s">
        <v>1248</v>
      </c>
      <c r="G10201" s="55" t="s">
        <v>1249</v>
      </c>
      <c r="H10201" s="55" t="s">
        <v>1250</v>
      </c>
    </row>
    <row r="10202" spans="1:8" x14ac:dyDescent="0.25">
      <c r="A10202" s="55">
        <v>2019</v>
      </c>
      <c r="B10202" s="55" t="s">
        <v>28</v>
      </c>
      <c r="C10202" s="55" t="s">
        <v>1251</v>
      </c>
      <c r="D10202" s="54" t="s">
        <v>5030</v>
      </c>
      <c r="E10202" s="56">
        <v>0.20833333333333334</v>
      </c>
      <c r="F10202" s="55" t="s">
        <v>982</v>
      </c>
      <c r="G10202" s="55" t="s">
        <v>1252</v>
      </c>
      <c r="H10202" s="55" t="s">
        <v>1253</v>
      </c>
    </row>
    <row r="10203" spans="1:8" x14ac:dyDescent="0.25">
      <c r="A10203" s="55">
        <v>2019</v>
      </c>
      <c r="B10203" s="55" t="s">
        <v>28</v>
      </c>
      <c r="C10203" s="55" t="s">
        <v>1254</v>
      </c>
      <c r="D10203" s="54">
        <v>43475</v>
      </c>
      <c r="E10203" s="56">
        <v>0.25</v>
      </c>
      <c r="F10203" s="55" t="s">
        <v>1255</v>
      </c>
      <c r="G10203" s="55" t="s">
        <v>1256</v>
      </c>
      <c r="H10203" s="55" t="s">
        <v>55</v>
      </c>
    </row>
    <row r="10204" spans="1:8" x14ac:dyDescent="0.25">
      <c r="A10204" s="55">
        <v>2019</v>
      </c>
      <c r="B10204" s="55" t="s">
        <v>28</v>
      </c>
      <c r="C10204" s="55" t="s">
        <v>1257</v>
      </c>
      <c r="D10204" s="54">
        <v>43475</v>
      </c>
      <c r="E10204" s="56">
        <v>0.29166666666666669</v>
      </c>
      <c r="F10204" s="55" t="s">
        <v>1258</v>
      </c>
      <c r="G10204" s="55" t="s">
        <v>1259</v>
      </c>
      <c r="H10204" s="55" t="s">
        <v>1260</v>
      </c>
    </row>
    <row r="10205" spans="1:8" x14ac:dyDescent="0.25">
      <c r="A10205" s="55">
        <v>2019</v>
      </c>
      <c r="B10205" s="55" t="s">
        <v>28</v>
      </c>
      <c r="C10205" s="55" t="s">
        <v>1261</v>
      </c>
      <c r="D10205" s="54">
        <v>43475</v>
      </c>
      <c r="E10205" s="56">
        <v>0.33333333333333331</v>
      </c>
      <c r="F10205" s="55" t="s">
        <v>982</v>
      </c>
      <c r="G10205" s="55" t="s">
        <v>1262</v>
      </c>
      <c r="H10205" s="55" t="s">
        <v>1263</v>
      </c>
    </row>
    <row r="10206" spans="1:8" x14ac:dyDescent="0.25">
      <c r="A10206" s="55">
        <v>2019</v>
      </c>
      <c r="B10206" s="55" t="s">
        <v>28</v>
      </c>
      <c r="C10206" s="55" t="s">
        <v>1264</v>
      </c>
      <c r="D10206" s="54">
        <v>43475</v>
      </c>
      <c r="E10206" s="56">
        <v>0.375</v>
      </c>
      <c r="F10206" s="55" t="s">
        <v>1265</v>
      </c>
      <c r="G10206" s="55" t="s">
        <v>1266</v>
      </c>
      <c r="H10206" s="55" t="s">
        <v>1267</v>
      </c>
    </row>
    <row r="10207" spans="1:8" x14ac:dyDescent="0.25">
      <c r="A10207" s="55">
        <v>2019</v>
      </c>
      <c r="B10207" s="55" t="s">
        <v>28</v>
      </c>
      <c r="C10207" s="55" t="s">
        <v>1268</v>
      </c>
      <c r="D10207" s="54">
        <v>43475</v>
      </c>
      <c r="E10207" s="56">
        <v>0.41666666666666669</v>
      </c>
      <c r="F10207" s="55" t="s">
        <v>1269</v>
      </c>
      <c r="G10207" s="55" t="s">
        <v>1270</v>
      </c>
      <c r="H10207" s="55" t="s">
        <v>1271</v>
      </c>
    </row>
    <row r="10208" spans="1:8" x14ac:dyDescent="0.25">
      <c r="A10208" s="55">
        <v>2019</v>
      </c>
      <c r="B10208" s="55" t="s">
        <v>28</v>
      </c>
      <c r="C10208" s="55" t="s">
        <v>1272</v>
      </c>
      <c r="D10208" s="54">
        <v>43475</v>
      </c>
      <c r="E10208" s="56">
        <v>0.45833333333333331</v>
      </c>
      <c r="F10208" s="55" t="s">
        <v>1273</v>
      </c>
      <c r="G10208" s="55" t="s">
        <v>1274</v>
      </c>
      <c r="H10208" s="55" t="s">
        <v>1275</v>
      </c>
    </row>
    <row r="10209" spans="1:8" x14ac:dyDescent="0.25">
      <c r="A10209" s="55">
        <v>2019</v>
      </c>
      <c r="B10209" s="55" t="s">
        <v>28</v>
      </c>
      <c r="C10209" s="55" t="s">
        <v>1276</v>
      </c>
      <c r="D10209" s="54">
        <v>43475</v>
      </c>
      <c r="E10209" s="56">
        <v>0.5</v>
      </c>
      <c r="F10209" s="55" t="s">
        <v>1277</v>
      </c>
      <c r="G10209" s="55" t="s">
        <v>1278</v>
      </c>
      <c r="H10209" s="55" t="s">
        <v>1279</v>
      </c>
    </row>
    <row r="10210" spans="1:8" x14ac:dyDescent="0.25">
      <c r="A10210" s="55">
        <v>2019</v>
      </c>
      <c r="B10210" s="55" t="s">
        <v>28</v>
      </c>
      <c r="C10210" s="55" t="s">
        <v>1280</v>
      </c>
      <c r="D10210" s="54">
        <v>43475</v>
      </c>
      <c r="E10210" s="56">
        <v>0.54166666666666663</v>
      </c>
      <c r="F10210" s="55" t="s">
        <v>1281</v>
      </c>
      <c r="G10210" s="55" t="s">
        <v>1282</v>
      </c>
      <c r="H10210" s="55" t="s">
        <v>1283</v>
      </c>
    </row>
    <row r="10211" spans="1:8" x14ac:dyDescent="0.25">
      <c r="A10211" s="55">
        <v>2019</v>
      </c>
      <c r="B10211" s="55" t="s">
        <v>28</v>
      </c>
      <c r="C10211" s="55" t="s">
        <v>1284</v>
      </c>
      <c r="D10211" s="54">
        <v>43475</v>
      </c>
      <c r="E10211" s="56">
        <v>0.58333333333333337</v>
      </c>
      <c r="F10211" s="55" t="s">
        <v>1285</v>
      </c>
      <c r="G10211" s="55" t="s">
        <v>1286</v>
      </c>
      <c r="H10211" s="55" t="s">
        <v>1287</v>
      </c>
    </row>
    <row r="10212" spans="1:8" x14ac:dyDescent="0.25">
      <c r="A10212" s="55">
        <v>2019</v>
      </c>
      <c r="B10212" s="55" t="s">
        <v>28</v>
      </c>
      <c r="C10212" s="55" t="s">
        <v>1288</v>
      </c>
      <c r="D10212" s="54">
        <v>43475</v>
      </c>
      <c r="E10212" s="56">
        <v>0.625</v>
      </c>
      <c r="F10212" s="55" t="s">
        <v>1289</v>
      </c>
      <c r="G10212" s="55" t="s">
        <v>1290</v>
      </c>
      <c r="H10212" s="55" t="s">
        <v>1291</v>
      </c>
    </row>
    <row r="10213" spans="1:8" x14ac:dyDescent="0.25">
      <c r="A10213" s="55">
        <v>2019</v>
      </c>
      <c r="B10213" s="55" t="s">
        <v>28</v>
      </c>
      <c r="C10213" s="55" t="s">
        <v>1292</v>
      </c>
      <c r="D10213" s="54">
        <v>43475</v>
      </c>
      <c r="E10213" s="56">
        <v>0.66666666666666663</v>
      </c>
      <c r="F10213" s="55" t="s">
        <v>1293</v>
      </c>
      <c r="G10213" s="55" t="s">
        <v>1294</v>
      </c>
      <c r="H10213" s="55" t="s">
        <v>1291</v>
      </c>
    </row>
    <row r="10214" spans="1:8" x14ac:dyDescent="0.25">
      <c r="A10214" s="55">
        <v>2019</v>
      </c>
      <c r="B10214" s="55" t="s">
        <v>28</v>
      </c>
      <c r="C10214" s="55" t="s">
        <v>1295</v>
      </c>
      <c r="D10214" s="54">
        <v>43475</v>
      </c>
      <c r="E10214" s="56">
        <v>0.70833333333333337</v>
      </c>
      <c r="F10214" s="55" t="s">
        <v>1296</v>
      </c>
      <c r="G10214" s="55" t="s">
        <v>1297</v>
      </c>
      <c r="H10214" s="55" t="s">
        <v>1275</v>
      </c>
    </row>
    <row r="10215" spans="1:8" x14ac:dyDescent="0.25">
      <c r="A10215" s="55">
        <v>2019</v>
      </c>
      <c r="B10215" s="55" t="s">
        <v>28</v>
      </c>
      <c r="C10215" s="55" t="s">
        <v>1298</v>
      </c>
      <c r="D10215" s="54">
        <v>43475</v>
      </c>
      <c r="E10215" s="56">
        <v>0.75</v>
      </c>
      <c r="F10215" s="55" t="s">
        <v>1299</v>
      </c>
      <c r="G10215" s="55" t="s">
        <v>1300</v>
      </c>
      <c r="H10215" s="55" t="s">
        <v>1246</v>
      </c>
    </row>
    <row r="10216" spans="1:8" x14ac:dyDescent="0.25">
      <c r="A10216" s="55">
        <v>2019</v>
      </c>
      <c r="B10216" s="55" t="s">
        <v>28</v>
      </c>
      <c r="C10216" s="55" t="s">
        <v>1301</v>
      </c>
      <c r="D10216" s="54">
        <v>43475</v>
      </c>
      <c r="E10216" s="56">
        <v>0.79166666666666663</v>
      </c>
      <c r="F10216" s="55" t="s">
        <v>1302</v>
      </c>
      <c r="G10216" s="55" t="s">
        <v>1303</v>
      </c>
      <c r="H10216" s="55" t="s">
        <v>1304</v>
      </c>
    </row>
    <row r="10217" spans="1:8" x14ac:dyDescent="0.25">
      <c r="A10217" s="55">
        <v>2019</v>
      </c>
      <c r="B10217" s="55" t="s">
        <v>28</v>
      </c>
      <c r="C10217" s="55" t="s">
        <v>1305</v>
      </c>
      <c r="D10217" s="54">
        <v>43475</v>
      </c>
      <c r="E10217" s="56">
        <v>0.83333333333333337</v>
      </c>
      <c r="F10217" s="55" t="s">
        <v>1306</v>
      </c>
      <c r="G10217" s="55" t="s">
        <v>1307</v>
      </c>
      <c r="H10217" s="55" t="s">
        <v>1308</v>
      </c>
    </row>
    <row r="10218" spans="1:8" x14ac:dyDescent="0.25">
      <c r="A10218" s="55">
        <v>2019</v>
      </c>
      <c r="B10218" s="55" t="s">
        <v>28</v>
      </c>
      <c r="C10218" s="55" t="s">
        <v>1309</v>
      </c>
      <c r="D10218" s="54">
        <v>43475</v>
      </c>
      <c r="E10218" s="56">
        <v>0.875</v>
      </c>
      <c r="F10218" s="55" t="s">
        <v>1310</v>
      </c>
      <c r="G10218" s="55" t="s">
        <v>1311</v>
      </c>
      <c r="H10218" s="55" t="s">
        <v>1312</v>
      </c>
    </row>
    <row r="10219" spans="1:8" x14ac:dyDescent="0.25">
      <c r="A10219" s="55">
        <v>2019</v>
      </c>
      <c r="B10219" s="55" t="s">
        <v>28</v>
      </c>
      <c r="C10219" s="55" t="s">
        <v>1313</v>
      </c>
      <c r="D10219" s="54">
        <v>43475</v>
      </c>
      <c r="E10219" s="56">
        <v>0.91666666666666663</v>
      </c>
      <c r="F10219" s="55" t="s">
        <v>1314</v>
      </c>
      <c r="G10219" s="55" t="s">
        <v>1315</v>
      </c>
      <c r="H10219" s="55" t="s">
        <v>1316</v>
      </c>
    </row>
    <row r="10220" spans="1:8" x14ac:dyDescent="0.25">
      <c r="A10220" s="55">
        <v>2019</v>
      </c>
      <c r="B10220" s="55" t="s">
        <v>28</v>
      </c>
      <c r="C10220" s="55" t="s">
        <v>1317</v>
      </c>
      <c r="D10220" s="54">
        <v>43475</v>
      </c>
      <c r="E10220" s="56">
        <v>0.95833333333333337</v>
      </c>
      <c r="F10220" s="55" t="s">
        <v>1318</v>
      </c>
      <c r="G10220" s="55" t="s">
        <v>1319</v>
      </c>
      <c r="H10220" s="55" t="s">
        <v>1320</v>
      </c>
    </row>
    <row r="10221" spans="1:8" x14ac:dyDescent="0.25">
      <c r="A10221" s="55">
        <v>2019</v>
      </c>
      <c r="B10221" s="55" t="s">
        <v>28</v>
      </c>
      <c r="C10221" s="55" t="s">
        <v>1321</v>
      </c>
      <c r="D10221" s="54">
        <v>43475</v>
      </c>
      <c r="E10221" s="56">
        <v>0.54166666666666696</v>
      </c>
      <c r="F10221" s="55" t="s">
        <v>1322</v>
      </c>
      <c r="G10221" s="55" t="s">
        <v>1323</v>
      </c>
      <c r="H10221" s="55" t="s">
        <v>1320</v>
      </c>
    </row>
    <row r="10222" spans="1:8" x14ac:dyDescent="0.25">
      <c r="A10222" s="55">
        <v>2019</v>
      </c>
      <c r="B10222" s="55" t="s">
        <v>28</v>
      </c>
      <c r="C10222" s="55" t="s">
        <v>1324</v>
      </c>
      <c r="D10222" s="54">
        <v>43475</v>
      </c>
      <c r="E10222" s="56">
        <v>0.58333333333333304</v>
      </c>
      <c r="F10222" s="55" t="s">
        <v>1325</v>
      </c>
      <c r="G10222" s="55" t="s">
        <v>1326</v>
      </c>
      <c r="H10222" s="55" t="s">
        <v>1316</v>
      </c>
    </row>
    <row r="10223" spans="1:8" x14ac:dyDescent="0.25">
      <c r="A10223" s="55">
        <v>2019</v>
      </c>
      <c r="B10223" s="55" t="s">
        <v>28</v>
      </c>
      <c r="C10223" s="55" t="s">
        <v>1327</v>
      </c>
      <c r="D10223" s="54">
        <v>43475</v>
      </c>
      <c r="E10223" s="56">
        <v>0.625</v>
      </c>
      <c r="F10223" s="55" t="s">
        <v>1328</v>
      </c>
      <c r="G10223" s="55" t="s">
        <v>1329</v>
      </c>
      <c r="H10223" s="55" t="s">
        <v>1330</v>
      </c>
    </row>
    <row r="10224" spans="1:8" x14ac:dyDescent="0.25">
      <c r="A10224" s="55">
        <v>2019</v>
      </c>
      <c r="B10224" s="55" t="s">
        <v>28</v>
      </c>
      <c r="C10224" s="55" t="s">
        <v>1331</v>
      </c>
      <c r="D10224" s="54">
        <v>43475</v>
      </c>
      <c r="E10224" s="56">
        <v>0.66666666666666696</v>
      </c>
      <c r="F10224" s="55" t="s">
        <v>1332</v>
      </c>
      <c r="G10224" s="55" t="s">
        <v>1333</v>
      </c>
      <c r="H10224" s="55" t="s">
        <v>1334</v>
      </c>
    </row>
    <row r="10225" spans="1:8" x14ac:dyDescent="0.25">
      <c r="A10225" s="55">
        <v>2019</v>
      </c>
      <c r="B10225" s="55" t="s">
        <v>28</v>
      </c>
      <c r="C10225" s="55" t="s">
        <v>1335</v>
      </c>
      <c r="D10225" s="54">
        <v>43475</v>
      </c>
      <c r="E10225" s="56">
        <v>0.70833333333333304</v>
      </c>
      <c r="F10225" s="55" t="s">
        <v>1336</v>
      </c>
      <c r="G10225" s="55" t="s">
        <v>1337</v>
      </c>
      <c r="H10225" s="55" t="s">
        <v>1338</v>
      </c>
    </row>
    <row r="10226" spans="1:8" x14ac:dyDescent="0.25">
      <c r="A10226" s="55">
        <v>2019</v>
      </c>
      <c r="B10226" s="55" t="s">
        <v>28</v>
      </c>
      <c r="C10226" s="55" t="s">
        <v>1339</v>
      </c>
      <c r="D10226" s="54">
        <v>43475</v>
      </c>
      <c r="E10226" s="56">
        <v>0.75</v>
      </c>
      <c r="F10226" s="55" t="s">
        <v>1340</v>
      </c>
      <c r="G10226" s="55" t="s">
        <v>1341</v>
      </c>
      <c r="H10226" s="55" t="s">
        <v>1342</v>
      </c>
    </row>
    <row r="10227" spans="1:8" x14ac:dyDescent="0.25">
      <c r="A10227" s="55">
        <v>2019</v>
      </c>
      <c r="B10227" s="55" t="s">
        <v>28</v>
      </c>
      <c r="C10227" s="55" t="s">
        <v>1343</v>
      </c>
      <c r="D10227" s="54">
        <v>43506</v>
      </c>
      <c r="E10227" s="56">
        <v>0.79166666666666696</v>
      </c>
      <c r="F10227" s="55" t="s">
        <v>1344</v>
      </c>
      <c r="G10227" s="55" t="s">
        <v>1345</v>
      </c>
      <c r="H10227" s="55" t="s">
        <v>1246</v>
      </c>
    </row>
    <row r="10228" spans="1:8" x14ac:dyDescent="0.25">
      <c r="A10228" s="55">
        <v>2019</v>
      </c>
      <c r="B10228" s="55" t="s">
        <v>28</v>
      </c>
      <c r="C10228" s="55" t="s">
        <v>1346</v>
      </c>
      <c r="D10228" s="54">
        <v>43506</v>
      </c>
      <c r="E10228" s="56">
        <v>0.83333333333333304</v>
      </c>
      <c r="F10228" s="55" t="s">
        <v>1347</v>
      </c>
      <c r="G10228" s="55" t="s">
        <v>1348</v>
      </c>
      <c r="H10228" s="55" t="s">
        <v>1260</v>
      </c>
    </row>
    <row r="10229" spans="1:8" x14ac:dyDescent="0.25">
      <c r="A10229" s="55">
        <v>2019</v>
      </c>
      <c r="B10229" s="55" t="s">
        <v>28</v>
      </c>
      <c r="C10229" s="55" t="s">
        <v>1349</v>
      </c>
      <c r="D10229" s="54">
        <v>43506</v>
      </c>
      <c r="E10229" s="56">
        <v>0.875</v>
      </c>
      <c r="F10229" s="55" t="s">
        <v>1350</v>
      </c>
      <c r="G10229" s="55" t="s">
        <v>1351</v>
      </c>
      <c r="H10229" s="55" t="s">
        <v>59</v>
      </c>
    </row>
    <row r="10230" spans="1:8" x14ac:dyDescent="0.25">
      <c r="A10230" s="55">
        <v>2019</v>
      </c>
      <c r="B10230" s="55" t="s">
        <v>28</v>
      </c>
      <c r="C10230" s="55" t="s">
        <v>1352</v>
      </c>
      <c r="D10230" s="54">
        <v>43506</v>
      </c>
      <c r="E10230" s="56">
        <v>0.91666666666666696</v>
      </c>
      <c r="F10230" s="55" t="s">
        <v>459</v>
      </c>
      <c r="G10230" s="55" t="s">
        <v>1353</v>
      </c>
      <c r="H10230" s="55" t="s">
        <v>1354</v>
      </c>
    </row>
    <row r="10231" spans="1:8" x14ac:dyDescent="0.25">
      <c r="A10231" s="55">
        <v>2019</v>
      </c>
      <c r="B10231" s="55" t="s">
        <v>28</v>
      </c>
      <c r="C10231" s="55" t="s">
        <v>1355</v>
      </c>
      <c r="D10231" s="54">
        <v>43506</v>
      </c>
      <c r="E10231" s="56">
        <v>0.95833333333333304</v>
      </c>
      <c r="F10231" s="55" t="s">
        <v>1085</v>
      </c>
      <c r="G10231" s="55" t="s">
        <v>1356</v>
      </c>
      <c r="H10231" s="55" t="s">
        <v>1357</v>
      </c>
    </row>
    <row r="10232" spans="1:8" x14ac:dyDescent="0.25">
      <c r="A10232" s="55">
        <v>2019</v>
      </c>
      <c r="B10232" s="55" t="s">
        <v>28</v>
      </c>
      <c r="C10232" s="55" t="s">
        <v>1358</v>
      </c>
      <c r="D10232" s="54">
        <v>43506</v>
      </c>
      <c r="E10232" s="56">
        <v>0</v>
      </c>
      <c r="F10232" s="55" t="s">
        <v>1359</v>
      </c>
      <c r="G10232" s="55" t="s">
        <v>1360</v>
      </c>
      <c r="H10232" s="55" t="s">
        <v>1361</v>
      </c>
    </row>
    <row r="10233" spans="1:8" x14ac:dyDescent="0.25">
      <c r="A10233" s="55">
        <v>2019</v>
      </c>
      <c r="B10233" s="55" t="s">
        <v>28</v>
      </c>
      <c r="C10233" s="55" t="s">
        <v>1362</v>
      </c>
      <c r="D10233" s="54">
        <v>43506</v>
      </c>
      <c r="E10233" s="56">
        <v>4.1666666666666664E-2</v>
      </c>
      <c r="F10233" s="55" t="s">
        <v>1363</v>
      </c>
      <c r="G10233" s="55" t="s">
        <v>1364</v>
      </c>
      <c r="H10233" s="55" t="s">
        <v>1166</v>
      </c>
    </row>
    <row r="10234" spans="1:8" x14ac:dyDescent="0.25">
      <c r="A10234" s="55">
        <v>2019</v>
      </c>
      <c r="B10234" s="55" t="s">
        <v>28</v>
      </c>
      <c r="C10234" s="55" t="s">
        <v>1365</v>
      </c>
      <c r="D10234" s="54">
        <v>43506</v>
      </c>
      <c r="E10234" s="56">
        <v>8.3333333333333329E-2</v>
      </c>
      <c r="F10234" s="55" t="s">
        <v>383</v>
      </c>
      <c r="G10234" s="55" t="s">
        <v>1366</v>
      </c>
      <c r="H10234" s="55" t="s">
        <v>1367</v>
      </c>
    </row>
    <row r="10235" spans="1:8" x14ac:dyDescent="0.25">
      <c r="A10235" s="55">
        <v>2019</v>
      </c>
      <c r="B10235" s="55" t="s">
        <v>28</v>
      </c>
      <c r="C10235" s="55" t="s">
        <v>1368</v>
      </c>
      <c r="D10235" s="54">
        <v>43506</v>
      </c>
      <c r="E10235" s="56">
        <v>0.125</v>
      </c>
      <c r="F10235" s="55" t="s">
        <v>1369</v>
      </c>
      <c r="G10235" s="55" t="s">
        <v>1370</v>
      </c>
      <c r="H10235" s="55" t="s">
        <v>1371</v>
      </c>
    </row>
    <row r="10236" spans="1:8" x14ac:dyDescent="0.25">
      <c r="A10236" s="55">
        <v>2019</v>
      </c>
      <c r="B10236" s="55" t="s">
        <v>28</v>
      </c>
      <c r="C10236" s="55" t="s">
        <v>1372</v>
      </c>
      <c r="D10236" s="54">
        <v>43506</v>
      </c>
      <c r="E10236" s="56">
        <v>0.16666666666666666</v>
      </c>
      <c r="F10236" s="55" t="s">
        <v>1373</v>
      </c>
      <c r="G10236" s="55" t="s">
        <v>1374</v>
      </c>
      <c r="H10236" s="55" t="s">
        <v>1375</v>
      </c>
    </row>
    <row r="10237" spans="1:8" x14ac:dyDescent="0.25">
      <c r="A10237" s="55">
        <v>2019</v>
      </c>
      <c r="B10237" s="55" t="s">
        <v>28</v>
      </c>
      <c r="C10237" s="55" t="s">
        <v>1376</v>
      </c>
      <c r="D10237" s="54">
        <v>43506</v>
      </c>
      <c r="E10237" s="56">
        <v>0.20833333333333334</v>
      </c>
      <c r="F10237" s="55" t="s">
        <v>1377</v>
      </c>
      <c r="G10237" s="55" t="s">
        <v>1378</v>
      </c>
      <c r="H10237" s="55" t="s">
        <v>1182</v>
      </c>
    </row>
    <row r="10238" spans="1:8" x14ac:dyDescent="0.25">
      <c r="A10238" s="55">
        <v>2019</v>
      </c>
      <c r="B10238" s="55" t="s">
        <v>28</v>
      </c>
      <c r="C10238" s="55" t="s">
        <v>1379</v>
      </c>
      <c r="D10238" s="54">
        <v>43506</v>
      </c>
      <c r="E10238" s="56">
        <v>0.25</v>
      </c>
      <c r="F10238" s="55" t="s">
        <v>1380</v>
      </c>
      <c r="G10238" s="55" t="s">
        <v>1381</v>
      </c>
      <c r="H10238" s="55" t="s">
        <v>1083</v>
      </c>
    </row>
    <row r="10239" spans="1:8" x14ac:dyDescent="0.25">
      <c r="A10239" s="55">
        <v>2019</v>
      </c>
      <c r="B10239" s="55" t="s">
        <v>28</v>
      </c>
      <c r="C10239" s="55" t="s">
        <v>1382</v>
      </c>
      <c r="D10239" s="54">
        <v>43506</v>
      </c>
      <c r="E10239" s="56">
        <v>0.29166666666666669</v>
      </c>
      <c r="F10239" s="55" t="s">
        <v>1383</v>
      </c>
      <c r="G10239" s="55" t="s">
        <v>1384</v>
      </c>
      <c r="H10239" s="55" t="s">
        <v>1091</v>
      </c>
    </row>
    <row r="10240" spans="1:8" x14ac:dyDescent="0.25">
      <c r="A10240" s="55">
        <v>2019</v>
      </c>
      <c r="B10240" s="55" t="s">
        <v>28</v>
      </c>
      <c r="C10240" s="55" t="s">
        <v>1385</v>
      </c>
      <c r="D10240" s="54">
        <v>43506</v>
      </c>
      <c r="E10240" s="56">
        <v>0.33333333333333331</v>
      </c>
      <c r="F10240" s="55" t="s">
        <v>1383</v>
      </c>
      <c r="G10240" s="55" t="s">
        <v>1386</v>
      </c>
      <c r="H10240" s="55" t="s">
        <v>915</v>
      </c>
    </row>
    <row r="10241" spans="1:8" x14ac:dyDescent="0.25">
      <c r="A10241" s="55">
        <v>2019</v>
      </c>
      <c r="B10241" s="55" t="s">
        <v>28</v>
      </c>
      <c r="C10241" s="55" t="s">
        <v>1387</v>
      </c>
      <c r="D10241" s="54">
        <v>43506</v>
      </c>
      <c r="E10241" s="56">
        <v>0.375</v>
      </c>
      <c r="F10241" s="55" t="s">
        <v>1388</v>
      </c>
      <c r="G10241" s="55" t="s">
        <v>1389</v>
      </c>
      <c r="H10241" s="55" t="s">
        <v>938</v>
      </c>
    </row>
    <row r="10242" spans="1:8" x14ac:dyDescent="0.25">
      <c r="A10242" s="55">
        <v>2019</v>
      </c>
      <c r="B10242" s="55" t="s">
        <v>28</v>
      </c>
      <c r="C10242" s="55" t="s">
        <v>1390</v>
      </c>
      <c r="D10242" s="54">
        <v>43506</v>
      </c>
      <c r="E10242" s="56">
        <v>0.41666666666666669</v>
      </c>
      <c r="F10242" s="55" t="s">
        <v>1391</v>
      </c>
      <c r="G10242" s="55" t="s">
        <v>1392</v>
      </c>
      <c r="H10242" s="55" t="s">
        <v>1009</v>
      </c>
    </row>
    <row r="10243" spans="1:8" x14ac:dyDescent="0.25">
      <c r="A10243" s="55">
        <v>2019</v>
      </c>
      <c r="B10243" s="55" t="s">
        <v>28</v>
      </c>
      <c r="C10243" s="55" t="s">
        <v>1393</v>
      </c>
      <c r="D10243" s="54">
        <v>43506</v>
      </c>
      <c r="E10243" s="56">
        <v>0.45833333333333331</v>
      </c>
      <c r="F10243" s="55" t="s">
        <v>1394</v>
      </c>
      <c r="G10243" s="55" t="s">
        <v>1395</v>
      </c>
      <c r="H10243" s="55" t="s">
        <v>942</v>
      </c>
    </row>
    <row r="10244" spans="1:8" x14ac:dyDescent="0.25">
      <c r="A10244" s="55">
        <v>2019</v>
      </c>
      <c r="B10244" s="55" t="s">
        <v>28</v>
      </c>
      <c r="C10244" s="55" t="s">
        <v>1396</v>
      </c>
      <c r="D10244" s="54">
        <v>43506</v>
      </c>
      <c r="E10244" s="56">
        <v>0.5</v>
      </c>
      <c r="F10244" s="55" t="s">
        <v>1397</v>
      </c>
      <c r="G10244" s="55" t="s">
        <v>1398</v>
      </c>
      <c r="H10244" s="55" t="s">
        <v>1399</v>
      </c>
    </row>
    <row r="10245" spans="1:8" x14ac:dyDescent="0.25">
      <c r="A10245" s="55">
        <v>2019</v>
      </c>
      <c r="B10245" s="55" t="s">
        <v>28</v>
      </c>
      <c r="C10245" s="55" t="s">
        <v>1400</v>
      </c>
      <c r="D10245" s="54">
        <v>43506</v>
      </c>
      <c r="E10245" s="56">
        <v>0.54166666666666663</v>
      </c>
      <c r="F10245" s="55" t="s">
        <v>1401</v>
      </c>
      <c r="G10245" s="55" t="s">
        <v>1402</v>
      </c>
      <c r="H10245" s="55" t="s">
        <v>1102</v>
      </c>
    </row>
    <row r="10246" spans="1:8" x14ac:dyDescent="0.25">
      <c r="A10246" s="55">
        <v>2019</v>
      </c>
      <c r="B10246" s="55" t="s">
        <v>28</v>
      </c>
      <c r="C10246" s="55" t="s">
        <v>1403</v>
      </c>
      <c r="D10246" s="54">
        <v>43506</v>
      </c>
      <c r="E10246" s="56">
        <v>0.58333333333333337</v>
      </c>
      <c r="F10246" s="55" t="s">
        <v>1404</v>
      </c>
      <c r="G10246" s="55" t="s">
        <v>1405</v>
      </c>
      <c r="H10246" s="55" t="s">
        <v>1207</v>
      </c>
    </row>
    <row r="10247" spans="1:8" x14ac:dyDescent="0.25">
      <c r="A10247" s="55">
        <v>2019</v>
      </c>
      <c r="B10247" s="55" t="s">
        <v>28</v>
      </c>
      <c r="C10247" s="55" t="s">
        <v>1406</v>
      </c>
      <c r="D10247" s="54">
        <v>43506</v>
      </c>
      <c r="E10247" s="56">
        <v>0.625</v>
      </c>
      <c r="F10247" s="55" t="s">
        <v>1407</v>
      </c>
      <c r="G10247" s="55" t="s">
        <v>1408</v>
      </c>
      <c r="H10247" s="55" t="s">
        <v>1017</v>
      </c>
    </row>
    <row r="10248" spans="1:8" x14ac:dyDescent="0.25">
      <c r="A10248" s="55">
        <v>2019</v>
      </c>
      <c r="B10248" s="55" t="s">
        <v>28</v>
      </c>
      <c r="C10248" s="55" t="s">
        <v>1409</v>
      </c>
      <c r="D10248" s="54">
        <v>43506</v>
      </c>
      <c r="E10248" s="56">
        <v>0.66666666666666663</v>
      </c>
      <c r="F10248" s="55" t="s">
        <v>1410</v>
      </c>
      <c r="G10248" s="55" t="s">
        <v>1411</v>
      </c>
      <c r="H10248" s="55" t="s">
        <v>1412</v>
      </c>
    </row>
    <row r="10249" spans="1:8" x14ac:dyDescent="0.25">
      <c r="A10249" s="55">
        <v>2019</v>
      </c>
      <c r="B10249" s="55" t="s">
        <v>28</v>
      </c>
      <c r="C10249" s="55" t="s">
        <v>1413</v>
      </c>
      <c r="D10249" s="54">
        <v>43506</v>
      </c>
      <c r="E10249" s="56">
        <v>0.70833333333333337</v>
      </c>
      <c r="F10249" s="55" t="s">
        <v>1414</v>
      </c>
      <c r="G10249" s="55" t="s">
        <v>1415</v>
      </c>
      <c r="H10249" s="55" t="s">
        <v>845</v>
      </c>
    </row>
    <row r="10250" spans="1:8" x14ac:dyDescent="0.25">
      <c r="A10250" s="55">
        <v>2019</v>
      </c>
      <c r="B10250" s="55" t="s">
        <v>28</v>
      </c>
      <c r="C10250" s="55" t="s">
        <v>1416</v>
      </c>
      <c r="D10250" s="54">
        <v>43506</v>
      </c>
      <c r="E10250" s="56">
        <v>0.75</v>
      </c>
      <c r="F10250" s="55" t="s">
        <v>1417</v>
      </c>
      <c r="G10250" s="55" t="s">
        <v>1418</v>
      </c>
      <c r="H10250" s="55" t="s">
        <v>841</v>
      </c>
    </row>
    <row r="10251" spans="1:8" x14ac:dyDescent="0.25">
      <c r="A10251" s="55">
        <v>2019</v>
      </c>
      <c r="B10251" s="55" t="s">
        <v>28</v>
      </c>
      <c r="C10251" s="55" t="s">
        <v>1419</v>
      </c>
      <c r="D10251" s="54">
        <v>43534</v>
      </c>
      <c r="E10251" s="56">
        <v>0.79166666666666663</v>
      </c>
      <c r="F10251" s="55" t="s">
        <v>1033</v>
      </c>
      <c r="G10251" s="55" t="s">
        <v>1420</v>
      </c>
      <c r="H10251" s="55" t="s">
        <v>859</v>
      </c>
    </row>
    <row r="10252" spans="1:8" x14ac:dyDescent="0.25">
      <c r="A10252" s="55">
        <v>2019</v>
      </c>
      <c r="B10252" s="55" t="s">
        <v>28</v>
      </c>
      <c r="C10252" s="55" t="s">
        <v>1421</v>
      </c>
      <c r="D10252" s="54">
        <v>43534</v>
      </c>
      <c r="E10252" s="56">
        <v>0.83333333333333337</v>
      </c>
      <c r="F10252" s="55" t="s">
        <v>1422</v>
      </c>
      <c r="G10252" s="55" t="s">
        <v>1423</v>
      </c>
      <c r="H10252" s="55" t="s">
        <v>837</v>
      </c>
    </row>
    <row r="10253" spans="1:8" x14ac:dyDescent="0.25">
      <c r="A10253" s="55">
        <v>2019</v>
      </c>
      <c r="B10253" s="55" t="s">
        <v>28</v>
      </c>
      <c r="C10253" s="55" t="s">
        <v>1424</v>
      </c>
      <c r="D10253" s="54">
        <v>43534</v>
      </c>
      <c r="E10253" s="56">
        <v>0.875</v>
      </c>
      <c r="F10253" s="55" t="s">
        <v>1425</v>
      </c>
      <c r="G10253" s="55" t="s">
        <v>1426</v>
      </c>
      <c r="H10253" s="55" t="s">
        <v>1427</v>
      </c>
    </row>
    <row r="10254" spans="1:8" x14ac:dyDescent="0.25">
      <c r="A10254" s="55">
        <v>2019</v>
      </c>
      <c r="B10254" s="55" t="s">
        <v>28</v>
      </c>
      <c r="C10254" s="55" t="s">
        <v>1428</v>
      </c>
      <c r="D10254" s="54">
        <v>43534</v>
      </c>
      <c r="E10254" s="56">
        <v>0.91666666666666663</v>
      </c>
      <c r="F10254" s="55" t="s">
        <v>1429</v>
      </c>
      <c r="G10254" s="55" t="s">
        <v>1430</v>
      </c>
      <c r="H10254" s="55" t="s">
        <v>1431</v>
      </c>
    </row>
    <row r="10255" spans="1:8" x14ac:dyDescent="0.25">
      <c r="A10255" s="55">
        <v>2019</v>
      </c>
      <c r="B10255" s="55" t="s">
        <v>28</v>
      </c>
      <c r="C10255" s="55" t="s">
        <v>1432</v>
      </c>
      <c r="D10255" s="54">
        <v>43534</v>
      </c>
      <c r="E10255" s="56">
        <v>0.95833333333333337</v>
      </c>
      <c r="F10255" s="55" t="s">
        <v>1425</v>
      </c>
      <c r="G10255" s="55" t="s">
        <v>1433</v>
      </c>
      <c r="H10255" s="55" t="s">
        <v>762</v>
      </c>
    </row>
    <row r="10256" spans="1:8" x14ac:dyDescent="0.25">
      <c r="A10256" s="55">
        <v>2019</v>
      </c>
      <c r="B10256" s="55" t="s">
        <v>28</v>
      </c>
      <c r="C10256" s="55" t="s">
        <v>1434</v>
      </c>
      <c r="D10256" s="54">
        <v>43534</v>
      </c>
      <c r="E10256" s="56">
        <v>0.54166666666666696</v>
      </c>
      <c r="F10256" s="55" t="s">
        <v>1435</v>
      </c>
      <c r="G10256" s="55" t="s">
        <v>1436</v>
      </c>
      <c r="H10256" s="55" t="s">
        <v>974</v>
      </c>
    </row>
    <row r="10257" spans="1:8" x14ac:dyDescent="0.25">
      <c r="A10257" s="55">
        <v>2019</v>
      </c>
      <c r="B10257" s="55" t="s">
        <v>28</v>
      </c>
      <c r="C10257" s="55" t="s">
        <v>1437</v>
      </c>
      <c r="D10257" s="54">
        <v>43534</v>
      </c>
      <c r="E10257" s="56">
        <v>0.58333333333333304</v>
      </c>
      <c r="F10257" s="55" t="s">
        <v>403</v>
      </c>
      <c r="G10257" s="55" t="s">
        <v>1438</v>
      </c>
      <c r="H10257" s="55" t="s">
        <v>374</v>
      </c>
    </row>
    <row r="10258" spans="1:8" x14ac:dyDescent="0.25">
      <c r="A10258" s="55">
        <v>2019</v>
      </c>
      <c r="B10258" s="55" t="s">
        <v>28</v>
      </c>
      <c r="C10258" s="55" t="s">
        <v>1439</v>
      </c>
      <c r="D10258" s="54">
        <v>43534</v>
      </c>
      <c r="E10258" s="56">
        <v>0.625</v>
      </c>
      <c r="F10258" s="55" t="s">
        <v>1440</v>
      </c>
      <c r="G10258" s="55" t="s">
        <v>1441</v>
      </c>
      <c r="H10258" s="55" t="s">
        <v>370</v>
      </c>
    </row>
    <row r="10259" spans="1:8" x14ac:dyDescent="0.25">
      <c r="A10259" s="55">
        <v>2019</v>
      </c>
      <c r="B10259" s="55" t="s">
        <v>28</v>
      </c>
      <c r="C10259" s="55" t="s">
        <v>1442</v>
      </c>
      <c r="D10259" s="54">
        <v>43534</v>
      </c>
      <c r="E10259" s="56">
        <v>0.66666666666666696</v>
      </c>
      <c r="F10259" s="55" t="s">
        <v>637</v>
      </c>
      <c r="G10259" s="55" t="s">
        <v>1443</v>
      </c>
      <c r="H10259" s="55" t="s">
        <v>1444</v>
      </c>
    </row>
    <row r="10260" spans="1:8" x14ac:dyDescent="0.25">
      <c r="A10260" s="55">
        <v>2019</v>
      </c>
      <c r="B10260" s="55" t="s">
        <v>28</v>
      </c>
      <c r="C10260" s="55" t="s">
        <v>1445</v>
      </c>
      <c r="D10260" s="54">
        <v>43534</v>
      </c>
      <c r="E10260" s="56">
        <v>0.70833333333333304</v>
      </c>
      <c r="F10260" s="55" t="s">
        <v>1446</v>
      </c>
      <c r="G10260" s="55" t="s">
        <v>1447</v>
      </c>
      <c r="H10260" s="55" t="s">
        <v>393</v>
      </c>
    </row>
    <row r="10261" spans="1:8" x14ac:dyDescent="0.25">
      <c r="A10261" s="55">
        <v>2019</v>
      </c>
      <c r="B10261" s="55" t="s">
        <v>28</v>
      </c>
      <c r="C10261" s="55" t="s">
        <v>1448</v>
      </c>
      <c r="D10261" s="54">
        <v>43534</v>
      </c>
      <c r="E10261" s="56">
        <v>0.75</v>
      </c>
      <c r="F10261" s="55" t="s">
        <v>1449</v>
      </c>
      <c r="G10261" s="55" t="s">
        <v>1450</v>
      </c>
      <c r="H10261" s="55" t="s">
        <v>901</v>
      </c>
    </row>
    <row r="10262" spans="1:8" x14ac:dyDescent="0.25">
      <c r="A10262" s="55">
        <v>2019</v>
      </c>
      <c r="B10262" s="55" t="s">
        <v>28</v>
      </c>
      <c r="C10262" s="55" t="s">
        <v>1451</v>
      </c>
      <c r="D10262" s="54">
        <v>43534</v>
      </c>
      <c r="E10262" s="56">
        <v>0.79166666666666696</v>
      </c>
      <c r="F10262" s="55" t="s">
        <v>1452</v>
      </c>
      <c r="G10262" s="55" t="s">
        <v>1453</v>
      </c>
      <c r="H10262" s="55" t="s">
        <v>625</v>
      </c>
    </row>
    <row r="10263" spans="1:8" x14ac:dyDescent="0.25">
      <c r="A10263" s="55">
        <v>2019</v>
      </c>
      <c r="B10263" s="55" t="s">
        <v>28</v>
      </c>
      <c r="C10263" s="55" t="s">
        <v>1454</v>
      </c>
      <c r="D10263" s="54">
        <v>43534</v>
      </c>
      <c r="E10263" s="56">
        <v>0.83333333333333304</v>
      </c>
      <c r="F10263" s="55" t="s">
        <v>1455</v>
      </c>
      <c r="G10263" s="55" t="s">
        <v>1456</v>
      </c>
      <c r="H10263" s="55" t="s">
        <v>901</v>
      </c>
    </row>
    <row r="10264" spans="1:8" x14ac:dyDescent="0.25">
      <c r="A10264" s="55">
        <v>2019</v>
      </c>
      <c r="B10264" s="55" t="s">
        <v>28</v>
      </c>
      <c r="C10264" s="55" t="s">
        <v>1457</v>
      </c>
      <c r="D10264" s="54">
        <v>43534</v>
      </c>
      <c r="E10264" s="56">
        <v>0.875</v>
      </c>
      <c r="F10264" s="55" t="s">
        <v>1458</v>
      </c>
      <c r="G10264" s="55" t="s">
        <v>1459</v>
      </c>
      <c r="H10264" s="55" t="s">
        <v>614</v>
      </c>
    </row>
    <row r="10265" spans="1:8" x14ac:dyDescent="0.25">
      <c r="A10265" s="55">
        <v>2019</v>
      </c>
      <c r="B10265" s="55" t="s">
        <v>28</v>
      </c>
      <c r="C10265" s="55" t="s">
        <v>1460</v>
      </c>
      <c r="D10265" s="54">
        <v>43534</v>
      </c>
      <c r="E10265" s="56">
        <v>0.91666666666666696</v>
      </c>
      <c r="F10265" s="55" t="s">
        <v>1461</v>
      </c>
      <c r="G10265" s="55" t="s">
        <v>1462</v>
      </c>
      <c r="H10265" s="55" t="s">
        <v>393</v>
      </c>
    </row>
    <row r="10266" spans="1:8" x14ac:dyDescent="0.25">
      <c r="A10266" s="55">
        <v>2019</v>
      </c>
      <c r="B10266" s="55" t="s">
        <v>28</v>
      </c>
      <c r="C10266" s="55" t="s">
        <v>1463</v>
      </c>
      <c r="D10266" s="54">
        <v>43534</v>
      </c>
      <c r="E10266" s="56">
        <v>0.95833333333333304</v>
      </c>
      <c r="F10266" s="55" t="s">
        <v>1464</v>
      </c>
      <c r="G10266" s="55" t="s">
        <v>1465</v>
      </c>
      <c r="H10266" s="55" t="s">
        <v>1466</v>
      </c>
    </row>
    <row r="10267" spans="1:8" x14ac:dyDescent="0.25">
      <c r="A10267" s="55">
        <v>2019</v>
      </c>
      <c r="B10267" s="55" t="s">
        <v>28</v>
      </c>
      <c r="C10267" s="55" t="s">
        <v>1467</v>
      </c>
      <c r="D10267" s="54">
        <v>43534</v>
      </c>
      <c r="E10267" s="56">
        <v>0</v>
      </c>
      <c r="F10267" s="55" t="s">
        <v>1468</v>
      </c>
      <c r="G10267" s="55" t="s">
        <v>1469</v>
      </c>
      <c r="H10267" s="55" t="s">
        <v>1444</v>
      </c>
    </row>
    <row r="10268" spans="1:8" x14ac:dyDescent="0.25">
      <c r="A10268" s="55">
        <v>2019</v>
      </c>
      <c r="B10268" s="55" t="s">
        <v>28</v>
      </c>
      <c r="C10268" s="55" t="s">
        <v>1470</v>
      </c>
      <c r="D10268" s="54">
        <v>43534</v>
      </c>
      <c r="E10268" s="56">
        <v>4.1666666666666664E-2</v>
      </c>
      <c r="F10268" s="55" t="s">
        <v>1471</v>
      </c>
      <c r="G10268" s="55" t="s">
        <v>1472</v>
      </c>
      <c r="H10268" s="55" t="s">
        <v>1048</v>
      </c>
    </row>
    <row r="10269" spans="1:8" x14ac:dyDescent="0.25">
      <c r="A10269" s="55">
        <v>2019</v>
      </c>
      <c r="B10269" s="55" t="s">
        <v>28</v>
      </c>
      <c r="C10269" s="55" t="s">
        <v>1473</v>
      </c>
      <c r="D10269" s="54">
        <v>43534</v>
      </c>
      <c r="E10269" s="56">
        <v>8.3333333333333329E-2</v>
      </c>
      <c r="F10269" s="55" t="s">
        <v>1464</v>
      </c>
      <c r="G10269" s="55" t="s">
        <v>1474</v>
      </c>
      <c r="H10269" s="55" t="s">
        <v>389</v>
      </c>
    </row>
    <row r="10270" spans="1:8" x14ac:dyDescent="0.25">
      <c r="A10270" s="55">
        <v>2019</v>
      </c>
      <c r="B10270" s="55" t="s">
        <v>28</v>
      </c>
      <c r="C10270" s="55" t="s">
        <v>1475</v>
      </c>
      <c r="D10270" s="54">
        <v>43534</v>
      </c>
      <c r="E10270" s="56">
        <v>0.125</v>
      </c>
      <c r="F10270" s="55" t="s">
        <v>1476</v>
      </c>
      <c r="G10270" s="55" t="s">
        <v>1477</v>
      </c>
      <c r="H10270" s="55" t="s">
        <v>389</v>
      </c>
    </row>
    <row r="10271" spans="1:8" x14ac:dyDescent="0.25">
      <c r="A10271" s="55">
        <v>2019</v>
      </c>
      <c r="B10271" s="55" t="s">
        <v>28</v>
      </c>
      <c r="C10271" s="55" t="s">
        <v>1478</v>
      </c>
      <c r="D10271" s="54">
        <v>43534</v>
      </c>
      <c r="E10271" s="56">
        <v>0.16666666666666666</v>
      </c>
      <c r="F10271" s="55" t="s">
        <v>1479</v>
      </c>
      <c r="G10271" s="55" t="s">
        <v>1480</v>
      </c>
      <c r="H10271" s="55" t="s">
        <v>389</v>
      </c>
    </row>
    <row r="10272" spans="1:8" x14ac:dyDescent="0.25">
      <c r="A10272" s="55">
        <v>2019</v>
      </c>
      <c r="B10272" s="55" t="s">
        <v>28</v>
      </c>
      <c r="C10272" s="55" t="s">
        <v>1481</v>
      </c>
      <c r="D10272" s="54">
        <v>43534</v>
      </c>
      <c r="E10272" s="56">
        <v>0.20833333333333334</v>
      </c>
      <c r="F10272" s="55" t="s">
        <v>1482</v>
      </c>
      <c r="G10272" s="55" t="s">
        <v>1483</v>
      </c>
      <c r="H10272" s="55" t="s">
        <v>1048</v>
      </c>
    </row>
    <row r="10273" spans="1:8" x14ac:dyDescent="0.25">
      <c r="A10273" s="55">
        <v>2019</v>
      </c>
      <c r="B10273" s="55" t="s">
        <v>28</v>
      </c>
      <c r="C10273" s="55" t="s">
        <v>1484</v>
      </c>
      <c r="D10273" s="54">
        <v>43534</v>
      </c>
      <c r="E10273" s="56">
        <v>0.25</v>
      </c>
      <c r="F10273" s="55" t="s">
        <v>1485</v>
      </c>
      <c r="G10273" s="55" t="s">
        <v>1486</v>
      </c>
      <c r="H10273" s="55" t="s">
        <v>366</v>
      </c>
    </row>
    <row r="10274" spans="1:8" x14ac:dyDescent="0.25">
      <c r="A10274" s="55">
        <v>2019</v>
      </c>
      <c r="B10274" s="55" t="s">
        <v>28</v>
      </c>
      <c r="C10274" s="55" t="s">
        <v>1487</v>
      </c>
      <c r="D10274" s="54">
        <v>43534</v>
      </c>
      <c r="E10274" s="56">
        <v>0.29166666666666669</v>
      </c>
      <c r="F10274" s="55" t="s">
        <v>1488</v>
      </c>
      <c r="G10274" s="55" t="s">
        <v>1489</v>
      </c>
      <c r="H10274" s="55" t="s">
        <v>1466</v>
      </c>
    </row>
    <row r="10275" spans="1:8" x14ac:dyDescent="0.25">
      <c r="A10275" s="55">
        <v>2019</v>
      </c>
      <c r="B10275" s="55" t="s">
        <v>28</v>
      </c>
      <c r="C10275" s="55" t="s">
        <v>1490</v>
      </c>
      <c r="D10275" s="54">
        <v>43565</v>
      </c>
      <c r="E10275" s="56">
        <v>0.33333333333333331</v>
      </c>
      <c r="F10275" s="55" t="s">
        <v>1491</v>
      </c>
      <c r="G10275" s="55" t="s">
        <v>1492</v>
      </c>
      <c r="H10275" s="55" t="s">
        <v>621</v>
      </c>
    </row>
    <row r="10276" spans="1:8" x14ac:dyDescent="0.25">
      <c r="A10276" s="55">
        <v>2019</v>
      </c>
      <c r="B10276" s="55" t="s">
        <v>28</v>
      </c>
      <c r="C10276" s="55" t="s">
        <v>1493</v>
      </c>
      <c r="D10276" s="54">
        <v>43565</v>
      </c>
      <c r="E10276" s="56">
        <v>0.375</v>
      </c>
      <c r="F10276" s="55" t="s">
        <v>1494</v>
      </c>
      <c r="G10276" s="55" t="s">
        <v>1495</v>
      </c>
      <c r="H10276" s="55" t="s">
        <v>614</v>
      </c>
    </row>
    <row r="10277" spans="1:8" x14ac:dyDescent="0.25">
      <c r="A10277" s="55">
        <v>2019</v>
      </c>
      <c r="B10277" s="55" t="s">
        <v>28</v>
      </c>
      <c r="C10277" s="55" t="s">
        <v>1496</v>
      </c>
      <c r="D10277" s="54">
        <v>43565</v>
      </c>
      <c r="E10277" s="56">
        <v>0.41666666666666669</v>
      </c>
      <c r="F10277" s="55" t="s">
        <v>1497</v>
      </c>
      <c r="G10277" s="55" t="s">
        <v>1498</v>
      </c>
      <c r="H10277" s="55" t="s">
        <v>901</v>
      </c>
    </row>
    <row r="10278" spans="1:8" x14ac:dyDescent="0.25">
      <c r="A10278" s="55">
        <v>2019</v>
      </c>
      <c r="B10278" s="55" t="s">
        <v>28</v>
      </c>
      <c r="C10278" s="55" t="s">
        <v>1499</v>
      </c>
      <c r="D10278" s="54">
        <v>43565</v>
      </c>
      <c r="E10278" s="56">
        <v>0.45833333333333331</v>
      </c>
      <c r="F10278" s="55" t="s">
        <v>955</v>
      </c>
      <c r="G10278" s="55" t="s">
        <v>1500</v>
      </c>
      <c r="H10278" s="55" t="s">
        <v>625</v>
      </c>
    </row>
    <row r="10279" spans="1:8" x14ac:dyDescent="0.25">
      <c r="A10279" s="55">
        <v>2019</v>
      </c>
      <c r="B10279" s="55" t="s">
        <v>28</v>
      </c>
      <c r="C10279" s="55" t="s">
        <v>1501</v>
      </c>
      <c r="D10279" s="54">
        <v>43565</v>
      </c>
      <c r="E10279" s="56">
        <v>0.5</v>
      </c>
      <c r="F10279" s="55" t="s">
        <v>1502</v>
      </c>
      <c r="G10279" s="55" t="s">
        <v>1503</v>
      </c>
      <c r="H10279" s="55" t="s">
        <v>1504</v>
      </c>
    </row>
    <row r="10280" spans="1:8" x14ac:dyDescent="0.25">
      <c r="A10280" s="55">
        <v>2019</v>
      </c>
      <c r="B10280" s="55" t="s">
        <v>28</v>
      </c>
      <c r="C10280" s="55" t="s">
        <v>1505</v>
      </c>
      <c r="D10280" s="54">
        <v>43565</v>
      </c>
      <c r="E10280" s="56">
        <v>0.54166666666666663</v>
      </c>
      <c r="F10280" s="55" t="s">
        <v>395</v>
      </c>
      <c r="G10280" s="55" t="s">
        <v>1506</v>
      </c>
      <c r="H10280" s="55" t="s">
        <v>1504</v>
      </c>
    </row>
    <row r="10281" spans="1:8" x14ac:dyDescent="0.25">
      <c r="A10281" s="55">
        <v>2019</v>
      </c>
      <c r="B10281" s="55" t="s">
        <v>28</v>
      </c>
      <c r="C10281" s="55" t="s">
        <v>1507</v>
      </c>
      <c r="D10281" s="54">
        <v>43565</v>
      </c>
      <c r="E10281" s="56">
        <v>0.58333333333333337</v>
      </c>
      <c r="F10281" s="55" t="s">
        <v>1508</v>
      </c>
      <c r="G10281" s="55" t="s">
        <v>1509</v>
      </c>
      <c r="H10281" s="55" t="s">
        <v>100</v>
      </c>
    </row>
    <row r="10282" spans="1:8" x14ac:dyDescent="0.25">
      <c r="A10282" s="55">
        <v>2019</v>
      </c>
      <c r="B10282" s="55" t="s">
        <v>28</v>
      </c>
      <c r="C10282" s="55" t="s">
        <v>1510</v>
      </c>
      <c r="D10282" s="54">
        <v>43565</v>
      </c>
      <c r="E10282" s="56">
        <v>0.625</v>
      </c>
      <c r="F10282" s="55" t="s">
        <v>1373</v>
      </c>
      <c r="G10282" s="55" t="s">
        <v>1511</v>
      </c>
      <c r="H10282" s="55" t="s">
        <v>610</v>
      </c>
    </row>
    <row r="10283" spans="1:8" x14ac:dyDescent="0.25">
      <c r="A10283" s="55">
        <v>2019</v>
      </c>
      <c r="B10283" s="55" t="s">
        <v>28</v>
      </c>
      <c r="C10283" s="55" t="s">
        <v>1512</v>
      </c>
      <c r="D10283" s="54">
        <v>43565</v>
      </c>
      <c r="E10283" s="56">
        <v>0.66666666666666663</v>
      </c>
      <c r="F10283" s="55" t="s">
        <v>627</v>
      </c>
      <c r="G10283" s="55" t="s">
        <v>1513</v>
      </c>
      <c r="H10283" s="55" t="s">
        <v>610</v>
      </c>
    </row>
    <row r="10284" spans="1:8" x14ac:dyDescent="0.25">
      <c r="A10284" s="55">
        <v>2019</v>
      </c>
      <c r="B10284" s="55" t="s">
        <v>28</v>
      </c>
      <c r="C10284" s="55" t="s">
        <v>1514</v>
      </c>
      <c r="D10284" s="54">
        <v>43565</v>
      </c>
      <c r="E10284" s="56">
        <v>0.70833333333333337</v>
      </c>
      <c r="F10284" s="55" t="s">
        <v>1515</v>
      </c>
      <c r="G10284" s="55" t="s">
        <v>1516</v>
      </c>
      <c r="H10284" s="55" t="s">
        <v>401</v>
      </c>
    </row>
    <row r="10285" spans="1:8" x14ac:dyDescent="0.25">
      <c r="A10285" s="55">
        <v>2019</v>
      </c>
      <c r="B10285" s="55" t="s">
        <v>28</v>
      </c>
      <c r="C10285" s="55" t="s">
        <v>1517</v>
      </c>
      <c r="D10285" s="54">
        <v>43565</v>
      </c>
      <c r="E10285" s="56">
        <v>0.75</v>
      </c>
      <c r="F10285" s="55" t="s">
        <v>1518</v>
      </c>
      <c r="G10285" s="55" t="s">
        <v>1519</v>
      </c>
      <c r="H10285" s="55" t="s">
        <v>1520</v>
      </c>
    </row>
    <row r="10286" spans="1:8" x14ac:dyDescent="0.25">
      <c r="A10286" s="55">
        <v>2019</v>
      </c>
      <c r="B10286" s="55" t="s">
        <v>28</v>
      </c>
      <c r="C10286" s="55" t="s">
        <v>1521</v>
      </c>
      <c r="D10286" s="54">
        <v>43565</v>
      </c>
      <c r="E10286" s="56">
        <v>0.79166666666666663</v>
      </c>
      <c r="F10286" s="55" t="s">
        <v>1522</v>
      </c>
      <c r="G10286" s="55" t="s">
        <v>1523</v>
      </c>
      <c r="H10286" s="55" t="s">
        <v>610</v>
      </c>
    </row>
    <row r="10287" spans="1:8" x14ac:dyDescent="0.25">
      <c r="A10287" s="55">
        <v>2019</v>
      </c>
      <c r="B10287" s="55" t="s">
        <v>28</v>
      </c>
      <c r="C10287" s="55" t="s">
        <v>1524</v>
      </c>
      <c r="D10287" s="54">
        <v>43565</v>
      </c>
      <c r="E10287" s="56">
        <v>0.83333333333333337</v>
      </c>
      <c r="F10287" s="55" t="s">
        <v>1525</v>
      </c>
      <c r="G10287" s="55" t="s">
        <v>1526</v>
      </c>
      <c r="H10287" s="55" t="s">
        <v>362</v>
      </c>
    </row>
    <row r="10288" spans="1:8" x14ac:dyDescent="0.25">
      <c r="A10288" s="55">
        <v>2019</v>
      </c>
      <c r="B10288" s="55" t="s">
        <v>28</v>
      </c>
      <c r="C10288" s="55" t="s">
        <v>1527</v>
      </c>
      <c r="D10288" s="54">
        <v>43565</v>
      </c>
      <c r="E10288" s="56">
        <v>0.875</v>
      </c>
      <c r="F10288" s="55" t="s">
        <v>1528</v>
      </c>
      <c r="G10288" s="55" t="s">
        <v>1529</v>
      </c>
      <c r="H10288" s="55" t="s">
        <v>397</v>
      </c>
    </row>
    <row r="10289" spans="1:8" x14ac:dyDescent="0.25">
      <c r="A10289" s="55">
        <v>2019</v>
      </c>
      <c r="B10289" s="55" t="s">
        <v>28</v>
      </c>
      <c r="C10289" s="55" t="s">
        <v>1530</v>
      </c>
      <c r="D10289" s="54">
        <v>43565</v>
      </c>
      <c r="E10289" s="56">
        <v>0.91666666666666663</v>
      </c>
      <c r="F10289" s="55" t="s">
        <v>1531</v>
      </c>
      <c r="G10289" s="55" t="s">
        <v>1532</v>
      </c>
      <c r="H10289" s="55" t="s">
        <v>901</v>
      </c>
    </row>
    <row r="10290" spans="1:8" x14ac:dyDescent="0.25">
      <c r="A10290" s="55">
        <v>2019</v>
      </c>
      <c r="B10290" s="55" t="s">
        <v>28</v>
      </c>
      <c r="C10290" s="55" t="s">
        <v>1533</v>
      </c>
      <c r="D10290" s="54">
        <v>43565</v>
      </c>
      <c r="E10290" s="56">
        <v>0.95833333333333337</v>
      </c>
      <c r="F10290" s="55" t="s">
        <v>1534</v>
      </c>
      <c r="G10290" s="55" t="s">
        <v>1535</v>
      </c>
      <c r="H10290" s="55" t="s">
        <v>1466</v>
      </c>
    </row>
    <row r="10291" spans="1:8" x14ac:dyDescent="0.25">
      <c r="A10291" s="55">
        <v>2019</v>
      </c>
      <c r="B10291" s="55" t="s">
        <v>28</v>
      </c>
      <c r="C10291" s="55" t="s">
        <v>1536</v>
      </c>
      <c r="D10291" s="54">
        <v>43565</v>
      </c>
      <c r="E10291" s="56">
        <v>0.54166666666666696</v>
      </c>
      <c r="F10291" s="55" t="s">
        <v>1537</v>
      </c>
      <c r="G10291" s="55" t="s">
        <v>1538</v>
      </c>
      <c r="H10291" s="55" t="s">
        <v>1048</v>
      </c>
    </row>
    <row r="10292" spans="1:8" x14ac:dyDescent="0.25">
      <c r="A10292" s="55">
        <v>2019</v>
      </c>
      <c r="B10292" s="55" t="s">
        <v>28</v>
      </c>
      <c r="C10292" s="55" t="s">
        <v>1539</v>
      </c>
      <c r="D10292" s="54">
        <v>43565</v>
      </c>
      <c r="E10292" s="56">
        <v>0.58333333333333304</v>
      </c>
      <c r="F10292" s="55" t="s">
        <v>1540</v>
      </c>
      <c r="G10292" s="55" t="s">
        <v>1541</v>
      </c>
      <c r="H10292" s="55" t="s">
        <v>1058</v>
      </c>
    </row>
    <row r="10293" spans="1:8" x14ac:dyDescent="0.25">
      <c r="A10293" s="55">
        <v>2019</v>
      </c>
      <c r="B10293" s="55" t="s">
        <v>28</v>
      </c>
      <c r="C10293" s="55" t="s">
        <v>1542</v>
      </c>
      <c r="D10293" s="54">
        <v>43565</v>
      </c>
      <c r="E10293" s="56">
        <v>0.625</v>
      </c>
      <c r="F10293" s="55" t="s">
        <v>1543</v>
      </c>
      <c r="G10293" s="55" t="s">
        <v>1544</v>
      </c>
      <c r="H10293" s="55" t="s">
        <v>370</v>
      </c>
    </row>
    <row r="10294" spans="1:8" x14ac:dyDescent="0.25">
      <c r="A10294" s="55">
        <v>2019</v>
      </c>
      <c r="B10294" s="55" t="s">
        <v>28</v>
      </c>
      <c r="C10294" s="55" t="s">
        <v>1545</v>
      </c>
      <c r="D10294" s="54">
        <v>43565</v>
      </c>
      <c r="E10294" s="56">
        <v>0.66666666666666696</v>
      </c>
      <c r="F10294" s="55" t="s">
        <v>1546</v>
      </c>
      <c r="G10294" s="55" t="s">
        <v>1547</v>
      </c>
      <c r="H10294" s="55" t="s">
        <v>370</v>
      </c>
    </row>
    <row r="10295" spans="1:8" x14ac:dyDescent="0.25">
      <c r="A10295" s="55">
        <v>2019</v>
      </c>
      <c r="B10295" s="55" t="s">
        <v>28</v>
      </c>
      <c r="C10295" s="55" t="s">
        <v>1548</v>
      </c>
      <c r="D10295" s="54">
        <v>43565</v>
      </c>
      <c r="E10295" s="56">
        <v>0.70833333333333304</v>
      </c>
      <c r="F10295" s="55" t="s">
        <v>1549</v>
      </c>
      <c r="G10295" s="55" t="s">
        <v>1550</v>
      </c>
      <c r="H10295" s="55" t="s">
        <v>370</v>
      </c>
    </row>
    <row r="10296" spans="1:8" x14ac:dyDescent="0.25">
      <c r="A10296" s="55">
        <v>2019</v>
      </c>
      <c r="B10296" s="55" t="s">
        <v>28</v>
      </c>
      <c r="C10296" s="55" t="s">
        <v>1551</v>
      </c>
      <c r="D10296" s="54">
        <v>43565</v>
      </c>
      <c r="E10296" s="56">
        <v>0.75</v>
      </c>
      <c r="F10296" s="55" t="s">
        <v>1552</v>
      </c>
      <c r="G10296" s="55" t="s">
        <v>1553</v>
      </c>
      <c r="H10296" s="55" t="s">
        <v>370</v>
      </c>
    </row>
    <row r="10297" spans="1:8" x14ac:dyDescent="0.25">
      <c r="A10297" s="55">
        <v>2019</v>
      </c>
      <c r="B10297" s="55" t="s">
        <v>28</v>
      </c>
      <c r="C10297" s="55" t="s">
        <v>1554</v>
      </c>
      <c r="D10297" s="54">
        <v>43565</v>
      </c>
      <c r="E10297" s="56">
        <v>0.79166666666666696</v>
      </c>
      <c r="F10297" s="55" t="s">
        <v>1552</v>
      </c>
      <c r="G10297" s="55" t="s">
        <v>1555</v>
      </c>
      <c r="H10297" s="55" t="s">
        <v>1058</v>
      </c>
    </row>
    <row r="10298" spans="1:8" x14ac:dyDescent="0.25">
      <c r="A10298" s="55">
        <v>2019</v>
      </c>
      <c r="B10298" s="55" t="s">
        <v>28</v>
      </c>
      <c r="C10298" s="55" t="s">
        <v>1556</v>
      </c>
      <c r="D10298" s="54">
        <v>43565</v>
      </c>
      <c r="E10298" s="56">
        <v>0.83333333333333304</v>
      </c>
      <c r="F10298" s="55" t="s">
        <v>1557</v>
      </c>
      <c r="G10298" s="55" t="s">
        <v>1558</v>
      </c>
      <c r="H10298" s="55" t="s">
        <v>1058</v>
      </c>
    </row>
    <row r="10299" spans="1:8" x14ac:dyDescent="0.25">
      <c r="A10299" s="55">
        <v>2019</v>
      </c>
      <c r="B10299" s="55" t="s">
        <v>28</v>
      </c>
      <c r="C10299" s="55" t="s">
        <v>1559</v>
      </c>
      <c r="D10299" s="54">
        <v>43595</v>
      </c>
      <c r="E10299" s="56">
        <v>0.875</v>
      </c>
      <c r="F10299" s="55" t="s">
        <v>1560</v>
      </c>
      <c r="G10299" s="55" t="s">
        <v>1561</v>
      </c>
      <c r="H10299" s="55" t="s">
        <v>389</v>
      </c>
    </row>
    <row r="10300" spans="1:8" x14ac:dyDescent="0.25">
      <c r="A10300" s="55">
        <v>2019</v>
      </c>
      <c r="B10300" s="55" t="s">
        <v>28</v>
      </c>
      <c r="C10300" s="55" t="s">
        <v>1562</v>
      </c>
      <c r="D10300" s="54">
        <v>43595</v>
      </c>
      <c r="E10300" s="56">
        <v>0.91666666666666696</v>
      </c>
      <c r="F10300" s="55" t="s">
        <v>1563</v>
      </c>
      <c r="G10300" s="55" t="s">
        <v>1564</v>
      </c>
      <c r="H10300" s="55" t="s">
        <v>1048</v>
      </c>
    </row>
    <row r="10301" spans="1:8" x14ac:dyDescent="0.25">
      <c r="A10301" s="55">
        <v>2019</v>
      </c>
      <c r="B10301" s="55" t="s">
        <v>28</v>
      </c>
      <c r="C10301" s="55" t="s">
        <v>1565</v>
      </c>
      <c r="D10301" s="54">
        <v>43595</v>
      </c>
      <c r="E10301" s="56">
        <v>0.95833333333333304</v>
      </c>
      <c r="F10301" s="55" t="s">
        <v>1093</v>
      </c>
      <c r="G10301" s="55" t="s">
        <v>1566</v>
      </c>
      <c r="H10301" s="55" t="s">
        <v>366</v>
      </c>
    </row>
    <row r="10302" spans="1:8" x14ac:dyDescent="0.25">
      <c r="A10302" s="55">
        <v>2019</v>
      </c>
      <c r="B10302" s="55" t="s">
        <v>28</v>
      </c>
      <c r="C10302" s="55" t="s">
        <v>1567</v>
      </c>
      <c r="D10302" s="54">
        <v>43595</v>
      </c>
      <c r="E10302" s="56">
        <v>0</v>
      </c>
      <c r="F10302" s="55" t="s">
        <v>1373</v>
      </c>
      <c r="G10302" s="55" t="s">
        <v>1568</v>
      </c>
      <c r="H10302" s="55" t="s">
        <v>393</v>
      </c>
    </row>
    <row r="10303" spans="1:8" x14ac:dyDescent="0.25">
      <c r="A10303" s="55">
        <v>2019</v>
      </c>
      <c r="B10303" s="55" t="s">
        <v>28</v>
      </c>
      <c r="C10303" s="55" t="s">
        <v>1569</v>
      </c>
      <c r="D10303" s="54">
        <v>43595</v>
      </c>
      <c r="E10303" s="56">
        <v>4.1666666666666664E-2</v>
      </c>
      <c r="F10303" s="55" t="s">
        <v>1570</v>
      </c>
      <c r="G10303" s="55" t="s">
        <v>1571</v>
      </c>
      <c r="H10303" s="55" t="s">
        <v>901</v>
      </c>
    </row>
    <row r="10304" spans="1:8" x14ac:dyDescent="0.25">
      <c r="A10304" s="55">
        <v>2019</v>
      </c>
      <c r="B10304" s="55" t="s">
        <v>28</v>
      </c>
      <c r="C10304" s="55" t="s">
        <v>1572</v>
      </c>
      <c r="D10304" s="54">
        <v>43595</v>
      </c>
      <c r="E10304" s="56">
        <v>8.3333333333333329E-2</v>
      </c>
      <c r="F10304" s="55" t="s">
        <v>395</v>
      </c>
      <c r="G10304" s="55" t="s">
        <v>1573</v>
      </c>
      <c r="H10304" s="55" t="s">
        <v>397</v>
      </c>
    </row>
    <row r="10305" spans="1:8" x14ac:dyDescent="0.25">
      <c r="A10305" s="55">
        <v>2019</v>
      </c>
      <c r="B10305" s="55" t="s">
        <v>28</v>
      </c>
      <c r="C10305" s="55" t="s">
        <v>1574</v>
      </c>
      <c r="D10305" s="54">
        <v>43595</v>
      </c>
      <c r="E10305" s="56">
        <v>0.125</v>
      </c>
      <c r="F10305" s="55" t="s">
        <v>775</v>
      </c>
      <c r="G10305" s="55" t="s">
        <v>1575</v>
      </c>
      <c r="H10305" s="55" t="s">
        <v>610</v>
      </c>
    </row>
    <row r="10306" spans="1:8" x14ac:dyDescent="0.25">
      <c r="A10306" s="55">
        <v>2019</v>
      </c>
      <c r="B10306" s="55" t="s">
        <v>28</v>
      </c>
      <c r="C10306" s="55" t="s">
        <v>1576</v>
      </c>
      <c r="D10306" s="54">
        <v>43595</v>
      </c>
      <c r="E10306" s="56">
        <v>0.16666666666666666</v>
      </c>
      <c r="F10306" s="55" t="s">
        <v>1577</v>
      </c>
      <c r="G10306" s="55" t="s">
        <v>1573</v>
      </c>
      <c r="H10306" s="55" t="s">
        <v>104</v>
      </c>
    </row>
    <row r="10307" spans="1:8" x14ac:dyDescent="0.25">
      <c r="A10307" s="55">
        <v>2019</v>
      </c>
      <c r="B10307" s="55" t="s">
        <v>28</v>
      </c>
      <c r="C10307" s="55" t="s">
        <v>1578</v>
      </c>
      <c r="D10307" s="54">
        <v>43595</v>
      </c>
      <c r="E10307" s="56">
        <v>0.20833333333333334</v>
      </c>
      <c r="F10307" s="55" t="s">
        <v>1579</v>
      </c>
      <c r="G10307" s="55" t="s">
        <v>1580</v>
      </c>
      <c r="H10307" s="55" t="s">
        <v>457</v>
      </c>
    </row>
    <row r="10308" spans="1:8" x14ac:dyDescent="0.25">
      <c r="A10308" s="55">
        <v>2019</v>
      </c>
      <c r="B10308" s="55" t="s">
        <v>28</v>
      </c>
      <c r="C10308" s="55" t="s">
        <v>1581</v>
      </c>
      <c r="D10308" s="54">
        <v>43595</v>
      </c>
      <c r="E10308" s="56">
        <v>0.25</v>
      </c>
      <c r="F10308" s="55" t="s">
        <v>1582</v>
      </c>
      <c r="G10308" s="55" t="s">
        <v>1583</v>
      </c>
      <c r="H10308" s="55" t="s">
        <v>300</v>
      </c>
    </row>
    <row r="10309" spans="1:8" x14ac:dyDescent="0.25">
      <c r="A10309" s="55">
        <v>2019</v>
      </c>
      <c r="B10309" s="55" t="s">
        <v>28</v>
      </c>
      <c r="C10309" s="55" t="s">
        <v>1584</v>
      </c>
      <c r="D10309" s="54">
        <v>43595</v>
      </c>
      <c r="E10309" s="56">
        <v>0.29166666666666669</v>
      </c>
      <c r="F10309" s="55" t="s">
        <v>1585</v>
      </c>
      <c r="G10309" s="55" t="s">
        <v>1586</v>
      </c>
      <c r="H10309" s="55" t="s">
        <v>296</v>
      </c>
    </row>
    <row r="10310" spans="1:8" x14ac:dyDescent="0.25">
      <c r="A10310" s="55">
        <v>2019</v>
      </c>
      <c r="B10310" s="55" t="s">
        <v>28</v>
      </c>
      <c r="C10310" s="55" t="s">
        <v>1587</v>
      </c>
      <c r="D10310" s="54">
        <v>43595</v>
      </c>
      <c r="E10310" s="56">
        <v>0.33333333333333331</v>
      </c>
      <c r="F10310" s="55" t="s">
        <v>1588</v>
      </c>
      <c r="G10310" s="55" t="s">
        <v>1589</v>
      </c>
      <c r="H10310" s="55" t="s">
        <v>119</v>
      </c>
    </row>
    <row r="10311" spans="1:8" x14ac:dyDescent="0.25">
      <c r="A10311" s="55">
        <v>2019</v>
      </c>
      <c r="B10311" s="55" t="s">
        <v>28</v>
      </c>
      <c r="C10311" s="55" t="s">
        <v>1590</v>
      </c>
      <c r="D10311" s="54">
        <v>43595</v>
      </c>
      <c r="E10311" s="56">
        <v>0.375</v>
      </c>
      <c r="F10311" s="55" t="s">
        <v>1591</v>
      </c>
      <c r="G10311" s="55" t="s">
        <v>1592</v>
      </c>
      <c r="H10311" s="55" t="s">
        <v>635</v>
      </c>
    </row>
    <row r="10312" spans="1:8" x14ac:dyDescent="0.25">
      <c r="A10312" s="55">
        <v>2019</v>
      </c>
      <c r="B10312" s="55" t="s">
        <v>28</v>
      </c>
      <c r="C10312" s="55" t="s">
        <v>1593</v>
      </c>
      <c r="D10312" s="54">
        <v>43595</v>
      </c>
      <c r="E10312" s="56">
        <v>0.41666666666666669</v>
      </c>
      <c r="F10312" s="55" t="s">
        <v>1594</v>
      </c>
      <c r="G10312" s="55" t="s">
        <v>1595</v>
      </c>
      <c r="H10312" s="55" t="s">
        <v>635</v>
      </c>
    </row>
    <row r="10313" spans="1:8" x14ac:dyDescent="0.25">
      <c r="A10313" s="55">
        <v>2019</v>
      </c>
      <c r="B10313" s="55" t="s">
        <v>28</v>
      </c>
      <c r="C10313" s="55" t="s">
        <v>1596</v>
      </c>
      <c r="D10313" s="54">
        <v>43595</v>
      </c>
      <c r="E10313" s="56">
        <v>0.45833333333333331</v>
      </c>
      <c r="F10313" s="55" t="s">
        <v>1597</v>
      </c>
      <c r="G10313" s="55" t="s">
        <v>1598</v>
      </c>
      <c r="H10313" s="55" t="s">
        <v>119</v>
      </c>
    </row>
    <row r="10314" spans="1:8" x14ac:dyDescent="0.25">
      <c r="A10314" s="55">
        <v>2019</v>
      </c>
      <c r="B10314" s="55" t="s">
        <v>28</v>
      </c>
      <c r="C10314" s="55" t="s">
        <v>1599</v>
      </c>
      <c r="D10314" s="54">
        <v>43595</v>
      </c>
      <c r="E10314" s="56">
        <v>0.5</v>
      </c>
      <c r="F10314" s="55" t="s">
        <v>1600</v>
      </c>
      <c r="G10314" s="55" t="s">
        <v>1601</v>
      </c>
      <c r="H10314" s="55" t="s">
        <v>296</v>
      </c>
    </row>
    <row r="10315" spans="1:8" x14ac:dyDescent="0.25">
      <c r="A10315" s="55">
        <v>2019</v>
      </c>
      <c r="B10315" s="55" t="s">
        <v>28</v>
      </c>
      <c r="C10315" s="55" t="s">
        <v>1602</v>
      </c>
      <c r="D10315" s="54">
        <v>43595</v>
      </c>
      <c r="E10315" s="56">
        <v>0.54166666666666663</v>
      </c>
      <c r="F10315" s="55" t="s">
        <v>1603</v>
      </c>
      <c r="G10315" s="55" t="s">
        <v>1604</v>
      </c>
      <c r="H10315" s="55" t="s">
        <v>115</v>
      </c>
    </row>
    <row r="10316" spans="1:8" x14ac:dyDescent="0.25">
      <c r="A10316" s="55">
        <v>2019</v>
      </c>
      <c r="B10316" s="55" t="s">
        <v>28</v>
      </c>
      <c r="C10316" s="55" t="s">
        <v>1605</v>
      </c>
      <c r="D10316" s="54">
        <v>43595</v>
      </c>
      <c r="E10316" s="56">
        <v>0.58333333333333337</v>
      </c>
      <c r="F10316" s="55" t="s">
        <v>1606</v>
      </c>
      <c r="G10316" s="55" t="s">
        <v>1607</v>
      </c>
      <c r="H10316" s="55" t="s">
        <v>111</v>
      </c>
    </row>
    <row r="10317" spans="1:8" x14ac:dyDescent="0.25">
      <c r="A10317" s="55">
        <v>2019</v>
      </c>
      <c r="B10317" s="55" t="s">
        <v>28</v>
      </c>
      <c r="C10317" s="55" t="s">
        <v>1608</v>
      </c>
      <c r="D10317" s="54">
        <v>43595</v>
      </c>
      <c r="E10317" s="56">
        <v>0.625</v>
      </c>
      <c r="F10317" s="55" t="s">
        <v>1458</v>
      </c>
      <c r="G10317" s="55" t="s">
        <v>1609</v>
      </c>
      <c r="H10317" s="55" t="s">
        <v>457</v>
      </c>
    </row>
    <row r="10318" spans="1:8" x14ac:dyDescent="0.25">
      <c r="A10318" s="55">
        <v>2019</v>
      </c>
      <c r="B10318" s="55" t="s">
        <v>28</v>
      </c>
      <c r="C10318" s="55" t="s">
        <v>1610</v>
      </c>
      <c r="D10318" s="54">
        <v>43595</v>
      </c>
      <c r="E10318" s="56">
        <v>0.66666666666666663</v>
      </c>
      <c r="F10318" s="55" t="s">
        <v>1397</v>
      </c>
      <c r="G10318" s="55" t="s">
        <v>1611</v>
      </c>
      <c r="H10318" s="55" t="s">
        <v>457</v>
      </c>
    </row>
    <row r="10319" spans="1:8" x14ac:dyDescent="0.25">
      <c r="A10319" s="55">
        <v>2019</v>
      </c>
      <c r="B10319" s="55" t="s">
        <v>28</v>
      </c>
      <c r="C10319" s="55" t="s">
        <v>1612</v>
      </c>
      <c r="D10319" s="54">
        <v>43595</v>
      </c>
      <c r="E10319" s="56">
        <v>0.70833333333333337</v>
      </c>
      <c r="F10319" s="55" t="s">
        <v>1613</v>
      </c>
      <c r="G10319" s="55" t="s">
        <v>1614</v>
      </c>
      <c r="H10319" s="55" t="s">
        <v>457</v>
      </c>
    </row>
    <row r="10320" spans="1:8" x14ac:dyDescent="0.25">
      <c r="A10320" s="55">
        <v>2019</v>
      </c>
      <c r="B10320" s="55" t="s">
        <v>28</v>
      </c>
      <c r="C10320" s="55" t="s">
        <v>1615</v>
      </c>
      <c r="D10320" s="54">
        <v>43595</v>
      </c>
      <c r="E10320" s="56">
        <v>0.75</v>
      </c>
      <c r="F10320" s="55" t="s">
        <v>1616</v>
      </c>
      <c r="G10320" s="55" t="s">
        <v>1617</v>
      </c>
      <c r="H10320" s="55" t="s">
        <v>111</v>
      </c>
    </row>
    <row r="10321" spans="1:8" x14ac:dyDescent="0.25">
      <c r="A10321" s="55">
        <v>2019</v>
      </c>
      <c r="B10321" s="55" t="s">
        <v>28</v>
      </c>
      <c r="C10321" s="55" t="s">
        <v>1618</v>
      </c>
      <c r="D10321" s="54">
        <v>43595</v>
      </c>
      <c r="E10321" s="56">
        <v>0.79166666666666663</v>
      </c>
      <c r="F10321" s="55" t="s">
        <v>1619</v>
      </c>
      <c r="G10321" s="55" t="s">
        <v>1620</v>
      </c>
      <c r="H10321" s="55" t="s">
        <v>115</v>
      </c>
    </row>
    <row r="10322" spans="1:8" x14ac:dyDescent="0.25">
      <c r="A10322" s="55">
        <v>2019</v>
      </c>
      <c r="B10322" s="55" t="s">
        <v>28</v>
      </c>
      <c r="C10322" s="55" t="s">
        <v>1621</v>
      </c>
      <c r="D10322" s="54">
        <v>43595</v>
      </c>
      <c r="E10322" s="56">
        <v>0.83333333333333337</v>
      </c>
      <c r="F10322" s="55" t="s">
        <v>1622</v>
      </c>
      <c r="G10322" s="55" t="s">
        <v>1623</v>
      </c>
      <c r="H10322" s="55" t="s">
        <v>119</v>
      </c>
    </row>
    <row r="10323" spans="1:8" x14ac:dyDescent="0.25">
      <c r="A10323" s="55">
        <v>2019</v>
      </c>
      <c r="B10323" s="55" t="s">
        <v>28</v>
      </c>
      <c r="C10323" s="55" t="s">
        <v>1624</v>
      </c>
      <c r="D10323" s="54">
        <v>43626</v>
      </c>
      <c r="E10323" s="56">
        <v>0.875</v>
      </c>
      <c r="F10323" s="55" t="s">
        <v>1625</v>
      </c>
      <c r="G10323" s="55" t="s">
        <v>1626</v>
      </c>
      <c r="H10323" s="55" t="s">
        <v>123</v>
      </c>
    </row>
    <row r="10324" spans="1:8" x14ac:dyDescent="0.25">
      <c r="A10324" s="55">
        <v>2019</v>
      </c>
      <c r="B10324" s="55" t="s">
        <v>28</v>
      </c>
      <c r="C10324" s="55" t="s">
        <v>1627</v>
      </c>
      <c r="D10324" s="54">
        <v>43626</v>
      </c>
      <c r="E10324" s="56">
        <v>0.91666666666666663</v>
      </c>
      <c r="F10324" s="55" t="s">
        <v>865</v>
      </c>
      <c r="G10324" s="55" t="s">
        <v>1628</v>
      </c>
      <c r="H10324" s="55" t="s">
        <v>127</v>
      </c>
    </row>
    <row r="10325" spans="1:8" x14ac:dyDescent="0.25">
      <c r="A10325" s="55">
        <v>2019</v>
      </c>
      <c r="B10325" s="55" t="s">
        <v>28</v>
      </c>
      <c r="C10325" s="55" t="s">
        <v>1629</v>
      </c>
      <c r="D10325" s="54">
        <v>43626</v>
      </c>
      <c r="E10325" s="56">
        <v>0.95833333333333337</v>
      </c>
      <c r="F10325" s="55" t="s">
        <v>1630</v>
      </c>
      <c r="G10325" s="55" t="s">
        <v>1631</v>
      </c>
      <c r="H10325" s="55" t="s">
        <v>131</v>
      </c>
    </row>
    <row r="10326" spans="1:8" x14ac:dyDescent="0.25">
      <c r="A10326" s="55">
        <v>2019</v>
      </c>
      <c r="B10326" s="55" t="s">
        <v>28</v>
      </c>
      <c r="C10326" s="55" t="s">
        <v>1632</v>
      </c>
      <c r="D10326" s="54">
        <v>43626</v>
      </c>
      <c r="E10326" s="56">
        <v>0.54166666666666696</v>
      </c>
      <c r="F10326" s="55" t="s">
        <v>1633</v>
      </c>
      <c r="G10326" s="55" t="s">
        <v>1634</v>
      </c>
      <c r="H10326" s="55" t="s">
        <v>135</v>
      </c>
    </row>
    <row r="10327" spans="1:8" x14ac:dyDescent="0.25">
      <c r="A10327" s="55">
        <v>2019</v>
      </c>
      <c r="B10327" s="55" t="s">
        <v>28</v>
      </c>
      <c r="C10327" s="55" t="s">
        <v>1635</v>
      </c>
      <c r="D10327" s="54">
        <v>43626</v>
      </c>
      <c r="E10327" s="56">
        <v>0.58333333333333304</v>
      </c>
      <c r="F10327" s="55" t="s">
        <v>1636</v>
      </c>
      <c r="G10327" s="55" t="s">
        <v>1637</v>
      </c>
      <c r="H10327" s="55" t="s">
        <v>285</v>
      </c>
    </row>
    <row r="10328" spans="1:8" x14ac:dyDescent="0.25">
      <c r="A10328" s="55">
        <v>2019</v>
      </c>
      <c r="B10328" s="55" t="s">
        <v>28</v>
      </c>
      <c r="C10328" s="55" t="s">
        <v>1638</v>
      </c>
      <c r="D10328" s="54">
        <v>43626</v>
      </c>
      <c r="E10328" s="56">
        <v>0.625</v>
      </c>
      <c r="F10328" s="55" t="s">
        <v>1639</v>
      </c>
      <c r="G10328" s="55" t="s">
        <v>1640</v>
      </c>
      <c r="H10328" s="55" t="s">
        <v>142</v>
      </c>
    </row>
    <row r="10329" spans="1:8" x14ac:dyDescent="0.25">
      <c r="A10329" s="55">
        <v>2019</v>
      </c>
      <c r="B10329" s="55" t="s">
        <v>28</v>
      </c>
      <c r="C10329" s="55" t="s">
        <v>1641</v>
      </c>
      <c r="D10329" s="54">
        <v>43626</v>
      </c>
      <c r="E10329" s="56">
        <v>0.66666666666666696</v>
      </c>
      <c r="F10329" s="55" t="s">
        <v>1642</v>
      </c>
      <c r="G10329" s="55" t="s">
        <v>1643</v>
      </c>
      <c r="H10329" s="55" t="s">
        <v>146</v>
      </c>
    </row>
    <row r="10330" spans="1:8" x14ac:dyDescent="0.25">
      <c r="A10330" s="55">
        <v>2019</v>
      </c>
      <c r="B10330" s="55" t="s">
        <v>28</v>
      </c>
      <c r="C10330" s="55" t="s">
        <v>1644</v>
      </c>
      <c r="D10330" s="54">
        <v>43626</v>
      </c>
      <c r="E10330" s="56">
        <v>0.70833333333333304</v>
      </c>
      <c r="F10330" s="55" t="s">
        <v>1645</v>
      </c>
      <c r="G10330" s="55" t="s">
        <v>1646</v>
      </c>
      <c r="H10330" s="55" t="s">
        <v>150</v>
      </c>
    </row>
    <row r="10331" spans="1:8" x14ac:dyDescent="0.25">
      <c r="A10331" s="55">
        <v>2019</v>
      </c>
      <c r="B10331" s="55" t="s">
        <v>28</v>
      </c>
      <c r="C10331" s="55" t="s">
        <v>1647</v>
      </c>
      <c r="D10331" s="54">
        <v>43626</v>
      </c>
      <c r="E10331" s="56">
        <v>0.75</v>
      </c>
      <c r="F10331" s="55" t="s">
        <v>616</v>
      </c>
      <c r="G10331" s="55" t="s">
        <v>1648</v>
      </c>
      <c r="H10331" s="55" t="s">
        <v>1649</v>
      </c>
    </row>
    <row r="10332" spans="1:8" x14ac:dyDescent="0.25">
      <c r="A10332" s="55">
        <v>2019</v>
      </c>
      <c r="B10332" s="55" t="s">
        <v>28</v>
      </c>
      <c r="C10332" s="55" t="s">
        <v>1650</v>
      </c>
      <c r="D10332" s="54">
        <v>43626</v>
      </c>
      <c r="E10332" s="56">
        <v>0.79166666666666696</v>
      </c>
      <c r="F10332" s="55" t="s">
        <v>1651</v>
      </c>
      <c r="G10332" s="55" t="s">
        <v>1652</v>
      </c>
      <c r="H10332" s="55" t="s">
        <v>429</v>
      </c>
    </row>
    <row r="10333" spans="1:8" x14ac:dyDescent="0.25">
      <c r="A10333" s="55">
        <v>2019</v>
      </c>
      <c r="B10333" s="55" t="s">
        <v>28</v>
      </c>
      <c r="C10333" s="55" t="s">
        <v>1653</v>
      </c>
      <c r="D10333" s="54">
        <v>43626</v>
      </c>
      <c r="E10333" s="56">
        <v>0.83333333333333304</v>
      </c>
      <c r="F10333" s="55" t="s">
        <v>1654</v>
      </c>
      <c r="G10333" s="55" t="s">
        <v>1655</v>
      </c>
      <c r="H10333" s="55" t="s">
        <v>1649</v>
      </c>
    </row>
    <row r="10334" spans="1:8" x14ac:dyDescent="0.25">
      <c r="A10334" s="55">
        <v>2019</v>
      </c>
      <c r="B10334" s="55" t="s">
        <v>28</v>
      </c>
      <c r="C10334" s="55" t="s">
        <v>1656</v>
      </c>
      <c r="D10334" s="54">
        <v>43626</v>
      </c>
      <c r="E10334" s="56">
        <v>0.875</v>
      </c>
      <c r="F10334" s="55" t="s">
        <v>1657</v>
      </c>
      <c r="G10334" s="55" t="s">
        <v>1658</v>
      </c>
      <c r="H10334" s="55" t="s">
        <v>146</v>
      </c>
    </row>
    <row r="10335" spans="1:8" x14ac:dyDescent="0.25">
      <c r="A10335" s="55">
        <v>2019</v>
      </c>
      <c r="B10335" s="55" t="s">
        <v>28</v>
      </c>
      <c r="C10335" s="55" t="s">
        <v>1659</v>
      </c>
      <c r="D10335" s="54">
        <v>43626</v>
      </c>
      <c r="E10335" s="56">
        <v>0.91666666666666696</v>
      </c>
      <c r="F10335" s="55" t="s">
        <v>1660</v>
      </c>
      <c r="G10335" s="55" t="s">
        <v>1661</v>
      </c>
      <c r="H10335" s="55" t="s">
        <v>411</v>
      </c>
    </row>
    <row r="10336" spans="1:8" x14ac:dyDescent="0.25">
      <c r="A10336" s="55">
        <v>2019</v>
      </c>
      <c r="B10336" s="55" t="s">
        <v>28</v>
      </c>
      <c r="C10336" s="55" t="s">
        <v>1662</v>
      </c>
      <c r="D10336" s="54">
        <v>43626</v>
      </c>
      <c r="E10336" s="56">
        <v>0.95833333333333304</v>
      </c>
      <c r="F10336" s="55" t="s">
        <v>1663</v>
      </c>
      <c r="G10336" s="55" t="s">
        <v>1664</v>
      </c>
      <c r="H10336" s="55" t="s">
        <v>100</v>
      </c>
    </row>
    <row r="10337" spans="1:8" x14ac:dyDescent="0.25">
      <c r="A10337" s="55">
        <v>2019</v>
      </c>
      <c r="B10337" s="55" t="s">
        <v>28</v>
      </c>
      <c r="C10337" s="55" t="s">
        <v>1665</v>
      </c>
      <c r="D10337" s="54">
        <v>43626</v>
      </c>
      <c r="E10337" s="56">
        <v>0</v>
      </c>
      <c r="F10337" s="55" t="s">
        <v>1666</v>
      </c>
      <c r="G10337" s="55" t="s">
        <v>1667</v>
      </c>
      <c r="H10337" s="55" t="s">
        <v>385</v>
      </c>
    </row>
    <row r="10338" spans="1:8" x14ac:dyDescent="0.25">
      <c r="A10338" s="55">
        <v>2019</v>
      </c>
      <c r="B10338" s="55" t="s">
        <v>28</v>
      </c>
      <c r="C10338" s="55" t="s">
        <v>1668</v>
      </c>
      <c r="D10338" s="54">
        <v>43626</v>
      </c>
      <c r="E10338" s="56">
        <v>4.1666666666666664E-2</v>
      </c>
      <c r="F10338" s="55" t="s">
        <v>1669</v>
      </c>
      <c r="G10338" s="55" t="s">
        <v>1670</v>
      </c>
      <c r="H10338" s="55" t="s">
        <v>1671</v>
      </c>
    </row>
    <row r="10339" spans="1:8" x14ac:dyDescent="0.25">
      <c r="A10339" s="55">
        <v>2019</v>
      </c>
      <c r="B10339" s="55" t="s">
        <v>28</v>
      </c>
      <c r="C10339" s="55" t="s">
        <v>1672</v>
      </c>
      <c r="D10339" s="54">
        <v>43626</v>
      </c>
      <c r="E10339" s="56">
        <v>8.3333333333333329E-2</v>
      </c>
      <c r="F10339" s="55" t="s">
        <v>1673</v>
      </c>
      <c r="G10339" s="55" t="s">
        <v>1674</v>
      </c>
      <c r="H10339" s="55" t="s">
        <v>1675</v>
      </c>
    </row>
    <row r="10340" spans="1:8" x14ac:dyDescent="0.25">
      <c r="A10340" s="55">
        <v>2019</v>
      </c>
      <c r="B10340" s="55" t="s">
        <v>28</v>
      </c>
      <c r="C10340" s="55" t="s">
        <v>1676</v>
      </c>
      <c r="D10340" s="54">
        <v>43626</v>
      </c>
      <c r="E10340" s="56">
        <v>0.125</v>
      </c>
      <c r="F10340" s="55" t="s">
        <v>1677</v>
      </c>
      <c r="G10340" s="55" t="s">
        <v>1678</v>
      </c>
      <c r="H10340" s="55" t="s">
        <v>833</v>
      </c>
    </row>
    <row r="10341" spans="1:8" x14ac:dyDescent="0.25">
      <c r="A10341" s="55">
        <v>2019</v>
      </c>
      <c r="B10341" s="55" t="s">
        <v>28</v>
      </c>
      <c r="C10341" s="55" t="s">
        <v>1679</v>
      </c>
      <c r="D10341" s="54">
        <v>43626</v>
      </c>
      <c r="E10341" s="56">
        <v>0.16666666666666666</v>
      </c>
      <c r="F10341" s="55" t="s">
        <v>1680</v>
      </c>
      <c r="G10341" s="55" t="s">
        <v>1681</v>
      </c>
      <c r="H10341" s="55" t="s">
        <v>1682</v>
      </c>
    </row>
    <row r="10342" spans="1:8" x14ac:dyDescent="0.25">
      <c r="A10342" s="55">
        <v>2019</v>
      </c>
      <c r="B10342" s="55" t="s">
        <v>28</v>
      </c>
      <c r="C10342" s="55" t="s">
        <v>1683</v>
      </c>
      <c r="D10342" s="54">
        <v>43626</v>
      </c>
      <c r="E10342" s="56">
        <v>0.20833333333333334</v>
      </c>
      <c r="F10342" s="55" t="s">
        <v>1684</v>
      </c>
      <c r="G10342" s="55" t="s">
        <v>1685</v>
      </c>
      <c r="H10342" s="55" t="s">
        <v>967</v>
      </c>
    </row>
    <row r="10343" spans="1:8" x14ac:dyDescent="0.25">
      <c r="A10343" s="55">
        <v>2019</v>
      </c>
      <c r="B10343" s="55" t="s">
        <v>28</v>
      </c>
      <c r="C10343" s="55" t="s">
        <v>1686</v>
      </c>
      <c r="D10343" s="54">
        <v>43626</v>
      </c>
      <c r="E10343" s="56">
        <v>0.25</v>
      </c>
      <c r="F10343" s="55" t="s">
        <v>1687</v>
      </c>
      <c r="G10343" s="55" t="s">
        <v>1688</v>
      </c>
      <c r="H10343" s="55" t="s">
        <v>833</v>
      </c>
    </row>
    <row r="10344" spans="1:8" x14ac:dyDescent="0.25">
      <c r="A10344" s="55">
        <v>2019</v>
      </c>
      <c r="B10344" s="55" t="s">
        <v>28</v>
      </c>
      <c r="C10344" s="55" t="s">
        <v>1689</v>
      </c>
      <c r="D10344" s="54">
        <v>43626</v>
      </c>
      <c r="E10344" s="56">
        <v>0.29166666666666669</v>
      </c>
      <c r="F10344" s="55" t="s">
        <v>1690</v>
      </c>
      <c r="G10344" s="55" t="s">
        <v>1691</v>
      </c>
      <c r="H10344" s="55" t="s">
        <v>773</v>
      </c>
    </row>
    <row r="10345" spans="1:8" x14ac:dyDescent="0.25">
      <c r="A10345" s="55">
        <v>2019</v>
      </c>
      <c r="B10345" s="55" t="s">
        <v>28</v>
      </c>
      <c r="C10345" s="55" t="s">
        <v>1692</v>
      </c>
      <c r="D10345" s="54">
        <v>43626</v>
      </c>
      <c r="E10345" s="56">
        <v>0.33333333333333331</v>
      </c>
      <c r="F10345" s="55" t="s">
        <v>1693</v>
      </c>
      <c r="G10345" s="55" t="s">
        <v>1694</v>
      </c>
      <c r="H10345" s="55" t="s">
        <v>1671</v>
      </c>
    </row>
    <row r="10346" spans="1:8" x14ac:dyDescent="0.25">
      <c r="A10346" s="55">
        <v>2019</v>
      </c>
      <c r="B10346" s="55" t="s">
        <v>28</v>
      </c>
      <c r="C10346" s="55" t="s">
        <v>1695</v>
      </c>
      <c r="D10346" s="54">
        <v>43626</v>
      </c>
      <c r="E10346" s="56">
        <v>0.375</v>
      </c>
      <c r="F10346" s="55" t="s">
        <v>1696</v>
      </c>
      <c r="G10346" s="55" t="s">
        <v>1697</v>
      </c>
      <c r="H10346" s="55" t="s">
        <v>374</v>
      </c>
    </row>
    <row r="10347" spans="1:8" x14ac:dyDescent="0.25">
      <c r="A10347" s="55">
        <v>2019</v>
      </c>
      <c r="B10347" s="55" t="s">
        <v>28</v>
      </c>
      <c r="C10347" s="55" t="s">
        <v>1698</v>
      </c>
      <c r="D10347" s="54">
        <v>43656</v>
      </c>
      <c r="E10347" s="56">
        <v>0.41666666666666669</v>
      </c>
      <c r="F10347" s="55" t="s">
        <v>1699</v>
      </c>
      <c r="G10347" s="55" t="s">
        <v>1700</v>
      </c>
      <c r="H10347" s="55" t="s">
        <v>1058</v>
      </c>
    </row>
    <row r="10348" spans="1:8" x14ac:dyDescent="0.25">
      <c r="A10348" s="55">
        <v>2019</v>
      </c>
      <c r="B10348" s="55" t="s">
        <v>28</v>
      </c>
      <c r="C10348" s="55" t="s">
        <v>1701</v>
      </c>
      <c r="D10348" s="54">
        <v>43656</v>
      </c>
      <c r="E10348" s="56">
        <v>0.45833333333333331</v>
      </c>
      <c r="F10348" s="55" t="s">
        <v>1702</v>
      </c>
      <c r="G10348" s="55" t="s">
        <v>1703</v>
      </c>
      <c r="H10348" s="55" t="s">
        <v>1466</v>
      </c>
    </row>
    <row r="10349" spans="1:8" x14ac:dyDescent="0.25">
      <c r="A10349" s="55">
        <v>2019</v>
      </c>
      <c r="B10349" s="55" t="s">
        <v>28</v>
      </c>
      <c r="C10349" s="55" t="s">
        <v>1704</v>
      </c>
      <c r="D10349" s="54">
        <v>43656</v>
      </c>
      <c r="E10349" s="56">
        <v>0.5</v>
      </c>
      <c r="F10349" s="55" t="s">
        <v>1636</v>
      </c>
      <c r="G10349" s="55" t="s">
        <v>1705</v>
      </c>
      <c r="H10349" s="55" t="s">
        <v>397</v>
      </c>
    </row>
    <row r="10350" spans="1:8" x14ac:dyDescent="0.25">
      <c r="A10350" s="55">
        <v>2019</v>
      </c>
      <c r="B10350" s="55" t="s">
        <v>28</v>
      </c>
      <c r="C10350" s="55" t="s">
        <v>1706</v>
      </c>
      <c r="D10350" s="54">
        <v>43656</v>
      </c>
      <c r="E10350" s="56">
        <v>0.54166666666666663</v>
      </c>
      <c r="F10350" s="55" t="s">
        <v>1707</v>
      </c>
      <c r="G10350" s="55" t="s">
        <v>1708</v>
      </c>
      <c r="H10350" s="55" t="s">
        <v>401</v>
      </c>
    </row>
    <row r="10351" spans="1:8" x14ac:dyDescent="0.25">
      <c r="A10351" s="55">
        <v>2019</v>
      </c>
      <c r="B10351" s="55" t="s">
        <v>28</v>
      </c>
      <c r="C10351" s="55" t="s">
        <v>1709</v>
      </c>
      <c r="D10351" s="54">
        <v>43656</v>
      </c>
      <c r="E10351" s="56">
        <v>0.58333333333333337</v>
      </c>
      <c r="F10351" s="55" t="s">
        <v>1440</v>
      </c>
      <c r="G10351" s="55" t="s">
        <v>1710</v>
      </c>
      <c r="H10351" s="55" t="s">
        <v>300</v>
      </c>
    </row>
    <row r="10352" spans="1:8" x14ac:dyDescent="0.25">
      <c r="A10352" s="55">
        <v>2019</v>
      </c>
      <c r="B10352" s="55" t="s">
        <v>28</v>
      </c>
      <c r="C10352" s="55" t="s">
        <v>1711</v>
      </c>
      <c r="D10352" s="54">
        <v>43656</v>
      </c>
      <c r="E10352" s="56">
        <v>0.625</v>
      </c>
      <c r="F10352" s="55" t="s">
        <v>1712</v>
      </c>
      <c r="G10352" s="55" t="s">
        <v>1713</v>
      </c>
      <c r="H10352" s="55" t="s">
        <v>310</v>
      </c>
    </row>
    <row r="10353" spans="1:8" x14ac:dyDescent="0.25">
      <c r="A10353" s="55">
        <v>2019</v>
      </c>
      <c r="B10353" s="55" t="s">
        <v>28</v>
      </c>
      <c r="C10353" s="55" t="s">
        <v>1714</v>
      </c>
      <c r="D10353" s="54">
        <v>43656</v>
      </c>
      <c r="E10353" s="56">
        <v>0.66666666666666663</v>
      </c>
      <c r="F10353" s="55" t="s">
        <v>1715</v>
      </c>
      <c r="G10353" s="55" t="s">
        <v>1716</v>
      </c>
      <c r="H10353" s="55" t="s">
        <v>1717</v>
      </c>
    </row>
    <row r="10354" spans="1:8" x14ac:dyDescent="0.25">
      <c r="A10354" s="55">
        <v>2019</v>
      </c>
      <c r="B10354" s="55" t="s">
        <v>28</v>
      </c>
      <c r="C10354" s="55" t="s">
        <v>1718</v>
      </c>
      <c r="D10354" s="54">
        <v>43656</v>
      </c>
      <c r="E10354" s="56">
        <v>0.70833333333333337</v>
      </c>
      <c r="F10354" s="55" t="s">
        <v>1719</v>
      </c>
      <c r="G10354" s="55" t="s">
        <v>1720</v>
      </c>
      <c r="H10354" s="55" t="s">
        <v>411</v>
      </c>
    </row>
    <row r="10355" spans="1:8" x14ac:dyDescent="0.25">
      <c r="A10355" s="55">
        <v>2019</v>
      </c>
      <c r="B10355" s="55" t="s">
        <v>28</v>
      </c>
      <c r="C10355" s="55" t="s">
        <v>1721</v>
      </c>
      <c r="D10355" s="54">
        <v>43656</v>
      </c>
      <c r="E10355" s="56">
        <v>0.75</v>
      </c>
      <c r="F10355" s="55" t="s">
        <v>1722</v>
      </c>
      <c r="G10355" s="55" t="s">
        <v>1723</v>
      </c>
      <c r="H10355" s="55" t="s">
        <v>289</v>
      </c>
    </row>
    <row r="10356" spans="1:8" x14ac:dyDescent="0.25">
      <c r="A10356" s="55">
        <v>2019</v>
      </c>
      <c r="B10356" s="55" t="s">
        <v>28</v>
      </c>
      <c r="C10356" s="55" t="s">
        <v>1724</v>
      </c>
      <c r="D10356" s="54">
        <v>43656</v>
      </c>
      <c r="E10356" s="56">
        <v>0.79166666666666663</v>
      </c>
      <c r="F10356" s="55" t="s">
        <v>1725</v>
      </c>
      <c r="G10356" s="55" t="s">
        <v>1726</v>
      </c>
      <c r="H10356" s="55" t="s">
        <v>641</v>
      </c>
    </row>
    <row r="10357" spans="1:8" x14ac:dyDescent="0.25">
      <c r="A10357" s="55">
        <v>2019</v>
      </c>
      <c r="B10357" s="55" t="s">
        <v>28</v>
      </c>
      <c r="C10357" s="55" t="s">
        <v>1727</v>
      </c>
      <c r="D10357" s="54">
        <v>43656</v>
      </c>
      <c r="E10357" s="56">
        <v>0.83333333333333337</v>
      </c>
      <c r="F10357" s="55" t="s">
        <v>1728</v>
      </c>
      <c r="G10357" s="55" t="s">
        <v>1729</v>
      </c>
      <c r="H10357" s="55" t="s">
        <v>411</v>
      </c>
    </row>
    <row r="10358" spans="1:8" x14ac:dyDescent="0.25">
      <c r="A10358" s="55">
        <v>2019</v>
      </c>
      <c r="B10358" s="55" t="s">
        <v>28</v>
      </c>
      <c r="C10358" s="55" t="s">
        <v>1730</v>
      </c>
      <c r="D10358" s="54">
        <v>43656</v>
      </c>
      <c r="E10358" s="56">
        <v>0.875</v>
      </c>
      <c r="F10358" s="55" t="s">
        <v>1731</v>
      </c>
      <c r="G10358" s="55" t="s">
        <v>1732</v>
      </c>
      <c r="H10358" s="55" t="s">
        <v>111</v>
      </c>
    </row>
    <row r="10359" spans="1:8" x14ac:dyDescent="0.25">
      <c r="A10359" s="55">
        <v>2019</v>
      </c>
      <c r="B10359" s="55" t="s">
        <v>28</v>
      </c>
      <c r="C10359" s="55" t="s">
        <v>1733</v>
      </c>
      <c r="D10359" s="54">
        <v>43656</v>
      </c>
      <c r="E10359" s="56">
        <v>0.91666666666666663</v>
      </c>
      <c r="F10359" s="55" t="s">
        <v>1734</v>
      </c>
      <c r="G10359" s="55" t="s">
        <v>1735</v>
      </c>
      <c r="H10359" s="55" t="s">
        <v>1048</v>
      </c>
    </row>
    <row r="10360" spans="1:8" x14ac:dyDescent="0.25">
      <c r="A10360" s="55">
        <v>2019</v>
      </c>
      <c r="B10360" s="55" t="s">
        <v>28</v>
      </c>
      <c r="C10360" s="55" t="s">
        <v>1736</v>
      </c>
      <c r="D10360" s="54">
        <v>43656</v>
      </c>
      <c r="E10360" s="56">
        <v>0.95833333333333337</v>
      </c>
      <c r="F10360" s="55" t="s">
        <v>1737</v>
      </c>
      <c r="G10360" s="55" t="s">
        <v>1738</v>
      </c>
      <c r="H10360" s="55" t="s">
        <v>1682</v>
      </c>
    </row>
    <row r="10361" spans="1:8" x14ac:dyDescent="0.25">
      <c r="A10361" s="55">
        <v>2019</v>
      </c>
      <c r="B10361" s="55" t="s">
        <v>28</v>
      </c>
      <c r="C10361" s="55" t="s">
        <v>1739</v>
      </c>
      <c r="D10361" s="54">
        <v>43656</v>
      </c>
      <c r="E10361" s="56">
        <v>0.54166666666666696</v>
      </c>
      <c r="F10361" s="55" t="s">
        <v>1740</v>
      </c>
      <c r="G10361" s="55" t="s">
        <v>1741</v>
      </c>
      <c r="H10361" s="55" t="s">
        <v>1742</v>
      </c>
    </row>
    <row r="10362" spans="1:8" x14ac:dyDescent="0.25">
      <c r="A10362" s="55">
        <v>2019</v>
      </c>
      <c r="B10362" s="55" t="s">
        <v>28</v>
      </c>
      <c r="C10362" s="55" t="s">
        <v>1743</v>
      </c>
      <c r="D10362" s="54">
        <v>43656</v>
      </c>
      <c r="E10362" s="56">
        <v>0.58333333333333304</v>
      </c>
      <c r="F10362" s="55" t="s">
        <v>1744</v>
      </c>
      <c r="G10362" s="55" t="s">
        <v>1745</v>
      </c>
      <c r="H10362" s="55" t="s">
        <v>1746</v>
      </c>
    </row>
    <row r="10363" spans="1:8" x14ac:dyDescent="0.25">
      <c r="A10363" s="55">
        <v>2019</v>
      </c>
      <c r="B10363" s="55" t="s">
        <v>28</v>
      </c>
      <c r="C10363" s="55" t="s">
        <v>1747</v>
      </c>
      <c r="D10363" s="54">
        <v>43656</v>
      </c>
      <c r="E10363" s="56">
        <v>0.625</v>
      </c>
      <c r="F10363" s="55" t="s">
        <v>1748</v>
      </c>
      <c r="G10363" s="55" t="s">
        <v>1749</v>
      </c>
      <c r="H10363" s="55" t="s">
        <v>1750</v>
      </c>
    </row>
    <row r="10364" spans="1:8" x14ac:dyDescent="0.25">
      <c r="A10364" s="55">
        <v>2019</v>
      </c>
      <c r="B10364" s="55" t="s">
        <v>28</v>
      </c>
      <c r="C10364" s="55" t="s">
        <v>1751</v>
      </c>
      <c r="D10364" s="54">
        <v>43656</v>
      </c>
      <c r="E10364" s="56">
        <v>0.66666666666666696</v>
      </c>
      <c r="F10364" s="55" t="s">
        <v>1752</v>
      </c>
      <c r="G10364" s="55" t="s">
        <v>1753</v>
      </c>
      <c r="H10364" s="55" t="s">
        <v>1399</v>
      </c>
    </row>
    <row r="10365" spans="1:8" x14ac:dyDescent="0.25">
      <c r="A10365" s="55">
        <v>2019</v>
      </c>
      <c r="B10365" s="55" t="s">
        <v>28</v>
      </c>
      <c r="C10365" s="55" t="s">
        <v>1754</v>
      </c>
      <c r="D10365" s="54">
        <v>43656</v>
      </c>
      <c r="E10365" s="56">
        <v>0.70833333333333304</v>
      </c>
      <c r="F10365" s="55" t="s">
        <v>1755</v>
      </c>
      <c r="G10365" s="55" t="s">
        <v>1756</v>
      </c>
      <c r="H10365" s="55" t="s">
        <v>1009</v>
      </c>
    </row>
    <row r="10366" spans="1:8" x14ac:dyDescent="0.25">
      <c r="A10366" s="55">
        <v>2019</v>
      </c>
      <c r="B10366" s="55" t="s">
        <v>28</v>
      </c>
      <c r="C10366" s="55" t="s">
        <v>1757</v>
      </c>
      <c r="D10366" s="54">
        <v>43656</v>
      </c>
      <c r="E10366" s="56">
        <v>0.75</v>
      </c>
      <c r="F10366" s="55" t="s">
        <v>1758</v>
      </c>
      <c r="G10366" s="55" t="s">
        <v>1759</v>
      </c>
      <c r="H10366" s="55" t="s">
        <v>1005</v>
      </c>
    </row>
    <row r="10367" spans="1:8" x14ac:dyDescent="0.25">
      <c r="A10367" s="55">
        <v>2019</v>
      </c>
      <c r="B10367" s="55" t="s">
        <v>28</v>
      </c>
      <c r="C10367" s="55" t="s">
        <v>1760</v>
      </c>
      <c r="D10367" s="54">
        <v>43656</v>
      </c>
      <c r="E10367" s="56">
        <v>0.79166666666666696</v>
      </c>
      <c r="F10367" s="55" t="s">
        <v>1761</v>
      </c>
      <c r="G10367" s="55" t="s">
        <v>1762</v>
      </c>
      <c r="H10367" s="55" t="s">
        <v>1005</v>
      </c>
    </row>
    <row r="10368" spans="1:8" x14ac:dyDescent="0.25">
      <c r="A10368" s="55">
        <v>2019</v>
      </c>
      <c r="B10368" s="55" t="s">
        <v>28</v>
      </c>
      <c r="C10368" s="55" t="s">
        <v>1763</v>
      </c>
      <c r="D10368" s="54">
        <v>43656</v>
      </c>
      <c r="E10368" s="56">
        <v>0.83333333333333304</v>
      </c>
      <c r="F10368" s="55" t="s">
        <v>1764</v>
      </c>
      <c r="G10368" s="55" t="s">
        <v>1765</v>
      </c>
      <c r="H10368" s="55" t="s">
        <v>911</v>
      </c>
    </row>
    <row r="10369" spans="1:8" x14ac:dyDescent="0.25">
      <c r="A10369" s="55">
        <v>2019</v>
      </c>
      <c r="B10369" s="55" t="s">
        <v>28</v>
      </c>
      <c r="C10369" s="55" t="s">
        <v>1766</v>
      </c>
      <c r="D10369" s="54">
        <v>43656</v>
      </c>
      <c r="E10369" s="56">
        <v>0.875</v>
      </c>
      <c r="F10369" s="55" t="s">
        <v>1684</v>
      </c>
      <c r="G10369" s="55" t="s">
        <v>1767</v>
      </c>
      <c r="H10369" s="55" t="s">
        <v>1399</v>
      </c>
    </row>
    <row r="10370" spans="1:8" x14ac:dyDescent="0.25">
      <c r="A10370" s="55">
        <v>2019</v>
      </c>
      <c r="B10370" s="55" t="s">
        <v>28</v>
      </c>
      <c r="C10370" s="55" t="s">
        <v>1768</v>
      </c>
      <c r="D10370" s="54">
        <v>43656</v>
      </c>
      <c r="E10370" s="56">
        <v>0.91666666666666696</v>
      </c>
      <c r="F10370" s="55" t="s">
        <v>1769</v>
      </c>
      <c r="G10370" s="55" t="s">
        <v>1770</v>
      </c>
      <c r="H10370" s="55" t="s">
        <v>946</v>
      </c>
    </row>
    <row r="10371" spans="1:8" x14ac:dyDescent="0.25">
      <c r="A10371" s="55">
        <v>2019</v>
      </c>
      <c r="B10371" s="55" t="s">
        <v>28</v>
      </c>
      <c r="C10371" s="55" t="s">
        <v>1771</v>
      </c>
      <c r="D10371" s="54">
        <v>43687</v>
      </c>
      <c r="E10371" s="56">
        <v>0.95833333333333304</v>
      </c>
      <c r="F10371" s="55" t="s">
        <v>1772</v>
      </c>
      <c r="G10371" s="55" t="s">
        <v>1111</v>
      </c>
      <c r="H10371" s="55" t="s">
        <v>1017</v>
      </c>
    </row>
    <row r="10372" spans="1:8" x14ac:dyDescent="0.25">
      <c r="A10372" s="55">
        <v>2019</v>
      </c>
      <c r="B10372" s="55" t="s">
        <v>28</v>
      </c>
      <c r="C10372" s="55" t="s">
        <v>1773</v>
      </c>
      <c r="D10372" s="54">
        <v>43687</v>
      </c>
      <c r="E10372" s="56">
        <v>0</v>
      </c>
      <c r="F10372" s="55" t="s">
        <v>117</v>
      </c>
      <c r="G10372" s="55" t="s">
        <v>1774</v>
      </c>
      <c r="H10372" s="55" t="s">
        <v>1746</v>
      </c>
    </row>
    <row r="10373" spans="1:8" x14ac:dyDescent="0.25">
      <c r="A10373" s="55">
        <v>2019</v>
      </c>
      <c r="B10373" s="55" t="s">
        <v>28</v>
      </c>
      <c r="C10373" s="55" t="s">
        <v>1775</v>
      </c>
      <c r="D10373" s="54">
        <v>43687</v>
      </c>
      <c r="E10373" s="56">
        <v>4.1666666666666664E-2</v>
      </c>
      <c r="F10373" s="55" t="s">
        <v>853</v>
      </c>
      <c r="G10373" s="55" t="s">
        <v>1776</v>
      </c>
      <c r="H10373" s="55" t="s">
        <v>848</v>
      </c>
    </row>
    <row r="10374" spans="1:8" x14ac:dyDescent="0.25">
      <c r="A10374" s="55">
        <v>2019</v>
      </c>
      <c r="B10374" s="55" t="s">
        <v>28</v>
      </c>
      <c r="C10374" s="55" t="s">
        <v>1777</v>
      </c>
      <c r="D10374" s="54">
        <v>43687</v>
      </c>
      <c r="E10374" s="56">
        <v>8.3333333333333329E-2</v>
      </c>
      <c r="F10374" s="55" t="s">
        <v>1778</v>
      </c>
      <c r="G10374" s="55" t="s">
        <v>1779</v>
      </c>
      <c r="H10374" s="55" t="s">
        <v>1024</v>
      </c>
    </row>
    <row r="10375" spans="1:8" x14ac:dyDescent="0.25">
      <c r="A10375" s="55">
        <v>2019</v>
      </c>
      <c r="B10375" s="55" t="s">
        <v>28</v>
      </c>
      <c r="C10375" s="55" t="s">
        <v>1780</v>
      </c>
      <c r="D10375" s="54">
        <v>43687</v>
      </c>
      <c r="E10375" s="56">
        <v>0.125</v>
      </c>
      <c r="F10375" s="55" t="s">
        <v>1781</v>
      </c>
      <c r="G10375" s="55" t="s">
        <v>1782</v>
      </c>
      <c r="H10375" s="55" t="s">
        <v>841</v>
      </c>
    </row>
    <row r="10376" spans="1:8" x14ac:dyDescent="0.25">
      <c r="A10376" s="55">
        <v>2019</v>
      </c>
      <c r="B10376" s="55" t="s">
        <v>28</v>
      </c>
      <c r="C10376" s="55" t="s">
        <v>1783</v>
      </c>
      <c r="D10376" s="54">
        <v>43687</v>
      </c>
      <c r="E10376" s="56">
        <v>0.16666666666666666</v>
      </c>
      <c r="F10376" s="55" t="s">
        <v>1784</v>
      </c>
      <c r="G10376" s="55" t="s">
        <v>1785</v>
      </c>
      <c r="H10376" s="55" t="s">
        <v>1786</v>
      </c>
    </row>
    <row r="10377" spans="1:8" x14ac:dyDescent="0.25">
      <c r="A10377" s="55">
        <v>2019</v>
      </c>
      <c r="B10377" s="55" t="s">
        <v>28</v>
      </c>
      <c r="C10377" s="55" t="s">
        <v>1787</v>
      </c>
      <c r="D10377" s="54">
        <v>43687</v>
      </c>
      <c r="E10377" s="56">
        <v>0.20833333333333334</v>
      </c>
      <c r="F10377" s="55" t="s">
        <v>1788</v>
      </c>
      <c r="G10377" s="55" t="s">
        <v>1789</v>
      </c>
      <c r="H10377" s="55" t="s">
        <v>1031</v>
      </c>
    </row>
    <row r="10378" spans="1:8" x14ac:dyDescent="0.25">
      <c r="A10378" s="55">
        <v>2019</v>
      </c>
      <c r="B10378" s="55" t="s">
        <v>28</v>
      </c>
      <c r="C10378" s="55" t="s">
        <v>1790</v>
      </c>
      <c r="D10378" s="54">
        <v>43687</v>
      </c>
      <c r="E10378" s="56">
        <v>0.25</v>
      </c>
      <c r="F10378" s="55" t="s">
        <v>1791</v>
      </c>
      <c r="G10378" s="55" t="s">
        <v>1792</v>
      </c>
      <c r="H10378" s="55" t="s">
        <v>963</v>
      </c>
    </row>
    <row r="10379" spans="1:8" x14ac:dyDescent="0.25">
      <c r="A10379" s="55">
        <v>2019</v>
      </c>
      <c r="B10379" s="55" t="s">
        <v>28</v>
      </c>
      <c r="C10379" s="55" t="s">
        <v>1793</v>
      </c>
      <c r="D10379" s="54">
        <v>43687</v>
      </c>
      <c r="E10379" s="56">
        <v>0.29166666666666669</v>
      </c>
      <c r="F10379" s="55" t="s">
        <v>1359</v>
      </c>
      <c r="G10379" s="55" t="s">
        <v>1794</v>
      </c>
      <c r="H10379" s="55" t="s">
        <v>1427</v>
      </c>
    </row>
    <row r="10380" spans="1:8" x14ac:dyDescent="0.25">
      <c r="A10380" s="55">
        <v>2019</v>
      </c>
      <c r="B10380" s="55" t="s">
        <v>28</v>
      </c>
      <c r="C10380" s="55" t="s">
        <v>1795</v>
      </c>
      <c r="D10380" s="54">
        <v>43687</v>
      </c>
      <c r="E10380" s="56">
        <v>0.33333333333333331</v>
      </c>
      <c r="F10380" s="55" t="s">
        <v>1796</v>
      </c>
      <c r="G10380" s="55" t="s">
        <v>1797</v>
      </c>
      <c r="H10380" s="55" t="s">
        <v>967</v>
      </c>
    </row>
    <row r="10381" spans="1:8" x14ac:dyDescent="0.25">
      <c r="A10381" s="55">
        <v>2019</v>
      </c>
      <c r="B10381" s="55" t="s">
        <v>28</v>
      </c>
      <c r="C10381" s="55" t="s">
        <v>1798</v>
      </c>
      <c r="D10381" s="54">
        <v>43687</v>
      </c>
      <c r="E10381" s="56">
        <v>0.375</v>
      </c>
      <c r="F10381" s="55" t="s">
        <v>1799</v>
      </c>
      <c r="G10381" s="55" t="s">
        <v>1800</v>
      </c>
      <c r="H10381" s="55" t="s">
        <v>867</v>
      </c>
    </row>
    <row r="10382" spans="1:8" x14ac:dyDescent="0.25">
      <c r="A10382" s="55">
        <v>2019</v>
      </c>
      <c r="B10382" s="55" t="s">
        <v>28</v>
      </c>
      <c r="C10382" s="55" t="s">
        <v>1801</v>
      </c>
      <c r="D10382" s="54">
        <v>43687</v>
      </c>
      <c r="E10382" s="56">
        <v>0.41666666666666669</v>
      </c>
      <c r="F10382" s="55" t="s">
        <v>1802</v>
      </c>
      <c r="G10382" s="55" t="s">
        <v>1803</v>
      </c>
      <c r="H10382" s="55" t="s">
        <v>867</v>
      </c>
    </row>
    <row r="10383" spans="1:8" x14ac:dyDescent="0.25">
      <c r="A10383" s="55">
        <v>2019</v>
      </c>
      <c r="B10383" s="55" t="s">
        <v>28</v>
      </c>
      <c r="C10383" s="55" t="s">
        <v>1804</v>
      </c>
      <c r="D10383" s="54">
        <v>43687</v>
      </c>
      <c r="E10383" s="56">
        <v>0.45833333333333331</v>
      </c>
      <c r="F10383" s="55" t="s">
        <v>1805</v>
      </c>
      <c r="G10383" s="55" t="s">
        <v>1806</v>
      </c>
      <c r="H10383" s="55" t="s">
        <v>1682</v>
      </c>
    </row>
    <row r="10384" spans="1:8" x14ac:dyDescent="0.25">
      <c r="A10384" s="55">
        <v>2019</v>
      </c>
      <c r="B10384" s="55" t="s">
        <v>28</v>
      </c>
      <c r="C10384" s="55" t="s">
        <v>1807</v>
      </c>
      <c r="D10384" s="54">
        <v>43687</v>
      </c>
      <c r="E10384" s="56">
        <v>0.5</v>
      </c>
      <c r="F10384" s="55" t="s">
        <v>1808</v>
      </c>
      <c r="G10384" s="55" t="s">
        <v>1809</v>
      </c>
      <c r="H10384" s="55" t="s">
        <v>1810</v>
      </c>
    </row>
    <row r="10385" spans="1:8" x14ac:dyDescent="0.25">
      <c r="A10385" s="55">
        <v>2019</v>
      </c>
      <c r="B10385" s="55" t="s">
        <v>28</v>
      </c>
      <c r="C10385" s="55" t="s">
        <v>1811</v>
      </c>
      <c r="D10385" s="54">
        <v>43687</v>
      </c>
      <c r="E10385" s="56">
        <v>0.54166666666666663</v>
      </c>
      <c r="F10385" s="55" t="s">
        <v>1812</v>
      </c>
      <c r="G10385" s="55" t="s">
        <v>1813</v>
      </c>
      <c r="H10385" s="55" t="s">
        <v>1814</v>
      </c>
    </row>
    <row r="10386" spans="1:8" x14ac:dyDescent="0.25">
      <c r="A10386" s="55">
        <v>2019</v>
      </c>
      <c r="B10386" s="55" t="s">
        <v>28</v>
      </c>
      <c r="C10386" s="55" t="s">
        <v>1815</v>
      </c>
      <c r="D10386" s="54">
        <v>43687</v>
      </c>
      <c r="E10386" s="56">
        <v>0.58333333333333337</v>
      </c>
      <c r="F10386" s="55" t="s">
        <v>1816</v>
      </c>
      <c r="G10386" s="55" t="s">
        <v>1817</v>
      </c>
      <c r="H10386" s="55" t="s">
        <v>1814</v>
      </c>
    </row>
    <row r="10387" spans="1:8" x14ac:dyDescent="0.25">
      <c r="A10387" s="55">
        <v>2019</v>
      </c>
      <c r="B10387" s="55" t="s">
        <v>28</v>
      </c>
      <c r="C10387" s="55" t="s">
        <v>1818</v>
      </c>
      <c r="D10387" s="54">
        <v>43687</v>
      </c>
      <c r="E10387" s="56">
        <v>0.625</v>
      </c>
      <c r="F10387" s="55" t="s">
        <v>1819</v>
      </c>
      <c r="G10387" s="55" t="s">
        <v>1820</v>
      </c>
      <c r="H10387" s="55" t="s">
        <v>1810</v>
      </c>
    </row>
    <row r="10388" spans="1:8" x14ac:dyDescent="0.25">
      <c r="A10388" s="55">
        <v>2019</v>
      </c>
      <c r="B10388" s="55" t="s">
        <v>28</v>
      </c>
      <c r="C10388" s="55" t="s">
        <v>1821</v>
      </c>
      <c r="D10388" s="54">
        <v>43687</v>
      </c>
      <c r="E10388" s="56">
        <v>0.66666666666666663</v>
      </c>
      <c r="F10388" s="55" t="s">
        <v>1822</v>
      </c>
      <c r="G10388" s="55" t="s">
        <v>1823</v>
      </c>
      <c r="H10388" s="55" t="s">
        <v>1427</v>
      </c>
    </row>
    <row r="10389" spans="1:8" x14ac:dyDescent="0.25">
      <c r="A10389" s="55">
        <v>2019</v>
      </c>
      <c r="B10389" s="55" t="s">
        <v>28</v>
      </c>
      <c r="C10389" s="55" t="s">
        <v>1824</v>
      </c>
      <c r="D10389" s="54">
        <v>43687</v>
      </c>
      <c r="E10389" s="56">
        <v>0.70833333333333337</v>
      </c>
      <c r="F10389" s="55" t="s">
        <v>1825</v>
      </c>
      <c r="G10389" s="55" t="s">
        <v>1826</v>
      </c>
      <c r="H10389" s="55" t="s">
        <v>1427</v>
      </c>
    </row>
    <row r="10390" spans="1:8" x14ac:dyDescent="0.25">
      <c r="A10390" s="55">
        <v>2019</v>
      </c>
      <c r="B10390" s="55" t="s">
        <v>28</v>
      </c>
      <c r="C10390" s="55" t="s">
        <v>1827</v>
      </c>
      <c r="D10390" s="54">
        <v>43687</v>
      </c>
      <c r="E10390" s="56">
        <v>0.75</v>
      </c>
      <c r="F10390" s="55" t="s">
        <v>1828</v>
      </c>
      <c r="G10390" s="55" t="s">
        <v>1829</v>
      </c>
      <c r="H10390" s="55" t="s">
        <v>1427</v>
      </c>
    </row>
    <row r="10391" spans="1:8" x14ac:dyDescent="0.25">
      <c r="A10391" s="55">
        <v>2019</v>
      </c>
      <c r="B10391" s="55" t="s">
        <v>28</v>
      </c>
      <c r="C10391" s="55" t="s">
        <v>1830</v>
      </c>
      <c r="D10391" s="54">
        <v>43687</v>
      </c>
      <c r="E10391" s="56">
        <v>0.79166666666666663</v>
      </c>
      <c r="F10391" s="55" t="s">
        <v>1831</v>
      </c>
      <c r="G10391" s="55" t="s">
        <v>1832</v>
      </c>
      <c r="H10391" s="55" t="s">
        <v>1427</v>
      </c>
    </row>
    <row r="10392" spans="1:8" x14ac:dyDescent="0.25">
      <c r="A10392" s="55">
        <v>2019</v>
      </c>
      <c r="B10392" s="55" t="s">
        <v>28</v>
      </c>
      <c r="C10392" s="55" t="s">
        <v>1833</v>
      </c>
      <c r="D10392" s="54">
        <v>43687</v>
      </c>
      <c r="E10392" s="56">
        <v>0.83333333333333337</v>
      </c>
      <c r="F10392" s="55" t="s">
        <v>1485</v>
      </c>
      <c r="G10392" s="55" t="s">
        <v>1834</v>
      </c>
      <c r="H10392" s="55" t="s">
        <v>967</v>
      </c>
    </row>
    <row r="10393" spans="1:8" x14ac:dyDescent="0.25">
      <c r="A10393" s="55">
        <v>2019</v>
      </c>
      <c r="B10393" s="55" t="s">
        <v>28</v>
      </c>
      <c r="C10393" s="55" t="s">
        <v>1835</v>
      </c>
      <c r="D10393" s="54">
        <v>43687</v>
      </c>
      <c r="E10393" s="56">
        <v>0.875</v>
      </c>
      <c r="F10393" s="55" t="s">
        <v>1836</v>
      </c>
      <c r="G10393" s="55" t="s">
        <v>1837</v>
      </c>
      <c r="H10393" s="55" t="s">
        <v>833</v>
      </c>
    </row>
    <row r="10394" spans="1:8" x14ac:dyDescent="0.25">
      <c r="A10394" s="55">
        <v>2019</v>
      </c>
      <c r="B10394" s="55" t="s">
        <v>28</v>
      </c>
      <c r="C10394" s="55" t="s">
        <v>1838</v>
      </c>
      <c r="D10394" s="54">
        <v>43687</v>
      </c>
      <c r="E10394" s="56">
        <v>0.91666666666666663</v>
      </c>
      <c r="F10394" s="55" t="s">
        <v>1839</v>
      </c>
      <c r="G10394" s="55" t="s">
        <v>1840</v>
      </c>
      <c r="H10394" s="55" t="s">
        <v>766</v>
      </c>
    </row>
    <row r="10395" spans="1:8" x14ac:dyDescent="0.25">
      <c r="A10395" s="55">
        <v>2019</v>
      </c>
      <c r="B10395" s="55" t="s">
        <v>28</v>
      </c>
      <c r="C10395" s="55" t="s">
        <v>1841</v>
      </c>
      <c r="D10395" s="54">
        <v>43718</v>
      </c>
      <c r="E10395" s="56">
        <v>0.95833333333333337</v>
      </c>
      <c r="F10395" s="55" t="s">
        <v>1842</v>
      </c>
      <c r="G10395" s="55" t="s">
        <v>1843</v>
      </c>
      <c r="H10395" s="55" t="s">
        <v>970</v>
      </c>
    </row>
    <row r="10396" spans="1:8" x14ac:dyDescent="0.25">
      <c r="A10396" s="55">
        <v>2019</v>
      </c>
      <c r="B10396" s="55" t="s">
        <v>28</v>
      </c>
      <c r="C10396" s="55" t="s">
        <v>1844</v>
      </c>
      <c r="D10396" s="54">
        <v>43718</v>
      </c>
      <c r="E10396" s="56">
        <v>0.54166666666666696</v>
      </c>
      <c r="F10396" s="55" t="s">
        <v>1845</v>
      </c>
      <c r="G10396" s="55" t="s">
        <v>1846</v>
      </c>
      <c r="H10396" s="55" t="s">
        <v>777</v>
      </c>
    </row>
    <row r="10397" spans="1:8" x14ac:dyDescent="0.25">
      <c r="A10397" s="55">
        <v>2019</v>
      </c>
      <c r="B10397" s="55" t="s">
        <v>28</v>
      </c>
      <c r="C10397" s="55" t="s">
        <v>1847</v>
      </c>
      <c r="D10397" s="54">
        <v>43718</v>
      </c>
      <c r="E10397" s="56">
        <v>0.58333333333333304</v>
      </c>
      <c r="F10397" s="55" t="s">
        <v>315</v>
      </c>
      <c r="G10397" s="55" t="s">
        <v>1848</v>
      </c>
      <c r="H10397" s="55" t="s">
        <v>1849</v>
      </c>
    </row>
    <row r="10398" spans="1:8" x14ac:dyDescent="0.25">
      <c r="A10398" s="55">
        <v>2019</v>
      </c>
      <c r="B10398" s="55" t="s">
        <v>28</v>
      </c>
      <c r="C10398" s="55" t="s">
        <v>1850</v>
      </c>
      <c r="D10398" s="54">
        <v>43718</v>
      </c>
      <c r="E10398" s="56">
        <v>0.625</v>
      </c>
      <c r="F10398" s="55" t="s">
        <v>1851</v>
      </c>
      <c r="G10398" s="55" t="s">
        <v>1852</v>
      </c>
      <c r="H10398" s="55" t="s">
        <v>377</v>
      </c>
    </row>
    <row r="10399" spans="1:8" x14ac:dyDescent="0.25">
      <c r="A10399" s="55">
        <v>2019</v>
      </c>
      <c r="B10399" s="55" t="s">
        <v>28</v>
      </c>
      <c r="C10399" s="55" t="s">
        <v>1853</v>
      </c>
      <c r="D10399" s="54">
        <v>43718</v>
      </c>
      <c r="E10399" s="56">
        <v>0.66666666666666696</v>
      </c>
      <c r="F10399" s="55" t="s">
        <v>308</v>
      </c>
      <c r="G10399" s="55" t="s">
        <v>1854</v>
      </c>
      <c r="H10399" s="55" t="s">
        <v>759</v>
      </c>
    </row>
    <row r="10400" spans="1:8" x14ac:dyDescent="0.25">
      <c r="A10400" s="55">
        <v>2019</v>
      </c>
      <c r="B10400" s="55" t="s">
        <v>28</v>
      </c>
      <c r="C10400" s="55" t="s">
        <v>1855</v>
      </c>
      <c r="D10400" s="54">
        <v>43718</v>
      </c>
      <c r="E10400" s="56">
        <v>0.70833333333333304</v>
      </c>
      <c r="F10400" s="55" t="s">
        <v>1856</v>
      </c>
      <c r="G10400" s="55" t="s">
        <v>1857</v>
      </c>
      <c r="H10400" s="55" t="s">
        <v>370</v>
      </c>
    </row>
    <row r="10401" spans="1:8" x14ac:dyDescent="0.25">
      <c r="A10401" s="55">
        <v>2019</v>
      </c>
      <c r="B10401" s="55" t="s">
        <v>28</v>
      </c>
      <c r="C10401" s="55" t="s">
        <v>1858</v>
      </c>
      <c r="D10401" s="54">
        <v>43718</v>
      </c>
      <c r="E10401" s="56">
        <v>0.75</v>
      </c>
      <c r="F10401" s="55" t="s">
        <v>1712</v>
      </c>
      <c r="G10401" s="55" t="s">
        <v>1859</v>
      </c>
      <c r="H10401" s="55" t="s">
        <v>1048</v>
      </c>
    </row>
    <row r="10402" spans="1:8" x14ac:dyDescent="0.25">
      <c r="A10402" s="55">
        <v>2019</v>
      </c>
      <c r="B10402" s="55" t="s">
        <v>28</v>
      </c>
      <c r="C10402" s="55" t="s">
        <v>1860</v>
      </c>
      <c r="D10402" s="54">
        <v>43718</v>
      </c>
      <c r="E10402" s="56">
        <v>0.79166666666666696</v>
      </c>
      <c r="F10402" s="55" t="s">
        <v>1861</v>
      </c>
      <c r="G10402" s="55" t="s">
        <v>1862</v>
      </c>
      <c r="H10402" s="55" t="s">
        <v>1466</v>
      </c>
    </row>
    <row r="10403" spans="1:8" x14ac:dyDescent="0.25">
      <c r="A10403" s="55">
        <v>2019</v>
      </c>
      <c r="B10403" s="55" t="s">
        <v>28</v>
      </c>
      <c r="C10403" s="55" t="s">
        <v>1863</v>
      </c>
      <c r="D10403" s="54">
        <v>43718</v>
      </c>
      <c r="E10403" s="56">
        <v>0.83333333333333304</v>
      </c>
      <c r="F10403" s="55" t="s">
        <v>1864</v>
      </c>
      <c r="G10403" s="55" t="s">
        <v>1865</v>
      </c>
      <c r="H10403" s="55" t="s">
        <v>901</v>
      </c>
    </row>
    <row r="10404" spans="1:8" x14ac:dyDescent="0.25">
      <c r="A10404" s="55">
        <v>2019</v>
      </c>
      <c r="B10404" s="55" t="s">
        <v>28</v>
      </c>
      <c r="C10404" s="55" t="s">
        <v>1866</v>
      </c>
      <c r="D10404" s="54">
        <v>43718</v>
      </c>
      <c r="E10404" s="56">
        <v>0.875</v>
      </c>
      <c r="F10404" s="55" t="s">
        <v>1867</v>
      </c>
      <c r="G10404" s="55" t="s">
        <v>1868</v>
      </c>
      <c r="H10404" s="55" t="s">
        <v>625</v>
      </c>
    </row>
    <row r="10405" spans="1:8" x14ac:dyDescent="0.25">
      <c r="A10405" s="55">
        <v>2019</v>
      </c>
      <c r="B10405" s="55" t="s">
        <v>28</v>
      </c>
      <c r="C10405" s="55" t="s">
        <v>1869</v>
      </c>
      <c r="D10405" s="54">
        <v>43718</v>
      </c>
      <c r="E10405" s="56">
        <v>0.91666666666666696</v>
      </c>
      <c r="F10405" s="55" t="s">
        <v>1870</v>
      </c>
      <c r="G10405" s="55" t="s">
        <v>1871</v>
      </c>
      <c r="H10405" s="55" t="s">
        <v>621</v>
      </c>
    </row>
    <row r="10406" spans="1:8" x14ac:dyDescent="0.25">
      <c r="A10406" s="55">
        <v>2019</v>
      </c>
      <c r="B10406" s="55" t="s">
        <v>28</v>
      </c>
      <c r="C10406" s="55" t="s">
        <v>1872</v>
      </c>
      <c r="D10406" s="54">
        <v>43718</v>
      </c>
      <c r="E10406" s="56">
        <v>0.95833333333333304</v>
      </c>
      <c r="F10406" s="55" t="s">
        <v>1873</v>
      </c>
      <c r="G10406" s="55" t="s">
        <v>1874</v>
      </c>
      <c r="H10406" s="55" t="s">
        <v>385</v>
      </c>
    </row>
    <row r="10407" spans="1:8" x14ac:dyDescent="0.25">
      <c r="A10407" s="55">
        <v>2019</v>
      </c>
      <c r="B10407" s="55" t="s">
        <v>28</v>
      </c>
      <c r="C10407" s="55" t="s">
        <v>1875</v>
      </c>
      <c r="D10407" s="54">
        <v>43718</v>
      </c>
      <c r="E10407" s="56">
        <v>0</v>
      </c>
      <c r="F10407" s="55" t="s">
        <v>1876</v>
      </c>
      <c r="G10407" s="55" t="s">
        <v>1877</v>
      </c>
      <c r="H10407" s="55" t="s">
        <v>967</v>
      </c>
    </row>
    <row r="10408" spans="1:8" x14ac:dyDescent="0.25">
      <c r="A10408" s="55">
        <v>2019</v>
      </c>
      <c r="B10408" s="55" t="s">
        <v>28</v>
      </c>
      <c r="C10408" s="55" t="s">
        <v>1878</v>
      </c>
      <c r="D10408" s="54">
        <v>43718</v>
      </c>
      <c r="E10408" s="56">
        <v>4.1666666666666664E-2</v>
      </c>
      <c r="F10408" s="55" t="s">
        <v>1879</v>
      </c>
      <c r="G10408" s="55" t="s">
        <v>1880</v>
      </c>
      <c r="H10408" s="55" t="s">
        <v>845</v>
      </c>
    </row>
    <row r="10409" spans="1:8" x14ac:dyDescent="0.25">
      <c r="A10409" s="55">
        <v>2019</v>
      </c>
      <c r="B10409" s="55" t="s">
        <v>28</v>
      </c>
      <c r="C10409" s="55" t="s">
        <v>1881</v>
      </c>
      <c r="D10409" s="54">
        <v>43718</v>
      </c>
      <c r="E10409" s="56">
        <v>8.3333333333333329E-2</v>
      </c>
      <c r="F10409" s="55" t="s">
        <v>1882</v>
      </c>
      <c r="G10409" s="55" t="s">
        <v>1883</v>
      </c>
      <c r="H10409" s="55" t="s">
        <v>1201</v>
      </c>
    </row>
    <row r="10410" spans="1:8" x14ac:dyDescent="0.25">
      <c r="A10410" s="55">
        <v>2019</v>
      </c>
      <c r="B10410" s="55" t="s">
        <v>28</v>
      </c>
      <c r="C10410" s="55" t="s">
        <v>1884</v>
      </c>
      <c r="D10410" s="54">
        <v>43718</v>
      </c>
      <c r="E10410" s="56">
        <v>0.125</v>
      </c>
      <c r="F10410" s="55" t="s">
        <v>1885</v>
      </c>
      <c r="G10410" s="55" t="s">
        <v>1886</v>
      </c>
      <c r="H10410" s="55" t="s">
        <v>1095</v>
      </c>
    </row>
    <row r="10411" spans="1:8" x14ac:dyDescent="0.25">
      <c r="A10411" s="55">
        <v>2019</v>
      </c>
      <c r="B10411" s="55" t="s">
        <v>28</v>
      </c>
      <c r="C10411" s="55" t="s">
        <v>1887</v>
      </c>
      <c r="D10411" s="54">
        <v>43718</v>
      </c>
      <c r="E10411" s="56">
        <v>0.16666666666666666</v>
      </c>
      <c r="F10411" s="55" t="s">
        <v>1888</v>
      </c>
      <c r="G10411" s="55" t="s">
        <v>1889</v>
      </c>
      <c r="H10411" s="55" t="s">
        <v>931</v>
      </c>
    </row>
    <row r="10412" spans="1:8" x14ac:dyDescent="0.25">
      <c r="A10412" s="55">
        <v>2019</v>
      </c>
      <c r="B10412" s="55" t="s">
        <v>28</v>
      </c>
      <c r="C10412" s="55" t="s">
        <v>1890</v>
      </c>
      <c r="D10412" s="54">
        <v>43718</v>
      </c>
      <c r="E10412" s="56">
        <v>0.20833333333333334</v>
      </c>
      <c r="F10412" s="55" t="s">
        <v>1891</v>
      </c>
      <c r="G10412" s="55" t="s">
        <v>1892</v>
      </c>
      <c r="H10412" s="55" t="s">
        <v>927</v>
      </c>
    </row>
    <row r="10413" spans="1:8" x14ac:dyDescent="0.25">
      <c r="A10413" s="55">
        <v>2019</v>
      </c>
      <c r="B10413" s="55" t="s">
        <v>28</v>
      </c>
      <c r="C10413" s="55" t="s">
        <v>1893</v>
      </c>
      <c r="D10413" s="54">
        <v>43718</v>
      </c>
      <c r="E10413" s="56">
        <v>0.25</v>
      </c>
      <c r="F10413" s="55" t="s">
        <v>1894</v>
      </c>
      <c r="G10413" s="55" t="s">
        <v>1895</v>
      </c>
      <c r="H10413" s="55" t="s">
        <v>1896</v>
      </c>
    </row>
    <row r="10414" spans="1:8" x14ac:dyDescent="0.25">
      <c r="A10414" s="55">
        <v>2019</v>
      </c>
      <c r="B10414" s="55" t="s">
        <v>28</v>
      </c>
      <c r="C10414" s="55" t="s">
        <v>1897</v>
      </c>
      <c r="D10414" s="54">
        <v>43718</v>
      </c>
      <c r="E10414" s="56">
        <v>0.29166666666666669</v>
      </c>
      <c r="F10414" s="55" t="s">
        <v>1898</v>
      </c>
      <c r="G10414" s="55" t="s">
        <v>1899</v>
      </c>
      <c r="H10414" s="55" t="s">
        <v>1900</v>
      </c>
    </row>
    <row r="10415" spans="1:8" x14ac:dyDescent="0.25">
      <c r="A10415" s="55">
        <v>2019</v>
      </c>
      <c r="B10415" s="55" t="s">
        <v>28</v>
      </c>
      <c r="C10415" s="55" t="s">
        <v>1901</v>
      </c>
      <c r="D10415" s="54">
        <v>43718</v>
      </c>
      <c r="E10415" s="56">
        <v>0.33333333333333331</v>
      </c>
      <c r="F10415" s="55" t="s">
        <v>1902</v>
      </c>
      <c r="G10415" s="55" t="s">
        <v>1903</v>
      </c>
      <c r="H10415" s="55" t="s">
        <v>1896</v>
      </c>
    </row>
    <row r="10416" spans="1:8" x14ac:dyDescent="0.25">
      <c r="A10416" s="55">
        <v>2019</v>
      </c>
      <c r="B10416" s="55" t="s">
        <v>28</v>
      </c>
      <c r="C10416" s="55" t="s">
        <v>1904</v>
      </c>
      <c r="D10416" s="54">
        <v>43718</v>
      </c>
      <c r="E10416" s="56">
        <v>0.375</v>
      </c>
      <c r="F10416" s="55" t="s">
        <v>1905</v>
      </c>
      <c r="G10416" s="55" t="s">
        <v>1906</v>
      </c>
      <c r="H10416" s="55" t="s">
        <v>79</v>
      </c>
    </row>
    <row r="10417" spans="1:8" x14ac:dyDescent="0.25">
      <c r="A10417" s="55">
        <v>2019</v>
      </c>
      <c r="B10417" s="55" t="s">
        <v>28</v>
      </c>
      <c r="C10417" s="55" t="s">
        <v>1907</v>
      </c>
      <c r="D10417" s="54">
        <v>43718</v>
      </c>
      <c r="E10417" s="56">
        <v>0.41666666666666669</v>
      </c>
      <c r="F10417" s="55" t="s">
        <v>1908</v>
      </c>
      <c r="G10417" s="55" t="s">
        <v>1909</v>
      </c>
      <c r="H10417" s="55" t="s">
        <v>1083</v>
      </c>
    </row>
    <row r="10418" spans="1:8" x14ac:dyDescent="0.25">
      <c r="A10418" s="55">
        <v>2019</v>
      </c>
      <c r="B10418" s="55" t="s">
        <v>28</v>
      </c>
      <c r="C10418" s="55" t="s">
        <v>1910</v>
      </c>
      <c r="D10418" s="54">
        <v>43718</v>
      </c>
      <c r="E10418" s="56">
        <v>0.45833333333333331</v>
      </c>
      <c r="F10418" s="55" t="s">
        <v>1911</v>
      </c>
      <c r="G10418" s="55" t="s">
        <v>1912</v>
      </c>
      <c r="H10418" s="55" t="s">
        <v>931</v>
      </c>
    </row>
    <row r="10419" spans="1:8" x14ac:dyDescent="0.25">
      <c r="A10419" s="55">
        <v>2019</v>
      </c>
      <c r="B10419" s="55" t="s">
        <v>28</v>
      </c>
      <c r="C10419" s="55" t="s">
        <v>1913</v>
      </c>
      <c r="D10419" s="54">
        <v>43748</v>
      </c>
      <c r="E10419" s="56">
        <v>0.5</v>
      </c>
      <c r="F10419" s="55" t="s">
        <v>1914</v>
      </c>
      <c r="G10419" s="55" t="s">
        <v>1915</v>
      </c>
      <c r="H10419" s="55" t="s">
        <v>1191</v>
      </c>
    </row>
    <row r="10420" spans="1:8" x14ac:dyDescent="0.25">
      <c r="A10420" s="55">
        <v>2019</v>
      </c>
      <c r="B10420" s="55" t="s">
        <v>28</v>
      </c>
      <c r="C10420" s="55" t="s">
        <v>1916</v>
      </c>
      <c r="D10420" s="54">
        <v>43748</v>
      </c>
      <c r="E10420" s="56">
        <v>0.54166666666666663</v>
      </c>
      <c r="F10420" s="55" t="s">
        <v>1917</v>
      </c>
      <c r="G10420" s="55" t="s">
        <v>1918</v>
      </c>
      <c r="H10420" s="55" t="s">
        <v>915</v>
      </c>
    </row>
    <row r="10421" spans="1:8" x14ac:dyDescent="0.25">
      <c r="A10421" s="55">
        <v>2019</v>
      </c>
      <c r="B10421" s="55" t="s">
        <v>28</v>
      </c>
      <c r="C10421" s="55" t="s">
        <v>1919</v>
      </c>
      <c r="D10421" s="54">
        <v>43748</v>
      </c>
      <c r="E10421" s="56">
        <v>0.58333333333333337</v>
      </c>
      <c r="F10421" s="55" t="s">
        <v>1920</v>
      </c>
      <c r="G10421" s="55" t="s">
        <v>1921</v>
      </c>
      <c r="H10421" s="55" t="s">
        <v>938</v>
      </c>
    </row>
    <row r="10422" spans="1:8" x14ac:dyDescent="0.25">
      <c r="A10422" s="55">
        <v>2019</v>
      </c>
      <c r="B10422" s="55" t="s">
        <v>28</v>
      </c>
      <c r="C10422" s="55" t="s">
        <v>1922</v>
      </c>
      <c r="D10422" s="54">
        <v>43748</v>
      </c>
      <c r="E10422" s="56">
        <v>0.625</v>
      </c>
      <c r="F10422" s="55" t="s">
        <v>1923</v>
      </c>
      <c r="G10422" s="55" t="s">
        <v>1924</v>
      </c>
      <c r="H10422" s="55" t="s">
        <v>1009</v>
      </c>
    </row>
    <row r="10423" spans="1:8" x14ac:dyDescent="0.25">
      <c r="A10423" s="55">
        <v>2019</v>
      </c>
      <c r="B10423" s="55" t="s">
        <v>28</v>
      </c>
      <c r="C10423" s="55" t="s">
        <v>1925</v>
      </c>
      <c r="D10423" s="54">
        <v>43748</v>
      </c>
      <c r="E10423" s="56">
        <v>0.66666666666666663</v>
      </c>
      <c r="F10423" s="55" t="s">
        <v>1926</v>
      </c>
      <c r="G10423" s="55" t="s">
        <v>1927</v>
      </c>
      <c r="H10423" s="55" t="s">
        <v>1201</v>
      </c>
    </row>
    <row r="10424" spans="1:8" x14ac:dyDescent="0.25">
      <c r="A10424" s="55">
        <v>2019</v>
      </c>
      <c r="B10424" s="55" t="s">
        <v>28</v>
      </c>
      <c r="C10424" s="55" t="s">
        <v>1928</v>
      </c>
      <c r="D10424" s="54">
        <v>43748</v>
      </c>
      <c r="E10424" s="56">
        <v>0.70833333333333337</v>
      </c>
      <c r="F10424" s="55" t="s">
        <v>1929</v>
      </c>
      <c r="G10424" s="55" t="s">
        <v>1930</v>
      </c>
      <c r="H10424" s="55" t="s">
        <v>998</v>
      </c>
    </row>
    <row r="10425" spans="1:8" x14ac:dyDescent="0.25">
      <c r="A10425" s="55">
        <v>2019</v>
      </c>
      <c r="B10425" s="55" t="s">
        <v>28</v>
      </c>
      <c r="C10425" s="55" t="s">
        <v>1931</v>
      </c>
      <c r="D10425" s="54">
        <v>43748</v>
      </c>
      <c r="E10425" s="56">
        <v>0.75</v>
      </c>
      <c r="F10425" s="55" t="s">
        <v>1932</v>
      </c>
      <c r="G10425" s="55" t="s">
        <v>1933</v>
      </c>
      <c r="H10425" s="55" t="s">
        <v>1207</v>
      </c>
    </row>
    <row r="10426" spans="1:8" x14ac:dyDescent="0.25">
      <c r="A10426" s="55">
        <v>2019</v>
      </c>
      <c r="B10426" s="55" t="s">
        <v>28</v>
      </c>
      <c r="C10426" s="55" t="s">
        <v>1934</v>
      </c>
      <c r="D10426" s="54">
        <v>43748</v>
      </c>
      <c r="E10426" s="56">
        <v>0.79166666666666663</v>
      </c>
      <c r="F10426" s="55" t="s">
        <v>1935</v>
      </c>
      <c r="G10426" s="55" t="s">
        <v>1936</v>
      </c>
      <c r="H10426" s="55" t="s">
        <v>1017</v>
      </c>
    </row>
    <row r="10427" spans="1:8" x14ac:dyDescent="0.25">
      <c r="A10427" s="55">
        <v>2019</v>
      </c>
      <c r="B10427" s="55" t="s">
        <v>28</v>
      </c>
      <c r="C10427" s="55" t="s">
        <v>1937</v>
      </c>
      <c r="D10427" s="54">
        <v>43748</v>
      </c>
      <c r="E10427" s="56">
        <v>0.83333333333333337</v>
      </c>
      <c r="F10427" s="55" t="s">
        <v>1938</v>
      </c>
      <c r="G10427" s="55" t="s">
        <v>1939</v>
      </c>
      <c r="H10427" s="55" t="s">
        <v>1746</v>
      </c>
    </row>
    <row r="10428" spans="1:8" x14ac:dyDescent="0.25">
      <c r="A10428" s="55">
        <v>2019</v>
      </c>
      <c r="B10428" s="55" t="s">
        <v>28</v>
      </c>
      <c r="C10428" s="55" t="s">
        <v>1940</v>
      </c>
      <c r="D10428" s="54">
        <v>43748</v>
      </c>
      <c r="E10428" s="56">
        <v>0.875</v>
      </c>
      <c r="F10428" s="55" t="s">
        <v>1941</v>
      </c>
      <c r="G10428" s="55" t="s">
        <v>1942</v>
      </c>
      <c r="H10428" s="55" t="s">
        <v>1412</v>
      </c>
    </row>
    <row r="10429" spans="1:8" x14ac:dyDescent="0.25">
      <c r="A10429" s="55">
        <v>2019</v>
      </c>
      <c r="B10429" s="55" t="s">
        <v>28</v>
      </c>
      <c r="C10429" s="55" t="s">
        <v>1943</v>
      </c>
      <c r="D10429" s="54">
        <v>43748</v>
      </c>
      <c r="E10429" s="56">
        <v>0.91666666666666663</v>
      </c>
      <c r="F10429" s="55" t="s">
        <v>1944</v>
      </c>
      <c r="G10429" s="55" t="s">
        <v>1945</v>
      </c>
      <c r="H10429" s="55" t="s">
        <v>994</v>
      </c>
    </row>
    <row r="10430" spans="1:8" x14ac:dyDescent="0.25">
      <c r="A10430" s="55">
        <v>2019</v>
      </c>
      <c r="B10430" s="55" t="s">
        <v>28</v>
      </c>
      <c r="C10430" s="55" t="s">
        <v>1946</v>
      </c>
      <c r="D10430" s="54">
        <v>43748</v>
      </c>
      <c r="E10430" s="56">
        <v>0.95833333333333337</v>
      </c>
      <c r="F10430" s="55" t="s">
        <v>1947</v>
      </c>
      <c r="G10430" s="55" t="s">
        <v>1948</v>
      </c>
      <c r="H10430" s="55" t="s">
        <v>1005</v>
      </c>
    </row>
    <row r="10431" spans="1:8" x14ac:dyDescent="0.25">
      <c r="A10431" s="55">
        <v>2019</v>
      </c>
      <c r="B10431" s="55" t="s">
        <v>28</v>
      </c>
      <c r="C10431" s="55" t="s">
        <v>1949</v>
      </c>
      <c r="D10431" s="54">
        <v>43748</v>
      </c>
      <c r="E10431" s="56">
        <v>0.54166666666666696</v>
      </c>
      <c r="F10431" s="55" t="s">
        <v>1950</v>
      </c>
      <c r="G10431" s="55" t="s">
        <v>1951</v>
      </c>
      <c r="H10431" s="55" t="s">
        <v>1896</v>
      </c>
    </row>
    <row r="10432" spans="1:8" x14ac:dyDescent="0.25">
      <c r="A10432" s="55">
        <v>2019</v>
      </c>
      <c r="B10432" s="55" t="s">
        <v>28</v>
      </c>
      <c r="C10432" s="55" t="s">
        <v>1952</v>
      </c>
      <c r="D10432" s="54">
        <v>43748</v>
      </c>
      <c r="E10432" s="56">
        <v>0.58333333333333304</v>
      </c>
      <c r="F10432" s="55" t="s">
        <v>1953</v>
      </c>
      <c r="G10432" s="55" t="s">
        <v>1954</v>
      </c>
      <c r="H10432" s="55" t="s">
        <v>1162</v>
      </c>
    </row>
    <row r="10433" spans="1:8" x14ac:dyDescent="0.25">
      <c r="A10433" s="55">
        <v>2019</v>
      </c>
      <c r="B10433" s="55" t="s">
        <v>28</v>
      </c>
      <c r="C10433" s="55" t="s">
        <v>1955</v>
      </c>
      <c r="D10433" s="54">
        <v>43748</v>
      </c>
      <c r="E10433" s="56">
        <v>0.625</v>
      </c>
      <c r="F10433" s="55" t="s">
        <v>1956</v>
      </c>
      <c r="G10433" s="55" t="s">
        <v>1957</v>
      </c>
      <c r="H10433" s="55" t="s">
        <v>1958</v>
      </c>
    </row>
    <row r="10434" spans="1:8" x14ac:dyDescent="0.25">
      <c r="A10434" s="55">
        <v>2019</v>
      </c>
      <c r="B10434" s="55" t="s">
        <v>28</v>
      </c>
      <c r="C10434" s="55" t="s">
        <v>1959</v>
      </c>
      <c r="D10434" s="54">
        <v>43748</v>
      </c>
      <c r="E10434" s="56">
        <v>0.66666666666666696</v>
      </c>
      <c r="F10434" s="55" t="s">
        <v>1960</v>
      </c>
      <c r="G10434" s="55" t="s">
        <v>1961</v>
      </c>
      <c r="H10434" s="55" t="s">
        <v>1962</v>
      </c>
    </row>
    <row r="10435" spans="1:8" x14ac:dyDescent="0.25">
      <c r="A10435" s="55">
        <v>2019</v>
      </c>
      <c r="B10435" s="55" t="s">
        <v>28</v>
      </c>
      <c r="C10435" s="55" t="s">
        <v>1963</v>
      </c>
      <c r="D10435" s="54">
        <v>43748</v>
      </c>
      <c r="E10435" s="56">
        <v>0.70833333333333304</v>
      </c>
      <c r="F10435" s="55" t="s">
        <v>1964</v>
      </c>
      <c r="G10435" s="55" t="s">
        <v>1965</v>
      </c>
      <c r="H10435" s="55" t="s">
        <v>1966</v>
      </c>
    </row>
    <row r="10436" spans="1:8" x14ac:dyDescent="0.25">
      <c r="A10436" s="55">
        <v>2019</v>
      </c>
      <c r="B10436" s="55" t="s">
        <v>28</v>
      </c>
      <c r="C10436" s="55" t="s">
        <v>1967</v>
      </c>
      <c r="D10436" s="54">
        <v>43748</v>
      </c>
      <c r="E10436" s="56">
        <v>0.75</v>
      </c>
      <c r="F10436" s="55" t="s">
        <v>1968</v>
      </c>
      <c r="G10436" s="55" t="s">
        <v>1969</v>
      </c>
      <c r="H10436" s="55" t="s">
        <v>1250</v>
      </c>
    </row>
    <row r="10437" spans="1:8" x14ac:dyDescent="0.25">
      <c r="A10437" s="55">
        <v>2019</v>
      </c>
      <c r="B10437" s="55" t="s">
        <v>28</v>
      </c>
      <c r="C10437" s="55" t="s">
        <v>1970</v>
      </c>
      <c r="D10437" s="54">
        <v>43748</v>
      </c>
      <c r="E10437" s="56">
        <v>0.79166666666666696</v>
      </c>
      <c r="F10437" s="55" t="s">
        <v>1971</v>
      </c>
      <c r="G10437" s="55" t="s">
        <v>1972</v>
      </c>
      <c r="H10437" s="55" t="s">
        <v>1246</v>
      </c>
    </row>
    <row r="10438" spans="1:8" x14ac:dyDescent="0.25">
      <c r="A10438" s="55">
        <v>2019</v>
      </c>
      <c r="B10438" s="55" t="s">
        <v>28</v>
      </c>
      <c r="C10438" s="55" t="s">
        <v>1973</v>
      </c>
      <c r="D10438" s="54">
        <v>43748</v>
      </c>
      <c r="E10438" s="56">
        <v>0.83333333333333304</v>
      </c>
      <c r="F10438" s="55" t="s">
        <v>1974</v>
      </c>
      <c r="G10438" s="55" t="s">
        <v>1975</v>
      </c>
      <c r="H10438" s="55" t="s">
        <v>1246</v>
      </c>
    </row>
    <row r="10439" spans="1:8" x14ac:dyDescent="0.25">
      <c r="A10439" s="55">
        <v>2019</v>
      </c>
      <c r="B10439" s="55" t="s">
        <v>28</v>
      </c>
      <c r="C10439" s="55" t="s">
        <v>1976</v>
      </c>
      <c r="D10439" s="54">
        <v>43748</v>
      </c>
      <c r="E10439" s="56">
        <v>0.875</v>
      </c>
      <c r="F10439" s="55" t="s">
        <v>1977</v>
      </c>
      <c r="G10439" s="55" t="s">
        <v>1978</v>
      </c>
      <c r="H10439" s="55" t="s">
        <v>1250</v>
      </c>
    </row>
    <row r="10440" spans="1:8" x14ac:dyDescent="0.25">
      <c r="A10440" s="55">
        <v>2019</v>
      </c>
      <c r="B10440" s="55" t="s">
        <v>28</v>
      </c>
      <c r="C10440" s="55" t="s">
        <v>1979</v>
      </c>
      <c r="D10440" s="54">
        <v>43748</v>
      </c>
      <c r="E10440" s="56">
        <v>0.91666666666666696</v>
      </c>
      <c r="F10440" s="55" t="s">
        <v>1980</v>
      </c>
      <c r="G10440" s="55" t="s">
        <v>1981</v>
      </c>
      <c r="H10440" s="55" t="s">
        <v>1253</v>
      </c>
    </row>
    <row r="10441" spans="1:8" x14ac:dyDescent="0.25">
      <c r="A10441" s="55">
        <v>2019</v>
      </c>
      <c r="B10441" s="55" t="s">
        <v>28</v>
      </c>
      <c r="C10441" s="55" t="s">
        <v>1982</v>
      </c>
      <c r="D10441" s="54">
        <v>43748</v>
      </c>
      <c r="E10441" s="56">
        <v>0.95833333333333304</v>
      </c>
      <c r="F10441" s="55" t="s">
        <v>1983</v>
      </c>
      <c r="G10441" s="55" t="s">
        <v>1984</v>
      </c>
      <c r="H10441" s="55" t="s">
        <v>1263</v>
      </c>
    </row>
    <row r="10442" spans="1:8" x14ac:dyDescent="0.25">
      <c r="A10442" s="55">
        <v>2019</v>
      </c>
      <c r="B10442" s="55" t="s">
        <v>28</v>
      </c>
      <c r="C10442" s="55" t="s">
        <v>1985</v>
      </c>
      <c r="D10442" s="54">
        <v>43748</v>
      </c>
      <c r="E10442" s="56">
        <v>0</v>
      </c>
      <c r="F10442" s="55" t="s">
        <v>1986</v>
      </c>
      <c r="G10442" s="55" t="s">
        <v>1987</v>
      </c>
      <c r="H10442" s="55" t="s">
        <v>1271</v>
      </c>
    </row>
    <row r="10443" spans="1:8" x14ac:dyDescent="0.25">
      <c r="A10443" s="55">
        <v>2019</v>
      </c>
      <c r="B10443" s="55" t="s">
        <v>28</v>
      </c>
      <c r="C10443" s="55" t="s">
        <v>1988</v>
      </c>
      <c r="D10443" s="54">
        <v>43779</v>
      </c>
      <c r="E10443" s="56">
        <v>4.1666666666666664E-2</v>
      </c>
      <c r="F10443" s="55" t="s">
        <v>1989</v>
      </c>
      <c r="G10443" s="55" t="s">
        <v>1990</v>
      </c>
      <c r="H10443" s="55" t="s">
        <v>59</v>
      </c>
    </row>
    <row r="10444" spans="1:8" x14ac:dyDescent="0.25">
      <c r="A10444" s="55">
        <v>2019</v>
      </c>
      <c r="B10444" s="55" t="s">
        <v>28</v>
      </c>
      <c r="C10444" s="55" t="s">
        <v>1991</v>
      </c>
      <c r="D10444" s="54">
        <v>43779</v>
      </c>
      <c r="E10444" s="56">
        <v>8.3333333333333329E-2</v>
      </c>
      <c r="F10444" s="55" t="s">
        <v>1992</v>
      </c>
      <c r="G10444" s="55" t="s">
        <v>1993</v>
      </c>
      <c r="H10444" s="55" t="s">
        <v>1287</v>
      </c>
    </row>
    <row r="10445" spans="1:8" x14ac:dyDescent="0.25">
      <c r="A10445" s="55">
        <v>2019</v>
      </c>
      <c r="B10445" s="55" t="s">
        <v>28</v>
      </c>
      <c r="C10445" s="55" t="s">
        <v>1994</v>
      </c>
      <c r="D10445" s="54">
        <v>43779</v>
      </c>
      <c r="E10445" s="56">
        <v>0.125</v>
      </c>
      <c r="F10445" s="55" t="s">
        <v>1995</v>
      </c>
      <c r="G10445" s="55" t="s">
        <v>1996</v>
      </c>
      <c r="H10445" s="55" t="s">
        <v>1291</v>
      </c>
    </row>
    <row r="10446" spans="1:8" x14ac:dyDescent="0.25">
      <c r="A10446" s="55">
        <v>2019</v>
      </c>
      <c r="B10446" s="55" t="s">
        <v>28</v>
      </c>
      <c r="C10446" s="55" t="s">
        <v>1997</v>
      </c>
      <c r="D10446" s="54">
        <v>43779</v>
      </c>
      <c r="E10446" s="56">
        <v>0.16666666666666666</v>
      </c>
      <c r="F10446" s="55" t="s">
        <v>1998</v>
      </c>
      <c r="G10446" s="55" t="s">
        <v>1999</v>
      </c>
      <c r="H10446" s="55" t="s">
        <v>1225</v>
      </c>
    </row>
    <row r="10447" spans="1:8" x14ac:dyDescent="0.25">
      <c r="A10447" s="55">
        <v>2019</v>
      </c>
      <c r="B10447" s="55" t="s">
        <v>28</v>
      </c>
      <c r="C10447" s="55" t="s">
        <v>2000</v>
      </c>
      <c r="D10447" s="54">
        <v>43779</v>
      </c>
      <c r="E10447" s="56">
        <v>0.20833333333333334</v>
      </c>
      <c r="F10447" s="55" t="s">
        <v>1998</v>
      </c>
      <c r="G10447" s="55" t="s">
        <v>2001</v>
      </c>
      <c r="H10447" s="55" t="s">
        <v>2002</v>
      </c>
    </row>
    <row r="10448" spans="1:8" x14ac:dyDescent="0.25">
      <c r="A10448" s="55">
        <v>2019</v>
      </c>
      <c r="B10448" s="55" t="s">
        <v>28</v>
      </c>
      <c r="C10448" s="55" t="s">
        <v>2003</v>
      </c>
      <c r="D10448" s="54">
        <v>43779</v>
      </c>
      <c r="E10448" s="56">
        <v>0.25</v>
      </c>
      <c r="F10448" s="55" t="s">
        <v>2004</v>
      </c>
      <c r="G10448" s="55" t="s">
        <v>2005</v>
      </c>
      <c r="H10448" s="55" t="s">
        <v>2006</v>
      </c>
    </row>
    <row r="10449" spans="1:8" x14ac:dyDescent="0.25">
      <c r="A10449" s="55">
        <v>2019</v>
      </c>
      <c r="B10449" s="55" t="s">
        <v>28</v>
      </c>
      <c r="C10449" s="55" t="s">
        <v>2007</v>
      </c>
      <c r="D10449" s="54">
        <v>43779</v>
      </c>
      <c r="E10449" s="56">
        <v>0.29166666666666669</v>
      </c>
      <c r="F10449" s="55" t="s">
        <v>2008</v>
      </c>
      <c r="G10449" s="55" t="s">
        <v>2009</v>
      </c>
      <c r="H10449" s="55" t="s">
        <v>63</v>
      </c>
    </row>
    <row r="10450" spans="1:8" x14ac:dyDescent="0.25">
      <c r="A10450" s="55">
        <v>2019</v>
      </c>
      <c r="B10450" s="55" t="s">
        <v>28</v>
      </c>
      <c r="C10450" s="55" t="s">
        <v>2010</v>
      </c>
      <c r="D10450" s="54">
        <v>43779</v>
      </c>
      <c r="E10450" s="56">
        <v>0.33333333333333331</v>
      </c>
      <c r="F10450" s="55" t="s">
        <v>2011</v>
      </c>
      <c r="G10450" s="55" t="s">
        <v>2012</v>
      </c>
      <c r="H10450" s="55" t="s">
        <v>2013</v>
      </c>
    </row>
    <row r="10451" spans="1:8" x14ac:dyDescent="0.25">
      <c r="A10451" s="55">
        <v>2019</v>
      </c>
      <c r="B10451" s="55" t="s">
        <v>28</v>
      </c>
      <c r="C10451" s="55" t="s">
        <v>2014</v>
      </c>
      <c r="D10451" s="54">
        <v>43779</v>
      </c>
      <c r="E10451" s="56">
        <v>0.375</v>
      </c>
      <c r="F10451" s="55" t="s">
        <v>2015</v>
      </c>
      <c r="G10451" s="55" t="s">
        <v>2016</v>
      </c>
      <c r="H10451" s="55" t="s">
        <v>1361</v>
      </c>
    </row>
    <row r="10452" spans="1:8" x14ac:dyDescent="0.25">
      <c r="A10452" s="55">
        <v>2019</v>
      </c>
      <c r="B10452" s="55" t="s">
        <v>28</v>
      </c>
      <c r="C10452" s="55" t="s">
        <v>2017</v>
      </c>
      <c r="D10452" s="54">
        <v>43779</v>
      </c>
      <c r="E10452" s="56">
        <v>0.41666666666666669</v>
      </c>
      <c r="F10452" s="55" t="s">
        <v>2018</v>
      </c>
      <c r="G10452" s="55" t="s">
        <v>2019</v>
      </c>
      <c r="H10452" s="55" t="s">
        <v>96</v>
      </c>
    </row>
    <row r="10453" spans="1:8" x14ac:dyDescent="0.25">
      <c r="A10453" s="55">
        <v>2019</v>
      </c>
      <c r="B10453" s="55" t="s">
        <v>28</v>
      </c>
      <c r="C10453" s="55" t="s">
        <v>2020</v>
      </c>
      <c r="D10453" s="54">
        <v>43779</v>
      </c>
      <c r="E10453" s="56">
        <v>0.45833333333333331</v>
      </c>
      <c r="F10453" s="55" t="s">
        <v>2021</v>
      </c>
      <c r="G10453" s="55" t="s">
        <v>2022</v>
      </c>
      <c r="H10453" s="55" t="s">
        <v>63</v>
      </c>
    </row>
    <row r="10454" spans="1:8" x14ac:dyDescent="0.25">
      <c r="A10454" s="55">
        <v>2019</v>
      </c>
      <c r="B10454" s="55" t="s">
        <v>28</v>
      </c>
      <c r="C10454" s="55" t="s">
        <v>2023</v>
      </c>
      <c r="D10454" s="54">
        <v>43779</v>
      </c>
      <c r="E10454" s="56">
        <v>0.5</v>
      </c>
      <c r="F10454" s="55" t="s">
        <v>2024</v>
      </c>
      <c r="G10454" s="55" t="s">
        <v>2025</v>
      </c>
      <c r="H10454" s="55" t="s">
        <v>1958</v>
      </c>
    </row>
    <row r="10455" spans="1:8" x14ac:dyDescent="0.25">
      <c r="A10455" s="55">
        <v>2019</v>
      </c>
      <c r="B10455" s="55" t="s">
        <v>28</v>
      </c>
      <c r="C10455" s="55" t="s">
        <v>2026</v>
      </c>
      <c r="D10455" s="54">
        <v>43779</v>
      </c>
      <c r="E10455" s="56">
        <v>0.54166666666666663</v>
      </c>
      <c r="F10455" s="55" t="s">
        <v>2027</v>
      </c>
      <c r="G10455" s="55" t="s">
        <v>2028</v>
      </c>
      <c r="H10455" s="55" t="s">
        <v>51</v>
      </c>
    </row>
    <row r="10456" spans="1:8" x14ac:dyDescent="0.25">
      <c r="A10456" s="55">
        <v>2019</v>
      </c>
      <c r="B10456" s="55" t="s">
        <v>28</v>
      </c>
      <c r="C10456" s="55" t="s">
        <v>2029</v>
      </c>
      <c r="D10456" s="54">
        <v>43779</v>
      </c>
      <c r="E10456" s="56">
        <v>0.58333333333333337</v>
      </c>
      <c r="F10456" s="55" t="s">
        <v>2030</v>
      </c>
      <c r="G10456" s="55" t="s">
        <v>2031</v>
      </c>
      <c r="H10456" s="55" t="s">
        <v>2032</v>
      </c>
    </row>
    <row r="10457" spans="1:8" x14ac:dyDescent="0.25">
      <c r="A10457" s="55">
        <v>2019</v>
      </c>
      <c r="B10457" s="55" t="s">
        <v>28</v>
      </c>
      <c r="C10457" s="55" t="s">
        <v>2033</v>
      </c>
      <c r="D10457" s="54">
        <v>43779</v>
      </c>
      <c r="E10457" s="56">
        <v>0.625</v>
      </c>
      <c r="F10457" s="55" t="s">
        <v>2034</v>
      </c>
      <c r="G10457" s="55" t="s">
        <v>2035</v>
      </c>
      <c r="H10457" s="55" t="s">
        <v>1320</v>
      </c>
    </row>
    <row r="10458" spans="1:8" x14ac:dyDescent="0.25">
      <c r="A10458" s="55">
        <v>2019</v>
      </c>
      <c r="B10458" s="55" t="s">
        <v>28</v>
      </c>
      <c r="C10458" s="55" t="s">
        <v>2036</v>
      </c>
      <c r="D10458" s="54">
        <v>43779</v>
      </c>
      <c r="E10458" s="56">
        <v>0.66666666666666663</v>
      </c>
      <c r="F10458" s="55" t="s">
        <v>2037</v>
      </c>
      <c r="G10458" s="55" t="s">
        <v>2038</v>
      </c>
      <c r="H10458" s="55" t="s">
        <v>2039</v>
      </c>
    </row>
    <row r="10459" spans="1:8" x14ac:dyDescent="0.25">
      <c r="A10459" s="55">
        <v>2019</v>
      </c>
      <c r="B10459" s="55" t="s">
        <v>28</v>
      </c>
      <c r="C10459" s="55" t="s">
        <v>2040</v>
      </c>
      <c r="D10459" s="54">
        <v>43779</v>
      </c>
      <c r="E10459" s="56">
        <v>0.70833333333333337</v>
      </c>
      <c r="F10459" s="55" t="s">
        <v>2041</v>
      </c>
      <c r="G10459" s="55" t="s">
        <v>2042</v>
      </c>
      <c r="H10459" s="55" t="s">
        <v>2043</v>
      </c>
    </row>
    <row r="10460" spans="1:8" x14ac:dyDescent="0.25">
      <c r="A10460" s="55">
        <v>2019</v>
      </c>
      <c r="B10460" s="55" t="s">
        <v>28</v>
      </c>
      <c r="C10460" s="55" t="s">
        <v>2044</v>
      </c>
      <c r="D10460" s="54">
        <v>43779</v>
      </c>
      <c r="E10460" s="56">
        <v>0.75</v>
      </c>
      <c r="F10460" s="55" t="s">
        <v>2045</v>
      </c>
      <c r="G10460" s="55" t="s">
        <v>2046</v>
      </c>
      <c r="H10460" s="55" t="s">
        <v>2047</v>
      </c>
    </row>
    <row r="10461" spans="1:8" x14ac:dyDescent="0.25">
      <c r="A10461" s="55">
        <v>2019</v>
      </c>
      <c r="B10461" s="55" t="s">
        <v>28</v>
      </c>
      <c r="C10461" s="55" t="s">
        <v>2048</v>
      </c>
      <c r="D10461" s="54">
        <v>43779</v>
      </c>
      <c r="E10461" s="56">
        <v>0.79166666666666663</v>
      </c>
      <c r="F10461" s="55" t="s">
        <v>2049</v>
      </c>
      <c r="G10461" s="55" t="s">
        <v>2050</v>
      </c>
      <c r="H10461" s="55" t="s">
        <v>2051</v>
      </c>
    </row>
    <row r="10462" spans="1:8" x14ac:dyDescent="0.25">
      <c r="A10462" s="55">
        <v>2019</v>
      </c>
      <c r="B10462" s="55" t="s">
        <v>28</v>
      </c>
      <c r="C10462" s="55" t="s">
        <v>2052</v>
      </c>
      <c r="D10462" s="54">
        <v>43779</v>
      </c>
      <c r="E10462" s="56">
        <v>0.83333333333333337</v>
      </c>
      <c r="F10462" s="55" t="s">
        <v>2053</v>
      </c>
      <c r="G10462" s="55" t="s">
        <v>2054</v>
      </c>
      <c r="H10462" s="55" t="s">
        <v>2055</v>
      </c>
    </row>
    <row r="10463" spans="1:8" x14ac:dyDescent="0.25">
      <c r="A10463" s="55">
        <v>2019</v>
      </c>
      <c r="B10463" s="55" t="s">
        <v>28</v>
      </c>
      <c r="C10463" s="55" t="s">
        <v>2056</v>
      </c>
      <c r="D10463" s="54">
        <v>43779</v>
      </c>
      <c r="E10463" s="56">
        <v>0.875</v>
      </c>
      <c r="F10463" s="55" t="s">
        <v>2057</v>
      </c>
      <c r="G10463" s="55" t="s">
        <v>2058</v>
      </c>
      <c r="H10463" s="55" t="s">
        <v>2059</v>
      </c>
    </row>
    <row r="10464" spans="1:8" x14ac:dyDescent="0.25">
      <c r="A10464" s="55">
        <v>2019</v>
      </c>
      <c r="B10464" s="55" t="s">
        <v>28</v>
      </c>
      <c r="C10464" s="55" t="s">
        <v>2060</v>
      </c>
      <c r="D10464" s="54">
        <v>43779</v>
      </c>
      <c r="E10464" s="56">
        <v>0.91666666666666663</v>
      </c>
      <c r="F10464" s="55" t="s">
        <v>2061</v>
      </c>
      <c r="G10464" s="55" t="s">
        <v>2062</v>
      </c>
      <c r="H10464" s="55" t="s">
        <v>2055</v>
      </c>
    </row>
    <row r="10465" spans="1:8" x14ac:dyDescent="0.25">
      <c r="A10465" s="55">
        <v>2019</v>
      </c>
      <c r="B10465" s="55" t="s">
        <v>28</v>
      </c>
      <c r="C10465" s="55" t="s">
        <v>2063</v>
      </c>
      <c r="D10465" s="54">
        <v>43779</v>
      </c>
      <c r="E10465" s="56">
        <v>0.95833333333333337</v>
      </c>
      <c r="F10465" s="55" t="s">
        <v>2064</v>
      </c>
      <c r="G10465" s="55" t="s">
        <v>2065</v>
      </c>
      <c r="H10465" s="55" t="s">
        <v>2051</v>
      </c>
    </row>
    <row r="10466" spans="1:8" x14ac:dyDescent="0.25">
      <c r="A10466" s="55">
        <v>2019</v>
      </c>
      <c r="B10466" s="55" t="s">
        <v>28</v>
      </c>
      <c r="C10466" s="55" t="s">
        <v>2066</v>
      </c>
      <c r="D10466" s="54">
        <v>43779</v>
      </c>
      <c r="E10466" s="56">
        <v>0.54166666666666696</v>
      </c>
      <c r="F10466" s="55" t="s">
        <v>2067</v>
      </c>
      <c r="G10466" s="55" t="s">
        <v>2068</v>
      </c>
      <c r="H10466" s="55" t="s">
        <v>2069</v>
      </c>
    </row>
    <row r="10467" spans="1:8" x14ac:dyDescent="0.25">
      <c r="A10467" s="55">
        <v>2019</v>
      </c>
      <c r="B10467" s="55" t="s">
        <v>28</v>
      </c>
      <c r="C10467" s="55" t="s">
        <v>2070</v>
      </c>
      <c r="D10467" s="54">
        <v>43809</v>
      </c>
      <c r="E10467" s="56">
        <v>0.58333333333333304</v>
      </c>
      <c r="F10467" s="55" t="s">
        <v>2071</v>
      </c>
      <c r="G10467" s="55" t="s">
        <v>2072</v>
      </c>
      <c r="H10467" s="55" t="s">
        <v>2073</v>
      </c>
    </row>
    <row r="10468" spans="1:8" x14ac:dyDescent="0.25">
      <c r="A10468" s="55">
        <v>2019</v>
      </c>
      <c r="B10468" s="55" t="s">
        <v>28</v>
      </c>
      <c r="C10468" s="55" t="s">
        <v>2074</v>
      </c>
      <c r="D10468" s="54">
        <v>43809</v>
      </c>
      <c r="E10468" s="56">
        <v>0.625</v>
      </c>
      <c r="F10468" s="55" t="s">
        <v>2075</v>
      </c>
      <c r="G10468" s="55" t="s">
        <v>2076</v>
      </c>
      <c r="H10468" s="55" t="s">
        <v>2043</v>
      </c>
    </row>
    <row r="10469" spans="1:8" x14ac:dyDescent="0.25">
      <c r="A10469" s="55">
        <v>2019</v>
      </c>
      <c r="B10469" s="55" t="s">
        <v>28</v>
      </c>
      <c r="C10469" s="55" t="s">
        <v>2077</v>
      </c>
      <c r="D10469" s="54">
        <v>43809</v>
      </c>
      <c r="E10469" s="56">
        <v>0.66666666666666696</v>
      </c>
      <c r="F10469" s="55" t="s">
        <v>2078</v>
      </c>
      <c r="G10469" s="55" t="s">
        <v>2079</v>
      </c>
      <c r="H10469" s="55" t="s">
        <v>2080</v>
      </c>
    </row>
    <row r="10470" spans="1:8" x14ac:dyDescent="0.25">
      <c r="A10470" s="55">
        <v>2019</v>
      </c>
      <c r="B10470" s="55" t="s">
        <v>28</v>
      </c>
      <c r="C10470" s="55" t="s">
        <v>2081</v>
      </c>
      <c r="D10470" s="54">
        <v>43809</v>
      </c>
      <c r="E10470" s="56">
        <v>0.70833333333333304</v>
      </c>
      <c r="F10470" s="55" t="s">
        <v>2082</v>
      </c>
      <c r="G10470" s="55" t="s">
        <v>2083</v>
      </c>
      <c r="H10470" s="55" t="s">
        <v>2084</v>
      </c>
    </row>
    <row r="10471" spans="1:8" x14ac:dyDescent="0.25">
      <c r="A10471" s="55">
        <v>2019</v>
      </c>
      <c r="B10471" s="55" t="s">
        <v>28</v>
      </c>
      <c r="C10471" s="55" t="s">
        <v>2085</v>
      </c>
      <c r="D10471" s="54">
        <v>43809</v>
      </c>
      <c r="E10471" s="56">
        <v>0.75</v>
      </c>
      <c r="F10471" s="55" t="s">
        <v>2086</v>
      </c>
      <c r="G10471" s="55" t="s">
        <v>2087</v>
      </c>
      <c r="H10471" s="55" t="s">
        <v>2088</v>
      </c>
    </row>
    <row r="10472" spans="1:8" x14ac:dyDescent="0.25">
      <c r="A10472" s="55">
        <v>2019</v>
      </c>
      <c r="B10472" s="55" t="s">
        <v>28</v>
      </c>
      <c r="C10472" s="55" t="s">
        <v>2089</v>
      </c>
      <c r="D10472" s="54">
        <v>43809</v>
      </c>
      <c r="E10472" s="56">
        <v>0.79166666666666696</v>
      </c>
      <c r="F10472" s="55" t="s">
        <v>2090</v>
      </c>
      <c r="G10472" s="55" t="s">
        <v>2091</v>
      </c>
      <c r="H10472" s="55" t="s">
        <v>2092</v>
      </c>
    </row>
    <row r="10473" spans="1:8" x14ac:dyDescent="0.25">
      <c r="A10473" s="55">
        <v>2019</v>
      </c>
      <c r="B10473" s="55" t="s">
        <v>28</v>
      </c>
      <c r="C10473" s="55" t="s">
        <v>2093</v>
      </c>
      <c r="D10473" s="54">
        <v>43809</v>
      </c>
      <c r="E10473" s="56">
        <v>0.83333333333333304</v>
      </c>
      <c r="F10473" s="55" t="s">
        <v>2094</v>
      </c>
      <c r="G10473" s="55" t="s">
        <v>2095</v>
      </c>
      <c r="H10473" s="55" t="s">
        <v>2096</v>
      </c>
    </row>
    <row r="10474" spans="1:8" x14ac:dyDescent="0.25">
      <c r="A10474" s="55">
        <v>2019</v>
      </c>
      <c r="B10474" s="55" t="s">
        <v>28</v>
      </c>
      <c r="C10474" s="55" t="s">
        <v>2097</v>
      </c>
      <c r="D10474" s="54">
        <v>43809</v>
      </c>
      <c r="E10474" s="56">
        <v>0.875</v>
      </c>
      <c r="F10474" s="55" t="s">
        <v>2098</v>
      </c>
      <c r="G10474" s="55" t="s">
        <v>2099</v>
      </c>
      <c r="H10474" s="55" t="s">
        <v>2100</v>
      </c>
    </row>
    <row r="10475" spans="1:8" x14ac:dyDescent="0.25">
      <c r="A10475" s="55">
        <v>2019</v>
      </c>
      <c r="B10475" s="55" t="s">
        <v>28</v>
      </c>
      <c r="C10475" s="55" t="s">
        <v>2101</v>
      </c>
      <c r="D10475" s="54">
        <v>43809</v>
      </c>
      <c r="E10475" s="56">
        <v>0.91666666666666696</v>
      </c>
      <c r="F10475" s="55" t="s">
        <v>2102</v>
      </c>
      <c r="G10475" s="55" t="s">
        <v>2103</v>
      </c>
      <c r="H10475" s="55" t="s">
        <v>2104</v>
      </c>
    </row>
    <row r="10476" spans="1:8" x14ac:dyDescent="0.25">
      <c r="A10476" s="55">
        <v>2019</v>
      </c>
      <c r="B10476" s="55" t="s">
        <v>28</v>
      </c>
      <c r="C10476" s="55" t="s">
        <v>2105</v>
      </c>
      <c r="D10476" s="54">
        <v>43809</v>
      </c>
      <c r="E10476" s="56">
        <v>0.95833333333333304</v>
      </c>
      <c r="F10476" s="55" t="s">
        <v>2106</v>
      </c>
      <c r="G10476" s="55" t="s">
        <v>2107</v>
      </c>
      <c r="H10476" s="55" t="s">
        <v>2104</v>
      </c>
    </row>
    <row r="10477" spans="1:8" x14ac:dyDescent="0.25">
      <c r="A10477" s="55">
        <v>2019</v>
      </c>
      <c r="B10477" s="55" t="s">
        <v>28</v>
      </c>
      <c r="C10477" s="55" t="s">
        <v>2108</v>
      </c>
      <c r="D10477" s="54">
        <v>43809</v>
      </c>
      <c r="E10477" s="56">
        <v>0</v>
      </c>
      <c r="F10477" s="55" t="s">
        <v>2109</v>
      </c>
      <c r="G10477" s="55" t="s">
        <v>2110</v>
      </c>
      <c r="H10477" s="55" t="s">
        <v>2096</v>
      </c>
    </row>
    <row r="10478" spans="1:8" x14ac:dyDescent="0.25">
      <c r="A10478" s="55">
        <v>2019</v>
      </c>
      <c r="B10478" s="55" t="s">
        <v>28</v>
      </c>
      <c r="C10478" s="55" t="s">
        <v>2111</v>
      </c>
      <c r="D10478" s="54">
        <v>43809</v>
      </c>
      <c r="E10478" s="56">
        <v>4.1666666666666664E-2</v>
      </c>
      <c r="F10478" s="55" t="s">
        <v>2112</v>
      </c>
      <c r="G10478" s="55" t="s">
        <v>2113</v>
      </c>
      <c r="H10478" s="55" t="s">
        <v>2080</v>
      </c>
    </row>
    <row r="10479" spans="1:8" x14ac:dyDescent="0.25">
      <c r="A10479" s="55">
        <v>2019</v>
      </c>
      <c r="B10479" s="55" t="s">
        <v>28</v>
      </c>
      <c r="C10479" s="55" t="s">
        <v>2114</v>
      </c>
      <c r="D10479" s="54">
        <v>43809</v>
      </c>
      <c r="E10479" s="56">
        <v>8.3333333333333329E-2</v>
      </c>
      <c r="F10479" s="55" t="s">
        <v>2115</v>
      </c>
      <c r="G10479" s="55" t="s">
        <v>2116</v>
      </c>
      <c r="H10479" s="55" t="s">
        <v>2117</v>
      </c>
    </row>
    <row r="10480" spans="1:8" x14ac:dyDescent="0.25">
      <c r="A10480" s="55">
        <v>2019</v>
      </c>
      <c r="B10480" s="55" t="s">
        <v>28</v>
      </c>
      <c r="C10480" s="55" t="s">
        <v>2118</v>
      </c>
      <c r="D10480" s="54">
        <v>43809</v>
      </c>
      <c r="E10480" s="56">
        <v>0.125</v>
      </c>
      <c r="F10480" s="55" t="s">
        <v>2119</v>
      </c>
      <c r="G10480" s="55" t="s">
        <v>2120</v>
      </c>
      <c r="H10480" s="55" t="s">
        <v>2121</v>
      </c>
    </row>
    <row r="10481" spans="1:8" x14ac:dyDescent="0.25">
      <c r="A10481" s="55">
        <v>2019</v>
      </c>
      <c r="B10481" s="55" t="s">
        <v>28</v>
      </c>
      <c r="C10481" s="55" t="s">
        <v>2122</v>
      </c>
      <c r="D10481" s="54">
        <v>43809</v>
      </c>
      <c r="E10481" s="56">
        <v>0.16666666666666666</v>
      </c>
      <c r="F10481" s="55" t="s">
        <v>2115</v>
      </c>
      <c r="G10481" s="55" t="s">
        <v>2123</v>
      </c>
      <c r="H10481" s="55" t="s">
        <v>2124</v>
      </c>
    </row>
    <row r="10482" spans="1:8" x14ac:dyDescent="0.25">
      <c r="A10482" s="55">
        <v>2019</v>
      </c>
      <c r="B10482" s="55" t="s">
        <v>28</v>
      </c>
      <c r="C10482" s="55" t="s">
        <v>2125</v>
      </c>
      <c r="D10482" s="54">
        <v>43809</v>
      </c>
      <c r="E10482" s="56">
        <v>0.20833333333333334</v>
      </c>
      <c r="F10482" s="55" t="s">
        <v>2126</v>
      </c>
      <c r="G10482" s="55" t="s">
        <v>2127</v>
      </c>
      <c r="H10482" s="55" t="s">
        <v>2128</v>
      </c>
    </row>
    <row r="10483" spans="1:8" x14ac:dyDescent="0.25">
      <c r="A10483" s="55">
        <v>2019</v>
      </c>
      <c r="B10483" s="55" t="s">
        <v>28</v>
      </c>
      <c r="C10483" s="55" t="s">
        <v>2129</v>
      </c>
      <c r="D10483" s="54">
        <v>43809</v>
      </c>
      <c r="E10483" s="56">
        <v>0.25</v>
      </c>
      <c r="F10483" s="55" t="s">
        <v>2130</v>
      </c>
      <c r="G10483" s="55" t="s">
        <v>2131</v>
      </c>
      <c r="H10483" s="55" t="s">
        <v>2132</v>
      </c>
    </row>
    <row r="10484" spans="1:8" x14ac:dyDescent="0.25">
      <c r="A10484" s="55">
        <v>2019</v>
      </c>
      <c r="B10484" s="55" t="s">
        <v>28</v>
      </c>
      <c r="C10484" s="55" t="s">
        <v>2133</v>
      </c>
      <c r="D10484" s="54">
        <v>43809</v>
      </c>
      <c r="E10484" s="56">
        <v>0.29166666666666669</v>
      </c>
      <c r="F10484" s="55" t="s">
        <v>2134</v>
      </c>
      <c r="G10484" s="55" t="s">
        <v>2135</v>
      </c>
      <c r="H10484" s="55" t="s">
        <v>2136</v>
      </c>
    </row>
    <row r="10485" spans="1:8" x14ac:dyDescent="0.25">
      <c r="A10485" s="55">
        <v>2019</v>
      </c>
      <c r="B10485" s="55" t="s">
        <v>28</v>
      </c>
      <c r="C10485" s="55" t="s">
        <v>2137</v>
      </c>
      <c r="D10485" s="54">
        <v>43809</v>
      </c>
      <c r="E10485" s="56">
        <v>0.33333333333333331</v>
      </c>
      <c r="F10485" s="55" t="s">
        <v>2138</v>
      </c>
      <c r="G10485" s="55" t="s">
        <v>2139</v>
      </c>
      <c r="H10485" s="55" t="s">
        <v>2140</v>
      </c>
    </row>
    <row r="10486" spans="1:8" x14ac:dyDescent="0.25">
      <c r="A10486" s="55">
        <v>2019</v>
      </c>
      <c r="B10486" s="55" t="s">
        <v>28</v>
      </c>
      <c r="C10486" s="55" t="s">
        <v>2141</v>
      </c>
      <c r="D10486" s="54">
        <v>43809</v>
      </c>
      <c r="E10486" s="56">
        <v>0.375</v>
      </c>
      <c r="F10486" s="55" t="s">
        <v>2142</v>
      </c>
      <c r="G10486" s="55" t="s">
        <v>2143</v>
      </c>
      <c r="H10486" s="55" t="s">
        <v>2144</v>
      </c>
    </row>
    <row r="10487" spans="1:8" x14ac:dyDescent="0.25">
      <c r="A10487" s="55">
        <v>2019</v>
      </c>
      <c r="B10487" s="55" t="s">
        <v>28</v>
      </c>
      <c r="C10487" s="55" t="s">
        <v>2145</v>
      </c>
      <c r="D10487" s="54">
        <v>43809</v>
      </c>
      <c r="E10487" s="56">
        <v>0.41666666666666669</v>
      </c>
      <c r="F10487" s="55" t="s">
        <v>2146</v>
      </c>
      <c r="G10487" s="55" t="s">
        <v>2147</v>
      </c>
      <c r="H10487" s="55" t="s">
        <v>2144</v>
      </c>
    </row>
    <row r="10488" spans="1:8" x14ac:dyDescent="0.25">
      <c r="A10488" s="55">
        <v>2019</v>
      </c>
      <c r="B10488" s="55" t="s">
        <v>28</v>
      </c>
      <c r="C10488" s="55" t="s">
        <v>2148</v>
      </c>
      <c r="D10488" s="54">
        <v>43809</v>
      </c>
      <c r="E10488" s="56">
        <v>0.45833333333333331</v>
      </c>
      <c r="F10488" s="55" t="s">
        <v>2149</v>
      </c>
      <c r="G10488" s="55" t="s">
        <v>2150</v>
      </c>
      <c r="H10488" s="55" t="s">
        <v>2151</v>
      </c>
    </row>
    <row r="10489" spans="1:8" x14ac:dyDescent="0.25">
      <c r="A10489" s="55">
        <v>2019</v>
      </c>
      <c r="B10489" s="55" t="s">
        <v>28</v>
      </c>
      <c r="C10489" s="55" t="s">
        <v>2152</v>
      </c>
      <c r="D10489" s="54">
        <v>43809</v>
      </c>
      <c r="E10489" s="56">
        <v>0.5</v>
      </c>
      <c r="F10489" s="55" t="s">
        <v>2153</v>
      </c>
      <c r="G10489" s="55" t="s">
        <v>2154</v>
      </c>
      <c r="H10489" s="55" t="s">
        <v>2155</v>
      </c>
    </row>
    <row r="10490" spans="1:8" x14ac:dyDescent="0.25">
      <c r="A10490" s="55">
        <v>2019</v>
      </c>
      <c r="B10490" s="55" t="s">
        <v>28</v>
      </c>
      <c r="C10490" s="55" t="s">
        <v>2156</v>
      </c>
      <c r="D10490" s="54">
        <v>43809</v>
      </c>
      <c r="E10490" s="56">
        <v>0.54166666666666663</v>
      </c>
      <c r="F10490" s="55" t="s">
        <v>2157</v>
      </c>
      <c r="G10490" s="55" t="s">
        <v>2158</v>
      </c>
      <c r="H10490" s="55" t="s">
        <v>2159</v>
      </c>
    </row>
    <row r="10491" spans="1:8" x14ac:dyDescent="0.25">
      <c r="A10491" s="55">
        <v>2019</v>
      </c>
      <c r="B10491" s="55" t="s">
        <v>28</v>
      </c>
      <c r="C10491" s="55" t="s">
        <v>2160</v>
      </c>
      <c r="D10491" s="54" t="s">
        <v>5601</v>
      </c>
      <c r="E10491" s="56">
        <v>0.58333333333333337</v>
      </c>
      <c r="F10491" s="55" t="s">
        <v>745</v>
      </c>
      <c r="G10491" s="55" t="s">
        <v>2161</v>
      </c>
      <c r="H10491" s="55" t="s">
        <v>2162</v>
      </c>
    </row>
    <row r="10492" spans="1:8" x14ac:dyDescent="0.25">
      <c r="A10492" s="55">
        <v>2019</v>
      </c>
      <c r="B10492" s="55" t="s">
        <v>28</v>
      </c>
      <c r="C10492" s="55" t="s">
        <v>2163</v>
      </c>
      <c r="D10492" s="54" t="s">
        <v>5601</v>
      </c>
      <c r="E10492" s="56">
        <v>0.625</v>
      </c>
      <c r="F10492" s="55" t="s">
        <v>2164</v>
      </c>
      <c r="G10492" s="55" t="s">
        <v>2165</v>
      </c>
      <c r="H10492" s="55" t="s">
        <v>2166</v>
      </c>
    </row>
    <row r="10493" spans="1:8" x14ac:dyDescent="0.25">
      <c r="A10493" s="55">
        <v>2019</v>
      </c>
      <c r="B10493" s="55" t="s">
        <v>28</v>
      </c>
      <c r="C10493" s="55" t="s">
        <v>2167</v>
      </c>
      <c r="D10493" s="54" t="s">
        <v>5601</v>
      </c>
      <c r="E10493" s="56">
        <v>0.66666666666666663</v>
      </c>
      <c r="F10493" s="55" t="s">
        <v>2168</v>
      </c>
      <c r="G10493" s="55" t="s">
        <v>2169</v>
      </c>
      <c r="H10493" s="55" t="s">
        <v>2124</v>
      </c>
    </row>
    <row r="10494" spans="1:8" x14ac:dyDescent="0.25">
      <c r="A10494" s="55">
        <v>2019</v>
      </c>
      <c r="B10494" s="55" t="s">
        <v>28</v>
      </c>
      <c r="C10494" s="55" t="s">
        <v>2170</v>
      </c>
      <c r="D10494" s="54" t="s">
        <v>5601</v>
      </c>
      <c r="E10494" s="56">
        <v>0.70833333333333337</v>
      </c>
      <c r="F10494" s="55" t="s">
        <v>2171</v>
      </c>
      <c r="G10494" s="55" t="s">
        <v>2172</v>
      </c>
      <c r="H10494" s="55" t="s">
        <v>2173</v>
      </c>
    </row>
    <row r="10495" spans="1:8" x14ac:dyDescent="0.25">
      <c r="A10495" s="55">
        <v>2019</v>
      </c>
      <c r="B10495" s="55" t="s">
        <v>28</v>
      </c>
      <c r="C10495" s="55" t="s">
        <v>2174</v>
      </c>
      <c r="D10495" s="54" t="s">
        <v>5601</v>
      </c>
      <c r="E10495" s="56">
        <v>0.75</v>
      </c>
      <c r="F10495" s="55" t="s">
        <v>2175</v>
      </c>
      <c r="G10495" s="55" t="s">
        <v>2176</v>
      </c>
      <c r="H10495" s="55" t="s">
        <v>2177</v>
      </c>
    </row>
    <row r="10496" spans="1:8" x14ac:dyDescent="0.25">
      <c r="A10496" s="55">
        <v>2019</v>
      </c>
      <c r="B10496" s="55" t="s">
        <v>28</v>
      </c>
      <c r="C10496" s="55" t="s">
        <v>2178</v>
      </c>
      <c r="D10496" s="54" t="s">
        <v>5601</v>
      </c>
      <c r="E10496" s="56">
        <v>0.79166666666666663</v>
      </c>
      <c r="F10496" s="55" t="s">
        <v>188</v>
      </c>
      <c r="G10496" s="55" t="s">
        <v>2179</v>
      </c>
      <c r="H10496" s="55" t="s">
        <v>2180</v>
      </c>
    </row>
    <row r="10497" spans="1:8" x14ac:dyDescent="0.25">
      <c r="A10497" s="55">
        <v>2019</v>
      </c>
      <c r="B10497" s="55" t="s">
        <v>28</v>
      </c>
      <c r="C10497" s="55" t="s">
        <v>2181</v>
      </c>
      <c r="D10497" s="54" t="s">
        <v>5601</v>
      </c>
      <c r="E10497" s="56">
        <v>0.83333333333333337</v>
      </c>
      <c r="F10497" s="55" t="s">
        <v>294</v>
      </c>
      <c r="G10497" s="55" t="s">
        <v>2182</v>
      </c>
      <c r="H10497" s="55" t="s">
        <v>2183</v>
      </c>
    </row>
    <row r="10498" spans="1:8" x14ac:dyDescent="0.25">
      <c r="A10498" s="55">
        <v>2019</v>
      </c>
      <c r="B10498" s="55" t="s">
        <v>28</v>
      </c>
      <c r="C10498" s="55" t="s">
        <v>2184</v>
      </c>
      <c r="D10498" s="54" t="s">
        <v>5601</v>
      </c>
      <c r="E10498" s="56">
        <v>0.875</v>
      </c>
      <c r="F10498" s="55" t="s">
        <v>538</v>
      </c>
      <c r="G10498" s="55" t="s">
        <v>2185</v>
      </c>
      <c r="H10498" s="55" t="s">
        <v>2186</v>
      </c>
    </row>
    <row r="10499" spans="1:8" x14ac:dyDescent="0.25">
      <c r="A10499" s="55">
        <v>2019</v>
      </c>
      <c r="B10499" s="55" t="s">
        <v>28</v>
      </c>
      <c r="C10499" s="55" t="s">
        <v>2187</v>
      </c>
      <c r="D10499" s="54" t="s">
        <v>5601</v>
      </c>
      <c r="E10499" s="56">
        <v>0.91666666666666663</v>
      </c>
      <c r="F10499" s="55" t="s">
        <v>2188</v>
      </c>
      <c r="G10499" s="55" t="s">
        <v>2189</v>
      </c>
      <c r="H10499" s="55" t="s">
        <v>2117</v>
      </c>
    </row>
    <row r="10500" spans="1:8" x14ac:dyDescent="0.25">
      <c r="A10500" s="55">
        <v>2019</v>
      </c>
      <c r="B10500" s="55" t="s">
        <v>28</v>
      </c>
      <c r="C10500" s="55" t="s">
        <v>2190</v>
      </c>
      <c r="D10500" s="54" t="s">
        <v>5601</v>
      </c>
      <c r="E10500" s="56">
        <v>0.95833333333333337</v>
      </c>
      <c r="F10500" s="55" t="s">
        <v>1193</v>
      </c>
      <c r="G10500" s="55" t="s">
        <v>2191</v>
      </c>
      <c r="H10500" s="55" t="s">
        <v>2192</v>
      </c>
    </row>
    <row r="10501" spans="1:8" x14ac:dyDescent="0.25">
      <c r="A10501" s="55">
        <v>2019</v>
      </c>
      <c r="B10501" s="55" t="s">
        <v>28</v>
      </c>
      <c r="C10501" s="55" t="s">
        <v>2193</v>
      </c>
      <c r="D10501" s="54" t="s">
        <v>5601</v>
      </c>
      <c r="E10501" s="56">
        <v>0.54166666666666696</v>
      </c>
      <c r="F10501" s="55" t="s">
        <v>2194</v>
      </c>
      <c r="G10501" s="55" t="s">
        <v>2195</v>
      </c>
      <c r="H10501" s="55" t="s">
        <v>2047</v>
      </c>
    </row>
    <row r="10502" spans="1:8" x14ac:dyDescent="0.25">
      <c r="A10502" s="55">
        <v>2019</v>
      </c>
      <c r="B10502" s="55" t="s">
        <v>28</v>
      </c>
      <c r="C10502" s="55" t="s">
        <v>2196</v>
      </c>
      <c r="D10502" s="54" t="s">
        <v>5601</v>
      </c>
      <c r="E10502" s="56">
        <v>0.58333333333333304</v>
      </c>
      <c r="F10502" s="55" t="s">
        <v>2194</v>
      </c>
      <c r="G10502" s="55" t="s">
        <v>2197</v>
      </c>
      <c r="H10502" s="55" t="s">
        <v>2080</v>
      </c>
    </row>
    <row r="10503" spans="1:8" x14ac:dyDescent="0.25">
      <c r="A10503" s="55">
        <v>2019</v>
      </c>
      <c r="B10503" s="55" t="s">
        <v>28</v>
      </c>
      <c r="C10503" s="55" t="s">
        <v>2198</v>
      </c>
      <c r="D10503" s="54" t="s">
        <v>5601</v>
      </c>
      <c r="E10503" s="56">
        <v>0.625</v>
      </c>
      <c r="F10503" s="55" t="s">
        <v>2199</v>
      </c>
      <c r="G10503" s="55" t="s">
        <v>2200</v>
      </c>
      <c r="H10503" s="55" t="s">
        <v>2088</v>
      </c>
    </row>
    <row r="10504" spans="1:8" x14ac:dyDescent="0.25">
      <c r="A10504" s="55">
        <v>2019</v>
      </c>
      <c r="B10504" s="55" t="s">
        <v>28</v>
      </c>
      <c r="C10504" s="55" t="s">
        <v>2201</v>
      </c>
      <c r="D10504" s="54" t="s">
        <v>5601</v>
      </c>
      <c r="E10504" s="56">
        <v>0.66666666666666696</v>
      </c>
      <c r="F10504" s="55" t="s">
        <v>1081</v>
      </c>
      <c r="G10504" s="55" t="s">
        <v>1426</v>
      </c>
      <c r="H10504" s="55" t="s">
        <v>2202</v>
      </c>
    </row>
    <row r="10505" spans="1:8" x14ac:dyDescent="0.25">
      <c r="A10505" s="55">
        <v>2019</v>
      </c>
      <c r="B10505" s="55" t="s">
        <v>28</v>
      </c>
      <c r="C10505" s="55" t="s">
        <v>2203</v>
      </c>
      <c r="D10505" s="54" t="s">
        <v>5601</v>
      </c>
      <c r="E10505" s="56">
        <v>0.70833333333333304</v>
      </c>
      <c r="F10505" s="55" t="s">
        <v>340</v>
      </c>
      <c r="G10505" s="55" t="s">
        <v>2204</v>
      </c>
      <c r="H10505" s="55" t="s">
        <v>2205</v>
      </c>
    </row>
    <row r="10506" spans="1:8" x14ac:dyDescent="0.25">
      <c r="A10506" s="55">
        <v>2019</v>
      </c>
      <c r="B10506" s="55" t="s">
        <v>28</v>
      </c>
      <c r="C10506" s="55" t="s">
        <v>2206</v>
      </c>
      <c r="D10506" s="54" t="s">
        <v>5601</v>
      </c>
      <c r="E10506" s="56">
        <v>0.75</v>
      </c>
      <c r="F10506" s="55" t="s">
        <v>53</v>
      </c>
      <c r="G10506" s="55" t="s">
        <v>2207</v>
      </c>
      <c r="H10506" s="55" t="s">
        <v>1312</v>
      </c>
    </row>
    <row r="10507" spans="1:8" x14ac:dyDescent="0.25">
      <c r="A10507" s="55">
        <v>2019</v>
      </c>
      <c r="B10507" s="55" t="s">
        <v>28</v>
      </c>
      <c r="C10507" s="55" t="s">
        <v>2208</v>
      </c>
      <c r="D10507" s="54" t="s">
        <v>5601</v>
      </c>
      <c r="E10507" s="56">
        <v>0.79166666666666696</v>
      </c>
      <c r="F10507" s="55" t="s">
        <v>2209</v>
      </c>
      <c r="G10507" s="55" t="s">
        <v>2210</v>
      </c>
      <c r="H10507" s="55" t="s">
        <v>2211</v>
      </c>
    </row>
    <row r="10508" spans="1:8" x14ac:dyDescent="0.25">
      <c r="A10508" s="55">
        <v>2019</v>
      </c>
      <c r="B10508" s="55" t="s">
        <v>28</v>
      </c>
      <c r="C10508" s="55" t="s">
        <v>2212</v>
      </c>
      <c r="D10508" s="54" t="s">
        <v>5601</v>
      </c>
      <c r="E10508" s="56">
        <v>0.83333333333333304</v>
      </c>
      <c r="F10508" s="55" t="s">
        <v>2213</v>
      </c>
      <c r="G10508" s="55" t="s">
        <v>2214</v>
      </c>
      <c r="H10508" s="55" t="s">
        <v>2215</v>
      </c>
    </row>
    <row r="10509" spans="1:8" x14ac:dyDescent="0.25">
      <c r="A10509" s="55">
        <v>2019</v>
      </c>
      <c r="B10509" s="55" t="s">
        <v>28</v>
      </c>
      <c r="C10509" s="55" t="s">
        <v>2216</v>
      </c>
      <c r="D10509" s="54" t="s">
        <v>5601</v>
      </c>
      <c r="E10509" s="56">
        <v>0.875</v>
      </c>
      <c r="F10509" s="55" t="s">
        <v>2217</v>
      </c>
      <c r="G10509" s="55" t="s">
        <v>2218</v>
      </c>
      <c r="H10509" s="55" t="s">
        <v>2032</v>
      </c>
    </row>
    <row r="10510" spans="1:8" x14ac:dyDescent="0.25">
      <c r="A10510" s="55">
        <v>2019</v>
      </c>
      <c r="B10510" s="55" t="s">
        <v>28</v>
      </c>
      <c r="C10510" s="55" t="s">
        <v>2219</v>
      </c>
      <c r="D10510" s="54" t="s">
        <v>5601</v>
      </c>
      <c r="E10510" s="56">
        <v>0.91666666666666696</v>
      </c>
      <c r="F10510" s="55" t="s">
        <v>1193</v>
      </c>
      <c r="G10510" s="55" t="s">
        <v>2220</v>
      </c>
      <c r="H10510" s="55" t="s">
        <v>2221</v>
      </c>
    </row>
    <row r="10511" spans="1:8" x14ac:dyDescent="0.25">
      <c r="A10511" s="55">
        <v>2019</v>
      </c>
      <c r="B10511" s="55" t="s">
        <v>28</v>
      </c>
      <c r="C10511" s="55" t="s">
        <v>2222</v>
      </c>
      <c r="D10511" s="54" t="s">
        <v>5601</v>
      </c>
      <c r="E10511" s="56">
        <v>0.95833333333333304</v>
      </c>
      <c r="F10511" s="55" t="s">
        <v>2223</v>
      </c>
      <c r="G10511" s="55" t="s">
        <v>2224</v>
      </c>
      <c r="H10511" s="55" t="s">
        <v>1304</v>
      </c>
    </row>
    <row r="10512" spans="1:8" x14ac:dyDescent="0.25">
      <c r="A10512" s="55">
        <v>2019</v>
      </c>
      <c r="B10512" s="55" t="s">
        <v>28</v>
      </c>
      <c r="C10512" s="55" t="s">
        <v>2225</v>
      </c>
      <c r="D10512" s="54" t="s">
        <v>5601</v>
      </c>
      <c r="E10512" s="56">
        <v>0</v>
      </c>
      <c r="F10512" s="55" t="s">
        <v>2226</v>
      </c>
      <c r="G10512" s="55" t="s">
        <v>2227</v>
      </c>
      <c r="H10512" s="55" t="s">
        <v>2228</v>
      </c>
    </row>
    <row r="10513" spans="1:8" x14ac:dyDescent="0.25">
      <c r="A10513" s="55">
        <v>2019</v>
      </c>
      <c r="B10513" s="55" t="s">
        <v>28</v>
      </c>
      <c r="C10513" s="55" t="s">
        <v>2229</v>
      </c>
      <c r="D10513" s="54" t="s">
        <v>5601</v>
      </c>
      <c r="E10513" s="56">
        <v>4.1666666666666664E-2</v>
      </c>
      <c r="F10513" s="55" t="s">
        <v>2230</v>
      </c>
      <c r="G10513" s="55" t="s">
        <v>2231</v>
      </c>
      <c r="H10513" s="55" t="s">
        <v>1342</v>
      </c>
    </row>
    <row r="10514" spans="1:8" x14ac:dyDescent="0.25">
      <c r="A10514" s="55">
        <v>2019</v>
      </c>
      <c r="B10514" s="55" t="s">
        <v>28</v>
      </c>
      <c r="C10514" s="55" t="s">
        <v>2232</v>
      </c>
      <c r="D10514" s="54" t="s">
        <v>5601</v>
      </c>
      <c r="E10514" s="56">
        <v>8.3333333333333329E-2</v>
      </c>
      <c r="F10514" s="55" t="s">
        <v>315</v>
      </c>
      <c r="G10514" s="55" t="s">
        <v>2233</v>
      </c>
      <c r="H10514" s="55" t="s">
        <v>51</v>
      </c>
    </row>
    <row r="10515" spans="1:8" x14ac:dyDescent="0.25">
      <c r="A10515" s="55">
        <v>2019</v>
      </c>
      <c r="B10515" s="55" t="s">
        <v>28</v>
      </c>
      <c r="C10515" s="55" t="s">
        <v>2234</v>
      </c>
      <c r="D10515" s="54" t="s">
        <v>5646</v>
      </c>
      <c r="E10515" s="56">
        <v>0.125</v>
      </c>
      <c r="F10515" s="55" t="s">
        <v>1373</v>
      </c>
      <c r="G10515" s="55" t="s">
        <v>2235</v>
      </c>
      <c r="H10515" s="55" t="s">
        <v>55</v>
      </c>
    </row>
    <row r="10516" spans="1:8" x14ac:dyDescent="0.25">
      <c r="A10516" s="55">
        <v>2019</v>
      </c>
      <c r="B10516" s="55" t="s">
        <v>28</v>
      </c>
      <c r="C10516" s="55" t="s">
        <v>2236</v>
      </c>
      <c r="D10516" s="54" t="s">
        <v>5646</v>
      </c>
      <c r="E10516" s="56">
        <v>0.16666666666666666</v>
      </c>
      <c r="F10516" s="55" t="s">
        <v>857</v>
      </c>
      <c r="G10516" s="55" t="s">
        <v>2237</v>
      </c>
      <c r="H10516" s="55" t="s">
        <v>1275</v>
      </c>
    </row>
    <row r="10517" spans="1:8" x14ac:dyDescent="0.25">
      <c r="A10517" s="55">
        <v>2019</v>
      </c>
      <c r="B10517" s="55" t="s">
        <v>28</v>
      </c>
      <c r="C10517" s="55" t="s">
        <v>2238</v>
      </c>
      <c r="D10517" s="54" t="s">
        <v>5646</v>
      </c>
      <c r="E10517" s="56">
        <v>0.20833333333333334</v>
      </c>
      <c r="F10517" s="55" t="s">
        <v>1100</v>
      </c>
      <c r="G10517" s="55" t="s">
        <v>2239</v>
      </c>
      <c r="H10517" s="55" t="s">
        <v>1291</v>
      </c>
    </row>
    <row r="10518" spans="1:8" x14ac:dyDescent="0.25">
      <c r="A10518" s="55">
        <v>2019</v>
      </c>
      <c r="B10518" s="55" t="s">
        <v>28</v>
      </c>
      <c r="C10518" s="55" t="s">
        <v>2240</v>
      </c>
      <c r="D10518" s="54" t="s">
        <v>5646</v>
      </c>
      <c r="E10518" s="56">
        <v>0.25</v>
      </c>
      <c r="F10518" s="55" t="s">
        <v>1110</v>
      </c>
      <c r="G10518" s="55" t="s">
        <v>2241</v>
      </c>
      <c r="H10518" s="55" t="s">
        <v>63</v>
      </c>
    </row>
    <row r="10519" spans="1:8" x14ac:dyDescent="0.25">
      <c r="A10519" s="55">
        <v>2019</v>
      </c>
      <c r="B10519" s="55" t="s">
        <v>28</v>
      </c>
      <c r="C10519" s="55" t="s">
        <v>2242</v>
      </c>
      <c r="D10519" s="54" t="s">
        <v>5646</v>
      </c>
      <c r="E10519" s="56">
        <v>0.29166666666666669</v>
      </c>
      <c r="F10519" s="55" t="s">
        <v>869</v>
      </c>
      <c r="G10519" s="55" t="s">
        <v>2243</v>
      </c>
      <c r="H10519" s="55" t="s">
        <v>1154</v>
      </c>
    </row>
    <row r="10520" spans="1:8" x14ac:dyDescent="0.25">
      <c r="A10520" s="55">
        <v>2019</v>
      </c>
      <c r="B10520" s="55" t="s">
        <v>28</v>
      </c>
      <c r="C10520" s="55" t="s">
        <v>2244</v>
      </c>
      <c r="D10520" s="54" t="s">
        <v>5646</v>
      </c>
      <c r="E10520" s="56">
        <v>0.33333333333333331</v>
      </c>
      <c r="F10520" s="55" t="s">
        <v>2245</v>
      </c>
      <c r="G10520" s="55" t="s">
        <v>2246</v>
      </c>
      <c r="H10520" s="55" t="s">
        <v>2247</v>
      </c>
    </row>
    <row r="10521" spans="1:8" x14ac:dyDescent="0.25">
      <c r="A10521" s="55">
        <v>2019</v>
      </c>
      <c r="B10521" s="55" t="s">
        <v>28</v>
      </c>
      <c r="C10521" s="55" t="s">
        <v>2248</v>
      </c>
      <c r="D10521" s="54" t="s">
        <v>5646</v>
      </c>
      <c r="E10521" s="56">
        <v>0.375</v>
      </c>
      <c r="F10521" s="55" t="s">
        <v>2249</v>
      </c>
      <c r="G10521" s="55" t="s">
        <v>2250</v>
      </c>
      <c r="H10521" s="55" t="s">
        <v>1375</v>
      </c>
    </row>
    <row r="10522" spans="1:8" x14ac:dyDescent="0.25">
      <c r="A10522" s="55">
        <v>2019</v>
      </c>
      <c r="B10522" s="55" t="s">
        <v>28</v>
      </c>
      <c r="C10522" s="55" t="s">
        <v>2251</v>
      </c>
      <c r="D10522" s="54" t="s">
        <v>5646</v>
      </c>
      <c r="E10522" s="56">
        <v>0.41666666666666669</v>
      </c>
      <c r="F10522" s="55" t="s">
        <v>470</v>
      </c>
      <c r="G10522" s="55" t="s">
        <v>2252</v>
      </c>
      <c r="H10522" s="55" t="s">
        <v>1896</v>
      </c>
    </row>
    <row r="10523" spans="1:8" x14ac:dyDescent="0.25">
      <c r="A10523" s="55">
        <v>2019</v>
      </c>
      <c r="B10523" s="55" t="s">
        <v>28</v>
      </c>
      <c r="C10523" s="55" t="s">
        <v>2253</v>
      </c>
      <c r="D10523" s="54" t="s">
        <v>5646</v>
      </c>
      <c r="E10523" s="56">
        <v>0.45833333333333331</v>
      </c>
      <c r="F10523" s="55" t="s">
        <v>2254</v>
      </c>
      <c r="G10523" s="55" t="s">
        <v>2255</v>
      </c>
      <c r="H10523" s="55" t="s">
        <v>931</v>
      </c>
    </row>
    <row r="10524" spans="1:8" x14ac:dyDescent="0.25">
      <c r="A10524" s="55">
        <v>2019</v>
      </c>
      <c r="B10524" s="55" t="s">
        <v>28</v>
      </c>
      <c r="C10524" s="55" t="s">
        <v>2256</v>
      </c>
      <c r="D10524" s="54" t="s">
        <v>5646</v>
      </c>
      <c r="E10524" s="56">
        <v>0.5</v>
      </c>
      <c r="F10524" s="55" t="s">
        <v>2257</v>
      </c>
      <c r="G10524" s="55" t="s">
        <v>2258</v>
      </c>
      <c r="H10524" s="55" t="s">
        <v>1195</v>
      </c>
    </row>
    <row r="10525" spans="1:8" x14ac:dyDescent="0.25">
      <c r="A10525" s="55">
        <v>2019</v>
      </c>
      <c r="B10525" s="55" t="s">
        <v>28</v>
      </c>
      <c r="C10525" s="55" t="s">
        <v>2259</v>
      </c>
      <c r="D10525" s="54" t="s">
        <v>5646</v>
      </c>
      <c r="E10525" s="56">
        <v>0.54166666666666663</v>
      </c>
      <c r="F10525" s="55" t="s">
        <v>2260</v>
      </c>
      <c r="G10525" s="55" t="s">
        <v>2261</v>
      </c>
      <c r="H10525" s="55" t="s">
        <v>1201</v>
      </c>
    </row>
    <row r="10526" spans="1:8" x14ac:dyDescent="0.25">
      <c r="A10526" s="55">
        <v>2019</v>
      </c>
      <c r="B10526" s="55" t="s">
        <v>28</v>
      </c>
      <c r="C10526" s="55" t="s">
        <v>2262</v>
      </c>
      <c r="D10526" s="54" t="s">
        <v>5646</v>
      </c>
      <c r="E10526" s="56">
        <v>0.58333333333333337</v>
      </c>
      <c r="F10526" s="55" t="s">
        <v>2263</v>
      </c>
      <c r="G10526" s="55" t="s">
        <v>2264</v>
      </c>
      <c r="H10526" s="55" t="s">
        <v>1017</v>
      </c>
    </row>
    <row r="10527" spans="1:8" x14ac:dyDescent="0.25">
      <c r="A10527" s="55">
        <v>2019</v>
      </c>
      <c r="B10527" s="55" t="s">
        <v>28</v>
      </c>
      <c r="C10527" s="55" t="s">
        <v>2265</v>
      </c>
      <c r="D10527" s="54" t="s">
        <v>5646</v>
      </c>
      <c r="E10527" s="56">
        <v>0.625</v>
      </c>
      <c r="F10527" s="55" t="s">
        <v>553</v>
      </c>
      <c r="G10527" s="55" t="s">
        <v>2266</v>
      </c>
      <c r="H10527" s="55" t="s">
        <v>848</v>
      </c>
    </row>
    <row r="10528" spans="1:8" x14ac:dyDescent="0.25">
      <c r="A10528" s="55">
        <v>2019</v>
      </c>
      <c r="B10528" s="55" t="s">
        <v>28</v>
      </c>
      <c r="C10528" s="55" t="s">
        <v>2267</v>
      </c>
      <c r="D10528" s="54" t="s">
        <v>5646</v>
      </c>
      <c r="E10528" s="56">
        <v>0.66666666666666663</v>
      </c>
      <c r="F10528" s="55" t="s">
        <v>1707</v>
      </c>
      <c r="G10528" s="55" t="s">
        <v>2268</v>
      </c>
      <c r="H10528" s="55" t="s">
        <v>1028</v>
      </c>
    </row>
    <row r="10529" spans="1:8" x14ac:dyDescent="0.25">
      <c r="A10529" s="55">
        <v>2019</v>
      </c>
      <c r="B10529" s="55" t="s">
        <v>28</v>
      </c>
      <c r="C10529" s="55" t="s">
        <v>2269</v>
      </c>
      <c r="D10529" s="54" t="s">
        <v>5646</v>
      </c>
      <c r="E10529" s="56">
        <v>0.70833333333333337</v>
      </c>
      <c r="F10529" s="55" t="s">
        <v>2270</v>
      </c>
      <c r="G10529" s="55" t="s">
        <v>2271</v>
      </c>
      <c r="H10529" s="55" t="s">
        <v>987</v>
      </c>
    </row>
    <row r="10530" spans="1:8" x14ac:dyDescent="0.25">
      <c r="A10530" s="55">
        <v>2019</v>
      </c>
      <c r="B10530" s="55" t="s">
        <v>28</v>
      </c>
      <c r="C10530" s="55" t="s">
        <v>2272</v>
      </c>
      <c r="D10530" s="54" t="s">
        <v>5646</v>
      </c>
      <c r="E10530" s="56">
        <v>0.75</v>
      </c>
      <c r="F10530" s="55" t="s">
        <v>2273</v>
      </c>
      <c r="G10530" s="55" t="s">
        <v>2274</v>
      </c>
      <c r="H10530" s="55" t="s">
        <v>863</v>
      </c>
    </row>
    <row r="10531" spans="1:8" x14ac:dyDescent="0.25">
      <c r="A10531" s="55">
        <v>2019</v>
      </c>
      <c r="B10531" s="55" t="s">
        <v>28</v>
      </c>
      <c r="C10531" s="55" t="s">
        <v>2275</v>
      </c>
      <c r="D10531" s="54" t="s">
        <v>5646</v>
      </c>
      <c r="E10531" s="56">
        <v>0.79166666666666663</v>
      </c>
      <c r="F10531" s="55" t="s">
        <v>2276</v>
      </c>
      <c r="G10531" s="55" t="s">
        <v>2277</v>
      </c>
      <c r="H10531" s="55" t="s">
        <v>867</v>
      </c>
    </row>
    <row r="10532" spans="1:8" x14ac:dyDescent="0.25">
      <c r="A10532" s="55">
        <v>2019</v>
      </c>
      <c r="B10532" s="55" t="s">
        <v>28</v>
      </c>
      <c r="C10532" s="55" t="s">
        <v>2278</v>
      </c>
      <c r="D10532" s="54" t="s">
        <v>5646</v>
      </c>
      <c r="E10532" s="56">
        <v>0.83333333333333337</v>
      </c>
      <c r="F10532" s="55" t="s">
        <v>2279</v>
      </c>
      <c r="G10532" s="55" t="s">
        <v>2280</v>
      </c>
      <c r="H10532" s="55" t="s">
        <v>773</v>
      </c>
    </row>
    <row r="10533" spans="1:8" x14ac:dyDescent="0.25">
      <c r="A10533" s="55">
        <v>2019</v>
      </c>
      <c r="B10533" s="55" t="s">
        <v>28</v>
      </c>
      <c r="C10533" s="55" t="s">
        <v>2281</v>
      </c>
      <c r="D10533" s="54" t="s">
        <v>5646</v>
      </c>
      <c r="E10533" s="56">
        <v>0.875</v>
      </c>
      <c r="F10533" s="55" t="s">
        <v>213</v>
      </c>
      <c r="G10533" s="55" t="s">
        <v>2282</v>
      </c>
      <c r="H10533" s="55" t="s">
        <v>1671</v>
      </c>
    </row>
    <row r="10534" spans="1:8" x14ac:dyDescent="0.25">
      <c r="A10534" s="55">
        <v>2019</v>
      </c>
      <c r="B10534" s="55" t="s">
        <v>28</v>
      </c>
      <c r="C10534" s="55" t="s">
        <v>2283</v>
      </c>
      <c r="D10534" s="54" t="s">
        <v>5646</v>
      </c>
      <c r="E10534" s="56">
        <v>0.91666666666666663</v>
      </c>
      <c r="F10534" s="55" t="s">
        <v>2279</v>
      </c>
      <c r="G10534" s="55" t="s">
        <v>2284</v>
      </c>
      <c r="H10534" s="55" t="s">
        <v>381</v>
      </c>
    </row>
    <row r="10535" spans="1:8" x14ac:dyDescent="0.25">
      <c r="A10535" s="55">
        <v>2019</v>
      </c>
      <c r="B10535" s="55" t="s">
        <v>28</v>
      </c>
      <c r="C10535" s="55" t="s">
        <v>2285</v>
      </c>
      <c r="D10535" s="54" t="s">
        <v>5646</v>
      </c>
      <c r="E10535" s="56">
        <v>0.95833333333333337</v>
      </c>
      <c r="F10535" s="55" t="s">
        <v>2273</v>
      </c>
      <c r="G10535" s="55" t="s">
        <v>2286</v>
      </c>
      <c r="H10535" s="55" t="s">
        <v>2287</v>
      </c>
    </row>
    <row r="10536" spans="1:8" x14ac:dyDescent="0.25">
      <c r="A10536" s="55">
        <v>2019</v>
      </c>
      <c r="B10536" s="55" t="s">
        <v>28</v>
      </c>
      <c r="C10536" s="55" t="s">
        <v>2288</v>
      </c>
      <c r="D10536" s="54" t="s">
        <v>5646</v>
      </c>
      <c r="E10536" s="56">
        <v>0.54166666666666696</v>
      </c>
      <c r="F10536" s="55" t="s">
        <v>2289</v>
      </c>
      <c r="G10536" s="55" t="s">
        <v>2290</v>
      </c>
      <c r="H10536" s="55" t="s">
        <v>1444</v>
      </c>
    </row>
    <row r="10537" spans="1:8" x14ac:dyDescent="0.25">
      <c r="A10537" s="55">
        <v>2019</v>
      </c>
      <c r="B10537" s="55" t="s">
        <v>28</v>
      </c>
      <c r="C10537" s="55" t="s">
        <v>2291</v>
      </c>
      <c r="D10537" s="54" t="s">
        <v>5646</v>
      </c>
      <c r="E10537" s="56">
        <v>0.58333333333333304</v>
      </c>
      <c r="F10537" s="55" t="s">
        <v>2292</v>
      </c>
      <c r="G10537" s="55" t="s">
        <v>2293</v>
      </c>
      <c r="H10537" s="55" t="s">
        <v>614</v>
      </c>
    </row>
    <row r="10538" spans="1:8" x14ac:dyDescent="0.25">
      <c r="A10538" s="55">
        <v>2019</v>
      </c>
      <c r="B10538" s="55" t="s">
        <v>28</v>
      </c>
      <c r="C10538" s="55" t="s">
        <v>2294</v>
      </c>
      <c r="D10538" s="54" t="s">
        <v>5646</v>
      </c>
      <c r="E10538" s="56">
        <v>0.625</v>
      </c>
      <c r="F10538" s="55" t="s">
        <v>2289</v>
      </c>
      <c r="G10538" s="55" t="s">
        <v>2295</v>
      </c>
      <c r="H10538" s="55" t="s">
        <v>1504</v>
      </c>
    </row>
    <row r="10539" spans="1:8" x14ac:dyDescent="0.25">
      <c r="A10539" s="55">
        <v>2019</v>
      </c>
      <c r="B10539" s="55" t="s">
        <v>28</v>
      </c>
      <c r="C10539" s="55" t="s">
        <v>2296</v>
      </c>
      <c r="D10539" s="54" t="s">
        <v>5684</v>
      </c>
      <c r="E10539" s="56">
        <v>0.66666666666666696</v>
      </c>
      <c r="F10539" s="55" t="s">
        <v>2297</v>
      </c>
      <c r="G10539" s="55" t="s">
        <v>2298</v>
      </c>
      <c r="H10539" s="55" t="s">
        <v>401</v>
      </c>
    </row>
    <row r="10540" spans="1:8" x14ac:dyDescent="0.25">
      <c r="A10540" s="55">
        <v>2019</v>
      </c>
      <c r="B10540" s="55" t="s">
        <v>28</v>
      </c>
      <c r="C10540" s="55" t="s">
        <v>2299</v>
      </c>
      <c r="D10540" s="54" t="s">
        <v>5684</v>
      </c>
      <c r="E10540" s="56">
        <v>0.70833333333333304</v>
      </c>
      <c r="F10540" s="55" t="s">
        <v>2300</v>
      </c>
      <c r="G10540" s="55" t="s">
        <v>2301</v>
      </c>
      <c r="H10540" s="55" t="s">
        <v>457</v>
      </c>
    </row>
    <row r="10541" spans="1:8" x14ac:dyDescent="0.25">
      <c r="A10541" s="55">
        <v>2019</v>
      </c>
      <c r="B10541" s="55" t="s">
        <v>28</v>
      </c>
      <c r="C10541" s="55" t="s">
        <v>2302</v>
      </c>
      <c r="D10541" s="54" t="s">
        <v>5684</v>
      </c>
      <c r="E10541" s="56">
        <v>0.75</v>
      </c>
      <c r="F10541" s="55" t="s">
        <v>2279</v>
      </c>
      <c r="G10541" s="55" t="s">
        <v>2303</v>
      </c>
      <c r="H10541" s="55" t="s">
        <v>115</v>
      </c>
    </row>
    <row r="10542" spans="1:8" x14ac:dyDescent="0.25">
      <c r="A10542" s="55">
        <v>2019</v>
      </c>
      <c r="B10542" s="55" t="s">
        <v>28</v>
      </c>
      <c r="C10542" s="55" t="s">
        <v>2304</v>
      </c>
      <c r="D10542" s="54" t="s">
        <v>5684</v>
      </c>
      <c r="E10542" s="56">
        <v>0.79166666666666696</v>
      </c>
      <c r="F10542" s="55" t="s">
        <v>2305</v>
      </c>
      <c r="G10542" s="55" t="s">
        <v>2306</v>
      </c>
      <c r="H10542" s="55" t="s">
        <v>635</v>
      </c>
    </row>
    <row r="10543" spans="1:8" x14ac:dyDescent="0.25">
      <c r="A10543" s="55">
        <v>2019</v>
      </c>
      <c r="B10543" s="55" t="s">
        <v>28</v>
      </c>
      <c r="C10543" s="55" t="s">
        <v>2307</v>
      </c>
      <c r="D10543" s="54" t="s">
        <v>5684</v>
      </c>
      <c r="E10543" s="56">
        <v>0.83333333333333304</v>
      </c>
      <c r="F10543" s="55" t="s">
        <v>2308</v>
      </c>
      <c r="G10543" s="55" t="s">
        <v>2309</v>
      </c>
      <c r="H10543" s="55" t="s">
        <v>358</v>
      </c>
    </row>
    <row r="10544" spans="1:8" x14ac:dyDescent="0.25">
      <c r="A10544" s="55">
        <v>2019</v>
      </c>
      <c r="B10544" s="55" t="s">
        <v>28</v>
      </c>
      <c r="C10544" s="55" t="s">
        <v>2310</v>
      </c>
      <c r="D10544" s="54" t="s">
        <v>5684</v>
      </c>
      <c r="E10544" s="56">
        <v>0.875</v>
      </c>
      <c r="F10544" s="55" t="s">
        <v>547</v>
      </c>
      <c r="G10544" s="55" t="s">
        <v>2311</v>
      </c>
      <c r="H10544" s="55" t="s">
        <v>127</v>
      </c>
    </row>
    <row r="10545" spans="1:8" x14ac:dyDescent="0.25">
      <c r="A10545" s="55">
        <v>2019</v>
      </c>
      <c r="B10545" s="55" t="s">
        <v>28</v>
      </c>
      <c r="C10545" s="55" t="s">
        <v>2312</v>
      </c>
      <c r="D10545" s="54" t="s">
        <v>5684</v>
      </c>
      <c r="E10545" s="56">
        <v>0.91666666666666696</v>
      </c>
      <c r="F10545" s="55" t="s">
        <v>2276</v>
      </c>
      <c r="G10545" s="55" t="s">
        <v>2313</v>
      </c>
      <c r="H10545" s="55" t="s">
        <v>131</v>
      </c>
    </row>
    <row r="10546" spans="1:8" x14ac:dyDescent="0.25">
      <c r="A10546" s="55">
        <v>2019</v>
      </c>
      <c r="B10546" s="55" t="s">
        <v>28</v>
      </c>
      <c r="C10546" s="55" t="s">
        <v>2314</v>
      </c>
      <c r="D10546" s="54" t="s">
        <v>5684</v>
      </c>
      <c r="E10546" s="56">
        <v>0.95833333333333304</v>
      </c>
      <c r="F10546" s="55" t="s">
        <v>2305</v>
      </c>
      <c r="G10546" s="55" t="s">
        <v>2315</v>
      </c>
      <c r="H10546" s="55" t="s">
        <v>641</v>
      </c>
    </row>
    <row r="10547" spans="1:8" x14ac:dyDescent="0.25">
      <c r="A10547" s="55">
        <v>2019</v>
      </c>
      <c r="B10547" s="55" t="s">
        <v>28</v>
      </c>
      <c r="C10547" s="55" t="s">
        <v>2316</v>
      </c>
      <c r="D10547" s="54" t="s">
        <v>5684</v>
      </c>
      <c r="E10547" s="56">
        <v>0</v>
      </c>
      <c r="F10547" s="55" t="s">
        <v>2317</v>
      </c>
      <c r="G10547" s="55" t="s">
        <v>2318</v>
      </c>
      <c r="H10547" s="55" t="s">
        <v>319</v>
      </c>
    </row>
    <row r="10548" spans="1:8" x14ac:dyDescent="0.25">
      <c r="A10548" s="55">
        <v>2019</v>
      </c>
      <c r="B10548" s="55" t="s">
        <v>28</v>
      </c>
      <c r="C10548" s="55" t="s">
        <v>2319</v>
      </c>
      <c r="D10548" s="54" t="s">
        <v>5684</v>
      </c>
      <c r="E10548" s="56">
        <v>4.1666666666666664E-2</v>
      </c>
      <c r="F10548" s="55" t="s">
        <v>2320</v>
      </c>
      <c r="G10548" s="55" t="s">
        <v>2321</v>
      </c>
      <c r="H10548" s="55" t="s">
        <v>285</v>
      </c>
    </row>
    <row r="10549" spans="1:8" x14ac:dyDescent="0.25">
      <c r="A10549" s="55">
        <v>2019</v>
      </c>
      <c r="B10549" s="55" t="s">
        <v>28</v>
      </c>
      <c r="C10549" s="55" t="s">
        <v>2322</v>
      </c>
      <c r="D10549" s="54" t="s">
        <v>5684</v>
      </c>
      <c r="E10549" s="56">
        <v>8.3333333333333329E-2</v>
      </c>
      <c r="F10549" s="55" t="s">
        <v>1772</v>
      </c>
      <c r="G10549" s="55" t="s">
        <v>2323</v>
      </c>
      <c r="H10549" s="55" t="s">
        <v>138</v>
      </c>
    </row>
    <row r="10550" spans="1:8" x14ac:dyDescent="0.25">
      <c r="A10550" s="55">
        <v>2019</v>
      </c>
      <c r="B10550" s="55" t="s">
        <v>28</v>
      </c>
      <c r="C10550" s="55" t="s">
        <v>2324</v>
      </c>
      <c r="D10550" s="54" t="s">
        <v>5684</v>
      </c>
      <c r="E10550" s="56">
        <v>0.125</v>
      </c>
      <c r="F10550" s="55" t="s">
        <v>2325</v>
      </c>
      <c r="G10550" s="55" t="s">
        <v>2326</v>
      </c>
      <c r="H10550" s="55" t="s">
        <v>285</v>
      </c>
    </row>
    <row r="10551" spans="1:8" x14ac:dyDescent="0.25">
      <c r="A10551" s="55">
        <v>2019</v>
      </c>
      <c r="B10551" s="55" t="s">
        <v>28</v>
      </c>
      <c r="C10551" s="55" t="s">
        <v>2327</v>
      </c>
      <c r="D10551" s="54" t="s">
        <v>5684</v>
      </c>
      <c r="E10551" s="56">
        <v>0.16666666666666666</v>
      </c>
      <c r="F10551" s="55" t="s">
        <v>2328</v>
      </c>
      <c r="G10551" s="55" t="s">
        <v>2329</v>
      </c>
      <c r="H10551" s="55" t="s">
        <v>802</v>
      </c>
    </row>
    <row r="10552" spans="1:8" x14ac:dyDescent="0.25">
      <c r="A10552" s="55">
        <v>2019</v>
      </c>
      <c r="B10552" s="55" t="s">
        <v>28</v>
      </c>
      <c r="C10552" s="55" t="s">
        <v>2330</v>
      </c>
      <c r="D10552" s="54" t="s">
        <v>5684</v>
      </c>
      <c r="E10552" s="56">
        <v>0.20833333333333334</v>
      </c>
      <c r="F10552" s="55" t="s">
        <v>1015</v>
      </c>
      <c r="G10552" s="55" t="s">
        <v>2331</v>
      </c>
      <c r="H10552" s="55" t="s">
        <v>641</v>
      </c>
    </row>
    <row r="10553" spans="1:8" x14ac:dyDescent="0.25">
      <c r="A10553" s="55">
        <v>2019</v>
      </c>
      <c r="B10553" s="55" t="s">
        <v>28</v>
      </c>
      <c r="C10553" s="55" t="s">
        <v>2332</v>
      </c>
      <c r="D10553" s="54" t="s">
        <v>5684</v>
      </c>
      <c r="E10553" s="56">
        <v>0.25</v>
      </c>
      <c r="F10553" s="55" t="s">
        <v>2333</v>
      </c>
      <c r="G10553" s="55" t="s">
        <v>2334</v>
      </c>
      <c r="H10553" s="55" t="s">
        <v>289</v>
      </c>
    </row>
    <row r="10554" spans="1:8" x14ac:dyDescent="0.25">
      <c r="A10554" s="55">
        <v>2019</v>
      </c>
      <c r="B10554" s="55" t="s">
        <v>28</v>
      </c>
      <c r="C10554" s="55" t="s">
        <v>2335</v>
      </c>
      <c r="D10554" s="54" t="s">
        <v>5684</v>
      </c>
      <c r="E10554" s="56">
        <v>0.29166666666666669</v>
      </c>
      <c r="F10554" s="55" t="s">
        <v>2336</v>
      </c>
      <c r="G10554" s="55" t="s">
        <v>2337</v>
      </c>
      <c r="H10554" s="55" t="s">
        <v>411</v>
      </c>
    </row>
    <row r="10555" spans="1:8" x14ac:dyDescent="0.25">
      <c r="A10555" s="55">
        <v>2019</v>
      </c>
      <c r="B10555" s="55" t="s">
        <v>28</v>
      </c>
      <c r="C10555" s="55" t="s">
        <v>2338</v>
      </c>
      <c r="D10555" s="54" t="s">
        <v>5684</v>
      </c>
      <c r="E10555" s="56">
        <v>0.33333333333333331</v>
      </c>
      <c r="F10555" s="55" t="s">
        <v>1350</v>
      </c>
      <c r="G10555" s="55" t="s">
        <v>2339</v>
      </c>
      <c r="H10555" s="55" t="s">
        <v>1717</v>
      </c>
    </row>
    <row r="10556" spans="1:8" x14ac:dyDescent="0.25">
      <c r="A10556" s="55">
        <v>2019</v>
      </c>
      <c r="B10556" s="55" t="s">
        <v>28</v>
      </c>
      <c r="C10556" s="55" t="s">
        <v>2340</v>
      </c>
      <c r="D10556" s="54" t="s">
        <v>5684</v>
      </c>
      <c r="E10556" s="56">
        <v>0.375</v>
      </c>
      <c r="F10556" s="55" t="s">
        <v>2341</v>
      </c>
      <c r="G10556" s="55" t="s">
        <v>2342</v>
      </c>
      <c r="H10556" s="55" t="s">
        <v>123</v>
      </c>
    </row>
    <row r="10557" spans="1:8" x14ac:dyDescent="0.25">
      <c r="A10557" s="55">
        <v>2019</v>
      </c>
      <c r="B10557" s="55" t="s">
        <v>28</v>
      </c>
      <c r="C10557" s="55" t="s">
        <v>2343</v>
      </c>
      <c r="D10557" s="54" t="s">
        <v>5684</v>
      </c>
      <c r="E10557" s="56">
        <v>0.41666666666666669</v>
      </c>
      <c r="F10557" s="55" t="s">
        <v>113</v>
      </c>
      <c r="G10557" s="55" t="s">
        <v>2344</v>
      </c>
      <c r="H10557" s="55" t="s">
        <v>635</v>
      </c>
    </row>
    <row r="10558" spans="1:8" x14ac:dyDescent="0.25">
      <c r="A10558" s="55">
        <v>2019</v>
      </c>
      <c r="B10558" s="55" t="s">
        <v>28</v>
      </c>
      <c r="C10558" s="55" t="s">
        <v>2345</v>
      </c>
      <c r="D10558" s="54" t="s">
        <v>5684</v>
      </c>
      <c r="E10558" s="56">
        <v>0.45833333333333331</v>
      </c>
      <c r="F10558" s="55" t="s">
        <v>853</v>
      </c>
      <c r="G10558" s="55" t="s">
        <v>2346</v>
      </c>
      <c r="H10558" s="55" t="s">
        <v>119</v>
      </c>
    </row>
    <row r="10559" spans="1:8" x14ac:dyDescent="0.25">
      <c r="A10559" s="55">
        <v>2019</v>
      </c>
      <c r="B10559" s="55" t="s">
        <v>28</v>
      </c>
      <c r="C10559" s="55" t="s">
        <v>2347</v>
      </c>
      <c r="D10559" s="54" t="s">
        <v>5684</v>
      </c>
      <c r="E10559" s="56">
        <v>0.5</v>
      </c>
      <c r="F10559" s="55" t="s">
        <v>2348</v>
      </c>
      <c r="G10559" s="55" t="s">
        <v>2349</v>
      </c>
      <c r="H10559" s="55" t="s">
        <v>296</v>
      </c>
    </row>
    <row r="10560" spans="1:8" x14ac:dyDescent="0.25">
      <c r="A10560" s="55">
        <v>2019</v>
      </c>
      <c r="B10560" s="55" t="s">
        <v>28</v>
      </c>
      <c r="C10560" s="55" t="s">
        <v>2350</v>
      </c>
      <c r="D10560" s="54" t="s">
        <v>5684</v>
      </c>
      <c r="E10560" s="56">
        <v>0.54166666666666663</v>
      </c>
      <c r="F10560" s="55" t="s">
        <v>121</v>
      </c>
      <c r="G10560" s="55" t="s">
        <v>2351</v>
      </c>
      <c r="H10560" s="55" t="s">
        <v>296</v>
      </c>
    </row>
    <row r="10561" spans="1:8" x14ac:dyDescent="0.25">
      <c r="A10561" s="55">
        <v>2019</v>
      </c>
      <c r="B10561" s="55" t="s">
        <v>28</v>
      </c>
      <c r="C10561" s="55" t="s">
        <v>2352</v>
      </c>
      <c r="D10561" s="54" t="s">
        <v>5684</v>
      </c>
      <c r="E10561" s="56">
        <v>0.58333333333333337</v>
      </c>
      <c r="F10561" s="55" t="s">
        <v>1446</v>
      </c>
      <c r="G10561" s="55" t="s">
        <v>2353</v>
      </c>
      <c r="H10561" s="55" t="s">
        <v>296</v>
      </c>
    </row>
    <row r="10562" spans="1:8" x14ac:dyDescent="0.25">
      <c r="A10562" s="55">
        <v>2019</v>
      </c>
      <c r="B10562" s="55" t="s">
        <v>28</v>
      </c>
      <c r="C10562" s="55" t="s">
        <v>2354</v>
      </c>
      <c r="D10562" s="54" t="s">
        <v>5684</v>
      </c>
      <c r="E10562" s="56">
        <v>0.625</v>
      </c>
      <c r="F10562" s="55" t="s">
        <v>315</v>
      </c>
      <c r="G10562" s="55" t="s">
        <v>2355</v>
      </c>
      <c r="H10562" s="55" t="s">
        <v>296</v>
      </c>
    </row>
    <row r="10563" spans="1:8" x14ac:dyDescent="0.25">
      <c r="A10563" s="55">
        <v>2019</v>
      </c>
      <c r="B10563" s="55" t="s">
        <v>28</v>
      </c>
      <c r="C10563" s="55" t="s">
        <v>2356</v>
      </c>
      <c r="D10563" s="54" t="s">
        <v>5725</v>
      </c>
      <c r="E10563" s="56">
        <v>0.66666666666666663</v>
      </c>
      <c r="F10563" s="55" t="s">
        <v>315</v>
      </c>
      <c r="G10563" s="55" t="s">
        <v>2357</v>
      </c>
      <c r="H10563" s="55" t="s">
        <v>119</v>
      </c>
    </row>
    <row r="10564" spans="1:8" x14ac:dyDescent="0.25">
      <c r="A10564" s="55">
        <v>2019</v>
      </c>
      <c r="B10564" s="55" t="s">
        <v>28</v>
      </c>
      <c r="C10564" s="55" t="s">
        <v>2358</v>
      </c>
      <c r="D10564" s="54" t="s">
        <v>5725</v>
      </c>
      <c r="E10564" s="56">
        <v>0.70833333333333337</v>
      </c>
      <c r="F10564" s="55" t="s">
        <v>1093</v>
      </c>
      <c r="G10564" s="55" t="s">
        <v>2359</v>
      </c>
      <c r="H10564" s="55" t="s">
        <v>119</v>
      </c>
    </row>
    <row r="10565" spans="1:8" x14ac:dyDescent="0.25">
      <c r="A10565" s="55">
        <v>2019</v>
      </c>
      <c r="B10565" s="55" t="s">
        <v>28</v>
      </c>
      <c r="C10565" s="55" t="s">
        <v>2360</v>
      </c>
      <c r="D10565" s="54" t="s">
        <v>5725</v>
      </c>
      <c r="E10565" s="56">
        <v>0.75</v>
      </c>
      <c r="F10565" s="55" t="s">
        <v>2361</v>
      </c>
      <c r="G10565" s="55" t="s">
        <v>2362</v>
      </c>
      <c r="H10565" s="55" t="s">
        <v>119</v>
      </c>
    </row>
    <row r="10566" spans="1:8" x14ac:dyDescent="0.25">
      <c r="A10566" s="55">
        <v>2019</v>
      </c>
      <c r="B10566" s="55" t="s">
        <v>28</v>
      </c>
      <c r="C10566" s="55" t="s">
        <v>2363</v>
      </c>
      <c r="D10566" s="54" t="s">
        <v>5725</v>
      </c>
      <c r="E10566" s="56">
        <v>0.79166666666666663</v>
      </c>
      <c r="F10566" s="55" t="s">
        <v>1446</v>
      </c>
      <c r="G10566" s="55" t="s">
        <v>2364</v>
      </c>
      <c r="H10566" s="55" t="s">
        <v>635</v>
      </c>
    </row>
    <row r="10567" spans="1:8" x14ac:dyDescent="0.25">
      <c r="A10567" s="55">
        <v>2019</v>
      </c>
      <c r="B10567" s="55" t="s">
        <v>28</v>
      </c>
      <c r="C10567" s="55" t="s">
        <v>2365</v>
      </c>
      <c r="D10567" s="54" t="s">
        <v>5725</v>
      </c>
      <c r="E10567" s="56">
        <v>0.83333333333333337</v>
      </c>
      <c r="F10567" s="55" t="s">
        <v>1842</v>
      </c>
      <c r="G10567" s="55" t="s">
        <v>2366</v>
      </c>
      <c r="H10567" s="55" t="s">
        <v>310</v>
      </c>
    </row>
    <row r="10568" spans="1:8" x14ac:dyDescent="0.25">
      <c r="A10568" s="55">
        <v>2019</v>
      </c>
      <c r="B10568" s="55" t="s">
        <v>28</v>
      </c>
      <c r="C10568" s="55" t="s">
        <v>2367</v>
      </c>
      <c r="D10568" s="54" t="s">
        <v>5725</v>
      </c>
      <c r="E10568" s="56">
        <v>0.875</v>
      </c>
      <c r="F10568" s="55" t="s">
        <v>2368</v>
      </c>
      <c r="G10568" s="55" t="s">
        <v>2369</v>
      </c>
      <c r="H10568" s="55" t="s">
        <v>310</v>
      </c>
    </row>
    <row r="10569" spans="1:8" x14ac:dyDescent="0.25">
      <c r="A10569" s="55">
        <v>2019</v>
      </c>
      <c r="B10569" s="55" t="s">
        <v>28</v>
      </c>
      <c r="C10569" s="55" t="s">
        <v>2370</v>
      </c>
      <c r="D10569" s="54" t="s">
        <v>5725</v>
      </c>
      <c r="E10569" s="56">
        <v>0.91666666666666663</v>
      </c>
      <c r="F10569" s="55" t="s">
        <v>2371</v>
      </c>
      <c r="G10569" s="55" t="s">
        <v>2372</v>
      </c>
      <c r="H10569" s="55" t="s">
        <v>310</v>
      </c>
    </row>
    <row r="10570" spans="1:8" x14ac:dyDescent="0.25">
      <c r="A10570" s="55">
        <v>2019</v>
      </c>
      <c r="B10570" s="55" t="s">
        <v>28</v>
      </c>
      <c r="C10570" s="55" t="s">
        <v>2373</v>
      </c>
      <c r="D10570" s="54" t="s">
        <v>5725</v>
      </c>
      <c r="E10570" s="56">
        <v>0.95833333333333337</v>
      </c>
      <c r="F10570" s="55" t="s">
        <v>1712</v>
      </c>
      <c r="G10570" s="55" t="s">
        <v>2374</v>
      </c>
      <c r="H10570" s="55" t="s">
        <v>123</v>
      </c>
    </row>
    <row r="10571" spans="1:8" x14ac:dyDescent="0.25">
      <c r="A10571" s="55">
        <v>2019</v>
      </c>
      <c r="B10571" s="55" t="s">
        <v>28</v>
      </c>
      <c r="C10571" s="55" t="s">
        <v>2375</v>
      </c>
      <c r="D10571" s="54" t="s">
        <v>5725</v>
      </c>
      <c r="E10571" s="56">
        <v>0.54166666666666696</v>
      </c>
      <c r="F10571" s="55" t="s">
        <v>255</v>
      </c>
      <c r="G10571" s="55" t="s">
        <v>2376</v>
      </c>
      <c r="H10571" s="55" t="s">
        <v>358</v>
      </c>
    </row>
    <row r="10572" spans="1:8" x14ac:dyDescent="0.25">
      <c r="A10572" s="55">
        <v>2019</v>
      </c>
      <c r="B10572" s="55" t="s">
        <v>28</v>
      </c>
      <c r="C10572" s="55" t="s">
        <v>2377</v>
      </c>
      <c r="D10572" s="54" t="s">
        <v>5725</v>
      </c>
      <c r="E10572" s="56">
        <v>0.58333333333333304</v>
      </c>
      <c r="F10572" s="55" t="s">
        <v>2361</v>
      </c>
      <c r="G10572" s="55" t="s">
        <v>2378</v>
      </c>
      <c r="H10572" s="55" t="s">
        <v>1717</v>
      </c>
    </row>
    <row r="10573" spans="1:8" x14ac:dyDescent="0.25">
      <c r="A10573" s="55">
        <v>2019</v>
      </c>
      <c r="B10573" s="55" t="s">
        <v>28</v>
      </c>
      <c r="C10573" s="55" t="s">
        <v>2379</v>
      </c>
      <c r="D10573" s="54" t="s">
        <v>5725</v>
      </c>
      <c r="E10573" s="56">
        <v>0.625</v>
      </c>
      <c r="F10573" s="55" t="s">
        <v>2380</v>
      </c>
      <c r="G10573" s="55" t="s">
        <v>2381</v>
      </c>
      <c r="H10573" s="55" t="s">
        <v>1717</v>
      </c>
    </row>
    <row r="10574" spans="1:8" x14ac:dyDescent="0.25">
      <c r="A10574" s="55">
        <v>2019</v>
      </c>
      <c r="B10574" s="55" t="s">
        <v>28</v>
      </c>
      <c r="C10574" s="55" t="s">
        <v>2382</v>
      </c>
      <c r="D10574" s="54" t="s">
        <v>5725</v>
      </c>
      <c r="E10574" s="56">
        <v>0.66666666666666696</v>
      </c>
      <c r="F10574" s="55" t="s">
        <v>2383</v>
      </c>
      <c r="G10574" s="55" t="s">
        <v>2384</v>
      </c>
      <c r="H10574" s="55" t="s">
        <v>358</v>
      </c>
    </row>
    <row r="10575" spans="1:8" x14ac:dyDescent="0.25">
      <c r="A10575" s="55">
        <v>2019</v>
      </c>
      <c r="B10575" s="55" t="s">
        <v>28</v>
      </c>
      <c r="C10575" s="55" t="s">
        <v>2385</v>
      </c>
      <c r="D10575" s="54" t="s">
        <v>5725</v>
      </c>
      <c r="E10575" s="56">
        <v>0.70833333333333304</v>
      </c>
      <c r="F10575" s="55" t="s">
        <v>2386</v>
      </c>
      <c r="G10575" s="55" t="s">
        <v>2387</v>
      </c>
      <c r="H10575" s="55" t="s">
        <v>123</v>
      </c>
    </row>
    <row r="10576" spans="1:8" x14ac:dyDescent="0.25">
      <c r="A10576" s="55">
        <v>2019</v>
      </c>
      <c r="B10576" s="55" t="s">
        <v>28</v>
      </c>
      <c r="C10576" s="55" t="s">
        <v>2388</v>
      </c>
      <c r="D10576" s="54" t="s">
        <v>5725</v>
      </c>
      <c r="E10576" s="56">
        <v>0.75</v>
      </c>
      <c r="F10576" s="55" t="s">
        <v>2336</v>
      </c>
      <c r="G10576" s="55" t="s">
        <v>2389</v>
      </c>
      <c r="H10576" s="55" t="s">
        <v>119</v>
      </c>
    </row>
    <row r="10577" spans="1:8" x14ac:dyDescent="0.25">
      <c r="A10577" s="55">
        <v>2019</v>
      </c>
      <c r="B10577" s="55" t="s">
        <v>28</v>
      </c>
      <c r="C10577" s="55" t="s">
        <v>2390</v>
      </c>
      <c r="D10577" s="54" t="s">
        <v>5725</v>
      </c>
      <c r="E10577" s="56">
        <v>0.79166666666666696</v>
      </c>
      <c r="F10577" s="55" t="s">
        <v>2391</v>
      </c>
      <c r="G10577" s="55" t="s">
        <v>2392</v>
      </c>
      <c r="H10577" s="55" t="s">
        <v>115</v>
      </c>
    </row>
    <row r="10578" spans="1:8" x14ac:dyDescent="0.25">
      <c r="A10578" s="55">
        <v>2019</v>
      </c>
      <c r="B10578" s="55" t="s">
        <v>28</v>
      </c>
      <c r="C10578" s="55" t="s">
        <v>2393</v>
      </c>
      <c r="D10578" s="54" t="s">
        <v>5725</v>
      </c>
      <c r="E10578" s="56">
        <v>0.83333333333333304</v>
      </c>
      <c r="F10578" s="55" t="s">
        <v>2394</v>
      </c>
      <c r="G10578" s="55" t="s">
        <v>2395</v>
      </c>
      <c r="H10578" s="55" t="s">
        <v>457</v>
      </c>
    </row>
    <row r="10579" spans="1:8" x14ac:dyDescent="0.25">
      <c r="A10579" s="55">
        <v>2019</v>
      </c>
      <c r="B10579" s="55" t="s">
        <v>28</v>
      </c>
      <c r="C10579" s="55" t="s">
        <v>2396</v>
      </c>
      <c r="D10579" s="54" t="s">
        <v>5725</v>
      </c>
      <c r="E10579" s="56">
        <v>0.875</v>
      </c>
      <c r="F10579" s="55" t="s">
        <v>2397</v>
      </c>
      <c r="G10579" s="55" t="s">
        <v>2398</v>
      </c>
      <c r="H10579" s="55" t="s">
        <v>753</v>
      </c>
    </row>
    <row r="10580" spans="1:8" x14ac:dyDescent="0.25">
      <c r="A10580" s="55">
        <v>2019</v>
      </c>
      <c r="B10580" s="55" t="s">
        <v>28</v>
      </c>
      <c r="C10580" s="55" t="s">
        <v>2399</v>
      </c>
      <c r="D10580" s="54" t="s">
        <v>5725</v>
      </c>
      <c r="E10580" s="56">
        <v>0.91666666666666696</v>
      </c>
      <c r="F10580" s="55" t="s">
        <v>2341</v>
      </c>
      <c r="G10580" s="55" t="s">
        <v>2400</v>
      </c>
      <c r="H10580" s="55" t="s">
        <v>401</v>
      </c>
    </row>
    <row r="10581" spans="1:8" x14ac:dyDescent="0.25">
      <c r="A10581" s="55">
        <v>2019</v>
      </c>
      <c r="B10581" s="55" t="s">
        <v>28</v>
      </c>
      <c r="C10581" s="55" t="s">
        <v>2401</v>
      </c>
      <c r="D10581" s="54" t="s">
        <v>5725</v>
      </c>
      <c r="E10581" s="56">
        <v>0.95833333333333304</v>
      </c>
      <c r="F10581" s="55" t="s">
        <v>2402</v>
      </c>
      <c r="G10581" s="55" t="s">
        <v>2403</v>
      </c>
      <c r="H10581" s="55" t="s">
        <v>100</v>
      </c>
    </row>
    <row r="10582" spans="1:8" x14ac:dyDescent="0.25">
      <c r="A10582" s="55">
        <v>2019</v>
      </c>
      <c r="B10582" s="55" t="s">
        <v>28</v>
      </c>
      <c r="C10582" s="55" t="s">
        <v>2404</v>
      </c>
      <c r="D10582" s="54" t="s">
        <v>5725</v>
      </c>
      <c r="E10582" s="56">
        <v>0</v>
      </c>
      <c r="F10582" s="55" t="s">
        <v>2402</v>
      </c>
      <c r="G10582" s="55" t="s">
        <v>2405</v>
      </c>
      <c r="H10582" s="55" t="s">
        <v>362</v>
      </c>
    </row>
    <row r="10583" spans="1:8" x14ac:dyDescent="0.25">
      <c r="A10583" s="55">
        <v>2019</v>
      </c>
      <c r="B10583" s="55" t="s">
        <v>28</v>
      </c>
      <c r="C10583" s="55" t="s">
        <v>2406</v>
      </c>
      <c r="D10583" s="54" t="s">
        <v>5725</v>
      </c>
      <c r="E10583" s="56">
        <v>4.1666666666666664E-2</v>
      </c>
      <c r="F10583" s="55" t="s">
        <v>2386</v>
      </c>
      <c r="G10583" s="55" t="s">
        <v>2407</v>
      </c>
      <c r="H10583" s="55" t="s">
        <v>1504</v>
      </c>
    </row>
    <row r="10584" spans="1:8" x14ac:dyDescent="0.25">
      <c r="A10584" s="55">
        <v>2019</v>
      </c>
      <c r="B10584" s="55" t="s">
        <v>28</v>
      </c>
      <c r="C10584" s="55" t="s">
        <v>2408</v>
      </c>
      <c r="D10584" s="54" t="s">
        <v>5725</v>
      </c>
      <c r="E10584" s="56">
        <v>8.3333333333333329E-2</v>
      </c>
      <c r="F10584" s="55" t="s">
        <v>2394</v>
      </c>
      <c r="G10584" s="55" t="s">
        <v>2409</v>
      </c>
      <c r="H10584" s="55" t="s">
        <v>625</v>
      </c>
    </row>
    <row r="10585" spans="1:8" x14ac:dyDescent="0.25">
      <c r="A10585" s="55">
        <v>2019</v>
      </c>
      <c r="B10585" s="55" t="s">
        <v>28</v>
      </c>
      <c r="C10585" s="55" t="s">
        <v>2410</v>
      </c>
      <c r="D10585" s="54" t="s">
        <v>5725</v>
      </c>
      <c r="E10585" s="56">
        <v>0.125</v>
      </c>
      <c r="F10585" s="55" t="s">
        <v>2411</v>
      </c>
      <c r="G10585" s="55" t="s">
        <v>2412</v>
      </c>
      <c r="H10585" s="55" t="s">
        <v>901</v>
      </c>
    </row>
    <row r="10586" spans="1:8" x14ac:dyDescent="0.25">
      <c r="A10586" s="55">
        <v>2019</v>
      </c>
      <c r="B10586" s="55" t="s">
        <v>28</v>
      </c>
      <c r="C10586" s="55" t="s">
        <v>2413</v>
      </c>
      <c r="D10586" s="54" t="s">
        <v>5725</v>
      </c>
      <c r="E10586" s="56">
        <v>0.16666666666666666</v>
      </c>
      <c r="F10586" s="55" t="s">
        <v>619</v>
      </c>
      <c r="G10586" s="55" t="s">
        <v>2414</v>
      </c>
      <c r="H10586" s="55" t="s">
        <v>614</v>
      </c>
    </row>
    <row r="10587" spans="1:8" x14ac:dyDescent="0.25">
      <c r="A10587" s="55">
        <v>2019</v>
      </c>
      <c r="B10587" s="55" t="s">
        <v>28</v>
      </c>
      <c r="C10587" s="55" t="s">
        <v>2415</v>
      </c>
      <c r="D10587" s="54" t="s">
        <v>5759</v>
      </c>
      <c r="E10587" s="56">
        <v>0.20833333333333334</v>
      </c>
      <c r="F10587" s="55" t="s">
        <v>383</v>
      </c>
      <c r="G10587" s="55" t="s">
        <v>2416</v>
      </c>
      <c r="H10587" s="55" t="s">
        <v>621</v>
      </c>
    </row>
    <row r="10588" spans="1:8" x14ac:dyDescent="0.25">
      <c r="A10588" s="55">
        <v>2019</v>
      </c>
      <c r="B10588" s="55" t="s">
        <v>28</v>
      </c>
      <c r="C10588" s="55" t="s">
        <v>2417</v>
      </c>
      <c r="D10588" s="54" t="s">
        <v>5759</v>
      </c>
      <c r="E10588" s="56">
        <v>0.25</v>
      </c>
      <c r="F10588" s="55" t="s">
        <v>2418</v>
      </c>
      <c r="G10588" s="55" t="s">
        <v>2419</v>
      </c>
      <c r="H10588" s="55" t="s">
        <v>393</v>
      </c>
    </row>
    <row r="10589" spans="1:8" x14ac:dyDescent="0.25">
      <c r="A10589" s="55">
        <v>2019</v>
      </c>
      <c r="B10589" s="55" t="s">
        <v>28</v>
      </c>
      <c r="C10589" s="55" t="s">
        <v>2420</v>
      </c>
      <c r="D10589" s="54" t="s">
        <v>5759</v>
      </c>
      <c r="E10589" s="56">
        <v>0.29166666666666669</v>
      </c>
      <c r="F10589" s="55" t="s">
        <v>2421</v>
      </c>
      <c r="G10589" s="55" t="s">
        <v>2422</v>
      </c>
      <c r="H10589" s="55" t="s">
        <v>1466</v>
      </c>
    </row>
    <row r="10590" spans="1:8" x14ac:dyDescent="0.25">
      <c r="A10590" s="55">
        <v>2019</v>
      </c>
      <c r="B10590" s="55" t="s">
        <v>28</v>
      </c>
      <c r="C10590" s="55" t="s">
        <v>2423</v>
      </c>
      <c r="D10590" s="54" t="s">
        <v>5759</v>
      </c>
      <c r="E10590" s="56">
        <v>0.33333333333333331</v>
      </c>
      <c r="F10590" s="55" t="s">
        <v>1015</v>
      </c>
      <c r="G10590" s="55" t="s">
        <v>2424</v>
      </c>
      <c r="H10590" s="55" t="s">
        <v>366</v>
      </c>
    </row>
    <row r="10591" spans="1:8" x14ac:dyDescent="0.25">
      <c r="A10591" s="55">
        <v>2019</v>
      </c>
      <c r="B10591" s="55" t="s">
        <v>28</v>
      </c>
      <c r="C10591" s="55" t="s">
        <v>2425</v>
      </c>
      <c r="D10591" s="54" t="s">
        <v>5759</v>
      </c>
      <c r="E10591" s="56">
        <v>0.375</v>
      </c>
      <c r="F10591" s="55" t="s">
        <v>810</v>
      </c>
      <c r="G10591" s="55" t="s">
        <v>2426</v>
      </c>
      <c r="H10591" s="55" t="s">
        <v>1444</v>
      </c>
    </row>
    <row r="10592" spans="1:8" x14ac:dyDescent="0.25">
      <c r="A10592" s="55">
        <v>2019</v>
      </c>
      <c r="B10592" s="55" t="s">
        <v>28</v>
      </c>
      <c r="C10592" s="55" t="s">
        <v>2427</v>
      </c>
      <c r="D10592" s="54" t="s">
        <v>5759</v>
      </c>
      <c r="E10592" s="56">
        <v>0.41666666666666669</v>
      </c>
      <c r="F10592" s="55" t="s">
        <v>2428</v>
      </c>
      <c r="G10592" s="55" t="s">
        <v>2429</v>
      </c>
      <c r="H10592" s="55" t="s">
        <v>389</v>
      </c>
    </row>
    <row r="10593" spans="1:8" x14ac:dyDescent="0.25">
      <c r="A10593" s="55">
        <v>2019</v>
      </c>
      <c r="B10593" s="55" t="s">
        <v>28</v>
      </c>
      <c r="C10593" s="55" t="s">
        <v>2430</v>
      </c>
      <c r="D10593" s="54" t="s">
        <v>5759</v>
      </c>
      <c r="E10593" s="56">
        <v>0.45833333333333331</v>
      </c>
      <c r="F10593" s="55" t="s">
        <v>2428</v>
      </c>
      <c r="G10593" s="55" t="s">
        <v>2431</v>
      </c>
      <c r="H10593" s="55" t="s">
        <v>1058</v>
      </c>
    </row>
    <row r="10594" spans="1:8" x14ac:dyDescent="0.25">
      <c r="A10594" s="55">
        <v>2019</v>
      </c>
      <c r="B10594" s="55" t="s">
        <v>28</v>
      </c>
      <c r="C10594" s="55" t="s">
        <v>2432</v>
      </c>
      <c r="D10594" s="54" t="s">
        <v>5759</v>
      </c>
      <c r="E10594" s="56">
        <v>0.5</v>
      </c>
      <c r="F10594" s="55" t="s">
        <v>98</v>
      </c>
      <c r="G10594" s="55" t="s">
        <v>2433</v>
      </c>
      <c r="H10594" s="55" t="s">
        <v>370</v>
      </c>
    </row>
    <row r="10595" spans="1:8" x14ac:dyDescent="0.25">
      <c r="A10595" s="55">
        <v>2019</v>
      </c>
      <c r="B10595" s="55" t="s">
        <v>28</v>
      </c>
      <c r="C10595" s="55" t="s">
        <v>2434</v>
      </c>
      <c r="D10595" s="54" t="s">
        <v>5759</v>
      </c>
      <c r="E10595" s="56">
        <v>0.54166666666666663</v>
      </c>
      <c r="F10595" s="55" t="s">
        <v>198</v>
      </c>
      <c r="G10595" s="55" t="s">
        <v>2435</v>
      </c>
      <c r="H10595" s="55" t="s">
        <v>2287</v>
      </c>
    </row>
    <row r="10596" spans="1:8" x14ac:dyDescent="0.25">
      <c r="A10596" s="55">
        <v>2019</v>
      </c>
      <c r="B10596" s="55" t="s">
        <v>28</v>
      </c>
      <c r="C10596" s="55" t="s">
        <v>2436</v>
      </c>
      <c r="D10596" s="54" t="s">
        <v>5759</v>
      </c>
      <c r="E10596" s="56">
        <v>0.58333333333333337</v>
      </c>
      <c r="F10596" s="55" t="s">
        <v>2437</v>
      </c>
      <c r="G10596" s="55" t="s">
        <v>2438</v>
      </c>
      <c r="H10596" s="55" t="s">
        <v>385</v>
      </c>
    </row>
    <row r="10597" spans="1:8" x14ac:dyDescent="0.25">
      <c r="A10597" s="55">
        <v>2019</v>
      </c>
      <c r="B10597" s="55" t="s">
        <v>28</v>
      </c>
      <c r="C10597" s="55" t="s">
        <v>2439</v>
      </c>
      <c r="D10597" s="54" t="s">
        <v>5759</v>
      </c>
      <c r="E10597" s="56">
        <v>0.625</v>
      </c>
      <c r="F10597" s="55" t="s">
        <v>2440</v>
      </c>
      <c r="G10597" s="55" t="s">
        <v>2441</v>
      </c>
      <c r="H10597" s="55" t="s">
        <v>374</v>
      </c>
    </row>
    <row r="10598" spans="1:8" x14ac:dyDescent="0.25">
      <c r="A10598" s="55">
        <v>2019</v>
      </c>
      <c r="B10598" s="55" t="s">
        <v>28</v>
      </c>
      <c r="C10598" s="55" t="s">
        <v>2442</v>
      </c>
      <c r="D10598" s="54" t="s">
        <v>5759</v>
      </c>
      <c r="E10598" s="56">
        <v>0.66666666666666663</v>
      </c>
      <c r="F10598" s="55" t="s">
        <v>1186</v>
      </c>
      <c r="G10598" s="55" t="s">
        <v>2443</v>
      </c>
      <c r="H10598" s="55" t="s">
        <v>377</v>
      </c>
    </row>
    <row r="10599" spans="1:8" x14ac:dyDescent="0.25">
      <c r="A10599" s="55">
        <v>2019</v>
      </c>
      <c r="B10599" s="55" t="s">
        <v>28</v>
      </c>
      <c r="C10599" s="55" t="s">
        <v>2444</v>
      </c>
      <c r="D10599" s="54" t="s">
        <v>5759</v>
      </c>
      <c r="E10599" s="56">
        <v>0.70833333333333337</v>
      </c>
      <c r="F10599" s="55" t="s">
        <v>2445</v>
      </c>
      <c r="G10599" s="55" t="s">
        <v>2446</v>
      </c>
      <c r="H10599" s="55" t="s">
        <v>974</v>
      </c>
    </row>
    <row r="10600" spans="1:8" x14ac:dyDescent="0.25">
      <c r="A10600" s="55">
        <v>2019</v>
      </c>
      <c r="B10600" s="55" t="s">
        <v>28</v>
      </c>
      <c r="C10600" s="55" t="s">
        <v>2447</v>
      </c>
      <c r="D10600" s="54" t="s">
        <v>5759</v>
      </c>
      <c r="E10600" s="56">
        <v>0.75</v>
      </c>
      <c r="F10600" s="55" t="s">
        <v>2448</v>
      </c>
      <c r="G10600" s="55" t="s">
        <v>2449</v>
      </c>
      <c r="H10600" s="55" t="s">
        <v>1849</v>
      </c>
    </row>
    <row r="10601" spans="1:8" x14ac:dyDescent="0.25">
      <c r="A10601" s="55">
        <v>2019</v>
      </c>
      <c r="B10601" s="55" t="s">
        <v>28</v>
      </c>
      <c r="C10601" s="55" t="s">
        <v>2450</v>
      </c>
      <c r="D10601" s="54" t="s">
        <v>5759</v>
      </c>
      <c r="E10601" s="56">
        <v>0.79166666666666663</v>
      </c>
      <c r="F10601" s="55" t="s">
        <v>940</v>
      </c>
      <c r="G10601" s="55" t="s">
        <v>2451</v>
      </c>
      <c r="H10601" s="55" t="s">
        <v>777</v>
      </c>
    </row>
    <row r="10602" spans="1:8" x14ac:dyDescent="0.25">
      <c r="A10602" s="55">
        <v>2019</v>
      </c>
      <c r="B10602" s="55" t="s">
        <v>28</v>
      </c>
      <c r="C10602" s="55" t="s">
        <v>2452</v>
      </c>
      <c r="D10602" s="54" t="s">
        <v>5759</v>
      </c>
      <c r="E10602" s="56">
        <v>0.83333333333333337</v>
      </c>
      <c r="F10602" s="55" t="s">
        <v>2453</v>
      </c>
      <c r="G10602" s="55" t="s">
        <v>2454</v>
      </c>
      <c r="H10602" s="55" t="s">
        <v>970</v>
      </c>
    </row>
    <row r="10603" spans="1:8" x14ac:dyDescent="0.25">
      <c r="A10603" s="55">
        <v>2019</v>
      </c>
      <c r="B10603" s="55" t="s">
        <v>28</v>
      </c>
      <c r="C10603" s="55" t="s">
        <v>2455</v>
      </c>
      <c r="D10603" s="54" t="s">
        <v>5759</v>
      </c>
      <c r="E10603" s="56">
        <v>0.875</v>
      </c>
      <c r="F10603" s="55" t="s">
        <v>2456</v>
      </c>
      <c r="G10603" s="55" t="s">
        <v>2457</v>
      </c>
      <c r="H10603" s="55" t="s">
        <v>1675</v>
      </c>
    </row>
    <row r="10604" spans="1:8" x14ac:dyDescent="0.25">
      <c r="A10604" s="55">
        <v>2019</v>
      </c>
      <c r="B10604" s="55" t="s">
        <v>28</v>
      </c>
      <c r="C10604" s="55" t="s">
        <v>2458</v>
      </c>
      <c r="D10604" s="54" t="s">
        <v>5759</v>
      </c>
      <c r="E10604" s="56">
        <v>0.91666666666666663</v>
      </c>
      <c r="F10604" s="55" t="s">
        <v>2459</v>
      </c>
      <c r="G10604" s="55" t="s">
        <v>2460</v>
      </c>
      <c r="H10604" s="55" t="s">
        <v>833</v>
      </c>
    </row>
    <row r="10605" spans="1:8" x14ac:dyDescent="0.25">
      <c r="A10605" s="55">
        <v>2019</v>
      </c>
      <c r="B10605" s="55" t="s">
        <v>28</v>
      </c>
      <c r="C10605" s="55" t="s">
        <v>2461</v>
      </c>
      <c r="D10605" s="54" t="s">
        <v>5759</v>
      </c>
      <c r="E10605" s="56">
        <v>0.95833333333333337</v>
      </c>
      <c r="F10605" s="55" t="s">
        <v>2462</v>
      </c>
      <c r="G10605" s="55" t="s">
        <v>2463</v>
      </c>
      <c r="H10605" s="55" t="s">
        <v>967</v>
      </c>
    </row>
    <row r="10606" spans="1:8" x14ac:dyDescent="0.25">
      <c r="A10606" s="55">
        <v>2019</v>
      </c>
      <c r="B10606" s="55" t="s">
        <v>28</v>
      </c>
      <c r="C10606" s="55" t="s">
        <v>2464</v>
      </c>
      <c r="D10606" s="54" t="s">
        <v>5759</v>
      </c>
      <c r="E10606" s="56">
        <v>0.54166666666666696</v>
      </c>
      <c r="F10606" s="55" t="s">
        <v>2188</v>
      </c>
      <c r="G10606" s="55" t="s">
        <v>2465</v>
      </c>
      <c r="H10606" s="55" t="s">
        <v>1427</v>
      </c>
    </row>
    <row r="10607" spans="1:8" x14ac:dyDescent="0.25">
      <c r="A10607" s="55">
        <v>2019</v>
      </c>
      <c r="B10607" s="55" t="s">
        <v>28</v>
      </c>
      <c r="C10607" s="55" t="s">
        <v>2466</v>
      </c>
      <c r="D10607" s="54" t="s">
        <v>5759</v>
      </c>
      <c r="E10607" s="56">
        <v>0.58333333333333304</v>
      </c>
      <c r="F10607" s="55" t="s">
        <v>2467</v>
      </c>
      <c r="G10607" s="55" t="s">
        <v>2468</v>
      </c>
      <c r="H10607" s="55" t="s">
        <v>1814</v>
      </c>
    </row>
    <row r="10608" spans="1:8" x14ac:dyDescent="0.25">
      <c r="A10608" s="55">
        <v>2019</v>
      </c>
      <c r="B10608" s="55" t="s">
        <v>28</v>
      </c>
      <c r="C10608" s="55" t="s">
        <v>2469</v>
      </c>
      <c r="D10608" s="54" t="s">
        <v>5759</v>
      </c>
      <c r="E10608" s="56">
        <v>0.625</v>
      </c>
      <c r="F10608" s="55" t="s">
        <v>2470</v>
      </c>
      <c r="G10608" s="55" t="s">
        <v>2471</v>
      </c>
      <c r="H10608" s="55" t="s">
        <v>1814</v>
      </c>
    </row>
    <row r="10609" spans="1:8" x14ac:dyDescent="0.25">
      <c r="A10609" s="55">
        <v>2019</v>
      </c>
      <c r="B10609" s="55" t="s">
        <v>28</v>
      </c>
      <c r="C10609" s="55" t="s">
        <v>2472</v>
      </c>
      <c r="D10609" s="54" t="s">
        <v>5759</v>
      </c>
      <c r="E10609" s="56">
        <v>0.66666666666666696</v>
      </c>
      <c r="F10609" s="55" t="s">
        <v>2336</v>
      </c>
      <c r="G10609" s="55" t="s">
        <v>2473</v>
      </c>
      <c r="H10609" s="55" t="s">
        <v>1814</v>
      </c>
    </row>
    <row r="10610" spans="1:8" x14ac:dyDescent="0.25">
      <c r="A10610" s="55">
        <v>2019</v>
      </c>
      <c r="B10610" s="55" t="s">
        <v>28</v>
      </c>
      <c r="C10610" s="55" t="s">
        <v>2474</v>
      </c>
      <c r="D10610" s="54" t="s">
        <v>5759</v>
      </c>
      <c r="E10610" s="56">
        <v>0.70833333333333304</v>
      </c>
      <c r="F10610" s="55" t="s">
        <v>2475</v>
      </c>
      <c r="G10610" s="55" t="s">
        <v>2476</v>
      </c>
      <c r="H10610" s="55" t="s">
        <v>1814</v>
      </c>
    </row>
    <row r="10611" spans="1:8" x14ac:dyDescent="0.25">
      <c r="A10611" s="55">
        <v>2019</v>
      </c>
      <c r="B10611" s="55" t="s">
        <v>28</v>
      </c>
      <c r="C10611" s="55" t="s">
        <v>2477</v>
      </c>
      <c r="D10611" s="54" t="s">
        <v>5797</v>
      </c>
      <c r="E10611" s="56">
        <v>0.75</v>
      </c>
      <c r="F10611" s="55" t="s">
        <v>2478</v>
      </c>
      <c r="G10611" s="55" t="s">
        <v>2479</v>
      </c>
      <c r="H10611" s="55" t="s">
        <v>1810</v>
      </c>
    </row>
    <row r="10612" spans="1:8" x14ac:dyDescent="0.25">
      <c r="A10612" s="55">
        <v>2019</v>
      </c>
      <c r="B10612" s="55" t="s">
        <v>28</v>
      </c>
      <c r="C10612" s="55" t="s">
        <v>2480</v>
      </c>
      <c r="D10612" s="54" t="s">
        <v>5797</v>
      </c>
      <c r="E10612" s="56">
        <v>0.79166666666666696</v>
      </c>
      <c r="F10612" s="55" t="s">
        <v>2478</v>
      </c>
      <c r="G10612" s="55" t="s">
        <v>2481</v>
      </c>
      <c r="H10612" s="55" t="s">
        <v>1427</v>
      </c>
    </row>
    <row r="10613" spans="1:8" x14ac:dyDescent="0.25">
      <c r="A10613" s="55">
        <v>2019</v>
      </c>
      <c r="B10613" s="55" t="s">
        <v>28</v>
      </c>
      <c r="C10613" s="55" t="s">
        <v>2482</v>
      </c>
      <c r="D10613" s="54" t="s">
        <v>5797</v>
      </c>
      <c r="E10613" s="56">
        <v>0.83333333333333304</v>
      </c>
      <c r="F10613" s="55" t="s">
        <v>113</v>
      </c>
      <c r="G10613" s="55" t="s">
        <v>2483</v>
      </c>
      <c r="H10613" s="55" t="s">
        <v>967</v>
      </c>
    </row>
    <row r="10614" spans="1:8" x14ac:dyDescent="0.25">
      <c r="A10614" s="55">
        <v>2019</v>
      </c>
      <c r="B10614" s="55" t="s">
        <v>28</v>
      </c>
      <c r="C10614" s="55" t="s">
        <v>2484</v>
      </c>
      <c r="D10614" s="54" t="s">
        <v>5797</v>
      </c>
      <c r="E10614" s="56">
        <v>0.875</v>
      </c>
      <c r="F10614" s="55" t="s">
        <v>2383</v>
      </c>
      <c r="G10614" s="55" t="s">
        <v>2485</v>
      </c>
      <c r="H10614" s="55" t="s">
        <v>867</v>
      </c>
    </row>
    <row r="10615" spans="1:8" x14ac:dyDescent="0.25">
      <c r="A10615" s="55">
        <v>2019</v>
      </c>
      <c r="B10615" s="55" t="s">
        <v>28</v>
      </c>
      <c r="C10615" s="55" t="s">
        <v>2486</v>
      </c>
      <c r="D10615" s="54" t="s">
        <v>5797</v>
      </c>
      <c r="E10615" s="56">
        <v>0.91666666666666696</v>
      </c>
      <c r="F10615" s="55" t="s">
        <v>2487</v>
      </c>
      <c r="G10615" s="55" t="s">
        <v>2488</v>
      </c>
      <c r="H10615" s="55" t="s">
        <v>1431</v>
      </c>
    </row>
    <row r="10616" spans="1:8" x14ac:dyDescent="0.25">
      <c r="A10616" s="55">
        <v>2019</v>
      </c>
      <c r="B10616" s="55" t="s">
        <v>28</v>
      </c>
      <c r="C10616" s="55" t="s">
        <v>2489</v>
      </c>
      <c r="D10616" s="54" t="s">
        <v>5797</v>
      </c>
      <c r="E10616" s="56">
        <v>0.95833333333333304</v>
      </c>
      <c r="F10616" s="55" t="s">
        <v>2490</v>
      </c>
      <c r="G10616" s="55" t="s">
        <v>2491</v>
      </c>
      <c r="H10616" s="55" t="s">
        <v>766</v>
      </c>
    </row>
    <row r="10617" spans="1:8" x14ac:dyDescent="0.25">
      <c r="A10617" s="55">
        <v>2019</v>
      </c>
      <c r="B10617" s="55" t="s">
        <v>28</v>
      </c>
      <c r="C10617" s="55" t="s">
        <v>2492</v>
      </c>
      <c r="D10617" s="54" t="s">
        <v>5797</v>
      </c>
      <c r="E10617" s="56">
        <v>0</v>
      </c>
      <c r="F10617" s="55" t="s">
        <v>113</v>
      </c>
      <c r="G10617" s="55" t="s">
        <v>2493</v>
      </c>
      <c r="H10617" s="55" t="s">
        <v>773</v>
      </c>
    </row>
    <row r="10618" spans="1:8" x14ac:dyDescent="0.25">
      <c r="A10618" s="55">
        <v>2019</v>
      </c>
      <c r="B10618" s="55" t="s">
        <v>28</v>
      </c>
      <c r="C10618" s="55" t="s">
        <v>2494</v>
      </c>
      <c r="D10618" s="54" t="s">
        <v>5797</v>
      </c>
      <c r="E10618" s="56">
        <v>4.1666666666666664E-2</v>
      </c>
      <c r="F10618" s="55" t="s">
        <v>2495</v>
      </c>
      <c r="G10618" s="55" t="s">
        <v>2496</v>
      </c>
      <c r="H10618" s="55" t="s">
        <v>970</v>
      </c>
    </row>
    <row r="10619" spans="1:8" x14ac:dyDescent="0.25">
      <c r="A10619" s="55">
        <v>2019</v>
      </c>
      <c r="B10619" s="55" t="s">
        <v>28</v>
      </c>
      <c r="C10619" s="55" t="s">
        <v>2497</v>
      </c>
      <c r="D10619" s="54" t="s">
        <v>5797</v>
      </c>
      <c r="E10619" s="56">
        <v>8.3333333333333329E-2</v>
      </c>
      <c r="F10619" s="55" t="s">
        <v>2498</v>
      </c>
      <c r="G10619" s="55" t="s">
        <v>2499</v>
      </c>
      <c r="H10619" s="55" t="s">
        <v>777</v>
      </c>
    </row>
    <row r="10620" spans="1:8" x14ac:dyDescent="0.25">
      <c r="A10620" s="55">
        <v>2019</v>
      </c>
      <c r="B10620" s="55" t="s">
        <v>28</v>
      </c>
      <c r="C10620" s="55" t="s">
        <v>2500</v>
      </c>
      <c r="D10620" s="54" t="s">
        <v>5797</v>
      </c>
      <c r="E10620" s="56">
        <v>0.125</v>
      </c>
      <c r="F10620" s="55" t="s">
        <v>2501</v>
      </c>
      <c r="G10620" s="55" t="s">
        <v>2502</v>
      </c>
      <c r="H10620" s="55" t="s">
        <v>1671</v>
      </c>
    </row>
    <row r="10621" spans="1:8" x14ac:dyDescent="0.25">
      <c r="A10621" s="55">
        <v>2019</v>
      </c>
      <c r="B10621" s="55" t="s">
        <v>28</v>
      </c>
      <c r="C10621" s="55" t="s">
        <v>2503</v>
      </c>
      <c r="D10621" s="54" t="s">
        <v>5797</v>
      </c>
      <c r="E10621" s="56">
        <v>0.16666666666666666</v>
      </c>
      <c r="F10621" s="55" t="s">
        <v>368</v>
      </c>
      <c r="G10621" s="55" t="s">
        <v>1785</v>
      </c>
      <c r="H10621" s="55" t="s">
        <v>777</v>
      </c>
    </row>
    <row r="10622" spans="1:8" x14ac:dyDescent="0.25">
      <c r="A10622" s="55">
        <v>2019</v>
      </c>
      <c r="B10622" s="55" t="s">
        <v>28</v>
      </c>
      <c r="C10622" s="55" t="s">
        <v>2504</v>
      </c>
      <c r="D10622" s="54" t="s">
        <v>5797</v>
      </c>
      <c r="E10622" s="56">
        <v>0.20833333333333334</v>
      </c>
      <c r="F10622" s="55" t="s">
        <v>2505</v>
      </c>
      <c r="G10622" s="55" t="s">
        <v>2506</v>
      </c>
      <c r="H10622" s="55" t="s">
        <v>1431</v>
      </c>
    </row>
    <row r="10623" spans="1:8" x14ac:dyDescent="0.25">
      <c r="A10623" s="55">
        <v>2019</v>
      </c>
      <c r="B10623" s="55" t="s">
        <v>28</v>
      </c>
      <c r="C10623" s="55" t="s">
        <v>2507</v>
      </c>
      <c r="D10623" s="54" t="s">
        <v>5797</v>
      </c>
      <c r="E10623" s="56">
        <v>0.25</v>
      </c>
      <c r="F10623" s="55" t="s">
        <v>922</v>
      </c>
      <c r="G10623" s="55" t="s">
        <v>2508</v>
      </c>
      <c r="H10623" s="55" t="s">
        <v>963</v>
      </c>
    </row>
    <row r="10624" spans="1:8" x14ac:dyDescent="0.25">
      <c r="A10624" s="55">
        <v>2019</v>
      </c>
      <c r="B10624" s="55" t="s">
        <v>28</v>
      </c>
      <c r="C10624" s="55" t="s">
        <v>2509</v>
      </c>
      <c r="D10624" s="54" t="s">
        <v>5797</v>
      </c>
      <c r="E10624" s="56">
        <v>0.29166666666666669</v>
      </c>
      <c r="F10624" s="55" t="s">
        <v>764</v>
      </c>
      <c r="G10624" s="55" t="s">
        <v>2510</v>
      </c>
      <c r="H10624" s="55" t="s">
        <v>2511</v>
      </c>
    </row>
    <row r="10625" spans="1:8" x14ac:dyDescent="0.25">
      <c r="A10625" s="55">
        <v>2019</v>
      </c>
      <c r="B10625" s="55" t="s">
        <v>28</v>
      </c>
      <c r="C10625" s="55" t="s">
        <v>2512</v>
      </c>
      <c r="D10625" s="54" t="s">
        <v>5797</v>
      </c>
      <c r="E10625" s="56">
        <v>0.33333333333333331</v>
      </c>
      <c r="F10625" s="55" t="s">
        <v>2513</v>
      </c>
      <c r="G10625" s="55" t="s">
        <v>2514</v>
      </c>
      <c r="H10625" s="55" t="s">
        <v>1742</v>
      </c>
    </row>
    <row r="10626" spans="1:8" x14ac:dyDescent="0.25">
      <c r="A10626" s="55">
        <v>2019</v>
      </c>
      <c r="B10626" s="55" t="s">
        <v>28</v>
      </c>
      <c r="C10626" s="55" t="s">
        <v>2515</v>
      </c>
      <c r="D10626" s="54" t="s">
        <v>5797</v>
      </c>
      <c r="E10626" s="56">
        <v>0.375</v>
      </c>
      <c r="F10626" s="55" t="s">
        <v>2516</v>
      </c>
      <c r="G10626" s="55" t="s">
        <v>2517</v>
      </c>
      <c r="H10626" s="55" t="s">
        <v>953</v>
      </c>
    </row>
    <row r="10627" spans="1:8" x14ac:dyDescent="0.25">
      <c r="A10627" s="55">
        <v>2019</v>
      </c>
      <c r="B10627" s="55" t="s">
        <v>28</v>
      </c>
      <c r="C10627" s="55" t="s">
        <v>2518</v>
      </c>
      <c r="D10627" s="54" t="s">
        <v>5797</v>
      </c>
      <c r="E10627" s="56">
        <v>0.41666666666666669</v>
      </c>
      <c r="F10627" s="55" t="s">
        <v>279</v>
      </c>
      <c r="G10627" s="55" t="s">
        <v>2519</v>
      </c>
      <c r="H10627" s="55" t="s">
        <v>1021</v>
      </c>
    </row>
    <row r="10628" spans="1:8" x14ac:dyDescent="0.25">
      <c r="A10628" s="55">
        <v>2019</v>
      </c>
      <c r="B10628" s="55" t="s">
        <v>28</v>
      </c>
      <c r="C10628" s="55" t="s">
        <v>2520</v>
      </c>
      <c r="D10628" s="54" t="s">
        <v>5797</v>
      </c>
      <c r="E10628" s="56">
        <v>0.45833333333333331</v>
      </c>
      <c r="F10628" s="55" t="s">
        <v>1203</v>
      </c>
      <c r="G10628" s="55" t="s">
        <v>2521</v>
      </c>
      <c r="H10628" s="55" t="s">
        <v>1021</v>
      </c>
    </row>
    <row r="10629" spans="1:8" x14ac:dyDescent="0.25">
      <c r="A10629" s="55">
        <v>2019</v>
      </c>
      <c r="B10629" s="55" t="s">
        <v>28</v>
      </c>
      <c r="C10629" s="55" t="s">
        <v>2522</v>
      </c>
      <c r="D10629" s="54" t="s">
        <v>5797</v>
      </c>
      <c r="E10629" s="56">
        <v>0.5</v>
      </c>
      <c r="F10629" s="55" t="s">
        <v>2523</v>
      </c>
      <c r="G10629" s="55" t="s">
        <v>2524</v>
      </c>
      <c r="H10629" s="55" t="s">
        <v>1021</v>
      </c>
    </row>
    <row r="10630" spans="1:8" x14ac:dyDescent="0.25">
      <c r="A10630" s="55">
        <v>2019</v>
      </c>
      <c r="B10630" s="55" t="s">
        <v>28</v>
      </c>
      <c r="C10630" s="55" t="s">
        <v>2525</v>
      </c>
      <c r="D10630" s="54" t="s">
        <v>5797</v>
      </c>
      <c r="E10630" s="56">
        <v>0.54166666666666663</v>
      </c>
      <c r="F10630" s="55" t="s">
        <v>2526</v>
      </c>
      <c r="G10630" s="55" t="s">
        <v>2527</v>
      </c>
      <c r="H10630" s="55" t="s">
        <v>907</v>
      </c>
    </row>
    <row r="10631" spans="1:8" x14ac:dyDescent="0.25">
      <c r="A10631" s="55">
        <v>2019</v>
      </c>
      <c r="B10631" s="55" t="s">
        <v>28</v>
      </c>
      <c r="C10631" s="55" t="s">
        <v>2528</v>
      </c>
      <c r="D10631" s="54" t="s">
        <v>5797</v>
      </c>
      <c r="E10631" s="56">
        <v>0.58333333333333337</v>
      </c>
      <c r="F10631" s="55" t="s">
        <v>198</v>
      </c>
      <c r="G10631" s="55" t="s">
        <v>2529</v>
      </c>
      <c r="H10631" s="55" t="s">
        <v>907</v>
      </c>
    </row>
    <row r="10632" spans="1:8" x14ac:dyDescent="0.25">
      <c r="A10632" s="55">
        <v>2019</v>
      </c>
      <c r="B10632" s="55" t="s">
        <v>28</v>
      </c>
      <c r="C10632" s="55" t="s">
        <v>2530</v>
      </c>
      <c r="D10632" s="54" t="s">
        <v>5797</v>
      </c>
      <c r="E10632" s="56">
        <v>0.625</v>
      </c>
      <c r="F10632" s="55" t="s">
        <v>98</v>
      </c>
      <c r="G10632" s="55" t="s">
        <v>2531</v>
      </c>
      <c r="H10632" s="55" t="s">
        <v>953</v>
      </c>
    </row>
    <row r="10633" spans="1:8" x14ac:dyDescent="0.25">
      <c r="A10633" s="55">
        <v>2019</v>
      </c>
      <c r="B10633" s="55" t="s">
        <v>28</v>
      </c>
      <c r="C10633" s="55" t="s">
        <v>2532</v>
      </c>
      <c r="D10633" s="54" t="s">
        <v>5797</v>
      </c>
      <c r="E10633" s="56">
        <v>0.66666666666666663</v>
      </c>
      <c r="F10633" s="55" t="s">
        <v>2533</v>
      </c>
      <c r="G10633" s="55" t="s">
        <v>2534</v>
      </c>
      <c r="H10633" s="55" t="s">
        <v>1024</v>
      </c>
    </row>
    <row r="10634" spans="1:8" x14ac:dyDescent="0.25">
      <c r="A10634" s="55">
        <v>2019</v>
      </c>
      <c r="B10634" s="55" t="s">
        <v>28</v>
      </c>
      <c r="C10634" s="55" t="s">
        <v>2535</v>
      </c>
      <c r="D10634" s="54" t="s">
        <v>5797</v>
      </c>
      <c r="E10634" s="56">
        <v>0.70833333333333337</v>
      </c>
      <c r="F10634" s="55" t="s">
        <v>2536</v>
      </c>
      <c r="G10634" s="55" t="s">
        <v>2537</v>
      </c>
      <c r="H10634" s="55" t="s">
        <v>2538</v>
      </c>
    </row>
    <row r="10635" spans="1:8" x14ac:dyDescent="0.25">
      <c r="A10635" s="55">
        <v>2019</v>
      </c>
      <c r="B10635" s="55" t="s">
        <v>28</v>
      </c>
      <c r="C10635" s="55" t="s">
        <v>2539</v>
      </c>
      <c r="D10635" s="54" t="s">
        <v>5840</v>
      </c>
      <c r="E10635" s="56">
        <v>0.75</v>
      </c>
      <c r="F10635" s="55" t="s">
        <v>2540</v>
      </c>
      <c r="G10635" s="55" t="s">
        <v>2541</v>
      </c>
      <c r="H10635" s="55" t="s">
        <v>1028</v>
      </c>
    </row>
    <row r="10636" spans="1:8" x14ac:dyDescent="0.25">
      <c r="A10636" s="55">
        <v>2019</v>
      </c>
      <c r="B10636" s="55" t="s">
        <v>28</v>
      </c>
      <c r="C10636" s="55" t="s">
        <v>2542</v>
      </c>
      <c r="D10636" s="54" t="s">
        <v>5840</v>
      </c>
      <c r="E10636" s="56">
        <v>0.79166666666666663</v>
      </c>
      <c r="F10636" s="55" t="s">
        <v>2543</v>
      </c>
      <c r="G10636" s="55" t="s">
        <v>2544</v>
      </c>
      <c r="H10636" s="55" t="s">
        <v>2545</v>
      </c>
    </row>
    <row r="10637" spans="1:8" x14ac:dyDescent="0.25">
      <c r="A10637" s="55">
        <v>2019</v>
      </c>
      <c r="B10637" s="55" t="s">
        <v>28</v>
      </c>
      <c r="C10637" s="55" t="s">
        <v>2546</v>
      </c>
      <c r="D10637" s="54" t="s">
        <v>5840</v>
      </c>
      <c r="E10637" s="56">
        <v>0.83333333333333337</v>
      </c>
      <c r="F10637" s="55" t="s">
        <v>2547</v>
      </c>
      <c r="G10637" s="55" t="s">
        <v>2548</v>
      </c>
      <c r="H10637" s="55" t="s">
        <v>2549</v>
      </c>
    </row>
    <row r="10638" spans="1:8" x14ac:dyDescent="0.25">
      <c r="A10638" s="55">
        <v>2019</v>
      </c>
      <c r="B10638" s="55" t="s">
        <v>28</v>
      </c>
      <c r="C10638" s="55" t="s">
        <v>2550</v>
      </c>
      <c r="D10638" s="54" t="s">
        <v>5840</v>
      </c>
      <c r="E10638" s="56">
        <v>0.875</v>
      </c>
      <c r="F10638" s="55" t="s">
        <v>782</v>
      </c>
      <c r="G10638" s="55" t="s">
        <v>1474</v>
      </c>
      <c r="H10638" s="55" t="s">
        <v>963</v>
      </c>
    </row>
    <row r="10639" spans="1:8" x14ac:dyDescent="0.25">
      <c r="A10639" s="55">
        <v>2019</v>
      </c>
      <c r="B10639" s="55" t="s">
        <v>28</v>
      </c>
      <c r="C10639" s="55" t="s">
        <v>2551</v>
      </c>
      <c r="D10639" s="54" t="s">
        <v>5840</v>
      </c>
      <c r="E10639" s="56">
        <v>0.91666666666666663</v>
      </c>
      <c r="F10639" s="55" t="s">
        <v>1113</v>
      </c>
      <c r="G10639" s="55" t="s">
        <v>2552</v>
      </c>
      <c r="H10639" s="55" t="s">
        <v>1427</v>
      </c>
    </row>
    <row r="10640" spans="1:8" x14ac:dyDescent="0.25">
      <c r="A10640" s="55">
        <v>2019</v>
      </c>
      <c r="B10640" s="55" t="s">
        <v>28</v>
      </c>
      <c r="C10640" s="55" t="s">
        <v>2553</v>
      </c>
      <c r="D10640" s="54" t="s">
        <v>5840</v>
      </c>
      <c r="E10640" s="56">
        <v>0.95833333333333337</v>
      </c>
      <c r="F10640" s="55" t="s">
        <v>651</v>
      </c>
      <c r="G10640" s="55" t="s">
        <v>2554</v>
      </c>
      <c r="H10640" s="55" t="s">
        <v>1431</v>
      </c>
    </row>
    <row r="10641" spans="1:8" x14ac:dyDescent="0.25">
      <c r="A10641" s="55">
        <v>2019</v>
      </c>
      <c r="B10641" s="55" t="s">
        <v>28</v>
      </c>
      <c r="C10641" s="55" t="s">
        <v>2555</v>
      </c>
      <c r="D10641" s="54" t="s">
        <v>5840</v>
      </c>
      <c r="E10641" s="56">
        <v>0.54166666666666696</v>
      </c>
      <c r="F10641" s="55" t="s">
        <v>2556</v>
      </c>
      <c r="G10641" s="55" t="s">
        <v>2557</v>
      </c>
      <c r="H10641" s="55" t="s">
        <v>762</v>
      </c>
    </row>
    <row r="10642" spans="1:8" x14ac:dyDescent="0.25">
      <c r="A10642" s="55">
        <v>2019</v>
      </c>
      <c r="B10642" s="55" t="s">
        <v>28</v>
      </c>
      <c r="C10642" s="55" t="s">
        <v>2558</v>
      </c>
      <c r="D10642" s="54" t="s">
        <v>5840</v>
      </c>
      <c r="E10642" s="56">
        <v>0.58333333333333304</v>
      </c>
      <c r="F10642" s="55" t="s">
        <v>2559</v>
      </c>
      <c r="G10642" s="55" t="s">
        <v>2560</v>
      </c>
      <c r="H10642" s="55" t="s">
        <v>974</v>
      </c>
    </row>
    <row r="10643" spans="1:8" x14ac:dyDescent="0.25">
      <c r="A10643" s="55">
        <v>2019</v>
      </c>
      <c r="B10643" s="55" t="s">
        <v>28</v>
      </c>
      <c r="C10643" s="55" t="s">
        <v>2561</v>
      </c>
      <c r="D10643" s="54" t="s">
        <v>5840</v>
      </c>
      <c r="E10643" s="56">
        <v>0.625</v>
      </c>
      <c r="F10643" s="55" t="s">
        <v>2562</v>
      </c>
      <c r="G10643" s="55" t="s">
        <v>2563</v>
      </c>
      <c r="H10643" s="55" t="s">
        <v>759</v>
      </c>
    </row>
    <row r="10644" spans="1:8" x14ac:dyDescent="0.25">
      <c r="A10644" s="55">
        <v>2019</v>
      </c>
      <c r="B10644" s="55" t="s">
        <v>28</v>
      </c>
      <c r="C10644" s="55" t="s">
        <v>2564</v>
      </c>
      <c r="D10644" s="54" t="s">
        <v>5840</v>
      </c>
      <c r="E10644" s="56">
        <v>0.66666666666666696</v>
      </c>
      <c r="F10644" s="55" t="s">
        <v>2565</v>
      </c>
      <c r="G10644" s="55" t="s">
        <v>2566</v>
      </c>
      <c r="H10644" s="55" t="s">
        <v>370</v>
      </c>
    </row>
    <row r="10645" spans="1:8" x14ac:dyDescent="0.25">
      <c r="A10645" s="55">
        <v>2019</v>
      </c>
      <c r="B10645" s="55" t="s">
        <v>28</v>
      </c>
      <c r="C10645" s="55" t="s">
        <v>2567</v>
      </c>
      <c r="D10645" s="54" t="s">
        <v>5840</v>
      </c>
      <c r="E10645" s="56">
        <v>0.70833333333333304</v>
      </c>
      <c r="F10645" s="55" t="s">
        <v>2568</v>
      </c>
      <c r="G10645" s="55" t="s">
        <v>2569</v>
      </c>
      <c r="H10645" s="55" t="s">
        <v>374</v>
      </c>
    </row>
    <row r="10646" spans="1:8" x14ac:dyDescent="0.25">
      <c r="A10646" s="55">
        <v>2019</v>
      </c>
      <c r="B10646" s="55" t="s">
        <v>28</v>
      </c>
      <c r="C10646" s="55" t="s">
        <v>2570</v>
      </c>
      <c r="D10646" s="54" t="s">
        <v>5840</v>
      </c>
      <c r="E10646" s="56">
        <v>0.75</v>
      </c>
      <c r="F10646" s="55" t="s">
        <v>1255</v>
      </c>
      <c r="G10646" s="55" t="s">
        <v>2571</v>
      </c>
      <c r="H10646" s="55" t="s">
        <v>833</v>
      </c>
    </row>
    <row r="10647" spans="1:8" x14ac:dyDescent="0.25">
      <c r="A10647" s="55">
        <v>2019</v>
      </c>
      <c r="B10647" s="55" t="s">
        <v>28</v>
      </c>
      <c r="C10647" s="55" t="s">
        <v>2572</v>
      </c>
      <c r="D10647" s="54" t="s">
        <v>5840</v>
      </c>
      <c r="E10647" s="56">
        <v>0.79166666666666696</v>
      </c>
      <c r="F10647" s="55" t="s">
        <v>2573</v>
      </c>
      <c r="G10647" s="55" t="s">
        <v>2574</v>
      </c>
      <c r="H10647" s="55" t="s">
        <v>855</v>
      </c>
    </row>
    <row r="10648" spans="1:8" x14ac:dyDescent="0.25">
      <c r="A10648" s="55">
        <v>2019</v>
      </c>
      <c r="B10648" s="55" t="s">
        <v>28</v>
      </c>
      <c r="C10648" s="55" t="s">
        <v>2575</v>
      </c>
      <c r="D10648" s="54" t="s">
        <v>5840</v>
      </c>
      <c r="E10648" s="56">
        <v>0.83333333333333304</v>
      </c>
      <c r="F10648" s="55" t="s">
        <v>2576</v>
      </c>
      <c r="G10648" s="55" t="s">
        <v>2577</v>
      </c>
      <c r="H10648" s="55" t="s">
        <v>946</v>
      </c>
    </row>
    <row r="10649" spans="1:8" x14ac:dyDescent="0.25">
      <c r="A10649" s="55">
        <v>2019</v>
      </c>
      <c r="B10649" s="55" t="s">
        <v>28</v>
      </c>
      <c r="C10649" s="55" t="s">
        <v>2578</v>
      </c>
      <c r="D10649" s="54" t="s">
        <v>5840</v>
      </c>
      <c r="E10649" s="56">
        <v>0.875</v>
      </c>
      <c r="F10649" s="55" t="s">
        <v>2579</v>
      </c>
      <c r="G10649" s="55" t="s">
        <v>2580</v>
      </c>
      <c r="H10649" s="55" t="s">
        <v>1005</v>
      </c>
    </row>
    <row r="10650" spans="1:8" x14ac:dyDescent="0.25">
      <c r="A10650" s="55">
        <v>2019</v>
      </c>
      <c r="B10650" s="55" t="s">
        <v>28</v>
      </c>
      <c r="C10650" s="55" t="s">
        <v>2581</v>
      </c>
      <c r="D10650" s="54" t="s">
        <v>5840</v>
      </c>
      <c r="E10650" s="56">
        <v>0.91666666666666696</v>
      </c>
      <c r="F10650" s="55" t="s">
        <v>2582</v>
      </c>
      <c r="G10650" s="55" t="s">
        <v>2583</v>
      </c>
      <c r="H10650" s="55" t="s">
        <v>1195</v>
      </c>
    </row>
    <row r="10651" spans="1:8" x14ac:dyDescent="0.25">
      <c r="A10651" s="55">
        <v>2019</v>
      </c>
      <c r="B10651" s="55" t="s">
        <v>28</v>
      </c>
      <c r="C10651" s="55" t="s">
        <v>2584</v>
      </c>
      <c r="D10651" s="54" t="s">
        <v>5840</v>
      </c>
      <c r="E10651" s="56">
        <v>0.95833333333333304</v>
      </c>
      <c r="F10651" s="55" t="s">
        <v>2585</v>
      </c>
      <c r="G10651" s="55" t="s">
        <v>2586</v>
      </c>
      <c r="H10651" s="55" t="s">
        <v>1095</v>
      </c>
    </row>
    <row r="10652" spans="1:8" x14ac:dyDescent="0.25">
      <c r="A10652" s="55">
        <v>2019</v>
      </c>
      <c r="B10652" s="55" t="s">
        <v>28</v>
      </c>
      <c r="C10652" s="55" t="s">
        <v>2587</v>
      </c>
      <c r="D10652" s="54" t="s">
        <v>5840</v>
      </c>
      <c r="E10652" s="56">
        <v>0</v>
      </c>
      <c r="F10652" s="55" t="s">
        <v>2588</v>
      </c>
      <c r="G10652" s="55" t="s">
        <v>2589</v>
      </c>
      <c r="H10652" s="55" t="s">
        <v>1095</v>
      </c>
    </row>
    <row r="10653" spans="1:8" x14ac:dyDescent="0.25">
      <c r="A10653" s="55">
        <v>2019</v>
      </c>
      <c r="B10653" s="55" t="s">
        <v>28</v>
      </c>
      <c r="C10653" s="55" t="s">
        <v>2590</v>
      </c>
      <c r="D10653" s="54" t="s">
        <v>5840</v>
      </c>
      <c r="E10653" s="56">
        <v>4.1666666666666664E-2</v>
      </c>
      <c r="F10653" s="55" t="s">
        <v>2171</v>
      </c>
      <c r="G10653" s="55" t="s">
        <v>2591</v>
      </c>
      <c r="H10653" s="55" t="s">
        <v>1195</v>
      </c>
    </row>
    <row r="10654" spans="1:8" x14ac:dyDescent="0.25">
      <c r="A10654" s="55">
        <v>2019</v>
      </c>
      <c r="B10654" s="55" t="s">
        <v>28</v>
      </c>
      <c r="C10654" s="55" t="s">
        <v>2592</v>
      </c>
      <c r="D10654" s="54" t="s">
        <v>5840</v>
      </c>
      <c r="E10654" s="56">
        <v>8.3333333333333329E-2</v>
      </c>
      <c r="F10654" s="55" t="s">
        <v>2593</v>
      </c>
      <c r="G10654" s="55" t="s">
        <v>2594</v>
      </c>
      <c r="H10654" s="55" t="s">
        <v>938</v>
      </c>
    </row>
    <row r="10655" spans="1:8" x14ac:dyDescent="0.25">
      <c r="A10655" s="55">
        <v>2019</v>
      </c>
      <c r="B10655" s="55" t="s">
        <v>28</v>
      </c>
      <c r="C10655" s="55" t="s">
        <v>2595</v>
      </c>
      <c r="D10655" s="54" t="s">
        <v>5840</v>
      </c>
      <c r="E10655" s="56">
        <v>0.125</v>
      </c>
      <c r="F10655" s="55" t="s">
        <v>2596</v>
      </c>
      <c r="G10655" s="55" t="s">
        <v>2597</v>
      </c>
      <c r="H10655" s="55" t="s">
        <v>1005</v>
      </c>
    </row>
    <row r="10656" spans="1:8" x14ac:dyDescent="0.25">
      <c r="A10656" s="55">
        <v>2019</v>
      </c>
      <c r="B10656" s="55" t="s">
        <v>28</v>
      </c>
      <c r="C10656" s="55" t="s">
        <v>2598</v>
      </c>
      <c r="D10656" s="54" t="s">
        <v>5840</v>
      </c>
      <c r="E10656" s="56">
        <v>0.16666666666666666</v>
      </c>
      <c r="F10656" s="55" t="s">
        <v>2428</v>
      </c>
      <c r="G10656" s="55" t="s">
        <v>2599</v>
      </c>
      <c r="H10656" s="55" t="s">
        <v>942</v>
      </c>
    </row>
    <row r="10657" spans="1:8" x14ac:dyDescent="0.25">
      <c r="A10657" s="55">
        <v>2019</v>
      </c>
      <c r="B10657" s="55" t="s">
        <v>28</v>
      </c>
      <c r="C10657" s="55" t="s">
        <v>2600</v>
      </c>
      <c r="D10657" s="54" t="s">
        <v>5840</v>
      </c>
      <c r="E10657" s="56">
        <v>0.20833333333333334</v>
      </c>
      <c r="F10657" s="55" t="s">
        <v>2397</v>
      </c>
      <c r="G10657" s="55" t="s">
        <v>2601</v>
      </c>
      <c r="H10657" s="55" t="s">
        <v>1102</v>
      </c>
    </row>
    <row r="10658" spans="1:8" x14ac:dyDescent="0.25">
      <c r="A10658" s="55">
        <v>2019</v>
      </c>
      <c r="B10658" s="55" t="s">
        <v>28</v>
      </c>
      <c r="C10658" s="55" t="s">
        <v>2602</v>
      </c>
      <c r="D10658" s="54" t="s">
        <v>5840</v>
      </c>
      <c r="E10658" s="56">
        <v>0.25</v>
      </c>
      <c r="F10658" s="55" t="s">
        <v>2603</v>
      </c>
      <c r="G10658" s="55" t="s">
        <v>2604</v>
      </c>
      <c r="H10658" s="55" t="s">
        <v>1750</v>
      </c>
    </row>
    <row r="10659" spans="1:8" x14ac:dyDescent="0.25">
      <c r="A10659" s="55">
        <v>2019</v>
      </c>
      <c r="B10659" s="55" t="s">
        <v>28</v>
      </c>
      <c r="C10659" s="55" t="s">
        <v>2605</v>
      </c>
      <c r="D10659" s="54" t="s">
        <v>5882</v>
      </c>
      <c r="E10659" s="56">
        <v>0.29166666666666669</v>
      </c>
      <c r="F10659" s="55" t="s">
        <v>2606</v>
      </c>
      <c r="G10659" s="55" t="s">
        <v>2607</v>
      </c>
      <c r="H10659" s="55" t="s">
        <v>950</v>
      </c>
    </row>
    <row r="10660" spans="1:8" x14ac:dyDescent="0.25">
      <c r="A10660" s="55">
        <v>2019</v>
      </c>
      <c r="B10660" s="55" t="s">
        <v>28</v>
      </c>
      <c r="C10660" s="55" t="s">
        <v>2608</v>
      </c>
      <c r="D10660" s="54" t="s">
        <v>5882</v>
      </c>
      <c r="E10660" s="56">
        <v>0.33333333333333331</v>
      </c>
      <c r="F10660" s="55" t="s">
        <v>1347</v>
      </c>
      <c r="G10660" s="55" t="s">
        <v>2609</v>
      </c>
      <c r="H10660" s="55" t="s">
        <v>907</v>
      </c>
    </row>
    <row r="10661" spans="1:8" x14ac:dyDescent="0.25">
      <c r="A10661" s="55">
        <v>2019</v>
      </c>
      <c r="B10661" s="55" t="s">
        <v>28</v>
      </c>
      <c r="C10661" s="55" t="s">
        <v>2610</v>
      </c>
      <c r="D10661" s="54" t="s">
        <v>5882</v>
      </c>
      <c r="E10661" s="56">
        <v>0.375</v>
      </c>
      <c r="F10661" s="55" t="s">
        <v>853</v>
      </c>
      <c r="G10661" s="55" t="s">
        <v>2611</v>
      </c>
      <c r="H10661" s="55" t="s">
        <v>845</v>
      </c>
    </row>
    <row r="10662" spans="1:8" x14ac:dyDescent="0.25">
      <c r="A10662" s="55">
        <v>2019</v>
      </c>
      <c r="B10662" s="55" t="s">
        <v>28</v>
      </c>
      <c r="C10662" s="55" t="s">
        <v>2612</v>
      </c>
      <c r="D10662" s="54" t="s">
        <v>5882</v>
      </c>
      <c r="E10662" s="56">
        <v>0.41666666666666669</v>
      </c>
      <c r="F10662" s="55" t="s">
        <v>2495</v>
      </c>
      <c r="G10662" s="55" t="s">
        <v>2613</v>
      </c>
      <c r="H10662" s="55" t="s">
        <v>2538</v>
      </c>
    </row>
    <row r="10663" spans="1:8" x14ac:dyDescent="0.25">
      <c r="A10663" s="55">
        <v>2019</v>
      </c>
      <c r="B10663" s="55" t="s">
        <v>28</v>
      </c>
      <c r="C10663" s="55" t="s">
        <v>2614</v>
      </c>
      <c r="D10663" s="54" t="s">
        <v>5882</v>
      </c>
      <c r="E10663" s="56">
        <v>0.45833333333333331</v>
      </c>
      <c r="F10663" s="55" t="s">
        <v>2615</v>
      </c>
      <c r="G10663" s="55" t="s">
        <v>2616</v>
      </c>
      <c r="H10663" s="55" t="s">
        <v>2511</v>
      </c>
    </row>
    <row r="10664" spans="1:8" x14ac:dyDescent="0.25">
      <c r="A10664" s="55">
        <v>2019</v>
      </c>
      <c r="B10664" s="55" t="s">
        <v>28</v>
      </c>
      <c r="C10664" s="55" t="s">
        <v>2617</v>
      </c>
      <c r="D10664" s="54" t="s">
        <v>5882</v>
      </c>
      <c r="E10664" s="56">
        <v>0.5</v>
      </c>
      <c r="F10664" s="55" t="s">
        <v>2380</v>
      </c>
      <c r="G10664" s="55" t="s">
        <v>2618</v>
      </c>
      <c r="H10664" s="55" t="s">
        <v>859</v>
      </c>
    </row>
    <row r="10665" spans="1:8" x14ac:dyDescent="0.25">
      <c r="A10665" s="55">
        <v>2019</v>
      </c>
      <c r="B10665" s="55" t="s">
        <v>28</v>
      </c>
      <c r="C10665" s="55" t="s">
        <v>2619</v>
      </c>
      <c r="D10665" s="54" t="s">
        <v>5882</v>
      </c>
      <c r="E10665" s="56">
        <v>0.54166666666666663</v>
      </c>
      <c r="F10665" s="55" t="s">
        <v>2348</v>
      </c>
      <c r="G10665" s="55" t="s">
        <v>2620</v>
      </c>
      <c r="H10665" s="55" t="s">
        <v>2549</v>
      </c>
    </row>
    <row r="10666" spans="1:8" x14ac:dyDescent="0.25">
      <c r="A10666" s="55">
        <v>2019</v>
      </c>
      <c r="B10666" s="55" t="s">
        <v>28</v>
      </c>
      <c r="C10666" s="55" t="s">
        <v>2621</v>
      </c>
      <c r="D10666" s="54" t="s">
        <v>5882</v>
      </c>
      <c r="E10666" s="56">
        <v>0.58333333333333337</v>
      </c>
      <c r="F10666" s="55" t="s">
        <v>315</v>
      </c>
      <c r="G10666" s="55" t="s">
        <v>2622</v>
      </c>
      <c r="H10666" s="55" t="s">
        <v>863</v>
      </c>
    </row>
    <row r="10667" spans="1:8" x14ac:dyDescent="0.25">
      <c r="A10667" s="55">
        <v>2019</v>
      </c>
      <c r="B10667" s="55" t="s">
        <v>28</v>
      </c>
      <c r="C10667" s="55" t="s">
        <v>2623</v>
      </c>
      <c r="D10667" s="54" t="s">
        <v>5882</v>
      </c>
      <c r="E10667" s="56">
        <v>0.625</v>
      </c>
      <c r="F10667" s="55" t="s">
        <v>955</v>
      </c>
      <c r="G10667" s="55" t="s">
        <v>2624</v>
      </c>
      <c r="H10667" s="55" t="s">
        <v>1427</v>
      </c>
    </row>
    <row r="10668" spans="1:8" x14ac:dyDescent="0.25">
      <c r="A10668" s="55">
        <v>2019</v>
      </c>
      <c r="B10668" s="55" t="s">
        <v>28</v>
      </c>
      <c r="C10668" s="55" t="s">
        <v>2625</v>
      </c>
      <c r="D10668" s="54" t="s">
        <v>5882</v>
      </c>
      <c r="E10668" s="56">
        <v>0.66666666666666663</v>
      </c>
      <c r="F10668" s="55" t="s">
        <v>853</v>
      </c>
      <c r="G10668" s="55" t="s">
        <v>2626</v>
      </c>
      <c r="H10668" s="55" t="s">
        <v>867</v>
      </c>
    </row>
    <row r="10669" spans="1:8" x14ac:dyDescent="0.25">
      <c r="A10669" s="55">
        <v>2019</v>
      </c>
      <c r="B10669" s="55" t="s">
        <v>28</v>
      </c>
      <c r="C10669" s="55" t="s">
        <v>2627</v>
      </c>
      <c r="D10669" s="54" t="s">
        <v>5882</v>
      </c>
      <c r="E10669" s="56">
        <v>0.70833333333333337</v>
      </c>
      <c r="F10669" s="55" t="s">
        <v>955</v>
      </c>
      <c r="G10669" s="55" t="s">
        <v>2628</v>
      </c>
      <c r="H10669" s="55" t="s">
        <v>1431</v>
      </c>
    </row>
    <row r="10670" spans="1:8" x14ac:dyDescent="0.25">
      <c r="A10670" s="55">
        <v>2019</v>
      </c>
      <c r="B10670" s="55" t="s">
        <v>28</v>
      </c>
      <c r="C10670" s="55" t="s">
        <v>2629</v>
      </c>
      <c r="D10670" s="54" t="s">
        <v>5882</v>
      </c>
      <c r="E10670" s="56">
        <v>0.75</v>
      </c>
      <c r="F10670" s="55" t="s">
        <v>541</v>
      </c>
      <c r="G10670" s="55" t="s">
        <v>2630</v>
      </c>
      <c r="H10670" s="55" t="s">
        <v>1675</v>
      </c>
    </row>
    <row r="10671" spans="1:8" x14ac:dyDescent="0.25">
      <c r="A10671" s="55">
        <v>2019</v>
      </c>
      <c r="B10671" s="55" t="s">
        <v>28</v>
      </c>
      <c r="C10671" s="55" t="s">
        <v>2631</v>
      </c>
      <c r="D10671" s="54" t="s">
        <v>5882</v>
      </c>
      <c r="E10671" s="56">
        <v>0.79166666666666663</v>
      </c>
      <c r="F10671" s="55" t="s">
        <v>206</v>
      </c>
      <c r="G10671" s="55" t="s">
        <v>2632</v>
      </c>
      <c r="H10671" s="55" t="s">
        <v>970</v>
      </c>
    </row>
    <row r="10672" spans="1:8" x14ac:dyDescent="0.25">
      <c r="A10672" s="55">
        <v>2019</v>
      </c>
      <c r="B10672" s="55" t="s">
        <v>28</v>
      </c>
      <c r="C10672" s="55" t="s">
        <v>2633</v>
      </c>
      <c r="D10672" s="54" t="s">
        <v>5882</v>
      </c>
      <c r="E10672" s="56">
        <v>0.83333333333333337</v>
      </c>
      <c r="F10672" s="55" t="s">
        <v>2634</v>
      </c>
      <c r="G10672" s="55" t="s">
        <v>2635</v>
      </c>
      <c r="H10672" s="55" t="s">
        <v>777</v>
      </c>
    </row>
    <row r="10673" spans="1:8" x14ac:dyDescent="0.25">
      <c r="A10673" s="55">
        <v>2019</v>
      </c>
      <c r="B10673" s="55" t="s">
        <v>28</v>
      </c>
      <c r="C10673" s="55" t="s">
        <v>2636</v>
      </c>
      <c r="D10673" s="54" t="s">
        <v>5882</v>
      </c>
      <c r="E10673" s="56">
        <v>0.875</v>
      </c>
      <c r="F10673" s="55" t="s">
        <v>2637</v>
      </c>
      <c r="G10673" s="55" t="s">
        <v>2638</v>
      </c>
      <c r="H10673" s="55" t="s">
        <v>1849</v>
      </c>
    </row>
    <row r="10674" spans="1:8" x14ac:dyDescent="0.25">
      <c r="A10674" s="55">
        <v>2019</v>
      </c>
      <c r="B10674" s="55" t="s">
        <v>28</v>
      </c>
      <c r="C10674" s="55" t="s">
        <v>2639</v>
      </c>
      <c r="D10674" s="54" t="s">
        <v>5882</v>
      </c>
      <c r="E10674" s="56">
        <v>0.91666666666666663</v>
      </c>
      <c r="F10674" s="55" t="s">
        <v>2640</v>
      </c>
      <c r="G10674" s="55" t="s">
        <v>2641</v>
      </c>
      <c r="H10674" s="55" t="s">
        <v>978</v>
      </c>
    </row>
    <row r="10675" spans="1:8" x14ac:dyDescent="0.25">
      <c r="A10675" s="55">
        <v>2019</v>
      </c>
      <c r="B10675" s="55" t="s">
        <v>28</v>
      </c>
      <c r="C10675" s="55" t="s">
        <v>2642</v>
      </c>
      <c r="D10675" s="54" t="s">
        <v>5882</v>
      </c>
      <c r="E10675" s="56">
        <v>0.95833333333333337</v>
      </c>
      <c r="F10675" s="55" t="s">
        <v>2643</v>
      </c>
      <c r="G10675" s="55" t="s">
        <v>2644</v>
      </c>
      <c r="H10675" s="55" t="s">
        <v>374</v>
      </c>
    </row>
    <row r="10676" spans="1:8" x14ac:dyDescent="0.25">
      <c r="A10676" s="55">
        <v>2019</v>
      </c>
      <c r="B10676" s="55" t="s">
        <v>28</v>
      </c>
      <c r="C10676" s="55" t="s">
        <v>2645</v>
      </c>
      <c r="D10676" s="54" t="s">
        <v>5882</v>
      </c>
      <c r="E10676" s="56">
        <v>0.54166666666666696</v>
      </c>
      <c r="F10676" s="55" t="s">
        <v>2646</v>
      </c>
      <c r="G10676" s="55" t="s">
        <v>2647</v>
      </c>
      <c r="H10676" s="55" t="s">
        <v>2287</v>
      </c>
    </row>
    <row r="10677" spans="1:8" x14ac:dyDescent="0.25">
      <c r="A10677" s="55">
        <v>2019</v>
      </c>
      <c r="B10677" s="55" t="s">
        <v>28</v>
      </c>
      <c r="C10677" s="55" t="s">
        <v>2648</v>
      </c>
      <c r="D10677" s="54" t="s">
        <v>5882</v>
      </c>
      <c r="E10677" s="56">
        <v>0.58333333333333304</v>
      </c>
      <c r="F10677" s="55" t="s">
        <v>2649</v>
      </c>
      <c r="G10677" s="55" t="s">
        <v>2650</v>
      </c>
      <c r="H10677" s="55" t="s">
        <v>1048</v>
      </c>
    </row>
    <row r="10678" spans="1:8" x14ac:dyDescent="0.25">
      <c r="A10678" s="55">
        <v>2019</v>
      </c>
      <c r="B10678" s="55" t="s">
        <v>28</v>
      </c>
      <c r="C10678" s="55" t="s">
        <v>2651</v>
      </c>
      <c r="D10678" s="54" t="s">
        <v>5882</v>
      </c>
      <c r="E10678" s="56">
        <v>0.625</v>
      </c>
      <c r="F10678" s="55" t="s">
        <v>2649</v>
      </c>
      <c r="G10678" s="55" t="s">
        <v>2652</v>
      </c>
      <c r="H10678" s="55" t="s">
        <v>1466</v>
      </c>
    </row>
    <row r="10679" spans="1:8" x14ac:dyDescent="0.25">
      <c r="A10679" s="55">
        <v>2019</v>
      </c>
      <c r="B10679" s="55" t="s">
        <v>28</v>
      </c>
      <c r="C10679" s="55" t="s">
        <v>2653</v>
      </c>
      <c r="D10679" s="54" t="s">
        <v>5882</v>
      </c>
      <c r="E10679" s="56">
        <v>0.66666666666666696</v>
      </c>
      <c r="F10679" s="55" t="s">
        <v>2654</v>
      </c>
      <c r="G10679" s="55" t="s">
        <v>2655</v>
      </c>
      <c r="H10679" s="55" t="s">
        <v>614</v>
      </c>
    </row>
    <row r="10680" spans="1:8" x14ac:dyDescent="0.25">
      <c r="A10680" s="55">
        <v>2019</v>
      </c>
      <c r="B10680" s="55" t="s">
        <v>28</v>
      </c>
      <c r="C10680" s="55" t="s">
        <v>2656</v>
      </c>
      <c r="D10680" s="54" t="s">
        <v>5882</v>
      </c>
      <c r="E10680" s="56">
        <v>0.70833333333333304</v>
      </c>
      <c r="F10680" s="55" t="s">
        <v>2657</v>
      </c>
      <c r="G10680" s="55" t="s">
        <v>2658</v>
      </c>
      <c r="H10680" s="55" t="s">
        <v>397</v>
      </c>
    </row>
    <row r="10681" spans="1:8" x14ac:dyDescent="0.25">
      <c r="A10681" s="55">
        <v>2019</v>
      </c>
      <c r="B10681" s="55" t="s">
        <v>28</v>
      </c>
      <c r="C10681" s="55" t="s">
        <v>2659</v>
      </c>
      <c r="D10681" s="54" t="s">
        <v>5882</v>
      </c>
      <c r="E10681" s="56">
        <v>0.75</v>
      </c>
      <c r="F10681" s="55" t="s">
        <v>2660</v>
      </c>
      <c r="G10681" s="55" t="s">
        <v>2661</v>
      </c>
      <c r="H10681" s="55" t="s">
        <v>362</v>
      </c>
    </row>
    <row r="10682" spans="1:8" x14ac:dyDescent="0.25">
      <c r="A10682" s="55">
        <v>2019</v>
      </c>
      <c r="B10682" s="55" t="s">
        <v>28</v>
      </c>
      <c r="C10682" s="55" t="s">
        <v>2662</v>
      </c>
      <c r="D10682" s="54" t="s">
        <v>5882</v>
      </c>
      <c r="E10682" s="56">
        <v>0.79166666666666696</v>
      </c>
      <c r="F10682" s="55" t="s">
        <v>2663</v>
      </c>
      <c r="G10682" s="55" t="s">
        <v>2664</v>
      </c>
      <c r="H10682" s="55" t="s">
        <v>610</v>
      </c>
    </row>
    <row r="10683" spans="1:8" x14ac:dyDescent="0.25">
      <c r="A10683" s="55">
        <v>2019</v>
      </c>
      <c r="B10683" s="55" t="s">
        <v>28</v>
      </c>
      <c r="C10683" s="55" t="s">
        <v>2665</v>
      </c>
      <c r="D10683" s="54" t="s">
        <v>5919</v>
      </c>
      <c r="E10683" s="56">
        <v>0.83333333333333304</v>
      </c>
      <c r="F10683" s="55" t="s">
        <v>1036</v>
      </c>
      <c r="G10683" s="55" t="s">
        <v>2666</v>
      </c>
      <c r="H10683" s="55" t="s">
        <v>104</v>
      </c>
    </row>
    <row r="10684" spans="1:8" x14ac:dyDescent="0.25">
      <c r="A10684" s="55">
        <v>2019</v>
      </c>
      <c r="B10684" s="55" t="s">
        <v>28</v>
      </c>
      <c r="C10684" s="55" t="s">
        <v>2667</v>
      </c>
      <c r="D10684" s="54" t="s">
        <v>5919</v>
      </c>
      <c r="E10684" s="56">
        <v>0.875</v>
      </c>
      <c r="F10684" s="55" t="s">
        <v>2668</v>
      </c>
      <c r="G10684" s="55" t="s">
        <v>2669</v>
      </c>
      <c r="H10684" s="55" t="s">
        <v>107</v>
      </c>
    </row>
    <row r="10685" spans="1:8" x14ac:dyDescent="0.25">
      <c r="A10685" s="55">
        <v>2019</v>
      </c>
      <c r="B10685" s="55" t="s">
        <v>28</v>
      </c>
      <c r="C10685" s="55" t="s">
        <v>2670</v>
      </c>
      <c r="D10685" s="54" t="s">
        <v>5919</v>
      </c>
      <c r="E10685" s="56">
        <v>0.91666666666666696</v>
      </c>
      <c r="F10685" s="55" t="s">
        <v>503</v>
      </c>
      <c r="G10685" s="55" t="s">
        <v>2671</v>
      </c>
      <c r="H10685" s="55" t="s">
        <v>111</v>
      </c>
    </row>
    <row r="10686" spans="1:8" x14ac:dyDescent="0.25">
      <c r="A10686" s="55">
        <v>2019</v>
      </c>
      <c r="B10686" s="55" t="s">
        <v>28</v>
      </c>
      <c r="C10686" s="55" t="s">
        <v>2672</v>
      </c>
      <c r="D10686" s="54" t="s">
        <v>5919</v>
      </c>
      <c r="E10686" s="56">
        <v>0.95833333333333304</v>
      </c>
      <c r="F10686" s="55" t="s">
        <v>1100</v>
      </c>
      <c r="G10686" s="55" t="s">
        <v>2673</v>
      </c>
      <c r="H10686" s="55" t="s">
        <v>300</v>
      </c>
    </row>
    <row r="10687" spans="1:8" x14ac:dyDescent="0.25">
      <c r="A10687" s="55">
        <v>2019</v>
      </c>
      <c r="B10687" s="55" t="s">
        <v>28</v>
      </c>
      <c r="C10687" s="55" t="s">
        <v>2674</v>
      </c>
      <c r="D10687" s="54" t="s">
        <v>5919</v>
      </c>
      <c r="E10687" s="56">
        <v>0</v>
      </c>
      <c r="F10687" s="55" t="s">
        <v>2675</v>
      </c>
      <c r="G10687" s="55" t="s">
        <v>2676</v>
      </c>
      <c r="H10687" s="55" t="s">
        <v>296</v>
      </c>
    </row>
    <row r="10688" spans="1:8" x14ac:dyDescent="0.25">
      <c r="A10688" s="55">
        <v>2019</v>
      </c>
      <c r="B10688" s="55" t="s">
        <v>28</v>
      </c>
      <c r="C10688" s="55" t="s">
        <v>2677</v>
      </c>
      <c r="D10688" s="54" t="s">
        <v>5919</v>
      </c>
      <c r="E10688" s="56">
        <v>4.1666666666666664E-2</v>
      </c>
      <c r="F10688" s="55" t="s">
        <v>403</v>
      </c>
      <c r="G10688" s="55" t="s">
        <v>2678</v>
      </c>
      <c r="H10688" s="55" t="s">
        <v>635</v>
      </c>
    </row>
    <row r="10689" spans="1:8" x14ac:dyDescent="0.25">
      <c r="A10689" s="55">
        <v>2019</v>
      </c>
      <c r="B10689" s="55" t="s">
        <v>28</v>
      </c>
      <c r="C10689" s="55" t="s">
        <v>2679</v>
      </c>
      <c r="D10689" s="54" t="s">
        <v>5919</v>
      </c>
      <c r="E10689" s="56">
        <v>8.3333333333333329E-2</v>
      </c>
      <c r="F10689" s="55" t="s">
        <v>308</v>
      </c>
      <c r="G10689" s="55" t="s">
        <v>2680</v>
      </c>
      <c r="H10689" s="55" t="s">
        <v>123</v>
      </c>
    </row>
    <row r="10690" spans="1:8" x14ac:dyDescent="0.25">
      <c r="A10690" s="55">
        <v>2019</v>
      </c>
      <c r="B10690" s="55" t="s">
        <v>28</v>
      </c>
      <c r="C10690" s="55" t="s">
        <v>2681</v>
      </c>
      <c r="D10690" s="54" t="s">
        <v>5919</v>
      </c>
      <c r="E10690" s="56">
        <v>0.125</v>
      </c>
      <c r="F10690" s="55" t="s">
        <v>2682</v>
      </c>
      <c r="G10690" s="55" t="s">
        <v>2683</v>
      </c>
      <c r="H10690" s="55" t="s">
        <v>358</v>
      </c>
    </row>
    <row r="10691" spans="1:8" x14ac:dyDescent="0.25">
      <c r="A10691" s="55">
        <v>2019</v>
      </c>
      <c r="B10691" s="55" t="s">
        <v>28</v>
      </c>
      <c r="C10691" s="55" t="s">
        <v>2684</v>
      </c>
      <c r="D10691" s="54" t="s">
        <v>5919</v>
      </c>
      <c r="E10691" s="56">
        <v>0.16666666666666666</v>
      </c>
      <c r="F10691" s="55" t="s">
        <v>2685</v>
      </c>
      <c r="G10691" s="55" t="s">
        <v>2686</v>
      </c>
      <c r="H10691" s="55" t="s">
        <v>127</v>
      </c>
    </row>
    <row r="10692" spans="1:8" x14ac:dyDescent="0.25">
      <c r="A10692" s="55">
        <v>2019</v>
      </c>
      <c r="B10692" s="55" t="s">
        <v>28</v>
      </c>
      <c r="C10692" s="55" t="s">
        <v>2687</v>
      </c>
      <c r="D10692" s="54" t="s">
        <v>5919</v>
      </c>
      <c r="E10692" s="56">
        <v>0.20833333333333334</v>
      </c>
      <c r="F10692" s="55" t="s">
        <v>2688</v>
      </c>
      <c r="G10692" s="55" t="s">
        <v>2689</v>
      </c>
      <c r="H10692" s="55" t="s">
        <v>411</v>
      </c>
    </row>
    <row r="10693" spans="1:8" x14ac:dyDescent="0.25">
      <c r="A10693" s="55">
        <v>2019</v>
      </c>
      <c r="B10693" s="55" t="s">
        <v>28</v>
      </c>
      <c r="C10693" s="55" t="s">
        <v>2690</v>
      </c>
      <c r="D10693" s="54" t="s">
        <v>5919</v>
      </c>
      <c r="E10693" s="56">
        <v>0.25</v>
      </c>
      <c r="F10693" s="55" t="s">
        <v>180</v>
      </c>
      <c r="G10693" s="55" t="s">
        <v>2691</v>
      </c>
      <c r="H10693" s="55" t="s">
        <v>411</v>
      </c>
    </row>
    <row r="10694" spans="1:8" x14ac:dyDescent="0.25">
      <c r="A10694" s="55">
        <v>2019</v>
      </c>
      <c r="B10694" s="55" t="s">
        <v>28</v>
      </c>
      <c r="C10694" s="55" t="s">
        <v>2692</v>
      </c>
      <c r="D10694" s="54" t="s">
        <v>5919</v>
      </c>
      <c r="E10694" s="56">
        <v>0.29166666666666669</v>
      </c>
      <c r="F10694" s="55" t="s">
        <v>69</v>
      </c>
      <c r="G10694" s="55" t="s">
        <v>2693</v>
      </c>
      <c r="H10694" s="55" t="s">
        <v>1717</v>
      </c>
    </row>
    <row r="10695" spans="1:8" x14ac:dyDescent="0.25">
      <c r="A10695" s="55">
        <v>2019</v>
      </c>
      <c r="B10695" s="55" t="s">
        <v>28</v>
      </c>
      <c r="C10695" s="55" t="s">
        <v>2694</v>
      </c>
      <c r="D10695" s="54" t="s">
        <v>5919</v>
      </c>
      <c r="E10695" s="56">
        <v>0.33333333333333331</v>
      </c>
      <c r="F10695" s="55" t="s">
        <v>2695</v>
      </c>
      <c r="G10695" s="55" t="s">
        <v>2696</v>
      </c>
      <c r="H10695" s="55" t="s">
        <v>635</v>
      </c>
    </row>
    <row r="10696" spans="1:8" x14ac:dyDescent="0.25">
      <c r="A10696" s="55">
        <v>2019</v>
      </c>
      <c r="B10696" s="55" t="s">
        <v>28</v>
      </c>
      <c r="C10696" s="55" t="s">
        <v>2697</v>
      </c>
      <c r="D10696" s="54" t="s">
        <v>5919</v>
      </c>
      <c r="E10696" s="56">
        <v>0.375</v>
      </c>
      <c r="F10696" s="55" t="s">
        <v>2698</v>
      </c>
      <c r="G10696" s="55" t="s">
        <v>2699</v>
      </c>
      <c r="H10696" s="55" t="s">
        <v>111</v>
      </c>
    </row>
    <row r="10697" spans="1:8" x14ac:dyDescent="0.25">
      <c r="A10697" s="55">
        <v>2019</v>
      </c>
      <c r="B10697" s="55" t="s">
        <v>28</v>
      </c>
      <c r="C10697" s="55" t="s">
        <v>2700</v>
      </c>
      <c r="D10697" s="54" t="s">
        <v>5919</v>
      </c>
      <c r="E10697" s="56">
        <v>0.41666666666666669</v>
      </c>
      <c r="F10697" s="55" t="s">
        <v>65</v>
      </c>
      <c r="G10697" s="55" t="s">
        <v>2701</v>
      </c>
      <c r="H10697" s="55" t="s">
        <v>104</v>
      </c>
    </row>
    <row r="10698" spans="1:8" x14ac:dyDescent="0.25">
      <c r="A10698" s="55">
        <v>2019</v>
      </c>
      <c r="B10698" s="55" t="s">
        <v>28</v>
      </c>
      <c r="C10698" s="55" t="s">
        <v>2702</v>
      </c>
      <c r="D10698" s="54" t="s">
        <v>5919</v>
      </c>
      <c r="E10698" s="56">
        <v>0.45833333333333331</v>
      </c>
      <c r="F10698" s="55" t="s">
        <v>2703</v>
      </c>
      <c r="G10698" s="55" t="s">
        <v>2704</v>
      </c>
      <c r="H10698" s="55" t="s">
        <v>610</v>
      </c>
    </row>
    <row r="10699" spans="1:8" x14ac:dyDescent="0.25">
      <c r="A10699" s="55">
        <v>2019</v>
      </c>
      <c r="B10699" s="55" t="s">
        <v>28</v>
      </c>
      <c r="C10699" s="55" t="s">
        <v>2705</v>
      </c>
      <c r="D10699" s="54" t="s">
        <v>5919</v>
      </c>
      <c r="E10699" s="56">
        <v>0.5</v>
      </c>
      <c r="F10699" s="55" t="s">
        <v>449</v>
      </c>
      <c r="G10699" s="55" t="s">
        <v>2706</v>
      </c>
      <c r="H10699" s="55" t="s">
        <v>362</v>
      </c>
    </row>
    <row r="10700" spans="1:8" x14ac:dyDescent="0.25">
      <c r="A10700" s="55">
        <v>2019</v>
      </c>
      <c r="B10700" s="55" t="s">
        <v>28</v>
      </c>
      <c r="C10700" s="55" t="s">
        <v>2707</v>
      </c>
      <c r="D10700" s="54" t="s">
        <v>5919</v>
      </c>
      <c r="E10700" s="56">
        <v>0.54166666666666663</v>
      </c>
      <c r="F10700" s="55" t="s">
        <v>2708</v>
      </c>
      <c r="G10700" s="55" t="s">
        <v>2709</v>
      </c>
      <c r="H10700" s="55" t="s">
        <v>397</v>
      </c>
    </row>
    <row r="10701" spans="1:8" x14ac:dyDescent="0.25">
      <c r="A10701" s="55">
        <v>2019</v>
      </c>
      <c r="B10701" s="55" t="s">
        <v>28</v>
      </c>
      <c r="C10701" s="55" t="s">
        <v>2710</v>
      </c>
      <c r="D10701" s="54" t="s">
        <v>5919</v>
      </c>
      <c r="E10701" s="56">
        <v>0.58333333333333337</v>
      </c>
      <c r="F10701" s="55" t="s">
        <v>91</v>
      </c>
      <c r="G10701" s="55" t="s">
        <v>2711</v>
      </c>
      <c r="H10701" s="55" t="s">
        <v>625</v>
      </c>
    </row>
    <row r="10702" spans="1:8" x14ac:dyDescent="0.25">
      <c r="A10702" s="55">
        <v>2019</v>
      </c>
      <c r="B10702" s="55" t="s">
        <v>28</v>
      </c>
      <c r="C10702" s="55" t="s">
        <v>2712</v>
      </c>
      <c r="D10702" s="54" t="s">
        <v>5919</v>
      </c>
      <c r="E10702" s="56">
        <v>0.625</v>
      </c>
      <c r="F10702" s="55" t="s">
        <v>198</v>
      </c>
      <c r="G10702" s="55" t="s">
        <v>2713</v>
      </c>
      <c r="H10702" s="55" t="s">
        <v>901</v>
      </c>
    </row>
    <row r="10703" spans="1:8" x14ac:dyDescent="0.25">
      <c r="A10703" s="55">
        <v>2019</v>
      </c>
      <c r="B10703" s="55" t="s">
        <v>28</v>
      </c>
      <c r="C10703" s="55" t="s">
        <v>2714</v>
      </c>
      <c r="D10703" s="54" t="s">
        <v>5919</v>
      </c>
      <c r="E10703" s="56">
        <v>0.66666666666666663</v>
      </c>
      <c r="F10703" s="55" t="s">
        <v>315</v>
      </c>
      <c r="G10703" s="55" t="s">
        <v>2715</v>
      </c>
      <c r="H10703" s="55" t="s">
        <v>901</v>
      </c>
    </row>
    <row r="10704" spans="1:8" x14ac:dyDescent="0.25">
      <c r="A10704" s="55">
        <v>2019</v>
      </c>
      <c r="B10704" s="55" t="s">
        <v>28</v>
      </c>
      <c r="C10704" s="55" t="s">
        <v>2716</v>
      </c>
      <c r="D10704" s="54" t="s">
        <v>5919</v>
      </c>
      <c r="E10704" s="56">
        <v>0.70833333333333337</v>
      </c>
      <c r="F10704" s="55" t="s">
        <v>1033</v>
      </c>
      <c r="G10704" s="55" t="s">
        <v>2717</v>
      </c>
      <c r="H10704" s="55" t="s">
        <v>901</v>
      </c>
    </row>
    <row r="10705" spans="1:8" x14ac:dyDescent="0.25">
      <c r="A10705" s="55">
        <v>2019</v>
      </c>
      <c r="B10705" s="55" t="s">
        <v>28</v>
      </c>
      <c r="C10705" s="55" t="s">
        <v>2718</v>
      </c>
      <c r="D10705" s="54" t="s">
        <v>5919</v>
      </c>
      <c r="E10705" s="56">
        <v>0.75</v>
      </c>
      <c r="F10705" s="55" t="s">
        <v>2719</v>
      </c>
      <c r="G10705" s="55" t="s">
        <v>2720</v>
      </c>
      <c r="H10705" s="55" t="s">
        <v>397</v>
      </c>
    </row>
    <row r="10706" spans="1:8" x14ac:dyDescent="0.25">
      <c r="A10706" s="55">
        <v>2019</v>
      </c>
      <c r="B10706" s="55" t="s">
        <v>28</v>
      </c>
      <c r="C10706" s="55" t="s">
        <v>2721</v>
      </c>
      <c r="D10706" s="54" t="s">
        <v>5919</v>
      </c>
      <c r="E10706" s="56">
        <v>0.79166666666666663</v>
      </c>
      <c r="F10706" s="55" t="s">
        <v>2722</v>
      </c>
      <c r="G10706" s="55" t="s">
        <v>2723</v>
      </c>
      <c r="H10706" s="55" t="s">
        <v>362</v>
      </c>
    </row>
    <row r="10707" spans="1:8" x14ac:dyDescent="0.25">
      <c r="A10707" s="55">
        <v>2019</v>
      </c>
      <c r="B10707" s="55" t="s">
        <v>28</v>
      </c>
      <c r="C10707" s="55" t="s">
        <v>2724</v>
      </c>
      <c r="D10707" s="54" t="s">
        <v>5960</v>
      </c>
      <c r="E10707" s="56">
        <v>0.83333333333333337</v>
      </c>
      <c r="F10707" s="55" t="s">
        <v>2317</v>
      </c>
      <c r="G10707" s="55" t="s">
        <v>2725</v>
      </c>
      <c r="H10707" s="55" t="s">
        <v>401</v>
      </c>
    </row>
    <row r="10708" spans="1:8" x14ac:dyDescent="0.25">
      <c r="A10708" s="55">
        <v>2019</v>
      </c>
      <c r="B10708" s="55" t="s">
        <v>28</v>
      </c>
      <c r="C10708" s="55" t="s">
        <v>2726</v>
      </c>
      <c r="D10708" s="54" t="s">
        <v>5960</v>
      </c>
      <c r="E10708" s="56">
        <v>0.875</v>
      </c>
      <c r="F10708" s="55" t="s">
        <v>1113</v>
      </c>
      <c r="G10708" s="55" t="s">
        <v>2727</v>
      </c>
      <c r="H10708" s="55" t="s">
        <v>753</v>
      </c>
    </row>
    <row r="10709" spans="1:8" x14ac:dyDescent="0.25">
      <c r="A10709" s="55">
        <v>2019</v>
      </c>
      <c r="B10709" s="55" t="s">
        <v>28</v>
      </c>
      <c r="C10709" s="55" t="s">
        <v>2728</v>
      </c>
      <c r="D10709" s="54" t="s">
        <v>5960</v>
      </c>
      <c r="E10709" s="56">
        <v>0.91666666666666663</v>
      </c>
      <c r="F10709" s="55" t="s">
        <v>213</v>
      </c>
      <c r="G10709" s="55" t="s">
        <v>2729</v>
      </c>
      <c r="H10709" s="55" t="s">
        <v>111</v>
      </c>
    </row>
    <row r="10710" spans="1:8" x14ac:dyDescent="0.25">
      <c r="A10710" s="55">
        <v>2019</v>
      </c>
      <c r="B10710" s="55" t="s">
        <v>28</v>
      </c>
      <c r="C10710" s="55" t="s">
        <v>2730</v>
      </c>
      <c r="D10710" s="54" t="s">
        <v>5960</v>
      </c>
      <c r="E10710" s="56">
        <v>0.95833333333333337</v>
      </c>
      <c r="F10710" s="55" t="s">
        <v>2731</v>
      </c>
      <c r="G10710" s="55" t="s">
        <v>2732</v>
      </c>
      <c r="H10710" s="55" t="s">
        <v>119</v>
      </c>
    </row>
    <row r="10711" spans="1:8" x14ac:dyDescent="0.25">
      <c r="A10711" s="55">
        <v>2019</v>
      </c>
      <c r="B10711" s="55" t="s">
        <v>28</v>
      </c>
      <c r="C10711" s="55" t="s">
        <v>2733</v>
      </c>
      <c r="D10711" s="54" t="s">
        <v>5960</v>
      </c>
      <c r="E10711" s="56">
        <v>0.54166666666666696</v>
      </c>
      <c r="F10711" s="55" t="s">
        <v>2734</v>
      </c>
      <c r="G10711" s="55" t="s">
        <v>2735</v>
      </c>
      <c r="H10711" s="55" t="s">
        <v>123</v>
      </c>
    </row>
    <row r="10712" spans="1:8" x14ac:dyDescent="0.25">
      <c r="A10712" s="55">
        <v>2019</v>
      </c>
      <c r="B10712" s="55" t="s">
        <v>28</v>
      </c>
      <c r="C10712" s="55" t="s">
        <v>2736</v>
      </c>
      <c r="D10712" s="54" t="s">
        <v>5960</v>
      </c>
      <c r="E10712" s="56">
        <v>0.58333333333333304</v>
      </c>
      <c r="F10712" s="55" t="s">
        <v>2737</v>
      </c>
      <c r="G10712" s="55" t="s">
        <v>2738</v>
      </c>
      <c r="H10712" s="55" t="s">
        <v>127</v>
      </c>
    </row>
    <row r="10713" spans="1:8" x14ac:dyDescent="0.25">
      <c r="A10713" s="55">
        <v>2019</v>
      </c>
      <c r="B10713" s="55" t="s">
        <v>28</v>
      </c>
      <c r="C10713" s="55" t="s">
        <v>2739</v>
      </c>
      <c r="D10713" s="54" t="s">
        <v>5960</v>
      </c>
      <c r="E10713" s="56">
        <v>0.625</v>
      </c>
      <c r="F10713" s="55" t="s">
        <v>2737</v>
      </c>
      <c r="G10713" s="55" t="s">
        <v>2740</v>
      </c>
      <c r="H10713" s="55" t="s">
        <v>289</v>
      </c>
    </row>
    <row r="10714" spans="1:8" x14ac:dyDescent="0.25">
      <c r="A10714" s="55">
        <v>2019</v>
      </c>
      <c r="B10714" s="55" t="s">
        <v>28</v>
      </c>
      <c r="C10714" s="55" t="s">
        <v>2741</v>
      </c>
      <c r="D10714" s="54" t="s">
        <v>5960</v>
      </c>
      <c r="E10714" s="56">
        <v>0.66666666666666696</v>
      </c>
      <c r="F10714" s="55" t="s">
        <v>2742</v>
      </c>
      <c r="G10714" s="55" t="s">
        <v>2743</v>
      </c>
      <c r="H10714" s="55" t="s">
        <v>319</v>
      </c>
    </row>
    <row r="10715" spans="1:8" x14ac:dyDescent="0.25">
      <c r="A10715" s="55">
        <v>2019</v>
      </c>
      <c r="B10715" s="55" t="s">
        <v>28</v>
      </c>
      <c r="C10715" s="55" t="s">
        <v>2744</v>
      </c>
      <c r="D10715" s="54" t="s">
        <v>5960</v>
      </c>
      <c r="E10715" s="56">
        <v>0.70833333333333304</v>
      </c>
      <c r="F10715" s="55" t="s">
        <v>2745</v>
      </c>
      <c r="G10715" s="55" t="s">
        <v>2746</v>
      </c>
      <c r="H10715" s="55" t="s">
        <v>138</v>
      </c>
    </row>
    <row r="10716" spans="1:8" x14ac:dyDescent="0.25">
      <c r="A10716" s="55">
        <v>2019</v>
      </c>
      <c r="B10716" s="55" t="s">
        <v>28</v>
      </c>
      <c r="C10716" s="55" t="s">
        <v>2747</v>
      </c>
      <c r="D10716" s="54" t="s">
        <v>5960</v>
      </c>
      <c r="E10716" s="56">
        <v>0.75</v>
      </c>
      <c r="F10716" s="55" t="s">
        <v>41</v>
      </c>
      <c r="G10716" s="55" t="s">
        <v>2748</v>
      </c>
      <c r="H10716" s="55" t="s">
        <v>645</v>
      </c>
    </row>
    <row r="10717" spans="1:8" x14ac:dyDescent="0.25">
      <c r="A10717" s="55">
        <v>2019</v>
      </c>
      <c r="B10717" s="55" t="s">
        <v>28</v>
      </c>
      <c r="C10717" s="55" t="s">
        <v>2749</v>
      </c>
      <c r="D10717" s="54" t="s">
        <v>5960</v>
      </c>
      <c r="E10717" s="56">
        <v>0.79166666666666696</v>
      </c>
      <c r="F10717" s="55" t="s">
        <v>2568</v>
      </c>
      <c r="G10717" s="55" t="s">
        <v>2750</v>
      </c>
      <c r="H10717" s="55" t="s">
        <v>319</v>
      </c>
    </row>
    <row r="10718" spans="1:8" x14ac:dyDescent="0.25">
      <c r="A10718" s="55">
        <v>2019</v>
      </c>
      <c r="B10718" s="55" t="s">
        <v>28</v>
      </c>
      <c r="C10718" s="55" t="s">
        <v>2751</v>
      </c>
      <c r="D10718" s="54" t="s">
        <v>5960</v>
      </c>
      <c r="E10718" s="56">
        <v>0.83333333333333304</v>
      </c>
      <c r="F10718" s="55" t="s">
        <v>2752</v>
      </c>
      <c r="G10718" s="55" t="s">
        <v>2753</v>
      </c>
      <c r="H10718" s="55" t="s">
        <v>310</v>
      </c>
    </row>
    <row r="10719" spans="1:8" x14ac:dyDescent="0.25">
      <c r="A10719" s="55">
        <v>2019</v>
      </c>
      <c r="B10719" s="55" t="s">
        <v>28</v>
      </c>
      <c r="C10719" s="55" t="s">
        <v>2754</v>
      </c>
      <c r="D10719" s="54" t="s">
        <v>5960</v>
      </c>
      <c r="E10719" s="56">
        <v>0.875</v>
      </c>
      <c r="F10719" s="55" t="s">
        <v>519</v>
      </c>
      <c r="G10719" s="55" t="s">
        <v>2755</v>
      </c>
      <c r="H10719" s="55" t="s">
        <v>614</v>
      </c>
    </row>
    <row r="10720" spans="1:8" x14ac:dyDescent="0.25">
      <c r="A10720" s="55">
        <v>2019</v>
      </c>
      <c r="B10720" s="55" t="s">
        <v>28</v>
      </c>
      <c r="C10720" s="55" t="s">
        <v>2756</v>
      </c>
      <c r="D10720" s="54" t="s">
        <v>5960</v>
      </c>
      <c r="E10720" s="56">
        <v>0.91666666666666696</v>
      </c>
      <c r="F10720" s="55" t="s">
        <v>2757</v>
      </c>
      <c r="G10720" s="55" t="s">
        <v>2758</v>
      </c>
      <c r="H10720" s="55" t="s">
        <v>1671</v>
      </c>
    </row>
    <row r="10721" spans="1:8" x14ac:dyDescent="0.25">
      <c r="A10721" s="55">
        <v>2019</v>
      </c>
      <c r="B10721" s="55" t="s">
        <v>28</v>
      </c>
      <c r="C10721" s="55" t="s">
        <v>2759</v>
      </c>
      <c r="D10721" s="54" t="s">
        <v>5960</v>
      </c>
      <c r="E10721" s="56">
        <v>0.95833333333333304</v>
      </c>
      <c r="F10721" s="55" t="s">
        <v>2582</v>
      </c>
      <c r="G10721" s="55" t="s">
        <v>2760</v>
      </c>
      <c r="H10721" s="55" t="s">
        <v>867</v>
      </c>
    </row>
    <row r="10722" spans="1:8" x14ac:dyDescent="0.25">
      <c r="A10722" s="55">
        <v>2019</v>
      </c>
      <c r="B10722" s="55" t="s">
        <v>28</v>
      </c>
      <c r="C10722" s="55" t="s">
        <v>2761</v>
      </c>
      <c r="D10722" s="54" t="s">
        <v>5960</v>
      </c>
      <c r="E10722" s="56">
        <v>0</v>
      </c>
      <c r="F10722" s="55" t="s">
        <v>2762</v>
      </c>
      <c r="G10722" s="55" t="s">
        <v>2763</v>
      </c>
      <c r="H10722" s="55" t="s">
        <v>1814</v>
      </c>
    </row>
    <row r="10723" spans="1:8" x14ac:dyDescent="0.25">
      <c r="A10723" s="55">
        <v>2019</v>
      </c>
      <c r="B10723" s="55" t="s">
        <v>28</v>
      </c>
      <c r="C10723" s="55" t="s">
        <v>2764</v>
      </c>
      <c r="D10723" s="54" t="s">
        <v>5960</v>
      </c>
      <c r="E10723" s="56">
        <v>4.1666666666666664E-2</v>
      </c>
      <c r="F10723" s="55" t="s">
        <v>2765</v>
      </c>
      <c r="G10723" s="55" t="s">
        <v>2766</v>
      </c>
      <c r="H10723" s="55" t="s">
        <v>837</v>
      </c>
    </row>
    <row r="10724" spans="1:8" x14ac:dyDescent="0.25">
      <c r="A10724" s="55">
        <v>2019</v>
      </c>
      <c r="B10724" s="55" t="s">
        <v>28</v>
      </c>
      <c r="C10724" s="55" t="s">
        <v>2767</v>
      </c>
      <c r="D10724" s="54" t="s">
        <v>5960</v>
      </c>
      <c r="E10724" s="56">
        <v>8.3333333333333329E-2</v>
      </c>
      <c r="F10724" s="55" t="s">
        <v>1081</v>
      </c>
      <c r="G10724" s="55" t="s">
        <v>2768</v>
      </c>
      <c r="H10724" s="55" t="s">
        <v>837</v>
      </c>
    </row>
    <row r="10725" spans="1:8" x14ac:dyDescent="0.25">
      <c r="A10725" s="55">
        <v>2019</v>
      </c>
      <c r="B10725" s="55" t="s">
        <v>28</v>
      </c>
      <c r="C10725" s="55" t="s">
        <v>2769</v>
      </c>
      <c r="D10725" s="54" t="s">
        <v>5960</v>
      </c>
      <c r="E10725" s="56">
        <v>0.125</v>
      </c>
      <c r="F10725" s="55" t="s">
        <v>2448</v>
      </c>
      <c r="G10725" s="55" t="s">
        <v>2770</v>
      </c>
      <c r="H10725" s="55" t="s">
        <v>963</v>
      </c>
    </row>
    <row r="10726" spans="1:8" x14ac:dyDescent="0.25">
      <c r="A10726" s="55">
        <v>2019</v>
      </c>
      <c r="B10726" s="55" t="s">
        <v>28</v>
      </c>
      <c r="C10726" s="55" t="s">
        <v>2771</v>
      </c>
      <c r="D10726" s="54" t="s">
        <v>5960</v>
      </c>
      <c r="E10726" s="56">
        <v>0.16666666666666666</v>
      </c>
      <c r="F10726" s="55" t="s">
        <v>2596</v>
      </c>
      <c r="G10726" s="55" t="s">
        <v>2772</v>
      </c>
      <c r="H10726" s="55" t="s">
        <v>863</v>
      </c>
    </row>
    <row r="10727" spans="1:8" x14ac:dyDescent="0.25">
      <c r="A10727" s="55">
        <v>2019</v>
      </c>
      <c r="B10727" s="55" t="s">
        <v>28</v>
      </c>
      <c r="C10727" s="55" t="s">
        <v>2773</v>
      </c>
      <c r="D10727" s="54" t="s">
        <v>5960</v>
      </c>
      <c r="E10727" s="56">
        <v>0.20833333333333334</v>
      </c>
      <c r="F10727" s="55" t="s">
        <v>113</v>
      </c>
      <c r="G10727" s="55" t="s">
        <v>2774</v>
      </c>
      <c r="H10727" s="55" t="s">
        <v>1814</v>
      </c>
    </row>
    <row r="10728" spans="1:8" x14ac:dyDescent="0.25">
      <c r="A10728" s="55">
        <v>2019</v>
      </c>
      <c r="B10728" s="55" t="s">
        <v>28</v>
      </c>
      <c r="C10728" s="55" t="s">
        <v>2775</v>
      </c>
      <c r="D10728" s="54" t="s">
        <v>5960</v>
      </c>
      <c r="E10728" s="56">
        <v>0.25</v>
      </c>
      <c r="F10728" s="55" t="s">
        <v>1347</v>
      </c>
      <c r="G10728" s="55" t="s">
        <v>2776</v>
      </c>
      <c r="H10728" s="55" t="s">
        <v>1427</v>
      </c>
    </row>
    <row r="10729" spans="1:8" x14ac:dyDescent="0.25">
      <c r="A10729" s="55">
        <v>2019</v>
      </c>
      <c r="B10729" s="55" t="s">
        <v>28</v>
      </c>
      <c r="C10729" s="55" t="s">
        <v>2777</v>
      </c>
      <c r="D10729" s="54" t="s">
        <v>5960</v>
      </c>
      <c r="E10729" s="56">
        <v>0.29166666666666669</v>
      </c>
      <c r="F10729" s="55" t="s">
        <v>955</v>
      </c>
      <c r="G10729" s="55" t="s">
        <v>2778</v>
      </c>
      <c r="H10729" s="55" t="s">
        <v>967</v>
      </c>
    </row>
    <row r="10730" spans="1:8" x14ac:dyDescent="0.25">
      <c r="A10730" s="55">
        <v>2019</v>
      </c>
      <c r="B10730" s="55" t="s">
        <v>28</v>
      </c>
      <c r="C10730" s="55" t="s">
        <v>2779</v>
      </c>
      <c r="D10730" s="54" t="s">
        <v>5960</v>
      </c>
      <c r="E10730" s="56">
        <v>0.33333333333333331</v>
      </c>
      <c r="F10730" s="55" t="s">
        <v>1577</v>
      </c>
      <c r="G10730" s="55" t="s">
        <v>2780</v>
      </c>
      <c r="H10730" s="55" t="s">
        <v>833</v>
      </c>
    </row>
    <row r="10731" spans="1:8" x14ac:dyDescent="0.25">
      <c r="A10731" s="55">
        <v>2019</v>
      </c>
      <c r="B10731" s="55" t="s">
        <v>28</v>
      </c>
      <c r="C10731" s="55" t="s">
        <v>2781</v>
      </c>
      <c r="D10731" s="54" t="s">
        <v>5998</v>
      </c>
      <c r="E10731" s="56">
        <v>0.375</v>
      </c>
      <c r="F10731" s="55" t="s">
        <v>503</v>
      </c>
      <c r="G10731" s="55" t="s">
        <v>2782</v>
      </c>
      <c r="H10731" s="55" t="s">
        <v>766</v>
      </c>
    </row>
    <row r="10732" spans="1:8" x14ac:dyDescent="0.25">
      <c r="A10732" s="55">
        <v>2019</v>
      </c>
      <c r="B10732" s="55" t="s">
        <v>28</v>
      </c>
      <c r="C10732" s="55" t="s">
        <v>2783</v>
      </c>
      <c r="D10732" s="54" t="s">
        <v>5998</v>
      </c>
      <c r="E10732" s="56">
        <v>0.41666666666666669</v>
      </c>
      <c r="F10732" s="55" t="s">
        <v>1425</v>
      </c>
      <c r="G10732" s="55" t="s">
        <v>2784</v>
      </c>
      <c r="H10732" s="55" t="s">
        <v>970</v>
      </c>
    </row>
    <row r="10733" spans="1:8" x14ac:dyDescent="0.25">
      <c r="A10733" s="55">
        <v>2019</v>
      </c>
      <c r="B10733" s="55" t="s">
        <v>28</v>
      </c>
      <c r="C10733" s="55" t="s">
        <v>2785</v>
      </c>
      <c r="D10733" s="54" t="s">
        <v>5998</v>
      </c>
      <c r="E10733" s="56">
        <v>0.45833333333333331</v>
      </c>
      <c r="F10733" s="55" t="s">
        <v>503</v>
      </c>
      <c r="G10733" s="55" t="s">
        <v>2786</v>
      </c>
      <c r="H10733" s="55" t="s">
        <v>1671</v>
      </c>
    </row>
    <row r="10734" spans="1:8" x14ac:dyDescent="0.25">
      <c r="A10734" s="55">
        <v>2019</v>
      </c>
      <c r="B10734" s="55" t="s">
        <v>28</v>
      </c>
      <c r="C10734" s="55" t="s">
        <v>2787</v>
      </c>
      <c r="D10734" s="54" t="s">
        <v>5998</v>
      </c>
      <c r="E10734" s="56">
        <v>0.5</v>
      </c>
      <c r="F10734" s="55" t="s">
        <v>861</v>
      </c>
      <c r="G10734" s="55" t="s">
        <v>2788</v>
      </c>
      <c r="H10734" s="55" t="s">
        <v>978</v>
      </c>
    </row>
    <row r="10735" spans="1:8" x14ac:dyDescent="0.25">
      <c r="A10735" s="55">
        <v>2019</v>
      </c>
      <c r="B10735" s="55" t="s">
        <v>28</v>
      </c>
      <c r="C10735" s="55" t="s">
        <v>2789</v>
      </c>
      <c r="D10735" s="54" t="s">
        <v>5998</v>
      </c>
      <c r="E10735" s="56">
        <v>0.54166666666666663</v>
      </c>
      <c r="F10735" s="55" t="s">
        <v>2790</v>
      </c>
      <c r="G10735" s="55" t="s">
        <v>2791</v>
      </c>
      <c r="H10735" s="55" t="s">
        <v>374</v>
      </c>
    </row>
    <row r="10736" spans="1:8" x14ac:dyDescent="0.25">
      <c r="A10736" s="55">
        <v>2019</v>
      </c>
      <c r="B10736" s="55" t="s">
        <v>28</v>
      </c>
      <c r="C10736" s="55" t="s">
        <v>2792</v>
      </c>
      <c r="D10736" s="54" t="s">
        <v>5998</v>
      </c>
      <c r="E10736" s="56">
        <v>0.58333333333333337</v>
      </c>
      <c r="F10736" s="55" t="s">
        <v>2793</v>
      </c>
      <c r="G10736" s="55" t="s">
        <v>2794</v>
      </c>
      <c r="H10736" s="55" t="s">
        <v>2287</v>
      </c>
    </row>
    <row r="10737" spans="1:8" x14ac:dyDescent="0.25">
      <c r="A10737" s="55">
        <v>2019</v>
      </c>
      <c r="B10737" s="55" t="s">
        <v>28</v>
      </c>
      <c r="C10737" s="55" t="s">
        <v>2795</v>
      </c>
      <c r="D10737" s="54" t="s">
        <v>5998</v>
      </c>
      <c r="E10737" s="56">
        <v>0.625</v>
      </c>
      <c r="F10737" s="55" t="s">
        <v>2646</v>
      </c>
      <c r="G10737" s="55" t="s">
        <v>2796</v>
      </c>
      <c r="H10737" s="55" t="s">
        <v>1058</v>
      </c>
    </row>
    <row r="10738" spans="1:8" x14ac:dyDescent="0.25">
      <c r="A10738" s="55">
        <v>2019</v>
      </c>
      <c r="B10738" s="55" t="s">
        <v>28</v>
      </c>
      <c r="C10738" s="55" t="s">
        <v>2797</v>
      </c>
      <c r="D10738" s="54" t="s">
        <v>5998</v>
      </c>
      <c r="E10738" s="56">
        <v>0.66666666666666663</v>
      </c>
      <c r="F10738" s="55" t="s">
        <v>637</v>
      </c>
      <c r="G10738" s="55" t="s">
        <v>2798</v>
      </c>
      <c r="H10738" s="55" t="s">
        <v>1444</v>
      </c>
    </row>
    <row r="10739" spans="1:8" x14ac:dyDescent="0.25">
      <c r="A10739" s="55">
        <v>2019</v>
      </c>
      <c r="B10739" s="55" t="s">
        <v>28</v>
      </c>
      <c r="C10739" s="55" t="s">
        <v>2799</v>
      </c>
      <c r="D10739" s="54" t="s">
        <v>5998</v>
      </c>
      <c r="E10739" s="56">
        <v>0.70833333333333337</v>
      </c>
      <c r="F10739" s="55" t="s">
        <v>2445</v>
      </c>
      <c r="G10739" s="55" t="s">
        <v>2800</v>
      </c>
      <c r="H10739" s="55" t="s">
        <v>393</v>
      </c>
    </row>
    <row r="10740" spans="1:8" x14ac:dyDescent="0.25">
      <c r="A10740" s="55">
        <v>2019</v>
      </c>
      <c r="B10740" s="55" t="s">
        <v>28</v>
      </c>
      <c r="C10740" s="55" t="s">
        <v>2801</v>
      </c>
      <c r="D10740" s="54" t="s">
        <v>5998</v>
      </c>
      <c r="E10740" s="56">
        <v>0.75</v>
      </c>
      <c r="F10740" s="55" t="s">
        <v>2802</v>
      </c>
      <c r="G10740" s="55" t="s">
        <v>2803</v>
      </c>
      <c r="H10740" s="55" t="s">
        <v>621</v>
      </c>
    </row>
    <row r="10741" spans="1:8" x14ac:dyDescent="0.25">
      <c r="A10741" s="55">
        <v>2019</v>
      </c>
      <c r="B10741" s="55" t="s">
        <v>28</v>
      </c>
      <c r="C10741" s="55" t="s">
        <v>2804</v>
      </c>
      <c r="D10741" s="54" t="s">
        <v>5998</v>
      </c>
      <c r="E10741" s="56">
        <v>0.79166666666666663</v>
      </c>
      <c r="F10741" s="55" t="s">
        <v>2805</v>
      </c>
      <c r="G10741" s="55" t="s">
        <v>2806</v>
      </c>
      <c r="H10741" s="55" t="s">
        <v>1444</v>
      </c>
    </row>
    <row r="10742" spans="1:8" x14ac:dyDescent="0.25">
      <c r="A10742" s="55">
        <v>2019</v>
      </c>
      <c r="B10742" s="55" t="s">
        <v>28</v>
      </c>
      <c r="C10742" s="55" t="s">
        <v>2807</v>
      </c>
      <c r="D10742" s="54" t="s">
        <v>5998</v>
      </c>
      <c r="E10742" s="56">
        <v>0.83333333333333337</v>
      </c>
      <c r="F10742" s="55" t="s">
        <v>2808</v>
      </c>
      <c r="G10742" s="55" t="s">
        <v>2809</v>
      </c>
      <c r="H10742" s="55" t="s">
        <v>1849</v>
      </c>
    </row>
    <row r="10743" spans="1:8" x14ac:dyDescent="0.25">
      <c r="A10743" s="55">
        <v>2019</v>
      </c>
      <c r="B10743" s="55" t="s">
        <v>28</v>
      </c>
      <c r="C10743" s="55" t="s">
        <v>2810</v>
      </c>
      <c r="D10743" s="54" t="s">
        <v>5998</v>
      </c>
      <c r="E10743" s="56">
        <v>0.875</v>
      </c>
      <c r="F10743" s="55" t="s">
        <v>2811</v>
      </c>
      <c r="G10743" s="55" t="s">
        <v>2812</v>
      </c>
      <c r="H10743" s="55" t="s">
        <v>2813</v>
      </c>
    </row>
    <row r="10744" spans="1:8" x14ac:dyDescent="0.25">
      <c r="A10744" s="55">
        <v>2019</v>
      </c>
      <c r="B10744" s="55" t="s">
        <v>28</v>
      </c>
      <c r="C10744" s="55" t="s">
        <v>2814</v>
      </c>
      <c r="D10744" s="54" t="s">
        <v>5998</v>
      </c>
      <c r="E10744" s="56">
        <v>0.91666666666666663</v>
      </c>
      <c r="F10744" s="55" t="s">
        <v>992</v>
      </c>
      <c r="G10744" s="55" t="s">
        <v>2815</v>
      </c>
      <c r="H10744" s="55" t="s">
        <v>907</v>
      </c>
    </row>
    <row r="10745" spans="1:8" x14ac:dyDescent="0.25">
      <c r="A10745" s="55">
        <v>2019</v>
      </c>
      <c r="B10745" s="55" t="s">
        <v>28</v>
      </c>
      <c r="C10745" s="55" t="s">
        <v>2816</v>
      </c>
      <c r="D10745" s="54" t="s">
        <v>5998</v>
      </c>
      <c r="E10745" s="56">
        <v>0.95833333333333337</v>
      </c>
      <c r="F10745" s="55" t="s">
        <v>2817</v>
      </c>
      <c r="G10745" s="55" t="s">
        <v>2818</v>
      </c>
      <c r="H10745" s="55" t="s">
        <v>1750</v>
      </c>
    </row>
    <row r="10746" spans="1:8" x14ac:dyDescent="0.25">
      <c r="A10746" s="55">
        <v>2019</v>
      </c>
      <c r="B10746" s="55" t="s">
        <v>28</v>
      </c>
      <c r="C10746" s="55" t="s">
        <v>2819</v>
      </c>
      <c r="D10746" s="54" t="s">
        <v>5998</v>
      </c>
      <c r="E10746" s="56">
        <v>0.54166666666666696</v>
      </c>
      <c r="F10746" s="55" t="s">
        <v>2820</v>
      </c>
      <c r="G10746" s="55" t="s">
        <v>2821</v>
      </c>
      <c r="H10746" s="55" t="s">
        <v>1399</v>
      </c>
    </row>
    <row r="10747" spans="1:8" x14ac:dyDescent="0.25">
      <c r="A10747" s="55">
        <v>2019</v>
      </c>
      <c r="B10747" s="55" t="s">
        <v>28</v>
      </c>
      <c r="C10747" s="55" t="s">
        <v>2822</v>
      </c>
      <c r="D10747" s="54" t="s">
        <v>5998</v>
      </c>
      <c r="E10747" s="56">
        <v>0.58333333333333304</v>
      </c>
      <c r="F10747" s="55" t="s">
        <v>2823</v>
      </c>
      <c r="G10747" s="55" t="s">
        <v>2824</v>
      </c>
      <c r="H10747" s="55" t="s">
        <v>911</v>
      </c>
    </row>
    <row r="10748" spans="1:8" x14ac:dyDescent="0.25">
      <c r="A10748" s="55">
        <v>2019</v>
      </c>
      <c r="B10748" s="55" t="s">
        <v>28</v>
      </c>
      <c r="C10748" s="55" t="s">
        <v>2825</v>
      </c>
      <c r="D10748" s="54" t="s">
        <v>5998</v>
      </c>
      <c r="E10748" s="56">
        <v>0.625</v>
      </c>
      <c r="F10748" s="55" t="s">
        <v>666</v>
      </c>
      <c r="G10748" s="55" t="s">
        <v>2826</v>
      </c>
      <c r="H10748" s="55" t="s">
        <v>1009</v>
      </c>
    </row>
    <row r="10749" spans="1:8" x14ac:dyDescent="0.25">
      <c r="A10749" s="55">
        <v>2019</v>
      </c>
      <c r="B10749" s="55" t="s">
        <v>28</v>
      </c>
      <c r="C10749" s="55" t="s">
        <v>2827</v>
      </c>
      <c r="D10749" s="54" t="s">
        <v>5998</v>
      </c>
      <c r="E10749" s="56">
        <v>0.66666666666666696</v>
      </c>
      <c r="F10749" s="55" t="s">
        <v>2828</v>
      </c>
      <c r="G10749" s="55" t="s">
        <v>2829</v>
      </c>
      <c r="H10749" s="55" t="s">
        <v>1005</v>
      </c>
    </row>
    <row r="10750" spans="1:8" x14ac:dyDescent="0.25">
      <c r="A10750" s="55">
        <v>2019</v>
      </c>
      <c r="B10750" s="55" t="s">
        <v>28</v>
      </c>
      <c r="C10750" s="55" t="s">
        <v>2830</v>
      </c>
      <c r="D10750" s="54" t="s">
        <v>5998</v>
      </c>
      <c r="E10750" s="56">
        <v>0.70833333333333304</v>
      </c>
      <c r="F10750" s="55" t="s">
        <v>2831</v>
      </c>
      <c r="G10750" s="55" t="s">
        <v>2832</v>
      </c>
      <c r="H10750" s="55" t="s">
        <v>1005</v>
      </c>
    </row>
    <row r="10751" spans="1:8" x14ac:dyDescent="0.25">
      <c r="A10751" s="55">
        <v>2019</v>
      </c>
      <c r="B10751" s="55" t="s">
        <v>28</v>
      </c>
      <c r="C10751" s="55" t="s">
        <v>2833</v>
      </c>
      <c r="D10751" s="54" t="s">
        <v>5998</v>
      </c>
      <c r="E10751" s="56">
        <v>0.75</v>
      </c>
      <c r="F10751" s="55" t="s">
        <v>2834</v>
      </c>
      <c r="G10751" s="55" t="s">
        <v>2835</v>
      </c>
      <c r="H10751" s="55" t="s">
        <v>1005</v>
      </c>
    </row>
    <row r="10752" spans="1:8" x14ac:dyDescent="0.25">
      <c r="A10752" s="55">
        <v>2019</v>
      </c>
      <c r="B10752" s="55" t="s">
        <v>28</v>
      </c>
      <c r="C10752" s="55" t="s">
        <v>2836</v>
      </c>
      <c r="D10752" s="54" t="s">
        <v>5998</v>
      </c>
      <c r="E10752" s="56">
        <v>0.79166666666666696</v>
      </c>
      <c r="F10752" s="55" t="s">
        <v>2603</v>
      </c>
      <c r="G10752" s="55" t="s">
        <v>2837</v>
      </c>
      <c r="H10752" s="55" t="s">
        <v>911</v>
      </c>
    </row>
    <row r="10753" spans="1:8" x14ac:dyDescent="0.25">
      <c r="A10753" s="55">
        <v>2019</v>
      </c>
      <c r="B10753" s="55" t="s">
        <v>28</v>
      </c>
      <c r="C10753" s="55" t="s">
        <v>2838</v>
      </c>
      <c r="D10753" s="54" t="s">
        <v>5998</v>
      </c>
      <c r="E10753" s="56">
        <v>0.83333333333333304</v>
      </c>
      <c r="F10753" s="55" t="s">
        <v>2839</v>
      </c>
      <c r="G10753" s="55" t="s">
        <v>2840</v>
      </c>
      <c r="H10753" s="55" t="s">
        <v>1201</v>
      </c>
    </row>
    <row r="10754" spans="1:8" x14ac:dyDescent="0.25">
      <c r="A10754" s="55">
        <v>2019</v>
      </c>
      <c r="B10754" s="55" t="s">
        <v>28</v>
      </c>
      <c r="C10754" s="55" t="s">
        <v>2841</v>
      </c>
      <c r="D10754" s="54" t="s">
        <v>5998</v>
      </c>
      <c r="E10754" s="56">
        <v>0.875</v>
      </c>
      <c r="F10754" s="55" t="s">
        <v>2842</v>
      </c>
      <c r="G10754" s="55" t="s">
        <v>2843</v>
      </c>
      <c r="H10754" s="55" t="s">
        <v>1102</v>
      </c>
    </row>
    <row r="10755" spans="1:8" x14ac:dyDescent="0.25">
      <c r="A10755" s="55">
        <v>2019</v>
      </c>
      <c r="B10755" s="55" t="s">
        <v>28</v>
      </c>
      <c r="C10755" s="55" t="s">
        <v>2844</v>
      </c>
      <c r="D10755" s="54" t="s">
        <v>6033</v>
      </c>
      <c r="E10755" s="56">
        <v>0.91666666666666696</v>
      </c>
      <c r="F10755" s="55" t="s">
        <v>1845</v>
      </c>
      <c r="G10755" s="55" t="s">
        <v>2845</v>
      </c>
      <c r="H10755" s="55" t="s">
        <v>1750</v>
      </c>
    </row>
    <row r="10756" spans="1:8" x14ac:dyDescent="0.25">
      <c r="A10756" s="55">
        <v>2019</v>
      </c>
      <c r="B10756" s="55" t="s">
        <v>28</v>
      </c>
      <c r="C10756" s="55" t="s">
        <v>2846</v>
      </c>
      <c r="D10756" s="54" t="s">
        <v>6033</v>
      </c>
      <c r="E10756" s="56">
        <v>0.95833333333333304</v>
      </c>
      <c r="F10756" s="55" t="s">
        <v>965</v>
      </c>
      <c r="G10756" s="55" t="s">
        <v>2847</v>
      </c>
      <c r="H10756" s="55" t="s">
        <v>950</v>
      </c>
    </row>
    <row r="10757" spans="1:8" x14ac:dyDescent="0.25">
      <c r="A10757" s="55">
        <v>2019</v>
      </c>
      <c r="B10757" s="55" t="s">
        <v>28</v>
      </c>
      <c r="C10757" s="55" t="s">
        <v>2848</v>
      </c>
      <c r="D10757" s="54" t="s">
        <v>6033</v>
      </c>
      <c r="E10757" s="56">
        <v>0</v>
      </c>
      <c r="F10757" s="55" t="s">
        <v>2675</v>
      </c>
      <c r="G10757" s="55" t="s">
        <v>2849</v>
      </c>
      <c r="H10757" s="55" t="s">
        <v>907</v>
      </c>
    </row>
    <row r="10758" spans="1:8" x14ac:dyDescent="0.25">
      <c r="A10758" s="55">
        <v>2019</v>
      </c>
      <c r="B10758" s="55" t="s">
        <v>28</v>
      </c>
      <c r="C10758" s="55" t="s">
        <v>2850</v>
      </c>
      <c r="D10758" s="54" t="s">
        <v>6033</v>
      </c>
      <c r="E10758" s="56">
        <v>4.1666666666666664E-2</v>
      </c>
      <c r="F10758" s="55" t="s">
        <v>2851</v>
      </c>
      <c r="G10758" s="55" t="s">
        <v>2852</v>
      </c>
      <c r="H10758" s="55" t="s">
        <v>1024</v>
      </c>
    </row>
    <row r="10759" spans="1:8" x14ac:dyDescent="0.25">
      <c r="A10759" s="55">
        <v>2019</v>
      </c>
      <c r="B10759" s="55" t="s">
        <v>28</v>
      </c>
      <c r="C10759" s="55" t="s">
        <v>2853</v>
      </c>
      <c r="D10759" s="54" t="s">
        <v>6033</v>
      </c>
      <c r="E10759" s="56">
        <v>8.3333333333333329E-2</v>
      </c>
      <c r="F10759" s="55" t="s">
        <v>321</v>
      </c>
      <c r="G10759" s="55" t="s">
        <v>2854</v>
      </c>
      <c r="H10759" s="55" t="s">
        <v>855</v>
      </c>
    </row>
    <row r="10760" spans="1:8" x14ac:dyDescent="0.25">
      <c r="A10760" s="55">
        <v>2019</v>
      </c>
      <c r="B10760" s="55" t="s">
        <v>28</v>
      </c>
      <c r="C10760" s="55" t="s">
        <v>2855</v>
      </c>
      <c r="D10760" s="54" t="s">
        <v>6033</v>
      </c>
      <c r="E10760" s="56">
        <v>0.125</v>
      </c>
      <c r="F10760" s="55" t="s">
        <v>2856</v>
      </c>
      <c r="G10760" s="55" t="s">
        <v>2857</v>
      </c>
      <c r="H10760" s="55" t="s">
        <v>1786</v>
      </c>
    </row>
    <row r="10761" spans="1:8" x14ac:dyDescent="0.25">
      <c r="A10761" s="55">
        <v>2019</v>
      </c>
      <c r="B10761" s="55" t="s">
        <v>28</v>
      </c>
      <c r="C10761" s="55" t="s">
        <v>2858</v>
      </c>
      <c r="D10761" s="54" t="s">
        <v>6033</v>
      </c>
      <c r="E10761" s="56">
        <v>0.16666666666666666</v>
      </c>
      <c r="F10761" s="55" t="s">
        <v>2859</v>
      </c>
      <c r="G10761" s="55" t="s">
        <v>2860</v>
      </c>
      <c r="H10761" s="55" t="s">
        <v>1031</v>
      </c>
    </row>
    <row r="10762" spans="1:8" x14ac:dyDescent="0.25">
      <c r="A10762" s="55">
        <v>2019</v>
      </c>
      <c r="B10762" s="55" t="s">
        <v>28</v>
      </c>
      <c r="C10762" s="55" t="s">
        <v>2861</v>
      </c>
      <c r="D10762" s="54" t="s">
        <v>6033</v>
      </c>
      <c r="E10762" s="56">
        <v>0.20833333333333334</v>
      </c>
      <c r="F10762" s="55" t="s">
        <v>775</v>
      </c>
      <c r="G10762" s="55" t="s">
        <v>2862</v>
      </c>
      <c r="H10762" s="55" t="s">
        <v>963</v>
      </c>
    </row>
    <row r="10763" spans="1:8" x14ac:dyDescent="0.25">
      <c r="A10763" s="55">
        <v>2019</v>
      </c>
      <c r="B10763" s="55" t="s">
        <v>28</v>
      </c>
      <c r="C10763" s="55" t="s">
        <v>2863</v>
      </c>
      <c r="D10763" s="54" t="s">
        <v>6033</v>
      </c>
      <c r="E10763" s="56">
        <v>0.25</v>
      </c>
      <c r="F10763" s="55" t="s">
        <v>936</v>
      </c>
      <c r="G10763" s="55" t="s">
        <v>2864</v>
      </c>
      <c r="H10763" s="55" t="s">
        <v>1427</v>
      </c>
    </row>
    <row r="10764" spans="1:8" x14ac:dyDescent="0.25">
      <c r="A10764" s="55">
        <v>2019</v>
      </c>
      <c r="B10764" s="55" t="s">
        <v>28</v>
      </c>
      <c r="C10764" s="55" t="s">
        <v>2865</v>
      </c>
      <c r="D10764" s="54" t="s">
        <v>6033</v>
      </c>
      <c r="E10764" s="56">
        <v>0.29166666666666669</v>
      </c>
      <c r="F10764" s="55" t="s">
        <v>764</v>
      </c>
      <c r="G10764" s="55" t="s">
        <v>2866</v>
      </c>
      <c r="H10764" s="55" t="s">
        <v>1427</v>
      </c>
    </row>
    <row r="10765" spans="1:8" x14ac:dyDescent="0.25">
      <c r="A10765" s="55">
        <v>2019</v>
      </c>
      <c r="B10765" s="55" t="s">
        <v>28</v>
      </c>
      <c r="C10765" s="55" t="s">
        <v>2867</v>
      </c>
      <c r="D10765" s="54" t="s">
        <v>6033</v>
      </c>
      <c r="E10765" s="56">
        <v>0.33333333333333331</v>
      </c>
      <c r="F10765" s="55" t="s">
        <v>2868</v>
      </c>
      <c r="G10765" s="55" t="s">
        <v>2869</v>
      </c>
      <c r="H10765" s="55" t="s">
        <v>863</v>
      </c>
    </row>
    <row r="10766" spans="1:8" x14ac:dyDescent="0.25">
      <c r="A10766" s="55">
        <v>2019</v>
      </c>
      <c r="B10766" s="55" t="s">
        <v>28</v>
      </c>
      <c r="C10766" s="55" t="s">
        <v>2870</v>
      </c>
      <c r="D10766" s="54" t="s">
        <v>6033</v>
      </c>
      <c r="E10766" s="56">
        <v>0.375</v>
      </c>
      <c r="F10766" s="55" t="s">
        <v>2871</v>
      </c>
      <c r="G10766" s="55" t="s">
        <v>2872</v>
      </c>
      <c r="H10766" s="55" t="s">
        <v>1742</v>
      </c>
    </row>
    <row r="10767" spans="1:8" x14ac:dyDescent="0.25">
      <c r="A10767" s="55">
        <v>2019</v>
      </c>
      <c r="B10767" s="55" t="s">
        <v>28</v>
      </c>
      <c r="C10767" s="55" t="s">
        <v>2873</v>
      </c>
      <c r="D10767" s="54" t="s">
        <v>6033</v>
      </c>
      <c r="E10767" s="56">
        <v>0.41666666666666669</v>
      </c>
      <c r="F10767" s="55" t="s">
        <v>2874</v>
      </c>
      <c r="G10767" s="55" t="s">
        <v>2875</v>
      </c>
      <c r="H10767" s="55" t="s">
        <v>911</v>
      </c>
    </row>
    <row r="10768" spans="1:8" x14ac:dyDescent="0.25">
      <c r="A10768" s="55">
        <v>2019</v>
      </c>
      <c r="B10768" s="55" t="s">
        <v>28</v>
      </c>
      <c r="C10768" s="55" t="s">
        <v>2876</v>
      </c>
      <c r="D10768" s="54" t="s">
        <v>6033</v>
      </c>
      <c r="E10768" s="56">
        <v>0.45833333333333331</v>
      </c>
      <c r="F10768" s="55" t="s">
        <v>2877</v>
      </c>
      <c r="G10768" s="55" t="s">
        <v>2878</v>
      </c>
      <c r="H10768" s="55" t="s">
        <v>927</v>
      </c>
    </row>
    <row r="10769" spans="1:8" x14ac:dyDescent="0.25">
      <c r="A10769" s="55">
        <v>2019</v>
      </c>
      <c r="B10769" s="55" t="s">
        <v>28</v>
      </c>
      <c r="C10769" s="55" t="s">
        <v>2879</v>
      </c>
      <c r="D10769" s="54" t="s">
        <v>6033</v>
      </c>
      <c r="E10769" s="56">
        <v>0.5</v>
      </c>
      <c r="F10769" s="55" t="s">
        <v>168</v>
      </c>
      <c r="G10769" s="55" t="s">
        <v>2880</v>
      </c>
      <c r="H10769" s="55" t="s">
        <v>2881</v>
      </c>
    </row>
    <row r="10770" spans="1:8" x14ac:dyDescent="0.25">
      <c r="A10770" s="55">
        <v>2019</v>
      </c>
      <c r="B10770" s="55" t="s">
        <v>28</v>
      </c>
      <c r="C10770" s="55" t="s">
        <v>2882</v>
      </c>
      <c r="D10770" s="54" t="s">
        <v>6033</v>
      </c>
      <c r="E10770" s="56">
        <v>0.54166666666666663</v>
      </c>
      <c r="F10770" s="55" t="s">
        <v>2883</v>
      </c>
      <c r="G10770" s="55" t="s">
        <v>2884</v>
      </c>
      <c r="H10770" s="55" t="s">
        <v>2885</v>
      </c>
    </row>
    <row r="10771" spans="1:8" x14ac:dyDescent="0.25">
      <c r="A10771" s="55">
        <v>2019</v>
      </c>
      <c r="B10771" s="55" t="s">
        <v>28</v>
      </c>
      <c r="C10771" s="55" t="s">
        <v>2886</v>
      </c>
      <c r="D10771" s="54" t="s">
        <v>6033</v>
      </c>
      <c r="E10771" s="56">
        <v>0.58333333333333337</v>
      </c>
      <c r="F10771" s="55" t="s">
        <v>2887</v>
      </c>
      <c r="G10771" s="55" t="s">
        <v>2888</v>
      </c>
      <c r="H10771" s="55" t="s">
        <v>2889</v>
      </c>
    </row>
    <row r="10772" spans="1:8" x14ac:dyDescent="0.25">
      <c r="A10772" s="55">
        <v>2019</v>
      </c>
      <c r="B10772" s="55" t="s">
        <v>28</v>
      </c>
      <c r="C10772" s="55" t="s">
        <v>2890</v>
      </c>
      <c r="D10772" s="54" t="s">
        <v>6033</v>
      </c>
      <c r="E10772" s="56">
        <v>0.625</v>
      </c>
      <c r="F10772" s="55" t="s">
        <v>976</v>
      </c>
      <c r="G10772" s="55" t="s">
        <v>2891</v>
      </c>
      <c r="H10772" s="55" t="s">
        <v>93</v>
      </c>
    </row>
    <row r="10773" spans="1:8" x14ac:dyDescent="0.25">
      <c r="A10773" s="55">
        <v>2019</v>
      </c>
      <c r="B10773" s="55" t="s">
        <v>28</v>
      </c>
      <c r="C10773" s="55" t="s">
        <v>2892</v>
      </c>
      <c r="D10773" s="54" t="s">
        <v>6033</v>
      </c>
      <c r="E10773" s="56">
        <v>0.66666666666666663</v>
      </c>
      <c r="F10773" s="55" t="s">
        <v>2752</v>
      </c>
      <c r="G10773" s="55" t="s">
        <v>2893</v>
      </c>
      <c r="H10773" s="55" t="s">
        <v>93</v>
      </c>
    </row>
    <row r="10774" spans="1:8" x14ac:dyDescent="0.25">
      <c r="A10774" s="55">
        <v>2019</v>
      </c>
      <c r="B10774" s="55" t="s">
        <v>28</v>
      </c>
      <c r="C10774" s="55" t="s">
        <v>2894</v>
      </c>
      <c r="D10774" s="54" t="s">
        <v>6033</v>
      </c>
      <c r="E10774" s="56">
        <v>0.70833333333333337</v>
      </c>
      <c r="F10774" s="55" t="s">
        <v>2895</v>
      </c>
      <c r="G10774" s="55" t="s">
        <v>2896</v>
      </c>
      <c r="H10774" s="55" t="s">
        <v>93</v>
      </c>
    </row>
    <row r="10775" spans="1:8" x14ac:dyDescent="0.25">
      <c r="A10775" s="55">
        <v>2019</v>
      </c>
      <c r="B10775" s="55" t="s">
        <v>28</v>
      </c>
      <c r="C10775" s="55" t="s">
        <v>2897</v>
      </c>
      <c r="D10775" s="54" t="s">
        <v>6033</v>
      </c>
      <c r="E10775" s="56">
        <v>0.75</v>
      </c>
      <c r="F10775" s="55" t="s">
        <v>88</v>
      </c>
      <c r="G10775" s="55" t="s">
        <v>2898</v>
      </c>
      <c r="H10775" s="55" t="s">
        <v>2889</v>
      </c>
    </row>
    <row r="10776" spans="1:8" x14ac:dyDescent="0.25">
      <c r="A10776" s="55">
        <v>2019</v>
      </c>
      <c r="B10776" s="55" t="s">
        <v>28</v>
      </c>
      <c r="C10776" s="55" t="s">
        <v>2899</v>
      </c>
      <c r="D10776" s="54" t="s">
        <v>6033</v>
      </c>
      <c r="E10776" s="56">
        <v>0.79166666666666663</v>
      </c>
      <c r="F10776" s="55" t="s">
        <v>2834</v>
      </c>
      <c r="G10776" s="55" t="s">
        <v>2900</v>
      </c>
      <c r="H10776" s="55" t="s">
        <v>1218</v>
      </c>
    </row>
    <row r="10777" spans="1:8" x14ac:dyDescent="0.25">
      <c r="A10777" s="55">
        <v>2019</v>
      </c>
      <c r="B10777" s="55" t="s">
        <v>28</v>
      </c>
      <c r="C10777" s="55" t="s">
        <v>2901</v>
      </c>
      <c r="D10777" s="54" t="s">
        <v>6033</v>
      </c>
      <c r="E10777" s="56">
        <v>0.83333333333333337</v>
      </c>
      <c r="F10777" s="55" t="s">
        <v>1359</v>
      </c>
      <c r="G10777" s="55" t="s">
        <v>2902</v>
      </c>
      <c r="H10777" s="55" t="s">
        <v>1375</v>
      </c>
    </row>
    <row r="10778" spans="1:8" x14ac:dyDescent="0.25">
      <c r="A10778" s="55">
        <v>2019</v>
      </c>
      <c r="B10778" s="55" t="s">
        <v>28</v>
      </c>
      <c r="C10778" s="55" t="s">
        <v>2903</v>
      </c>
      <c r="D10778" s="54" t="s">
        <v>6033</v>
      </c>
      <c r="E10778" s="56">
        <v>0.875</v>
      </c>
      <c r="F10778" s="55" t="s">
        <v>2904</v>
      </c>
      <c r="G10778" s="55" t="s">
        <v>2905</v>
      </c>
      <c r="H10778" s="55" t="s">
        <v>2881</v>
      </c>
    </row>
    <row r="10779" spans="1:8" x14ac:dyDescent="0.25">
      <c r="A10779" s="55">
        <v>2019</v>
      </c>
      <c r="B10779" s="55" t="s">
        <v>28</v>
      </c>
      <c r="C10779" s="55" t="s">
        <v>2906</v>
      </c>
      <c r="D10779" s="54" t="s">
        <v>6074</v>
      </c>
      <c r="E10779" s="56">
        <v>0.91666666666666663</v>
      </c>
      <c r="F10779" s="55" t="s">
        <v>302</v>
      </c>
      <c r="G10779" s="55" t="s">
        <v>2907</v>
      </c>
      <c r="H10779" s="55" t="s">
        <v>1896</v>
      </c>
    </row>
    <row r="10780" spans="1:8" x14ac:dyDescent="0.25">
      <c r="A10780" s="55">
        <v>2019</v>
      </c>
      <c r="B10780" s="55" t="s">
        <v>28</v>
      </c>
      <c r="C10780" s="55" t="s">
        <v>2908</v>
      </c>
      <c r="D10780" s="54" t="s">
        <v>6074</v>
      </c>
      <c r="E10780" s="56">
        <v>0.95833333333333337</v>
      </c>
      <c r="F10780" s="55" t="s">
        <v>2909</v>
      </c>
      <c r="G10780" s="55" t="s">
        <v>2910</v>
      </c>
      <c r="H10780" s="55" t="s">
        <v>927</v>
      </c>
    </row>
    <row r="10781" spans="1:8" x14ac:dyDescent="0.25">
      <c r="A10781" s="55">
        <v>2019</v>
      </c>
      <c r="B10781" s="55" t="s">
        <v>28</v>
      </c>
      <c r="C10781" s="55" t="s">
        <v>2911</v>
      </c>
      <c r="D10781" s="54" t="s">
        <v>6074</v>
      </c>
      <c r="E10781" s="56">
        <v>0.54166666666666696</v>
      </c>
      <c r="F10781" s="55" t="s">
        <v>2348</v>
      </c>
      <c r="G10781" s="55" t="s">
        <v>2912</v>
      </c>
      <c r="H10781" s="55" t="s">
        <v>1076</v>
      </c>
    </row>
    <row r="10782" spans="1:8" x14ac:dyDescent="0.25">
      <c r="A10782" s="55">
        <v>2019</v>
      </c>
      <c r="B10782" s="55" t="s">
        <v>28</v>
      </c>
      <c r="C10782" s="55" t="s">
        <v>2913</v>
      </c>
      <c r="D10782" s="54" t="s">
        <v>6074</v>
      </c>
      <c r="E10782" s="56">
        <v>0.58333333333333304</v>
      </c>
      <c r="F10782" s="55" t="s">
        <v>1579</v>
      </c>
      <c r="G10782" s="55" t="s">
        <v>2914</v>
      </c>
      <c r="H10782" s="55" t="s">
        <v>1191</v>
      </c>
    </row>
    <row r="10783" spans="1:8" x14ac:dyDescent="0.25">
      <c r="A10783" s="55">
        <v>2019</v>
      </c>
      <c r="B10783" s="55" t="s">
        <v>28</v>
      </c>
      <c r="C10783" s="55" t="s">
        <v>2915</v>
      </c>
      <c r="D10783" s="54" t="s">
        <v>6074</v>
      </c>
      <c r="E10783" s="56">
        <v>0.625</v>
      </c>
      <c r="F10783" s="55" t="s">
        <v>1778</v>
      </c>
      <c r="G10783" s="55" t="s">
        <v>2916</v>
      </c>
      <c r="H10783" s="55" t="s">
        <v>1195</v>
      </c>
    </row>
    <row r="10784" spans="1:8" x14ac:dyDescent="0.25">
      <c r="A10784" s="55">
        <v>2019</v>
      </c>
      <c r="B10784" s="55" t="s">
        <v>28</v>
      </c>
      <c r="C10784" s="55" t="s">
        <v>2917</v>
      </c>
      <c r="D10784" s="54" t="s">
        <v>6074</v>
      </c>
      <c r="E10784" s="56">
        <v>0.66666666666666696</v>
      </c>
      <c r="F10784" s="55" t="s">
        <v>1577</v>
      </c>
      <c r="G10784" s="55" t="s">
        <v>2918</v>
      </c>
      <c r="H10784" s="55" t="s">
        <v>1005</v>
      </c>
    </row>
    <row r="10785" spans="1:8" x14ac:dyDescent="0.25">
      <c r="A10785" s="55">
        <v>2019</v>
      </c>
      <c r="B10785" s="55" t="s">
        <v>28</v>
      </c>
      <c r="C10785" s="55" t="s">
        <v>2919</v>
      </c>
      <c r="D10785" s="54" t="s">
        <v>6074</v>
      </c>
      <c r="E10785" s="56">
        <v>0.70833333333333304</v>
      </c>
      <c r="F10785" s="55" t="s">
        <v>391</v>
      </c>
      <c r="G10785" s="55" t="s">
        <v>2920</v>
      </c>
      <c r="H10785" s="55" t="s">
        <v>1201</v>
      </c>
    </row>
    <row r="10786" spans="1:8" x14ac:dyDescent="0.25">
      <c r="A10786" s="55">
        <v>2019</v>
      </c>
      <c r="B10786" s="55" t="s">
        <v>28</v>
      </c>
      <c r="C10786" s="55" t="s">
        <v>2921</v>
      </c>
      <c r="D10786" s="54" t="s">
        <v>6074</v>
      </c>
      <c r="E10786" s="56">
        <v>0.75</v>
      </c>
      <c r="F10786" s="55" t="s">
        <v>1502</v>
      </c>
      <c r="G10786" s="55" t="s">
        <v>2922</v>
      </c>
      <c r="H10786" s="55" t="s">
        <v>946</v>
      </c>
    </row>
    <row r="10787" spans="1:8" x14ac:dyDescent="0.25">
      <c r="A10787" s="55">
        <v>2019</v>
      </c>
      <c r="B10787" s="55" t="s">
        <v>28</v>
      </c>
      <c r="C10787" s="55" t="s">
        <v>2923</v>
      </c>
      <c r="D10787" s="54" t="s">
        <v>6074</v>
      </c>
      <c r="E10787" s="56">
        <v>0.79166666666666696</v>
      </c>
      <c r="F10787" s="55" t="s">
        <v>2924</v>
      </c>
      <c r="G10787" s="55" t="s">
        <v>2925</v>
      </c>
      <c r="H10787" s="55" t="s">
        <v>994</v>
      </c>
    </row>
    <row r="10788" spans="1:8" x14ac:dyDescent="0.25">
      <c r="A10788" s="55">
        <v>2019</v>
      </c>
      <c r="B10788" s="55" t="s">
        <v>28</v>
      </c>
      <c r="C10788" s="55" t="s">
        <v>2926</v>
      </c>
      <c r="D10788" s="54" t="s">
        <v>6074</v>
      </c>
      <c r="E10788" s="56">
        <v>0.83333333333333304</v>
      </c>
      <c r="F10788" s="55" t="s">
        <v>2927</v>
      </c>
      <c r="G10788" s="55" t="s">
        <v>2928</v>
      </c>
      <c r="H10788" s="55" t="s">
        <v>1017</v>
      </c>
    </row>
    <row r="10789" spans="1:8" x14ac:dyDescent="0.25">
      <c r="A10789" s="55">
        <v>2019</v>
      </c>
      <c r="B10789" s="55" t="s">
        <v>28</v>
      </c>
      <c r="C10789" s="55" t="s">
        <v>2929</v>
      </c>
      <c r="D10789" s="54" t="s">
        <v>6074</v>
      </c>
      <c r="E10789" s="56">
        <v>0.875</v>
      </c>
      <c r="F10789" s="55" t="s">
        <v>2930</v>
      </c>
      <c r="G10789" s="55" t="s">
        <v>2931</v>
      </c>
      <c r="H10789" s="55" t="s">
        <v>1207</v>
      </c>
    </row>
    <row r="10790" spans="1:8" x14ac:dyDescent="0.25">
      <c r="A10790" s="55">
        <v>2019</v>
      </c>
      <c r="B10790" s="55" t="s">
        <v>28</v>
      </c>
      <c r="C10790" s="55" t="s">
        <v>2932</v>
      </c>
      <c r="D10790" s="54" t="s">
        <v>6074</v>
      </c>
      <c r="E10790" s="56">
        <v>0.91666666666666696</v>
      </c>
      <c r="F10790" s="55" t="s">
        <v>2933</v>
      </c>
      <c r="G10790" s="55" t="s">
        <v>2934</v>
      </c>
      <c r="H10790" s="55" t="s">
        <v>938</v>
      </c>
    </row>
    <row r="10791" spans="1:8" x14ac:dyDescent="0.25">
      <c r="A10791" s="55">
        <v>2019</v>
      </c>
      <c r="B10791" s="55" t="s">
        <v>28</v>
      </c>
      <c r="C10791" s="55" t="s">
        <v>2935</v>
      </c>
      <c r="D10791" s="54" t="s">
        <v>6074</v>
      </c>
      <c r="E10791" s="56">
        <v>0.95833333333333304</v>
      </c>
      <c r="F10791" s="55" t="s">
        <v>2936</v>
      </c>
      <c r="G10791" s="55" t="s">
        <v>2937</v>
      </c>
      <c r="H10791" s="55" t="s">
        <v>1900</v>
      </c>
    </row>
    <row r="10792" spans="1:8" x14ac:dyDescent="0.25">
      <c r="A10792" s="55">
        <v>2019</v>
      </c>
      <c r="B10792" s="55" t="s">
        <v>28</v>
      </c>
      <c r="C10792" s="55" t="s">
        <v>2938</v>
      </c>
      <c r="D10792" s="54" t="s">
        <v>6074</v>
      </c>
      <c r="E10792" s="56">
        <v>0</v>
      </c>
      <c r="F10792" s="55" t="s">
        <v>2871</v>
      </c>
      <c r="G10792" s="55" t="s">
        <v>2939</v>
      </c>
      <c r="H10792" s="55" t="s">
        <v>2940</v>
      </c>
    </row>
    <row r="10793" spans="1:8" x14ac:dyDescent="0.25">
      <c r="A10793" s="55">
        <v>2019</v>
      </c>
      <c r="B10793" s="55" t="s">
        <v>28</v>
      </c>
      <c r="C10793" s="55" t="s">
        <v>2941</v>
      </c>
      <c r="D10793" s="54" t="s">
        <v>6074</v>
      </c>
      <c r="E10793" s="56">
        <v>4.1666666666666664E-2</v>
      </c>
      <c r="F10793" s="55" t="s">
        <v>267</v>
      </c>
      <c r="G10793" s="55" t="s">
        <v>2942</v>
      </c>
      <c r="H10793" s="55" t="s">
        <v>1158</v>
      </c>
    </row>
    <row r="10794" spans="1:8" x14ac:dyDescent="0.25">
      <c r="A10794" s="55">
        <v>2019</v>
      </c>
      <c r="B10794" s="55" t="s">
        <v>28</v>
      </c>
      <c r="C10794" s="55" t="s">
        <v>2943</v>
      </c>
      <c r="D10794" s="54" t="s">
        <v>6074</v>
      </c>
      <c r="E10794" s="56">
        <v>8.3333333333333329E-2</v>
      </c>
      <c r="F10794" s="55" t="s">
        <v>2944</v>
      </c>
      <c r="G10794" s="55" t="s">
        <v>2945</v>
      </c>
      <c r="H10794" s="55" t="s">
        <v>2946</v>
      </c>
    </row>
    <row r="10795" spans="1:8" x14ac:dyDescent="0.25">
      <c r="A10795" s="55">
        <v>2019</v>
      </c>
      <c r="B10795" s="55" t="s">
        <v>28</v>
      </c>
      <c r="C10795" s="55" t="s">
        <v>2947</v>
      </c>
      <c r="D10795" s="54" t="s">
        <v>6074</v>
      </c>
      <c r="E10795" s="56">
        <v>0.125</v>
      </c>
      <c r="F10795" s="55" t="s">
        <v>2948</v>
      </c>
      <c r="G10795" s="55" t="s">
        <v>2949</v>
      </c>
      <c r="H10795" s="55" t="s">
        <v>2002</v>
      </c>
    </row>
    <row r="10796" spans="1:8" x14ac:dyDescent="0.25">
      <c r="A10796" s="55">
        <v>2019</v>
      </c>
      <c r="B10796" s="55" t="s">
        <v>28</v>
      </c>
      <c r="C10796" s="55" t="s">
        <v>2950</v>
      </c>
      <c r="D10796" s="54" t="s">
        <v>6074</v>
      </c>
      <c r="E10796" s="56">
        <v>0.16666666666666666</v>
      </c>
      <c r="F10796" s="55" t="s">
        <v>2951</v>
      </c>
      <c r="G10796" s="55" t="s">
        <v>2952</v>
      </c>
      <c r="H10796" s="55" t="s">
        <v>2953</v>
      </c>
    </row>
    <row r="10797" spans="1:8" x14ac:dyDescent="0.25">
      <c r="A10797" s="55">
        <v>2019</v>
      </c>
      <c r="B10797" s="55" t="s">
        <v>28</v>
      </c>
      <c r="C10797" s="55" t="s">
        <v>2954</v>
      </c>
      <c r="D10797" s="54" t="s">
        <v>6074</v>
      </c>
      <c r="E10797" s="56">
        <v>0.20833333333333334</v>
      </c>
      <c r="F10797" s="55" t="s">
        <v>437</v>
      </c>
      <c r="G10797" s="55" t="s">
        <v>2955</v>
      </c>
      <c r="H10797" s="55" t="s">
        <v>2953</v>
      </c>
    </row>
    <row r="10798" spans="1:8" x14ac:dyDescent="0.25">
      <c r="A10798" s="55">
        <v>2019</v>
      </c>
      <c r="B10798" s="55" t="s">
        <v>28</v>
      </c>
      <c r="C10798" s="55" t="s">
        <v>2956</v>
      </c>
      <c r="D10798" s="54" t="s">
        <v>6074</v>
      </c>
      <c r="E10798" s="56">
        <v>0.25</v>
      </c>
      <c r="F10798" s="55" t="s">
        <v>2957</v>
      </c>
      <c r="G10798" s="55" t="s">
        <v>2958</v>
      </c>
      <c r="H10798" s="55" t="s">
        <v>2002</v>
      </c>
    </row>
    <row r="10799" spans="1:8" x14ac:dyDescent="0.25">
      <c r="A10799" s="55">
        <v>2019</v>
      </c>
      <c r="B10799" s="55" t="s">
        <v>28</v>
      </c>
      <c r="C10799" s="55" t="s">
        <v>2959</v>
      </c>
      <c r="D10799" s="54" t="s">
        <v>6074</v>
      </c>
      <c r="E10799" s="56">
        <v>0.29166666666666669</v>
      </c>
      <c r="F10799" s="55" t="s">
        <v>2960</v>
      </c>
      <c r="G10799" s="55" t="s">
        <v>2961</v>
      </c>
      <c r="H10799" s="55" t="s">
        <v>1357</v>
      </c>
    </row>
    <row r="10800" spans="1:8" x14ac:dyDescent="0.25">
      <c r="A10800" s="55">
        <v>2019</v>
      </c>
      <c r="B10800" s="55" t="s">
        <v>28</v>
      </c>
      <c r="C10800" s="55" t="s">
        <v>2962</v>
      </c>
      <c r="D10800" s="54" t="s">
        <v>6074</v>
      </c>
      <c r="E10800" s="56">
        <v>0.33333333333333331</v>
      </c>
      <c r="F10800" s="55" t="s">
        <v>2963</v>
      </c>
      <c r="G10800" s="55" t="s">
        <v>2964</v>
      </c>
      <c r="H10800" s="55" t="s">
        <v>2946</v>
      </c>
    </row>
    <row r="10801" spans="1:8" x14ac:dyDescent="0.25">
      <c r="A10801" s="55">
        <v>2019</v>
      </c>
      <c r="B10801" s="55" t="s">
        <v>28</v>
      </c>
      <c r="C10801" s="55" t="s">
        <v>2965</v>
      </c>
      <c r="D10801" s="54" t="s">
        <v>6074</v>
      </c>
      <c r="E10801" s="56">
        <v>0.375</v>
      </c>
      <c r="F10801" s="55" t="s">
        <v>2394</v>
      </c>
      <c r="G10801" s="55" t="s">
        <v>2966</v>
      </c>
      <c r="H10801" s="55" t="s">
        <v>96</v>
      </c>
    </row>
    <row r="10802" spans="1:8" x14ac:dyDescent="0.25">
      <c r="A10802" s="55">
        <v>2019</v>
      </c>
      <c r="B10802" s="55" t="s">
        <v>28</v>
      </c>
      <c r="C10802" s="55" t="s">
        <v>2967</v>
      </c>
      <c r="D10802" s="54" t="s">
        <v>6074</v>
      </c>
      <c r="E10802" s="56">
        <v>0.41666666666666669</v>
      </c>
      <c r="F10802" s="55" t="s">
        <v>2536</v>
      </c>
      <c r="G10802" s="55" t="s">
        <v>2968</v>
      </c>
      <c r="H10802" s="55" t="s">
        <v>1166</v>
      </c>
    </row>
    <row r="10803" spans="1:8" x14ac:dyDescent="0.25">
      <c r="A10803" s="55">
        <v>2019</v>
      </c>
      <c r="B10803" s="55" t="s">
        <v>28</v>
      </c>
      <c r="C10803" s="55" t="s">
        <v>2969</v>
      </c>
      <c r="D10803" s="54" t="s">
        <v>6113</v>
      </c>
      <c r="E10803" s="56">
        <v>0.45833333333333331</v>
      </c>
      <c r="F10803" s="55" t="s">
        <v>2970</v>
      </c>
      <c r="G10803" s="55" t="s">
        <v>2971</v>
      </c>
      <c r="H10803" s="55" t="s">
        <v>1169</v>
      </c>
    </row>
    <row r="10804" spans="1:8" x14ac:dyDescent="0.25">
      <c r="A10804" s="55">
        <v>2019</v>
      </c>
      <c r="B10804" s="55" t="s">
        <v>28</v>
      </c>
      <c r="C10804" s="55" t="s">
        <v>2972</v>
      </c>
      <c r="D10804" s="54" t="s">
        <v>6113</v>
      </c>
      <c r="E10804" s="56">
        <v>0.5</v>
      </c>
      <c r="F10804" s="55" t="s">
        <v>427</v>
      </c>
      <c r="G10804" s="55" t="s">
        <v>2973</v>
      </c>
      <c r="H10804" s="55" t="s">
        <v>1150</v>
      </c>
    </row>
    <row r="10805" spans="1:8" x14ac:dyDescent="0.25">
      <c r="A10805" s="55">
        <v>2019</v>
      </c>
      <c r="B10805" s="55" t="s">
        <v>28</v>
      </c>
      <c r="C10805" s="55" t="s">
        <v>2974</v>
      </c>
      <c r="D10805" s="54" t="s">
        <v>6113</v>
      </c>
      <c r="E10805" s="56">
        <v>0.54166666666666663</v>
      </c>
      <c r="F10805" s="55" t="s">
        <v>2402</v>
      </c>
      <c r="G10805" s="55" t="s">
        <v>2975</v>
      </c>
      <c r="H10805" s="55" t="s">
        <v>1175</v>
      </c>
    </row>
    <row r="10806" spans="1:8" x14ac:dyDescent="0.25">
      <c r="A10806" s="55">
        <v>2019</v>
      </c>
      <c r="B10806" s="55" t="s">
        <v>28</v>
      </c>
      <c r="C10806" s="55" t="s">
        <v>2976</v>
      </c>
      <c r="D10806" s="54" t="s">
        <v>6113</v>
      </c>
      <c r="E10806" s="56">
        <v>0.58333333333333337</v>
      </c>
      <c r="F10806" s="55" t="s">
        <v>2402</v>
      </c>
      <c r="G10806" s="55" t="s">
        <v>2977</v>
      </c>
      <c r="H10806" s="55" t="s">
        <v>71</v>
      </c>
    </row>
    <row r="10807" spans="1:8" x14ac:dyDescent="0.25">
      <c r="A10807" s="55">
        <v>2019</v>
      </c>
      <c r="B10807" s="55" t="s">
        <v>28</v>
      </c>
      <c r="C10807" s="55" t="s">
        <v>2978</v>
      </c>
      <c r="D10807" s="54" t="s">
        <v>6113</v>
      </c>
      <c r="E10807" s="56">
        <v>0.625</v>
      </c>
      <c r="F10807" s="55" t="s">
        <v>2979</v>
      </c>
      <c r="G10807" s="55" t="s">
        <v>2980</v>
      </c>
      <c r="H10807" s="55" t="s">
        <v>1182</v>
      </c>
    </row>
    <row r="10808" spans="1:8" x14ac:dyDescent="0.25">
      <c r="A10808" s="55">
        <v>2019</v>
      </c>
      <c r="B10808" s="55" t="s">
        <v>28</v>
      </c>
      <c r="C10808" s="55" t="s">
        <v>2981</v>
      </c>
      <c r="D10808" s="54" t="s">
        <v>6113</v>
      </c>
      <c r="E10808" s="56">
        <v>0.66666666666666663</v>
      </c>
      <c r="F10808" s="55" t="s">
        <v>2982</v>
      </c>
      <c r="G10808" s="55" t="s">
        <v>2983</v>
      </c>
      <c r="H10808" s="55" t="s">
        <v>79</v>
      </c>
    </row>
    <row r="10809" spans="1:8" x14ac:dyDescent="0.25">
      <c r="A10809" s="55">
        <v>2019</v>
      </c>
      <c r="B10809" s="55" t="s">
        <v>28</v>
      </c>
      <c r="C10809" s="55" t="s">
        <v>2984</v>
      </c>
      <c r="D10809" s="54" t="s">
        <v>6113</v>
      </c>
      <c r="E10809" s="56">
        <v>0.70833333333333337</v>
      </c>
      <c r="F10809" s="55" t="s">
        <v>1347</v>
      </c>
      <c r="G10809" s="55" t="s">
        <v>2985</v>
      </c>
      <c r="H10809" s="55" t="s">
        <v>918</v>
      </c>
    </row>
    <row r="10810" spans="1:8" x14ac:dyDescent="0.25">
      <c r="A10810" s="55">
        <v>2019</v>
      </c>
      <c r="B10810" s="55" t="s">
        <v>28</v>
      </c>
      <c r="C10810" s="55" t="s">
        <v>2986</v>
      </c>
      <c r="D10810" s="54" t="s">
        <v>6113</v>
      </c>
      <c r="E10810" s="56">
        <v>0.75</v>
      </c>
      <c r="F10810" s="55" t="s">
        <v>2470</v>
      </c>
      <c r="G10810" s="55" t="s">
        <v>2987</v>
      </c>
      <c r="H10810" s="55" t="s">
        <v>2988</v>
      </c>
    </row>
    <row r="10811" spans="1:8" x14ac:dyDescent="0.25">
      <c r="A10811" s="55">
        <v>2019</v>
      </c>
      <c r="B10811" s="55" t="s">
        <v>28</v>
      </c>
      <c r="C10811" s="55" t="s">
        <v>2989</v>
      </c>
      <c r="D10811" s="54" t="s">
        <v>6113</v>
      </c>
      <c r="E10811" s="56">
        <v>0.79166666666666663</v>
      </c>
      <c r="F10811" s="55" t="s">
        <v>2990</v>
      </c>
      <c r="G10811" s="55" t="s">
        <v>2991</v>
      </c>
      <c r="H10811" s="55" t="s">
        <v>934</v>
      </c>
    </row>
    <row r="10812" spans="1:8" x14ac:dyDescent="0.25">
      <c r="A10812" s="55">
        <v>2019</v>
      </c>
      <c r="B10812" s="55" t="s">
        <v>28</v>
      </c>
      <c r="C10812" s="55" t="s">
        <v>2992</v>
      </c>
      <c r="D10812" s="54" t="s">
        <v>6113</v>
      </c>
      <c r="E10812" s="56">
        <v>0.83333333333333337</v>
      </c>
      <c r="F10812" s="55" t="s">
        <v>2513</v>
      </c>
      <c r="G10812" s="55" t="s">
        <v>2993</v>
      </c>
      <c r="H10812" s="55" t="s">
        <v>915</v>
      </c>
    </row>
    <row r="10813" spans="1:8" x14ac:dyDescent="0.25">
      <c r="A10813" s="55">
        <v>2019</v>
      </c>
      <c r="B10813" s="55" t="s">
        <v>28</v>
      </c>
      <c r="C10813" s="55" t="s">
        <v>2994</v>
      </c>
      <c r="D10813" s="54" t="s">
        <v>6113</v>
      </c>
      <c r="E10813" s="56">
        <v>0.875</v>
      </c>
      <c r="F10813" s="55" t="s">
        <v>2995</v>
      </c>
      <c r="G10813" s="55" t="s">
        <v>2996</v>
      </c>
      <c r="H10813" s="55" t="s">
        <v>2988</v>
      </c>
    </row>
    <row r="10814" spans="1:8" x14ac:dyDescent="0.25">
      <c r="A10814" s="55">
        <v>2019</v>
      </c>
      <c r="B10814" s="55" t="s">
        <v>28</v>
      </c>
      <c r="C10814" s="55" t="s">
        <v>2997</v>
      </c>
      <c r="D10814" s="54" t="s">
        <v>6113</v>
      </c>
      <c r="E10814" s="56">
        <v>0.91666666666666663</v>
      </c>
      <c r="F10814" s="55" t="s">
        <v>2998</v>
      </c>
      <c r="G10814" s="55" t="s">
        <v>2999</v>
      </c>
      <c r="H10814" s="55" t="s">
        <v>2881</v>
      </c>
    </row>
    <row r="10815" spans="1:8" x14ac:dyDescent="0.25">
      <c r="A10815" s="55">
        <v>2019</v>
      </c>
      <c r="B10815" s="55" t="s">
        <v>28</v>
      </c>
      <c r="C10815" s="55" t="s">
        <v>3000</v>
      </c>
      <c r="D10815" s="54" t="s">
        <v>6113</v>
      </c>
      <c r="E10815" s="56">
        <v>0.95833333333333337</v>
      </c>
      <c r="F10815" s="55" t="s">
        <v>3001</v>
      </c>
      <c r="G10815" s="55" t="s">
        <v>3002</v>
      </c>
      <c r="H10815" s="55" t="s">
        <v>1158</v>
      </c>
    </row>
    <row r="10816" spans="1:8" x14ac:dyDescent="0.25">
      <c r="A10816" s="55">
        <v>2019</v>
      </c>
      <c r="B10816" s="55" t="s">
        <v>28</v>
      </c>
      <c r="C10816" s="55" t="s">
        <v>3003</v>
      </c>
      <c r="D10816" s="54" t="s">
        <v>6113</v>
      </c>
      <c r="E10816" s="56">
        <v>0.54166666666666696</v>
      </c>
      <c r="F10816" s="55" t="s">
        <v>3004</v>
      </c>
      <c r="G10816" s="55" t="s">
        <v>3005</v>
      </c>
      <c r="H10816" s="55" t="s">
        <v>59</v>
      </c>
    </row>
    <row r="10817" spans="1:8" x14ac:dyDescent="0.25">
      <c r="A10817" s="55">
        <v>2019</v>
      </c>
      <c r="B10817" s="55" t="s">
        <v>28</v>
      </c>
      <c r="C10817" s="55" t="s">
        <v>3006</v>
      </c>
      <c r="D10817" s="54" t="s">
        <v>6113</v>
      </c>
      <c r="E10817" s="56">
        <v>0.58333333333333304</v>
      </c>
      <c r="F10817" s="55" t="s">
        <v>3007</v>
      </c>
      <c r="G10817" s="55" t="s">
        <v>3008</v>
      </c>
      <c r="H10817" s="55" t="s">
        <v>1260</v>
      </c>
    </row>
    <row r="10818" spans="1:8" x14ac:dyDescent="0.25">
      <c r="A10818" s="55">
        <v>2019</v>
      </c>
      <c r="B10818" s="55" t="s">
        <v>28</v>
      </c>
      <c r="C10818" s="55" t="s">
        <v>3009</v>
      </c>
      <c r="D10818" s="54" t="s">
        <v>6113</v>
      </c>
      <c r="E10818" s="56">
        <v>0.625</v>
      </c>
      <c r="F10818" s="55" t="s">
        <v>3010</v>
      </c>
      <c r="G10818" s="55" t="s">
        <v>3011</v>
      </c>
      <c r="H10818" s="55" t="s">
        <v>1966</v>
      </c>
    </row>
    <row r="10819" spans="1:8" x14ac:dyDescent="0.25">
      <c r="A10819" s="55">
        <v>2019</v>
      </c>
      <c r="B10819" s="55" t="s">
        <v>28</v>
      </c>
      <c r="C10819" s="55" t="s">
        <v>3012</v>
      </c>
      <c r="D10819" s="54" t="s">
        <v>6113</v>
      </c>
      <c r="E10819" s="56">
        <v>0.66666666666666696</v>
      </c>
      <c r="F10819" s="55" t="s">
        <v>3013</v>
      </c>
      <c r="G10819" s="55" t="s">
        <v>3014</v>
      </c>
      <c r="H10819" s="55" t="s">
        <v>3015</v>
      </c>
    </row>
    <row r="10820" spans="1:8" x14ac:dyDescent="0.25">
      <c r="A10820" s="55">
        <v>2019</v>
      </c>
      <c r="B10820" s="55" t="s">
        <v>28</v>
      </c>
      <c r="C10820" s="55" t="s">
        <v>3016</v>
      </c>
      <c r="D10820" s="54" t="s">
        <v>6113</v>
      </c>
      <c r="E10820" s="56">
        <v>0.70833333333333304</v>
      </c>
      <c r="F10820" s="55" t="s">
        <v>3017</v>
      </c>
      <c r="G10820" s="55" t="s">
        <v>3018</v>
      </c>
      <c r="H10820" s="55" t="s">
        <v>1236</v>
      </c>
    </row>
    <row r="10821" spans="1:8" x14ac:dyDescent="0.25">
      <c r="A10821" s="55">
        <v>2019</v>
      </c>
      <c r="B10821" s="55" t="s">
        <v>28</v>
      </c>
      <c r="C10821" s="55" t="s">
        <v>3019</v>
      </c>
      <c r="D10821" s="54" t="s">
        <v>6113</v>
      </c>
      <c r="E10821" s="56">
        <v>0.75</v>
      </c>
      <c r="F10821" s="55" t="s">
        <v>1050</v>
      </c>
      <c r="G10821" s="55" t="s">
        <v>3020</v>
      </c>
      <c r="H10821" s="55" t="s">
        <v>1236</v>
      </c>
    </row>
    <row r="10822" spans="1:8" x14ac:dyDescent="0.25">
      <c r="A10822" s="55">
        <v>2019</v>
      </c>
      <c r="B10822" s="55" t="s">
        <v>28</v>
      </c>
      <c r="C10822" s="55" t="s">
        <v>3021</v>
      </c>
      <c r="D10822" s="54" t="s">
        <v>6113</v>
      </c>
      <c r="E10822" s="56">
        <v>0.79166666666666696</v>
      </c>
      <c r="F10822" s="55" t="s">
        <v>595</v>
      </c>
      <c r="G10822" s="55" t="s">
        <v>3022</v>
      </c>
      <c r="H10822" s="55" t="s">
        <v>1236</v>
      </c>
    </row>
    <row r="10823" spans="1:8" x14ac:dyDescent="0.25">
      <c r="A10823" s="55">
        <v>2019</v>
      </c>
      <c r="B10823" s="55" t="s">
        <v>28</v>
      </c>
      <c r="C10823" s="55" t="s">
        <v>3023</v>
      </c>
      <c r="D10823" s="54" t="s">
        <v>6113</v>
      </c>
      <c r="E10823" s="56">
        <v>0.83333333333333304</v>
      </c>
      <c r="F10823" s="55" t="s">
        <v>3024</v>
      </c>
      <c r="G10823" s="55" t="s">
        <v>3025</v>
      </c>
      <c r="H10823" s="55" t="s">
        <v>1250</v>
      </c>
    </row>
    <row r="10824" spans="1:8" x14ac:dyDescent="0.25">
      <c r="A10824" s="55">
        <v>2019</v>
      </c>
      <c r="B10824" s="55" t="s">
        <v>28</v>
      </c>
      <c r="C10824" s="55" t="s">
        <v>3026</v>
      </c>
      <c r="D10824" s="54" t="s">
        <v>6113</v>
      </c>
      <c r="E10824" s="56">
        <v>0.875</v>
      </c>
      <c r="F10824" s="55" t="s">
        <v>684</v>
      </c>
      <c r="G10824" s="55" t="s">
        <v>3027</v>
      </c>
      <c r="H10824" s="55" t="s">
        <v>1253</v>
      </c>
    </row>
    <row r="10825" spans="1:8" x14ac:dyDescent="0.25">
      <c r="A10825" s="55">
        <v>2019</v>
      </c>
      <c r="B10825" s="55" t="s">
        <v>28</v>
      </c>
      <c r="C10825" s="55" t="s">
        <v>3028</v>
      </c>
      <c r="D10825" s="54" t="s">
        <v>6113</v>
      </c>
      <c r="E10825" s="56">
        <v>0.91666666666666696</v>
      </c>
      <c r="F10825" s="55" t="s">
        <v>3029</v>
      </c>
      <c r="G10825" s="55" t="s">
        <v>3030</v>
      </c>
      <c r="H10825" s="55" t="s">
        <v>1966</v>
      </c>
    </row>
    <row r="10826" spans="1:8" x14ac:dyDescent="0.25">
      <c r="A10826" s="55">
        <v>2019</v>
      </c>
      <c r="B10826" s="55" t="s">
        <v>28</v>
      </c>
      <c r="C10826" s="55" t="s">
        <v>3031</v>
      </c>
      <c r="D10826" s="54" t="s">
        <v>6113</v>
      </c>
      <c r="E10826" s="56">
        <v>0.95833333333333304</v>
      </c>
      <c r="F10826" s="55" t="s">
        <v>3032</v>
      </c>
      <c r="G10826" s="55" t="s">
        <v>3033</v>
      </c>
      <c r="H10826" s="55" t="s">
        <v>1232</v>
      </c>
    </row>
    <row r="10827" spans="1:8" x14ac:dyDescent="0.25">
      <c r="A10827" s="55">
        <v>2019</v>
      </c>
      <c r="B10827" s="55" t="s">
        <v>28</v>
      </c>
      <c r="C10827" s="55" t="s">
        <v>3034</v>
      </c>
      <c r="D10827" s="54" t="s">
        <v>6150</v>
      </c>
      <c r="E10827" s="56">
        <v>0</v>
      </c>
      <c r="F10827" s="55" t="s">
        <v>3035</v>
      </c>
      <c r="G10827" s="55" t="s">
        <v>3036</v>
      </c>
      <c r="H10827" s="55" t="s">
        <v>1263</v>
      </c>
    </row>
    <row r="10828" spans="1:8" x14ac:dyDescent="0.25">
      <c r="A10828" s="55">
        <v>2019</v>
      </c>
      <c r="B10828" s="55" t="s">
        <v>28</v>
      </c>
      <c r="C10828" s="55" t="s">
        <v>3037</v>
      </c>
      <c r="D10828" s="54" t="s">
        <v>6150</v>
      </c>
      <c r="E10828" s="56">
        <v>4.1666666666666664E-2</v>
      </c>
      <c r="F10828" s="55" t="s">
        <v>3038</v>
      </c>
      <c r="G10828" s="55" t="s">
        <v>3039</v>
      </c>
      <c r="H10828" s="55" t="s">
        <v>1267</v>
      </c>
    </row>
    <row r="10829" spans="1:8" x14ac:dyDescent="0.25">
      <c r="A10829" s="55">
        <v>2019</v>
      </c>
      <c r="B10829" s="55" t="s">
        <v>28</v>
      </c>
      <c r="C10829" s="55" t="s">
        <v>3040</v>
      </c>
      <c r="D10829" s="54" t="s">
        <v>6150</v>
      </c>
      <c r="E10829" s="56">
        <v>8.3333333333333329E-2</v>
      </c>
      <c r="F10829" s="55" t="s">
        <v>3041</v>
      </c>
      <c r="G10829" s="55" t="s">
        <v>3042</v>
      </c>
      <c r="H10829" s="55" t="s">
        <v>1271</v>
      </c>
    </row>
    <row r="10830" spans="1:8" x14ac:dyDescent="0.25">
      <c r="A10830" s="55">
        <v>2019</v>
      </c>
      <c r="B10830" s="55" t="s">
        <v>28</v>
      </c>
      <c r="C10830" s="55" t="s">
        <v>3043</v>
      </c>
      <c r="D10830" s="54" t="s">
        <v>6150</v>
      </c>
      <c r="E10830" s="56">
        <v>0.125</v>
      </c>
      <c r="F10830" s="55" t="s">
        <v>3044</v>
      </c>
      <c r="G10830" s="55" t="s">
        <v>3045</v>
      </c>
      <c r="H10830" s="55" t="s">
        <v>1275</v>
      </c>
    </row>
    <row r="10831" spans="1:8" x14ac:dyDescent="0.25">
      <c r="A10831" s="55">
        <v>2019</v>
      </c>
      <c r="B10831" s="55" t="s">
        <v>28</v>
      </c>
      <c r="C10831" s="55" t="s">
        <v>3046</v>
      </c>
      <c r="D10831" s="54" t="s">
        <v>6150</v>
      </c>
      <c r="E10831" s="56">
        <v>0.16666666666666666</v>
      </c>
      <c r="F10831" s="55" t="s">
        <v>3047</v>
      </c>
      <c r="G10831" s="55" t="s">
        <v>3048</v>
      </c>
      <c r="H10831" s="55" t="s">
        <v>59</v>
      </c>
    </row>
    <row r="10832" spans="1:8" x14ac:dyDescent="0.25">
      <c r="A10832" s="55">
        <v>2019</v>
      </c>
      <c r="B10832" s="55" t="s">
        <v>28</v>
      </c>
      <c r="C10832" s="55" t="s">
        <v>3049</v>
      </c>
      <c r="D10832" s="54" t="s">
        <v>6150</v>
      </c>
      <c r="E10832" s="56">
        <v>0.20833333333333334</v>
      </c>
      <c r="F10832" s="55" t="s">
        <v>2703</v>
      </c>
      <c r="G10832" s="55" t="s">
        <v>3050</v>
      </c>
      <c r="H10832" s="55" t="s">
        <v>1958</v>
      </c>
    </row>
    <row r="10833" spans="1:8" x14ac:dyDescent="0.25">
      <c r="A10833" s="55">
        <v>2019</v>
      </c>
      <c r="B10833" s="55" t="s">
        <v>28</v>
      </c>
      <c r="C10833" s="55" t="s">
        <v>3051</v>
      </c>
      <c r="D10833" s="54" t="s">
        <v>6150</v>
      </c>
      <c r="E10833" s="56">
        <v>0.25</v>
      </c>
      <c r="F10833" s="55" t="s">
        <v>1007</v>
      </c>
      <c r="G10833" s="55" t="s">
        <v>3052</v>
      </c>
      <c r="H10833" s="55" t="s">
        <v>3053</v>
      </c>
    </row>
    <row r="10834" spans="1:8" x14ac:dyDescent="0.25">
      <c r="A10834" s="55">
        <v>2019</v>
      </c>
      <c r="B10834" s="55" t="s">
        <v>28</v>
      </c>
      <c r="C10834" s="55" t="s">
        <v>3054</v>
      </c>
      <c r="D10834" s="54" t="s">
        <v>6150</v>
      </c>
      <c r="E10834" s="56">
        <v>0.29166666666666669</v>
      </c>
      <c r="F10834" s="55" t="s">
        <v>3055</v>
      </c>
      <c r="G10834" s="55" t="s">
        <v>3056</v>
      </c>
      <c r="H10834" s="55" t="s">
        <v>1354</v>
      </c>
    </row>
    <row r="10835" spans="1:8" x14ac:dyDescent="0.25">
      <c r="A10835" s="55">
        <v>2019</v>
      </c>
      <c r="B10835" s="55" t="s">
        <v>28</v>
      </c>
      <c r="C10835" s="55" t="s">
        <v>3057</v>
      </c>
      <c r="D10835" s="54" t="s">
        <v>6150</v>
      </c>
      <c r="E10835" s="56">
        <v>0.33333333333333331</v>
      </c>
      <c r="F10835" s="55" t="s">
        <v>3058</v>
      </c>
      <c r="G10835" s="55" t="s">
        <v>3059</v>
      </c>
      <c r="H10835" s="55" t="s">
        <v>3060</v>
      </c>
    </row>
    <row r="10836" spans="1:8" x14ac:dyDescent="0.25">
      <c r="A10836" s="55">
        <v>2019</v>
      </c>
      <c r="B10836" s="55" t="s">
        <v>28</v>
      </c>
      <c r="C10836" s="55" t="s">
        <v>3061</v>
      </c>
      <c r="D10836" s="54" t="s">
        <v>6150</v>
      </c>
      <c r="E10836" s="56">
        <v>0.375</v>
      </c>
      <c r="F10836" s="55" t="s">
        <v>91</v>
      </c>
      <c r="G10836" s="55" t="s">
        <v>3062</v>
      </c>
      <c r="H10836" s="55" t="s">
        <v>1225</v>
      </c>
    </row>
    <row r="10837" spans="1:8" x14ac:dyDescent="0.25">
      <c r="A10837" s="55">
        <v>2019</v>
      </c>
      <c r="B10837" s="55" t="s">
        <v>28</v>
      </c>
      <c r="C10837" s="55" t="s">
        <v>3063</v>
      </c>
      <c r="D10837" s="54" t="s">
        <v>6150</v>
      </c>
      <c r="E10837" s="56">
        <v>0.41666666666666669</v>
      </c>
      <c r="F10837" s="55" t="s">
        <v>3064</v>
      </c>
      <c r="G10837" s="55" t="s">
        <v>3065</v>
      </c>
      <c r="H10837" s="55" t="s">
        <v>2002</v>
      </c>
    </row>
    <row r="10838" spans="1:8" x14ac:dyDescent="0.25">
      <c r="A10838" s="55">
        <v>2019</v>
      </c>
      <c r="B10838" s="55" t="s">
        <v>28</v>
      </c>
      <c r="C10838" s="55" t="s">
        <v>3066</v>
      </c>
      <c r="D10838" s="54" t="s">
        <v>6150</v>
      </c>
      <c r="E10838" s="56">
        <v>0.45833333333333331</v>
      </c>
      <c r="F10838" s="55" t="s">
        <v>3067</v>
      </c>
      <c r="G10838" s="55" t="s">
        <v>3068</v>
      </c>
      <c r="H10838" s="55" t="s">
        <v>1357</v>
      </c>
    </row>
    <row r="10839" spans="1:8" x14ac:dyDescent="0.25">
      <c r="A10839" s="55">
        <v>2019</v>
      </c>
      <c r="B10839" s="55" t="s">
        <v>28</v>
      </c>
      <c r="C10839" s="55" t="s">
        <v>3069</v>
      </c>
      <c r="D10839" s="54" t="s">
        <v>6150</v>
      </c>
      <c r="E10839" s="56">
        <v>0.5</v>
      </c>
      <c r="F10839" s="55" t="s">
        <v>449</v>
      </c>
      <c r="G10839" s="55" t="s">
        <v>3070</v>
      </c>
      <c r="H10839" s="55" t="s">
        <v>63</v>
      </c>
    </row>
    <row r="10840" spans="1:8" x14ac:dyDescent="0.25">
      <c r="A10840" s="55">
        <v>2019</v>
      </c>
      <c r="B10840" s="55" t="s">
        <v>28</v>
      </c>
      <c r="C10840" s="55" t="s">
        <v>3071</v>
      </c>
      <c r="D10840" s="54" t="s">
        <v>6150</v>
      </c>
      <c r="E10840" s="56">
        <v>0.54166666666666663</v>
      </c>
      <c r="F10840" s="55" t="s">
        <v>3072</v>
      </c>
      <c r="G10840" s="55" t="s">
        <v>3073</v>
      </c>
      <c r="H10840" s="55" t="s">
        <v>2946</v>
      </c>
    </row>
    <row r="10841" spans="1:8" x14ac:dyDescent="0.25">
      <c r="A10841" s="55">
        <v>2019</v>
      </c>
      <c r="B10841" s="55" t="s">
        <v>28</v>
      </c>
      <c r="C10841" s="55" t="s">
        <v>3074</v>
      </c>
      <c r="D10841" s="54" t="s">
        <v>6150</v>
      </c>
      <c r="E10841" s="56">
        <v>0.58333333333333337</v>
      </c>
      <c r="F10841" s="55" t="s">
        <v>2523</v>
      </c>
      <c r="G10841" s="55" t="s">
        <v>3075</v>
      </c>
      <c r="H10841" s="55" t="s">
        <v>2013</v>
      </c>
    </row>
    <row r="10842" spans="1:8" x14ac:dyDescent="0.25">
      <c r="A10842" s="55">
        <v>2019</v>
      </c>
      <c r="B10842" s="55" t="s">
        <v>28</v>
      </c>
      <c r="C10842" s="55" t="s">
        <v>3076</v>
      </c>
      <c r="D10842" s="54" t="s">
        <v>6150</v>
      </c>
      <c r="E10842" s="56">
        <v>0.625</v>
      </c>
      <c r="F10842" s="55" t="s">
        <v>3077</v>
      </c>
      <c r="G10842" s="55" t="s">
        <v>3078</v>
      </c>
      <c r="H10842" s="55" t="s">
        <v>2013</v>
      </c>
    </row>
    <row r="10843" spans="1:8" x14ac:dyDescent="0.25">
      <c r="A10843" s="55">
        <v>2019</v>
      </c>
      <c r="B10843" s="55" t="s">
        <v>28</v>
      </c>
      <c r="C10843" s="55" t="s">
        <v>3079</v>
      </c>
      <c r="D10843" s="54" t="s">
        <v>6150</v>
      </c>
      <c r="E10843" s="56">
        <v>0.66666666666666663</v>
      </c>
      <c r="F10843" s="55" t="s">
        <v>3080</v>
      </c>
      <c r="G10843" s="55" t="s">
        <v>3081</v>
      </c>
      <c r="H10843" s="55" t="s">
        <v>63</v>
      </c>
    </row>
    <row r="10844" spans="1:8" x14ac:dyDescent="0.25">
      <c r="A10844" s="55">
        <v>2019</v>
      </c>
      <c r="B10844" s="55" t="s">
        <v>28</v>
      </c>
      <c r="C10844" s="55" t="s">
        <v>3082</v>
      </c>
      <c r="D10844" s="54" t="s">
        <v>6150</v>
      </c>
      <c r="E10844" s="56">
        <v>0.70833333333333337</v>
      </c>
      <c r="F10844" s="55" t="s">
        <v>49</v>
      </c>
      <c r="G10844" s="55" t="s">
        <v>3083</v>
      </c>
      <c r="H10844" s="55" t="s">
        <v>1357</v>
      </c>
    </row>
    <row r="10845" spans="1:8" x14ac:dyDescent="0.25">
      <c r="A10845" s="55">
        <v>2019</v>
      </c>
      <c r="B10845" s="55" t="s">
        <v>28</v>
      </c>
      <c r="C10845" s="55" t="s">
        <v>3084</v>
      </c>
      <c r="D10845" s="54" t="s">
        <v>6150</v>
      </c>
      <c r="E10845" s="56">
        <v>0.75</v>
      </c>
      <c r="F10845" s="55" t="s">
        <v>2462</v>
      </c>
      <c r="G10845" s="55" t="s">
        <v>3085</v>
      </c>
      <c r="H10845" s="55" t="s">
        <v>1357</v>
      </c>
    </row>
    <row r="10846" spans="1:8" x14ac:dyDescent="0.25">
      <c r="A10846" s="55">
        <v>2019</v>
      </c>
      <c r="B10846" s="55" t="s">
        <v>28</v>
      </c>
      <c r="C10846" s="55" t="s">
        <v>3086</v>
      </c>
      <c r="D10846" s="54" t="s">
        <v>6150</v>
      </c>
      <c r="E10846" s="56">
        <v>0.79166666666666663</v>
      </c>
      <c r="F10846" s="55" t="s">
        <v>452</v>
      </c>
      <c r="G10846" s="55" t="s">
        <v>3087</v>
      </c>
      <c r="H10846" s="55" t="s">
        <v>1357</v>
      </c>
    </row>
    <row r="10847" spans="1:8" x14ac:dyDescent="0.25">
      <c r="A10847" s="55">
        <v>2019</v>
      </c>
      <c r="B10847" s="55" t="s">
        <v>28</v>
      </c>
      <c r="C10847" s="55" t="s">
        <v>3088</v>
      </c>
      <c r="D10847" s="54" t="s">
        <v>6150</v>
      </c>
      <c r="E10847" s="56">
        <v>0.83333333333333337</v>
      </c>
      <c r="F10847" s="55" t="s">
        <v>2708</v>
      </c>
      <c r="G10847" s="55" t="s">
        <v>3089</v>
      </c>
      <c r="H10847" s="55" t="s">
        <v>2006</v>
      </c>
    </row>
    <row r="10848" spans="1:8" x14ac:dyDescent="0.25">
      <c r="A10848" s="55">
        <v>2019</v>
      </c>
      <c r="B10848" s="55" t="s">
        <v>28</v>
      </c>
      <c r="C10848" s="55" t="s">
        <v>3090</v>
      </c>
      <c r="D10848" s="54" t="s">
        <v>6150</v>
      </c>
      <c r="E10848" s="56">
        <v>0.875</v>
      </c>
      <c r="F10848" s="55" t="s">
        <v>455</v>
      </c>
      <c r="G10848" s="55" t="s">
        <v>3091</v>
      </c>
      <c r="H10848" s="55" t="s">
        <v>63</v>
      </c>
    </row>
    <row r="10849" spans="1:8" x14ac:dyDescent="0.25">
      <c r="A10849" s="55">
        <v>2019</v>
      </c>
      <c r="B10849" s="55" t="s">
        <v>28</v>
      </c>
      <c r="C10849" s="55" t="s">
        <v>3092</v>
      </c>
      <c r="D10849" s="54" t="s">
        <v>6150</v>
      </c>
      <c r="E10849" s="56">
        <v>0.91666666666666663</v>
      </c>
      <c r="F10849" s="55" t="s">
        <v>49</v>
      </c>
      <c r="G10849" s="55" t="s">
        <v>3093</v>
      </c>
      <c r="H10849" s="55" t="s">
        <v>3094</v>
      </c>
    </row>
    <row r="10850" spans="1:8" x14ac:dyDescent="0.25">
      <c r="A10850" s="55">
        <v>2019</v>
      </c>
      <c r="B10850" s="55" t="s">
        <v>28</v>
      </c>
      <c r="C10850" s="55" t="s">
        <v>3095</v>
      </c>
      <c r="D10850" s="54" t="s">
        <v>6150</v>
      </c>
      <c r="E10850" s="56">
        <v>0.95833333333333337</v>
      </c>
      <c r="F10850" s="55" t="s">
        <v>3096</v>
      </c>
      <c r="G10850" s="55" t="s">
        <v>3097</v>
      </c>
      <c r="H10850" s="55" t="s">
        <v>1158</v>
      </c>
    </row>
    <row r="10851" spans="1:8" x14ac:dyDescent="0.25">
      <c r="A10851" s="55">
        <v>2019</v>
      </c>
      <c r="B10851" s="55" t="s">
        <v>28</v>
      </c>
      <c r="C10851" s="55" t="s">
        <v>3098</v>
      </c>
      <c r="D10851" s="54" t="s">
        <v>6187</v>
      </c>
      <c r="E10851" s="56">
        <v>0.54166666666666696</v>
      </c>
      <c r="F10851" s="55" t="s">
        <v>2703</v>
      </c>
      <c r="G10851" s="55" t="s">
        <v>3099</v>
      </c>
      <c r="H10851" s="55" t="s">
        <v>1166</v>
      </c>
    </row>
    <row r="10852" spans="1:8" x14ac:dyDescent="0.25">
      <c r="A10852" s="55">
        <v>2019</v>
      </c>
      <c r="B10852" s="55" t="s">
        <v>28</v>
      </c>
      <c r="C10852" s="55" t="s">
        <v>3100</v>
      </c>
      <c r="D10852" s="54" t="s">
        <v>6187</v>
      </c>
      <c r="E10852" s="56">
        <v>0.58333333333333304</v>
      </c>
      <c r="F10852" s="55" t="s">
        <v>3101</v>
      </c>
      <c r="G10852" s="55" t="s">
        <v>3102</v>
      </c>
      <c r="H10852" s="55" t="s">
        <v>3103</v>
      </c>
    </row>
    <row r="10853" spans="1:8" x14ac:dyDescent="0.25">
      <c r="A10853" s="55">
        <v>2019</v>
      </c>
      <c r="B10853" s="55" t="s">
        <v>28</v>
      </c>
      <c r="C10853" s="55" t="s">
        <v>3104</v>
      </c>
      <c r="D10853" s="54" t="s">
        <v>6187</v>
      </c>
      <c r="E10853" s="56">
        <v>0.625</v>
      </c>
      <c r="F10853" s="55" t="s">
        <v>49</v>
      </c>
      <c r="G10853" s="55" t="s">
        <v>3105</v>
      </c>
      <c r="H10853" s="55" t="s">
        <v>1169</v>
      </c>
    </row>
    <row r="10854" spans="1:8" x14ac:dyDescent="0.25">
      <c r="A10854" s="55">
        <v>2019</v>
      </c>
      <c r="B10854" s="55" t="s">
        <v>28</v>
      </c>
      <c r="C10854" s="55" t="s">
        <v>3106</v>
      </c>
      <c r="D10854" s="54" t="s">
        <v>6187</v>
      </c>
      <c r="E10854" s="56">
        <v>0.66666666666666696</v>
      </c>
      <c r="F10854" s="55" t="s">
        <v>449</v>
      </c>
      <c r="G10854" s="55" t="s">
        <v>3107</v>
      </c>
      <c r="H10854" s="55" t="s">
        <v>1367</v>
      </c>
    </row>
    <row r="10855" spans="1:8" x14ac:dyDescent="0.25">
      <c r="A10855" s="55">
        <v>2019</v>
      </c>
      <c r="B10855" s="55" t="s">
        <v>28</v>
      </c>
      <c r="C10855" s="55" t="s">
        <v>3108</v>
      </c>
      <c r="D10855" s="54" t="s">
        <v>6187</v>
      </c>
      <c r="E10855" s="56">
        <v>0.70833333333333304</v>
      </c>
      <c r="F10855" s="55" t="s">
        <v>88</v>
      </c>
      <c r="G10855" s="55" t="s">
        <v>1411</v>
      </c>
      <c r="H10855" s="55" t="s">
        <v>2247</v>
      </c>
    </row>
    <row r="10856" spans="1:8" x14ac:dyDescent="0.25">
      <c r="A10856" s="55">
        <v>2019</v>
      </c>
      <c r="B10856" s="55" t="s">
        <v>28</v>
      </c>
      <c r="C10856" s="55" t="s">
        <v>3109</v>
      </c>
      <c r="D10856" s="54" t="s">
        <v>6187</v>
      </c>
      <c r="E10856" s="56">
        <v>0.75</v>
      </c>
      <c r="F10856" s="55" t="s">
        <v>3110</v>
      </c>
      <c r="G10856" s="55" t="s">
        <v>3111</v>
      </c>
      <c r="H10856" s="55" t="s">
        <v>93</v>
      </c>
    </row>
    <row r="10857" spans="1:8" x14ac:dyDescent="0.25">
      <c r="A10857" s="55">
        <v>2019</v>
      </c>
      <c r="B10857" s="55" t="s">
        <v>28</v>
      </c>
      <c r="C10857" s="55" t="s">
        <v>3112</v>
      </c>
      <c r="D10857" s="54" t="s">
        <v>6187</v>
      </c>
      <c r="E10857" s="56">
        <v>0.79166666666666696</v>
      </c>
      <c r="F10857" s="55" t="s">
        <v>3113</v>
      </c>
      <c r="G10857" s="55" t="s">
        <v>3114</v>
      </c>
      <c r="H10857" s="55" t="s">
        <v>1371</v>
      </c>
    </row>
    <row r="10858" spans="1:8" x14ac:dyDescent="0.25">
      <c r="A10858" s="55">
        <v>2019</v>
      </c>
      <c r="B10858" s="55" t="s">
        <v>28</v>
      </c>
      <c r="C10858" s="55" t="s">
        <v>3115</v>
      </c>
      <c r="D10858" s="54" t="s">
        <v>6187</v>
      </c>
      <c r="E10858" s="56">
        <v>0.83333333333333304</v>
      </c>
      <c r="F10858" s="55" t="s">
        <v>3072</v>
      </c>
      <c r="G10858" s="55" t="s">
        <v>3116</v>
      </c>
      <c r="H10858" s="55" t="s">
        <v>1175</v>
      </c>
    </row>
    <row r="10859" spans="1:8" x14ac:dyDescent="0.25">
      <c r="A10859" s="55">
        <v>2019</v>
      </c>
      <c r="B10859" s="55" t="s">
        <v>28</v>
      </c>
      <c r="C10859" s="55" t="s">
        <v>3117</v>
      </c>
      <c r="D10859" s="54" t="s">
        <v>6187</v>
      </c>
      <c r="E10859" s="56">
        <v>0.875</v>
      </c>
      <c r="F10859" s="55" t="s">
        <v>3118</v>
      </c>
      <c r="G10859" s="55" t="s">
        <v>3119</v>
      </c>
      <c r="H10859" s="55" t="s">
        <v>2885</v>
      </c>
    </row>
    <row r="10860" spans="1:8" x14ac:dyDescent="0.25">
      <c r="A10860" s="55">
        <v>2019</v>
      </c>
      <c r="B10860" s="55" t="s">
        <v>28</v>
      </c>
      <c r="C10860" s="55" t="s">
        <v>3120</v>
      </c>
      <c r="D10860" s="54" t="s">
        <v>6187</v>
      </c>
      <c r="E10860" s="56">
        <v>0.91666666666666696</v>
      </c>
      <c r="F10860" s="55" t="s">
        <v>3121</v>
      </c>
      <c r="G10860" s="55" t="s">
        <v>3122</v>
      </c>
      <c r="H10860" s="55" t="s">
        <v>2885</v>
      </c>
    </row>
    <row r="10861" spans="1:8" x14ac:dyDescent="0.25">
      <c r="A10861" s="55">
        <v>2019</v>
      </c>
      <c r="B10861" s="55" t="s">
        <v>28</v>
      </c>
      <c r="C10861" s="55" t="s">
        <v>3123</v>
      </c>
      <c r="D10861" s="54" t="s">
        <v>6187</v>
      </c>
      <c r="E10861" s="56">
        <v>0.95833333333333304</v>
      </c>
      <c r="F10861" s="55" t="s">
        <v>3124</v>
      </c>
      <c r="G10861" s="55" t="s">
        <v>3125</v>
      </c>
      <c r="H10861" s="55" t="s">
        <v>2889</v>
      </c>
    </row>
    <row r="10862" spans="1:8" x14ac:dyDescent="0.25">
      <c r="A10862" s="55">
        <v>2019</v>
      </c>
      <c r="B10862" s="55" t="s">
        <v>28</v>
      </c>
      <c r="C10862" s="55" t="s">
        <v>3126</v>
      </c>
      <c r="D10862" s="54" t="s">
        <v>6187</v>
      </c>
      <c r="E10862" s="56">
        <v>0</v>
      </c>
      <c r="F10862" s="55" t="s">
        <v>356</v>
      </c>
      <c r="G10862" s="55" t="s">
        <v>3127</v>
      </c>
      <c r="H10862" s="55" t="s">
        <v>1162</v>
      </c>
    </row>
    <row r="10863" spans="1:8" x14ac:dyDescent="0.25">
      <c r="A10863" s="55">
        <v>2019</v>
      </c>
      <c r="B10863" s="55" t="s">
        <v>28</v>
      </c>
      <c r="C10863" s="55" t="s">
        <v>3128</v>
      </c>
      <c r="D10863" s="54" t="s">
        <v>6187</v>
      </c>
      <c r="E10863" s="56">
        <v>4.1666666666666664E-2</v>
      </c>
      <c r="F10863" s="55" t="s">
        <v>434</v>
      </c>
      <c r="G10863" s="55" t="s">
        <v>3129</v>
      </c>
      <c r="H10863" s="55" t="s">
        <v>1287</v>
      </c>
    </row>
    <row r="10864" spans="1:8" x14ac:dyDescent="0.25">
      <c r="A10864" s="55">
        <v>2019</v>
      </c>
      <c r="B10864" s="55" t="s">
        <v>28</v>
      </c>
      <c r="C10864" s="55" t="s">
        <v>3130</v>
      </c>
      <c r="D10864" s="54" t="s">
        <v>6187</v>
      </c>
      <c r="E10864" s="56">
        <v>8.3333333333333329E-2</v>
      </c>
      <c r="F10864" s="55" t="s">
        <v>3131</v>
      </c>
      <c r="G10864" s="55" t="s">
        <v>3132</v>
      </c>
      <c r="H10864" s="55" t="s">
        <v>1253</v>
      </c>
    </row>
    <row r="10865" spans="1:8" x14ac:dyDescent="0.25">
      <c r="A10865" s="55">
        <v>2019</v>
      </c>
      <c r="B10865" s="55" t="s">
        <v>28</v>
      </c>
      <c r="C10865" s="55" t="s">
        <v>3133</v>
      </c>
      <c r="D10865" s="54" t="s">
        <v>6187</v>
      </c>
      <c r="E10865" s="56">
        <v>0.125</v>
      </c>
      <c r="F10865" s="55" t="s">
        <v>3134</v>
      </c>
      <c r="G10865" s="55" t="s">
        <v>3135</v>
      </c>
      <c r="H10865" s="55" t="s">
        <v>47</v>
      </c>
    </row>
    <row r="10866" spans="1:8" x14ac:dyDescent="0.25">
      <c r="A10866" s="55">
        <v>2019</v>
      </c>
      <c r="B10866" s="55" t="s">
        <v>28</v>
      </c>
      <c r="C10866" s="55" t="s">
        <v>3136</v>
      </c>
      <c r="D10866" s="54" t="s">
        <v>6187</v>
      </c>
      <c r="E10866" s="56">
        <v>0.16666666666666666</v>
      </c>
      <c r="F10866" s="55" t="s">
        <v>3137</v>
      </c>
      <c r="G10866" s="55" t="s">
        <v>3138</v>
      </c>
      <c r="H10866" s="55" t="s">
        <v>3139</v>
      </c>
    </row>
    <row r="10867" spans="1:8" x14ac:dyDescent="0.25">
      <c r="A10867" s="55">
        <v>2019</v>
      </c>
      <c r="B10867" s="55" t="s">
        <v>28</v>
      </c>
      <c r="C10867" s="55" t="s">
        <v>3140</v>
      </c>
      <c r="D10867" s="54" t="s">
        <v>6187</v>
      </c>
      <c r="E10867" s="56">
        <v>0.20833333333333334</v>
      </c>
      <c r="F10867" s="55" t="s">
        <v>825</v>
      </c>
      <c r="G10867" s="55" t="s">
        <v>3141</v>
      </c>
      <c r="H10867" s="55" t="s">
        <v>1334</v>
      </c>
    </row>
    <row r="10868" spans="1:8" x14ac:dyDescent="0.25">
      <c r="A10868" s="55">
        <v>2019</v>
      </c>
      <c r="B10868" s="55" t="s">
        <v>28</v>
      </c>
      <c r="C10868" s="55" t="s">
        <v>3142</v>
      </c>
      <c r="D10868" s="54" t="s">
        <v>6187</v>
      </c>
      <c r="E10868" s="56">
        <v>0.25</v>
      </c>
      <c r="F10868" s="55" t="s">
        <v>3143</v>
      </c>
      <c r="G10868" s="55" t="s">
        <v>3144</v>
      </c>
      <c r="H10868" s="55" t="s">
        <v>3145</v>
      </c>
    </row>
    <row r="10869" spans="1:8" x14ac:dyDescent="0.25">
      <c r="A10869" s="55">
        <v>2019</v>
      </c>
      <c r="B10869" s="55" t="s">
        <v>28</v>
      </c>
      <c r="C10869" s="55" t="s">
        <v>3146</v>
      </c>
      <c r="D10869" s="54" t="s">
        <v>6187</v>
      </c>
      <c r="E10869" s="56">
        <v>0.29166666666666669</v>
      </c>
      <c r="F10869" s="55" t="s">
        <v>589</v>
      </c>
      <c r="G10869" s="55" t="s">
        <v>3147</v>
      </c>
      <c r="H10869" s="55" t="s">
        <v>2100</v>
      </c>
    </row>
    <row r="10870" spans="1:8" x14ac:dyDescent="0.25">
      <c r="A10870" s="55">
        <v>2019</v>
      </c>
      <c r="B10870" s="55" t="s">
        <v>28</v>
      </c>
      <c r="C10870" s="55" t="s">
        <v>3148</v>
      </c>
      <c r="D10870" s="54" t="s">
        <v>6187</v>
      </c>
      <c r="E10870" s="56">
        <v>0.33333333333333331</v>
      </c>
      <c r="F10870" s="55" t="s">
        <v>3149</v>
      </c>
      <c r="G10870" s="55" t="s">
        <v>3150</v>
      </c>
      <c r="H10870" s="55" t="s">
        <v>1320</v>
      </c>
    </row>
    <row r="10871" spans="1:8" x14ac:dyDescent="0.25">
      <c r="A10871" s="55">
        <v>2019</v>
      </c>
      <c r="B10871" s="55" t="s">
        <v>28</v>
      </c>
      <c r="C10871" s="55" t="s">
        <v>3151</v>
      </c>
      <c r="D10871" s="54" t="s">
        <v>6187</v>
      </c>
      <c r="E10871" s="56">
        <v>0.375</v>
      </c>
      <c r="F10871" s="55" t="s">
        <v>2944</v>
      </c>
      <c r="G10871" s="55" t="s">
        <v>3152</v>
      </c>
      <c r="H10871" s="55" t="s">
        <v>2088</v>
      </c>
    </row>
    <row r="10872" spans="1:8" x14ac:dyDescent="0.25">
      <c r="A10872" s="55">
        <v>2019</v>
      </c>
      <c r="B10872" s="55" t="s">
        <v>28</v>
      </c>
      <c r="C10872" s="55" t="s">
        <v>3153</v>
      </c>
      <c r="D10872" s="54" t="s">
        <v>6187</v>
      </c>
      <c r="E10872" s="56">
        <v>0.41666666666666669</v>
      </c>
      <c r="F10872" s="55" t="s">
        <v>3154</v>
      </c>
      <c r="G10872" s="55" t="s">
        <v>3155</v>
      </c>
      <c r="H10872" s="55" t="s">
        <v>2084</v>
      </c>
    </row>
    <row r="10873" spans="1:8" x14ac:dyDescent="0.25">
      <c r="A10873" s="55">
        <v>2019</v>
      </c>
      <c r="B10873" s="55" t="s">
        <v>28</v>
      </c>
      <c r="C10873" s="55" t="s">
        <v>3156</v>
      </c>
      <c r="D10873" s="54" t="s">
        <v>6187</v>
      </c>
      <c r="E10873" s="56">
        <v>0.45833333333333331</v>
      </c>
      <c r="F10873" s="55" t="s">
        <v>3121</v>
      </c>
      <c r="G10873" s="55" t="s">
        <v>3157</v>
      </c>
      <c r="H10873" s="55" t="s">
        <v>3158</v>
      </c>
    </row>
    <row r="10874" spans="1:8" x14ac:dyDescent="0.25">
      <c r="A10874" s="55">
        <v>2019</v>
      </c>
      <c r="B10874" s="55" t="s">
        <v>28</v>
      </c>
      <c r="C10874" s="55" t="s">
        <v>3159</v>
      </c>
      <c r="D10874" s="54" t="s">
        <v>6187</v>
      </c>
      <c r="E10874" s="56">
        <v>0.5</v>
      </c>
      <c r="F10874" s="55" t="s">
        <v>2828</v>
      </c>
      <c r="G10874" s="55" t="s">
        <v>3160</v>
      </c>
      <c r="H10874" s="55" t="s">
        <v>2088</v>
      </c>
    </row>
    <row r="10875" spans="1:8" x14ac:dyDescent="0.25">
      <c r="A10875" s="55">
        <v>2019</v>
      </c>
      <c r="B10875" s="55" t="s">
        <v>28</v>
      </c>
      <c r="C10875" s="55" t="s">
        <v>3161</v>
      </c>
      <c r="D10875" s="54" t="s">
        <v>6229</v>
      </c>
      <c r="E10875" s="56">
        <v>0.54166666666666663</v>
      </c>
      <c r="F10875" s="55" t="s">
        <v>3162</v>
      </c>
      <c r="G10875" s="55" t="s">
        <v>3163</v>
      </c>
      <c r="H10875" s="55" t="s">
        <v>3164</v>
      </c>
    </row>
    <row r="10876" spans="1:8" x14ac:dyDescent="0.25">
      <c r="A10876" s="55">
        <v>2019</v>
      </c>
      <c r="B10876" s="55" t="s">
        <v>28</v>
      </c>
      <c r="C10876" s="55" t="s">
        <v>3165</v>
      </c>
      <c r="D10876" s="54" t="s">
        <v>6229</v>
      </c>
      <c r="E10876" s="56">
        <v>0.58333333333333337</v>
      </c>
      <c r="F10876" s="55" t="s">
        <v>3166</v>
      </c>
      <c r="G10876" s="55" t="s">
        <v>3167</v>
      </c>
      <c r="H10876" s="55" t="s">
        <v>1320</v>
      </c>
    </row>
    <row r="10877" spans="1:8" x14ac:dyDescent="0.25">
      <c r="A10877" s="55">
        <v>2019</v>
      </c>
      <c r="B10877" s="55" t="s">
        <v>28</v>
      </c>
      <c r="C10877" s="55" t="s">
        <v>3168</v>
      </c>
      <c r="D10877" s="54" t="s">
        <v>6229</v>
      </c>
      <c r="E10877" s="56">
        <v>0.625</v>
      </c>
      <c r="F10877" s="55" t="s">
        <v>172</v>
      </c>
      <c r="G10877" s="55" t="s">
        <v>3169</v>
      </c>
      <c r="H10877" s="55" t="s">
        <v>2096</v>
      </c>
    </row>
    <row r="10878" spans="1:8" x14ac:dyDescent="0.25">
      <c r="A10878" s="55">
        <v>2019</v>
      </c>
      <c r="B10878" s="55" t="s">
        <v>28</v>
      </c>
      <c r="C10878" s="55" t="s">
        <v>3170</v>
      </c>
      <c r="D10878" s="54" t="s">
        <v>6229</v>
      </c>
      <c r="E10878" s="56">
        <v>0.66666666666666663</v>
      </c>
      <c r="F10878" s="55" t="s">
        <v>3171</v>
      </c>
      <c r="G10878" s="55" t="s">
        <v>3172</v>
      </c>
      <c r="H10878" s="55" t="s">
        <v>2205</v>
      </c>
    </row>
    <row r="10879" spans="1:8" x14ac:dyDescent="0.25">
      <c r="A10879" s="55">
        <v>2019</v>
      </c>
      <c r="B10879" s="55" t="s">
        <v>28</v>
      </c>
      <c r="C10879" s="55" t="s">
        <v>3173</v>
      </c>
      <c r="D10879" s="54" t="s">
        <v>6229</v>
      </c>
      <c r="E10879" s="56">
        <v>0.70833333333333337</v>
      </c>
      <c r="F10879" s="55" t="s">
        <v>2990</v>
      </c>
      <c r="G10879" s="55" t="s">
        <v>3174</v>
      </c>
      <c r="H10879" s="55" t="s">
        <v>1312</v>
      </c>
    </row>
    <row r="10880" spans="1:8" x14ac:dyDescent="0.25">
      <c r="A10880" s="55">
        <v>2019</v>
      </c>
      <c r="B10880" s="55" t="s">
        <v>28</v>
      </c>
      <c r="C10880" s="55" t="s">
        <v>3175</v>
      </c>
      <c r="D10880" s="54" t="s">
        <v>6229</v>
      </c>
      <c r="E10880" s="56">
        <v>0.75</v>
      </c>
      <c r="F10880" s="55" t="s">
        <v>3176</v>
      </c>
      <c r="G10880" s="55" t="s">
        <v>3177</v>
      </c>
      <c r="H10880" s="55" t="s">
        <v>2215</v>
      </c>
    </row>
    <row r="10881" spans="1:8" x14ac:dyDescent="0.25">
      <c r="A10881" s="55">
        <v>2019</v>
      </c>
      <c r="B10881" s="55" t="s">
        <v>28</v>
      </c>
      <c r="C10881" s="55" t="s">
        <v>3178</v>
      </c>
      <c r="D10881" s="54" t="s">
        <v>6229</v>
      </c>
      <c r="E10881" s="56">
        <v>0.79166666666666663</v>
      </c>
      <c r="F10881" s="55" t="s">
        <v>65</v>
      </c>
      <c r="G10881" s="55" t="s">
        <v>3179</v>
      </c>
      <c r="H10881" s="55" t="s">
        <v>3180</v>
      </c>
    </row>
    <row r="10882" spans="1:8" x14ac:dyDescent="0.25">
      <c r="A10882" s="55">
        <v>2019</v>
      </c>
      <c r="B10882" s="55" t="s">
        <v>28</v>
      </c>
      <c r="C10882" s="55" t="s">
        <v>3181</v>
      </c>
      <c r="D10882" s="54" t="s">
        <v>6229</v>
      </c>
      <c r="E10882" s="56">
        <v>0.83333333333333337</v>
      </c>
      <c r="F10882" s="55" t="s">
        <v>3182</v>
      </c>
      <c r="G10882" s="55" t="s">
        <v>3183</v>
      </c>
      <c r="H10882" s="55" t="s">
        <v>3184</v>
      </c>
    </row>
    <row r="10883" spans="1:8" x14ac:dyDescent="0.25">
      <c r="A10883" s="55">
        <v>2019</v>
      </c>
      <c r="B10883" s="55" t="s">
        <v>28</v>
      </c>
      <c r="C10883" s="55" t="s">
        <v>3185</v>
      </c>
      <c r="D10883" s="54" t="s">
        <v>6229</v>
      </c>
      <c r="E10883" s="56">
        <v>0.875</v>
      </c>
      <c r="F10883" s="55" t="s">
        <v>102</v>
      </c>
      <c r="G10883" s="55" t="s">
        <v>3186</v>
      </c>
      <c r="H10883" s="55" t="s">
        <v>1304</v>
      </c>
    </row>
    <row r="10884" spans="1:8" x14ac:dyDescent="0.25">
      <c r="A10884" s="55">
        <v>2019</v>
      </c>
      <c r="B10884" s="55" t="s">
        <v>28</v>
      </c>
      <c r="C10884" s="55" t="s">
        <v>3187</v>
      </c>
      <c r="D10884" s="54" t="s">
        <v>6229</v>
      </c>
      <c r="E10884" s="56">
        <v>0.91666666666666663</v>
      </c>
      <c r="F10884" s="55" t="s">
        <v>3188</v>
      </c>
      <c r="G10884" s="55" t="s">
        <v>3189</v>
      </c>
      <c r="H10884" s="55" t="s">
        <v>3190</v>
      </c>
    </row>
    <row r="10885" spans="1:8" x14ac:dyDescent="0.25">
      <c r="A10885" s="55">
        <v>2019</v>
      </c>
      <c r="B10885" s="55" t="s">
        <v>28</v>
      </c>
      <c r="C10885" s="55" t="s">
        <v>3191</v>
      </c>
      <c r="D10885" s="54" t="s">
        <v>6229</v>
      </c>
      <c r="E10885" s="56">
        <v>0.95833333333333337</v>
      </c>
      <c r="F10885" s="55" t="s">
        <v>283</v>
      </c>
      <c r="G10885" s="55" t="s">
        <v>3192</v>
      </c>
      <c r="H10885" s="55" t="s">
        <v>3193</v>
      </c>
    </row>
    <row r="10886" spans="1:8" x14ac:dyDescent="0.25">
      <c r="A10886" s="55">
        <v>2019</v>
      </c>
      <c r="B10886" s="55" t="s">
        <v>28</v>
      </c>
      <c r="C10886" s="55" t="s">
        <v>3194</v>
      </c>
      <c r="D10886" s="54" t="s">
        <v>6229</v>
      </c>
      <c r="E10886" s="56">
        <v>0.54166666666666696</v>
      </c>
      <c r="F10886" s="55" t="s">
        <v>3195</v>
      </c>
      <c r="G10886" s="55" t="s">
        <v>3196</v>
      </c>
      <c r="H10886" s="55" t="s">
        <v>3197</v>
      </c>
    </row>
    <row r="10887" spans="1:8" x14ac:dyDescent="0.25">
      <c r="A10887" s="55">
        <v>2019</v>
      </c>
      <c r="B10887" s="55" t="s">
        <v>28</v>
      </c>
      <c r="C10887" s="55" t="s">
        <v>3198</v>
      </c>
      <c r="D10887" s="54" t="s">
        <v>6229</v>
      </c>
      <c r="E10887" s="56">
        <v>0.58333333333333304</v>
      </c>
      <c r="F10887" s="55" t="s">
        <v>3199</v>
      </c>
      <c r="G10887" s="55" t="s">
        <v>3200</v>
      </c>
      <c r="H10887" s="55" t="s">
        <v>3193</v>
      </c>
    </row>
    <row r="10888" spans="1:8" x14ac:dyDescent="0.25">
      <c r="A10888" s="55">
        <v>2019</v>
      </c>
      <c r="B10888" s="55" t="s">
        <v>28</v>
      </c>
      <c r="C10888" s="55" t="s">
        <v>3201</v>
      </c>
      <c r="D10888" s="54" t="s">
        <v>6229</v>
      </c>
      <c r="E10888" s="56">
        <v>0.625</v>
      </c>
      <c r="F10888" s="55" t="s">
        <v>1060</v>
      </c>
      <c r="G10888" s="55" t="s">
        <v>3202</v>
      </c>
      <c r="H10888" s="55" t="s">
        <v>1338</v>
      </c>
    </row>
    <row r="10889" spans="1:8" x14ac:dyDescent="0.25">
      <c r="A10889" s="55">
        <v>2019</v>
      </c>
      <c r="B10889" s="55" t="s">
        <v>28</v>
      </c>
      <c r="C10889" s="55" t="s">
        <v>3203</v>
      </c>
      <c r="D10889" s="54" t="s">
        <v>6229</v>
      </c>
      <c r="E10889" s="56">
        <v>0.66666666666666696</v>
      </c>
      <c r="F10889" s="55" t="s">
        <v>3204</v>
      </c>
      <c r="G10889" s="55" t="s">
        <v>3205</v>
      </c>
      <c r="H10889" s="55" t="s">
        <v>3206</v>
      </c>
    </row>
    <row r="10890" spans="1:8" x14ac:dyDescent="0.25">
      <c r="A10890" s="55">
        <v>2019</v>
      </c>
      <c r="B10890" s="55" t="s">
        <v>28</v>
      </c>
      <c r="C10890" s="55" t="s">
        <v>3207</v>
      </c>
      <c r="D10890" s="54" t="s">
        <v>6229</v>
      </c>
      <c r="E10890" s="56">
        <v>0.70833333333333304</v>
      </c>
      <c r="F10890" s="55" t="s">
        <v>3208</v>
      </c>
      <c r="G10890" s="55" t="s">
        <v>3209</v>
      </c>
      <c r="H10890" s="55" t="s">
        <v>3180</v>
      </c>
    </row>
    <row r="10891" spans="1:8" x14ac:dyDescent="0.25">
      <c r="A10891" s="55">
        <v>2019</v>
      </c>
      <c r="B10891" s="55" t="s">
        <v>28</v>
      </c>
      <c r="C10891" s="55" t="s">
        <v>3210</v>
      </c>
      <c r="D10891" s="54" t="s">
        <v>6229</v>
      </c>
      <c r="E10891" s="56">
        <v>0.75</v>
      </c>
      <c r="F10891" s="55" t="s">
        <v>3211</v>
      </c>
      <c r="G10891" s="55" t="s">
        <v>3212</v>
      </c>
      <c r="H10891" s="55" t="s">
        <v>2215</v>
      </c>
    </row>
    <row r="10892" spans="1:8" x14ac:dyDescent="0.25">
      <c r="A10892" s="55">
        <v>2019</v>
      </c>
      <c r="B10892" s="55" t="s">
        <v>28</v>
      </c>
      <c r="C10892" s="55" t="s">
        <v>3213</v>
      </c>
      <c r="D10892" s="54" t="s">
        <v>6229</v>
      </c>
      <c r="E10892" s="56">
        <v>0.79166666666666696</v>
      </c>
      <c r="F10892" s="55" t="s">
        <v>3214</v>
      </c>
      <c r="G10892" s="55" t="s">
        <v>3215</v>
      </c>
      <c r="H10892" s="55" t="s">
        <v>1330</v>
      </c>
    </row>
    <row r="10893" spans="1:8" x14ac:dyDescent="0.25">
      <c r="A10893" s="55">
        <v>2019</v>
      </c>
      <c r="B10893" s="55" t="s">
        <v>28</v>
      </c>
      <c r="C10893" s="55" t="s">
        <v>3216</v>
      </c>
      <c r="D10893" s="54" t="s">
        <v>6229</v>
      </c>
      <c r="E10893" s="56">
        <v>0.83333333333333304</v>
      </c>
      <c r="F10893" s="55" t="s">
        <v>3217</v>
      </c>
      <c r="G10893" s="55" t="s">
        <v>3218</v>
      </c>
      <c r="H10893" s="55" t="s">
        <v>1312</v>
      </c>
    </row>
    <row r="10894" spans="1:8" x14ac:dyDescent="0.25">
      <c r="A10894" s="55">
        <v>2019</v>
      </c>
      <c r="B10894" s="55" t="s">
        <v>28</v>
      </c>
      <c r="C10894" s="55" t="s">
        <v>3219</v>
      </c>
      <c r="D10894" s="54" t="s">
        <v>6229</v>
      </c>
      <c r="E10894" s="56">
        <v>0.54166666666666696</v>
      </c>
      <c r="F10894" s="55" t="s">
        <v>3220</v>
      </c>
      <c r="G10894" s="55" t="s">
        <v>3221</v>
      </c>
      <c r="H10894" s="55" t="s">
        <v>1312</v>
      </c>
    </row>
    <row r="10895" spans="1:8" x14ac:dyDescent="0.25">
      <c r="A10895" s="55">
        <v>2019</v>
      </c>
      <c r="B10895" s="55" t="s">
        <v>28</v>
      </c>
      <c r="C10895" s="55" t="s">
        <v>3222</v>
      </c>
      <c r="D10895" s="54" t="s">
        <v>6229</v>
      </c>
      <c r="E10895" s="56">
        <v>0.58333333333333304</v>
      </c>
      <c r="F10895" s="55" t="s">
        <v>3162</v>
      </c>
      <c r="G10895" s="55" t="s">
        <v>3223</v>
      </c>
      <c r="H10895" s="55" t="s">
        <v>1312</v>
      </c>
    </row>
    <row r="10896" spans="1:8" x14ac:dyDescent="0.25">
      <c r="A10896" s="55">
        <v>2019</v>
      </c>
      <c r="B10896" s="55" t="s">
        <v>28</v>
      </c>
      <c r="C10896" s="55" t="s">
        <v>3224</v>
      </c>
      <c r="D10896" s="54" t="s">
        <v>6229</v>
      </c>
      <c r="E10896" s="56">
        <v>0.625</v>
      </c>
      <c r="F10896" s="55" t="s">
        <v>3225</v>
      </c>
      <c r="G10896" s="55" t="s">
        <v>3226</v>
      </c>
      <c r="H10896" s="55" t="s">
        <v>1330</v>
      </c>
    </row>
    <row r="10897" spans="1:8" x14ac:dyDescent="0.25">
      <c r="A10897" s="55">
        <v>2019</v>
      </c>
      <c r="B10897" s="55" t="s">
        <v>28</v>
      </c>
      <c r="C10897" s="55" t="s">
        <v>3227</v>
      </c>
      <c r="D10897" s="54" t="s">
        <v>6229</v>
      </c>
      <c r="E10897" s="56">
        <v>0.66666666666666696</v>
      </c>
      <c r="F10897" s="55" t="s">
        <v>3228</v>
      </c>
      <c r="G10897" s="55" t="s">
        <v>3229</v>
      </c>
      <c r="H10897" s="55" t="s">
        <v>3145</v>
      </c>
    </row>
    <row r="10898" spans="1:8" x14ac:dyDescent="0.25">
      <c r="A10898" s="55">
        <v>2019</v>
      </c>
      <c r="B10898" s="55" t="s">
        <v>28</v>
      </c>
      <c r="C10898" s="55" t="s">
        <v>3230</v>
      </c>
      <c r="D10898" s="54" t="s">
        <v>6229</v>
      </c>
      <c r="E10898" s="56">
        <v>0.70833333333333304</v>
      </c>
      <c r="F10898" s="55" t="s">
        <v>3231</v>
      </c>
      <c r="G10898" s="55" t="s">
        <v>3232</v>
      </c>
      <c r="H10898" s="55" t="s">
        <v>2215</v>
      </c>
    </row>
    <row r="10899" spans="1:8" x14ac:dyDescent="0.25">
      <c r="A10899" s="55">
        <v>2019</v>
      </c>
      <c r="B10899" s="55" t="s">
        <v>28</v>
      </c>
      <c r="C10899" s="55" t="s">
        <v>3233</v>
      </c>
      <c r="D10899" s="54" t="s">
        <v>6271</v>
      </c>
      <c r="E10899" s="56">
        <v>0.75</v>
      </c>
      <c r="F10899" s="55" t="s">
        <v>3234</v>
      </c>
      <c r="G10899" s="55" t="s">
        <v>1420</v>
      </c>
      <c r="H10899" s="55" t="s">
        <v>3235</v>
      </c>
    </row>
    <row r="10900" spans="1:8" x14ac:dyDescent="0.25">
      <c r="A10900" s="55">
        <v>2019</v>
      </c>
      <c r="B10900" s="55" t="s">
        <v>28</v>
      </c>
      <c r="C10900" s="55" t="s">
        <v>3236</v>
      </c>
      <c r="D10900" s="54" t="s">
        <v>6271</v>
      </c>
      <c r="E10900" s="56">
        <v>0.79166666666666696</v>
      </c>
      <c r="F10900" s="55" t="s">
        <v>2924</v>
      </c>
      <c r="G10900" s="55" t="s">
        <v>3237</v>
      </c>
      <c r="H10900" s="55" t="s">
        <v>3180</v>
      </c>
    </row>
    <row r="10901" spans="1:8" x14ac:dyDescent="0.25">
      <c r="A10901" s="55">
        <v>2019</v>
      </c>
      <c r="B10901" s="55" t="s">
        <v>28</v>
      </c>
      <c r="C10901" s="55" t="s">
        <v>3238</v>
      </c>
      <c r="D10901" s="54" t="s">
        <v>6271</v>
      </c>
      <c r="E10901" s="56">
        <v>0.83333333333333304</v>
      </c>
      <c r="F10901" s="55" t="s">
        <v>2565</v>
      </c>
      <c r="G10901" s="55" t="s">
        <v>3239</v>
      </c>
      <c r="H10901" s="55" t="s">
        <v>2221</v>
      </c>
    </row>
    <row r="10902" spans="1:8" x14ac:dyDescent="0.25">
      <c r="A10902" s="55">
        <v>2019</v>
      </c>
      <c r="B10902" s="55" t="s">
        <v>28</v>
      </c>
      <c r="C10902" s="55" t="s">
        <v>3240</v>
      </c>
      <c r="D10902" s="54" t="s">
        <v>6271</v>
      </c>
      <c r="E10902" s="56">
        <v>0.875</v>
      </c>
      <c r="F10902" s="55" t="s">
        <v>2990</v>
      </c>
      <c r="G10902" s="55" t="s">
        <v>3241</v>
      </c>
      <c r="H10902" s="55" t="s">
        <v>3206</v>
      </c>
    </row>
    <row r="10903" spans="1:8" x14ac:dyDescent="0.25">
      <c r="A10903" s="55">
        <v>2019</v>
      </c>
      <c r="B10903" s="55" t="s">
        <v>28</v>
      </c>
      <c r="C10903" s="55" t="s">
        <v>3242</v>
      </c>
      <c r="D10903" s="54" t="s">
        <v>6271</v>
      </c>
      <c r="E10903" s="56">
        <v>0.91666666666666696</v>
      </c>
      <c r="F10903" s="55" t="s">
        <v>2501</v>
      </c>
      <c r="G10903" s="55" t="s">
        <v>3243</v>
      </c>
      <c r="H10903" s="55" t="s">
        <v>1304</v>
      </c>
    </row>
    <row r="10904" spans="1:8" x14ac:dyDescent="0.25">
      <c r="A10904" s="55">
        <v>2019</v>
      </c>
      <c r="B10904" s="55" t="s">
        <v>28</v>
      </c>
      <c r="C10904" s="55" t="s">
        <v>3244</v>
      </c>
      <c r="D10904" s="54" t="s">
        <v>6271</v>
      </c>
      <c r="E10904" s="56">
        <v>0.95833333333333304</v>
      </c>
      <c r="F10904" s="55" t="s">
        <v>3245</v>
      </c>
      <c r="G10904" s="55" t="s">
        <v>3246</v>
      </c>
      <c r="H10904" s="55" t="s">
        <v>1338</v>
      </c>
    </row>
    <row r="10905" spans="1:8" x14ac:dyDescent="0.25">
      <c r="A10905" s="55">
        <v>2019</v>
      </c>
      <c r="B10905" s="55" t="s">
        <v>28</v>
      </c>
      <c r="C10905" s="55" t="s">
        <v>3247</v>
      </c>
      <c r="D10905" s="54" t="s">
        <v>6271</v>
      </c>
      <c r="E10905" s="56">
        <v>0</v>
      </c>
      <c r="F10905" s="55" t="s">
        <v>1007</v>
      </c>
      <c r="G10905" s="55" t="s">
        <v>3248</v>
      </c>
      <c r="H10905" s="55" t="s">
        <v>3190</v>
      </c>
    </row>
    <row r="10906" spans="1:8" x14ac:dyDescent="0.25">
      <c r="A10906" s="55">
        <v>2019</v>
      </c>
      <c r="B10906" s="55" t="s">
        <v>28</v>
      </c>
      <c r="C10906" s="55" t="s">
        <v>3249</v>
      </c>
      <c r="D10906" s="54" t="s">
        <v>6271</v>
      </c>
      <c r="E10906" s="56">
        <v>4.1666666666666664E-2</v>
      </c>
      <c r="F10906" s="55" t="s">
        <v>3250</v>
      </c>
      <c r="G10906" s="55" t="s">
        <v>3251</v>
      </c>
      <c r="H10906" s="55" t="s">
        <v>43</v>
      </c>
    </row>
    <row r="10907" spans="1:8" x14ac:dyDescent="0.25">
      <c r="A10907" s="55">
        <v>2019</v>
      </c>
      <c r="B10907" s="55" t="s">
        <v>28</v>
      </c>
      <c r="C10907" s="55" t="s">
        <v>3252</v>
      </c>
      <c r="D10907" s="54" t="s">
        <v>6271</v>
      </c>
      <c r="E10907" s="56">
        <v>8.3333333333333329E-2</v>
      </c>
      <c r="F10907" s="55" t="s">
        <v>2990</v>
      </c>
      <c r="G10907" s="55" t="s">
        <v>3253</v>
      </c>
      <c r="H10907" s="55" t="s">
        <v>3193</v>
      </c>
    </row>
    <row r="10908" spans="1:8" x14ac:dyDescent="0.25">
      <c r="A10908" s="55">
        <v>2019</v>
      </c>
      <c r="B10908" s="55" t="s">
        <v>28</v>
      </c>
      <c r="C10908" s="55" t="s">
        <v>3254</v>
      </c>
      <c r="D10908" s="54" t="s">
        <v>6271</v>
      </c>
      <c r="E10908" s="56">
        <v>0.125</v>
      </c>
      <c r="F10908" s="55" t="s">
        <v>3255</v>
      </c>
      <c r="G10908" s="55" t="s">
        <v>3256</v>
      </c>
      <c r="H10908" s="55" t="s">
        <v>3197</v>
      </c>
    </row>
    <row r="10909" spans="1:8" x14ac:dyDescent="0.25">
      <c r="A10909" s="55">
        <v>2019</v>
      </c>
      <c r="B10909" s="55" t="s">
        <v>28</v>
      </c>
      <c r="C10909" s="55" t="s">
        <v>3257</v>
      </c>
      <c r="D10909" s="54" t="s">
        <v>6271</v>
      </c>
      <c r="E10909" s="56">
        <v>0.16666666666666666</v>
      </c>
      <c r="F10909" s="55" t="s">
        <v>3234</v>
      </c>
      <c r="G10909" s="55" t="s">
        <v>3258</v>
      </c>
      <c r="H10909" s="55" t="s">
        <v>3259</v>
      </c>
    </row>
    <row r="10910" spans="1:8" x14ac:dyDescent="0.25">
      <c r="A10910" s="55">
        <v>2019</v>
      </c>
      <c r="B10910" s="55" t="s">
        <v>28</v>
      </c>
      <c r="C10910" s="55" t="s">
        <v>3260</v>
      </c>
      <c r="D10910" s="54" t="s">
        <v>6271</v>
      </c>
      <c r="E10910" s="56">
        <v>0.20833333333333334</v>
      </c>
      <c r="F10910" s="55" t="s">
        <v>3261</v>
      </c>
      <c r="G10910" s="55" t="s">
        <v>3262</v>
      </c>
      <c r="H10910" s="55" t="s">
        <v>3259</v>
      </c>
    </row>
    <row r="10911" spans="1:8" x14ac:dyDescent="0.25">
      <c r="A10911" s="55">
        <v>2019</v>
      </c>
      <c r="B10911" s="55" t="s">
        <v>28</v>
      </c>
      <c r="C10911" s="55" t="s">
        <v>3263</v>
      </c>
      <c r="D10911" s="54" t="s">
        <v>6271</v>
      </c>
      <c r="E10911" s="56">
        <v>0.25</v>
      </c>
      <c r="F10911" s="55" t="s">
        <v>3264</v>
      </c>
      <c r="G10911" s="55" t="s">
        <v>3265</v>
      </c>
      <c r="H10911" s="55" t="s">
        <v>3259</v>
      </c>
    </row>
    <row r="10912" spans="1:8" x14ac:dyDescent="0.25">
      <c r="A10912" s="55">
        <v>2019</v>
      </c>
      <c r="B10912" s="55" t="s">
        <v>28</v>
      </c>
      <c r="C10912" s="55" t="s">
        <v>3266</v>
      </c>
      <c r="D10912" s="54" t="s">
        <v>6271</v>
      </c>
      <c r="E10912" s="56">
        <v>0.29166666666666669</v>
      </c>
      <c r="F10912" s="55" t="s">
        <v>372</v>
      </c>
      <c r="G10912" s="55" t="s">
        <v>3267</v>
      </c>
      <c r="H10912" s="55" t="s">
        <v>3197</v>
      </c>
    </row>
    <row r="10913" spans="1:8" x14ac:dyDescent="0.25">
      <c r="A10913" s="55">
        <v>2019</v>
      </c>
      <c r="B10913" s="55" t="s">
        <v>28</v>
      </c>
      <c r="C10913" s="55" t="s">
        <v>3268</v>
      </c>
      <c r="D10913" s="54" t="s">
        <v>6271</v>
      </c>
      <c r="E10913" s="56">
        <v>0.33333333333333331</v>
      </c>
      <c r="F10913" s="55" t="s">
        <v>3269</v>
      </c>
      <c r="G10913" s="55" t="s">
        <v>3270</v>
      </c>
      <c r="H10913" s="55" t="s">
        <v>3193</v>
      </c>
    </row>
    <row r="10914" spans="1:8" x14ac:dyDescent="0.25">
      <c r="A10914" s="55">
        <v>2019</v>
      </c>
      <c r="B10914" s="55" t="s">
        <v>28</v>
      </c>
      <c r="C10914" s="55" t="s">
        <v>3271</v>
      </c>
      <c r="D10914" s="54" t="s">
        <v>6271</v>
      </c>
      <c r="E10914" s="56">
        <v>0.375</v>
      </c>
      <c r="F10914" s="55" t="s">
        <v>65</v>
      </c>
      <c r="G10914" s="55" t="s">
        <v>3272</v>
      </c>
      <c r="H10914" s="55" t="s">
        <v>3197</v>
      </c>
    </row>
    <row r="10915" spans="1:8" x14ac:dyDescent="0.25">
      <c r="A10915" s="55">
        <v>2019</v>
      </c>
      <c r="B10915" s="55" t="s">
        <v>28</v>
      </c>
      <c r="C10915" s="55" t="s">
        <v>3273</v>
      </c>
      <c r="D10915" s="54" t="s">
        <v>6271</v>
      </c>
      <c r="E10915" s="56">
        <v>0.41666666666666669</v>
      </c>
      <c r="F10915" s="55" t="s">
        <v>176</v>
      </c>
      <c r="G10915" s="55" t="s">
        <v>3274</v>
      </c>
      <c r="H10915" s="55" t="s">
        <v>1342</v>
      </c>
    </row>
    <row r="10916" spans="1:8" x14ac:dyDescent="0.25">
      <c r="A10916" s="55">
        <v>2019</v>
      </c>
      <c r="B10916" s="55" t="s">
        <v>28</v>
      </c>
      <c r="C10916" s="55" t="s">
        <v>3275</v>
      </c>
      <c r="D10916" s="54" t="s">
        <v>6271</v>
      </c>
      <c r="E10916" s="56">
        <v>0.45833333333333331</v>
      </c>
      <c r="F10916" s="55" t="s">
        <v>2467</v>
      </c>
      <c r="G10916" s="55" t="s">
        <v>3276</v>
      </c>
      <c r="H10916" s="55" t="s">
        <v>3277</v>
      </c>
    </row>
    <row r="10917" spans="1:8" x14ac:dyDescent="0.25">
      <c r="A10917" s="55">
        <v>2019</v>
      </c>
      <c r="B10917" s="55" t="s">
        <v>28</v>
      </c>
      <c r="C10917" s="55" t="s">
        <v>3278</v>
      </c>
      <c r="D10917" s="54" t="s">
        <v>6271</v>
      </c>
      <c r="E10917" s="56">
        <v>0.5</v>
      </c>
      <c r="F10917" s="55" t="s">
        <v>3279</v>
      </c>
      <c r="G10917" s="55" t="s">
        <v>3280</v>
      </c>
      <c r="H10917" s="55" t="s">
        <v>1246</v>
      </c>
    </row>
    <row r="10918" spans="1:8" x14ac:dyDescent="0.25">
      <c r="A10918" s="55">
        <v>2019</v>
      </c>
      <c r="B10918" s="55" t="s">
        <v>28</v>
      </c>
      <c r="C10918" s="55" t="s">
        <v>3281</v>
      </c>
      <c r="D10918" s="54" t="s">
        <v>6271</v>
      </c>
      <c r="E10918" s="56">
        <v>0.54166666666666663</v>
      </c>
      <c r="F10918" s="55" t="s">
        <v>198</v>
      </c>
      <c r="G10918" s="55" t="s">
        <v>3282</v>
      </c>
      <c r="H10918" s="55" t="s">
        <v>1253</v>
      </c>
    </row>
    <row r="10919" spans="1:8" x14ac:dyDescent="0.25">
      <c r="A10919" s="55">
        <v>2019</v>
      </c>
      <c r="B10919" s="55" t="s">
        <v>28</v>
      </c>
      <c r="C10919" s="55" t="s">
        <v>3283</v>
      </c>
      <c r="D10919" s="54" t="s">
        <v>6271</v>
      </c>
      <c r="E10919" s="56">
        <v>0.58333333333333337</v>
      </c>
      <c r="F10919" s="55" t="s">
        <v>198</v>
      </c>
      <c r="G10919" s="55" t="s">
        <v>3284</v>
      </c>
      <c r="H10919" s="55" t="s">
        <v>1260</v>
      </c>
    </row>
    <row r="10920" spans="1:8" x14ac:dyDescent="0.25">
      <c r="A10920" s="55">
        <v>2019</v>
      </c>
      <c r="B10920" s="55" t="s">
        <v>28</v>
      </c>
      <c r="C10920" s="55" t="s">
        <v>3285</v>
      </c>
      <c r="D10920" s="54" t="s">
        <v>6271</v>
      </c>
      <c r="E10920" s="56">
        <v>0.625</v>
      </c>
      <c r="F10920" s="55" t="s">
        <v>3286</v>
      </c>
      <c r="G10920" s="55" t="s">
        <v>3287</v>
      </c>
      <c r="H10920" s="55" t="s">
        <v>1271</v>
      </c>
    </row>
    <row r="10921" spans="1:8" x14ac:dyDescent="0.25">
      <c r="A10921" s="55">
        <v>2019</v>
      </c>
      <c r="B10921" s="55" t="s">
        <v>28</v>
      </c>
      <c r="C10921" s="55" t="s">
        <v>3288</v>
      </c>
      <c r="D10921" s="54" t="s">
        <v>6271</v>
      </c>
      <c r="E10921" s="56">
        <v>0.66666666666666663</v>
      </c>
      <c r="F10921" s="55" t="s">
        <v>198</v>
      </c>
      <c r="G10921" s="55" t="s">
        <v>3289</v>
      </c>
      <c r="H10921" s="55" t="s">
        <v>59</v>
      </c>
    </row>
    <row r="10922" spans="1:8" x14ac:dyDescent="0.25">
      <c r="A10922" s="55">
        <v>2019</v>
      </c>
      <c r="B10922" s="55" t="s">
        <v>28</v>
      </c>
      <c r="C10922" s="55" t="s">
        <v>3290</v>
      </c>
      <c r="D10922" s="54" t="s">
        <v>6271</v>
      </c>
      <c r="E10922" s="56">
        <v>0.70833333333333337</v>
      </c>
      <c r="F10922" s="55" t="s">
        <v>3291</v>
      </c>
      <c r="G10922" s="55" t="s">
        <v>3292</v>
      </c>
      <c r="H10922" s="55" t="s">
        <v>3053</v>
      </c>
    </row>
    <row r="10923" spans="1:8" x14ac:dyDescent="0.25">
      <c r="A10923" s="55">
        <v>2019</v>
      </c>
      <c r="B10923" s="55" t="s">
        <v>28</v>
      </c>
      <c r="C10923" s="55" t="s">
        <v>3293</v>
      </c>
      <c r="D10923" s="54" t="s">
        <v>6306</v>
      </c>
      <c r="E10923" s="56">
        <v>0.75</v>
      </c>
      <c r="F10923" s="55" t="s">
        <v>3294</v>
      </c>
      <c r="G10923" s="55" t="s">
        <v>2407</v>
      </c>
      <c r="H10923" s="55" t="s">
        <v>3060</v>
      </c>
    </row>
    <row r="10924" spans="1:8" x14ac:dyDescent="0.25">
      <c r="A10924" s="55">
        <v>2019</v>
      </c>
      <c r="B10924" s="55" t="s">
        <v>28</v>
      </c>
      <c r="C10924" s="55" t="s">
        <v>3295</v>
      </c>
      <c r="D10924" s="54" t="s">
        <v>6306</v>
      </c>
      <c r="E10924" s="56">
        <v>0.79166666666666663</v>
      </c>
      <c r="F10924" s="55" t="s">
        <v>1085</v>
      </c>
      <c r="G10924" s="55" t="s">
        <v>3296</v>
      </c>
      <c r="H10924" s="55" t="s">
        <v>2002</v>
      </c>
    </row>
    <row r="10925" spans="1:8" x14ac:dyDescent="0.25">
      <c r="A10925" s="55">
        <v>2019</v>
      </c>
      <c r="B10925" s="55" t="s">
        <v>28</v>
      </c>
      <c r="C10925" s="55" t="s">
        <v>3297</v>
      </c>
      <c r="D10925" s="54" t="s">
        <v>6306</v>
      </c>
      <c r="E10925" s="56">
        <v>0.83333333333333337</v>
      </c>
      <c r="F10925" s="55" t="s">
        <v>3298</v>
      </c>
      <c r="G10925" s="55" t="s">
        <v>3299</v>
      </c>
      <c r="H10925" s="55" t="s">
        <v>63</v>
      </c>
    </row>
    <row r="10926" spans="1:8" x14ac:dyDescent="0.25">
      <c r="A10926" s="55">
        <v>2019</v>
      </c>
      <c r="B10926" s="55" t="s">
        <v>28</v>
      </c>
      <c r="C10926" s="55" t="s">
        <v>3300</v>
      </c>
      <c r="D10926" s="54" t="s">
        <v>6306</v>
      </c>
      <c r="E10926" s="56">
        <v>0.875</v>
      </c>
      <c r="F10926" s="55" t="s">
        <v>2383</v>
      </c>
      <c r="G10926" s="55" t="s">
        <v>3301</v>
      </c>
      <c r="H10926" s="55" t="s">
        <v>1361</v>
      </c>
    </row>
    <row r="10927" spans="1:8" x14ac:dyDescent="0.25">
      <c r="A10927" s="55">
        <v>2019</v>
      </c>
      <c r="B10927" s="55" t="s">
        <v>28</v>
      </c>
      <c r="C10927" s="55" t="s">
        <v>3302</v>
      </c>
      <c r="D10927" s="54" t="s">
        <v>6306</v>
      </c>
      <c r="E10927" s="56">
        <v>0.91666666666666663</v>
      </c>
      <c r="F10927" s="55" t="s">
        <v>3303</v>
      </c>
      <c r="G10927" s="55" t="s">
        <v>3304</v>
      </c>
      <c r="H10927" s="55" t="s">
        <v>1154</v>
      </c>
    </row>
    <row r="10928" spans="1:8" x14ac:dyDescent="0.25">
      <c r="A10928" s="55">
        <v>2019</v>
      </c>
      <c r="B10928" s="55" t="s">
        <v>28</v>
      </c>
      <c r="C10928" s="55" t="s">
        <v>3305</v>
      </c>
      <c r="D10928" s="54" t="s">
        <v>6306</v>
      </c>
      <c r="E10928" s="56">
        <v>0.95833333333333337</v>
      </c>
      <c r="F10928" s="55" t="s">
        <v>702</v>
      </c>
      <c r="G10928" s="55" t="s">
        <v>3306</v>
      </c>
      <c r="H10928" s="55" t="s">
        <v>1169</v>
      </c>
    </row>
    <row r="10929" spans="1:8" x14ac:dyDescent="0.25">
      <c r="A10929" s="55">
        <v>2019</v>
      </c>
      <c r="B10929" s="55" t="s">
        <v>28</v>
      </c>
      <c r="C10929" s="55" t="s">
        <v>3307</v>
      </c>
      <c r="D10929" s="54" t="s">
        <v>6306</v>
      </c>
      <c r="E10929" s="56">
        <v>0.54166666666666696</v>
      </c>
      <c r="F10929" s="55" t="s">
        <v>2603</v>
      </c>
      <c r="G10929" s="55" t="s">
        <v>3308</v>
      </c>
      <c r="H10929" s="55" t="s">
        <v>1150</v>
      </c>
    </row>
    <row r="10930" spans="1:8" x14ac:dyDescent="0.25">
      <c r="A10930" s="55">
        <v>2019</v>
      </c>
      <c r="B10930" s="55" t="s">
        <v>28</v>
      </c>
      <c r="C10930" s="55" t="s">
        <v>3309</v>
      </c>
      <c r="D10930" s="54" t="s">
        <v>6306</v>
      </c>
      <c r="E10930" s="56">
        <v>0.58333333333333304</v>
      </c>
      <c r="F10930" s="55" t="s">
        <v>1359</v>
      </c>
      <c r="G10930" s="55" t="s">
        <v>3310</v>
      </c>
      <c r="H10930" s="55" t="s">
        <v>1218</v>
      </c>
    </row>
    <row r="10931" spans="1:8" x14ac:dyDescent="0.25">
      <c r="A10931" s="55">
        <v>2019</v>
      </c>
      <c r="B10931" s="55" t="s">
        <v>28</v>
      </c>
      <c r="C10931" s="55" t="s">
        <v>3311</v>
      </c>
      <c r="D10931" s="54" t="s">
        <v>6306</v>
      </c>
      <c r="E10931" s="56">
        <v>0.625</v>
      </c>
      <c r="F10931" s="55" t="s">
        <v>2421</v>
      </c>
      <c r="G10931" s="55" t="s">
        <v>3312</v>
      </c>
      <c r="H10931" s="55" t="s">
        <v>1146</v>
      </c>
    </row>
    <row r="10932" spans="1:8" x14ac:dyDescent="0.25">
      <c r="A10932" s="55">
        <v>2019</v>
      </c>
      <c r="B10932" s="55" t="s">
        <v>28</v>
      </c>
      <c r="C10932" s="55" t="s">
        <v>3313</v>
      </c>
      <c r="D10932" s="54" t="s">
        <v>6306</v>
      </c>
      <c r="E10932" s="56">
        <v>0.66666666666666696</v>
      </c>
      <c r="F10932" s="55" t="s">
        <v>3314</v>
      </c>
      <c r="G10932" s="55" t="s">
        <v>3315</v>
      </c>
      <c r="H10932" s="55" t="s">
        <v>3316</v>
      </c>
    </row>
    <row r="10933" spans="1:8" x14ac:dyDescent="0.25">
      <c r="A10933" s="55">
        <v>2019</v>
      </c>
      <c r="B10933" s="55" t="s">
        <v>28</v>
      </c>
      <c r="C10933" s="55" t="s">
        <v>3317</v>
      </c>
      <c r="D10933" s="54" t="s">
        <v>6306</v>
      </c>
      <c r="E10933" s="56">
        <v>0.70833333333333304</v>
      </c>
      <c r="F10933" s="55" t="s">
        <v>3318</v>
      </c>
      <c r="G10933" s="55" t="s">
        <v>3319</v>
      </c>
      <c r="H10933" s="55" t="s">
        <v>71</v>
      </c>
    </row>
    <row r="10934" spans="1:8" x14ac:dyDescent="0.25">
      <c r="A10934" s="55">
        <v>2019</v>
      </c>
      <c r="B10934" s="55" t="s">
        <v>28</v>
      </c>
      <c r="C10934" s="55" t="s">
        <v>3320</v>
      </c>
      <c r="D10934" s="54" t="s">
        <v>6306</v>
      </c>
      <c r="E10934" s="56">
        <v>0.75</v>
      </c>
      <c r="F10934" s="55" t="s">
        <v>2505</v>
      </c>
      <c r="G10934" s="55" t="s">
        <v>3321</v>
      </c>
      <c r="H10934" s="55" t="s">
        <v>1367</v>
      </c>
    </row>
    <row r="10935" spans="1:8" x14ac:dyDescent="0.25">
      <c r="A10935" s="55">
        <v>2019</v>
      </c>
      <c r="B10935" s="55" t="s">
        <v>28</v>
      </c>
      <c r="C10935" s="55" t="s">
        <v>3322</v>
      </c>
      <c r="D10935" s="54" t="s">
        <v>6306</v>
      </c>
      <c r="E10935" s="56">
        <v>0.79166666666666696</v>
      </c>
      <c r="F10935" s="55" t="s">
        <v>3323</v>
      </c>
      <c r="G10935" s="55" t="s">
        <v>3324</v>
      </c>
      <c r="H10935" s="55" t="s">
        <v>1361</v>
      </c>
    </row>
    <row r="10936" spans="1:8" x14ac:dyDescent="0.25">
      <c r="A10936" s="55">
        <v>2019</v>
      </c>
      <c r="B10936" s="55" t="s">
        <v>28</v>
      </c>
      <c r="C10936" s="55" t="s">
        <v>3325</v>
      </c>
      <c r="D10936" s="54" t="s">
        <v>6306</v>
      </c>
      <c r="E10936" s="56">
        <v>0.83333333333333304</v>
      </c>
      <c r="F10936" s="55" t="s">
        <v>3326</v>
      </c>
      <c r="G10936" s="55" t="s">
        <v>3327</v>
      </c>
      <c r="H10936" s="55" t="s">
        <v>2953</v>
      </c>
    </row>
    <row r="10937" spans="1:8" x14ac:dyDescent="0.25">
      <c r="A10937" s="55">
        <v>2019</v>
      </c>
      <c r="B10937" s="55" t="s">
        <v>28</v>
      </c>
      <c r="C10937" s="55" t="s">
        <v>3328</v>
      </c>
      <c r="D10937" s="54" t="s">
        <v>6306</v>
      </c>
      <c r="E10937" s="56">
        <v>0.875</v>
      </c>
      <c r="F10937" s="55" t="s">
        <v>271</v>
      </c>
      <c r="G10937" s="55" t="s">
        <v>3329</v>
      </c>
      <c r="H10937" s="55" t="s">
        <v>1354</v>
      </c>
    </row>
    <row r="10938" spans="1:8" x14ac:dyDescent="0.25">
      <c r="A10938" s="55">
        <v>2019</v>
      </c>
      <c r="B10938" s="55" t="s">
        <v>28</v>
      </c>
      <c r="C10938" s="55" t="s">
        <v>3330</v>
      </c>
      <c r="D10938" s="54" t="s">
        <v>6306</v>
      </c>
      <c r="E10938" s="56">
        <v>0.91666666666666696</v>
      </c>
      <c r="F10938" s="55" t="s">
        <v>3331</v>
      </c>
      <c r="G10938" s="55" t="s">
        <v>3332</v>
      </c>
      <c r="H10938" s="55" t="s">
        <v>1283</v>
      </c>
    </row>
    <row r="10939" spans="1:8" x14ac:dyDescent="0.25">
      <c r="A10939" s="55">
        <v>2019</v>
      </c>
      <c r="B10939" s="55" t="s">
        <v>28</v>
      </c>
      <c r="C10939" s="55" t="s">
        <v>3333</v>
      </c>
      <c r="D10939" s="54" t="s">
        <v>6306</v>
      </c>
      <c r="E10939" s="56">
        <v>0.95833333333333304</v>
      </c>
      <c r="F10939" s="55" t="s">
        <v>3024</v>
      </c>
      <c r="G10939" s="55" t="s">
        <v>3334</v>
      </c>
      <c r="H10939" s="55" t="s">
        <v>1275</v>
      </c>
    </row>
    <row r="10940" spans="1:8" x14ac:dyDescent="0.25">
      <c r="A10940" s="55">
        <v>2019</v>
      </c>
      <c r="B10940" s="55" t="s">
        <v>28</v>
      </c>
      <c r="C10940" s="55" t="s">
        <v>3335</v>
      </c>
      <c r="D10940" s="54" t="s">
        <v>6306</v>
      </c>
      <c r="E10940" s="56">
        <v>0</v>
      </c>
      <c r="F10940" s="55" t="s">
        <v>3336</v>
      </c>
      <c r="G10940" s="55" t="s">
        <v>3337</v>
      </c>
      <c r="H10940" s="55" t="s">
        <v>1275</v>
      </c>
    </row>
    <row r="10941" spans="1:8" x14ac:dyDescent="0.25">
      <c r="A10941" s="55">
        <v>2019</v>
      </c>
      <c r="B10941" s="55" t="s">
        <v>28</v>
      </c>
      <c r="C10941" s="55" t="s">
        <v>3338</v>
      </c>
      <c r="D10941" s="54" t="s">
        <v>6306</v>
      </c>
      <c r="E10941" s="56">
        <v>4.1666666666666664E-2</v>
      </c>
      <c r="F10941" s="55" t="s">
        <v>2757</v>
      </c>
      <c r="G10941" s="55" t="s">
        <v>3339</v>
      </c>
      <c r="H10941" s="55" t="s">
        <v>1275</v>
      </c>
    </row>
    <row r="10942" spans="1:8" x14ac:dyDescent="0.25">
      <c r="A10942" s="55">
        <v>2019</v>
      </c>
      <c r="B10942" s="55" t="s">
        <v>28</v>
      </c>
      <c r="C10942" s="55" t="s">
        <v>3340</v>
      </c>
      <c r="D10942" s="54" t="s">
        <v>6306</v>
      </c>
      <c r="E10942" s="56">
        <v>8.3333333333333329E-2</v>
      </c>
      <c r="F10942" s="55" t="s">
        <v>3166</v>
      </c>
      <c r="G10942" s="55" t="s">
        <v>3341</v>
      </c>
      <c r="H10942" s="55" t="s">
        <v>59</v>
      </c>
    </row>
    <row r="10943" spans="1:8" x14ac:dyDescent="0.25">
      <c r="A10943" s="55">
        <v>2019</v>
      </c>
      <c r="B10943" s="55" t="s">
        <v>28</v>
      </c>
      <c r="C10943" s="55" t="s">
        <v>3342</v>
      </c>
      <c r="D10943" s="54" t="s">
        <v>6306</v>
      </c>
      <c r="E10943" s="56">
        <v>0.125</v>
      </c>
      <c r="F10943" s="55" t="s">
        <v>3343</v>
      </c>
      <c r="G10943" s="55" t="s">
        <v>3344</v>
      </c>
      <c r="H10943" s="55" t="s">
        <v>1283</v>
      </c>
    </row>
    <row r="10944" spans="1:8" x14ac:dyDescent="0.25">
      <c r="A10944" s="55">
        <v>2019</v>
      </c>
      <c r="B10944" s="55" t="s">
        <v>28</v>
      </c>
      <c r="C10944" s="55" t="s">
        <v>3345</v>
      </c>
      <c r="D10944" s="54" t="s">
        <v>6306</v>
      </c>
      <c r="E10944" s="56">
        <v>0.16666666666666666</v>
      </c>
      <c r="F10944" s="55" t="s">
        <v>2175</v>
      </c>
      <c r="G10944" s="55" t="s">
        <v>95</v>
      </c>
      <c r="H10944" s="55" t="s">
        <v>1287</v>
      </c>
    </row>
    <row r="10945" spans="1:8" x14ac:dyDescent="0.25">
      <c r="A10945" s="55">
        <v>2019</v>
      </c>
      <c r="B10945" s="55" t="s">
        <v>28</v>
      </c>
      <c r="C10945" s="55" t="s">
        <v>3346</v>
      </c>
      <c r="D10945" s="54" t="s">
        <v>6306</v>
      </c>
      <c r="E10945" s="56">
        <v>0.20833333333333334</v>
      </c>
      <c r="F10945" s="55" t="s">
        <v>3347</v>
      </c>
      <c r="G10945" s="55" t="s">
        <v>3348</v>
      </c>
      <c r="H10945" s="55" t="s">
        <v>1291</v>
      </c>
    </row>
    <row r="10946" spans="1:8" x14ac:dyDescent="0.25">
      <c r="A10946" s="55">
        <v>2019</v>
      </c>
      <c r="B10946" s="55" t="s">
        <v>28</v>
      </c>
      <c r="C10946" s="55" t="s">
        <v>3349</v>
      </c>
      <c r="D10946" s="54" t="s">
        <v>6306</v>
      </c>
      <c r="E10946" s="56">
        <v>0.25</v>
      </c>
      <c r="F10946" s="55" t="s">
        <v>3350</v>
      </c>
      <c r="G10946" s="55" t="s">
        <v>3351</v>
      </c>
      <c r="H10946" s="55" t="s">
        <v>1225</v>
      </c>
    </row>
    <row r="10947" spans="1:8" x14ac:dyDescent="0.25">
      <c r="A10947" s="55">
        <v>2019</v>
      </c>
      <c r="B10947" s="55" t="s">
        <v>28</v>
      </c>
      <c r="C10947" s="55" t="s">
        <v>3352</v>
      </c>
      <c r="D10947" s="54">
        <v>43476</v>
      </c>
      <c r="E10947" s="56">
        <v>0.29166666666666669</v>
      </c>
      <c r="F10947" s="55" t="s">
        <v>3058</v>
      </c>
      <c r="G10947" s="55" t="s">
        <v>3353</v>
      </c>
      <c r="H10947" s="55" t="s">
        <v>2002</v>
      </c>
    </row>
    <row r="10948" spans="1:8" x14ac:dyDescent="0.25">
      <c r="A10948" s="55">
        <v>2019</v>
      </c>
      <c r="B10948" s="55" t="s">
        <v>28</v>
      </c>
      <c r="C10948" s="55" t="s">
        <v>3354</v>
      </c>
      <c r="D10948" s="54">
        <v>43476</v>
      </c>
      <c r="E10948" s="56">
        <v>0.33333333333333331</v>
      </c>
      <c r="F10948" s="55" t="s">
        <v>3355</v>
      </c>
      <c r="G10948" s="55" t="s">
        <v>3356</v>
      </c>
      <c r="H10948" s="55" t="s">
        <v>63</v>
      </c>
    </row>
    <row r="10949" spans="1:8" x14ac:dyDescent="0.25">
      <c r="A10949" s="55">
        <v>2019</v>
      </c>
      <c r="B10949" s="55" t="s">
        <v>28</v>
      </c>
      <c r="C10949" s="55" t="s">
        <v>3357</v>
      </c>
      <c r="D10949" s="54">
        <v>43476</v>
      </c>
      <c r="E10949" s="56">
        <v>0.375</v>
      </c>
      <c r="F10949" s="55" t="s">
        <v>2217</v>
      </c>
      <c r="G10949" s="55" t="s">
        <v>3358</v>
      </c>
      <c r="H10949" s="55" t="s">
        <v>2013</v>
      </c>
    </row>
    <row r="10950" spans="1:8" x14ac:dyDescent="0.25">
      <c r="A10950" s="55">
        <v>2019</v>
      </c>
      <c r="B10950" s="55" t="s">
        <v>28</v>
      </c>
      <c r="C10950" s="55" t="s">
        <v>3359</v>
      </c>
      <c r="D10950" s="54">
        <v>43476</v>
      </c>
      <c r="E10950" s="56">
        <v>0.41666666666666669</v>
      </c>
      <c r="F10950" s="55" t="s">
        <v>2217</v>
      </c>
      <c r="G10950" s="55" t="s">
        <v>3360</v>
      </c>
      <c r="H10950" s="55" t="s">
        <v>1361</v>
      </c>
    </row>
    <row r="10951" spans="1:8" x14ac:dyDescent="0.25">
      <c r="A10951" s="55">
        <v>2019</v>
      </c>
      <c r="B10951" s="55" t="s">
        <v>28</v>
      </c>
      <c r="C10951" s="55" t="s">
        <v>3361</v>
      </c>
      <c r="D10951" s="54">
        <v>43476</v>
      </c>
      <c r="E10951" s="56">
        <v>0.45833333333333331</v>
      </c>
      <c r="F10951" s="55" t="s">
        <v>2593</v>
      </c>
      <c r="G10951" s="55" t="s">
        <v>3362</v>
      </c>
      <c r="H10951" s="55" t="s">
        <v>96</v>
      </c>
    </row>
    <row r="10952" spans="1:8" x14ac:dyDescent="0.25">
      <c r="A10952" s="55">
        <v>2019</v>
      </c>
      <c r="B10952" s="55" t="s">
        <v>28</v>
      </c>
      <c r="C10952" s="55" t="s">
        <v>3363</v>
      </c>
      <c r="D10952" s="54">
        <v>43476</v>
      </c>
      <c r="E10952" s="56">
        <v>0.5</v>
      </c>
      <c r="F10952" s="55" t="s">
        <v>3064</v>
      </c>
      <c r="G10952" s="55" t="s">
        <v>3364</v>
      </c>
      <c r="H10952" s="55" t="s">
        <v>1162</v>
      </c>
    </row>
    <row r="10953" spans="1:8" x14ac:dyDescent="0.25">
      <c r="A10953" s="55">
        <v>2019</v>
      </c>
      <c r="B10953" s="55" t="s">
        <v>28</v>
      </c>
      <c r="C10953" s="55" t="s">
        <v>3365</v>
      </c>
      <c r="D10953" s="54">
        <v>43476</v>
      </c>
      <c r="E10953" s="56">
        <v>0.54166666666666663</v>
      </c>
      <c r="F10953" s="55" t="s">
        <v>3058</v>
      </c>
      <c r="G10953" s="55" t="s">
        <v>3366</v>
      </c>
      <c r="H10953" s="55" t="s">
        <v>1154</v>
      </c>
    </row>
    <row r="10954" spans="1:8" x14ac:dyDescent="0.25">
      <c r="A10954" s="55">
        <v>2019</v>
      </c>
      <c r="B10954" s="55" t="s">
        <v>28</v>
      </c>
      <c r="C10954" s="55" t="s">
        <v>3367</v>
      </c>
      <c r="D10954" s="54">
        <v>43476</v>
      </c>
      <c r="E10954" s="56">
        <v>0.58333333333333337</v>
      </c>
      <c r="F10954" s="55" t="s">
        <v>3368</v>
      </c>
      <c r="G10954" s="55" t="s">
        <v>3369</v>
      </c>
      <c r="H10954" s="55" t="s">
        <v>1166</v>
      </c>
    </row>
    <row r="10955" spans="1:8" x14ac:dyDescent="0.25">
      <c r="A10955" s="55">
        <v>2019</v>
      </c>
      <c r="B10955" s="55" t="s">
        <v>28</v>
      </c>
      <c r="C10955" s="55" t="s">
        <v>3370</v>
      </c>
      <c r="D10955" s="54">
        <v>43476</v>
      </c>
      <c r="E10955" s="56">
        <v>0.625</v>
      </c>
      <c r="F10955" s="55" t="s">
        <v>3350</v>
      </c>
      <c r="G10955" s="55" t="s">
        <v>3371</v>
      </c>
      <c r="H10955" s="55" t="s">
        <v>67</v>
      </c>
    </row>
    <row r="10956" spans="1:8" x14ac:dyDescent="0.25">
      <c r="A10956" s="55">
        <v>2019</v>
      </c>
      <c r="B10956" s="55" t="s">
        <v>28</v>
      </c>
      <c r="C10956" s="55" t="s">
        <v>3372</v>
      </c>
      <c r="D10956" s="54">
        <v>43476</v>
      </c>
      <c r="E10956" s="56">
        <v>0.66666666666666663</v>
      </c>
      <c r="F10956" s="55" t="s">
        <v>3373</v>
      </c>
      <c r="G10956" s="55" t="s">
        <v>3374</v>
      </c>
      <c r="H10956" s="55" t="s">
        <v>67</v>
      </c>
    </row>
    <row r="10957" spans="1:8" x14ac:dyDescent="0.25">
      <c r="A10957" s="55">
        <v>2019</v>
      </c>
      <c r="B10957" s="55" t="s">
        <v>28</v>
      </c>
      <c r="C10957" s="55" t="s">
        <v>3375</v>
      </c>
      <c r="D10957" s="54">
        <v>43476</v>
      </c>
      <c r="E10957" s="56">
        <v>0.70833333333333337</v>
      </c>
      <c r="F10957" s="58" t="s">
        <v>3376</v>
      </c>
      <c r="G10957" s="55" t="s">
        <v>3377</v>
      </c>
      <c r="H10957" s="55" t="s">
        <v>67</v>
      </c>
    </row>
    <row r="10958" spans="1:8" x14ac:dyDescent="0.25">
      <c r="A10958" s="55">
        <v>2019</v>
      </c>
      <c r="B10958" s="55" t="s">
        <v>28</v>
      </c>
      <c r="C10958" s="55" t="s">
        <v>3378</v>
      </c>
      <c r="D10958" s="54">
        <v>43476</v>
      </c>
      <c r="E10958" s="56">
        <v>0.75</v>
      </c>
      <c r="F10958" s="58" t="s">
        <v>3379</v>
      </c>
      <c r="G10958" s="55" t="s">
        <v>3380</v>
      </c>
      <c r="H10958" s="55" t="s">
        <v>1166</v>
      </c>
    </row>
    <row r="10959" spans="1:8" x14ac:dyDescent="0.25">
      <c r="A10959" s="55">
        <v>2019</v>
      </c>
      <c r="B10959" s="55" t="s">
        <v>28</v>
      </c>
      <c r="C10959" s="55" t="s">
        <v>3381</v>
      </c>
      <c r="D10959" s="54">
        <v>43476</v>
      </c>
      <c r="E10959" s="56">
        <v>0.79166666666666663</v>
      </c>
      <c r="F10959" s="58" t="s">
        <v>3382</v>
      </c>
      <c r="G10959" s="55" t="s">
        <v>3383</v>
      </c>
      <c r="H10959" s="55" t="s">
        <v>2006</v>
      </c>
    </row>
    <row r="10960" spans="1:8" x14ac:dyDescent="0.25">
      <c r="A10960" s="55">
        <v>2019</v>
      </c>
      <c r="B10960" s="55" t="s">
        <v>28</v>
      </c>
      <c r="C10960" s="55" t="s">
        <v>3384</v>
      </c>
      <c r="D10960" s="54">
        <v>43476</v>
      </c>
      <c r="E10960" s="56">
        <v>0.83333333333333337</v>
      </c>
      <c r="F10960" s="58" t="s">
        <v>3385</v>
      </c>
      <c r="G10960" s="55" t="s">
        <v>3386</v>
      </c>
      <c r="H10960" s="55" t="s">
        <v>59</v>
      </c>
    </row>
    <row r="10961" spans="1:8" x14ac:dyDescent="0.25">
      <c r="A10961" s="55">
        <v>2019</v>
      </c>
      <c r="B10961" s="55" t="s">
        <v>28</v>
      </c>
      <c r="C10961" s="55" t="s">
        <v>3387</v>
      </c>
      <c r="D10961" s="54">
        <v>43476</v>
      </c>
      <c r="E10961" s="56">
        <v>0.875</v>
      </c>
      <c r="F10961" s="58" t="s">
        <v>3388</v>
      </c>
      <c r="G10961" s="55" t="s">
        <v>3389</v>
      </c>
      <c r="H10961" s="55" t="s">
        <v>1232</v>
      </c>
    </row>
    <row r="10962" spans="1:8" x14ac:dyDescent="0.25">
      <c r="A10962" s="55">
        <v>2019</v>
      </c>
      <c r="B10962" s="55" t="s">
        <v>28</v>
      </c>
      <c r="C10962" s="55" t="s">
        <v>3390</v>
      </c>
      <c r="D10962" s="54">
        <v>43476</v>
      </c>
      <c r="E10962" s="56">
        <v>0.91666666666666663</v>
      </c>
      <c r="F10962" s="58" t="s">
        <v>3391</v>
      </c>
      <c r="G10962" s="55" t="s">
        <v>3392</v>
      </c>
      <c r="H10962" s="55" t="s">
        <v>51</v>
      </c>
    </row>
    <row r="10963" spans="1:8" x14ac:dyDescent="0.25">
      <c r="A10963" s="55">
        <v>2019</v>
      </c>
      <c r="B10963" s="55" t="s">
        <v>28</v>
      </c>
      <c r="C10963" s="55" t="s">
        <v>3393</v>
      </c>
      <c r="D10963" s="54">
        <v>43476</v>
      </c>
      <c r="E10963" s="56">
        <v>0.95833333333333337</v>
      </c>
      <c r="F10963" s="58" t="s">
        <v>3394</v>
      </c>
      <c r="G10963" s="55" t="s">
        <v>3395</v>
      </c>
      <c r="H10963" s="55" t="s">
        <v>3259</v>
      </c>
    </row>
    <row r="10964" spans="1:8" x14ac:dyDescent="0.25">
      <c r="A10964" s="55">
        <v>2019</v>
      </c>
      <c r="B10964" s="55" t="s">
        <v>28</v>
      </c>
      <c r="C10964" s="55" t="s">
        <v>3396</v>
      </c>
      <c r="D10964" s="54">
        <v>43476</v>
      </c>
      <c r="E10964" s="56">
        <v>0.54166666666666696</v>
      </c>
      <c r="F10964" s="58" t="s">
        <v>3397</v>
      </c>
      <c r="G10964" s="55" t="s">
        <v>3398</v>
      </c>
      <c r="H10964" s="55" t="s">
        <v>3190</v>
      </c>
    </row>
    <row r="10965" spans="1:8" x14ac:dyDescent="0.25">
      <c r="A10965" s="55">
        <v>2019</v>
      </c>
      <c r="B10965" s="55" t="s">
        <v>28</v>
      </c>
      <c r="C10965" s="55" t="s">
        <v>3399</v>
      </c>
      <c r="D10965" s="54">
        <v>43476</v>
      </c>
      <c r="E10965" s="56">
        <v>0.58333333333333304</v>
      </c>
      <c r="F10965" s="58" t="s">
        <v>3400</v>
      </c>
      <c r="G10965" s="55" t="s">
        <v>3401</v>
      </c>
      <c r="H10965" s="55" t="s">
        <v>1304</v>
      </c>
    </row>
    <row r="10966" spans="1:8" x14ac:dyDescent="0.25">
      <c r="A10966" s="55">
        <v>2019</v>
      </c>
      <c r="B10966" s="55" t="s">
        <v>28</v>
      </c>
      <c r="C10966" s="55" t="s">
        <v>3402</v>
      </c>
      <c r="D10966" s="54">
        <v>43476</v>
      </c>
      <c r="E10966" s="56">
        <v>0.625</v>
      </c>
      <c r="F10966" s="58" t="s">
        <v>3403</v>
      </c>
      <c r="G10966" s="55" t="s">
        <v>3404</v>
      </c>
      <c r="H10966" s="55" t="s">
        <v>3184</v>
      </c>
    </row>
    <row r="10967" spans="1:8" x14ac:dyDescent="0.25">
      <c r="A10967" s="55">
        <v>2019</v>
      </c>
      <c r="B10967" s="55" t="s">
        <v>28</v>
      </c>
      <c r="C10967" s="55" t="s">
        <v>3405</v>
      </c>
      <c r="D10967" s="54">
        <v>43476</v>
      </c>
      <c r="E10967" s="56">
        <v>0.66666666666666696</v>
      </c>
      <c r="F10967" s="58" t="s">
        <v>3406</v>
      </c>
      <c r="G10967" s="55" t="s">
        <v>3407</v>
      </c>
      <c r="H10967" s="55" t="s">
        <v>1334</v>
      </c>
    </row>
    <row r="10968" spans="1:8" x14ac:dyDescent="0.25">
      <c r="A10968" s="55">
        <v>2019</v>
      </c>
      <c r="B10968" s="55" t="s">
        <v>28</v>
      </c>
      <c r="C10968" s="55" t="s">
        <v>3408</v>
      </c>
      <c r="D10968" s="54">
        <v>43476</v>
      </c>
      <c r="E10968" s="56">
        <v>0.70833333333333304</v>
      </c>
      <c r="F10968" s="58" t="s">
        <v>3409</v>
      </c>
      <c r="G10968" s="55" t="s">
        <v>3410</v>
      </c>
      <c r="H10968" s="55" t="s">
        <v>3180</v>
      </c>
    </row>
    <row r="10969" spans="1:8" x14ac:dyDescent="0.25">
      <c r="A10969" s="55">
        <v>2019</v>
      </c>
      <c r="B10969" s="55" t="s">
        <v>28</v>
      </c>
      <c r="C10969" s="55" t="s">
        <v>3411</v>
      </c>
      <c r="D10969" s="54">
        <v>43476</v>
      </c>
      <c r="E10969" s="56">
        <v>0.75</v>
      </c>
      <c r="F10969" s="58" t="s">
        <v>3412</v>
      </c>
      <c r="G10969" s="55" t="s">
        <v>3413</v>
      </c>
      <c r="H10969" s="55" t="s">
        <v>3180</v>
      </c>
    </row>
    <row r="10970" spans="1:8" x14ac:dyDescent="0.25">
      <c r="A10970" s="55">
        <v>2019</v>
      </c>
      <c r="B10970" s="55" t="s">
        <v>28</v>
      </c>
      <c r="C10970" s="55" t="s">
        <v>3414</v>
      </c>
      <c r="D10970" s="54">
        <v>43476</v>
      </c>
      <c r="E10970" s="56">
        <v>0.79166666666666696</v>
      </c>
      <c r="F10970" s="58" t="s">
        <v>3415</v>
      </c>
      <c r="G10970" s="55" t="s">
        <v>3416</v>
      </c>
      <c r="H10970" s="55" t="s">
        <v>3180</v>
      </c>
    </row>
    <row r="10971" spans="1:8" x14ac:dyDescent="0.25">
      <c r="A10971" s="55">
        <v>2019</v>
      </c>
      <c r="B10971" s="55" t="s">
        <v>28</v>
      </c>
      <c r="C10971" s="55" t="s">
        <v>3417</v>
      </c>
      <c r="D10971" s="54">
        <v>43507</v>
      </c>
      <c r="E10971" s="56">
        <v>0.83333333333333304</v>
      </c>
      <c r="F10971" s="55" t="s">
        <v>3121</v>
      </c>
      <c r="G10971" s="55" t="s">
        <v>3418</v>
      </c>
      <c r="H10971" s="55" t="s">
        <v>3180</v>
      </c>
    </row>
    <row r="10972" spans="1:8" x14ac:dyDescent="0.25">
      <c r="A10972" s="55">
        <v>2019</v>
      </c>
      <c r="B10972" s="55" t="s">
        <v>28</v>
      </c>
      <c r="C10972" s="55" t="s">
        <v>3419</v>
      </c>
      <c r="D10972" s="54">
        <v>43507</v>
      </c>
      <c r="E10972" s="56">
        <v>0.875</v>
      </c>
      <c r="F10972" s="55" t="s">
        <v>1277</v>
      </c>
      <c r="G10972" s="55" t="s">
        <v>3420</v>
      </c>
      <c r="H10972" s="55" t="s">
        <v>3180</v>
      </c>
    </row>
    <row r="10973" spans="1:8" x14ac:dyDescent="0.25">
      <c r="A10973" s="55">
        <v>2019</v>
      </c>
      <c r="B10973" s="55" t="s">
        <v>28</v>
      </c>
      <c r="C10973" s="55" t="s">
        <v>3421</v>
      </c>
      <c r="D10973" s="54">
        <v>43507</v>
      </c>
      <c r="E10973" s="56">
        <v>0.91666666666666696</v>
      </c>
      <c r="F10973" s="55" t="s">
        <v>3422</v>
      </c>
      <c r="G10973" s="55" t="s">
        <v>3423</v>
      </c>
      <c r="H10973" s="55" t="s">
        <v>2032</v>
      </c>
    </row>
    <row r="10974" spans="1:8" x14ac:dyDescent="0.25">
      <c r="A10974" s="55">
        <v>2019</v>
      </c>
      <c r="B10974" s="55" t="s">
        <v>28</v>
      </c>
      <c r="C10974" s="55" t="s">
        <v>3424</v>
      </c>
      <c r="D10974" s="54">
        <v>43507</v>
      </c>
      <c r="E10974" s="56">
        <v>0.95833333333333304</v>
      </c>
      <c r="F10974" s="55" t="s">
        <v>3425</v>
      </c>
      <c r="G10974" s="55" t="s">
        <v>3426</v>
      </c>
      <c r="H10974" s="55" t="s">
        <v>3180</v>
      </c>
    </row>
    <row r="10975" spans="1:8" x14ac:dyDescent="0.25">
      <c r="A10975" s="55">
        <v>2019</v>
      </c>
      <c r="B10975" s="55" t="s">
        <v>28</v>
      </c>
      <c r="C10975" s="55" t="s">
        <v>3427</v>
      </c>
      <c r="D10975" s="54">
        <v>43507</v>
      </c>
      <c r="E10975" s="56">
        <v>0</v>
      </c>
      <c r="F10975" s="55" t="s">
        <v>3118</v>
      </c>
      <c r="G10975" s="55" t="s">
        <v>3428</v>
      </c>
      <c r="H10975" s="55" t="s">
        <v>3180</v>
      </c>
    </row>
    <row r="10976" spans="1:8" x14ac:dyDescent="0.25">
      <c r="A10976" s="55">
        <v>2019</v>
      </c>
      <c r="B10976" s="55" t="s">
        <v>28</v>
      </c>
      <c r="C10976" s="55" t="s">
        <v>3429</v>
      </c>
      <c r="D10976" s="54">
        <v>43507</v>
      </c>
      <c r="E10976" s="56">
        <v>4.1666666666666664E-2</v>
      </c>
      <c r="F10976" s="55" t="s">
        <v>3228</v>
      </c>
      <c r="G10976" s="55" t="s">
        <v>3430</v>
      </c>
      <c r="H10976" s="55" t="s">
        <v>1334</v>
      </c>
    </row>
    <row r="10977" spans="1:8" x14ac:dyDescent="0.25">
      <c r="A10977" s="55">
        <v>2019</v>
      </c>
      <c r="B10977" s="55" t="s">
        <v>28</v>
      </c>
      <c r="C10977" s="55" t="s">
        <v>3431</v>
      </c>
      <c r="D10977" s="54">
        <v>43507</v>
      </c>
      <c r="E10977" s="56">
        <v>8.3333333333333329E-2</v>
      </c>
      <c r="F10977" s="55" t="s">
        <v>3432</v>
      </c>
      <c r="G10977" s="55" t="s">
        <v>3433</v>
      </c>
      <c r="H10977" s="55" t="s">
        <v>1334</v>
      </c>
    </row>
    <row r="10978" spans="1:8" x14ac:dyDescent="0.25">
      <c r="A10978" s="55">
        <v>2019</v>
      </c>
      <c r="B10978" s="55" t="s">
        <v>28</v>
      </c>
      <c r="C10978" s="55" t="s">
        <v>3434</v>
      </c>
      <c r="D10978" s="54">
        <v>43507</v>
      </c>
      <c r="E10978" s="56">
        <v>0.125</v>
      </c>
      <c r="F10978" s="55" t="s">
        <v>3435</v>
      </c>
      <c r="G10978" s="55" t="s">
        <v>3436</v>
      </c>
      <c r="H10978" s="55" t="s">
        <v>1334</v>
      </c>
    </row>
    <row r="10979" spans="1:8" x14ac:dyDescent="0.25">
      <c r="A10979" s="55">
        <v>2019</v>
      </c>
      <c r="B10979" s="55" t="s">
        <v>28</v>
      </c>
      <c r="C10979" s="55" t="s">
        <v>3437</v>
      </c>
      <c r="D10979" s="54">
        <v>43507</v>
      </c>
      <c r="E10979" s="56">
        <v>0.16666666666666666</v>
      </c>
      <c r="F10979" s="55" t="s">
        <v>3171</v>
      </c>
      <c r="G10979" s="55" t="s">
        <v>3438</v>
      </c>
      <c r="H10979" s="55" t="s">
        <v>2221</v>
      </c>
    </row>
    <row r="10980" spans="1:8" x14ac:dyDescent="0.25">
      <c r="A10980" s="55">
        <v>2019</v>
      </c>
      <c r="B10980" s="55" t="s">
        <v>28</v>
      </c>
      <c r="C10980" s="55" t="s">
        <v>3439</v>
      </c>
      <c r="D10980" s="54">
        <v>43507</v>
      </c>
      <c r="E10980" s="56">
        <v>0.20833333333333334</v>
      </c>
      <c r="F10980" s="55" t="s">
        <v>1171</v>
      </c>
      <c r="G10980" s="55" t="s">
        <v>3440</v>
      </c>
      <c r="H10980" s="55" t="s">
        <v>2221</v>
      </c>
    </row>
    <row r="10981" spans="1:8" x14ac:dyDescent="0.25">
      <c r="A10981" s="55">
        <v>2019</v>
      </c>
      <c r="B10981" s="55" t="s">
        <v>28</v>
      </c>
      <c r="C10981" s="55" t="s">
        <v>3441</v>
      </c>
      <c r="D10981" s="54">
        <v>43507</v>
      </c>
      <c r="E10981" s="56">
        <v>0.25</v>
      </c>
      <c r="F10981" s="55" t="s">
        <v>3442</v>
      </c>
      <c r="G10981" s="55" t="s">
        <v>3443</v>
      </c>
      <c r="H10981" s="55" t="s">
        <v>2221</v>
      </c>
    </row>
    <row r="10982" spans="1:8" x14ac:dyDescent="0.25">
      <c r="A10982" s="55">
        <v>2019</v>
      </c>
      <c r="B10982" s="55" t="s">
        <v>28</v>
      </c>
      <c r="C10982" s="55" t="s">
        <v>3444</v>
      </c>
      <c r="D10982" s="54">
        <v>43507</v>
      </c>
      <c r="E10982" s="56">
        <v>0.29166666666666669</v>
      </c>
      <c r="F10982" s="55" t="s">
        <v>3445</v>
      </c>
      <c r="G10982" s="55" t="s">
        <v>3446</v>
      </c>
      <c r="H10982" s="55" t="s">
        <v>3447</v>
      </c>
    </row>
    <row r="10983" spans="1:8" x14ac:dyDescent="0.25">
      <c r="A10983" s="55">
        <v>2019</v>
      </c>
      <c r="B10983" s="55" t="s">
        <v>28</v>
      </c>
      <c r="C10983" s="55" t="s">
        <v>3448</v>
      </c>
      <c r="D10983" s="54">
        <v>43507</v>
      </c>
      <c r="E10983" s="56">
        <v>0.33333333333333331</v>
      </c>
      <c r="F10983" s="55" t="s">
        <v>3449</v>
      </c>
      <c r="G10983" s="55" t="s">
        <v>3450</v>
      </c>
      <c r="H10983" s="55" t="s">
        <v>3184</v>
      </c>
    </row>
    <row r="10984" spans="1:8" x14ac:dyDescent="0.25">
      <c r="A10984" s="55">
        <v>2019</v>
      </c>
      <c r="B10984" s="55" t="s">
        <v>28</v>
      </c>
      <c r="C10984" s="55" t="s">
        <v>3451</v>
      </c>
      <c r="D10984" s="54">
        <v>43507</v>
      </c>
      <c r="E10984" s="56">
        <v>0.375</v>
      </c>
      <c r="F10984" s="55" t="s">
        <v>3452</v>
      </c>
      <c r="G10984" s="55" t="s">
        <v>3453</v>
      </c>
      <c r="H10984" s="55" t="s">
        <v>3206</v>
      </c>
    </row>
    <row r="10985" spans="1:8" x14ac:dyDescent="0.25">
      <c r="A10985" s="55">
        <v>2019</v>
      </c>
      <c r="B10985" s="55" t="s">
        <v>28</v>
      </c>
      <c r="C10985" s="55" t="s">
        <v>3454</v>
      </c>
      <c r="D10985" s="54">
        <v>43507</v>
      </c>
      <c r="E10985" s="56">
        <v>0.41666666666666669</v>
      </c>
      <c r="F10985" s="55" t="s">
        <v>3449</v>
      </c>
      <c r="G10985" s="55" t="s">
        <v>3455</v>
      </c>
      <c r="H10985" s="55" t="s">
        <v>3456</v>
      </c>
    </row>
    <row r="10986" spans="1:8" x14ac:dyDescent="0.25">
      <c r="A10986" s="55">
        <v>2019</v>
      </c>
      <c r="B10986" s="55" t="s">
        <v>28</v>
      </c>
      <c r="C10986" s="55" t="s">
        <v>3457</v>
      </c>
      <c r="D10986" s="54">
        <v>43507</v>
      </c>
      <c r="E10986" s="56">
        <v>0.45833333333333331</v>
      </c>
      <c r="F10986" s="55" t="s">
        <v>3458</v>
      </c>
      <c r="G10986" s="55" t="s">
        <v>3459</v>
      </c>
      <c r="H10986" s="55" t="s">
        <v>3456</v>
      </c>
    </row>
    <row r="10987" spans="1:8" x14ac:dyDescent="0.25">
      <c r="A10987" s="55">
        <v>2019</v>
      </c>
      <c r="B10987" s="55" t="s">
        <v>28</v>
      </c>
      <c r="C10987" s="55" t="s">
        <v>3460</v>
      </c>
      <c r="D10987" s="54">
        <v>43507</v>
      </c>
      <c r="E10987" s="56">
        <v>0.5</v>
      </c>
      <c r="F10987" s="55" t="s">
        <v>3461</v>
      </c>
      <c r="G10987" s="55" t="s">
        <v>3462</v>
      </c>
      <c r="H10987" s="55" t="s">
        <v>1304</v>
      </c>
    </row>
    <row r="10988" spans="1:8" x14ac:dyDescent="0.25">
      <c r="A10988" s="55">
        <v>2019</v>
      </c>
      <c r="B10988" s="55" t="s">
        <v>28</v>
      </c>
      <c r="C10988" s="55" t="s">
        <v>3463</v>
      </c>
      <c r="D10988" s="54">
        <v>43507</v>
      </c>
      <c r="E10988" s="56">
        <v>0.54166666666666663</v>
      </c>
      <c r="F10988" s="55" t="s">
        <v>3461</v>
      </c>
      <c r="G10988" s="55" t="s">
        <v>3464</v>
      </c>
      <c r="H10988" s="55" t="s">
        <v>3139</v>
      </c>
    </row>
    <row r="10989" spans="1:8" x14ac:dyDescent="0.25">
      <c r="A10989" s="55">
        <v>2019</v>
      </c>
      <c r="B10989" s="55" t="s">
        <v>28</v>
      </c>
      <c r="C10989" s="55" t="s">
        <v>3465</v>
      </c>
      <c r="D10989" s="54">
        <v>43507</v>
      </c>
      <c r="E10989" s="56">
        <v>0.58333333333333337</v>
      </c>
      <c r="F10989" s="55" t="s">
        <v>3466</v>
      </c>
      <c r="G10989" s="55" t="s">
        <v>3467</v>
      </c>
      <c r="H10989" s="55" t="s">
        <v>1338</v>
      </c>
    </row>
    <row r="10990" spans="1:8" x14ac:dyDescent="0.25">
      <c r="A10990" s="55">
        <v>2019</v>
      </c>
      <c r="B10990" s="55" t="s">
        <v>28</v>
      </c>
      <c r="C10990" s="55" t="s">
        <v>3468</v>
      </c>
      <c r="D10990" s="54">
        <v>43507</v>
      </c>
      <c r="E10990" s="56">
        <v>0.625</v>
      </c>
      <c r="F10990" s="55" t="s">
        <v>3469</v>
      </c>
      <c r="G10990" s="55" t="s">
        <v>3470</v>
      </c>
      <c r="H10990" s="55" t="s">
        <v>3471</v>
      </c>
    </row>
    <row r="10991" spans="1:8" x14ac:dyDescent="0.25">
      <c r="A10991" s="55">
        <v>2019</v>
      </c>
      <c r="B10991" s="55" t="s">
        <v>28</v>
      </c>
      <c r="C10991" s="55" t="s">
        <v>3472</v>
      </c>
      <c r="D10991" s="54">
        <v>43507</v>
      </c>
      <c r="E10991" s="56">
        <v>0.66666666666666663</v>
      </c>
      <c r="F10991" s="55" t="s">
        <v>3473</v>
      </c>
      <c r="G10991" s="55" t="s">
        <v>3474</v>
      </c>
      <c r="H10991" s="55" t="s">
        <v>3190</v>
      </c>
    </row>
    <row r="10992" spans="1:8" x14ac:dyDescent="0.25">
      <c r="A10992" s="55">
        <v>2019</v>
      </c>
      <c r="B10992" s="55" t="s">
        <v>28</v>
      </c>
      <c r="C10992" s="55" t="s">
        <v>3475</v>
      </c>
      <c r="D10992" s="54">
        <v>43507</v>
      </c>
      <c r="E10992" s="56">
        <v>0.70833333333333337</v>
      </c>
      <c r="F10992" s="55" t="s">
        <v>3476</v>
      </c>
      <c r="G10992" s="55" t="s">
        <v>3477</v>
      </c>
      <c r="H10992" s="55" t="s">
        <v>2228</v>
      </c>
    </row>
    <row r="10993" spans="1:8" x14ac:dyDescent="0.25">
      <c r="A10993" s="55">
        <v>2019</v>
      </c>
      <c r="B10993" s="55" t="s">
        <v>28</v>
      </c>
      <c r="C10993" s="55" t="s">
        <v>3478</v>
      </c>
      <c r="D10993" s="54">
        <v>43507</v>
      </c>
      <c r="E10993" s="56">
        <v>0.75</v>
      </c>
      <c r="F10993" s="55" t="s">
        <v>3469</v>
      </c>
      <c r="G10993" s="55" t="s">
        <v>3479</v>
      </c>
      <c r="H10993" s="55" t="s">
        <v>43</v>
      </c>
    </row>
    <row r="10994" spans="1:8" x14ac:dyDescent="0.25">
      <c r="A10994" s="55">
        <v>2019</v>
      </c>
      <c r="B10994" s="55" t="s">
        <v>28</v>
      </c>
      <c r="C10994" s="55" t="s">
        <v>3480</v>
      </c>
      <c r="D10994" s="54">
        <v>43507</v>
      </c>
      <c r="E10994" s="56">
        <v>0.79166666666666663</v>
      </c>
      <c r="F10994" s="55" t="s">
        <v>3481</v>
      </c>
      <c r="G10994" s="55" t="s">
        <v>3482</v>
      </c>
      <c r="H10994" s="55" t="s">
        <v>43</v>
      </c>
    </row>
    <row r="10995" spans="1:8" x14ac:dyDescent="0.25">
      <c r="A10995" s="55">
        <v>2019</v>
      </c>
      <c r="B10995" s="55" t="s">
        <v>28</v>
      </c>
      <c r="C10995" s="55" t="s">
        <v>3483</v>
      </c>
      <c r="D10995" s="54">
        <v>43535</v>
      </c>
      <c r="E10995" s="56">
        <v>0.83333333333333337</v>
      </c>
      <c r="F10995" s="55" t="s">
        <v>887</v>
      </c>
      <c r="G10995" s="55" t="s">
        <v>3484</v>
      </c>
      <c r="H10995" s="55" t="s">
        <v>3193</v>
      </c>
    </row>
    <row r="10996" spans="1:8" x14ac:dyDescent="0.25">
      <c r="A10996" s="55">
        <v>2019</v>
      </c>
      <c r="B10996" s="55" t="s">
        <v>28</v>
      </c>
      <c r="C10996" s="55" t="s">
        <v>3485</v>
      </c>
      <c r="D10996" s="54">
        <v>43535</v>
      </c>
      <c r="E10996" s="56">
        <v>0.875</v>
      </c>
      <c r="F10996" s="55" t="s">
        <v>3486</v>
      </c>
      <c r="G10996" s="55" t="s">
        <v>3487</v>
      </c>
      <c r="H10996" s="55" t="s">
        <v>3197</v>
      </c>
    </row>
    <row r="10997" spans="1:8" x14ac:dyDescent="0.25">
      <c r="A10997" s="55">
        <v>2019</v>
      </c>
      <c r="B10997" s="55" t="s">
        <v>28</v>
      </c>
      <c r="C10997" s="55" t="s">
        <v>3488</v>
      </c>
      <c r="D10997" s="54">
        <v>43535</v>
      </c>
      <c r="E10997" s="56">
        <v>0.91666666666666663</v>
      </c>
      <c r="F10997" s="55" t="s">
        <v>2213</v>
      </c>
      <c r="G10997" s="55" t="s">
        <v>3489</v>
      </c>
      <c r="H10997" s="55" t="s">
        <v>3197</v>
      </c>
    </row>
    <row r="10998" spans="1:8" x14ac:dyDescent="0.25">
      <c r="A10998" s="55">
        <v>2019</v>
      </c>
      <c r="B10998" s="55" t="s">
        <v>28</v>
      </c>
      <c r="C10998" s="55" t="s">
        <v>3490</v>
      </c>
      <c r="D10998" s="54">
        <v>43535</v>
      </c>
      <c r="E10998" s="56">
        <v>0.95833333333333337</v>
      </c>
      <c r="F10998" s="55" t="s">
        <v>3347</v>
      </c>
      <c r="G10998" s="55" t="s">
        <v>3491</v>
      </c>
      <c r="H10998" s="55" t="s">
        <v>3259</v>
      </c>
    </row>
    <row r="10999" spans="1:8" x14ac:dyDescent="0.25">
      <c r="A10999" s="55">
        <v>2019</v>
      </c>
      <c r="B10999" s="55" t="s">
        <v>28</v>
      </c>
      <c r="C10999" s="55" t="s">
        <v>3492</v>
      </c>
      <c r="D10999" s="54">
        <v>43535</v>
      </c>
      <c r="E10999" s="56">
        <v>0.54166666666666696</v>
      </c>
      <c r="F10999" s="55" t="s">
        <v>3493</v>
      </c>
      <c r="G10999" s="55" t="s">
        <v>3494</v>
      </c>
      <c r="H10999" s="55" t="s">
        <v>1342</v>
      </c>
    </row>
    <row r="11000" spans="1:8" x14ac:dyDescent="0.25">
      <c r="A11000" s="55">
        <v>2019</v>
      </c>
      <c r="B11000" s="55" t="s">
        <v>28</v>
      </c>
      <c r="C11000" s="55" t="s">
        <v>3495</v>
      </c>
      <c r="D11000" s="54">
        <v>43535</v>
      </c>
      <c r="E11000" s="56">
        <v>0.58333333333333304</v>
      </c>
      <c r="F11000" s="55" t="s">
        <v>455</v>
      </c>
      <c r="G11000" s="55" t="s">
        <v>3496</v>
      </c>
      <c r="H11000" s="55" t="s">
        <v>47</v>
      </c>
    </row>
    <row r="11001" spans="1:8" x14ac:dyDescent="0.25">
      <c r="A11001" s="55">
        <v>2019</v>
      </c>
      <c r="B11001" s="55" t="s">
        <v>28</v>
      </c>
      <c r="C11001" s="55" t="s">
        <v>3497</v>
      </c>
      <c r="D11001" s="54">
        <v>43535</v>
      </c>
      <c r="E11001" s="56">
        <v>0.625</v>
      </c>
      <c r="F11001" s="55" t="s">
        <v>3498</v>
      </c>
      <c r="G11001" s="55" t="s">
        <v>3499</v>
      </c>
      <c r="H11001" s="55" t="s">
        <v>47</v>
      </c>
    </row>
    <row r="11002" spans="1:8" x14ac:dyDescent="0.25">
      <c r="A11002" s="55">
        <v>2019</v>
      </c>
      <c r="B11002" s="55" t="s">
        <v>28</v>
      </c>
      <c r="C11002" s="55" t="s">
        <v>3500</v>
      </c>
      <c r="D11002" s="54">
        <v>43535</v>
      </c>
      <c r="E11002" s="56">
        <v>0.66666666666666696</v>
      </c>
      <c r="F11002" s="55" t="s">
        <v>2194</v>
      </c>
      <c r="G11002" s="55" t="s">
        <v>3501</v>
      </c>
      <c r="H11002" s="55" t="s">
        <v>3277</v>
      </c>
    </row>
    <row r="11003" spans="1:8" x14ac:dyDescent="0.25">
      <c r="A11003" s="55">
        <v>2019</v>
      </c>
      <c r="B11003" s="55" t="s">
        <v>28</v>
      </c>
      <c r="C11003" s="55" t="s">
        <v>3502</v>
      </c>
      <c r="D11003" s="54">
        <v>43535</v>
      </c>
      <c r="E11003" s="56">
        <v>0.70833333333333304</v>
      </c>
      <c r="F11003" s="55" t="s">
        <v>176</v>
      </c>
      <c r="G11003" s="55" t="s">
        <v>3503</v>
      </c>
      <c r="H11003" s="55" t="s">
        <v>51</v>
      </c>
    </row>
    <row r="11004" spans="1:8" x14ac:dyDescent="0.25">
      <c r="A11004" s="55">
        <v>2019</v>
      </c>
      <c r="B11004" s="55" t="s">
        <v>28</v>
      </c>
      <c r="C11004" s="55" t="s">
        <v>3504</v>
      </c>
      <c r="D11004" s="54">
        <v>43535</v>
      </c>
      <c r="E11004" s="56">
        <v>0.75</v>
      </c>
      <c r="F11004" s="55" t="s">
        <v>2831</v>
      </c>
      <c r="G11004" s="55" t="s">
        <v>3505</v>
      </c>
      <c r="H11004" s="55" t="s">
        <v>1250</v>
      </c>
    </row>
    <row r="11005" spans="1:8" x14ac:dyDescent="0.25">
      <c r="A11005" s="55">
        <v>2019</v>
      </c>
      <c r="B11005" s="55" t="s">
        <v>28</v>
      </c>
      <c r="C11005" s="55" t="s">
        <v>3506</v>
      </c>
      <c r="D11005" s="54">
        <v>43535</v>
      </c>
      <c r="E11005" s="56">
        <v>0.79166666666666696</v>
      </c>
      <c r="F11005" s="55" t="s">
        <v>3507</v>
      </c>
      <c r="G11005" s="55" t="s">
        <v>3508</v>
      </c>
      <c r="H11005" s="55" t="s">
        <v>3015</v>
      </c>
    </row>
    <row r="11006" spans="1:8" x14ac:dyDescent="0.25">
      <c r="A11006" s="55">
        <v>2019</v>
      </c>
      <c r="B11006" s="55" t="s">
        <v>28</v>
      </c>
      <c r="C11006" s="55" t="s">
        <v>3509</v>
      </c>
      <c r="D11006" s="54">
        <v>43535</v>
      </c>
      <c r="E11006" s="56">
        <v>0.83333333333333304</v>
      </c>
      <c r="F11006" s="55" t="s">
        <v>3510</v>
      </c>
      <c r="G11006" s="55" t="s">
        <v>3511</v>
      </c>
      <c r="H11006" s="55" t="s">
        <v>1246</v>
      </c>
    </row>
    <row r="11007" spans="1:8" x14ac:dyDescent="0.25">
      <c r="A11007" s="55">
        <v>2019</v>
      </c>
      <c r="B11007" s="55" t="s">
        <v>28</v>
      </c>
      <c r="C11007" s="55" t="s">
        <v>3512</v>
      </c>
      <c r="D11007" s="54">
        <v>43535</v>
      </c>
      <c r="E11007" s="56">
        <v>0.875</v>
      </c>
      <c r="F11007" s="55" t="s">
        <v>3513</v>
      </c>
      <c r="G11007" s="55" t="s">
        <v>3514</v>
      </c>
      <c r="H11007" s="55" t="s">
        <v>3515</v>
      </c>
    </row>
    <row r="11008" spans="1:8" x14ac:dyDescent="0.25">
      <c r="A11008" s="55">
        <v>2019</v>
      </c>
      <c r="B11008" s="55" t="s">
        <v>28</v>
      </c>
      <c r="C11008" s="55" t="s">
        <v>3516</v>
      </c>
      <c r="D11008" s="54">
        <v>43535</v>
      </c>
      <c r="E11008" s="56">
        <v>0.91666666666666696</v>
      </c>
      <c r="F11008" s="55" t="s">
        <v>3517</v>
      </c>
      <c r="G11008" s="55" t="s">
        <v>3518</v>
      </c>
      <c r="H11008" s="55" t="s">
        <v>3193</v>
      </c>
    </row>
    <row r="11009" spans="1:8" x14ac:dyDescent="0.25">
      <c r="A11009" s="55">
        <v>2019</v>
      </c>
      <c r="B11009" s="55" t="s">
        <v>28</v>
      </c>
      <c r="C11009" s="55" t="s">
        <v>3519</v>
      </c>
      <c r="D11009" s="54">
        <v>43535</v>
      </c>
      <c r="E11009" s="56">
        <v>0.95833333333333304</v>
      </c>
      <c r="F11009" s="55" t="s">
        <v>3520</v>
      </c>
      <c r="G11009" s="55" t="s">
        <v>3521</v>
      </c>
      <c r="H11009" s="55" t="s">
        <v>2228</v>
      </c>
    </row>
    <row r="11010" spans="1:8" x14ac:dyDescent="0.25">
      <c r="A11010" s="55">
        <v>2019</v>
      </c>
      <c r="B11010" s="55" t="s">
        <v>28</v>
      </c>
      <c r="C11010" s="55" t="s">
        <v>3522</v>
      </c>
      <c r="D11010" s="54">
        <v>43535</v>
      </c>
      <c r="E11010" s="56">
        <v>0</v>
      </c>
      <c r="F11010" s="55" t="s">
        <v>3523</v>
      </c>
      <c r="G11010" s="55" t="s">
        <v>3524</v>
      </c>
      <c r="H11010" s="55" t="s">
        <v>1338</v>
      </c>
    </row>
    <row r="11011" spans="1:8" x14ac:dyDescent="0.25">
      <c r="A11011" s="55">
        <v>2019</v>
      </c>
      <c r="B11011" s="55" t="s">
        <v>28</v>
      </c>
      <c r="C11011" s="55" t="s">
        <v>3525</v>
      </c>
      <c r="D11011" s="54">
        <v>43535</v>
      </c>
      <c r="E11011" s="56">
        <v>4.1666666666666664E-2</v>
      </c>
      <c r="F11011" s="55" t="s">
        <v>3526</v>
      </c>
      <c r="G11011" s="55" t="s">
        <v>3527</v>
      </c>
      <c r="H11011" s="55" t="s">
        <v>1304</v>
      </c>
    </row>
    <row r="11012" spans="1:8" x14ac:dyDescent="0.25">
      <c r="A11012" s="55">
        <v>2019</v>
      </c>
      <c r="B11012" s="55" t="s">
        <v>28</v>
      </c>
      <c r="C11012" s="55" t="s">
        <v>3528</v>
      </c>
      <c r="D11012" s="54">
        <v>43535</v>
      </c>
      <c r="E11012" s="56">
        <v>8.3333333333333329E-2</v>
      </c>
      <c r="F11012" s="55" t="s">
        <v>3523</v>
      </c>
      <c r="G11012" s="55" t="s">
        <v>3524</v>
      </c>
      <c r="H11012" s="55" t="s">
        <v>3206</v>
      </c>
    </row>
    <row r="11013" spans="1:8" x14ac:dyDescent="0.25">
      <c r="A11013" s="55">
        <v>2019</v>
      </c>
      <c r="B11013" s="55" t="s">
        <v>28</v>
      </c>
      <c r="C11013" s="55" t="s">
        <v>3529</v>
      </c>
      <c r="D11013" s="54">
        <v>43535</v>
      </c>
      <c r="E11013" s="56">
        <v>0.125</v>
      </c>
      <c r="F11013" s="55" t="s">
        <v>3530</v>
      </c>
      <c r="G11013" s="55" t="s">
        <v>3531</v>
      </c>
      <c r="H11013" s="55" t="s">
        <v>3206</v>
      </c>
    </row>
    <row r="11014" spans="1:8" x14ac:dyDescent="0.25">
      <c r="A11014" s="55">
        <v>2019</v>
      </c>
      <c r="B11014" s="55" t="s">
        <v>28</v>
      </c>
      <c r="C11014" s="55" t="s">
        <v>3532</v>
      </c>
      <c r="D11014" s="54">
        <v>43535</v>
      </c>
      <c r="E11014" s="56">
        <v>0.16666666666666666</v>
      </c>
      <c r="F11014" s="55" t="s">
        <v>3533</v>
      </c>
      <c r="G11014" s="55" t="s">
        <v>3534</v>
      </c>
      <c r="H11014" s="55" t="s">
        <v>3184</v>
      </c>
    </row>
    <row r="11015" spans="1:8" x14ac:dyDescent="0.25">
      <c r="A11015" s="55">
        <v>2019</v>
      </c>
      <c r="B11015" s="55" t="s">
        <v>28</v>
      </c>
      <c r="C11015" s="55" t="s">
        <v>3535</v>
      </c>
      <c r="D11015" s="54">
        <v>43535</v>
      </c>
      <c r="E11015" s="56">
        <v>0.20833333333333334</v>
      </c>
      <c r="F11015" s="55" t="s">
        <v>3536</v>
      </c>
      <c r="G11015" s="55" t="s">
        <v>3537</v>
      </c>
      <c r="H11015" s="55" t="s">
        <v>3184</v>
      </c>
    </row>
    <row r="11016" spans="1:8" x14ac:dyDescent="0.25">
      <c r="A11016" s="55">
        <v>2019</v>
      </c>
      <c r="B11016" s="55" t="s">
        <v>28</v>
      </c>
      <c r="C11016" s="55" t="s">
        <v>3538</v>
      </c>
      <c r="D11016" s="54">
        <v>43535</v>
      </c>
      <c r="E11016" s="56">
        <v>0.25</v>
      </c>
      <c r="F11016" s="55" t="s">
        <v>3473</v>
      </c>
      <c r="G11016" s="55" t="s">
        <v>3539</v>
      </c>
      <c r="H11016" s="55" t="s">
        <v>3206</v>
      </c>
    </row>
    <row r="11017" spans="1:8" x14ac:dyDescent="0.25">
      <c r="A11017" s="55">
        <v>2019</v>
      </c>
      <c r="B11017" s="55" t="s">
        <v>28</v>
      </c>
      <c r="C11017" s="55" t="s">
        <v>3540</v>
      </c>
      <c r="D11017" s="54">
        <v>43535</v>
      </c>
      <c r="E11017" s="56">
        <v>0.29166666666666669</v>
      </c>
      <c r="F11017" s="55" t="s">
        <v>3541</v>
      </c>
      <c r="G11017" s="55" t="s">
        <v>3542</v>
      </c>
      <c r="H11017" s="55" t="s">
        <v>3456</v>
      </c>
    </row>
    <row r="11018" spans="1:8" x14ac:dyDescent="0.25">
      <c r="A11018" s="55">
        <v>2019</v>
      </c>
      <c r="B11018" s="55" t="s">
        <v>28</v>
      </c>
      <c r="C11018" s="55" t="s">
        <v>3543</v>
      </c>
      <c r="D11018" s="54">
        <v>43535</v>
      </c>
      <c r="E11018" s="56">
        <v>0.33333333333333331</v>
      </c>
      <c r="F11018" s="55" t="s">
        <v>3544</v>
      </c>
      <c r="G11018" s="55" t="s">
        <v>3545</v>
      </c>
      <c r="H11018" s="55" t="s">
        <v>3139</v>
      </c>
    </row>
    <row r="11019" spans="1:8" x14ac:dyDescent="0.25">
      <c r="A11019" s="55">
        <v>2019</v>
      </c>
      <c r="B11019" s="55" t="s">
        <v>28</v>
      </c>
      <c r="C11019" s="55" t="s">
        <v>3546</v>
      </c>
      <c r="D11019" s="54">
        <v>43566</v>
      </c>
      <c r="E11019" s="56">
        <v>0.375</v>
      </c>
      <c r="F11019" s="55" t="s">
        <v>2175</v>
      </c>
      <c r="G11019" s="55" t="s">
        <v>3547</v>
      </c>
      <c r="H11019" s="55" t="s">
        <v>3471</v>
      </c>
    </row>
    <row r="11020" spans="1:8" x14ac:dyDescent="0.25">
      <c r="A11020" s="55">
        <v>2019</v>
      </c>
      <c r="B11020" s="55" t="s">
        <v>28</v>
      </c>
      <c r="C11020" s="55" t="s">
        <v>3548</v>
      </c>
      <c r="D11020" s="54">
        <v>43566</v>
      </c>
      <c r="E11020" s="56">
        <v>0.41666666666666669</v>
      </c>
      <c r="F11020" s="55" t="s">
        <v>3055</v>
      </c>
      <c r="G11020" s="55" t="s">
        <v>3549</v>
      </c>
      <c r="H11020" s="55" t="s">
        <v>2228</v>
      </c>
    </row>
    <row r="11021" spans="1:8" x14ac:dyDescent="0.25">
      <c r="A11021" s="55">
        <v>2019</v>
      </c>
      <c r="B11021" s="55" t="s">
        <v>28</v>
      </c>
      <c r="C11021" s="55" t="s">
        <v>3550</v>
      </c>
      <c r="D11021" s="54">
        <v>43566</v>
      </c>
      <c r="E11021" s="56">
        <v>0.45833333333333331</v>
      </c>
      <c r="F11021" s="55" t="s">
        <v>294</v>
      </c>
      <c r="G11021" s="55" t="s">
        <v>3551</v>
      </c>
      <c r="H11021" s="55" t="s">
        <v>43</v>
      </c>
    </row>
    <row r="11022" spans="1:8" x14ac:dyDescent="0.25">
      <c r="A11022" s="55">
        <v>2019</v>
      </c>
      <c r="B11022" s="55" t="s">
        <v>28</v>
      </c>
      <c r="C11022" s="55" t="s">
        <v>3552</v>
      </c>
      <c r="D11022" s="54">
        <v>43566</v>
      </c>
      <c r="E11022" s="56">
        <v>0.5</v>
      </c>
      <c r="F11022" s="55" t="s">
        <v>188</v>
      </c>
      <c r="G11022" s="55" t="s">
        <v>3553</v>
      </c>
      <c r="H11022" s="55" t="s">
        <v>3193</v>
      </c>
    </row>
    <row r="11023" spans="1:8" x14ac:dyDescent="0.25">
      <c r="A11023" s="55">
        <v>2019</v>
      </c>
      <c r="B11023" s="55" t="s">
        <v>28</v>
      </c>
      <c r="C11023" s="55" t="s">
        <v>3554</v>
      </c>
      <c r="D11023" s="54">
        <v>43566</v>
      </c>
      <c r="E11023" s="56">
        <v>0.54166666666666663</v>
      </c>
      <c r="F11023" s="55" t="s">
        <v>3493</v>
      </c>
      <c r="G11023" s="55" t="s">
        <v>3555</v>
      </c>
      <c r="H11023" s="55" t="s">
        <v>3259</v>
      </c>
    </row>
    <row r="11024" spans="1:8" x14ac:dyDescent="0.25">
      <c r="A11024" s="55">
        <v>2019</v>
      </c>
      <c r="B11024" s="55" t="s">
        <v>28</v>
      </c>
      <c r="C11024" s="55" t="s">
        <v>3556</v>
      </c>
      <c r="D11024" s="54">
        <v>43566</v>
      </c>
      <c r="E11024" s="56">
        <v>0.58333333333333337</v>
      </c>
      <c r="F11024" s="55" t="s">
        <v>3486</v>
      </c>
      <c r="G11024" s="55" t="s">
        <v>3557</v>
      </c>
      <c r="H11024" s="55" t="s">
        <v>1342</v>
      </c>
    </row>
    <row r="11025" spans="1:8" x14ac:dyDescent="0.25">
      <c r="A11025" s="55">
        <v>2019</v>
      </c>
      <c r="B11025" s="55" t="s">
        <v>28</v>
      </c>
      <c r="C11025" s="55" t="s">
        <v>3558</v>
      </c>
      <c r="D11025" s="54">
        <v>43566</v>
      </c>
      <c r="E11025" s="56">
        <v>0.625</v>
      </c>
      <c r="F11025" s="55" t="s">
        <v>2213</v>
      </c>
      <c r="G11025" s="55" t="s">
        <v>3559</v>
      </c>
      <c r="H11025" s="55" t="s">
        <v>1342</v>
      </c>
    </row>
    <row r="11026" spans="1:8" x14ac:dyDescent="0.25">
      <c r="A11026" s="55">
        <v>2019</v>
      </c>
      <c r="B11026" s="55" t="s">
        <v>28</v>
      </c>
      <c r="C11026" s="55" t="s">
        <v>3560</v>
      </c>
      <c r="D11026" s="54">
        <v>43566</v>
      </c>
      <c r="E11026" s="56">
        <v>0.66666666666666663</v>
      </c>
      <c r="F11026" s="55" t="s">
        <v>3561</v>
      </c>
      <c r="G11026" s="55" t="s">
        <v>3562</v>
      </c>
      <c r="H11026" s="55" t="s">
        <v>47</v>
      </c>
    </row>
    <row r="11027" spans="1:8" x14ac:dyDescent="0.25">
      <c r="A11027" s="55">
        <v>2019</v>
      </c>
      <c r="B11027" s="55" t="s">
        <v>28</v>
      </c>
      <c r="C11027" s="55" t="s">
        <v>3563</v>
      </c>
      <c r="D11027" s="54">
        <v>43566</v>
      </c>
      <c r="E11027" s="56">
        <v>0.70833333333333337</v>
      </c>
      <c r="F11027" s="55" t="s">
        <v>3188</v>
      </c>
      <c r="G11027" s="55" t="s">
        <v>3564</v>
      </c>
      <c r="H11027" s="55" t="s">
        <v>3515</v>
      </c>
    </row>
    <row r="11028" spans="1:8" x14ac:dyDescent="0.25">
      <c r="A11028" s="55">
        <v>2019</v>
      </c>
      <c r="B11028" s="55" t="s">
        <v>28</v>
      </c>
      <c r="C11028" s="55" t="s">
        <v>3565</v>
      </c>
      <c r="D11028" s="54">
        <v>43566</v>
      </c>
      <c r="E11028" s="56">
        <v>0.75</v>
      </c>
      <c r="F11028" s="55" t="s">
        <v>41</v>
      </c>
      <c r="G11028" s="55" t="s">
        <v>3566</v>
      </c>
      <c r="H11028" s="55" t="s">
        <v>3515</v>
      </c>
    </row>
    <row r="11029" spans="1:8" x14ac:dyDescent="0.25">
      <c r="A11029" s="55">
        <v>2019</v>
      </c>
      <c r="B11029" s="55" t="s">
        <v>28</v>
      </c>
      <c r="C11029" s="55" t="s">
        <v>3567</v>
      </c>
      <c r="D11029" s="54">
        <v>43566</v>
      </c>
      <c r="E11029" s="56">
        <v>0.79166666666666663</v>
      </c>
      <c r="F11029" s="55" t="s">
        <v>3568</v>
      </c>
      <c r="G11029" s="55" t="s">
        <v>3569</v>
      </c>
      <c r="H11029" s="55" t="s">
        <v>3277</v>
      </c>
    </row>
    <row r="11030" spans="1:8" x14ac:dyDescent="0.25">
      <c r="A11030" s="55">
        <v>2019</v>
      </c>
      <c r="B11030" s="55" t="s">
        <v>28</v>
      </c>
      <c r="C11030" s="55" t="s">
        <v>3570</v>
      </c>
      <c r="D11030" s="54">
        <v>43566</v>
      </c>
      <c r="E11030" s="56">
        <v>0.83333333333333337</v>
      </c>
      <c r="F11030" s="55" t="s">
        <v>3571</v>
      </c>
      <c r="G11030" s="55" t="s">
        <v>3572</v>
      </c>
      <c r="H11030" s="55" t="s">
        <v>3515</v>
      </c>
    </row>
    <row r="11031" spans="1:8" x14ac:dyDescent="0.25">
      <c r="A11031" s="55">
        <v>2019</v>
      </c>
      <c r="B11031" s="55" t="s">
        <v>28</v>
      </c>
      <c r="C11031" s="55" t="s">
        <v>3573</v>
      </c>
      <c r="D11031" s="54">
        <v>43566</v>
      </c>
      <c r="E11031" s="56">
        <v>0.875</v>
      </c>
      <c r="F11031" s="55" t="s">
        <v>3574</v>
      </c>
      <c r="G11031" s="55" t="s">
        <v>3575</v>
      </c>
      <c r="H11031" s="55" t="s">
        <v>3515</v>
      </c>
    </row>
    <row r="11032" spans="1:8" x14ac:dyDescent="0.25">
      <c r="A11032" s="55">
        <v>2019</v>
      </c>
      <c r="B11032" s="55" t="s">
        <v>28</v>
      </c>
      <c r="C11032" s="55" t="s">
        <v>3576</v>
      </c>
      <c r="D11032" s="54">
        <v>43566</v>
      </c>
      <c r="E11032" s="56">
        <v>0.91666666666666663</v>
      </c>
      <c r="F11032" s="55" t="s">
        <v>3577</v>
      </c>
      <c r="G11032" s="55" t="s">
        <v>3578</v>
      </c>
      <c r="H11032" s="55" t="s">
        <v>3515</v>
      </c>
    </row>
    <row r="11033" spans="1:8" x14ac:dyDescent="0.25">
      <c r="A11033" s="55">
        <v>2019</v>
      </c>
      <c r="B11033" s="55" t="s">
        <v>28</v>
      </c>
      <c r="C11033" s="55" t="s">
        <v>3579</v>
      </c>
      <c r="D11033" s="54">
        <v>43566</v>
      </c>
      <c r="E11033" s="56">
        <v>0.95833333333333337</v>
      </c>
      <c r="F11033" s="55" t="s">
        <v>3544</v>
      </c>
      <c r="G11033" s="55" t="s">
        <v>3580</v>
      </c>
      <c r="H11033" s="55" t="s">
        <v>3515</v>
      </c>
    </row>
    <row r="11034" spans="1:8" x14ac:dyDescent="0.25">
      <c r="A11034" s="55">
        <v>2019</v>
      </c>
      <c r="B11034" s="55" t="s">
        <v>28</v>
      </c>
      <c r="C11034" s="55" t="s">
        <v>3581</v>
      </c>
      <c r="D11034" s="54">
        <v>43566</v>
      </c>
      <c r="E11034" s="56">
        <v>0.54166666666666696</v>
      </c>
      <c r="F11034" s="55" t="s">
        <v>3582</v>
      </c>
      <c r="G11034" s="55" t="s">
        <v>3583</v>
      </c>
      <c r="H11034" s="55" t="s">
        <v>3277</v>
      </c>
    </row>
    <row r="11035" spans="1:8" x14ac:dyDescent="0.25">
      <c r="A11035" s="55">
        <v>2019</v>
      </c>
      <c r="B11035" s="55" t="s">
        <v>28</v>
      </c>
      <c r="C11035" s="55" t="s">
        <v>3584</v>
      </c>
      <c r="D11035" s="54">
        <v>43566</v>
      </c>
      <c r="E11035" s="56">
        <v>0.58333333333333304</v>
      </c>
      <c r="F11035" s="55" t="s">
        <v>3473</v>
      </c>
      <c r="G11035" s="55" t="s">
        <v>3585</v>
      </c>
      <c r="H11035" s="55" t="s">
        <v>3277</v>
      </c>
    </row>
    <row r="11036" spans="1:8" x14ac:dyDescent="0.25">
      <c r="A11036" s="55">
        <v>2019</v>
      </c>
      <c r="B11036" s="55" t="s">
        <v>28</v>
      </c>
      <c r="C11036" s="55" t="s">
        <v>3586</v>
      </c>
      <c r="D11036" s="54">
        <v>43566</v>
      </c>
      <c r="E11036" s="56">
        <v>0.625</v>
      </c>
      <c r="F11036" s="55" t="s">
        <v>3587</v>
      </c>
      <c r="G11036" s="55" t="s">
        <v>3588</v>
      </c>
      <c r="H11036" s="55" t="s">
        <v>3277</v>
      </c>
    </row>
    <row r="11037" spans="1:8" x14ac:dyDescent="0.25">
      <c r="A11037" s="55">
        <v>2019</v>
      </c>
      <c r="B11037" s="55" t="s">
        <v>28</v>
      </c>
      <c r="C11037" s="55" t="s">
        <v>3589</v>
      </c>
      <c r="D11037" s="54">
        <v>43566</v>
      </c>
      <c r="E11037" s="56">
        <v>0.66666666666666696</v>
      </c>
      <c r="F11037" s="55" t="s">
        <v>3590</v>
      </c>
      <c r="G11037" s="55" t="s">
        <v>3591</v>
      </c>
      <c r="H11037" s="55" t="s">
        <v>3592</v>
      </c>
    </row>
    <row r="11038" spans="1:8" x14ac:dyDescent="0.25">
      <c r="A11038" s="55">
        <v>2019</v>
      </c>
      <c r="B11038" s="55" t="s">
        <v>28</v>
      </c>
      <c r="C11038" s="55" t="s">
        <v>3593</v>
      </c>
      <c r="D11038" s="54">
        <v>43566</v>
      </c>
      <c r="E11038" s="56">
        <v>0.70833333333333304</v>
      </c>
      <c r="F11038" s="55" t="s">
        <v>1600</v>
      </c>
      <c r="G11038" s="55" t="s">
        <v>3594</v>
      </c>
      <c r="H11038" s="55" t="s">
        <v>3595</v>
      </c>
    </row>
    <row r="11039" spans="1:8" x14ac:dyDescent="0.25">
      <c r="A11039" s="55">
        <v>2019</v>
      </c>
      <c r="B11039" s="55" t="s">
        <v>28</v>
      </c>
      <c r="C11039" s="55" t="s">
        <v>3596</v>
      </c>
      <c r="D11039" s="54">
        <v>43566</v>
      </c>
      <c r="E11039" s="56">
        <v>0.75</v>
      </c>
      <c r="F11039" s="55" t="s">
        <v>3597</v>
      </c>
      <c r="G11039" s="55" t="s">
        <v>3598</v>
      </c>
      <c r="H11039" s="55" t="s">
        <v>1236</v>
      </c>
    </row>
    <row r="11040" spans="1:8" x14ac:dyDescent="0.25">
      <c r="A11040" s="55">
        <v>2019</v>
      </c>
      <c r="B11040" s="55" t="s">
        <v>28</v>
      </c>
      <c r="C11040" s="55" t="s">
        <v>3599</v>
      </c>
      <c r="D11040" s="54">
        <v>43566</v>
      </c>
      <c r="E11040" s="56">
        <v>0.79166666666666696</v>
      </c>
      <c r="F11040" s="55" t="s">
        <v>1461</v>
      </c>
      <c r="G11040" s="55" t="s">
        <v>3600</v>
      </c>
      <c r="H11040" s="55" t="s">
        <v>3015</v>
      </c>
    </row>
    <row r="11041" spans="1:8" x14ac:dyDescent="0.25">
      <c r="A11041" s="55">
        <v>2019</v>
      </c>
      <c r="B11041" s="55" t="s">
        <v>28</v>
      </c>
      <c r="C11041" s="55" t="s">
        <v>3601</v>
      </c>
      <c r="D11041" s="54">
        <v>43566</v>
      </c>
      <c r="E11041" s="56">
        <v>0.83333333333333304</v>
      </c>
      <c r="F11041" s="55" t="s">
        <v>3602</v>
      </c>
      <c r="G11041" s="55" t="s">
        <v>3603</v>
      </c>
      <c r="H11041" s="55" t="s">
        <v>1966</v>
      </c>
    </row>
    <row r="11042" spans="1:8" x14ac:dyDescent="0.25">
      <c r="A11042" s="55">
        <v>2019</v>
      </c>
      <c r="B11042" s="55" t="s">
        <v>28</v>
      </c>
      <c r="C11042" s="55" t="s">
        <v>3604</v>
      </c>
      <c r="D11042" s="54">
        <v>43566</v>
      </c>
      <c r="E11042" s="56">
        <v>0.875</v>
      </c>
      <c r="F11042" s="55" t="s">
        <v>3605</v>
      </c>
      <c r="G11042" s="55" t="s">
        <v>3606</v>
      </c>
      <c r="H11042" s="55" t="s">
        <v>1260</v>
      </c>
    </row>
    <row r="11043" spans="1:8" x14ac:dyDescent="0.25">
      <c r="A11043" s="55">
        <v>2019</v>
      </c>
      <c r="B11043" s="55" t="s">
        <v>28</v>
      </c>
      <c r="C11043" s="55" t="s">
        <v>3607</v>
      </c>
      <c r="D11043" s="54">
        <v>43596</v>
      </c>
      <c r="E11043" s="56">
        <v>0.91666666666666696</v>
      </c>
      <c r="F11043" s="55" t="s">
        <v>3608</v>
      </c>
      <c r="G11043" s="55" t="s">
        <v>3609</v>
      </c>
      <c r="H11043" s="55" t="s">
        <v>3610</v>
      </c>
    </row>
    <row r="11044" spans="1:8" x14ac:dyDescent="0.25">
      <c r="A11044" s="55">
        <v>2019</v>
      </c>
      <c r="B11044" s="55" t="s">
        <v>28</v>
      </c>
      <c r="C11044" s="55" t="s">
        <v>3611</v>
      </c>
      <c r="D11044" s="54">
        <v>43596</v>
      </c>
      <c r="E11044" s="56">
        <v>0.95833333333333304</v>
      </c>
      <c r="F11044" s="55" t="s">
        <v>98</v>
      </c>
      <c r="G11044" s="55" t="s">
        <v>3612</v>
      </c>
      <c r="H11044" s="55" t="s">
        <v>1275</v>
      </c>
    </row>
    <row r="11045" spans="1:8" x14ac:dyDescent="0.25">
      <c r="A11045" s="55">
        <v>2019</v>
      </c>
      <c r="B11045" s="55" t="s">
        <v>28</v>
      </c>
      <c r="C11045" s="55" t="s">
        <v>3613</v>
      </c>
      <c r="D11045" s="54">
        <v>43596</v>
      </c>
      <c r="E11045" s="56">
        <v>0</v>
      </c>
      <c r="F11045" s="55" t="s">
        <v>3614</v>
      </c>
      <c r="G11045" s="55" t="s">
        <v>3615</v>
      </c>
      <c r="H11045" s="55" t="s">
        <v>1283</v>
      </c>
    </row>
    <row r="11046" spans="1:8" x14ac:dyDescent="0.25">
      <c r="A11046" s="55">
        <v>2019</v>
      </c>
      <c r="B11046" s="55" t="s">
        <v>28</v>
      </c>
      <c r="C11046" s="55" t="s">
        <v>3616</v>
      </c>
      <c r="D11046" s="54">
        <v>43596</v>
      </c>
      <c r="E11046" s="56">
        <v>4.1666666666666664E-2</v>
      </c>
      <c r="F11046" s="55" t="s">
        <v>2411</v>
      </c>
      <c r="G11046" s="55" t="s">
        <v>3617</v>
      </c>
      <c r="H11046" s="55" t="s">
        <v>1291</v>
      </c>
    </row>
    <row r="11047" spans="1:8" x14ac:dyDescent="0.25">
      <c r="A11047" s="55">
        <v>2019</v>
      </c>
      <c r="B11047" s="55" t="s">
        <v>28</v>
      </c>
      <c r="C11047" s="55" t="s">
        <v>3618</v>
      </c>
      <c r="D11047" s="54">
        <v>43596</v>
      </c>
      <c r="E11047" s="56">
        <v>8.3333333333333329E-2</v>
      </c>
      <c r="F11047" s="55" t="s">
        <v>383</v>
      </c>
      <c r="G11047" s="55" t="s">
        <v>3619</v>
      </c>
      <c r="H11047" s="55" t="s">
        <v>1225</v>
      </c>
    </row>
    <row r="11048" spans="1:8" x14ac:dyDescent="0.25">
      <c r="A11048" s="55">
        <v>2019</v>
      </c>
      <c r="B11048" s="55" t="s">
        <v>28</v>
      </c>
      <c r="C11048" s="55" t="s">
        <v>3620</v>
      </c>
      <c r="D11048" s="54">
        <v>43596</v>
      </c>
      <c r="E11048" s="56">
        <v>0.125</v>
      </c>
      <c r="F11048" s="55" t="s">
        <v>198</v>
      </c>
      <c r="G11048" s="55" t="s">
        <v>3621</v>
      </c>
      <c r="H11048" s="55" t="s">
        <v>1357</v>
      </c>
    </row>
    <row r="11049" spans="1:8" x14ac:dyDescent="0.25">
      <c r="A11049" s="55">
        <v>2019</v>
      </c>
      <c r="B11049" s="55" t="s">
        <v>28</v>
      </c>
      <c r="C11049" s="55" t="s">
        <v>3622</v>
      </c>
      <c r="D11049" s="54">
        <v>43596</v>
      </c>
      <c r="E11049" s="56">
        <v>0.16666666666666666</v>
      </c>
      <c r="F11049" s="55" t="s">
        <v>3623</v>
      </c>
      <c r="G11049" s="55" t="s">
        <v>3624</v>
      </c>
      <c r="H11049" s="55" t="s">
        <v>63</v>
      </c>
    </row>
    <row r="11050" spans="1:8" x14ac:dyDescent="0.25">
      <c r="A11050" s="55">
        <v>2019</v>
      </c>
      <c r="B11050" s="55" t="s">
        <v>28</v>
      </c>
      <c r="C11050" s="55" t="s">
        <v>3625</v>
      </c>
      <c r="D11050" s="54">
        <v>43596</v>
      </c>
      <c r="E11050" s="56">
        <v>0.20833333333333334</v>
      </c>
      <c r="F11050" s="55" t="s">
        <v>3626</v>
      </c>
      <c r="G11050" s="55" t="s">
        <v>3627</v>
      </c>
      <c r="H11050" s="55" t="s">
        <v>3094</v>
      </c>
    </row>
    <row r="11051" spans="1:8" x14ac:dyDescent="0.25">
      <c r="A11051" s="55">
        <v>2019</v>
      </c>
      <c r="B11051" s="55" t="s">
        <v>28</v>
      </c>
      <c r="C11051" s="55" t="s">
        <v>3628</v>
      </c>
      <c r="D11051" s="54">
        <v>43596</v>
      </c>
      <c r="E11051" s="56">
        <v>0.25</v>
      </c>
      <c r="F11051" s="55" t="s">
        <v>1007</v>
      </c>
      <c r="G11051" s="55" t="s">
        <v>3629</v>
      </c>
      <c r="H11051" s="55" t="s">
        <v>1361</v>
      </c>
    </row>
    <row r="11052" spans="1:8" x14ac:dyDescent="0.25">
      <c r="A11052" s="55">
        <v>2019</v>
      </c>
      <c r="B11052" s="55" t="s">
        <v>28</v>
      </c>
      <c r="C11052" s="55" t="s">
        <v>3630</v>
      </c>
      <c r="D11052" s="54">
        <v>43596</v>
      </c>
      <c r="E11052" s="56">
        <v>0.29166666666666669</v>
      </c>
      <c r="F11052" s="55" t="s">
        <v>3336</v>
      </c>
      <c r="G11052" s="55" t="s">
        <v>3631</v>
      </c>
      <c r="H11052" s="55" t="s">
        <v>1361</v>
      </c>
    </row>
    <row r="11053" spans="1:8" x14ac:dyDescent="0.25">
      <c r="A11053" s="55">
        <v>2019</v>
      </c>
      <c r="B11053" s="55" t="s">
        <v>28</v>
      </c>
      <c r="C11053" s="55" t="s">
        <v>3632</v>
      </c>
      <c r="D11053" s="54">
        <v>43596</v>
      </c>
      <c r="E11053" s="56">
        <v>0.33333333333333331</v>
      </c>
      <c r="F11053" s="55" t="s">
        <v>3633</v>
      </c>
      <c r="G11053" s="55" t="s">
        <v>3634</v>
      </c>
      <c r="H11053" s="55" t="s">
        <v>2006</v>
      </c>
    </row>
    <row r="11054" spans="1:8" x14ac:dyDescent="0.25">
      <c r="A11054" s="55">
        <v>2019</v>
      </c>
      <c r="B11054" s="55" t="s">
        <v>28</v>
      </c>
      <c r="C11054" s="55" t="s">
        <v>3635</v>
      </c>
      <c r="D11054" s="54">
        <v>43596</v>
      </c>
      <c r="E11054" s="56">
        <v>0.375</v>
      </c>
      <c r="F11054" s="55" t="s">
        <v>3636</v>
      </c>
      <c r="G11054" s="55" t="s">
        <v>3637</v>
      </c>
      <c r="H11054" s="55" t="s">
        <v>1267</v>
      </c>
    </row>
    <row r="11055" spans="1:8" x14ac:dyDescent="0.25">
      <c r="A11055" s="55">
        <v>2019</v>
      </c>
      <c r="B11055" s="55" t="s">
        <v>28</v>
      </c>
      <c r="C11055" s="55" t="s">
        <v>3638</v>
      </c>
      <c r="D11055" s="54">
        <v>43596</v>
      </c>
      <c r="E11055" s="56">
        <v>0.41666666666666669</v>
      </c>
      <c r="F11055" s="55" t="s">
        <v>3639</v>
      </c>
      <c r="G11055" s="55" t="s">
        <v>3640</v>
      </c>
      <c r="H11055" s="55" t="s">
        <v>3197</v>
      </c>
    </row>
    <row r="11056" spans="1:8" x14ac:dyDescent="0.25">
      <c r="A11056" s="55">
        <v>2019</v>
      </c>
      <c r="B11056" s="55" t="s">
        <v>28</v>
      </c>
      <c r="C11056" s="55" t="s">
        <v>3641</v>
      </c>
      <c r="D11056" s="54">
        <v>43596</v>
      </c>
      <c r="E11056" s="56">
        <v>0.45833333333333331</v>
      </c>
      <c r="F11056" s="55" t="s">
        <v>3642</v>
      </c>
      <c r="G11056" s="55" t="s">
        <v>3643</v>
      </c>
      <c r="H11056" s="55" t="s">
        <v>3206</v>
      </c>
    </row>
    <row r="11057" spans="1:8" x14ac:dyDescent="0.25">
      <c r="A11057" s="55">
        <v>2019</v>
      </c>
      <c r="B11057" s="55" t="s">
        <v>28</v>
      </c>
      <c r="C11057" s="55" t="s">
        <v>3644</v>
      </c>
      <c r="D11057" s="54">
        <v>43596</v>
      </c>
      <c r="E11057" s="56">
        <v>0.5</v>
      </c>
      <c r="F11057" s="55" t="s">
        <v>3645</v>
      </c>
      <c r="G11057" s="55" t="s">
        <v>3646</v>
      </c>
      <c r="H11057" s="55" t="s">
        <v>2221</v>
      </c>
    </row>
    <row r="11058" spans="1:8" x14ac:dyDescent="0.25">
      <c r="A11058" s="55">
        <v>2019</v>
      </c>
      <c r="B11058" s="55" t="s">
        <v>28</v>
      </c>
      <c r="C11058" s="55" t="s">
        <v>3647</v>
      </c>
      <c r="D11058" s="54">
        <v>43596</v>
      </c>
      <c r="E11058" s="56">
        <v>0.54166666666666663</v>
      </c>
      <c r="F11058" s="55" t="s">
        <v>3648</v>
      </c>
      <c r="G11058" s="55" t="s">
        <v>3649</v>
      </c>
      <c r="H11058" s="55" t="s">
        <v>3235</v>
      </c>
    </row>
    <row r="11059" spans="1:8" x14ac:dyDescent="0.25">
      <c r="A11059" s="55">
        <v>2019</v>
      </c>
      <c r="B11059" s="55" t="s">
        <v>28</v>
      </c>
      <c r="C11059" s="55" t="s">
        <v>3650</v>
      </c>
      <c r="D11059" s="54">
        <v>43596</v>
      </c>
      <c r="E11059" s="56">
        <v>0.58333333333333337</v>
      </c>
      <c r="F11059" s="55" t="s">
        <v>3651</v>
      </c>
      <c r="G11059" s="55" t="s">
        <v>3652</v>
      </c>
      <c r="H11059" s="55" t="s">
        <v>2215</v>
      </c>
    </row>
    <row r="11060" spans="1:8" x14ac:dyDescent="0.25">
      <c r="A11060" s="55">
        <v>2019</v>
      </c>
      <c r="B11060" s="55" t="s">
        <v>28</v>
      </c>
      <c r="C11060" s="55" t="s">
        <v>3653</v>
      </c>
      <c r="D11060" s="54">
        <v>43596</v>
      </c>
      <c r="E11060" s="56">
        <v>0.625</v>
      </c>
      <c r="F11060" s="55" t="s">
        <v>3654</v>
      </c>
      <c r="G11060" s="55" t="s">
        <v>3655</v>
      </c>
      <c r="H11060" s="55" t="s">
        <v>1308</v>
      </c>
    </row>
    <row r="11061" spans="1:8" x14ac:dyDescent="0.25">
      <c r="A11061" s="55">
        <v>2019</v>
      </c>
      <c r="B11061" s="55" t="s">
        <v>28</v>
      </c>
      <c r="C11061" s="55" t="s">
        <v>3656</v>
      </c>
      <c r="D11061" s="54">
        <v>43596</v>
      </c>
      <c r="E11061" s="56">
        <v>0.66666666666666663</v>
      </c>
      <c r="F11061" s="55" t="s">
        <v>3657</v>
      </c>
      <c r="G11061" s="55" t="s">
        <v>3658</v>
      </c>
      <c r="H11061" s="55" t="s">
        <v>1308</v>
      </c>
    </row>
    <row r="11062" spans="1:8" x14ac:dyDescent="0.25">
      <c r="A11062" s="55">
        <v>2019</v>
      </c>
      <c r="B11062" s="55" t="s">
        <v>28</v>
      </c>
      <c r="C11062" s="55" t="s">
        <v>3659</v>
      </c>
      <c r="D11062" s="54">
        <v>43596</v>
      </c>
      <c r="E11062" s="56">
        <v>0.70833333333333337</v>
      </c>
      <c r="F11062" s="55" t="s">
        <v>3660</v>
      </c>
      <c r="G11062" s="55" t="s">
        <v>3661</v>
      </c>
      <c r="H11062" s="55" t="s">
        <v>3235</v>
      </c>
    </row>
    <row r="11063" spans="1:8" x14ac:dyDescent="0.25">
      <c r="A11063" s="55">
        <v>2019</v>
      </c>
      <c r="B11063" s="55" t="s">
        <v>28</v>
      </c>
      <c r="C11063" s="55" t="s">
        <v>3662</v>
      </c>
      <c r="D11063" s="54">
        <v>43596</v>
      </c>
      <c r="E11063" s="56">
        <v>0.75</v>
      </c>
      <c r="F11063" s="55" t="s">
        <v>3663</v>
      </c>
      <c r="G11063" s="55" t="s">
        <v>3664</v>
      </c>
      <c r="H11063" s="55" t="s">
        <v>3180</v>
      </c>
    </row>
    <row r="11064" spans="1:8" x14ac:dyDescent="0.25">
      <c r="A11064" s="55">
        <v>2019</v>
      </c>
      <c r="B11064" s="55" t="s">
        <v>28</v>
      </c>
      <c r="C11064" s="55" t="s">
        <v>3665</v>
      </c>
      <c r="D11064" s="54">
        <v>43596</v>
      </c>
      <c r="E11064" s="56">
        <v>0.79166666666666663</v>
      </c>
      <c r="F11064" s="55" t="s">
        <v>1471</v>
      </c>
      <c r="G11064" s="55" t="s">
        <v>3666</v>
      </c>
      <c r="H11064" s="55" t="s">
        <v>3447</v>
      </c>
    </row>
    <row r="11065" spans="1:8" x14ac:dyDescent="0.25">
      <c r="A11065" s="55">
        <v>2019</v>
      </c>
      <c r="B11065" s="55" t="s">
        <v>28</v>
      </c>
      <c r="C11065" s="55" t="s">
        <v>3667</v>
      </c>
      <c r="D11065" s="54">
        <v>43596</v>
      </c>
      <c r="E11065" s="56">
        <v>0.83333333333333337</v>
      </c>
      <c r="F11065" s="55" t="s">
        <v>3668</v>
      </c>
      <c r="G11065" s="55" t="s">
        <v>3669</v>
      </c>
      <c r="H11065" s="55" t="s">
        <v>1304</v>
      </c>
    </row>
    <row r="11066" spans="1:8" x14ac:dyDescent="0.25">
      <c r="A11066" s="55">
        <v>2019</v>
      </c>
      <c r="B11066" s="55" t="s">
        <v>28</v>
      </c>
      <c r="C11066" s="55" t="s">
        <v>3670</v>
      </c>
      <c r="D11066" s="54">
        <v>43596</v>
      </c>
      <c r="E11066" s="56">
        <v>0.875</v>
      </c>
      <c r="F11066" s="55" t="s">
        <v>3671</v>
      </c>
      <c r="G11066" s="55" t="s">
        <v>3672</v>
      </c>
      <c r="H11066" s="55" t="s">
        <v>3190</v>
      </c>
    </row>
    <row r="11067" spans="1:8" x14ac:dyDescent="0.25">
      <c r="A11067" s="55">
        <v>2019</v>
      </c>
      <c r="B11067" s="55" t="s">
        <v>28</v>
      </c>
      <c r="C11067" s="55" t="s">
        <v>3673</v>
      </c>
      <c r="D11067" s="54">
        <v>43627</v>
      </c>
      <c r="E11067" s="56">
        <v>0.91666666666666663</v>
      </c>
      <c r="F11067" s="55" t="s">
        <v>538</v>
      </c>
      <c r="G11067" s="55" t="s">
        <v>3674</v>
      </c>
      <c r="H11067" s="55" t="s">
        <v>3259</v>
      </c>
    </row>
    <row r="11068" spans="1:8" x14ac:dyDescent="0.25">
      <c r="A11068" s="55">
        <v>2019</v>
      </c>
      <c r="B11068" s="55" t="s">
        <v>28</v>
      </c>
      <c r="C11068" s="55" t="s">
        <v>3675</v>
      </c>
      <c r="D11068" s="54">
        <v>43627</v>
      </c>
      <c r="E11068" s="56">
        <v>0.95833333333333337</v>
      </c>
      <c r="F11068" s="55" t="s">
        <v>1189</v>
      </c>
      <c r="G11068" s="55" t="s">
        <v>1620</v>
      </c>
      <c r="H11068" s="55" t="s">
        <v>3277</v>
      </c>
    </row>
    <row r="11069" spans="1:8" x14ac:dyDescent="0.25">
      <c r="A11069" s="55">
        <v>2019</v>
      </c>
      <c r="B11069" s="55" t="s">
        <v>28</v>
      </c>
      <c r="C11069" s="55" t="s">
        <v>3676</v>
      </c>
      <c r="D11069" s="54">
        <v>43627</v>
      </c>
      <c r="E11069" s="56">
        <v>0.54166666666666696</v>
      </c>
      <c r="F11069" s="55" t="s">
        <v>1359</v>
      </c>
      <c r="G11069" s="55" t="s">
        <v>3677</v>
      </c>
      <c r="H11069" s="55" t="s">
        <v>1246</v>
      </c>
    </row>
    <row r="11070" spans="1:8" x14ac:dyDescent="0.25">
      <c r="A11070" s="55">
        <v>2019</v>
      </c>
      <c r="B11070" s="55" t="s">
        <v>28</v>
      </c>
      <c r="C11070" s="55" t="s">
        <v>3678</v>
      </c>
      <c r="D11070" s="54">
        <v>43627</v>
      </c>
      <c r="E11070" s="56">
        <v>0.58333333333333304</v>
      </c>
      <c r="F11070" s="55" t="s">
        <v>2470</v>
      </c>
      <c r="G11070" s="55" t="s">
        <v>3679</v>
      </c>
      <c r="H11070" s="55" t="s">
        <v>1253</v>
      </c>
    </row>
    <row r="11071" spans="1:8" x14ac:dyDescent="0.25">
      <c r="A11071" s="55">
        <v>2019</v>
      </c>
      <c r="B11071" s="55" t="s">
        <v>28</v>
      </c>
      <c r="C11071" s="55" t="s">
        <v>3680</v>
      </c>
      <c r="D11071" s="54">
        <v>43627</v>
      </c>
      <c r="E11071" s="56">
        <v>0.625</v>
      </c>
      <c r="F11071" s="55" t="s">
        <v>3298</v>
      </c>
      <c r="G11071" s="55" t="s">
        <v>3681</v>
      </c>
      <c r="H11071" s="55" t="s">
        <v>1260</v>
      </c>
    </row>
    <row r="11072" spans="1:8" x14ac:dyDescent="0.25">
      <c r="A11072" s="55">
        <v>2019</v>
      </c>
      <c r="B11072" s="55" t="s">
        <v>28</v>
      </c>
      <c r="C11072" s="55" t="s">
        <v>3682</v>
      </c>
      <c r="D11072" s="54">
        <v>43627</v>
      </c>
      <c r="E11072" s="56">
        <v>0.66666666666666696</v>
      </c>
      <c r="F11072" s="55" t="s">
        <v>2226</v>
      </c>
      <c r="G11072" s="55" t="s">
        <v>3683</v>
      </c>
      <c r="H11072" s="55" t="s">
        <v>1271</v>
      </c>
    </row>
    <row r="11073" spans="1:8" x14ac:dyDescent="0.25">
      <c r="A11073" s="55">
        <v>2019</v>
      </c>
      <c r="B11073" s="55" t="s">
        <v>28</v>
      </c>
      <c r="C11073" s="55" t="s">
        <v>3684</v>
      </c>
      <c r="D11073" s="54">
        <v>43627</v>
      </c>
      <c r="E11073" s="56">
        <v>0.70833333333333304</v>
      </c>
      <c r="F11073" s="55" t="s">
        <v>2391</v>
      </c>
      <c r="G11073" s="55" t="s">
        <v>3685</v>
      </c>
      <c r="H11073" s="55" t="s">
        <v>59</v>
      </c>
    </row>
    <row r="11074" spans="1:8" x14ac:dyDescent="0.25">
      <c r="A11074" s="55">
        <v>2019</v>
      </c>
      <c r="B11074" s="55" t="s">
        <v>28</v>
      </c>
      <c r="C11074" s="55" t="s">
        <v>3686</v>
      </c>
      <c r="D11074" s="54">
        <v>43627</v>
      </c>
      <c r="E11074" s="56">
        <v>0.75</v>
      </c>
      <c r="F11074" s="55" t="s">
        <v>3064</v>
      </c>
      <c r="G11074" s="55" t="s">
        <v>3687</v>
      </c>
      <c r="H11074" s="55" t="s">
        <v>3053</v>
      </c>
    </row>
    <row r="11075" spans="1:8" x14ac:dyDescent="0.25">
      <c r="A11075" s="55">
        <v>2019</v>
      </c>
      <c r="B11075" s="55" t="s">
        <v>28</v>
      </c>
      <c r="C11075" s="55" t="s">
        <v>3688</v>
      </c>
      <c r="D11075" s="54">
        <v>43627</v>
      </c>
      <c r="E11075" s="56">
        <v>0.79166666666666696</v>
      </c>
      <c r="F11075" s="55" t="s">
        <v>3689</v>
      </c>
      <c r="G11075" s="55" t="s">
        <v>3690</v>
      </c>
      <c r="H11075" s="55" t="s">
        <v>3060</v>
      </c>
    </row>
    <row r="11076" spans="1:8" x14ac:dyDescent="0.25">
      <c r="A11076" s="55">
        <v>2019</v>
      </c>
      <c r="B11076" s="55" t="s">
        <v>28</v>
      </c>
      <c r="C11076" s="55" t="s">
        <v>3691</v>
      </c>
      <c r="D11076" s="54">
        <v>43627</v>
      </c>
      <c r="E11076" s="56">
        <v>0.83333333333333304</v>
      </c>
      <c r="F11076" s="55" t="s">
        <v>3692</v>
      </c>
      <c r="G11076" s="55" t="s">
        <v>3693</v>
      </c>
      <c r="H11076" s="55" t="s">
        <v>1354</v>
      </c>
    </row>
    <row r="11077" spans="1:8" x14ac:dyDescent="0.25">
      <c r="A11077" s="55">
        <v>2019</v>
      </c>
      <c r="B11077" s="55" t="s">
        <v>28</v>
      </c>
      <c r="C11077" s="55" t="s">
        <v>3694</v>
      </c>
      <c r="D11077" s="54">
        <v>43627</v>
      </c>
      <c r="E11077" s="56">
        <v>0.875</v>
      </c>
      <c r="F11077" s="55" t="s">
        <v>3695</v>
      </c>
      <c r="G11077" s="55" t="s">
        <v>3696</v>
      </c>
      <c r="H11077" s="55" t="s">
        <v>59</v>
      </c>
    </row>
    <row r="11078" spans="1:8" x14ac:dyDescent="0.25">
      <c r="A11078" s="55">
        <v>2019</v>
      </c>
      <c r="B11078" s="55" t="s">
        <v>28</v>
      </c>
      <c r="C11078" s="55" t="s">
        <v>3697</v>
      </c>
      <c r="D11078" s="54">
        <v>43627</v>
      </c>
      <c r="E11078" s="56">
        <v>0.91666666666666696</v>
      </c>
      <c r="F11078" s="55" t="s">
        <v>3698</v>
      </c>
      <c r="G11078" s="55" t="s">
        <v>3699</v>
      </c>
      <c r="H11078" s="55" t="s">
        <v>1246</v>
      </c>
    </row>
    <row r="11079" spans="1:8" x14ac:dyDescent="0.25">
      <c r="A11079" s="55">
        <v>2019</v>
      </c>
      <c r="B11079" s="55" t="s">
        <v>28</v>
      </c>
      <c r="C11079" s="55" t="s">
        <v>3700</v>
      </c>
      <c r="D11079" s="54">
        <v>43627</v>
      </c>
      <c r="E11079" s="56">
        <v>0.95833333333333304</v>
      </c>
      <c r="F11079" s="55" t="s">
        <v>3701</v>
      </c>
      <c r="G11079" s="55" t="s">
        <v>3702</v>
      </c>
      <c r="H11079" s="55" t="s">
        <v>3206</v>
      </c>
    </row>
    <row r="11080" spans="1:8" x14ac:dyDescent="0.25">
      <c r="A11080" s="55">
        <v>2019</v>
      </c>
      <c r="B11080" s="55" t="s">
        <v>28</v>
      </c>
      <c r="C11080" s="55" t="s">
        <v>3703</v>
      </c>
      <c r="D11080" s="54">
        <v>43627</v>
      </c>
      <c r="E11080" s="56">
        <v>0</v>
      </c>
      <c r="F11080" s="55" t="s">
        <v>3704</v>
      </c>
      <c r="G11080" s="55" t="s">
        <v>3705</v>
      </c>
      <c r="H11080" s="55" t="s">
        <v>2215</v>
      </c>
    </row>
    <row r="11081" spans="1:8" x14ac:dyDescent="0.25">
      <c r="A11081" s="55">
        <v>2019</v>
      </c>
      <c r="B11081" s="55" t="s">
        <v>28</v>
      </c>
      <c r="C11081" s="55" t="s">
        <v>3706</v>
      </c>
      <c r="D11081" s="54">
        <v>43627</v>
      </c>
      <c r="E11081" s="56">
        <v>4.1666666666666664E-2</v>
      </c>
      <c r="F11081" s="55" t="s">
        <v>3707</v>
      </c>
      <c r="G11081" s="55" t="s">
        <v>3708</v>
      </c>
      <c r="H11081" s="55" t="s">
        <v>3145</v>
      </c>
    </row>
    <row r="11082" spans="1:8" x14ac:dyDescent="0.25">
      <c r="A11082" s="55">
        <v>2019</v>
      </c>
      <c r="B11082" s="55" t="s">
        <v>29</v>
      </c>
      <c r="C11082" s="55" t="s">
        <v>3709</v>
      </c>
      <c r="D11082" s="54">
        <v>43594</v>
      </c>
      <c r="E11082" s="56">
        <v>8.3333333333333329E-2</v>
      </c>
      <c r="F11082" s="55" t="s">
        <v>3710</v>
      </c>
      <c r="G11082" s="55" t="s">
        <v>3711</v>
      </c>
      <c r="H11082" s="55"/>
    </row>
    <row r="11083" spans="1:8" x14ac:dyDescent="0.25">
      <c r="A11083" s="55">
        <v>2019</v>
      </c>
      <c r="B11083" s="55" t="s">
        <v>29</v>
      </c>
      <c r="C11083" s="55" t="s">
        <v>3712</v>
      </c>
      <c r="D11083" s="54">
        <v>43594</v>
      </c>
      <c r="E11083" s="56">
        <v>0.125</v>
      </c>
      <c r="F11083" s="55" t="s">
        <v>3713</v>
      </c>
      <c r="G11083" s="55" t="s">
        <v>3714</v>
      </c>
      <c r="H11083" s="55"/>
    </row>
    <row r="11084" spans="1:8" x14ac:dyDescent="0.25">
      <c r="A11084" s="55">
        <v>2019</v>
      </c>
      <c r="B11084" s="55" t="s">
        <v>29</v>
      </c>
      <c r="C11084" s="55" t="s">
        <v>3715</v>
      </c>
      <c r="D11084" s="54">
        <v>43594</v>
      </c>
      <c r="E11084" s="56">
        <v>0.16666666666666666</v>
      </c>
      <c r="F11084" s="55" t="s">
        <v>3716</v>
      </c>
      <c r="G11084" s="55" t="s">
        <v>3717</v>
      </c>
      <c r="H11084" s="55"/>
    </row>
    <row r="11085" spans="1:8" x14ac:dyDescent="0.25">
      <c r="A11085" s="55">
        <v>2019</v>
      </c>
      <c r="B11085" s="55" t="s">
        <v>29</v>
      </c>
      <c r="C11085" s="55" t="s">
        <v>3718</v>
      </c>
      <c r="D11085" s="54">
        <v>43594</v>
      </c>
      <c r="E11085" s="56">
        <v>0.20833333333333334</v>
      </c>
      <c r="F11085" s="55" t="s">
        <v>3719</v>
      </c>
      <c r="G11085" s="55" t="s">
        <v>3720</v>
      </c>
      <c r="H11085" s="55"/>
    </row>
    <row r="11086" spans="1:8" x14ac:dyDescent="0.25">
      <c r="A11086" s="55">
        <v>2019</v>
      </c>
      <c r="B11086" s="55" t="s">
        <v>29</v>
      </c>
      <c r="C11086" s="55" t="s">
        <v>3721</v>
      </c>
      <c r="D11086" s="54">
        <v>43594</v>
      </c>
      <c r="E11086" s="56">
        <v>0.25</v>
      </c>
      <c r="F11086" s="55" t="s">
        <v>3722</v>
      </c>
      <c r="G11086" s="55" t="s">
        <v>3723</v>
      </c>
      <c r="H11086" s="55"/>
    </row>
    <row r="11087" spans="1:8" x14ac:dyDescent="0.25">
      <c r="A11087" s="55">
        <v>2019</v>
      </c>
      <c r="B11087" s="55" t="s">
        <v>29</v>
      </c>
      <c r="C11087" s="55" t="s">
        <v>3724</v>
      </c>
      <c r="D11087" s="54">
        <v>43594</v>
      </c>
      <c r="E11087" s="56">
        <v>0.29166666666666669</v>
      </c>
      <c r="F11087" s="55" t="s">
        <v>3725</v>
      </c>
      <c r="G11087" s="55" t="s">
        <v>3726</v>
      </c>
      <c r="H11087" s="55"/>
    </row>
    <row r="11088" spans="1:8" x14ac:dyDescent="0.25">
      <c r="A11088" s="55">
        <v>2019</v>
      </c>
      <c r="B11088" s="55" t="s">
        <v>29</v>
      </c>
      <c r="C11088" s="55" t="s">
        <v>3727</v>
      </c>
      <c r="D11088" s="54">
        <v>43594</v>
      </c>
      <c r="E11088" s="56">
        <v>0.33333333333333331</v>
      </c>
      <c r="F11088" s="55" t="s">
        <v>3728</v>
      </c>
      <c r="G11088" s="55" t="s">
        <v>3729</v>
      </c>
      <c r="H11088" s="55"/>
    </row>
    <row r="11089" spans="1:8" x14ac:dyDescent="0.25">
      <c r="A11089" s="55">
        <v>2019</v>
      </c>
      <c r="B11089" s="55" t="s">
        <v>29</v>
      </c>
      <c r="C11089" s="55" t="s">
        <v>3730</v>
      </c>
      <c r="D11089" s="54">
        <v>43594</v>
      </c>
      <c r="E11089" s="56">
        <v>0.375</v>
      </c>
      <c r="F11089" s="55" t="s">
        <v>3731</v>
      </c>
      <c r="G11089" s="55" t="s">
        <v>3732</v>
      </c>
      <c r="H11089" s="55"/>
    </row>
    <row r="11090" spans="1:8" x14ac:dyDescent="0.25">
      <c r="A11090" s="55">
        <v>2019</v>
      </c>
      <c r="B11090" s="55" t="s">
        <v>29</v>
      </c>
      <c r="C11090" s="55" t="s">
        <v>3733</v>
      </c>
      <c r="D11090" s="54">
        <v>43594</v>
      </c>
      <c r="E11090" s="56">
        <v>0.41666666666666669</v>
      </c>
      <c r="F11090" s="55" t="s">
        <v>659</v>
      </c>
      <c r="G11090" s="55" t="s">
        <v>3734</v>
      </c>
      <c r="H11090" s="55"/>
    </row>
    <row r="11091" spans="1:8" x14ac:dyDescent="0.25">
      <c r="A11091" s="55">
        <v>2019</v>
      </c>
      <c r="B11091" s="55" t="s">
        <v>29</v>
      </c>
      <c r="C11091" s="55" t="s">
        <v>3735</v>
      </c>
      <c r="D11091" s="54">
        <v>43594</v>
      </c>
      <c r="E11091" s="56">
        <v>0.45833333333333331</v>
      </c>
      <c r="F11091" s="55" t="s">
        <v>3736</v>
      </c>
      <c r="G11091" s="55" t="s">
        <v>3737</v>
      </c>
      <c r="H11091" s="55"/>
    </row>
    <row r="11092" spans="1:8" x14ac:dyDescent="0.25">
      <c r="A11092" s="55">
        <v>2019</v>
      </c>
      <c r="B11092" s="55" t="s">
        <v>29</v>
      </c>
      <c r="C11092" s="55" t="s">
        <v>3738</v>
      </c>
      <c r="D11092" s="54">
        <v>43594</v>
      </c>
      <c r="E11092" s="56">
        <v>0.5</v>
      </c>
      <c r="F11092" s="55" t="s">
        <v>3739</v>
      </c>
      <c r="G11092" s="55" t="s">
        <v>3740</v>
      </c>
      <c r="H11092" s="55"/>
    </row>
    <row r="11093" spans="1:8" x14ac:dyDescent="0.25">
      <c r="A11093" s="55">
        <v>2019</v>
      </c>
      <c r="B11093" s="55" t="s">
        <v>29</v>
      </c>
      <c r="C11093" s="55" t="s">
        <v>3741</v>
      </c>
      <c r="D11093" s="54">
        <v>43594</v>
      </c>
      <c r="E11093" s="56">
        <v>0.54166666666666663</v>
      </c>
      <c r="F11093" s="55" t="s">
        <v>3742</v>
      </c>
      <c r="G11093" s="55" t="s">
        <v>3743</v>
      </c>
      <c r="H11093" s="55"/>
    </row>
    <row r="11094" spans="1:8" x14ac:dyDescent="0.25">
      <c r="A11094" s="55">
        <v>2019</v>
      </c>
      <c r="B11094" s="55" t="s">
        <v>29</v>
      </c>
      <c r="C11094" s="55" t="s">
        <v>3744</v>
      </c>
      <c r="D11094" s="54">
        <v>43625</v>
      </c>
      <c r="E11094" s="56">
        <v>0.58333333333333337</v>
      </c>
      <c r="F11094" s="55" t="s">
        <v>3745</v>
      </c>
      <c r="G11094" s="55" t="s">
        <v>3746</v>
      </c>
      <c r="H11094" s="55"/>
    </row>
    <row r="11095" spans="1:8" x14ac:dyDescent="0.25">
      <c r="A11095" s="55">
        <v>2019</v>
      </c>
      <c r="B11095" s="55" t="s">
        <v>29</v>
      </c>
      <c r="C11095" s="55" t="s">
        <v>3747</v>
      </c>
      <c r="D11095" s="54">
        <v>43625</v>
      </c>
      <c r="E11095" s="56">
        <v>0.625</v>
      </c>
      <c r="F11095" s="55" t="s">
        <v>3748</v>
      </c>
      <c r="G11095" s="55" t="s">
        <v>3749</v>
      </c>
      <c r="H11095" s="55"/>
    </row>
    <row r="11096" spans="1:8" x14ac:dyDescent="0.25">
      <c r="A11096" s="55">
        <v>2019</v>
      </c>
      <c r="B11096" s="55" t="s">
        <v>29</v>
      </c>
      <c r="C11096" s="55" t="s">
        <v>3750</v>
      </c>
      <c r="D11096" s="54">
        <v>43625</v>
      </c>
      <c r="E11096" s="56">
        <v>0.66666666666666663</v>
      </c>
      <c r="F11096" s="55" t="s">
        <v>3745</v>
      </c>
      <c r="G11096" s="55" t="s">
        <v>3751</v>
      </c>
      <c r="H11096" s="55"/>
    </row>
    <row r="11097" spans="1:8" x14ac:dyDescent="0.25">
      <c r="A11097" s="55">
        <v>2019</v>
      </c>
      <c r="B11097" s="55" t="s">
        <v>29</v>
      </c>
      <c r="C11097" s="55" t="s">
        <v>3752</v>
      </c>
      <c r="D11097" s="54">
        <v>43625</v>
      </c>
      <c r="E11097" s="56">
        <v>0.70833333333333337</v>
      </c>
      <c r="F11097" s="55" t="s">
        <v>3753</v>
      </c>
      <c r="G11097" s="55" t="s">
        <v>3754</v>
      </c>
      <c r="H11097" s="55"/>
    </row>
    <row r="11098" spans="1:8" x14ac:dyDescent="0.25">
      <c r="A11098" s="55">
        <v>2019</v>
      </c>
      <c r="B11098" s="55" t="s">
        <v>29</v>
      </c>
      <c r="C11098" s="55" t="s">
        <v>3755</v>
      </c>
      <c r="D11098" s="54">
        <v>43625</v>
      </c>
      <c r="E11098" s="56">
        <v>0.75</v>
      </c>
      <c r="F11098" s="55" t="s">
        <v>3756</v>
      </c>
      <c r="G11098" s="55" t="s">
        <v>3757</v>
      </c>
      <c r="H11098" s="55"/>
    </row>
    <row r="11099" spans="1:8" x14ac:dyDescent="0.25">
      <c r="A11099" s="55">
        <v>2019</v>
      </c>
      <c r="B11099" s="55" t="s">
        <v>29</v>
      </c>
      <c r="C11099" s="55" t="s">
        <v>3758</v>
      </c>
      <c r="D11099" s="54">
        <v>43625</v>
      </c>
      <c r="E11099" s="56">
        <v>0.79166666666666663</v>
      </c>
      <c r="F11099" s="55" t="s">
        <v>3759</v>
      </c>
      <c r="G11099" s="55" t="s">
        <v>3760</v>
      </c>
      <c r="H11099" s="55"/>
    </row>
    <row r="11100" spans="1:8" x14ac:dyDescent="0.25">
      <c r="A11100" s="55">
        <v>2019</v>
      </c>
      <c r="B11100" s="55" t="s">
        <v>29</v>
      </c>
      <c r="C11100" s="55" t="s">
        <v>3761</v>
      </c>
      <c r="D11100" s="54">
        <v>43625</v>
      </c>
      <c r="E11100" s="56">
        <v>0.83333333333333337</v>
      </c>
      <c r="F11100" s="55" t="s">
        <v>3762</v>
      </c>
      <c r="G11100" s="55" t="s">
        <v>3763</v>
      </c>
      <c r="H11100" s="55"/>
    </row>
    <row r="11101" spans="1:8" x14ac:dyDescent="0.25">
      <c r="A11101" s="55">
        <v>2019</v>
      </c>
      <c r="B11101" s="55" t="s">
        <v>29</v>
      </c>
      <c r="C11101" s="55" t="s">
        <v>3764</v>
      </c>
      <c r="D11101" s="54">
        <v>43625</v>
      </c>
      <c r="E11101" s="56">
        <v>0.875</v>
      </c>
      <c r="F11101" s="55" t="s">
        <v>3765</v>
      </c>
      <c r="G11101" s="55" t="s">
        <v>3766</v>
      </c>
      <c r="H11101" s="55"/>
    </row>
    <row r="11102" spans="1:8" x14ac:dyDescent="0.25">
      <c r="A11102" s="55">
        <v>2019</v>
      </c>
      <c r="B11102" s="55" t="s">
        <v>29</v>
      </c>
      <c r="C11102" s="55" t="s">
        <v>3767</v>
      </c>
      <c r="D11102" s="54">
        <v>43625</v>
      </c>
      <c r="E11102" s="56">
        <v>0.91666666666666663</v>
      </c>
      <c r="F11102" s="55" t="s">
        <v>3768</v>
      </c>
      <c r="G11102" s="55" t="s">
        <v>3769</v>
      </c>
      <c r="H11102" s="55"/>
    </row>
    <row r="11103" spans="1:8" x14ac:dyDescent="0.25">
      <c r="A11103" s="55">
        <v>2019</v>
      </c>
      <c r="B11103" s="55" t="s">
        <v>29</v>
      </c>
      <c r="C11103" s="55" t="s">
        <v>3770</v>
      </c>
      <c r="D11103" s="54">
        <v>43625</v>
      </c>
      <c r="E11103" s="56">
        <v>0.95833333333333337</v>
      </c>
      <c r="F11103" s="55" t="s">
        <v>3771</v>
      </c>
      <c r="G11103" s="55" t="s">
        <v>3772</v>
      </c>
      <c r="H11103" s="55"/>
    </row>
    <row r="11104" spans="1:8" x14ac:dyDescent="0.25">
      <c r="A11104" s="55">
        <v>2019</v>
      </c>
      <c r="B11104" s="55" t="s">
        <v>29</v>
      </c>
      <c r="C11104" s="55" t="s">
        <v>3773</v>
      </c>
      <c r="D11104" s="54">
        <v>43625</v>
      </c>
      <c r="E11104" s="56">
        <v>0.54166666666666696</v>
      </c>
      <c r="F11104" s="55" t="s">
        <v>3774</v>
      </c>
      <c r="G11104" s="55" t="s">
        <v>3775</v>
      </c>
      <c r="H11104" s="55"/>
    </row>
    <row r="11105" spans="1:8" x14ac:dyDescent="0.25">
      <c r="A11105" s="55">
        <v>2019</v>
      </c>
      <c r="B11105" s="55" t="s">
        <v>29</v>
      </c>
      <c r="C11105" s="55" t="s">
        <v>3776</v>
      </c>
      <c r="D11105" s="54">
        <v>43625</v>
      </c>
      <c r="E11105" s="56">
        <v>0.58333333333333304</v>
      </c>
      <c r="F11105" s="55" t="s">
        <v>3777</v>
      </c>
      <c r="G11105" s="55" t="s">
        <v>3778</v>
      </c>
      <c r="H11105" s="55"/>
    </row>
    <row r="11106" spans="1:8" x14ac:dyDescent="0.25">
      <c r="A11106" s="55">
        <v>2019</v>
      </c>
      <c r="B11106" s="55" t="s">
        <v>29</v>
      </c>
      <c r="C11106" s="55" t="s">
        <v>3779</v>
      </c>
      <c r="D11106" s="54">
        <v>43625</v>
      </c>
      <c r="E11106" s="56">
        <v>0.625</v>
      </c>
      <c r="F11106" s="55" t="s">
        <v>3780</v>
      </c>
      <c r="G11106" s="55" t="s">
        <v>3781</v>
      </c>
      <c r="H11106" s="55"/>
    </row>
    <row r="11107" spans="1:8" x14ac:dyDescent="0.25">
      <c r="A11107" s="55">
        <v>2019</v>
      </c>
      <c r="B11107" s="55" t="s">
        <v>29</v>
      </c>
      <c r="C11107" s="55" t="s">
        <v>3782</v>
      </c>
      <c r="D11107" s="54">
        <v>43625</v>
      </c>
      <c r="E11107" s="56">
        <v>0.66666666666666696</v>
      </c>
      <c r="F11107" s="55" t="s">
        <v>3783</v>
      </c>
      <c r="G11107" s="55" t="s">
        <v>3784</v>
      </c>
      <c r="H11107" s="55"/>
    </row>
    <row r="11108" spans="1:8" x14ac:dyDescent="0.25">
      <c r="A11108" s="55">
        <v>2019</v>
      </c>
      <c r="B11108" s="55" t="s">
        <v>29</v>
      </c>
      <c r="C11108" s="55" t="s">
        <v>3785</v>
      </c>
      <c r="D11108" s="54">
        <v>43625</v>
      </c>
      <c r="E11108" s="56">
        <v>0.70833333333333304</v>
      </c>
      <c r="F11108" s="55" t="s">
        <v>3786</v>
      </c>
      <c r="G11108" s="55" t="s">
        <v>3787</v>
      </c>
      <c r="H11108" s="55"/>
    </row>
    <row r="11109" spans="1:8" x14ac:dyDescent="0.25">
      <c r="A11109" s="55">
        <v>2019</v>
      </c>
      <c r="B11109" s="55" t="s">
        <v>29</v>
      </c>
      <c r="C11109" s="55" t="s">
        <v>3788</v>
      </c>
      <c r="D11109" s="54">
        <v>43625</v>
      </c>
      <c r="E11109" s="56">
        <v>0.75</v>
      </c>
      <c r="F11109" s="55" t="s">
        <v>3789</v>
      </c>
      <c r="G11109" s="55" t="s">
        <v>3790</v>
      </c>
      <c r="H11109" s="55"/>
    </row>
    <row r="11110" spans="1:8" x14ac:dyDescent="0.25">
      <c r="A11110" s="55">
        <v>2019</v>
      </c>
      <c r="B11110" s="55" t="s">
        <v>29</v>
      </c>
      <c r="C11110" s="55" t="s">
        <v>3791</v>
      </c>
      <c r="D11110" s="54">
        <v>43625</v>
      </c>
      <c r="E11110" s="56">
        <v>0.79166666666666696</v>
      </c>
      <c r="F11110" s="55" t="s">
        <v>3792</v>
      </c>
      <c r="G11110" s="55" t="s">
        <v>3793</v>
      </c>
      <c r="H11110" s="55"/>
    </row>
    <row r="11111" spans="1:8" x14ac:dyDescent="0.25">
      <c r="A11111" s="55">
        <v>2019</v>
      </c>
      <c r="B11111" s="55" t="s">
        <v>29</v>
      </c>
      <c r="C11111" s="55" t="s">
        <v>3794</v>
      </c>
      <c r="D11111" s="54">
        <v>43625</v>
      </c>
      <c r="E11111" s="56">
        <v>0.83333333333333304</v>
      </c>
      <c r="F11111" s="55" t="s">
        <v>3795</v>
      </c>
      <c r="G11111" s="55" t="s">
        <v>3796</v>
      </c>
      <c r="H11111" s="55"/>
    </row>
    <row r="11112" spans="1:8" x14ac:dyDescent="0.25">
      <c r="A11112" s="55">
        <v>2019</v>
      </c>
      <c r="B11112" s="55" t="s">
        <v>29</v>
      </c>
      <c r="C11112" s="55" t="s">
        <v>3797</v>
      </c>
      <c r="D11112" s="54">
        <v>43625</v>
      </c>
      <c r="E11112" s="56">
        <v>0.875</v>
      </c>
      <c r="F11112" s="55" t="s">
        <v>3798</v>
      </c>
      <c r="G11112" s="55" t="s">
        <v>3799</v>
      </c>
      <c r="H11112" s="55"/>
    </row>
    <row r="11113" spans="1:8" x14ac:dyDescent="0.25">
      <c r="A11113" s="55">
        <v>2019</v>
      </c>
      <c r="B11113" s="55" t="s">
        <v>29</v>
      </c>
      <c r="C11113" s="55" t="s">
        <v>3800</v>
      </c>
      <c r="D11113" s="54">
        <v>43625</v>
      </c>
      <c r="E11113" s="56">
        <v>0.91666666666666696</v>
      </c>
      <c r="F11113" s="55" t="s">
        <v>3801</v>
      </c>
      <c r="G11113" s="55" t="s">
        <v>3802</v>
      </c>
      <c r="H11113" s="55"/>
    </row>
    <row r="11114" spans="1:8" x14ac:dyDescent="0.25">
      <c r="A11114" s="55">
        <v>2019</v>
      </c>
      <c r="B11114" s="55" t="s">
        <v>29</v>
      </c>
      <c r="C11114" s="55" t="s">
        <v>3803</v>
      </c>
      <c r="D11114" s="54">
        <v>43625</v>
      </c>
      <c r="E11114" s="56">
        <v>0.95833333333333304</v>
      </c>
      <c r="F11114" s="55" t="s">
        <v>3804</v>
      </c>
      <c r="G11114" s="55" t="s">
        <v>3805</v>
      </c>
      <c r="H11114" s="55"/>
    </row>
    <row r="11115" spans="1:8" x14ac:dyDescent="0.25">
      <c r="A11115" s="55">
        <v>2019</v>
      </c>
      <c r="B11115" s="55" t="s">
        <v>29</v>
      </c>
      <c r="C11115" s="55" t="s">
        <v>3806</v>
      </c>
      <c r="D11115" s="54">
        <v>43625</v>
      </c>
      <c r="E11115" s="56">
        <v>0</v>
      </c>
      <c r="F11115" s="55" t="s">
        <v>3801</v>
      </c>
      <c r="G11115" s="55" t="s">
        <v>3807</v>
      </c>
      <c r="H11115" s="55"/>
    </row>
    <row r="11116" spans="1:8" x14ac:dyDescent="0.25">
      <c r="A11116" s="55">
        <v>2019</v>
      </c>
      <c r="B11116" s="55" t="s">
        <v>29</v>
      </c>
      <c r="C11116" s="55" t="s">
        <v>3808</v>
      </c>
      <c r="D11116" s="54">
        <v>43625</v>
      </c>
      <c r="E11116" s="56">
        <v>4.1666666666666664E-2</v>
      </c>
      <c r="F11116" s="55" t="s">
        <v>3809</v>
      </c>
      <c r="G11116" s="55" t="s">
        <v>3810</v>
      </c>
      <c r="H11116" s="55"/>
    </row>
    <row r="11117" spans="1:8" x14ac:dyDescent="0.25">
      <c r="A11117" s="55">
        <v>2019</v>
      </c>
      <c r="B11117" s="55" t="s">
        <v>29</v>
      </c>
      <c r="C11117" s="55" t="s">
        <v>3811</v>
      </c>
      <c r="D11117" s="54">
        <v>43625</v>
      </c>
      <c r="E11117" s="56">
        <v>8.3333333333333329E-2</v>
      </c>
      <c r="F11117" s="55" t="s">
        <v>3812</v>
      </c>
      <c r="G11117" s="55" t="s">
        <v>3813</v>
      </c>
      <c r="H11117" s="55"/>
    </row>
    <row r="11118" spans="1:8" x14ac:dyDescent="0.25">
      <c r="A11118" s="55">
        <v>2019</v>
      </c>
      <c r="B11118" s="55" t="s">
        <v>29</v>
      </c>
      <c r="C11118" s="55" t="s">
        <v>3814</v>
      </c>
      <c r="D11118" s="54">
        <v>43655</v>
      </c>
      <c r="E11118" s="56">
        <v>0.125</v>
      </c>
      <c r="F11118" s="55" t="s">
        <v>3815</v>
      </c>
      <c r="G11118" s="55" t="s">
        <v>3816</v>
      </c>
      <c r="H11118" s="55"/>
    </row>
    <row r="11119" spans="1:8" x14ac:dyDescent="0.25">
      <c r="A11119" s="55">
        <v>2019</v>
      </c>
      <c r="B11119" s="55" t="s">
        <v>29</v>
      </c>
      <c r="C11119" s="55" t="s">
        <v>3817</v>
      </c>
      <c r="D11119" s="54">
        <v>43655</v>
      </c>
      <c r="E11119" s="56">
        <v>0.16666666666666666</v>
      </c>
      <c r="F11119" s="55" t="s">
        <v>3818</v>
      </c>
      <c r="G11119" s="55" t="s">
        <v>3819</v>
      </c>
      <c r="H11119" s="55"/>
    </row>
    <row r="11120" spans="1:8" x14ac:dyDescent="0.25">
      <c r="A11120" s="55">
        <v>2019</v>
      </c>
      <c r="B11120" s="55" t="s">
        <v>29</v>
      </c>
      <c r="C11120" s="55" t="s">
        <v>3820</v>
      </c>
      <c r="D11120" s="54">
        <v>43655</v>
      </c>
      <c r="E11120" s="56">
        <v>0.20833333333333334</v>
      </c>
      <c r="F11120" s="55" t="s">
        <v>3821</v>
      </c>
      <c r="G11120" s="55" t="s">
        <v>3822</v>
      </c>
      <c r="H11120" s="55"/>
    </row>
    <row r="11121" spans="1:8" x14ac:dyDescent="0.25">
      <c r="A11121" s="55">
        <v>2019</v>
      </c>
      <c r="B11121" s="55" t="s">
        <v>29</v>
      </c>
      <c r="C11121" s="55" t="s">
        <v>3823</v>
      </c>
      <c r="D11121" s="54">
        <v>43655</v>
      </c>
      <c r="E11121" s="56">
        <v>0.25</v>
      </c>
      <c r="F11121" s="55" t="s">
        <v>3824</v>
      </c>
      <c r="G11121" s="55" t="s">
        <v>3825</v>
      </c>
      <c r="H11121" s="55"/>
    </row>
    <row r="11122" spans="1:8" x14ac:dyDescent="0.25">
      <c r="A11122" s="55">
        <v>2019</v>
      </c>
      <c r="B11122" s="55" t="s">
        <v>29</v>
      </c>
      <c r="C11122" s="55" t="s">
        <v>3826</v>
      </c>
      <c r="D11122" s="54">
        <v>43655</v>
      </c>
      <c r="E11122" s="56">
        <v>0.29166666666666669</v>
      </c>
      <c r="F11122" s="55" t="s">
        <v>3827</v>
      </c>
      <c r="G11122" s="55" t="s">
        <v>3828</v>
      </c>
      <c r="H11122" s="55"/>
    </row>
    <row r="11123" spans="1:8" x14ac:dyDescent="0.25">
      <c r="A11123" s="55">
        <v>2019</v>
      </c>
      <c r="B11123" s="55" t="s">
        <v>29</v>
      </c>
      <c r="C11123" s="55" t="s">
        <v>3829</v>
      </c>
      <c r="D11123" s="54">
        <v>43655</v>
      </c>
      <c r="E11123" s="56">
        <v>0.33333333333333331</v>
      </c>
      <c r="F11123" s="55" t="s">
        <v>3830</v>
      </c>
      <c r="G11123" s="55" t="s">
        <v>3831</v>
      </c>
      <c r="H11123" s="55"/>
    </row>
    <row r="11124" spans="1:8" x14ac:dyDescent="0.25">
      <c r="A11124" s="55">
        <v>2019</v>
      </c>
      <c r="B11124" s="55" t="s">
        <v>29</v>
      </c>
      <c r="C11124" s="55" t="s">
        <v>3832</v>
      </c>
      <c r="D11124" s="54">
        <v>43655</v>
      </c>
      <c r="E11124" s="56">
        <v>0.375</v>
      </c>
      <c r="F11124" s="55" t="s">
        <v>3833</v>
      </c>
      <c r="G11124" s="55" t="s">
        <v>3834</v>
      </c>
      <c r="H11124" s="55"/>
    </row>
    <row r="11125" spans="1:8" x14ac:dyDescent="0.25">
      <c r="A11125" s="55">
        <v>2019</v>
      </c>
      <c r="B11125" s="55" t="s">
        <v>29</v>
      </c>
      <c r="C11125" s="55" t="s">
        <v>3835</v>
      </c>
      <c r="D11125" s="54">
        <v>43655</v>
      </c>
      <c r="E11125" s="56">
        <v>0.41666666666666669</v>
      </c>
      <c r="F11125" s="55" t="s">
        <v>3833</v>
      </c>
      <c r="G11125" s="55" t="s">
        <v>3836</v>
      </c>
      <c r="H11125" s="55"/>
    </row>
    <row r="11126" spans="1:8" x14ac:dyDescent="0.25">
      <c r="A11126" s="55">
        <v>2019</v>
      </c>
      <c r="B11126" s="55" t="s">
        <v>29</v>
      </c>
      <c r="C11126" s="55" t="s">
        <v>3837</v>
      </c>
      <c r="D11126" s="54">
        <v>43655</v>
      </c>
      <c r="E11126" s="56">
        <v>0.45833333333333331</v>
      </c>
      <c r="F11126" s="55" t="s">
        <v>3838</v>
      </c>
      <c r="G11126" s="55" t="s">
        <v>3839</v>
      </c>
      <c r="H11126" s="55"/>
    </row>
    <row r="11127" spans="1:8" x14ac:dyDescent="0.25">
      <c r="A11127" s="55">
        <v>2019</v>
      </c>
      <c r="B11127" s="55" t="s">
        <v>29</v>
      </c>
      <c r="C11127" s="55" t="s">
        <v>3840</v>
      </c>
      <c r="D11127" s="54">
        <v>43655</v>
      </c>
      <c r="E11127" s="56">
        <v>0.5</v>
      </c>
      <c r="F11127" s="55" t="s">
        <v>3841</v>
      </c>
      <c r="G11127" s="55" t="s">
        <v>3842</v>
      </c>
      <c r="H11127" s="55"/>
    </row>
    <row r="11128" spans="1:8" x14ac:dyDescent="0.25">
      <c r="A11128" s="55">
        <v>2019</v>
      </c>
      <c r="B11128" s="55" t="s">
        <v>29</v>
      </c>
      <c r="C11128" s="55" t="s">
        <v>3843</v>
      </c>
      <c r="D11128" s="54">
        <v>43655</v>
      </c>
      <c r="E11128" s="56">
        <v>0.54166666666666663</v>
      </c>
      <c r="F11128" s="55" t="s">
        <v>3844</v>
      </c>
      <c r="G11128" s="55" t="s">
        <v>3845</v>
      </c>
      <c r="H11128" s="55"/>
    </row>
    <row r="11129" spans="1:8" x14ac:dyDescent="0.25">
      <c r="A11129" s="55">
        <v>2019</v>
      </c>
      <c r="B11129" s="55" t="s">
        <v>29</v>
      </c>
      <c r="C11129" s="55" t="s">
        <v>3846</v>
      </c>
      <c r="D11129" s="54">
        <v>43655</v>
      </c>
      <c r="E11129" s="56">
        <v>0.58333333333333337</v>
      </c>
      <c r="F11129" s="55" t="s">
        <v>3783</v>
      </c>
      <c r="G11129" s="55" t="s">
        <v>3847</v>
      </c>
      <c r="H11129" s="55"/>
    </row>
    <row r="11130" spans="1:8" x14ac:dyDescent="0.25">
      <c r="A11130" s="55">
        <v>2019</v>
      </c>
      <c r="B11130" s="55" t="s">
        <v>29</v>
      </c>
      <c r="C11130" s="55" t="s">
        <v>3848</v>
      </c>
      <c r="D11130" s="54">
        <v>43655</v>
      </c>
      <c r="E11130" s="56">
        <v>0.625</v>
      </c>
      <c r="F11130" s="55" t="s">
        <v>3849</v>
      </c>
      <c r="G11130" s="55" t="s">
        <v>3850</v>
      </c>
      <c r="H11130" s="55"/>
    </row>
    <row r="11131" spans="1:8" x14ac:dyDescent="0.25">
      <c r="A11131" s="55">
        <v>2019</v>
      </c>
      <c r="B11131" s="55" t="s">
        <v>29</v>
      </c>
      <c r="C11131" s="55" t="s">
        <v>3851</v>
      </c>
      <c r="D11131" s="54">
        <v>43655</v>
      </c>
      <c r="E11131" s="56">
        <v>0.66666666666666663</v>
      </c>
      <c r="F11131" s="55" t="s">
        <v>3852</v>
      </c>
      <c r="G11131" s="55" t="s">
        <v>3853</v>
      </c>
      <c r="H11131" s="55"/>
    </row>
    <row r="11132" spans="1:8" x14ac:dyDescent="0.25">
      <c r="A11132" s="55">
        <v>2019</v>
      </c>
      <c r="B11132" s="55" t="s">
        <v>29</v>
      </c>
      <c r="C11132" s="55" t="s">
        <v>3854</v>
      </c>
      <c r="D11132" s="54">
        <v>43655</v>
      </c>
      <c r="E11132" s="56">
        <v>0.70833333333333337</v>
      </c>
      <c r="F11132" s="55" t="s">
        <v>3855</v>
      </c>
      <c r="G11132" s="55" t="s">
        <v>3856</v>
      </c>
      <c r="H11132" s="55"/>
    </row>
    <row r="11133" spans="1:8" x14ac:dyDescent="0.25">
      <c r="A11133" s="55">
        <v>2019</v>
      </c>
      <c r="B11133" s="55" t="s">
        <v>29</v>
      </c>
      <c r="C11133" s="55" t="s">
        <v>3857</v>
      </c>
      <c r="D11133" s="54">
        <v>43655</v>
      </c>
      <c r="E11133" s="56">
        <v>0.75</v>
      </c>
      <c r="F11133" s="55" t="s">
        <v>3858</v>
      </c>
      <c r="G11133" s="55" t="s">
        <v>3859</v>
      </c>
      <c r="H11133" s="55"/>
    </row>
    <row r="11134" spans="1:8" x14ac:dyDescent="0.25">
      <c r="A11134" s="55">
        <v>2019</v>
      </c>
      <c r="B11134" s="55" t="s">
        <v>29</v>
      </c>
      <c r="C11134" s="55" t="s">
        <v>3860</v>
      </c>
      <c r="D11134" s="54">
        <v>43655</v>
      </c>
      <c r="E11134" s="56">
        <v>0.79166666666666663</v>
      </c>
      <c r="F11134" s="55" t="s">
        <v>3861</v>
      </c>
      <c r="G11134" s="55" t="s">
        <v>3862</v>
      </c>
      <c r="H11134" s="55"/>
    </row>
    <row r="11135" spans="1:8" x14ac:dyDescent="0.25">
      <c r="A11135" s="55">
        <v>2019</v>
      </c>
      <c r="B11135" s="55" t="s">
        <v>29</v>
      </c>
      <c r="C11135" s="55" t="s">
        <v>3863</v>
      </c>
      <c r="D11135" s="54">
        <v>43655</v>
      </c>
      <c r="E11135" s="56">
        <v>0.83333333333333337</v>
      </c>
      <c r="F11135" s="55" t="s">
        <v>3864</v>
      </c>
      <c r="G11135" s="55" t="s">
        <v>3865</v>
      </c>
      <c r="H11135" s="55"/>
    </row>
    <row r="11136" spans="1:8" x14ac:dyDescent="0.25">
      <c r="A11136" s="55">
        <v>2019</v>
      </c>
      <c r="B11136" s="55" t="s">
        <v>29</v>
      </c>
      <c r="C11136" s="55" t="s">
        <v>3866</v>
      </c>
      <c r="D11136" s="54">
        <v>43655</v>
      </c>
      <c r="E11136" s="56">
        <v>0.875</v>
      </c>
      <c r="F11136" s="55" t="s">
        <v>3867</v>
      </c>
      <c r="G11136" s="55" t="s">
        <v>3868</v>
      </c>
      <c r="H11136" s="55"/>
    </row>
    <row r="11137" spans="1:8" x14ac:dyDescent="0.25">
      <c r="A11137" s="55">
        <v>2019</v>
      </c>
      <c r="B11137" s="55" t="s">
        <v>29</v>
      </c>
      <c r="C11137" s="55" t="s">
        <v>3869</v>
      </c>
      <c r="D11137" s="54">
        <v>43655</v>
      </c>
      <c r="E11137" s="56">
        <v>0.91666666666666663</v>
      </c>
      <c r="F11137" s="55" t="s">
        <v>3870</v>
      </c>
      <c r="G11137" s="55" t="s">
        <v>3871</v>
      </c>
      <c r="H11137" s="55"/>
    </row>
    <row r="11138" spans="1:8" x14ac:dyDescent="0.25">
      <c r="A11138" s="55">
        <v>2019</v>
      </c>
      <c r="B11138" s="55" t="s">
        <v>29</v>
      </c>
      <c r="C11138" s="55" t="s">
        <v>3872</v>
      </c>
      <c r="D11138" s="54">
        <v>43655</v>
      </c>
      <c r="E11138" s="56">
        <v>0.95833333333333337</v>
      </c>
      <c r="F11138" s="55" t="s">
        <v>3873</v>
      </c>
      <c r="G11138" s="55" t="s">
        <v>3874</v>
      </c>
      <c r="H11138" s="55"/>
    </row>
    <row r="11139" spans="1:8" x14ac:dyDescent="0.25">
      <c r="A11139" s="55">
        <v>2019</v>
      </c>
      <c r="B11139" s="55" t="s">
        <v>29</v>
      </c>
      <c r="C11139" s="55" t="s">
        <v>3875</v>
      </c>
      <c r="D11139" s="54">
        <v>43655</v>
      </c>
      <c r="E11139" s="56">
        <v>0.54166666666666696</v>
      </c>
      <c r="F11139" s="55" t="s">
        <v>3876</v>
      </c>
      <c r="G11139" s="55" t="s">
        <v>3877</v>
      </c>
      <c r="H11139" s="55"/>
    </row>
    <row r="11140" spans="1:8" x14ac:dyDescent="0.25">
      <c r="A11140" s="55">
        <v>2019</v>
      </c>
      <c r="B11140" s="55" t="s">
        <v>29</v>
      </c>
      <c r="C11140" s="55" t="s">
        <v>3878</v>
      </c>
      <c r="D11140" s="54">
        <v>43655</v>
      </c>
      <c r="E11140" s="56">
        <v>0.58333333333333304</v>
      </c>
      <c r="F11140" s="55" t="s">
        <v>3879</v>
      </c>
      <c r="G11140" s="55" t="s">
        <v>3880</v>
      </c>
      <c r="H11140" s="55"/>
    </row>
    <row r="11141" spans="1:8" x14ac:dyDescent="0.25">
      <c r="A11141" s="55">
        <v>2019</v>
      </c>
      <c r="B11141" s="55" t="s">
        <v>29</v>
      </c>
      <c r="C11141" s="55" t="s">
        <v>3881</v>
      </c>
      <c r="D11141" s="54">
        <v>43655</v>
      </c>
      <c r="E11141" s="56">
        <v>0.625</v>
      </c>
      <c r="F11141" s="55" t="s">
        <v>3882</v>
      </c>
      <c r="G11141" s="55" t="s">
        <v>3883</v>
      </c>
      <c r="H11141" s="55"/>
    </row>
    <row r="11142" spans="1:8" x14ac:dyDescent="0.25">
      <c r="A11142" s="55">
        <v>2019</v>
      </c>
      <c r="B11142" s="55" t="s">
        <v>29</v>
      </c>
      <c r="C11142" s="55" t="s">
        <v>3884</v>
      </c>
      <c r="D11142" s="54">
        <v>43686</v>
      </c>
      <c r="E11142" s="56">
        <v>0.66666666666666696</v>
      </c>
      <c r="F11142" s="55" t="s">
        <v>3885</v>
      </c>
      <c r="G11142" s="55" t="s">
        <v>3886</v>
      </c>
      <c r="H11142" s="55"/>
    </row>
    <row r="11143" spans="1:8" x14ac:dyDescent="0.25">
      <c r="A11143" s="55">
        <v>2019</v>
      </c>
      <c r="B11143" s="55" t="s">
        <v>29</v>
      </c>
      <c r="C11143" s="55" t="s">
        <v>3887</v>
      </c>
      <c r="D11143" s="54">
        <v>43686</v>
      </c>
      <c r="E11143" s="56">
        <v>0.70833333333333304</v>
      </c>
      <c r="F11143" s="55" t="s">
        <v>3888</v>
      </c>
      <c r="G11143" s="55" t="s">
        <v>3889</v>
      </c>
      <c r="H11143" s="55"/>
    </row>
    <row r="11144" spans="1:8" x14ac:dyDescent="0.25">
      <c r="A11144" s="55">
        <v>2019</v>
      </c>
      <c r="B11144" s="55" t="s">
        <v>29</v>
      </c>
      <c r="C11144" s="55" t="s">
        <v>3890</v>
      </c>
      <c r="D11144" s="54">
        <v>43686</v>
      </c>
      <c r="E11144" s="56">
        <v>0.75</v>
      </c>
      <c r="F11144" s="55" t="s">
        <v>3891</v>
      </c>
      <c r="G11144" s="55" t="s">
        <v>3892</v>
      </c>
      <c r="H11144" s="55"/>
    </row>
    <row r="11145" spans="1:8" x14ac:dyDescent="0.25">
      <c r="A11145" s="55">
        <v>2019</v>
      </c>
      <c r="B11145" s="55" t="s">
        <v>29</v>
      </c>
      <c r="C11145" s="55" t="s">
        <v>3893</v>
      </c>
      <c r="D11145" s="54">
        <v>43686</v>
      </c>
      <c r="E11145" s="56">
        <v>0.79166666666666696</v>
      </c>
      <c r="F11145" s="55" t="s">
        <v>3894</v>
      </c>
      <c r="G11145" s="55" t="s">
        <v>3895</v>
      </c>
      <c r="H11145" s="55"/>
    </row>
    <row r="11146" spans="1:8" x14ac:dyDescent="0.25">
      <c r="A11146" s="55">
        <v>2019</v>
      </c>
      <c r="B11146" s="55" t="s">
        <v>29</v>
      </c>
      <c r="C11146" s="55" t="s">
        <v>3896</v>
      </c>
      <c r="D11146" s="54">
        <v>43686</v>
      </c>
      <c r="E11146" s="56">
        <v>0.83333333333333304</v>
      </c>
      <c r="F11146" s="55" t="s">
        <v>3897</v>
      </c>
      <c r="G11146" s="55" t="s">
        <v>3898</v>
      </c>
      <c r="H11146" s="55"/>
    </row>
    <row r="11147" spans="1:8" x14ac:dyDescent="0.25">
      <c r="A11147" s="55">
        <v>2019</v>
      </c>
      <c r="B11147" s="55" t="s">
        <v>29</v>
      </c>
      <c r="C11147" s="55" t="s">
        <v>3899</v>
      </c>
      <c r="D11147" s="54">
        <v>43686</v>
      </c>
      <c r="E11147" s="56">
        <v>0.875</v>
      </c>
      <c r="F11147" s="55" t="s">
        <v>3900</v>
      </c>
      <c r="G11147" s="55" t="s">
        <v>3901</v>
      </c>
      <c r="H11147" s="55"/>
    </row>
    <row r="11148" spans="1:8" x14ac:dyDescent="0.25">
      <c r="A11148" s="55">
        <v>2019</v>
      </c>
      <c r="B11148" s="55" t="s">
        <v>29</v>
      </c>
      <c r="C11148" s="55" t="s">
        <v>3902</v>
      </c>
      <c r="D11148" s="54">
        <v>43686</v>
      </c>
      <c r="E11148" s="56">
        <v>0.91666666666666696</v>
      </c>
      <c r="F11148" s="55" t="s">
        <v>3903</v>
      </c>
      <c r="G11148" s="55" t="s">
        <v>3904</v>
      </c>
      <c r="H11148" s="55"/>
    </row>
    <row r="11149" spans="1:8" x14ac:dyDescent="0.25">
      <c r="A11149" s="55">
        <v>2019</v>
      </c>
      <c r="B11149" s="55" t="s">
        <v>29</v>
      </c>
      <c r="C11149" s="55" t="s">
        <v>3905</v>
      </c>
      <c r="D11149" s="54">
        <v>43686</v>
      </c>
      <c r="E11149" s="56">
        <v>0.95833333333333304</v>
      </c>
      <c r="F11149" s="55" t="s">
        <v>3906</v>
      </c>
      <c r="G11149" s="55" t="s">
        <v>3907</v>
      </c>
      <c r="H11149" s="55"/>
    </row>
    <row r="11150" spans="1:8" x14ac:dyDescent="0.25">
      <c r="A11150" s="55">
        <v>2019</v>
      </c>
      <c r="B11150" s="55" t="s">
        <v>29</v>
      </c>
      <c r="C11150" s="55" t="s">
        <v>3908</v>
      </c>
      <c r="D11150" s="54">
        <v>43686</v>
      </c>
      <c r="E11150" s="56">
        <v>0</v>
      </c>
      <c r="F11150" s="55" t="s">
        <v>3909</v>
      </c>
      <c r="G11150" s="55" t="s">
        <v>3910</v>
      </c>
      <c r="H11150" s="55"/>
    </row>
    <row r="11151" spans="1:8" x14ac:dyDescent="0.25">
      <c r="A11151" s="55">
        <v>2019</v>
      </c>
      <c r="B11151" s="55" t="s">
        <v>29</v>
      </c>
      <c r="C11151" s="55" t="s">
        <v>3911</v>
      </c>
      <c r="D11151" s="54">
        <v>43686</v>
      </c>
      <c r="E11151" s="56">
        <v>4.1666666666666664E-2</v>
      </c>
      <c r="F11151" s="55" t="s">
        <v>3912</v>
      </c>
      <c r="G11151" s="55" t="s">
        <v>3913</v>
      </c>
      <c r="H11151" s="55"/>
    </row>
    <row r="11152" spans="1:8" x14ac:dyDescent="0.25">
      <c r="A11152" s="55">
        <v>2019</v>
      </c>
      <c r="B11152" s="55" t="s">
        <v>29</v>
      </c>
      <c r="C11152" s="55" t="s">
        <v>3914</v>
      </c>
      <c r="D11152" s="54">
        <v>43686</v>
      </c>
      <c r="E11152" s="56">
        <v>8.3333333333333329E-2</v>
      </c>
      <c r="F11152" s="55" t="s">
        <v>3915</v>
      </c>
      <c r="G11152" s="55" t="s">
        <v>3916</v>
      </c>
      <c r="H11152" s="55"/>
    </row>
    <row r="11153" spans="1:8" x14ac:dyDescent="0.25">
      <c r="A11153" s="55">
        <v>2019</v>
      </c>
      <c r="B11153" s="55" t="s">
        <v>29</v>
      </c>
      <c r="C11153" s="55" t="s">
        <v>3917</v>
      </c>
      <c r="D11153" s="54">
        <v>43686</v>
      </c>
      <c r="E11153" s="56">
        <v>0.125</v>
      </c>
      <c r="F11153" s="55" t="s">
        <v>3918</v>
      </c>
      <c r="G11153" s="55" t="s">
        <v>3919</v>
      </c>
      <c r="H11153" s="55"/>
    </row>
    <row r="11154" spans="1:8" x14ac:dyDescent="0.25">
      <c r="A11154" s="55">
        <v>2019</v>
      </c>
      <c r="B11154" s="55" t="s">
        <v>29</v>
      </c>
      <c r="C11154" s="55" t="s">
        <v>3920</v>
      </c>
      <c r="D11154" s="54">
        <v>43686</v>
      </c>
      <c r="E11154" s="56">
        <v>0.16666666666666666</v>
      </c>
      <c r="F11154" s="55" t="s">
        <v>3921</v>
      </c>
      <c r="G11154" s="55" t="s">
        <v>3922</v>
      </c>
      <c r="H11154" s="55"/>
    </row>
    <row r="11155" spans="1:8" x14ac:dyDescent="0.25">
      <c r="A11155" s="55">
        <v>2019</v>
      </c>
      <c r="B11155" s="55" t="s">
        <v>29</v>
      </c>
      <c r="C11155" s="55" t="s">
        <v>3923</v>
      </c>
      <c r="D11155" s="54">
        <v>43686</v>
      </c>
      <c r="E11155" s="56">
        <v>0.20833333333333334</v>
      </c>
      <c r="F11155" s="55" t="s">
        <v>3924</v>
      </c>
      <c r="G11155" s="55" t="s">
        <v>3925</v>
      </c>
      <c r="H11155" s="55"/>
    </row>
    <row r="11156" spans="1:8" x14ac:dyDescent="0.25">
      <c r="A11156" s="55">
        <v>2019</v>
      </c>
      <c r="B11156" s="55" t="s">
        <v>29</v>
      </c>
      <c r="C11156" s="55" t="s">
        <v>3926</v>
      </c>
      <c r="D11156" s="54">
        <v>43686</v>
      </c>
      <c r="E11156" s="56">
        <v>0.25</v>
      </c>
      <c r="F11156" s="55" t="s">
        <v>3927</v>
      </c>
      <c r="G11156" s="55" t="s">
        <v>3928</v>
      </c>
      <c r="H11156" s="55"/>
    </row>
    <row r="11157" spans="1:8" x14ac:dyDescent="0.25">
      <c r="A11157" s="55">
        <v>2019</v>
      </c>
      <c r="B11157" s="55" t="s">
        <v>29</v>
      </c>
      <c r="C11157" s="55" t="s">
        <v>3929</v>
      </c>
      <c r="D11157" s="54">
        <v>43686</v>
      </c>
      <c r="E11157" s="56">
        <v>0.29166666666666669</v>
      </c>
      <c r="F11157" s="55" t="s">
        <v>3930</v>
      </c>
      <c r="G11157" s="55" t="s">
        <v>3931</v>
      </c>
      <c r="H11157" s="55"/>
    </row>
    <row r="11158" spans="1:8" x14ac:dyDescent="0.25">
      <c r="A11158" s="55">
        <v>2019</v>
      </c>
      <c r="B11158" s="55" t="s">
        <v>29</v>
      </c>
      <c r="C11158" s="55" t="s">
        <v>3932</v>
      </c>
      <c r="D11158" s="54">
        <v>43686</v>
      </c>
      <c r="E11158" s="56">
        <v>0.33333333333333331</v>
      </c>
      <c r="F11158" s="55" t="s">
        <v>3933</v>
      </c>
      <c r="G11158" s="55" t="s">
        <v>3934</v>
      </c>
      <c r="H11158" s="55"/>
    </row>
    <row r="11159" spans="1:8" x14ac:dyDescent="0.25">
      <c r="A11159" s="55">
        <v>2019</v>
      </c>
      <c r="B11159" s="55" t="s">
        <v>29</v>
      </c>
      <c r="C11159" s="55" t="s">
        <v>3935</v>
      </c>
      <c r="D11159" s="54">
        <v>43686</v>
      </c>
      <c r="E11159" s="56">
        <v>0.375</v>
      </c>
      <c r="F11159" s="55" t="s">
        <v>3936</v>
      </c>
      <c r="G11159" s="55" t="s">
        <v>3937</v>
      </c>
      <c r="H11159" s="55"/>
    </row>
    <row r="11160" spans="1:8" x14ac:dyDescent="0.25">
      <c r="A11160" s="55">
        <v>2019</v>
      </c>
      <c r="B11160" s="55" t="s">
        <v>29</v>
      </c>
      <c r="C11160" s="55" t="s">
        <v>3938</v>
      </c>
      <c r="D11160" s="54">
        <v>43686</v>
      </c>
      <c r="E11160" s="56">
        <v>0.41666666666666669</v>
      </c>
      <c r="F11160" s="55" t="s">
        <v>3939</v>
      </c>
      <c r="G11160" s="55" t="s">
        <v>3940</v>
      </c>
      <c r="H11160" s="55"/>
    </row>
    <row r="11161" spans="1:8" x14ac:dyDescent="0.25">
      <c r="A11161" s="55">
        <v>2019</v>
      </c>
      <c r="B11161" s="55" t="s">
        <v>29</v>
      </c>
      <c r="C11161" s="55" t="s">
        <v>3941</v>
      </c>
      <c r="D11161" s="54">
        <v>43686</v>
      </c>
      <c r="E11161" s="56">
        <v>0.45833333333333331</v>
      </c>
      <c r="F11161" s="55" t="s">
        <v>3942</v>
      </c>
      <c r="G11161" s="55" t="s">
        <v>3943</v>
      </c>
      <c r="H11161" s="55"/>
    </row>
    <row r="11162" spans="1:8" x14ac:dyDescent="0.25">
      <c r="A11162" s="55">
        <v>2019</v>
      </c>
      <c r="B11162" s="55" t="s">
        <v>29</v>
      </c>
      <c r="C11162" s="55" t="s">
        <v>3944</v>
      </c>
      <c r="D11162" s="54">
        <v>43686</v>
      </c>
      <c r="E11162" s="56">
        <v>0.5</v>
      </c>
      <c r="F11162" s="55" t="s">
        <v>3945</v>
      </c>
      <c r="G11162" s="55" t="s">
        <v>3946</v>
      </c>
      <c r="H11162" s="55"/>
    </row>
    <row r="11163" spans="1:8" x14ac:dyDescent="0.25">
      <c r="A11163" s="55">
        <v>2019</v>
      </c>
      <c r="B11163" s="55" t="s">
        <v>29</v>
      </c>
      <c r="C11163" s="55" t="s">
        <v>3947</v>
      </c>
      <c r="D11163" s="54">
        <v>43686</v>
      </c>
      <c r="E11163" s="56">
        <v>0.54166666666666663</v>
      </c>
      <c r="F11163" s="55" t="s">
        <v>3948</v>
      </c>
      <c r="G11163" s="55" t="s">
        <v>3949</v>
      </c>
      <c r="H11163" s="55"/>
    </row>
    <row r="11164" spans="1:8" x14ac:dyDescent="0.25">
      <c r="A11164" s="55">
        <v>2019</v>
      </c>
      <c r="B11164" s="55" t="s">
        <v>29</v>
      </c>
      <c r="C11164" s="55" t="s">
        <v>3950</v>
      </c>
      <c r="D11164" s="54">
        <v>43686</v>
      </c>
      <c r="E11164" s="56">
        <v>0.58333333333333337</v>
      </c>
      <c r="F11164" s="55" t="s">
        <v>3951</v>
      </c>
      <c r="G11164" s="55" t="s">
        <v>3952</v>
      </c>
      <c r="H11164" s="55"/>
    </row>
    <row r="11165" spans="1:8" x14ac:dyDescent="0.25">
      <c r="A11165" s="55">
        <v>2019</v>
      </c>
      <c r="B11165" s="55" t="s">
        <v>29</v>
      </c>
      <c r="C11165" s="55" t="s">
        <v>3953</v>
      </c>
      <c r="D11165" s="54">
        <v>43686</v>
      </c>
      <c r="E11165" s="56">
        <v>0.625</v>
      </c>
      <c r="F11165" s="55" t="s">
        <v>3954</v>
      </c>
      <c r="G11165" s="55" t="s">
        <v>3955</v>
      </c>
      <c r="H11165" s="55"/>
    </row>
    <row r="11166" spans="1:8" x14ac:dyDescent="0.25">
      <c r="A11166" s="55">
        <v>2019</v>
      </c>
      <c r="B11166" s="55" t="s">
        <v>29</v>
      </c>
      <c r="C11166" s="55" t="s">
        <v>3956</v>
      </c>
      <c r="D11166" s="54">
        <v>43717</v>
      </c>
      <c r="E11166" s="56">
        <v>0.66666666666666663</v>
      </c>
      <c r="F11166" s="55" t="s">
        <v>3957</v>
      </c>
      <c r="G11166" s="55" t="s">
        <v>3958</v>
      </c>
      <c r="H11166" s="55"/>
    </row>
    <row r="11167" spans="1:8" x14ac:dyDescent="0.25">
      <c r="A11167" s="55">
        <v>2019</v>
      </c>
      <c r="B11167" s="55" t="s">
        <v>29</v>
      </c>
      <c r="C11167" s="55" t="s">
        <v>3959</v>
      </c>
      <c r="D11167" s="54">
        <v>43717</v>
      </c>
      <c r="E11167" s="56">
        <v>0.70833333333333337</v>
      </c>
      <c r="F11167" s="55" t="s">
        <v>3960</v>
      </c>
      <c r="G11167" s="55" t="s">
        <v>3961</v>
      </c>
      <c r="H11167" s="55"/>
    </row>
    <row r="11168" spans="1:8" x14ac:dyDescent="0.25">
      <c r="A11168" s="55">
        <v>2019</v>
      </c>
      <c r="B11168" s="55" t="s">
        <v>29</v>
      </c>
      <c r="C11168" s="55" t="s">
        <v>3962</v>
      </c>
      <c r="D11168" s="54">
        <v>43717</v>
      </c>
      <c r="E11168" s="56">
        <v>0.75</v>
      </c>
      <c r="F11168" s="55" t="s">
        <v>3963</v>
      </c>
      <c r="G11168" s="55" t="s">
        <v>3964</v>
      </c>
      <c r="H11168" s="55"/>
    </row>
    <row r="11169" spans="1:8" x14ac:dyDescent="0.25">
      <c r="A11169" s="55">
        <v>2019</v>
      </c>
      <c r="B11169" s="55" t="s">
        <v>29</v>
      </c>
      <c r="C11169" s="55" t="s">
        <v>3965</v>
      </c>
      <c r="D11169" s="54">
        <v>43717</v>
      </c>
      <c r="E11169" s="56">
        <v>0.79166666666666663</v>
      </c>
      <c r="F11169" s="55" t="s">
        <v>3966</v>
      </c>
      <c r="G11169" s="55" t="s">
        <v>3967</v>
      </c>
      <c r="H11169" s="55"/>
    </row>
    <row r="11170" spans="1:8" x14ac:dyDescent="0.25">
      <c r="A11170" s="55">
        <v>2019</v>
      </c>
      <c r="B11170" s="55" t="s">
        <v>29</v>
      </c>
      <c r="C11170" s="55" t="s">
        <v>3968</v>
      </c>
      <c r="D11170" s="54">
        <v>43717</v>
      </c>
      <c r="E11170" s="56">
        <v>0.83333333333333337</v>
      </c>
      <c r="F11170" s="55" t="s">
        <v>3960</v>
      </c>
      <c r="G11170" s="55" t="s">
        <v>3969</v>
      </c>
      <c r="H11170" s="55"/>
    </row>
    <row r="11171" spans="1:8" x14ac:dyDescent="0.25">
      <c r="A11171" s="55">
        <v>2019</v>
      </c>
      <c r="B11171" s="55" t="s">
        <v>29</v>
      </c>
      <c r="C11171" s="55" t="s">
        <v>3970</v>
      </c>
      <c r="D11171" s="54">
        <v>43717</v>
      </c>
      <c r="E11171" s="56">
        <v>0.875</v>
      </c>
      <c r="F11171" s="55" t="s">
        <v>3971</v>
      </c>
      <c r="G11171" s="55" t="s">
        <v>3972</v>
      </c>
      <c r="H11171" s="55"/>
    </row>
    <row r="11172" spans="1:8" x14ac:dyDescent="0.25">
      <c r="A11172" s="55">
        <v>2019</v>
      </c>
      <c r="B11172" s="55" t="s">
        <v>29</v>
      </c>
      <c r="C11172" s="55" t="s">
        <v>3973</v>
      </c>
      <c r="D11172" s="54">
        <v>43717</v>
      </c>
      <c r="E11172" s="56">
        <v>0.91666666666666663</v>
      </c>
      <c r="F11172" s="55" t="s">
        <v>3974</v>
      </c>
      <c r="G11172" s="55" t="s">
        <v>3975</v>
      </c>
      <c r="H11172" s="55"/>
    </row>
    <row r="11173" spans="1:8" x14ac:dyDescent="0.25">
      <c r="A11173" s="55">
        <v>2019</v>
      </c>
      <c r="B11173" s="55" t="s">
        <v>29</v>
      </c>
      <c r="C11173" s="55" t="s">
        <v>3976</v>
      </c>
      <c r="D11173" s="54">
        <v>43717</v>
      </c>
      <c r="E11173" s="56">
        <v>0.95833333333333337</v>
      </c>
      <c r="F11173" s="55" t="s">
        <v>3977</v>
      </c>
      <c r="G11173" s="55" t="s">
        <v>3978</v>
      </c>
      <c r="H11173" s="55"/>
    </row>
    <row r="11174" spans="1:8" x14ac:dyDescent="0.25">
      <c r="A11174" s="55">
        <v>2019</v>
      </c>
      <c r="B11174" s="55" t="s">
        <v>29</v>
      </c>
      <c r="C11174" s="55" t="s">
        <v>3979</v>
      </c>
      <c r="D11174" s="54">
        <v>43717</v>
      </c>
      <c r="E11174" s="56">
        <v>0.54166666666666696</v>
      </c>
      <c r="F11174" s="55" t="s">
        <v>3974</v>
      </c>
      <c r="G11174" s="55" t="s">
        <v>3980</v>
      </c>
      <c r="H11174" s="55"/>
    </row>
    <row r="11175" spans="1:8" x14ac:dyDescent="0.25">
      <c r="A11175" s="55">
        <v>2019</v>
      </c>
      <c r="B11175" s="55" t="s">
        <v>29</v>
      </c>
      <c r="C11175" s="55" t="s">
        <v>3981</v>
      </c>
      <c r="D11175" s="54">
        <v>43717</v>
      </c>
      <c r="E11175" s="56">
        <v>0.58333333333333304</v>
      </c>
      <c r="F11175" s="55" t="s">
        <v>3966</v>
      </c>
      <c r="G11175" s="55" t="s">
        <v>3982</v>
      </c>
      <c r="H11175" s="55"/>
    </row>
    <row r="11176" spans="1:8" x14ac:dyDescent="0.25">
      <c r="A11176" s="55">
        <v>2019</v>
      </c>
      <c r="B11176" s="55" t="s">
        <v>29</v>
      </c>
      <c r="C11176" s="55" t="s">
        <v>3983</v>
      </c>
      <c r="D11176" s="54">
        <v>43717</v>
      </c>
      <c r="E11176" s="56">
        <v>0.625</v>
      </c>
      <c r="F11176" s="55" t="s">
        <v>3984</v>
      </c>
      <c r="G11176" s="55" t="s">
        <v>3985</v>
      </c>
      <c r="H11176" s="55"/>
    </row>
    <row r="11177" spans="1:8" x14ac:dyDescent="0.25">
      <c r="A11177" s="55">
        <v>2019</v>
      </c>
      <c r="B11177" s="55" t="s">
        <v>29</v>
      </c>
      <c r="C11177" s="55" t="s">
        <v>3986</v>
      </c>
      <c r="D11177" s="54">
        <v>43717</v>
      </c>
      <c r="E11177" s="56">
        <v>0.66666666666666696</v>
      </c>
      <c r="F11177" s="55" t="s">
        <v>3987</v>
      </c>
      <c r="G11177" s="55" t="s">
        <v>3988</v>
      </c>
      <c r="H11177" s="55"/>
    </row>
    <row r="11178" spans="1:8" x14ac:dyDescent="0.25">
      <c r="A11178" s="55">
        <v>2019</v>
      </c>
      <c r="B11178" s="55" t="s">
        <v>29</v>
      </c>
      <c r="C11178" s="55" t="s">
        <v>3989</v>
      </c>
      <c r="D11178" s="54">
        <v>43717</v>
      </c>
      <c r="E11178" s="56">
        <v>0.70833333333333304</v>
      </c>
      <c r="F11178" s="55" t="s">
        <v>3990</v>
      </c>
      <c r="G11178" s="55" t="s">
        <v>3991</v>
      </c>
      <c r="H11178" s="55"/>
    </row>
    <row r="11179" spans="1:8" x14ac:dyDescent="0.25">
      <c r="A11179" s="55">
        <v>2019</v>
      </c>
      <c r="B11179" s="55" t="s">
        <v>29</v>
      </c>
      <c r="C11179" s="55" t="s">
        <v>3992</v>
      </c>
      <c r="D11179" s="54">
        <v>43717</v>
      </c>
      <c r="E11179" s="56">
        <v>0.75</v>
      </c>
      <c r="F11179" s="55" t="s">
        <v>3993</v>
      </c>
      <c r="G11179" s="55" t="s">
        <v>3994</v>
      </c>
      <c r="H11179" s="55"/>
    </row>
    <row r="11180" spans="1:8" x14ac:dyDescent="0.25">
      <c r="A11180" s="55">
        <v>2019</v>
      </c>
      <c r="B11180" s="55" t="s">
        <v>29</v>
      </c>
      <c r="C11180" s="55" t="s">
        <v>3995</v>
      </c>
      <c r="D11180" s="54">
        <v>43717</v>
      </c>
      <c r="E11180" s="56">
        <v>0.79166666666666696</v>
      </c>
      <c r="F11180" s="55" t="s">
        <v>3996</v>
      </c>
      <c r="G11180" s="55" t="s">
        <v>3997</v>
      </c>
      <c r="H11180" s="55"/>
    </row>
    <row r="11181" spans="1:8" x14ac:dyDescent="0.25">
      <c r="A11181" s="55">
        <v>2019</v>
      </c>
      <c r="B11181" s="55" t="s">
        <v>29</v>
      </c>
      <c r="C11181" s="55" t="s">
        <v>3998</v>
      </c>
      <c r="D11181" s="54">
        <v>43717</v>
      </c>
      <c r="E11181" s="56">
        <v>0.83333333333333304</v>
      </c>
      <c r="F11181" s="55" t="s">
        <v>3999</v>
      </c>
      <c r="G11181" s="55" t="s">
        <v>4000</v>
      </c>
      <c r="H11181" s="55"/>
    </row>
    <row r="11182" spans="1:8" x14ac:dyDescent="0.25">
      <c r="A11182" s="55">
        <v>2019</v>
      </c>
      <c r="B11182" s="55" t="s">
        <v>29</v>
      </c>
      <c r="C11182" s="55" t="s">
        <v>4001</v>
      </c>
      <c r="D11182" s="54">
        <v>43717</v>
      </c>
      <c r="E11182" s="56">
        <v>0.875</v>
      </c>
      <c r="F11182" s="55" t="s">
        <v>4002</v>
      </c>
      <c r="G11182" s="55" t="s">
        <v>4003</v>
      </c>
      <c r="H11182" s="55"/>
    </row>
    <row r="11183" spans="1:8" x14ac:dyDescent="0.25">
      <c r="A11183" s="55">
        <v>2019</v>
      </c>
      <c r="B11183" s="55" t="s">
        <v>29</v>
      </c>
      <c r="C11183" s="55" t="s">
        <v>4004</v>
      </c>
      <c r="D11183" s="54">
        <v>43717</v>
      </c>
      <c r="E11183" s="56">
        <v>0.91666666666666696</v>
      </c>
      <c r="F11183" s="55" t="s">
        <v>4005</v>
      </c>
      <c r="G11183" s="55" t="s">
        <v>4006</v>
      </c>
      <c r="H11183" s="55"/>
    </row>
    <row r="11184" spans="1:8" x14ac:dyDescent="0.25">
      <c r="A11184" s="55">
        <v>2019</v>
      </c>
      <c r="B11184" s="55" t="s">
        <v>29</v>
      </c>
      <c r="C11184" s="55" t="s">
        <v>4007</v>
      </c>
      <c r="D11184" s="54">
        <v>43717</v>
      </c>
      <c r="E11184" s="56">
        <v>0.95833333333333304</v>
      </c>
      <c r="F11184" s="55" t="s">
        <v>4008</v>
      </c>
      <c r="G11184" s="55" t="s">
        <v>4009</v>
      </c>
      <c r="H11184" s="55"/>
    </row>
    <row r="11185" spans="1:8" x14ac:dyDescent="0.25">
      <c r="A11185" s="55">
        <v>2019</v>
      </c>
      <c r="B11185" s="55" t="s">
        <v>29</v>
      </c>
      <c r="C11185" s="55" t="s">
        <v>4010</v>
      </c>
      <c r="D11185" s="54">
        <v>43717</v>
      </c>
      <c r="E11185" s="56">
        <v>0</v>
      </c>
      <c r="F11185" s="55" t="s">
        <v>4011</v>
      </c>
      <c r="G11185" s="55" t="s">
        <v>4012</v>
      </c>
      <c r="H11185" s="55"/>
    </row>
    <row r="11186" spans="1:8" x14ac:dyDescent="0.25">
      <c r="A11186" s="55">
        <v>2019</v>
      </c>
      <c r="B11186" s="55" t="s">
        <v>29</v>
      </c>
      <c r="C11186" s="55" t="s">
        <v>4013</v>
      </c>
      <c r="D11186" s="54">
        <v>43717</v>
      </c>
      <c r="E11186" s="56">
        <v>4.1666666666666664E-2</v>
      </c>
      <c r="F11186" s="55" t="s">
        <v>4014</v>
      </c>
      <c r="G11186" s="55" t="s">
        <v>4015</v>
      </c>
      <c r="H11186" s="55"/>
    </row>
    <row r="11187" spans="1:8" x14ac:dyDescent="0.25">
      <c r="A11187" s="55">
        <v>2019</v>
      </c>
      <c r="B11187" s="55" t="s">
        <v>29</v>
      </c>
      <c r="C11187" s="55" t="s">
        <v>4016</v>
      </c>
      <c r="D11187" s="54">
        <v>43717</v>
      </c>
      <c r="E11187" s="56">
        <v>8.3333333333333329E-2</v>
      </c>
      <c r="F11187" s="55" t="s">
        <v>4017</v>
      </c>
      <c r="G11187" s="55" t="s">
        <v>4018</v>
      </c>
      <c r="H11187" s="55"/>
    </row>
    <row r="11188" spans="1:8" x14ac:dyDescent="0.25">
      <c r="A11188" s="55">
        <v>2019</v>
      </c>
      <c r="B11188" s="55" t="s">
        <v>29</v>
      </c>
      <c r="C11188" s="55" t="s">
        <v>4019</v>
      </c>
      <c r="D11188" s="54">
        <v>43717</v>
      </c>
      <c r="E11188" s="56">
        <v>0.125</v>
      </c>
      <c r="F11188" s="55" t="s">
        <v>4020</v>
      </c>
      <c r="G11188" s="55" t="s">
        <v>4021</v>
      </c>
      <c r="H11188" s="55"/>
    </row>
    <row r="11189" spans="1:8" x14ac:dyDescent="0.25">
      <c r="A11189" s="55">
        <v>2019</v>
      </c>
      <c r="B11189" s="55" t="s">
        <v>29</v>
      </c>
      <c r="C11189" s="55" t="s">
        <v>4022</v>
      </c>
      <c r="D11189" s="54">
        <v>43717</v>
      </c>
      <c r="E11189" s="56">
        <v>0.16666666666666666</v>
      </c>
      <c r="F11189" s="55" t="s">
        <v>4023</v>
      </c>
      <c r="G11189" s="55" t="s">
        <v>4024</v>
      </c>
      <c r="H11189" s="55"/>
    </row>
    <row r="11190" spans="1:8" x14ac:dyDescent="0.25">
      <c r="A11190" s="55">
        <v>2019</v>
      </c>
      <c r="B11190" s="55" t="s">
        <v>29</v>
      </c>
      <c r="C11190" s="55" t="s">
        <v>4025</v>
      </c>
      <c r="D11190" s="54">
        <v>43747</v>
      </c>
      <c r="E11190" s="56">
        <v>0.20833333333333334</v>
      </c>
      <c r="F11190" s="55" t="s">
        <v>4026</v>
      </c>
      <c r="G11190" s="55" t="s">
        <v>4027</v>
      </c>
      <c r="H11190" s="55"/>
    </row>
    <row r="11191" spans="1:8" x14ac:dyDescent="0.25">
      <c r="A11191" s="55">
        <v>2019</v>
      </c>
      <c r="B11191" s="55" t="s">
        <v>29</v>
      </c>
      <c r="C11191" s="55" t="s">
        <v>4028</v>
      </c>
      <c r="D11191" s="54">
        <v>43747</v>
      </c>
      <c r="E11191" s="56">
        <v>0.25</v>
      </c>
      <c r="F11191" s="55" t="s">
        <v>3768</v>
      </c>
      <c r="G11191" s="55" t="s">
        <v>4029</v>
      </c>
      <c r="H11191" s="55"/>
    </row>
    <row r="11192" spans="1:8" x14ac:dyDescent="0.25">
      <c r="A11192" s="55">
        <v>2019</v>
      </c>
      <c r="B11192" s="55" t="s">
        <v>29</v>
      </c>
      <c r="C11192" s="55" t="s">
        <v>4030</v>
      </c>
      <c r="D11192" s="54">
        <v>43747</v>
      </c>
      <c r="E11192" s="56">
        <v>0.29166666666666669</v>
      </c>
      <c r="F11192" s="55" t="s">
        <v>4031</v>
      </c>
      <c r="G11192" s="55" t="s">
        <v>4032</v>
      </c>
      <c r="H11192" s="55"/>
    </row>
    <row r="11193" spans="1:8" x14ac:dyDescent="0.25">
      <c r="A11193" s="55">
        <v>2019</v>
      </c>
      <c r="B11193" s="55" t="s">
        <v>29</v>
      </c>
      <c r="C11193" s="55" t="s">
        <v>4033</v>
      </c>
      <c r="D11193" s="54">
        <v>43747</v>
      </c>
      <c r="E11193" s="56">
        <v>0.33333333333333331</v>
      </c>
      <c r="F11193" s="55" t="s">
        <v>4034</v>
      </c>
      <c r="G11193" s="55" t="s">
        <v>4035</v>
      </c>
      <c r="H11193" s="55"/>
    </row>
    <row r="11194" spans="1:8" x14ac:dyDescent="0.25">
      <c r="A11194" s="55">
        <v>2019</v>
      </c>
      <c r="B11194" s="55" t="s">
        <v>29</v>
      </c>
      <c r="C11194" s="55" t="s">
        <v>4036</v>
      </c>
      <c r="D11194" s="54">
        <v>43747</v>
      </c>
      <c r="E11194" s="56">
        <v>0.375</v>
      </c>
      <c r="F11194" s="55" t="s">
        <v>4037</v>
      </c>
      <c r="G11194" s="55" t="s">
        <v>4038</v>
      </c>
      <c r="H11194" s="55"/>
    </row>
    <row r="11195" spans="1:8" x14ac:dyDescent="0.25">
      <c r="A11195" s="55">
        <v>2019</v>
      </c>
      <c r="B11195" s="55" t="s">
        <v>29</v>
      </c>
      <c r="C11195" s="55" t="s">
        <v>4039</v>
      </c>
      <c r="D11195" s="54">
        <v>43747</v>
      </c>
      <c r="E11195" s="56">
        <v>0.41666666666666669</v>
      </c>
      <c r="F11195" s="55" t="s">
        <v>4040</v>
      </c>
      <c r="G11195" s="55" t="s">
        <v>4041</v>
      </c>
      <c r="H11195" s="55"/>
    </row>
    <row r="11196" spans="1:8" x14ac:dyDescent="0.25">
      <c r="A11196" s="55">
        <v>2019</v>
      </c>
      <c r="B11196" s="55" t="s">
        <v>29</v>
      </c>
      <c r="C11196" s="55" t="s">
        <v>4042</v>
      </c>
      <c r="D11196" s="54">
        <v>43747</v>
      </c>
      <c r="E11196" s="56">
        <v>0.45833333333333331</v>
      </c>
      <c r="F11196" s="55" t="s">
        <v>4037</v>
      </c>
      <c r="G11196" s="55" t="s">
        <v>4043</v>
      </c>
      <c r="H11196" s="55"/>
    </row>
    <row r="11197" spans="1:8" x14ac:dyDescent="0.25">
      <c r="A11197" s="55">
        <v>2019</v>
      </c>
      <c r="B11197" s="55" t="s">
        <v>29</v>
      </c>
      <c r="C11197" s="55" t="s">
        <v>4044</v>
      </c>
      <c r="D11197" s="54">
        <v>43747</v>
      </c>
      <c r="E11197" s="56">
        <v>0.5</v>
      </c>
      <c r="F11197" s="55" t="s">
        <v>4045</v>
      </c>
      <c r="G11197" s="55" t="s">
        <v>4046</v>
      </c>
      <c r="H11197" s="55"/>
    </row>
    <row r="11198" spans="1:8" x14ac:dyDescent="0.25">
      <c r="A11198" s="55">
        <v>2019</v>
      </c>
      <c r="B11198" s="55" t="s">
        <v>29</v>
      </c>
      <c r="C11198" s="55" t="s">
        <v>4047</v>
      </c>
      <c r="D11198" s="54">
        <v>43747</v>
      </c>
      <c r="E11198" s="56">
        <v>0.54166666666666663</v>
      </c>
      <c r="F11198" s="55" t="s">
        <v>4048</v>
      </c>
      <c r="G11198" s="55" t="s">
        <v>4049</v>
      </c>
      <c r="H11198" s="55"/>
    </row>
    <row r="11199" spans="1:8" x14ac:dyDescent="0.25">
      <c r="A11199" s="55">
        <v>2019</v>
      </c>
      <c r="B11199" s="55" t="s">
        <v>29</v>
      </c>
      <c r="C11199" s="55" t="s">
        <v>4050</v>
      </c>
      <c r="D11199" s="54">
        <v>43747</v>
      </c>
      <c r="E11199" s="56">
        <v>0.58333333333333337</v>
      </c>
      <c r="F11199" s="55" t="s">
        <v>4051</v>
      </c>
      <c r="G11199" s="55" t="s">
        <v>4052</v>
      </c>
      <c r="H11199" s="55"/>
    </row>
    <row r="11200" spans="1:8" x14ac:dyDescent="0.25">
      <c r="A11200" s="55">
        <v>2019</v>
      </c>
      <c r="B11200" s="55" t="s">
        <v>29</v>
      </c>
      <c r="C11200" s="55" t="s">
        <v>4053</v>
      </c>
      <c r="D11200" s="54">
        <v>43747</v>
      </c>
      <c r="E11200" s="56">
        <v>0.625</v>
      </c>
      <c r="F11200" s="55" t="s">
        <v>4054</v>
      </c>
      <c r="G11200" s="55" t="s">
        <v>4055</v>
      </c>
      <c r="H11200" s="55"/>
    </row>
    <row r="11201" spans="1:8" x14ac:dyDescent="0.25">
      <c r="A11201" s="55">
        <v>2019</v>
      </c>
      <c r="B11201" s="55" t="s">
        <v>29</v>
      </c>
      <c r="C11201" s="55" t="s">
        <v>4056</v>
      </c>
      <c r="D11201" s="54">
        <v>43747</v>
      </c>
      <c r="E11201" s="56">
        <v>0.66666666666666663</v>
      </c>
      <c r="F11201" s="55" t="s">
        <v>4057</v>
      </c>
      <c r="G11201" s="55" t="s">
        <v>4058</v>
      </c>
      <c r="H11201" s="55"/>
    </row>
    <row r="11202" spans="1:8" x14ac:dyDescent="0.25">
      <c r="A11202" s="55">
        <v>2019</v>
      </c>
      <c r="B11202" s="55" t="s">
        <v>29</v>
      </c>
      <c r="C11202" s="55" t="s">
        <v>4059</v>
      </c>
      <c r="D11202" s="54">
        <v>43747</v>
      </c>
      <c r="E11202" s="56">
        <v>0.70833333333333337</v>
      </c>
      <c r="F11202" s="55" t="s">
        <v>3777</v>
      </c>
      <c r="G11202" s="55" t="s">
        <v>4060</v>
      </c>
      <c r="H11202" s="55"/>
    </row>
    <row r="11203" spans="1:8" x14ac:dyDescent="0.25">
      <c r="A11203" s="55">
        <v>2019</v>
      </c>
      <c r="B11203" s="55" t="s">
        <v>29</v>
      </c>
      <c r="C11203" s="55" t="s">
        <v>4061</v>
      </c>
      <c r="D11203" s="54">
        <v>43747</v>
      </c>
      <c r="E11203" s="56">
        <v>0.75</v>
      </c>
      <c r="F11203" s="55" t="s">
        <v>4062</v>
      </c>
      <c r="G11203" s="55" t="s">
        <v>4063</v>
      </c>
      <c r="H11203" s="55"/>
    </row>
    <row r="11204" spans="1:8" x14ac:dyDescent="0.25">
      <c r="A11204" s="55">
        <v>2019</v>
      </c>
      <c r="B11204" s="55" t="s">
        <v>29</v>
      </c>
      <c r="C11204" s="55" t="s">
        <v>4064</v>
      </c>
      <c r="D11204" s="54">
        <v>43747</v>
      </c>
      <c r="E11204" s="56">
        <v>0.79166666666666663</v>
      </c>
      <c r="F11204" s="55" t="s">
        <v>4065</v>
      </c>
      <c r="G11204" s="55" t="s">
        <v>4066</v>
      </c>
      <c r="H11204" s="55"/>
    </row>
    <row r="11205" spans="1:8" x14ac:dyDescent="0.25">
      <c r="A11205" s="55">
        <v>2019</v>
      </c>
      <c r="B11205" s="55" t="s">
        <v>29</v>
      </c>
      <c r="C11205" s="55" t="s">
        <v>4067</v>
      </c>
      <c r="D11205" s="54">
        <v>43747</v>
      </c>
      <c r="E11205" s="56">
        <v>0.83333333333333337</v>
      </c>
      <c r="F11205" s="55" t="s">
        <v>4068</v>
      </c>
      <c r="G11205" s="55" t="s">
        <v>4069</v>
      </c>
      <c r="H11205" s="55"/>
    </row>
    <row r="11206" spans="1:8" x14ac:dyDescent="0.25">
      <c r="A11206" s="55">
        <v>2019</v>
      </c>
      <c r="B11206" s="55" t="s">
        <v>29</v>
      </c>
      <c r="C11206" s="55" t="s">
        <v>4070</v>
      </c>
      <c r="D11206" s="54">
        <v>43747</v>
      </c>
      <c r="E11206" s="56">
        <v>0.875</v>
      </c>
      <c r="F11206" s="55" t="s">
        <v>4071</v>
      </c>
      <c r="G11206" s="55" t="s">
        <v>4072</v>
      </c>
      <c r="H11206" s="55"/>
    </row>
    <row r="11207" spans="1:8" x14ac:dyDescent="0.25">
      <c r="A11207" s="55">
        <v>2019</v>
      </c>
      <c r="B11207" s="55" t="s">
        <v>29</v>
      </c>
      <c r="C11207" s="55" t="s">
        <v>4073</v>
      </c>
      <c r="D11207" s="54">
        <v>43747</v>
      </c>
      <c r="E11207" s="56">
        <v>0.91666666666666663</v>
      </c>
      <c r="F11207" s="55" t="s">
        <v>4002</v>
      </c>
      <c r="G11207" s="55" t="s">
        <v>4074</v>
      </c>
      <c r="H11207" s="55"/>
    </row>
    <row r="11208" spans="1:8" x14ac:dyDescent="0.25">
      <c r="A11208" s="55">
        <v>2019</v>
      </c>
      <c r="B11208" s="55" t="s">
        <v>29</v>
      </c>
      <c r="C11208" s="55" t="s">
        <v>4075</v>
      </c>
      <c r="D11208" s="54">
        <v>43747</v>
      </c>
      <c r="E11208" s="56">
        <v>0.95833333333333337</v>
      </c>
      <c r="F11208" s="55" t="s">
        <v>4076</v>
      </c>
      <c r="G11208" s="55" t="s">
        <v>4077</v>
      </c>
      <c r="H11208" s="55"/>
    </row>
    <row r="11209" spans="1:8" x14ac:dyDescent="0.25">
      <c r="A11209" s="55">
        <v>2019</v>
      </c>
      <c r="B11209" s="55" t="s">
        <v>29</v>
      </c>
      <c r="C11209" s="55" t="s">
        <v>4078</v>
      </c>
      <c r="D11209" s="54">
        <v>43747</v>
      </c>
      <c r="E11209" s="56">
        <v>0.54166666666666696</v>
      </c>
      <c r="F11209" s="55" t="s">
        <v>4079</v>
      </c>
      <c r="G11209" s="55" t="s">
        <v>4080</v>
      </c>
      <c r="H11209" s="55"/>
    </row>
    <row r="11210" spans="1:8" x14ac:dyDescent="0.25">
      <c r="A11210" s="55">
        <v>2019</v>
      </c>
      <c r="B11210" s="55" t="s">
        <v>29</v>
      </c>
      <c r="C11210" s="55" t="s">
        <v>4081</v>
      </c>
      <c r="D11210" s="54">
        <v>43747</v>
      </c>
      <c r="E11210" s="56">
        <v>0.58333333333333304</v>
      </c>
      <c r="F11210" s="55" t="s">
        <v>4082</v>
      </c>
      <c r="G11210" s="55" t="s">
        <v>4083</v>
      </c>
      <c r="H11210" s="55"/>
    </row>
    <row r="11211" spans="1:8" x14ac:dyDescent="0.25">
      <c r="A11211" s="55">
        <v>2019</v>
      </c>
      <c r="B11211" s="55" t="s">
        <v>29</v>
      </c>
      <c r="C11211" s="55" t="s">
        <v>4084</v>
      </c>
      <c r="D11211" s="54">
        <v>43747</v>
      </c>
      <c r="E11211" s="56">
        <v>0.625</v>
      </c>
      <c r="F11211" s="55" t="s">
        <v>4085</v>
      </c>
      <c r="G11211" s="55" t="s">
        <v>4086</v>
      </c>
      <c r="H11211" s="55"/>
    </row>
    <row r="11212" spans="1:8" x14ac:dyDescent="0.25">
      <c r="A11212" s="55">
        <v>2019</v>
      </c>
      <c r="B11212" s="55" t="s">
        <v>29</v>
      </c>
      <c r="C11212" s="55" t="s">
        <v>4087</v>
      </c>
      <c r="D11212" s="54">
        <v>43747</v>
      </c>
      <c r="E11212" s="56">
        <v>0.66666666666666696</v>
      </c>
      <c r="F11212" s="55" t="s">
        <v>4088</v>
      </c>
      <c r="G11212" s="55" t="s">
        <v>4089</v>
      </c>
      <c r="H11212" s="55"/>
    </row>
    <row r="11213" spans="1:8" x14ac:dyDescent="0.25">
      <c r="A11213" s="55">
        <v>2019</v>
      </c>
      <c r="B11213" s="55" t="s">
        <v>29</v>
      </c>
      <c r="C11213" s="55" t="s">
        <v>4090</v>
      </c>
      <c r="D11213" s="54">
        <v>43747</v>
      </c>
      <c r="E11213" s="56">
        <v>0.70833333333333304</v>
      </c>
      <c r="F11213" s="55" t="s">
        <v>4091</v>
      </c>
      <c r="G11213" s="55" t="s">
        <v>4092</v>
      </c>
      <c r="H11213" s="55"/>
    </row>
    <row r="11214" spans="1:8" x14ac:dyDescent="0.25">
      <c r="A11214" s="55">
        <v>2019</v>
      </c>
      <c r="B11214" s="55" t="s">
        <v>29</v>
      </c>
      <c r="C11214" s="55" t="s">
        <v>4093</v>
      </c>
      <c r="D11214" s="54">
        <v>43778</v>
      </c>
      <c r="E11214" s="56">
        <v>0.75</v>
      </c>
      <c r="F11214" s="55" t="s">
        <v>4094</v>
      </c>
      <c r="G11214" s="55" t="s">
        <v>4095</v>
      </c>
      <c r="H11214" s="55"/>
    </row>
    <row r="11215" spans="1:8" x14ac:dyDescent="0.25">
      <c r="A11215" s="55">
        <v>2019</v>
      </c>
      <c r="B11215" s="55" t="s">
        <v>29</v>
      </c>
      <c r="C11215" s="55" t="s">
        <v>4096</v>
      </c>
      <c r="D11215" s="54">
        <v>43778</v>
      </c>
      <c r="E11215" s="56">
        <v>0.79166666666666696</v>
      </c>
      <c r="F11215" s="55" t="s">
        <v>4097</v>
      </c>
      <c r="G11215" s="55" t="s">
        <v>4098</v>
      </c>
      <c r="H11215" s="55"/>
    </row>
    <row r="11216" spans="1:8" x14ac:dyDescent="0.25">
      <c r="A11216" s="55">
        <v>2019</v>
      </c>
      <c r="B11216" s="55" t="s">
        <v>29</v>
      </c>
      <c r="C11216" s="55" t="s">
        <v>4099</v>
      </c>
      <c r="D11216" s="54">
        <v>43778</v>
      </c>
      <c r="E11216" s="56">
        <v>0.83333333333333304</v>
      </c>
      <c r="F11216" s="55" t="s">
        <v>4100</v>
      </c>
      <c r="G11216" s="55" t="s">
        <v>4101</v>
      </c>
      <c r="H11216" s="55"/>
    </row>
    <row r="11217" spans="1:8" x14ac:dyDescent="0.25">
      <c r="A11217" s="55">
        <v>2019</v>
      </c>
      <c r="B11217" s="55" t="s">
        <v>29</v>
      </c>
      <c r="C11217" s="55" t="s">
        <v>4102</v>
      </c>
      <c r="D11217" s="54">
        <v>43778</v>
      </c>
      <c r="E11217" s="56">
        <v>0.875</v>
      </c>
      <c r="F11217" s="55" t="s">
        <v>4103</v>
      </c>
      <c r="G11217" s="55" t="s">
        <v>4104</v>
      </c>
      <c r="H11217" s="55"/>
    </row>
    <row r="11218" spans="1:8" x14ac:dyDescent="0.25">
      <c r="A11218" s="55">
        <v>2019</v>
      </c>
      <c r="B11218" s="55" t="s">
        <v>29</v>
      </c>
      <c r="C11218" s="55" t="s">
        <v>4105</v>
      </c>
      <c r="D11218" s="54">
        <v>43778</v>
      </c>
      <c r="E11218" s="56">
        <v>0.91666666666666696</v>
      </c>
      <c r="F11218" s="55" t="s">
        <v>4100</v>
      </c>
      <c r="G11218" s="55" t="s">
        <v>4106</v>
      </c>
      <c r="H11218" s="55"/>
    </row>
    <row r="11219" spans="1:8" x14ac:dyDescent="0.25">
      <c r="A11219" s="55">
        <v>2019</v>
      </c>
      <c r="B11219" s="55" t="s">
        <v>29</v>
      </c>
      <c r="C11219" s="55" t="s">
        <v>4107</v>
      </c>
      <c r="D11219" s="54">
        <v>43778</v>
      </c>
      <c r="E11219" s="56">
        <v>0.95833333333333304</v>
      </c>
      <c r="F11219" s="55" t="s">
        <v>4108</v>
      </c>
      <c r="G11219" s="55" t="s">
        <v>4109</v>
      </c>
      <c r="H11219" s="55"/>
    </row>
    <row r="11220" spans="1:8" x14ac:dyDescent="0.25">
      <c r="A11220" s="55">
        <v>2019</v>
      </c>
      <c r="B11220" s="55" t="s">
        <v>29</v>
      </c>
      <c r="C11220" s="55" t="s">
        <v>4110</v>
      </c>
      <c r="D11220" s="54">
        <v>43778</v>
      </c>
      <c r="E11220" s="56">
        <v>0</v>
      </c>
      <c r="F11220" s="55" t="s">
        <v>4037</v>
      </c>
      <c r="G11220" s="55" t="s">
        <v>4038</v>
      </c>
      <c r="H11220" s="55"/>
    </row>
    <row r="11221" spans="1:8" x14ac:dyDescent="0.25">
      <c r="A11221" s="55">
        <v>2019</v>
      </c>
      <c r="B11221" s="55" t="s">
        <v>29</v>
      </c>
      <c r="C11221" s="55" t="s">
        <v>4111</v>
      </c>
      <c r="D11221" s="54">
        <v>43778</v>
      </c>
      <c r="E11221" s="56">
        <v>4.1666666666666664E-2</v>
      </c>
      <c r="F11221" s="55" t="s">
        <v>4112</v>
      </c>
      <c r="G11221" s="55" t="s">
        <v>4113</v>
      </c>
      <c r="H11221" s="55"/>
    </row>
    <row r="11222" spans="1:8" x14ac:dyDescent="0.25">
      <c r="A11222" s="55">
        <v>2019</v>
      </c>
      <c r="B11222" s="55" t="s">
        <v>29</v>
      </c>
      <c r="C11222" s="55" t="s">
        <v>4114</v>
      </c>
      <c r="D11222" s="54">
        <v>43778</v>
      </c>
      <c r="E11222" s="56">
        <v>8.3333333333333329E-2</v>
      </c>
      <c r="F11222" s="55" t="s">
        <v>4115</v>
      </c>
      <c r="G11222" s="55" t="s">
        <v>4116</v>
      </c>
      <c r="H11222" s="55"/>
    </row>
    <row r="11223" spans="1:8" x14ac:dyDescent="0.25">
      <c r="A11223" s="55">
        <v>2019</v>
      </c>
      <c r="B11223" s="55" t="s">
        <v>29</v>
      </c>
      <c r="C11223" s="55" t="s">
        <v>4117</v>
      </c>
      <c r="D11223" s="54">
        <v>43778</v>
      </c>
      <c r="E11223" s="56">
        <v>0.125</v>
      </c>
      <c r="F11223" s="55" t="s">
        <v>4118</v>
      </c>
      <c r="G11223" s="55" t="s">
        <v>4119</v>
      </c>
      <c r="H11223" s="55"/>
    </row>
    <row r="11224" spans="1:8" x14ac:dyDescent="0.25">
      <c r="A11224" s="55">
        <v>2019</v>
      </c>
      <c r="B11224" s="55" t="s">
        <v>29</v>
      </c>
      <c r="C11224" s="55" t="s">
        <v>4120</v>
      </c>
      <c r="D11224" s="54">
        <v>43778</v>
      </c>
      <c r="E11224" s="56">
        <v>0.16666666666666666</v>
      </c>
      <c r="F11224" s="55" t="s">
        <v>3870</v>
      </c>
      <c r="G11224" s="55" t="s">
        <v>4121</v>
      </c>
      <c r="H11224" s="55"/>
    </row>
    <row r="11225" spans="1:8" x14ac:dyDescent="0.25">
      <c r="A11225" s="55">
        <v>2019</v>
      </c>
      <c r="B11225" s="55" t="s">
        <v>29</v>
      </c>
      <c r="C11225" s="55" t="s">
        <v>4122</v>
      </c>
      <c r="D11225" s="54">
        <v>43778</v>
      </c>
      <c r="E11225" s="56">
        <v>0.20833333333333334</v>
      </c>
      <c r="F11225" s="55" t="s">
        <v>4123</v>
      </c>
      <c r="G11225" s="55" t="s">
        <v>4124</v>
      </c>
      <c r="H11225" s="55"/>
    </row>
    <row r="11226" spans="1:8" x14ac:dyDescent="0.25">
      <c r="A11226" s="55">
        <v>2019</v>
      </c>
      <c r="B11226" s="55" t="s">
        <v>29</v>
      </c>
      <c r="C11226" s="55" t="s">
        <v>4125</v>
      </c>
      <c r="D11226" s="54">
        <v>43778</v>
      </c>
      <c r="E11226" s="56">
        <v>0.25</v>
      </c>
      <c r="F11226" s="55" t="s">
        <v>4126</v>
      </c>
      <c r="G11226" s="55" t="s">
        <v>4127</v>
      </c>
      <c r="H11226" s="55"/>
    </row>
    <row r="11227" spans="1:8" x14ac:dyDescent="0.25">
      <c r="A11227" s="55">
        <v>2019</v>
      </c>
      <c r="B11227" s="55" t="s">
        <v>29</v>
      </c>
      <c r="C11227" s="55" t="s">
        <v>4128</v>
      </c>
      <c r="D11227" s="54">
        <v>43778</v>
      </c>
      <c r="E11227" s="56">
        <v>0.29166666666666669</v>
      </c>
      <c r="F11227" s="55" t="s">
        <v>4129</v>
      </c>
      <c r="G11227" s="55" t="s">
        <v>4130</v>
      </c>
      <c r="H11227" s="55"/>
    </row>
    <row r="11228" spans="1:8" x14ac:dyDescent="0.25">
      <c r="A11228" s="55">
        <v>2019</v>
      </c>
      <c r="B11228" s="55" t="s">
        <v>29</v>
      </c>
      <c r="C11228" s="55" t="s">
        <v>4131</v>
      </c>
      <c r="D11228" s="54">
        <v>43778</v>
      </c>
      <c r="E11228" s="56">
        <v>0.33333333333333331</v>
      </c>
      <c r="F11228" s="55" t="s">
        <v>4132</v>
      </c>
      <c r="G11228" s="55" t="s">
        <v>4133</v>
      </c>
      <c r="H11228" s="55"/>
    </row>
    <row r="11229" spans="1:8" x14ac:dyDescent="0.25">
      <c r="A11229" s="55">
        <v>2019</v>
      </c>
      <c r="B11229" s="55" t="s">
        <v>29</v>
      </c>
      <c r="C11229" s="55" t="s">
        <v>4134</v>
      </c>
      <c r="D11229" s="54">
        <v>43778</v>
      </c>
      <c r="E11229" s="56">
        <v>0.375</v>
      </c>
      <c r="F11229" s="55" t="s">
        <v>4135</v>
      </c>
      <c r="G11229" s="55" t="s">
        <v>4136</v>
      </c>
      <c r="H11229" s="55"/>
    </row>
    <row r="11230" spans="1:8" x14ac:dyDescent="0.25">
      <c r="A11230" s="55">
        <v>2019</v>
      </c>
      <c r="B11230" s="55" t="s">
        <v>29</v>
      </c>
      <c r="C11230" s="55" t="s">
        <v>4137</v>
      </c>
      <c r="D11230" s="54">
        <v>43778</v>
      </c>
      <c r="E11230" s="56">
        <v>0.41666666666666669</v>
      </c>
      <c r="F11230" s="55" t="s">
        <v>3786</v>
      </c>
      <c r="G11230" s="55" t="s">
        <v>4138</v>
      </c>
      <c r="H11230" s="55"/>
    </row>
    <row r="11231" spans="1:8" x14ac:dyDescent="0.25">
      <c r="A11231" s="55">
        <v>2019</v>
      </c>
      <c r="B11231" s="55" t="s">
        <v>29</v>
      </c>
      <c r="C11231" s="55" t="s">
        <v>4139</v>
      </c>
      <c r="D11231" s="54">
        <v>43778</v>
      </c>
      <c r="E11231" s="56">
        <v>0.45833333333333331</v>
      </c>
      <c r="F11231" s="55" t="s">
        <v>4140</v>
      </c>
      <c r="G11231" s="55" t="s">
        <v>4141</v>
      </c>
      <c r="H11231" s="55"/>
    </row>
    <row r="11232" spans="1:8" x14ac:dyDescent="0.25">
      <c r="A11232" s="55">
        <v>2019</v>
      </c>
      <c r="B11232" s="55" t="s">
        <v>29</v>
      </c>
      <c r="C11232" s="55" t="s">
        <v>4142</v>
      </c>
      <c r="D11232" s="54">
        <v>43778</v>
      </c>
      <c r="E11232" s="56">
        <v>0.5</v>
      </c>
      <c r="F11232" s="55" t="s">
        <v>3795</v>
      </c>
      <c r="G11232" s="55" t="s">
        <v>4143</v>
      </c>
      <c r="H11232" s="55"/>
    </row>
    <row r="11233" spans="1:8" x14ac:dyDescent="0.25">
      <c r="A11233" s="55">
        <v>2019</v>
      </c>
      <c r="B11233" s="55" t="s">
        <v>29</v>
      </c>
      <c r="C11233" s="55" t="s">
        <v>4144</v>
      </c>
      <c r="D11233" s="54">
        <v>43778</v>
      </c>
      <c r="E11233" s="56">
        <v>0.54166666666666663</v>
      </c>
      <c r="F11233" s="55" t="s">
        <v>4145</v>
      </c>
      <c r="G11233" s="55" t="s">
        <v>4146</v>
      </c>
      <c r="H11233" s="55"/>
    </row>
    <row r="11234" spans="1:8" x14ac:dyDescent="0.25">
      <c r="A11234" s="55">
        <v>2019</v>
      </c>
      <c r="B11234" s="55" t="s">
        <v>29</v>
      </c>
      <c r="C11234" s="55" t="s">
        <v>4147</v>
      </c>
      <c r="D11234" s="54">
        <v>43778</v>
      </c>
      <c r="E11234" s="56">
        <v>0.58333333333333337</v>
      </c>
      <c r="F11234" s="55" t="s">
        <v>4148</v>
      </c>
      <c r="G11234" s="55" t="s">
        <v>4149</v>
      </c>
      <c r="H11234" s="55"/>
    </row>
    <row r="11235" spans="1:8" x14ac:dyDescent="0.25">
      <c r="A11235" s="55">
        <v>2019</v>
      </c>
      <c r="B11235" s="55" t="s">
        <v>29</v>
      </c>
      <c r="C11235" s="55" t="s">
        <v>4150</v>
      </c>
      <c r="D11235" s="54">
        <v>43778</v>
      </c>
      <c r="E11235" s="56">
        <v>0.625</v>
      </c>
      <c r="F11235" s="55" t="s">
        <v>4151</v>
      </c>
      <c r="G11235" s="55" t="s">
        <v>4152</v>
      </c>
      <c r="H11235" s="55"/>
    </row>
    <row r="11236" spans="1:8" x14ac:dyDescent="0.25">
      <c r="A11236" s="55">
        <v>2019</v>
      </c>
      <c r="B11236" s="55" t="s">
        <v>29</v>
      </c>
      <c r="C11236" s="55" t="s">
        <v>4153</v>
      </c>
      <c r="D11236" s="54">
        <v>43778</v>
      </c>
      <c r="E11236" s="56">
        <v>0.66666666666666663</v>
      </c>
      <c r="F11236" s="55" t="s">
        <v>4154</v>
      </c>
      <c r="G11236" s="55" t="s">
        <v>4155</v>
      </c>
      <c r="H11236" s="55"/>
    </row>
    <row r="11237" spans="1:8" x14ac:dyDescent="0.25">
      <c r="A11237" s="55">
        <v>2019</v>
      </c>
      <c r="B11237" s="55" t="s">
        <v>29</v>
      </c>
      <c r="C11237" s="55" t="s">
        <v>4156</v>
      </c>
      <c r="D11237" s="54">
        <v>43778</v>
      </c>
      <c r="E11237" s="56">
        <v>0.70833333333333337</v>
      </c>
      <c r="F11237" s="55" t="s">
        <v>2731</v>
      </c>
      <c r="G11237" s="55" t="s">
        <v>4157</v>
      </c>
      <c r="H11237" s="55"/>
    </row>
    <row r="11238" spans="1:8" x14ac:dyDescent="0.25">
      <c r="A11238" s="55">
        <v>2019</v>
      </c>
      <c r="B11238" s="55" t="s">
        <v>29</v>
      </c>
      <c r="C11238" s="55" t="s">
        <v>4158</v>
      </c>
      <c r="D11238" s="54">
        <v>43808</v>
      </c>
      <c r="E11238" s="56">
        <v>0.75</v>
      </c>
      <c r="F11238" s="55" t="s">
        <v>4159</v>
      </c>
      <c r="G11238" s="55" t="s">
        <v>4160</v>
      </c>
      <c r="H11238" s="55"/>
    </row>
    <row r="11239" spans="1:8" x14ac:dyDescent="0.25">
      <c r="A11239" s="55">
        <v>2019</v>
      </c>
      <c r="B11239" s="55" t="s">
        <v>29</v>
      </c>
      <c r="C11239" s="55" t="s">
        <v>4161</v>
      </c>
      <c r="D11239" s="54">
        <v>43808</v>
      </c>
      <c r="E11239" s="56">
        <v>0.79166666666666663</v>
      </c>
      <c r="F11239" s="55" t="s">
        <v>4162</v>
      </c>
      <c r="G11239" s="55" t="s">
        <v>4163</v>
      </c>
      <c r="H11239" s="55"/>
    </row>
    <row r="11240" spans="1:8" x14ac:dyDescent="0.25">
      <c r="A11240" s="55">
        <v>2019</v>
      </c>
      <c r="B11240" s="55" t="s">
        <v>29</v>
      </c>
      <c r="C11240" s="55" t="s">
        <v>4164</v>
      </c>
      <c r="D11240" s="54">
        <v>43808</v>
      </c>
      <c r="E11240" s="56">
        <v>0.83333333333333337</v>
      </c>
      <c r="F11240" s="55" t="s">
        <v>4100</v>
      </c>
      <c r="G11240" s="55" t="s">
        <v>4165</v>
      </c>
      <c r="H11240" s="55"/>
    </row>
    <row r="11241" spans="1:8" x14ac:dyDescent="0.25">
      <c r="A11241" s="55">
        <v>2019</v>
      </c>
      <c r="B11241" s="55" t="s">
        <v>29</v>
      </c>
      <c r="C11241" s="55" t="s">
        <v>4166</v>
      </c>
      <c r="D11241" s="54">
        <v>43808</v>
      </c>
      <c r="E11241" s="56">
        <v>0.875</v>
      </c>
      <c r="F11241" s="55" t="s">
        <v>4167</v>
      </c>
      <c r="G11241" s="55" t="s">
        <v>4168</v>
      </c>
      <c r="H11241" s="55"/>
    </row>
    <row r="11242" spans="1:8" x14ac:dyDescent="0.25">
      <c r="A11242" s="55">
        <v>2019</v>
      </c>
      <c r="B11242" s="55" t="s">
        <v>29</v>
      </c>
      <c r="C11242" s="55" t="s">
        <v>4169</v>
      </c>
      <c r="D11242" s="54">
        <v>43808</v>
      </c>
      <c r="E11242" s="56">
        <v>0.91666666666666663</v>
      </c>
      <c r="F11242" s="55" t="s">
        <v>4170</v>
      </c>
      <c r="G11242" s="55" t="s">
        <v>4171</v>
      </c>
      <c r="H11242" s="55"/>
    </row>
    <row r="11243" spans="1:8" x14ac:dyDescent="0.25">
      <c r="A11243" s="55">
        <v>2019</v>
      </c>
      <c r="B11243" s="55" t="s">
        <v>29</v>
      </c>
      <c r="C11243" s="55" t="s">
        <v>4172</v>
      </c>
      <c r="D11243" s="54">
        <v>43808</v>
      </c>
      <c r="E11243" s="56">
        <v>0.95833333333333337</v>
      </c>
      <c r="F11243" s="55" t="s">
        <v>4173</v>
      </c>
      <c r="G11243" s="55" t="s">
        <v>4174</v>
      </c>
      <c r="H11243" s="55"/>
    </row>
    <row r="11244" spans="1:8" x14ac:dyDescent="0.25">
      <c r="A11244" s="55">
        <v>2019</v>
      </c>
      <c r="B11244" s="55" t="s">
        <v>29</v>
      </c>
      <c r="C11244" s="55" t="s">
        <v>4175</v>
      </c>
      <c r="D11244" s="54">
        <v>43808</v>
      </c>
      <c r="E11244" s="56">
        <v>0.54166666666666696</v>
      </c>
      <c r="F11244" s="55" t="s">
        <v>4176</v>
      </c>
      <c r="G11244" s="55" t="s">
        <v>4177</v>
      </c>
      <c r="H11244" s="55"/>
    </row>
    <row r="11245" spans="1:8" x14ac:dyDescent="0.25">
      <c r="A11245" s="55">
        <v>2019</v>
      </c>
      <c r="B11245" s="55" t="s">
        <v>29</v>
      </c>
      <c r="C11245" s="55" t="s">
        <v>4178</v>
      </c>
      <c r="D11245" s="54">
        <v>43808</v>
      </c>
      <c r="E11245" s="56">
        <v>0.58333333333333304</v>
      </c>
      <c r="F11245" s="55" t="s">
        <v>4179</v>
      </c>
      <c r="G11245" s="55" t="s">
        <v>4180</v>
      </c>
      <c r="H11245" s="55"/>
    </row>
    <row r="11246" spans="1:8" x14ac:dyDescent="0.25">
      <c r="A11246" s="55">
        <v>2019</v>
      </c>
      <c r="B11246" s="55" t="s">
        <v>29</v>
      </c>
      <c r="C11246" s="55" t="s">
        <v>4181</v>
      </c>
      <c r="D11246" s="54">
        <v>43808</v>
      </c>
      <c r="E11246" s="56">
        <v>0.625</v>
      </c>
      <c r="F11246" s="55" t="s">
        <v>4182</v>
      </c>
      <c r="G11246" s="55" t="s">
        <v>4183</v>
      </c>
      <c r="H11246" s="55"/>
    </row>
    <row r="11247" spans="1:8" x14ac:dyDescent="0.25">
      <c r="A11247" s="55">
        <v>2019</v>
      </c>
      <c r="B11247" s="55" t="s">
        <v>29</v>
      </c>
      <c r="C11247" s="55" t="s">
        <v>4184</v>
      </c>
      <c r="D11247" s="54">
        <v>43808</v>
      </c>
      <c r="E11247" s="56">
        <v>0.66666666666666696</v>
      </c>
      <c r="F11247" s="55" t="s">
        <v>4185</v>
      </c>
      <c r="G11247" s="55" t="s">
        <v>4186</v>
      </c>
      <c r="H11247" s="55"/>
    </row>
    <row r="11248" spans="1:8" x14ac:dyDescent="0.25">
      <c r="A11248" s="55">
        <v>2019</v>
      </c>
      <c r="B11248" s="55" t="s">
        <v>29</v>
      </c>
      <c r="C11248" s="55" t="s">
        <v>4187</v>
      </c>
      <c r="D11248" s="54">
        <v>43808</v>
      </c>
      <c r="E11248" s="56">
        <v>0.70833333333333304</v>
      </c>
      <c r="F11248" s="55" t="s">
        <v>3930</v>
      </c>
      <c r="G11248" s="55" t="s">
        <v>4188</v>
      </c>
      <c r="H11248" s="55"/>
    </row>
    <row r="11249" spans="1:8" x14ac:dyDescent="0.25">
      <c r="A11249" s="55">
        <v>2019</v>
      </c>
      <c r="B11249" s="55" t="s">
        <v>29</v>
      </c>
      <c r="C11249" s="55" t="s">
        <v>4189</v>
      </c>
      <c r="D11249" s="54">
        <v>43808</v>
      </c>
      <c r="E11249" s="56">
        <v>0.75</v>
      </c>
      <c r="F11249" s="55" t="s">
        <v>4190</v>
      </c>
      <c r="G11249" s="55" t="s">
        <v>4191</v>
      </c>
      <c r="H11249" s="55"/>
    </row>
    <row r="11250" spans="1:8" x14ac:dyDescent="0.25">
      <c r="A11250" s="55">
        <v>2019</v>
      </c>
      <c r="B11250" s="55" t="s">
        <v>29</v>
      </c>
      <c r="C11250" s="55" t="s">
        <v>4192</v>
      </c>
      <c r="D11250" s="54">
        <v>43808</v>
      </c>
      <c r="E11250" s="56">
        <v>0.79166666666666696</v>
      </c>
      <c r="F11250" s="55" t="s">
        <v>4193</v>
      </c>
      <c r="G11250" s="55" t="s">
        <v>4194</v>
      </c>
      <c r="H11250" s="55"/>
    </row>
    <row r="11251" spans="1:8" x14ac:dyDescent="0.25">
      <c r="A11251" s="55">
        <v>2019</v>
      </c>
      <c r="B11251" s="55" t="s">
        <v>29</v>
      </c>
      <c r="C11251" s="55" t="s">
        <v>4195</v>
      </c>
      <c r="D11251" s="54">
        <v>43808</v>
      </c>
      <c r="E11251" s="56">
        <v>0.83333333333333304</v>
      </c>
      <c r="F11251" s="55" t="s">
        <v>4196</v>
      </c>
      <c r="G11251" s="55" t="s">
        <v>4197</v>
      </c>
      <c r="H11251" s="55"/>
    </row>
    <row r="11252" spans="1:8" x14ac:dyDescent="0.25">
      <c r="A11252" s="55">
        <v>2019</v>
      </c>
      <c r="B11252" s="55" t="s">
        <v>29</v>
      </c>
      <c r="C11252" s="55" t="s">
        <v>4198</v>
      </c>
      <c r="D11252" s="54">
        <v>43808</v>
      </c>
      <c r="E11252" s="56">
        <v>0.875</v>
      </c>
      <c r="F11252" s="55" t="s">
        <v>4199</v>
      </c>
      <c r="G11252" s="55" t="s">
        <v>4200</v>
      </c>
      <c r="H11252" s="55"/>
    </row>
    <row r="11253" spans="1:8" x14ac:dyDescent="0.25">
      <c r="A11253" s="55">
        <v>2019</v>
      </c>
      <c r="B11253" s="55" t="s">
        <v>29</v>
      </c>
      <c r="C11253" s="55" t="s">
        <v>4201</v>
      </c>
      <c r="D11253" s="54">
        <v>43808</v>
      </c>
      <c r="E11253" s="56">
        <v>0.91666666666666696</v>
      </c>
      <c r="F11253" s="55" t="s">
        <v>4202</v>
      </c>
      <c r="G11253" s="55" t="s">
        <v>4203</v>
      </c>
      <c r="H11253" s="55"/>
    </row>
    <row r="11254" spans="1:8" x14ac:dyDescent="0.25">
      <c r="A11254" s="55">
        <v>2019</v>
      </c>
      <c r="B11254" s="55" t="s">
        <v>29</v>
      </c>
      <c r="C11254" s="55" t="s">
        <v>4204</v>
      </c>
      <c r="D11254" s="54">
        <v>43808</v>
      </c>
      <c r="E11254" s="56">
        <v>0.95833333333333304</v>
      </c>
      <c r="F11254" s="55" t="s">
        <v>4205</v>
      </c>
      <c r="G11254" s="55" t="s">
        <v>4206</v>
      </c>
      <c r="H11254" s="55"/>
    </row>
    <row r="11255" spans="1:8" x14ac:dyDescent="0.25">
      <c r="A11255" s="55">
        <v>2019</v>
      </c>
      <c r="B11255" s="55" t="s">
        <v>29</v>
      </c>
      <c r="C11255" s="55" t="s">
        <v>4207</v>
      </c>
      <c r="D11255" s="54">
        <v>43808</v>
      </c>
      <c r="E11255" s="56">
        <v>0</v>
      </c>
      <c r="F11255" s="55" t="s">
        <v>4193</v>
      </c>
      <c r="G11255" s="55" t="s">
        <v>4208</v>
      </c>
      <c r="H11255" s="55"/>
    </row>
    <row r="11256" spans="1:8" x14ac:dyDescent="0.25">
      <c r="A11256" s="55">
        <v>2019</v>
      </c>
      <c r="B11256" s="55" t="s">
        <v>29</v>
      </c>
      <c r="C11256" s="55" t="s">
        <v>4209</v>
      </c>
      <c r="D11256" s="54">
        <v>43808</v>
      </c>
      <c r="E11256" s="56">
        <v>4.1666666666666664E-2</v>
      </c>
      <c r="F11256" s="55" t="s">
        <v>4210</v>
      </c>
      <c r="G11256" s="55" t="s">
        <v>4211</v>
      </c>
      <c r="H11256" s="55"/>
    </row>
    <row r="11257" spans="1:8" x14ac:dyDescent="0.25">
      <c r="A11257" s="55">
        <v>2019</v>
      </c>
      <c r="B11257" s="55" t="s">
        <v>29</v>
      </c>
      <c r="C11257" s="55" t="s">
        <v>4212</v>
      </c>
      <c r="D11257" s="54">
        <v>43808</v>
      </c>
      <c r="E11257" s="56">
        <v>8.3333333333333329E-2</v>
      </c>
      <c r="F11257" s="55" t="s">
        <v>4213</v>
      </c>
      <c r="G11257" s="55" t="s">
        <v>4214</v>
      </c>
      <c r="H11257" s="55"/>
    </row>
    <row r="11258" spans="1:8" x14ac:dyDescent="0.25">
      <c r="A11258" s="55">
        <v>2019</v>
      </c>
      <c r="B11258" s="55" t="s">
        <v>29</v>
      </c>
      <c r="C11258" s="55" t="s">
        <v>4215</v>
      </c>
      <c r="D11258" s="54">
        <v>43808</v>
      </c>
      <c r="E11258" s="56">
        <v>0.125</v>
      </c>
      <c r="F11258" s="55" t="s">
        <v>4216</v>
      </c>
      <c r="G11258" s="55" t="s">
        <v>4217</v>
      </c>
      <c r="H11258" s="55"/>
    </row>
    <row r="11259" spans="1:8" x14ac:dyDescent="0.25">
      <c r="A11259" s="55">
        <v>2019</v>
      </c>
      <c r="B11259" s="55" t="s">
        <v>29</v>
      </c>
      <c r="C11259" s="55" t="s">
        <v>4218</v>
      </c>
      <c r="D11259" s="54">
        <v>43808</v>
      </c>
      <c r="E11259" s="56">
        <v>0.16666666666666666</v>
      </c>
      <c r="F11259" s="55" t="s">
        <v>4219</v>
      </c>
      <c r="G11259" s="55" t="s">
        <v>4220</v>
      </c>
      <c r="H11259" s="55"/>
    </row>
    <row r="11260" spans="1:8" x14ac:dyDescent="0.25">
      <c r="A11260" s="55">
        <v>2019</v>
      </c>
      <c r="B11260" s="55" t="s">
        <v>29</v>
      </c>
      <c r="C11260" s="55" t="s">
        <v>4221</v>
      </c>
      <c r="D11260" s="54">
        <v>43808</v>
      </c>
      <c r="E11260" s="56">
        <v>0.20833333333333334</v>
      </c>
      <c r="F11260" s="55" t="s">
        <v>807</v>
      </c>
      <c r="G11260" s="55" t="s">
        <v>4222</v>
      </c>
      <c r="H11260" s="55"/>
    </row>
    <row r="11261" spans="1:8" x14ac:dyDescent="0.25">
      <c r="A11261" s="55">
        <v>2019</v>
      </c>
      <c r="B11261" s="55" t="s">
        <v>29</v>
      </c>
      <c r="C11261" s="55" t="s">
        <v>4223</v>
      </c>
      <c r="D11261" s="54">
        <v>43808</v>
      </c>
      <c r="E11261" s="56">
        <v>0.25</v>
      </c>
      <c r="F11261" s="55" t="s">
        <v>4224</v>
      </c>
      <c r="G11261" s="55" t="s">
        <v>4225</v>
      </c>
      <c r="H11261" s="55"/>
    </row>
    <row r="11262" spans="1:8" x14ac:dyDescent="0.25">
      <c r="A11262" s="55">
        <v>2019</v>
      </c>
      <c r="B11262" s="55" t="s">
        <v>29</v>
      </c>
      <c r="C11262" s="55" t="s">
        <v>4226</v>
      </c>
      <c r="D11262" s="54" t="s">
        <v>4227</v>
      </c>
      <c r="E11262" s="56">
        <v>0.29166666666666669</v>
      </c>
      <c r="F11262" s="55" t="s">
        <v>4228</v>
      </c>
      <c r="G11262" s="55" t="s">
        <v>4229</v>
      </c>
      <c r="H11262" s="55"/>
    </row>
    <row r="11263" spans="1:8" x14ac:dyDescent="0.25">
      <c r="A11263" s="55">
        <v>2019</v>
      </c>
      <c r="B11263" s="55" t="s">
        <v>29</v>
      </c>
      <c r="C11263" s="55" t="s">
        <v>4230</v>
      </c>
      <c r="D11263" s="54" t="s">
        <v>4227</v>
      </c>
      <c r="E11263" s="56">
        <v>0.33333333333333331</v>
      </c>
      <c r="F11263" s="55" t="s">
        <v>4231</v>
      </c>
      <c r="G11263" s="55" t="s">
        <v>4232</v>
      </c>
      <c r="H11263" s="55"/>
    </row>
    <row r="11264" spans="1:8" x14ac:dyDescent="0.25">
      <c r="A11264" s="55">
        <v>2019</v>
      </c>
      <c r="B11264" s="55" t="s">
        <v>29</v>
      </c>
      <c r="C11264" s="55" t="s">
        <v>4233</v>
      </c>
      <c r="D11264" s="54" t="s">
        <v>4227</v>
      </c>
      <c r="E11264" s="56">
        <v>0.375</v>
      </c>
      <c r="F11264" s="55" t="s">
        <v>4234</v>
      </c>
      <c r="G11264" s="55" t="s">
        <v>4235</v>
      </c>
      <c r="H11264" s="55"/>
    </row>
    <row r="11265" spans="1:8" x14ac:dyDescent="0.25">
      <c r="A11265" s="55">
        <v>2019</v>
      </c>
      <c r="B11265" s="55" t="s">
        <v>29</v>
      </c>
      <c r="C11265" s="55" t="s">
        <v>4236</v>
      </c>
      <c r="D11265" s="54" t="s">
        <v>4227</v>
      </c>
      <c r="E11265" s="56">
        <v>0.41666666666666669</v>
      </c>
      <c r="F11265" s="55" t="s">
        <v>4237</v>
      </c>
      <c r="G11265" s="55" t="s">
        <v>4238</v>
      </c>
      <c r="H11265" s="55"/>
    </row>
    <row r="11266" spans="1:8" x14ac:dyDescent="0.25">
      <c r="A11266" s="55">
        <v>2019</v>
      </c>
      <c r="B11266" s="55" t="s">
        <v>29</v>
      </c>
      <c r="C11266" s="55" t="s">
        <v>4239</v>
      </c>
      <c r="D11266" s="54" t="s">
        <v>4227</v>
      </c>
      <c r="E11266" s="56">
        <v>0.45833333333333331</v>
      </c>
      <c r="F11266" s="55" t="s">
        <v>4240</v>
      </c>
      <c r="G11266" s="55" t="s">
        <v>4241</v>
      </c>
      <c r="H11266" s="55"/>
    </row>
    <row r="11267" spans="1:8" x14ac:dyDescent="0.25">
      <c r="A11267" s="55">
        <v>2019</v>
      </c>
      <c r="B11267" s="55" t="s">
        <v>29</v>
      </c>
      <c r="C11267" s="55" t="s">
        <v>4242</v>
      </c>
      <c r="D11267" s="54" t="s">
        <v>4227</v>
      </c>
      <c r="E11267" s="56">
        <v>0.5</v>
      </c>
      <c r="F11267" s="55" t="s">
        <v>4243</v>
      </c>
      <c r="G11267" s="55" t="s">
        <v>4244</v>
      </c>
      <c r="H11267" s="55"/>
    </row>
    <row r="11268" spans="1:8" x14ac:dyDescent="0.25">
      <c r="A11268" s="55">
        <v>2019</v>
      </c>
      <c r="B11268" s="55" t="s">
        <v>29</v>
      </c>
      <c r="C11268" s="55" t="s">
        <v>4245</v>
      </c>
      <c r="D11268" s="54" t="s">
        <v>4227</v>
      </c>
      <c r="E11268" s="56">
        <v>0.54166666666666663</v>
      </c>
      <c r="F11268" s="55" t="s">
        <v>4246</v>
      </c>
      <c r="G11268" s="55" t="s">
        <v>4247</v>
      </c>
      <c r="H11268" s="55"/>
    </row>
    <row r="11269" spans="1:8" x14ac:dyDescent="0.25">
      <c r="A11269" s="55">
        <v>2019</v>
      </c>
      <c r="B11269" s="55" t="s">
        <v>29</v>
      </c>
      <c r="C11269" s="55" t="s">
        <v>4248</v>
      </c>
      <c r="D11269" s="54" t="s">
        <v>4227</v>
      </c>
      <c r="E11269" s="56">
        <v>0.58333333333333337</v>
      </c>
      <c r="F11269" s="55" t="s">
        <v>4249</v>
      </c>
      <c r="G11269" s="55" t="s">
        <v>4250</v>
      </c>
      <c r="H11269" s="55"/>
    </row>
    <row r="11270" spans="1:8" x14ac:dyDescent="0.25">
      <c r="A11270" s="55">
        <v>2019</v>
      </c>
      <c r="B11270" s="55" t="s">
        <v>29</v>
      </c>
      <c r="C11270" s="55" t="s">
        <v>4251</v>
      </c>
      <c r="D11270" s="54" t="s">
        <v>4227</v>
      </c>
      <c r="E11270" s="56">
        <v>0.625</v>
      </c>
      <c r="F11270" s="55" t="s">
        <v>4252</v>
      </c>
      <c r="G11270" s="55" t="s">
        <v>4253</v>
      </c>
      <c r="H11270" s="55"/>
    </row>
    <row r="11271" spans="1:8" x14ac:dyDescent="0.25">
      <c r="A11271" s="55">
        <v>2019</v>
      </c>
      <c r="B11271" s="55" t="s">
        <v>29</v>
      </c>
      <c r="C11271" s="55" t="s">
        <v>4254</v>
      </c>
      <c r="D11271" s="54" t="s">
        <v>4227</v>
      </c>
      <c r="E11271" s="56">
        <v>0.66666666666666663</v>
      </c>
      <c r="F11271" s="55" t="s">
        <v>4255</v>
      </c>
      <c r="G11271" s="55" t="s">
        <v>4256</v>
      </c>
      <c r="H11271" s="55"/>
    </row>
    <row r="11272" spans="1:8" x14ac:dyDescent="0.25">
      <c r="A11272" s="55">
        <v>2019</v>
      </c>
      <c r="B11272" s="55" t="s">
        <v>29</v>
      </c>
      <c r="C11272" s="55" t="s">
        <v>4257</v>
      </c>
      <c r="D11272" s="54" t="s">
        <v>4227</v>
      </c>
      <c r="E11272" s="56">
        <v>0.70833333333333337</v>
      </c>
      <c r="F11272" s="55" t="s">
        <v>4258</v>
      </c>
      <c r="G11272" s="55" t="s">
        <v>4259</v>
      </c>
      <c r="H11272" s="55"/>
    </row>
    <row r="11273" spans="1:8" x14ac:dyDescent="0.25">
      <c r="A11273" s="55">
        <v>2019</v>
      </c>
      <c r="B11273" s="55" t="s">
        <v>29</v>
      </c>
      <c r="C11273" s="55" t="s">
        <v>4260</v>
      </c>
      <c r="D11273" s="54" t="s">
        <v>4227</v>
      </c>
      <c r="E11273" s="56">
        <v>0.75</v>
      </c>
      <c r="F11273" s="55" t="s">
        <v>4261</v>
      </c>
      <c r="G11273" s="55" t="s">
        <v>4262</v>
      </c>
      <c r="H11273" s="55"/>
    </row>
    <row r="11274" spans="1:8" x14ac:dyDescent="0.25">
      <c r="A11274" s="55">
        <v>2019</v>
      </c>
      <c r="B11274" s="55" t="s">
        <v>29</v>
      </c>
      <c r="C11274" s="55" t="s">
        <v>4263</v>
      </c>
      <c r="D11274" s="54" t="s">
        <v>4227</v>
      </c>
      <c r="E11274" s="56">
        <v>0.79166666666666663</v>
      </c>
      <c r="F11274" s="55" t="s">
        <v>4264</v>
      </c>
      <c r="G11274" s="55" t="s">
        <v>4265</v>
      </c>
      <c r="H11274" s="55"/>
    </row>
    <row r="11275" spans="1:8" x14ac:dyDescent="0.25">
      <c r="A11275" s="55">
        <v>2019</v>
      </c>
      <c r="B11275" s="55" t="s">
        <v>29</v>
      </c>
      <c r="C11275" s="55" t="s">
        <v>4266</v>
      </c>
      <c r="D11275" s="54" t="s">
        <v>4227</v>
      </c>
      <c r="E11275" s="56">
        <v>0.83333333333333337</v>
      </c>
      <c r="F11275" s="55" t="s">
        <v>4267</v>
      </c>
      <c r="G11275" s="55" t="s">
        <v>4268</v>
      </c>
      <c r="H11275" s="55"/>
    </row>
    <row r="11276" spans="1:8" x14ac:dyDescent="0.25">
      <c r="A11276" s="55">
        <v>2019</v>
      </c>
      <c r="B11276" s="55" t="s">
        <v>29</v>
      </c>
      <c r="C11276" s="55" t="s">
        <v>4269</v>
      </c>
      <c r="D11276" s="54" t="s">
        <v>4227</v>
      </c>
      <c r="E11276" s="56">
        <v>0.875</v>
      </c>
      <c r="F11276" s="55" t="s">
        <v>4270</v>
      </c>
      <c r="G11276" s="55" t="s">
        <v>4271</v>
      </c>
      <c r="H11276" s="55"/>
    </row>
    <row r="11277" spans="1:8" x14ac:dyDescent="0.25">
      <c r="A11277" s="55">
        <v>2019</v>
      </c>
      <c r="B11277" s="55" t="s">
        <v>29</v>
      </c>
      <c r="C11277" s="55" t="s">
        <v>4272</v>
      </c>
      <c r="D11277" s="54" t="s">
        <v>4227</v>
      </c>
      <c r="E11277" s="56">
        <v>0.91666666666666663</v>
      </c>
      <c r="F11277" s="55" t="s">
        <v>4273</v>
      </c>
      <c r="G11277" s="55" t="s">
        <v>4274</v>
      </c>
      <c r="H11277" s="55"/>
    </row>
    <row r="11278" spans="1:8" x14ac:dyDescent="0.25">
      <c r="A11278" s="55">
        <v>2019</v>
      </c>
      <c r="B11278" s="55" t="s">
        <v>29</v>
      </c>
      <c r="C11278" s="55" t="s">
        <v>4275</v>
      </c>
      <c r="D11278" s="54" t="s">
        <v>4227</v>
      </c>
      <c r="E11278" s="56">
        <v>0.95833333333333337</v>
      </c>
      <c r="F11278" s="55" t="s">
        <v>4276</v>
      </c>
      <c r="G11278" s="55" t="s">
        <v>4277</v>
      </c>
      <c r="H11278" s="55"/>
    </row>
    <row r="11279" spans="1:8" x14ac:dyDescent="0.25">
      <c r="A11279" s="55">
        <v>2019</v>
      </c>
      <c r="B11279" s="55" t="s">
        <v>29</v>
      </c>
      <c r="C11279" s="55" t="s">
        <v>4278</v>
      </c>
      <c r="D11279" s="54" t="s">
        <v>4227</v>
      </c>
      <c r="E11279" s="56">
        <v>0.54166666666666696</v>
      </c>
      <c r="F11279" s="55" t="s">
        <v>4279</v>
      </c>
      <c r="G11279" s="55" t="s">
        <v>4280</v>
      </c>
      <c r="H11279" s="55"/>
    </row>
    <row r="11280" spans="1:8" x14ac:dyDescent="0.25">
      <c r="A11280" s="55">
        <v>2019</v>
      </c>
      <c r="B11280" s="55" t="s">
        <v>29</v>
      </c>
      <c r="C11280" s="55" t="s">
        <v>4281</v>
      </c>
      <c r="D11280" s="54" t="s">
        <v>4227</v>
      </c>
      <c r="E11280" s="56">
        <v>0.58333333333333304</v>
      </c>
      <c r="F11280" s="55" t="s">
        <v>4282</v>
      </c>
      <c r="G11280" s="55" t="s">
        <v>4283</v>
      </c>
      <c r="H11280" s="55"/>
    </row>
    <row r="11281" spans="1:8" x14ac:dyDescent="0.25">
      <c r="A11281" s="55">
        <v>2019</v>
      </c>
      <c r="B11281" s="55" t="s">
        <v>29</v>
      </c>
      <c r="C11281" s="55" t="s">
        <v>4284</v>
      </c>
      <c r="D11281" s="54" t="s">
        <v>4227</v>
      </c>
      <c r="E11281" s="56">
        <v>0.625</v>
      </c>
      <c r="F11281" s="55" t="s">
        <v>4285</v>
      </c>
      <c r="G11281" s="55" t="s">
        <v>4286</v>
      </c>
      <c r="H11281" s="55"/>
    </row>
    <row r="11282" spans="1:8" x14ac:dyDescent="0.25">
      <c r="A11282" s="55">
        <v>2019</v>
      </c>
      <c r="B11282" s="55" t="s">
        <v>29</v>
      </c>
      <c r="C11282" s="55" t="s">
        <v>4287</v>
      </c>
      <c r="D11282" s="54" t="s">
        <v>4227</v>
      </c>
      <c r="E11282" s="56">
        <v>0.66666666666666696</v>
      </c>
      <c r="F11282" s="55" t="s">
        <v>4288</v>
      </c>
      <c r="G11282" s="55" t="s">
        <v>4289</v>
      </c>
      <c r="H11282" s="55"/>
    </row>
    <row r="11283" spans="1:8" x14ac:dyDescent="0.25">
      <c r="A11283" s="55">
        <v>2019</v>
      </c>
      <c r="B11283" s="55" t="s">
        <v>29</v>
      </c>
      <c r="C11283" s="55" t="s">
        <v>4290</v>
      </c>
      <c r="D11283" s="54" t="s">
        <v>4227</v>
      </c>
      <c r="E11283" s="56">
        <v>0.70833333333333304</v>
      </c>
      <c r="F11283" s="55" t="s">
        <v>4291</v>
      </c>
      <c r="G11283" s="55" t="s">
        <v>4292</v>
      </c>
      <c r="H11283" s="55"/>
    </row>
    <row r="11284" spans="1:8" x14ac:dyDescent="0.25">
      <c r="A11284" s="55">
        <v>2019</v>
      </c>
      <c r="B11284" s="55" t="s">
        <v>29</v>
      </c>
      <c r="C11284" s="55" t="s">
        <v>4293</v>
      </c>
      <c r="D11284" s="54" t="s">
        <v>4227</v>
      </c>
      <c r="E11284" s="56">
        <v>0.75</v>
      </c>
      <c r="F11284" s="55" t="s">
        <v>4294</v>
      </c>
      <c r="G11284" s="55" t="s">
        <v>4295</v>
      </c>
      <c r="H11284" s="55"/>
    </row>
    <row r="11285" spans="1:8" x14ac:dyDescent="0.25">
      <c r="A11285" s="55">
        <v>2019</v>
      </c>
      <c r="B11285" s="55" t="s">
        <v>29</v>
      </c>
      <c r="C11285" s="55" t="s">
        <v>4296</v>
      </c>
      <c r="D11285" s="54" t="s">
        <v>4227</v>
      </c>
      <c r="E11285" s="56">
        <v>0.79166666666666696</v>
      </c>
      <c r="F11285" s="55" t="s">
        <v>4297</v>
      </c>
      <c r="G11285" s="55" t="s">
        <v>4298</v>
      </c>
      <c r="H11285" s="55"/>
    </row>
    <row r="11286" spans="1:8" x14ac:dyDescent="0.25">
      <c r="A11286" s="55">
        <v>2019</v>
      </c>
      <c r="B11286" s="55" t="s">
        <v>29</v>
      </c>
      <c r="C11286" s="55" t="s">
        <v>40</v>
      </c>
      <c r="D11286" s="54" t="s">
        <v>4299</v>
      </c>
      <c r="E11286" s="56">
        <v>0.83333333333333304</v>
      </c>
      <c r="F11286" s="55" t="s">
        <v>4300</v>
      </c>
      <c r="G11286" s="55" t="s">
        <v>4301</v>
      </c>
      <c r="H11286" s="55"/>
    </row>
    <row r="11287" spans="1:8" x14ac:dyDescent="0.25">
      <c r="A11287" s="55">
        <v>2019</v>
      </c>
      <c r="B11287" s="55" t="s">
        <v>29</v>
      </c>
      <c r="C11287" s="55" t="s">
        <v>44</v>
      </c>
      <c r="D11287" s="54" t="s">
        <v>4299</v>
      </c>
      <c r="E11287" s="56">
        <v>0.875</v>
      </c>
      <c r="F11287" s="55" t="s">
        <v>4302</v>
      </c>
      <c r="G11287" s="55" t="s">
        <v>4303</v>
      </c>
      <c r="H11287" s="55"/>
    </row>
    <row r="11288" spans="1:8" x14ac:dyDescent="0.25">
      <c r="A11288" s="55">
        <v>2019</v>
      </c>
      <c r="B11288" s="55" t="s">
        <v>29</v>
      </c>
      <c r="C11288" s="55" t="s">
        <v>48</v>
      </c>
      <c r="D11288" s="54" t="s">
        <v>4299</v>
      </c>
      <c r="E11288" s="56">
        <v>0.91666666666666696</v>
      </c>
      <c r="F11288" s="55" t="s">
        <v>4304</v>
      </c>
      <c r="G11288" s="55" t="s">
        <v>4305</v>
      </c>
      <c r="H11288" s="55"/>
    </row>
    <row r="11289" spans="1:8" x14ac:dyDescent="0.25">
      <c r="A11289" s="55">
        <v>2019</v>
      </c>
      <c r="B11289" s="55" t="s">
        <v>29</v>
      </c>
      <c r="C11289" s="55" t="s">
        <v>52</v>
      </c>
      <c r="D11289" s="54" t="s">
        <v>4299</v>
      </c>
      <c r="E11289" s="56">
        <v>0.95833333333333304</v>
      </c>
      <c r="F11289" s="55" t="s">
        <v>4306</v>
      </c>
      <c r="G11289" s="55" t="s">
        <v>4307</v>
      </c>
      <c r="H11289" s="55"/>
    </row>
    <row r="11290" spans="1:8" x14ac:dyDescent="0.25">
      <c r="A11290" s="55">
        <v>2019</v>
      </c>
      <c r="B11290" s="55" t="s">
        <v>29</v>
      </c>
      <c r="C11290" s="55" t="s">
        <v>56</v>
      </c>
      <c r="D11290" s="54" t="s">
        <v>4299</v>
      </c>
      <c r="E11290" s="56">
        <v>0</v>
      </c>
      <c r="F11290" s="55" t="s">
        <v>4308</v>
      </c>
      <c r="G11290" s="55" t="s">
        <v>4309</v>
      </c>
      <c r="H11290" s="55"/>
    </row>
    <row r="11291" spans="1:8" x14ac:dyDescent="0.25">
      <c r="A11291" s="55">
        <v>2019</v>
      </c>
      <c r="B11291" s="55" t="s">
        <v>29</v>
      </c>
      <c r="C11291" s="55" t="s">
        <v>60</v>
      </c>
      <c r="D11291" s="54" t="s">
        <v>4299</v>
      </c>
      <c r="E11291" s="56">
        <v>4.1666666666666664E-2</v>
      </c>
      <c r="F11291" s="55" t="s">
        <v>4310</v>
      </c>
      <c r="G11291" s="55" t="s">
        <v>4311</v>
      </c>
      <c r="H11291" s="55"/>
    </row>
    <row r="11292" spans="1:8" x14ac:dyDescent="0.25">
      <c r="A11292" s="55">
        <v>2019</v>
      </c>
      <c r="B11292" s="55" t="s">
        <v>29</v>
      </c>
      <c r="C11292" s="55" t="s">
        <v>64</v>
      </c>
      <c r="D11292" s="54" t="s">
        <v>4299</v>
      </c>
      <c r="E11292" s="56">
        <v>8.3333333333333329E-2</v>
      </c>
      <c r="F11292" s="55" t="s">
        <v>4312</v>
      </c>
      <c r="G11292" s="55" t="s">
        <v>4313</v>
      </c>
      <c r="H11292" s="55"/>
    </row>
    <row r="11293" spans="1:8" x14ac:dyDescent="0.25">
      <c r="A11293" s="55">
        <v>2019</v>
      </c>
      <c r="B11293" s="55" t="s">
        <v>29</v>
      </c>
      <c r="C11293" s="55" t="s">
        <v>68</v>
      </c>
      <c r="D11293" s="54" t="s">
        <v>4299</v>
      </c>
      <c r="E11293" s="56">
        <v>0.125</v>
      </c>
      <c r="F11293" s="55" t="s">
        <v>4314</v>
      </c>
      <c r="G11293" s="55" t="s">
        <v>4315</v>
      </c>
      <c r="H11293" s="55"/>
    </row>
    <row r="11294" spans="1:8" x14ac:dyDescent="0.25">
      <c r="A11294" s="55">
        <v>2019</v>
      </c>
      <c r="B11294" s="55" t="s">
        <v>29</v>
      </c>
      <c r="C11294" s="55" t="s">
        <v>72</v>
      </c>
      <c r="D11294" s="54" t="s">
        <v>4299</v>
      </c>
      <c r="E11294" s="56">
        <v>0.16666666666666666</v>
      </c>
      <c r="F11294" s="55" t="s">
        <v>4316</v>
      </c>
      <c r="G11294" s="55" t="s">
        <v>4317</v>
      </c>
      <c r="H11294" s="55"/>
    </row>
    <row r="11295" spans="1:8" x14ac:dyDescent="0.25">
      <c r="A11295" s="55">
        <v>2019</v>
      </c>
      <c r="B11295" s="55" t="s">
        <v>29</v>
      </c>
      <c r="C11295" s="55" t="s">
        <v>76</v>
      </c>
      <c r="D11295" s="54" t="s">
        <v>4299</v>
      </c>
      <c r="E11295" s="56">
        <v>0.20833333333333334</v>
      </c>
      <c r="F11295" s="55" t="s">
        <v>4318</v>
      </c>
      <c r="G11295" s="55" t="s">
        <v>4319</v>
      </c>
      <c r="H11295" s="55"/>
    </row>
    <row r="11296" spans="1:8" x14ac:dyDescent="0.25">
      <c r="A11296" s="55">
        <v>2019</v>
      </c>
      <c r="B11296" s="55" t="s">
        <v>29</v>
      </c>
      <c r="C11296" s="55" t="s">
        <v>80</v>
      </c>
      <c r="D11296" s="54" t="s">
        <v>4299</v>
      </c>
      <c r="E11296" s="56">
        <v>0.25</v>
      </c>
      <c r="F11296" s="55" t="s">
        <v>4320</v>
      </c>
      <c r="G11296" s="55" t="s">
        <v>4321</v>
      </c>
      <c r="H11296" s="55"/>
    </row>
    <row r="11297" spans="1:8" x14ac:dyDescent="0.25">
      <c r="A11297" s="55">
        <v>2019</v>
      </c>
      <c r="B11297" s="55" t="s">
        <v>29</v>
      </c>
      <c r="C11297" s="55" t="s">
        <v>84</v>
      </c>
      <c r="D11297" s="54" t="s">
        <v>4299</v>
      </c>
      <c r="E11297" s="56">
        <v>0.29166666666666669</v>
      </c>
      <c r="F11297" s="55" t="s">
        <v>4322</v>
      </c>
      <c r="G11297" s="55" t="s">
        <v>4323</v>
      </c>
      <c r="H11297" s="55"/>
    </row>
    <row r="11298" spans="1:8" x14ac:dyDescent="0.25">
      <c r="A11298" s="55">
        <v>2019</v>
      </c>
      <c r="B11298" s="55" t="s">
        <v>29</v>
      </c>
      <c r="C11298" s="55" t="s">
        <v>87</v>
      </c>
      <c r="D11298" s="54" t="s">
        <v>4299</v>
      </c>
      <c r="E11298" s="56">
        <v>0.33333333333333331</v>
      </c>
      <c r="F11298" s="55" t="s">
        <v>4324</v>
      </c>
      <c r="G11298" s="55" t="s">
        <v>4325</v>
      </c>
      <c r="H11298" s="55"/>
    </row>
    <row r="11299" spans="1:8" x14ac:dyDescent="0.25">
      <c r="A11299" s="55">
        <v>2019</v>
      </c>
      <c r="B11299" s="55" t="s">
        <v>29</v>
      </c>
      <c r="C11299" s="55" t="s">
        <v>90</v>
      </c>
      <c r="D11299" s="54" t="s">
        <v>4299</v>
      </c>
      <c r="E11299" s="56">
        <v>0.375</v>
      </c>
      <c r="F11299" s="55" t="s">
        <v>4326</v>
      </c>
      <c r="G11299" s="55" t="s">
        <v>4327</v>
      </c>
      <c r="H11299" s="55"/>
    </row>
    <row r="11300" spans="1:8" x14ac:dyDescent="0.25">
      <c r="A11300" s="55">
        <v>2019</v>
      </c>
      <c r="B11300" s="55" t="s">
        <v>29</v>
      </c>
      <c r="C11300" s="55" t="s">
        <v>94</v>
      </c>
      <c r="D11300" s="54" t="s">
        <v>4299</v>
      </c>
      <c r="E11300" s="56">
        <v>0.41666666666666669</v>
      </c>
      <c r="F11300" s="55" t="s">
        <v>4328</v>
      </c>
      <c r="G11300" s="55" t="s">
        <v>4329</v>
      </c>
      <c r="H11300" s="55"/>
    </row>
    <row r="11301" spans="1:8" x14ac:dyDescent="0.25">
      <c r="A11301" s="55">
        <v>2019</v>
      </c>
      <c r="B11301" s="55" t="s">
        <v>29</v>
      </c>
      <c r="C11301" s="55" t="s">
        <v>97</v>
      </c>
      <c r="D11301" s="54" t="s">
        <v>4299</v>
      </c>
      <c r="E11301" s="56">
        <v>0.45833333333333331</v>
      </c>
      <c r="F11301" s="55" t="s">
        <v>4330</v>
      </c>
      <c r="G11301" s="55" t="s">
        <v>4331</v>
      </c>
      <c r="H11301" s="55"/>
    </row>
    <row r="11302" spans="1:8" x14ac:dyDescent="0.25">
      <c r="A11302" s="55">
        <v>2019</v>
      </c>
      <c r="B11302" s="55" t="s">
        <v>29</v>
      </c>
      <c r="C11302" s="55" t="s">
        <v>101</v>
      </c>
      <c r="D11302" s="54" t="s">
        <v>4299</v>
      </c>
      <c r="E11302" s="56">
        <v>0.5</v>
      </c>
      <c r="F11302" s="55" t="s">
        <v>4332</v>
      </c>
      <c r="G11302" s="55" t="s">
        <v>4333</v>
      </c>
      <c r="H11302" s="55"/>
    </row>
    <row r="11303" spans="1:8" x14ac:dyDescent="0.25">
      <c r="A11303" s="55">
        <v>2019</v>
      </c>
      <c r="B11303" s="55" t="s">
        <v>29</v>
      </c>
      <c r="C11303" s="55" t="s">
        <v>105</v>
      </c>
      <c r="D11303" s="54" t="s">
        <v>4299</v>
      </c>
      <c r="E11303" s="56">
        <v>0.54166666666666663</v>
      </c>
      <c r="F11303" s="55" t="s">
        <v>4334</v>
      </c>
      <c r="G11303" s="55" t="s">
        <v>4335</v>
      </c>
      <c r="H11303" s="55"/>
    </row>
    <row r="11304" spans="1:8" x14ac:dyDescent="0.25">
      <c r="A11304" s="55">
        <v>2019</v>
      </c>
      <c r="B11304" s="55" t="s">
        <v>29</v>
      </c>
      <c r="C11304" s="55" t="s">
        <v>108</v>
      </c>
      <c r="D11304" s="54" t="s">
        <v>4299</v>
      </c>
      <c r="E11304" s="56">
        <v>0.58333333333333337</v>
      </c>
      <c r="F11304" s="55" t="s">
        <v>4336</v>
      </c>
      <c r="G11304" s="55" t="s">
        <v>4337</v>
      </c>
      <c r="H11304" s="55"/>
    </row>
    <row r="11305" spans="1:8" x14ac:dyDescent="0.25">
      <c r="A11305" s="55">
        <v>2019</v>
      </c>
      <c r="B11305" s="55" t="s">
        <v>29</v>
      </c>
      <c r="C11305" s="55" t="s">
        <v>112</v>
      </c>
      <c r="D11305" s="54" t="s">
        <v>4299</v>
      </c>
      <c r="E11305" s="56">
        <v>0.625</v>
      </c>
      <c r="F11305" s="55" t="s">
        <v>4338</v>
      </c>
      <c r="G11305" s="55" t="s">
        <v>4339</v>
      </c>
      <c r="H11305" s="55"/>
    </row>
    <row r="11306" spans="1:8" x14ac:dyDescent="0.25">
      <c r="A11306" s="55">
        <v>2019</v>
      </c>
      <c r="B11306" s="55" t="s">
        <v>29</v>
      </c>
      <c r="C11306" s="55" t="s">
        <v>116</v>
      </c>
      <c r="D11306" s="54" t="s">
        <v>4299</v>
      </c>
      <c r="E11306" s="56">
        <v>0.66666666666666663</v>
      </c>
      <c r="F11306" s="55" t="s">
        <v>4340</v>
      </c>
      <c r="G11306" s="55" t="s">
        <v>4341</v>
      </c>
      <c r="H11306" s="55"/>
    </row>
    <row r="11307" spans="1:8" x14ac:dyDescent="0.25">
      <c r="A11307" s="55">
        <v>2019</v>
      </c>
      <c r="B11307" s="55" t="s">
        <v>29</v>
      </c>
      <c r="C11307" s="55" t="s">
        <v>120</v>
      </c>
      <c r="D11307" s="54" t="s">
        <v>4299</v>
      </c>
      <c r="E11307" s="56">
        <v>0.70833333333333337</v>
      </c>
      <c r="F11307" s="55" t="s">
        <v>4342</v>
      </c>
      <c r="G11307" s="55" t="s">
        <v>4343</v>
      </c>
      <c r="H11307" s="55"/>
    </row>
    <row r="11308" spans="1:8" x14ac:dyDescent="0.25">
      <c r="A11308" s="55">
        <v>2019</v>
      </c>
      <c r="B11308" s="55" t="s">
        <v>29</v>
      </c>
      <c r="C11308" s="55" t="s">
        <v>124</v>
      </c>
      <c r="D11308" s="54" t="s">
        <v>4299</v>
      </c>
      <c r="E11308" s="56">
        <v>0.75</v>
      </c>
      <c r="F11308" s="55" t="s">
        <v>4344</v>
      </c>
      <c r="G11308" s="55" t="s">
        <v>4345</v>
      </c>
      <c r="H11308" s="55"/>
    </row>
    <row r="11309" spans="1:8" x14ac:dyDescent="0.25">
      <c r="A11309" s="55">
        <v>2019</v>
      </c>
      <c r="B11309" s="55" t="s">
        <v>29</v>
      </c>
      <c r="C11309" s="55" t="s">
        <v>128</v>
      </c>
      <c r="D11309" s="54" t="s">
        <v>4299</v>
      </c>
      <c r="E11309" s="56">
        <v>0.79166666666666663</v>
      </c>
      <c r="F11309" s="55" t="s">
        <v>4346</v>
      </c>
      <c r="G11309" s="55" t="s">
        <v>4347</v>
      </c>
      <c r="H11309" s="55"/>
    </row>
    <row r="11310" spans="1:8" x14ac:dyDescent="0.25">
      <c r="A11310" s="55">
        <v>2019</v>
      </c>
      <c r="B11310" s="55" t="s">
        <v>29</v>
      </c>
      <c r="C11310" s="55" t="s">
        <v>132</v>
      </c>
      <c r="D11310" s="54" t="s">
        <v>4348</v>
      </c>
      <c r="E11310" s="56">
        <v>0.83333333333333337</v>
      </c>
      <c r="F11310" s="55" t="s">
        <v>4349</v>
      </c>
      <c r="G11310" s="55" t="s">
        <v>4350</v>
      </c>
      <c r="H11310" s="55"/>
    </row>
    <row r="11311" spans="1:8" x14ac:dyDescent="0.25">
      <c r="A11311" s="55">
        <v>2019</v>
      </c>
      <c r="B11311" s="55" t="s">
        <v>29</v>
      </c>
      <c r="C11311" s="55" t="s">
        <v>136</v>
      </c>
      <c r="D11311" s="54" t="s">
        <v>4348</v>
      </c>
      <c r="E11311" s="56">
        <v>0.875</v>
      </c>
      <c r="F11311" s="55" t="s">
        <v>4351</v>
      </c>
      <c r="G11311" s="55" t="s">
        <v>4352</v>
      </c>
      <c r="H11311" s="55"/>
    </row>
    <row r="11312" spans="1:8" x14ac:dyDescent="0.25">
      <c r="A11312" s="55">
        <v>2019</v>
      </c>
      <c r="B11312" s="55" t="s">
        <v>29</v>
      </c>
      <c r="C11312" s="55" t="s">
        <v>139</v>
      </c>
      <c r="D11312" s="54" t="s">
        <v>4348</v>
      </c>
      <c r="E11312" s="56">
        <v>0.91666666666666663</v>
      </c>
      <c r="F11312" s="55" t="s">
        <v>4353</v>
      </c>
      <c r="G11312" s="55" t="s">
        <v>4354</v>
      </c>
      <c r="H11312" s="55"/>
    </row>
    <row r="11313" spans="1:8" x14ac:dyDescent="0.25">
      <c r="A11313" s="55">
        <v>2019</v>
      </c>
      <c r="B11313" s="55" t="s">
        <v>29</v>
      </c>
      <c r="C11313" s="55" t="s">
        <v>143</v>
      </c>
      <c r="D11313" s="54" t="s">
        <v>4348</v>
      </c>
      <c r="E11313" s="56">
        <v>0.95833333333333337</v>
      </c>
      <c r="F11313" s="55" t="s">
        <v>4355</v>
      </c>
      <c r="G11313" s="55" t="s">
        <v>4356</v>
      </c>
      <c r="H11313" s="55"/>
    </row>
    <row r="11314" spans="1:8" x14ac:dyDescent="0.25">
      <c r="A11314" s="55">
        <v>2019</v>
      </c>
      <c r="B11314" s="55" t="s">
        <v>29</v>
      </c>
      <c r="C11314" s="55" t="s">
        <v>147</v>
      </c>
      <c r="D11314" s="54" t="s">
        <v>4348</v>
      </c>
      <c r="E11314" s="56">
        <v>0.54166666666666696</v>
      </c>
      <c r="F11314" s="55" t="s">
        <v>4306</v>
      </c>
      <c r="G11314" s="55" t="s">
        <v>4357</v>
      </c>
      <c r="H11314" s="55"/>
    </row>
    <row r="11315" spans="1:8" x14ac:dyDescent="0.25">
      <c r="A11315" s="55">
        <v>2019</v>
      </c>
      <c r="B11315" s="55" t="s">
        <v>29</v>
      </c>
      <c r="C11315" s="55" t="s">
        <v>151</v>
      </c>
      <c r="D11315" s="54" t="s">
        <v>4348</v>
      </c>
      <c r="E11315" s="56">
        <v>0.58333333333333304</v>
      </c>
      <c r="F11315" s="55" t="s">
        <v>4358</v>
      </c>
      <c r="G11315" s="55" t="s">
        <v>4359</v>
      </c>
      <c r="H11315" s="55"/>
    </row>
    <row r="11316" spans="1:8" x14ac:dyDescent="0.25">
      <c r="A11316" s="55">
        <v>2019</v>
      </c>
      <c r="B11316" s="55" t="s">
        <v>29</v>
      </c>
      <c r="C11316" s="55" t="s">
        <v>155</v>
      </c>
      <c r="D11316" s="54" t="s">
        <v>4348</v>
      </c>
      <c r="E11316" s="56">
        <v>0.625</v>
      </c>
      <c r="F11316" s="55" t="s">
        <v>4360</v>
      </c>
      <c r="G11316" s="55" t="s">
        <v>4361</v>
      </c>
      <c r="H11316" s="55"/>
    </row>
    <row r="11317" spans="1:8" x14ac:dyDescent="0.25">
      <c r="A11317" s="55">
        <v>2019</v>
      </c>
      <c r="B11317" s="55" t="s">
        <v>29</v>
      </c>
      <c r="C11317" s="55" t="s">
        <v>159</v>
      </c>
      <c r="D11317" s="54" t="s">
        <v>4348</v>
      </c>
      <c r="E11317" s="56">
        <v>0.66666666666666696</v>
      </c>
      <c r="F11317" s="55" t="s">
        <v>4344</v>
      </c>
      <c r="G11317" s="55" t="s">
        <v>4362</v>
      </c>
      <c r="H11317" s="55"/>
    </row>
    <row r="11318" spans="1:8" x14ac:dyDescent="0.25">
      <c r="A11318" s="55">
        <v>2019</v>
      </c>
      <c r="B11318" s="55" t="s">
        <v>29</v>
      </c>
      <c r="C11318" s="55" t="s">
        <v>163</v>
      </c>
      <c r="D11318" s="54" t="s">
        <v>4348</v>
      </c>
      <c r="E11318" s="56">
        <v>0.70833333333333304</v>
      </c>
      <c r="F11318" s="55" t="s">
        <v>4363</v>
      </c>
      <c r="G11318" s="55" t="s">
        <v>4364</v>
      </c>
      <c r="H11318" s="55"/>
    </row>
    <row r="11319" spans="1:8" x14ac:dyDescent="0.25">
      <c r="A11319" s="55">
        <v>2019</v>
      </c>
      <c r="B11319" s="55" t="s">
        <v>29</v>
      </c>
      <c r="C11319" s="55" t="s">
        <v>167</v>
      </c>
      <c r="D11319" s="54" t="s">
        <v>4348</v>
      </c>
      <c r="E11319" s="56">
        <v>0.75</v>
      </c>
      <c r="F11319" s="55" t="s">
        <v>4365</v>
      </c>
      <c r="G11319" s="55" t="s">
        <v>4366</v>
      </c>
      <c r="H11319" s="55"/>
    </row>
    <row r="11320" spans="1:8" x14ac:dyDescent="0.25">
      <c r="A11320" s="55">
        <v>2019</v>
      </c>
      <c r="B11320" s="55" t="s">
        <v>29</v>
      </c>
      <c r="C11320" s="55" t="s">
        <v>171</v>
      </c>
      <c r="D11320" s="54" t="s">
        <v>4348</v>
      </c>
      <c r="E11320" s="56">
        <v>0.79166666666666696</v>
      </c>
      <c r="F11320" s="55" t="s">
        <v>4367</v>
      </c>
      <c r="G11320" s="55" t="s">
        <v>4368</v>
      </c>
      <c r="H11320" s="55"/>
    </row>
    <row r="11321" spans="1:8" x14ac:dyDescent="0.25">
      <c r="A11321" s="55">
        <v>2019</v>
      </c>
      <c r="B11321" s="55" t="s">
        <v>29</v>
      </c>
      <c r="C11321" s="55" t="s">
        <v>175</v>
      </c>
      <c r="D11321" s="54" t="s">
        <v>4348</v>
      </c>
      <c r="E11321" s="56">
        <v>0.83333333333333304</v>
      </c>
      <c r="F11321" s="55" t="s">
        <v>4369</v>
      </c>
      <c r="G11321" s="55" t="s">
        <v>4370</v>
      </c>
      <c r="H11321" s="55"/>
    </row>
    <row r="11322" spans="1:8" x14ac:dyDescent="0.25">
      <c r="A11322" s="55">
        <v>2019</v>
      </c>
      <c r="B11322" s="55" t="s">
        <v>29</v>
      </c>
      <c r="C11322" s="55" t="s">
        <v>179</v>
      </c>
      <c r="D11322" s="54" t="s">
        <v>4348</v>
      </c>
      <c r="E11322" s="56">
        <v>0.875</v>
      </c>
      <c r="F11322" s="55" t="s">
        <v>4371</v>
      </c>
      <c r="G11322" s="55" t="s">
        <v>4372</v>
      </c>
      <c r="H11322" s="55"/>
    </row>
    <row r="11323" spans="1:8" x14ac:dyDescent="0.25">
      <c r="A11323" s="55">
        <v>2019</v>
      </c>
      <c r="B11323" s="55" t="s">
        <v>29</v>
      </c>
      <c r="C11323" s="55" t="s">
        <v>183</v>
      </c>
      <c r="D11323" s="54" t="s">
        <v>4348</v>
      </c>
      <c r="E11323" s="56">
        <v>0.91666666666666696</v>
      </c>
      <c r="F11323" s="55" t="s">
        <v>4373</v>
      </c>
      <c r="G11323" s="55" t="s">
        <v>4374</v>
      </c>
      <c r="H11323" s="55"/>
    </row>
    <row r="11324" spans="1:8" x14ac:dyDescent="0.25">
      <c r="A11324" s="55">
        <v>2019</v>
      </c>
      <c r="B11324" s="55" t="s">
        <v>29</v>
      </c>
      <c r="C11324" s="55" t="s">
        <v>187</v>
      </c>
      <c r="D11324" s="54" t="s">
        <v>4348</v>
      </c>
      <c r="E11324" s="56">
        <v>0.95833333333333304</v>
      </c>
      <c r="F11324" s="55" t="s">
        <v>4375</v>
      </c>
      <c r="G11324" s="55" t="s">
        <v>4376</v>
      </c>
      <c r="H11324" s="55"/>
    </row>
    <row r="11325" spans="1:8" x14ac:dyDescent="0.25">
      <c r="A11325" s="55">
        <v>2019</v>
      </c>
      <c r="B11325" s="55" t="s">
        <v>29</v>
      </c>
      <c r="C11325" s="55" t="s">
        <v>191</v>
      </c>
      <c r="D11325" s="54" t="s">
        <v>4348</v>
      </c>
      <c r="E11325" s="56">
        <v>0</v>
      </c>
      <c r="F11325" s="55" t="s">
        <v>4377</v>
      </c>
      <c r="G11325" s="55" t="s">
        <v>4378</v>
      </c>
      <c r="H11325" s="55"/>
    </row>
    <row r="11326" spans="1:8" x14ac:dyDescent="0.25">
      <c r="A11326" s="55">
        <v>2019</v>
      </c>
      <c r="B11326" s="55" t="s">
        <v>29</v>
      </c>
      <c r="C11326" s="55" t="s">
        <v>194</v>
      </c>
      <c r="D11326" s="54" t="s">
        <v>4348</v>
      </c>
      <c r="E11326" s="56">
        <v>4.1666666666666664E-2</v>
      </c>
      <c r="F11326" s="55" t="s">
        <v>4379</v>
      </c>
      <c r="G11326" s="55" t="s">
        <v>4380</v>
      </c>
      <c r="H11326" s="55"/>
    </row>
    <row r="11327" spans="1:8" x14ac:dyDescent="0.25">
      <c r="A11327" s="55">
        <v>2019</v>
      </c>
      <c r="B11327" s="55" t="s">
        <v>29</v>
      </c>
      <c r="C11327" s="55" t="s">
        <v>197</v>
      </c>
      <c r="D11327" s="54" t="s">
        <v>4348</v>
      </c>
      <c r="E11327" s="56">
        <v>8.3333333333333329E-2</v>
      </c>
      <c r="F11327" s="55" t="s">
        <v>4381</v>
      </c>
      <c r="G11327" s="55" t="s">
        <v>4382</v>
      </c>
      <c r="H11327" s="55"/>
    </row>
    <row r="11328" spans="1:8" x14ac:dyDescent="0.25">
      <c r="A11328" s="55">
        <v>2019</v>
      </c>
      <c r="B11328" s="55" t="s">
        <v>29</v>
      </c>
      <c r="C11328" s="55" t="s">
        <v>201</v>
      </c>
      <c r="D11328" s="54" t="s">
        <v>4348</v>
      </c>
      <c r="E11328" s="56">
        <v>0.125</v>
      </c>
      <c r="F11328" s="55" t="s">
        <v>4383</v>
      </c>
      <c r="G11328" s="55" t="s">
        <v>4384</v>
      </c>
      <c r="H11328" s="55"/>
    </row>
    <row r="11329" spans="1:8" x14ac:dyDescent="0.25">
      <c r="A11329" s="55">
        <v>2019</v>
      </c>
      <c r="B11329" s="55" t="s">
        <v>29</v>
      </c>
      <c r="C11329" s="55" t="s">
        <v>205</v>
      </c>
      <c r="D11329" s="54" t="s">
        <v>4348</v>
      </c>
      <c r="E11329" s="56">
        <v>0.16666666666666666</v>
      </c>
      <c r="F11329" s="55" t="s">
        <v>4385</v>
      </c>
      <c r="G11329" s="55" t="s">
        <v>4386</v>
      </c>
      <c r="H11329" s="55"/>
    </row>
    <row r="11330" spans="1:8" x14ac:dyDescent="0.25">
      <c r="A11330" s="55">
        <v>2019</v>
      </c>
      <c r="B11330" s="55" t="s">
        <v>29</v>
      </c>
      <c r="C11330" s="55" t="s">
        <v>209</v>
      </c>
      <c r="D11330" s="54" t="s">
        <v>4348</v>
      </c>
      <c r="E11330" s="56">
        <v>0.20833333333333334</v>
      </c>
      <c r="F11330" s="55" t="s">
        <v>4387</v>
      </c>
      <c r="G11330" s="55" t="s">
        <v>4388</v>
      </c>
      <c r="H11330" s="55"/>
    </row>
    <row r="11331" spans="1:8" x14ac:dyDescent="0.25">
      <c r="A11331" s="55">
        <v>2019</v>
      </c>
      <c r="B11331" s="55" t="s">
        <v>29</v>
      </c>
      <c r="C11331" s="55" t="s">
        <v>212</v>
      </c>
      <c r="D11331" s="54" t="s">
        <v>4348</v>
      </c>
      <c r="E11331" s="56">
        <v>0.25</v>
      </c>
      <c r="F11331" s="55" t="s">
        <v>4389</v>
      </c>
      <c r="G11331" s="55" t="s">
        <v>4390</v>
      </c>
      <c r="H11331" s="55"/>
    </row>
    <row r="11332" spans="1:8" x14ac:dyDescent="0.25">
      <c r="A11332" s="55">
        <v>2019</v>
      </c>
      <c r="B11332" s="55" t="s">
        <v>29</v>
      </c>
      <c r="C11332" s="55" t="s">
        <v>215</v>
      </c>
      <c r="D11332" s="54" t="s">
        <v>4348</v>
      </c>
      <c r="E11332" s="56">
        <v>0.29166666666666669</v>
      </c>
      <c r="F11332" s="55" t="s">
        <v>4391</v>
      </c>
      <c r="G11332" s="55" t="s">
        <v>4392</v>
      </c>
      <c r="H11332" s="55"/>
    </row>
    <row r="11333" spans="1:8" x14ac:dyDescent="0.25">
      <c r="A11333" s="55">
        <v>2019</v>
      </c>
      <c r="B11333" s="55" t="s">
        <v>29</v>
      </c>
      <c r="C11333" s="55" t="s">
        <v>219</v>
      </c>
      <c r="D11333" s="54" t="s">
        <v>4348</v>
      </c>
      <c r="E11333" s="56">
        <v>0.33333333333333331</v>
      </c>
      <c r="F11333" s="55" t="s">
        <v>4389</v>
      </c>
      <c r="G11333" s="55" t="s">
        <v>4393</v>
      </c>
      <c r="H11333" s="55"/>
    </row>
    <row r="11334" spans="1:8" x14ac:dyDescent="0.25">
      <c r="A11334" s="55">
        <v>2019</v>
      </c>
      <c r="B11334" s="55" t="s">
        <v>29</v>
      </c>
      <c r="C11334" s="55" t="s">
        <v>223</v>
      </c>
      <c r="D11334" s="54" t="s">
        <v>4394</v>
      </c>
      <c r="E11334" s="56">
        <v>0.375</v>
      </c>
      <c r="F11334" s="55" t="s">
        <v>4395</v>
      </c>
      <c r="G11334" s="55" t="s">
        <v>4396</v>
      </c>
      <c r="H11334" s="55"/>
    </row>
    <row r="11335" spans="1:8" x14ac:dyDescent="0.25">
      <c r="A11335" s="55">
        <v>2019</v>
      </c>
      <c r="B11335" s="55" t="s">
        <v>29</v>
      </c>
      <c r="C11335" s="55" t="s">
        <v>226</v>
      </c>
      <c r="D11335" s="54" t="s">
        <v>4394</v>
      </c>
      <c r="E11335" s="56">
        <v>0.41666666666666669</v>
      </c>
      <c r="F11335" s="55" t="s">
        <v>4397</v>
      </c>
      <c r="G11335" s="55" t="s">
        <v>4398</v>
      </c>
      <c r="H11335" s="55"/>
    </row>
    <row r="11336" spans="1:8" x14ac:dyDescent="0.25">
      <c r="A11336" s="55">
        <v>2019</v>
      </c>
      <c r="B11336" s="55" t="s">
        <v>29</v>
      </c>
      <c r="C11336" s="55" t="s">
        <v>230</v>
      </c>
      <c r="D11336" s="54" t="s">
        <v>4394</v>
      </c>
      <c r="E11336" s="56">
        <v>0.45833333333333331</v>
      </c>
      <c r="F11336" s="55" t="s">
        <v>4399</v>
      </c>
      <c r="G11336" s="55" t="s">
        <v>4400</v>
      </c>
      <c r="H11336" s="55"/>
    </row>
    <row r="11337" spans="1:8" x14ac:dyDescent="0.25">
      <c r="A11337" s="55">
        <v>2019</v>
      </c>
      <c r="B11337" s="55" t="s">
        <v>29</v>
      </c>
      <c r="C11337" s="55" t="s">
        <v>234</v>
      </c>
      <c r="D11337" s="54" t="s">
        <v>4394</v>
      </c>
      <c r="E11337" s="56">
        <v>0.5</v>
      </c>
      <c r="F11337" s="55" t="s">
        <v>4401</v>
      </c>
      <c r="G11337" s="55" t="s">
        <v>4402</v>
      </c>
      <c r="H11337" s="55"/>
    </row>
    <row r="11338" spans="1:8" x14ac:dyDescent="0.25">
      <c r="A11338" s="55">
        <v>2019</v>
      </c>
      <c r="B11338" s="55" t="s">
        <v>29</v>
      </c>
      <c r="C11338" s="55" t="s">
        <v>238</v>
      </c>
      <c r="D11338" s="54" t="s">
        <v>4394</v>
      </c>
      <c r="E11338" s="56">
        <v>0.54166666666666663</v>
      </c>
      <c r="F11338" s="55" t="s">
        <v>4403</v>
      </c>
      <c r="G11338" s="55" t="s">
        <v>4404</v>
      </c>
      <c r="H11338" s="55"/>
    </row>
    <row r="11339" spans="1:8" x14ac:dyDescent="0.25">
      <c r="A11339" s="55">
        <v>2019</v>
      </c>
      <c r="B11339" s="55" t="s">
        <v>29</v>
      </c>
      <c r="C11339" s="55" t="s">
        <v>242</v>
      </c>
      <c r="D11339" s="54" t="s">
        <v>4394</v>
      </c>
      <c r="E11339" s="56">
        <v>0.58333333333333337</v>
      </c>
      <c r="F11339" s="55" t="s">
        <v>4405</v>
      </c>
      <c r="G11339" s="55" t="s">
        <v>4406</v>
      </c>
      <c r="H11339" s="55"/>
    </row>
    <row r="11340" spans="1:8" x14ac:dyDescent="0.25">
      <c r="A11340" s="55">
        <v>2019</v>
      </c>
      <c r="B11340" s="55" t="s">
        <v>29</v>
      </c>
      <c r="C11340" s="55" t="s">
        <v>246</v>
      </c>
      <c r="D11340" s="54" t="s">
        <v>4394</v>
      </c>
      <c r="E11340" s="56">
        <v>0.625</v>
      </c>
      <c r="F11340" s="55" t="s">
        <v>3971</v>
      </c>
      <c r="G11340" s="55" t="s">
        <v>4407</v>
      </c>
      <c r="H11340" s="55"/>
    </row>
    <row r="11341" spans="1:8" x14ac:dyDescent="0.25">
      <c r="A11341" s="55">
        <v>2019</v>
      </c>
      <c r="B11341" s="55" t="s">
        <v>29</v>
      </c>
      <c r="C11341" s="55" t="s">
        <v>250</v>
      </c>
      <c r="D11341" s="54" t="s">
        <v>4394</v>
      </c>
      <c r="E11341" s="56">
        <v>0.66666666666666663</v>
      </c>
      <c r="F11341" s="55" t="s">
        <v>4408</v>
      </c>
      <c r="G11341" s="55" t="s">
        <v>4409</v>
      </c>
      <c r="H11341" s="55"/>
    </row>
    <row r="11342" spans="1:8" x14ac:dyDescent="0.25">
      <c r="A11342" s="55">
        <v>2019</v>
      </c>
      <c r="B11342" s="55" t="s">
        <v>29</v>
      </c>
      <c r="C11342" s="55" t="s">
        <v>254</v>
      </c>
      <c r="D11342" s="54" t="s">
        <v>4394</v>
      </c>
      <c r="E11342" s="56">
        <v>0.70833333333333337</v>
      </c>
      <c r="F11342" s="55" t="s">
        <v>4410</v>
      </c>
      <c r="G11342" s="55" t="s">
        <v>4411</v>
      </c>
      <c r="H11342" s="55"/>
    </row>
    <row r="11343" spans="1:8" x14ac:dyDescent="0.25">
      <c r="A11343" s="55">
        <v>2019</v>
      </c>
      <c r="B11343" s="55" t="s">
        <v>29</v>
      </c>
      <c r="C11343" s="55" t="s">
        <v>258</v>
      </c>
      <c r="D11343" s="54" t="s">
        <v>4394</v>
      </c>
      <c r="E11343" s="56">
        <v>0.75</v>
      </c>
      <c r="F11343" s="55" t="s">
        <v>4412</v>
      </c>
      <c r="G11343" s="55" t="s">
        <v>4413</v>
      </c>
      <c r="H11343" s="55"/>
    </row>
    <row r="11344" spans="1:8" x14ac:dyDescent="0.25">
      <c r="A11344" s="55">
        <v>2019</v>
      </c>
      <c r="B11344" s="55" t="s">
        <v>29</v>
      </c>
      <c r="C11344" s="55" t="s">
        <v>262</v>
      </c>
      <c r="D11344" s="54" t="s">
        <v>4394</v>
      </c>
      <c r="E11344" s="56">
        <v>0.79166666666666663</v>
      </c>
      <c r="F11344" s="55" t="s">
        <v>4414</v>
      </c>
      <c r="G11344" s="55" t="s">
        <v>4415</v>
      </c>
      <c r="H11344" s="55"/>
    </row>
    <row r="11345" spans="1:8" x14ac:dyDescent="0.25">
      <c r="A11345" s="55">
        <v>2019</v>
      </c>
      <c r="B11345" s="55" t="s">
        <v>29</v>
      </c>
      <c r="C11345" s="55" t="s">
        <v>266</v>
      </c>
      <c r="D11345" s="54" t="s">
        <v>4394</v>
      </c>
      <c r="E11345" s="56">
        <v>0.83333333333333337</v>
      </c>
      <c r="F11345" s="55" t="s">
        <v>4416</v>
      </c>
      <c r="G11345" s="55" t="s">
        <v>4417</v>
      </c>
      <c r="H11345" s="55"/>
    </row>
    <row r="11346" spans="1:8" x14ac:dyDescent="0.25">
      <c r="A11346" s="55">
        <v>2019</v>
      </c>
      <c r="B11346" s="55" t="s">
        <v>29</v>
      </c>
      <c r="C11346" s="55" t="s">
        <v>270</v>
      </c>
      <c r="D11346" s="54" t="s">
        <v>4394</v>
      </c>
      <c r="E11346" s="56">
        <v>0.875</v>
      </c>
      <c r="F11346" s="55" t="s">
        <v>4418</v>
      </c>
      <c r="G11346" s="55" t="s">
        <v>4419</v>
      </c>
      <c r="H11346" s="55"/>
    </row>
    <row r="11347" spans="1:8" x14ac:dyDescent="0.25">
      <c r="A11347" s="55">
        <v>2019</v>
      </c>
      <c r="B11347" s="55" t="s">
        <v>29</v>
      </c>
      <c r="C11347" s="55" t="s">
        <v>274</v>
      </c>
      <c r="D11347" s="54" t="s">
        <v>4394</v>
      </c>
      <c r="E11347" s="56">
        <v>0.91666666666666663</v>
      </c>
      <c r="F11347" s="55" t="s">
        <v>4420</v>
      </c>
      <c r="G11347" s="55" t="s">
        <v>4421</v>
      </c>
      <c r="H11347" s="55"/>
    </row>
    <row r="11348" spans="1:8" x14ac:dyDescent="0.25">
      <c r="A11348" s="55">
        <v>2019</v>
      </c>
      <c r="B11348" s="55" t="s">
        <v>29</v>
      </c>
      <c r="C11348" s="55" t="s">
        <v>278</v>
      </c>
      <c r="D11348" s="54" t="s">
        <v>4394</v>
      </c>
      <c r="E11348" s="56">
        <v>0.95833333333333337</v>
      </c>
      <c r="F11348" s="55" t="s">
        <v>4422</v>
      </c>
      <c r="G11348" s="55" t="s">
        <v>4423</v>
      </c>
      <c r="H11348" s="55"/>
    </row>
    <row r="11349" spans="1:8" x14ac:dyDescent="0.25">
      <c r="A11349" s="55">
        <v>2019</v>
      </c>
      <c r="B11349" s="55" t="s">
        <v>29</v>
      </c>
      <c r="C11349" s="55" t="s">
        <v>282</v>
      </c>
      <c r="D11349" s="54" t="s">
        <v>4394</v>
      </c>
      <c r="E11349" s="56">
        <v>0.54166666666666696</v>
      </c>
      <c r="F11349" s="55" t="s">
        <v>4424</v>
      </c>
      <c r="G11349" s="55" t="s">
        <v>4425</v>
      </c>
      <c r="H11349" s="55"/>
    </row>
    <row r="11350" spans="1:8" x14ac:dyDescent="0.25">
      <c r="A11350" s="55">
        <v>2019</v>
      </c>
      <c r="B11350" s="55" t="s">
        <v>29</v>
      </c>
      <c r="C11350" s="55" t="s">
        <v>286</v>
      </c>
      <c r="D11350" s="54" t="s">
        <v>4394</v>
      </c>
      <c r="E11350" s="56">
        <v>0.58333333333333304</v>
      </c>
      <c r="F11350" s="55" t="s">
        <v>4426</v>
      </c>
      <c r="G11350" s="55" t="s">
        <v>4427</v>
      </c>
      <c r="H11350" s="55"/>
    </row>
    <row r="11351" spans="1:8" x14ac:dyDescent="0.25">
      <c r="A11351" s="55">
        <v>2019</v>
      </c>
      <c r="B11351" s="55" t="s">
        <v>29</v>
      </c>
      <c r="C11351" s="55" t="s">
        <v>290</v>
      </c>
      <c r="D11351" s="54" t="s">
        <v>4394</v>
      </c>
      <c r="E11351" s="56">
        <v>0.625</v>
      </c>
      <c r="F11351" s="55" t="s">
        <v>4428</v>
      </c>
      <c r="G11351" s="55" t="s">
        <v>4429</v>
      </c>
      <c r="H11351" s="55"/>
    </row>
    <row r="11352" spans="1:8" x14ac:dyDescent="0.25">
      <c r="A11352" s="55">
        <v>2019</v>
      </c>
      <c r="B11352" s="55" t="s">
        <v>29</v>
      </c>
      <c r="C11352" s="55" t="s">
        <v>293</v>
      </c>
      <c r="D11352" s="54" t="s">
        <v>4394</v>
      </c>
      <c r="E11352" s="56">
        <v>0.66666666666666696</v>
      </c>
      <c r="F11352" s="55" t="s">
        <v>4430</v>
      </c>
      <c r="G11352" s="55" t="s">
        <v>4431</v>
      </c>
      <c r="H11352" s="55"/>
    </row>
    <row r="11353" spans="1:8" x14ac:dyDescent="0.25">
      <c r="A11353" s="55">
        <v>2019</v>
      </c>
      <c r="B11353" s="55" t="s">
        <v>29</v>
      </c>
      <c r="C11353" s="55" t="s">
        <v>297</v>
      </c>
      <c r="D11353" s="54" t="s">
        <v>4394</v>
      </c>
      <c r="E11353" s="56">
        <v>0.70833333333333304</v>
      </c>
      <c r="F11353" s="55" t="s">
        <v>4432</v>
      </c>
      <c r="G11353" s="55" t="s">
        <v>4433</v>
      </c>
      <c r="H11353" s="55"/>
    </row>
    <row r="11354" spans="1:8" x14ac:dyDescent="0.25">
      <c r="A11354" s="55">
        <v>2019</v>
      </c>
      <c r="B11354" s="55" t="s">
        <v>29</v>
      </c>
      <c r="C11354" s="55" t="s">
        <v>301</v>
      </c>
      <c r="D11354" s="54" t="s">
        <v>4394</v>
      </c>
      <c r="E11354" s="56">
        <v>0.75</v>
      </c>
      <c r="F11354" s="55" t="s">
        <v>4031</v>
      </c>
      <c r="G11354" s="55" t="s">
        <v>4434</v>
      </c>
      <c r="H11354" s="55"/>
    </row>
    <row r="11355" spans="1:8" x14ac:dyDescent="0.25">
      <c r="A11355" s="55">
        <v>2019</v>
      </c>
      <c r="B11355" s="55" t="s">
        <v>29</v>
      </c>
      <c r="C11355" s="55" t="s">
        <v>304</v>
      </c>
      <c r="D11355" s="54" t="s">
        <v>4394</v>
      </c>
      <c r="E11355" s="56">
        <v>0.79166666666666696</v>
      </c>
      <c r="F11355" s="55" t="s">
        <v>4435</v>
      </c>
      <c r="G11355" s="55" t="s">
        <v>4436</v>
      </c>
      <c r="H11355" s="55"/>
    </row>
    <row r="11356" spans="1:8" x14ac:dyDescent="0.25">
      <c r="A11356" s="55">
        <v>2019</v>
      </c>
      <c r="B11356" s="55" t="s">
        <v>29</v>
      </c>
      <c r="C11356" s="55" t="s">
        <v>307</v>
      </c>
      <c r="D11356" s="54" t="s">
        <v>4394</v>
      </c>
      <c r="E11356" s="56">
        <v>0.83333333333333304</v>
      </c>
      <c r="F11356" s="55" t="s">
        <v>4437</v>
      </c>
      <c r="G11356" s="55" t="s">
        <v>4438</v>
      </c>
      <c r="H11356" s="55"/>
    </row>
    <row r="11357" spans="1:8" x14ac:dyDescent="0.25">
      <c r="A11357" s="55">
        <v>2019</v>
      </c>
      <c r="B11357" s="55" t="s">
        <v>29</v>
      </c>
      <c r="C11357" s="55" t="s">
        <v>311</v>
      </c>
      <c r="D11357" s="54" t="s">
        <v>4394</v>
      </c>
      <c r="E11357" s="56">
        <v>0.875</v>
      </c>
      <c r="F11357" s="55" t="s">
        <v>4439</v>
      </c>
      <c r="G11357" s="55" t="s">
        <v>4440</v>
      </c>
      <c r="H11357" s="55"/>
    </row>
    <row r="11358" spans="1:8" x14ac:dyDescent="0.25">
      <c r="A11358" s="55">
        <v>2019</v>
      </c>
      <c r="B11358" s="55" t="s">
        <v>29</v>
      </c>
      <c r="C11358" s="55" t="s">
        <v>314</v>
      </c>
      <c r="D11358" s="54" t="s">
        <v>4441</v>
      </c>
      <c r="E11358" s="56">
        <v>0.91666666666666696</v>
      </c>
      <c r="F11358" s="55" t="s">
        <v>4442</v>
      </c>
      <c r="G11358" s="55" t="s">
        <v>4443</v>
      </c>
      <c r="H11358" s="55"/>
    </row>
    <row r="11359" spans="1:8" x14ac:dyDescent="0.25">
      <c r="A11359" s="55">
        <v>2019</v>
      </c>
      <c r="B11359" s="55" t="s">
        <v>29</v>
      </c>
      <c r="C11359" s="55" t="s">
        <v>317</v>
      </c>
      <c r="D11359" s="54" t="s">
        <v>4441</v>
      </c>
      <c r="E11359" s="56">
        <v>0.95833333333333304</v>
      </c>
      <c r="F11359" s="55" t="s">
        <v>4444</v>
      </c>
      <c r="G11359" s="55" t="s">
        <v>4445</v>
      </c>
      <c r="H11359" s="55"/>
    </row>
    <row r="11360" spans="1:8" x14ac:dyDescent="0.25">
      <c r="A11360" s="55">
        <v>2019</v>
      </c>
      <c r="B11360" s="55" t="s">
        <v>29</v>
      </c>
      <c r="C11360" s="55" t="s">
        <v>320</v>
      </c>
      <c r="D11360" s="54" t="s">
        <v>4441</v>
      </c>
      <c r="E11360" s="56">
        <v>0</v>
      </c>
      <c r="F11360" s="55" t="s">
        <v>4446</v>
      </c>
      <c r="G11360" s="55" t="s">
        <v>4447</v>
      </c>
      <c r="H11360" s="55"/>
    </row>
    <row r="11361" spans="1:8" x14ac:dyDescent="0.25">
      <c r="A11361" s="55">
        <v>2019</v>
      </c>
      <c r="B11361" s="55" t="s">
        <v>29</v>
      </c>
      <c r="C11361" s="55" t="s">
        <v>323</v>
      </c>
      <c r="D11361" s="54" t="s">
        <v>4441</v>
      </c>
      <c r="E11361" s="56">
        <v>4.1666666666666664E-2</v>
      </c>
      <c r="F11361" s="55" t="s">
        <v>4448</v>
      </c>
      <c r="G11361" s="55" t="s">
        <v>4449</v>
      </c>
      <c r="H11361" s="55"/>
    </row>
    <row r="11362" spans="1:8" x14ac:dyDescent="0.25">
      <c r="A11362" s="55">
        <v>2019</v>
      </c>
      <c r="B11362" s="55" t="s">
        <v>29</v>
      </c>
      <c r="C11362" s="55" t="s">
        <v>326</v>
      </c>
      <c r="D11362" s="54" t="s">
        <v>4441</v>
      </c>
      <c r="E11362" s="56">
        <v>8.3333333333333329E-2</v>
      </c>
      <c r="F11362" s="55" t="s">
        <v>4450</v>
      </c>
      <c r="G11362" s="55" t="s">
        <v>4451</v>
      </c>
      <c r="H11362" s="55"/>
    </row>
    <row r="11363" spans="1:8" x14ac:dyDescent="0.25">
      <c r="A11363" s="55">
        <v>2019</v>
      </c>
      <c r="B11363" s="55" t="s">
        <v>29</v>
      </c>
      <c r="C11363" s="55" t="s">
        <v>330</v>
      </c>
      <c r="D11363" s="54" t="s">
        <v>4441</v>
      </c>
      <c r="E11363" s="56">
        <v>0.125</v>
      </c>
      <c r="F11363" s="55" t="s">
        <v>4452</v>
      </c>
      <c r="G11363" s="55" t="s">
        <v>4453</v>
      </c>
      <c r="H11363" s="55"/>
    </row>
    <row r="11364" spans="1:8" x14ac:dyDescent="0.25">
      <c r="A11364" s="55">
        <v>2019</v>
      </c>
      <c r="B11364" s="55" t="s">
        <v>29</v>
      </c>
      <c r="C11364" s="55" t="s">
        <v>333</v>
      </c>
      <c r="D11364" s="54" t="s">
        <v>4441</v>
      </c>
      <c r="E11364" s="56">
        <v>0.16666666666666666</v>
      </c>
      <c r="F11364" s="55" t="s">
        <v>4454</v>
      </c>
      <c r="G11364" s="55" t="s">
        <v>4455</v>
      </c>
      <c r="H11364" s="55"/>
    </row>
    <row r="11365" spans="1:8" x14ac:dyDescent="0.25">
      <c r="A11365" s="55">
        <v>2019</v>
      </c>
      <c r="B11365" s="55" t="s">
        <v>29</v>
      </c>
      <c r="C11365" s="55" t="s">
        <v>336</v>
      </c>
      <c r="D11365" s="54" t="s">
        <v>4441</v>
      </c>
      <c r="E11365" s="56">
        <v>0.20833333333333334</v>
      </c>
      <c r="F11365" s="55" t="s">
        <v>4456</v>
      </c>
      <c r="G11365" s="55" t="s">
        <v>4457</v>
      </c>
      <c r="H11365" s="55"/>
    </row>
    <row r="11366" spans="1:8" x14ac:dyDescent="0.25">
      <c r="A11366" s="55">
        <v>2019</v>
      </c>
      <c r="B11366" s="55" t="s">
        <v>29</v>
      </c>
      <c r="C11366" s="55" t="s">
        <v>339</v>
      </c>
      <c r="D11366" s="54" t="s">
        <v>4441</v>
      </c>
      <c r="E11366" s="56">
        <v>0.25</v>
      </c>
      <c r="F11366" s="55" t="s">
        <v>4458</v>
      </c>
      <c r="G11366" s="55" t="s">
        <v>4459</v>
      </c>
      <c r="H11366" s="55"/>
    </row>
    <row r="11367" spans="1:8" x14ac:dyDescent="0.25">
      <c r="A11367" s="55">
        <v>2019</v>
      </c>
      <c r="B11367" s="55" t="s">
        <v>29</v>
      </c>
      <c r="C11367" s="55" t="s">
        <v>342</v>
      </c>
      <c r="D11367" s="54" t="s">
        <v>4441</v>
      </c>
      <c r="E11367" s="56">
        <v>0.29166666666666669</v>
      </c>
      <c r="F11367" s="55" t="s">
        <v>4460</v>
      </c>
      <c r="G11367" s="55" t="s">
        <v>4461</v>
      </c>
      <c r="H11367" s="55"/>
    </row>
    <row r="11368" spans="1:8" x14ac:dyDescent="0.25">
      <c r="A11368" s="55">
        <v>2019</v>
      </c>
      <c r="B11368" s="55" t="s">
        <v>29</v>
      </c>
      <c r="C11368" s="55" t="s">
        <v>346</v>
      </c>
      <c r="D11368" s="54" t="s">
        <v>4441</v>
      </c>
      <c r="E11368" s="56">
        <v>0.33333333333333331</v>
      </c>
      <c r="F11368" s="55" t="s">
        <v>4462</v>
      </c>
      <c r="G11368" s="55" t="s">
        <v>4463</v>
      </c>
      <c r="H11368" s="55"/>
    </row>
    <row r="11369" spans="1:8" x14ac:dyDescent="0.25">
      <c r="A11369" s="55">
        <v>2019</v>
      </c>
      <c r="B11369" s="55" t="s">
        <v>29</v>
      </c>
      <c r="C11369" s="55" t="s">
        <v>349</v>
      </c>
      <c r="D11369" s="54" t="s">
        <v>4441</v>
      </c>
      <c r="E11369" s="56">
        <v>0.375</v>
      </c>
      <c r="F11369" s="55" t="s">
        <v>4464</v>
      </c>
      <c r="G11369" s="55" t="s">
        <v>4465</v>
      </c>
      <c r="H11369" s="55"/>
    </row>
    <row r="11370" spans="1:8" x14ac:dyDescent="0.25">
      <c r="A11370" s="55">
        <v>2019</v>
      </c>
      <c r="B11370" s="55" t="s">
        <v>29</v>
      </c>
      <c r="C11370" s="55" t="s">
        <v>352</v>
      </c>
      <c r="D11370" s="54" t="s">
        <v>4441</v>
      </c>
      <c r="E11370" s="56">
        <v>0.41666666666666669</v>
      </c>
      <c r="F11370" s="55" t="s">
        <v>4466</v>
      </c>
      <c r="G11370" s="55" t="s">
        <v>4467</v>
      </c>
      <c r="H11370" s="55"/>
    </row>
    <row r="11371" spans="1:8" x14ac:dyDescent="0.25">
      <c r="A11371" s="55">
        <v>2019</v>
      </c>
      <c r="B11371" s="55" t="s">
        <v>29</v>
      </c>
      <c r="C11371" s="55" t="s">
        <v>355</v>
      </c>
      <c r="D11371" s="54" t="s">
        <v>4441</v>
      </c>
      <c r="E11371" s="56">
        <v>0.45833333333333331</v>
      </c>
      <c r="F11371" s="55" t="s">
        <v>4468</v>
      </c>
      <c r="G11371" s="55" t="s">
        <v>4469</v>
      </c>
      <c r="H11371" s="55"/>
    </row>
    <row r="11372" spans="1:8" x14ac:dyDescent="0.25">
      <c r="A11372" s="55">
        <v>2019</v>
      </c>
      <c r="B11372" s="55" t="s">
        <v>29</v>
      </c>
      <c r="C11372" s="55" t="s">
        <v>359</v>
      </c>
      <c r="D11372" s="54" t="s">
        <v>4441</v>
      </c>
      <c r="E11372" s="56">
        <v>0.5</v>
      </c>
      <c r="F11372" s="55" t="s">
        <v>4470</v>
      </c>
      <c r="G11372" s="55" t="s">
        <v>4471</v>
      </c>
      <c r="H11372" s="55"/>
    </row>
    <row r="11373" spans="1:8" x14ac:dyDescent="0.25">
      <c r="A11373" s="55">
        <v>2019</v>
      </c>
      <c r="B11373" s="55" t="s">
        <v>29</v>
      </c>
      <c r="C11373" s="55" t="s">
        <v>363</v>
      </c>
      <c r="D11373" s="54" t="s">
        <v>4441</v>
      </c>
      <c r="E11373" s="56">
        <v>0.54166666666666663</v>
      </c>
      <c r="F11373" s="55" t="s">
        <v>4472</v>
      </c>
      <c r="G11373" s="55" t="s">
        <v>4473</v>
      </c>
      <c r="H11373" s="55"/>
    </row>
    <row r="11374" spans="1:8" x14ac:dyDescent="0.25">
      <c r="A11374" s="55">
        <v>2019</v>
      </c>
      <c r="B11374" s="55" t="s">
        <v>29</v>
      </c>
      <c r="C11374" s="55" t="s">
        <v>367</v>
      </c>
      <c r="D11374" s="54" t="s">
        <v>4441</v>
      </c>
      <c r="E11374" s="56">
        <v>0.58333333333333337</v>
      </c>
      <c r="F11374" s="55" t="s">
        <v>4474</v>
      </c>
      <c r="G11374" s="55" t="s">
        <v>4475</v>
      </c>
      <c r="H11374" s="55"/>
    </row>
    <row r="11375" spans="1:8" x14ac:dyDescent="0.25">
      <c r="A11375" s="55">
        <v>2019</v>
      </c>
      <c r="B11375" s="55" t="s">
        <v>29</v>
      </c>
      <c r="C11375" s="55" t="s">
        <v>371</v>
      </c>
      <c r="D11375" s="54" t="s">
        <v>4441</v>
      </c>
      <c r="E11375" s="56">
        <v>0.625</v>
      </c>
      <c r="F11375" s="55" t="s">
        <v>4476</v>
      </c>
      <c r="G11375" s="55" t="s">
        <v>4477</v>
      </c>
      <c r="H11375" s="55"/>
    </row>
    <row r="11376" spans="1:8" x14ac:dyDescent="0.25">
      <c r="A11376" s="55">
        <v>2019</v>
      </c>
      <c r="B11376" s="55" t="s">
        <v>29</v>
      </c>
      <c r="C11376" s="55" t="s">
        <v>375</v>
      </c>
      <c r="D11376" s="54" t="s">
        <v>4441</v>
      </c>
      <c r="E11376" s="56">
        <v>0.66666666666666663</v>
      </c>
      <c r="F11376" s="55" t="s">
        <v>4478</v>
      </c>
      <c r="G11376" s="55" t="s">
        <v>4479</v>
      </c>
      <c r="H11376" s="55"/>
    </row>
    <row r="11377" spans="1:8" x14ac:dyDescent="0.25">
      <c r="A11377" s="55">
        <v>2019</v>
      </c>
      <c r="B11377" s="55" t="s">
        <v>29</v>
      </c>
      <c r="C11377" s="55" t="s">
        <v>378</v>
      </c>
      <c r="D11377" s="54" t="s">
        <v>4441</v>
      </c>
      <c r="E11377" s="56">
        <v>0.70833333333333337</v>
      </c>
      <c r="F11377" s="55" t="s">
        <v>4480</v>
      </c>
      <c r="G11377" s="55" t="s">
        <v>4481</v>
      </c>
      <c r="H11377" s="55"/>
    </row>
    <row r="11378" spans="1:8" x14ac:dyDescent="0.25">
      <c r="A11378" s="55">
        <v>2019</v>
      </c>
      <c r="B11378" s="55" t="s">
        <v>29</v>
      </c>
      <c r="C11378" s="55" t="s">
        <v>382</v>
      </c>
      <c r="D11378" s="54" t="s">
        <v>4441</v>
      </c>
      <c r="E11378" s="56">
        <v>0.75</v>
      </c>
      <c r="F11378" s="55" t="s">
        <v>4482</v>
      </c>
      <c r="G11378" s="55" t="s">
        <v>4483</v>
      </c>
      <c r="H11378" s="55"/>
    </row>
    <row r="11379" spans="1:8" x14ac:dyDescent="0.25">
      <c r="A11379" s="55">
        <v>2019</v>
      </c>
      <c r="B11379" s="55" t="s">
        <v>29</v>
      </c>
      <c r="C11379" s="55" t="s">
        <v>386</v>
      </c>
      <c r="D11379" s="54" t="s">
        <v>4441</v>
      </c>
      <c r="E11379" s="56">
        <v>0.79166666666666663</v>
      </c>
      <c r="F11379" s="55" t="s">
        <v>4314</v>
      </c>
      <c r="G11379" s="55" t="s">
        <v>4484</v>
      </c>
      <c r="H11379" s="55"/>
    </row>
    <row r="11380" spans="1:8" x14ac:dyDescent="0.25">
      <c r="A11380" s="55">
        <v>2019</v>
      </c>
      <c r="B11380" s="55" t="s">
        <v>29</v>
      </c>
      <c r="C11380" s="55" t="s">
        <v>390</v>
      </c>
      <c r="D11380" s="54" t="s">
        <v>4441</v>
      </c>
      <c r="E11380" s="56">
        <v>0.83333333333333337</v>
      </c>
      <c r="F11380" s="55" t="s">
        <v>4485</v>
      </c>
      <c r="G11380" s="55" t="s">
        <v>4486</v>
      </c>
      <c r="H11380" s="55"/>
    </row>
    <row r="11381" spans="1:8" x14ac:dyDescent="0.25">
      <c r="A11381" s="55">
        <v>2019</v>
      </c>
      <c r="B11381" s="55" t="s">
        <v>29</v>
      </c>
      <c r="C11381" s="55" t="s">
        <v>394</v>
      </c>
      <c r="D11381" s="54" t="s">
        <v>4441</v>
      </c>
      <c r="E11381" s="56">
        <v>0.875</v>
      </c>
      <c r="F11381" s="55" t="s">
        <v>4446</v>
      </c>
      <c r="G11381" s="55" t="s">
        <v>4487</v>
      </c>
      <c r="H11381" s="55"/>
    </row>
    <row r="11382" spans="1:8" x14ac:dyDescent="0.25">
      <c r="A11382" s="55">
        <v>2019</v>
      </c>
      <c r="B11382" s="55" t="s">
        <v>29</v>
      </c>
      <c r="C11382" s="55" t="s">
        <v>398</v>
      </c>
      <c r="D11382" s="54" t="s">
        <v>4488</v>
      </c>
      <c r="E11382" s="56">
        <v>0.91666666666666663</v>
      </c>
      <c r="F11382" s="55" t="s">
        <v>3753</v>
      </c>
      <c r="G11382" s="55" t="s">
        <v>4489</v>
      </c>
      <c r="H11382" s="55"/>
    </row>
    <row r="11383" spans="1:8" x14ac:dyDescent="0.25">
      <c r="A11383" s="55">
        <v>2019</v>
      </c>
      <c r="B11383" s="55" t="s">
        <v>29</v>
      </c>
      <c r="C11383" s="55" t="s">
        <v>402</v>
      </c>
      <c r="D11383" s="54" t="s">
        <v>4488</v>
      </c>
      <c r="E11383" s="56">
        <v>0.95833333333333337</v>
      </c>
      <c r="F11383" s="55" t="s">
        <v>3762</v>
      </c>
      <c r="G11383" s="55" t="s">
        <v>4490</v>
      </c>
      <c r="H11383" s="55"/>
    </row>
    <row r="11384" spans="1:8" x14ac:dyDescent="0.25">
      <c r="A11384" s="55">
        <v>2019</v>
      </c>
      <c r="B11384" s="55" t="s">
        <v>29</v>
      </c>
      <c r="C11384" s="55" t="s">
        <v>405</v>
      </c>
      <c r="D11384" s="54" t="s">
        <v>4488</v>
      </c>
      <c r="E11384" s="56">
        <v>0.54166666666666696</v>
      </c>
      <c r="F11384" s="55" t="s">
        <v>4491</v>
      </c>
      <c r="G11384" s="55" t="s">
        <v>4492</v>
      </c>
      <c r="H11384" s="55"/>
    </row>
    <row r="11385" spans="1:8" x14ac:dyDescent="0.25">
      <c r="A11385" s="55">
        <v>2019</v>
      </c>
      <c r="B11385" s="55" t="s">
        <v>29</v>
      </c>
      <c r="C11385" s="55" t="s">
        <v>408</v>
      </c>
      <c r="D11385" s="54" t="s">
        <v>4488</v>
      </c>
      <c r="E11385" s="56">
        <v>0.58333333333333304</v>
      </c>
      <c r="F11385" s="55" t="s">
        <v>4493</v>
      </c>
      <c r="G11385" s="55" t="s">
        <v>4494</v>
      </c>
      <c r="H11385" s="55"/>
    </row>
    <row r="11386" spans="1:8" x14ac:dyDescent="0.25">
      <c r="A11386" s="55">
        <v>2019</v>
      </c>
      <c r="B11386" s="55" t="s">
        <v>29</v>
      </c>
      <c r="C11386" s="55" t="s">
        <v>412</v>
      </c>
      <c r="D11386" s="54" t="s">
        <v>4488</v>
      </c>
      <c r="E11386" s="56">
        <v>0.625</v>
      </c>
      <c r="F11386" s="55" t="s">
        <v>4495</v>
      </c>
      <c r="G11386" s="55" t="s">
        <v>4496</v>
      </c>
      <c r="H11386" s="55"/>
    </row>
    <row r="11387" spans="1:8" x14ac:dyDescent="0.25">
      <c r="A11387" s="55">
        <v>2019</v>
      </c>
      <c r="B11387" s="55" t="s">
        <v>29</v>
      </c>
      <c r="C11387" s="55" t="s">
        <v>415</v>
      </c>
      <c r="D11387" s="54" t="s">
        <v>4488</v>
      </c>
      <c r="E11387" s="56">
        <v>0.66666666666666696</v>
      </c>
      <c r="F11387" s="55" t="s">
        <v>4497</v>
      </c>
      <c r="G11387" s="55" t="s">
        <v>4498</v>
      </c>
      <c r="H11387" s="55"/>
    </row>
    <row r="11388" spans="1:8" x14ac:dyDescent="0.25">
      <c r="A11388" s="55">
        <v>2019</v>
      </c>
      <c r="B11388" s="55" t="s">
        <v>29</v>
      </c>
      <c r="C11388" s="55" t="s">
        <v>419</v>
      </c>
      <c r="D11388" s="54" t="s">
        <v>4488</v>
      </c>
      <c r="E11388" s="56">
        <v>0.70833333333333304</v>
      </c>
      <c r="F11388" s="55" t="s">
        <v>4499</v>
      </c>
      <c r="G11388" s="55" t="s">
        <v>4500</v>
      </c>
      <c r="H11388" s="55"/>
    </row>
    <row r="11389" spans="1:8" x14ac:dyDescent="0.25">
      <c r="A11389" s="55">
        <v>2019</v>
      </c>
      <c r="B11389" s="55" t="s">
        <v>29</v>
      </c>
      <c r="C11389" s="55" t="s">
        <v>422</v>
      </c>
      <c r="D11389" s="54" t="s">
        <v>4488</v>
      </c>
      <c r="E11389" s="56">
        <v>0.75</v>
      </c>
      <c r="F11389" s="55" t="s">
        <v>4231</v>
      </c>
      <c r="G11389" s="55" t="s">
        <v>4501</v>
      </c>
      <c r="H11389" s="55"/>
    </row>
    <row r="11390" spans="1:8" x14ac:dyDescent="0.25">
      <c r="A11390" s="55">
        <v>2019</v>
      </c>
      <c r="B11390" s="55" t="s">
        <v>29</v>
      </c>
      <c r="C11390" s="55" t="s">
        <v>426</v>
      </c>
      <c r="D11390" s="54" t="s">
        <v>4488</v>
      </c>
      <c r="E11390" s="56">
        <v>0.79166666666666696</v>
      </c>
      <c r="F11390" s="55" t="s">
        <v>4502</v>
      </c>
      <c r="G11390" s="55" t="s">
        <v>4503</v>
      </c>
      <c r="H11390" s="55"/>
    </row>
    <row r="11391" spans="1:8" x14ac:dyDescent="0.25">
      <c r="A11391" s="55">
        <v>2019</v>
      </c>
      <c r="B11391" s="55" t="s">
        <v>29</v>
      </c>
      <c r="C11391" s="55" t="s">
        <v>430</v>
      </c>
      <c r="D11391" s="54" t="s">
        <v>4488</v>
      </c>
      <c r="E11391" s="56">
        <v>0.83333333333333304</v>
      </c>
      <c r="F11391" s="55" t="s">
        <v>4504</v>
      </c>
      <c r="G11391" s="55" t="s">
        <v>4505</v>
      </c>
      <c r="H11391" s="55"/>
    </row>
    <row r="11392" spans="1:8" x14ac:dyDescent="0.25">
      <c r="A11392" s="55">
        <v>2019</v>
      </c>
      <c r="B11392" s="55" t="s">
        <v>29</v>
      </c>
      <c r="C11392" s="55" t="s">
        <v>433</v>
      </c>
      <c r="D11392" s="54" t="s">
        <v>4488</v>
      </c>
      <c r="E11392" s="56">
        <v>0.875</v>
      </c>
      <c r="F11392" s="55" t="s">
        <v>4506</v>
      </c>
      <c r="G11392" s="55" t="s">
        <v>4507</v>
      </c>
      <c r="H11392" s="55"/>
    </row>
    <row r="11393" spans="1:8" x14ac:dyDescent="0.25">
      <c r="A11393" s="55">
        <v>2019</v>
      </c>
      <c r="B11393" s="55" t="s">
        <v>29</v>
      </c>
      <c r="C11393" s="55" t="s">
        <v>436</v>
      </c>
      <c r="D11393" s="54" t="s">
        <v>4488</v>
      </c>
      <c r="E11393" s="56">
        <v>0.91666666666666696</v>
      </c>
      <c r="F11393" s="55" t="s">
        <v>4508</v>
      </c>
      <c r="G11393" s="55" t="s">
        <v>4509</v>
      </c>
      <c r="H11393" s="55"/>
    </row>
    <row r="11394" spans="1:8" x14ac:dyDescent="0.25">
      <c r="A11394" s="55">
        <v>2019</v>
      </c>
      <c r="B11394" s="55" t="s">
        <v>29</v>
      </c>
      <c r="C11394" s="55" t="s">
        <v>439</v>
      </c>
      <c r="D11394" s="54" t="s">
        <v>4488</v>
      </c>
      <c r="E11394" s="56">
        <v>0.95833333333333304</v>
      </c>
      <c r="F11394" s="55" t="s">
        <v>4510</v>
      </c>
      <c r="G11394" s="55" t="s">
        <v>4511</v>
      </c>
      <c r="H11394" s="55"/>
    </row>
    <row r="11395" spans="1:8" x14ac:dyDescent="0.25">
      <c r="A11395" s="55">
        <v>2019</v>
      </c>
      <c r="B11395" s="55" t="s">
        <v>29</v>
      </c>
      <c r="C11395" s="55" t="s">
        <v>441</v>
      </c>
      <c r="D11395" s="54" t="s">
        <v>4488</v>
      </c>
      <c r="E11395" s="56">
        <v>0</v>
      </c>
      <c r="F11395" s="55" t="s">
        <v>4512</v>
      </c>
      <c r="G11395" s="55" t="s">
        <v>4513</v>
      </c>
      <c r="H11395" s="55"/>
    </row>
    <row r="11396" spans="1:8" x14ac:dyDescent="0.25">
      <c r="A11396" s="55">
        <v>2019</v>
      </c>
      <c r="B11396" s="55" t="s">
        <v>29</v>
      </c>
      <c r="C11396" s="55" t="s">
        <v>444</v>
      </c>
      <c r="D11396" s="54" t="s">
        <v>4488</v>
      </c>
      <c r="E11396" s="56">
        <v>4.1666666666666664E-2</v>
      </c>
      <c r="F11396" s="55" t="s">
        <v>4514</v>
      </c>
      <c r="G11396" s="55" t="s">
        <v>4515</v>
      </c>
      <c r="H11396" s="55"/>
    </row>
    <row r="11397" spans="1:8" x14ac:dyDescent="0.25">
      <c r="A11397" s="55">
        <v>2019</v>
      </c>
      <c r="B11397" s="55" t="s">
        <v>29</v>
      </c>
      <c r="C11397" s="55" t="s">
        <v>448</v>
      </c>
      <c r="D11397" s="54" t="s">
        <v>4488</v>
      </c>
      <c r="E11397" s="56">
        <v>8.3333333333333329E-2</v>
      </c>
      <c r="F11397" s="55" t="s">
        <v>4516</v>
      </c>
      <c r="G11397" s="55" t="s">
        <v>4517</v>
      </c>
      <c r="H11397" s="55"/>
    </row>
    <row r="11398" spans="1:8" x14ac:dyDescent="0.25">
      <c r="A11398" s="55">
        <v>2019</v>
      </c>
      <c r="B11398" s="55" t="s">
        <v>29</v>
      </c>
      <c r="C11398" s="55" t="s">
        <v>451</v>
      </c>
      <c r="D11398" s="54" t="s">
        <v>4488</v>
      </c>
      <c r="E11398" s="56">
        <v>0.125</v>
      </c>
      <c r="F11398" s="55" t="s">
        <v>4518</v>
      </c>
      <c r="G11398" s="55" t="s">
        <v>4519</v>
      </c>
      <c r="H11398" s="55"/>
    </row>
    <row r="11399" spans="1:8" x14ac:dyDescent="0.25">
      <c r="A11399" s="55">
        <v>2019</v>
      </c>
      <c r="B11399" s="55" t="s">
        <v>29</v>
      </c>
      <c r="C11399" s="55" t="s">
        <v>454</v>
      </c>
      <c r="D11399" s="54" t="s">
        <v>4488</v>
      </c>
      <c r="E11399" s="56">
        <v>0.16666666666666666</v>
      </c>
      <c r="F11399" s="55" t="s">
        <v>4520</v>
      </c>
      <c r="G11399" s="55" t="s">
        <v>4521</v>
      </c>
      <c r="H11399" s="55"/>
    </row>
    <row r="11400" spans="1:8" x14ac:dyDescent="0.25">
      <c r="A11400" s="55">
        <v>2019</v>
      </c>
      <c r="B11400" s="55" t="s">
        <v>29</v>
      </c>
      <c r="C11400" s="55" t="s">
        <v>458</v>
      </c>
      <c r="D11400" s="54" t="s">
        <v>4488</v>
      </c>
      <c r="E11400" s="56">
        <v>0.20833333333333334</v>
      </c>
      <c r="F11400" s="55" t="s">
        <v>4522</v>
      </c>
      <c r="G11400" s="55" t="s">
        <v>4523</v>
      </c>
      <c r="H11400" s="55"/>
    </row>
    <row r="11401" spans="1:8" x14ac:dyDescent="0.25">
      <c r="A11401" s="55">
        <v>2019</v>
      </c>
      <c r="B11401" s="55" t="s">
        <v>29</v>
      </c>
      <c r="C11401" s="55" t="s">
        <v>461</v>
      </c>
      <c r="D11401" s="54" t="s">
        <v>4488</v>
      </c>
      <c r="E11401" s="56">
        <v>0.25</v>
      </c>
      <c r="F11401" s="55" t="s">
        <v>4403</v>
      </c>
      <c r="G11401" s="55" t="s">
        <v>4524</v>
      </c>
      <c r="H11401" s="55"/>
    </row>
    <row r="11402" spans="1:8" x14ac:dyDescent="0.25">
      <c r="A11402" s="55">
        <v>2019</v>
      </c>
      <c r="B11402" s="55" t="s">
        <v>29</v>
      </c>
      <c r="C11402" s="55" t="s">
        <v>463</v>
      </c>
      <c r="D11402" s="54" t="s">
        <v>4488</v>
      </c>
      <c r="E11402" s="56">
        <v>0.29166666666666669</v>
      </c>
      <c r="F11402" s="55" t="s">
        <v>4525</v>
      </c>
      <c r="G11402" s="55" t="s">
        <v>4526</v>
      </c>
      <c r="H11402" s="55"/>
    </row>
    <row r="11403" spans="1:8" x14ac:dyDescent="0.25">
      <c r="A11403" s="55">
        <v>2019</v>
      </c>
      <c r="B11403" s="55" t="s">
        <v>29</v>
      </c>
      <c r="C11403" s="55" t="s">
        <v>466</v>
      </c>
      <c r="D11403" s="54" t="s">
        <v>4488</v>
      </c>
      <c r="E11403" s="56">
        <v>0.33333333333333331</v>
      </c>
      <c r="F11403" s="55" t="s">
        <v>3900</v>
      </c>
      <c r="G11403" s="55" t="s">
        <v>4527</v>
      </c>
      <c r="H11403" s="55"/>
    </row>
    <row r="11404" spans="1:8" x14ac:dyDescent="0.25">
      <c r="A11404" s="55">
        <v>2019</v>
      </c>
      <c r="B11404" s="55" t="s">
        <v>29</v>
      </c>
      <c r="C11404" s="55" t="s">
        <v>469</v>
      </c>
      <c r="D11404" s="54" t="s">
        <v>4488</v>
      </c>
      <c r="E11404" s="56">
        <v>0.375</v>
      </c>
      <c r="F11404" s="55" t="s">
        <v>4528</v>
      </c>
      <c r="G11404" s="55" t="s">
        <v>4529</v>
      </c>
      <c r="H11404" s="55"/>
    </row>
    <row r="11405" spans="1:8" x14ac:dyDescent="0.25">
      <c r="A11405" s="55">
        <v>2019</v>
      </c>
      <c r="B11405" s="55" t="s">
        <v>29</v>
      </c>
      <c r="C11405" s="55" t="s">
        <v>472</v>
      </c>
      <c r="D11405" s="54" t="s">
        <v>4488</v>
      </c>
      <c r="E11405" s="56">
        <v>0.41666666666666669</v>
      </c>
      <c r="F11405" s="55" t="s">
        <v>4530</v>
      </c>
      <c r="G11405" s="55" t="s">
        <v>4531</v>
      </c>
      <c r="H11405" s="55"/>
    </row>
    <row r="11406" spans="1:8" x14ac:dyDescent="0.25">
      <c r="A11406" s="55">
        <v>2019</v>
      </c>
      <c r="B11406" s="55" t="s">
        <v>29</v>
      </c>
      <c r="C11406" s="55" t="s">
        <v>475</v>
      </c>
      <c r="D11406" s="54" t="s">
        <v>4532</v>
      </c>
      <c r="E11406" s="56">
        <v>0.45833333333333331</v>
      </c>
      <c r="F11406" s="55" t="s">
        <v>4533</v>
      </c>
      <c r="G11406" s="55" t="s">
        <v>4534</v>
      </c>
      <c r="H11406" s="55"/>
    </row>
    <row r="11407" spans="1:8" x14ac:dyDescent="0.25">
      <c r="A11407" s="55">
        <v>2019</v>
      </c>
      <c r="B11407" s="55" t="s">
        <v>29</v>
      </c>
      <c r="C11407" s="55" t="s">
        <v>478</v>
      </c>
      <c r="D11407" s="54" t="s">
        <v>4532</v>
      </c>
      <c r="E11407" s="56">
        <v>0.5</v>
      </c>
      <c r="F11407" s="55" t="s">
        <v>4482</v>
      </c>
      <c r="G11407" s="55" t="s">
        <v>4535</v>
      </c>
      <c r="H11407" s="55"/>
    </row>
    <row r="11408" spans="1:8" x14ac:dyDescent="0.25">
      <c r="A11408" s="55">
        <v>2019</v>
      </c>
      <c r="B11408" s="55" t="s">
        <v>29</v>
      </c>
      <c r="C11408" s="55" t="s">
        <v>481</v>
      </c>
      <c r="D11408" s="54" t="s">
        <v>4532</v>
      </c>
      <c r="E11408" s="56">
        <v>0.54166666666666663</v>
      </c>
      <c r="F11408" s="55" t="s">
        <v>4536</v>
      </c>
      <c r="G11408" s="55" t="s">
        <v>4537</v>
      </c>
      <c r="H11408" s="55"/>
    </row>
    <row r="11409" spans="1:8" x14ac:dyDescent="0.25">
      <c r="A11409" s="55">
        <v>2019</v>
      </c>
      <c r="B11409" s="55" t="s">
        <v>29</v>
      </c>
      <c r="C11409" s="55" t="s">
        <v>484</v>
      </c>
      <c r="D11409" s="54" t="s">
        <v>4532</v>
      </c>
      <c r="E11409" s="56">
        <v>0.58333333333333337</v>
      </c>
      <c r="F11409" s="55" t="s">
        <v>4351</v>
      </c>
      <c r="G11409" s="55" t="s">
        <v>4538</v>
      </c>
      <c r="H11409" s="55"/>
    </row>
    <row r="11410" spans="1:8" x14ac:dyDescent="0.25">
      <c r="A11410" s="55">
        <v>2019</v>
      </c>
      <c r="B11410" s="55" t="s">
        <v>29</v>
      </c>
      <c r="C11410" s="55" t="s">
        <v>487</v>
      </c>
      <c r="D11410" s="54" t="s">
        <v>4532</v>
      </c>
      <c r="E11410" s="56">
        <v>0.625</v>
      </c>
      <c r="F11410" s="55" t="s">
        <v>4351</v>
      </c>
      <c r="G11410" s="55" t="s">
        <v>4539</v>
      </c>
      <c r="H11410" s="55"/>
    </row>
    <row r="11411" spans="1:8" x14ac:dyDescent="0.25">
      <c r="A11411" s="55">
        <v>2019</v>
      </c>
      <c r="B11411" s="55" t="s">
        <v>29</v>
      </c>
      <c r="C11411" s="55" t="s">
        <v>491</v>
      </c>
      <c r="D11411" s="54" t="s">
        <v>4532</v>
      </c>
      <c r="E11411" s="56">
        <v>0.66666666666666663</v>
      </c>
      <c r="F11411" s="55" t="s">
        <v>4540</v>
      </c>
      <c r="G11411" s="55" t="s">
        <v>4541</v>
      </c>
      <c r="H11411" s="55"/>
    </row>
    <row r="11412" spans="1:8" x14ac:dyDescent="0.25">
      <c r="A11412" s="55">
        <v>2019</v>
      </c>
      <c r="B11412" s="55" t="s">
        <v>29</v>
      </c>
      <c r="C11412" s="55" t="s">
        <v>494</v>
      </c>
      <c r="D11412" s="54" t="s">
        <v>4532</v>
      </c>
      <c r="E11412" s="56">
        <v>0.70833333333333337</v>
      </c>
      <c r="F11412" s="55" t="s">
        <v>4542</v>
      </c>
      <c r="G11412" s="55" t="s">
        <v>4543</v>
      </c>
      <c r="H11412" s="55"/>
    </row>
    <row r="11413" spans="1:8" x14ac:dyDescent="0.25">
      <c r="A11413" s="55">
        <v>2019</v>
      </c>
      <c r="B11413" s="55" t="s">
        <v>29</v>
      </c>
      <c r="C11413" s="55" t="s">
        <v>498</v>
      </c>
      <c r="D11413" s="54" t="s">
        <v>4532</v>
      </c>
      <c r="E11413" s="56">
        <v>0.75</v>
      </c>
      <c r="F11413" s="55" t="s">
        <v>4314</v>
      </c>
      <c r="G11413" s="55" t="s">
        <v>4544</v>
      </c>
      <c r="H11413" s="55"/>
    </row>
    <row r="11414" spans="1:8" x14ac:dyDescent="0.25">
      <c r="A11414" s="55">
        <v>2019</v>
      </c>
      <c r="B11414" s="55" t="s">
        <v>29</v>
      </c>
      <c r="C11414" s="55" t="s">
        <v>502</v>
      </c>
      <c r="D11414" s="54" t="s">
        <v>4532</v>
      </c>
      <c r="E11414" s="56">
        <v>0.79166666666666663</v>
      </c>
      <c r="F11414" s="55" t="s">
        <v>4545</v>
      </c>
      <c r="G11414" s="55" t="s">
        <v>4546</v>
      </c>
      <c r="H11414" s="55"/>
    </row>
    <row r="11415" spans="1:8" x14ac:dyDescent="0.25">
      <c r="A11415" s="55">
        <v>2019</v>
      </c>
      <c r="B11415" s="55" t="s">
        <v>29</v>
      </c>
      <c r="C11415" s="55" t="s">
        <v>506</v>
      </c>
      <c r="D11415" s="54" t="s">
        <v>4532</v>
      </c>
      <c r="E11415" s="56">
        <v>0.83333333333333337</v>
      </c>
      <c r="F11415" s="55" t="s">
        <v>4547</v>
      </c>
      <c r="G11415" s="55" t="s">
        <v>4548</v>
      </c>
      <c r="H11415" s="55"/>
    </row>
    <row r="11416" spans="1:8" x14ac:dyDescent="0.25">
      <c r="A11416" s="55">
        <v>2019</v>
      </c>
      <c r="B11416" s="55" t="s">
        <v>29</v>
      </c>
      <c r="C11416" s="55" t="s">
        <v>510</v>
      </c>
      <c r="D11416" s="54" t="s">
        <v>4532</v>
      </c>
      <c r="E11416" s="56">
        <v>0.875</v>
      </c>
      <c r="F11416" s="55" t="s">
        <v>4549</v>
      </c>
      <c r="G11416" s="55" t="s">
        <v>4550</v>
      </c>
      <c r="H11416" s="55"/>
    </row>
    <row r="11417" spans="1:8" x14ac:dyDescent="0.25">
      <c r="A11417" s="55">
        <v>2019</v>
      </c>
      <c r="B11417" s="55" t="s">
        <v>29</v>
      </c>
      <c r="C11417" s="55" t="s">
        <v>514</v>
      </c>
      <c r="D11417" s="54" t="s">
        <v>4532</v>
      </c>
      <c r="E11417" s="56">
        <v>0.91666666666666663</v>
      </c>
      <c r="F11417" s="55" t="s">
        <v>4551</v>
      </c>
      <c r="G11417" s="55" t="s">
        <v>4552</v>
      </c>
      <c r="H11417" s="55"/>
    </row>
    <row r="11418" spans="1:8" x14ac:dyDescent="0.25">
      <c r="A11418" s="55">
        <v>2019</v>
      </c>
      <c r="B11418" s="55" t="s">
        <v>29</v>
      </c>
      <c r="C11418" s="55" t="s">
        <v>518</v>
      </c>
      <c r="D11418" s="54" t="s">
        <v>4532</v>
      </c>
      <c r="E11418" s="56">
        <v>0.95833333333333337</v>
      </c>
      <c r="F11418" s="55" t="s">
        <v>4553</v>
      </c>
      <c r="G11418" s="55" t="s">
        <v>4554</v>
      </c>
      <c r="H11418" s="55"/>
    </row>
    <row r="11419" spans="1:8" x14ac:dyDescent="0.25">
      <c r="A11419" s="55">
        <v>2019</v>
      </c>
      <c r="B11419" s="55" t="s">
        <v>29</v>
      </c>
      <c r="C11419" s="55" t="s">
        <v>521</v>
      </c>
      <c r="D11419" s="54" t="s">
        <v>4532</v>
      </c>
      <c r="E11419" s="56">
        <v>0.54166666666666696</v>
      </c>
      <c r="F11419" s="55" t="s">
        <v>4555</v>
      </c>
      <c r="G11419" s="55" t="s">
        <v>4556</v>
      </c>
      <c r="H11419" s="55"/>
    </row>
    <row r="11420" spans="1:8" x14ac:dyDescent="0.25">
      <c r="A11420" s="55">
        <v>2019</v>
      </c>
      <c r="B11420" s="55" t="s">
        <v>29</v>
      </c>
      <c r="C11420" s="55" t="s">
        <v>524</v>
      </c>
      <c r="D11420" s="54" t="s">
        <v>4532</v>
      </c>
      <c r="E11420" s="56">
        <v>0.58333333333333304</v>
      </c>
      <c r="F11420" s="55" t="s">
        <v>4557</v>
      </c>
      <c r="G11420" s="55" t="s">
        <v>4558</v>
      </c>
      <c r="H11420" s="55"/>
    </row>
    <row r="11421" spans="1:8" x14ac:dyDescent="0.25">
      <c r="A11421" s="55">
        <v>2019</v>
      </c>
      <c r="B11421" s="55" t="s">
        <v>29</v>
      </c>
      <c r="C11421" s="55" t="s">
        <v>528</v>
      </c>
      <c r="D11421" s="54" t="s">
        <v>4532</v>
      </c>
      <c r="E11421" s="56">
        <v>0.625</v>
      </c>
      <c r="F11421" s="55" t="s">
        <v>4559</v>
      </c>
      <c r="G11421" s="55" t="s">
        <v>4560</v>
      </c>
      <c r="H11421" s="55"/>
    </row>
    <row r="11422" spans="1:8" x14ac:dyDescent="0.25">
      <c r="A11422" s="55">
        <v>2019</v>
      </c>
      <c r="B11422" s="55" t="s">
        <v>29</v>
      </c>
      <c r="C11422" s="55" t="s">
        <v>531</v>
      </c>
      <c r="D11422" s="54" t="s">
        <v>4532</v>
      </c>
      <c r="E11422" s="56">
        <v>0.66666666666666696</v>
      </c>
      <c r="F11422" s="55" t="s">
        <v>4561</v>
      </c>
      <c r="G11422" s="55" t="s">
        <v>4562</v>
      </c>
      <c r="H11422" s="55"/>
    </row>
    <row r="11423" spans="1:8" x14ac:dyDescent="0.25">
      <c r="A11423" s="55">
        <v>2019</v>
      </c>
      <c r="B11423" s="55" t="s">
        <v>29</v>
      </c>
      <c r="C11423" s="55" t="s">
        <v>534</v>
      </c>
      <c r="D11423" s="54" t="s">
        <v>4532</v>
      </c>
      <c r="E11423" s="56">
        <v>0.70833333333333304</v>
      </c>
      <c r="F11423" s="55" t="s">
        <v>4563</v>
      </c>
      <c r="G11423" s="55" t="s">
        <v>4564</v>
      </c>
      <c r="H11423" s="55"/>
    </row>
    <row r="11424" spans="1:8" x14ac:dyDescent="0.25">
      <c r="A11424" s="55">
        <v>2019</v>
      </c>
      <c r="B11424" s="55" t="s">
        <v>29</v>
      </c>
      <c r="C11424" s="55" t="s">
        <v>537</v>
      </c>
      <c r="D11424" s="54" t="s">
        <v>4532</v>
      </c>
      <c r="E11424" s="56">
        <v>0.75</v>
      </c>
      <c r="F11424" s="55" t="s">
        <v>4565</v>
      </c>
      <c r="G11424" s="55" t="s">
        <v>4566</v>
      </c>
      <c r="H11424" s="55"/>
    </row>
    <row r="11425" spans="1:8" x14ac:dyDescent="0.25">
      <c r="A11425" s="55">
        <v>2019</v>
      </c>
      <c r="B11425" s="55" t="s">
        <v>29</v>
      </c>
      <c r="C11425" s="55" t="s">
        <v>540</v>
      </c>
      <c r="D11425" s="54" t="s">
        <v>4532</v>
      </c>
      <c r="E11425" s="56">
        <v>0.79166666666666696</v>
      </c>
      <c r="F11425" s="55" t="s">
        <v>4410</v>
      </c>
      <c r="G11425" s="55" t="s">
        <v>4567</v>
      </c>
      <c r="H11425" s="55"/>
    </row>
    <row r="11426" spans="1:8" x14ac:dyDescent="0.25">
      <c r="A11426" s="55">
        <v>2019</v>
      </c>
      <c r="B11426" s="55" t="s">
        <v>29</v>
      </c>
      <c r="C11426" s="55" t="s">
        <v>543</v>
      </c>
      <c r="D11426" s="54" t="s">
        <v>4532</v>
      </c>
      <c r="E11426" s="56">
        <v>0.83333333333333304</v>
      </c>
      <c r="F11426" s="55" t="s">
        <v>4568</v>
      </c>
      <c r="G11426" s="55" t="s">
        <v>4569</v>
      </c>
      <c r="H11426" s="55"/>
    </row>
    <row r="11427" spans="1:8" x14ac:dyDescent="0.25">
      <c r="A11427" s="55">
        <v>2019</v>
      </c>
      <c r="B11427" s="55" t="s">
        <v>29</v>
      </c>
      <c r="C11427" s="55" t="s">
        <v>546</v>
      </c>
      <c r="D11427" s="54" t="s">
        <v>4532</v>
      </c>
      <c r="E11427" s="56">
        <v>0.875</v>
      </c>
      <c r="F11427" s="55" t="s">
        <v>4570</v>
      </c>
      <c r="G11427" s="55" t="s">
        <v>4571</v>
      </c>
      <c r="H11427" s="55"/>
    </row>
    <row r="11428" spans="1:8" x14ac:dyDescent="0.25">
      <c r="A11428" s="55">
        <v>2019</v>
      </c>
      <c r="B11428" s="55" t="s">
        <v>29</v>
      </c>
      <c r="C11428" s="55" t="s">
        <v>549</v>
      </c>
      <c r="D11428" s="54" t="s">
        <v>4532</v>
      </c>
      <c r="E11428" s="56">
        <v>0.91666666666666696</v>
      </c>
      <c r="F11428" s="55" t="s">
        <v>4572</v>
      </c>
      <c r="G11428" s="55" t="s">
        <v>4573</v>
      </c>
      <c r="H11428" s="55"/>
    </row>
    <row r="11429" spans="1:8" x14ac:dyDescent="0.25">
      <c r="A11429" s="55">
        <v>2019</v>
      </c>
      <c r="B11429" s="55" t="s">
        <v>29</v>
      </c>
      <c r="C11429" s="55" t="s">
        <v>552</v>
      </c>
      <c r="D11429" s="54" t="s">
        <v>4532</v>
      </c>
      <c r="E11429" s="56">
        <v>0.95833333333333304</v>
      </c>
      <c r="F11429" s="55" t="s">
        <v>4314</v>
      </c>
      <c r="G11429" s="55" t="s">
        <v>4574</v>
      </c>
      <c r="H11429" s="55"/>
    </row>
    <row r="11430" spans="1:8" x14ac:dyDescent="0.25">
      <c r="A11430" s="55">
        <v>2019</v>
      </c>
      <c r="B11430" s="55" t="s">
        <v>29</v>
      </c>
      <c r="C11430" s="55" t="s">
        <v>555</v>
      </c>
      <c r="D11430" s="54" t="s">
        <v>4575</v>
      </c>
      <c r="E11430" s="56">
        <v>0</v>
      </c>
      <c r="F11430" s="55" t="s">
        <v>4310</v>
      </c>
      <c r="G11430" s="55" t="s">
        <v>4576</v>
      </c>
      <c r="H11430" s="55"/>
    </row>
    <row r="11431" spans="1:8" x14ac:dyDescent="0.25">
      <c r="A11431" s="55">
        <v>2019</v>
      </c>
      <c r="B11431" s="55" t="s">
        <v>29</v>
      </c>
      <c r="C11431" s="55" t="s">
        <v>558</v>
      </c>
      <c r="D11431" s="54" t="s">
        <v>4575</v>
      </c>
      <c r="E11431" s="56">
        <v>4.1666666666666664E-2</v>
      </c>
      <c r="F11431" s="55" t="s">
        <v>4439</v>
      </c>
      <c r="G11431" s="55" t="s">
        <v>4577</v>
      </c>
      <c r="H11431" s="55"/>
    </row>
    <row r="11432" spans="1:8" x14ac:dyDescent="0.25">
      <c r="A11432" s="55">
        <v>2019</v>
      </c>
      <c r="B11432" s="55" t="s">
        <v>29</v>
      </c>
      <c r="C11432" s="55" t="s">
        <v>561</v>
      </c>
      <c r="D11432" s="54" t="s">
        <v>4575</v>
      </c>
      <c r="E11432" s="56">
        <v>8.3333333333333329E-2</v>
      </c>
      <c r="F11432" s="55" t="s">
        <v>4578</v>
      </c>
      <c r="G11432" s="55" t="s">
        <v>4579</v>
      </c>
      <c r="H11432" s="55"/>
    </row>
    <row r="11433" spans="1:8" x14ac:dyDescent="0.25">
      <c r="A11433" s="55">
        <v>2019</v>
      </c>
      <c r="B11433" s="55" t="s">
        <v>29</v>
      </c>
      <c r="C11433" s="55" t="s">
        <v>564</v>
      </c>
      <c r="D11433" s="54" t="s">
        <v>4575</v>
      </c>
      <c r="E11433" s="56">
        <v>0.125</v>
      </c>
      <c r="F11433" s="55" t="s">
        <v>4580</v>
      </c>
      <c r="G11433" s="55" t="s">
        <v>4581</v>
      </c>
      <c r="H11433" s="55"/>
    </row>
    <row r="11434" spans="1:8" x14ac:dyDescent="0.25">
      <c r="A11434" s="55">
        <v>2019</v>
      </c>
      <c r="B11434" s="55" t="s">
        <v>29</v>
      </c>
      <c r="C11434" s="55" t="s">
        <v>567</v>
      </c>
      <c r="D11434" s="54" t="s">
        <v>4575</v>
      </c>
      <c r="E11434" s="56">
        <v>0.16666666666666666</v>
      </c>
      <c r="F11434" s="55" t="s">
        <v>4582</v>
      </c>
      <c r="G11434" s="55" t="s">
        <v>4583</v>
      </c>
      <c r="H11434" s="55"/>
    </row>
    <row r="11435" spans="1:8" x14ac:dyDescent="0.25">
      <c r="A11435" s="55">
        <v>2019</v>
      </c>
      <c r="B11435" s="55" t="s">
        <v>29</v>
      </c>
      <c r="C11435" s="55" t="s">
        <v>570</v>
      </c>
      <c r="D11435" s="54" t="s">
        <v>4575</v>
      </c>
      <c r="E11435" s="56">
        <v>0.20833333333333334</v>
      </c>
      <c r="F11435" s="55" t="s">
        <v>4584</v>
      </c>
      <c r="G11435" s="55" t="s">
        <v>4585</v>
      </c>
      <c r="H11435" s="55"/>
    </row>
    <row r="11436" spans="1:8" x14ac:dyDescent="0.25">
      <c r="A11436" s="55">
        <v>2019</v>
      </c>
      <c r="B11436" s="55" t="s">
        <v>29</v>
      </c>
      <c r="C11436" s="55" t="s">
        <v>573</v>
      </c>
      <c r="D11436" s="54" t="s">
        <v>4575</v>
      </c>
      <c r="E11436" s="56">
        <v>0.25</v>
      </c>
      <c r="F11436" s="55" t="s">
        <v>4586</v>
      </c>
      <c r="G11436" s="55" t="s">
        <v>4587</v>
      </c>
      <c r="H11436" s="55"/>
    </row>
    <row r="11437" spans="1:8" x14ac:dyDescent="0.25">
      <c r="A11437" s="55">
        <v>2019</v>
      </c>
      <c r="B11437" s="55" t="s">
        <v>29</v>
      </c>
      <c r="C11437" s="55" t="s">
        <v>577</v>
      </c>
      <c r="D11437" s="54" t="s">
        <v>4575</v>
      </c>
      <c r="E11437" s="56">
        <v>0.29166666666666669</v>
      </c>
      <c r="F11437" s="55" t="s">
        <v>4588</v>
      </c>
      <c r="G11437" s="55" t="s">
        <v>4589</v>
      </c>
      <c r="H11437" s="55"/>
    </row>
    <row r="11438" spans="1:8" x14ac:dyDescent="0.25">
      <c r="A11438" s="55">
        <v>2019</v>
      </c>
      <c r="B11438" s="55" t="s">
        <v>29</v>
      </c>
      <c r="C11438" s="55" t="s">
        <v>581</v>
      </c>
      <c r="D11438" s="54" t="s">
        <v>4575</v>
      </c>
      <c r="E11438" s="56">
        <v>0.33333333333333331</v>
      </c>
      <c r="F11438" s="55" t="s">
        <v>4590</v>
      </c>
      <c r="G11438" s="55" t="s">
        <v>4591</v>
      </c>
      <c r="H11438" s="55"/>
    </row>
    <row r="11439" spans="1:8" x14ac:dyDescent="0.25">
      <c r="A11439" s="55">
        <v>2019</v>
      </c>
      <c r="B11439" s="55" t="s">
        <v>29</v>
      </c>
      <c r="C11439" s="55" t="s">
        <v>585</v>
      </c>
      <c r="D11439" s="54" t="s">
        <v>4575</v>
      </c>
      <c r="E11439" s="56">
        <v>0.375</v>
      </c>
      <c r="F11439" s="55" t="s">
        <v>4592</v>
      </c>
      <c r="G11439" s="55" t="s">
        <v>4593</v>
      </c>
      <c r="H11439" s="55"/>
    </row>
    <row r="11440" spans="1:8" x14ac:dyDescent="0.25">
      <c r="A11440" s="55">
        <v>2019</v>
      </c>
      <c r="B11440" s="55" t="s">
        <v>29</v>
      </c>
      <c r="C11440" s="55" t="s">
        <v>588</v>
      </c>
      <c r="D11440" s="54" t="s">
        <v>4575</v>
      </c>
      <c r="E11440" s="56">
        <v>0.41666666666666669</v>
      </c>
      <c r="F11440" s="55" t="s">
        <v>4594</v>
      </c>
      <c r="G11440" s="55" t="s">
        <v>4595</v>
      </c>
      <c r="H11440" s="55"/>
    </row>
    <row r="11441" spans="1:8" x14ac:dyDescent="0.25">
      <c r="A11441" s="55">
        <v>2019</v>
      </c>
      <c r="B11441" s="55" t="s">
        <v>29</v>
      </c>
      <c r="C11441" s="55" t="s">
        <v>591</v>
      </c>
      <c r="D11441" s="54" t="s">
        <v>4575</v>
      </c>
      <c r="E11441" s="56">
        <v>0.45833333333333331</v>
      </c>
      <c r="F11441" s="55" t="s">
        <v>4596</v>
      </c>
      <c r="G11441" s="55" t="s">
        <v>4597</v>
      </c>
      <c r="H11441" s="55"/>
    </row>
    <row r="11442" spans="1:8" x14ac:dyDescent="0.25">
      <c r="A11442" s="55">
        <v>2019</v>
      </c>
      <c r="B11442" s="55" t="s">
        <v>29</v>
      </c>
      <c r="C11442" s="55" t="s">
        <v>594</v>
      </c>
      <c r="D11442" s="54" t="s">
        <v>4575</v>
      </c>
      <c r="E11442" s="56">
        <v>0.5</v>
      </c>
      <c r="F11442" s="55" t="s">
        <v>4598</v>
      </c>
      <c r="G11442" s="55" t="s">
        <v>4599</v>
      </c>
      <c r="H11442" s="55"/>
    </row>
    <row r="11443" spans="1:8" x14ac:dyDescent="0.25">
      <c r="A11443" s="55">
        <v>2019</v>
      </c>
      <c r="B11443" s="55" t="s">
        <v>29</v>
      </c>
      <c r="C11443" s="55" t="s">
        <v>597</v>
      </c>
      <c r="D11443" s="54" t="s">
        <v>4575</v>
      </c>
      <c r="E11443" s="56">
        <v>0.54166666666666663</v>
      </c>
      <c r="F11443" s="55" t="s">
        <v>4600</v>
      </c>
      <c r="G11443" s="55" t="s">
        <v>4601</v>
      </c>
      <c r="H11443" s="55"/>
    </row>
    <row r="11444" spans="1:8" x14ac:dyDescent="0.25">
      <c r="A11444" s="55">
        <v>2019</v>
      </c>
      <c r="B11444" s="55" t="s">
        <v>29</v>
      </c>
      <c r="C11444" s="55" t="s">
        <v>601</v>
      </c>
      <c r="D11444" s="54" t="s">
        <v>4575</v>
      </c>
      <c r="E11444" s="56">
        <v>0.58333333333333337</v>
      </c>
      <c r="F11444" s="55" t="s">
        <v>4602</v>
      </c>
      <c r="G11444" s="55" t="s">
        <v>4603</v>
      </c>
      <c r="H11444" s="55"/>
    </row>
    <row r="11445" spans="1:8" x14ac:dyDescent="0.25">
      <c r="A11445" s="55">
        <v>2019</v>
      </c>
      <c r="B11445" s="55" t="s">
        <v>29</v>
      </c>
      <c r="C11445" s="55" t="s">
        <v>604</v>
      </c>
      <c r="D11445" s="54" t="s">
        <v>4575</v>
      </c>
      <c r="E11445" s="56">
        <v>0.625</v>
      </c>
      <c r="F11445" s="55" t="s">
        <v>4604</v>
      </c>
      <c r="G11445" s="55" t="s">
        <v>4605</v>
      </c>
      <c r="H11445" s="55"/>
    </row>
    <row r="11446" spans="1:8" x14ac:dyDescent="0.25">
      <c r="A11446" s="55">
        <v>2019</v>
      </c>
      <c r="B11446" s="55" t="s">
        <v>29</v>
      </c>
      <c r="C11446" s="55" t="s">
        <v>607</v>
      </c>
      <c r="D11446" s="54" t="s">
        <v>4575</v>
      </c>
      <c r="E11446" s="56">
        <v>0.66666666666666663</v>
      </c>
      <c r="F11446" s="55" t="s">
        <v>4606</v>
      </c>
      <c r="G11446" s="55" t="s">
        <v>4607</v>
      </c>
      <c r="H11446" s="55"/>
    </row>
    <row r="11447" spans="1:8" x14ac:dyDescent="0.25">
      <c r="A11447" s="55">
        <v>2019</v>
      </c>
      <c r="B11447" s="55" t="s">
        <v>29</v>
      </c>
      <c r="C11447" s="55" t="s">
        <v>611</v>
      </c>
      <c r="D11447" s="54" t="s">
        <v>4575</v>
      </c>
      <c r="E11447" s="56">
        <v>0.70833333333333337</v>
      </c>
      <c r="F11447" s="55" t="s">
        <v>4608</v>
      </c>
      <c r="G11447" s="55" t="s">
        <v>4609</v>
      </c>
      <c r="H11447" s="55"/>
    </row>
    <row r="11448" spans="1:8" x14ac:dyDescent="0.25">
      <c r="A11448" s="55">
        <v>2019</v>
      </c>
      <c r="B11448" s="55" t="s">
        <v>29</v>
      </c>
      <c r="C11448" s="55" t="s">
        <v>615</v>
      </c>
      <c r="D11448" s="54" t="s">
        <v>4575</v>
      </c>
      <c r="E11448" s="56">
        <v>0.75</v>
      </c>
      <c r="F11448" s="55" t="s">
        <v>4610</v>
      </c>
      <c r="G11448" s="55" t="s">
        <v>4611</v>
      </c>
      <c r="H11448" s="55"/>
    </row>
    <row r="11449" spans="1:8" x14ac:dyDescent="0.25">
      <c r="A11449" s="55">
        <v>2019</v>
      </c>
      <c r="B11449" s="55" t="s">
        <v>29</v>
      </c>
      <c r="C11449" s="55" t="s">
        <v>618</v>
      </c>
      <c r="D11449" s="54" t="s">
        <v>4575</v>
      </c>
      <c r="E11449" s="56">
        <v>0.79166666666666663</v>
      </c>
      <c r="F11449" s="55" t="s">
        <v>4612</v>
      </c>
      <c r="G11449" s="55" t="s">
        <v>4613</v>
      </c>
      <c r="H11449" s="55"/>
    </row>
    <row r="11450" spans="1:8" x14ac:dyDescent="0.25">
      <c r="A11450" s="55">
        <v>2019</v>
      </c>
      <c r="B11450" s="55" t="s">
        <v>29</v>
      </c>
      <c r="C11450" s="55" t="s">
        <v>622</v>
      </c>
      <c r="D11450" s="54" t="s">
        <v>4575</v>
      </c>
      <c r="E11450" s="56">
        <v>0.83333333333333337</v>
      </c>
      <c r="F11450" s="55" t="s">
        <v>4614</v>
      </c>
      <c r="G11450" s="55" t="s">
        <v>4615</v>
      </c>
      <c r="H11450" s="55"/>
    </row>
    <row r="11451" spans="1:8" x14ac:dyDescent="0.25">
      <c r="A11451" s="55">
        <v>2019</v>
      </c>
      <c r="B11451" s="55" t="s">
        <v>29</v>
      </c>
      <c r="C11451" s="55" t="s">
        <v>626</v>
      </c>
      <c r="D11451" s="54" t="s">
        <v>4575</v>
      </c>
      <c r="E11451" s="56">
        <v>0.875</v>
      </c>
      <c r="F11451" s="55" t="s">
        <v>4616</v>
      </c>
      <c r="G11451" s="55" t="s">
        <v>4617</v>
      </c>
      <c r="H11451" s="55"/>
    </row>
    <row r="11452" spans="1:8" x14ac:dyDescent="0.25">
      <c r="A11452" s="55">
        <v>2019</v>
      </c>
      <c r="B11452" s="55" t="s">
        <v>29</v>
      </c>
      <c r="C11452" s="55" t="s">
        <v>629</v>
      </c>
      <c r="D11452" s="54" t="s">
        <v>4575</v>
      </c>
      <c r="E11452" s="56">
        <v>0.91666666666666663</v>
      </c>
      <c r="F11452" s="55" t="s">
        <v>4618</v>
      </c>
      <c r="G11452" s="55" t="s">
        <v>4619</v>
      </c>
      <c r="H11452" s="55"/>
    </row>
    <row r="11453" spans="1:8" x14ac:dyDescent="0.25">
      <c r="A11453" s="55">
        <v>2019</v>
      </c>
      <c r="B11453" s="55" t="s">
        <v>29</v>
      </c>
      <c r="C11453" s="55" t="s">
        <v>632</v>
      </c>
      <c r="D11453" s="54" t="s">
        <v>4575</v>
      </c>
      <c r="E11453" s="56">
        <v>0.95833333333333337</v>
      </c>
      <c r="F11453" s="55" t="s">
        <v>4620</v>
      </c>
      <c r="G11453" s="55" t="s">
        <v>4621</v>
      </c>
      <c r="H11453" s="55"/>
    </row>
    <row r="11454" spans="1:8" x14ac:dyDescent="0.25">
      <c r="A11454" s="55">
        <v>2019</v>
      </c>
      <c r="B11454" s="55" t="s">
        <v>29</v>
      </c>
      <c r="C11454" s="55" t="s">
        <v>636</v>
      </c>
      <c r="D11454" s="54" t="s">
        <v>4622</v>
      </c>
      <c r="E11454" s="56">
        <v>0.54166666666666696</v>
      </c>
      <c r="F11454" s="55" t="s">
        <v>4623</v>
      </c>
      <c r="G11454" s="55" t="s">
        <v>4624</v>
      </c>
      <c r="H11454" s="55"/>
    </row>
    <row r="11455" spans="1:8" x14ac:dyDescent="0.25">
      <c r="A11455" s="55">
        <v>2019</v>
      </c>
      <c r="B11455" s="55" t="s">
        <v>29</v>
      </c>
      <c r="C11455" s="55" t="s">
        <v>639</v>
      </c>
      <c r="D11455" s="54" t="s">
        <v>4622</v>
      </c>
      <c r="E11455" s="56">
        <v>0.58333333333333304</v>
      </c>
      <c r="F11455" s="55" t="s">
        <v>4625</v>
      </c>
      <c r="G11455" s="55" t="s">
        <v>4626</v>
      </c>
      <c r="H11455" s="55"/>
    </row>
    <row r="11456" spans="1:8" x14ac:dyDescent="0.25">
      <c r="A11456" s="55">
        <v>2019</v>
      </c>
      <c r="B11456" s="55" t="s">
        <v>29</v>
      </c>
      <c r="C11456" s="55" t="s">
        <v>642</v>
      </c>
      <c r="D11456" s="54" t="s">
        <v>4622</v>
      </c>
      <c r="E11456" s="56">
        <v>0.625</v>
      </c>
      <c r="F11456" s="55" t="s">
        <v>4627</v>
      </c>
      <c r="G11456" s="55" t="s">
        <v>4628</v>
      </c>
      <c r="H11456" s="55"/>
    </row>
    <row r="11457" spans="1:8" x14ac:dyDescent="0.25">
      <c r="A11457" s="55">
        <v>2019</v>
      </c>
      <c r="B11457" s="55" t="s">
        <v>29</v>
      </c>
      <c r="C11457" s="55" t="s">
        <v>646</v>
      </c>
      <c r="D11457" s="54" t="s">
        <v>4622</v>
      </c>
      <c r="E11457" s="56">
        <v>0.66666666666666696</v>
      </c>
      <c r="F11457" s="55" t="s">
        <v>4629</v>
      </c>
      <c r="G11457" s="55" t="s">
        <v>4630</v>
      </c>
      <c r="H11457" s="55"/>
    </row>
    <row r="11458" spans="1:8" x14ac:dyDescent="0.25">
      <c r="A11458" s="55">
        <v>2019</v>
      </c>
      <c r="B11458" s="55" t="s">
        <v>29</v>
      </c>
      <c r="C11458" s="55" t="s">
        <v>650</v>
      </c>
      <c r="D11458" s="54" t="s">
        <v>4622</v>
      </c>
      <c r="E11458" s="56">
        <v>0.70833333333333304</v>
      </c>
      <c r="F11458" s="55" t="s">
        <v>4631</v>
      </c>
      <c r="G11458" s="55" t="s">
        <v>4632</v>
      </c>
      <c r="H11458" s="55"/>
    </row>
    <row r="11459" spans="1:8" x14ac:dyDescent="0.25">
      <c r="A11459" s="55">
        <v>2019</v>
      </c>
      <c r="B11459" s="55" t="s">
        <v>29</v>
      </c>
      <c r="C11459" s="55" t="s">
        <v>653</v>
      </c>
      <c r="D11459" s="54" t="s">
        <v>4622</v>
      </c>
      <c r="E11459" s="56">
        <v>0.75</v>
      </c>
      <c r="F11459" s="55" t="s">
        <v>4633</v>
      </c>
      <c r="G11459" s="55" t="s">
        <v>4634</v>
      </c>
      <c r="H11459" s="55"/>
    </row>
    <row r="11460" spans="1:8" x14ac:dyDescent="0.25">
      <c r="A11460" s="55">
        <v>2019</v>
      </c>
      <c r="B11460" s="55" t="s">
        <v>29</v>
      </c>
      <c r="C11460" s="55" t="s">
        <v>655</v>
      </c>
      <c r="D11460" s="54" t="s">
        <v>4622</v>
      </c>
      <c r="E11460" s="56">
        <v>0.79166666666666696</v>
      </c>
      <c r="F11460" s="55" t="s">
        <v>4635</v>
      </c>
      <c r="G11460" s="55" t="s">
        <v>4636</v>
      </c>
      <c r="H11460" s="55"/>
    </row>
    <row r="11461" spans="1:8" x14ac:dyDescent="0.25">
      <c r="A11461" s="55">
        <v>2019</v>
      </c>
      <c r="B11461" s="55" t="s">
        <v>29</v>
      </c>
      <c r="C11461" s="55" t="s">
        <v>658</v>
      </c>
      <c r="D11461" s="54" t="s">
        <v>4622</v>
      </c>
      <c r="E11461" s="56">
        <v>0.83333333333333304</v>
      </c>
      <c r="F11461" s="55" t="s">
        <v>4637</v>
      </c>
      <c r="G11461" s="55" t="s">
        <v>4638</v>
      </c>
      <c r="H11461" s="55"/>
    </row>
    <row r="11462" spans="1:8" x14ac:dyDescent="0.25">
      <c r="A11462" s="55">
        <v>2019</v>
      </c>
      <c r="B11462" s="55" t="s">
        <v>29</v>
      </c>
      <c r="C11462" s="55" t="s">
        <v>661</v>
      </c>
      <c r="D11462" s="54" t="s">
        <v>4622</v>
      </c>
      <c r="E11462" s="56">
        <v>0.875</v>
      </c>
      <c r="F11462" s="55" t="s">
        <v>4639</v>
      </c>
      <c r="G11462" s="55" t="s">
        <v>4640</v>
      </c>
      <c r="H11462" s="55"/>
    </row>
    <row r="11463" spans="1:8" x14ac:dyDescent="0.25">
      <c r="A11463" s="55">
        <v>2019</v>
      </c>
      <c r="B11463" s="55" t="s">
        <v>29</v>
      </c>
      <c r="C11463" s="55" t="s">
        <v>665</v>
      </c>
      <c r="D11463" s="54" t="s">
        <v>4622</v>
      </c>
      <c r="E11463" s="56">
        <v>0.91666666666666696</v>
      </c>
      <c r="F11463" s="55" t="s">
        <v>4641</v>
      </c>
      <c r="G11463" s="55" t="s">
        <v>4642</v>
      </c>
      <c r="H11463" s="55"/>
    </row>
    <row r="11464" spans="1:8" x14ac:dyDescent="0.25">
      <c r="A11464" s="55">
        <v>2019</v>
      </c>
      <c r="B11464" s="55" t="s">
        <v>29</v>
      </c>
      <c r="C11464" s="55" t="s">
        <v>668</v>
      </c>
      <c r="D11464" s="54" t="s">
        <v>4622</v>
      </c>
      <c r="E11464" s="56">
        <v>0.95833333333333304</v>
      </c>
      <c r="F11464" s="55" t="s">
        <v>4643</v>
      </c>
      <c r="G11464" s="55" t="s">
        <v>4644</v>
      </c>
      <c r="H11464" s="55"/>
    </row>
    <row r="11465" spans="1:8" x14ac:dyDescent="0.25">
      <c r="A11465" s="55">
        <v>2019</v>
      </c>
      <c r="B11465" s="55" t="s">
        <v>29</v>
      </c>
      <c r="C11465" s="55" t="s">
        <v>671</v>
      </c>
      <c r="D11465" s="54" t="s">
        <v>4622</v>
      </c>
      <c r="E11465" s="56">
        <v>0</v>
      </c>
      <c r="F11465" s="55" t="s">
        <v>4645</v>
      </c>
      <c r="G11465" s="55" t="s">
        <v>4646</v>
      </c>
      <c r="H11465" s="55"/>
    </row>
    <row r="11466" spans="1:8" x14ac:dyDescent="0.25">
      <c r="A11466" s="55">
        <v>2019</v>
      </c>
      <c r="B11466" s="55" t="s">
        <v>29</v>
      </c>
      <c r="C11466" s="55" t="s">
        <v>673</v>
      </c>
      <c r="D11466" s="54" t="s">
        <v>4622</v>
      </c>
      <c r="E11466" s="56">
        <v>4.1666666666666664E-2</v>
      </c>
      <c r="F11466" s="55" t="s">
        <v>4647</v>
      </c>
      <c r="G11466" s="55" t="s">
        <v>4648</v>
      </c>
      <c r="H11466" s="55"/>
    </row>
    <row r="11467" spans="1:8" x14ac:dyDescent="0.25">
      <c r="A11467" s="55">
        <v>2019</v>
      </c>
      <c r="B11467" s="55" t="s">
        <v>29</v>
      </c>
      <c r="C11467" s="55" t="s">
        <v>676</v>
      </c>
      <c r="D11467" s="54" t="s">
        <v>4622</v>
      </c>
      <c r="E11467" s="56">
        <v>8.3333333333333329E-2</v>
      </c>
      <c r="F11467" s="55" t="s">
        <v>4649</v>
      </c>
      <c r="G11467" s="55" t="s">
        <v>4650</v>
      </c>
      <c r="H11467" s="55"/>
    </row>
    <row r="11468" spans="1:8" x14ac:dyDescent="0.25">
      <c r="A11468" s="55">
        <v>2019</v>
      </c>
      <c r="B11468" s="55" t="s">
        <v>29</v>
      </c>
      <c r="C11468" s="55" t="s">
        <v>679</v>
      </c>
      <c r="D11468" s="54" t="s">
        <v>4622</v>
      </c>
      <c r="E11468" s="56">
        <v>0.125</v>
      </c>
      <c r="F11468" s="55" t="s">
        <v>4651</v>
      </c>
      <c r="G11468" s="55" t="s">
        <v>4652</v>
      </c>
      <c r="H11468" s="55"/>
    </row>
    <row r="11469" spans="1:8" x14ac:dyDescent="0.25">
      <c r="A11469" s="55">
        <v>2019</v>
      </c>
      <c r="B11469" s="55" t="s">
        <v>29</v>
      </c>
      <c r="C11469" s="55" t="s">
        <v>683</v>
      </c>
      <c r="D11469" s="54" t="s">
        <v>4622</v>
      </c>
      <c r="E11469" s="56">
        <v>0.16666666666666666</v>
      </c>
      <c r="F11469" s="55" t="s">
        <v>4653</v>
      </c>
      <c r="G11469" s="55" t="s">
        <v>4654</v>
      </c>
      <c r="H11469" s="55"/>
    </row>
    <row r="11470" spans="1:8" x14ac:dyDescent="0.25">
      <c r="A11470" s="55">
        <v>2019</v>
      </c>
      <c r="B11470" s="55" t="s">
        <v>29</v>
      </c>
      <c r="C11470" s="55" t="s">
        <v>686</v>
      </c>
      <c r="D11470" s="54" t="s">
        <v>4622</v>
      </c>
      <c r="E11470" s="56">
        <v>0.20833333333333334</v>
      </c>
      <c r="F11470" s="55" t="s">
        <v>4655</v>
      </c>
      <c r="G11470" s="55" t="s">
        <v>4656</v>
      </c>
      <c r="H11470" s="55"/>
    </row>
    <row r="11471" spans="1:8" x14ac:dyDescent="0.25">
      <c r="A11471" s="55">
        <v>2019</v>
      </c>
      <c r="B11471" s="55" t="s">
        <v>29</v>
      </c>
      <c r="C11471" s="55" t="s">
        <v>690</v>
      </c>
      <c r="D11471" s="54" t="s">
        <v>4622</v>
      </c>
      <c r="E11471" s="56">
        <v>0.25</v>
      </c>
      <c r="F11471" s="55" t="s">
        <v>4657</v>
      </c>
      <c r="G11471" s="55" t="s">
        <v>4658</v>
      </c>
      <c r="H11471" s="55"/>
    </row>
    <row r="11472" spans="1:8" x14ac:dyDescent="0.25">
      <c r="A11472" s="55">
        <v>2019</v>
      </c>
      <c r="B11472" s="55" t="s">
        <v>29</v>
      </c>
      <c r="C11472" s="55" t="s">
        <v>693</v>
      </c>
      <c r="D11472" s="54" t="s">
        <v>4622</v>
      </c>
      <c r="E11472" s="56">
        <v>0.29166666666666669</v>
      </c>
      <c r="F11472" s="55" t="s">
        <v>4522</v>
      </c>
      <c r="G11472" s="55" t="s">
        <v>4659</v>
      </c>
      <c r="H11472" s="55"/>
    </row>
    <row r="11473" spans="1:8" x14ac:dyDescent="0.25">
      <c r="A11473" s="55">
        <v>2019</v>
      </c>
      <c r="B11473" s="55" t="s">
        <v>29</v>
      </c>
      <c r="C11473" s="55" t="s">
        <v>695</v>
      </c>
      <c r="D11473" s="54" t="s">
        <v>4622</v>
      </c>
      <c r="E11473" s="56">
        <v>0.33333333333333331</v>
      </c>
      <c r="F11473" s="55" t="s">
        <v>4660</v>
      </c>
      <c r="G11473" s="55" t="s">
        <v>4661</v>
      </c>
      <c r="H11473" s="55"/>
    </row>
    <row r="11474" spans="1:8" x14ac:dyDescent="0.25">
      <c r="A11474" s="55">
        <v>2019</v>
      </c>
      <c r="B11474" s="55" t="s">
        <v>29</v>
      </c>
      <c r="C11474" s="55" t="s">
        <v>698</v>
      </c>
      <c r="D11474" s="54" t="s">
        <v>4622</v>
      </c>
      <c r="E11474" s="56">
        <v>0.375</v>
      </c>
      <c r="F11474" s="55" t="s">
        <v>4662</v>
      </c>
      <c r="G11474" s="55" t="s">
        <v>4663</v>
      </c>
      <c r="H11474" s="55"/>
    </row>
    <row r="11475" spans="1:8" x14ac:dyDescent="0.25">
      <c r="A11475" s="55">
        <v>2019</v>
      </c>
      <c r="B11475" s="55" t="s">
        <v>29</v>
      </c>
      <c r="C11475" s="55" t="s">
        <v>701</v>
      </c>
      <c r="D11475" s="54" t="s">
        <v>4622</v>
      </c>
      <c r="E11475" s="56">
        <v>0.41666666666666669</v>
      </c>
      <c r="F11475" s="55" t="s">
        <v>4664</v>
      </c>
      <c r="G11475" s="55" t="s">
        <v>4665</v>
      </c>
      <c r="H11475" s="55"/>
    </row>
    <row r="11476" spans="1:8" x14ac:dyDescent="0.25">
      <c r="A11476" s="55">
        <v>2019</v>
      </c>
      <c r="B11476" s="55" t="s">
        <v>29</v>
      </c>
      <c r="C11476" s="55" t="s">
        <v>704</v>
      </c>
      <c r="D11476" s="54" t="s">
        <v>4622</v>
      </c>
      <c r="E11476" s="56">
        <v>0.45833333333333331</v>
      </c>
      <c r="F11476" s="55" t="s">
        <v>4666</v>
      </c>
      <c r="G11476" s="55" t="s">
        <v>4667</v>
      </c>
      <c r="H11476" s="55"/>
    </row>
    <row r="11477" spans="1:8" x14ac:dyDescent="0.25">
      <c r="A11477" s="55">
        <v>2019</v>
      </c>
      <c r="B11477" s="55" t="s">
        <v>29</v>
      </c>
      <c r="C11477" s="55" t="s">
        <v>707</v>
      </c>
      <c r="D11477" s="54" t="s">
        <v>4622</v>
      </c>
      <c r="E11477" s="56">
        <v>0.5</v>
      </c>
      <c r="F11477" s="55" t="s">
        <v>4668</v>
      </c>
      <c r="G11477" s="55" t="s">
        <v>4669</v>
      </c>
      <c r="H11477" s="55"/>
    </row>
    <row r="11478" spans="1:8" x14ac:dyDescent="0.25">
      <c r="A11478" s="55">
        <v>2019</v>
      </c>
      <c r="B11478" s="55" t="s">
        <v>29</v>
      </c>
      <c r="C11478" s="55" t="s">
        <v>709</v>
      </c>
      <c r="D11478" s="54" t="s">
        <v>4670</v>
      </c>
      <c r="E11478" s="56">
        <v>0.54166666666666663</v>
      </c>
      <c r="F11478" s="55" t="s">
        <v>3756</v>
      </c>
      <c r="G11478" s="55" t="s">
        <v>4671</v>
      </c>
      <c r="H11478" s="55"/>
    </row>
    <row r="11479" spans="1:8" x14ac:dyDescent="0.25">
      <c r="A11479" s="55">
        <v>2019</v>
      </c>
      <c r="B11479" s="55" t="s">
        <v>29</v>
      </c>
      <c r="C11479" s="55" t="s">
        <v>712</v>
      </c>
      <c r="D11479" s="54" t="s">
        <v>4670</v>
      </c>
      <c r="E11479" s="56">
        <v>0.58333333333333337</v>
      </c>
      <c r="F11479" s="55" t="s">
        <v>4672</v>
      </c>
      <c r="G11479" s="55" t="s">
        <v>4673</v>
      </c>
      <c r="H11479" s="55"/>
    </row>
    <row r="11480" spans="1:8" x14ac:dyDescent="0.25">
      <c r="A11480" s="55">
        <v>2019</v>
      </c>
      <c r="B11480" s="55" t="s">
        <v>29</v>
      </c>
      <c r="C11480" s="55" t="s">
        <v>716</v>
      </c>
      <c r="D11480" s="54" t="s">
        <v>4670</v>
      </c>
      <c r="E11480" s="56">
        <v>0.625</v>
      </c>
      <c r="F11480" s="55" t="s">
        <v>4674</v>
      </c>
      <c r="G11480" s="55" t="s">
        <v>4675</v>
      </c>
      <c r="H11480" s="55"/>
    </row>
    <row r="11481" spans="1:8" x14ac:dyDescent="0.25">
      <c r="A11481" s="55">
        <v>2019</v>
      </c>
      <c r="B11481" s="55" t="s">
        <v>29</v>
      </c>
      <c r="C11481" s="55" t="s">
        <v>718</v>
      </c>
      <c r="D11481" s="54" t="s">
        <v>4670</v>
      </c>
      <c r="E11481" s="56">
        <v>0.66666666666666663</v>
      </c>
      <c r="F11481" s="55" t="s">
        <v>4676</v>
      </c>
      <c r="G11481" s="55" t="s">
        <v>4677</v>
      </c>
      <c r="H11481" s="55"/>
    </row>
    <row r="11482" spans="1:8" x14ac:dyDescent="0.25">
      <c r="A11482" s="55">
        <v>2019</v>
      </c>
      <c r="B11482" s="55" t="s">
        <v>29</v>
      </c>
      <c r="C11482" s="55" t="s">
        <v>721</v>
      </c>
      <c r="D11482" s="54" t="s">
        <v>4670</v>
      </c>
      <c r="E11482" s="56">
        <v>0.70833333333333337</v>
      </c>
      <c r="F11482" s="55" t="s">
        <v>4452</v>
      </c>
      <c r="G11482" s="55" t="s">
        <v>4678</v>
      </c>
      <c r="H11482" s="55"/>
    </row>
    <row r="11483" spans="1:8" x14ac:dyDescent="0.25">
      <c r="A11483" s="55">
        <v>2019</v>
      </c>
      <c r="B11483" s="55" t="s">
        <v>29</v>
      </c>
      <c r="C11483" s="55" t="s">
        <v>724</v>
      </c>
      <c r="D11483" s="54" t="s">
        <v>4670</v>
      </c>
      <c r="E11483" s="56">
        <v>0.75</v>
      </c>
      <c r="F11483" s="55" t="s">
        <v>4679</v>
      </c>
      <c r="G11483" s="55" t="s">
        <v>4680</v>
      </c>
      <c r="H11483" s="55"/>
    </row>
    <row r="11484" spans="1:8" x14ac:dyDescent="0.25">
      <c r="A11484" s="55">
        <v>2019</v>
      </c>
      <c r="B11484" s="55" t="s">
        <v>29</v>
      </c>
      <c r="C11484" s="55" t="s">
        <v>727</v>
      </c>
      <c r="D11484" s="54" t="s">
        <v>4670</v>
      </c>
      <c r="E11484" s="56">
        <v>0.79166666666666663</v>
      </c>
      <c r="F11484" s="55" t="s">
        <v>4681</v>
      </c>
      <c r="G11484" s="55" t="s">
        <v>4682</v>
      </c>
      <c r="H11484" s="55"/>
    </row>
    <row r="11485" spans="1:8" x14ac:dyDescent="0.25">
      <c r="A11485" s="55">
        <v>2019</v>
      </c>
      <c r="B11485" s="55" t="s">
        <v>29</v>
      </c>
      <c r="C11485" s="55" t="s">
        <v>730</v>
      </c>
      <c r="D11485" s="54" t="s">
        <v>4670</v>
      </c>
      <c r="E11485" s="56">
        <v>0.83333333333333337</v>
      </c>
      <c r="F11485" s="55" t="s">
        <v>4683</v>
      </c>
      <c r="G11485" s="55" t="s">
        <v>4684</v>
      </c>
      <c r="H11485" s="55"/>
    </row>
    <row r="11486" spans="1:8" x14ac:dyDescent="0.25">
      <c r="A11486" s="55">
        <v>2019</v>
      </c>
      <c r="B11486" s="55" t="s">
        <v>29</v>
      </c>
      <c r="C11486" s="55" t="s">
        <v>733</v>
      </c>
      <c r="D11486" s="54" t="s">
        <v>4670</v>
      </c>
      <c r="E11486" s="56">
        <v>0.875</v>
      </c>
      <c r="F11486" s="55" t="s">
        <v>4685</v>
      </c>
      <c r="G11486" s="55" t="s">
        <v>4686</v>
      </c>
      <c r="H11486" s="55"/>
    </row>
    <row r="11487" spans="1:8" x14ac:dyDescent="0.25">
      <c r="A11487" s="55">
        <v>2019</v>
      </c>
      <c r="B11487" s="55" t="s">
        <v>29</v>
      </c>
      <c r="C11487" s="55" t="s">
        <v>735</v>
      </c>
      <c r="D11487" s="54" t="s">
        <v>4670</v>
      </c>
      <c r="E11487" s="56">
        <v>0.91666666666666663</v>
      </c>
      <c r="F11487" s="55" t="s">
        <v>4687</v>
      </c>
      <c r="G11487" s="55" t="s">
        <v>4688</v>
      </c>
      <c r="H11487" s="55"/>
    </row>
    <row r="11488" spans="1:8" x14ac:dyDescent="0.25">
      <c r="A11488" s="55">
        <v>2019</v>
      </c>
      <c r="B11488" s="55" t="s">
        <v>29</v>
      </c>
      <c r="C11488" s="55" t="s">
        <v>738</v>
      </c>
      <c r="D11488" s="54" t="s">
        <v>4670</v>
      </c>
      <c r="E11488" s="56">
        <v>0.95833333333333337</v>
      </c>
      <c r="F11488" s="55" t="s">
        <v>4506</v>
      </c>
      <c r="G11488" s="55" t="s">
        <v>4324</v>
      </c>
      <c r="H11488" s="55"/>
    </row>
    <row r="11489" spans="1:8" x14ac:dyDescent="0.25">
      <c r="A11489" s="55">
        <v>2019</v>
      </c>
      <c r="B11489" s="55" t="s">
        <v>29</v>
      </c>
      <c r="C11489" s="55" t="s">
        <v>741</v>
      </c>
      <c r="D11489" s="54" t="s">
        <v>4670</v>
      </c>
      <c r="E11489" s="56">
        <v>0.54166666666666696</v>
      </c>
      <c r="F11489" s="55" t="s">
        <v>4273</v>
      </c>
      <c r="G11489" s="55" t="s">
        <v>4689</v>
      </c>
      <c r="H11489" s="55"/>
    </row>
    <row r="11490" spans="1:8" x14ac:dyDescent="0.25">
      <c r="A11490" s="55">
        <v>2019</v>
      </c>
      <c r="B11490" s="55" t="s">
        <v>29</v>
      </c>
      <c r="C11490" s="55" t="s">
        <v>744</v>
      </c>
      <c r="D11490" s="54" t="s">
        <v>4670</v>
      </c>
      <c r="E11490" s="56">
        <v>0.58333333333333304</v>
      </c>
      <c r="F11490" s="55" t="s">
        <v>4690</v>
      </c>
      <c r="G11490" s="55" t="s">
        <v>4691</v>
      </c>
      <c r="H11490" s="55"/>
    </row>
    <row r="11491" spans="1:8" x14ac:dyDescent="0.25">
      <c r="A11491" s="55">
        <v>2019</v>
      </c>
      <c r="B11491" s="55" t="s">
        <v>29</v>
      </c>
      <c r="C11491" s="55" t="s">
        <v>747</v>
      </c>
      <c r="D11491" s="54" t="s">
        <v>4670</v>
      </c>
      <c r="E11491" s="56">
        <v>0.625</v>
      </c>
      <c r="F11491" s="55" t="s">
        <v>4692</v>
      </c>
      <c r="G11491" s="55" t="s">
        <v>4693</v>
      </c>
      <c r="H11491" s="55"/>
    </row>
    <row r="11492" spans="1:8" x14ac:dyDescent="0.25">
      <c r="A11492" s="55">
        <v>2019</v>
      </c>
      <c r="B11492" s="55" t="s">
        <v>29</v>
      </c>
      <c r="C11492" s="55" t="s">
        <v>750</v>
      </c>
      <c r="D11492" s="54" t="s">
        <v>4670</v>
      </c>
      <c r="E11492" s="56">
        <v>0.66666666666666696</v>
      </c>
      <c r="F11492" s="55" t="s">
        <v>4651</v>
      </c>
      <c r="G11492" s="55" t="s">
        <v>4694</v>
      </c>
      <c r="H11492" s="55"/>
    </row>
    <row r="11493" spans="1:8" x14ac:dyDescent="0.25">
      <c r="A11493" s="55">
        <v>2019</v>
      </c>
      <c r="B11493" s="55" t="s">
        <v>29</v>
      </c>
      <c r="C11493" s="55" t="s">
        <v>754</v>
      </c>
      <c r="D11493" s="54" t="s">
        <v>4670</v>
      </c>
      <c r="E11493" s="56">
        <v>0.70833333333333304</v>
      </c>
      <c r="F11493" s="55" t="s">
        <v>4695</v>
      </c>
      <c r="G11493" s="55" t="s">
        <v>4696</v>
      </c>
      <c r="H11493" s="55"/>
    </row>
    <row r="11494" spans="1:8" x14ac:dyDescent="0.25">
      <c r="A11494" s="55">
        <v>2019</v>
      </c>
      <c r="B11494" s="55" t="s">
        <v>29</v>
      </c>
      <c r="C11494" s="55" t="s">
        <v>756</v>
      </c>
      <c r="D11494" s="54" t="s">
        <v>4670</v>
      </c>
      <c r="E11494" s="56">
        <v>0.75</v>
      </c>
      <c r="F11494" s="55" t="s">
        <v>4697</v>
      </c>
      <c r="G11494" s="55" t="s">
        <v>4698</v>
      </c>
      <c r="H11494" s="55"/>
    </row>
    <row r="11495" spans="1:8" x14ac:dyDescent="0.25">
      <c r="A11495" s="55">
        <v>2019</v>
      </c>
      <c r="B11495" s="55" t="s">
        <v>29</v>
      </c>
      <c r="C11495" s="55" t="s">
        <v>760</v>
      </c>
      <c r="D11495" s="54" t="s">
        <v>4670</v>
      </c>
      <c r="E11495" s="56">
        <v>0.79166666666666696</v>
      </c>
      <c r="F11495" s="55" t="s">
        <v>4334</v>
      </c>
      <c r="G11495" s="55" t="s">
        <v>4699</v>
      </c>
      <c r="H11495" s="55"/>
    </row>
    <row r="11496" spans="1:8" x14ac:dyDescent="0.25">
      <c r="A11496" s="55">
        <v>2019</v>
      </c>
      <c r="B11496" s="55" t="s">
        <v>29</v>
      </c>
      <c r="C11496" s="55" t="s">
        <v>763</v>
      </c>
      <c r="D11496" s="54" t="s">
        <v>4670</v>
      </c>
      <c r="E11496" s="56">
        <v>0.83333333333333304</v>
      </c>
      <c r="F11496" s="55" t="s">
        <v>4700</v>
      </c>
      <c r="G11496" s="55" t="s">
        <v>4701</v>
      </c>
      <c r="H11496" s="55"/>
    </row>
    <row r="11497" spans="1:8" x14ac:dyDescent="0.25">
      <c r="A11497" s="55">
        <v>2019</v>
      </c>
      <c r="B11497" s="55" t="s">
        <v>29</v>
      </c>
      <c r="C11497" s="55" t="s">
        <v>767</v>
      </c>
      <c r="D11497" s="54" t="s">
        <v>4670</v>
      </c>
      <c r="E11497" s="56">
        <v>0.875</v>
      </c>
      <c r="F11497" s="55" t="s">
        <v>4702</v>
      </c>
      <c r="G11497" s="55" t="s">
        <v>4703</v>
      </c>
      <c r="H11497" s="55"/>
    </row>
    <row r="11498" spans="1:8" x14ac:dyDescent="0.25">
      <c r="A11498" s="55">
        <v>2019</v>
      </c>
      <c r="B11498" s="55" t="s">
        <v>29</v>
      </c>
      <c r="C11498" s="55" t="s">
        <v>770</v>
      </c>
      <c r="D11498" s="54" t="s">
        <v>4670</v>
      </c>
      <c r="E11498" s="56">
        <v>0.91666666666666696</v>
      </c>
      <c r="F11498" s="55" t="s">
        <v>4704</v>
      </c>
      <c r="G11498" s="55" t="s">
        <v>4705</v>
      </c>
      <c r="H11498" s="55"/>
    </row>
    <row r="11499" spans="1:8" x14ac:dyDescent="0.25">
      <c r="A11499" s="55">
        <v>2019</v>
      </c>
      <c r="B11499" s="55" t="s">
        <v>29</v>
      </c>
      <c r="C11499" s="55" t="s">
        <v>774</v>
      </c>
      <c r="D11499" s="54" t="s">
        <v>4670</v>
      </c>
      <c r="E11499" s="56">
        <v>0.95833333333333304</v>
      </c>
      <c r="F11499" s="55" t="s">
        <v>4353</v>
      </c>
      <c r="G11499" s="55" t="s">
        <v>4706</v>
      </c>
      <c r="H11499" s="55"/>
    </row>
    <row r="11500" spans="1:8" x14ac:dyDescent="0.25">
      <c r="A11500" s="55">
        <v>2019</v>
      </c>
      <c r="B11500" s="55" t="s">
        <v>29</v>
      </c>
      <c r="C11500" s="55" t="s">
        <v>778</v>
      </c>
      <c r="D11500" s="54" t="s">
        <v>4670</v>
      </c>
      <c r="E11500" s="56">
        <v>0</v>
      </c>
      <c r="F11500" s="55" t="s">
        <v>4707</v>
      </c>
      <c r="G11500" s="55" t="s">
        <v>4708</v>
      </c>
      <c r="H11500" s="55"/>
    </row>
    <row r="11501" spans="1:8" x14ac:dyDescent="0.25">
      <c r="A11501" s="55">
        <v>2019</v>
      </c>
      <c r="B11501" s="55" t="s">
        <v>29</v>
      </c>
      <c r="C11501" s="55" t="s">
        <v>781</v>
      </c>
      <c r="D11501" s="54" t="s">
        <v>4670</v>
      </c>
      <c r="E11501" s="56">
        <v>4.1666666666666664E-2</v>
      </c>
      <c r="F11501" s="55" t="s">
        <v>4709</v>
      </c>
      <c r="G11501" s="55" t="s">
        <v>4710</v>
      </c>
      <c r="H11501" s="55"/>
    </row>
    <row r="11502" spans="1:8" x14ac:dyDescent="0.25">
      <c r="A11502" s="55">
        <v>2019</v>
      </c>
      <c r="B11502" s="55" t="s">
        <v>29</v>
      </c>
      <c r="C11502" s="55" t="s">
        <v>784</v>
      </c>
      <c r="D11502" s="54" t="s">
        <v>4711</v>
      </c>
      <c r="E11502" s="56">
        <v>8.3333333333333329E-2</v>
      </c>
      <c r="F11502" s="55" t="s">
        <v>4712</v>
      </c>
      <c r="G11502" s="55" t="s">
        <v>4713</v>
      </c>
      <c r="H11502" s="55"/>
    </row>
    <row r="11503" spans="1:8" x14ac:dyDescent="0.25">
      <c r="A11503" s="55">
        <v>2019</v>
      </c>
      <c r="B11503" s="55" t="s">
        <v>29</v>
      </c>
      <c r="C11503" s="55" t="s">
        <v>787</v>
      </c>
      <c r="D11503" s="54" t="s">
        <v>4711</v>
      </c>
      <c r="E11503" s="56">
        <v>0.125</v>
      </c>
      <c r="F11503" s="55" t="s">
        <v>4714</v>
      </c>
      <c r="G11503" s="55" t="s">
        <v>4715</v>
      </c>
      <c r="H11503" s="55"/>
    </row>
    <row r="11504" spans="1:8" x14ac:dyDescent="0.25">
      <c r="A11504" s="55">
        <v>2019</v>
      </c>
      <c r="B11504" s="55" t="s">
        <v>29</v>
      </c>
      <c r="C11504" s="55" t="s">
        <v>790</v>
      </c>
      <c r="D11504" s="54" t="s">
        <v>4711</v>
      </c>
      <c r="E11504" s="56">
        <v>0.16666666666666666</v>
      </c>
      <c r="F11504" s="55" t="s">
        <v>4716</v>
      </c>
      <c r="G11504" s="55" t="s">
        <v>4717</v>
      </c>
      <c r="H11504" s="55"/>
    </row>
    <row r="11505" spans="1:8" x14ac:dyDescent="0.25">
      <c r="A11505" s="55">
        <v>2019</v>
      </c>
      <c r="B11505" s="55" t="s">
        <v>29</v>
      </c>
      <c r="C11505" s="55" t="s">
        <v>793</v>
      </c>
      <c r="D11505" s="54" t="s">
        <v>4711</v>
      </c>
      <c r="E11505" s="56">
        <v>0.20833333333333334</v>
      </c>
      <c r="F11505" s="55" t="s">
        <v>4718</v>
      </c>
      <c r="G11505" s="55" t="s">
        <v>4719</v>
      </c>
      <c r="H11505" s="55"/>
    </row>
    <row r="11506" spans="1:8" x14ac:dyDescent="0.25">
      <c r="A11506" s="55">
        <v>2019</v>
      </c>
      <c r="B11506" s="55" t="s">
        <v>29</v>
      </c>
      <c r="C11506" s="55" t="s">
        <v>796</v>
      </c>
      <c r="D11506" s="54" t="s">
        <v>4711</v>
      </c>
      <c r="E11506" s="56">
        <v>0.25</v>
      </c>
      <c r="F11506" s="55" t="s">
        <v>4720</v>
      </c>
      <c r="G11506" s="55" t="s">
        <v>4721</v>
      </c>
      <c r="H11506" s="55"/>
    </row>
    <row r="11507" spans="1:8" x14ac:dyDescent="0.25">
      <c r="A11507" s="55">
        <v>2019</v>
      </c>
      <c r="B11507" s="55" t="s">
        <v>29</v>
      </c>
      <c r="C11507" s="55" t="s">
        <v>799</v>
      </c>
      <c r="D11507" s="54" t="s">
        <v>4711</v>
      </c>
      <c r="E11507" s="56">
        <v>0.29166666666666669</v>
      </c>
      <c r="F11507" s="55" t="s">
        <v>4722</v>
      </c>
      <c r="G11507" s="55" t="s">
        <v>4723</v>
      </c>
      <c r="H11507" s="55"/>
    </row>
    <row r="11508" spans="1:8" x14ac:dyDescent="0.25">
      <c r="A11508" s="55">
        <v>2019</v>
      </c>
      <c r="B11508" s="55" t="s">
        <v>29</v>
      </c>
      <c r="C11508" s="55" t="s">
        <v>803</v>
      </c>
      <c r="D11508" s="54" t="s">
        <v>4711</v>
      </c>
      <c r="E11508" s="56">
        <v>0.33333333333333331</v>
      </c>
      <c r="F11508" s="55" t="s">
        <v>4724</v>
      </c>
      <c r="G11508" s="55" t="s">
        <v>4725</v>
      </c>
      <c r="H11508" s="55"/>
    </row>
    <row r="11509" spans="1:8" x14ac:dyDescent="0.25">
      <c r="A11509" s="55">
        <v>2019</v>
      </c>
      <c r="B11509" s="55" t="s">
        <v>29</v>
      </c>
      <c r="C11509" s="55" t="s">
        <v>806</v>
      </c>
      <c r="D11509" s="54" t="s">
        <v>4711</v>
      </c>
      <c r="E11509" s="56">
        <v>0.375</v>
      </c>
      <c r="F11509" s="55" t="s">
        <v>4726</v>
      </c>
      <c r="G11509" s="55" t="s">
        <v>4727</v>
      </c>
      <c r="H11509" s="55"/>
    </row>
    <row r="11510" spans="1:8" x14ac:dyDescent="0.25">
      <c r="A11510" s="55">
        <v>2019</v>
      </c>
      <c r="B11510" s="55" t="s">
        <v>29</v>
      </c>
      <c r="C11510" s="55" t="s">
        <v>809</v>
      </c>
      <c r="D11510" s="54" t="s">
        <v>4711</v>
      </c>
      <c r="E11510" s="56">
        <v>0.41666666666666669</v>
      </c>
      <c r="F11510" s="55" t="s">
        <v>4728</v>
      </c>
      <c r="G11510" s="55" t="s">
        <v>4729</v>
      </c>
      <c r="H11510" s="55"/>
    </row>
    <row r="11511" spans="1:8" x14ac:dyDescent="0.25">
      <c r="A11511" s="55">
        <v>2019</v>
      </c>
      <c r="B11511" s="55" t="s">
        <v>29</v>
      </c>
      <c r="C11511" s="55" t="s">
        <v>812</v>
      </c>
      <c r="D11511" s="54" t="s">
        <v>4711</v>
      </c>
      <c r="E11511" s="56">
        <v>0.45833333333333331</v>
      </c>
      <c r="F11511" s="55" t="s">
        <v>4730</v>
      </c>
      <c r="G11511" s="55" t="s">
        <v>4731</v>
      </c>
      <c r="H11511" s="55"/>
    </row>
    <row r="11512" spans="1:8" x14ac:dyDescent="0.25">
      <c r="A11512" s="55">
        <v>2019</v>
      </c>
      <c r="B11512" s="55" t="s">
        <v>29</v>
      </c>
      <c r="C11512" s="55" t="s">
        <v>815</v>
      </c>
      <c r="D11512" s="54" t="s">
        <v>4711</v>
      </c>
      <c r="E11512" s="56">
        <v>0.5</v>
      </c>
      <c r="F11512" s="55" t="s">
        <v>4732</v>
      </c>
      <c r="G11512" s="55" t="s">
        <v>4733</v>
      </c>
      <c r="H11512" s="55"/>
    </row>
    <row r="11513" spans="1:8" x14ac:dyDescent="0.25">
      <c r="A11513" s="55">
        <v>2019</v>
      </c>
      <c r="B11513" s="55" t="s">
        <v>29</v>
      </c>
      <c r="C11513" s="55" t="s">
        <v>818</v>
      </c>
      <c r="D11513" s="54" t="s">
        <v>4711</v>
      </c>
      <c r="E11513" s="56">
        <v>0.54166666666666663</v>
      </c>
      <c r="F11513" s="55" t="s">
        <v>4734</v>
      </c>
      <c r="G11513" s="55" t="s">
        <v>4735</v>
      </c>
      <c r="H11513" s="55"/>
    </row>
    <row r="11514" spans="1:8" x14ac:dyDescent="0.25">
      <c r="A11514" s="55">
        <v>2019</v>
      </c>
      <c r="B11514" s="55" t="s">
        <v>29</v>
      </c>
      <c r="C11514" s="55" t="s">
        <v>821</v>
      </c>
      <c r="D11514" s="54" t="s">
        <v>4711</v>
      </c>
      <c r="E11514" s="56">
        <v>0.58333333333333337</v>
      </c>
      <c r="F11514" s="55" t="s">
        <v>4369</v>
      </c>
      <c r="G11514" s="55" t="s">
        <v>4736</v>
      </c>
      <c r="H11514" s="55"/>
    </row>
    <row r="11515" spans="1:8" x14ac:dyDescent="0.25">
      <c r="A11515" s="55">
        <v>2019</v>
      </c>
      <c r="B11515" s="55" t="s">
        <v>29</v>
      </c>
      <c r="C11515" s="55" t="s">
        <v>824</v>
      </c>
      <c r="D11515" s="54" t="s">
        <v>4711</v>
      </c>
      <c r="E11515" s="56">
        <v>0.625</v>
      </c>
      <c r="F11515" s="55" t="s">
        <v>4737</v>
      </c>
      <c r="G11515" s="55" t="s">
        <v>4738</v>
      </c>
      <c r="H11515" s="55"/>
    </row>
    <row r="11516" spans="1:8" x14ac:dyDescent="0.25">
      <c r="A11516" s="55">
        <v>2019</v>
      </c>
      <c r="B11516" s="55" t="s">
        <v>29</v>
      </c>
      <c r="C11516" s="55" t="s">
        <v>827</v>
      </c>
      <c r="D11516" s="54" t="s">
        <v>4711</v>
      </c>
      <c r="E11516" s="56">
        <v>0.66666666666666663</v>
      </c>
      <c r="F11516" s="55" t="s">
        <v>4739</v>
      </c>
      <c r="G11516" s="55" t="s">
        <v>4740</v>
      </c>
      <c r="H11516" s="55"/>
    </row>
    <row r="11517" spans="1:8" x14ac:dyDescent="0.25">
      <c r="A11517" s="55">
        <v>2019</v>
      </c>
      <c r="B11517" s="55" t="s">
        <v>29</v>
      </c>
      <c r="C11517" s="55" t="s">
        <v>830</v>
      </c>
      <c r="D11517" s="54" t="s">
        <v>4711</v>
      </c>
      <c r="E11517" s="56">
        <v>0.70833333333333337</v>
      </c>
      <c r="F11517" s="55" t="s">
        <v>4741</v>
      </c>
      <c r="G11517" s="55" t="s">
        <v>4742</v>
      </c>
      <c r="H11517" s="55"/>
    </row>
    <row r="11518" spans="1:8" x14ac:dyDescent="0.25">
      <c r="A11518" s="55">
        <v>2019</v>
      </c>
      <c r="B11518" s="55" t="s">
        <v>29</v>
      </c>
      <c r="C11518" s="55" t="s">
        <v>834</v>
      </c>
      <c r="D11518" s="54" t="s">
        <v>4711</v>
      </c>
      <c r="E11518" s="56">
        <v>0.75</v>
      </c>
      <c r="F11518" s="55" t="s">
        <v>4604</v>
      </c>
      <c r="G11518" s="55" t="s">
        <v>4743</v>
      </c>
      <c r="H11518" s="55"/>
    </row>
    <row r="11519" spans="1:8" x14ac:dyDescent="0.25">
      <c r="A11519" s="55">
        <v>2019</v>
      </c>
      <c r="B11519" s="55" t="s">
        <v>29</v>
      </c>
      <c r="C11519" s="55" t="s">
        <v>838</v>
      </c>
      <c r="D11519" s="54" t="s">
        <v>4711</v>
      </c>
      <c r="E11519" s="56">
        <v>0.79166666666666663</v>
      </c>
      <c r="F11519" s="55" t="s">
        <v>4744</v>
      </c>
      <c r="G11519" s="55" t="s">
        <v>4745</v>
      </c>
      <c r="H11519" s="55"/>
    </row>
    <row r="11520" spans="1:8" x14ac:dyDescent="0.25">
      <c r="A11520" s="55">
        <v>2019</v>
      </c>
      <c r="B11520" s="55" t="s">
        <v>29</v>
      </c>
      <c r="C11520" s="55" t="s">
        <v>842</v>
      </c>
      <c r="D11520" s="54" t="s">
        <v>4711</v>
      </c>
      <c r="E11520" s="56">
        <v>0.83333333333333337</v>
      </c>
      <c r="F11520" s="55" t="s">
        <v>4746</v>
      </c>
      <c r="G11520" s="55" t="s">
        <v>4747</v>
      </c>
      <c r="H11520" s="55"/>
    </row>
    <row r="11521" spans="1:8" x14ac:dyDescent="0.25">
      <c r="A11521" s="55">
        <v>2019</v>
      </c>
      <c r="B11521" s="55" t="s">
        <v>29</v>
      </c>
      <c r="C11521" s="55" t="s">
        <v>846</v>
      </c>
      <c r="D11521" s="54" t="s">
        <v>4711</v>
      </c>
      <c r="E11521" s="56">
        <v>0.875</v>
      </c>
      <c r="F11521" s="55" t="s">
        <v>4748</v>
      </c>
      <c r="G11521" s="55" t="s">
        <v>4749</v>
      </c>
      <c r="H11521" s="55"/>
    </row>
    <row r="11522" spans="1:8" x14ac:dyDescent="0.25">
      <c r="A11522" s="55">
        <v>2019</v>
      </c>
      <c r="B11522" s="55" t="s">
        <v>29</v>
      </c>
      <c r="C11522" s="55" t="s">
        <v>849</v>
      </c>
      <c r="D11522" s="54" t="s">
        <v>4711</v>
      </c>
      <c r="E11522" s="56">
        <v>0.91666666666666663</v>
      </c>
      <c r="F11522" s="55" t="s">
        <v>4750</v>
      </c>
      <c r="G11522" s="55" t="s">
        <v>4751</v>
      </c>
      <c r="H11522" s="55"/>
    </row>
    <row r="11523" spans="1:8" x14ac:dyDescent="0.25">
      <c r="A11523" s="55">
        <v>2019</v>
      </c>
      <c r="B11523" s="55" t="s">
        <v>29</v>
      </c>
      <c r="C11523" s="55" t="s">
        <v>852</v>
      </c>
      <c r="D11523" s="54" t="s">
        <v>4711</v>
      </c>
      <c r="E11523" s="56">
        <v>0.95833333333333337</v>
      </c>
      <c r="F11523" s="55" t="s">
        <v>4752</v>
      </c>
      <c r="G11523" s="55" t="s">
        <v>4753</v>
      </c>
      <c r="H11523" s="55"/>
    </row>
    <row r="11524" spans="1:8" x14ac:dyDescent="0.25">
      <c r="A11524" s="55">
        <v>2019</v>
      </c>
      <c r="B11524" s="55" t="s">
        <v>29</v>
      </c>
      <c r="C11524" s="55" t="s">
        <v>856</v>
      </c>
      <c r="D11524" s="54" t="s">
        <v>4711</v>
      </c>
      <c r="E11524" s="56">
        <v>0.54166666666666696</v>
      </c>
      <c r="F11524" s="55" t="s">
        <v>4540</v>
      </c>
      <c r="G11524" s="55" t="s">
        <v>4754</v>
      </c>
      <c r="H11524" s="55"/>
    </row>
    <row r="11525" spans="1:8" x14ac:dyDescent="0.25">
      <c r="A11525" s="55">
        <v>2019</v>
      </c>
      <c r="B11525" s="55" t="s">
        <v>29</v>
      </c>
      <c r="C11525" s="55" t="s">
        <v>860</v>
      </c>
      <c r="D11525" s="54" t="s">
        <v>4711</v>
      </c>
      <c r="E11525" s="56">
        <v>0.58333333333333304</v>
      </c>
      <c r="F11525" s="55" t="s">
        <v>4542</v>
      </c>
      <c r="G11525" s="55" t="s">
        <v>4755</v>
      </c>
      <c r="H11525" s="55"/>
    </row>
    <row r="11526" spans="1:8" x14ac:dyDescent="0.25">
      <c r="A11526" s="55">
        <v>2019</v>
      </c>
      <c r="B11526" s="55" t="s">
        <v>29</v>
      </c>
      <c r="C11526" s="55" t="s">
        <v>864</v>
      </c>
      <c r="D11526" s="54" t="s">
        <v>4756</v>
      </c>
      <c r="E11526" s="56">
        <v>0.625</v>
      </c>
      <c r="F11526" s="55" t="s">
        <v>4757</v>
      </c>
      <c r="G11526" s="55" t="s">
        <v>4758</v>
      </c>
      <c r="H11526" s="55"/>
    </row>
    <row r="11527" spans="1:8" x14ac:dyDescent="0.25">
      <c r="A11527" s="55">
        <v>2019</v>
      </c>
      <c r="B11527" s="55" t="s">
        <v>29</v>
      </c>
      <c r="C11527" s="55" t="s">
        <v>868</v>
      </c>
      <c r="D11527" s="54" t="s">
        <v>4756</v>
      </c>
      <c r="E11527" s="56">
        <v>0.66666666666666696</v>
      </c>
      <c r="F11527" s="55" t="s">
        <v>4759</v>
      </c>
      <c r="G11527" s="55" t="s">
        <v>4760</v>
      </c>
      <c r="H11527" s="55"/>
    </row>
    <row r="11528" spans="1:8" x14ac:dyDescent="0.25">
      <c r="A11528" s="55">
        <v>2019</v>
      </c>
      <c r="B11528" s="55" t="s">
        <v>29</v>
      </c>
      <c r="C11528" s="55" t="s">
        <v>871</v>
      </c>
      <c r="D11528" s="54" t="s">
        <v>4756</v>
      </c>
      <c r="E11528" s="56">
        <v>0.70833333333333304</v>
      </c>
      <c r="F11528" s="55" t="s">
        <v>4761</v>
      </c>
      <c r="G11528" s="55" t="s">
        <v>4762</v>
      </c>
      <c r="H11528" s="55"/>
    </row>
    <row r="11529" spans="1:8" x14ac:dyDescent="0.25">
      <c r="A11529" s="55">
        <v>2019</v>
      </c>
      <c r="B11529" s="55" t="s">
        <v>29</v>
      </c>
      <c r="C11529" s="55" t="s">
        <v>873</v>
      </c>
      <c r="D11529" s="54" t="s">
        <v>4756</v>
      </c>
      <c r="E11529" s="56">
        <v>0.75</v>
      </c>
      <c r="F11529" s="55" t="s">
        <v>4763</v>
      </c>
      <c r="G11529" s="55" t="s">
        <v>4764</v>
      </c>
      <c r="H11529" s="55"/>
    </row>
    <row r="11530" spans="1:8" x14ac:dyDescent="0.25">
      <c r="A11530" s="55">
        <v>2019</v>
      </c>
      <c r="B11530" s="55" t="s">
        <v>29</v>
      </c>
      <c r="C11530" s="55" t="s">
        <v>875</v>
      </c>
      <c r="D11530" s="54" t="s">
        <v>4756</v>
      </c>
      <c r="E11530" s="56">
        <v>0.79166666666666696</v>
      </c>
      <c r="F11530" s="55" t="s">
        <v>4765</v>
      </c>
      <c r="G11530" s="55" t="s">
        <v>4766</v>
      </c>
      <c r="H11530" s="55"/>
    </row>
    <row r="11531" spans="1:8" x14ac:dyDescent="0.25">
      <c r="A11531" s="55">
        <v>2019</v>
      </c>
      <c r="B11531" s="55" t="s">
        <v>29</v>
      </c>
      <c r="C11531" s="55" t="s">
        <v>878</v>
      </c>
      <c r="D11531" s="54" t="s">
        <v>4756</v>
      </c>
      <c r="E11531" s="56">
        <v>0.83333333333333304</v>
      </c>
      <c r="F11531" s="55" t="s">
        <v>4767</v>
      </c>
      <c r="G11531" s="55" t="s">
        <v>4768</v>
      </c>
      <c r="H11531" s="55"/>
    </row>
    <row r="11532" spans="1:8" x14ac:dyDescent="0.25">
      <c r="A11532" s="55">
        <v>2019</v>
      </c>
      <c r="B11532" s="55" t="s">
        <v>29</v>
      </c>
      <c r="C11532" s="55" t="s">
        <v>881</v>
      </c>
      <c r="D11532" s="54" t="s">
        <v>4756</v>
      </c>
      <c r="E11532" s="56">
        <v>0.875</v>
      </c>
      <c r="F11532" s="55" t="s">
        <v>4769</v>
      </c>
      <c r="G11532" s="55" t="s">
        <v>4770</v>
      </c>
      <c r="H11532" s="55"/>
    </row>
    <row r="11533" spans="1:8" x14ac:dyDescent="0.25">
      <c r="A11533" s="55">
        <v>2019</v>
      </c>
      <c r="B11533" s="55" t="s">
        <v>29</v>
      </c>
      <c r="C11533" s="55" t="s">
        <v>883</v>
      </c>
      <c r="D11533" s="54" t="s">
        <v>4756</v>
      </c>
      <c r="E11533" s="56">
        <v>0.91666666666666696</v>
      </c>
      <c r="F11533" s="55" t="s">
        <v>4771</v>
      </c>
      <c r="G11533" s="55" t="s">
        <v>4772</v>
      </c>
      <c r="H11533" s="55"/>
    </row>
    <row r="11534" spans="1:8" x14ac:dyDescent="0.25">
      <c r="A11534" s="55">
        <v>2019</v>
      </c>
      <c r="B11534" s="55" t="s">
        <v>29</v>
      </c>
      <c r="C11534" s="55" t="s">
        <v>886</v>
      </c>
      <c r="D11534" s="54" t="s">
        <v>4756</v>
      </c>
      <c r="E11534" s="56">
        <v>0.95833333333333304</v>
      </c>
      <c r="F11534" s="55" t="s">
        <v>4773</v>
      </c>
      <c r="G11534" s="55" t="s">
        <v>4774</v>
      </c>
      <c r="H11534" s="55"/>
    </row>
    <row r="11535" spans="1:8" x14ac:dyDescent="0.25">
      <c r="A11535" s="55">
        <v>2019</v>
      </c>
      <c r="B11535" s="55" t="s">
        <v>29</v>
      </c>
      <c r="C11535" s="55" t="s">
        <v>889</v>
      </c>
      <c r="D11535" s="54" t="s">
        <v>4756</v>
      </c>
      <c r="E11535" s="56">
        <v>0</v>
      </c>
      <c r="F11535" s="55" t="s">
        <v>4775</v>
      </c>
      <c r="G11535" s="55" t="s">
        <v>4776</v>
      </c>
      <c r="H11535" s="55"/>
    </row>
    <row r="11536" spans="1:8" x14ac:dyDescent="0.25">
      <c r="A11536" s="55">
        <v>2019</v>
      </c>
      <c r="B11536" s="55" t="s">
        <v>29</v>
      </c>
      <c r="C11536" s="55" t="s">
        <v>892</v>
      </c>
      <c r="D11536" s="54" t="s">
        <v>4756</v>
      </c>
      <c r="E11536" s="56">
        <v>4.1666666666666664E-2</v>
      </c>
      <c r="F11536" s="55" t="s">
        <v>4643</v>
      </c>
      <c r="G11536" s="55" t="s">
        <v>4777</v>
      </c>
      <c r="H11536" s="55"/>
    </row>
    <row r="11537" spans="1:8" x14ac:dyDescent="0.25">
      <c r="A11537" s="55">
        <v>2019</v>
      </c>
      <c r="B11537" s="55" t="s">
        <v>29</v>
      </c>
      <c r="C11537" s="55" t="s">
        <v>895</v>
      </c>
      <c r="D11537" s="54" t="s">
        <v>4756</v>
      </c>
      <c r="E11537" s="56">
        <v>8.3333333333333329E-2</v>
      </c>
      <c r="F11537" s="55" t="s">
        <v>4778</v>
      </c>
      <c r="G11537" s="55" t="s">
        <v>4779</v>
      </c>
      <c r="H11537" s="55"/>
    </row>
    <row r="11538" spans="1:8" x14ac:dyDescent="0.25">
      <c r="A11538" s="55">
        <v>2019</v>
      </c>
      <c r="B11538" s="55" t="s">
        <v>29</v>
      </c>
      <c r="C11538" s="55" t="s">
        <v>898</v>
      </c>
      <c r="D11538" s="54" t="s">
        <v>4756</v>
      </c>
      <c r="E11538" s="56">
        <v>0.125</v>
      </c>
      <c r="F11538" s="55" t="s">
        <v>4780</v>
      </c>
      <c r="G11538" s="55" t="s">
        <v>4781</v>
      </c>
      <c r="H11538" s="55"/>
    </row>
    <row r="11539" spans="1:8" x14ac:dyDescent="0.25">
      <c r="A11539" s="55">
        <v>2019</v>
      </c>
      <c r="B11539" s="55" t="s">
        <v>29</v>
      </c>
      <c r="C11539" s="55" t="s">
        <v>902</v>
      </c>
      <c r="D11539" s="54" t="s">
        <v>4756</v>
      </c>
      <c r="E11539" s="56">
        <v>0.16666666666666666</v>
      </c>
      <c r="F11539" s="55" t="s">
        <v>4782</v>
      </c>
      <c r="G11539" s="55" t="s">
        <v>4783</v>
      </c>
      <c r="H11539" s="55"/>
    </row>
    <row r="11540" spans="1:8" x14ac:dyDescent="0.25">
      <c r="A11540" s="55">
        <v>2019</v>
      </c>
      <c r="B11540" s="55" t="s">
        <v>29</v>
      </c>
      <c r="C11540" s="55" t="s">
        <v>905</v>
      </c>
      <c r="D11540" s="54" t="s">
        <v>4756</v>
      </c>
      <c r="E11540" s="56">
        <v>0.20833333333333334</v>
      </c>
      <c r="F11540" s="55" t="s">
        <v>4784</v>
      </c>
      <c r="G11540" s="55" t="s">
        <v>4785</v>
      </c>
      <c r="H11540" s="55"/>
    </row>
    <row r="11541" spans="1:8" x14ac:dyDescent="0.25">
      <c r="A11541" s="55">
        <v>2019</v>
      </c>
      <c r="B11541" s="55" t="s">
        <v>29</v>
      </c>
      <c r="C11541" s="55" t="s">
        <v>908</v>
      </c>
      <c r="D11541" s="54" t="s">
        <v>4756</v>
      </c>
      <c r="E11541" s="56">
        <v>0.25</v>
      </c>
      <c r="F11541" s="55" t="s">
        <v>4786</v>
      </c>
      <c r="G11541" s="55" t="s">
        <v>4787</v>
      </c>
      <c r="H11541" s="55"/>
    </row>
    <row r="11542" spans="1:8" x14ac:dyDescent="0.25">
      <c r="A11542" s="55">
        <v>2019</v>
      </c>
      <c r="B11542" s="55" t="s">
        <v>29</v>
      </c>
      <c r="C11542" s="55" t="s">
        <v>912</v>
      </c>
      <c r="D11542" s="54" t="s">
        <v>4756</v>
      </c>
      <c r="E11542" s="56">
        <v>0.29166666666666669</v>
      </c>
      <c r="F11542" s="55" t="s">
        <v>4788</v>
      </c>
      <c r="G11542" s="55" t="s">
        <v>4789</v>
      </c>
      <c r="H11542" s="55"/>
    </row>
    <row r="11543" spans="1:8" x14ac:dyDescent="0.25">
      <c r="A11543" s="55">
        <v>2019</v>
      </c>
      <c r="B11543" s="55" t="s">
        <v>29</v>
      </c>
      <c r="C11543" s="55" t="s">
        <v>916</v>
      </c>
      <c r="D11543" s="54" t="s">
        <v>4756</v>
      </c>
      <c r="E11543" s="56">
        <v>0.33333333333333331</v>
      </c>
      <c r="F11543" s="55" t="s">
        <v>4790</v>
      </c>
      <c r="G11543" s="55" t="s">
        <v>4791</v>
      </c>
      <c r="H11543" s="55"/>
    </row>
    <row r="11544" spans="1:8" x14ac:dyDescent="0.25">
      <c r="A11544" s="55">
        <v>2019</v>
      </c>
      <c r="B11544" s="55" t="s">
        <v>29</v>
      </c>
      <c r="C11544" s="55" t="s">
        <v>919</v>
      </c>
      <c r="D11544" s="54" t="s">
        <v>4756</v>
      </c>
      <c r="E11544" s="56">
        <v>0.375</v>
      </c>
      <c r="F11544" s="55" t="s">
        <v>4792</v>
      </c>
      <c r="G11544" s="55" t="s">
        <v>4793</v>
      </c>
      <c r="H11544" s="55"/>
    </row>
    <row r="11545" spans="1:8" x14ac:dyDescent="0.25">
      <c r="A11545" s="55">
        <v>2019</v>
      </c>
      <c r="B11545" s="55" t="s">
        <v>29</v>
      </c>
      <c r="C11545" s="55" t="s">
        <v>921</v>
      </c>
      <c r="D11545" s="54" t="s">
        <v>4756</v>
      </c>
      <c r="E11545" s="56">
        <v>0.41666666666666669</v>
      </c>
      <c r="F11545" s="55" t="s">
        <v>4794</v>
      </c>
      <c r="G11545" s="55" t="s">
        <v>4795</v>
      </c>
      <c r="H11545" s="55"/>
    </row>
    <row r="11546" spans="1:8" x14ac:dyDescent="0.25">
      <c r="A11546" s="55">
        <v>2019</v>
      </c>
      <c r="B11546" s="55" t="s">
        <v>29</v>
      </c>
      <c r="C11546" s="55" t="s">
        <v>924</v>
      </c>
      <c r="D11546" s="54" t="s">
        <v>4756</v>
      </c>
      <c r="E11546" s="56">
        <v>0.45833333333333331</v>
      </c>
      <c r="F11546" s="55" t="s">
        <v>3906</v>
      </c>
      <c r="G11546" s="55" t="s">
        <v>4796</v>
      </c>
      <c r="H11546" s="55"/>
    </row>
    <row r="11547" spans="1:8" x14ac:dyDescent="0.25">
      <c r="A11547" s="55">
        <v>2019</v>
      </c>
      <c r="B11547" s="55" t="s">
        <v>29</v>
      </c>
      <c r="C11547" s="55" t="s">
        <v>928</v>
      </c>
      <c r="D11547" s="54" t="s">
        <v>4756</v>
      </c>
      <c r="E11547" s="56">
        <v>0.5</v>
      </c>
      <c r="F11547" s="55" t="s">
        <v>4797</v>
      </c>
      <c r="G11547" s="55" t="s">
        <v>4798</v>
      </c>
      <c r="H11547" s="55"/>
    </row>
    <row r="11548" spans="1:8" x14ac:dyDescent="0.25">
      <c r="A11548" s="55">
        <v>2019</v>
      </c>
      <c r="B11548" s="55" t="s">
        <v>29</v>
      </c>
      <c r="C11548" s="55" t="s">
        <v>932</v>
      </c>
      <c r="D11548" s="54" t="s">
        <v>4756</v>
      </c>
      <c r="E11548" s="56">
        <v>0.54166666666666663</v>
      </c>
      <c r="F11548" s="55" t="s">
        <v>4799</v>
      </c>
      <c r="G11548" s="55" t="s">
        <v>4800</v>
      </c>
      <c r="H11548" s="55"/>
    </row>
    <row r="11549" spans="1:8" x14ac:dyDescent="0.25">
      <c r="A11549" s="55">
        <v>2019</v>
      </c>
      <c r="B11549" s="55" t="s">
        <v>29</v>
      </c>
      <c r="C11549" s="55" t="s">
        <v>935</v>
      </c>
      <c r="D11549" s="54" t="s">
        <v>4756</v>
      </c>
      <c r="E11549" s="56">
        <v>0.58333333333333337</v>
      </c>
      <c r="F11549" s="55" t="s">
        <v>4306</v>
      </c>
      <c r="G11549" s="55" t="s">
        <v>4801</v>
      </c>
      <c r="H11549" s="55"/>
    </row>
    <row r="11550" spans="1:8" x14ac:dyDescent="0.25">
      <c r="A11550" s="55">
        <v>2019</v>
      </c>
      <c r="B11550" s="55" t="s">
        <v>29</v>
      </c>
      <c r="C11550" s="55" t="s">
        <v>939</v>
      </c>
      <c r="D11550" s="54" t="s">
        <v>4802</v>
      </c>
      <c r="E11550" s="56">
        <v>0.625</v>
      </c>
      <c r="F11550" s="55" t="s">
        <v>4803</v>
      </c>
      <c r="G11550" s="55" t="s">
        <v>4804</v>
      </c>
      <c r="H11550" s="55"/>
    </row>
    <row r="11551" spans="1:8" x14ac:dyDescent="0.25">
      <c r="A11551" s="55">
        <v>2019</v>
      </c>
      <c r="B11551" s="55" t="s">
        <v>29</v>
      </c>
      <c r="C11551" s="55" t="s">
        <v>943</v>
      </c>
      <c r="D11551" s="54" t="s">
        <v>4802</v>
      </c>
      <c r="E11551" s="56">
        <v>0.66666666666666663</v>
      </c>
      <c r="F11551" s="55" t="s">
        <v>4805</v>
      </c>
      <c r="G11551" s="55" t="s">
        <v>4806</v>
      </c>
      <c r="H11551" s="55"/>
    </row>
    <row r="11552" spans="1:8" x14ac:dyDescent="0.25">
      <c r="A11552" s="55">
        <v>2019</v>
      </c>
      <c r="B11552" s="55" t="s">
        <v>29</v>
      </c>
      <c r="C11552" s="55" t="s">
        <v>947</v>
      </c>
      <c r="D11552" s="54" t="s">
        <v>4802</v>
      </c>
      <c r="E11552" s="56">
        <v>0.70833333333333337</v>
      </c>
      <c r="F11552" s="55" t="s">
        <v>4807</v>
      </c>
      <c r="G11552" s="55" t="s">
        <v>4808</v>
      </c>
      <c r="H11552" s="55"/>
    </row>
    <row r="11553" spans="1:8" x14ac:dyDescent="0.25">
      <c r="A11553" s="55">
        <v>2019</v>
      </c>
      <c r="B11553" s="55" t="s">
        <v>29</v>
      </c>
      <c r="C11553" s="55" t="s">
        <v>951</v>
      </c>
      <c r="D11553" s="54" t="s">
        <v>4802</v>
      </c>
      <c r="E11553" s="56">
        <v>0.75</v>
      </c>
      <c r="F11553" s="55" t="s">
        <v>4809</v>
      </c>
      <c r="G11553" s="55" t="s">
        <v>4810</v>
      </c>
      <c r="H11553" s="55"/>
    </row>
    <row r="11554" spans="1:8" x14ac:dyDescent="0.25">
      <c r="A11554" s="55">
        <v>2019</v>
      </c>
      <c r="B11554" s="55" t="s">
        <v>29</v>
      </c>
      <c r="C11554" s="55" t="s">
        <v>954</v>
      </c>
      <c r="D11554" s="54" t="s">
        <v>4802</v>
      </c>
      <c r="E11554" s="56">
        <v>0.79166666666666663</v>
      </c>
      <c r="F11554" s="55" t="s">
        <v>4672</v>
      </c>
      <c r="G11554" s="55" t="s">
        <v>4811</v>
      </c>
      <c r="H11554" s="55"/>
    </row>
    <row r="11555" spans="1:8" x14ac:dyDescent="0.25">
      <c r="A11555" s="55">
        <v>2019</v>
      </c>
      <c r="B11555" s="55" t="s">
        <v>29</v>
      </c>
      <c r="C11555" s="55" t="s">
        <v>957</v>
      </c>
      <c r="D11555" s="54" t="s">
        <v>4802</v>
      </c>
      <c r="E11555" s="56">
        <v>0.83333333333333337</v>
      </c>
      <c r="F11555" s="55" t="s">
        <v>4812</v>
      </c>
      <c r="G11555" s="55" t="s">
        <v>4813</v>
      </c>
      <c r="H11555" s="55"/>
    </row>
    <row r="11556" spans="1:8" x14ac:dyDescent="0.25">
      <c r="A11556" s="55">
        <v>2019</v>
      </c>
      <c r="B11556" s="55" t="s">
        <v>29</v>
      </c>
      <c r="C11556" s="55" t="s">
        <v>960</v>
      </c>
      <c r="D11556" s="54" t="s">
        <v>4802</v>
      </c>
      <c r="E11556" s="56">
        <v>0.875</v>
      </c>
      <c r="F11556" s="55" t="s">
        <v>4814</v>
      </c>
      <c r="G11556" s="55" t="s">
        <v>4815</v>
      </c>
      <c r="H11556" s="55"/>
    </row>
    <row r="11557" spans="1:8" x14ac:dyDescent="0.25">
      <c r="A11557" s="55">
        <v>2019</v>
      </c>
      <c r="B11557" s="55" t="s">
        <v>29</v>
      </c>
      <c r="C11557" s="55" t="s">
        <v>964</v>
      </c>
      <c r="D11557" s="54" t="s">
        <v>4802</v>
      </c>
      <c r="E11557" s="56">
        <v>0.91666666666666663</v>
      </c>
      <c r="F11557" s="55" t="s">
        <v>4816</v>
      </c>
      <c r="G11557" s="55" t="s">
        <v>4817</v>
      </c>
      <c r="H11557" s="55"/>
    </row>
    <row r="11558" spans="1:8" x14ac:dyDescent="0.25">
      <c r="A11558" s="55">
        <v>2019</v>
      </c>
      <c r="B11558" s="55" t="s">
        <v>29</v>
      </c>
      <c r="C11558" s="55" t="s">
        <v>968</v>
      </c>
      <c r="D11558" s="54" t="s">
        <v>4802</v>
      </c>
      <c r="E11558" s="56">
        <v>0.95833333333333337</v>
      </c>
      <c r="F11558" s="55" t="s">
        <v>4818</v>
      </c>
      <c r="G11558" s="55" t="s">
        <v>4819</v>
      </c>
      <c r="H11558" s="55"/>
    </row>
    <row r="11559" spans="1:8" x14ac:dyDescent="0.25">
      <c r="A11559" s="55">
        <v>2019</v>
      </c>
      <c r="B11559" s="55" t="s">
        <v>29</v>
      </c>
      <c r="C11559" s="55" t="s">
        <v>971</v>
      </c>
      <c r="D11559" s="54" t="s">
        <v>4802</v>
      </c>
      <c r="E11559" s="56">
        <v>0.54166666666666696</v>
      </c>
      <c r="F11559" s="55" t="s">
        <v>4820</v>
      </c>
      <c r="G11559" s="55" t="s">
        <v>4821</v>
      </c>
      <c r="H11559" s="55"/>
    </row>
    <row r="11560" spans="1:8" x14ac:dyDescent="0.25">
      <c r="A11560" s="55">
        <v>2019</v>
      </c>
      <c r="B11560" s="55" t="s">
        <v>29</v>
      </c>
      <c r="C11560" s="55" t="s">
        <v>975</v>
      </c>
      <c r="D11560" s="54" t="s">
        <v>4802</v>
      </c>
      <c r="E11560" s="56">
        <v>0.58333333333333304</v>
      </c>
      <c r="F11560" s="55" t="s">
        <v>4655</v>
      </c>
      <c r="G11560" s="55" t="s">
        <v>4822</v>
      </c>
      <c r="H11560" s="55"/>
    </row>
    <row r="11561" spans="1:8" x14ac:dyDescent="0.25">
      <c r="A11561" s="55">
        <v>2019</v>
      </c>
      <c r="B11561" s="55" t="s">
        <v>29</v>
      </c>
      <c r="C11561" s="55" t="s">
        <v>979</v>
      </c>
      <c r="D11561" s="54" t="s">
        <v>4802</v>
      </c>
      <c r="E11561" s="56">
        <v>0.625</v>
      </c>
      <c r="F11561" s="55" t="s">
        <v>4823</v>
      </c>
      <c r="G11561" s="55" t="s">
        <v>4824</v>
      </c>
      <c r="H11561" s="55"/>
    </row>
    <row r="11562" spans="1:8" x14ac:dyDescent="0.25">
      <c r="A11562" s="55">
        <v>2019</v>
      </c>
      <c r="B11562" s="55" t="s">
        <v>29</v>
      </c>
      <c r="C11562" s="55" t="s">
        <v>981</v>
      </c>
      <c r="D11562" s="54" t="s">
        <v>4802</v>
      </c>
      <c r="E11562" s="56">
        <v>0.66666666666666696</v>
      </c>
      <c r="F11562" s="55" t="s">
        <v>4825</v>
      </c>
      <c r="G11562" s="55" t="s">
        <v>4826</v>
      </c>
      <c r="H11562" s="55"/>
    </row>
    <row r="11563" spans="1:8" x14ac:dyDescent="0.25">
      <c r="A11563" s="55">
        <v>2019</v>
      </c>
      <c r="B11563" s="55" t="s">
        <v>29</v>
      </c>
      <c r="C11563" s="55" t="s">
        <v>984</v>
      </c>
      <c r="D11563" s="54" t="s">
        <v>4802</v>
      </c>
      <c r="E11563" s="56">
        <v>0.70833333333333304</v>
      </c>
      <c r="F11563" s="55" t="s">
        <v>4827</v>
      </c>
      <c r="G11563" s="55" t="s">
        <v>4828</v>
      </c>
      <c r="H11563" s="55"/>
    </row>
    <row r="11564" spans="1:8" x14ac:dyDescent="0.25">
      <c r="A11564" s="55">
        <v>2019</v>
      </c>
      <c r="B11564" s="55" t="s">
        <v>29</v>
      </c>
      <c r="C11564" s="55" t="s">
        <v>988</v>
      </c>
      <c r="D11564" s="54" t="s">
        <v>4802</v>
      </c>
      <c r="E11564" s="56">
        <v>0.75</v>
      </c>
      <c r="F11564" s="55" t="s">
        <v>4829</v>
      </c>
      <c r="G11564" s="55" t="s">
        <v>4830</v>
      </c>
      <c r="H11564" s="55"/>
    </row>
    <row r="11565" spans="1:8" x14ac:dyDescent="0.25">
      <c r="A11565" s="55">
        <v>2019</v>
      </c>
      <c r="B11565" s="55" t="s">
        <v>29</v>
      </c>
      <c r="C11565" s="55" t="s">
        <v>991</v>
      </c>
      <c r="D11565" s="54" t="s">
        <v>4802</v>
      </c>
      <c r="E11565" s="56">
        <v>0.79166666666666696</v>
      </c>
      <c r="F11565" s="55" t="s">
        <v>4831</v>
      </c>
      <c r="G11565" s="55" t="s">
        <v>4832</v>
      </c>
      <c r="H11565" s="55"/>
    </row>
    <row r="11566" spans="1:8" x14ac:dyDescent="0.25">
      <c r="A11566" s="55">
        <v>2019</v>
      </c>
      <c r="B11566" s="55" t="s">
        <v>29</v>
      </c>
      <c r="C11566" s="55" t="s">
        <v>995</v>
      </c>
      <c r="D11566" s="54" t="s">
        <v>4802</v>
      </c>
      <c r="E11566" s="56">
        <v>0.83333333333333304</v>
      </c>
      <c r="F11566" s="55" t="s">
        <v>4833</v>
      </c>
      <c r="G11566" s="55" t="s">
        <v>4834</v>
      </c>
      <c r="H11566" s="55"/>
    </row>
    <row r="11567" spans="1:8" x14ac:dyDescent="0.25">
      <c r="A11567" s="55">
        <v>2019</v>
      </c>
      <c r="B11567" s="55" t="s">
        <v>29</v>
      </c>
      <c r="C11567" s="55" t="s">
        <v>999</v>
      </c>
      <c r="D11567" s="54" t="s">
        <v>4802</v>
      </c>
      <c r="E11567" s="56">
        <v>0.875</v>
      </c>
      <c r="F11567" s="55" t="s">
        <v>4835</v>
      </c>
      <c r="G11567" s="55" t="s">
        <v>4836</v>
      </c>
      <c r="H11567" s="55"/>
    </row>
    <row r="11568" spans="1:8" x14ac:dyDescent="0.25">
      <c r="A11568" s="55">
        <v>2019</v>
      </c>
      <c r="B11568" s="55" t="s">
        <v>29</v>
      </c>
      <c r="C11568" s="55" t="s">
        <v>1002</v>
      </c>
      <c r="D11568" s="54" t="s">
        <v>4802</v>
      </c>
      <c r="E11568" s="56">
        <v>0.91666666666666696</v>
      </c>
      <c r="F11568" s="55" t="s">
        <v>4837</v>
      </c>
      <c r="G11568" s="55" t="s">
        <v>4838</v>
      </c>
      <c r="H11568" s="55"/>
    </row>
    <row r="11569" spans="1:8" x14ac:dyDescent="0.25">
      <c r="A11569" s="55">
        <v>2019</v>
      </c>
      <c r="B11569" s="55" t="s">
        <v>29</v>
      </c>
      <c r="C11569" s="55" t="s">
        <v>1006</v>
      </c>
      <c r="D11569" s="54" t="s">
        <v>4802</v>
      </c>
      <c r="E11569" s="56">
        <v>0.95833333333333304</v>
      </c>
      <c r="F11569" s="55" t="s">
        <v>4839</v>
      </c>
      <c r="G11569" s="55" t="s">
        <v>4840</v>
      </c>
      <c r="H11569" s="55"/>
    </row>
    <row r="11570" spans="1:8" x14ac:dyDescent="0.25">
      <c r="A11570" s="55">
        <v>2019</v>
      </c>
      <c r="B11570" s="55" t="s">
        <v>29</v>
      </c>
      <c r="C11570" s="55" t="s">
        <v>1010</v>
      </c>
      <c r="D11570" s="54" t="s">
        <v>4802</v>
      </c>
      <c r="E11570" s="56">
        <v>0</v>
      </c>
      <c r="F11570" s="55" t="s">
        <v>4841</v>
      </c>
      <c r="G11570" s="55" t="s">
        <v>4842</v>
      </c>
      <c r="H11570" s="55"/>
    </row>
    <row r="11571" spans="1:8" x14ac:dyDescent="0.25">
      <c r="A11571" s="55">
        <v>2019</v>
      </c>
      <c r="B11571" s="55" t="s">
        <v>29</v>
      </c>
      <c r="C11571" s="55" t="s">
        <v>1012</v>
      </c>
      <c r="D11571" s="54" t="s">
        <v>4802</v>
      </c>
      <c r="E11571" s="56">
        <v>4.1666666666666664E-2</v>
      </c>
      <c r="F11571" s="55" t="s">
        <v>4843</v>
      </c>
      <c r="G11571" s="55" t="s">
        <v>4844</v>
      </c>
      <c r="H11571" s="55"/>
    </row>
    <row r="11572" spans="1:8" x14ac:dyDescent="0.25">
      <c r="A11572" s="55">
        <v>2019</v>
      </c>
      <c r="B11572" s="55" t="s">
        <v>29</v>
      </c>
      <c r="C11572" s="55" t="s">
        <v>1014</v>
      </c>
      <c r="D11572" s="54" t="s">
        <v>4802</v>
      </c>
      <c r="E11572" s="56">
        <v>8.3333333333333329E-2</v>
      </c>
      <c r="F11572" s="55" t="s">
        <v>4845</v>
      </c>
      <c r="G11572" s="55" t="s">
        <v>4846</v>
      </c>
      <c r="H11572" s="55"/>
    </row>
    <row r="11573" spans="1:8" x14ac:dyDescent="0.25">
      <c r="A11573" s="55">
        <v>2019</v>
      </c>
      <c r="B11573" s="55" t="s">
        <v>29</v>
      </c>
      <c r="C11573" s="55" t="s">
        <v>1018</v>
      </c>
      <c r="D11573" s="54" t="s">
        <v>4802</v>
      </c>
      <c r="E11573" s="56">
        <v>0.125</v>
      </c>
      <c r="F11573" s="55" t="s">
        <v>4847</v>
      </c>
      <c r="G11573" s="55" t="s">
        <v>4848</v>
      </c>
      <c r="H11573" s="55"/>
    </row>
    <row r="11574" spans="1:8" x14ac:dyDescent="0.25">
      <c r="A11574" s="55">
        <v>2019</v>
      </c>
      <c r="B11574" s="55" t="s">
        <v>29</v>
      </c>
      <c r="C11574" s="55" t="s">
        <v>1022</v>
      </c>
      <c r="D11574" s="54" t="s">
        <v>4849</v>
      </c>
      <c r="E11574" s="56">
        <v>0.16666666666666666</v>
      </c>
      <c r="F11574" s="55" t="s">
        <v>4850</v>
      </c>
      <c r="G11574" s="55" t="s">
        <v>4851</v>
      </c>
      <c r="H11574" s="55"/>
    </row>
    <row r="11575" spans="1:8" x14ac:dyDescent="0.25">
      <c r="A11575" s="55">
        <v>2019</v>
      </c>
      <c r="B11575" s="55" t="s">
        <v>29</v>
      </c>
      <c r="C11575" s="55" t="s">
        <v>1025</v>
      </c>
      <c r="D11575" s="54" t="s">
        <v>4849</v>
      </c>
      <c r="E11575" s="56">
        <v>0.20833333333333334</v>
      </c>
      <c r="F11575" s="55" t="s">
        <v>4852</v>
      </c>
      <c r="G11575" s="55" t="s">
        <v>4853</v>
      </c>
      <c r="H11575" s="55"/>
    </row>
    <row r="11576" spans="1:8" x14ac:dyDescent="0.25">
      <c r="A11576" s="55">
        <v>2019</v>
      </c>
      <c r="B11576" s="55" t="s">
        <v>29</v>
      </c>
      <c r="C11576" s="55" t="s">
        <v>1029</v>
      </c>
      <c r="D11576" s="54" t="s">
        <v>4849</v>
      </c>
      <c r="E11576" s="56">
        <v>0.25</v>
      </c>
      <c r="F11576" s="55" t="s">
        <v>4176</v>
      </c>
      <c r="G11576" s="55" t="s">
        <v>4854</v>
      </c>
      <c r="H11576" s="55"/>
    </row>
    <row r="11577" spans="1:8" x14ac:dyDescent="0.25">
      <c r="A11577" s="55">
        <v>2019</v>
      </c>
      <c r="B11577" s="55" t="s">
        <v>29</v>
      </c>
      <c r="C11577" s="55" t="s">
        <v>1032</v>
      </c>
      <c r="D11577" s="54" t="s">
        <v>4849</v>
      </c>
      <c r="E11577" s="56">
        <v>0.29166666666666669</v>
      </c>
      <c r="F11577" s="55" t="s">
        <v>4542</v>
      </c>
      <c r="G11577" s="55" t="s">
        <v>4855</v>
      </c>
      <c r="H11577" s="55"/>
    </row>
    <row r="11578" spans="1:8" x14ac:dyDescent="0.25">
      <c r="A11578" s="55">
        <v>2019</v>
      </c>
      <c r="B11578" s="55" t="s">
        <v>29</v>
      </c>
      <c r="C11578" s="55" t="s">
        <v>1035</v>
      </c>
      <c r="D11578" s="54" t="s">
        <v>4849</v>
      </c>
      <c r="E11578" s="56">
        <v>0.33333333333333331</v>
      </c>
      <c r="F11578" s="55" t="s">
        <v>4856</v>
      </c>
      <c r="G11578" s="55" t="s">
        <v>4857</v>
      </c>
      <c r="H11578" s="55"/>
    </row>
    <row r="11579" spans="1:8" x14ac:dyDescent="0.25">
      <c r="A11579" s="55">
        <v>2019</v>
      </c>
      <c r="B11579" s="55" t="s">
        <v>29</v>
      </c>
      <c r="C11579" s="55" t="s">
        <v>1038</v>
      </c>
      <c r="D11579" s="54" t="s">
        <v>4849</v>
      </c>
      <c r="E11579" s="56">
        <v>0.375</v>
      </c>
      <c r="F11579" s="55" t="s">
        <v>4858</v>
      </c>
      <c r="G11579" s="55" t="s">
        <v>4859</v>
      </c>
      <c r="H11579" s="55"/>
    </row>
    <row r="11580" spans="1:8" x14ac:dyDescent="0.25">
      <c r="A11580" s="55">
        <v>2019</v>
      </c>
      <c r="B11580" s="55" t="s">
        <v>29</v>
      </c>
      <c r="C11580" s="55" t="s">
        <v>1041</v>
      </c>
      <c r="D11580" s="54" t="s">
        <v>4849</v>
      </c>
      <c r="E11580" s="56">
        <v>0.41666666666666669</v>
      </c>
      <c r="F11580" s="55" t="s">
        <v>4860</v>
      </c>
      <c r="G11580" s="55" t="s">
        <v>4861</v>
      </c>
      <c r="H11580" s="55"/>
    </row>
    <row r="11581" spans="1:8" x14ac:dyDescent="0.25">
      <c r="A11581" s="55">
        <v>2019</v>
      </c>
      <c r="B11581" s="55" t="s">
        <v>29</v>
      </c>
      <c r="C11581" s="55" t="s">
        <v>1044</v>
      </c>
      <c r="D11581" s="54" t="s">
        <v>4849</v>
      </c>
      <c r="E11581" s="56">
        <v>0.45833333333333331</v>
      </c>
      <c r="F11581" s="55" t="s">
        <v>4862</v>
      </c>
      <c r="G11581" s="55" t="s">
        <v>4863</v>
      </c>
      <c r="H11581" s="55"/>
    </row>
    <row r="11582" spans="1:8" x14ac:dyDescent="0.25">
      <c r="A11582" s="55">
        <v>2019</v>
      </c>
      <c r="B11582" s="55" t="s">
        <v>29</v>
      </c>
      <c r="C11582" s="55" t="s">
        <v>1046</v>
      </c>
      <c r="D11582" s="54" t="s">
        <v>4849</v>
      </c>
      <c r="E11582" s="56">
        <v>0.5</v>
      </c>
      <c r="F11582" s="55" t="s">
        <v>4864</v>
      </c>
      <c r="G11582" s="55" t="s">
        <v>4865</v>
      </c>
      <c r="H11582" s="55"/>
    </row>
    <row r="11583" spans="1:8" x14ac:dyDescent="0.25">
      <c r="A11583" s="55">
        <v>2019</v>
      </c>
      <c r="B11583" s="55" t="s">
        <v>29</v>
      </c>
      <c r="C11583" s="55" t="s">
        <v>1049</v>
      </c>
      <c r="D11583" s="54" t="s">
        <v>4849</v>
      </c>
      <c r="E11583" s="56">
        <v>0.54166666666666663</v>
      </c>
      <c r="F11583" s="55" t="s">
        <v>4334</v>
      </c>
      <c r="G11583" s="55" t="s">
        <v>4866</v>
      </c>
      <c r="H11583" s="55"/>
    </row>
    <row r="11584" spans="1:8" x14ac:dyDescent="0.25">
      <c r="A11584" s="55">
        <v>2019</v>
      </c>
      <c r="B11584" s="55" t="s">
        <v>29</v>
      </c>
      <c r="C11584" s="55" t="s">
        <v>1052</v>
      </c>
      <c r="D11584" s="54" t="s">
        <v>4849</v>
      </c>
      <c r="E11584" s="56">
        <v>0.58333333333333337</v>
      </c>
      <c r="F11584" s="55" t="s">
        <v>4867</v>
      </c>
      <c r="G11584" s="55" t="s">
        <v>4868</v>
      </c>
      <c r="H11584" s="55"/>
    </row>
    <row r="11585" spans="1:8" x14ac:dyDescent="0.25">
      <c r="A11585" s="55">
        <v>2019</v>
      </c>
      <c r="B11585" s="55" t="s">
        <v>29</v>
      </c>
      <c r="C11585" s="55" t="s">
        <v>1055</v>
      </c>
      <c r="D11585" s="54" t="s">
        <v>4849</v>
      </c>
      <c r="E11585" s="56">
        <v>0.625</v>
      </c>
      <c r="F11585" s="55" t="s">
        <v>4869</v>
      </c>
      <c r="G11585" s="55" t="s">
        <v>4870</v>
      </c>
      <c r="H11585" s="55"/>
    </row>
    <row r="11586" spans="1:8" x14ac:dyDescent="0.25">
      <c r="A11586" s="55">
        <v>2019</v>
      </c>
      <c r="B11586" s="55" t="s">
        <v>29</v>
      </c>
      <c r="C11586" s="55" t="s">
        <v>1059</v>
      </c>
      <c r="D11586" s="54" t="s">
        <v>4849</v>
      </c>
      <c r="E11586" s="56">
        <v>0.66666666666666663</v>
      </c>
      <c r="F11586" s="55" t="s">
        <v>4871</v>
      </c>
      <c r="G11586" s="55" t="s">
        <v>4872</v>
      </c>
      <c r="H11586" s="55"/>
    </row>
    <row r="11587" spans="1:8" x14ac:dyDescent="0.25">
      <c r="A11587" s="55">
        <v>2019</v>
      </c>
      <c r="B11587" s="55" t="s">
        <v>29</v>
      </c>
      <c r="C11587" s="55" t="s">
        <v>1062</v>
      </c>
      <c r="D11587" s="54" t="s">
        <v>4849</v>
      </c>
      <c r="E11587" s="56">
        <v>0.70833333333333337</v>
      </c>
      <c r="F11587" s="55" t="s">
        <v>4873</v>
      </c>
      <c r="G11587" s="55" t="s">
        <v>4874</v>
      </c>
      <c r="H11587" s="55"/>
    </row>
    <row r="11588" spans="1:8" x14ac:dyDescent="0.25">
      <c r="A11588" s="55">
        <v>2019</v>
      </c>
      <c r="B11588" s="55" t="s">
        <v>29</v>
      </c>
      <c r="C11588" s="55" t="s">
        <v>1065</v>
      </c>
      <c r="D11588" s="54" t="s">
        <v>4849</v>
      </c>
      <c r="E11588" s="56">
        <v>0.75</v>
      </c>
      <c r="F11588" s="55" t="s">
        <v>4875</v>
      </c>
      <c r="G11588" s="55" t="s">
        <v>4876</v>
      </c>
      <c r="H11588" s="55"/>
    </row>
    <row r="11589" spans="1:8" x14ac:dyDescent="0.25">
      <c r="A11589" s="55">
        <v>2019</v>
      </c>
      <c r="B11589" s="55" t="s">
        <v>29</v>
      </c>
      <c r="C11589" s="55" t="s">
        <v>1068</v>
      </c>
      <c r="D11589" s="54" t="s">
        <v>4849</v>
      </c>
      <c r="E11589" s="56">
        <v>0.79166666666666663</v>
      </c>
      <c r="F11589" s="55" t="s">
        <v>4877</v>
      </c>
      <c r="G11589" s="55" t="s">
        <v>4878</v>
      </c>
      <c r="H11589" s="55"/>
    </row>
    <row r="11590" spans="1:8" x14ac:dyDescent="0.25">
      <c r="A11590" s="55">
        <v>2019</v>
      </c>
      <c r="B11590" s="55" t="s">
        <v>29</v>
      </c>
      <c r="C11590" s="55" t="s">
        <v>1070</v>
      </c>
      <c r="D11590" s="54" t="s">
        <v>4849</v>
      </c>
      <c r="E11590" s="56">
        <v>0.83333333333333337</v>
      </c>
      <c r="F11590" s="55" t="s">
        <v>4879</v>
      </c>
      <c r="G11590" s="55" t="s">
        <v>4880</v>
      </c>
      <c r="H11590" s="55"/>
    </row>
    <row r="11591" spans="1:8" x14ac:dyDescent="0.25">
      <c r="A11591" s="55">
        <v>2019</v>
      </c>
      <c r="B11591" s="55" t="s">
        <v>29</v>
      </c>
      <c r="C11591" s="55" t="s">
        <v>1073</v>
      </c>
      <c r="D11591" s="54" t="s">
        <v>4849</v>
      </c>
      <c r="E11591" s="56">
        <v>0.875</v>
      </c>
      <c r="F11591" s="55" t="s">
        <v>4881</v>
      </c>
      <c r="G11591" s="55" t="s">
        <v>4882</v>
      </c>
      <c r="H11591" s="55"/>
    </row>
    <row r="11592" spans="1:8" x14ac:dyDescent="0.25">
      <c r="A11592" s="55">
        <v>2019</v>
      </c>
      <c r="B11592" s="55" t="s">
        <v>29</v>
      </c>
      <c r="C11592" s="55" t="s">
        <v>1077</v>
      </c>
      <c r="D11592" s="54" t="s">
        <v>4849</v>
      </c>
      <c r="E11592" s="56">
        <v>0.91666666666666663</v>
      </c>
      <c r="F11592" s="55" t="s">
        <v>4883</v>
      </c>
      <c r="G11592" s="55" t="s">
        <v>4884</v>
      </c>
      <c r="H11592" s="55"/>
    </row>
    <row r="11593" spans="1:8" x14ac:dyDescent="0.25">
      <c r="A11593" s="55">
        <v>2019</v>
      </c>
      <c r="B11593" s="55" t="s">
        <v>29</v>
      </c>
      <c r="C11593" s="55" t="s">
        <v>1080</v>
      </c>
      <c r="D11593" s="54" t="s">
        <v>4849</v>
      </c>
      <c r="E11593" s="56">
        <v>0.95833333333333337</v>
      </c>
      <c r="F11593" s="55" t="s">
        <v>4885</v>
      </c>
      <c r="G11593" s="55" t="s">
        <v>4886</v>
      </c>
      <c r="H11593" s="55"/>
    </row>
    <row r="11594" spans="1:8" x14ac:dyDescent="0.25">
      <c r="A11594" s="55">
        <v>2019</v>
      </c>
      <c r="B11594" s="55" t="s">
        <v>29</v>
      </c>
      <c r="C11594" s="55" t="s">
        <v>1084</v>
      </c>
      <c r="D11594" s="54" t="s">
        <v>4849</v>
      </c>
      <c r="E11594" s="56">
        <v>0.54166666666666696</v>
      </c>
      <c r="F11594" s="55" t="s">
        <v>4887</v>
      </c>
      <c r="G11594" s="55" t="s">
        <v>4888</v>
      </c>
      <c r="H11594" s="55"/>
    </row>
    <row r="11595" spans="1:8" x14ac:dyDescent="0.25">
      <c r="A11595" s="55">
        <v>2019</v>
      </c>
      <c r="B11595" s="55" t="s">
        <v>29</v>
      </c>
      <c r="C11595" s="55" t="s">
        <v>1088</v>
      </c>
      <c r="D11595" s="54" t="s">
        <v>4849</v>
      </c>
      <c r="E11595" s="56">
        <v>0.58333333333333304</v>
      </c>
      <c r="F11595" s="55" t="s">
        <v>4889</v>
      </c>
      <c r="G11595" s="55" t="s">
        <v>4890</v>
      </c>
      <c r="H11595" s="55"/>
    </row>
    <row r="11596" spans="1:8" x14ac:dyDescent="0.25">
      <c r="A11596" s="55">
        <v>2019</v>
      </c>
      <c r="B11596" s="55" t="s">
        <v>29</v>
      </c>
      <c r="C11596" s="55" t="s">
        <v>1092</v>
      </c>
      <c r="D11596" s="54" t="s">
        <v>4849</v>
      </c>
      <c r="E11596" s="56">
        <v>0.625</v>
      </c>
      <c r="F11596" s="55" t="s">
        <v>4891</v>
      </c>
      <c r="G11596" s="55" t="s">
        <v>4892</v>
      </c>
      <c r="H11596" s="55"/>
    </row>
    <row r="11597" spans="1:8" x14ac:dyDescent="0.25">
      <c r="A11597" s="55">
        <v>2019</v>
      </c>
      <c r="B11597" s="55" t="s">
        <v>29</v>
      </c>
      <c r="C11597" s="55" t="s">
        <v>1096</v>
      </c>
      <c r="D11597" s="54" t="s">
        <v>4849</v>
      </c>
      <c r="E11597" s="56">
        <v>0.66666666666666696</v>
      </c>
      <c r="F11597" s="55" t="s">
        <v>4412</v>
      </c>
      <c r="G11597" s="55" t="s">
        <v>4893</v>
      </c>
      <c r="H11597" s="55"/>
    </row>
    <row r="11598" spans="1:8" x14ac:dyDescent="0.25">
      <c r="A11598" s="55">
        <v>2019</v>
      </c>
      <c r="B11598" s="55" t="s">
        <v>29</v>
      </c>
      <c r="C11598" s="55" t="s">
        <v>1099</v>
      </c>
      <c r="D11598" s="54" t="s">
        <v>4894</v>
      </c>
      <c r="E11598" s="56">
        <v>0.70833333333333304</v>
      </c>
      <c r="F11598" s="55" t="s">
        <v>4895</v>
      </c>
      <c r="G11598" s="55" t="s">
        <v>4896</v>
      </c>
      <c r="H11598" s="55"/>
    </row>
    <row r="11599" spans="1:8" x14ac:dyDescent="0.25">
      <c r="A11599" s="55">
        <v>2019</v>
      </c>
      <c r="B11599" s="55" t="s">
        <v>29</v>
      </c>
      <c r="C11599" s="55" t="s">
        <v>1103</v>
      </c>
      <c r="D11599" s="54" t="s">
        <v>4894</v>
      </c>
      <c r="E11599" s="56">
        <v>0.75</v>
      </c>
      <c r="F11599" s="55" t="s">
        <v>4897</v>
      </c>
      <c r="G11599" s="55" t="s">
        <v>4898</v>
      </c>
      <c r="H11599" s="55"/>
    </row>
    <row r="11600" spans="1:8" x14ac:dyDescent="0.25">
      <c r="A11600" s="55">
        <v>2019</v>
      </c>
      <c r="B11600" s="55" t="s">
        <v>29</v>
      </c>
      <c r="C11600" s="55" t="s">
        <v>1106</v>
      </c>
      <c r="D11600" s="54" t="s">
        <v>4894</v>
      </c>
      <c r="E11600" s="56">
        <v>0.79166666666666696</v>
      </c>
      <c r="F11600" s="55" t="s">
        <v>4112</v>
      </c>
      <c r="G11600" s="55" t="s">
        <v>4899</v>
      </c>
      <c r="H11600" s="55"/>
    </row>
    <row r="11601" spans="1:8" x14ac:dyDescent="0.25">
      <c r="A11601" s="55">
        <v>2019</v>
      </c>
      <c r="B11601" s="55" t="s">
        <v>29</v>
      </c>
      <c r="C11601" s="55" t="s">
        <v>1109</v>
      </c>
      <c r="D11601" s="54" t="s">
        <v>4894</v>
      </c>
      <c r="E11601" s="56">
        <v>0.83333333333333304</v>
      </c>
      <c r="F11601" s="55" t="s">
        <v>4900</v>
      </c>
      <c r="G11601" s="55" t="s">
        <v>4901</v>
      </c>
      <c r="H11601" s="55"/>
    </row>
    <row r="11602" spans="1:8" x14ac:dyDescent="0.25">
      <c r="A11602" s="55">
        <v>2019</v>
      </c>
      <c r="B11602" s="55" t="s">
        <v>29</v>
      </c>
      <c r="C11602" s="55" t="s">
        <v>1112</v>
      </c>
      <c r="D11602" s="54" t="s">
        <v>4894</v>
      </c>
      <c r="E11602" s="56">
        <v>0.875</v>
      </c>
      <c r="F11602" s="55" t="s">
        <v>4902</v>
      </c>
      <c r="G11602" s="55" t="s">
        <v>4903</v>
      </c>
      <c r="H11602" s="55"/>
    </row>
    <row r="11603" spans="1:8" x14ac:dyDescent="0.25">
      <c r="A11603" s="55">
        <v>2019</v>
      </c>
      <c r="B11603" s="55" t="s">
        <v>29</v>
      </c>
      <c r="C11603" s="55" t="s">
        <v>1115</v>
      </c>
      <c r="D11603" s="54" t="s">
        <v>4894</v>
      </c>
      <c r="E11603" s="56">
        <v>0.91666666666666696</v>
      </c>
      <c r="F11603" s="55" t="s">
        <v>4904</v>
      </c>
      <c r="G11603" s="55" t="s">
        <v>4905</v>
      </c>
      <c r="H11603" s="55"/>
    </row>
    <row r="11604" spans="1:8" x14ac:dyDescent="0.25">
      <c r="A11604" s="55">
        <v>2019</v>
      </c>
      <c r="B11604" s="55" t="s">
        <v>29</v>
      </c>
      <c r="C11604" s="55" t="s">
        <v>1118</v>
      </c>
      <c r="D11604" s="54" t="s">
        <v>4894</v>
      </c>
      <c r="E11604" s="56">
        <v>0.95833333333333304</v>
      </c>
      <c r="F11604" s="55" t="s">
        <v>4906</v>
      </c>
      <c r="G11604" s="55" t="s">
        <v>4907</v>
      </c>
      <c r="H11604" s="55"/>
    </row>
    <row r="11605" spans="1:8" x14ac:dyDescent="0.25">
      <c r="A11605" s="55">
        <v>2019</v>
      </c>
      <c r="B11605" s="55" t="s">
        <v>29</v>
      </c>
      <c r="C11605" s="55" t="s">
        <v>1121</v>
      </c>
      <c r="D11605" s="54" t="s">
        <v>4894</v>
      </c>
      <c r="E11605" s="56">
        <v>0</v>
      </c>
      <c r="F11605" s="55" t="s">
        <v>4908</v>
      </c>
      <c r="G11605" s="55" t="s">
        <v>4909</v>
      </c>
      <c r="H11605" s="55"/>
    </row>
    <row r="11606" spans="1:8" x14ac:dyDescent="0.25">
      <c r="A11606" s="55">
        <v>2019</v>
      </c>
      <c r="B11606" s="55" t="s">
        <v>29</v>
      </c>
      <c r="C11606" s="55" t="s">
        <v>1124</v>
      </c>
      <c r="D11606" s="54" t="s">
        <v>4894</v>
      </c>
      <c r="E11606" s="56">
        <v>4.1666666666666664E-2</v>
      </c>
      <c r="F11606" s="55" t="s">
        <v>4748</v>
      </c>
      <c r="G11606" s="55" t="s">
        <v>4910</v>
      </c>
      <c r="H11606" s="55"/>
    </row>
    <row r="11607" spans="1:8" x14ac:dyDescent="0.25">
      <c r="A11607" s="55">
        <v>2019</v>
      </c>
      <c r="B11607" s="55" t="s">
        <v>29</v>
      </c>
      <c r="C11607" s="55" t="s">
        <v>1127</v>
      </c>
      <c r="D11607" s="54" t="s">
        <v>4894</v>
      </c>
      <c r="E11607" s="56">
        <v>8.3333333333333329E-2</v>
      </c>
      <c r="F11607" s="55" t="s">
        <v>4911</v>
      </c>
      <c r="G11607" s="55" t="s">
        <v>4912</v>
      </c>
      <c r="H11607" s="55"/>
    </row>
    <row r="11608" spans="1:8" x14ac:dyDescent="0.25">
      <c r="A11608" s="55">
        <v>2019</v>
      </c>
      <c r="B11608" s="55" t="s">
        <v>29</v>
      </c>
      <c r="C11608" s="55" t="s">
        <v>1130</v>
      </c>
      <c r="D11608" s="54" t="s">
        <v>4894</v>
      </c>
      <c r="E11608" s="56">
        <v>0.125</v>
      </c>
      <c r="F11608" s="55" t="s">
        <v>4913</v>
      </c>
      <c r="G11608" s="55" t="s">
        <v>4914</v>
      </c>
      <c r="H11608" s="55"/>
    </row>
    <row r="11609" spans="1:8" x14ac:dyDescent="0.25">
      <c r="A11609" s="55">
        <v>2019</v>
      </c>
      <c r="B11609" s="55" t="s">
        <v>29</v>
      </c>
      <c r="C11609" s="55" t="s">
        <v>1133</v>
      </c>
      <c r="D11609" s="54" t="s">
        <v>4894</v>
      </c>
      <c r="E11609" s="56">
        <v>0.16666666666666666</v>
      </c>
      <c r="F11609" s="55" t="s">
        <v>4915</v>
      </c>
      <c r="G11609" s="55" t="s">
        <v>4916</v>
      </c>
      <c r="H11609" s="55"/>
    </row>
    <row r="11610" spans="1:8" x14ac:dyDescent="0.25">
      <c r="A11610" s="55">
        <v>2019</v>
      </c>
      <c r="B11610" s="55" t="s">
        <v>29</v>
      </c>
      <c r="C11610" s="55" t="s">
        <v>1135</v>
      </c>
      <c r="D11610" s="54" t="s">
        <v>4894</v>
      </c>
      <c r="E11610" s="56">
        <v>0.20833333333333334</v>
      </c>
      <c r="F11610" s="55" t="s">
        <v>4917</v>
      </c>
      <c r="G11610" s="55" t="s">
        <v>4918</v>
      </c>
      <c r="H11610" s="55"/>
    </row>
    <row r="11611" spans="1:8" x14ac:dyDescent="0.25">
      <c r="A11611" s="55">
        <v>2019</v>
      </c>
      <c r="B11611" s="55" t="s">
        <v>29</v>
      </c>
      <c r="C11611" s="55" t="s">
        <v>1137</v>
      </c>
      <c r="D11611" s="54" t="s">
        <v>4894</v>
      </c>
      <c r="E11611" s="56">
        <v>0.25</v>
      </c>
      <c r="F11611" s="55" t="s">
        <v>4919</v>
      </c>
      <c r="G11611" s="55" t="s">
        <v>4920</v>
      </c>
      <c r="H11611" s="55"/>
    </row>
    <row r="11612" spans="1:8" x14ac:dyDescent="0.25">
      <c r="A11612" s="55">
        <v>2019</v>
      </c>
      <c r="B11612" s="55" t="s">
        <v>29</v>
      </c>
      <c r="C11612" s="55" t="s">
        <v>1140</v>
      </c>
      <c r="D11612" s="54" t="s">
        <v>4894</v>
      </c>
      <c r="E11612" s="56">
        <v>0.29166666666666669</v>
      </c>
      <c r="F11612" s="55" t="s">
        <v>4921</v>
      </c>
      <c r="G11612" s="55" t="s">
        <v>4922</v>
      </c>
      <c r="H11612" s="55"/>
    </row>
    <row r="11613" spans="1:8" x14ac:dyDescent="0.25">
      <c r="A11613" s="55">
        <v>2019</v>
      </c>
      <c r="B11613" s="55" t="s">
        <v>29</v>
      </c>
      <c r="C11613" s="55" t="s">
        <v>1143</v>
      </c>
      <c r="D11613" s="54" t="s">
        <v>4894</v>
      </c>
      <c r="E11613" s="56">
        <v>0.33333333333333331</v>
      </c>
      <c r="F11613" s="55" t="s">
        <v>4923</v>
      </c>
      <c r="G11613" s="55" t="s">
        <v>4924</v>
      </c>
      <c r="H11613" s="55"/>
    </row>
    <row r="11614" spans="1:8" x14ac:dyDescent="0.25">
      <c r="A11614" s="55">
        <v>2019</v>
      </c>
      <c r="B11614" s="55" t="s">
        <v>29</v>
      </c>
      <c r="C11614" s="55" t="s">
        <v>1147</v>
      </c>
      <c r="D11614" s="54" t="s">
        <v>4894</v>
      </c>
      <c r="E11614" s="56">
        <v>0.375</v>
      </c>
      <c r="F11614" s="55" t="s">
        <v>4925</v>
      </c>
      <c r="G11614" s="55" t="s">
        <v>4926</v>
      </c>
      <c r="H11614" s="55"/>
    </row>
    <row r="11615" spans="1:8" x14ac:dyDescent="0.25">
      <c r="A11615" s="55">
        <v>2019</v>
      </c>
      <c r="B11615" s="55" t="s">
        <v>29</v>
      </c>
      <c r="C11615" s="55" t="s">
        <v>1151</v>
      </c>
      <c r="D11615" s="54" t="s">
        <v>4894</v>
      </c>
      <c r="E11615" s="56">
        <v>0.41666666666666669</v>
      </c>
      <c r="F11615" s="55" t="s">
        <v>4927</v>
      </c>
      <c r="G11615" s="55" t="s">
        <v>4928</v>
      </c>
      <c r="H11615" s="55"/>
    </row>
    <row r="11616" spans="1:8" x14ac:dyDescent="0.25">
      <c r="A11616" s="55">
        <v>2019</v>
      </c>
      <c r="B11616" s="55" t="s">
        <v>29</v>
      </c>
      <c r="C11616" s="55" t="s">
        <v>1155</v>
      </c>
      <c r="D11616" s="54" t="s">
        <v>4894</v>
      </c>
      <c r="E11616" s="56">
        <v>0.45833333333333331</v>
      </c>
      <c r="F11616" s="55" t="s">
        <v>4929</v>
      </c>
      <c r="G11616" s="55" t="s">
        <v>4930</v>
      </c>
      <c r="H11616" s="55"/>
    </row>
    <row r="11617" spans="1:8" x14ac:dyDescent="0.25">
      <c r="A11617" s="55">
        <v>2019</v>
      </c>
      <c r="B11617" s="55" t="s">
        <v>29</v>
      </c>
      <c r="C11617" s="55" t="s">
        <v>1159</v>
      </c>
      <c r="D11617" s="54" t="s">
        <v>4894</v>
      </c>
      <c r="E11617" s="56">
        <v>0.5</v>
      </c>
      <c r="F11617" s="55" t="s">
        <v>4931</v>
      </c>
      <c r="G11617" s="55" t="s">
        <v>4932</v>
      </c>
      <c r="H11617" s="55"/>
    </row>
    <row r="11618" spans="1:8" x14ac:dyDescent="0.25">
      <c r="A11618" s="55">
        <v>2019</v>
      </c>
      <c r="B11618" s="55" t="s">
        <v>29</v>
      </c>
      <c r="C11618" s="55" t="s">
        <v>1163</v>
      </c>
      <c r="D11618" s="54" t="s">
        <v>4894</v>
      </c>
      <c r="E11618" s="56">
        <v>0.54166666666666663</v>
      </c>
      <c r="F11618" s="55" t="s">
        <v>4933</v>
      </c>
      <c r="G11618" s="55" t="s">
        <v>4934</v>
      </c>
      <c r="H11618" s="55"/>
    </row>
    <row r="11619" spans="1:8" x14ac:dyDescent="0.25">
      <c r="A11619" s="55">
        <v>2019</v>
      </c>
      <c r="B11619" s="55" t="s">
        <v>29</v>
      </c>
      <c r="C11619" s="55" t="s">
        <v>1167</v>
      </c>
      <c r="D11619" s="54" t="s">
        <v>4894</v>
      </c>
      <c r="E11619" s="56">
        <v>0.58333333333333337</v>
      </c>
      <c r="F11619" s="55" t="s">
        <v>3977</v>
      </c>
      <c r="G11619" s="55" t="s">
        <v>4935</v>
      </c>
      <c r="H11619" s="55"/>
    </row>
    <row r="11620" spans="1:8" x14ac:dyDescent="0.25">
      <c r="A11620" s="55">
        <v>2019</v>
      </c>
      <c r="B11620" s="55" t="s">
        <v>29</v>
      </c>
      <c r="C11620" s="55" t="s">
        <v>1170</v>
      </c>
      <c r="D11620" s="54" t="s">
        <v>4894</v>
      </c>
      <c r="E11620" s="56">
        <v>0.625</v>
      </c>
      <c r="F11620" s="55" t="s">
        <v>4936</v>
      </c>
      <c r="G11620" s="55" t="s">
        <v>4937</v>
      </c>
      <c r="H11620" s="55"/>
    </row>
    <row r="11621" spans="1:8" x14ac:dyDescent="0.25">
      <c r="A11621" s="55">
        <v>2019</v>
      </c>
      <c r="B11621" s="55" t="s">
        <v>29</v>
      </c>
      <c r="C11621" s="55" t="s">
        <v>1173</v>
      </c>
      <c r="D11621" s="54" t="s">
        <v>4894</v>
      </c>
      <c r="E11621" s="56">
        <v>0.66666666666666663</v>
      </c>
      <c r="F11621" s="55" t="s">
        <v>3891</v>
      </c>
      <c r="G11621" s="55" t="s">
        <v>4938</v>
      </c>
      <c r="H11621" s="55"/>
    </row>
    <row r="11622" spans="1:8" x14ac:dyDescent="0.25">
      <c r="A11622" s="55">
        <v>2019</v>
      </c>
      <c r="B11622" s="55" t="s">
        <v>29</v>
      </c>
      <c r="C11622" s="55" t="s">
        <v>1176</v>
      </c>
      <c r="D11622" s="54" t="s">
        <v>4939</v>
      </c>
      <c r="E11622" s="56">
        <v>0.70833333333333337</v>
      </c>
      <c r="F11622" s="55" t="s">
        <v>4316</v>
      </c>
      <c r="G11622" s="55" t="s">
        <v>4940</v>
      </c>
      <c r="H11622" s="55"/>
    </row>
    <row r="11623" spans="1:8" x14ac:dyDescent="0.25">
      <c r="A11623" s="55">
        <v>2019</v>
      </c>
      <c r="B11623" s="55" t="s">
        <v>29</v>
      </c>
      <c r="C11623" s="55" t="s">
        <v>1179</v>
      </c>
      <c r="D11623" s="54" t="s">
        <v>4939</v>
      </c>
      <c r="E11623" s="56">
        <v>0.75</v>
      </c>
      <c r="F11623" s="55" t="s">
        <v>4941</v>
      </c>
      <c r="G11623" s="55" t="s">
        <v>4942</v>
      </c>
      <c r="H11623" s="55"/>
    </row>
    <row r="11624" spans="1:8" x14ac:dyDescent="0.25">
      <c r="A11624" s="55">
        <v>2019</v>
      </c>
      <c r="B11624" s="55" t="s">
        <v>29</v>
      </c>
      <c r="C11624" s="55" t="s">
        <v>1183</v>
      </c>
      <c r="D11624" s="54" t="s">
        <v>4939</v>
      </c>
      <c r="E11624" s="56">
        <v>0.79166666666666663</v>
      </c>
      <c r="F11624" s="55" t="s">
        <v>4943</v>
      </c>
      <c r="G11624" s="55" t="s">
        <v>4944</v>
      </c>
      <c r="H11624" s="55"/>
    </row>
    <row r="11625" spans="1:8" x14ac:dyDescent="0.25">
      <c r="A11625" s="55">
        <v>2019</v>
      </c>
      <c r="B11625" s="55" t="s">
        <v>29</v>
      </c>
      <c r="C11625" s="55" t="s">
        <v>1185</v>
      </c>
      <c r="D11625" s="54" t="s">
        <v>4939</v>
      </c>
      <c r="E11625" s="56">
        <v>0.83333333333333337</v>
      </c>
      <c r="F11625" s="55" t="s">
        <v>4945</v>
      </c>
      <c r="G11625" s="55" t="s">
        <v>4946</v>
      </c>
      <c r="H11625" s="55"/>
    </row>
    <row r="11626" spans="1:8" x14ac:dyDescent="0.25">
      <c r="A11626" s="55">
        <v>2019</v>
      </c>
      <c r="B11626" s="55" t="s">
        <v>29</v>
      </c>
      <c r="C11626" s="55" t="s">
        <v>1188</v>
      </c>
      <c r="D11626" s="54" t="s">
        <v>4939</v>
      </c>
      <c r="E11626" s="56">
        <v>0.875</v>
      </c>
      <c r="F11626" s="55" t="s">
        <v>4947</v>
      </c>
      <c r="G11626" s="55" t="s">
        <v>4948</v>
      </c>
      <c r="H11626" s="55"/>
    </row>
    <row r="11627" spans="1:8" x14ac:dyDescent="0.25">
      <c r="A11627" s="55">
        <v>2019</v>
      </c>
      <c r="B11627" s="55" t="s">
        <v>29</v>
      </c>
      <c r="C11627" s="55" t="s">
        <v>1192</v>
      </c>
      <c r="D11627" s="54" t="s">
        <v>4939</v>
      </c>
      <c r="E11627" s="56">
        <v>0.91666666666666663</v>
      </c>
      <c r="F11627" s="55" t="s">
        <v>4949</v>
      </c>
      <c r="G11627" s="55" t="s">
        <v>4950</v>
      </c>
      <c r="H11627" s="55"/>
    </row>
    <row r="11628" spans="1:8" x14ac:dyDescent="0.25">
      <c r="A11628" s="55">
        <v>2019</v>
      </c>
      <c r="B11628" s="55" t="s">
        <v>29</v>
      </c>
      <c r="C11628" s="55" t="s">
        <v>1196</v>
      </c>
      <c r="D11628" s="54" t="s">
        <v>4939</v>
      </c>
      <c r="E11628" s="56">
        <v>0.95833333333333337</v>
      </c>
      <c r="F11628" s="55" t="s">
        <v>4951</v>
      </c>
      <c r="G11628" s="55" t="s">
        <v>4952</v>
      </c>
      <c r="H11628" s="55"/>
    </row>
    <row r="11629" spans="1:8" x14ac:dyDescent="0.25">
      <c r="A11629" s="55">
        <v>2019</v>
      </c>
      <c r="B11629" s="55" t="s">
        <v>29</v>
      </c>
      <c r="C11629" s="55" t="s">
        <v>1199</v>
      </c>
      <c r="D11629" s="54" t="s">
        <v>4939</v>
      </c>
      <c r="E11629" s="56">
        <v>0.54166666666666696</v>
      </c>
      <c r="F11629" s="55" t="s">
        <v>4850</v>
      </c>
      <c r="G11629" s="55" t="s">
        <v>4953</v>
      </c>
      <c r="H11629" s="55"/>
    </row>
    <row r="11630" spans="1:8" x14ac:dyDescent="0.25">
      <c r="A11630" s="55">
        <v>2019</v>
      </c>
      <c r="B11630" s="55" t="s">
        <v>29</v>
      </c>
      <c r="C11630" s="55" t="s">
        <v>1202</v>
      </c>
      <c r="D11630" s="54" t="s">
        <v>4939</v>
      </c>
      <c r="E11630" s="56">
        <v>0.58333333333333304</v>
      </c>
      <c r="F11630" s="55" t="s">
        <v>4954</v>
      </c>
      <c r="G11630" s="55" t="s">
        <v>4955</v>
      </c>
      <c r="H11630" s="55"/>
    </row>
    <row r="11631" spans="1:8" x14ac:dyDescent="0.25">
      <c r="A11631" s="55">
        <v>2019</v>
      </c>
      <c r="B11631" s="55" t="s">
        <v>29</v>
      </c>
      <c r="C11631" s="55" t="s">
        <v>1205</v>
      </c>
      <c r="D11631" s="54" t="s">
        <v>4939</v>
      </c>
      <c r="E11631" s="56">
        <v>0.625</v>
      </c>
      <c r="F11631" s="55" t="s">
        <v>4547</v>
      </c>
      <c r="G11631" s="55" t="s">
        <v>4956</v>
      </c>
      <c r="H11631" s="55"/>
    </row>
    <row r="11632" spans="1:8" x14ac:dyDescent="0.25">
      <c r="A11632" s="55">
        <v>2019</v>
      </c>
      <c r="B11632" s="55" t="s">
        <v>29</v>
      </c>
      <c r="C11632" s="55" t="s">
        <v>1208</v>
      </c>
      <c r="D11632" s="54" t="s">
        <v>4939</v>
      </c>
      <c r="E11632" s="56">
        <v>0.66666666666666696</v>
      </c>
      <c r="F11632" s="55" t="s">
        <v>4957</v>
      </c>
      <c r="G11632" s="55" t="s">
        <v>4958</v>
      </c>
      <c r="H11632" s="55"/>
    </row>
    <row r="11633" spans="1:8" x14ac:dyDescent="0.25">
      <c r="A11633" s="55">
        <v>2019</v>
      </c>
      <c r="B11633" s="55" t="s">
        <v>29</v>
      </c>
      <c r="C11633" s="55" t="s">
        <v>1211</v>
      </c>
      <c r="D11633" s="54" t="s">
        <v>4939</v>
      </c>
      <c r="E11633" s="56">
        <v>0.70833333333333304</v>
      </c>
      <c r="F11633" s="55" t="s">
        <v>4835</v>
      </c>
      <c r="G11633" s="55" t="s">
        <v>4959</v>
      </c>
      <c r="H11633" s="55"/>
    </row>
    <row r="11634" spans="1:8" x14ac:dyDescent="0.25">
      <c r="A11634" s="55">
        <v>2019</v>
      </c>
      <c r="B11634" s="55" t="s">
        <v>29</v>
      </c>
      <c r="C11634" s="55" t="s">
        <v>1213</v>
      </c>
      <c r="D11634" s="54" t="s">
        <v>4939</v>
      </c>
      <c r="E11634" s="56">
        <v>0.75</v>
      </c>
      <c r="F11634" s="55" t="s">
        <v>4960</v>
      </c>
      <c r="G11634" s="55" t="s">
        <v>4961</v>
      </c>
      <c r="H11634" s="55"/>
    </row>
    <row r="11635" spans="1:8" x14ac:dyDescent="0.25">
      <c r="A11635" s="55">
        <v>2019</v>
      </c>
      <c r="B11635" s="55" t="s">
        <v>29</v>
      </c>
      <c r="C11635" s="55" t="s">
        <v>1215</v>
      </c>
      <c r="D11635" s="54" t="s">
        <v>4939</v>
      </c>
      <c r="E11635" s="56">
        <v>0.79166666666666696</v>
      </c>
      <c r="F11635" s="55" t="s">
        <v>4962</v>
      </c>
      <c r="G11635" s="55" t="s">
        <v>4963</v>
      </c>
      <c r="H11635" s="55"/>
    </row>
    <row r="11636" spans="1:8" x14ac:dyDescent="0.25">
      <c r="A11636" s="55">
        <v>2019</v>
      </c>
      <c r="B11636" s="55" t="s">
        <v>29</v>
      </c>
      <c r="C11636" s="55" t="s">
        <v>1219</v>
      </c>
      <c r="D11636" s="54" t="s">
        <v>4939</v>
      </c>
      <c r="E11636" s="56">
        <v>0.83333333333333304</v>
      </c>
      <c r="F11636" s="55" t="s">
        <v>4964</v>
      </c>
      <c r="G11636" s="55" t="s">
        <v>4965</v>
      </c>
      <c r="H11636" s="55"/>
    </row>
    <row r="11637" spans="1:8" x14ac:dyDescent="0.25">
      <c r="A11637" s="55">
        <v>2019</v>
      </c>
      <c r="B11637" s="55" t="s">
        <v>29</v>
      </c>
      <c r="C11637" s="55" t="s">
        <v>1222</v>
      </c>
      <c r="D11637" s="54" t="s">
        <v>4939</v>
      </c>
      <c r="E11637" s="56">
        <v>0.875</v>
      </c>
      <c r="F11637" s="55" t="s">
        <v>4966</v>
      </c>
      <c r="G11637" s="55" t="s">
        <v>4967</v>
      </c>
      <c r="H11637" s="55"/>
    </row>
    <row r="11638" spans="1:8" x14ac:dyDescent="0.25">
      <c r="A11638" s="55">
        <v>2019</v>
      </c>
      <c r="B11638" s="55" t="s">
        <v>29</v>
      </c>
      <c r="C11638" s="55" t="s">
        <v>1226</v>
      </c>
      <c r="D11638" s="54" t="s">
        <v>4939</v>
      </c>
      <c r="E11638" s="56">
        <v>0.91666666666666696</v>
      </c>
      <c r="F11638" s="55" t="s">
        <v>4968</v>
      </c>
      <c r="G11638" s="55" t="s">
        <v>4969</v>
      </c>
      <c r="H11638" s="55"/>
    </row>
    <row r="11639" spans="1:8" x14ac:dyDescent="0.25">
      <c r="A11639" s="55">
        <v>2019</v>
      </c>
      <c r="B11639" s="55" t="s">
        <v>29</v>
      </c>
      <c r="C11639" s="55" t="s">
        <v>1229</v>
      </c>
      <c r="D11639" s="54" t="s">
        <v>4939</v>
      </c>
      <c r="E11639" s="56">
        <v>0.95833333333333304</v>
      </c>
      <c r="F11639" s="55" t="s">
        <v>4970</v>
      </c>
      <c r="G11639" s="55" t="s">
        <v>4971</v>
      </c>
      <c r="H11639" s="55"/>
    </row>
    <row r="11640" spans="1:8" x14ac:dyDescent="0.25">
      <c r="A11640" s="55">
        <v>2019</v>
      </c>
      <c r="B11640" s="55" t="s">
        <v>29</v>
      </c>
      <c r="C11640" s="55" t="s">
        <v>1233</v>
      </c>
      <c r="D11640" s="54" t="s">
        <v>4939</v>
      </c>
      <c r="E11640" s="56">
        <v>0</v>
      </c>
      <c r="F11640" s="55" t="s">
        <v>4972</v>
      </c>
      <c r="G11640" s="55" t="s">
        <v>4973</v>
      </c>
      <c r="H11640" s="55"/>
    </row>
    <row r="11641" spans="1:8" x14ac:dyDescent="0.25">
      <c r="A11641" s="55">
        <v>2019</v>
      </c>
      <c r="B11641" s="55" t="s">
        <v>29</v>
      </c>
      <c r="C11641" s="55" t="s">
        <v>1237</v>
      </c>
      <c r="D11641" s="54" t="s">
        <v>4939</v>
      </c>
      <c r="E11641" s="56">
        <v>4.1666666666666664E-2</v>
      </c>
      <c r="F11641" s="55" t="s">
        <v>4974</v>
      </c>
      <c r="G11641" s="55" t="s">
        <v>4975</v>
      </c>
      <c r="H11641" s="55"/>
    </row>
    <row r="11642" spans="1:8" x14ac:dyDescent="0.25">
      <c r="A11642" s="55">
        <v>2019</v>
      </c>
      <c r="B11642" s="55" t="s">
        <v>29</v>
      </c>
      <c r="C11642" s="55" t="s">
        <v>1240</v>
      </c>
      <c r="D11642" s="54" t="s">
        <v>4939</v>
      </c>
      <c r="E11642" s="56">
        <v>8.3333333333333329E-2</v>
      </c>
      <c r="F11642" s="55" t="s">
        <v>4976</v>
      </c>
      <c r="G11642" s="55" t="s">
        <v>4977</v>
      </c>
      <c r="H11642" s="55"/>
    </row>
    <row r="11643" spans="1:8" x14ac:dyDescent="0.25">
      <c r="A11643" s="55">
        <v>2019</v>
      </c>
      <c r="B11643" s="55" t="s">
        <v>29</v>
      </c>
      <c r="C11643" s="55" t="s">
        <v>1243</v>
      </c>
      <c r="D11643" s="54" t="s">
        <v>4939</v>
      </c>
      <c r="E11643" s="56">
        <v>0.125</v>
      </c>
      <c r="F11643" s="55" t="s">
        <v>4978</v>
      </c>
      <c r="G11643" s="55" t="s">
        <v>4979</v>
      </c>
      <c r="H11643" s="55"/>
    </row>
    <row r="11644" spans="1:8" x14ac:dyDescent="0.25">
      <c r="A11644" s="55">
        <v>2019</v>
      </c>
      <c r="B11644" s="55" t="s">
        <v>29</v>
      </c>
      <c r="C11644" s="55" t="s">
        <v>1247</v>
      </c>
      <c r="D11644" s="54" t="s">
        <v>4939</v>
      </c>
      <c r="E11644" s="56">
        <v>0.16666666666666666</v>
      </c>
      <c r="F11644" s="55" t="s">
        <v>4980</v>
      </c>
      <c r="G11644" s="55" t="s">
        <v>4981</v>
      </c>
      <c r="H11644" s="55"/>
    </row>
    <row r="11645" spans="1:8" x14ac:dyDescent="0.25">
      <c r="A11645" s="55">
        <v>2019</v>
      </c>
      <c r="B11645" s="55" t="s">
        <v>29</v>
      </c>
      <c r="C11645" s="55" t="s">
        <v>1251</v>
      </c>
      <c r="D11645" s="54" t="s">
        <v>4939</v>
      </c>
      <c r="E11645" s="56">
        <v>0.20833333333333334</v>
      </c>
      <c r="F11645" s="55" t="s">
        <v>4162</v>
      </c>
      <c r="G11645" s="55" t="s">
        <v>4982</v>
      </c>
      <c r="H11645" s="55"/>
    </row>
    <row r="11646" spans="1:8" x14ac:dyDescent="0.25">
      <c r="A11646" s="55">
        <v>2019</v>
      </c>
      <c r="B11646" s="55" t="s">
        <v>29</v>
      </c>
      <c r="C11646" s="55" t="s">
        <v>1254</v>
      </c>
      <c r="D11646" s="54" t="s">
        <v>4983</v>
      </c>
      <c r="E11646" s="56">
        <v>0.25</v>
      </c>
      <c r="F11646" s="55" t="s">
        <v>4984</v>
      </c>
      <c r="G11646" s="55" t="s">
        <v>4985</v>
      </c>
      <c r="H11646" s="55"/>
    </row>
    <row r="11647" spans="1:8" x14ac:dyDescent="0.25">
      <c r="A11647" s="55">
        <v>2019</v>
      </c>
      <c r="B11647" s="55" t="s">
        <v>29</v>
      </c>
      <c r="C11647" s="55" t="s">
        <v>1257</v>
      </c>
      <c r="D11647" s="54" t="s">
        <v>4983</v>
      </c>
      <c r="E11647" s="56">
        <v>0.29166666666666669</v>
      </c>
      <c r="F11647" s="55" t="s">
        <v>4986</v>
      </c>
      <c r="G11647" s="55" t="s">
        <v>4987</v>
      </c>
      <c r="H11647" s="55"/>
    </row>
    <row r="11648" spans="1:8" x14ac:dyDescent="0.25">
      <c r="A11648" s="55">
        <v>2019</v>
      </c>
      <c r="B11648" s="55" t="s">
        <v>29</v>
      </c>
      <c r="C11648" s="55" t="s">
        <v>1261</v>
      </c>
      <c r="D11648" s="54" t="s">
        <v>4983</v>
      </c>
      <c r="E11648" s="56">
        <v>0.33333333333333331</v>
      </c>
      <c r="F11648" s="55" t="s">
        <v>4437</v>
      </c>
      <c r="G11648" s="55" t="s">
        <v>4988</v>
      </c>
      <c r="H11648" s="55"/>
    </row>
    <row r="11649" spans="1:8" x14ac:dyDescent="0.25">
      <c r="A11649" s="55">
        <v>2019</v>
      </c>
      <c r="B11649" s="55" t="s">
        <v>29</v>
      </c>
      <c r="C11649" s="55" t="s">
        <v>1264</v>
      </c>
      <c r="D11649" s="54" t="s">
        <v>4983</v>
      </c>
      <c r="E11649" s="56">
        <v>0.375</v>
      </c>
      <c r="F11649" s="55" t="s">
        <v>4989</v>
      </c>
      <c r="G11649" s="55" t="s">
        <v>4990</v>
      </c>
      <c r="H11649" s="55"/>
    </row>
    <row r="11650" spans="1:8" x14ac:dyDescent="0.25">
      <c r="A11650" s="55">
        <v>2019</v>
      </c>
      <c r="B11650" s="55" t="s">
        <v>29</v>
      </c>
      <c r="C11650" s="55" t="s">
        <v>1268</v>
      </c>
      <c r="D11650" s="54" t="s">
        <v>4983</v>
      </c>
      <c r="E11650" s="56">
        <v>0.41666666666666669</v>
      </c>
      <c r="F11650" s="55" t="s">
        <v>4991</v>
      </c>
      <c r="G11650" s="55" t="s">
        <v>4992</v>
      </c>
      <c r="H11650" s="55"/>
    </row>
    <row r="11651" spans="1:8" x14ac:dyDescent="0.25">
      <c r="A11651" s="55">
        <v>2019</v>
      </c>
      <c r="B11651" s="55" t="s">
        <v>29</v>
      </c>
      <c r="C11651" s="55" t="s">
        <v>1272</v>
      </c>
      <c r="D11651" s="54" t="s">
        <v>4983</v>
      </c>
      <c r="E11651" s="56">
        <v>0.45833333333333331</v>
      </c>
      <c r="F11651" s="55" t="s">
        <v>4993</v>
      </c>
      <c r="G11651" s="55" t="s">
        <v>4994</v>
      </c>
      <c r="H11651" s="55"/>
    </row>
    <row r="11652" spans="1:8" x14ac:dyDescent="0.25">
      <c r="A11652" s="55">
        <v>2019</v>
      </c>
      <c r="B11652" s="55" t="s">
        <v>29</v>
      </c>
      <c r="C11652" s="55" t="s">
        <v>1276</v>
      </c>
      <c r="D11652" s="54" t="s">
        <v>4983</v>
      </c>
      <c r="E11652" s="56">
        <v>0.5</v>
      </c>
      <c r="F11652" s="55" t="s">
        <v>4995</v>
      </c>
      <c r="G11652" s="55" t="s">
        <v>4996</v>
      </c>
      <c r="H11652" s="55"/>
    </row>
    <row r="11653" spans="1:8" x14ac:dyDescent="0.25">
      <c r="A11653" s="55">
        <v>2019</v>
      </c>
      <c r="B11653" s="55" t="s">
        <v>29</v>
      </c>
      <c r="C11653" s="55" t="s">
        <v>1280</v>
      </c>
      <c r="D11653" s="54" t="s">
        <v>4983</v>
      </c>
      <c r="E11653" s="56">
        <v>0.54166666666666663</v>
      </c>
      <c r="F11653" s="55" t="s">
        <v>4997</v>
      </c>
      <c r="G11653" s="55" t="s">
        <v>4998</v>
      </c>
      <c r="H11653" s="55"/>
    </row>
    <row r="11654" spans="1:8" x14ac:dyDescent="0.25">
      <c r="A11654" s="55">
        <v>2019</v>
      </c>
      <c r="B11654" s="55" t="s">
        <v>29</v>
      </c>
      <c r="C11654" s="55" t="s">
        <v>1284</v>
      </c>
      <c r="D11654" s="54" t="s">
        <v>4983</v>
      </c>
      <c r="E11654" s="56">
        <v>0.58333333333333337</v>
      </c>
      <c r="F11654" s="55" t="s">
        <v>4999</v>
      </c>
      <c r="G11654" s="55" t="s">
        <v>5000</v>
      </c>
      <c r="H11654" s="55"/>
    </row>
    <row r="11655" spans="1:8" x14ac:dyDescent="0.25">
      <c r="A11655" s="55">
        <v>2019</v>
      </c>
      <c r="B11655" s="55" t="s">
        <v>29</v>
      </c>
      <c r="C11655" s="55" t="s">
        <v>1288</v>
      </c>
      <c r="D11655" s="54" t="s">
        <v>4983</v>
      </c>
      <c r="E11655" s="56">
        <v>0.625</v>
      </c>
      <c r="F11655" s="55" t="s">
        <v>5001</v>
      </c>
      <c r="G11655" s="55" t="s">
        <v>5002</v>
      </c>
      <c r="H11655" s="55"/>
    </row>
    <row r="11656" spans="1:8" x14ac:dyDescent="0.25">
      <c r="A11656" s="55">
        <v>2019</v>
      </c>
      <c r="B11656" s="55" t="s">
        <v>29</v>
      </c>
      <c r="C11656" s="55" t="s">
        <v>1292</v>
      </c>
      <c r="D11656" s="54" t="s">
        <v>4983</v>
      </c>
      <c r="E11656" s="56">
        <v>0.66666666666666663</v>
      </c>
      <c r="F11656" s="55" t="s">
        <v>5003</v>
      </c>
      <c r="G11656" s="55" t="s">
        <v>5004</v>
      </c>
      <c r="H11656" s="55"/>
    </row>
    <row r="11657" spans="1:8" x14ac:dyDescent="0.25">
      <c r="A11657" s="55">
        <v>2019</v>
      </c>
      <c r="B11657" s="55" t="s">
        <v>29</v>
      </c>
      <c r="C11657" s="55" t="s">
        <v>1295</v>
      </c>
      <c r="D11657" s="54" t="s">
        <v>4983</v>
      </c>
      <c r="E11657" s="56">
        <v>0.70833333333333337</v>
      </c>
      <c r="F11657" s="55" t="s">
        <v>5005</v>
      </c>
      <c r="G11657" s="55" t="s">
        <v>5006</v>
      </c>
      <c r="H11657" s="55"/>
    </row>
    <row r="11658" spans="1:8" x14ac:dyDescent="0.25">
      <c r="A11658" s="55">
        <v>2019</v>
      </c>
      <c r="B11658" s="55" t="s">
        <v>29</v>
      </c>
      <c r="C11658" s="55" t="s">
        <v>1298</v>
      </c>
      <c r="D11658" s="54" t="s">
        <v>4983</v>
      </c>
      <c r="E11658" s="56">
        <v>0.75</v>
      </c>
      <c r="F11658" s="55" t="s">
        <v>5007</v>
      </c>
      <c r="G11658" s="55" t="s">
        <v>5008</v>
      </c>
      <c r="H11658" s="55"/>
    </row>
    <row r="11659" spans="1:8" x14ac:dyDescent="0.25">
      <c r="A11659" s="55">
        <v>2019</v>
      </c>
      <c r="B11659" s="55" t="s">
        <v>29</v>
      </c>
      <c r="C11659" s="55" t="s">
        <v>1301</v>
      </c>
      <c r="D11659" s="54" t="s">
        <v>4983</v>
      </c>
      <c r="E11659" s="56">
        <v>0.79166666666666663</v>
      </c>
      <c r="F11659" s="55" t="s">
        <v>5009</v>
      </c>
      <c r="G11659" s="55" t="s">
        <v>5010</v>
      </c>
      <c r="H11659" s="55"/>
    </row>
    <row r="11660" spans="1:8" x14ac:dyDescent="0.25">
      <c r="A11660" s="55">
        <v>2019</v>
      </c>
      <c r="B11660" s="55" t="s">
        <v>29</v>
      </c>
      <c r="C11660" s="55" t="s">
        <v>1305</v>
      </c>
      <c r="D11660" s="54" t="s">
        <v>4983</v>
      </c>
      <c r="E11660" s="56">
        <v>0.83333333333333337</v>
      </c>
      <c r="F11660" s="55" t="s">
        <v>5011</v>
      </c>
      <c r="G11660" s="55" t="s">
        <v>5012</v>
      </c>
      <c r="H11660" s="55"/>
    </row>
    <row r="11661" spans="1:8" x14ac:dyDescent="0.25">
      <c r="A11661" s="55">
        <v>2019</v>
      </c>
      <c r="B11661" s="55" t="s">
        <v>29</v>
      </c>
      <c r="C11661" s="55" t="s">
        <v>1309</v>
      </c>
      <c r="D11661" s="54" t="s">
        <v>4983</v>
      </c>
      <c r="E11661" s="56">
        <v>0.875</v>
      </c>
      <c r="F11661" s="55" t="s">
        <v>5013</v>
      </c>
      <c r="G11661" s="55" t="s">
        <v>5014</v>
      </c>
      <c r="H11661" s="55"/>
    </row>
    <row r="11662" spans="1:8" x14ac:dyDescent="0.25">
      <c r="A11662" s="55">
        <v>2019</v>
      </c>
      <c r="B11662" s="55" t="s">
        <v>29</v>
      </c>
      <c r="C11662" s="55" t="s">
        <v>1313</v>
      </c>
      <c r="D11662" s="54" t="s">
        <v>4983</v>
      </c>
      <c r="E11662" s="56">
        <v>0.91666666666666663</v>
      </c>
      <c r="F11662" s="55" t="s">
        <v>5015</v>
      </c>
      <c r="G11662" s="55" t="s">
        <v>5016</v>
      </c>
      <c r="H11662" s="55"/>
    </row>
    <row r="11663" spans="1:8" x14ac:dyDescent="0.25">
      <c r="A11663" s="55">
        <v>2019</v>
      </c>
      <c r="B11663" s="55" t="s">
        <v>29</v>
      </c>
      <c r="C11663" s="55" t="s">
        <v>1317</v>
      </c>
      <c r="D11663" s="54" t="s">
        <v>4983</v>
      </c>
      <c r="E11663" s="56">
        <v>0.95833333333333337</v>
      </c>
      <c r="F11663" s="55" t="s">
        <v>5017</v>
      </c>
      <c r="G11663" s="55" t="s">
        <v>5018</v>
      </c>
      <c r="H11663" s="55"/>
    </row>
    <row r="11664" spans="1:8" x14ac:dyDescent="0.25">
      <c r="A11664" s="55">
        <v>2019</v>
      </c>
      <c r="B11664" s="55" t="s">
        <v>29</v>
      </c>
      <c r="C11664" s="55" t="s">
        <v>1321</v>
      </c>
      <c r="D11664" s="54" t="s">
        <v>4983</v>
      </c>
      <c r="E11664" s="56">
        <v>0.54166666666666696</v>
      </c>
      <c r="F11664" s="55" t="s">
        <v>4520</v>
      </c>
      <c r="G11664" s="55" t="s">
        <v>5019</v>
      </c>
      <c r="H11664" s="55"/>
    </row>
    <row r="11665" spans="1:8" x14ac:dyDescent="0.25">
      <c r="A11665" s="55">
        <v>2019</v>
      </c>
      <c r="B11665" s="55" t="s">
        <v>29</v>
      </c>
      <c r="C11665" s="55" t="s">
        <v>1324</v>
      </c>
      <c r="D11665" s="54" t="s">
        <v>4983</v>
      </c>
      <c r="E11665" s="56">
        <v>0.58333333333333304</v>
      </c>
      <c r="F11665" s="55" t="s">
        <v>5020</v>
      </c>
      <c r="G11665" s="55" t="s">
        <v>5021</v>
      </c>
      <c r="H11665" s="55"/>
    </row>
    <row r="11666" spans="1:8" x14ac:dyDescent="0.25">
      <c r="A11666" s="55">
        <v>2019</v>
      </c>
      <c r="B11666" s="55" t="s">
        <v>29</v>
      </c>
      <c r="C11666" s="55" t="s">
        <v>1327</v>
      </c>
      <c r="D11666" s="54" t="s">
        <v>4983</v>
      </c>
      <c r="E11666" s="56">
        <v>0.625</v>
      </c>
      <c r="F11666" s="55" t="s">
        <v>5022</v>
      </c>
      <c r="G11666" s="55" t="s">
        <v>5023</v>
      </c>
      <c r="H11666" s="55"/>
    </row>
    <row r="11667" spans="1:8" x14ac:dyDescent="0.25">
      <c r="A11667" s="55">
        <v>2019</v>
      </c>
      <c r="B11667" s="55" t="s">
        <v>29</v>
      </c>
      <c r="C11667" s="55" t="s">
        <v>1331</v>
      </c>
      <c r="D11667" s="54" t="s">
        <v>4983</v>
      </c>
      <c r="E11667" s="56">
        <v>0.66666666666666696</v>
      </c>
      <c r="F11667" s="55" t="s">
        <v>5024</v>
      </c>
      <c r="G11667" s="55" t="s">
        <v>5025</v>
      </c>
      <c r="H11667" s="55"/>
    </row>
    <row r="11668" spans="1:8" x14ac:dyDescent="0.25">
      <c r="A11668" s="55">
        <v>2019</v>
      </c>
      <c r="B11668" s="55" t="s">
        <v>29</v>
      </c>
      <c r="C11668" s="55" t="s">
        <v>1335</v>
      </c>
      <c r="D11668" s="54" t="s">
        <v>4983</v>
      </c>
      <c r="E11668" s="56">
        <v>0.70833333333333304</v>
      </c>
      <c r="F11668" s="55" t="s">
        <v>5026</v>
      </c>
      <c r="G11668" s="55" t="s">
        <v>5027</v>
      </c>
      <c r="H11668" s="55"/>
    </row>
    <row r="11669" spans="1:8" x14ac:dyDescent="0.25">
      <c r="A11669" s="55">
        <v>2019</v>
      </c>
      <c r="B11669" s="55" t="s">
        <v>29</v>
      </c>
      <c r="C11669" s="55" t="s">
        <v>1339</v>
      </c>
      <c r="D11669" s="54" t="s">
        <v>4983</v>
      </c>
      <c r="E11669" s="56">
        <v>0.75</v>
      </c>
      <c r="F11669" s="55" t="s">
        <v>5028</v>
      </c>
      <c r="G11669" s="55" t="s">
        <v>5029</v>
      </c>
      <c r="H11669" s="55"/>
    </row>
    <row r="11670" spans="1:8" x14ac:dyDescent="0.25">
      <c r="A11670" s="55">
        <v>2019</v>
      </c>
      <c r="B11670" s="55" t="s">
        <v>29</v>
      </c>
      <c r="C11670" s="55" t="s">
        <v>1343</v>
      </c>
      <c r="D11670" s="54" t="s">
        <v>5030</v>
      </c>
      <c r="E11670" s="56">
        <v>0.79166666666666696</v>
      </c>
      <c r="F11670" s="55" t="s">
        <v>4933</v>
      </c>
      <c r="G11670" s="55" t="s">
        <v>5031</v>
      </c>
      <c r="H11670" s="55"/>
    </row>
    <row r="11671" spans="1:8" x14ac:dyDescent="0.25">
      <c r="A11671" s="55">
        <v>2019</v>
      </c>
      <c r="B11671" s="55" t="s">
        <v>29</v>
      </c>
      <c r="C11671" s="55" t="s">
        <v>1346</v>
      </c>
      <c r="D11671" s="54" t="s">
        <v>5030</v>
      </c>
      <c r="E11671" s="56">
        <v>0.83333333333333304</v>
      </c>
      <c r="F11671" s="55" t="s">
        <v>5032</v>
      </c>
      <c r="G11671" s="55" t="s">
        <v>5033</v>
      </c>
      <c r="H11671" s="55"/>
    </row>
    <row r="11672" spans="1:8" x14ac:dyDescent="0.25">
      <c r="A11672" s="55">
        <v>2019</v>
      </c>
      <c r="B11672" s="55" t="s">
        <v>29</v>
      </c>
      <c r="C11672" s="55" t="s">
        <v>1349</v>
      </c>
      <c r="D11672" s="54" t="s">
        <v>5030</v>
      </c>
      <c r="E11672" s="56">
        <v>0.54166666666666696</v>
      </c>
      <c r="F11672" s="55" t="s">
        <v>4895</v>
      </c>
      <c r="G11672" s="55" t="s">
        <v>5034</v>
      </c>
      <c r="H11672" s="55"/>
    </row>
    <row r="11673" spans="1:8" x14ac:dyDescent="0.25">
      <c r="A11673" s="55">
        <v>2019</v>
      </c>
      <c r="B11673" s="55" t="s">
        <v>29</v>
      </c>
      <c r="C11673" s="55" t="s">
        <v>1352</v>
      </c>
      <c r="D11673" s="54" t="s">
        <v>5030</v>
      </c>
      <c r="E11673" s="56">
        <v>0.58333333333333304</v>
      </c>
      <c r="F11673" s="55" t="s">
        <v>3821</v>
      </c>
      <c r="G11673" s="55" t="s">
        <v>5035</v>
      </c>
      <c r="H11673" s="55"/>
    </row>
    <row r="11674" spans="1:8" x14ac:dyDescent="0.25">
      <c r="A11674" s="55">
        <v>2019</v>
      </c>
      <c r="B11674" s="55" t="s">
        <v>29</v>
      </c>
      <c r="C11674" s="55" t="s">
        <v>1355</v>
      </c>
      <c r="D11674" s="54" t="s">
        <v>5030</v>
      </c>
      <c r="E11674" s="56">
        <v>0.625</v>
      </c>
      <c r="F11674" s="55" t="s">
        <v>5036</v>
      </c>
      <c r="G11674" s="55" t="s">
        <v>5037</v>
      </c>
      <c r="H11674" s="55"/>
    </row>
    <row r="11675" spans="1:8" x14ac:dyDescent="0.25">
      <c r="A11675" s="55">
        <v>2019</v>
      </c>
      <c r="B11675" s="55" t="s">
        <v>29</v>
      </c>
      <c r="C11675" s="55" t="s">
        <v>1358</v>
      </c>
      <c r="D11675" s="54" t="s">
        <v>5030</v>
      </c>
      <c r="E11675" s="56">
        <v>0.66666666666666696</v>
      </c>
      <c r="F11675" s="55" t="s">
        <v>3960</v>
      </c>
      <c r="G11675" s="55" t="s">
        <v>5038</v>
      </c>
      <c r="H11675" s="55"/>
    </row>
    <row r="11676" spans="1:8" x14ac:dyDescent="0.25">
      <c r="A11676" s="55">
        <v>2019</v>
      </c>
      <c r="B11676" s="55" t="s">
        <v>29</v>
      </c>
      <c r="C11676" s="55" t="s">
        <v>1362</v>
      </c>
      <c r="D11676" s="54" t="s">
        <v>5030</v>
      </c>
      <c r="E11676" s="56">
        <v>0.70833333333333304</v>
      </c>
      <c r="F11676" s="55" t="s">
        <v>5039</v>
      </c>
      <c r="G11676" s="55" t="s">
        <v>5040</v>
      </c>
      <c r="H11676" s="55"/>
    </row>
    <row r="11677" spans="1:8" x14ac:dyDescent="0.25">
      <c r="A11677" s="55">
        <v>2019</v>
      </c>
      <c r="B11677" s="55" t="s">
        <v>29</v>
      </c>
      <c r="C11677" s="55" t="s">
        <v>1365</v>
      </c>
      <c r="D11677" s="54" t="s">
        <v>5030</v>
      </c>
      <c r="E11677" s="56">
        <v>0.75</v>
      </c>
      <c r="F11677" s="55" t="s">
        <v>5041</v>
      </c>
      <c r="G11677" s="55" t="s">
        <v>5042</v>
      </c>
      <c r="H11677" s="55"/>
    </row>
    <row r="11678" spans="1:8" x14ac:dyDescent="0.25">
      <c r="A11678" s="55">
        <v>2019</v>
      </c>
      <c r="B11678" s="55" t="s">
        <v>29</v>
      </c>
      <c r="C11678" s="55" t="s">
        <v>1368</v>
      </c>
      <c r="D11678" s="54" t="s">
        <v>5030</v>
      </c>
      <c r="E11678" s="56">
        <v>0.79166666666666696</v>
      </c>
      <c r="F11678" s="55" t="s">
        <v>5043</v>
      </c>
      <c r="G11678" s="55" t="s">
        <v>5044</v>
      </c>
      <c r="H11678" s="55"/>
    </row>
    <row r="11679" spans="1:8" x14ac:dyDescent="0.25">
      <c r="A11679" s="55">
        <v>2019</v>
      </c>
      <c r="B11679" s="55" t="s">
        <v>29</v>
      </c>
      <c r="C11679" s="55" t="s">
        <v>1372</v>
      </c>
      <c r="D11679" s="54" t="s">
        <v>5030</v>
      </c>
      <c r="E11679" s="56">
        <v>0.83333333333333304</v>
      </c>
      <c r="F11679" s="55" t="s">
        <v>5045</v>
      </c>
      <c r="G11679" s="55" t="s">
        <v>5046</v>
      </c>
      <c r="H11679" s="55"/>
    </row>
    <row r="11680" spans="1:8" x14ac:dyDescent="0.25">
      <c r="A11680" s="55">
        <v>2019</v>
      </c>
      <c r="B11680" s="55" t="s">
        <v>29</v>
      </c>
      <c r="C11680" s="55" t="s">
        <v>1376</v>
      </c>
      <c r="D11680" s="54" t="s">
        <v>5030</v>
      </c>
      <c r="E11680" s="56">
        <v>0.875</v>
      </c>
      <c r="F11680" s="55" t="s">
        <v>5047</v>
      </c>
      <c r="G11680" s="55" t="s">
        <v>5048</v>
      </c>
      <c r="H11680" s="55"/>
    </row>
    <row r="11681" spans="1:8" x14ac:dyDescent="0.25">
      <c r="A11681" s="55">
        <v>2019</v>
      </c>
      <c r="B11681" s="55" t="s">
        <v>29</v>
      </c>
      <c r="C11681" s="55" t="s">
        <v>1379</v>
      </c>
      <c r="D11681" s="54" t="s">
        <v>5030</v>
      </c>
      <c r="E11681" s="56">
        <v>0.91666666666666696</v>
      </c>
      <c r="F11681" s="55" t="s">
        <v>5049</v>
      </c>
      <c r="G11681" s="55" t="s">
        <v>5050</v>
      </c>
      <c r="H11681" s="55"/>
    </row>
    <row r="11682" spans="1:8" x14ac:dyDescent="0.25">
      <c r="A11682" s="55">
        <v>2019</v>
      </c>
      <c r="B11682" s="55" t="s">
        <v>29</v>
      </c>
      <c r="C11682" s="55" t="s">
        <v>1382</v>
      </c>
      <c r="D11682" s="54" t="s">
        <v>5030</v>
      </c>
      <c r="E11682" s="56">
        <v>0.95833333333333304</v>
      </c>
      <c r="F11682" s="55" t="s">
        <v>5051</v>
      </c>
      <c r="G11682" s="55" t="s">
        <v>5052</v>
      </c>
      <c r="H11682" s="55"/>
    </row>
    <row r="11683" spans="1:8" x14ac:dyDescent="0.25">
      <c r="A11683" s="55">
        <v>2019</v>
      </c>
      <c r="B11683" s="55" t="s">
        <v>29</v>
      </c>
      <c r="C11683" s="55" t="s">
        <v>1385</v>
      </c>
      <c r="D11683" s="54" t="s">
        <v>5030</v>
      </c>
      <c r="E11683" s="56">
        <v>0</v>
      </c>
      <c r="F11683" s="55" t="s">
        <v>5053</v>
      </c>
      <c r="G11683" s="55" t="s">
        <v>5054</v>
      </c>
      <c r="H11683" s="55"/>
    </row>
    <row r="11684" spans="1:8" x14ac:dyDescent="0.25">
      <c r="A11684" s="55">
        <v>2019</v>
      </c>
      <c r="B11684" s="55" t="s">
        <v>29</v>
      </c>
      <c r="C11684" s="55" t="s">
        <v>1387</v>
      </c>
      <c r="D11684" s="54" t="s">
        <v>5030</v>
      </c>
      <c r="E11684" s="56">
        <v>4.1666666666666664E-2</v>
      </c>
      <c r="F11684" s="55" t="s">
        <v>5055</v>
      </c>
      <c r="G11684" s="55" t="s">
        <v>5056</v>
      </c>
      <c r="H11684" s="55"/>
    </row>
    <row r="11685" spans="1:8" x14ac:dyDescent="0.25">
      <c r="A11685" s="55">
        <v>2019</v>
      </c>
      <c r="B11685" s="55" t="s">
        <v>29</v>
      </c>
      <c r="C11685" s="55" t="s">
        <v>1390</v>
      </c>
      <c r="D11685" s="54" t="s">
        <v>5030</v>
      </c>
      <c r="E11685" s="56">
        <v>8.3333333333333329E-2</v>
      </c>
      <c r="F11685" s="55" t="s">
        <v>5057</v>
      </c>
      <c r="G11685" s="55" t="s">
        <v>5058</v>
      </c>
      <c r="H11685" s="55"/>
    </row>
    <row r="11686" spans="1:8" x14ac:dyDescent="0.25">
      <c r="A11686" s="55">
        <v>2019</v>
      </c>
      <c r="B11686" s="55" t="s">
        <v>29</v>
      </c>
      <c r="C11686" s="55" t="s">
        <v>1393</v>
      </c>
      <c r="D11686" s="54" t="s">
        <v>5030</v>
      </c>
      <c r="E11686" s="56">
        <v>0.125</v>
      </c>
      <c r="F11686" s="55" t="s">
        <v>5059</v>
      </c>
      <c r="G11686" s="55" t="s">
        <v>5060</v>
      </c>
      <c r="H11686" s="55"/>
    </row>
    <row r="11687" spans="1:8" x14ac:dyDescent="0.25">
      <c r="A11687" s="55">
        <v>2019</v>
      </c>
      <c r="B11687" s="55" t="s">
        <v>29</v>
      </c>
      <c r="C11687" s="55" t="s">
        <v>1396</v>
      </c>
      <c r="D11687" s="54" t="s">
        <v>5030</v>
      </c>
      <c r="E11687" s="56">
        <v>0.16666666666666666</v>
      </c>
      <c r="F11687" s="55" t="s">
        <v>5061</v>
      </c>
      <c r="G11687" s="55" t="s">
        <v>5062</v>
      </c>
      <c r="H11687" s="55"/>
    </row>
    <row r="11688" spans="1:8" x14ac:dyDescent="0.25">
      <c r="A11688" s="55">
        <v>2019</v>
      </c>
      <c r="B11688" s="55" t="s">
        <v>29</v>
      </c>
      <c r="C11688" s="55" t="s">
        <v>1400</v>
      </c>
      <c r="D11688" s="54" t="s">
        <v>5030</v>
      </c>
      <c r="E11688" s="56">
        <v>0.20833333333333334</v>
      </c>
      <c r="F11688" s="55" t="s">
        <v>5063</v>
      </c>
      <c r="G11688" s="55" t="s">
        <v>5064</v>
      </c>
      <c r="H11688" s="55"/>
    </row>
    <row r="11689" spans="1:8" x14ac:dyDescent="0.25">
      <c r="A11689" s="55">
        <v>2019</v>
      </c>
      <c r="B11689" s="55" t="s">
        <v>29</v>
      </c>
      <c r="C11689" s="55" t="s">
        <v>1403</v>
      </c>
      <c r="D11689" s="54" t="s">
        <v>5030</v>
      </c>
      <c r="E11689" s="56">
        <v>0.25</v>
      </c>
      <c r="F11689" s="55" t="s">
        <v>4744</v>
      </c>
      <c r="G11689" s="55" t="s">
        <v>5065</v>
      </c>
      <c r="H11689" s="55"/>
    </row>
    <row r="11690" spans="1:8" x14ac:dyDescent="0.25">
      <c r="A11690" s="55">
        <v>2019</v>
      </c>
      <c r="B11690" s="55" t="s">
        <v>29</v>
      </c>
      <c r="C11690" s="55" t="s">
        <v>1406</v>
      </c>
      <c r="D11690" s="54" t="s">
        <v>5030</v>
      </c>
      <c r="E11690" s="56">
        <v>0.29166666666666669</v>
      </c>
      <c r="F11690" s="55" t="s">
        <v>5066</v>
      </c>
      <c r="G11690" s="55" t="s">
        <v>5067</v>
      </c>
      <c r="H11690" s="55"/>
    </row>
    <row r="11691" spans="1:8" x14ac:dyDescent="0.25">
      <c r="A11691" s="55">
        <v>2019</v>
      </c>
      <c r="B11691" s="55" t="s">
        <v>29</v>
      </c>
      <c r="C11691" s="55" t="s">
        <v>1409</v>
      </c>
      <c r="D11691" s="54" t="s">
        <v>5030</v>
      </c>
      <c r="E11691" s="56">
        <v>0.33333333333333331</v>
      </c>
      <c r="F11691" s="55" t="s">
        <v>4913</v>
      </c>
      <c r="G11691" s="55" t="s">
        <v>5068</v>
      </c>
      <c r="H11691" s="55"/>
    </row>
    <row r="11692" spans="1:8" x14ac:dyDescent="0.25">
      <c r="A11692" s="55">
        <v>2019</v>
      </c>
      <c r="B11692" s="55" t="s">
        <v>29</v>
      </c>
      <c r="C11692" s="55" t="s">
        <v>1413</v>
      </c>
      <c r="D11692" s="54" t="s">
        <v>5030</v>
      </c>
      <c r="E11692" s="56">
        <v>0.375</v>
      </c>
      <c r="F11692" s="55" t="s">
        <v>5069</v>
      </c>
      <c r="G11692" s="55" t="s">
        <v>5070</v>
      </c>
      <c r="H11692" s="55"/>
    </row>
    <row r="11693" spans="1:8" x14ac:dyDescent="0.25">
      <c r="A11693" s="55">
        <v>2019</v>
      </c>
      <c r="B11693" s="55" t="s">
        <v>29</v>
      </c>
      <c r="C11693" s="55" t="s">
        <v>1416</v>
      </c>
      <c r="D11693" s="54" t="s">
        <v>5030</v>
      </c>
      <c r="E11693" s="56">
        <v>0.41666666666666669</v>
      </c>
      <c r="F11693" s="55" t="s">
        <v>5071</v>
      </c>
      <c r="G11693" s="55" t="s">
        <v>5072</v>
      </c>
      <c r="H11693" s="55"/>
    </row>
    <row r="11694" spans="1:8" x14ac:dyDescent="0.25">
      <c r="A11694" s="55">
        <v>2019</v>
      </c>
      <c r="B11694" s="55" t="s">
        <v>29</v>
      </c>
      <c r="C11694" s="55" t="s">
        <v>1419</v>
      </c>
      <c r="D11694" s="54">
        <v>43475</v>
      </c>
      <c r="E11694" s="56">
        <v>0.45833333333333331</v>
      </c>
      <c r="F11694" s="56" t="s">
        <v>5073</v>
      </c>
      <c r="G11694" s="55" t="s">
        <v>5074</v>
      </c>
      <c r="H11694" s="55"/>
    </row>
    <row r="11695" spans="1:8" x14ac:dyDescent="0.25">
      <c r="A11695" s="55">
        <v>2019</v>
      </c>
      <c r="B11695" s="55" t="s">
        <v>29</v>
      </c>
      <c r="C11695" s="55" t="s">
        <v>1421</v>
      </c>
      <c r="D11695" s="54">
        <v>43475</v>
      </c>
      <c r="E11695" s="56">
        <v>0.5</v>
      </c>
      <c r="F11695" s="56" t="s">
        <v>5075</v>
      </c>
      <c r="G11695" s="55" t="s">
        <v>5076</v>
      </c>
      <c r="H11695" s="55"/>
    </row>
    <row r="11696" spans="1:8" x14ac:dyDescent="0.25">
      <c r="A11696" s="55">
        <v>2019</v>
      </c>
      <c r="B11696" s="55" t="s">
        <v>29</v>
      </c>
      <c r="C11696" s="55" t="s">
        <v>1424</v>
      </c>
      <c r="D11696" s="54">
        <v>43475</v>
      </c>
      <c r="E11696" s="56">
        <v>0.54166666666666663</v>
      </c>
      <c r="F11696" s="56" t="s">
        <v>5077</v>
      </c>
      <c r="G11696" s="55" t="s">
        <v>5078</v>
      </c>
      <c r="H11696" s="55"/>
    </row>
    <row r="11697" spans="1:8" x14ac:dyDescent="0.25">
      <c r="A11697" s="55">
        <v>2019</v>
      </c>
      <c r="B11697" s="55" t="s">
        <v>29</v>
      </c>
      <c r="C11697" s="55" t="s">
        <v>1428</v>
      </c>
      <c r="D11697" s="54">
        <v>43475</v>
      </c>
      <c r="E11697" s="56">
        <v>0.58333333333333337</v>
      </c>
      <c r="F11697" s="56" t="s">
        <v>5079</v>
      </c>
      <c r="G11697" s="55" t="s">
        <v>5080</v>
      </c>
      <c r="H11697" s="55"/>
    </row>
    <row r="11698" spans="1:8" x14ac:dyDescent="0.25">
      <c r="A11698" s="55">
        <v>2019</v>
      </c>
      <c r="B11698" s="55" t="s">
        <v>29</v>
      </c>
      <c r="C11698" s="55" t="s">
        <v>1432</v>
      </c>
      <c r="D11698" s="54">
        <v>43475</v>
      </c>
      <c r="E11698" s="56">
        <v>0.625</v>
      </c>
      <c r="F11698" s="56" t="s">
        <v>3999</v>
      </c>
      <c r="G11698" s="55" t="s">
        <v>5081</v>
      </c>
      <c r="H11698" s="55"/>
    </row>
    <row r="11699" spans="1:8" x14ac:dyDescent="0.25">
      <c r="A11699" s="55">
        <v>2019</v>
      </c>
      <c r="B11699" s="55" t="s">
        <v>29</v>
      </c>
      <c r="C11699" s="55" t="s">
        <v>1434</v>
      </c>
      <c r="D11699" s="54">
        <v>43475</v>
      </c>
      <c r="E11699" s="56">
        <v>0.66666666666666663</v>
      </c>
      <c r="F11699" s="56" t="s">
        <v>5082</v>
      </c>
      <c r="G11699" s="55" t="s">
        <v>5083</v>
      </c>
      <c r="H11699" s="55"/>
    </row>
    <row r="11700" spans="1:8" x14ac:dyDescent="0.25">
      <c r="A11700" s="55">
        <v>2019</v>
      </c>
      <c r="B11700" s="55" t="s">
        <v>29</v>
      </c>
      <c r="C11700" s="55" t="s">
        <v>1437</v>
      </c>
      <c r="D11700" s="54">
        <v>43475</v>
      </c>
      <c r="E11700" s="56">
        <v>0.70833333333333337</v>
      </c>
      <c r="F11700" s="56" t="s">
        <v>5084</v>
      </c>
      <c r="G11700" s="55" t="s">
        <v>5085</v>
      </c>
      <c r="H11700" s="55"/>
    </row>
    <row r="11701" spans="1:8" x14ac:dyDescent="0.25">
      <c r="A11701" s="55">
        <v>2019</v>
      </c>
      <c r="B11701" s="55" t="s">
        <v>29</v>
      </c>
      <c r="C11701" s="55" t="s">
        <v>1439</v>
      </c>
      <c r="D11701" s="54">
        <v>43475</v>
      </c>
      <c r="E11701" s="56">
        <v>0.75</v>
      </c>
      <c r="F11701" s="56" t="s">
        <v>5086</v>
      </c>
      <c r="G11701" s="55" t="s">
        <v>5087</v>
      </c>
      <c r="H11701" s="55"/>
    </row>
    <row r="11702" spans="1:8" x14ac:dyDescent="0.25">
      <c r="A11702" s="55">
        <v>2019</v>
      </c>
      <c r="B11702" s="55" t="s">
        <v>29</v>
      </c>
      <c r="C11702" s="55" t="s">
        <v>1442</v>
      </c>
      <c r="D11702" s="54">
        <v>43475</v>
      </c>
      <c r="E11702" s="56">
        <v>0.79166666666666663</v>
      </c>
      <c r="F11702" s="56" t="s">
        <v>5088</v>
      </c>
      <c r="G11702" s="55" t="s">
        <v>5089</v>
      </c>
      <c r="H11702" s="55"/>
    </row>
    <row r="11703" spans="1:8" x14ac:dyDescent="0.25">
      <c r="A11703" s="55">
        <v>2019</v>
      </c>
      <c r="B11703" s="55" t="s">
        <v>29</v>
      </c>
      <c r="C11703" s="55" t="s">
        <v>1445</v>
      </c>
      <c r="D11703" s="54">
        <v>43475</v>
      </c>
      <c r="E11703" s="56">
        <v>0.83333333333333337</v>
      </c>
      <c r="F11703" s="56" t="s">
        <v>5090</v>
      </c>
      <c r="G11703" s="55" t="s">
        <v>5091</v>
      </c>
      <c r="H11703" s="55"/>
    </row>
    <row r="11704" spans="1:8" x14ac:dyDescent="0.25">
      <c r="A11704" s="55">
        <v>2019</v>
      </c>
      <c r="B11704" s="55" t="s">
        <v>29</v>
      </c>
      <c r="C11704" s="55" t="s">
        <v>1448</v>
      </c>
      <c r="D11704" s="54">
        <v>43475</v>
      </c>
      <c r="E11704" s="56">
        <v>0.875</v>
      </c>
      <c r="F11704" s="56" t="s">
        <v>5092</v>
      </c>
      <c r="G11704" s="55" t="s">
        <v>5093</v>
      </c>
      <c r="H11704" s="55"/>
    </row>
    <row r="11705" spans="1:8" x14ac:dyDescent="0.25">
      <c r="A11705" s="55">
        <v>2019</v>
      </c>
      <c r="B11705" s="55" t="s">
        <v>29</v>
      </c>
      <c r="C11705" s="55" t="s">
        <v>1451</v>
      </c>
      <c r="D11705" s="54">
        <v>43475</v>
      </c>
      <c r="E11705" s="56">
        <v>0.91666666666666663</v>
      </c>
      <c r="F11705" s="56" t="s">
        <v>5094</v>
      </c>
      <c r="G11705" s="55" t="s">
        <v>5095</v>
      </c>
      <c r="H11705" s="55"/>
    </row>
    <row r="11706" spans="1:8" x14ac:dyDescent="0.25">
      <c r="A11706" s="55">
        <v>2019</v>
      </c>
      <c r="B11706" s="55" t="s">
        <v>29</v>
      </c>
      <c r="C11706" s="55" t="s">
        <v>1454</v>
      </c>
      <c r="D11706" s="54">
        <v>43475</v>
      </c>
      <c r="E11706" s="56">
        <v>0.95833333333333337</v>
      </c>
      <c r="F11706" s="56" t="s">
        <v>5096</v>
      </c>
      <c r="G11706" s="55" t="s">
        <v>5097</v>
      </c>
      <c r="H11706" s="55"/>
    </row>
    <row r="11707" spans="1:8" x14ac:dyDescent="0.25">
      <c r="A11707" s="55">
        <v>2019</v>
      </c>
      <c r="B11707" s="55" t="s">
        <v>29</v>
      </c>
      <c r="C11707" s="55" t="s">
        <v>1457</v>
      </c>
      <c r="D11707" s="54">
        <v>43475</v>
      </c>
      <c r="E11707" s="56">
        <v>0.54166666666666696</v>
      </c>
      <c r="F11707" s="56" t="s">
        <v>5098</v>
      </c>
      <c r="G11707" s="55" t="s">
        <v>5099</v>
      </c>
      <c r="H11707" s="55"/>
    </row>
    <row r="11708" spans="1:8" x14ac:dyDescent="0.25">
      <c r="A11708" s="55">
        <v>2019</v>
      </c>
      <c r="B11708" s="55" t="s">
        <v>29</v>
      </c>
      <c r="C11708" s="55" t="s">
        <v>1460</v>
      </c>
      <c r="D11708" s="54">
        <v>43475</v>
      </c>
      <c r="E11708" s="56">
        <v>0.58333333333333304</v>
      </c>
      <c r="F11708" s="56" t="s">
        <v>5100</v>
      </c>
      <c r="G11708" s="55" t="s">
        <v>5101</v>
      </c>
      <c r="H11708" s="55"/>
    </row>
    <row r="11709" spans="1:8" x14ac:dyDescent="0.25">
      <c r="A11709" s="55">
        <v>2019</v>
      </c>
      <c r="B11709" s="55" t="s">
        <v>29</v>
      </c>
      <c r="C11709" s="55" t="s">
        <v>1463</v>
      </c>
      <c r="D11709" s="54">
        <v>43475</v>
      </c>
      <c r="E11709" s="56">
        <v>0.625</v>
      </c>
      <c r="F11709" s="56" t="s">
        <v>5102</v>
      </c>
      <c r="G11709" s="55" t="s">
        <v>5103</v>
      </c>
      <c r="H11709" s="55"/>
    </row>
    <row r="11710" spans="1:8" x14ac:dyDescent="0.25">
      <c r="A11710" s="55">
        <v>2019</v>
      </c>
      <c r="B11710" s="55" t="s">
        <v>29</v>
      </c>
      <c r="C11710" s="55" t="s">
        <v>1467</v>
      </c>
      <c r="D11710" s="54">
        <v>43475</v>
      </c>
      <c r="E11710" s="56">
        <v>0.66666666666666696</v>
      </c>
      <c r="F11710" s="56" t="s">
        <v>5104</v>
      </c>
      <c r="G11710" s="55" t="s">
        <v>5105</v>
      </c>
      <c r="H11710" s="55"/>
    </row>
    <row r="11711" spans="1:8" x14ac:dyDescent="0.25">
      <c r="A11711" s="55">
        <v>2019</v>
      </c>
      <c r="B11711" s="55" t="s">
        <v>29</v>
      </c>
      <c r="C11711" s="55" t="s">
        <v>1470</v>
      </c>
      <c r="D11711" s="54">
        <v>43475</v>
      </c>
      <c r="E11711" s="56">
        <v>0.70833333333333304</v>
      </c>
      <c r="F11711" s="56" t="s">
        <v>5106</v>
      </c>
      <c r="G11711" s="55" t="s">
        <v>5107</v>
      </c>
      <c r="H11711" s="55"/>
    </row>
    <row r="11712" spans="1:8" x14ac:dyDescent="0.25">
      <c r="A11712" s="55">
        <v>2019</v>
      </c>
      <c r="B11712" s="55" t="s">
        <v>29</v>
      </c>
      <c r="C11712" s="55" t="s">
        <v>1473</v>
      </c>
      <c r="D11712" s="54">
        <v>43475</v>
      </c>
      <c r="E11712" s="56">
        <v>0.75</v>
      </c>
      <c r="F11712" s="56" t="s">
        <v>5108</v>
      </c>
      <c r="G11712" s="55" t="s">
        <v>5109</v>
      </c>
      <c r="H11712" s="55"/>
    </row>
    <row r="11713" spans="1:8" x14ac:dyDescent="0.25">
      <c r="A11713" s="55">
        <v>2019</v>
      </c>
      <c r="B11713" s="55" t="s">
        <v>29</v>
      </c>
      <c r="C11713" s="55" t="s">
        <v>1475</v>
      </c>
      <c r="D11713" s="54">
        <v>43475</v>
      </c>
      <c r="E11713" s="56">
        <v>0.79166666666666696</v>
      </c>
      <c r="F11713" s="56" t="s">
        <v>5110</v>
      </c>
      <c r="G11713" s="55" t="s">
        <v>5111</v>
      </c>
      <c r="H11713" s="55"/>
    </row>
    <row r="11714" spans="1:8" x14ac:dyDescent="0.25">
      <c r="A11714" s="55">
        <v>2019</v>
      </c>
      <c r="B11714" s="55" t="s">
        <v>29</v>
      </c>
      <c r="C11714" s="55" t="s">
        <v>1478</v>
      </c>
      <c r="D11714" s="54">
        <v>43475</v>
      </c>
      <c r="E11714" s="56">
        <v>0.83333333333333304</v>
      </c>
      <c r="F11714" s="56" t="s">
        <v>5112</v>
      </c>
      <c r="G11714" s="55" t="s">
        <v>5113</v>
      </c>
      <c r="H11714" s="55"/>
    </row>
    <row r="11715" spans="1:8" x14ac:dyDescent="0.25">
      <c r="A11715" s="55">
        <v>2019</v>
      </c>
      <c r="B11715" s="55" t="s">
        <v>29</v>
      </c>
      <c r="C11715" s="55" t="s">
        <v>1481</v>
      </c>
      <c r="D11715" s="54">
        <v>43475</v>
      </c>
      <c r="E11715" s="56">
        <v>0.875</v>
      </c>
      <c r="F11715" s="56" t="s">
        <v>5112</v>
      </c>
      <c r="G11715" s="55" t="s">
        <v>5114</v>
      </c>
      <c r="H11715" s="55"/>
    </row>
    <row r="11716" spans="1:8" x14ac:dyDescent="0.25">
      <c r="A11716" s="55">
        <v>2019</v>
      </c>
      <c r="B11716" s="55" t="s">
        <v>29</v>
      </c>
      <c r="C11716" s="55" t="s">
        <v>1484</v>
      </c>
      <c r="D11716" s="54">
        <v>43475</v>
      </c>
      <c r="E11716" s="56">
        <v>0.91666666666666696</v>
      </c>
      <c r="F11716" s="56" t="s">
        <v>5115</v>
      </c>
      <c r="G11716" s="55" t="s">
        <v>5116</v>
      </c>
      <c r="H11716" s="55"/>
    </row>
    <row r="11717" spans="1:8" x14ac:dyDescent="0.25">
      <c r="A11717" s="55">
        <v>2019</v>
      </c>
      <c r="B11717" s="55" t="s">
        <v>29</v>
      </c>
      <c r="C11717" s="55" t="s">
        <v>1487</v>
      </c>
      <c r="D11717" s="54">
        <v>43475</v>
      </c>
      <c r="E11717" s="56">
        <v>0.95833333333333304</v>
      </c>
      <c r="F11717" s="56" t="s">
        <v>5117</v>
      </c>
      <c r="G11717" s="55" t="s">
        <v>5118</v>
      </c>
      <c r="H11717" s="55"/>
    </row>
    <row r="11718" spans="1:8" x14ac:dyDescent="0.25">
      <c r="A11718" s="55">
        <v>2019</v>
      </c>
      <c r="B11718" s="55" t="s">
        <v>29</v>
      </c>
      <c r="C11718" s="55" t="s">
        <v>1490</v>
      </c>
      <c r="D11718" s="54">
        <v>43506</v>
      </c>
      <c r="E11718" s="56">
        <v>0</v>
      </c>
      <c r="F11718" s="56" t="s">
        <v>5119</v>
      </c>
      <c r="G11718" s="55" t="s">
        <v>5120</v>
      </c>
      <c r="H11718" s="55"/>
    </row>
    <row r="11719" spans="1:8" x14ac:dyDescent="0.25">
      <c r="A11719" s="55">
        <v>2019</v>
      </c>
      <c r="B11719" s="55" t="s">
        <v>29</v>
      </c>
      <c r="C11719" s="55" t="s">
        <v>1493</v>
      </c>
      <c r="D11719" s="54">
        <v>43506</v>
      </c>
      <c r="E11719" s="56">
        <v>4.1666666666666664E-2</v>
      </c>
      <c r="F11719" s="56" t="s">
        <v>5121</v>
      </c>
      <c r="G11719" s="55" t="s">
        <v>5122</v>
      </c>
      <c r="H11719" s="55"/>
    </row>
    <row r="11720" spans="1:8" x14ac:dyDescent="0.25">
      <c r="A11720" s="55">
        <v>2019</v>
      </c>
      <c r="B11720" s="55" t="s">
        <v>29</v>
      </c>
      <c r="C11720" s="55" t="s">
        <v>1496</v>
      </c>
      <c r="D11720" s="54">
        <v>43506</v>
      </c>
      <c r="E11720" s="56">
        <v>8.3333333333333329E-2</v>
      </c>
      <c r="F11720" s="56" t="s">
        <v>5123</v>
      </c>
      <c r="G11720" s="55" t="s">
        <v>5124</v>
      </c>
      <c r="H11720" s="55"/>
    </row>
    <row r="11721" spans="1:8" x14ac:dyDescent="0.25">
      <c r="A11721" s="55">
        <v>2019</v>
      </c>
      <c r="B11721" s="55" t="s">
        <v>29</v>
      </c>
      <c r="C11721" s="55" t="s">
        <v>1499</v>
      </c>
      <c r="D11721" s="54">
        <v>43506</v>
      </c>
      <c r="E11721" s="56">
        <v>0.125</v>
      </c>
      <c r="F11721" s="56" t="s">
        <v>3804</v>
      </c>
      <c r="G11721" s="55" t="s">
        <v>5125</v>
      </c>
      <c r="H11721" s="55"/>
    </row>
    <row r="11722" spans="1:8" x14ac:dyDescent="0.25">
      <c r="A11722" s="55">
        <v>2019</v>
      </c>
      <c r="B11722" s="55" t="s">
        <v>29</v>
      </c>
      <c r="C11722" s="55" t="s">
        <v>1501</v>
      </c>
      <c r="D11722" s="54">
        <v>43506</v>
      </c>
      <c r="E11722" s="56">
        <v>0.16666666666666666</v>
      </c>
      <c r="F11722" s="56" t="s">
        <v>5126</v>
      </c>
      <c r="G11722" s="55" t="s">
        <v>5127</v>
      </c>
      <c r="H11722" s="55"/>
    </row>
    <row r="11723" spans="1:8" x14ac:dyDescent="0.25">
      <c r="A11723" s="55">
        <v>2019</v>
      </c>
      <c r="B11723" s="55" t="s">
        <v>29</v>
      </c>
      <c r="C11723" s="55" t="s">
        <v>1505</v>
      </c>
      <c r="D11723" s="54">
        <v>43506</v>
      </c>
      <c r="E11723" s="56">
        <v>0.20833333333333334</v>
      </c>
      <c r="F11723" s="56" t="s">
        <v>5128</v>
      </c>
      <c r="G11723" s="55" t="s">
        <v>5129</v>
      </c>
      <c r="H11723" s="55"/>
    </row>
    <row r="11724" spans="1:8" x14ac:dyDescent="0.25">
      <c r="A11724" s="55">
        <v>2019</v>
      </c>
      <c r="B11724" s="55" t="s">
        <v>29</v>
      </c>
      <c r="C11724" s="55" t="s">
        <v>1507</v>
      </c>
      <c r="D11724" s="54">
        <v>43506</v>
      </c>
      <c r="E11724" s="56">
        <v>0.25</v>
      </c>
      <c r="F11724" s="56" t="s">
        <v>5130</v>
      </c>
      <c r="G11724" s="55" t="s">
        <v>5131</v>
      </c>
      <c r="H11724" s="55"/>
    </row>
    <row r="11725" spans="1:8" x14ac:dyDescent="0.25">
      <c r="A11725" s="55">
        <v>2019</v>
      </c>
      <c r="B11725" s="55" t="s">
        <v>29</v>
      </c>
      <c r="C11725" s="55" t="s">
        <v>1510</v>
      </c>
      <c r="D11725" s="54">
        <v>43506</v>
      </c>
      <c r="E11725" s="56">
        <v>0.29166666666666669</v>
      </c>
      <c r="F11725" s="56" t="s">
        <v>5132</v>
      </c>
      <c r="G11725" s="55" t="s">
        <v>5133</v>
      </c>
      <c r="H11725" s="55"/>
    </row>
    <row r="11726" spans="1:8" x14ac:dyDescent="0.25">
      <c r="A11726" s="55">
        <v>2019</v>
      </c>
      <c r="B11726" s="55" t="s">
        <v>29</v>
      </c>
      <c r="C11726" s="55" t="s">
        <v>1512</v>
      </c>
      <c r="D11726" s="54">
        <v>43506</v>
      </c>
      <c r="E11726" s="56">
        <v>0.33333333333333331</v>
      </c>
      <c r="F11726" s="56" t="s">
        <v>5134</v>
      </c>
      <c r="G11726" s="55" t="s">
        <v>5135</v>
      </c>
      <c r="H11726" s="55"/>
    </row>
    <row r="11727" spans="1:8" x14ac:dyDescent="0.25">
      <c r="A11727" s="55">
        <v>2019</v>
      </c>
      <c r="B11727" s="55" t="s">
        <v>29</v>
      </c>
      <c r="C11727" s="55" t="s">
        <v>1514</v>
      </c>
      <c r="D11727" s="54">
        <v>43506</v>
      </c>
      <c r="E11727" s="56">
        <v>0.375</v>
      </c>
      <c r="F11727" s="56" t="s">
        <v>5134</v>
      </c>
      <c r="G11727" s="55" t="s">
        <v>5136</v>
      </c>
      <c r="H11727" s="55"/>
    </row>
    <row r="11728" spans="1:8" x14ac:dyDescent="0.25">
      <c r="A11728" s="55">
        <v>2019</v>
      </c>
      <c r="B11728" s="55" t="s">
        <v>29</v>
      </c>
      <c r="C11728" s="55" t="s">
        <v>1517</v>
      </c>
      <c r="D11728" s="54">
        <v>43506</v>
      </c>
      <c r="E11728" s="56">
        <v>0.41666666666666669</v>
      </c>
      <c r="F11728" s="56" t="s">
        <v>5137</v>
      </c>
      <c r="G11728" s="55" t="s">
        <v>5138</v>
      </c>
      <c r="H11728" s="55"/>
    </row>
    <row r="11729" spans="1:8" x14ac:dyDescent="0.25">
      <c r="A11729" s="55">
        <v>2019</v>
      </c>
      <c r="B11729" s="55" t="s">
        <v>29</v>
      </c>
      <c r="C11729" s="55" t="s">
        <v>1521</v>
      </c>
      <c r="D11729" s="54">
        <v>43506</v>
      </c>
      <c r="E11729" s="56">
        <v>0.45833333333333331</v>
      </c>
      <c r="F11729" s="56" t="s">
        <v>5139</v>
      </c>
      <c r="G11729" s="55" t="s">
        <v>5140</v>
      </c>
      <c r="H11729" s="55"/>
    </row>
    <row r="11730" spans="1:8" x14ac:dyDescent="0.25">
      <c r="A11730" s="55">
        <v>2019</v>
      </c>
      <c r="B11730" s="55" t="s">
        <v>29</v>
      </c>
      <c r="C11730" s="55" t="s">
        <v>1524</v>
      </c>
      <c r="D11730" s="54">
        <v>43506</v>
      </c>
      <c r="E11730" s="56">
        <v>0.5</v>
      </c>
      <c r="F11730" s="56" t="s">
        <v>5141</v>
      </c>
      <c r="G11730" s="55" t="s">
        <v>5142</v>
      </c>
      <c r="H11730" s="55"/>
    </row>
    <row r="11731" spans="1:8" x14ac:dyDescent="0.25">
      <c r="A11731" s="55">
        <v>2019</v>
      </c>
      <c r="B11731" s="55" t="s">
        <v>29</v>
      </c>
      <c r="C11731" s="55" t="s">
        <v>1527</v>
      </c>
      <c r="D11731" s="54">
        <v>43506</v>
      </c>
      <c r="E11731" s="56">
        <v>0.54166666666666663</v>
      </c>
      <c r="F11731" s="56" t="s">
        <v>5143</v>
      </c>
      <c r="G11731" s="55" t="s">
        <v>5144</v>
      </c>
      <c r="H11731" s="55"/>
    </row>
    <row r="11732" spans="1:8" x14ac:dyDescent="0.25">
      <c r="A11732" s="55">
        <v>2019</v>
      </c>
      <c r="B11732" s="55" t="s">
        <v>29</v>
      </c>
      <c r="C11732" s="55" t="s">
        <v>1530</v>
      </c>
      <c r="D11732" s="54">
        <v>43506</v>
      </c>
      <c r="E11732" s="56">
        <v>0.58333333333333337</v>
      </c>
      <c r="F11732" s="56" t="s">
        <v>5145</v>
      </c>
      <c r="G11732" s="55" t="s">
        <v>5146</v>
      </c>
      <c r="H11732" s="55"/>
    </row>
    <row r="11733" spans="1:8" x14ac:dyDescent="0.25">
      <c r="A11733" s="55">
        <v>2019</v>
      </c>
      <c r="B11733" s="55" t="s">
        <v>29</v>
      </c>
      <c r="C11733" s="55" t="s">
        <v>1533</v>
      </c>
      <c r="D11733" s="54">
        <v>43506</v>
      </c>
      <c r="E11733" s="56">
        <v>0.625</v>
      </c>
      <c r="F11733" s="56" t="s">
        <v>5147</v>
      </c>
      <c r="G11733" s="55" t="s">
        <v>5148</v>
      </c>
      <c r="H11733" s="55"/>
    </row>
    <row r="11734" spans="1:8" x14ac:dyDescent="0.25">
      <c r="A11734" s="55">
        <v>2019</v>
      </c>
      <c r="B11734" s="55" t="s">
        <v>29</v>
      </c>
      <c r="C11734" s="55" t="s">
        <v>1536</v>
      </c>
      <c r="D11734" s="54">
        <v>43506</v>
      </c>
      <c r="E11734" s="56">
        <v>0.66666666666666663</v>
      </c>
      <c r="F11734" s="56" t="s">
        <v>5149</v>
      </c>
      <c r="G11734" s="55" t="s">
        <v>5150</v>
      </c>
      <c r="H11734" s="55"/>
    </row>
    <row r="11735" spans="1:8" x14ac:dyDescent="0.25">
      <c r="A11735" s="55">
        <v>2019</v>
      </c>
      <c r="B11735" s="55" t="s">
        <v>29</v>
      </c>
      <c r="C11735" s="55" t="s">
        <v>1539</v>
      </c>
      <c r="D11735" s="54">
        <v>43506</v>
      </c>
      <c r="E11735" s="56">
        <v>0.70833333333333337</v>
      </c>
      <c r="F11735" s="56" t="s">
        <v>5151</v>
      </c>
      <c r="G11735" s="55" t="s">
        <v>5152</v>
      </c>
      <c r="H11735" s="55"/>
    </row>
    <row r="11736" spans="1:8" x14ac:dyDescent="0.25">
      <c r="A11736" s="55">
        <v>2019</v>
      </c>
      <c r="B11736" s="55" t="s">
        <v>29</v>
      </c>
      <c r="C11736" s="55" t="s">
        <v>1542</v>
      </c>
      <c r="D11736" s="54">
        <v>43506</v>
      </c>
      <c r="E11736" s="56">
        <v>0.75</v>
      </c>
      <c r="F11736" s="56" t="s">
        <v>5153</v>
      </c>
      <c r="G11736" s="55" t="s">
        <v>5154</v>
      </c>
      <c r="H11736" s="55"/>
    </row>
    <row r="11737" spans="1:8" x14ac:dyDescent="0.25">
      <c r="A11737" s="55">
        <v>2019</v>
      </c>
      <c r="B11737" s="55" t="s">
        <v>29</v>
      </c>
      <c r="C11737" s="55" t="s">
        <v>1545</v>
      </c>
      <c r="D11737" s="54">
        <v>43506</v>
      </c>
      <c r="E11737" s="56">
        <v>0.79166666666666663</v>
      </c>
      <c r="F11737" s="56" t="s">
        <v>5155</v>
      </c>
      <c r="G11737" s="55" t="s">
        <v>5156</v>
      </c>
      <c r="H11737" s="55"/>
    </row>
    <row r="11738" spans="1:8" x14ac:dyDescent="0.25">
      <c r="A11738" s="55">
        <v>2019</v>
      </c>
      <c r="B11738" s="55" t="s">
        <v>29</v>
      </c>
      <c r="C11738" s="55" t="s">
        <v>1548</v>
      </c>
      <c r="D11738" s="54">
        <v>43506</v>
      </c>
      <c r="E11738" s="56">
        <v>0.83333333333333337</v>
      </c>
      <c r="F11738" s="56" t="s">
        <v>5157</v>
      </c>
      <c r="G11738" s="55" t="s">
        <v>5158</v>
      </c>
      <c r="H11738" s="55"/>
    </row>
    <row r="11739" spans="1:8" x14ac:dyDescent="0.25">
      <c r="A11739" s="55">
        <v>2019</v>
      </c>
      <c r="B11739" s="55" t="s">
        <v>29</v>
      </c>
      <c r="C11739" s="55" t="s">
        <v>1551</v>
      </c>
      <c r="D11739" s="54">
        <v>43506</v>
      </c>
      <c r="E11739" s="56">
        <v>0.875</v>
      </c>
      <c r="F11739" s="56" t="s">
        <v>5159</v>
      </c>
      <c r="G11739" s="55" t="s">
        <v>5160</v>
      </c>
      <c r="H11739" s="55"/>
    </row>
    <row r="11740" spans="1:8" x14ac:dyDescent="0.25">
      <c r="A11740" s="55">
        <v>2019</v>
      </c>
      <c r="B11740" s="55" t="s">
        <v>29</v>
      </c>
      <c r="C11740" s="55" t="s">
        <v>1554</v>
      </c>
      <c r="D11740" s="54">
        <v>43506</v>
      </c>
      <c r="E11740" s="56">
        <v>0.91666666666666663</v>
      </c>
      <c r="F11740" s="56" t="s">
        <v>5161</v>
      </c>
      <c r="G11740" s="55" t="s">
        <v>5162</v>
      </c>
      <c r="H11740" s="55"/>
    </row>
    <row r="11741" spans="1:8" x14ac:dyDescent="0.25">
      <c r="A11741" s="55">
        <v>2019</v>
      </c>
      <c r="B11741" s="55" t="s">
        <v>29</v>
      </c>
      <c r="C11741" s="55" t="s">
        <v>1556</v>
      </c>
      <c r="D11741" s="54">
        <v>43506</v>
      </c>
      <c r="E11741" s="56">
        <v>0.95833333333333337</v>
      </c>
      <c r="F11741" s="56" t="s">
        <v>5163</v>
      </c>
      <c r="G11741" s="55" t="s">
        <v>5164</v>
      </c>
      <c r="H11741" s="55"/>
    </row>
    <row r="11742" spans="1:8" x14ac:dyDescent="0.25">
      <c r="A11742" s="55">
        <v>2019</v>
      </c>
      <c r="B11742" s="55" t="s">
        <v>29</v>
      </c>
      <c r="C11742" s="55" t="s">
        <v>1559</v>
      </c>
      <c r="D11742" s="54">
        <v>43534</v>
      </c>
      <c r="E11742" s="56">
        <v>0.54166666666666696</v>
      </c>
      <c r="F11742" s="56" t="s">
        <v>5130</v>
      </c>
      <c r="G11742" s="55" t="s">
        <v>5165</v>
      </c>
      <c r="H11742" s="55"/>
    </row>
    <row r="11743" spans="1:8" x14ac:dyDescent="0.25">
      <c r="A11743" s="55">
        <v>2019</v>
      </c>
      <c r="B11743" s="55" t="s">
        <v>29</v>
      </c>
      <c r="C11743" s="55" t="s">
        <v>1562</v>
      </c>
      <c r="D11743" s="54">
        <v>43534</v>
      </c>
      <c r="E11743" s="56">
        <v>0.58333333333333304</v>
      </c>
      <c r="F11743" s="56" t="s">
        <v>5166</v>
      </c>
      <c r="G11743" s="55" t="s">
        <v>5167</v>
      </c>
      <c r="H11743" s="55"/>
    </row>
    <row r="11744" spans="1:8" x14ac:dyDescent="0.25">
      <c r="A11744" s="55">
        <v>2019</v>
      </c>
      <c r="B11744" s="55" t="s">
        <v>29</v>
      </c>
      <c r="C11744" s="55" t="s">
        <v>1565</v>
      </c>
      <c r="D11744" s="54">
        <v>43534</v>
      </c>
      <c r="E11744" s="56">
        <v>0.625</v>
      </c>
      <c r="F11744" s="56" t="s">
        <v>5168</v>
      </c>
      <c r="G11744" s="55" t="s">
        <v>5169</v>
      </c>
      <c r="H11744" s="55"/>
    </row>
    <row r="11745" spans="1:8" x14ac:dyDescent="0.25">
      <c r="A11745" s="55">
        <v>2019</v>
      </c>
      <c r="B11745" s="55" t="s">
        <v>29</v>
      </c>
      <c r="C11745" s="55" t="s">
        <v>1567</v>
      </c>
      <c r="D11745" s="54">
        <v>43534</v>
      </c>
      <c r="E11745" s="56">
        <v>0.66666666666666696</v>
      </c>
      <c r="F11745" s="56" t="s">
        <v>5170</v>
      </c>
      <c r="G11745" s="55" t="s">
        <v>5171</v>
      </c>
      <c r="H11745" s="55"/>
    </row>
    <row r="11746" spans="1:8" x14ac:dyDescent="0.25">
      <c r="A11746" s="55">
        <v>2019</v>
      </c>
      <c r="B11746" s="55" t="s">
        <v>29</v>
      </c>
      <c r="C11746" s="55" t="s">
        <v>1569</v>
      </c>
      <c r="D11746" s="54">
        <v>43534</v>
      </c>
      <c r="E11746" s="56">
        <v>0.70833333333333304</v>
      </c>
      <c r="F11746" s="56" t="s">
        <v>5172</v>
      </c>
      <c r="G11746" s="55" t="s">
        <v>5173</v>
      </c>
      <c r="H11746" s="55"/>
    </row>
    <row r="11747" spans="1:8" x14ac:dyDescent="0.25">
      <c r="A11747" s="55">
        <v>2019</v>
      </c>
      <c r="B11747" s="55" t="s">
        <v>29</v>
      </c>
      <c r="C11747" s="55" t="s">
        <v>1572</v>
      </c>
      <c r="D11747" s="54">
        <v>43534</v>
      </c>
      <c r="E11747" s="56">
        <v>0.75</v>
      </c>
      <c r="F11747" s="56" t="s">
        <v>5174</v>
      </c>
      <c r="G11747" s="55" t="s">
        <v>5175</v>
      </c>
      <c r="H11747" s="55"/>
    </row>
    <row r="11748" spans="1:8" x14ac:dyDescent="0.25">
      <c r="A11748" s="55">
        <v>2019</v>
      </c>
      <c r="B11748" s="55" t="s">
        <v>29</v>
      </c>
      <c r="C11748" s="55" t="s">
        <v>1574</v>
      </c>
      <c r="D11748" s="54">
        <v>43534</v>
      </c>
      <c r="E11748" s="56">
        <v>0.79166666666666696</v>
      </c>
      <c r="F11748" s="56" t="s">
        <v>5176</v>
      </c>
      <c r="G11748" s="55" t="s">
        <v>5177</v>
      </c>
      <c r="H11748" s="55"/>
    </row>
    <row r="11749" spans="1:8" x14ac:dyDescent="0.25">
      <c r="A11749" s="55">
        <v>2019</v>
      </c>
      <c r="B11749" s="55" t="s">
        <v>29</v>
      </c>
      <c r="C11749" s="55" t="s">
        <v>1576</v>
      </c>
      <c r="D11749" s="54">
        <v>43534</v>
      </c>
      <c r="E11749" s="56">
        <v>0.83333333333333304</v>
      </c>
      <c r="F11749" s="56" t="s">
        <v>5178</v>
      </c>
      <c r="G11749" s="55" t="s">
        <v>5179</v>
      </c>
      <c r="H11749" s="55"/>
    </row>
    <row r="11750" spans="1:8" x14ac:dyDescent="0.25">
      <c r="A11750" s="55">
        <v>2019</v>
      </c>
      <c r="B11750" s="55" t="s">
        <v>29</v>
      </c>
      <c r="C11750" s="55" t="s">
        <v>1578</v>
      </c>
      <c r="D11750" s="54">
        <v>43534</v>
      </c>
      <c r="E11750" s="56">
        <v>0.875</v>
      </c>
      <c r="F11750" s="56" t="s">
        <v>5180</v>
      </c>
      <c r="G11750" s="55" t="s">
        <v>5181</v>
      </c>
      <c r="H11750" s="55"/>
    </row>
    <row r="11751" spans="1:8" x14ac:dyDescent="0.25">
      <c r="A11751" s="55">
        <v>2019</v>
      </c>
      <c r="B11751" s="55" t="s">
        <v>29</v>
      </c>
      <c r="C11751" s="55" t="s">
        <v>1581</v>
      </c>
      <c r="D11751" s="54">
        <v>43534</v>
      </c>
      <c r="E11751" s="56">
        <v>0.91666666666666696</v>
      </c>
      <c r="F11751" s="56" t="s">
        <v>5182</v>
      </c>
      <c r="G11751" s="55" t="s">
        <v>5183</v>
      </c>
      <c r="H11751" s="55"/>
    </row>
    <row r="11752" spans="1:8" x14ac:dyDescent="0.25">
      <c r="A11752" s="55">
        <v>2019</v>
      </c>
      <c r="B11752" s="55" t="s">
        <v>29</v>
      </c>
      <c r="C11752" s="55" t="s">
        <v>1584</v>
      </c>
      <c r="D11752" s="54">
        <v>43534</v>
      </c>
      <c r="E11752" s="56">
        <v>0.95833333333333304</v>
      </c>
      <c r="F11752" s="56" t="s">
        <v>5184</v>
      </c>
      <c r="G11752" s="55" t="s">
        <v>5185</v>
      </c>
      <c r="H11752" s="55"/>
    </row>
    <row r="11753" spans="1:8" x14ac:dyDescent="0.25">
      <c r="A11753" s="55">
        <v>2019</v>
      </c>
      <c r="B11753" s="55" t="s">
        <v>29</v>
      </c>
      <c r="C11753" s="55" t="s">
        <v>1587</v>
      </c>
      <c r="D11753" s="54">
        <v>43534</v>
      </c>
      <c r="E11753" s="56">
        <v>0</v>
      </c>
      <c r="F11753" s="56" t="s">
        <v>5186</v>
      </c>
      <c r="G11753" s="55" t="s">
        <v>5187</v>
      </c>
      <c r="H11753" s="55"/>
    </row>
    <row r="11754" spans="1:8" x14ac:dyDescent="0.25">
      <c r="A11754" s="55">
        <v>2019</v>
      </c>
      <c r="B11754" s="55" t="s">
        <v>29</v>
      </c>
      <c r="C11754" s="55" t="s">
        <v>1590</v>
      </c>
      <c r="D11754" s="54">
        <v>43534</v>
      </c>
      <c r="E11754" s="56">
        <v>4.1666666666666664E-2</v>
      </c>
      <c r="F11754" s="56" t="s">
        <v>5188</v>
      </c>
      <c r="G11754" s="55" t="s">
        <v>5189</v>
      </c>
      <c r="H11754" s="55"/>
    </row>
    <row r="11755" spans="1:8" x14ac:dyDescent="0.25">
      <c r="A11755" s="55">
        <v>2019</v>
      </c>
      <c r="B11755" s="55" t="s">
        <v>29</v>
      </c>
      <c r="C11755" s="55" t="s">
        <v>1593</v>
      </c>
      <c r="D11755" s="54">
        <v>43534</v>
      </c>
      <c r="E11755" s="56">
        <v>8.3333333333333329E-2</v>
      </c>
      <c r="F11755" s="56" t="s">
        <v>5190</v>
      </c>
      <c r="G11755" s="55" t="s">
        <v>5191</v>
      </c>
      <c r="H11755" s="55"/>
    </row>
    <row r="11756" spans="1:8" x14ac:dyDescent="0.25">
      <c r="A11756" s="55">
        <v>2019</v>
      </c>
      <c r="B11756" s="55" t="s">
        <v>29</v>
      </c>
      <c r="C11756" s="55" t="s">
        <v>1596</v>
      </c>
      <c r="D11756" s="54">
        <v>43534</v>
      </c>
      <c r="E11756" s="56">
        <v>0.125</v>
      </c>
      <c r="F11756" s="56" t="s">
        <v>5192</v>
      </c>
      <c r="G11756" s="55" t="s">
        <v>5193</v>
      </c>
      <c r="H11756" s="55"/>
    </row>
    <row r="11757" spans="1:8" x14ac:dyDescent="0.25">
      <c r="A11757" s="55">
        <v>2019</v>
      </c>
      <c r="B11757" s="55" t="s">
        <v>29</v>
      </c>
      <c r="C11757" s="55" t="s">
        <v>1599</v>
      </c>
      <c r="D11757" s="54">
        <v>43534</v>
      </c>
      <c r="E11757" s="56">
        <v>0.16666666666666666</v>
      </c>
      <c r="F11757" s="56" t="s">
        <v>5194</v>
      </c>
      <c r="G11757" s="55" t="s">
        <v>5195</v>
      </c>
      <c r="H11757" s="55"/>
    </row>
    <row r="11758" spans="1:8" x14ac:dyDescent="0.25">
      <c r="A11758" s="55">
        <v>2019</v>
      </c>
      <c r="B11758" s="55" t="s">
        <v>29</v>
      </c>
      <c r="C11758" s="55" t="s">
        <v>1602</v>
      </c>
      <c r="D11758" s="54">
        <v>43534</v>
      </c>
      <c r="E11758" s="56">
        <v>0.20833333333333334</v>
      </c>
      <c r="F11758" s="56" t="s">
        <v>5196</v>
      </c>
      <c r="G11758" s="55" t="s">
        <v>5197</v>
      </c>
      <c r="H11758" s="55"/>
    </row>
    <row r="11759" spans="1:8" x14ac:dyDescent="0.25">
      <c r="A11759" s="55">
        <v>2019</v>
      </c>
      <c r="B11759" s="55" t="s">
        <v>29</v>
      </c>
      <c r="C11759" s="55" t="s">
        <v>1605</v>
      </c>
      <c r="D11759" s="54">
        <v>43534</v>
      </c>
      <c r="E11759" s="56">
        <v>0.25</v>
      </c>
      <c r="F11759" s="56" t="s">
        <v>5198</v>
      </c>
      <c r="G11759" s="55" t="s">
        <v>5199</v>
      </c>
      <c r="H11759" s="55"/>
    </row>
    <row r="11760" spans="1:8" x14ac:dyDescent="0.25">
      <c r="A11760" s="55">
        <v>2019</v>
      </c>
      <c r="B11760" s="55" t="s">
        <v>29</v>
      </c>
      <c r="C11760" s="55" t="s">
        <v>1608</v>
      </c>
      <c r="D11760" s="54">
        <v>43534</v>
      </c>
      <c r="E11760" s="56">
        <v>0.29166666666666669</v>
      </c>
      <c r="F11760" s="56" t="s">
        <v>5200</v>
      </c>
      <c r="G11760" s="55" t="s">
        <v>5201</v>
      </c>
      <c r="H11760" s="55"/>
    </row>
    <row r="11761" spans="1:8" x14ac:dyDescent="0.25">
      <c r="A11761" s="55">
        <v>2019</v>
      </c>
      <c r="B11761" s="55" t="s">
        <v>29</v>
      </c>
      <c r="C11761" s="55" t="s">
        <v>1610</v>
      </c>
      <c r="D11761" s="54">
        <v>43534</v>
      </c>
      <c r="E11761" s="56">
        <v>0.33333333333333331</v>
      </c>
      <c r="F11761" s="56" t="s">
        <v>5202</v>
      </c>
      <c r="G11761" s="55" t="s">
        <v>5203</v>
      </c>
      <c r="H11761" s="55"/>
    </row>
    <row r="11762" spans="1:8" x14ac:dyDescent="0.25">
      <c r="A11762" s="55">
        <v>2019</v>
      </c>
      <c r="B11762" s="55" t="s">
        <v>29</v>
      </c>
      <c r="C11762" s="55" t="s">
        <v>1612</v>
      </c>
      <c r="D11762" s="54">
        <v>43534</v>
      </c>
      <c r="E11762" s="56">
        <v>0.375</v>
      </c>
      <c r="F11762" s="56" t="s">
        <v>5204</v>
      </c>
      <c r="G11762" s="55" t="s">
        <v>5205</v>
      </c>
      <c r="H11762" s="55"/>
    </row>
    <row r="11763" spans="1:8" x14ac:dyDescent="0.25">
      <c r="A11763" s="55">
        <v>2019</v>
      </c>
      <c r="B11763" s="55" t="s">
        <v>29</v>
      </c>
      <c r="C11763" s="55" t="s">
        <v>1615</v>
      </c>
      <c r="D11763" s="54">
        <v>43534</v>
      </c>
      <c r="E11763" s="56">
        <v>0.41666666666666669</v>
      </c>
      <c r="F11763" s="56" t="s">
        <v>5137</v>
      </c>
      <c r="G11763" s="55" t="s">
        <v>5206</v>
      </c>
      <c r="H11763" s="55"/>
    </row>
    <row r="11764" spans="1:8" x14ac:dyDescent="0.25">
      <c r="A11764" s="55">
        <v>2019</v>
      </c>
      <c r="B11764" s="55" t="s">
        <v>29</v>
      </c>
      <c r="C11764" s="55" t="s">
        <v>1618</v>
      </c>
      <c r="D11764" s="54">
        <v>43534</v>
      </c>
      <c r="E11764" s="56">
        <v>0.45833333333333331</v>
      </c>
      <c r="F11764" s="56" t="s">
        <v>5207</v>
      </c>
      <c r="G11764" s="55" t="s">
        <v>5208</v>
      </c>
      <c r="H11764" s="55"/>
    </row>
    <row r="11765" spans="1:8" x14ac:dyDescent="0.25">
      <c r="A11765" s="55">
        <v>2019</v>
      </c>
      <c r="B11765" s="55" t="s">
        <v>29</v>
      </c>
      <c r="C11765" s="55" t="s">
        <v>1621</v>
      </c>
      <c r="D11765" s="54">
        <v>43534</v>
      </c>
      <c r="E11765" s="56">
        <v>0.5</v>
      </c>
      <c r="F11765" s="56" t="s">
        <v>5209</v>
      </c>
      <c r="G11765" s="55" t="s">
        <v>5210</v>
      </c>
      <c r="H11765" s="55"/>
    </row>
    <row r="11766" spans="1:8" x14ac:dyDescent="0.25">
      <c r="A11766" s="55">
        <v>2019</v>
      </c>
      <c r="B11766" s="55" t="s">
        <v>29</v>
      </c>
      <c r="C11766" s="55" t="s">
        <v>1624</v>
      </c>
      <c r="D11766" s="54">
        <v>43565</v>
      </c>
      <c r="E11766" s="56">
        <v>0.54166666666666663</v>
      </c>
      <c r="F11766" s="56" t="s">
        <v>5211</v>
      </c>
      <c r="G11766" s="55" t="s">
        <v>5212</v>
      </c>
      <c r="H11766" s="55"/>
    </row>
    <row r="11767" spans="1:8" x14ac:dyDescent="0.25">
      <c r="A11767" s="55">
        <v>2019</v>
      </c>
      <c r="B11767" s="55" t="s">
        <v>29</v>
      </c>
      <c r="C11767" s="55" t="s">
        <v>1627</v>
      </c>
      <c r="D11767" s="54">
        <v>43565</v>
      </c>
      <c r="E11767" s="56">
        <v>0.58333333333333337</v>
      </c>
      <c r="F11767" s="56" t="s">
        <v>5213</v>
      </c>
      <c r="G11767" s="55" t="s">
        <v>5214</v>
      </c>
      <c r="H11767" s="55"/>
    </row>
    <row r="11768" spans="1:8" x14ac:dyDescent="0.25">
      <c r="A11768" s="55">
        <v>2019</v>
      </c>
      <c r="B11768" s="55" t="s">
        <v>29</v>
      </c>
      <c r="C11768" s="55" t="s">
        <v>1629</v>
      </c>
      <c r="D11768" s="54">
        <v>43565</v>
      </c>
      <c r="E11768" s="56">
        <v>0.625</v>
      </c>
      <c r="F11768" s="56" t="s">
        <v>5215</v>
      </c>
      <c r="G11768" s="55" t="s">
        <v>5216</v>
      </c>
      <c r="H11768" s="55"/>
    </row>
    <row r="11769" spans="1:8" x14ac:dyDescent="0.25">
      <c r="A11769" s="55">
        <v>2019</v>
      </c>
      <c r="B11769" s="55" t="s">
        <v>29</v>
      </c>
      <c r="C11769" s="55" t="s">
        <v>1632</v>
      </c>
      <c r="D11769" s="54">
        <v>43565</v>
      </c>
      <c r="E11769" s="56">
        <v>0.66666666666666663</v>
      </c>
      <c r="F11769" s="56" t="s">
        <v>4079</v>
      </c>
      <c r="G11769" s="55" t="s">
        <v>5217</v>
      </c>
      <c r="H11769" s="55"/>
    </row>
    <row r="11770" spans="1:8" x14ac:dyDescent="0.25">
      <c r="A11770" s="55">
        <v>2019</v>
      </c>
      <c r="B11770" s="55" t="s">
        <v>29</v>
      </c>
      <c r="C11770" s="55" t="s">
        <v>1635</v>
      </c>
      <c r="D11770" s="54">
        <v>43565</v>
      </c>
      <c r="E11770" s="56">
        <v>0.70833333333333337</v>
      </c>
      <c r="F11770" s="56" t="s">
        <v>5218</v>
      </c>
      <c r="G11770" s="55" t="s">
        <v>5219</v>
      </c>
      <c r="H11770" s="55"/>
    </row>
    <row r="11771" spans="1:8" x14ac:dyDescent="0.25">
      <c r="A11771" s="55">
        <v>2019</v>
      </c>
      <c r="B11771" s="55" t="s">
        <v>29</v>
      </c>
      <c r="C11771" s="55" t="s">
        <v>1638</v>
      </c>
      <c r="D11771" s="54">
        <v>43565</v>
      </c>
      <c r="E11771" s="56">
        <v>0.75</v>
      </c>
      <c r="F11771" s="56" t="s">
        <v>4145</v>
      </c>
      <c r="G11771" s="55" t="s">
        <v>5220</v>
      </c>
      <c r="H11771" s="55"/>
    </row>
    <row r="11772" spans="1:8" x14ac:dyDescent="0.25">
      <c r="A11772" s="55">
        <v>2019</v>
      </c>
      <c r="B11772" s="55" t="s">
        <v>29</v>
      </c>
      <c r="C11772" s="55" t="s">
        <v>1641</v>
      </c>
      <c r="D11772" s="54">
        <v>43565</v>
      </c>
      <c r="E11772" s="56">
        <v>0.79166666666666663</v>
      </c>
      <c r="F11772" s="56" t="s">
        <v>4079</v>
      </c>
      <c r="G11772" s="55" t="s">
        <v>5221</v>
      </c>
      <c r="H11772" s="55"/>
    </row>
    <row r="11773" spans="1:8" x14ac:dyDescent="0.25">
      <c r="A11773" s="55">
        <v>2019</v>
      </c>
      <c r="B11773" s="55" t="s">
        <v>29</v>
      </c>
      <c r="C11773" s="55" t="s">
        <v>1644</v>
      </c>
      <c r="D11773" s="54">
        <v>43565</v>
      </c>
      <c r="E11773" s="56">
        <v>0.83333333333333337</v>
      </c>
      <c r="F11773" s="56" t="s">
        <v>5213</v>
      </c>
      <c r="G11773" s="55" t="s">
        <v>5222</v>
      </c>
      <c r="H11773" s="55"/>
    </row>
    <row r="11774" spans="1:8" x14ac:dyDescent="0.25">
      <c r="A11774" s="55">
        <v>2019</v>
      </c>
      <c r="B11774" s="55" t="s">
        <v>29</v>
      </c>
      <c r="C11774" s="55" t="s">
        <v>1647</v>
      </c>
      <c r="D11774" s="54">
        <v>43565</v>
      </c>
      <c r="E11774" s="56">
        <v>0.875</v>
      </c>
      <c r="F11774" s="56" t="s">
        <v>3951</v>
      </c>
      <c r="G11774" s="55" t="s">
        <v>5223</v>
      </c>
      <c r="H11774" s="55"/>
    </row>
    <row r="11775" spans="1:8" x14ac:dyDescent="0.25">
      <c r="A11775" s="55">
        <v>2019</v>
      </c>
      <c r="B11775" s="55" t="s">
        <v>29</v>
      </c>
      <c r="C11775" s="55" t="s">
        <v>1650</v>
      </c>
      <c r="D11775" s="54">
        <v>43565</v>
      </c>
      <c r="E11775" s="56">
        <v>0.91666666666666663</v>
      </c>
      <c r="F11775" s="56" t="s">
        <v>5224</v>
      </c>
      <c r="G11775" s="55" t="s">
        <v>5225</v>
      </c>
      <c r="H11775" s="55"/>
    </row>
    <row r="11776" spans="1:8" x14ac:dyDescent="0.25">
      <c r="A11776" s="55">
        <v>2019</v>
      </c>
      <c r="B11776" s="55" t="s">
        <v>29</v>
      </c>
      <c r="C11776" s="55" t="s">
        <v>1653</v>
      </c>
      <c r="D11776" s="54">
        <v>43565</v>
      </c>
      <c r="E11776" s="56">
        <v>0.95833333333333337</v>
      </c>
      <c r="F11776" s="56" t="s">
        <v>5226</v>
      </c>
      <c r="G11776" s="55" t="s">
        <v>5227</v>
      </c>
      <c r="H11776" s="55"/>
    </row>
    <row r="11777" spans="1:8" x14ac:dyDescent="0.25">
      <c r="A11777" s="55">
        <v>2019</v>
      </c>
      <c r="B11777" s="55" t="s">
        <v>29</v>
      </c>
      <c r="C11777" s="55" t="s">
        <v>1656</v>
      </c>
      <c r="D11777" s="54">
        <v>43565</v>
      </c>
      <c r="E11777" s="56">
        <v>0.54166666666666696</v>
      </c>
      <c r="F11777" s="56" t="s">
        <v>5228</v>
      </c>
      <c r="G11777" s="55" t="s">
        <v>5229</v>
      </c>
      <c r="H11777" s="55"/>
    </row>
    <row r="11778" spans="1:8" x14ac:dyDescent="0.25">
      <c r="A11778" s="55">
        <v>2019</v>
      </c>
      <c r="B11778" s="55" t="s">
        <v>29</v>
      </c>
      <c r="C11778" s="55" t="s">
        <v>1659</v>
      </c>
      <c r="D11778" s="54">
        <v>43565</v>
      </c>
      <c r="E11778" s="56">
        <v>0.58333333333333304</v>
      </c>
      <c r="F11778" s="56" t="s">
        <v>5230</v>
      </c>
      <c r="G11778" s="55" t="s">
        <v>5231</v>
      </c>
      <c r="H11778" s="55"/>
    </row>
    <row r="11779" spans="1:8" x14ac:dyDescent="0.25">
      <c r="A11779" s="55">
        <v>2019</v>
      </c>
      <c r="B11779" s="55" t="s">
        <v>29</v>
      </c>
      <c r="C11779" s="55" t="s">
        <v>1662</v>
      </c>
      <c r="D11779" s="54">
        <v>43565</v>
      </c>
      <c r="E11779" s="56">
        <v>0.625</v>
      </c>
      <c r="F11779" s="56" t="s">
        <v>5232</v>
      </c>
      <c r="G11779" s="55" t="s">
        <v>5233</v>
      </c>
      <c r="H11779" s="55"/>
    </row>
    <row r="11780" spans="1:8" x14ac:dyDescent="0.25">
      <c r="A11780" s="55">
        <v>2019</v>
      </c>
      <c r="B11780" s="55" t="s">
        <v>29</v>
      </c>
      <c r="C11780" s="55" t="s">
        <v>1665</v>
      </c>
      <c r="D11780" s="54">
        <v>43565</v>
      </c>
      <c r="E11780" s="56">
        <v>0.66666666666666696</v>
      </c>
      <c r="F11780" s="56" t="s">
        <v>2075</v>
      </c>
      <c r="G11780" s="55" t="s">
        <v>5234</v>
      </c>
      <c r="H11780" s="55"/>
    </row>
    <row r="11781" spans="1:8" x14ac:dyDescent="0.25">
      <c r="A11781" s="55">
        <v>2019</v>
      </c>
      <c r="B11781" s="55" t="s">
        <v>29</v>
      </c>
      <c r="C11781" s="55" t="s">
        <v>1668</v>
      </c>
      <c r="D11781" s="54">
        <v>43565</v>
      </c>
      <c r="E11781" s="56">
        <v>0.70833333333333304</v>
      </c>
      <c r="F11781" s="56" t="s">
        <v>5235</v>
      </c>
      <c r="G11781" s="55" t="s">
        <v>5236</v>
      </c>
      <c r="H11781" s="55"/>
    </row>
    <row r="11782" spans="1:8" x14ac:dyDescent="0.25">
      <c r="A11782" s="55">
        <v>2019</v>
      </c>
      <c r="B11782" s="55" t="s">
        <v>29</v>
      </c>
      <c r="C11782" s="55" t="s">
        <v>1672</v>
      </c>
      <c r="D11782" s="54">
        <v>43565</v>
      </c>
      <c r="E11782" s="56">
        <v>0.75</v>
      </c>
      <c r="F11782" s="56" t="s">
        <v>5194</v>
      </c>
      <c r="G11782" s="55" t="s">
        <v>5237</v>
      </c>
      <c r="H11782" s="55"/>
    </row>
    <row r="11783" spans="1:8" x14ac:dyDescent="0.25">
      <c r="A11783" s="55">
        <v>2019</v>
      </c>
      <c r="B11783" s="55" t="s">
        <v>29</v>
      </c>
      <c r="C11783" s="55" t="s">
        <v>1676</v>
      </c>
      <c r="D11783" s="54">
        <v>43565</v>
      </c>
      <c r="E11783" s="56">
        <v>0.79166666666666696</v>
      </c>
      <c r="F11783" s="56" t="s">
        <v>5238</v>
      </c>
      <c r="G11783" s="55" t="s">
        <v>5239</v>
      </c>
      <c r="H11783" s="55"/>
    </row>
    <row r="11784" spans="1:8" x14ac:dyDescent="0.25">
      <c r="A11784" s="55">
        <v>2019</v>
      </c>
      <c r="B11784" s="55" t="s">
        <v>29</v>
      </c>
      <c r="C11784" s="55" t="s">
        <v>1679</v>
      </c>
      <c r="D11784" s="54">
        <v>43565</v>
      </c>
      <c r="E11784" s="56">
        <v>0.83333333333333304</v>
      </c>
      <c r="F11784" s="56" t="s">
        <v>5240</v>
      </c>
      <c r="G11784" s="55" t="s">
        <v>5241</v>
      </c>
      <c r="H11784" s="55"/>
    </row>
    <row r="11785" spans="1:8" x14ac:dyDescent="0.25">
      <c r="A11785" s="55">
        <v>2019</v>
      </c>
      <c r="B11785" s="55" t="s">
        <v>29</v>
      </c>
      <c r="C11785" s="55" t="s">
        <v>1683</v>
      </c>
      <c r="D11785" s="54">
        <v>43565</v>
      </c>
      <c r="E11785" s="56">
        <v>0.875</v>
      </c>
      <c r="F11785" s="56" t="s">
        <v>5242</v>
      </c>
      <c r="G11785" s="55" t="s">
        <v>5243</v>
      </c>
      <c r="H11785" s="55"/>
    </row>
    <row r="11786" spans="1:8" x14ac:dyDescent="0.25">
      <c r="A11786" s="55">
        <v>2019</v>
      </c>
      <c r="B11786" s="55" t="s">
        <v>29</v>
      </c>
      <c r="C11786" s="55" t="s">
        <v>1686</v>
      </c>
      <c r="D11786" s="54">
        <v>43565</v>
      </c>
      <c r="E11786" s="56">
        <v>0.91666666666666696</v>
      </c>
      <c r="F11786" s="56" t="s">
        <v>5244</v>
      </c>
      <c r="G11786" s="55" t="s">
        <v>5245</v>
      </c>
      <c r="H11786" s="55"/>
    </row>
    <row r="11787" spans="1:8" x14ac:dyDescent="0.25">
      <c r="A11787" s="55">
        <v>2019</v>
      </c>
      <c r="B11787" s="55" t="s">
        <v>29</v>
      </c>
      <c r="C11787" s="55" t="s">
        <v>1689</v>
      </c>
      <c r="D11787" s="54">
        <v>43565</v>
      </c>
      <c r="E11787" s="56">
        <v>0.95833333333333304</v>
      </c>
      <c r="F11787" s="56" t="s">
        <v>5246</v>
      </c>
      <c r="G11787" s="55" t="s">
        <v>5247</v>
      </c>
      <c r="H11787" s="55"/>
    </row>
    <row r="11788" spans="1:8" x14ac:dyDescent="0.25">
      <c r="A11788" s="55">
        <v>2019</v>
      </c>
      <c r="B11788" s="55" t="s">
        <v>29</v>
      </c>
      <c r="C11788" s="55" t="s">
        <v>1692</v>
      </c>
      <c r="D11788" s="54">
        <v>43565</v>
      </c>
      <c r="E11788" s="56">
        <v>0</v>
      </c>
      <c r="F11788" s="56" t="s">
        <v>5248</v>
      </c>
      <c r="G11788" s="55" t="s">
        <v>5249</v>
      </c>
      <c r="H11788" s="55"/>
    </row>
    <row r="11789" spans="1:8" x14ac:dyDescent="0.25">
      <c r="A11789" s="55">
        <v>2019</v>
      </c>
      <c r="B11789" s="55" t="s">
        <v>29</v>
      </c>
      <c r="C11789" s="55" t="s">
        <v>1695</v>
      </c>
      <c r="D11789" s="54">
        <v>43565</v>
      </c>
      <c r="E11789" s="56">
        <v>4.1666666666666664E-2</v>
      </c>
      <c r="F11789" s="56" t="s">
        <v>5250</v>
      </c>
      <c r="G11789" s="55" t="s">
        <v>5251</v>
      </c>
      <c r="H11789" s="55"/>
    </row>
    <row r="11790" spans="1:8" x14ac:dyDescent="0.25">
      <c r="A11790" s="55">
        <v>2019</v>
      </c>
      <c r="B11790" s="55" t="s">
        <v>29</v>
      </c>
      <c r="C11790" s="55" t="s">
        <v>1698</v>
      </c>
      <c r="D11790" s="54">
        <v>43595</v>
      </c>
      <c r="E11790" s="56">
        <v>8.3333333333333329E-2</v>
      </c>
      <c r="F11790" s="56" t="s">
        <v>3798</v>
      </c>
      <c r="G11790" s="55" t="s">
        <v>5252</v>
      </c>
      <c r="H11790" s="55"/>
    </row>
    <row r="11791" spans="1:8" x14ac:dyDescent="0.25">
      <c r="A11791" s="55">
        <v>2019</v>
      </c>
      <c r="B11791" s="55" t="s">
        <v>29</v>
      </c>
      <c r="C11791" s="55" t="s">
        <v>1701</v>
      </c>
      <c r="D11791" s="54">
        <v>43595</v>
      </c>
      <c r="E11791" s="56">
        <v>0.125</v>
      </c>
      <c r="F11791" s="56" t="s">
        <v>5253</v>
      </c>
      <c r="G11791" s="55" t="s">
        <v>5254</v>
      </c>
      <c r="H11791" s="55"/>
    </row>
    <row r="11792" spans="1:8" x14ac:dyDescent="0.25">
      <c r="A11792" s="55">
        <v>2019</v>
      </c>
      <c r="B11792" s="55" t="s">
        <v>29</v>
      </c>
      <c r="C11792" s="55" t="s">
        <v>1704</v>
      </c>
      <c r="D11792" s="54">
        <v>43595</v>
      </c>
      <c r="E11792" s="56">
        <v>0.16666666666666666</v>
      </c>
      <c r="F11792" s="56" t="s">
        <v>5255</v>
      </c>
      <c r="G11792" s="55" t="s">
        <v>5256</v>
      </c>
      <c r="H11792" s="55"/>
    </row>
    <row r="11793" spans="1:8" x14ac:dyDescent="0.25">
      <c r="A11793" s="55">
        <v>2019</v>
      </c>
      <c r="B11793" s="55" t="s">
        <v>29</v>
      </c>
      <c r="C11793" s="55" t="s">
        <v>1706</v>
      </c>
      <c r="D11793" s="54">
        <v>43595</v>
      </c>
      <c r="E11793" s="56">
        <v>0.20833333333333334</v>
      </c>
      <c r="F11793" s="56" t="s">
        <v>4014</v>
      </c>
      <c r="G11793" s="55" t="s">
        <v>5257</v>
      </c>
      <c r="H11793" s="55"/>
    </row>
    <row r="11794" spans="1:8" x14ac:dyDescent="0.25">
      <c r="A11794" s="55">
        <v>2019</v>
      </c>
      <c r="B11794" s="55" t="s">
        <v>29</v>
      </c>
      <c r="C11794" s="55" t="s">
        <v>1709</v>
      </c>
      <c r="D11794" s="54">
        <v>43595</v>
      </c>
      <c r="E11794" s="56">
        <v>0.25</v>
      </c>
      <c r="F11794" s="56" t="s">
        <v>4085</v>
      </c>
      <c r="G11794" s="55" t="s">
        <v>5258</v>
      </c>
      <c r="H11794" s="55"/>
    </row>
    <row r="11795" spans="1:8" x14ac:dyDescent="0.25">
      <c r="A11795" s="55">
        <v>2019</v>
      </c>
      <c r="B11795" s="55" t="s">
        <v>29</v>
      </c>
      <c r="C11795" s="55" t="s">
        <v>1711</v>
      </c>
      <c r="D11795" s="54">
        <v>43595</v>
      </c>
      <c r="E11795" s="56">
        <v>0.29166666666666669</v>
      </c>
      <c r="F11795" s="56" t="s">
        <v>5259</v>
      </c>
      <c r="G11795" s="55" t="s">
        <v>5260</v>
      </c>
      <c r="H11795" s="55"/>
    </row>
    <row r="11796" spans="1:8" x14ac:dyDescent="0.25">
      <c r="A11796" s="55">
        <v>2019</v>
      </c>
      <c r="B11796" s="55" t="s">
        <v>29</v>
      </c>
      <c r="C11796" s="55" t="s">
        <v>1714</v>
      </c>
      <c r="D11796" s="54">
        <v>43595</v>
      </c>
      <c r="E11796" s="56">
        <v>0.33333333333333331</v>
      </c>
      <c r="F11796" s="56" t="s">
        <v>4088</v>
      </c>
      <c r="G11796" s="55" t="s">
        <v>5261</v>
      </c>
      <c r="H11796" s="55"/>
    </row>
    <row r="11797" spans="1:8" x14ac:dyDescent="0.25">
      <c r="A11797" s="55">
        <v>2019</v>
      </c>
      <c r="B11797" s="55" t="s">
        <v>29</v>
      </c>
      <c r="C11797" s="55" t="s">
        <v>1718</v>
      </c>
      <c r="D11797" s="54">
        <v>43595</v>
      </c>
      <c r="E11797" s="56">
        <v>0.375</v>
      </c>
      <c r="F11797" s="56" t="s">
        <v>5262</v>
      </c>
      <c r="G11797" s="55" t="s">
        <v>5263</v>
      </c>
      <c r="H11797" s="55"/>
    </row>
    <row r="11798" spans="1:8" x14ac:dyDescent="0.25">
      <c r="A11798" s="55">
        <v>2019</v>
      </c>
      <c r="B11798" s="55" t="s">
        <v>29</v>
      </c>
      <c r="C11798" s="55" t="s">
        <v>1721</v>
      </c>
      <c r="D11798" s="54">
        <v>43595</v>
      </c>
      <c r="E11798" s="56">
        <v>0.41666666666666669</v>
      </c>
      <c r="F11798" s="56" t="s">
        <v>5264</v>
      </c>
      <c r="G11798" s="55" t="s">
        <v>5265</v>
      </c>
      <c r="H11798" s="55"/>
    </row>
    <row r="11799" spans="1:8" x14ac:dyDescent="0.25">
      <c r="A11799" s="55">
        <v>2019</v>
      </c>
      <c r="B11799" s="55" t="s">
        <v>29</v>
      </c>
      <c r="C11799" s="55" t="s">
        <v>1724</v>
      </c>
      <c r="D11799" s="54">
        <v>43595</v>
      </c>
      <c r="E11799" s="56">
        <v>0.45833333333333331</v>
      </c>
      <c r="F11799" s="56" t="s">
        <v>5266</v>
      </c>
      <c r="G11799" s="55" t="s">
        <v>5267</v>
      </c>
      <c r="H11799" s="55"/>
    </row>
    <row r="11800" spans="1:8" x14ac:dyDescent="0.25">
      <c r="A11800" s="55">
        <v>2019</v>
      </c>
      <c r="B11800" s="55" t="s">
        <v>29</v>
      </c>
      <c r="C11800" s="55" t="s">
        <v>1727</v>
      </c>
      <c r="D11800" s="54">
        <v>43595</v>
      </c>
      <c r="E11800" s="56">
        <v>0.5</v>
      </c>
      <c r="F11800" s="56" t="s">
        <v>5268</v>
      </c>
      <c r="G11800" s="55" t="s">
        <v>5269</v>
      </c>
      <c r="H11800" s="55"/>
    </row>
    <row r="11801" spans="1:8" x14ac:dyDescent="0.25">
      <c r="A11801" s="55">
        <v>2019</v>
      </c>
      <c r="B11801" s="55" t="s">
        <v>29</v>
      </c>
      <c r="C11801" s="55" t="s">
        <v>1730</v>
      </c>
      <c r="D11801" s="54">
        <v>43595</v>
      </c>
      <c r="E11801" s="56">
        <v>0.54166666666666663</v>
      </c>
      <c r="F11801" s="56" t="s">
        <v>5270</v>
      </c>
      <c r="G11801" s="55" t="s">
        <v>5271</v>
      </c>
      <c r="H11801" s="55"/>
    </row>
    <row r="11802" spans="1:8" x14ac:dyDescent="0.25">
      <c r="A11802" s="55">
        <v>2019</v>
      </c>
      <c r="B11802" s="55" t="s">
        <v>29</v>
      </c>
      <c r="C11802" s="55" t="s">
        <v>1733</v>
      </c>
      <c r="D11802" s="54">
        <v>43595</v>
      </c>
      <c r="E11802" s="56">
        <v>0.58333333333333337</v>
      </c>
      <c r="F11802" s="56" t="s">
        <v>5272</v>
      </c>
      <c r="G11802" s="55" t="s">
        <v>5273</v>
      </c>
      <c r="H11802" s="55"/>
    </row>
    <row r="11803" spans="1:8" x14ac:dyDescent="0.25">
      <c r="A11803" s="55">
        <v>2019</v>
      </c>
      <c r="B11803" s="55" t="s">
        <v>29</v>
      </c>
      <c r="C11803" s="55" t="s">
        <v>1736</v>
      </c>
      <c r="D11803" s="54">
        <v>43595</v>
      </c>
      <c r="E11803" s="56">
        <v>0.625</v>
      </c>
      <c r="F11803" s="56" t="s">
        <v>5274</v>
      </c>
      <c r="G11803" s="55" t="s">
        <v>5275</v>
      </c>
      <c r="H11803" s="55"/>
    </row>
    <row r="11804" spans="1:8" x14ac:dyDescent="0.25">
      <c r="A11804" s="55">
        <v>2019</v>
      </c>
      <c r="B11804" s="55" t="s">
        <v>29</v>
      </c>
      <c r="C11804" s="55" t="s">
        <v>1739</v>
      </c>
      <c r="D11804" s="54">
        <v>43595</v>
      </c>
      <c r="E11804" s="56">
        <v>0.66666666666666663</v>
      </c>
      <c r="F11804" s="56" t="s">
        <v>5276</v>
      </c>
      <c r="G11804" s="55" t="s">
        <v>5277</v>
      </c>
      <c r="H11804" s="55"/>
    </row>
    <row r="11805" spans="1:8" x14ac:dyDescent="0.25">
      <c r="A11805" s="55">
        <v>2019</v>
      </c>
      <c r="B11805" s="55" t="s">
        <v>29</v>
      </c>
      <c r="C11805" s="55" t="s">
        <v>1743</v>
      </c>
      <c r="D11805" s="54">
        <v>43595</v>
      </c>
      <c r="E11805" s="56">
        <v>0.70833333333333337</v>
      </c>
      <c r="F11805" s="56" t="s">
        <v>5278</v>
      </c>
      <c r="G11805" s="55" t="s">
        <v>4322</v>
      </c>
      <c r="H11805" s="55"/>
    </row>
    <row r="11806" spans="1:8" x14ac:dyDescent="0.25">
      <c r="A11806" s="55">
        <v>2019</v>
      </c>
      <c r="B11806" s="55" t="s">
        <v>29</v>
      </c>
      <c r="C11806" s="55" t="s">
        <v>1747</v>
      </c>
      <c r="D11806" s="54">
        <v>43595</v>
      </c>
      <c r="E11806" s="56">
        <v>0.75</v>
      </c>
      <c r="F11806" s="56" t="s">
        <v>5279</v>
      </c>
      <c r="G11806" s="55" t="s">
        <v>5280</v>
      </c>
      <c r="H11806" s="55"/>
    </row>
    <row r="11807" spans="1:8" x14ac:dyDescent="0.25">
      <c r="A11807" s="55">
        <v>2019</v>
      </c>
      <c r="B11807" s="55" t="s">
        <v>29</v>
      </c>
      <c r="C11807" s="55" t="s">
        <v>1751</v>
      </c>
      <c r="D11807" s="54">
        <v>43595</v>
      </c>
      <c r="E11807" s="56">
        <v>0.79166666666666663</v>
      </c>
      <c r="F11807" s="56" t="s">
        <v>5281</v>
      </c>
      <c r="G11807" s="55" t="s">
        <v>5282</v>
      </c>
      <c r="H11807" s="55"/>
    </row>
    <row r="11808" spans="1:8" x14ac:dyDescent="0.25">
      <c r="A11808" s="55">
        <v>2019</v>
      </c>
      <c r="B11808" s="55" t="s">
        <v>29</v>
      </c>
      <c r="C11808" s="55" t="s">
        <v>1754</v>
      </c>
      <c r="D11808" s="54">
        <v>43595</v>
      </c>
      <c r="E11808" s="56">
        <v>0.83333333333333337</v>
      </c>
      <c r="F11808" s="56" t="s">
        <v>5283</v>
      </c>
      <c r="G11808" s="55" t="s">
        <v>5284</v>
      </c>
      <c r="H11808" s="55"/>
    </row>
    <row r="11809" spans="1:8" x14ac:dyDescent="0.25">
      <c r="A11809" s="55">
        <v>2019</v>
      </c>
      <c r="B11809" s="55" t="s">
        <v>29</v>
      </c>
      <c r="C11809" s="55" t="s">
        <v>1757</v>
      </c>
      <c r="D11809" s="54">
        <v>43595</v>
      </c>
      <c r="E11809" s="56">
        <v>0.875</v>
      </c>
      <c r="F11809" s="56" t="s">
        <v>5285</v>
      </c>
      <c r="G11809" s="55" t="s">
        <v>5286</v>
      </c>
      <c r="H11809" s="55"/>
    </row>
    <row r="11810" spans="1:8" x14ac:dyDescent="0.25">
      <c r="A11810" s="55">
        <v>2019</v>
      </c>
      <c r="B11810" s="55" t="s">
        <v>29</v>
      </c>
      <c r="C11810" s="55" t="s">
        <v>1760</v>
      </c>
      <c r="D11810" s="54">
        <v>43595</v>
      </c>
      <c r="E11810" s="56">
        <v>0.91666666666666663</v>
      </c>
      <c r="F11810" s="56" t="s">
        <v>5287</v>
      </c>
      <c r="G11810" s="55" t="s">
        <v>5288</v>
      </c>
      <c r="H11810" s="55"/>
    </row>
    <row r="11811" spans="1:8" x14ac:dyDescent="0.25">
      <c r="A11811" s="55">
        <v>2019</v>
      </c>
      <c r="B11811" s="55" t="s">
        <v>29</v>
      </c>
      <c r="C11811" s="55" t="s">
        <v>1763</v>
      </c>
      <c r="D11811" s="54">
        <v>43595</v>
      </c>
      <c r="E11811" s="56">
        <v>0.95833333333333337</v>
      </c>
      <c r="F11811" s="56" t="s">
        <v>5289</v>
      </c>
      <c r="G11811" s="55" t="s">
        <v>5290</v>
      </c>
      <c r="H11811" s="55"/>
    </row>
    <row r="11812" spans="1:8" x14ac:dyDescent="0.25">
      <c r="A11812" s="55">
        <v>2019</v>
      </c>
      <c r="B11812" s="55" t="s">
        <v>29</v>
      </c>
      <c r="C11812" s="55" t="s">
        <v>1766</v>
      </c>
      <c r="D11812" s="54">
        <v>43595</v>
      </c>
      <c r="E11812" s="56">
        <v>0.54166666666666696</v>
      </c>
      <c r="F11812" s="56" t="s">
        <v>5291</v>
      </c>
      <c r="G11812" s="55" t="s">
        <v>5292</v>
      </c>
      <c r="H11812" s="55"/>
    </row>
    <row r="11813" spans="1:8" x14ac:dyDescent="0.25">
      <c r="A11813" s="55">
        <v>2019</v>
      </c>
      <c r="B11813" s="55" t="s">
        <v>29</v>
      </c>
      <c r="C11813" s="55" t="s">
        <v>1768</v>
      </c>
      <c r="D11813" s="54">
        <v>43595</v>
      </c>
      <c r="E11813" s="56">
        <v>0.58333333333333304</v>
      </c>
      <c r="F11813" s="56" t="s">
        <v>5293</v>
      </c>
      <c r="G11813" s="55" t="s">
        <v>5294</v>
      </c>
      <c r="H11813" s="55"/>
    </row>
    <row r="11814" spans="1:8" x14ac:dyDescent="0.25">
      <c r="A11814" s="55">
        <v>2019</v>
      </c>
      <c r="B11814" s="55" t="s">
        <v>29</v>
      </c>
      <c r="C11814" s="55" t="s">
        <v>1771</v>
      </c>
      <c r="D11814" s="54">
        <v>43626</v>
      </c>
      <c r="E11814" s="56">
        <v>0.625</v>
      </c>
      <c r="F11814" s="56" t="s">
        <v>5295</v>
      </c>
      <c r="G11814" s="55" t="s">
        <v>5296</v>
      </c>
      <c r="H11814" s="55"/>
    </row>
    <row r="11815" spans="1:8" x14ac:dyDescent="0.25">
      <c r="A11815" s="55">
        <v>2019</v>
      </c>
      <c r="B11815" s="55" t="s">
        <v>29</v>
      </c>
      <c r="C11815" s="55" t="s">
        <v>1773</v>
      </c>
      <c r="D11815" s="54">
        <v>43626</v>
      </c>
      <c r="E11815" s="56">
        <v>0.66666666666666696</v>
      </c>
      <c r="F11815" s="56" t="s">
        <v>5297</v>
      </c>
      <c r="G11815" s="55" t="s">
        <v>5298</v>
      </c>
      <c r="H11815" s="55"/>
    </row>
    <row r="11816" spans="1:8" x14ac:dyDescent="0.25">
      <c r="A11816" s="55">
        <v>2019</v>
      </c>
      <c r="B11816" s="55" t="s">
        <v>29</v>
      </c>
      <c r="C11816" s="55" t="s">
        <v>1775</v>
      </c>
      <c r="D11816" s="54">
        <v>43626</v>
      </c>
      <c r="E11816" s="56">
        <v>0.70833333333333304</v>
      </c>
      <c r="F11816" s="56" t="s">
        <v>5299</v>
      </c>
      <c r="G11816" s="55" t="s">
        <v>5300</v>
      </c>
      <c r="H11816" s="55"/>
    </row>
    <row r="11817" spans="1:8" x14ac:dyDescent="0.25">
      <c r="A11817" s="55">
        <v>2019</v>
      </c>
      <c r="B11817" s="55" t="s">
        <v>29</v>
      </c>
      <c r="C11817" s="55" t="s">
        <v>1777</v>
      </c>
      <c r="D11817" s="54">
        <v>43626</v>
      </c>
      <c r="E11817" s="56">
        <v>0.75</v>
      </c>
      <c r="F11817" s="56" t="s">
        <v>5301</v>
      </c>
      <c r="G11817" s="55" t="s">
        <v>5302</v>
      </c>
      <c r="H11817" s="55"/>
    </row>
    <row r="11818" spans="1:8" x14ac:dyDescent="0.25">
      <c r="A11818" s="55">
        <v>2019</v>
      </c>
      <c r="B11818" s="55" t="s">
        <v>29</v>
      </c>
      <c r="C11818" s="55" t="s">
        <v>1780</v>
      </c>
      <c r="D11818" s="54">
        <v>43626</v>
      </c>
      <c r="E11818" s="56">
        <v>0.79166666666666696</v>
      </c>
      <c r="F11818" s="56" t="s">
        <v>5303</v>
      </c>
      <c r="G11818" s="55" t="s">
        <v>5304</v>
      </c>
      <c r="H11818" s="55"/>
    </row>
    <row r="11819" spans="1:8" x14ac:dyDescent="0.25">
      <c r="A11819" s="55">
        <v>2019</v>
      </c>
      <c r="B11819" s="55" t="s">
        <v>29</v>
      </c>
      <c r="C11819" s="55" t="s">
        <v>1783</v>
      </c>
      <c r="D11819" s="54">
        <v>43626</v>
      </c>
      <c r="E11819" s="56">
        <v>0.83333333333333304</v>
      </c>
      <c r="F11819" s="56" t="s">
        <v>485</v>
      </c>
      <c r="G11819" s="55" t="s">
        <v>5305</v>
      </c>
      <c r="H11819" s="55"/>
    </row>
    <row r="11820" spans="1:8" x14ac:dyDescent="0.25">
      <c r="A11820" s="55">
        <v>2019</v>
      </c>
      <c r="B11820" s="55" t="s">
        <v>29</v>
      </c>
      <c r="C11820" s="55" t="s">
        <v>1787</v>
      </c>
      <c r="D11820" s="54">
        <v>43626</v>
      </c>
      <c r="E11820" s="56">
        <v>0.875</v>
      </c>
      <c r="F11820" s="56" t="s">
        <v>5306</v>
      </c>
      <c r="G11820" s="55" t="s">
        <v>5307</v>
      </c>
      <c r="H11820" s="55"/>
    </row>
    <row r="11821" spans="1:8" x14ac:dyDescent="0.25">
      <c r="A11821" s="55">
        <v>2019</v>
      </c>
      <c r="B11821" s="55" t="s">
        <v>29</v>
      </c>
      <c r="C11821" s="55" t="s">
        <v>1790</v>
      </c>
      <c r="D11821" s="54">
        <v>43626</v>
      </c>
      <c r="E11821" s="56">
        <v>0.91666666666666696</v>
      </c>
      <c r="F11821" s="56" t="s">
        <v>239</v>
      </c>
      <c r="G11821" s="55" t="s">
        <v>5308</v>
      </c>
      <c r="H11821" s="55"/>
    </row>
    <row r="11822" spans="1:8" x14ac:dyDescent="0.25">
      <c r="A11822" s="55">
        <v>2019</v>
      </c>
      <c r="B11822" s="55" t="s">
        <v>29</v>
      </c>
      <c r="C11822" s="55" t="s">
        <v>1793</v>
      </c>
      <c r="D11822" s="54">
        <v>43626</v>
      </c>
      <c r="E11822" s="56">
        <v>0.95833333333333304</v>
      </c>
      <c r="F11822" s="56" t="s">
        <v>5309</v>
      </c>
      <c r="G11822" s="55" t="s">
        <v>5310</v>
      </c>
      <c r="H11822" s="55"/>
    </row>
    <row r="11823" spans="1:8" x14ac:dyDescent="0.25">
      <c r="A11823" s="55">
        <v>2019</v>
      </c>
      <c r="B11823" s="55" t="s">
        <v>29</v>
      </c>
      <c r="C11823" s="55" t="s">
        <v>1795</v>
      </c>
      <c r="D11823" s="54">
        <v>43626</v>
      </c>
      <c r="E11823" s="56">
        <v>0</v>
      </c>
      <c r="F11823" s="56" t="s">
        <v>5311</v>
      </c>
      <c r="G11823" s="55" t="s">
        <v>5312</v>
      </c>
      <c r="H11823" s="55"/>
    </row>
    <row r="11824" spans="1:8" x14ac:dyDescent="0.25">
      <c r="A11824" s="55">
        <v>2019</v>
      </c>
      <c r="B11824" s="55" t="s">
        <v>29</v>
      </c>
      <c r="C11824" s="55" t="s">
        <v>1798</v>
      </c>
      <c r="D11824" s="54">
        <v>43626</v>
      </c>
      <c r="E11824" s="56">
        <v>4.1666666666666664E-2</v>
      </c>
      <c r="F11824" s="56" t="s">
        <v>5313</v>
      </c>
      <c r="G11824" s="55" t="s">
        <v>5314</v>
      </c>
      <c r="H11824" s="55"/>
    </row>
    <row r="11825" spans="1:8" x14ac:dyDescent="0.25">
      <c r="A11825" s="55">
        <v>2019</v>
      </c>
      <c r="B11825" s="55" t="s">
        <v>29</v>
      </c>
      <c r="C11825" s="55" t="s">
        <v>1801</v>
      </c>
      <c r="D11825" s="54">
        <v>43626</v>
      </c>
      <c r="E11825" s="56">
        <v>8.3333333333333329E-2</v>
      </c>
      <c r="F11825" s="56" t="s">
        <v>5315</v>
      </c>
      <c r="G11825" s="55" t="s">
        <v>5316</v>
      </c>
      <c r="H11825" s="55"/>
    </row>
    <row r="11826" spans="1:8" x14ac:dyDescent="0.25">
      <c r="A11826" s="55">
        <v>2019</v>
      </c>
      <c r="B11826" s="55" t="s">
        <v>29</v>
      </c>
      <c r="C11826" s="55" t="s">
        <v>1804</v>
      </c>
      <c r="D11826" s="54">
        <v>43626</v>
      </c>
      <c r="E11826" s="56">
        <v>0.125</v>
      </c>
      <c r="F11826" s="56" t="s">
        <v>5317</v>
      </c>
      <c r="G11826" s="55" t="s">
        <v>5318</v>
      </c>
      <c r="H11826" s="55"/>
    </row>
    <row r="11827" spans="1:8" x14ac:dyDescent="0.25">
      <c r="A11827" s="55">
        <v>2019</v>
      </c>
      <c r="B11827" s="55" t="s">
        <v>29</v>
      </c>
      <c r="C11827" s="55" t="s">
        <v>1807</v>
      </c>
      <c r="D11827" s="54">
        <v>43626</v>
      </c>
      <c r="E11827" s="56">
        <v>0.16666666666666666</v>
      </c>
      <c r="F11827" s="56" t="s">
        <v>5319</v>
      </c>
      <c r="G11827" s="55" t="s">
        <v>5320</v>
      </c>
      <c r="H11827" s="55"/>
    </row>
    <row r="11828" spans="1:8" x14ac:dyDescent="0.25">
      <c r="A11828" s="55">
        <v>2019</v>
      </c>
      <c r="B11828" s="55" t="s">
        <v>29</v>
      </c>
      <c r="C11828" s="55" t="s">
        <v>1811</v>
      </c>
      <c r="D11828" s="54">
        <v>43626</v>
      </c>
      <c r="E11828" s="56">
        <v>0.20833333333333334</v>
      </c>
      <c r="F11828" s="56" t="s">
        <v>5321</v>
      </c>
      <c r="G11828" s="55" t="s">
        <v>5322</v>
      </c>
      <c r="H11828" s="55"/>
    </row>
    <row r="11829" spans="1:8" x14ac:dyDescent="0.25">
      <c r="A11829" s="55">
        <v>2019</v>
      </c>
      <c r="B11829" s="55" t="s">
        <v>29</v>
      </c>
      <c r="C11829" s="55" t="s">
        <v>1815</v>
      </c>
      <c r="D11829" s="54">
        <v>43626</v>
      </c>
      <c r="E11829" s="56">
        <v>0.25</v>
      </c>
      <c r="F11829" s="56" t="s">
        <v>5323</v>
      </c>
      <c r="G11829" s="55" t="s">
        <v>5324</v>
      </c>
      <c r="H11829" s="55"/>
    </row>
    <row r="11830" spans="1:8" x14ac:dyDescent="0.25">
      <c r="A11830" s="55">
        <v>2019</v>
      </c>
      <c r="B11830" s="55" t="s">
        <v>29</v>
      </c>
      <c r="C11830" s="55" t="s">
        <v>1818</v>
      </c>
      <c r="D11830" s="54">
        <v>43626</v>
      </c>
      <c r="E11830" s="56">
        <v>0.29166666666666669</v>
      </c>
      <c r="F11830" s="56" t="s">
        <v>5325</v>
      </c>
      <c r="G11830" s="55" t="s">
        <v>5326</v>
      </c>
      <c r="H11830" s="55"/>
    </row>
    <row r="11831" spans="1:8" x14ac:dyDescent="0.25">
      <c r="A11831" s="55">
        <v>2019</v>
      </c>
      <c r="B11831" s="55" t="s">
        <v>29</v>
      </c>
      <c r="C11831" s="55" t="s">
        <v>1821</v>
      </c>
      <c r="D11831" s="54">
        <v>43626</v>
      </c>
      <c r="E11831" s="56">
        <v>0.33333333333333331</v>
      </c>
      <c r="F11831" s="56" t="s">
        <v>5327</v>
      </c>
      <c r="G11831" s="55" t="s">
        <v>5328</v>
      </c>
      <c r="H11831" s="55"/>
    </row>
    <row r="11832" spans="1:8" x14ac:dyDescent="0.25">
      <c r="A11832" s="55">
        <v>2019</v>
      </c>
      <c r="B11832" s="55" t="s">
        <v>29</v>
      </c>
      <c r="C11832" s="55" t="s">
        <v>1824</v>
      </c>
      <c r="D11832" s="54">
        <v>43626</v>
      </c>
      <c r="E11832" s="56">
        <v>0.375</v>
      </c>
      <c r="F11832" s="56" t="s">
        <v>5329</v>
      </c>
      <c r="G11832" s="55" t="s">
        <v>5330</v>
      </c>
      <c r="H11832" s="55"/>
    </row>
    <row r="11833" spans="1:8" x14ac:dyDescent="0.25">
      <c r="A11833" s="55">
        <v>2019</v>
      </c>
      <c r="B11833" s="55" t="s">
        <v>29</v>
      </c>
      <c r="C11833" s="55" t="s">
        <v>1827</v>
      </c>
      <c r="D11833" s="54">
        <v>43626</v>
      </c>
      <c r="E11833" s="56">
        <v>0.41666666666666669</v>
      </c>
      <c r="F11833" s="56" t="s">
        <v>5331</v>
      </c>
      <c r="G11833" s="55" t="s">
        <v>5332</v>
      </c>
      <c r="H11833" s="55"/>
    </row>
    <row r="11834" spans="1:8" x14ac:dyDescent="0.25">
      <c r="A11834" s="55">
        <v>2019</v>
      </c>
      <c r="B11834" s="55" t="s">
        <v>29</v>
      </c>
      <c r="C11834" s="55" t="s">
        <v>1830</v>
      </c>
      <c r="D11834" s="54">
        <v>43626</v>
      </c>
      <c r="E11834" s="56">
        <v>0.45833333333333331</v>
      </c>
      <c r="F11834" s="56" t="s">
        <v>5333</v>
      </c>
      <c r="G11834" s="55" t="s">
        <v>5334</v>
      </c>
      <c r="H11834" s="55"/>
    </row>
    <row r="11835" spans="1:8" x14ac:dyDescent="0.25">
      <c r="A11835" s="55">
        <v>2019</v>
      </c>
      <c r="B11835" s="55" t="s">
        <v>29</v>
      </c>
      <c r="C11835" s="55" t="s">
        <v>1833</v>
      </c>
      <c r="D11835" s="54">
        <v>43626</v>
      </c>
      <c r="E11835" s="56">
        <v>0.5</v>
      </c>
      <c r="F11835" s="56" t="s">
        <v>5335</v>
      </c>
      <c r="G11835" s="55" t="s">
        <v>5336</v>
      </c>
      <c r="H11835" s="55"/>
    </row>
    <row r="11836" spans="1:8" x14ac:dyDescent="0.25">
      <c r="A11836" s="55">
        <v>2019</v>
      </c>
      <c r="B11836" s="55" t="s">
        <v>29</v>
      </c>
      <c r="C11836" s="55" t="s">
        <v>1835</v>
      </c>
      <c r="D11836" s="54">
        <v>43626</v>
      </c>
      <c r="E11836" s="56">
        <v>0.54166666666666663</v>
      </c>
      <c r="F11836" s="56" t="s">
        <v>5337</v>
      </c>
      <c r="G11836" s="55" t="s">
        <v>5338</v>
      </c>
      <c r="H11836" s="55"/>
    </row>
    <row r="11837" spans="1:8" x14ac:dyDescent="0.25">
      <c r="A11837" s="55">
        <v>2019</v>
      </c>
      <c r="B11837" s="55" t="s">
        <v>29</v>
      </c>
      <c r="C11837" s="55" t="s">
        <v>1838</v>
      </c>
      <c r="D11837" s="54">
        <v>43626</v>
      </c>
      <c r="E11837" s="56">
        <v>0.58333333333333337</v>
      </c>
      <c r="F11837" s="56" t="s">
        <v>5339</v>
      </c>
      <c r="G11837" s="55" t="s">
        <v>5340</v>
      </c>
      <c r="H11837" s="55"/>
    </row>
    <row r="11838" spans="1:8" x14ac:dyDescent="0.25">
      <c r="A11838" s="55">
        <v>2019</v>
      </c>
      <c r="B11838" s="55" t="s">
        <v>29</v>
      </c>
      <c r="C11838" s="55" t="s">
        <v>1841</v>
      </c>
      <c r="D11838" s="54">
        <v>43656</v>
      </c>
      <c r="E11838" s="56">
        <v>0.625</v>
      </c>
      <c r="F11838" s="56" t="s">
        <v>794</v>
      </c>
      <c r="G11838" s="55" t="s">
        <v>5341</v>
      </c>
      <c r="H11838" s="55"/>
    </row>
    <row r="11839" spans="1:8" x14ac:dyDescent="0.25">
      <c r="A11839" s="55">
        <v>2019</v>
      </c>
      <c r="B11839" s="55" t="s">
        <v>29</v>
      </c>
      <c r="C11839" s="55" t="s">
        <v>1844</v>
      </c>
      <c r="D11839" s="54">
        <v>43656</v>
      </c>
      <c r="E11839" s="56">
        <v>0.66666666666666663</v>
      </c>
      <c r="F11839" s="56" t="s">
        <v>5342</v>
      </c>
      <c r="G11839" s="55" t="s">
        <v>5343</v>
      </c>
      <c r="H11839" s="55"/>
    </row>
    <row r="11840" spans="1:8" x14ac:dyDescent="0.25">
      <c r="A11840" s="55">
        <v>2019</v>
      </c>
      <c r="B11840" s="55" t="s">
        <v>29</v>
      </c>
      <c r="C11840" s="55" t="s">
        <v>1847</v>
      </c>
      <c r="D11840" s="54">
        <v>43656</v>
      </c>
      <c r="E11840" s="56">
        <v>0.70833333333333337</v>
      </c>
      <c r="F11840" s="56" t="s">
        <v>556</v>
      </c>
      <c r="G11840" s="55" t="s">
        <v>5344</v>
      </c>
      <c r="H11840" s="55"/>
    </row>
    <row r="11841" spans="1:8" x14ac:dyDescent="0.25">
      <c r="A11841" s="55">
        <v>2019</v>
      </c>
      <c r="B11841" s="55" t="s">
        <v>29</v>
      </c>
      <c r="C11841" s="55" t="s">
        <v>1850</v>
      </c>
      <c r="D11841" s="54">
        <v>43656</v>
      </c>
      <c r="E11841" s="56">
        <v>0.75</v>
      </c>
      <c r="F11841" s="56" t="s">
        <v>5345</v>
      </c>
      <c r="G11841" s="55" t="s">
        <v>5346</v>
      </c>
      <c r="H11841" s="55"/>
    </row>
    <row r="11842" spans="1:8" x14ac:dyDescent="0.25">
      <c r="A11842" s="55">
        <v>2019</v>
      </c>
      <c r="B11842" s="55" t="s">
        <v>29</v>
      </c>
      <c r="C11842" s="55" t="s">
        <v>1853</v>
      </c>
      <c r="D11842" s="54">
        <v>43656</v>
      </c>
      <c r="E11842" s="56">
        <v>0.79166666666666663</v>
      </c>
      <c r="F11842" s="56" t="s">
        <v>5347</v>
      </c>
      <c r="G11842" s="55" t="s">
        <v>5348</v>
      </c>
      <c r="H11842" s="55"/>
    </row>
    <row r="11843" spans="1:8" x14ac:dyDescent="0.25">
      <c r="A11843" s="55">
        <v>2019</v>
      </c>
      <c r="B11843" s="55" t="s">
        <v>29</v>
      </c>
      <c r="C11843" s="55" t="s">
        <v>1855</v>
      </c>
      <c r="D11843" s="54">
        <v>43656</v>
      </c>
      <c r="E11843" s="56">
        <v>0.83333333333333337</v>
      </c>
      <c r="F11843" s="56" t="s">
        <v>5349</v>
      </c>
      <c r="G11843" s="55" t="s">
        <v>5350</v>
      </c>
      <c r="H11843" s="55"/>
    </row>
    <row r="11844" spans="1:8" x14ac:dyDescent="0.25">
      <c r="A11844" s="55">
        <v>2019</v>
      </c>
      <c r="B11844" s="55" t="s">
        <v>29</v>
      </c>
      <c r="C11844" s="55" t="s">
        <v>1858</v>
      </c>
      <c r="D11844" s="54">
        <v>43656</v>
      </c>
      <c r="E11844" s="56">
        <v>0.875</v>
      </c>
      <c r="F11844" s="56" t="s">
        <v>5351</v>
      </c>
      <c r="G11844" s="55" t="s">
        <v>5352</v>
      </c>
      <c r="H11844" s="55"/>
    </row>
    <row r="11845" spans="1:8" x14ac:dyDescent="0.25">
      <c r="A11845" s="55">
        <v>2019</v>
      </c>
      <c r="B11845" s="55" t="s">
        <v>29</v>
      </c>
      <c r="C11845" s="55" t="s">
        <v>1860</v>
      </c>
      <c r="D11845" s="54">
        <v>43656</v>
      </c>
      <c r="E11845" s="56">
        <v>0.91666666666666663</v>
      </c>
      <c r="F11845" s="56" t="s">
        <v>5353</v>
      </c>
      <c r="G11845" s="55" t="s">
        <v>5354</v>
      </c>
      <c r="H11845" s="55"/>
    </row>
    <row r="11846" spans="1:8" x14ac:dyDescent="0.25">
      <c r="A11846" s="55">
        <v>2019</v>
      </c>
      <c r="B11846" s="55" t="s">
        <v>29</v>
      </c>
      <c r="C11846" s="55" t="s">
        <v>1863</v>
      </c>
      <c r="D11846" s="54">
        <v>43656</v>
      </c>
      <c r="E11846" s="56">
        <v>0.95833333333333337</v>
      </c>
      <c r="F11846" s="56" t="s">
        <v>5355</v>
      </c>
      <c r="G11846" s="55" t="s">
        <v>5356</v>
      </c>
      <c r="H11846" s="55"/>
    </row>
    <row r="11847" spans="1:8" x14ac:dyDescent="0.25">
      <c r="A11847" s="55">
        <v>2019</v>
      </c>
      <c r="B11847" s="55" t="s">
        <v>29</v>
      </c>
      <c r="C11847" s="55" t="s">
        <v>1866</v>
      </c>
      <c r="D11847" s="54">
        <v>43656</v>
      </c>
      <c r="E11847" s="56">
        <v>0.54166666666666696</v>
      </c>
      <c r="F11847" s="56" t="s">
        <v>5357</v>
      </c>
      <c r="G11847" s="55" t="s">
        <v>5358</v>
      </c>
      <c r="H11847" s="55"/>
    </row>
    <row r="11848" spans="1:8" x14ac:dyDescent="0.25">
      <c r="A11848" s="55">
        <v>2019</v>
      </c>
      <c r="B11848" s="55" t="s">
        <v>29</v>
      </c>
      <c r="C11848" s="55" t="s">
        <v>1869</v>
      </c>
      <c r="D11848" s="54">
        <v>43656</v>
      </c>
      <c r="E11848" s="56">
        <v>0.58333333333333304</v>
      </c>
      <c r="F11848" s="56" t="s">
        <v>5359</v>
      </c>
      <c r="G11848" s="55" t="s">
        <v>5360</v>
      </c>
      <c r="H11848" s="55"/>
    </row>
    <row r="11849" spans="1:8" x14ac:dyDescent="0.25">
      <c r="A11849" s="55">
        <v>2019</v>
      </c>
      <c r="B11849" s="55" t="s">
        <v>29</v>
      </c>
      <c r="C11849" s="55" t="s">
        <v>1872</v>
      </c>
      <c r="D11849" s="54">
        <v>43656</v>
      </c>
      <c r="E11849" s="56">
        <v>0.625</v>
      </c>
      <c r="F11849" s="56" t="s">
        <v>5361</v>
      </c>
      <c r="G11849" s="55" t="s">
        <v>5362</v>
      </c>
      <c r="H11849" s="55"/>
    </row>
    <row r="11850" spans="1:8" x14ac:dyDescent="0.25">
      <c r="A11850" s="55">
        <v>2019</v>
      </c>
      <c r="B11850" s="55" t="s">
        <v>29</v>
      </c>
      <c r="C11850" s="55" t="s">
        <v>1875</v>
      </c>
      <c r="D11850" s="54">
        <v>43656</v>
      </c>
      <c r="E11850" s="56">
        <v>0.66666666666666696</v>
      </c>
      <c r="F11850" s="56" t="s">
        <v>5363</v>
      </c>
      <c r="G11850" s="55" t="s">
        <v>5364</v>
      </c>
      <c r="H11850" s="55"/>
    </row>
    <row r="11851" spans="1:8" x14ac:dyDescent="0.25">
      <c r="A11851" s="55">
        <v>2019</v>
      </c>
      <c r="B11851" s="55" t="s">
        <v>29</v>
      </c>
      <c r="C11851" s="55" t="s">
        <v>1878</v>
      </c>
      <c r="D11851" s="54">
        <v>43656</v>
      </c>
      <c r="E11851" s="56">
        <v>0.70833333333333304</v>
      </c>
      <c r="F11851" s="56" t="s">
        <v>5365</v>
      </c>
      <c r="G11851" s="55" t="s">
        <v>5366</v>
      </c>
      <c r="H11851" s="55"/>
    </row>
    <row r="11852" spans="1:8" x14ac:dyDescent="0.25">
      <c r="A11852" s="55">
        <v>2019</v>
      </c>
      <c r="B11852" s="55" t="s">
        <v>29</v>
      </c>
      <c r="C11852" s="55" t="s">
        <v>1881</v>
      </c>
      <c r="D11852" s="54">
        <v>43656</v>
      </c>
      <c r="E11852" s="56">
        <v>0.75</v>
      </c>
      <c r="F11852" s="56" t="s">
        <v>5367</v>
      </c>
      <c r="G11852" s="55" t="s">
        <v>5368</v>
      </c>
      <c r="H11852" s="55"/>
    </row>
    <row r="11853" spans="1:8" x14ac:dyDescent="0.25">
      <c r="A11853" s="55">
        <v>2019</v>
      </c>
      <c r="B11853" s="55" t="s">
        <v>29</v>
      </c>
      <c r="C11853" s="55" t="s">
        <v>1884</v>
      </c>
      <c r="D11853" s="54">
        <v>43656</v>
      </c>
      <c r="E11853" s="56">
        <v>0.79166666666666696</v>
      </c>
      <c r="F11853" s="56" t="s">
        <v>5369</v>
      </c>
      <c r="G11853" s="55" t="s">
        <v>5370</v>
      </c>
      <c r="H11853" s="55"/>
    </row>
    <row r="11854" spans="1:8" x14ac:dyDescent="0.25">
      <c r="A11854" s="55">
        <v>2019</v>
      </c>
      <c r="B11854" s="55" t="s">
        <v>29</v>
      </c>
      <c r="C11854" s="55" t="s">
        <v>1887</v>
      </c>
      <c r="D11854" s="54">
        <v>43656</v>
      </c>
      <c r="E11854" s="56">
        <v>0.83333333333333304</v>
      </c>
      <c r="F11854" s="56" t="s">
        <v>5371</v>
      </c>
      <c r="G11854" s="55" t="s">
        <v>5372</v>
      </c>
      <c r="H11854" s="55"/>
    </row>
    <row r="11855" spans="1:8" x14ac:dyDescent="0.25">
      <c r="A11855" s="55">
        <v>2019</v>
      </c>
      <c r="B11855" s="55" t="s">
        <v>29</v>
      </c>
      <c r="C11855" s="55" t="s">
        <v>1890</v>
      </c>
      <c r="D11855" s="54">
        <v>43656</v>
      </c>
      <c r="E11855" s="56">
        <v>0.875</v>
      </c>
      <c r="F11855" s="56" t="s">
        <v>5373</v>
      </c>
      <c r="G11855" s="55" t="s">
        <v>5374</v>
      </c>
      <c r="H11855" s="55"/>
    </row>
    <row r="11856" spans="1:8" x14ac:dyDescent="0.25">
      <c r="A11856" s="55">
        <v>2019</v>
      </c>
      <c r="B11856" s="55" t="s">
        <v>29</v>
      </c>
      <c r="C11856" s="55" t="s">
        <v>1893</v>
      </c>
      <c r="D11856" s="54">
        <v>43656</v>
      </c>
      <c r="E11856" s="56">
        <v>0.91666666666666696</v>
      </c>
      <c r="F11856" s="56" t="s">
        <v>5375</v>
      </c>
      <c r="G11856" s="55" t="s">
        <v>5376</v>
      </c>
      <c r="H11856" s="55"/>
    </row>
    <row r="11857" spans="1:8" x14ac:dyDescent="0.25">
      <c r="A11857" s="55">
        <v>2019</v>
      </c>
      <c r="B11857" s="55" t="s">
        <v>29</v>
      </c>
      <c r="C11857" s="55" t="s">
        <v>1897</v>
      </c>
      <c r="D11857" s="54">
        <v>43656</v>
      </c>
      <c r="E11857" s="56">
        <v>0.95833333333333304</v>
      </c>
      <c r="F11857" s="56" t="s">
        <v>5377</v>
      </c>
      <c r="G11857" s="55" t="s">
        <v>5378</v>
      </c>
      <c r="H11857" s="55"/>
    </row>
    <row r="11858" spans="1:8" x14ac:dyDescent="0.25">
      <c r="A11858" s="55">
        <v>2019</v>
      </c>
      <c r="B11858" s="55" t="s">
        <v>29</v>
      </c>
      <c r="C11858" s="55" t="s">
        <v>1901</v>
      </c>
      <c r="D11858" s="54">
        <v>43656</v>
      </c>
      <c r="E11858" s="56">
        <v>0</v>
      </c>
      <c r="F11858" s="56" t="s">
        <v>5379</v>
      </c>
      <c r="G11858" s="55" t="s">
        <v>5380</v>
      </c>
      <c r="H11858" s="55"/>
    </row>
    <row r="11859" spans="1:8" x14ac:dyDescent="0.25">
      <c r="A11859" s="55">
        <v>2019</v>
      </c>
      <c r="B11859" s="55" t="s">
        <v>29</v>
      </c>
      <c r="C11859" s="55" t="s">
        <v>1904</v>
      </c>
      <c r="D11859" s="54">
        <v>43656</v>
      </c>
      <c r="E11859" s="56">
        <v>4.1666666666666664E-2</v>
      </c>
      <c r="F11859" s="56" t="s">
        <v>5381</v>
      </c>
      <c r="G11859" s="55" t="s">
        <v>5382</v>
      </c>
      <c r="H11859" s="55"/>
    </row>
    <row r="11860" spans="1:8" x14ac:dyDescent="0.25">
      <c r="A11860" s="55">
        <v>2019</v>
      </c>
      <c r="B11860" s="55" t="s">
        <v>29</v>
      </c>
      <c r="C11860" s="55" t="s">
        <v>1907</v>
      </c>
      <c r="D11860" s="54">
        <v>43656</v>
      </c>
      <c r="E11860" s="56">
        <v>8.3333333333333329E-2</v>
      </c>
      <c r="F11860" s="56" t="s">
        <v>5137</v>
      </c>
      <c r="G11860" s="55" t="s">
        <v>5383</v>
      </c>
      <c r="H11860" s="55"/>
    </row>
    <row r="11861" spans="1:8" x14ac:dyDescent="0.25">
      <c r="A11861" s="55">
        <v>2019</v>
      </c>
      <c r="B11861" s="55" t="s">
        <v>29</v>
      </c>
      <c r="C11861" s="55" t="s">
        <v>1910</v>
      </c>
      <c r="D11861" s="54">
        <v>43656</v>
      </c>
      <c r="E11861" s="56">
        <v>0.125</v>
      </c>
      <c r="F11861" s="56" t="s">
        <v>5384</v>
      </c>
      <c r="G11861" s="55" t="s">
        <v>5385</v>
      </c>
      <c r="H11861" s="55"/>
    </row>
    <row r="11862" spans="1:8" x14ac:dyDescent="0.25">
      <c r="A11862" s="55">
        <v>2019</v>
      </c>
      <c r="B11862" s="55" t="s">
        <v>29</v>
      </c>
      <c r="C11862" s="55" t="s">
        <v>1913</v>
      </c>
      <c r="D11862" s="54">
        <v>43687</v>
      </c>
      <c r="E11862" s="56">
        <v>0.16666666666666666</v>
      </c>
      <c r="F11862" s="56" t="s">
        <v>5386</v>
      </c>
      <c r="G11862" s="55" t="s">
        <v>5387</v>
      </c>
      <c r="H11862" s="55"/>
    </row>
    <row r="11863" spans="1:8" x14ac:dyDescent="0.25">
      <c r="A11863" s="55">
        <v>2019</v>
      </c>
      <c r="B11863" s="55" t="s">
        <v>29</v>
      </c>
      <c r="C11863" s="55" t="s">
        <v>1916</v>
      </c>
      <c r="D11863" s="54">
        <v>43687</v>
      </c>
      <c r="E11863" s="56">
        <v>0.20833333333333334</v>
      </c>
      <c r="F11863" s="56" t="s">
        <v>5388</v>
      </c>
      <c r="G11863" s="55" t="s">
        <v>5389</v>
      </c>
      <c r="H11863" s="55"/>
    </row>
    <row r="11864" spans="1:8" x14ac:dyDescent="0.25">
      <c r="A11864" s="55">
        <v>2019</v>
      </c>
      <c r="B11864" s="55" t="s">
        <v>29</v>
      </c>
      <c r="C11864" s="55" t="s">
        <v>1919</v>
      </c>
      <c r="D11864" s="54">
        <v>43687</v>
      </c>
      <c r="E11864" s="56">
        <v>0.25</v>
      </c>
      <c r="F11864" s="56" t="s">
        <v>5390</v>
      </c>
      <c r="G11864" s="55" t="s">
        <v>5391</v>
      </c>
      <c r="H11864" s="55"/>
    </row>
    <row r="11865" spans="1:8" x14ac:dyDescent="0.25">
      <c r="A11865" s="55">
        <v>2019</v>
      </c>
      <c r="B11865" s="55" t="s">
        <v>29</v>
      </c>
      <c r="C11865" s="55" t="s">
        <v>1922</v>
      </c>
      <c r="D11865" s="54">
        <v>43687</v>
      </c>
      <c r="E11865" s="56">
        <v>0.29166666666666669</v>
      </c>
      <c r="F11865" s="56" t="s">
        <v>5126</v>
      </c>
      <c r="G11865" s="55" t="s">
        <v>5392</v>
      </c>
      <c r="H11865" s="55"/>
    </row>
    <row r="11866" spans="1:8" x14ac:dyDescent="0.25">
      <c r="A11866" s="55">
        <v>2019</v>
      </c>
      <c r="B11866" s="55" t="s">
        <v>29</v>
      </c>
      <c r="C11866" s="55" t="s">
        <v>1925</v>
      </c>
      <c r="D11866" s="54">
        <v>43687</v>
      </c>
      <c r="E11866" s="56">
        <v>0.33333333333333331</v>
      </c>
      <c r="F11866" s="56" t="s">
        <v>5393</v>
      </c>
      <c r="G11866" s="55" t="s">
        <v>5394</v>
      </c>
      <c r="H11866" s="55"/>
    </row>
    <row r="11867" spans="1:8" x14ac:dyDescent="0.25">
      <c r="A11867" s="55">
        <v>2019</v>
      </c>
      <c r="B11867" s="55" t="s">
        <v>29</v>
      </c>
      <c r="C11867" s="55" t="s">
        <v>1928</v>
      </c>
      <c r="D11867" s="54">
        <v>43687</v>
      </c>
      <c r="E11867" s="56">
        <v>0.375</v>
      </c>
      <c r="F11867" s="56" t="s">
        <v>5395</v>
      </c>
      <c r="G11867" s="55" t="s">
        <v>5396</v>
      </c>
      <c r="H11867" s="55"/>
    </row>
    <row r="11868" spans="1:8" x14ac:dyDescent="0.25">
      <c r="A11868" s="55">
        <v>2019</v>
      </c>
      <c r="B11868" s="55" t="s">
        <v>29</v>
      </c>
      <c r="C11868" s="55" t="s">
        <v>1931</v>
      </c>
      <c r="D11868" s="54">
        <v>43687</v>
      </c>
      <c r="E11868" s="56">
        <v>0.41666666666666669</v>
      </c>
      <c r="F11868" s="56" t="s">
        <v>5397</v>
      </c>
      <c r="G11868" s="55" t="s">
        <v>5398</v>
      </c>
      <c r="H11868" s="55"/>
    </row>
    <row r="11869" spans="1:8" x14ac:dyDescent="0.25">
      <c r="A11869" s="55">
        <v>2019</v>
      </c>
      <c r="B11869" s="55" t="s">
        <v>29</v>
      </c>
      <c r="C11869" s="55" t="s">
        <v>1934</v>
      </c>
      <c r="D11869" s="54">
        <v>43687</v>
      </c>
      <c r="E11869" s="56">
        <v>0.45833333333333331</v>
      </c>
      <c r="F11869" s="56" t="s">
        <v>5399</v>
      </c>
      <c r="G11869" s="55" t="s">
        <v>5400</v>
      </c>
      <c r="H11869" s="55"/>
    </row>
    <row r="11870" spans="1:8" x14ac:dyDescent="0.25">
      <c r="A11870" s="55">
        <v>2019</v>
      </c>
      <c r="B11870" s="55" t="s">
        <v>29</v>
      </c>
      <c r="C11870" s="55" t="s">
        <v>1937</v>
      </c>
      <c r="D11870" s="54">
        <v>43687</v>
      </c>
      <c r="E11870" s="56">
        <v>0.5</v>
      </c>
      <c r="F11870" s="56" t="s">
        <v>5401</v>
      </c>
      <c r="G11870" s="55" t="s">
        <v>5402</v>
      </c>
      <c r="H11870" s="55"/>
    </row>
    <row r="11871" spans="1:8" x14ac:dyDescent="0.25">
      <c r="A11871" s="55">
        <v>2019</v>
      </c>
      <c r="B11871" s="55" t="s">
        <v>29</v>
      </c>
      <c r="C11871" s="55" t="s">
        <v>1940</v>
      </c>
      <c r="D11871" s="54">
        <v>43687</v>
      </c>
      <c r="E11871" s="56">
        <v>0.54166666666666663</v>
      </c>
      <c r="F11871" s="56" t="s">
        <v>3990</v>
      </c>
      <c r="G11871" s="55" t="s">
        <v>5403</v>
      </c>
      <c r="H11871" s="55"/>
    </row>
    <row r="11872" spans="1:8" x14ac:dyDescent="0.25">
      <c r="A11872" s="55">
        <v>2019</v>
      </c>
      <c r="B11872" s="55" t="s">
        <v>29</v>
      </c>
      <c r="C11872" s="55" t="s">
        <v>1943</v>
      </c>
      <c r="D11872" s="54">
        <v>43687</v>
      </c>
      <c r="E11872" s="56">
        <v>0.58333333333333337</v>
      </c>
      <c r="F11872" s="56" t="s">
        <v>5404</v>
      </c>
      <c r="G11872" s="55" t="s">
        <v>5405</v>
      </c>
      <c r="H11872" s="55"/>
    </row>
    <row r="11873" spans="1:8" x14ac:dyDescent="0.25">
      <c r="A11873" s="55">
        <v>2019</v>
      </c>
      <c r="B11873" s="55" t="s">
        <v>29</v>
      </c>
      <c r="C11873" s="55" t="s">
        <v>1946</v>
      </c>
      <c r="D11873" s="54">
        <v>43687</v>
      </c>
      <c r="E11873" s="56">
        <v>0.625</v>
      </c>
      <c r="F11873" s="56" t="s">
        <v>5406</v>
      </c>
      <c r="G11873" s="55" t="s">
        <v>5407</v>
      </c>
      <c r="H11873" s="55"/>
    </row>
    <row r="11874" spans="1:8" x14ac:dyDescent="0.25">
      <c r="A11874" s="55">
        <v>2019</v>
      </c>
      <c r="B11874" s="55" t="s">
        <v>29</v>
      </c>
      <c r="C11874" s="55" t="s">
        <v>1949</v>
      </c>
      <c r="D11874" s="54">
        <v>43687</v>
      </c>
      <c r="E11874" s="56">
        <v>0.66666666666666663</v>
      </c>
      <c r="F11874" s="56" t="s">
        <v>5408</v>
      </c>
      <c r="G11874" s="55" t="s">
        <v>5409</v>
      </c>
      <c r="H11874" s="55"/>
    </row>
    <row r="11875" spans="1:8" x14ac:dyDescent="0.25">
      <c r="A11875" s="55">
        <v>2019</v>
      </c>
      <c r="B11875" s="55" t="s">
        <v>29</v>
      </c>
      <c r="C11875" s="55" t="s">
        <v>1952</v>
      </c>
      <c r="D11875" s="54">
        <v>43687</v>
      </c>
      <c r="E11875" s="56">
        <v>0.70833333333333337</v>
      </c>
      <c r="F11875" s="56" t="s">
        <v>5410</v>
      </c>
      <c r="G11875" s="55" t="s">
        <v>5411</v>
      </c>
      <c r="H11875" s="55"/>
    </row>
    <row r="11876" spans="1:8" x14ac:dyDescent="0.25">
      <c r="A11876" s="55">
        <v>2019</v>
      </c>
      <c r="B11876" s="55" t="s">
        <v>29</v>
      </c>
      <c r="C11876" s="55" t="s">
        <v>1955</v>
      </c>
      <c r="D11876" s="54">
        <v>43687</v>
      </c>
      <c r="E11876" s="56">
        <v>0.75</v>
      </c>
      <c r="F11876" s="56" t="s">
        <v>5412</v>
      </c>
      <c r="G11876" s="55" t="s">
        <v>5413</v>
      </c>
      <c r="H11876" s="55"/>
    </row>
    <row r="11877" spans="1:8" x14ac:dyDescent="0.25">
      <c r="A11877" s="55">
        <v>2019</v>
      </c>
      <c r="B11877" s="55" t="s">
        <v>29</v>
      </c>
      <c r="C11877" s="55" t="s">
        <v>1959</v>
      </c>
      <c r="D11877" s="54">
        <v>43687</v>
      </c>
      <c r="E11877" s="56">
        <v>0.79166666666666663</v>
      </c>
      <c r="F11877" s="56" t="s">
        <v>5414</v>
      </c>
      <c r="G11877" s="55" t="s">
        <v>5415</v>
      </c>
      <c r="H11877" s="55"/>
    </row>
    <row r="11878" spans="1:8" x14ac:dyDescent="0.25">
      <c r="A11878" s="55">
        <v>2019</v>
      </c>
      <c r="B11878" s="55" t="s">
        <v>29</v>
      </c>
      <c r="C11878" s="55" t="s">
        <v>1963</v>
      </c>
      <c r="D11878" s="54">
        <v>43687</v>
      </c>
      <c r="E11878" s="56">
        <v>0.83333333333333337</v>
      </c>
      <c r="F11878" s="56" t="s">
        <v>5416</v>
      </c>
      <c r="G11878" s="55" t="s">
        <v>5417</v>
      </c>
      <c r="H11878" s="55"/>
    </row>
    <row r="11879" spans="1:8" x14ac:dyDescent="0.25">
      <c r="A11879" s="55">
        <v>2019</v>
      </c>
      <c r="B11879" s="55" t="s">
        <v>29</v>
      </c>
      <c r="C11879" s="55" t="s">
        <v>1967</v>
      </c>
      <c r="D11879" s="54">
        <v>43687</v>
      </c>
      <c r="E11879" s="56">
        <v>0.875</v>
      </c>
      <c r="F11879" s="56" t="s">
        <v>5418</v>
      </c>
      <c r="G11879" s="55" t="s">
        <v>5419</v>
      </c>
      <c r="H11879" s="55"/>
    </row>
    <row r="11880" spans="1:8" x14ac:dyDescent="0.25">
      <c r="A11880" s="55">
        <v>2019</v>
      </c>
      <c r="B11880" s="55" t="s">
        <v>29</v>
      </c>
      <c r="C11880" s="55" t="s">
        <v>1970</v>
      </c>
      <c r="D11880" s="54">
        <v>43687</v>
      </c>
      <c r="E11880" s="56">
        <v>0.91666666666666663</v>
      </c>
      <c r="F11880" s="56" t="s">
        <v>2004</v>
      </c>
      <c r="G11880" s="55" t="s">
        <v>5420</v>
      </c>
      <c r="H11880" s="55"/>
    </row>
    <row r="11881" spans="1:8" x14ac:dyDescent="0.25">
      <c r="A11881" s="55">
        <v>2019</v>
      </c>
      <c r="B11881" s="55" t="s">
        <v>29</v>
      </c>
      <c r="C11881" s="55" t="s">
        <v>1973</v>
      </c>
      <c r="D11881" s="54">
        <v>43687</v>
      </c>
      <c r="E11881" s="56">
        <v>0.95833333333333337</v>
      </c>
      <c r="F11881" s="56" t="s">
        <v>5421</v>
      </c>
      <c r="G11881" s="55" t="s">
        <v>5422</v>
      </c>
      <c r="H11881" s="55"/>
    </row>
    <row r="11882" spans="1:8" x14ac:dyDescent="0.25">
      <c r="A11882" s="55">
        <v>2019</v>
      </c>
      <c r="B11882" s="55" t="s">
        <v>29</v>
      </c>
      <c r="C11882" s="55" t="s">
        <v>1976</v>
      </c>
      <c r="D11882" s="54">
        <v>43687</v>
      </c>
      <c r="E11882" s="56">
        <v>0.54166666666666696</v>
      </c>
      <c r="F11882" s="56" t="s">
        <v>5423</v>
      </c>
      <c r="G11882" s="55" t="s">
        <v>5424</v>
      </c>
      <c r="H11882" s="55"/>
    </row>
    <row r="11883" spans="1:8" x14ac:dyDescent="0.25">
      <c r="A11883" s="55">
        <v>2019</v>
      </c>
      <c r="B11883" s="55" t="s">
        <v>29</v>
      </c>
      <c r="C11883" s="55" t="s">
        <v>1979</v>
      </c>
      <c r="D11883" s="54">
        <v>43687</v>
      </c>
      <c r="E11883" s="56">
        <v>0.58333333333333304</v>
      </c>
      <c r="F11883" s="56" t="s">
        <v>5425</v>
      </c>
      <c r="G11883" s="55" t="s">
        <v>5426</v>
      </c>
      <c r="H11883" s="55"/>
    </row>
    <row r="11884" spans="1:8" x14ac:dyDescent="0.25">
      <c r="A11884" s="55">
        <v>2019</v>
      </c>
      <c r="B11884" s="55" t="s">
        <v>29</v>
      </c>
      <c r="C11884" s="55" t="s">
        <v>1982</v>
      </c>
      <c r="D11884" s="54">
        <v>43687</v>
      </c>
      <c r="E11884" s="56">
        <v>0.625</v>
      </c>
      <c r="F11884" s="56" t="s">
        <v>5427</v>
      </c>
      <c r="G11884" s="55" t="s">
        <v>5428</v>
      </c>
      <c r="H11884" s="55"/>
    </row>
    <row r="11885" spans="1:8" x14ac:dyDescent="0.25">
      <c r="A11885" s="55">
        <v>2019</v>
      </c>
      <c r="B11885" s="55" t="s">
        <v>29</v>
      </c>
      <c r="C11885" s="55" t="s">
        <v>1985</v>
      </c>
      <c r="D11885" s="54">
        <v>43687</v>
      </c>
      <c r="E11885" s="56">
        <v>0.66666666666666696</v>
      </c>
      <c r="F11885" s="56" t="s">
        <v>5429</v>
      </c>
      <c r="G11885" s="55" t="s">
        <v>5430</v>
      </c>
      <c r="H11885" s="55"/>
    </row>
    <row r="11886" spans="1:8" x14ac:dyDescent="0.25">
      <c r="A11886" s="55">
        <v>2019</v>
      </c>
      <c r="B11886" s="55" t="s">
        <v>29</v>
      </c>
      <c r="C11886" s="55" t="s">
        <v>1988</v>
      </c>
      <c r="D11886" s="54">
        <v>43718</v>
      </c>
      <c r="E11886" s="56">
        <v>0.70833333333333304</v>
      </c>
      <c r="F11886" s="56" t="s">
        <v>5431</v>
      </c>
      <c r="G11886" s="55" t="s">
        <v>5432</v>
      </c>
      <c r="H11886" s="55"/>
    </row>
    <row r="11887" spans="1:8" x14ac:dyDescent="0.25">
      <c r="A11887" s="55">
        <v>2019</v>
      </c>
      <c r="B11887" s="55" t="s">
        <v>29</v>
      </c>
      <c r="C11887" s="55" t="s">
        <v>1991</v>
      </c>
      <c r="D11887" s="54">
        <v>43718</v>
      </c>
      <c r="E11887" s="56">
        <v>0.75</v>
      </c>
      <c r="F11887" s="56" t="s">
        <v>5433</v>
      </c>
      <c r="G11887" s="55" t="s">
        <v>5434</v>
      </c>
      <c r="H11887" s="55"/>
    </row>
    <row r="11888" spans="1:8" x14ac:dyDescent="0.25">
      <c r="A11888" s="55">
        <v>2019</v>
      </c>
      <c r="B11888" s="55" t="s">
        <v>29</v>
      </c>
      <c r="C11888" s="55" t="s">
        <v>1994</v>
      </c>
      <c r="D11888" s="54">
        <v>43718</v>
      </c>
      <c r="E11888" s="56">
        <v>0.79166666666666696</v>
      </c>
      <c r="F11888" s="56" t="s">
        <v>5435</v>
      </c>
      <c r="G11888" s="55" t="s">
        <v>5436</v>
      </c>
      <c r="H11888" s="55"/>
    </row>
    <row r="11889" spans="1:8" x14ac:dyDescent="0.25">
      <c r="A11889" s="55">
        <v>2019</v>
      </c>
      <c r="B11889" s="55" t="s">
        <v>29</v>
      </c>
      <c r="C11889" s="55" t="s">
        <v>1997</v>
      </c>
      <c r="D11889" s="54">
        <v>43718</v>
      </c>
      <c r="E11889" s="56">
        <v>0.83333333333333304</v>
      </c>
      <c r="F11889" s="56" t="s">
        <v>5437</v>
      </c>
      <c r="G11889" s="55" t="s">
        <v>5438</v>
      </c>
      <c r="H11889" s="55"/>
    </row>
    <row r="11890" spans="1:8" x14ac:dyDescent="0.25">
      <c r="A11890" s="55">
        <v>2019</v>
      </c>
      <c r="B11890" s="55" t="s">
        <v>29</v>
      </c>
      <c r="C11890" s="55" t="s">
        <v>2000</v>
      </c>
      <c r="D11890" s="54">
        <v>43718</v>
      </c>
      <c r="E11890" s="56">
        <v>0.875</v>
      </c>
      <c r="F11890" s="56" t="s">
        <v>5439</v>
      </c>
      <c r="G11890" s="55" t="s">
        <v>5440</v>
      </c>
      <c r="H11890" s="55"/>
    </row>
    <row r="11891" spans="1:8" x14ac:dyDescent="0.25">
      <c r="A11891" s="55">
        <v>2019</v>
      </c>
      <c r="B11891" s="55" t="s">
        <v>29</v>
      </c>
      <c r="C11891" s="55" t="s">
        <v>2003</v>
      </c>
      <c r="D11891" s="54">
        <v>43718</v>
      </c>
      <c r="E11891" s="56">
        <v>0.91666666666666696</v>
      </c>
      <c r="F11891" s="56" t="s">
        <v>3809</v>
      </c>
      <c r="G11891" s="55" t="s">
        <v>5441</v>
      </c>
      <c r="H11891" s="55"/>
    </row>
    <row r="11892" spans="1:8" x14ac:dyDescent="0.25">
      <c r="A11892" s="55">
        <v>2019</v>
      </c>
      <c r="B11892" s="55" t="s">
        <v>29</v>
      </c>
      <c r="C11892" s="55" t="s">
        <v>2007</v>
      </c>
      <c r="D11892" s="54">
        <v>43718</v>
      </c>
      <c r="E11892" s="56">
        <v>0.95833333333333304</v>
      </c>
      <c r="F11892" s="56" t="s">
        <v>5172</v>
      </c>
      <c r="G11892" s="55" t="s">
        <v>5442</v>
      </c>
      <c r="H11892" s="55"/>
    </row>
    <row r="11893" spans="1:8" x14ac:dyDescent="0.25">
      <c r="A11893" s="55">
        <v>2019</v>
      </c>
      <c r="B11893" s="55" t="s">
        <v>29</v>
      </c>
      <c r="C11893" s="55" t="s">
        <v>2010</v>
      </c>
      <c r="D11893" s="54">
        <v>43718</v>
      </c>
      <c r="E11893" s="56">
        <v>0</v>
      </c>
      <c r="F11893" s="56" t="s">
        <v>5397</v>
      </c>
      <c r="G11893" s="55" t="s">
        <v>5443</v>
      </c>
      <c r="H11893" s="55"/>
    </row>
    <row r="11894" spans="1:8" x14ac:dyDescent="0.25">
      <c r="A11894" s="55">
        <v>2019</v>
      </c>
      <c r="B11894" s="55" t="s">
        <v>29</v>
      </c>
      <c r="C11894" s="55" t="s">
        <v>2014</v>
      </c>
      <c r="D11894" s="54">
        <v>43718</v>
      </c>
      <c r="E11894" s="56">
        <v>4.1666666666666664E-2</v>
      </c>
      <c r="F11894" s="56" t="s">
        <v>5082</v>
      </c>
      <c r="G11894" s="55" t="s">
        <v>5444</v>
      </c>
      <c r="H11894" s="55"/>
    </row>
    <row r="11895" spans="1:8" x14ac:dyDescent="0.25">
      <c r="A11895" s="55">
        <v>2019</v>
      </c>
      <c r="B11895" s="55" t="s">
        <v>29</v>
      </c>
      <c r="C11895" s="55" t="s">
        <v>2017</v>
      </c>
      <c r="D11895" s="54">
        <v>43718</v>
      </c>
      <c r="E11895" s="56">
        <v>8.3333333333333329E-2</v>
      </c>
      <c r="F11895" s="56" t="s">
        <v>5445</v>
      </c>
      <c r="G11895" s="55" t="s">
        <v>5446</v>
      </c>
      <c r="H11895" s="55"/>
    </row>
    <row r="11896" spans="1:8" x14ac:dyDescent="0.25">
      <c r="A11896" s="55">
        <v>2019</v>
      </c>
      <c r="B11896" s="55" t="s">
        <v>29</v>
      </c>
      <c r="C11896" s="55" t="s">
        <v>2020</v>
      </c>
      <c r="D11896" s="54">
        <v>43718</v>
      </c>
      <c r="E11896" s="56">
        <v>0.125</v>
      </c>
      <c r="F11896" s="56" t="s">
        <v>5100</v>
      </c>
      <c r="G11896" s="55" t="s">
        <v>5447</v>
      </c>
      <c r="H11896" s="55"/>
    </row>
    <row r="11897" spans="1:8" x14ac:dyDescent="0.25">
      <c r="A11897" s="55">
        <v>2019</v>
      </c>
      <c r="B11897" s="55" t="s">
        <v>29</v>
      </c>
      <c r="C11897" s="55" t="s">
        <v>2023</v>
      </c>
      <c r="D11897" s="54">
        <v>43718</v>
      </c>
      <c r="E11897" s="56">
        <v>0.16666666666666666</v>
      </c>
      <c r="F11897" s="56" t="s">
        <v>5448</v>
      </c>
      <c r="G11897" s="55" t="s">
        <v>5449</v>
      </c>
      <c r="H11897" s="55"/>
    </row>
    <row r="11898" spans="1:8" x14ac:dyDescent="0.25">
      <c r="A11898" s="55">
        <v>2019</v>
      </c>
      <c r="B11898" s="55" t="s">
        <v>29</v>
      </c>
      <c r="C11898" s="55" t="s">
        <v>2026</v>
      </c>
      <c r="D11898" s="54">
        <v>43718</v>
      </c>
      <c r="E11898" s="56">
        <v>0.20833333333333334</v>
      </c>
      <c r="F11898" s="56" t="s">
        <v>5450</v>
      </c>
      <c r="G11898" s="55" t="s">
        <v>5451</v>
      </c>
      <c r="H11898" s="55"/>
    </row>
    <row r="11899" spans="1:8" x14ac:dyDescent="0.25">
      <c r="A11899" s="55">
        <v>2019</v>
      </c>
      <c r="B11899" s="55" t="s">
        <v>29</v>
      </c>
      <c r="C11899" s="55" t="s">
        <v>2029</v>
      </c>
      <c r="D11899" s="54">
        <v>43718</v>
      </c>
      <c r="E11899" s="56">
        <v>0.25</v>
      </c>
      <c r="F11899" s="56" t="s">
        <v>5452</v>
      </c>
      <c r="G11899" s="55" t="s">
        <v>5453</v>
      </c>
      <c r="H11899" s="55"/>
    </row>
    <row r="11900" spans="1:8" x14ac:dyDescent="0.25">
      <c r="A11900" s="55">
        <v>2019</v>
      </c>
      <c r="B11900" s="55" t="s">
        <v>29</v>
      </c>
      <c r="C11900" s="55" t="s">
        <v>2033</v>
      </c>
      <c r="D11900" s="54">
        <v>43718</v>
      </c>
      <c r="E11900" s="56">
        <v>0.29166666666666669</v>
      </c>
      <c r="F11900" s="56" t="s">
        <v>5454</v>
      </c>
      <c r="G11900" s="55" t="s">
        <v>5455</v>
      </c>
      <c r="H11900" s="55"/>
    </row>
    <row r="11901" spans="1:8" x14ac:dyDescent="0.25">
      <c r="A11901" s="55">
        <v>2019</v>
      </c>
      <c r="B11901" s="55" t="s">
        <v>29</v>
      </c>
      <c r="C11901" s="55" t="s">
        <v>2036</v>
      </c>
      <c r="D11901" s="54">
        <v>43718</v>
      </c>
      <c r="E11901" s="56">
        <v>0.33333333333333331</v>
      </c>
      <c r="F11901" s="56" t="s">
        <v>5456</v>
      </c>
      <c r="G11901" s="55" t="s">
        <v>5457</v>
      </c>
      <c r="H11901" s="55"/>
    </row>
    <row r="11902" spans="1:8" x14ac:dyDescent="0.25">
      <c r="A11902" s="55">
        <v>2019</v>
      </c>
      <c r="B11902" s="55" t="s">
        <v>29</v>
      </c>
      <c r="C11902" s="55" t="s">
        <v>2040</v>
      </c>
      <c r="D11902" s="54">
        <v>43718</v>
      </c>
      <c r="E11902" s="56">
        <v>0.375</v>
      </c>
      <c r="F11902" s="56" t="s">
        <v>5458</v>
      </c>
      <c r="G11902" s="55" t="s">
        <v>5459</v>
      </c>
      <c r="H11902" s="55"/>
    </row>
    <row r="11903" spans="1:8" x14ac:dyDescent="0.25">
      <c r="A11903" s="55">
        <v>2019</v>
      </c>
      <c r="B11903" s="55" t="s">
        <v>29</v>
      </c>
      <c r="C11903" s="55" t="s">
        <v>2044</v>
      </c>
      <c r="D11903" s="54">
        <v>43718</v>
      </c>
      <c r="E11903" s="56">
        <v>0.41666666666666669</v>
      </c>
      <c r="F11903" s="56" t="s">
        <v>5460</v>
      </c>
      <c r="G11903" s="55" t="s">
        <v>5461</v>
      </c>
      <c r="H11903" s="55"/>
    </row>
    <row r="11904" spans="1:8" x14ac:dyDescent="0.25">
      <c r="A11904" s="55">
        <v>2019</v>
      </c>
      <c r="B11904" s="55" t="s">
        <v>29</v>
      </c>
      <c r="C11904" s="55" t="s">
        <v>2048</v>
      </c>
      <c r="D11904" s="54">
        <v>43718</v>
      </c>
      <c r="E11904" s="56">
        <v>0.45833333333333331</v>
      </c>
      <c r="F11904" s="56" t="s">
        <v>5272</v>
      </c>
      <c r="G11904" s="55" t="s">
        <v>5462</v>
      </c>
      <c r="H11904" s="55"/>
    </row>
    <row r="11905" spans="1:8" x14ac:dyDescent="0.25">
      <c r="A11905" s="55">
        <v>2019</v>
      </c>
      <c r="B11905" s="55" t="s">
        <v>29</v>
      </c>
      <c r="C11905" s="55" t="s">
        <v>2052</v>
      </c>
      <c r="D11905" s="54">
        <v>43718</v>
      </c>
      <c r="E11905" s="56">
        <v>0.5</v>
      </c>
      <c r="F11905" s="56" t="s">
        <v>1998</v>
      </c>
      <c r="G11905" s="55" t="s">
        <v>5463</v>
      </c>
      <c r="H11905" s="55"/>
    </row>
    <row r="11906" spans="1:8" x14ac:dyDescent="0.25">
      <c r="A11906" s="55">
        <v>2019</v>
      </c>
      <c r="B11906" s="55" t="s">
        <v>29</v>
      </c>
      <c r="C11906" s="55" t="s">
        <v>2056</v>
      </c>
      <c r="D11906" s="54">
        <v>43718</v>
      </c>
      <c r="E11906" s="56">
        <v>0.54166666666666663</v>
      </c>
      <c r="F11906" s="56" t="s">
        <v>5464</v>
      </c>
      <c r="G11906" s="55" t="s">
        <v>5465</v>
      </c>
      <c r="H11906" s="55"/>
    </row>
    <row r="11907" spans="1:8" x14ac:dyDescent="0.25">
      <c r="A11907" s="55">
        <v>2019</v>
      </c>
      <c r="B11907" s="55" t="s">
        <v>29</v>
      </c>
      <c r="C11907" s="55" t="s">
        <v>2060</v>
      </c>
      <c r="D11907" s="54">
        <v>43718</v>
      </c>
      <c r="E11907" s="56">
        <v>0.58333333333333337</v>
      </c>
      <c r="F11907" s="56" t="s">
        <v>5466</v>
      </c>
      <c r="G11907" s="55" t="s">
        <v>5467</v>
      </c>
      <c r="H11907" s="55"/>
    </row>
    <row r="11908" spans="1:8" x14ac:dyDescent="0.25">
      <c r="A11908" s="55">
        <v>2019</v>
      </c>
      <c r="B11908" s="55" t="s">
        <v>29</v>
      </c>
      <c r="C11908" s="55" t="s">
        <v>2063</v>
      </c>
      <c r="D11908" s="54">
        <v>43718</v>
      </c>
      <c r="E11908" s="56">
        <v>0.625</v>
      </c>
      <c r="F11908" s="56" t="s">
        <v>5468</v>
      </c>
      <c r="G11908" s="55" t="s">
        <v>5469</v>
      </c>
      <c r="H11908" s="55"/>
    </row>
    <row r="11909" spans="1:8" x14ac:dyDescent="0.25">
      <c r="A11909" s="55">
        <v>2019</v>
      </c>
      <c r="B11909" s="55" t="s">
        <v>29</v>
      </c>
      <c r="C11909" s="55" t="s">
        <v>2066</v>
      </c>
      <c r="D11909" s="54">
        <v>43718</v>
      </c>
      <c r="E11909" s="56">
        <v>0.66666666666666663</v>
      </c>
      <c r="F11909" s="56" t="s">
        <v>5470</v>
      </c>
      <c r="G11909" s="55" t="s">
        <v>5471</v>
      </c>
      <c r="H11909" s="55"/>
    </row>
    <row r="11910" spans="1:8" x14ac:dyDescent="0.25">
      <c r="A11910" s="55">
        <v>2019</v>
      </c>
      <c r="B11910" s="55" t="s">
        <v>29</v>
      </c>
      <c r="C11910" s="55" t="s">
        <v>2070</v>
      </c>
      <c r="D11910" s="54">
        <v>43748</v>
      </c>
      <c r="E11910" s="56">
        <v>0.70833333333333337</v>
      </c>
      <c r="F11910" s="56" t="s">
        <v>5472</v>
      </c>
      <c r="G11910" s="55" t="s">
        <v>5473</v>
      </c>
      <c r="H11910" s="55"/>
    </row>
    <row r="11911" spans="1:8" x14ac:dyDescent="0.25">
      <c r="A11911" s="55">
        <v>2019</v>
      </c>
      <c r="B11911" s="55" t="s">
        <v>29</v>
      </c>
      <c r="C11911" s="55" t="s">
        <v>2074</v>
      </c>
      <c r="D11911" s="54">
        <v>43748</v>
      </c>
      <c r="E11911" s="56">
        <v>0.75</v>
      </c>
      <c r="F11911" s="56" t="s">
        <v>5474</v>
      </c>
      <c r="G11911" s="55" t="s">
        <v>5475</v>
      </c>
      <c r="H11911" s="55"/>
    </row>
    <row r="11912" spans="1:8" x14ac:dyDescent="0.25">
      <c r="A11912" s="55">
        <v>2019</v>
      </c>
      <c r="B11912" s="55" t="s">
        <v>29</v>
      </c>
      <c r="C11912" s="55" t="s">
        <v>2077</v>
      </c>
      <c r="D11912" s="54">
        <v>43748</v>
      </c>
      <c r="E11912" s="56">
        <v>0.79166666666666663</v>
      </c>
      <c r="F11912" s="56" t="s">
        <v>5024</v>
      </c>
      <c r="G11912" s="55" t="s">
        <v>5476</v>
      </c>
      <c r="H11912" s="55"/>
    </row>
    <row r="11913" spans="1:8" x14ac:dyDescent="0.25">
      <c r="A11913" s="55">
        <v>2019</v>
      </c>
      <c r="B11913" s="55" t="s">
        <v>29</v>
      </c>
      <c r="C11913" s="55" t="s">
        <v>2081</v>
      </c>
      <c r="D11913" s="54">
        <v>43748</v>
      </c>
      <c r="E11913" s="56">
        <v>0.83333333333333337</v>
      </c>
      <c r="F11913" s="56" t="s">
        <v>5477</v>
      </c>
      <c r="G11913" s="55" t="s">
        <v>5478</v>
      </c>
      <c r="H11913" s="55"/>
    </row>
    <row r="11914" spans="1:8" x14ac:dyDescent="0.25">
      <c r="A11914" s="55">
        <v>2019</v>
      </c>
      <c r="B11914" s="55" t="s">
        <v>29</v>
      </c>
      <c r="C11914" s="55" t="s">
        <v>2085</v>
      </c>
      <c r="D11914" s="54">
        <v>43748</v>
      </c>
      <c r="E11914" s="56">
        <v>0.875</v>
      </c>
      <c r="F11914" s="56" t="s">
        <v>4414</v>
      </c>
      <c r="G11914" s="55" t="s">
        <v>5479</v>
      </c>
      <c r="H11914" s="55"/>
    </row>
    <row r="11915" spans="1:8" x14ac:dyDescent="0.25">
      <c r="A11915" s="55">
        <v>2019</v>
      </c>
      <c r="B11915" s="55" t="s">
        <v>29</v>
      </c>
      <c r="C11915" s="55" t="s">
        <v>2089</v>
      </c>
      <c r="D11915" s="54">
        <v>43748</v>
      </c>
      <c r="E11915" s="56">
        <v>0.91666666666666663</v>
      </c>
      <c r="F11915" s="56" t="s">
        <v>4841</v>
      </c>
      <c r="G11915" s="55" t="s">
        <v>5480</v>
      </c>
      <c r="H11915" s="55"/>
    </row>
    <row r="11916" spans="1:8" x14ac:dyDescent="0.25">
      <c r="A11916" s="55">
        <v>2019</v>
      </c>
      <c r="B11916" s="55" t="s">
        <v>29</v>
      </c>
      <c r="C11916" s="55" t="s">
        <v>2093</v>
      </c>
      <c r="D11916" s="54">
        <v>43748</v>
      </c>
      <c r="E11916" s="56">
        <v>0.95833333333333337</v>
      </c>
      <c r="F11916" s="56" t="s">
        <v>5477</v>
      </c>
      <c r="G11916" s="55" t="s">
        <v>5481</v>
      </c>
      <c r="H11916" s="55"/>
    </row>
    <row r="11917" spans="1:8" x14ac:dyDescent="0.25">
      <c r="A11917" s="55">
        <v>2019</v>
      </c>
      <c r="B11917" s="55" t="s">
        <v>29</v>
      </c>
      <c r="C11917" s="55" t="s">
        <v>2097</v>
      </c>
      <c r="D11917" s="54">
        <v>43748</v>
      </c>
      <c r="E11917" s="56">
        <v>0.54166666666666696</v>
      </c>
      <c r="F11917" s="56" t="s">
        <v>5482</v>
      </c>
      <c r="G11917" s="55" t="s">
        <v>5483</v>
      </c>
      <c r="H11917" s="55"/>
    </row>
    <row r="11918" spans="1:8" x14ac:dyDescent="0.25">
      <c r="A11918" s="55">
        <v>2019</v>
      </c>
      <c r="B11918" s="55" t="s">
        <v>29</v>
      </c>
      <c r="C11918" s="55" t="s">
        <v>2101</v>
      </c>
      <c r="D11918" s="54">
        <v>43748</v>
      </c>
      <c r="E11918" s="56">
        <v>0.58333333333333304</v>
      </c>
      <c r="F11918" s="56" t="s">
        <v>5484</v>
      </c>
      <c r="G11918" s="55" t="s">
        <v>5485</v>
      </c>
      <c r="H11918" s="55"/>
    </row>
    <row r="11919" spans="1:8" x14ac:dyDescent="0.25">
      <c r="A11919" s="55">
        <v>2019</v>
      </c>
      <c r="B11919" s="55" t="s">
        <v>29</v>
      </c>
      <c r="C11919" s="55" t="s">
        <v>2105</v>
      </c>
      <c r="D11919" s="54">
        <v>43748</v>
      </c>
      <c r="E11919" s="56">
        <v>0.625</v>
      </c>
      <c r="F11919" s="56" t="s">
        <v>5486</v>
      </c>
      <c r="G11919" s="55" t="s">
        <v>5487</v>
      </c>
      <c r="H11919" s="55"/>
    </row>
    <row r="11920" spans="1:8" x14ac:dyDescent="0.25">
      <c r="A11920" s="55">
        <v>2019</v>
      </c>
      <c r="B11920" s="55" t="s">
        <v>29</v>
      </c>
      <c r="C11920" s="55" t="s">
        <v>2108</v>
      </c>
      <c r="D11920" s="54">
        <v>43748</v>
      </c>
      <c r="E11920" s="56">
        <v>0.66666666666666696</v>
      </c>
      <c r="F11920" s="56" t="s">
        <v>5488</v>
      </c>
      <c r="G11920" s="55" t="s">
        <v>5489</v>
      </c>
      <c r="H11920" s="55"/>
    </row>
    <row r="11921" spans="1:8" x14ac:dyDescent="0.25">
      <c r="A11921" s="55">
        <v>2019</v>
      </c>
      <c r="B11921" s="55" t="s">
        <v>29</v>
      </c>
      <c r="C11921" s="55" t="s">
        <v>2111</v>
      </c>
      <c r="D11921" s="54">
        <v>43748</v>
      </c>
      <c r="E11921" s="56">
        <v>0.70833333333333304</v>
      </c>
      <c r="F11921" s="56" t="s">
        <v>5490</v>
      </c>
      <c r="G11921" s="55" t="s">
        <v>5491</v>
      </c>
      <c r="H11921" s="55"/>
    </row>
    <row r="11922" spans="1:8" x14ac:dyDescent="0.25">
      <c r="A11922" s="55">
        <v>2019</v>
      </c>
      <c r="B11922" s="55" t="s">
        <v>29</v>
      </c>
      <c r="C11922" s="55" t="s">
        <v>2114</v>
      </c>
      <c r="D11922" s="54">
        <v>43748</v>
      </c>
      <c r="E11922" s="56">
        <v>0.75</v>
      </c>
      <c r="F11922" s="56" t="s">
        <v>5492</v>
      </c>
      <c r="G11922" s="55" t="s">
        <v>5493</v>
      </c>
      <c r="H11922" s="55"/>
    </row>
    <row r="11923" spans="1:8" x14ac:dyDescent="0.25">
      <c r="A11923" s="55">
        <v>2019</v>
      </c>
      <c r="B11923" s="55" t="s">
        <v>29</v>
      </c>
      <c r="C11923" s="55" t="s">
        <v>2118</v>
      </c>
      <c r="D11923" s="54">
        <v>43748</v>
      </c>
      <c r="E11923" s="56">
        <v>0.79166666666666696</v>
      </c>
      <c r="F11923" s="56" t="s">
        <v>5494</v>
      </c>
      <c r="G11923" s="55" t="s">
        <v>5495</v>
      </c>
      <c r="H11923" s="55"/>
    </row>
    <row r="11924" spans="1:8" x14ac:dyDescent="0.25">
      <c r="A11924" s="55">
        <v>2019</v>
      </c>
      <c r="B11924" s="55" t="s">
        <v>29</v>
      </c>
      <c r="C11924" s="55" t="s">
        <v>2122</v>
      </c>
      <c r="D11924" s="54">
        <v>43748</v>
      </c>
      <c r="E11924" s="56">
        <v>0.83333333333333304</v>
      </c>
      <c r="F11924" s="56" t="s">
        <v>4827</v>
      </c>
      <c r="G11924" s="55" t="s">
        <v>5496</v>
      </c>
      <c r="H11924" s="55"/>
    </row>
    <row r="11925" spans="1:8" x14ac:dyDescent="0.25">
      <c r="A11925" s="55">
        <v>2019</v>
      </c>
      <c r="B11925" s="55" t="s">
        <v>29</v>
      </c>
      <c r="C11925" s="55" t="s">
        <v>2125</v>
      </c>
      <c r="D11925" s="54">
        <v>43748</v>
      </c>
      <c r="E11925" s="56">
        <v>0.875</v>
      </c>
      <c r="F11925" s="56" t="s">
        <v>5497</v>
      </c>
      <c r="G11925" s="55" t="s">
        <v>5498</v>
      </c>
      <c r="H11925" s="55"/>
    </row>
    <row r="11926" spans="1:8" x14ac:dyDescent="0.25">
      <c r="A11926" s="55">
        <v>2019</v>
      </c>
      <c r="B11926" s="55" t="s">
        <v>29</v>
      </c>
      <c r="C11926" s="55" t="s">
        <v>2129</v>
      </c>
      <c r="D11926" s="54">
        <v>43748</v>
      </c>
      <c r="E11926" s="56">
        <v>0.91666666666666696</v>
      </c>
      <c r="F11926" s="56" t="s">
        <v>5499</v>
      </c>
      <c r="G11926" s="55" t="s">
        <v>5500</v>
      </c>
      <c r="H11926" s="55"/>
    </row>
    <row r="11927" spans="1:8" x14ac:dyDescent="0.25">
      <c r="A11927" s="55">
        <v>2019</v>
      </c>
      <c r="B11927" s="55" t="s">
        <v>29</v>
      </c>
      <c r="C11927" s="55" t="s">
        <v>2133</v>
      </c>
      <c r="D11927" s="54">
        <v>43748</v>
      </c>
      <c r="E11927" s="56">
        <v>0.95833333333333304</v>
      </c>
      <c r="F11927" s="56" t="s">
        <v>4651</v>
      </c>
      <c r="G11927" s="55" t="s">
        <v>5501</v>
      </c>
      <c r="H11927" s="55"/>
    </row>
    <row r="11928" spans="1:8" x14ac:dyDescent="0.25">
      <c r="A11928" s="55">
        <v>2019</v>
      </c>
      <c r="B11928" s="55" t="s">
        <v>29</v>
      </c>
      <c r="C11928" s="55" t="s">
        <v>2137</v>
      </c>
      <c r="D11928" s="54">
        <v>43748</v>
      </c>
      <c r="E11928" s="56">
        <v>0</v>
      </c>
      <c r="F11928" s="56" t="s">
        <v>5502</v>
      </c>
      <c r="G11928" s="55" t="s">
        <v>5503</v>
      </c>
      <c r="H11928" s="55"/>
    </row>
    <row r="11929" spans="1:8" x14ac:dyDescent="0.25">
      <c r="A11929" s="55">
        <v>2019</v>
      </c>
      <c r="B11929" s="55" t="s">
        <v>29</v>
      </c>
      <c r="C11929" s="55" t="s">
        <v>2141</v>
      </c>
      <c r="D11929" s="54">
        <v>43748</v>
      </c>
      <c r="E11929" s="56">
        <v>4.1666666666666664E-2</v>
      </c>
      <c r="F11929" s="56" t="s">
        <v>5504</v>
      </c>
      <c r="G11929" s="55" t="s">
        <v>5505</v>
      </c>
      <c r="H11929" s="55"/>
    </row>
    <row r="11930" spans="1:8" x14ac:dyDescent="0.25">
      <c r="A11930" s="55">
        <v>2019</v>
      </c>
      <c r="B11930" s="55" t="s">
        <v>29</v>
      </c>
      <c r="C11930" s="55" t="s">
        <v>2145</v>
      </c>
      <c r="D11930" s="54">
        <v>43748</v>
      </c>
      <c r="E11930" s="56">
        <v>8.3333333333333329E-2</v>
      </c>
      <c r="F11930" s="56" t="s">
        <v>4387</v>
      </c>
      <c r="G11930" s="55" t="s">
        <v>5506</v>
      </c>
      <c r="H11930" s="55"/>
    </row>
    <row r="11931" spans="1:8" x14ac:dyDescent="0.25">
      <c r="A11931" s="55">
        <v>2019</v>
      </c>
      <c r="B11931" s="55" t="s">
        <v>29</v>
      </c>
      <c r="C11931" s="55" t="s">
        <v>2148</v>
      </c>
      <c r="D11931" s="54">
        <v>43748</v>
      </c>
      <c r="E11931" s="56">
        <v>0.125</v>
      </c>
      <c r="F11931" s="56" t="s">
        <v>5507</v>
      </c>
      <c r="G11931" s="55" t="s">
        <v>5508</v>
      </c>
      <c r="H11931" s="55"/>
    </row>
    <row r="11932" spans="1:8" x14ac:dyDescent="0.25">
      <c r="A11932" s="55">
        <v>2019</v>
      </c>
      <c r="B11932" s="55" t="s">
        <v>29</v>
      </c>
      <c r="C11932" s="55" t="s">
        <v>2152</v>
      </c>
      <c r="D11932" s="54">
        <v>43748</v>
      </c>
      <c r="E11932" s="56">
        <v>0.16666666666666666</v>
      </c>
      <c r="F11932" s="56" t="s">
        <v>5509</v>
      </c>
      <c r="G11932" s="55" t="s">
        <v>5510</v>
      </c>
      <c r="H11932" s="55"/>
    </row>
    <row r="11933" spans="1:8" x14ac:dyDescent="0.25">
      <c r="A11933" s="55">
        <v>2019</v>
      </c>
      <c r="B11933" s="55" t="s">
        <v>29</v>
      </c>
      <c r="C11933" s="55" t="s">
        <v>2156</v>
      </c>
      <c r="D11933" s="54">
        <v>43748</v>
      </c>
      <c r="E11933" s="56">
        <v>0.20833333333333334</v>
      </c>
      <c r="F11933" s="56" t="s">
        <v>5511</v>
      </c>
      <c r="G11933" s="55" t="s">
        <v>5512</v>
      </c>
      <c r="H11933" s="55"/>
    </row>
    <row r="11934" spans="1:8" x14ac:dyDescent="0.25">
      <c r="A11934" s="55">
        <v>2019</v>
      </c>
      <c r="B11934" s="55" t="s">
        <v>29</v>
      </c>
      <c r="C11934" s="55" t="s">
        <v>2160</v>
      </c>
      <c r="D11934" s="54">
        <v>43779</v>
      </c>
      <c r="E11934" s="56">
        <v>0.25</v>
      </c>
      <c r="F11934" s="56" t="s">
        <v>3912</v>
      </c>
      <c r="G11934" s="55" t="s">
        <v>5513</v>
      </c>
      <c r="H11934" s="55"/>
    </row>
    <row r="11935" spans="1:8" x14ac:dyDescent="0.25">
      <c r="A11935" s="55">
        <v>2019</v>
      </c>
      <c r="B11935" s="55" t="s">
        <v>29</v>
      </c>
      <c r="C11935" s="55" t="s">
        <v>2163</v>
      </c>
      <c r="D11935" s="54">
        <v>43779</v>
      </c>
      <c r="E11935" s="56">
        <v>0.29166666666666669</v>
      </c>
      <c r="F11935" s="56" t="s">
        <v>5514</v>
      </c>
      <c r="G11935" s="55" t="s">
        <v>4486</v>
      </c>
      <c r="H11935" s="55"/>
    </row>
    <row r="11936" spans="1:8" x14ac:dyDescent="0.25">
      <c r="A11936" s="55">
        <v>2019</v>
      </c>
      <c r="B11936" s="55" t="s">
        <v>29</v>
      </c>
      <c r="C11936" s="55" t="s">
        <v>2167</v>
      </c>
      <c r="D11936" s="54">
        <v>43779</v>
      </c>
      <c r="E11936" s="56">
        <v>0.33333333333333331</v>
      </c>
      <c r="F11936" s="56" t="s">
        <v>5515</v>
      </c>
      <c r="G11936" s="55" t="s">
        <v>5516</v>
      </c>
      <c r="H11936" s="55"/>
    </row>
    <row r="11937" spans="1:8" x14ac:dyDescent="0.25">
      <c r="A11937" s="55">
        <v>2019</v>
      </c>
      <c r="B11937" s="55" t="s">
        <v>29</v>
      </c>
      <c r="C11937" s="55" t="s">
        <v>2170</v>
      </c>
      <c r="D11937" s="54">
        <v>43779</v>
      </c>
      <c r="E11937" s="56">
        <v>0.375</v>
      </c>
      <c r="F11937" s="56" t="s">
        <v>5517</v>
      </c>
      <c r="G11937" s="55" t="s">
        <v>5518</v>
      </c>
      <c r="H11937" s="55"/>
    </row>
    <row r="11938" spans="1:8" x14ac:dyDescent="0.25">
      <c r="A11938" s="55">
        <v>2019</v>
      </c>
      <c r="B11938" s="55" t="s">
        <v>29</v>
      </c>
      <c r="C11938" s="55" t="s">
        <v>2174</v>
      </c>
      <c r="D11938" s="54">
        <v>43779</v>
      </c>
      <c r="E11938" s="56">
        <v>0.41666666666666669</v>
      </c>
      <c r="F11938" s="56" t="s">
        <v>5022</v>
      </c>
      <c r="G11938" s="55" t="s">
        <v>5519</v>
      </c>
      <c r="H11938" s="55"/>
    </row>
    <row r="11939" spans="1:8" x14ac:dyDescent="0.25">
      <c r="A11939" s="55">
        <v>2019</v>
      </c>
      <c r="B11939" s="55" t="s">
        <v>29</v>
      </c>
      <c r="C11939" s="55" t="s">
        <v>2178</v>
      </c>
      <c r="D11939" s="54">
        <v>43779</v>
      </c>
      <c r="E11939" s="56">
        <v>0.45833333333333331</v>
      </c>
      <c r="F11939" s="56" t="s">
        <v>4931</v>
      </c>
      <c r="G11939" s="55" t="s">
        <v>5520</v>
      </c>
      <c r="H11939" s="55"/>
    </row>
    <row r="11940" spans="1:8" x14ac:dyDescent="0.25">
      <c r="A11940" s="55">
        <v>2019</v>
      </c>
      <c r="B11940" s="55" t="s">
        <v>29</v>
      </c>
      <c r="C11940" s="55" t="s">
        <v>2181</v>
      </c>
      <c r="D11940" s="54">
        <v>43779</v>
      </c>
      <c r="E11940" s="56">
        <v>0.5</v>
      </c>
      <c r="F11940" s="56" t="s">
        <v>5521</v>
      </c>
      <c r="G11940" s="55" t="s">
        <v>5522</v>
      </c>
      <c r="H11940" s="55"/>
    </row>
    <row r="11941" spans="1:8" x14ac:dyDescent="0.25">
      <c r="A11941" s="55">
        <v>2019</v>
      </c>
      <c r="B11941" s="55" t="s">
        <v>29</v>
      </c>
      <c r="C11941" s="55" t="s">
        <v>2184</v>
      </c>
      <c r="D11941" s="54">
        <v>43779</v>
      </c>
      <c r="E11941" s="56">
        <v>0.54166666666666663</v>
      </c>
      <c r="F11941" s="56" t="s">
        <v>5523</v>
      </c>
      <c r="G11941" s="55" t="s">
        <v>5524</v>
      </c>
      <c r="H11941" s="55"/>
    </row>
    <row r="11942" spans="1:8" x14ac:dyDescent="0.25">
      <c r="A11942" s="55">
        <v>2019</v>
      </c>
      <c r="B11942" s="55" t="s">
        <v>29</v>
      </c>
      <c r="C11942" s="55" t="s">
        <v>2187</v>
      </c>
      <c r="D11942" s="54">
        <v>43779</v>
      </c>
      <c r="E11942" s="56">
        <v>0.58333333333333337</v>
      </c>
      <c r="F11942" s="56" t="s">
        <v>5525</v>
      </c>
      <c r="G11942" s="55" t="s">
        <v>5526</v>
      </c>
      <c r="H11942" s="55"/>
    </row>
    <row r="11943" spans="1:8" x14ac:dyDescent="0.25">
      <c r="A11943" s="55">
        <v>2019</v>
      </c>
      <c r="B11943" s="55" t="s">
        <v>29</v>
      </c>
      <c r="C11943" s="55" t="s">
        <v>2190</v>
      </c>
      <c r="D11943" s="54">
        <v>43779</v>
      </c>
      <c r="E11943" s="56">
        <v>0.625</v>
      </c>
      <c r="F11943" s="56" t="s">
        <v>5527</v>
      </c>
      <c r="G11943" s="55" t="s">
        <v>5528</v>
      </c>
      <c r="H11943" s="55"/>
    </row>
    <row r="11944" spans="1:8" x14ac:dyDescent="0.25">
      <c r="A11944" s="55">
        <v>2019</v>
      </c>
      <c r="B11944" s="55" t="s">
        <v>29</v>
      </c>
      <c r="C11944" s="55" t="s">
        <v>2193</v>
      </c>
      <c r="D11944" s="54">
        <v>43779</v>
      </c>
      <c r="E11944" s="56">
        <v>0.66666666666666663</v>
      </c>
      <c r="F11944" s="56" t="s">
        <v>5529</v>
      </c>
      <c r="G11944" s="55" t="s">
        <v>5530</v>
      </c>
      <c r="H11944" s="55"/>
    </row>
    <row r="11945" spans="1:8" x14ac:dyDescent="0.25">
      <c r="A11945" s="55">
        <v>2019</v>
      </c>
      <c r="B11945" s="55" t="s">
        <v>29</v>
      </c>
      <c r="C11945" s="55" t="s">
        <v>2196</v>
      </c>
      <c r="D11945" s="54">
        <v>43779</v>
      </c>
      <c r="E11945" s="56">
        <v>0.70833333333333337</v>
      </c>
      <c r="F11945" s="56" t="s">
        <v>5531</v>
      </c>
      <c r="G11945" s="55" t="s">
        <v>5532</v>
      </c>
      <c r="H11945" s="55"/>
    </row>
    <row r="11946" spans="1:8" x14ac:dyDescent="0.25">
      <c r="A11946" s="55">
        <v>2019</v>
      </c>
      <c r="B11946" s="55" t="s">
        <v>29</v>
      </c>
      <c r="C11946" s="55" t="s">
        <v>2198</v>
      </c>
      <c r="D11946" s="54">
        <v>43779</v>
      </c>
      <c r="E11946" s="56">
        <v>0.75</v>
      </c>
      <c r="F11946" s="56" t="s">
        <v>5533</v>
      </c>
      <c r="G11946" s="55" t="s">
        <v>5534</v>
      </c>
      <c r="H11946" s="55"/>
    </row>
    <row r="11947" spans="1:8" x14ac:dyDescent="0.25">
      <c r="A11947" s="55">
        <v>2019</v>
      </c>
      <c r="B11947" s="55" t="s">
        <v>29</v>
      </c>
      <c r="C11947" s="55" t="s">
        <v>2201</v>
      </c>
      <c r="D11947" s="54">
        <v>43779</v>
      </c>
      <c r="E11947" s="56">
        <v>0.79166666666666663</v>
      </c>
      <c r="F11947" s="56" t="s">
        <v>5535</v>
      </c>
      <c r="G11947" s="55" t="s">
        <v>5536</v>
      </c>
      <c r="H11947" s="55"/>
    </row>
    <row r="11948" spans="1:8" x14ac:dyDescent="0.25">
      <c r="A11948" s="55">
        <v>2019</v>
      </c>
      <c r="B11948" s="55" t="s">
        <v>29</v>
      </c>
      <c r="C11948" s="55" t="s">
        <v>2203</v>
      </c>
      <c r="D11948" s="54">
        <v>43779</v>
      </c>
      <c r="E11948" s="56">
        <v>0.83333333333333337</v>
      </c>
      <c r="F11948" s="56" t="s">
        <v>5537</v>
      </c>
      <c r="G11948" s="55" t="s">
        <v>5538</v>
      </c>
      <c r="H11948" s="55"/>
    </row>
    <row r="11949" spans="1:8" x14ac:dyDescent="0.25">
      <c r="A11949" s="55">
        <v>2019</v>
      </c>
      <c r="B11949" s="55" t="s">
        <v>29</v>
      </c>
      <c r="C11949" s="55" t="s">
        <v>2206</v>
      </c>
      <c r="D11949" s="54">
        <v>43779</v>
      </c>
      <c r="E11949" s="56">
        <v>0.875</v>
      </c>
      <c r="F11949" s="56" t="s">
        <v>5539</v>
      </c>
      <c r="G11949" s="55" t="s">
        <v>5540</v>
      </c>
      <c r="H11949" s="55"/>
    </row>
    <row r="11950" spans="1:8" x14ac:dyDescent="0.25">
      <c r="A11950" s="55">
        <v>2019</v>
      </c>
      <c r="B11950" s="55" t="s">
        <v>29</v>
      </c>
      <c r="C11950" s="55" t="s">
        <v>2208</v>
      </c>
      <c r="D11950" s="54">
        <v>43779</v>
      </c>
      <c r="E11950" s="56">
        <v>0.91666666666666663</v>
      </c>
      <c r="F11950" s="56" t="s">
        <v>5541</v>
      </c>
      <c r="G11950" s="55" t="s">
        <v>5542</v>
      </c>
      <c r="H11950" s="55"/>
    </row>
    <row r="11951" spans="1:8" x14ac:dyDescent="0.25">
      <c r="A11951" s="55">
        <v>2019</v>
      </c>
      <c r="B11951" s="55" t="s">
        <v>29</v>
      </c>
      <c r="C11951" s="55" t="s">
        <v>2212</v>
      </c>
      <c r="D11951" s="54">
        <v>43779</v>
      </c>
      <c r="E11951" s="56">
        <v>0.95833333333333337</v>
      </c>
      <c r="F11951" s="56" t="s">
        <v>5543</v>
      </c>
      <c r="G11951" s="55" t="s">
        <v>5544</v>
      </c>
      <c r="H11951" s="55"/>
    </row>
    <row r="11952" spans="1:8" x14ac:dyDescent="0.25">
      <c r="A11952" s="55">
        <v>2019</v>
      </c>
      <c r="B11952" s="55" t="s">
        <v>29</v>
      </c>
      <c r="C11952" s="55" t="s">
        <v>2216</v>
      </c>
      <c r="D11952" s="54">
        <v>43779</v>
      </c>
      <c r="E11952" s="56">
        <v>0.54166666666666696</v>
      </c>
      <c r="F11952" s="56" t="s">
        <v>4422</v>
      </c>
      <c r="G11952" s="55" t="s">
        <v>5545</v>
      </c>
      <c r="H11952" s="55"/>
    </row>
    <row r="11953" spans="1:8" x14ac:dyDescent="0.25">
      <c r="A11953" s="55">
        <v>2019</v>
      </c>
      <c r="B11953" s="55" t="s">
        <v>29</v>
      </c>
      <c r="C11953" s="55" t="s">
        <v>2219</v>
      </c>
      <c r="D11953" s="54">
        <v>43779</v>
      </c>
      <c r="E11953" s="56">
        <v>0.58333333333333304</v>
      </c>
      <c r="F11953" s="56" t="s">
        <v>5546</v>
      </c>
      <c r="G11953" s="55" t="s">
        <v>5547</v>
      </c>
      <c r="H11953" s="55"/>
    </row>
    <row r="11954" spans="1:8" x14ac:dyDescent="0.25">
      <c r="A11954" s="55">
        <v>2019</v>
      </c>
      <c r="B11954" s="55" t="s">
        <v>29</v>
      </c>
      <c r="C11954" s="55" t="s">
        <v>2222</v>
      </c>
      <c r="D11954" s="54">
        <v>43779</v>
      </c>
      <c r="E11954" s="56">
        <v>0.625</v>
      </c>
      <c r="F11954" s="56" t="s">
        <v>5548</v>
      </c>
      <c r="G11954" s="55" t="s">
        <v>5549</v>
      </c>
      <c r="H11954" s="55"/>
    </row>
    <row r="11955" spans="1:8" x14ac:dyDescent="0.25">
      <c r="A11955" s="55">
        <v>2019</v>
      </c>
      <c r="B11955" s="55" t="s">
        <v>29</v>
      </c>
      <c r="C11955" s="55" t="s">
        <v>2225</v>
      </c>
      <c r="D11955" s="54">
        <v>43779</v>
      </c>
      <c r="E11955" s="56">
        <v>0.66666666666666696</v>
      </c>
      <c r="F11955" s="56" t="s">
        <v>5550</v>
      </c>
      <c r="G11955" s="55" t="s">
        <v>5551</v>
      </c>
      <c r="H11955" s="55"/>
    </row>
    <row r="11956" spans="1:8" x14ac:dyDescent="0.25">
      <c r="A11956" s="55">
        <v>2019</v>
      </c>
      <c r="B11956" s="55" t="s">
        <v>29</v>
      </c>
      <c r="C11956" s="55" t="s">
        <v>2229</v>
      </c>
      <c r="D11956" s="54">
        <v>43779</v>
      </c>
      <c r="E11956" s="56">
        <v>0.70833333333333304</v>
      </c>
      <c r="F11956" s="56" t="s">
        <v>5552</v>
      </c>
      <c r="G11956" s="55" t="s">
        <v>5553</v>
      </c>
      <c r="H11956" s="55"/>
    </row>
    <row r="11957" spans="1:8" x14ac:dyDescent="0.25">
      <c r="A11957" s="55">
        <v>2019</v>
      </c>
      <c r="B11957" s="55" t="s">
        <v>29</v>
      </c>
      <c r="C11957" s="55" t="s">
        <v>2232</v>
      </c>
      <c r="D11957" s="54">
        <v>43779</v>
      </c>
      <c r="E11957" s="56">
        <v>0.75</v>
      </c>
      <c r="F11957" s="56" t="s">
        <v>5554</v>
      </c>
      <c r="G11957" s="55" t="s">
        <v>5555</v>
      </c>
      <c r="H11957" s="55"/>
    </row>
    <row r="11958" spans="1:8" x14ac:dyDescent="0.25">
      <c r="A11958" s="55">
        <v>2019</v>
      </c>
      <c r="B11958" s="55" t="s">
        <v>29</v>
      </c>
      <c r="C11958" s="55" t="s">
        <v>2234</v>
      </c>
      <c r="D11958" s="54">
        <v>43809</v>
      </c>
      <c r="E11958" s="56">
        <v>0.79166666666666696</v>
      </c>
      <c r="F11958" s="56" t="s">
        <v>5556</v>
      </c>
      <c r="G11958" s="55" t="s">
        <v>5557</v>
      </c>
      <c r="H11958" s="55"/>
    </row>
    <row r="11959" spans="1:8" x14ac:dyDescent="0.25">
      <c r="A11959" s="55">
        <v>2019</v>
      </c>
      <c r="B11959" s="55" t="s">
        <v>29</v>
      </c>
      <c r="C11959" s="55" t="s">
        <v>2236</v>
      </c>
      <c r="D11959" s="54">
        <v>43809</v>
      </c>
      <c r="E11959" s="56">
        <v>0.83333333333333304</v>
      </c>
      <c r="F11959" s="56" t="s">
        <v>5558</v>
      </c>
      <c r="G11959" s="55" t="s">
        <v>5559</v>
      </c>
      <c r="H11959" s="55"/>
    </row>
    <row r="11960" spans="1:8" x14ac:dyDescent="0.25">
      <c r="A11960" s="55">
        <v>2019</v>
      </c>
      <c r="B11960" s="55" t="s">
        <v>29</v>
      </c>
      <c r="C11960" s="55" t="s">
        <v>2238</v>
      </c>
      <c r="D11960" s="54">
        <v>43809</v>
      </c>
      <c r="E11960" s="56">
        <v>0.875</v>
      </c>
      <c r="F11960" s="56" t="s">
        <v>5560</v>
      </c>
      <c r="G11960" s="55" t="s">
        <v>5561</v>
      </c>
      <c r="H11960" s="55"/>
    </row>
    <row r="11961" spans="1:8" x14ac:dyDescent="0.25">
      <c r="A11961" s="55">
        <v>2019</v>
      </c>
      <c r="B11961" s="55" t="s">
        <v>29</v>
      </c>
      <c r="C11961" s="55" t="s">
        <v>2240</v>
      </c>
      <c r="D11961" s="54">
        <v>43809</v>
      </c>
      <c r="E11961" s="56">
        <v>0.91666666666666696</v>
      </c>
      <c r="F11961" s="56" t="s">
        <v>5562</v>
      </c>
      <c r="G11961" s="55" t="s">
        <v>5563</v>
      </c>
      <c r="H11961" s="55"/>
    </row>
    <row r="11962" spans="1:8" x14ac:dyDescent="0.25">
      <c r="A11962" s="55">
        <v>2019</v>
      </c>
      <c r="B11962" s="55" t="s">
        <v>29</v>
      </c>
      <c r="C11962" s="55" t="s">
        <v>2242</v>
      </c>
      <c r="D11962" s="54">
        <v>43809</v>
      </c>
      <c r="E11962" s="56">
        <v>0.95833333333333304</v>
      </c>
      <c r="F11962" s="56" t="s">
        <v>5562</v>
      </c>
      <c r="G11962" s="55" t="s">
        <v>5564</v>
      </c>
      <c r="H11962" s="55"/>
    </row>
    <row r="11963" spans="1:8" x14ac:dyDescent="0.25">
      <c r="A11963" s="55">
        <v>2019</v>
      </c>
      <c r="B11963" s="55" t="s">
        <v>29</v>
      </c>
      <c r="C11963" s="55" t="s">
        <v>2244</v>
      </c>
      <c r="D11963" s="54">
        <v>43809</v>
      </c>
      <c r="E11963" s="56">
        <v>0</v>
      </c>
      <c r="F11963" s="56" t="s">
        <v>5565</v>
      </c>
      <c r="G11963" s="55" t="s">
        <v>5566</v>
      </c>
      <c r="H11963" s="55"/>
    </row>
    <row r="11964" spans="1:8" x14ac:dyDescent="0.25">
      <c r="A11964" s="55">
        <v>2019</v>
      </c>
      <c r="B11964" s="55" t="s">
        <v>29</v>
      </c>
      <c r="C11964" s="55" t="s">
        <v>2248</v>
      </c>
      <c r="D11964" s="54">
        <v>43809</v>
      </c>
      <c r="E11964" s="56">
        <v>4.1666666666666664E-2</v>
      </c>
      <c r="F11964" s="56" t="s">
        <v>4387</v>
      </c>
      <c r="G11964" s="55" t="s">
        <v>5567</v>
      </c>
      <c r="H11964" s="55"/>
    </row>
    <row r="11965" spans="1:8" x14ac:dyDescent="0.25">
      <c r="A11965" s="55">
        <v>2019</v>
      </c>
      <c r="B11965" s="55" t="s">
        <v>29</v>
      </c>
      <c r="C11965" s="55" t="s">
        <v>2251</v>
      </c>
      <c r="D11965" s="54">
        <v>43809</v>
      </c>
      <c r="E11965" s="56">
        <v>8.3333333333333329E-2</v>
      </c>
      <c r="F11965" s="56" t="s">
        <v>5568</v>
      </c>
      <c r="G11965" s="55" t="s">
        <v>5569</v>
      </c>
      <c r="H11965" s="55"/>
    </row>
    <row r="11966" spans="1:8" x14ac:dyDescent="0.25">
      <c r="A11966" s="55">
        <v>2019</v>
      </c>
      <c r="B11966" s="55" t="s">
        <v>29</v>
      </c>
      <c r="C11966" s="55" t="s">
        <v>2253</v>
      </c>
      <c r="D11966" s="54">
        <v>43809</v>
      </c>
      <c r="E11966" s="56">
        <v>0.125</v>
      </c>
      <c r="F11966" s="56" t="s">
        <v>5570</v>
      </c>
      <c r="G11966" s="55" t="s">
        <v>5571</v>
      </c>
      <c r="H11966" s="55"/>
    </row>
    <row r="11967" spans="1:8" x14ac:dyDescent="0.25">
      <c r="A11967" s="55">
        <v>2019</v>
      </c>
      <c r="B11967" s="55" t="s">
        <v>29</v>
      </c>
      <c r="C11967" s="55" t="s">
        <v>2256</v>
      </c>
      <c r="D11967" s="54">
        <v>43809</v>
      </c>
      <c r="E11967" s="56">
        <v>0.16666666666666666</v>
      </c>
      <c r="F11967" s="56" t="s">
        <v>5572</v>
      </c>
      <c r="G11967" s="55" t="s">
        <v>5573</v>
      </c>
      <c r="H11967" s="55"/>
    </row>
    <row r="11968" spans="1:8" x14ac:dyDescent="0.25">
      <c r="A11968" s="55">
        <v>2019</v>
      </c>
      <c r="B11968" s="55" t="s">
        <v>29</v>
      </c>
      <c r="C11968" s="55" t="s">
        <v>2259</v>
      </c>
      <c r="D11968" s="54">
        <v>43809</v>
      </c>
      <c r="E11968" s="56">
        <v>0.20833333333333334</v>
      </c>
      <c r="F11968" s="56" t="s">
        <v>5574</v>
      </c>
      <c r="G11968" s="55" t="s">
        <v>5575</v>
      </c>
      <c r="H11968" s="55"/>
    </row>
    <row r="11969" spans="1:8" x14ac:dyDescent="0.25">
      <c r="A11969" s="55">
        <v>2019</v>
      </c>
      <c r="B11969" s="55" t="s">
        <v>29</v>
      </c>
      <c r="C11969" s="55" t="s">
        <v>2262</v>
      </c>
      <c r="D11969" s="54">
        <v>43809</v>
      </c>
      <c r="E11969" s="56">
        <v>0.25</v>
      </c>
      <c r="F11969" s="56" t="s">
        <v>5576</v>
      </c>
      <c r="G11969" s="55" t="s">
        <v>5577</v>
      </c>
      <c r="H11969" s="55"/>
    </row>
    <row r="11970" spans="1:8" x14ac:dyDescent="0.25">
      <c r="A11970" s="55">
        <v>2019</v>
      </c>
      <c r="B11970" s="55" t="s">
        <v>29</v>
      </c>
      <c r="C11970" s="55" t="s">
        <v>2265</v>
      </c>
      <c r="D11970" s="54">
        <v>43809</v>
      </c>
      <c r="E11970" s="56">
        <v>0.29166666666666669</v>
      </c>
      <c r="F11970" s="56" t="s">
        <v>5578</v>
      </c>
      <c r="G11970" s="55" t="s">
        <v>5579</v>
      </c>
      <c r="H11970" s="55"/>
    </row>
    <row r="11971" spans="1:8" x14ac:dyDescent="0.25">
      <c r="A11971" s="55">
        <v>2019</v>
      </c>
      <c r="B11971" s="55" t="s">
        <v>29</v>
      </c>
      <c r="C11971" s="55" t="s">
        <v>2267</v>
      </c>
      <c r="D11971" s="54">
        <v>43809</v>
      </c>
      <c r="E11971" s="56">
        <v>0.33333333333333331</v>
      </c>
      <c r="F11971" s="56" t="s">
        <v>5580</v>
      </c>
      <c r="G11971" s="55" t="s">
        <v>5581</v>
      </c>
      <c r="H11971" s="55"/>
    </row>
    <row r="11972" spans="1:8" x14ac:dyDescent="0.25">
      <c r="A11972" s="55">
        <v>2019</v>
      </c>
      <c r="B11972" s="55" t="s">
        <v>29</v>
      </c>
      <c r="C11972" s="55" t="s">
        <v>2269</v>
      </c>
      <c r="D11972" s="54">
        <v>43809</v>
      </c>
      <c r="E11972" s="56">
        <v>0.375</v>
      </c>
      <c r="F11972" s="56" t="s">
        <v>5582</v>
      </c>
      <c r="G11972" s="55" t="s">
        <v>5583</v>
      </c>
      <c r="H11972" s="55"/>
    </row>
    <row r="11973" spans="1:8" x14ac:dyDescent="0.25">
      <c r="A11973" s="55">
        <v>2019</v>
      </c>
      <c r="B11973" s="55" t="s">
        <v>29</v>
      </c>
      <c r="C11973" s="55" t="s">
        <v>2272</v>
      </c>
      <c r="D11973" s="54">
        <v>43809</v>
      </c>
      <c r="E11973" s="56">
        <v>0.41666666666666669</v>
      </c>
      <c r="F11973" s="56" t="s">
        <v>5584</v>
      </c>
      <c r="G11973" s="55" t="s">
        <v>5585</v>
      </c>
      <c r="H11973" s="55"/>
    </row>
    <row r="11974" spans="1:8" x14ac:dyDescent="0.25">
      <c r="A11974" s="55">
        <v>2019</v>
      </c>
      <c r="B11974" s="55" t="s">
        <v>29</v>
      </c>
      <c r="C11974" s="55" t="s">
        <v>2275</v>
      </c>
      <c r="D11974" s="54">
        <v>43809</v>
      </c>
      <c r="E11974" s="56">
        <v>0.45833333333333331</v>
      </c>
      <c r="F11974" s="56" t="s">
        <v>5586</v>
      </c>
      <c r="G11974" s="55" t="s">
        <v>5587</v>
      </c>
      <c r="H11974" s="55"/>
    </row>
    <row r="11975" spans="1:8" x14ac:dyDescent="0.25">
      <c r="A11975" s="55">
        <v>2019</v>
      </c>
      <c r="B11975" s="55" t="s">
        <v>29</v>
      </c>
      <c r="C11975" s="55" t="s">
        <v>2278</v>
      </c>
      <c r="D11975" s="54">
        <v>43809</v>
      </c>
      <c r="E11975" s="56">
        <v>0.5</v>
      </c>
      <c r="F11975" s="56" t="s">
        <v>5588</v>
      </c>
      <c r="G11975" s="55" t="s">
        <v>5589</v>
      </c>
      <c r="H11975" s="55"/>
    </row>
    <row r="11976" spans="1:8" x14ac:dyDescent="0.25">
      <c r="A11976" s="55">
        <v>2019</v>
      </c>
      <c r="B11976" s="55" t="s">
        <v>29</v>
      </c>
      <c r="C11976" s="55" t="s">
        <v>2281</v>
      </c>
      <c r="D11976" s="54">
        <v>43809</v>
      </c>
      <c r="E11976" s="56">
        <v>0.54166666666666663</v>
      </c>
      <c r="F11976" s="56" t="s">
        <v>4917</v>
      </c>
      <c r="G11976" s="55" t="s">
        <v>5590</v>
      </c>
      <c r="H11976" s="55"/>
    </row>
    <row r="11977" spans="1:8" x14ac:dyDescent="0.25">
      <c r="A11977" s="55">
        <v>2019</v>
      </c>
      <c r="B11977" s="55" t="s">
        <v>29</v>
      </c>
      <c r="C11977" s="55" t="s">
        <v>2283</v>
      </c>
      <c r="D11977" s="54">
        <v>43809</v>
      </c>
      <c r="E11977" s="56">
        <v>0.58333333333333337</v>
      </c>
      <c r="F11977" s="56" t="s">
        <v>5591</v>
      </c>
      <c r="G11977" s="55" t="s">
        <v>5592</v>
      </c>
      <c r="H11977" s="55"/>
    </row>
    <row r="11978" spans="1:8" x14ac:dyDescent="0.25">
      <c r="A11978" s="55">
        <v>2019</v>
      </c>
      <c r="B11978" s="55" t="s">
        <v>29</v>
      </c>
      <c r="C11978" s="55" t="s">
        <v>2285</v>
      </c>
      <c r="D11978" s="54">
        <v>43809</v>
      </c>
      <c r="E11978" s="56">
        <v>0.625</v>
      </c>
      <c r="F11978" s="56" t="s">
        <v>5593</v>
      </c>
      <c r="G11978" s="55" t="s">
        <v>5594</v>
      </c>
      <c r="H11978" s="55"/>
    </row>
    <row r="11979" spans="1:8" x14ac:dyDescent="0.25">
      <c r="A11979" s="55">
        <v>2019</v>
      </c>
      <c r="B11979" s="55" t="s">
        <v>29</v>
      </c>
      <c r="C11979" s="55" t="s">
        <v>2288</v>
      </c>
      <c r="D11979" s="54">
        <v>43809</v>
      </c>
      <c r="E11979" s="56">
        <v>0.66666666666666663</v>
      </c>
      <c r="F11979" s="56" t="s">
        <v>5595</v>
      </c>
      <c r="G11979" s="55" t="s">
        <v>5596</v>
      </c>
      <c r="H11979" s="55"/>
    </row>
    <row r="11980" spans="1:8" x14ac:dyDescent="0.25">
      <c r="A11980" s="55">
        <v>2019</v>
      </c>
      <c r="B11980" s="55" t="s">
        <v>29</v>
      </c>
      <c r="C11980" s="55" t="s">
        <v>2291</v>
      </c>
      <c r="D11980" s="54">
        <v>43809</v>
      </c>
      <c r="E11980" s="56">
        <v>0.70833333333333337</v>
      </c>
      <c r="F11980" s="56" t="s">
        <v>5597</v>
      </c>
      <c r="G11980" s="55" t="s">
        <v>5598</v>
      </c>
      <c r="H11980" s="55"/>
    </row>
    <row r="11981" spans="1:8" x14ac:dyDescent="0.25">
      <c r="A11981" s="55">
        <v>2019</v>
      </c>
      <c r="B11981" s="55" t="s">
        <v>29</v>
      </c>
      <c r="C11981" s="55" t="s">
        <v>2294</v>
      </c>
      <c r="D11981" s="54">
        <v>43809</v>
      </c>
      <c r="E11981" s="56">
        <v>0.75</v>
      </c>
      <c r="F11981" s="56" t="s">
        <v>5599</v>
      </c>
      <c r="G11981" s="55" t="s">
        <v>5600</v>
      </c>
      <c r="H11981" s="55"/>
    </row>
    <row r="11982" spans="1:8" x14ac:dyDescent="0.25">
      <c r="A11982" s="55">
        <v>2019</v>
      </c>
      <c r="B11982" s="55" t="s">
        <v>29</v>
      </c>
      <c r="C11982" s="55" t="s">
        <v>2296</v>
      </c>
      <c r="D11982" s="54" t="s">
        <v>5601</v>
      </c>
      <c r="E11982" s="56">
        <v>0.79166666666666663</v>
      </c>
      <c r="F11982" s="57" t="s">
        <v>3999</v>
      </c>
      <c r="G11982" s="55" t="s">
        <v>5602</v>
      </c>
      <c r="H11982" s="55"/>
    </row>
    <row r="11983" spans="1:8" x14ac:dyDescent="0.25">
      <c r="A11983" s="55">
        <v>2019</v>
      </c>
      <c r="B11983" s="55" t="s">
        <v>29</v>
      </c>
      <c r="C11983" s="55" t="s">
        <v>2299</v>
      </c>
      <c r="D11983" s="54" t="s">
        <v>5601</v>
      </c>
      <c r="E11983" s="56">
        <v>0.83333333333333337</v>
      </c>
      <c r="F11983" s="57" t="s">
        <v>5603</v>
      </c>
      <c r="G11983" s="55" t="s">
        <v>5604</v>
      </c>
      <c r="H11983" s="55"/>
    </row>
    <row r="11984" spans="1:8" x14ac:dyDescent="0.25">
      <c r="A11984" s="55">
        <v>2019</v>
      </c>
      <c r="B11984" s="55" t="s">
        <v>29</v>
      </c>
      <c r="C11984" s="55" t="s">
        <v>2302</v>
      </c>
      <c r="D11984" s="54" t="s">
        <v>5601</v>
      </c>
      <c r="E11984" s="56">
        <v>0.875</v>
      </c>
      <c r="F11984" s="57" t="s">
        <v>5605</v>
      </c>
      <c r="G11984" s="55" t="s">
        <v>5606</v>
      </c>
      <c r="H11984" s="55"/>
    </row>
    <row r="11985" spans="1:8" x14ac:dyDescent="0.25">
      <c r="A11985" s="55">
        <v>2019</v>
      </c>
      <c r="B11985" s="55" t="s">
        <v>29</v>
      </c>
      <c r="C11985" s="55" t="s">
        <v>2304</v>
      </c>
      <c r="D11985" s="54" t="s">
        <v>5601</v>
      </c>
      <c r="E11985" s="56">
        <v>0.91666666666666663</v>
      </c>
      <c r="F11985" s="57" t="s">
        <v>5607</v>
      </c>
      <c r="G11985" s="55" t="s">
        <v>5608</v>
      </c>
      <c r="H11985" s="55"/>
    </row>
    <row r="11986" spans="1:8" x14ac:dyDescent="0.25">
      <c r="A11986" s="55">
        <v>2019</v>
      </c>
      <c r="B11986" s="55" t="s">
        <v>29</v>
      </c>
      <c r="C11986" s="55" t="s">
        <v>2307</v>
      </c>
      <c r="D11986" s="54" t="s">
        <v>5601</v>
      </c>
      <c r="E11986" s="56">
        <v>0.95833333333333337</v>
      </c>
      <c r="F11986" s="57" t="s">
        <v>5609</v>
      </c>
      <c r="G11986" s="55" t="s">
        <v>5610</v>
      </c>
      <c r="H11986" s="55"/>
    </row>
    <row r="11987" spans="1:8" x14ac:dyDescent="0.25">
      <c r="A11987" s="55">
        <v>2019</v>
      </c>
      <c r="B11987" s="55" t="s">
        <v>29</v>
      </c>
      <c r="C11987" s="55" t="s">
        <v>2310</v>
      </c>
      <c r="D11987" s="54" t="s">
        <v>5601</v>
      </c>
      <c r="E11987" s="56">
        <v>0.54166666666666696</v>
      </c>
      <c r="F11987" s="57" t="s">
        <v>5611</v>
      </c>
      <c r="G11987" s="55" t="s">
        <v>5612</v>
      </c>
      <c r="H11987" s="55"/>
    </row>
    <row r="11988" spans="1:8" x14ac:dyDescent="0.25">
      <c r="A11988" s="55">
        <v>2019</v>
      </c>
      <c r="B11988" s="55" t="s">
        <v>29</v>
      </c>
      <c r="C11988" s="55" t="s">
        <v>2312</v>
      </c>
      <c r="D11988" s="54" t="s">
        <v>5601</v>
      </c>
      <c r="E11988" s="56">
        <v>0.58333333333333304</v>
      </c>
      <c r="F11988" s="57" t="s">
        <v>5613</v>
      </c>
      <c r="G11988" s="55" t="s">
        <v>5614</v>
      </c>
      <c r="H11988" s="55"/>
    </row>
    <row r="11989" spans="1:8" x14ac:dyDescent="0.25">
      <c r="A11989" s="55">
        <v>2019</v>
      </c>
      <c r="B11989" s="55" t="s">
        <v>29</v>
      </c>
      <c r="C11989" s="55" t="s">
        <v>2314</v>
      </c>
      <c r="D11989" s="54" t="s">
        <v>5601</v>
      </c>
      <c r="E11989" s="56">
        <v>0.625</v>
      </c>
      <c r="F11989" s="57" t="s">
        <v>5615</v>
      </c>
      <c r="G11989" s="55" t="s">
        <v>5616</v>
      </c>
      <c r="H11989" s="55"/>
    </row>
    <row r="11990" spans="1:8" x14ac:dyDescent="0.25">
      <c r="A11990" s="55">
        <v>2019</v>
      </c>
      <c r="B11990" s="55" t="s">
        <v>29</v>
      </c>
      <c r="C11990" s="55" t="s">
        <v>2316</v>
      </c>
      <c r="D11990" s="54" t="s">
        <v>5601</v>
      </c>
      <c r="E11990" s="56">
        <v>0.66666666666666696</v>
      </c>
      <c r="F11990" s="57" t="s">
        <v>5617</v>
      </c>
      <c r="G11990" s="55" t="s">
        <v>5618</v>
      </c>
      <c r="H11990" s="55"/>
    </row>
    <row r="11991" spans="1:8" x14ac:dyDescent="0.25">
      <c r="A11991" s="55">
        <v>2019</v>
      </c>
      <c r="B11991" s="55" t="s">
        <v>29</v>
      </c>
      <c r="C11991" s="55" t="s">
        <v>2319</v>
      </c>
      <c r="D11991" s="54" t="s">
        <v>5601</v>
      </c>
      <c r="E11991" s="56">
        <v>0.70833333333333304</v>
      </c>
      <c r="F11991" s="57" t="s">
        <v>5619</v>
      </c>
      <c r="G11991" s="55" t="s">
        <v>5620</v>
      </c>
      <c r="H11991" s="55"/>
    </row>
    <row r="11992" spans="1:8" x14ac:dyDescent="0.25">
      <c r="A11992" s="55">
        <v>2019</v>
      </c>
      <c r="B11992" s="55" t="s">
        <v>29</v>
      </c>
      <c r="C11992" s="55" t="s">
        <v>2322</v>
      </c>
      <c r="D11992" s="54" t="s">
        <v>5601</v>
      </c>
      <c r="E11992" s="56">
        <v>0.75</v>
      </c>
      <c r="F11992" s="57" t="s">
        <v>5621</v>
      </c>
      <c r="G11992" s="55" t="s">
        <v>5622</v>
      </c>
      <c r="H11992" s="55"/>
    </row>
    <row r="11993" spans="1:8" x14ac:dyDescent="0.25">
      <c r="A11993" s="55">
        <v>2019</v>
      </c>
      <c r="B11993" s="55" t="s">
        <v>29</v>
      </c>
      <c r="C11993" s="55" t="s">
        <v>2324</v>
      </c>
      <c r="D11993" s="54" t="s">
        <v>5601</v>
      </c>
      <c r="E11993" s="56">
        <v>0.79166666666666696</v>
      </c>
      <c r="F11993" s="57" t="s">
        <v>5623</v>
      </c>
      <c r="G11993" s="55" t="s">
        <v>5624</v>
      </c>
      <c r="H11993" s="55"/>
    </row>
    <row r="11994" spans="1:8" x14ac:dyDescent="0.25">
      <c r="A11994" s="55">
        <v>2019</v>
      </c>
      <c r="B11994" s="55" t="s">
        <v>29</v>
      </c>
      <c r="C11994" s="55" t="s">
        <v>2327</v>
      </c>
      <c r="D11994" s="54" t="s">
        <v>5601</v>
      </c>
      <c r="E11994" s="56">
        <v>0.83333333333333304</v>
      </c>
      <c r="F11994" s="57" t="s">
        <v>5625</v>
      </c>
      <c r="G11994" s="55" t="s">
        <v>5626</v>
      </c>
      <c r="H11994" s="55"/>
    </row>
    <row r="11995" spans="1:8" x14ac:dyDescent="0.25">
      <c r="A11995" s="55">
        <v>2019</v>
      </c>
      <c r="B11995" s="55" t="s">
        <v>29</v>
      </c>
      <c r="C11995" s="55" t="s">
        <v>2330</v>
      </c>
      <c r="D11995" s="54" t="s">
        <v>5601</v>
      </c>
      <c r="E11995" s="56">
        <v>0.875</v>
      </c>
      <c r="F11995" s="57" t="s">
        <v>5627</v>
      </c>
      <c r="G11995" s="55" t="s">
        <v>5628</v>
      </c>
      <c r="H11995" s="55"/>
    </row>
    <row r="11996" spans="1:8" x14ac:dyDescent="0.25">
      <c r="A11996" s="55">
        <v>2019</v>
      </c>
      <c r="B11996" s="55" t="s">
        <v>29</v>
      </c>
      <c r="C11996" s="55" t="s">
        <v>2332</v>
      </c>
      <c r="D11996" s="54" t="s">
        <v>5601</v>
      </c>
      <c r="E11996" s="56">
        <v>0.91666666666666696</v>
      </c>
      <c r="F11996" s="57" t="s">
        <v>5629</v>
      </c>
      <c r="G11996" s="55" t="s">
        <v>5630</v>
      </c>
      <c r="H11996" s="55"/>
    </row>
    <row r="11997" spans="1:8" x14ac:dyDescent="0.25">
      <c r="A11997" s="55">
        <v>2019</v>
      </c>
      <c r="B11997" s="55" t="s">
        <v>29</v>
      </c>
      <c r="C11997" s="55" t="s">
        <v>2335</v>
      </c>
      <c r="D11997" s="54" t="s">
        <v>5601</v>
      </c>
      <c r="E11997" s="56">
        <v>0.95833333333333304</v>
      </c>
      <c r="F11997" s="57" t="s">
        <v>5631</v>
      </c>
      <c r="G11997" s="55" t="s">
        <v>5632</v>
      </c>
      <c r="H11997" s="55"/>
    </row>
    <row r="11998" spans="1:8" x14ac:dyDescent="0.25">
      <c r="A11998" s="55">
        <v>2019</v>
      </c>
      <c r="B11998" s="55" t="s">
        <v>29</v>
      </c>
      <c r="C11998" s="55" t="s">
        <v>2338</v>
      </c>
      <c r="D11998" s="54" t="s">
        <v>5601</v>
      </c>
      <c r="E11998" s="56">
        <v>0</v>
      </c>
      <c r="F11998" s="57" t="s">
        <v>5633</v>
      </c>
      <c r="G11998" s="55" t="s">
        <v>5634</v>
      </c>
      <c r="H11998" s="55"/>
    </row>
    <row r="11999" spans="1:8" x14ac:dyDescent="0.25">
      <c r="A11999" s="55">
        <v>2019</v>
      </c>
      <c r="B11999" s="55" t="s">
        <v>29</v>
      </c>
      <c r="C11999" s="55" t="s">
        <v>2340</v>
      </c>
      <c r="D11999" s="54" t="s">
        <v>5601</v>
      </c>
      <c r="E11999" s="56">
        <v>4.1666666666666664E-2</v>
      </c>
      <c r="F11999" s="57" t="s">
        <v>5635</v>
      </c>
      <c r="G11999" s="55" t="s">
        <v>5636</v>
      </c>
      <c r="H11999" s="55"/>
    </row>
    <row r="12000" spans="1:8" x14ac:dyDescent="0.25">
      <c r="A12000" s="55">
        <v>2019</v>
      </c>
      <c r="B12000" s="55" t="s">
        <v>29</v>
      </c>
      <c r="C12000" s="55" t="s">
        <v>2343</v>
      </c>
      <c r="D12000" s="54" t="s">
        <v>5601</v>
      </c>
      <c r="E12000" s="56">
        <v>8.3333333333333329E-2</v>
      </c>
      <c r="F12000" s="57" t="s">
        <v>5637</v>
      </c>
      <c r="G12000" s="55" t="s">
        <v>5638</v>
      </c>
      <c r="H12000" s="55"/>
    </row>
    <row r="12001" spans="1:8" x14ac:dyDescent="0.25">
      <c r="A12001" s="55">
        <v>2019</v>
      </c>
      <c r="B12001" s="55" t="s">
        <v>29</v>
      </c>
      <c r="C12001" s="55" t="s">
        <v>2345</v>
      </c>
      <c r="D12001" s="54" t="s">
        <v>5601</v>
      </c>
      <c r="E12001" s="56">
        <v>0.125</v>
      </c>
      <c r="F12001" s="57" t="s">
        <v>5639</v>
      </c>
      <c r="G12001" s="55" t="s">
        <v>5640</v>
      </c>
      <c r="H12001" s="55"/>
    </row>
    <row r="12002" spans="1:8" x14ac:dyDescent="0.25">
      <c r="A12002" s="55">
        <v>2019</v>
      </c>
      <c r="B12002" s="55" t="s">
        <v>29</v>
      </c>
      <c r="C12002" s="55" t="s">
        <v>2347</v>
      </c>
      <c r="D12002" s="54" t="s">
        <v>5601</v>
      </c>
      <c r="E12002" s="56">
        <v>0.16666666666666666</v>
      </c>
      <c r="F12002" s="57" t="s">
        <v>5641</v>
      </c>
      <c r="G12002" s="55" t="s">
        <v>5642</v>
      </c>
      <c r="H12002" s="55"/>
    </row>
    <row r="12003" spans="1:8" x14ac:dyDescent="0.25">
      <c r="A12003" s="55">
        <v>2019</v>
      </c>
      <c r="B12003" s="55" t="s">
        <v>29</v>
      </c>
      <c r="C12003" s="55" t="s">
        <v>2350</v>
      </c>
      <c r="D12003" s="54" t="s">
        <v>5601</v>
      </c>
      <c r="E12003" s="56">
        <v>0.20833333333333334</v>
      </c>
      <c r="F12003" s="57" t="s">
        <v>5643</v>
      </c>
      <c r="G12003" s="55" t="s">
        <v>4407</v>
      </c>
      <c r="H12003" s="55"/>
    </row>
    <row r="12004" spans="1:8" x14ac:dyDescent="0.25">
      <c r="A12004" s="55">
        <v>2019</v>
      </c>
      <c r="B12004" s="55" t="s">
        <v>29</v>
      </c>
      <c r="C12004" s="55" t="s">
        <v>2352</v>
      </c>
      <c r="D12004" s="54" t="s">
        <v>5601</v>
      </c>
      <c r="E12004" s="56">
        <v>0.25</v>
      </c>
      <c r="F12004" s="57" t="s">
        <v>3809</v>
      </c>
      <c r="G12004" s="55" t="s">
        <v>5644</v>
      </c>
      <c r="H12004" s="55"/>
    </row>
    <row r="12005" spans="1:8" x14ac:dyDescent="0.25">
      <c r="A12005" s="55">
        <v>2019</v>
      </c>
      <c r="B12005" s="55" t="s">
        <v>29</v>
      </c>
      <c r="C12005" s="55" t="s">
        <v>2354</v>
      </c>
      <c r="D12005" s="54" t="s">
        <v>5601</v>
      </c>
      <c r="E12005" s="56">
        <v>0.29166666666666669</v>
      </c>
      <c r="F12005" s="57" t="s">
        <v>5134</v>
      </c>
      <c r="G12005" s="55" t="s">
        <v>5645</v>
      </c>
      <c r="H12005" s="55"/>
    </row>
    <row r="12006" spans="1:8" x14ac:dyDescent="0.25">
      <c r="A12006" s="55">
        <v>2019</v>
      </c>
      <c r="B12006" s="55" t="s">
        <v>29</v>
      </c>
      <c r="C12006" s="55" t="s">
        <v>2356</v>
      </c>
      <c r="D12006" s="54" t="s">
        <v>5646</v>
      </c>
      <c r="E12006" s="56">
        <v>0.33333333333333331</v>
      </c>
      <c r="F12006" s="57" t="s">
        <v>5437</v>
      </c>
      <c r="G12006" s="55" t="s">
        <v>5647</v>
      </c>
      <c r="H12006" s="55"/>
    </row>
    <row r="12007" spans="1:8" x14ac:dyDescent="0.25">
      <c r="A12007" s="55">
        <v>2019</v>
      </c>
      <c r="B12007" s="55" t="s">
        <v>29</v>
      </c>
      <c r="C12007" s="55" t="s">
        <v>2358</v>
      </c>
      <c r="D12007" s="54" t="s">
        <v>5646</v>
      </c>
      <c r="E12007" s="56">
        <v>0.375</v>
      </c>
      <c r="F12007" s="57" t="s">
        <v>5648</v>
      </c>
      <c r="G12007" s="55" t="s">
        <v>5649</v>
      </c>
      <c r="H12007" s="55"/>
    </row>
    <row r="12008" spans="1:8" x14ac:dyDescent="0.25">
      <c r="A12008" s="55">
        <v>2019</v>
      </c>
      <c r="B12008" s="55" t="s">
        <v>29</v>
      </c>
      <c r="C12008" s="55" t="s">
        <v>2360</v>
      </c>
      <c r="D12008" s="54" t="s">
        <v>5646</v>
      </c>
      <c r="E12008" s="56">
        <v>0.41666666666666669</v>
      </c>
      <c r="F12008" s="57" t="s">
        <v>4213</v>
      </c>
      <c r="G12008" s="55" t="s">
        <v>5650</v>
      </c>
      <c r="H12008" s="55"/>
    </row>
    <row r="12009" spans="1:8" x14ac:dyDescent="0.25">
      <c r="A12009" s="55">
        <v>2019</v>
      </c>
      <c r="B12009" s="55" t="s">
        <v>29</v>
      </c>
      <c r="C12009" s="55" t="s">
        <v>2363</v>
      </c>
      <c r="D12009" s="54" t="s">
        <v>5646</v>
      </c>
      <c r="E12009" s="56">
        <v>0.45833333333333331</v>
      </c>
      <c r="F12009" s="57" t="s">
        <v>5651</v>
      </c>
      <c r="G12009" s="55" t="s">
        <v>5652</v>
      </c>
      <c r="H12009" s="55"/>
    </row>
    <row r="12010" spans="1:8" x14ac:dyDescent="0.25">
      <c r="A12010" s="55">
        <v>2019</v>
      </c>
      <c r="B12010" s="55" t="s">
        <v>29</v>
      </c>
      <c r="C12010" s="55" t="s">
        <v>2365</v>
      </c>
      <c r="D12010" s="54" t="s">
        <v>5646</v>
      </c>
      <c r="E12010" s="56">
        <v>0.5</v>
      </c>
      <c r="F12010" s="57" t="s">
        <v>5653</v>
      </c>
      <c r="G12010" s="55" t="s">
        <v>5654</v>
      </c>
      <c r="H12010" s="55"/>
    </row>
    <row r="12011" spans="1:8" x14ac:dyDescent="0.25">
      <c r="A12011" s="55">
        <v>2019</v>
      </c>
      <c r="B12011" s="55" t="s">
        <v>29</v>
      </c>
      <c r="C12011" s="55" t="s">
        <v>2367</v>
      </c>
      <c r="D12011" s="54" t="s">
        <v>5646</v>
      </c>
      <c r="E12011" s="56">
        <v>0.54166666666666663</v>
      </c>
      <c r="F12011" s="57" t="s">
        <v>5655</v>
      </c>
      <c r="G12011" s="55" t="s">
        <v>5656</v>
      </c>
      <c r="H12011" s="55"/>
    </row>
    <row r="12012" spans="1:8" x14ac:dyDescent="0.25">
      <c r="A12012" s="55">
        <v>2019</v>
      </c>
      <c r="B12012" s="55" t="s">
        <v>29</v>
      </c>
      <c r="C12012" s="55" t="s">
        <v>2370</v>
      </c>
      <c r="D12012" s="54" t="s">
        <v>5646</v>
      </c>
      <c r="E12012" s="56">
        <v>0.58333333333333337</v>
      </c>
      <c r="F12012" s="57" t="s">
        <v>467</v>
      </c>
      <c r="G12012" s="55" t="s">
        <v>5657</v>
      </c>
      <c r="H12012" s="55"/>
    </row>
    <row r="12013" spans="1:8" x14ac:dyDescent="0.25">
      <c r="A12013" s="55">
        <v>2019</v>
      </c>
      <c r="B12013" s="55" t="s">
        <v>29</v>
      </c>
      <c r="C12013" s="55" t="s">
        <v>2373</v>
      </c>
      <c r="D12013" s="54" t="s">
        <v>5646</v>
      </c>
      <c r="E12013" s="56">
        <v>0.625</v>
      </c>
      <c r="F12013" s="57" t="s">
        <v>553</v>
      </c>
      <c r="G12013" s="55" t="s">
        <v>5658</v>
      </c>
      <c r="H12013" s="55"/>
    </row>
    <row r="12014" spans="1:8" x14ac:dyDescent="0.25">
      <c r="A12014" s="55">
        <v>2019</v>
      </c>
      <c r="B12014" s="55" t="s">
        <v>29</v>
      </c>
      <c r="C12014" s="55" t="s">
        <v>2375</v>
      </c>
      <c r="D12014" s="54" t="s">
        <v>5646</v>
      </c>
      <c r="E12014" s="56">
        <v>0.66666666666666663</v>
      </c>
      <c r="F12014" s="57" t="s">
        <v>2270</v>
      </c>
      <c r="G12014" s="55" t="s">
        <v>5659</v>
      </c>
      <c r="H12014" s="55"/>
    </row>
    <row r="12015" spans="1:8" x14ac:dyDescent="0.25">
      <c r="A12015" s="55">
        <v>2019</v>
      </c>
      <c r="B12015" s="55" t="s">
        <v>29</v>
      </c>
      <c r="C12015" s="55" t="s">
        <v>2377</v>
      </c>
      <c r="D12015" s="54" t="s">
        <v>5646</v>
      </c>
      <c r="E12015" s="56">
        <v>0.70833333333333337</v>
      </c>
      <c r="F12015" s="57" t="s">
        <v>5660</v>
      </c>
      <c r="G12015" s="55" t="s">
        <v>5661</v>
      </c>
      <c r="H12015" s="55"/>
    </row>
    <row r="12016" spans="1:8" x14ac:dyDescent="0.25">
      <c r="A12016" s="55">
        <v>2019</v>
      </c>
      <c r="B12016" s="55" t="s">
        <v>29</v>
      </c>
      <c r="C12016" s="55" t="s">
        <v>2379</v>
      </c>
      <c r="D12016" s="54" t="s">
        <v>5646</v>
      </c>
      <c r="E12016" s="56">
        <v>0.75</v>
      </c>
      <c r="F12016" s="57" t="s">
        <v>5662</v>
      </c>
      <c r="G12016" s="55" t="s">
        <v>5663</v>
      </c>
      <c r="H12016" s="55"/>
    </row>
    <row r="12017" spans="1:8" x14ac:dyDescent="0.25">
      <c r="A12017" s="55">
        <v>2019</v>
      </c>
      <c r="B12017" s="55" t="s">
        <v>29</v>
      </c>
      <c r="C12017" s="55" t="s">
        <v>2382</v>
      </c>
      <c r="D12017" s="54" t="s">
        <v>5646</v>
      </c>
      <c r="E12017" s="56">
        <v>0.79166666666666663</v>
      </c>
      <c r="F12017" s="57" t="s">
        <v>5393</v>
      </c>
      <c r="G12017" s="55" t="s">
        <v>5664</v>
      </c>
      <c r="H12017" s="55"/>
    </row>
    <row r="12018" spans="1:8" x14ac:dyDescent="0.25">
      <c r="A12018" s="55">
        <v>2019</v>
      </c>
      <c r="B12018" s="55" t="s">
        <v>29</v>
      </c>
      <c r="C12018" s="55" t="s">
        <v>2385</v>
      </c>
      <c r="D12018" s="54" t="s">
        <v>5646</v>
      </c>
      <c r="E12018" s="56">
        <v>0.83333333333333337</v>
      </c>
      <c r="F12018" s="57" t="s">
        <v>5665</v>
      </c>
      <c r="G12018" s="55" t="s">
        <v>5666</v>
      </c>
      <c r="H12018" s="55"/>
    </row>
    <row r="12019" spans="1:8" x14ac:dyDescent="0.25">
      <c r="A12019" s="55">
        <v>2019</v>
      </c>
      <c r="B12019" s="55" t="s">
        <v>29</v>
      </c>
      <c r="C12019" s="55" t="s">
        <v>2388</v>
      </c>
      <c r="D12019" s="54" t="s">
        <v>5646</v>
      </c>
      <c r="E12019" s="56">
        <v>0.875</v>
      </c>
      <c r="F12019" s="57" t="s">
        <v>5386</v>
      </c>
      <c r="G12019" s="55" t="s">
        <v>5667</v>
      </c>
      <c r="H12019" s="55"/>
    </row>
    <row r="12020" spans="1:8" x14ac:dyDescent="0.25">
      <c r="A12020" s="55">
        <v>2019</v>
      </c>
      <c r="B12020" s="55" t="s">
        <v>29</v>
      </c>
      <c r="C12020" s="55" t="s">
        <v>2390</v>
      </c>
      <c r="D12020" s="54" t="s">
        <v>5646</v>
      </c>
      <c r="E12020" s="56">
        <v>0.91666666666666663</v>
      </c>
      <c r="F12020" s="57" t="s">
        <v>5668</v>
      </c>
      <c r="G12020" s="55" t="s">
        <v>5669</v>
      </c>
      <c r="H12020" s="55"/>
    </row>
    <row r="12021" spans="1:8" x14ac:dyDescent="0.25">
      <c r="A12021" s="55">
        <v>2019</v>
      </c>
      <c r="B12021" s="55" t="s">
        <v>29</v>
      </c>
      <c r="C12021" s="55" t="s">
        <v>2393</v>
      </c>
      <c r="D12021" s="54" t="s">
        <v>5646</v>
      </c>
      <c r="E12021" s="56">
        <v>0.95833333333333337</v>
      </c>
      <c r="F12021" s="57" t="s">
        <v>5401</v>
      </c>
      <c r="G12021" s="55" t="s">
        <v>5670</v>
      </c>
      <c r="H12021" s="55"/>
    </row>
    <row r="12022" spans="1:8" x14ac:dyDescent="0.25">
      <c r="A12022" s="55">
        <v>2019</v>
      </c>
      <c r="B12022" s="55" t="s">
        <v>29</v>
      </c>
      <c r="C12022" s="55" t="s">
        <v>2396</v>
      </c>
      <c r="D12022" s="54" t="s">
        <v>5646</v>
      </c>
      <c r="E12022" s="56">
        <v>0.54166666666666696</v>
      </c>
      <c r="F12022" s="57" t="s">
        <v>5671</v>
      </c>
      <c r="G12022" s="55" t="s">
        <v>5672</v>
      </c>
      <c r="H12022" s="55"/>
    </row>
    <row r="12023" spans="1:8" x14ac:dyDescent="0.25">
      <c r="A12023" s="55">
        <v>2019</v>
      </c>
      <c r="B12023" s="55" t="s">
        <v>29</v>
      </c>
      <c r="C12023" s="55" t="s">
        <v>2399</v>
      </c>
      <c r="D12023" s="54" t="s">
        <v>5646</v>
      </c>
      <c r="E12023" s="56">
        <v>0.58333333333333304</v>
      </c>
      <c r="F12023" s="57" t="s">
        <v>5673</v>
      </c>
      <c r="G12023" s="55" t="s">
        <v>5674</v>
      </c>
      <c r="H12023" s="55"/>
    </row>
    <row r="12024" spans="1:8" x14ac:dyDescent="0.25">
      <c r="A12024" s="55">
        <v>2019</v>
      </c>
      <c r="B12024" s="55" t="s">
        <v>29</v>
      </c>
      <c r="C12024" s="55" t="s">
        <v>2401</v>
      </c>
      <c r="D12024" s="54" t="s">
        <v>5646</v>
      </c>
      <c r="E12024" s="56">
        <v>0.625</v>
      </c>
      <c r="F12024" s="57" t="s">
        <v>5134</v>
      </c>
      <c r="G12024" s="55" t="s">
        <v>5675</v>
      </c>
      <c r="H12024" s="55"/>
    </row>
    <row r="12025" spans="1:8" x14ac:dyDescent="0.25">
      <c r="A12025" s="55">
        <v>2019</v>
      </c>
      <c r="B12025" s="55" t="s">
        <v>29</v>
      </c>
      <c r="C12025" s="55" t="s">
        <v>2404</v>
      </c>
      <c r="D12025" s="54" t="s">
        <v>5646</v>
      </c>
      <c r="E12025" s="56">
        <v>0.66666666666666696</v>
      </c>
      <c r="F12025" s="57" t="s">
        <v>5676</v>
      </c>
      <c r="G12025" s="55" t="s">
        <v>5677</v>
      </c>
      <c r="H12025" s="55"/>
    </row>
    <row r="12026" spans="1:8" x14ac:dyDescent="0.25">
      <c r="A12026" s="55">
        <v>2019</v>
      </c>
      <c r="B12026" s="55" t="s">
        <v>29</v>
      </c>
      <c r="C12026" s="55" t="s">
        <v>2406</v>
      </c>
      <c r="D12026" s="54" t="s">
        <v>5646</v>
      </c>
      <c r="E12026" s="56">
        <v>0.70833333333333304</v>
      </c>
      <c r="F12026" s="57" t="s">
        <v>4213</v>
      </c>
      <c r="G12026" s="55" t="s">
        <v>5678</v>
      </c>
      <c r="H12026" s="55"/>
    </row>
    <row r="12027" spans="1:8" x14ac:dyDescent="0.25">
      <c r="A12027" s="55">
        <v>2019</v>
      </c>
      <c r="B12027" s="55" t="s">
        <v>29</v>
      </c>
      <c r="C12027" s="55" t="s">
        <v>2408</v>
      </c>
      <c r="D12027" s="54" t="s">
        <v>5646</v>
      </c>
      <c r="E12027" s="56">
        <v>0.75</v>
      </c>
      <c r="F12027" s="57" t="s">
        <v>5679</v>
      </c>
      <c r="G12027" s="55" t="s">
        <v>5680</v>
      </c>
      <c r="H12027" s="55"/>
    </row>
    <row r="12028" spans="1:8" x14ac:dyDescent="0.25">
      <c r="A12028" s="55">
        <v>2019</v>
      </c>
      <c r="B12028" s="55" t="s">
        <v>29</v>
      </c>
      <c r="C12028" s="55" t="s">
        <v>2410</v>
      </c>
      <c r="D12028" s="54" t="s">
        <v>5646</v>
      </c>
      <c r="E12028" s="56">
        <v>0.79166666666666696</v>
      </c>
      <c r="F12028" s="57" t="s">
        <v>4216</v>
      </c>
      <c r="G12028" s="55" t="s">
        <v>5681</v>
      </c>
      <c r="H12028" s="55"/>
    </row>
    <row r="12029" spans="1:8" x14ac:dyDescent="0.25">
      <c r="A12029" s="55">
        <v>2019</v>
      </c>
      <c r="B12029" s="55" t="s">
        <v>29</v>
      </c>
      <c r="C12029" s="55" t="s">
        <v>2413</v>
      </c>
      <c r="D12029" s="54" t="s">
        <v>5646</v>
      </c>
      <c r="E12029" s="56">
        <v>0.83333333333333304</v>
      </c>
      <c r="F12029" s="57" t="s">
        <v>5682</v>
      </c>
      <c r="G12029" s="55" t="s">
        <v>5683</v>
      </c>
      <c r="H12029" s="55"/>
    </row>
    <row r="12030" spans="1:8" x14ac:dyDescent="0.25">
      <c r="A12030" s="55">
        <v>2019</v>
      </c>
      <c r="B12030" s="55" t="s">
        <v>29</v>
      </c>
      <c r="C12030" s="55" t="s">
        <v>2415</v>
      </c>
      <c r="D12030" s="54" t="s">
        <v>5684</v>
      </c>
      <c r="E12030" s="56">
        <v>0.875</v>
      </c>
      <c r="F12030" s="57" t="s">
        <v>5685</v>
      </c>
      <c r="G12030" s="55" t="s">
        <v>5686</v>
      </c>
      <c r="H12030" s="55"/>
    </row>
    <row r="12031" spans="1:8" x14ac:dyDescent="0.25">
      <c r="A12031" s="55">
        <v>2019</v>
      </c>
      <c r="B12031" s="55" t="s">
        <v>29</v>
      </c>
      <c r="C12031" s="55" t="s">
        <v>2417</v>
      </c>
      <c r="D12031" s="54" t="s">
        <v>5684</v>
      </c>
      <c r="E12031" s="56">
        <v>0.91666666666666696</v>
      </c>
      <c r="F12031" s="57" t="s">
        <v>5685</v>
      </c>
      <c r="G12031" s="55" t="s">
        <v>5687</v>
      </c>
      <c r="H12031" s="55"/>
    </row>
    <row r="12032" spans="1:8" x14ac:dyDescent="0.25">
      <c r="A12032" s="55">
        <v>2019</v>
      </c>
      <c r="B12032" s="55" t="s">
        <v>29</v>
      </c>
      <c r="C12032" s="55" t="s">
        <v>2420</v>
      </c>
      <c r="D12032" s="54" t="s">
        <v>5684</v>
      </c>
      <c r="E12032" s="56">
        <v>0.95833333333333304</v>
      </c>
      <c r="F12032" s="57" t="s">
        <v>5688</v>
      </c>
      <c r="G12032" s="55" t="s">
        <v>5689</v>
      </c>
      <c r="H12032" s="55"/>
    </row>
    <row r="12033" spans="1:8" x14ac:dyDescent="0.25">
      <c r="A12033" s="55">
        <v>2019</v>
      </c>
      <c r="B12033" s="55" t="s">
        <v>29</v>
      </c>
      <c r="C12033" s="55" t="s">
        <v>2423</v>
      </c>
      <c r="D12033" s="54" t="s">
        <v>5684</v>
      </c>
      <c r="E12033" s="56">
        <v>0</v>
      </c>
      <c r="F12033" s="57" t="s">
        <v>5688</v>
      </c>
      <c r="G12033" s="55" t="s">
        <v>5690</v>
      </c>
      <c r="H12033" s="55"/>
    </row>
    <row r="12034" spans="1:8" x14ac:dyDescent="0.25">
      <c r="A12034" s="55">
        <v>2019</v>
      </c>
      <c r="B12034" s="55" t="s">
        <v>29</v>
      </c>
      <c r="C12034" s="55" t="s">
        <v>2425</v>
      </c>
      <c r="D12034" s="54" t="s">
        <v>5684</v>
      </c>
      <c r="E12034" s="56">
        <v>4.1666666666666664E-2</v>
      </c>
      <c r="F12034" s="57" t="s">
        <v>144</v>
      </c>
      <c r="G12034" s="55" t="s">
        <v>5691</v>
      </c>
      <c r="H12034" s="55"/>
    </row>
    <row r="12035" spans="1:8" x14ac:dyDescent="0.25">
      <c r="A12035" s="55">
        <v>2019</v>
      </c>
      <c r="B12035" s="55" t="s">
        <v>29</v>
      </c>
      <c r="C12035" s="55" t="s">
        <v>2427</v>
      </c>
      <c r="D12035" s="54" t="s">
        <v>5684</v>
      </c>
      <c r="E12035" s="56">
        <v>8.3333333333333329E-2</v>
      </c>
      <c r="F12035" s="57" t="s">
        <v>879</v>
      </c>
      <c r="G12035" s="55" t="s">
        <v>5692</v>
      </c>
      <c r="H12035" s="55"/>
    </row>
    <row r="12036" spans="1:8" x14ac:dyDescent="0.25">
      <c r="A12036" s="55">
        <v>2019</v>
      </c>
      <c r="B12036" s="55" t="s">
        <v>29</v>
      </c>
      <c r="C12036" s="55" t="s">
        <v>2430</v>
      </c>
      <c r="D12036" s="54" t="s">
        <v>5684</v>
      </c>
      <c r="E12036" s="56">
        <v>0.125</v>
      </c>
      <c r="F12036" s="57" t="s">
        <v>5693</v>
      </c>
      <c r="G12036" s="55" t="s">
        <v>5694</v>
      </c>
      <c r="H12036" s="55"/>
    </row>
    <row r="12037" spans="1:8" x14ac:dyDescent="0.25">
      <c r="A12037" s="55">
        <v>2019</v>
      </c>
      <c r="B12037" s="55" t="s">
        <v>29</v>
      </c>
      <c r="C12037" s="55" t="s">
        <v>2432</v>
      </c>
      <c r="D12037" s="54" t="s">
        <v>5684</v>
      </c>
      <c r="E12037" s="56">
        <v>0.16666666666666666</v>
      </c>
      <c r="F12037" s="57" t="s">
        <v>5695</v>
      </c>
      <c r="G12037" s="55" t="s">
        <v>5696</v>
      </c>
      <c r="H12037" s="55"/>
    </row>
    <row r="12038" spans="1:8" x14ac:dyDescent="0.25">
      <c r="A12038" s="55">
        <v>2019</v>
      </c>
      <c r="B12038" s="55" t="s">
        <v>29</v>
      </c>
      <c r="C12038" s="55" t="s">
        <v>2434</v>
      </c>
      <c r="D12038" s="54" t="s">
        <v>5684</v>
      </c>
      <c r="E12038" s="56">
        <v>0.20833333333333334</v>
      </c>
      <c r="F12038" s="57" t="s">
        <v>5697</v>
      </c>
      <c r="G12038" s="55" t="s">
        <v>5698</v>
      </c>
      <c r="H12038" s="55"/>
    </row>
    <row r="12039" spans="1:8" x14ac:dyDescent="0.25">
      <c r="A12039" s="55">
        <v>2019</v>
      </c>
      <c r="B12039" s="55" t="s">
        <v>29</v>
      </c>
      <c r="C12039" s="55" t="s">
        <v>2436</v>
      </c>
      <c r="D12039" s="54" t="s">
        <v>5684</v>
      </c>
      <c r="E12039" s="56">
        <v>0.25</v>
      </c>
      <c r="F12039" s="57" t="s">
        <v>5699</v>
      </c>
      <c r="G12039" s="55" t="s">
        <v>5700</v>
      </c>
      <c r="H12039" s="55"/>
    </row>
    <row r="12040" spans="1:8" x14ac:dyDescent="0.25">
      <c r="A12040" s="55">
        <v>2019</v>
      </c>
      <c r="B12040" s="55" t="s">
        <v>29</v>
      </c>
      <c r="C12040" s="55" t="s">
        <v>2439</v>
      </c>
      <c r="D12040" s="54" t="s">
        <v>5684</v>
      </c>
      <c r="E12040" s="56">
        <v>0.29166666666666669</v>
      </c>
      <c r="F12040" s="57" t="s">
        <v>5613</v>
      </c>
      <c r="G12040" s="55" t="s">
        <v>5701</v>
      </c>
      <c r="H12040" s="55"/>
    </row>
    <row r="12041" spans="1:8" x14ac:dyDescent="0.25">
      <c r="A12041" s="55">
        <v>2019</v>
      </c>
      <c r="B12041" s="55" t="s">
        <v>29</v>
      </c>
      <c r="C12041" s="55" t="s">
        <v>2442</v>
      </c>
      <c r="D12041" s="54" t="s">
        <v>5684</v>
      </c>
      <c r="E12041" s="56">
        <v>0.33333333333333331</v>
      </c>
      <c r="F12041" s="57" t="s">
        <v>5702</v>
      </c>
      <c r="G12041" s="55" t="s">
        <v>5703</v>
      </c>
      <c r="H12041" s="55"/>
    </row>
    <row r="12042" spans="1:8" x14ac:dyDescent="0.25">
      <c r="A12042" s="55">
        <v>2019</v>
      </c>
      <c r="B12042" s="55" t="s">
        <v>29</v>
      </c>
      <c r="C12042" s="55" t="s">
        <v>2444</v>
      </c>
      <c r="D12042" s="54" t="s">
        <v>5684</v>
      </c>
      <c r="E12042" s="56">
        <v>0.375</v>
      </c>
      <c r="F12042" s="57" t="s">
        <v>5704</v>
      </c>
      <c r="G12042" s="55" t="s">
        <v>5705</v>
      </c>
      <c r="H12042" s="55"/>
    </row>
    <row r="12043" spans="1:8" x14ac:dyDescent="0.25">
      <c r="A12043" s="55">
        <v>2019</v>
      </c>
      <c r="B12043" s="55" t="s">
        <v>29</v>
      </c>
      <c r="C12043" s="55" t="s">
        <v>2447</v>
      </c>
      <c r="D12043" s="54" t="s">
        <v>5684</v>
      </c>
      <c r="E12043" s="56">
        <v>0.41666666666666669</v>
      </c>
      <c r="F12043" s="57" t="s">
        <v>3873</v>
      </c>
      <c r="G12043" s="55" t="s">
        <v>5706</v>
      </c>
      <c r="H12043" s="55"/>
    </row>
    <row r="12044" spans="1:8" x14ac:dyDescent="0.25">
      <c r="A12044" s="55">
        <v>2019</v>
      </c>
      <c r="B12044" s="55" t="s">
        <v>29</v>
      </c>
      <c r="C12044" s="55" t="s">
        <v>2450</v>
      </c>
      <c r="D12044" s="54" t="s">
        <v>5684</v>
      </c>
      <c r="E12044" s="56">
        <v>0.45833333333333331</v>
      </c>
      <c r="F12044" s="57" t="s">
        <v>5707</v>
      </c>
      <c r="G12044" s="55" t="s">
        <v>5708</v>
      </c>
      <c r="H12044" s="55"/>
    </row>
    <row r="12045" spans="1:8" x14ac:dyDescent="0.25">
      <c r="A12045" s="55">
        <v>2019</v>
      </c>
      <c r="B12045" s="55" t="s">
        <v>29</v>
      </c>
      <c r="C12045" s="55" t="s">
        <v>2452</v>
      </c>
      <c r="D12045" s="54" t="s">
        <v>5684</v>
      </c>
      <c r="E12045" s="56">
        <v>0.5</v>
      </c>
      <c r="F12045" s="57" t="s">
        <v>5709</v>
      </c>
      <c r="G12045" s="55" t="s">
        <v>5710</v>
      </c>
      <c r="H12045" s="55"/>
    </row>
    <row r="12046" spans="1:8" x14ac:dyDescent="0.25">
      <c r="A12046" s="55">
        <v>2019</v>
      </c>
      <c r="B12046" s="55" t="s">
        <v>29</v>
      </c>
      <c r="C12046" s="55" t="s">
        <v>2455</v>
      </c>
      <c r="D12046" s="54" t="s">
        <v>5684</v>
      </c>
      <c r="E12046" s="56">
        <v>0.54166666666666663</v>
      </c>
      <c r="F12046" s="57" t="s">
        <v>5711</v>
      </c>
      <c r="G12046" s="55" t="s">
        <v>5712</v>
      </c>
      <c r="H12046" s="55"/>
    </row>
    <row r="12047" spans="1:8" x14ac:dyDescent="0.25">
      <c r="A12047" s="55">
        <v>2019</v>
      </c>
      <c r="B12047" s="55" t="s">
        <v>29</v>
      </c>
      <c r="C12047" s="55" t="s">
        <v>2458</v>
      </c>
      <c r="D12047" s="54" t="s">
        <v>5684</v>
      </c>
      <c r="E12047" s="56">
        <v>0.58333333333333337</v>
      </c>
      <c r="F12047" s="57" t="s">
        <v>5713</v>
      </c>
      <c r="G12047" s="55" t="s">
        <v>5714</v>
      </c>
      <c r="H12047" s="55"/>
    </row>
    <row r="12048" spans="1:8" x14ac:dyDescent="0.25">
      <c r="A12048" s="55">
        <v>2019</v>
      </c>
      <c r="B12048" s="55" t="s">
        <v>29</v>
      </c>
      <c r="C12048" s="55" t="s">
        <v>2461</v>
      </c>
      <c r="D12048" s="54" t="s">
        <v>5684</v>
      </c>
      <c r="E12048" s="56">
        <v>0.625</v>
      </c>
      <c r="F12048" s="57" t="s">
        <v>5715</v>
      </c>
      <c r="G12048" s="55" t="s">
        <v>4987</v>
      </c>
      <c r="H12048" s="55"/>
    </row>
    <row r="12049" spans="1:8" x14ac:dyDescent="0.25">
      <c r="A12049" s="55">
        <v>2019</v>
      </c>
      <c r="B12049" s="55" t="s">
        <v>29</v>
      </c>
      <c r="C12049" s="55" t="s">
        <v>2464</v>
      </c>
      <c r="D12049" s="54" t="s">
        <v>5684</v>
      </c>
      <c r="E12049" s="56">
        <v>0.66666666666666663</v>
      </c>
      <c r="F12049" s="57" t="s">
        <v>5716</v>
      </c>
      <c r="G12049" s="55" t="s">
        <v>5717</v>
      </c>
      <c r="H12049" s="55"/>
    </row>
    <row r="12050" spans="1:8" x14ac:dyDescent="0.25">
      <c r="A12050" s="55">
        <v>2019</v>
      </c>
      <c r="B12050" s="55" t="s">
        <v>29</v>
      </c>
      <c r="C12050" s="55" t="s">
        <v>2466</v>
      </c>
      <c r="D12050" s="54" t="s">
        <v>5684</v>
      </c>
      <c r="E12050" s="56">
        <v>0.70833333333333337</v>
      </c>
      <c r="F12050" s="57" t="s">
        <v>5264</v>
      </c>
      <c r="G12050" s="55" t="s">
        <v>5718</v>
      </c>
      <c r="H12050" s="55"/>
    </row>
    <row r="12051" spans="1:8" x14ac:dyDescent="0.25">
      <c r="A12051" s="55">
        <v>2019</v>
      </c>
      <c r="B12051" s="55" t="s">
        <v>29</v>
      </c>
      <c r="C12051" s="55" t="s">
        <v>2469</v>
      </c>
      <c r="D12051" s="54" t="s">
        <v>5684</v>
      </c>
      <c r="E12051" s="56">
        <v>0.75</v>
      </c>
      <c r="F12051" s="57" t="s">
        <v>5719</v>
      </c>
      <c r="G12051" s="55" t="s">
        <v>5720</v>
      </c>
      <c r="H12051" s="55"/>
    </row>
    <row r="12052" spans="1:8" x14ac:dyDescent="0.25">
      <c r="A12052" s="55">
        <v>2019</v>
      </c>
      <c r="B12052" s="55" t="s">
        <v>29</v>
      </c>
      <c r="C12052" s="55" t="s">
        <v>2472</v>
      </c>
      <c r="D12052" s="54" t="s">
        <v>5684</v>
      </c>
      <c r="E12052" s="56">
        <v>0.79166666666666663</v>
      </c>
      <c r="F12052" s="57" t="s">
        <v>5721</v>
      </c>
      <c r="G12052" s="55" t="s">
        <v>5722</v>
      </c>
      <c r="H12052" s="55"/>
    </row>
    <row r="12053" spans="1:8" x14ac:dyDescent="0.25">
      <c r="A12053" s="55">
        <v>2019</v>
      </c>
      <c r="B12053" s="55" t="s">
        <v>29</v>
      </c>
      <c r="C12053" s="55" t="s">
        <v>2474</v>
      </c>
      <c r="D12053" s="54" t="s">
        <v>5684</v>
      </c>
      <c r="E12053" s="56">
        <v>0.83333333333333337</v>
      </c>
      <c r="F12053" s="57" t="s">
        <v>5723</v>
      </c>
      <c r="G12053" s="55" t="s">
        <v>5724</v>
      </c>
      <c r="H12053" s="55"/>
    </row>
    <row r="12054" spans="1:8" x14ac:dyDescent="0.25">
      <c r="A12054" s="55">
        <v>2019</v>
      </c>
      <c r="B12054" s="55" t="s">
        <v>29</v>
      </c>
      <c r="C12054" s="55" t="s">
        <v>2477</v>
      </c>
      <c r="D12054" s="54" t="s">
        <v>5725</v>
      </c>
      <c r="E12054" s="56">
        <v>0.875</v>
      </c>
      <c r="F12054" s="57" t="s">
        <v>4085</v>
      </c>
      <c r="G12054" s="55" t="s">
        <v>5726</v>
      </c>
      <c r="H12054" s="55"/>
    </row>
    <row r="12055" spans="1:8" x14ac:dyDescent="0.25">
      <c r="A12055" s="55">
        <v>2019</v>
      </c>
      <c r="B12055" s="55" t="s">
        <v>29</v>
      </c>
      <c r="C12055" s="55" t="s">
        <v>2480</v>
      </c>
      <c r="D12055" s="54" t="s">
        <v>5725</v>
      </c>
      <c r="E12055" s="56">
        <v>0.91666666666666663</v>
      </c>
      <c r="F12055" s="57" t="s">
        <v>5397</v>
      </c>
      <c r="G12055" s="55" t="s">
        <v>5727</v>
      </c>
      <c r="H12055" s="55"/>
    </row>
    <row r="12056" spans="1:8" x14ac:dyDescent="0.25">
      <c r="A12056" s="55">
        <v>2019</v>
      </c>
      <c r="B12056" s="55" t="s">
        <v>29</v>
      </c>
      <c r="C12056" s="55" t="s">
        <v>2482</v>
      </c>
      <c r="D12056" s="54" t="s">
        <v>5725</v>
      </c>
      <c r="E12056" s="56">
        <v>0.95833333333333337</v>
      </c>
      <c r="F12056" s="57" t="s">
        <v>3809</v>
      </c>
      <c r="G12056" s="55" t="s">
        <v>5728</v>
      </c>
      <c r="H12056" s="55"/>
    </row>
    <row r="12057" spans="1:8" x14ac:dyDescent="0.25">
      <c r="A12057" s="55">
        <v>2019</v>
      </c>
      <c r="B12057" s="55" t="s">
        <v>29</v>
      </c>
      <c r="C12057" s="55" t="s">
        <v>2484</v>
      </c>
      <c r="D12057" s="54" t="s">
        <v>5725</v>
      </c>
      <c r="E12057" s="56">
        <v>0.54166666666666696</v>
      </c>
      <c r="F12057" s="57" t="s">
        <v>5729</v>
      </c>
      <c r="G12057" s="55" t="s">
        <v>5730</v>
      </c>
      <c r="H12057" s="55"/>
    </row>
    <row r="12058" spans="1:8" x14ac:dyDescent="0.25">
      <c r="A12058" s="55">
        <v>2019</v>
      </c>
      <c r="B12058" s="55" t="s">
        <v>29</v>
      </c>
      <c r="C12058" s="55" t="s">
        <v>2486</v>
      </c>
      <c r="D12058" s="54" t="s">
        <v>5725</v>
      </c>
      <c r="E12058" s="56">
        <v>0.58333333333333304</v>
      </c>
      <c r="F12058" s="57" t="s">
        <v>5259</v>
      </c>
      <c r="G12058" s="55" t="s">
        <v>5731</v>
      </c>
      <c r="H12058" s="55"/>
    </row>
    <row r="12059" spans="1:8" x14ac:dyDescent="0.25">
      <c r="A12059" s="55">
        <v>2019</v>
      </c>
      <c r="B12059" s="55" t="s">
        <v>29</v>
      </c>
      <c r="C12059" s="55" t="s">
        <v>2489</v>
      </c>
      <c r="D12059" s="54" t="s">
        <v>5725</v>
      </c>
      <c r="E12059" s="56">
        <v>0.625</v>
      </c>
      <c r="F12059" s="57" t="s">
        <v>3809</v>
      </c>
      <c r="G12059" s="55" t="s">
        <v>4253</v>
      </c>
      <c r="H12059" s="55"/>
    </row>
    <row r="12060" spans="1:8" x14ac:dyDescent="0.25">
      <c r="A12060" s="55">
        <v>2019</v>
      </c>
      <c r="B12060" s="55" t="s">
        <v>29</v>
      </c>
      <c r="C12060" s="55" t="s">
        <v>2492</v>
      </c>
      <c r="D12060" s="54" t="s">
        <v>5725</v>
      </c>
      <c r="E12060" s="56">
        <v>0.66666666666666696</v>
      </c>
      <c r="F12060" s="57" t="s">
        <v>4085</v>
      </c>
      <c r="G12060" s="55" t="s">
        <v>5732</v>
      </c>
      <c r="H12060" s="55"/>
    </row>
    <row r="12061" spans="1:8" x14ac:dyDescent="0.25">
      <c r="A12061" s="55">
        <v>2019</v>
      </c>
      <c r="B12061" s="55" t="s">
        <v>29</v>
      </c>
      <c r="C12061" s="55" t="s">
        <v>2494</v>
      </c>
      <c r="D12061" s="54" t="s">
        <v>5725</v>
      </c>
      <c r="E12061" s="56">
        <v>0.70833333333333304</v>
      </c>
      <c r="F12061" s="57" t="s">
        <v>4014</v>
      </c>
      <c r="G12061" s="55" t="s">
        <v>5733</v>
      </c>
      <c r="H12061" s="55"/>
    </row>
    <row r="12062" spans="1:8" x14ac:dyDescent="0.25">
      <c r="A12062" s="55">
        <v>2019</v>
      </c>
      <c r="B12062" s="55" t="s">
        <v>29</v>
      </c>
      <c r="C12062" s="55" t="s">
        <v>2497</v>
      </c>
      <c r="D12062" s="54" t="s">
        <v>5725</v>
      </c>
      <c r="E12062" s="56">
        <v>0.75</v>
      </c>
      <c r="F12062" s="57" t="s">
        <v>5180</v>
      </c>
      <c r="G12062" s="55" t="s">
        <v>5734</v>
      </c>
      <c r="H12062" s="55"/>
    </row>
    <row r="12063" spans="1:8" x14ac:dyDescent="0.25">
      <c r="A12063" s="55">
        <v>2019</v>
      </c>
      <c r="B12063" s="55" t="s">
        <v>29</v>
      </c>
      <c r="C12063" s="55" t="s">
        <v>2500</v>
      </c>
      <c r="D12063" s="54" t="s">
        <v>5725</v>
      </c>
      <c r="E12063" s="56">
        <v>0.79166666666666696</v>
      </c>
      <c r="F12063" s="57" t="s">
        <v>5735</v>
      </c>
      <c r="G12063" s="55" t="s">
        <v>5736</v>
      </c>
      <c r="H12063" s="55"/>
    </row>
    <row r="12064" spans="1:8" x14ac:dyDescent="0.25">
      <c r="A12064" s="55">
        <v>2019</v>
      </c>
      <c r="B12064" s="55" t="s">
        <v>29</v>
      </c>
      <c r="C12064" s="55" t="s">
        <v>2503</v>
      </c>
      <c r="D12064" s="54" t="s">
        <v>5725</v>
      </c>
      <c r="E12064" s="56">
        <v>0.83333333333333304</v>
      </c>
      <c r="F12064" s="57" t="s">
        <v>5737</v>
      </c>
      <c r="G12064" s="55" t="s">
        <v>5738</v>
      </c>
      <c r="H12064" s="55"/>
    </row>
    <row r="12065" spans="1:8" x14ac:dyDescent="0.25">
      <c r="A12065" s="55">
        <v>2019</v>
      </c>
      <c r="B12065" s="55" t="s">
        <v>29</v>
      </c>
      <c r="C12065" s="55" t="s">
        <v>2504</v>
      </c>
      <c r="D12065" s="54" t="s">
        <v>5725</v>
      </c>
      <c r="E12065" s="56">
        <v>0.875</v>
      </c>
      <c r="F12065" s="57" t="s">
        <v>3867</v>
      </c>
      <c r="G12065" s="55" t="s">
        <v>4486</v>
      </c>
      <c r="H12065" s="55"/>
    </row>
    <row r="12066" spans="1:8" x14ac:dyDescent="0.25">
      <c r="A12066" s="55">
        <v>2019</v>
      </c>
      <c r="B12066" s="55" t="s">
        <v>29</v>
      </c>
      <c r="C12066" s="55" t="s">
        <v>2507</v>
      </c>
      <c r="D12066" s="54" t="s">
        <v>5725</v>
      </c>
      <c r="E12066" s="56">
        <v>0.91666666666666696</v>
      </c>
      <c r="F12066" s="57" t="s">
        <v>3786</v>
      </c>
      <c r="G12066" s="55" t="s">
        <v>5739</v>
      </c>
      <c r="H12066" s="55"/>
    </row>
    <row r="12067" spans="1:8" x14ac:dyDescent="0.25">
      <c r="A12067" s="55">
        <v>2019</v>
      </c>
      <c r="B12067" s="55" t="s">
        <v>29</v>
      </c>
      <c r="C12067" s="55" t="s">
        <v>2509</v>
      </c>
      <c r="D12067" s="54" t="s">
        <v>5725</v>
      </c>
      <c r="E12067" s="56">
        <v>0.95833333333333304</v>
      </c>
      <c r="F12067" s="57" t="s">
        <v>5740</v>
      </c>
      <c r="G12067" s="55" t="s">
        <v>5741</v>
      </c>
      <c r="H12067" s="55"/>
    </row>
    <row r="12068" spans="1:8" x14ac:dyDescent="0.25">
      <c r="A12068" s="55">
        <v>2019</v>
      </c>
      <c r="B12068" s="55" t="s">
        <v>29</v>
      </c>
      <c r="C12068" s="55" t="s">
        <v>2512</v>
      </c>
      <c r="D12068" s="54" t="s">
        <v>5725</v>
      </c>
      <c r="E12068" s="56">
        <v>0</v>
      </c>
      <c r="F12068" s="57" t="s">
        <v>5742</v>
      </c>
      <c r="G12068" s="55" t="s">
        <v>5743</v>
      </c>
      <c r="H12068" s="55"/>
    </row>
    <row r="12069" spans="1:8" x14ac:dyDescent="0.25">
      <c r="A12069" s="55">
        <v>2019</v>
      </c>
      <c r="B12069" s="55" t="s">
        <v>29</v>
      </c>
      <c r="C12069" s="55" t="s">
        <v>2515</v>
      </c>
      <c r="D12069" s="54" t="s">
        <v>5725</v>
      </c>
      <c r="E12069" s="56">
        <v>4.1666666666666664E-2</v>
      </c>
      <c r="F12069" s="57" t="s">
        <v>5744</v>
      </c>
      <c r="G12069" s="55" t="s">
        <v>5745</v>
      </c>
      <c r="H12069" s="55"/>
    </row>
    <row r="12070" spans="1:8" x14ac:dyDescent="0.25">
      <c r="A12070" s="55">
        <v>2019</v>
      </c>
      <c r="B12070" s="55" t="s">
        <v>29</v>
      </c>
      <c r="C12070" s="55" t="s">
        <v>2518</v>
      </c>
      <c r="D12070" s="54" t="s">
        <v>5725</v>
      </c>
      <c r="E12070" s="56">
        <v>8.3333333333333329E-2</v>
      </c>
      <c r="F12070" s="57" t="s">
        <v>5746</v>
      </c>
      <c r="G12070" s="55" t="s">
        <v>5747</v>
      </c>
      <c r="H12070" s="55"/>
    </row>
    <row r="12071" spans="1:8" x14ac:dyDescent="0.25">
      <c r="A12071" s="55">
        <v>2019</v>
      </c>
      <c r="B12071" s="55" t="s">
        <v>29</v>
      </c>
      <c r="C12071" s="55" t="s">
        <v>2520</v>
      </c>
      <c r="D12071" s="54" t="s">
        <v>5725</v>
      </c>
      <c r="E12071" s="56">
        <v>0.125</v>
      </c>
      <c r="F12071" s="57" t="s">
        <v>5748</v>
      </c>
      <c r="G12071" s="55" t="s">
        <v>5749</v>
      </c>
      <c r="H12071" s="55"/>
    </row>
    <row r="12072" spans="1:8" x14ac:dyDescent="0.25">
      <c r="A12072" s="55">
        <v>2019</v>
      </c>
      <c r="B12072" s="55" t="s">
        <v>29</v>
      </c>
      <c r="C12072" s="55" t="s">
        <v>2522</v>
      </c>
      <c r="D12072" s="54" t="s">
        <v>5725</v>
      </c>
      <c r="E12072" s="56">
        <v>0.16666666666666666</v>
      </c>
      <c r="F12072" s="57" t="s">
        <v>5737</v>
      </c>
      <c r="G12072" s="55" t="s">
        <v>5750</v>
      </c>
      <c r="H12072" s="55"/>
    </row>
    <row r="12073" spans="1:8" x14ac:dyDescent="0.25">
      <c r="A12073" s="55">
        <v>2019</v>
      </c>
      <c r="B12073" s="55" t="s">
        <v>29</v>
      </c>
      <c r="C12073" s="55" t="s">
        <v>2525</v>
      </c>
      <c r="D12073" s="54" t="s">
        <v>5725</v>
      </c>
      <c r="E12073" s="56">
        <v>0.20833333333333334</v>
      </c>
      <c r="F12073" s="57" t="s">
        <v>5751</v>
      </c>
      <c r="G12073" s="55" t="s">
        <v>5752</v>
      </c>
      <c r="H12073" s="55"/>
    </row>
    <row r="12074" spans="1:8" x14ac:dyDescent="0.25">
      <c r="A12074" s="55">
        <v>2019</v>
      </c>
      <c r="B12074" s="55" t="s">
        <v>29</v>
      </c>
      <c r="C12074" s="55" t="s">
        <v>2528</v>
      </c>
      <c r="D12074" s="54" t="s">
        <v>5725</v>
      </c>
      <c r="E12074" s="56">
        <v>0.25</v>
      </c>
      <c r="F12074" s="57" t="s">
        <v>3879</v>
      </c>
      <c r="G12074" s="55" t="s">
        <v>5753</v>
      </c>
      <c r="H12074" s="55"/>
    </row>
    <row r="12075" spans="1:8" x14ac:dyDescent="0.25">
      <c r="A12075" s="55">
        <v>2019</v>
      </c>
      <c r="B12075" s="55" t="s">
        <v>29</v>
      </c>
      <c r="C12075" s="55" t="s">
        <v>2530</v>
      </c>
      <c r="D12075" s="54" t="s">
        <v>5725</v>
      </c>
      <c r="E12075" s="56">
        <v>0.29166666666666669</v>
      </c>
      <c r="F12075" s="57" t="s">
        <v>5754</v>
      </c>
      <c r="G12075" s="55" t="s">
        <v>5755</v>
      </c>
      <c r="H12075" s="55"/>
    </row>
    <row r="12076" spans="1:8" x14ac:dyDescent="0.25">
      <c r="A12076" s="55">
        <v>2019</v>
      </c>
      <c r="B12076" s="55" t="s">
        <v>29</v>
      </c>
      <c r="C12076" s="55" t="s">
        <v>2532</v>
      </c>
      <c r="D12076" s="54" t="s">
        <v>5725</v>
      </c>
      <c r="E12076" s="56">
        <v>0.33333333333333331</v>
      </c>
      <c r="F12076" s="57" t="s">
        <v>5756</v>
      </c>
      <c r="G12076" s="55" t="s">
        <v>5757</v>
      </c>
      <c r="H12076" s="55"/>
    </row>
    <row r="12077" spans="1:8" x14ac:dyDescent="0.25">
      <c r="A12077" s="55">
        <v>2019</v>
      </c>
      <c r="B12077" s="55" t="s">
        <v>29</v>
      </c>
      <c r="C12077" s="55" t="s">
        <v>2535</v>
      </c>
      <c r="D12077" s="54" t="s">
        <v>5725</v>
      </c>
      <c r="E12077" s="56">
        <v>0.375</v>
      </c>
      <c r="F12077" s="57" t="s">
        <v>4005</v>
      </c>
      <c r="G12077" s="55" t="s">
        <v>5758</v>
      </c>
      <c r="H12077" s="55"/>
    </row>
    <row r="12078" spans="1:8" x14ac:dyDescent="0.25">
      <c r="A12078" s="55">
        <v>2019</v>
      </c>
      <c r="B12078" s="55" t="s">
        <v>29</v>
      </c>
      <c r="C12078" s="55" t="s">
        <v>2539</v>
      </c>
      <c r="D12078" s="54" t="s">
        <v>5759</v>
      </c>
      <c r="E12078" s="56">
        <v>0.41666666666666669</v>
      </c>
      <c r="F12078" s="57" t="s">
        <v>5760</v>
      </c>
      <c r="G12078" s="55" t="s">
        <v>5761</v>
      </c>
      <c r="H12078" s="55"/>
    </row>
    <row r="12079" spans="1:8" x14ac:dyDescent="0.25">
      <c r="A12079" s="55">
        <v>2019</v>
      </c>
      <c r="B12079" s="55" t="s">
        <v>29</v>
      </c>
      <c r="C12079" s="55" t="s">
        <v>2542</v>
      </c>
      <c r="D12079" s="54" t="s">
        <v>5759</v>
      </c>
      <c r="E12079" s="56">
        <v>0.45833333333333331</v>
      </c>
      <c r="F12079" s="57" t="s">
        <v>5762</v>
      </c>
      <c r="G12079" s="55" t="s">
        <v>5763</v>
      </c>
      <c r="H12079" s="55"/>
    </row>
    <row r="12080" spans="1:8" x14ac:dyDescent="0.25">
      <c r="A12080" s="55">
        <v>2019</v>
      </c>
      <c r="B12080" s="55" t="s">
        <v>29</v>
      </c>
      <c r="C12080" s="55" t="s">
        <v>2546</v>
      </c>
      <c r="D12080" s="54" t="s">
        <v>5759</v>
      </c>
      <c r="E12080" s="56">
        <v>0.5</v>
      </c>
      <c r="F12080" s="57" t="s">
        <v>5762</v>
      </c>
      <c r="G12080" s="55" t="s">
        <v>5764</v>
      </c>
      <c r="H12080" s="55"/>
    </row>
    <row r="12081" spans="1:8" x14ac:dyDescent="0.25">
      <c r="A12081" s="55">
        <v>2019</v>
      </c>
      <c r="B12081" s="55" t="s">
        <v>29</v>
      </c>
      <c r="C12081" s="55" t="s">
        <v>2550</v>
      </c>
      <c r="D12081" s="54" t="s">
        <v>5759</v>
      </c>
      <c r="E12081" s="56">
        <v>0.54166666666666663</v>
      </c>
      <c r="F12081" s="57" t="s">
        <v>3879</v>
      </c>
      <c r="G12081" s="55" t="s">
        <v>5765</v>
      </c>
      <c r="H12081" s="55"/>
    </row>
    <row r="12082" spans="1:8" x14ac:dyDescent="0.25">
      <c r="A12082" s="55">
        <v>2019</v>
      </c>
      <c r="B12082" s="55" t="s">
        <v>29</v>
      </c>
      <c r="C12082" s="55" t="s">
        <v>2551</v>
      </c>
      <c r="D12082" s="54" t="s">
        <v>5759</v>
      </c>
      <c r="E12082" s="56">
        <v>0.58333333333333337</v>
      </c>
      <c r="F12082" s="57" t="s">
        <v>4005</v>
      </c>
      <c r="G12082" s="55" t="s">
        <v>5766</v>
      </c>
      <c r="H12082" s="55"/>
    </row>
    <row r="12083" spans="1:8" x14ac:dyDescent="0.25">
      <c r="A12083" s="55">
        <v>2019</v>
      </c>
      <c r="B12083" s="55" t="s">
        <v>29</v>
      </c>
      <c r="C12083" s="55" t="s">
        <v>2553</v>
      </c>
      <c r="D12083" s="54" t="s">
        <v>5759</v>
      </c>
      <c r="E12083" s="56">
        <v>0.625</v>
      </c>
      <c r="F12083" s="57" t="s">
        <v>5751</v>
      </c>
      <c r="G12083" s="55" t="s">
        <v>5767</v>
      </c>
      <c r="H12083" s="55"/>
    </row>
    <row r="12084" spans="1:8" x14ac:dyDescent="0.25">
      <c r="A12084" s="55">
        <v>2019</v>
      </c>
      <c r="B12084" s="55" t="s">
        <v>29</v>
      </c>
      <c r="C12084" s="55" t="s">
        <v>2555</v>
      </c>
      <c r="D12084" s="54" t="s">
        <v>5759</v>
      </c>
      <c r="E12084" s="56">
        <v>0.66666666666666663</v>
      </c>
      <c r="F12084" s="57" t="s">
        <v>4005</v>
      </c>
      <c r="G12084" s="55" t="s">
        <v>5768</v>
      </c>
      <c r="H12084" s="55"/>
    </row>
    <row r="12085" spans="1:8" x14ac:dyDescent="0.25">
      <c r="A12085" s="55">
        <v>2019</v>
      </c>
      <c r="B12085" s="55" t="s">
        <v>29</v>
      </c>
      <c r="C12085" s="55" t="s">
        <v>2558</v>
      </c>
      <c r="D12085" s="54" t="s">
        <v>5759</v>
      </c>
      <c r="E12085" s="56">
        <v>0.70833333333333337</v>
      </c>
      <c r="F12085" s="57" t="s">
        <v>5769</v>
      </c>
      <c r="G12085" s="55" t="s">
        <v>5770</v>
      </c>
      <c r="H12085" s="55"/>
    </row>
    <row r="12086" spans="1:8" x14ac:dyDescent="0.25">
      <c r="A12086" s="55">
        <v>2019</v>
      </c>
      <c r="B12086" s="55" t="s">
        <v>29</v>
      </c>
      <c r="C12086" s="55" t="s">
        <v>2561</v>
      </c>
      <c r="D12086" s="54" t="s">
        <v>5759</v>
      </c>
      <c r="E12086" s="56">
        <v>0.75</v>
      </c>
      <c r="F12086" s="57" t="s">
        <v>5625</v>
      </c>
      <c r="G12086" s="55" t="s">
        <v>5771</v>
      </c>
      <c r="H12086" s="55"/>
    </row>
    <row r="12087" spans="1:8" x14ac:dyDescent="0.25">
      <c r="A12087" s="55">
        <v>2019</v>
      </c>
      <c r="B12087" s="55" t="s">
        <v>29</v>
      </c>
      <c r="C12087" s="55" t="s">
        <v>2564</v>
      </c>
      <c r="D12087" s="54" t="s">
        <v>5759</v>
      </c>
      <c r="E12087" s="56">
        <v>0.79166666666666663</v>
      </c>
      <c r="F12087" s="57" t="s">
        <v>3870</v>
      </c>
      <c r="G12087" s="55" t="s">
        <v>5772</v>
      </c>
      <c r="H12087" s="55"/>
    </row>
    <row r="12088" spans="1:8" x14ac:dyDescent="0.25">
      <c r="A12088" s="55">
        <v>2019</v>
      </c>
      <c r="B12088" s="55" t="s">
        <v>29</v>
      </c>
      <c r="C12088" s="55" t="s">
        <v>2567</v>
      </c>
      <c r="D12088" s="54" t="s">
        <v>5759</v>
      </c>
      <c r="E12088" s="56">
        <v>0.83333333333333337</v>
      </c>
      <c r="F12088" s="57" t="s">
        <v>5773</v>
      </c>
      <c r="G12088" s="55" t="s">
        <v>5774</v>
      </c>
      <c r="H12088" s="55"/>
    </row>
    <row r="12089" spans="1:8" x14ac:dyDescent="0.25">
      <c r="A12089" s="55">
        <v>2019</v>
      </c>
      <c r="B12089" s="55" t="s">
        <v>29</v>
      </c>
      <c r="C12089" s="55" t="s">
        <v>2570</v>
      </c>
      <c r="D12089" s="54" t="s">
        <v>5759</v>
      </c>
      <c r="E12089" s="56">
        <v>0.875</v>
      </c>
      <c r="F12089" s="57" t="s">
        <v>5775</v>
      </c>
      <c r="G12089" s="55" t="s">
        <v>5776</v>
      </c>
      <c r="H12089" s="55"/>
    </row>
    <row r="12090" spans="1:8" x14ac:dyDescent="0.25">
      <c r="A12090" s="55">
        <v>2019</v>
      </c>
      <c r="B12090" s="55" t="s">
        <v>29</v>
      </c>
      <c r="C12090" s="55" t="s">
        <v>2572</v>
      </c>
      <c r="D12090" s="54" t="s">
        <v>5759</v>
      </c>
      <c r="E12090" s="56">
        <v>0.91666666666666663</v>
      </c>
      <c r="F12090" s="57" t="s">
        <v>5777</v>
      </c>
      <c r="G12090" s="55" t="s">
        <v>5778</v>
      </c>
      <c r="H12090" s="55"/>
    </row>
    <row r="12091" spans="1:8" x14ac:dyDescent="0.25">
      <c r="A12091" s="55">
        <v>2019</v>
      </c>
      <c r="B12091" s="55" t="s">
        <v>29</v>
      </c>
      <c r="C12091" s="55" t="s">
        <v>2575</v>
      </c>
      <c r="D12091" s="54" t="s">
        <v>5759</v>
      </c>
      <c r="E12091" s="56">
        <v>0.95833333333333337</v>
      </c>
      <c r="F12091" s="57" t="s">
        <v>4065</v>
      </c>
      <c r="G12091" s="55" t="s">
        <v>5779</v>
      </c>
      <c r="H12091" s="55"/>
    </row>
    <row r="12092" spans="1:8" x14ac:dyDescent="0.25">
      <c r="A12092" s="55">
        <v>2019</v>
      </c>
      <c r="B12092" s="55" t="s">
        <v>29</v>
      </c>
      <c r="C12092" s="55" t="s">
        <v>2578</v>
      </c>
      <c r="D12092" s="54" t="s">
        <v>5759</v>
      </c>
      <c r="E12092" s="56">
        <v>0.54166666666666696</v>
      </c>
      <c r="F12092" s="57" t="s">
        <v>5780</v>
      </c>
      <c r="G12092" s="55" t="s">
        <v>5781</v>
      </c>
      <c r="H12092" s="55"/>
    </row>
    <row r="12093" spans="1:8" x14ac:dyDescent="0.25">
      <c r="A12093" s="55">
        <v>2019</v>
      </c>
      <c r="B12093" s="55" t="s">
        <v>29</v>
      </c>
      <c r="C12093" s="55" t="s">
        <v>2581</v>
      </c>
      <c r="D12093" s="54" t="s">
        <v>5759</v>
      </c>
      <c r="E12093" s="56">
        <v>0.58333333333333304</v>
      </c>
      <c r="F12093" s="57" t="s">
        <v>5782</v>
      </c>
      <c r="G12093" s="55" t="s">
        <v>5783</v>
      </c>
      <c r="H12093" s="55"/>
    </row>
    <row r="12094" spans="1:8" x14ac:dyDescent="0.25">
      <c r="A12094" s="55">
        <v>2019</v>
      </c>
      <c r="B12094" s="55" t="s">
        <v>29</v>
      </c>
      <c r="C12094" s="55" t="s">
        <v>2584</v>
      </c>
      <c r="D12094" s="54" t="s">
        <v>5759</v>
      </c>
      <c r="E12094" s="56">
        <v>0.625</v>
      </c>
      <c r="F12094" s="57" t="s">
        <v>5784</v>
      </c>
      <c r="G12094" s="55" t="s">
        <v>5785</v>
      </c>
      <c r="H12094" s="55"/>
    </row>
    <row r="12095" spans="1:8" x14ac:dyDescent="0.25">
      <c r="A12095" s="55">
        <v>2019</v>
      </c>
      <c r="B12095" s="55" t="s">
        <v>29</v>
      </c>
      <c r="C12095" s="55" t="s">
        <v>2587</v>
      </c>
      <c r="D12095" s="54" t="s">
        <v>5759</v>
      </c>
      <c r="E12095" s="56">
        <v>0.66666666666666696</v>
      </c>
      <c r="F12095" s="57" t="s">
        <v>5786</v>
      </c>
      <c r="G12095" s="55" t="s">
        <v>5787</v>
      </c>
      <c r="H12095" s="55"/>
    </row>
    <row r="12096" spans="1:8" x14ac:dyDescent="0.25">
      <c r="A12096" s="55">
        <v>2019</v>
      </c>
      <c r="B12096" s="55" t="s">
        <v>29</v>
      </c>
      <c r="C12096" s="55" t="s">
        <v>2590</v>
      </c>
      <c r="D12096" s="54" t="s">
        <v>5759</v>
      </c>
      <c r="E12096" s="56">
        <v>0.70833333333333304</v>
      </c>
      <c r="F12096" s="57" t="s">
        <v>4002</v>
      </c>
      <c r="G12096" s="55" t="s">
        <v>5788</v>
      </c>
      <c r="H12096" s="55"/>
    </row>
    <row r="12097" spans="1:8" x14ac:dyDescent="0.25">
      <c r="A12097" s="55">
        <v>2019</v>
      </c>
      <c r="B12097" s="55" t="s">
        <v>29</v>
      </c>
      <c r="C12097" s="55" t="s">
        <v>2592</v>
      </c>
      <c r="D12097" s="54" t="s">
        <v>5759</v>
      </c>
      <c r="E12097" s="56">
        <v>0.75</v>
      </c>
      <c r="F12097" s="57" t="s">
        <v>5789</v>
      </c>
      <c r="G12097" s="55" t="s">
        <v>5790</v>
      </c>
      <c r="H12097" s="55"/>
    </row>
    <row r="12098" spans="1:8" x14ac:dyDescent="0.25">
      <c r="A12098" s="55">
        <v>2019</v>
      </c>
      <c r="B12098" s="55" t="s">
        <v>29</v>
      </c>
      <c r="C12098" s="55" t="s">
        <v>2595</v>
      </c>
      <c r="D12098" s="54" t="s">
        <v>5759</v>
      </c>
      <c r="E12098" s="56">
        <v>0.79166666666666696</v>
      </c>
      <c r="F12098" s="57" t="s">
        <v>5791</v>
      </c>
      <c r="G12098" s="55" t="s">
        <v>5792</v>
      </c>
      <c r="H12098" s="55"/>
    </row>
    <row r="12099" spans="1:8" x14ac:dyDescent="0.25">
      <c r="A12099" s="55">
        <v>2019</v>
      </c>
      <c r="B12099" s="55" t="s">
        <v>29</v>
      </c>
      <c r="C12099" s="55" t="s">
        <v>2598</v>
      </c>
      <c r="D12099" s="54" t="s">
        <v>5759</v>
      </c>
      <c r="E12099" s="56">
        <v>0.83333333333333304</v>
      </c>
      <c r="F12099" s="57" t="s">
        <v>5793</v>
      </c>
      <c r="G12099" s="55" t="s">
        <v>5794</v>
      </c>
      <c r="H12099" s="55"/>
    </row>
    <row r="12100" spans="1:8" x14ac:dyDescent="0.25">
      <c r="A12100" s="55">
        <v>2019</v>
      </c>
      <c r="B12100" s="55" t="s">
        <v>29</v>
      </c>
      <c r="C12100" s="55" t="s">
        <v>2600</v>
      </c>
      <c r="D12100" s="54" t="s">
        <v>5759</v>
      </c>
      <c r="E12100" s="56">
        <v>0.875</v>
      </c>
      <c r="F12100" s="57" t="s">
        <v>5762</v>
      </c>
      <c r="G12100" s="55" t="s">
        <v>4101</v>
      </c>
      <c r="H12100" s="55"/>
    </row>
    <row r="12101" spans="1:8" x14ac:dyDescent="0.25">
      <c r="A12101" s="55">
        <v>2019</v>
      </c>
      <c r="B12101" s="55" t="s">
        <v>29</v>
      </c>
      <c r="C12101" s="55" t="s">
        <v>2602</v>
      </c>
      <c r="D12101" s="54" t="s">
        <v>5759</v>
      </c>
      <c r="E12101" s="56">
        <v>0.91666666666666696</v>
      </c>
      <c r="F12101" s="57" t="s">
        <v>5795</v>
      </c>
      <c r="G12101" s="55" t="s">
        <v>5796</v>
      </c>
      <c r="H12101" s="55"/>
    </row>
    <row r="12102" spans="1:8" x14ac:dyDescent="0.25">
      <c r="A12102" s="55">
        <v>2019</v>
      </c>
      <c r="B12102" s="55" t="s">
        <v>29</v>
      </c>
      <c r="C12102" s="55" t="s">
        <v>2605</v>
      </c>
      <c r="D12102" s="54" t="s">
        <v>5797</v>
      </c>
      <c r="E12102" s="56">
        <v>0.95833333333333304</v>
      </c>
      <c r="F12102" s="57" t="s">
        <v>5798</v>
      </c>
      <c r="G12102" s="55" t="s">
        <v>5799</v>
      </c>
      <c r="H12102" s="55"/>
    </row>
    <row r="12103" spans="1:8" x14ac:dyDescent="0.25">
      <c r="A12103" s="55">
        <v>2019</v>
      </c>
      <c r="B12103" s="55" t="s">
        <v>29</v>
      </c>
      <c r="C12103" s="55" t="s">
        <v>2608</v>
      </c>
      <c r="D12103" s="54" t="s">
        <v>5797</v>
      </c>
      <c r="E12103" s="56">
        <v>0</v>
      </c>
      <c r="F12103" s="57" t="s">
        <v>5800</v>
      </c>
      <c r="G12103" s="55" t="s">
        <v>5801</v>
      </c>
      <c r="H12103" s="55"/>
    </row>
    <row r="12104" spans="1:8" x14ac:dyDescent="0.25">
      <c r="A12104" s="55">
        <v>2019</v>
      </c>
      <c r="B12104" s="55" t="s">
        <v>29</v>
      </c>
      <c r="C12104" s="55" t="s">
        <v>2610</v>
      </c>
      <c r="D12104" s="54" t="s">
        <v>5797</v>
      </c>
      <c r="E12104" s="56">
        <v>4.1666666666666664E-2</v>
      </c>
      <c r="F12104" s="57" t="s">
        <v>5802</v>
      </c>
      <c r="G12104" s="55" t="s">
        <v>5803</v>
      </c>
      <c r="H12104" s="55"/>
    </row>
    <row r="12105" spans="1:8" x14ac:dyDescent="0.25">
      <c r="A12105" s="55">
        <v>2019</v>
      </c>
      <c r="B12105" s="55" t="s">
        <v>29</v>
      </c>
      <c r="C12105" s="55" t="s">
        <v>2612</v>
      </c>
      <c r="D12105" s="54" t="s">
        <v>5797</v>
      </c>
      <c r="E12105" s="56">
        <v>8.3333333333333329E-2</v>
      </c>
      <c r="F12105" s="57" t="s">
        <v>5804</v>
      </c>
      <c r="G12105" s="55" t="s">
        <v>5805</v>
      </c>
      <c r="H12105" s="55"/>
    </row>
    <row r="12106" spans="1:8" x14ac:dyDescent="0.25">
      <c r="A12106" s="55">
        <v>2019</v>
      </c>
      <c r="B12106" s="55" t="s">
        <v>29</v>
      </c>
      <c r="C12106" s="55" t="s">
        <v>2614</v>
      </c>
      <c r="D12106" s="54" t="s">
        <v>5797</v>
      </c>
      <c r="E12106" s="56">
        <v>0.125</v>
      </c>
      <c r="F12106" s="57" t="s">
        <v>5802</v>
      </c>
      <c r="G12106" s="55" t="s">
        <v>5806</v>
      </c>
      <c r="H12106" s="55"/>
    </row>
    <row r="12107" spans="1:8" x14ac:dyDescent="0.25">
      <c r="A12107" s="55">
        <v>2019</v>
      </c>
      <c r="B12107" s="55" t="s">
        <v>29</v>
      </c>
      <c r="C12107" s="55" t="s">
        <v>2617</v>
      </c>
      <c r="D12107" s="54" t="s">
        <v>5797</v>
      </c>
      <c r="E12107" s="56">
        <v>0.16666666666666666</v>
      </c>
      <c r="F12107" s="57" t="s">
        <v>5215</v>
      </c>
      <c r="G12107" s="55" t="s">
        <v>5807</v>
      </c>
      <c r="H12107" s="55"/>
    </row>
    <row r="12108" spans="1:8" x14ac:dyDescent="0.25">
      <c r="A12108" s="55">
        <v>2019</v>
      </c>
      <c r="B12108" s="55" t="s">
        <v>29</v>
      </c>
      <c r="C12108" s="55" t="s">
        <v>2619</v>
      </c>
      <c r="D12108" s="54" t="s">
        <v>5797</v>
      </c>
      <c r="E12108" s="56">
        <v>0.20833333333333334</v>
      </c>
      <c r="F12108" s="57" t="s">
        <v>3804</v>
      </c>
      <c r="G12108" s="55" t="s">
        <v>5808</v>
      </c>
      <c r="H12108" s="55"/>
    </row>
    <row r="12109" spans="1:8" x14ac:dyDescent="0.25">
      <c r="A12109" s="55">
        <v>2019</v>
      </c>
      <c r="B12109" s="55" t="s">
        <v>29</v>
      </c>
      <c r="C12109" s="55" t="s">
        <v>2621</v>
      </c>
      <c r="D12109" s="54" t="s">
        <v>5797</v>
      </c>
      <c r="E12109" s="56">
        <v>0.25</v>
      </c>
      <c r="F12109" s="57" t="s">
        <v>5809</v>
      </c>
      <c r="G12109" s="55" t="s">
        <v>5810</v>
      </c>
      <c r="H12109" s="55"/>
    </row>
    <row r="12110" spans="1:8" x14ac:dyDescent="0.25">
      <c r="A12110" s="55">
        <v>2019</v>
      </c>
      <c r="B12110" s="55" t="s">
        <v>29</v>
      </c>
      <c r="C12110" s="55" t="s">
        <v>2623</v>
      </c>
      <c r="D12110" s="54" t="s">
        <v>5797</v>
      </c>
      <c r="E12110" s="56">
        <v>0.29166666666666669</v>
      </c>
      <c r="F12110" s="57" t="s">
        <v>5811</v>
      </c>
      <c r="G12110" s="55" t="s">
        <v>5812</v>
      </c>
      <c r="H12110" s="55"/>
    </row>
    <row r="12111" spans="1:8" x14ac:dyDescent="0.25">
      <c r="A12111" s="55">
        <v>2019</v>
      </c>
      <c r="B12111" s="55" t="s">
        <v>29</v>
      </c>
      <c r="C12111" s="55" t="s">
        <v>2625</v>
      </c>
      <c r="D12111" s="54" t="s">
        <v>5797</v>
      </c>
      <c r="E12111" s="56">
        <v>0.33333333333333331</v>
      </c>
      <c r="F12111" s="57" t="s">
        <v>5445</v>
      </c>
      <c r="G12111" s="55" t="s">
        <v>5813</v>
      </c>
      <c r="H12111" s="55"/>
    </row>
    <row r="12112" spans="1:8" x14ac:dyDescent="0.25">
      <c r="A12112" s="55">
        <v>2019</v>
      </c>
      <c r="B12112" s="55" t="s">
        <v>29</v>
      </c>
      <c r="C12112" s="55" t="s">
        <v>2627</v>
      </c>
      <c r="D12112" s="54" t="s">
        <v>5797</v>
      </c>
      <c r="E12112" s="56">
        <v>0.375</v>
      </c>
      <c r="F12112" s="57" t="s">
        <v>5814</v>
      </c>
      <c r="G12112" s="55" t="s">
        <v>5815</v>
      </c>
      <c r="H12112" s="55"/>
    </row>
    <row r="12113" spans="1:8" x14ac:dyDescent="0.25">
      <c r="A12113" s="55">
        <v>2019</v>
      </c>
      <c r="B12113" s="55" t="s">
        <v>29</v>
      </c>
      <c r="C12113" s="55" t="s">
        <v>2629</v>
      </c>
      <c r="D12113" s="54" t="s">
        <v>5797</v>
      </c>
      <c r="E12113" s="56">
        <v>0.41666666666666669</v>
      </c>
      <c r="F12113" s="57" t="s">
        <v>5816</v>
      </c>
      <c r="G12113" s="55" t="s">
        <v>5817</v>
      </c>
      <c r="H12113" s="55"/>
    </row>
    <row r="12114" spans="1:8" x14ac:dyDescent="0.25">
      <c r="A12114" s="55">
        <v>2019</v>
      </c>
      <c r="B12114" s="55" t="s">
        <v>29</v>
      </c>
      <c r="C12114" s="55" t="s">
        <v>2631</v>
      </c>
      <c r="D12114" s="54" t="s">
        <v>5797</v>
      </c>
      <c r="E12114" s="56">
        <v>0.45833333333333331</v>
      </c>
      <c r="F12114" s="57" t="s">
        <v>5818</v>
      </c>
      <c r="G12114" s="55" t="s">
        <v>5819</v>
      </c>
      <c r="H12114" s="55"/>
    </row>
    <row r="12115" spans="1:8" x14ac:dyDescent="0.25">
      <c r="A12115" s="55">
        <v>2019</v>
      </c>
      <c r="B12115" s="55" t="s">
        <v>29</v>
      </c>
      <c r="C12115" s="55" t="s">
        <v>2633</v>
      </c>
      <c r="D12115" s="54" t="s">
        <v>5797</v>
      </c>
      <c r="E12115" s="56">
        <v>0.5</v>
      </c>
      <c r="F12115" s="57" t="s">
        <v>5820</v>
      </c>
      <c r="G12115" s="55" t="s">
        <v>5821</v>
      </c>
      <c r="H12115" s="55"/>
    </row>
    <row r="12116" spans="1:8" x14ac:dyDescent="0.25">
      <c r="A12116" s="55">
        <v>2019</v>
      </c>
      <c r="B12116" s="55" t="s">
        <v>29</v>
      </c>
      <c r="C12116" s="55" t="s">
        <v>2636</v>
      </c>
      <c r="D12116" s="54" t="s">
        <v>5797</v>
      </c>
      <c r="E12116" s="56">
        <v>0.54166666666666663</v>
      </c>
      <c r="F12116" s="57" t="s">
        <v>5822</v>
      </c>
      <c r="G12116" s="55" t="s">
        <v>5823</v>
      </c>
      <c r="H12116" s="55"/>
    </row>
    <row r="12117" spans="1:8" x14ac:dyDescent="0.25">
      <c r="A12117" s="55">
        <v>2019</v>
      </c>
      <c r="B12117" s="55" t="s">
        <v>29</v>
      </c>
      <c r="C12117" s="55" t="s">
        <v>2639</v>
      </c>
      <c r="D12117" s="54" t="s">
        <v>5797</v>
      </c>
      <c r="E12117" s="56">
        <v>0.58333333333333337</v>
      </c>
      <c r="F12117" s="57" t="s">
        <v>5824</v>
      </c>
      <c r="G12117" s="55" t="s">
        <v>5825</v>
      </c>
      <c r="H12117" s="55"/>
    </row>
    <row r="12118" spans="1:8" x14ac:dyDescent="0.25">
      <c r="A12118" s="55">
        <v>2019</v>
      </c>
      <c r="B12118" s="55" t="s">
        <v>29</v>
      </c>
      <c r="C12118" s="55" t="s">
        <v>2642</v>
      </c>
      <c r="D12118" s="54" t="s">
        <v>5797</v>
      </c>
      <c r="E12118" s="56">
        <v>0.625</v>
      </c>
      <c r="F12118" s="57" t="s">
        <v>5826</v>
      </c>
      <c r="G12118" s="55" t="s">
        <v>5827</v>
      </c>
      <c r="H12118" s="55"/>
    </row>
    <row r="12119" spans="1:8" x14ac:dyDescent="0.25">
      <c r="A12119" s="55">
        <v>2019</v>
      </c>
      <c r="B12119" s="55" t="s">
        <v>29</v>
      </c>
      <c r="C12119" s="55" t="s">
        <v>2645</v>
      </c>
      <c r="D12119" s="54" t="s">
        <v>5797</v>
      </c>
      <c r="E12119" s="56">
        <v>0.66666666666666663</v>
      </c>
      <c r="F12119" s="57" t="s">
        <v>5826</v>
      </c>
      <c r="G12119" s="55" t="s">
        <v>5828</v>
      </c>
      <c r="H12119" s="55"/>
    </row>
    <row r="12120" spans="1:8" x14ac:dyDescent="0.25">
      <c r="A12120" s="55">
        <v>2019</v>
      </c>
      <c r="B12120" s="55" t="s">
        <v>29</v>
      </c>
      <c r="C12120" s="55" t="s">
        <v>2648</v>
      </c>
      <c r="D12120" s="54" t="s">
        <v>5797</v>
      </c>
      <c r="E12120" s="56">
        <v>0.70833333333333337</v>
      </c>
      <c r="F12120" s="57" t="s">
        <v>5829</v>
      </c>
      <c r="G12120" s="55" t="s">
        <v>5830</v>
      </c>
      <c r="H12120" s="55"/>
    </row>
    <row r="12121" spans="1:8" x14ac:dyDescent="0.25">
      <c r="A12121" s="55">
        <v>2019</v>
      </c>
      <c r="B12121" s="55" t="s">
        <v>29</v>
      </c>
      <c r="C12121" s="55" t="s">
        <v>2651</v>
      </c>
      <c r="D12121" s="54" t="s">
        <v>5797</v>
      </c>
      <c r="E12121" s="56">
        <v>0.75</v>
      </c>
      <c r="F12121" s="57" t="s">
        <v>4065</v>
      </c>
      <c r="G12121" s="55" t="s">
        <v>5831</v>
      </c>
      <c r="H12121" s="55"/>
    </row>
    <row r="12122" spans="1:8" x14ac:dyDescent="0.25">
      <c r="A12122" s="55">
        <v>2019</v>
      </c>
      <c r="B12122" s="55" t="s">
        <v>29</v>
      </c>
      <c r="C12122" s="55" t="s">
        <v>2653</v>
      </c>
      <c r="D12122" s="54" t="s">
        <v>5797</v>
      </c>
      <c r="E12122" s="56">
        <v>0.79166666666666663</v>
      </c>
      <c r="F12122" s="57" t="s">
        <v>5832</v>
      </c>
      <c r="G12122" s="55" t="s">
        <v>5833</v>
      </c>
      <c r="H12122" s="55"/>
    </row>
    <row r="12123" spans="1:8" x14ac:dyDescent="0.25">
      <c r="A12123" s="55">
        <v>2019</v>
      </c>
      <c r="B12123" s="55" t="s">
        <v>29</v>
      </c>
      <c r="C12123" s="55" t="s">
        <v>2656</v>
      </c>
      <c r="D12123" s="54" t="s">
        <v>5797</v>
      </c>
      <c r="E12123" s="56">
        <v>0.83333333333333337</v>
      </c>
      <c r="F12123" s="57" t="s">
        <v>5834</v>
      </c>
      <c r="G12123" s="55" t="s">
        <v>5835</v>
      </c>
      <c r="H12123" s="55"/>
    </row>
    <row r="12124" spans="1:8" x14ac:dyDescent="0.25">
      <c r="A12124" s="55">
        <v>2019</v>
      </c>
      <c r="B12124" s="55" t="s">
        <v>29</v>
      </c>
      <c r="C12124" s="55" t="s">
        <v>2659</v>
      </c>
      <c r="D12124" s="54" t="s">
        <v>5797</v>
      </c>
      <c r="E12124" s="56">
        <v>0.875</v>
      </c>
      <c r="F12124" s="57" t="s">
        <v>5836</v>
      </c>
      <c r="G12124" s="55" t="s">
        <v>5837</v>
      </c>
      <c r="H12124" s="55"/>
    </row>
    <row r="12125" spans="1:8" x14ac:dyDescent="0.25">
      <c r="A12125" s="55">
        <v>2019</v>
      </c>
      <c r="B12125" s="55" t="s">
        <v>29</v>
      </c>
      <c r="C12125" s="55" t="s">
        <v>2662</v>
      </c>
      <c r="D12125" s="54" t="s">
        <v>5797</v>
      </c>
      <c r="E12125" s="56">
        <v>0.91666666666666663</v>
      </c>
      <c r="F12125" s="57" t="s">
        <v>5838</v>
      </c>
      <c r="G12125" s="55" t="s">
        <v>5839</v>
      </c>
      <c r="H12125" s="55"/>
    </row>
    <row r="12126" spans="1:8" x14ac:dyDescent="0.25">
      <c r="A12126" s="55">
        <v>2019</v>
      </c>
      <c r="B12126" s="55" t="s">
        <v>29</v>
      </c>
      <c r="C12126" s="55" t="s">
        <v>2665</v>
      </c>
      <c r="D12126" s="54" t="s">
        <v>5840</v>
      </c>
      <c r="E12126" s="56">
        <v>0.95833333333333337</v>
      </c>
      <c r="F12126" s="57" t="s">
        <v>5841</v>
      </c>
      <c r="G12126" s="55" t="s">
        <v>5842</v>
      </c>
      <c r="H12126" s="55"/>
    </row>
    <row r="12127" spans="1:8" x14ac:dyDescent="0.25">
      <c r="A12127" s="55">
        <v>2019</v>
      </c>
      <c r="B12127" s="55" t="s">
        <v>29</v>
      </c>
      <c r="C12127" s="55" t="s">
        <v>2667</v>
      </c>
      <c r="D12127" s="54" t="s">
        <v>5840</v>
      </c>
      <c r="E12127" s="56">
        <v>0.54166666666666696</v>
      </c>
      <c r="F12127" s="57" t="s">
        <v>5843</v>
      </c>
      <c r="G12127" s="55" t="s">
        <v>5844</v>
      </c>
      <c r="H12127" s="55"/>
    </row>
    <row r="12128" spans="1:8" x14ac:dyDescent="0.25">
      <c r="A12128" s="55">
        <v>2019</v>
      </c>
      <c r="B12128" s="55" t="s">
        <v>29</v>
      </c>
      <c r="C12128" s="55" t="s">
        <v>2670</v>
      </c>
      <c r="D12128" s="54" t="s">
        <v>5840</v>
      </c>
      <c r="E12128" s="56">
        <v>0.58333333333333304</v>
      </c>
      <c r="F12128" s="57" t="s">
        <v>416</v>
      </c>
      <c r="G12128" s="55" t="s">
        <v>5845</v>
      </c>
      <c r="H12128" s="55"/>
    </row>
    <row r="12129" spans="1:8" x14ac:dyDescent="0.25">
      <c r="A12129" s="55">
        <v>2019</v>
      </c>
      <c r="B12129" s="55" t="s">
        <v>29</v>
      </c>
      <c r="C12129" s="55" t="s">
        <v>2672</v>
      </c>
      <c r="D12129" s="54" t="s">
        <v>5840</v>
      </c>
      <c r="E12129" s="56">
        <v>0.625</v>
      </c>
      <c r="F12129" s="57" t="s">
        <v>5297</v>
      </c>
      <c r="G12129" s="55" t="s">
        <v>5846</v>
      </c>
      <c r="H12129" s="55"/>
    </row>
    <row r="12130" spans="1:8" x14ac:dyDescent="0.25">
      <c r="A12130" s="55">
        <v>2019</v>
      </c>
      <c r="B12130" s="55" t="s">
        <v>29</v>
      </c>
      <c r="C12130" s="55" t="s">
        <v>2674</v>
      </c>
      <c r="D12130" s="54" t="s">
        <v>5840</v>
      </c>
      <c r="E12130" s="56">
        <v>0.66666666666666696</v>
      </c>
      <c r="F12130" s="57" t="s">
        <v>5847</v>
      </c>
      <c r="G12130" s="55" t="s">
        <v>4453</v>
      </c>
      <c r="H12130" s="55"/>
    </row>
    <row r="12131" spans="1:8" x14ac:dyDescent="0.25">
      <c r="A12131" s="55">
        <v>2019</v>
      </c>
      <c r="B12131" s="55" t="s">
        <v>29</v>
      </c>
      <c r="C12131" s="55" t="s">
        <v>2677</v>
      </c>
      <c r="D12131" s="54" t="s">
        <v>5840</v>
      </c>
      <c r="E12131" s="56">
        <v>0.70833333333333304</v>
      </c>
      <c r="F12131" s="57" t="s">
        <v>5848</v>
      </c>
      <c r="G12131" s="55" t="s">
        <v>5849</v>
      </c>
      <c r="H12131" s="55"/>
    </row>
    <row r="12132" spans="1:8" x14ac:dyDescent="0.25">
      <c r="A12132" s="55">
        <v>2019</v>
      </c>
      <c r="B12132" s="55" t="s">
        <v>29</v>
      </c>
      <c r="C12132" s="55" t="s">
        <v>2679</v>
      </c>
      <c r="D12132" s="54" t="s">
        <v>5840</v>
      </c>
      <c r="E12132" s="56">
        <v>0.75</v>
      </c>
      <c r="F12132" s="57" t="s">
        <v>420</v>
      </c>
      <c r="G12132" s="55" t="s">
        <v>5850</v>
      </c>
      <c r="H12132" s="55"/>
    </row>
    <row r="12133" spans="1:8" x14ac:dyDescent="0.25">
      <c r="A12133" s="55">
        <v>2019</v>
      </c>
      <c r="B12133" s="55" t="s">
        <v>29</v>
      </c>
      <c r="C12133" s="55" t="s">
        <v>2681</v>
      </c>
      <c r="D12133" s="54" t="s">
        <v>5840</v>
      </c>
      <c r="E12133" s="56">
        <v>0.79166666666666696</v>
      </c>
      <c r="F12133" s="57" t="s">
        <v>5851</v>
      </c>
      <c r="G12133" s="55" t="s">
        <v>5852</v>
      </c>
      <c r="H12133" s="55"/>
    </row>
    <row r="12134" spans="1:8" x14ac:dyDescent="0.25">
      <c r="A12134" s="55">
        <v>2019</v>
      </c>
      <c r="B12134" s="55" t="s">
        <v>29</v>
      </c>
      <c r="C12134" s="55" t="s">
        <v>2684</v>
      </c>
      <c r="D12134" s="54" t="s">
        <v>5840</v>
      </c>
      <c r="E12134" s="56">
        <v>0.83333333333333304</v>
      </c>
      <c r="F12134" s="57" t="s">
        <v>5853</v>
      </c>
      <c r="G12134" s="55" t="s">
        <v>5854</v>
      </c>
      <c r="H12134" s="55"/>
    </row>
    <row r="12135" spans="1:8" x14ac:dyDescent="0.25">
      <c r="A12135" s="55">
        <v>2019</v>
      </c>
      <c r="B12135" s="55" t="s">
        <v>29</v>
      </c>
      <c r="C12135" s="55" t="s">
        <v>2687</v>
      </c>
      <c r="D12135" s="54" t="s">
        <v>5840</v>
      </c>
      <c r="E12135" s="56">
        <v>0.875</v>
      </c>
      <c r="F12135" s="57" t="s">
        <v>5855</v>
      </c>
      <c r="G12135" s="55" t="s">
        <v>5856</v>
      </c>
      <c r="H12135" s="55"/>
    </row>
    <row r="12136" spans="1:8" x14ac:dyDescent="0.25">
      <c r="A12136" s="55">
        <v>2019</v>
      </c>
      <c r="B12136" s="55" t="s">
        <v>29</v>
      </c>
      <c r="C12136" s="55" t="s">
        <v>2690</v>
      </c>
      <c r="D12136" s="54" t="s">
        <v>5840</v>
      </c>
      <c r="E12136" s="56">
        <v>0.91666666666666696</v>
      </c>
      <c r="F12136" s="57" t="s">
        <v>5857</v>
      </c>
      <c r="G12136" s="55" t="s">
        <v>5858</v>
      </c>
      <c r="H12136" s="55"/>
    </row>
    <row r="12137" spans="1:8" x14ac:dyDescent="0.25">
      <c r="A12137" s="55">
        <v>2019</v>
      </c>
      <c r="B12137" s="55" t="s">
        <v>29</v>
      </c>
      <c r="C12137" s="55" t="s">
        <v>2692</v>
      </c>
      <c r="D12137" s="54" t="s">
        <v>5840</v>
      </c>
      <c r="E12137" s="56">
        <v>0.95833333333333304</v>
      </c>
      <c r="F12137" s="57" t="s">
        <v>5859</v>
      </c>
      <c r="G12137" s="55" t="s">
        <v>5860</v>
      </c>
      <c r="H12137" s="55"/>
    </row>
    <row r="12138" spans="1:8" x14ac:dyDescent="0.25">
      <c r="A12138" s="55">
        <v>2019</v>
      </c>
      <c r="B12138" s="55" t="s">
        <v>29</v>
      </c>
      <c r="C12138" s="55" t="s">
        <v>2694</v>
      </c>
      <c r="D12138" s="54" t="s">
        <v>5840</v>
      </c>
      <c r="E12138" s="56">
        <v>0</v>
      </c>
      <c r="F12138" s="57" t="s">
        <v>5861</v>
      </c>
      <c r="G12138" s="55" t="s">
        <v>5862</v>
      </c>
      <c r="H12138" s="55"/>
    </row>
    <row r="12139" spans="1:8" x14ac:dyDescent="0.25">
      <c r="A12139" s="55">
        <v>2019</v>
      </c>
      <c r="B12139" s="55" t="s">
        <v>29</v>
      </c>
      <c r="C12139" s="55" t="s">
        <v>2697</v>
      </c>
      <c r="D12139" s="54" t="s">
        <v>5840</v>
      </c>
      <c r="E12139" s="56">
        <v>4.1666666666666664E-2</v>
      </c>
      <c r="F12139" s="57" t="s">
        <v>5863</v>
      </c>
      <c r="G12139" s="55" t="s">
        <v>5864</v>
      </c>
      <c r="H12139" s="55"/>
    </row>
    <row r="12140" spans="1:8" x14ac:dyDescent="0.25">
      <c r="A12140" s="55">
        <v>2019</v>
      </c>
      <c r="B12140" s="55" t="s">
        <v>29</v>
      </c>
      <c r="C12140" s="55" t="s">
        <v>2700</v>
      </c>
      <c r="D12140" s="54" t="s">
        <v>5840</v>
      </c>
      <c r="E12140" s="56">
        <v>8.3333333333333329E-2</v>
      </c>
      <c r="F12140" s="57" t="s">
        <v>5865</v>
      </c>
      <c r="G12140" s="55" t="s">
        <v>5866</v>
      </c>
      <c r="H12140" s="55"/>
    </row>
    <row r="12141" spans="1:8" x14ac:dyDescent="0.25">
      <c r="A12141" s="55">
        <v>2019</v>
      </c>
      <c r="B12141" s="55" t="s">
        <v>29</v>
      </c>
      <c r="C12141" s="55" t="s">
        <v>2702</v>
      </c>
      <c r="D12141" s="54" t="s">
        <v>5840</v>
      </c>
      <c r="E12141" s="56">
        <v>0.125</v>
      </c>
      <c r="F12141" s="57" t="s">
        <v>5867</v>
      </c>
      <c r="G12141" s="55" t="s">
        <v>5868</v>
      </c>
      <c r="H12141" s="55"/>
    </row>
    <row r="12142" spans="1:8" x14ac:dyDescent="0.25">
      <c r="A12142" s="55">
        <v>2019</v>
      </c>
      <c r="B12142" s="55" t="s">
        <v>29</v>
      </c>
      <c r="C12142" s="55" t="s">
        <v>2705</v>
      </c>
      <c r="D12142" s="54" t="s">
        <v>5840</v>
      </c>
      <c r="E12142" s="56">
        <v>0.16666666666666666</v>
      </c>
      <c r="F12142" s="57" t="s">
        <v>5869</v>
      </c>
      <c r="G12142" s="55" t="s">
        <v>5870</v>
      </c>
      <c r="H12142" s="55"/>
    </row>
    <row r="12143" spans="1:8" x14ac:dyDescent="0.25">
      <c r="A12143" s="55">
        <v>2019</v>
      </c>
      <c r="B12143" s="55" t="s">
        <v>29</v>
      </c>
      <c r="C12143" s="55" t="s">
        <v>2707</v>
      </c>
      <c r="D12143" s="54" t="s">
        <v>5840</v>
      </c>
      <c r="E12143" s="56">
        <v>0.20833333333333334</v>
      </c>
      <c r="F12143" s="57" t="s">
        <v>5871</v>
      </c>
      <c r="G12143" s="55" t="s">
        <v>5872</v>
      </c>
      <c r="H12143" s="55"/>
    </row>
    <row r="12144" spans="1:8" x14ac:dyDescent="0.25">
      <c r="A12144" s="55">
        <v>2019</v>
      </c>
      <c r="B12144" s="55" t="s">
        <v>29</v>
      </c>
      <c r="C12144" s="55" t="s">
        <v>2710</v>
      </c>
      <c r="D12144" s="54" t="s">
        <v>5840</v>
      </c>
      <c r="E12144" s="56">
        <v>0.25</v>
      </c>
      <c r="F12144" s="57" t="s">
        <v>5873</v>
      </c>
      <c r="G12144" s="55" t="s">
        <v>5874</v>
      </c>
      <c r="H12144" s="55"/>
    </row>
    <row r="12145" spans="1:8" x14ac:dyDescent="0.25">
      <c r="A12145" s="55">
        <v>2019</v>
      </c>
      <c r="B12145" s="55" t="s">
        <v>29</v>
      </c>
      <c r="C12145" s="55" t="s">
        <v>2712</v>
      </c>
      <c r="D12145" s="54" t="s">
        <v>5840</v>
      </c>
      <c r="E12145" s="56">
        <v>0.29166666666666669</v>
      </c>
      <c r="F12145" s="57" t="s">
        <v>4002</v>
      </c>
      <c r="G12145" s="55" t="s">
        <v>5875</v>
      </c>
      <c r="H12145" s="55"/>
    </row>
    <row r="12146" spans="1:8" x14ac:dyDescent="0.25">
      <c r="A12146" s="55">
        <v>2019</v>
      </c>
      <c r="B12146" s="55" t="s">
        <v>29</v>
      </c>
      <c r="C12146" s="55" t="s">
        <v>2714</v>
      </c>
      <c r="D12146" s="54" t="s">
        <v>5840</v>
      </c>
      <c r="E12146" s="56">
        <v>0.33333333333333331</v>
      </c>
      <c r="F12146" s="57" t="s">
        <v>5876</v>
      </c>
      <c r="G12146" s="55" t="s">
        <v>5877</v>
      </c>
      <c r="H12146" s="55"/>
    </row>
    <row r="12147" spans="1:8" x14ac:dyDescent="0.25">
      <c r="A12147" s="55">
        <v>2019</v>
      </c>
      <c r="B12147" s="55" t="s">
        <v>29</v>
      </c>
      <c r="C12147" s="55" t="s">
        <v>2716</v>
      </c>
      <c r="D12147" s="54" t="s">
        <v>5840</v>
      </c>
      <c r="E12147" s="56">
        <v>0.375</v>
      </c>
      <c r="F12147" s="57" t="s">
        <v>5699</v>
      </c>
      <c r="G12147" s="55" t="s">
        <v>5878</v>
      </c>
      <c r="H12147" s="55"/>
    </row>
    <row r="12148" spans="1:8" x14ac:dyDescent="0.25">
      <c r="A12148" s="55">
        <v>2019</v>
      </c>
      <c r="B12148" s="55" t="s">
        <v>29</v>
      </c>
      <c r="C12148" s="55" t="s">
        <v>2718</v>
      </c>
      <c r="D12148" s="54" t="s">
        <v>5840</v>
      </c>
      <c r="E12148" s="56">
        <v>0.41666666666666669</v>
      </c>
      <c r="F12148" s="57" t="s">
        <v>5879</v>
      </c>
      <c r="G12148" s="55" t="s">
        <v>5880</v>
      </c>
      <c r="H12148" s="55"/>
    </row>
    <row r="12149" spans="1:8" x14ac:dyDescent="0.25">
      <c r="A12149" s="55">
        <v>2019</v>
      </c>
      <c r="B12149" s="55" t="s">
        <v>29</v>
      </c>
      <c r="C12149" s="55" t="s">
        <v>2721</v>
      </c>
      <c r="D12149" s="54" t="s">
        <v>5840</v>
      </c>
      <c r="E12149" s="56">
        <v>0.45833333333333331</v>
      </c>
      <c r="F12149" s="57" t="s">
        <v>5123</v>
      </c>
      <c r="G12149" s="55" t="s">
        <v>5881</v>
      </c>
      <c r="H12149" s="55"/>
    </row>
    <row r="12150" spans="1:8" x14ac:dyDescent="0.25">
      <c r="A12150" s="55">
        <v>2019</v>
      </c>
      <c r="B12150" s="55" t="s">
        <v>29</v>
      </c>
      <c r="C12150" s="55" t="s">
        <v>2724</v>
      </c>
      <c r="D12150" s="54" t="s">
        <v>5882</v>
      </c>
      <c r="E12150" s="56">
        <v>0.5</v>
      </c>
      <c r="F12150" s="57" t="s">
        <v>5170</v>
      </c>
      <c r="G12150" s="55" t="s">
        <v>5883</v>
      </c>
      <c r="H12150" s="55"/>
    </row>
    <row r="12151" spans="1:8" x14ac:dyDescent="0.25">
      <c r="A12151" s="55">
        <v>2019</v>
      </c>
      <c r="B12151" s="55" t="s">
        <v>29</v>
      </c>
      <c r="C12151" s="55" t="s">
        <v>2726</v>
      </c>
      <c r="D12151" s="54" t="s">
        <v>5882</v>
      </c>
      <c r="E12151" s="56">
        <v>0.54166666666666663</v>
      </c>
      <c r="F12151" s="57" t="s">
        <v>5884</v>
      </c>
      <c r="G12151" s="55" t="s">
        <v>5885</v>
      </c>
      <c r="H12151" s="55"/>
    </row>
    <row r="12152" spans="1:8" x14ac:dyDescent="0.25">
      <c r="A12152" s="55">
        <v>2019</v>
      </c>
      <c r="B12152" s="55" t="s">
        <v>29</v>
      </c>
      <c r="C12152" s="55" t="s">
        <v>2728</v>
      </c>
      <c r="D12152" s="54" t="s">
        <v>5882</v>
      </c>
      <c r="E12152" s="56">
        <v>0.58333333333333337</v>
      </c>
      <c r="F12152" s="57" t="s">
        <v>5886</v>
      </c>
      <c r="G12152" s="55" t="s">
        <v>5887</v>
      </c>
      <c r="H12152" s="55"/>
    </row>
    <row r="12153" spans="1:8" x14ac:dyDescent="0.25">
      <c r="A12153" s="55">
        <v>2019</v>
      </c>
      <c r="B12153" s="55" t="s">
        <v>29</v>
      </c>
      <c r="C12153" s="55" t="s">
        <v>2730</v>
      </c>
      <c r="D12153" s="54" t="s">
        <v>5882</v>
      </c>
      <c r="E12153" s="56">
        <v>0.625</v>
      </c>
      <c r="F12153" s="57" t="s">
        <v>5888</v>
      </c>
      <c r="G12153" s="55" t="s">
        <v>5889</v>
      </c>
      <c r="H12153" s="55"/>
    </row>
    <row r="12154" spans="1:8" x14ac:dyDescent="0.25">
      <c r="A12154" s="55">
        <v>2019</v>
      </c>
      <c r="B12154" s="55" t="s">
        <v>29</v>
      </c>
      <c r="C12154" s="55" t="s">
        <v>2733</v>
      </c>
      <c r="D12154" s="54" t="s">
        <v>5882</v>
      </c>
      <c r="E12154" s="56">
        <v>0.66666666666666663</v>
      </c>
      <c r="F12154" s="57" t="s">
        <v>5130</v>
      </c>
      <c r="G12154" s="55" t="s">
        <v>5890</v>
      </c>
      <c r="H12154" s="55"/>
    </row>
    <row r="12155" spans="1:8" x14ac:dyDescent="0.25">
      <c r="A12155" s="55">
        <v>2019</v>
      </c>
      <c r="B12155" s="55" t="s">
        <v>29</v>
      </c>
      <c r="C12155" s="55" t="s">
        <v>2736</v>
      </c>
      <c r="D12155" s="54" t="s">
        <v>5882</v>
      </c>
      <c r="E12155" s="56">
        <v>0.70833333333333337</v>
      </c>
      <c r="F12155" s="57" t="s">
        <v>5259</v>
      </c>
      <c r="G12155" s="55" t="s">
        <v>5891</v>
      </c>
      <c r="H12155" s="55"/>
    </row>
    <row r="12156" spans="1:8" x14ac:dyDescent="0.25">
      <c r="A12156" s="55">
        <v>2019</v>
      </c>
      <c r="B12156" s="55" t="s">
        <v>29</v>
      </c>
      <c r="C12156" s="55" t="s">
        <v>2739</v>
      </c>
      <c r="D12156" s="54" t="s">
        <v>5882</v>
      </c>
      <c r="E12156" s="56">
        <v>0.75</v>
      </c>
      <c r="F12156" s="57" t="s">
        <v>5439</v>
      </c>
      <c r="G12156" s="55" t="s">
        <v>5892</v>
      </c>
      <c r="H12156" s="55"/>
    </row>
    <row r="12157" spans="1:8" x14ac:dyDescent="0.25">
      <c r="A12157" s="55">
        <v>2019</v>
      </c>
      <c r="B12157" s="55" t="s">
        <v>29</v>
      </c>
      <c r="C12157" s="55" t="s">
        <v>2741</v>
      </c>
      <c r="D12157" s="54" t="s">
        <v>5882</v>
      </c>
      <c r="E12157" s="56">
        <v>0.79166666666666663</v>
      </c>
      <c r="F12157" s="57" t="s">
        <v>5893</v>
      </c>
      <c r="G12157" s="55" t="s">
        <v>5894</v>
      </c>
      <c r="H12157" s="55"/>
    </row>
    <row r="12158" spans="1:8" x14ac:dyDescent="0.25">
      <c r="A12158" s="55">
        <v>2019</v>
      </c>
      <c r="B12158" s="55" t="s">
        <v>29</v>
      </c>
      <c r="C12158" s="55" t="s">
        <v>2744</v>
      </c>
      <c r="D12158" s="54" t="s">
        <v>5882</v>
      </c>
      <c r="E12158" s="56">
        <v>0.83333333333333337</v>
      </c>
      <c r="F12158" s="57" t="s">
        <v>5895</v>
      </c>
      <c r="G12158" s="55" t="s">
        <v>5896</v>
      </c>
      <c r="H12158" s="55"/>
    </row>
    <row r="12159" spans="1:8" x14ac:dyDescent="0.25">
      <c r="A12159" s="55">
        <v>2019</v>
      </c>
      <c r="B12159" s="55" t="s">
        <v>29</v>
      </c>
      <c r="C12159" s="55" t="s">
        <v>2747</v>
      </c>
      <c r="D12159" s="54" t="s">
        <v>5882</v>
      </c>
      <c r="E12159" s="56">
        <v>0.875</v>
      </c>
      <c r="F12159" s="57" t="s">
        <v>5746</v>
      </c>
      <c r="G12159" s="55" t="s">
        <v>5897</v>
      </c>
      <c r="H12159" s="55"/>
    </row>
    <row r="12160" spans="1:8" x14ac:dyDescent="0.25">
      <c r="A12160" s="55">
        <v>2019</v>
      </c>
      <c r="B12160" s="55" t="s">
        <v>29</v>
      </c>
      <c r="C12160" s="55" t="s">
        <v>2749</v>
      </c>
      <c r="D12160" s="54" t="s">
        <v>5882</v>
      </c>
      <c r="E12160" s="56">
        <v>0.91666666666666663</v>
      </c>
      <c r="F12160" s="57" t="s">
        <v>5898</v>
      </c>
      <c r="G12160" s="55" t="s">
        <v>5899</v>
      </c>
      <c r="H12160" s="55"/>
    </row>
    <row r="12161" spans="1:8" x14ac:dyDescent="0.25">
      <c r="A12161" s="55">
        <v>2019</v>
      </c>
      <c r="B12161" s="55" t="s">
        <v>29</v>
      </c>
      <c r="C12161" s="55" t="s">
        <v>2751</v>
      </c>
      <c r="D12161" s="54" t="s">
        <v>5882</v>
      </c>
      <c r="E12161" s="56">
        <v>0.95833333333333337</v>
      </c>
      <c r="F12161" s="57" t="s">
        <v>5621</v>
      </c>
      <c r="G12161" s="55" t="s">
        <v>5900</v>
      </c>
      <c r="H12161" s="55"/>
    </row>
    <row r="12162" spans="1:8" x14ac:dyDescent="0.25">
      <c r="A12162" s="55">
        <v>2019</v>
      </c>
      <c r="B12162" s="55" t="s">
        <v>29</v>
      </c>
      <c r="C12162" s="55" t="s">
        <v>2754</v>
      </c>
      <c r="D12162" s="54" t="s">
        <v>5882</v>
      </c>
      <c r="E12162" s="56">
        <v>0.54166666666666696</v>
      </c>
      <c r="F12162" s="57" t="s">
        <v>5613</v>
      </c>
      <c r="G12162" s="55" t="s">
        <v>5901</v>
      </c>
      <c r="H12162" s="55"/>
    </row>
    <row r="12163" spans="1:8" x14ac:dyDescent="0.25">
      <c r="A12163" s="55">
        <v>2019</v>
      </c>
      <c r="B12163" s="55" t="s">
        <v>29</v>
      </c>
      <c r="C12163" s="55" t="s">
        <v>2756</v>
      </c>
      <c r="D12163" s="54" t="s">
        <v>5882</v>
      </c>
      <c r="E12163" s="56">
        <v>0.58333333333333304</v>
      </c>
      <c r="F12163" s="57" t="s">
        <v>4076</v>
      </c>
      <c r="G12163" s="55" t="s">
        <v>5902</v>
      </c>
      <c r="H12163" s="55"/>
    </row>
    <row r="12164" spans="1:8" x14ac:dyDescent="0.25">
      <c r="A12164" s="55">
        <v>2019</v>
      </c>
      <c r="B12164" s="55" t="s">
        <v>29</v>
      </c>
      <c r="C12164" s="55" t="s">
        <v>2759</v>
      </c>
      <c r="D12164" s="54" t="s">
        <v>5882</v>
      </c>
      <c r="E12164" s="56">
        <v>0.625</v>
      </c>
      <c r="F12164" s="57" t="s">
        <v>5903</v>
      </c>
      <c r="G12164" s="55" t="s">
        <v>5904</v>
      </c>
      <c r="H12164" s="55"/>
    </row>
    <row r="12165" spans="1:8" x14ac:dyDescent="0.25">
      <c r="A12165" s="55">
        <v>2019</v>
      </c>
      <c r="B12165" s="55" t="s">
        <v>29</v>
      </c>
      <c r="C12165" s="55" t="s">
        <v>2761</v>
      </c>
      <c r="D12165" s="54" t="s">
        <v>5882</v>
      </c>
      <c r="E12165" s="56">
        <v>0.66666666666666696</v>
      </c>
      <c r="F12165" s="57" t="s">
        <v>5625</v>
      </c>
      <c r="G12165" s="55" t="s">
        <v>5905</v>
      </c>
      <c r="H12165" s="55"/>
    </row>
    <row r="12166" spans="1:8" x14ac:dyDescent="0.25">
      <c r="A12166" s="55">
        <v>2019</v>
      </c>
      <c r="B12166" s="55" t="s">
        <v>29</v>
      </c>
      <c r="C12166" s="55" t="s">
        <v>2764</v>
      </c>
      <c r="D12166" s="54" t="s">
        <v>5882</v>
      </c>
      <c r="E12166" s="56">
        <v>0.70833333333333304</v>
      </c>
      <c r="F12166" s="57" t="s">
        <v>5906</v>
      </c>
      <c r="G12166" s="55" t="s">
        <v>5907</v>
      </c>
      <c r="H12166" s="55"/>
    </row>
    <row r="12167" spans="1:8" x14ac:dyDescent="0.25">
      <c r="A12167" s="55">
        <v>2019</v>
      </c>
      <c r="B12167" s="55" t="s">
        <v>29</v>
      </c>
      <c r="C12167" s="55" t="s">
        <v>2767</v>
      </c>
      <c r="D12167" s="54" t="s">
        <v>5882</v>
      </c>
      <c r="E12167" s="56">
        <v>0.75</v>
      </c>
      <c r="F12167" s="57" t="s">
        <v>4017</v>
      </c>
      <c r="G12167" s="55" t="s">
        <v>5908</v>
      </c>
      <c r="H12167" s="55"/>
    </row>
    <row r="12168" spans="1:8" x14ac:dyDescent="0.25">
      <c r="A12168" s="55">
        <v>2019</v>
      </c>
      <c r="B12168" s="55" t="s">
        <v>29</v>
      </c>
      <c r="C12168" s="55" t="s">
        <v>2769</v>
      </c>
      <c r="D12168" s="54" t="s">
        <v>5882</v>
      </c>
      <c r="E12168" s="56">
        <v>0.79166666666666696</v>
      </c>
      <c r="F12168" s="57" t="s">
        <v>5909</v>
      </c>
      <c r="G12168" s="55" t="s">
        <v>5910</v>
      </c>
      <c r="H12168" s="55"/>
    </row>
    <row r="12169" spans="1:8" x14ac:dyDescent="0.25">
      <c r="A12169" s="55">
        <v>2019</v>
      </c>
      <c r="B12169" s="55" t="s">
        <v>29</v>
      </c>
      <c r="C12169" s="55" t="s">
        <v>2771</v>
      </c>
      <c r="D12169" s="54" t="s">
        <v>5882</v>
      </c>
      <c r="E12169" s="56">
        <v>0.83333333333333304</v>
      </c>
      <c r="F12169" s="57" t="s">
        <v>5879</v>
      </c>
      <c r="G12169" s="55" t="s">
        <v>5911</v>
      </c>
      <c r="H12169" s="55"/>
    </row>
    <row r="12170" spans="1:8" x14ac:dyDescent="0.25">
      <c r="A12170" s="55">
        <v>2019</v>
      </c>
      <c r="B12170" s="55" t="s">
        <v>29</v>
      </c>
      <c r="C12170" s="55" t="s">
        <v>2773</v>
      </c>
      <c r="D12170" s="54" t="s">
        <v>5882</v>
      </c>
      <c r="E12170" s="56">
        <v>0.875</v>
      </c>
      <c r="F12170" s="57" t="s">
        <v>5912</v>
      </c>
      <c r="G12170" s="55" t="s">
        <v>5913</v>
      </c>
      <c r="H12170" s="55"/>
    </row>
    <row r="12171" spans="1:8" x14ac:dyDescent="0.25">
      <c r="A12171" s="55">
        <v>2019</v>
      </c>
      <c r="B12171" s="55" t="s">
        <v>29</v>
      </c>
      <c r="C12171" s="55" t="s">
        <v>2775</v>
      </c>
      <c r="D12171" s="54" t="s">
        <v>5882</v>
      </c>
      <c r="E12171" s="56">
        <v>0.91666666666666696</v>
      </c>
      <c r="F12171" s="57" t="s">
        <v>5914</v>
      </c>
      <c r="G12171" s="55" t="s">
        <v>5915</v>
      </c>
      <c r="H12171" s="55"/>
    </row>
    <row r="12172" spans="1:8" x14ac:dyDescent="0.25">
      <c r="A12172" s="55">
        <v>2019</v>
      </c>
      <c r="B12172" s="55" t="s">
        <v>29</v>
      </c>
      <c r="C12172" s="55" t="s">
        <v>2777</v>
      </c>
      <c r="D12172" s="54" t="s">
        <v>5882</v>
      </c>
      <c r="E12172" s="56">
        <v>0.95833333333333304</v>
      </c>
      <c r="F12172" s="57" t="s">
        <v>5916</v>
      </c>
      <c r="G12172" s="55" t="s">
        <v>5917</v>
      </c>
      <c r="H12172" s="55"/>
    </row>
    <row r="12173" spans="1:8" x14ac:dyDescent="0.25">
      <c r="A12173" s="55">
        <v>2019</v>
      </c>
      <c r="B12173" s="55" t="s">
        <v>29</v>
      </c>
      <c r="C12173" s="55" t="s">
        <v>2779</v>
      </c>
      <c r="D12173" s="54" t="s">
        <v>5882</v>
      </c>
      <c r="E12173" s="56">
        <v>0</v>
      </c>
      <c r="F12173" s="57" t="s">
        <v>5176</v>
      </c>
      <c r="G12173" s="55" t="s">
        <v>5918</v>
      </c>
      <c r="H12173" s="55"/>
    </row>
    <row r="12174" spans="1:8" x14ac:dyDescent="0.25">
      <c r="A12174" s="55">
        <v>2019</v>
      </c>
      <c r="B12174" s="55" t="s">
        <v>29</v>
      </c>
      <c r="C12174" s="55" t="s">
        <v>2781</v>
      </c>
      <c r="D12174" s="54" t="s">
        <v>5919</v>
      </c>
      <c r="E12174" s="56">
        <v>4.1666666666666664E-2</v>
      </c>
      <c r="F12174" s="57" t="s">
        <v>5178</v>
      </c>
      <c r="G12174" s="55" t="s">
        <v>5920</v>
      </c>
      <c r="H12174" s="55"/>
    </row>
    <row r="12175" spans="1:8" x14ac:dyDescent="0.25">
      <c r="A12175" s="55">
        <v>2019</v>
      </c>
      <c r="B12175" s="55" t="s">
        <v>29</v>
      </c>
      <c r="C12175" s="55" t="s">
        <v>2783</v>
      </c>
      <c r="D12175" s="54" t="s">
        <v>5919</v>
      </c>
      <c r="E12175" s="56">
        <v>8.3333333333333329E-2</v>
      </c>
      <c r="F12175" s="57" t="s">
        <v>5178</v>
      </c>
      <c r="G12175" s="55" t="s">
        <v>5921</v>
      </c>
      <c r="H12175" s="55"/>
    </row>
    <row r="12176" spans="1:8" x14ac:dyDescent="0.25">
      <c r="A12176" s="55">
        <v>2019</v>
      </c>
      <c r="B12176" s="55" t="s">
        <v>29</v>
      </c>
      <c r="C12176" s="55" t="s">
        <v>2785</v>
      </c>
      <c r="D12176" s="54" t="s">
        <v>5919</v>
      </c>
      <c r="E12176" s="56">
        <v>0.125</v>
      </c>
      <c r="F12176" s="57" t="s">
        <v>5922</v>
      </c>
      <c r="G12176" s="55" t="s">
        <v>5923</v>
      </c>
      <c r="H12176" s="55"/>
    </row>
    <row r="12177" spans="1:8" x14ac:dyDescent="0.25">
      <c r="A12177" s="55">
        <v>2019</v>
      </c>
      <c r="B12177" s="55" t="s">
        <v>29</v>
      </c>
      <c r="C12177" s="55" t="s">
        <v>2787</v>
      </c>
      <c r="D12177" s="54" t="s">
        <v>5919</v>
      </c>
      <c r="E12177" s="56">
        <v>0.16666666666666666</v>
      </c>
      <c r="F12177" s="57" t="s">
        <v>5924</v>
      </c>
      <c r="G12177" s="55" t="s">
        <v>5925</v>
      </c>
      <c r="H12177" s="55"/>
    </row>
    <row r="12178" spans="1:8" x14ac:dyDescent="0.25">
      <c r="A12178" s="55">
        <v>2019</v>
      </c>
      <c r="B12178" s="55" t="s">
        <v>29</v>
      </c>
      <c r="C12178" s="55" t="s">
        <v>2789</v>
      </c>
      <c r="D12178" s="54" t="s">
        <v>5919</v>
      </c>
      <c r="E12178" s="56">
        <v>0.20833333333333334</v>
      </c>
      <c r="F12178" s="57" t="s">
        <v>5926</v>
      </c>
      <c r="G12178" s="55" t="s">
        <v>5927</v>
      </c>
      <c r="H12178" s="55"/>
    </row>
    <row r="12179" spans="1:8" x14ac:dyDescent="0.25">
      <c r="A12179" s="55">
        <v>2019</v>
      </c>
      <c r="B12179" s="55" t="s">
        <v>29</v>
      </c>
      <c r="C12179" s="55" t="s">
        <v>2792</v>
      </c>
      <c r="D12179" s="54" t="s">
        <v>5919</v>
      </c>
      <c r="E12179" s="56">
        <v>0.25</v>
      </c>
      <c r="F12179" s="57" t="s">
        <v>5170</v>
      </c>
      <c r="G12179" s="55" t="s">
        <v>5928</v>
      </c>
      <c r="H12179" s="55"/>
    </row>
    <row r="12180" spans="1:8" x14ac:dyDescent="0.25">
      <c r="A12180" s="55">
        <v>2019</v>
      </c>
      <c r="B12180" s="55" t="s">
        <v>29</v>
      </c>
      <c r="C12180" s="55" t="s">
        <v>2795</v>
      </c>
      <c r="D12180" s="54" t="s">
        <v>5919</v>
      </c>
      <c r="E12180" s="56">
        <v>0.29166666666666669</v>
      </c>
      <c r="F12180" s="57" t="s">
        <v>5395</v>
      </c>
      <c r="G12180" s="55" t="s">
        <v>5929</v>
      </c>
      <c r="H12180" s="55"/>
    </row>
    <row r="12181" spans="1:8" x14ac:dyDescent="0.25">
      <c r="A12181" s="55">
        <v>2019</v>
      </c>
      <c r="B12181" s="55" t="s">
        <v>29</v>
      </c>
      <c r="C12181" s="55" t="s">
        <v>2797</v>
      </c>
      <c r="D12181" s="54" t="s">
        <v>5919</v>
      </c>
      <c r="E12181" s="56">
        <v>0.33333333333333331</v>
      </c>
      <c r="F12181" s="57" t="s">
        <v>5353</v>
      </c>
      <c r="G12181" s="55" t="s">
        <v>5930</v>
      </c>
      <c r="H12181" s="55"/>
    </row>
    <row r="12182" spans="1:8" x14ac:dyDescent="0.25">
      <c r="A12182" s="55">
        <v>2019</v>
      </c>
      <c r="B12182" s="55" t="s">
        <v>29</v>
      </c>
      <c r="C12182" s="55" t="s">
        <v>2799</v>
      </c>
      <c r="D12182" s="54" t="s">
        <v>5919</v>
      </c>
      <c r="E12182" s="56">
        <v>0.375</v>
      </c>
      <c r="F12182" s="57" t="s">
        <v>5931</v>
      </c>
      <c r="G12182" s="55" t="s">
        <v>5932</v>
      </c>
      <c r="H12182" s="55"/>
    </row>
    <row r="12183" spans="1:8" x14ac:dyDescent="0.25">
      <c r="A12183" s="55">
        <v>2019</v>
      </c>
      <c r="B12183" s="55" t="s">
        <v>29</v>
      </c>
      <c r="C12183" s="55" t="s">
        <v>2801</v>
      </c>
      <c r="D12183" s="54" t="s">
        <v>5919</v>
      </c>
      <c r="E12183" s="56">
        <v>0.41666666666666669</v>
      </c>
      <c r="F12183" s="57" t="s">
        <v>5933</v>
      </c>
      <c r="G12183" s="55" t="s">
        <v>5934</v>
      </c>
      <c r="H12183" s="55"/>
    </row>
    <row r="12184" spans="1:8" x14ac:dyDescent="0.25">
      <c r="A12184" s="55">
        <v>2019</v>
      </c>
      <c r="B12184" s="55" t="s">
        <v>29</v>
      </c>
      <c r="C12184" s="55" t="s">
        <v>2804</v>
      </c>
      <c r="D12184" s="54" t="s">
        <v>5919</v>
      </c>
      <c r="E12184" s="56">
        <v>0.45833333333333331</v>
      </c>
      <c r="F12184" s="57" t="s">
        <v>5935</v>
      </c>
      <c r="G12184" s="55" t="s">
        <v>5936</v>
      </c>
      <c r="H12184" s="55"/>
    </row>
    <row r="12185" spans="1:8" x14ac:dyDescent="0.25">
      <c r="A12185" s="55">
        <v>2019</v>
      </c>
      <c r="B12185" s="55" t="s">
        <v>29</v>
      </c>
      <c r="C12185" s="55" t="s">
        <v>2807</v>
      </c>
      <c r="D12185" s="54" t="s">
        <v>5919</v>
      </c>
      <c r="E12185" s="56">
        <v>0.5</v>
      </c>
      <c r="F12185" s="57" t="s">
        <v>5937</v>
      </c>
      <c r="G12185" s="55" t="s">
        <v>5938</v>
      </c>
      <c r="H12185" s="55"/>
    </row>
    <row r="12186" spans="1:8" x14ac:dyDescent="0.25">
      <c r="A12186" s="55">
        <v>2019</v>
      </c>
      <c r="B12186" s="55" t="s">
        <v>29</v>
      </c>
      <c r="C12186" s="55" t="s">
        <v>2810</v>
      </c>
      <c r="D12186" s="54" t="s">
        <v>5919</v>
      </c>
      <c r="E12186" s="56">
        <v>0.54166666666666663</v>
      </c>
      <c r="F12186" s="57" t="s">
        <v>5939</v>
      </c>
      <c r="G12186" s="55" t="s">
        <v>5940</v>
      </c>
      <c r="H12186" s="55"/>
    </row>
    <row r="12187" spans="1:8" x14ac:dyDescent="0.25">
      <c r="A12187" s="55">
        <v>2019</v>
      </c>
      <c r="B12187" s="55" t="s">
        <v>29</v>
      </c>
      <c r="C12187" s="55" t="s">
        <v>2814</v>
      </c>
      <c r="D12187" s="54" t="s">
        <v>5919</v>
      </c>
      <c r="E12187" s="56">
        <v>0.58333333333333337</v>
      </c>
      <c r="F12187" s="57" t="s">
        <v>4202</v>
      </c>
      <c r="G12187" s="55" t="s">
        <v>5941</v>
      </c>
      <c r="H12187" s="55"/>
    </row>
    <row r="12188" spans="1:8" x14ac:dyDescent="0.25">
      <c r="A12188" s="55">
        <v>2019</v>
      </c>
      <c r="B12188" s="55" t="s">
        <v>29</v>
      </c>
      <c r="C12188" s="55" t="s">
        <v>2816</v>
      </c>
      <c r="D12188" s="54" t="s">
        <v>5919</v>
      </c>
      <c r="E12188" s="56">
        <v>0.625</v>
      </c>
      <c r="F12188" s="57" t="s">
        <v>5942</v>
      </c>
      <c r="G12188" s="55" t="s">
        <v>5943</v>
      </c>
      <c r="H12188" s="55"/>
    </row>
    <row r="12189" spans="1:8" x14ac:dyDescent="0.25">
      <c r="A12189" s="55">
        <v>2019</v>
      </c>
      <c r="B12189" s="55" t="s">
        <v>29</v>
      </c>
      <c r="C12189" s="55" t="s">
        <v>2819</v>
      </c>
      <c r="D12189" s="54" t="s">
        <v>5919</v>
      </c>
      <c r="E12189" s="56">
        <v>0.66666666666666663</v>
      </c>
      <c r="F12189" s="57" t="s">
        <v>5944</v>
      </c>
      <c r="G12189" s="55" t="s">
        <v>5945</v>
      </c>
      <c r="H12189" s="55"/>
    </row>
    <row r="12190" spans="1:8" x14ac:dyDescent="0.25">
      <c r="A12190" s="55">
        <v>2019</v>
      </c>
      <c r="B12190" s="55" t="s">
        <v>29</v>
      </c>
      <c r="C12190" s="55" t="s">
        <v>2822</v>
      </c>
      <c r="D12190" s="54" t="s">
        <v>5919</v>
      </c>
      <c r="E12190" s="56">
        <v>0.70833333333333337</v>
      </c>
      <c r="F12190" s="57" t="s">
        <v>5946</v>
      </c>
      <c r="G12190" s="55" t="s">
        <v>5947</v>
      </c>
      <c r="H12190" s="55"/>
    </row>
    <row r="12191" spans="1:8" x14ac:dyDescent="0.25">
      <c r="A12191" s="55">
        <v>2019</v>
      </c>
      <c r="B12191" s="55" t="s">
        <v>29</v>
      </c>
      <c r="C12191" s="55" t="s">
        <v>2825</v>
      </c>
      <c r="D12191" s="54" t="s">
        <v>5919</v>
      </c>
      <c r="E12191" s="56">
        <v>0.75</v>
      </c>
      <c r="F12191" s="57" t="s">
        <v>5948</v>
      </c>
      <c r="G12191" s="55" t="s">
        <v>5949</v>
      </c>
      <c r="H12191" s="55"/>
    </row>
    <row r="12192" spans="1:8" x14ac:dyDescent="0.25">
      <c r="A12192" s="55">
        <v>2019</v>
      </c>
      <c r="B12192" s="55" t="s">
        <v>29</v>
      </c>
      <c r="C12192" s="55" t="s">
        <v>2827</v>
      </c>
      <c r="D12192" s="54" t="s">
        <v>5919</v>
      </c>
      <c r="E12192" s="56">
        <v>0.79166666666666663</v>
      </c>
      <c r="F12192" s="57" t="s">
        <v>5950</v>
      </c>
      <c r="G12192" s="55" t="s">
        <v>5951</v>
      </c>
      <c r="H12192" s="55"/>
    </row>
    <row r="12193" spans="1:8" x14ac:dyDescent="0.25">
      <c r="A12193" s="55">
        <v>2019</v>
      </c>
      <c r="B12193" s="55" t="s">
        <v>29</v>
      </c>
      <c r="C12193" s="55" t="s">
        <v>2830</v>
      </c>
      <c r="D12193" s="54" t="s">
        <v>5919</v>
      </c>
      <c r="E12193" s="56">
        <v>0.83333333333333337</v>
      </c>
      <c r="F12193" s="57" t="s">
        <v>5952</v>
      </c>
      <c r="G12193" s="55" t="s">
        <v>5953</v>
      </c>
      <c r="H12193" s="55"/>
    </row>
    <row r="12194" spans="1:8" x14ac:dyDescent="0.25">
      <c r="A12194" s="55">
        <v>2019</v>
      </c>
      <c r="B12194" s="55" t="s">
        <v>29</v>
      </c>
      <c r="C12194" s="55" t="s">
        <v>2833</v>
      </c>
      <c r="D12194" s="54" t="s">
        <v>5919</v>
      </c>
      <c r="E12194" s="56">
        <v>0.875</v>
      </c>
      <c r="F12194" s="57" t="s">
        <v>5439</v>
      </c>
      <c r="G12194" s="55" t="s">
        <v>5954</v>
      </c>
      <c r="H12194" s="55"/>
    </row>
    <row r="12195" spans="1:8" x14ac:dyDescent="0.25">
      <c r="A12195" s="55">
        <v>2019</v>
      </c>
      <c r="B12195" s="55" t="s">
        <v>29</v>
      </c>
      <c r="C12195" s="55" t="s">
        <v>2836</v>
      </c>
      <c r="D12195" s="54" t="s">
        <v>5919</v>
      </c>
      <c r="E12195" s="56">
        <v>0.91666666666666663</v>
      </c>
      <c r="F12195" s="57" t="s">
        <v>5955</v>
      </c>
      <c r="G12195" s="55" t="s">
        <v>5956</v>
      </c>
      <c r="H12195" s="55"/>
    </row>
    <row r="12196" spans="1:8" x14ac:dyDescent="0.25">
      <c r="A12196" s="55">
        <v>2019</v>
      </c>
      <c r="B12196" s="55" t="s">
        <v>29</v>
      </c>
      <c r="C12196" s="55" t="s">
        <v>2838</v>
      </c>
      <c r="D12196" s="54" t="s">
        <v>5919</v>
      </c>
      <c r="E12196" s="56">
        <v>0.95833333333333337</v>
      </c>
      <c r="F12196" s="57" t="s">
        <v>5957</v>
      </c>
      <c r="G12196" s="55" t="s">
        <v>5958</v>
      </c>
      <c r="H12196" s="55"/>
    </row>
    <row r="12197" spans="1:8" x14ac:dyDescent="0.25">
      <c r="A12197" s="55">
        <v>2019</v>
      </c>
      <c r="B12197" s="55" t="s">
        <v>29</v>
      </c>
      <c r="C12197" s="55" t="s">
        <v>2841</v>
      </c>
      <c r="D12197" s="54" t="s">
        <v>5919</v>
      </c>
      <c r="E12197" s="56">
        <v>0.54166666666666696</v>
      </c>
      <c r="F12197" s="57" t="s">
        <v>5648</v>
      </c>
      <c r="G12197" s="55" t="s">
        <v>5959</v>
      </c>
      <c r="H12197" s="55"/>
    </row>
    <row r="12198" spans="1:8" x14ac:dyDescent="0.25">
      <c r="A12198" s="55">
        <v>2019</v>
      </c>
      <c r="B12198" s="55" t="s">
        <v>29</v>
      </c>
      <c r="C12198" s="55" t="s">
        <v>2844</v>
      </c>
      <c r="D12198" s="54" t="s">
        <v>5960</v>
      </c>
      <c r="E12198" s="56">
        <v>0.58333333333333304</v>
      </c>
      <c r="F12198" s="57" t="s">
        <v>2734</v>
      </c>
      <c r="G12198" s="55" t="s">
        <v>5961</v>
      </c>
      <c r="H12198" s="55"/>
    </row>
    <row r="12199" spans="1:8" x14ac:dyDescent="0.25">
      <c r="A12199" s="55">
        <v>2019</v>
      </c>
      <c r="B12199" s="55" t="s">
        <v>29</v>
      </c>
      <c r="C12199" s="55" t="s">
        <v>2846</v>
      </c>
      <c r="D12199" s="54" t="s">
        <v>5960</v>
      </c>
      <c r="E12199" s="56">
        <v>0.625</v>
      </c>
      <c r="F12199" s="57" t="s">
        <v>5962</v>
      </c>
      <c r="G12199" s="55" t="s">
        <v>5963</v>
      </c>
      <c r="H12199" s="55"/>
    </row>
    <row r="12200" spans="1:8" x14ac:dyDescent="0.25">
      <c r="A12200" s="55">
        <v>2019</v>
      </c>
      <c r="B12200" s="55" t="s">
        <v>29</v>
      </c>
      <c r="C12200" s="55" t="s">
        <v>2848</v>
      </c>
      <c r="D12200" s="54" t="s">
        <v>5960</v>
      </c>
      <c r="E12200" s="56">
        <v>0.66666666666666696</v>
      </c>
      <c r="F12200" s="57" t="s">
        <v>884</v>
      </c>
      <c r="G12200" s="55" t="s">
        <v>5964</v>
      </c>
      <c r="H12200" s="55"/>
    </row>
    <row r="12201" spans="1:8" x14ac:dyDescent="0.25">
      <c r="A12201" s="55">
        <v>2019</v>
      </c>
      <c r="B12201" s="55" t="s">
        <v>29</v>
      </c>
      <c r="C12201" s="55" t="s">
        <v>2850</v>
      </c>
      <c r="D12201" s="54" t="s">
        <v>5960</v>
      </c>
      <c r="E12201" s="56">
        <v>0.70833333333333304</v>
      </c>
      <c r="F12201" s="57" t="s">
        <v>5965</v>
      </c>
      <c r="G12201" s="55" t="s">
        <v>5966</v>
      </c>
      <c r="H12201" s="55"/>
    </row>
    <row r="12202" spans="1:8" x14ac:dyDescent="0.25">
      <c r="A12202" s="55">
        <v>2019</v>
      </c>
      <c r="B12202" s="55" t="s">
        <v>29</v>
      </c>
      <c r="C12202" s="55" t="s">
        <v>2853</v>
      </c>
      <c r="D12202" s="54" t="s">
        <v>5960</v>
      </c>
      <c r="E12202" s="56">
        <v>0.75</v>
      </c>
      <c r="F12202" s="57" t="s">
        <v>5967</v>
      </c>
      <c r="G12202" s="55" t="s">
        <v>5968</v>
      </c>
      <c r="H12202" s="55"/>
    </row>
    <row r="12203" spans="1:8" x14ac:dyDescent="0.25">
      <c r="A12203" s="55">
        <v>2019</v>
      </c>
      <c r="B12203" s="55" t="s">
        <v>29</v>
      </c>
      <c r="C12203" s="55" t="s">
        <v>2855</v>
      </c>
      <c r="D12203" s="54" t="s">
        <v>5960</v>
      </c>
      <c r="E12203" s="56">
        <v>0.79166666666666696</v>
      </c>
      <c r="F12203" s="57" t="s">
        <v>5301</v>
      </c>
      <c r="G12203" s="55" t="s">
        <v>4994</v>
      </c>
      <c r="H12203" s="55"/>
    </row>
    <row r="12204" spans="1:8" x14ac:dyDescent="0.25">
      <c r="A12204" s="55">
        <v>2019</v>
      </c>
      <c r="B12204" s="55" t="s">
        <v>29</v>
      </c>
      <c r="C12204" s="55" t="s">
        <v>2858</v>
      </c>
      <c r="D12204" s="54" t="s">
        <v>5960</v>
      </c>
      <c r="E12204" s="56">
        <v>0.83333333333333304</v>
      </c>
      <c r="F12204" s="57" t="s">
        <v>2734</v>
      </c>
      <c r="G12204" s="55" t="s">
        <v>5969</v>
      </c>
      <c r="H12204" s="55"/>
    </row>
    <row r="12205" spans="1:8" x14ac:dyDescent="0.25">
      <c r="A12205" s="55">
        <v>2019</v>
      </c>
      <c r="B12205" s="55" t="s">
        <v>29</v>
      </c>
      <c r="C12205" s="55" t="s">
        <v>2861</v>
      </c>
      <c r="D12205" s="54" t="s">
        <v>5960</v>
      </c>
      <c r="E12205" s="56">
        <v>0.875</v>
      </c>
      <c r="F12205" s="57" t="s">
        <v>5851</v>
      </c>
      <c r="G12205" s="55" t="s">
        <v>5970</v>
      </c>
      <c r="H12205" s="55"/>
    </row>
    <row r="12206" spans="1:8" x14ac:dyDescent="0.25">
      <c r="A12206" s="55">
        <v>2019</v>
      </c>
      <c r="B12206" s="55" t="s">
        <v>29</v>
      </c>
      <c r="C12206" s="55" t="s">
        <v>2863</v>
      </c>
      <c r="D12206" s="54" t="s">
        <v>5960</v>
      </c>
      <c r="E12206" s="56">
        <v>0.91666666666666696</v>
      </c>
      <c r="F12206" s="57" t="s">
        <v>5971</v>
      </c>
      <c r="G12206" s="55" t="s">
        <v>5972</v>
      </c>
      <c r="H12206" s="55"/>
    </row>
    <row r="12207" spans="1:8" x14ac:dyDescent="0.25">
      <c r="A12207" s="55">
        <v>2019</v>
      </c>
      <c r="B12207" s="55" t="s">
        <v>29</v>
      </c>
      <c r="C12207" s="55" t="s">
        <v>2865</v>
      </c>
      <c r="D12207" s="54" t="s">
        <v>5960</v>
      </c>
      <c r="E12207" s="56">
        <v>0.95833333333333304</v>
      </c>
      <c r="F12207" s="57" t="s">
        <v>5973</v>
      </c>
      <c r="G12207" s="55" t="s">
        <v>5974</v>
      </c>
      <c r="H12207" s="55"/>
    </row>
    <row r="12208" spans="1:8" x14ac:dyDescent="0.25">
      <c r="A12208" s="55">
        <v>2019</v>
      </c>
      <c r="B12208" s="55" t="s">
        <v>29</v>
      </c>
      <c r="C12208" s="55" t="s">
        <v>2867</v>
      </c>
      <c r="D12208" s="54" t="s">
        <v>5960</v>
      </c>
      <c r="E12208" s="56">
        <v>0</v>
      </c>
      <c r="F12208" s="57" t="s">
        <v>5975</v>
      </c>
      <c r="G12208" s="55" t="s">
        <v>5976</v>
      </c>
      <c r="H12208" s="55"/>
    </row>
    <row r="12209" spans="1:8" x14ac:dyDescent="0.25">
      <c r="A12209" s="55">
        <v>2019</v>
      </c>
      <c r="B12209" s="55" t="s">
        <v>29</v>
      </c>
      <c r="C12209" s="55" t="s">
        <v>2870</v>
      </c>
      <c r="D12209" s="54" t="s">
        <v>5960</v>
      </c>
      <c r="E12209" s="56">
        <v>4.1666666666666664E-2</v>
      </c>
      <c r="F12209" s="57" t="s">
        <v>5977</v>
      </c>
      <c r="G12209" s="55" t="s">
        <v>5978</v>
      </c>
      <c r="H12209" s="55"/>
    </row>
    <row r="12210" spans="1:8" x14ac:dyDescent="0.25">
      <c r="A12210" s="55">
        <v>2019</v>
      </c>
      <c r="B12210" s="55" t="s">
        <v>29</v>
      </c>
      <c r="C12210" s="55" t="s">
        <v>2873</v>
      </c>
      <c r="D12210" s="54" t="s">
        <v>5960</v>
      </c>
      <c r="E12210" s="56">
        <v>8.3333333333333329E-2</v>
      </c>
      <c r="F12210" s="57" t="s">
        <v>5979</v>
      </c>
      <c r="G12210" s="55" t="s">
        <v>5980</v>
      </c>
      <c r="H12210" s="55"/>
    </row>
    <row r="12211" spans="1:8" x14ac:dyDescent="0.25">
      <c r="A12211" s="55">
        <v>2019</v>
      </c>
      <c r="B12211" s="55" t="s">
        <v>29</v>
      </c>
      <c r="C12211" s="55" t="s">
        <v>2876</v>
      </c>
      <c r="D12211" s="54" t="s">
        <v>5960</v>
      </c>
      <c r="E12211" s="56">
        <v>0.125</v>
      </c>
      <c r="F12211" s="57" t="s">
        <v>5981</v>
      </c>
      <c r="G12211" s="55" t="s">
        <v>5982</v>
      </c>
      <c r="H12211" s="55"/>
    </row>
    <row r="12212" spans="1:8" x14ac:dyDescent="0.25">
      <c r="A12212" s="55">
        <v>2019</v>
      </c>
      <c r="B12212" s="55" t="s">
        <v>29</v>
      </c>
      <c r="C12212" s="55" t="s">
        <v>2879</v>
      </c>
      <c r="D12212" s="54" t="s">
        <v>5960</v>
      </c>
      <c r="E12212" s="56">
        <v>0.16666666666666666</v>
      </c>
      <c r="F12212" s="57" t="s">
        <v>5983</v>
      </c>
      <c r="G12212" s="55" t="s">
        <v>5984</v>
      </c>
      <c r="H12212" s="55"/>
    </row>
    <row r="12213" spans="1:8" x14ac:dyDescent="0.25">
      <c r="A12213" s="55">
        <v>2019</v>
      </c>
      <c r="B12213" s="55" t="s">
        <v>29</v>
      </c>
      <c r="C12213" s="55" t="s">
        <v>2882</v>
      </c>
      <c r="D12213" s="54" t="s">
        <v>5960</v>
      </c>
      <c r="E12213" s="56">
        <v>0.20833333333333334</v>
      </c>
      <c r="F12213" s="57" t="s">
        <v>5775</v>
      </c>
      <c r="G12213" s="55" t="s">
        <v>5985</v>
      </c>
      <c r="H12213" s="55"/>
    </row>
    <row r="12214" spans="1:8" x14ac:dyDescent="0.25">
      <c r="A12214" s="55">
        <v>2019</v>
      </c>
      <c r="B12214" s="55" t="s">
        <v>29</v>
      </c>
      <c r="C12214" s="55" t="s">
        <v>2886</v>
      </c>
      <c r="D12214" s="54" t="s">
        <v>5960</v>
      </c>
      <c r="E12214" s="56">
        <v>0.25</v>
      </c>
      <c r="F12214" s="57" t="s">
        <v>5986</v>
      </c>
      <c r="G12214" s="55" t="s">
        <v>5987</v>
      </c>
      <c r="H12214" s="55"/>
    </row>
    <row r="12215" spans="1:8" x14ac:dyDescent="0.25">
      <c r="A12215" s="55">
        <v>2019</v>
      </c>
      <c r="B12215" s="55" t="s">
        <v>29</v>
      </c>
      <c r="C12215" s="55" t="s">
        <v>2890</v>
      </c>
      <c r="D12215" s="54" t="s">
        <v>5960</v>
      </c>
      <c r="E12215" s="56">
        <v>0.29166666666666669</v>
      </c>
      <c r="F12215" s="57" t="s">
        <v>5988</v>
      </c>
      <c r="G12215" s="55" t="s">
        <v>5989</v>
      </c>
      <c r="H12215" s="55"/>
    </row>
    <row r="12216" spans="1:8" x14ac:dyDescent="0.25">
      <c r="A12216" s="55">
        <v>2019</v>
      </c>
      <c r="B12216" s="55" t="s">
        <v>29</v>
      </c>
      <c r="C12216" s="55" t="s">
        <v>2892</v>
      </c>
      <c r="D12216" s="54" t="s">
        <v>5960</v>
      </c>
      <c r="E12216" s="56">
        <v>0.33333333333333331</v>
      </c>
      <c r="F12216" s="57" t="s">
        <v>5082</v>
      </c>
      <c r="G12216" s="55" t="s">
        <v>5990</v>
      </c>
      <c r="H12216" s="55"/>
    </row>
    <row r="12217" spans="1:8" x14ac:dyDescent="0.25">
      <c r="A12217" s="55">
        <v>2019</v>
      </c>
      <c r="B12217" s="55" t="s">
        <v>29</v>
      </c>
      <c r="C12217" s="55" t="s">
        <v>2894</v>
      </c>
      <c r="D12217" s="54" t="s">
        <v>5960</v>
      </c>
      <c r="E12217" s="56">
        <v>0.375</v>
      </c>
      <c r="F12217" s="57" t="s">
        <v>5762</v>
      </c>
      <c r="G12217" s="55" t="s">
        <v>5991</v>
      </c>
      <c r="H12217" s="55"/>
    </row>
    <row r="12218" spans="1:8" x14ac:dyDescent="0.25">
      <c r="A12218" s="55">
        <v>2019</v>
      </c>
      <c r="B12218" s="55" t="s">
        <v>29</v>
      </c>
      <c r="C12218" s="55" t="s">
        <v>2897</v>
      </c>
      <c r="D12218" s="54" t="s">
        <v>5960</v>
      </c>
      <c r="E12218" s="56">
        <v>0.41666666666666669</v>
      </c>
      <c r="F12218" s="57" t="s">
        <v>5134</v>
      </c>
      <c r="G12218" s="55" t="s">
        <v>5148</v>
      </c>
      <c r="H12218" s="55"/>
    </row>
    <row r="12219" spans="1:8" x14ac:dyDescent="0.25">
      <c r="A12219" s="55">
        <v>2019</v>
      </c>
      <c r="B12219" s="55" t="s">
        <v>29</v>
      </c>
      <c r="C12219" s="55" t="s">
        <v>2899</v>
      </c>
      <c r="D12219" s="54" t="s">
        <v>5960</v>
      </c>
      <c r="E12219" s="56">
        <v>0.45833333333333331</v>
      </c>
      <c r="F12219" s="57" t="s">
        <v>5992</v>
      </c>
      <c r="G12219" s="55" t="s">
        <v>5993</v>
      </c>
      <c r="H12219" s="55"/>
    </row>
    <row r="12220" spans="1:8" x14ac:dyDescent="0.25">
      <c r="A12220" s="55">
        <v>2019</v>
      </c>
      <c r="B12220" s="55" t="s">
        <v>29</v>
      </c>
      <c r="C12220" s="55" t="s">
        <v>2901</v>
      </c>
      <c r="D12220" s="54" t="s">
        <v>5960</v>
      </c>
      <c r="E12220" s="56">
        <v>0.5</v>
      </c>
      <c r="F12220" s="57" t="s">
        <v>5994</v>
      </c>
      <c r="G12220" s="55" t="s">
        <v>5995</v>
      </c>
      <c r="H12220" s="55"/>
    </row>
    <row r="12221" spans="1:8" x14ac:dyDescent="0.25">
      <c r="A12221" s="55">
        <v>2019</v>
      </c>
      <c r="B12221" s="55" t="s">
        <v>29</v>
      </c>
      <c r="C12221" s="55" t="s">
        <v>2903</v>
      </c>
      <c r="D12221" s="54" t="s">
        <v>5960</v>
      </c>
      <c r="E12221" s="56">
        <v>0.54166666666666663</v>
      </c>
      <c r="F12221" s="57" t="s">
        <v>5996</v>
      </c>
      <c r="G12221" s="55" t="s">
        <v>5997</v>
      </c>
      <c r="H12221" s="55"/>
    </row>
    <row r="12222" spans="1:8" x14ac:dyDescent="0.25">
      <c r="A12222" s="55">
        <v>2019</v>
      </c>
      <c r="B12222" s="55" t="s">
        <v>29</v>
      </c>
      <c r="C12222" s="55" t="s">
        <v>2906</v>
      </c>
      <c r="D12222" s="54" t="s">
        <v>5998</v>
      </c>
      <c r="E12222" s="56">
        <v>0.58333333333333337</v>
      </c>
      <c r="F12222" s="57" t="s">
        <v>5999</v>
      </c>
      <c r="G12222" s="55" t="s">
        <v>6000</v>
      </c>
      <c r="H12222" s="55"/>
    </row>
    <row r="12223" spans="1:8" x14ac:dyDescent="0.25">
      <c r="A12223" s="55">
        <v>2019</v>
      </c>
      <c r="B12223" s="55" t="s">
        <v>29</v>
      </c>
      <c r="C12223" s="55" t="s">
        <v>2908</v>
      </c>
      <c r="D12223" s="54" t="s">
        <v>5998</v>
      </c>
      <c r="E12223" s="56">
        <v>0.625</v>
      </c>
      <c r="F12223" s="57" t="s">
        <v>6001</v>
      </c>
      <c r="G12223" s="55" t="s">
        <v>6002</v>
      </c>
      <c r="H12223" s="55"/>
    </row>
    <row r="12224" spans="1:8" x14ac:dyDescent="0.25">
      <c r="A12224" s="55">
        <v>2019</v>
      </c>
      <c r="B12224" s="55" t="s">
        <v>29</v>
      </c>
      <c r="C12224" s="55" t="s">
        <v>2911</v>
      </c>
      <c r="D12224" s="54" t="s">
        <v>5998</v>
      </c>
      <c r="E12224" s="56">
        <v>0.66666666666666663</v>
      </c>
      <c r="F12224" s="57" t="s">
        <v>710</v>
      </c>
      <c r="G12224" s="55" t="s">
        <v>6003</v>
      </c>
      <c r="H12224" s="55"/>
    </row>
    <row r="12225" spans="1:8" x14ac:dyDescent="0.25">
      <c r="A12225" s="55">
        <v>2019</v>
      </c>
      <c r="B12225" s="55" t="s">
        <v>29</v>
      </c>
      <c r="C12225" s="55" t="s">
        <v>2913</v>
      </c>
      <c r="D12225" s="54" t="s">
        <v>5998</v>
      </c>
      <c r="E12225" s="56">
        <v>0.70833333333333337</v>
      </c>
      <c r="F12225" s="57" t="s">
        <v>6004</v>
      </c>
      <c r="G12225" s="55" t="s">
        <v>6005</v>
      </c>
      <c r="H12225" s="55"/>
    </row>
    <row r="12226" spans="1:8" x14ac:dyDescent="0.25">
      <c r="A12226" s="55">
        <v>2019</v>
      </c>
      <c r="B12226" s="55" t="s">
        <v>29</v>
      </c>
      <c r="C12226" s="55" t="s">
        <v>2915</v>
      </c>
      <c r="D12226" s="54" t="s">
        <v>5998</v>
      </c>
      <c r="E12226" s="56">
        <v>0.75</v>
      </c>
      <c r="F12226" s="57" t="s">
        <v>5682</v>
      </c>
      <c r="G12226" s="55" t="s">
        <v>3907</v>
      </c>
      <c r="H12226" s="55"/>
    </row>
    <row r="12227" spans="1:8" x14ac:dyDescent="0.25">
      <c r="A12227" s="55">
        <v>2019</v>
      </c>
      <c r="B12227" s="55" t="s">
        <v>29</v>
      </c>
      <c r="C12227" s="55" t="s">
        <v>2917</v>
      </c>
      <c r="D12227" s="54" t="s">
        <v>5998</v>
      </c>
      <c r="E12227" s="56">
        <v>0.79166666666666663</v>
      </c>
      <c r="F12227" s="57" t="s">
        <v>710</v>
      </c>
      <c r="G12227" s="55" t="s">
        <v>6006</v>
      </c>
      <c r="H12227" s="55"/>
    </row>
    <row r="12228" spans="1:8" x14ac:dyDescent="0.25">
      <c r="A12228" s="55">
        <v>2019</v>
      </c>
      <c r="B12228" s="55" t="s">
        <v>29</v>
      </c>
      <c r="C12228" s="55" t="s">
        <v>2919</v>
      </c>
      <c r="D12228" s="54" t="s">
        <v>5998</v>
      </c>
      <c r="E12228" s="56">
        <v>0.83333333333333337</v>
      </c>
      <c r="F12228" s="57" t="s">
        <v>148</v>
      </c>
      <c r="G12228" s="55" t="s">
        <v>6007</v>
      </c>
      <c r="H12228" s="55"/>
    </row>
    <row r="12229" spans="1:8" x14ac:dyDescent="0.25">
      <c r="A12229" s="55">
        <v>2019</v>
      </c>
      <c r="B12229" s="55" t="s">
        <v>29</v>
      </c>
      <c r="C12229" s="55" t="s">
        <v>2921</v>
      </c>
      <c r="D12229" s="54" t="s">
        <v>5998</v>
      </c>
      <c r="E12229" s="56">
        <v>0.875</v>
      </c>
      <c r="F12229" s="57" t="s">
        <v>5994</v>
      </c>
      <c r="G12229" s="55" t="s">
        <v>6008</v>
      </c>
      <c r="H12229" s="55"/>
    </row>
    <row r="12230" spans="1:8" x14ac:dyDescent="0.25">
      <c r="A12230" s="55">
        <v>2019</v>
      </c>
      <c r="B12230" s="55" t="s">
        <v>29</v>
      </c>
      <c r="C12230" s="55" t="s">
        <v>2923</v>
      </c>
      <c r="D12230" s="54" t="s">
        <v>5998</v>
      </c>
      <c r="E12230" s="56">
        <v>0.91666666666666663</v>
      </c>
      <c r="F12230" s="57" t="s">
        <v>6009</v>
      </c>
      <c r="G12230" s="55" t="s">
        <v>6010</v>
      </c>
      <c r="H12230" s="55"/>
    </row>
    <row r="12231" spans="1:8" x14ac:dyDescent="0.25">
      <c r="A12231" s="55">
        <v>2019</v>
      </c>
      <c r="B12231" s="55" t="s">
        <v>29</v>
      </c>
      <c r="C12231" s="55" t="s">
        <v>2926</v>
      </c>
      <c r="D12231" s="54" t="s">
        <v>5998</v>
      </c>
      <c r="E12231" s="56">
        <v>0.95833333333333337</v>
      </c>
      <c r="F12231" s="57" t="s">
        <v>6011</v>
      </c>
      <c r="G12231" s="55" t="s">
        <v>6012</v>
      </c>
      <c r="H12231" s="55"/>
    </row>
    <row r="12232" spans="1:8" x14ac:dyDescent="0.25">
      <c r="A12232" s="55">
        <v>2019</v>
      </c>
      <c r="B12232" s="55" t="s">
        <v>29</v>
      </c>
      <c r="C12232" s="55" t="s">
        <v>2929</v>
      </c>
      <c r="D12232" s="54" t="s">
        <v>5998</v>
      </c>
      <c r="E12232" s="56">
        <v>0.54166666666666696</v>
      </c>
      <c r="F12232" s="57" t="s">
        <v>6013</v>
      </c>
      <c r="G12232" s="55" t="s">
        <v>6014</v>
      </c>
      <c r="H12232" s="55"/>
    </row>
    <row r="12233" spans="1:8" x14ac:dyDescent="0.25">
      <c r="A12233" s="55">
        <v>2019</v>
      </c>
      <c r="B12233" s="55" t="s">
        <v>29</v>
      </c>
      <c r="C12233" s="55" t="s">
        <v>2932</v>
      </c>
      <c r="D12233" s="54" t="s">
        <v>5998</v>
      </c>
      <c r="E12233" s="56">
        <v>0.58333333333333304</v>
      </c>
      <c r="F12233" s="57" t="s">
        <v>6015</v>
      </c>
      <c r="G12233" s="55" t="s">
        <v>6016</v>
      </c>
      <c r="H12233" s="55"/>
    </row>
    <row r="12234" spans="1:8" x14ac:dyDescent="0.25">
      <c r="A12234" s="55">
        <v>2019</v>
      </c>
      <c r="B12234" s="55" t="s">
        <v>29</v>
      </c>
      <c r="C12234" s="55" t="s">
        <v>2935</v>
      </c>
      <c r="D12234" s="54" t="s">
        <v>5998</v>
      </c>
      <c r="E12234" s="56">
        <v>0.625</v>
      </c>
      <c r="F12234" s="57" t="s">
        <v>6017</v>
      </c>
      <c r="G12234" s="55" t="s">
        <v>6018</v>
      </c>
      <c r="H12234" s="55"/>
    </row>
    <row r="12235" spans="1:8" x14ac:dyDescent="0.25">
      <c r="A12235" s="55">
        <v>2019</v>
      </c>
      <c r="B12235" s="55" t="s">
        <v>29</v>
      </c>
      <c r="C12235" s="55" t="s">
        <v>2938</v>
      </c>
      <c r="D12235" s="54" t="s">
        <v>5998</v>
      </c>
      <c r="E12235" s="56">
        <v>0.66666666666666696</v>
      </c>
      <c r="F12235" s="57" t="s">
        <v>6019</v>
      </c>
      <c r="G12235" s="55" t="s">
        <v>6020</v>
      </c>
      <c r="H12235" s="55"/>
    </row>
    <row r="12236" spans="1:8" x14ac:dyDescent="0.25">
      <c r="A12236" s="55">
        <v>2019</v>
      </c>
      <c r="B12236" s="55" t="s">
        <v>29</v>
      </c>
      <c r="C12236" s="55" t="s">
        <v>2941</v>
      </c>
      <c r="D12236" s="54" t="s">
        <v>5998</v>
      </c>
      <c r="E12236" s="56">
        <v>0.70833333333333304</v>
      </c>
      <c r="F12236" s="57" t="s">
        <v>6021</v>
      </c>
      <c r="G12236" s="55" t="s">
        <v>6022</v>
      </c>
      <c r="H12236" s="55"/>
    </row>
    <row r="12237" spans="1:8" x14ac:dyDescent="0.25">
      <c r="A12237" s="55">
        <v>2019</v>
      </c>
      <c r="B12237" s="55" t="s">
        <v>29</v>
      </c>
      <c r="C12237" s="55" t="s">
        <v>2943</v>
      </c>
      <c r="D12237" s="54" t="s">
        <v>5998</v>
      </c>
      <c r="E12237" s="56">
        <v>0.75</v>
      </c>
      <c r="F12237" s="57" t="s">
        <v>6023</v>
      </c>
      <c r="G12237" s="55" t="s">
        <v>5523</v>
      </c>
      <c r="H12237" s="55"/>
    </row>
    <row r="12238" spans="1:8" x14ac:dyDescent="0.25">
      <c r="A12238" s="55">
        <v>2019</v>
      </c>
      <c r="B12238" s="55" t="s">
        <v>29</v>
      </c>
      <c r="C12238" s="55" t="s">
        <v>2947</v>
      </c>
      <c r="D12238" s="54" t="s">
        <v>5998</v>
      </c>
      <c r="E12238" s="56">
        <v>0.79166666666666696</v>
      </c>
      <c r="F12238" s="57" t="s">
        <v>6024</v>
      </c>
      <c r="G12238" s="55" t="s">
        <v>6025</v>
      </c>
      <c r="H12238" s="55"/>
    </row>
    <row r="12239" spans="1:8" x14ac:dyDescent="0.25">
      <c r="A12239" s="55">
        <v>2019</v>
      </c>
      <c r="B12239" s="55" t="s">
        <v>29</v>
      </c>
      <c r="C12239" s="55" t="s">
        <v>2950</v>
      </c>
      <c r="D12239" s="54" t="s">
        <v>5998</v>
      </c>
      <c r="E12239" s="56">
        <v>0.83333333333333304</v>
      </c>
      <c r="F12239" s="57" t="s">
        <v>5871</v>
      </c>
      <c r="G12239" s="55" t="s">
        <v>6026</v>
      </c>
      <c r="H12239" s="55"/>
    </row>
    <row r="12240" spans="1:8" x14ac:dyDescent="0.25">
      <c r="A12240" s="55">
        <v>2019</v>
      </c>
      <c r="B12240" s="55" t="s">
        <v>29</v>
      </c>
      <c r="C12240" s="55" t="s">
        <v>2954</v>
      </c>
      <c r="D12240" s="54" t="s">
        <v>5998</v>
      </c>
      <c r="E12240" s="56">
        <v>0.875</v>
      </c>
      <c r="F12240" s="57" t="s">
        <v>6027</v>
      </c>
      <c r="G12240" s="55" t="s">
        <v>6028</v>
      </c>
      <c r="H12240" s="55"/>
    </row>
    <row r="12241" spans="1:8" x14ac:dyDescent="0.25">
      <c r="A12241" s="55">
        <v>2019</v>
      </c>
      <c r="B12241" s="55" t="s">
        <v>29</v>
      </c>
      <c r="C12241" s="55" t="s">
        <v>2956</v>
      </c>
      <c r="D12241" s="54" t="s">
        <v>5998</v>
      </c>
      <c r="E12241" s="56">
        <v>0.91666666666666696</v>
      </c>
      <c r="F12241" s="57" t="s">
        <v>5627</v>
      </c>
      <c r="G12241" s="55" t="s">
        <v>6029</v>
      </c>
      <c r="H12241" s="55"/>
    </row>
    <row r="12242" spans="1:8" x14ac:dyDescent="0.25">
      <c r="A12242" s="55">
        <v>2019</v>
      </c>
      <c r="B12242" s="55" t="s">
        <v>29</v>
      </c>
      <c r="C12242" s="55" t="s">
        <v>2959</v>
      </c>
      <c r="D12242" s="54" t="s">
        <v>5998</v>
      </c>
      <c r="E12242" s="56">
        <v>0.95833333333333304</v>
      </c>
      <c r="F12242" s="57" t="s">
        <v>3882</v>
      </c>
      <c r="G12242" s="55" t="s">
        <v>6030</v>
      </c>
      <c r="H12242" s="55"/>
    </row>
    <row r="12243" spans="1:8" x14ac:dyDescent="0.25">
      <c r="A12243" s="55">
        <v>2019</v>
      </c>
      <c r="B12243" s="55" t="s">
        <v>29</v>
      </c>
      <c r="C12243" s="55" t="s">
        <v>2962</v>
      </c>
      <c r="D12243" s="54" t="s">
        <v>5998</v>
      </c>
      <c r="E12243" s="56">
        <v>0</v>
      </c>
      <c r="F12243" s="57" t="s">
        <v>5215</v>
      </c>
      <c r="G12243" s="55" t="s">
        <v>6031</v>
      </c>
      <c r="H12243" s="55"/>
    </row>
    <row r="12244" spans="1:8" x14ac:dyDescent="0.25">
      <c r="A12244" s="55">
        <v>2019</v>
      </c>
      <c r="B12244" s="55" t="s">
        <v>29</v>
      </c>
      <c r="C12244" s="55" t="s">
        <v>2965</v>
      </c>
      <c r="D12244" s="54" t="s">
        <v>5998</v>
      </c>
      <c r="E12244" s="56">
        <v>4.1666666666666664E-2</v>
      </c>
      <c r="F12244" s="57" t="s">
        <v>5259</v>
      </c>
      <c r="G12244" s="55" t="s">
        <v>5891</v>
      </c>
      <c r="H12244" s="55"/>
    </row>
    <row r="12245" spans="1:8" x14ac:dyDescent="0.25">
      <c r="A12245" s="55">
        <v>2019</v>
      </c>
      <c r="B12245" s="55" t="s">
        <v>29</v>
      </c>
      <c r="C12245" s="55" t="s">
        <v>2967</v>
      </c>
      <c r="D12245" s="54" t="s">
        <v>5998</v>
      </c>
      <c r="E12245" s="56">
        <v>8.3333333333333329E-2</v>
      </c>
      <c r="F12245" s="57" t="s">
        <v>5393</v>
      </c>
      <c r="G12245" s="55" t="s">
        <v>6032</v>
      </c>
      <c r="H12245" s="55"/>
    </row>
    <row r="12246" spans="1:8" x14ac:dyDescent="0.25">
      <c r="A12246" s="55">
        <v>2019</v>
      </c>
      <c r="B12246" s="55" t="s">
        <v>29</v>
      </c>
      <c r="C12246" s="55" t="s">
        <v>2969</v>
      </c>
      <c r="D12246" s="54" t="s">
        <v>6033</v>
      </c>
      <c r="E12246" s="56">
        <v>0.125</v>
      </c>
      <c r="F12246" s="57" t="s">
        <v>5435</v>
      </c>
      <c r="G12246" s="55" t="s">
        <v>6034</v>
      </c>
      <c r="H12246" s="55"/>
    </row>
    <row r="12247" spans="1:8" x14ac:dyDescent="0.25">
      <c r="A12247" s="55">
        <v>2019</v>
      </c>
      <c r="B12247" s="55" t="s">
        <v>29</v>
      </c>
      <c r="C12247" s="55" t="s">
        <v>2972</v>
      </c>
      <c r="D12247" s="54" t="s">
        <v>6033</v>
      </c>
      <c r="E12247" s="56">
        <v>0.16666666666666666</v>
      </c>
      <c r="F12247" s="57" t="s">
        <v>5676</v>
      </c>
      <c r="G12247" s="55" t="s">
        <v>6035</v>
      </c>
      <c r="H12247" s="55"/>
    </row>
    <row r="12248" spans="1:8" x14ac:dyDescent="0.25">
      <c r="A12248" s="55">
        <v>2019</v>
      </c>
      <c r="B12248" s="55" t="s">
        <v>29</v>
      </c>
      <c r="C12248" s="55" t="s">
        <v>2974</v>
      </c>
      <c r="D12248" s="54" t="s">
        <v>6033</v>
      </c>
      <c r="E12248" s="56">
        <v>0.20833333333333334</v>
      </c>
      <c r="F12248" s="57" t="s">
        <v>5843</v>
      </c>
      <c r="G12248" s="55" t="s">
        <v>6036</v>
      </c>
      <c r="H12248" s="55"/>
    </row>
    <row r="12249" spans="1:8" x14ac:dyDescent="0.25">
      <c r="A12249" s="55">
        <v>2019</v>
      </c>
      <c r="B12249" s="55" t="s">
        <v>29</v>
      </c>
      <c r="C12249" s="55" t="s">
        <v>2976</v>
      </c>
      <c r="D12249" s="54" t="s">
        <v>6033</v>
      </c>
      <c r="E12249" s="56">
        <v>0.25</v>
      </c>
      <c r="F12249" s="57" t="s">
        <v>6037</v>
      </c>
      <c r="G12249" s="55" t="s">
        <v>6038</v>
      </c>
      <c r="H12249" s="55"/>
    </row>
    <row r="12250" spans="1:8" x14ac:dyDescent="0.25">
      <c r="A12250" s="55">
        <v>2019</v>
      </c>
      <c r="B12250" s="55" t="s">
        <v>29</v>
      </c>
      <c r="C12250" s="55" t="s">
        <v>2978</v>
      </c>
      <c r="D12250" s="54" t="s">
        <v>6033</v>
      </c>
      <c r="E12250" s="56">
        <v>0.29166666666666669</v>
      </c>
      <c r="F12250" s="57" t="s">
        <v>6039</v>
      </c>
      <c r="G12250" s="55" t="s">
        <v>6040</v>
      </c>
      <c r="H12250" s="55"/>
    </row>
    <row r="12251" spans="1:8" x14ac:dyDescent="0.25">
      <c r="A12251" s="55">
        <v>2019</v>
      </c>
      <c r="B12251" s="55" t="s">
        <v>29</v>
      </c>
      <c r="C12251" s="55" t="s">
        <v>2981</v>
      </c>
      <c r="D12251" s="54" t="s">
        <v>6033</v>
      </c>
      <c r="E12251" s="56">
        <v>0.33333333333333331</v>
      </c>
      <c r="F12251" s="57" t="s">
        <v>6041</v>
      </c>
      <c r="G12251" s="55" t="s">
        <v>6042</v>
      </c>
      <c r="H12251" s="55"/>
    </row>
    <row r="12252" spans="1:8" x14ac:dyDescent="0.25">
      <c r="A12252" s="55">
        <v>2019</v>
      </c>
      <c r="B12252" s="55" t="s">
        <v>29</v>
      </c>
      <c r="C12252" s="55" t="s">
        <v>2984</v>
      </c>
      <c r="D12252" s="54" t="s">
        <v>6033</v>
      </c>
      <c r="E12252" s="56">
        <v>0.375</v>
      </c>
      <c r="F12252" s="57" t="s">
        <v>6043</v>
      </c>
      <c r="G12252" s="55" t="s">
        <v>6044</v>
      </c>
      <c r="H12252" s="55"/>
    </row>
    <row r="12253" spans="1:8" x14ac:dyDescent="0.25">
      <c r="A12253" s="55">
        <v>2019</v>
      </c>
      <c r="B12253" s="55" t="s">
        <v>29</v>
      </c>
      <c r="C12253" s="55" t="s">
        <v>2986</v>
      </c>
      <c r="D12253" s="54" t="s">
        <v>6033</v>
      </c>
      <c r="E12253" s="56">
        <v>0.41666666666666669</v>
      </c>
      <c r="F12253" s="57" t="s">
        <v>5711</v>
      </c>
      <c r="G12253" s="55" t="s">
        <v>6045</v>
      </c>
      <c r="H12253" s="55"/>
    </row>
    <row r="12254" spans="1:8" x14ac:dyDescent="0.25">
      <c r="A12254" s="55">
        <v>2019</v>
      </c>
      <c r="B12254" s="55" t="s">
        <v>29</v>
      </c>
      <c r="C12254" s="55" t="s">
        <v>2989</v>
      </c>
      <c r="D12254" s="54" t="s">
        <v>6033</v>
      </c>
      <c r="E12254" s="56">
        <v>0.45833333333333331</v>
      </c>
      <c r="F12254" s="57" t="s">
        <v>6046</v>
      </c>
      <c r="G12254" s="55" t="s">
        <v>6047</v>
      </c>
      <c r="H12254" s="55"/>
    </row>
    <row r="12255" spans="1:8" x14ac:dyDescent="0.25">
      <c r="A12255" s="55">
        <v>2019</v>
      </c>
      <c r="B12255" s="55" t="s">
        <v>29</v>
      </c>
      <c r="C12255" s="55" t="s">
        <v>2992</v>
      </c>
      <c r="D12255" s="54" t="s">
        <v>6033</v>
      </c>
      <c r="E12255" s="56">
        <v>0.5</v>
      </c>
      <c r="F12255" s="57" t="s">
        <v>6024</v>
      </c>
      <c r="G12255" s="55" t="s">
        <v>6048</v>
      </c>
      <c r="H12255" s="55"/>
    </row>
    <row r="12256" spans="1:8" x14ac:dyDescent="0.25">
      <c r="A12256" s="55">
        <v>2019</v>
      </c>
      <c r="B12256" s="55" t="s">
        <v>29</v>
      </c>
      <c r="C12256" s="55" t="s">
        <v>2994</v>
      </c>
      <c r="D12256" s="54" t="s">
        <v>6033</v>
      </c>
      <c r="E12256" s="56">
        <v>0.54166666666666663</v>
      </c>
      <c r="F12256" s="57" t="s">
        <v>6049</v>
      </c>
      <c r="G12256" s="55" t="s">
        <v>6050</v>
      </c>
      <c r="H12256" s="55"/>
    </row>
    <row r="12257" spans="1:8" x14ac:dyDescent="0.25">
      <c r="A12257" s="55">
        <v>2019</v>
      </c>
      <c r="B12257" s="55" t="s">
        <v>29</v>
      </c>
      <c r="C12257" s="55" t="s">
        <v>2997</v>
      </c>
      <c r="D12257" s="54" t="s">
        <v>6033</v>
      </c>
      <c r="E12257" s="56">
        <v>0.58333333333333337</v>
      </c>
      <c r="F12257" s="57" t="s">
        <v>6051</v>
      </c>
      <c r="G12257" s="55" t="s">
        <v>6052</v>
      </c>
      <c r="H12257" s="55"/>
    </row>
    <row r="12258" spans="1:8" x14ac:dyDescent="0.25">
      <c r="A12258" s="55">
        <v>2019</v>
      </c>
      <c r="B12258" s="55" t="s">
        <v>29</v>
      </c>
      <c r="C12258" s="55" t="s">
        <v>3000</v>
      </c>
      <c r="D12258" s="54" t="s">
        <v>6033</v>
      </c>
      <c r="E12258" s="56">
        <v>0.625</v>
      </c>
      <c r="F12258" s="57" t="s">
        <v>858</v>
      </c>
      <c r="G12258" s="55" t="s">
        <v>6053</v>
      </c>
      <c r="H12258" s="55"/>
    </row>
    <row r="12259" spans="1:8" x14ac:dyDescent="0.25">
      <c r="A12259" s="55">
        <v>2019</v>
      </c>
      <c r="B12259" s="55" t="s">
        <v>29</v>
      </c>
      <c r="C12259" s="55" t="s">
        <v>3003</v>
      </c>
      <c r="D12259" s="54" t="s">
        <v>6033</v>
      </c>
      <c r="E12259" s="56">
        <v>0.66666666666666663</v>
      </c>
      <c r="F12259" s="57" t="s">
        <v>6054</v>
      </c>
      <c r="G12259" s="55" t="s">
        <v>6055</v>
      </c>
      <c r="H12259" s="55"/>
    </row>
    <row r="12260" spans="1:8" x14ac:dyDescent="0.25">
      <c r="A12260" s="55">
        <v>2019</v>
      </c>
      <c r="B12260" s="55" t="s">
        <v>29</v>
      </c>
      <c r="C12260" s="55" t="s">
        <v>3006</v>
      </c>
      <c r="D12260" s="54" t="s">
        <v>6033</v>
      </c>
      <c r="E12260" s="56">
        <v>0.70833333333333337</v>
      </c>
      <c r="F12260" s="57" t="s">
        <v>6056</v>
      </c>
      <c r="G12260" s="55" t="s">
        <v>6057</v>
      </c>
      <c r="H12260" s="55"/>
    </row>
    <row r="12261" spans="1:8" x14ac:dyDescent="0.25">
      <c r="A12261" s="55">
        <v>2019</v>
      </c>
      <c r="B12261" s="55" t="s">
        <v>29</v>
      </c>
      <c r="C12261" s="55" t="s">
        <v>3009</v>
      </c>
      <c r="D12261" s="54" t="s">
        <v>6033</v>
      </c>
      <c r="E12261" s="56">
        <v>0.75</v>
      </c>
      <c r="F12261" s="57" t="s">
        <v>6058</v>
      </c>
      <c r="G12261" s="55" t="s">
        <v>6059</v>
      </c>
      <c r="H12261" s="55"/>
    </row>
    <row r="12262" spans="1:8" x14ac:dyDescent="0.25">
      <c r="A12262" s="55">
        <v>2019</v>
      </c>
      <c r="B12262" s="55" t="s">
        <v>29</v>
      </c>
      <c r="C12262" s="55" t="s">
        <v>3012</v>
      </c>
      <c r="D12262" s="54" t="s">
        <v>6033</v>
      </c>
      <c r="E12262" s="56">
        <v>0.79166666666666663</v>
      </c>
      <c r="F12262" s="57" t="s">
        <v>6060</v>
      </c>
      <c r="G12262" s="55" t="s">
        <v>6061</v>
      </c>
      <c r="H12262" s="55"/>
    </row>
    <row r="12263" spans="1:8" x14ac:dyDescent="0.25">
      <c r="A12263" s="55">
        <v>2019</v>
      </c>
      <c r="B12263" s="55" t="s">
        <v>29</v>
      </c>
      <c r="C12263" s="55" t="s">
        <v>3016</v>
      </c>
      <c r="D12263" s="54" t="s">
        <v>6033</v>
      </c>
      <c r="E12263" s="56">
        <v>0.83333333333333337</v>
      </c>
      <c r="F12263" s="57" t="s">
        <v>6062</v>
      </c>
      <c r="G12263" s="55" t="s">
        <v>6063</v>
      </c>
      <c r="H12263" s="55"/>
    </row>
    <row r="12264" spans="1:8" x14ac:dyDescent="0.25">
      <c r="A12264" s="55">
        <v>2019</v>
      </c>
      <c r="B12264" s="55" t="s">
        <v>29</v>
      </c>
      <c r="C12264" s="55" t="s">
        <v>3019</v>
      </c>
      <c r="D12264" s="54" t="s">
        <v>6033</v>
      </c>
      <c r="E12264" s="56">
        <v>0.875</v>
      </c>
      <c r="F12264" s="57" t="s">
        <v>6064</v>
      </c>
      <c r="G12264" s="55" t="s">
        <v>6065</v>
      </c>
      <c r="H12264" s="55"/>
    </row>
    <row r="12265" spans="1:8" x14ac:dyDescent="0.25">
      <c r="A12265" s="55">
        <v>2019</v>
      </c>
      <c r="B12265" s="55" t="s">
        <v>29</v>
      </c>
      <c r="C12265" s="55" t="s">
        <v>3021</v>
      </c>
      <c r="D12265" s="54" t="s">
        <v>6033</v>
      </c>
      <c r="E12265" s="56">
        <v>0.91666666666666663</v>
      </c>
      <c r="F12265" s="57" t="s">
        <v>6066</v>
      </c>
      <c r="G12265" s="55" t="s">
        <v>6067</v>
      </c>
      <c r="H12265" s="55"/>
    </row>
    <row r="12266" spans="1:8" x14ac:dyDescent="0.25">
      <c r="A12266" s="55">
        <v>2019</v>
      </c>
      <c r="B12266" s="55" t="s">
        <v>29</v>
      </c>
      <c r="C12266" s="55" t="s">
        <v>3023</v>
      </c>
      <c r="D12266" s="54" t="s">
        <v>6033</v>
      </c>
      <c r="E12266" s="56">
        <v>0.95833333333333337</v>
      </c>
      <c r="F12266" s="57" t="s">
        <v>5789</v>
      </c>
      <c r="G12266" s="55" t="s">
        <v>6068</v>
      </c>
      <c r="H12266" s="55"/>
    </row>
    <row r="12267" spans="1:8" x14ac:dyDescent="0.25">
      <c r="A12267" s="55">
        <v>2019</v>
      </c>
      <c r="B12267" s="55" t="s">
        <v>29</v>
      </c>
      <c r="C12267" s="55" t="s">
        <v>3026</v>
      </c>
      <c r="D12267" s="54" t="s">
        <v>6033</v>
      </c>
      <c r="E12267" s="56">
        <v>0.54166666666666696</v>
      </c>
      <c r="F12267" s="57" t="s">
        <v>6069</v>
      </c>
      <c r="G12267" s="55" t="s">
        <v>6070</v>
      </c>
      <c r="H12267" s="55"/>
    </row>
    <row r="12268" spans="1:8" x14ac:dyDescent="0.25">
      <c r="A12268" s="55">
        <v>2019</v>
      </c>
      <c r="B12268" s="55" t="s">
        <v>29</v>
      </c>
      <c r="C12268" s="55" t="s">
        <v>3028</v>
      </c>
      <c r="D12268" s="54" t="s">
        <v>6033</v>
      </c>
      <c r="E12268" s="56">
        <v>0.58333333333333304</v>
      </c>
      <c r="F12268" s="57" t="s">
        <v>6071</v>
      </c>
      <c r="G12268" s="55" t="s">
        <v>6072</v>
      </c>
      <c r="H12268" s="55"/>
    </row>
    <row r="12269" spans="1:8" x14ac:dyDescent="0.25">
      <c r="A12269" s="55">
        <v>2019</v>
      </c>
      <c r="B12269" s="55" t="s">
        <v>29</v>
      </c>
      <c r="C12269" s="55" t="s">
        <v>3031</v>
      </c>
      <c r="D12269" s="54" t="s">
        <v>6033</v>
      </c>
      <c r="E12269" s="56">
        <v>0.625</v>
      </c>
      <c r="F12269" s="57" t="s">
        <v>5719</v>
      </c>
      <c r="G12269" s="55" t="s">
        <v>6073</v>
      </c>
      <c r="H12269" s="55"/>
    </row>
    <row r="12270" spans="1:8" x14ac:dyDescent="0.25">
      <c r="A12270" s="55">
        <v>2019</v>
      </c>
      <c r="B12270" s="55" t="s">
        <v>29</v>
      </c>
      <c r="C12270" s="55" t="s">
        <v>3034</v>
      </c>
      <c r="D12270" s="54" t="s">
        <v>6074</v>
      </c>
      <c r="E12270" s="56">
        <v>0.66666666666666696</v>
      </c>
      <c r="F12270" s="57" t="s">
        <v>6075</v>
      </c>
      <c r="G12270" s="55" t="s">
        <v>6076</v>
      </c>
      <c r="H12270" s="55"/>
    </row>
    <row r="12271" spans="1:8" x14ac:dyDescent="0.25">
      <c r="A12271" s="55">
        <v>2019</v>
      </c>
      <c r="B12271" s="55" t="s">
        <v>29</v>
      </c>
      <c r="C12271" s="55" t="s">
        <v>3037</v>
      </c>
      <c r="D12271" s="54" t="s">
        <v>6074</v>
      </c>
      <c r="E12271" s="56">
        <v>0.70833333333333304</v>
      </c>
      <c r="F12271" s="57" t="s">
        <v>6077</v>
      </c>
      <c r="G12271" s="55" t="s">
        <v>6078</v>
      </c>
      <c r="H12271" s="55"/>
    </row>
    <row r="12272" spans="1:8" x14ac:dyDescent="0.25">
      <c r="A12272" s="55">
        <v>2019</v>
      </c>
      <c r="B12272" s="55" t="s">
        <v>29</v>
      </c>
      <c r="C12272" s="55" t="s">
        <v>3040</v>
      </c>
      <c r="D12272" s="54" t="s">
        <v>6074</v>
      </c>
      <c r="E12272" s="56">
        <v>0.75</v>
      </c>
      <c r="F12272" s="57" t="s">
        <v>5914</v>
      </c>
      <c r="G12272" s="55" t="s">
        <v>6079</v>
      </c>
      <c r="H12272" s="55"/>
    </row>
    <row r="12273" spans="1:8" x14ac:dyDescent="0.25">
      <c r="A12273" s="55">
        <v>2019</v>
      </c>
      <c r="B12273" s="55" t="s">
        <v>29</v>
      </c>
      <c r="C12273" s="55" t="s">
        <v>3043</v>
      </c>
      <c r="D12273" s="54" t="s">
        <v>6074</v>
      </c>
      <c r="E12273" s="56">
        <v>0.79166666666666696</v>
      </c>
      <c r="F12273" s="57" t="s">
        <v>5914</v>
      </c>
      <c r="G12273" s="55" t="s">
        <v>6080</v>
      </c>
      <c r="H12273" s="55"/>
    </row>
    <row r="12274" spans="1:8" x14ac:dyDescent="0.25">
      <c r="A12274" s="55">
        <v>2019</v>
      </c>
      <c r="B12274" s="55" t="s">
        <v>29</v>
      </c>
      <c r="C12274" s="55" t="s">
        <v>3046</v>
      </c>
      <c r="D12274" s="54" t="s">
        <v>6074</v>
      </c>
      <c r="E12274" s="56">
        <v>0.83333333333333304</v>
      </c>
      <c r="F12274" s="57" t="s">
        <v>5798</v>
      </c>
      <c r="G12274" s="55" t="s">
        <v>6081</v>
      </c>
      <c r="H12274" s="55"/>
    </row>
    <row r="12275" spans="1:8" x14ac:dyDescent="0.25">
      <c r="A12275" s="55">
        <v>2019</v>
      </c>
      <c r="B12275" s="55" t="s">
        <v>29</v>
      </c>
      <c r="C12275" s="55" t="s">
        <v>3049</v>
      </c>
      <c r="D12275" s="54" t="s">
        <v>6074</v>
      </c>
      <c r="E12275" s="56">
        <v>0.875</v>
      </c>
      <c r="F12275" s="57" t="s">
        <v>5386</v>
      </c>
      <c r="G12275" s="55" t="s">
        <v>6082</v>
      </c>
      <c r="H12275" s="55"/>
    </row>
    <row r="12276" spans="1:8" x14ac:dyDescent="0.25">
      <c r="A12276" s="55">
        <v>2019</v>
      </c>
      <c r="B12276" s="55" t="s">
        <v>29</v>
      </c>
      <c r="C12276" s="55" t="s">
        <v>3051</v>
      </c>
      <c r="D12276" s="54" t="s">
        <v>6074</v>
      </c>
      <c r="E12276" s="56">
        <v>0.91666666666666696</v>
      </c>
      <c r="F12276" s="57" t="s">
        <v>5215</v>
      </c>
      <c r="G12276" s="55" t="s">
        <v>6083</v>
      </c>
      <c r="H12276" s="55"/>
    </row>
    <row r="12277" spans="1:8" x14ac:dyDescent="0.25">
      <c r="A12277" s="55">
        <v>2019</v>
      </c>
      <c r="B12277" s="55" t="s">
        <v>29</v>
      </c>
      <c r="C12277" s="55" t="s">
        <v>3054</v>
      </c>
      <c r="D12277" s="54" t="s">
        <v>6074</v>
      </c>
      <c r="E12277" s="56">
        <v>0.95833333333333304</v>
      </c>
      <c r="F12277" s="57" t="s">
        <v>6084</v>
      </c>
      <c r="G12277" s="55" t="s">
        <v>6085</v>
      </c>
      <c r="H12277" s="55"/>
    </row>
    <row r="12278" spans="1:8" x14ac:dyDescent="0.25">
      <c r="A12278" s="55">
        <v>2019</v>
      </c>
      <c r="B12278" s="55" t="s">
        <v>29</v>
      </c>
      <c r="C12278" s="55" t="s">
        <v>3057</v>
      </c>
      <c r="D12278" s="54" t="s">
        <v>6074</v>
      </c>
      <c r="E12278" s="56">
        <v>0</v>
      </c>
      <c r="F12278" s="57" t="s">
        <v>6086</v>
      </c>
      <c r="G12278" s="55" t="s">
        <v>6087</v>
      </c>
      <c r="H12278" s="55"/>
    </row>
    <row r="12279" spans="1:8" x14ac:dyDescent="0.25">
      <c r="A12279" s="55">
        <v>2019</v>
      </c>
      <c r="B12279" s="55" t="s">
        <v>29</v>
      </c>
      <c r="C12279" s="55" t="s">
        <v>3061</v>
      </c>
      <c r="D12279" s="54" t="s">
        <v>6074</v>
      </c>
      <c r="E12279" s="56">
        <v>4.1666666666666664E-2</v>
      </c>
      <c r="F12279" s="57" t="s">
        <v>6088</v>
      </c>
      <c r="G12279" s="55" t="s">
        <v>6089</v>
      </c>
      <c r="H12279" s="55"/>
    </row>
    <row r="12280" spans="1:8" x14ac:dyDescent="0.25">
      <c r="A12280" s="55">
        <v>2019</v>
      </c>
      <c r="B12280" s="55" t="s">
        <v>29</v>
      </c>
      <c r="C12280" s="55" t="s">
        <v>3063</v>
      </c>
      <c r="D12280" s="54" t="s">
        <v>6074</v>
      </c>
      <c r="E12280" s="56">
        <v>8.3333333333333329E-2</v>
      </c>
      <c r="F12280" s="57" t="s">
        <v>6090</v>
      </c>
      <c r="G12280" s="55" t="s">
        <v>6091</v>
      </c>
      <c r="H12280" s="55"/>
    </row>
    <row r="12281" spans="1:8" x14ac:dyDescent="0.25">
      <c r="A12281" s="55">
        <v>2019</v>
      </c>
      <c r="B12281" s="55" t="s">
        <v>29</v>
      </c>
      <c r="C12281" s="55" t="s">
        <v>3066</v>
      </c>
      <c r="D12281" s="54" t="s">
        <v>6074</v>
      </c>
      <c r="E12281" s="56">
        <v>0.125</v>
      </c>
      <c r="F12281" s="57" t="s">
        <v>6092</v>
      </c>
      <c r="G12281" s="55" t="s">
        <v>6093</v>
      </c>
      <c r="H12281" s="55"/>
    </row>
    <row r="12282" spans="1:8" x14ac:dyDescent="0.25">
      <c r="A12282" s="55">
        <v>2019</v>
      </c>
      <c r="B12282" s="55" t="s">
        <v>29</v>
      </c>
      <c r="C12282" s="55" t="s">
        <v>3069</v>
      </c>
      <c r="D12282" s="54" t="s">
        <v>6074</v>
      </c>
      <c r="E12282" s="56">
        <v>0.16666666666666666</v>
      </c>
      <c r="F12282" s="57" t="s">
        <v>6094</v>
      </c>
      <c r="G12282" s="55" t="s">
        <v>5041</v>
      </c>
      <c r="H12282" s="55"/>
    </row>
    <row r="12283" spans="1:8" x14ac:dyDescent="0.25">
      <c r="A12283" s="55">
        <v>2019</v>
      </c>
      <c r="B12283" s="55" t="s">
        <v>29</v>
      </c>
      <c r="C12283" s="55" t="s">
        <v>3071</v>
      </c>
      <c r="D12283" s="54" t="s">
        <v>6074</v>
      </c>
      <c r="E12283" s="56">
        <v>0.20833333333333334</v>
      </c>
      <c r="F12283" s="57" t="s">
        <v>6095</v>
      </c>
      <c r="G12283" s="55" t="s">
        <v>6096</v>
      </c>
      <c r="H12283" s="55"/>
    </row>
    <row r="12284" spans="1:8" x14ac:dyDescent="0.25">
      <c r="A12284" s="55">
        <v>2019</v>
      </c>
      <c r="B12284" s="55" t="s">
        <v>29</v>
      </c>
      <c r="C12284" s="55" t="s">
        <v>3074</v>
      </c>
      <c r="D12284" s="54" t="s">
        <v>6074</v>
      </c>
      <c r="E12284" s="56">
        <v>0.25</v>
      </c>
      <c r="F12284" s="57" t="s">
        <v>6097</v>
      </c>
      <c r="G12284" s="55" t="s">
        <v>6098</v>
      </c>
      <c r="H12284" s="55"/>
    </row>
    <row r="12285" spans="1:8" x14ac:dyDescent="0.25">
      <c r="A12285" s="55">
        <v>2019</v>
      </c>
      <c r="B12285" s="55" t="s">
        <v>29</v>
      </c>
      <c r="C12285" s="55" t="s">
        <v>3076</v>
      </c>
      <c r="D12285" s="54" t="s">
        <v>6074</v>
      </c>
      <c r="E12285" s="56">
        <v>0.29166666666666669</v>
      </c>
      <c r="F12285" s="57" t="s">
        <v>6099</v>
      </c>
      <c r="G12285" s="55" t="s">
        <v>6100</v>
      </c>
      <c r="H12285" s="55"/>
    </row>
    <row r="12286" spans="1:8" x14ac:dyDescent="0.25">
      <c r="A12286" s="55">
        <v>2019</v>
      </c>
      <c r="B12286" s="55" t="s">
        <v>29</v>
      </c>
      <c r="C12286" s="55" t="s">
        <v>3079</v>
      </c>
      <c r="D12286" s="54" t="s">
        <v>6074</v>
      </c>
      <c r="E12286" s="56">
        <v>0.33333333333333331</v>
      </c>
      <c r="F12286" s="57" t="s">
        <v>6101</v>
      </c>
      <c r="G12286" s="55" t="s">
        <v>6102</v>
      </c>
      <c r="H12286" s="55"/>
    </row>
    <row r="12287" spans="1:8" x14ac:dyDescent="0.25">
      <c r="A12287" s="55">
        <v>2019</v>
      </c>
      <c r="B12287" s="55" t="s">
        <v>29</v>
      </c>
      <c r="C12287" s="55" t="s">
        <v>3082</v>
      </c>
      <c r="D12287" s="54" t="s">
        <v>6074</v>
      </c>
      <c r="E12287" s="56">
        <v>0.375</v>
      </c>
      <c r="F12287" s="57" t="s">
        <v>6103</v>
      </c>
      <c r="G12287" s="55" t="s">
        <v>6104</v>
      </c>
      <c r="H12287" s="55"/>
    </row>
    <row r="12288" spans="1:8" x14ac:dyDescent="0.25">
      <c r="A12288" s="55">
        <v>2019</v>
      </c>
      <c r="B12288" s="55" t="s">
        <v>29</v>
      </c>
      <c r="C12288" s="55" t="s">
        <v>3084</v>
      </c>
      <c r="D12288" s="54" t="s">
        <v>6074</v>
      </c>
      <c r="E12288" s="56">
        <v>0.41666666666666669</v>
      </c>
      <c r="F12288" s="57" t="s">
        <v>6105</v>
      </c>
      <c r="G12288" s="55" t="s">
        <v>6106</v>
      </c>
      <c r="H12288" s="55"/>
    </row>
    <row r="12289" spans="1:8" x14ac:dyDescent="0.25">
      <c r="A12289" s="55">
        <v>2019</v>
      </c>
      <c r="B12289" s="55" t="s">
        <v>29</v>
      </c>
      <c r="C12289" s="55" t="s">
        <v>3086</v>
      </c>
      <c r="D12289" s="54" t="s">
        <v>6074</v>
      </c>
      <c r="E12289" s="56">
        <v>0.45833333333333331</v>
      </c>
      <c r="F12289" s="57" t="s">
        <v>6107</v>
      </c>
      <c r="G12289" s="55" t="s">
        <v>6108</v>
      </c>
      <c r="H12289" s="55"/>
    </row>
    <row r="12290" spans="1:8" x14ac:dyDescent="0.25">
      <c r="A12290" s="55">
        <v>2019</v>
      </c>
      <c r="B12290" s="55" t="s">
        <v>29</v>
      </c>
      <c r="C12290" s="55" t="s">
        <v>3088</v>
      </c>
      <c r="D12290" s="54" t="s">
        <v>6074</v>
      </c>
      <c r="E12290" s="56">
        <v>0.5</v>
      </c>
      <c r="F12290" s="57" t="s">
        <v>3996</v>
      </c>
      <c r="G12290" s="55" t="s">
        <v>6109</v>
      </c>
      <c r="H12290" s="55"/>
    </row>
    <row r="12291" spans="1:8" x14ac:dyDescent="0.25">
      <c r="A12291" s="55">
        <v>2019</v>
      </c>
      <c r="B12291" s="55" t="s">
        <v>29</v>
      </c>
      <c r="C12291" s="55" t="s">
        <v>3090</v>
      </c>
      <c r="D12291" s="54" t="s">
        <v>6074</v>
      </c>
      <c r="E12291" s="56">
        <v>0.54166666666666663</v>
      </c>
      <c r="F12291" s="57" t="s">
        <v>4005</v>
      </c>
      <c r="G12291" s="55" t="s">
        <v>6110</v>
      </c>
      <c r="H12291" s="55"/>
    </row>
    <row r="12292" spans="1:8" x14ac:dyDescent="0.25">
      <c r="A12292" s="55">
        <v>2019</v>
      </c>
      <c r="B12292" s="55" t="s">
        <v>29</v>
      </c>
      <c r="C12292" s="55" t="s">
        <v>3092</v>
      </c>
      <c r="D12292" s="54" t="s">
        <v>6074</v>
      </c>
      <c r="E12292" s="56">
        <v>0.58333333333333337</v>
      </c>
      <c r="F12292" s="57" t="s">
        <v>5804</v>
      </c>
      <c r="G12292" s="55" t="s">
        <v>6111</v>
      </c>
      <c r="H12292" s="55"/>
    </row>
    <row r="12293" spans="1:8" x14ac:dyDescent="0.25">
      <c r="A12293" s="55">
        <v>2019</v>
      </c>
      <c r="B12293" s="55" t="s">
        <v>29</v>
      </c>
      <c r="C12293" s="55" t="s">
        <v>3095</v>
      </c>
      <c r="D12293" s="54" t="s">
        <v>6074</v>
      </c>
      <c r="E12293" s="56">
        <v>0.625</v>
      </c>
      <c r="F12293" s="57" t="s">
        <v>6112</v>
      </c>
      <c r="G12293" s="55" t="s">
        <v>5516</v>
      </c>
      <c r="H12293" s="55"/>
    </row>
    <row r="12294" spans="1:8" x14ac:dyDescent="0.25">
      <c r="A12294" s="55">
        <v>2019</v>
      </c>
      <c r="B12294" s="55" t="s">
        <v>29</v>
      </c>
      <c r="C12294" s="55" t="s">
        <v>3098</v>
      </c>
      <c r="D12294" s="54" t="s">
        <v>6113</v>
      </c>
      <c r="E12294" s="56">
        <v>0.66666666666666663</v>
      </c>
      <c r="F12294" s="57" t="s">
        <v>5893</v>
      </c>
      <c r="G12294" s="55" t="s">
        <v>5837</v>
      </c>
      <c r="H12294" s="55"/>
    </row>
    <row r="12295" spans="1:8" x14ac:dyDescent="0.25">
      <c r="A12295" s="55">
        <v>2019</v>
      </c>
      <c r="B12295" s="55" t="s">
        <v>29</v>
      </c>
      <c r="C12295" s="55" t="s">
        <v>3100</v>
      </c>
      <c r="D12295" s="54" t="s">
        <v>6113</v>
      </c>
      <c r="E12295" s="56">
        <v>0.70833333333333337</v>
      </c>
      <c r="F12295" s="57" t="s">
        <v>5433</v>
      </c>
      <c r="G12295" s="55" t="s">
        <v>6114</v>
      </c>
      <c r="H12295" s="55"/>
    </row>
    <row r="12296" spans="1:8" x14ac:dyDescent="0.25">
      <c r="A12296" s="55">
        <v>2019</v>
      </c>
      <c r="B12296" s="55" t="s">
        <v>29</v>
      </c>
      <c r="C12296" s="55" t="s">
        <v>3104</v>
      </c>
      <c r="D12296" s="54" t="s">
        <v>6113</v>
      </c>
      <c r="E12296" s="56">
        <v>0.75</v>
      </c>
      <c r="F12296" s="57" t="s">
        <v>6115</v>
      </c>
      <c r="G12296" s="55" t="s">
        <v>6116</v>
      </c>
      <c r="H12296" s="55"/>
    </row>
    <row r="12297" spans="1:8" x14ac:dyDescent="0.25">
      <c r="A12297" s="55">
        <v>2019</v>
      </c>
      <c r="B12297" s="55" t="s">
        <v>29</v>
      </c>
      <c r="C12297" s="55" t="s">
        <v>3106</v>
      </c>
      <c r="D12297" s="54" t="s">
        <v>6113</v>
      </c>
      <c r="E12297" s="56">
        <v>0.79166666666666663</v>
      </c>
      <c r="F12297" s="57" t="s">
        <v>5435</v>
      </c>
      <c r="G12297" s="55" t="s">
        <v>6117</v>
      </c>
      <c r="H12297" s="55"/>
    </row>
    <row r="12298" spans="1:8" x14ac:dyDescent="0.25">
      <c r="A12298" s="55">
        <v>2019</v>
      </c>
      <c r="B12298" s="55" t="s">
        <v>29</v>
      </c>
      <c r="C12298" s="55" t="s">
        <v>3108</v>
      </c>
      <c r="D12298" s="54" t="s">
        <v>6113</v>
      </c>
      <c r="E12298" s="56">
        <v>0.83333333333333337</v>
      </c>
      <c r="F12298" s="57" t="s">
        <v>5838</v>
      </c>
      <c r="G12298" s="55" t="s">
        <v>6118</v>
      </c>
      <c r="H12298" s="55"/>
    </row>
    <row r="12299" spans="1:8" x14ac:dyDescent="0.25">
      <c r="A12299" s="55">
        <v>2019</v>
      </c>
      <c r="B12299" s="55" t="s">
        <v>29</v>
      </c>
      <c r="C12299" s="55" t="s">
        <v>3109</v>
      </c>
      <c r="D12299" s="54" t="s">
        <v>6113</v>
      </c>
      <c r="E12299" s="56">
        <v>0.875</v>
      </c>
      <c r="F12299" s="57" t="s">
        <v>6119</v>
      </c>
      <c r="G12299" s="55" t="s">
        <v>6120</v>
      </c>
      <c r="H12299" s="55"/>
    </row>
    <row r="12300" spans="1:8" x14ac:dyDescent="0.25">
      <c r="A12300" s="55">
        <v>2019</v>
      </c>
      <c r="B12300" s="55" t="s">
        <v>29</v>
      </c>
      <c r="C12300" s="55" t="s">
        <v>3112</v>
      </c>
      <c r="D12300" s="54" t="s">
        <v>6113</v>
      </c>
      <c r="E12300" s="56">
        <v>0.91666666666666663</v>
      </c>
      <c r="F12300" s="57" t="s">
        <v>5841</v>
      </c>
      <c r="G12300" s="55" t="s">
        <v>4494</v>
      </c>
      <c r="H12300" s="55"/>
    </row>
    <row r="12301" spans="1:8" x14ac:dyDescent="0.25">
      <c r="A12301" s="55">
        <v>2019</v>
      </c>
      <c r="B12301" s="55" t="s">
        <v>29</v>
      </c>
      <c r="C12301" s="55" t="s">
        <v>3115</v>
      </c>
      <c r="D12301" s="54" t="s">
        <v>6113</v>
      </c>
      <c r="E12301" s="56">
        <v>0.95833333333333337</v>
      </c>
      <c r="F12301" s="57" t="s">
        <v>6121</v>
      </c>
      <c r="G12301" s="55" t="s">
        <v>6122</v>
      </c>
      <c r="H12301" s="55"/>
    </row>
    <row r="12302" spans="1:8" x14ac:dyDescent="0.25">
      <c r="A12302" s="55">
        <v>2019</v>
      </c>
      <c r="B12302" s="55" t="s">
        <v>29</v>
      </c>
      <c r="C12302" s="55" t="s">
        <v>3117</v>
      </c>
      <c r="D12302" s="54" t="s">
        <v>6113</v>
      </c>
      <c r="E12302" s="56">
        <v>0.54166666666666696</v>
      </c>
      <c r="F12302" s="57" t="s">
        <v>6123</v>
      </c>
      <c r="G12302" s="55" t="s">
        <v>6124</v>
      </c>
      <c r="H12302" s="55"/>
    </row>
    <row r="12303" spans="1:8" x14ac:dyDescent="0.25">
      <c r="A12303" s="55">
        <v>2019</v>
      </c>
      <c r="B12303" s="55" t="s">
        <v>29</v>
      </c>
      <c r="C12303" s="55" t="s">
        <v>3120</v>
      </c>
      <c r="D12303" s="54" t="s">
        <v>6113</v>
      </c>
      <c r="E12303" s="56">
        <v>0.58333333333333304</v>
      </c>
      <c r="F12303" s="57" t="s">
        <v>6125</v>
      </c>
      <c r="G12303" s="55" t="s">
        <v>6126</v>
      </c>
      <c r="H12303" s="55"/>
    </row>
    <row r="12304" spans="1:8" x14ac:dyDescent="0.25">
      <c r="A12304" s="55">
        <v>2019</v>
      </c>
      <c r="B12304" s="55" t="s">
        <v>29</v>
      </c>
      <c r="C12304" s="55" t="s">
        <v>3123</v>
      </c>
      <c r="D12304" s="54" t="s">
        <v>6113</v>
      </c>
      <c r="E12304" s="56">
        <v>0.625</v>
      </c>
      <c r="F12304" s="57" t="s">
        <v>6127</v>
      </c>
      <c r="G12304" s="55" t="s">
        <v>6128</v>
      </c>
      <c r="H12304" s="55"/>
    </row>
    <row r="12305" spans="1:8" x14ac:dyDescent="0.25">
      <c r="A12305" s="55">
        <v>2019</v>
      </c>
      <c r="B12305" s="55" t="s">
        <v>29</v>
      </c>
      <c r="C12305" s="55" t="s">
        <v>3126</v>
      </c>
      <c r="D12305" s="54" t="s">
        <v>6113</v>
      </c>
      <c r="E12305" s="56">
        <v>0.66666666666666696</v>
      </c>
      <c r="F12305" s="57" t="s">
        <v>6058</v>
      </c>
      <c r="G12305" s="55" t="s">
        <v>6129</v>
      </c>
      <c r="H12305" s="55"/>
    </row>
    <row r="12306" spans="1:8" x14ac:dyDescent="0.25">
      <c r="A12306" s="55">
        <v>2019</v>
      </c>
      <c r="B12306" s="55" t="s">
        <v>29</v>
      </c>
      <c r="C12306" s="55" t="s">
        <v>3128</v>
      </c>
      <c r="D12306" s="54" t="s">
        <v>6113</v>
      </c>
      <c r="E12306" s="56">
        <v>0.70833333333333304</v>
      </c>
      <c r="F12306" s="57" t="s">
        <v>6130</v>
      </c>
      <c r="G12306" s="55" t="s">
        <v>6131</v>
      </c>
      <c r="H12306" s="55"/>
    </row>
    <row r="12307" spans="1:8" x14ac:dyDescent="0.25">
      <c r="A12307" s="55">
        <v>2019</v>
      </c>
      <c r="B12307" s="55" t="s">
        <v>29</v>
      </c>
      <c r="C12307" s="55" t="s">
        <v>3130</v>
      </c>
      <c r="D12307" s="54" t="s">
        <v>6113</v>
      </c>
      <c r="E12307" s="56">
        <v>0.75</v>
      </c>
      <c r="F12307" s="57" t="s">
        <v>6132</v>
      </c>
      <c r="G12307" s="55" t="s">
        <v>6133</v>
      </c>
      <c r="H12307" s="55"/>
    </row>
    <row r="12308" spans="1:8" x14ac:dyDescent="0.25">
      <c r="A12308" s="55">
        <v>2019</v>
      </c>
      <c r="B12308" s="55" t="s">
        <v>29</v>
      </c>
      <c r="C12308" s="55" t="s">
        <v>3133</v>
      </c>
      <c r="D12308" s="54" t="s">
        <v>6113</v>
      </c>
      <c r="E12308" s="56">
        <v>0.79166666666666696</v>
      </c>
      <c r="F12308" s="57" t="s">
        <v>6134</v>
      </c>
      <c r="G12308" s="55" t="s">
        <v>6135</v>
      </c>
      <c r="H12308" s="55"/>
    </row>
    <row r="12309" spans="1:8" x14ac:dyDescent="0.25">
      <c r="A12309" s="55">
        <v>2019</v>
      </c>
      <c r="B12309" s="55" t="s">
        <v>29</v>
      </c>
      <c r="C12309" s="55" t="s">
        <v>3136</v>
      </c>
      <c r="D12309" s="54" t="s">
        <v>6113</v>
      </c>
      <c r="E12309" s="56">
        <v>0.83333333333333304</v>
      </c>
      <c r="F12309" s="57" t="s">
        <v>6127</v>
      </c>
      <c r="G12309" s="55" t="s">
        <v>6136</v>
      </c>
      <c r="H12309" s="55"/>
    </row>
    <row r="12310" spans="1:8" x14ac:dyDescent="0.25">
      <c r="A12310" s="55">
        <v>2019</v>
      </c>
      <c r="B12310" s="55" t="s">
        <v>29</v>
      </c>
      <c r="C12310" s="55" t="s">
        <v>3140</v>
      </c>
      <c r="D12310" s="54" t="s">
        <v>6113</v>
      </c>
      <c r="E12310" s="56">
        <v>0.875</v>
      </c>
      <c r="F12310" s="57" t="s">
        <v>6137</v>
      </c>
      <c r="G12310" s="55" t="s">
        <v>6138</v>
      </c>
      <c r="H12310" s="55"/>
    </row>
    <row r="12311" spans="1:8" x14ac:dyDescent="0.25">
      <c r="A12311" s="55">
        <v>2019</v>
      </c>
      <c r="B12311" s="55" t="s">
        <v>29</v>
      </c>
      <c r="C12311" s="55" t="s">
        <v>3142</v>
      </c>
      <c r="D12311" s="54" t="s">
        <v>6113</v>
      </c>
      <c r="E12311" s="56">
        <v>0.91666666666666696</v>
      </c>
      <c r="F12311" s="57" t="s">
        <v>6139</v>
      </c>
      <c r="G12311" s="55" t="s">
        <v>6140</v>
      </c>
      <c r="H12311" s="55"/>
    </row>
    <row r="12312" spans="1:8" x14ac:dyDescent="0.25">
      <c r="A12312" s="55">
        <v>2019</v>
      </c>
      <c r="B12312" s="55" t="s">
        <v>29</v>
      </c>
      <c r="C12312" s="55" t="s">
        <v>3146</v>
      </c>
      <c r="D12312" s="54" t="s">
        <v>6113</v>
      </c>
      <c r="E12312" s="56">
        <v>0.95833333333333304</v>
      </c>
      <c r="F12312" s="57" t="s">
        <v>6141</v>
      </c>
      <c r="G12312" s="55" t="s">
        <v>6142</v>
      </c>
      <c r="H12312" s="55"/>
    </row>
    <row r="12313" spans="1:8" x14ac:dyDescent="0.25">
      <c r="A12313" s="55">
        <v>2019</v>
      </c>
      <c r="B12313" s="55" t="s">
        <v>29</v>
      </c>
      <c r="C12313" s="55" t="s">
        <v>3148</v>
      </c>
      <c r="D12313" s="54" t="s">
        <v>6113</v>
      </c>
      <c r="E12313" s="56">
        <v>0</v>
      </c>
      <c r="F12313" s="57" t="s">
        <v>5853</v>
      </c>
      <c r="G12313" s="55" t="s">
        <v>6143</v>
      </c>
      <c r="H12313" s="55"/>
    </row>
    <row r="12314" spans="1:8" x14ac:dyDescent="0.25">
      <c r="A12314" s="55">
        <v>2019</v>
      </c>
      <c r="B12314" s="55" t="s">
        <v>29</v>
      </c>
      <c r="C12314" s="55" t="s">
        <v>3151</v>
      </c>
      <c r="D12314" s="54" t="s">
        <v>6113</v>
      </c>
      <c r="E12314" s="56">
        <v>4.1666666666666664E-2</v>
      </c>
      <c r="F12314" s="57" t="s">
        <v>6144</v>
      </c>
      <c r="G12314" s="55" t="s">
        <v>6145</v>
      </c>
      <c r="H12314" s="55"/>
    </row>
    <row r="12315" spans="1:8" x14ac:dyDescent="0.25">
      <c r="A12315" s="55">
        <v>2019</v>
      </c>
      <c r="B12315" s="55" t="s">
        <v>29</v>
      </c>
      <c r="C12315" s="55" t="s">
        <v>3153</v>
      </c>
      <c r="D12315" s="54" t="s">
        <v>6113</v>
      </c>
      <c r="E12315" s="56">
        <v>8.3333333333333329E-2</v>
      </c>
      <c r="F12315" s="57" t="s">
        <v>6146</v>
      </c>
      <c r="G12315" s="55" t="s">
        <v>6147</v>
      </c>
      <c r="H12315" s="55"/>
    </row>
    <row r="12316" spans="1:8" x14ac:dyDescent="0.25">
      <c r="A12316" s="55">
        <v>2019</v>
      </c>
      <c r="B12316" s="55" t="s">
        <v>29</v>
      </c>
      <c r="C12316" s="55" t="s">
        <v>3156</v>
      </c>
      <c r="D12316" s="54" t="s">
        <v>6113</v>
      </c>
      <c r="E12316" s="56">
        <v>0.125</v>
      </c>
      <c r="F12316" s="57" t="s">
        <v>5603</v>
      </c>
      <c r="G12316" s="55" t="s">
        <v>6148</v>
      </c>
      <c r="H12316" s="55"/>
    </row>
    <row r="12317" spans="1:8" x14ac:dyDescent="0.25">
      <c r="A12317" s="55">
        <v>2019</v>
      </c>
      <c r="B12317" s="55" t="s">
        <v>29</v>
      </c>
      <c r="C12317" s="55" t="s">
        <v>3159</v>
      </c>
      <c r="D12317" s="54" t="s">
        <v>6113</v>
      </c>
      <c r="E12317" s="56">
        <v>0.16666666666666666</v>
      </c>
      <c r="F12317" s="57" t="s">
        <v>5952</v>
      </c>
      <c r="G12317" s="55" t="s">
        <v>6149</v>
      </c>
      <c r="H12317" s="55"/>
    </row>
    <row r="12318" spans="1:8" x14ac:dyDescent="0.25">
      <c r="A12318" s="55">
        <v>2019</v>
      </c>
      <c r="B12318" s="55" t="s">
        <v>29</v>
      </c>
      <c r="C12318" s="55" t="s">
        <v>3161</v>
      </c>
      <c r="D12318" s="54" t="s">
        <v>6150</v>
      </c>
      <c r="E12318" s="56">
        <v>0.20833333333333334</v>
      </c>
      <c r="F12318" s="57" t="s">
        <v>6084</v>
      </c>
      <c r="G12318" s="55" t="s">
        <v>6151</v>
      </c>
      <c r="H12318" s="55"/>
    </row>
    <row r="12319" spans="1:8" x14ac:dyDescent="0.25">
      <c r="A12319" s="55">
        <v>2019</v>
      </c>
      <c r="B12319" s="55" t="s">
        <v>29</v>
      </c>
      <c r="C12319" s="55" t="s">
        <v>3165</v>
      </c>
      <c r="D12319" s="54" t="s">
        <v>6150</v>
      </c>
      <c r="E12319" s="56">
        <v>0.25</v>
      </c>
      <c r="F12319" s="57" t="s">
        <v>6152</v>
      </c>
      <c r="G12319" s="55" t="s">
        <v>6153</v>
      </c>
      <c r="H12319" s="55"/>
    </row>
    <row r="12320" spans="1:8" x14ac:dyDescent="0.25">
      <c r="A12320" s="55">
        <v>2019</v>
      </c>
      <c r="B12320" s="55" t="s">
        <v>29</v>
      </c>
      <c r="C12320" s="55" t="s">
        <v>3168</v>
      </c>
      <c r="D12320" s="54" t="s">
        <v>6150</v>
      </c>
      <c r="E12320" s="56">
        <v>0.29166666666666669</v>
      </c>
      <c r="F12320" s="57" t="s">
        <v>6154</v>
      </c>
      <c r="G12320" s="55" t="s">
        <v>6155</v>
      </c>
      <c r="H12320" s="55"/>
    </row>
    <row r="12321" spans="1:8" x14ac:dyDescent="0.25">
      <c r="A12321" s="55">
        <v>2019</v>
      </c>
      <c r="B12321" s="55" t="s">
        <v>29</v>
      </c>
      <c r="C12321" s="55" t="s">
        <v>3170</v>
      </c>
      <c r="D12321" s="54" t="s">
        <v>6150</v>
      </c>
      <c r="E12321" s="56">
        <v>0.33333333333333331</v>
      </c>
      <c r="F12321" s="57" t="s">
        <v>6156</v>
      </c>
      <c r="G12321" s="55" t="s">
        <v>6157</v>
      </c>
      <c r="H12321" s="55"/>
    </row>
    <row r="12322" spans="1:8" x14ac:dyDescent="0.25">
      <c r="A12322" s="55">
        <v>2019</v>
      </c>
      <c r="B12322" s="55" t="s">
        <v>29</v>
      </c>
      <c r="C12322" s="55" t="s">
        <v>3173</v>
      </c>
      <c r="D12322" s="54" t="s">
        <v>6150</v>
      </c>
      <c r="E12322" s="56">
        <v>0.375</v>
      </c>
      <c r="F12322" s="57" t="s">
        <v>3939</v>
      </c>
      <c r="G12322" s="55" t="s">
        <v>6158</v>
      </c>
      <c r="H12322" s="55"/>
    </row>
    <row r="12323" spans="1:8" x14ac:dyDescent="0.25">
      <c r="A12323" s="55">
        <v>2019</v>
      </c>
      <c r="B12323" s="55" t="s">
        <v>29</v>
      </c>
      <c r="C12323" s="55" t="s">
        <v>3175</v>
      </c>
      <c r="D12323" s="54" t="s">
        <v>6150</v>
      </c>
      <c r="E12323" s="56">
        <v>0.41666666666666669</v>
      </c>
      <c r="F12323" s="57" t="s">
        <v>6159</v>
      </c>
      <c r="G12323" s="55" t="s">
        <v>6160</v>
      </c>
      <c r="H12323" s="55"/>
    </row>
    <row r="12324" spans="1:8" x14ac:dyDescent="0.25">
      <c r="A12324" s="55">
        <v>2019</v>
      </c>
      <c r="B12324" s="55" t="s">
        <v>29</v>
      </c>
      <c r="C12324" s="55" t="s">
        <v>3178</v>
      </c>
      <c r="D12324" s="54" t="s">
        <v>6150</v>
      </c>
      <c r="E12324" s="56">
        <v>0.45833333333333331</v>
      </c>
      <c r="F12324" s="57" t="s">
        <v>5607</v>
      </c>
      <c r="G12324" s="55" t="s">
        <v>6161</v>
      </c>
      <c r="H12324" s="55"/>
    </row>
    <row r="12325" spans="1:8" x14ac:dyDescent="0.25">
      <c r="A12325" s="55">
        <v>2019</v>
      </c>
      <c r="B12325" s="55" t="s">
        <v>29</v>
      </c>
      <c r="C12325" s="55" t="s">
        <v>3181</v>
      </c>
      <c r="D12325" s="54" t="s">
        <v>6150</v>
      </c>
      <c r="E12325" s="56">
        <v>0.5</v>
      </c>
      <c r="F12325" s="57" t="s">
        <v>5086</v>
      </c>
      <c r="G12325" s="55" t="s">
        <v>6162</v>
      </c>
      <c r="H12325" s="55"/>
    </row>
    <row r="12326" spans="1:8" x14ac:dyDescent="0.25">
      <c r="A12326" s="55">
        <v>2019</v>
      </c>
      <c r="B12326" s="55" t="s">
        <v>29</v>
      </c>
      <c r="C12326" s="55" t="s">
        <v>3185</v>
      </c>
      <c r="D12326" s="54" t="s">
        <v>6150</v>
      </c>
      <c r="E12326" s="56">
        <v>0.54166666666666663</v>
      </c>
      <c r="F12326" s="57" t="s">
        <v>6163</v>
      </c>
      <c r="G12326" s="55" t="s">
        <v>6164</v>
      </c>
      <c r="H12326" s="55"/>
    </row>
    <row r="12327" spans="1:8" x14ac:dyDescent="0.25">
      <c r="A12327" s="55">
        <v>2019</v>
      </c>
      <c r="B12327" s="55" t="s">
        <v>29</v>
      </c>
      <c r="C12327" s="55" t="s">
        <v>3187</v>
      </c>
      <c r="D12327" s="54" t="s">
        <v>6150</v>
      </c>
      <c r="E12327" s="56">
        <v>0.58333333333333337</v>
      </c>
      <c r="F12327" s="57" t="s">
        <v>5182</v>
      </c>
      <c r="G12327" s="55" t="s">
        <v>6165</v>
      </c>
      <c r="H12327" s="55"/>
    </row>
    <row r="12328" spans="1:8" x14ac:dyDescent="0.25">
      <c r="A12328" s="55">
        <v>2019</v>
      </c>
      <c r="B12328" s="55" t="s">
        <v>29</v>
      </c>
      <c r="C12328" s="55" t="s">
        <v>3191</v>
      </c>
      <c r="D12328" s="54" t="s">
        <v>6150</v>
      </c>
      <c r="E12328" s="56">
        <v>0.625</v>
      </c>
      <c r="F12328" s="57" t="s">
        <v>3999</v>
      </c>
      <c r="G12328" s="55" t="s">
        <v>6166</v>
      </c>
      <c r="H12328" s="55"/>
    </row>
    <row r="12329" spans="1:8" x14ac:dyDescent="0.25">
      <c r="A12329" s="55">
        <v>2019</v>
      </c>
      <c r="B12329" s="55" t="s">
        <v>29</v>
      </c>
      <c r="C12329" s="55" t="s">
        <v>3194</v>
      </c>
      <c r="D12329" s="54" t="s">
        <v>6150</v>
      </c>
      <c r="E12329" s="56">
        <v>0.66666666666666663</v>
      </c>
      <c r="F12329" s="57" t="s">
        <v>6167</v>
      </c>
      <c r="G12329" s="55" t="s">
        <v>6168</v>
      </c>
      <c r="H12329" s="55"/>
    </row>
    <row r="12330" spans="1:8" x14ac:dyDescent="0.25">
      <c r="A12330" s="55">
        <v>2019</v>
      </c>
      <c r="B12330" s="55" t="s">
        <v>29</v>
      </c>
      <c r="C12330" s="55" t="s">
        <v>3198</v>
      </c>
      <c r="D12330" s="54" t="s">
        <v>6150</v>
      </c>
      <c r="E12330" s="56">
        <v>0.70833333333333337</v>
      </c>
      <c r="F12330" s="57" t="s">
        <v>6167</v>
      </c>
      <c r="G12330" s="55" t="s">
        <v>6169</v>
      </c>
      <c r="H12330" s="55"/>
    </row>
    <row r="12331" spans="1:8" x14ac:dyDescent="0.25">
      <c r="A12331" s="55">
        <v>2019</v>
      </c>
      <c r="B12331" s="55" t="s">
        <v>29</v>
      </c>
      <c r="C12331" s="55" t="s">
        <v>3201</v>
      </c>
      <c r="D12331" s="54" t="s">
        <v>6150</v>
      </c>
      <c r="E12331" s="56">
        <v>0.75</v>
      </c>
      <c r="F12331" s="57" t="s">
        <v>6170</v>
      </c>
      <c r="G12331" s="55" t="s">
        <v>6171</v>
      </c>
      <c r="H12331" s="55"/>
    </row>
    <row r="12332" spans="1:8" x14ac:dyDescent="0.25">
      <c r="A12332" s="55">
        <v>2019</v>
      </c>
      <c r="B12332" s="55" t="s">
        <v>29</v>
      </c>
      <c r="C12332" s="55" t="s">
        <v>3203</v>
      </c>
      <c r="D12332" s="54" t="s">
        <v>6150</v>
      </c>
      <c r="E12332" s="56">
        <v>0.79166666666666663</v>
      </c>
      <c r="F12332" s="57" t="s">
        <v>6172</v>
      </c>
      <c r="G12332" s="55" t="s">
        <v>6173</v>
      </c>
      <c r="H12332" s="55"/>
    </row>
    <row r="12333" spans="1:8" x14ac:dyDescent="0.25">
      <c r="A12333" s="55">
        <v>2019</v>
      </c>
      <c r="B12333" s="55" t="s">
        <v>29</v>
      </c>
      <c r="C12333" s="55" t="s">
        <v>3207</v>
      </c>
      <c r="D12333" s="54" t="s">
        <v>6150</v>
      </c>
      <c r="E12333" s="56">
        <v>0.83333333333333337</v>
      </c>
      <c r="F12333" s="57" t="s">
        <v>6174</v>
      </c>
      <c r="G12333" s="55" t="s">
        <v>6175</v>
      </c>
      <c r="H12333" s="55"/>
    </row>
    <row r="12334" spans="1:8" x14ac:dyDescent="0.25">
      <c r="A12334" s="55">
        <v>2019</v>
      </c>
      <c r="B12334" s="55" t="s">
        <v>29</v>
      </c>
      <c r="C12334" s="55" t="s">
        <v>3210</v>
      </c>
      <c r="D12334" s="54" t="s">
        <v>6150</v>
      </c>
      <c r="E12334" s="56">
        <v>0.875</v>
      </c>
      <c r="F12334" s="57" t="s">
        <v>6176</v>
      </c>
      <c r="G12334" s="55" t="s">
        <v>5731</v>
      </c>
      <c r="H12334" s="55"/>
    </row>
    <row r="12335" spans="1:8" x14ac:dyDescent="0.25">
      <c r="A12335" s="55">
        <v>2019</v>
      </c>
      <c r="B12335" s="55" t="s">
        <v>29</v>
      </c>
      <c r="C12335" s="55" t="s">
        <v>3213</v>
      </c>
      <c r="D12335" s="54" t="s">
        <v>6150</v>
      </c>
      <c r="E12335" s="56">
        <v>0.91666666666666663</v>
      </c>
      <c r="F12335" s="57" t="s">
        <v>6177</v>
      </c>
      <c r="G12335" s="55" t="s">
        <v>6178</v>
      </c>
      <c r="H12335" s="55"/>
    </row>
    <row r="12336" spans="1:8" x14ac:dyDescent="0.25">
      <c r="A12336" s="55">
        <v>2019</v>
      </c>
      <c r="B12336" s="55" t="s">
        <v>29</v>
      </c>
      <c r="C12336" s="55" t="s">
        <v>3216</v>
      </c>
      <c r="D12336" s="54" t="s">
        <v>6150</v>
      </c>
      <c r="E12336" s="56">
        <v>0.95833333333333337</v>
      </c>
      <c r="F12336" s="57" t="s">
        <v>6179</v>
      </c>
      <c r="G12336" s="55" t="s">
        <v>6180</v>
      </c>
      <c r="H12336" s="55"/>
    </row>
    <row r="12337" spans="1:8" x14ac:dyDescent="0.25">
      <c r="A12337" s="55">
        <v>2019</v>
      </c>
      <c r="B12337" s="55" t="s">
        <v>29</v>
      </c>
      <c r="C12337" s="55" t="s">
        <v>3219</v>
      </c>
      <c r="D12337" s="54" t="s">
        <v>6150</v>
      </c>
      <c r="E12337" s="56">
        <v>0.54166666666666696</v>
      </c>
      <c r="F12337" s="57" t="s">
        <v>5744</v>
      </c>
      <c r="G12337" s="55" t="s">
        <v>6181</v>
      </c>
      <c r="H12337" s="55"/>
    </row>
    <row r="12338" spans="1:8" x14ac:dyDescent="0.25">
      <c r="A12338" s="55">
        <v>2019</v>
      </c>
      <c r="B12338" s="55" t="s">
        <v>29</v>
      </c>
      <c r="C12338" s="55" t="s">
        <v>3222</v>
      </c>
      <c r="D12338" s="54" t="s">
        <v>6150</v>
      </c>
      <c r="E12338" s="56">
        <v>0.58333333333333304</v>
      </c>
      <c r="F12338" s="57" t="s">
        <v>5952</v>
      </c>
      <c r="G12338" s="55" t="s">
        <v>6182</v>
      </c>
      <c r="H12338" s="55"/>
    </row>
    <row r="12339" spans="1:8" x14ac:dyDescent="0.25">
      <c r="A12339" s="55">
        <v>2019</v>
      </c>
      <c r="B12339" s="55" t="s">
        <v>29</v>
      </c>
      <c r="C12339" s="55" t="s">
        <v>3224</v>
      </c>
      <c r="D12339" s="54" t="s">
        <v>6150</v>
      </c>
      <c r="E12339" s="56">
        <v>0.625</v>
      </c>
      <c r="F12339" s="57" t="s">
        <v>6183</v>
      </c>
      <c r="G12339" s="55" t="s">
        <v>6184</v>
      </c>
      <c r="H12339" s="55"/>
    </row>
    <row r="12340" spans="1:8" x14ac:dyDescent="0.25">
      <c r="A12340" s="55">
        <v>2019</v>
      </c>
      <c r="B12340" s="55" t="s">
        <v>29</v>
      </c>
      <c r="C12340" s="55" t="s">
        <v>3227</v>
      </c>
      <c r="D12340" s="54" t="s">
        <v>6150</v>
      </c>
      <c r="E12340" s="56">
        <v>0.66666666666666696</v>
      </c>
      <c r="F12340" s="57" t="s">
        <v>3789</v>
      </c>
      <c r="G12340" s="55" t="s">
        <v>6185</v>
      </c>
      <c r="H12340" s="55"/>
    </row>
    <row r="12341" spans="1:8" x14ac:dyDescent="0.25">
      <c r="A12341" s="55">
        <v>2019</v>
      </c>
      <c r="B12341" s="55" t="s">
        <v>29</v>
      </c>
      <c r="C12341" s="55" t="s">
        <v>3230</v>
      </c>
      <c r="D12341" s="54" t="s">
        <v>6150</v>
      </c>
      <c r="E12341" s="56">
        <v>0.70833333333333304</v>
      </c>
      <c r="F12341" s="57" t="s">
        <v>5665</v>
      </c>
      <c r="G12341" s="55" t="s">
        <v>6186</v>
      </c>
      <c r="H12341" s="55"/>
    </row>
    <row r="12342" spans="1:8" x14ac:dyDescent="0.25">
      <c r="A12342" s="55">
        <v>2019</v>
      </c>
      <c r="B12342" s="55" t="s">
        <v>29</v>
      </c>
      <c r="C12342" s="55" t="s">
        <v>3233</v>
      </c>
      <c r="D12342" s="54" t="s">
        <v>6187</v>
      </c>
      <c r="E12342" s="56">
        <v>0.75</v>
      </c>
      <c r="F12342" s="57" t="s">
        <v>6188</v>
      </c>
      <c r="G12342" s="55" t="s">
        <v>6189</v>
      </c>
      <c r="H12342" s="55"/>
    </row>
    <row r="12343" spans="1:8" x14ac:dyDescent="0.25">
      <c r="A12343" s="55">
        <v>2019</v>
      </c>
      <c r="B12343" s="55" t="s">
        <v>29</v>
      </c>
      <c r="C12343" s="55" t="s">
        <v>3236</v>
      </c>
      <c r="D12343" s="54" t="s">
        <v>6187</v>
      </c>
      <c r="E12343" s="56">
        <v>0.79166666666666696</v>
      </c>
      <c r="F12343" s="57" t="s">
        <v>5791</v>
      </c>
      <c r="G12343" s="55" t="s">
        <v>6190</v>
      </c>
      <c r="H12343" s="55"/>
    </row>
    <row r="12344" spans="1:8" x14ac:dyDescent="0.25">
      <c r="A12344" s="55">
        <v>2019</v>
      </c>
      <c r="B12344" s="55" t="s">
        <v>29</v>
      </c>
      <c r="C12344" s="55" t="s">
        <v>3238</v>
      </c>
      <c r="D12344" s="54" t="s">
        <v>6187</v>
      </c>
      <c r="E12344" s="56">
        <v>0.83333333333333304</v>
      </c>
      <c r="F12344" s="57" t="s">
        <v>4005</v>
      </c>
      <c r="G12344" s="55" t="s">
        <v>6191</v>
      </c>
      <c r="H12344" s="55"/>
    </row>
    <row r="12345" spans="1:8" x14ac:dyDescent="0.25">
      <c r="A12345" s="55">
        <v>2019</v>
      </c>
      <c r="B12345" s="55" t="s">
        <v>29</v>
      </c>
      <c r="C12345" s="55" t="s">
        <v>3240</v>
      </c>
      <c r="D12345" s="54" t="s">
        <v>6187</v>
      </c>
      <c r="E12345" s="56">
        <v>0.875</v>
      </c>
      <c r="F12345" s="57" t="s">
        <v>5619</v>
      </c>
      <c r="G12345" s="55" t="s">
        <v>6192</v>
      </c>
      <c r="H12345" s="55"/>
    </row>
    <row r="12346" spans="1:8" x14ac:dyDescent="0.25">
      <c r="A12346" s="55">
        <v>2019</v>
      </c>
      <c r="B12346" s="55" t="s">
        <v>29</v>
      </c>
      <c r="C12346" s="55" t="s">
        <v>3242</v>
      </c>
      <c r="D12346" s="54" t="s">
        <v>6187</v>
      </c>
      <c r="E12346" s="56">
        <v>0.91666666666666696</v>
      </c>
      <c r="F12346" s="57" t="s">
        <v>5751</v>
      </c>
      <c r="G12346" s="55" t="s">
        <v>6193</v>
      </c>
      <c r="H12346" s="55"/>
    </row>
    <row r="12347" spans="1:8" x14ac:dyDescent="0.25">
      <c r="A12347" s="55">
        <v>2019</v>
      </c>
      <c r="B12347" s="55" t="s">
        <v>29</v>
      </c>
      <c r="C12347" s="55" t="s">
        <v>3244</v>
      </c>
      <c r="D12347" s="54" t="s">
        <v>6187</v>
      </c>
      <c r="E12347" s="56">
        <v>0.95833333333333304</v>
      </c>
      <c r="F12347" s="57" t="s">
        <v>6194</v>
      </c>
      <c r="G12347" s="55" t="s">
        <v>6195</v>
      </c>
      <c r="H12347" s="55"/>
    </row>
    <row r="12348" spans="1:8" x14ac:dyDescent="0.25">
      <c r="A12348" s="55">
        <v>2019</v>
      </c>
      <c r="B12348" s="55" t="s">
        <v>29</v>
      </c>
      <c r="C12348" s="55" t="s">
        <v>3247</v>
      </c>
      <c r="D12348" s="54" t="s">
        <v>6187</v>
      </c>
      <c r="E12348" s="56">
        <v>0</v>
      </c>
      <c r="F12348" s="57" t="s">
        <v>3882</v>
      </c>
      <c r="G12348" s="55" t="s">
        <v>6196</v>
      </c>
      <c r="H12348" s="55"/>
    </row>
    <row r="12349" spans="1:8" x14ac:dyDescent="0.25">
      <c r="A12349" s="55">
        <v>2019</v>
      </c>
      <c r="B12349" s="55" t="s">
        <v>29</v>
      </c>
      <c r="C12349" s="55" t="s">
        <v>3249</v>
      </c>
      <c r="D12349" s="54" t="s">
        <v>6187</v>
      </c>
      <c r="E12349" s="56">
        <v>4.1666666666666664E-2</v>
      </c>
      <c r="F12349" s="57" t="s">
        <v>6197</v>
      </c>
      <c r="G12349" s="55" t="s">
        <v>6198</v>
      </c>
      <c r="H12349" s="55"/>
    </row>
    <row r="12350" spans="1:8" x14ac:dyDescent="0.25">
      <c r="A12350" s="55">
        <v>2019</v>
      </c>
      <c r="B12350" s="55" t="s">
        <v>29</v>
      </c>
      <c r="C12350" s="55" t="s">
        <v>3252</v>
      </c>
      <c r="D12350" s="54" t="s">
        <v>6187</v>
      </c>
      <c r="E12350" s="56">
        <v>8.3333333333333329E-2</v>
      </c>
      <c r="F12350" s="57" t="s">
        <v>6199</v>
      </c>
      <c r="G12350" s="55" t="s">
        <v>6200</v>
      </c>
      <c r="H12350" s="55"/>
    </row>
    <row r="12351" spans="1:8" x14ac:dyDescent="0.25">
      <c r="A12351" s="55">
        <v>2019</v>
      </c>
      <c r="B12351" s="55" t="s">
        <v>29</v>
      </c>
      <c r="C12351" s="55" t="s">
        <v>3254</v>
      </c>
      <c r="D12351" s="54" t="s">
        <v>6187</v>
      </c>
      <c r="E12351" s="56">
        <v>0.125</v>
      </c>
      <c r="F12351" s="57" t="s">
        <v>6201</v>
      </c>
      <c r="G12351" s="55" t="s">
        <v>6202</v>
      </c>
      <c r="H12351" s="55"/>
    </row>
    <row r="12352" spans="1:8" x14ac:dyDescent="0.25">
      <c r="A12352" s="55">
        <v>2019</v>
      </c>
      <c r="B12352" s="55" t="s">
        <v>29</v>
      </c>
      <c r="C12352" s="55" t="s">
        <v>3257</v>
      </c>
      <c r="D12352" s="54" t="s">
        <v>6187</v>
      </c>
      <c r="E12352" s="56">
        <v>0.16666666666666666</v>
      </c>
      <c r="F12352" s="57" t="s">
        <v>6203</v>
      </c>
      <c r="G12352" s="55" t="s">
        <v>6204</v>
      </c>
      <c r="H12352" s="55"/>
    </row>
    <row r="12353" spans="1:8" x14ac:dyDescent="0.25">
      <c r="A12353" s="55">
        <v>2019</v>
      </c>
      <c r="B12353" s="55" t="s">
        <v>29</v>
      </c>
      <c r="C12353" s="55" t="s">
        <v>3260</v>
      </c>
      <c r="D12353" s="54" t="s">
        <v>6187</v>
      </c>
      <c r="E12353" s="56">
        <v>0.20833333333333334</v>
      </c>
      <c r="F12353" s="57" t="s">
        <v>6205</v>
      </c>
      <c r="G12353" s="55" t="s">
        <v>6206</v>
      </c>
      <c r="H12353" s="55"/>
    </row>
    <row r="12354" spans="1:8" x14ac:dyDescent="0.25">
      <c r="A12354" s="55">
        <v>2019</v>
      </c>
      <c r="B12354" s="55" t="s">
        <v>29</v>
      </c>
      <c r="C12354" s="55" t="s">
        <v>3263</v>
      </c>
      <c r="D12354" s="54" t="s">
        <v>6187</v>
      </c>
      <c r="E12354" s="56">
        <v>0.25</v>
      </c>
      <c r="F12354" s="57" t="s">
        <v>6207</v>
      </c>
      <c r="G12354" s="55" t="s">
        <v>6208</v>
      </c>
      <c r="H12354" s="55"/>
    </row>
    <row r="12355" spans="1:8" x14ac:dyDescent="0.25">
      <c r="A12355" s="55">
        <v>2019</v>
      </c>
      <c r="B12355" s="55" t="s">
        <v>29</v>
      </c>
      <c r="C12355" s="55" t="s">
        <v>3266</v>
      </c>
      <c r="D12355" s="54" t="s">
        <v>6187</v>
      </c>
      <c r="E12355" s="56">
        <v>0.29166666666666669</v>
      </c>
      <c r="F12355" s="57" t="s">
        <v>6209</v>
      </c>
      <c r="G12355" s="55" t="s">
        <v>6210</v>
      </c>
      <c r="H12355" s="55"/>
    </row>
    <row r="12356" spans="1:8" x14ac:dyDescent="0.25">
      <c r="A12356" s="55">
        <v>2019</v>
      </c>
      <c r="B12356" s="55" t="s">
        <v>29</v>
      </c>
      <c r="C12356" s="55" t="s">
        <v>3268</v>
      </c>
      <c r="D12356" s="54" t="s">
        <v>6187</v>
      </c>
      <c r="E12356" s="56">
        <v>0.33333333333333331</v>
      </c>
      <c r="F12356" s="57" t="s">
        <v>6211</v>
      </c>
      <c r="G12356" s="55" t="s">
        <v>6212</v>
      </c>
      <c r="H12356" s="55"/>
    </row>
    <row r="12357" spans="1:8" x14ac:dyDescent="0.25">
      <c r="A12357" s="55">
        <v>2019</v>
      </c>
      <c r="B12357" s="55" t="s">
        <v>29</v>
      </c>
      <c r="C12357" s="55" t="s">
        <v>3271</v>
      </c>
      <c r="D12357" s="54" t="s">
        <v>6187</v>
      </c>
      <c r="E12357" s="56">
        <v>0.375</v>
      </c>
      <c r="F12357" s="57" t="s">
        <v>5861</v>
      </c>
      <c r="G12357" s="55" t="s">
        <v>6213</v>
      </c>
      <c r="H12357" s="55"/>
    </row>
    <row r="12358" spans="1:8" x14ac:dyDescent="0.25">
      <c r="A12358" s="55">
        <v>2019</v>
      </c>
      <c r="B12358" s="55" t="s">
        <v>29</v>
      </c>
      <c r="C12358" s="55" t="s">
        <v>3273</v>
      </c>
      <c r="D12358" s="54" t="s">
        <v>6187</v>
      </c>
      <c r="E12358" s="56">
        <v>0.41666666666666669</v>
      </c>
      <c r="F12358" s="57" t="s">
        <v>6214</v>
      </c>
      <c r="G12358" s="55" t="s">
        <v>6215</v>
      </c>
      <c r="H12358" s="55"/>
    </row>
    <row r="12359" spans="1:8" x14ac:dyDescent="0.25">
      <c r="A12359" s="55">
        <v>2019</v>
      </c>
      <c r="B12359" s="55" t="s">
        <v>29</v>
      </c>
      <c r="C12359" s="55" t="s">
        <v>3275</v>
      </c>
      <c r="D12359" s="54" t="s">
        <v>6187</v>
      </c>
      <c r="E12359" s="56">
        <v>0.45833333333333331</v>
      </c>
      <c r="F12359" s="57" t="s">
        <v>6216</v>
      </c>
      <c r="G12359" s="55" t="s">
        <v>6217</v>
      </c>
      <c r="H12359" s="55"/>
    </row>
    <row r="12360" spans="1:8" x14ac:dyDescent="0.25">
      <c r="A12360" s="55">
        <v>2019</v>
      </c>
      <c r="B12360" s="55" t="s">
        <v>29</v>
      </c>
      <c r="C12360" s="55" t="s">
        <v>3278</v>
      </c>
      <c r="D12360" s="54" t="s">
        <v>6187</v>
      </c>
      <c r="E12360" s="56">
        <v>0.5</v>
      </c>
      <c r="F12360" s="57" t="s">
        <v>5784</v>
      </c>
      <c r="G12360" s="55" t="s">
        <v>6218</v>
      </c>
      <c r="H12360" s="55"/>
    </row>
    <row r="12361" spans="1:8" x14ac:dyDescent="0.25">
      <c r="A12361" s="55">
        <v>2019</v>
      </c>
      <c r="B12361" s="55" t="s">
        <v>29</v>
      </c>
      <c r="C12361" s="55" t="s">
        <v>3281</v>
      </c>
      <c r="D12361" s="54" t="s">
        <v>6187</v>
      </c>
      <c r="E12361" s="56">
        <v>0.54166666666666663</v>
      </c>
      <c r="F12361" s="57" t="s">
        <v>6219</v>
      </c>
      <c r="G12361" s="55" t="s">
        <v>6220</v>
      </c>
      <c r="H12361" s="55"/>
    </row>
    <row r="12362" spans="1:8" x14ac:dyDescent="0.25">
      <c r="A12362" s="55">
        <v>2019</v>
      </c>
      <c r="B12362" s="55" t="s">
        <v>29</v>
      </c>
      <c r="C12362" s="55" t="s">
        <v>3283</v>
      </c>
      <c r="D12362" s="54" t="s">
        <v>6187</v>
      </c>
      <c r="E12362" s="56">
        <v>0.58333333333333337</v>
      </c>
      <c r="F12362" s="57" t="s">
        <v>6221</v>
      </c>
      <c r="G12362" s="55" t="s">
        <v>6222</v>
      </c>
      <c r="H12362" s="55"/>
    </row>
    <row r="12363" spans="1:8" x14ac:dyDescent="0.25">
      <c r="A12363" s="55">
        <v>2019</v>
      </c>
      <c r="B12363" s="55" t="s">
        <v>29</v>
      </c>
      <c r="C12363" s="55" t="s">
        <v>3285</v>
      </c>
      <c r="D12363" s="54" t="s">
        <v>6187</v>
      </c>
      <c r="E12363" s="56">
        <v>0.625</v>
      </c>
      <c r="F12363" s="57" t="s">
        <v>6223</v>
      </c>
      <c r="G12363" s="55" t="s">
        <v>6224</v>
      </c>
      <c r="H12363" s="55"/>
    </row>
    <row r="12364" spans="1:8" x14ac:dyDescent="0.25">
      <c r="A12364" s="55">
        <v>2019</v>
      </c>
      <c r="B12364" s="55" t="s">
        <v>29</v>
      </c>
      <c r="C12364" s="55" t="s">
        <v>3288</v>
      </c>
      <c r="D12364" s="54" t="s">
        <v>6187</v>
      </c>
      <c r="E12364" s="56">
        <v>0.66666666666666663</v>
      </c>
      <c r="F12364" s="57" t="s">
        <v>6225</v>
      </c>
      <c r="G12364" s="55" t="s">
        <v>6226</v>
      </c>
      <c r="H12364" s="55"/>
    </row>
    <row r="12365" spans="1:8" x14ac:dyDescent="0.25">
      <c r="A12365" s="55">
        <v>2019</v>
      </c>
      <c r="B12365" s="55" t="s">
        <v>29</v>
      </c>
      <c r="C12365" s="55" t="s">
        <v>3290</v>
      </c>
      <c r="D12365" s="54" t="s">
        <v>6187</v>
      </c>
      <c r="E12365" s="56">
        <v>0.70833333333333337</v>
      </c>
      <c r="F12365" s="57" t="s">
        <v>6227</v>
      </c>
      <c r="G12365" s="55" t="s">
        <v>6228</v>
      </c>
      <c r="H12365" s="55"/>
    </row>
    <row r="12366" spans="1:8" x14ac:dyDescent="0.25">
      <c r="A12366" s="55">
        <v>2019</v>
      </c>
      <c r="B12366" s="55" t="s">
        <v>29</v>
      </c>
      <c r="C12366" s="55" t="s">
        <v>3293</v>
      </c>
      <c r="D12366" s="54" t="s">
        <v>6229</v>
      </c>
      <c r="E12366" s="56">
        <v>0.75</v>
      </c>
      <c r="F12366" s="57" t="s">
        <v>4062</v>
      </c>
      <c r="G12366" s="55" t="s">
        <v>6230</v>
      </c>
      <c r="H12366" s="55"/>
    </row>
    <row r="12367" spans="1:8" x14ac:dyDescent="0.25">
      <c r="A12367" s="55">
        <v>2019</v>
      </c>
      <c r="B12367" s="55" t="s">
        <v>29</v>
      </c>
      <c r="C12367" s="55" t="s">
        <v>3295</v>
      </c>
      <c r="D12367" s="54" t="s">
        <v>6229</v>
      </c>
      <c r="E12367" s="56">
        <v>0.79166666666666663</v>
      </c>
      <c r="F12367" s="57" t="s">
        <v>6231</v>
      </c>
      <c r="G12367" s="55" t="s">
        <v>6232</v>
      </c>
      <c r="H12367" s="55"/>
    </row>
    <row r="12368" spans="1:8" x14ac:dyDescent="0.25">
      <c r="A12368" s="55">
        <v>2019</v>
      </c>
      <c r="B12368" s="55" t="s">
        <v>29</v>
      </c>
      <c r="C12368" s="55" t="s">
        <v>3297</v>
      </c>
      <c r="D12368" s="54" t="s">
        <v>6229</v>
      </c>
      <c r="E12368" s="56">
        <v>0.83333333333333337</v>
      </c>
      <c r="F12368" s="57" t="s">
        <v>5775</v>
      </c>
      <c r="G12368" s="55" t="s">
        <v>6233</v>
      </c>
      <c r="H12368" s="55"/>
    </row>
    <row r="12369" spans="1:8" x14ac:dyDescent="0.25">
      <c r="A12369" s="55">
        <v>2019</v>
      </c>
      <c r="B12369" s="55" t="s">
        <v>29</v>
      </c>
      <c r="C12369" s="55" t="s">
        <v>3300</v>
      </c>
      <c r="D12369" s="54" t="s">
        <v>6229</v>
      </c>
      <c r="E12369" s="56">
        <v>0.875</v>
      </c>
      <c r="F12369" s="57" t="s">
        <v>6234</v>
      </c>
      <c r="G12369" s="55" t="s">
        <v>6235</v>
      </c>
      <c r="H12369" s="55"/>
    </row>
    <row r="12370" spans="1:8" x14ac:dyDescent="0.25">
      <c r="A12370" s="55">
        <v>2019</v>
      </c>
      <c r="B12370" s="55" t="s">
        <v>29</v>
      </c>
      <c r="C12370" s="55" t="s">
        <v>3302</v>
      </c>
      <c r="D12370" s="54" t="s">
        <v>6229</v>
      </c>
      <c r="E12370" s="56">
        <v>0.91666666666666663</v>
      </c>
      <c r="F12370" s="57" t="s">
        <v>6236</v>
      </c>
      <c r="G12370" s="55" t="s">
        <v>6237</v>
      </c>
      <c r="H12370" s="55"/>
    </row>
    <row r="12371" spans="1:8" x14ac:dyDescent="0.25">
      <c r="A12371" s="55">
        <v>2019</v>
      </c>
      <c r="B12371" s="55" t="s">
        <v>29</v>
      </c>
      <c r="C12371" s="55" t="s">
        <v>3305</v>
      </c>
      <c r="D12371" s="54" t="s">
        <v>6229</v>
      </c>
      <c r="E12371" s="56">
        <v>0.95833333333333337</v>
      </c>
      <c r="F12371" s="57" t="s">
        <v>5611</v>
      </c>
      <c r="G12371" s="55" t="s">
        <v>6238</v>
      </c>
      <c r="H12371" s="55"/>
    </row>
    <row r="12372" spans="1:8" x14ac:dyDescent="0.25">
      <c r="A12372" s="55">
        <v>2019</v>
      </c>
      <c r="B12372" s="55" t="s">
        <v>29</v>
      </c>
      <c r="C12372" s="55" t="s">
        <v>3307</v>
      </c>
      <c r="D12372" s="54" t="s">
        <v>6229</v>
      </c>
      <c r="E12372" s="56">
        <v>0.54166666666666696</v>
      </c>
      <c r="F12372" s="57" t="s">
        <v>6183</v>
      </c>
      <c r="G12372" s="55" t="s">
        <v>6239</v>
      </c>
      <c r="H12372" s="55"/>
    </row>
    <row r="12373" spans="1:8" x14ac:dyDescent="0.25">
      <c r="A12373" s="55">
        <v>2019</v>
      </c>
      <c r="B12373" s="55" t="s">
        <v>29</v>
      </c>
      <c r="C12373" s="55" t="s">
        <v>3309</v>
      </c>
      <c r="D12373" s="54" t="s">
        <v>6229</v>
      </c>
      <c r="E12373" s="56">
        <v>0.58333333333333304</v>
      </c>
      <c r="F12373" s="57" t="s">
        <v>6240</v>
      </c>
      <c r="G12373" s="55" t="s">
        <v>6241</v>
      </c>
      <c r="H12373" s="55"/>
    </row>
    <row r="12374" spans="1:8" x14ac:dyDescent="0.25">
      <c r="A12374" s="55">
        <v>2019</v>
      </c>
      <c r="B12374" s="55" t="s">
        <v>29</v>
      </c>
      <c r="C12374" s="55" t="s">
        <v>3311</v>
      </c>
      <c r="D12374" s="54" t="s">
        <v>6229</v>
      </c>
      <c r="E12374" s="56">
        <v>0.625</v>
      </c>
      <c r="F12374" s="57" t="s">
        <v>4135</v>
      </c>
      <c r="G12374" s="55" t="s">
        <v>6242</v>
      </c>
      <c r="H12374" s="55"/>
    </row>
    <row r="12375" spans="1:8" x14ac:dyDescent="0.25">
      <c r="A12375" s="55">
        <v>2019</v>
      </c>
      <c r="B12375" s="55" t="s">
        <v>29</v>
      </c>
      <c r="C12375" s="55" t="s">
        <v>3313</v>
      </c>
      <c r="D12375" s="54" t="s">
        <v>6229</v>
      </c>
      <c r="E12375" s="56">
        <v>0.66666666666666696</v>
      </c>
      <c r="F12375" s="57" t="s">
        <v>6243</v>
      </c>
      <c r="G12375" s="55" t="s">
        <v>6244</v>
      </c>
      <c r="H12375" s="55"/>
    </row>
    <row r="12376" spans="1:8" x14ac:dyDescent="0.25">
      <c r="A12376" s="55">
        <v>2019</v>
      </c>
      <c r="B12376" s="55" t="s">
        <v>29</v>
      </c>
      <c r="C12376" s="55" t="s">
        <v>3317</v>
      </c>
      <c r="D12376" s="54" t="s">
        <v>6229</v>
      </c>
      <c r="E12376" s="56">
        <v>0.70833333333333304</v>
      </c>
      <c r="F12376" s="57" t="s">
        <v>3725</v>
      </c>
      <c r="G12376" s="55" t="s">
        <v>6245</v>
      </c>
      <c r="H12376" s="55"/>
    </row>
    <row r="12377" spans="1:8" x14ac:dyDescent="0.25">
      <c r="A12377" s="55">
        <v>2019</v>
      </c>
      <c r="B12377" s="55" t="s">
        <v>29</v>
      </c>
      <c r="C12377" s="55" t="s">
        <v>3320</v>
      </c>
      <c r="D12377" s="54" t="s">
        <v>6229</v>
      </c>
      <c r="E12377" s="56">
        <v>0.75</v>
      </c>
      <c r="F12377" s="57" t="s">
        <v>6246</v>
      </c>
      <c r="G12377" s="55" t="s">
        <v>6247</v>
      </c>
      <c r="H12377" s="55"/>
    </row>
    <row r="12378" spans="1:8" x14ac:dyDescent="0.25">
      <c r="A12378" s="55">
        <v>2019</v>
      </c>
      <c r="B12378" s="55" t="s">
        <v>29</v>
      </c>
      <c r="C12378" s="55" t="s">
        <v>3322</v>
      </c>
      <c r="D12378" s="54" t="s">
        <v>6229</v>
      </c>
      <c r="E12378" s="56">
        <v>0.79166666666666696</v>
      </c>
      <c r="F12378" s="57" t="s">
        <v>6248</v>
      </c>
      <c r="G12378" s="55" t="s">
        <v>6249</v>
      </c>
      <c r="H12378" s="55"/>
    </row>
    <row r="12379" spans="1:8" x14ac:dyDescent="0.25">
      <c r="A12379" s="55">
        <v>2019</v>
      </c>
      <c r="B12379" s="55" t="s">
        <v>29</v>
      </c>
      <c r="C12379" s="55" t="s">
        <v>3325</v>
      </c>
      <c r="D12379" s="54" t="s">
        <v>6229</v>
      </c>
      <c r="E12379" s="56">
        <v>0.83333333333333304</v>
      </c>
      <c r="F12379" s="57" t="s">
        <v>6250</v>
      </c>
      <c r="G12379" s="55" t="s">
        <v>6251</v>
      </c>
      <c r="H12379" s="55"/>
    </row>
    <row r="12380" spans="1:8" x14ac:dyDescent="0.25">
      <c r="A12380" s="55">
        <v>2019</v>
      </c>
      <c r="B12380" s="55" t="s">
        <v>29</v>
      </c>
      <c r="C12380" s="55" t="s">
        <v>3328</v>
      </c>
      <c r="D12380" s="54" t="s">
        <v>6229</v>
      </c>
      <c r="E12380" s="56">
        <v>0.875</v>
      </c>
      <c r="F12380" s="57" t="s">
        <v>6252</v>
      </c>
      <c r="G12380" s="55" t="s">
        <v>6253</v>
      </c>
      <c r="H12380" s="55"/>
    </row>
    <row r="12381" spans="1:8" x14ac:dyDescent="0.25">
      <c r="A12381" s="55">
        <v>2019</v>
      </c>
      <c r="B12381" s="55" t="s">
        <v>29</v>
      </c>
      <c r="C12381" s="55" t="s">
        <v>3330</v>
      </c>
      <c r="D12381" s="54" t="s">
        <v>6229</v>
      </c>
      <c r="E12381" s="56">
        <v>0.91666666666666696</v>
      </c>
      <c r="F12381" s="57" t="s">
        <v>6254</v>
      </c>
      <c r="G12381" s="55" t="s">
        <v>6255</v>
      </c>
      <c r="H12381" s="55"/>
    </row>
    <row r="12382" spans="1:8" x14ac:dyDescent="0.25">
      <c r="A12382" s="55">
        <v>2019</v>
      </c>
      <c r="B12382" s="55" t="s">
        <v>29</v>
      </c>
      <c r="C12382" s="55" t="s">
        <v>3333</v>
      </c>
      <c r="D12382" s="54" t="s">
        <v>6229</v>
      </c>
      <c r="E12382" s="56">
        <v>0.95833333333333304</v>
      </c>
      <c r="F12382" s="57" t="s">
        <v>6256</v>
      </c>
      <c r="G12382" s="55" t="s">
        <v>6257</v>
      </c>
      <c r="H12382" s="55"/>
    </row>
    <row r="12383" spans="1:8" x14ac:dyDescent="0.25">
      <c r="A12383" s="55">
        <v>2019</v>
      </c>
      <c r="B12383" s="55" t="s">
        <v>29</v>
      </c>
      <c r="C12383" s="55" t="s">
        <v>3335</v>
      </c>
      <c r="D12383" s="54" t="s">
        <v>6229</v>
      </c>
      <c r="E12383" s="56">
        <v>0</v>
      </c>
      <c r="F12383" s="57" t="s">
        <v>6258</v>
      </c>
      <c r="G12383" s="55" t="s">
        <v>6259</v>
      </c>
      <c r="H12383" s="55"/>
    </row>
    <row r="12384" spans="1:8" x14ac:dyDescent="0.25">
      <c r="A12384" s="55">
        <v>2019</v>
      </c>
      <c r="B12384" s="55" t="s">
        <v>29</v>
      </c>
      <c r="C12384" s="55" t="s">
        <v>3338</v>
      </c>
      <c r="D12384" s="54" t="s">
        <v>6229</v>
      </c>
      <c r="E12384" s="56">
        <v>4.1666666666666664E-2</v>
      </c>
      <c r="F12384" s="57" t="s">
        <v>6260</v>
      </c>
      <c r="G12384" s="55" t="s">
        <v>6261</v>
      </c>
      <c r="H12384" s="55"/>
    </row>
    <row r="12385" spans="1:8" x14ac:dyDescent="0.25">
      <c r="A12385" s="55">
        <v>2019</v>
      </c>
      <c r="B12385" s="55" t="s">
        <v>29</v>
      </c>
      <c r="C12385" s="55" t="s">
        <v>3340</v>
      </c>
      <c r="D12385" s="54" t="s">
        <v>6229</v>
      </c>
      <c r="E12385" s="56">
        <v>8.3333333333333329E-2</v>
      </c>
      <c r="F12385" s="57" t="s">
        <v>6262</v>
      </c>
      <c r="G12385" s="55" t="s">
        <v>6263</v>
      </c>
      <c r="H12385" s="55"/>
    </row>
    <row r="12386" spans="1:8" x14ac:dyDescent="0.25">
      <c r="A12386" s="55">
        <v>2019</v>
      </c>
      <c r="B12386" s="55" t="s">
        <v>29</v>
      </c>
      <c r="C12386" s="55" t="s">
        <v>3342</v>
      </c>
      <c r="D12386" s="54" t="s">
        <v>6229</v>
      </c>
      <c r="E12386" s="56">
        <v>0.125</v>
      </c>
      <c r="F12386" s="57" t="s">
        <v>6264</v>
      </c>
      <c r="G12386" s="55" t="s">
        <v>6265</v>
      </c>
      <c r="H12386" s="55"/>
    </row>
    <row r="12387" spans="1:8" x14ac:dyDescent="0.25">
      <c r="A12387" s="55">
        <v>2019</v>
      </c>
      <c r="B12387" s="55" t="s">
        <v>29</v>
      </c>
      <c r="C12387" s="55" t="s">
        <v>3345</v>
      </c>
      <c r="D12387" s="54" t="s">
        <v>6229</v>
      </c>
      <c r="E12387" s="56">
        <v>0.16666666666666666</v>
      </c>
      <c r="F12387" s="57" t="s">
        <v>6266</v>
      </c>
      <c r="G12387" s="55" t="s">
        <v>6267</v>
      </c>
      <c r="H12387" s="55"/>
    </row>
    <row r="12388" spans="1:8" x14ac:dyDescent="0.25">
      <c r="A12388" s="55">
        <v>2019</v>
      </c>
      <c r="B12388" s="55" t="s">
        <v>29</v>
      </c>
      <c r="C12388" s="55" t="s">
        <v>3346</v>
      </c>
      <c r="D12388" s="54" t="s">
        <v>6229</v>
      </c>
      <c r="E12388" s="56">
        <v>0.20833333333333334</v>
      </c>
      <c r="F12388" s="57" t="s">
        <v>6266</v>
      </c>
      <c r="G12388" s="55" t="s">
        <v>6268</v>
      </c>
      <c r="H12388" s="55"/>
    </row>
    <row r="12389" spans="1:8" x14ac:dyDescent="0.25">
      <c r="A12389" s="55">
        <v>2019</v>
      </c>
      <c r="B12389" s="55" t="s">
        <v>29</v>
      </c>
      <c r="C12389" s="55" t="s">
        <v>3349</v>
      </c>
      <c r="D12389" s="54" t="s">
        <v>6229</v>
      </c>
      <c r="E12389" s="56">
        <v>0.25</v>
      </c>
      <c r="F12389" s="57" t="s">
        <v>6269</v>
      </c>
      <c r="G12389" s="55" t="s">
        <v>6270</v>
      </c>
      <c r="H12389" s="55"/>
    </row>
    <row r="12390" spans="1:8" x14ac:dyDescent="0.25">
      <c r="A12390" s="55">
        <v>2019</v>
      </c>
      <c r="B12390" s="55" t="s">
        <v>29</v>
      </c>
      <c r="C12390" s="55" t="s">
        <v>3352</v>
      </c>
      <c r="D12390" s="54" t="s">
        <v>6271</v>
      </c>
      <c r="E12390" s="56">
        <v>0.29166666666666669</v>
      </c>
      <c r="F12390" s="57" t="s">
        <v>6272</v>
      </c>
      <c r="G12390" s="55" t="s">
        <v>6273</v>
      </c>
      <c r="H12390" s="55"/>
    </row>
    <row r="12391" spans="1:8" x14ac:dyDescent="0.25">
      <c r="A12391" s="55">
        <v>2019</v>
      </c>
      <c r="B12391" s="55" t="s">
        <v>29</v>
      </c>
      <c r="C12391" s="55" t="s">
        <v>3354</v>
      </c>
      <c r="D12391" s="54" t="s">
        <v>6271</v>
      </c>
      <c r="E12391" s="56">
        <v>0.33333333333333331</v>
      </c>
      <c r="F12391" s="57" t="s">
        <v>6274</v>
      </c>
      <c r="G12391" s="55" t="s">
        <v>6275</v>
      </c>
      <c r="H12391" s="55"/>
    </row>
    <row r="12392" spans="1:8" x14ac:dyDescent="0.25">
      <c r="A12392" s="55">
        <v>2019</v>
      </c>
      <c r="B12392" s="55" t="s">
        <v>29</v>
      </c>
      <c r="C12392" s="55" t="s">
        <v>3357</v>
      </c>
      <c r="D12392" s="54" t="s">
        <v>6271</v>
      </c>
      <c r="E12392" s="56">
        <v>0.375</v>
      </c>
      <c r="F12392" s="57" t="s">
        <v>5084</v>
      </c>
      <c r="G12392" s="55" t="s">
        <v>6276</v>
      </c>
      <c r="H12392" s="55"/>
    </row>
    <row r="12393" spans="1:8" x14ac:dyDescent="0.25">
      <c r="A12393" s="55">
        <v>2019</v>
      </c>
      <c r="B12393" s="55" t="s">
        <v>29</v>
      </c>
      <c r="C12393" s="55" t="s">
        <v>3359</v>
      </c>
      <c r="D12393" s="54" t="s">
        <v>6271</v>
      </c>
      <c r="E12393" s="56">
        <v>0.41666666666666669</v>
      </c>
      <c r="F12393" s="57" t="s">
        <v>3786</v>
      </c>
      <c r="G12393" s="55" t="s">
        <v>6277</v>
      </c>
      <c r="H12393" s="55"/>
    </row>
    <row r="12394" spans="1:8" x14ac:dyDescent="0.25">
      <c r="A12394" s="55">
        <v>2019</v>
      </c>
      <c r="B12394" s="55" t="s">
        <v>29</v>
      </c>
      <c r="C12394" s="55" t="s">
        <v>3361</v>
      </c>
      <c r="D12394" s="54" t="s">
        <v>6271</v>
      </c>
      <c r="E12394" s="56">
        <v>0.45833333333333331</v>
      </c>
      <c r="F12394" s="57" t="s">
        <v>5603</v>
      </c>
      <c r="G12394" s="55" t="s">
        <v>6278</v>
      </c>
      <c r="H12394" s="55"/>
    </row>
    <row r="12395" spans="1:8" x14ac:dyDescent="0.25">
      <c r="A12395" s="55">
        <v>2019</v>
      </c>
      <c r="B12395" s="55" t="s">
        <v>29</v>
      </c>
      <c r="C12395" s="55" t="s">
        <v>3363</v>
      </c>
      <c r="D12395" s="54" t="s">
        <v>6271</v>
      </c>
      <c r="E12395" s="56">
        <v>0.5</v>
      </c>
      <c r="F12395" s="57" t="s">
        <v>3786</v>
      </c>
      <c r="G12395" s="55" t="s">
        <v>6279</v>
      </c>
      <c r="H12395" s="55"/>
    </row>
    <row r="12396" spans="1:8" x14ac:dyDescent="0.25">
      <c r="A12396" s="55">
        <v>2019</v>
      </c>
      <c r="B12396" s="55" t="s">
        <v>29</v>
      </c>
      <c r="C12396" s="55" t="s">
        <v>3365</v>
      </c>
      <c r="D12396" s="54" t="s">
        <v>6271</v>
      </c>
      <c r="E12396" s="56">
        <v>0.54166666666666663</v>
      </c>
      <c r="F12396" s="57" t="s">
        <v>6280</v>
      </c>
      <c r="G12396" s="55" t="s">
        <v>6281</v>
      </c>
      <c r="H12396" s="55"/>
    </row>
    <row r="12397" spans="1:8" x14ac:dyDescent="0.25">
      <c r="A12397" s="55">
        <v>2019</v>
      </c>
      <c r="B12397" s="55" t="s">
        <v>29</v>
      </c>
      <c r="C12397" s="55" t="s">
        <v>3367</v>
      </c>
      <c r="D12397" s="54" t="s">
        <v>6271</v>
      </c>
      <c r="E12397" s="56">
        <v>0.58333333333333337</v>
      </c>
      <c r="F12397" s="57" t="s">
        <v>5637</v>
      </c>
      <c r="G12397" s="55" t="s">
        <v>6282</v>
      </c>
      <c r="H12397" s="55"/>
    </row>
    <row r="12398" spans="1:8" x14ac:dyDescent="0.25">
      <c r="A12398" s="55">
        <v>2019</v>
      </c>
      <c r="B12398" s="55" t="s">
        <v>29</v>
      </c>
      <c r="C12398" s="55" t="s">
        <v>3370</v>
      </c>
      <c r="D12398" s="54" t="s">
        <v>6271</v>
      </c>
      <c r="E12398" s="56">
        <v>0.625</v>
      </c>
      <c r="F12398" s="57" t="s">
        <v>6240</v>
      </c>
      <c r="G12398" s="55" t="s">
        <v>6283</v>
      </c>
      <c r="H12398" s="55"/>
    </row>
    <row r="12399" spans="1:8" x14ac:dyDescent="0.25">
      <c r="A12399" s="55">
        <v>2019</v>
      </c>
      <c r="B12399" s="55" t="s">
        <v>29</v>
      </c>
      <c r="C12399" s="55" t="s">
        <v>3372</v>
      </c>
      <c r="D12399" s="54" t="s">
        <v>6271</v>
      </c>
      <c r="E12399" s="56">
        <v>0.66666666666666663</v>
      </c>
      <c r="F12399" s="57" t="s">
        <v>6284</v>
      </c>
      <c r="G12399" s="55" t="s">
        <v>6285</v>
      </c>
      <c r="H12399" s="55"/>
    </row>
    <row r="12400" spans="1:8" x14ac:dyDescent="0.25">
      <c r="A12400" s="55">
        <v>2019</v>
      </c>
      <c r="B12400" s="55" t="s">
        <v>29</v>
      </c>
      <c r="C12400" s="55" t="s">
        <v>3375</v>
      </c>
      <c r="D12400" s="54" t="s">
        <v>6271</v>
      </c>
      <c r="E12400" s="56">
        <v>0.70833333333333337</v>
      </c>
      <c r="F12400" s="57" t="s">
        <v>5773</v>
      </c>
      <c r="G12400" s="55" t="s">
        <v>6286</v>
      </c>
      <c r="H12400" s="55"/>
    </row>
    <row r="12401" spans="1:8" x14ac:dyDescent="0.25">
      <c r="A12401" s="55">
        <v>2019</v>
      </c>
      <c r="B12401" s="55" t="s">
        <v>29</v>
      </c>
      <c r="C12401" s="55" t="s">
        <v>3378</v>
      </c>
      <c r="D12401" s="54" t="s">
        <v>6271</v>
      </c>
      <c r="E12401" s="56">
        <v>0.75</v>
      </c>
      <c r="F12401" s="57" t="s">
        <v>6287</v>
      </c>
      <c r="G12401" s="55" t="s">
        <v>6288</v>
      </c>
      <c r="H12401" s="55"/>
    </row>
    <row r="12402" spans="1:8" x14ac:dyDescent="0.25">
      <c r="A12402" s="55">
        <v>2019</v>
      </c>
      <c r="B12402" s="55" t="s">
        <v>29</v>
      </c>
      <c r="C12402" s="55" t="s">
        <v>3381</v>
      </c>
      <c r="D12402" s="54" t="s">
        <v>6271</v>
      </c>
      <c r="E12402" s="56">
        <v>0.79166666666666663</v>
      </c>
      <c r="F12402" s="57" t="s">
        <v>4071</v>
      </c>
      <c r="G12402" s="55" t="s">
        <v>6289</v>
      </c>
      <c r="H12402" s="55"/>
    </row>
    <row r="12403" spans="1:8" x14ac:dyDescent="0.25">
      <c r="A12403" s="55">
        <v>2019</v>
      </c>
      <c r="B12403" s="55" t="s">
        <v>29</v>
      </c>
      <c r="C12403" s="55" t="s">
        <v>3384</v>
      </c>
      <c r="D12403" s="54" t="s">
        <v>6271</v>
      </c>
      <c r="E12403" s="56">
        <v>0.83333333333333337</v>
      </c>
      <c r="F12403" s="57" t="s">
        <v>6290</v>
      </c>
      <c r="G12403" s="55" t="s">
        <v>6291</v>
      </c>
      <c r="H12403" s="55"/>
    </row>
    <row r="12404" spans="1:8" x14ac:dyDescent="0.25">
      <c r="A12404" s="55">
        <v>2019</v>
      </c>
      <c r="B12404" s="55" t="s">
        <v>29</v>
      </c>
      <c r="C12404" s="55" t="s">
        <v>3387</v>
      </c>
      <c r="D12404" s="54" t="s">
        <v>6271</v>
      </c>
      <c r="E12404" s="56">
        <v>0.875</v>
      </c>
      <c r="F12404" s="57" t="s">
        <v>6292</v>
      </c>
      <c r="G12404" s="55" t="s">
        <v>5966</v>
      </c>
      <c r="H12404" s="55"/>
    </row>
    <row r="12405" spans="1:8" x14ac:dyDescent="0.25">
      <c r="A12405" s="55">
        <v>2019</v>
      </c>
      <c r="B12405" s="55" t="s">
        <v>29</v>
      </c>
      <c r="C12405" s="55" t="s">
        <v>3390</v>
      </c>
      <c r="D12405" s="54" t="s">
        <v>6271</v>
      </c>
      <c r="E12405" s="56">
        <v>0.91666666666666663</v>
      </c>
      <c r="F12405" s="57" t="s">
        <v>6293</v>
      </c>
      <c r="G12405" s="55" t="s">
        <v>6294</v>
      </c>
      <c r="H12405" s="55"/>
    </row>
    <row r="12406" spans="1:8" x14ac:dyDescent="0.25">
      <c r="A12406" s="55">
        <v>2019</v>
      </c>
      <c r="B12406" s="55" t="s">
        <v>29</v>
      </c>
      <c r="C12406" s="55" t="s">
        <v>3393</v>
      </c>
      <c r="D12406" s="54" t="s">
        <v>6271</v>
      </c>
      <c r="E12406" s="56">
        <v>0.95833333333333337</v>
      </c>
      <c r="F12406" s="57" t="s">
        <v>6295</v>
      </c>
      <c r="G12406" s="55" t="s">
        <v>6296</v>
      </c>
      <c r="H12406" s="55"/>
    </row>
    <row r="12407" spans="1:8" x14ac:dyDescent="0.25">
      <c r="A12407" s="55">
        <v>2019</v>
      </c>
      <c r="B12407" s="55" t="s">
        <v>29</v>
      </c>
      <c r="C12407" s="55" t="s">
        <v>3396</v>
      </c>
      <c r="D12407" s="54" t="s">
        <v>6271</v>
      </c>
      <c r="E12407" s="56">
        <v>0.54166666666666696</v>
      </c>
      <c r="F12407" s="57" t="s">
        <v>6188</v>
      </c>
      <c r="G12407" s="55" t="s">
        <v>6297</v>
      </c>
      <c r="H12407" s="55"/>
    </row>
    <row r="12408" spans="1:8" x14ac:dyDescent="0.25">
      <c r="A12408" s="55">
        <v>2019</v>
      </c>
      <c r="B12408" s="55" t="s">
        <v>29</v>
      </c>
      <c r="C12408" s="55" t="s">
        <v>3399</v>
      </c>
      <c r="D12408" s="54" t="s">
        <v>6271</v>
      </c>
      <c r="E12408" s="56">
        <v>0.58333333333333304</v>
      </c>
      <c r="F12408" s="57" t="s">
        <v>6152</v>
      </c>
      <c r="G12408" s="55" t="s">
        <v>6298</v>
      </c>
      <c r="H12408" s="55"/>
    </row>
    <row r="12409" spans="1:8" x14ac:dyDescent="0.25">
      <c r="A12409" s="55">
        <v>2019</v>
      </c>
      <c r="B12409" s="55" t="s">
        <v>29</v>
      </c>
      <c r="C12409" s="55" t="s">
        <v>3402</v>
      </c>
      <c r="D12409" s="54" t="s">
        <v>6271</v>
      </c>
      <c r="E12409" s="56">
        <v>0.625</v>
      </c>
      <c r="F12409" s="57" t="s">
        <v>6299</v>
      </c>
      <c r="G12409" s="55" t="s">
        <v>6300</v>
      </c>
      <c r="H12409" s="55"/>
    </row>
    <row r="12410" spans="1:8" x14ac:dyDescent="0.25">
      <c r="A12410" s="55">
        <v>2019</v>
      </c>
      <c r="B12410" s="55" t="s">
        <v>29</v>
      </c>
      <c r="C12410" s="55" t="s">
        <v>3405</v>
      </c>
      <c r="D12410" s="54" t="s">
        <v>6271</v>
      </c>
      <c r="E12410" s="56">
        <v>0.66666666666666696</v>
      </c>
      <c r="F12410" s="57" t="s">
        <v>5762</v>
      </c>
      <c r="G12410" s="55" t="s">
        <v>6301</v>
      </c>
      <c r="H12410" s="55"/>
    </row>
    <row r="12411" spans="1:8" x14ac:dyDescent="0.25">
      <c r="A12411" s="55">
        <v>2019</v>
      </c>
      <c r="B12411" s="55" t="s">
        <v>29</v>
      </c>
      <c r="C12411" s="55" t="s">
        <v>3408</v>
      </c>
      <c r="D12411" s="54" t="s">
        <v>6271</v>
      </c>
      <c r="E12411" s="56">
        <v>0.70833333333333304</v>
      </c>
      <c r="F12411" s="57" t="s">
        <v>6302</v>
      </c>
      <c r="G12411" s="55" t="s">
        <v>6303</v>
      </c>
      <c r="H12411" s="55"/>
    </row>
    <row r="12412" spans="1:8" x14ac:dyDescent="0.25">
      <c r="A12412" s="55">
        <v>2019</v>
      </c>
      <c r="B12412" s="55" t="s">
        <v>29</v>
      </c>
      <c r="C12412" s="55" t="s">
        <v>3411</v>
      </c>
      <c r="D12412" s="54" t="s">
        <v>6271</v>
      </c>
      <c r="E12412" s="56">
        <v>0.75</v>
      </c>
      <c r="F12412" s="57" t="s">
        <v>5798</v>
      </c>
      <c r="G12412" s="55" t="s">
        <v>6304</v>
      </c>
      <c r="H12412" s="55"/>
    </row>
    <row r="12413" spans="1:8" x14ac:dyDescent="0.25">
      <c r="A12413" s="55">
        <v>2019</v>
      </c>
      <c r="B12413" s="55" t="s">
        <v>29</v>
      </c>
      <c r="C12413" s="55" t="s">
        <v>3414</v>
      </c>
      <c r="D12413" s="54" t="s">
        <v>6271</v>
      </c>
      <c r="E12413" s="56">
        <v>0.79166666666666696</v>
      </c>
      <c r="F12413" s="57" t="s">
        <v>5798</v>
      </c>
      <c r="G12413" s="55" t="s">
        <v>6305</v>
      </c>
      <c r="H12413" s="55"/>
    </row>
    <row r="12414" spans="1:8" x14ac:dyDescent="0.25">
      <c r="A12414" s="55">
        <v>2019</v>
      </c>
      <c r="B12414" s="55" t="s">
        <v>29</v>
      </c>
      <c r="C12414" s="55" t="s">
        <v>3417</v>
      </c>
      <c r="D12414" s="54" t="s">
        <v>6306</v>
      </c>
      <c r="E12414" s="56">
        <v>0.83333333333333304</v>
      </c>
      <c r="F12414" s="57" t="s">
        <v>5798</v>
      </c>
      <c r="G12414" s="55" t="s">
        <v>6307</v>
      </c>
      <c r="H12414" s="55"/>
    </row>
    <row r="12415" spans="1:8" x14ac:dyDescent="0.25">
      <c r="A12415" s="55">
        <v>2019</v>
      </c>
      <c r="B12415" s="55" t="s">
        <v>29</v>
      </c>
      <c r="C12415" s="55" t="s">
        <v>3419</v>
      </c>
      <c r="D12415" s="54" t="s">
        <v>6306</v>
      </c>
      <c r="E12415" s="56">
        <v>0.875</v>
      </c>
      <c r="F12415" s="57" t="s">
        <v>5266</v>
      </c>
      <c r="G12415" s="55" t="s">
        <v>6308</v>
      </c>
      <c r="H12415" s="55"/>
    </row>
    <row r="12416" spans="1:8" x14ac:dyDescent="0.25">
      <c r="A12416" s="55">
        <v>2019</v>
      </c>
      <c r="B12416" s="55" t="s">
        <v>29</v>
      </c>
      <c r="C12416" s="55" t="s">
        <v>3421</v>
      </c>
      <c r="D12416" s="54" t="s">
        <v>6306</v>
      </c>
      <c r="E12416" s="56">
        <v>0.91666666666666696</v>
      </c>
      <c r="F12416" s="57" t="s">
        <v>6309</v>
      </c>
      <c r="G12416" s="55" t="s">
        <v>6310</v>
      </c>
      <c r="H12416" s="55"/>
    </row>
    <row r="12417" spans="1:8" x14ac:dyDescent="0.25">
      <c r="A12417" s="55">
        <v>2019</v>
      </c>
      <c r="B12417" s="55" t="s">
        <v>29</v>
      </c>
      <c r="C12417" s="55" t="s">
        <v>3424</v>
      </c>
      <c r="D12417" s="54" t="s">
        <v>6306</v>
      </c>
      <c r="E12417" s="56">
        <v>0.95833333333333304</v>
      </c>
      <c r="F12417" s="57" t="s">
        <v>5259</v>
      </c>
      <c r="G12417" s="55" t="s">
        <v>6311</v>
      </c>
      <c r="H12417" s="55"/>
    </row>
    <row r="12418" spans="1:8" x14ac:dyDescent="0.25">
      <c r="A12418" s="55">
        <v>2019</v>
      </c>
      <c r="B12418" s="55" t="s">
        <v>29</v>
      </c>
      <c r="C12418" s="55" t="s">
        <v>3427</v>
      </c>
      <c r="D12418" s="54" t="s">
        <v>6306</v>
      </c>
      <c r="E12418" s="56">
        <v>0</v>
      </c>
      <c r="F12418" s="57" t="s">
        <v>4023</v>
      </c>
      <c r="G12418" s="55" t="s">
        <v>6312</v>
      </c>
      <c r="H12418" s="55"/>
    </row>
    <row r="12419" spans="1:8" x14ac:dyDescent="0.25">
      <c r="A12419" s="55">
        <v>2019</v>
      </c>
      <c r="B12419" s="55" t="s">
        <v>29</v>
      </c>
      <c r="C12419" s="55" t="s">
        <v>3429</v>
      </c>
      <c r="D12419" s="54" t="s">
        <v>6306</v>
      </c>
      <c r="E12419" s="56">
        <v>4.1666666666666664E-2</v>
      </c>
      <c r="F12419" s="57" t="s">
        <v>5168</v>
      </c>
      <c r="G12419" s="55" t="s">
        <v>6313</v>
      </c>
      <c r="H12419" s="55"/>
    </row>
    <row r="12420" spans="1:8" x14ac:dyDescent="0.25">
      <c r="A12420" s="55">
        <v>2019</v>
      </c>
      <c r="B12420" s="55" t="s">
        <v>29</v>
      </c>
      <c r="C12420" s="55" t="s">
        <v>3431</v>
      </c>
      <c r="D12420" s="54" t="s">
        <v>6306</v>
      </c>
      <c r="E12420" s="56">
        <v>8.3333333333333329E-2</v>
      </c>
      <c r="F12420" s="57" t="s">
        <v>6314</v>
      </c>
      <c r="G12420" s="55" t="s">
        <v>6315</v>
      </c>
      <c r="H12420" s="55"/>
    </row>
    <row r="12421" spans="1:8" x14ac:dyDescent="0.25">
      <c r="A12421" s="55">
        <v>2019</v>
      </c>
      <c r="B12421" s="55" t="s">
        <v>29</v>
      </c>
      <c r="C12421" s="55" t="s">
        <v>3434</v>
      </c>
      <c r="D12421" s="54" t="s">
        <v>6306</v>
      </c>
      <c r="E12421" s="56">
        <v>0.125</v>
      </c>
      <c r="F12421" s="57" t="s">
        <v>6284</v>
      </c>
      <c r="G12421" s="55" t="s">
        <v>6316</v>
      </c>
      <c r="H12421" s="55"/>
    </row>
    <row r="12422" spans="1:8" x14ac:dyDescent="0.25">
      <c r="A12422" s="55">
        <v>2019</v>
      </c>
      <c r="B12422" s="55" t="s">
        <v>29</v>
      </c>
      <c r="C12422" s="55" t="s">
        <v>3437</v>
      </c>
      <c r="D12422" s="54" t="s">
        <v>6306</v>
      </c>
      <c r="E12422" s="56">
        <v>0.16666666666666666</v>
      </c>
      <c r="F12422" s="57" t="s">
        <v>5853</v>
      </c>
      <c r="G12422" s="55" t="s">
        <v>6317</v>
      </c>
      <c r="H12422" s="55"/>
    </row>
    <row r="12423" spans="1:8" x14ac:dyDescent="0.25">
      <c r="A12423" s="55">
        <v>2019</v>
      </c>
      <c r="B12423" s="55" t="s">
        <v>29</v>
      </c>
      <c r="C12423" s="55" t="s">
        <v>3439</v>
      </c>
      <c r="D12423" s="54" t="s">
        <v>6306</v>
      </c>
      <c r="E12423" s="56">
        <v>0.20833333333333334</v>
      </c>
      <c r="F12423" s="57" t="s">
        <v>6318</v>
      </c>
      <c r="G12423" s="55" t="s">
        <v>6319</v>
      </c>
      <c r="H12423" s="55"/>
    </row>
    <row r="12424" spans="1:8" x14ac:dyDescent="0.25">
      <c r="A12424" s="55">
        <v>2019</v>
      </c>
      <c r="B12424" s="55" t="s">
        <v>29</v>
      </c>
      <c r="C12424" s="55" t="s">
        <v>3441</v>
      </c>
      <c r="D12424" s="54" t="s">
        <v>6306</v>
      </c>
      <c r="E12424" s="56">
        <v>0.25</v>
      </c>
      <c r="F12424" s="57" t="s">
        <v>6320</v>
      </c>
      <c r="G12424" s="55" t="s">
        <v>4512</v>
      </c>
      <c r="H12424" s="55"/>
    </row>
    <row r="12425" spans="1:8" x14ac:dyDescent="0.25">
      <c r="A12425" s="55">
        <v>2019</v>
      </c>
      <c r="B12425" s="55" t="s">
        <v>29</v>
      </c>
      <c r="C12425" s="55" t="s">
        <v>3444</v>
      </c>
      <c r="D12425" s="54" t="s">
        <v>6306</v>
      </c>
      <c r="E12425" s="56">
        <v>0.29166666666666669</v>
      </c>
      <c r="F12425" s="57" t="s">
        <v>6321</v>
      </c>
      <c r="G12425" s="55" t="s">
        <v>6322</v>
      </c>
      <c r="H12425" s="55"/>
    </row>
    <row r="12426" spans="1:8" x14ac:dyDescent="0.25">
      <c r="A12426" s="55">
        <v>2019</v>
      </c>
      <c r="B12426" s="55" t="s">
        <v>29</v>
      </c>
      <c r="C12426" s="55" t="s">
        <v>3448</v>
      </c>
      <c r="D12426" s="54" t="s">
        <v>6306</v>
      </c>
      <c r="E12426" s="56">
        <v>0.33333333333333331</v>
      </c>
      <c r="F12426" s="57" t="s">
        <v>6323</v>
      </c>
      <c r="G12426" s="55" t="s">
        <v>6324</v>
      </c>
      <c r="H12426" s="55"/>
    </row>
    <row r="12427" spans="1:8" x14ac:dyDescent="0.25">
      <c r="A12427" s="55">
        <v>2019</v>
      </c>
      <c r="B12427" s="55" t="s">
        <v>29</v>
      </c>
      <c r="C12427" s="55" t="s">
        <v>3451</v>
      </c>
      <c r="D12427" s="54" t="s">
        <v>6306</v>
      </c>
      <c r="E12427" s="56">
        <v>0.375</v>
      </c>
      <c r="F12427" s="57" t="s">
        <v>6325</v>
      </c>
      <c r="G12427" s="55" t="s">
        <v>6326</v>
      </c>
      <c r="H12427" s="55"/>
    </row>
    <row r="12428" spans="1:8" x14ac:dyDescent="0.25">
      <c r="A12428" s="55">
        <v>2019</v>
      </c>
      <c r="B12428" s="55" t="s">
        <v>29</v>
      </c>
      <c r="C12428" s="55" t="s">
        <v>3454</v>
      </c>
      <c r="D12428" s="54" t="s">
        <v>6306</v>
      </c>
      <c r="E12428" s="56">
        <v>0.41666666666666669</v>
      </c>
      <c r="F12428" s="57" t="s">
        <v>6023</v>
      </c>
      <c r="G12428" s="55" t="s">
        <v>6327</v>
      </c>
      <c r="H12428" s="55"/>
    </row>
    <row r="12429" spans="1:8" x14ac:dyDescent="0.25">
      <c r="A12429" s="55">
        <v>2019</v>
      </c>
      <c r="B12429" s="55" t="s">
        <v>29</v>
      </c>
      <c r="C12429" s="55" t="s">
        <v>3457</v>
      </c>
      <c r="D12429" s="54" t="s">
        <v>6306</v>
      </c>
      <c r="E12429" s="56">
        <v>0.45833333333333331</v>
      </c>
      <c r="F12429" s="57" t="s">
        <v>6127</v>
      </c>
      <c r="G12429" s="55" t="s">
        <v>6328</v>
      </c>
      <c r="H12429" s="55"/>
    </row>
    <row r="12430" spans="1:8" x14ac:dyDescent="0.25">
      <c r="A12430" s="55">
        <v>2019</v>
      </c>
      <c r="B12430" s="55" t="s">
        <v>29</v>
      </c>
      <c r="C12430" s="55" t="s">
        <v>3460</v>
      </c>
      <c r="D12430" s="54" t="s">
        <v>6306</v>
      </c>
      <c r="E12430" s="56">
        <v>0.5</v>
      </c>
      <c r="F12430" s="57" t="s">
        <v>6329</v>
      </c>
      <c r="G12430" s="55" t="s">
        <v>6330</v>
      </c>
      <c r="H12430" s="55"/>
    </row>
    <row r="12431" spans="1:8" x14ac:dyDescent="0.25">
      <c r="A12431" s="55">
        <v>2019</v>
      </c>
      <c r="B12431" s="55" t="s">
        <v>29</v>
      </c>
      <c r="C12431" s="55" t="s">
        <v>3463</v>
      </c>
      <c r="D12431" s="54" t="s">
        <v>6306</v>
      </c>
      <c r="E12431" s="56">
        <v>0.54166666666666663</v>
      </c>
      <c r="F12431" s="57" t="s">
        <v>6331</v>
      </c>
      <c r="G12431" s="55" t="s">
        <v>6332</v>
      </c>
      <c r="H12431" s="55"/>
    </row>
    <row r="12432" spans="1:8" x14ac:dyDescent="0.25">
      <c r="A12432" s="55">
        <v>2019</v>
      </c>
      <c r="B12432" s="55" t="s">
        <v>29</v>
      </c>
      <c r="C12432" s="55" t="s">
        <v>3465</v>
      </c>
      <c r="D12432" s="54" t="s">
        <v>6306</v>
      </c>
      <c r="E12432" s="56">
        <v>0.58333333333333337</v>
      </c>
      <c r="F12432" s="57" t="s">
        <v>6333</v>
      </c>
      <c r="G12432" s="55" t="s">
        <v>6334</v>
      </c>
      <c r="H12432" s="55"/>
    </row>
    <row r="12433" spans="1:8" x14ac:dyDescent="0.25">
      <c r="A12433" s="55">
        <v>2019</v>
      </c>
      <c r="B12433" s="55" t="s">
        <v>29</v>
      </c>
      <c r="C12433" s="55" t="s">
        <v>3468</v>
      </c>
      <c r="D12433" s="54" t="s">
        <v>6306</v>
      </c>
      <c r="E12433" s="56">
        <v>0.625</v>
      </c>
      <c r="F12433" s="57" t="s">
        <v>6335</v>
      </c>
      <c r="G12433" s="55" t="s">
        <v>6336</v>
      </c>
      <c r="H12433" s="55"/>
    </row>
    <row r="12434" spans="1:8" x14ac:dyDescent="0.25">
      <c r="A12434" s="55">
        <v>2019</v>
      </c>
      <c r="B12434" s="55" t="s">
        <v>29</v>
      </c>
      <c r="C12434" s="55" t="s">
        <v>3472</v>
      </c>
      <c r="D12434" s="54" t="s">
        <v>6306</v>
      </c>
      <c r="E12434" s="56">
        <v>0.66666666666666663</v>
      </c>
      <c r="F12434" s="57" t="s">
        <v>6337</v>
      </c>
      <c r="G12434" s="55" t="s">
        <v>6338</v>
      </c>
      <c r="H12434" s="55"/>
    </row>
    <row r="12435" spans="1:8" x14ac:dyDescent="0.25">
      <c r="A12435" s="55">
        <v>2019</v>
      </c>
      <c r="B12435" s="55" t="s">
        <v>29</v>
      </c>
      <c r="C12435" s="55" t="s">
        <v>3475</v>
      </c>
      <c r="D12435" s="54" t="s">
        <v>6306</v>
      </c>
      <c r="E12435" s="56">
        <v>0.70833333333333337</v>
      </c>
      <c r="F12435" s="57" t="s">
        <v>6339</v>
      </c>
      <c r="G12435" s="55" t="s">
        <v>6340</v>
      </c>
      <c r="H12435" s="55"/>
    </row>
    <row r="12436" spans="1:8" x14ac:dyDescent="0.25">
      <c r="A12436" s="55">
        <v>2019</v>
      </c>
      <c r="B12436" s="55" t="s">
        <v>29</v>
      </c>
      <c r="C12436" s="55" t="s">
        <v>3478</v>
      </c>
      <c r="D12436" s="54" t="s">
        <v>6306</v>
      </c>
      <c r="E12436" s="56">
        <v>0.75</v>
      </c>
      <c r="F12436" s="57" t="s">
        <v>6341</v>
      </c>
      <c r="G12436" s="55" t="s">
        <v>6342</v>
      </c>
      <c r="H12436" s="55"/>
    </row>
    <row r="12437" spans="1:8" x14ac:dyDescent="0.25">
      <c r="A12437" s="55">
        <v>2019</v>
      </c>
      <c r="B12437" s="55" t="s">
        <v>29</v>
      </c>
      <c r="C12437" s="55" t="s">
        <v>3480</v>
      </c>
      <c r="D12437" s="54" t="s">
        <v>6306</v>
      </c>
      <c r="E12437" s="56">
        <v>0.79166666666666663</v>
      </c>
      <c r="F12437" s="57" t="s">
        <v>6343</v>
      </c>
      <c r="G12437" s="55" t="s">
        <v>6344</v>
      </c>
      <c r="H12437" s="55"/>
    </row>
    <row r="12438" spans="1:8" x14ac:dyDescent="0.25">
      <c r="A12438" s="55">
        <v>2019</v>
      </c>
      <c r="B12438" s="55" t="s">
        <v>29</v>
      </c>
      <c r="C12438" s="55" t="s">
        <v>3483</v>
      </c>
      <c r="D12438" s="54">
        <v>43476</v>
      </c>
      <c r="E12438" s="56">
        <v>0.83333333333333337</v>
      </c>
      <c r="F12438" s="55" t="s">
        <v>6345</v>
      </c>
      <c r="G12438" s="55" t="s">
        <v>6346</v>
      </c>
      <c r="H12438" s="55"/>
    </row>
    <row r="12439" spans="1:8" x14ac:dyDescent="0.25">
      <c r="A12439" s="55">
        <v>2019</v>
      </c>
      <c r="B12439" s="55" t="s">
        <v>29</v>
      </c>
      <c r="C12439" s="55" t="s">
        <v>3485</v>
      </c>
      <c r="D12439" s="54">
        <v>43476</v>
      </c>
      <c r="E12439" s="56">
        <v>0.875</v>
      </c>
      <c r="F12439" s="55" t="s">
        <v>6347</v>
      </c>
      <c r="G12439" s="55" t="s">
        <v>6348</v>
      </c>
      <c r="H12439" s="55"/>
    </row>
    <row r="12440" spans="1:8" x14ac:dyDescent="0.25">
      <c r="A12440" s="55">
        <v>2019</v>
      </c>
      <c r="B12440" s="55" t="s">
        <v>29</v>
      </c>
      <c r="C12440" s="55" t="s">
        <v>3488</v>
      </c>
      <c r="D12440" s="54">
        <v>43476</v>
      </c>
      <c r="E12440" s="56">
        <v>0.91666666666666663</v>
      </c>
      <c r="F12440" s="55" t="s">
        <v>3841</v>
      </c>
      <c r="G12440" s="55" t="s">
        <v>6349</v>
      </c>
      <c r="H12440" s="55"/>
    </row>
    <row r="12441" spans="1:8" x14ac:dyDescent="0.25">
      <c r="A12441" s="55">
        <v>2019</v>
      </c>
      <c r="B12441" s="55" t="s">
        <v>29</v>
      </c>
      <c r="C12441" s="55" t="s">
        <v>3490</v>
      </c>
      <c r="D12441" s="54">
        <v>43476</v>
      </c>
      <c r="E12441" s="56">
        <v>0.95833333333333337</v>
      </c>
      <c r="F12441" s="55" t="s">
        <v>4545</v>
      </c>
      <c r="G12441" s="55" t="s">
        <v>6350</v>
      </c>
      <c r="H12441" s="55"/>
    </row>
    <row r="12442" spans="1:8" x14ac:dyDescent="0.25">
      <c r="A12442" s="55">
        <v>2019</v>
      </c>
      <c r="B12442" s="55" t="s">
        <v>29</v>
      </c>
      <c r="C12442" s="55" t="s">
        <v>3492</v>
      </c>
      <c r="D12442" s="54">
        <v>43476</v>
      </c>
      <c r="E12442" s="56">
        <v>0.54166666666666696</v>
      </c>
      <c r="F12442" s="55" t="s">
        <v>6351</v>
      </c>
      <c r="G12442" s="55" t="s">
        <v>6352</v>
      </c>
      <c r="H12442" s="55"/>
    </row>
    <row r="12443" spans="1:8" x14ac:dyDescent="0.25">
      <c r="A12443" s="55">
        <v>2019</v>
      </c>
      <c r="B12443" s="55" t="s">
        <v>29</v>
      </c>
      <c r="C12443" s="55" t="s">
        <v>3495</v>
      </c>
      <c r="D12443" s="54">
        <v>43476</v>
      </c>
      <c r="E12443" s="56">
        <v>0.58333333333333304</v>
      </c>
      <c r="F12443" s="55" t="s">
        <v>6351</v>
      </c>
      <c r="G12443" s="55" t="s">
        <v>6353</v>
      </c>
      <c r="H12443" s="55"/>
    </row>
    <row r="12444" spans="1:8" x14ac:dyDescent="0.25">
      <c r="A12444" s="55">
        <v>2019</v>
      </c>
      <c r="B12444" s="55" t="s">
        <v>29</v>
      </c>
      <c r="C12444" s="55" t="s">
        <v>3497</v>
      </c>
      <c r="D12444" s="54">
        <v>43476</v>
      </c>
      <c r="E12444" s="56">
        <v>0.625</v>
      </c>
      <c r="F12444" s="55" t="s">
        <v>6351</v>
      </c>
      <c r="G12444" s="55" t="s">
        <v>6354</v>
      </c>
      <c r="H12444" s="55"/>
    </row>
    <row r="12445" spans="1:8" x14ac:dyDescent="0.25">
      <c r="A12445" s="55">
        <v>2019</v>
      </c>
      <c r="B12445" s="55" t="s">
        <v>29</v>
      </c>
      <c r="C12445" s="55" t="s">
        <v>3500</v>
      </c>
      <c r="D12445" s="54">
        <v>43476</v>
      </c>
      <c r="E12445" s="56">
        <v>0.66666666666666696</v>
      </c>
      <c r="F12445" s="55" t="s">
        <v>6355</v>
      </c>
      <c r="G12445" s="55" t="s">
        <v>6356</v>
      </c>
      <c r="H12445" s="55"/>
    </row>
    <row r="12446" spans="1:8" x14ac:dyDescent="0.25">
      <c r="A12446" s="55">
        <v>2019</v>
      </c>
      <c r="B12446" s="55" t="s">
        <v>29</v>
      </c>
      <c r="C12446" s="55" t="s">
        <v>3502</v>
      </c>
      <c r="D12446" s="54">
        <v>43476</v>
      </c>
      <c r="E12446" s="56">
        <v>0.70833333333333304</v>
      </c>
      <c r="F12446" s="55" t="s">
        <v>6357</v>
      </c>
      <c r="G12446" s="55" t="s">
        <v>6358</v>
      </c>
      <c r="H12446" s="55"/>
    </row>
    <row r="12447" spans="1:8" x14ac:dyDescent="0.25">
      <c r="A12447" s="55">
        <v>2019</v>
      </c>
      <c r="B12447" s="55" t="s">
        <v>29</v>
      </c>
      <c r="C12447" s="55" t="s">
        <v>3504</v>
      </c>
      <c r="D12447" s="54">
        <v>43476</v>
      </c>
      <c r="E12447" s="56">
        <v>0.75</v>
      </c>
      <c r="F12447" s="55" t="s">
        <v>6359</v>
      </c>
      <c r="G12447" s="55" t="s">
        <v>6360</v>
      </c>
      <c r="H12447" s="55"/>
    </row>
    <row r="12448" spans="1:8" x14ac:dyDescent="0.25">
      <c r="A12448" s="55">
        <v>2019</v>
      </c>
      <c r="B12448" s="55" t="s">
        <v>29</v>
      </c>
      <c r="C12448" s="55" t="s">
        <v>3506</v>
      </c>
      <c r="D12448" s="54">
        <v>43476</v>
      </c>
      <c r="E12448" s="56">
        <v>0.79166666666666696</v>
      </c>
      <c r="F12448" s="55" t="s">
        <v>6361</v>
      </c>
      <c r="G12448" s="55" t="s">
        <v>6362</v>
      </c>
      <c r="H12448" s="55"/>
    </row>
    <row r="12449" spans="1:8" x14ac:dyDescent="0.25">
      <c r="A12449" s="55">
        <v>2019</v>
      </c>
      <c r="B12449" s="55" t="s">
        <v>29</v>
      </c>
      <c r="C12449" s="55" t="s">
        <v>3509</v>
      </c>
      <c r="D12449" s="54">
        <v>43476</v>
      </c>
      <c r="E12449" s="56">
        <v>0.83333333333333304</v>
      </c>
      <c r="F12449" s="55" t="s">
        <v>3930</v>
      </c>
      <c r="G12449" s="55" t="s">
        <v>6363</v>
      </c>
      <c r="H12449" s="55"/>
    </row>
    <row r="12450" spans="1:8" x14ac:dyDescent="0.25">
      <c r="A12450" s="55">
        <v>2019</v>
      </c>
      <c r="B12450" s="55" t="s">
        <v>29</v>
      </c>
      <c r="C12450" s="55" t="s">
        <v>3512</v>
      </c>
      <c r="D12450" s="54">
        <v>43476</v>
      </c>
      <c r="E12450" s="56">
        <v>0.54166666666666696</v>
      </c>
      <c r="F12450" s="55" t="s">
        <v>6364</v>
      </c>
      <c r="G12450" s="55" t="s">
        <v>6365</v>
      </c>
      <c r="H12450" s="55"/>
    </row>
    <row r="12451" spans="1:8" x14ac:dyDescent="0.25">
      <c r="A12451" s="55">
        <v>2019</v>
      </c>
      <c r="B12451" s="55" t="s">
        <v>29</v>
      </c>
      <c r="C12451" s="55" t="s">
        <v>3516</v>
      </c>
      <c r="D12451" s="54">
        <v>43476</v>
      </c>
      <c r="E12451" s="56">
        <v>0.58333333333333304</v>
      </c>
      <c r="F12451" s="55" t="s">
        <v>6366</v>
      </c>
      <c r="G12451" s="55" t="s">
        <v>6367</v>
      </c>
      <c r="H12451" s="55"/>
    </row>
    <row r="12452" spans="1:8" x14ac:dyDescent="0.25">
      <c r="A12452" s="55">
        <v>2019</v>
      </c>
      <c r="B12452" s="55" t="s">
        <v>29</v>
      </c>
      <c r="C12452" s="55" t="s">
        <v>3519</v>
      </c>
      <c r="D12452" s="54">
        <v>43476</v>
      </c>
      <c r="E12452" s="56">
        <v>0.625</v>
      </c>
      <c r="F12452" s="55" t="s">
        <v>6368</v>
      </c>
      <c r="G12452" s="55" t="s">
        <v>6369</v>
      </c>
      <c r="H12452" s="55"/>
    </row>
    <row r="12453" spans="1:8" x14ac:dyDescent="0.25">
      <c r="A12453" s="55">
        <v>2019</v>
      </c>
      <c r="B12453" s="55" t="s">
        <v>29</v>
      </c>
      <c r="C12453" s="55" t="s">
        <v>3522</v>
      </c>
      <c r="D12453" s="54">
        <v>43476</v>
      </c>
      <c r="E12453" s="56">
        <v>0.66666666666666696</v>
      </c>
      <c r="F12453" s="55" t="s">
        <v>6370</v>
      </c>
      <c r="G12453" s="55" t="s">
        <v>6371</v>
      </c>
      <c r="H12453" s="55"/>
    </row>
    <row r="12454" spans="1:8" x14ac:dyDescent="0.25">
      <c r="A12454" s="55">
        <v>2019</v>
      </c>
      <c r="B12454" s="55" t="s">
        <v>29</v>
      </c>
      <c r="C12454" s="55" t="s">
        <v>3525</v>
      </c>
      <c r="D12454" s="54">
        <v>43476</v>
      </c>
      <c r="E12454" s="56">
        <v>0.70833333333333304</v>
      </c>
      <c r="F12454" s="55" t="s">
        <v>6372</v>
      </c>
      <c r="G12454" s="55" t="s">
        <v>6373</v>
      </c>
      <c r="H12454" s="55"/>
    </row>
    <row r="12455" spans="1:8" x14ac:dyDescent="0.25">
      <c r="A12455" s="55">
        <v>2019</v>
      </c>
      <c r="B12455" s="55" t="s">
        <v>29</v>
      </c>
      <c r="C12455" s="55" t="s">
        <v>3528</v>
      </c>
      <c r="D12455" s="54">
        <v>43476</v>
      </c>
      <c r="E12455" s="56">
        <v>0.75</v>
      </c>
      <c r="F12455" s="55" t="s">
        <v>6374</v>
      </c>
      <c r="G12455" s="55" t="s">
        <v>6375</v>
      </c>
      <c r="H12455" s="55"/>
    </row>
    <row r="12456" spans="1:8" x14ac:dyDescent="0.25">
      <c r="A12456" s="55">
        <v>2019</v>
      </c>
      <c r="B12456" s="55" t="s">
        <v>29</v>
      </c>
      <c r="C12456" s="55" t="s">
        <v>3529</v>
      </c>
      <c r="D12456" s="54">
        <v>43476</v>
      </c>
      <c r="E12456" s="56">
        <v>0.79166666666666696</v>
      </c>
      <c r="F12456" s="55" t="s">
        <v>6376</v>
      </c>
      <c r="G12456" s="55" t="s">
        <v>6377</v>
      </c>
      <c r="H12456" s="55"/>
    </row>
    <row r="12457" spans="1:8" x14ac:dyDescent="0.25">
      <c r="A12457" s="55">
        <v>2019</v>
      </c>
      <c r="B12457" s="55" t="s">
        <v>29</v>
      </c>
      <c r="C12457" s="55" t="s">
        <v>3532</v>
      </c>
      <c r="D12457" s="54">
        <v>43476</v>
      </c>
      <c r="E12457" s="56">
        <v>0.83333333333333304</v>
      </c>
      <c r="F12457" s="55" t="s">
        <v>6378</v>
      </c>
      <c r="G12457" s="55" t="s">
        <v>6379</v>
      </c>
      <c r="H12457" s="55"/>
    </row>
    <row r="12458" spans="1:8" x14ac:dyDescent="0.25">
      <c r="A12458" s="55">
        <v>2019</v>
      </c>
      <c r="B12458" s="55" t="s">
        <v>29</v>
      </c>
      <c r="C12458" s="55" t="s">
        <v>3535</v>
      </c>
      <c r="D12458" s="54">
        <v>43476</v>
      </c>
      <c r="E12458" s="56">
        <v>0.875</v>
      </c>
      <c r="F12458" s="55" t="s">
        <v>6380</v>
      </c>
      <c r="G12458" s="55" t="s">
        <v>6381</v>
      </c>
      <c r="H12458" s="55"/>
    </row>
    <row r="12459" spans="1:8" x14ac:dyDescent="0.25">
      <c r="A12459" s="55">
        <v>2019</v>
      </c>
      <c r="B12459" s="55" t="s">
        <v>29</v>
      </c>
      <c r="C12459" s="55" t="s">
        <v>3538</v>
      </c>
      <c r="D12459" s="54">
        <v>43476</v>
      </c>
      <c r="E12459" s="56">
        <v>0.91666666666666696</v>
      </c>
      <c r="F12459" s="55" t="s">
        <v>6382</v>
      </c>
      <c r="G12459" s="55" t="s">
        <v>6383</v>
      </c>
      <c r="H12459" s="55"/>
    </row>
    <row r="12460" spans="1:8" x14ac:dyDescent="0.25">
      <c r="A12460" s="55">
        <v>2019</v>
      </c>
      <c r="B12460" s="55" t="s">
        <v>29</v>
      </c>
      <c r="C12460" s="55" t="s">
        <v>3540</v>
      </c>
      <c r="D12460" s="54">
        <v>43476</v>
      </c>
      <c r="E12460" s="56">
        <v>0.95833333333333304</v>
      </c>
      <c r="F12460" s="55" t="s">
        <v>6384</v>
      </c>
      <c r="G12460" s="55" t="s">
        <v>6385</v>
      </c>
      <c r="H12460" s="55"/>
    </row>
    <row r="12461" spans="1:8" x14ac:dyDescent="0.25">
      <c r="A12461" s="55">
        <v>2019</v>
      </c>
      <c r="B12461" s="55" t="s">
        <v>29</v>
      </c>
      <c r="C12461" s="55" t="s">
        <v>3543</v>
      </c>
      <c r="D12461" s="54">
        <v>43476</v>
      </c>
      <c r="E12461" s="56">
        <v>0</v>
      </c>
      <c r="F12461" s="55" t="s">
        <v>6269</v>
      </c>
      <c r="G12461" s="55" t="s">
        <v>6386</v>
      </c>
      <c r="H12461" s="55"/>
    </row>
    <row r="12462" spans="1:8" x14ac:dyDescent="0.25">
      <c r="A12462" s="55">
        <v>2019</v>
      </c>
      <c r="B12462" s="55" t="s">
        <v>29</v>
      </c>
      <c r="C12462" s="55" t="s">
        <v>3546</v>
      </c>
      <c r="D12462" s="54">
        <v>43507</v>
      </c>
      <c r="E12462" s="56">
        <v>4.1666666666666664E-2</v>
      </c>
      <c r="F12462" s="55" t="s">
        <v>6387</v>
      </c>
      <c r="G12462" s="55" t="s">
        <v>6388</v>
      </c>
      <c r="H12462" s="55"/>
    </row>
    <row r="12463" spans="1:8" x14ac:dyDescent="0.25">
      <c r="A12463" s="55">
        <v>2019</v>
      </c>
      <c r="B12463" s="55" t="s">
        <v>29</v>
      </c>
      <c r="C12463" s="55" t="s">
        <v>3548</v>
      </c>
      <c r="D12463" s="54">
        <v>43507</v>
      </c>
      <c r="E12463" s="56">
        <v>8.3333333333333329E-2</v>
      </c>
      <c r="F12463" s="55" t="s">
        <v>6389</v>
      </c>
      <c r="G12463" s="55" t="s">
        <v>6390</v>
      </c>
      <c r="H12463" s="55"/>
    </row>
    <row r="12464" spans="1:8" x14ac:dyDescent="0.25">
      <c r="A12464" s="55">
        <v>2019</v>
      </c>
      <c r="B12464" s="55" t="s">
        <v>29</v>
      </c>
      <c r="C12464" s="55" t="s">
        <v>3550</v>
      </c>
      <c r="D12464" s="54">
        <v>43507</v>
      </c>
      <c r="E12464" s="56">
        <v>0.125</v>
      </c>
      <c r="F12464" s="55" t="s">
        <v>6391</v>
      </c>
      <c r="G12464" s="55" t="s">
        <v>6392</v>
      </c>
      <c r="H12464" s="55"/>
    </row>
    <row r="12465" spans="1:8" x14ac:dyDescent="0.25">
      <c r="A12465" s="55">
        <v>2019</v>
      </c>
      <c r="B12465" s="55" t="s">
        <v>29</v>
      </c>
      <c r="C12465" s="55" t="s">
        <v>3552</v>
      </c>
      <c r="D12465" s="54">
        <v>43507</v>
      </c>
      <c r="E12465" s="56">
        <v>0.16666666666666666</v>
      </c>
      <c r="F12465" s="55" t="s">
        <v>6393</v>
      </c>
      <c r="G12465" s="55" t="s">
        <v>6394</v>
      </c>
      <c r="H12465" s="55"/>
    </row>
    <row r="12466" spans="1:8" x14ac:dyDescent="0.25">
      <c r="A12466" s="55">
        <v>2019</v>
      </c>
      <c r="B12466" s="55" t="s">
        <v>29</v>
      </c>
      <c r="C12466" s="55" t="s">
        <v>3554</v>
      </c>
      <c r="D12466" s="54">
        <v>43507</v>
      </c>
      <c r="E12466" s="56">
        <v>0.20833333333333334</v>
      </c>
      <c r="F12466" s="55" t="s">
        <v>6395</v>
      </c>
      <c r="G12466" s="55" t="s">
        <v>6396</v>
      </c>
      <c r="H12466" s="55"/>
    </row>
    <row r="12467" spans="1:8" x14ac:dyDescent="0.25">
      <c r="A12467" s="55">
        <v>2019</v>
      </c>
      <c r="B12467" s="55" t="s">
        <v>29</v>
      </c>
      <c r="C12467" s="55" t="s">
        <v>3556</v>
      </c>
      <c r="D12467" s="54">
        <v>43507</v>
      </c>
      <c r="E12467" s="56">
        <v>0.25</v>
      </c>
      <c r="F12467" s="55" t="s">
        <v>6397</v>
      </c>
      <c r="G12467" s="55" t="s">
        <v>6398</v>
      </c>
      <c r="H12467" s="55"/>
    </row>
    <row r="12468" spans="1:8" x14ac:dyDescent="0.25">
      <c r="A12468" s="55">
        <v>2019</v>
      </c>
      <c r="B12468" s="55" t="s">
        <v>29</v>
      </c>
      <c r="C12468" s="55" t="s">
        <v>3558</v>
      </c>
      <c r="D12468" s="54">
        <v>43507</v>
      </c>
      <c r="E12468" s="56">
        <v>0.29166666666666669</v>
      </c>
      <c r="F12468" s="55" t="s">
        <v>6387</v>
      </c>
      <c r="G12468" s="55" t="s">
        <v>6399</v>
      </c>
      <c r="H12468" s="55"/>
    </row>
    <row r="12469" spans="1:8" x14ac:dyDescent="0.25">
      <c r="A12469" s="55">
        <v>2019</v>
      </c>
      <c r="B12469" s="55" t="s">
        <v>29</v>
      </c>
      <c r="C12469" s="55" t="s">
        <v>3560</v>
      </c>
      <c r="D12469" s="54">
        <v>43507</v>
      </c>
      <c r="E12469" s="56">
        <v>0.33333333333333331</v>
      </c>
      <c r="F12469" s="55" t="s">
        <v>6391</v>
      </c>
      <c r="G12469" s="55" t="s">
        <v>6400</v>
      </c>
      <c r="H12469" s="55"/>
    </row>
    <row r="12470" spans="1:8" x14ac:dyDescent="0.25">
      <c r="A12470" s="55">
        <v>2019</v>
      </c>
      <c r="B12470" s="55" t="s">
        <v>29</v>
      </c>
      <c r="C12470" s="55" t="s">
        <v>3563</v>
      </c>
      <c r="D12470" s="54">
        <v>43507</v>
      </c>
      <c r="E12470" s="56">
        <v>0.375</v>
      </c>
      <c r="F12470" s="55" t="s">
        <v>6401</v>
      </c>
      <c r="G12470" s="55" t="s">
        <v>6402</v>
      </c>
      <c r="H12470" s="55"/>
    </row>
    <row r="12471" spans="1:8" x14ac:dyDescent="0.25">
      <c r="A12471" s="55">
        <v>2019</v>
      </c>
      <c r="B12471" s="55" t="s">
        <v>29</v>
      </c>
      <c r="C12471" s="55" t="s">
        <v>3565</v>
      </c>
      <c r="D12471" s="54">
        <v>43507</v>
      </c>
      <c r="E12471" s="56">
        <v>0.41666666666666669</v>
      </c>
      <c r="F12471" s="55" t="s">
        <v>6403</v>
      </c>
      <c r="G12471" s="55" t="s">
        <v>6404</v>
      </c>
      <c r="H12471" s="55"/>
    </row>
    <row r="12472" spans="1:8" x14ac:dyDescent="0.25">
      <c r="A12472" s="55">
        <v>2019</v>
      </c>
      <c r="B12472" s="55" t="s">
        <v>29</v>
      </c>
      <c r="C12472" s="55" t="s">
        <v>3567</v>
      </c>
      <c r="D12472" s="54">
        <v>43507</v>
      </c>
      <c r="E12472" s="56">
        <v>0.45833333333333331</v>
      </c>
      <c r="F12472" s="55" t="s">
        <v>6405</v>
      </c>
      <c r="G12472" s="55" t="s">
        <v>6406</v>
      </c>
      <c r="H12472" s="55"/>
    </row>
    <row r="12473" spans="1:8" x14ac:dyDescent="0.25">
      <c r="A12473" s="55">
        <v>2019</v>
      </c>
      <c r="B12473" s="55" t="s">
        <v>29</v>
      </c>
      <c r="C12473" s="55" t="s">
        <v>3570</v>
      </c>
      <c r="D12473" s="54">
        <v>43507</v>
      </c>
      <c r="E12473" s="56">
        <v>0.5</v>
      </c>
      <c r="F12473" s="55" t="s">
        <v>4065</v>
      </c>
      <c r="G12473" s="55" t="s">
        <v>6407</v>
      </c>
      <c r="H12473" s="55"/>
    </row>
    <row r="12474" spans="1:8" x14ac:dyDescent="0.25">
      <c r="A12474" s="55">
        <v>2019</v>
      </c>
      <c r="B12474" s="55" t="s">
        <v>29</v>
      </c>
      <c r="C12474" s="55" t="s">
        <v>3573</v>
      </c>
      <c r="D12474" s="54">
        <v>43507</v>
      </c>
      <c r="E12474" s="56">
        <v>0.54166666666666663</v>
      </c>
      <c r="F12474" s="55" t="s">
        <v>6408</v>
      </c>
      <c r="G12474" s="55" t="s">
        <v>6409</v>
      </c>
      <c r="H12474" s="55"/>
    </row>
    <row r="12475" spans="1:8" x14ac:dyDescent="0.25">
      <c r="A12475" s="55">
        <v>2019</v>
      </c>
      <c r="B12475" s="55" t="s">
        <v>29</v>
      </c>
      <c r="C12475" s="55" t="s">
        <v>3576</v>
      </c>
      <c r="D12475" s="54">
        <v>43507</v>
      </c>
      <c r="E12475" s="56">
        <v>0.58333333333333337</v>
      </c>
      <c r="F12475" s="55" t="s">
        <v>6410</v>
      </c>
      <c r="G12475" s="55" t="s">
        <v>6411</v>
      </c>
      <c r="H12475" s="55"/>
    </row>
    <row r="12476" spans="1:8" x14ac:dyDescent="0.25">
      <c r="A12476" s="55">
        <v>2019</v>
      </c>
      <c r="B12476" s="55" t="s">
        <v>29</v>
      </c>
      <c r="C12476" s="55" t="s">
        <v>3579</v>
      </c>
      <c r="D12476" s="54">
        <v>43507</v>
      </c>
      <c r="E12476" s="56">
        <v>0.625</v>
      </c>
      <c r="F12476" s="55" t="s">
        <v>6412</v>
      </c>
      <c r="G12476" s="55" t="s">
        <v>6413</v>
      </c>
      <c r="H12476" s="55"/>
    </row>
    <row r="12477" spans="1:8" x14ac:dyDescent="0.25">
      <c r="A12477" s="55">
        <v>2019</v>
      </c>
      <c r="B12477" s="55" t="s">
        <v>29</v>
      </c>
      <c r="C12477" s="55" t="s">
        <v>3581</v>
      </c>
      <c r="D12477" s="54">
        <v>43507</v>
      </c>
      <c r="E12477" s="56">
        <v>0.66666666666666663</v>
      </c>
      <c r="F12477" s="55" t="s">
        <v>6414</v>
      </c>
      <c r="G12477" s="55" t="s">
        <v>6415</v>
      </c>
      <c r="H12477" s="55"/>
    </row>
    <row r="12478" spans="1:8" x14ac:dyDescent="0.25">
      <c r="A12478" s="55">
        <v>2019</v>
      </c>
      <c r="B12478" s="55" t="s">
        <v>29</v>
      </c>
      <c r="C12478" s="55" t="s">
        <v>3584</v>
      </c>
      <c r="D12478" s="54">
        <v>43507</v>
      </c>
      <c r="E12478" s="56">
        <v>0.70833333333333337</v>
      </c>
      <c r="F12478" s="55" t="s">
        <v>3936</v>
      </c>
      <c r="G12478" s="55" t="s">
        <v>6416</v>
      </c>
      <c r="H12478" s="55"/>
    </row>
    <row r="12479" spans="1:8" x14ac:dyDescent="0.25">
      <c r="A12479" s="55">
        <v>2019</v>
      </c>
      <c r="B12479" s="55" t="s">
        <v>29</v>
      </c>
      <c r="C12479" s="55" t="s">
        <v>3586</v>
      </c>
      <c r="D12479" s="54">
        <v>43507</v>
      </c>
      <c r="E12479" s="56">
        <v>0.75</v>
      </c>
      <c r="F12479" s="55" t="s">
        <v>6417</v>
      </c>
      <c r="G12479" s="55" t="s">
        <v>6418</v>
      </c>
      <c r="H12479" s="55"/>
    </row>
    <row r="12480" spans="1:8" x14ac:dyDescent="0.25">
      <c r="A12480" s="55">
        <v>2019</v>
      </c>
      <c r="B12480" s="55" t="s">
        <v>29</v>
      </c>
      <c r="C12480" s="55" t="s">
        <v>3589</v>
      </c>
      <c r="D12480" s="54">
        <v>43507</v>
      </c>
      <c r="E12480" s="56">
        <v>0.79166666666666663</v>
      </c>
      <c r="F12480" s="55" t="s">
        <v>6419</v>
      </c>
      <c r="G12480" s="55" t="s">
        <v>5920</v>
      </c>
      <c r="H12480" s="55"/>
    </row>
    <row r="12481" spans="1:8" x14ac:dyDescent="0.25">
      <c r="A12481" s="55">
        <v>2019</v>
      </c>
      <c r="B12481" s="55" t="s">
        <v>29</v>
      </c>
      <c r="C12481" s="55" t="s">
        <v>3593</v>
      </c>
      <c r="D12481" s="54">
        <v>43507</v>
      </c>
      <c r="E12481" s="56">
        <v>0.83333333333333337</v>
      </c>
      <c r="F12481" s="55" t="s">
        <v>6420</v>
      </c>
      <c r="G12481" s="55" t="s">
        <v>6421</v>
      </c>
      <c r="H12481" s="55"/>
    </row>
    <row r="12482" spans="1:8" x14ac:dyDescent="0.25">
      <c r="A12482" s="55">
        <v>2019</v>
      </c>
      <c r="B12482" s="55" t="s">
        <v>29</v>
      </c>
      <c r="C12482" s="55" t="s">
        <v>3596</v>
      </c>
      <c r="D12482" s="54">
        <v>43507</v>
      </c>
      <c r="E12482" s="56">
        <v>0.875</v>
      </c>
      <c r="F12482" s="55" t="s">
        <v>4132</v>
      </c>
      <c r="G12482" s="55" t="s">
        <v>6422</v>
      </c>
      <c r="H12482" s="55"/>
    </row>
    <row r="12483" spans="1:8" x14ac:dyDescent="0.25">
      <c r="A12483" s="55">
        <v>2019</v>
      </c>
      <c r="B12483" s="55" t="s">
        <v>29</v>
      </c>
      <c r="C12483" s="55" t="s">
        <v>3599</v>
      </c>
      <c r="D12483" s="54">
        <v>43507</v>
      </c>
      <c r="E12483" s="56">
        <v>0.91666666666666663</v>
      </c>
      <c r="F12483" s="55" t="s">
        <v>6423</v>
      </c>
      <c r="G12483" s="55" t="s">
        <v>6424</v>
      </c>
      <c r="H12483" s="55"/>
    </row>
    <row r="12484" spans="1:8" x14ac:dyDescent="0.25">
      <c r="A12484" s="55">
        <v>2019</v>
      </c>
      <c r="B12484" s="55" t="s">
        <v>29</v>
      </c>
      <c r="C12484" s="55" t="s">
        <v>3601</v>
      </c>
      <c r="D12484" s="54">
        <v>43507</v>
      </c>
      <c r="E12484" s="56">
        <v>0.95833333333333337</v>
      </c>
      <c r="F12484" s="55" t="s">
        <v>5607</v>
      </c>
      <c r="G12484" s="55" t="s">
        <v>6425</v>
      </c>
      <c r="H12484" s="55"/>
    </row>
    <row r="12485" spans="1:8" x14ac:dyDescent="0.25">
      <c r="A12485" s="55">
        <v>2019</v>
      </c>
      <c r="B12485" s="55" t="s">
        <v>29</v>
      </c>
      <c r="C12485" s="55" t="s">
        <v>3604</v>
      </c>
      <c r="D12485" s="54">
        <v>43507</v>
      </c>
      <c r="E12485" s="56">
        <v>0.54166666666666696</v>
      </c>
      <c r="F12485" s="55" t="s">
        <v>5952</v>
      </c>
      <c r="G12485" s="55" t="s">
        <v>6426</v>
      </c>
      <c r="H12485" s="55"/>
    </row>
    <row r="12486" spans="1:8" x14ac:dyDescent="0.25">
      <c r="A12486" s="55">
        <v>2019</v>
      </c>
      <c r="B12486" s="55" t="s">
        <v>29</v>
      </c>
      <c r="C12486" s="55" t="s">
        <v>3607</v>
      </c>
      <c r="D12486" s="54">
        <v>43535</v>
      </c>
      <c r="E12486" s="56">
        <v>0.58333333333333304</v>
      </c>
      <c r="F12486" s="55" t="s">
        <v>6427</v>
      </c>
      <c r="G12486" s="55" t="s">
        <v>6428</v>
      </c>
      <c r="H12486" s="55"/>
    </row>
    <row r="12487" spans="1:8" x14ac:dyDescent="0.25">
      <c r="A12487" s="55">
        <v>2019</v>
      </c>
      <c r="B12487" s="55" t="s">
        <v>29</v>
      </c>
      <c r="C12487" s="55" t="s">
        <v>3611</v>
      </c>
      <c r="D12487" s="54">
        <v>43535</v>
      </c>
      <c r="E12487" s="56">
        <v>0.625</v>
      </c>
      <c r="F12487" s="55" t="s">
        <v>6429</v>
      </c>
      <c r="G12487" s="55" t="s">
        <v>6430</v>
      </c>
      <c r="H12487" s="55"/>
    </row>
    <row r="12488" spans="1:8" x14ac:dyDescent="0.25">
      <c r="A12488" s="55">
        <v>2019</v>
      </c>
      <c r="B12488" s="55" t="s">
        <v>29</v>
      </c>
      <c r="C12488" s="55" t="s">
        <v>3613</v>
      </c>
      <c r="D12488" s="54">
        <v>43535</v>
      </c>
      <c r="E12488" s="56">
        <v>0.66666666666666696</v>
      </c>
      <c r="F12488" s="55" t="s">
        <v>6431</v>
      </c>
      <c r="G12488" s="55" t="s">
        <v>6432</v>
      </c>
      <c r="H12488" s="55"/>
    </row>
    <row r="12489" spans="1:8" x14ac:dyDescent="0.25">
      <c r="A12489" s="55">
        <v>2019</v>
      </c>
      <c r="B12489" s="55" t="s">
        <v>29</v>
      </c>
      <c r="C12489" s="55" t="s">
        <v>3616</v>
      </c>
      <c r="D12489" s="54">
        <v>43535</v>
      </c>
      <c r="E12489" s="56">
        <v>0.70833333333333304</v>
      </c>
      <c r="F12489" s="55" t="s">
        <v>6433</v>
      </c>
      <c r="G12489" s="55" t="s">
        <v>6434</v>
      </c>
      <c r="H12489" s="55"/>
    </row>
    <row r="12490" spans="1:8" x14ac:dyDescent="0.25">
      <c r="A12490" s="55">
        <v>2019</v>
      </c>
      <c r="B12490" s="55" t="s">
        <v>29</v>
      </c>
      <c r="C12490" s="55" t="s">
        <v>3618</v>
      </c>
      <c r="D12490" s="54">
        <v>43535</v>
      </c>
      <c r="E12490" s="56">
        <v>0.75</v>
      </c>
      <c r="F12490" s="55" t="s">
        <v>6433</v>
      </c>
      <c r="G12490" s="55" t="s">
        <v>6435</v>
      </c>
      <c r="H12490" s="55"/>
    </row>
    <row r="12491" spans="1:8" x14ac:dyDescent="0.25">
      <c r="A12491" s="55">
        <v>2019</v>
      </c>
      <c r="B12491" s="55" t="s">
        <v>29</v>
      </c>
      <c r="C12491" s="55" t="s">
        <v>3620</v>
      </c>
      <c r="D12491" s="54">
        <v>43535</v>
      </c>
      <c r="E12491" s="56">
        <v>0.79166666666666696</v>
      </c>
      <c r="F12491" s="55" t="s">
        <v>6436</v>
      </c>
      <c r="G12491" s="55" t="s">
        <v>6437</v>
      </c>
      <c r="H12491" s="55"/>
    </row>
    <row r="12492" spans="1:8" x14ac:dyDescent="0.25">
      <c r="A12492" s="55">
        <v>2019</v>
      </c>
      <c r="B12492" s="55" t="s">
        <v>29</v>
      </c>
      <c r="C12492" s="55" t="s">
        <v>3622</v>
      </c>
      <c r="D12492" s="54">
        <v>43535</v>
      </c>
      <c r="E12492" s="56">
        <v>0.83333333333333304</v>
      </c>
      <c r="F12492" s="55" t="s">
        <v>3977</v>
      </c>
      <c r="G12492" s="55" t="s">
        <v>6438</v>
      </c>
      <c r="H12492" s="55"/>
    </row>
    <row r="12493" spans="1:8" x14ac:dyDescent="0.25">
      <c r="A12493" s="55">
        <v>2019</v>
      </c>
      <c r="B12493" s="55" t="s">
        <v>29</v>
      </c>
      <c r="C12493" s="55" t="s">
        <v>3625</v>
      </c>
      <c r="D12493" s="54">
        <v>43535</v>
      </c>
      <c r="E12493" s="56">
        <v>0.875</v>
      </c>
      <c r="F12493" s="55" t="s">
        <v>6439</v>
      </c>
      <c r="G12493" s="55" t="s">
        <v>6440</v>
      </c>
      <c r="H12493" s="55"/>
    </row>
    <row r="12494" spans="1:8" x14ac:dyDescent="0.25">
      <c r="A12494" s="55">
        <v>2019</v>
      </c>
      <c r="B12494" s="55" t="s">
        <v>29</v>
      </c>
      <c r="C12494" s="55" t="s">
        <v>3628</v>
      </c>
      <c r="D12494" s="54">
        <v>43535</v>
      </c>
      <c r="E12494" s="56">
        <v>0.91666666666666696</v>
      </c>
      <c r="F12494" s="55" t="s">
        <v>6441</v>
      </c>
      <c r="G12494" s="55" t="s">
        <v>6442</v>
      </c>
      <c r="H12494" s="55"/>
    </row>
    <row r="12495" spans="1:8" x14ac:dyDescent="0.25">
      <c r="A12495" s="55">
        <v>2019</v>
      </c>
      <c r="B12495" s="55" t="s">
        <v>29</v>
      </c>
      <c r="C12495" s="55" t="s">
        <v>3630</v>
      </c>
      <c r="D12495" s="54">
        <v>43535</v>
      </c>
      <c r="E12495" s="56">
        <v>0.95833333333333304</v>
      </c>
      <c r="F12495" s="55" t="s">
        <v>5045</v>
      </c>
      <c r="G12495" s="55" t="s">
        <v>6443</v>
      </c>
      <c r="H12495" s="55"/>
    </row>
    <row r="12496" spans="1:8" x14ac:dyDescent="0.25">
      <c r="A12496" s="55">
        <v>2019</v>
      </c>
      <c r="B12496" s="55" t="s">
        <v>29</v>
      </c>
      <c r="C12496" s="55" t="s">
        <v>3632</v>
      </c>
      <c r="D12496" s="54">
        <v>43535</v>
      </c>
      <c r="E12496" s="56">
        <v>0</v>
      </c>
      <c r="F12496" s="55" t="s">
        <v>6250</v>
      </c>
      <c r="G12496" s="55" t="s">
        <v>6444</v>
      </c>
      <c r="H12496" s="55"/>
    </row>
    <row r="12497" spans="1:8" x14ac:dyDescent="0.25">
      <c r="A12497" s="55">
        <v>2019</v>
      </c>
      <c r="B12497" s="55" t="s">
        <v>29</v>
      </c>
      <c r="C12497" s="55" t="s">
        <v>3635</v>
      </c>
      <c r="D12497" s="54">
        <v>43535</v>
      </c>
      <c r="E12497" s="56">
        <v>4.1666666666666664E-2</v>
      </c>
      <c r="F12497" s="55" t="s">
        <v>6445</v>
      </c>
      <c r="G12497" s="55" t="s">
        <v>6446</v>
      </c>
      <c r="H12497" s="55"/>
    </row>
    <row r="12498" spans="1:8" x14ac:dyDescent="0.25">
      <c r="A12498" s="55">
        <v>2019</v>
      </c>
      <c r="B12498" s="55" t="s">
        <v>29</v>
      </c>
      <c r="C12498" s="55" t="s">
        <v>3638</v>
      </c>
      <c r="D12498" s="54">
        <v>43535</v>
      </c>
      <c r="E12498" s="56">
        <v>8.3333333333333329E-2</v>
      </c>
      <c r="F12498" s="55" t="s">
        <v>6447</v>
      </c>
      <c r="G12498" s="55" t="s">
        <v>6448</v>
      </c>
      <c r="H12498" s="55"/>
    </row>
    <row r="12499" spans="1:8" x14ac:dyDescent="0.25">
      <c r="A12499" s="55">
        <v>2019</v>
      </c>
      <c r="B12499" s="55" t="s">
        <v>29</v>
      </c>
      <c r="C12499" s="55" t="s">
        <v>3641</v>
      </c>
      <c r="D12499" s="54">
        <v>43535</v>
      </c>
      <c r="E12499" s="56">
        <v>0.125</v>
      </c>
      <c r="F12499" s="55" t="s">
        <v>6449</v>
      </c>
      <c r="G12499" s="55" t="s">
        <v>6450</v>
      </c>
      <c r="H12499" s="55"/>
    </row>
    <row r="12500" spans="1:8" x14ac:dyDescent="0.25">
      <c r="A12500" s="55">
        <v>2019</v>
      </c>
      <c r="B12500" s="55" t="s">
        <v>29</v>
      </c>
      <c r="C12500" s="55" t="s">
        <v>3644</v>
      </c>
      <c r="D12500" s="54">
        <v>43535</v>
      </c>
      <c r="E12500" s="56">
        <v>0.16666666666666666</v>
      </c>
      <c r="F12500" s="55" t="s">
        <v>6451</v>
      </c>
      <c r="G12500" s="55" t="s">
        <v>6452</v>
      </c>
      <c r="H12500" s="55"/>
    </row>
    <row r="12501" spans="1:8" x14ac:dyDescent="0.25">
      <c r="A12501" s="55">
        <v>2019</v>
      </c>
      <c r="B12501" s="55" t="s">
        <v>29</v>
      </c>
      <c r="C12501" s="55" t="s">
        <v>3647</v>
      </c>
      <c r="D12501" s="54">
        <v>43535</v>
      </c>
      <c r="E12501" s="56">
        <v>0.20833333333333334</v>
      </c>
      <c r="F12501" s="55" t="s">
        <v>6453</v>
      </c>
      <c r="G12501" s="55" t="s">
        <v>6454</v>
      </c>
      <c r="H12501" s="55"/>
    </row>
    <row r="12502" spans="1:8" x14ac:dyDescent="0.25">
      <c r="A12502" s="55">
        <v>2019</v>
      </c>
      <c r="B12502" s="55" t="s">
        <v>29</v>
      </c>
      <c r="C12502" s="55" t="s">
        <v>3650</v>
      </c>
      <c r="D12502" s="54">
        <v>43535</v>
      </c>
      <c r="E12502" s="56">
        <v>0.25</v>
      </c>
      <c r="F12502" s="55" t="s">
        <v>6455</v>
      </c>
      <c r="G12502" s="55" t="s">
        <v>6456</v>
      </c>
      <c r="H12502" s="55"/>
    </row>
    <row r="12503" spans="1:8" x14ac:dyDescent="0.25">
      <c r="A12503" s="55">
        <v>2019</v>
      </c>
      <c r="B12503" s="55" t="s">
        <v>29</v>
      </c>
      <c r="C12503" s="55" t="s">
        <v>3653</v>
      </c>
      <c r="D12503" s="54">
        <v>43535</v>
      </c>
      <c r="E12503" s="56">
        <v>0.29166666666666669</v>
      </c>
      <c r="F12503" s="55" t="s">
        <v>6457</v>
      </c>
      <c r="G12503" s="55" t="s">
        <v>6458</v>
      </c>
      <c r="H12503" s="55"/>
    </row>
    <row r="12504" spans="1:8" x14ac:dyDescent="0.25">
      <c r="A12504" s="55">
        <v>2019</v>
      </c>
      <c r="B12504" s="55" t="s">
        <v>29</v>
      </c>
      <c r="C12504" s="55" t="s">
        <v>3656</v>
      </c>
      <c r="D12504" s="54">
        <v>43535</v>
      </c>
      <c r="E12504" s="56">
        <v>0.33333333333333331</v>
      </c>
      <c r="F12504" s="55" t="s">
        <v>6459</v>
      </c>
      <c r="G12504" s="55" t="s">
        <v>6460</v>
      </c>
      <c r="H12504" s="55"/>
    </row>
    <row r="12505" spans="1:8" x14ac:dyDescent="0.25">
      <c r="A12505" s="55">
        <v>2019</v>
      </c>
      <c r="B12505" s="55" t="s">
        <v>29</v>
      </c>
      <c r="C12505" s="55" t="s">
        <v>3659</v>
      </c>
      <c r="D12505" s="54">
        <v>43535</v>
      </c>
      <c r="E12505" s="56">
        <v>0.375</v>
      </c>
      <c r="F12505" s="55" t="s">
        <v>6461</v>
      </c>
      <c r="G12505" s="55" t="s">
        <v>6462</v>
      </c>
      <c r="H12505" s="55"/>
    </row>
    <row r="12506" spans="1:8" x14ac:dyDescent="0.25">
      <c r="A12506" s="55">
        <v>2019</v>
      </c>
      <c r="B12506" s="55" t="s">
        <v>29</v>
      </c>
      <c r="C12506" s="55" t="s">
        <v>3662</v>
      </c>
      <c r="D12506" s="54">
        <v>43535</v>
      </c>
      <c r="E12506" s="56">
        <v>0.41666666666666669</v>
      </c>
      <c r="F12506" s="55" t="s">
        <v>4135</v>
      </c>
      <c r="G12506" s="55" t="s">
        <v>6463</v>
      </c>
      <c r="H12506" s="55"/>
    </row>
    <row r="12507" spans="1:8" x14ac:dyDescent="0.25">
      <c r="A12507" s="55">
        <v>2019</v>
      </c>
      <c r="B12507" s="55" t="s">
        <v>29</v>
      </c>
      <c r="C12507" s="55" t="s">
        <v>3665</v>
      </c>
      <c r="D12507" s="54">
        <v>43535</v>
      </c>
      <c r="E12507" s="56">
        <v>0.45833333333333331</v>
      </c>
      <c r="F12507" s="55" t="s">
        <v>4135</v>
      </c>
      <c r="G12507" s="55" t="s">
        <v>6464</v>
      </c>
      <c r="H12507" s="55"/>
    </row>
    <row r="12508" spans="1:8" x14ac:dyDescent="0.25">
      <c r="A12508" s="55">
        <v>2019</v>
      </c>
      <c r="B12508" s="55" t="s">
        <v>29</v>
      </c>
      <c r="C12508" s="55" t="s">
        <v>3667</v>
      </c>
      <c r="D12508" s="54">
        <v>43535</v>
      </c>
      <c r="E12508" s="56">
        <v>0.5</v>
      </c>
      <c r="F12508" s="55" t="s">
        <v>6177</v>
      </c>
      <c r="G12508" s="55" t="s">
        <v>6465</v>
      </c>
      <c r="H12508" s="55"/>
    </row>
    <row r="12509" spans="1:8" x14ac:dyDescent="0.25">
      <c r="A12509" s="55">
        <v>2019</v>
      </c>
      <c r="B12509" s="55" t="s">
        <v>29</v>
      </c>
      <c r="C12509" s="55" t="s">
        <v>3670</v>
      </c>
      <c r="D12509" s="54">
        <v>43535</v>
      </c>
      <c r="E12509" s="56">
        <v>0.54166666666666663</v>
      </c>
      <c r="F12509" s="55" t="s">
        <v>6183</v>
      </c>
      <c r="G12509" s="55" t="s">
        <v>6466</v>
      </c>
      <c r="H12509" s="55"/>
    </row>
    <row r="12510" spans="1:8" x14ac:dyDescent="0.25">
      <c r="A12510" s="55">
        <v>2019</v>
      </c>
      <c r="B12510" s="55" t="s">
        <v>29</v>
      </c>
      <c r="C12510" s="55" t="s">
        <v>3673</v>
      </c>
      <c r="D12510" s="54">
        <v>43566</v>
      </c>
      <c r="E12510" s="56">
        <v>0.58333333333333337</v>
      </c>
      <c r="F12510" s="55" t="s">
        <v>6467</v>
      </c>
      <c r="G12510" s="55" t="s">
        <v>6468</v>
      </c>
      <c r="H12510" s="55"/>
    </row>
    <row r="12511" spans="1:8" x14ac:dyDescent="0.25">
      <c r="A12511" s="55">
        <v>2019</v>
      </c>
      <c r="B12511" s="55" t="s">
        <v>29</v>
      </c>
      <c r="C12511" s="55" t="s">
        <v>3675</v>
      </c>
      <c r="D12511" s="54">
        <v>43566</v>
      </c>
      <c r="E12511" s="56">
        <v>0.625</v>
      </c>
      <c r="F12511" s="55" t="s">
        <v>6469</v>
      </c>
      <c r="G12511" s="55" t="s">
        <v>6470</v>
      </c>
      <c r="H12511" s="55"/>
    </row>
    <row r="12512" spans="1:8" x14ac:dyDescent="0.25">
      <c r="A12512" s="55">
        <v>2019</v>
      </c>
      <c r="B12512" s="55" t="s">
        <v>29</v>
      </c>
      <c r="C12512" s="55" t="s">
        <v>3676</v>
      </c>
      <c r="D12512" s="54">
        <v>43566</v>
      </c>
      <c r="E12512" s="56">
        <v>0.66666666666666663</v>
      </c>
      <c r="F12512" s="55" t="s">
        <v>6355</v>
      </c>
      <c r="G12512" s="55" t="s">
        <v>6471</v>
      </c>
      <c r="H12512" s="55"/>
    </row>
    <row r="12513" spans="1:8" x14ac:dyDescent="0.25">
      <c r="A12513" s="55">
        <v>2019</v>
      </c>
      <c r="B12513" s="55" t="s">
        <v>29</v>
      </c>
      <c r="C12513" s="55" t="s">
        <v>3678</v>
      </c>
      <c r="D12513" s="54">
        <v>43566</v>
      </c>
      <c r="E12513" s="56">
        <v>0.70833333333333337</v>
      </c>
      <c r="F12513" s="55" t="s">
        <v>5514</v>
      </c>
      <c r="G12513" s="55" t="s">
        <v>6472</v>
      </c>
      <c r="H12513" s="55"/>
    </row>
    <row r="12514" spans="1:8" x14ac:dyDescent="0.25">
      <c r="A12514" s="55">
        <v>2019</v>
      </c>
      <c r="B12514" s="55" t="s">
        <v>29</v>
      </c>
      <c r="C12514" s="55" t="s">
        <v>3680</v>
      </c>
      <c r="D12514" s="54">
        <v>43566</v>
      </c>
      <c r="E12514" s="56">
        <v>0.75</v>
      </c>
      <c r="F12514" s="55" t="s">
        <v>6473</v>
      </c>
      <c r="G12514" s="55" t="s">
        <v>6474</v>
      </c>
      <c r="H12514" s="55"/>
    </row>
    <row r="12515" spans="1:8" x14ac:dyDescent="0.25">
      <c r="A12515" s="55">
        <v>2019</v>
      </c>
      <c r="B12515" s="55" t="s">
        <v>29</v>
      </c>
      <c r="C12515" s="55" t="s">
        <v>3682</v>
      </c>
      <c r="D12515" s="54">
        <v>43566</v>
      </c>
      <c r="E12515" s="56">
        <v>0.79166666666666663</v>
      </c>
      <c r="F12515" s="55" t="s">
        <v>6475</v>
      </c>
      <c r="G12515" s="55" t="s">
        <v>6476</v>
      </c>
      <c r="H12515" s="55"/>
    </row>
    <row r="12516" spans="1:8" x14ac:dyDescent="0.25">
      <c r="A12516" s="55">
        <v>2019</v>
      </c>
      <c r="B12516" s="55" t="s">
        <v>29</v>
      </c>
      <c r="C12516" s="55" t="s">
        <v>3684</v>
      </c>
      <c r="D12516" s="54">
        <v>43566</v>
      </c>
      <c r="E12516" s="56">
        <v>0.83333333333333337</v>
      </c>
      <c r="F12516" s="55" t="s">
        <v>6477</v>
      </c>
      <c r="G12516" s="55" t="s">
        <v>6478</v>
      </c>
      <c r="H12516" s="55"/>
    </row>
    <row r="12517" spans="1:8" x14ac:dyDescent="0.25">
      <c r="A12517" s="55">
        <v>2019</v>
      </c>
      <c r="B12517" s="55" t="s">
        <v>29</v>
      </c>
      <c r="C12517" s="55" t="s">
        <v>3686</v>
      </c>
      <c r="D12517" s="54">
        <v>43566</v>
      </c>
      <c r="E12517" s="56">
        <v>0.875</v>
      </c>
      <c r="F12517" s="55" t="s">
        <v>4389</v>
      </c>
      <c r="G12517" s="55" t="s">
        <v>6479</v>
      </c>
      <c r="H12517" s="55"/>
    </row>
    <row r="12518" spans="1:8" x14ac:dyDescent="0.25">
      <c r="A12518" s="55">
        <v>2019</v>
      </c>
      <c r="B12518" s="55" t="s">
        <v>29</v>
      </c>
      <c r="C12518" s="55" t="s">
        <v>3688</v>
      </c>
      <c r="D12518" s="54">
        <v>43566</v>
      </c>
      <c r="E12518" s="56">
        <v>0.91666666666666663</v>
      </c>
      <c r="F12518" s="55" t="s">
        <v>6480</v>
      </c>
      <c r="G12518" s="55" t="s">
        <v>6481</v>
      </c>
      <c r="H12518" s="55"/>
    </row>
    <row r="12519" spans="1:8" x14ac:dyDescent="0.25">
      <c r="A12519" s="55">
        <v>2019</v>
      </c>
      <c r="B12519" s="55" t="s">
        <v>29</v>
      </c>
      <c r="C12519" s="55" t="s">
        <v>3691</v>
      </c>
      <c r="D12519" s="54">
        <v>43566</v>
      </c>
      <c r="E12519" s="56">
        <v>0.95833333333333337</v>
      </c>
      <c r="F12519" s="55" t="s">
        <v>6482</v>
      </c>
      <c r="G12519" s="55" t="s">
        <v>6483</v>
      </c>
      <c r="H12519" s="55"/>
    </row>
    <row r="12520" spans="1:8" x14ac:dyDescent="0.25">
      <c r="A12520" s="55">
        <v>2019</v>
      </c>
      <c r="B12520" s="55" t="s">
        <v>29</v>
      </c>
      <c r="C12520" s="55" t="s">
        <v>3694</v>
      </c>
      <c r="D12520" s="54">
        <v>43566</v>
      </c>
      <c r="E12520" s="56">
        <v>0.54166666666666696</v>
      </c>
      <c r="F12520" s="55" t="s">
        <v>6484</v>
      </c>
      <c r="G12520" s="55" t="s">
        <v>6485</v>
      </c>
      <c r="H12520" s="55"/>
    </row>
    <row r="12521" spans="1:8" x14ac:dyDescent="0.25">
      <c r="A12521" s="55">
        <v>2019</v>
      </c>
      <c r="B12521" s="55" t="s">
        <v>29</v>
      </c>
      <c r="C12521" s="55" t="s">
        <v>3697</v>
      </c>
      <c r="D12521" s="54">
        <v>43566</v>
      </c>
      <c r="E12521" s="56">
        <v>0.58333333333333304</v>
      </c>
      <c r="F12521" s="55" t="s">
        <v>6486</v>
      </c>
      <c r="G12521" s="55" t="s">
        <v>6487</v>
      </c>
      <c r="H12521" s="55"/>
    </row>
    <row r="12522" spans="1:8" x14ac:dyDescent="0.25">
      <c r="A12522" s="55">
        <v>2019</v>
      </c>
      <c r="B12522" s="55" t="s">
        <v>29</v>
      </c>
      <c r="C12522" s="55" t="s">
        <v>3700</v>
      </c>
      <c r="D12522" s="54">
        <v>43566</v>
      </c>
      <c r="E12522" s="56">
        <v>0.625</v>
      </c>
      <c r="F12522" s="55" t="s">
        <v>6488</v>
      </c>
      <c r="G12522" s="55" t="s">
        <v>6489</v>
      </c>
      <c r="H12522" s="55"/>
    </row>
    <row r="12523" spans="1:8" x14ac:dyDescent="0.25">
      <c r="A12523" s="55">
        <v>2019</v>
      </c>
      <c r="B12523" s="55" t="s">
        <v>29</v>
      </c>
      <c r="C12523" s="55" t="s">
        <v>3703</v>
      </c>
      <c r="D12523" s="54">
        <v>43566</v>
      </c>
      <c r="E12523" s="56">
        <v>0.66666666666666696</v>
      </c>
      <c r="F12523" s="55" t="s">
        <v>6420</v>
      </c>
      <c r="G12523" s="55" t="s">
        <v>6490</v>
      </c>
      <c r="H12523" s="55"/>
    </row>
    <row r="12524" spans="1:8" x14ac:dyDescent="0.25">
      <c r="A12524" s="55">
        <v>2019</v>
      </c>
      <c r="B12524" s="55" t="s">
        <v>29</v>
      </c>
      <c r="C12524" s="55" t="s">
        <v>3706</v>
      </c>
      <c r="D12524" s="54">
        <v>43566</v>
      </c>
      <c r="E12524" s="56">
        <v>0.70833333333333304</v>
      </c>
      <c r="F12524" s="55" t="s">
        <v>3725</v>
      </c>
      <c r="G12524" s="55" t="s">
        <v>6491</v>
      </c>
      <c r="H12524" s="55"/>
    </row>
    <row r="12525" spans="1:8" x14ac:dyDescent="0.25">
      <c r="A12525" s="55">
        <v>2019</v>
      </c>
      <c r="B12525" s="55" t="s">
        <v>29</v>
      </c>
      <c r="C12525" s="55" t="s">
        <v>6492</v>
      </c>
      <c r="D12525" s="54">
        <v>43566</v>
      </c>
      <c r="E12525" s="56">
        <v>0.75</v>
      </c>
      <c r="F12525" s="55" t="s">
        <v>6272</v>
      </c>
      <c r="G12525" s="55" t="s">
        <v>6493</v>
      </c>
      <c r="H12525" s="55"/>
    </row>
    <row r="12526" spans="1:8" x14ac:dyDescent="0.25">
      <c r="A12526" s="55">
        <v>2019</v>
      </c>
      <c r="B12526" s="55" t="s">
        <v>29</v>
      </c>
      <c r="C12526" s="55" t="s">
        <v>6494</v>
      </c>
      <c r="D12526" s="54">
        <v>43566</v>
      </c>
      <c r="E12526" s="56">
        <v>0.79166666666666696</v>
      </c>
      <c r="F12526" s="55" t="s">
        <v>6495</v>
      </c>
      <c r="G12526" s="55" t="s">
        <v>6496</v>
      </c>
      <c r="H12526" s="55"/>
    </row>
    <row r="12527" spans="1:8" x14ac:dyDescent="0.25">
      <c r="A12527" s="55">
        <v>2019</v>
      </c>
      <c r="B12527" s="55" t="s">
        <v>29</v>
      </c>
      <c r="C12527" s="55" t="s">
        <v>6497</v>
      </c>
      <c r="D12527" s="54">
        <v>43566</v>
      </c>
      <c r="E12527" s="56">
        <v>0.83333333333333304</v>
      </c>
      <c r="F12527" s="55" t="s">
        <v>6498</v>
      </c>
      <c r="G12527" s="55" t="s">
        <v>6499</v>
      </c>
      <c r="H12527" s="55"/>
    </row>
    <row r="12528" spans="1:8" x14ac:dyDescent="0.25">
      <c r="A12528" s="55">
        <v>2019</v>
      </c>
      <c r="B12528" s="55" t="s">
        <v>29</v>
      </c>
      <c r="C12528" s="55" t="s">
        <v>6500</v>
      </c>
      <c r="D12528" s="54">
        <v>43566</v>
      </c>
      <c r="E12528" s="56">
        <v>0.875</v>
      </c>
      <c r="F12528" s="55" t="s">
        <v>6501</v>
      </c>
      <c r="G12528" s="55" t="s">
        <v>6502</v>
      </c>
      <c r="H12528" s="55"/>
    </row>
    <row r="12529" spans="1:8" x14ac:dyDescent="0.25">
      <c r="A12529" s="55">
        <v>2019</v>
      </c>
      <c r="B12529" s="55" t="s">
        <v>29</v>
      </c>
      <c r="C12529" s="55" t="s">
        <v>6503</v>
      </c>
      <c r="D12529" s="54">
        <v>43566</v>
      </c>
      <c r="E12529" s="56">
        <v>0.91666666666666696</v>
      </c>
      <c r="F12529" s="55" t="s">
        <v>6504</v>
      </c>
      <c r="G12529" s="55" t="s">
        <v>6505</v>
      </c>
      <c r="H12529" s="55"/>
    </row>
    <row r="12530" spans="1:8" x14ac:dyDescent="0.25">
      <c r="A12530" s="55">
        <v>2019</v>
      </c>
      <c r="B12530" s="55" t="s">
        <v>29</v>
      </c>
      <c r="C12530" s="55" t="s">
        <v>6506</v>
      </c>
      <c r="D12530" s="54">
        <v>43566</v>
      </c>
      <c r="E12530" s="56">
        <v>0.95833333333333304</v>
      </c>
      <c r="F12530" s="55" t="s">
        <v>5793</v>
      </c>
      <c r="G12530" s="55" t="s">
        <v>6507</v>
      </c>
      <c r="H12530" s="55"/>
    </row>
    <row r="12531" spans="1:8" x14ac:dyDescent="0.25">
      <c r="A12531" s="55">
        <v>2019</v>
      </c>
      <c r="B12531" s="55" t="s">
        <v>29</v>
      </c>
      <c r="C12531" s="55" t="s">
        <v>6508</v>
      </c>
      <c r="D12531" s="54">
        <v>43566</v>
      </c>
      <c r="E12531" s="56">
        <v>0</v>
      </c>
      <c r="F12531" s="55" t="s">
        <v>6509</v>
      </c>
      <c r="G12531" s="55" t="s">
        <v>6510</v>
      </c>
      <c r="H12531" s="55"/>
    </row>
    <row r="12532" spans="1:8" x14ac:dyDescent="0.25">
      <c r="A12532" s="55">
        <v>2019</v>
      </c>
      <c r="B12532" s="55" t="s">
        <v>29</v>
      </c>
      <c r="C12532" s="55" t="s">
        <v>6511</v>
      </c>
      <c r="D12532" s="54">
        <v>43566</v>
      </c>
      <c r="E12532" s="56">
        <v>4.1666666666666664E-2</v>
      </c>
      <c r="F12532" s="55" t="s">
        <v>5769</v>
      </c>
      <c r="G12532" s="55" t="s">
        <v>6512</v>
      </c>
      <c r="H12532" s="55"/>
    </row>
    <row r="12533" spans="1:8" x14ac:dyDescent="0.25">
      <c r="A12533" s="55">
        <v>2019</v>
      </c>
      <c r="B12533" s="55" t="s">
        <v>29</v>
      </c>
      <c r="C12533" s="55" t="s">
        <v>6513</v>
      </c>
      <c r="D12533" s="54">
        <v>43566</v>
      </c>
      <c r="E12533" s="56">
        <v>8.3333333333333329E-2</v>
      </c>
      <c r="F12533" s="55" t="s">
        <v>5802</v>
      </c>
      <c r="G12533" s="55" t="s">
        <v>6514</v>
      </c>
      <c r="H12533" s="55"/>
    </row>
    <row r="12534" spans="1:8" x14ac:dyDescent="0.25">
      <c r="A12534" s="55">
        <v>2019</v>
      </c>
      <c r="B12534" s="55" t="s">
        <v>29</v>
      </c>
      <c r="C12534" s="55" t="s">
        <v>6515</v>
      </c>
      <c r="D12534" s="54">
        <v>43596</v>
      </c>
      <c r="E12534" s="56">
        <v>0.125</v>
      </c>
      <c r="F12534" s="55" t="s">
        <v>5472</v>
      </c>
      <c r="G12534" s="55" t="s">
        <v>6516</v>
      </c>
      <c r="H12534" s="55"/>
    </row>
    <row r="12535" spans="1:8" x14ac:dyDescent="0.25">
      <c r="A12535" s="55">
        <v>2019</v>
      </c>
      <c r="B12535" s="55" t="s">
        <v>29</v>
      </c>
      <c r="C12535" s="55" t="s">
        <v>6517</v>
      </c>
      <c r="D12535" s="54">
        <v>43596</v>
      </c>
      <c r="E12535" s="56">
        <v>0.16666666666666666</v>
      </c>
      <c r="F12535" s="55" t="s">
        <v>4118</v>
      </c>
      <c r="G12535" s="55" t="s">
        <v>6518</v>
      </c>
      <c r="H12535" s="55"/>
    </row>
    <row r="12536" spans="1:8" x14ac:dyDescent="0.25">
      <c r="A12536" s="55">
        <v>2019</v>
      </c>
      <c r="B12536" s="55" t="s">
        <v>29</v>
      </c>
      <c r="C12536" s="55" t="s">
        <v>6519</v>
      </c>
      <c r="D12536" s="54">
        <v>43596</v>
      </c>
      <c r="E12536" s="56">
        <v>0.20833333333333334</v>
      </c>
      <c r="F12536" s="55" t="s">
        <v>6520</v>
      </c>
      <c r="G12536" s="55" t="s">
        <v>6521</v>
      </c>
      <c r="H12536" s="55"/>
    </row>
    <row r="12537" spans="1:8" x14ac:dyDescent="0.25">
      <c r="A12537" s="55">
        <v>2019</v>
      </c>
      <c r="B12537" s="55" t="s">
        <v>29</v>
      </c>
      <c r="C12537" s="55" t="s">
        <v>6522</v>
      </c>
      <c r="D12537" s="54">
        <v>43596</v>
      </c>
      <c r="E12537" s="56">
        <v>0.25</v>
      </c>
      <c r="F12537" s="55" t="s">
        <v>6523</v>
      </c>
      <c r="G12537" s="55" t="s">
        <v>6524</v>
      </c>
      <c r="H12537" s="55"/>
    </row>
    <row r="12538" spans="1:8" x14ac:dyDescent="0.25">
      <c r="A12538" s="55">
        <v>2019</v>
      </c>
      <c r="B12538" s="55" t="s">
        <v>29</v>
      </c>
      <c r="C12538" s="55" t="s">
        <v>6525</v>
      </c>
      <c r="D12538" s="54">
        <v>43596</v>
      </c>
      <c r="E12538" s="56">
        <v>0.29166666666666669</v>
      </c>
      <c r="F12538" s="55" t="s">
        <v>6526</v>
      </c>
      <c r="G12538" s="55" t="s">
        <v>6527</v>
      </c>
      <c r="H12538" s="55"/>
    </row>
    <row r="12539" spans="1:8" x14ac:dyDescent="0.25">
      <c r="A12539" s="55">
        <v>2019</v>
      </c>
      <c r="B12539" s="55" t="s">
        <v>29</v>
      </c>
      <c r="C12539" s="55" t="s">
        <v>6528</v>
      </c>
      <c r="D12539" s="54">
        <v>43596</v>
      </c>
      <c r="E12539" s="56">
        <v>0.33333333333333331</v>
      </c>
      <c r="F12539" s="55" t="s">
        <v>6529</v>
      </c>
      <c r="G12539" s="55" t="s">
        <v>6530</v>
      </c>
      <c r="H12539" s="55"/>
    </row>
    <row r="12540" spans="1:8" x14ac:dyDescent="0.25">
      <c r="A12540" s="55">
        <v>2019</v>
      </c>
      <c r="B12540" s="55" t="s">
        <v>29</v>
      </c>
      <c r="C12540" s="55" t="s">
        <v>6531</v>
      </c>
      <c r="D12540" s="54">
        <v>43596</v>
      </c>
      <c r="E12540" s="56">
        <v>0.375</v>
      </c>
      <c r="F12540" s="55" t="s">
        <v>5477</v>
      </c>
      <c r="G12540" s="55" t="s">
        <v>6532</v>
      </c>
      <c r="H12540" s="55"/>
    </row>
    <row r="12541" spans="1:8" x14ac:dyDescent="0.25">
      <c r="A12541" s="55">
        <v>2019</v>
      </c>
      <c r="B12541" s="55" t="s">
        <v>29</v>
      </c>
      <c r="C12541" s="55" t="s">
        <v>6533</v>
      </c>
      <c r="D12541" s="54">
        <v>43596</v>
      </c>
      <c r="E12541" s="56">
        <v>0.41666666666666669</v>
      </c>
      <c r="F12541" s="55" t="s">
        <v>6534</v>
      </c>
      <c r="G12541" s="55" t="s">
        <v>6535</v>
      </c>
      <c r="H12541" s="55"/>
    </row>
    <row r="12542" spans="1:8" x14ac:dyDescent="0.25">
      <c r="A12542" s="55">
        <v>2019</v>
      </c>
      <c r="B12542" s="55" t="s">
        <v>29</v>
      </c>
      <c r="C12542" s="55" t="s">
        <v>6536</v>
      </c>
      <c r="D12542" s="54">
        <v>43596</v>
      </c>
      <c r="E12542" s="56">
        <v>0.45833333333333331</v>
      </c>
      <c r="F12542" s="55" t="s">
        <v>6537</v>
      </c>
      <c r="G12542" s="55" t="s">
        <v>6538</v>
      </c>
      <c r="H12542" s="55"/>
    </row>
    <row r="12543" spans="1:8" x14ac:dyDescent="0.25">
      <c r="A12543" s="55">
        <v>2019</v>
      </c>
      <c r="B12543" s="55" t="s">
        <v>29</v>
      </c>
      <c r="C12543" s="55" t="s">
        <v>6539</v>
      </c>
      <c r="D12543" s="54">
        <v>43596</v>
      </c>
      <c r="E12543" s="56">
        <v>0.5</v>
      </c>
      <c r="F12543" s="55" t="s">
        <v>6540</v>
      </c>
      <c r="G12543" s="55" t="s">
        <v>6541</v>
      </c>
      <c r="H12543" s="55"/>
    </row>
    <row r="12544" spans="1:8" x14ac:dyDescent="0.25">
      <c r="A12544" s="55">
        <v>2019</v>
      </c>
      <c r="B12544" s="55" t="s">
        <v>29</v>
      </c>
      <c r="C12544" s="55" t="s">
        <v>6542</v>
      </c>
      <c r="D12544" s="54">
        <v>43596</v>
      </c>
      <c r="E12544" s="56">
        <v>0.54166666666666663</v>
      </c>
      <c r="F12544" s="55" t="s">
        <v>6543</v>
      </c>
      <c r="G12544" s="55" t="s">
        <v>6544</v>
      </c>
      <c r="H12544" s="55"/>
    </row>
    <row r="12545" spans="1:8" x14ac:dyDescent="0.25">
      <c r="A12545" s="55">
        <v>2019</v>
      </c>
      <c r="B12545" s="55" t="s">
        <v>29</v>
      </c>
      <c r="C12545" s="55" t="s">
        <v>6545</v>
      </c>
      <c r="D12545" s="54">
        <v>43596</v>
      </c>
      <c r="E12545" s="56">
        <v>0.58333333333333337</v>
      </c>
      <c r="F12545" s="55" t="s">
        <v>6546</v>
      </c>
      <c r="G12545" s="55" t="s">
        <v>6547</v>
      </c>
      <c r="H12545" s="55"/>
    </row>
    <row r="12546" spans="1:8" x14ac:dyDescent="0.25">
      <c r="A12546" s="55">
        <v>2019</v>
      </c>
      <c r="B12546" s="55" t="s">
        <v>29</v>
      </c>
      <c r="C12546" s="55" t="s">
        <v>6548</v>
      </c>
      <c r="D12546" s="54">
        <v>43596</v>
      </c>
      <c r="E12546" s="56">
        <v>0.625</v>
      </c>
      <c r="F12546" s="55" t="s">
        <v>6549</v>
      </c>
      <c r="G12546" s="55" t="s">
        <v>6550</v>
      </c>
      <c r="H12546" s="55"/>
    </row>
    <row r="12547" spans="1:8" x14ac:dyDescent="0.25">
      <c r="A12547" s="55">
        <v>2019</v>
      </c>
      <c r="B12547" s="55" t="s">
        <v>29</v>
      </c>
      <c r="C12547" s="55" t="s">
        <v>6551</v>
      </c>
      <c r="D12547" s="54">
        <v>43596</v>
      </c>
      <c r="E12547" s="56">
        <v>0.66666666666666663</v>
      </c>
      <c r="F12547" s="55" t="s">
        <v>6552</v>
      </c>
      <c r="G12547" s="55" t="s">
        <v>6553</v>
      </c>
      <c r="H12547" s="55"/>
    </row>
    <row r="12548" spans="1:8" x14ac:dyDescent="0.25">
      <c r="A12548" s="55">
        <v>2019</v>
      </c>
      <c r="B12548" s="55" t="s">
        <v>29</v>
      </c>
      <c r="C12548" s="55" t="s">
        <v>6554</v>
      </c>
      <c r="D12548" s="54">
        <v>43596</v>
      </c>
      <c r="E12548" s="56">
        <v>0.70833333333333337</v>
      </c>
      <c r="F12548" s="55" t="s">
        <v>6555</v>
      </c>
      <c r="G12548" s="55" t="s">
        <v>6556</v>
      </c>
      <c r="H12548" s="55"/>
    </row>
    <row r="12549" spans="1:8" x14ac:dyDescent="0.25">
      <c r="A12549" s="55">
        <v>2019</v>
      </c>
      <c r="B12549" s="55" t="s">
        <v>29</v>
      </c>
      <c r="C12549" s="55" t="s">
        <v>6557</v>
      </c>
      <c r="D12549" s="54">
        <v>43596</v>
      </c>
      <c r="E12549" s="56">
        <v>0.75</v>
      </c>
      <c r="F12549" s="55" t="s">
        <v>6207</v>
      </c>
      <c r="G12549" s="55" t="s">
        <v>6558</v>
      </c>
      <c r="H12549" s="55"/>
    </row>
    <row r="12550" spans="1:8" x14ac:dyDescent="0.25">
      <c r="A12550" s="55">
        <v>2019</v>
      </c>
      <c r="B12550" s="55" t="s">
        <v>29</v>
      </c>
      <c r="C12550" s="55" t="s">
        <v>6559</v>
      </c>
      <c r="D12550" s="54">
        <v>43596</v>
      </c>
      <c r="E12550" s="56">
        <v>0.79166666666666663</v>
      </c>
      <c r="F12550" s="55" t="s">
        <v>6560</v>
      </c>
      <c r="G12550" s="55" t="s">
        <v>6561</v>
      </c>
      <c r="H12550" s="55"/>
    </row>
    <row r="12551" spans="1:8" x14ac:dyDescent="0.25">
      <c r="A12551" s="55">
        <v>2019</v>
      </c>
      <c r="B12551" s="55" t="s">
        <v>29</v>
      </c>
      <c r="C12551" s="55" t="s">
        <v>6562</v>
      </c>
      <c r="D12551" s="54">
        <v>43596</v>
      </c>
      <c r="E12551" s="56">
        <v>0.83333333333333337</v>
      </c>
      <c r="F12551" s="55" t="s">
        <v>6563</v>
      </c>
      <c r="G12551" s="55" t="s">
        <v>6564</v>
      </c>
      <c r="H12551" s="55"/>
    </row>
    <row r="12552" spans="1:8" x14ac:dyDescent="0.25">
      <c r="A12552" s="55">
        <v>2019</v>
      </c>
      <c r="B12552" s="55" t="s">
        <v>29</v>
      </c>
      <c r="C12552" s="55" t="s">
        <v>6565</v>
      </c>
      <c r="D12552" s="54">
        <v>43596</v>
      </c>
      <c r="E12552" s="56">
        <v>0.875</v>
      </c>
      <c r="F12552" s="55" t="s">
        <v>6566</v>
      </c>
      <c r="G12552" s="55" t="s">
        <v>6567</v>
      </c>
      <c r="H12552" s="55"/>
    </row>
    <row r="12553" spans="1:8" x14ac:dyDescent="0.25">
      <c r="A12553" s="55">
        <v>2019</v>
      </c>
      <c r="B12553" s="55" t="s">
        <v>29</v>
      </c>
      <c r="C12553" s="55" t="s">
        <v>6568</v>
      </c>
      <c r="D12553" s="54">
        <v>43596</v>
      </c>
      <c r="E12553" s="56">
        <v>0.91666666666666663</v>
      </c>
      <c r="F12553" s="55" t="s">
        <v>6335</v>
      </c>
      <c r="G12553" s="55" t="s">
        <v>6569</v>
      </c>
      <c r="H12553" s="55"/>
    </row>
    <row r="12554" spans="1:8" x14ac:dyDescent="0.25">
      <c r="A12554" s="55">
        <v>2019</v>
      </c>
      <c r="B12554" s="55" t="s">
        <v>29</v>
      </c>
      <c r="C12554" s="55" t="s">
        <v>6570</v>
      </c>
      <c r="D12554" s="54">
        <v>43596</v>
      </c>
      <c r="E12554" s="56">
        <v>0.95833333333333337</v>
      </c>
      <c r="F12554" s="55" t="s">
        <v>6571</v>
      </c>
      <c r="G12554" s="55" t="s">
        <v>6572</v>
      </c>
      <c r="H12554" s="55"/>
    </row>
    <row r="12555" spans="1:8" x14ac:dyDescent="0.25">
      <c r="A12555" s="55">
        <v>2019</v>
      </c>
      <c r="B12555" s="55" t="s">
        <v>29</v>
      </c>
      <c r="C12555" s="55" t="s">
        <v>6573</v>
      </c>
      <c r="D12555" s="54">
        <v>43596</v>
      </c>
      <c r="E12555" s="56">
        <v>0.54166666666666696</v>
      </c>
      <c r="F12555" s="55" t="s">
        <v>6574</v>
      </c>
      <c r="G12555" s="55" t="s">
        <v>5555</v>
      </c>
      <c r="H12555" s="55"/>
    </row>
    <row r="12556" spans="1:8" x14ac:dyDescent="0.25">
      <c r="A12556" s="55">
        <v>2019</v>
      </c>
      <c r="B12556" s="55" t="s">
        <v>29</v>
      </c>
      <c r="C12556" s="55" t="s">
        <v>6575</v>
      </c>
      <c r="D12556" s="54">
        <v>43596</v>
      </c>
      <c r="E12556" s="56">
        <v>0.58333333333333304</v>
      </c>
      <c r="F12556" s="55" t="s">
        <v>5769</v>
      </c>
      <c r="G12556" s="55" t="s">
        <v>6576</v>
      </c>
      <c r="H12556" s="55"/>
    </row>
    <row r="12557" spans="1:8" x14ac:dyDescent="0.25">
      <c r="A12557" s="55">
        <v>2019</v>
      </c>
      <c r="B12557" s="55" t="s">
        <v>29</v>
      </c>
      <c r="C12557" s="55" t="s">
        <v>6577</v>
      </c>
      <c r="D12557" s="54">
        <v>43596</v>
      </c>
      <c r="E12557" s="56">
        <v>0.625</v>
      </c>
      <c r="F12557" s="55" t="s">
        <v>6578</v>
      </c>
      <c r="G12557" s="55" t="s">
        <v>6579</v>
      </c>
      <c r="H12557" s="55"/>
    </row>
    <row r="12558" spans="1:8" x14ac:dyDescent="0.25">
      <c r="A12558" s="55">
        <v>2019</v>
      </c>
      <c r="B12558" s="55" t="s">
        <v>29</v>
      </c>
      <c r="C12558" s="55" t="s">
        <v>6580</v>
      </c>
      <c r="D12558" s="54">
        <v>43627</v>
      </c>
      <c r="E12558" s="56">
        <v>0.66666666666666696</v>
      </c>
      <c r="F12558" s="55" t="s">
        <v>6581</v>
      </c>
      <c r="G12558" s="55" t="s">
        <v>6582</v>
      </c>
      <c r="H12558" s="55"/>
    </row>
    <row r="12559" spans="1:8" x14ac:dyDescent="0.25">
      <c r="A12559" s="55">
        <v>2019</v>
      </c>
      <c r="B12559" s="55" t="s">
        <v>29</v>
      </c>
      <c r="C12559" s="55" t="s">
        <v>6583</v>
      </c>
      <c r="D12559" s="54">
        <v>43627</v>
      </c>
      <c r="E12559" s="56">
        <v>0.70833333333333304</v>
      </c>
      <c r="F12559" s="55" t="s">
        <v>6584</v>
      </c>
      <c r="G12559" s="55" t="s">
        <v>6585</v>
      </c>
      <c r="H12559" s="55"/>
    </row>
    <row r="12560" spans="1:8" x14ac:dyDescent="0.25">
      <c r="A12560" s="55">
        <v>2019</v>
      </c>
      <c r="B12560" s="55" t="s">
        <v>29</v>
      </c>
      <c r="C12560" s="55" t="s">
        <v>6586</v>
      </c>
      <c r="D12560" s="54">
        <v>43627</v>
      </c>
      <c r="E12560" s="56">
        <v>0.75</v>
      </c>
      <c r="F12560" s="55" t="s">
        <v>4340</v>
      </c>
      <c r="G12560" s="55" t="s">
        <v>6587</v>
      </c>
      <c r="H12560" s="55"/>
    </row>
    <row r="12561" spans="1:8" x14ac:dyDescent="0.25">
      <c r="A12561" s="55">
        <v>2019</v>
      </c>
      <c r="B12561" s="55" t="s">
        <v>29</v>
      </c>
      <c r="C12561" s="55" t="s">
        <v>6588</v>
      </c>
      <c r="D12561" s="54">
        <v>43627</v>
      </c>
      <c r="E12561" s="56">
        <v>0.79166666666666696</v>
      </c>
      <c r="F12561" s="55" t="s">
        <v>6589</v>
      </c>
      <c r="G12561" s="55" t="s">
        <v>6590</v>
      </c>
      <c r="H12561" s="55"/>
    </row>
    <row r="12562" spans="1:8" x14ac:dyDescent="0.25">
      <c r="A12562" s="55">
        <v>2019</v>
      </c>
      <c r="B12562" s="55" t="s">
        <v>29</v>
      </c>
      <c r="C12562" s="55" t="s">
        <v>6591</v>
      </c>
      <c r="D12562" s="54">
        <v>43627</v>
      </c>
      <c r="E12562" s="56">
        <v>0.83333333333333304</v>
      </c>
      <c r="F12562" s="55" t="s">
        <v>6592</v>
      </c>
      <c r="G12562" s="55" t="s">
        <v>6593</v>
      </c>
      <c r="H12562" s="55"/>
    </row>
    <row r="12563" spans="1:8" x14ac:dyDescent="0.25">
      <c r="A12563" s="55">
        <v>2019</v>
      </c>
      <c r="B12563" s="55" t="s">
        <v>29</v>
      </c>
      <c r="C12563" s="55" t="s">
        <v>6594</v>
      </c>
      <c r="D12563" s="54">
        <v>43627</v>
      </c>
      <c r="E12563" s="56">
        <v>0.875</v>
      </c>
      <c r="F12563" s="55" t="s">
        <v>6595</v>
      </c>
      <c r="G12563" s="55" t="s">
        <v>6596</v>
      </c>
      <c r="H12563" s="55"/>
    </row>
    <row r="12564" spans="1:8" x14ac:dyDescent="0.25">
      <c r="A12564" s="55">
        <v>2019</v>
      </c>
      <c r="B12564" s="55" t="s">
        <v>29</v>
      </c>
      <c r="C12564" s="55" t="s">
        <v>6597</v>
      </c>
      <c r="D12564" s="54">
        <v>43627</v>
      </c>
      <c r="E12564" s="56">
        <v>0.91666666666666696</v>
      </c>
      <c r="F12564" s="55" t="s">
        <v>4525</v>
      </c>
      <c r="G12564" s="55" t="s">
        <v>6598</v>
      </c>
      <c r="H12564" s="55"/>
    </row>
    <row r="12565" spans="1:8" x14ac:dyDescent="0.25">
      <c r="A12565" s="55">
        <v>2019</v>
      </c>
      <c r="B12565" s="55" t="s">
        <v>29</v>
      </c>
      <c r="C12565" s="55" t="s">
        <v>6599</v>
      </c>
      <c r="D12565" s="54">
        <v>43627</v>
      </c>
      <c r="E12565" s="56">
        <v>0.95833333333333304</v>
      </c>
      <c r="F12565" s="55" t="s">
        <v>6600</v>
      </c>
      <c r="G12565" s="55" t="s">
        <v>6601</v>
      </c>
      <c r="H12565" s="55"/>
    </row>
    <row r="12566" spans="1:8" x14ac:dyDescent="0.25">
      <c r="A12566" s="55">
        <v>2019</v>
      </c>
      <c r="B12566" s="55" t="s">
        <v>29</v>
      </c>
      <c r="C12566" s="55" t="s">
        <v>6602</v>
      </c>
      <c r="D12566" s="54">
        <v>43627</v>
      </c>
      <c r="E12566" s="56">
        <v>0</v>
      </c>
      <c r="F12566" s="55" t="s">
        <v>6603</v>
      </c>
      <c r="G12566" s="55" t="s">
        <v>6604</v>
      </c>
      <c r="H12566" s="55"/>
    </row>
    <row r="12567" spans="1:8" x14ac:dyDescent="0.25">
      <c r="A12567" s="55">
        <v>2019</v>
      </c>
      <c r="B12567" s="55" t="s">
        <v>29</v>
      </c>
      <c r="C12567" s="55" t="s">
        <v>6605</v>
      </c>
      <c r="D12567" s="54">
        <v>43627</v>
      </c>
      <c r="E12567" s="56">
        <v>4.1666666666666664E-2</v>
      </c>
      <c r="F12567" s="55" t="s">
        <v>6606</v>
      </c>
      <c r="G12567" s="55" t="s">
        <v>6607</v>
      </c>
      <c r="H12567" s="55"/>
    </row>
    <row r="12568" spans="1:8" x14ac:dyDescent="0.25">
      <c r="A12568" s="55">
        <v>2019</v>
      </c>
      <c r="B12568" s="55" t="s">
        <v>29</v>
      </c>
      <c r="C12568" s="55" t="s">
        <v>6608</v>
      </c>
      <c r="D12568" s="54">
        <v>43627</v>
      </c>
      <c r="E12568" s="56">
        <v>8.3333333333333329E-2</v>
      </c>
      <c r="F12568" s="55" t="s">
        <v>6609</v>
      </c>
      <c r="G12568" s="55" t="s">
        <v>6610</v>
      </c>
      <c r="H12568" s="55"/>
    </row>
    <row r="12569" spans="1:8" x14ac:dyDescent="0.25">
      <c r="A12569" s="55">
        <v>2019</v>
      </c>
      <c r="B12569" s="55" t="s">
        <v>29</v>
      </c>
      <c r="C12569" s="55" t="s">
        <v>6611</v>
      </c>
      <c r="D12569" s="54">
        <v>43627</v>
      </c>
      <c r="E12569" s="56">
        <v>0.125</v>
      </c>
      <c r="F12569" s="55" t="s">
        <v>6612</v>
      </c>
      <c r="G12569" s="55" t="s">
        <v>6613</v>
      </c>
      <c r="H12569" s="55"/>
    </row>
    <row r="12570" spans="1:8" x14ac:dyDescent="0.25">
      <c r="A12570" s="55">
        <v>2019</v>
      </c>
      <c r="B12570" s="55" t="s">
        <v>29</v>
      </c>
      <c r="C12570" s="55" t="s">
        <v>6614</v>
      </c>
      <c r="D12570" s="54">
        <v>43627</v>
      </c>
      <c r="E12570" s="56">
        <v>0.16666666666666666</v>
      </c>
      <c r="F12570" s="55" t="s">
        <v>5863</v>
      </c>
      <c r="G12570" s="55" t="s">
        <v>6615</v>
      </c>
      <c r="H12570" s="55"/>
    </row>
    <row r="12571" spans="1:8" x14ac:dyDescent="0.25">
      <c r="A12571" s="55">
        <v>2019</v>
      </c>
      <c r="B12571" s="55" t="s">
        <v>29</v>
      </c>
      <c r="C12571" s="55" t="s">
        <v>6616</v>
      </c>
      <c r="D12571" s="54">
        <v>43627</v>
      </c>
      <c r="E12571" s="56">
        <v>0.20833333333333334</v>
      </c>
      <c r="F12571" s="55" t="s">
        <v>6617</v>
      </c>
      <c r="G12571" s="55" t="s">
        <v>6618</v>
      </c>
      <c r="H12571" s="55"/>
    </row>
    <row r="12572" spans="1:8" x14ac:dyDescent="0.25">
      <c r="A12572" s="55">
        <v>2019</v>
      </c>
      <c r="B12572" s="55" t="s">
        <v>29</v>
      </c>
      <c r="C12572" s="55" t="s">
        <v>6619</v>
      </c>
      <c r="D12572" s="54">
        <v>43627</v>
      </c>
      <c r="E12572" s="56">
        <v>0.25</v>
      </c>
      <c r="F12572" s="55" t="s">
        <v>6620</v>
      </c>
      <c r="G12572" s="55" t="s">
        <v>6621</v>
      </c>
      <c r="H12572" s="55"/>
    </row>
    <row r="12573" spans="1:8" x14ac:dyDescent="0.25">
      <c r="A12573" s="55">
        <v>2019</v>
      </c>
      <c r="B12573" s="55" t="s">
        <v>29</v>
      </c>
      <c r="C12573" s="55" t="s">
        <v>6622</v>
      </c>
      <c r="D12573" s="54">
        <v>43627</v>
      </c>
      <c r="E12573" s="56">
        <v>0.29166666666666669</v>
      </c>
      <c r="F12573" s="55" t="s">
        <v>6103</v>
      </c>
      <c r="G12573" s="55" t="s">
        <v>6623</v>
      </c>
      <c r="H12573" s="55"/>
    </row>
    <row r="12574" spans="1:8" x14ac:dyDescent="0.25">
      <c r="A12574" s="55">
        <v>2019</v>
      </c>
      <c r="B12574" s="55" t="s">
        <v>29</v>
      </c>
      <c r="C12574" s="55" t="s">
        <v>6624</v>
      </c>
      <c r="D12574" s="54">
        <v>43627</v>
      </c>
      <c r="E12574" s="56">
        <v>0.33333333333333331</v>
      </c>
      <c r="F12574" s="55" t="s">
        <v>6625</v>
      </c>
      <c r="G12574" s="55" t="s">
        <v>6626</v>
      </c>
      <c r="H12574" s="55"/>
    </row>
    <row r="12575" spans="1:8" x14ac:dyDescent="0.25">
      <c r="A12575" s="55">
        <v>2019</v>
      </c>
      <c r="B12575" s="55" t="s">
        <v>29</v>
      </c>
      <c r="C12575" s="55" t="s">
        <v>6627</v>
      </c>
      <c r="D12575" s="54">
        <v>43627</v>
      </c>
      <c r="E12575" s="56">
        <v>0.375</v>
      </c>
      <c r="F12575" s="55" t="s">
        <v>6628</v>
      </c>
      <c r="G12575" s="55" t="s">
        <v>6629</v>
      </c>
      <c r="H12575" s="55"/>
    </row>
    <row r="12576" spans="1:8" x14ac:dyDescent="0.25">
      <c r="A12576" s="55">
        <v>2019</v>
      </c>
      <c r="B12576" s="55" t="s">
        <v>29</v>
      </c>
      <c r="C12576" s="55" t="s">
        <v>6630</v>
      </c>
      <c r="D12576" s="54">
        <v>43627</v>
      </c>
      <c r="E12576" s="56">
        <v>0.41666666666666669</v>
      </c>
      <c r="F12576" s="55" t="s">
        <v>6123</v>
      </c>
      <c r="G12576" s="55" t="s">
        <v>6631</v>
      </c>
      <c r="H12576" s="55"/>
    </row>
    <row r="12577" spans="1:8" x14ac:dyDescent="0.25">
      <c r="A12577" s="55">
        <v>2019</v>
      </c>
      <c r="B12577" s="55" t="s">
        <v>29</v>
      </c>
      <c r="C12577" s="55" t="s">
        <v>6632</v>
      </c>
      <c r="D12577" s="54">
        <v>43627</v>
      </c>
      <c r="E12577" s="56">
        <v>0.45833333333333331</v>
      </c>
      <c r="F12577" s="55" t="s">
        <v>6633</v>
      </c>
      <c r="G12577" s="55" t="s">
        <v>1756</v>
      </c>
      <c r="H12577" s="55"/>
    </row>
    <row r="12578" spans="1:8" x14ac:dyDescent="0.25">
      <c r="A12578" s="55">
        <v>2019</v>
      </c>
      <c r="B12578" s="55" t="s">
        <v>29</v>
      </c>
      <c r="C12578" s="55" t="s">
        <v>6634</v>
      </c>
      <c r="D12578" s="54">
        <v>43627</v>
      </c>
      <c r="E12578" s="56">
        <v>0.5</v>
      </c>
      <c r="F12578" s="55" t="s">
        <v>6635</v>
      </c>
      <c r="G12578" s="55" t="s">
        <v>6636</v>
      </c>
      <c r="H12578" s="55"/>
    </row>
    <row r="12579" spans="1:8" x14ac:dyDescent="0.25">
      <c r="A12579" s="55">
        <v>2019</v>
      </c>
      <c r="B12579" s="55" t="s">
        <v>29</v>
      </c>
      <c r="C12579" s="55" t="s">
        <v>6637</v>
      </c>
      <c r="D12579" s="54">
        <v>43627</v>
      </c>
      <c r="E12579" s="56">
        <v>0.54166666666666663</v>
      </c>
      <c r="F12579" s="55" t="s">
        <v>3996</v>
      </c>
      <c r="G12579" s="55" t="s">
        <v>6638</v>
      </c>
      <c r="H12579" s="55"/>
    </row>
    <row r="12580" spans="1:8" x14ac:dyDescent="0.25">
      <c r="A12580" s="55">
        <v>2019</v>
      </c>
      <c r="B12580" s="55" t="s">
        <v>29</v>
      </c>
      <c r="C12580" s="55" t="s">
        <v>6639</v>
      </c>
      <c r="D12580" s="54">
        <v>43627</v>
      </c>
      <c r="E12580" s="56">
        <v>0.58333333333333337</v>
      </c>
      <c r="F12580" s="55" t="s">
        <v>5795</v>
      </c>
      <c r="G12580" s="55" t="s">
        <v>6640</v>
      </c>
      <c r="H12580" s="55"/>
    </row>
    <row r="12581" spans="1:8" x14ac:dyDescent="0.25">
      <c r="A12581" s="55">
        <v>2019</v>
      </c>
      <c r="B12581" s="55" t="s">
        <v>29</v>
      </c>
      <c r="C12581" s="55" t="s">
        <v>6641</v>
      </c>
      <c r="D12581" s="54">
        <v>43627</v>
      </c>
      <c r="E12581" s="56">
        <v>0.625</v>
      </c>
      <c r="F12581" s="55" t="s">
        <v>4054</v>
      </c>
      <c r="G12581" s="55" t="s">
        <v>6642</v>
      </c>
      <c r="H12581" s="55"/>
    </row>
    <row r="12582" spans="1:8" x14ac:dyDescent="0.25">
      <c r="A12582" s="55">
        <v>2019</v>
      </c>
      <c r="B12582" s="55" t="s">
        <v>29</v>
      </c>
      <c r="C12582" s="55" t="s">
        <v>6643</v>
      </c>
      <c r="D12582" s="54">
        <v>43657</v>
      </c>
      <c r="E12582" s="56">
        <v>0.66666666666666663</v>
      </c>
      <c r="F12582" s="55" t="s">
        <v>3827</v>
      </c>
      <c r="G12582" s="55" t="s">
        <v>6644</v>
      </c>
      <c r="H12582" s="55"/>
    </row>
    <row r="12583" spans="1:8" x14ac:dyDescent="0.25">
      <c r="A12583" s="55">
        <v>2019</v>
      </c>
      <c r="B12583" s="55" t="s">
        <v>29</v>
      </c>
      <c r="C12583" s="55" t="s">
        <v>6645</v>
      </c>
      <c r="D12583" s="54">
        <v>43657</v>
      </c>
      <c r="E12583" s="56">
        <v>0.70833333333333337</v>
      </c>
      <c r="F12583" s="55" t="s">
        <v>6646</v>
      </c>
      <c r="G12583" s="55" t="s">
        <v>6647</v>
      </c>
      <c r="H12583" s="55"/>
    </row>
    <row r="12584" spans="1:8" x14ac:dyDescent="0.25">
      <c r="A12584" s="55">
        <v>2019</v>
      </c>
      <c r="B12584" s="55" t="s">
        <v>29</v>
      </c>
      <c r="C12584" s="55" t="s">
        <v>6648</v>
      </c>
      <c r="D12584" s="54">
        <v>43657</v>
      </c>
      <c r="E12584" s="56">
        <v>0.75</v>
      </c>
      <c r="F12584" s="55" t="s">
        <v>6649</v>
      </c>
      <c r="G12584" s="55" t="s">
        <v>6650</v>
      </c>
      <c r="H12584" s="55"/>
    </row>
    <row r="12585" spans="1:8" x14ac:dyDescent="0.25">
      <c r="A12585" s="55">
        <v>2019</v>
      </c>
      <c r="B12585" s="55" t="s">
        <v>29</v>
      </c>
      <c r="C12585" s="55" t="s">
        <v>6651</v>
      </c>
      <c r="D12585" s="54">
        <v>43657</v>
      </c>
      <c r="E12585" s="56">
        <v>0.79166666666666663</v>
      </c>
      <c r="F12585" s="55" t="s">
        <v>6652</v>
      </c>
      <c r="G12585" s="55" t="s">
        <v>6653</v>
      </c>
      <c r="H12585" s="55"/>
    </row>
    <row r="12586" spans="1:8" x14ac:dyDescent="0.25">
      <c r="A12586" s="55">
        <v>2019</v>
      </c>
      <c r="B12586" s="55" t="s">
        <v>29</v>
      </c>
      <c r="C12586" s="55" t="s">
        <v>6654</v>
      </c>
      <c r="D12586" s="54">
        <v>43657</v>
      </c>
      <c r="E12586" s="56">
        <v>0.83333333333333337</v>
      </c>
      <c r="F12586" s="55" t="s">
        <v>6655</v>
      </c>
      <c r="G12586" s="55" t="s">
        <v>3949</v>
      </c>
      <c r="H12586" s="55"/>
    </row>
    <row r="12587" spans="1:8" x14ac:dyDescent="0.25">
      <c r="A12587" s="55">
        <v>2019</v>
      </c>
      <c r="B12587" s="55" t="s">
        <v>29</v>
      </c>
      <c r="C12587" s="55" t="s">
        <v>6656</v>
      </c>
      <c r="D12587" s="54">
        <v>43657</v>
      </c>
      <c r="E12587" s="56">
        <v>0.875</v>
      </c>
      <c r="F12587" s="55" t="s">
        <v>4572</v>
      </c>
      <c r="G12587" s="55" t="s">
        <v>6657</v>
      </c>
      <c r="H12587" s="55"/>
    </row>
    <row r="12588" spans="1:8" x14ac:dyDescent="0.25">
      <c r="A12588" s="55">
        <v>2019</v>
      </c>
      <c r="B12588" s="55" t="s">
        <v>29</v>
      </c>
      <c r="C12588" s="55" t="s">
        <v>6658</v>
      </c>
      <c r="D12588" s="54">
        <v>43657</v>
      </c>
      <c r="E12588" s="56">
        <v>0.91666666666666663</v>
      </c>
      <c r="F12588" s="55" t="s">
        <v>4360</v>
      </c>
      <c r="G12588" s="55" t="s">
        <v>6659</v>
      </c>
      <c r="H12588" s="55"/>
    </row>
    <row r="12589" spans="1:8" x14ac:dyDescent="0.25">
      <c r="A12589" s="55">
        <v>2019</v>
      </c>
      <c r="B12589" s="55" t="s">
        <v>29</v>
      </c>
      <c r="C12589" s="55" t="s">
        <v>6660</v>
      </c>
      <c r="D12589" s="54">
        <v>43657</v>
      </c>
      <c r="E12589" s="56">
        <v>0.95833333333333337</v>
      </c>
      <c r="F12589" s="55" t="s">
        <v>6661</v>
      </c>
      <c r="G12589" s="55" t="s">
        <v>6662</v>
      </c>
      <c r="H12589" s="55"/>
    </row>
    <row r="12590" spans="1:8" x14ac:dyDescent="0.25">
      <c r="A12590" s="55">
        <v>2019</v>
      </c>
      <c r="B12590" s="55" t="s">
        <v>29</v>
      </c>
      <c r="C12590" s="55" t="s">
        <v>6663</v>
      </c>
      <c r="D12590" s="54">
        <v>43657</v>
      </c>
      <c r="E12590" s="56">
        <v>0.54166666666666696</v>
      </c>
      <c r="F12590" s="55" t="s">
        <v>6664</v>
      </c>
      <c r="G12590" s="55" t="s">
        <v>6665</v>
      </c>
      <c r="H12590" s="55"/>
    </row>
    <row r="12591" spans="1:8" x14ac:dyDescent="0.25">
      <c r="A12591" s="55">
        <v>2019</v>
      </c>
      <c r="B12591" s="55" t="s">
        <v>29</v>
      </c>
      <c r="C12591" s="55" t="s">
        <v>6666</v>
      </c>
      <c r="D12591" s="54">
        <v>43657</v>
      </c>
      <c r="E12591" s="56">
        <v>0.58333333333333304</v>
      </c>
      <c r="F12591" s="55" t="s">
        <v>4464</v>
      </c>
      <c r="G12591" s="55" t="s">
        <v>6667</v>
      </c>
      <c r="H12591" s="55"/>
    </row>
    <row r="12592" spans="1:8" x14ac:dyDescent="0.25">
      <c r="A12592" s="55">
        <v>2019</v>
      </c>
      <c r="B12592" s="55" t="s">
        <v>29</v>
      </c>
      <c r="C12592" s="55" t="s">
        <v>6668</v>
      </c>
      <c r="D12592" s="54">
        <v>43657</v>
      </c>
      <c r="E12592" s="56">
        <v>0.625</v>
      </c>
      <c r="F12592" s="55" t="s">
        <v>6669</v>
      </c>
      <c r="G12592" s="55" t="s">
        <v>6670</v>
      </c>
      <c r="H12592" s="55"/>
    </row>
    <row r="12593" spans="1:8" x14ac:dyDescent="0.25">
      <c r="A12593" s="55">
        <v>2019</v>
      </c>
      <c r="B12593" s="55" t="s">
        <v>29</v>
      </c>
      <c r="C12593" s="55" t="s">
        <v>6671</v>
      </c>
      <c r="D12593" s="54">
        <v>43657</v>
      </c>
      <c r="E12593" s="56">
        <v>0.66666666666666696</v>
      </c>
      <c r="F12593" s="55" t="s">
        <v>6672</v>
      </c>
      <c r="G12593" s="55" t="s">
        <v>6673</v>
      </c>
      <c r="H12593" s="55"/>
    </row>
    <row r="12594" spans="1:8" x14ac:dyDescent="0.25">
      <c r="A12594" s="55">
        <v>2019</v>
      </c>
      <c r="B12594" s="55" t="s">
        <v>29</v>
      </c>
      <c r="C12594" s="55" t="s">
        <v>6674</v>
      </c>
      <c r="D12594" s="54">
        <v>43657</v>
      </c>
      <c r="E12594" s="56">
        <v>0.70833333333333304</v>
      </c>
      <c r="F12594" s="55" t="s">
        <v>6675</v>
      </c>
      <c r="G12594" s="55" t="s">
        <v>6676</v>
      </c>
      <c r="H12594" s="55"/>
    </row>
    <row r="12595" spans="1:8" x14ac:dyDescent="0.25">
      <c r="A12595" s="55">
        <v>2019</v>
      </c>
      <c r="B12595" s="55" t="s">
        <v>29</v>
      </c>
      <c r="C12595" s="55" t="s">
        <v>6677</v>
      </c>
      <c r="D12595" s="54">
        <v>43657</v>
      </c>
      <c r="E12595" s="56">
        <v>0.75</v>
      </c>
      <c r="F12595" s="55" t="s">
        <v>6678</v>
      </c>
      <c r="G12595" s="55" t="s">
        <v>6679</v>
      </c>
      <c r="H12595" s="55"/>
    </row>
    <row r="12596" spans="1:8" x14ac:dyDescent="0.25">
      <c r="A12596" s="55">
        <v>2019</v>
      </c>
      <c r="B12596" s="55" t="s">
        <v>29</v>
      </c>
      <c r="C12596" s="55" t="s">
        <v>6680</v>
      </c>
      <c r="D12596" s="54">
        <v>43657</v>
      </c>
      <c r="E12596" s="56">
        <v>0.79166666666666696</v>
      </c>
      <c r="F12596" s="55" t="s">
        <v>6681</v>
      </c>
      <c r="G12596" s="55" t="s">
        <v>6682</v>
      </c>
      <c r="H12596" s="55"/>
    </row>
    <row r="12597" spans="1:8" x14ac:dyDescent="0.25">
      <c r="A12597" s="55">
        <v>2019</v>
      </c>
      <c r="B12597" s="55" t="s">
        <v>29</v>
      </c>
      <c r="C12597" s="55" t="s">
        <v>6683</v>
      </c>
      <c r="D12597" s="54">
        <v>43657</v>
      </c>
      <c r="E12597" s="56">
        <v>0.83333333333333304</v>
      </c>
      <c r="F12597" s="55" t="s">
        <v>6684</v>
      </c>
      <c r="G12597" s="55" t="s">
        <v>6685</v>
      </c>
      <c r="H12597" s="55"/>
    </row>
    <row r="12598" spans="1:8" x14ac:dyDescent="0.25">
      <c r="A12598" s="55">
        <v>2019</v>
      </c>
      <c r="B12598" s="55" t="s">
        <v>29</v>
      </c>
      <c r="C12598" s="55" t="s">
        <v>6686</v>
      </c>
      <c r="D12598" s="54">
        <v>43657</v>
      </c>
      <c r="E12598" s="56">
        <v>0.875</v>
      </c>
      <c r="F12598" s="55" t="s">
        <v>6687</v>
      </c>
      <c r="G12598" s="55" t="s">
        <v>6688</v>
      </c>
      <c r="H12598" s="55"/>
    </row>
    <row r="12599" spans="1:8" x14ac:dyDescent="0.25">
      <c r="A12599" s="55">
        <v>2019</v>
      </c>
      <c r="B12599" s="55" t="s">
        <v>29</v>
      </c>
      <c r="C12599" s="55" t="s">
        <v>6689</v>
      </c>
      <c r="D12599" s="54">
        <v>43657</v>
      </c>
      <c r="E12599" s="56">
        <v>0.91666666666666696</v>
      </c>
      <c r="F12599" s="55" t="s">
        <v>6690</v>
      </c>
      <c r="G12599" s="55" t="s">
        <v>6691</v>
      </c>
      <c r="H12599" s="55"/>
    </row>
    <row r="12600" spans="1:8" x14ac:dyDescent="0.25">
      <c r="A12600" s="55">
        <v>2019</v>
      </c>
      <c r="B12600" s="55" t="s">
        <v>29</v>
      </c>
      <c r="C12600" s="55" t="s">
        <v>6692</v>
      </c>
      <c r="D12600" s="54">
        <v>43657</v>
      </c>
      <c r="E12600" s="56">
        <v>0.95833333333333304</v>
      </c>
      <c r="F12600" s="55" t="s">
        <v>6693</v>
      </c>
      <c r="G12600" s="55" t="s">
        <v>6694</v>
      </c>
      <c r="H12600" s="55"/>
    </row>
    <row r="12601" spans="1:8" x14ac:dyDescent="0.25">
      <c r="A12601" s="55">
        <v>2019</v>
      </c>
      <c r="B12601" s="55" t="s">
        <v>29</v>
      </c>
      <c r="C12601" s="55" t="s">
        <v>6695</v>
      </c>
      <c r="D12601" s="54">
        <v>43657</v>
      </c>
      <c r="E12601" s="56">
        <v>0</v>
      </c>
      <c r="F12601" s="55" t="s">
        <v>6696</v>
      </c>
      <c r="G12601" s="55" t="s">
        <v>6697</v>
      </c>
      <c r="H12601" s="55"/>
    </row>
    <row r="12602" spans="1:8" x14ac:dyDescent="0.25">
      <c r="A12602" s="55">
        <v>2019</v>
      </c>
      <c r="B12602" s="55" t="s">
        <v>29</v>
      </c>
      <c r="C12602" s="55" t="s">
        <v>6698</v>
      </c>
      <c r="D12602" s="54">
        <v>43657</v>
      </c>
      <c r="E12602" s="56">
        <v>4.1666666666666664E-2</v>
      </c>
      <c r="F12602" s="55" t="s">
        <v>5086</v>
      </c>
      <c r="G12602" s="55" t="s">
        <v>6699</v>
      </c>
      <c r="H12602" s="55"/>
    </row>
    <row r="12603" spans="1:8" x14ac:dyDescent="0.25">
      <c r="A12603" s="55">
        <v>2019</v>
      </c>
      <c r="B12603" s="55" t="s">
        <v>29</v>
      </c>
      <c r="C12603" s="55" t="s">
        <v>6700</v>
      </c>
      <c r="D12603" s="54">
        <v>43657</v>
      </c>
      <c r="E12603" s="56">
        <v>8.3333333333333329E-2</v>
      </c>
      <c r="F12603" s="55" t="s">
        <v>6574</v>
      </c>
      <c r="G12603" s="55" t="s">
        <v>6701</v>
      </c>
      <c r="H12603" s="55"/>
    </row>
    <row r="12604" spans="1:8" x14ac:dyDescent="0.25">
      <c r="A12604" s="55">
        <v>2019</v>
      </c>
      <c r="B12604" s="55" t="s">
        <v>29</v>
      </c>
      <c r="C12604" s="55" t="s">
        <v>6702</v>
      </c>
      <c r="D12604" s="54">
        <v>43657</v>
      </c>
      <c r="E12604" s="56">
        <v>0.125</v>
      </c>
      <c r="F12604" s="55" t="s">
        <v>6703</v>
      </c>
      <c r="G12604" s="55" t="s">
        <v>6704</v>
      </c>
      <c r="H12604" s="55"/>
    </row>
    <row r="12605" spans="1:8" x14ac:dyDescent="0.25">
      <c r="A12605" s="55">
        <v>2019</v>
      </c>
      <c r="B12605" s="55" t="s">
        <v>29</v>
      </c>
      <c r="C12605" s="55" t="s">
        <v>6705</v>
      </c>
      <c r="D12605" s="54">
        <v>43657</v>
      </c>
      <c r="E12605" s="56">
        <v>0.16666666666666666</v>
      </c>
      <c r="F12605" s="55" t="s">
        <v>6706</v>
      </c>
      <c r="G12605" s="55" t="s">
        <v>6707</v>
      </c>
      <c r="H12605" s="55"/>
    </row>
    <row r="12606" spans="1:8" x14ac:dyDescent="0.25">
      <c r="A12606" s="55">
        <v>2019</v>
      </c>
      <c r="B12606" s="55" t="s">
        <v>29</v>
      </c>
      <c r="C12606" s="55" t="s">
        <v>6708</v>
      </c>
      <c r="D12606" s="54">
        <v>43688</v>
      </c>
      <c r="E12606" s="56">
        <v>0.20833333333333334</v>
      </c>
      <c r="F12606" s="55" t="s">
        <v>4568</v>
      </c>
      <c r="G12606" s="55" t="s">
        <v>6709</v>
      </c>
      <c r="H12606" s="55"/>
    </row>
    <row r="12607" spans="1:8" x14ac:dyDescent="0.25">
      <c r="A12607" s="55">
        <v>2019</v>
      </c>
      <c r="B12607" s="55" t="s">
        <v>29</v>
      </c>
      <c r="C12607" s="55" t="s">
        <v>6710</v>
      </c>
      <c r="D12607" s="54">
        <v>43688</v>
      </c>
      <c r="E12607" s="56">
        <v>0.25</v>
      </c>
      <c r="F12607" s="55" t="s">
        <v>6711</v>
      </c>
      <c r="G12607" s="55" t="s">
        <v>6712</v>
      </c>
      <c r="H12607" s="55"/>
    </row>
    <row r="12608" spans="1:8" x14ac:dyDescent="0.25">
      <c r="A12608" s="55">
        <v>2019</v>
      </c>
      <c r="B12608" s="55" t="s">
        <v>29</v>
      </c>
      <c r="C12608" s="55" t="s">
        <v>6713</v>
      </c>
      <c r="D12608" s="54">
        <v>43688</v>
      </c>
      <c r="E12608" s="56">
        <v>0.29166666666666669</v>
      </c>
      <c r="F12608" s="55" t="s">
        <v>4570</v>
      </c>
      <c r="G12608" s="55" t="s">
        <v>6714</v>
      </c>
      <c r="H12608" s="55"/>
    </row>
    <row r="12609" spans="1:8" x14ac:dyDescent="0.25">
      <c r="A12609" s="55">
        <v>2019</v>
      </c>
      <c r="B12609" s="55" t="s">
        <v>29</v>
      </c>
      <c r="C12609" s="55" t="s">
        <v>6715</v>
      </c>
      <c r="D12609" s="54">
        <v>43688</v>
      </c>
      <c r="E12609" s="56">
        <v>0.33333333333333331</v>
      </c>
      <c r="F12609" s="55" t="s">
        <v>3900</v>
      </c>
      <c r="G12609" s="55" t="s">
        <v>6716</v>
      </c>
      <c r="H12609" s="55"/>
    </row>
    <row r="12610" spans="1:8" x14ac:dyDescent="0.25">
      <c r="A12610" s="55">
        <v>2019</v>
      </c>
      <c r="B12610" s="55" t="s">
        <v>29</v>
      </c>
      <c r="C12610" s="55" t="s">
        <v>6717</v>
      </c>
      <c r="D12610" s="54">
        <v>43688</v>
      </c>
      <c r="E12610" s="56">
        <v>0.375</v>
      </c>
      <c r="F12610" s="55" t="s">
        <v>4026</v>
      </c>
      <c r="G12610" s="55" t="s">
        <v>6718</v>
      </c>
      <c r="H12610" s="55"/>
    </row>
    <row r="12611" spans="1:8" x14ac:dyDescent="0.25">
      <c r="A12611" s="55">
        <v>2019</v>
      </c>
      <c r="B12611" s="55" t="s">
        <v>29</v>
      </c>
      <c r="C12611" s="55" t="s">
        <v>6719</v>
      </c>
      <c r="D12611" s="54">
        <v>43688</v>
      </c>
      <c r="E12611" s="56">
        <v>0.41666666666666669</v>
      </c>
      <c r="F12611" s="55" t="s">
        <v>6720</v>
      </c>
      <c r="G12611" s="55" t="s">
        <v>6721</v>
      </c>
      <c r="H12611" s="55"/>
    </row>
    <row r="12612" spans="1:8" x14ac:dyDescent="0.25">
      <c r="A12612" s="55">
        <v>2019</v>
      </c>
      <c r="B12612" s="55" t="s">
        <v>29</v>
      </c>
      <c r="C12612" s="55" t="s">
        <v>6722</v>
      </c>
      <c r="D12612" s="54">
        <v>43688</v>
      </c>
      <c r="E12612" s="56">
        <v>0.45833333333333331</v>
      </c>
      <c r="F12612" s="55" t="s">
        <v>6723</v>
      </c>
      <c r="G12612" s="55" t="s">
        <v>6724</v>
      </c>
      <c r="H12612" s="55"/>
    </row>
    <row r="12613" spans="1:8" x14ac:dyDescent="0.25">
      <c r="A12613" s="55">
        <v>2019</v>
      </c>
      <c r="B12613" s="55" t="s">
        <v>29</v>
      </c>
      <c r="C12613" s="55" t="s">
        <v>6725</v>
      </c>
      <c r="D12613" s="54">
        <v>43688</v>
      </c>
      <c r="E12613" s="56">
        <v>0.5</v>
      </c>
      <c r="F12613" s="55" t="s">
        <v>5560</v>
      </c>
      <c r="G12613" s="55" t="s">
        <v>6726</v>
      </c>
      <c r="H12613" s="55"/>
    </row>
    <row r="12614" spans="1:8" x14ac:dyDescent="0.25">
      <c r="A12614" s="55">
        <v>2019</v>
      </c>
      <c r="B12614" s="55" t="s">
        <v>30</v>
      </c>
      <c r="C12614" s="55" t="s">
        <v>6806</v>
      </c>
      <c r="D12614" s="54">
        <v>43505</v>
      </c>
      <c r="E12614" s="56">
        <v>0.54166666666666696</v>
      </c>
      <c r="F12614" s="55" t="s">
        <v>6807</v>
      </c>
      <c r="G12614" s="55" t="s">
        <v>6808</v>
      </c>
      <c r="H12614" s="55"/>
    </row>
    <row r="12615" spans="1:8" x14ac:dyDescent="0.25">
      <c r="A12615" s="55">
        <v>2019</v>
      </c>
      <c r="B12615" s="55" t="s">
        <v>30</v>
      </c>
      <c r="C12615" s="55" t="s">
        <v>6809</v>
      </c>
      <c r="D12615" s="54">
        <v>43505</v>
      </c>
      <c r="E12615" s="56">
        <v>0.58333333333333304</v>
      </c>
      <c r="F12615" s="55" t="s">
        <v>6810</v>
      </c>
      <c r="G12615" s="55" t="s">
        <v>6811</v>
      </c>
      <c r="H12615" s="55"/>
    </row>
    <row r="12616" spans="1:8" x14ac:dyDescent="0.25">
      <c r="A12616" s="55">
        <v>2019</v>
      </c>
      <c r="B12616" s="55" t="s">
        <v>30</v>
      </c>
      <c r="C12616" s="55" t="s">
        <v>6812</v>
      </c>
      <c r="D12616" s="54">
        <v>43505</v>
      </c>
      <c r="E12616" s="56">
        <v>0.625</v>
      </c>
      <c r="F12616" s="55" t="s">
        <v>6813</v>
      </c>
      <c r="G12616" s="55" t="s">
        <v>6814</v>
      </c>
      <c r="H12616" s="55"/>
    </row>
    <row r="12617" spans="1:8" x14ac:dyDescent="0.25">
      <c r="A12617" s="55">
        <v>2019</v>
      </c>
      <c r="B12617" s="55" t="s">
        <v>30</v>
      </c>
      <c r="C12617" s="55" t="s">
        <v>6815</v>
      </c>
      <c r="D12617" s="54">
        <v>43505</v>
      </c>
      <c r="E12617" s="56">
        <v>0.66666666666666696</v>
      </c>
      <c r="F12617" s="55" t="s">
        <v>6816</v>
      </c>
      <c r="G12617" s="55" t="s">
        <v>6817</v>
      </c>
      <c r="H12617" s="55"/>
    </row>
    <row r="12618" spans="1:8" x14ac:dyDescent="0.25">
      <c r="A12618" s="55">
        <v>2019</v>
      </c>
      <c r="B12618" s="55" t="s">
        <v>30</v>
      </c>
      <c r="C12618" s="55" t="s">
        <v>6818</v>
      </c>
      <c r="D12618" s="54">
        <v>43505</v>
      </c>
      <c r="E12618" s="56">
        <v>0.70833333333333304</v>
      </c>
      <c r="F12618" s="55" t="s">
        <v>6819</v>
      </c>
      <c r="G12618" s="55" t="s">
        <v>6820</v>
      </c>
      <c r="H12618" s="55"/>
    </row>
    <row r="12619" spans="1:8" x14ac:dyDescent="0.25">
      <c r="A12619" s="55">
        <v>2019</v>
      </c>
      <c r="B12619" s="55" t="s">
        <v>30</v>
      </c>
      <c r="C12619" s="55" t="s">
        <v>6821</v>
      </c>
      <c r="D12619" s="54">
        <v>43505</v>
      </c>
      <c r="E12619" s="56">
        <v>0.75</v>
      </c>
      <c r="F12619" s="55" t="s">
        <v>6822</v>
      </c>
      <c r="G12619" s="55" t="s">
        <v>6823</v>
      </c>
      <c r="H12619" s="55"/>
    </row>
    <row r="12620" spans="1:8" x14ac:dyDescent="0.25">
      <c r="A12620" s="55">
        <v>2019</v>
      </c>
      <c r="B12620" s="55" t="s">
        <v>30</v>
      </c>
      <c r="C12620" s="55" t="s">
        <v>6824</v>
      </c>
      <c r="D12620" s="54">
        <v>43505</v>
      </c>
      <c r="E12620" s="56">
        <v>0.79166666666666696</v>
      </c>
      <c r="F12620" s="55" t="s">
        <v>6825</v>
      </c>
      <c r="G12620" s="55" t="s">
        <v>6826</v>
      </c>
      <c r="H12620" s="55"/>
    </row>
    <row r="12621" spans="1:8" x14ac:dyDescent="0.25">
      <c r="A12621" s="55">
        <v>2019</v>
      </c>
      <c r="B12621" s="55" t="s">
        <v>30</v>
      </c>
      <c r="C12621" s="55" t="s">
        <v>6827</v>
      </c>
      <c r="D12621" s="54">
        <v>43505</v>
      </c>
      <c r="E12621" s="56">
        <v>0.83333333333333304</v>
      </c>
      <c r="F12621" s="55" t="s">
        <v>6828</v>
      </c>
      <c r="G12621" s="55" t="s">
        <v>6829</v>
      </c>
      <c r="H12621" s="55"/>
    </row>
    <row r="12622" spans="1:8" x14ac:dyDescent="0.25">
      <c r="A12622" s="55">
        <v>2019</v>
      </c>
      <c r="B12622" s="55" t="s">
        <v>30</v>
      </c>
      <c r="C12622" s="55" t="s">
        <v>6830</v>
      </c>
      <c r="D12622" s="54">
        <v>43533</v>
      </c>
      <c r="E12622" s="56">
        <v>0.875</v>
      </c>
      <c r="F12622" s="55" t="s">
        <v>6831</v>
      </c>
      <c r="G12622" s="55" t="s">
        <v>6832</v>
      </c>
      <c r="H12622" s="55"/>
    </row>
    <row r="12623" spans="1:8" x14ac:dyDescent="0.25">
      <c r="A12623" s="55">
        <v>2019</v>
      </c>
      <c r="B12623" s="55" t="s">
        <v>30</v>
      </c>
      <c r="C12623" s="55" t="s">
        <v>6833</v>
      </c>
      <c r="D12623" s="54">
        <v>43533</v>
      </c>
      <c r="E12623" s="56">
        <v>0.91666666666666696</v>
      </c>
      <c r="F12623" s="55" t="s">
        <v>6834</v>
      </c>
      <c r="G12623" s="55" t="s">
        <v>6217</v>
      </c>
      <c r="H12623" s="55"/>
    </row>
    <row r="12624" spans="1:8" x14ac:dyDescent="0.25">
      <c r="A12624" s="55">
        <v>2019</v>
      </c>
      <c r="B12624" s="55" t="s">
        <v>30</v>
      </c>
      <c r="C12624" s="55" t="s">
        <v>6835</v>
      </c>
      <c r="D12624" s="54">
        <v>43533</v>
      </c>
      <c r="E12624" s="56">
        <v>0.95833333333333304</v>
      </c>
      <c r="F12624" s="55" t="s">
        <v>6836</v>
      </c>
      <c r="G12624" s="55" t="s">
        <v>6837</v>
      </c>
      <c r="H12624" s="55"/>
    </row>
    <row r="12625" spans="1:8" x14ac:dyDescent="0.25">
      <c r="A12625" s="55">
        <v>2019</v>
      </c>
      <c r="B12625" s="55" t="s">
        <v>30</v>
      </c>
      <c r="C12625" s="55" t="s">
        <v>6838</v>
      </c>
      <c r="D12625" s="54">
        <v>43533</v>
      </c>
      <c r="E12625" s="56">
        <v>1</v>
      </c>
      <c r="F12625" s="55" t="s">
        <v>6839</v>
      </c>
      <c r="G12625" s="55" t="s">
        <v>6840</v>
      </c>
      <c r="H12625" s="55"/>
    </row>
    <row r="12626" spans="1:8" x14ac:dyDescent="0.25">
      <c r="A12626" s="55">
        <v>2019</v>
      </c>
      <c r="B12626" s="55" t="s">
        <v>30</v>
      </c>
      <c r="C12626" s="55" t="s">
        <v>6841</v>
      </c>
      <c r="D12626" s="54">
        <v>43533</v>
      </c>
      <c r="E12626" s="56">
        <v>1.0416666666666701</v>
      </c>
      <c r="F12626" s="55" t="s">
        <v>6842</v>
      </c>
      <c r="G12626" s="55" t="s">
        <v>6843</v>
      </c>
      <c r="H12626" s="55"/>
    </row>
    <row r="12627" spans="1:8" x14ac:dyDescent="0.25">
      <c r="A12627" s="55">
        <v>2019</v>
      </c>
      <c r="B12627" s="55" t="s">
        <v>30</v>
      </c>
      <c r="C12627" s="55" t="s">
        <v>6844</v>
      </c>
      <c r="D12627" s="54">
        <v>43533</v>
      </c>
      <c r="E12627" s="56">
        <v>1.0833333333333299</v>
      </c>
      <c r="F12627" s="55" t="s">
        <v>6845</v>
      </c>
      <c r="G12627" s="55" t="s">
        <v>6846</v>
      </c>
      <c r="H12627" s="55"/>
    </row>
    <row r="12628" spans="1:8" x14ac:dyDescent="0.25">
      <c r="A12628" s="55">
        <v>2019</v>
      </c>
      <c r="B12628" s="55" t="s">
        <v>30</v>
      </c>
      <c r="C12628" s="55" t="s">
        <v>6847</v>
      </c>
      <c r="D12628" s="54">
        <v>43533</v>
      </c>
      <c r="E12628" s="56">
        <v>1.125</v>
      </c>
      <c r="F12628" s="55" t="s">
        <v>6848</v>
      </c>
      <c r="G12628" s="55" t="s">
        <v>6849</v>
      </c>
      <c r="H12628" s="55"/>
    </row>
    <row r="12629" spans="1:8" x14ac:dyDescent="0.25">
      <c r="A12629" s="55">
        <v>2019</v>
      </c>
      <c r="B12629" s="55" t="s">
        <v>30</v>
      </c>
      <c r="C12629" s="55" t="s">
        <v>6850</v>
      </c>
      <c r="D12629" s="54">
        <v>43533</v>
      </c>
      <c r="E12629" s="56">
        <v>1.1666666666666701</v>
      </c>
      <c r="F12629" s="55" t="s">
        <v>6851</v>
      </c>
      <c r="G12629" s="55" t="s">
        <v>6852</v>
      </c>
      <c r="H12629" s="55"/>
    </row>
    <row r="12630" spans="1:8" x14ac:dyDescent="0.25">
      <c r="A12630" s="55">
        <v>2019</v>
      </c>
      <c r="B12630" s="55" t="s">
        <v>30</v>
      </c>
      <c r="C12630" s="55" t="s">
        <v>6853</v>
      </c>
      <c r="D12630" s="54">
        <v>43533</v>
      </c>
      <c r="E12630" s="56">
        <v>1.2083333333333299</v>
      </c>
      <c r="F12630" s="55" t="s">
        <v>6854</v>
      </c>
      <c r="G12630" s="55" t="s">
        <v>6855</v>
      </c>
      <c r="H12630" s="55"/>
    </row>
    <row r="12631" spans="1:8" x14ac:dyDescent="0.25">
      <c r="A12631" s="55">
        <v>2019</v>
      </c>
      <c r="B12631" s="55" t="s">
        <v>30</v>
      </c>
      <c r="C12631" s="55" t="s">
        <v>6856</v>
      </c>
      <c r="D12631" s="54">
        <v>43533</v>
      </c>
      <c r="E12631" s="56">
        <v>1.25</v>
      </c>
      <c r="F12631" s="55" t="s">
        <v>6857</v>
      </c>
      <c r="G12631" s="55" t="s">
        <v>6858</v>
      </c>
      <c r="H12631" s="55"/>
    </row>
    <row r="12632" spans="1:8" x14ac:dyDescent="0.25">
      <c r="A12632" s="55">
        <v>2019</v>
      </c>
      <c r="B12632" s="55" t="s">
        <v>30</v>
      </c>
      <c r="C12632" s="55" t="s">
        <v>6859</v>
      </c>
      <c r="D12632" s="54">
        <v>43533</v>
      </c>
      <c r="E12632" s="56">
        <v>1.2916666666666701</v>
      </c>
      <c r="F12632" s="55" t="s">
        <v>6860</v>
      </c>
      <c r="G12632" s="55" t="s">
        <v>6861</v>
      </c>
      <c r="H12632" s="55"/>
    </row>
    <row r="12633" spans="1:8" x14ac:dyDescent="0.25">
      <c r="A12633" s="55">
        <v>2019</v>
      </c>
      <c r="B12633" s="55" t="s">
        <v>30</v>
      </c>
      <c r="C12633" s="55" t="s">
        <v>6862</v>
      </c>
      <c r="D12633" s="54">
        <v>43533</v>
      </c>
      <c r="E12633" s="56">
        <v>1.3333333333333299</v>
      </c>
      <c r="F12633" s="55" t="s">
        <v>6863</v>
      </c>
      <c r="G12633" s="55" t="s">
        <v>6864</v>
      </c>
      <c r="H12633" s="55"/>
    </row>
    <row r="12634" spans="1:8" x14ac:dyDescent="0.25">
      <c r="A12634" s="55">
        <v>2019</v>
      </c>
      <c r="B12634" s="55" t="s">
        <v>30</v>
      </c>
      <c r="C12634" s="55" t="s">
        <v>3709</v>
      </c>
      <c r="D12634" s="54">
        <v>43533</v>
      </c>
      <c r="E12634" s="56">
        <v>1.375</v>
      </c>
      <c r="F12634" s="55" t="s">
        <v>6865</v>
      </c>
      <c r="G12634" s="55" t="s">
        <v>6866</v>
      </c>
      <c r="H12634" s="55"/>
    </row>
    <row r="12635" spans="1:8" x14ac:dyDescent="0.25">
      <c r="A12635" s="55">
        <v>2019</v>
      </c>
      <c r="B12635" s="55" t="s">
        <v>30</v>
      </c>
      <c r="C12635" s="55" t="s">
        <v>3712</v>
      </c>
      <c r="D12635" s="54">
        <v>43533</v>
      </c>
      <c r="E12635" s="56">
        <v>1.4166666666666701</v>
      </c>
      <c r="F12635" s="55" t="s">
        <v>6867</v>
      </c>
      <c r="G12635" s="55" t="s">
        <v>6868</v>
      </c>
      <c r="H12635" s="55"/>
    </row>
    <row r="12636" spans="1:8" x14ac:dyDescent="0.25">
      <c r="A12636" s="55">
        <v>2019</v>
      </c>
      <c r="B12636" s="55" t="s">
        <v>30</v>
      </c>
      <c r="C12636" s="55" t="s">
        <v>3715</v>
      </c>
      <c r="D12636" s="54">
        <v>43533</v>
      </c>
      <c r="E12636" s="56">
        <v>1.4583333333333299</v>
      </c>
      <c r="F12636" s="55" t="s">
        <v>6869</v>
      </c>
      <c r="G12636" s="55" t="s">
        <v>6870</v>
      </c>
      <c r="H12636" s="55"/>
    </row>
    <row r="12637" spans="1:8" x14ac:dyDescent="0.25">
      <c r="A12637" s="55">
        <v>2019</v>
      </c>
      <c r="B12637" s="55" t="s">
        <v>30</v>
      </c>
      <c r="C12637" s="55" t="s">
        <v>3718</v>
      </c>
      <c r="D12637" s="54">
        <v>43533</v>
      </c>
      <c r="E12637" s="56">
        <v>1.5</v>
      </c>
      <c r="F12637" s="55" t="s">
        <v>6871</v>
      </c>
      <c r="G12637" s="55" t="s">
        <v>6872</v>
      </c>
      <c r="H12637" s="55"/>
    </row>
    <row r="12638" spans="1:8" x14ac:dyDescent="0.25">
      <c r="A12638" s="55">
        <v>2019</v>
      </c>
      <c r="B12638" s="55" t="s">
        <v>30</v>
      </c>
      <c r="C12638" s="55" t="s">
        <v>3721</v>
      </c>
      <c r="D12638" s="54">
        <v>43533</v>
      </c>
      <c r="E12638" s="56">
        <v>1.5416666666666701</v>
      </c>
      <c r="F12638" s="55" t="s">
        <v>6873</v>
      </c>
      <c r="G12638" s="55" t="s">
        <v>6874</v>
      </c>
      <c r="H12638" s="55"/>
    </row>
    <row r="12639" spans="1:8" x14ac:dyDescent="0.25">
      <c r="A12639" s="55">
        <v>2019</v>
      </c>
      <c r="B12639" s="55" t="s">
        <v>30</v>
      </c>
      <c r="C12639" s="55" t="s">
        <v>3724</v>
      </c>
      <c r="D12639" s="54">
        <v>43533</v>
      </c>
      <c r="E12639" s="56">
        <v>1.5833333333333299</v>
      </c>
      <c r="F12639" s="55" t="s">
        <v>6875</v>
      </c>
      <c r="G12639" s="55" t="s">
        <v>6876</v>
      </c>
      <c r="H12639" s="55"/>
    </row>
    <row r="12640" spans="1:8" x14ac:dyDescent="0.25">
      <c r="A12640" s="55">
        <v>2019</v>
      </c>
      <c r="B12640" s="55" t="s">
        <v>30</v>
      </c>
      <c r="C12640" s="55" t="s">
        <v>3727</v>
      </c>
      <c r="D12640" s="54">
        <v>43533</v>
      </c>
      <c r="E12640" s="56">
        <v>1.625</v>
      </c>
      <c r="F12640" s="55" t="s">
        <v>6877</v>
      </c>
      <c r="G12640" s="55" t="s">
        <v>6878</v>
      </c>
      <c r="H12640" s="55"/>
    </row>
    <row r="12641" spans="1:8" x14ac:dyDescent="0.25">
      <c r="A12641" s="55">
        <v>2019</v>
      </c>
      <c r="B12641" s="55" t="s">
        <v>30</v>
      </c>
      <c r="C12641" s="55" t="s">
        <v>3730</v>
      </c>
      <c r="D12641" s="54">
        <v>43533</v>
      </c>
      <c r="E12641" s="56">
        <v>1.6666666666666701</v>
      </c>
      <c r="F12641" s="55" t="s">
        <v>6879</v>
      </c>
      <c r="G12641" s="55" t="s">
        <v>6880</v>
      </c>
      <c r="H12641" s="55"/>
    </row>
    <row r="12642" spans="1:8" x14ac:dyDescent="0.25">
      <c r="A12642" s="55">
        <v>2019</v>
      </c>
      <c r="B12642" s="55" t="s">
        <v>30</v>
      </c>
      <c r="C12642" s="55" t="s">
        <v>3733</v>
      </c>
      <c r="D12642" s="54">
        <v>43533</v>
      </c>
      <c r="E12642" s="56">
        <v>1.7083333333333299</v>
      </c>
      <c r="F12642" s="55" t="s">
        <v>6881</v>
      </c>
      <c r="G12642" s="55" t="s">
        <v>6882</v>
      </c>
      <c r="H12642" s="55"/>
    </row>
    <row r="12643" spans="1:8" x14ac:dyDescent="0.25">
      <c r="A12643" s="55">
        <v>2019</v>
      </c>
      <c r="B12643" s="55" t="s">
        <v>30</v>
      </c>
      <c r="C12643" s="55" t="s">
        <v>3735</v>
      </c>
      <c r="D12643" s="54">
        <v>43533</v>
      </c>
      <c r="E12643" s="56">
        <v>1.75</v>
      </c>
      <c r="F12643" s="55" t="s">
        <v>6883</v>
      </c>
      <c r="G12643" s="55" t="s">
        <v>6884</v>
      </c>
      <c r="H12643" s="55"/>
    </row>
    <row r="12644" spans="1:8" x14ac:dyDescent="0.25">
      <c r="A12644" s="55">
        <v>2019</v>
      </c>
      <c r="B12644" s="55" t="s">
        <v>30</v>
      </c>
      <c r="C12644" s="55" t="s">
        <v>3738</v>
      </c>
      <c r="D12644" s="54">
        <v>43533</v>
      </c>
      <c r="E12644" s="56">
        <v>1.7916666666666701</v>
      </c>
      <c r="F12644" s="55" t="s">
        <v>6885</v>
      </c>
      <c r="G12644" s="55" t="s">
        <v>6886</v>
      </c>
      <c r="H12644" s="55"/>
    </row>
    <row r="12645" spans="1:8" x14ac:dyDescent="0.25">
      <c r="A12645" s="55">
        <v>2019</v>
      </c>
      <c r="B12645" s="55" t="s">
        <v>30</v>
      </c>
      <c r="C12645" s="55" t="s">
        <v>3741</v>
      </c>
      <c r="D12645" s="54">
        <v>43533</v>
      </c>
      <c r="E12645" s="56">
        <v>1.8333333333333299</v>
      </c>
      <c r="F12645" s="55" t="s">
        <v>6887</v>
      </c>
      <c r="G12645" s="55" t="s">
        <v>6888</v>
      </c>
      <c r="H12645" s="55"/>
    </row>
    <row r="12646" spans="1:8" x14ac:dyDescent="0.25">
      <c r="A12646" s="55">
        <v>2019</v>
      </c>
      <c r="B12646" s="55" t="s">
        <v>30</v>
      </c>
      <c r="C12646" s="55" t="s">
        <v>3744</v>
      </c>
      <c r="D12646" s="54">
        <v>43564</v>
      </c>
      <c r="E12646" s="56">
        <v>1.875</v>
      </c>
      <c r="F12646" s="55" t="s">
        <v>6889</v>
      </c>
      <c r="G12646" s="55" t="s">
        <v>6890</v>
      </c>
      <c r="H12646" s="55"/>
    </row>
    <row r="12647" spans="1:8" x14ac:dyDescent="0.25">
      <c r="A12647" s="55">
        <v>2019</v>
      </c>
      <c r="B12647" s="55" t="s">
        <v>30</v>
      </c>
      <c r="C12647" s="55" t="s">
        <v>3747</v>
      </c>
      <c r="D12647" s="54">
        <v>43564</v>
      </c>
      <c r="E12647" s="56">
        <v>1.9166666666666701</v>
      </c>
      <c r="F12647" s="55" t="s">
        <v>6891</v>
      </c>
      <c r="G12647" s="55" t="s">
        <v>6892</v>
      </c>
      <c r="H12647" s="55"/>
    </row>
    <row r="12648" spans="1:8" x14ac:dyDescent="0.25">
      <c r="A12648" s="55">
        <v>2019</v>
      </c>
      <c r="B12648" s="55" t="s">
        <v>30</v>
      </c>
      <c r="C12648" s="55" t="s">
        <v>3750</v>
      </c>
      <c r="D12648" s="54">
        <v>43564</v>
      </c>
      <c r="E12648" s="56">
        <v>1.9583333333333299</v>
      </c>
      <c r="F12648" s="55" t="s">
        <v>6893</v>
      </c>
      <c r="G12648" s="55" t="s">
        <v>6894</v>
      </c>
      <c r="H12648" s="55"/>
    </row>
    <row r="12649" spans="1:8" x14ac:dyDescent="0.25">
      <c r="A12649" s="55">
        <v>2019</v>
      </c>
      <c r="B12649" s="55" t="s">
        <v>30</v>
      </c>
      <c r="C12649" s="55" t="s">
        <v>3752</v>
      </c>
      <c r="D12649" s="54">
        <v>43564</v>
      </c>
      <c r="E12649" s="56">
        <v>2</v>
      </c>
      <c r="F12649" s="55" t="s">
        <v>6895</v>
      </c>
      <c r="G12649" s="55" t="s">
        <v>6896</v>
      </c>
      <c r="H12649" s="55"/>
    </row>
    <row r="12650" spans="1:8" x14ac:dyDescent="0.25">
      <c r="A12650" s="55">
        <v>2019</v>
      </c>
      <c r="B12650" s="55" t="s">
        <v>30</v>
      </c>
      <c r="C12650" s="55" t="s">
        <v>3755</v>
      </c>
      <c r="D12650" s="54">
        <v>43564</v>
      </c>
      <c r="E12650" s="56">
        <v>2.0416666666666701</v>
      </c>
      <c r="F12650" s="55" t="s">
        <v>6897</v>
      </c>
      <c r="G12650" s="55" t="s">
        <v>6898</v>
      </c>
      <c r="H12650" s="55"/>
    </row>
    <row r="12651" spans="1:8" x14ac:dyDescent="0.25">
      <c r="A12651" s="55">
        <v>2019</v>
      </c>
      <c r="B12651" s="55" t="s">
        <v>30</v>
      </c>
      <c r="C12651" s="55" t="s">
        <v>3758</v>
      </c>
      <c r="D12651" s="54">
        <v>43564</v>
      </c>
      <c r="E12651" s="56">
        <v>2.0833333333333299</v>
      </c>
      <c r="F12651" s="55" t="s">
        <v>6899</v>
      </c>
      <c r="G12651" s="55" t="s">
        <v>6900</v>
      </c>
      <c r="H12651" s="55"/>
    </row>
    <row r="12652" spans="1:8" x14ac:dyDescent="0.25">
      <c r="A12652" s="55">
        <v>2019</v>
      </c>
      <c r="B12652" s="55" t="s">
        <v>30</v>
      </c>
      <c r="C12652" s="55" t="s">
        <v>3761</v>
      </c>
      <c r="D12652" s="54">
        <v>43564</v>
      </c>
      <c r="E12652" s="56">
        <v>2.125</v>
      </c>
      <c r="F12652" s="55" t="s">
        <v>6901</v>
      </c>
      <c r="G12652" s="55" t="s">
        <v>6902</v>
      </c>
      <c r="H12652" s="55"/>
    </row>
    <row r="12653" spans="1:8" x14ac:dyDescent="0.25">
      <c r="A12653" s="55">
        <v>2019</v>
      </c>
      <c r="B12653" s="55" t="s">
        <v>30</v>
      </c>
      <c r="C12653" s="55" t="s">
        <v>3764</v>
      </c>
      <c r="D12653" s="54">
        <v>43564</v>
      </c>
      <c r="E12653" s="56">
        <v>2.1666666666666701</v>
      </c>
      <c r="F12653" s="55" t="s">
        <v>6903</v>
      </c>
      <c r="G12653" s="55" t="s">
        <v>6904</v>
      </c>
      <c r="H12653" s="55"/>
    </row>
    <row r="12654" spans="1:8" x14ac:dyDescent="0.25">
      <c r="A12654" s="55">
        <v>2019</v>
      </c>
      <c r="B12654" s="55" t="s">
        <v>30</v>
      </c>
      <c r="C12654" s="55" t="s">
        <v>3767</v>
      </c>
      <c r="D12654" s="54">
        <v>43564</v>
      </c>
      <c r="E12654" s="56">
        <v>2.2083333333333299</v>
      </c>
      <c r="F12654" s="55" t="s">
        <v>6905</v>
      </c>
      <c r="G12654" s="55" t="s">
        <v>6906</v>
      </c>
      <c r="H12654" s="55"/>
    </row>
    <row r="12655" spans="1:8" x14ac:dyDescent="0.25">
      <c r="A12655" s="55">
        <v>2019</v>
      </c>
      <c r="B12655" s="55" t="s">
        <v>30</v>
      </c>
      <c r="C12655" s="55" t="s">
        <v>3770</v>
      </c>
      <c r="D12655" s="54">
        <v>43564</v>
      </c>
      <c r="E12655" s="56">
        <v>2.25</v>
      </c>
      <c r="F12655" s="55" t="s">
        <v>6907</v>
      </c>
      <c r="G12655" s="55" t="s">
        <v>6908</v>
      </c>
      <c r="H12655" s="55"/>
    </row>
    <row r="12656" spans="1:8" x14ac:dyDescent="0.25">
      <c r="A12656" s="55">
        <v>2019</v>
      </c>
      <c r="B12656" s="55" t="s">
        <v>30</v>
      </c>
      <c r="C12656" s="55" t="s">
        <v>3773</v>
      </c>
      <c r="D12656" s="54">
        <v>43564</v>
      </c>
      <c r="E12656" s="56">
        <v>2.2916666666666701</v>
      </c>
      <c r="F12656" s="55" t="s">
        <v>6848</v>
      </c>
      <c r="G12656" s="55" t="s">
        <v>6909</v>
      </c>
      <c r="H12656" s="55"/>
    </row>
    <row r="12657" spans="1:8" x14ac:dyDescent="0.25">
      <c r="A12657" s="55">
        <v>2019</v>
      </c>
      <c r="B12657" s="55" t="s">
        <v>30</v>
      </c>
      <c r="C12657" s="55" t="s">
        <v>3776</v>
      </c>
      <c r="D12657" s="54">
        <v>43564</v>
      </c>
      <c r="E12657" s="56">
        <v>2.3333333333333299</v>
      </c>
      <c r="F12657" s="55" t="s">
        <v>6910</v>
      </c>
      <c r="G12657" s="55" t="s">
        <v>6911</v>
      </c>
      <c r="H12657" s="55"/>
    </row>
    <row r="12658" spans="1:8" x14ac:dyDescent="0.25">
      <c r="A12658" s="55">
        <v>2019</v>
      </c>
      <c r="B12658" s="55" t="s">
        <v>30</v>
      </c>
      <c r="C12658" s="55" t="s">
        <v>3779</v>
      </c>
      <c r="D12658" s="54">
        <v>43564</v>
      </c>
      <c r="E12658" s="56">
        <v>2.375</v>
      </c>
      <c r="F12658" s="55" t="s">
        <v>6912</v>
      </c>
      <c r="G12658" s="55" t="s">
        <v>6913</v>
      </c>
      <c r="H12658" s="55"/>
    </row>
    <row r="12659" spans="1:8" x14ac:dyDescent="0.25">
      <c r="A12659" s="55">
        <v>2019</v>
      </c>
      <c r="B12659" s="55" t="s">
        <v>30</v>
      </c>
      <c r="C12659" s="55" t="s">
        <v>3782</v>
      </c>
      <c r="D12659" s="54">
        <v>43564</v>
      </c>
      <c r="E12659" s="56">
        <v>2.4166666666666701</v>
      </c>
      <c r="F12659" s="55" t="s">
        <v>6914</v>
      </c>
      <c r="G12659" s="55" t="s">
        <v>6915</v>
      </c>
      <c r="H12659" s="55"/>
    </row>
    <row r="12660" spans="1:8" x14ac:dyDescent="0.25">
      <c r="A12660" s="55">
        <v>2019</v>
      </c>
      <c r="B12660" s="55" t="s">
        <v>30</v>
      </c>
      <c r="C12660" s="55" t="s">
        <v>3785</v>
      </c>
      <c r="D12660" s="54">
        <v>43564</v>
      </c>
      <c r="E12660" s="56">
        <v>2.4583333333333299</v>
      </c>
      <c r="F12660" s="55" t="s">
        <v>6916</v>
      </c>
      <c r="G12660" s="55" t="s">
        <v>6917</v>
      </c>
      <c r="H12660" s="55"/>
    </row>
    <row r="12661" spans="1:8" x14ac:dyDescent="0.25">
      <c r="A12661" s="55">
        <v>2019</v>
      </c>
      <c r="B12661" s="55" t="s">
        <v>30</v>
      </c>
      <c r="C12661" s="55" t="s">
        <v>3788</v>
      </c>
      <c r="D12661" s="54">
        <v>43564</v>
      </c>
      <c r="E12661" s="56">
        <v>2.5</v>
      </c>
      <c r="F12661" s="55" t="s">
        <v>6816</v>
      </c>
      <c r="G12661" s="55" t="s">
        <v>6918</v>
      </c>
      <c r="H12661" s="55"/>
    </row>
    <row r="12662" spans="1:8" x14ac:dyDescent="0.25">
      <c r="A12662" s="55">
        <v>2019</v>
      </c>
      <c r="B12662" s="55" t="s">
        <v>30</v>
      </c>
      <c r="C12662" s="55" t="s">
        <v>3791</v>
      </c>
      <c r="D12662" s="54">
        <v>43564</v>
      </c>
      <c r="E12662" s="56">
        <v>2.5416666666666701</v>
      </c>
      <c r="F12662" s="55" t="s">
        <v>6919</v>
      </c>
      <c r="G12662" s="55" t="s">
        <v>6920</v>
      </c>
      <c r="H12662" s="55"/>
    </row>
    <row r="12663" spans="1:8" x14ac:dyDescent="0.25">
      <c r="A12663" s="55">
        <v>2019</v>
      </c>
      <c r="B12663" s="55" t="s">
        <v>30</v>
      </c>
      <c r="C12663" s="55" t="s">
        <v>3794</v>
      </c>
      <c r="D12663" s="54">
        <v>43564</v>
      </c>
      <c r="E12663" s="56">
        <v>2.5833333333333299</v>
      </c>
      <c r="F12663" s="55" t="s">
        <v>6921</v>
      </c>
      <c r="G12663" s="55" t="s">
        <v>6922</v>
      </c>
      <c r="H12663" s="55"/>
    </row>
    <row r="12664" spans="1:8" x14ac:dyDescent="0.25">
      <c r="A12664" s="55">
        <v>2019</v>
      </c>
      <c r="B12664" s="55" t="s">
        <v>30</v>
      </c>
      <c r="C12664" s="55" t="s">
        <v>3797</v>
      </c>
      <c r="D12664" s="54">
        <v>43564</v>
      </c>
      <c r="E12664" s="56">
        <v>2.625</v>
      </c>
      <c r="F12664" s="55" t="s">
        <v>6923</v>
      </c>
      <c r="G12664" s="55" t="s">
        <v>6924</v>
      </c>
      <c r="H12664" s="55"/>
    </row>
    <row r="12665" spans="1:8" x14ac:dyDescent="0.25">
      <c r="A12665" s="55">
        <v>2019</v>
      </c>
      <c r="B12665" s="55" t="s">
        <v>30</v>
      </c>
      <c r="C12665" s="55" t="s">
        <v>3800</v>
      </c>
      <c r="D12665" s="54">
        <v>43564</v>
      </c>
      <c r="E12665" s="56">
        <v>2.6666666666666701</v>
      </c>
      <c r="F12665" s="55" t="s">
        <v>6925</v>
      </c>
      <c r="G12665" s="55" t="s">
        <v>6926</v>
      </c>
      <c r="H12665" s="55"/>
    </row>
    <row r="12666" spans="1:8" x14ac:dyDescent="0.25">
      <c r="A12666" s="55">
        <v>2019</v>
      </c>
      <c r="B12666" s="55" t="s">
        <v>30</v>
      </c>
      <c r="C12666" s="55" t="s">
        <v>3803</v>
      </c>
      <c r="D12666" s="54">
        <v>43564</v>
      </c>
      <c r="E12666" s="56">
        <v>2.7083333333333299</v>
      </c>
      <c r="F12666" s="55" t="s">
        <v>6927</v>
      </c>
      <c r="G12666" s="55" t="s">
        <v>6928</v>
      </c>
      <c r="H12666" s="55"/>
    </row>
    <row r="12667" spans="1:8" x14ac:dyDescent="0.25">
      <c r="A12667" s="55">
        <v>2019</v>
      </c>
      <c r="B12667" s="55" t="s">
        <v>30</v>
      </c>
      <c r="C12667" s="55" t="s">
        <v>3806</v>
      </c>
      <c r="D12667" s="54">
        <v>43564</v>
      </c>
      <c r="E12667" s="56">
        <v>2.75</v>
      </c>
      <c r="F12667" s="55" t="s">
        <v>6929</v>
      </c>
      <c r="G12667" s="55" t="s">
        <v>6930</v>
      </c>
      <c r="H12667" s="55"/>
    </row>
    <row r="12668" spans="1:8" x14ac:dyDescent="0.25">
      <c r="A12668" s="55">
        <v>2019</v>
      </c>
      <c r="B12668" s="55" t="s">
        <v>30</v>
      </c>
      <c r="C12668" s="55" t="s">
        <v>3808</v>
      </c>
      <c r="D12668" s="54">
        <v>43564</v>
      </c>
      <c r="E12668" s="56">
        <v>2.7916666666666701</v>
      </c>
      <c r="F12668" s="55" t="s">
        <v>6931</v>
      </c>
      <c r="G12668" s="55" t="s">
        <v>6932</v>
      </c>
      <c r="H12668" s="55"/>
    </row>
    <row r="12669" spans="1:8" x14ac:dyDescent="0.25">
      <c r="A12669" s="55">
        <v>2019</v>
      </c>
      <c r="B12669" s="55" t="s">
        <v>30</v>
      </c>
      <c r="C12669" s="55" t="s">
        <v>3811</v>
      </c>
      <c r="D12669" s="54">
        <v>43564</v>
      </c>
      <c r="E12669" s="56">
        <v>2.8333333333333299</v>
      </c>
      <c r="F12669" s="55" t="s">
        <v>6933</v>
      </c>
      <c r="G12669" s="55" t="s">
        <v>6934</v>
      </c>
      <c r="H12669" s="55"/>
    </row>
    <row r="12670" spans="1:8" x14ac:dyDescent="0.25">
      <c r="A12670" s="55">
        <v>2019</v>
      </c>
      <c r="B12670" s="55" t="s">
        <v>30</v>
      </c>
      <c r="C12670" s="55" t="s">
        <v>3814</v>
      </c>
      <c r="D12670" s="54">
        <v>43594</v>
      </c>
      <c r="E12670" s="56">
        <v>2.875</v>
      </c>
      <c r="F12670" s="55" t="s">
        <v>6935</v>
      </c>
      <c r="G12670" s="55" t="s">
        <v>6936</v>
      </c>
      <c r="H12670" s="55"/>
    </row>
    <row r="12671" spans="1:8" x14ac:dyDescent="0.25">
      <c r="A12671" s="55">
        <v>2019</v>
      </c>
      <c r="B12671" s="55" t="s">
        <v>30</v>
      </c>
      <c r="C12671" s="55" t="s">
        <v>3817</v>
      </c>
      <c r="D12671" s="54">
        <v>43594</v>
      </c>
      <c r="E12671" s="56">
        <v>2.9166666666666701</v>
      </c>
      <c r="F12671" s="55" t="s">
        <v>6937</v>
      </c>
      <c r="G12671" s="55" t="s">
        <v>6938</v>
      </c>
      <c r="H12671" s="55"/>
    </row>
    <row r="12672" spans="1:8" x14ac:dyDescent="0.25">
      <c r="A12672" s="55">
        <v>2019</v>
      </c>
      <c r="B12672" s="55" t="s">
        <v>30</v>
      </c>
      <c r="C12672" s="55" t="s">
        <v>3820</v>
      </c>
      <c r="D12672" s="54">
        <v>43594</v>
      </c>
      <c r="E12672" s="56">
        <v>2.9583333333333299</v>
      </c>
      <c r="F12672" s="55" t="s">
        <v>6939</v>
      </c>
      <c r="G12672" s="55" t="s">
        <v>6940</v>
      </c>
      <c r="H12672" s="55"/>
    </row>
    <row r="12673" spans="1:8" x14ac:dyDescent="0.25">
      <c r="A12673" s="55">
        <v>2019</v>
      </c>
      <c r="B12673" s="55" t="s">
        <v>30</v>
      </c>
      <c r="C12673" s="55" t="s">
        <v>3823</v>
      </c>
      <c r="D12673" s="54">
        <v>43594</v>
      </c>
      <c r="E12673" s="56">
        <v>3</v>
      </c>
      <c r="F12673" s="55" t="s">
        <v>6941</v>
      </c>
      <c r="G12673" s="55" t="s">
        <v>6940</v>
      </c>
      <c r="H12673" s="55"/>
    </row>
    <row r="12674" spans="1:8" x14ac:dyDescent="0.25">
      <c r="A12674" s="55">
        <v>2019</v>
      </c>
      <c r="B12674" s="55" t="s">
        <v>30</v>
      </c>
      <c r="C12674" s="55" t="s">
        <v>3826</v>
      </c>
      <c r="D12674" s="54">
        <v>43594</v>
      </c>
      <c r="E12674" s="56">
        <v>3.0416666666666701</v>
      </c>
      <c r="F12674" s="55" t="s">
        <v>6942</v>
      </c>
      <c r="G12674" s="55" t="s">
        <v>6943</v>
      </c>
      <c r="H12674" s="55"/>
    </row>
    <row r="12675" spans="1:8" x14ac:dyDescent="0.25">
      <c r="A12675" s="55">
        <v>2019</v>
      </c>
      <c r="B12675" s="55" t="s">
        <v>30</v>
      </c>
      <c r="C12675" s="55" t="s">
        <v>3829</v>
      </c>
      <c r="D12675" s="54">
        <v>43594</v>
      </c>
      <c r="E12675" s="56">
        <v>3.0833333333333299</v>
      </c>
      <c r="F12675" s="55" t="s">
        <v>6944</v>
      </c>
      <c r="G12675" s="55" t="s">
        <v>6945</v>
      </c>
      <c r="H12675" s="55"/>
    </row>
    <row r="12676" spans="1:8" x14ac:dyDescent="0.25">
      <c r="A12676" s="55">
        <v>2019</v>
      </c>
      <c r="B12676" s="55" t="s">
        <v>30</v>
      </c>
      <c r="C12676" s="55" t="s">
        <v>3832</v>
      </c>
      <c r="D12676" s="54">
        <v>43594</v>
      </c>
      <c r="E12676" s="56">
        <v>3.125</v>
      </c>
      <c r="F12676" s="55" t="s">
        <v>6946</v>
      </c>
      <c r="G12676" s="55" t="s">
        <v>6947</v>
      </c>
      <c r="H12676" s="55"/>
    </row>
    <row r="12677" spans="1:8" x14ac:dyDescent="0.25">
      <c r="A12677" s="55">
        <v>2019</v>
      </c>
      <c r="B12677" s="55" t="s">
        <v>30</v>
      </c>
      <c r="C12677" s="55" t="s">
        <v>3835</v>
      </c>
      <c r="D12677" s="54">
        <v>43594</v>
      </c>
      <c r="E12677" s="56">
        <v>3.1666666666666701</v>
      </c>
      <c r="F12677" s="55" t="s">
        <v>6948</v>
      </c>
      <c r="G12677" s="55" t="s">
        <v>6940</v>
      </c>
      <c r="H12677" s="55"/>
    </row>
    <row r="12678" spans="1:8" x14ac:dyDescent="0.25">
      <c r="A12678" s="55">
        <v>2019</v>
      </c>
      <c r="B12678" s="55" t="s">
        <v>30</v>
      </c>
      <c r="C12678" s="55" t="s">
        <v>3837</v>
      </c>
      <c r="D12678" s="54">
        <v>43594</v>
      </c>
      <c r="E12678" s="56">
        <v>3.2083333333333299</v>
      </c>
      <c r="F12678" s="55" t="s">
        <v>6949</v>
      </c>
      <c r="G12678" s="55" t="s">
        <v>6950</v>
      </c>
      <c r="H12678" s="55"/>
    </row>
    <row r="12679" spans="1:8" x14ac:dyDescent="0.25">
      <c r="A12679" s="55">
        <v>2019</v>
      </c>
      <c r="B12679" s="55" t="s">
        <v>30</v>
      </c>
      <c r="C12679" s="55" t="s">
        <v>3840</v>
      </c>
      <c r="D12679" s="54">
        <v>43594</v>
      </c>
      <c r="E12679" s="56">
        <v>3.25</v>
      </c>
      <c r="F12679" s="55" t="s">
        <v>6951</v>
      </c>
      <c r="G12679" s="55" t="s">
        <v>6952</v>
      </c>
      <c r="H12679" s="55"/>
    </row>
    <row r="12680" spans="1:8" x14ac:dyDescent="0.25">
      <c r="A12680" s="55">
        <v>2019</v>
      </c>
      <c r="B12680" s="55" t="s">
        <v>30</v>
      </c>
      <c r="C12680" s="55" t="s">
        <v>3843</v>
      </c>
      <c r="D12680" s="54">
        <v>43594</v>
      </c>
      <c r="E12680" s="56">
        <v>3.2916666666666701</v>
      </c>
      <c r="F12680" s="55" t="s">
        <v>6953</v>
      </c>
      <c r="G12680" s="55" t="s">
        <v>6954</v>
      </c>
      <c r="H12680" s="55"/>
    </row>
    <row r="12681" spans="1:8" x14ac:dyDescent="0.25">
      <c r="A12681" s="55">
        <v>2019</v>
      </c>
      <c r="B12681" s="55" t="s">
        <v>30</v>
      </c>
      <c r="C12681" s="55" t="s">
        <v>3846</v>
      </c>
      <c r="D12681" s="54">
        <v>43594</v>
      </c>
      <c r="E12681" s="56">
        <v>3.3333333333333299</v>
      </c>
      <c r="F12681" s="55" t="s">
        <v>6955</v>
      </c>
      <c r="G12681" s="55" t="s">
        <v>6956</v>
      </c>
      <c r="H12681" s="55"/>
    </row>
    <row r="12682" spans="1:8" x14ac:dyDescent="0.25">
      <c r="A12682" s="55">
        <v>2019</v>
      </c>
      <c r="B12682" s="55" t="s">
        <v>30</v>
      </c>
      <c r="C12682" s="55" t="s">
        <v>3848</v>
      </c>
      <c r="D12682" s="54">
        <v>43594</v>
      </c>
      <c r="E12682" s="56">
        <v>3.375</v>
      </c>
      <c r="F12682" s="55" t="s">
        <v>6957</v>
      </c>
      <c r="G12682" s="55" t="s">
        <v>6958</v>
      </c>
      <c r="H12682" s="55"/>
    </row>
    <row r="12683" spans="1:8" x14ac:dyDescent="0.25">
      <c r="A12683" s="55">
        <v>2019</v>
      </c>
      <c r="B12683" s="55" t="s">
        <v>30</v>
      </c>
      <c r="C12683" s="55" t="s">
        <v>3851</v>
      </c>
      <c r="D12683" s="54">
        <v>43594</v>
      </c>
      <c r="E12683" s="56">
        <v>3.4166666666666701</v>
      </c>
      <c r="F12683" s="55" t="s">
        <v>6883</v>
      </c>
      <c r="G12683" s="55" t="s">
        <v>6959</v>
      </c>
      <c r="H12683" s="55"/>
    </row>
    <row r="12684" spans="1:8" x14ac:dyDescent="0.25">
      <c r="A12684" s="55">
        <v>2019</v>
      </c>
      <c r="B12684" s="55" t="s">
        <v>30</v>
      </c>
      <c r="C12684" s="55" t="s">
        <v>3854</v>
      </c>
      <c r="D12684" s="54">
        <v>43594</v>
      </c>
      <c r="E12684" s="56">
        <v>3.4583333333333299</v>
      </c>
      <c r="F12684" s="55" t="s">
        <v>6960</v>
      </c>
      <c r="G12684" s="55" t="s">
        <v>6961</v>
      </c>
      <c r="H12684" s="55"/>
    </row>
    <row r="12685" spans="1:8" x14ac:dyDescent="0.25">
      <c r="A12685" s="55">
        <v>2019</v>
      </c>
      <c r="B12685" s="55" t="s">
        <v>30</v>
      </c>
      <c r="C12685" s="55" t="s">
        <v>3857</v>
      </c>
      <c r="D12685" s="54">
        <v>43594</v>
      </c>
      <c r="E12685" s="56">
        <v>3.5</v>
      </c>
      <c r="F12685" s="55" t="s">
        <v>6962</v>
      </c>
      <c r="G12685" s="55" t="s">
        <v>6963</v>
      </c>
      <c r="H12685" s="55"/>
    </row>
    <row r="12686" spans="1:8" x14ac:dyDescent="0.25">
      <c r="A12686" s="55">
        <v>2019</v>
      </c>
      <c r="B12686" s="55" t="s">
        <v>30</v>
      </c>
      <c r="C12686" s="55" t="s">
        <v>3860</v>
      </c>
      <c r="D12686" s="54">
        <v>43594</v>
      </c>
      <c r="E12686" s="56">
        <v>3.5416666666666701</v>
      </c>
      <c r="F12686" s="55" t="s">
        <v>6964</v>
      </c>
      <c r="G12686" s="55" t="s">
        <v>6965</v>
      </c>
      <c r="H12686" s="55"/>
    </row>
    <row r="12687" spans="1:8" x14ac:dyDescent="0.25">
      <c r="A12687" s="55">
        <v>2019</v>
      </c>
      <c r="B12687" s="55" t="s">
        <v>30</v>
      </c>
      <c r="C12687" s="55" t="s">
        <v>3863</v>
      </c>
      <c r="D12687" s="54">
        <v>43594</v>
      </c>
      <c r="E12687" s="56">
        <v>3.5833333333333299</v>
      </c>
      <c r="F12687" s="55" t="s">
        <v>6966</v>
      </c>
      <c r="G12687" s="55" t="s">
        <v>6967</v>
      </c>
      <c r="H12687" s="55"/>
    </row>
    <row r="12688" spans="1:8" x14ac:dyDescent="0.25">
      <c r="A12688" s="55">
        <v>2019</v>
      </c>
      <c r="B12688" s="55" t="s">
        <v>30</v>
      </c>
      <c r="C12688" s="55" t="s">
        <v>3866</v>
      </c>
      <c r="D12688" s="54">
        <v>43594</v>
      </c>
      <c r="E12688" s="56">
        <v>3.625</v>
      </c>
      <c r="F12688" s="55" t="s">
        <v>6968</v>
      </c>
      <c r="G12688" s="55" t="s">
        <v>6969</v>
      </c>
      <c r="H12688" s="55"/>
    </row>
    <row r="12689" spans="1:8" x14ac:dyDescent="0.25">
      <c r="A12689" s="55">
        <v>2019</v>
      </c>
      <c r="B12689" s="55" t="s">
        <v>30</v>
      </c>
      <c r="C12689" s="55" t="s">
        <v>3869</v>
      </c>
      <c r="D12689" s="54">
        <v>43594</v>
      </c>
      <c r="E12689" s="56">
        <v>3.6666666666666701</v>
      </c>
      <c r="F12689" s="55" t="s">
        <v>6970</v>
      </c>
      <c r="G12689" s="55" t="s">
        <v>6971</v>
      </c>
      <c r="H12689" s="55"/>
    </row>
    <row r="12690" spans="1:8" x14ac:dyDescent="0.25">
      <c r="A12690" s="55">
        <v>2019</v>
      </c>
      <c r="B12690" s="55" t="s">
        <v>30</v>
      </c>
      <c r="C12690" s="55" t="s">
        <v>3872</v>
      </c>
      <c r="D12690" s="54">
        <v>43594</v>
      </c>
      <c r="E12690" s="56">
        <v>3.7083333333333299</v>
      </c>
      <c r="F12690" s="55" t="s">
        <v>6972</v>
      </c>
      <c r="G12690" s="55" t="s">
        <v>6965</v>
      </c>
      <c r="H12690" s="55"/>
    </row>
    <row r="12691" spans="1:8" x14ac:dyDescent="0.25">
      <c r="A12691" s="55">
        <v>2019</v>
      </c>
      <c r="B12691" s="55" t="s">
        <v>30</v>
      </c>
      <c r="C12691" s="55" t="s">
        <v>3875</v>
      </c>
      <c r="D12691" s="54">
        <v>43594</v>
      </c>
      <c r="E12691" s="56">
        <v>3.75</v>
      </c>
      <c r="F12691" s="55" t="s">
        <v>6973</v>
      </c>
      <c r="G12691" s="55" t="s">
        <v>6974</v>
      </c>
      <c r="H12691" s="55"/>
    </row>
    <row r="12692" spans="1:8" x14ac:dyDescent="0.25">
      <c r="A12692" s="55">
        <v>2019</v>
      </c>
      <c r="B12692" s="55" t="s">
        <v>30</v>
      </c>
      <c r="C12692" s="55" t="s">
        <v>3878</v>
      </c>
      <c r="D12692" s="54">
        <v>43594</v>
      </c>
      <c r="E12692" s="56">
        <v>3.7916666666666701</v>
      </c>
      <c r="F12692" s="55" t="s">
        <v>6975</v>
      </c>
      <c r="G12692" s="55" t="s">
        <v>6976</v>
      </c>
      <c r="H12692" s="55"/>
    </row>
    <row r="12693" spans="1:8" x14ac:dyDescent="0.25">
      <c r="A12693" s="55">
        <v>2019</v>
      </c>
      <c r="B12693" s="55" t="s">
        <v>30</v>
      </c>
      <c r="C12693" s="55" t="s">
        <v>3881</v>
      </c>
      <c r="D12693" s="54">
        <v>43594</v>
      </c>
      <c r="E12693" s="56">
        <v>3.8333333333333299</v>
      </c>
      <c r="F12693" s="55" t="s">
        <v>6977</v>
      </c>
      <c r="G12693" s="55" t="s">
        <v>6978</v>
      </c>
      <c r="H12693" s="55"/>
    </row>
    <row r="12694" spans="1:8" x14ac:dyDescent="0.25">
      <c r="A12694" s="55">
        <v>2019</v>
      </c>
      <c r="B12694" s="55" t="s">
        <v>30</v>
      </c>
      <c r="C12694" s="55" t="s">
        <v>3884</v>
      </c>
      <c r="D12694" s="54">
        <v>43625</v>
      </c>
      <c r="E12694" s="56">
        <v>3.875</v>
      </c>
      <c r="F12694" s="55" t="s">
        <v>6979</v>
      </c>
      <c r="G12694" s="55" t="s">
        <v>6980</v>
      </c>
      <c r="H12694" s="55"/>
    </row>
    <row r="12695" spans="1:8" x14ac:dyDescent="0.25">
      <c r="A12695" s="55">
        <v>2019</v>
      </c>
      <c r="B12695" s="55" t="s">
        <v>30</v>
      </c>
      <c r="C12695" s="55" t="s">
        <v>3887</v>
      </c>
      <c r="D12695" s="54">
        <v>43625</v>
      </c>
      <c r="E12695" s="56">
        <v>3.9166666666666701</v>
      </c>
      <c r="F12695" s="55" t="s">
        <v>6981</v>
      </c>
      <c r="G12695" s="55" t="s">
        <v>6982</v>
      </c>
      <c r="H12695" s="55"/>
    </row>
    <row r="12696" spans="1:8" x14ac:dyDescent="0.25">
      <c r="A12696" s="55">
        <v>2019</v>
      </c>
      <c r="B12696" s="55" t="s">
        <v>30</v>
      </c>
      <c r="C12696" s="55" t="s">
        <v>3890</v>
      </c>
      <c r="D12696" s="54">
        <v>43625</v>
      </c>
      <c r="E12696" s="56">
        <v>3.9583333333333299</v>
      </c>
      <c r="F12696" s="55" t="s">
        <v>6983</v>
      </c>
      <c r="G12696" s="55" t="s">
        <v>6984</v>
      </c>
      <c r="H12696" s="55"/>
    </row>
    <row r="12697" spans="1:8" x14ac:dyDescent="0.25">
      <c r="A12697" s="55">
        <v>2019</v>
      </c>
      <c r="B12697" s="55" t="s">
        <v>30</v>
      </c>
      <c r="C12697" s="55" t="s">
        <v>3893</v>
      </c>
      <c r="D12697" s="54">
        <v>43625</v>
      </c>
      <c r="E12697" s="56">
        <v>4</v>
      </c>
      <c r="F12697" s="55" t="s">
        <v>6985</v>
      </c>
      <c r="G12697" s="55" t="s">
        <v>6986</v>
      </c>
      <c r="H12697" s="55"/>
    </row>
    <row r="12698" spans="1:8" x14ac:dyDescent="0.25">
      <c r="A12698" s="55">
        <v>2019</v>
      </c>
      <c r="B12698" s="55" t="s">
        <v>30</v>
      </c>
      <c r="C12698" s="55" t="s">
        <v>3896</v>
      </c>
      <c r="D12698" s="54">
        <v>43625</v>
      </c>
      <c r="E12698" s="56">
        <v>4.0416666666666696</v>
      </c>
      <c r="F12698" s="55" t="s">
        <v>6985</v>
      </c>
      <c r="G12698" s="55" t="s">
        <v>6987</v>
      </c>
      <c r="H12698" s="55"/>
    </row>
    <row r="12699" spans="1:8" x14ac:dyDescent="0.25">
      <c r="A12699" s="55">
        <v>2019</v>
      </c>
      <c r="B12699" s="55" t="s">
        <v>30</v>
      </c>
      <c r="C12699" s="55" t="s">
        <v>3899</v>
      </c>
      <c r="D12699" s="54">
        <v>43625</v>
      </c>
      <c r="E12699" s="56">
        <v>4.0833333333333304</v>
      </c>
      <c r="F12699" s="55" t="s">
        <v>6981</v>
      </c>
      <c r="G12699" s="55" t="s">
        <v>6988</v>
      </c>
      <c r="H12699" s="55"/>
    </row>
    <row r="12700" spans="1:8" x14ac:dyDescent="0.25">
      <c r="A12700" s="55">
        <v>2019</v>
      </c>
      <c r="B12700" s="55" t="s">
        <v>30</v>
      </c>
      <c r="C12700" s="55" t="s">
        <v>3902</v>
      </c>
      <c r="D12700" s="54">
        <v>43625</v>
      </c>
      <c r="E12700" s="56">
        <v>4.125</v>
      </c>
      <c r="F12700" s="55" t="s">
        <v>6981</v>
      </c>
      <c r="G12700" s="55" t="s">
        <v>6989</v>
      </c>
      <c r="H12700" s="55"/>
    </row>
    <row r="12701" spans="1:8" x14ac:dyDescent="0.25">
      <c r="A12701" s="55">
        <v>2019</v>
      </c>
      <c r="B12701" s="55" t="s">
        <v>30</v>
      </c>
      <c r="C12701" s="55" t="s">
        <v>3905</v>
      </c>
      <c r="D12701" s="54">
        <v>43625</v>
      </c>
      <c r="E12701" s="56">
        <v>4.1666666666666696</v>
      </c>
      <c r="F12701" s="55" t="s">
        <v>6983</v>
      </c>
      <c r="G12701" s="55" t="s">
        <v>6990</v>
      </c>
      <c r="H12701" s="55"/>
    </row>
    <row r="12702" spans="1:8" x14ac:dyDescent="0.25">
      <c r="A12702" s="55">
        <v>2019</v>
      </c>
      <c r="B12702" s="55" t="s">
        <v>30</v>
      </c>
      <c r="C12702" s="55" t="s">
        <v>3908</v>
      </c>
      <c r="D12702" s="54">
        <v>43625</v>
      </c>
      <c r="E12702" s="56">
        <v>4.2083333333333304</v>
      </c>
      <c r="F12702" s="55" t="s">
        <v>6991</v>
      </c>
      <c r="G12702" s="55" t="s">
        <v>6992</v>
      </c>
      <c r="H12702" s="55"/>
    </row>
    <row r="12703" spans="1:8" x14ac:dyDescent="0.25">
      <c r="A12703" s="55">
        <v>2019</v>
      </c>
      <c r="B12703" s="55" t="s">
        <v>30</v>
      </c>
      <c r="C12703" s="55" t="s">
        <v>3911</v>
      </c>
      <c r="D12703" s="54">
        <v>43625</v>
      </c>
      <c r="E12703" s="56">
        <v>4.25</v>
      </c>
      <c r="F12703" s="55" t="s">
        <v>6993</v>
      </c>
      <c r="G12703" s="55" t="s">
        <v>6994</v>
      </c>
      <c r="H12703" s="55"/>
    </row>
    <row r="12704" spans="1:8" x14ac:dyDescent="0.25">
      <c r="A12704" s="55">
        <v>2019</v>
      </c>
      <c r="B12704" s="55" t="s">
        <v>30</v>
      </c>
      <c r="C12704" s="55" t="s">
        <v>3914</v>
      </c>
      <c r="D12704" s="54">
        <v>43625</v>
      </c>
      <c r="E12704" s="56">
        <v>4.2916666666666696</v>
      </c>
      <c r="F12704" s="55" t="s">
        <v>6995</v>
      </c>
      <c r="G12704" s="55" t="s">
        <v>6996</v>
      </c>
      <c r="H12704" s="55"/>
    </row>
    <row r="12705" spans="1:8" x14ac:dyDescent="0.25">
      <c r="A12705" s="55">
        <v>2019</v>
      </c>
      <c r="B12705" s="55" t="s">
        <v>30</v>
      </c>
      <c r="C12705" s="55" t="s">
        <v>3917</v>
      </c>
      <c r="D12705" s="54">
        <v>43625</v>
      </c>
      <c r="E12705" s="56">
        <v>4.3333333333333304</v>
      </c>
      <c r="F12705" s="55" t="s">
        <v>6997</v>
      </c>
      <c r="G12705" s="55" t="s">
        <v>6998</v>
      </c>
      <c r="H12705" s="55"/>
    </row>
    <row r="12706" spans="1:8" x14ac:dyDescent="0.25">
      <c r="A12706" s="55">
        <v>2019</v>
      </c>
      <c r="B12706" s="55" t="s">
        <v>30</v>
      </c>
      <c r="C12706" s="55" t="s">
        <v>3920</v>
      </c>
      <c r="D12706" s="54">
        <v>43625</v>
      </c>
      <c r="E12706" s="56">
        <v>4.375</v>
      </c>
      <c r="F12706" s="55" t="s">
        <v>6999</v>
      </c>
      <c r="G12706" s="55" t="s">
        <v>7000</v>
      </c>
      <c r="H12706" s="55"/>
    </row>
    <row r="12707" spans="1:8" x14ac:dyDescent="0.25">
      <c r="A12707" s="55">
        <v>2019</v>
      </c>
      <c r="B12707" s="55" t="s">
        <v>30</v>
      </c>
      <c r="C12707" s="55" t="s">
        <v>3923</v>
      </c>
      <c r="D12707" s="54">
        <v>43625</v>
      </c>
      <c r="E12707" s="56">
        <v>4.4166666666666696</v>
      </c>
      <c r="F12707" s="55" t="s">
        <v>7001</v>
      </c>
      <c r="G12707" s="55" t="s">
        <v>7002</v>
      </c>
      <c r="H12707" s="55"/>
    </row>
    <row r="12708" spans="1:8" x14ac:dyDescent="0.25">
      <c r="A12708" s="55">
        <v>2019</v>
      </c>
      <c r="B12708" s="55" t="s">
        <v>30</v>
      </c>
      <c r="C12708" s="55" t="s">
        <v>3926</v>
      </c>
      <c r="D12708" s="54">
        <v>43625</v>
      </c>
      <c r="E12708" s="56">
        <v>4.4583333333333304</v>
      </c>
      <c r="F12708" s="55" t="s">
        <v>6921</v>
      </c>
      <c r="G12708" s="55" t="s">
        <v>7003</v>
      </c>
      <c r="H12708" s="55"/>
    </row>
    <row r="12709" spans="1:8" x14ac:dyDescent="0.25">
      <c r="A12709" s="55">
        <v>2019</v>
      </c>
      <c r="B12709" s="55" t="s">
        <v>30</v>
      </c>
      <c r="C12709" s="55" t="s">
        <v>3929</v>
      </c>
      <c r="D12709" s="54">
        <v>43625</v>
      </c>
      <c r="E12709" s="56">
        <v>4.5</v>
      </c>
      <c r="F12709" s="55" t="s">
        <v>1983</v>
      </c>
      <c r="G12709" s="55" t="s">
        <v>7004</v>
      </c>
      <c r="H12709" s="55"/>
    </row>
    <row r="12710" spans="1:8" x14ac:dyDescent="0.25">
      <c r="A12710" s="55">
        <v>2019</v>
      </c>
      <c r="B12710" s="55" t="s">
        <v>30</v>
      </c>
      <c r="C12710" s="55" t="s">
        <v>3932</v>
      </c>
      <c r="D12710" s="54">
        <v>43625</v>
      </c>
      <c r="E12710" s="56">
        <v>4.5416666666666696</v>
      </c>
      <c r="F12710" s="55" t="s">
        <v>7005</v>
      </c>
      <c r="G12710" s="55" t="s">
        <v>7006</v>
      </c>
      <c r="H12710" s="55"/>
    </row>
    <row r="12711" spans="1:8" x14ac:dyDescent="0.25">
      <c r="A12711" s="55">
        <v>2019</v>
      </c>
      <c r="B12711" s="55" t="s">
        <v>30</v>
      </c>
      <c r="C12711" s="55" t="s">
        <v>3935</v>
      </c>
      <c r="D12711" s="54">
        <v>43625</v>
      </c>
      <c r="E12711" s="56">
        <v>4.5833333333333304</v>
      </c>
      <c r="F12711" s="55" t="s">
        <v>7007</v>
      </c>
      <c r="G12711" s="55" t="s">
        <v>7008</v>
      </c>
      <c r="H12711" s="55"/>
    </row>
    <row r="12712" spans="1:8" x14ac:dyDescent="0.25">
      <c r="A12712" s="55">
        <v>2019</v>
      </c>
      <c r="B12712" s="55" t="s">
        <v>30</v>
      </c>
      <c r="C12712" s="55" t="s">
        <v>3938</v>
      </c>
      <c r="D12712" s="54">
        <v>43625</v>
      </c>
      <c r="E12712" s="56">
        <v>4.625</v>
      </c>
      <c r="F12712" s="55" t="s">
        <v>7009</v>
      </c>
      <c r="G12712" s="55" t="s">
        <v>7010</v>
      </c>
      <c r="H12712" s="55"/>
    </row>
    <row r="12713" spans="1:8" x14ac:dyDescent="0.25">
      <c r="A12713" s="55">
        <v>2019</v>
      </c>
      <c r="B12713" s="55" t="s">
        <v>30</v>
      </c>
      <c r="C12713" s="55" t="s">
        <v>3941</v>
      </c>
      <c r="D12713" s="54">
        <v>43625</v>
      </c>
      <c r="E12713" s="56">
        <v>4.6666666666666696</v>
      </c>
      <c r="F12713" s="55" t="s">
        <v>7011</v>
      </c>
      <c r="G12713" s="55" t="s">
        <v>7012</v>
      </c>
      <c r="H12713" s="55"/>
    </row>
    <row r="12714" spans="1:8" x14ac:dyDescent="0.25">
      <c r="A12714" s="55">
        <v>2019</v>
      </c>
      <c r="B12714" s="55" t="s">
        <v>30</v>
      </c>
      <c r="C12714" s="55" t="s">
        <v>3944</v>
      </c>
      <c r="D12714" s="54">
        <v>43625</v>
      </c>
      <c r="E12714" s="56">
        <v>4.7083333333333304</v>
      </c>
      <c r="F12714" s="55" t="s">
        <v>7013</v>
      </c>
      <c r="G12714" s="55" t="s">
        <v>7014</v>
      </c>
      <c r="H12714" s="55"/>
    </row>
    <row r="12715" spans="1:8" x14ac:dyDescent="0.25">
      <c r="A12715" s="55">
        <v>2019</v>
      </c>
      <c r="B12715" s="55" t="s">
        <v>30</v>
      </c>
      <c r="C12715" s="55" t="s">
        <v>3947</v>
      </c>
      <c r="D12715" s="54">
        <v>43625</v>
      </c>
      <c r="E12715" s="56">
        <v>4.75</v>
      </c>
      <c r="F12715" s="55" t="s">
        <v>7015</v>
      </c>
      <c r="G12715" s="55" t="s">
        <v>7016</v>
      </c>
      <c r="H12715" s="55"/>
    </row>
    <row r="12716" spans="1:8" x14ac:dyDescent="0.25">
      <c r="A12716" s="55">
        <v>2019</v>
      </c>
      <c r="B12716" s="55" t="s">
        <v>30</v>
      </c>
      <c r="C12716" s="55" t="s">
        <v>3950</v>
      </c>
      <c r="D12716" s="54">
        <v>43625</v>
      </c>
      <c r="E12716" s="56">
        <v>4.7916666666666696</v>
      </c>
      <c r="F12716" s="55" t="s">
        <v>7017</v>
      </c>
      <c r="G12716" s="55" t="s">
        <v>7018</v>
      </c>
      <c r="H12716" s="55"/>
    </row>
    <row r="12717" spans="1:8" x14ac:dyDescent="0.25">
      <c r="A12717" s="55">
        <v>2019</v>
      </c>
      <c r="B12717" s="55" t="s">
        <v>30</v>
      </c>
      <c r="C12717" s="55" t="s">
        <v>3953</v>
      </c>
      <c r="D12717" s="54">
        <v>43625</v>
      </c>
      <c r="E12717" s="56">
        <v>4.8333333333333304</v>
      </c>
      <c r="F12717" s="55" t="s">
        <v>7019</v>
      </c>
      <c r="G12717" s="55" t="s">
        <v>579</v>
      </c>
      <c r="H12717" s="55"/>
    </row>
    <row r="12718" spans="1:8" x14ac:dyDescent="0.25">
      <c r="A12718" s="55">
        <v>2019</v>
      </c>
      <c r="B12718" s="55" t="s">
        <v>30</v>
      </c>
      <c r="C12718" s="55" t="s">
        <v>3956</v>
      </c>
      <c r="D12718" s="54">
        <v>43655</v>
      </c>
      <c r="E12718" s="56">
        <v>4.875</v>
      </c>
      <c r="F12718" s="55" t="s">
        <v>6977</v>
      </c>
      <c r="G12718" s="55" t="s">
        <v>7020</v>
      </c>
      <c r="H12718" s="55"/>
    </row>
    <row r="12719" spans="1:8" x14ac:dyDescent="0.25">
      <c r="A12719" s="55">
        <v>2019</v>
      </c>
      <c r="B12719" s="55" t="s">
        <v>30</v>
      </c>
      <c r="C12719" s="55" t="s">
        <v>3959</v>
      </c>
      <c r="D12719" s="54">
        <v>43655</v>
      </c>
      <c r="E12719" s="56">
        <v>4.9166666666666696</v>
      </c>
      <c r="F12719" s="55" t="s">
        <v>7021</v>
      </c>
      <c r="G12719" s="55" t="s">
        <v>7022</v>
      </c>
      <c r="H12719" s="55"/>
    </row>
    <row r="12720" spans="1:8" x14ac:dyDescent="0.25">
      <c r="A12720" s="55">
        <v>2019</v>
      </c>
      <c r="B12720" s="55" t="s">
        <v>30</v>
      </c>
      <c r="C12720" s="55" t="s">
        <v>3962</v>
      </c>
      <c r="D12720" s="54">
        <v>43655</v>
      </c>
      <c r="E12720" s="56">
        <v>4.9583333333333304</v>
      </c>
      <c r="F12720" s="55" t="s">
        <v>6914</v>
      </c>
      <c r="G12720" s="55" t="s">
        <v>7023</v>
      </c>
      <c r="H12720" s="55"/>
    </row>
    <row r="12721" spans="1:8" x14ac:dyDescent="0.25">
      <c r="A12721" s="55">
        <v>2019</v>
      </c>
      <c r="B12721" s="55" t="s">
        <v>30</v>
      </c>
      <c r="C12721" s="55" t="s">
        <v>3965</v>
      </c>
      <c r="D12721" s="54">
        <v>43655</v>
      </c>
      <c r="E12721" s="56">
        <v>5</v>
      </c>
      <c r="F12721" s="55" t="s">
        <v>7024</v>
      </c>
      <c r="G12721" s="55" t="s">
        <v>7025</v>
      </c>
      <c r="H12721" s="55"/>
    </row>
    <row r="12722" spans="1:8" x14ac:dyDescent="0.25">
      <c r="A12722" s="55">
        <v>2019</v>
      </c>
      <c r="B12722" s="55" t="s">
        <v>30</v>
      </c>
      <c r="C12722" s="55" t="s">
        <v>3968</v>
      </c>
      <c r="D12722" s="54">
        <v>43655</v>
      </c>
      <c r="E12722" s="56">
        <v>5.0416666666666696</v>
      </c>
      <c r="F12722" s="55" t="s">
        <v>7026</v>
      </c>
      <c r="G12722" s="55" t="s">
        <v>7027</v>
      </c>
      <c r="H12722" s="55"/>
    </row>
    <row r="12723" spans="1:8" x14ac:dyDescent="0.25">
      <c r="A12723" s="55">
        <v>2019</v>
      </c>
      <c r="B12723" s="55" t="s">
        <v>30</v>
      </c>
      <c r="C12723" s="55" t="s">
        <v>3970</v>
      </c>
      <c r="D12723" s="54">
        <v>43655</v>
      </c>
      <c r="E12723" s="56">
        <v>5.0833333333333304</v>
      </c>
      <c r="F12723" s="55" t="s">
        <v>7028</v>
      </c>
      <c r="G12723" s="55" t="s">
        <v>7029</v>
      </c>
      <c r="H12723" s="55"/>
    </row>
    <row r="12724" spans="1:8" x14ac:dyDescent="0.25">
      <c r="A12724" s="55">
        <v>2019</v>
      </c>
      <c r="B12724" s="55" t="s">
        <v>30</v>
      </c>
      <c r="C12724" s="55" t="s">
        <v>3973</v>
      </c>
      <c r="D12724" s="54">
        <v>43655</v>
      </c>
      <c r="E12724" s="56">
        <v>5.125</v>
      </c>
      <c r="F12724" s="55" t="s">
        <v>7030</v>
      </c>
      <c r="G12724" s="55" t="s">
        <v>7031</v>
      </c>
      <c r="H12724" s="55"/>
    </row>
    <row r="12725" spans="1:8" x14ac:dyDescent="0.25">
      <c r="A12725" s="55">
        <v>2019</v>
      </c>
      <c r="B12725" s="55" t="s">
        <v>30</v>
      </c>
      <c r="C12725" s="55" t="s">
        <v>3976</v>
      </c>
      <c r="D12725" s="54">
        <v>43655</v>
      </c>
      <c r="E12725" s="56">
        <v>5.1666666666666696</v>
      </c>
      <c r="F12725" s="55" t="s">
        <v>7032</v>
      </c>
      <c r="G12725" s="55" t="s">
        <v>7033</v>
      </c>
      <c r="H12725" s="55"/>
    </row>
    <row r="12726" spans="1:8" x14ac:dyDescent="0.25">
      <c r="A12726" s="55">
        <v>2019</v>
      </c>
      <c r="B12726" s="55" t="s">
        <v>30</v>
      </c>
      <c r="C12726" s="55" t="s">
        <v>3979</v>
      </c>
      <c r="D12726" s="54">
        <v>43655</v>
      </c>
      <c r="E12726" s="56">
        <v>5.2083333333333304</v>
      </c>
      <c r="F12726" s="55" t="s">
        <v>7034</v>
      </c>
      <c r="G12726" s="55" t="s">
        <v>7035</v>
      </c>
      <c r="H12726" s="55"/>
    </row>
    <row r="12727" spans="1:8" x14ac:dyDescent="0.25">
      <c r="A12727" s="55">
        <v>2019</v>
      </c>
      <c r="B12727" s="55" t="s">
        <v>30</v>
      </c>
      <c r="C12727" s="55" t="s">
        <v>3981</v>
      </c>
      <c r="D12727" s="54">
        <v>43655</v>
      </c>
      <c r="E12727" s="56">
        <v>5.25</v>
      </c>
      <c r="F12727" s="55" t="s">
        <v>7036</v>
      </c>
      <c r="G12727" s="55" t="s">
        <v>7037</v>
      </c>
      <c r="H12727" s="55"/>
    </row>
    <row r="12728" spans="1:8" x14ac:dyDescent="0.25">
      <c r="A12728" s="55">
        <v>2019</v>
      </c>
      <c r="B12728" s="55" t="s">
        <v>30</v>
      </c>
      <c r="C12728" s="55" t="s">
        <v>3983</v>
      </c>
      <c r="D12728" s="54">
        <v>43655</v>
      </c>
      <c r="E12728" s="56">
        <v>5.2916666666666696</v>
      </c>
      <c r="F12728" s="55" t="s">
        <v>7038</v>
      </c>
      <c r="G12728" s="55" t="s">
        <v>7039</v>
      </c>
      <c r="H12728" s="55"/>
    </row>
    <row r="12729" spans="1:8" x14ac:dyDescent="0.25">
      <c r="A12729" s="55">
        <v>2019</v>
      </c>
      <c r="B12729" s="55" t="s">
        <v>30</v>
      </c>
      <c r="C12729" s="55" t="s">
        <v>3986</v>
      </c>
      <c r="D12729" s="54">
        <v>43655</v>
      </c>
      <c r="E12729" s="56">
        <v>5.3333333333333304</v>
      </c>
      <c r="F12729" s="55" t="s">
        <v>7040</v>
      </c>
      <c r="G12729" s="55" t="s">
        <v>7041</v>
      </c>
      <c r="H12729" s="55"/>
    </row>
    <row r="12730" spans="1:8" x14ac:dyDescent="0.25">
      <c r="A12730" s="55">
        <v>2019</v>
      </c>
      <c r="B12730" s="55" t="s">
        <v>30</v>
      </c>
      <c r="C12730" s="55" t="s">
        <v>3989</v>
      </c>
      <c r="D12730" s="54">
        <v>43655</v>
      </c>
      <c r="E12730" s="56">
        <v>5.375</v>
      </c>
      <c r="F12730" s="55" t="s">
        <v>7042</v>
      </c>
      <c r="G12730" s="55" t="s">
        <v>7043</v>
      </c>
      <c r="H12730" s="55"/>
    </row>
    <row r="12731" spans="1:8" x14ac:dyDescent="0.25">
      <c r="A12731" s="55">
        <v>2019</v>
      </c>
      <c r="B12731" s="55" t="s">
        <v>30</v>
      </c>
      <c r="C12731" s="55" t="s">
        <v>3992</v>
      </c>
      <c r="D12731" s="54">
        <v>43655</v>
      </c>
      <c r="E12731" s="56">
        <v>5.4166666666666696</v>
      </c>
      <c r="F12731" s="55" t="s">
        <v>7044</v>
      </c>
      <c r="G12731" s="55" t="s">
        <v>7045</v>
      </c>
      <c r="H12731" s="55"/>
    </row>
    <row r="12732" spans="1:8" x14ac:dyDescent="0.25">
      <c r="A12732" s="55">
        <v>2019</v>
      </c>
      <c r="B12732" s="55" t="s">
        <v>30</v>
      </c>
      <c r="C12732" s="55" t="s">
        <v>3995</v>
      </c>
      <c r="D12732" s="54">
        <v>43655</v>
      </c>
      <c r="E12732" s="56">
        <v>5.4583333333333304</v>
      </c>
      <c r="F12732" s="55" t="s">
        <v>7046</v>
      </c>
      <c r="G12732" s="55" t="s">
        <v>7047</v>
      </c>
      <c r="H12732" s="55"/>
    </row>
    <row r="12733" spans="1:8" x14ac:dyDescent="0.25">
      <c r="A12733" s="55">
        <v>2019</v>
      </c>
      <c r="B12733" s="55" t="s">
        <v>30</v>
      </c>
      <c r="C12733" s="55" t="s">
        <v>3998</v>
      </c>
      <c r="D12733" s="54">
        <v>43655</v>
      </c>
      <c r="E12733" s="56">
        <v>5.5</v>
      </c>
      <c r="F12733" s="55" t="s">
        <v>7048</v>
      </c>
      <c r="G12733" s="55" t="s">
        <v>7049</v>
      </c>
      <c r="H12733" s="55"/>
    </row>
    <row r="12734" spans="1:8" x14ac:dyDescent="0.25">
      <c r="A12734" s="55">
        <v>2019</v>
      </c>
      <c r="B12734" s="55" t="s">
        <v>30</v>
      </c>
      <c r="C12734" s="55" t="s">
        <v>4001</v>
      </c>
      <c r="D12734" s="54">
        <v>43655</v>
      </c>
      <c r="E12734" s="56">
        <v>5.5416666666666696</v>
      </c>
      <c r="F12734" s="55" t="s">
        <v>7050</v>
      </c>
      <c r="G12734" s="55" t="s">
        <v>7051</v>
      </c>
      <c r="H12734" s="55"/>
    </row>
    <row r="12735" spans="1:8" x14ac:dyDescent="0.25">
      <c r="A12735" s="55">
        <v>2019</v>
      </c>
      <c r="B12735" s="55" t="s">
        <v>30</v>
      </c>
      <c r="C12735" s="55" t="s">
        <v>4004</v>
      </c>
      <c r="D12735" s="54">
        <v>43655</v>
      </c>
      <c r="E12735" s="56">
        <v>5.5833333333333304</v>
      </c>
      <c r="F12735" s="55" t="s">
        <v>7052</v>
      </c>
      <c r="G12735" s="55" t="s">
        <v>7053</v>
      </c>
      <c r="H12735" s="55"/>
    </row>
    <row r="12736" spans="1:8" x14ac:dyDescent="0.25">
      <c r="A12736" s="55">
        <v>2019</v>
      </c>
      <c r="B12736" s="55" t="s">
        <v>30</v>
      </c>
      <c r="C12736" s="55" t="s">
        <v>4007</v>
      </c>
      <c r="D12736" s="54">
        <v>43655</v>
      </c>
      <c r="E12736" s="56">
        <v>5.625</v>
      </c>
      <c r="F12736" s="55" t="s">
        <v>7054</v>
      </c>
      <c r="G12736" s="55" t="s">
        <v>7055</v>
      </c>
      <c r="H12736" s="55"/>
    </row>
    <row r="12737" spans="1:8" x14ac:dyDescent="0.25">
      <c r="A12737" s="55">
        <v>2019</v>
      </c>
      <c r="B12737" s="55" t="s">
        <v>30</v>
      </c>
      <c r="C12737" s="55" t="s">
        <v>4010</v>
      </c>
      <c r="D12737" s="54">
        <v>43655</v>
      </c>
      <c r="E12737" s="56">
        <v>5.6666666666666696</v>
      </c>
      <c r="F12737" s="55" t="s">
        <v>6822</v>
      </c>
      <c r="G12737" s="55" t="s">
        <v>7056</v>
      </c>
      <c r="H12737" s="55"/>
    </row>
    <row r="12738" spans="1:8" x14ac:dyDescent="0.25">
      <c r="A12738" s="55">
        <v>2019</v>
      </c>
      <c r="B12738" s="55" t="s">
        <v>30</v>
      </c>
      <c r="C12738" s="55" t="s">
        <v>4013</v>
      </c>
      <c r="D12738" s="54">
        <v>43655</v>
      </c>
      <c r="E12738" s="56">
        <v>5.7083333333333304</v>
      </c>
      <c r="F12738" s="55" t="s">
        <v>7057</v>
      </c>
      <c r="G12738" s="55" t="s">
        <v>7058</v>
      </c>
      <c r="H12738" s="55"/>
    </row>
    <row r="12739" spans="1:8" x14ac:dyDescent="0.25">
      <c r="A12739" s="55">
        <v>2019</v>
      </c>
      <c r="B12739" s="55" t="s">
        <v>30</v>
      </c>
      <c r="C12739" s="55" t="s">
        <v>4016</v>
      </c>
      <c r="D12739" s="54">
        <v>43655</v>
      </c>
      <c r="E12739" s="56">
        <v>5.75</v>
      </c>
      <c r="F12739" s="55" t="s">
        <v>7059</v>
      </c>
      <c r="G12739" s="55" t="s">
        <v>7060</v>
      </c>
      <c r="H12739" s="55"/>
    </row>
    <row r="12740" spans="1:8" x14ac:dyDescent="0.25">
      <c r="A12740" s="55">
        <v>2019</v>
      </c>
      <c r="B12740" s="55" t="s">
        <v>30</v>
      </c>
      <c r="C12740" s="55" t="s">
        <v>4019</v>
      </c>
      <c r="D12740" s="54">
        <v>43655</v>
      </c>
      <c r="E12740" s="56">
        <v>5.7916666666666696</v>
      </c>
      <c r="F12740" s="55" t="s">
        <v>7061</v>
      </c>
      <c r="G12740" s="55" t="s">
        <v>7062</v>
      </c>
      <c r="H12740" s="55"/>
    </row>
    <row r="12741" spans="1:8" x14ac:dyDescent="0.25">
      <c r="A12741" s="55">
        <v>2019</v>
      </c>
      <c r="B12741" s="55" t="s">
        <v>30</v>
      </c>
      <c r="C12741" s="55" t="s">
        <v>4022</v>
      </c>
      <c r="D12741" s="54">
        <v>43655</v>
      </c>
      <c r="E12741" s="56">
        <v>5.8333333333333304</v>
      </c>
      <c r="F12741" s="55" t="s">
        <v>7063</v>
      </c>
      <c r="G12741" s="55" t="s">
        <v>7064</v>
      </c>
      <c r="H12741" s="55"/>
    </row>
    <row r="12742" spans="1:8" x14ac:dyDescent="0.25">
      <c r="A12742" s="55">
        <v>2019</v>
      </c>
      <c r="B12742" s="55" t="s">
        <v>30</v>
      </c>
      <c r="C12742" s="55" t="s">
        <v>4025</v>
      </c>
      <c r="D12742" s="54">
        <v>43686</v>
      </c>
      <c r="E12742" s="56">
        <v>5.875</v>
      </c>
      <c r="F12742" s="55" t="s">
        <v>7065</v>
      </c>
      <c r="G12742" s="55" t="s">
        <v>7066</v>
      </c>
      <c r="H12742" s="55"/>
    </row>
    <row r="12743" spans="1:8" x14ac:dyDescent="0.25">
      <c r="A12743" s="55">
        <v>2019</v>
      </c>
      <c r="B12743" s="55" t="s">
        <v>30</v>
      </c>
      <c r="C12743" s="55" t="s">
        <v>4028</v>
      </c>
      <c r="D12743" s="54">
        <v>43686</v>
      </c>
      <c r="E12743" s="56">
        <v>5.9166666666666696</v>
      </c>
      <c r="F12743" s="55" t="s">
        <v>7065</v>
      </c>
      <c r="G12743" s="55" t="s">
        <v>7067</v>
      </c>
      <c r="H12743" s="55"/>
    </row>
    <row r="12744" spans="1:8" x14ac:dyDescent="0.25">
      <c r="A12744" s="55">
        <v>2019</v>
      </c>
      <c r="B12744" s="55" t="s">
        <v>30</v>
      </c>
      <c r="C12744" s="55" t="s">
        <v>4030</v>
      </c>
      <c r="D12744" s="54">
        <v>43686</v>
      </c>
      <c r="E12744" s="56">
        <v>5.9583333333333304</v>
      </c>
      <c r="F12744" s="55" t="s">
        <v>7068</v>
      </c>
      <c r="G12744" s="55" t="s">
        <v>7069</v>
      </c>
      <c r="H12744" s="55"/>
    </row>
    <row r="12745" spans="1:8" x14ac:dyDescent="0.25">
      <c r="A12745" s="55">
        <v>2019</v>
      </c>
      <c r="B12745" s="55" t="s">
        <v>30</v>
      </c>
      <c r="C12745" s="55" t="s">
        <v>4033</v>
      </c>
      <c r="D12745" s="54">
        <v>43686</v>
      </c>
      <c r="E12745" s="56">
        <v>6</v>
      </c>
      <c r="F12745" s="55" t="s">
        <v>7070</v>
      </c>
      <c r="G12745" s="55" t="s">
        <v>7071</v>
      </c>
      <c r="H12745" s="55"/>
    </row>
    <row r="12746" spans="1:8" x14ac:dyDescent="0.25">
      <c r="A12746" s="55">
        <v>2019</v>
      </c>
      <c r="B12746" s="55" t="s">
        <v>30</v>
      </c>
      <c r="C12746" s="55" t="s">
        <v>4036</v>
      </c>
      <c r="D12746" s="54">
        <v>43686</v>
      </c>
      <c r="E12746" s="56">
        <v>6.0416666666666696</v>
      </c>
      <c r="F12746" s="55" t="s">
        <v>7072</v>
      </c>
      <c r="G12746" s="55" t="s">
        <v>7073</v>
      </c>
      <c r="H12746" s="55"/>
    </row>
    <row r="12747" spans="1:8" x14ac:dyDescent="0.25">
      <c r="A12747" s="55">
        <v>2019</v>
      </c>
      <c r="B12747" s="55" t="s">
        <v>30</v>
      </c>
      <c r="C12747" s="55" t="s">
        <v>4039</v>
      </c>
      <c r="D12747" s="54">
        <v>43686</v>
      </c>
      <c r="E12747" s="56">
        <v>6.0833333333333304</v>
      </c>
      <c r="F12747" s="55" t="s">
        <v>7074</v>
      </c>
      <c r="G12747" s="55" t="s">
        <v>7075</v>
      </c>
      <c r="H12747" s="55"/>
    </row>
    <row r="12748" spans="1:8" x14ac:dyDescent="0.25">
      <c r="A12748" s="55">
        <v>2019</v>
      </c>
      <c r="B12748" s="55" t="s">
        <v>30</v>
      </c>
      <c r="C12748" s="55" t="s">
        <v>4042</v>
      </c>
      <c r="D12748" s="54">
        <v>43686</v>
      </c>
      <c r="E12748" s="56">
        <v>6.125</v>
      </c>
      <c r="F12748" s="55" t="s">
        <v>7076</v>
      </c>
      <c r="G12748" s="55" t="s">
        <v>7077</v>
      </c>
      <c r="H12748" s="55"/>
    </row>
    <row r="12749" spans="1:8" x14ac:dyDescent="0.25">
      <c r="A12749" s="55">
        <v>2019</v>
      </c>
      <c r="B12749" s="55" t="s">
        <v>30</v>
      </c>
      <c r="C12749" s="55" t="s">
        <v>4044</v>
      </c>
      <c r="D12749" s="54">
        <v>43686</v>
      </c>
      <c r="E12749" s="56">
        <v>6.1666666666666696</v>
      </c>
      <c r="F12749" s="55" t="s">
        <v>7078</v>
      </c>
      <c r="G12749" s="55" t="s">
        <v>7079</v>
      </c>
      <c r="H12749" s="55"/>
    </row>
    <row r="12750" spans="1:8" x14ac:dyDescent="0.25">
      <c r="A12750" s="55">
        <v>2019</v>
      </c>
      <c r="B12750" s="55" t="s">
        <v>30</v>
      </c>
      <c r="C12750" s="55" t="s">
        <v>4047</v>
      </c>
      <c r="D12750" s="54">
        <v>43686</v>
      </c>
      <c r="E12750" s="56">
        <v>6.2083333333333304</v>
      </c>
      <c r="F12750" s="55" t="s">
        <v>7080</v>
      </c>
      <c r="G12750" s="55" t="s">
        <v>7081</v>
      </c>
      <c r="H12750" s="55"/>
    </row>
    <row r="12751" spans="1:8" x14ac:dyDescent="0.25">
      <c r="A12751" s="55">
        <v>2019</v>
      </c>
      <c r="B12751" s="55" t="s">
        <v>30</v>
      </c>
      <c r="C12751" s="55" t="s">
        <v>4050</v>
      </c>
      <c r="D12751" s="54">
        <v>43686</v>
      </c>
      <c r="E12751" s="56">
        <v>6.25</v>
      </c>
      <c r="F12751" s="55" t="s">
        <v>6883</v>
      </c>
      <c r="G12751" s="55" t="s">
        <v>7082</v>
      </c>
      <c r="H12751" s="55"/>
    </row>
    <row r="12752" spans="1:8" x14ac:dyDescent="0.25">
      <c r="A12752" s="55">
        <v>2019</v>
      </c>
      <c r="B12752" s="55" t="s">
        <v>30</v>
      </c>
      <c r="C12752" s="55" t="s">
        <v>4053</v>
      </c>
      <c r="D12752" s="54">
        <v>43686</v>
      </c>
      <c r="E12752" s="56">
        <v>6.2916666666666696</v>
      </c>
      <c r="F12752" s="55" t="s">
        <v>7083</v>
      </c>
      <c r="G12752" s="55" t="s">
        <v>7084</v>
      </c>
      <c r="H12752" s="55"/>
    </row>
    <row r="12753" spans="1:8" x14ac:dyDescent="0.25">
      <c r="A12753" s="55">
        <v>2019</v>
      </c>
      <c r="B12753" s="55" t="s">
        <v>30</v>
      </c>
      <c r="C12753" s="55" t="s">
        <v>4056</v>
      </c>
      <c r="D12753" s="54">
        <v>43686</v>
      </c>
      <c r="E12753" s="56">
        <v>6.3333333333333304</v>
      </c>
      <c r="F12753" s="55" t="s">
        <v>7085</v>
      </c>
      <c r="G12753" s="55" t="s">
        <v>7086</v>
      </c>
      <c r="H12753" s="55"/>
    </row>
    <row r="12754" spans="1:8" x14ac:dyDescent="0.25">
      <c r="A12754" s="55">
        <v>2019</v>
      </c>
      <c r="B12754" s="55" t="s">
        <v>30</v>
      </c>
      <c r="C12754" s="55" t="s">
        <v>4059</v>
      </c>
      <c r="D12754" s="54">
        <v>43686</v>
      </c>
      <c r="E12754" s="56">
        <v>6.375</v>
      </c>
      <c r="F12754" s="55" t="s">
        <v>1960</v>
      </c>
      <c r="G12754" s="55" t="s">
        <v>7087</v>
      </c>
      <c r="H12754" s="55"/>
    </row>
    <row r="12755" spans="1:8" x14ac:dyDescent="0.25">
      <c r="A12755" s="55">
        <v>2019</v>
      </c>
      <c r="B12755" s="55" t="s">
        <v>30</v>
      </c>
      <c r="C12755" s="55" t="s">
        <v>4061</v>
      </c>
      <c r="D12755" s="54">
        <v>43686</v>
      </c>
      <c r="E12755" s="56">
        <v>6.4166666666666696</v>
      </c>
      <c r="F12755" s="55" t="s">
        <v>7088</v>
      </c>
      <c r="G12755" s="55" t="s">
        <v>7089</v>
      </c>
      <c r="H12755" s="55"/>
    </row>
    <row r="12756" spans="1:8" x14ac:dyDescent="0.25">
      <c r="A12756" s="55">
        <v>2019</v>
      </c>
      <c r="B12756" s="55" t="s">
        <v>30</v>
      </c>
      <c r="C12756" s="55" t="s">
        <v>4064</v>
      </c>
      <c r="D12756" s="54">
        <v>43686</v>
      </c>
      <c r="E12756" s="56">
        <v>6.4583333333333304</v>
      </c>
      <c r="F12756" s="55" t="s">
        <v>7090</v>
      </c>
      <c r="G12756" s="55" t="s">
        <v>7091</v>
      </c>
      <c r="H12756" s="55"/>
    </row>
    <row r="12757" spans="1:8" x14ac:dyDescent="0.25">
      <c r="A12757" s="55">
        <v>2019</v>
      </c>
      <c r="B12757" s="55" t="s">
        <v>30</v>
      </c>
      <c r="C12757" s="55" t="s">
        <v>4067</v>
      </c>
      <c r="D12757" s="54">
        <v>43686</v>
      </c>
      <c r="E12757" s="56">
        <v>6.5</v>
      </c>
      <c r="F12757" s="55" t="s">
        <v>7092</v>
      </c>
      <c r="G12757" s="55" t="s">
        <v>7093</v>
      </c>
      <c r="H12757" s="55"/>
    </row>
    <row r="12758" spans="1:8" x14ac:dyDescent="0.25">
      <c r="A12758" s="55">
        <v>2019</v>
      </c>
      <c r="B12758" s="55" t="s">
        <v>30</v>
      </c>
      <c r="C12758" s="55" t="s">
        <v>4070</v>
      </c>
      <c r="D12758" s="54">
        <v>43686</v>
      </c>
      <c r="E12758" s="56">
        <v>6.5416666666666696</v>
      </c>
      <c r="F12758" s="55" t="s">
        <v>7094</v>
      </c>
      <c r="G12758" s="55" t="s">
        <v>7095</v>
      </c>
      <c r="H12758" s="55"/>
    </row>
    <row r="12759" spans="1:8" x14ac:dyDescent="0.25">
      <c r="A12759" s="55">
        <v>2019</v>
      </c>
      <c r="B12759" s="55" t="s">
        <v>30</v>
      </c>
      <c r="C12759" s="55" t="s">
        <v>4073</v>
      </c>
      <c r="D12759" s="54">
        <v>43686</v>
      </c>
      <c r="E12759" s="56">
        <v>6.5833333333333304</v>
      </c>
      <c r="F12759" s="55" t="s">
        <v>7096</v>
      </c>
      <c r="G12759" s="55" t="s">
        <v>7097</v>
      </c>
      <c r="H12759" s="55"/>
    </row>
    <row r="12760" spans="1:8" x14ac:dyDescent="0.25">
      <c r="A12760" s="55">
        <v>2019</v>
      </c>
      <c r="B12760" s="55" t="s">
        <v>30</v>
      </c>
      <c r="C12760" s="55" t="s">
        <v>4075</v>
      </c>
      <c r="D12760" s="54">
        <v>43686</v>
      </c>
      <c r="E12760" s="56">
        <v>6.625</v>
      </c>
      <c r="F12760" s="55" t="s">
        <v>7098</v>
      </c>
      <c r="G12760" s="55" t="s">
        <v>7099</v>
      </c>
      <c r="H12760" s="55"/>
    </row>
    <row r="12761" spans="1:8" x14ac:dyDescent="0.25">
      <c r="A12761" s="55">
        <v>2019</v>
      </c>
      <c r="B12761" s="55" t="s">
        <v>30</v>
      </c>
      <c r="C12761" s="55" t="s">
        <v>4078</v>
      </c>
      <c r="D12761" s="54">
        <v>43686</v>
      </c>
      <c r="E12761" s="56">
        <v>6.6666666666666696</v>
      </c>
      <c r="F12761" s="55" t="s">
        <v>7100</v>
      </c>
      <c r="G12761" s="55" t="s">
        <v>7101</v>
      </c>
      <c r="H12761" s="55"/>
    </row>
    <row r="12762" spans="1:8" x14ac:dyDescent="0.25">
      <c r="A12762" s="55">
        <v>2019</v>
      </c>
      <c r="B12762" s="55" t="s">
        <v>30</v>
      </c>
      <c r="C12762" s="55" t="s">
        <v>4081</v>
      </c>
      <c r="D12762" s="54">
        <v>43686</v>
      </c>
      <c r="E12762" s="56">
        <v>6.7083333333333304</v>
      </c>
      <c r="F12762" s="55" t="s">
        <v>7102</v>
      </c>
      <c r="G12762" s="55" t="s">
        <v>7103</v>
      </c>
      <c r="H12762" s="55"/>
    </row>
    <row r="12763" spans="1:8" x14ac:dyDescent="0.25">
      <c r="A12763" s="55">
        <v>2019</v>
      </c>
      <c r="B12763" s="55" t="s">
        <v>30</v>
      </c>
      <c r="C12763" s="55" t="s">
        <v>4084</v>
      </c>
      <c r="D12763" s="54">
        <v>43686</v>
      </c>
      <c r="E12763" s="56">
        <v>6.75</v>
      </c>
      <c r="F12763" s="55" t="s">
        <v>7059</v>
      </c>
      <c r="G12763" s="55" t="s">
        <v>7104</v>
      </c>
      <c r="H12763" s="55"/>
    </row>
    <row r="12764" spans="1:8" x14ac:dyDescent="0.25">
      <c r="A12764" s="55">
        <v>2019</v>
      </c>
      <c r="B12764" s="55" t="s">
        <v>30</v>
      </c>
      <c r="C12764" s="55" t="s">
        <v>4087</v>
      </c>
      <c r="D12764" s="54">
        <v>43686</v>
      </c>
      <c r="E12764" s="56">
        <v>6.7916666666666696</v>
      </c>
      <c r="F12764" s="55" t="s">
        <v>7028</v>
      </c>
      <c r="G12764" s="55" t="s">
        <v>7105</v>
      </c>
      <c r="H12764" s="55"/>
    </row>
    <row r="12765" spans="1:8" x14ac:dyDescent="0.25">
      <c r="A12765" s="55">
        <v>2019</v>
      </c>
      <c r="B12765" s="55" t="s">
        <v>30</v>
      </c>
      <c r="C12765" s="55" t="s">
        <v>4090</v>
      </c>
      <c r="D12765" s="54">
        <v>43686</v>
      </c>
      <c r="E12765" s="56">
        <v>6.8333333333333304</v>
      </c>
      <c r="F12765" s="55" t="s">
        <v>7106</v>
      </c>
      <c r="G12765" s="55" t="s">
        <v>7107</v>
      </c>
      <c r="H12765" s="55"/>
    </row>
    <row r="12766" spans="1:8" x14ac:dyDescent="0.25">
      <c r="A12766" s="55">
        <v>2019</v>
      </c>
      <c r="B12766" s="55" t="s">
        <v>30</v>
      </c>
      <c r="C12766" s="55" t="s">
        <v>4093</v>
      </c>
      <c r="D12766" s="54">
        <v>43717</v>
      </c>
      <c r="E12766" s="56">
        <v>6.875</v>
      </c>
      <c r="F12766" s="55" t="s">
        <v>6973</v>
      </c>
      <c r="G12766" s="55" t="s">
        <v>7108</v>
      </c>
      <c r="H12766" s="55"/>
    </row>
    <row r="12767" spans="1:8" x14ac:dyDescent="0.25">
      <c r="A12767" s="55">
        <v>2019</v>
      </c>
      <c r="B12767" s="55" t="s">
        <v>30</v>
      </c>
      <c r="C12767" s="55" t="s">
        <v>4096</v>
      </c>
      <c r="D12767" s="54">
        <v>43717</v>
      </c>
      <c r="E12767" s="56">
        <v>6.9166666666666696</v>
      </c>
      <c r="F12767" s="55" t="s">
        <v>7109</v>
      </c>
      <c r="G12767" s="55" t="s">
        <v>7110</v>
      </c>
      <c r="H12767" s="55"/>
    </row>
    <row r="12768" spans="1:8" x14ac:dyDescent="0.25">
      <c r="A12768" s="55">
        <v>2019</v>
      </c>
      <c r="B12768" s="55" t="s">
        <v>30</v>
      </c>
      <c r="C12768" s="55" t="s">
        <v>4099</v>
      </c>
      <c r="D12768" s="54">
        <v>43717</v>
      </c>
      <c r="E12768" s="56">
        <v>6.9583333333333304</v>
      </c>
      <c r="F12768" s="55" t="s">
        <v>7111</v>
      </c>
      <c r="G12768" s="55" t="s">
        <v>7112</v>
      </c>
      <c r="H12768" s="55"/>
    </row>
    <row r="12769" spans="1:8" x14ac:dyDescent="0.25">
      <c r="A12769" s="55">
        <v>2019</v>
      </c>
      <c r="B12769" s="55" t="s">
        <v>30</v>
      </c>
      <c r="C12769" s="55" t="s">
        <v>4102</v>
      </c>
      <c r="D12769" s="54">
        <v>43717</v>
      </c>
      <c r="E12769" s="56">
        <v>7</v>
      </c>
      <c r="F12769" s="55" t="s">
        <v>6972</v>
      </c>
      <c r="G12769" s="55" t="s">
        <v>7113</v>
      </c>
      <c r="H12769" s="55"/>
    </row>
    <row r="12770" spans="1:8" x14ac:dyDescent="0.25">
      <c r="A12770" s="55">
        <v>2019</v>
      </c>
      <c r="B12770" s="55" t="s">
        <v>30</v>
      </c>
      <c r="C12770" s="55" t="s">
        <v>4105</v>
      </c>
      <c r="D12770" s="54">
        <v>43717</v>
      </c>
      <c r="E12770" s="56">
        <v>7.0416666666666696</v>
      </c>
      <c r="F12770" s="55" t="s">
        <v>6927</v>
      </c>
      <c r="G12770" s="55" t="s">
        <v>7114</v>
      </c>
      <c r="H12770" s="55"/>
    </row>
    <row r="12771" spans="1:8" x14ac:dyDescent="0.25">
      <c r="A12771" s="55">
        <v>2019</v>
      </c>
      <c r="B12771" s="55" t="s">
        <v>30</v>
      </c>
      <c r="C12771" s="55" t="s">
        <v>4107</v>
      </c>
      <c r="D12771" s="54">
        <v>43717</v>
      </c>
      <c r="E12771" s="56">
        <v>7.0833333333333304</v>
      </c>
      <c r="F12771" s="55" t="s">
        <v>7115</v>
      </c>
      <c r="G12771" s="55" t="s">
        <v>7116</v>
      </c>
      <c r="H12771" s="55"/>
    </row>
    <row r="12772" spans="1:8" x14ac:dyDescent="0.25">
      <c r="A12772" s="55">
        <v>2019</v>
      </c>
      <c r="B12772" s="55" t="s">
        <v>30</v>
      </c>
      <c r="C12772" s="55" t="s">
        <v>4110</v>
      </c>
      <c r="D12772" s="54">
        <v>43717</v>
      </c>
      <c r="E12772" s="56">
        <v>7.125</v>
      </c>
      <c r="F12772" s="55" t="s">
        <v>7117</v>
      </c>
      <c r="G12772" s="55" t="s">
        <v>7118</v>
      </c>
      <c r="H12772" s="55"/>
    </row>
    <row r="12773" spans="1:8" x14ac:dyDescent="0.25">
      <c r="A12773" s="55">
        <v>2019</v>
      </c>
      <c r="B12773" s="55" t="s">
        <v>30</v>
      </c>
      <c r="C12773" s="55" t="s">
        <v>4111</v>
      </c>
      <c r="D12773" s="54">
        <v>43717</v>
      </c>
      <c r="E12773" s="56">
        <v>7.1666666666666696</v>
      </c>
      <c r="F12773" s="55" t="s">
        <v>7119</v>
      </c>
      <c r="G12773" s="55" t="s">
        <v>7120</v>
      </c>
      <c r="H12773" s="55"/>
    </row>
    <row r="12774" spans="1:8" x14ac:dyDescent="0.25">
      <c r="A12774" s="55">
        <v>2019</v>
      </c>
      <c r="B12774" s="55" t="s">
        <v>30</v>
      </c>
      <c r="C12774" s="55" t="s">
        <v>4114</v>
      </c>
      <c r="D12774" s="54">
        <v>43717</v>
      </c>
      <c r="E12774" s="56">
        <v>7.2083333333333304</v>
      </c>
      <c r="F12774" s="55" t="s">
        <v>7121</v>
      </c>
      <c r="G12774" s="55" t="s">
        <v>7122</v>
      </c>
      <c r="H12774" s="55"/>
    </row>
    <row r="12775" spans="1:8" x14ac:dyDescent="0.25">
      <c r="A12775" s="55">
        <v>2019</v>
      </c>
      <c r="B12775" s="55" t="s">
        <v>30</v>
      </c>
      <c r="C12775" s="55" t="s">
        <v>4117</v>
      </c>
      <c r="D12775" s="54">
        <v>43717</v>
      </c>
      <c r="E12775" s="56">
        <v>7.25</v>
      </c>
      <c r="F12775" s="55" t="s">
        <v>7123</v>
      </c>
      <c r="G12775" s="55" t="s">
        <v>7124</v>
      </c>
      <c r="H12775" s="55"/>
    </row>
    <row r="12776" spans="1:8" x14ac:dyDescent="0.25">
      <c r="A12776" s="55">
        <v>2019</v>
      </c>
      <c r="B12776" s="55" t="s">
        <v>30</v>
      </c>
      <c r="C12776" s="55" t="s">
        <v>4120</v>
      </c>
      <c r="D12776" s="54">
        <v>43717</v>
      </c>
      <c r="E12776" s="56">
        <v>7.2916666666666696</v>
      </c>
      <c r="F12776" s="55" t="s">
        <v>7125</v>
      </c>
      <c r="G12776" s="55" t="s">
        <v>5221</v>
      </c>
      <c r="H12776" s="55"/>
    </row>
    <row r="12777" spans="1:8" x14ac:dyDescent="0.25">
      <c r="A12777" s="55">
        <v>2019</v>
      </c>
      <c r="B12777" s="55" t="s">
        <v>30</v>
      </c>
      <c r="C12777" s="55" t="s">
        <v>4122</v>
      </c>
      <c r="D12777" s="54">
        <v>43717</v>
      </c>
      <c r="E12777" s="56">
        <v>7.3333333333333304</v>
      </c>
      <c r="F12777" s="55" t="s">
        <v>7126</v>
      </c>
      <c r="G12777" s="55" t="s">
        <v>7127</v>
      </c>
      <c r="H12777" s="55"/>
    </row>
    <row r="12778" spans="1:8" x14ac:dyDescent="0.25">
      <c r="A12778" s="55">
        <v>2019</v>
      </c>
      <c r="B12778" s="55" t="s">
        <v>30</v>
      </c>
      <c r="C12778" s="55" t="s">
        <v>4125</v>
      </c>
      <c r="D12778" s="54">
        <v>43717</v>
      </c>
      <c r="E12778" s="56">
        <v>7.375</v>
      </c>
      <c r="F12778" s="55" t="s">
        <v>7128</v>
      </c>
      <c r="G12778" s="55" t="s">
        <v>4345</v>
      </c>
      <c r="H12778" s="55"/>
    </row>
    <row r="12779" spans="1:8" x14ac:dyDescent="0.25">
      <c r="A12779" s="55">
        <v>2019</v>
      </c>
      <c r="B12779" s="55" t="s">
        <v>30</v>
      </c>
      <c r="C12779" s="55" t="s">
        <v>4128</v>
      </c>
      <c r="D12779" s="54">
        <v>43717</v>
      </c>
      <c r="E12779" s="56">
        <v>7.4166666666666696</v>
      </c>
      <c r="F12779" s="55" t="s">
        <v>7129</v>
      </c>
      <c r="G12779" s="55" t="s">
        <v>7130</v>
      </c>
      <c r="H12779" s="55"/>
    </row>
    <row r="12780" spans="1:8" x14ac:dyDescent="0.25">
      <c r="A12780" s="55">
        <v>2019</v>
      </c>
      <c r="B12780" s="55" t="s">
        <v>30</v>
      </c>
      <c r="C12780" s="55" t="s">
        <v>4131</v>
      </c>
      <c r="D12780" s="54">
        <v>43717</v>
      </c>
      <c r="E12780" s="56">
        <v>7.4583333333333304</v>
      </c>
      <c r="F12780" s="55" t="s">
        <v>7131</v>
      </c>
      <c r="G12780" s="55" t="s">
        <v>7132</v>
      </c>
      <c r="H12780" s="55"/>
    </row>
    <row r="12781" spans="1:8" x14ac:dyDescent="0.25">
      <c r="A12781" s="55">
        <v>2019</v>
      </c>
      <c r="B12781" s="55" t="s">
        <v>30</v>
      </c>
      <c r="C12781" s="55" t="s">
        <v>4134</v>
      </c>
      <c r="D12781" s="54">
        <v>43717</v>
      </c>
      <c r="E12781" s="56">
        <v>7.5</v>
      </c>
      <c r="F12781" s="55" t="s">
        <v>7133</v>
      </c>
      <c r="G12781" s="55" t="s">
        <v>7134</v>
      </c>
      <c r="H12781" s="55"/>
    </row>
    <row r="12782" spans="1:8" x14ac:dyDescent="0.25">
      <c r="A12782" s="55">
        <v>2019</v>
      </c>
      <c r="B12782" s="55" t="s">
        <v>30</v>
      </c>
      <c r="C12782" s="55" t="s">
        <v>4137</v>
      </c>
      <c r="D12782" s="54">
        <v>43717</v>
      </c>
      <c r="E12782" s="56">
        <v>7.5416666666666696</v>
      </c>
      <c r="F12782" s="55" t="s">
        <v>7007</v>
      </c>
      <c r="G12782" s="55" t="s">
        <v>2095</v>
      </c>
      <c r="H12782" s="55"/>
    </row>
    <row r="12783" spans="1:8" x14ac:dyDescent="0.25">
      <c r="A12783" s="55">
        <v>2019</v>
      </c>
      <c r="B12783" s="55" t="s">
        <v>30</v>
      </c>
      <c r="C12783" s="55" t="s">
        <v>4139</v>
      </c>
      <c r="D12783" s="54">
        <v>43717</v>
      </c>
      <c r="E12783" s="56">
        <v>7.5833333333333304</v>
      </c>
      <c r="F12783" s="55" t="s">
        <v>7135</v>
      </c>
      <c r="G12783" s="55" t="s">
        <v>7136</v>
      </c>
      <c r="H12783" s="55"/>
    </row>
    <row r="12784" spans="1:8" x14ac:dyDescent="0.25">
      <c r="A12784" s="55">
        <v>2019</v>
      </c>
      <c r="B12784" s="55" t="s">
        <v>30</v>
      </c>
      <c r="C12784" s="55" t="s">
        <v>4142</v>
      </c>
      <c r="D12784" s="54">
        <v>43717</v>
      </c>
      <c r="E12784" s="56">
        <v>7.625</v>
      </c>
      <c r="F12784" s="55" t="s">
        <v>7137</v>
      </c>
      <c r="G12784" s="55" t="s">
        <v>7138</v>
      </c>
      <c r="H12784" s="55"/>
    </row>
    <row r="12785" spans="1:8" x14ac:dyDescent="0.25">
      <c r="A12785" s="55">
        <v>2019</v>
      </c>
      <c r="B12785" s="55" t="s">
        <v>30</v>
      </c>
      <c r="C12785" s="55" t="s">
        <v>4144</v>
      </c>
      <c r="D12785" s="54">
        <v>43717</v>
      </c>
      <c r="E12785" s="56">
        <v>7.6666666666666696</v>
      </c>
      <c r="F12785" s="55" t="s">
        <v>7019</v>
      </c>
      <c r="G12785" s="55" t="s">
        <v>7139</v>
      </c>
      <c r="H12785" s="55"/>
    </row>
    <row r="12786" spans="1:8" x14ac:dyDescent="0.25">
      <c r="A12786" s="55">
        <v>2019</v>
      </c>
      <c r="B12786" s="55" t="s">
        <v>30</v>
      </c>
      <c r="C12786" s="55" t="s">
        <v>4147</v>
      </c>
      <c r="D12786" s="54">
        <v>43717</v>
      </c>
      <c r="E12786" s="56">
        <v>7.7083333333333304</v>
      </c>
      <c r="F12786" s="55" t="s">
        <v>7140</v>
      </c>
      <c r="G12786" s="55" t="s">
        <v>7141</v>
      </c>
      <c r="H12786" s="55"/>
    </row>
    <row r="12787" spans="1:8" x14ac:dyDescent="0.25">
      <c r="A12787" s="55">
        <v>2019</v>
      </c>
      <c r="B12787" s="55" t="s">
        <v>30</v>
      </c>
      <c r="C12787" s="55" t="s">
        <v>4150</v>
      </c>
      <c r="D12787" s="54">
        <v>43717</v>
      </c>
      <c r="E12787" s="56">
        <v>7.75</v>
      </c>
      <c r="F12787" s="55" t="s">
        <v>7142</v>
      </c>
      <c r="G12787" s="55" t="s">
        <v>7143</v>
      </c>
      <c r="H12787" s="55"/>
    </row>
    <row r="12788" spans="1:8" x14ac:dyDescent="0.25">
      <c r="A12788" s="55">
        <v>2019</v>
      </c>
      <c r="B12788" s="55" t="s">
        <v>30</v>
      </c>
      <c r="C12788" s="55" t="s">
        <v>4153</v>
      </c>
      <c r="D12788" s="54">
        <v>43717</v>
      </c>
      <c r="E12788" s="56">
        <v>7.7916666666666696</v>
      </c>
      <c r="F12788" s="55" t="s">
        <v>7144</v>
      </c>
      <c r="G12788" s="55" t="s">
        <v>7145</v>
      </c>
      <c r="H12788" s="55"/>
    </row>
    <row r="12789" spans="1:8" x14ac:dyDescent="0.25">
      <c r="A12789" s="55">
        <v>2019</v>
      </c>
      <c r="B12789" s="55" t="s">
        <v>30</v>
      </c>
      <c r="C12789" s="55" t="s">
        <v>4156</v>
      </c>
      <c r="D12789" s="54">
        <v>43717</v>
      </c>
      <c r="E12789" s="56">
        <v>7.8333333333333304</v>
      </c>
      <c r="F12789" s="55" t="s">
        <v>6885</v>
      </c>
      <c r="G12789" s="55" t="s">
        <v>7146</v>
      </c>
      <c r="H12789" s="55"/>
    </row>
    <row r="12790" spans="1:8" x14ac:dyDescent="0.25">
      <c r="A12790" s="55">
        <v>2019</v>
      </c>
      <c r="B12790" s="55" t="s">
        <v>30</v>
      </c>
      <c r="C12790" s="55" t="s">
        <v>4158</v>
      </c>
      <c r="D12790" s="54">
        <v>43747</v>
      </c>
      <c r="E12790" s="56">
        <v>7.875</v>
      </c>
      <c r="F12790" s="55" t="s">
        <v>7147</v>
      </c>
      <c r="G12790" s="55" t="s">
        <v>7148</v>
      </c>
      <c r="H12790" s="55"/>
    </row>
    <row r="12791" spans="1:8" x14ac:dyDescent="0.25">
      <c r="A12791" s="55">
        <v>2019</v>
      </c>
      <c r="B12791" s="55" t="s">
        <v>30</v>
      </c>
      <c r="C12791" s="55" t="s">
        <v>4161</v>
      </c>
      <c r="D12791" s="54">
        <v>43747</v>
      </c>
      <c r="E12791" s="56">
        <v>7.9166666666666696</v>
      </c>
      <c r="F12791" s="55" t="s">
        <v>7109</v>
      </c>
      <c r="G12791" s="55" t="s">
        <v>7149</v>
      </c>
      <c r="H12791" s="55"/>
    </row>
    <row r="12792" spans="1:8" x14ac:dyDescent="0.25">
      <c r="A12792" s="55">
        <v>2019</v>
      </c>
      <c r="B12792" s="55" t="s">
        <v>30</v>
      </c>
      <c r="C12792" s="55" t="s">
        <v>4164</v>
      </c>
      <c r="D12792" s="54">
        <v>43747</v>
      </c>
      <c r="E12792" s="56">
        <v>7.9583333333333304</v>
      </c>
      <c r="F12792" s="55" t="s">
        <v>6834</v>
      </c>
      <c r="G12792" s="55" t="s">
        <v>7150</v>
      </c>
      <c r="H12792" s="55"/>
    </row>
    <row r="12793" spans="1:8" x14ac:dyDescent="0.25">
      <c r="A12793" s="55">
        <v>2019</v>
      </c>
      <c r="B12793" s="55" t="s">
        <v>30</v>
      </c>
      <c r="C12793" s="55" t="s">
        <v>4166</v>
      </c>
      <c r="D12793" s="54">
        <v>43747</v>
      </c>
      <c r="E12793" s="56">
        <v>8</v>
      </c>
      <c r="F12793" s="55" t="s">
        <v>7111</v>
      </c>
      <c r="G12793" s="55" t="s">
        <v>7151</v>
      </c>
      <c r="H12793" s="55"/>
    </row>
    <row r="12794" spans="1:8" x14ac:dyDescent="0.25">
      <c r="A12794" s="55">
        <v>2019</v>
      </c>
      <c r="B12794" s="55" t="s">
        <v>30</v>
      </c>
      <c r="C12794" s="55" t="s">
        <v>4169</v>
      </c>
      <c r="D12794" s="54">
        <v>43747</v>
      </c>
      <c r="E12794" s="56">
        <v>8.0416666666666696</v>
      </c>
      <c r="F12794" s="55" t="s">
        <v>7024</v>
      </c>
      <c r="G12794" s="55" t="s">
        <v>7152</v>
      </c>
      <c r="H12794" s="55"/>
    </row>
    <row r="12795" spans="1:8" x14ac:dyDescent="0.25">
      <c r="A12795" s="55">
        <v>2019</v>
      </c>
      <c r="B12795" s="55" t="s">
        <v>30</v>
      </c>
      <c r="C12795" s="55" t="s">
        <v>4172</v>
      </c>
      <c r="D12795" s="54">
        <v>43747</v>
      </c>
      <c r="E12795" s="56">
        <v>8.0833333333333304</v>
      </c>
      <c r="F12795" s="55" t="s">
        <v>7121</v>
      </c>
      <c r="G12795" s="55" t="s">
        <v>7153</v>
      </c>
      <c r="H12795" s="55"/>
    </row>
    <row r="12796" spans="1:8" x14ac:dyDescent="0.25">
      <c r="A12796" s="55">
        <v>2019</v>
      </c>
      <c r="B12796" s="55" t="s">
        <v>30</v>
      </c>
      <c r="C12796" s="55" t="s">
        <v>4175</v>
      </c>
      <c r="D12796" s="54">
        <v>43747</v>
      </c>
      <c r="E12796" s="56">
        <v>8.125</v>
      </c>
      <c r="F12796" s="55" t="s">
        <v>7026</v>
      </c>
      <c r="G12796" s="55" t="s">
        <v>7154</v>
      </c>
      <c r="H12796" s="55"/>
    </row>
    <row r="12797" spans="1:8" x14ac:dyDescent="0.25">
      <c r="A12797" s="55">
        <v>2019</v>
      </c>
      <c r="B12797" s="55" t="s">
        <v>30</v>
      </c>
      <c r="C12797" s="55" t="s">
        <v>4178</v>
      </c>
      <c r="D12797" s="54">
        <v>43747</v>
      </c>
      <c r="E12797" s="56">
        <v>8.1666666666666696</v>
      </c>
      <c r="F12797" s="55" t="s">
        <v>7119</v>
      </c>
      <c r="G12797" s="55" t="s">
        <v>7155</v>
      </c>
      <c r="H12797" s="55"/>
    </row>
    <row r="12798" spans="1:8" x14ac:dyDescent="0.25">
      <c r="A12798" s="55">
        <v>2019</v>
      </c>
      <c r="B12798" s="55" t="s">
        <v>30</v>
      </c>
      <c r="C12798" s="55" t="s">
        <v>4181</v>
      </c>
      <c r="D12798" s="54">
        <v>43747</v>
      </c>
      <c r="E12798" s="56">
        <v>8.2083333333333304</v>
      </c>
      <c r="F12798" s="55" t="s">
        <v>7156</v>
      </c>
      <c r="G12798" s="55" t="s">
        <v>7157</v>
      </c>
      <c r="H12798" s="55"/>
    </row>
    <row r="12799" spans="1:8" x14ac:dyDescent="0.25">
      <c r="A12799" s="55">
        <v>2019</v>
      </c>
      <c r="B12799" s="55" t="s">
        <v>30</v>
      </c>
      <c r="C12799" s="55" t="s">
        <v>4184</v>
      </c>
      <c r="D12799" s="54">
        <v>43747</v>
      </c>
      <c r="E12799" s="56">
        <v>8.25</v>
      </c>
      <c r="F12799" s="55" t="s">
        <v>7158</v>
      </c>
      <c r="G12799" s="55" t="s">
        <v>7159</v>
      </c>
      <c r="H12799" s="55"/>
    </row>
    <row r="12800" spans="1:8" x14ac:dyDescent="0.25">
      <c r="A12800" s="55">
        <v>2019</v>
      </c>
      <c r="B12800" s="55" t="s">
        <v>30</v>
      </c>
      <c r="C12800" s="55" t="s">
        <v>4187</v>
      </c>
      <c r="D12800" s="54">
        <v>43747</v>
      </c>
      <c r="E12800" s="56">
        <v>8.2916666666666696</v>
      </c>
      <c r="F12800" s="55" t="s">
        <v>7160</v>
      </c>
      <c r="G12800" s="55" t="s">
        <v>7161</v>
      </c>
      <c r="H12800" s="55"/>
    </row>
    <row r="12801" spans="1:8" x14ac:dyDescent="0.25">
      <c r="A12801" s="55">
        <v>2019</v>
      </c>
      <c r="B12801" s="55" t="s">
        <v>30</v>
      </c>
      <c r="C12801" s="55" t="s">
        <v>4189</v>
      </c>
      <c r="D12801" s="54">
        <v>43747</v>
      </c>
      <c r="E12801" s="56">
        <v>8.3333333333333304</v>
      </c>
      <c r="F12801" s="55" t="s">
        <v>7162</v>
      </c>
      <c r="G12801" s="55" t="s">
        <v>7163</v>
      </c>
      <c r="H12801" s="55"/>
    </row>
    <row r="12802" spans="1:8" x14ac:dyDescent="0.25">
      <c r="A12802" s="55">
        <v>2019</v>
      </c>
      <c r="B12802" s="55" t="s">
        <v>30</v>
      </c>
      <c r="C12802" s="55" t="s">
        <v>4192</v>
      </c>
      <c r="D12802" s="54">
        <v>43747</v>
      </c>
      <c r="E12802" s="56">
        <v>8.375</v>
      </c>
      <c r="F12802" s="55" t="s">
        <v>7164</v>
      </c>
      <c r="G12802" s="55" t="s">
        <v>7165</v>
      </c>
      <c r="H12802" s="55"/>
    </row>
    <row r="12803" spans="1:8" x14ac:dyDescent="0.25">
      <c r="A12803" s="55">
        <v>2019</v>
      </c>
      <c r="B12803" s="55" t="s">
        <v>30</v>
      </c>
      <c r="C12803" s="55" t="s">
        <v>4195</v>
      </c>
      <c r="D12803" s="54">
        <v>43747</v>
      </c>
      <c r="E12803" s="56">
        <v>8.4166666666666696</v>
      </c>
      <c r="F12803" s="55" t="s">
        <v>7166</v>
      </c>
      <c r="G12803" s="55" t="s">
        <v>7167</v>
      </c>
      <c r="H12803" s="55"/>
    </row>
    <row r="12804" spans="1:8" x14ac:dyDescent="0.25">
      <c r="A12804" s="55">
        <v>2019</v>
      </c>
      <c r="B12804" s="55" t="s">
        <v>30</v>
      </c>
      <c r="C12804" s="55" t="s">
        <v>4198</v>
      </c>
      <c r="D12804" s="54">
        <v>43747</v>
      </c>
      <c r="E12804" s="56">
        <v>8.4583333333333304</v>
      </c>
      <c r="F12804" s="55" t="s">
        <v>7168</v>
      </c>
      <c r="G12804" s="55" t="s">
        <v>7169</v>
      </c>
      <c r="H12804" s="55"/>
    </row>
    <row r="12805" spans="1:8" x14ac:dyDescent="0.25">
      <c r="A12805" s="55">
        <v>2019</v>
      </c>
      <c r="B12805" s="55" t="s">
        <v>30</v>
      </c>
      <c r="C12805" s="55" t="s">
        <v>4201</v>
      </c>
      <c r="D12805" s="54">
        <v>43747</v>
      </c>
      <c r="E12805" s="56">
        <v>8.5</v>
      </c>
      <c r="F12805" s="55" t="s">
        <v>7170</v>
      </c>
      <c r="G12805" s="55" t="s">
        <v>7171</v>
      </c>
      <c r="H12805" s="55"/>
    </row>
    <row r="12806" spans="1:8" x14ac:dyDescent="0.25">
      <c r="A12806" s="55">
        <v>2019</v>
      </c>
      <c r="B12806" s="55" t="s">
        <v>30</v>
      </c>
      <c r="C12806" s="55" t="s">
        <v>4204</v>
      </c>
      <c r="D12806" s="54">
        <v>43747</v>
      </c>
      <c r="E12806" s="56">
        <v>8.5416666666666696</v>
      </c>
      <c r="F12806" s="55" t="s">
        <v>7172</v>
      </c>
      <c r="G12806" s="55" t="s">
        <v>7173</v>
      </c>
      <c r="H12806" s="55"/>
    </row>
    <row r="12807" spans="1:8" x14ac:dyDescent="0.25">
      <c r="A12807" s="55">
        <v>2019</v>
      </c>
      <c r="B12807" s="55" t="s">
        <v>30</v>
      </c>
      <c r="C12807" s="55" t="s">
        <v>4207</v>
      </c>
      <c r="D12807" s="54">
        <v>43747</v>
      </c>
      <c r="E12807" s="56">
        <v>8.5833333333333304</v>
      </c>
      <c r="F12807" s="55" t="s">
        <v>7174</v>
      </c>
      <c r="G12807" s="55" t="s">
        <v>7175</v>
      </c>
      <c r="H12807" s="55"/>
    </row>
    <row r="12808" spans="1:8" x14ac:dyDescent="0.25">
      <c r="A12808" s="55">
        <v>2019</v>
      </c>
      <c r="B12808" s="55" t="s">
        <v>30</v>
      </c>
      <c r="C12808" s="55" t="s">
        <v>4209</v>
      </c>
      <c r="D12808" s="54">
        <v>43747</v>
      </c>
      <c r="E12808" s="56">
        <v>8.625</v>
      </c>
      <c r="F12808" s="55" t="s">
        <v>7176</v>
      </c>
      <c r="G12808" s="55" t="s">
        <v>7177</v>
      </c>
      <c r="H12808" s="55"/>
    </row>
    <row r="12809" spans="1:8" x14ac:dyDescent="0.25">
      <c r="A12809" s="55">
        <v>2019</v>
      </c>
      <c r="B12809" s="55" t="s">
        <v>30</v>
      </c>
      <c r="C12809" s="55" t="s">
        <v>4212</v>
      </c>
      <c r="D12809" s="54">
        <v>43747</v>
      </c>
      <c r="E12809" s="56">
        <v>8.6666666666666696</v>
      </c>
      <c r="F12809" s="55" t="s">
        <v>7178</v>
      </c>
      <c r="G12809" s="55" t="s">
        <v>7179</v>
      </c>
      <c r="H12809" s="55"/>
    </row>
    <row r="12810" spans="1:8" x14ac:dyDescent="0.25">
      <c r="A12810" s="55">
        <v>2019</v>
      </c>
      <c r="B12810" s="55" t="s">
        <v>30</v>
      </c>
      <c r="C12810" s="55" t="s">
        <v>4215</v>
      </c>
      <c r="D12810" s="54">
        <v>43747</v>
      </c>
      <c r="E12810" s="56">
        <v>8.7083333333333304</v>
      </c>
      <c r="F12810" s="55" t="s">
        <v>7180</v>
      </c>
      <c r="G12810" s="55" t="s">
        <v>7181</v>
      </c>
      <c r="H12810" s="55"/>
    </row>
    <row r="12811" spans="1:8" x14ac:dyDescent="0.25">
      <c r="A12811" s="55">
        <v>2019</v>
      </c>
      <c r="B12811" s="55" t="s">
        <v>30</v>
      </c>
      <c r="C12811" s="55" t="s">
        <v>4218</v>
      </c>
      <c r="D12811" s="54">
        <v>43747</v>
      </c>
      <c r="E12811" s="56">
        <v>8.75</v>
      </c>
      <c r="F12811" s="55" t="s">
        <v>7182</v>
      </c>
      <c r="G12811" s="55" t="s">
        <v>7183</v>
      </c>
      <c r="H12811" s="55"/>
    </row>
    <row r="12812" spans="1:8" x14ac:dyDescent="0.25">
      <c r="A12812" s="55">
        <v>2019</v>
      </c>
      <c r="B12812" s="55" t="s">
        <v>30</v>
      </c>
      <c r="C12812" s="55" t="s">
        <v>4221</v>
      </c>
      <c r="D12812" s="54">
        <v>43747</v>
      </c>
      <c r="E12812" s="56">
        <v>8.7916666666666696</v>
      </c>
      <c r="F12812" s="55" t="s">
        <v>6845</v>
      </c>
      <c r="G12812" s="55" t="s">
        <v>7184</v>
      </c>
      <c r="H12812" s="55"/>
    </row>
    <row r="12813" spans="1:8" x14ac:dyDescent="0.25">
      <c r="A12813" s="55">
        <v>2019</v>
      </c>
      <c r="B12813" s="55" t="s">
        <v>30</v>
      </c>
      <c r="C12813" s="55" t="s">
        <v>4223</v>
      </c>
      <c r="D12813" s="54">
        <v>43747</v>
      </c>
      <c r="E12813" s="56">
        <v>8.8333333333333304</v>
      </c>
      <c r="F12813" s="55" t="s">
        <v>7185</v>
      </c>
      <c r="G12813" s="55" t="s">
        <v>7186</v>
      </c>
      <c r="H12813" s="55"/>
    </row>
    <row r="12814" spans="1:8" x14ac:dyDescent="0.25">
      <c r="A12814" s="55">
        <v>2019</v>
      </c>
      <c r="B12814" s="55" t="s">
        <v>30</v>
      </c>
      <c r="C12814" s="55" t="s">
        <v>4226</v>
      </c>
      <c r="D12814" s="54">
        <v>43778</v>
      </c>
      <c r="E12814" s="56">
        <v>8.875</v>
      </c>
      <c r="F12814" s="55" t="s">
        <v>7187</v>
      </c>
      <c r="G12814" s="55" t="s">
        <v>7188</v>
      </c>
      <c r="H12814" s="55"/>
    </row>
    <row r="12815" spans="1:8" x14ac:dyDescent="0.25">
      <c r="A12815" s="55">
        <v>2019</v>
      </c>
      <c r="B12815" s="55" t="s">
        <v>30</v>
      </c>
      <c r="C12815" s="55" t="s">
        <v>4230</v>
      </c>
      <c r="D12815" s="54">
        <v>43778</v>
      </c>
      <c r="E12815" s="56">
        <v>8.9166666666666696</v>
      </c>
      <c r="F12815" s="55" t="s">
        <v>7189</v>
      </c>
      <c r="G12815" s="55" t="s">
        <v>7190</v>
      </c>
      <c r="H12815" s="55"/>
    </row>
    <row r="12816" spans="1:8" x14ac:dyDescent="0.25">
      <c r="A12816" s="55">
        <v>2019</v>
      </c>
      <c r="B12816" s="55" t="s">
        <v>30</v>
      </c>
      <c r="C12816" s="55" t="s">
        <v>4233</v>
      </c>
      <c r="D12816" s="54">
        <v>43778</v>
      </c>
      <c r="E12816" s="56">
        <v>8.9583333333333304</v>
      </c>
      <c r="F12816" s="55" t="s">
        <v>7191</v>
      </c>
      <c r="G12816" s="55" t="s">
        <v>7192</v>
      </c>
      <c r="H12816" s="55"/>
    </row>
    <row r="12817" spans="1:8" x14ac:dyDescent="0.25">
      <c r="A12817" s="55">
        <v>2019</v>
      </c>
      <c r="B12817" s="55" t="s">
        <v>30</v>
      </c>
      <c r="C12817" s="55" t="s">
        <v>4236</v>
      </c>
      <c r="D12817" s="54">
        <v>43778</v>
      </c>
      <c r="E12817" s="56">
        <v>9</v>
      </c>
      <c r="F12817" s="55" t="s">
        <v>7191</v>
      </c>
      <c r="G12817" s="55" t="s">
        <v>7193</v>
      </c>
      <c r="H12817" s="55"/>
    </row>
    <row r="12818" spans="1:8" x14ac:dyDescent="0.25">
      <c r="A12818" s="55">
        <v>2019</v>
      </c>
      <c r="B12818" s="55" t="s">
        <v>30</v>
      </c>
      <c r="C12818" s="55" t="s">
        <v>4239</v>
      </c>
      <c r="D12818" s="54">
        <v>43778</v>
      </c>
      <c r="E12818" s="56">
        <v>9.0416666666666696</v>
      </c>
      <c r="F12818" s="55" t="s">
        <v>6929</v>
      </c>
      <c r="G12818" s="55" t="s">
        <v>7194</v>
      </c>
      <c r="H12818" s="55"/>
    </row>
    <row r="12819" spans="1:8" x14ac:dyDescent="0.25">
      <c r="A12819" s="55">
        <v>2019</v>
      </c>
      <c r="B12819" s="55" t="s">
        <v>30</v>
      </c>
      <c r="C12819" s="55" t="s">
        <v>4242</v>
      </c>
      <c r="D12819" s="54">
        <v>43778</v>
      </c>
      <c r="E12819" s="56">
        <v>9.0833333333333304</v>
      </c>
      <c r="F12819" s="55" t="s">
        <v>7191</v>
      </c>
      <c r="G12819" s="55" t="s">
        <v>7195</v>
      </c>
      <c r="H12819" s="55"/>
    </row>
    <row r="12820" spans="1:8" x14ac:dyDescent="0.25">
      <c r="A12820" s="55">
        <v>2019</v>
      </c>
      <c r="B12820" s="55" t="s">
        <v>30</v>
      </c>
      <c r="C12820" s="55" t="s">
        <v>4245</v>
      </c>
      <c r="D12820" s="54">
        <v>43778</v>
      </c>
      <c r="E12820" s="56">
        <v>9.125</v>
      </c>
      <c r="F12820" s="55" t="s">
        <v>7196</v>
      </c>
      <c r="G12820" s="55" t="s">
        <v>7197</v>
      </c>
      <c r="H12820" s="55"/>
    </row>
    <row r="12821" spans="1:8" x14ac:dyDescent="0.25">
      <c r="A12821" s="55">
        <v>2019</v>
      </c>
      <c r="B12821" s="55" t="s">
        <v>30</v>
      </c>
      <c r="C12821" s="55" t="s">
        <v>4248</v>
      </c>
      <c r="D12821" s="54">
        <v>43778</v>
      </c>
      <c r="E12821" s="56">
        <v>9.1666666666666696</v>
      </c>
      <c r="F12821" s="55" t="s">
        <v>6912</v>
      </c>
      <c r="G12821" s="55" t="s">
        <v>7198</v>
      </c>
      <c r="H12821" s="55"/>
    </row>
    <row r="12822" spans="1:8" x14ac:dyDescent="0.25">
      <c r="A12822" s="55">
        <v>2019</v>
      </c>
      <c r="B12822" s="55" t="s">
        <v>30</v>
      </c>
      <c r="C12822" s="55" t="s">
        <v>4251</v>
      </c>
      <c r="D12822" s="54">
        <v>43778</v>
      </c>
      <c r="E12822" s="56">
        <v>9.2083333333333304</v>
      </c>
      <c r="F12822" s="55" t="s">
        <v>7199</v>
      </c>
      <c r="G12822" s="55" t="s">
        <v>7200</v>
      </c>
      <c r="H12822" s="55"/>
    </row>
    <row r="12823" spans="1:8" x14ac:dyDescent="0.25">
      <c r="A12823" s="55">
        <v>2019</v>
      </c>
      <c r="B12823" s="55" t="s">
        <v>30</v>
      </c>
      <c r="C12823" s="55" t="s">
        <v>4254</v>
      </c>
      <c r="D12823" s="54">
        <v>43778</v>
      </c>
      <c r="E12823" s="56">
        <v>9.25</v>
      </c>
      <c r="F12823" s="55" t="s">
        <v>7011</v>
      </c>
      <c r="G12823" s="55" t="s">
        <v>7201</v>
      </c>
      <c r="H12823" s="55"/>
    </row>
    <row r="12824" spans="1:8" x14ac:dyDescent="0.25">
      <c r="A12824" s="55">
        <v>2019</v>
      </c>
      <c r="B12824" s="55" t="s">
        <v>30</v>
      </c>
      <c r="C12824" s="55" t="s">
        <v>4257</v>
      </c>
      <c r="D12824" s="54">
        <v>43778</v>
      </c>
      <c r="E12824" s="56">
        <v>9.2916666666666696</v>
      </c>
      <c r="F12824" s="55" t="s">
        <v>7202</v>
      </c>
      <c r="G12824" s="55" t="s">
        <v>7203</v>
      </c>
      <c r="H12824" s="55"/>
    </row>
    <row r="12825" spans="1:8" x14ac:dyDescent="0.25">
      <c r="A12825" s="55">
        <v>2019</v>
      </c>
      <c r="B12825" s="55" t="s">
        <v>30</v>
      </c>
      <c r="C12825" s="55" t="s">
        <v>4260</v>
      </c>
      <c r="D12825" s="54">
        <v>43778</v>
      </c>
      <c r="E12825" s="56">
        <v>9.3333333333333304</v>
      </c>
      <c r="F12825" s="55" t="s">
        <v>7204</v>
      </c>
      <c r="G12825" s="55" t="s">
        <v>7205</v>
      </c>
      <c r="H12825" s="55"/>
    </row>
    <row r="12826" spans="1:8" x14ac:dyDescent="0.25">
      <c r="A12826" s="55">
        <v>2019</v>
      </c>
      <c r="B12826" s="55" t="s">
        <v>30</v>
      </c>
      <c r="C12826" s="55" t="s">
        <v>4263</v>
      </c>
      <c r="D12826" s="54">
        <v>43778</v>
      </c>
      <c r="E12826" s="56">
        <v>9.375</v>
      </c>
      <c r="F12826" s="55" t="s">
        <v>7005</v>
      </c>
      <c r="G12826" s="55" t="s">
        <v>7206</v>
      </c>
      <c r="H12826" s="55"/>
    </row>
    <row r="12827" spans="1:8" x14ac:dyDescent="0.25">
      <c r="A12827" s="55">
        <v>2019</v>
      </c>
      <c r="B12827" s="55" t="s">
        <v>30</v>
      </c>
      <c r="C12827" s="55" t="s">
        <v>4266</v>
      </c>
      <c r="D12827" s="54">
        <v>43778</v>
      </c>
      <c r="E12827" s="56">
        <v>9.4166666666666696</v>
      </c>
      <c r="F12827" s="55" t="s">
        <v>7207</v>
      </c>
      <c r="G12827" s="55" t="s">
        <v>7208</v>
      </c>
      <c r="H12827" s="55"/>
    </row>
    <row r="12828" spans="1:8" x14ac:dyDescent="0.25">
      <c r="A12828" s="55">
        <v>2019</v>
      </c>
      <c r="B12828" s="55" t="s">
        <v>30</v>
      </c>
      <c r="C12828" s="55" t="s">
        <v>4269</v>
      </c>
      <c r="D12828" s="54">
        <v>43778</v>
      </c>
      <c r="E12828" s="56">
        <v>9.4583333333333304</v>
      </c>
      <c r="F12828" s="55" t="s">
        <v>7209</v>
      </c>
      <c r="G12828" s="55" t="s">
        <v>7210</v>
      </c>
      <c r="H12828" s="55"/>
    </row>
    <row r="12829" spans="1:8" x14ac:dyDescent="0.25">
      <c r="A12829" s="55">
        <v>2019</v>
      </c>
      <c r="B12829" s="55" t="s">
        <v>30</v>
      </c>
      <c r="C12829" s="55" t="s">
        <v>4272</v>
      </c>
      <c r="D12829" s="54">
        <v>43778</v>
      </c>
      <c r="E12829" s="56">
        <v>9.5</v>
      </c>
      <c r="F12829" s="55" t="s">
        <v>7211</v>
      </c>
      <c r="G12829" s="55" t="s">
        <v>7212</v>
      </c>
      <c r="H12829" s="55"/>
    </row>
    <row r="12830" spans="1:8" x14ac:dyDescent="0.25">
      <c r="A12830" s="55">
        <v>2019</v>
      </c>
      <c r="B12830" s="55" t="s">
        <v>30</v>
      </c>
      <c r="C12830" s="55" t="s">
        <v>4275</v>
      </c>
      <c r="D12830" s="54">
        <v>43778</v>
      </c>
      <c r="E12830" s="56">
        <v>9.5416666666666696</v>
      </c>
      <c r="F12830" s="55" t="s">
        <v>6923</v>
      </c>
      <c r="G12830" s="55" t="s">
        <v>7213</v>
      </c>
      <c r="H12830" s="55"/>
    </row>
    <row r="12831" spans="1:8" x14ac:dyDescent="0.25">
      <c r="A12831" s="55">
        <v>2019</v>
      </c>
      <c r="B12831" s="55" t="s">
        <v>30</v>
      </c>
      <c r="C12831" s="55" t="s">
        <v>4278</v>
      </c>
      <c r="D12831" s="54">
        <v>43778</v>
      </c>
      <c r="E12831" s="56">
        <v>9.5833333333333304</v>
      </c>
      <c r="F12831" s="55" t="s">
        <v>7214</v>
      </c>
      <c r="G12831" s="55" t="s">
        <v>7215</v>
      </c>
      <c r="H12831" s="55"/>
    </row>
    <row r="12832" spans="1:8" x14ac:dyDescent="0.25">
      <c r="A12832" s="55">
        <v>2019</v>
      </c>
      <c r="B12832" s="55" t="s">
        <v>30</v>
      </c>
      <c r="C12832" s="55" t="s">
        <v>4281</v>
      </c>
      <c r="D12832" s="54">
        <v>43778</v>
      </c>
      <c r="E12832" s="56">
        <v>9.625</v>
      </c>
      <c r="F12832" s="55" t="s">
        <v>7216</v>
      </c>
      <c r="G12832" s="55" t="s">
        <v>7217</v>
      </c>
      <c r="H12832" s="55"/>
    </row>
    <row r="12833" spans="1:8" x14ac:dyDescent="0.25">
      <c r="A12833" s="55">
        <v>2019</v>
      </c>
      <c r="B12833" s="55" t="s">
        <v>30</v>
      </c>
      <c r="C12833" s="55" t="s">
        <v>4284</v>
      </c>
      <c r="D12833" s="54">
        <v>43778</v>
      </c>
      <c r="E12833" s="56">
        <v>9.6666666666666696</v>
      </c>
      <c r="F12833" s="55" t="s">
        <v>7218</v>
      </c>
      <c r="G12833" s="55" t="s">
        <v>5479</v>
      </c>
      <c r="H12833" s="55"/>
    </row>
    <row r="12834" spans="1:8" x14ac:dyDescent="0.25">
      <c r="A12834" s="55">
        <v>2019</v>
      </c>
      <c r="B12834" s="55" t="s">
        <v>30</v>
      </c>
      <c r="C12834" s="55" t="s">
        <v>4287</v>
      </c>
      <c r="D12834" s="54">
        <v>43778</v>
      </c>
      <c r="E12834" s="56">
        <v>9.7083333333333304</v>
      </c>
      <c r="F12834" s="55" t="s">
        <v>7219</v>
      </c>
      <c r="G12834" s="55" t="s">
        <v>7220</v>
      </c>
      <c r="H12834" s="55"/>
    </row>
    <row r="12835" spans="1:8" x14ac:dyDescent="0.25">
      <c r="A12835" s="55">
        <v>2019</v>
      </c>
      <c r="B12835" s="55" t="s">
        <v>30</v>
      </c>
      <c r="C12835" s="55" t="s">
        <v>4290</v>
      </c>
      <c r="D12835" s="54">
        <v>43778</v>
      </c>
      <c r="E12835" s="56">
        <v>9.75</v>
      </c>
      <c r="F12835" s="55" t="s">
        <v>7221</v>
      </c>
      <c r="G12835" s="55" t="s">
        <v>7222</v>
      </c>
      <c r="H12835" s="55"/>
    </row>
    <row r="12836" spans="1:8" x14ac:dyDescent="0.25">
      <c r="A12836" s="55">
        <v>2019</v>
      </c>
      <c r="B12836" s="55" t="s">
        <v>30</v>
      </c>
      <c r="C12836" s="55" t="s">
        <v>4293</v>
      </c>
      <c r="D12836" s="54">
        <v>43778</v>
      </c>
      <c r="E12836" s="56">
        <v>9.7916666666666696</v>
      </c>
      <c r="F12836" s="55" t="s">
        <v>7219</v>
      </c>
      <c r="G12836" s="55" t="s">
        <v>7223</v>
      </c>
      <c r="H12836" s="55"/>
    </row>
    <row r="12837" spans="1:8" x14ac:dyDescent="0.25">
      <c r="A12837" s="55">
        <v>2019</v>
      </c>
      <c r="B12837" s="55" t="s">
        <v>30</v>
      </c>
      <c r="C12837" s="55" t="s">
        <v>4296</v>
      </c>
      <c r="D12837" s="54">
        <v>43778</v>
      </c>
      <c r="E12837" s="56">
        <v>9.8333333333333304</v>
      </c>
      <c r="F12837" s="55" t="s">
        <v>7224</v>
      </c>
      <c r="G12837" s="55" t="s">
        <v>7225</v>
      </c>
      <c r="H12837" s="55"/>
    </row>
    <row r="12838" spans="1:8" x14ac:dyDescent="0.25">
      <c r="A12838" s="55">
        <v>2019</v>
      </c>
      <c r="B12838" s="55" t="s">
        <v>30</v>
      </c>
      <c r="C12838" s="55" t="s">
        <v>40</v>
      </c>
      <c r="D12838" s="54">
        <v>43808</v>
      </c>
      <c r="E12838" s="56">
        <v>9.875</v>
      </c>
      <c r="F12838" s="55" t="s">
        <v>7226</v>
      </c>
      <c r="G12838" s="55" t="s">
        <v>7227</v>
      </c>
      <c r="H12838" s="55"/>
    </row>
    <row r="12839" spans="1:8" x14ac:dyDescent="0.25">
      <c r="A12839" s="55">
        <v>2019</v>
      </c>
      <c r="B12839" s="55" t="s">
        <v>30</v>
      </c>
      <c r="C12839" s="55" t="s">
        <v>44</v>
      </c>
      <c r="D12839" s="54">
        <v>43808</v>
      </c>
      <c r="E12839" s="56">
        <v>9.9166666666666696</v>
      </c>
      <c r="F12839" s="55" t="s">
        <v>7228</v>
      </c>
      <c r="G12839" s="55" t="s">
        <v>7229</v>
      </c>
      <c r="H12839" s="55"/>
    </row>
    <row r="12840" spans="1:8" x14ac:dyDescent="0.25">
      <c r="A12840" s="55">
        <v>2019</v>
      </c>
      <c r="B12840" s="55" t="s">
        <v>30</v>
      </c>
      <c r="C12840" s="55" t="s">
        <v>48</v>
      </c>
      <c r="D12840" s="54">
        <v>43808</v>
      </c>
      <c r="E12840" s="56">
        <v>9.9583333333333304</v>
      </c>
      <c r="F12840" s="55" t="s">
        <v>7230</v>
      </c>
      <c r="G12840" s="55" t="s">
        <v>7231</v>
      </c>
      <c r="H12840" s="55"/>
    </row>
    <row r="12841" spans="1:8" x14ac:dyDescent="0.25">
      <c r="A12841" s="55">
        <v>2019</v>
      </c>
      <c r="B12841" s="55" t="s">
        <v>30</v>
      </c>
      <c r="C12841" s="55" t="s">
        <v>52</v>
      </c>
      <c r="D12841" s="54">
        <v>43808</v>
      </c>
      <c r="E12841" s="56">
        <v>10</v>
      </c>
      <c r="F12841" s="55" t="s">
        <v>7232</v>
      </c>
      <c r="G12841" s="55" t="s">
        <v>7233</v>
      </c>
      <c r="H12841" s="55"/>
    </row>
    <row r="12842" spans="1:8" x14ac:dyDescent="0.25">
      <c r="A12842" s="55">
        <v>2019</v>
      </c>
      <c r="B12842" s="55" t="s">
        <v>30</v>
      </c>
      <c r="C12842" s="55" t="s">
        <v>56</v>
      </c>
      <c r="D12842" s="54">
        <v>43808</v>
      </c>
      <c r="E12842" s="56">
        <v>10.0416666666667</v>
      </c>
      <c r="F12842" s="55" t="s">
        <v>7180</v>
      </c>
      <c r="G12842" s="55" t="s">
        <v>7234</v>
      </c>
      <c r="H12842" s="55"/>
    </row>
    <row r="12843" spans="1:8" x14ac:dyDescent="0.25">
      <c r="A12843" s="55">
        <v>2019</v>
      </c>
      <c r="B12843" s="55" t="s">
        <v>30</v>
      </c>
      <c r="C12843" s="55" t="s">
        <v>60</v>
      </c>
      <c r="D12843" s="54">
        <v>43808</v>
      </c>
      <c r="E12843" s="56">
        <v>10.0833333333333</v>
      </c>
      <c r="F12843" s="55" t="s">
        <v>6910</v>
      </c>
      <c r="G12843" s="55" t="s">
        <v>7235</v>
      </c>
      <c r="H12843" s="55"/>
    </row>
    <row r="12844" spans="1:8" x14ac:dyDescent="0.25">
      <c r="A12844" s="55">
        <v>2019</v>
      </c>
      <c r="B12844" s="55" t="s">
        <v>30</v>
      </c>
      <c r="C12844" s="55" t="s">
        <v>64</v>
      </c>
      <c r="D12844" s="54">
        <v>43808</v>
      </c>
      <c r="E12844" s="56">
        <v>10.125</v>
      </c>
      <c r="F12844" s="55" t="s">
        <v>7236</v>
      </c>
      <c r="G12844" s="55" t="s">
        <v>7237</v>
      </c>
      <c r="H12844" s="55"/>
    </row>
    <row r="12845" spans="1:8" x14ac:dyDescent="0.25">
      <c r="A12845" s="55">
        <v>2019</v>
      </c>
      <c r="B12845" s="55" t="s">
        <v>30</v>
      </c>
      <c r="C12845" s="55" t="s">
        <v>68</v>
      </c>
      <c r="D12845" s="54">
        <v>43808</v>
      </c>
      <c r="E12845" s="56">
        <v>10.1666666666667</v>
      </c>
      <c r="F12845" s="55" t="s">
        <v>7238</v>
      </c>
      <c r="G12845" s="55" t="s">
        <v>7239</v>
      </c>
      <c r="H12845" s="55"/>
    </row>
    <row r="12846" spans="1:8" x14ac:dyDescent="0.25">
      <c r="A12846" s="55">
        <v>2019</v>
      </c>
      <c r="B12846" s="55" t="s">
        <v>30</v>
      </c>
      <c r="C12846" s="55" t="s">
        <v>72</v>
      </c>
      <c r="D12846" s="54">
        <v>43808</v>
      </c>
      <c r="E12846" s="56">
        <v>10.2083333333333</v>
      </c>
      <c r="F12846" s="55" t="s">
        <v>7240</v>
      </c>
      <c r="G12846" s="55" t="s">
        <v>7241</v>
      </c>
      <c r="H12846" s="55"/>
    </row>
    <row r="12847" spans="1:8" x14ac:dyDescent="0.25">
      <c r="A12847" s="55">
        <v>2019</v>
      </c>
      <c r="B12847" s="55" t="s">
        <v>30</v>
      </c>
      <c r="C12847" s="55" t="s">
        <v>76</v>
      </c>
      <c r="D12847" s="54">
        <v>43808</v>
      </c>
      <c r="E12847" s="56">
        <v>10.25</v>
      </c>
      <c r="F12847" s="55" t="s">
        <v>6828</v>
      </c>
      <c r="G12847" s="55" t="s">
        <v>7242</v>
      </c>
      <c r="H12847" s="55"/>
    </row>
    <row r="12848" spans="1:8" x14ac:dyDescent="0.25">
      <c r="A12848" s="55">
        <v>2019</v>
      </c>
      <c r="B12848" s="55" t="s">
        <v>30</v>
      </c>
      <c r="C12848" s="55" t="s">
        <v>80</v>
      </c>
      <c r="D12848" s="54">
        <v>43808</v>
      </c>
      <c r="E12848" s="56">
        <v>10.2916666666667</v>
      </c>
      <c r="F12848" s="55" t="s">
        <v>6916</v>
      </c>
      <c r="G12848" s="55" t="s">
        <v>7243</v>
      </c>
      <c r="H12848" s="55"/>
    </row>
    <row r="12849" spans="1:8" x14ac:dyDescent="0.25">
      <c r="A12849" s="55">
        <v>2019</v>
      </c>
      <c r="B12849" s="55" t="s">
        <v>30</v>
      </c>
      <c r="C12849" s="55" t="s">
        <v>84</v>
      </c>
      <c r="D12849" s="54">
        <v>43808</v>
      </c>
      <c r="E12849" s="56">
        <v>10.3333333333333</v>
      </c>
      <c r="F12849" s="55" t="s">
        <v>7244</v>
      </c>
      <c r="G12849" s="55" t="s">
        <v>7245</v>
      </c>
      <c r="H12849" s="55"/>
    </row>
    <row r="12850" spans="1:8" x14ac:dyDescent="0.25">
      <c r="A12850" s="55">
        <v>2019</v>
      </c>
      <c r="B12850" s="55" t="s">
        <v>30</v>
      </c>
      <c r="C12850" s="55" t="s">
        <v>87</v>
      </c>
      <c r="D12850" s="54">
        <v>43808</v>
      </c>
      <c r="E12850" s="56">
        <v>10.375</v>
      </c>
      <c r="F12850" s="55" t="s">
        <v>7246</v>
      </c>
      <c r="G12850" s="55" t="s">
        <v>7247</v>
      </c>
      <c r="H12850" s="55"/>
    </row>
    <row r="12851" spans="1:8" x14ac:dyDescent="0.25">
      <c r="A12851" s="55">
        <v>2019</v>
      </c>
      <c r="B12851" s="55" t="s">
        <v>30</v>
      </c>
      <c r="C12851" s="55" t="s">
        <v>90</v>
      </c>
      <c r="D12851" s="54">
        <v>43808</v>
      </c>
      <c r="E12851" s="56">
        <v>10.4166666666667</v>
      </c>
      <c r="F12851" s="55" t="s">
        <v>7248</v>
      </c>
      <c r="G12851" s="55" t="s">
        <v>7249</v>
      </c>
      <c r="H12851" s="55"/>
    </row>
    <row r="12852" spans="1:8" x14ac:dyDescent="0.25">
      <c r="A12852" s="55">
        <v>2019</v>
      </c>
      <c r="B12852" s="55" t="s">
        <v>30</v>
      </c>
      <c r="C12852" s="55" t="s">
        <v>94</v>
      </c>
      <c r="D12852" s="54">
        <v>43808</v>
      </c>
      <c r="E12852" s="56">
        <v>10.4583333333333</v>
      </c>
      <c r="F12852" s="55" t="s">
        <v>7250</v>
      </c>
      <c r="G12852" s="55" t="s">
        <v>7251</v>
      </c>
      <c r="H12852" s="55"/>
    </row>
    <row r="12853" spans="1:8" x14ac:dyDescent="0.25">
      <c r="A12853" s="55">
        <v>2019</v>
      </c>
      <c r="B12853" s="55" t="s">
        <v>30</v>
      </c>
      <c r="C12853" s="55" t="s">
        <v>97</v>
      </c>
      <c r="D12853" s="54">
        <v>43808</v>
      </c>
      <c r="E12853" s="56">
        <v>10.5</v>
      </c>
      <c r="F12853" s="55" t="s">
        <v>7252</v>
      </c>
      <c r="G12853" s="55" t="s">
        <v>7253</v>
      </c>
      <c r="H12853" s="55"/>
    </row>
    <row r="12854" spans="1:8" x14ac:dyDescent="0.25">
      <c r="A12854" s="55">
        <v>2019</v>
      </c>
      <c r="B12854" s="55" t="s">
        <v>30</v>
      </c>
      <c r="C12854" s="55" t="s">
        <v>101</v>
      </c>
      <c r="D12854" s="54">
        <v>43808</v>
      </c>
      <c r="E12854" s="56">
        <v>10.5416666666667</v>
      </c>
      <c r="F12854" s="55" t="s">
        <v>7254</v>
      </c>
      <c r="G12854" s="55" t="s">
        <v>7255</v>
      </c>
      <c r="H12854" s="55"/>
    </row>
    <row r="12855" spans="1:8" x14ac:dyDescent="0.25">
      <c r="A12855" s="55">
        <v>2019</v>
      </c>
      <c r="B12855" s="55" t="s">
        <v>30</v>
      </c>
      <c r="C12855" s="55" t="s">
        <v>105</v>
      </c>
      <c r="D12855" s="54">
        <v>43808</v>
      </c>
      <c r="E12855" s="56">
        <v>10.5833333333333</v>
      </c>
      <c r="F12855" s="55" t="s">
        <v>7256</v>
      </c>
      <c r="G12855" s="55" t="s">
        <v>7257</v>
      </c>
      <c r="H12855" s="55"/>
    </row>
    <row r="12856" spans="1:8" x14ac:dyDescent="0.25">
      <c r="A12856" s="55">
        <v>2019</v>
      </c>
      <c r="B12856" s="55" t="s">
        <v>30</v>
      </c>
      <c r="C12856" s="55" t="s">
        <v>108</v>
      </c>
      <c r="D12856" s="54">
        <v>43808</v>
      </c>
      <c r="E12856" s="56">
        <v>10.625</v>
      </c>
      <c r="F12856" s="55" t="s">
        <v>6923</v>
      </c>
      <c r="G12856" s="55" t="s">
        <v>7258</v>
      </c>
      <c r="H12856" s="55"/>
    </row>
    <row r="12857" spans="1:8" x14ac:dyDescent="0.25">
      <c r="A12857" s="55">
        <v>2019</v>
      </c>
      <c r="B12857" s="55" t="s">
        <v>30</v>
      </c>
      <c r="C12857" s="55" t="s">
        <v>112</v>
      </c>
      <c r="D12857" s="54">
        <v>43808</v>
      </c>
      <c r="E12857" s="56">
        <v>10.6666666666667</v>
      </c>
      <c r="F12857" s="55" t="s">
        <v>7259</v>
      </c>
      <c r="G12857" s="55" t="s">
        <v>7260</v>
      </c>
      <c r="H12857" s="55"/>
    </row>
    <row r="12858" spans="1:8" x14ac:dyDescent="0.25">
      <c r="A12858" s="55">
        <v>2019</v>
      </c>
      <c r="B12858" s="55" t="s">
        <v>30</v>
      </c>
      <c r="C12858" s="55" t="s">
        <v>116</v>
      </c>
      <c r="D12858" s="54">
        <v>43808</v>
      </c>
      <c r="E12858" s="56">
        <v>10.7083333333333</v>
      </c>
      <c r="F12858" s="55" t="s">
        <v>7261</v>
      </c>
      <c r="G12858" s="55" t="s">
        <v>7262</v>
      </c>
      <c r="H12858" s="55"/>
    </row>
    <row r="12859" spans="1:8" x14ac:dyDescent="0.25">
      <c r="A12859" s="55">
        <v>2019</v>
      </c>
      <c r="B12859" s="55" t="s">
        <v>30</v>
      </c>
      <c r="C12859" s="55" t="s">
        <v>120</v>
      </c>
      <c r="D12859" s="54">
        <v>43808</v>
      </c>
      <c r="E12859" s="56">
        <v>10.75</v>
      </c>
      <c r="F12859" s="55" t="s">
        <v>7263</v>
      </c>
      <c r="G12859" s="55" t="s">
        <v>7264</v>
      </c>
      <c r="H12859" s="55"/>
    </row>
    <row r="12860" spans="1:8" x14ac:dyDescent="0.25">
      <c r="A12860" s="55">
        <v>2019</v>
      </c>
      <c r="B12860" s="55" t="s">
        <v>30</v>
      </c>
      <c r="C12860" s="55" t="s">
        <v>124</v>
      </c>
      <c r="D12860" s="54">
        <v>43808</v>
      </c>
      <c r="E12860" s="56">
        <v>10.7916666666667</v>
      </c>
      <c r="F12860" s="55" t="s">
        <v>7265</v>
      </c>
      <c r="G12860" s="55" t="s">
        <v>7266</v>
      </c>
      <c r="H12860" s="55"/>
    </row>
    <row r="12861" spans="1:8" x14ac:dyDescent="0.25">
      <c r="A12861" s="55">
        <v>2019</v>
      </c>
      <c r="B12861" s="55" t="s">
        <v>30</v>
      </c>
      <c r="C12861" s="55" t="s">
        <v>128</v>
      </c>
      <c r="D12861" s="54">
        <v>43808</v>
      </c>
      <c r="E12861" s="56">
        <v>10.8333333333333</v>
      </c>
      <c r="F12861" s="55" t="s">
        <v>7267</v>
      </c>
      <c r="G12861" s="55" t="s">
        <v>7268</v>
      </c>
      <c r="H12861" s="55"/>
    </row>
    <row r="12862" spans="1:8" x14ac:dyDescent="0.25">
      <c r="A12862" s="55">
        <v>2019</v>
      </c>
      <c r="B12862" s="55" t="s">
        <v>30</v>
      </c>
      <c r="C12862" s="55" t="s">
        <v>132</v>
      </c>
      <c r="D12862" s="54" t="s">
        <v>4227</v>
      </c>
      <c r="E12862" s="56">
        <v>10.875</v>
      </c>
      <c r="F12862" s="55" t="s">
        <v>7269</v>
      </c>
      <c r="G12862" s="55" t="s">
        <v>7270</v>
      </c>
      <c r="H12862" s="55"/>
    </row>
    <row r="12863" spans="1:8" x14ac:dyDescent="0.25">
      <c r="A12863" s="55">
        <v>2019</v>
      </c>
      <c r="B12863" s="55" t="s">
        <v>30</v>
      </c>
      <c r="C12863" s="55" t="s">
        <v>136</v>
      </c>
      <c r="D12863" s="54" t="s">
        <v>4227</v>
      </c>
      <c r="E12863" s="56">
        <v>10.9166666666667</v>
      </c>
      <c r="F12863" s="55" t="s">
        <v>7271</v>
      </c>
      <c r="G12863" s="55" t="s">
        <v>7272</v>
      </c>
      <c r="H12863" s="55"/>
    </row>
    <row r="12864" spans="1:8" x14ac:dyDescent="0.25">
      <c r="A12864" s="55">
        <v>2019</v>
      </c>
      <c r="B12864" s="55" t="s">
        <v>30</v>
      </c>
      <c r="C12864" s="55" t="s">
        <v>139</v>
      </c>
      <c r="D12864" s="54" t="s">
        <v>4227</v>
      </c>
      <c r="E12864" s="56">
        <v>10.9583333333333</v>
      </c>
      <c r="F12864" s="55" t="s">
        <v>7273</v>
      </c>
      <c r="G12864" s="55" t="s">
        <v>7274</v>
      </c>
      <c r="H12864" s="55"/>
    </row>
    <row r="12865" spans="1:8" x14ac:dyDescent="0.25">
      <c r="A12865" s="55">
        <v>2019</v>
      </c>
      <c r="B12865" s="55" t="s">
        <v>30</v>
      </c>
      <c r="C12865" s="55" t="s">
        <v>143</v>
      </c>
      <c r="D12865" s="54" t="s">
        <v>4227</v>
      </c>
      <c r="E12865" s="56">
        <v>11</v>
      </c>
      <c r="F12865" s="55" t="s">
        <v>7275</v>
      </c>
      <c r="G12865" s="55" t="s">
        <v>7276</v>
      </c>
      <c r="H12865" s="55"/>
    </row>
    <row r="12866" spans="1:8" x14ac:dyDescent="0.25">
      <c r="A12866" s="55">
        <v>2019</v>
      </c>
      <c r="B12866" s="55" t="s">
        <v>30</v>
      </c>
      <c r="C12866" s="55" t="s">
        <v>147</v>
      </c>
      <c r="D12866" s="54" t="s">
        <v>4227</v>
      </c>
      <c r="E12866" s="56">
        <v>11.0416666666667</v>
      </c>
      <c r="F12866" s="55" t="s">
        <v>7277</v>
      </c>
      <c r="G12866" s="55" t="s">
        <v>7278</v>
      </c>
      <c r="H12866" s="55"/>
    </row>
    <row r="12867" spans="1:8" x14ac:dyDescent="0.25">
      <c r="A12867" s="55">
        <v>2019</v>
      </c>
      <c r="B12867" s="55" t="s">
        <v>30</v>
      </c>
      <c r="C12867" s="55" t="s">
        <v>151</v>
      </c>
      <c r="D12867" s="54" t="s">
        <v>4227</v>
      </c>
      <c r="E12867" s="56">
        <v>11.0833333333333</v>
      </c>
      <c r="F12867" s="55" t="s">
        <v>7279</v>
      </c>
      <c r="G12867" s="55" t="s">
        <v>7280</v>
      </c>
      <c r="H12867" s="55"/>
    </row>
    <row r="12868" spans="1:8" x14ac:dyDescent="0.25">
      <c r="A12868" s="55">
        <v>2019</v>
      </c>
      <c r="B12868" s="55" t="s">
        <v>30</v>
      </c>
      <c r="C12868" s="55" t="s">
        <v>155</v>
      </c>
      <c r="D12868" s="54" t="s">
        <v>4227</v>
      </c>
      <c r="E12868" s="56">
        <v>11.125</v>
      </c>
      <c r="F12868" s="55" t="s">
        <v>499</v>
      </c>
      <c r="G12868" s="55" t="s">
        <v>7281</v>
      </c>
      <c r="H12868" s="55"/>
    </row>
    <row r="12869" spans="1:8" x14ac:dyDescent="0.25">
      <c r="A12869" s="55">
        <v>2019</v>
      </c>
      <c r="B12869" s="55" t="s">
        <v>30</v>
      </c>
      <c r="C12869" s="55" t="s">
        <v>159</v>
      </c>
      <c r="D12869" s="54" t="s">
        <v>4227</v>
      </c>
      <c r="E12869" s="56">
        <v>11.1666666666667</v>
      </c>
      <c r="F12869" s="55" t="s">
        <v>7282</v>
      </c>
      <c r="G12869" s="55" t="s">
        <v>7283</v>
      </c>
      <c r="H12869" s="55"/>
    </row>
    <row r="12870" spans="1:8" x14ac:dyDescent="0.25">
      <c r="A12870" s="55">
        <v>2019</v>
      </c>
      <c r="B12870" s="55" t="s">
        <v>30</v>
      </c>
      <c r="C12870" s="55" t="s">
        <v>163</v>
      </c>
      <c r="D12870" s="54" t="s">
        <v>4227</v>
      </c>
      <c r="E12870" s="56">
        <v>11.2083333333333</v>
      </c>
      <c r="F12870" s="55" t="s">
        <v>7284</v>
      </c>
      <c r="G12870" s="55" t="s">
        <v>7285</v>
      </c>
      <c r="H12870" s="55"/>
    </row>
    <row r="12871" spans="1:8" x14ac:dyDescent="0.25">
      <c r="A12871" s="55">
        <v>2019</v>
      </c>
      <c r="B12871" s="55" t="s">
        <v>30</v>
      </c>
      <c r="C12871" s="55" t="s">
        <v>167</v>
      </c>
      <c r="D12871" s="54" t="s">
        <v>4227</v>
      </c>
      <c r="E12871" s="56">
        <v>11.25</v>
      </c>
      <c r="F12871" s="55" t="s">
        <v>7286</v>
      </c>
      <c r="G12871" s="55" t="s">
        <v>7287</v>
      </c>
      <c r="H12871" s="55"/>
    </row>
    <row r="12872" spans="1:8" x14ac:dyDescent="0.25">
      <c r="A12872" s="55">
        <v>2019</v>
      </c>
      <c r="B12872" s="55" t="s">
        <v>30</v>
      </c>
      <c r="C12872" s="55" t="s">
        <v>171</v>
      </c>
      <c r="D12872" s="54" t="s">
        <v>4227</v>
      </c>
      <c r="E12872" s="56">
        <v>11.2916666666667</v>
      </c>
      <c r="F12872" s="55" t="s">
        <v>6152</v>
      </c>
      <c r="G12872" s="55" t="s">
        <v>7288</v>
      </c>
      <c r="H12872" s="55"/>
    </row>
    <row r="12873" spans="1:8" x14ac:dyDescent="0.25">
      <c r="A12873" s="55">
        <v>2019</v>
      </c>
      <c r="B12873" s="55" t="s">
        <v>30</v>
      </c>
      <c r="C12873" s="55" t="s">
        <v>175</v>
      </c>
      <c r="D12873" s="54" t="s">
        <v>4227</v>
      </c>
      <c r="E12873" s="56">
        <v>11.3333333333333</v>
      </c>
      <c r="F12873" s="55" t="s">
        <v>5737</v>
      </c>
      <c r="G12873" s="55" t="s">
        <v>7289</v>
      </c>
      <c r="H12873" s="55"/>
    </row>
    <row r="12874" spans="1:8" x14ac:dyDescent="0.25">
      <c r="A12874" s="55">
        <v>2019</v>
      </c>
      <c r="B12874" s="55" t="s">
        <v>30</v>
      </c>
      <c r="C12874" s="55" t="s">
        <v>179</v>
      </c>
      <c r="D12874" s="54" t="s">
        <v>4227</v>
      </c>
      <c r="E12874" s="56">
        <v>11.375</v>
      </c>
      <c r="F12874" s="55" t="s">
        <v>6139</v>
      </c>
      <c r="G12874" s="55" t="s">
        <v>7290</v>
      </c>
      <c r="H12874" s="55"/>
    </row>
    <row r="12875" spans="1:8" x14ac:dyDescent="0.25">
      <c r="A12875" s="55">
        <v>2019</v>
      </c>
      <c r="B12875" s="55" t="s">
        <v>30</v>
      </c>
      <c r="C12875" s="55" t="s">
        <v>183</v>
      </c>
      <c r="D12875" s="54" t="s">
        <v>4227</v>
      </c>
      <c r="E12875" s="56">
        <v>11.4166666666667</v>
      </c>
      <c r="F12875" s="55" t="s">
        <v>7291</v>
      </c>
      <c r="G12875" s="55" t="s">
        <v>7292</v>
      </c>
      <c r="H12875" s="55"/>
    </row>
    <row r="12876" spans="1:8" x14ac:dyDescent="0.25">
      <c r="A12876" s="55">
        <v>2019</v>
      </c>
      <c r="B12876" s="55" t="s">
        <v>30</v>
      </c>
      <c r="C12876" s="55" t="s">
        <v>187</v>
      </c>
      <c r="D12876" s="54" t="s">
        <v>4227</v>
      </c>
      <c r="E12876" s="56">
        <v>11.4583333333333</v>
      </c>
      <c r="F12876" s="55" t="s">
        <v>7293</v>
      </c>
      <c r="G12876" s="55" t="s">
        <v>7294</v>
      </c>
      <c r="H12876" s="55"/>
    </row>
    <row r="12877" spans="1:8" x14ac:dyDescent="0.25">
      <c r="A12877" s="55">
        <v>2019</v>
      </c>
      <c r="B12877" s="55" t="s">
        <v>30</v>
      </c>
      <c r="C12877" s="55" t="s">
        <v>191</v>
      </c>
      <c r="D12877" s="54" t="s">
        <v>4227</v>
      </c>
      <c r="E12877" s="56">
        <v>11.5</v>
      </c>
      <c r="F12877" s="55" t="s">
        <v>7295</v>
      </c>
      <c r="G12877" s="55" t="s">
        <v>7296</v>
      </c>
      <c r="H12877" s="55"/>
    </row>
    <row r="12878" spans="1:8" x14ac:dyDescent="0.25">
      <c r="A12878" s="55">
        <v>2019</v>
      </c>
      <c r="B12878" s="55" t="s">
        <v>30</v>
      </c>
      <c r="C12878" s="55" t="s">
        <v>194</v>
      </c>
      <c r="D12878" s="54" t="s">
        <v>4227</v>
      </c>
      <c r="E12878" s="56">
        <v>11.5416666666667</v>
      </c>
      <c r="F12878" s="55" t="s">
        <v>7297</v>
      </c>
      <c r="G12878" s="55" t="s">
        <v>7298</v>
      </c>
      <c r="H12878" s="55"/>
    </row>
    <row r="12879" spans="1:8" x14ac:dyDescent="0.25">
      <c r="A12879" s="55">
        <v>2019</v>
      </c>
      <c r="B12879" s="55" t="s">
        <v>30</v>
      </c>
      <c r="C12879" s="55" t="s">
        <v>197</v>
      </c>
      <c r="D12879" s="54" t="s">
        <v>4227</v>
      </c>
      <c r="E12879" s="56">
        <v>11.5833333333333</v>
      </c>
      <c r="F12879" s="55" t="s">
        <v>3855</v>
      </c>
      <c r="G12879" s="55" t="s">
        <v>7299</v>
      </c>
      <c r="H12879" s="55"/>
    </row>
    <row r="12880" spans="1:8" x14ac:dyDescent="0.25">
      <c r="A12880" s="55">
        <v>2019</v>
      </c>
      <c r="B12880" s="55" t="s">
        <v>30</v>
      </c>
      <c r="C12880" s="55" t="s">
        <v>201</v>
      </c>
      <c r="D12880" s="54" t="s">
        <v>4227</v>
      </c>
      <c r="E12880" s="56">
        <v>11.625</v>
      </c>
      <c r="F12880" s="55" t="s">
        <v>6121</v>
      </c>
      <c r="G12880" s="55" t="s">
        <v>7300</v>
      </c>
      <c r="H12880" s="55"/>
    </row>
    <row r="12881" spans="1:8" x14ac:dyDescent="0.25">
      <c r="A12881" s="55">
        <v>2019</v>
      </c>
      <c r="B12881" s="55" t="s">
        <v>30</v>
      </c>
      <c r="C12881" s="55" t="s">
        <v>205</v>
      </c>
      <c r="D12881" s="54" t="s">
        <v>4227</v>
      </c>
      <c r="E12881" s="56">
        <v>11.6666666666667</v>
      </c>
      <c r="F12881" s="55" t="s">
        <v>7301</v>
      </c>
      <c r="G12881" s="55" t="s">
        <v>7302</v>
      </c>
      <c r="H12881" s="55"/>
    </row>
    <row r="12882" spans="1:8" x14ac:dyDescent="0.25">
      <c r="A12882" s="55">
        <v>2019</v>
      </c>
      <c r="B12882" s="55" t="s">
        <v>30</v>
      </c>
      <c r="C12882" s="55" t="s">
        <v>209</v>
      </c>
      <c r="D12882" s="54" t="s">
        <v>4227</v>
      </c>
      <c r="E12882" s="56">
        <v>11.7083333333333</v>
      </c>
      <c r="F12882" s="55" t="s">
        <v>1639</v>
      </c>
      <c r="G12882" s="55" t="s">
        <v>7303</v>
      </c>
      <c r="H12882" s="55"/>
    </row>
    <row r="12883" spans="1:8" x14ac:dyDescent="0.25">
      <c r="A12883" s="55">
        <v>2019</v>
      </c>
      <c r="B12883" s="55" t="s">
        <v>30</v>
      </c>
      <c r="C12883" s="55" t="s">
        <v>212</v>
      </c>
      <c r="D12883" s="54" t="s">
        <v>4227</v>
      </c>
      <c r="E12883" s="56">
        <v>11.75</v>
      </c>
      <c r="F12883" s="55" t="s">
        <v>3742</v>
      </c>
      <c r="G12883" s="55" t="s">
        <v>7304</v>
      </c>
      <c r="H12883" s="55"/>
    </row>
    <row r="12884" spans="1:8" x14ac:dyDescent="0.25">
      <c r="A12884" s="55">
        <v>2019</v>
      </c>
      <c r="B12884" s="55" t="s">
        <v>30</v>
      </c>
      <c r="C12884" s="55" t="s">
        <v>215</v>
      </c>
      <c r="D12884" s="54" t="s">
        <v>4227</v>
      </c>
      <c r="E12884" s="56">
        <v>11.7916666666667</v>
      </c>
      <c r="F12884" s="55" t="s">
        <v>7305</v>
      </c>
      <c r="G12884" s="55" t="s">
        <v>7306</v>
      </c>
      <c r="H12884" s="55"/>
    </row>
    <row r="12885" spans="1:8" x14ac:dyDescent="0.25">
      <c r="A12885" s="55">
        <v>2019</v>
      </c>
      <c r="B12885" s="55" t="s">
        <v>30</v>
      </c>
      <c r="C12885" s="55" t="s">
        <v>219</v>
      </c>
      <c r="D12885" s="54" t="s">
        <v>4227</v>
      </c>
      <c r="E12885" s="56">
        <v>11.8333333333333</v>
      </c>
      <c r="F12885" s="55" t="s">
        <v>7307</v>
      </c>
      <c r="G12885" s="55" t="s">
        <v>7308</v>
      </c>
      <c r="H12885" s="55"/>
    </row>
    <row r="12886" spans="1:8" x14ac:dyDescent="0.25">
      <c r="A12886" s="55">
        <v>2019</v>
      </c>
      <c r="B12886" s="55" t="s">
        <v>30</v>
      </c>
      <c r="C12886" s="55" t="s">
        <v>223</v>
      </c>
      <c r="D12886" s="54" t="s">
        <v>4299</v>
      </c>
      <c r="E12886" s="56">
        <v>11.875</v>
      </c>
      <c r="F12886" s="55" t="s">
        <v>251</v>
      </c>
      <c r="G12886" s="55" t="s">
        <v>7309</v>
      </c>
      <c r="H12886" s="55"/>
    </row>
    <row r="12887" spans="1:8" x14ac:dyDescent="0.25">
      <c r="A12887" s="55">
        <v>2019</v>
      </c>
      <c r="B12887" s="55" t="s">
        <v>30</v>
      </c>
      <c r="C12887" s="55" t="s">
        <v>226</v>
      </c>
      <c r="D12887" s="54" t="s">
        <v>4299</v>
      </c>
      <c r="E12887" s="56">
        <v>11.9166666666667</v>
      </c>
      <c r="F12887" s="55" t="s">
        <v>160</v>
      </c>
      <c r="G12887" s="55" t="s">
        <v>7310</v>
      </c>
      <c r="H12887" s="55"/>
    </row>
    <row r="12888" spans="1:8" x14ac:dyDescent="0.25">
      <c r="A12888" s="55">
        <v>2019</v>
      </c>
      <c r="B12888" s="55" t="s">
        <v>30</v>
      </c>
      <c r="C12888" s="55" t="s">
        <v>230</v>
      </c>
      <c r="D12888" s="54" t="s">
        <v>4299</v>
      </c>
      <c r="E12888" s="56">
        <v>11.9583333333333</v>
      </c>
      <c r="F12888" s="55" t="s">
        <v>807</v>
      </c>
      <c r="G12888" s="55" t="s">
        <v>7311</v>
      </c>
      <c r="H12888" s="55"/>
    </row>
    <row r="12889" spans="1:8" x14ac:dyDescent="0.25">
      <c r="A12889" s="55">
        <v>2019</v>
      </c>
      <c r="B12889" s="55" t="s">
        <v>30</v>
      </c>
      <c r="C12889" s="55" t="s">
        <v>234</v>
      </c>
      <c r="D12889" s="54" t="s">
        <v>4299</v>
      </c>
      <c r="E12889" s="56">
        <v>12</v>
      </c>
      <c r="F12889" s="55" t="s">
        <v>7312</v>
      </c>
      <c r="G12889" s="55" t="s">
        <v>7313</v>
      </c>
      <c r="H12889" s="55"/>
    </row>
    <row r="12890" spans="1:8" x14ac:dyDescent="0.25">
      <c r="A12890" s="55">
        <v>2019</v>
      </c>
      <c r="B12890" s="55" t="s">
        <v>30</v>
      </c>
      <c r="C12890" s="55" t="s">
        <v>238</v>
      </c>
      <c r="D12890" s="54" t="s">
        <v>4299</v>
      </c>
      <c r="E12890" s="56">
        <v>12.0416666666667</v>
      </c>
      <c r="F12890" s="55" t="s">
        <v>482</v>
      </c>
      <c r="G12890" s="55" t="s">
        <v>7314</v>
      </c>
      <c r="H12890" s="55"/>
    </row>
    <row r="12891" spans="1:8" x14ac:dyDescent="0.25">
      <c r="A12891" s="55">
        <v>2019</v>
      </c>
      <c r="B12891" s="55" t="s">
        <v>30</v>
      </c>
      <c r="C12891" s="55" t="s">
        <v>242</v>
      </c>
      <c r="D12891" s="54" t="s">
        <v>4299</v>
      </c>
      <c r="E12891" s="56">
        <v>12.0833333333333</v>
      </c>
      <c r="F12891" s="55" t="s">
        <v>574</v>
      </c>
      <c r="G12891" s="55" t="s">
        <v>7315</v>
      </c>
      <c r="H12891" s="55"/>
    </row>
    <row r="12892" spans="1:8" x14ac:dyDescent="0.25">
      <c r="A12892" s="55">
        <v>2019</v>
      </c>
      <c r="B12892" s="55" t="s">
        <v>30</v>
      </c>
      <c r="C12892" s="55" t="s">
        <v>246</v>
      </c>
      <c r="D12892" s="54" t="s">
        <v>4299</v>
      </c>
      <c r="E12892" s="56">
        <v>12.125</v>
      </c>
      <c r="F12892" s="55" t="s">
        <v>7316</v>
      </c>
      <c r="G12892" s="55" t="s">
        <v>7317</v>
      </c>
      <c r="H12892" s="55"/>
    </row>
    <row r="12893" spans="1:8" x14ac:dyDescent="0.25">
      <c r="A12893" s="55">
        <v>2019</v>
      </c>
      <c r="B12893" s="55" t="s">
        <v>30</v>
      </c>
      <c r="C12893" s="55" t="s">
        <v>250</v>
      </c>
      <c r="D12893" s="54" t="s">
        <v>4299</v>
      </c>
      <c r="E12893" s="56">
        <v>12.1666666666667</v>
      </c>
      <c r="F12893" s="55" t="s">
        <v>807</v>
      </c>
      <c r="G12893" s="55" t="s">
        <v>7318</v>
      </c>
      <c r="H12893" s="55"/>
    </row>
    <row r="12894" spans="1:8" x14ac:dyDescent="0.25">
      <c r="A12894" s="55">
        <v>2019</v>
      </c>
      <c r="B12894" s="55" t="s">
        <v>30</v>
      </c>
      <c r="C12894" s="55" t="s">
        <v>254</v>
      </c>
      <c r="D12894" s="54" t="s">
        <v>4299</v>
      </c>
      <c r="E12894" s="56">
        <v>12.2083333333333</v>
      </c>
      <c r="F12894" s="55" t="s">
        <v>884</v>
      </c>
      <c r="G12894" s="55" t="s">
        <v>7319</v>
      </c>
      <c r="H12894" s="55"/>
    </row>
    <row r="12895" spans="1:8" x14ac:dyDescent="0.25">
      <c r="A12895" s="55">
        <v>2019</v>
      </c>
      <c r="B12895" s="55" t="s">
        <v>30</v>
      </c>
      <c r="C12895" s="55" t="s">
        <v>258</v>
      </c>
      <c r="D12895" s="54" t="s">
        <v>4299</v>
      </c>
      <c r="E12895" s="56">
        <v>12.25</v>
      </c>
      <c r="F12895" s="55" t="s">
        <v>5762</v>
      </c>
      <c r="G12895" s="55" t="s">
        <v>7320</v>
      </c>
      <c r="H12895" s="55"/>
    </row>
    <row r="12896" spans="1:8" x14ac:dyDescent="0.25">
      <c r="A12896" s="55">
        <v>2019</v>
      </c>
      <c r="B12896" s="55" t="s">
        <v>30</v>
      </c>
      <c r="C12896" s="55" t="s">
        <v>262</v>
      </c>
      <c r="D12896" s="54" t="s">
        <v>4299</v>
      </c>
      <c r="E12896" s="56">
        <v>12.2916666666667</v>
      </c>
      <c r="F12896" s="55" t="s">
        <v>7321</v>
      </c>
      <c r="G12896" s="55" t="s">
        <v>7322</v>
      </c>
      <c r="H12896" s="55"/>
    </row>
    <row r="12897" spans="1:8" x14ac:dyDescent="0.25">
      <c r="A12897" s="55">
        <v>2019</v>
      </c>
      <c r="B12897" s="55" t="s">
        <v>30</v>
      </c>
      <c r="C12897" s="55" t="s">
        <v>266</v>
      </c>
      <c r="D12897" s="54" t="s">
        <v>4299</v>
      </c>
      <c r="E12897" s="56">
        <v>12.3333333333333</v>
      </c>
      <c r="F12897" s="55" t="s">
        <v>7323</v>
      </c>
      <c r="G12897" s="55" t="s">
        <v>7324</v>
      </c>
      <c r="H12897" s="55"/>
    </row>
    <row r="12898" spans="1:8" x14ac:dyDescent="0.25">
      <c r="A12898" s="55">
        <v>2019</v>
      </c>
      <c r="B12898" s="55" t="s">
        <v>30</v>
      </c>
      <c r="C12898" s="55" t="s">
        <v>270</v>
      </c>
      <c r="D12898" s="54" t="s">
        <v>4299</v>
      </c>
      <c r="E12898" s="56">
        <v>12.375</v>
      </c>
      <c r="F12898" s="55" t="s">
        <v>7325</v>
      </c>
      <c r="G12898" s="55" t="s">
        <v>7326</v>
      </c>
      <c r="H12898" s="55"/>
    </row>
    <row r="12899" spans="1:8" x14ac:dyDescent="0.25">
      <c r="A12899" s="55">
        <v>2019</v>
      </c>
      <c r="B12899" s="55" t="s">
        <v>30</v>
      </c>
      <c r="C12899" s="55" t="s">
        <v>274</v>
      </c>
      <c r="D12899" s="54" t="s">
        <v>4299</v>
      </c>
      <c r="E12899" s="56">
        <v>12.4166666666667</v>
      </c>
      <c r="F12899" s="55" t="s">
        <v>7327</v>
      </c>
      <c r="G12899" s="55" t="s">
        <v>7328</v>
      </c>
      <c r="H12899" s="55"/>
    </row>
    <row r="12900" spans="1:8" x14ac:dyDescent="0.25">
      <c r="A12900" s="55">
        <v>2019</v>
      </c>
      <c r="B12900" s="55" t="s">
        <v>30</v>
      </c>
      <c r="C12900" s="55" t="s">
        <v>278</v>
      </c>
      <c r="D12900" s="54" t="s">
        <v>4299</v>
      </c>
      <c r="E12900" s="56">
        <v>12.4583333333333</v>
      </c>
      <c r="F12900" s="55" t="s">
        <v>7329</v>
      </c>
      <c r="G12900" s="55" t="s">
        <v>7330</v>
      </c>
      <c r="H12900" s="55"/>
    </row>
    <row r="12901" spans="1:8" x14ac:dyDescent="0.25">
      <c r="A12901" s="55">
        <v>2019</v>
      </c>
      <c r="B12901" s="55" t="s">
        <v>30</v>
      </c>
      <c r="C12901" s="55" t="s">
        <v>282</v>
      </c>
      <c r="D12901" s="54" t="s">
        <v>4299</v>
      </c>
      <c r="E12901" s="56">
        <v>12.5</v>
      </c>
      <c r="F12901" s="55" t="s">
        <v>7331</v>
      </c>
      <c r="G12901" s="55" t="s">
        <v>7332</v>
      </c>
      <c r="H12901" s="55"/>
    </row>
    <row r="12902" spans="1:8" x14ac:dyDescent="0.25">
      <c r="A12902" s="55">
        <v>2019</v>
      </c>
      <c r="B12902" s="55" t="s">
        <v>30</v>
      </c>
      <c r="C12902" s="55" t="s">
        <v>286</v>
      </c>
      <c r="D12902" s="54" t="s">
        <v>4299</v>
      </c>
      <c r="E12902" s="56">
        <v>12.5416666666667</v>
      </c>
      <c r="F12902" s="55" t="s">
        <v>7333</v>
      </c>
      <c r="G12902" s="55" t="s">
        <v>7334</v>
      </c>
      <c r="H12902" s="55"/>
    </row>
    <row r="12903" spans="1:8" x14ac:dyDescent="0.25">
      <c r="A12903" s="55">
        <v>2019</v>
      </c>
      <c r="B12903" s="55" t="s">
        <v>30</v>
      </c>
      <c r="C12903" s="55" t="s">
        <v>290</v>
      </c>
      <c r="D12903" s="54" t="s">
        <v>4299</v>
      </c>
      <c r="E12903" s="56">
        <v>12.5833333333333</v>
      </c>
      <c r="F12903" s="55" t="s">
        <v>7335</v>
      </c>
      <c r="G12903" s="55" t="s">
        <v>7336</v>
      </c>
      <c r="H12903" s="55"/>
    </row>
    <row r="12904" spans="1:8" x14ac:dyDescent="0.25">
      <c r="A12904" s="55">
        <v>2019</v>
      </c>
      <c r="B12904" s="55" t="s">
        <v>30</v>
      </c>
      <c r="C12904" s="55" t="s">
        <v>293</v>
      </c>
      <c r="D12904" s="54" t="s">
        <v>4299</v>
      </c>
      <c r="E12904" s="56">
        <v>12.625</v>
      </c>
      <c r="F12904" s="55" t="s">
        <v>5309</v>
      </c>
      <c r="G12904" s="55" t="s">
        <v>7337</v>
      </c>
      <c r="H12904" s="55"/>
    </row>
    <row r="12905" spans="1:8" x14ac:dyDescent="0.25">
      <c r="A12905" s="55">
        <v>2019</v>
      </c>
      <c r="B12905" s="55" t="s">
        <v>30</v>
      </c>
      <c r="C12905" s="55" t="s">
        <v>297</v>
      </c>
      <c r="D12905" s="54" t="s">
        <v>4299</v>
      </c>
      <c r="E12905" s="56">
        <v>12.6666666666667</v>
      </c>
      <c r="F12905" s="55" t="s">
        <v>3809</v>
      </c>
      <c r="G12905" s="55" t="s">
        <v>7338</v>
      </c>
      <c r="H12905" s="55"/>
    </row>
    <row r="12906" spans="1:8" x14ac:dyDescent="0.25">
      <c r="A12906" s="55">
        <v>2019</v>
      </c>
      <c r="B12906" s="55" t="s">
        <v>30</v>
      </c>
      <c r="C12906" s="55" t="s">
        <v>301</v>
      </c>
      <c r="D12906" s="54" t="s">
        <v>4299</v>
      </c>
      <c r="E12906" s="56">
        <v>12.7083333333333</v>
      </c>
      <c r="F12906" s="55" t="s">
        <v>4014</v>
      </c>
      <c r="G12906" s="55" t="s">
        <v>7339</v>
      </c>
      <c r="H12906" s="55"/>
    </row>
    <row r="12907" spans="1:8" x14ac:dyDescent="0.25">
      <c r="A12907" s="55">
        <v>2019</v>
      </c>
      <c r="B12907" s="55" t="s">
        <v>30</v>
      </c>
      <c r="C12907" s="55" t="s">
        <v>304</v>
      </c>
      <c r="D12907" s="54" t="s">
        <v>4299</v>
      </c>
      <c r="E12907" s="56">
        <v>12.75</v>
      </c>
      <c r="F12907" s="55" t="s">
        <v>7340</v>
      </c>
      <c r="G12907" s="55" t="s">
        <v>7341</v>
      </c>
      <c r="H12907" s="55"/>
    </row>
    <row r="12908" spans="1:8" x14ac:dyDescent="0.25">
      <c r="A12908" s="55">
        <v>2019</v>
      </c>
      <c r="B12908" s="55" t="s">
        <v>30</v>
      </c>
      <c r="C12908" s="55" t="s">
        <v>307</v>
      </c>
      <c r="D12908" s="54" t="s">
        <v>4299</v>
      </c>
      <c r="E12908" s="56">
        <v>12.7916666666667</v>
      </c>
      <c r="F12908" s="55" t="s">
        <v>7342</v>
      </c>
      <c r="G12908" s="55" t="s">
        <v>7343</v>
      </c>
      <c r="H12908" s="55"/>
    </row>
    <row r="12909" spans="1:8" x14ac:dyDescent="0.25">
      <c r="A12909" s="55">
        <v>2019</v>
      </c>
      <c r="B12909" s="55" t="s">
        <v>30</v>
      </c>
      <c r="C12909" s="55" t="s">
        <v>311</v>
      </c>
      <c r="D12909" s="54" t="s">
        <v>4299</v>
      </c>
      <c r="E12909" s="56">
        <v>12.8333333333333</v>
      </c>
      <c r="F12909" s="55" t="s">
        <v>416</v>
      </c>
      <c r="G12909" s="55" t="s">
        <v>7344</v>
      </c>
      <c r="H12909" s="55"/>
    </row>
    <row r="12910" spans="1:8" x14ac:dyDescent="0.25">
      <c r="A12910" s="55">
        <v>2019</v>
      </c>
      <c r="B12910" s="55" t="s">
        <v>30</v>
      </c>
      <c r="C12910" s="55" t="s">
        <v>314</v>
      </c>
      <c r="D12910" s="54" t="s">
        <v>4348</v>
      </c>
      <c r="E12910" s="56">
        <v>12.875</v>
      </c>
      <c r="F12910" s="55" t="s">
        <v>7301</v>
      </c>
      <c r="G12910" s="55" t="s">
        <v>7345</v>
      </c>
      <c r="H12910" s="55"/>
    </row>
    <row r="12911" spans="1:8" x14ac:dyDescent="0.25">
      <c r="A12911" s="55">
        <v>2019</v>
      </c>
      <c r="B12911" s="55" t="s">
        <v>30</v>
      </c>
      <c r="C12911" s="55" t="s">
        <v>317</v>
      </c>
      <c r="D12911" s="54" t="s">
        <v>4348</v>
      </c>
      <c r="E12911" s="56">
        <v>12.9166666666667</v>
      </c>
      <c r="F12911" s="55" t="s">
        <v>5962</v>
      </c>
      <c r="G12911" s="55" t="s">
        <v>7346</v>
      </c>
      <c r="H12911" s="55"/>
    </row>
    <row r="12912" spans="1:8" x14ac:dyDescent="0.25">
      <c r="A12912" s="55">
        <v>2019</v>
      </c>
      <c r="B12912" s="55" t="s">
        <v>30</v>
      </c>
      <c r="C12912" s="55" t="s">
        <v>320</v>
      </c>
      <c r="D12912" s="54" t="s">
        <v>4348</v>
      </c>
      <c r="E12912" s="56">
        <v>12.9583333333333</v>
      </c>
      <c r="F12912" s="55" t="s">
        <v>7347</v>
      </c>
      <c r="G12912" s="55" t="s">
        <v>7348</v>
      </c>
      <c r="H12912" s="55"/>
    </row>
    <row r="12913" spans="1:8" x14ac:dyDescent="0.25">
      <c r="A12913" s="55">
        <v>2019</v>
      </c>
      <c r="B12913" s="55" t="s">
        <v>30</v>
      </c>
      <c r="C12913" s="55" t="s">
        <v>323</v>
      </c>
      <c r="D12913" s="54" t="s">
        <v>4348</v>
      </c>
      <c r="E12913" s="56">
        <v>13</v>
      </c>
      <c r="F12913" s="55" t="s">
        <v>2263</v>
      </c>
      <c r="G12913" s="55" t="s">
        <v>7349</v>
      </c>
      <c r="H12913" s="55"/>
    </row>
    <row r="12914" spans="1:8" x14ac:dyDescent="0.25">
      <c r="A12914" s="55">
        <v>2019</v>
      </c>
      <c r="B12914" s="55" t="s">
        <v>30</v>
      </c>
      <c r="C12914" s="55" t="s">
        <v>326</v>
      </c>
      <c r="D12914" s="54" t="s">
        <v>4348</v>
      </c>
      <c r="E12914" s="56">
        <v>13.0416666666667</v>
      </c>
      <c r="F12914" s="55" t="s">
        <v>7350</v>
      </c>
      <c r="G12914" s="55" t="s">
        <v>7351</v>
      </c>
      <c r="H12914" s="55"/>
    </row>
    <row r="12915" spans="1:8" x14ac:dyDescent="0.25">
      <c r="A12915" s="55">
        <v>2019</v>
      </c>
      <c r="B12915" s="55" t="s">
        <v>30</v>
      </c>
      <c r="C12915" s="55" t="s">
        <v>330</v>
      </c>
      <c r="D12915" s="54" t="s">
        <v>4348</v>
      </c>
      <c r="E12915" s="56">
        <v>13.0833333333333</v>
      </c>
      <c r="F12915" s="55" t="s">
        <v>7352</v>
      </c>
      <c r="G12915" s="55" t="s">
        <v>7353</v>
      </c>
      <c r="H12915" s="55"/>
    </row>
    <row r="12916" spans="1:8" x14ac:dyDescent="0.25">
      <c r="A12916" s="55">
        <v>2019</v>
      </c>
      <c r="B12916" s="55" t="s">
        <v>30</v>
      </c>
      <c r="C12916" s="55" t="s">
        <v>333</v>
      </c>
      <c r="D12916" s="54" t="s">
        <v>4348</v>
      </c>
      <c r="E12916" s="56">
        <v>13.125</v>
      </c>
      <c r="F12916" s="55" t="s">
        <v>1707</v>
      </c>
      <c r="G12916" s="55" t="s">
        <v>7354</v>
      </c>
      <c r="H12916" s="55"/>
    </row>
    <row r="12917" spans="1:8" x14ac:dyDescent="0.25">
      <c r="A12917" s="55">
        <v>2019</v>
      </c>
      <c r="B12917" s="55" t="s">
        <v>30</v>
      </c>
      <c r="C12917" s="55" t="s">
        <v>336</v>
      </c>
      <c r="D12917" s="54" t="s">
        <v>4348</v>
      </c>
      <c r="E12917" s="56">
        <v>13.1666666666667</v>
      </c>
      <c r="F12917" s="55" t="s">
        <v>144</v>
      </c>
      <c r="G12917" s="55" t="s">
        <v>7355</v>
      </c>
      <c r="H12917" s="55"/>
    </row>
    <row r="12918" spans="1:8" x14ac:dyDescent="0.25">
      <c r="A12918" s="55">
        <v>2019</v>
      </c>
      <c r="B12918" s="55" t="s">
        <v>30</v>
      </c>
      <c r="C12918" s="55" t="s">
        <v>339</v>
      </c>
      <c r="D12918" s="54" t="s">
        <v>4348</v>
      </c>
      <c r="E12918" s="56">
        <v>13.2083333333333</v>
      </c>
      <c r="F12918" s="55" t="s">
        <v>4148</v>
      </c>
      <c r="G12918" s="55" t="s">
        <v>7356</v>
      </c>
      <c r="H12918" s="55"/>
    </row>
    <row r="12919" spans="1:8" x14ac:dyDescent="0.25">
      <c r="A12919" s="55">
        <v>2019</v>
      </c>
      <c r="B12919" s="55" t="s">
        <v>30</v>
      </c>
      <c r="C12919" s="55" t="s">
        <v>342</v>
      </c>
      <c r="D12919" s="54" t="s">
        <v>4348</v>
      </c>
      <c r="E12919" s="56">
        <v>13.25</v>
      </c>
      <c r="F12919" s="55" t="s">
        <v>7357</v>
      </c>
      <c r="G12919" s="55" t="s">
        <v>7358</v>
      </c>
      <c r="H12919" s="55"/>
    </row>
    <row r="12920" spans="1:8" x14ac:dyDescent="0.25">
      <c r="A12920" s="55">
        <v>2019</v>
      </c>
      <c r="B12920" s="55" t="s">
        <v>30</v>
      </c>
      <c r="C12920" s="55" t="s">
        <v>346</v>
      </c>
      <c r="D12920" s="54" t="s">
        <v>4348</v>
      </c>
      <c r="E12920" s="56">
        <v>13.2916666666667</v>
      </c>
      <c r="F12920" s="55" t="s">
        <v>7359</v>
      </c>
      <c r="G12920" s="55" t="s">
        <v>7360</v>
      </c>
      <c r="H12920" s="55"/>
    </row>
    <row r="12921" spans="1:8" x14ac:dyDescent="0.25">
      <c r="A12921" s="55">
        <v>2019</v>
      </c>
      <c r="B12921" s="55" t="s">
        <v>30</v>
      </c>
      <c r="C12921" s="55" t="s">
        <v>349</v>
      </c>
      <c r="D12921" s="54" t="s">
        <v>4348</v>
      </c>
      <c r="E12921" s="56">
        <v>13.3333333333333</v>
      </c>
      <c r="F12921" s="55" t="s">
        <v>7361</v>
      </c>
      <c r="G12921" s="55" t="s">
        <v>7362</v>
      </c>
      <c r="H12921" s="55"/>
    </row>
    <row r="12922" spans="1:8" x14ac:dyDescent="0.25">
      <c r="A12922" s="55">
        <v>2019</v>
      </c>
      <c r="B12922" s="55" t="s">
        <v>30</v>
      </c>
      <c r="C12922" s="55" t="s">
        <v>352</v>
      </c>
      <c r="D12922" s="54" t="s">
        <v>4348</v>
      </c>
      <c r="E12922" s="56">
        <v>13.375</v>
      </c>
      <c r="F12922" s="55" t="s">
        <v>7363</v>
      </c>
      <c r="G12922" s="55" t="s">
        <v>7364</v>
      </c>
      <c r="H12922" s="55"/>
    </row>
    <row r="12923" spans="1:8" x14ac:dyDescent="0.25">
      <c r="A12923" s="55">
        <v>2019</v>
      </c>
      <c r="B12923" s="55" t="s">
        <v>30</v>
      </c>
      <c r="C12923" s="55" t="s">
        <v>355</v>
      </c>
      <c r="D12923" s="54" t="s">
        <v>4348</v>
      </c>
      <c r="E12923" s="56">
        <v>13.4166666666667</v>
      </c>
      <c r="F12923" s="55" t="s">
        <v>7365</v>
      </c>
      <c r="G12923" s="55" t="s">
        <v>7366</v>
      </c>
      <c r="H12923" s="55"/>
    </row>
    <row r="12924" spans="1:8" x14ac:dyDescent="0.25">
      <c r="A12924" s="55">
        <v>2019</v>
      </c>
      <c r="B12924" s="55" t="s">
        <v>30</v>
      </c>
      <c r="C12924" s="55" t="s">
        <v>359</v>
      </c>
      <c r="D12924" s="54" t="s">
        <v>4348</v>
      </c>
      <c r="E12924" s="56">
        <v>13.4583333333333</v>
      </c>
      <c r="F12924" s="55" t="s">
        <v>7367</v>
      </c>
      <c r="G12924" s="55" t="s">
        <v>7368</v>
      </c>
      <c r="H12924" s="55"/>
    </row>
    <row r="12925" spans="1:8" x14ac:dyDescent="0.25">
      <c r="A12925" s="55">
        <v>2019</v>
      </c>
      <c r="B12925" s="55" t="s">
        <v>30</v>
      </c>
      <c r="C12925" s="55" t="s">
        <v>363</v>
      </c>
      <c r="D12925" s="54" t="s">
        <v>4348</v>
      </c>
      <c r="E12925" s="56">
        <v>13.5</v>
      </c>
      <c r="F12925" s="55" t="s">
        <v>7369</v>
      </c>
      <c r="G12925" s="55" t="s">
        <v>7370</v>
      </c>
      <c r="H12925" s="55"/>
    </row>
    <row r="12926" spans="1:8" x14ac:dyDescent="0.25">
      <c r="A12926" s="55">
        <v>2019</v>
      </c>
      <c r="B12926" s="55" t="s">
        <v>30</v>
      </c>
      <c r="C12926" s="55" t="s">
        <v>367</v>
      </c>
      <c r="D12926" s="54" t="s">
        <v>4348</v>
      </c>
      <c r="E12926" s="56">
        <v>13.5416666666667</v>
      </c>
      <c r="F12926" s="55" t="s">
        <v>5311</v>
      </c>
      <c r="G12926" s="55" t="s">
        <v>7371</v>
      </c>
      <c r="H12926" s="55"/>
    </row>
    <row r="12927" spans="1:8" x14ac:dyDescent="0.25">
      <c r="A12927" s="55">
        <v>2019</v>
      </c>
      <c r="B12927" s="55" t="s">
        <v>30</v>
      </c>
      <c r="C12927" s="55" t="s">
        <v>371</v>
      </c>
      <c r="D12927" s="54" t="s">
        <v>4348</v>
      </c>
      <c r="E12927" s="56">
        <v>13.5833333333333</v>
      </c>
      <c r="F12927" s="55" t="s">
        <v>7372</v>
      </c>
      <c r="G12927" s="55" t="s">
        <v>7373</v>
      </c>
      <c r="H12927" s="55"/>
    </row>
    <row r="12928" spans="1:8" x14ac:dyDescent="0.25">
      <c r="A12928" s="55">
        <v>2019</v>
      </c>
      <c r="B12928" s="55" t="s">
        <v>30</v>
      </c>
      <c r="C12928" s="55" t="s">
        <v>375</v>
      </c>
      <c r="D12928" s="54" t="s">
        <v>4348</v>
      </c>
      <c r="E12928" s="56">
        <v>13.625</v>
      </c>
      <c r="F12928" s="55" t="s">
        <v>7374</v>
      </c>
      <c r="G12928" s="55" t="s">
        <v>7375</v>
      </c>
      <c r="H12928" s="55"/>
    </row>
    <row r="12929" spans="1:8" x14ac:dyDescent="0.25">
      <c r="A12929" s="55">
        <v>2019</v>
      </c>
      <c r="B12929" s="55" t="s">
        <v>30</v>
      </c>
      <c r="C12929" s="55" t="s">
        <v>378</v>
      </c>
      <c r="D12929" s="54" t="s">
        <v>4348</v>
      </c>
      <c r="E12929" s="56">
        <v>13.6666666666667</v>
      </c>
      <c r="F12929" s="55" t="s">
        <v>5609</v>
      </c>
      <c r="G12929" s="55" t="s">
        <v>7376</v>
      </c>
      <c r="H12929" s="55"/>
    </row>
    <row r="12930" spans="1:8" x14ac:dyDescent="0.25">
      <c r="A12930" s="55">
        <v>2019</v>
      </c>
      <c r="B12930" s="55" t="s">
        <v>30</v>
      </c>
      <c r="C12930" s="55" t="s">
        <v>382</v>
      </c>
      <c r="D12930" s="54" t="s">
        <v>4348</v>
      </c>
      <c r="E12930" s="56">
        <v>13.7083333333333</v>
      </c>
      <c r="F12930" s="55" t="s">
        <v>3777</v>
      </c>
      <c r="G12930" s="55" t="s">
        <v>7377</v>
      </c>
      <c r="H12930" s="55"/>
    </row>
    <row r="12931" spans="1:8" x14ac:dyDescent="0.25">
      <c r="A12931" s="55">
        <v>2019</v>
      </c>
      <c r="B12931" s="55" t="s">
        <v>30</v>
      </c>
      <c r="C12931" s="55" t="s">
        <v>386</v>
      </c>
      <c r="D12931" s="54" t="s">
        <v>4348</v>
      </c>
      <c r="E12931" s="56">
        <v>13.75</v>
      </c>
      <c r="F12931" s="55" t="s">
        <v>7378</v>
      </c>
      <c r="G12931" s="55" t="s">
        <v>7379</v>
      </c>
      <c r="H12931" s="55"/>
    </row>
    <row r="12932" spans="1:8" x14ac:dyDescent="0.25">
      <c r="A12932" s="55">
        <v>2019</v>
      </c>
      <c r="B12932" s="55" t="s">
        <v>30</v>
      </c>
      <c r="C12932" s="55" t="s">
        <v>390</v>
      </c>
      <c r="D12932" s="54" t="s">
        <v>4348</v>
      </c>
      <c r="E12932" s="56">
        <v>13.7916666666667</v>
      </c>
      <c r="F12932" s="55" t="s">
        <v>5756</v>
      </c>
      <c r="G12932" s="55" t="s">
        <v>7380</v>
      </c>
      <c r="H12932" s="55"/>
    </row>
    <row r="12933" spans="1:8" x14ac:dyDescent="0.25">
      <c r="A12933" s="55">
        <v>2019</v>
      </c>
      <c r="B12933" s="55" t="s">
        <v>30</v>
      </c>
      <c r="C12933" s="55" t="s">
        <v>394</v>
      </c>
      <c r="D12933" s="54" t="s">
        <v>4348</v>
      </c>
      <c r="E12933" s="56">
        <v>13.8333333333333</v>
      </c>
      <c r="F12933" s="55" t="s">
        <v>7381</v>
      </c>
      <c r="G12933" s="55" t="s">
        <v>7382</v>
      </c>
      <c r="H12933" s="55"/>
    </row>
    <row r="12934" spans="1:8" x14ac:dyDescent="0.25">
      <c r="A12934" s="55">
        <v>2019</v>
      </c>
      <c r="B12934" s="55" t="s">
        <v>30</v>
      </c>
      <c r="C12934" s="55" t="s">
        <v>398</v>
      </c>
      <c r="D12934" s="54" t="s">
        <v>4394</v>
      </c>
      <c r="E12934" s="56">
        <v>13.875</v>
      </c>
      <c r="F12934" s="55" t="s">
        <v>3876</v>
      </c>
      <c r="G12934" s="55" t="s">
        <v>7383</v>
      </c>
      <c r="H12934" s="55"/>
    </row>
    <row r="12935" spans="1:8" x14ac:dyDescent="0.25">
      <c r="A12935" s="55">
        <v>2019</v>
      </c>
      <c r="B12935" s="55" t="s">
        <v>30</v>
      </c>
      <c r="C12935" s="55" t="s">
        <v>402</v>
      </c>
      <c r="D12935" s="54" t="s">
        <v>4394</v>
      </c>
      <c r="E12935" s="56">
        <v>13.9166666666667</v>
      </c>
      <c r="F12935" s="55" t="s">
        <v>3882</v>
      </c>
      <c r="G12935" s="55" t="s">
        <v>7384</v>
      </c>
      <c r="H12935" s="55"/>
    </row>
    <row r="12936" spans="1:8" x14ac:dyDescent="0.25">
      <c r="A12936" s="55">
        <v>2019</v>
      </c>
      <c r="B12936" s="55" t="s">
        <v>30</v>
      </c>
      <c r="C12936" s="55" t="s">
        <v>405</v>
      </c>
      <c r="D12936" s="54" t="s">
        <v>4394</v>
      </c>
      <c r="E12936" s="56">
        <v>13.9583333333333</v>
      </c>
      <c r="F12936" s="55" t="s">
        <v>7385</v>
      </c>
      <c r="G12936" s="55" t="s">
        <v>7386</v>
      </c>
      <c r="H12936" s="55"/>
    </row>
    <row r="12937" spans="1:8" x14ac:dyDescent="0.25">
      <c r="A12937" s="55">
        <v>2019</v>
      </c>
      <c r="B12937" s="55" t="s">
        <v>30</v>
      </c>
      <c r="C12937" s="55" t="s">
        <v>408</v>
      </c>
      <c r="D12937" s="54" t="s">
        <v>4394</v>
      </c>
      <c r="E12937" s="56">
        <v>14</v>
      </c>
      <c r="F12937" s="55" t="s">
        <v>7387</v>
      </c>
      <c r="G12937" s="55" t="s">
        <v>7388</v>
      </c>
      <c r="H12937" s="55"/>
    </row>
    <row r="12938" spans="1:8" x14ac:dyDescent="0.25">
      <c r="A12938" s="55">
        <v>2019</v>
      </c>
      <c r="B12938" s="55" t="s">
        <v>30</v>
      </c>
      <c r="C12938" s="55" t="s">
        <v>412</v>
      </c>
      <c r="D12938" s="54" t="s">
        <v>4394</v>
      </c>
      <c r="E12938" s="56">
        <v>14.0416666666667</v>
      </c>
      <c r="F12938" s="55" t="s">
        <v>7389</v>
      </c>
      <c r="G12938" s="55" t="s">
        <v>7390</v>
      </c>
      <c r="H12938" s="55"/>
    </row>
    <row r="12939" spans="1:8" x14ac:dyDescent="0.25">
      <c r="A12939" s="55">
        <v>2019</v>
      </c>
      <c r="B12939" s="55" t="s">
        <v>30</v>
      </c>
      <c r="C12939" s="55" t="s">
        <v>415</v>
      </c>
      <c r="D12939" s="54" t="s">
        <v>4394</v>
      </c>
      <c r="E12939" s="56">
        <v>14.0833333333333</v>
      </c>
      <c r="F12939" s="55" t="s">
        <v>5888</v>
      </c>
      <c r="G12939" s="55" t="s">
        <v>7391</v>
      </c>
      <c r="H12939" s="55"/>
    </row>
    <row r="12940" spans="1:8" x14ac:dyDescent="0.25">
      <c r="A12940" s="55">
        <v>2019</v>
      </c>
      <c r="B12940" s="55" t="s">
        <v>30</v>
      </c>
      <c r="C12940" s="55" t="s">
        <v>419</v>
      </c>
      <c r="D12940" s="54" t="s">
        <v>4394</v>
      </c>
      <c r="E12940" s="56">
        <v>14.125</v>
      </c>
      <c r="F12940" s="55" t="s">
        <v>7392</v>
      </c>
      <c r="G12940" s="55" t="s">
        <v>7393</v>
      </c>
      <c r="H12940" s="55"/>
    </row>
    <row r="12941" spans="1:8" x14ac:dyDescent="0.25">
      <c r="A12941" s="55">
        <v>2019</v>
      </c>
      <c r="B12941" s="55" t="s">
        <v>30</v>
      </c>
      <c r="C12941" s="55" t="s">
        <v>422</v>
      </c>
      <c r="D12941" s="54" t="s">
        <v>4394</v>
      </c>
      <c r="E12941" s="56">
        <v>14.1666666666667</v>
      </c>
      <c r="F12941" s="55" t="s">
        <v>7394</v>
      </c>
      <c r="G12941" s="55" t="s">
        <v>7395</v>
      </c>
      <c r="H12941" s="55"/>
    </row>
    <row r="12942" spans="1:8" x14ac:dyDescent="0.25">
      <c r="A12942" s="55">
        <v>2019</v>
      </c>
      <c r="B12942" s="55" t="s">
        <v>30</v>
      </c>
      <c r="C12942" s="55" t="s">
        <v>426</v>
      </c>
      <c r="D12942" s="54" t="s">
        <v>4394</v>
      </c>
      <c r="E12942" s="56">
        <v>14.2083333333333</v>
      </c>
      <c r="F12942" s="55" t="s">
        <v>7396</v>
      </c>
      <c r="G12942" s="55" t="s">
        <v>7397</v>
      </c>
      <c r="H12942" s="55"/>
    </row>
    <row r="12943" spans="1:8" x14ac:dyDescent="0.25">
      <c r="A12943" s="55">
        <v>2019</v>
      </c>
      <c r="B12943" s="55" t="s">
        <v>30</v>
      </c>
      <c r="C12943" s="55" t="s">
        <v>430</v>
      </c>
      <c r="D12943" s="54" t="s">
        <v>4394</v>
      </c>
      <c r="E12943" s="56">
        <v>14.25</v>
      </c>
      <c r="F12943" s="55" t="s">
        <v>5729</v>
      </c>
      <c r="G12943" s="55" t="s">
        <v>7398</v>
      </c>
      <c r="H12943" s="55"/>
    </row>
    <row r="12944" spans="1:8" x14ac:dyDescent="0.25">
      <c r="A12944" s="55">
        <v>2019</v>
      </c>
      <c r="B12944" s="55" t="s">
        <v>30</v>
      </c>
      <c r="C12944" s="55" t="s">
        <v>433</v>
      </c>
      <c r="D12944" s="54" t="s">
        <v>4394</v>
      </c>
      <c r="E12944" s="56">
        <v>14.2916666666667</v>
      </c>
      <c r="F12944" s="55" t="s">
        <v>6574</v>
      </c>
      <c r="G12944" s="55" t="s">
        <v>7399</v>
      </c>
      <c r="H12944" s="55"/>
    </row>
    <row r="12945" spans="1:8" x14ac:dyDescent="0.25">
      <c r="A12945" s="55">
        <v>2019</v>
      </c>
      <c r="B12945" s="55" t="s">
        <v>30</v>
      </c>
      <c r="C12945" s="55" t="s">
        <v>436</v>
      </c>
      <c r="D12945" s="54" t="s">
        <v>4394</v>
      </c>
      <c r="E12945" s="56">
        <v>14.3333333333333</v>
      </c>
      <c r="F12945" s="55" t="s">
        <v>5637</v>
      </c>
      <c r="G12945" s="55" t="s">
        <v>7400</v>
      </c>
      <c r="H12945" s="55"/>
    </row>
    <row r="12946" spans="1:8" x14ac:dyDescent="0.25">
      <c r="A12946" s="55">
        <v>2019</v>
      </c>
      <c r="B12946" s="55" t="s">
        <v>30</v>
      </c>
      <c r="C12946" s="55" t="s">
        <v>439</v>
      </c>
      <c r="D12946" s="54" t="s">
        <v>4394</v>
      </c>
      <c r="E12946" s="56">
        <v>14.375</v>
      </c>
      <c r="F12946" s="55" t="s">
        <v>7401</v>
      </c>
      <c r="G12946" s="55" t="s">
        <v>7402</v>
      </c>
      <c r="H12946" s="55"/>
    </row>
    <row r="12947" spans="1:8" x14ac:dyDescent="0.25">
      <c r="A12947" s="55">
        <v>2019</v>
      </c>
      <c r="B12947" s="55" t="s">
        <v>30</v>
      </c>
      <c r="C12947" s="55" t="s">
        <v>441</v>
      </c>
      <c r="D12947" s="54" t="s">
        <v>4394</v>
      </c>
      <c r="E12947" s="56">
        <v>14.4166666666667</v>
      </c>
      <c r="F12947" s="55" t="s">
        <v>7403</v>
      </c>
      <c r="G12947" s="55" t="s">
        <v>7404</v>
      </c>
      <c r="H12947" s="55"/>
    </row>
    <row r="12948" spans="1:8" x14ac:dyDescent="0.25">
      <c r="A12948" s="55">
        <v>2019</v>
      </c>
      <c r="B12948" s="55" t="s">
        <v>30</v>
      </c>
      <c r="C12948" s="55" t="s">
        <v>444</v>
      </c>
      <c r="D12948" s="54" t="s">
        <v>4394</v>
      </c>
      <c r="E12948" s="56">
        <v>14.4583333333333</v>
      </c>
      <c r="F12948" s="55" t="s">
        <v>7405</v>
      </c>
      <c r="G12948" s="55" t="s">
        <v>5545</v>
      </c>
      <c r="H12948" s="55"/>
    </row>
    <row r="12949" spans="1:8" x14ac:dyDescent="0.25">
      <c r="A12949" s="55">
        <v>2019</v>
      </c>
      <c r="B12949" s="55" t="s">
        <v>30</v>
      </c>
      <c r="C12949" s="55" t="s">
        <v>448</v>
      </c>
      <c r="D12949" s="54" t="s">
        <v>4394</v>
      </c>
      <c r="E12949" s="56">
        <v>14.5</v>
      </c>
      <c r="F12949" s="55" t="s">
        <v>7406</v>
      </c>
      <c r="G12949" s="55" t="s">
        <v>7407</v>
      </c>
      <c r="H12949" s="55"/>
    </row>
    <row r="12950" spans="1:8" x14ac:dyDescent="0.25">
      <c r="A12950" s="55">
        <v>2019</v>
      </c>
      <c r="B12950" s="55" t="s">
        <v>30</v>
      </c>
      <c r="C12950" s="55" t="s">
        <v>451</v>
      </c>
      <c r="D12950" s="54" t="s">
        <v>4394</v>
      </c>
      <c r="E12950" s="56">
        <v>14.5416666666667</v>
      </c>
      <c r="F12950" s="55" t="s">
        <v>7408</v>
      </c>
      <c r="G12950" s="55" t="s">
        <v>7409</v>
      </c>
      <c r="H12950" s="55"/>
    </row>
    <row r="12951" spans="1:8" x14ac:dyDescent="0.25">
      <c r="A12951" s="55">
        <v>2019</v>
      </c>
      <c r="B12951" s="55" t="s">
        <v>30</v>
      </c>
      <c r="C12951" s="55" t="s">
        <v>454</v>
      </c>
      <c r="D12951" s="54" t="s">
        <v>4394</v>
      </c>
      <c r="E12951" s="56">
        <v>14.5833333333333</v>
      </c>
      <c r="F12951" s="55" t="s">
        <v>7410</v>
      </c>
      <c r="G12951" s="55" t="s">
        <v>7411</v>
      </c>
      <c r="H12951" s="55"/>
    </row>
    <row r="12952" spans="1:8" x14ac:dyDescent="0.25">
      <c r="A12952" s="55">
        <v>2019</v>
      </c>
      <c r="B12952" s="55" t="s">
        <v>30</v>
      </c>
      <c r="C12952" s="55" t="s">
        <v>458</v>
      </c>
      <c r="D12952" s="54" t="s">
        <v>4394</v>
      </c>
      <c r="E12952" s="56">
        <v>14.625</v>
      </c>
      <c r="F12952" s="55" t="s">
        <v>7412</v>
      </c>
      <c r="G12952" s="55" t="s">
        <v>7413</v>
      </c>
      <c r="H12952" s="55"/>
    </row>
    <row r="12953" spans="1:8" x14ac:dyDescent="0.25">
      <c r="A12953" s="55">
        <v>2019</v>
      </c>
      <c r="B12953" s="55" t="s">
        <v>30</v>
      </c>
      <c r="C12953" s="55" t="s">
        <v>461</v>
      </c>
      <c r="D12953" s="54" t="s">
        <v>4394</v>
      </c>
      <c r="E12953" s="56">
        <v>14.6666666666667</v>
      </c>
      <c r="F12953" s="55" t="s">
        <v>4216</v>
      </c>
      <c r="G12953" s="55" t="s">
        <v>7414</v>
      </c>
      <c r="H12953" s="55"/>
    </row>
    <row r="12954" spans="1:8" x14ac:dyDescent="0.25">
      <c r="A12954" s="55">
        <v>2019</v>
      </c>
      <c r="B12954" s="55" t="s">
        <v>30</v>
      </c>
      <c r="C12954" s="55" t="s">
        <v>463</v>
      </c>
      <c r="D12954" s="54" t="s">
        <v>4394</v>
      </c>
      <c r="E12954" s="56">
        <v>14.7083333333333</v>
      </c>
      <c r="F12954" s="55" t="s">
        <v>7415</v>
      </c>
      <c r="G12954" s="55" t="s">
        <v>7416</v>
      </c>
      <c r="H12954" s="55"/>
    </row>
    <row r="12955" spans="1:8" x14ac:dyDescent="0.25">
      <c r="A12955" s="55">
        <v>2019</v>
      </c>
      <c r="B12955" s="55" t="s">
        <v>30</v>
      </c>
      <c r="C12955" s="55" t="s">
        <v>466</v>
      </c>
      <c r="D12955" s="54" t="s">
        <v>4394</v>
      </c>
      <c r="E12955" s="56">
        <v>14.75</v>
      </c>
      <c r="F12955" s="55" t="s">
        <v>7417</v>
      </c>
      <c r="G12955" s="55" t="s">
        <v>7418</v>
      </c>
      <c r="H12955" s="55"/>
    </row>
    <row r="12956" spans="1:8" x14ac:dyDescent="0.25">
      <c r="A12956" s="55">
        <v>2019</v>
      </c>
      <c r="B12956" s="55" t="s">
        <v>30</v>
      </c>
      <c r="C12956" s="55" t="s">
        <v>469</v>
      </c>
      <c r="D12956" s="54" t="s">
        <v>4394</v>
      </c>
      <c r="E12956" s="56">
        <v>14.7916666666667</v>
      </c>
      <c r="F12956" s="55" t="s">
        <v>7419</v>
      </c>
      <c r="G12956" s="55" t="s">
        <v>7420</v>
      </c>
      <c r="H12956" s="55"/>
    </row>
    <row r="12957" spans="1:8" x14ac:dyDescent="0.25">
      <c r="A12957" s="55">
        <v>2019</v>
      </c>
      <c r="B12957" s="55" t="s">
        <v>30</v>
      </c>
      <c r="C12957" s="55" t="s">
        <v>472</v>
      </c>
      <c r="D12957" s="54" t="s">
        <v>4394</v>
      </c>
      <c r="E12957" s="56">
        <v>14.8333333333333</v>
      </c>
      <c r="F12957" s="55" t="s">
        <v>7421</v>
      </c>
      <c r="G12957" s="55" t="s">
        <v>7422</v>
      </c>
      <c r="H12957" s="55"/>
    </row>
    <row r="12958" spans="1:8" x14ac:dyDescent="0.25">
      <c r="A12958" s="55">
        <v>2019</v>
      </c>
      <c r="B12958" s="55" t="s">
        <v>30</v>
      </c>
      <c r="C12958" s="55" t="s">
        <v>475</v>
      </c>
      <c r="D12958" s="54" t="s">
        <v>4441</v>
      </c>
      <c r="E12958" s="56">
        <v>14.875</v>
      </c>
      <c r="F12958" s="55" t="s">
        <v>7423</v>
      </c>
      <c r="G12958" s="55" t="s">
        <v>7424</v>
      </c>
      <c r="H12958" s="55"/>
    </row>
    <row r="12959" spans="1:8" x14ac:dyDescent="0.25">
      <c r="A12959" s="55">
        <v>2019</v>
      </c>
      <c r="B12959" s="55" t="s">
        <v>30</v>
      </c>
      <c r="C12959" s="55" t="s">
        <v>478</v>
      </c>
      <c r="D12959" s="54" t="s">
        <v>4441</v>
      </c>
      <c r="E12959" s="56">
        <v>14.9166666666667</v>
      </c>
      <c r="F12959" s="55" t="s">
        <v>488</v>
      </c>
      <c r="G12959" s="55" t="s">
        <v>7425</v>
      </c>
      <c r="H12959" s="55"/>
    </row>
    <row r="12960" spans="1:8" x14ac:dyDescent="0.25">
      <c r="A12960" s="55">
        <v>2019</v>
      </c>
      <c r="B12960" s="55" t="s">
        <v>30</v>
      </c>
      <c r="C12960" s="55" t="s">
        <v>481</v>
      </c>
      <c r="D12960" s="54" t="s">
        <v>4441</v>
      </c>
      <c r="E12960" s="56">
        <v>14.9583333333333</v>
      </c>
      <c r="F12960" s="55" t="s">
        <v>7426</v>
      </c>
      <c r="G12960" s="55" t="s">
        <v>7427</v>
      </c>
      <c r="H12960" s="55"/>
    </row>
    <row r="12961" spans="1:8" x14ac:dyDescent="0.25">
      <c r="A12961" s="55">
        <v>2019</v>
      </c>
      <c r="B12961" s="55" t="s">
        <v>30</v>
      </c>
      <c r="C12961" s="55" t="s">
        <v>484</v>
      </c>
      <c r="D12961" s="54" t="s">
        <v>4441</v>
      </c>
      <c r="E12961" s="56">
        <v>15</v>
      </c>
      <c r="F12961" s="55" t="s">
        <v>7275</v>
      </c>
      <c r="G12961" s="55" t="s">
        <v>7428</v>
      </c>
      <c r="H12961" s="55"/>
    </row>
    <row r="12962" spans="1:8" x14ac:dyDescent="0.25">
      <c r="A12962" s="55">
        <v>2019</v>
      </c>
      <c r="B12962" s="55" t="s">
        <v>30</v>
      </c>
      <c r="C12962" s="55" t="s">
        <v>487</v>
      </c>
      <c r="D12962" s="54" t="s">
        <v>4441</v>
      </c>
      <c r="E12962" s="56">
        <v>15.0416666666667</v>
      </c>
      <c r="F12962" s="55" t="s">
        <v>7429</v>
      </c>
      <c r="G12962" s="55" t="s">
        <v>7430</v>
      </c>
      <c r="H12962" s="55"/>
    </row>
    <row r="12963" spans="1:8" x14ac:dyDescent="0.25">
      <c r="A12963" s="55">
        <v>2019</v>
      </c>
      <c r="B12963" s="55" t="s">
        <v>30</v>
      </c>
      <c r="C12963" s="55" t="s">
        <v>491</v>
      </c>
      <c r="D12963" s="54" t="s">
        <v>4441</v>
      </c>
      <c r="E12963" s="56">
        <v>15.0833333333333</v>
      </c>
      <c r="F12963" s="55" t="s">
        <v>7431</v>
      </c>
      <c r="G12963" s="55" t="s">
        <v>7432</v>
      </c>
      <c r="H12963" s="55"/>
    </row>
    <row r="12964" spans="1:8" x14ac:dyDescent="0.25">
      <c r="A12964" s="55">
        <v>2019</v>
      </c>
      <c r="B12964" s="55" t="s">
        <v>30</v>
      </c>
      <c r="C12964" s="55" t="s">
        <v>494</v>
      </c>
      <c r="D12964" s="54" t="s">
        <v>4441</v>
      </c>
      <c r="E12964" s="56">
        <v>15.125</v>
      </c>
      <c r="F12964" s="55" t="s">
        <v>7433</v>
      </c>
      <c r="G12964" s="55" t="s">
        <v>7434</v>
      </c>
      <c r="H12964" s="55"/>
    </row>
    <row r="12965" spans="1:8" x14ac:dyDescent="0.25">
      <c r="A12965" s="55">
        <v>2019</v>
      </c>
      <c r="B12965" s="55" t="s">
        <v>30</v>
      </c>
      <c r="C12965" s="55" t="s">
        <v>498</v>
      </c>
      <c r="D12965" s="54" t="s">
        <v>4441</v>
      </c>
      <c r="E12965" s="56">
        <v>15.1666666666667</v>
      </c>
      <c r="F12965" s="55" t="s">
        <v>7435</v>
      </c>
      <c r="G12965" s="55" t="s">
        <v>7436</v>
      </c>
      <c r="H12965" s="55"/>
    </row>
    <row r="12966" spans="1:8" x14ac:dyDescent="0.25">
      <c r="A12966" s="55">
        <v>2019</v>
      </c>
      <c r="B12966" s="55" t="s">
        <v>30</v>
      </c>
      <c r="C12966" s="55" t="s">
        <v>502</v>
      </c>
      <c r="D12966" s="54" t="s">
        <v>4441</v>
      </c>
      <c r="E12966" s="56">
        <v>15.2083333333333</v>
      </c>
      <c r="F12966" s="55" t="s">
        <v>7437</v>
      </c>
      <c r="G12966" s="55" t="s">
        <v>7438</v>
      </c>
      <c r="H12966" s="55"/>
    </row>
    <row r="12967" spans="1:8" x14ac:dyDescent="0.25">
      <c r="A12967" s="55">
        <v>2019</v>
      </c>
      <c r="B12967" s="55" t="s">
        <v>30</v>
      </c>
      <c r="C12967" s="55" t="s">
        <v>506</v>
      </c>
      <c r="D12967" s="54" t="s">
        <v>4441</v>
      </c>
      <c r="E12967" s="56">
        <v>15.25</v>
      </c>
      <c r="F12967" s="55" t="s">
        <v>3809</v>
      </c>
      <c r="G12967" s="55" t="s">
        <v>7439</v>
      </c>
      <c r="H12967" s="55"/>
    </row>
    <row r="12968" spans="1:8" x14ac:dyDescent="0.25">
      <c r="A12968" s="55">
        <v>2019</v>
      </c>
      <c r="B12968" s="55" t="s">
        <v>30</v>
      </c>
      <c r="C12968" s="55" t="s">
        <v>510</v>
      </c>
      <c r="D12968" s="54" t="s">
        <v>4441</v>
      </c>
      <c r="E12968" s="56">
        <v>15.2916666666667</v>
      </c>
      <c r="F12968" s="55" t="s">
        <v>7440</v>
      </c>
      <c r="G12968" s="55" t="s">
        <v>7441</v>
      </c>
      <c r="H12968" s="55"/>
    </row>
    <row r="12969" spans="1:8" x14ac:dyDescent="0.25">
      <c r="A12969" s="55">
        <v>2019</v>
      </c>
      <c r="B12969" s="55" t="s">
        <v>30</v>
      </c>
      <c r="C12969" s="55" t="s">
        <v>514</v>
      </c>
      <c r="D12969" s="54" t="s">
        <v>4441</v>
      </c>
      <c r="E12969" s="56">
        <v>15.3333333333333</v>
      </c>
      <c r="F12969" s="55" t="s">
        <v>5077</v>
      </c>
      <c r="G12969" s="55" t="s">
        <v>7442</v>
      </c>
      <c r="H12969" s="55"/>
    </row>
    <row r="12970" spans="1:8" x14ac:dyDescent="0.25">
      <c r="A12970" s="55">
        <v>2019</v>
      </c>
      <c r="B12970" s="55" t="s">
        <v>30</v>
      </c>
      <c r="C12970" s="55" t="s">
        <v>518</v>
      </c>
      <c r="D12970" s="54" t="s">
        <v>4441</v>
      </c>
      <c r="E12970" s="56">
        <v>15.375</v>
      </c>
      <c r="F12970" s="55" t="s">
        <v>5977</v>
      </c>
      <c r="G12970" s="55" t="s">
        <v>7443</v>
      </c>
      <c r="H12970" s="55"/>
    </row>
    <row r="12971" spans="1:8" x14ac:dyDescent="0.25">
      <c r="A12971" s="55">
        <v>2019</v>
      </c>
      <c r="B12971" s="55" t="s">
        <v>30</v>
      </c>
      <c r="C12971" s="55" t="s">
        <v>521</v>
      </c>
      <c r="D12971" s="54" t="s">
        <v>4441</v>
      </c>
      <c r="E12971" s="56">
        <v>15.4166666666667</v>
      </c>
      <c r="F12971" s="55" t="s">
        <v>7444</v>
      </c>
      <c r="G12971" s="55" t="s">
        <v>7445</v>
      </c>
      <c r="H12971" s="55"/>
    </row>
    <row r="12972" spans="1:8" x14ac:dyDescent="0.25">
      <c r="A12972" s="55">
        <v>2019</v>
      </c>
      <c r="B12972" s="55" t="s">
        <v>30</v>
      </c>
      <c r="C12972" s="55" t="s">
        <v>524</v>
      </c>
      <c r="D12972" s="54" t="s">
        <v>4441</v>
      </c>
      <c r="E12972" s="56">
        <v>15.4583333333333</v>
      </c>
      <c r="F12972" s="55" t="s">
        <v>7446</v>
      </c>
      <c r="G12972" s="55" t="s">
        <v>7447</v>
      </c>
      <c r="H12972" s="55"/>
    </row>
    <row r="12973" spans="1:8" x14ac:dyDescent="0.25">
      <c r="A12973" s="55">
        <v>2019</v>
      </c>
      <c r="B12973" s="55" t="s">
        <v>30</v>
      </c>
      <c r="C12973" s="55" t="s">
        <v>528</v>
      </c>
      <c r="D12973" s="54" t="s">
        <v>4441</v>
      </c>
      <c r="E12973" s="56">
        <v>15.5</v>
      </c>
      <c r="F12973" s="55" t="s">
        <v>7448</v>
      </c>
      <c r="G12973" s="55" t="s">
        <v>7449</v>
      </c>
      <c r="H12973" s="55"/>
    </row>
    <row r="12974" spans="1:8" x14ac:dyDescent="0.25">
      <c r="A12974" s="55">
        <v>2019</v>
      </c>
      <c r="B12974" s="55" t="s">
        <v>30</v>
      </c>
      <c r="C12974" s="55" t="s">
        <v>531</v>
      </c>
      <c r="D12974" s="54" t="s">
        <v>4441</v>
      </c>
      <c r="E12974" s="56">
        <v>15.5416666666667</v>
      </c>
      <c r="F12974" s="55" t="s">
        <v>7450</v>
      </c>
      <c r="G12974" s="55" t="s">
        <v>7451</v>
      </c>
      <c r="H12974" s="55"/>
    </row>
    <row r="12975" spans="1:8" x14ac:dyDescent="0.25">
      <c r="A12975" s="55">
        <v>2019</v>
      </c>
      <c r="B12975" s="55" t="s">
        <v>30</v>
      </c>
      <c r="C12975" s="55" t="s">
        <v>534</v>
      </c>
      <c r="D12975" s="54" t="s">
        <v>4441</v>
      </c>
      <c r="E12975" s="56">
        <v>15.5833333333333</v>
      </c>
      <c r="F12975" s="55" t="s">
        <v>7452</v>
      </c>
      <c r="G12975" s="55" t="s">
        <v>7453</v>
      </c>
      <c r="H12975" s="55"/>
    </row>
    <row r="12976" spans="1:8" x14ac:dyDescent="0.25">
      <c r="A12976" s="55">
        <v>2019</v>
      </c>
      <c r="B12976" s="55" t="s">
        <v>30</v>
      </c>
      <c r="C12976" s="55" t="s">
        <v>537</v>
      </c>
      <c r="D12976" s="54" t="s">
        <v>4441</v>
      </c>
      <c r="E12976" s="56">
        <v>15.625</v>
      </c>
      <c r="F12976" s="55" t="s">
        <v>6405</v>
      </c>
      <c r="G12976" s="55" t="s">
        <v>7454</v>
      </c>
      <c r="H12976" s="55"/>
    </row>
    <row r="12977" spans="1:8" x14ac:dyDescent="0.25">
      <c r="A12977" s="55">
        <v>2019</v>
      </c>
      <c r="B12977" s="55" t="s">
        <v>30</v>
      </c>
      <c r="C12977" s="55" t="s">
        <v>540</v>
      </c>
      <c r="D12977" s="54" t="s">
        <v>4441</v>
      </c>
      <c r="E12977" s="56">
        <v>15.6666666666667</v>
      </c>
      <c r="F12977" s="55" t="s">
        <v>7455</v>
      </c>
      <c r="G12977" s="55" t="s">
        <v>7456</v>
      </c>
      <c r="H12977" s="55"/>
    </row>
    <row r="12978" spans="1:8" x14ac:dyDescent="0.25">
      <c r="A12978" s="55">
        <v>2019</v>
      </c>
      <c r="B12978" s="55" t="s">
        <v>30</v>
      </c>
      <c r="C12978" s="55" t="s">
        <v>543</v>
      </c>
      <c r="D12978" s="54" t="s">
        <v>4441</v>
      </c>
      <c r="E12978" s="56">
        <v>15.7083333333333</v>
      </c>
      <c r="F12978" s="55" t="s">
        <v>5345</v>
      </c>
      <c r="G12978" s="55" t="s">
        <v>7457</v>
      </c>
      <c r="H12978" s="55"/>
    </row>
    <row r="12979" spans="1:8" x14ac:dyDescent="0.25">
      <c r="A12979" s="55">
        <v>2019</v>
      </c>
      <c r="B12979" s="55" t="s">
        <v>30</v>
      </c>
      <c r="C12979" s="55" t="s">
        <v>546</v>
      </c>
      <c r="D12979" s="54" t="s">
        <v>4441</v>
      </c>
      <c r="E12979" s="56">
        <v>15.75</v>
      </c>
      <c r="F12979" s="55" t="s">
        <v>2260</v>
      </c>
      <c r="G12979" s="55" t="s">
        <v>7458</v>
      </c>
      <c r="H12979" s="55"/>
    </row>
    <row r="12980" spans="1:8" x14ac:dyDescent="0.25">
      <c r="A12980" s="55">
        <v>2019</v>
      </c>
      <c r="B12980" s="55" t="s">
        <v>30</v>
      </c>
      <c r="C12980" s="55" t="s">
        <v>549</v>
      </c>
      <c r="D12980" s="54" t="s">
        <v>4441</v>
      </c>
      <c r="E12980" s="56">
        <v>15.7916666666667</v>
      </c>
      <c r="F12980" s="55" t="s">
        <v>473</v>
      </c>
      <c r="G12980" s="55" t="s">
        <v>7459</v>
      </c>
      <c r="H12980" s="55"/>
    </row>
    <row r="12981" spans="1:8" x14ac:dyDescent="0.25">
      <c r="A12981" s="55">
        <v>2019</v>
      </c>
      <c r="B12981" s="55" t="s">
        <v>30</v>
      </c>
      <c r="C12981" s="55" t="s">
        <v>552</v>
      </c>
      <c r="D12981" s="54" t="s">
        <v>4441</v>
      </c>
      <c r="E12981" s="56">
        <v>15.8333333333333</v>
      </c>
      <c r="F12981" s="55" t="s">
        <v>7460</v>
      </c>
      <c r="G12981" s="55" t="s">
        <v>7461</v>
      </c>
      <c r="H12981" s="55"/>
    </row>
    <row r="12982" spans="1:8" x14ac:dyDescent="0.25">
      <c r="A12982" s="55">
        <v>2019</v>
      </c>
      <c r="B12982" s="55" t="s">
        <v>30</v>
      </c>
      <c r="C12982" s="55" t="s">
        <v>555</v>
      </c>
      <c r="D12982" s="54" t="s">
        <v>4488</v>
      </c>
      <c r="E12982" s="56">
        <v>15.875</v>
      </c>
      <c r="F12982" s="55" t="s">
        <v>7462</v>
      </c>
      <c r="G12982" s="55" t="s">
        <v>7463</v>
      </c>
      <c r="H12982" s="55"/>
    </row>
    <row r="12983" spans="1:8" x14ac:dyDescent="0.25">
      <c r="A12983" s="55">
        <v>2019</v>
      </c>
      <c r="B12983" s="55" t="s">
        <v>30</v>
      </c>
      <c r="C12983" s="55" t="s">
        <v>558</v>
      </c>
      <c r="D12983" s="54" t="s">
        <v>4488</v>
      </c>
      <c r="E12983" s="56">
        <v>15.9166666666667</v>
      </c>
      <c r="F12983" s="55" t="s">
        <v>7464</v>
      </c>
      <c r="G12983" s="55" t="s">
        <v>7465</v>
      </c>
      <c r="H12983" s="55"/>
    </row>
    <row r="12984" spans="1:8" x14ac:dyDescent="0.25">
      <c r="A12984" s="55">
        <v>2019</v>
      </c>
      <c r="B12984" s="55" t="s">
        <v>30</v>
      </c>
      <c r="C12984" s="55" t="s">
        <v>561</v>
      </c>
      <c r="D12984" s="54" t="s">
        <v>4488</v>
      </c>
      <c r="E12984" s="56">
        <v>15.9583333333333</v>
      </c>
      <c r="F12984" s="55" t="s">
        <v>2260</v>
      </c>
      <c r="G12984" s="55" t="s">
        <v>7466</v>
      </c>
      <c r="H12984" s="55"/>
    </row>
    <row r="12985" spans="1:8" x14ac:dyDescent="0.25">
      <c r="A12985" s="55">
        <v>2019</v>
      </c>
      <c r="B12985" s="55" t="s">
        <v>30</v>
      </c>
      <c r="C12985" s="55" t="s">
        <v>564</v>
      </c>
      <c r="D12985" s="54" t="s">
        <v>4488</v>
      </c>
      <c r="E12985" s="56">
        <v>16</v>
      </c>
      <c r="F12985" s="55" t="s">
        <v>7467</v>
      </c>
      <c r="G12985" s="55" t="s">
        <v>7468</v>
      </c>
      <c r="H12985" s="55"/>
    </row>
    <row r="12986" spans="1:8" x14ac:dyDescent="0.25">
      <c r="A12986" s="55">
        <v>2019</v>
      </c>
      <c r="B12986" s="55" t="s">
        <v>30</v>
      </c>
      <c r="C12986" s="55" t="s">
        <v>567</v>
      </c>
      <c r="D12986" s="54" t="s">
        <v>4488</v>
      </c>
      <c r="E12986" s="56">
        <v>16.0416666666667</v>
      </c>
      <c r="F12986" s="55" t="s">
        <v>7469</v>
      </c>
      <c r="G12986" s="55" t="s">
        <v>7470</v>
      </c>
      <c r="H12986" s="55"/>
    </row>
    <row r="12987" spans="1:8" x14ac:dyDescent="0.25">
      <c r="A12987" s="55">
        <v>2019</v>
      </c>
      <c r="B12987" s="55" t="s">
        <v>30</v>
      </c>
      <c r="C12987" s="55" t="s">
        <v>570</v>
      </c>
      <c r="D12987" s="54" t="s">
        <v>4488</v>
      </c>
      <c r="E12987" s="56">
        <v>16.0833333333333</v>
      </c>
      <c r="F12987" s="55" t="s">
        <v>7471</v>
      </c>
      <c r="G12987" s="55" t="s">
        <v>7472</v>
      </c>
      <c r="H12987" s="55"/>
    </row>
    <row r="12988" spans="1:8" x14ac:dyDescent="0.25">
      <c r="A12988" s="55">
        <v>2019</v>
      </c>
      <c r="B12988" s="55" t="s">
        <v>30</v>
      </c>
      <c r="C12988" s="55" t="s">
        <v>573</v>
      </c>
      <c r="D12988" s="54" t="s">
        <v>4488</v>
      </c>
      <c r="E12988" s="56">
        <v>16.125</v>
      </c>
      <c r="F12988" s="55" t="s">
        <v>2257</v>
      </c>
      <c r="G12988" s="55" t="s">
        <v>7473</v>
      </c>
      <c r="H12988" s="55"/>
    </row>
    <row r="12989" spans="1:8" x14ac:dyDescent="0.25">
      <c r="A12989" s="55">
        <v>2019</v>
      </c>
      <c r="B12989" s="55" t="s">
        <v>30</v>
      </c>
      <c r="C12989" s="55" t="s">
        <v>577</v>
      </c>
      <c r="D12989" s="54" t="s">
        <v>4488</v>
      </c>
      <c r="E12989" s="56">
        <v>16.1666666666667</v>
      </c>
      <c r="F12989" s="55" t="s">
        <v>7301</v>
      </c>
      <c r="G12989" s="55" t="s">
        <v>7474</v>
      </c>
      <c r="H12989" s="55"/>
    </row>
    <row r="12990" spans="1:8" x14ac:dyDescent="0.25">
      <c r="A12990" s="55">
        <v>2019</v>
      </c>
      <c r="B12990" s="55" t="s">
        <v>30</v>
      </c>
      <c r="C12990" s="55" t="s">
        <v>581</v>
      </c>
      <c r="D12990" s="54" t="s">
        <v>4488</v>
      </c>
      <c r="E12990" s="56">
        <v>16.2083333333333</v>
      </c>
      <c r="F12990" s="55" t="s">
        <v>6043</v>
      </c>
      <c r="G12990" s="55" t="s">
        <v>7475</v>
      </c>
      <c r="H12990" s="55"/>
    </row>
    <row r="12991" spans="1:8" x14ac:dyDescent="0.25">
      <c r="A12991" s="55">
        <v>2019</v>
      </c>
      <c r="B12991" s="55" t="s">
        <v>30</v>
      </c>
      <c r="C12991" s="55" t="s">
        <v>585</v>
      </c>
      <c r="D12991" s="54" t="s">
        <v>4488</v>
      </c>
      <c r="E12991" s="56">
        <v>16.25</v>
      </c>
      <c r="F12991" s="55" t="s">
        <v>7476</v>
      </c>
      <c r="G12991" s="55" t="s">
        <v>7477</v>
      </c>
      <c r="H12991" s="55"/>
    </row>
    <row r="12992" spans="1:8" x14ac:dyDescent="0.25">
      <c r="A12992" s="55">
        <v>2019</v>
      </c>
      <c r="B12992" s="55" t="s">
        <v>30</v>
      </c>
      <c r="C12992" s="55" t="s">
        <v>588</v>
      </c>
      <c r="D12992" s="54" t="s">
        <v>4488</v>
      </c>
      <c r="E12992" s="56">
        <v>16.2916666666667</v>
      </c>
      <c r="F12992" s="55" t="s">
        <v>7478</v>
      </c>
      <c r="G12992" s="55" t="s">
        <v>7479</v>
      </c>
      <c r="H12992" s="55"/>
    </row>
    <row r="12993" spans="1:8" x14ac:dyDescent="0.25">
      <c r="A12993" s="55">
        <v>2019</v>
      </c>
      <c r="B12993" s="55" t="s">
        <v>30</v>
      </c>
      <c r="C12993" s="55" t="s">
        <v>591</v>
      </c>
      <c r="D12993" s="54" t="s">
        <v>4488</v>
      </c>
      <c r="E12993" s="56">
        <v>16.3333333333333</v>
      </c>
      <c r="F12993" s="55" t="s">
        <v>7480</v>
      </c>
      <c r="G12993" s="55" t="s">
        <v>7481</v>
      </c>
      <c r="H12993" s="55"/>
    </row>
    <row r="12994" spans="1:8" x14ac:dyDescent="0.25">
      <c r="A12994" s="55">
        <v>2019</v>
      </c>
      <c r="B12994" s="55" t="s">
        <v>30</v>
      </c>
      <c r="C12994" s="55" t="s">
        <v>594</v>
      </c>
      <c r="D12994" s="54" t="s">
        <v>4488</v>
      </c>
      <c r="E12994" s="56">
        <v>16.375</v>
      </c>
      <c r="F12994" s="55" t="s">
        <v>7482</v>
      </c>
      <c r="G12994" s="55" t="s">
        <v>7483</v>
      </c>
      <c r="H12994" s="55"/>
    </row>
    <row r="12995" spans="1:8" x14ac:dyDescent="0.25">
      <c r="A12995" s="55">
        <v>2019</v>
      </c>
      <c r="B12995" s="55" t="s">
        <v>30</v>
      </c>
      <c r="C12995" s="55" t="s">
        <v>597</v>
      </c>
      <c r="D12995" s="54" t="s">
        <v>4488</v>
      </c>
      <c r="E12995" s="56">
        <v>16.4166666666667</v>
      </c>
      <c r="F12995" s="55" t="s">
        <v>7484</v>
      </c>
      <c r="G12995" s="55" t="s">
        <v>7485</v>
      </c>
      <c r="H12995" s="55"/>
    </row>
    <row r="12996" spans="1:8" x14ac:dyDescent="0.25">
      <c r="A12996" s="55">
        <v>2019</v>
      </c>
      <c r="B12996" s="55" t="s">
        <v>30</v>
      </c>
      <c r="C12996" s="55" t="s">
        <v>601</v>
      </c>
      <c r="D12996" s="54" t="s">
        <v>4488</v>
      </c>
      <c r="E12996" s="56">
        <v>16.4583333333333</v>
      </c>
      <c r="F12996" s="55" t="s">
        <v>7486</v>
      </c>
      <c r="G12996" s="55" t="s">
        <v>7487</v>
      </c>
      <c r="H12996" s="55"/>
    </row>
    <row r="12997" spans="1:8" x14ac:dyDescent="0.25">
      <c r="A12997" s="55">
        <v>2019</v>
      </c>
      <c r="B12997" s="55" t="s">
        <v>30</v>
      </c>
      <c r="C12997" s="55" t="s">
        <v>604</v>
      </c>
      <c r="D12997" s="54" t="s">
        <v>4488</v>
      </c>
      <c r="E12997" s="56">
        <v>16.5</v>
      </c>
      <c r="F12997" s="55" t="s">
        <v>7488</v>
      </c>
      <c r="G12997" s="55" t="s">
        <v>7489</v>
      </c>
      <c r="H12997" s="55"/>
    </row>
    <row r="12998" spans="1:8" x14ac:dyDescent="0.25">
      <c r="A12998" s="55">
        <v>2019</v>
      </c>
      <c r="B12998" s="55" t="s">
        <v>30</v>
      </c>
      <c r="C12998" s="55" t="s">
        <v>607</v>
      </c>
      <c r="D12998" s="54" t="s">
        <v>4488</v>
      </c>
      <c r="E12998" s="56">
        <v>16.5416666666667</v>
      </c>
      <c r="F12998" s="55" t="s">
        <v>6127</v>
      </c>
      <c r="G12998" s="55" t="s">
        <v>5583</v>
      </c>
      <c r="H12998" s="55"/>
    </row>
    <row r="12999" spans="1:8" x14ac:dyDescent="0.25">
      <c r="A12999" s="55">
        <v>2019</v>
      </c>
      <c r="B12999" s="55" t="s">
        <v>30</v>
      </c>
      <c r="C12999" s="55" t="s">
        <v>611</v>
      </c>
      <c r="D12999" s="54" t="s">
        <v>4488</v>
      </c>
      <c r="E12999" s="56">
        <v>16.5833333333333</v>
      </c>
      <c r="F12999" s="55" t="s">
        <v>7490</v>
      </c>
      <c r="G12999" s="55" t="s">
        <v>7491</v>
      </c>
      <c r="H12999" s="55"/>
    </row>
    <row r="13000" spans="1:8" x14ac:dyDescent="0.25">
      <c r="A13000" s="55">
        <v>2019</v>
      </c>
      <c r="B13000" s="55" t="s">
        <v>30</v>
      </c>
      <c r="C13000" s="55" t="s">
        <v>615</v>
      </c>
      <c r="D13000" s="54" t="s">
        <v>4488</v>
      </c>
      <c r="E13000" s="56">
        <v>16.625</v>
      </c>
      <c r="F13000" s="55" t="s">
        <v>6633</v>
      </c>
      <c r="G13000" s="55" t="s">
        <v>7492</v>
      </c>
      <c r="H13000" s="55"/>
    </row>
    <row r="13001" spans="1:8" x14ac:dyDescent="0.25">
      <c r="A13001" s="55">
        <v>2019</v>
      </c>
      <c r="B13001" s="55" t="s">
        <v>30</v>
      </c>
      <c r="C13001" s="55" t="s">
        <v>618</v>
      </c>
      <c r="D13001" s="54" t="s">
        <v>4488</v>
      </c>
      <c r="E13001" s="56">
        <v>16.6666666666667</v>
      </c>
      <c r="F13001" s="55" t="s">
        <v>7493</v>
      </c>
      <c r="G13001" s="55" t="s">
        <v>7494</v>
      </c>
      <c r="H13001" s="55"/>
    </row>
    <row r="13002" spans="1:8" x14ac:dyDescent="0.25">
      <c r="A13002" s="55">
        <v>2019</v>
      </c>
      <c r="B13002" s="55" t="s">
        <v>30</v>
      </c>
      <c r="C13002" s="55" t="s">
        <v>622</v>
      </c>
      <c r="D13002" s="54" t="s">
        <v>4488</v>
      </c>
      <c r="E13002" s="56">
        <v>16.7083333333333</v>
      </c>
      <c r="F13002" s="55" t="s">
        <v>7495</v>
      </c>
      <c r="G13002" s="55" t="s">
        <v>7496</v>
      </c>
      <c r="H13002" s="55"/>
    </row>
    <row r="13003" spans="1:8" x14ac:dyDescent="0.25">
      <c r="A13003" s="55">
        <v>2019</v>
      </c>
      <c r="B13003" s="55" t="s">
        <v>30</v>
      </c>
      <c r="C13003" s="55" t="s">
        <v>626</v>
      </c>
      <c r="D13003" s="54" t="s">
        <v>4488</v>
      </c>
      <c r="E13003" s="56">
        <v>16.75</v>
      </c>
      <c r="F13003" s="55" t="s">
        <v>7497</v>
      </c>
      <c r="G13003" s="55" t="s">
        <v>7498</v>
      </c>
      <c r="H13003" s="55"/>
    </row>
    <row r="13004" spans="1:8" x14ac:dyDescent="0.25">
      <c r="A13004" s="55">
        <v>2019</v>
      </c>
      <c r="B13004" s="55" t="s">
        <v>30</v>
      </c>
      <c r="C13004" s="55" t="s">
        <v>629</v>
      </c>
      <c r="D13004" s="54" t="s">
        <v>4488</v>
      </c>
      <c r="E13004" s="56">
        <v>16.7916666666667</v>
      </c>
      <c r="F13004" s="55" t="s">
        <v>5912</v>
      </c>
      <c r="G13004" s="55" t="s">
        <v>7499</v>
      </c>
      <c r="H13004" s="55"/>
    </row>
    <row r="13005" spans="1:8" x14ac:dyDescent="0.25">
      <c r="A13005" s="55">
        <v>2019</v>
      </c>
      <c r="B13005" s="55" t="s">
        <v>30</v>
      </c>
      <c r="C13005" s="55" t="s">
        <v>632</v>
      </c>
      <c r="D13005" s="54" t="s">
        <v>4488</v>
      </c>
      <c r="E13005" s="56">
        <v>16.8333333333333</v>
      </c>
      <c r="F13005" s="55" t="s">
        <v>5838</v>
      </c>
      <c r="G13005" s="55" t="s">
        <v>7500</v>
      </c>
      <c r="H13005" s="55"/>
    </row>
    <row r="13006" spans="1:8" x14ac:dyDescent="0.25">
      <c r="A13006" s="55">
        <v>2019</v>
      </c>
      <c r="B13006" s="55" t="s">
        <v>30</v>
      </c>
      <c r="C13006" s="55" t="s">
        <v>636</v>
      </c>
      <c r="D13006" s="54" t="s">
        <v>4532</v>
      </c>
      <c r="E13006" s="56">
        <v>16.875</v>
      </c>
      <c r="F13006" s="55" t="s">
        <v>7501</v>
      </c>
      <c r="G13006" s="55" t="s">
        <v>7502</v>
      </c>
      <c r="H13006" s="55"/>
    </row>
    <row r="13007" spans="1:8" x14ac:dyDescent="0.25">
      <c r="A13007" s="55">
        <v>2019</v>
      </c>
      <c r="B13007" s="55" t="s">
        <v>30</v>
      </c>
      <c r="C13007" s="55" t="s">
        <v>639</v>
      </c>
      <c r="D13007" s="54" t="s">
        <v>4532</v>
      </c>
      <c r="E13007" s="56">
        <v>16.9166666666667</v>
      </c>
      <c r="F13007" s="55" t="s">
        <v>6037</v>
      </c>
      <c r="G13007" s="55" t="s">
        <v>7503</v>
      </c>
      <c r="H13007" s="55"/>
    </row>
    <row r="13008" spans="1:8" x14ac:dyDescent="0.25">
      <c r="A13008" s="55">
        <v>2019</v>
      </c>
      <c r="B13008" s="55" t="s">
        <v>30</v>
      </c>
      <c r="C13008" s="55" t="s">
        <v>642</v>
      </c>
      <c r="D13008" s="54" t="s">
        <v>4532</v>
      </c>
      <c r="E13008" s="56">
        <v>16.9583333333333</v>
      </c>
      <c r="F13008" s="55" t="s">
        <v>5648</v>
      </c>
      <c r="G13008" s="55" t="s">
        <v>7504</v>
      </c>
      <c r="H13008" s="55"/>
    </row>
    <row r="13009" spans="1:8" x14ac:dyDescent="0.25">
      <c r="A13009" s="55">
        <v>2019</v>
      </c>
      <c r="B13009" s="55" t="s">
        <v>30</v>
      </c>
      <c r="C13009" s="55" t="s">
        <v>646</v>
      </c>
      <c r="D13009" s="54" t="s">
        <v>4532</v>
      </c>
      <c r="E13009" s="56">
        <v>17</v>
      </c>
      <c r="F13009" s="55" t="s">
        <v>7505</v>
      </c>
      <c r="G13009" s="55" t="s">
        <v>7506</v>
      </c>
      <c r="H13009" s="55"/>
    </row>
    <row r="13010" spans="1:8" x14ac:dyDescent="0.25">
      <c r="A13010" s="55">
        <v>2019</v>
      </c>
      <c r="B13010" s="55" t="s">
        <v>30</v>
      </c>
      <c r="C13010" s="55" t="s">
        <v>650</v>
      </c>
      <c r="D13010" s="54" t="s">
        <v>4532</v>
      </c>
      <c r="E13010" s="56">
        <v>17.0416666666667</v>
      </c>
      <c r="F13010" s="55" t="s">
        <v>7507</v>
      </c>
      <c r="G13010" s="55" t="s">
        <v>7508</v>
      </c>
      <c r="H13010" s="55"/>
    </row>
    <row r="13011" spans="1:8" x14ac:dyDescent="0.25">
      <c r="A13011" s="55">
        <v>2019</v>
      </c>
      <c r="B13011" s="55" t="s">
        <v>30</v>
      </c>
      <c r="C13011" s="55" t="s">
        <v>653</v>
      </c>
      <c r="D13011" s="54" t="s">
        <v>4532</v>
      </c>
      <c r="E13011" s="56">
        <v>17.0833333333333</v>
      </c>
      <c r="F13011" s="55" t="s">
        <v>7507</v>
      </c>
      <c r="G13011" s="55" t="s">
        <v>7509</v>
      </c>
      <c r="H13011" s="55"/>
    </row>
    <row r="13012" spans="1:8" x14ac:dyDescent="0.25">
      <c r="A13012" s="55">
        <v>2019</v>
      </c>
      <c r="B13012" s="55" t="s">
        <v>30</v>
      </c>
      <c r="C13012" s="55" t="s">
        <v>655</v>
      </c>
      <c r="D13012" s="54" t="s">
        <v>4532</v>
      </c>
      <c r="E13012" s="56">
        <v>17.125</v>
      </c>
      <c r="F13012" s="55" t="s">
        <v>7510</v>
      </c>
      <c r="G13012" s="55" t="s">
        <v>7511</v>
      </c>
      <c r="H13012" s="55"/>
    </row>
    <row r="13013" spans="1:8" x14ac:dyDescent="0.25">
      <c r="A13013" s="55">
        <v>2019</v>
      </c>
      <c r="B13013" s="55" t="s">
        <v>30</v>
      </c>
      <c r="C13013" s="55" t="s">
        <v>658</v>
      </c>
      <c r="D13013" s="54" t="s">
        <v>4532</v>
      </c>
      <c r="E13013" s="56">
        <v>17.1666666666667</v>
      </c>
      <c r="F13013" s="55" t="s">
        <v>467</v>
      </c>
      <c r="G13013" s="55" t="s">
        <v>7512</v>
      </c>
      <c r="H13013" s="55"/>
    </row>
    <row r="13014" spans="1:8" x14ac:dyDescent="0.25">
      <c r="A13014" s="55">
        <v>2019</v>
      </c>
      <c r="B13014" s="55" t="s">
        <v>30</v>
      </c>
      <c r="C13014" s="55" t="s">
        <v>661</v>
      </c>
      <c r="D13014" s="54" t="s">
        <v>4532</v>
      </c>
      <c r="E13014" s="56">
        <v>17.2083333333333</v>
      </c>
      <c r="F13014" s="55" t="s">
        <v>7342</v>
      </c>
      <c r="G13014" s="55" t="s">
        <v>7513</v>
      </c>
      <c r="H13014" s="55"/>
    </row>
    <row r="13015" spans="1:8" x14ac:dyDescent="0.25">
      <c r="A13015" s="55">
        <v>2019</v>
      </c>
      <c r="B13015" s="55" t="s">
        <v>30</v>
      </c>
      <c r="C13015" s="55" t="s">
        <v>665</v>
      </c>
      <c r="D13015" s="54" t="s">
        <v>4532</v>
      </c>
      <c r="E13015" s="56">
        <v>17.25</v>
      </c>
      <c r="F13015" s="55" t="s">
        <v>6069</v>
      </c>
      <c r="G13015" s="55" t="s">
        <v>7514</v>
      </c>
      <c r="H13015" s="55"/>
    </row>
    <row r="13016" spans="1:8" x14ac:dyDescent="0.25">
      <c r="A13016" s="55">
        <v>2019</v>
      </c>
      <c r="B13016" s="55" t="s">
        <v>30</v>
      </c>
      <c r="C13016" s="55" t="s">
        <v>668</v>
      </c>
      <c r="D13016" s="54" t="s">
        <v>4532</v>
      </c>
      <c r="E13016" s="56">
        <v>17.2916666666667</v>
      </c>
      <c r="F13016" s="55" t="s">
        <v>6172</v>
      </c>
      <c r="G13016" s="55" t="s">
        <v>7515</v>
      </c>
      <c r="H13016" s="55"/>
    </row>
    <row r="13017" spans="1:8" x14ac:dyDescent="0.25">
      <c r="A13017" s="55">
        <v>2019</v>
      </c>
      <c r="B13017" s="55" t="s">
        <v>30</v>
      </c>
      <c r="C13017" s="55" t="s">
        <v>671</v>
      </c>
      <c r="D13017" s="54" t="s">
        <v>4532</v>
      </c>
      <c r="E13017" s="56">
        <v>17.3333333333333</v>
      </c>
      <c r="F13017" s="55" t="s">
        <v>7516</v>
      </c>
      <c r="G13017" s="55" t="s">
        <v>7517</v>
      </c>
      <c r="H13017" s="55"/>
    </row>
    <row r="13018" spans="1:8" x14ac:dyDescent="0.25">
      <c r="A13018" s="55">
        <v>2019</v>
      </c>
      <c r="B13018" s="55" t="s">
        <v>30</v>
      </c>
      <c r="C13018" s="55" t="s">
        <v>673</v>
      </c>
      <c r="D13018" s="54" t="s">
        <v>4532</v>
      </c>
      <c r="E13018" s="56">
        <v>17.375</v>
      </c>
      <c r="F13018" s="55" t="s">
        <v>7365</v>
      </c>
      <c r="G13018" s="55" t="s">
        <v>7518</v>
      </c>
      <c r="H13018" s="55"/>
    </row>
    <row r="13019" spans="1:8" x14ac:dyDescent="0.25">
      <c r="A13019" s="55">
        <v>2019</v>
      </c>
      <c r="B13019" s="55" t="s">
        <v>30</v>
      </c>
      <c r="C13019" s="55" t="s">
        <v>676</v>
      </c>
      <c r="D13019" s="54" t="s">
        <v>4532</v>
      </c>
      <c r="E13019" s="56">
        <v>17.4166666666667</v>
      </c>
      <c r="F13019" s="55" t="s">
        <v>7519</v>
      </c>
      <c r="G13019" s="55" t="s">
        <v>7520</v>
      </c>
      <c r="H13019" s="55"/>
    </row>
    <row r="13020" spans="1:8" x14ac:dyDescent="0.25">
      <c r="A13020" s="55">
        <v>2019</v>
      </c>
      <c r="B13020" s="55" t="s">
        <v>30</v>
      </c>
      <c r="C13020" s="55" t="s">
        <v>679</v>
      </c>
      <c r="D13020" s="54" t="s">
        <v>4532</v>
      </c>
      <c r="E13020" s="56">
        <v>17.4583333333333</v>
      </c>
      <c r="F13020" s="55" t="s">
        <v>7480</v>
      </c>
      <c r="G13020" s="55" t="s">
        <v>7521</v>
      </c>
      <c r="H13020" s="55"/>
    </row>
    <row r="13021" spans="1:8" x14ac:dyDescent="0.25">
      <c r="A13021" s="55">
        <v>2019</v>
      </c>
      <c r="B13021" s="55" t="s">
        <v>30</v>
      </c>
      <c r="C13021" s="55" t="s">
        <v>683</v>
      </c>
      <c r="D13021" s="54" t="s">
        <v>4532</v>
      </c>
      <c r="E13021" s="56">
        <v>17.5</v>
      </c>
      <c r="F13021" s="55" t="s">
        <v>7522</v>
      </c>
      <c r="G13021" s="55" t="s">
        <v>7523</v>
      </c>
      <c r="H13021" s="55"/>
    </row>
    <row r="13022" spans="1:8" x14ac:dyDescent="0.25">
      <c r="A13022" s="55">
        <v>2019</v>
      </c>
      <c r="B13022" s="55" t="s">
        <v>30</v>
      </c>
      <c r="C13022" s="55" t="s">
        <v>686</v>
      </c>
      <c r="D13022" s="54" t="s">
        <v>4532</v>
      </c>
      <c r="E13022" s="56">
        <v>17.5416666666667</v>
      </c>
      <c r="F13022" s="55" t="s">
        <v>7524</v>
      </c>
      <c r="G13022" s="55" t="s">
        <v>7525</v>
      </c>
      <c r="H13022" s="55"/>
    </row>
    <row r="13023" spans="1:8" x14ac:dyDescent="0.25">
      <c r="A13023" s="55">
        <v>2019</v>
      </c>
      <c r="B13023" s="55" t="s">
        <v>30</v>
      </c>
      <c r="C13023" s="55" t="s">
        <v>690</v>
      </c>
      <c r="D13023" s="54" t="s">
        <v>4532</v>
      </c>
      <c r="E13023" s="56">
        <v>17.5833333333333</v>
      </c>
      <c r="F13023" s="55" t="s">
        <v>7526</v>
      </c>
      <c r="G13023" s="55" t="s">
        <v>7527</v>
      </c>
      <c r="H13023" s="55"/>
    </row>
    <row r="13024" spans="1:8" x14ac:dyDescent="0.25">
      <c r="A13024" s="55">
        <v>2019</v>
      </c>
      <c r="B13024" s="55" t="s">
        <v>30</v>
      </c>
      <c r="C13024" s="55" t="s">
        <v>693</v>
      </c>
      <c r="D13024" s="54" t="s">
        <v>4532</v>
      </c>
      <c r="E13024" s="56">
        <v>17.625</v>
      </c>
      <c r="F13024" s="55" t="s">
        <v>5635</v>
      </c>
      <c r="G13024" s="55" t="s">
        <v>7528</v>
      </c>
      <c r="H13024" s="55"/>
    </row>
    <row r="13025" spans="1:8" x14ac:dyDescent="0.25">
      <c r="A13025" s="55">
        <v>2019</v>
      </c>
      <c r="B13025" s="55" t="s">
        <v>30</v>
      </c>
      <c r="C13025" s="55" t="s">
        <v>695</v>
      </c>
      <c r="D13025" s="54" t="s">
        <v>4532</v>
      </c>
      <c r="E13025" s="56">
        <v>17.6666666666667</v>
      </c>
      <c r="F13025" s="55" t="s">
        <v>6578</v>
      </c>
      <c r="G13025" s="55" t="s">
        <v>7529</v>
      </c>
      <c r="H13025" s="55"/>
    </row>
    <row r="13026" spans="1:8" x14ac:dyDescent="0.25">
      <c r="A13026" s="55">
        <v>2019</v>
      </c>
      <c r="B13026" s="55" t="s">
        <v>30</v>
      </c>
      <c r="C13026" s="55" t="s">
        <v>698</v>
      </c>
      <c r="D13026" s="54" t="s">
        <v>4532</v>
      </c>
      <c r="E13026" s="56">
        <v>17.7083333333333</v>
      </c>
      <c r="F13026" s="55" t="s">
        <v>7530</v>
      </c>
      <c r="G13026" s="55" t="s">
        <v>7531</v>
      </c>
      <c r="H13026" s="55"/>
    </row>
    <row r="13027" spans="1:8" x14ac:dyDescent="0.25">
      <c r="A13027" s="55">
        <v>2019</v>
      </c>
      <c r="B13027" s="55" t="s">
        <v>30</v>
      </c>
      <c r="C13027" s="55" t="s">
        <v>701</v>
      </c>
      <c r="D13027" s="54" t="s">
        <v>4532</v>
      </c>
      <c r="E13027" s="56">
        <v>17.75</v>
      </c>
      <c r="F13027" s="55" t="s">
        <v>5671</v>
      </c>
      <c r="G13027" s="55" t="s">
        <v>7532</v>
      </c>
      <c r="H13027" s="55"/>
    </row>
    <row r="13028" spans="1:8" x14ac:dyDescent="0.25">
      <c r="A13028" s="55">
        <v>2019</v>
      </c>
      <c r="B13028" s="55" t="s">
        <v>30</v>
      </c>
      <c r="C13028" s="55" t="s">
        <v>704</v>
      </c>
      <c r="D13028" s="54" t="s">
        <v>4532</v>
      </c>
      <c r="E13028" s="56">
        <v>17.7916666666667</v>
      </c>
      <c r="F13028" s="55" t="s">
        <v>5431</v>
      </c>
      <c r="G13028" s="55" t="s">
        <v>7533</v>
      </c>
      <c r="H13028" s="55"/>
    </row>
    <row r="13029" spans="1:8" x14ac:dyDescent="0.25">
      <c r="A13029" s="55">
        <v>2019</v>
      </c>
      <c r="B13029" s="55" t="s">
        <v>30</v>
      </c>
      <c r="C13029" s="55" t="s">
        <v>707</v>
      </c>
      <c r="D13029" s="54" t="s">
        <v>4532</v>
      </c>
      <c r="E13029" s="56">
        <v>17.8333333333333</v>
      </c>
      <c r="F13029" s="55" t="s">
        <v>5386</v>
      </c>
      <c r="G13029" s="55" t="s">
        <v>7534</v>
      </c>
      <c r="H13029" s="55"/>
    </row>
    <row r="13030" spans="1:8" x14ac:dyDescent="0.25">
      <c r="A13030" s="55">
        <v>2019</v>
      </c>
      <c r="B13030" s="55" t="s">
        <v>30</v>
      </c>
      <c r="C13030" s="55" t="s">
        <v>709</v>
      </c>
      <c r="D13030" s="54" t="s">
        <v>4575</v>
      </c>
      <c r="E13030" s="56">
        <v>17.875</v>
      </c>
      <c r="F13030" s="55" t="s">
        <v>3984</v>
      </c>
      <c r="G13030" s="55" t="s">
        <v>7535</v>
      </c>
      <c r="H13030" s="55"/>
    </row>
    <row r="13031" spans="1:8" x14ac:dyDescent="0.25">
      <c r="A13031" s="55">
        <v>2019</v>
      </c>
      <c r="B13031" s="55" t="s">
        <v>30</v>
      </c>
      <c r="C13031" s="55" t="s">
        <v>712</v>
      </c>
      <c r="D13031" s="54" t="s">
        <v>4575</v>
      </c>
      <c r="E13031" s="56">
        <v>17.9166666666667</v>
      </c>
      <c r="F13031" s="55" t="s">
        <v>5401</v>
      </c>
      <c r="G13031" s="55" t="s">
        <v>7536</v>
      </c>
      <c r="H13031" s="55"/>
    </row>
    <row r="13032" spans="1:8" x14ac:dyDescent="0.25">
      <c r="A13032" s="55">
        <v>2019</v>
      </c>
      <c r="B13032" s="55" t="s">
        <v>30</v>
      </c>
      <c r="C13032" s="55" t="s">
        <v>716</v>
      </c>
      <c r="D13032" s="54" t="s">
        <v>4575</v>
      </c>
      <c r="E13032" s="56">
        <v>17.9583333333333</v>
      </c>
      <c r="F13032" s="55" t="s">
        <v>7537</v>
      </c>
      <c r="G13032" s="55" t="s">
        <v>7538</v>
      </c>
      <c r="H13032" s="55"/>
    </row>
    <row r="13033" spans="1:8" x14ac:dyDescent="0.25">
      <c r="A13033" s="55">
        <v>2019</v>
      </c>
      <c r="B13033" s="55" t="s">
        <v>30</v>
      </c>
      <c r="C13033" s="55" t="s">
        <v>718</v>
      </c>
      <c r="D13033" s="54" t="s">
        <v>4575</v>
      </c>
      <c r="E13033" s="56">
        <v>18</v>
      </c>
      <c r="F13033" s="55" t="s">
        <v>5715</v>
      </c>
      <c r="G13033" s="55" t="s">
        <v>7539</v>
      </c>
      <c r="H13033" s="55"/>
    </row>
    <row r="13034" spans="1:8" x14ac:dyDescent="0.25">
      <c r="A13034" s="55">
        <v>2019</v>
      </c>
      <c r="B13034" s="55" t="s">
        <v>30</v>
      </c>
      <c r="C13034" s="55" t="s">
        <v>721</v>
      </c>
      <c r="D13034" s="54" t="s">
        <v>4575</v>
      </c>
      <c r="E13034" s="56">
        <v>18.0416666666667</v>
      </c>
      <c r="F13034" s="55" t="s">
        <v>7540</v>
      </c>
      <c r="G13034" s="55" t="s">
        <v>7541</v>
      </c>
      <c r="H13034" s="55"/>
    </row>
    <row r="13035" spans="1:8" x14ac:dyDescent="0.25">
      <c r="A13035" s="55">
        <v>2019</v>
      </c>
      <c r="B13035" s="55" t="s">
        <v>30</v>
      </c>
      <c r="C13035" s="55" t="s">
        <v>724</v>
      </c>
      <c r="D13035" s="54" t="s">
        <v>4575</v>
      </c>
      <c r="E13035" s="56">
        <v>18.0833333333333</v>
      </c>
      <c r="F13035" s="55" t="s">
        <v>4145</v>
      </c>
      <c r="G13035" s="55" t="s">
        <v>7542</v>
      </c>
      <c r="H13035" s="55"/>
    </row>
    <row r="13036" spans="1:8" x14ac:dyDescent="0.25">
      <c r="A13036" s="55">
        <v>2019</v>
      </c>
      <c r="B13036" s="55" t="s">
        <v>30</v>
      </c>
      <c r="C13036" s="55" t="s">
        <v>727</v>
      </c>
      <c r="D13036" s="54" t="s">
        <v>4575</v>
      </c>
      <c r="E13036" s="56">
        <v>18.125</v>
      </c>
      <c r="F13036" s="55" t="s">
        <v>5699</v>
      </c>
      <c r="G13036" s="55" t="s">
        <v>7543</v>
      </c>
      <c r="H13036" s="55"/>
    </row>
    <row r="13037" spans="1:8" x14ac:dyDescent="0.25">
      <c r="A13037" s="55">
        <v>2019</v>
      </c>
      <c r="B13037" s="55" t="s">
        <v>30</v>
      </c>
      <c r="C13037" s="55" t="s">
        <v>730</v>
      </c>
      <c r="D13037" s="54" t="s">
        <v>4575</v>
      </c>
      <c r="E13037" s="56">
        <v>18.1666666666667</v>
      </c>
      <c r="F13037" s="55" t="s">
        <v>7544</v>
      </c>
      <c r="G13037" s="55" t="s">
        <v>1729</v>
      </c>
      <c r="H13037" s="55"/>
    </row>
    <row r="13038" spans="1:8" x14ac:dyDescent="0.25">
      <c r="A13038" s="55">
        <v>2019</v>
      </c>
      <c r="B13038" s="55" t="s">
        <v>30</v>
      </c>
      <c r="C13038" s="55" t="s">
        <v>733</v>
      </c>
      <c r="D13038" s="54" t="s">
        <v>4575</v>
      </c>
      <c r="E13038" s="56">
        <v>18.2083333333333</v>
      </c>
      <c r="F13038" s="55" t="s">
        <v>7545</v>
      </c>
      <c r="G13038" s="55" t="s">
        <v>7546</v>
      </c>
      <c r="H13038" s="55"/>
    </row>
    <row r="13039" spans="1:8" x14ac:dyDescent="0.25">
      <c r="A13039" s="55">
        <v>2019</v>
      </c>
      <c r="B13039" s="55" t="s">
        <v>30</v>
      </c>
      <c r="C13039" s="55" t="s">
        <v>735</v>
      </c>
      <c r="D13039" s="54" t="s">
        <v>4575</v>
      </c>
      <c r="E13039" s="56">
        <v>18.25</v>
      </c>
      <c r="F13039" s="55" t="s">
        <v>7547</v>
      </c>
      <c r="G13039" s="55" t="s">
        <v>7548</v>
      </c>
      <c r="H13039" s="55"/>
    </row>
    <row r="13040" spans="1:8" x14ac:dyDescent="0.25">
      <c r="A13040" s="55">
        <v>2019</v>
      </c>
      <c r="B13040" s="55" t="s">
        <v>30</v>
      </c>
      <c r="C13040" s="55" t="s">
        <v>738</v>
      </c>
      <c r="D13040" s="54" t="s">
        <v>4575</v>
      </c>
      <c r="E13040" s="56">
        <v>18.2916666666667</v>
      </c>
      <c r="F13040" s="55" t="s">
        <v>4079</v>
      </c>
      <c r="G13040" s="55" t="s">
        <v>7549</v>
      </c>
      <c r="H13040" s="55"/>
    </row>
    <row r="13041" spans="1:8" x14ac:dyDescent="0.25">
      <c r="A13041" s="55">
        <v>2019</v>
      </c>
      <c r="B13041" s="55" t="s">
        <v>30</v>
      </c>
      <c r="C13041" s="55" t="s">
        <v>741</v>
      </c>
      <c r="D13041" s="54" t="s">
        <v>4575</v>
      </c>
      <c r="E13041" s="56">
        <v>18.3333333333333</v>
      </c>
      <c r="F13041" s="55" t="s">
        <v>5909</v>
      </c>
      <c r="G13041" s="55" t="s">
        <v>7550</v>
      </c>
      <c r="H13041" s="55"/>
    </row>
    <row r="13042" spans="1:8" x14ac:dyDescent="0.25">
      <c r="A13042" s="55">
        <v>2019</v>
      </c>
      <c r="B13042" s="55" t="s">
        <v>30</v>
      </c>
      <c r="C13042" s="55" t="s">
        <v>744</v>
      </c>
      <c r="D13042" s="54" t="s">
        <v>4575</v>
      </c>
      <c r="E13042" s="56">
        <v>18.375</v>
      </c>
      <c r="F13042" s="55" t="s">
        <v>3954</v>
      </c>
      <c r="G13042" s="55" t="s">
        <v>7551</v>
      </c>
      <c r="H13042" s="55"/>
    </row>
    <row r="13043" spans="1:8" x14ac:dyDescent="0.25">
      <c r="A13043" s="55">
        <v>2019</v>
      </c>
      <c r="B13043" s="55" t="s">
        <v>30</v>
      </c>
      <c r="C13043" s="55" t="s">
        <v>747</v>
      </c>
      <c r="D13043" s="54" t="s">
        <v>4575</v>
      </c>
      <c r="E13043" s="56">
        <v>18.4166666666667</v>
      </c>
      <c r="F13043" s="55" t="s">
        <v>5431</v>
      </c>
      <c r="G13043" s="55" t="s">
        <v>7552</v>
      </c>
      <c r="H13043" s="55"/>
    </row>
    <row r="13044" spans="1:8" x14ac:dyDescent="0.25">
      <c r="A13044" s="55">
        <v>2019</v>
      </c>
      <c r="B13044" s="55" t="s">
        <v>30</v>
      </c>
      <c r="C13044" s="55" t="s">
        <v>750</v>
      </c>
      <c r="D13044" s="54" t="s">
        <v>4575</v>
      </c>
      <c r="E13044" s="56">
        <v>18.4583333333333</v>
      </c>
      <c r="F13044" s="55" t="s">
        <v>3948</v>
      </c>
      <c r="G13044" s="55" t="s">
        <v>7553</v>
      </c>
      <c r="H13044" s="55"/>
    </row>
    <row r="13045" spans="1:8" x14ac:dyDescent="0.25">
      <c r="A13045" s="55">
        <v>2019</v>
      </c>
      <c r="B13045" s="55" t="s">
        <v>30</v>
      </c>
      <c r="C13045" s="55" t="s">
        <v>754</v>
      </c>
      <c r="D13045" s="54" t="s">
        <v>4575</v>
      </c>
      <c r="E13045" s="56">
        <v>18.5</v>
      </c>
      <c r="F13045" s="55" t="s">
        <v>6703</v>
      </c>
      <c r="G13045" s="55" t="s">
        <v>7554</v>
      </c>
      <c r="H13045" s="55"/>
    </row>
    <row r="13046" spans="1:8" x14ac:dyDescent="0.25">
      <c r="A13046" s="55">
        <v>2019</v>
      </c>
      <c r="B13046" s="55" t="s">
        <v>30</v>
      </c>
      <c r="C13046" s="55" t="s">
        <v>756</v>
      </c>
      <c r="D13046" s="54" t="s">
        <v>4575</v>
      </c>
      <c r="E13046" s="56">
        <v>18.5416666666667</v>
      </c>
      <c r="F13046" s="55" t="s">
        <v>5804</v>
      </c>
      <c r="G13046" s="55" t="s">
        <v>7555</v>
      </c>
      <c r="H13046" s="55"/>
    </row>
    <row r="13047" spans="1:8" x14ac:dyDescent="0.25">
      <c r="A13047" s="55">
        <v>2019</v>
      </c>
      <c r="B13047" s="55" t="s">
        <v>30</v>
      </c>
      <c r="C13047" s="55" t="s">
        <v>760</v>
      </c>
      <c r="D13047" s="54" t="s">
        <v>4575</v>
      </c>
      <c r="E13047" s="56">
        <v>18.5833333333333</v>
      </c>
      <c r="F13047" s="55" t="s">
        <v>5832</v>
      </c>
      <c r="G13047" s="55" t="s">
        <v>7556</v>
      </c>
      <c r="H13047" s="55"/>
    </row>
    <row r="13048" spans="1:8" x14ac:dyDescent="0.25">
      <c r="A13048" s="55">
        <v>2019</v>
      </c>
      <c r="B13048" s="55" t="s">
        <v>30</v>
      </c>
      <c r="C13048" s="55" t="s">
        <v>763</v>
      </c>
      <c r="D13048" s="54" t="s">
        <v>4575</v>
      </c>
      <c r="E13048" s="56">
        <v>18.625</v>
      </c>
      <c r="F13048" s="55" t="s">
        <v>5671</v>
      </c>
      <c r="G13048" s="55" t="s">
        <v>7557</v>
      </c>
      <c r="H13048" s="55"/>
    </row>
    <row r="13049" spans="1:8" x14ac:dyDescent="0.25">
      <c r="A13049" s="55">
        <v>2019</v>
      </c>
      <c r="B13049" s="55" t="s">
        <v>30</v>
      </c>
      <c r="C13049" s="55" t="s">
        <v>767</v>
      </c>
      <c r="D13049" s="54" t="s">
        <v>4575</v>
      </c>
      <c r="E13049" s="56">
        <v>18.6666666666667</v>
      </c>
      <c r="F13049" s="55" t="s">
        <v>4057</v>
      </c>
      <c r="G13049" s="55" t="s">
        <v>7558</v>
      </c>
      <c r="H13049" s="55"/>
    </row>
    <row r="13050" spans="1:8" x14ac:dyDescent="0.25">
      <c r="A13050" s="55">
        <v>2019</v>
      </c>
      <c r="B13050" s="55" t="s">
        <v>30</v>
      </c>
      <c r="C13050" s="55" t="s">
        <v>770</v>
      </c>
      <c r="D13050" s="54" t="s">
        <v>4575</v>
      </c>
      <c r="E13050" s="56">
        <v>18.7083333333333</v>
      </c>
      <c r="F13050" s="55" t="s">
        <v>5802</v>
      </c>
      <c r="G13050" s="55" t="s">
        <v>7559</v>
      </c>
      <c r="H13050" s="55"/>
    </row>
    <row r="13051" spans="1:8" x14ac:dyDescent="0.25">
      <c r="A13051" s="55">
        <v>2019</v>
      </c>
      <c r="B13051" s="55" t="s">
        <v>30</v>
      </c>
      <c r="C13051" s="55" t="s">
        <v>774</v>
      </c>
      <c r="D13051" s="54" t="s">
        <v>4575</v>
      </c>
      <c r="E13051" s="56">
        <v>18.75</v>
      </c>
      <c r="F13051" s="55" t="s">
        <v>5386</v>
      </c>
      <c r="G13051" s="55" t="s">
        <v>7560</v>
      </c>
      <c r="H13051" s="55"/>
    </row>
    <row r="13052" spans="1:8" x14ac:dyDescent="0.25">
      <c r="A13052" s="55">
        <v>2019</v>
      </c>
      <c r="B13052" s="55" t="s">
        <v>30</v>
      </c>
      <c r="C13052" s="55" t="s">
        <v>778</v>
      </c>
      <c r="D13052" s="54" t="s">
        <v>4575</v>
      </c>
      <c r="E13052" s="56">
        <v>18.7916666666667</v>
      </c>
      <c r="F13052" s="55" t="s">
        <v>6071</v>
      </c>
      <c r="G13052" s="55" t="s">
        <v>7561</v>
      </c>
      <c r="H13052" s="55"/>
    </row>
    <row r="13053" spans="1:8" x14ac:dyDescent="0.25">
      <c r="A13053" s="55">
        <v>2019</v>
      </c>
      <c r="B13053" s="55" t="s">
        <v>30</v>
      </c>
      <c r="C13053" s="55" t="s">
        <v>781</v>
      </c>
      <c r="D13053" s="54" t="s">
        <v>4575</v>
      </c>
      <c r="E13053" s="56">
        <v>18.8333333333333</v>
      </c>
      <c r="F13053" s="55" t="s">
        <v>5266</v>
      </c>
      <c r="G13053" s="55" t="s">
        <v>7562</v>
      </c>
      <c r="H13053" s="55"/>
    </row>
    <row r="13054" spans="1:8" x14ac:dyDescent="0.25">
      <c r="A13054" s="55">
        <v>2019</v>
      </c>
      <c r="B13054" s="55" t="s">
        <v>30</v>
      </c>
      <c r="C13054" s="55" t="s">
        <v>784</v>
      </c>
      <c r="D13054" s="54" t="s">
        <v>4622</v>
      </c>
      <c r="E13054" s="56">
        <v>18.875</v>
      </c>
      <c r="F13054" s="55" t="s">
        <v>7563</v>
      </c>
      <c r="G13054" s="55" t="s">
        <v>7564</v>
      </c>
      <c r="H13054" s="55"/>
    </row>
    <row r="13055" spans="1:8" x14ac:dyDescent="0.25">
      <c r="A13055" s="55">
        <v>2019</v>
      </c>
      <c r="B13055" s="55" t="s">
        <v>30</v>
      </c>
      <c r="C13055" s="55" t="s">
        <v>787</v>
      </c>
      <c r="D13055" s="54" t="s">
        <v>4622</v>
      </c>
      <c r="E13055" s="56">
        <v>18.9166666666667</v>
      </c>
      <c r="F13055" s="55" t="s">
        <v>6706</v>
      </c>
      <c r="G13055" s="55" t="s">
        <v>7565</v>
      </c>
      <c r="H13055" s="55"/>
    </row>
    <row r="13056" spans="1:8" x14ac:dyDescent="0.25">
      <c r="A13056" s="55">
        <v>2019</v>
      </c>
      <c r="B13056" s="55" t="s">
        <v>30</v>
      </c>
      <c r="C13056" s="55" t="s">
        <v>790</v>
      </c>
      <c r="D13056" s="54" t="s">
        <v>4622</v>
      </c>
      <c r="E13056" s="56">
        <v>18.9583333333333</v>
      </c>
      <c r="F13056" s="55" t="s">
        <v>7566</v>
      </c>
      <c r="G13056" s="55" t="s">
        <v>7567</v>
      </c>
      <c r="H13056" s="55"/>
    </row>
    <row r="13057" spans="1:8" x14ac:dyDescent="0.25">
      <c r="A13057" s="55">
        <v>2019</v>
      </c>
      <c r="B13057" s="55" t="s">
        <v>30</v>
      </c>
      <c r="C13057" s="55" t="s">
        <v>793</v>
      </c>
      <c r="D13057" s="54" t="s">
        <v>4622</v>
      </c>
      <c r="E13057" s="56">
        <v>19</v>
      </c>
      <c r="F13057" s="55" t="s">
        <v>7568</v>
      </c>
      <c r="G13057" s="55" t="s">
        <v>7569</v>
      </c>
      <c r="H13057" s="55"/>
    </row>
    <row r="13058" spans="1:8" x14ac:dyDescent="0.25">
      <c r="A13058" s="55">
        <v>2019</v>
      </c>
      <c r="B13058" s="55" t="s">
        <v>30</v>
      </c>
      <c r="C13058" s="55" t="s">
        <v>796</v>
      </c>
      <c r="D13058" s="54" t="s">
        <v>4622</v>
      </c>
      <c r="E13058" s="56">
        <v>19.0416666666667</v>
      </c>
      <c r="F13058" s="55" t="s">
        <v>6009</v>
      </c>
      <c r="G13058" s="55" t="s">
        <v>7570</v>
      </c>
      <c r="H13058" s="55"/>
    </row>
    <row r="13059" spans="1:8" x14ac:dyDescent="0.25">
      <c r="A13059" s="55">
        <v>2019</v>
      </c>
      <c r="B13059" s="55" t="s">
        <v>30</v>
      </c>
      <c r="C13059" s="55" t="s">
        <v>799</v>
      </c>
      <c r="D13059" s="54" t="s">
        <v>4622</v>
      </c>
      <c r="E13059" s="56">
        <v>19.0833333333333</v>
      </c>
      <c r="F13059" s="55" t="s">
        <v>7571</v>
      </c>
      <c r="G13059" s="55" t="s">
        <v>7572</v>
      </c>
      <c r="H13059" s="55"/>
    </row>
    <row r="13060" spans="1:8" x14ac:dyDescent="0.25">
      <c r="A13060" s="55">
        <v>2019</v>
      </c>
      <c r="B13060" s="55" t="s">
        <v>30</v>
      </c>
      <c r="C13060" s="55" t="s">
        <v>803</v>
      </c>
      <c r="D13060" s="54" t="s">
        <v>4622</v>
      </c>
      <c r="E13060" s="56">
        <v>19.125</v>
      </c>
      <c r="F13060" s="55" t="s">
        <v>5851</v>
      </c>
      <c r="G13060" s="55" t="s">
        <v>7573</v>
      </c>
      <c r="H13060" s="55"/>
    </row>
    <row r="13061" spans="1:8" x14ac:dyDescent="0.25">
      <c r="A13061" s="55">
        <v>2019</v>
      </c>
      <c r="B13061" s="55" t="s">
        <v>30</v>
      </c>
      <c r="C13061" s="55" t="s">
        <v>806</v>
      </c>
      <c r="D13061" s="54" t="s">
        <v>4622</v>
      </c>
      <c r="E13061" s="56">
        <v>19.1666666666667</v>
      </c>
      <c r="F13061" s="55" t="s">
        <v>7574</v>
      </c>
      <c r="G13061" s="55" t="s">
        <v>6961</v>
      </c>
      <c r="H13061" s="55"/>
    </row>
    <row r="13062" spans="1:8" x14ac:dyDescent="0.25">
      <c r="A13062" s="55">
        <v>2019</v>
      </c>
      <c r="B13062" s="55" t="s">
        <v>30</v>
      </c>
      <c r="C13062" s="55" t="s">
        <v>809</v>
      </c>
      <c r="D13062" s="54" t="s">
        <v>4622</v>
      </c>
      <c r="E13062" s="56">
        <v>19.2083333333333</v>
      </c>
      <c r="F13062" s="55" t="s">
        <v>4082</v>
      </c>
      <c r="G13062" s="55" t="s">
        <v>7575</v>
      </c>
      <c r="H13062" s="55"/>
    </row>
    <row r="13063" spans="1:8" x14ac:dyDescent="0.25">
      <c r="A13063" s="55">
        <v>2019</v>
      </c>
      <c r="B13063" s="55" t="s">
        <v>30</v>
      </c>
      <c r="C13063" s="55" t="s">
        <v>812</v>
      </c>
      <c r="D13063" s="54" t="s">
        <v>4622</v>
      </c>
      <c r="E13063" s="56">
        <v>19.25</v>
      </c>
      <c r="F13063" s="55" t="s">
        <v>4082</v>
      </c>
      <c r="G13063" s="55" t="s">
        <v>7576</v>
      </c>
      <c r="H13063" s="55"/>
    </row>
    <row r="13064" spans="1:8" x14ac:dyDescent="0.25">
      <c r="A13064" s="55">
        <v>2019</v>
      </c>
      <c r="B13064" s="55" t="s">
        <v>30</v>
      </c>
      <c r="C13064" s="55" t="s">
        <v>815</v>
      </c>
      <c r="D13064" s="54" t="s">
        <v>4622</v>
      </c>
      <c r="E13064" s="56">
        <v>19.2916666666667</v>
      </c>
      <c r="F13064" s="55" t="s">
        <v>7547</v>
      </c>
      <c r="G13064" s="55" t="s">
        <v>7577</v>
      </c>
      <c r="H13064" s="55"/>
    </row>
    <row r="13065" spans="1:8" x14ac:dyDescent="0.25">
      <c r="A13065" s="55">
        <v>2019</v>
      </c>
      <c r="B13065" s="55" t="s">
        <v>30</v>
      </c>
      <c r="C13065" s="55" t="s">
        <v>818</v>
      </c>
      <c r="D13065" s="54" t="s">
        <v>4622</v>
      </c>
      <c r="E13065" s="56">
        <v>19.3333333333333</v>
      </c>
      <c r="F13065" s="55" t="s">
        <v>7578</v>
      </c>
      <c r="G13065" s="55" t="s">
        <v>7579</v>
      </c>
      <c r="H13065" s="55"/>
    </row>
    <row r="13066" spans="1:8" x14ac:dyDescent="0.25">
      <c r="A13066" s="55">
        <v>2019</v>
      </c>
      <c r="B13066" s="55" t="s">
        <v>30</v>
      </c>
      <c r="C13066" s="55" t="s">
        <v>821</v>
      </c>
      <c r="D13066" s="54" t="s">
        <v>4622</v>
      </c>
      <c r="E13066" s="56">
        <v>19.375</v>
      </c>
      <c r="F13066" s="55" t="s">
        <v>6112</v>
      </c>
      <c r="G13066" s="55" t="s">
        <v>7580</v>
      </c>
      <c r="H13066" s="55"/>
    </row>
    <row r="13067" spans="1:8" x14ac:dyDescent="0.25">
      <c r="A13067" s="55">
        <v>2019</v>
      </c>
      <c r="B13067" s="55" t="s">
        <v>30</v>
      </c>
      <c r="C13067" s="55" t="s">
        <v>824</v>
      </c>
      <c r="D13067" s="54" t="s">
        <v>4622</v>
      </c>
      <c r="E13067" s="56">
        <v>19.4166666666667</v>
      </c>
      <c r="F13067" s="55" t="s">
        <v>5399</v>
      </c>
      <c r="G13067" s="55" t="s">
        <v>7581</v>
      </c>
      <c r="H13067" s="55"/>
    </row>
    <row r="13068" spans="1:8" x14ac:dyDescent="0.25">
      <c r="A13068" s="55">
        <v>2019</v>
      </c>
      <c r="B13068" s="55" t="s">
        <v>30</v>
      </c>
      <c r="C13068" s="55" t="s">
        <v>827</v>
      </c>
      <c r="D13068" s="54" t="s">
        <v>4622</v>
      </c>
      <c r="E13068" s="56">
        <v>19.4583333333333</v>
      </c>
      <c r="F13068" s="55" t="s">
        <v>7582</v>
      </c>
      <c r="G13068" s="55" t="s">
        <v>7583</v>
      </c>
      <c r="H13068" s="55"/>
    </row>
    <row r="13069" spans="1:8" x14ac:dyDescent="0.25">
      <c r="A13069" s="55">
        <v>2019</v>
      </c>
      <c r="B13069" s="55" t="s">
        <v>30</v>
      </c>
      <c r="C13069" s="55" t="s">
        <v>830</v>
      </c>
      <c r="D13069" s="54" t="s">
        <v>4622</v>
      </c>
      <c r="E13069" s="56">
        <v>19.5</v>
      </c>
      <c r="F13069" s="55" t="s">
        <v>5804</v>
      </c>
      <c r="G13069" s="55" t="s">
        <v>7584</v>
      </c>
      <c r="H13069" s="55"/>
    </row>
    <row r="13070" spans="1:8" x14ac:dyDescent="0.25">
      <c r="A13070" s="55">
        <v>2019</v>
      </c>
      <c r="B13070" s="55" t="s">
        <v>30</v>
      </c>
      <c r="C13070" s="55" t="s">
        <v>834</v>
      </c>
      <c r="D13070" s="54" t="s">
        <v>4622</v>
      </c>
      <c r="E13070" s="56">
        <v>19.5416666666667</v>
      </c>
      <c r="F13070" s="55" t="s">
        <v>7530</v>
      </c>
      <c r="G13070" s="55" t="s">
        <v>7585</v>
      </c>
      <c r="H13070" s="55"/>
    </row>
    <row r="13071" spans="1:8" x14ac:dyDescent="0.25">
      <c r="A13071" s="55">
        <v>2019</v>
      </c>
      <c r="B13071" s="55" t="s">
        <v>30</v>
      </c>
      <c r="C13071" s="55" t="s">
        <v>838</v>
      </c>
      <c r="D13071" s="54" t="s">
        <v>4622</v>
      </c>
      <c r="E13071" s="56">
        <v>19.5833333333333</v>
      </c>
      <c r="F13071" s="55" t="s">
        <v>5713</v>
      </c>
      <c r="G13071" s="55" t="s">
        <v>7586</v>
      </c>
      <c r="H13071" s="55"/>
    </row>
    <row r="13072" spans="1:8" x14ac:dyDescent="0.25">
      <c r="A13072" s="55">
        <v>2019</v>
      </c>
      <c r="B13072" s="55" t="s">
        <v>30</v>
      </c>
      <c r="C13072" s="55" t="s">
        <v>842</v>
      </c>
      <c r="D13072" s="54" t="s">
        <v>4622</v>
      </c>
      <c r="E13072" s="56">
        <v>19.625</v>
      </c>
      <c r="F13072" s="55" t="s">
        <v>7587</v>
      </c>
      <c r="G13072" s="55" t="s">
        <v>7588</v>
      </c>
      <c r="H13072" s="55"/>
    </row>
    <row r="13073" spans="1:8" x14ac:dyDescent="0.25">
      <c r="A13073" s="55">
        <v>2019</v>
      </c>
      <c r="B13073" s="55" t="s">
        <v>30</v>
      </c>
      <c r="C13073" s="55" t="s">
        <v>846</v>
      </c>
      <c r="D13073" s="54" t="s">
        <v>4622</v>
      </c>
      <c r="E13073" s="56">
        <v>19.6666666666667</v>
      </c>
      <c r="F13073" s="55" t="s">
        <v>7587</v>
      </c>
      <c r="G13073" s="55" t="s">
        <v>7589</v>
      </c>
      <c r="H13073" s="55"/>
    </row>
    <row r="13074" spans="1:8" x14ac:dyDescent="0.25">
      <c r="A13074" s="55">
        <v>2019</v>
      </c>
      <c r="B13074" s="55" t="s">
        <v>30</v>
      </c>
      <c r="C13074" s="55" t="s">
        <v>849</v>
      </c>
      <c r="D13074" s="54" t="s">
        <v>4622</v>
      </c>
      <c r="E13074" s="56">
        <v>19.7083333333333</v>
      </c>
      <c r="F13074" s="55" t="s">
        <v>3942</v>
      </c>
      <c r="G13074" s="55" t="s">
        <v>7590</v>
      </c>
      <c r="H13074" s="55"/>
    </row>
    <row r="13075" spans="1:8" x14ac:dyDescent="0.25">
      <c r="A13075" s="55">
        <v>2019</v>
      </c>
      <c r="B13075" s="55" t="s">
        <v>30</v>
      </c>
      <c r="C13075" s="55" t="s">
        <v>852</v>
      </c>
      <c r="D13075" s="54" t="s">
        <v>4622</v>
      </c>
      <c r="E13075" s="56">
        <v>19.75</v>
      </c>
      <c r="F13075" s="55" t="s">
        <v>5713</v>
      </c>
      <c r="G13075" s="55" t="s">
        <v>7591</v>
      </c>
      <c r="H13075" s="55"/>
    </row>
    <row r="13076" spans="1:8" x14ac:dyDescent="0.25">
      <c r="A13076" s="55">
        <v>2019</v>
      </c>
      <c r="B13076" s="55" t="s">
        <v>30</v>
      </c>
      <c r="C13076" s="55" t="s">
        <v>856</v>
      </c>
      <c r="D13076" s="54" t="s">
        <v>4622</v>
      </c>
      <c r="E13076" s="56">
        <v>19.7916666666667</v>
      </c>
      <c r="F13076" s="55" t="s">
        <v>3948</v>
      </c>
      <c r="G13076" s="55" t="s">
        <v>7592</v>
      </c>
      <c r="H13076" s="55"/>
    </row>
    <row r="13077" spans="1:8" x14ac:dyDescent="0.25">
      <c r="A13077" s="55">
        <v>2019</v>
      </c>
      <c r="B13077" s="55" t="s">
        <v>30</v>
      </c>
      <c r="C13077" s="55" t="s">
        <v>860</v>
      </c>
      <c r="D13077" s="54" t="s">
        <v>4622</v>
      </c>
      <c r="E13077" s="56">
        <v>19.8333333333333</v>
      </c>
      <c r="F13077" s="55" t="s">
        <v>5832</v>
      </c>
      <c r="G13077" s="55" t="s">
        <v>7593</v>
      </c>
      <c r="H13077" s="55"/>
    </row>
    <row r="13078" spans="1:8" x14ac:dyDescent="0.25">
      <c r="A13078" s="55">
        <v>2019</v>
      </c>
      <c r="B13078" s="55" t="s">
        <v>30</v>
      </c>
      <c r="C13078" s="55" t="s">
        <v>864</v>
      </c>
      <c r="D13078" s="54" t="s">
        <v>4670</v>
      </c>
      <c r="E13078" s="56">
        <v>19.875</v>
      </c>
      <c r="F13078" s="55" t="s">
        <v>5671</v>
      </c>
      <c r="G13078" s="55" t="s">
        <v>7594</v>
      </c>
      <c r="H13078" s="55"/>
    </row>
    <row r="13079" spans="1:8" x14ac:dyDescent="0.25">
      <c r="A13079" s="55">
        <v>2019</v>
      </c>
      <c r="B13079" s="55" t="s">
        <v>30</v>
      </c>
      <c r="C13079" s="55" t="s">
        <v>868</v>
      </c>
      <c r="D13079" s="54" t="s">
        <v>4670</v>
      </c>
      <c r="E13079" s="56">
        <v>19.9166666666667</v>
      </c>
      <c r="F13079" s="55" t="s">
        <v>7385</v>
      </c>
      <c r="G13079" s="55" t="s">
        <v>7595</v>
      </c>
      <c r="H13079" s="55"/>
    </row>
    <row r="13080" spans="1:8" x14ac:dyDescent="0.25">
      <c r="A13080" s="55">
        <v>2019</v>
      </c>
      <c r="B13080" s="55" t="s">
        <v>30</v>
      </c>
      <c r="C13080" s="55" t="s">
        <v>871</v>
      </c>
      <c r="D13080" s="54" t="s">
        <v>4670</v>
      </c>
      <c r="E13080" s="56">
        <v>19.9583333333333</v>
      </c>
      <c r="F13080" s="55" t="s">
        <v>5802</v>
      </c>
      <c r="G13080" s="55" t="s">
        <v>7596</v>
      </c>
      <c r="H13080" s="55"/>
    </row>
    <row r="13081" spans="1:8" x14ac:dyDescent="0.25">
      <c r="A13081" s="55">
        <v>2019</v>
      </c>
      <c r="B13081" s="55" t="s">
        <v>30</v>
      </c>
      <c r="C13081" s="55" t="s">
        <v>873</v>
      </c>
      <c r="D13081" s="54" t="s">
        <v>4670</v>
      </c>
      <c r="E13081" s="56">
        <v>20</v>
      </c>
      <c r="F13081" s="55" t="s">
        <v>7597</v>
      </c>
      <c r="G13081" s="55" t="s">
        <v>7598</v>
      </c>
      <c r="H13081" s="55"/>
    </row>
    <row r="13082" spans="1:8" x14ac:dyDescent="0.25">
      <c r="A13082" s="55">
        <v>2019</v>
      </c>
      <c r="B13082" s="55" t="s">
        <v>30</v>
      </c>
      <c r="C13082" s="55" t="s">
        <v>875</v>
      </c>
      <c r="D13082" s="54" t="s">
        <v>4670</v>
      </c>
      <c r="E13082" s="56">
        <v>20.0416666666667</v>
      </c>
      <c r="F13082" s="55" t="s">
        <v>5211</v>
      </c>
      <c r="G13082" s="55" t="s">
        <v>7599</v>
      </c>
      <c r="H13082" s="55"/>
    </row>
    <row r="13083" spans="1:8" x14ac:dyDescent="0.25">
      <c r="A13083" s="55">
        <v>2019</v>
      </c>
      <c r="B13083" s="55" t="s">
        <v>30</v>
      </c>
      <c r="C13083" s="55" t="s">
        <v>878</v>
      </c>
      <c r="D13083" s="54" t="s">
        <v>4670</v>
      </c>
      <c r="E13083" s="56">
        <v>20.0833333333333</v>
      </c>
      <c r="F13083" s="55" t="s">
        <v>5388</v>
      </c>
      <c r="G13083" s="55" t="s">
        <v>7600</v>
      </c>
      <c r="H13083" s="55"/>
    </row>
    <row r="13084" spans="1:8" x14ac:dyDescent="0.25">
      <c r="A13084" s="55">
        <v>2019</v>
      </c>
      <c r="B13084" s="55" t="s">
        <v>30</v>
      </c>
      <c r="C13084" s="55" t="s">
        <v>881</v>
      </c>
      <c r="D13084" s="54" t="s">
        <v>4670</v>
      </c>
      <c r="E13084" s="56">
        <v>20.125</v>
      </c>
      <c r="F13084" s="55" t="s">
        <v>7601</v>
      </c>
      <c r="G13084" s="55" t="s">
        <v>7602</v>
      </c>
      <c r="H13084" s="55"/>
    </row>
    <row r="13085" spans="1:8" x14ac:dyDescent="0.25">
      <c r="A13085" s="55">
        <v>2019</v>
      </c>
      <c r="B13085" s="55" t="s">
        <v>30</v>
      </c>
      <c r="C13085" s="55" t="s">
        <v>883</v>
      </c>
      <c r="D13085" s="54" t="s">
        <v>4670</v>
      </c>
      <c r="E13085" s="56">
        <v>20.1666666666667</v>
      </c>
      <c r="F13085" s="55" t="s">
        <v>5800</v>
      </c>
      <c r="G13085" s="55" t="s">
        <v>7603</v>
      </c>
      <c r="H13085" s="55"/>
    </row>
    <row r="13086" spans="1:8" x14ac:dyDescent="0.25">
      <c r="A13086" s="55">
        <v>2019</v>
      </c>
      <c r="B13086" s="55" t="s">
        <v>30</v>
      </c>
      <c r="C13086" s="55" t="s">
        <v>886</v>
      </c>
      <c r="D13086" s="54" t="s">
        <v>4670</v>
      </c>
      <c r="E13086" s="56">
        <v>20.2083333333333</v>
      </c>
      <c r="F13086" s="55" t="s">
        <v>6071</v>
      </c>
      <c r="G13086" s="55" t="s">
        <v>7604</v>
      </c>
      <c r="H13086" s="55"/>
    </row>
    <row r="13087" spans="1:8" x14ac:dyDescent="0.25">
      <c r="A13087" s="55">
        <v>2019</v>
      </c>
      <c r="B13087" s="55" t="s">
        <v>30</v>
      </c>
      <c r="C13087" s="55" t="s">
        <v>889</v>
      </c>
      <c r="D13087" s="54" t="s">
        <v>4670</v>
      </c>
      <c r="E13087" s="56">
        <v>20.25</v>
      </c>
      <c r="F13087" s="55" t="s">
        <v>7605</v>
      </c>
      <c r="G13087" s="55" t="s">
        <v>7606</v>
      </c>
      <c r="H13087" s="55"/>
    </row>
    <row r="13088" spans="1:8" x14ac:dyDescent="0.25">
      <c r="A13088" s="55">
        <v>2019</v>
      </c>
      <c r="B13088" s="55" t="s">
        <v>30</v>
      </c>
      <c r="C13088" s="55" t="s">
        <v>892</v>
      </c>
      <c r="D13088" s="54" t="s">
        <v>4670</v>
      </c>
      <c r="E13088" s="56">
        <v>20.2916666666667</v>
      </c>
      <c r="F13088" s="55" t="s">
        <v>5399</v>
      </c>
      <c r="G13088" s="55" t="s">
        <v>7607</v>
      </c>
      <c r="H13088" s="55"/>
    </row>
    <row r="13089" spans="1:8" x14ac:dyDescent="0.25">
      <c r="A13089" s="55">
        <v>2019</v>
      </c>
      <c r="B13089" s="55" t="s">
        <v>30</v>
      </c>
      <c r="C13089" s="55" t="s">
        <v>895</v>
      </c>
      <c r="D13089" s="54" t="s">
        <v>4670</v>
      </c>
      <c r="E13089" s="56">
        <v>20.3333333333333</v>
      </c>
      <c r="F13089" s="55" t="s">
        <v>7597</v>
      </c>
      <c r="G13089" s="55" t="s">
        <v>7608</v>
      </c>
      <c r="H13089" s="55"/>
    </row>
    <row r="13090" spans="1:8" x14ac:dyDescent="0.25">
      <c r="A13090" s="55">
        <v>2019</v>
      </c>
      <c r="B13090" s="55" t="s">
        <v>30</v>
      </c>
      <c r="C13090" s="55" t="s">
        <v>898</v>
      </c>
      <c r="D13090" s="54" t="s">
        <v>4670</v>
      </c>
      <c r="E13090" s="56">
        <v>20.375</v>
      </c>
      <c r="F13090" s="55" t="s">
        <v>5671</v>
      </c>
      <c r="G13090" s="55" t="s">
        <v>7609</v>
      </c>
      <c r="H13090" s="55"/>
    </row>
    <row r="13091" spans="1:8" x14ac:dyDescent="0.25">
      <c r="A13091" s="55">
        <v>2019</v>
      </c>
      <c r="B13091" s="55" t="s">
        <v>30</v>
      </c>
      <c r="C13091" s="55" t="s">
        <v>902</v>
      </c>
      <c r="D13091" s="54" t="s">
        <v>4670</v>
      </c>
      <c r="E13091" s="56">
        <v>20.4166666666667</v>
      </c>
      <c r="F13091" s="55" t="s">
        <v>7530</v>
      </c>
      <c r="G13091" s="55" t="s">
        <v>7610</v>
      </c>
      <c r="H13091" s="55"/>
    </row>
    <row r="13092" spans="1:8" x14ac:dyDescent="0.25">
      <c r="A13092" s="55">
        <v>2019</v>
      </c>
      <c r="B13092" s="55" t="s">
        <v>30</v>
      </c>
      <c r="C13092" s="55" t="s">
        <v>905</v>
      </c>
      <c r="D13092" s="54" t="s">
        <v>4670</v>
      </c>
      <c r="E13092" s="56">
        <v>20.4583333333333</v>
      </c>
      <c r="F13092" s="55" t="s">
        <v>6069</v>
      </c>
      <c r="G13092" s="55" t="s">
        <v>7611</v>
      </c>
      <c r="H13092" s="55"/>
    </row>
    <row r="13093" spans="1:8" x14ac:dyDescent="0.25">
      <c r="A13093" s="55">
        <v>2019</v>
      </c>
      <c r="B13093" s="55" t="s">
        <v>30</v>
      </c>
      <c r="C13093" s="55" t="s">
        <v>908</v>
      </c>
      <c r="D13093" s="54" t="s">
        <v>4670</v>
      </c>
      <c r="E13093" s="56">
        <v>20.5</v>
      </c>
      <c r="F13093" s="55" t="s">
        <v>7612</v>
      </c>
      <c r="G13093" s="55" t="s">
        <v>7613</v>
      </c>
      <c r="H13093" s="55"/>
    </row>
    <row r="13094" spans="1:8" x14ac:dyDescent="0.25">
      <c r="A13094" s="55">
        <v>2019</v>
      </c>
      <c r="B13094" s="55" t="s">
        <v>30</v>
      </c>
      <c r="C13094" s="55" t="s">
        <v>912</v>
      </c>
      <c r="D13094" s="54" t="s">
        <v>4670</v>
      </c>
      <c r="E13094" s="56">
        <v>20.5416666666667</v>
      </c>
      <c r="F13094" s="55" t="s">
        <v>7614</v>
      </c>
      <c r="G13094" s="55" t="s">
        <v>7615</v>
      </c>
      <c r="H13094" s="55"/>
    </row>
    <row r="13095" spans="1:8" x14ac:dyDescent="0.25">
      <c r="A13095" s="55">
        <v>2019</v>
      </c>
      <c r="B13095" s="55" t="s">
        <v>30</v>
      </c>
      <c r="C13095" s="55" t="s">
        <v>916</v>
      </c>
      <c r="D13095" s="54" t="s">
        <v>4670</v>
      </c>
      <c r="E13095" s="56">
        <v>20.5833333333333</v>
      </c>
      <c r="F13095" s="55" t="s">
        <v>7616</v>
      </c>
      <c r="G13095" s="55" t="s">
        <v>7617</v>
      </c>
      <c r="H13095" s="55"/>
    </row>
    <row r="13096" spans="1:8" x14ac:dyDescent="0.25">
      <c r="A13096" s="55">
        <v>2019</v>
      </c>
      <c r="B13096" s="55" t="s">
        <v>30</v>
      </c>
      <c r="C13096" s="55" t="s">
        <v>919</v>
      </c>
      <c r="D13096" s="54" t="s">
        <v>4670</v>
      </c>
      <c r="E13096" s="56">
        <v>20.625</v>
      </c>
      <c r="F13096" s="55" t="s">
        <v>5762</v>
      </c>
      <c r="G13096" s="55" t="s">
        <v>7618</v>
      </c>
      <c r="H13096" s="55"/>
    </row>
    <row r="13097" spans="1:8" x14ac:dyDescent="0.25">
      <c r="A13097" s="55">
        <v>2019</v>
      </c>
      <c r="B13097" s="55" t="s">
        <v>30</v>
      </c>
      <c r="C13097" s="55" t="s">
        <v>921</v>
      </c>
      <c r="D13097" s="54" t="s">
        <v>4670</v>
      </c>
      <c r="E13097" s="56">
        <v>20.6666666666667</v>
      </c>
      <c r="F13097" s="55" t="s">
        <v>7286</v>
      </c>
      <c r="G13097" s="55" t="s">
        <v>7619</v>
      </c>
      <c r="H13097" s="55"/>
    </row>
    <row r="13098" spans="1:8" x14ac:dyDescent="0.25">
      <c r="A13098" s="55">
        <v>2019</v>
      </c>
      <c r="B13098" s="55" t="s">
        <v>30</v>
      </c>
      <c r="C13098" s="55" t="s">
        <v>924</v>
      </c>
      <c r="D13098" s="54" t="s">
        <v>4670</v>
      </c>
      <c r="E13098" s="56">
        <v>20.7083333333333</v>
      </c>
      <c r="F13098" s="55" t="s">
        <v>7614</v>
      </c>
      <c r="G13098" s="55" t="s">
        <v>7620</v>
      </c>
      <c r="H13098" s="55"/>
    </row>
    <row r="13099" spans="1:8" x14ac:dyDescent="0.25">
      <c r="A13099" s="55">
        <v>2019</v>
      </c>
      <c r="B13099" s="55" t="s">
        <v>30</v>
      </c>
      <c r="C13099" s="55" t="s">
        <v>928</v>
      </c>
      <c r="D13099" s="54" t="s">
        <v>4670</v>
      </c>
      <c r="E13099" s="56">
        <v>20.75</v>
      </c>
      <c r="F13099" s="55" t="s">
        <v>3882</v>
      </c>
      <c r="G13099" s="55" t="s">
        <v>7621</v>
      </c>
      <c r="H13099" s="55"/>
    </row>
    <row r="13100" spans="1:8" x14ac:dyDescent="0.25">
      <c r="A13100" s="55">
        <v>2019</v>
      </c>
      <c r="B13100" s="55" t="s">
        <v>30</v>
      </c>
      <c r="C13100" s="55" t="s">
        <v>932</v>
      </c>
      <c r="D13100" s="54" t="s">
        <v>4670</v>
      </c>
      <c r="E13100" s="56">
        <v>20.7916666666667</v>
      </c>
      <c r="F13100" s="55" t="s">
        <v>4076</v>
      </c>
      <c r="G13100" s="55" t="s">
        <v>7622</v>
      </c>
      <c r="H13100" s="55"/>
    </row>
    <row r="13101" spans="1:8" x14ac:dyDescent="0.25">
      <c r="A13101" s="55">
        <v>2019</v>
      </c>
      <c r="B13101" s="55" t="s">
        <v>30</v>
      </c>
      <c r="C13101" s="55" t="s">
        <v>935</v>
      </c>
      <c r="D13101" s="54" t="s">
        <v>4670</v>
      </c>
      <c r="E13101" s="56">
        <v>20.8333333333333</v>
      </c>
      <c r="F13101" s="55" t="s">
        <v>7587</v>
      </c>
      <c r="G13101" s="55" t="s">
        <v>7623</v>
      </c>
      <c r="H13101" s="55"/>
    </row>
    <row r="13102" spans="1:8" x14ac:dyDescent="0.25">
      <c r="A13102" s="55">
        <v>2019</v>
      </c>
      <c r="B13102" s="55" t="s">
        <v>30</v>
      </c>
      <c r="C13102" s="55" t="s">
        <v>939</v>
      </c>
      <c r="D13102" s="54" t="s">
        <v>4711</v>
      </c>
      <c r="E13102" s="56">
        <v>20.875</v>
      </c>
      <c r="F13102" s="55" t="s">
        <v>5903</v>
      </c>
      <c r="G13102" s="55" t="s">
        <v>7624</v>
      </c>
      <c r="H13102" s="55"/>
    </row>
    <row r="13103" spans="1:8" x14ac:dyDescent="0.25">
      <c r="A13103" s="55">
        <v>2019</v>
      </c>
      <c r="B13103" s="55" t="s">
        <v>30</v>
      </c>
      <c r="C13103" s="55" t="s">
        <v>943</v>
      </c>
      <c r="D13103" s="54" t="s">
        <v>4711</v>
      </c>
      <c r="E13103" s="56">
        <v>20.9166666666667</v>
      </c>
      <c r="F13103" s="55" t="s">
        <v>7530</v>
      </c>
      <c r="G13103" s="55" t="s">
        <v>7625</v>
      </c>
      <c r="H13103" s="55"/>
    </row>
    <row r="13104" spans="1:8" x14ac:dyDescent="0.25">
      <c r="A13104" s="55">
        <v>2019</v>
      </c>
      <c r="B13104" s="55" t="s">
        <v>30</v>
      </c>
      <c r="C13104" s="55" t="s">
        <v>947</v>
      </c>
      <c r="D13104" s="54" t="s">
        <v>4711</v>
      </c>
      <c r="E13104" s="56">
        <v>20.9583333333333</v>
      </c>
      <c r="F13104" s="55" t="s">
        <v>7626</v>
      </c>
      <c r="G13104" s="55" t="s">
        <v>7627</v>
      </c>
      <c r="H13104" s="55"/>
    </row>
    <row r="13105" spans="1:8" x14ac:dyDescent="0.25">
      <c r="A13105" s="55">
        <v>2019</v>
      </c>
      <c r="B13105" s="55" t="s">
        <v>30</v>
      </c>
      <c r="C13105" s="55" t="s">
        <v>951</v>
      </c>
      <c r="D13105" s="54" t="s">
        <v>4711</v>
      </c>
      <c r="E13105" s="56">
        <v>21</v>
      </c>
      <c r="F13105" s="55" t="s">
        <v>3795</v>
      </c>
      <c r="G13105" s="55" t="s">
        <v>7628</v>
      </c>
      <c r="H13105" s="55"/>
    </row>
    <row r="13106" spans="1:8" x14ac:dyDescent="0.25">
      <c r="A13106" s="55">
        <v>2019</v>
      </c>
      <c r="B13106" s="55" t="s">
        <v>30</v>
      </c>
      <c r="C13106" s="55" t="s">
        <v>954</v>
      </c>
      <c r="D13106" s="54" t="s">
        <v>4711</v>
      </c>
      <c r="E13106" s="56">
        <v>21.0416666666667</v>
      </c>
      <c r="F13106" s="55" t="s">
        <v>7629</v>
      </c>
      <c r="G13106" s="55" t="s">
        <v>7630</v>
      </c>
      <c r="H13106" s="55"/>
    </row>
    <row r="13107" spans="1:8" x14ac:dyDescent="0.25">
      <c r="A13107" s="55">
        <v>2019</v>
      </c>
      <c r="B13107" s="55" t="s">
        <v>30</v>
      </c>
      <c r="C13107" s="55" t="s">
        <v>957</v>
      </c>
      <c r="D13107" s="54" t="s">
        <v>4711</v>
      </c>
      <c r="E13107" s="56">
        <v>21.0833333333333</v>
      </c>
      <c r="F13107" s="55" t="s">
        <v>7631</v>
      </c>
      <c r="G13107" s="55" t="s">
        <v>7632</v>
      </c>
      <c r="H13107" s="55"/>
    </row>
    <row r="13108" spans="1:8" x14ac:dyDescent="0.25">
      <c r="A13108" s="55">
        <v>2019</v>
      </c>
      <c r="B13108" s="55" t="s">
        <v>30</v>
      </c>
      <c r="C13108" s="55" t="s">
        <v>960</v>
      </c>
      <c r="D13108" s="54" t="s">
        <v>4711</v>
      </c>
      <c r="E13108" s="56">
        <v>21.125</v>
      </c>
      <c r="F13108" s="55" t="s">
        <v>5211</v>
      </c>
      <c r="G13108" s="55" t="s">
        <v>7633</v>
      </c>
      <c r="H13108" s="55"/>
    </row>
    <row r="13109" spans="1:8" x14ac:dyDescent="0.25">
      <c r="A13109" s="55">
        <v>2019</v>
      </c>
      <c r="B13109" s="55" t="s">
        <v>30</v>
      </c>
      <c r="C13109" s="55" t="s">
        <v>964</v>
      </c>
      <c r="D13109" s="54" t="s">
        <v>4711</v>
      </c>
      <c r="E13109" s="56">
        <v>21.1666666666667</v>
      </c>
      <c r="F13109" s="55" t="s">
        <v>5399</v>
      </c>
      <c r="G13109" s="55" t="s">
        <v>7634</v>
      </c>
      <c r="H13109" s="55"/>
    </row>
    <row r="13110" spans="1:8" x14ac:dyDescent="0.25">
      <c r="A13110" s="55">
        <v>2019</v>
      </c>
      <c r="B13110" s="55" t="s">
        <v>30</v>
      </c>
      <c r="C13110" s="55" t="s">
        <v>968</v>
      </c>
      <c r="D13110" s="54" t="s">
        <v>4711</v>
      </c>
      <c r="E13110" s="56">
        <v>21.2083333333333</v>
      </c>
      <c r="F13110" s="55" t="s">
        <v>7605</v>
      </c>
      <c r="G13110" s="55" t="s">
        <v>7635</v>
      </c>
      <c r="H13110" s="55"/>
    </row>
    <row r="13111" spans="1:8" x14ac:dyDescent="0.25">
      <c r="A13111" s="55">
        <v>2019</v>
      </c>
      <c r="B13111" s="55" t="s">
        <v>30</v>
      </c>
      <c r="C13111" s="55" t="s">
        <v>971</v>
      </c>
      <c r="D13111" s="54" t="s">
        <v>4711</v>
      </c>
      <c r="E13111" s="56">
        <v>21.25</v>
      </c>
      <c r="F13111" s="55" t="s">
        <v>5401</v>
      </c>
      <c r="G13111" s="55" t="s">
        <v>7636</v>
      </c>
      <c r="H13111" s="55"/>
    </row>
    <row r="13112" spans="1:8" x14ac:dyDescent="0.25">
      <c r="A13112" s="55">
        <v>2019</v>
      </c>
      <c r="B13112" s="55" t="s">
        <v>30</v>
      </c>
      <c r="C13112" s="55" t="s">
        <v>975</v>
      </c>
      <c r="D13112" s="54" t="s">
        <v>4711</v>
      </c>
      <c r="E13112" s="56">
        <v>21.2916666666667</v>
      </c>
      <c r="F13112" s="55" t="s">
        <v>5401</v>
      </c>
      <c r="G13112" s="55" t="s">
        <v>7637</v>
      </c>
      <c r="H13112" s="55"/>
    </row>
    <row r="13113" spans="1:8" x14ac:dyDescent="0.25">
      <c r="A13113" s="55">
        <v>2019</v>
      </c>
      <c r="B13113" s="55" t="s">
        <v>30</v>
      </c>
      <c r="C13113" s="55" t="s">
        <v>979</v>
      </c>
      <c r="D13113" s="54" t="s">
        <v>4711</v>
      </c>
      <c r="E13113" s="56">
        <v>21.3333333333333</v>
      </c>
      <c r="F13113" s="55" t="s">
        <v>5800</v>
      </c>
      <c r="G13113" s="55" t="s">
        <v>7638</v>
      </c>
      <c r="H13113" s="55"/>
    </row>
    <row r="13114" spans="1:8" x14ac:dyDescent="0.25">
      <c r="A13114" s="55">
        <v>2019</v>
      </c>
      <c r="B13114" s="55" t="s">
        <v>30</v>
      </c>
      <c r="C13114" s="55" t="s">
        <v>981</v>
      </c>
      <c r="D13114" s="54" t="s">
        <v>4711</v>
      </c>
      <c r="E13114" s="56">
        <v>21.375</v>
      </c>
      <c r="F13114" s="55" t="s">
        <v>5798</v>
      </c>
      <c r="G13114" s="55" t="s">
        <v>7639</v>
      </c>
      <c r="H13114" s="55"/>
    </row>
    <row r="13115" spans="1:8" x14ac:dyDescent="0.25">
      <c r="A13115" s="55">
        <v>2019</v>
      </c>
      <c r="B13115" s="55" t="s">
        <v>30</v>
      </c>
      <c r="C13115" s="55" t="s">
        <v>984</v>
      </c>
      <c r="D13115" s="54" t="s">
        <v>4711</v>
      </c>
      <c r="E13115" s="56">
        <v>21.4166666666667</v>
      </c>
      <c r="F13115" s="55" t="s">
        <v>7640</v>
      </c>
      <c r="G13115" s="55" t="s">
        <v>7641</v>
      </c>
      <c r="H13115" s="55"/>
    </row>
    <row r="13116" spans="1:8" x14ac:dyDescent="0.25">
      <c r="A13116" s="55">
        <v>2019</v>
      </c>
      <c r="B13116" s="55" t="s">
        <v>30</v>
      </c>
      <c r="C13116" s="55" t="s">
        <v>988</v>
      </c>
      <c r="D13116" s="54" t="s">
        <v>4711</v>
      </c>
      <c r="E13116" s="56">
        <v>21.4583333333333</v>
      </c>
      <c r="F13116" s="55" t="s">
        <v>5795</v>
      </c>
      <c r="G13116" s="55" t="s">
        <v>7642</v>
      </c>
      <c r="H13116" s="55"/>
    </row>
    <row r="13117" spans="1:8" x14ac:dyDescent="0.25">
      <c r="A13117" s="55">
        <v>2019</v>
      </c>
      <c r="B13117" s="55" t="s">
        <v>30</v>
      </c>
      <c r="C13117" s="55" t="s">
        <v>991</v>
      </c>
      <c r="D13117" s="54" t="s">
        <v>4711</v>
      </c>
      <c r="E13117" s="56">
        <v>21.5</v>
      </c>
      <c r="F13117" s="55" t="s">
        <v>5713</v>
      </c>
      <c r="G13117" s="55" t="s">
        <v>7643</v>
      </c>
      <c r="H13117" s="55"/>
    </row>
    <row r="13118" spans="1:8" x14ac:dyDescent="0.25">
      <c r="A13118" s="55">
        <v>2019</v>
      </c>
      <c r="B13118" s="55" t="s">
        <v>30</v>
      </c>
      <c r="C13118" s="55" t="s">
        <v>995</v>
      </c>
      <c r="D13118" s="54" t="s">
        <v>4711</v>
      </c>
      <c r="E13118" s="56">
        <v>21.5416666666667</v>
      </c>
      <c r="F13118" s="55" t="s">
        <v>6578</v>
      </c>
      <c r="G13118" s="55" t="s">
        <v>7644</v>
      </c>
      <c r="H13118" s="55"/>
    </row>
    <row r="13119" spans="1:8" x14ac:dyDescent="0.25">
      <c r="A13119" s="55">
        <v>2019</v>
      </c>
      <c r="B13119" s="55" t="s">
        <v>30</v>
      </c>
      <c r="C13119" s="55" t="s">
        <v>999</v>
      </c>
      <c r="D13119" s="54" t="s">
        <v>4711</v>
      </c>
      <c r="E13119" s="56">
        <v>21.5833333333333</v>
      </c>
      <c r="F13119" s="55" t="s">
        <v>7645</v>
      </c>
      <c r="G13119" s="55" t="s">
        <v>7646</v>
      </c>
      <c r="H13119" s="55"/>
    </row>
    <row r="13120" spans="1:8" x14ac:dyDescent="0.25">
      <c r="A13120" s="55">
        <v>2019</v>
      </c>
      <c r="B13120" s="55" t="s">
        <v>30</v>
      </c>
      <c r="C13120" s="55" t="s">
        <v>1002</v>
      </c>
      <c r="D13120" s="54" t="s">
        <v>4711</v>
      </c>
      <c r="E13120" s="56">
        <v>21.625</v>
      </c>
      <c r="F13120" s="55" t="s">
        <v>7645</v>
      </c>
      <c r="G13120" s="55" t="s">
        <v>7646</v>
      </c>
      <c r="H13120" s="55"/>
    </row>
    <row r="13121" spans="1:8" x14ac:dyDescent="0.25">
      <c r="A13121" s="55">
        <v>2019</v>
      </c>
      <c r="B13121" s="55" t="s">
        <v>30</v>
      </c>
      <c r="C13121" s="55" t="s">
        <v>1006</v>
      </c>
      <c r="D13121" s="54" t="s">
        <v>4711</v>
      </c>
      <c r="E13121" s="56">
        <v>21.6666666666667</v>
      </c>
      <c r="F13121" s="55" t="s">
        <v>7616</v>
      </c>
      <c r="G13121" s="55" t="s">
        <v>7647</v>
      </c>
      <c r="H13121" s="55"/>
    </row>
    <row r="13122" spans="1:8" x14ac:dyDescent="0.25">
      <c r="A13122" s="55">
        <v>2019</v>
      </c>
      <c r="B13122" s="55" t="s">
        <v>30</v>
      </c>
      <c r="C13122" s="55" t="s">
        <v>1010</v>
      </c>
      <c r="D13122" s="54" t="s">
        <v>4711</v>
      </c>
      <c r="E13122" s="56">
        <v>21.7083333333333</v>
      </c>
      <c r="F13122" s="55" t="s">
        <v>7645</v>
      </c>
      <c r="G13122" s="55" t="s">
        <v>7648</v>
      </c>
      <c r="H13122" s="55"/>
    </row>
    <row r="13123" spans="1:8" x14ac:dyDescent="0.25">
      <c r="A13123" s="55">
        <v>2019</v>
      </c>
      <c r="B13123" s="55" t="s">
        <v>30</v>
      </c>
      <c r="C13123" s="55" t="s">
        <v>1012</v>
      </c>
      <c r="D13123" s="54" t="s">
        <v>4711</v>
      </c>
      <c r="E13123" s="56">
        <v>21.75</v>
      </c>
      <c r="F13123" s="55" t="s">
        <v>7649</v>
      </c>
      <c r="G13123" s="55" t="s">
        <v>7650</v>
      </c>
      <c r="H13123" s="55"/>
    </row>
    <row r="13124" spans="1:8" x14ac:dyDescent="0.25">
      <c r="A13124" s="55">
        <v>2019</v>
      </c>
      <c r="B13124" s="55" t="s">
        <v>30</v>
      </c>
      <c r="C13124" s="55" t="s">
        <v>1014</v>
      </c>
      <c r="D13124" s="54" t="s">
        <v>4711</v>
      </c>
      <c r="E13124" s="56">
        <v>21.7916666666667</v>
      </c>
      <c r="F13124" s="55" t="s">
        <v>3882</v>
      </c>
      <c r="G13124" s="55" t="s">
        <v>7628</v>
      </c>
      <c r="H13124" s="55"/>
    </row>
    <row r="13125" spans="1:8" x14ac:dyDescent="0.25">
      <c r="A13125" s="55">
        <v>2019</v>
      </c>
      <c r="B13125" s="55" t="s">
        <v>30</v>
      </c>
      <c r="C13125" s="55" t="s">
        <v>1018</v>
      </c>
      <c r="D13125" s="54" t="s">
        <v>4711</v>
      </c>
      <c r="E13125" s="56">
        <v>21.8333333333333</v>
      </c>
      <c r="F13125" s="55" t="s">
        <v>7612</v>
      </c>
      <c r="G13125" s="55" t="s">
        <v>7651</v>
      </c>
      <c r="H13125" s="55"/>
    </row>
    <row r="13126" spans="1:8" x14ac:dyDescent="0.25">
      <c r="A13126" s="55">
        <v>2019</v>
      </c>
      <c r="B13126" s="55" t="s">
        <v>30</v>
      </c>
      <c r="C13126" s="55" t="s">
        <v>1022</v>
      </c>
      <c r="D13126" s="54" t="s">
        <v>4756</v>
      </c>
      <c r="E13126" s="56">
        <v>21.875</v>
      </c>
      <c r="F13126" s="55" t="s">
        <v>7652</v>
      </c>
      <c r="G13126" s="55" t="s">
        <v>7653</v>
      </c>
      <c r="H13126" s="55"/>
    </row>
    <row r="13127" spans="1:8" x14ac:dyDescent="0.25">
      <c r="A13127" s="55">
        <v>2019</v>
      </c>
      <c r="B13127" s="55" t="s">
        <v>30</v>
      </c>
      <c r="C13127" s="55" t="s">
        <v>1025</v>
      </c>
      <c r="D13127" s="54" t="s">
        <v>4756</v>
      </c>
      <c r="E13127" s="56">
        <v>21.9166666666667</v>
      </c>
      <c r="F13127" s="55" t="s">
        <v>3942</v>
      </c>
      <c r="G13127" s="55" t="s">
        <v>7654</v>
      </c>
      <c r="H13127" s="55"/>
    </row>
    <row r="13128" spans="1:8" x14ac:dyDescent="0.25">
      <c r="A13128" s="55">
        <v>2019</v>
      </c>
      <c r="B13128" s="55" t="s">
        <v>30</v>
      </c>
      <c r="C13128" s="55" t="s">
        <v>1029</v>
      </c>
      <c r="D13128" s="54" t="s">
        <v>4756</v>
      </c>
      <c r="E13128" s="56">
        <v>21.9583333333333</v>
      </c>
      <c r="F13128" s="55" t="s">
        <v>7655</v>
      </c>
      <c r="G13128" s="55" t="s">
        <v>7656</v>
      </c>
      <c r="H13128" s="55"/>
    </row>
    <row r="13129" spans="1:8" x14ac:dyDescent="0.25">
      <c r="A13129" s="55">
        <v>2019</v>
      </c>
      <c r="B13129" s="55" t="s">
        <v>30</v>
      </c>
      <c r="C13129" s="55" t="s">
        <v>1032</v>
      </c>
      <c r="D13129" s="54" t="s">
        <v>4756</v>
      </c>
      <c r="E13129" s="56">
        <v>22</v>
      </c>
      <c r="F13129" s="55" t="s">
        <v>3774</v>
      </c>
      <c r="G13129" s="55" t="s">
        <v>7657</v>
      </c>
      <c r="H13129" s="55"/>
    </row>
    <row r="13130" spans="1:8" x14ac:dyDescent="0.25">
      <c r="A13130" s="55">
        <v>2019</v>
      </c>
      <c r="B13130" s="55" t="s">
        <v>30</v>
      </c>
      <c r="C13130" s="55" t="s">
        <v>1035</v>
      </c>
      <c r="D13130" s="54" t="s">
        <v>4756</v>
      </c>
      <c r="E13130" s="56">
        <v>22.0416666666667</v>
      </c>
      <c r="F13130" s="55" t="s">
        <v>5832</v>
      </c>
      <c r="G13130" s="55" t="s">
        <v>7658</v>
      </c>
      <c r="H13130" s="55"/>
    </row>
    <row r="13131" spans="1:8" x14ac:dyDescent="0.25">
      <c r="A13131" s="55">
        <v>2019</v>
      </c>
      <c r="B13131" s="55" t="s">
        <v>30</v>
      </c>
      <c r="C13131" s="55" t="s">
        <v>1038</v>
      </c>
      <c r="D13131" s="54" t="s">
        <v>4756</v>
      </c>
      <c r="E13131" s="56">
        <v>22.0833333333333</v>
      </c>
      <c r="F13131" s="55" t="s">
        <v>3945</v>
      </c>
      <c r="G13131" s="55" t="s">
        <v>7659</v>
      </c>
      <c r="H13131" s="55"/>
    </row>
    <row r="13132" spans="1:8" x14ac:dyDescent="0.25">
      <c r="A13132" s="55">
        <v>2019</v>
      </c>
      <c r="B13132" s="55" t="s">
        <v>30</v>
      </c>
      <c r="C13132" s="55" t="s">
        <v>1041</v>
      </c>
      <c r="D13132" s="54" t="s">
        <v>4756</v>
      </c>
      <c r="E13132" s="56">
        <v>22.125</v>
      </c>
      <c r="F13132" s="55" t="s">
        <v>3795</v>
      </c>
      <c r="G13132" s="55" t="s">
        <v>7660</v>
      </c>
      <c r="H13132" s="55"/>
    </row>
    <row r="13133" spans="1:8" x14ac:dyDescent="0.25">
      <c r="A13133" s="55">
        <v>2019</v>
      </c>
      <c r="B13133" s="55" t="s">
        <v>30</v>
      </c>
      <c r="C13133" s="55" t="s">
        <v>1044</v>
      </c>
      <c r="D13133" s="54" t="s">
        <v>4756</v>
      </c>
      <c r="E13133" s="56">
        <v>22.1666666666667</v>
      </c>
      <c r="F13133" s="55" t="s">
        <v>7640</v>
      </c>
      <c r="G13133" s="55" t="s">
        <v>7661</v>
      </c>
      <c r="H13133" s="55"/>
    </row>
    <row r="13134" spans="1:8" x14ac:dyDescent="0.25">
      <c r="A13134" s="55">
        <v>2019</v>
      </c>
      <c r="B13134" s="55" t="s">
        <v>30</v>
      </c>
      <c r="C13134" s="55" t="s">
        <v>1046</v>
      </c>
      <c r="D13134" s="54" t="s">
        <v>4756</v>
      </c>
      <c r="E13134" s="56">
        <v>22.2083333333333</v>
      </c>
      <c r="F13134" s="55" t="s">
        <v>7631</v>
      </c>
      <c r="G13134" s="55" t="s">
        <v>7662</v>
      </c>
      <c r="H13134" s="55"/>
    </row>
    <row r="13135" spans="1:8" x14ac:dyDescent="0.25">
      <c r="A13135" s="55">
        <v>2019</v>
      </c>
      <c r="B13135" s="55" t="s">
        <v>30</v>
      </c>
      <c r="C13135" s="55" t="s">
        <v>1049</v>
      </c>
      <c r="D13135" s="54" t="s">
        <v>4756</v>
      </c>
      <c r="E13135" s="56">
        <v>22.25</v>
      </c>
      <c r="F13135" s="55" t="s">
        <v>5802</v>
      </c>
      <c r="G13135" s="55" t="s">
        <v>7663</v>
      </c>
      <c r="H13135" s="55"/>
    </row>
    <row r="13136" spans="1:8" x14ac:dyDescent="0.25">
      <c r="A13136" s="55">
        <v>2019</v>
      </c>
      <c r="B13136" s="55" t="s">
        <v>30</v>
      </c>
      <c r="C13136" s="55" t="s">
        <v>1052</v>
      </c>
      <c r="D13136" s="54" t="s">
        <v>4756</v>
      </c>
      <c r="E13136" s="56">
        <v>22.2916666666667</v>
      </c>
      <c r="F13136" s="55" t="s">
        <v>5431</v>
      </c>
      <c r="G13136" s="55" t="s">
        <v>7664</v>
      </c>
      <c r="H13136" s="55"/>
    </row>
    <row r="13137" spans="1:8" x14ac:dyDescent="0.25">
      <c r="A13137" s="55">
        <v>2019</v>
      </c>
      <c r="B13137" s="55" t="s">
        <v>30</v>
      </c>
      <c r="C13137" s="55" t="s">
        <v>1055</v>
      </c>
      <c r="D13137" s="54" t="s">
        <v>4756</v>
      </c>
      <c r="E13137" s="56">
        <v>22.3333333333333</v>
      </c>
      <c r="F13137" s="55" t="s">
        <v>7530</v>
      </c>
      <c r="G13137" s="55" t="s">
        <v>7665</v>
      </c>
      <c r="H13137" s="55"/>
    </row>
    <row r="13138" spans="1:8" x14ac:dyDescent="0.25">
      <c r="A13138" s="55">
        <v>2019</v>
      </c>
      <c r="B13138" s="55" t="s">
        <v>30</v>
      </c>
      <c r="C13138" s="55" t="s">
        <v>1059</v>
      </c>
      <c r="D13138" s="54" t="s">
        <v>4756</v>
      </c>
      <c r="E13138" s="56">
        <v>22.375</v>
      </c>
      <c r="F13138" s="55" t="s">
        <v>7666</v>
      </c>
      <c r="G13138" s="55" t="s">
        <v>7667</v>
      </c>
      <c r="H13138" s="55"/>
    </row>
    <row r="13139" spans="1:8" x14ac:dyDescent="0.25">
      <c r="A13139" s="55">
        <v>2019</v>
      </c>
      <c r="B13139" s="55" t="s">
        <v>30</v>
      </c>
      <c r="C13139" s="55" t="s">
        <v>1062</v>
      </c>
      <c r="D13139" s="54" t="s">
        <v>4756</v>
      </c>
      <c r="E13139" s="56">
        <v>22.4166666666667</v>
      </c>
      <c r="F13139" s="55" t="s">
        <v>5756</v>
      </c>
      <c r="G13139" s="55" t="s">
        <v>7668</v>
      </c>
      <c r="H13139" s="55"/>
    </row>
    <row r="13140" spans="1:8" x14ac:dyDescent="0.25">
      <c r="A13140" s="55">
        <v>2019</v>
      </c>
      <c r="B13140" s="55" t="s">
        <v>30</v>
      </c>
      <c r="C13140" s="55" t="s">
        <v>1065</v>
      </c>
      <c r="D13140" s="54" t="s">
        <v>4756</v>
      </c>
      <c r="E13140" s="56">
        <v>22.4583333333333</v>
      </c>
      <c r="F13140" s="55" t="s">
        <v>7669</v>
      </c>
      <c r="G13140" s="55" t="s">
        <v>7670</v>
      </c>
      <c r="H13140" s="55"/>
    </row>
    <row r="13141" spans="1:8" x14ac:dyDescent="0.25">
      <c r="A13141" s="55">
        <v>2019</v>
      </c>
      <c r="B13141" s="55" t="s">
        <v>30</v>
      </c>
      <c r="C13141" s="55" t="s">
        <v>1068</v>
      </c>
      <c r="D13141" s="54" t="s">
        <v>4756</v>
      </c>
      <c r="E13141" s="56">
        <v>22.5</v>
      </c>
      <c r="F13141" s="55" t="s">
        <v>5791</v>
      </c>
      <c r="G13141" s="55" t="s">
        <v>7671</v>
      </c>
      <c r="H13141" s="55"/>
    </row>
    <row r="13142" spans="1:8" x14ac:dyDescent="0.25">
      <c r="A13142" s="55">
        <v>2019</v>
      </c>
      <c r="B13142" s="55" t="s">
        <v>30</v>
      </c>
      <c r="C13142" s="55" t="s">
        <v>1070</v>
      </c>
      <c r="D13142" s="54" t="s">
        <v>4756</v>
      </c>
      <c r="E13142" s="56">
        <v>22.5416666666667</v>
      </c>
      <c r="F13142" s="55" t="s">
        <v>7672</v>
      </c>
      <c r="G13142" s="55" t="s">
        <v>7673</v>
      </c>
      <c r="H13142" s="55"/>
    </row>
    <row r="13143" spans="1:8" x14ac:dyDescent="0.25">
      <c r="A13143" s="55">
        <v>2019</v>
      </c>
      <c r="B13143" s="55" t="s">
        <v>30</v>
      </c>
      <c r="C13143" s="55" t="s">
        <v>1073</v>
      </c>
      <c r="D13143" s="54" t="s">
        <v>4756</v>
      </c>
      <c r="E13143" s="56">
        <v>22.5833333333333</v>
      </c>
      <c r="F13143" s="55" t="s">
        <v>5621</v>
      </c>
      <c r="G13143" s="55" t="s">
        <v>7674</v>
      </c>
      <c r="H13143" s="55"/>
    </row>
    <row r="13144" spans="1:8" x14ac:dyDescent="0.25">
      <c r="A13144" s="55">
        <v>2019</v>
      </c>
      <c r="B13144" s="55" t="s">
        <v>30</v>
      </c>
      <c r="C13144" s="55" t="s">
        <v>1077</v>
      </c>
      <c r="D13144" s="54" t="s">
        <v>4756</v>
      </c>
      <c r="E13144" s="56">
        <v>22.625</v>
      </c>
      <c r="F13144" s="55" t="s">
        <v>7675</v>
      </c>
      <c r="G13144" s="55" t="s">
        <v>7676</v>
      </c>
      <c r="H13144" s="55"/>
    </row>
    <row r="13145" spans="1:8" x14ac:dyDescent="0.25">
      <c r="A13145" s="55">
        <v>2019</v>
      </c>
      <c r="B13145" s="55" t="s">
        <v>30</v>
      </c>
      <c r="C13145" s="55" t="s">
        <v>1080</v>
      </c>
      <c r="D13145" s="54" t="s">
        <v>4756</v>
      </c>
      <c r="E13145" s="56">
        <v>22.6666666666667</v>
      </c>
      <c r="F13145" s="55" t="s">
        <v>5621</v>
      </c>
      <c r="G13145" s="55" t="s">
        <v>7677</v>
      </c>
      <c r="H13145" s="55"/>
    </row>
    <row r="13146" spans="1:8" x14ac:dyDescent="0.25">
      <c r="A13146" s="55">
        <v>2019</v>
      </c>
      <c r="B13146" s="55" t="s">
        <v>30</v>
      </c>
      <c r="C13146" s="55" t="s">
        <v>1084</v>
      </c>
      <c r="D13146" s="54" t="s">
        <v>4756</v>
      </c>
      <c r="E13146" s="56">
        <v>22.7083333333333</v>
      </c>
      <c r="F13146" s="55" t="s">
        <v>3873</v>
      </c>
      <c r="G13146" s="55" t="s">
        <v>7678</v>
      </c>
      <c r="H13146" s="55"/>
    </row>
    <row r="13147" spans="1:8" x14ac:dyDescent="0.25">
      <c r="A13147" s="55">
        <v>2019</v>
      </c>
      <c r="B13147" s="55" t="s">
        <v>30</v>
      </c>
      <c r="C13147" s="55" t="s">
        <v>1088</v>
      </c>
      <c r="D13147" s="54" t="s">
        <v>4756</v>
      </c>
      <c r="E13147" s="56">
        <v>22.75</v>
      </c>
      <c r="F13147" s="55" t="s">
        <v>7679</v>
      </c>
      <c r="G13147" s="55" t="s">
        <v>7680</v>
      </c>
      <c r="H13147" s="55"/>
    </row>
    <row r="13148" spans="1:8" x14ac:dyDescent="0.25">
      <c r="A13148" s="55">
        <v>2019</v>
      </c>
      <c r="B13148" s="55" t="s">
        <v>30</v>
      </c>
      <c r="C13148" s="55" t="s">
        <v>1092</v>
      </c>
      <c r="D13148" s="54" t="s">
        <v>4756</v>
      </c>
      <c r="E13148" s="56">
        <v>22.7916666666667</v>
      </c>
      <c r="F13148" s="55" t="s">
        <v>6343</v>
      </c>
      <c r="G13148" s="55" t="s">
        <v>7681</v>
      </c>
      <c r="H13148" s="55"/>
    </row>
    <row r="13149" spans="1:8" x14ac:dyDescent="0.25">
      <c r="A13149" s="55">
        <v>2019</v>
      </c>
      <c r="B13149" s="55" t="s">
        <v>30</v>
      </c>
      <c r="C13149" s="55" t="s">
        <v>1096</v>
      </c>
      <c r="D13149" s="54" t="s">
        <v>4756</v>
      </c>
      <c r="E13149" s="56">
        <v>22.8333333333333</v>
      </c>
      <c r="F13149" s="55" t="s">
        <v>6509</v>
      </c>
      <c r="G13149" s="55" t="s">
        <v>7682</v>
      </c>
      <c r="H13149" s="55"/>
    </row>
    <row r="13150" spans="1:8" x14ac:dyDescent="0.25">
      <c r="A13150" s="55">
        <v>2019</v>
      </c>
      <c r="B13150" s="55" t="s">
        <v>30</v>
      </c>
      <c r="C13150" s="55" t="s">
        <v>1099</v>
      </c>
      <c r="D13150" s="54" t="s">
        <v>4802</v>
      </c>
      <c r="E13150" s="56">
        <v>22.875</v>
      </c>
      <c r="F13150" s="55" t="s">
        <v>5619</v>
      </c>
      <c r="G13150" s="55" t="s">
        <v>5582</v>
      </c>
      <c r="H13150" s="55"/>
    </row>
    <row r="13151" spans="1:8" x14ac:dyDescent="0.25">
      <c r="A13151" s="55">
        <v>2019</v>
      </c>
      <c r="B13151" s="55" t="s">
        <v>30</v>
      </c>
      <c r="C13151" s="55" t="s">
        <v>1103</v>
      </c>
      <c r="D13151" s="54" t="s">
        <v>4802</v>
      </c>
      <c r="E13151" s="56">
        <v>22.9166666666667</v>
      </c>
      <c r="F13151" s="55" t="s">
        <v>7669</v>
      </c>
      <c r="G13151" s="55" t="s">
        <v>7683</v>
      </c>
      <c r="H13151" s="55"/>
    </row>
    <row r="13152" spans="1:8" x14ac:dyDescent="0.25">
      <c r="A13152" s="55">
        <v>2019</v>
      </c>
      <c r="B13152" s="55" t="s">
        <v>30</v>
      </c>
      <c r="C13152" s="55" t="s">
        <v>1106</v>
      </c>
      <c r="D13152" s="54" t="s">
        <v>4802</v>
      </c>
      <c r="E13152" s="56">
        <v>22.9583333333333</v>
      </c>
      <c r="F13152" s="55" t="s">
        <v>5754</v>
      </c>
      <c r="G13152" s="55" t="s">
        <v>7684</v>
      </c>
      <c r="H13152" s="55"/>
    </row>
    <row r="13153" spans="1:8" x14ac:dyDescent="0.25">
      <c r="A13153" s="55">
        <v>2019</v>
      </c>
      <c r="B13153" s="55" t="s">
        <v>30</v>
      </c>
      <c r="C13153" s="55" t="s">
        <v>1109</v>
      </c>
      <c r="D13153" s="54" t="s">
        <v>4802</v>
      </c>
      <c r="E13153" s="56">
        <v>23</v>
      </c>
      <c r="F13153" s="55" t="s">
        <v>3879</v>
      </c>
      <c r="G13153" s="55" t="s">
        <v>7685</v>
      </c>
      <c r="H13153" s="55"/>
    </row>
    <row r="13154" spans="1:8" x14ac:dyDescent="0.25">
      <c r="A13154" s="55">
        <v>2019</v>
      </c>
      <c r="B13154" s="55" t="s">
        <v>30</v>
      </c>
      <c r="C13154" s="55" t="s">
        <v>1112</v>
      </c>
      <c r="D13154" s="54" t="s">
        <v>4802</v>
      </c>
      <c r="E13154" s="56">
        <v>23.0416666666667</v>
      </c>
      <c r="F13154" s="55" t="s">
        <v>7616</v>
      </c>
      <c r="G13154" s="55" t="s">
        <v>7686</v>
      </c>
      <c r="H13154" s="55"/>
    </row>
    <row r="13155" spans="1:8" x14ac:dyDescent="0.25">
      <c r="A13155" s="55">
        <v>2019</v>
      </c>
      <c r="B13155" s="55" t="s">
        <v>30</v>
      </c>
      <c r="C13155" s="55" t="s">
        <v>1115</v>
      </c>
      <c r="D13155" s="54" t="s">
        <v>4802</v>
      </c>
      <c r="E13155" s="56">
        <v>23.0833333333333</v>
      </c>
      <c r="F13155" s="55" t="s">
        <v>5711</v>
      </c>
      <c r="G13155" s="55" t="s">
        <v>7687</v>
      </c>
      <c r="H13155" s="55"/>
    </row>
    <row r="13156" spans="1:8" x14ac:dyDescent="0.25">
      <c r="A13156" s="55">
        <v>2019</v>
      </c>
      <c r="B13156" s="55" t="s">
        <v>30</v>
      </c>
      <c r="C13156" s="55" t="s">
        <v>1118</v>
      </c>
      <c r="D13156" s="54" t="s">
        <v>4802</v>
      </c>
      <c r="E13156" s="56">
        <v>23.125</v>
      </c>
      <c r="F13156" s="55" t="s">
        <v>3882</v>
      </c>
      <c r="G13156" s="55" t="s">
        <v>7688</v>
      </c>
      <c r="H13156" s="55"/>
    </row>
    <row r="13157" spans="1:8" x14ac:dyDescent="0.25">
      <c r="A13157" s="55">
        <v>2019</v>
      </c>
      <c r="B13157" s="55" t="s">
        <v>30</v>
      </c>
      <c r="C13157" s="55" t="s">
        <v>1121</v>
      </c>
      <c r="D13157" s="54" t="s">
        <v>4802</v>
      </c>
      <c r="E13157" s="56">
        <v>23.1666666666667</v>
      </c>
      <c r="F13157" s="55" t="s">
        <v>6578</v>
      </c>
      <c r="G13157" s="55" t="s">
        <v>7689</v>
      </c>
      <c r="H13157" s="55"/>
    </row>
    <row r="13158" spans="1:8" x14ac:dyDescent="0.25">
      <c r="A13158" s="55">
        <v>2019</v>
      </c>
      <c r="B13158" s="55" t="s">
        <v>30</v>
      </c>
      <c r="C13158" s="55" t="s">
        <v>1124</v>
      </c>
      <c r="D13158" s="54" t="s">
        <v>4802</v>
      </c>
      <c r="E13158" s="56">
        <v>23.2083333333333</v>
      </c>
      <c r="F13158" s="55" t="s">
        <v>7652</v>
      </c>
      <c r="G13158" s="55" t="s">
        <v>7690</v>
      </c>
      <c r="H13158" s="55"/>
    </row>
    <row r="13159" spans="1:8" x14ac:dyDescent="0.25">
      <c r="A13159" s="55">
        <v>2019</v>
      </c>
      <c r="B13159" s="55" t="s">
        <v>30</v>
      </c>
      <c r="C13159" s="55" t="s">
        <v>1127</v>
      </c>
      <c r="D13159" s="54" t="s">
        <v>4802</v>
      </c>
      <c r="E13159" s="56">
        <v>23.25</v>
      </c>
      <c r="F13159" s="55" t="s">
        <v>7691</v>
      </c>
      <c r="G13159" s="55" t="s">
        <v>7692</v>
      </c>
      <c r="H13159" s="55"/>
    </row>
    <row r="13160" spans="1:8" x14ac:dyDescent="0.25">
      <c r="A13160" s="55">
        <v>2019</v>
      </c>
      <c r="B13160" s="55" t="s">
        <v>30</v>
      </c>
      <c r="C13160" s="55" t="s">
        <v>1130</v>
      </c>
      <c r="D13160" s="54" t="s">
        <v>4802</v>
      </c>
      <c r="E13160" s="56">
        <v>23.2916666666667</v>
      </c>
      <c r="F13160" s="55" t="s">
        <v>7645</v>
      </c>
      <c r="G13160" s="55" t="s">
        <v>7685</v>
      </c>
      <c r="H13160" s="55"/>
    </row>
    <row r="13161" spans="1:8" x14ac:dyDescent="0.25">
      <c r="A13161" s="55">
        <v>2019</v>
      </c>
      <c r="B13161" s="55" t="s">
        <v>30</v>
      </c>
      <c r="C13161" s="55" t="s">
        <v>1133</v>
      </c>
      <c r="D13161" s="54" t="s">
        <v>4802</v>
      </c>
      <c r="E13161" s="56">
        <v>23.3333333333333</v>
      </c>
      <c r="F13161" s="55" t="s">
        <v>7693</v>
      </c>
      <c r="G13161" s="55" t="s">
        <v>7694</v>
      </c>
      <c r="H13161" s="55"/>
    </row>
    <row r="13162" spans="1:8" x14ac:dyDescent="0.25">
      <c r="A13162" s="55">
        <v>2019</v>
      </c>
      <c r="B13162" s="55" t="s">
        <v>30</v>
      </c>
      <c r="C13162" s="55" t="s">
        <v>1135</v>
      </c>
      <c r="D13162" s="54" t="s">
        <v>4802</v>
      </c>
      <c r="E13162" s="56">
        <v>23.375</v>
      </c>
      <c r="F13162" s="55" t="s">
        <v>6509</v>
      </c>
      <c r="G13162" s="55" t="s">
        <v>7695</v>
      </c>
      <c r="H13162" s="55"/>
    </row>
    <row r="13163" spans="1:8" x14ac:dyDescent="0.25">
      <c r="A13163" s="55">
        <v>2019</v>
      </c>
      <c r="B13163" s="55" t="s">
        <v>30</v>
      </c>
      <c r="C13163" s="55" t="s">
        <v>1137</v>
      </c>
      <c r="D13163" s="54" t="s">
        <v>4802</v>
      </c>
      <c r="E13163" s="56">
        <v>23.4166666666667</v>
      </c>
      <c r="F13163" s="55" t="s">
        <v>3876</v>
      </c>
      <c r="G13163" s="55" t="s">
        <v>7696</v>
      </c>
      <c r="H13163" s="55"/>
    </row>
    <row r="13164" spans="1:8" x14ac:dyDescent="0.25">
      <c r="A13164" s="55">
        <v>2019</v>
      </c>
      <c r="B13164" s="55" t="s">
        <v>30</v>
      </c>
      <c r="C13164" s="55" t="s">
        <v>1140</v>
      </c>
      <c r="D13164" s="54" t="s">
        <v>4802</v>
      </c>
      <c r="E13164" s="56">
        <v>23.4583333333333</v>
      </c>
      <c r="F13164" s="55" t="s">
        <v>5748</v>
      </c>
      <c r="G13164" s="55" t="s">
        <v>7697</v>
      </c>
      <c r="H13164" s="55"/>
    </row>
    <row r="13165" spans="1:8" x14ac:dyDescent="0.25">
      <c r="A13165" s="55">
        <v>2019</v>
      </c>
      <c r="B13165" s="55" t="s">
        <v>30</v>
      </c>
      <c r="C13165" s="55" t="s">
        <v>1143</v>
      </c>
      <c r="D13165" s="54" t="s">
        <v>4802</v>
      </c>
      <c r="E13165" s="56">
        <v>23.5</v>
      </c>
      <c r="F13165" s="55" t="s">
        <v>7698</v>
      </c>
      <c r="G13165" s="55" t="s">
        <v>7699</v>
      </c>
      <c r="H13165" s="55"/>
    </row>
    <row r="13166" spans="1:8" x14ac:dyDescent="0.25">
      <c r="A13166" s="55">
        <v>2019</v>
      </c>
      <c r="B13166" s="55" t="s">
        <v>30</v>
      </c>
      <c r="C13166" s="55" t="s">
        <v>1147</v>
      </c>
      <c r="D13166" s="54" t="s">
        <v>4802</v>
      </c>
      <c r="E13166" s="56">
        <v>23.5416666666667</v>
      </c>
      <c r="F13166" s="55" t="s">
        <v>7700</v>
      </c>
      <c r="G13166" s="55" t="s">
        <v>7701</v>
      </c>
      <c r="H13166" s="55"/>
    </row>
    <row r="13167" spans="1:8" x14ac:dyDescent="0.25">
      <c r="A13167" s="55">
        <v>2019</v>
      </c>
      <c r="B13167" s="55" t="s">
        <v>30</v>
      </c>
      <c r="C13167" s="55" t="s">
        <v>1151</v>
      </c>
      <c r="D13167" s="54" t="s">
        <v>4802</v>
      </c>
      <c r="E13167" s="56">
        <v>23.5833333333333</v>
      </c>
      <c r="F13167" s="55" t="s">
        <v>7702</v>
      </c>
      <c r="G13167" s="55" t="s">
        <v>7703</v>
      </c>
      <c r="H13167" s="55"/>
    </row>
    <row r="13168" spans="1:8" x14ac:dyDescent="0.25">
      <c r="A13168" s="55">
        <v>2019</v>
      </c>
      <c r="B13168" s="55" t="s">
        <v>30</v>
      </c>
      <c r="C13168" s="55" t="s">
        <v>1155</v>
      </c>
      <c r="D13168" s="54" t="s">
        <v>4802</v>
      </c>
      <c r="E13168" s="56">
        <v>23.625</v>
      </c>
      <c r="F13168" s="55" t="s">
        <v>7704</v>
      </c>
      <c r="G13168" s="55" t="s">
        <v>7705</v>
      </c>
      <c r="H13168" s="55"/>
    </row>
    <row r="13169" spans="1:8" x14ac:dyDescent="0.25">
      <c r="A13169" s="55">
        <v>2019</v>
      </c>
      <c r="B13169" s="55" t="s">
        <v>30</v>
      </c>
      <c r="C13169" s="55" t="s">
        <v>1159</v>
      </c>
      <c r="D13169" s="54" t="s">
        <v>4802</v>
      </c>
      <c r="E13169" s="56">
        <v>23.6666666666667</v>
      </c>
      <c r="F13169" s="55" t="s">
        <v>6258</v>
      </c>
      <c r="G13169" s="55" t="s">
        <v>7706</v>
      </c>
      <c r="H13169" s="55"/>
    </row>
    <row r="13170" spans="1:8" x14ac:dyDescent="0.25">
      <c r="A13170" s="55">
        <v>2019</v>
      </c>
      <c r="B13170" s="55" t="s">
        <v>30</v>
      </c>
      <c r="C13170" s="55" t="s">
        <v>1163</v>
      </c>
      <c r="D13170" s="54" t="s">
        <v>4802</v>
      </c>
      <c r="E13170" s="56">
        <v>23.7083333333333</v>
      </c>
      <c r="F13170" s="55" t="s">
        <v>7707</v>
      </c>
      <c r="G13170" s="55" t="s">
        <v>7708</v>
      </c>
      <c r="H13170" s="55"/>
    </row>
    <row r="13171" spans="1:8" x14ac:dyDescent="0.25">
      <c r="A13171" s="55">
        <v>2019</v>
      </c>
      <c r="B13171" s="55" t="s">
        <v>30</v>
      </c>
      <c r="C13171" s="55" t="s">
        <v>1167</v>
      </c>
      <c r="D13171" s="54" t="s">
        <v>4802</v>
      </c>
      <c r="E13171" s="56">
        <v>23.75</v>
      </c>
      <c r="F13171" s="55" t="s">
        <v>7709</v>
      </c>
      <c r="G13171" s="55" t="s">
        <v>7710</v>
      </c>
      <c r="H13171" s="55"/>
    </row>
    <row r="13172" spans="1:8" x14ac:dyDescent="0.25">
      <c r="A13172" s="55">
        <v>2019</v>
      </c>
      <c r="B13172" s="55" t="s">
        <v>30</v>
      </c>
      <c r="C13172" s="55" t="s">
        <v>1170</v>
      </c>
      <c r="D13172" s="54" t="s">
        <v>4802</v>
      </c>
      <c r="E13172" s="56">
        <v>23.7916666666667</v>
      </c>
      <c r="F13172" s="55" t="s">
        <v>7711</v>
      </c>
      <c r="G13172" s="55" t="s">
        <v>7712</v>
      </c>
      <c r="H13172" s="55"/>
    </row>
    <row r="13173" spans="1:8" x14ac:dyDescent="0.25">
      <c r="A13173" s="55">
        <v>2019</v>
      </c>
      <c r="B13173" s="55" t="s">
        <v>30</v>
      </c>
      <c r="C13173" s="55" t="s">
        <v>1173</v>
      </c>
      <c r="D13173" s="54" t="s">
        <v>4802</v>
      </c>
      <c r="E13173" s="56">
        <v>23.8333333333333</v>
      </c>
      <c r="F13173" s="55" t="s">
        <v>5178</v>
      </c>
      <c r="G13173" s="55" t="s">
        <v>7713</v>
      </c>
      <c r="H13173" s="55"/>
    </row>
    <row r="13174" spans="1:8" x14ac:dyDescent="0.25">
      <c r="A13174" s="55">
        <v>2019</v>
      </c>
      <c r="B13174" s="55" t="s">
        <v>30</v>
      </c>
      <c r="C13174" s="55" t="s">
        <v>1176</v>
      </c>
      <c r="D13174" s="54" t="s">
        <v>4849</v>
      </c>
      <c r="E13174" s="56">
        <v>23.875</v>
      </c>
      <c r="F13174" s="55" t="s">
        <v>7714</v>
      </c>
      <c r="G13174" s="55" t="s">
        <v>7715</v>
      </c>
      <c r="H13174" s="55"/>
    </row>
    <row r="13175" spans="1:8" x14ac:dyDescent="0.25">
      <c r="A13175" s="55">
        <v>2019</v>
      </c>
      <c r="B13175" s="55" t="s">
        <v>30</v>
      </c>
      <c r="C13175" s="55" t="s">
        <v>1179</v>
      </c>
      <c r="D13175" s="54" t="s">
        <v>4849</v>
      </c>
      <c r="E13175" s="56">
        <v>23.9166666666667</v>
      </c>
      <c r="F13175" s="55" t="s">
        <v>5922</v>
      </c>
      <c r="G13175" s="55" t="s">
        <v>7716</v>
      </c>
      <c r="H13175" s="55"/>
    </row>
    <row r="13176" spans="1:8" x14ac:dyDescent="0.25">
      <c r="A13176" s="55">
        <v>2019</v>
      </c>
      <c r="B13176" s="55" t="s">
        <v>30</v>
      </c>
      <c r="C13176" s="55" t="s">
        <v>1183</v>
      </c>
      <c r="D13176" s="54" t="s">
        <v>4849</v>
      </c>
      <c r="E13176" s="56">
        <v>23.9583333333333</v>
      </c>
      <c r="F13176" s="55" t="s">
        <v>7717</v>
      </c>
      <c r="G13176" s="55" t="s">
        <v>7718</v>
      </c>
      <c r="H13176" s="55"/>
    </row>
    <row r="13177" spans="1:8" x14ac:dyDescent="0.25">
      <c r="A13177" s="55">
        <v>2019</v>
      </c>
      <c r="B13177" s="55" t="s">
        <v>30</v>
      </c>
      <c r="C13177" s="55" t="s">
        <v>1185</v>
      </c>
      <c r="D13177" s="54" t="s">
        <v>4849</v>
      </c>
      <c r="E13177" s="56">
        <v>24</v>
      </c>
      <c r="F13177" s="55" t="s">
        <v>216</v>
      </c>
      <c r="G13177" s="55" t="s">
        <v>7719</v>
      </c>
      <c r="H13177" s="55"/>
    </row>
    <row r="13178" spans="1:8" x14ac:dyDescent="0.25">
      <c r="A13178" s="55">
        <v>2019</v>
      </c>
      <c r="B13178" s="55" t="s">
        <v>30</v>
      </c>
      <c r="C13178" s="55" t="s">
        <v>1188</v>
      </c>
      <c r="D13178" s="54" t="s">
        <v>4849</v>
      </c>
      <c r="E13178" s="56">
        <v>24.0416666666667</v>
      </c>
      <c r="F13178" s="55" t="s">
        <v>2737</v>
      </c>
      <c r="G13178" s="55" t="s">
        <v>7720</v>
      </c>
      <c r="H13178" s="55"/>
    </row>
    <row r="13179" spans="1:8" x14ac:dyDescent="0.25">
      <c r="A13179" s="55">
        <v>2019</v>
      </c>
      <c r="B13179" s="55" t="s">
        <v>30</v>
      </c>
      <c r="C13179" s="55" t="s">
        <v>1192</v>
      </c>
      <c r="D13179" s="54" t="s">
        <v>4849</v>
      </c>
      <c r="E13179" s="56">
        <v>24.0833333333333</v>
      </c>
      <c r="F13179" s="55" t="s">
        <v>4216</v>
      </c>
      <c r="G13179" s="55" t="s">
        <v>7721</v>
      </c>
      <c r="H13179" s="55"/>
    </row>
    <row r="13180" spans="1:8" x14ac:dyDescent="0.25">
      <c r="A13180" s="55">
        <v>2019</v>
      </c>
      <c r="B13180" s="55" t="s">
        <v>30</v>
      </c>
      <c r="C13180" s="55" t="s">
        <v>1196</v>
      </c>
      <c r="D13180" s="54" t="s">
        <v>4849</v>
      </c>
      <c r="E13180" s="56">
        <v>24.125</v>
      </c>
      <c r="F13180" s="55" t="s">
        <v>5962</v>
      </c>
      <c r="G13180" s="55" t="s">
        <v>7722</v>
      </c>
      <c r="H13180" s="55"/>
    </row>
    <row r="13181" spans="1:8" x14ac:dyDescent="0.25">
      <c r="A13181" s="55">
        <v>2019</v>
      </c>
      <c r="B13181" s="55" t="s">
        <v>30</v>
      </c>
      <c r="C13181" s="55" t="s">
        <v>1199</v>
      </c>
      <c r="D13181" s="54" t="s">
        <v>4849</v>
      </c>
      <c r="E13181" s="56">
        <v>24.1666666666667</v>
      </c>
      <c r="F13181" s="55" t="s">
        <v>2731</v>
      </c>
      <c r="G13181" s="55" t="s">
        <v>7723</v>
      </c>
      <c r="H13181" s="55"/>
    </row>
    <row r="13182" spans="1:8" x14ac:dyDescent="0.25">
      <c r="A13182" s="55">
        <v>2019</v>
      </c>
      <c r="B13182" s="55" t="s">
        <v>30</v>
      </c>
      <c r="C13182" s="55" t="s">
        <v>1202</v>
      </c>
      <c r="D13182" s="54" t="s">
        <v>4849</v>
      </c>
      <c r="E13182" s="56">
        <v>24.2083333333333</v>
      </c>
      <c r="F13182" s="55" t="s">
        <v>5912</v>
      </c>
      <c r="G13182" s="55" t="s">
        <v>7724</v>
      </c>
      <c r="H13182" s="55"/>
    </row>
    <row r="13183" spans="1:8" x14ac:dyDescent="0.25">
      <c r="A13183" s="55">
        <v>2019</v>
      </c>
      <c r="B13183" s="55" t="s">
        <v>30</v>
      </c>
      <c r="C13183" s="55" t="s">
        <v>1205</v>
      </c>
      <c r="D13183" s="54" t="s">
        <v>4849</v>
      </c>
      <c r="E13183" s="56">
        <v>24.25</v>
      </c>
      <c r="F13183" s="55" t="s">
        <v>6219</v>
      </c>
      <c r="G13183" s="55" t="s">
        <v>7725</v>
      </c>
      <c r="H13183" s="55"/>
    </row>
    <row r="13184" spans="1:8" x14ac:dyDescent="0.25">
      <c r="A13184" s="55">
        <v>2019</v>
      </c>
      <c r="B13184" s="55" t="s">
        <v>30</v>
      </c>
      <c r="C13184" s="55" t="s">
        <v>1208</v>
      </c>
      <c r="D13184" s="54" t="s">
        <v>4849</v>
      </c>
      <c r="E13184" s="56">
        <v>24.2916666666667</v>
      </c>
      <c r="F13184" s="55" t="s">
        <v>6015</v>
      </c>
      <c r="G13184" s="55" t="s">
        <v>7726</v>
      </c>
      <c r="H13184" s="55"/>
    </row>
    <row r="13185" spans="1:8" x14ac:dyDescent="0.25">
      <c r="A13185" s="55">
        <v>2019</v>
      </c>
      <c r="B13185" s="55" t="s">
        <v>30</v>
      </c>
      <c r="C13185" s="55" t="s">
        <v>1211</v>
      </c>
      <c r="D13185" s="54" t="s">
        <v>4849</v>
      </c>
      <c r="E13185" s="56">
        <v>24.3333333333333</v>
      </c>
      <c r="F13185" s="55" t="s">
        <v>7727</v>
      </c>
      <c r="G13185" s="55" t="s">
        <v>7728</v>
      </c>
      <c r="H13185" s="55"/>
    </row>
    <row r="13186" spans="1:8" x14ac:dyDescent="0.25">
      <c r="A13186" s="55">
        <v>2019</v>
      </c>
      <c r="B13186" s="55" t="s">
        <v>30</v>
      </c>
      <c r="C13186" s="55" t="s">
        <v>1213</v>
      </c>
      <c r="D13186" s="54" t="s">
        <v>4849</v>
      </c>
      <c r="E13186" s="56">
        <v>24.375</v>
      </c>
      <c r="F13186" s="55" t="s">
        <v>7729</v>
      </c>
      <c r="G13186" s="55" t="s">
        <v>7730</v>
      </c>
      <c r="H13186" s="55"/>
    </row>
    <row r="13187" spans="1:8" x14ac:dyDescent="0.25">
      <c r="A13187" s="55">
        <v>2019</v>
      </c>
      <c r="B13187" s="55" t="s">
        <v>30</v>
      </c>
      <c r="C13187" s="55" t="s">
        <v>1215</v>
      </c>
      <c r="D13187" s="54" t="s">
        <v>4849</v>
      </c>
      <c r="E13187" s="56">
        <v>24.4166666666667</v>
      </c>
      <c r="F13187" s="55" t="s">
        <v>7731</v>
      </c>
      <c r="G13187" s="55" t="s">
        <v>7732</v>
      </c>
      <c r="H13187" s="55"/>
    </row>
    <row r="13188" spans="1:8" x14ac:dyDescent="0.25">
      <c r="A13188" s="55">
        <v>2019</v>
      </c>
      <c r="B13188" s="55" t="s">
        <v>30</v>
      </c>
      <c r="C13188" s="55" t="s">
        <v>1219</v>
      </c>
      <c r="D13188" s="54" t="s">
        <v>4849</v>
      </c>
      <c r="E13188" s="56">
        <v>24.4583333333333</v>
      </c>
      <c r="F13188" s="55" t="s">
        <v>7733</v>
      </c>
      <c r="G13188" s="55" t="s">
        <v>7734</v>
      </c>
      <c r="H13188" s="55"/>
    </row>
    <row r="13189" spans="1:8" x14ac:dyDescent="0.25">
      <c r="A13189" s="55">
        <v>2019</v>
      </c>
      <c r="B13189" s="55" t="s">
        <v>30</v>
      </c>
      <c r="C13189" s="55" t="s">
        <v>1222</v>
      </c>
      <c r="D13189" s="54" t="s">
        <v>4849</v>
      </c>
      <c r="E13189" s="56">
        <v>24.5</v>
      </c>
      <c r="F13189" s="55" t="s">
        <v>7735</v>
      </c>
      <c r="G13189" s="55" t="s">
        <v>7736</v>
      </c>
      <c r="H13189" s="55"/>
    </row>
    <row r="13190" spans="1:8" x14ac:dyDescent="0.25">
      <c r="A13190" s="55">
        <v>2019</v>
      </c>
      <c r="B13190" s="55" t="s">
        <v>30</v>
      </c>
      <c r="C13190" s="55" t="s">
        <v>1226</v>
      </c>
      <c r="D13190" s="54" t="s">
        <v>4849</v>
      </c>
      <c r="E13190" s="56">
        <v>24.5416666666667</v>
      </c>
      <c r="F13190" s="55" t="s">
        <v>7737</v>
      </c>
      <c r="G13190" s="55" t="s">
        <v>7738</v>
      </c>
      <c r="H13190" s="55"/>
    </row>
    <row r="13191" spans="1:8" x14ac:dyDescent="0.25">
      <c r="A13191" s="55">
        <v>2019</v>
      </c>
      <c r="B13191" s="55" t="s">
        <v>30</v>
      </c>
      <c r="C13191" s="55" t="s">
        <v>1229</v>
      </c>
      <c r="D13191" s="54" t="s">
        <v>4849</v>
      </c>
      <c r="E13191" s="56">
        <v>24.5833333333333</v>
      </c>
      <c r="F13191" s="55" t="s">
        <v>7739</v>
      </c>
      <c r="G13191" s="55" t="s">
        <v>7740</v>
      </c>
      <c r="H13191" s="55"/>
    </row>
    <row r="13192" spans="1:8" x14ac:dyDescent="0.25">
      <c r="A13192" s="55">
        <v>2019</v>
      </c>
      <c r="B13192" s="55" t="s">
        <v>30</v>
      </c>
      <c r="C13192" s="55" t="s">
        <v>1233</v>
      </c>
      <c r="D13192" s="54" t="s">
        <v>4849</v>
      </c>
      <c r="E13192" s="56">
        <v>24.625</v>
      </c>
      <c r="F13192" s="55" t="s">
        <v>6248</v>
      </c>
      <c r="G13192" s="55" t="s">
        <v>7741</v>
      </c>
      <c r="H13192" s="55"/>
    </row>
    <row r="13193" spans="1:8" x14ac:dyDescent="0.25">
      <c r="A13193" s="55">
        <v>2019</v>
      </c>
      <c r="B13193" s="55" t="s">
        <v>30</v>
      </c>
      <c r="C13193" s="55" t="s">
        <v>1237</v>
      </c>
      <c r="D13193" s="54" t="s">
        <v>4849</v>
      </c>
      <c r="E13193" s="56">
        <v>24.6666666666667</v>
      </c>
      <c r="F13193" s="55" t="s">
        <v>7742</v>
      </c>
      <c r="G13193" s="55" t="s">
        <v>7743</v>
      </c>
      <c r="H13193" s="55"/>
    </row>
    <row r="13194" spans="1:8" x14ac:dyDescent="0.25">
      <c r="A13194" s="55">
        <v>2019</v>
      </c>
      <c r="B13194" s="55" t="s">
        <v>30</v>
      </c>
      <c r="C13194" s="55" t="s">
        <v>1240</v>
      </c>
      <c r="D13194" s="54" t="s">
        <v>4849</v>
      </c>
      <c r="E13194" s="56">
        <v>24.7083333333333</v>
      </c>
      <c r="F13194" s="55" t="s">
        <v>5401</v>
      </c>
      <c r="G13194" s="55" t="s">
        <v>7744</v>
      </c>
      <c r="H13194" s="55"/>
    </row>
    <row r="13195" spans="1:8" x14ac:dyDescent="0.25">
      <c r="A13195" s="55">
        <v>2019</v>
      </c>
      <c r="B13195" s="55" t="s">
        <v>30</v>
      </c>
      <c r="C13195" s="55" t="s">
        <v>1243</v>
      </c>
      <c r="D13195" s="54" t="s">
        <v>4849</v>
      </c>
      <c r="E13195" s="56">
        <v>24.75</v>
      </c>
      <c r="F13195" s="55" t="s">
        <v>5931</v>
      </c>
      <c r="G13195" s="55" t="s">
        <v>7745</v>
      </c>
      <c r="H13195" s="55"/>
    </row>
    <row r="13196" spans="1:8" x14ac:dyDescent="0.25">
      <c r="A13196" s="55">
        <v>2019</v>
      </c>
      <c r="B13196" s="55" t="s">
        <v>30</v>
      </c>
      <c r="C13196" s="55" t="s">
        <v>1247</v>
      </c>
      <c r="D13196" s="54" t="s">
        <v>4849</v>
      </c>
      <c r="E13196" s="56">
        <v>24.7916666666667</v>
      </c>
      <c r="F13196" s="55" t="s">
        <v>4011</v>
      </c>
      <c r="G13196" s="55" t="s">
        <v>7746</v>
      </c>
      <c r="H13196" s="55"/>
    </row>
    <row r="13197" spans="1:8" x14ac:dyDescent="0.25">
      <c r="A13197" s="55">
        <v>2019</v>
      </c>
      <c r="B13197" s="55" t="s">
        <v>30</v>
      </c>
      <c r="C13197" s="55" t="s">
        <v>1251</v>
      </c>
      <c r="D13197" s="54" t="s">
        <v>4849</v>
      </c>
      <c r="E13197" s="56">
        <v>24.8333333333333</v>
      </c>
      <c r="F13197" s="55" t="s">
        <v>4023</v>
      </c>
      <c r="G13197" s="55" t="s">
        <v>7747</v>
      </c>
      <c r="H13197" s="55"/>
    </row>
    <row r="13198" spans="1:8" x14ac:dyDescent="0.25">
      <c r="A13198" s="55">
        <v>2019</v>
      </c>
      <c r="B13198" s="55" t="s">
        <v>30</v>
      </c>
      <c r="C13198" s="55" t="s">
        <v>1254</v>
      </c>
      <c r="D13198" s="54" t="s">
        <v>4894</v>
      </c>
      <c r="E13198" s="56">
        <v>24.875</v>
      </c>
      <c r="F13198" s="55" t="s">
        <v>5838</v>
      </c>
      <c r="G13198" s="55" t="s">
        <v>7748</v>
      </c>
      <c r="H13198" s="55"/>
    </row>
    <row r="13199" spans="1:8" x14ac:dyDescent="0.25">
      <c r="A13199" s="55">
        <v>2019</v>
      </c>
      <c r="B13199" s="55" t="s">
        <v>30</v>
      </c>
      <c r="C13199" s="55" t="s">
        <v>1257</v>
      </c>
      <c r="D13199" s="54" t="s">
        <v>4894</v>
      </c>
      <c r="E13199" s="56">
        <v>24.9166666666667</v>
      </c>
      <c r="F13199" s="55" t="s">
        <v>7717</v>
      </c>
      <c r="G13199" s="55" t="s">
        <v>7749</v>
      </c>
      <c r="H13199" s="55"/>
    </row>
    <row r="13200" spans="1:8" x14ac:dyDescent="0.25">
      <c r="A13200" s="55">
        <v>2019</v>
      </c>
      <c r="B13200" s="55" t="s">
        <v>30</v>
      </c>
      <c r="C13200" s="55" t="s">
        <v>1261</v>
      </c>
      <c r="D13200" s="54" t="s">
        <v>4894</v>
      </c>
      <c r="E13200" s="56">
        <v>24.9583333333333</v>
      </c>
      <c r="F13200" s="55" t="s">
        <v>7750</v>
      </c>
      <c r="G13200" s="55" t="s">
        <v>7751</v>
      </c>
      <c r="H13200" s="55"/>
    </row>
    <row r="13201" spans="1:8" x14ac:dyDescent="0.25">
      <c r="A13201" s="55">
        <v>2019</v>
      </c>
      <c r="B13201" s="55" t="s">
        <v>30</v>
      </c>
      <c r="C13201" s="55" t="s">
        <v>1264</v>
      </c>
      <c r="D13201" s="54" t="s">
        <v>4894</v>
      </c>
      <c r="E13201" s="56">
        <v>25</v>
      </c>
      <c r="F13201" s="55" t="s">
        <v>7752</v>
      </c>
      <c r="G13201" s="55" t="s">
        <v>7753</v>
      </c>
      <c r="H13201" s="55"/>
    </row>
    <row r="13202" spans="1:8" x14ac:dyDescent="0.25">
      <c r="A13202" s="55">
        <v>2019</v>
      </c>
      <c r="B13202" s="55" t="s">
        <v>30</v>
      </c>
      <c r="C13202" s="55" t="s">
        <v>1268</v>
      </c>
      <c r="D13202" s="54" t="s">
        <v>4894</v>
      </c>
      <c r="E13202" s="56">
        <v>25.0416666666667</v>
      </c>
      <c r="F13202" s="55" t="s">
        <v>7754</v>
      </c>
      <c r="G13202" s="55" t="s">
        <v>7755</v>
      </c>
      <c r="H13202" s="55"/>
    </row>
    <row r="13203" spans="1:8" x14ac:dyDescent="0.25">
      <c r="A13203" s="55">
        <v>2019</v>
      </c>
      <c r="B13203" s="55" t="s">
        <v>30</v>
      </c>
      <c r="C13203" s="55" t="s">
        <v>1272</v>
      </c>
      <c r="D13203" s="54" t="s">
        <v>4894</v>
      </c>
      <c r="E13203" s="56">
        <v>25.0833333333333</v>
      </c>
      <c r="F13203" s="55" t="s">
        <v>713</v>
      </c>
      <c r="G13203" s="55" t="s">
        <v>7756</v>
      </c>
      <c r="H13203" s="55"/>
    </row>
    <row r="13204" spans="1:8" x14ac:dyDescent="0.25">
      <c r="A13204" s="55">
        <v>2019</v>
      </c>
      <c r="B13204" s="55" t="s">
        <v>30</v>
      </c>
      <c r="C13204" s="55" t="s">
        <v>1276</v>
      </c>
      <c r="D13204" s="54" t="s">
        <v>4894</v>
      </c>
      <c r="E13204" s="56">
        <v>25.125</v>
      </c>
      <c r="F13204" s="55" t="s">
        <v>7757</v>
      </c>
      <c r="G13204" s="55" t="s">
        <v>7758</v>
      </c>
      <c r="H13204" s="55"/>
    </row>
    <row r="13205" spans="1:8" x14ac:dyDescent="0.25">
      <c r="A13205" s="55">
        <v>2019</v>
      </c>
      <c r="B13205" s="55" t="s">
        <v>30</v>
      </c>
      <c r="C13205" s="55" t="s">
        <v>1280</v>
      </c>
      <c r="D13205" s="54" t="s">
        <v>4894</v>
      </c>
      <c r="E13205" s="56">
        <v>25.1666666666667</v>
      </c>
      <c r="F13205" s="55" t="s">
        <v>7759</v>
      </c>
      <c r="G13205" s="55" t="s">
        <v>7760</v>
      </c>
      <c r="H13205" s="55"/>
    </row>
    <row r="13206" spans="1:8" x14ac:dyDescent="0.25">
      <c r="A13206" s="55">
        <v>2019</v>
      </c>
      <c r="B13206" s="55" t="s">
        <v>30</v>
      </c>
      <c r="C13206" s="55" t="s">
        <v>1284</v>
      </c>
      <c r="D13206" s="54" t="s">
        <v>4894</v>
      </c>
      <c r="E13206" s="56">
        <v>25.2083333333333</v>
      </c>
      <c r="F13206" s="55" t="s">
        <v>7495</v>
      </c>
      <c r="G13206" s="55" t="s">
        <v>7761</v>
      </c>
      <c r="H13206" s="55"/>
    </row>
    <row r="13207" spans="1:8" x14ac:dyDescent="0.25">
      <c r="A13207" s="55">
        <v>2019</v>
      </c>
      <c r="B13207" s="55" t="s">
        <v>30</v>
      </c>
      <c r="C13207" s="55" t="s">
        <v>1288</v>
      </c>
      <c r="D13207" s="54" t="s">
        <v>4894</v>
      </c>
      <c r="E13207" s="56">
        <v>25.25</v>
      </c>
      <c r="F13207" s="55" t="s">
        <v>7762</v>
      </c>
      <c r="G13207" s="55" t="s">
        <v>7763</v>
      </c>
      <c r="H13207" s="55"/>
    </row>
    <row r="13208" spans="1:8" x14ac:dyDescent="0.25">
      <c r="A13208" s="55">
        <v>2019</v>
      </c>
      <c r="B13208" s="55" t="s">
        <v>30</v>
      </c>
      <c r="C13208" s="55" t="s">
        <v>1292</v>
      </c>
      <c r="D13208" s="54" t="s">
        <v>4894</v>
      </c>
      <c r="E13208" s="56">
        <v>25.2916666666667</v>
      </c>
      <c r="F13208" s="55" t="s">
        <v>7764</v>
      </c>
      <c r="G13208" s="55" t="s">
        <v>7765</v>
      </c>
      <c r="H13208" s="55"/>
    </row>
    <row r="13209" spans="1:8" x14ac:dyDescent="0.25">
      <c r="A13209" s="55">
        <v>2019</v>
      </c>
      <c r="B13209" s="55" t="s">
        <v>30</v>
      </c>
      <c r="C13209" s="55" t="s">
        <v>1295</v>
      </c>
      <c r="D13209" s="54" t="s">
        <v>4894</v>
      </c>
      <c r="E13209" s="56">
        <v>25.3333333333333</v>
      </c>
      <c r="F13209" s="55" t="s">
        <v>5090</v>
      </c>
      <c r="G13209" s="55" t="s">
        <v>7766</v>
      </c>
      <c r="H13209" s="55"/>
    </row>
    <row r="13210" spans="1:8" x14ac:dyDescent="0.25">
      <c r="A13210" s="55">
        <v>2019</v>
      </c>
      <c r="B13210" s="55" t="s">
        <v>30</v>
      </c>
      <c r="C13210" s="55" t="s">
        <v>1298</v>
      </c>
      <c r="D13210" s="54" t="s">
        <v>4894</v>
      </c>
      <c r="E13210" s="56">
        <v>25.375</v>
      </c>
      <c r="F13210" s="55" t="s">
        <v>7767</v>
      </c>
      <c r="G13210" s="55" t="s">
        <v>7768</v>
      </c>
      <c r="H13210" s="55"/>
    </row>
    <row r="13211" spans="1:8" x14ac:dyDescent="0.25">
      <c r="A13211" s="55">
        <v>2019</v>
      </c>
      <c r="B13211" s="55" t="s">
        <v>30</v>
      </c>
      <c r="C13211" s="55" t="s">
        <v>1301</v>
      </c>
      <c r="D13211" s="54" t="s">
        <v>4894</v>
      </c>
      <c r="E13211" s="56">
        <v>25.4166666666667</v>
      </c>
      <c r="F13211" s="55" t="s">
        <v>7769</v>
      </c>
      <c r="G13211" s="55" t="s">
        <v>7770</v>
      </c>
      <c r="H13211" s="55"/>
    </row>
    <row r="13212" spans="1:8" x14ac:dyDescent="0.25">
      <c r="A13212" s="55">
        <v>2019</v>
      </c>
      <c r="B13212" s="55" t="s">
        <v>30</v>
      </c>
      <c r="C13212" s="55" t="s">
        <v>1305</v>
      </c>
      <c r="D13212" s="54" t="s">
        <v>4894</v>
      </c>
      <c r="E13212" s="56">
        <v>25.4583333333333</v>
      </c>
      <c r="F13212" s="55" t="s">
        <v>7771</v>
      </c>
      <c r="G13212" s="55" t="s">
        <v>7772</v>
      </c>
      <c r="H13212" s="55"/>
    </row>
    <row r="13213" spans="1:8" x14ac:dyDescent="0.25">
      <c r="A13213" s="55">
        <v>2019</v>
      </c>
      <c r="B13213" s="55" t="s">
        <v>30</v>
      </c>
      <c r="C13213" s="55" t="s">
        <v>1309</v>
      </c>
      <c r="D13213" s="54" t="s">
        <v>4894</v>
      </c>
      <c r="E13213" s="56">
        <v>25.5</v>
      </c>
      <c r="F13213" s="55" t="s">
        <v>6250</v>
      </c>
      <c r="G13213" s="55" t="s">
        <v>7773</v>
      </c>
      <c r="H13213" s="55"/>
    </row>
    <row r="13214" spans="1:8" x14ac:dyDescent="0.25">
      <c r="A13214" s="55">
        <v>2019</v>
      </c>
      <c r="B13214" s="55" t="s">
        <v>30</v>
      </c>
      <c r="C13214" s="55" t="s">
        <v>1313</v>
      </c>
      <c r="D13214" s="54" t="s">
        <v>4894</v>
      </c>
      <c r="E13214" s="56">
        <v>25.5416666666667</v>
      </c>
      <c r="F13214" s="55" t="s">
        <v>7774</v>
      </c>
      <c r="G13214" s="55" t="s">
        <v>7775</v>
      </c>
      <c r="H13214" s="55"/>
    </row>
    <row r="13215" spans="1:8" x14ac:dyDescent="0.25">
      <c r="A13215" s="55">
        <v>2019</v>
      </c>
      <c r="B13215" s="55" t="s">
        <v>30</v>
      </c>
      <c r="C13215" s="55" t="s">
        <v>1317</v>
      </c>
      <c r="D13215" s="54" t="s">
        <v>4894</v>
      </c>
      <c r="E13215" s="56">
        <v>25.5833333333333</v>
      </c>
      <c r="F13215" s="55" t="s">
        <v>7776</v>
      </c>
      <c r="G13215" s="55" t="s">
        <v>7777</v>
      </c>
      <c r="H13215" s="55"/>
    </row>
    <row r="13216" spans="1:8" x14ac:dyDescent="0.25">
      <c r="A13216" s="55">
        <v>2019</v>
      </c>
      <c r="B13216" s="55" t="s">
        <v>30</v>
      </c>
      <c r="C13216" s="55" t="s">
        <v>1321</v>
      </c>
      <c r="D13216" s="54" t="s">
        <v>4894</v>
      </c>
      <c r="E13216" s="56">
        <v>25.625</v>
      </c>
      <c r="F13216" s="55" t="s">
        <v>7778</v>
      </c>
      <c r="G13216" s="55" t="s">
        <v>7779</v>
      </c>
      <c r="H13216" s="55"/>
    </row>
    <row r="13217" spans="1:8" x14ac:dyDescent="0.25">
      <c r="A13217" s="55">
        <v>2019</v>
      </c>
      <c r="B13217" s="55" t="s">
        <v>30</v>
      </c>
      <c r="C13217" s="55" t="s">
        <v>1324</v>
      </c>
      <c r="D13217" s="54" t="s">
        <v>4894</v>
      </c>
      <c r="E13217" s="56">
        <v>25.6666666666667</v>
      </c>
      <c r="F13217" s="55" t="s">
        <v>5931</v>
      </c>
      <c r="G13217" s="55" t="s">
        <v>7780</v>
      </c>
      <c r="H13217" s="55"/>
    </row>
    <row r="13218" spans="1:8" x14ac:dyDescent="0.25">
      <c r="A13218" s="55">
        <v>2019</v>
      </c>
      <c r="B13218" s="55" t="s">
        <v>30</v>
      </c>
      <c r="C13218" s="55" t="s">
        <v>1327</v>
      </c>
      <c r="D13218" s="54" t="s">
        <v>4894</v>
      </c>
      <c r="E13218" s="56">
        <v>25.7083333333333</v>
      </c>
      <c r="F13218" s="55" t="s">
        <v>5253</v>
      </c>
      <c r="G13218" s="55" t="s">
        <v>7781</v>
      </c>
      <c r="H13218" s="55"/>
    </row>
    <row r="13219" spans="1:8" x14ac:dyDescent="0.25">
      <c r="A13219" s="55">
        <v>2019</v>
      </c>
      <c r="B13219" s="55" t="s">
        <v>30</v>
      </c>
      <c r="C13219" s="55" t="s">
        <v>1331</v>
      </c>
      <c r="D13219" s="54" t="s">
        <v>4894</v>
      </c>
      <c r="E13219" s="56">
        <v>25.75</v>
      </c>
      <c r="F13219" s="55" t="s">
        <v>3804</v>
      </c>
      <c r="G13219" s="55" t="s">
        <v>7782</v>
      </c>
      <c r="H13219" s="55"/>
    </row>
    <row r="13220" spans="1:8" x14ac:dyDescent="0.25">
      <c r="A13220" s="55">
        <v>2019</v>
      </c>
      <c r="B13220" s="55" t="s">
        <v>30</v>
      </c>
      <c r="C13220" s="55" t="s">
        <v>1335</v>
      </c>
      <c r="D13220" s="54" t="s">
        <v>4894</v>
      </c>
      <c r="E13220" s="56">
        <v>25.7916666666667</v>
      </c>
      <c r="F13220" s="55" t="s">
        <v>5134</v>
      </c>
      <c r="G13220" s="55" t="s">
        <v>7783</v>
      </c>
      <c r="H13220" s="55"/>
    </row>
    <row r="13221" spans="1:8" x14ac:dyDescent="0.25">
      <c r="A13221" s="55">
        <v>2019</v>
      </c>
      <c r="B13221" s="55" t="s">
        <v>30</v>
      </c>
      <c r="C13221" s="55" t="s">
        <v>1339</v>
      </c>
      <c r="D13221" s="54" t="s">
        <v>4894</v>
      </c>
      <c r="E13221" s="56">
        <v>25.8333333333333</v>
      </c>
      <c r="F13221" s="55" t="s">
        <v>7784</v>
      </c>
      <c r="G13221" s="55" t="s">
        <v>7785</v>
      </c>
      <c r="H13221" s="55"/>
    </row>
    <row r="13222" spans="1:8" x14ac:dyDescent="0.25">
      <c r="A13222" s="55">
        <v>2019</v>
      </c>
      <c r="B13222" s="55" t="s">
        <v>30</v>
      </c>
      <c r="C13222" s="55" t="s">
        <v>1343</v>
      </c>
      <c r="D13222" s="54" t="s">
        <v>4939</v>
      </c>
      <c r="E13222" s="56">
        <v>25.875</v>
      </c>
      <c r="F13222" s="55" t="s">
        <v>7786</v>
      </c>
      <c r="G13222" s="55" t="s">
        <v>7787</v>
      </c>
      <c r="H13222" s="55"/>
    </row>
    <row r="13223" spans="1:8" x14ac:dyDescent="0.25">
      <c r="A13223" s="55">
        <v>2019</v>
      </c>
      <c r="B13223" s="55" t="s">
        <v>30</v>
      </c>
      <c r="C13223" s="55" t="s">
        <v>1346</v>
      </c>
      <c r="D13223" s="54" t="s">
        <v>4939</v>
      </c>
      <c r="E13223" s="56">
        <v>25.9166666666667</v>
      </c>
      <c r="F13223" s="55" t="s">
        <v>5957</v>
      </c>
      <c r="G13223" s="55" t="s">
        <v>7788</v>
      </c>
      <c r="H13223" s="55"/>
    </row>
    <row r="13224" spans="1:8" x14ac:dyDescent="0.25">
      <c r="A13224" s="55">
        <v>2019</v>
      </c>
      <c r="B13224" s="55" t="s">
        <v>30</v>
      </c>
      <c r="C13224" s="55" t="s">
        <v>1349</v>
      </c>
      <c r="D13224" s="54" t="s">
        <v>4939</v>
      </c>
      <c r="E13224" s="56">
        <v>25.9583333333333</v>
      </c>
      <c r="F13224" s="55" t="s">
        <v>6043</v>
      </c>
      <c r="G13224" s="55" t="s">
        <v>7789</v>
      </c>
      <c r="H13224" s="55"/>
    </row>
    <row r="13225" spans="1:8" x14ac:dyDescent="0.25">
      <c r="A13225" s="55">
        <v>2019</v>
      </c>
      <c r="B13225" s="55" t="s">
        <v>30</v>
      </c>
      <c r="C13225" s="55" t="s">
        <v>1352</v>
      </c>
      <c r="D13225" s="54" t="s">
        <v>4939</v>
      </c>
      <c r="E13225" s="56">
        <v>26</v>
      </c>
      <c r="F13225" s="55" t="s">
        <v>7790</v>
      </c>
      <c r="G13225" s="55" t="s">
        <v>7791</v>
      </c>
      <c r="H13225" s="55"/>
    </row>
    <row r="13226" spans="1:8" x14ac:dyDescent="0.25">
      <c r="A13226" s="55">
        <v>2019</v>
      </c>
      <c r="B13226" s="55" t="s">
        <v>30</v>
      </c>
      <c r="C13226" s="55" t="s">
        <v>1355</v>
      </c>
      <c r="D13226" s="54" t="s">
        <v>4939</v>
      </c>
      <c r="E13226" s="56">
        <v>26.0416666666667</v>
      </c>
      <c r="F13226" s="55" t="s">
        <v>416</v>
      </c>
      <c r="G13226" s="55" t="s">
        <v>7792</v>
      </c>
      <c r="H13226" s="55"/>
    </row>
    <row r="13227" spans="1:8" x14ac:dyDescent="0.25">
      <c r="A13227" s="55">
        <v>2019</v>
      </c>
      <c r="B13227" s="55" t="s">
        <v>30</v>
      </c>
      <c r="C13227" s="55" t="s">
        <v>1358</v>
      </c>
      <c r="D13227" s="54" t="s">
        <v>4939</v>
      </c>
      <c r="E13227" s="56">
        <v>26.0833333333333</v>
      </c>
      <c r="F13227" s="55" t="s">
        <v>5682</v>
      </c>
      <c r="G13227" s="55" t="s">
        <v>7793</v>
      </c>
      <c r="H13227" s="55"/>
    </row>
    <row r="13228" spans="1:8" x14ac:dyDescent="0.25">
      <c r="A13228" s="55">
        <v>2019</v>
      </c>
      <c r="B13228" s="55" t="s">
        <v>30</v>
      </c>
      <c r="C13228" s="55" t="s">
        <v>1362</v>
      </c>
      <c r="D13228" s="54" t="s">
        <v>4939</v>
      </c>
      <c r="E13228" s="56">
        <v>26.125</v>
      </c>
      <c r="F13228" s="55" t="s">
        <v>2737</v>
      </c>
      <c r="G13228" s="55" t="s">
        <v>7794</v>
      </c>
      <c r="H13228" s="55"/>
    </row>
    <row r="13229" spans="1:8" x14ac:dyDescent="0.25">
      <c r="A13229" s="55">
        <v>2019</v>
      </c>
      <c r="B13229" s="55" t="s">
        <v>30</v>
      </c>
      <c r="C13229" s="55" t="s">
        <v>1365</v>
      </c>
      <c r="D13229" s="54" t="s">
        <v>4939</v>
      </c>
      <c r="E13229" s="56">
        <v>26.1666666666667</v>
      </c>
      <c r="F13229" s="55" t="s">
        <v>413</v>
      </c>
      <c r="G13229" s="55" t="s">
        <v>7795</v>
      </c>
      <c r="H13229" s="55"/>
    </row>
    <row r="13230" spans="1:8" x14ac:dyDescent="0.25">
      <c r="A13230" s="55">
        <v>2019</v>
      </c>
      <c r="B13230" s="55" t="s">
        <v>30</v>
      </c>
      <c r="C13230" s="55" t="s">
        <v>1368</v>
      </c>
      <c r="D13230" s="54" t="s">
        <v>4939</v>
      </c>
      <c r="E13230" s="56">
        <v>26.2083333333333</v>
      </c>
      <c r="F13230" s="55" t="s">
        <v>7796</v>
      </c>
      <c r="G13230" s="55" t="s">
        <v>7797</v>
      </c>
      <c r="H13230" s="55"/>
    </row>
    <row r="13231" spans="1:8" x14ac:dyDescent="0.25">
      <c r="A13231" s="55">
        <v>2019</v>
      </c>
      <c r="B13231" s="55" t="s">
        <v>30</v>
      </c>
      <c r="C13231" s="55" t="s">
        <v>1372</v>
      </c>
      <c r="D13231" s="54" t="s">
        <v>4939</v>
      </c>
      <c r="E13231" s="56">
        <v>26.25</v>
      </c>
      <c r="F13231" s="55" t="s">
        <v>5355</v>
      </c>
      <c r="G13231" s="55" t="s">
        <v>7798</v>
      </c>
      <c r="H13231" s="55"/>
    </row>
    <row r="13232" spans="1:8" x14ac:dyDescent="0.25">
      <c r="A13232" s="55">
        <v>2019</v>
      </c>
      <c r="B13232" s="55" t="s">
        <v>30</v>
      </c>
      <c r="C13232" s="55" t="s">
        <v>1376</v>
      </c>
      <c r="D13232" s="54" t="s">
        <v>4939</v>
      </c>
      <c r="E13232" s="56">
        <v>26.2916666666667</v>
      </c>
      <c r="F13232" s="55" t="s">
        <v>7799</v>
      </c>
      <c r="G13232" s="55" t="s">
        <v>7800</v>
      </c>
      <c r="H13232" s="55"/>
    </row>
    <row r="13233" spans="1:8" x14ac:dyDescent="0.25">
      <c r="A13233" s="55">
        <v>2019</v>
      </c>
      <c r="B13233" s="55" t="s">
        <v>30</v>
      </c>
      <c r="C13233" s="55" t="s">
        <v>1379</v>
      </c>
      <c r="D13233" s="54" t="s">
        <v>4939</v>
      </c>
      <c r="E13233" s="56">
        <v>26.3333333333333</v>
      </c>
      <c r="F13233" s="55" t="s">
        <v>7801</v>
      </c>
      <c r="G13233" s="55" t="s">
        <v>7802</v>
      </c>
      <c r="H13233" s="55"/>
    </row>
    <row r="13234" spans="1:8" x14ac:dyDescent="0.25">
      <c r="A13234" s="55">
        <v>2019</v>
      </c>
      <c r="B13234" s="55" t="s">
        <v>30</v>
      </c>
      <c r="C13234" s="55" t="s">
        <v>1382</v>
      </c>
      <c r="D13234" s="54" t="s">
        <v>4939</v>
      </c>
      <c r="E13234" s="56">
        <v>26.375</v>
      </c>
      <c r="F13234" s="55" t="s">
        <v>7803</v>
      </c>
      <c r="G13234" s="55" t="s">
        <v>7804</v>
      </c>
      <c r="H13234" s="55"/>
    </row>
    <row r="13235" spans="1:8" x14ac:dyDescent="0.25">
      <c r="A13235" s="55">
        <v>2019</v>
      </c>
      <c r="B13235" s="55" t="s">
        <v>30</v>
      </c>
      <c r="C13235" s="55" t="s">
        <v>1385</v>
      </c>
      <c r="D13235" s="54" t="s">
        <v>4939</v>
      </c>
      <c r="E13235" s="56">
        <v>26.4166666666667</v>
      </c>
      <c r="F13235" s="55" t="s">
        <v>7805</v>
      </c>
      <c r="G13235" s="55" t="s">
        <v>7806</v>
      </c>
      <c r="H13235" s="55"/>
    </row>
    <row r="13236" spans="1:8" x14ac:dyDescent="0.25">
      <c r="A13236" s="55">
        <v>2019</v>
      </c>
      <c r="B13236" s="55" t="s">
        <v>30</v>
      </c>
      <c r="C13236" s="55" t="s">
        <v>1387</v>
      </c>
      <c r="D13236" s="54" t="s">
        <v>4939</v>
      </c>
      <c r="E13236" s="56">
        <v>26.4583333333333</v>
      </c>
      <c r="F13236" s="55" t="s">
        <v>5822</v>
      </c>
      <c r="G13236" s="55" t="s">
        <v>7807</v>
      </c>
      <c r="H13236" s="55"/>
    </row>
    <row r="13237" spans="1:8" x14ac:dyDescent="0.25">
      <c r="A13237" s="55">
        <v>2019</v>
      </c>
      <c r="B13237" s="55" t="s">
        <v>30</v>
      </c>
      <c r="C13237" s="55" t="s">
        <v>1390</v>
      </c>
      <c r="D13237" s="54" t="s">
        <v>4939</v>
      </c>
      <c r="E13237" s="56">
        <v>26.5</v>
      </c>
      <c r="F13237" s="55" t="s">
        <v>7808</v>
      </c>
      <c r="G13237" s="55" t="s">
        <v>7809</v>
      </c>
      <c r="H13237" s="55"/>
    </row>
    <row r="13238" spans="1:8" x14ac:dyDescent="0.25">
      <c r="A13238" s="55">
        <v>2019</v>
      </c>
      <c r="B13238" s="55" t="s">
        <v>30</v>
      </c>
      <c r="C13238" s="55" t="s">
        <v>1393</v>
      </c>
      <c r="D13238" s="54" t="s">
        <v>4939</v>
      </c>
      <c r="E13238" s="56">
        <v>26.5416666666667</v>
      </c>
      <c r="F13238" s="55" t="s">
        <v>7810</v>
      </c>
      <c r="G13238" s="55" t="s">
        <v>7811</v>
      </c>
      <c r="H13238" s="55"/>
    </row>
    <row r="13239" spans="1:8" x14ac:dyDescent="0.25">
      <c r="A13239" s="55">
        <v>2019</v>
      </c>
      <c r="B13239" s="55" t="s">
        <v>30</v>
      </c>
      <c r="C13239" s="55" t="s">
        <v>1396</v>
      </c>
      <c r="D13239" s="54" t="s">
        <v>4939</v>
      </c>
      <c r="E13239" s="56">
        <v>26.5833333333333</v>
      </c>
      <c r="F13239" s="55" t="s">
        <v>7408</v>
      </c>
      <c r="G13239" s="55" t="s">
        <v>7812</v>
      </c>
      <c r="H13239" s="55"/>
    </row>
    <row r="13240" spans="1:8" x14ac:dyDescent="0.25">
      <c r="A13240" s="55">
        <v>2019</v>
      </c>
      <c r="B13240" s="55" t="s">
        <v>30</v>
      </c>
      <c r="C13240" s="55" t="s">
        <v>1400</v>
      </c>
      <c r="D13240" s="54" t="s">
        <v>4939</v>
      </c>
      <c r="E13240" s="56">
        <v>26.625</v>
      </c>
      <c r="F13240" s="55" t="s">
        <v>7813</v>
      </c>
      <c r="G13240" s="55" t="s">
        <v>4915</v>
      </c>
      <c r="H13240" s="55"/>
    </row>
    <row r="13241" spans="1:8" x14ac:dyDescent="0.25">
      <c r="A13241" s="55">
        <v>2019</v>
      </c>
      <c r="B13241" s="55" t="s">
        <v>30</v>
      </c>
      <c r="C13241" s="55" t="s">
        <v>1403</v>
      </c>
      <c r="D13241" s="54" t="s">
        <v>4939</v>
      </c>
      <c r="E13241" s="56">
        <v>26.6666666666667</v>
      </c>
      <c r="F13241" s="55" t="s">
        <v>7530</v>
      </c>
      <c r="G13241" s="55" t="s">
        <v>7814</v>
      </c>
      <c r="H13241" s="55"/>
    </row>
    <row r="13242" spans="1:8" x14ac:dyDescent="0.25">
      <c r="A13242" s="55">
        <v>2019</v>
      </c>
      <c r="B13242" s="55" t="s">
        <v>30</v>
      </c>
      <c r="C13242" s="55" t="s">
        <v>1406</v>
      </c>
      <c r="D13242" s="54" t="s">
        <v>4939</v>
      </c>
      <c r="E13242" s="56">
        <v>26.7083333333333</v>
      </c>
      <c r="F13242" s="55" t="s">
        <v>5134</v>
      </c>
      <c r="G13242" s="55" t="s">
        <v>7815</v>
      </c>
      <c r="H13242" s="55"/>
    </row>
    <row r="13243" spans="1:8" x14ac:dyDescent="0.25">
      <c r="A13243" s="55">
        <v>2019</v>
      </c>
      <c r="B13243" s="55" t="s">
        <v>30</v>
      </c>
      <c r="C13243" s="55" t="s">
        <v>1409</v>
      </c>
      <c r="D13243" s="54" t="s">
        <v>4939</v>
      </c>
      <c r="E13243" s="56">
        <v>26.75</v>
      </c>
      <c r="F13243" s="55" t="s">
        <v>5393</v>
      </c>
      <c r="G13243" s="55" t="s">
        <v>7816</v>
      </c>
      <c r="H13243" s="55"/>
    </row>
    <row r="13244" spans="1:8" x14ac:dyDescent="0.25">
      <c r="A13244" s="55">
        <v>2019</v>
      </c>
      <c r="B13244" s="55" t="s">
        <v>30</v>
      </c>
      <c r="C13244" s="55" t="s">
        <v>1413</v>
      </c>
      <c r="D13244" s="54" t="s">
        <v>4939</v>
      </c>
      <c r="E13244" s="56">
        <v>26.7916666666667</v>
      </c>
      <c r="F13244" s="55" t="s">
        <v>5838</v>
      </c>
      <c r="G13244" s="55" t="s">
        <v>7817</v>
      </c>
      <c r="H13244" s="55"/>
    </row>
    <row r="13245" spans="1:8" x14ac:dyDescent="0.25">
      <c r="A13245" s="55">
        <v>2019</v>
      </c>
      <c r="B13245" s="55" t="s">
        <v>30</v>
      </c>
      <c r="C13245" s="55" t="s">
        <v>1416</v>
      </c>
      <c r="D13245" s="54" t="s">
        <v>4939</v>
      </c>
      <c r="E13245" s="56">
        <v>26.8333333333333</v>
      </c>
      <c r="F13245" s="55" t="s">
        <v>7818</v>
      </c>
      <c r="G13245" s="55" t="s">
        <v>7819</v>
      </c>
      <c r="H13245" s="55"/>
    </row>
    <row r="13246" spans="1:8" x14ac:dyDescent="0.25">
      <c r="A13246" s="55">
        <v>2019</v>
      </c>
      <c r="B13246" s="55" t="s">
        <v>30</v>
      </c>
      <c r="C13246" s="55" t="s">
        <v>1419</v>
      </c>
      <c r="D13246" s="54" t="s">
        <v>4983</v>
      </c>
      <c r="E13246" s="56">
        <v>26.875</v>
      </c>
      <c r="F13246" s="55" t="s">
        <v>5912</v>
      </c>
      <c r="G13246" s="55" t="s">
        <v>7820</v>
      </c>
      <c r="H13246" s="55"/>
    </row>
    <row r="13247" spans="1:8" x14ac:dyDescent="0.25">
      <c r="A13247" s="55">
        <v>2019</v>
      </c>
      <c r="B13247" s="55" t="s">
        <v>30</v>
      </c>
      <c r="C13247" s="55" t="s">
        <v>1421</v>
      </c>
      <c r="D13247" s="54" t="s">
        <v>4983</v>
      </c>
      <c r="E13247" s="56">
        <v>26.9166666666667</v>
      </c>
      <c r="F13247" s="55" t="s">
        <v>7786</v>
      </c>
      <c r="G13247" s="55" t="s">
        <v>7821</v>
      </c>
      <c r="H13247" s="55"/>
    </row>
    <row r="13248" spans="1:8" x14ac:dyDescent="0.25">
      <c r="A13248" s="55">
        <v>2019</v>
      </c>
      <c r="B13248" s="55" t="s">
        <v>30</v>
      </c>
      <c r="C13248" s="55" t="s">
        <v>1424</v>
      </c>
      <c r="D13248" s="54" t="s">
        <v>4983</v>
      </c>
      <c r="E13248" s="56">
        <v>26.9583333333333</v>
      </c>
      <c r="F13248" s="55" t="s">
        <v>7822</v>
      </c>
      <c r="G13248" s="55" t="s">
        <v>7823</v>
      </c>
      <c r="H13248" s="55"/>
    </row>
    <row r="13249" spans="1:8" x14ac:dyDescent="0.25">
      <c r="A13249" s="55">
        <v>2019</v>
      </c>
      <c r="B13249" s="55" t="s">
        <v>30</v>
      </c>
      <c r="C13249" s="55" t="s">
        <v>1428</v>
      </c>
      <c r="D13249" s="54" t="s">
        <v>4983</v>
      </c>
      <c r="E13249" s="56">
        <v>27</v>
      </c>
      <c r="F13249" s="55" t="s">
        <v>5957</v>
      </c>
      <c r="G13249" s="55" t="s">
        <v>7824</v>
      </c>
      <c r="H13249" s="55"/>
    </row>
    <row r="13250" spans="1:8" x14ac:dyDescent="0.25">
      <c r="A13250" s="55">
        <v>2019</v>
      </c>
      <c r="B13250" s="55" t="s">
        <v>30</v>
      </c>
      <c r="C13250" s="55" t="s">
        <v>1432</v>
      </c>
      <c r="D13250" s="54" t="s">
        <v>4983</v>
      </c>
      <c r="E13250" s="56">
        <v>27.0416666666667</v>
      </c>
      <c r="F13250" s="55" t="s">
        <v>4154</v>
      </c>
      <c r="G13250" s="55" t="s">
        <v>7825</v>
      </c>
      <c r="H13250" s="55"/>
    </row>
    <row r="13251" spans="1:8" x14ac:dyDescent="0.25">
      <c r="A13251" s="55">
        <v>2019</v>
      </c>
      <c r="B13251" s="55" t="s">
        <v>30</v>
      </c>
      <c r="C13251" s="55" t="s">
        <v>1434</v>
      </c>
      <c r="D13251" s="54" t="s">
        <v>4983</v>
      </c>
      <c r="E13251" s="56">
        <v>27.0833333333333</v>
      </c>
      <c r="F13251" s="55" t="s">
        <v>6001</v>
      </c>
      <c r="G13251" s="55" t="s">
        <v>7826</v>
      </c>
      <c r="H13251" s="55"/>
    </row>
    <row r="13252" spans="1:8" x14ac:dyDescent="0.25">
      <c r="A13252" s="55">
        <v>2019</v>
      </c>
      <c r="B13252" s="55" t="s">
        <v>30</v>
      </c>
      <c r="C13252" s="55" t="s">
        <v>1437</v>
      </c>
      <c r="D13252" s="54" t="s">
        <v>4983</v>
      </c>
      <c r="E13252" s="56">
        <v>27.125</v>
      </c>
      <c r="F13252" s="55" t="s">
        <v>7827</v>
      </c>
      <c r="G13252" s="55" t="s">
        <v>7828</v>
      </c>
      <c r="H13252" s="55"/>
    </row>
    <row r="13253" spans="1:8" x14ac:dyDescent="0.25">
      <c r="A13253" s="55">
        <v>2019</v>
      </c>
      <c r="B13253" s="55" t="s">
        <v>30</v>
      </c>
      <c r="C13253" s="55" t="s">
        <v>1439</v>
      </c>
      <c r="D13253" s="54" t="s">
        <v>4983</v>
      </c>
      <c r="E13253" s="56">
        <v>27.1666666666667</v>
      </c>
      <c r="F13253" s="55" t="s">
        <v>7829</v>
      </c>
      <c r="G13253" s="55" t="s">
        <v>7830</v>
      </c>
      <c r="H13253" s="55"/>
    </row>
    <row r="13254" spans="1:8" x14ac:dyDescent="0.25">
      <c r="A13254" s="55">
        <v>2019</v>
      </c>
      <c r="B13254" s="55" t="s">
        <v>30</v>
      </c>
      <c r="C13254" s="55" t="s">
        <v>1442</v>
      </c>
      <c r="D13254" s="54" t="s">
        <v>4983</v>
      </c>
      <c r="E13254" s="56">
        <v>27.2083333333333</v>
      </c>
      <c r="F13254" s="55" t="s">
        <v>5643</v>
      </c>
      <c r="G13254" s="55" t="s">
        <v>7831</v>
      </c>
      <c r="H13254" s="55"/>
    </row>
    <row r="13255" spans="1:8" x14ac:dyDescent="0.25">
      <c r="A13255" s="55">
        <v>2019</v>
      </c>
      <c r="B13255" s="55" t="s">
        <v>30</v>
      </c>
      <c r="C13255" s="55" t="s">
        <v>1445</v>
      </c>
      <c r="D13255" s="54" t="s">
        <v>4983</v>
      </c>
      <c r="E13255" s="56">
        <v>27.25</v>
      </c>
      <c r="F13255" s="55" t="s">
        <v>7832</v>
      </c>
      <c r="G13255" s="55" t="s">
        <v>7833</v>
      </c>
      <c r="H13255" s="55"/>
    </row>
    <row r="13256" spans="1:8" x14ac:dyDescent="0.25">
      <c r="A13256" s="55">
        <v>2019</v>
      </c>
      <c r="B13256" s="55" t="s">
        <v>30</v>
      </c>
      <c r="C13256" s="55" t="s">
        <v>1448</v>
      </c>
      <c r="D13256" s="54" t="s">
        <v>4983</v>
      </c>
      <c r="E13256" s="56">
        <v>27.2916666666667</v>
      </c>
      <c r="F13256" s="55" t="s">
        <v>7834</v>
      </c>
      <c r="G13256" s="55" t="s">
        <v>7835</v>
      </c>
      <c r="H13256" s="55"/>
    </row>
    <row r="13257" spans="1:8" x14ac:dyDescent="0.25">
      <c r="A13257" s="55">
        <v>2019</v>
      </c>
      <c r="B13257" s="55" t="s">
        <v>30</v>
      </c>
      <c r="C13257" s="55" t="s">
        <v>1451</v>
      </c>
      <c r="D13257" s="54" t="s">
        <v>4983</v>
      </c>
      <c r="E13257" s="56">
        <v>27.3333333333333</v>
      </c>
      <c r="F13257" s="55" t="s">
        <v>7365</v>
      </c>
      <c r="G13257" s="55" t="s">
        <v>7836</v>
      </c>
      <c r="H13257" s="55"/>
    </row>
    <row r="13258" spans="1:8" x14ac:dyDescent="0.25">
      <c r="A13258" s="55">
        <v>2019</v>
      </c>
      <c r="B13258" s="55" t="s">
        <v>30</v>
      </c>
      <c r="C13258" s="55" t="s">
        <v>1454</v>
      </c>
      <c r="D13258" s="54" t="s">
        <v>4983</v>
      </c>
      <c r="E13258" s="56">
        <v>27.375</v>
      </c>
      <c r="F13258" s="55" t="s">
        <v>7837</v>
      </c>
      <c r="G13258" s="55" t="s">
        <v>7838</v>
      </c>
      <c r="H13258" s="55"/>
    </row>
    <row r="13259" spans="1:8" x14ac:dyDescent="0.25">
      <c r="A13259" s="55">
        <v>2019</v>
      </c>
      <c r="B13259" s="55" t="s">
        <v>30</v>
      </c>
      <c r="C13259" s="55" t="s">
        <v>1457</v>
      </c>
      <c r="D13259" s="54" t="s">
        <v>4983</v>
      </c>
      <c r="E13259" s="56">
        <v>27.4166666666667</v>
      </c>
      <c r="F13259" s="55" t="s">
        <v>6447</v>
      </c>
      <c r="G13259" s="55" t="s">
        <v>7839</v>
      </c>
      <c r="H13259" s="55"/>
    </row>
    <row r="13260" spans="1:8" x14ac:dyDescent="0.25">
      <c r="A13260" s="55">
        <v>2019</v>
      </c>
      <c r="B13260" s="55" t="s">
        <v>30</v>
      </c>
      <c r="C13260" s="55" t="s">
        <v>1460</v>
      </c>
      <c r="D13260" s="54" t="s">
        <v>4983</v>
      </c>
      <c r="E13260" s="56">
        <v>27.4583333333333</v>
      </c>
      <c r="F13260" s="55" t="s">
        <v>7840</v>
      </c>
      <c r="G13260" s="55" t="s">
        <v>4320</v>
      </c>
      <c r="H13260" s="55"/>
    </row>
    <row r="13261" spans="1:8" x14ac:dyDescent="0.25">
      <c r="A13261" s="55">
        <v>2019</v>
      </c>
      <c r="B13261" s="55" t="s">
        <v>30</v>
      </c>
      <c r="C13261" s="55" t="s">
        <v>1463</v>
      </c>
      <c r="D13261" s="54" t="s">
        <v>4983</v>
      </c>
      <c r="E13261" s="56">
        <v>27.5</v>
      </c>
      <c r="F13261" s="55" t="s">
        <v>7841</v>
      </c>
      <c r="G13261" s="55" t="s">
        <v>7842</v>
      </c>
      <c r="H13261" s="55"/>
    </row>
    <row r="13262" spans="1:8" x14ac:dyDescent="0.25">
      <c r="A13262" s="55">
        <v>2019</v>
      </c>
      <c r="B13262" s="55" t="s">
        <v>30</v>
      </c>
      <c r="C13262" s="55" t="s">
        <v>1467</v>
      </c>
      <c r="D13262" s="54" t="s">
        <v>4983</v>
      </c>
      <c r="E13262" s="56">
        <v>27.5416666666667</v>
      </c>
      <c r="F13262" s="55" t="s">
        <v>7843</v>
      </c>
      <c r="G13262" s="55" t="s">
        <v>7844</v>
      </c>
      <c r="H13262" s="55"/>
    </row>
    <row r="13263" spans="1:8" x14ac:dyDescent="0.25">
      <c r="A13263" s="55">
        <v>2019</v>
      </c>
      <c r="B13263" s="55" t="s">
        <v>30</v>
      </c>
      <c r="C13263" s="55" t="s">
        <v>1470</v>
      </c>
      <c r="D13263" s="54" t="s">
        <v>4983</v>
      </c>
      <c r="E13263" s="56">
        <v>27.5833333333333</v>
      </c>
      <c r="F13263" s="55" t="s">
        <v>6693</v>
      </c>
      <c r="G13263" s="55" t="s">
        <v>7845</v>
      </c>
      <c r="H13263" s="55"/>
    </row>
    <row r="13264" spans="1:8" x14ac:dyDescent="0.25">
      <c r="A13264" s="55">
        <v>2019</v>
      </c>
      <c r="B13264" s="55" t="s">
        <v>30</v>
      </c>
      <c r="C13264" s="55" t="s">
        <v>1473</v>
      </c>
      <c r="D13264" s="54" t="s">
        <v>4983</v>
      </c>
      <c r="E13264" s="56">
        <v>27.625</v>
      </c>
      <c r="F13264" s="55" t="s">
        <v>3780</v>
      </c>
      <c r="G13264" s="55" t="s">
        <v>7846</v>
      </c>
      <c r="H13264" s="55"/>
    </row>
    <row r="13265" spans="1:8" x14ac:dyDescent="0.25">
      <c r="A13265" s="55">
        <v>2019</v>
      </c>
      <c r="B13265" s="55" t="s">
        <v>30</v>
      </c>
      <c r="C13265" s="55" t="s">
        <v>1475</v>
      </c>
      <c r="D13265" s="54" t="s">
        <v>4983</v>
      </c>
      <c r="E13265" s="56">
        <v>27.6666666666667</v>
      </c>
      <c r="F13265" s="55" t="s">
        <v>4135</v>
      </c>
      <c r="G13265" s="55" t="s">
        <v>7847</v>
      </c>
      <c r="H13265" s="55"/>
    </row>
    <row r="13266" spans="1:8" x14ac:dyDescent="0.25">
      <c r="A13266" s="55">
        <v>2019</v>
      </c>
      <c r="B13266" s="55" t="s">
        <v>30</v>
      </c>
      <c r="C13266" s="55" t="s">
        <v>1478</v>
      </c>
      <c r="D13266" s="54" t="s">
        <v>4983</v>
      </c>
      <c r="E13266" s="56">
        <v>27.7083333333333</v>
      </c>
      <c r="F13266" s="55" t="s">
        <v>7323</v>
      </c>
      <c r="G13266" s="55" t="s">
        <v>7848</v>
      </c>
      <c r="H13266" s="55"/>
    </row>
    <row r="13267" spans="1:8" x14ac:dyDescent="0.25">
      <c r="A13267" s="55">
        <v>2019</v>
      </c>
      <c r="B13267" s="55" t="s">
        <v>30</v>
      </c>
      <c r="C13267" s="55" t="s">
        <v>1481</v>
      </c>
      <c r="D13267" s="54" t="s">
        <v>4983</v>
      </c>
      <c r="E13267" s="56">
        <v>27.75</v>
      </c>
      <c r="F13267" s="55" t="s">
        <v>6170</v>
      </c>
      <c r="G13267" s="55" t="s">
        <v>7849</v>
      </c>
      <c r="H13267" s="55"/>
    </row>
    <row r="13268" spans="1:8" x14ac:dyDescent="0.25">
      <c r="A13268" s="55">
        <v>2019</v>
      </c>
      <c r="B13268" s="55" t="s">
        <v>30</v>
      </c>
      <c r="C13268" s="55" t="s">
        <v>1484</v>
      </c>
      <c r="D13268" s="54" t="s">
        <v>4983</v>
      </c>
      <c r="E13268" s="56">
        <v>27.7916666666667</v>
      </c>
      <c r="F13268" s="55" t="s">
        <v>7850</v>
      </c>
      <c r="G13268" s="55" t="s">
        <v>7851</v>
      </c>
      <c r="H13268" s="55"/>
    </row>
    <row r="13269" spans="1:8" x14ac:dyDescent="0.25">
      <c r="A13269" s="55">
        <v>2019</v>
      </c>
      <c r="B13269" s="55" t="s">
        <v>30</v>
      </c>
      <c r="C13269" s="55" t="s">
        <v>1487</v>
      </c>
      <c r="D13269" s="54" t="s">
        <v>4983</v>
      </c>
      <c r="E13269" s="56">
        <v>27.8333333333333</v>
      </c>
      <c r="F13269" s="55" t="s">
        <v>5637</v>
      </c>
      <c r="G13269" s="55" t="s">
        <v>7852</v>
      </c>
      <c r="H13269" s="55"/>
    </row>
    <row r="13270" spans="1:8" x14ac:dyDescent="0.25">
      <c r="A13270" s="55">
        <v>2019</v>
      </c>
      <c r="B13270" s="55" t="s">
        <v>30</v>
      </c>
      <c r="C13270" s="55" t="s">
        <v>1490</v>
      </c>
      <c r="D13270" s="54" t="s">
        <v>5030</v>
      </c>
      <c r="E13270" s="56">
        <v>27.875</v>
      </c>
      <c r="F13270" s="55" t="s">
        <v>6339</v>
      </c>
      <c r="G13270" s="55" t="s">
        <v>7853</v>
      </c>
      <c r="H13270" s="55"/>
    </row>
    <row r="13271" spans="1:8" x14ac:dyDescent="0.25">
      <c r="A13271" s="55">
        <v>2019</v>
      </c>
      <c r="B13271" s="55" t="s">
        <v>30</v>
      </c>
      <c r="C13271" s="55" t="s">
        <v>1493</v>
      </c>
      <c r="D13271" s="54" t="s">
        <v>5030</v>
      </c>
      <c r="E13271" s="56">
        <v>27.9166666666667</v>
      </c>
      <c r="F13271" s="55" t="s">
        <v>4005</v>
      </c>
      <c r="G13271" s="55" t="s">
        <v>7854</v>
      </c>
      <c r="H13271" s="55"/>
    </row>
    <row r="13272" spans="1:8" x14ac:dyDescent="0.25">
      <c r="A13272" s="55">
        <v>2019</v>
      </c>
      <c r="B13272" s="55" t="s">
        <v>30</v>
      </c>
      <c r="C13272" s="55" t="s">
        <v>1496</v>
      </c>
      <c r="D13272" s="54" t="s">
        <v>5030</v>
      </c>
      <c r="E13272" s="56">
        <v>27.9583333333333</v>
      </c>
      <c r="F13272" s="55" t="s">
        <v>5388</v>
      </c>
      <c r="G13272" s="55" t="s">
        <v>7855</v>
      </c>
      <c r="H13272" s="55"/>
    </row>
    <row r="13273" spans="1:8" x14ac:dyDescent="0.25">
      <c r="A13273" s="55">
        <v>2019</v>
      </c>
      <c r="B13273" s="55" t="s">
        <v>30</v>
      </c>
      <c r="C13273" s="55" t="s">
        <v>1499</v>
      </c>
      <c r="D13273" s="54" t="s">
        <v>5030</v>
      </c>
      <c r="E13273" s="56">
        <v>28</v>
      </c>
      <c r="F13273" s="55" t="s">
        <v>7631</v>
      </c>
      <c r="G13273" s="55" t="s">
        <v>7856</v>
      </c>
      <c r="H13273" s="55"/>
    </row>
    <row r="13274" spans="1:8" x14ac:dyDescent="0.25">
      <c r="A13274" s="55">
        <v>2019</v>
      </c>
      <c r="B13274" s="55" t="s">
        <v>30</v>
      </c>
      <c r="C13274" s="55" t="s">
        <v>1501</v>
      </c>
      <c r="D13274" s="54" t="s">
        <v>5030</v>
      </c>
      <c r="E13274" s="56">
        <v>28.0416666666667</v>
      </c>
      <c r="F13274" s="55" t="s">
        <v>7626</v>
      </c>
      <c r="G13274" s="55" t="s">
        <v>7857</v>
      </c>
      <c r="H13274" s="55"/>
    </row>
    <row r="13275" spans="1:8" x14ac:dyDescent="0.25">
      <c r="A13275" s="55">
        <v>2019</v>
      </c>
      <c r="B13275" s="55" t="s">
        <v>30</v>
      </c>
      <c r="C13275" s="55" t="s">
        <v>1505</v>
      </c>
      <c r="D13275" s="54" t="s">
        <v>5030</v>
      </c>
      <c r="E13275" s="56">
        <v>28.0833333333333</v>
      </c>
      <c r="F13275" s="55" t="s">
        <v>5641</v>
      </c>
      <c r="G13275" s="55" t="s">
        <v>7858</v>
      </c>
      <c r="H13275" s="55"/>
    </row>
    <row r="13276" spans="1:8" x14ac:dyDescent="0.25">
      <c r="A13276" s="55">
        <v>2019</v>
      </c>
      <c r="B13276" s="55" t="s">
        <v>30</v>
      </c>
      <c r="C13276" s="55" t="s">
        <v>1507</v>
      </c>
      <c r="D13276" s="54" t="s">
        <v>5030</v>
      </c>
      <c r="E13276" s="56">
        <v>28.125</v>
      </c>
      <c r="F13276" s="55" t="s">
        <v>7385</v>
      </c>
      <c r="G13276" s="55" t="s">
        <v>7859</v>
      </c>
      <c r="H13276" s="55"/>
    </row>
    <row r="13277" spans="1:8" x14ac:dyDescent="0.25">
      <c r="A13277" s="55">
        <v>2019</v>
      </c>
      <c r="B13277" s="55" t="s">
        <v>30</v>
      </c>
      <c r="C13277" s="55" t="s">
        <v>1510</v>
      </c>
      <c r="D13277" s="54" t="s">
        <v>5030</v>
      </c>
      <c r="E13277" s="56">
        <v>28.1666666666667</v>
      </c>
      <c r="F13277" s="55" t="s">
        <v>5762</v>
      </c>
      <c r="G13277" s="55" t="s">
        <v>7860</v>
      </c>
      <c r="H13277" s="55"/>
    </row>
    <row r="13278" spans="1:8" x14ac:dyDescent="0.25">
      <c r="A13278" s="55">
        <v>2019</v>
      </c>
      <c r="B13278" s="55" t="s">
        <v>30</v>
      </c>
      <c r="C13278" s="55" t="s">
        <v>1512</v>
      </c>
      <c r="D13278" s="54" t="s">
        <v>5030</v>
      </c>
      <c r="E13278" s="56">
        <v>28.2083333333333</v>
      </c>
      <c r="F13278" s="55" t="s">
        <v>5744</v>
      </c>
      <c r="G13278" s="55" t="s">
        <v>7861</v>
      </c>
      <c r="H13278" s="55"/>
    </row>
    <row r="13279" spans="1:8" x14ac:dyDescent="0.25">
      <c r="A13279" s="55">
        <v>2019</v>
      </c>
      <c r="B13279" s="55" t="s">
        <v>30</v>
      </c>
      <c r="C13279" s="55" t="s">
        <v>1514</v>
      </c>
      <c r="D13279" s="54" t="s">
        <v>5030</v>
      </c>
      <c r="E13279" s="56">
        <v>28.25</v>
      </c>
      <c r="F13279" s="55" t="s">
        <v>7862</v>
      </c>
      <c r="G13279" s="55" t="s">
        <v>7863</v>
      </c>
      <c r="H13279" s="55"/>
    </row>
    <row r="13280" spans="1:8" x14ac:dyDescent="0.25">
      <c r="A13280" s="55">
        <v>2019</v>
      </c>
      <c r="B13280" s="55" t="s">
        <v>30</v>
      </c>
      <c r="C13280" s="55" t="s">
        <v>1517</v>
      </c>
      <c r="D13280" s="54" t="s">
        <v>5030</v>
      </c>
      <c r="E13280" s="56">
        <v>28.2916666666667</v>
      </c>
      <c r="F13280" s="55" t="s">
        <v>7864</v>
      </c>
      <c r="G13280" s="55" t="s">
        <v>7865</v>
      </c>
      <c r="H13280" s="55"/>
    </row>
    <row r="13281" spans="1:8" x14ac:dyDescent="0.25">
      <c r="A13281" s="55">
        <v>2019</v>
      </c>
      <c r="B13281" s="55" t="s">
        <v>30</v>
      </c>
      <c r="C13281" s="55" t="s">
        <v>1521</v>
      </c>
      <c r="D13281" s="54" t="s">
        <v>5030</v>
      </c>
      <c r="E13281" s="56">
        <v>28.3333333333333</v>
      </c>
      <c r="F13281" s="55" t="s">
        <v>7866</v>
      </c>
      <c r="G13281" s="55" t="s">
        <v>7867</v>
      </c>
      <c r="H13281" s="55"/>
    </row>
    <row r="13282" spans="1:8" x14ac:dyDescent="0.25">
      <c r="A13282" s="55">
        <v>2019</v>
      </c>
      <c r="B13282" s="55" t="s">
        <v>30</v>
      </c>
      <c r="C13282" s="55" t="s">
        <v>1524</v>
      </c>
      <c r="D13282" s="54" t="s">
        <v>5030</v>
      </c>
      <c r="E13282" s="56">
        <v>28.375</v>
      </c>
      <c r="F13282" s="55" t="s">
        <v>7868</v>
      </c>
      <c r="G13282" s="55" t="s">
        <v>5064</v>
      </c>
      <c r="H13282" s="55"/>
    </row>
    <row r="13283" spans="1:8" x14ac:dyDescent="0.25">
      <c r="A13283" s="55">
        <v>2019</v>
      </c>
      <c r="B13283" s="55" t="s">
        <v>30</v>
      </c>
      <c r="C13283" s="55" t="s">
        <v>1527</v>
      </c>
      <c r="D13283" s="54" t="s">
        <v>5030</v>
      </c>
      <c r="E13283" s="56">
        <v>28.4166666666667</v>
      </c>
      <c r="F13283" s="55" t="s">
        <v>854</v>
      </c>
      <c r="G13283" s="55" t="s">
        <v>7869</v>
      </c>
      <c r="H13283" s="55"/>
    </row>
    <row r="13284" spans="1:8" x14ac:dyDescent="0.25">
      <c r="A13284" s="55">
        <v>2019</v>
      </c>
      <c r="B13284" s="55" t="s">
        <v>30</v>
      </c>
      <c r="C13284" s="55" t="s">
        <v>1530</v>
      </c>
      <c r="D13284" s="54" t="s">
        <v>5030</v>
      </c>
      <c r="E13284" s="56">
        <v>28.4583333333333</v>
      </c>
      <c r="F13284" s="55" t="s">
        <v>7870</v>
      </c>
      <c r="G13284" s="55" t="s">
        <v>7871</v>
      </c>
      <c r="H13284" s="55"/>
    </row>
    <row r="13285" spans="1:8" x14ac:dyDescent="0.25">
      <c r="A13285" s="55">
        <v>2019</v>
      </c>
      <c r="B13285" s="55" t="s">
        <v>30</v>
      </c>
      <c r="C13285" s="55" t="s">
        <v>1533</v>
      </c>
      <c r="D13285" s="54" t="s">
        <v>5030</v>
      </c>
      <c r="E13285" s="56">
        <v>28.5</v>
      </c>
      <c r="F13285" s="55" t="s">
        <v>7872</v>
      </c>
      <c r="G13285" s="55" t="s">
        <v>7873</v>
      </c>
      <c r="H13285" s="55"/>
    </row>
    <row r="13286" spans="1:8" x14ac:dyDescent="0.25">
      <c r="A13286" s="55">
        <v>2019</v>
      </c>
      <c r="B13286" s="55" t="s">
        <v>30</v>
      </c>
      <c r="C13286" s="55" t="s">
        <v>1536</v>
      </c>
      <c r="D13286" s="54" t="s">
        <v>5030</v>
      </c>
      <c r="E13286" s="56">
        <v>28.5416666666667</v>
      </c>
      <c r="F13286" s="55" t="s">
        <v>7874</v>
      </c>
      <c r="G13286" s="55" t="s">
        <v>7875</v>
      </c>
      <c r="H13286" s="55"/>
    </row>
    <row r="13287" spans="1:8" x14ac:dyDescent="0.25">
      <c r="A13287" s="55">
        <v>2019</v>
      </c>
      <c r="B13287" s="55" t="s">
        <v>30</v>
      </c>
      <c r="C13287" s="55" t="s">
        <v>1539</v>
      </c>
      <c r="D13287" s="54" t="s">
        <v>5030</v>
      </c>
      <c r="E13287" s="56">
        <v>28.5833333333333</v>
      </c>
      <c r="F13287" s="55" t="s">
        <v>7876</v>
      </c>
      <c r="G13287" s="55" t="s">
        <v>7877</v>
      </c>
      <c r="H13287" s="55"/>
    </row>
    <row r="13288" spans="1:8" x14ac:dyDescent="0.25">
      <c r="A13288" s="55">
        <v>2019</v>
      </c>
      <c r="B13288" s="55" t="s">
        <v>30</v>
      </c>
      <c r="C13288" s="55" t="s">
        <v>1542</v>
      </c>
      <c r="D13288" s="54" t="s">
        <v>5030</v>
      </c>
      <c r="E13288" s="56">
        <v>28.625</v>
      </c>
      <c r="F13288" s="55" t="s">
        <v>7878</v>
      </c>
      <c r="G13288" s="55" t="s">
        <v>7879</v>
      </c>
      <c r="H13288" s="55"/>
    </row>
    <row r="13289" spans="1:8" x14ac:dyDescent="0.25">
      <c r="A13289" s="55">
        <v>2019</v>
      </c>
      <c r="B13289" s="55" t="s">
        <v>30</v>
      </c>
      <c r="C13289" s="55" t="s">
        <v>1545</v>
      </c>
      <c r="D13289" s="54" t="s">
        <v>5030</v>
      </c>
      <c r="E13289" s="56">
        <v>28.6666666666667</v>
      </c>
      <c r="F13289" s="55" t="s">
        <v>7880</v>
      </c>
      <c r="G13289" s="55" t="s">
        <v>7881</v>
      </c>
      <c r="H13289" s="55"/>
    </row>
    <row r="13290" spans="1:8" x14ac:dyDescent="0.25">
      <c r="A13290" s="55">
        <v>2019</v>
      </c>
      <c r="B13290" s="55" t="s">
        <v>30</v>
      </c>
      <c r="C13290" s="55" t="s">
        <v>1548</v>
      </c>
      <c r="D13290" s="54" t="s">
        <v>5030</v>
      </c>
      <c r="E13290" s="56">
        <v>28.7083333333333</v>
      </c>
      <c r="F13290" s="55" t="s">
        <v>7882</v>
      </c>
      <c r="G13290" s="55" t="s">
        <v>7883</v>
      </c>
      <c r="H13290" s="55"/>
    </row>
    <row r="13291" spans="1:8" x14ac:dyDescent="0.25">
      <c r="A13291" s="55">
        <v>2019</v>
      </c>
      <c r="B13291" s="55" t="s">
        <v>30</v>
      </c>
      <c r="C13291" s="55" t="s">
        <v>1551</v>
      </c>
      <c r="D13291" s="54" t="s">
        <v>5030</v>
      </c>
      <c r="E13291" s="56">
        <v>28.75</v>
      </c>
      <c r="F13291" s="55" t="s">
        <v>7884</v>
      </c>
      <c r="G13291" s="55" t="s">
        <v>7885</v>
      </c>
      <c r="H13291" s="55"/>
    </row>
    <row r="13292" spans="1:8" x14ac:dyDescent="0.25">
      <c r="A13292" s="55">
        <v>2019</v>
      </c>
      <c r="B13292" s="55" t="s">
        <v>30</v>
      </c>
      <c r="C13292" s="55" t="s">
        <v>1554</v>
      </c>
      <c r="D13292" s="54" t="s">
        <v>5030</v>
      </c>
      <c r="E13292" s="56">
        <v>28.7916666666667</v>
      </c>
      <c r="F13292" s="55" t="s">
        <v>7886</v>
      </c>
      <c r="G13292" s="55" t="s">
        <v>7887</v>
      </c>
      <c r="H13292" s="55"/>
    </row>
    <row r="13293" spans="1:8" x14ac:dyDescent="0.25">
      <c r="A13293" s="55">
        <v>2019</v>
      </c>
      <c r="B13293" s="55" t="s">
        <v>30</v>
      </c>
      <c r="C13293" s="55" t="s">
        <v>1556</v>
      </c>
      <c r="D13293" s="54" t="s">
        <v>5030</v>
      </c>
      <c r="E13293" s="56">
        <v>28.8333333333333</v>
      </c>
      <c r="F13293" s="55" t="s">
        <v>7888</v>
      </c>
      <c r="G13293" s="55" t="s">
        <v>7889</v>
      </c>
      <c r="H13293" s="55"/>
    </row>
    <row r="13294" spans="1:8" x14ac:dyDescent="0.25">
      <c r="A13294" s="55">
        <v>2019</v>
      </c>
      <c r="B13294" s="55" t="s">
        <v>30</v>
      </c>
      <c r="C13294" s="55" t="s">
        <v>1559</v>
      </c>
      <c r="D13294" s="54">
        <v>43475</v>
      </c>
      <c r="E13294" s="56">
        <v>28.875</v>
      </c>
      <c r="F13294" s="55" t="s">
        <v>7890</v>
      </c>
      <c r="G13294" s="55" t="s">
        <v>7891</v>
      </c>
      <c r="H13294" s="55"/>
    </row>
    <row r="13295" spans="1:8" x14ac:dyDescent="0.25">
      <c r="A13295" s="55">
        <v>2019</v>
      </c>
      <c r="B13295" s="55" t="s">
        <v>30</v>
      </c>
      <c r="C13295" s="55" t="s">
        <v>1562</v>
      </c>
      <c r="D13295" s="54">
        <v>43475</v>
      </c>
      <c r="E13295" s="56">
        <v>28.9166666666667</v>
      </c>
      <c r="F13295" s="55" t="s">
        <v>7892</v>
      </c>
      <c r="G13295" s="55" t="s">
        <v>7893</v>
      </c>
      <c r="H13295" s="55"/>
    </row>
    <row r="13296" spans="1:8" x14ac:dyDescent="0.25">
      <c r="A13296" s="55">
        <v>2019</v>
      </c>
      <c r="B13296" s="55" t="s">
        <v>30</v>
      </c>
      <c r="C13296" s="55" t="s">
        <v>1565</v>
      </c>
      <c r="D13296" s="54">
        <v>43475</v>
      </c>
      <c r="E13296" s="56">
        <v>28.9583333333333</v>
      </c>
      <c r="F13296" s="55" t="s">
        <v>7894</v>
      </c>
      <c r="G13296" s="55" t="s">
        <v>7895</v>
      </c>
      <c r="H13296" s="55"/>
    </row>
    <row r="13297" spans="1:8" x14ac:dyDescent="0.25">
      <c r="A13297" s="55">
        <v>2019</v>
      </c>
      <c r="B13297" s="55" t="s">
        <v>30</v>
      </c>
      <c r="C13297" s="55" t="s">
        <v>1567</v>
      </c>
      <c r="D13297" s="54">
        <v>43475</v>
      </c>
      <c r="E13297" s="56">
        <v>29</v>
      </c>
      <c r="F13297" s="55" t="s">
        <v>7896</v>
      </c>
      <c r="G13297" s="55" t="s">
        <v>7897</v>
      </c>
      <c r="H13297" s="55"/>
    </row>
    <row r="13298" spans="1:8" x14ac:dyDescent="0.25">
      <c r="A13298" s="55">
        <v>2019</v>
      </c>
      <c r="B13298" s="55" t="s">
        <v>30</v>
      </c>
      <c r="C13298" s="55" t="s">
        <v>1569</v>
      </c>
      <c r="D13298" s="54">
        <v>43475</v>
      </c>
      <c r="E13298" s="56">
        <v>29.0416666666667</v>
      </c>
      <c r="F13298" s="55" t="s">
        <v>7898</v>
      </c>
      <c r="G13298" s="55" t="s">
        <v>7899</v>
      </c>
      <c r="H13298" s="55"/>
    </row>
    <row r="13299" spans="1:8" x14ac:dyDescent="0.25">
      <c r="A13299" s="55">
        <v>2019</v>
      </c>
      <c r="B13299" s="55" t="s">
        <v>30</v>
      </c>
      <c r="C13299" s="55" t="s">
        <v>1572</v>
      </c>
      <c r="D13299" s="54">
        <v>43475</v>
      </c>
      <c r="E13299" s="56">
        <v>29.0833333333333</v>
      </c>
      <c r="F13299" s="55" t="s">
        <v>6436</v>
      </c>
      <c r="G13299" s="55" t="s">
        <v>7900</v>
      </c>
      <c r="H13299" s="55"/>
    </row>
    <row r="13300" spans="1:8" x14ac:dyDescent="0.25">
      <c r="A13300" s="55">
        <v>2019</v>
      </c>
      <c r="B13300" s="55" t="s">
        <v>30</v>
      </c>
      <c r="C13300" s="55" t="s">
        <v>1574</v>
      </c>
      <c r="D13300" s="54">
        <v>43475</v>
      </c>
      <c r="E13300" s="56">
        <v>29.125</v>
      </c>
      <c r="F13300" s="55" t="s">
        <v>7901</v>
      </c>
      <c r="G13300" s="55" t="s">
        <v>7902</v>
      </c>
      <c r="H13300" s="55"/>
    </row>
    <row r="13301" spans="1:8" x14ac:dyDescent="0.25">
      <c r="A13301" s="55">
        <v>2019</v>
      </c>
      <c r="B13301" s="55" t="s">
        <v>30</v>
      </c>
      <c r="C13301" s="55" t="s">
        <v>1576</v>
      </c>
      <c r="D13301" s="54">
        <v>43475</v>
      </c>
      <c r="E13301" s="56">
        <v>29.1666666666667</v>
      </c>
      <c r="F13301" s="55" t="s">
        <v>7903</v>
      </c>
      <c r="G13301" s="55" t="s">
        <v>7904</v>
      </c>
      <c r="H13301" s="55"/>
    </row>
    <row r="13302" spans="1:8" x14ac:dyDescent="0.25">
      <c r="A13302" s="55">
        <v>2019</v>
      </c>
      <c r="B13302" s="55" t="s">
        <v>30</v>
      </c>
      <c r="C13302" s="55" t="s">
        <v>1578</v>
      </c>
      <c r="D13302" s="54">
        <v>43475</v>
      </c>
      <c r="E13302" s="56">
        <v>29.2083333333333</v>
      </c>
      <c r="F13302" s="55" t="s">
        <v>4895</v>
      </c>
      <c r="G13302" s="55" t="s">
        <v>7905</v>
      </c>
      <c r="H13302" s="55"/>
    </row>
    <row r="13303" spans="1:8" x14ac:dyDescent="0.25">
      <c r="A13303" s="55">
        <v>2019</v>
      </c>
      <c r="B13303" s="55" t="s">
        <v>30</v>
      </c>
      <c r="C13303" s="55" t="s">
        <v>1581</v>
      </c>
      <c r="D13303" s="54">
        <v>43475</v>
      </c>
      <c r="E13303" s="56">
        <v>29.25</v>
      </c>
      <c r="F13303" s="55" t="s">
        <v>7906</v>
      </c>
      <c r="G13303" s="55" t="s">
        <v>7907</v>
      </c>
      <c r="H13303" s="55"/>
    </row>
    <row r="13304" spans="1:8" x14ac:dyDescent="0.25">
      <c r="A13304" s="55">
        <v>2019</v>
      </c>
      <c r="B13304" s="55" t="s">
        <v>30</v>
      </c>
      <c r="C13304" s="55" t="s">
        <v>1584</v>
      </c>
      <c r="D13304" s="54">
        <v>43475</v>
      </c>
      <c r="E13304" s="56">
        <v>29.2916666666667</v>
      </c>
      <c r="F13304" s="55" t="s">
        <v>7908</v>
      </c>
      <c r="G13304" s="55" t="s">
        <v>7909</v>
      </c>
      <c r="H13304" s="55"/>
    </row>
    <row r="13305" spans="1:8" x14ac:dyDescent="0.25">
      <c r="A13305" s="55">
        <v>2019</v>
      </c>
      <c r="B13305" s="55" t="s">
        <v>30</v>
      </c>
      <c r="C13305" s="55" t="s">
        <v>1587</v>
      </c>
      <c r="D13305" s="54">
        <v>43475</v>
      </c>
      <c r="E13305" s="56">
        <v>29.3333333333333</v>
      </c>
      <c r="F13305" s="55" t="s">
        <v>7910</v>
      </c>
      <c r="G13305" s="55" t="s">
        <v>7911</v>
      </c>
      <c r="H13305" s="55"/>
    </row>
    <row r="13306" spans="1:8" x14ac:dyDescent="0.25">
      <c r="A13306" s="55">
        <v>2019</v>
      </c>
      <c r="B13306" s="55" t="s">
        <v>30</v>
      </c>
      <c r="C13306" s="55" t="s">
        <v>1590</v>
      </c>
      <c r="D13306" s="54">
        <v>43475</v>
      </c>
      <c r="E13306" s="56">
        <v>29.375</v>
      </c>
      <c r="F13306" s="55" t="s">
        <v>6723</v>
      </c>
      <c r="G13306" s="55" t="s">
        <v>7912</v>
      </c>
      <c r="H13306" s="55"/>
    </row>
    <row r="13307" spans="1:8" x14ac:dyDescent="0.25">
      <c r="A13307" s="55">
        <v>2019</v>
      </c>
      <c r="B13307" s="55" t="s">
        <v>30</v>
      </c>
      <c r="C13307" s="55" t="s">
        <v>1593</v>
      </c>
      <c r="D13307" s="54">
        <v>43475</v>
      </c>
      <c r="E13307" s="56">
        <v>29.4166666666667</v>
      </c>
      <c r="F13307" s="55" t="s">
        <v>6723</v>
      </c>
      <c r="G13307" s="55" t="s">
        <v>7913</v>
      </c>
      <c r="H13307" s="55"/>
    </row>
    <row r="13308" spans="1:8" x14ac:dyDescent="0.25">
      <c r="A13308" s="55">
        <v>2019</v>
      </c>
      <c r="B13308" s="55" t="s">
        <v>30</v>
      </c>
      <c r="C13308" s="55" t="s">
        <v>1596</v>
      </c>
      <c r="D13308" s="54">
        <v>43475</v>
      </c>
      <c r="E13308" s="56">
        <v>29.4583333333333</v>
      </c>
      <c r="F13308" s="55" t="s">
        <v>3888</v>
      </c>
      <c r="G13308" s="55" t="s">
        <v>7179</v>
      </c>
      <c r="H13308" s="55"/>
    </row>
    <row r="13309" spans="1:8" x14ac:dyDescent="0.25">
      <c r="A13309" s="55">
        <v>2019</v>
      </c>
      <c r="B13309" s="55" t="s">
        <v>30</v>
      </c>
      <c r="C13309" s="55" t="s">
        <v>1599</v>
      </c>
      <c r="D13309" s="54">
        <v>43475</v>
      </c>
      <c r="E13309" s="56">
        <v>29.5</v>
      </c>
      <c r="F13309" s="55" t="s">
        <v>7914</v>
      </c>
      <c r="G13309" s="55" t="s">
        <v>6270</v>
      </c>
      <c r="H13309" s="55"/>
    </row>
    <row r="13310" spans="1:8" x14ac:dyDescent="0.25">
      <c r="A13310" s="55">
        <v>2019</v>
      </c>
      <c r="B13310" s="55" t="s">
        <v>30</v>
      </c>
      <c r="C13310" s="55" t="s">
        <v>1602</v>
      </c>
      <c r="D13310" s="54">
        <v>43475</v>
      </c>
      <c r="E13310" s="56">
        <v>29.5416666666667</v>
      </c>
      <c r="F13310" s="55" t="s">
        <v>7915</v>
      </c>
      <c r="G13310" s="55" t="s">
        <v>7916</v>
      </c>
      <c r="H13310" s="55"/>
    </row>
    <row r="13311" spans="1:8" x14ac:dyDescent="0.25">
      <c r="A13311" s="55">
        <v>2019</v>
      </c>
      <c r="B13311" s="55" t="s">
        <v>30</v>
      </c>
      <c r="C13311" s="55" t="s">
        <v>1605</v>
      </c>
      <c r="D13311" s="54">
        <v>43475</v>
      </c>
      <c r="E13311" s="56">
        <v>29.5833333333333</v>
      </c>
      <c r="F13311" s="55" t="s">
        <v>4480</v>
      </c>
      <c r="G13311" s="55" t="s">
        <v>7917</v>
      </c>
      <c r="H13311" s="55"/>
    </row>
    <row r="13312" spans="1:8" x14ac:dyDescent="0.25">
      <c r="A13312" s="55">
        <v>2019</v>
      </c>
      <c r="B13312" s="55" t="s">
        <v>30</v>
      </c>
      <c r="C13312" s="55" t="s">
        <v>1608</v>
      </c>
      <c r="D13312" s="54">
        <v>43475</v>
      </c>
      <c r="E13312" s="56">
        <v>29.625</v>
      </c>
      <c r="F13312" s="55" t="s">
        <v>7918</v>
      </c>
      <c r="G13312" s="55" t="s">
        <v>7919</v>
      </c>
      <c r="H13312" s="55"/>
    </row>
    <row r="13313" spans="1:8" x14ac:dyDescent="0.25">
      <c r="A13313" s="55">
        <v>2019</v>
      </c>
      <c r="B13313" s="55" t="s">
        <v>30</v>
      </c>
      <c r="C13313" s="55" t="s">
        <v>1610</v>
      </c>
      <c r="D13313" s="54">
        <v>43475</v>
      </c>
      <c r="E13313" s="56">
        <v>29.6666666666667</v>
      </c>
      <c r="F13313" s="55" t="s">
        <v>7920</v>
      </c>
      <c r="G13313" s="55" t="s">
        <v>7921</v>
      </c>
      <c r="H13313" s="55"/>
    </row>
    <row r="13314" spans="1:8" x14ac:dyDescent="0.25">
      <c r="A13314" s="55">
        <v>2019</v>
      </c>
      <c r="B13314" s="55" t="s">
        <v>30</v>
      </c>
      <c r="C13314" s="55" t="s">
        <v>1612</v>
      </c>
      <c r="D13314" s="54">
        <v>43475</v>
      </c>
      <c r="E13314" s="56">
        <v>29.7083333333333</v>
      </c>
      <c r="F13314" s="55" t="s">
        <v>4980</v>
      </c>
      <c r="G13314" s="55" t="s">
        <v>7922</v>
      </c>
      <c r="H13314" s="55"/>
    </row>
    <row r="13315" spans="1:8" x14ac:dyDescent="0.25">
      <c r="A13315" s="55">
        <v>2019</v>
      </c>
      <c r="B13315" s="55" t="s">
        <v>30</v>
      </c>
      <c r="C13315" s="55" t="s">
        <v>1615</v>
      </c>
      <c r="D13315" s="54">
        <v>43475</v>
      </c>
      <c r="E13315" s="56">
        <v>29.75</v>
      </c>
      <c r="F13315" s="55" t="s">
        <v>6589</v>
      </c>
      <c r="G13315" s="55" t="s">
        <v>7923</v>
      </c>
      <c r="H13315" s="55"/>
    </row>
    <row r="13316" spans="1:8" x14ac:dyDescent="0.25">
      <c r="A13316" s="55">
        <v>2019</v>
      </c>
      <c r="B13316" s="55" t="s">
        <v>30</v>
      </c>
      <c r="C13316" s="55" t="s">
        <v>1618</v>
      </c>
      <c r="D13316" s="54">
        <v>43475</v>
      </c>
      <c r="E13316" s="56">
        <v>29.7916666666667</v>
      </c>
      <c r="F13316" s="55" t="s">
        <v>7924</v>
      </c>
      <c r="G13316" s="55" t="s">
        <v>7925</v>
      </c>
      <c r="H13316" s="55"/>
    </row>
    <row r="13317" spans="1:8" x14ac:dyDescent="0.25">
      <c r="A13317" s="55">
        <v>2019</v>
      </c>
      <c r="B13317" s="55" t="s">
        <v>30</v>
      </c>
      <c r="C13317" s="55" t="s">
        <v>1621</v>
      </c>
      <c r="D13317" s="54">
        <v>43475</v>
      </c>
      <c r="E13317" s="56">
        <v>29.8333333333333</v>
      </c>
      <c r="F13317" s="55" t="s">
        <v>6592</v>
      </c>
      <c r="G13317" s="55" t="s">
        <v>7926</v>
      </c>
      <c r="H13317" s="55"/>
    </row>
    <row r="13318" spans="1:8" x14ac:dyDescent="0.25">
      <c r="A13318" s="55">
        <v>2019</v>
      </c>
      <c r="B13318" s="55" t="s">
        <v>30</v>
      </c>
      <c r="C13318" s="55" t="s">
        <v>1624</v>
      </c>
      <c r="D13318" s="54">
        <v>43506</v>
      </c>
      <c r="E13318" s="56">
        <v>29.875</v>
      </c>
      <c r="F13318" s="55" t="s">
        <v>4750</v>
      </c>
      <c r="G13318" s="55" t="s">
        <v>7152</v>
      </c>
      <c r="H13318" s="55"/>
    </row>
    <row r="13319" spans="1:8" x14ac:dyDescent="0.25">
      <c r="A13319" s="55">
        <v>2019</v>
      </c>
      <c r="B13319" s="55" t="s">
        <v>30</v>
      </c>
      <c r="C13319" s="55" t="s">
        <v>1627</v>
      </c>
      <c r="D13319" s="54">
        <v>43506</v>
      </c>
      <c r="E13319" s="56">
        <v>29.9166666666667</v>
      </c>
      <c r="F13319" s="55" t="s">
        <v>4048</v>
      </c>
      <c r="G13319" s="55" t="s">
        <v>7927</v>
      </c>
      <c r="H13319" s="55"/>
    </row>
    <row r="13320" spans="1:8" x14ac:dyDescent="0.25">
      <c r="A13320" s="55">
        <v>2019</v>
      </c>
      <c r="B13320" s="55" t="s">
        <v>30</v>
      </c>
      <c r="C13320" s="55" t="s">
        <v>1629</v>
      </c>
      <c r="D13320" s="54">
        <v>43506</v>
      </c>
      <c r="E13320" s="56">
        <v>29.9583333333333</v>
      </c>
      <c r="F13320" s="55" t="s">
        <v>7928</v>
      </c>
      <c r="G13320" s="55" t="s">
        <v>7929</v>
      </c>
      <c r="H13320" s="55"/>
    </row>
    <row r="13321" spans="1:8" x14ac:dyDescent="0.25">
      <c r="A13321" s="55">
        <v>2019</v>
      </c>
      <c r="B13321" s="55" t="s">
        <v>30</v>
      </c>
      <c r="C13321" s="55" t="s">
        <v>1632</v>
      </c>
      <c r="D13321" s="54">
        <v>43506</v>
      </c>
      <c r="E13321" s="56">
        <v>30</v>
      </c>
      <c r="F13321" s="55" t="s">
        <v>4048</v>
      </c>
      <c r="G13321" s="55" t="s">
        <v>7930</v>
      </c>
      <c r="H13321" s="55"/>
    </row>
    <row r="13322" spans="1:8" x14ac:dyDescent="0.25">
      <c r="A13322" s="55">
        <v>2019</v>
      </c>
      <c r="B13322" s="55" t="s">
        <v>30</v>
      </c>
      <c r="C13322" s="55" t="s">
        <v>1635</v>
      </c>
      <c r="D13322" s="54">
        <v>43506</v>
      </c>
      <c r="E13322" s="56">
        <v>30.0416666666667</v>
      </c>
      <c r="F13322" s="55" t="s">
        <v>7931</v>
      </c>
      <c r="G13322" s="55" t="s">
        <v>7932</v>
      </c>
      <c r="H13322" s="55"/>
    </row>
    <row r="13323" spans="1:8" x14ac:dyDescent="0.25">
      <c r="A13323" s="55">
        <v>2019</v>
      </c>
      <c r="B13323" s="55" t="s">
        <v>30</v>
      </c>
      <c r="C13323" s="55" t="s">
        <v>1638</v>
      </c>
      <c r="D13323" s="54">
        <v>43506</v>
      </c>
      <c r="E13323" s="56">
        <v>30.0833333333333</v>
      </c>
      <c r="F13323" s="55" t="s">
        <v>7931</v>
      </c>
      <c r="G13323" s="55" t="s">
        <v>7933</v>
      </c>
      <c r="H13323" s="55"/>
    </row>
    <row r="13324" spans="1:8" x14ac:dyDescent="0.25">
      <c r="A13324" s="55">
        <v>2019</v>
      </c>
      <c r="B13324" s="55" t="s">
        <v>30</v>
      </c>
      <c r="C13324" s="55" t="s">
        <v>1641</v>
      </c>
      <c r="D13324" s="54">
        <v>43506</v>
      </c>
      <c r="E13324" s="56">
        <v>30.125</v>
      </c>
      <c r="F13324" s="55" t="s">
        <v>4750</v>
      </c>
      <c r="G13324" s="55" t="s">
        <v>7934</v>
      </c>
      <c r="H13324" s="55"/>
    </row>
    <row r="13325" spans="1:8" x14ac:dyDescent="0.25">
      <c r="A13325" s="55">
        <v>2019</v>
      </c>
      <c r="B13325" s="55" t="s">
        <v>30</v>
      </c>
      <c r="C13325" s="55" t="s">
        <v>1644</v>
      </c>
      <c r="D13325" s="54">
        <v>43506</v>
      </c>
      <c r="E13325" s="56">
        <v>30.1666666666667</v>
      </c>
      <c r="F13325" s="55" t="s">
        <v>7935</v>
      </c>
      <c r="G13325" s="55" t="s">
        <v>7936</v>
      </c>
      <c r="H13325" s="55"/>
    </row>
    <row r="13326" spans="1:8" x14ac:dyDescent="0.25">
      <c r="A13326" s="55">
        <v>2019</v>
      </c>
      <c r="B13326" s="55" t="s">
        <v>30</v>
      </c>
      <c r="C13326" s="55" t="s">
        <v>1647</v>
      </c>
      <c r="D13326" s="54">
        <v>43506</v>
      </c>
      <c r="E13326" s="56">
        <v>30.2083333333333</v>
      </c>
      <c r="F13326" s="55" t="s">
        <v>7937</v>
      </c>
      <c r="G13326" s="55" t="s">
        <v>7938</v>
      </c>
      <c r="H13326" s="55"/>
    </row>
    <row r="13327" spans="1:8" x14ac:dyDescent="0.25">
      <c r="A13327" s="55">
        <v>2019</v>
      </c>
      <c r="B13327" s="55" t="s">
        <v>30</v>
      </c>
      <c r="C13327" s="55" t="s">
        <v>1650</v>
      </c>
      <c r="D13327" s="54">
        <v>43506</v>
      </c>
      <c r="E13327" s="56">
        <v>30.25</v>
      </c>
      <c r="F13327" s="55" t="s">
        <v>7939</v>
      </c>
      <c r="G13327" s="55" t="s">
        <v>7940</v>
      </c>
      <c r="H13327" s="55"/>
    </row>
    <row r="13328" spans="1:8" x14ac:dyDescent="0.25">
      <c r="A13328" s="55">
        <v>2019</v>
      </c>
      <c r="B13328" s="55" t="s">
        <v>30</v>
      </c>
      <c r="C13328" s="55" t="s">
        <v>1653</v>
      </c>
      <c r="D13328" s="54">
        <v>43506</v>
      </c>
      <c r="E13328" s="56">
        <v>30.2916666666667</v>
      </c>
      <c r="F13328" s="55" t="s">
        <v>7941</v>
      </c>
      <c r="G13328" s="55" t="s">
        <v>7942</v>
      </c>
      <c r="H13328" s="55"/>
    </row>
    <row r="13329" spans="1:8" x14ac:dyDescent="0.25">
      <c r="A13329" s="55">
        <v>2019</v>
      </c>
      <c r="B13329" s="55" t="s">
        <v>30</v>
      </c>
      <c r="C13329" s="55" t="s">
        <v>1656</v>
      </c>
      <c r="D13329" s="54">
        <v>43506</v>
      </c>
      <c r="E13329" s="56">
        <v>30.3333333333333</v>
      </c>
      <c r="F13329" s="55" t="s">
        <v>4316</v>
      </c>
      <c r="G13329" s="55" t="s">
        <v>7943</v>
      </c>
      <c r="H13329" s="55"/>
    </row>
    <row r="13330" spans="1:8" x14ac:dyDescent="0.25">
      <c r="A13330" s="55">
        <v>2019</v>
      </c>
      <c r="B13330" s="55" t="s">
        <v>30</v>
      </c>
      <c r="C13330" s="55" t="s">
        <v>1659</v>
      </c>
      <c r="D13330" s="54">
        <v>43506</v>
      </c>
      <c r="E13330" s="56">
        <v>30.375</v>
      </c>
      <c r="F13330" s="55" t="s">
        <v>7944</v>
      </c>
      <c r="G13330" s="55" t="s">
        <v>7945</v>
      </c>
      <c r="H13330" s="55"/>
    </row>
    <row r="13331" spans="1:8" x14ac:dyDescent="0.25">
      <c r="A13331" s="55">
        <v>2019</v>
      </c>
      <c r="B13331" s="55" t="s">
        <v>30</v>
      </c>
      <c r="C13331" s="55" t="s">
        <v>1662</v>
      </c>
      <c r="D13331" s="54">
        <v>43506</v>
      </c>
      <c r="E13331" s="56">
        <v>30.4166666666667</v>
      </c>
      <c r="F13331" s="55" t="s">
        <v>7946</v>
      </c>
      <c r="G13331" s="55" t="s">
        <v>7947</v>
      </c>
      <c r="H13331" s="55"/>
    </row>
    <row r="13332" spans="1:8" x14ac:dyDescent="0.25">
      <c r="A13332" s="55">
        <v>2019</v>
      </c>
      <c r="B13332" s="55" t="s">
        <v>30</v>
      </c>
      <c r="C13332" s="55" t="s">
        <v>1665</v>
      </c>
      <c r="D13332" s="54">
        <v>43506</v>
      </c>
      <c r="E13332" s="56">
        <v>30.4583333333333</v>
      </c>
      <c r="F13332" s="55" t="s">
        <v>7948</v>
      </c>
      <c r="G13332" s="55" t="s">
        <v>7949</v>
      </c>
      <c r="H13332" s="55"/>
    </row>
    <row r="13333" spans="1:8" x14ac:dyDescent="0.25">
      <c r="A13333" s="55">
        <v>2019</v>
      </c>
      <c r="B13333" s="55" t="s">
        <v>30</v>
      </c>
      <c r="C13333" s="55" t="s">
        <v>1668</v>
      </c>
      <c r="D13333" s="54">
        <v>43506</v>
      </c>
      <c r="E13333" s="56">
        <v>30.5</v>
      </c>
      <c r="F13333" s="55" t="s">
        <v>7948</v>
      </c>
      <c r="G13333" s="55" t="s">
        <v>7950</v>
      </c>
      <c r="H13333" s="55"/>
    </row>
    <row r="13334" spans="1:8" x14ac:dyDescent="0.25">
      <c r="A13334" s="55">
        <v>2019</v>
      </c>
      <c r="B13334" s="55" t="s">
        <v>30</v>
      </c>
      <c r="C13334" s="55" t="s">
        <v>1672</v>
      </c>
      <c r="D13334" s="54">
        <v>43506</v>
      </c>
      <c r="E13334" s="56">
        <v>30.5416666666667</v>
      </c>
      <c r="F13334" s="55" t="s">
        <v>4118</v>
      </c>
      <c r="G13334" s="55" t="s">
        <v>7951</v>
      </c>
      <c r="H13334" s="55"/>
    </row>
    <row r="13335" spans="1:8" x14ac:dyDescent="0.25">
      <c r="A13335" s="55">
        <v>2019</v>
      </c>
      <c r="B13335" s="55" t="s">
        <v>30</v>
      </c>
      <c r="C13335" s="55" t="s">
        <v>1676</v>
      </c>
      <c r="D13335" s="54">
        <v>43506</v>
      </c>
      <c r="E13335" s="56">
        <v>30.5833333333333</v>
      </c>
      <c r="F13335" s="55" t="s">
        <v>7952</v>
      </c>
      <c r="G13335" s="55" t="s">
        <v>7953</v>
      </c>
      <c r="H13335" s="55"/>
    </row>
    <row r="13336" spans="1:8" x14ac:dyDescent="0.25">
      <c r="A13336" s="55">
        <v>2019</v>
      </c>
      <c r="B13336" s="55" t="s">
        <v>30</v>
      </c>
      <c r="C13336" s="55" t="s">
        <v>1679</v>
      </c>
      <c r="D13336" s="54">
        <v>43506</v>
      </c>
      <c r="E13336" s="56">
        <v>30.625</v>
      </c>
      <c r="F13336" s="55" t="s">
        <v>4480</v>
      </c>
      <c r="G13336" s="55" t="s">
        <v>7954</v>
      </c>
      <c r="H13336" s="55"/>
    </row>
    <row r="13337" spans="1:8" x14ac:dyDescent="0.25">
      <c r="A13337" s="55">
        <v>2019</v>
      </c>
      <c r="B13337" s="55" t="s">
        <v>30</v>
      </c>
      <c r="C13337" s="55" t="s">
        <v>1683</v>
      </c>
      <c r="D13337" s="54">
        <v>43506</v>
      </c>
      <c r="E13337" s="56">
        <v>30.6666666666667</v>
      </c>
      <c r="F13337" s="55" t="s">
        <v>7955</v>
      </c>
      <c r="G13337" s="55" t="s">
        <v>7956</v>
      </c>
      <c r="H13337" s="55"/>
    </row>
    <row r="13338" spans="1:8" x14ac:dyDescent="0.25">
      <c r="A13338" s="55">
        <v>2019</v>
      </c>
      <c r="B13338" s="55" t="s">
        <v>30</v>
      </c>
      <c r="C13338" s="55" t="s">
        <v>1686</v>
      </c>
      <c r="D13338" s="54">
        <v>43506</v>
      </c>
      <c r="E13338" s="56">
        <v>30.7083333333333</v>
      </c>
      <c r="F13338" s="55" t="s">
        <v>3903</v>
      </c>
      <c r="G13338" s="55" t="s">
        <v>7957</v>
      </c>
      <c r="H13338" s="55"/>
    </row>
    <row r="13339" spans="1:8" x14ac:dyDescent="0.25">
      <c r="A13339" s="55">
        <v>2019</v>
      </c>
      <c r="B13339" s="55" t="s">
        <v>30</v>
      </c>
      <c r="C13339" s="55" t="s">
        <v>1689</v>
      </c>
      <c r="D13339" s="54">
        <v>43506</v>
      </c>
      <c r="E13339" s="56">
        <v>30.75</v>
      </c>
      <c r="F13339" s="55" t="s">
        <v>7958</v>
      </c>
      <c r="G13339" s="55" t="s">
        <v>7959</v>
      </c>
      <c r="H13339" s="55"/>
    </row>
    <row r="13340" spans="1:8" x14ac:dyDescent="0.25">
      <c r="A13340" s="55">
        <v>2019</v>
      </c>
      <c r="B13340" s="55" t="s">
        <v>30</v>
      </c>
      <c r="C13340" s="55" t="s">
        <v>1692</v>
      </c>
      <c r="D13340" s="54">
        <v>43506</v>
      </c>
      <c r="E13340" s="56">
        <v>30.7916666666667</v>
      </c>
      <c r="F13340" s="55" t="s">
        <v>4115</v>
      </c>
      <c r="G13340" s="55" t="s">
        <v>7960</v>
      </c>
      <c r="H13340" s="55"/>
    </row>
    <row r="13341" spans="1:8" x14ac:dyDescent="0.25">
      <c r="A13341" s="55">
        <v>2019</v>
      </c>
      <c r="B13341" s="55" t="s">
        <v>30</v>
      </c>
      <c r="C13341" s="55" t="s">
        <v>1695</v>
      </c>
      <c r="D13341" s="54">
        <v>43506</v>
      </c>
      <c r="E13341" s="56">
        <v>30.8333333333333</v>
      </c>
      <c r="F13341" s="55" t="s">
        <v>4943</v>
      </c>
      <c r="G13341" s="55" t="s">
        <v>7961</v>
      </c>
      <c r="H13341" s="55"/>
    </row>
    <row r="13342" spans="1:8" x14ac:dyDescent="0.25">
      <c r="A13342" s="55">
        <v>2019</v>
      </c>
      <c r="B13342" s="55" t="s">
        <v>30</v>
      </c>
      <c r="C13342" s="55" t="s">
        <v>1698</v>
      </c>
      <c r="D13342" s="54">
        <v>43534</v>
      </c>
      <c r="E13342" s="56">
        <v>30.875</v>
      </c>
      <c r="F13342" s="55" t="s">
        <v>4100</v>
      </c>
      <c r="G13342" s="55" t="s">
        <v>7962</v>
      </c>
      <c r="H13342" s="55"/>
    </row>
    <row r="13343" spans="1:8" x14ac:dyDescent="0.25">
      <c r="A13343" s="55">
        <v>2019</v>
      </c>
      <c r="B13343" s="55" t="s">
        <v>30</v>
      </c>
      <c r="C13343" s="55" t="s">
        <v>1701</v>
      </c>
      <c r="D13343" s="54">
        <v>43534</v>
      </c>
      <c r="E13343" s="56">
        <v>30.9166666666667</v>
      </c>
      <c r="F13343" s="55" t="s">
        <v>4034</v>
      </c>
      <c r="G13343" s="55" t="s">
        <v>7963</v>
      </c>
      <c r="H13343" s="55"/>
    </row>
    <row r="13344" spans="1:8" x14ac:dyDescent="0.25">
      <c r="A13344" s="55">
        <v>2019</v>
      </c>
      <c r="B13344" s="55" t="s">
        <v>30</v>
      </c>
      <c r="C13344" s="55" t="s">
        <v>1704</v>
      </c>
      <c r="D13344" s="54">
        <v>43534</v>
      </c>
      <c r="E13344" s="56">
        <v>30.9583333333333</v>
      </c>
      <c r="F13344" s="55" t="s">
        <v>7964</v>
      </c>
      <c r="G13344" s="55" t="s">
        <v>7965</v>
      </c>
      <c r="H13344" s="55"/>
    </row>
    <row r="13345" spans="1:8" x14ac:dyDescent="0.25">
      <c r="A13345" s="55">
        <v>2019</v>
      </c>
      <c r="B13345" s="55" t="s">
        <v>30</v>
      </c>
      <c r="C13345" s="55" t="s">
        <v>1706</v>
      </c>
      <c r="D13345" s="54">
        <v>43534</v>
      </c>
      <c r="E13345" s="56">
        <v>31</v>
      </c>
      <c r="F13345" s="55" t="s">
        <v>7966</v>
      </c>
      <c r="G13345" s="55" t="s">
        <v>7967</v>
      </c>
      <c r="H13345" s="55"/>
    </row>
    <row r="13346" spans="1:8" x14ac:dyDescent="0.25">
      <c r="A13346" s="55">
        <v>2019</v>
      </c>
      <c r="B13346" s="55" t="s">
        <v>30</v>
      </c>
      <c r="C13346" s="55" t="s">
        <v>1709</v>
      </c>
      <c r="D13346" s="54">
        <v>43534</v>
      </c>
      <c r="E13346" s="56">
        <v>31.0416666666667</v>
      </c>
      <c r="F13346" s="55" t="s">
        <v>7968</v>
      </c>
      <c r="G13346" s="55" t="s">
        <v>7969</v>
      </c>
      <c r="H13346" s="55"/>
    </row>
    <row r="13347" spans="1:8" x14ac:dyDescent="0.25">
      <c r="A13347" s="55">
        <v>2019</v>
      </c>
      <c r="B13347" s="55" t="s">
        <v>30</v>
      </c>
      <c r="C13347" s="55" t="s">
        <v>1711</v>
      </c>
      <c r="D13347" s="54">
        <v>43534</v>
      </c>
      <c r="E13347" s="56">
        <v>31.0833333333333</v>
      </c>
      <c r="F13347" s="55" t="s">
        <v>4947</v>
      </c>
      <c r="G13347" s="55" t="s">
        <v>7970</v>
      </c>
      <c r="H13347" s="55"/>
    </row>
    <row r="13348" spans="1:8" x14ac:dyDescent="0.25">
      <c r="A13348" s="55">
        <v>2019</v>
      </c>
      <c r="B13348" s="55" t="s">
        <v>30</v>
      </c>
      <c r="C13348" s="55" t="s">
        <v>1714</v>
      </c>
      <c r="D13348" s="54">
        <v>43534</v>
      </c>
      <c r="E13348" s="56">
        <v>31.125</v>
      </c>
      <c r="F13348" s="55" t="s">
        <v>7971</v>
      </c>
      <c r="G13348" s="55" t="s">
        <v>7972</v>
      </c>
      <c r="H13348" s="55"/>
    </row>
    <row r="13349" spans="1:8" x14ac:dyDescent="0.25">
      <c r="A13349" s="55">
        <v>2019</v>
      </c>
      <c r="B13349" s="55" t="s">
        <v>30</v>
      </c>
      <c r="C13349" s="55" t="s">
        <v>1718</v>
      </c>
      <c r="D13349" s="54">
        <v>43534</v>
      </c>
      <c r="E13349" s="56">
        <v>31.1666666666667</v>
      </c>
      <c r="F13349" s="55" t="s">
        <v>7973</v>
      </c>
      <c r="G13349" s="55" t="s">
        <v>7974</v>
      </c>
      <c r="H13349" s="55"/>
    </row>
    <row r="13350" spans="1:8" x14ac:dyDescent="0.25">
      <c r="A13350" s="55">
        <v>2019</v>
      </c>
      <c r="B13350" s="55" t="s">
        <v>30</v>
      </c>
      <c r="C13350" s="55" t="s">
        <v>1721</v>
      </c>
      <c r="D13350" s="54">
        <v>43534</v>
      </c>
      <c r="E13350" s="56">
        <v>31.2083333333333</v>
      </c>
      <c r="F13350" s="55" t="s">
        <v>7975</v>
      </c>
      <c r="G13350" s="55" t="s">
        <v>7976</v>
      </c>
      <c r="H13350" s="55"/>
    </row>
    <row r="13351" spans="1:8" x14ac:dyDescent="0.25">
      <c r="A13351" s="55">
        <v>2019</v>
      </c>
      <c r="B13351" s="55" t="s">
        <v>30</v>
      </c>
      <c r="C13351" s="55" t="s">
        <v>1724</v>
      </c>
      <c r="D13351" s="54">
        <v>43534</v>
      </c>
      <c r="E13351" s="56">
        <v>31.25</v>
      </c>
      <c r="F13351" s="55" t="s">
        <v>3912</v>
      </c>
      <c r="G13351" s="55" t="s">
        <v>7977</v>
      </c>
      <c r="H13351" s="55"/>
    </row>
    <row r="13352" spans="1:8" x14ac:dyDescent="0.25">
      <c r="A13352" s="55">
        <v>2019</v>
      </c>
      <c r="B13352" s="55" t="s">
        <v>30</v>
      </c>
      <c r="C13352" s="55" t="s">
        <v>1727</v>
      </c>
      <c r="D13352" s="54">
        <v>43534</v>
      </c>
      <c r="E13352" s="56">
        <v>31.2916666666667</v>
      </c>
      <c r="F13352" s="55" t="s">
        <v>7978</v>
      </c>
      <c r="G13352" s="55" t="s">
        <v>7979</v>
      </c>
      <c r="H13352" s="55"/>
    </row>
    <row r="13353" spans="1:8" x14ac:dyDescent="0.25">
      <c r="A13353" s="55">
        <v>2019</v>
      </c>
      <c r="B13353" s="55" t="s">
        <v>30</v>
      </c>
      <c r="C13353" s="55" t="s">
        <v>1730</v>
      </c>
      <c r="D13353" s="54">
        <v>43534</v>
      </c>
      <c r="E13353" s="56">
        <v>31.3333333333333</v>
      </c>
      <c r="F13353" s="55" t="s">
        <v>7980</v>
      </c>
      <c r="G13353" s="55" t="s">
        <v>7981</v>
      </c>
      <c r="H13353" s="55"/>
    </row>
    <row r="13354" spans="1:8" x14ac:dyDescent="0.25">
      <c r="A13354" s="55">
        <v>2019</v>
      </c>
      <c r="B13354" s="55" t="s">
        <v>30</v>
      </c>
      <c r="C13354" s="55" t="s">
        <v>1733</v>
      </c>
      <c r="D13354" s="54">
        <v>43534</v>
      </c>
      <c r="E13354" s="56">
        <v>31.375</v>
      </c>
      <c r="F13354" s="55" t="s">
        <v>4913</v>
      </c>
      <c r="G13354" s="55" t="s">
        <v>7982</v>
      </c>
      <c r="H13354" s="55"/>
    </row>
    <row r="13355" spans="1:8" x14ac:dyDescent="0.25">
      <c r="A13355" s="55">
        <v>2019</v>
      </c>
      <c r="B13355" s="55" t="s">
        <v>30</v>
      </c>
      <c r="C13355" s="55" t="s">
        <v>1736</v>
      </c>
      <c r="D13355" s="54">
        <v>43534</v>
      </c>
      <c r="E13355" s="56">
        <v>31.4166666666667</v>
      </c>
      <c r="F13355" s="55" t="s">
        <v>4424</v>
      </c>
      <c r="G13355" s="55" t="s">
        <v>7983</v>
      </c>
      <c r="H13355" s="55"/>
    </row>
    <row r="13356" spans="1:8" x14ac:dyDescent="0.25">
      <c r="A13356" s="55">
        <v>2019</v>
      </c>
      <c r="B13356" s="55" t="s">
        <v>30</v>
      </c>
      <c r="C13356" s="55" t="s">
        <v>1739</v>
      </c>
      <c r="D13356" s="54">
        <v>43534</v>
      </c>
      <c r="E13356" s="56">
        <v>31.4583333333333</v>
      </c>
      <c r="F13356" s="55" t="s">
        <v>7984</v>
      </c>
      <c r="G13356" s="55" t="s">
        <v>7985</v>
      </c>
      <c r="H13356" s="55"/>
    </row>
    <row r="13357" spans="1:8" x14ac:dyDescent="0.25">
      <c r="A13357" s="55">
        <v>2019</v>
      </c>
      <c r="B13357" s="55" t="s">
        <v>30</v>
      </c>
      <c r="C13357" s="55" t="s">
        <v>1743</v>
      </c>
      <c r="D13357" s="54">
        <v>43534</v>
      </c>
      <c r="E13357" s="56">
        <v>31.5</v>
      </c>
      <c r="F13357" s="55" t="s">
        <v>7986</v>
      </c>
      <c r="G13357" s="55" t="s">
        <v>7987</v>
      </c>
      <c r="H13357" s="55"/>
    </row>
    <row r="13358" spans="1:8" x14ac:dyDescent="0.25">
      <c r="A13358" s="55">
        <v>2019</v>
      </c>
      <c r="B13358" s="55" t="s">
        <v>30</v>
      </c>
      <c r="C13358" s="55" t="s">
        <v>1747</v>
      </c>
      <c r="D13358" s="54">
        <v>43534</v>
      </c>
      <c r="E13358" s="56">
        <v>31.5416666666667</v>
      </c>
      <c r="F13358" s="55" t="s">
        <v>7988</v>
      </c>
      <c r="G13358" s="55" t="s">
        <v>7989</v>
      </c>
      <c r="H13358" s="55"/>
    </row>
    <row r="13359" spans="1:8" x14ac:dyDescent="0.25">
      <c r="A13359" s="55">
        <v>2019</v>
      </c>
      <c r="B13359" s="55" t="s">
        <v>30</v>
      </c>
      <c r="C13359" s="55" t="s">
        <v>1751</v>
      </c>
      <c r="D13359" s="54">
        <v>43534</v>
      </c>
      <c r="E13359" s="56">
        <v>31.5833333333333</v>
      </c>
      <c r="F13359" s="55" t="s">
        <v>7990</v>
      </c>
      <c r="G13359" s="55" t="s">
        <v>7991</v>
      </c>
      <c r="H13359" s="55"/>
    </row>
    <row r="13360" spans="1:8" x14ac:dyDescent="0.25">
      <c r="A13360" s="55">
        <v>2019</v>
      </c>
      <c r="B13360" s="55" t="s">
        <v>30</v>
      </c>
      <c r="C13360" s="55" t="s">
        <v>1754</v>
      </c>
      <c r="D13360" s="54">
        <v>43534</v>
      </c>
      <c r="E13360" s="56">
        <v>31.625</v>
      </c>
      <c r="F13360" s="55" t="s">
        <v>4794</v>
      </c>
      <c r="G13360" s="55" t="s">
        <v>7992</v>
      </c>
      <c r="H13360" s="55"/>
    </row>
    <row r="13361" spans="1:8" x14ac:dyDescent="0.25">
      <c r="A13361" s="55">
        <v>2019</v>
      </c>
      <c r="B13361" s="55" t="s">
        <v>30</v>
      </c>
      <c r="C13361" s="55" t="s">
        <v>1757</v>
      </c>
      <c r="D13361" s="54">
        <v>43534</v>
      </c>
      <c r="E13361" s="56">
        <v>31.6666666666667</v>
      </c>
      <c r="F13361" s="55" t="s">
        <v>4338</v>
      </c>
      <c r="G13361" s="55" t="s">
        <v>7993</v>
      </c>
      <c r="H13361" s="55"/>
    </row>
    <row r="13362" spans="1:8" x14ac:dyDescent="0.25">
      <c r="A13362" s="55">
        <v>2019</v>
      </c>
      <c r="B13362" s="55" t="s">
        <v>30</v>
      </c>
      <c r="C13362" s="55" t="s">
        <v>1760</v>
      </c>
      <c r="D13362" s="54">
        <v>43534</v>
      </c>
      <c r="E13362" s="56">
        <v>31.7083333333333</v>
      </c>
      <c r="F13362" s="55" t="s">
        <v>4841</v>
      </c>
      <c r="G13362" s="55" t="s">
        <v>7994</v>
      </c>
      <c r="H13362" s="55"/>
    </row>
    <row r="13363" spans="1:8" x14ac:dyDescent="0.25">
      <c r="A13363" s="55">
        <v>2019</v>
      </c>
      <c r="B13363" s="55" t="s">
        <v>30</v>
      </c>
      <c r="C13363" s="55" t="s">
        <v>1763</v>
      </c>
      <c r="D13363" s="54">
        <v>43534</v>
      </c>
      <c r="E13363" s="56">
        <v>31.75</v>
      </c>
      <c r="F13363" s="55" t="s">
        <v>7908</v>
      </c>
      <c r="G13363" s="55" t="s">
        <v>7995</v>
      </c>
      <c r="H13363" s="55"/>
    </row>
    <row r="13364" spans="1:8" x14ac:dyDescent="0.25">
      <c r="A13364" s="55">
        <v>2019</v>
      </c>
      <c r="B13364" s="55" t="s">
        <v>30</v>
      </c>
      <c r="C13364" s="55" t="s">
        <v>1766</v>
      </c>
      <c r="D13364" s="54">
        <v>43534</v>
      </c>
      <c r="E13364" s="56">
        <v>31.7916666666667</v>
      </c>
      <c r="F13364" s="55" t="s">
        <v>4410</v>
      </c>
      <c r="G13364" s="55" t="s">
        <v>7996</v>
      </c>
      <c r="H13364" s="55"/>
    </row>
    <row r="13365" spans="1:8" x14ac:dyDescent="0.25">
      <c r="A13365" s="55">
        <v>2019</v>
      </c>
      <c r="B13365" s="55" t="s">
        <v>30</v>
      </c>
      <c r="C13365" s="55" t="s">
        <v>1768</v>
      </c>
      <c r="D13365" s="54">
        <v>43534</v>
      </c>
      <c r="E13365" s="56">
        <v>31.8333333333333</v>
      </c>
      <c r="F13365" s="55" t="s">
        <v>6526</v>
      </c>
      <c r="G13365" s="55" t="s">
        <v>7997</v>
      </c>
      <c r="H13365" s="55"/>
    </row>
    <row r="13366" spans="1:8" x14ac:dyDescent="0.25">
      <c r="A13366" s="55">
        <v>2019</v>
      </c>
      <c r="B13366" s="55" t="s">
        <v>30</v>
      </c>
      <c r="C13366" s="55" t="s">
        <v>1771</v>
      </c>
      <c r="D13366" s="54">
        <v>43565</v>
      </c>
      <c r="E13366" s="56">
        <v>31.875</v>
      </c>
      <c r="F13366" s="55" t="s">
        <v>4936</v>
      </c>
      <c r="G13366" s="55" t="s">
        <v>7998</v>
      </c>
      <c r="H13366" s="55"/>
    </row>
    <row r="13367" spans="1:8" x14ac:dyDescent="0.25">
      <c r="A13367" s="55">
        <v>2019</v>
      </c>
      <c r="B13367" s="55" t="s">
        <v>30</v>
      </c>
      <c r="C13367" s="55" t="s">
        <v>1773</v>
      </c>
      <c r="D13367" s="54">
        <v>43565</v>
      </c>
      <c r="E13367" s="56">
        <v>31.9166666666667</v>
      </c>
      <c r="F13367" s="55" t="s">
        <v>7999</v>
      </c>
      <c r="G13367" s="55" t="s">
        <v>8000</v>
      </c>
      <c r="H13367" s="55"/>
    </row>
    <row r="13368" spans="1:8" x14ac:dyDescent="0.25">
      <c r="A13368" s="55">
        <v>2019</v>
      </c>
      <c r="B13368" s="55" t="s">
        <v>30</v>
      </c>
      <c r="C13368" s="55" t="s">
        <v>1775</v>
      </c>
      <c r="D13368" s="54">
        <v>43565</v>
      </c>
      <c r="E13368" s="56">
        <v>31.9583333333333</v>
      </c>
      <c r="F13368" s="55" t="s">
        <v>7939</v>
      </c>
      <c r="G13368" s="55" t="s">
        <v>8001</v>
      </c>
      <c r="H13368" s="55"/>
    </row>
    <row r="13369" spans="1:8" x14ac:dyDescent="0.25">
      <c r="A13369" s="55">
        <v>2019</v>
      </c>
      <c r="B13369" s="55" t="s">
        <v>30</v>
      </c>
      <c r="C13369" s="55" t="s">
        <v>1777</v>
      </c>
      <c r="D13369" s="54">
        <v>43565</v>
      </c>
      <c r="E13369" s="56">
        <v>32</v>
      </c>
      <c r="F13369" s="55" t="s">
        <v>7937</v>
      </c>
      <c r="G13369" s="55" t="s">
        <v>8002</v>
      </c>
      <c r="H13369" s="55"/>
    </row>
    <row r="13370" spans="1:8" x14ac:dyDescent="0.25">
      <c r="A13370" s="55">
        <v>2019</v>
      </c>
      <c r="B13370" s="55" t="s">
        <v>30</v>
      </c>
      <c r="C13370" s="55" t="s">
        <v>1780</v>
      </c>
      <c r="D13370" s="54">
        <v>43565</v>
      </c>
      <c r="E13370" s="56">
        <v>32.0416666666667</v>
      </c>
      <c r="F13370" s="55" t="s">
        <v>6646</v>
      </c>
      <c r="G13370" s="55" t="s">
        <v>8003</v>
      </c>
      <c r="H13370" s="55"/>
    </row>
    <row r="13371" spans="1:8" x14ac:dyDescent="0.25">
      <c r="A13371" s="55">
        <v>2019</v>
      </c>
      <c r="B13371" s="55" t="s">
        <v>30</v>
      </c>
      <c r="C13371" s="55" t="s">
        <v>1783</v>
      </c>
      <c r="D13371" s="54">
        <v>43565</v>
      </c>
      <c r="E13371" s="56">
        <v>32.0833333333333</v>
      </c>
      <c r="F13371" s="55" t="s">
        <v>6589</v>
      </c>
      <c r="G13371" s="55" t="s">
        <v>8004</v>
      </c>
      <c r="H13371" s="55"/>
    </row>
    <row r="13372" spans="1:8" x14ac:dyDescent="0.25">
      <c r="A13372" s="55">
        <v>2019</v>
      </c>
      <c r="B13372" s="55" t="s">
        <v>30</v>
      </c>
      <c r="C13372" s="55" t="s">
        <v>1787</v>
      </c>
      <c r="D13372" s="54">
        <v>43565</v>
      </c>
      <c r="E13372" s="56">
        <v>32.125</v>
      </c>
      <c r="F13372" s="55" t="s">
        <v>8005</v>
      </c>
      <c r="G13372" s="55" t="s">
        <v>8006</v>
      </c>
      <c r="H13372" s="55"/>
    </row>
    <row r="13373" spans="1:8" x14ac:dyDescent="0.25">
      <c r="A13373" s="55">
        <v>2019</v>
      </c>
      <c r="B13373" s="55" t="s">
        <v>30</v>
      </c>
      <c r="C13373" s="55" t="s">
        <v>1790</v>
      </c>
      <c r="D13373" s="54">
        <v>43565</v>
      </c>
      <c r="E13373" s="56">
        <v>32.1666666666667</v>
      </c>
      <c r="F13373" s="55" t="s">
        <v>4185</v>
      </c>
      <c r="G13373" s="55" t="s">
        <v>8007</v>
      </c>
      <c r="H13373" s="55"/>
    </row>
    <row r="13374" spans="1:8" x14ac:dyDescent="0.25">
      <c r="A13374" s="55">
        <v>2019</v>
      </c>
      <c r="B13374" s="55" t="s">
        <v>30</v>
      </c>
      <c r="C13374" s="55" t="s">
        <v>1793</v>
      </c>
      <c r="D13374" s="54">
        <v>43565</v>
      </c>
      <c r="E13374" s="56">
        <v>32.2083333333333</v>
      </c>
      <c r="F13374" s="55" t="s">
        <v>4570</v>
      </c>
      <c r="G13374" s="55" t="s">
        <v>8008</v>
      </c>
      <c r="H13374" s="55"/>
    </row>
    <row r="13375" spans="1:8" x14ac:dyDescent="0.25">
      <c r="A13375" s="55">
        <v>2019</v>
      </c>
      <c r="B13375" s="55" t="s">
        <v>30</v>
      </c>
      <c r="C13375" s="55" t="s">
        <v>1795</v>
      </c>
      <c r="D13375" s="54">
        <v>43565</v>
      </c>
      <c r="E13375" s="56">
        <v>32.25</v>
      </c>
      <c r="F13375" s="55" t="s">
        <v>7999</v>
      </c>
      <c r="G13375" s="55" t="s">
        <v>8009</v>
      </c>
      <c r="H13375" s="55"/>
    </row>
    <row r="13376" spans="1:8" x14ac:dyDescent="0.25">
      <c r="A13376" s="55">
        <v>2019</v>
      </c>
      <c r="B13376" s="55" t="s">
        <v>30</v>
      </c>
      <c r="C13376" s="55" t="s">
        <v>1798</v>
      </c>
      <c r="D13376" s="54">
        <v>43565</v>
      </c>
      <c r="E13376" s="56">
        <v>32.2916666666667</v>
      </c>
      <c r="F13376" s="55" t="s">
        <v>8010</v>
      </c>
      <c r="G13376" s="55" t="s">
        <v>8011</v>
      </c>
      <c r="H13376" s="55"/>
    </row>
    <row r="13377" spans="1:8" x14ac:dyDescent="0.25">
      <c r="A13377" s="55">
        <v>2019</v>
      </c>
      <c r="B13377" s="55" t="s">
        <v>30</v>
      </c>
      <c r="C13377" s="55" t="s">
        <v>1801</v>
      </c>
      <c r="D13377" s="54">
        <v>43565</v>
      </c>
      <c r="E13377" s="56">
        <v>32.3333333333333</v>
      </c>
      <c r="F13377" s="55" t="s">
        <v>8012</v>
      </c>
      <c r="G13377" s="55" t="s">
        <v>8013</v>
      </c>
      <c r="H13377" s="55"/>
    </row>
    <row r="13378" spans="1:8" x14ac:dyDescent="0.25">
      <c r="A13378" s="55">
        <v>2019</v>
      </c>
      <c r="B13378" s="55" t="s">
        <v>30</v>
      </c>
      <c r="C13378" s="55" t="s">
        <v>1804</v>
      </c>
      <c r="D13378" s="54">
        <v>43565</v>
      </c>
      <c r="E13378" s="56">
        <v>32.375</v>
      </c>
      <c r="F13378" s="55" t="s">
        <v>8014</v>
      </c>
      <c r="G13378" s="55" t="s">
        <v>8015</v>
      </c>
      <c r="H13378" s="55"/>
    </row>
    <row r="13379" spans="1:8" x14ac:dyDescent="0.25">
      <c r="A13379" s="55">
        <v>2019</v>
      </c>
      <c r="B13379" s="55" t="s">
        <v>30</v>
      </c>
      <c r="C13379" s="55" t="s">
        <v>1807</v>
      </c>
      <c r="D13379" s="54">
        <v>43565</v>
      </c>
      <c r="E13379" s="56">
        <v>32.4166666666667</v>
      </c>
      <c r="F13379" s="55" t="s">
        <v>8016</v>
      </c>
      <c r="G13379" s="55" t="s">
        <v>8017</v>
      </c>
      <c r="H13379" s="55"/>
    </row>
    <row r="13380" spans="1:8" x14ac:dyDescent="0.25">
      <c r="A13380" s="55">
        <v>2019</v>
      </c>
      <c r="B13380" s="55" t="s">
        <v>30</v>
      </c>
      <c r="C13380" s="55" t="s">
        <v>1811</v>
      </c>
      <c r="D13380" s="54">
        <v>43565</v>
      </c>
      <c r="E13380" s="56">
        <v>32.4583333333333</v>
      </c>
      <c r="F13380" s="55" t="s">
        <v>8018</v>
      </c>
      <c r="G13380" s="55" t="s">
        <v>8019</v>
      </c>
      <c r="H13380" s="55"/>
    </row>
    <row r="13381" spans="1:8" x14ac:dyDescent="0.25">
      <c r="A13381" s="55">
        <v>2019</v>
      </c>
      <c r="B13381" s="55" t="s">
        <v>30</v>
      </c>
      <c r="C13381" s="55" t="s">
        <v>1815</v>
      </c>
      <c r="D13381" s="54">
        <v>43565</v>
      </c>
      <c r="E13381" s="56">
        <v>32.5</v>
      </c>
      <c r="F13381" s="55" t="s">
        <v>8020</v>
      </c>
      <c r="G13381" s="55" t="s">
        <v>8021</v>
      </c>
      <c r="H13381" s="55"/>
    </row>
    <row r="13382" spans="1:8" x14ac:dyDescent="0.25">
      <c r="A13382" s="55">
        <v>2019</v>
      </c>
      <c r="B13382" s="55" t="s">
        <v>30</v>
      </c>
      <c r="C13382" s="55" t="s">
        <v>1818</v>
      </c>
      <c r="D13382" s="54">
        <v>43565</v>
      </c>
      <c r="E13382" s="56">
        <v>32.5416666666667</v>
      </c>
      <c r="F13382" s="55" t="s">
        <v>8022</v>
      </c>
      <c r="G13382" s="55" t="s">
        <v>8023</v>
      </c>
      <c r="H13382" s="55"/>
    </row>
    <row r="13383" spans="1:8" x14ac:dyDescent="0.25">
      <c r="A13383" s="55">
        <v>2019</v>
      </c>
      <c r="B13383" s="55" t="s">
        <v>30</v>
      </c>
      <c r="C13383" s="55" t="s">
        <v>1821</v>
      </c>
      <c r="D13383" s="54">
        <v>43565</v>
      </c>
      <c r="E13383" s="56">
        <v>32.5833333333333</v>
      </c>
      <c r="F13383" s="55" t="s">
        <v>8024</v>
      </c>
      <c r="G13383" s="55" t="s">
        <v>8025</v>
      </c>
      <c r="H13383" s="55"/>
    </row>
    <row r="13384" spans="1:8" x14ac:dyDescent="0.25">
      <c r="A13384" s="55">
        <v>2019</v>
      </c>
      <c r="B13384" s="55" t="s">
        <v>30</v>
      </c>
      <c r="C13384" s="55" t="s">
        <v>1824</v>
      </c>
      <c r="D13384" s="54">
        <v>43565</v>
      </c>
      <c r="E13384" s="56">
        <v>32.625</v>
      </c>
      <c r="F13384" s="55" t="s">
        <v>4118</v>
      </c>
      <c r="G13384" s="55" t="s">
        <v>8026</v>
      </c>
      <c r="H13384" s="55"/>
    </row>
    <row r="13385" spans="1:8" x14ac:dyDescent="0.25">
      <c r="A13385" s="55">
        <v>2019</v>
      </c>
      <c r="B13385" s="55" t="s">
        <v>30</v>
      </c>
      <c r="C13385" s="55" t="s">
        <v>1827</v>
      </c>
      <c r="D13385" s="54">
        <v>43565</v>
      </c>
      <c r="E13385" s="56">
        <v>32.6666666666667</v>
      </c>
      <c r="F13385" s="55" t="s">
        <v>4502</v>
      </c>
      <c r="G13385" s="55" t="s">
        <v>8027</v>
      </c>
      <c r="H13385" s="55"/>
    </row>
    <row r="13386" spans="1:8" x14ac:dyDescent="0.25">
      <c r="A13386" s="55">
        <v>2019</v>
      </c>
      <c r="B13386" s="55" t="s">
        <v>30</v>
      </c>
      <c r="C13386" s="55" t="s">
        <v>1830</v>
      </c>
      <c r="D13386" s="54">
        <v>43565</v>
      </c>
      <c r="E13386" s="56">
        <v>32.7083333333333</v>
      </c>
      <c r="F13386" s="55" t="s">
        <v>4458</v>
      </c>
      <c r="G13386" s="55" t="s">
        <v>8028</v>
      </c>
      <c r="H13386" s="55"/>
    </row>
    <row r="13387" spans="1:8" x14ac:dyDescent="0.25">
      <c r="A13387" s="55">
        <v>2019</v>
      </c>
      <c r="B13387" s="55" t="s">
        <v>30</v>
      </c>
      <c r="C13387" s="55" t="s">
        <v>1833</v>
      </c>
      <c r="D13387" s="54">
        <v>43565</v>
      </c>
      <c r="E13387" s="56">
        <v>32.75</v>
      </c>
      <c r="F13387" s="55" t="s">
        <v>7915</v>
      </c>
      <c r="G13387" s="55" t="s">
        <v>8029</v>
      </c>
      <c r="H13387" s="55"/>
    </row>
    <row r="13388" spans="1:8" x14ac:dyDescent="0.25">
      <c r="A13388" s="55">
        <v>2019</v>
      </c>
      <c r="B13388" s="55" t="s">
        <v>30</v>
      </c>
      <c r="C13388" s="55" t="s">
        <v>1835</v>
      </c>
      <c r="D13388" s="54">
        <v>43565</v>
      </c>
      <c r="E13388" s="56">
        <v>32.7916666666667</v>
      </c>
      <c r="F13388" s="55" t="s">
        <v>4051</v>
      </c>
      <c r="G13388" s="55" t="s">
        <v>8030</v>
      </c>
      <c r="H13388" s="55"/>
    </row>
    <row r="13389" spans="1:8" x14ac:dyDescent="0.25">
      <c r="A13389" s="55">
        <v>2019</v>
      </c>
      <c r="B13389" s="55" t="s">
        <v>30</v>
      </c>
      <c r="C13389" s="55" t="s">
        <v>1838</v>
      </c>
      <c r="D13389" s="54">
        <v>43565</v>
      </c>
      <c r="E13389" s="56">
        <v>32.8333333333333</v>
      </c>
      <c r="F13389" s="55" t="s">
        <v>8031</v>
      </c>
      <c r="G13389" s="55" t="s">
        <v>8032</v>
      </c>
      <c r="H13389" s="55"/>
    </row>
    <row r="13390" spans="1:8" x14ac:dyDescent="0.25">
      <c r="A13390" s="55">
        <v>2019</v>
      </c>
      <c r="B13390" s="55" t="s">
        <v>30</v>
      </c>
      <c r="C13390" s="55" t="s">
        <v>1841</v>
      </c>
      <c r="D13390" s="54">
        <v>43595</v>
      </c>
      <c r="E13390" s="56">
        <v>32.875</v>
      </c>
      <c r="F13390" s="55" t="s">
        <v>7999</v>
      </c>
      <c r="G13390" s="55" t="s">
        <v>8033</v>
      </c>
      <c r="H13390" s="55"/>
    </row>
    <row r="13391" spans="1:8" x14ac:dyDescent="0.25">
      <c r="A13391" s="55">
        <v>2019</v>
      </c>
      <c r="B13391" s="55" t="s">
        <v>30</v>
      </c>
      <c r="C13391" s="55" t="s">
        <v>1844</v>
      </c>
      <c r="D13391" s="54">
        <v>43595</v>
      </c>
      <c r="E13391" s="56">
        <v>32.9166666666667</v>
      </c>
      <c r="F13391" s="55" t="s">
        <v>3818</v>
      </c>
      <c r="G13391" s="55" t="s">
        <v>6237</v>
      </c>
      <c r="H13391" s="55"/>
    </row>
    <row r="13392" spans="1:8" x14ac:dyDescent="0.25">
      <c r="A13392" s="55">
        <v>2019</v>
      </c>
      <c r="B13392" s="55" t="s">
        <v>30</v>
      </c>
      <c r="C13392" s="55" t="s">
        <v>1847</v>
      </c>
      <c r="D13392" s="54">
        <v>43595</v>
      </c>
      <c r="E13392" s="56">
        <v>32.9583333333333</v>
      </c>
      <c r="F13392" s="55" t="s">
        <v>3827</v>
      </c>
      <c r="G13392" s="55" t="s">
        <v>8034</v>
      </c>
      <c r="H13392" s="55"/>
    </row>
    <row r="13393" spans="1:8" x14ac:dyDescent="0.25">
      <c r="A13393" s="55">
        <v>2019</v>
      </c>
      <c r="B13393" s="55" t="s">
        <v>30</v>
      </c>
      <c r="C13393" s="55" t="s">
        <v>1850</v>
      </c>
      <c r="D13393" s="54">
        <v>43595</v>
      </c>
      <c r="E13393" s="56">
        <v>33</v>
      </c>
      <c r="F13393" s="55" t="s">
        <v>8035</v>
      </c>
      <c r="G13393" s="55" t="s">
        <v>8036</v>
      </c>
      <c r="H13393" s="55"/>
    </row>
    <row r="13394" spans="1:8" x14ac:dyDescent="0.25">
      <c r="A13394" s="55">
        <v>2019</v>
      </c>
      <c r="B13394" s="55" t="s">
        <v>30</v>
      </c>
      <c r="C13394" s="55" t="s">
        <v>1853</v>
      </c>
      <c r="D13394" s="54">
        <v>43595</v>
      </c>
      <c r="E13394" s="56">
        <v>33.0416666666667</v>
      </c>
      <c r="F13394" s="55" t="s">
        <v>6711</v>
      </c>
      <c r="G13394" s="55" t="s">
        <v>8037</v>
      </c>
      <c r="H13394" s="55"/>
    </row>
    <row r="13395" spans="1:8" x14ac:dyDescent="0.25">
      <c r="A13395" s="55">
        <v>2019</v>
      </c>
      <c r="B13395" s="55" t="s">
        <v>30</v>
      </c>
      <c r="C13395" s="55" t="s">
        <v>1855</v>
      </c>
      <c r="D13395" s="54">
        <v>43595</v>
      </c>
      <c r="E13395" s="56">
        <v>33.0833333333333</v>
      </c>
      <c r="F13395" s="55" t="s">
        <v>7939</v>
      </c>
      <c r="G13395" s="55" t="s">
        <v>8038</v>
      </c>
      <c r="H13395" s="55"/>
    </row>
    <row r="13396" spans="1:8" x14ac:dyDescent="0.25">
      <c r="A13396" s="55">
        <v>2019</v>
      </c>
      <c r="B13396" s="55" t="s">
        <v>30</v>
      </c>
      <c r="C13396" s="55" t="s">
        <v>1858</v>
      </c>
      <c r="D13396" s="54">
        <v>43595</v>
      </c>
      <c r="E13396" s="56">
        <v>33.125</v>
      </c>
      <c r="F13396" s="55" t="s">
        <v>6592</v>
      </c>
      <c r="G13396" s="55" t="s">
        <v>8039</v>
      </c>
      <c r="H13396" s="55"/>
    </row>
    <row r="13397" spans="1:8" x14ac:dyDescent="0.25">
      <c r="A13397" s="55">
        <v>2019</v>
      </c>
      <c r="B13397" s="55" t="s">
        <v>30</v>
      </c>
      <c r="C13397" s="55" t="s">
        <v>1860</v>
      </c>
      <c r="D13397" s="54">
        <v>43595</v>
      </c>
      <c r="E13397" s="56">
        <v>33.1666666666667</v>
      </c>
      <c r="F13397" s="55" t="s">
        <v>8040</v>
      </c>
      <c r="G13397" s="55" t="s">
        <v>8041</v>
      </c>
      <c r="H13397" s="55"/>
    </row>
    <row r="13398" spans="1:8" x14ac:dyDescent="0.25">
      <c r="A13398" s="55">
        <v>2019</v>
      </c>
      <c r="B13398" s="55" t="s">
        <v>30</v>
      </c>
      <c r="C13398" s="55" t="s">
        <v>1863</v>
      </c>
      <c r="D13398" s="54">
        <v>43595</v>
      </c>
      <c r="E13398" s="56">
        <v>33.2083333333333</v>
      </c>
      <c r="F13398" s="55" t="s">
        <v>4338</v>
      </c>
      <c r="G13398" s="55" t="s">
        <v>8042</v>
      </c>
      <c r="H13398" s="55"/>
    </row>
    <row r="13399" spans="1:8" x14ac:dyDescent="0.25">
      <c r="A13399" s="55">
        <v>2019</v>
      </c>
      <c r="B13399" s="55" t="s">
        <v>30</v>
      </c>
      <c r="C13399" s="55" t="s">
        <v>1866</v>
      </c>
      <c r="D13399" s="54">
        <v>43595</v>
      </c>
      <c r="E13399" s="56">
        <v>33.25</v>
      </c>
      <c r="F13399" s="55" t="s">
        <v>8043</v>
      </c>
      <c r="G13399" s="55" t="s">
        <v>8044</v>
      </c>
      <c r="H13399" s="55"/>
    </row>
    <row r="13400" spans="1:8" x14ac:dyDescent="0.25">
      <c r="A13400" s="55">
        <v>2019</v>
      </c>
      <c r="B13400" s="55" t="s">
        <v>30</v>
      </c>
      <c r="C13400" s="55" t="s">
        <v>1869</v>
      </c>
      <c r="D13400" s="54">
        <v>43595</v>
      </c>
      <c r="E13400" s="56">
        <v>33.2916666666667</v>
      </c>
      <c r="F13400" s="55" t="s">
        <v>5507</v>
      </c>
      <c r="G13400" s="55" t="s">
        <v>8045</v>
      </c>
      <c r="H13400" s="55"/>
    </row>
    <row r="13401" spans="1:8" x14ac:dyDescent="0.25">
      <c r="A13401" s="55">
        <v>2019</v>
      </c>
      <c r="B13401" s="55" t="s">
        <v>30</v>
      </c>
      <c r="C13401" s="55" t="s">
        <v>1872</v>
      </c>
      <c r="D13401" s="54">
        <v>43595</v>
      </c>
      <c r="E13401" s="56">
        <v>33.3333333333333</v>
      </c>
      <c r="F13401" s="55" t="s">
        <v>8046</v>
      </c>
      <c r="G13401" s="55" t="s">
        <v>8047</v>
      </c>
      <c r="H13401" s="55"/>
    </row>
    <row r="13402" spans="1:8" x14ac:dyDescent="0.25">
      <c r="A13402" s="55">
        <v>2019</v>
      </c>
      <c r="B13402" s="55" t="s">
        <v>30</v>
      </c>
      <c r="C13402" s="55" t="s">
        <v>1875</v>
      </c>
      <c r="D13402" s="54">
        <v>43595</v>
      </c>
      <c r="E13402" s="56">
        <v>33.375</v>
      </c>
      <c r="F13402" s="55" t="s">
        <v>8048</v>
      </c>
      <c r="G13402" s="55" t="s">
        <v>8049</v>
      </c>
      <c r="H13402" s="55"/>
    </row>
    <row r="13403" spans="1:8" x14ac:dyDescent="0.25">
      <c r="A13403" s="55">
        <v>2019</v>
      </c>
      <c r="B13403" s="55" t="s">
        <v>30</v>
      </c>
      <c r="C13403" s="55" t="s">
        <v>1878</v>
      </c>
      <c r="D13403" s="54">
        <v>43595</v>
      </c>
      <c r="E13403" s="56">
        <v>33.4166666666667</v>
      </c>
      <c r="F13403" s="55" t="s">
        <v>8050</v>
      </c>
      <c r="G13403" s="55" t="s">
        <v>8051</v>
      </c>
      <c r="H13403" s="55"/>
    </row>
    <row r="13404" spans="1:8" x14ac:dyDescent="0.25">
      <c r="A13404" s="55">
        <v>2019</v>
      </c>
      <c r="B13404" s="55" t="s">
        <v>30</v>
      </c>
      <c r="C13404" s="55" t="s">
        <v>1881</v>
      </c>
      <c r="D13404" s="54">
        <v>43595</v>
      </c>
      <c r="E13404" s="56">
        <v>33.4583333333333</v>
      </c>
      <c r="F13404" s="55" t="s">
        <v>8052</v>
      </c>
      <c r="G13404" s="55" t="s">
        <v>8053</v>
      </c>
      <c r="H13404" s="55"/>
    </row>
    <row r="13405" spans="1:8" x14ac:dyDescent="0.25">
      <c r="A13405" s="55">
        <v>2019</v>
      </c>
      <c r="B13405" s="55" t="s">
        <v>30</v>
      </c>
      <c r="C13405" s="55" t="s">
        <v>1884</v>
      </c>
      <c r="D13405" s="54">
        <v>43595</v>
      </c>
      <c r="E13405" s="56">
        <v>33.5</v>
      </c>
      <c r="F13405" s="55" t="s">
        <v>8054</v>
      </c>
      <c r="G13405" s="55" t="s">
        <v>5312</v>
      </c>
      <c r="H13405" s="55"/>
    </row>
    <row r="13406" spans="1:8" x14ac:dyDescent="0.25">
      <c r="A13406" s="55">
        <v>2019</v>
      </c>
      <c r="B13406" s="55" t="s">
        <v>30</v>
      </c>
      <c r="C13406" s="55" t="s">
        <v>1887</v>
      </c>
      <c r="D13406" s="54">
        <v>43595</v>
      </c>
      <c r="E13406" s="56">
        <v>33.5416666666667</v>
      </c>
      <c r="F13406" s="55" t="s">
        <v>8055</v>
      </c>
      <c r="G13406" s="55" t="s">
        <v>8056</v>
      </c>
      <c r="H13406" s="55"/>
    </row>
    <row r="13407" spans="1:8" x14ac:dyDescent="0.25">
      <c r="A13407" s="55">
        <v>2019</v>
      </c>
      <c r="B13407" s="55" t="s">
        <v>30</v>
      </c>
      <c r="C13407" s="55" t="s">
        <v>1890</v>
      </c>
      <c r="D13407" s="54">
        <v>43595</v>
      </c>
      <c r="E13407" s="56">
        <v>33.5833333333333</v>
      </c>
      <c r="F13407" s="55" t="s">
        <v>4547</v>
      </c>
      <c r="G13407" s="55" t="s">
        <v>8057</v>
      </c>
      <c r="H13407" s="55"/>
    </row>
    <row r="13408" spans="1:8" x14ac:dyDescent="0.25">
      <c r="A13408" s="55">
        <v>2019</v>
      </c>
      <c r="B13408" s="55" t="s">
        <v>30</v>
      </c>
      <c r="C13408" s="55" t="s">
        <v>1893</v>
      </c>
      <c r="D13408" s="54">
        <v>43595</v>
      </c>
      <c r="E13408" s="56">
        <v>33.625</v>
      </c>
      <c r="F13408" s="55" t="s">
        <v>8058</v>
      </c>
      <c r="G13408" s="55" t="s">
        <v>8059</v>
      </c>
      <c r="H13408" s="55"/>
    </row>
    <row r="13409" spans="1:8" x14ac:dyDescent="0.25">
      <c r="A13409" s="55">
        <v>2019</v>
      </c>
      <c r="B13409" s="55" t="s">
        <v>30</v>
      </c>
      <c r="C13409" s="55" t="s">
        <v>1897</v>
      </c>
      <c r="D13409" s="54">
        <v>43595</v>
      </c>
      <c r="E13409" s="56">
        <v>33.6666666666667</v>
      </c>
      <c r="F13409" s="55" t="s">
        <v>8060</v>
      </c>
      <c r="G13409" s="55" t="s">
        <v>8061</v>
      </c>
      <c r="H13409" s="55"/>
    </row>
    <row r="13410" spans="1:8" x14ac:dyDescent="0.25">
      <c r="A13410" s="55">
        <v>2019</v>
      </c>
      <c r="B13410" s="55" t="s">
        <v>30</v>
      </c>
      <c r="C13410" s="55" t="s">
        <v>1901</v>
      </c>
      <c r="D13410" s="54">
        <v>43595</v>
      </c>
      <c r="E13410" s="56">
        <v>33.7083333333333</v>
      </c>
      <c r="F13410" s="55" t="s">
        <v>8062</v>
      </c>
      <c r="G13410" s="55" t="s">
        <v>8063</v>
      </c>
      <c r="H13410" s="55"/>
    </row>
    <row r="13411" spans="1:8" x14ac:dyDescent="0.25">
      <c r="A13411" s="55">
        <v>2019</v>
      </c>
      <c r="B13411" s="55" t="s">
        <v>30</v>
      </c>
      <c r="C13411" s="55" t="s">
        <v>1904</v>
      </c>
      <c r="D13411" s="54">
        <v>43595</v>
      </c>
      <c r="E13411" s="56">
        <v>33.75</v>
      </c>
      <c r="F13411" s="55" t="s">
        <v>4314</v>
      </c>
      <c r="G13411" s="55" t="s">
        <v>8064</v>
      </c>
      <c r="H13411" s="55"/>
    </row>
    <row r="13412" spans="1:8" x14ac:dyDescent="0.25">
      <c r="A13412" s="55">
        <v>2019</v>
      </c>
      <c r="B13412" s="55" t="s">
        <v>30</v>
      </c>
      <c r="C13412" s="55" t="s">
        <v>1907</v>
      </c>
      <c r="D13412" s="54">
        <v>43595</v>
      </c>
      <c r="E13412" s="56">
        <v>33.7916666666667</v>
      </c>
      <c r="F13412" s="55" t="s">
        <v>4302</v>
      </c>
      <c r="G13412" s="55" t="s">
        <v>8065</v>
      </c>
      <c r="H13412" s="55"/>
    </row>
    <row r="13413" spans="1:8" x14ac:dyDescent="0.25">
      <c r="A13413" s="55">
        <v>2019</v>
      </c>
      <c r="B13413" s="55" t="s">
        <v>30</v>
      </c>
      <c r="C13413" s="55" t="s">
        <v>1910</v>
      </c>
      <c r="D13413" s="54">
        <v>43595</v>
      </c>
      <c r="E13413" s="56">
        <v>33.8333333333333</v>
      </c>
      <c r="F13413" s="55" t="s">
        <v>8066</v>
      </c>
      <c r="G13413" s="55" t="s">
        <v>8067</v>
      </c>
      <c r="H13413" s="55"/>
    </row>
    <row r="13414" spans="1:8" x14ac:dyDescent="0.25">
      <c r="A13414" s="55">
        <v>2019</v>
      </c>
      <c r="B13414" s="55" t="s">
        <v>30</v>
      </c>
      <c r="C13414" s="55" t="s">
        <v>1913</v>
      </c>
      <c r="D13414" s="54">
        <v>43626</v>
      </c>
      <c r="E13414" s="56">
        <v>33.875</v>
      </c>
      <c r="F13414" s="55" t="s">
        <v>8068</v>
      </c>
      <c r="G13414" s="55" t="s">
        <v>8069</v>
      </c>
      <c r="H13414" s="55"/>
    </row>
    <row r="13415" spans="1:8" x14ac:dyDescent="0.25">
      <c r="A13415" s="55">
        <v>2019</v>
      </c>
      <c r="B13415" s="55" t="s">
        <v>30</v>
      </c>
      <c r="C13415" s="55" t="s">
        <v>1916</v>
      </c>
      <c r="D13415" s="54">
        <v>43626</v>
      </c>
      <c r="E13415" s="56">
        <v>33.9166666666667</v>
      </c>
      <c r="F13415" s="55" t="s">
        <v>8070</v>
      </c>
      <c r="G13415" s="55" t="s">
        <v>8071</v>
      </c>
      <c r="H13415" s="55"/>
    </row>
    <row r="13416" spans="1:8" x14ac:dyDescent="0.25">
      <c r="A13416" s="55">
        <v>2019</v>
      </c>
      <c r="B13416" s="55" t="s">
        <v>30</v>
      </c>
      <c r="C13416" s="55" t="s">
        <v>1919</v>
      </c>
      <c r="D13416" s="54">
        <v>43626</v>
      </c>
      <c r="E13416" s="56">
        <v>33.9583333333333</v>
      </c>
      <c r="F13416" s="55" t="s">
        <v>8072</v>
      </c>
      <c r="G13416" s="55" t="s">
        <v>8073</v>
      </c>
      <c r="H13416" s="55"/>
    </row>
    <row r="13417" spans="1:8" x14ac:dyDescent="0.25">
      <c r="A13417" s="55">
        <v>2019</v>
      </c>
      <c r="B13417" s="55" t="s">
        <v>30</v>
      </c>
      <c r="C13417" s="55" t="s">
        <v>1922</v>
      </c>
      <c r="D13417" s="54">
        <v>43626</v>
      </c>
      <c r="E13417" s="56">
        <v>34</v>
      </c>
      <c r="F13417" s="55" t="s">
        <v>8074</v>
      </c>
      <c r="G13417" s="55" t="s">
        <v>8075</v>
      </c>
      <c r="H13417" s="55"/>
    </row>
    <row r="13418" spans="1:8" x14ac:dyDescent="0.25">
      <c r="A13418" s="55">
        <v>2019</v>
      </c>
      <c r="B13418" s="55" t="s">
        <v>30</v>
      </c>
      <c r="C13418" s="55" t="s">
        <v>1925</v>
      </c>
      <c r="D13418" s="54">
        <v>43626</v>
      </c>
      <c r="E13418" s="56">
        <v>34.0416666666667</v>
      </c>
      <c r="F13418" s="55" t="s">
        <v>4809</v>
      </c>
      <c r="G13418" s="55" t="s">
        <v>8076</v>
      </c>
      <c r="H13418" s="55"/>
    </row>
    <row r="13419" spans="1:8" x14ac:dyDescent="0.25">
      <c r="A13419" s="55">
        <v>2019</v>
      </c>
      <c r="B13419" s="55" t="s">
        <v>30</v>
      </c>
      <c r="C13419" s="55" t="s">
        <v>1928</v>
      </c>
      <c r="D13419" s="54">
        <v>43626</v>
      </c>
      <c r="E13419" s="56">
        <v>34.0833333333333</v>
      </c>
      <c r="F13419" s="55" t="s">
        <v>8077</v>
      </c>
      <c r="G13419" s="55" t="s">
        <v>8078</v>
      </c>
      <c r="H13419" s="55"/>
    </row>
    <row r="13420" spans="1:8" x14ac:dyDescent="0.25">
      <c r="A13420" s="55">
        <v>2019</v>
      </c>
      <c r="B13420" s="55" t="s">
        <v>30</v>
      </c>
      <c r="C13420" s="55" t="s">
        <v>1931</v>
      </c>
      <c r="D13420" s="54">
        <v>43626</v>
      </c>
      <c r="E13420" s="56">
        <v>34.125</v>
      </c>
      <c r="F13420" s="55" t="s">
        <v>8079</v>
      </c>
      <c r="G13420" s="55" t="s">
        <v>6010</v>
      </c>
      <c r="H13420" s="55"/>
    </row>
    <row r="13421" spans="1:8" x14ac:dyDescent="0.25">
      <c r="A13421" s="55">
        <v>2019</v>
      </c>
      <c r="B13421" s="55" t="s">
        <v>30</v>
      </c>
      <c r="C13421" s="55" t="s">
        <v>1934</v>
      </c>
      <c r="D13421" s="54">
        <v>43626</v>
      </c>
      <c r="E13421" s="56">
        <v>34.1666666666667</v>
      </c>
      <c r="F13421" s="55" t="s">
        <v>4812</v>
      </c>
      <c r="G13421" s="55" t="s">
        <v>8080</v>
      </c>
      <c r="H13421" s="55"/>
    </row>
    <row r="13422" spans="1:8" x14ac:dyDescent="0.25">
      <c r="A13422" s="55">
        <v>2019</v>
      </c>
      <c r="B13422" s="55" t="s">
        <v>30</v>
      </c>
      <c r="C13422" s="55" t="s">
        <v>1937</v>
      </c>
      <c r="D13422" s="54">
        <v>43626</v>
      </c>
      <c r="E13422" s="56">
        <v>34.2083333333333</v>
      </c>
      <c r="F13422" s="55" t="s">
        <v>7924</v>
      </c>
      <c r="G13422" s="55" t="s">
        <v>8081</v>
      </c>
      <c r="H13422" s="55"/>
    </row>
    <row r="13423" spans="1:8" x14ac:dyDescent="0.25">
      <c r="A13423" s="55">
        <v>2019</v>
      </c>
      <c r="B13423" s="55" t="s">
        <v>30</v>
      </c>
      <c r="C13423" s="55" t="s">
        <v>1940</v>
      </c>
      <c r="D13423" s="54">
        <v>43626</v>
      </c>
      <c r="E13423" s="56">
        <v>34.25</v>
      </c>
      <c r="F13423" s="55" t="s">
        <v>8082</v>
      </c>
      <c r="G13423" s="55" t="s">
        <v>8083</v>
      </c>
      <c r="H13423" s="55"/>
    </row>
    <row r="13424" spans="1:8" x14ac:dyDescent="0.25">
      <c r="A13424" s="55">
        <v>2019</v>
      </c>
      <c r="B13424" s="55" t="s">
        <v>30</v>
      </c>
      <c r="C13424" s="55" t="s">
        <v>1943</v>
      </c>
      <c r="D13424" s="54">
        <v>43626</v>
      </c>
      <c r="E13424" s="56">
        <v>34.2916666666667</v>
      </c>
      <c r="F13424" s="55" t="s">
        <v>5565</v>
      </c>
      <c r="G13424" s="55" t="s">
        <v>8084</v>
      </c>
      <c r="H13424" s="55"/>
    </row>
    <row r="13425" spans="1:8" x14ac:dyDescent="0.25">
      <c r="A13425" s="55">
        <v>2019</v>
      </c>
      <c r="B13425" s="55" t="s">
        <v>30</v>
      </c>
      <c r="C13425" s="55" t="s">
        <v>1946</v>
      </c>
      <c r="D13425" s="54">
        <v>43626</v>
      </c>
      <c r="E13425" s="56">
        <v>34.3333333333333</v>
      </c>
      <c r="F13425" s="55" t="s">
        <v>4641</v>
      </c>
      <c r="G13425" s="55" t="s">
        <v>8085</v>
      </c>
      <c r="H13425" s="55"/>
    </row>
    <row r="13426" spans="1:8" x14ac:dyDescent="0.25">
      <c r="A13426" s="55">
        <v>2019</v>
      </c>
      <c r="B13426" s="55" t="s">
        <v>30</v>
      </c>
      <c r="C13426" s="55" t="s">
        <v>1949</v>
      </c>
      <c r="D13426" s="54">
        <v>43626</v>
      </c>
      <c r="E13426" s="56">
        <v>34.375</v>
      </c>
      <c r="F13426" s="55" t="s">
        <v>8086</v>
      </c>
      <c r="G13426" s="55" t="s">
        <v>8087</v>
      </c>
      <c r="H13426" s="55"/>
    </row>
    <row r="13427" spans="1:8" x14ac:dyDescent="0.25">
      <c r="A13427" s="55">
        <v>2019</v>
      </c>
      <c r="B13427" s="55" t="s">
        <v>30</v>
      </c>
      <c r="C13427" s="55" t="s">
        <v>1952</v>
      </c>
      <c r="D13427" s="54">
        <v>43626</v>
      </c>
      <c r="E13427" s="56">
        <v>34.4166666666667</v>
      </c>
      <c r="F13427" s="55" t="s">
        <v>8088</v>
      </c>
      <c r="G13427" s="55" t="s">
        <v>8089</v>
      </c>
      <c r="H13427" s="55"/>
    </row>
    <row r="13428" spans="1:8" x14ac:dyDescent="0.25">
      <c r="A13428" s="55">
        <v>2019</v>
      </c>
      <c r="B13428" s="55" t="s">
        <v>30</v>
      </c>
      <c r="C13428" s="55" t="s">
        <v>1955</v>
      </c>
      <c r="D13428" s="54">
        <v>43626</v>
      </c>
      <c r="E13428" s="56">
        <v>34.4583333333333</v>
      </c>
      <c r="F13428" s="55" t="s">
        <v>8090</v>
      </c>
      <c r="G13428" s="55" t="s">
        <v>5048</v>
      </c>
      <c r="H13428" s="55"/>
    </row>
    <row r="13429" spans="1:8" x14ac:dyDescent="0.25">
      <c r="A13429" s="55">
        <v>2019</v>
      </c>
      <c r="B13429" s="55" t="s">
        <v>30</v>
      </c>
      <c r="C13429" s="55" t="s">
        <v>1959</v>
      </c>
      <c r="D13429" s="54">
        <v>43626</v>
      </c>
      <c r="E13429" s="56">
        <v>34.5</v>
      </c>
      <c r="F13429" s="55" t="s">
        <v>5061</v>
      </c>
      <c r="G13429" s="55" t="s">
        <v>8091</v>
      </c>
      <c r="H13429" s="55"/>
    </row>
    <row r="13430" spans="1:8" x14ac:dyDescent="0.25">
      <c r="A13430" s="55">
        <v>2019</v>
      </c>
      <c r="B13430" s="55" t="s">
        <v>30</v>
      </c>
      <c r="C13430" s="55" t="s">
        <v>1963</v>
      </c>
      <c r="D13430" s="54">
        <v>43626</v>
      </c>
      <c r="E13430" s="56">
        <v>34.5416666666667</v>
      </c>
      <c r="F13430" s="55" t="s">
        <v>8092</v>
      </c>
      <c r="G13430" s="55" t="s">
        <v>8093</v>
      </c>
      <c r="H13430" s="55"/>
    </row>
    <row r="13431" spans="1:8" x14ac:dyDescent="0.25">
      <c r="A13431" s="55">
        <v>2019</v>
      </c>
      <c r="B13431" s="55" t="s">
        <v>30</v>
      </c>
      <c r="C13431" s="55" t="s">
        <v>1967</v>
      </c>
      <c r="D13431" s="54">
        <v>43626</v>
      </c>
      <c r="E13431" s="56">
        <v>34.5833333333333</v>
      </c>
      <c r="F13431" s="55" t="s">
        <v>8094</v>
      </c>
      <c r="G13431" s="55" t="s">
        <v>8095</v>
      </c>
      <c r="H13431" s="55"/>
    </row>
    <row r="13432" spans="1:8" x14ac:dyDescent="0.25">
      <c r="A13432" s="55">
        <v>2019</v>
      </c>
      <c r="B13432" s="55" t="s">
        <v>30</v>
      </c>
      <c r="C13432" s="55" t="s">
        <v>1970</v>
      </c>
      <c r="D13432" s="54">
        <v>43626</v>
      </c>
      <c r="E13432" s="56">
        <v>34.625</v>
      </c>
      <c r="F13432" s="55" t="s">
        <v>8096</v>
      </c>
      <c r="G13432" s="55" t="s">
        <v>8097</v>
      </c>
      <c r="H13432" s="55"/>
    </row>
    <row r="13433" spans="1:8" x14ac:dyDescent="0.25">
      <c r="A13433" s="55">
        <v>2019</v>
      </c>
      <c r="B13433" s="55" t="s">
        <v>30</v>
      </c>
      <c r="C13433" s="55" t="s">
        <v>1973</v>
      </c>
      <c r="D13433" s="54">
        <v>43626</v>
      </c>
      <c r="E13433" s="56">
        <v>34.6666666666667</v>
      </c>
      <c r="F13433" s="55" t="s">
        <v>4026</v>
      </c>
      <c r="G13433" s="55" t="s">
        <v>8098</v>
      </c>
      <c r="H13433" s="55"/>
    </row>
    <row r="13434" spans="1:8" x14ac:dyDescent="0.25">
      <c r="A13434" s="55">
        <v>2019</v>
      </c>
      <c r="B13434" s="55" t="s">
        <v>30</v>
      </c>
      <c r="C13434" s="55" t="s">
        <v>1976</v>
      </c>
      <c r="D13434" s="54">
        <v>43626</v>
      </c>
      <c r="E13434" s="56">
        <v>34.7083333333333</v>
      </c>
      <c r="F13434" s="55" t="s">
        <v>8099</v>
      </c>
      <c r="G13434" s="55" t="s">
        <v>8100</v>
      </c>
      <c r="H13434" s="55"/>
    </row>
    <row r="13435" spans="1:8" x14ac:dyDescent="0.25">
      <c r="A13435" s="55">
        <v>2019</v>
      </c>
      <c r="B13435" s="55" t="s">
        <v>30</v>
      </c>
      <c r="C13435" s="55" t="s">
        <v>1979</v>
      </c>
      <c r="D13435" s="54">
        <v>43626</v>
      </c>
      <c r="E13435" s="56">
        <v>34.75</v>
      </c>
      <c r="F13435" s="55" t="s">
        <v>4951</v>
      </c>
      <c r="G13435" s="55" t="s">
        <v>8101</v>
      </c>
      <c r="H13435" s="55"/>
    </row>
    <row r="13436" spans="1:8" x14ac:dyDescent="0.25">
      <c r="A13436" s="55">
        <v>2019</v>
      </c>
      <c r="B13436" s="55" t="s">
        <v>30</v>
      </c>
      <c r="C13436" s="55" t="s">
        <v>1982</v>
      </c>
      <c r="D13436" s="54">
        <v>43626</v>
      </c>
      <c r="E13436" s="56">
        <v>34.7916666666667</v>
      </c>
      <c r="F13436" s="55" t="s">
        <v>4300</v>
      </c>
      <c r="G13436" s="55" t="s">
        <v>8102</v>
      </c>
      <c r="H13436" s="55"/>
    </row>
    <row r="13437" spans="1:8" x14ac:dyDescent="0.25">
      <c r="A13437" s="55">
        <v>2019</v>
      </c>
      <c r="B13437" s="55" t="s">
        <v>30</v>
      </c>
      <c r="C13437" s="55" t="s">
        <v>1985</v>
      </c>
      <c r="D13437" s="54">
        <v>43626</v>
      </c>
      <c r="E13437" s="56">
        <v>34.8333333333333</v>
      </c>
      <c r="F13437" s="55" t="s">
        <v>8103</v>
      </c>
      <c r="G13437" s="55" t="s">
        <v>3925</v>
      </c>
      <c r="H13437" s="55"/>
    </row>
    <row r="13438" spans="1:8" x14ac:dyDescent="0.25">
      <c r="A13438" s="55">
        <v>2019</v>
      </c>
      <c r="B13438" s="55" t="s">
        <v>30</v>
      </c>
      <c r="C13438" s="55" t="s">
        <v>1988</v>
      </c>
      <c r="D13438" s="54">
        <v>43656</v>
      </c>
      <c r="E13438" s="56">
        <v>34.875</v>
      </c>
      <c r="F13438" s="55" t="s">
        <v>8104</v>
      </c>
      <c r="G13438" s="55" t="s">
        <v>8105</v>
      </c>
      <c r="H13438" s="55"/>
    </row>
    <row r="13439" spans="1:8" x14ac:dyDescent="0.25">
      <c r="A13439" s="55">
        <v>2019</v>
      </c>
      <c r="B13439" s="55" t="s">
        <v>30</v>
      </c>
      <c r="C13439" s="55" t="s">
        <v>1991</v>
      </c>
      <c r="D13439" s="54">
        <v>43656</v>
      </c>
      <c r="E13439" s="56">
        <v>34.9166666666667</v>
      </c>
      <c r="F13439" s="55" t="s">
        <v>8103</v>
      </c>
      <c r="G13439" s="55" t="s">
        <v>8106</v>
      </c>
      <c r="H13439" s="55"/>
    </row>
    <row r="13440" spans="1:8" x14ac:dyDescent="0.25">
      <c r="A13440" s="55">
        <v>2019</v>
      </c>
      <c r="B13440" s="55" t="s">
        <v>30</v>
      </c>
      <c r="C13440" s="55" t="s">
        <v>1994</v>
      </c>
      <c r="D13440" s="54">
        <v>43656</v>
      </c>
      <c r="E13440" s="56">
        <v>34.9583333333333</v>
      </c>
      <c r="F13440" s="55" t="s">
        <v>8107</v>
      </c>
      <c r="G13440" s="55" t="s">
        <v>8108</v>
      </c>
      <c r="H13440" s="55"/>
    </row>
    <row r="13441" spans="1:8" x14ac:dyDescent="0.25">
      <c r="A13441" s="55">
        <v>2019</v>
      </c>
      <c r="B13441" s="55" t="s">
        <v>30</v>
      </c>
      <c r="C13441" s="55" t="s">
        <v>1997</v>
      </c>
      <c r="D13441" s="54">
        <v>43656</v>
      </c>
      <c r="E13441" s="56">
        <v>35</v>
      </c>
      <c r="F13441" s="55" t="s">
        <v>8109</v>
      </c>
      <c r="G13441" s="55" t="s">
        <v>8110</v>
      </c>
      <c r="H13441" s="55"/>
    </row>
    <row r="13442" spans="1:8" x14ac:dyDescent="0.25">
      <c r="A13442" s="55">
        <v>2019</v>
      </c>
      <c r="B13442" s="55" t="s">
        <v>30</v>
      </c>
      <c r="C13442" s="55" t="s">
        <v>2000</v>
      </c>
      <c r="D13442" s="54">
        <v>43656</v>
      </c>
      <c r="E13442" s="56">
        <v>35.0416666666667</v>
      </c>
      <c r="F13442" s="55" t="s">
        <v>8111</v>
      </c>
      <c r="G13442" s="55" t="s">
        <v>8112</v>
      </c>
      <c r="H13442" s="55"/>
    </row>
    <row r="13443" spans="1:8" x14ac:dyDescent="0.25">
      <c r="A13443" s="55">
        <v>2019</v>
      </c>
      <c r="B13443" s="55" t="s">
        <v>30</v>
      </c>
      <c r="C13443" s="55" t="s">
        <v>2003</v>
      </c>
      <c r="D13443" s="54">
        <v>43656</v>
      </c>
      <c r="E13443" s="56">
        <v>35.0833333333333</v>
      </c>
      <c r="F13443" s="55" t="s">
        <v>8113</v>
      </c>
      <c r="G13443" s="55" t="s">
        <v>8114</v>
      </c>
      <c r="H13443" s="55"/>
    </row>
    <row r="13444" spans="1:8" x14ac:dyDescent="0.25">
      <c r="A13444" s="55">
        <v>2019</v>
      </c>
      <c r="B13444" s="55" t="s">
        <v>30</v>
      </c>
      <c r="C13444" s="55" t="s">
        <v>2007</v>
      </c>
      <c r="D13444" s="54">
        <v>43656</v>
      </c>
      <c r="E13444" s="56">
        <v>35.125</v>
      </c>
      <c r="F13444" s="55" t="s">
        <v>8115</v>
      </c>
      <c r="G13444" s="55" t="s">
        <v>8116</v>
      </c>
      <c r="H13444" s="55"/>
    </row>
    <row r="13445" spans="1:8" x14ac:dyDescent="0.25">
      <c r="A13445" s="55">
        <v>2019</v>
      </c>
      <c r="B13445" s="55" t="s">
        <v>30</v>
      </c>
      <c r="C13445" s="55" t="s">
        <v>2010</v>
      </c>
      <c r="D13445" s="54">
        <v>43656</v>
      </c>
      <c r="E13445" s="56">
        <v>35.1666666666667</v>
      </c>
      <c r="F13445" s="55" t="s">
        <v>4718</v>
      </c>
      <c r="G13445" s="55" t="s">
        <v>8117</v>
      </c>
      <c r="H13445" s="55"/>
    </row>
    <row r="13446" spans="1:8" x14ac:dyDescent="0.25">
      <c r="A13446" s="55">
        <v>2019</v>
      </c>
      <c r="B13446" s="55" t="s">
        <v>30</v>
      </c>
      <c r="C13446" s="55" t="s">
        <v>2014</v>
      </c>
      <c r="D13446" s="54">
        <v>43656</v>
      </c>
      <c r="E13446" s="56">
        <v>35.2083333333333</v>
      </c>
      <c r="F13446" s="55" t="s">
        <v>8118</v>
      </c>
      <c r="G13446" s="55" t="s">
        <v>8119</v>
      </c>
      <c r="H13446" s="55"/>
    </row>
    <row r="13447" spans="1:8" x14ac:dyDescent="0.25">
      <c r="A13447" s="55">
        <v>2019</v>
      </c>
      <c r="B13447" s="55" t="s">
        <v>30</v>
      </c>
      <c r="C13447" s="55" t="s">
        <v>2017</v>
      </c>
      <c r="D13447" s="54">
        <v>43656</v>
      </c>
      <c r="E13447" s="56">
        <v>35.25</v>
      </c>
      <c r="F13447" s="55" t="s">
        <v>5523</v>
      </c>
      <c r="G13447" s="55" t="s">
        <v>8120</v>
      </c>
      <c r="H13447" s="55"/>
    </row>
    <row r="13448" spans="1:8" x14ac:dyDescent="0.25">
      <c r="A13448" s="55">
        <v>2019</v>
      </c>
      <c r="B13448" s="55" t="s">
        <v>30</v>
      </c>
      <c r="C13448" s="55" t="s">
        <v>2020</v>
      </c>
      <c r="D13448" s="54">
        <v>43656</v>
      </c>
      <c r="E13448" s="56">
        <v>35.2916666666667</v>
      </c>
      <c r="F13448" s="55" t="s">
        <v>8121</v>
      </c>
      <c r="G13448" s="55" t="s">
        <v>8122</v>
      </c>
      <c r="H13448" s="55"/>
    </row>
    <row r="13449" spans="1:8" x14ac:dyDescent="0.25">
      <c r="A13449" s="55">
        <v>2019</v>
      </c>
      <c r="B13449" s="55" t="s">
        <v>30</v>
      </c>
      <c r="C13449" s="55" t="s">
        <v>2023</v>
      </c>
      <c r="D13449" s="54">
        <v>43656</v>
      </c>
      <c r="E13449" s="56">
        <v>35.3333333333333</v>
      </c>
      <c r="F13449" s="55" t="s">
        <v>8123</v>
      </c>
      <c r="G13449" s="55" t="s">
        <v>8124</v>
      </c>
      <c r="H13449" s="55"/>
    </row>
    <row r="13450" spans="1:8" x14ac:dyDescent="0.25">
      <c r="A13450" s="55">
        <v>2019</v>
      </c>
      <c r="B13450" s="55" t="s">
        <v>30</v>
      </c>
      <c r="C13450" s="55" t="s">
        <v>2026</v>
      </c>
      <c r="D13450" s="54">
        <v>43656</v>
      </c>
      <c r="E13450" s="56">
        <v>35.375</v>
      </c>
      <c r="F13450" s="55" t="s">
        <v>8125</v>
      </c>
      <c r="G13450" s="55" t="s">
        <v>8126</v>
      </c>
      <c r="H13450" s="55"/>
    </row>
    <row r="13451" spans="1:8" x14ac:dyDescent="0.25">
      <c r="A13451" s="55">
        <v>2019</v>
      </c>
      <c r="B13451" s="55" t="s">
        <v>30</v>
      </c>
      <c r="C13451" s="55" t="s">
        <v>2029</v>
      </c>
      <c r="D13451" s="54">
        <v>43656</v>
      </c>
      <c r="E13451" s="56">
        <v>35.4166666666667</v>
      </c>
      <c r="F13451" s="55" t="s">
        <v>8127</v>
      </c>
      <c r="G13451" s="55" t="s">
        <v>8128</v>
      </c>
      <c r="H13451" s="55"/>
    </row>
    <row r="13452" spans="1:8" x14ac:dyDescent="0.25">
      <c r="A13452" s="55">
        <v>2019</v>
      </c>
      <c r="B13452" s="55" t="s">
        <v>30</v>
      </c>
      <c r="C13452" s="55" t="s">
        <v>2033</v>
      </c>
      <c r="D13452" s="54">
        <v>43656</v>
      </c>
      <c r="E13452" s="56">
        <v>35.4583333333333</v>
      </c>
      <c r="F13452" s="55" t="s">
        <v>4833</v>
      </c>
      <c r="G13452" s="55" t="s">
        <v>8129</v>
      </c>
      <c r="H13452" s="55"/>
    </row>
    <row r="13453" spans="1:8" x14ac:dyDescent="0.25">
      <c r="A13453" s="55">
        <v>2019</v>
      </c>
      <c r="B13453" s="55" t="s">
        <v>30</v>
      </c>
      <c r="C13453" s="55" t="s">
        <v>2036</v>
      </c>
      <c r="D13453" s="54">
        <v>43656</v>
      </c>
      <c r="E13453" s="56">
        <v>35.5</v>
      </c>
      <c r="F13453" s="55" t="s">
        <v>8130</v>
      </c>
      <c r="G13453" s="55" t="s">
        <v>8131</v>
      </c>
      <c r="H13453" s="55"/>
    </row>
    <row r="13454" spans="1:8" x14ac:dyDescent="0.25">
      <c r="A13454" s="55">
        <v>2019</v>
      </c>
      <c r="B13454" s="55" t="s">
        <v>30</v>
      </c>
      <c r="C13454" s="55" t="s">
        <v>2040</v>
      </c>
      <c r="D13454" s="54">
        <v>43656</v>
      </c>
      <c r="E13454" s="56">
        <v>35.5416666666667</v>
      </c>
      <c r="F13454" s="55" t="s">
        <v>8132</v>
      </c>
      <c r="G13454" s="55" t="s">
        <v>8133</v>
      </c>
      <c r="H13454" s="55"/>
    </row>
    <row r="13455" spans="1:8" x14ac:dyDescent="0.25">
      <c r="A13455" s="55">
        <v>2019</v>
      </c>
      <c r="B13455" s="55" t="s">
        <v>30</v>
      </c>
      <c r="C13455" s="55" t="s">
        <v>2044</v>
      </c>
      <c r="D13455" s="54">
        <v>43656</v>
      </c>
      <c r="E13455" s="56">
        <v>35.5833333333333</v>
      </c>
      <c r="F13455" s="55" t="s">
        <v>4462</v>
      </c>
      <c r="G13455" s="55" t="s">
        <v>8134</v>
      </c>
      <c r="H13455" s="55"/>
    </row>
    <row r="13456" spans="1:8" x14ac:dyDescent="0.25">
      <c r="A13456" s="55">
        <v>2019</v>
      </c>
      <c r="B13456" s="55" t="s">
        <v>30</v>
      </c>
      <c r="C13456" s="55" t="s">
        <v>2048</v>
      </c>
      <c r="D13456" s="54">
        <v>43656</v>
      </c>
      <c r="E13456" s="56">
        <v>35.625</v>
      </c>
      <c r="F13456" s="55" t="s">
        <v>8135</v>
      </c>
      <c r="G13456" s="55" t="s">
        <v>8136</v>
      </c>
      <c r="H13456" s="55"/>
    </row>
    <row r="13457" spans="1:8" x14ac:dyDescent="0.25">
      <c r="A13457" s="55">
        <v>2019</v>
      </c>
      <c r="B13457" s="55" t="s">
        <v>30</v>
      </c>
      <c r="C13457" s="55" t="s">
        <v>2052</v>
      </c>
      <c r="D13457" s="54">
        <v>43656</v>
      </c>
      <c r="E13457" s="56">
        <v>35.6666666666667</v>
      </c>
      <c r="F13457" s="55" t="s">
        <v>8137</v>
      </c>
      <c r="G13457" s="55" t="s">
        <v>8138</v>
      </c>
      <c r="H13457" s="55"/>
    </row>
    <row r="13458" spans="1:8" x14ac:dyDescent="0.25">
      <c r="A13458" s="55">
        <v>2019</v>
      </c>
      <c r="B13458" s="55" t="s">
        <v>30</v>
      </c>
      <c r="C13458" s="55" t="s">
        <v>2056</v>
      </c>
      <c r="D13458" s="54">
        <v>43656</v>
      </c>
      <c r="E13458" s="56">
        <v>35.7083333333333</v>
      </c>
      <c r="F13458" s="55" t="s">
        <v>4432</v>
      </c>
      <c r="G13458" s="55" t="s">
        <v>8139</v>
      </c>
      <c r="H13458" s="55"/>
    </row>
    <row r="13459" spans="1:8" x14ac:dyDescent="0.25">
      <c r="A13459" s="55">
        <v>2019</v>
      </c>
      <c r="B13459" s="55" t="s">
        <v>30</v>
      </c>
      <c r="C13459" s="55" t="s">
        <v>2060</v>
      </c>
      <c r="D13459" s="54">
        <v>43656</v>
      </c>
      <c r="E13459" s="56">
        <v>35.75</v>
      </c>
      <c r="F13459" s="55" t="s">
        <v>8140</v>
      </c>
      <c r="G13459" s="55" t="s">
        <v>8141</v>
      </c>
      <c r="H13459" s="55"/>
    </row>
    <row r="13460" spans="1:8" x14ac:dyDescent="0.25">
      <c r="A13460" s="55">
        <v>2019</v>
      </c>
      <c r="B13460" s="55" t="s">
        <v>30</v>
      </c>
      <c r="C13460" s="55" t="s">
        <v>2063</v>
      </c>
      <c r="D13460" s="54">
        <v>43656</v>
      </c>
      <c r="E13460" s="56">
        <v>35.7916666666667</v>
      </c>
      <c r="F13460" s="55" t="s">
        <v>3909</v>
      </c>
      <c r="G13460" s="55" t="s">
        <v>8142</v>
      </c>
      <c r="H13460" s="55"/>
    </row>
    <row r="13461" spans="1:8" x14ac:dyDescent="0.25">
      <c r="A13461" s="55">
        <v>2019</v>
      </c>
      <c r="B13461" s="55" t="s">
        <v>30</v>
      </c>
      <c r="C13461" s="55" t="s">
        <v>2066</v>
      </c>
      <c r="D13461" s="54">
        <v>43656</v>
      </c>
      <c r="E13461" s="56">
        <v>35.8333333333333</v>
      </c>
      <c r="F13461" s="55" t="s">
        <v>7937</v>
      </c>
      <c r="G13461" s="55" t="s">
        <v>8143</v>
      </c>
      <c r="H13461" s="55"/>
    </row>
    <row r="13462" spans="1:8" x14ac:dyDescent="0.25">
      <c r="A13462" s="55">
        <v>2019</v>
      </c>
      <c r="B13462" s="55" t="s">
        <v>30</v>
      </c>
      <c r="C13462" s="55" t="s">
        <v>2070</v>
      </c>
      <c r="D13462" s="54">
        <v>43687</v>
      </c>
      <c r="E13462" s="56">
        <v>35.875</v>
      </c>
      <c r="F13462" s="55" t="s">
        <v>8144</v>
      </c>
      <c r="G13462" s="55" t="s">
        <v>8145</v>
      </c>
      <c r="H13462" s="55"/>
    </row>
    <row r="13463" spans="1:8" x14ac:dyDescent="0.25">
      <c r="A13463" s="55">
        <v>2019</v>
      </c>
      <c r="B13463" s="55" t="s">
        <v>30</v>
      </c>
      <c r="C13463" s="55" t="s">
        <v>2074</v>
      </c>
      <c r="D13463" s="54">
        <v>43687</v>
      </c>
      <c r="E13463" s="56">
        <v>35.9166666666667</v>
      </c>
      <c r="F13463" s="55" t="s">
        <v>8146</v>
      </c>
      <c r="G13463" s="55" t="s">
        <v>8147</v>
      </c>
      <c r="H13463" s="55"/>
    </row>
    <row r="13464" spans="1:8" x14ac:dyDescent="0.25">
      <c r="A13464" s="55">
        <v>2019</v>
      </c>
      <c r="B13464" s="55" t="s">
        <v>30</v>
      </c>
      <c r="C13464" s="55" t="s">
        <v>2077</v>
      </c>
      <c r="D13464" s="54">
        <v>43687</v>
      </c>
      <c r="E13464" s="56">
        <v>35.9583333333333</v>
      </c>
      <c r="F13464" s="55" t="s">
        <v>4750</v>
      </c>
      <c r="G13464" s="55" t="s">
        <v>8148</v>
      </c>
      <c r="H13464" s="55"/>
    </row>
    <row r="13465" spans="1:8" x14ac:dyDescent="0.25">
      <c r="A13465" s="55">
        <v>2019</v>
      </c>
      <c r="B13465" s="55" t="s">
        <v>30</v>
      </c>
      <c r="C13465" s="55" t="s">
        <v>2081</v>
      </c>
      <c r="D13465" s="54">
        <v>43687</v>
      </c>
      <c r="E13465" s="56">
        <v>36</v>
      </c>
      <c r="F13465" s="55" t="s">
        <v>4094</v>
      </c>
      <c r="G13465" s="55" t="s">
        <v>8149</v>
      </c>
      <c r="H13465" s="55"/>
    </row>
    <row r="13466" spans="1:8" x14ac:dyDescent="0.25">
      <c r="A13466" s="55">
        <v>2019</v>
      </c>
      <c r="B13466" s="55" t="s">
        <v>30</v>
      </c>
      <c r="C13466" s="55" t="s">
        <v>2085</v>
      </c>
      <c r="D13466" s="54">
        <v>43687</v>
      </c>
      <c r="E13466" s="56">
        <v>36.0416666666667</v>
      </c>
      <c r="F13466" s="55" t="s">
        <v>4843</v>
      </c>
      <c r="G13466" s="55" t="s">
        <v>8150</v>
      </c>
      <c r="H13466" s="55"/>
    </row>
    <row r="13467" spans="1:8" x14ac:dyDescent="0.25">
      <c r="A13467" s="55">
        <v>2019</v>
      </c>
      <c r="B13467" s="55" t="s">
        <v>30</v>
      </c>
      <c r="C13467" s="55" t="s">
        <v>2089</v>
      </c>
      <c r="D13467" s="54">
        <v>43687</v>
      </c>
      <c r="E13467" s="56">
        <v>36.0833333333333</v>
      </c>
      <c r="F13467" s="55" t="s">
        <v>4704</v>
      </c>
      <c r="G13467" s="55" t="s">
        <v>8151</v>
      </c>
      <c r="H13467" s="55"/>
    </row>
    <row r="13468" spans="1:8" x14ac:dyDescent="0.25">
      <c r="A13468" s="55">
        <v>2019</v>
      </c>
      <c r="B13468" s="55" t="s">
        <v>30</v>
      </c>
      <c r="C13468" s="55" t="s">
        <v>2093</v>
      </c>
      <c r="D13468" s="54">
        <v>43687</v>
      </c>
      <c r="E13468" s="56">
        <v>36.125</v>
      </c>
      <c r="F13468" s="55" t="s">
        <v>4034</v>
      </c>
      <c r="G13468" s="55" t="s">
        <v>8152</v>
      </c>
      <c r="H13468" s="55"/>
    </row>
    <row r="13469" spans="1:8" x14ac:dyDescent="0.25">
      <c r="A13469" s="55">
        <v>2019</v>
      </c>
      <c r="B13469" s="55" t="s">
        <v>30</v>
      </c>
      <c r="C13469" s="55" t="s">
        <v>2097</v>
      </c>
      <c r="D13469" s="54">
        <v>43687</v>
      </c>
      <c r="E13469" s="56">
        <v>36.1666666666667</v>
      </c>
      <c r="F13469" s="55" t="s">
        <v>3900</v>
      </c>
      <c r="G13469" s="55" t="s">
        <v>8153</v>
      </c>
      <c r="H13469" s="55"/>
    </row>
    <row r="13470" spans="1:8" x14ac:dyDescent="0.25">
      <c r="A13470" s="55">
        <v>2019</v>
      </c>
      <c r="B13470" s="55" t="s">
        <v>30</v>
      </c>
      <c r="C13470" s="55" t="s">
        <v>2101</v>
      </c>
      <c r="D13470" s="54">
        <v>43687</v>
      </c>
      <c r="E13470" s="56">
        <v>36.2083333333333</v>
      </c>
      <c r="F13470" s="55" t="s">
        <v>3963</v>
      </c>
      <c r="G13470" s="55" t="s">
        <v>8154</v>
      </c>
      <c r="H13470" s="55"/>
    </row>
    <row r="13471" spans="1:8" x14ac:dyDescent="0.25">
      <c r="A13471" s="55">
        <v>2019</v>
      </c>
      <c r="B13471" s="55" t="s">
        <v>30</v>
      </c>
      <c r="C13471" s="55" t="s">
        <v>2105</v>
      </c>
      <c r="D13471" s="54">
        <v>43687</v>
      </c>
      <c r="E13471" s="56">
        <v>36.25</v>
      </c>
      <c r="F13471" s="55" t="s">
        <v>8155</v>
      </c>
      <c r="G13471" s="55" t="s">
        <v>8156</v>
      </c>
      <c r="H13471" s="55"/>
    </row>
    <row r="13472" spans="1:8" x14ac:dyDescent="0.25">
      <c r="A13472" s="55">
        <v>2019</v>
      </c>
      <c r="B13472" s="55" t="s">
        <v>30</v>
      </c>
      <c r="C13472" s="55" t="s">
        <v>2108</v>
      </c>
      <c r="D13472" s="54">
        <v>43687</v>
      </c>
      <c r="E13472" s="56">
        <v>36.2916666666667</v>
      </c>
      <c r="F13472" s="55" t="s">
        <v>8157</v>
      </c>
      <c r="G13472" s="55" t="s">
        <v>8158</v>
      </c>
      <c r="H13472" s="55"/>
    </row>
    <row r="13473" spans="1:8" x14ac:dyDescent="0.25">
      <c r="A13473" s="55">
        <v>2019</v>
      </c>
      <c r="B13473" s="55" t="s">
        <v>30</v>
      </c>
      <c r="C13473" s="55" t="s">
        <v>2111</v>
      </c>
      <c r="D13473" s="54">
        <v>43687</v>
      </c>
      <c r="E13473" s="56">
        <v>36.3333333333333</v>
      </c>
      <c r="F13473" s="55" t="s">
        <v>8159</v>
      </c>
      <c r="G13473" s="55" t="s">
        <v>8160</v>
      </c>
      <c r="H13473" s="55"/>
    </row>
    <row r="13474" spans="1:8" x14ac:dyDescent="0.25">
      <c r="A13474" s="55">
        <v>2019</v>
      </c>
      <c r="B13474" s="55" t="s">
        <v>30</v>
      </c>
      <c r="C13474" s="55" t="s">
        <v>2114</v>
      </c>
      <c r="D13474" s="54">
        <v>43687</v>
      </c>
      <c r="E13474" s="56">
        <v>36.375</v>
      </c>
      <c r="F13474" s="55" t="s">
        <v>4653</v>
      </c>
      <c r="G13474" s="55" t="s">
        <v>8161</v>
      </c>
      <c r="H13474" s="55"/>
    </row>
    <row r="13475" spans="1:8" x14ac:dyDescent="0.25">
      <c r="A13475" s="55">
        <v>2019</v>
      </c>
      <c r="B13475" s="55" t="s">
        <v>30</v>
      </c>
      <c r="C13475" s="55" t="s">
        <v>2118</v>
      </c>
      <c r="D13475" s="54">
        <v>43687</v>
      </c>
      <c r="E13475" s="56">
        <v>36.4166666666667</v>
      </c>
      <c r="F13475" s="55" t="s">
        <v>8162</v>
      </c>
      <c r="G13475" s="55" t="s">
        <v>8163</v>
      </c>
      <c r="H13475" s="55"/>
    </row>
    <row r="13476" spans="1:8" x14ac:dyDescent="0.25">
      <c r="A13476" s="55">
        <v>2019</v>
      </c>
      <c r="B13476" s="55" t="s">
        <v>30</v>
      </c>
      <c r="C13476" s="55" t="s">
        <v>2122</v>
      </c>
      <c r="D13476" s="54">
        <v>43687</v>
      </c>
      <c r="E13476" s="56">
        <v>36.4583333333333</v>
      </c>
      <c r="F13476" s="55" t="s">
        <v>8164</v>
      </c>
      <c r="G13476" s="55" t="s">
        <v>8165</v>
      </c>
      <c r="H13476" s="55"/>
    </row>
    <row r="13477" spans="1:8" x14ac:dyDescent="0.25">
      <c r="A13477" s="55">
        <v>2019</v>
      </c>
      <c r="B13477" s="55" t="s">
        <v>30</v>
      </c>
      <c r="C13477" s="55" t="s">
        <v>2125</v>
      </c>
      <c r="D13477" s="54">
        <v>43687</v>
      </c>
      <c r="E13477" s="56">
        <v>36.5</v>
      </c>
      <c r="F13477" s="55" t="s">
        <v>8166</v>
      </c>
      <c r="G13477" s="55" t="s">
        <v>8167</v>
      </c>
      <c r="H13477" s="55"/>
    </row>
    <row r="13478" spans="1:8" x14ac:dyDescent="0.25">
      <c r="A13478" s="55">
        <v>2019</v>
      </c>
      <c r="B13478" s="55" t="s">
        <v>30</v>
      </c>
      <c r="C13478" s="55" t="s">
        <v>2129</v>
      </c>
      <c r="D13478" s="54">
        <v>43687</v>
      </c>
      <c r="E13478" s="56">
        <v>36.5416666666667</v>
      </c>
      <c r="F13478" s="55" t="s">
        <v>5005</v>
      </c>
      <c r="G13478" s="55" t="s">
        <v>8168</v>
      </c>
      <c r="H13478" s="55"/>
    </row>
    <row r="13479" spans="1:8" x14ac:dyDescent="0.25">
      <c r="A13479" s="55">
        <v>2019</v>
      </c>
      <c r="B13479" s="55" t="s">
        <v>30</v>
      </c>
      <c r="C13479" s="55" t="s">
        <v>2133</v>
      </c>
      <c r="D13479" s="54">
        <v>43687</v>
      </c>
      <c r="E13479" s="56">
        <v>36.5833333333333</v>
      </c>
      <c r="F13479" s="55" t="s">
        <v>8169</v>
      </c>
      <c r="G13479" s="55" t="s">
        <v>8170</v>
      </c>
      <c r="H13479" s="55"/>
    </row>
    <row r="13480" spans="1:8" x14ac:dyDescent="0.25">
      <c r="A13480" s="55">
        <v>2019</v>
      </c>
      <c r="B13480" s="55" t="s">
        <v>30</v>
      </c>
      <c r="C13480" s="55" t="s">
        <v>2137</v>
      </c>
      <c r="D13480" s="54">
        <v>43687</v>
      </c>
      <c r="E13480" s="56">
        <v>36.625</v>
      </c>
      <c r="F13480" s="55" t="s">
        <v>8171</v>
      </c>
      <c r="G13480" s="55" t="s">
        <v>8172</v>
      </c>
      <c r="H13480" s="55"/>
    </row>
    <row r="13481" spans="1:8" x14ac:dyDescent="0.25">
      <c r="A13481" s="55">
        <v>2019</v>
      </c>
      <c r="B13481" s="55" t="s">
        <v>30</v>
      </c>
      <c r="C13481" s="55" t="s">
        <v>2141</v>
      </c>
      <c r="D13481" s="54">
        <v>43687</v>
      </c>
      <c r="E13481" s="56">
        <v>36.6666666666667</v>
      </c>
      <c r="F13481" s="55" t="s">
        <v>8173</v>
      </c>
      <c r="G13481" s="55" t="s">
        <v>8174</v>
      </c>
      <c r="H13481" s="55"/>
    </row>
    <row r="13482" spans="1:8" x14ac:dyDescent="0.25">
      <c r="A13482" s="55">
        <v>2019</v>
      </c>
      <c r="B13482" s="55" t="s">
        <v>30</v>
      </c>
      <c r="C13482" s="55" t="s">
        <v>2145</v>
      </c>
      <c r="D13482" s="54">
        <v>43687</v>
      </c>
      <c r="E13482" s="56">
        <v>36.7083333333333</v>
      </c>
      <c r="F13482" s="55" t="s">
        <v>8175</v>
      </c>
      <c r="G13482" s="55" t="s">
        <v>8176</v>
      </c>
      <c r="H13482" s="55"/>
    </row>
    <row r="13483" spans="1:8" x14ac:dyDescent="0.25">
      <c r="A13483" s="55">
        <v>2019</v>
      </c>
      <c r="B13483" s="55" t="s">
        <v>30</v>
      </c>
      <c r="C13483" s="55" t="s">
        <v>2148</v>
      </c>
      <c r="D13483" s="54">
        <v>43687</v>
      </c>
      <c r="E13483" s="56">
        <v>36.75</v>
      </c>
      <c r="F13483" s="55" t="s">
        <v>7937</v>
      </c>
      <c r="G13483" s="55" t="s">
        <v>8177</v>
      </c>
      <c r="H13483" s="55"/>
    </row>
    <row r="13484" spans="1:8" x14ac:dyDescent="0.25">
      <c r="A13484" s="55">
        <v>2019</v>
      </c>
      <c r="B13484" s="55" t="s">
        <v>30</v>
      </c>
      <c r="C13484" s="55" t="s">
        <v>2152</v>
      </c>
      <c r="D13484" s="54">
        <v>43687</v>
      </c>
      <c r="E13484" s="56">
        <v>36.7916666666667</v>
      </c>
      <c r="F13484" s="55" t="s">
        <v>8178</v>
      </c>
      <c r="G13484" s="55" t="s">
        <v>8179</v>
      </c>
      <c r="H13484" s="55"/>
    </row>
    <row r="13485" spans="1:8" x14ac:dyDescent="0.25">
      <c r="A13485" s="55">
        <v>2019</v>
      </c>
      <c r="B13485" s="55" t="s">
        <v>30</v>
      </c>
      <c r="C13485" s="55" t="s">
        <v>2156</v>
      </c>
      <c r="D13485" s="54">
        <v>43687</v>
      </c>
      <c r="E13485" s="56">
        <v>36.8333333333333</v>
      </c>
      <c r="F13485" s="55" t="s">
        <v>4530</v>
      </c>
      <c r="G13485" s="55" t="s">
        <v>8180</v>
      </c>
      <c r="H13485" s="55"/>
    </row>
    <row r="13486" spans="1:8" x14ac:dyDescent="0.25">
      <c r="A13486" s="55">
        <v>2019</v>
      </c>
      <c r="B13486" s="55" t="s">
        <v>30</v>
      </c>
      <c r="C13486" s="55" t="s">
        <v>2160</v>
      </c>
      <c r="D13486" s="54">
        <v>43718</v>
      </c>
      <c r="E13486" s="56">
        <v>36.875</v>
      </c>
      <c r="F13486" s="55" t="s">
        <v>8181</v>
      </c>
      <c r="G13486" s="55" t="s">
        <v>8182</v>
      </c>
      <c r="H13486" s="55"/>
    </row>
    <row r="13487" spans="1:8" x14ac:dyDescent="0.25">
      <c r="A13487" s="55">
        <v>2019</v>
      </c>
      <c r="B13487" s="55" t="s">
        <v>30</v>
      </c>
      <c r="C13487" s="55" t="s">
        <v>2163</v>
      </c>
      <c r="D13487" s="54">
        <v>43718</v>
      </c>
      <c r="E13487" s="56">
        <v>36.9166666666667</v>
      </c>
      <c r="F13487" s="55" t="s">
        <v>4031</v>
      </c>
      <c r="G13487" s="55" t="s">
        <v>8183</v>
      </c>
      <c r="H13487" s="55"/>
    </row>
    <row r="13488" spans="1:8" x14ac:dyDescent="0.25">
      <c r="A13488" s="55">
        <v>2019</v>
      </c>
      <c r="B13488" s="55" t="s">
        <v>30</v>
      </c>
      <c r="C13488" s="55" t="s">
        <v>2167</v>
      </c>
      <c r="D13488" s="54">
        <v>43718</v>
      </c>
      <c r="E13488" s="56">
        <v>36.9583333333333</v>
      </c>
      <c r="F13488" s="55" t="s">
        <v>4845</v>
      </c>
      <c r="G13488" s="55" t="s">
        <v>8184</v>
      </c>
      <c r="H13488" s="55"/>
    </row>
    <row r="13489" spans="1:8" x14ac:dyDescent="0.25">
      <c r="A13489" s="55">
        <v>2019</v>
      </c>
      <c r="B13489" s="55" t="s">
        <v>30</v>
      </c>
      <c r="C13489" s="55" t="s">
        <v>2170</v>
      </c>
      <c r="D13489" s="54">
        <v>43718</v>
      </c>
      <c r="E13489" s="56">
        <v>37</v>
      </c>
      <c r="F13489" s="55" t="s">
        <v>8185</v>
      </c>
      <c r="G13489" s="55" t="s">
        <v>8186</v>
      </c>
      <c r="H13489" s="55"/>
    </row>
    <row r="13490" spans="1:8" x14ac:dyDescent="0.25">
      <c r="A13490" s="55">
        <v>2019</v>
      </c>
      <c r="B13490" s="55" t="s">
        <v>30</v>
      </c>
      <c r="C13490" s="55" t="s">
        <v>2174</v>
      </c>
      <c r="D13490" s="54">
        <v>43718</v>
      </c>
      <c r="E13490" s="56">
        <v>37.0416666666667</v>
      </c>
      <c r="F13490" s="55" t="s">
        <v>8144</v>
      </c>
      <c r="G13490" s="55" t="s">
        <v>8187</v>
      </c>
      <c r="H13490" s="55"/>
    </row>
    <row r="13491" spans="1:8" x14ac:dyDescent="0.25">
      <c r="A13491" s="55">
        <v>2019</v>
      </c>
      <c r="B13491" s="55" t="s">
        <v>30</v>
      </c>
      <c r="C13491" s="55" t="s">
        <v>2178</v>
      </c>
      <c r="D13491" s="54">
        <v>43718</v>
      </c>
      <c r="E13491" s="56">
        <v>37.0833333333333</v>
      </c>
      <c r="F13491" s="55" t="s">
        <v>7935</v>
      </c>
      <c r="G13491" s="55" t="s">
        <v>8188</v>
      </c>
      <c r="H13491" s="55"/>
    </row>
    <row r="13492" spans="1:8" x14ac:dyDescent="0.25">
      <c r="A13492" s="55">
        <v>2019</v>
      </c>
      <c r="B13492" s="55" t="s">
        <v>30</v>
      </c>
      <c r="C13492" s="55" t="s">
        <v>2181</v>
      </c>
      <c r="D13492" s="54">
        <v>43718</v>
      </c>
      <c r="E13492" s="56">
        <v>37.125</v>
      </c>
      <c r="F13492" s="55" t="s">
        <v>8189</v>
      </c>
      <c r="G13492" s="55" t="s">
        <v>8190</v>
      </c>
      <c r="H13492" s="55"/>
    </row>
    <row r="13493" spans="1:8" x14ac:dyDescent="0.25">
      <c r="A13493" s="55">
        <v>2019</v>
      </c>
      <c r="B13493" s="55" t="s">
        <v>30</v>
      </c>
      <c r="C13493" s="55" t="s">
        <v>2184</v>
      </c>
      <c r="D13493" s="54">
        <v>43718</v>
      </c>
      <c r="E13493" s="56">
        <v>37.1666666666667</v>
      </c>
      <c r="F13493" s="55" t="s">
        <v>8191</v>
      </c>
      <c r="G13493" s="55" t="s">
        <v>8192</v>
      </c>
      <c r="H13493" s="55"/>
    </row>
    <row r="13494" spans="1:8" x14ac:dyDescent="0.25">
      <c r="A13494" s="55">
        <v>2019</v>
      </c>
      <c r="B13494" s="55" t="s">
        <v>30</v>
      </c>
      <c r="C13494" s="55" t="s">
        <v>2187</v>
      </c>
      <c r="D13494" s="54">
        <v>43718</v>
      </c>
      <c r="E13494" s="56">
        <v>37.2083333333333</v>
      </c>
      <c r="F13494" s="55" t="s">
        <v>5511</v>
      </c>
      <c r="G13494" s="55" t="s">
        <v>8193</v>
      </c>
      <c r="H13494" s="55"/>
    </row>
    <row r="13495" spans="1:8" x14ac:dyDescent="0.25">
      <c r="A13495" s="55">
        <v>2019</v>
      </c>
      <c r="B13495" s="55" t="s">
        <v>30</v>
      </c>
      <c r="C13495" s="55" t="s">
        <v>2190</v>
      </c>
      <c r="D13495" s="54">
        <v>43718</v>
      </c>
      <c r="E13495" s="56">
        <v>37.25</v>
      </c>
      <c r="F13495" s="55" t="s">
        <v>8194</v>
      </c>
      <c r="G13495" s="55" t="s">
        <v>8195</v>
      </c>
      <c r="H13495" s="55"/>
    </row>
    <row r="13496" spans="1:8" x14ac:dyDescent="0.25">
      <c r="A13496" s="55">
        <v>2019</v>
      </c>
      <c r="B13496" s="55" t="s">
        <v>30</v>
      </c>
      <c r="C13496" s="55" t="s">
        <v>2193</v>
      </c>
      <c r="D13496" s="54">
        <v>43718</v>
      </c>
      <c r="E13496" s="56">
        <v>37.2916666666667</v>
      </c>
      <c r="F13496" s="55" t="s">
        <v>8196</v>
      </c>
      <c r="G13496" s="55" t="s">
        <v>8197</v>
      </c>
      <c r="H13496" s="55"/>
    </row>
    <row r="13497" spans="1:8" x14ac:dyDescent="0.25">
      <c r="A13497" s="55">
        <v>2019</v>
      </c>
      <c r="B13497" s="55" t="s">
        <v>30</v>
      </c>
      <c r="C13497" s="55" t="s">
        <v>2196</v>
      </c>
      <c r="D13497" s="54">
        <v>43718</v>
      </c>
      <c r="E13497" s="56">
        <v>37.3333333333333</v>
      </c>
      <c r="F13497" s="55" t="s">
        <v>8198</v>
      </c>
      <c r="G13497" s="55" t="s">
        <v>8199</v>
      </c>
      <c r="H13497" s="55"/>
    </row>
    <row r="13498" spans="1:8" x14ac:dyDescent="0.25">
      <c r="A13498" s="55">
        <v>2019</v>
      </c>
      <c r="B13498" s="55" t="s">
        <v>30</v>
      </c>
      <c r="C13498" s="55" t="s">
        <v>2198</v>
      </c>
      <c r="D13498" s="54">
        <v>43718</v>
      </c>
      <c r="E13498" s="56">
        <v>37.375</v>
      </c>
      <c r="F13498" s="55" t="s">
        <v>4921</v>
      </c>
      <c r="G13498" s="55" t="s">
        <v>8200</v>
      </c>
      <c r="H13498" s="55"/>
    </row>
    <row r="13499" spans="1:8" x14ac:dyDescent="0.25">
      <c r="A13499" s="55">
        <v>2019</v>
      </c>
      <c r="B13499" s="55" t="s">
        <v>30</v>
      </c>
      <c r="C13499" s="55" t="s">
        <v>2201</v>
      </c>
      <c r="D13499" s="54">
        <v>43718</v>
      </c>
      <c r="E13499" s="56">
        <v>37.4166666666667</v>
      </c>
      <c r="F13499" s="55" t="s">
        <v>8201</v>
      </c>
      <c r="G13499" s="55" t="s">
        <v>8202</v>
      </c>
      <c r="H13499" s="55"/>
    </row>
    <row r="13500" spans="1:8" x14ac:dyDescent="0.25">
      <c r="A13500" s="55">
        <v>2019</v>
      </c>
      <c r="B13500" s="55" t="s">
        <v>30</v>
      </c>
      <c r="C13500" s="55" t="s">
        <v>2203</v>
      </c>
      <c r="D13500" s="54">
        <v>43718</v>
      </c>
      <c r="E13500" s="56">
        <v>37.4583333333333</v>
      </c>
      <c r="F13500" s="55" t="s">
        <v>8203</v>
      </c>
      <c r="G13500" s="55" t="s">
        <v>8204</v>
      </c>
      <c r="H13500" s="55"/>
    </row>
    <row r="13501" spans="1:8" x14ac:dyDescent="0.25">
      <c r="A13501" s="55">
        <v>2019</v>
      </c>
      <c r="B13501" s="55" t="s">
        <v>30</v>
      </c>
      <c r="C13501" s="55" t="s">
        <v>2206</v>
      </c>
      <c r="D13501" s="54">
        <v>43718</v>
      </c>
      <c r="E13501" s="56">
        <v>37.5</v>
      </c>
      <c r="F13501" s="55" t="s">
        <v>8205</v>
      </c>
      <c r="G13501" s="55" t="s">
        <v>8206</v>
      </c>
      <c r="H13501" s="55"/>
    </row>
    <row r="13502" spans="1:8" x14ac:dyDescent="0.25">
      <c r="A13502" s="55">
        <v>2019</v>
      </c>
      <c r="B13502" s="55" t="s">
        <v>30</v>
      </c>
      <c r="C13502" s="55" t="s">
        <v>2208</v>
      </c>
      <c r="D13502" s="54">
        <v>43718</v>
      </c>
      <c r="E13502" s="56">
        <v>37.5416666666667</v>
      </c>
      <c r="F13502" s="55" t="s">
        <v>4960</v>
      </c>
      <c r="G13502" s="55" t="s">
        <v>8207</v>
      </c>
      <c r="H13502" s="55"/>
    </row>
    <row r="13503" spans="1:8" x14ac:dyDescent="0.25">
      <c r="A13503" s="55">
        <v>2019</v>
      </c>
      <c r="B13503" s="55" t="s">
        <v>30</v>
      </c>
      <c r="C13503" s="55" t="s">
        <v>2212</v>
      </c>
      <c r="D13503" s="54">
        <v>43718</v>
      </c>
      <c r="E13503" s="56">
        <v>37.5833333333333</v>
      </c>
      <c r="F13503" s="55" t="s">
        <v>8208</v>
      </c>
      <c r="G13503" s="55" t="s">
        <v>8209</v>
      </c>
      <c r="H13503" s="55"/>
    </row>
    <row r="13504" spans="1:8" x14ac:dyDescent="0.25">
      <c r="A13504" s="55">
        <v>2019</v>
      </c>
      <c r="B13504" s="55" t="s">
        <v>30</v>
      </c>
      <c r="C13504" s="55" t="s">
        <v>2216</v>
      </c>
      <c r="D13504" s="54">
        <v>43718</v>
      </c>
      <c r="E13504" s="56">
        <v>37.625</v>
      </c>
      <c r="F13504" s="55" t="s">
        <v>8210</v>
      </c>
      <c r="G13504" s="55" t="s">
        <v>8211</v>
      </c>
      <c r="H13504" s="55"/>
    </row>
    <row r="13505" spans="1:8" x14ac:dyDescent="0.25">
      <c r="A13505" s="55">
        <v>2019</v>
      </c>
      <c r="B13505" s="55" t="s">
        <v>30</v>
      </c>
      <c r="C13505" s="55" t="s">
        <v>2219</v>
      </c>
      <c r="D13505" s="54">
        <v>43718</v>
      </c>
      <c r="E13505" s="56">
        <v>37.6666666666667</v>
      </c>
      <c r="F13505" s="55" t="s">
        <v>8212</v>
      </c>
      <c r="G13505" s="55" t="s">
        <v>8213</v>
      </c>
      <c r="H13505" s="55"/>
    </row>
    <row r="13506" spans="1:8" x14ac:dyDescent="0.25">
      <c r="A13506" s="55">
        <v>2019</v>
      </c>
      <c r="B13506" s="55" t="s">
        <v>30</v>
      </c>
      <c r="C13506" s="55" t="s">
        <v>2222</v>
      </c>
      <c r="D13506" s="54">
        <v>43718</v>
      </c>
      <c r="E13506" s="56">
        <v>37.7083333333333</v>
      </c>
      <c r="F13506" s="55" t="s">
        <v>4954</v>
      </c>
      <c r="G13506" s="55" t="s">
        <v>8214</v>
      </c>
      <c r="H13506" s="55"/>
    </row>
    <row r="13507" spans="1:8" x14ac:dyDescent="0.25">
      <c r="A13507" s="55">
        <v>2019</v>
      </c>
      <c r="B13507" s="55" t="s">
        <v>30</v>
      </c>
      <c r="C13507" s="55" t="s">
        <v>2225</v>
      </c>
      <c r="D13507" s="54">
        <v>43718</v>
      </c>
      <c r="E13507" s="56">
        <v>37.75</v>
      </c>
      <c r="F13507" s="55" t="s">
        <v>5509</v>
      </c>
      <c r="G13507" s="55" t="s">
        <v>8215</v>
      </c>
      <c r="H13507" s="55"/>
    </row>
    <row r="13508" spans="1:8" x14ac:dyDescent="0.25">
      <c r="A13508" s="55">
        <v>2019</v>
      </c>
      <c r="B13508" s="55" t="s">
        <v>30</v>
      </c>
      <c r="C13508" s="55" t="s">
        <v>2229</v>
      </c>
      <c r="D13508" s="54">
        <v>43718</v>
      </c>
      <c r="E13508" s="56">
        <v>37.7916666666667</v>
      </c>
      <c r="F13508" s="55" t="s">
        <v>8137</v>
      </c>
      <c r="G13508" s="55" t="s">
        <v>8216</v>
      </c>
      <c r="H13508" s="55"/>
    </row>
    <row r="13509" spans="1:8" x14ac:dyDescent="0.25">
      <c r="A13509" s="55">
        <v>2019</v>
      </c>
      <c r="B13509" s="55" t="s">
        <v>30</v>
      </c>
      <c r="C13509" s="55" t="s">
        <v>2232</v>
      </c>
      <c r="D13509" s="54">
        <v>43718</v>
      </c>
      <c r="E13509" s="56">
        <v>37.8333333333333</v>
      </c>
      <c r="F13509" s="55" t="s">
        <v>8217</v>
      </c>
      <c r="G13509" s="55" t="s">
        <v>8218</v>
      </c>
      <c r="H13509" s="55"/>
    </row>
    <row r="13510" spans="1:8" x14ac:dyDescent="0.25">
      <c r="A13510" s="55">
        <v>2019</v>
      </c>
      <c r="B13510" s="55" t="s">
        <v>30</v>
      </c>
      <c r="C13510" s="55" t="s">
        <v>2234</v>
      </c>
      <c r="D13510" s="54">
        <v>43748</v>
      </c>
      <c r="E13510" s="56">
        <v>37.875</v>
      </c>
      <c r="F13510" s="55" t="s">
        <v>8219</v>
      </c>
      <c r="G13510" s="55" t="s">
        <v>8220</v>
      </c>
      <c r="H13510" s="55"/>
    </row>
    <row r="13511" spans="1:8" x14ac:dyDescent="0.25">
      <c r="A13511" s="55">
        <v>2019</v>
      </c>
      <c r="B13511" s="55" t="s">
        <v>30</v>
      </c>
      <c r="C13511" s="55" t="s">
        <v>2236</v>
      </c>
      <c r="D13511" s="54">
        <v>43748</v>
      </c>
      <c r="E13511" s="56">
        <v>37.9166666666667</v>
      </c>
      <c r="F13511" s="55" t="s">
        <v>8020</v>
      </c>
      <c r="G13511" s="55" t="s">
        <v>8221</v>
      </c>
      <c r="H13511" s="55"/>
    </row>
    <row r="13512" spans="1:8" x14ac:dyDescent="0.25">
      <c r="A13512" s="55">
        <v>2019</v>
      </c>
      <c r="B13512" s="55" t="s">
        <v>30</v>
      </c>
      <c r="C13512" s="55" t="s">
        <v>2238</v>
      </c>
      <c r="D13512" s="54">
        <v>43748</v>
      </c>
      <c r="E13512" s="56">
        <v>37.9583333333333</v>
      </c>
      <c r="F13512" s="55" t="s">
        <v>3888</v>
      </c>
      <c r="G13512" s="55" t="s">
        <v>8222</v>
      </c>
      <c r="H13512" s="55"/>
    </row>
    <row r="13513" spans="1:8" x14ac:dyDescent="0.25">
      <c r="A13513" s="55">
        <v>2019</v>
      </c>
      <c r="B13513" s="55" t="s">
        <v>30</v>
      </c>
      <c r="C13513" s="55" t="s">
        <v>2240</v>
      </c>
      <c r="D13513" s="54">
        <v>43748</v>
      </c>
      <c r="E13513" s="56">
        <v>38</v>
      </c>
      <c r="F13513" s="55" t="s">
        <v>3909</v>
      </c>
      <c r="G13513" s="55" t="s">
        <v>8223</v>
      </c>
      <c r="H13513" s="55"/>
    </row>
    <row r="13514" spans="1:8" x14ac:dyDescent="0.25">
      <c r="A13514" s="55">
        <v>2019</v>
      </c>
      <c r="B13514" s="55" t="s">
        <v>30</v>
      </c>
      <c r="C13514" s="55" t="s">
        <v>2242</v>
      </c>
      <c r="D13514" s="54">
        <v>43748</v>
      </c>
      <c r="E13514" s="56">
        <v>38.0416666666667</v>
      </c>
      <c r="F13514" s="55" t="s">
        <v>8224</v>
      </c>
      <c r="G13514" s="55" t="s">
        <v>8225</v>
      </c>
      <c r="H13514" s="55"/>
    </row>
    <row r="13515" spans="1:8" x14ac:dyDescent="0.25">
      <c r="A13515" s="55">
        <v>2019</v>
      </c>
      <c r="B13515" s="55" t="s">
        <v>30</v>
      </c>
      <c r="C13515" s="55" t="s">
        <v>2244</v>
      </c>
      <c r="D13515" s="54">
        <v>43748</v>
      </c>
      <c r="E13515" s="56">
        <v>38.0833333333333</v>
      </c>
      <c r="F13515" s="55" t="s">
        <v>6529</v>
      </c>
      <c r="G13515" s="55" t="s">
        <v>8226</v>
      </c>
      <c r="H13515" s="55"/>
    </row>
    <row r="13516" spans="1:8" x14ac:dyDescent="0.25">
      <c r="A13516" s="55">
        <v>2019</v>
      </c>
      <c r="B13516" s="55" t="s">
        <v>30</v>
      </c>
      <c r="C13516" s="55" t="s">
        <v>2248</v>
      </c>
      <c r="D13516" s="54">
        <v>43748</v>
      </c>
      <c r="E13516" s="56">
        <v>38.125</v>
      </c>
      <c r="F13516" s="55" t="s">
        <v>8227</v>
      </c>
      <c r="G13516" s="55" t="s">
        <v>8228</v>
      </c>
      <c r="H13516" s="55"/>
    </row>
    <row r="13517" spans="1:8" x14ac:dyDescent="0.25">
      <c r="A13517" s="55">
        <v>2019</v>
      </c>
      <c r="B13517" s="55" t="s">
        <v>30</v>
      </c>
      <c r="C13517" s="55" t="s">
        <v>2251</v>
      </c>
      <c r="D13517" s="54">
        <v>43748</v>
      </c>
      <c r="E13517" s="56">
        <v>38.1666666666667</v>
      </c>
      <c r="F13517" s="55" t="s">
        <v>8229</v>
      </c>
      <c r="G13517" s="55" t="s">
        <v>8230</v>
      </c>
      <c r="H13517" s="55"/>
    </row>
    <row r="13518" spans="1:8" x14ac:dyDescent="0.25">
      <c r="A13518" s="55">
        <v>2019</v>
      </c>
      <c r="B13518" s="55" t="s">
        <v>30</v>
      </c>
      <c r="C13518" s="55" t="s">
        <v>2253</v>
      </c>
      <c r="D13518" s="54">
        <v>43748</v>
      </c>
      <c r="E13518" s="56">
        <v>38.2083333333333</v>
      </c>
      <c r="F13518" s="55" t="s">
        <v>8231</v>
      </c>
      <c r="G13518" s="55" t="s">
        <v>8232</v>
      </c>
      <c r="H13518" s="55"/>
    </row>
    <row r="13519" spans="1:8" x14ac:dyDescent="0.25">
      <c r="A13519" s="55">
        <v>2019</v>
      </c>
      <c r="B13519" s="55" t="s">
        <v>30</v>
      </c>
      <c r="C13519" s="55" t="s">
        <v>2256</v>
      </c>
      <c r="D13519" s="54">
        <v>43748</v>
      </c>
      <c r="E13519" s="56">
        <v>38.25</v>
      </c>
      <c r="F13519" s="55" t="s">
        <v>4820</v>
      </c>
      <c r="G13519" s="55" t="s">
        <v>8233</v>
      </c>
      <c r="H13519" s="55"/>
    </row>
    <row r="13520" spans="1:8" x14ac:dyDescent="0.25">
      <c r="A13520" s="55">
        <v>2019</v>
      </c>
      <c r="B13520" s="55" t="s">
        <v>30</v>
      </c>
      <c r="C13520" s="55" t="s">
        <v>2259</v>
      </c>
      <c r="D13520" s="54">
        <v>43748</v>
      </c>
      <c r="E13520" s="56">
        <v>38.2916666666667</v>
      </c>
      <c r="F13520" s="55" t="s">
        <v>8234</v>
      </c>
      <c r="G13520" s="55" t="s">
        <v>8235</v>
      </c>
      <c r="H13520" s="55"/>
    </row>
    <row r="13521" spans="1:8" x14ac:dyDescent="0.25">
      <c r="A13521" s="55">
        <v>2019</v>
      </c>
      <c r="B13521" s="55" t="s">
        <v>30</v>
      </c>
      <c r="C13521" s="55" t="s">
        <v>2262</v>
      </c>
      <c r="D13521" s="54">
        <v>43748</v>
      </c>
      <c r="E13521" s="56">
        <v>38.3333333333333</v>
      </c>
      <c r="F13521" s="55" t="s">
        <v>8236</v>
      </c>
      <c r="G13521" s="55" t="s">
        <v>2131</v>
      </c>
      <c r="H13521" s="55"/>
    </row>
    <row r="13522" spans="1:8" x14ac:dyDescent="0.25">
      <c r="A13522" s="55">
        <v>2019</v>
      </c>
      <c r="B13522" s="55" t="s">
        <v>30</v>
      </c>
      <c r="C13522" s="55" t="s">
        <v>2265</v>
      </c>
      <c r="D13522" s="54">
        <v>43748</v>
      </c>
      <c r="E13522" s="56">
        <v>38.375</v>
      </c>
      <c r="F13522" s="55" t="s">
        <v>8237</v>
      </c>
      <c r="G13522" s="55" t="s">
        <v>8238</v>
      </c>
      <c r="H13522" s="55"/>
    </row>
    <row r="13523" spans="1:8" x14ac:dyDescent="0.25">
      <c r="A13523" s="55">
        <v>2019</v>
      </c>
      <c r="B13523" s="55" t="s">
        <v>30</v>
      </c>
      <c r="C13523" s="55" t="s">
        <v>2267</v>
      </c>
      <c r="D13523" s="54">
        <v>43748</v>
      </c>
      <c r="E13523" s="56">
        <v>38.4166666666667</v>
      </c>
      <c r="F13523" s="55" t="s">
        <v>8239</v>
      </c>
      <c r="G13523" s="55" t="s">
        <v>8240</v>
      </c>
      <c r="H13523" s="55"/>
    </row>
    <row r="13524" spans="1:8" x14ac:dyDescent="0.25">
      <c r="A13524" s="55">
        <v>2019</v>
      </c>
      <c r="B13524" s="55" t="s">
        <v>30</v>
      </c>
      <c r="C13524" s="55" t="s">
        <v>2269</v>
      </c>
      <c r="D13524" s="54">
        <v>43748</v>
      </c>
      <c r="E13524" s="56">
        <v>38.4583333333333</v>
      </c>
      <c r="F13524" s="55" t="s">
        <v>8241</v>
      </c>
      <c r="G13524" s="55" t="s">
        <v>8242</v>
      </c>
      <c r="H13524" s="55"/>
    </row>
    <row r="13525" spans="1:8" x14ac:dyDescent="0.25">
      <c r="A13525" s="55">
        <v>2019</v>
      </c>
      <c r="B13525" s="55" t="s">
        <v>30</v>
      </c>
      <c r="C13525" s="55" t="s">
        <v>2272</v>
      </c>
      <c r="D13525" s="54">
        <v>43748</v>
      </c>
      <c r="E13525" s="56">
        <v>38.5</v>
      </c>
      <c r="F13525" s="55" t="s">
        <v>8239</v>
      </c>
      <c r="G13525" s="55" t="s">
        <v>8243</v>
      </c>
      <c r="H13525" s="55"/>
    </row>
    <row r="13526" spans="1:8" x14ac:dyDescent="0.25">
      <c r="A13526" s="55">
        <v>2019</v>
      </c>
      <c r="B13526" s="55" t="s">
        <v>30</v>
      </c>
      <c r="C13526" s="55" t="s">
        <v>2275</v>
      </c>
      <c r="D13526" s="54">
        <v>43748</v>
      </c>
      <c r="E13526" s="56">
        <v>38.5416666666667</v>
      </c>
      <c r="F13526" s="55" t="s">
        <v>5574</v>
      </c>
      <c r="G13526" s="55" t="s">
        <v>8244</v>
      </c>
      <c r="H13526" s="55"/>
    </row>
    <row r="13527" spans="1:8" x14ac:dyDescent="0.25">
      <c r="A13527" s="55">
        <v>2019</v>
      </c>
      <c r="B13527" s="55" t="s">
        <v>30</v>
      </c>
      <c r="C13527" s="55" t="s">
        <v>2278</v>
      </c>
      <c r="D13527" s="54">
        <v>43748</v>
      </c>
      <c r="E13527" s="56">
        <v>38.5833333333333</v>
      </c>
      <c r="F13527" s="55" t="s">
        <v>4695</v>
      </c>
      <c r="G13527" s="55" t="s">
        <v>8245</v>
      </c>
      <c r="H13527" s="55"/>
    </row>
    <row r="13528" spans="1:8" x14ac:dyDescent="0.25">
      <c r="A13528" s="55">
        <v>2019</v>
      </c>
      <c r="B13528" s="55" t="s">
        <v>30</v>
      </c>
      <c r="C13528" s="55" t="s">
        <v>2281</v>
      </c>
      <c r="D13528" s="54">
        <v>43748</v>
      </c>
      <c r="E13528" s="56">
        <v>38.625</v>
      </c>
      <c r="F13528" s="55" t="s">
        <v>5001</v>
      </c>
      <c r="G13528" s="55" t="s">
        <v>8246</v>
      </c>
      <c r="H13528" s="55"/>
    </row>
    <row r="13529" spans="1:8" x14ac:dyDescent="0.25">
      <c r="A13529" s="55">
        <v>2019</v>
      </c>
      <c r="B13529" s="55" t="s">
        <v>30</v>
      </c>
      <c r="C13529" s="55" t="s">
        <v>2283</v>
      </c>
      <c r="D13529" s="54">
        <v>43748</v>
      </c>
      <c r="E13529" s="56">
        <v>38.6666666666667</v>
      </c>
      <c r="F13529" s="55" t="s">
        <v>8247</v>
      </c>
      <c r="G13529" s="55" t="s">
        <v>8248</v>
      </c>
      <c r="H13529" s="55"/>
    </row>
    <row r="13530" spans="1:8" x14ac:dyDescent="0.25">
      <c r="A13530" s="55">
        <v>2019</v>
      </c>
      <c r="B13530" s="55" t="s">
        <v>30</v>
      </c>
      <c r="C13530" s="55" t="s">
        <v>2285</v>
      </c>
      <c r="D13530" s="54">
        <v>43748</v>
      </c>
      <c r="E13530" s="56">
        <v>38.7083333333333</v>
      </c>
      <c r="F13530" s="55" t="s">
        <v>8249</v>
      </c>
      <c r="G13530" s="55" t="s">
        <v>8250</v>
      </c>
      <c r="H13530" s="55"/>
    </row>
    <row r="13531" spans="1:8" x14ac:dyDescent="0.25">
      <c r="A13531" s="55">
        <v>2019</v>
      </c>
      <c r="B13531" s="55" t="s">
        <v>30</v>
      </c>
      <c r="C13531" s="55" t="s">
        <v>2288</v>
      </c>
      <c r="D13531" s="54">
        <v>43748</v>
      </c>
      <c r="E13531" s="56">
        <v>38.75</v>
      </c>
      <c r="F13531" s="55" t="s">
        <v>8251</v>
      </c>
      <c r="G13531" s="55" t="s">
        <v>8252</v>
      </c>
      <c r="H13531" s="55"/>
    </row>
    <row r="13532" spans="1:8" x14ac:dyDescent="0.25">
      <c r="A13532" s="55">
        <v>2019</v>
      </c>
      <c r="B13532" s="55" t="s">
        <v>30</v>
      </c>
      <c r="C13532" s="55" t="s">
        <v>2291</v>
      </c>
      <c r="D13532" s="54">
        <v>43748</v>
      </c>
      <c r="E13532" s="56">
        <v>38.7916666666667</v>
      </c>
      <c r="F13532" s="55" t="s">
        <v>8253</v>
      </c>
      <c r="G13532" s="55" t="s">
        <v>8254</v>
      </c>
      <c r="H13532" s="55"/>
    </row>
    <row r="13533" spans="1:8" x14ac:dyDescent="0.25">
      <c r="A13533" s="55">
        <v>2019</v>
      </c>
      <c r="B13533" s="55" t="s">
        <v>30</v>
      </c>
      <c r="C13533" s="55" t="s">
        <v>2294</v>
      </c>
      <c r="D13533" s="54">
        <v>43748</v>
      </c>
      <c r="E13533" s="56">
        <v>38.8333333333333</v>
      </c>
      <c r="F13533" s="55" t="s">
        <v>8231</v>
      </c>
      <c r="G13533" s="55" t="s">
        <v>8255</v>
      </c>
      <c r="H13533" s="55"/>
    </row>
    <row r="13534" spans="1:8" x14ac:dyDescent="0.25">
      <c r="A13534" s="55">
        <v>2019</v>
      </c>
      <c r="B13534" s="55" t="s">
        <v>30</v>
      </c>
      <c r="C13534" s="55" t="s">
        <v>2296</v>
      </c>
      <c r="D13534" s="54">
        <v>43779</v>
      </c>
      <c r="E13534" s="56">
        <v>38.875</v>
      </c>
      <c r="F13534" s="55" t="s">
        <v>7978</v>
      </c>
      <c r="G13534" s="55" t="s">
        <v>8256</v>
      </c>
      <c r="H13534" s="55"/>
    </row>
    <row r="13535" spans="1:8" x14ac:dyDescent="0.25">
      <c r="A13535" s="55">
        <v>2019</v>
      </c>
      <c r="B13535" s="55" t="s">
        <v>30</v>
      </c>
      <c r="C13535" s="55" t="s">
        <v>2299</v>
      </c>
      <c r="D13535" s="54">
        <v>43779</v>
      </c>
      <c r="E13535" s="56">
        <v>38.9166666666667</v>
      </c>
      <c r="F13535" s="55" t="s">
        <v>8257</v>
      </c>
      <c r="G13535" s="55" t="s">
        <v>8258</v>
      </c>
      <c r="H13535" s="55"/>
    </row>
    <row r="13536" spans="1:8" x14ac:dyDescent="0.25">
      <c r="A13536" s="55">
        <v>2019</v>
      </c>
      <c r="B13536" s="55" t="s">
        <v>30</v>
      </c>
      <c r="C13536" s="55" t="s">
        <v>2302</v>
      </c>
      <c r="D13536" s="54">
        <v>43779</v>
      </c>
      <c r="E13536" s="56">
        <v>38.9583333333333</v>
      </c>
      <c r="F13536" s="55" t="s">
        <v>8259</v>
      </c>
      <c r="G13536" s="55" t="s">
        <v>8260</v>
      </c>
      <c r="H13536" s="55"/>
    </row>
    <row r="13537" spans="1:8" x14ac:dyDescent="0.25">
      <c r="A13537" s="55">
        <v>2019</v>
      </c>
      <c r="B13537" s="55" t="s">
        <v>30</v>
      </c>
      <c r="C13537" s="55" t="s">
        <v>2304</v>
      </c>
      <c r="D13537" s="54">
        <v>43779</v>
      </c>
      <c r="E13537" s="56">
        <v>39</v>
      </c>
      <c r="F13537" s="55" t="s">
        <v>5521</v>
      </c>
      <c r="G13537" s="55" t="s">
        <v>8261</v>
      </c>
      <c r="H13537" s="55"/>
    </row>
    <row r="13538" spans="1:8" x14ac:dyDescent="0.25">
      <c r="A13538" s="55">
        <v>2019</v>
      </c>
      <c r="B13538" s="55" t="s">
        <v>30</v>
      </c>
      <c r="C13538" s="55" t="s">
        <v>2307</v>
      </c>
      <c r="D13538" s="54">
        <v>43779</v>
      </c>
      <c r="E13538" s="56">
        <v>39.0416666666667</v>
      </c>
      <c r="F13538" s="55" t="s">
        <v>8262</v>
      </c>
      <c r="G13538" s="55" t="s">
        <v>8263</v>
      </c>
      <c r="H13538" s="55"/>
    </row>
    <row r="13539" spans="1:8" x14ac:dyDescent="0.25">
      <c r="A13539" s="55">
        <v>2019</v>
      </c>
      <c r="B13539" s="55" t="s">
        <v>30</v>
      </c>
      <c r="C13539" s="55" t="s">
        <v>2310</v>
      </c>
      <c r="D13539" s="54">
        <v>43779</v>
      </c>
      <c r="E13539" s="56">
        <v>39.0833333333333</v>
      </c>
      <c r="F13539" s="55" t="s">
        <v>4839</v>
      </c>
      <c r="G13539" s="55" t="s">
        <v>8264</v>
      </c>
      <c r="H13539" s="55"/>
    </row>
    <row r="13540" spans="1:8" x14ac:dyDescent="0.25">
      <c r="A13540" s="55">
        <v>2019</v>
      </c>
      <c r="B13540" s="55" t="s">
        <v>30</v>
      </c>
      <c r="C13540" s="55" t="s">
        <v>2312</v>
      </c>
      <c r="D13540" s="54">
        <v>43779</v>
      </c>
      <c r="E13540" s="56">
        <v>39.125</v>
      </c>
      <c r="F13540" s="55" t="s">
        <v>8265</v>
      </c>
      <c r="G13540" s="55" t="s">
        <v>8266</v>
      </c>
      <c r="H13540" s="55"/>
    </row>
    <row r="13541" spans="1:8" x14ac:dyDescent="0.25">
      <c r="A13541" s="55">
        <v>2019</v>
      </c>
      <c r="B13541" s="55" t="s">
        <v>30</v>
      </c>
      <c r="C13541" s="55" t="s">
        <v>2314</v>
      </c>
      <c r="D13541" s="54">
        <v>43779</v>
      </c>
      <c r="E13541" s="56">
        <v>39.1666666666667</v>
      </c>
      <c r="F13541" s="55" t="s">
        <v>5554</v>
      </c>
      <c r="G13541" s="55" t="s">
        <v>8267</v>
      </c>
      <c r="H13541" s="55"/>
    </row>
    <row r="13542" spans="1:8" x14ac:dyDescent="0.25">
      <c r="A13542" s="55">
        <v>2019</v>
      </c>
      <c r="B13542" s="55" t="s">
        <v>30</v>
      </c>
      <c r="C13542" s="55" t="s">
        <v>2316</v>
      </c>
      <c r="D13542" s="54">
        <v>43779</v>
      </c>
      <c r="E13542" s="56">
        <v>39.2083333333333</v>
      </c>
      <c r="F13542" s="55" t="s">
        <v>4385</v>
      </c>
      <c r="G13542" s="55" t="s">
        <v>8268</v>
      </c>
      <c r="H13542" s="55"/>
    </row>
    <row r="13543" spans="1:8" x14ac:dyDescent="0.25">
      <c r="A13543" s="55">
        <v>2019</v>
      </c>
      <c r="B13543" s="55" t="s">
        <v>30</v>
      </c>
      <c r="C13543" s="55" t="s">
        <v>2319</v>
      </c>
      <c r="D13543" s="54">
        <v>43779</v>
      </c>
      <c r="E13543" s="56">
        <v>39.25</v>
      </c>
      <c r="F13543" s="55" t="s">
        <v>5593</v>
      </c>
      <c r="G13543" s="55" t="s">
        <v>8269</v>
      </c>
      <c r="H13543" s="55"/>
    </row>
    <row r="13544" spans="1:8" x14ac:dyDescent="0.25">
      <c r="A13544" s="55">
        <v>2019</v>
      </c>
      <c r="B13544" s="55" t="s">
        <v>30</v>
      </c>
      <c r="C13544" s="55" t="s">
        <v>2322</v>
      </c>
      <c r="D13544" s="54">
        <v>43779</v>
      </c>
      <c r="E13544" s="56">
        <v>39.2916666666667</v>
      </c>
      <c r="F13544" s="55" t="s">
        <v>4258</v>
      </c>
      <c r="G13544" s="55" t="s">
        <v>8270</v>
      </c>
      <c r="H13544" s="55"/>
    </row>
    <row r="13545" spans="1:8" x14ac:dyDescent="0.25">
      <c r="A13545" s="55">
        <v>2019</v>
      </c>
      <c r="B13545" s="55" t="s">
        <v>30</v>
      </c>
      <c r="C13545" s="55" t="s">
        <v>2324</v>
      </c>
      <c r="D13545" s="54">
        <v>43779</v>
      </c>
      <c r="E13545" s="56">
        <v>39.3333333333333</v>
      </c>
      <c r="F13545" s="55" t="s">
        <v>8271</v>
      </c>
      <c r="G13545" s="55" t="s">
        <v>8272</v>
      </c>
      <c r="H13545" s="55"/>
    </row>
    <row r="13546" spans="1:8" x14ac:dyDescent="0.25">
      <c r="A13546" s="55">
        <v>2019</v>
      </c>
      <c r="B13546" s="55" t="s">
        <v>30</v>
      </c>
      <c r="C13546" s="55" t="s">
        <v>2327</v>
      </c>
      <c r="D13546" s="54">
        <v>43779</v>
      </c>
      <c r="E13546" s="56">
        <v>39.375</v>
      </c>
      <c r="F13546" s="55" t="s">
        <v>8273</v>
      </c>
      <c r="G13546" s="55" t="s">
        <v>8274</v>
      </c>
      <c r="H13546" s="55"/>
    </row>
    <row r="13547" spans="1:8" x14ac:dyDescent="0.25">
      <c r="A13547" s="55">
        <v>2019</v>
      </c>
      <c r="B13547" s="55" t="s">
        <v>30</v>
      </c>
      <c r="C13547" s="55" t="s">
        <v>2330</v>
      </c>
      <c r="D13547" s="54">
        <v>43779</v>
      </c>
      <c r="E13547" s="56">
        <v>39.4166666666667</v>
      </c>
      <c r="F13547" s="55" t="s">
        <v>8275</v>
      </c>
      <c r="G13547" s="55" t="s">
        <v>8276</v>
      </c>
      <c r="H13547" s="55"/>
    </row>
    <row r="13548" spans="1:8" x14ac:dyDescent="0.25">
      <c r="A13548" s="55">
        <v>2019</v>
      </c>
      <c r="B13548" s="55" t="s">
        <v>30</v>
      </c>
      <c r="C13548" s="55" t="s">
        <v>2332</v>
      </c>
      <c r="D13548" s="54">
        <v>43779</v>
      </c>
      <c r="E13548" s="56">
        <v>39.4583333333333</v>
      </c>
      <c r="F13548" s="55" t="s">
        <v>8277</v>
      </c>
      <c r="G13548" s="55" t="s">
        <v>8278</v>
      </c>
      <c r="H13548" s="55"/>
    </row>
    <row r="13549" spans="1:8" x14ac:dyDescent="0.25">
      <c r="A13549" s="55">
        <v>2019</v>
      </c>
      <c r="B13549" s="55" t="s">
        <v>30</v>
      </c>
      <c r="C13549" s="55" t="s">
        <v>2335</v>
      </c>
      <c r="D13549" s="54">
        <v>43779</v>
      </c>
      <c r="E13549" s="56">
        <v>39.5</v>
      </c>
      <c r="F13549" s="55" t="s">
        <v>8279</v>
      </c>
      <c r="G13549" s="55" t="s">
        <v>8280</v>
      </c>
      <c r="H13549" s="55"/>
    </row>
    <row r="13550" spans="1:8" x14ac:dyDescent="0.25">
      <c r="A13550" s="55">
        <v>2019</v>
      </c>
      <c r="B13550" s="55" t="s">
        <v>30</v>
      </c>
      <c r="C13550" s="55" t="s">
        <v>2338</v>
      </c>
      <c r="D13550" s="54">
        <v>43779</v>
      </c>
      <c r="E13550" s="56">
        <v>39.5416666666667</v>
      </c>
      <c r="F13550" s="55" t="s">
        <v>8281</v>
      </c>
      <c r="G13550" s="55" t="s">
        <v>8282</v>
      </c>
      <c r="H13550" s="55"/>
    </row>
    <row r="13551" spans="1:8" x14ac:dyDescent="0.25">
      <c r="A13551" s="55">
        <v>2019</v>
      </c>
      <c r="B13551" s="55" t="s">
        <v>30</v>
      </c>
      <c r="C13551" s="55" t="s">
        <v>2340</v>
      </c>
      <c r="D13551" s="54">
        <v>43779</v>
      </c>
      <c r="E13551" s="56">
        <v>39.5833333333333</v>
      </c>
      <c r="F13551" s="55" t="s">
        <v>8283</v>
      </c>
      <c r="G13551" s="55" t="s">
        <v>8284</v>
      </c>
      <c r="H13551" s="55"/>
    </row>
    <row r="13552" spans="1:8" x14ac:dyDescent="0.25">
      <c r="A13552" s="55">
        <v>2019</v>
      </c>
      <c r="B13552" s="55" t="s">
        <v>30</v>
      </c>
      <c r="C13552" s="55" t="s">
        <v>2343</v>
      </c>
      <c r="D13552" s="54">
        <v>43779</v>
      </c>
      <c r="E13552" s="56">
        <v>39.625</v>
      </c>
      <c r="F13552" s="55" t="s">
        <v>8285</v>
      </c>
      <c r="G13552" s="55" t="s">
        <v>8286</v>
      </c>
      <c r="H13552" s="55"/>
    </row>
    <row r="13553" spans="1:8" x14ac:dyDescent="0.25">
      <c r="A13553" s="55">
        <v>2019</v>
      </c>
      <c r="B13553" s="55" t="s">
        <v>30</v>
      </c>
      <c r="C13553" s="55" t="s">
        <v>2345</v>
      </c>
      <c r="D13553" s="54">
        <v>43779</v>
      </c>
      <c r="E13553" s="56">
        <v>39.6666666666667</v>
      </c>
      <c r="F13553" s="55" t="s">
        <v>8287</v>
      </c>
      <c r="G13553" s="55" t="s">
        <v>8288</v>
      </c>
      <c r="H13553" s="55"/>
    </row>
    <row r="13554" spans="1:8" x14ac:dyDescent="0.25">
      <c r="A13554" s="55">
        <v>2019</v>
      </c>
      <c r="B13554" s="55" t="s">
        <v>30</v>
      </c>
      <c r="C13554" s="55" t="s">
        <v>2347</v>
      </c>
      <c r="D13554" s="54">
        <v>43779</v>
      </c>
      <c r="E13554" s="56">
        <v>39.7083333333333</v>
      </c>
      <c r="F13554" s="55" t="s">
        <v>8289</v>
      </c>
      <c r="G13554" s="55" t="s">
        <v>8290</v>
      </c>
      <c r="H13554" s="55"/>
    </row>
    <row r="13555" spans="1:8" x14ac:dyDescent="0.25">
      <c r="A13555" s="55">
        <v>2019</v>
      </c>
      <c r="B13555" s="55" t="s">
        <v>30</v>
      </c>
      <c r="C13555" s="55" t="s">
        <v>2350</v>
      </c>
      <c r="D13555" s="54">
        <v>43779</v>
      </c>
      <c r="E13555" s="56">
        <v>39.75</v>
      </c>
      <c r="F13555" s="55" t="s">
        <v>8291</v>
      </c>
      <c r="G13555" s="55" t="s">
        <v>8292</v>
      </c>
      <c r="H13555" s="55"/>
    </row>
    <row r="13556" spans="1:8" x14ac:dyDescent="0.25">
      <c r="A13556" s="55">
        <v>2019</v>
      </c>
      <c r="B13556" s="55" t="s">
        <v>30</v>
      </c>
      <c r="C13556" s="55" t="s">
        <v>2352</v>
      </c>
      <c r="D13556" s="54">
        <v>43779</v>
      </c>
      <c r="E13556" s="56">
        <v>39.7916666666667</v>
      </c>
      <c r="F13556" s="55" t="s">
        <v>6387</v>
      </c>
      <c r="G13556" s="55" t="s">
        <v>8293</v>
      </c>
      <c r="H13556" s="55"/>
    </row>
    <row r="13557" spans="1:8" x14ac:dyDescent="0.25">
      <c r="A13557" s="55">
        <v>2019</v>
      </c>
      <c r="B13557" s="55" t="s">
        <v>30</v>
      </c>
      <c r="C13557" s="55" t="s">
        <v>2354</v>
      </c>
      <c r="D13557" s="54">
        <v>43779</v>
      </c>
      <c r="E13557" s="56">
        <v>39.8333333333333</v>
      </c>
      <c r="F13557" s="55" t="s">
        <v>6480</v>
      </c>
      <c r="G13557" s="55" t="s">
        <v>8294</v>
      </c>
      <c r="H13557" s="55"/>
    </row>
    <row r="13558" spans="1:8" x14ac:dyDescent="0.25">
      <c r="A13558" s="55">
        <v>2019</v>
      </c>
      <c r="B13558" s="55" t="s">
        <v>30</v>
      </c>
      <c r="C13558" s="55" t="s">
        <v>2356</v>
      </c>
      <c r="D13558" s="54">
        <v>43809</v>
      </c>
      <c r="E13558" s="56">
        <v>39.875</v>
      </c>
      <c r="F13558" s="55" t="s">
        <v>8295</v>
      </c>
      <c r="G13558" s="55" t="s">
        <v>8296</v>
      </c>
      <c r="H13558" s="55"/>
    </row>
    <row r="13559" spans="1:8" x14ac:dyDescent="0.25">
      <c r="A13559" s="55">
        <v>2019</v>
      </c>
      <c r="B13559" s="55" t="s">
        <v>30</v>
      </c>
      <c r="C13559" s="55" t="s">
        <v>2358</v>
      </c>
      <c r="D13559" s="54">
        <v>43809</v>
      </c>
      <c r="E13559" s="56">
        <v>39.9166666666667</v>
      </c>
      <c r="F13559" s="55" t="s">
        <v>8297</v>
      </c>
      <c r="G13559" s="55" t="s">
        <v>8298</v>
      </c>
      <c r="H13559" s="55"/>
    </row>
    <row r="13560" spans="1:8" x14ac:dyDescent="0.25">
      <c r="A13560" s="55">
        <v>2019</v>
      </c>
      <c r="B13560" s="55" t="s">
        <v>30</v>
      </c>
      <c r="C13560" s="55" t="s">
        <v>2360</v>
      </c>
      <c r="D13560" s="54">
        <v>43809</v>
      </c>
      <c r="E13560" s="56">
        <v>39.9583333333333</v>
      </c>
      <c r="F13560" s="55" t="s">
        <v>8299</v>
      </c>
      <c r="G13560" s="55" t="s">
        <v>8300</v>
      </c>
      <c r="H13560" s="55"/>
    </row>
    <row r="13561" spans="1:8" x14ac:dyDescent="0.25">
      <c r="A13561" s="55">
        <v>2019</v>
      </c>
      <c r="B13561" s="55" t="s">
        <v>30</v>
      </c>
      <c r="C13561" s="55" t="s">
        <v>2363</v>
      </c>
      <c r="D13561" s="54">
        <v>43809</v>
      </c>
      <c r="E13561" s="56">
        <v>40</v>
      </c>
      <c r="F13561" s="55" t="s">
        <v>5509</v>
      </c>
      <c r="G13561" s="55" t="s">
        <v>8301</v>
      </c>
      <c r="H13561" s="55"/>
    </row>
    <row r="13562" spans="1:8" x14ac:dyDescent="0.25">
      <c r="A13562" s="55">
        <v>2019</v>
      </c>
      <c r="B13562" s="55" t="s">
        <v>30</v>
      </c>
      <c r="C13562" s="55" t="s">
        <v>2365</v>
      </c>
      <c r="D13562" s="54">
        <v>43809</v>
      </c>
      <c r="E13562" s="56">
        <v>40.0416666666667</v>
      </c>
      <c r="F13562" s="55" t="s">
        <v>5514</v>
      </c>
      <c r="G13562" s="55" t="s">
        <v>8302</v>
      </c>
      <c r="H13562" s="55"/>
    </row>
    <row r="13563" spans="1:8" x14ac:dyDescent="0.25">
      <c r="A13563" s="55">
        <v>2019</v>
      </c>
      <c r="B13563" s="55" t="s">
        <v>30</v>
      </c>
      <c r="C13563" s="55" t="s">
        <v>2367</v>
      </c>
      <c r="D13563" s="54">
        <v>43809</v>
      </c>
      <c r="E13563" s="56">
        <v>40.0833333333333</v>
      </c>
      <c r="F13563" s="55" t="s">
        <v>8303</v>
      </c>
      <c r="G13563" s="55" t="s">
        <v>8304</v>
      </c>
      <c r="H13563" s="55"/>
    </row>
    <row r="13564" spans="1:8" x14ac:dyDescent="0.25">
      <c r="A13564" s="55">
        <v>2019</v>
      </c>
      <c r="B13564" s="55" t="s">
        <v>30</v>
      </c>
      <c r="C13564" s="55" t="s">
        <v>2370</v>
      </c>
      <c r="D13564" s="54">
        <v>43809</v>
      </c>
      <c r="E13564" s="56">
        <v>40.125</v>
      </c>
      <c r="F13564" s="55" t="s">
        <v>6477</v>
      </c>
      <c r="G13564" s="55" t="s">
        <v>8305</v>
      </c>
      <c r="H13564" s="55"/>
    </row>
    <row r="13565" spans="1:8" x14ac:dyDescent="0.25">
      <c r="A13565" s="55">
        <v>2019</v>
      </c>
      <c r="B13565" s="55" t="s">
        <v>30</v>
      </c>
      <c r="C13565" s="55" t="s">
        <v>2373</v>
      </c>
      <c r="D13565" s="54">
        <v>43809</v>
      </c>
      <c r="E13565" s="56">
        <v>40.1666666666667</v>
      </c>
      <c r="F13565" s="55" t="s">
        <v>8257</v>
      </c>
      <c r="G13565" s="55" t="s">
        <v>8306</v>
      </c>
      <c r="H13565" s="55"/>
    </row>
    <row r="13566" spans="1:8" x14ac:dyDescent="0.25">
      <c r="A13566" s="55">
        <v>2019</v>
      </c>
      <c r="B13566" s="55" t="s">
        <v>30</v>
      </c>
      <c r="C13566" s="55" t="s">
        <v>2375</v>
      </c>
      <c r="D13566" s="54">
        <v>43809</v>
      </c>
      <c r="E13566" s="56">
        <v>40.2083333333333</v>
      </c>
      <c r="F13566" s="55" t="s">
        <v>8307</v>
      </c>
      <c r="G13566" s="55" t="s">
        <v>8308</v>
      </c>
      <c r="H13566" s="55"/>
    </row>
    <row r="13567" spans="1:8" x14ac:dyDescent="0.25">
      <c r="A13567" s="55">
        <v>2019</v>
      </c>
      <c r="B13567" s="55" t="s">
        <v>30</v>
      </c>
      <c r="C13567" s="55" t="s">
        <v>2377</v>
      </c>
      <c r="D13567" s="54">
        <v>43809</v>
      </c>
      <c r="E13567" s="56">
        <v>40.25</v>
      </c>
      <c r="F13567" s="55" t="s">
        <v>8309</v>
      </c>
      <c r="G13567" s="55" t="s">
        <v>8310</v>
      </c>
      <c r="H13567" s="55"/>
    </row>
    <row r="13568" spans="1:8" x14ac:dyDescent="0.25">
      <c r="A13568" s="55">
        <v>2019</v>
      </c>
      <c r="B13568" s="55" t="s">
        <v>30</v>
      </c>
      <c r="C13568" s="55" t="s">
        <v>2379</v>
      </c>
      <c r="D13568" s="54">
        <v>43809</v>
      </c>
      <c r="E13568" s="56">
        <v>40.2916666666667</v>
      </c>
      <c r="F13568" s="55" t="s">
        <v>4208</v>
      </c>
      <c r="G13568" s="55" t="s">
        <v>8311</v>
      </c>
      <c r="H13568" s="55"/>
    </row>
    <row r="13569" spans="1:8" x14ac:dyDescent="0.25">
      <c r="A13569" s="55">
        <v>2019</v>
      </c>
      <c r="B13569" s="55" t="s">
        <v>30</v>
      </c>
      <c r="C13569" s="55" t="s">
        <v>2382</v>
      </c>
      <c r="D13569" s="54">
        <v>43809</v>
      </c>
      <c r="E13569" s="56">
        <v>40.3333333333333</v>
      </c>
      <c r="F13569" s="55" t="s">
        <v>8312</v>
      </c>
      <c r="G13569" s="55" t="s">
        <v>8313</v>
      </c>
      <c r="H13569" s="55"/>
    </row>
    <row r="13570" spans="1:8" x14ac:dyDescent="0.25">
      <c r="A13570" s="55">
        <v>2019</v>
      </c>
      <c r="B13570" s="55" t="s">
        <v>30</v>
      </c>
      <c r="C13570" s="55" t="s">
        <v>2385</v>
      </c>
      <c r="D13570" s="54">
        <v>43809</v>
      </c>
      <c r="E13570" s="56">
        <v>40.375</v>
      </c>
      <c r="F13570" s="55" t="s">
        <v>8314</v>
      </c>
      <c r="G13570" s="55" t="s">
        <v>8315</v>
      </c>
      <c r="H13570" s="55"/>
    </row>
    <row r="13571" spans="1:8" x14ac:dyDescent="0.25">
      <c r="A13571" s="55">
        <v>2019</v>
      </c>
      <c r="B13571" s="55" t="s">
        <v>30</v>
      </c>
      <c r="C13571" s="55" t="s">
        <v>2388</v>
      </c>
      <c r="D13571" s="54">
        <v>43809</v>
      </c>
      <c r="E13571" s="56">
        <v>40.4166666666667</v>
      </c>
      <c r="F13571" s="55" t="s">
        <v>4596</v>
      </c>
      <c r="G13571" s="55" t="s">
        <v>8316</v>
      </c>
      <c r="H13571" s="55"/>
    </row>
    <row r="13572" spans="1:8" x14ac:dyDescent="0.25">
      <c r="A13572" s="55">
        <v>2019</v>
      </c>
      <c r="B13572" s="55" t="s">
        <v>30</v>
      </c>
      <c r="C13572" s="55" t="s">
        <v>2390</v>
      </c>
      <c r="D13572" s="54">
        <v>43809</v>
      </c>
      <c r="E13572" s="56">
        <v>40.4583333333333</v>
      </c>
      <c r="F13572" s="55" t="s">
        <v>6664</v>
      </c>
      <c r="G13572" s="55" t="s">
        <v>8317</v>
      </c>
      <c r="H13572" s="55"/>
    </row>
    <row r="13573" spans="1:8" x14ac:dyDescent="0.25">
      <c r="A13573" s="55">
        <v>2019</v>
      </c>
      <c r="B13573" s="55" t="s">
        <v>30</v>
      </c>
      <c r="C13573" s="55" t="s">
        <v>2393</v>
      </c>
      <c r="D13573" s="54">
        <v>43809</v>
      </c>
      <c r="E13573" s="56">
        <v>40.5</v>
      </c>
      <c r="F13573" s="55" t="s">
        <v>4326</v>
      </c>
      <c r="G13573" s="55" t="s">
        <v>8318</v>
      </c>
      <c r="H13573" s="55"/>
    </row>
    <row r="13574" spans="1:8" x14ac:dyDescent="0.25">
      <c r="A13574" s="55">
        <v>2019</v>
      </c>
      <c r="B13574" s="55" t="s">
        <v>30</v>
      </c>
      <c r="C13574" s="55" t="s">
        <v>2396</v>
      </c>
      <c r="D13574" s="54">
        <v>43809</v>
      </c>
      <c r="E13574" s="56">
        <v>40.5416666666667</v>
      </c>
      <c r="F13574" s="55" t="s">
        <v>8319</v>
      </c>
      <c r="G13574" s="55" t="s">
        <v>8320</v>
      </c>
      <c r="H13574" s="55"/>
    </row>
    <row r="13575" spans="1:8" x14ac:dyDescent="0.25">
      <c r="A13575" s="55">
        <v>2019</v>
      </c>
      <c r="B13575" s="55" t="s">
        <v>30</v>
      </c>
      <c r="C13575" s="55" t="s">
        <v>2399</v>
      </c>
      <c r="D13575" s="54">
        <v>43809</v>
      </c>
      <c r="E13575" s="56">
        <v>40.5833333333333</v>
      </c>
      <c r="F13575" s="55" t="s">
        <v>8321</v>
      </c>
      <c r="G13575" s="55" t="s">
        <v>8322</v>
      </c>
      <c r="H13575" s="55"/>
    </row>
    <row r="13576" spans="1:8" x14ac:dyDescent="0.25">
      <c r="A13576" s="55">
        <v>2019</v>
      </c>
      <c r="B13576" s="55" t="s">
        <v>30</v>
      </c>
      <c r="C13576" s="55" t="s">
        <v>2401</v>
      </c>
      <c r="D13576" s="54">
        <v>43809</v>
      </c>
      <c r="E13576" s="56">
        <v>40.625</v>
      </c>
      <c r="F13576" s="55" t="s">
        <v>8323</v>
      </c>
      <c r="G13576" s="55" t="s">
        <v>8324</v>
      </c>
      <c r="H13576" s="55"/>
    </row>
    <row r="13577" spans="1:8" x14ac:dyDescent="0.25">
      <c r="A13577" s="55">
        <v>2019</v>
      </c>
      <c r="B13577" s="55" t="s">
        <v>30</v>
      </c>
      <c r="C13577" s="55" t="s">
        <v>2404</v>
      </c>
      <c r="D13577" s="54">
        <v>43809</v>
      </c>
      <c r="E13577" s="56">
        <v>40.6666666666667</v>
      </c>
      <c r="F13577" s="55" t="s">
        <v>6387</v>
      </c>
      <c r="G13577" s="55" t="s">
        <v>8325</v>
      </c>
      <c r="H13577" s="55"/>
    </row>
    <row r="13578" spans="1:8" x14ac:dyDescent="0.25">
      <c r="A13578" s="55">
        <v>2019</v>
      </c>
      <c r="B13578" s="55" t="s">
        <v>30</v>
      </c>
      <c r="C13578" s="55" t="s">
        <v>2406</v>
      </c>
      <c r="D13578" s="54">
        <v>43809</v>
      </c>
      <c r="E13578" s="56">
        <v>40.7083333333333</v>
      </c>
      <c r="F13578" s="55" t="s">
        <v>8259</v>
      </c>
      <c r="G13578" s="55" t="s">
        <v>8326</v>
      </c>
      <c r="H13578" s="55"/>
    </row>
    <row r="13579" spans="1:8" x14ac:dyDescent="0.25">
      <c r="A13579" s="55">
        <v>2019</v>
      </c>
      <c r="B13579" s="55" t="s">
        <v>30</v>
      </c>
      <c r="C13579" s="55" t="s">
        <v>2408</v>
      </c>
      <c r="D13579" s="54">
        <v>43809</v>
      </c>
      <c r="E13579" s="56">
        <v>40.75</v>
      </c>
      <c r="F13579" s="55" t="s">
        <v>8327</v>
      </c>
      <c r="G13579" s="55" t="s">
        <v>8328</v>
      </c>
      <c r="H13579" s="55"/>
    </row>
    <row r="13580" spans="1:8" x14ac:dyDescent="0.25">
      <c r="A13580" s="55">
        <v>2019</v>
      </c>
      <c r="B13580" s="55" t="s">
        <v>30</v>
      </c>
      <c r="C13580" s="55" t="s">
        <v>2410</v>
      </c>
      <c r="D13580" s="54">
        <v>43809</v>
      </c>
      <c r="E13580" s="56">
        <v>40.7916666666667</v>
      </c>
      <c r="F13580" s="55" t="s">
        <v>8329</v>
      </c>
      <c r="G13580" s="55" t="s">
        <v>8330</v>
      </c>
      <c r="H13580" s="55"/>
    </row>
    <row r="13581" spans="1:8" x14ac:dyDescent="0.25">
      <c r="A13581" s="55">
        <v>2019</v>
      </c>
      <c r="B13581" s="55" t="s">
        <v>30</v>
      </c>
      <c r="C13581" s="55" t="s">
        <v>2413</v>
      </c>
      <c r="D13581" s="54">
        <v>43809</v>
      </c>
      <c r="E13581" s="56">
        <v>40.8333333333333</v>
      </c>
      <c r="F13581" s="55" t="s">
        <v>8331</v>
      </c>
      <c r="G13581" s="55" t="s">
        <v>8332</v>
      </c>
      <c r="H13581" s="55"/>
    </row>
    <row r="13582" spans="1:8" x14ac:dyDescent="0.25">
      <c r="A13582" s="55">
        <v>2019</v>
      </c>
      <c r="B13582" s="55" t="s">
        <v>30</v>
      </c>
      <c r="C13582" s="55" t="s">
        <v>2415</v>
      </c>
      <c r="D13582" s="54" t="s">
        <v>5601</v>
      </c>
      <c r="E13582" s="56">
        <v>40.875</v>
      </c>
      <c r="F13582" s="55" t="s">
        <v>8333</v>
      </c>
      <c r="G13582" s="55" t="s">
        <v>8334</v>
      </c>
      <c r="H13582" s="55"/>
    </row>
    <row r="13583" spans="1:8" x14ac:dyDescent="0.25">
      <c r="A13583" s="55">
        <v>2019</v>
      </c>
      <c r="B13583" s="55" t="s">
        <v>30</v>
      </c>
      <c r="C13583" s="55" t="s">
        <v>2417</v>
      </c>
      <c r="D13583" s="54" t="s">
        <v>5601</v>
      </c>
      <c r="E13583" s="56">
        <v>40.9166666666667</v>
      </c>
      <c r="F13583" s="55" t="s">
        <v>3912</v>
      </c>
      <c r="G13583" s="55" t="s">
        <v>8335</v>
      </c>
      <c r="H13583" s="55"/>
    </row>
    <row r="13584" spans="1:8" x14ac:dyDescent="0.25">
      <c r="A13584" s="55">
        <v>2019</v>
      </c>
      <c r="B13584" s="55" t="s">
        <v>30</v>
      </c>
      <c r="C13584" s="55" t="s">
        <v>2420</v>
      </c>
      <c r="D13584" s="54" t="s">
        <v>5601</v>
      </c>
      <c r="E13584" s="56">
        <v>40.9583333333333</v>
      </c>
      <c r="F13584" s="55" t="s">
        <v>3771</v>
      </c>
      <c r="G13584" s="55" t="s">
        <v>8336</v>
      </c>
      <c r="H13584" s="55"/>
    </row>
    <row r="13585" spans="1:8" x14ac:dyDescent="0.25">
      <c r="A13585" s="55">
        <v>2019</v>
      </c>
      <c r="B13585" s="55" t="s">
        <v>30</v>
      </c>
      <c r="C13585" s="55" t="s">
        <v>2423</v>
      </c>
      <c r="D13585" s="54" t="s">
        <v>5601</v>
      </c>
      <c r="E13585" s="56">
        <v>41</v>
      </c>
      <c r="F13585" s="55" t="s">
        <v>6427</v>
      </c>
      <c r="G13585" s="55" t="s">
        <v>8337</v>
      </c>
      <c r="H13585" s="55"/>
    </row>
    <row r="13586" spans="1:8" x14ac:dyDescent="0.25">
      <c r="A13586" s="55">
        <v>2019</v>
      </c>
      <c r="B13586" s="55" t="s">
        <v>30</v>
      </c>
      <c r="C13586" s="55" t="s">
        <v>2425</v>
      </c>
      <c r="D13586" s="54" t="s">
        <v>5601</v>
      </c>
      <c r="E13586" s="56">
        <v>41.0416666666667</v>
      </c>
      <c r="F13586" s="55" t="s">
        <v>6431</v>
      </c>
      <c r="G13586" s="55" t="s">
        <v>8338</v>
      </c>
      <c r="H13586" s="55"/>
    </row>
    <row r="13587" spans="1:8" x14ac:dyDescent="0.25">
      <c r="A13587" s="55">
        <v>2019</v>
      </c>
      <c r="B13587" s="55" t="s">
        <v>30</v>
      </c>
      <c r="C13587" s="55" t="s">
        <v>2427</v>
      </c>
      <c r="D13587" s="54" t="s">
        <v>5601</v>
      </c>
      <c r="E13587" s="56">
        <v>41.0833333333333</v>
      </c>
      <c r="F13587" s="55" t="s">
        <v>8339</v>
      </c>
      <c r="G13587" s="55" t="s">
        <v>8340</v>
      </c>
      <c r="H13587" s="55"/>
    </row>
    <row r="13588" spans="1:8" x14ac:dyDescent="0.25">
      <c r="A13588" s="55">
        <v>2019</v>
      </c>
      <c r="B13588" s="55" t="s">
        <v>30</v>
      </c>
      <c r="C13588" s="55" t="s">
        <v>2430</v>
      </c>
      <c r="D13588" s="54" t="s">
        <v>5601</v>
      </c>
      <c r="E13588" s="56">
        <v>41.125</v>
      </c>
      <c r="F13588" s="55" t="s">
        <v>8341</v>
      </c>
      <c r="G13588" s="55" t="s">
        <v>8342</v>
      </c>
      <c r="H13588" s="55"/>
    </row>
    <row r="13589" spans="1:8" x14ac:dyDescent="0.25">
      <c r="A13589" s="55">
        <v>2019</v>
      </c>
      <c r="B13589" s="55" t="s">
        <v>30</v>
      </c>
      <c r="C13589" s="55" t="s">
        <v>2432</v>
      </c>
      <c r="D13589" s="54" t="s">
        <v>5601</v>
      </c>
      <c r="E13589" s="56">
        <v>41.1666666666667</v>
      </c>
      <c r="F13589" s="55" t="s">
        <v>4933</v>
      </c>
      <c r="G13589" s="55" t="s">
        <v>8343</v>
      </c>
      <c r="H13589" s="55"/>
    </row>
    <row r="13590" spans="1:8" x14ac:dyDescent="0.25">
      <c r="A13590" s="55">
        <v>2019</v>
      </c>
      <c r="B13590" s="55" t="s">
        <v>30</v>
      </c>
      <c r="C13590" s="55" t="s">
        <v>2434</v>
      </c>
      <c r="D13590" s="54" t="s">
        <v>5601</v>
      </c>
      <c r="E13590" s="56">
        <v>41.2083333333333</v>
      </c>
      <c r="F13590" s="55" t="s">
        <v>8344</v>
      </c>
      <c r="G13590" s="55" t="s">
        <v>8345</v>
      </c>
      <c r="H13590" s="55"/>
    </row>
    <row r="13591" spans="1:8" x14ac:dyDescent="0.25">
      <c r="A13591" s="55">
        <v>2019</v>
      </c>
      <c r="B13591" s="55" t="s">
        <v>30</v>
      </c>
      <c r="C13591" s="55" t="s">
        <v>2436</v>
      </c>
      <c r="D13591" s="54" t="s">
        <v>5601</v>
      </c>
      <c r="E13591" s="56">
        <v>41.25</v>
      </c>
      <c r="F13591" s="55" t="s">
        <v>8043</v>
      </c>
      <c r="G13591" s="55" t="s">
        <v>8346</v>
      </c>
      <c r="H13591" s="55"/>
    </row>
    <row r="13592" spans="1:8" x14ac:dyDescent="0.25">
      <c r="A13592" s="55">
        <v>2019</v>
      </c>
      <c r="B13592" s="55" t="s">
        <v>30</v>
      </c>
      <c r="C13592" s="55" t="s">
        <v>2439</v>
      </c>
      <c r="D13592" s="54" t="s">
        <v>5601</v>
      </c>
      <c r="E13592" s="56">
        <v>41.2916666666667</v>
      </c>
      <c r="F13592" s="55" t="s">
        <v>5026</v>
      </c>
      <c r="G13592" s="55" t="s">
        <v>8347</v>
      </c>
      <c r="H13592" s="55"/>
    </row>
    <row r="13593" spans="1:8" x14ac:dyDescent="0.25">
      <c r="A13593" s="55">
        <v>2019</v>
      </c>
      <c r="B13593" s="55" t="s">
        <v>30</v>
      </c>
      <c r="C13593" s="55" t="s">
        <v>2442</v>
      </c>
      <c r="D13593" s="54" t="s">
        <v>5601</v>
      </c>
      <c r="E13593" s="56">
        <v>41.3333333333333</v>
      </c>
      <c r="F13593" s="55" t="s">
        <v>8348</v>
      </c>
      <c r="G13593" s="55" t="s">
        <v>8349</v>
      </c>
      <c r="H13593" s="55"/>
    </row>
    <row r="13594" spans="1:8" x14ac:dyDescent="0.25">
      <c r="A13594" s="55">
        <v>2019</v>
      </c>
      <c r="B13594" s="55" t="s">
        <v>30</v>
      </c>
      <c r="C13594" s="55" t="s">
        <v>2444</v>
      </c>
      <c r="D13594" s="54" t="s">
        <v>5601</v>
      </c>
      <c r="E13594" s="56">
        <v>41.375</v>
      </c>
      <c r="F13594" s="55" t="s">
        <v>8350</v>
      </c>
      <c r="G13594" s="55" t="s">
        <v>8351</v>
      </c>
      <c r="H13594" s="55"/>
    </row>
    <row r="13595" spans="1:8" x14ac:dyDescent="0.25">
      <c r="A13595" s="55">
        <v>2019</v>
      </c>
      <c r="B13595" s="55" t="s">
        <v>30</v>
      </c>
      <c r="C13595" s="55" t="s">
        <v>2447</v>
      </c>
      <c r="D13595" s="54" t="s">
        <v>5601</v>
      </c>
      <c r="E13595" s="56">
        <v>41.4166666666667</v>
      </c>
      <c r="F13595" s="55" t="s">
        <v>8352</v>
      </c>
      <c r="G13595" s="55" t="s">
        <v>8353</v>
      </c>
      <c r="H13595" s="55"/>
    </row>
    <row r="13596" spans="1:8" x14ac:dyDescent="0.25">
      <c r="A13596" s="55">
        <v>2019</v>
      </c>
      <c r="B13596" s="55" t="s">
        <v>30</v>
      </c>
      <c r="C13596" s="55" t="s">
        <v>2450</v>
      </c>
      <c r="D13596" s="54" t="s">
        <v>5601</v>
      </c>
      <c r="E13596" s="56">
        <v>41.4583333333333</v>
      </c>
      <c r="F13596" s="55" t="s">
        <v>8354</v>
      </c>
      <c r="G13596" s="55" t="s">
        <v>8355</v>
      </c>
      <c r="H13596" s="55"/>
    </row>
    <row r="13597" spans="1:8" x14ac:dyDescent="0.25">
      <c r="A13597" s="55">
        <v>2019</v>
      </c>
      <c r="B13597" s="55" t="s">
        <v>30</v>
      </c>
      <c r="C13597" s="55" t="s">
        <v>2452</v>
      </c>
      <c r="D13597" s="54" t="s">
        <v>5601</v>
      </c>
      <c r="E13597" s="56">
        <v>41.5</v>
      </c>
      <c r="F13597" s="55" t="s">
        <v>8356</v>
      </c>
      <c r="G13597" s="55" t="s">
        <v>8357</v>
      </c>
      <c r="H13597" s="55"/>
    </row>
    <row r="13598" spans="1:8" x14ac:dyDescent="0.25">
      <c r="A13598" s="55">
        <v>2019</v>
      </c>
      <c r="B13598" s="55" t="s">
        <v>30</v>
      </c>
      <c r="C13598" s="55" t="s">
        <v>2455</v>
      </c>
      <c r="D13598" s="54" t="s">
        <v>5601</v>
      </c>
      <c r="E13598" s="56">
        <v>41.5416666666667</v>
      </c>
      <c r="F13598" s="55" t="s">
        <v>8299</v>
      </c>
      <c r="G13598" s="55" t="s">
        <v>8358</v>
      </c>
      <c r="H13598" s="55"/>
    </row>
    <row r="13599" spans="1:8" x14ac:dyDescent="0.25">
      <c r="A13599" s="55">
        <v>2019</v>
      </c>
      <c r="B13599" s="55" t="s">
        <v>30</v>
      </c>
      <c r="C13599" s="55" t="s">
        <v>2458</v>
      </c>
      <c r="D13599" s="54" t="s">
        <v>5601</v>
      </c>
      <c r="E13599" s="56">
        <v>41.5833333333333</v>
      </c>
      <c r="F13599" s="55" t="s">
        <v>8359</v>
      </c>
      <c r="G13599" s="55" t="s">
        <v>8360</v>
      </c>
      <c r="H13599" s="55"/>
    </row>
    <row r="13600" spans="1:8" x14ac:dyDescent="0.25">
      <c r="A13600" s="55">
        <v>2019</v>
      </c>
      <c r="B13600" s="55" t="s">
        <v>30</v>
      </c>
      <c r="C13600" s="55" t="s">
        <v>2461</v>
      </c>
      <c r="D13600" s="54" t="s">
        <v>5601</v>
      </c>
      <c r="E13600" s="56">
        <v>41.625</v>
      </c>
      <c r="F13600" s="55" t="s">
        <v>8010</v>
      </c>
      <c r="G13600" s="55" t="s">
        <v>8361</v>
      </c>
      <c r="H13600" s="55"/>
    </row>
    <row r="13601" spans="1:8" x14ac:dyDescent="0.25">
      <c r="A13601" s="55">
        <v>2019</v>
      </c>
      <c r="B13601" s="55" t="s">
        <v>30</v>
      </c>
      <c r="C13601" s="55" t="s">
        <v>2464</v>
      </c>
      <c r="D13601" s="54" t="s">
        <v>5601</v>
      </c>
      <c r="E13601" s="56">
        <v>41.6666666666667</v>
      </c>
      <c r="F13601" s="55" t="s">
        <v>4660</v>
      </c>
      <c r="G13601" s="55" t="s">
        <v>8362</v>
      </c>
      <c r="H13601" s="55"/>
    </row>
    <row r="13602" spans="1:8" x14ac:dyDescent="0.25">
      <c r="A13602" s="55">
        <v>2019</v>
      </c>
      <c r="B13602" s="55" t="s">
        <v>30</v>
      </c>
      <c r="C13602" s="55" t="s">
        <v>2466</v>
      </c>
      <c r="D13602" s="54" t="s">
        <v>5601</v>
      </c>
      <c r="E13602" s="56">
        <v>41.7083333333333</v>
      </c>
      <c r="F13602" s="55" t="s">
        <v>7937</v>
      </c>
      <c r="G13602" s="55" t="s">
        <v>8363</v>
      </c>
      <c r="H13602" s="55"/>
    </row>
    <row r="13603" spans="1:8" x14ac:dyDescent="0.25">
      <c r="A13603" s="55">
        <v>2019</v>
      </c>
      <c r="B13603" s="55" t="s">
        <v>30</v>
      </c>
      <c r="C13603" s="55" t="s">
        <v>2469</v>
      </c>
      <c r="D13603" s="54" t="s">
        <v>5601</v>
      </c>
      <c r="E13603" s="56">
        <v>41.75</v>
      </c>
      <c r="F13603" s="55" t="s">
        <v>8364</v>
      </c>
      <c r="G13603" s="55" t="s">
        <v>8365</v>
      </c>
      <c r="H13603" s="55"/>
    </row>
    <row r="13604" spans="1:8" x14ac:dyDescent="0.25">
      <c r="A13604" s="55">
        <v>2019</v>
      </c>
      <c r="B13604" s="55" t="s">
        <v>30</v>
      </c>
      <c r="C13604" s="55" t="s">
        <v>2472</v>
      </c>
      <c r="D13604" s="54" t="s">
        <v>5601</v>
      </c>
      <c r="E13604" s="56">
        <v>41.7916666666667</v>
      </c>
      <c r="F13604" s="55" t="s">
        <v>4797</v>
      </c>
      <c r="G13604" s="55" t="s">
        <v>8366</v>
      </c>
      <c r="H13604" s="55"/>
    </row>
    <row r="13605" spans="1:8" x14ac:dyDescent="0.25">
      <c r="A13605" s="55">
        <v>2019</v>
      </c>
      <c r="B13605" s="55" t="s">
        <v>30</v>
      </c>
      <c r="C13605" s="55" t="s">
        <v>2474</v>
      </c>
      <c r="D13605" s="54" t="s">
        <v>5601</v>
      </c>
      <c r="E13605" s="56">
        <v>41.8333333333333</v>
      </c>
      <c r="F13605" s="55" t="s">
        <v>4288</v>
      </c>
      <c r="G13605" s="55" t="s">
        <v>8367</v>
      </c>
      <c r="H13605" s="55"/>
    </row>
    <row r="13606" spans="1:8" x14ac:dyDescent="0.25">
      <c r="A13606" s="55">
        <v>2019</v>
      </c>
      <c r="B13606" s="55" t="s">
        <v>30</v>
      </c>
      <c r="C13606" s="55" t="s">
        <v>2477</v>
      </c>
      <c r="D13606" s="54" t="s">
        <v>5646</v>
      </c>
      <c r="E13606" s="56">
        <v>41.875</v>
      </c>
      <c r="F13606" s="55" t="s">
        <v>8368</v>
      </c>
      <c r="G13606" s="55" t="s">
        <v>8369</v>
      </c>
      <c r="H13606" s="55"/>
    </row>
    <row r="13607" spans="1:8" x14ac:dyDescent="0.25">
      <c r="A13607" s="55">
        <v>2019</v>
      </c>
      <c r="B13607" s="55" t="s">
        <v>30</v>
      </c>
      <c r="C13607" s="55" t="s">
        <v>2480</v>
      </c>
      <c r="D13607" s="54" t="s">
        <v>5646</v>
      </c>
      <c r="E13607" s="56">
        <v>41.9166666666667</v>
      </c>
      <c r="F13607" s="55" t="s">
        <v>8370</v>
      </c>
      <c r="G13607" s="55" t="s">
        <v>5618</v>
      </c>
      <c r="H13607" s="55"/>
    </row>
    <row r="13608" spans="1:8" x14ac:dyDescent="0.25">
      <c r="A13608" s="55">
        <v>2019</v>
      </c>
      <c r="B13608" s="55" t="s">
        <v>30</v>
      </c>
      <c r="C13608" s="55" t="s">
        <v>2482</v>
      </c>
      <c r="D13608" s="54" t="s">
        <v>5646</v>
      </c>
      <c r="E13608" s="56">
        <v>41.9583333333333</v>
      </c>
      <c r="F13608" s="55" t="s">
        <v>4852</v>
      </c>
      <c r="G13608" s="55" t="s">
        <v>8371</v>
      </c>
      <c r="H13608" s="55"/>
    </row>
    <row r="13609" spans="1:8" x14ac:dyDescent="0.25">
      <c r="A13609" s="55">
        <v>2019</v>
      </c>
      <c r="B13609" s="55" t="s">
        <v>30</v>
      </c>
      <c r="C13609" s="55" t="s">
        <v>2484</v>
      </c>
      <c r="D13609" s="54" t="s">
        <v>5646</v>
      </c>
      <c r="E13609" s="56">
        <v>42</v>
      </c>
      <c r="F13609" s="55" t="s">
        <v>4351</v>
      </c>
      <c r="G13609" s="55" t="s">
        <v>8372</v>
      </c>
      <c r="H13609" s="55"/>
    </row>
    <row r="13610" spans="1:8" x14ac:dyDescent="0.25">
      <c r="A13610" s="55">
        <v>2019</v>
      </c>
      <c r="B13610" s="55" t="s">
        <v>30</v>
      </c>
      <c r="C13610" s="55" t="s">
        <v>2486</v>
      </c>
      <c r="D13610" s="54" t="s">
        <v>5646</v>
      </c>
      <c r="E13610" s="56">
        <v>42.0416666666667</v>
      </c>
      <c r="F13610" s="55" t="s">
        <v>8373</v>
      </c>
      <c r="G13610" s="55" t="s">
        <v>8374</v>
      </c>
      <c r="H13610" s="55"/>
    </row>
    <row r="13611" spans="1:8" x14ac:dyDescent="0.25">
      <c r="A13611" s="55">
        <v>2019</v>
      </c>
      <c r="B13611" s="55" t="s">
        <v>30</v>
      </c>
      <c r="C13611" s="55" t="s">
        <v>2489</v>
      </c>
      <c r="D13611" s="54" t="s">
        <v>5646</v>
      </c>
      <c r="E13611" s="56">
        <v>42.0833333333333</v>
      </c>
      <c r="F13611" s="55" t="s">
        <v>4951</v>
      </c>
      <c r="G13611" s="55" t="s">
        <v>8375</v>
      </c>
      <c r="H13611" s="55"/>
    </row>
    <row r="13612" spans="1:8" x14ac:dyDescent="0.25">
      <c r="A13612" s="55">
        <v>2019</v>
      </c>
      <c r="B13612" s="55" t="s">
        <v>30</v>
      </c>
      <c r="C13612" s="55" t="s">
        <v>2492</v>
      </c>
      <c r="D13612" s="54" t="s">
        <v>5646</v>
      </c>
      <c r="E13612" s="56">
        <v>42.125</v>
      </c>
      <c r="F13612" s="55" t="s">
        <v>8376</v>
      </c>
      <c r="G13612" s="55" t="s">
        <v>8377</v>
      </c>
      <c r="H13612" s="55"/>
    </row>
    <row r="13613" spans="1:8" x14ac:dyDescent="0.25">
      <c r="A13613" s="55">
        <v>2019</v>
      </c>
      <c r="B13613" s="55" t="s">
        <v>30</v>
      </c>
      <c r="C13613" s="55" t="s">
        <v>2494</v>
      </c>
      <c r="D13613" s="54" t="s">
        <v>5646</v>
      </c>
      <c r="E13613" s="56">
        <v>42.1666666666667</v>
      </c>
      <c r="F13613" s="55" t="s">
        <v>8378</v>
      </c>
      <c r="G13613" s="55" t="s">
        <v>8379</v>
      </c>
      <c r="H13613" s="55"/>
    </row>
    <row r="13614" spans="1:8" x14ac:dyDescent="0.25">
      <c r="A13614" s="55">
        <v>2019</v>
      </c>
      <c r="B13614" s="55" t="s">
        <v>30</v>
      </c>
      <c r="C13614" s="55" t="s">
        <v>2497</v>
      </c>
      <c r="D13614" s="54" t="s">
        <v>5646</v>
      </c>
      <c r="E13614" s="56">
        <v>42.2083333333333</v>
      </c>
      <c r="F13614" s="55" t="s">
        <v>8189</v>
      </c>
      <c r="G13614" s="55" t="s">
        <v>8380</v>
      </c>
      <c r="H13614" s="55"/>
    </row>
    <row r="13615" spans="1:8" x14ac:dyDescent="0.25">
      <c r="A13615" s="55">
        <v>2019</v>
      </c>
      <c r="B13615" s="55" t="s">
        <v>30</v>
      </c>
      <c r="C13615" s="55" t="s">
        <v>2500</v>
      </c>
      <c r="D13615" s="54" t="s">
        <v>5646</v>
      </c>
      <c r="E13615" s="56">
        <v>42.25</v>
      </c>
      <c r="F13615" s="55" t="s">
        <v>7931</v>
      </c>
      <c r="G13615" s="55" t="s">
        <v>8381</v>
      </c>
      <c r="H13615" s="55"/>
    </row>
    <row r="13616" spans="1:8" x14ac:dyDescent="0.25">
      <c r="A13616" s="55">
        <v>2019</v>
      </c>
      <c r="B13616" s="55" t="s">
        <v>30</v>
      </c>
      <c r="C13616" s="55" t="s">
        <v>2503</v>
      </c>
      <c r="D13616" s="54" t="s">
        <v>5646</v>
      </c>
      <c r="E13616" s="56">
        <v>42.2916666666667</v>
      </c>
      <c r="F13616" s="55" t="s">
        <v>7975</v>
      </c>
      <c r="G13616" s="55" t="s">
        <v>8382</v>
      </c>
      <c r="H13616" s="55"/>
    </row>
    <row r="13617" spans="1:8" x14ac:dyDescent="0.25">
      <c r="A13617" s="55">
        <v>2019</v>
      </c>
      <c r="B13617" s="55" t="s">
        <v>30</v>
      </c>
      <c r="C13617" s="55" t="s">
        <v>2504</v>
      </c>
      <c r="D13617" s="54" t="s">
        <v>5646</v>
      </c>
      <c r="E13617" s="56">
        <v>42.3333333333333</v>
      </c>
      <c r="F13617" s="55" t="s">
        <v>3885</v>
      </c>
      <c r="G13617" s="55" t="s">
        <v>8383</v>
      </c>
      <c r="H13617" s="55"/>
    </row>
    <row r="13618" spans="1:8" x14ac:dyDescent="0.25">
      <c r="A13618" s="55">
        <v>2019</v>
      </c>
      <c r="B13618" s="55" t="s">
        <v>30</v>
      </c>
      <c r="C13618" s="55" t="s">
        <v>2507</v>
      </c>
      <c r="D13618" s="54" t="s">
        <v>5646</v>
      </c>
      <c r="E13618" s="56">
        <v>42.375</v>
      </c>
      <c r="F13618" s="55" t="s">
        <v>3909</v>
      </c>
      <c r="G13618" s="55" t="s">
        <v>8384</v>
      </c>
      <c r="H13618" s="55"/>
    </row>
    <row r="13619" spans="1:8" x14ac:dyDescent="0.25">
      <c r="A13619" s="55">
        <v>2019</v>
      </c>
      <c r="B13619" s="55" t="s">
        <v>30</v>
      </c>
      <c r="C13619" s="55" t="s">
        <v>2509</v>
      </c>
      <c r="D13619" s="54" t="s">
        <v>5646</v>
      </c>
      <c r="E13619" s="56">
        <v>42.4166666666667</v>
      </c>
      <c r="F13619" s="55" t="s">
        <v>5039</v>
      </c>
      <c r="G13619" s="55" t="s">
        <v>8385</v>
      </c>
      <c r="H13619" s="55"/>
    </row>
    <row r="13620" spans="1:8" x14ac:dyDescent="0.25">
      <c r="A13620" s="55">
        <v>2019</v>
      </c>
      <c r="B13620" s="55" t="s">
        <v>30</v>
      </c>
      <c r="C13620" s="55" t="s">
        <v>2512</v>
      </c>
      <c r="D13620" s="54" t="s">
        <v>5646</v>
      </c>
      <c r="E13620" s="56">
        <v>42.4583333333333</v>
      </c>
      <c r="F13620" s="55" t="s">
        <v>8386</v>
      </c>
      <c r="G13620" s="55" t="s">
        <v>8387</v>
      </c>
      <c r="H13620" s="55"/>
    </row>
    <row r="13621" spans="1:8" x14ac:dyDescent="0.25">
      <c r="A13621" s="55">
        <v>2019</v>
      </c>
      <c r="B13621" s="55" t="s">
        <v>30</v>
      </c>
      <c r="C13621" s="55" t="s">
        <v>2515</v>
      </c>
      <c r="D13621" s="54" t="s">
        <v>5646</v>
      </c>
      <c r="E13621" s="56">
        <v>42.5</v>
      </c>
      <c r="F13621" s="55" t="s">
        <v>4794</v>
      </c>
      <c r="G13621" s="55" t="s">
        <v>8388</v>
      </c>
      <c r="H13621" s="55"/>
    </row>
    <row r="13622" spans="1:8" x14ac:dyDescent="0.25">
      <c r="A13622" s="55">
        <v>2019</v>
      </c>
      <c r="B13622" s="55" t="s">
        <v>30</v>
      </c>
      <c r="C13622" s="55" t="s">
        <v>2518</v>
      </c>
      <c r="D13622" s="54" t="s">
        <v>5646</v>
      </c>
      <c r="E13622" s="56">
        <v>42.5416666666667</v>
      </c>
      <c r="F13622" s="55" t="s">
        <v>8389</v>
      </c>
      <c r="G13622" s="55" t="s">
        <v>8390</v>
      </c>
      <c r="H13622" s="55"/>
    </row>
    <row r="13623" spans="1:8" x14ac:dyDescent="0.25">
      <c r="A13623" s="55">
        <v>2019</v>
      </c>
      <c r="B13623" s="55" t="s">
        <v>30</v>
      </c>
      <c r="C13623" s="55" t="s">
        <v>2520</v>
      </c>
      <c r="D13623" s="54" t="s">
        <v>5646</v>
      </c>
      <c r="E13623" s="56">
        <v>42.5833333333333</v>
      </c>
      <c r="F13623" s="55" t="s">
        <v>3838</v>
      </c>
      <c r="G13623" s="55" t="s">
        <v>8391</v>
      </c>
      <c r="H13623" s="55"/>
    </row>
    <row r="13624" spans="1:8" x14ac:dyDescent="0.25">
      <c r="A13624" s="55">
        <v>2019</v>
      </c>
      <c r="B13624" s="55" t="s">
        <v>30</v>
      </c>
      <c r="C13624" s="55" t="s">
        <v>2522</v>
      </c>
      <c r="D13624" s="54" t="s">
        <v>5646</v>
      </c>
      <c r="E13624" s="56">
        <v>42.625</v>
      </c>
      <c r="F13624" s="55" t="s">
        <v>8392</v>
      </c>
      <c r="G13624" s="55" t="s">
        <v>8393</v>
      </c>
      <c r="H13624" s="55"/>
    </row>
    <row r="13625" spans="1:8" x14ac:dyDescent="0.25">
      <c r="A13625" s="55">
        <v>2019</v>
      </c>
      <c r="B13625" s="55" t="s">
        <v>30</v>
      </c>
      <c r="C13625" s="55" t="s">
        <v>2525</v>
      </c>
      <c r="D13625" s="54" t="s">
        <v>5646</v>
      </c>
      <c r="E13625" s="56">
        <v>42.6666666666667</v>
      </c>
      <c r="F13625" s="55" t="s">
        <v>8394</v>
      </c>
      <c r="G13625" s="55" t="s">
        <v>8395</v>
      </c>
      <c r="H13625" s="55"/>
    </row>
    <row r="13626" spans="1:8" x14ac:dyDescent="0.25">
      <c r="A13626" s="55">
        <v>2019</v>
      </c>
      <c r="B13626" s="55" t="s">
        <v>30</v>
      </c>
      <c r="C13626" s="55" t="s">
        <v>2528</v>
      </c>
      <c r="D13626" s="54" t="s">
        <v>5646</v>
      </c>
      <c r="E13626" s="56">
        <v>42.7083333333333</v>
      </c>
      <c r="F13626" s="55" t="s">
        <v>8396</v>
      </c>
      <c r="G13626" s="55" t="s">
        <v>8397</v>
      </c>
      <c r="H13626" s="55"/>
    </row>
    <row r="13627" spans="1:8" x14ac:dyDescent="0.25">
      <c r="A13627" s="55">
        <v>2019</v>
      </c>
      <c r="B13627" s="55" t="s">
        <v>30</v>
      </c>
      <c r="C13627" s="55" t="s">
        <v>2530</v>
      </c>
      <c r="D13627" s="54" t="s">
        <v>5646</v>
      </c>
      <c r="E13627" s="56">
        <v>42.75</v>
      </c>
      <c r="F13627" s="55" t="s">
        <v>4355</v>
      </c>
      <c r="G13627" s="55" t="s">
        <v>8398</v>
      </c>
      <c r="H13627" s="55"/>
    </row>
    <row r="13628" spans="1:8" x14ac:dyDescent="0.25">
      <c r="A13628" s="55">
        <v>2019</v>
      </c>
      <c r="B13628" s="55" t="s">
        <v>30</v>
      </c>
      <c r="C13628" s="55" t="s">
        <v>2532</v>
      </c>
      <c r="D13628" s="54" t="s">
        <v>5646</v>
      </c>
      <c r="E13628" s="56">
        <v>42.7916666666667</v>
      </c>
      <c r="F13628" s="55" t="s">
        <v>8399</v>
      </c>
      <c r="G13628" s="55" t="s">
        <v>8400</v>
      </c>
      <c r="H13628" s="55"/>
    </row>
    <row r="13629" spans="1:8" x14ac:dyDescent="0.25">
      <c r="A13629" s="55">
        <v>2019</v>
      </c>
      <c r="B13629" s="55" t="s">
        <v>30</v>
      </c>
      <c r="C13629" s="55" t="s">
        <v>2535</v>
      </c>
      <c r="D13629" s="54" t="s">
        <v>5646</v>
      </c>
      <c r="E13629" s="56">
        <v>42.8333333333333</v>
      </c>
      <c r="F13629" s="55" t="s">
        <v>4304</v>
      </c>
      <c r="G13629" s="55" t="s">
        <v>8401</v>
      </c>
      <c r="H13629" s="55"/>
    </row>
    <row r="13630" spans="1:8" x14ac:dyDescent="0.25">
      <c r="A13630" s="55">
        <v>2019</v>
      </c>
      <c r="B13630" s="55" t="s">
        <v>30</v>
      </c>
      <c r="C13630" s="55" t="s">
        <v>2539</v>
      </c>
      <c r="D13630" s="54" t="s">
        <v>5684</v>
      </c>
      <c r="E13630" s="56">
        <v>42.875</v>
      </c>
      <c r="F13630" s="55" t="s">
        <v>8402</v>
      </c>
      <c r="G13630" s="55" t="s">
        <v>8403</v>
      </c>
      <c r="H13630" s="55"/>
    </row>
    <row r="13631" spans="1:8" x14ac:dyDescent="0.25">
      <c r="A13631" s="55">
        <v>2019</v>
      </c>
      <c r="B13631" s="55" t="s">
        <v>30</v>
      </c>
      <c r="C13631" s="55" t="s">
        <v>2542</v>
      </c>
      <c r="D13631" s="54" t="s">
        <v>5684</v>
      </c>
      <c r="E13631" s="56">
        <v>42.9166666666667</v>
      </c>
      <c r="F13631" s="55" t="s">
        <v>8074</v>
      </c>
      <c r="G13631" s="55" t="s">
        <v>8404</v>
      </c>
      <c r="H13631" s="55"/>
    </row>
    <row r="13632" spans="1:8" x14ac:dyDescent="0.25">
      <c r="A13632" s="55">
        <v>2019</v>
      </c>
      <c r="B13632" s="55" t="s">
        <v>30</v>
      </c>
      <c r="C13632" s="55" t="s">
        <v>2546</v>
      </c>
      <c r="D13632" s="54" t="s">
        <v>5684</v>
      </c>
      <c r="E13632" s="56">
        <v>42.9583333333333</v>
      </c>
      <c r="F13632" s="55" t="s">
        <v>8405</v>
      </c>
      <c r="G13632" s="55" t="s">
        <v>8406</v>
      </c>
      <c r="H13632" s="55"/>
    </row>
    <row r="13633" spans="1:8" x14ac:dyDescent="0.25">
      <c r="A13633" s="55">
        <v>2019</v>
      </c>
      <c r="B13633" s="55" t="s">
        <v>30</v>
      </c>
      <c r="C13633" s="55" t="s">
        <v>2550</v>
      </c>
      <c r="D13633" s="54" t="s">
        <v>5684</v>
      </c>
      <c r="E13633" s="56">
        <v>43</v>
      </c>
      <c r="F13633" s="55" t="s">
        <v>4542</v>
      </c>
      <c r="G13633" s="55" t="s">
        <v>8407</v>
      </c>
      <c r="H13633" s="55"/>
    </row>
    <row r="13634" spans="1:8" x14ac:dyDescent="0.25">
      <c r="A13634" s="55">
        <v>2019</v>
      </c>
      <c r="B13634" s="55" t="s">
        <v>30</v>
      </c>
      <c r="C13634" s="55" t="s">
        <v>2551</v>
      </c>
      <c r="D13634" s="54" t="s">
        <v>5684</v>
      </c>
      <c r="E13634" s="56">
        <v>43.0416666666667</v>
      </c>
      <c r="F13634" s="55" t="s">
        <v>8408</v>
      </c>
      <c r="G13634" s="55" t="s">
        <v>8409</v>
      </c>
      <c r="H13634" s="55"/>
    </row>
    <row r="13635" spans="1:8" x14ac:dyDescent="0.25">
      <c r="A13635" s="55">
        <v>2019</v>
      </c>
      <c r="B13635" s="55" t="s">
        <v>30</v>
      </c>
      <c r="C13635" s="55" t="s">
        <v>2553</v>
      </c>
      <c r="D13635" s="54" t="s">
        <v>5684</v>
      </c>
      <c r="E13635" s="56">
        <v>43.0833333333333</v>
      </c>
      <c r="F13635" s="55" t="s">
        <v>4805</v>
      </c>
      <c r="G13635" s="55" t="s">
        <v>8410</v>
      </c>
      <c r="H13635" s="55"/>
    </row>
    <row r="13636" spans="1:8" x14ac:dyDescent="0.25">
      <c r="A13636" s="55">
        <v>2019</v>
      </c>
      <c r="B13636" s="55" t="s">
        <v>30</v>
      </c>
      <c r="C13636" s="55" t="s">
        <v>2555</v>
      </c>
      <c r="D13636" s="54" t="s">
        <v>5684</v>
      </c>
      <c r="E13636" s="56">
        <v>43.125</v>
      </c>
      <c r="F13636" s="55" t="s">
        <v>8411</v>
      </c>
      <c r="G13636" s="55" t="s">
        <v>8412</v>
      </c>
      <c r="H13636" s="55"/>
    </row>
    <row r="13637" spans="1:8" x14ac:dyDescent="0.25">
      <c r="A13637" s="55">
        <v>2019</v>
      </c>
      <c r="B13637" s="55" t="s">
        <v>30</v>
      </c>
      <c r="C13637" s="55" t="s">
        <v>2558</v>
      </c>
      <c r="D13637" s="54" t="s">
        <v>5684</v>
      </c>
      <c r="E13637" s="56">
        <v>43.1666666666667</v>
      </c>
      <c r="F13637" s="55" t="s">
        <v>8413</v>
      </c>
      <c r="G13637" s="55" t="s">
        <v>8414</v>
      </c>
      <c r="H13637" s="55"/>
    </row>
    <row r="13638" spans="1:8" x14ac:dyDescent="0.25">
      <c r="A13638" s="55">
        <v>2019</v>
      </c>
      <c r="B13638" s="55" t="s">
        <v>30</v>
      </c>
      <c r="C13638" s="55" t="s">
        <v>2561</v>
      </c>
      <c r="D13638" s="54" t="s">
        <v>5684</v>
      </c>
      <c r="E13638" s="56">
        <v>43.2083333333333</v>
      </c>
      <c r="F13638" s="55" t="s">
        <v>6711</v>
      </c>
      <c r="G13638" s="55" t="s">
        <v>8415</v>
      </c>
      <c r="H13638" s="55"/>
    </row>
    <row r="13639" spans="1:8" x14ac:dyDescent="0.25">
      <c r="A13639" s="55">
        <v>2019</v>
      </c>
      <c r="B13639" s="55" t="s">
        <v>30</v>
      </c>
      <c r="C13639" s="55" t="s">
        <v>2564</v>
      </c>
      <c r="D13639" s="54" t="s">
        <v>5684</v>
      </c>
      <c r="E13639" s="56">
        <v>43.25</v>
      </c>
      <c r="F13639" s="55" t="s">
        <v>8359</v>
      </c>
      <c r="G13639" s="55" t="s">
        <v>8416</v>
      </c>
      <c r="H13639" s="55"/>
    </row>
    <row r="13640" spans="1:8" x14ac:dyDescent="0.25">
      <c r="A13640" s="55">
        <v>2019</v>
      </c>
      <c r="B13640" s="55" t="s">
        <v>30</v>
      </c>
      <c r="C13640" s="55" t="s">
        <v>2567</v>
      </c>
      <c r="D13640" s="54" t="s">
        <v>5684</v>
      </c>
      <c r="E13640" s="56">
        <v>43.2916666666667</v>
      </c>
      <c r="F13640" s="55" t="s">
        <v>5509</v>
      </c>
      <c r="G13640" s="55" t="s">
        <v>8417</v>
      </c>
      <c r="H13640" s="55"/>
    </row>
    <row r="13641" spans="1:8" x14ac:dyDescent="0.25">
      <c r="A13641" s="55">
        <v>2019</v>
      </c>
      <c r="B13641" s="55" t="s">
        <v>30</v>
      </c>
      <c r="C13641" s="55" t="s">
        <v>2570</v>
      </c>
      <c r="D13641" s="54" t="s">
        <v>5684</v>
      </c>
      <c r="E13641" s="56">
        <v>43.3333333333333</v>
      </c>
      <c r="F13641" s="55" t="s">
        <v>3717</v>
      </c>
      <c r="G13641" s="55" t="s">
        <v>8418</v>
      </c>
      <c r="H13641" s="55"/>
    </row>
    <row r="13642" spans="1:8" x14ac:dyDescent="0.25">
      <c r="A13642" s="55">
        <v>2019</v>
      </c>
      <c r="B13642" s="55" t="s">
        <v>30</v>
      </c>
      <c r="C13642" s="55" t="s">
        <v>2572</v>
      </c>
      <c r="D13642" s="54" t="s">
        <v>5684</v>
      </c>
      <c r="E13642" s="56">
        <v>43.375</v>
      </c>
      <c r="F13642" s="55" t="s">
        <v>8419</v>
      </c>
      <c r="G13642" s="55" t="s">
        <v>8420</v>
      </c>
      <c r="H13642" s="55"/>
    </row>
    <row r="13643" spans="1:8" x14ac:dyDescent="0.25">
      <c r="A13643" s="55">
        <v>2019</v>
      </c>
      <c r="B13643" s="55" t="s">
        <v>30</v>
      </c>
      <c r="C13643" s="55" t="s">
        <v>2575</v>
      </c>
      <c r="D13643" s="54" t="s">
        <v>5684</v>
      </c>
      <c r="E13643" s="56">
        <v>43.4166666666667</v>
      </c>
      <c r="F13643" s="55" t="s">
        <v>8421</v>
      </c>
      <c r="G13643" s="55" t="s">
        <v>8422</v>
      </c>
      <c r="H13643" s="55"/>
    </row>
    <row r="13644" spans="1:8" x14ac:dyDescent="0.25">
      <c r="A13644" s="55">
        <v>2019</v>
      </c>
      <c r="B13644" s="55" t="s">
        <v>30</v>
      </c>
      <c r="C13644" s="55" t="s">
        <v>2578</v>
      </c>
      <c r="D13644" s="54" t="s">
        <v>5684</v>
      </c>
      <c r="E13644" s="56">
        <v>43.4583333333333</v>
      </c>
      <c r="F13644" s="55" t="s">
        <v>6723</v>
      </c>
      <c r="G13644" s="55" t="s">
        <v>8423</v>
      </c>
      <c r="H13644" s="55"/>
    </row>
    <row r="13645" spans="1:8" x14ac:dyDescent="0.25">
      <c r="A13645" s="55">
        <v>2019</v>
      </c>
      <c r="B13645" s="55" t="s">
        <v>30</v>
      </c>
      <c r="C13645" s="55" t="s">
        <v>2581</v>
      </c>
      <c r="D13645" s="54" t="s">
        <v>5684</v>
      </c>
      <c r="E13645" s="56">
        <v>43.5</v>
      </c>
      <c r="F13645" s="55" t="s">
        <v>7914</v>
      </c>
      <c r="G13645" s="55" t="s">
        <v>8424</v>
      </c>
      <c r="H13645" s="55"/>
    </row>
    <row r="13646" spans="1:8" x14ac:dyDescent="0.25">
      <c r="A13646" s="55">
        <v>2019</v>
      </c>
      <c r="B13646" s="55" t="s">
        <v>30</v>
      </c>
      <c r="C13646" s="55" t="s">
        <v>2584</v>
      </c>
      <c r="D13646" s="54" t="s">
        <v>5684</v>
      </c>
      <c r="E13646" s="56">
        <v>43.5416666666667</v>
      </c>
      <c r="F13646" s="55" t="s">
        <v>8425</v>
      </c>
      <c r="G13646" s="55" t="s">
        <v>8426</v>
      </c>
      <c r="H13646" s="55"/>
    </row>
    <row r="13647" spans="1:8" x14ac:dyDescent="0.25">
      <c r="A13647" s="55">
        <v>2019</v>
      </c>
      <c r="B13647" s="55" t="s">
        <v>30</v>
      </c>
      <c r="C13647" s="55" t="s">
        <v>2587</v>
      </c>
      <c r="D13647" s="54" t="s">
        <v>5684</v>
      </c>
      <c r="E13647" s="56">
        <v>43.5833333333333</v>
      </c>
      <c r="F13647" s="55" t="s">
        <v>4980</v>
      </c>
      <c r="G13647" s="55" t="s">
        <v>8427</v>
      </c>
      <c r="H13647" s="55"/>
    </row>
    <row r="13648" spans="1:8" x14ac:dyDescent="0.25">
      <c r="A13648" s="55">
        <v>2019</v>
      </c>
      <c r="B13648" s="55" t="s">
        <v>30</v>
      </c>
      <c r="C13648" s="55" t="s">
        <v>2590</v>
      </c>
      <c r="D13648" s="54" t="s">
        <v>5684</v>
      </c>
      <c r="E13648" s="56">
        <v>43.625</v>
      </c>
      <c r="F13648" s="55" t="s">
        <v>7931</v>
      </c>
      <c r="G13648" s="55" t="s">
        <v>8428</v>
      </c>
      <c r="H13648" s="55"/>
    </row>
    <row r="13649" spans="1:8" x14ac:dyDescent="0.25">
      <c r="A13649" s="55">
        <v>2019</v>
      </c>
      <c r="B13649" s="55" t="s">
        <v>30</v>
      </c>
      <c r="C13649" s="55" t="s">
        <v>2592</v>
      </c>
      <c r="D13649" s="54" t="s">
        <v>5684</v>
      </c>
      <c r="E13649" s="56">
        <v>43.6666666666667</v>
      </c>
      <c r="F13649" s="55" t="s">
        <v>8144</v>
      </c>
      <c r="G13649" s="55" t="s">
        <v>8429</v>
      </c>
      <c r="H13649" s="55"/>
    </row>
    <row r="13650" spans="1:8" x14ac:dyDescent="0.25">
      <c r="A13650" s="55">
        <v>2019</v>
      </c>
      <c r="B13650" s="55" t="s">
        <v>30</v>
      </c>
      <c r="C13650" s="55" t="s">
        <v>2595</v>
      </c>
      <c r="D13650" s="54" t="s">
        <v>5684</v>
      </c>
      <c r="E13650" s="56">
        <v>43.7083333333333</v>
      </c>
      <c r="F13650" s="55" t="s">
        <v>8191</v>
      </c>
      <c r="G13650" s="55" t="s">
        <v>8430</v>
      </c>
      <c r="H13650" s="55"/>
    </row>
    <row r="13651" spans="1:8" x14ac:dyDescent="0.25">
      <c r="A13651" s="55">
        <v>2019</v>
      </c>
      <c r="B13651" s="55" t="s">
        <v>30</v>
      </c>
      <c r="C13651" s="55" t="s">
        <v>2598</v>
      </c>
      <c r="D13651" s="54" t="s">
        <v>5684</v>
      </c>
      <c r="E13651" s="56">
        <v>43.75</v>
      </c>
      <c r="F13651" s="55" t="s">
        <v>8191</v>
      </c>
      <c r="G13651" s="55" t="s">
        <v>8431</v>
      </c>
      <c r="H13651" s="55"/>
    </row>
    <row r="13652" spans="1:8" x14ac:dyDescent="0.25">
      <c r="A13652" s="55">
        <v>2019</v>
      </c>
      <c r="B13652" s="55" t="s">
        <v>30</v>
      </c>
      <c r="C13652" s="55" t="s">
        <v>2600</v>
      </c>
      <c r="D13652" s="54" t="s">
        <v>5684</v>
      </c>
      <c r="E13652" s="56">
        <v>43.7916666666667</v>
      </c>
      <c r="F13652" s="55" t="s">
        <v>8144</v>
      </c>
      <c r="G13652" s="55" t="s">
        <v>8432</v>
      </c>
      <c r="H13652" s="55"/>
    </row>
    <row r="13653" spans="1:8" x14ac:dyDescent="0.25">
      <c r="A13653" s="55">
        <v>2019</v>
      </c>
      <c r="B13653" s="55" t="s">
        <v>30</v>
      </c>
      <c r="C13653" s="55" t="s">
        <v>2602</v>
      </c>
      <c r="D13653" s="54" t="s">
        <v>5684</v>
      </c>
      <c r="E13653" s="56">
        <v>43.8333333333333</v>
      </c>
      <c r="F13653" s="55" t="s">
        <v>4704</v>
      </c>
      <c r="G13653" s="55" t="s">
        <v>8433</v>
      </c>
      <c r="H13653" s="55"/>
    </row>
    <row r="13654" spans="1:8" x14ac:dyDescent="0.25">
      <c r="A13654" s="55">
        <v>2019</v>
      </c>
      <c r="B13654" s="55" t="s">
        <v>30</v>
      </c>
      <c r="C13654" s="55" t="s">
        <v>2605</v>
      </c>
      <c r="D13654" s="54" t="s">
        <v>5725</v>
      </c>
      <c r="E13654" s="56">
        <v>43.875</v>
      </c>
      <c r="F13654" s="55" t="s">
        <v>8434</v>
      </c>
      <c r="G13654" s="55" t="s">
        <v>8435</v>
      </c>
      <c r="H13654" s="55"/>
    </row>
    <row r="13655" spans="1:8" x14ac:dyDescent="0.25">
      <c r="A13655" s="55">
        <v>2019</v>
      </c>
      <c r="B13655" s="55" t="s">
        <v>30</v>
      </c>
      <c r="C13655" s="55" t="s">
        <v>2608</v>
      </c>
      <c r="D13655" s="54" t="s">
        <v>5725</v>
      </c>
      <c r="E13655" s="56">
        <v>43.9166666666667</v>
      </c>
      <c r="F13655" s="55" t="s">
        <v>8436</v>
      </c>
      <c r="G13655" s="55" t="s">
        <v>8437</v>
      </c>
      <c r="H13655" s="55"/>
    </row>
    <row r="13656" spans="1:8" x14ac:dyDescent="0.25">
      <c r="A13656" s="55">
        <v>2019</v>
      </c>
      <c r="B13656" s="55" t="s">
        <v>30</v>
      </c>
      <c r="C13656" s="55" t="s">
        <v>2610</v>
      </c>
      <c r="D13656" s="54" t="s">
        <v>5725</v>
      </c>
      <c r="E13656" s="56">
        <v>43.9583333333333</v>
      </c>
      <c r="F13656" s="55" t="s">
        <v>8438</v>
      </c>
      <c r="G13656" s="55" t="s">
        <v>8439</v>
      </c>
      <c r="H13656" s="55"/>
    </row>
    <row r="13657" spans="1:8" x14ac:dyDescent="0.25">
      <c r="A13657" s="55">
        <v>2019</v>
      </c>
      <c r="B13657" s="55" t="s">
        <v>30</v>
      </c>
      <c r="C13657" s="55" t="s">
        <v>2612</v>
      </c>
      <c r="D13657" s="54" t="s">
        <v>5725</v>
      </c>
      <c r="E13657" s="56">
        <v>44</v>
      </c>
      <c r="F13657" s="55" t="s">
        <v>4100</v>
      </c>
      <c r="G13657" s="55" t="s">
        <v>8440</v>
      </c>
      <c r="H13657" s="55"/>
    </row>
    <row r="13658" spans="1:8" x14ac:dyDescent="0.25">
      <c r="A13658" s="55">
        <v>2019</v>
      </c>
      <c r="B13658" s="55" t="s">
        <v>30</v>
      </c>
      <c r="C13658" s="55" t="s">
        <v>2614</v>
      </c>
      <c r="D13658" s="54" t="s">
        <v>5725</v>
      </c>
      <c r="E13658" s="56">
        <v>44.0416666666667</v>
      </c>
      <c r="F13658" s="55" t="s">
        <v>8441</v>
      </c>
      <c r="G13658" s="55" t="s">
        <v>8442</v>
      </c>
      <c r="H13658" s="55"/>
    </row>
    <row r="13659" spans="1:8" x14ac:dyDescent="0.25">
      <c r="A13659" s="55">
        <v>2019</v>
      </c>
      <c r="B13659" s="55" t="s">
        <v>30</v>
      </c>
      <c r="C13659" s="55" t="s">
        <v>2617</v>
      </c>
      <c r="D13659" s="54" t="s">
        <v>5725</v>
      </c>
      <c r="E13659" s="56">
        <v>44.0833333333333</v>
      </c>
      <c r="F13659" s="55" t="s">
        <v>8438</v>
      </c>
      <c r="G13659" s="55" t="s">
        <v>8443</v>
      </c>
      <c r="H13659" s="55"/>
    </row>
    <row r="13660" spans="1:8" x14ac:dyDescent="0.25">
      <c r="A13660" s="55">
        <v>2019</v>
      </c>
      <c r="B13660" s="55" t="s">
        <v>30</v>
      </c>
      <c r="C13660" s="55" t="s">
        <v>2619</v>
      </c>
      <c r="D13660" s="54" t="s">
        <v>5725</v>
      </c>
      <c r="E13660" s="56">
        <v>44.125</v>
      </c>
      <c r="F13660" s="55" t="s">
        <v>8060</v>
      </c>
      <c r="G13660" s="55" t="s">
        <v>8444</v>
      </c>
      <c r="H13660" s="55"/>
    </row>
    <row r="13661" spans="1:8" x14ac:dyDescent="0.25">
      <c r="A13661" s="55">
        <v>2019</v>
      </c>
      <c r="B13661" s="55" t="s">
        <v>30</v>
      </c>
      <c r="C13661" s="55" t="s">
        <v>2621</v>
      </c>
      <c r="D13661" s="54" t="s">
        <v>5725</v>
      </c>
      <c r="E13661" s="56">
        <v>44.1666666666667</v>
      </c>
      <c r="F13661" s="55" t="s">
        <v>7931</v>
      </c>
      <c r="G13661" s="55" t="s">
        <v>8445</v>
      </c>
      <c r="H13661" s="55"/>
    </row>
    <row r="13662" spans="1:8" x14ac:dyDescent="0.25">
      <c r="A13662" s="55">
        <v>2019</v>
      </c>
      <c r="B13662" s="55" t="s">
        <v>30</v>
      </c>
      <c r="C13662" s="55" t="s">
        <v>2623</v>
      </c>
      <c r="D13662" s="54" t="s">
        <v>5725</v>
      </c>
      <c r="E13662" s="56">
        <v>44.2083333333333</v>
      </c>
      <c r="F13662" s="55" t="s">
        <v>4978</v>
      </c>
      <c r="G13662" s="55" t="s">
        <v>8446</v>
      </c>
      <c r="H13662" s="55"/>
    </row>
    <row r="13663" spans="1:8" x14ac:dyDescent="0.25">
      <c r="A13663" s="55">
        <v>2019</v>
      </c>
      <c r="B13663" s="55" t="s">
        <v>30</v>
      </c>
      <c r="C13663" s="55" t="s">
        <v>2625</v>
      </c>
      <c r="D13663" s="54" t="s">
        <v>5725</v>
      </c>
      <c r="E13663" s="56">
        <v>44.25</v>
      </c>
      <c r="F13663" s="55" t="s">
        <v>8447</v>
      </c>
      <c r="G13663" s="55" t="s">
        <v>8448</v>
      </c>
      <c r="H13663" s="55"/>
    </row>
    <row r="13664" spans="1:8" x14ac:dyDescent="0.25">
      <c r="A13664" s="55">
        <v>2019</v>
      </c>
      <c r="B13664" s="55" t="s">
        <v>30</v>
      </c>
      <c r="C13664" s="55" t="s">
        <v>2627</v>
      </c>
      <c r="D13664" s="54" t="s">
        <v>5725</v>
      </c>
      <c r="E13664" s="56">
        <v>44.2916666666667</v>
      </c>
      <c r="F13664" s="55" t="s">
        <v>3912</v>
      </c>
      <c r="G13664" s="55" t="s">
        <v>8449</v>
      </c>
      <c r="H13664" s="55"/>
    </row>
    <row r="13665" spans="1:8" x14ac:dyDescent="0.25">
      <c r="A13665" s="55">
        <v>2019</v>
      </c>
      <c r="B13665" s="55" t="s">
        <v>30</v>
      </c>
      <c r="C13665" s="55" t="s">
        <v>2629</v>
      </c>
      <c r="D13665" s="54" t="s">
        <v>5725</v>
      </c>
      <c r="E13665" s="56">
        <v>44.3333333333333</v>
      </c>
      <c r="F13665" s="55" t="s">
        <v>8450</v>
      </c>
      <c r="G13665" s="55" t="s">
        <v>8451</v>
      </c>
      <c r="H13665" s="55"/>
    </row>
    <row r="13666" spans="1:8" x14ac:dyDescent="0.25">
      <c r="A13666" s="55">
        <v>2019</v>
      </c>
      <c r="B13666" s="55" t="s">
        <v>30</v>
      </c>
      <c r="C13666" s="55" t="s">
        <v>2631</v>
      </c>
      <c r="D13666" s="54" t="s">
        <v>5725</v>
      </c>
      <c r="E13666" s="56">
        <v>44.375</v>
      </c>
      <c r="F13666" s="55" t="s">
        <v>8452</v>
      </c>
      <c r="G13666" s="55" t="s">
        <v>8453</v>
      </c>
      <c r="H13666" s="55"/>
    </row>
    <row r="13667" spans="1:8" x14ac:dyDescent="0.25">
      <c r="A13667" s="55">
        <v>2019</v>
      </c>
      <c r="B13667" s="55" t="s">
        <v>30</v>
      </c>
      <c r="C13667" s="55" t="s">
        <v>2633</v>
      </c>
      <c r="D13667" s="54" t="s">
        <v>5725</v>
      </c>
      <c r="E13667" s="56">
        <v>44.4166666666667</v>
      </c>
      <c r="F13667" s="55" t="s">
        <v>6473</v>
      </c>
      <c r="G13667" s="55" t="s">
        <v>8454</v>
      </c>
      <c r="H13667" s="55"/>
    </row>
    <row r="13668" spans="1:8" x14ac:dyDescent="0.25">
      <c r="A13668" s="55">
        <v>2019</v>
      </c>
      <c r="B13668" s="55" t="s">
        <v>30</v>
      </c>
      <c r="C13668" s="55" t="s">
        <v>2636</v>
      </c>
      <c r="D13668" s="54" t="s">
        <v>5725</v>
      </c>
      <c r="E13668" s="56">
        <v>44.4583333333333</v>
      </c>
      <c r="F13668" s="55" t="s">
        <v>7894</v>
      </c>
      <c r="G13668" s="55" t="s">
        <v>8455</v>
      </c>
      <c r="H13668" s="55"/>
    </row>
    <row r="13669" spans="1:8" x14ac:dyDescent="0.25">
      <c r="A13669" s="55">
        <v>2019</v>
      </c>
      <c r="B13669" s="55" t="s">
        <v>30</v>
      </c>
      <c r="C13669" s="55" t="s">
        <v>2639</v>
      </c>
      <c r="D13669" s="54" t="s">
        <v>5725</v>
      </c>
      <c r="E13669" s="56">
        <v>44.5</v>
      </c>
      <c r="F13669" s="55" t="s">
        <v>5477</v>
      </c>
      <c r="G13669" s="55" t="s">
        <v>8456</v>
      </c>
      <c r="H13669" s="55"/>
    </row>
    <row r="13670" spans="1:8" x14ac:dyDescent="0.25">
      <c r="A13670" s="55">
        <v>2019</v>
      </c>
      <c r="B13670" s="55" t="s">
        <v>30</v>
      </c>
      <c r="C13670" s="55" t="s">
        <v>2642</v>
      </c>
      <c r="D13670" s="54" t="s">
        <v>5725</v>
      </c>
      <c r="E13670" s="56">
        <v>44.5416666666667</v>
      </c>
      <c r="F13670" s="55" t="s">
        <v>5024</v>
      </c>
      <c r="G13670" s="55" t="s">
        <v>8457</v>
      </c>
      <c r="H13670" s="55"/>
    </row>
    <row r="13671" spans="1:8" x14ac:dyDescent="0.25">
      <c r="A13671" s="55">
        <v>2019</v>
      </c>
      <c r="B13671" s="55" t="s">
        <v>30</v>
      </c>
      <c r="C13671" s="55" t="s">
        <v>2645</v>
      </c>
      <c r="D13671" s="54" t="s">
        <v>5725</v>
      </c>
      <c r="E13671" s="56">
        <v>44.5833333333333</v>
      </c>
      <c r="F13671" s="55" t="s">
        <v>8421</v>
      </c>
      <c r="G13671" s="55" t="s">
        <v>8458</v>
      </c>
      <c r="H13671" s="55"/>
    </row>
    <row r="13672" spans="1:8" x14ac:dyDescent="0.25">
      <c r="A13672" s="55">
        <v>2019</v>
      </c>
      <c r="B13672" s="55" t="s">
        <v>30</v>
      </c>
      <c r="C13672" s="55" t="s">
        <v>2648</v>
      </c>
      <c r="D13672" s="54" t="s">
        <v>5725</v>
      </c>
      <c r="E13672" s="56">
        <v>44.625</v>
      </c>
      <c r="F13672" s="55" t="s">
        <v>8459</v>
      </c>
      <c r="G13672" s="55" t="s">
        <v>8460</v>
      </c>
      <c r="H13672" s="55"/>
    </row>
    <row r="13673" spans="1:8" x14ac:dyDescent="0.25">
      <c r="A13673" s="55">
        <v>2019</v>
      </c>
      <c r="B13673" s="55" t="s">
        <v>30</v>
      </c>
      <c r="C13673" s="55" t="s">
        <v>2651</v>
      </c>
      <c r="D13673" s="54" t="s">
        <v>5725</v>
      </c>
      <c r="E13673" s="56">
        <v>44.6666666666667</v>
      </c>
      <c r="F13673" s="55" t="s">
        <v>4891</v>
      </c>
      <c r="G13673" s="55" t="s">
        <v>8461</v>
      </c>
      <c r="H13673" s="55"/>
    </row>
    <row r="13674" spans="1:8" x14ac:dyDescent="0.25">
      <c r="A13674" s="55">
        <v>2019</v>
      </c>
      <c r="B13674" s="55" t="s">
        <v>30</v>
      </c>
      <c r="C13674" s="55" t="s">
        <v>2653</v>
      </c>
      <c r="D13674" s="54" t="s">
        <v>5725</v>
      </c>
      <c r="E13674" s="56">
        <v>44.7083333333333</v>
      </c>
      <c r="F13674" s="55" t="s">
        <v>5039</v>
      </c>
      <c r="G13674" s="55" t="s">
        <v>8462</v>
      </c>
      <c r="H13674" s="55"/>
    </row>
    <row r="13675" spans="1:8" x14ac:dyDescent="0.25">
      <c r="A13675" s="55">
        <v>2019</v>
      </c>
      <c r="B13675" s="55" t="s">
        <v>30</v>
      </c>
      <c r="C13675" s="55" t="s">
        <v>2656</v>
      </c>
      <c r="D13675" s="54" t="s">
        <v>5725</v>
      </c>
      <c r="E13675" s="56">
        <v>44.75</v>
      </c>
      <c r="F13675" s="55" t="s">
        <v>4895</v>
      </c>
      <c r="G13675" s="55" t="s">
        <v>8463</v>
      </c>
      <c r="H13675" s="55"/>
    </row>
    <row r="13676" spans="1:8" x14ac:dyDescent="0.25">
      <c r="A13676" s="55">
        <v>2019</v>
      </c>
      <c r="B13676" s="55" t="s">
        <v>30</v>
      </c>
      <c r="C13676" s="55" t="s">
        <v>2659</v>
      </c>
      <c r="D13676" s="54" t="s">
        <v>5725</v>
      </c>
      <c r="E13676" s="56">
        <v>44.7916666666667</v>
      </c>
      <c r="F13676" s="55" t="s">
        <v>4408</v>
      </c>
      <c r="G13676" s="55" t="s">
        <v>8464</v>
      </c>
      <c r="H13676" s="55"/>
    </row>
    <row r="13677" spans="1:8" x14ac:dyDescent="0.25">
      <c r="A13677" s="55">
        <v>2019</v>
      </c>
      <c r="B13677" s="55" t="s">
        <v>30</v>
      </c>
      <c r="C13677" s="55" t="s">
        <v>2662</v>
      </c>
      <c r="D13677" s="54" t="s">
        <v>5725</v>
      </c>
      <c r="E13677" s="56">
        <v>44.8333333333333</v>
      </c>
      <c r="F13677" s="55" t="s">
        <v>3966</v>
      </c>
      <c r="G13677" s="55" t="s">
        <v>8465</v>
      </c>
      <c r="H13677" s="55"/>
    </row>
    <row r="13678" spans="1:8" x14ac:dyDescent="0.25">
      <c r="A13678" s="55">
        <v>2019</v>
      </c>
      <c r="B13678" s="55" t="s">
        <v>30</v>
      </c>
      <c r="C13678" s="55" t="s">
        <v>2665</v>
      </c>
      <c r="D13678" s="54" t="s">
        <v>5759</v>
      </c>
      <c r="E13678" s="56">
        <v>44.875</v>
      </c>
      <c r="F13678" s="55" t="s">
        <v>5036</v>
      </c>
      <c r="G13678" s="55" t="s">
        <v>8466</v>
      </c>
      <c r="H13678" s="55"/>
    </row>
    <row r="13679" spans="1:8" x14ac:dyDescent="0.25">
      <c r="A13679" s="55">
        <v>2019</v>
      </c>
      <c r="B13679" s="55" t="s">
        <v>30</v>
      </c>
      <c r="C13679" s="55" t="s">
        <v>2667</v>
      </c>
      <c r="D13679" s="54" t="s">
        <v>5759</v>
      </c>
      <c r="E13679" s="56">
        <v>44.9166666666667</v>
      </c>
      <c r="F13679" s="55" t="s">
        <v>8467</v>
      </c>
      <c r="G13679" s="55" t="s">
        <v>8468</v>
      </c>
      <c r="H13679" s="55"/>
    </row>
    <row r="13680" spans="1:8" x14ac:dyDescent="0.25">
      <c r="A13680" s="55">
        <v>2019</v>
      </c>
      <c r="B13680" s="55" t="s">
        <v>30</v>
      </c>
      <c r="C13680" s="55" t="s">
        <v>2670</v>
      </c>
      <c r="D13680" s="54" t="s">
        <v>5759</v>
      </c>
      <c r="E13680" s="56">
        <v>44.9583333333333</v>
      </c>
      <c r="F13680" s="55" t="s">
        <v>4502</v>
      </c>
      <c r="G13680" s="55" t="s">
        <v>8469</v>
      </c>
      <c r="H13680" s="55"/>
    </row>
    <row r="13681" spans="1:8" x14ac:dyDescent="0.25">
      <c r="A13681" s="55">
        <v>2019</v>
      </c>
      <c r="B13681" s="55" t="s">
        <v>30</v>
      </c>
      <c r="C13681" s="55" t="s">
        <v>2672</v>
      </c>
      <c r="D13681" s="54" t="s">
        <v>5759</v>
      </c>
      <c r="E13681" s="56">
        <v>45</v>
      </c>
      <c r="F13681" s="55" t="s">
        <v>8467</v>
      </c>
      <c r="G13681" s="55" t="s">
        <v>8470</v>
      </c>
      <c r="H13681" s="55"/>
    </row>
    <row r="13682" spans="1:8" x14ac:dyDescent="0.25">
      <c r="A13682" s="55">
        <v>2019</v>
      </c>
      <c r="B13682" s="55" t="s">
        <v>30</v>
      </c>
      <c r="C13682" s="55" t="s">
        <v>2674</v>
      </c>
      <c r="D13682" s="54" t="s">
        <v>5759</v>
      </c>
      <c r="E13682" s="56">
        <v>45.0416666666667</v>
      </c>
      <c r="F13682" s="55" t="s">
        <v>8471</v>
      </c>
      <c r="G13682" s="55" t="s">
        <v>8472</v>
      </c>
      <c r="H13682" s="55"/>
    </row>
    <row r="13683" spans="1:8" x14ac:dyDescent="0.25">
      <c r="A13683" s="55">
        <v>2019</v>
      </c>
      <c r="B13683" s="55" t="s">
        <v>30</v>
      </c>
      <c r="C13683" s="55" t="s">
        <v>2677</v>
      </c>
      <c r="D13683" s="54" t="s">
        <v>5759</v>
      </c>
      <c r="E13683" s="56">
        <v>45.0833333333333</v>
      </c>
      <c r="F13683" s="55" t="s">
        <v>8467</v>
      </c>
      <c r="G13683" s="55" t="s">
        <v>8473</v>
      </c>
      <c r="H13683" s="55"/>
    </row>
    <row r="13684" spans="1:8" x14ac:dyDescent="0.25">
      <c r="A13684" s="55">
        <v>2019</v>
      </c>
      <c r="B13684" s="55" t="s">
        <v>30</v>
      </c>
      <c r="C13684" s="55" t="s">
        <v>2679</v>
      </c>
      <c r="D13684" s="54" t="s">
        <v>5759</v>
      </c>
      <c r="E13684" s="56">
        <v>45.125</v>
      </c>
      <c r="F13684" s="55" t="s">
        <v>7910</v>
      </c>
      <c r="G13684" s="55" t="s">
        <v>8474</v>
      </c>
      <c r="H13684" s="55"/>
    </row>
    <row r="13685" spans="1:8" x14ac:dyDescent="0.25">
      <c r="A13685" s="55">
        <v>2019</v>
      </c>
      <c r="B13685" s="55" t="s">
        <v>30</v>
      </c>
      <c r="C13685" s="55" t="s">
        <v>2681</v>
      </c>
      <c r="D13685" s="54" t="s">
        <v>5759</v>
      </c>
      <c r="E13685" s="56">
        <v>45.1666666666667</v>
      </c>
      <c r="F13685" s="55" t="s">
        <v>3963</v>
      </c>
      <c r="G13685" s="55" t="s">
        <v>8475</v>
      </c>
      <c r="H13685" s="55"/>
    </row>
    <row r="13686" spans="1:8" x14ac:dyDescent="0.25">
      <c r="A13686" s="55">
        <v>2019</v>
      </c>
      <c r="B13686" s="55" t="s">
        <v>30</v>
      </c>
      <c r="C13686" s="55" t="s">
        <v>2684</v>
      </c>
      <c r="D13686" s="54" t="s">
        <v>5759</v>
      </c>
      <c r="E13686" s="56">
        <v>45.2083333333333</v>
      </c>
      <c r="F13686" s="55" t="s">
        <v>5477</v>
      </c>
      <c r="G13686" s="55" t="s">
        <v>8476</v>
      </c>
      <c r="H13686" s="55"/>
    </row>
    <row r="13687" spans="1:8" x14ac:dyDescent="0.25">
      <c r="A13687" s="55">
        <v>2019</v>
      </c>
      <c r="B13687" s="55" t="s">
        <v>30</v>
      </c>
      <c r="C13687" s="55" t="s">
        <v>2687</v>
      </c>
      <c r="D13687" s="54" t="s">
        <v>5759</v>
      </c>
      <c r="E13687" s="56">
        <v>45.25</v>
      </c>
      <c r="F13687" s="55" t="s">
        <v>6345</v>
      </c>
      <c r="G13687" s="55" t="s">
        <v>8477</v>
      </c>
      <c r="H13687" s="55"/>
    </row>
    <row r="13688" spans="1:8" x14ac:dyDescent="0.25">
      <c r="A13688" s="55">
        <v>2019</v>
      </c>
      <c r="B13688" s="55" t="s">
        <v>30</v>
      </c>
      <c r="C13688" s="55" t="s">
        <v>2690</v>
      </c>
      <c r="D13688" s="54" t="s">
        <v>5759</v>
      </c>
      <c r="E13688" s="56">
        <v>45.2916666666667</v>
      </c>
      <c r="F13688" s="55" t="s">
        <v>8478</v>
      </c>
      <c r="G13688" s="55" t="s">
        <v>8479</v>
      </c>
      <c r="H13688" s="55"/>
    </row>
    <row r="13689" spans="1:8" x14ac:dyDescent="0.25">
      <c r="A13689" s="55">
        <v>2019</v>
      </c>
      <c r="B13689" s="55" t="s">
        <v>30</v>
      </c>
      <c r="C13689" s="55" t="s">
        <v>2692</v>
      </c>
      <c r="D13689" s="54" t="s">
        <v>5759</v>
      </c>
      <c r="E13689" s="56">
        <v>45.3333333333333</v>
      </c>
      <c r="F13689" s="55" t="s">
        <v>8480</v>
      </c>
      <c r="G13689" s="55" t="s">
        <v>8481</v>
      </c>
      <c r="H13689" s="55"/>
    </row>
    <row r="13690" spans="1:8" x14ac:dyDescent="0.25">
      <c r="A13690" s="55">
        <v>2019</v>
      </c>
      <c r="B13690" s="55" t="s">
        <v>30</v>
      </c>
      <c r="C13690" s="55" t="s">
        <v>2694</v>
      </c>
      <c r="D13690" s="54" t="s">
        <v>5759</v>
      </c>
      <c r="E13690" s="56">
        <v>45.375</v>
      </c>
      <c r="F13690" s="55" t="s">
        <v>8482</v>
      </c>
      <c r="G13690" s="55" t="s">
        <v>8483</v>
      </c>
      <c r="H13690" s="55"/>
    </row>
    <row r="13691" spans="1:8" x14ac:dyDescent="0.25">
      <c r="A13691" s="55">
        <v>2019</v>
      </c>
      <c r="B13691" s="55" t="s">
        <v>30</v>
      </c>
      <c r="C13691" s="55" t="s">
        <v>2697</v>
      </c>
      <c r="D13691" s="54" t="s">
        <v>5759</v>
      </c>
      <c r="E13691" s="56">
        <v>45.4166666666667</v>
      </c>
      <c r="F13691" s="55" t="s">
        <v>6401</v>
      </c>
      <c r="G13691" s="55" t="s">
        <v>8484</v>
      </c>
      <c r="H13691" s="55"/>
    </row>
    <row r="13692" spans="1:8" x14ac:dyDescent="0.25">
      <c r="A13692" s="55">
        <v>2019</v>
      </c>
      <c r="B13692" s="55" t="s">
        <v>30</v>
      </c>
      <c r="C13692" s="55" t="s">
        <v>2700</v>
      </c>
      <c r="D13692" s="54" t="s">
        <v>5759</v>
      </c>
      <c r="E13692" s="56">
        <v>45.4583333333333</v>
      </c>
      <c r="F13692" s="55" t="s">
        <v>8485</v>
      </c>
      <c r="G13692" s="55" t="s">
        <v>8486</v>
      </c>
      <c r="H13692" s="55"/>
    </row>
    <row r="13693" spans="1:8" x14ac:dyDescent="0.25">
      <c r="A13693" s="55">
        <v>2019</v>
      </c>
      <c r="B13693" s="55" t="s">
        <v>30</v>
      </c>
      <c r="C13693" s="55" t="s">
        <v>2702</v>
      </c>
      <c r="D13693" s="54" t="s">
        <v>5759</v>
      </c>
      <c r="E13693" s="56">
        <v>45.5</v>
      </c>
      <c r="F13693" s="55" t="s">
        <v>8487</v>
      </c>
      <c r="G13693" s="55" t="s">
        <v>8488</v>
      </c>
      <c r="H13693" s="55"/>
    </row>
    <row r="13694" spans="1:8" x14ac:dyDescent="0.25">
      <c r="A13694" s="55">
        <v>2019</v>
      </c>
      <c r="B13694" s="55" t="s">
        <v>30</v>
      </c>
      <c r="C13694" s="55" t="s">
        <v>2705</v>
      </c>
      <c r="D13694" s="54" t="s">
        <v>5759</v>
      </c>
      <c r="E13694" s="56">
        <v>45.5416666666667</v>
      </c>
      <c r="F13694" s="55" t="s">
        <v>4999</v>
      </c>
      <c r="G13694" s="55" t="s">
        <v>8489</v>
      </c>
      <c r="H13694" s="55"/>
    </row>
    <row r="13695" spans="1:8" x14ac:dyDescent="0.25">
      <c r="A13695" s="55">
        <v>2019</v>
      </c>
      <c r="B13695" s="55" t="s">
        <v>30</v>
      </c>
      <c r="C13695" s="55" t="s">
        <v>2707</v>
      </c>
      <c r="D13695" s="54" t="s">
        <v>5759</v>
      </c>
      <c r="E13695" s="56">
        <v>45.5833333333333</v>
      </c>
      <c r="F13695" s="55" t="s">
        <v>8490</v>
      </c>
      <c r="G13695" s="55" t="s">
        <v>8491</v>
      </c>
      <c r="H13695" s="55"/>
    </row>
    <row r="13696" spans="1:8" x14ac:dyDescent="0.25">
      <c r="A13696" s="55">
        <v>2019</v>
      </c>
      <c r="B13696" s="55" t="s">
        <v>30</v>
      </c>
      <c r="C13696" s="55" t="s">
        <v>2710</v>
      </c>
      <c r="D13696" s="54" t="s">
        <v>5759</v>
      </c>
      <c r="E13696" s="56">
        <v>45.625</v>
      </c>
      <c r="F13696" s="55" t="s">
        <v>8492</v>
      </c>
      <c r="G13696" s="55" t="s">
        <v>8493</v>
      </c>
      <c r="H13696" s="55"/>
    </row>
    <row r="13697" spans="1:8" x14ac:dyDescent="0.25">
      <c r="A13697" s="55">
        <v>2019</v>
      </c>
      <c r="B13697" s="55" t="s">
        <v>30</v>
      </c>
      <c r="C13697" s="55" t="s">
        <v>2712</v>
      </c>
      <c r="D13697" s="54" t="s">
        <v>5759</v>
      </c>
      <c r="E13697" s="56">
        <v>45.6666666666667</v>
      </c>
      <c r="F13697" s="55" t="s">
        <v>6347</v>
      </c>
      <c r="G13697" s="55" t="s">
        <v>8494</v>
      </c>
      <c r="H13697" s="55"/>
    </row>
    <row r="13698" spans="1:8" x14ac:dyDescent="0.25">
      <c r="A13698" s="55">
        <v>2019</v>
      </c>
      <c r="B13698" s="55" t="s">
        <v>30</v>
      </c>
      <c r="C13698" s="55" t="s">
        <v>2714</v>
      </c>
      <c r="D13698" s="54" t="s">
        <v>5759</v>
      </c>
      <c r="E13698" s="56">
        <v>45.7083333333333</v>
      </c>
      <c r="F13698" s="55" t="s">
        <v>8495</v>
      </c>
      <c r="G13698" s="55" t="s">
        <v>8496</v>
      </c>
      <c r="H13698" s="55"/>
    </row>
    <row r="13699" spans="1:8" x14ac:dyDescent="0.25">
      <c r="A13699" s="55">
        <v>2019</v>
      </c>
      <c r="B13699" s="55" t="s">
        <v>30</v>
      </c>
      <c r="C13699" s="55" t="s">
        <v>2716</v>
      </c>
      <c r="D13699" s="54" t="s">
        <v>5759</v>
      </c>
      <c r="E13699" s="56">
        <v>45.75</v>
      </c>
      <c r="F13699" s="55" t="s">
        <v>8495</v>
      </c>
      <c r="G13699" s="55" t="s">
        <v>8497</v>
      </c>
      <c r="H13699" s="55"/>
    </row>
    <row r="13700" spans="1:8" x14ac:dyDescent="0.25">
      <c r="A13700" s="55">
        <v>2019</v>
      </c>
      <c r="B13700" s="55" t="s">
        <v>30</v>
      </c>
      <c r="C13700" s="55" t="s">
        <v>2718</v>
      </c>
      <c r="D13700" s="54" t="s">
        <v>5759</v>
      </c>
      <c r="E13700" s="56">
        <v>45.7916666666667</v>
      </c>
      <c r="F13700" s="55" t="s">
        <v>4255</v>
      </c>
      <c r="G13700" s="55" t="s">
        <v>8498</v>
      </c>
      <c r="H13700" s="55"/>
    </row>
    <row r="13701" spans="1:8" x14ac:dyDescent="0.25">
      <c r="A13701" s="55">
        <v>2019</v>
      </c>
      <c r="B13701" s="55" t="s">
        <v>30</v>
      </c>
      <c r="C13701" s="55" t="s">
        <v>2721</v>
      </c>
      <c r="D13701" s="54" t="s">
        <v>5759</v>
      </c>
      <c r="E13701" s="56">
        <v>45.8333333333333</v>
      </c>
      <c r="F13701" s="55" t="s">
        <v>3838</v>
      </c>
      <c r="G13701" s="55" t="s">
        <v>8499</v>
      </c>
      <c r="H13701" s="55"/>
    </row>
    <row r="13702" spans="1:8" x14ac:dyDescent="0.25">
      <c r="A13702" s="55">
        <v>2019</v>
      </c>
      <c r="B13702" s="55" t="s">
        <v>30</v>
      </c>
      <c r="C13702" s="55" t="s">
        <v>2724</v>
      </c>
      <c r="D13702" s="54" t="s">
        <v>5797</v>
      </c>
      <c r="E13702" s="56">
        <v>45.875</v>
      </c>
      <c r="F13702" s="55" t="s">
        <v>3957</v>
      </c>
      <c r="G13702" s="55" t="s">
        <v>8500</v>
      </c>
      <c r="H13702" s="55"/>
    </row>
    <row r="13703" spans="1:8" x14ac:dyDescent="0.25">
      <c r="A13703" s="55">
        <v>2019</v>
      </c>
      <c r="B13703" s="55" t="s">
        <v>30</v>
      </c>
      <c r="C13703" s="55" t="s">
        <v>2726</v>
      </c>
      <c r="D13703" s="54" t="s">
        <v>5797</v>
      </c>
      <c r="E13703" s="56">
        <v>45.9166666666667</v>
      </c>
      <c r="F13703" s="55" t="s">
        <v>7939</v>
      </c>
      <c r="G13703" s="55" t="s">
        <v>8501</v>
      </c>
      <c r="H13703" s="55"/>
    </row>
    <row r="13704" spans="1:8" x14ac:dyDescent="0.25">
      <c r="A13704" s="55">
        <v>2019</v>
      </c>
      <c r="B13704" s="55" t="s">
        <v>30</v>
      </c>
      <c r="C13704" s="55" t="s">
        <v>2728</v>
      </c>
      <c r="D13704" s="54" t="s">
        <v>5797</v>
      </c>
      <c r="E13704" s="56">
        <v>45.9583333333333</v>
      </c>
      <c r="F13704" s="55" t="s">
        <v>8502</v>
      </c>
      <c r="G13704" s="55" t="s">
        <v>8503</v>
      </c>
      <c r="H13704" s="55"/>
    </row>
    <row r="13705" spans="1:8" x14ac:dyDescent="0.25">
      <c r="A13705" s="55">
        <v>2019</v>
      </c>
      <c r="B13705" s="55" t="s">
        <v>30</v>
      </c>
      <c r="C13705" s="55" t="s">
        <v>2730</v>
      </c>
      <c r="D13705" s="54" t="s">
        <v>5797</v>
      </c>
      <c r="E13705" s="56">
        <v>46</v>
      </c>
      <c r="F13705" s="55" t="s">
        <v>8471</v>
      </c>
      <c r="G13705" s="55" t="s">
        <v>8504</v>
      </c>
      <c r="H13705" s="55"/>
    </row>
    <row r="13706" spans="1:8" x14ac:dyDescent="0.25">
      <c r="A13706" s="55">
        <v>2019</v>
      </c>
      <c r="B13706" s="55" t="s">
        <v>30</v>
      </c>
      <c r="C13706" s="55" t="s">
        <v>2733</v>
      </c>
      <c r="D13706" s="54" t="s">
        <v>5797</v>
      </c>
      <c r="E13706" s="56">
        <v>46.0416666666667</v>
      </c>
      <c r="F13706" s="55" t="s">
        <v>8031</v>
      </c>
      <c r="G13706" s="55" t="s">
        <v>8505</v>
      </c>
      <c r="H13706" s="55"/>
    </row>
    <row r="13707" spans="1:8" x14ac:dyDescent="0.25">
      <c r="A13707" s="55">
        <v>2019</v>
      </c>
      <c r="B13707" s="55" t="s">
        <v>30</v>
      </c>
      <c r="C13707" s="55" t="s">
        <v>2736</v>
      </c>
      <c r="D13707" s="54" t="s">
        <v>5797</v>
      </c>
      <c r="E13707" s="56">
        <v>46.0833333333333</v>
      </c>
      <c r="F13707" s="55" t="s">
        <v>4978</v>
      </c>
      <c r="G13707" s="55" t="s">
        <v>8506</v>
      </c>
      <c r="H13707" s="55"/>
    </row>
    <row r="13708" spans="1:8" x14ac:dyDescent="0.25">
      <c r="A13708" s="55">
        <v>2019</v>
      </c>
      <c r="B13708" s="55" t="s">
        <v>30</v>
      </c>
      <c r="C13708" s="55" t="s">
        <v>2739</v>
      </c>
      <c r="D13708" s="54" t="s">
        <v>5797</v>
      </c>
      <c r="E13708" s="56">
        <v>46.125</v>
      </c>
      <c r="F13708" s="55" t="s">
        <v>3815</v>
      </c>
      <c r="G13708" s="55" t="s">
        <v>8507</v>
      </c>
      <c r="H13708" s="55"/>
    </row>
    <row r="13709" spans="1:8" x14ac:dyDescent="0.25">
      <c r="A13709" s="55">
        <v>2019</v>
      </c>
      <c r="B13709" s="55" t="s">
        <v>30</v>
      </c>
      <c r="C13709" s="55" t="s">
        <v>2741</v>
      </c>
      <c r="D13709" s="54" t="s">
        <v>5797</v>
      </c>
      <c r="E13709" s="56">
        <v>46.1666666666667</v>
      </c>
      <c r="F13709" s="55" t="s">
        <v>4502</v>
      </c>
      <c r="G13709" s="55" t="s">
        <v>8508</v>
      </c>
      <c r="H13709" s="55"/>
    </row>
    <row r="13710" spans="1:8" x14ac:dyDescent="0.25">
      <c r="A13710" s="55">
        <v>2019</v>
      </c>
      <c r="B13710" s="55" t="s">
        <v>30</v>
      </c>
      <c r="C13710" s="55" t="s">
        <v>2744</v>
      </c>
      <c r="D13710" s="54" t="s">
        <v>5797</v>
      </c>
      <c r="E13710" s="56">
        <v>46.2083333333333</v>
      </c>
      <c r="F13710" s="55" t="s">
        <v>8509</v>
      </c>
      <c r="G13710" s="55" t="s">
        <v>8510</v>
      </c>
      <c r="H13710" s="55"/>
    </row>
    <row r="13711" spans="1:8" x14ac:dyDescent="0.25">
      <c r="A13711" s="55">
        <v>2019</v>
      </c>
      <c r="B13711" s="55" t="s">
        <v>30</v>
      </c>
      <c r="C13711" s="55" t="s">
        <v>2747</v>
      </c>
      <c r="D13711" s="54" t="s">
        <v>5797</v>
      </c>
      <c r="E13711" s="56">
        <v>46.25</v>
      </c>
      <c r="F13711" s="55" t="s">
        <v>8511</v>
      </c>
      <c r="G13711" s="55" t="s">
        <v>8512</v>
      </c>
      <c r="H13711" s="55"/>
    </row>
    <row r="13712" spans="1:8" x14ac:dyDescent="0.25">
      <c r="A13712" s="55">
        <v>2019</v>
      </c>
      <c r="B13712" s="55" t="s">
        <v>30</v>
      </c>
      <c r="C13712" s="55" t="s">
        <v>2749</v>
      </c>
      <c r="D13712" s="54" t="s">
        <v>5797</v>
      </c>
      <c r="E13712" s="56">
        <v>46.2916666666667</v>
      </c>
      <c r="F13712" s="55" t="s">
        <v>8513</v>
      </c>
      <c r="G13712" s="55" t="s">
        <v>8514</v>
      </c>
      <c r="H13712" s="55"/>
    </row>
    <row r="13713" spans="1:8" x14ac:dyDescent="0.25">
      <c r="A13713" s="55">
        <v>2019</v>
      </c>
      <c r="B13713" s="55" t="s">
        <v>30</v>
      </c>
      <c r="C13713" s="55" t="s">
        <v>2751</v>
      </c>
      <c r="D13713" s="54" t="s">
        <v>5797</v>
      </c>
      <c r="E13713" s="56">
        <v>46.3333333333333</v>
      </c>
      <c r="F13713" s="55" t="s">
        <v>6397</v>
      </c>
      <c r="G13713" s="55" t="s">
        <v>8515</v>
      </c>
      <c r="H13713" s="55"/>
    </row>
    <row r="13714" spans="1:8" x14ac:dyDescent="0.25">
      <c r="A13714" s="55">
        <v>2019</v>
      </c>
      <c r="B13714" s="55" t="s">
        <v>30</v>
      </c>
      <c r="C13714" s="55" t="s">
        <v>2754</v>
      </c>
      <c r="D13714" s="54" t="s">
        <v>5797</v>
      </c>
      <c r="E13714" s="56">
        <v>46.375</v>
      </c>
      <c r="F13714" s="55" t="s">
        <v>8516</v>
      </c>
      <c r="G13714" s="55" t="s">
        <v>8517</v>
      </c>
      <c r="H13714" s="55"/>
    </row>
    <row r="13715" spans="1:8" x14ac:dyDescent="0.25">
      <c r="A13715" s="55">
        <v>2019</v>
      </c>
      <c r="B13715" s="55" t="s">
        <v>30</v>
      </c>
      <c r="C13715" s="55" t="s">
        <v>2756</v>
      </c>
      <c r="D13715" s="54" t="s">
        <v>5797</v>
      </c>
      <c r="E13715" s="56">
        <v>46.4166666666667</v>
      </c>
      <c r="F13715" s="55" t="s">
        <v>8518</v>
      </c>
      <c r="G13715" s="55" t="s">
        <v>8519</v>
      </c>
      <c r="H13715" s="55"/>
    </row>
    <row r="13716" spans="1:8" x14ac:dyDescent="0.25">
      <c r="A13716" s="55">
        <v>2019</v>
      </c>
      <c r="B13716" s="55" t="s">
        <v>30</v>
      </c>
      <c r="C13716" s="55" t="s">
        <v>2759</v>
      </c>
      <c r="D13716" s="54" t="s">
        <v>5797</v>
      </c>
      <c r="E13716" s="56">
        <v>46.4583333333333</v>
      </c>
      <c r="F13716" s="55" t="s">
        <v>8520</v>
      </c>
      <c r="G13716" s="55" t="s">
        <v>8521</v>
      </c>
      <c r="H13716" s="55"/>
    </row>
    <row r="13717" spans="1:8" x14ac:dyDescent="0.25">
      <c r="A13717" s="55">
        <v>2019</v>
      </c>
      <c r="B13717" s="55" t="s">
        <v>30</v>
      </c>
      <c r="C13717" s="55" t="s">
        <v>2761</v>
      </c>
      <c r="D13717" s="54" t="s">
        <v>5797</v>
      </c>
      <c r="E13717" s="56">
        <v>46.5</v>
      </c>
      <c r="F13717" s="55" t="s">
        <v>8522</v>
      </c>
      <c r="G13717" s="55" t="s">
        <v>8523</v>
      </c>
      <c r="H13717" s="55"/>
    </row>
    <row r="13718" spans="1:8" x14ac:dyDescent="0.25">
      <c r="A13718" s="55">
        <v>2019</v>
      </c>
      <c r="B13718" s="55" t="s">
        <v>30</v>
      </c>
      <c r="C13718" s="55" t="s">
        <v>2764</v>
      </c>
      <c r="D13718" s="54" t="s">
        <v>5797</v>
      </c>
      <c r="E13718" s="56">
        <v>46.5416666666667</v>
      </c>
      <c r="F13718" s="55" t="s">
        <v>8319</v>
      </c>
      <c r="G13718" s="55" t="s">
        <v>8524</v>
      </c>
      <c r="H13718" s="55"/>
    </row>
    <row r="13719" spans="1:8" x14ac:dyDescent="0.25">
      <c r="A13719" s="55">
        <v>2019</v>
      </c>
      <c r="B13719" s="55" t="s">
        <v>30</v>
      </c>
      <c r="C13719" s="55" t="s">
        <v>2767</v>
      </c>
      <c r="D13719" s="54" t="s">
        <v>5797</v>
      </c>
      <c r="E13719" s="56">
        <v>46.5833333333333</v>
      </c>
      <c r="F13719" s="55" t="s">
        <v>8052</v>
      </c>
      <c r="G13719" s="55" t="s">
        <v>8525</v>
      </c>
      <c r="H13719" s="55"/>
    </row>
    <row r="13720" spans="1:8" x14ac:dyDescent="0.25">
      <c r="A13720" s="55">
        <v>2019</v>
      </c>
      <c r="B13720" s="55" t="s">
        <v>30</v>
      </c>
      <c r="C13720" s="55" t="s">
        <v>2769</v>
      </c>
      <c r="D13720" s="54" t="s">
        <v>5797</v>
      </c>
      <c r="E13720" s="56">
        <v>46.625</v>
      </c>
      <c r="F13720" s="55" t="s">
        <v>5556</v>
      </c>
      <c r="G13720" s="55" t="s">
        <v>8526</v>
      </c>
      <c r="H13720" s="55"/>
    </row>
    <row r="13721" spans="1:8" x14ac:dyDescent="0.25">
      <c r="A13721" s="55">
        <v>2019</v>
      </c>
      <c r="B13721" s="55" t="s">
        <v>30</v>
      </c>
      <c r="C13721" s="55" t="s">
        <v>2771</v>
      </c>
      <c r="D13721" s="54" t="s">
        <v>5797</v>
      </c>
      <c r="E13721" s="56">
        <v>46.6666666666667</v>
      </c>
      <c r="F13721" s="55" t="s">
        <v>8341</v>
      </c>
      <c r="G13721" s="55" t="s">
        <v>8527</v>
      </c>
      <c r="H13721" s="55"/>
    </row>
    <row r="13722" spans="1:8" x14ac:dyDescent="0.25">
      <c r="A13722" s="55">
        <v>2019</v>
      </c>
      <c r="B13722" s="55" t="s">
        <v>30</v>
      </c>
      <c r="C13722" s="55" t="s">
        <v>2773</v>
      </c>
      <c r="D13722" s="54" t="s">
        <v>5797</v>
      </c>
      <c r="E13722" s="56">
        <v>46.7083333333333</v>
      </c>
      <c r="F13722" s="55" t="s">
        <v>8528</v>
      </c>
      <c r="G13722" s="55" t="s">
        <v>8529</v>
      </c>
      <c r="H13722" s="55"/>
    </row>
    <row r="13723" spans="1:8" x14ac:dyDescent="0.25">
      <c r="A13723" s="55">
        <v>2019</v>
      </c>
      <c r="B13723" s="55" t="s">
        <v>30</v>
      </c>
      <c r="C13723" s="55" t="s">
        <v>2775</v>
      </c>
      <c r="D13723" s="54" t="s">
        <v>5797</v>
      </c>
      <c r="E13723" s="56">
        <v>46.75</v>
      </c>
      <c r="F13723" s="55" t="s">
        <v>8189</v>
      </c>
      <c r="G13723" s="55" t="s">
        <v>5221</v>
      </c>
      <c r="H13723" s="55"/>
    </row>
    <row r="13724" spans="1:8" x14ac:dyDescent="0.25">
      <c r="A13724" s="55">
        <v>2019</v>
      </c>
      <c r="B13724" s="55" t="s">
        <v>30</v>
      </c>
      <c r="C13724" s="55" t="s">
        <v>2777</v>
      </c>
      <c r="D13724" s="54" t="s">
        <v>5797</v>
      </c>
      <c r="E13724" s="56">
        <v>46.7916666666667</v>
      </c>
      <c r="F13724" s="55" t="s">
        <v>4797</v>
      </c>
      <c r="G13724" s="55" t="s">
        <v>8530</v>
      </c>
      <c r="H13724" s="55"/>
    </row>
    <row r="13725" spans="1:8" x14ac:dyDescent="0.25">
      <c r="A13725" s="55">
        <v>2019</v>
      </c>
      <c r="B13725" s="55" t="s">
        <v>30</v>
      </c>
      <c r="C13725" s="55" t="s">
        <v>2779</v>
      </c>
      <c r="D13725" s="54" t="s">
        <v>5797</v>
      </c>
      <c r="E13725" s="56">
        <v>46.8333333333333</v>
      </c>
      <c r="F13725" s="55" t="s">
        <v>4170</v>
      </c>
      <c r="G13725" s="55" t="s">
        <v>8531</v>
      </c>
      <c r="H13725" s="55"/>
    </row>
    <row r="13726" spans="1:8" x14ac:dyDescent="0.25">
      <c r="A13726" s="55">
        <v>2019</v>
      </c>
      <c r="B13726" s="55" t="s">
        <v>30</v>
      </c>
      <c r="C13726" s="55" t="s">
        <v>2781</v>
      </c>
      <c r="D13726" s="54" t="s">
        <v>5840</v>
      </c>
      <c r="E13726" s="56">
        <v>46.875</v>
      </c>
      <c r="F13726" s="55" t="s">
        <v>8532</v>
      </c>
      <c r="G13726" s="55" t="s">
        <v>8533</v>
      </c>
      <c r="H13726" s="55"/>
    </row>
    <row r="13727" spans="1:8" x14ac:dyDescent="0.25">
      <c r="A13727" s="55">
        <v>2019</v>
      </c>
      <c r="B13727" s="55" t="s">
        <v>30</v>
      </c>
      <c r="C13727" s="55" t="s">
        <v>2783</v>
      </c>
      <c r="D13727" s="54" t="s">
        <v>5840</v>
      </c>
      <c r="E13727" s="56">
        <v>46.9166666666667</v>
      </c>
      <c r="F13727" s="55" t="s">
        <v>4799</v>
      </c>
      <c r="G13727" s="55" t="s">
        <v>8534</v>
      </c>
      <c r="H13727" s="55"/>
    </row>
    <row r="13728" spans="1:8" x14ac:dyDescent="0.25">
      <c r="A13728" s="55">
        <v>2019</v>
      </c>
      <c r="B13728" s="55" t="s">
        <v>30</v>
      </c>
      <c r="C13728" s="55" t="s">
        <v>2785</v>
      </c>
      <c r="D13728" s="54" t="s">
        <v>5840</v>
      </c>
      <c r="E13728" s="56">
        <v>46.9583333333333</v>
      </c>
      <c r="F13728" s="55" t="s">
        <v>8376</v>
      </c>
      <c r="G13728" s="55" t="s">
        <v>8535</v>
      </c>
      <c r="H13728" s="55"/>
    </row>
    <row r="13729" spans="1:8" x14ac:dyDescent="0.25">
      <c r="A13729" s="55">
        <v>2019</v>
      </c>
      <c r="B13729" s="55" t="s">
        <v>30</v>
      </c>
      <c r="C13729" s="55" t="s">
        <v>2787</v>
      </c>
      <c r="D13729" s="54" t="s">
        <v>5840</v>
      </c>
      <c r="E13729" s="56">
        <v>47</v>
      </c>
      <c r="F13729" s="55" t="s">
        <v>8103</v>
      </c>
      <c r="G13729" s="55" t="s">
        <v>8536</v>
      </c>
      <c r="H13729" s="55"/>
    </row>
    <row r="13730" spans="1:8" x14ac:dyDescent="0.25">
      <c r="A13730" s="55">
        <v>2019</v>
      </c>
      <c r="B13730" s="55" t="s">
        <v>30</v>
      </c>
      <c r="C13730" s="55" t="s">
        <v>2789</v>
      </c>
      <c r="D13730" s="54" t="s">
        <v>5840</v>
      </c>
      <c r="E13730" s="56">
        <v>47.0416666666667</v>
      </c>
      <c r="F13730" s="55" t="s">
        <v>4179</v>
      </c>
      <c r="G13730" s="55" t="s">
        <v>8537</v>
      </c>
      <c r="H13730" s="55"/>
    </row>
    <row r="13731" spans="1:8" x14ac:dyDescent="0.25">
      <c r="A13731" s="55">
        <v>2019</v>
      </c>
      <c r="B13731" s="55" t="s">
        <v>30</v>
      </c>
      <c r="C13731" s="55" t="s">
        <v>2792</v>
      </c>
      <c r="D13731" s="54" t="s">
        <v>5840</v>
      </c>
      <c r="E13731" s="56">
        <v>47.0833333333333</v>
      </c>
      <c r="F13731" s="55" t="s">
        <v>8538</v>
      </c>
      <c r="G13731" s="55" t="s">
        <v>8539</v>
      </c>
      <c r="H13731" s="55"/>
    </row>
    <row r="13732" spans="1:8" x14ac:dyDescent="0.25">
      <c r="A13732" s="55">
        <v>2019</v>
      </c>
      <c r="B13732" s="55" t="s">
        <v>30</v>
      </c>
      <c r="C13732" s="55" t="s">
        <v>2795</v>
      </c>
      <c r="D13732" s="54" t="s">
        <v>5840</v>
      </c>
      <c r="E13732" s="56">
        <v>47.125</v>
      </c>
      <c r="F13732" s="55" t="s">
        <v>8115</v>
      </c>
      <c r="G13732" s="55" t="s">
        <v>8540</v>
      </c>
      <c r="H13732" s="55"/>
    </row>
    <row r="13733" spans="1:8" x14ac:dyDescent="0.25">
      <c r="A13733" s="55">
        <v>2019</v>
      </c>
      <c r="B13733" s="55" t="s">
        <v>30</v>
      </c>
      <c r="C13733" s="55" t="s">
        <v>2797</v>
      </c>
      <c r="D13733" s="54" t="s">
        <v>5840</v>
      </c>
      <c r="E13733" s="56">
        <v>47.1666666666667</v>
      </c>
      <c r="F13733" s="55" t="s">
        <v>8541</v>
      </c>
      <c r="G13733" s="55" t="s">
        <v>8542</v>
      </c>
      <c r="H13733" s="55"/>
    </row>
    <row r="13734" spans="1:8" x14ac:dyDescent="0.25">
      <c r="A13734" s="55">
        <v>2019</v>
      </c>
      <c r="B13734" s="55" t="s">
        <v>30</v>
      </c>
      <c r="C13734" s="55" t="s">
        <v>2799</v>
      </c>
      <c r="D13734" s="54" t="s">
        <v>5840</v>
      </c>
      <c r="E13734" s="56">
        <v>47.2083333333333</v>
      </c>
      <c r="F13734" s="55" t="s">
        <v>8543</v>
      </c>
      <c r="G13734" s="55" t="s">
        <v>8544</v>
      </c>
      <c r="H13734" s="55"/>
    </row>
    <row r="13735" spans="1:8" x14ac:dyDescent="0.25">
      <c r="A13735" s="55">
        <v>2019</v>
      </c>
      <c r="B13735" s="55" t="s">
        <v>30</v>
      </c>
      <c r="C13735" s="55" t="s">
        <v>2801</v>
      </c>
      <c r="D13735" s="54" t="s">
        <v>5840</v>
      </c>
      <c r="E13735" s="56">
        <v>47.25</v>
      </c>
      <c r="F13735" s="55" t="s">
        <v>4592</v>
      </c>
      <c r="G13735" s="55" t="s">
        <v>8545</v>
      </c>
      <c r="H13735" s="55"/>
    </row>
    <row r="13736" spans="1:8" x14ac:dyDescent="0.25">
      <c r="A13736" s="55">
        <v>2019</v>
      </c>
      <c r="B13736" s="55" t="s">
        <v>30</v>
      </c>
      <c r="C13736" s="55" t="s">
        <v>2804</v>
      </c>
      <c r="D13736" s="54" t="s">
        <v>5840</v>
      </c>
      <c r="E13736" s="56">
        <v>47.2916666666667</v>
      </c>
      <c r="F13736" s="55" t="s">
        <v>8546</v>
      </c>
      <c r="G13736" s="55" t="s">
        <v>8547</v>
      </c>
      <c r="H13736" s="55"/>
    </row>
    <row r="13737" spans="1:8" x14ac:dyDescent="0.25">
      <c r="A13737" s="55">
        <v>2019</v>
      </c>
      <c r="B13737" s="55" t="s">
        <v>30</v>
      </c>
      <c r="C13737" s="55" t="s">
        <v>2807</v>
      </c>
      <c r="D13737" s="54" t="s">
        <v>5840</v>
      </c>
      <c r="E13737" s="56">
        <v>47.3333333333333</v>
      </c>
      <c r="F13737" s="55" t="s">
        <v>8548</v>
      </c>
      <c r="G13737" s="55" t="s">
        <v>8549</v>
      </c>
      <c r="H13737" s="55"/>
    </row>
    <row r="13738" spans="1:8" x14ac:dyDescent="0.25">
      <c r="A13738" s="55">
        <v>2019</v>
      </c>
      <c r="B13738" s="55" t="s">
        <v>30</v>
      </c>
      <c r="C13738" s="55" t="s">
        <v>2810</v>
      </c>
      <c r="D13738" s="54" t="s">
        <v>5840</v>
      </c>
      <c r="E13738" s="56">
        <v>47.375</v>
      </c>
      <c r="F13738" s="55" t="s">
        <v>8550</v>
      </c>
      <c r="G13738" s="55" t="s">
        <v>8551</v>
      </c>
      <c r="H13738" s="55"/>
    </row>
    <row r="13739" spans="1:8" x14ac:dyDescent="0.25">
      <c r="A13739" s="55">
        <v>2019</v>
      </c>
      <c r="B13739" s="55" t="s">
        <v>30</v>
      </c>
      <c r="C13739" s="55" t="s">
        <v>2814</v>
      </c>
      <c r="D13739" s="54" t="s">
        <v>5840</v>
      </c>
      <c r="E13739" s="56">
        <v>47.4166666666667</v>
      </c>
      <c r="F13739" s="55" t="s">
        <v>8552</v>
      </c>
      <c r="G13739" s="55" t="s">
        <v>8553</v>
      </c>
      <c r="H13739" s="55"/>
    </row>
    <row r="13740" spans="1:8" x14ac:dyDescent="0.25">
      <c r="A13740" s="55">
        <v>2019</v>
      </c>
      <c r="B13740" s="55" t="s">
        <v>30</v>
      </c>
      <c r="C13740" s="55" t="s">
        <v>2816</v>
      </c>
      <c r="D13740" s="54" t="s">
        <v>5840</v>
      </c>
      <c r="E13740" s="56">
        <v>47.4583333333333</v>
      </c>
      <c r="F13740" s="55" t="s">
        <v>8554</v>
      </c>
      <c r="G13740" s="55" t="s">
        <v>8555</v>
      </c>
      <c r="H13740" s="55"/>
    </row>
    <row r="13741" spans="1:8" x14ac:dyDescent="0.25">
      <c r="A13741" s="55">
        <v>2019</v>
      </c>
      <c r="B13741" s="55" t="s">
        <v>30</v>
      </c>
      <c r="C13741" s="55" t="s">
        <v>2819</v>
      </c>
      <c r="D13741" s="54" t="s">
        <v>5840</v>
      </c>
      <c r="E13741" s="56">
        <v>47.5</v>
      </c>
      <c r="F13741" s="55" t="s">
        <v>8556</v>
      </c>
      <c r="G13741" s="55" t="s">
        <v>8557</v>
      </c>
      <c r="H13741" s="55"/>
    </row>
    <row r="13742" spans="1:8" x14ac:dyDescent="0.25">
      <c r="A13742" s="55">
        <v>2019</v>
      </c>
      <c r="B13742" s="55" t="s">
        <v>30</v>
      </c>
      <c r="C13742" s="55" t="s">
        <v>2822</v>
      </c>
      <c r="D13742" s="54" t="s">
        <v>5840</v>
      </c>
      <c r="E13742" s="56">
        <v>47.5416666666667</v>
      </c>
      <c r="F13742" s="55" t="s">
        <v>8558</v>
      </c>
      <c r="G13742" s="55" t="s">
        <v>8559</v>
      </c>
      <c r="H13742" s="55"/>
    </row>
    <row r="13743" spans="1:8" x14ac:dyDescent="0.25">
      <c r="A13743" s="55">
        <v>2019</v>
      </c>
      <c r="B13743" s="55" t="s">
        <v>30</v>
      </c>
      <c r="C13743" s="55" t="s">
        <v>2825</v>
      </c>
      <c r="D13743" s="54" t="s">
        <v>5840</v>
      </c>
      <c r="E13743" s="56">
        <v>47.5833333333333</v>
      </c>
      <c r="F13743" s="55" t="s">
        <v>8560</v>
      </c>
      <c r="G13743" s="55" t="s">
        <v>8561</v>
      </c>
      <c r="H13743" s="55"/>
    </row>
    <row r="13744" spans="1:8" x14ac:dyDescent="0.25">
      <c r="A13744" s="55">
        <v>2019</v>
      </c>
      <c r="B13744" s="55" t="s">
        <v>30</v>
      </c>
      <c r="C13744" s="55" t="s">
        <v>2827</v>
      </c>
      <c r="D13744" s="54" t="s">
        <v>5840</v>
      </c>
      <c r="E13744" s="56">
        <v>47.625</v>
      </c>
      <c r="F13744" s="55" t="s">
        <v>8562</v>
      </c>
      <c r="G13744" s="55" t="s">
        <v>8563</v>
      </c>
      <c r="H13744" s="55"/>
    </row>
    <row r="13745" spans="1:8" x14ac:dyDescent="0.25">
      <c r="A13745" s="55">
        <v>2019</v>
      </c>
      <c r="B13745" s="55" t="s">
        <v>30</v>
      </c>
      <c r="C13745" s="55" t="s">
        <v>2830</v>
      </c>
      <c r="D13745" s="54" t="s">
        <v>5840</v>
      </c>
      <c r="E13745" s="56">
        <v>47.6666666666667</v>
      </c>
      <c r="F13745" s="55" t="s">
        <v>8564</v>
      </c>
      <c r="G13745" s="55" t="s">
        <v>8565</v>
      </c>
      <c r="H13745" s="55"/>
    </row>
    <row r="13746" spans="1:8" x14ac:dyDescent="0.25">
      <c r="A13746" s="55">
        <v>2019</v>
      </c>
      <c r="B13746" s="55" t="s">
        <v>30</v>
      </c>
      <c r="C13746" s="55" t="s">
        <v>2833</v>
      </c>
      <c r="D13746" s="54" t="s">
        <v>5840</v>
      </c>
      <c r="E13746" s="56">
        <v>47.7083333333333</v>
      </c>
      <c r="F13746" s="55" t="s">
        <v>8528</v>
      </c>
      <c r="G13746" s="55" t="s">
        <v>8566</v>
      </c>
      <c r="H13746" s="55"/>
    </row>
    <row r="13747" spans="1:8" x14ac:dyDescent="0.25">
      <c r="A13747" s="55">
        <v>2019</v>
      </c>
      <c r="B13747" s="55" t="s">
        <v>30</v>
      </c>
      <c r="C13747" s="55" t="s">
        <v>2836</v>
      </c>
      <c r="D13747" s="54" t="s">
        <v>5840</v>
      </c>
      <c r="E13747" s="56">
        <v>47.75</v>
      </c>
      <c r="F13747" s="55" t="s">
        <v>4845</v>
      </c>
      <c r="G13747" s="55" t="s">
        <v>8567</v>
      </c>
      <c r="H13747" s="55"/>
    </row>
    <row r="13748" spans="1:8" x14ac:dyDescent="0.25">
      <c r="A13748" s="55">
        <v>2019</v>
      </c>
      <c r="B13748" s="55" t="s">
        <v>30</v>
      </c>
      <c r="C13748" s="55" t="s">
        <v>2838</v>
      </c>
      <c r="D13748" s="54" t="s">
        <v>5840</v>
      </c>
      <c r="E13748" s="56">
        <v>47.7916666666667</v>
      </c>
      <c r="F13748" s="55" t="s">
        <v>7966</v>
      </c>
      <c r="G13748" s="55" t="s">
        <v>8568</v>
      </c>
      <c r="H13748" s="55"/>
    </row>
    <row r="13749" spans="1:8" x14ac:dyDescent="0.25">
      <c r="A13749" s="55">
        <v>2019</v>
      </c>
      <c r="B13749" s="55" t="s">
        <v>30</v>
      </c>
      <c r="C13749" s="55" t="s">
        <v>2841</v>
      </c>
      <c r="D13749" s="54" t="s">
        <v>5840</v>
      </c>
      <c r="E13749" s="56">
        <v>47.8333333333333</v>
      </c>
      <c r="F13749" s="55" t="s">
        <v>4612</v>
      </c>
      <c r="G13749" s="55" t="s">
        <v>8569</v>
      </c>
      <c r="H13749" s="55"/>
    </row>
    <row r="13750" spans="1:8" x14ac:dyDescent="0.25">
      <c r="A13750" s="55">
        <v>2019</v>
      </c>
      <c r="B13750" s="55" t="s">
        <v>30</v>
      </c>
      <c r="C13750" s="55" t="s">
        <v>2844</v>
      </c>
      <c r="D13750" s="54" t="s">
        <v>5882</v>
      </c>
      <c r="E13750" s="56">
        <v>47.875</v>
      </c>
      <c r="F13750" s="55" t="s">
        <v>4037</v>
      </c>
      <c r="G13750" s="55" t="s">
        <v>8570</v>
      </c>
      <c r="H13750" s="55"/>
    </row>
    <row r="13751" spans="1:8" x14ac:dyDescent="0.25">
      <c r="A13751" s="55">
        <v>2019</v>
      </c>
      <c r="B13751" s="55" t="s">
        <v>30</v>
      </c>
      <c r="C13751" s="55" t="s">
        <v>2846</v>
      </c>
      <c r="D13751" s="54" t="s">
        <v>5882</v>
      </c>
      <c r="E13751" s="56">
        <v>47.9166666666667</v>
      </c>
      <c r="F13751" s="55" t="s">
        <v>7966</v>
      </c>
      <c r="G13751" s="55" t="s">
        <v>8571</v>
      </c>
      <c r="H13751" s="55"/>
    </row>
    <row r="13752" spans="1:8" x14ac:dyDescent="0.25">
      <c r="A13752" s="55">
        <v>2019</v>
      </c>
      <c r="B13752" s="55" t="s">
        <v>30</v>
      </c>
      <c r="C13752" s="55" t="s">
        <v>2848</v>
      </c>
      <c r="D13752" s="54" t="s">
        <v>5882</v>
      </c>
      <c r="E13752" s="56">
        <v>47.9583333333333</v>
      </c>
      <c r="F13752" s="55" t="s">
        <v>4997</v>
      </c>
      <c r="G13752" s="55" t="s">
        <v>8572</v>
      </c>
      <c r="H13752" s="55"/>
    </row>
    <row r="13753" spans="1:8" x14ac:dyDescent="0.25">
      <c r="A13753" s="55">
        <v>2019</v>
      </c>
      <c r="B13753" s="55" t="s">
        <v>30</v>
      </c>
      <c r="C13753" s="55" t="s">
        <v>2850</v>
      </c>
      <c r="D13753" s="54" t="s">
        <v>5882</v>
      </c>
      <c r="E13753" s="56">
        <v>48</v>
      </c>
      <c r="F13753" s="55" t="s">
        <v>4947</v>
      </c>
      <c r="G13753" s="55" t="s">
        <v>8573</v>
      </c>
      <c r="H13753" s="55"/>
    </row>
    <row r="13754" spans="1:8" x14ac:dyDescent="0.25">
      <c r="A13754" s="55">
        <v>2019</v>
      </c>
      <c r="B13754" s="55" t="s">
        <v>30</v>
      </c>
      <c r="C13754" s="55" t="s">
        <v>2853</v>
      </c>
      <c r="D13754" s="54" t="s">
        <v>5882</v>
      </c>
      <c r="E13754" s="56">
        <v>48.0416666666667</v>
      </c>
      <c r="F13754" s="55" t="s">
        <v>8574</v>
      </c>
      <c r="G13754" s="55" t="s">
        <v>8575</v>
      </c>
      <c r="H13754" s="55"/>
    </row>
    <row r="13755" spans="1:8" x14ac:dyDescent="0.25">
      <c r="A13755" s="55">
        <v>2019</v>
      </c>
      <c r="B13755" s="55" t="s">
        <v>30</v>
      </c>
      <c r="C13755" s="55" t="s">
        <v>2855</v>
      </c>
      <c r="D13755" s="54" t="s">
        <v>5882</v>
      </c>
      <c r="E13755" s="56">
        <v>48.0833333333333</v>
      </c>
      <c r="F13755" s="55" t="s">
        <v>3768</v>
      </c>
      <c r="G13755" s="55" t="s">
        <v>8576</v>
      </c>
      <c r="H13755" s="55"/>
    </row>
    <row r="13756" spans="1:8" x14ac:dyDescent="0.25">
      <c r="A13756" s="55">
        <v>2019</v>
      </c>
      <c r="B13756" s="55" t="s">
        <v>30</v>
      </c>
      <c r="C13756" s="55" t="s">
        <v>2858</v>
      </c>
      <c r="D13756" s="54" t="s">
        <v>5882</v>
      </c>
      <c r="E13756" s="56">
        <v>48.125</v>
      </c>
      <c r="F13756" s="55" t="s">
        <v>4031</v>
      </c>
      <c r="G13756" s="55" t="s">
        <v>8577</v>
      </c>
      <c r="H13756" s="55"/>
    </row>
    <row r="13757" spans="1:8" x14ac:dyDescent="0.25">
      <c r="A13757" s="55">
        <v>2019</v>
      </c>
      <c r="B13757" s="55" t="s">
        <v>30</v>
      </c>
      <c r="C13757" s="55" t="s">
        <v>2861</v>
      </c>
      <c r="D13757" s="54" t="s">
        <v>5882</v>
      </c>
      <c r="E13757" s="56">
        <v>48.1666666666667</v>
      </c>
      <c r="F13757" s="55" t="s">
        <v>4528</v>
      </c>
      <c r="G13757" s="55" t="s">
        <v>8578</v>
      </c>
      <c r="H13757" s="55"/>
    </row>
    <row r="13758" spans="1:8" x14ac:dyDescent="0.25">
      <c r="A13758" s="55">
        <v>2019</v>
      </c>
      <c r="B13758" s="55" t="s">
        <v>30</v>
      </c>
      <c r="C13758" s="55" t="s">
        <v>2863</v>
      </c>
      <c r="D13758" s="54" t="s">
        <v>5882</v>
      </c>
      <c r="E13758" s="56">
        <v>48.2083333333333</v>
      </c>
      <c r="F13758" s="55" t="s">
        <v>7975</v>
      </c>
      <c r="G13758" s="55" t="s">
        <v>8579</v>
      </c>
      <c r="H13758" s="55"/>
    </row>
    <row r="13759" spans="1:8" x14ac:dyDescent="0.25">
      <c r="A13759" s="55">
        <v>2019</v>
      </c>
      <c r="B13759" s="55" t="s">
        <v>30</v>
      </c>
      <c r="C13759" s="55" t="s">
        <v>2865</v>
      </c>
      <c r="D13759" s="54" t="s">
        <v>5882</v>
      </c>
      <c r="E13759" s="56">
        <v>48.25</v>
      </c>
      <c r="F13759" s="55" t="s">
        <v>6436</v>
      </c>
      <c r="G13759" s="55" t="s">
        <v>8580</v>
      </c>
      <c r="H13759" s="55"/>
    </row>
    <row r="13760" spans="1:8" x14ac:dyDescent="0.25">
      <c r="A13760" s="55">
        <v>2019</v>
      </c>
      <c r="B13760" s="55" t="s">
        <v>30</v>
      </c>
      <c r="C13760" s="55" t="s">
        <v>2867</v>
      </c>
      <c r="D13760" s="54" t="s">
        <v>5882</v>
      </c>
      <c r="E13760" s="56">
        <v>48.2916666666667</v>
      </c>
      <c r="F13760" s="55" t="s">
        <v>8581</v>
      </c>
      <c r="G13760" s="55" t="s">
        <v>8582</v>
      </c>
      <c r="H13760" s="55"/>
    </row>
    <row r="13761" spans="1:8" x14ac:dyDescent="0.25">
      <c r="A13761" s="55">
        <v>2019</v>
      </c>
      <c r="B13761" s="55" t="s">
        <v>30</v>
      </c>
      <c r="C13761" s="55" t="s">
        <v>2870</v>
      </c>
      <c r="D13761" s="54" t="s">
        <v>5882</v>
      </c>
      <c r="E13761" s="56">
        <v>48.3333333333333</v>
      </c>
      <c r="F13761" s="55" t="s">
        <v>8359</v>
      </c>
      <c r="G13761" s="55" t="s">
        <v>8583</v>
      </c>
      <c r="H13761" s="55"/>
    </row>
    <row r="13762" spans="1:8" x14ac:dyDescent="0.25">
      <c r="A13762" s="55">
        <v>2019</v>
      </c>
      <c r="B13762" s="55" t="s">
        <v>30</v>
      </c>
      <c r="C13762" s="55" t="s">
        <v>2873</v>
      </c>
      <c r="D13762" s="54" t="s">
        <v>5882</v>
      </c>
      <c r="E13762" s="56">
        <v>48.375</v>
      </c>
      <c r="F13762" s="55" t="s">
        <v>4401</v>
      </c>
      <c r="G13762" s="55" t="s">
        <v>8584</v>
      </c>
      <c r="H13762" s="55"/>
    </row>
    <row r="13763" spans="1:8" x14ac:dyDescent="0.25">
      <c r="A13763" s="55">
        <v>2019</v>
      </c>
      <c r="B13763" s="55" t="s">
        <v>30</v>
      </c>
      <c r="C13763" s="55" t="s">
        <v>2876</v>
      </c>
      <c r="D13763" s="54" t="s">
        <v>5882</v>
      </c>
      <c r="E13763" s="56">
        <v>48.4166666666667</v>
      </c>
      <c r="F13763" s="55" t="s">
        <v>7944</v>
      </c>
      <c r="G13763" s="55" t="s">
        <v>8585</v>
      </c>
      <c r="H13763" s="55"/>
    </row>
    <row r="13764" spans="1:8" x14ac:dyDescent="0.25">
      <c r="A13764" s="55">
        <v>2019</v>
      </c>
      <c r="B13764" s="55" t="s">
        <v>30</v>
      </c>
      <c r="C13764" s="55" t="s">
        <v>2879</v>
      </c>
      <c r="D13764" s="54" t="s">
        <v>5882</v>
      </c>
      <c r="E13764" s="56">
        <v>48.4583333333333</v>
      </c>
      <c r="F13764" s="55" t="s">
        <v>7898</v>
      </c>
      <c r="G13764" s="55" t="s">
        <v>8586</v>
      </c>
      <c r="H13764" s="55"/>
    </row>
    <row r="13765" spans="1:8" x14ac:dyDescent="0.25">
      <c r="A13765" s="55">
        <v>2019</v>
      </c>
      <c r="B13765" s="55" t="s">
        <v>30</v>
      </c>
      <c r="C13765" s="55" t="s">
        <v>2882</v>
      </c>
      <c r="D13765" s="54" t="s">
        <v>5882</v>
      </c>
      <c r="E13765" s="56">
        <v>48.5</v>
      </c>
      <c r="F13765" s="55" t="s">
        <v>7898</v>
      </c>
      <c r="G13765" s="55" t="s">
        <v>8587</v>
      </c>
      <c r="H13765" s="55"/>
    </row>
    <row r="13766" spans="1:8" x14ac:dyDescent="0.25">
      <c r="A13766" s="55">
        <v>2019</v>
      </c>
      <c r="B13766" s="55" t="s">
        <v>30</v>
      </c>
      <c r="C13766" s="55" t="s">
        <v>2886</v>
      </c>
      <c r="D13766" s="54" t="s">
        <v>5882</v>
      </c>
      <c r="E13766" s="56">
        <v>48.5416666666667</v>
      </c>
      <c r="F13766" s="55" t="s">
        <v>8588</v>
      </c>
      <c r="G13766" s="55" t="s">
        <v>8589</v>
      </c>
      <c r="H13766" s="55"/>
    </row>
    <row r="13767" spans="1:8" x14ac:dyDescent="0.25">
      <c r="A13767" s="55">
        <v>2019</v>
      </c>
      <c r="B13767" s="55" t="s">
        <v>30</v>
      </c>
      <c r="C13767" s="55" t="s">
        <v>2890</v>
      </c>
      <c r="D13767" s="54" t="s">
        <v>5882</v>
      </c>
      <c r="E13767" s="56">
        <v>48.5833333333333</v>
      </c>
      <c r="F13767" s="55" t="s">
        <v>8590</v>
      </c>
      <c r="G13767" s="55" t="s">
        <v>8591</v>
      </c>
      <c r="H13767" s="55"/>
    </row>
    <row r="13768" spans="1:8" x14ac:dyDescent="0.25">
      <c r="A13768" s="55">
        <v>2019</v>
      </c>
      <c r="B13768" s="55" t="s">
        <v>30</v>
      </c>
      <c r="C13768" s="55" t="s">
        <v>2892</v>
      </c>
      <c r="D13768" s="54" t="s">
        <v>5882</v>
      </c>
      <c r="E13768" s="56">
        <v>48.625</v>
      </c>
      <c r="F13768" s="55" t="s">
        <v>6723</v>
      </c>
      <c r="G13768" s="55" t="s">
        <v>8592</v>
      </c>
      <c r="H13768" s="55"/>
    </row>
    <row r="13769" spans="1:8" x14ac:dyDescent="0.25">
      <c r="A13769" s="55">
        <v>2019</v>
      </c>
      <c r="B13769" s="55" t="s">
        <v>30</v>
      </c>
      <c r="C13769" s="55" t="s">
        <v>2894</v>
      </c>
      <c r="D13769" s="54" t="s">
        <v>5882</v>
      </c>
      <c r="E13769" s="56">
        <v>48.6666666666667</v>
      </c>
      <c r="F13769" s="55" t="s">
        <v>4048</v>
      </c>
      <c r="G13769" s="55" t="s">
        <v>8593</v>
      </c>
      <c r="H13769" s="55"/>
    </row>
    <row r="13770" spans="1:8" x14ac:dyDescent="0.25">
      <c r="A13770" s="55">
        <v>2019</v>
      </c>
      <c r="B13770" s="55" t="s">
        <v>30</v>
      </c>
      <c r="C13770" s="55" t="s">
        <v>2897</v>
      </c>
      <c r="D13770" s="54" t="s">
        <v>5882</v>
      </c>
      <c r="E13770" s="56">
        <v>48.7083333333333</v>
      </c>
      <c r="F13770" s="55" t="s">
        <v>4612</v>
      </c>
      <c r="G13770" s="55" t="s">
        <v>8594</v>
      </c>
      <c r="H13770" s="55"/>
    </row>
    <row r="13771" spans="1:8" x14ac:dyDescent="0.25">
      <c r="A13771" s="55">
        <v>2019</v>
      </c>
      <c r="B13771" s="55" t="s">
        <v>30</v>
      </c>
      <c r="C13771" s="55" t="s">
        <v>2899</v>
      </c>
      <c r="D13771" s="54" t="s">
        <v>5882</v>
      </c>
      <c r="E13771" s="56">
        <v>48.75</v>
      </c>
      <c r="F13771" s="55" t="s">
        <v>8364</v>
      </c>
      <c r="G13771" s="55" t="s">
        <v>8595</v>
      </c>
      <c r="H13771" s="55"/>
    </row>
    <row r="13772" spans="1:8" x14ac:dyDescent="0.25">
      <c r="A13772" s="55">
        <v>2019</v>
      </c>
      <c r="B13772" s="55" t="s">
        <v>30</v>
      </c>
      <c r="C13772" s="55" t="s">
        <v>2901</v>
      </c>
      <c r="D13772" s="54" t="s">
        <v>5882</v>
      </c>
      <c r="E13772" s="56">
        <v>48.7916666666667</v>
      </c>
      <c r="F13772" s="55" t="s">
        <v>8060</v>
      </c>
      <c r="G13772" s="55" t="s">
        <v>8596</v>
      </c>
      <c r="H13772" s="55"/>
    </row>
    <row r="13773" spans="1:8" x14ac:dyDescent="0.25">
      <c r="A13773" s="55">
        <v>2019</v>
      </c>
      <c r="B13773" s="55" t="s">
        <v>30</v>
      </c>
      <c r="C13773" s="55" t="s">
        <v>2903</v>
      </c>
      <c r="D13773" s="54" t="s">
        <v>5882</v>
      </c>
      <c r="E13773" s="56">
        <v>48.8333333333333</v>
      </c>
      <c r="F13773" s="55" t="s">
        <v>4100</v>
      </c>
      <c r="G13773" s="55" t="s">
        <v>8597</v>
      </c>
      <c r="H13773" s="55"/>
    </row>
    <row r="13774" spans="1:8" x14ac:dyDescent="0.25">
      <c r="A13774" s="55">
        <v>2019</v>
      </c>
      <c r="B13774" s="55" t="s">
        <v>30</v>
      </c>
      <c r="C13774" s="55" t="s">
        <v>2906</v>
      </c>
      <c r="D13774" s="54" t="s">
        <v>5919</v>
      </c>
      <c r="E13774" s="56">
        <v>48.875</v>
      </c>
      <c r="F13774" s="55" t="s">
        <v>8528</v>
      </c>
      <c r="G13774" s="55" t="s">
        <v>8598</v>
      </c>
      <c r="H13774" s="55"/>
    </row>
    <row r="13775" spans="1:8" x14ac:dyDescent="0.25">
      <c r="A13775" s="55">
        <v>2019</v>
      </c>
      <c r="B13775" s="55" t="s">
        <v>30</v>
      </c>
      <c r="C13775" s="55" t="s">
        <v>2908</v>
      </c>
      <c r="D13775" s="54" t="s">
        <v>5919</v>
      </c>
      <c r="E13775" s="56">
        <v>48.9166666666667</v>
      </c>
      <c r="F13775" s="55" t="s">
        <v>4185</v>
      </c>
      <c r="G13775" s="55" t="s">
        <v>8599</v>
      </c>
      <c r="H13775" s="55"/>
    </row>
    <row r="13776" spans="1:8" x14ac:dyDescent="0.25">
      <c r="A13776" s="55">
        <v>2019</v>
      </c>
      <c r="B13776" s="55" t="s">
        <v>30</v>
      </c>
      <c r="C13776" s="55" t="s">
        <v>2911</v>
      </c>
      <c r="D13776" s="54" t="s">
        <v>5919</v>
      </c>
      <c r="E13776" s="56">
        <v>48.9583333333333</v>
      </c>
      <c r="F13776" s="55" t="s">
        <v>7935</v>
      </c>
      <c r="G13776" s="55" t="s">
        <v>8600</v>
      </c>
      <c r="H13776" s="55"/>
    </row>
    <row r="13777" spans="1:8" x14ac:dyDescent="0.25">
      <c r="A13777" s="55">
        <v>2019</v>
      </c>
      <c r="B13777" s="55" t="s">
        <v>30</v>
      </c>
      <c r="C13777" s="55" t="s">
        <v>2913</v>
      </c>
      <c r="D13777" s="54" t="s">
        <v>5919</v>
      </c>
      <c r="E13777" s="56">
        <v>49</v>
      </c>
      <c r="F13777" s="55" t="s">
        <v>8601</v>
      </c>
      <c r="G13777" s="55" t="s">
        <v>6390</v>
      </c>
      <c r="H13777" s="55"/>
    </row>
    <row r="13778" spans="1:8" x14ac:dyDescent="0.25">
      <c r="A13778" s="55">
        <v>2019</v>
      </c>
      <c r="B13778" s="55" t="s">
        <v>30</v>
      </c>
      <c r="C13778" s="55" t="s">
        <v>2915</v>
      </c>
      <c r="D13778" s="54" t="s">
        <v>5919</v>
      </c>
      <c r="E13778" s="56">
        <v>49.0416666666667</v>
      </c>
      <c r="F13778" s="55" t="s">
        <v>4704</v>
      </c>
      <c r="G13778" s="55" t="s">
        <v>8602</v>
      </c>
      <c r="H13778" s="55"/>
    </row>
    <row r="13779" spans="1:8" x14ac:dyDescent="0.25">
      <c r="A13779" s="55">
        <v>2019</v>
      </c>
      <c r="B13779" s="55" t="s">
        <v>30</v>
      </c>
      <c r="C13779" s="55" t="s">
        <v>2917</v>
      </c>
      <c r="D13779" s="54" t="s">
        <v>5919</v>
      </c>
      <c r="E13779" s="56">
        <v>49.0833333333333</v>
      </c>
      <c r="F13779" s="55" t="s">
        <v>8603</v>
      </c>
      <c r="G13779" s="55" t="s">
        <v>8604</v>
      </c>
      <c r="H13779" s="55"/>
    </row>
    <row r="13780" spans="1:8" x14ac:dyDescent="0.25">
      <c r="A13780" s="55">
        <v>2019</v>
      </c>
      <c r="B13780" s="55" t="s">
        <v>30</v>
      </c>
      <c r="C13780" s="55" t="s">
        <v>2919</v>
      </c>
      <c r="D13780" s="54" t="s">
        <v>5919</v>
      </c>
      <c r="E13780" s="56">
        <v>49.125</v>
      </c>
      <c r="F13780" s="55" t="s">
        <v>8434</v>
      </c>
      <c r="G13780" s="55" t="s">
        <v>8605</v>
      </c>
      <c r="H13780" s="55"/>
    </row>
    <row r="13781" spans="1:8" x14ac:dyDescent="0.25">
      <c r="A13781" s="55">
        <v>2019</v>
      </c>
      <c r="B13781" s="55" t="s">
        <v>30</v>
      </c>
      <c r="C13781" s="55" t="s">
        <v>2921</v>
      </c>
      <c r="D13781" s="54" t="s">
        <v>5919</v>
      </c>
      <c r="E13781" s="56">
        <v>49.1666666666667</v>
      </c>
      <c r="F13781" s="55" t="s">
        <v>8146</v>
      </c>
      <c r="G13781" s="55" t="s">
        <v>8606</v>
      </c>
      <c r="H13781" s="55"/>
    </row>
    <row r="13782" spans="1:8" x14ac:dyDescent="0.25">
      <c r="A13782" s="55">
        <v>2019</v>
      </c>
      <c r="B13782" s="55" t="s">
        <v>30</v>
      </c>
      <c r="C13782" s="55" t="s">
        <v>2923</v>
      </c>
      <c r="D13782" s="54" t="s">
        <v>5919</v>
      </c>
      <c r="E13782" s="56">
        <v>49.2083333333333</v>
      </c>
      <c r="F13782" s="55" t="s">
        <v>4773</v>
      </c>
      <c r="G13782" s="55" t="s">
        <v>8607</v>
      </c>
      <c r="H13782" s="55"/>
    </row>
    <row r="13783" spans="1:8" x14ac:dyDescent="0.25">
      <c r="A13783" s="55">
        <v>2019</v>
      </c>
      <c r="B13783" s="55" t="s">
        <v>30</v>
      </c>
      <c r="C13783" s="55" t="s">
        <v>2926</v>
      </c>
      <c r="D13783" s="54" t="s">
        <v>5919</v>
      </c>
      <c r="E13783" s="56">
        <v>49.25</v>
      </c>
      <c r="F13783" s="55" t="s">
        <v>4401</v>
      </c>
      <c r="G13783" s="55" t="s">
        <v>8608</v>
      </c>
      <c r="H13783" s="55"/>
    </row>
    <row r="13784" spans="1:8" x14ac:dyDescent="0.25">
      <c r="A13784" s="55">
        <v>2019</v>
      </c>
      <c r="B13784" s="55" t="s">
        <v>30</v>
      </c>
      <c r="C13784" s="55" t="s">
        <v>2929</v>
      </c>
      <c r="D13784" s="54" t="s">
        <v>5919</v>
      </c>
      <c r="E13784" s="56">
        <v>49.2916666666667</v>
      </c>
      <c r="F13784" s="55" t="s">
        <v>6403</v>
      </c>
      <c r="G13784" s="55" t="s">
        <v>8609</v>
      </c>
      <c r="H13784" s="55"/>
    </row>
    <row r="13785" spans="1:8" x14ac:dyDescent="0.25">
      <c r="A13785" s="55">
        <v>2019</v>
      </c>
      <c r="B13785" s="55" t="s">
        <v>30</v>
      </c>
      <c r="C13785" s="55" t="s">
        <v>2932</v>
      </c>
      <c r="D13785" s="54" t="s">
        <v>5919</v>
      </c>
      <c r="E13785" s="56">
        <v>49.3333333333333</v>
      </c>
      <c r="F13785" s="55" t="s">
        <v>8610</v>
      </c>
      <c r="G13785" s="55" t="s">
        <v>8611</v>
      </c>
      <c r="H13785" s="55"/>
    </row>
    <row r="13786" spans="1:8" x14ac:dyDescent="0.25">
      <c r="A13786" s="55">
        <v>2019</v>
      </c>
      <c r="B13786" s="55" t="s">
        <v>30</v>
      </c>
      <c r="C13786" s="55" t="s">
        <v>2935</v>
      </c>
      <c r="D13786" s="54" t="s">
        <v>5919</v>
      </c>
      <c r="E13786" s="56">
        <v>49.375</v>
      </c>
      <c r="F13786" s="55" t="s">
        <v>4422</v>
      </c>
      <c r="G13786" s="55" t="s">
        <v>8205</v>
      </c>
      <c r="H13786" s="55"/>
    </row>
    <row r="13787" spans="1:8" x14ac:dyDescent="0.25">
      <c r="A13787" s="55">
        <v>2019</v>
      </c>
      <c r="B13787" s="55" t="s">
        <v>30</v>
      </c>
      <c r="C13787" s="55" t="s">
        <v>2938</v>
      </c>
      <c r="D13787" s="54" t="s">
        <v>5919</v>
      </c>
      <c r="E13787" s="56">
        <v>49.4166666666667</v>
      </c>
      <c r="F13787" s="55" t="s">
        <v>8612</v>
      </c>
      <c r="G13787" s="55" t="s">
        <v>8613</v>
      </c>
      <c r="H13787" s="55"/>
    </row>
    <row r="13788" spans="1:8" x14ac:dyDescent="0.25">
      <c r="A13788" s="55">
        <v>2019</v>
      </c>
      <c r="B13788" s="55" t="s">
        <v>30</v>
      </c>
      <c r="C13788" s="55" t="s">
        <v>2941</v>
      </c>
      <c r="D13788" s="54" t="s">
        <v>5919</v>
      </c>
      <c r="E13788" s="56">
        <v>49.4583333333333</v>
      </c>
      <c r="F13788" s="55" t="s">
        <v>4744</v>
      </c>
      <c r="G13788" s="55" t="s">
        <v>8614</v>
      </c>
      <c r="H13788" s="55"/>
    </row>
    <row r="13789" spans="1:8" x14ac:dyDescent="0.25">
      <c r="A13789" s="55">
        <v>2019</v>
      </c>
      <c r="B13789" s="55" t="s">
        <v>30</v>
      </c>
      <c r="C13789" s="55" t="s">
        <v>2943</v>
      </c>
      <c r="D13789" s="54" t="s">
        <v>5919</v>
      </c>
      <c r="E13789" s="56">
        <v>49.5</v>
      </c>
      <c r="F13789" s="55" t="s">
        <v>8052</v>
      </c>
      <c r="G13789" s="55" t="s">
        <v>8615</v>
      </c>
      <c r="H13789" s="55"/>
    </row>
    <row r="13790" spans="1:8" x14ac:dyDescent="0.25">
      <c r="A13790" s="55">
        <v>2019</v>
      </c>
      <c r="B13790" s="55" t="s">
        <v>30</v>
      </c>
      <c r="C13790" s="55" t="s">
        <v>2947</v>
      </c>
      <c r="D13790" s="54" t="s">
        <v>5919</v>
      </c>
      <c r="E13790" s="56">
        <v>49.5416666666667</v>
      </c>
      <c r="F13790" s="55" t="s">
        <v>8616</v>
      </c>
      <c r="G13790" s="55" t="s">
        <v>8617</v>
      </c>
      <c r="H13790" s="55"/>
    </row>
    <row r="13791" spans="1:8" x14ac:dyDescent="0.25">
      <c r="A13791" s="55">
        <v>2019</v>
      </c>
      <c r="B13791" s="55" t="s">
        <v>30</v>
      </c>
      <c r="C13791" s="55" t="s">
        <v>2950</v>
      </c>
      <c r="D13791" s="54" t="s">
        <v>5919</v>
      </c>
      <c r="E13791" s="56">
        <v>49.5833333333333</v>
      </c>
      <c r="F13791" s="55" t="s">
        <v>8618</v>
      </c>
      <c r="G13791" s="55" t="s">
        <v>8619</v>
      </c>
      <c r="H13791" s="55"/>
    </row>
    <row r="13792" spans="1:8" x14ac:dyDescent="0.25">
      <c r="A13792" s="55">
        <v>2019</v>
      </c>
      <c r="B13792" s="55" t="s">
        <v>30</v>
      </c>
      <c r="C13792" s="55" t="s">
        <v>2954</v>
      </c>
      <c r="D13792" s="54" t="s">
        <v>5919</v>
      </c>
      <c r="E13792" s="56">
        <v>49.625</v>
      </c>
      <c r="F13792" s="55" t="s">
        <v>4416</v>
      </c>
      <c r="G13792" s="55" t="s">
        <v>8620</v>
      </c>
      <c r="H13792" s="55"/>
    </row>
    <row r="13793" spans="1:8" x14ac:dyDescent="0.25">
      <c r="A13793" s="55">
        <v>2019</v>
      </c>
      <c r="B13793" s="55" t="s">
        <v>30</v>
      </c>
      <c r="C13793" s="55" t="s">
        <v>2956</v>
      </c>
      <c r="D13793" s="54" t="s">
        <v>5919</v>
      </c>
      <c r="E13793" s="56">
        <v>49.6666666666667</v>
      </c>
      <c r="F13793" s="55" t="s">
        <v>8043</v>
      </c>
      <c r="G13793" s="55" t="s">
        <v>8621</v>
      </c>
      <c r="H13793" s="55"/>
    </row>
    <row r="13794" spans="1:8" x14ac:dyDescent="0.25">
      <c r="A13794" s="55">
        <v>2019</v>
      </c>
      <c r="B13794" s="55" t="s">
        <v>30</v>
      </c>
      <c r="C13794" s="55" t="s">
        <v>2959</v>
      </c>
      <c r="D13794" s="54" t="s">
        <v>5919</v>
      </c>
      <c r="E13794" s="56">
        <v>49.7083333333333</v>
      </c>
      <c r="F13794" s="55" t="s">
        <v>4344</v>
      </c>
      <c r="G13794" s="55" t="s">
        <v>5154</v>
      </c>
      <c r="H13794" s="55"/>
    </row>
    <row r="13795" spans="1:8" x14ac:dyDescent="0.25">
      <c r="A13795" s="55">
        <v>2019</v>
      </c>
      <c r="B13795" s="55" t="s">
        <v>30</v>
      </c>
      <c r="C13795" s="55" t="s">
        <v>2962</v>
      </c>
      <c r="D13795" s="54" t="s">
        <v>5919</v>
      </c>
      <c r="E13795" s="56">
        <v>49.75</v>
      </c>
      <c r="F13795" s="55" t="s">
        <v>8099</v>
      </c>
      <c r="G13795" s="55" t="s">
        <v>8622</v>
      </c>
      <c r="H13795" s="55"/>
    </row>
    <row r="13796" spans="1:8" x14ac:dyDescent="0.25">
      <c r="A13796" s="55">
        <v>2019</v>
      </c>
      <c r="B13796" s="55" t="s">
        <v>30</v>
      </c>
      <c r="C13796" s="55" t="s">
        <v>2965</v>
      </c>
      <c r="D13796" s="54" t="s">
        <v>5919</v>
      </c>
      <c r="E13796" s="56">
        <v>49.7916666666667</v>
      </c>
      <c r="F13796" s="55" t="s">
        <v>8623</v>
      </c>
      <c r="G13796" s="55" t="s">
        <v>8624</v>
      </c>
      <c r="H13796" s="55"/>
    </row>
    <row r="13797" spans="1:8" x14ac:dyDescent="0.25">
      <c r="A13797" s="55">
        <v>2019</v>
      </c>
      <c r="B13797" s="55" t="s">
        <v>30</v>
      </c>
      <c r="C13797" s="55" t="s">
        <v>2967</v>
      </c>
      <c r="D13797" s="54" t="s">
        <v>5919</v>
      </c>
      <c r="E13797" s="56">
        <v>49.8333333333333</v>
      </c>
      <c r="F13797" s="55" t="s">
        <v>8413</v>
      </c>
      <c r="G13797" s="55" t="s">
        <v>8625</v>
      </c>
      <c r="H13797" s="55"/>
    </row>
    <row r="13798" spans="1:8" x14ac:dyDescent="0.25">
      <c r="A13798" s="55">
        <v>2019</v>
      </c>
      <c r="B13798" s="55" t="s">
        <v>30</v>
      </c>
      <c r="C13798" s="55" t="s">
        <v>2969</v>
      </c>
      <c r="D13798" s="54" t="s">
        <v>5960</v>
      </c>
      <c r="E13798" s="56">
        <v>49.875</v>
      </c>
      <c r="F13798" s="55" t="s">
        <v>8626</v>
      </c>
      <c r="G13798" s="55" t="s">
        <v>8627</v>
      </c>
      <c r="H13798" s="55"/>
    </row>
    <row r="13799" spans="1:8" x14ac:dyDescent="0.25">
      <c r="A13799" s="55">
        <v>2019</v>
      </c>
      <c r="B13799" s="55" t="s">
        <v>30</v>
      </c>
      <c r="C13799" s="55" t="s">
        <v>2972</v>
      </c>
      <c r="D13799" s="54" t="s">
        <v>5960</v>
      </c>
      <c r="E13799" s="56">
        <v>49.9166666666667</v>
      </c>
      <c r="F13799" s="55" t="s">
        <v>8399</v>
      </c>
      <c r="G13799" s="55" t="s">
        <v>8628</v>
      </c>
      <c r="H13799" s="55"/>
    </row>
    <row r="13800" spans="1:8" x14ac:dyDescent="0.25">
      <c r="A13800" s="55">
        <v>2019</v>
      </c>
      <c r="B13800" s="55" t="s">
        <v>30</v>
      </c>
      <c r="C13800" s="55" t="s">
        <v>2974</v>
      </c>
      <c r="D13800" s="54" t="s">
        <v>5960</v>
      </c>
      <c r="E13800" s="56">
        <v>49.9583333333333</v>
      </c>
      <c r="F13800" s="55" t="s">
        <v>4306</v>
      </c>
      <c r="G13800" s="55" t="s">
        <v>8629</v>
      </c>
      <c r="H13800" s="55"/>
    </row>
    <row r="13801" spans="1:8" x14ac:dyDescent="0.25">
      <c r="A13801" s="55">
        <v>2019</v>
      </c>
      <c r="B13801" s="55" t="s">
        <v>30</v>
      </c>
      <c r="C13801" s="55" t="s">
        <v>2976</v>
      </c>
      <c r="D13801" s="54" t="s">
        <v>5960</v>
      </c>
      <c r="E13801" s="56">
        <v>50</v>
      </c>
      <c r="F13801" s="55" t="s">
        <v>8630</v>
      </c>
      <c r="G13801" s="55" t="s">
        <v>7995</v>
      </c>
      <c r="H13801" s="55"/>
    </row>
    <row r="13802" spans="1:8" x14ac:dyDescent="0.25">
      <c r="A13802" s="55">
        <v>2019</v>
      </c>
      <c r="B13802" s="55" t="s">
        <v>30</v>
      </c>
      <c r="C13802" s="55" t="s">
        <v>2978</v>
      </c>
      <c r="D13802" s="54" t="s">
        <v>5960</v>
      </c>
      <c r="E13802" s="56">
        <v>50.0416666666667</v>
      </c>
      <c r="F13802" s="55" t="s">
        <v>8631</v>
      </c>
      <c r="G13802" s="55" t="s">
        <v>8632</v>
      </c>
      <c r="H13802" s="55"/>
    </row>
    <row r="13803" spans="1:8" x14ac:dyDescent="0.25">
      <c r="A13803" s="55">
        <v>2019</v>
      </c>
      <c r="B13803" s="55" t="s">
        <v>30</v>
      </c>
      <c r="C13803" s="55" t="s">
        <v>2981</v>
      </c>
      <c r="D13803" s="54" t="s">
        <v>5960</v>
      </c>
      <c r="E13803" s="56">
        <v>50.0833333333333</v>
      </c>
      <c r="F13803" s="55" t="s">
        <v>4799</v>
      </c>
      <c r="G13803" s="55" t="s">
        <v>8633</v>
      </c>
      <c r="H13803" s="55"/>
    </row>
    <row r="13804" spans="1:8" x14ac:dyDescent="0.25">
      <c r="A13804" s="55">
        <v>2019</v>
      </c>
      <c r="B13804" s="55" t="s">
        <v>30</v>
      </c>
      <c r="C13804" s="55" t="s">
        <v>2984</v>
      </c>
      <c r="D13804" s="54" t="s">
        <v>5960</v>
      </c>
      <c r="E13804" s="56">
        <v>50.125</v>
      </c>
      <c r="F13804" s="55" t="s">
        <v>8634</v>
      </c>
      <c r="G13804" s="55" t="s">
        <v>8635</v>
      </c>
      <c r="H13804" s="55"/>
    </row>
    <row r="13805" spans="1:8" x14ac:dyDescent="0.25">
      <c r="A13805" s="55">
        <v>2019</v>
      </c>
      <c r="B13805" s="55" t="s">
        <v>30</v>
      </c>
      <c r="C13805" s="55" t="s">
        <v>2986</v>
      </c>
      <c r="D13805" s="54" t="s">
        <v>5960</v>
      </c>
      <c r="E13805" s="56">
        <v>50.1666666666667</v>
      </c>
      <c r="F13805" s="55" t="s">
        <v>8636</v>
      </c>
      <c r="G13805" s="55" t="s">
        <v>8637</v>
      </c>
      <c r="H13805" s="55"/>
    </row>
    <row r="13806" spans="1:8" x14ac:dyDescent="0.25">
      <c r="A13806" s="55">
        <v>2019</v>
      </c>
      <c r="B13806" s="55" t="s">
        <v>30</v>
      </c>
      <c r="C13806" s="55" t="s">
        <v>2989</v>
      </c>
      <c r="D13806" s="54" t="s">
        <v>5960</v>
      </c>
      <c r="E13806" s="56">
        <v>50.2083333333333</v>
      </c>
      <c r="F13806" s="55" t="s">
        <v>5028</v>
      </c>
      <c r="G13806" s="55" t="s">
        <v>8638</v>
      </c>
      <c r="H13806" s="55"/>
    </row>
    <row r="13807" spans="1:8" x14ac:dyDescent="0.25">
      <c r="A13807" s="55">
        <v>2019</v>
      </c>
      <c r="B13807" s="55" t="s">
        <v>30</v>
      </c>
      <c r="C13807" s="55" t="s">
        <v>2992</v>
      </c>
      <c r="D13807" s="54" t="s">
        <v>5960</v>
      </c>
      <c r="E13807" s="56">
        <v>50.25</v>
      </c>
      <c r="F13807" s="55" t="s">
        <v>8639</v>
      </c>
      <c r="G13807" s="55" t="s">
        <v>8640</v>
      </c>
      <c r="H13807" s="55"/>
    </row>
    <row r="13808" spans="1:8" x14ac:dyDescent="0.25">
      <c r="A13808" s="55">
        <v>2019</v>
      </c>
      <c r="B13808" s="55" t="s">
        <v>30</v>
      </c>
      <c r="C13808" s="55" t="s">
        <v>2994</v>
      </c>
      <c r="D13808" s="54" t="s">
        <v>5960</v>
      </c>
      <c r="E13808" s="56">
        <v>50.2916666666667</v>
      </c>
      <c r="F13808" s="55" t="s">
        <v>8641</v>
      </c>
      <c r="G13808" s="55" t="s">
        <v>8642</v>
      </c>
      <c r="H13808" s="55"/>
    </row>
    <row r="13809" spans="1:8" x14ac:dyDescent="0.25">
      <c r="A13809" s="55">
        <v>2019</v>
      </c>
      <c r="B13809" s="55" t="s">
        <v>30</v>
      </c>
      <c r="C13809" s="55" t="s">
        <v>2997</v>
      </c>
      <c r="D13809" s="54" t="s">
        <v>5960</v>
      </c>
      <c r="E13809" s="56">
        <v>50.3333333333333</v>
      </c>
      <c r="F13809" s="55" t="s">
        <v>4391</v>
      </c>
      <c r="G13809" s="55" t="s">
        <v>8643</v>
      </c>
      <c r="H13809" s="55"/>
    </row>
    <row r="13810" spans="1:8" x14ac:dyDescent="0.25">
      <c r="A13810" s="55">
        <v>2019</v>
      </c>
      <c r="B13810" s="55" t="s">
        <v>30</v>
      </c>
      <c r="C13810" s="55" t="s">
        <v>3000</v>
      </c>
      <c r="D13810" s="54" t="s">
        <v>5960</v>
      </c>
      <c r="E13810" s="56">
        <v>50.375</v>
      </c>
      <c r="F13810" s="55" t="s">
        <v>8644</v>
      </c>
      <c r="G13810" s="55" t="s">
        <v>8645</v>
      </c>
      <c r="H13810" s="55"/>
    </row>
    <row r="13811" spans="1:8" x14ac:dyDescent="0.25">
      <c r="A13811" s="55">
        <v>2019</v>
      </c>
      <c r="B13811" s="55" t="s">
        <v>30</v>
      </c>
      <c r="C13811" s="55" t="s">
        <v>3003</v>
      </c>
      <c r="D13811" s="54" t="s">
        <v>5960</v>
      </c>
      <c r="E13811" s="56">
        <v>50.4166666666667</v>
      </c>
      <c r="F13811" s="55" t="s">
        <v>8646</v>
      </c>
      <c r="G13811" s="55" t="s">
        <v>8647</v>
      </c>
      <c r="H13811" s="55"/>
    </row>
    <row r="13812" spans="1:8" x14ac:dyDescent="0.25">
      <c r="A13812" s="55">
        <v>2019</v>
      </c>
      <c r="B13812" s="55" t="s">
        <v>30</v>
      </c>
      <c r="C13812" s="55" t="s">
        <v>3006</v>
      </c>
      <c r="D13812" s="54" t="s">
        <v>5960</v>
      </c>
      <c r="E13812" s="56">
        <v>50.4583333333333</v>
      </c>
      <c r="F13812" s="55" t="s">
        <v>8648</v>
      </c>
      <c r="G13812" s="55" t="s">
        <v>8649</v>
      </c>
      <c r="H13812" s="55"/>
    </row>
    <row r="13813" spans="1:8" x14ac:dyDescent="0.25">
      <c r="A13813" s="55">
        <v>2019</v>
      </c>
      <c r="B13813" s="55" t="s">
        <v>30</v>
      </c>
      <c r="C13813" s="55" t="s">
        <v>3009</v>
      </c>
      <c r="D13813" s="54" t="s">
        <v>5960</v>
      </c>
      <c r="E13813" s="56">
        <v>50.5</v>
      </c>
      <c r="F13813" s="55" t="s">
        <v>8650</v>
      </c>
      <c r="G13813" s="55" t="s">
        <v>8651</v>
      </c>
      <c r="H13813" s="55"/>
    </row>
    <row r="13814" spans="1:8" x14ac:dyDescent="0.25">
      <c r="A13814" s="55">
        <v>2019</v>
      </c>
      <c r="B13814" s="55" t="s">
        <v>30</v>
      </c>
      <c r="C13814" s="55" t="s">
        <v>3012</v>
      </c>
      <c r="D13814" s="54" t="s">
        <v>5960</v>
      </c>
      <c r="E13814" s="56">
        <v>50.5416666666667</v>
      </c>
      <c r="F13814" s="55" t="s">
        <v>5511</v>
      </c>
      <c r="G13814" s="55" t="s">
        <v>8652</v>
      </c>
      <c r="H13814" s="55"/>
    </row>
    <row r="13815" spans="1:8" x14ac:dyDescent="0.25">
      <c r="A13815" s="55">
        <v>2019</v>
      </c>
      <c r="B13815" s="55" t="s">
        <v>30</v>
      </c>
      <c r="C13815" s="55" t="s">
        <v>3016</v>
      </c>
      <c r="D13815" s="54" t="s">
        <v>5960</v>
      </c>
      <c r="E13815" s="56">
        <v>50.5833333333333</v>
      </c>
      <c r="F13815" s="55" t="s">
        <v>5514</v>
      </c>
      <c r="G13815" s="55" t="s">
        <v>8653</v>
      </c>
      <c r="H13815" s="55"/>
    </row>
    <row r="13816" spans="1:8" x14ac:dyDescent="0.25">
      <c r="A13816" s="55">
        <v>2019</v>
      </c>
      <c r="B13816" s="55" t="s">
        <v>30</v>
      </c>
      <c r="C13816" s="55" t="s">
        <v>3019</v>
      </c>
      <c r="D13816" s="54" t="s">
        <v>5960</v>
      </c>
      <c r="E13816" s="56">
        <v>50.625</v>
      </c>
      <c r="F13816" s="55" t="s">
        <v>8654</v>
      </c>
      <c r="G13816" s="55" t="s">
        <v>8655</v>
      </c>
      <c r="H13816" s="55"/>
    </row>
    <row r="13817" spans="1:8" x14ac:dyDescent="0.25">
      <c r="A13817" s="55">
        <v>2019</v>
      </c>
      <c r="B13817" s="55" t="s">
        <v>30</v>
      </c>
      <c r="C13817" s="55" t="s">
        <v>3021</v>
      </c>
      <c r="D13817" s="54" t="s">
        <v>5960</v>
      </c>
      <c r="E13817" s="56">
        <v>50.6666666666667</v>
      </c>
      <c r="F13817" s="55" t="s">
        <v>3906</v>
      </c>
      <c r="G13817" s="55" t="s">
        <v>8656</v>
      </c>
      <c r="H13817" s="55"/>
    </row>
    <row r="13818" spans="1:8" x14ac:dyDescent="0.25">
      <c r="A13818" s="55">
        <v>2019</v>
      </c>
      <c r="B13818" s="55" t="s">
        <v>30</v>
      </c>
      <c r="C13818" s="55" t="s">
        <v>3023</v>
      </c>
      <c r="D13818" s="54" t="s">
        <v>5960</v>
      </c>
      <c r="E13818" s="56">
        <v>50.7083333333333</v>
      </c>
      <c r="F13818" s="55" t="s">
        <v>4572</v>
      </c>
      <c r="G13818" s="55" t="s">
        <v>8657</v>
      </c>
      <c r="H13818" s="55"/>
    </row>
    <row r="13819" spans="1:8" x14ac:dyDescent="0.25">
      <c r="A13819" s="55">
        <v>2019</v>
      </c>
      <c r="B13819" s="55" t="s">
        <v>30</v>
      </c>
      <c r="C13819" s="55" t="s">
        <v>3026</v>
      </c>
      <c r="D13819" s="54" t="s">
        <v>5960</v>
      </c>
      <c r="E13819" s="56">
        <v>50.75</v>
      </c>
      <c r="F13819" s="55" t="s">
        <v>4349</v>
      </c>
      <c r="G13819" s="55" t="s">
        <v>8658</v>
      </c>
      <c r="H13819" s="55"/>
    </row>
    <row r="13820" spans="1:8" x14ac:dyDescent="0.25">
      <c r="A13820" s="55">
        <v>2019</v>
      </c>
      <c r="B13820" s="55" t="s">
        <v>30</v>
      </c>
      <c r="C13820" s="55" t="s">
        <v>3028</v>
      </c>
      <c r="D13820" s="54" t="s">
        <v>5960</v>
      </c>
      <c r="E13820" s="56">
        <v>50.7916666666667</v>
      </c>
      <c r="F13820" s="55" t="s">
        <v>8062</v>
      </c>
      <c r="G13820" s="55" t="s">
        <v>8659</v>
      </c>
      <c r="H13820" s="55"/>
    </row>
    <row r="13821" spans="1:8" x14ac:dyDescent="0.25">
      <c r="A13821" s="55">
        <v>2019</v>
      </c>
      <c r="B13821" s="55" t="s">
        <v>30</v>
      </c>
      <c r="C13821" s="55" t="s">
        <v>3031</v>
      </c>
      <c r="D13821" s="54" t="s">
        <v>5960</v>
      </c>
      <c r="E13821" s="56">
        <v>50.8333333333333</v>
      </c>
      <c r="F13821" s="55" t="s">
        <v>4351</v>
      </c>
      <c r="G13821" s="55" t="s">
        <v>8660</v>
      </c>
      <c r="H13821" s="55"/>
    </row>
    <row r="13822" spans="1:8" x14ac:dyDescent="0.25">
      <c r="A13822" s="55">
        <v>2019</v>
      </c>
      <c r="B13822" s="55" t="s">
        <v>30</v>
      </c>
      <c r="C13822" s="55" t="s">
        <v>3034</v>
      </c>
      <c r="D13822" s="54" t="s">
        <v>5998</v>
      </c>
      <c r="E13822" s="56">
        <v>50.875</v>
      </c>
      <c r="F13822" s="55" t="s">
        <v>8111</v>
      </c>
      <c r="G13822" s="55" t="s">
        <v>8661</v>
      </c>
      <c r="H13822" s="55"/>
    </row>
    <row r="13823" spans="1:8" x14ac:dyDescent="0.25">
      <c r="A13823" s="55">
        <v>2019</v>
      </c>
      <c r="B13823" s="55" t="s">
        <v>30</v>
      </c>
      <c r="C13823" s="55" t="s">
        <v>3037</v>
      </c>
      <c r="D13823" s="54" t="s">
        <v>5998</v>
      </c>
      <c r="E13823" s="56">
        <v>50.9166666666667</v>
      </c>
      <c r="F13823" s="55" t="s">
        <v>8662</v>
      </c>
      <c r="G13823" s="55" t="s">
        <v>8663</v>
      </c>
      <c r="H13823" s="55"/>
    </row>
    <row r="13824" spans="1:8" x14ac:dyDescent="0.25">
      <c r="A13824" s="55">
        <v>2019</v>
      </c>
      <c r="B13824" s="55" t="s">
        <v>30</v>
      </c>
      <c r="C13824" s="55" t="s">
        <v>3040</v>
      </c>
      <c r="D13824" s="54" t="s">
        <v>5998</v>
      </c>
      <c r="E13824" s="56">
        <v>50.9583333333333</v>
      </c>
      <c r="F13824" s="55" t="s">
        <v>8664</v>
      </c>
      <c r="G13824" s="55" t="s">
        <v>8665</v>
      </c>
      <c r="H13824" s="55"/>
    </row>
    <row r="13825" spans="1:8" x14ac:dyDescent="0.25">
      <c r="A13825" s="55">
        <v>2019</v>
      </c>
      <c r="B13825" s="55" t="s">
        <v>30</v>
      </c>
      <c r="C13825" s="55" t="s">
        <v>3043</v>
      </c>
      <c r="D13825" s="54" t="s">
        <v>5998</v>
      </c>
      <c r="E13825" s="56">
        <v>51</v>
      </c>
      <c r="F13825" s="55" t="s">
        <v>8636</v>
      </c>
      <c r="G13825" s="55" t="s">
        <v>6510</v>
      </c>
      <c r="H13825" s="55"/>
    </row>
    <row r="13826" spans="1:8" x14ac:dyDescent="0.25">
      <c r="A13826" s="55">
        <v>2019</v>
      </c>
      <c r="B13826" s="55" t="s">
        <v>30</v>
      </c>
      <c r="C13826" s="55" t="s">
        <v>3046</v>
      </c>
      <c r="D13826" s="54" t="s">
        <v>5998</v>
      </c>
      <c r="E13826" s="56">
        <v>51.0416666666667</v>
      </c>
      <c r="F13826" s="55" t="s">
        <v>4847</v>
      </c>
      <c r="G13826" s="55" t="s">
        <v>8666</v>
      </c>
      <c r="H13826" s="55"/>
    </row>
    <row r="13827" spans="1:8" x14ac:dyDescent="0.25">
      <c r="A13827" s="55">
        <v>2019</v>
      </c>
      <c r="B13827" s="55" t="s">
        <v>30</v>
      </c>
      <c r="C13827" s="55" t="s">
        <v>3049</v>
      </c>
      <c r="D13827" s="54" t="s">
        <v>5998</v>
      </c>
      <c r="E13827" s="56">
        <v>51.0833333333333</v>
      </c>
      <c r="F13827" s="55" t="s">
        <v>4173</v>
      </c>
      <c r="G13827" s="55" t="s">
        <v>8667</v>
      </c>
      <c r="H13827" s="55"/>
    </row>
    <row r="13828" spans="1:8" x14ac:dyDescent="0.25">
      <c r="A13828" s="55">
        <v>2019</v>
      </c>
      <c r="B13828" s="55" t="s">
        <v>30</v>
      </c>
      <c r="C13828" s="55" t="s">
        <v>3051</v>
      </c>
      <c r="D13828" s="54" t="s">
        <v>5998</v>
      </c>
      <c r="E13828" s="56">
        <v>51.125</v>
      </c>
      <c r="F13828" s="55" t="s">
        <v>8062</v>
      </c>
      <c r="G13828" s="55" t="s">
        <v>8668</v>
      </c>
      <c r="H13828" s="55"/>
    </row>
    <row r="13829" spans="1:8" x14ac:dyDescent="0.25">
      <c r="A13829" s="55">
        <v>2019</v>
      </c>
      <c r="B13829" s="55" t="s">
        <v>30</v>
      </c>
      <c r="C13829" s="55" t="s">
        <v>3054</v>
      </c>
      <c r="D13829" s="54" t="s">
        <v>5998</v>
      </c>
      <c r="E13829" s="56">
        <v>51.1666666666667</v>
      </c>
      <c r="F13829" s="55" t="s">
        <v>8669</v>
      </c>
      <c r="G13829" s="55" t="s">
        <v>8670</v>
      </c>
      <c r="H13829" s="55"/>
    </row>
    <row r="13830" spans="1:8" x14ac:dyDescent="0.25">
      <c r="A13830" s="55">
        <v>2019</v>
      </c>
      <c r="B13830" s="55" t="s">
        <v>30</v>
      </c>
      <c r="C13830" s="55" t="s">
        <v>3057</v>
      </c>
      <c r="D13830" s="54" t="s">
        <v>5998</v>
      </c>
      <c r="E13830" s="56">
        <v>51.2083333333333</v>
      </c>
      <c r="F13830" s="55" t="s">
        <v>8671</v>
      </c>
      <c r="G13830" s="55" t="s">
        <v>8672</v>
      </c>
      <c r="H13830" s="55"/>
    </row>
    <row r="13831" spans="1:8" x14ac:dyDescent="0.25">
      <c r="A13831" s="55">
        <v>2019</v>
      </c>
      <c r="B13831" s="55" t="s">
        <v>30</v>
      </c>
      <c r="C13831" s="55" t="s">
        <v>3061</v>
      </c>
      <c r="D13831" s="54" t="s">
        <v>5998</v>
      </c>
      <c r="E13831" s="56">
        <v>51.25</v>
      </c>
      <c r="F13831" s="55" t="s">
        <v>8673</v>
      </c>
      <c r="G13831" s="55" t="s">
        <v>8674</v>
      </c>
      <c r="H13831" s="55"/>
    </row>
    <row r="13832" spans="1:8" x14ac:dyDescent="0.25">
      <c r="A13832" s="55">
        <v>2019</v>
      </c>
      <c r="B13832" s="55" t="s">
        <v>30</v>
      </c>
      <c r="C13832" s="55" t="s">
        <v>3063</v>
      </c>
      <c r="D13832" s="54" t="s">
        <v>5998</v>
      </c>
      <c r="E13832" s="56">
        <v>51.2916666666667</v>
      </c>
      <c r="F13832" s="55" t="s">
        <v>5568</v>
      </c>
      <c r="G13832" s="55" t="s">
        <v>8675</v>
      </c>
      <c r="H13832" s="55"/>
    </row>
    <row r="13833" spans="1:8" x14ac:dyDescent="0.25">
      <c r="A13833" s="55">
        <v>2019</v>
      </c>
      <c r="B13833" s="55" t="s">
        <v>30</v>
      </c>
      <c r="C13833" s="55" t="s">
        <v>3066</v>
      </c>
      <c r="D13833" s="54" t="s">
        <v>5998</v>
      </c>
      <c r="E13833" s="56">
        <v>51.3333333333333</v>
      </c>
      <c r="F13833" s="55" t="s">
        <v>5020</v>
      </c>
      <c r="G13833" s="55" t="s">
        <v>8676</v>
      </c>
      <c r="H13833" s="55"/>
    </row>
    <row r="13834" spans="1:8" x14ac:dyDescent="0.25">
      <c r="A13834" s="55">
        <v>2019</v>
      </c>
      <c r="B13834" s="55" t="s">
        <v>30</v>
      </c>
      <c r="C13834" s="55" t="s">
        <v>3069</v>
      </c>
      <c r="D13834" s="54" t="s">
        <v>5998</v>
      </c>
      <c r="E13834" s="56">
        <v>51.375</v>
      </c>
      <c r="F13834" s="55" t="s">
        <v>8677</v>
      </c>
      <c r="G13834" s="55" t="s">
        <v>8678</v>
      </c>
      <c r="H13834" s="55"/>
    </row>
    <row r="13835" spans="1:8" x14ac:dyDescent="0.25">
      <c r="A13835" s="55">
        <v>2019</v>
      </c>
      <c r="B13835" s="55" t="s">
        <v>30</v>
      </c>
      <c r="C13835" s="55" t="s">
        <v>3071</v>
      </c>
      <c r="D13835" s="54" t="s">
        <v>5998</v>
      </c>
      <c r="E13835" s="56">
        <v>51.4166666666667</v>
      </c>
      <c r="F13835" s="55" t="s">
        <v>8679</v>
      </c>
      <c r="G13835" s="55" t="s">
        <v>8680</v>
      </c>
      <c r="H13835" s="55"/>
    </row>
    <row r="13836" spans="1:8" x14ac:dyDescent="0.25">
      <c r="A13836" s="55">
        <v>2019</v>
      </c>
      <c r="B13836" s="55" t="s">
        <v>30</v>
      </c>
      <c r="C13836" s="55" t="s">
        <v>3074</v>
      </c>
      <c r="D13836" s="54" t="s">
        <v>5998</v>
      </c>
      <c r="E13836" s="56">
        <v>51.4583333333333</v>
      </c>
      <c r="F13836" s="55" t="s">
        <v>8681</v>
      </c>
      <c r="G13836" s="55" t="s">
        <v>7465</v>
      </c>
      <c r="H13836" s="55"/>
    </row>
    <row r="13837" spans="1:8" x14ac:dyDescent="0.25">
      <c r="A13837" s="55">
        <v>2019</v>
      </c>
      <c r="B13837" s="55" t="s">
        <v>30</v>
      </c>
      <c r="C13837" s="55" t="s">
        <v>3076</v>
      </c>
      <c r="D13837" s="54" t="s">
        <v>5998</v>
      </c>
      <c r="E13837" s="56">
        <v>51.5</v>
      </c>
      <c r="F13837" s="55" t="s">
        <v>8682</v>
      </c>
      <c r="G13837" s="55" t="s">
        <v>8683</v>
      </c>
      <c r="H13837" s="55"/>
    </row>
    <row r="13838" spans="1:8" x14ac:dyDescent="0.25">
      <c r="A13838" s="55">
        <v>2019</v>
      </c>
      <c r="B13838" s="55" t="s">
        <v>30</v>
      </c>
      <c r="C13838" s="55" t="s">
        <v>3079</v>
      </c>
      <c r="D13838" s="54" t="s">
        <v>5998</v>
      </c>
      <c r="E13838" s="56">
        <v>51.5416666666667</v>
      </c>
      <c r="F13838" s="55" t="s">
        <v>8684</v>
      </c>
      <c r="G13838" s="55" t="s">
        <v>8685</v>
      </c>
      <c r="H13838" s="55"/>
    </row>
    <row r="13839" spans="1:8" x14ac:dyDescent="0.25">
      <c r="A13839" s="55">
        <v>2019</v>
      </c>
      <c r="B13839" s="55" t="s">
        <v>30</v>
      </c>
      <c r="C13839" s="55" t="s">
        <v>3082</v>
      </c>
      <c r="D13839" s="54" t="s">
        <v>5998</v>
      </c>
      <c r="E13839" s="56">
        <v>51.5833333333333</v>
      </c>
      <c r="F13839" s="55" t="s">
        <v>4730</v>
      </c>
      <c r="G13839" s="55" t="s">
        <v>8686</v>
      </c>
      <c r="H13839" s="55"/>
    </row>
    <row r="13840" spans="1:8" x14ac:dyDescent="0.25">
      <c r="A13840" s="55">
        <v>2019</v>
      </c>
      <c r="B13840" s="55" t="s">
        <v>30</v>
      </c>
      <c r="C13840" s="55" t="s">
        <v>3084</v>
      </c>
      <c r="D13840" s="54" t="s">
        <v>5998</v>
      </c>
      <c r="E13840" s="56">
        <v>51.625</v>
      </c>
      <c r="F13840" s="55" t="s">
        <v>8307</v>
      </c>
      <c r="G13840" s="55" t="s">
        <v>8687</v>
      </c>
      <c r="H13840" s="55"/>
    </row>
    <row r="13841" spans="1:8" x14ac:dyDescent="0.25">
      <c r="A13841" s="55">
        <v>2019</v>
      </c>
      <c r="B13841" s="55" t="s">
        <v>30</v>
      </c>
      <c r="C13841" s="55" t="s">
        <v>3086</v>
      </c>
      <c r="D13841" s="54" t="s">
        <v>5998</v>
      </c>
      <c r="E13841" s="56">
        <v>51.6666666666667</v>
      </c>
      <c r="F13841" s="55" t="s">
        <v>8688</v>
      </c>
      <c r="G13841" s="55" t="s">
        <v>8689</v>
      </c>
      <c r="H13841" s="55"/>
    </row>
    <row r="13842" spans="1:8" x14ac:dyDescent="0.25">
      <c r="A13842" s="55">
        <v>2019</v>
      </c>
      <c r="B13842" s="55" t="s">
        <v>30</v>
      </c>
      <c r="C13842" s="55" t="s">
        <v>3088</v>
      </c>
      <c r="D13842" s="54" t="s">
        <v>5998</v>
      </c>
      <c r="E13842" s="56">
        <v>51.7083333333333</v>
      </c>
      <c r="F13842" s="55" t="s">
        <v>8690</v>
      </c>
      <c r="G13842" s="55" t="s">
        <v>8691</v>
      </c>
      <c r="H13842" s="55"/>
    </row>
    <row r="13843" spans="1:8" x14ac:dyDescent="0.25">
      <c r="A13843" s="55">
        <v>2019</v>
      </c>
      <c r="B13843" s="55" t="s">
        <v>30</v>
      </c>
      <c r="C13843" s="55" t="s">
        <v>3090</v>
      </c>
      <c r="D13843" s="54" t="s">
        <v>5998</v>
      </c>
      <c r="E13843" s="56">
        <v>51.75</v>
      </c>
      <c r="F13843" s="55" t="s">
        <v>7920</v>
      </c>
      <c r="G13843" s="55" t="s">
        <v>8692</v>
      </c>
      <c r="H13843" s="55"/>
    </row>
    <row r="13844" spans="1:8" x14ac:dyDescent="0.25">
      <c r="A13844" s="55">
        <v>2019</v>
      </c>
      <c r="B13844" s="55" t="s">
        <v>30</v>
      </c>
      <c r="C13844" s="55" t="s">
        <v>3092</v>
      </c>
      <c r="D13844" s="54" t="s">
        <v>5998</v>
      </c>
      <c r="E13844" s="56">
        <v>51.7916666666667</v>
      </c>
      <c r="F13844" s="55" t="s">
        <v>4097</v>
      </c>
      <c r="G13844" s="55" t="s">
        <v>8693</v>
      </c>
      <c r="H13844" s="55"/>
    </row>
    <row r="13845" spans="1:8" x14ac:dyDescent="0.25">
      <c r="A13845" s="55">
        <v>2019</v>
      </c>
      <c r="B13845" s="55" t="s">
        <v>30</v>
      </c>
      <c r="C13845" s="55" t="s">
        <v>3095</v>
      </c>
      <c r="D13845" s="54" t="s">
        <v>5998</v>
      </c>
      <c r="E13845" s="56">
        <v>51.8333333333333</v>
      </c>
      <c r="F13845" s="55" t="s">
        <v>8364</v>
      </c>
      <c r="G13845" s="55" t="s">
        <v>8694</v>
      </c>
      <c r="H13845" s="55"/>
    </row>
    <row r="13846" spans="1:8" x14ac:dyDescent="0.25">
      <c r="A13846" s="55">
        <v>2019</v>
      </c>
      <c r="B13846" s="55" t="s">
        <v>30</v>
      </c>
      <c r="C13846" s="55" t="s">
        <v>3098</v>
      </c>
      <c r="D13846" s="54" t="s">
        <v>6033</v>
      </c>
      <c r="E13846" s="56">
        <v>51.875</v>
      </c>
      <c r="F13846" s="55" t="s">
        <v>4288</v>
      </c>
      <c r="G13846" s="55" t="s">
        <v>8695</v>
      </c>
      <c r="H13846" s="55"/>
    </row>
    <row r="13847" spans="1:8" x14ac:dyDescent="0.25">
      <c r="A13847" s="55">
        <v>2019</v>
      </c>
      <c r="B13847" s="55" t="s">
        <v>30</v>
      </c>
      <c r="C13847" s="55" t="s">
        <v>3100</v>
      </c>
      <c r="D13847" s="54" t="s">
        <v>6033</v>
      </c>
      <c r="E13847" s="56">
        <v>51.9166666666667</v>
      </c>
      <c r="F13847" s="55" t="s">
        <v>8696</v>
      </c>
      <c r="G13847" s="55" t="s">
        <v>8697</v>
      </c>
      <c r="H13847" s="55"/>
    </row>
    <row r="13848" spans="1:8" x14ac:dyDescent="0.25">
      <c r="A13848" s="55">
        <v>2019</v>
      </c>
      <c r="B13848" s="55" t="s">
        <v>30</v>
      </c>
      <c r="C13848" s="55" t="s">
        <v>3104</v>
      </c>
      <c r="D13848" s="54" t="s">
        <v>6033</v>
      </c>
      <c r="E13848" s="56">
        <v>51.9583333333333</v>
      </c>
      <c r="F13848" s="55" t="s">
        <v>8698</v>
      </c>
      <c r="G13848" s="55" t="s">
        <v>8699</v>
      </c>
      <c r="H13848" s="55"/>
    </row>
    <row r="13849" spans="1:8" x14ac:dyDescent="0.25">
      <c r="A13849" s="55">
        <v>2019</v>
      </c>
      <c r="B13849" s="55" t="s">
        <v>30</v>
      </c>
      <c r="C13849" s="55" t="s">
        <v>3106</v>
      </c>
      <c r="D13849" s="54" t="s">
        <v>6033</v>
      </c>
      <c r="E13849" s="56">
        <v>52</v>
      </c>
      <c r="F13849" s="55" t="s">
        <v>8109</v>
      </c>
      <c r="G13849" s="55" t="s">
        <v>8700</v>
      </c>
      <c r="H13849" s="55"/>
    </row>
    <row r="13850" spans="1:8" x14ac:dyDescent="0.25">
      <c r="A13850" s="55">
        <v>2019</v>
      </c>
      <c r="B13850" s="55" t="s">
        <v>30</v>
      </c>
      <c r="C13850" s="55" t="s">
        <v>3108</v>
      </c>
      <c r="D13850" s="54" t="s">
        <v>6033</v>
      </c>
      <c r="E13850" s="56">
        <v>52.0416666666667</v>
      </c>
      <c r="F13850" s="55" t="s">
        <v>4314</v>
      </c>
      <c r="G13850" s="55" t="s">
        <v>8701</v>
      </c>
      <c r="H13850" s="55"/>
    </row>
    <row r="13851" spans="1:8" x14ac:dyDescent="0.25">
      <c r="A13851" s="55">
        <v>2019</v>
      </c>
      <c r="B13851" s="55" t="s">
        <v>30</v>
      </c>
      <c r="C13851" s="55" t="s">
        <v>3109</v>
      </c>
      <c r="D13851" s="54" t="s">
        <v>6033</v>
      </c>
      <c r="E13851" s="56">
        <v>52.0833333333333</v>
      </c>
      <c r="F13851" s="55" t="s">
        <v>4439</v>
      </c>
      <c r="G13851" s="55" t="s">
        <v>8702</v>
      </c>
      <c r="H13851" s="55"/>
    </row>
    <row r="13852" spans="1:8" x14ac:dyDescent="0.25">
      <c r="A13852" s="55">
        <v>2019</v>
      </c>
      <c r="B13852" s="55" t="s">
        <v>30</v>
      </c>
      <c r="C13852" s="55" t="s">
        <v>3112</v>
      </c>
      <c r="D13852" s="54" t="s">
        <v>6033</v>
      </c>
      <c r="E13852" s="56">
        <v>52.125</v>
      </c>
      <c r="F13852" s="55" t="s">
        <v>8408</v>
      </c>
      <c r="G13852" s="55" t="s">
        <v>8703</v>
      </c>
      <c r="H13852" s="55"/>
    </row>
    <row r="13853" spans="1:8" x14ac:dyDescent="0.25">
      <c r="A13853" s="55">
        <v>2019</v>
      </c>
      <c r="B13853" s="55" t="s">
        <v>30</v>
      </c>
      <c r="C13853" s="55" t="s">
        <v>3115</v>
      </c>
      <c r="D13853" s="54" t="s">
        <v>6033</v>
      </c>
      <c r="E13853" s="56">
        <v>52.1666666666667</v>
      </c>
      <c r="F13853" s="55" t="s">
        <v>8704</v>
      </c>
      <c r="G13853" s="55" t="s">
        <v>8705</v>
      </c>
      <c r="H13853" s="55"/>
    </row>
    <row r="13854" spans="1:8" x14ac:dyDescent="0.25">
      <c r="A13854" s="55">
        <v>2019</v>
      </c>
      <c r="B13854" s="55" t="s">
        <v>30</v>
      </c>
      <c r="C13854" s="55" t="s">
        <v>3117</v>
      </c>
      <c r="D13854" s="54" t="s">
        <v>6033</v>
      </c>
      <c r="E13854" s="56">
        <v>52.2083333333333</v>
      </c>
      <c r="F13854" s="55" t="s">
        <v>8706</v>
      </c>
      <c r="G13854" s="55" t="s">
        <v>8707</v>
      </c>
      <c r="H13854" s="55"/>
    </row>
    <row r="13855" spans="1:8" x14ac:dyDescent="0.25">
      <c r="A13855" s="55">
        <v>2019</v>
      </c>
      <c r="B13855" s="55" t="s">
        <v>30</v>
      </c>
      <c r="C13855" s="55" t="s">
        <v>3120</v>
      </c>
      <c r="D13855" s="54" t="s">
        <v>6033</v>
      </c>
      <c r="E13855" s="56">
        <v>52.25</v>
      </c>
      <c r="F13855" s="55" t="s">
        <v>8278</v>
      </c>
      <c r="G13855" s="55" t="s">
        <v>8708</v>
      </c>
      <c r="H13855" s="55"/>
    </row>
    <row r="13856" spans="1:8" x14ac:dyDescent="0.25">
      <c r="A13856" s="55">
        <v>2019</v>
      </c>
      <c r="B13856" s="55" t="s">
        <v>30</v>
      </c>
      <c r="C13856" s="55" t="s">
        <v>3123</v>
      </c>
      <c r="D13856" s="54" t="s">
        <v>6033</v>
      </c>
      <c r="E13856" s="56">
        <v>52.2916666666667</v>
      </c>
      <c r="F13856" s="55" t="s">
        <v>8709</v>
      </c>
      <c r="G13856" s="55" t="s">
        <v>8710</v>
      </c>
      <c r="H13856" s="55"/>
    </row>
    <row r="13857" spans="1:8" x14ac:dyDescent="0.25">
      <c r="A13857" s="55">
        <v>2019</v>
      </c>
      <c r="B13857" s="55" t="s">
        <v>30</v>
      </c>
      <c r="C13857" s="55" t="s">
        <v>3126</v>
      </c>
      <c r="D13857" s="54" t="s">
        <v>6033</v>
      </c>
      <c r="E13857" s="56">
        <v>52.3333333333333</v>
      </c>
      <c r="F13857" s="55" t="s">
        <v>8711</v>
      </c>
      <c r="G13857" s="55" t="s">
        <v>8712</v>
      </c>
      <c r="H13857" s="55"/>
    </row>
    <row r="13858" spans="1:8" x14ac:dyDescent="0.25">
      <c r="A13858" s="55">
        <v>2019</v>
      </c>
      <c r="B13858" s="55" t="s">
        <v>30</v>
      </c>
      <c r="C13858" s="55" t="s">
        <v>3128</v>
      </c>
      <c r="D13858" s="54" t="s">
        <v>6033</v>
      </c>
      <c r="E13858" s="56">
        <v>52.375</v>
      </c>
      <c r="F13858" s="55" t="s">
        <v>8713</v>
      </c>
      <c r="G13858" s="55" t="s">
        <v>8714</v>
      </c>
      <c r="H13858" s="55"/>
    </row>
    <row r="13859" spans="1:8" x14ac:dyDescent="0.25">
      <c r="A13859" s="55">
        <v>2019</v>
      </c>
      <c r="B13859" s="55" t="s">
        <v>30</v>
      </c>
      <c r="C13859" s="55" t="s">
        <v>3130</v>
      </c>
      <c r="D13859" s="54" t="s">
        <v>6033</v>
      </c>
      <c r="E13859" s="56">
        <v>52.4166666666667</v>
      </c>
      <c r="F13859" s="55" t="s">
        <v>8715</v>
      </c>
      <c r="G13859" s="55" t="s">
        <v>8716</v>
      </c>
      <c r="H13859" s="55"/>
    </row>
    <row r="13860" spans="1:8" x14ac:dyDescent="0.25">
      <c r="A13860" s="55">
        <v>2019</v>
      </c>
      <c r="B13860" s="55" t="s">
        <v>30</v>
      </c>
      <c r="C13860" s="55" t="s">
        <v>3133</v>
      </c>
      <c r="D13860" s="54" t="s">
        <v>6033</v>
      </c>
      <c r="E13860" s="56">
        <v>52.4583333333333</v>
      </c>
      <c r="F13860" s="55" t="s">
        <v>4873</v>
      </c>
      <c r="G13860" s="55" t="s">
        <v>8717</v>
      </c>
      <c r="H13860" s="55"/>
    </row>
    <row r="13861" spans="1:8" x14ac:dyDescent="0.25">
      <c r="A13861" s="55">
        <v>2019</v>
      </c>
      <c r="B13861" s="55" t="s">
        <v>30</v>
      </c>
      <c r="C13861" s="55" t="s">
        <v>3136</v>
      </c>
      <c r="D13861" s="54" t="s">
        <v>6033</v>
      </c>
      <c r="E13861" s="56">
        <v>52.5</v>
      </c>
      <c r="F13861" s="55" t="s">
        <v>4871</v>
      </c>
      <c r="G13861" s="55" t="s">
        <v>8718</v>
      </c>
      <c r="H13861" s="55"/>
    </row>
    <row r="13862" spans="1:8" x14ac:dyDescent="0.25">
      <c r="A13862" s="55">
        <v>2019</v>
      </c>
      <c r="B13862" s="55" t="s">
        <v>30</v>
      </c>
      <c r="C13862" s="55" t="s">
        <v>3140</v>
      </c>
      <c r="D13862" s="54" t="s">
        <v>6033</v>
      </c>
      <c r="E13862" s="56">
        <v>52.5416666666667</v>
      </c>
      <c r="F13862" s="55" t="s">
        <v>8719</v>
      </c>
      <c r="G13862" s="55" t="s">
        <v>8720</v>
      </c>
      <c r="H13862" s="55"/>
    </row>
    <row r="13863" spans="1:8" x14ac:dyDescent="0.25">
      <c r="A13863" s="55">
        <v>2019</v>
      </c>
      <c r="B13863" s="55" t="s">
        <v>30</v>
      </c>
      <c r="C13863" s="55" t="s">
        <v>3142</v>
      </c>
      <c r="D13863" s="54" t="s">
        <v>6033</v>
      </c>
      <c r="E13863" s="56">
        <v>52.5833333333333</v>
      </c>
      <c r="F13863" s="55" t="s">
        <v>8721</v>
      </c>
      <c r="G13863" s="55" t="s">
        <v>8722</v>
      </c>
      <c r="H13863" s="55"/>
    </row>
    <row r="13864" spans="1:8" x14ac:dyDescent="0.25">
      <c r="A13864" s="55">
        <v>2019</v>
      </c>
      <c r="B13864" s="55" t="s">
        <v>30</v>
      </c>
      <c r="C13864" s="55" t="s">
        <v>3146</v>
      </c>
      <c r="D13864" s="54" t="s">
        <v>6033</v>
      </c>
      <c r="E13864" s="56">
        <v>52.625</v>
      </c>
      <c r="F13864" s="55" t="s">
        <v>4610</v>
      </c>
      <c r="G13864" s="55" t="s">
        <v>8723</v>
      </c>
      <c r="H13864" s="55"/>
    </row>
    <row r="13865" spans="1:8" x14ac:dyDescent="0.25">
      <c r="A13865" s="55">
        <v>2019</v>
      </c>
      <c r="B13865" s="55" t="s">
        <v>30</v>
      </c>
      <c r="C13865" s="55" t="s">
        <v>3148</v>
      </c>
      <c r="D13865" s="54" t="s">
        <v>6033</v>
      </c>
      <c r="E13865" s="56">
        <v>52.6666666666667</v>
      </c>
      <c r="F13865" s="55" t="s">
        <v>7894</v>
      </c>
      <c r="G13865" s="55" t="s">
        <v>8724</v>
      </c>
      <c r="H13865" s="55"/>
    </row>
    <row r="13866" spans="1:8" x14ac:dyDescent="0.25">
      <c r="A13866" s="55">
        <v>2019</v>
      </c>
      <c r="B13866" s="55" t="s">
        <v>30</v>
      </c>
      <c r="C13866" s="55" t="s">
        <v>3151</v>
      </c>
      <c r="D13866" s="54" t="s">
        <v>6033</v>
      </c>
      <c r="E13866" s="56">
        <v>52.7083333333333</v>
      </c>
      <c r="F13866" s="55" t="s">
        <v>4285</v>
      </c>
      <c r="G13866" s="55" t="s">
        <v>8725</v>
      </c>
      <c r="H13866" s="55"/>
    </row>
    <row r="13867" spans="1:8" x14ac:dyDescent="0.25">
      <c r="A13867" s="55">
        <v>2019</v>
      </c>
      <c r="B13867" s="55" t="s">
        <v>30</v>
      </c>
      <c r="C13867" s="55" t="s">
        <v>3153</v>
      </c>
      <c r="D13867" s="54" t="s">
        <v>6033</v>
      </c>
      <c r="E13867" s="56">
        <v>52.75</v>
      </c>
      <c r="F13867" s="55" t="s">
        <v>8726</v>
      </c>
      <c r="G13867" s="55" t="s">
        <v>8727</v>
      </c>
      <c r="H13867" s="55"/>
    </row>
    <row r="13868" spans="1:8" x14ac:dyDescent="0.25">
      <c r="A13868" s="55">
        <v>2019</v>
      </c>
      <c r="B13868" s="55" t="s">
        <v>30</v>
      </c>
      <c r="C13868" s="55" t="s">
        <v>3156</v>
      </c>
      <c r="D13868" s="54" t="s">
        <v>6033</v>
      </c>
      <c r="E13868" s="56">
        <v>52.7916666666667</v>
      </c>
      <c r="F13868" s="55" t="s">
        <v>8728</v>
      </c>
      <c r="G13868" s="55" t="s">
        <v>8729</v>
      </c>
      <c r="H13868" s="55"/>
    </row>
    <row r="13869" spans="1:8" x14ac:dyDescent="0.25">
      <c r="A13869" s="55">
        <v>2019</v>
      </c>
      <c r="B13869" s="55" t="s">
        <v>30</v>
      </c>
      <c r="C13869" s="55" t="s">
        <v>3159</v>
      </c>
      <c r="D13869" s="54" t="s">
        <v>6033</v>
      </c>
      <c r="E13869" s="56">
        <v>52.8333333333333</v>
      </c>
      <c r="F13869" s="55" t="s">
        <v>8690</v>
      </c>
      <c r="G13869" s="55" t="s">
        <v>8730</v>
      </c>
      <c r="H13869" s="55"/>
    </row>
    <row r="13870" spans="1:8" x14ac:dyDescent="0.25">
      <c r="A13870" s="55">
        <v>2019</v>
      </c>
      <c r="B13870" s="55" t="s">
        <v>30</v>
      </c>
      <c r="C13870" s="55" t="s">
        <v>3161</v>
      </c>
      <c r="D13870" s="54" t="s">
        <v>6074</v>
      </c>
      <c r="E13870" s="56">
        <v>52.875</v>
      </c>
      <c r="F13870" s="55" t="s">
        <v>8731</v>
      </c>
      <c r="G13870" s="55" t="s">
        <v>8732</v>
      </c>
      <c r="H13870" s="55"/>
    </row>
    <row r="13871" spans="1:8" x14ac:dyDescent="0.25">
      <c r="A13871" s="55">
        <v>2019</v>
      </c>
      <c r="B13871" s="55" t="s">
        <v>30</v>
      </c>
      <c r="C13871" s="55" t="s">
        <v>3165</v>
      </c>
      <c r="D13871" s="54" t="s">
        <v>6074</v>
      </c>
      <c r="E13871" s="56">
        <v>52.9166666666667</v>
      </c>
      <c r="F13871" s="55" t="s">
        <v>3815</v>
      </c>
      <c r="G13871" s="55" t="s">
        <v>8733</v>
      </c>
      <c r="H13871" s="55"/>
    </row>
    <row r="13872" spans="1:8" x14ac:dyDescent="0.25">
      <c r="A13872" s="55">
        <v>2019</v>
      </c>
      <c r="B13872" s="55" t="s">
        <v>30</v>
      </c>
      <c r="C13872" s="55" t="s">
        <v>3168</v>
      </c>
      <c r="D13872" s="54" t="s">
        <v>6074</v>
      </c>
      <c r="E13872" s="56">
        <v>52.9583333333333</v>
      </c>
      <c r="F13872" s="55" t="s">
        <v>4941</v>
      </c>
      <c r="G13872" s="55" t="s">
        <v>8734</v>
      </c>
      <c r="H13872" s="55"/>
    </row>
    <row r="13873" spans="1:8" x14ac:dyDescent="0.25">
      <c r="A13873" s="55">
        <v>2019</v>
      </c>
      <c r="B13873" s="55" t="s">
        <v>30</v>
      </c>
      <c r="C13873" s="55" t="s">
        <v>3170</v>
      </c>
      <c r="D13873" s="54" t="s">
        <v>6074</v>
      </c>
      <c r="E13873" s="56">
        <v>53</v>
      </c>
      <c r="F13873" s="55" t="s">
        <v>4338</v>
      </c>
      <c r="G13873" s="55" t="s">
        <v>8735</v>
      </c>
      <c r="H13873" s="55"/>
    </row>
    <row r="13874" spans="1:8" x14ac:dyDescent="0.25">
      <c r="A13874" s="55">
        <v>2019</v>
      </c>
      <c r="B13874" s="55" t="s">
        <v>30</v>
      </c>
      <c r="C13874" s="55" t="s">
        <v>3173</v>
      </c>
      <c r="D13874" s="54" t="s">
        <v>6074</v>
      </c>
      <c r="E13874" s="56">
        <v>53.0416666666667</v>
      </c>
      <c r="F13874" s="55" t="s">
        <v>8219</v>
      </c>
      <c r="G13874" s="55" t="s">
        <v>8736</v>
      </c>
      <c r="H13874" s="55"/>
    </row>
    <row r="13875" spans="1:8" x14ac:dyDescent="0.25">
      <c r="A13875" s="55">
        <v>2019</v>
      </c>
      <c r="B13875" s="55" t="s">
        <v>30</v>
      </c>
      <c r="C13875" s="55" t="s">
        <v>3175</v>
      </c>
      <c r="D13875" s="54" t="s">
        <v>6074</v>
      </c>
      <c r="E13875" s="56">
        <v>53.0833333333333</v>
      </c>
      <c r="F13875" s="55" t="s">
        <v>4895</v>
      </c>
      <c r="G13875" s="55" t="s">
        <v>8737</v>
      </c>
      <c r="H13875" s="55"/>
    </row>
    <row r="13876" spans="1:8" x14ac:dyDescent="0.25">
      <c r="A13876" s="55">
        <v>2019</v>
      </c>
      <c r="B13876" s="55" t="s">
        <v>30</v>
      </c>
      <c r="C13876" s="55" t="s">
        <v>3178</v>
      </c>
      <c r="D13876" s="54" t="s">
        <v>6074</v>
      </c>
      <c r="E13876" s="56">
        <v>53.125</v>
      </c>
      <c r="F13876" s="55" t="s">
        <v>3815</v>
      </c>
      <c r="G13876" s="55" t="s">
        <v>8738</v>
      </c>
      <c r="H13876" s="55"/>
    </row>
    <row r="13877" spans="1:8" x14ac:dyDescent="0.25">
      <c r="A13877" s="55">
        <v>2019</v>
      </c>
      <c r="B13877" s="55" t="s">
        <v>30</v>
      </c>
      <c r="C13877" s="55" t="s">
        <v>3181</v>
      </c>
      <c r="D13877" s="54" t="s">
        <v>6074</v>
      </c>
      <c r="E13877" s="56">
        <v>53.1666666666667</v>
      </c>
      <c r="F13877" s="55" t="s">
        <v>3824</v>
      </c>
      <c r="G13877" s="55" t="s">
        <v>8739</v>
      </c>
      <c r="H13877" s="55"/>
    </row>
    <row r="13878" spans="1:8" x14ac:dyDescent="0.25">
      <c r="A13878" s="55">
        <v>2019</v>
      </c>
      <c r="B13878" s="55" t="s">
        <v>30</v>
      </c>
      <c r="C13878" s="55" t="s">
        <v>3185</v>
      </c>
      <c r="D13878" s="54" t="s">
        <v>6074</v>
      </c>
      <c r="E13878" s="56">
        <v>53.2083333333333</v>
      </c>
      <c r="F13878" s="55" t="s">
        <v>8740</v>
      </c>
      <c r="G13878" s="55" t="s">
        <v>8741</v>
      </c>
      <c r="H13878" s="55"/>
    </row>
    <row r="13879" spans="1:8" x14ac:dyDescent="0.25">
      <c r="A13879" s="55">
        <v>2019</v>
      </c>
      <c r="B13879" s="55" t="s">
        <v>30</v>
      </c>
      <c r="C13879" s="55" t="s">
        <v>3187</v>
      </c>
      <c r="D13879" s="54" t="s">
        <v>6074</v>
      </c>
      <c r="E13879" s="56">
        <v>53.25</v>
      </c>
      <c r="F13879" s="55" t="s">
        <v>8742</v>
      </c>
      <c r="G13879" s="55" t="s">
        <v>8743</v>
      </c>
      <c r="H13879" s="55"/>
    </row>
    <row r="13880" spans="1:8" x14ac:dyDescent="0.25">
      <c r="A13880" s="55">
        <v>2019</v>
      </c>
      <c r="B13880" s="55" t="s">
        <v>30</v>
      </c>
      <c r="C13880" s="55" t="s">
        <v>3191</v>
      </c>
      <c r="D13880" s="54" t="s">
        <v>6074</v>
      </c>
      <c r="E13880" s="56">
        <v>53.2916666666667</v>
      </c>
      <c r="F13880" s="55" t="s">
        <v>5069</v>
      </c>
      <c r="G13880" s="55" t="s">
        <v>8744</v>
      </c>
      <c r="H13880" s="55"/>
    </row>
    <row r="13881" spans="1:8" x14ac:dyDescent="0.25">
      <c r="A13881" s="55">
        <v>2019</v>
      </c>
      <c r="B13881" s="55" t="s">
        <v>30</v>
      </c>
      <c r="C13881" s="55" t="s">
        <v>3194</v>
      </c>
      <c r="D13881" s="54" t="s">
        <v>6074</v>
      </c>
      <c r="E13881" s="56">
        <v>53.3333333333333</v>
      </c>
      <c r="F13881" s="55" t="s">
        <v>8745</v>
      </c>
      <c r="G13881" s="55" t="s">
        <v>8746</v>
      </c>
      <c r="H13881" s="55"/>
    </row>
    <row r="13882" spans="1:8" x14ac:dyDescent="0.25">
      <c r="A13882" s="55">
        <v>2019</v>
      </c>
      <c r="B13882" s="55" t="s">
        <v>30</v>
      </c>
      <c r="C13882" s="55" t="s">
        <v>3198</v>
      </c>
      <c r="D13882" s="54" t="s">
        <v>6074</v>
      </c>
      <c r="E13882" s="56">
        <v>53.375</v>
      </c>
      <c r="F13882" s="55" t="s">
        <v>8747</v>
      </c>
      <c r="G13882" s="55" t="s">
        <v>8748</v>
      </c>
      <c r="H13882" s="55"/>
    </row>
    <row r="13883" spans="1:8" x14ac:dyDescent="0.25">
      <c r="A13883" s="55">
        <v>2019</v>
      </c>
      <c r="B13883" s="55" t="s">
        <v>30</v>
      </c>
      <c r="C13883" s="55" t="s">
        <v>3201</v>
      </c>
      <c r="D13883" s="54" t="s">
        <v>6074</v>
      </c>
      <c r="E13883" s="56">
        <v>53.4166666666667</v>
      </c>
      <c r="F13883" s="55" t="s">
        <v>8749</v>
      </c>
      <c r="G13883" s="55" t="s">
        <v>8750</v>
      </c>
      <c r="H13883" s="55"/>
    </row>
    <row r="13884" spans="1:8" x14ac:dyDescent="0.25">
      <c r="A13884" s="55">
        <v>2019</v>
      </c>
      <c r="B13884" s="55" t="s">
        <v>30</v>
      </c>
      <c r="C13884" s="55" t="s">
        <v>3203</v>
      </c>
      <c r="D13884" s="54" t="s">
        <v>6074</v>
      </c>
      <c r="E13884" s="56">
        <v>53.4583333333333</v>
      </c>
      <c r="F13884" s="55" t="s">
        <v>8751</v>
      </c>
      <c r="G13884" s="55" t="s">
        <v>8752</v>
      </c>
      <c r="H13884" s="55"/>
    </row>
    <row r="13885" spans="1:8" x14ac:dyDescent="0.25">
      <c r="A13885" s="55">
        <v>2019</v>
      </c>
      <c r="B13885" s="55" t="s">
        <v>30</v>
      </c>
      <c r="C13885" s="55" t="s">
        <v>3207</v>
      </c>
      <c r="D13885" s="54" t="s">
        <v>6074</v>
      </c>
      <c r="E13885" s="56">
        <v>53.5</v>
      </c>
      <c r="F13885" s="55" t="s">
        <v>8753</v>
      </c>
      <c r="G13885" s="55" t="s">
        <v>8754</v>
      </c>
      <c r="H13885" s="55"/>
    </row>
    <row r="13886" spans="1:8" x14ac:dyDescent="0.25">
      <c r="A13886" s="55">
        <v>2019</v>
      </c>
      <c r="B13886" s="55" t="s">
        <v>30</v>
      </c>
      <c r="C13886" s="55" t="s">
        <v>3210</v>
      </c>
      <c r="D13886" s="54" t="s">
        <v>6074</v>
      </c>
      <c r="E13886" s="56">
        <v>53.5416666666667</v>
      </c>
      <c r="F13886" s="55" t="s">
        <v>8755</v>
      </c>
      <c r="G13886" s="55" t="s">
        <v>8756</v>
      </c>
      <c r="H13886" s="55"/>
    </row>
    <row r="13887" spans="1:8" x14ac:dyDescent="0.25">
      <c r="A13887" s="55">
        <v>2019</v>
      </c>
      <c r="B13887" s="55" t="s">
        <v>30</v>
      </c>
      <c r="C13887" s="55" t="s">
        <v>3213</v>
      </c>
      <c r="D13887" s="54" t="s">
        <v>6074</v>
      </c>
      <c r="E13887" s="56">
        <v>53.5833333333333</v>
      </c>
      <c r="F13887" s="55" t="s">
        <v>8757</v>
      </c>
      <c r="G13887" s="55" t="s">
        <v>8758</v>
      </c>
      <c r="H13887" s="55"/>
    </row>
    <row r="13888" spans="1:8" x14ac:dyDescent="0.25">
      <c r="A13888" s="55">
        <v>2019</v>
      </c>
      <c r="B13888" s="55" t="s">
        <v>30</v>
      </c>
      <c r="C13888" s="55" t="s">
        <v>3216</v>
      </c>
      <c r="D13888" s="54" t="s">
        <v>6074</v>
      </c>
      <c r="E13888" s="56">
        <v>53.625</v>
      </c>
      <c r="F13888" s="55" t="s">
        <v>4563</v>
      </c>
      <c r="G13888" s="55" t="s">
        <v>8759</v>
      </c>
      <c r="H13888" s="55"/>
    </row>
    <row r="13889" spans="1:8" x14ac:dyDescent="0.25">
      <c r="A13889" s="55">
        <v>2019</v>
      </c>
      <c r="B13889" s="55" t="s">
        <v>30</v>
      </c>
      <c r="C13889" s="55" t="s">
        <v>3219</v>
      </c>
      <c r="D13889" s="54" t="s">
        <v>6074</v>
      </c>
      <c r="E13889" s="56">
        <v>53.6666666666667</v>
      </c>
      <c r="F13889" s="55" t="s">
        <v>8249</v>
      </c>
      <c r="G13889" s="55" t="s">
        <v>8760</v>
      </c>
      <c r="H13889" s="55"/>
    </row>
    <row r="13890" spans="1:8" x14ac:dyDescent="0.25">
      <c r="A13890" s="55">
        <v>2019</v>
      </c>
      <c r="B13890" s="55" t="s">
        <v>30</v>
      </c>
      <c r="C13890" s="55" t="s">
        <v>3222</v>
      </c>
      <c r="D13890" s="54" t="s">
        <v>6074</v>
      </c>
      <c r="E13890" s="56">
        <v>53.7083333333333</v>
      </c>
      <c r="F13890" s="55" t="s">
        <v>7890</v>
      </c>
      <c r="G13890" s="55" t="s">
        <v>8761</v>
      </c>
      <c r="H13890" s="55"/>
    </row>
    <row r="13891" spans="1:8" x14ac:dyDescent="0.25">
      <c r="A13891" s="55">
        <v>2019</v>
      </c>
      <c r="B13891" s="55" t="s">
        <v>30</v>
      </c>
      <c r="C13891" s="55" t="s">
        <v>3224</v>
      </c>
      <c r="D13891" s="54" t="s">
        <v>6074</v>
      </c>
      <c r="E13891" s="56">
        <v>53.75</v>
      </c>
      <c r="F13891" s="55" t="s">
        <v>4363</v>
      </c>
      <c r="G13891" s="55" t="s">
        <v>8762</v>
      </c>
      <c r="H13891" s="55"/>
    </row>
    <row r="13892" spans="1:8" x14ac:dyDescent="0.25">
      <c r="A13892" s="55">
        <v>2019</v>
      </c>
      <c r="B13892" s="55" t="s">
        <v>30</v>
      </c>
      <c r="C13892" s="55" t="s">
        <v>3227</v>
      </c>
      <c r="D13892" s="54" t="s">
        <v>6074</v>
      </c>
      <c r="E13892" s="56">
        <v>53.7916666666667</v>
      </c>
      <c r="F13892" s="55" t="s">
        <v>8344</v>
      </c>
      <c r="G13892" s="55" t="s">
        <v>8763</v>
      </c>
      <c r="H13892" s="55"/>
    </row>
    <row r="13893" spans="1:8" x14ac:dyDescent="0.25">
      <c r="A13893" s="55">
        <v>2019</v>
      </c>
      <c r="B13893" s="55" t="s">
        <v>30</v>
      </c>
      <c r="C13893" s="55" t="s">
        <v>3230</v>
      </c>
      <c r="D13893" s="54" t="s">
        <v>6074</v>
      </c>
      <c r="E13893" s="56">
        <v>53.8333333333333</v>
      </c>
      <c r="F13893" s="55" t="s">
        <v>8452</v>
      </c>
      <c r="G13893" s="55" t="s">
        <v>8764</v>
      </c>
      <c r="H13893" s="55"/>
    </row>
    <row r="13894" spans="1:8" x14ac:dyDescent="0.25">
      <c r="A13894" s="55">
        <v>2019</v>
      </c>
      <c r="B13894" s="55" t="s">
        <v>30</v>
      </c>
      <c r="C13894" s="55" t="s">
        <v>3233</v>
      </c>
      <c r="D13894" s="54" t="s">
        <v>6113</v>
      </c>
      <c r="E13894" s="56">
        <v>53.875</v>
      </c>
      <c r="F13894" s="55" t="s">
        <v>8016</v>
      </c>
      <c r="G13894" s="55" t="s">
        <v>8765</v>
      </c>
      <c r="H13894" s="55"/>
    </row>
    <row r="13895" spans="1:8" x14ac:dyDescent="0.25">
      <c r="A13895" s="55">
        <v>2019</v>
      </c>
      <c r="B13895" s="55" t="s">
        <v>30</v>
      </c>
      <c r="C13895" s="55" t="s">
        <v>3236</v>
      </c>
      <c r="D13895" s="54" t="s">
        <v>6113</v>
      </c>
      <c r="E13895" s="56">
        <v>53.9166666666667</v>
      </c>
      <c r="F13895" s="55" t="s">
        <v>8766</v>
      </c>
      <c r="G13895" s="55" t="s">
        <v>8767</v>
      </c>
      <c r="H13895" s="55"/>
    </row>
    <row r="13896" spans="1:8" x14ac:dyDescent="0.25">
      <c r="A13896" s="55">
        <v>2019</v>
      </c>
      <c r="B13896" s="55" t="s">
        <v>30</v>
      </c>
      <c r="C13896" s="55" t="s">
        <v>3238</v>
      </c>
      <c r="D13896" s="54" t="s">
        <v>6113</v>
      </c>
      <c r="E13896" s="56">
        <v>53.9583333333333</v>
      </c>
      <c r="F13896" s="55" t="s">
        <v>3977</v>
      </c>
      <c r="G13896" s="55" t="s">
        <v>8768</v>
      </c>
      <c r="H13896" s="55"/>
    </row>
    <row r="13897" spans="1:8" x14ac:dyDescent="0.25">
      <c r="A13897" s="55">
        <v>2019</v>
      </c>
      <c r="B13897" s="55" t="s">
        <v>30</v>
      </c>
      <c r="C13897" s="55" t="s">
        <v>3240</v>
      </c>
      <c r="D13897" s="54" t="s">
        <v>6113</v>
      </c>
      <c r="E13897" s="56">
        <v>54</v>
      </c>
      <c r="F13897" s="55" t="s">
        <v>4051</v>
      </c>
      <c r="G13897" s="55" t="s">
        <v>8769</v>
      </c>
      <c r="H13897" s="55"/>
    </row>
    <row r="13898" spans="1:8" x14ac:dyDescent="0.25">
      <c r="A13898" s="55">
        <v>2019</v>
      </c>
      <c r="B13898" s="55" t="s">
        <v>30</v>
      </c>
      <c r="C13898" s="55" t="s">
        <v>3242</v>
      </c>
      <c r="D13898" s="54" t="s">
        <v>6113</v>
      </c>
      <c r="E13898" s="56">
        <v>54.0416666666667</v>
      </c>
      <c r="F13898" s="55" t="s">
        <v>3909</v>
      </c>
      <c r="G13898" s="55" t="s">
        <v>8770</v>
      </c>
      <c r="H13898" s="55"/>
    </row>
    <row r="13899" spans="1:8" x14ac:dyDescent="0.25">
      <c r="A13899" s="55">
        <v>2019</v>
      </c>
      <c r="B13899" s="55" t="s">
        <v>30</v>
      </c>
      <c r="C13899" s="55" t="s">
        <v>3244</v>
      </c>
      <c r="D13899" s="54" t="s">
        <v>6113</v>
      </c>
      <c r="E13899" s="56">
        <v>54.0833333333333</v>
      </c>
      <c r="F13899" s="55" t="s">
        <v>3818</v>
      </c>
      <c r="G13899" s="55" t="s">
        <v>8771</v>
      </c>
      <c r="H13899" s="55"/>
    </row>
    <row r="13900" spans="1:8" x14ac:dyDescent="0.25">
      <c r="A13900" s="55">
        <v>2019</v>
      </c>
      <c r="B13900" s="55" t="s">
        <v>30</v>
      </c>
      <c r="C13900" s="55" t="s">
        <v>3247</v>
      </c>
      <c r="D13900" s="54" t="s">
        <v>6113</v>
      </c>
      <c r="E13900" s="56">
        <v>54.125</v>
      </c>
      <c r="F13900" s="55" t="s">
        <v>3894</v>
      </c>
      <c r="G13900" s="55" t="s">
        <v>8772</v>
      </c>
      <c r="H13900" s="55"/>
    </row>
    <row r="13901" spans="1:8" x14ac:dyDescent="0.25">
      <c r="A13901" s="55">
        <v>2019</v>
      </c>
      <c r="B13901" s="55" t="s">
        <v>30</v>
      </c>
      <c r="C13901" s="55" t="s">
        <v>3249</v>
      </c>
      <c r="D13901" s="54" t="s">
        <v>6113</v>
      </c>
      <c r="E13901" s="56">
        <v>54.1666666666667</v>
      </c>
      <c r="F13901" s="55" t="s">
        <v>4410</v>
      </c>
      <c r="G13901" s="55" t="s">
        <v>8773</v>
      </c>
      <c r="H13901" s="55"/>
    </row>
    <row r="13902" spans="1:8" x14ac:dyDescent="0.25">
      <c r="A13902" s="55">
        <v>2019</v>
      </c>
      <c r="B13902" s="55" t="s">
        <v>30</v>
      </c>
      <c r="C13902" s="55" t="s">
        <v>3252</v>
      </c>
      <c r="D13902" s="54" t="s">
        <v>6113</v>
      </c>
      <c r="E13902" s="56">
        <v>54.2083333333333</v>
      </c>
      <c r="F13902" s="55" t="s">
        <v>8774</v>
      </c>
      <c r="G13902" s="55" t="s">
        <v>8775</v>
      </c>
      <c r="H13902" s="55"/>
    </row>
    <row r="13903" spans="1:8" x14ac:dyDescent="0.25">
      <c r="A13903" s="55">
        <v>2019</v>
      </c>
      <c r="B13903" s="55" t="s">
        <v>30</v>
      </c>
      <c r="C13903" s="55" t="s">
        <v>3254</v>
      </c>
      <c r="D13903" s="54" t="s">
        <v>6113</v>
      </c>
      <c r="E13903" s="56">
        <v>54.25</v>
      </c>
      <c r="F13903" s="55" t="s">
        <v>4643</v>
      </c>
      <c r="G13903" s="55" t="s">
        <v>4649</v>
      </c>
      <c r="H13903" s="55"/>
    </row>
    <row r="13904" spans="1:8" x14ac:dyDescent="0.25">
      <c r="A13904" s="55">
        <v>2019</v>
      </c>
      <c r="B13904" s="55" t="s">
        <v>30</v>
      </c>
      <c r="C13904" s="55" t="s">
        <v>3257</v>
      </c>
      <c r="D13904" s="54" t="s">
        <v>6113</v>
      </c>
      <c r="E13904" s="56">
        <v>54.2916666666667</v>
      </c>
      <c r="F13904" s="55" t="s">
        <v>8776</v>
      </c>
      <c r="G13904" s="55" t="s">
        <v>8777</v>
      </c>
      <c r="H13904" s="55"/>
    </row>
    <row r="13905" spans="1:8" x14ac:dyDescent="0.25">
      <c r="A13905" s="55">
        <v>2019</v>
      </c>
      <c r="B13905" s="55" t="s">
        <v>30</v>
      </c>
      <c r="C13905" s="55" t="s">
        <v>3260</v>
      </c>
      <c r="D13905" s="54" t="s">
        <v>6113</v>
      </c>
      <c r="E13905" s="56">
        <v>54.3333333333333</v>
      </c>
      <c r="F13905" s="55" t="s">
        <v>8778</v>
      </c>
      <c r="G13905" s="55" t="s">
        <v>8779</v>
      </c>
      <c r="H13905" s="55"/>
    </row>
    <row r="13906" spans="1:8" x14ac:dyDescent="0.25">
      <c r="A13906" s="55">
        <v>2019</v>
      </c>
      <c r="B13906" s="55" t="s">
        <v>30</v>
      </c>
      <c r="C13906" s="55" t="s">
        <v>3263</v>
      </c>
      <c r="D13906" s="54" t="s">
        <v>6113</v>
      </c>
      <c r="E13906" s="56">
        <v>54.375</v>
      </c>
      <c r="F13906" s="55" t="s">
        <v>4784</v>
      </c>
      <c r="G13906" s="55" t="s">
        <v>8780</v>
      </c>
      <c r="H13906" s="55"/>
    </row>
    <row r="13907" spans="1:8" x14ac:dyDescent="0.25">
      <c r="A13907" s="55">
        <v>2019</v>
      </c>
      <c r="B13907" s="55" t="s">
        <v>30</v>
      </c>
      <c r="C13907" s="55" t="s">
        <v>3266</v>
      </c>
      <c r="D13907" s="54" t="s">
        <v>6113</v>
      </c>
      <c r="E13907" s="56">
        <v>54.4166666666667</v>
      </c>
      <c r="F13907" s="55" t="s">
        <v>8781</v>
      </c>
      <c r="G13907" s="55" t="s">
        <v>8782</v>
      </c>
      <c r="H13907" s="55"/>
    </row>
    <row r="13908" spans="1:8" x14ac:dyDescent="0.25">
      <c r="A13908" s="55">
        <v>2019</v>
      </c>
      <c r="B13908" s="55" t="s">
        <v>30</v>
      </c>
      <c r="C13908" s="55" t="s">
        <v>3268</v>
      </c>
      <c r="D13908" s="54" t="s">
        <v>6113</v>
      </c>
      <c r="E13908" s="56">
        <v>54.4583333333333</v>
      </c>
      <c r="F13908" s="55" t="s">
        <v>8783</v>
      </c>
      <c r="G13908" s="55" t="s">
        <v>8784</v>
      </c>
      <c r="H13908" s="55"/>
    </row>
    <row r="13909" spans="1:8" x14ac:dyDescent="0.25">
      <c r="A13909" s="55">
        <v>2019</v>
      </c>
      <c r="B13909" s="55" t="s">
        <v>30</v>
      </c>
      <c r="C13909" s="55" t="s">
        <v>3271</v>
      </c>
      <c r="D13909" s="54" t="s">
        <v>6113</v>
      </c>
      <c r="E13909" s="56">
        <v>54.5</v>
      </c>
      <c r="F13909" s="55" t="s">
        <v>8785</v>
      </c>
      <c r="G13909" s="55" t="s">
        <v>8786</v>
      </c>
      <c r="H13909" s="55"/>
    </row>
    <row r="13910" spans="1:8" x14ac:dyDescent="0.25">
      <c r="A13910" s="55">
        <v>2019</v>
      </c>
      <c r="B13910" s="55" t="s">
        <v>30</v>
      </c>
      <c r="C13910" s="55" t="s">
        <v>3273</v>
      </c>
      <c r="D13910" s="54" t="s">
        <v>6113</v>
      </c>
      <c r="E13910" s="56">
        <v>54.5416666666667</v>
      </c>
      <c r="F13910" s="55" t="s">
        <v>8787</v>
      </c>
      <c r="G13910" s="55" t="s">
        <v>8788</v>
      </c>
      <c r="H13910" s="55"/>
    </row>
    <row r="13911" spans="1:8" x14ac:dyDescent="0.25">
      <c r="A13911" s="55">
        <v>2019</v>
      </c>
      <c r="B13911" s="55" t="s">
        <v>30</v>
      </c>
      <c r="C13911" s="55" t="s">
        <v>3275</v>
      </c>
      <c r="D13911" s="54" t="s">
        <v>6113</v>
      </c>
      <c r="E13911" s="56">
        <v>54.5833333333333</v>
      </c>
      <c r="F13911" s="55" t="s">
        <v>8789</v>
      </c>
      <c r="G13911" s="55" t="s">
        <v>8790</v>
      </c>
      <c r="H13911" s="55"/>
    </row>
    <row r="13912" spans="1:8" x14ac:dyDescent="0.25">
      <c r="A13912" s="55">
        <v>2019</v>
      </c>
      <c r="B13912" s="55" t="s">
        <v>30</v>
      </c>
      <c r="C13912" s="55" t="s">
        <v>3278</v>
      </c>
      <c r="D13912" s="54" t="s">
        <v>6113</v>
      </c>
      <c r="E13912" s="56">
        <v>54.625</v>
      </c>
      <c r="F13912" s="55" t="s">
        <v>5045</v>
      </c>
      <c r="G13912" s="55" t="s">
        <v>8791</v>
      </c>
      <c r="H13912" s="55"/>
    </row>
    <row r="13913" spans="1:8" x14ac:dyDescent="0.25">
      <c r="A13913" s="55">
        <v>2019</v>
      </c>
      <c r="B13913" s="55" t="s">
        <v>30</v>
      </c>
      <c r="C13913" s="55" t="s">
        <v>3281</v>
      </c>
      <c r="D13913" s="54" t="s">
        <v>6113</v>
      </c>
      <c r="E13913" s="56">
        <v>54.6666666666667</v>
      </c>
      <c r="F13913" s="55" t="s">
        <v>8792</v>
      </c>
      <c r="G13913" s="55" t="s">
        <v>8793</v>
      </c>
      <c r="H13913" s="55"/>
    </row>
    <row r="13914" spans="1:8" x14ac:dyDescent="0.25">
      <c r="A13914" s="55">
        <v>2019</v>
      </c>
      <c r="B13914" s="55" t="s">
        <v>30</v>
      </c>
      <c r="C13914" s="55" t="s">
        <v>3283</v>
      </c>
      <c r="D13914" s="54" t="s">
        <v>6113</v>
      </c>
      <c r="E13914" s="56">
        <v>54.7083333333333</v>
      </c>
      <c r="F13914" s="55" t="s">
        <v>8794</v>
      </c>
      <c r="G13914" s="55" t="s">
        <v>8795</v>
      </c>
      <c r="H13914" s="55"/>
    </row>
    <row r="13915" spans="1:8" x14ac:dyDescent="0.25">
      <c r="A13915" s="55">
        <v>2019</v>
      </c>
      <c r="B13915" s="55" t="s">
        <v>30</v>
      </c>
      <c r="C13915" s="55" t="s">
        <v>3285</v>
      </c>
      <c r="D13915" s="54" t="s">
        <v>6113</v>
      </c>
      <c r="E13915" s="56">
        <v>54.75</v>
      </c>
      <c r="F13915" s="55" t="s">
        <v>8297</v>
      </c>
      <c r="G13915" s="55" t="s">
        <v>8796</v>
      </c>
      <c r="H13915" s="55"/>
    </row>
    <row r="13916" spans="1:8" x14ac:dyDescent="0.25">
      <c r="A13916" s="55">
        <v>2019</v>
      </c>
      <c r="B13916" s="55" t="s">
        <v>30</v>
      </c>
      <c r="C13916" s="55" t="s">
        <v>3288</v>
      </c>
      <c r="D13916" s="54" t="s">
        <v>6113</v>
      </c>
      <c r="E13916" s="56">
        <v>54.7916666666667</v>
      </c>
      <c r="F13916" s="55" t="s">
        <v>3771</v>
      </c>
      <c r="G13916" s="55" t="s">
        <v>8797</v>
      </c>
      <c r="H13916" s="55"/>
    </row>
    <row r="13917" spans="1:8" x14ac:dyDescent="0.25">
      <c r="A13917" s="55">
        <v>2019</v>
      </c>
      <c r="B13917" s="55" t="s">
        <v>30</v>
      </c>
      <c r="C13917" s="55" t="s">
        <v>3290</v>
      </c>
      <c r="D13917" s="54" t="s">
        <v>6113</v>
      </c>
      <c r="E13917" s="56">
        <v>54.8333333333333</v>
      </c>
      <c r="F13917" s="55" t="s">
        <v>6467</v>
      </c>
      <c r="G13917" s="55" t="s">
        <v>8798</v>
      </c>
      <c r="H13917" s="55"/>
    </row>
    <row r="13918" spans="1:8" x14ac:dyDescent="0.25">
      <c r="A13918" s="55">
        <v>2019</v>
      </c>
      <c r="B13918" s="55" t="s">
        <v>30</v>
      </c>
      <c r="C13918" s="55" t="s">
        <v>3293</v>
      </c>
      <c r="D13918" s="54" t="s">
        <v>6150</v>
      </c>
      <c r="E13918" s="56">
        <v>54.875</v>
      </c>
      <c r="F13918" s="55" t="s">
        <v>5022</v>
      </c>
      <c r="G13918" s="55" t="s">
        <v>8799</v>
      </c>
      <c r="H13918" s="55"/>
    </row>
    <row r="13919" spans="1:8" x14ac:dyDescent="0.25">
      <c r="A13919" s="55">
        <v>2019</v>
      </c>
      <c r="B13919" s="55" t="s">
        <v>30</v>
      </c>
      <c r="C13919" s="55" t="s">
        <v>3295</v>
      </c>
      <c r="D13919" s="54" t="s">
        <v>6150</v>
      </c>
      <c r="E13919" s="56">
        <v>54.9166666666667</v>
      </c>
      <c r="F13919" s="55" t="s">
        <v>8251</v>
      </c>
      <c r="G13919" s="55" t="s">
        <v>8800</v>
      </c>
      <c r="H13919" s="55"/>
    </row>
    <row r="13920" spans="1:8" x14ac:dyDescent="0.25">
      <c r="A13920" s="55">
        <v>2019</v>
      </c>
      <c r="B13920" s="55" t="s">
        <v>30</v>
      </c>
      <c r="C13920" s="55" t="s">
        <v>3297</v>
      </c>
      <c r="D13920" s="54" t="s">
        <v>6150</v>
      </c>
      <c r="E13920" s="56">
        <v>54.9583333333333</v>
      </c>
      <c r="F13920" s="55" t="s">
        <v>7896</v>
      </c>
      <c r="G13920" s="55" t="s">
        <v>8801</v>
      </c>
      <c r="H13920" s="55"/>
    </row>
    <row r="13921" spans="1:8" x14ac:dyDescent="0.25">
      <c r="A13921" s="55">
        <v>2019</v>
      </c>
      <c r="B13921" s="55" t="s">
        <v>30</v>
      </c>
      <c r="C13921" s="55" t="s">
        <v>3300</v>
      </c>
      <c r="D13921" s="54" t="s">
        <v>6150</v>
      </c>
      <c r="E13921" s="56">
        <v>55</v>
      </c>
      <c r="F13921" s="55" t="s">
        <v>7948</v>
      </c>
      <c r="G13921" s="55" t="s">
        <v>8802</v>
      </c>
      <c r="H13921" s="55"/>
    </row>
    <row r="13922" spans="1:8" x14ac:dyDescent="0.25">
      <c r="A13922" s="55">
        <v>2019</v>
      </c>
      <c r="B13922" s="55" t="s">
        <v>30</v>
      </c>
      <c r="C13922" s="55" t="s">
        <v>3302</v>
      </c>
      <c r="D13922" s="54" t="s">
        <v>6150</v>
      </c>
      <c r="E13922" s="56">
        <v>55.0416666666667</v>
      </c>
      <c r="F13922" s="55" t="s">
        <v>4976</v>
      </c>
      <c r="G13922" s="55" t="s">
        <v>8803</v>
      </c>
      <c r="H13922" s="55"/>
    </row>
    <row r="13923" spans="1:8" x14ac:dyDescent="0.25">
      <c r="A13923" s="55">
        <v>2019</v>
      </c>
      <c r="B13923" s="55" t="s">
        <v>30</v>
      </c>
      <c r="C13923" s="55" t="s">
        <v>3305</v>
      </c>
      <c r="D13923" s="54" t="s">
        <v>6150</v>
      </c>
      <c r="E13923" s="56">
        <v>55.0833333333333</v>
      </c>
      <c r="F13923" s="55" t="s">
        <v>4702</v>
      </c>
      <c r="G13923" s="55" t="s">
        <v>8804</v>
      </c>
      <c r="H13923" s="55"/>
    </row>
    <row r="13924" spans="1:8" x14ac:dyDescent="0.25">
      <c r="A13924" s="55">
        <v>2019</v>
      </c>
      <c r="B13924" s="55" t="s">
        <v>30</v>
      </c>
      <c r="C13924" s="55" t="s">
        <v>3307</v>
      </c>
      <c r="D13924" s="54" t="s">
        <v>6150</v>
      </c>
      <c r="E13924" s="56">
        <v>55.125</v>
      </c>
      <c r="F13924" s="55" t="s">
        <v>5472</v>
      </c>
      <c r="G13924" s="55" t="s">
        <v>8805</v>
      </c>
      <c r="H13924" s="55"/>
    </row>
    <row r="13925" spans="1:8" x14ac:dyDescent="0.25">
      <c r="A13925" s="55">
        <v>2019</v>
      </c>
      <c r="B13925" s="55" t="s">
        <v>30</v>
      </c>
      <c r="C13925" s="55" t="s">
        <v>3309</v>
      </c>
      <c r="D13925" s="54" t="s">
        <v>6150</v>
      </c>
      <c r="E13925" s="56">
        <v>55.1666666666667</v>
      </c>
      <c r="F13925" s="55" t="s">
        <v>8806</v>
      </c>
      <c r="G13925" s="55" t="s">
        <v>8807</v>
      </c>
      <c r="H13925" s="55"/>
    </row>
    <row r="13926" spans="1:8" x14ac:dyDescent="0.25">
      <c r="A13926" s="55">
        <v>2019</v>
      </c>
      <c r="B13926" s="55" t="s">
        <v>30</v>
      </c>
      <c r="C13926" s="55" t="s">
        <v>3311</v>
      </c>
      <c r="D13926" s="54" t="s">
        <v>6150</v>
      </c>
      <c r="E13926" s="56">
        <v>55.2083333333333</v>
      </c>
      <c r="F13926" s="55" t="s">
        <v>5509</v>
      </c>
      <c r="G13926" s="55" t="s">
        <v>8808</v>
      </c>
      <c r="H13926" s="55"/>
    </row>
    <row r="13927" spans="1:8" x14ac:dyDescent="0.25">
      <c r="A13927" s="55">
        <v>2019</v>
      </c>
      <c r="B13927" s="55" t="s">
        <v>30</v>
      </c>
      <c r="C13927" s="55" t="s">
        <v>3313</v>
      </c>
      <c r="D13927" s="54" t="s">
        <v>6150</v>
      </c>
      <c r="E13927" s="56">
        <v>55.25</v>
      </c>
      <c r="F13927" s="55" t="s">
        <v>8809</v>
      </c>
      <c r="G13927" s="55" t="s">
        <v>8810</v>
      </c>
      <c r="H13927" s="55"/>
    </row>
    <row r="13928" spans="1:8" x14ac:dyDescent="0.25">
      <c r="A13928" s="55">
        <v>2019</v>
      </c>
      <c r="B13928" s="55" t="s">
        <v>30</v>
      </c>
      <c r="C13928" s="55" t="s">
        <v>3317</v>
      </c>
      <c r="D13928" s="54" t="s">
        <v>6150</v>
      </c>
      <c r="E13928" s="56">
        <v>55.2916666666667</v>
      </c>
      <c r="F13928" s="55" t="s">
        <v>8210</v>
      </c>
      <c r="G13928" s="55" t="s">
        <v>8811</v>
      </c>
      <c r="H13928" s="55"/>
    </row>
    <row r="13929" spans="1:8" x14ac:dyDescent="0.25">
      <c r="A13929" s="55">
        <v>2019</v>
      </c>
      <c r="B13929" s="55" t="s">
        <v>30</v>
      </c>
      <c r="C13929" s="55" t="s">
        <v>3320</v>
      </c>
      <c r="D13929" s="54" t="s">
        <v>6150</v>
      </c>
      <c r="E13929" s="56">
        <v>55.3333333333333</v>
      </c>
      <c r="F13929" s="55" t="s">
        <v>8812</v>
      </c>
      <c r="G13929" s="55" t="s">
        <v>8813</v>
      </c>
      <c r="H13929" s="55"/>
    </row>
    <row r="13930" spans="1:8" x14ac:dyDescent="0.25">
      <c r="A13930" s="55">
        <v>2019</v>
      </c>
      <c r="B13930" s="55" t="s">
        <v>30</v>
      </c>
      <c r="C13930" s="55" t="s">
        <v>3322</v>
      </c>
      <c r="D13930" s="54" t="s">
        <v>6150</v>
      </c>
      <c r="E13930" s="56">
        <v>55.375</v>
      </c>
      <c r="F13930" s="55" t="s">
        <v>8814</v>
      </c>
      <c r="G13930" s="55" t="s">
        <v>8815</v>
      </c>
      <c r="H13930" s="55"/>
    </row>
    <row r="13931" spans="1:8" x14ac:dyDescent="0.25">
      <c r="A13931" s="55">
        <v>2019</v>
      </c>
      <c r="B13931" s="55" t="s">
        <v>30</v>
      </c>
      <c r="C13931" s="55" t="s">
        <v>3325</v>
      </c>
      <c r="D13931" s="54" t="s">
        <v>6150</v>
      </c>
      <c r="E13931" s="56">
        <v>55.4166666666667</v>
      </c>
      <c r="F13931" s="55" t="s">
        <v>8816</v>
      </c>
      <c r="G13931" s="55" t="s">
        <v>8817</v>
      </c>
      <c r="H13931" s="55"/>
    </row>
    <row r="13932" spans="1:8" x14ac:dyDescent="0.25">
      <c r="A13932" s="55">
        <v>2019</v>
      </c>
      <c r="B13932" s="55" t="s">
        <v>30</v>
      </c>
      <c r="C13932" s="55" t="s">
        <v>3328</v>
      </c>
      <c r="D13932" s="54" t="s">
        <v>6150</v>
      </c>
      <c r="E13932" s="56">
        <v>55.4583333333333</v>
      </c>
      <c r="F13932" s="55" t="s">
        <v>6357</v>
      </c>
      <c r="G13932" s="55" t="s">
        <v>4407</v>
      </c>
      <c r="H13932" s="55"/>
    </row>
    <row r="13933" spans="1:8" x14ac:dyDescent="0.25">
      <c r="A13933" s="55">
        <v>2019</v>
      </c>
      <c r="B13933" s="55" t="s">
        <v>30</v>
      </c>
      <c r="C13933" s="55" t="s">
        <v>3330</v>
      </c>
      <c r="D13933" s="54" t="s">
        <v>6150</v>
      </c>
      <c r="E13933" s="56">
        <v>55.5</v>
      </c>
      <c r="F13933" s="55" t="s">
        <v>8818</v>
      </c>
      <c r="G13933" s="55" t="s">
        <v>8479</v>
      </c>
      <c r="H13933" s="55"/>
    </row>
    <row r="13934" spans="1:8" x14ac:dyDescent="0.25">
      <c r="A13934" s="55">
        <v>2019</v>
      </c>
      <c r="B13934" s="55" t="s">
        <v>30</v>
      </c>
      <c r="C13934" s="55" t="s">
        <v>3333</v>
      </c>
      <c r="D13934" s="54" t="s">
        <v>6150</v>
      </c>
      <c r="E13934" s="56">
        <v>55.5416666666667</v>
      </c>
      <c r="F13934" s="55" t="s">
        <v>8253</v>
      </c>
      <c r="G13934" s="55" t="s">
        <v>8819</v>
      </c>
      <c r="H13934" s="55"/>
    </row>
    <row r="13935" spans="1:8" x14ac:dyDescent="0.25">
      <c r="A13935" s="55">
        <v>2019</v>
      </c>
      <c r="B13935" s="55" t="s">
        <v>30</v>
      </c>
      <c r="C13935" s="55" t="s">
        <v>3335</v>
      </c>
      <c r="D13935" s="54" t="s">
        <v>6150</v>
      </c>
      <c r="E13935" s="56">
        <v>55.5833333333333</v>
      </c>
      <c r="F13935" s="55" t="s">
        <v>8482</v>
      </c>
      <c r="G13935" s="55" t="s">
        <v>8820</v>
      </c>
      <c r="H13935" s="55"/>
    </row>
    <row r="13936" spans="1:8" x14ac:dyDescent="0.25">
      <c r="A13936" s="55">
        <v>2019</v>
      </c>
      <c r="B13936" s="55" t="s">
        <v>30</v>
      </c>
      <c r="C13936" s="55" t="s">
        <v>3338</v>
      </c>
      <c r="D13936" s="54" t="s">
        <v>6150</v>
      </c>
      <c r="E13936" s="56">
        <v>55.625</v>
      </c>
      <c r="F13936" s="55" t="s">
        <v>8821</v>
      </c>
      <c r="G13936" s="55" t="s">
        <v>8822</v>
      </c>
      <c r="H13936" s="55"/>
    </row>
    <row r="13937" spans="1:8" x14ac:dyDescent="0.25">
      <c r="A13937" s="55">
        <v>2019</v>
      </c>
      <c r="B13937" s="55" t="s">
        <v>30</v>
      </c>
      <c r="C13937" s="55" t="s">
        <v>3340</v>
      </c>
      <c r="D13937" s="54" t="s">
        <v>6150</v>
      </c>
      <c r="E13937" s="56">
        <v>55.6666666666667</v>
      </c>
      <c r="F13937" s="55" t="s">
        <v>8297</v>
      </c>
      <c r="G13937" s="55" t="s">
        <v>8823</v>
      </c>
      <c r="H13937" s="55"/>
    </row>
    <row r="13938" spans="1:8" x14ac:dyDescent="0.25">
      <c r="A13938" s="55">
        <v>2019</v>
      </c>
      <c r="B13938" s="55" t="s">
        <v>30</v>
      </c>
      <c r="C13938" s="55" t="s">
        <v>3342</v>
      </c>
      <c r="D13938" s="54" t="s">
        <v>6150</v>
      </c>
      <c r="E13938" s="56">
        <v>55.7083333333333</v>
      </c>
      <c r="F13938" s="55" t="s">
        <v>8824</v>
      </c>
      <c r="G13938" s="55" t="s">
        <v>8825</v>
      </c>
      <c r="H13938" s="55"/>
    </row>
    <row r="13939" spans="1:8" x14ac:dyDescent="0.25">
      <c r="A13939" s="55">
        <v>2019</v>
      </c>
      <c r="B13939" s="55" t="s">
        <v>30</v>
      </c>
      <c r="C13939" s="55" t="s">
        <v>3345</v>
      </c>
      <c r="D13939" s="54" t="s">
        <v>6150</v>
      </c>
      <c r="E13939" s="56">
        <v>55.75</v>
      </c>
      <c r="F13939" s="55" t="s">
        <v>6427</v>
      </c>
      <c r="G13939" s="55" t="s">
        <v>8826</v>
      </c>
      <c r="H13939" s="55"/>
    </row>
    <row r="13940" spans="1:8" x14ac:dyDescent="0.25">
      <c r="A13940" s="55">
        <v>2019</v>
      </c>
      <c r="B13940" s="55" t="s">
        <v>30</v>
      </c>
      <c r="C13940" s="55" t="s">
        <v>3346</v>
      </c>
      <c r="D13940" s="54" t="s">
        <v>6150</v>
      </c>
      <c r="E13940" s="56">
        <v>55.7916666666667</v>
      </c>
      <c r="F13940" s="55" t="s">
        <v>8419</v>
      </c>
      <c r="G13940" s="55" t="s">
        <v>8827</v>
      </c>
      <c r="H13940" s="55"/>
    </row>
    <row r="13941" spans="1:8" x14ac:dyDescent="0.25">
      <c r="A13941" s="55">
        <v>2019</v>
      </c>
      <c r="B13941" s="55" t="s">
        <v>30</v>
      </c>
      <c r="C13941" s="55" t="s">
        <v>3349</v>
      </c>
      <c r="D13941" s="54" t="s">
        <v>6150</v>
      </c>
      <c r="E13941" s="56">
        <v>55.8333333333333</v>
      </c>
      <c r="F13941" s="55" t="s">
        <v>8828</v>
      </c>
      <c r="G13941" s="55" t="s">
        <v>8829</v>
      </c>
      <c r="H13941" s="55"/>
    </row>
    <row r="13942" spans="1:8" x14ac:dyDescent="0.25">
      <c r="A13942" s="55">
        <v>2019</v>
      </c>
      <c r="B13942" s="55" t="s">
        <v>30</v>
      </c>
      <c r="C13942" s="55" t="s">
        <v>3352</v>
      </c>
      <c r="D13942" s="54" t="s">
        <v>6187</v>
      </c>
      <c r="E13942" s="56">
        <v>55.875</v>
      </c>
      <c r="F13942" s="55" t="s">
        <v>8022</v>
      </c>
      <c r="G13942" s="55" t="s">
        <v>8830</v>
      </c>
      <c r="H13942" s="55"/>
    </row>
    <row r="13943" spans="1:8" x14ac:dyDescent="0.25">
      <c r="A13943" s="55">
        <v>2019</v>
      </c>
      <c r="B13943" s="55" t="s">
        <v>30</v>
      </c>
      <c r="C13943" s="55" t="s">
        <v>3354</v>
      </c>
      <c r="D13943" s="54" t="s">
        <v>6187</v>
      </c>
      <c r="E13943" s="56">
        <v>55.9166666666667</v>
      </c>
      <c r="F13943" s="55" t="s">
        <v>8831</v>
      </c>
      <c r="G13943" s="55" t="s">
        <v>8832</v>
      </c>
      <c r="H13943" s="55"/>
    </row>
    <row r="13944" spans="1:8" x14ac:dyDescent="0.25">
      <c r="A13944" s="55">
        <v>2019</v>
      </c>
      <c r="B13944" s="55" t="s">
        <v>30</v>
      </c>
      <c r="C13944" s="55" t="s">
        <v>3357</v>
      </c>
      <c r="D13944" s="54" t="s">
        <v>6187</v>
      </c>
      <c r="E13944" s="56">
        <v>55.9583333333333</v>
      </c>
      <c r="F13944" s="55" t="s">
        <v>8833</v>
      </c>
      <c r="G13944" s="55" t="s">
        <v>8834</v>
      </c>
      <c r="H13944" s="55"/>
    </row>
    <row r="13945" spans="1:8" x14ac:dyDescent="0.25">
      <c r="A13945" s="55">
        <v>2019</v>
      </c>
      <c r="B13945" s="55" t="s">
        <v>30</v>
      </c>
      <c r="C13945" s="55" t="s">
        <v>3359</v>
      </c>
      <c r="D13945" s="54" t="s">
        <v>6187</v>
      </c>
      <c r="E13945" s="56">
        <v>56</v>
      </c>
      <c r="F13945" s="55" t="s">
        <v>8339</v>
      </c>
      <c r="G13945" s="55" t="s">
        <v>7192</v>
      </c>
      <c r="H13945" s="55"/>
    </row>
    <row r="13946" spans="1:8" x14ac:dyDescent="0.25">
      <c r="A13946" s="55">
        <v>2019</v>
      </c>
      <c r="B13946" s="55" t="s">
        <v>30</v>
      </c>
      <c r="C13946" s="55" t="s">
        <v>3361</v>
      </c>
      <c r="D13946" s="54" t="s">
        <v>6187</v>
      </c>
      <c r="E13946" s="56">
        <v>56.0416666666667</v>
      </c>
      <c r="F13946" s="55" t="s">
        <v>4363</v>
      </c>
      <c r="G13946" s="55" t="s">
        <v>8835</v>
      </c>
      <c r="H13946" s="55"/>
    </row>
    <row r="13947" spans="1:8" x14ac:dyDescent="0.25">
      <c r="A13947" s="55">
        <v>2019</v>
      </c>
      <c r="B13947" s="55" t="s">
        <v>30</v>
      </c>
      <c r="C13947" s="55" t="s">
        <v>3363</v>
      </c>
      <c r="D13947" s="54" t="s">
        <v>6187</v>
      </c>
      <c r="E13947" s="56">
        <v>56.0833333333333</v>
      </c>
      <c r="F13947" s="55" t="s">
        <v>8836</v>
      </c>
      <c r="G13947" s="55" t="s">
        <v>8837</v>
      </c>
      <c r="H13947" s="55"/>
    </row>
    <row r="13948" spans="1:8" x14ac:dyDescent="0.25">
      <c r="A13948" s="55">
        <v>2019</v>
      </c>
      <c r="B13948" s="55" t="s">
        <v>30</v>
      </c>
      <c r="C13948" s="55" t="s">
        <v>3365</v>
      </c>
      <c r="D13948" s="54" t="s">
        <v>6187</v>
      </c>
      <c r="E13948" s="56">
        <v>56.125</v>
      </c>
      <c r="F13948" s="55" t="s">
        <v>8020</v>
      </c>
      <c r="G13948" s="55" t="s">
        <v>7938</v>
      </c>
      <c r="H13948" s="55"/>
    </row>
    <row r="13949" spans="1:8" x14ac:dyDescent="0.25">
      <c r="A13949" s="55">
        <v>2019</v>
      </c>
      <c r="B13949" s="55" t="s">
        <v>30</v>
      </c>
      <c r="C13949" s="55" t="s">
        <v>3367</v>
      </c>
      <c r="D13949" s="54" t="s">
        <v>6187</v>
      </c>
      <c r="E13949" s="56">
        <v>56.1666666666667</v>
      </c>
      <c r="F13949" s="55" t="s">
        <v>6469</v>
      </c>
      <c r="G13949" s="55" t="s">
        <v>8838</v>
      </c>
      <c r="H13949" s="55"/>
    </row>
    <row r="13950" spans="1:8" x14ac:dyDescent="0.25">
      <c r="A13950" s="55">
        <v>2019</v>
      </c>
      <c r="B13950" s="55" t="s">
        <v>30</v>
      </c>
      <c r="C13950" s="55" t="s">
        <v>3370</v>
      </c>
      <c r="D13950" s="54" t="s">
        <v>6187</v>
      </c>
      <c r="E13950" s="56">
        <v>56.2083333333333</v>
      </c>
      <c r="F13950" s="55" t="s">
        <v>6391</v>
      </c>
      <c r="G13950" s="55" t="s">
        <v>8839</v>
      </c>
      <c r="H13950" s="55"/>
    </row>
    <row r="13951" spans="1:8" x14ac:dyDescent="0.25">
      <c r="A13951" s="55">
        <v>2019</v>
      </c>
      <c r="B13951" s="55" t="s">
        <v>30</v>
      </c>
      <c r="C13951" s="55" t="s">
        <v>3372</v>
      </c>
      <c r="D13951" s="54" t="s">
        <v>6187</v>
      </c>
      <c r="E13951" s="56">
        <v>56.25</v>
      </c>
      <c r="F13951" s="55" t="s">
        <v>6393</v>
      </c>
      <c r="G13951" s="55" t="s">
        <v>5158</v>
      </c>
      <c r="H13951" s="55"/>
    </row>
    <row r="13952" spans="1:8" x14ac:dyDescent="0.25">
      <c r="A13952" s="55">
        <v>2019</v>
      </c>
      <c r="B13952" s="55" t="s">
        <v>30</v>
      </c>
      <c r="C13952" s="55" t="s">
        <v>3375</v>
      </c>
      <c r="D13952" s="54" t="s">
        <v>6187</v>
      </c>
      <c r="E13952" s="56">
        <v>56.2916666666667</v>
      </c>
      <c r="F13952" s="55" t="s">
        <v>8840</v>
      </c>
      <c r="G13952" s="55" t="s">
        <v>3913</v>
      </c>
      <c r="H13952" s="55"/>
    </row>
    <row r="13953" spans="1:8" x14ac:dyDescent="0.25">
      <c r="A13953" s="55">
        <v>2019</v>
      </c>
      <c r="B13953" s="55" t="s">
        <v>30</v>
      </c>
      <c r="C13953" s="55" t="s">
        <v>3378</v>
      </c>
      <c r="D13953" s="54" t="s">
        <v>6187</v>
      </c>
      <c r="E13953" s="56">
        <v>56.3333333333333</v>
      </c>
      <c r="F13953" s="55" t="s">
        <v>8841</v>
      </c>
      <c r="G13953" s="55" t="s">
        <v>8842</v>
      </c>
      <c r="H13953" s="55"/>
    </row>
    <row r="13954" spans="1:8" x14ac:dyDescent="0.25">
      <c r="A13954" s="55">
        <v>2019</v>
      </c>
      <c r="B13954" s="55" t="s">
        <v>30</v>
      </c>
      <c r="C13954" s="55" t="s">
        <v>3381</v>
      </c>
      <c r="D13954" s="54" t="s">
        <v>6187</v>
      </c>
      <c r="E13954" s="56">
        <v>56.375</v>
      </c>
      <c r="F13954" s="55" t="s">
        <v>8843</v>
      </c>
      <c r="G13954" s="55" t="s">
        <v>8844</v>
      </c>
      <c r="H13954" s="55"/>
    </row>
    <row r="13955" spans="1:8" x14ac:dyDescent="0.25">
      <c r="A13955" s="55">
        <v>2019</v>
      </c>
      <c r="B13955" s="55" t="s">
        <v>30</v>
      </c>
      <c r="C13955" s="55" t="s">
        <v>3384</v>
      </c>
      <c r="D13955" s="54" t="s">
        <v>6187</v>
      </c>
      <c r="E13955" s="56">
        <v>56.4166666666667</v>
      </c>
      <c r="F13955" s="55" t="s">
        <v>8845</v>
      </c>
      <c r="G13955" s="55" t="s">
        <v>8846</v>
      </c>
      <c r="H13955" s="55"/>
    </row>
    <row r="13956" spans="1:8" x14ac:dyDescent="0.25">
      <c r="A13956" s="55">
        <v>2019</v>
      </c>
      <c r="B13956" s="55" t="s">
        <v>30</v>
      </c>
      <c r="C13956" s="55" t="s">
        <v>3387</v>
      </c>
      <c r="D13956" s="54" t="s">
        <v>6187</v>
      </c>
      <c r="E13956" s="56">
        <v>56.4583333333333</v>
      </c>
      <c r="F13956" s="55" t="s">
        <v>8847</v>
      </c>
      <c r="G13956" s="55" t="s">
        <v>8848</v>
      </c>
      <c r="H13956" s="55"/>
    </row>
    <row r="13957" spans="1:8" x14ac:dyDescent="0.25">
      <c r="A13957" s="55">
        <v>2019</v>
      </c>
      <c r="B13957" s="55" t="s">
        <v>30</v>
      </c>
      <c r="C13957" s="55" t="s">
        <v>3390</v>
      </c>
      <c r="D13957" s="54" t="s">
        <v>6187</v>
      </c>
      <c r="E13957" s="56">
        <v>56.5</v>
      </c>
      <c r="F13957" s="55" t="s">
        <v>8849</v>
      </c>
      <c r="G13957" s="55" t="s">
        <v>8850</v>
      </c>
      <c r="H13957" s="55"/>
    </row>
    <row r="13958" spans="1:8" x14ac:dyDescent="0.25">
      <c r="A13958" s="55">
        <v>2019</v>
      </c>
      <c r="B13958" s="55" t="s">
        <v>30</v>
      </c>
      <c r="C13958" s="55" t="s">
        <v>3393</v>
      </c>
      <c r="D13958" s="54" t="s">
        <v>6187</v>
      </c>
      <c r="E13958" s="56">
        <v>56.5416666666667</v>
      </c>
      <c r="F13958" s="55" t="s">
        <v>8851</v>
      </c>
      <c r="G13958" s="55" t="s">
        <v>8852</v>
      </c>
      <c r="H13958" s="55"/>
    </row>
    <row r="13959" spans="1:8" x14ac:dyDescent="0.25">
      <c r="A13959" s="55">
        <v>2019</v>
      </c>
      <c r="B13959" s="55" t="s">
        <v>30</v>
      </c>
      <c r="C13959" s="55" t="s">
        <v>3396</v>
      </c>
      <c r="D13959" s="54" t="s">
        <v>6187</v>
      </c>
      <c r="E13959" s="56">
        <v>56.5833333333333</v>
      </c>
      <c r="F13959" s="55" t="s">
        <v>8853</v>
      </c>
      <c r="G13959" s="55" t="s">
        <v>8854</v>
      </c>
      <c r="H13959" s="55"/>
    </row>
    <row r="13960" spans="1:8" x14ac:dyDescent="0.25">
      <c r="A13960" s="55">
        <v>2019</v>
      </c>
      <c r="B13960" s="55" t="s">
        <v>30</v>
      </c>
      <c r="C13960" s="55" t="s">
        <v>3399</v>
      </c>
      <c r="D13960" s="54" t="s">
        <v>6187</v>
      </c>
      <c r="E13960" s="56">
        <v>56.625</v>
      </c>
      <c r="F13960" s="55" t="s">
        <v>8855</v>
      </c>
      <c r="G13960" s="55" t="s">
        <v>8856</v>
      </c>
      <c r="H13960" s="55"/>
    </row>
    <row r="13961" spans="1:8" x14ac:dyDescent="0.25">
      <c r="A13961" s="55">
        <v>2019</v>
      </c>
      <c r="B13961" s="55" t="s">
        <v>30</v>
      </c>
      <c r="C13961" s="55" t="s">
        <v>3402</v>
      </c>
      <c r="D13961" s="54" t="s">
        <v>6187</v>
      </c>
      <c r="E13961" s="56">
        <v>56.6666666666667</v>
      </c>
      <c r="F13961" s="55" t="s">
        <v>5562</v>
      </c>
      <c r="G13961" s="55" t="s">
        <v>8857</v>
      </c>
      <c r="H13961" s="55"/>
    </row>
    <row r="13962" spans="1:8" x14ac:dyDescent="0.25">
      <c r="A13962" s="55">
        <v>2019</v>
      </c>
      <c r="B13962" s="55" t="s">
        <v>30</v>
      </c>
      <c r="C13962" s="55" t="s">
        <v>3405</v>
      </c>
      <c r="D13962" s="54" t="s">
        <v>6187</v>
      </c>
      <c r="E13962" s="56">
        <v>56.7083333333333</v>
      </c>
      <c r="F13962" s="55" t="s">
        <v>8858</v>
      </c>
      <c r="G13962" s="55" t="s">
        <v>8859</v>
      </c>
      <c r="H13962" s="55"/>
    </row>
    <row r="13963" spans="1:8" x14ac:dyDescent="0.25">
      <c r="A13963" s="55">
        <v>2019</v>
      </c>
      <c r="B13963" s="55" t="s">
        <v>30</v>
      </c>
      <c r="C13963" s="55" t="s">
        <v>3408</v>
      </c>
      <c r="D13963" s="54" t="s">
        <v>6187</v>
      </c>
      <c r="E13963" s="56">
        <v>56.75</v>
      </c>
      <c r="F13963" s="55" t="s">
        <v>7990</v>
      </c>
      <c r="G13963" s="55" t="s">
        <v>8860</v>
      </c>
      <c r="H13963" s="55"/>
    </row>
    <row r="13964" spans="1:8" x14ac:dyDescent="0.25">
      <c r="A13964" s="55">
        <v>2019</v>
      </c>
      <c r="B13964" s="55" t="s">
        <v>30</v>
      </c>
      <c r="C13964" s="55" t="s">
        <v>3411</v>
      </c>
      <c r="D13964" s="54" t="s">
        <v>6187</v>
      </c>
      <c r="E13964" s="56">
        <v>56.7916666666667</v>
      </c>
      <c r="F13964" s="55" t="s">
        <v>6467</v>
      </c>
      <c r="G13964" s="55" t="s">
        <v>8861</v>
      </c>
      <c r="H13964" s="55"/>
    </row>
    <row r="13965" spans="1:8" x14ac:dyDescent="0.25">
      <c r="A13965" s="55">
        <v>2019</v>
      </c>
      <c r="B13965" s="55" t="s">
        <v>30</v>
      </c>
      <c r="C13965" s="55" t="s">
        <v>3414</v>
      </c>
      <c r="D13965" s="54" t="s">
        <v>6187</v>
      </c>
      <c r="E13965" s="56">
        <v>56.8333333333333</v>
      </c>
      <c r="F13965" s="55" t="s">
        <v>8012</v>
      </c>
      <c r="G13965" s="55" t="s">
        <v>6180</v>
      </c>
      <c r="H13965" s="55"/>
    </row>
    <row r="13966" spans="1:8" x14ac:dyDescent="0.25">
      <c r="A13966" s="55">
        <v>2019</v>
      </c>
      <c r="B13966" s="55" t="s">
        <v>30</v>
      </c>
      <c r="C13966" s="55" t="s">
        <v>3417</v>
      </c>
      <c r="D13966" s="54" t="s">
        <v>6229</v>
      </c>
      <c r="E13966" s="56">
        <v>56.875</v>
      </c>
      <c r="F13966" s="55" t="s">
        <v>8862</v>
      </c>
      <c r="G13966" s="55" t="s">
        <v>8863</v>
      </c>
      <c r="H13966" s="55"/>
    </row>
    <row r="13967" spans="1:8" x14ac:dyDescent="0.25">
      <c r="A13967" s="55">
        <v>2019</v>
      </c>
      <c r="B13967" s="55" t="s">
        <v>30</v>
      </c>
      <c r="C13967" s="55" t="s">
        <v>3419</v>
      </c>
      <c r="D13967" s="54" t="s">
        <v>6229</v>
      </c>
      <c r="E13967" s="56">
        <v>56.9166666666667</v>
      </c>
      <c r="F13967" s="55" t="s">
        <v>8419</v>
      </c>
      <c r="G13967" s="55" t="s">
        <v>8864</v>
      </c>
      <c r="H13967" s="55"/>
    </row>
    <row r="13968" spans="1:8" x14ac:dyDescent="0.25">
      <c r="A13968" s="55">
        <v>2019</v>
      </c>
      <c r="B13968" s="55" t="s">
        <v>30</v>
      </c>
      <c r="C13968" s="55" t="s">
        <v>3421</v>
      </c>
      <c r="D13968" s="54" t="s">
        <v>6229</v>
      </c>
      <c r="E13968" s="56">
        <v>56.9583333333333</v>
      </c>
      <c r="F13968" s="55" t="s">
        <v>8564</v>
      </c>
      <c r="G13968" s="55" t="s">
        <v>8865</v>
      </c>
      <c r="H13968" s="55"/>
    </row>
    <row r="13969" spans="1:8" x14ac:dyDescent="0.25">
      <c r="A13969" s="55">
        <v>2019</v>
      </c>
      <c r="B13969" s="55" t="s">
        <v>30</v>
      </c>
      <c r="C13969" s="55" t="s">
        <v>3424</v>
      </c>
      <c r="D13969" s="54" t="s">
        <v>6229</v>
      </c>
      <c r="E13969" s="56">
        <v>57</v>
      </c>
      <c r="F13969" s="55" t="s">
        <v>8043</v>
      </c>
      <c r="G13969" s="55" t="s">
        <v>8866</v>
      </c>
      <c r="H13969" s="55"/>
    </row>
    <row r="13970" spans="1:8" x14ac:dyDescent="0.25">
      <c r="A13970" s="55">
        <v>2019</v>
      </c>
      <c r="B13970" s="55" t="s">
        <v>30</v>
      </c>
      <c r="C13970" s="55" t="s">
        <v>3427</v>
      </c>
      <c r="D13970" s="54" t="s">
        <v>6229</v>
      </c>
      <c r="E13970" s="56">
        <v>57.0416666666667</v>
      </c>
      <c r="F13970" s="55" t="s">
        <v>8043</v>
      </c>
      <c r="G13970" s="55" t="s">
        <v>8867</v>
      </c>
      <c r="H13970" s="55"/>
    </row>
    <row r="13971" spans="1:8" x14ac:dyDescent="0.25">
      <c r="A13971" s="55">
        <v>2019</v>
      </c>
      <c r="B13971" s="55" t="s">
        <v>30</v>
      </c>
      <c r="C13971" s="55" t="s">
        <v>3429</v>
      </c>
      <c r="D13971" s="54" t="s">
        <v>6229</v>
      </c>
      <c r="E13971" s="56">
        <v>57.0833333333333</v>
      </c>
      <c r="F13971" s="55" t="s">
        <v>8868</v>
      </c>
      <c r="G13971" s="55" t="s">
        <v>8869</v>
      </c>
      <c r="H13971" s="55"/>
    </row>
    <row r="13972" spans="1:8" x14ac:dyDescent="0.25">
      <c r="A13972" s="55">
        <v>2019</v>
      </c>
      <c r="B13972" s="55" t="s">
        <v>30</v>
      </c>
      <c r="C13972" s="55" t="s">
        <v>3431</v>
      </c>
      <c r="D13972" s="54" t="s">
        <v>6229</v>
      </c>
      <c r="E13972" s="56">
        <v>57.125</v>
      </c>
      <c r="F13972" s="55" t="s">
        <v>4338</v>
      </c>
      <c r="G13972" s="55" t="s">
        <v>8870</v>
      </c>
      <c r="H13972" s="55"/>
    </row>
    <row r="13973" spans="1:8" x14ac:dyDescent="0.25">
      <c r="A13973" s="55">
        <v>2019</v>
      </c>
      <c r="B13973" s="55" t="s">
        <v>30</v>
      </c>
      <c r="C13973" s="55" t="s">
        <v>3434</v>
      </c>
      <c r="D13973" s="54" t="s">
        <v>6229</v>
      </c>
      <c r="E13973" s="56">
        <v>57.1666666666667</v>
      </c>
      <c r="F13973" s="55" t="s">
        <v>8010</v>
      </c>
      <c r="G13973" s="55" t="s">
        <v>8871</v>
      </c>
      <c r="H13973" s="55"/>
    </row>
    <row r="13974" spans="1:8" x14ac:dyDescent="0.25">
      <c r="A13974" s="55">
        <v>2019</v>
      </c>
      <c r="B13974" s="55" t="s">
        <v>30</v>
      </c>
      <c r="C13974" s="55" t="s">
        <v>3437</v>
      </c>
      <c r="D13974" s="54" t="s">
        <v>6229</v>
      </c>
      <c r="E13974" s="56">
        <v>57.2083333333333</v>
      </c>
      <c r="F13974" s="55" t="s">
        <v>6467</v>
      </c>
      <c r="G13974" s="55" t="s">
        <v>8872</v>
      </c>
      <c r="H13974" s="55"/>
    </row>
    <row r="13975" spans="1:8" x14ac:dyDescent="0.25">
      <c r="A13975" s="55">
        <v>2019</v>
      </c>
      <c r="B13975" s="55" t="s">
        <v>30</v>
      </c>
      <c r="C13975" s="55" t="s">
        <v>3439</v>
      </c>
      <c r="D13975" s="54" t="s">
        <v>6229</v>
      </c>
      <c r="E13975" s="56">
        <v>57.25</v>
      </c>
      <c r="F13975" s="55" t="s">
        <v>8873</v>
      </c>
      <c r="G13975" s="55" t="s">
        <v>8874</v>
      </c>
      <c r="H13975" s="55"/>
    </row>
    <row r="13976" spans="1:8" x14ac:dyDescent="0.25">
      <c r="A13976" s="55">
        <v>2019</v>
      </c>
      <c r="B13976" s="55" t="s">
        <v>30</v>
      </c>
      <c r="C13976" s="55" t="s">
        <v>3441</v>
      </c>
      <c r="D13976" s="54" t="s">
        <v>6229</v>
      </c>
      <c r="E13976" s="56">
        <v>57.2916666666667</v>
      </c>
      <c r="F13976" s="55" t="s">
        <v>8875</v>
      </c>
      <c r="G13976" s="55" t="s">
        <v>8876</v>
      </c>
      <c r="H13976" s="55"/>
    </row>
    <row r="13977" spans="1:8" x14ac:dyDescent="0.25">
      <c r="A13977" s="55">
        <v>2019</v>
      </c>
      <c r="B13977" s="55" t="s">
        <v>30</v>
      </c>
      <c r="C13977" s="55" t="s">
        <v>3444</v>
      </c>
      <c r="D13977" s="54" t="s">
        <v>6229</v>
      </c>
      <c r="E13977" s="56">
        <v>57.3333333333333</v>
      </c>
      <c r="F13977" s="55" t="s">
        <v>5591</v>
      </c>
      <c r="G13977" s="55" t="s">
        <v>8877</v>
      </c>
      <c r="H13977" s="55"/>
    </row>
    <row r="13978" spans="1:8" x14ac:dyDescent="0.25">
      <c r="A13978" s="55">
        <v>2019</v>
      </c>
      <c r="B13978" s="55" t="s">
        <v>30</v>
      </c>
      <c r="C13978" s="55" t="s">
        <v>3448</v>
      </c>
      <c r="D13978" s="54" t="s">
        <v>6229</v>
      </c>
      <c r="E13978" s="56">
        <v>57.375</v>
      </c>
      <c r="F13978" s="55" t="s">
        <v>8878</v>
      </c>
      <c r="G13978" s="55" t="s">
        <v>8879</v>
      </c>
      <c r="H13978" s="55"/>
    </row>
    <row r="13979" spans="1:8" x14ac:dyDescent="0.25">
      <c r="A13979" s="55">
        <v>2019</v>
      </c>
      <c r="B13979" s="55" t="s">
        <v>30</v>
      </c>
      <c r="C13979" s="55" t="s">
        <v>3451</v>
      </c>
      <c r="D13979" s="54" t="s">
        <v>6229</v>
      </c>
      <c r="E13979" s="56">
        <v>57.4166666666667</v>
      </c>
      <c r="F13979" s="55" t="s">
        <v>8880</v>
      </c>
      <c r="G13979" s="55" t="s">
        <v>8881</v>
      </c>
      <c r="H13979" s="55"/>
    </row>
    <row r="13980" spans="1:8" x14ac:dyDescent="0.25">
      <c r="A13980" s="55">
        <v>2019</v>
      </c>
      <c r="B13980" s="55" t="s">
        <v>30</v>
      </c>
      <c r="C13980" s="55" t="s">
        <v>3454</v>
      </c>
      <c r="D13980" s="54" t="s">
        <v>6229</v>
      </c>
      <c r="E13980" s="56">
        <v>57.4583333333333</v>
      </c>
      <c r="F13980" s="55" t="s">
        <v>8882</v>
      </c>
      <c r="G13980" s="55" t="s">
        <v>8883</v>
      </c>
      <c r="H13980" s="55"/>
    </row>
    <row r="13981" spans="1:8" x14ac:dyDescent="0.25">
      <c r="A13981" s="55">
        <v>2019</v>
      </c>
      <c r="B13981" s="55" t="s">
        <v>30</v>
      </c>
      <c r="C13981" s="55" t="s">
        <v>3457</v>
      </c>
      <c r="D13981" s="54" t="s">
        <v>6229</v>
      </c>
      <c r="E13981" s="56">
        <v>57.5</v>
      </c>
      <c r="F13981" s="55" t="s">
        <v>8884</v>
      </c>
      <c r="G13981" s="55" t="s">
        <v>8885</v>
      </c>
      <c r="H13981" s="55"/>
    </row>
    <row r="13982" spans="1:8" x14ac:dyDescent="0.25">
      <c r="A13982" s="55">
        <v>2019</v>
      </c>
      <c r="B13982" s="55" t="s">
        <v>30</v>
      </c>
      <c r="C13982" s="55" t="s">
        <v>3460</v>
      </c>
      <c r="D13982" s="54" t="s">
        <v>6229</v>
      </c>
      <c r="E13982" s="56">
        <v>57.5416666666667</v>
      </c>
      <c r="F13982" s="55" t="s">
        <v>4968</v>
      </c>
      <c r="G13982" s="55" t="s">
        <v>8886</v>
      </c>
      <c r="H13982" s="55"/>
    </row>
    <row r="13983" spans="1:8" x14ac:dyDescent="0.25">
      <c r="A13983" s="55">
        <v>2019</v>
      </c>
      <c r="B13983" s="55" t="s">
        <v>30</v>
      </c>
      <c r="C13983" s="55" t="s">
        <v>3463</v>
      </c>
      <c r="D13983" s="54" t="s">
        <v>6229</v>
      </c>
      <c r="E13983" s="56">
        <v>57.5833333333333</v>
      </c>
      <c r="F13983" s="55" t="s">
        <v>8132</v>
      </c>
      <c r="G13983" s="55" t="s">
        <v>8887</v>
      </c>
      <c r="H13983" s="55"/>
    </row>
    <row r="13984" spans="1:8" x14ac:dyDescent="0.25">
      <c r="A13984" s="55">
        <v>2019</v>
      </c>
      <c r="B13984" s="55" t="s">
        <v>30</v>
      </c>
      <c r="C13984" s="55" t="s">
        <v>3465</v>
      </c>
      <c r="D13984" s="54" t="s">
        <v>6229</v>
      </c>
      <c r="E13984" s="56">
        <v>57.625</v>
      </c>
      <c r="F13984" s="55" t="s">
        <v>8888</v>
      </c>
      <c r="G13984" s="55" t="s">
        <v>8889</v>
      </c>
      <c r="H13984" s="55"/>
    </row>
    <row r="13985" spans="1:8" x14ac:dyDescent="0.25">
      <c r="A13985" s="55">
        <v>2019</v>
      </c>
      <c r="B13985" s="55" t="s">
        <v>30</v>
      </c>
      <c r="C13985" s="55" t="s">
        <v>3468</v>
      </c>
      <c r="D13985" s="54" t="s">
        <v>6229</v>
      </c>
      <c r="E13985" s="56">
        <v>57.6666666666667</v>
      </c>
      <c r="F13985" s="55" t="s">
        <v>8890</v>
      </c>
      <c r="G13985" s="55" t="s">
        <v>8891</v>
      </c>
      <c r="H13985" s="55"/>
    </row>
    <row r="13986" spans="1:8" x14ac:dyDescent="0.25">
      <c r="A13986" s="55">
        <v>2019</v>
      </c>
      <c r="B13986" s="55" t="s">
        <v>30</v>
      </c>
      <c r="C13986" s="55" t="s">
        <v>3472</v>
      </c>
      <c r="D13986" s="54" t="s">
        <v>6229</v>
      </c>
      <c r="E13986" s="56">
        <v>57.7083333333333</v>
      </c>
      <c r="F13986" s="55" t="s">
        <v>4416</v>
      </c>
      <c r="G13986" s="55" t="s">
        <v>8892</v>
      </c>
      <c r="H13986" s="55"/>
    </row>
    <row r="13987" spans="1:8" x14ac:dyDescent="0.25">
      <c r="A13987" s="55">
        <v>2019</v>
      </c>
      <c r="B13987" s="55" t="s">
        <v>30</v>
      </c>
      <c r="C13987" s="55" t="s">
        <v>3475</v>
      </c>
      <c r="D13987" s="54" t="s">
        <v>6229</v>
      </c>
      <c r="E13987" s="56">
        <v>57.75</v>
      </c>
      <c r="F13987" s="55" t="s">
        <v>8893</v>
      </c>
      <c r="G13987" s="55" t="s">
        <v>8894</v>
      </c>
      <c r="H13987" s="55"/>
    </row>
    <row r="13988" spans="1:8" x14ac:dyDescent="0.25">
      <c r="A13988" s="55">
        <v>2019</v>
      </c>
      <c r="B13988" s="55" t="s">
        <v>30</v>
      </c>
      <c r="C13988" s="55" t="s">
        <v>3478</v>
      </c>
      <c r="D13988" s="54" t="s">
        <v>6229</v>
      </c>
      <c r="E13988" s="56">
        <v>57.7916666666667</v>
      </c>
      <c r="F13988" s="55" t="s">
        <v>4887</v>
      </c>
      <c r="G13988" s="55" t="s">
        <v>8895</v>
      </c>
      <c r="H13988" s="55"/>
    </row>
    <row r="13989" spans="1:8" x14ac:dyDescent="0.25">
      <c r="A13989" s="55">
        <v>2019</v>
      </c>
      <c r="B13989" s="55" t="s">
        <v>30</v>
      </c>
      <c r="C13989" s="55" t="s">
        <v>3480</v>
      </c>
      <c r="D13989" s="54" t="s">
        <v>6229</v>
      </c>
      <c r="E13989" s="56">
        <v>57.8333333333333</v>
      </c>
      <c r="F13989" s="55" t="s">
        <v>8896</v>
      </c>
      <c r="G13989" s="55" t="s">
        <v>8897</v>
      </c>
      <c r="H13989" s="55"/>
    </row>
    <row r="13990" spans="1:8" x14ac:dyDescent="0.25">
      <c r="A13990" s="55">
        <v>2019</v>
      </c>
      <c r="B13990" s="55" t="s">
        <v>30</v>
      </c>
      <c r="C13990" s="55" t="s">
        <v>3483</v>
      </c>
      <c r="D13990" s="54" t="s">
        <v>6271</v>
      </c>
      <c r="E13990" s="56">
        <v>57.875</v>
      </c>
      <c r="F13990" s="55" t="s">
        <v>8898</v>
      </c>
      <c r="G13990" s="55" t="s">
        <v>8899</v>
      </c>
      <c r="H13990" s="55"/>
    </row>
    <row r="13991" spans="1:8" x14ac:dyDescent="0.25">
      <c r="A13991" s="55">
        <v>2019</v>
      </c>
      <c r="B13991" s="55" t="s">
        <v>30</v>
      </c>
      <c r="C13991" s="55" t="s">
        <v>3485</v>
      </c>
      <c r="D13991" s="54" t="s">
        <v>6271</v>
      </c>
      <c r="E13991" s="56">
        <v>57.9166666666667</v>
      </c>
      <c r="F13991" s="55" t="s">
        <v>8900</v>
      </c>
      <c r="G13991" s="55" t="s">
        <v>8901</v>
      </c>
      <c r="H13991" s="55"/>
    </row>
    <row r="13992" spans="1:8" x14ac:dyDescent="0.25">
      <c r="A13992" s="55">
        <v>2019</v>
      </c>
      <c r="B13992" s="55" t="s">
        <v>30</v>
      </c>
      <c r="C13992" s="55" t="s">
        <v>3488</v>
      </c>
      <c r="D13992" s="54" t="s">
        <v>6271</v>
      </c>
      <c r="E13992" s="56">
        <v>57.9583333333333</v>
      </c>
      <c r="F13992" s="55" t="s">
        <v>4318</v>
      </c>
      <c r="G13992" s="55" t="s">
        <v>8902</v>
      </c>
      <c r="H13992" s="55"/>
    </row>
    <row r="13993" spans="1:8" x14ac:dyDescent="0.25">
      <c r="A13993" s="55">
        <v>2019</v>
      </c>
      <c r="B13993" s="55" t="s">
        <v>30</v>
      </c>
      <c r="C13993" s="55" t="s">
        <v>3490</v>
      </c>
      <c r="D13993" s="54" t="s">
        <v>6271</v>
      </c>
      <c r="E13993" s="56">
        <v>58</v>
      </c>
      <c r="F13993" s="55" t="s">
        <v>4397</v>
      </c>
      <c r="G13993" s="55" t="s">
        <v>5260</v>
      </c>
      <c r="H13993" s="55"/>
    </row>
    <row r="13994" spans="1:8" x14ac:dyDescent="0.25">
      <c r="A13994" s="55">
        <v>2019</v>
      </c>
      <c r="B13994" s="55" t="s">
        <v>30</v>
      </c>
      <c r="C13994" s="55" t="s">
        <v>3492</v>
      </c>
      <c r="D13994" s="54" t="s">
        <v>6271</v>
      </c>
      <c r="E13994" s="56">
        <v>58.0416666666667</v>
      </c>
      <c r="F13994" s="55" t="s">
        <v>8543</v>
      </c>
      <c r="G13994" s="55" t="s">
        <v>8865</v>
      </c>
      <c r="H13994" s="55"/>
    </row>
    <row r="13995" spans="1:8" x14ac:dyDescent="0.25">
      <c r="A13995" s="55">
        <v>2019</v>
      </c>
      <c r="B13995" s="55" t="s">
        <v>30</v>
      </c>
      <c r="C13995" s="55" t="s">
        <v>3495</v>
      </c>
      <c r="D13995" s="54" t="s">
        <v>6271</v>
      </c>
      <c r="E13995" s="56">
        <v>58.0833333333333</v>
      </c>
      <c r="F13995" s="55" t="s">
        <v>7892</v>
      </c>
      <c r="G13995" s="55" t="s">
        <v>4109</v>
      </c>
      <c r="H13995" s="55"/>
    </row>
    <row r="13996" spans="1:8" x14ac:dyDescent="0.25">
      <c r="A13996" s="55">
        <v>2019</v>
      </c>
      <c r="B13996" s="55" t="s">
        <v>30</v>
      </c>
      <c r="C13996" s="55" t="s">
        <v>3497</v>
      </c>
      <c r="D13996" s="54" t="s">
        <v>6271</v>
      </c>
      <c r="E13996" s="56">
        <v>58.125</v>
      </c>
      <c r="F13996" s="55" t="s">
        <v>8459</v>
      </c>
      <c r="G13996" s="55" t="s">
        <v>8903</v>
      </c>
      <c r="H13996" s="55"/>
    </row>
    <row r="13997" spans="1:8" x14ac:dyDescent="0.25">
      <c r="A13997" s="55">
        <v>2019</v>
      </c>
      <c r="B13997" s="55" t="s">
        <v>30</v>
      </c>
      <c r="C13997" s="55" t="s">
        <v>3500</v>
      </c>
      <c r="D13997" s="54" t="s">
        <v>6271</v>
      </c>
      <c r="E13997" s="56">
        <v>58.1666666666667</v>
      </c>
      <c r="F13997" s="55" t="s">
        <v>8020</v>
      </c>
      <c r="G13997" s="55" t="s">
        <v>8904</v>
      </c>
      <c r="H13997" s="55"/>
    </row>
    <row r="13998" spans="1:8" x14ac:dyDescent="0.25">
      <c r="A13998" s="55">
        <v>2019</v>
      </c>
      <c r="B13998" s="55" t="s">
        <v>30</v>
      </c>
      <c r="C13998" s="55" t="s">
        <v>3502</v>
      </c>
      <c r="D13998" s="54" t="s">
        <v>6271</v>
      </c>
      <c r="E13998" s="56">
        <v>58.2083333333333</v>
      </c>
      <c r="F13998" s="55" t="s">
        <v>6436</v>
      </c>
      <c r="G13998" s="55" t="s">
        <v>8905</v>
      </c>
      <c r="H13998" s="55"/>
    </row>
    <row r="13999" spans="1:8" x14ac:dyDescent="0.25">
      <c r="A13999" s="55">
        <v>2019</v>
      </c>
      <c r="B13999" s="55" t="s">
        <v>30</v>
      </c>
      <c r="C13999" s="55" t="s">
        <v>3504</v>
      </c>
      <c r="D13999" s="54" t="s">
        <v>6271</v>
      </c>
      <c r="E13999" s="56">
        <v>58.25</v>
      </c>
      <c r="F13999" s="55" t="s">
        <v>4255</v>
      </c>
      <c r="G13999" s="55" t="s">
        <v>8496</v>
      </c>
      <c r="H13999" s="55"/>
    </row>
    <row r="14000" spans="1:8" x14ac:dyDescent="0.25">
      <c r="A14000" s="55">
        <v>2019</v>
      </c>
      <c r="B14000" s="55" t="s">
        <v>30</v>
      </c>
      <c r="C14000" s="55" t="s">
        <v>3506</v>
      </c>
      <c r="D14000" s="54" t="s">
        <v>6271</v>
      </c>
      <c r="E14000" s="56">
        <v>58.2916666666667</v>
      </c>
      <c r="F14000" s="55" t="s">
        <v>8386</v>
      </c>
      <c r="G14000" s="55" t="s">
        <v>8906</v>
      </c>
      <c r="H14000" s="55"/>
    </row>
    <row r="14001" spans="1:8" x14ac:dyDescent="0.25">
      <c r="A14001" s="55">
        <v>2019</v>
      </c>
      <c r="B14001" s="55" t="s">
        <v>30</v>
      </c>
      <c r="C14001" s="55" t="s">
        <v>3509</v>
      </c>
      <c r="D14001" s="54" t="s">
        <v>6271</v>
      </c>
      <c r="E14001" s="56">
        <v>58.3333333333333</v>
      </c>
      <c r="F14001" s="55" t="s">
        <v>4748</v>
      </c>
      <c r="G14001" s="55" t="s">
        <v>8907</v>
      </c>
      <c r="H14001" s="55"/>
    </row>
    <row r="14002" spans="1:8" x14ac:dyDescent="0.25">
      <c r="A14002" s="55">
        <v>2019</v>
      </c>
      <c r="B14002" s="55" t="s">
        <v>30</v>
      </c>
      <c r="C14002" s="55" t="s">
        <v>3512</v>
      </c>
      <c r="D14002" s="54" t="s">
        <v>6271</v>
      </c>
      <c r="E14002" s="56">
        <v>58.375</v>
      </c>
      <c r="F14002" s="55" t="s">
        <v>6433</v>
      </c>
      <c r="G14002" s="55" t="s">
        <v>8908</v>
      </c>
      <c r="H14002" s="55"/>
    </row>
    <row r="14003" spans="1:8" x14ac:dyDescent="0.25">
      <c r="A14003" s="55">
        <v>2019</v>
      </c>
      <c r="B14003" s="55" t="s">
        <v>30</v>
      </c>
      <c r="C14003" s="55" t="s">
        <v>3516</v>
      </c>
      <c r="D14003" s="54" t="s">
        <v>6271</v>
      </c>
      <c r="E14003" s="56">
        <v>58.4166666666667</v>
      </c>
      <c r="F14003" s="55" t="s">
        <v>8909</v>
      </c>
      <c r="G14003" s="55" t="s">
        <v>8910</v>
      </c>
      <c r="H14003" s="55"/>
    </row>
    <row r="14004" spans="1:8" x14ac:dyDescent="0.25">
      <c r="A14004" s="55">
        <v>2019</v>
      </c>
      <c r="B14004" s="55" t="s">
        <v>30</v>
      </c>
      <c r="C14004" s="55" t="s">
        <v>3519</v>
      </c>
      <c r="D14004" s="54" t="s">
        <v>6271</v>
      </c>
      <c r="E14004" s="56">
        <v>58.4583333333333</v>
      </c>
      <c r="F14004" s="55" t="s">
        <v>8911</v>
      </c>
      <c r="G14004" s="55" t="s">
        <v>8912</v>
      </c>
      <c r="H14004" s="55"/>
    </row>
    <row r="14005" spans="1:8" x14ac:dyDescent="0.25">
      <c r="A14005" s="55">
        <v>2019</v>
      </c>
      <c r="B14005" s="55" t="s">
        <v>30</v>
      </c>
      <c r="C14005" s="55" t="s">
        <v>3522</v>
      </c>
      <c r="D14005" s="54" t="s">
        <v>6271</v>
      </c>
      <c r="E14005" s="56">
        <v>58.5</v>
      </c>
      <c r="F14005" s="55" t="s">
        <v>5565</v>
      </c>
      <c r="G14005" s="55" t="s">
        <v>8913</v>
      </c>
      <c r="H14005" s="55"/>
    </row>
    <row r="14006" spans="1:8" x14ac:dyDescent="0.25">
      <c r="A14006" s="55">
        <v>2019</v>
      </c>
      <c r="B14006" s="55" t="s">
        <v>30</v>
      </c>
      <c r="C14006" s="55" t="s">
        <v>3525</v>
      </c>
      <c r="D14006" s="54" t="s">
        <v>6271</v>
      </c>
      <c r="E14006" s="56">
        <v>58.5416666666667</v>
      </c>
      <c r="F14006" s="55" t="s">
        <v>8888</v>
      </c>
      <c r="G14006" s="55" t="s">
        <v>8914</v>
      </c>
      <c r="H14006" s="55"/>
    </row>
    <row r="14007" spans="1:8" x14ac:dyDescent="0.25">
      <c r="A14007" s="55">
        <v>2019</v>
      </c>
      <c r="B14007" s="55" t="s">
        <v>30</v>
      </c>
      <c r="C14007" s="55" t="s">
        <v>3528</v>
      </c>
      <c r="D14007" s="54" t="s">
        <v>6271</v>
      </c>
      <c r="E14007" s="56">
        <v>58.5833333333333</v>
      </c>
      <c r="F14007" s="55" t="s">
        <v>6664</v>
      </c>
      <c r="G14007" s="55" t="s">
        <v>8915</v>
      </c>
      <c r="H14007" s="55"/>
    </row>
    <row r="14008" spans="1:8" x14ac:dyDescent="0.25">
      <c r="A14008" s="55">
        <v>2019</v>
      </c>
      <c r="B14008" s="55" t="s">
        <v>30</v>
      </c>
      <c r="C14008" s="55" t="s">
        <v>3529</v>
      </c>
      <c r="D14008" s="54" t="s">
        <v>6271</v>
      </c>
      <c r="E14008" s="56">
        <v>58.625</v>
      </c>
      <c r="F14008" s="55" t="s">
        <v>8916</v>
      </c>
      <c r="G14008" s="55" t="s">
        <v>4413</v>
      </c>
      <c r="H14008" s="55"/>
    </row>
    <row r="14009" spans="1:8" x14ac:dyDescent="0.25">
      <c r="A14009" s="55">
        <v>2019</v>
      </c>
      <c r="B14009" s="55" t="s">
        <v>30</v>
      </c>
      <c r="C14009" s="55" t="s">
        <v>3532</v>
      </c>
      <c r="D14009" s="54" t="s">
        <v>6271</v>
      </c>
      <c r="E14009" s="56">
        <v>58.6666666666667</v>
      </c>
      <c r="F14009" s="55" t="s">
        <v>8917</v>
      </c>
      <c r="G14009" s="55" t="s">
        <v>8918</v>
      </c>
      <c r="H14009" s="55"/>
    </row>
    <row r="14010" spans="1:8" x14ac:dyDescent="0.25">
      <c r="A14010" s="55">
        <v>2019</v>
      </c>
      <c r="B14010" s="55" t="s">
        <v>30</v>
      </c>
      <c r="C14010" s="55" t="s">
        <v>3535</v>
      </c>
      <c r="D14010" s="54" t="s">
        <v>6271</v>
      </c>
      <c r="E14010" s="56">
        <v>58.7083333333333</v>
      </c>
      <c r="F14010" s="55" t="s">
        <v>8766</v>
      </c>
      <c r="G14010" s="55" t="s">
        <v>8919</v>
      </c>
      <c r="H14010" s="55"/>
    </row>
    <row r="14011" spans="1:8" x14ac:dyDescent="0.25">
      <c r="A14011" s="55">
        <v>2019</v>
      </c>
      <c r="B14011" s="55" t="s">
        <v>30</v>
      </c>
      <c r="C14011" s="55" t="s">
        <v>3538</v>
      </c>
      <c r="D14011" s="54" t="s">
        <v>6271</v>
      </c>
      <c r="E14011" s="56">
        <v>58.75</v>
      </c>
      <c r="F14011" s="55" t="s">
        <v>4414</v>
      </c>
      <c r="G14011" s="55" t="s">
        <v>8920</v>
      </c>
      <c r="H14011" s="55"/>
    </row>
    <row r="14012" spans="1:8" x14ac:dyDescent="0.25">
      <c r="A14012" s="55">
        <v>2019</v>
      </c>
      <c r="B14012" s="55" t="s">
        <v>30</v>
      </c>
      <c r="C14012" s="55" t="s">
        <v>3540</v>
      </c>
      <c r="D14012" s="54" t="s">
        <v>6271</v>
      </c>
      <c r="E14012" s="56">
        <v>58.7916666666667</v>
      </c>
      <c r="F14012" s="55" t="s">
        <v>3957</v>
      </c>
      <c r="G14012" s="55" t="s">
        <v>8921</v>
      </c>
      <c r="H14012" s="55"/>
    </row>
    <row r="14013" spans="1:8" x14ac:dyDescent="0.25">
      <c r="A14013" s="55">
        <v>2019</v>
      </c>
      <c r="B14013" s="55" t="s">
        <v>30</v>
      </c>
      <c r="C14013" s="55" t="s">
        <v>3543</v>
      </c>
      <c r="D14013" s="54" t="s">
        <v>6271</v>
      </c>
      <c r="E14013" s="56">
        <v>58.8333333333333</v>
      </c>
      <c r="F14013" s="55" t="s">
        <v>3897</v>
      </c>
      <c r="G14013" s="55" t="s">
        <v>8922</v>
      </c>
      <c r="H14013" s="55"/>
    </row>
    <row r="14014" spans="1:8" x14ac:dyDescent="0.25">
      <c r="A14014" s="55">
        <v>2019</v>
      </c>
      <c r="B14014" s="55" t="s">
        <v>30</v>
      </c>
      <c r="C14014" s="55" t="s">
        <v>3546</v>
      </c>
      <c r="D14014" s="54" t="s">
        <v>6306</v>
      </c>
      <c r="E14014" s="56">
        <v>58.875</v>
      </c>
      <c r="F14014" s="55" t="s">
        <v>7939</v>
      </c>
      <c r="G14014" s="55" t="s">
        <v>8923</v>
      </c>
      <c r="H14014" s="55"/>
    </row>
    <row r="14015" spans="1:8" x14ac:dyDescent="0.25">
      <c r="A14015" s="55">
        <v>2019</v>
      </c>
      <c r="B14015" s="55" t="s">
        <v>30</v>
      </c>
      <c r="C14015" s="55" t="s">
        <v>3548</v>
      </c>
      <c r="D14015" s="54" t="s">
        <v>6306</v>
      </c>
      <c r="E14015" s="56">
        <v>58.9166666666667</v>
      </c>
      <c r="F14015" s="55" t="s">
        <v>6589</v>
      </c>
      <c r="G14015" s="55" t="s">
        <v>8924</v>
      </c>
      <c r="H14015" s="55"/>
    </row>
    <row r="14016" spans="1:8" x14ac:dyDescent="0.25">
      <c r="A14016" s="55">
        <v>2019</v>
      </c>
      <c r="B14016" s="55" t="s">
        <v>30</v>
      </c>
      <c r="C14016" s="55" t="s">
        <v>3550</v>
      </c>
      <c r="D14016" s="54" t="s">
        <v>6306</v>
      </c>
      <c r="E14016" s="56">
        <v>58.9583333333333</v>
      </c>
      <c r="F14016" s="55" t="s">
        <v>8436</v>
      </c>
      <c r="G14016" s="55" t="s">
        <v>8925</v>
      </c>
      <c r="H14016" s="55"/>
    </row>
    <row r="14017" spans="1:8" x14ac:dyDescent="0.25">
      <c r="A14017" s="55">
        <v>2019</v>
      </c>
      <c r="B14017" s="55" t="s">
        <v>30</v>
      </c>
      <c r="C14017" s="55" t="s">
        <v>3552</v>
      </c>
      <c r="D14017" s="54" t="s">
        <v>6306</v>
      </c>
      <c r="E14017" s="56">
        <v>59</v>
      </c>
      <c r="F14017" s="55" t="s">
        <v>4797</v>
      </c>
      <c r="G14017" s="55" t="s">
        <v>8926</v>
      </c>
      <c r="H14017" s="55"/>
    </row>
    <row r="14018" spans="1:8" x14ac:dyDescent="0.25">
      <c r="A14018" s="55">
        <v>2019</v>
      </c>
      <c r="B14018" s="55" t="s">
        <v>30</v>
      </c>
      <c r="C14018" s="55" t="s">
        <v>3554</v>
      </c>
      <c r="D14018" s="54" t="s">
        <v>6306</v>
      </c>
      <c r="E14018" s="56">
        <v>59.0416666666667</v>
      </c>
      <c r="F14018" s="55" t="s">
        <v>6646</v>
      </c>
      <c r="G14018" s="55" t="s">
        <v>8927</v>
      </c>
      <c r="H14018" s="55"/>
    </row>
    <row r="14019" spans="1:8" x14ac:dyDescent="0.25">
      <c r="A14019" s="55">
        <v>2019</v>
      </c>
      <c r="B14019" s="55" t="s">
        <v>30</v>
      </c>
      <c r="C14019" s="55" t="s">
        <v>3556</v>
      </c>
      <c r="D14019" s="54" t="s">
        <v>6306</v>
      </c>
      <c r="E14019" s="56">
        <v>59.0833333333333</v>
      </c>
      <c r="F14019" s="55" t="s">
        <v>8144</v>
      </c>
      <c r="G14019" s="55" t="s">
        <v>8928</v>
      </c>
      <c r="H14019" s="55"/>
    </row>
    <row r="14020" spans="1:8" x14ac:dyDescent="0.25">
      <c r="A14020" s="55">
        <v>2019</v>
      </c>
      <c r="B14020" s="55" t="s">
        <v>30</v>
      </c>
      <c r="C14020" s="55" t="s">
        <v>3558</v>
      </c>
      <c r="D14020" s="54" t="s">
        <v>6306</v>
      </c>
      <c r="E14020" s="56">
        <v>59.125</v>
      </c>
      <c r="F14020" s="55" t="s">
        <v>4100</v>
      </c>
      <c r="G14020" s="55" t="s">
        <v>8929</v>
      </c>
      <c r="H14020" s="55"/>
    </row>
    <row r="14021" spans="1:8" x14ac:dyDescent="0.25">
      <c r="A14021" s="55">
        <v>2019</v>
      </c>
      <c r="B14021" s="55" t="s">
        <v>30</v>
      </c>
      <c r="C14021" s="55" t="s">
        <v>3560</v>
      </c>
      <c r="D14021" s="54" t="s">
        <v>6306</v>
      </c>
      <c r="E14021" s="56">
        <v>59.1666666666667</v>
      </c>
      <c r="F14021" s="55" t="s">
        <v>8930</v>
      </c>
      <c r="G14021" s="55" t="s">
        <v>8931</v>
      </c>
      <c r="H14021" s="55"/>
    </row>
    <row r="14022" spans="1:8" x14ac:dyDescent="0.25">
      <c r="A14022" s="55">
        <v>2019</v>
      </c>
      <c r="B14022" s="55" t="s">
        <v>30</v>
      </c>
      <c r="C14022" s="55" t="s">
        <v>3563</v>
      </c>
      <c r="D14022" s="54" t="s">
        <v>6306</v>
      </c>
      <c r="E14022" s="56">
        <v>59.2083333333333</v>
      </c>
      <c r="F14022" s="55" t="s">
        <v>4545</v>
      </c>
      <c r="G14022" s="55" t="s">
        <v>8932</v>
      </c>
      <c r="H14022" s="55"/>
    </row>
    <row r="14023" spans="1:8" x14ac:dyDescent="0.25">
      <c r="A14023" s="55">
        <v>2019</v>
      </c>
      <c r="B14023" s="55" t="s">
        <v>30</v>
      </c>
      <c r="C14023" s="55" t="s">
        <v>3565</v>
      </c>
      <c r="D14023" s="54" t="s">
        <v>6306</v>
      </c>
      <c r="E14023" s="56">
        <v>59.25</v>
      </c>
      <c r="F14023" s="55" t="s">
        <v>4520</v>
      </c>
      <c r="G14023" s="55" t="s">
        <v>8933</v>
      </c>
      <c r="H14023" s="55"/>
    </row>
    <row r="14024" spans="1:8" x14ac:dyDescent="0.25">
      <c r="A14024" s="55">
        <v>2019</v>
      </c>
      <c r="B14024" s="55" t="s">
        <v>30</v>
      </c>
      <c r="C14024" s="55" t="s">
        <v>3567</v>
      </c>
      <c r="D14024" s="54" t="s">
        <v>6306</v>
      </c>
      <c r="E14024" s="56">
        <v>59.2916666666667</v>
      </c>
      <c r="F14024" s="55" t="s">
        <v>8934</v>
      </c>
      <c r="G14024" s="55" t="s">
        <v>8935</v>
      </c>
      <c r="H14024" s="55"/>
    </row>
    <row r="14025" spans="1:8" x14ac:dyDescent="0.25">
      <c r="A14025" s="55">
        <v>2019</v>
      </c>
      <c r="B14025" s="55" t="s">
        <v>30</v>
      </c>
      <c r="C14025" s="55" t="s">
        <v>3570</v>
      </c>
      <c r="D14025" s="54" t="s">
        <v>6306</v>
      </c>
      <c r="E14025" s="56">
        <v>59.3333333333333</v>
      </c>
      <c r="F14025" s="55" t="s">
        <v>8936</v>
      </c>
      <c r="G14025" s="55" t="s">
        <v>8937</v>
      </c>
      <c r="H14025" s="55"/>
    </row>
    <row r="14026" spans="1:8" x14ac:dyDescent="0.25">
      <c r="A14026" s="55">
        <v>2019</v>
      </c>
      <c r="B14026" s="55" t="s">
        <v>30</v>
      </c>
      <c r="C14026" s="55" t="s">
        <v>3573</v>
      </c>
      <c r="D14026" s="54" t="s">
        <v>6306</v>
      </c>
      <c r="E14026" s="56">
        <v>59.375</v>
      </c>
      <c r="F14026" s="55" t="s">
        <v>8938</v>
      </c>
      <c r="G14026" s="55" t="s">
        <v>8939</v>
      </c>
      <c r="H14026" s="55"/>
    </row>
    <row r="14027" spans="1:8" x14ac:dyDescent="0.25">
      <c r="A14027" s="55">
        <v>2019</v>
      </c>
      <c r="B14027" s="55" t="s">
        <v>30</v>
      </c>
      <c r="C14027" s="55" t="s">
        <v>3576</v>
      </c>
      <c r="D14027" s="54" t="s">
        <v>6306</v>
      </c>
      <c r="E14027" s="56">
        <v>59.4166666666667</v>
      </c>
      <c r="F14027" s="55" t="s">
        <v>8940</v>
      </c>
      <c r="G14027" s="55" t="s">
        <v>8941</v>
      </c>
      <c r="H14027" s="55"/>
    </row>
    <row r="14028" spans="1:8" x14ac:dyDescent="0.25">
      <c r="A14028" s="55">
        <v>2019</v>
      </c>
      <c r="B14028" s="55" t="s">
        <v>30</v>
      </c>
      <c r="C14028" s="55" t="s">
        <v>3579</v>
      </c>
      <c r="D14028" s="54" t="s">
        <v>6306</v>
      </c>
      <c r="E14028" s="56">
        <v>59.4583333333333</v>
      </c>
      <c r="F14028" s="55" t="s">
        <v>8942</v>
      </c>
      <c r="G14028" s="55" t="s">
        <v>8943</v>
      </c>
      <c r="H14028" s="55"/>
    </row>
    <row r="14029" spans="1:8" x14ac:dyDescent="0.25">
      <c r="A14029" s="55">
        <v>2019</v>
      </c>
      <c r="B14029" s="55" t="s">
        <v>30</v>
      </c>
      <c r="C14029" s="55" t="s">
        <v>3581</v>
      </c>
      <c r="D14029" s="54" t="s">
        <v>6306</v>
      </c>
      <c r="E14029" s="56">
        <v>59.5</v>
      </c>
      <c r="F14029" s="55" t="s">
        <v>4831</v>
      </c>
      <c r="G14029" s="55" t="s">
        <v>8944</v>
      </c>
      <c r="H14029" s="55"/>
    </row>
    <row r="14030" spans="1:8" x14ac:dyDescent="0.25">
      <c r="A14030" s="55">
        <v>2019</v>
      </c>
      <c r="B14030" s="55" t="s">
        <v>30</v>
      </c>
      <c r="C14030" s="55" t="s">
        <v>3584</v>
      </c>
      <c r="D14030" s="54" t="s">
        <v>6306</v>
      </c>
      <c r="E14030" s="56">
        <v>59.5416666666667</v>
      </c>
      <c r="F14030" s="55" t="s">
        <v>5015</v>
      </c>
      <c r="G14030" s="55" t="s">
        <v>8945</v>
      </c>
      <c r="H14030" s="55"/>
    </row>
    <row r="14031" spans="1:8" x14ac:dyDescent="0.25">
      <c r="A14031" s="55">
        <v>2019</v>
      </c>
      <c r="B14031" s="55" t="s">
        <v>30</v>
      </c>
      <c r="C14031" s="55" t="s">
        <v>3586</v>
      </c>
      <c r="D14031" s="54" t="s">
        <v>6306</v>
      </c>
      <c r="E14031" s="56">
        <v>59.5833333333333</v>
      </c>
      <c r="F14031" s="55" t="s">
        <v>8946</v>
      </c>
      <c r="G14031" s="55" t="s">
        <v>8947</v>
      </c>
      <c r="H14031" s="55"/>
    </row>
    <row r="14032" spans="1:8" x14ac:dyDescent="0.25">
      <c r="A14032" s="55">
        <v>2019</v>
      </c>
      <c r="B14032" s="55" t="s">
        <v>30</v>
      </c>
      <c r="C14032" s="55" t="s">
        <v>3589</v>
      </c>
      <c r="D14032" s="54" t="s">
        <v>6306</v>
      </c>
      <c r="E14032" s="56">
        <v>59.625</v>
      </c>
      <c r="F14032" s="55" t="s">
        <v>8135</v>
      </c>
      <c r="G14032" s="55" t="s">
        <v>8948</v>
      </c>
      <c r="H14032" s="55"/>
    </row>
    <row r="14033" spans="1:8" x14ac:dyDescent="0.25">
      <c r="A14033" s="55">
        <v>2019</v>
      </c>
      <c r="B14033" s="55" t="s">
        <v>30</v>
      </c>
      <c r="C14033" s="55" t="s">
        <v>3593</v>
      </c>
      <c r="D14033" s="54" t="s">
        <v>6306</v>
      </c>
      <c r="E14033" s="56">
        <v>59.6666666666667</v>
      </c>
      <c r="F14033" s="55" t="s">
        <v>8249</v>
      </c>
      <c r="G14033" s="55" t="s">
        <v>8949</v>
      </c>
      <c r="H14033" s="55"/>
    </row>
    <row r="14034" spans="1:8" x14ac:dyDescent="0.25">
      <c r="A14034" s="55">
        <v>2019</v>
      </c>
      <c r="B14034" s="55" t="s">
        <v>30</v>
      </c>
      <c r="C14034" s="55" t="s">
        <v>3596</v>
      </c>
      <c r="D14034" s="54" t="s">
        <v>6306</v>
      </c>
      <c r="E14034" s="56">
        <v>59.7083333333333</v>
      </c>
      <c r="F14034" s="55" t="s">
        <v>8333</v>
      </c>
      <c r="G14034" s="55" t="s">
        <v>8950</v>
      </c>
      <c r="H14034" s="55"/>
    </row>
    <row r="14035" spans="1:8" x14ac:dyDescent="0.25">
      <c r="A14035" s="55">
        <v>2019</v>
      </c>
      <c r="B14035" s="55" t="s">
        <v>30</v>
      </c>
      <c r="C14035" s="55" t="s">
        <v>3599</v>
      </c>
      <c r="D14035" s="54" t="s">
        <v>6306</v>
      </c>
      <c r="E14035" s="56">
        <v>59.75</v>
      </c>
      <c r="F14035" s="55" t="s">
        <v>8688</v>
      </c>
      <c r="G14035" s="55" t="s">
        <v>8951</v>
      </c>
      <c r="H14035" s="55"/>
    </row>
    <row r="14036" spans="1:8" x14ac:dyDescent="0.25">
      <c r="A14036" s="55">
        <v>2019</v>
      </c>
      <c r="B14036" s="55" t="s">
        <v>30</v>
      </c>
      <c r="C14036" s="55" t="s">
        <v>3601</v>
      </c>
      <c r="D14036" s="54" t="s">
        <v>6306</v>
      </c>
      <c r="E14036" s="56">
        <v>59.7916666666667</v>
      </c>
      <c r="F14036" s="55" t="s">
        <v>6520</v>
      </c>
      <c r="G14036" s="55" t="s">
        <v>8952</v>
      </c>
      <c r="H14036" s="55"/>
    </row>
    <row r="14037" spans="1:8" x14ac:dyDescent="0.25">
      <c r="A14037" s="55">
        <v>2019</v>
      </c>
      <c r="B14037" s="55" t="s">
        <v>30</v>
      </c>
      <c r="C14037" s="55" t="s">
        <v>3604</v>
      </c>
      <c r="D14037" s="54" t="s">
        <v>6306</v>
      </c>
      <c r="E14037" s="56">
        <v>59.8333333333333</v>
      </c>
      <c r="F14037" s="55" t="s">
        <v>8590</v>
      </c>
      <c r="G14037" s="55" t="s">
        <v>8953</v>
      </c>
      <c r="H14037" s="55"/>
    </row>
    <row r="14038" spans="1:8" x14ac:dyDescent="0.25">
      <c r="A14038" s="55">
        <v>2019</v>
      </c>
      <c r="B14038" s="55" t="s">
        <v>30</v>
      </c>
      <c r="C14038" s="55" t="s">
        <v>3607</v>
      </c>
      <c r="D14038" s="54">
        <v>43476</v>
      </c>
      <c r="E14038" s="56">
        <v>59.875</v>
      </c>
      <c r="F14038" s="55" t="s">
        <v>4408</v>
      </c>
      <c r="G14038" s="55" t="s">
        <v>8954</v>
      </c>
      <c r="H14038" s="55"/>
    </row>
    <row r="14039" spans="1:8" x14ac:dyDescent="0.25">
      <c r="A14039" s="55">
        <v>2019</v>
      </c>
      <c r="B14039" s="55" t="s">
        <v>30</v>
      </c>
      <c r="C14039" s="55" t="s">
        <v>3611</v>
      </c>
      <c r="D14039" s="54">
        <v>43476</v>
      </c>
      <c r="E14039" s="56">
        <v>59.9166666666667</v>
      </c>
      <c r="F14039" s="55" t="s">
        <v>6584</v>
      </c>
      <c r="G14039" s="55" t="s">
        <v>8955</v>
      </c>
      <c r="H14039" s="55"/>
    </row>
    <row r="14040" spans="1:8" x14ac:dyDescent="0.25">
      <c r="A14040" s="55">
        <v>2019</v>
      </c>
      <c r="B14040" s="55" t="s">
        <v>30</v>
      </c>
      <c r="C14040" s="55" t="s">
        <v>3613</v>
      </c>
      <c r="D14040" s="54">
        <v>43476</v>
      </c>
      <c r="E14040" s="56">
        <v>59.9583333333333</v>
      </c>
      <c r="F14040" s="55" t="s">
        <v>8229</v>
      </c>
      <c r="G14040" s="55" t="s">
        <v>8956</v>
      </c>
      <c r="H14040" s="55"/>
    </row>
    <row r="14041" spans="1:8" x14ac:dyDescent="0.25">
      <c r="A14041" s="55">
        <v>2019</v>
      </c>
      <c r="B14041" s="55" t="s">
        <v>30</v>
      </c>
      <c r="C14041" s="55" t="s">
        <v>3616</v>
      </c>
      <c r="D14041" s="54">
        <v>43476</v>
      </c>
      <c r="E14041" s="56">
        <v>60</v>
      </c>
      <c r="F14041" s="55" t="s">
        <v>3897</v>
      </c>
      <c r="G14041" s="55" t="s">
        <v>8957</v>
      </c>
      <c r="H14041" s="55"/>
    </row>
    <row r="14042" spans="1:8" x14ac:dyDescent="0.25">
      <c r="A14042" s="55">
        <v>2019</v>
      </c>
      <c r="B14042" s="55" t="s">
        <v>30</v>
      </c>
      <c r="C14042" s="55" t="s">
        <v>3618</v>
      </c>
      <c r="D14042" s="54">
        <v>43476</v>
      </c>
      <c r="E14042" s="56">
        <v>60.0416666666667</v>
      </c>
      <c r="F14042" s="55" t="s">
        <v>4639</v>
      </c>
      <c r="G14042" s="55" t="s">
        <v>8958</v>
      </c>
      <c r="H14042" s="55"/>
    </row>
    <row r="14043" spans="1:8" x14ac:dyDescent="0.25">
      <c r="A14043" s="55">
        <v>2019</v>
      </c>
      <c r="B14043" s="55" t="s">
        <v>30</v>
      </c>
      <c r="C14043" s="55" t="s">
        <v>3620</v>
      </c>
      <c r="D14043" s="54">
        <v>43476</v>
      </c>
      <c r="E14043" s="56">
        <v>60.0833333333333</v>
      </c>
      <c r="F14043" s="55" t="s">
        <v>4405</v>
      </c>
      <c r="G14043" s="55" t="s">
        <v>8959</v>
      </c>
      <c r="H14043" s="55"/>
    </row>
    <row r="14044" spans="1:8" x14ac:dyDescent="0.25">
      <c r="A14044" s="55">
        <v>2019</v>
      </c>
      <c r="B14044" s="55" t="s">
        <v>30</v>
      </c>
      <c r="C14044" s="55" t="s">
        <v>3622</v>
      </c>
      <c r="D14044" s="54">
        <v>43476</v>
      </c>
      <c r="E14044" s="56">
        <v>60.125</v>
      </c>
      <c r="F14044" s="55" t="s">
        <v>5474</v>
      </c>
      <c r="G14044" s="55" t="s">
        <v>8960</v>
      </c>
      <c r="H14044" s="55"/>
    </row>
    <row r="14045" spans="1:8" x14ac:dyDescent="0.25">
      <c r="A14045" s="55">
        <v>2019</v>
      </c>
      <c r="B14045" s="55" t="s">
        <v>30</v>
      </c>
      <c r="C14045" s="55" t="s">
        <v>3625</v>
      </c>
      <c r="D14045" s="54">
        <v>43476</v>
      </c>
      <c r="E14045" s="56">
        <v>60.1666666666667</v>
      </c>
      <c r="F14045" s="55" t="s">
        <v>8961</v>
      </c>
      <c r="G14045" s="55" t="s">
        <v>8962</v>
      </c>
      <c r="H14045" s="55"/>
    </row>
    <row r="14046" spans="1:8" x14ac:dyDescent="0.25">
      <c r="A14046" s="55">
        <v>2019</v>
      </c>
      <c r="B14046" s="55" t="s">
        <v>30</v>
      </c>
      <c r="C14046" s="55" t="s">
        <v>3628</v>
      </c>
      <c r="D14046" s="54">
        <v>43476</v>
      </c>
      <c r="E14046" s="56">
        <v>60.2083333333333</v>
      </c>
      <c r="F14046" s="55" t="s">
        <v>8253</v>
      </c>
      <c r="G14046" s="55" t="s">
        <v>8963</v>
      </c>
      <c r="H14046" s="55"/>
    </row>
    <row r="14047" spans="1:8" x14ac:dyDescent="0.25">
      <c r="A14047" s="55">
        <v>2019</v>
      </c>
      <c r="B14047" s="55" t="s">
        <v>30</v>
      </c>
      <c r="C14047" s="55" t="s">
        <v>3630</v>
      </c>
      <c r="D14047" s="54">
        <v>43476</v>
      </c>
      <c r="E14047" s="56">
        <v>60.25</v>
      </c>
      <c r="F14047" s="55" t="s">
        <v>6387</v>
      </c>
      <c r="G14047" s="55" t="s">
        <v>8964</v>
      </c>
      <c r="H14047" s="55"/>
    </row>
    <row r="14048" spans="1:8" x14ac:dyDescent="0.25">
      <c r="A14048" s="55">
        <v>2019</v>
      </c>
      <c r="B14048" s="55" t="s">
        <v>30</v>
      </c>
      <c r="C14048" s="55" t="s">
        <v>3632</v>
      </c>
      <c r="D14048" s="54">
        <v>43476</v>
      </c>
      <c r="E14048" s="56">
        <v>60.2916666666667</v>
      </c>
      <c r="F14048" s="55" t="s">
        <v>8965</v>
      </c>
      <c r="G14048" s="55" t="s">
        <v>8966</v>
      </c>
      <c r="H14048" s="55"/>
    </row>
    <row r="14049" spans="1:8" x14ac:dyDescent="0.25">
      <c r="A14049" s="55">
        <v>2019</v>
      </c>
      <c r="B14049" s="55" t="s">
        <v>30</v>
      </c>
      <c r="C14049" s="55" t="s">
        <v>3635</v>
      </c>
      <c r="D14049" s="54">
        <v>43476</v>
      </c>
      <c r="E14049" s="56">
        <v>60.3333333333333</v>
      </c>
      <c r="F14049" s="55" t="s">
        <v>8196</v>
      </c>
      <c r="G14049" s="55" t="s">
        <v>8967</v>
      </c>
      <c r="H14049" s="55"/>
    </row>
    <row r="14050" spans="1:8" x14ac:dyDescent="0.25">
      <c r="A14050" s="55">
        <v>2019</v>
      </c>
      <c r="B14050" s="55" t="s">
        <v>30</v>
      </c>
      <c r="C14050" s="55" t="s">
        <v>3638</v>
      </c>
      <c r="D14050" s="54">
        <v>43476</v>
      </c>
      <c r="E14050" s="56">
        <v>60.375</v>
      </c>
      <c r="F14050" s="55" t="s">
        <v>8968</v>
      </c>
      <c r="G14050" s="55" t="s">
        <v>8567</v>
      </c>
      <c r="H14050" s="55"/>
    </row>
    <row r="14051" spans="1:8" x14ac:dyDescent="0.25">
      <c r="A14051" s="55">
        <v>2019</v>
      </c>
      <c r="B14051" s="55" t="s">
        <v>30</v>
      </c>
      <c r="C14051" s="55" t="s">
        <v>3641</v>
      </c>
      <c r="D14051" s="54">
        <v>43476</v>
      </c>
      <c r="E14051" s="56">
        <v>60.4166666666667</v>
      </c>
      <c r="F14051" s="55" t="s">
        <v>8969</v>
      </c>
      <c r="G14051" s="55" t="s">
        <v>8970</v>
      </c>
      <c r="H14051" s="55"/>
    </row>
    <row r="14052" spans="1:8" x14ac:dyDescent="0.25">
      <c r="A14052" s="55">
        <v>2019</v>
      </c>
      <c r="B14052" s="55" t="s">
        <v>30</v>
      </c>
      <c r="C14052" s="55" t="s">
        <v>3644</v>
      </c>
      <c r="D14052" s="54">
        <v>43476</v>
      </c>
      <c r="E14052" s="56">
        <v>60.4583333333333</v>
      </c>
      <c r="F14052" s="55" t="s">
        <v>8878</v>
      </c>
      <c r="G14052" s="55" t="s">
        <v>8971</v>
      </c>
      <c r="H14052" s="55"/>
    </row>
    <row r="14053" spans="1:8" x14ac:dyDescent="0.25">
      <c r="A14053" s="55">
        <v>2019</v>
      </c>
      <c r="B14053" s="55" t="s">
        <v>30</v>
      </c>
      <c r="C14053" s="55" t="s">
        <v>3647</v>
      </c>
      <c r="D14053" s="54">
        <v>43476</v>
      </c>
      <c r="E14053" s="56">
        <v>60.5</v>
      </c>
      <c r="F14053" s="55" t="s">
        <v>8972</v>
      </c>
      <c r="G14053" s="55" t="s">
        <v>8973</v>
      </c>
      <c r="H14053" s="55"/>
    </row>
    <row r="14054" spans="1:8" x14ac:dyDescent="0.25">
      <c r="A14054" s="55">
        <v>2019</v>
      </c>
      <c r="B14054" s="55" t="s">
        <v>30</v>
      </c>
      <c r="C14054" s="55" t="s">
        <v>3650</v>
      </c>
      <c r="D14054" s="54">
        <v>43476</v>
      </c>
      <c r="E14054" s="56">
        <v>60.5416666666667</v>
      </c>
      <c r="F14054" s="55" t="s">
        <v>4264</v>
      </c>
      <c r="G14054" s="55" t="s">
        <v>8974</v>
      </c>
      <c r="H14054" s="55"/>
    </row>
    <row r="14055" spans="1:8" x14ac:dyDescent="0.25">
      <c r="A14055" s="55">
        <v>2019</v>
      </c>
      <c r="B14055" s="55" t="s">
        <v>30</v>
      </c>
      <c r="C14055" s="55" t="s">
        <v>3653</v>
      </c>
      <c r="D14055" s="54">
        <v>43476</v>
      </c>
      <c r="E14055" s="56">
        <v>60.5833333333333</v>
      </c>
      <c r="F14055" s="55" t="s">
        <v>8975</v>
      </c>
      <c r="G14055" s="55" t="s">
        <v>8976</v>
      </c>
      <c r="H14055" s="55"/>
    </row>
    <row r="14056" spans="1:8" x14ac:dyDescent="0.25">
      <c r="A14056" s="55">
        <v>2019</v>
      </c>
      <c r="B14056" s="55" t="s">
        <v>30</v>
      </c>
      <c r="C14056" s="55" t="s">
        <v>3656</v>
      </c>
      <c r="D14056" s="54">
        <v>43476</v>
      </c>
      <c r="E14056" s="56">
        <v>60.625</v>
      </c>
      <c r="F14056" s="55" t="s">
        <v>5570</v>
      </c>
      <c r="G14056" s="55" t="s">
        <v>8977</v>
      </c>
      <c r="H14056" s="55"/>
    </row>
    <row r="14057" spans="1:8" x14ac:dyDescent="0.25">
      <c r="A14057" s="55">
        <v>2019</v>
      </c>
      <c r="B14057" s="55" t="s">
        <v>30</v>
      </c>
      <c r="C14057" s="55" t="s">
        <v>3659</v>
      </c>
      <c r="D14057" s="54">
        <v>43476</v>
      </c>
      <c r="E14057" s="56">
        <v>60.6666666666667</v>
      </c>
      <c r="F14057" s="55" t="s">
        <v>8157</v>
      </c>
      <c r="G14057" s="55" t="s">
        <v>8978</v>
      </c>
      <c r="H14057" s="55"/>
    </row>
    <row r="14058" spans="1:8" x14ac:dyDescent="0.25">
      <c r="A14058" s="55">
        <v>2019</v>
      </c>
      <c r="B14058" s="55" t="s">
        <v>30</v>
      </c>
      <c r="C14058" s="55" t="s">
        <v>3662</v>
      </c>
      <c r="D14058" s="54">
        <v>43476</v>
      </c>
      <c r="E14058" s="56">
        <v>60.7083333333333</v>
      </c>
      <c r="F14058" s="55" t="s">
        <v>8979</v>
      </c>
      <c r="G14058" s="55" t="s">
        <v>8980</v>
      </c>
      <c r="H14058" s="55"/>
    </row>
    <row r="14059" spans="1:8" x14ac:dyDescent="0.25">
      <c r="A14059" s="55">
        <v>2019</v>
      </c>
      <c r="B14059" s="55" t="s">
        <v>30</v>
      </c>
      <c r="C14059" s="55" t="s">
        <v>3665</v>
      </c>
      <c r="D14059" s="54">
        <v>43476</v>
      </c>
      <c r="E14059" s="56">
        <v>60.75</v>
      </c>
      <c r="F14059" s="55" t="s">
        <v>6401</v>
      </c>
      <c r="G14059" s="55" t="s">
        <v>8981</v>
      </c>
      <c r="H14059" s="55"/>
    </row>
    <row r="14060" spans="1:8" x14ac:dyDescent="0.25">
      <c r="A14060" s="55">
        <v>2019</v>
      </c>
      <c r="B14060" s="55" t="s">
        <v>30</v>
      </c>
      <c r="C14060" s="55" t="s">
        <v>3667</v>
      </c>
      <c r="D14060" s="54">
        <v>43476</v>
      </c>
      <c r="E14060" s="56">
        <v>60.7916666666667</v>
      </c>
      <c r="F14060" s="55" t="s">
        <v>6401</v>
      </c>
      <c r="G14060" s="55" t="s">
        <v>8982</v>
      </c>
      <c r="H14060" s="55"/>
    </row>
    <row r="14061" spans="1:8" x14ac:dyDescent="0.25">
      <c r="A14061" s="55">
        <v>2019</v>
      </c>
      <c r="B14061" s="55" t="s">
        <v>30</v>
      </c>
      <c r="C14061" s="55" t="s">
        <v>3670</v>
      </c>
      <c r="D14061" s="54">
        <v>43476</v>
      </c>
      <c r="E14061" s="56">
        <v>60.8333333333333</v>
      </c>
      <c r="F14061" s="55" t="s">
        <v>6393</v>
      </c>
      <c r="G14061" s="55" t="s">
        <v>8983</v>
      </c>
      <c r="H14061" s="55"/>
    </row>
    <row r="14062" spans="1:8" x14ac:dyDescent="0.25">
      <c r="A14062" s="55">
        <v>2019</v>
      </c>
      <c r="B14062" s="55" t="s">
        <v>30</v>
      </c>
      <c r="C14062" s="55" t="s">
        <v>3673</v>
      </c>
      <c r="D14062" s="54">
        <v>43507</v>
      </c>
      <c r="E14062" s="56">
        <v>60.875</v>
      </c>
      <c r="F14062" s="55" t="s">
        <v>8984</v>
      </c>
      <c r="G14062" s="55" t="s">
        <v>8985</v>
      </c>
      <c r="H14062" s="55"/>
    </row>
    <row r="14063" spans="1:8" x14ac:dyDescent="0.25">
      <c r="A14063" s="55">
        <v>2019</v>
      </c>
      <c r="B14063" s="55" t="s">
        <v>30</v>
      </c>
      <c r="C14063" s="55" t="s">
        <v>3675</v>
      </c>
      <c r="D14063" s="54">
        <v>43507</v>
      </c>
      <c r="E14063" s="56">
        <v>60.9166666666667</v>
      </c>
      <c r="F14063" s="55" t="s">
        <v>8650</v>
      </c>
      <c r="G14063" s="55" t="s">
        <v>8986</v>
      </c>
      <c r="H14063" s="55"/>
    </row>
    <row r="14064" spans="1:8" x14ac:dyDescent="0.25">
      <c r="A14064" s="55">
        <v>2019</v>
      </c>
      <c r="B14064" s="55" t="s">
        <v>30</v>
      </c>
      <c r="C14064" s="55" t="s">
        <v>3676</v>
      </c>
      <c r="D14064" s="54">
        <v>43507</v>
      </c>
      <c r="E14064" s="56">
        <v>60.9583333333333</v>
      </c>
      <c r="F14064" s="55" t="s">
        <v>8987</v>
      </c>
      <c r="G14064" s="55" t="s">
        <v>8988</v>
      </c>
      <c r="H14064" s="55"/>
    </row>
    <row r="14065" spans="1:8" x14ac:dyDescent="0.25">
      <c r="A14065" s="55">
        <v>2019</v>
      </c>
      <c r="B14065" s="55" t="s">
        <v>30</v>
      </c>
      <c r="C14065" s="55" t="s">
        <v>3678</v>
      </c>
      <c r="D14065" s="54">
        <v>43507</v>
      </c>
      <c r="E14065" s="56">
        <v>61</v>
      </c>
      <c r="F14065" s="55" t="s">
        <v>8989</v>
      </c>
      <c r="G14065" s="55" t="s">
        <v>8990</v>
      </c>
      <c r="H14065" s="55"/>
    </row>
    <row r="14066" spans="1:8" x14ac:dyDescent="0.25">
      <c r="A14066" s="55">
        <v>2019</v>
      </c>
      <c r="B14066" s="55" t="s">
        <v>30</v>
      </c>
      <c r="C14066" s="55" t="s">
        <v>3680</v>
      </c>
      <c r="D14066" s="54">
        <v>43507</v>
      </c>
      <c r="E14066" s="56">
        <v>61.0416666666667</v>
      </c>
      <c r="F14066" s="55" t="s">
        <v>8991</v>
      </c>
      <c r="G14066" s="55" t="s">
        <v>8992</v>
      </c>
      <c r="H14066" s="55"/>
    </row>
    <row r="14067" spans="1:8" x14ac:dyDescent="0.25">
      <c r="A14067" s="55">
        <v>2019</v>
      </c>
      <c r="B14067" s="55" t="s">
        <v>30</v>
      </c>
      <c r="C14067" s="55" t="s">
        <v>3682</v>
      </c>
      <c r="D14067" s="54">
        <v>43507</v>
      </c>
      <c r="E14067" s="56">
        <v>61.0833333333333</v>
      </c>
      <c r="F14067" s="55" t="s">
        <v>8993</v>
      </c>
      <c r="G14067" s="55" t="s">
        <v>8994</v>
      </c>
      <c r="H14067" s="55"/>
    </row>
    <row r="14068" spans="1:8" x14ac:dyDescent="0.25">
      <c r="A14068" s="55">
        <v>2019</v>
      </c>
      <c r="B14068" s="55" t="s">
        <v>30</v>
      </c>
      <c r="C14068" s="55" t="s">
        <v>3684</v>
      </c>
      <c r="D14068" s="54">
        <v>43507</v>
      </c>
      <c r="E14068" s="56">
        <v>61.125</v>
      </c>
      <c r="F14068" s="55" t="s">
        <v>8995</v>
      </c>
      <c r="G14068" s="55" t="s">
        <v>8996</v>
      </c>
      <c r="H14068" s="55"/>
    </row>
    <row r="14069" spans="1:8" x14ac:dyDescent="0.25">
      <c r="A14069" s="55">
        <v>2019</v>
      </c>
      <c r="B14069" s="55" t="s">
        <v>30</v>
      </c>
      <c r="C14069" s="55" t="s">
        <v>3686</v>
      </c>
      <c r="D14069" s="54">
        <v>43507</v>
      </c>
      <c r="E14069" s="56">
        <v>61.1666666666667</v>
      </c>
      <c r="F14069" s="55" t="s">
        <v>8997</v>
      </c>
      <c r="G14069" s="55" t="s">
        <v>8998</v>
      </c>
      <c r="H14069" s="55"/>
    </row>
    <row r="14070" spans="1:8" x14ac:dyDescent="0.25">
      <c r="A14070" s="55">
        <v>2019</v>
      </c>
      <c r="B14070" s="55" t="s">
        <v>30</v>
      </c>
      <c r="C14070" s="55" t="s">
        <v>3688</v>
      </c>
      <c r="D14070" s="54">
        <v>43507</v>
      </c>
      <c r="E14070" s="56">
        <v>61.2083333333333</v>
      </c>
      <c r="F14070" s="55" t="s">
        <v>8509</v>
      </c>
      <c r="G14070" s="55" t="s">
        <v>8999</v>
      </c>
      <c r="H14070" s="55"/>
    </row>
    <row r="14071" spans="1:8" x14ac:dyDescent="0.25">
      <c r="A14071" s="55">
        <v>2019</v>
      </c>
      <c r="B14071" s="55" t="s">
        <v>30</v>
      </c>
      <c r="C14071" s="55" t="s">
        <v>3691</v>
      </c>
      <c r="D14071" s="54">
        <v>43507</v>
      </c>
      <c r="E14071" s="56">
        <v>61.25</v>
      </c>
      <c r="F14071" s="55" t="s">
        <v>8511</v>
      </c>
      <c r="G14071" s="55" t="s">
        <v>9000</v>
      </c>
      <c r="H14071" s="55"/>
    </row>
    <row r="14072" spans="1:8" x14ac:dyDescent="0.25">
      <c r="A14072" s="55">
        <v>2019</v>
      </c>
      <c r="B14072" s="55" t="s">
        <v>30</v>
      </c>
      <c r="C14072" s="55" t="s">
        <v>3694</v>
      </c>
      <c r="D14072" s="54">
        <v>43507</v>
      </c>
      <c r="E14072" s="56">
        <v>61.2916666666667</v>
      </c>
      <c r="F14072" s="55" t="s">
        <v>5071</v>
      </c>
      <c r="G14072" s="55" t="s">
        <v>9001</v>
      </c>
      <c r="H14072" s="55"/>
    </row>
    <row r="14073" spans="1:8" x14ac:dyDescent="0.25">
      <c r="A14073" s="55">
        <v>2019</v>
      </c>
      <c r="B14073" s="55" t="s">
        <v>30</v>
      </c>
      <c r="C14073" s="55" t="s">
        <v>3697</v>
      </c>
      <c r="D14073" s="54">
        <v>43507</v>
      </c>
      <c r="E14073" s="56">
        <v>61.3333333333333</v>
      </c>
      <c r="F14073" s="55" t="s">
        <v>9002</v>
      </c>
      <c r="G14073" s="55" t="s">
        <v>7122</v>
      </c>
      <c r="H14073" s="55"/>
    </row>
    <row r="14074" spans="1:8" x14ac:dyDescent="0.25">
      <c r="A14074" s="55">
        <v>2019</v>
      </c>
      <c r="B14074" s="55" t="s">
        <v>30</v>
      </c>
      <c r="C14074" s="55" t="s">
        <v>3700</v>
      </c>
      <c r="D14074" s="54">
        <v>43507</v>
      </c>
      <c r="E14074" s="56">
        <v>61.375</v>
      </c>
      <c r="F14074" s="55" t="s">
        <v>9003</v>
      </c>
      <c r="G14074" s="55" t="s">
        <v>9004</v>
      </c>
      <c r="H14074" s="55"/>
    </row>
    <row r="14075" spans="1:8" x14ac:dyDescent="0.25">
      <c r="A14075" s="55">
        <v>2019</v>
      </c>
      <c r="B14075" s="55" t="s">
        <v>30</v>
      </c>
      <c r="C14075" s="55" t="s">
        <v>3703</v>
      </c>
      <c r="D14075" s="54">
        <v>43507</v>
      </c>
      <c r="E14075" s="56">
        <v>61.4166666666667</v>
      </c>
      <c r="F14075" s="55" t="s">
        <v>8969</v>
      </c>
      <c r="G14075" s="55" t="s">
        <v>9005</v>
      </c>
      <c r="H14075" s="55"/>
    </row>
    <row r="14076" spans="1:8" x14ac:dyDescent="0.25">
      <c r="A14076" s="55">
        <v>2019</v>
      </c>
      <c r="B14076" s="55" t="s">
        <v>30</v>
      </c>
      <c r="C14076" s="55" t="s">
        <v>3706</v>
      </c>
      <c r="D14076" s="54">
        <v>43507</v>
      </c>
      <c r="E14076" s="56">
        <v>61.4583333333333</v>
      </c>
      <c r="F14076" s="55" t="s">
        <v>9006</v>
      </c>
      <c r="G14076" s="55" t="s">
        <v>9007</v>
      </c>
      <c r="H14076" s="55"/>
    </row>
    <row r="14077" spans="1:8" x14ac:dyDescent="0.25">
      <c r="A14077" s="55">
        <v>2019</v>
      </c>
      <c r="B14077" s="55" t="s">
        <v>30</v>
      </c>
      <c r="C14077" s="55" t="s">
        <v>6492</v>
      </c>
      <c r="D14077" s="54">
        <v>43507</v>
      </c>
      <c r="E14077" s="56">
        <v>61.5</v>
      </c>
      <c r="F14077" s="55" t="s">
        <v>5525</v>
      </c>
      <c r="G14077" s="55" t="s">
        <v>9008</v>
      </c>
      <c r="H14077" s="55"/>
    </row>
    <row r="14078" spans="1:8" x14ac:dyDescent="0.25">
      <c r="A14078" s="55">
        <v>2019</v>
      </c>
      <c r="B14078" s="55" t="s">
        <v>30</v>
      </c>
      <c r="C14078" s="55" t="s">
        <v>6494</v>
      </c>
      <c r="D14078" s="54">
        <v>43507</v>
      </c>
      <c r="E14078" s="56">
        <v>61.5416666666667</v>
      </c>
      <c r="F14078" s="55" t="s">
        <v>9009</v>
      </c>
      <c r="G14078" s="55" t="s">
        <v>9010</v>
      </c>
      <c r="H14078" s="55"/>
    </row>
    <row r="14079" spans="1:8" x14ac:dyDescent="0.25">
      <c r="A14079" s="55">
        <v>2019</v>
      </c>
      <c r="B14079" s="55" t="s">
        <v>30</v>
      </c>
      <c r="C14079" s="55" t="s">
        <v>6497</v>
      </c>
      <c r="D14079" s="54">
        <v>43507</v>
      </c>
      <c r="E14079" s="56">
        <v>61.5833333333333</v>
      </c>
      <c r="F14079" s="55" t="s">
        <v>4462</v>
      </c>
      <c r="G14079" s="55" t="s">
        <v>9011</v>
      </c>
      <c r="H14079" s="55"/>
    </row>
    <row r="14080" spans="1:8" x14ac:dyDescent="0.25">
      <c r="A14080" s="55">
        <v>2019</v>
      </c>
      <c r="B14080" s="55" t="s">
        <v>30</v>
      </c>
      <c r="C14080" s="55" t="s">
        <v>6500</v>
      </c>
      <c r="D14080" s="54">
        <v>43507</v>
      </c>
      <c r="E14080" s="56">
        <v>61.625</v>
      </c>
      <c r="F14080" s="55" t="s">
        <v>9012</v>
      </c>
      <c r="G14080" s="55" t="s">
        <v>9013</v>
      </c>
      <c r="H14080" s="55"/>
    </row>
    <row r="14081" spans="1:8" x14ac:dyDescent="0.25">
      <c r="A14081" s="55">
        <v>2019</v>
      </c>
      <c r="B14081" s="55" t="s">
        <v>30</v>
      </c>
      <c r="C14081" s="55" t="s">
        <v>6503</v>
      </c>
      <c r="D14081" s="54">
        <v>43507</v>
      </c>
      <c r="E14081" s="56">
        <v>61.6666666666667</v>
      </c>
      <c r="F14081" s="55" t="s">
        <v>8809</v>
      </c>
      <c r="G14081" s="55" t="s">
        <v>9014</v>
      </c>
      <c r="H14081" s="55"/>
    </row>
    <row r="14082" spans="1:8" x14ac:dyDescent="0.25">
      <c r="A14082" s="55">
        <v>2019</v>
      </c>
      <c r="B14082" s="55" t="s">
        <v>30</v>
      </c>
      <c r="C14082" s="55" t="s">
        <v>6506</v>
      </c>
      <c r="D14082" s="54">
        <v>43507</v>
      </c>
      <c r="E14082" s="56">
        <v>61.7083333333333</v>
      </c>
      <c r="F14082" s="55" t="s">
        <v>8862</v>
      </c>
      <c r="G14082" s="55" t="s">
        <v>9015</v>
      </c>
      <c r="H14082" s="55"/>
    </row>
    <row r="14083" spans="1:8" x14ac:dyDescent="0.25">
      <c r="A14083" s="55">
        <v>2019</v>
      </c>
      <c r="B14083" s="55" t="s">
        <v>30</v>
      </c>
      <c r="C14083" s="55" t="s">
        <v>6508</v>
      </c>
      <c r="D14083" s="54">
        <v>43507</v>
      </c>
      <c r="E14083" s="56">
        <v>61.75</v>
      </c>
      <c r="F14083" s="55" t="s">
        <v>8806</v>
      </c>
      <c r="G14083" s="55" t="s">
        <v>9016</v>
      </c>
      <c r="H14083" s="55"/>
    </row>
    <row r="14084" spans="1:8" x14ac:dyDescent="0.25">
      <c r="A14084" s="55">
        <v>2019</v>
      </c>
      <c r="B14084" s="55" t="s">
        <v>30</v>
      </c>
      <c r="C14084" s="55" t="s">
        <v>6511</v>
      </c>
      <c r="D14084" s="54">
        <v>43507</v>
      </c>
      <c r="E14084" s="56">
        <v>61.7916666666667</v>
      </c>
      <c r="F14084" s="55" t="s">
        <v>4318</v>
      </c>
      <c r="G14084" s="55" t="s">
        <v>9017</v>
      </c>
      <c r="H14084" s="55"/>
    </row>
    <row r="14085" spans="1:8" x14ac:dyDescent="0.25">
      <c r="A14085" s="55">
        <v>2019</v>
      </c>
      <c r="B14085" s="55" t="s">
        <v>30</v>
      </c>
      <c r="C14085" s="55" t="s">
        <v>6513</v>
      </c>
      <c r="D14085" s="54">
        <v>43507</v>
      </c>
      <c r="E14085" s="56">
        <v>61.8333333333333</v>
      </c>
      <c r="F14085" s="55" t="s">
        <v>6351</v>
      </c>
      <c r="G14085" s="55" t="s">
        <v>9018</v>
      </c>
      <c r="H14085" s="55"/>
    </row>
    <row r="14086" spans="1:8" x14ac:dyDescent="0.25">
      <c r="A14086" s="55">
        <v>2019</v>
      </c>
      <c r="B14086" s="55" t="s">
        <v>30</v>
      </c>
      <c r="C14086" s="55" t="s">
        <v>6515</v>
      </c>
      <c r="D14086" s="54">
        <v>43535</v>
      </c>
      <c r="E14086" s="56">
        <v>61.875</v>
      </c>
      <c r="F14086" s="55" t="s">
        <v>9019</v>
      </c>
      <c r="G14086" s="55" t="s">
        <v>9020</v>
      </c>
      <c r="H14086" s="55"/>
    </row>
    <row r="14087" spans="1:8" x14ac:dyDescent="0.25">
      <c r="A14087" s="55">
        <v>2019</v>
      </c>
      <c r="B14087" s="55" t="s">
        <v>30</v>
      </c>
      <c r="C14087" s="55" t="s">
        <v>6517</v>
      </c>
      <c r="D14087" s="54">
        <v>43535</v>
      </c>
      <c r="E14087" s="56">
        <v>61.9166666666667</v>
      </c>
      <c r="F14087" s="55" t="s">
        <v>5474</v>
      </c>
      <c r="G14087" s="55" t="s">
        <v>9021</v>
      </c>
      <c r="H14087" s="55"/>
    </row>
    <row r="14088" spans="1:8" x14ac:dyDescent="0.25">
      <c r="A14088" s="55">
        <v>2019</v>
      </c>
      <c r="B14088" s="55" t="s">
        <v>30</v>
      </c>
      <c r="C14088" s="55" t="s">
        <v>6519</v>
      </c>
      <c r="D14088" s="54">
        <v>43535</v>
      </c>
      <c r="E14088" s="56">
        <v>61.9583333333333</v>
      </c>
      <c r="F14088" s="55" t="s">
        <v>8590</v>
      </c>
      <c r="G14088" s="55" t="s">
        <v>9022</v>
      </c>
      <c r="H14088" s="55"/>
    </row>
    <row r="14089" spans="1:8" x14ac:dyDescent="0.25">
      <c r="A14089" s="55">
        <v>2019</v>
      </c>
      <c r="B14089" s="55" t="s">
        <v>30</v>
      </c>
      <c r="C14089" s="55" t="s">
        <v>6522</v>
      </c>
      <c r="D14089" s="54">
        <v>43535</v>
      </c>
      <c r="E14089" s="56">
        <v>62</v>
      </c>
      <c r="F14089" s="55" t="s">
        <v>8227</v>
      </c>
      <c r="G14089" s="55" t="s">
        <v>9023</v>
      </c>
      <c r="H14089" s="55"/>
    </row>
    <row r="14090" spans="1:8" x14ac:dyDescent="0.25">
      <c r="A14090" s="55">
        <v>2019</v>
      </c>
      <c r="B14090" s="55" t="s">
        <v>30</v>
      </c>
      <c r="C14090" s="55" t="s">
        <v>6525</v>
      </c>
      <c r="D14090" s="54">
        <v>43535</v>
      </c>
      <c r="E14090" s="56">
        <v>62.0416666666667</v>
      </c>
      <c r="F14090" s="55" t="s">
        <v>4040</v>
      </c>
      <c r="G14090" s="55" t="s">
        <v>9024</v>
      </c>
      <c r="H14090" s="55"/>
    </row>
    <row r="14091" spans="1:8" x14ac:dyDescent="0.25">
      <c r="A14091" s="55">
        <v>2019</v>
      </c>
      <c r="B14091" s="55" t="s">
        <v>30</v>
      </c>
      <c r="C14091" s="55" t="s">
        <v>6528</v>
      </c>
      <c r="D14091" s="54">
        <v>43535</v>
      </c>
      <c r="E14091" s="56">
        <v>62.0833333333333</v>
      </c>
      <c r="F14091" s="55" t="s">
        <v>9025</v>
      </c>
      <c r="G14091" s="55" t="s">
        <v>9026</v>
      </c>
      <c r="H14091" s="55"/>
    </row>
    <row r="14092" spans="1:8" x14ac:dyDescent="0.25">
      <c r="A14092" s="55">
        <v>2019</v>
      </c>
      <c r="B14092" s="55" t="s">
        <v>30</v>
      </c>
      <c r="C14092" s="55" t="s">
        <v>6531</v>
      </c>
      <c r="D14092" s="54">
        <v>43535</v>
      </c>
      <c r="E14092" s="56">
        <v>62.125</v>
      </c>
      <c r="F14092" s="55" t="s">
        <v>4984</v>
      </c>
      <c r="G14092" s="55" t="s">
        <v>9027</v>
      </c>
      <c r="H14092" s="55"/>
    </row>
    <row r="14093" spans="1:8" x14ac:dyDescent="0.25">
      <c r="A14093" s="55">
        <v>2019</v>
      </c>
      <c r="B14093" s="55" t="s">
        <v>30</v>
      </c>
      <c r="C14093" s="55" t="s">
        <v>6533</v>
      </c>
      <c r="D14093" s="54">
        <v>43535</v>
      </c>
      <c r="E14093" s="56">
        <v>62.1666666666667</v>
      </c>
      <c r="F14093" s="55" t="s">
        <v>6595</v>
      </c>
      <c r="G14093" s="55" t="s">
        <v>9028</v>
      </c>
      <c r="H14093" s="55"/>
    </row>
    <row r="14094" spans="1:8" x14ac:dyDescent="0.25">
      <c r="A14094" s="55">
        <v>2019</v>
      </c>
      <c r="B14094" s="55" t="s">
        <v>30</v>
      </c>
      <c r="C14094" s="55" t="s">
        <v>6536</v>
      </c>
      <c r="D14094" s="54">
        <v>43535</v>
      </c>
      <c r="E14094" s="56">
        <v>62.2083333333333</v>
      </c>
      <c r="F14094" s="55" t="s">
        <v>6355</v>
      </c>
      <c r="G14094" s="55" t="s">
        <v>9029</v>
      </c>
      <c r="H14094" s="55"/>
    </row>
    <row r="14095" spans="1:8" x14ac:dyDescent="0.25">
      <c r="A14095" s="55">
        <v>2019</v>
      </c>
      <c r="B14095" s="55" t="s">
        <v>30</v>
      </c>
      <c r="C14095" s="55" t="s">
        <v>6539</v>
      </c>
      <c r="D14095" s="54">
        <v>43535</v>
      </c>
      <c r="E14095" s="56">
        <v>62.25</v>
      </c>
      <c r="F14095" s="55" t="s">
        <v>9030</v>
      </c>
      <c r="G14095" s="55" t="s">
        <v>9031</v>
      </c>
      <c r="H14095" s="55"/>
    </row>
    <row r="14096" spans="1:8" x14ac:dyDescent="0.25">
      <c r="A14096" s="55">
        <v>2019</v>
      </c>
      <c r="B14096" s="55" t="s">
        <v>30</v>
      </c>
      <c r="C14096" s="55" t="s">
        <v>6542</v>
      </c>
      <c r="D14096" s="54">
        <v>43535</v>
      </c>
      <c r="E14096" s="56">
        <v>62.2916666666667</v>
      </c>
      <c r="F14096" s="55" t="s">
        <v>9032</v>
      </c>
      <c r="G14096" s="55" t="s">
        <v>9033</v>
      </c>
      <c r="H14096" s="55"/>
    </row>
    <row r="14097" spans="1:8" x14ac:dyDescent="0.25">
      <c r="A14097" s="55">
        <v>2019</v>
      </c>
      <c r="B14097" s="55" t="s">
        <v>30</v>
      </c>
      <c r="C14097" s="55" t="s">
        <v>6545</v>
      </c>
      <c r="D14097" s="54">
        <v>43535</v>
      </c>
      <c r="E14097" s="56">
        <v>62.3333333333333</v>
      </c>
      <c r="F14097" s="55" t="s">
        <v>9034</v>
      </c>
      <c r="G14097" s="55" t="s">
        <v>9035</v>
      </c>
      <c r="H14097" s="55"/>
    </row>
    <row r="14098" spans="1:8" x14ac:dyDescent="0.25">
      <c r="A14098" s="55">
        <v>2019</v>
      </c>
      <c r="B14098" s="55" t="s">
        <v>30</v>
      </c>
      <c r="C14098" s="55" t="s">
        <v>6548</v>
      </c>
      <c r="D14098" s="54">
        <v>43535</v>
      </c>
      <c r="E14098" s="56">
        <v>62.375</v>
      </c>
      <c r="F14098" s="55" t="s">
        <v>8169</v>
      </c>
      <c r="G14098" s="55" t="s">
        <v>9036</v>
      </c>
      <c r="H14098" s="55"/>
    </row>
    <row r="14099" spans="1:8" x14ac:dyDescent="0.25">
      <c r="A14099" s="55">
        <v>2019</v>
      </c>
      <c r="B14099" s="55" t="s">
        <v>30</v>
      </c>
      <c r="C14099" s="55" t="s">
        <v>6551</v>
      </c>
      <c r="D14099" s="54">
        <v>43535</v>
      </c>
      <c r="E14099" s="56">
        <v>62.4166666666667</v>
      </c>
      <c r="F14099" s="55" t="s">
        <v>8747</v>
      </c>
      <c r="G14099" s="55" t="s">
        <v>9037</v>
      </c>
      <c r="H14099" s="55"/>
    </row>
    <row r="14100" spans="1:8" x14ac:dyDescent="0.25">
      <c r="A14100" s="55">
        <v>2019</v>
      </c>
      <c r="B14100" s="55" t="s">
        <v>30</v>
      </c>
      <c r="C14100" s="55" t="s">
        <v>6554</v>
      </c>
      <c r="D14100" s="54">
        <v>43535</v>
      </c>
      <c r="E14100" s="56">
        <v>62.4583333333333</v>
      </c>
      <c r="F14100" s="55" t="s">
        <v>4873</v>
      </c>
      <c r="G14100" s="55" t="s">
        <v>9038</v>
      </c>
      <c r="H14100" s="55"/>
    </row>
    <row r="14101" spans="1:8" x14ac:dyDescent="0.25">
      <c r="A14101" s="55">
        <v>2019</v>
      </c>
      <c r="B14101" s="55" t="s">
        <v>30</v>
      </c>
      <c r="C14101" s="55" t="s">
        <v>6557</v>
      </c>
      <c r="D14101" s="54">
        <v>43535</v>
      </c>
      <c r="E14101" s="56">
        <v>62.5</v>
      </c>
      <c r="F14101" s="55" t="s">
        <v>9039</v>
      </c>
      <c r="G14101" s="55" t="s">
        <v>9040</v>
      </c>
      <c r="H14101" s="55"/>
    </row>
    <row r="14102" spans="1:8" x14ac:dyDescent="0.25">
      <c r="A14102" s="55">
        <v>2019</v>
      </c>
      <c r="B14102" s="55" t="s">
        <v>30</v>
      </c>
      <c r="C14102" s="55" t="s">
        <v>6559</v>
      </c>
      <c r="D14102" s="54">
        <v>43535</v>
      </c>
      <c r="E14102" s="56">
        <v>62.5416666666667</v>
      </c>
      <c r="F14102" s="55" t="s">
        <v>9041</v>
      </c>
      <c r="G14102" s="55" t="s">
        <v>9042</v>
      </c>
      <c r="H14102" s="55"/>
    </row>
    <row r="14103" spans="1:8" x14ac:dyDescent="0.25">
      <c r="A14103" s="55">
        <v>2019</v>
      </c>
      <c r="B14103" s="55" t="s">
        <v>30</v>
      </c>
      <c r="C14103" s="55" t="s">
        <v>6562</v>
      </c>
      <c r="D14103" s="54">
        <v>43535</v>
      </c>
      <c r="E14103" s="56">
        <v>62.5833333333333</v>
      </c>
      <c r="F14103" s="55" t="s">
        <v>9043</v>
      </c>
      <c r="G14103" s="55" t="s">
        <v>9044</v>
      </c>
      <c r="H14103" s="55"/>
    </row>
    <row r="14104" spans="1:8" x14ac:dyDescent="0.25">
      <c r="A14104" s="55">
        <v>2019</v>
      </c>
      <c r="B14104" s="55" t="s">
        <v>30</v>
      </c>
      <c r="C14104" s="55" t="s">
        <v>6565</v>
      </c>
      <c r="D14104" s="54">
        <v>43535</v>
      </c>
      <c r="E14104" s="56">
        <v>62.625</v>
      </c>
      <c r="F14104" s="55" t="s">
        <v>8287</v>
      </c>
      <c r="G14104" s="55" t="s">
        <v>9045</v>
      </c>
      <c r="H14104" s="55"/>
    </row>
    <row r="14105" spans="1:8" x14ac:dyDescent="0.25">
      <c r="A14105" s="55">
        <v>2019</v>
      </c>
      <c r="B14105" s="55" t="s">
        <v>30</v>
      </c>
      <c r="C14105" s="55" t="s">
        <v>6568</v>
      </c>
      <c r="D14105" s="54">
        <v>43535</v>
      </c>
      <c r="E14105" s="56">
        <v>62.6666666666667</v>
      </c>
      <c r="F14105" s="55" t="s">
        <v>9046</v>
      </c>
      <c r="G14105" s="55" t="s">
        <v>9047</v>
      </c>
      <c r="H14105" s="55"/>
    </row>
    <row r="14106" spans="1:8" x14ac:dyDescent="0.25">
      <c r="A14106" s="55">
        <v>2019</v>
      </c>
      <c r="B14106" s="55" t="s">
        <v>30</v>
      </c>
      <c r="C14106" s="55" t="s">
        <v>6570</v>
      </c>
      <c r="D14106" s="54">
        <v>43535</v>
      </c>
      <c r="E14106" s="56">
        <v>62.7083333333333</v>
      </c>
      <c r="F14106" s="55" t="s">
        <v>8564</v>
      </c>
      <c r="G14106" s="55" t="s">
        <v>9048</v>
      </c>
      <c r="H14106" s="55"/>
    </row>
    <row r="14107" spans="1:8" x14ac:dyDescent="0.25">
      <c r="A14107" s="55">
        <v>2019</v>
      </c>
      <c r="B14107" s="55" t="s">
        <v>30</v>
      </c>
      <c r="C14107" s="55" t="s">
        <v>6573</v>
      </c>
      <c r="D14107" s="54">
        <v>43535</v>
      </c>
      <c r="E14107" s="56">
        <v>62.75</v>
      </c>
      <c r="F14107" s="55" t="s">
        <v>8581</v>
      </c>
      <c r="G14107" s="55" t="s">
        <v>9049</v>
      </c>
      <c r="H14107" s="55"/>
    </row>
    <row r="14108" spans="1:8" x14ac:dyDescent="0.25">
      <c r="A14108" s="55">
        <v>2019</v>
      </c>
      <c r="B14108" s="55" t="s">
        <v>30</v>
      </c>
      <c r="C14108" s="55" t="s">
        <v>6575</v>
      </c>
      <c r="D14108" s="54">
        <v>43535</v>
      </c>
      <c r="E14108" s="56">
        <v>62.7916666666667</v>
      </c>
      <c r="F14108" s="55" t="s">
        <v>5477</v>
      </c>
      <c r="G14108" s="55" t="s">
        <v>9050</v>
      </c>
      <c r="H14108" s="55"/>
    </row>
    <row r="14109" spans="1:8" x14ac:dyDescent="0.25">
      <c r="A14109" s="55">
        <v>2019</v>
      </c>
      <c r="B14109" s="55" t="s">
        <v>30</v>
      </c>
      <c r="C14109" s="55" t="s">
        <v>6577</v>
      </c>
      <c r="D14109" s="54">
        <v>43535</v>
      </c>
      <c r="E14109" s="56">
        <v>62.8333333333333</v>
      </c>
      <c r="F14109" s="55" t="s">
        <v>9051</v>
      </c>
      <c r="G14109" s="55" t="s">
        <v>9052</v>
      </c>
      <c r="H14109" s="55"/>
    </row>
    <row r="14110" spans="1:8" x14ac:dyDescent="0.25">
      <c r="A14110" s="55">
        <v>2019</v>
      </c>
      <c r="B14110" s="55" t="s">
        <v>30</v>
      </c>
      <c r="C14110" s="55" t="s">
        <v>6580</v>
      </c>
      <c r="D14110" s="54">
        <v>43566</v>
      </c>
      <c r="E14110" s="56">
        <v>62.875</v>
      </c>
      <c r="F14110" s="55" t="s">
        <v>8564</v>
      </c>
      <c r="G14110" s="55" t="s">
        <v>9053</v>
      </c>
      <c r="H14110" s="55"/>
    </row>
    <row r="14111" spans="1:8" x14ac:dyDescent="0.25">
      <c r="A14111" s="55">
        <v>2019</v>
      </c>
      <c r="B14111" s="55" t="s">
        <v>30</v>
      </c>
      <c r="C14111" s="55" t="s">
        <v>6583</v>
      </c>
      <c r="D14111" s="54">
        <v>43566</v>
      </c>
      <c r="E14111" s="56">
        <v>62.9166666666667</v>
      </c>
      <c r="F14111" s="55" t="s">
        <v>4545</v>
      </c>
      <c r="G14111" s="55" t="s">
        <v>9054</v>
      </c>
      <c r="H14111" s="55"/>
    </row>
    <row r="14112" spans="1:8" x14ac:dyDescent="0.25">
      <c r="A14112" s="55">
        <v>2019</v>
      </c>
      <c r="B14112" s="55" t="s">
        <v>30</v>
      </c>
      <c r="C14112" s="55" t="s">
        <v>6586</v>
      </c>
      <c r="D14112" s="54">
        <v>43566</v>
      </c>
      <c r="E14112" s="56">
        <v>62.9583333333333</v>
      </c>
      <c r="F14112" s="55" t="s">
        <v>4545</v>
      </c>
      <c r="G14112" s="55" t="s">
        <v>9055</v>
      </c>
      <c r="H14112" s="55"/>
    </row>
    <row r="14113" spans="1:8" x14ac:dyDescent="0.25">
      <c r="A14113" s="55">
        <v>2019</v>
      </c>
      <c r="B14113" s="55" t="s">
        <v>30</v>
      </c>
      <c r="C14113" s="55" t="s">
        <v>6588</v>
      </c>
      <c r="D14113" s="54">
        <v>43566</v>
      </c>
      <c r="E14113" s="56">
        <v>63</v>
      </c>
      <c r="F14113" s="55" t="s">
        <v>4545</v>
      </c>
      <c r="G14113" s="55" t="s">
        <v>9056</v>
      </c>
      <c r="H14113" s="55"/>
    </row>
    <row r="14114" spans="1:8" x14ac:dyDescent="0.25">
      <c r="A14114" s="55">
        <v>2019</v>
      </c>
      <c r="B14114" s="55" t="s">
        <v>30</v>
      </c>
      <c r="C14114" s="55" t="s">
        <v>6591</v>
      </c>
      <c r="D14114" s="54">
        <v>43566</v>
      </c>
      <c r="E14114" s="56">
        <v>63.0416666666667</v>
      </c>
      <c r="F14114" s="55" t="s">
        <v>8543</v>
      </c>
      <c r="G14114" s="55" t="s">
        <v>9057</v>
      </c>
      <c r="H14114" s="55"/>
    </row>
    <row r="14115" spans="1:8" x14ac:dyDescent="0.25">
      <c r="A14115" s="55">
        <v>2019</v>
      </c>
      <c r="B14115" s="55" t="s">
        <v>30</v>
      </c>
      <c r="C14115" s="55" t="s">
        <v>6594</v>
      </c>
      <c r="D14115" s="54">
        <v>43566</v>
      </c>
      <c r="E14115" s="56">
        <v>63.0833333333333</v>
      </c>
      <c r="F14115" s="55" t="s">
        <v>9058</v>
      </c>
      <c r="G14115" s="55" t="s">
        <v>9059</v>
      </c>
      <c r="H14115" s="55"/>
    </row>
    <row r="14116" spans="1:8" x14ac:dyDescent="0.25">
      <c r="A14116" s="55">
        <v>2019</v>
      </c>
      <c r="B14116" s="55" t="s">
        <v>30</v>
      </c>
      <c r="C14116" s="55" t="s">
        <v>6597</v>
      </c>
      <c r="D14116" s="54">
        <v>43566</v>
      </c>
      <c r="E14116" s="56">
        <v>63.125</v>
      </c>
      <c r="F14116" s="55" t="s">
        <v>8671</v>
      </c>
      <c r="G14116" s="55" t="s">
        <v>8865</v>
      </c>
      <c r="H14116" s="55"/>
    </row>
    <row r="14117" spans="1:8" x14ac:dyDescent="0.25">
      <c r="A14117" s="55">
        <v>2019</v>
      </c>
      <c r="B14117" s="55" t="s">
        <v>30</v>
      </c>
      <c r="C14117" s="55" t="s">
        <v>6599</v>
      </c>
      <c r="D14117" s="54">
        <v>43566</v>
      </c>
      <c r="E14117" s="56">
        <v>63.1666666666667</v>
      </c>
      <c r="F14117" s="55" t="s">
        <v>9060</v>
      </c>
      <c r="G14117" s="55" t="s">
        <v>5120</v>
      </c>
      <c r="H14117" s="55"/>
    </row>
    <row r="14118" spans="1:8" x14ac:dyDescent="0.25">
      <c r="A14118" s="55">
        <v>2019</v>
      </c>
      <c r="B14118" s="55" t="s">
        <v>30</v>
      </c>
      <c r="C14118" s="55" t="s">
        <v>6602</v>
      </c>
      <c r="D14118" s="54">
        <v>43566</v>
      </c>
      <c r="E14118" s="56">
        <v>63.2083333333333</v>
      </c>
      <c r="F14118" s="55" t="s">
        <v>9061</v>
      </c>
      <c r="G14118" s="55" t="s">
        <v>9062</v>
      </c>
      <c r="H14118" s="55"/>
    </row>
    <row r="14119" spans="1:8" x14ac:dyDescent="0.25">
      <c r="A14119" s="55">
        <v>2019</v>
      </c>
      <c r="B14119" s="55" t="s">
        <v>30</v>
      </c>
      <c r="C14119" s="55" t="s">
        <v>6605</v>
      </c>
      <c r="D14119" s="54">
        <v>43566</v>
      </c>
      <c r="E14119" s="56">
        <v>63.25</v>
      </c>
      <c r="F14119" s="55" t="s">
        <v>9063</v>
      </c>
      <c r="G14119" s="55" t="s">
        <v>9064</v>
      </c>
      <c r="H14119" s="55"/>
    </row>
    <row r="14120" spans="1:8" x14ac:dyDescent="0.25">
      <c r="A14120" s="55">
        <v>2019</v>
      </c>
      <c r="B14120" s="55" t="s">
        <v>30</v>
      </c>
      <c r="C14120" s="55" t="s">
        <v>6608</v>
      </c>
      <c r="D14120" s="54">
        <v>43566</v>
      </c>
      <c r="E14120" s="56">
        <v>63.2916666666667</v>
      </c>
      <c r="F14120" s="55" t="s">
        <v>9065</v>
      </c>
      <c r="G14120" s="55" t="s">
        <v>9066</v>
      </c>
      <c r="H14120" s="55"/>
    </row>
    <row r="14121" spans="1:8" x14ac:dyDescent="0.25">
      <c r="A14121" s="55">
        <v>2019</v>
      </c>
      <c r="B14121" s="55" t="s">
        <v>30</v>
      </c>
      <c r="C14121" s="55" t="s">
        <v>6611</v>
      </c>
      <c r="D14121" s="54">
        <v>43566</v>
      </c>
      <c r="E14121" s="56">
        <v>63.3333333333333</v>
      </c>
      <c r="F14121" s="55" t="s">
        <v>9067</v>
      </c>
      <c r="G14121" s="55" t="s">
        <v>9068</v>
      </c>
      <c r="H14121" s="55"/>
    </row>
    <row r="14122" spans="1:8" x14ac:dyDescent="0.25">
      <c r="A14122" s="55">
        <v>2019</v>
      </c>
      <c r="B14122" s="55" t="s">
        <v>30</v>
      </c>
      <c r="C14122" s="55" t="s">
        <v>6614</v>
      </c>
      <c r="D14122" s="54">
        <v>43566</v>
      </c>
      <c r="E14122" s="56">
        <v>63.375</v>
      </c>
      <c r="F14122" s="55" t="s">
        <v>8809</v>
      </c>
      <c r="G14122" s="55" t="s">
        <v>9069</v>
      </c>
      <c r="H14122" s="55"/>
    </row>
    <row r="14123" spans="1:8" x14ac:dyDescent="0.25">
      <c r="A14123" s="55">
        <v>2019</v>
      </c>
      <c r="B14123" s="55" t="s">
        <v>30</v>
      </c>
      <c r="C14123" s="55" t="s">
        <v>6616</v>
      </c>
      <c r="D14123" s="54">
        <v>43566</v>
      </c>
      <c r="E14123" s="56">
        <v>63.4166666666667</v>
      </c>
      <c r="F14123" s="55" t="s">
        <v>9070</v>
      </c>
      <c r="G14123" s="55" t="s">
        <v>9071</v>
      </c>
      <c r="H14123" s="55"/>
    </row>
    <row r="14124" spans="1:8" x14ac:dyDescent="0.25">
      <c r="A14124" s="55">
        <v>2019</v>
      </c>
      <c r="B14124" s="55" t="s">
        <v>30</v>
      </c>
      <c r="C14124" s="55" t="s">
        <v>6619</v>
      </c>
      <c r="D14124" s="54">
        <v>43566</v>
      </c>
      <c r="E14124" s="56">
        <v>63.4583333333333</v>
      </c>
      <c r="F14124" s="55" t="s">
        <v>8295</v>
      </c>
      <c r="G14124" s="55" t="s">
        <v>9072</v>
      </c>
      <c r="H14124" s="55"/>
    </row>
    <row r="14125" spans="1:8" x14ac:dyDescent="0.25">
      <c r="A14125" s="55">
        <v>2019</v>
      </c>
      <c r="B14125" s="55" t="s">
        <v>30</v>
      </c>
      <c r="C14125" s="55" t="s">
        <v>6622</v>
      </c>
      <c r="D14125" s="54">
        <v>43566</v>
      </c>
      <c r="E14125" s="56">
        <v>63.5</v>
      </c>
      <c r="F14125" s="55" t="s">
        <v>9073</v>
      </c>
      <c r="G14125" s="55" t="s">
        <v>9074</v>
      </c>
      <c r="H14125" s="55"/>
    </row>
    <row r="14126" spans="1:8" x14ac:dyDescent="0.25">
      <c r="A14126" s="55">
        <v>2019</v>
      </c>
      <c r="B14126" s="55" t="s">
        <v>30</v>
      </c>
      <c r="C14126" s="55" t="s">
        <v>6624</v>
      </c>
      <c r="D14126" s="54">
        <v>43566</v>
      </c>
      <c r="E14126" s="56">
        <v>63.5416666666667</v>
      </c>
      <c r="F14126" s="55" t="s">
        <v>9075</v>
      </c>
      <c r="G14126" s="55" t="s">
        <v>9076</v>
      </c>
      <c r="H14126" s="55"/>
    </row>
    <row r="14127" spans="1:8" x14ac:dyDescent="0.25">
      <c r="A14127" s="55">
        <v>2019</v>
      </c>
      <c r="B14127" s="55" t="s">
        <v>30</v>
      </c>
      <c r="C14127" s="55" t="s">
        <v>6627</v>
      </c>
      <c r="D14127" s="54">
        <v>43566</v>
      </c>
      <c r="E14127" s="56">
        <v>63.5833333333333</v>
      </c>
      <c r="F14127" s="55" t="s">
        <v>7980</v>
      </c>
      <c r="G14127" s="55" t="s">
        <v>9077</v>
      </c>
      <c r="H14127" s="55"/>
    </row>
    <row r="14128" spans="1:8" x14ac:dyDescent="0.25">
      <c r="A14128" s="55">
        <v>2019</v>
      </c>
      <c r="B14128" s="55" t="s">
        <v>30</v>
      </c>
      <c r="C14128" s="55" t="s">
        <v>6630</v>
      </c>
      <c r="D14128" s="54">
        <v>43566</v>
      </c>
      <c r="E14128" s="56">
        <v>63.625</v>
      </c>
      <c r="F14128" s="55" t="s">
        <v>4999</v>
      </c>
      <c r="G14128" s="55" t="s">
        <v>9078</v>
      </c>
      <c r="H14128" s="55"/>
    </row>
    <row r="14129" spans="1:8" x14ac:dyDescent="0.25">
      <c r="A14129" s="55">
        <v>2019</v>
      </c>
      <c r="B14129" s="55" t="s">
        <v>30</v>
      </c>
      <c r="C14129" s="55" t="s">
        <v>6632</v>
      </c>
      <c r="D14129" s="54">
        <v>43566</v>
      </c>
      <c r="E14129" s="56">
        <v>63.6666666666667</v>
      </c>
      <c r="F14129" s="55" t="s">
        <v>9079</v>
      </c>
      <c r="G14129" s="55" t="s">
        <v>9080</v>
      </c>
      <c r="H14129" s="55"/>
    </row>
    <row r="14130" spans="1:8" x14ac:dyDescent="0.25">
      <c r="A14130" s="55">
        <v>2019</v>
      </c>
      <c r="B14130" s="55" t="s">
        <v>30</v>
      </c>
      <c r="C14130" s="55" t="s">
        <v>6634</v>
      </c>
      <c r="D14130" s="54">
        <v>43566</v>
      </c>
      <c r="E14130" s="56">
        <v>63.7083333333333</v>
      </c>
      <c r="F14130" s="55" t="s">
        <v>9081</v>
      </c>
      <c r="G14130" s="55" t="s">
        <v>9082</v>
      </c>
      <c r="H14130" s="55"/>
    </row>
    <row r="14131" spans="1:8" x14ac:dyDescent="0.25">
      <c r="A14131" s="55">
        <v>2019</v>
      </c>
      <c r="B14131" s="55" t="s">
        <v>30</v>
      </c>
      <c r="C14131" s="55" t="s">
        <v>6637</v>
      </c>
      <c r="D14131" s="54">
        <v>43566</v>
      </c>
      <c r="E14131" s="56">
        <v>63.75</v>
      </c>
      <c r="F14131" s="55" t="s">
        <v>8836</v>
      </c>
      <c r="G14131" s="55" t="s">
        <v>9083</v>
      </c>
      <c r="H14131" s="55"/>
    </row>
    <row r="14132" spans="1:8" x14ac:dyDescent="0.25">
      <c r="A14132" s="55">
        <v>2019</v>
      </c>
      <c r="B14132" s="55" t="s">
        <v>30</v>
      </c>
      <c r="C14132" s="55" t="s">
        <v>6639</v>
      </c>
      <c r="D14132" s="54">
        <v>43566</v>
      </c>
      <c r="E14132" s="56">
        <v>63.7916666666667</v>
      </c>
      <c r="F14132" s="55" t="s">
        <v>7903</v>
      </c>
      <c r="G14132" s="55" t="s">
        <v>9084</v>
      </c>
      <c r="H14132" s="55"/>
    </row>
    <row r="14133" spans="1:8" x14ac:dyDescent="0.25">
      <c r="A14133" s="55">
        <v>2019</v>
      </c>
      <c r="B14133" s="55" t="s">
        <v>30</v>
      </c>
      <c r="C14133" s="55" t="s">
        <v>6641</v>
      </c>
      <c r="D14133" s="54">
        <v>43566</v>
      </c>
      <c r="E14133" s="56">
        <v>63.8333333333333</v>
      </c>
      <c r="F14133" s="55" t="s">
        <v>8224</v>
      </c>
      <c r="G14133" s="55" t="s">
        <v>9085</v>
      </c>
      <c r="H14133" s="55"/>
    </row>
    <row r="14134" spans="1:8" x14ac:dyDescent="0.25">
      <c r="A14134" s="55">
        <v>2019</v>
      </c>
      <c r="B14134" s="55" t="s">
        <v>30</v>
      </c>
      <c r="C14134" s="55" t="s">
        <v>6643</v>
      </c>
      <c r="D14134" s="54">
        <v>43596</v>
      </c>
      <c r="E14134" s="56">
        <v>63.875</v>
      </c>
      <c r="F14134" s="55" t="s">
        <v>5474</v>
      </c>
      <c r="G14134" s="55" t="s">
        <v>9086</v>
      </c>
      <c r="H14134" s="55"/>
    </row>
    <row r="14135" spans="1:8" x14ac:dyDescent="0.25">
      <c r="A14135" s="55">
        <v>2019</v>
      </c>
      <c r="B14135" s="55" t="s">
        <v>30</v>
      </c>
      <c r="C14135" s="55" t="s">
        <v>6645</v>
      </c>
      <c r="D14135" s="54">
        <v>43596</v>
      </c>
      <c r="E14135" s="56">
        <v>63.9166666666667</v>
      </c>
      <c r="F14135" s="55" t="s">
        <v>8341</v>
      </c>
      <c r="G14135" s="55" t="s">
        <v>9087</v>
      </c>
      <c r="H14135" s="55"/>
    </row>
    <row r="14136" spans="1:8" x14ac:dyDescent="0.25">
      <c r="A14136" s="55">
        <v>2019</v>
      </c>
      <c r="B14136" s="55" t="s">
        <v>30</v>
      </c>
      <c r="C14136" s="55" t="s">
        <v>6648</v>
      </c>
      <c r="D14136" s="54">
        <v>43596</v>
      </c>
      <c r="E14136" s="56">
        <v>63.9583333333333</v>
      </c>
      <c r="F14136" s="55" t="s">
        <v>4933</v>
      </c>
      <c r="G14136" s="55" t="s">
        <v>9088</v>
      </c>
      <c r="H14136" s="55"/>
    </row>
    <row r="14137" spans="1:8" x14ac:dyDescent="0.25">
      <c r="A14137" s="55">
        <v>2019</v>
      </c>
      <c r="B14137" s="55" t="s">
        <v>30</v>
      </c>
      <c r="C14137" s="55" t="s">
        <v>6651</v>
      </c>
      <c r="D14137" s="54">
        <v>43596</v>
      </c>
      <c r="E14137" s="56">
        <v>64</v>
      </c>
      <c r="F14137" s="55" t="s">
        <v>3974</v>
      </c>
      <c r="G14137" s="55" t="s">
        <v>9089</v>
      </c>
      <c r="H14137" s="55"/>
    </row>
    <row r="14138" spans="1:8" x14ac:dyDescent="0.25">
      <c r="A14138" s="55">
        <v>2019</v>
      </c>
      <c r="B14138" s="55" t="s">
        <v>30</v>
      </c>
      <c r="C14138" s="55" t="s">
        <v>6654</v>
      </c>
      <c r="D14138" s="54">
        <v>43596</v>
      </c>
      <c r="E14138" s="56">
        <v>64.0416666666667</v>
      </c>
      <c r="F14138" s="55" t="s">
        <v>4841</v>
      </c>
      <c r="G14138" s="55" t="s">
        <v>9090</v>
      </c>
      <c r="H14138" s="55"/>
    </row>
    <row r="14139" spans="1:8" x14ac:dyDescent="0.25">
      <c r="A14139" s="55">
        <v>2019</v>
      </c>
      <c r="B14139" s="55" t="s">
        <v>30</v>
      </c>
      <c r="C14139" s="55" t="s">
        <v>6656</v>
      </c>
      <c r="D14139" s="54">
        <v>43596</v>
      </c>
      <c r="E14139" s="56">
        <v>64.0833333333333</v>
      </c>
      <c r="F14139" s="55" t="s">
        <v>8389</v>
      </c>
      <c r="G14139" s="55" t="s">
        <v>9091</v>
      </c>
      <c r="H14139" s="55"/>
    </row>
    <row r="14140" spans="1:8" x14ac:dyDescent="0.25">
      <c r="A14140" s="55">
        <v>2019</v>
      </c>
      <c r="B14140" s="55" t="s">
        <v>30</v>
      </c>
      <c r="C14140" s="55" t="s">
        <v>6658</v>
      </c>
      <c r="D14140" s="54">
        <v>43596</v>
      </c>
      <c r="E14140" s="56">
        <v>64.125</v>
      </c>
      <c r="F14140" s="55" t="s">
        <v>9092</v>
      </c>
      <c r="G14140" s="55" t="s">
        <v>9093</v>
      </c>
      <c r="H14140" s="55"/>
    </row>
    <row r="14141" spans="1:8" x14ac:dyDescent="0.25">
      <c r="A14141" s="55">
        <v>2019</v>
      </c>
      <c r="B14141" s="55" t="s">
        <v>30</v>
      </c>
      <c r="C14141" s="55" t="s">
        <v>6660</v>
      </c>
      <c r="D14141" s="54">
        <v>43596</v>
      </c>
      <c r="E14141" s="56">
        <v>64.1666666666667</v>
      </c>
      <c r="F14141" s="55" t="s">
        <v>4794</v>
      </c>
      <c r="G14141" s="55" t="s">
        <v>8468</v>
      </c>
      <c r="H14141" s="55"/>
    </row>
    <row r="14142" spans="1:8" x14ac:dyDescent="0.25">
      <c r="A14142" s="55">
        <v>2019</v>
      </c>
      <c r="B14142" s="55" t="s">
        <v>30</v>
      </c>
      <c r="C14142" s="55" t="s">
        <v>6663</v>
      </c>
      <c r="D14142" s="54">
        <v>43596</v>
      </c>
      <c r="E14142" s="56">
        <v>64.2083333333333</v>
      </c>
      <c r="F14142" s="55" t="s">
        <v>8543</v>
      </c>
      <c r="G14142" s="55" t="s">
        <v>9094</v>
      </c>
      <c r="H14142" s="55"/>
    </row>
    <row r="14143" spans="1:8" x14ac:dyDescent="0.25">
      <c r="A14143" s="55">
        <v>2019</v>
      </c>
      <c r="B14143" s="55" t="s">
        <v>30</v>
      </c>
      <c r="C14143" s="55" t="s">
        <v>6666</v>
      </c>
      <c r="D14143" s="54">
        <v>43596</v>
      </c>
      <c r="E14143" s="56">
        <v>64.25</v>
      </c>
      <c r="F14143" s="55" t="s">
        <v>8644</v>
      </c>
      <c r="G14143" s="55" t="s">
        <v>9095</v>
      </c>
      <c r="H14143" s="55"/>
    </row>
    <row r="14144" spans="1:8" x14ac:dyDescent="0.25">
      <c r="A14144" s="55">
        <v>2019</v>
      </c>
      <c r="B14144" s="55" t="s">
        <v>30</v>
      </c>
      <c r="C14144" s="55" t="s">
        <v>6668</v>
      </c>
      <c r="D14144" s="54">
        <v>43596</v>
      </c>
      <c r="E14144" s="56">
        <v>64.2916666666667</v>
      </c>
      <c r="F14144" s="55" t="s">
        <v>5504</v>
      </c>
      <c r="G14144" s="55" t="s">
        <v>9096</v>
      </c>
      <c r="H14144" s="55"/>
    </row>
    <row r="14145" spans="1:8" x14ac:dyDescent="0.25">
      <c r="A14145" s="55">
        <v>2019</v>
      </c>
      <c r="B14145" s="55" t="s">
        <v>30</v>
      </c>
      <c r="C14145" s="55" t="s">
        <v>6671</v>
      </c>
      <c r="D14145" s="54">
        <v>43596</v>
      </c>
      <c r="E14145" s="56">
        <v>64.3333333333333</v>
      </c>
      <c r="F14145" s="55" t="s">
        <v>9097</v>
      </c>
      <c r="G14145" s="55" t="s">
        <v>9098</v>
      </c>
      <c r="H14145" s="55"/>
    </row>
    <row r="14146" spans="1:8" x14ac:dyDescent="0.25">
      <c r="A14146" s="55">
        <v>2019</v>
      </c>
      <c r="B14146" s="55" t="s">
        <v>30</v>
      </c>
      <c r="C14146" s="55" t="s">
        <v>6674</v>
      </c>
      <c r="D14146" s="54">
        <v>43596</v>
      </c>
      <c r="E14146" s="56">
        <v>64.375</v>
      </c>
      <c r="F14146" s="55" t="s">
        <v>4332</v>
      </c>
      <c r="G14146" s="55" t="s">
        <v>9099</v>
      </c>
      <c r="H14146" s="55"/>
    </row>
    <row r="14147" spans="1:8" x14ac:dyDescent="0.25">
      <c r="A14147" s="55">
        <v>2019</v>
      </c>
      <c r="B14147" s="55" t="s">
        <v>30</v>
      </c>
      <c r="C14147" s="55" t="s">
        <v>6677</v>
      </c>
      <c r="D14147" s="54">
        <v>43596</v>
      </c>
      <c r="E14147" s="56">
        <v>64.4166666666667</v>
      </c>
      <c r="F14147" s="55" t="s">
        <v>9100</v>
      </c>
      <c r="G14147" s="55" t="s">
        <v>9101</v>
      </c>
      <c r="H14147" s="55"/>
    </row>
    <row r="14148" spans="1:8" x14ac:dyDescent="0.25">
      <c r="A14148" s="55">
        <v>2019</v>
      </c>
      <c r="B14148" s="55" t="s">
        <v>30</v>
      </c>
      <c r="C14148" s="55" t="s">
        <v>6680</v>
      </c>
      <c r="D14148" s="54">
        <v>43596</v>
      </c>
      <c r="E14148" s="56">
        <v>64.4583333333333</v>
      </c>
      <c r="F14148" s="55" t="s">
        <v>9102</v>
      </c>
      <c r="G14148" s="55" t="s">
        <v>9103</v>
      </c>
      <c r="H14148" s="55"/>
    </row>
    <row r="14149" spans="1:8" x14ac:dyDescent="0.25">
      <c r="A14149" s="55">
        <v>2019</v>
      </c>
      <c r="B14149" s="55" t="s">
        <v>30</v>
      </c>
      <c r="C14149" s="55" t="s">
        <v>6683</v>
      </c>
      <c r="D14149" s="54">
        <v>43596</v>
      </c>
      <c r="E14149" s="56">
        <v>64.5</v>
      </c>
      <c r="F14149" s="55" t="s">
        <v>9104</v>
      </c>
      <c r="G14149" s="55" t="s">
        <v>9105</v>
      </c>
      <c r="H14149" s="55"/>
    </row>
    <row r="14150" spans="1:8" x14ac:dyDescent="0.25">
      <c r="A14150" s="55">
        <v>2019</v>
      </c>
      <c r="B14150" s="55" t="s">
        <v>30</v>
      </c>
      <c r="C14150" s="55" t="s">
        <v>6686</v>
      </c>
      <c r="D14150" s="54">
        <v>43596</v>
      </c>
      <c r="E14150" s="56">
        <v>64.5416666666667</v>
      </c>
      <c r="F14150" s="55" t="s">
        <v>8164</v>
      </c>
      <c r="G14150" s="55" t="s">
        <v>9106</v>
      </c>
      <c r="H14150" s="55"/>
    </row>
    <row r="14151" spans="1:8" x14ac:dyDescent="0.25">
      <c r="A14151" s="55">
        <v>2019</v>
      </c>
      <c r="B14151" s="55" t="s">
        <v>30</v>
      </c>
      <c r="C14151" s="55" t="s">
        <v>6689</v>
      </c>
      <c r="D14151" s="54">
        <v>43596</v>
      </c>
      <c r="E14151" s="56">
        <v>64.5833333333333</v>
      </c>
      <c r="F14151" s="55" t="s">
        <v>4647</v>
      </c>
      <c r="G14151" s="55" t="s">
        <v>9107</v>
      </c>
      <c r="H14151" s="55"/>
    </row>
    <row r="14152" spans="1:8" x14ac:dyDescent="0.25">
      <c r="A14152" s="55">
        <v>2019</v>
      </c>
      <c r="B14152" s="55" t="s">
        <v>30</v>
      </c>
      <c r="C14152" s="55" t="s">
        <v>6692</v>
      </c>
      <c r="D14152" s="54">
        <v>43596</v>
      </c>
      <c r="E14152" s="56">
        <v>64.625</v>
      </c>
      <c r="F14152" s="55" t="s">
        <v>9108</v>
      </c>
      <c r="G14152" s="55" t="s">
        <v>9109</v>
      </c>
      <c r="H14152" s="55"/>
    </row>
    <row r="14153" spans="1:8" x14ac:dyDescent="0.25">
      <c r="A14153" s="55">
        <v>2019</v>
      </c>
      <c r="B14153" s="55" t="s">
        <v>30</v>
      </c>
      <c r="C14153" s="55" t="s">
        <v>6695</v>
      </c>
      <c r="D14153" s="54">
        <v>43596</v>
      </c>
      <c r="E14153" s="56">
        <v>64.6666666666667</v>
      </c>
      <c r="F14153" s="55" t="s">
        <v>9110</v>
      </c>
      <c r="G14153" s="55" t="s">
        <v>9111</v>
      </c>
      <c r="H14153" s="55"/>
    </row>
    <row r="14154" spans="1:8" x14ac:dyDescent="0.25">
      <c r="A14154" s="55">
        <v>2019</v>
      </c>
      <c r="B14154" s="55" t="s">
        <v>30</v>
      </c>
      <c r="C14154" s="55" t="s">
        <v>6698</v>
      </c>
      <c r="D14154" s="54">
        <v>43596</v>
      </c>
      <c r="E14154" s="56">
        <v>64.7083333333333</v>
      </c>
      <c r="F14154" s="55" t="s">
        <v>6433</v>
      </c>
      <c r="G14154" s="55" t="s">
        <v>5649</v>
      </c>
      <c r="H14154" s="55"/>
    </row>
    <row r="14155" spans="1:8" x14ac:dyDescent="0.25">
      <c r="A14155" s="55">
        <v>2019</v>
      </c>
      <c r="B14155" s="55" t="s">
        <v>30</v>
      </c>
      <c r="C14155" s="55" t="s">
        <v>6700</v>
      </c>
      <c r="D14155" s="54">
        <v>43596</v>
      </c>
      <c r="E14155" s="56">
        <v>64.75</v>
      </c>
      <c r="F14155" s="55" t="s">
        <v>4414</v>
      </c>
      <c r="G14155" s="55" t="s">
        <v>9112</v>
      </c>
      <c r="H14155" s="55"/>
    </row>
    <row r="14156" spans="1:8" x14ac:dyDescent="0.25">
      <c r="A14156" s="55">
        <v>2019</v>
      </c>
      <c r="B14156" s="55" t="s">
        <v>30</v>
      </c>
      <c r="C14156" s="55" t="s">
        <v>6702</v>
      </c>
      <c r="D14156" s="54">
        <v>43596</v>
      </c>
      <c r="E14156" s="56">
        <v>64.7916666666667</v>
      </c>
      <c r="F14156" s="55" t="s">
        <v>5472</v>
      </c>
      <c r="G14156" s="55" t="s">
        <v>9113</v>
      </c>
      <c r="H14156" s="55"/>
    </row>
    <row r="14157" spans="1:8" x14ac:dyDescent="0.25">
      <c r="A14157" s="55">
        <v>2019</v>
      </c>
      <c r="B14157" s="55" t="s">
        <v>30</v>
      </c>
      <c r="C14157" s="55" t="s">
        <v>6705</v>
      </c>
      <c r="D14157" s="54">
        <v>43596</v>
      </c>
      <c r="E14157" s="56">
        <v>64.8333333333333</v>
      </c>
      <c r="F14157" s="55" t="s">
        <v>8229</v>
      </c>
      <c r="G14157" s="55" t="s">
        <v>9114</v>
      </c>
      <c r="H14157" s="55"/>
    </row>
    <row r="14158" spans="1:8" x14ac:dyDescent="0.25">
      <c r="A14158" s="55">
        <v>2019</v>
      </c>
      <c r="B14158" s="55" t="s">
        <v>30</v>
      </c>
      <c r="C14158" s="55" t="s">
        <v>6708</v>
      </c>
      <c r="D14158" s="54">
        <v>43627</v>
      </c>
      <c r="E14158" s="56">
        <v>64.875</v>
      </c>
      <c r="F14158" s="55" t="s">
        <v>7999</v>
      </c>
      <c r="G14158" s="55" t="s">
        <v>9115</v>
      </c>
      <c r="H14158" s="55"/>
    </row>
    <row r="14159" spans="1:8" x14ac:dyDescent="0.25">
      <c r="A14159" s="55">
        <v>2019</v>
      </c>
      <c r="B14159" s="55" t="s">
        <v>30</v>
      </c>
      <c r="C14159" s="55" t="s">
        <v>6710</v>
      </c>
      <c r="D14159" s="54">
        <v>43627</v>
      </c>
      <c r="E14159" s="56">
        <v>64.9166666666667</v>
      </c>
      <c r="F14159" s="55" t="s">
        <v>7999</v>
      </c>
      <c r="G14159" s="55" t="s">
        <v>9116</v>
      </c>
      <c r="H14159" s="55"/>
    </row>
    <row r="14160" spans="1:8" x14ac:dyDescent="0.25">
      <c r="A14160" s="55">
        <v>2019</v>
      </c>
      <c r="B14160" s="55" t="s">
        <v>30</v>
      </c>
      <c r="C14160" s="55" t="s">
        <v>6713</v>
      </c>
      <c r="D14160" s="54">
        <v>43627</v>
      </c>
      <c r="E14160" s="56">
        <v>64.9583333333333</v>
      </c>
      <c r="F14160" s="55" t="s">
        <v>4525</v>
      </c>
      <c r="G14160" s="55" t="s">
        <v>8407</v>
      </c>
      <c r="H14160" s="55"/>
    </row>
    <row r="14161" spans="1:8" x14ac:dyDescent="0.25">
      <c r="A14161" s="55">
        <v>2019</v>
      </c>
      <c r="B14161" s="55" t="s">
        <v>30</v>
      </c>
      <c r="C14161" s="55" t="s">
        <v>6715</v>
      </c>
      <c r="D14161" s="54">
        <v>43627</v>
      </c>
      <c r="E14161" s="56">
        <v>65</v>
      </c>
      <c r="F14161" s="55" t="s">
        <v>4026</v>
      </c>
      <c r="G14161" s="55" t="s">
        <v>9117</v>
      </c>
      <c r="H14161" s="55"/>
    </row>
    <row r="14162" spans="1:8" x14ac:dyDescent="0.25">
      <c r="A14162" s="55">
        <v>2019</v>
      </c>
      <c r="B14162" s="55" t="s">
        <v>30</v>
      </c>
      <c r="C14162" s="55" t="s">
        <v>6717</v>
      </c>
      <c r="D14162" s="54">
        <v>43627</v>
      </c>
      <c r="E14162" s="56">
        <v>65.0416666666667</v>
      </c>
      <c r="F14162" s="55" t="s">
        <v>7920</v>
      </c>
      <c r="G14162" s="55" t="s">
        <v>8983</v>
      </c>
      <c r="H14162" s="55"/>
    </row>
    <row r="14163" spans="1:8" x14ac:dyDescent="0.25">
      <c r="A14163" s="55">
        <v>2019</v>
      </c>
      <c r="B14163" s="55" t="s">
        <v>30</v>
      </c>
      <c r="C14163" s="55" t="s">
        <v>6719</v>
      </c>
      <c r="D14163" s="54">
        <v>43627</v>
      </c>
      <c r="E14163" s="56">
        <v>65.0833333333333</v>
      </c>
      <c r="F14163" s="55" t="s">
        <v>9118</v>
      </c>
      <c r="G14163" s="55" t="s">
        <v>9119</v>
      </c>
      <c r="H14163" s="55"/>
    </row>
    <row r="14164" spans="1:8" x14ac:dyDescent="0.25">
      <c r="A14164" s="55">
        <v>2019</v>
      </c>
      <c r="B14164" s="55" t="s">
        <v>30</v>
      </c>
      <c r="C14164" s="55" t="s">
        <v>6722</v>
      </c>
      <c r="D14164" s="54">
        <v>43627</v>
      </c>
      <c r="E14164" s="56">
        <v>65.125</v>
      </c>
      <c r="F14164" s="55" t="s">
        <v>9120</v>
      </c>
      <c r="G14164" s="55" t="s">
        <v>9121</v>
      </c>
      <c r="H14164" s="55"/>
    </row>
    <row r="14165" spans="1:8" x14ac:dyDescent="0.25">
      <c r="A14165" s="55">
        <v>2019</v>
      </c>
      <c r="B14165" s="55" t="s">
        <v>30</v>
      </c>
      <c r="C14165" s="55" t="s">
        <v>6725</v>
      </c>
      <c r="D14165" s="54">
        <v>43627</v>
      </c>
      <c r="E14165" s="56">
        <v>65.1666666666667</v>
      </c>
      <c r="F14165" s="55" t="s">
        <v>5477</v>
      </c>
      <c r="G14165" s="55" t="s">
        <v>9122</v>
      </c>
      <c r="H14165" s="55"/>
    </row>
    <row r="14166" spans="1:8" x14ac:dyDescent="0.25">
      <c r="A14166" s="55">
        <v>2019</v>
      </c>
      <c r="B14166" s="55" t="s">
        <v>30</v>
      </c>
      <c r="C14166" s="55" t="s">
        <v>9123</v>
      </c>
      <c r="D14166" s="54">
        <v>43627</v>
      </c>
      <c r="E14166" s="56">
        <v>65.2083333333333</v>
      </c>
      <c r="F14166" s="55" t="s">
        <v>9124</v>
      </c>
      <c r="G14166" s="55" t="s">
        <v>9125</v>
      </c>
      <c r="H14166" s="55"/>
    </row>
    <row r="14167" spans="1:8" x14ac:dyDescent="0.25">
      <c r="A14167" s="55">
        <v>2019</v>
      </c>
      <c r="B14167" s="55" t="s">
        <v>30</v>
      </c>
      <c r="C14167" s="55" t="s">
        <v>9126</v>
      </c>
      <c r="D14167" s="54">
        <v>43627</v>
      </c>
      <c r="E14167" s="56">
        <v>65.25</v>
      </c>
      <c r="F14167" s="55" t="s">
        <v>9127</v>
      </c>
      <c r="G14167" s="55" t="s">
        <v>9128</v>
      </c>
      <c r="H14167" s="55"/>
    </row>
    <row r="14168" spans="1:8" x14ac:dyDescent="0.25">
      <c r="A14168" s="55">
        <v>2019</v>
      </c>
      <c r="B14168" s="55" t="s">
        <v>30</v>
      </c>
      <c r="C14168" s="55" t="s">
        <v>9129</v>
      </c>
      <c r="D14168" s="54">
        <v>43627</v>
      </c>
      <c r="E14168" s="56">
        <v>65.2916666666667</v>
      </c>
      <c r="F14168" s="55" t="s">
        <v>9130</v>
      </c>
      <c r="G14168" s="55" t="s">
        <v>9131</v>
      </c>
      <c r="H14168" s="55"/>
    </row>
    <row r="14169" spans="1:8" x14ac:dyDescent="0.25">
      <c r="A14169" s="55">
        <v>2019</v>
      </c>
      <c r="B14169" s="55" t="s">
        <v>30</v>
      </c>
      <c r="C14169" s="55" t="s">
        <v>9132</v>
      </c>
      <c r="D14169" s="54">
        <v>43627</v>
      </c>
      <c r="E14169" s="56">
        <v>65.3333333333333</v>
      </c>
      <c r="F14169" s="55" t="s">
        <v>9133</v>
      </c>
      <c r="G14169" s="55" t="s">
        <v>9134</v>
      </c>
      <c r="H14169" s="55"/>
    </row>
    <row r="14170" spans="1:8" x14ac:dyDescent="0.25">
      <c r="A14170" s="55">
        <v>2019</v>
      </c>
      <c r="B14170" s="55" t="s">
        <v>30</v>
      </c>
      <c r="C14170" s="55" t="s">
        <v>9135</v>
      </c>
      <c r="D14170" s="54">
        <v>43627</v>
      </c>
      <c r="E14170" s="56">
        <v>65.375</v>
      </c>
      <c r="F14170" s="55" t="s">
        <v>9136</v>
      </c>
      <c r="G14170" s="55" t="s">
        <v>9137</v>
      </c>
      <c r="H14170" s="55"/>
    </row>
    <row r="14171" spans="1:8" x14ac:dyDescent="0.25">
      <c r="A14171" s="55">
        <v>2019</v>
      </c>
      <c r="B14171" s="55" t="s">
        <v>30</v>
      </c>
      <c r="C14171" s="55" t="s">
        <v>9138</v>
      </c>
      <c r="D14171" s="54">
        <v>43627</v>
      </c>
      <c r="E14171" s="56">
        <v>65.4166666666667</v>
      </c>
      <c r="F14171" s="55" t="s">
        <v>9139</v>
      </c>
      <c r="G14171" s="55" t="s">
        <v>9140</v>
      </c>
      <c r="H14171" s="55"/>
    </row>
    <row r="14172" spans="1:8" x14ac:dyDescent="0.25">
      <c r="A14172" s="55">
        <v>2019</v>
      </c>
      <c r="B14172" s="55" t="s">
        <v>30</v>
      </c>
      <c r="C14172" s="55" t="s">
        <v>9141</v>
      </c>
      <c r="D14172" s="54">
        <v>43627</v>
      </c>
      <c r="E14172" s="56">
        <v>65.4583333333333</v>
      </c>
      <c r="F14172" s="55" t="s">
        <v>8715</v>
      </c>
      <c r="G14172" s="55" t="s">
        <v>9142</v>
      </c>
      <c r="H14172" s="55"/>
    </row>
    <row r="14173" spans="1:8" x14ac:dyDescent="0.25">
      <c r="A14173" s="55">
        <v>2019</v>
      </c>
      <c r="B14173" s="55" t="s">
        <v>30</v>
      </c>
      <c r="C14173" s="55" t="s">
        <v>9143</v>
      </c>
      <c r="D14173" s="54">
        <v>43627</v>
      </c>
      <c r="E14173" s="56">
        <v>65.5</v>
      </c>
      <c r="F14173" s="55" t="s">
        <v>8201</v>
      </c>
      <c r="G14173" s="55" t="s">
        <v>9144</v>
      </c>
      <c r="H14173" s="55"/>
    </row>
    <row r="14174" spans="1:8" x14ac:dyDescent="0.25">
      <c r="A14174" s="55">
        <v>2019</v>
      </c>
      <c r="B14174" s="55" t="s">
        <v>30</v>
      </c>
      <c r="C14174" s="55" t="s">
        <v>9145</v>
      </c>
      <c r="D14174" s="54">
        <v>43627</v>
      </c>
      <c r="E14174" s="56">
        <v>65.5416666666667</v>
      </c>
      <c r="F14174" s="55" t="s">
        <v>9146</v>
      </c>
      <c r="G14174" s="55" t="s">
        <v>9147</v>
      </c>
      <c r="H14174" s="55"/>
    </row>
    <row r="14175" spans="1:8" x14ac:dyDescent="0.25">
      <c r="A14175" s="55">
        <v>2019</v>
      </c>
      <c r="B14175" s="55" t="s">
        <v>30</v>
      </c>
      <c r="C14175" s="55" t="s">
        <v>9148</v>
      </c>
      <c r="D14175" s="54">
        <v>43627</v>
      </c>
      <c r="E14175" s="56">
        <v>65.5833333333333</v>
      </c>
      <c r="F14175" s="55" t="s">
        <v>9149</v>
      </c>
      <c r="G14175" s="55" t="s">
        <v>9150</v>
      </c>
      <c r="H14175" s="55"/>
    </row>
    <row r="14176" spans="1:8" x14ac:dyDescent="0.25">
      <c r="A14176" s="55">
        <v>2019</v>
      </c>
      <c r="B14176" s="55" t="s">
        <v>30</v>
      </c>
      <c r="C14176" s="55" t="s">
        <v>9151</v>
      </c>
      <c r="D14176" s="54">
        <v>43627</v>
      </c>
      <c r="E14176" s="56">
        <v>65.625</v>
      </c>
      <c r="F14176" s="55" t="s">
        <v>9152</v>
      </c>
      <c r="G14176" s="55" t="s">
        <v>9153</v>
      </c>
      <c r="H14176" s="55"/>
    </row>
    <row r="14177" spans="1:8" x14ac:dyDescent="0.25">
      <c r="A14177" s="55">
        <v>2019</v>
      </c>
      <c r="B14177" s="55" t="s">
        <v>30</v>
      </c>
      <c r="C14177" s="55" t="s">
        <v>9154</v>
      </c>
      <c r="D14177" s="54">
        <v>43627</v>
      </c>
      <c r="E14177" s="56">
        <v>65.6666666666667</v>
      </c>
      <c r="F14177" s="55" t="s">
        <v>5523</v>
      </c>
      <c r="G14177" s="55" t="s">
        <v>9155</v>
      </c>
      <c r="H14177" s="55"/>
    </row>
    <row r="14178" spans="1:8" x14ac:dyDescent="0.25">
      <c r="A14178" s="55">
        <v>2019</v>
      </c>
      <c r="B14178" s="55" t="s">
        <v>30</v>
      </c>
      <c r="C14178" s="55" t="s">
        <v>9156</v>
      </c>
      <c r="D14178" s="54">
        <v>43627</v>
      </c>
      <c r="E14178" s="56">
        <v>65.7083333333333</v>
      </c>
      <c r="F14178" s="55" t="s">
        <v>7894</v>
      </c>
      <c r="G14178" s="55" t="s">
        <v>9157</v>
      </c>
      <c r="H14178" s="55"/>
    </row>
    <row r="14179" spans="1:8" x14ac:dyDescent="0.25">
      <c r="A14179" s="55">
        <v>2019</v>
      </c>
      <c r="B14179" s="55" t="s">
        <v>30</v>
      </c>
      <c r="C14179" s="55" t="s">
        <v>9158</v>
      </c>
      <c r="D14179" s="54">
        <v>43627</v>
      </c>
      <c r="E14179" s="56">
        <v>65.75</v>
      </c>
      <c r="F14179" s="55" t="s">
        <v>9159</v>
      </c>
      <c r="G14179" s="55" t="s">
        <v>9160</v>
      </c>
      <c r="H14179" s="55"/>
    </row>
    <row r="14180" spans="1:8" x14ac:dyDescent="0.25">
      <c r="A14180" s="55">
        <v>2019</v>
      </c>
      <c r="B14180" s="55" t="s">
        <v>30</v>
      </c>
      <c r="C14180" s="55" t="s">
        <v>9161</v>
      </c>
      <c r="D14180" s="54">
        <v>43627</v>
      </c>
      <c r="E14180" s="56">
        <v>65.7916666666667</v>
      </c>
      <c r="F14180" s="55" t="s">
        <v>4685</v>
      </c>
      <c r="G14180" s="55" t="s">
        <v>9162</v>
      </c>
      <c r="H14180" s="55"/>
    </row>
    <row r="14181" spans="1:8" x14ac:dyDescent="0.25">
      <c r="A14181" s="55">
        <v>2019</v>
      </c>
      <c r="B14181" s="55" t="s">
        <v>30</v>
      </c>
      <c r="C14181" s="55" t="s">
        <v>9163</v>
      </c>
      <c r="D14181" s="54">
        <v>43627</v>
      </c>
      <c r="E14181" s="56">
        <v>65.8333333333333</v>
      </c>
      <c r="F14181" s="55" t="s">
        <v>3963</v>
      </c>
      <c r="G14181" s="55" t="s">
        <v>9164</v>
      </c>
      <c r="H14181" s="55"/>
    </row>
    <row r="14182" spans="1:8" x14ac:dyDescent="0.25">
      <c r="A14182" s="55">
        <v>2019</v>
      </c>
      <c r="B14182" s="55" t="s">
        <v>30</v>
      </c>
      <c r="C14182" s="55" t="s">
        <v>9165</v>
      </c>
      <c r="D14182" s="54">
        <v>43657</v>
      </c>
      <c r="E14182" s="56">
        <v>65.875</v>
      </c>
      <c r="F14182" s="55" t="s">
        <v>7948</v>
      </c>
      <c r="G14182" s="55" t="s">
        <v>9166</v>
      </c>
      <c r="H14182" s="55"/>
    </row>
    <row r="14183" spans="1:8" x14ac:dyDescent="0.25">
      <c r="A14183" s="55">
        <v>2019</v>
      </c>
      <c r="B14183" s="55" t="s">
        <v>30</v>
      </c>
      <c r="C14183" s="55" t="s">
        <v>9167</v>
      </c>
      <c r="D14183" s="54">
        <v>43657</v>
      </c>
      <c r="E14183" s="56">
        <v>65.9166666666667</v>
      </c>
      <c r="F14183" s="55" t="s">
        <v>3966</v>
      </c>
      <c r="G14183" s="55" t="s">
        <v>9168</v>
      </c>
      <c r="H14183" s="55"/>
    </row>
    <row r="14184" spans="1:8" x14ac:dyDescent="0.25">
      <c r="A14184" s="55">
        <v>2019</v>
      </c>
      <c r="B14184" s="55" t="s">
        <v>30</v>
      </c>
      <c r="C14184" s="55" t="s">
        <v>9169</v>
      </c>
      <c r="D14184" s="54">
        <v>43657</v>
      </c>
      <c r="E14184" s="56">
        <v>65.9583333333333</v>
      </c>
      <c r="F14184" s="55" t="s">
        <v>4936</v>
      </c>
      <c r="G14184" s="55" t="s">
        <v>9170</v>
      </c>
      <c r="H14184" s="55"/>
    </row>
    <row r="14185" spans="1:8" x14ac:dyDescent="0.25">
      <c r="A14185" s="55">
        <v>2019</v>
      </c>
      <c r="B14185" s="55" t="s">
        <v>30</v>
      </c>
      <c r="C14185" s="55" t="s">
        <v>9171</v>
      </c>
      <c r="D14185" s="54">
        <v>43657</v>
      </c>
      <c r="E14185" s="56">
        <v>66</v>
      </c>
      <c r="F14185" s="55" t="s">
        <v>8690</v>
      </c>
      <c r="G14185" s="55" t="s">
        <v>9172</v>
      </c>
      <c r="H14185" s="55"/>
    </row>
    <row r="14186" spans="1:8" x14ac:dyDescent="0.25">
      <c r="A14186" s="55">
        <v>2019</v>
      </c>
      <c r="B14186" s="55" t="s">
        <v>30</v>
      </c>
      <c r="C14186" s="55" t="s">
        <v>9173</v>
      </c>
      <c r="D14186" s="54">
        <v>43657</v>
      </c>
      <c r="E14186" s="56">
        <v>66.0416666666667</v>
      </c>
      <c r="F14186" s="55" t="s">
        <v>8040</v>
      </c>
      <c r="G14186" s="55" t="s">
        <v>9174</v>
      </c>
      <c r="H14186" s="55"/>
    </row>
    <row r="14187" spans="1:8" x14ac:dyDescent="0.25">
      <c r="A14187" s="55">
        <v>2019</v>
      </c>
      <c r="B14187" s="55" t="s">
        <v>30</v>
      </c>
      <c r="C14187" s="55" t="s">
        <v>9175</v>
      </c>
      <c r="D14187" s="54">
        <v>43657</v>
      </c>
      <c r="E14187" s="56">
        <v>66.0833333333333</v>
      </c>
      <c r="F14187" s="55" t="s">
        <v>8181</v>
      </c>
      <c r="G14187" s="55" t="s">
        <v>9176</v>
      </c>
      <c r="H14187" s="55"/>
    </row>
    <row r="14188" spans="1:8" x14ac:dyDescent="0.25">
      <c r="A14188" s="55">
        <v>2019</v>
      </c>
      <c r="B14188" s="55" t="s">
        <v>30</v>
      </c>
      <c r="C14188" s="55" t="s">
        <v>9177</v>
      </c>
      <c r="D14188" s="54">
        <v>43657</v>
      </c>
      <c r="E14188" s="56">
        <v>66.125</v>
      </c>
      <c r="F14188" s="55" t="s">
        <v>8368</v>
      </c>
      <c r="G14188" s="55" t="s">
        <v>9178</v>
      </c>
      <c r="H14188" s="55"/>
    </row>
    <row r="14189" spans="1:8" x14ac:dyDescent="0.25">
      <c r="A14189" s="55">
        <v>2019</v>
      </c>
      <c r="B14189" s="55" t="s">
        <v>30</v>
      </c>
      <c r="C14189" s="55" t="s">
        <v>9179</v>
      </c>
      <c r="D14189" s="54">
        <v>43657</v>
      </c>
      <c r="E14189" s="56">
        <v>66.1666666666667</v>
      </c>
      <c r="F14189" s="55" t="s">
        <v>4342</v>
      </c>
      <c r="G14189" s="55" t="s">
        <v>9180</v>
      </c>
      <c r="H14189" s="55"/>
    </row>
    <row r="14190" spans="1:8" x14ac:dyDescent="0.25">
      <c r="A14190" s="55">
        <v>2019</v>
      </c>
      <c r="B14190" s="55" t="s">
        <v>30</v>
      </c>
      <c r="C14190" s="55" t="s">
        <v>9181</v>
      </c>
      <c r="D14190" s="54">
        <v>43657</v>
      </c>
      <c r="E14190" s="56">
        <v>66.2083333333333</v>
      </c>
      <c r="F14190" s="55" t="s">
        <v>6664</v>
      </c>
      <c r="G14190" s="55" t="s">
        <v>9182</v>
      </c>
      <c r="H14190" s="55"/>
    </row>
    <row r="14191" spans="1:8" x14ac:dyDescent="0.25">
      <c r="A14191" s="55">
        <v>2019</v>
      </c>
      <c r="B14191" s="55" t="s">
        <v>30</v>
      </c>
      <c r="C14191" s="55" t="s">
        <v>9183</v>
      </c>
      <c r="D14191" s="54">
        <v>43657</v>
      </c>
      <c r="E14191" s="56">
        <v>66.25</v>
      </c>
      <c r="F14191" s="55" t="s">
        <v>9184</v>
      </c>
      <c r="G14191" s="55" t="s">
        <v>9185</v>
      </c>
      <c r="H14191" s="55"/>
    </row>
    <row r="14192" spans="1:8" x14ac:dyDescent="0.25">
      <c r="A14192" s="55">
        <v>2019</v>
      </c>
      <c r="B14192" s="55" t="s">
        <v>30</v>
      </c>
      <c r="C14192" s="55" t="s">
        <v>9186</v>
      </c>
      <c r="D14192" s="54">
        <v>43657</v>
      </c>
      <c r="E14192" s="56">
        <v>66.2916666666667</v>
      </c>
      <c r="F14192" s="55" t="s">
        <v>4775</v>
      </c>
      <c r="G14192" s="55" t="s">
        <v>9187</v>
      </c>
      <c r="H14192" s="55"/>
    </row>
    <row r="14193" spans="1:8" x14ac:dyDescent="0.25">
      <c r="A14193" s="55">
        <v>2019</v>
      </c>
      <c r="B14193" s="55" t="s">
        <v>30</v>
      </c>
      <c r="C14193" s="55" t="s">
        <v>9188</v>
      </c>
      <c r="D14193" s="54">
        <v>43657</v>
      </c>
      <c r="E14193" s="56">
        <v>66.3333333333333</v>
      </c>
      <c r="F14193" s="55" t="s">
        <v>9189</v>
      </c>
      <c r="G14193" s="55" t="s">
        <v>9190</v>
      </c>
      <c r="H14193" s="55"/>
    </row>
    <row r="14194" spans="1:8" x14ac:dyDescent="0.25">
      <c r="A14194" s="55">
        <v>2019</v>
      </c>
      <c r="B14194" s="55" t="s">
        <v>30</v>
      </c>
      <c r="C14194" s="55" t="s">
        <v>9191</v>
      </c>
      <c r="D14194" s="54">
        <v>43657</v>
      </c>
      <c r="E14194" s="56">
        <v>66.375</v>
      </c>
      <c r="F14194" s="55" t="s">
        <v>4690</v>
      </c>
      <c r="G14194" s="55" t="s">
        <v>9192</v>
      </c>
      <c r="H14194" s="55"/>
    </row>
    <row r="14195" spans="1:8" x14ac:dyDescent="0.25">
      <c r="A14195" s="55">
        <v>2019</v>
      </c>
      <c r="B14195" s="55" t="s">
        <v>30</v>
      </c>
      <c r="C14195" s="55" t="s">
        <v>9193</v>
      </c>
      <c r="D14195" s="54">
        <v>43657</v>
      </c>
      <c r="E14195" s="56">
        <v>66.4166666666667</v>
      </c>
      <c r="F14195" s="55" t="s">
        <v>9194</v>
      </c>
      <c r="G14195" s="55" t="s">
        <v>8094</v>
      </c>
      <c r="H14195" s="55"/>
    </row>
    <row r="14196" spans="1:8" x14ac:dyDescent="0.25">
      <c r="A14196" s="55">
        <v>2019</v>
      </c>
      <c r="B14196" s="55" t="s">
        <v>30</v>
      </c>
      <c r="C14196" s="55" t="s">
        <v>9195</v>
      </c>
      <c r="D14196" s="54">
        <v>43657</v>
      </c>
      <c r="E14196" s="56">
        <v>66.4583333333333</v>
      </c>
      <c r="F14196" s="55" t="s">
        <v>9196</v>
      </c>
      <c r="G14196" s="55" t="s">
        <v>9197</v>
      </c>
      <c r="H14196" s="55"/>
    </row>
    <row r="14197" spans="1:8" x14ac:dyDescent="0.25">
      <c r="A14197" s="55">
        <v>2019</v>
      </c>
      <c r="B14197" s="55" t="s">
        <v>30</v>
      </c>
      <c r="C14197" s="55" t="s">
        <v>9198</v>
      </c>
      <c r="D14197" s="54">
        <v>43657</v>
      </c>
      <c r="E14197" s="56">
        <v>66.5</v>
      </c>
      <c r="F14197" s="55" t="s">
        <v>9199</v>
      </c>
      <c r="G14197" s="55" t="s">
        <v>9200</v>
      </c>
      <c r="H14197" s="55"/>
    </row>
    <row r="14198" spans="1:8" x14ac:dyDescent="0.25">
      <c r="A14198" s="55">
        <v>2019</v>
      </c>
      <c r="B14198" s="55" t="s">
        <v>30</v>
      </c>
      <c r="C14198" s="55" t="s">
        <v>9201</v>
      </c>
      <c r="D14198" s="54">
        <v>43657</v>
      </c>
      <c r="E14198" s="56">
        <v>66.5416666666667</v>
      </c>
      <c r="F14198" s="55" t="s">
        <v>8715</v>
      </c>
      <c r="G14198" s="55" t="s">
        <v>9202</v>
      </c>
      <c r="H14198" s="55"/>
    </row>
    <row r="14199" spans="1:8" x14ac:dyDescent="0.25">
      <c r="A14199" s="55">
        <v>2019</v>
      </c>
      <c r="B14199" s="55" t="s">
        <v>30</v>
      </c>
      <c r="C14199" s="55" t="s">
        <v>9203</v>
      </c>
      <c r="D14199" s="54">
        <v>43657</v>
      </c>
      <c r="E14199" s="56">
        <v>66.5833333333333</v>
      </c>
      <c r="F14199" s="55" t="s">
        <v>9204</v>
      </c>
      <c r="G14199" s="55" t="s">
        <v>9205</v>
      </c>
      <c r="H14199" s="55"/>
    </row>
    <row r="14200" spans="1:8" x14ac:dyDescent="0.25">
      <c r="A14200" s="55">
        <v>2019</v>
      </c>
      <c r="B14200" s="55" t="s">
        <v>30</v>
      </c>
      <c r="C14200" s="55" t="s">
        <v>9206</v>
      </c>
      <c r="D14200" s="54">
        <v>43657</v>
      </c>
      <c r="E14200" s="56">
        <v>66.625</v>
      </c>
      <c r="F14200" s="55" t="s">
        <v>8812</v>
      </c>
      <c r="G14200" s="55" t="s">
        <v>9207</v>
      </c>
      <c r="H14200" s="55"/>
    </row>
    <row r="14201" spans="1:8" x14ac:dyDescent="0.25">
      <c r="A14201" s="55">
        <v>2019</v>
      </c>
      <c r="B14201" s="55" t="s">
        <v>30</v>
      </c>
      <c r="C14201" s="55" t="s">
        <v>9208</v>
      </c>
      <c r="D14201" s="54">
        <v>43657</v>
      </c>
      <c r="E14201" s="56">
        <v>66.6666666666667</v>
      </c>
      <c r="F14201" s="55" t="s">
        <v>9209</v>
      </c>
      <c r="G14201" s="55" t="s">
        <v>9210</v>
      </c>
      <c r="H14201" s="55"/>
    </row>
    <row r="14202" spans="1:8" x14ac:dyDescent="0.25">
      <c r="A14202" s="55">
        <v>2019</v>
      </c>
      <c r="B14202" s="55" t="s">
        <v>30</v>
      </c>
      <c r="C14202" s="55" t="s">
        <v>9211</v>
      </c>
      <c r="D14202" s="54">
        <v>43657</v>
      </c>
      <c r="E14202" s="56">
        <v>66.7083333333333</v>
      </c>
      <c r="F14202" s="55" t="s">
        <v>9058</v>
      </c>
      <c r="G14202" s="55" t="s">
        <v>9212</v>
      </c>
      <c r="H14202" s="55"/>
    </row>
    <row r="14203" spans="1:8" x14ac:dyDescent="0.25">
      <c r="A14203" s="55">
        <v>2019</v>
      </c>
      <c r="B14203" s="55" t="s">
        <v>30</v>
      </c>
      <c r="C14203" s="55" t="s">
        <v>9213</v>
      </c>
      <c r="D14203" s="54">
        <v>43657</v>
      </c>
      <c r="E14203" s="56">
        <v>66.75</v>
      </c>
      <c r="F14203" s="55" t="s">
        <v>9214</v>
      </c>
      <c r="G14203" s="55" t="s">
        <v>9215</v>
      </c>
      <c r="H14203" s="55"/>
    </row>
    <row r="14204" spans="1:8" x14ac:dyDescent="0.25">
      <c r="A14204" s="55">
        <v>2019</v>
      </c>
      <c r="B14204" s="55" t="s">
        <v>30</v>
      </c>
      <c r="C14204" s="55" t="s">
        <v>9216</v>
      </c>
      <c r="D14204" s="54">
        <v>43657</v>
      </c>
      <c r="E14204" s="56">
        <v>66.7916666666667</v>
      </c>
      <c r="F14204" s="55" t="s">
        <v>6429</v>
      </c>
      <c r="G14204" s="55" t="s">
        <v>9217</v>
      </c>
      <c r="H14204" s="55"/>
    </row>
    <row r="14205" spans="1:8" x14ac:dyDescent="0.25">
      <c r="A14205" s="55">
        <v>2019</v>
      </c>
      <c r="B14205" s="55" t="s">
        <v>30</v>
      </c>
      <c r="C14205" s="55" t="s">
        <v>9218</v>
      </c>
      <c r="D14205" s="54">
        <v>43657</v>
      </c>
      <c r="E14205" s="56">
        <v>66.8333333333333</v>
      </c>
      <c r="F14205" s="55" t="s">
        <v>9219</v>
      </c>
      <c r="G14205" s="55" t="s">
        <v>9220</v>
      </c>
      <c r="H14205" s="55"/>
    </row>
    <row r="14206" spans="1:8" x14ac:dyDescent="0.25">
      <c r="A14206" s="55">
        <v>2019</v>
      </c>
      <c r="B14206" s="55" t="s">
        <v>30</v>
      </c>
      <c r="C14206" s="55" t="s">
        <v>9221</v>
      </c>
      <c r="D14206" s="54">
        <v>43688</v>
      </c>
      <c r="E14206" s="56">
        <v>66.875</v>
      </c>
      <c r="F14206" s="55" t="s">
        <v>4412</v>
      </c>
      <c r="G14206" s="55" t="s">
        <v>9222</v>
      </c>
      <c r="H14206" s="55"/>
    </row>
    <row r="14207" spans="1:8" x14ac:dyDescent="0.25">
      <c r="A14207" s="55">
        <v>2019</v>
      </c>
      <c r="B14207" s="55" t="s">
        <v>30</v>
      </c>
      <c r="C14207" s="55" t="s">
        <v>9223</v>
      </c>
      <c r="D14207" s="54">
        <v>43688</v>
      </c>
      <c r="E14207" s="56">
        <v>66.9166666666667</v>
      </c>
      <c r="F14207" s="55" t="s">
        <v>8224</v>
      </c>
      <c r="G14207" s="55" t="s">
        <v>9224</v>
      </c>
      <c r="H14207" s="55"/>
    </row>
    <row r="14208" spans="1:8" x14ac:dyDescent="0.25">
      <c r="A14208" s="55">
        <v>2019</v>
      </c>
      <c r="B14208" s="55" t="s">
        <v>30</v>
      </c>
      <c r="C14208" s="55" t="s">
        <v>9225</v>
      </c>
      <c r="D14208" s="54">
        <v>43688</v>
      </c>
      <c r="E14208" s="56">
        <v>66.9583333333333</v>
      </c>
      <c r="F14208" s="55" t="s">
        <v>4568</v>
      </c>
      <c r="G14208" s="55" t="s">
        <v>9226</v>
      </c>
      <c r="H14208" s="55"/>
    </row>
    <row r="14209" spans="1:8" x14ac:dyDescent="0.25">
      <c r="A14209" s="55">
        <v>2019</v>
      </c>
      <c r="B14209" s="55" t="s">
        <v>30</v>
      </c>
      <c r="C14209" s="55" t="s">
        <v>9227</v>
      </c>
      <c r="D14209" s="54">
        <v>43688</v>
      </c>
      <c r="E14209" s="56">
        <v>67</v>
      </c>
      <c r="F14209" s="55" t="s">
        <v>7941</v>
      </c>
      <c r="G14209" s="55" t="s">
        <v>9228</v>
      </c>
      <c r="H14209" s="55"/>
    </row>
    <row r="14210" spans="1:8" x14ac:dyDescent="0.25">
      <c r="A14210" s="55">
        <v>2019</v>
      </c>
      <c r="B14210" s="55" t="s">
        <v>30</v>
      </c>
      <c r="C14210" s="55" t="s">
        <v>9229</v>
      </c>
      <c r="D14210" s="54">
        <v>43688</v>
      </c>
      <c r="E14210" s="56">
        <v>67.0416666666667</v>
      </c>
      <c r="F14210" s="55" t="s">
        <v>9230</v>
      </c>
      <c r="G14210" s="55" t="s">
        <v>9231</v>
      </c>
      <c r="H14210" s="55"/>
    </row>
    <row r="14211" spans="1:8" x14ac:dyDescent="0.25">
      <c r="A14211" s="55">
        <v>2019</v>
      </c>
      <c r="B14211" s="55" t="s">
        <v>30</v>
      </c>
      <c r="C14211" s="55" t="s">
        <v>9232</v>
      </c>
      <c r="D14211" s="54">
        <v>43688</v>
      </c>
      <c r="E14211" s="56">
        <v>67.0833333333333</v>
      </c>
      <c r="F14211" s="55" t="s">
        <v>4943</v>
      </c>
      <c r="G14211" s="55" t="s">
        <v>9233</v>
      </c>
      <c r="H14211" s="55"/>
    </row>
    <row r="14212" spans="1:8" x14ac:dyDescent="0.25">
      <c r="A14212" s="55">
        <v>2019</v>
      </c>
      <c r="B14212" s="55" t="s">
        <v>30</v>
      </c>
      <c r="C14212" s="55" t="s">
        <v>9234</v>
      </c>
      <c r="D14212" s="54">
        <v>43688</v>
      </c>
      <c r="E14212" s="56">
        <v>67.125</v>
      </c>
      <c r="F14212" s="55" t="s">
        <v>4845</v>
      </c>
      <c r="G14212" s="55" t="s">
        <v>9235</v>
      </c>
      <c r="H14212" s="55"/>
    </row>
    <row r="14213" spans="1:8" x14ac:dyDescent="0.25">
      <c r="A14213" s="55">
        <v>2019</v>
      </c>
      <c r="B14213" s="55" t="s">
        <v>30</v>
      </c>
      <c r="C14213" s="55" t="s">
        <v>9236</v>
      </c>
      <c r="D14213" s="54">
        <v>43688</v>
      </c>
      <c r="E14213" s="56">
        <v>67.1666666666667</v>
      </c>
      <c r="F14213" s="55" t="s">
        <v>7955</v>
      </c>
      <c r="G14213" s="55" t="s">
        <v>4899</v>
      </c>
      <c r="H14213" s="55"/>
    </row>
    <row r="14214" spans="1:8" x14ac:dyDescent="0.25">
      <c r="A14214" s="55">
        <v>2019</v>
      </c>
      <c r="B14214" s="55" t="s">
        <v>30</v>
      </c>
      <c r="C14214" s="55" t="s">
        <v>9237</v>
      </c>
      <c r="D14214" s="54">
        <v>43688</v>
      </c>
      <c r="E14214" s="56">
        <v>67.2083333333333</v>
      </c>
      <c r="F14214" s="55" t="s">
        <v>9238</v>
      </c>
      <c r="G14214" s="55" t="s">
        <v>9239</v>
      </c>
      <c r="H14214" s="55"/>
    </row>
    <row r="14215" spans="1:8" x14ac:dyDescent="0.25">
      <c r="A14215" s="55">
        <v>2019</v>
      </c>
      <c r="B14215" s="55" t="s">
        <v>30</v>
      </c>
      <c r="C14215" s="55" t="s">
        <v>9240</v>
      </c>
      <c r="D14215" s="54">
        <v>43688</v>
      </c>
      <c r="E14215" s="56">
        <v>67.25</v>
      </c>
      <c r="F14215" s="55" t="s">
        <v>9241</v>
      </c>
      <c r="G14215" s="55" t="s">
        <v>9242</v>
      </c>
      <c r="H14215" s="55"/>
    </row>
    <row r="14216" spans="1:8" x14ac:dyDescent="0.25">
      <c r="A14216" s="55">
        <v>2019</v>
      </c>
      <c r="B14216" s="55" t="s">
        <v>30</v>
      </c>
      <c r="C14216" s="55" t="s">
        <v>9243</v>
      </c>
      <c r="D14216" s="54">
        <v>43688</v>
      </c>
      <c r="E14216" s="56">
        <v>67.2916666666667</v>
      </c>
      <c r="F14216" s="55" t="s">
        <v>4430</v>
      </c>
      <c r="G14216" s="55" t="s">
        <v>9244</v>
      </c>
      <c r="H14216" s="55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3187"/>
  <sheetViews>
    <sheetView workbookViewId="0">
      <pane ySplit="1" topLeftCell="A2" activePane="bottomLeft" state="frozen"/>
      <selection pane="bottomLeft" activeCell="G8" sqref="G8"/>
    </sheetView>
  </sheetViews>
  <sheetFormatPr baseColWidth="10" defaultRowHeight="15" x14ac:dyDescent="0.25"/>
  <cols>
    <col min="1" max="2" width="20.140625" style="32" customWidth="1"/>
    <col min="3" max="5" width="20.42578125" style="32" customWidth="1"/>
    <col min="6" max="9" width="20.140625" style="32" customWidth="1"/>
    <col min="10" max="30" width="20.140625" style="5" customWidth="1"/>
  </cols>
  <sheetData>
    <row r="1" spans="1:30" ht="15.75" thickBot="1" x14ac:dyDescent="0.3">
      <c r="A1" s="32" t="s">
        <v>0</v>
      </c>
      <c r="B1" s="32" t="s">
        <v>17</v>
      </c>
      <c r="C1" s="32" t="s">
        <v>10730</v>
      </c>
      <c r="D1" s="32" t="s">
        <v>9302</v>
      </c>
      <c r="E1" s="32" t="s">
        <v>9301</v>
      </c>
      <c r="F1" s="32" t="s">
        <v>35</v>
      </c>
      <c r="G1" s="32" t="s">
        <v>36</v>
      </c>
      <c r="H1" s="32" t="s">
        <v>9268</v>
      </c>
      <c r="I1" s="32" t="s">
        <v>9269</v>
      </c>
      <c r="J1" s="59"/>
      <c r="K1" s="5" t="s">
        <v>9249</v>
      </c>
      <c r="L1" s="59"/>
      <c r="M1" s="5" t="s">
        <v>9250</v>
      </c>
      <c r="N1" s="5" t="s">
        <v>9251</v>
      </c>
      <c r="O1" s="5" t="s">
        <v>9252</v>
      </c>
      <c r="P1" s="5" t="s">
        <v>9253</v>
      </c>
      <c r="Q1" s="5" t="s">
        <v>9254</v>
      </c>
      <c r="R1" s="5" t="s">
        <v>9255</v>
      </c>
      <c r="S1" s="5" t="s">
        <v>9256</v>
      </c>
      <c r="T1" s="5" t="s">
        <v>9257</v>
      </c>
      <c r="U1" s="5" t="s">
        <v>9258</v>
      </c>
      <c r="V1" s="5" t="s">
        <v>9259</v>
      </c>
      <c r="W1" s="5" t="s">
        <v>9260</v>
      </c>
      <c r="X1" s="5" t="s">
        <v>9261</v>
      </c>
      <c r="Y1" s="5" t="s">
        <v>9262</v>
      </c>
      <c r="Z1" s="5" t="s">
        <v>9263</v>
      </c>
      <c r="AA1" s="5" t="s">
        <v>9264</v>
      </c>
      <c r="AB1" s="5" t="s">
        <v>9265</v>
      </c>
      <c r="AC1" s="5" t="s">
        <v>9266</v>
      </c>
      <c r="AD1" s="5" t="s">
        <v>9267</v>
      </c>
    </row>
    <row r="2" spans="1:30" x14ac:dyDescent="0.25">
      <c r="A2" s="32" t="s">
        <v>28</v>
      </c>
      <c r="B2" s="32">
        <v>2019</v>
      </c>
      <c r="C2" s="32">
        <v>1</v>
      </c>
      <c r="D2" s="32" t="s">
        <v>9303</v>
      </c>
      <c r="E2" s="32" t="s">
        <v>9304</v>
      </c>
      <c r="F2" s="32">
        <v>32.4</v>
      </c>
      <c r="G2" s="32">
        <v>66</v>
      </c>
      <c r="H2" s="32">
        <v>24</v>
      </c>
      <c r="I2" s="32">
        <v>0</v>
      </c>
      <c r="J2" s="60"/>
      <c r="K2" s="5">
        <v>25.203357583608106</v>
      </c>
      <c r="L2" s="60"/>
      <c r="M2" s="5">
        <v>28.776429156695642</v>
      </c>
      <c r="N2" s="5">
        <v>166.61105898347242</v>
      </c>
      <c r="O2" s="5">
        <v>86.5</v>
      </c>
      <c r="P2" s="5">
        <v>30.785883387293374</v>
      </c>
      <c r="Q2" s="5">
        <v>33.299999999999997</v>
      </c>
      <c r="R2" s="5">
        <v>15.936</v>
      </c>
      <c r="S2" s="5">
        <v>19.071999999999999</v>
      </c>
      <c r="T2" s="5">
        <v>6.4</v>
      </c>
      <c r="U2" s="5">
        <v>8.9484174596039647</v>
      </c>
      <c r="V2" s="5">
        <v>8.9484174596039647</v>
      </c>
      <c r="W2" s="5">
        <v>782.30186604422806</v>
      </c>
      <c r="X2" s="5">
        <v>787.30185604422809</v>
      </c>
      <c r="Y2" s="5">
        <v>-1.27</v>
      </c>
      <c r="Z2" s="5">
        <v>6.4</v>
      </c>
      <c r="AA2" s="5">
        <v>122.9</v>
      </c>
      <c r="AB2" s="5">
        <v>9.1999999999999993</v>
      </c>
      <c r="AC2" s="5">
        <v>39.700000000000003</v>
      </c>
      <c r="AD2" s="5">
        <v>18.600000000000001</v>
      </c>
    </row>
    <row r="3" spans="1:30" x14ac:dyDescent="0.25">
      <c r="A3" s="32" t="s">
        <v>28</v>
      </c>
      <c r="B3" s="32">
        <v>2019</v>
      </c>
      <c r="C3" s="32">
        <v>1</v>
      </c>
      <c r="D3" s="32" t="s">
        <v>9305</v>
      </c>
      <c r="E3" s="32" t="s">
        <v>9306</v>
      </c>
      <c r="F3" s="32">
        <v>34.9</v>
      </c>
      <c r="G3" s="32">
        <v>59</v>
      </c>
      <c r="H3" s="32">
        <v>44</v>
      </c>
      <c r="I3" s="32">
        <v>3</v>
      </c>
      <c r="J3" s="60"/>
      <c r="K3" s="5">
        <v>25.672204730157954</v>
      </c>
      <c r="L3" s="60"/>
      <c r="M3" s="5">
        <v>15.023507687081795</v>
      </c>
      <c r="N3" s="5">
        <v>79.865577412524146</v>
      </c>
      <c r="O3" s="5">
        <v>86.18418804990479</v>
      </c>
      <c r="P3" s="5">
        <v>25.9962784044872</v>
      </c>
      <c r="Q3" s="5">
        <v>29.211154004487199</v>
      </c>
      <c r="R3" s="5">
        <v>129.63388746724749</v>
      </c>
      <c r="S3" s="5">
        <v>19.971999999999998</v>
      </c>
      <c r="T3" s="5">
        <v>119.64788746724749</v>
      </c>
      <c r="U3" s="5">
        <v>119.64788746724749</v>
      </c>
      <c r="V3" s="5">
        <v>119.64788746724749</v>
      </c>
      <c r="W3" s="5">
        <v>593.17650899535374</v>
      </c>
      <c r="X3" s="5">
        <v>588.37336899535376</v>
      </c>
      <c r="Y3" s="5">
        <v>1.2199999999999998</v>
      </c>
      <c r="Z3" s="5">
        <v>6.4</v>
      </c>
      <c r="AA3" s="5">
        <v>129.63388746724749</v>
      </c>
      <c r="AB3" s="5">
        <v>22.806418290981259</v>
      </c>
      <c r="AC3" s="5">
        <v>37.370199665144092</v>
      </c>
      <c r="AD3" s="5">
        <v>34.025631226309876</v>
      </c>
    </row>
    <row r="4" spans="1:30" x14ac:dyDescent="0.25">
      <c r="A4" s="32" t="s">
        <v>28</v>
      </c>
      <c r="B4" s="32">
        <v>2019</v>
      </c>
      <c r="C4" s="32">
        <v>1</v>
      </c>
      <c r="D4" s="32" t="s">
        <v>9307</v>
      </c>
      <c r="E4" s="32" t="s">
        <v>9308</v>
      </c>
      <c r="F4" s="32">
        <v>20.399999999999999</v>
      </c>
      <c r="G4" s="32">
        <v>61</v>
      </c>
      <c r="H4" s="32">
        <v>9</v>
      </c>
      <c r="I4" s="32">
        <v>45</v>
      </c>
      <c r="J4" s="60"/>
      <c r="K4" s="5">
        <v>12.616514389614037</v>
      </c>
      <c r="L4" s="60"/>
      <c r="M4" s="5">
        <v>66.438290035342064</v>
      </c>
      <c r="N4" s="5">
        <v>193.51379700912844</v>
      </c>
      <c r="O4" s="5">
        <v>51.12342801981022</v>
      </c>
      <c r="P4" s="5">
        <v>9.2531215039362991</v>
      </c>
      <c r="Q4" s="5">
        <v>11.0794583539363</v>
      </c>
      <c r="R4" s="5">
        <v>49.188045469029724</v>
      </c>
      <c r="S4" s="5">
        <v>14.752000000000001</v>
      </c>
      <c r="T4" s="5">
        <v>41.812045469029727</v>
      </c>
      <c r="U4" s="5">
        <v>41.812045469029727</v>
      </c>
      <c r="V4" s="5">
        <v>41.812045469029727</v>
      </c>
      <c r="W4" s="5">
        <v>720.59813774239444</v>
      </c>
      <c r="X4" s="5">
        <v>578.55117774239443</v>
      </c>
      <c r="Y4" s="5">
        <v>36.08</v>
      </c>
      <c r="Z4" s="5">
        <v>6.4</v>
      </c>
      <c r="AA4" s="5">
        <v>49.188045469029724</v>
      </c>
      <c r="AB4" s="5">
        <v>0.29488914303123837</v>
      </c>
      <c r="AC4" s="5">
        <v>14.176104906826787</v>
      </c>
      <c r="AD4" s="5">
        <v>0.21668181215855989</v>
      </c>
    </row>
    <row r="5" spans="1:30" x14ac:dyDescent="0.25">
      <c r="A5" s="32" t="s">
        <v>28</v>
      </c>
      <c r="B5" s="32">
        <v>2019</v>
      </c>
      <c r="C5" s="32">
        <v>1</v>
      </c>
      <c r="D5" s="32" t="s">
        <v>9309</v>
      </c>
      <c r="E5" s="32" t="s">
        <v>9310</v>
      </c>
      <c r="F5" s="32">
        <v>24.9</v>
      </c>
      <c r="G5" s="32">
        <v>53</v>
      </c>
      <c r="H5" s="32">
        <v>11</v>
      </c>
      <c r="I5" s="32">
        <v>3</v>
      </c>
      <c r="J5" s="60"/>
      <c r="K5" s="5">
        <v>14.654170481874555</v>
      </c>
      <c r="L5" s="60"/>
      <c r="M5" s="5">
        <v>33.876326019238739</v>
      </c>
      <c r="N5" s="5">
        <v>124.31889199727991</v>
      </c>
      <c r="O5" s="5">
        <v>71.016233234647316</v>
      </c>
      <c r="P5" s="5">
        <v>7.7953635753932584</v>
      </c>
      <c r="Q5" s="5">
        <v>10.457001775393259</v>
      </c>
      <c r="R5" s="5">
        <v>54.667406594445531</v>
      </c>
      <c r="S5" s="5">
        <v>16.372</v>
      </c>
      <c r="T5" s="5">
        <v>46.481406594445531</v>
      </c>
      <c r="U5" s="5">
        <v>46.481406594445531</v>
      </c>
      <c r="V5" s="5">
        <v>46.481406594445531</v>
      </c>
      <c r="W5" s="5">
        <v>712.23521227926688</v>
      </c>
      <c r="X5" s="5">
        <v>707.43207227926689</v>
      </c>
      <c r="Y5" s="5">
        <v>1.2199999999999998</v>
      </c>
      <c r="Z5" s="5">
        <v>6.4</v>
      </c>
      <c r="AA5" s="5">
        <v>54.667406594445531</v>
      </c>
      <c r="AB5" s="5">
        <v>1.1257109105347276</v>
      </c>
      <c r="AC5" s="5">
        <v>14.148194460486943</v>
      </c>
      <c r="AD5" s="5">
        <v>0.82620288380089479</v>
      </c>
    </row>
    <row r="6" spans="1:30" x14ac:dyDescent="0.25">
      <c r="A6" s="32" t="s">
        <v>28</v>
      </c>
      <c r="B6" s="32">
        <v>2019</v>
      </c>
      <c r="C6" s="32">
        <v>1</v>
      </c>
      <c r="D6" s="32" t="s">
        <v>9311</v>
      </c>
      <c r="E6" s="32" t="s">
        <v>9312</v>
      </c>
      <c r="F6" s="32">
        <v>27.9</v>
      </c>
      <c r="G6" s="32">
        <v>62</v>
      </c>
      <c r="H6" s="32">
        <v>22</v>
      </c>
      <c r="I6" s="32">
        <v>0</v>
      </c>
      <c r="J6" s="60"/>
      <c r="K6" s="5">
        <v>19.927251812927423</v>
      </c>
      <c r="L6" s="60"/>
      <c r="M6" s="5">
        <v>17.0227828514885</v>
      </c>
      <c r="N6" s="5">
        <v>33.816563338331633</v>
      </c>
      <c r="O6" s="5">
        <v>84.410604787232117</v>
      </c>
      <c r="P6" s="5">
        <v>10.457001775393259</v>
      </c>
      <c r="Q6" s="5">
        <v>12.85726797539326</v>
      </c>
      <c r="R6" s="5">
        <v>63.39340659444553</v>
      </c>
      <c r="S6" s="5">
        <v>17.451999999999998</v>
      </c>
      <c r="T6" s="5">
        <v>54.667406594445531</v>
      </c>
      <c r="U6" s="5">
        <v>57.543838584359619</v>
      </c>
      <c r="V6" s="5">
        <v>57.543838584359619</v>
      </c>
      <c r="W6" s="5">
        <v>692.80746423886831</v>
      </c>
      <c r="X6" s="5">
        <v>697.80745423886833</v>
      </c>
      <c r="Y6" s="5">
        <v>-1.27</v>
      </c>
      <c r="Z6" s="5">
        <v>6.4</v>
      </c>
      <c r="AA6" s="5">
        <v>63.39340659444553</v>
      </c>
      <c r="AB6" s="5">
        <v>5.8907550372855857</v>
      </c>
      <c r="AC6" s="5">
        <v>17.062910270328114</v>
      </c>
      <c r="AD6" s="5">
        <v>8.3966325176102519</v>
      </c>
    </row>
    <row r="7" spans="1:30" x14ac:dyDescent="0.25">
      <c r="A7" s="32" t="s">
        <v>28</v>
      </c>
      <c r="B7" s="32">
        <v>2019</v>
      </c>
      <c r="C7" s="32">
        <v>1</v>
      </c>
      <c r="D7" s="32" t="s">
        <v>9313</v>
      </c>
      <c r="E7" s="32" t="s">
        <v>9314</v>
      </c>
      <c r="F7" s="32">
        <v>28.5</v>
      </c>
      <c r="G7" s="32">
        <v>80</v>
      </c>
      <c r="H7" s="32">
        <v>9</v>
      </c>
      <c r="I7" s="32">
        <v>0</v>
      </c>
      <c r="J7" s="60"/>
      <c r="K7" s="5">
        <v>24.680891860632254</v>
      </c>
      <c r="L7" s="60"/>
      <c r="M7" s="5">
        <v>16.968582537261948</v>
      </c>
      <c r="N7" s="5">
        <v>16.968582537261948</v>
      </c>
      <c r="O7" s="5">
        <v>84.458116923107639</v>
      </c>
      <c r="P7" s="5">
        <v>12.85726797539326</v>
      </c>
      <c r="Q7" s="5">
        <v>14.146703175393259</v>
      </c>
      <c r="R7" s="5">
        <v>72.227406594445526</v>
      </c>
      <c r="S7" s="5">
        <v>17.667999999999999</v>
      </c>
      <c r="T7" s="5">
        <v>63.39340659444553</v>
      </c>
      <c r="U7" s="5">
        <v>66.333511103151281</v>
      </c>
      <c r="V7" s="5">
        <v>66.333511103151281</v>
      </c>
      <c r="W7" s="5">
        <v>677.7496350529193</v>
      </c>
      <c r="X7" s="5">
        <v>682.74962505291933</v>
      </c>
      <c r="Y7" s="5">
        <v>-1.27</v>
      </c>
      <c r="Z7" s="5">
        <v>6.4</v>
      </c>
      <c r="AA7" s="5">
        <v>72.227406594445526</v>
      </c>
      <c r="AB7" s="5">
        <v>3.0798216719986407</v>
      </c>
      <c r="AC7" s="5">
        <v>18.993217460364253</v>
      </c>
      <c r="AD7" s="5">
        <v>4.8506681397280236</v>
      </c>
    </row>
    <row r="8" spans="1:30" x14ac:dyDescent="0.25">
      <c r="A8" s="32" t="s">
        <v>28</v>
      </c>
      <c r="B8" s="32">
        <v>2019</v>
      </c>
      <c r="C8" s="32">
        <v>1</v>
      </c>
      <c r="D8" s="32" t="s">
        <v>9315</v>
      </c>
      <c r="E8" s="32" t="s">
        <v>9316</v>
      </c>
      <c r="F8" s="32">
        <v>24</v>
      </c>
      <c r="G8" s="32">
        <v>83</v>
      </c>
      <c r="H8" s="32">
        <v>3</v>
      </c>
      <c r="I8" s="32">
        <v>49</v>
      </c>
      <c r="J8" s="60"/>
      <c r="K8" s="5">
        <v>20.906590375192234</v>
      </c>
      <c r="L8" s="60"/>
      <c r="M8" s="5">
        <v>110.32979954456107</v>
      </c>
      <c r="N8" s="5">
        <v>195.94862382256326</v>
      </c>
      <c r="O8" s="5">
        <v>32.269574013552749</v>
      </c>
      <c r="P8" s="5">
        <v>5.3952472375098859</v>
      </c>
      <c r="Q8" s="5">
        <v>6.3246425075098855</v>
      </c>
      <c r="R8" s="5">
        <v>8.0240000000000009</v>
      </c>
      <c r="S8" s="5">
        <v>16.048000000000002</v>
      </c>
      <c r="T8" s="5">
        <v>0</v>
      </c>
      <c r="U8" s="5">
        <v>0</v>
      </c>
      <c r="V8" s="5">
        <v>-11.315521360287351</v>
      </c>
      <c r="W8" s="5">
        <v>822.95418518752513</v>
      </c>
      <c r="X8" s="5">
        <v>667.83638518752514</v>
      </c>
      <c r="Y8" s="5">
        <v>39.399999999999991</v>
      </c>
      <c r="Z8" s="5">
        <v>6.4</v>
      </c>
      <c r="AA8" s="5">
        <v>8.0240000000000009</v>
      </c>
      <c r="AB8" s="5">
        <v>7.3014570443208342E-3</v>
      </c>
      <c r="AC8" s="5">
        <v>6.0203203535781062</v>
      </c>
      <c r="AD8" s="5">
        <v>3.413263897269465E-3</v>
      </c>
    </row>
    <row r="9" spans="1:30" x14ac:dyDescent="0.25">
      <c r="A9" s="32" t="s">
        <v>28</v>
      </c>
      <c r="B9" s="32">
        <v>2019</v>
      </c>
      <c r="C9" s="32">
        <v>1</v>
      </c>
      <c r="D9" s="32" t="s">
        <v>9317</v>
      </c>
      <c r="E9" s="32" t="s">
        <v>9318</v>
      </c>
      <c r="F9" s="32">
        <v>28.2</v>
      </c>
      <c r="G9" s="32">
        <v>63</v>
      </c>
      <c r="H9" s="32">
        <v>25</v>
      </c>
      <c r="I9" s="32">
        <v>0</v>
      </c>
      <c r="J9" s="60"/>
      <c r="K9" s="5">
        <v>20.46807984066092</v>
      </c>
      <c r="L9" s="60"/>
      <c r="M9" s="5">
        <v>26.035149252076351</v>
      </c>
      <c r="N9" s="5">
        <v>110.24480405358439</v>
      </c>
      <c r="O9" s="5">
        <v>76.92381527094588</v>
      </c>
      <c r="P9" s="5">
        <v>6.3246425075098855</v>
      </c>
      <c r="Q9" s="5">
        <v>8.6859207175098856</v>
      </c>
      <c r="R9" s="5">
        <v>16.804000000000002</v>
      </c>
      <c r="S9" s="5">
        <v>17.560000000000002</v>
      </c>
      <c r="T9" s="5">
        <v>8.0240000000000009</v>
      </c>
      <c r="U9" s="5">
        <v>10.582818298198315</v>
      </c>
      <c r="V9" s="5">
        <v>10.582818298198315</v>
      </c>
      <c r="W9" s="5">
        <v>779.11190052054337</v>
      </c>
      <c r="X9" s="5">
        <v>784.1118905205434</v>
      </c>
      <c r="Y9" s="5">
        <v>-1.27</v>
      </c>
      <c r="Z9" s="5">
        <v>6.4</v>
      </c>
      <c r="AA9" s="5">
        <v>16.804000000000002</v>
      </c>
      <c r="AB9" s="5">
        <v>3.0510584013785609</v>
      </c>
      <c r="AC9" s="5">
        <v>8.5661274430292043</v>
      </c>
      <c r="AD9" s="5">
        <v>2.8538426904802177</v>
      </c>
    </row>
    <row r="10" spans="1:30" x14ac:dyDescent="0.25">
      <c r="A10" s="32" t="s">
        <v>28</v>
      </c>
      <c r="B10" s="32">
        <v>2019</v>
      </c>
      <c r="C10" s="32">
        <v>1</v>
      </c>
      <c r="D10" s="32" t="s">
        <v>9319</v>
      </c>
      <c r="E10" s="32" t="s">
        <v>9320</v>
      </c>
      <c r="F10" s="32">
        <v>21</v>
      </c>
      <c r="G10" s="32">
        <v>98</v>
      </c>
      <c r="H10" s="32">
        <v>11</v>
      </c>
      <c r="I10" s="32">
        <v>0.1</v>
      </c>
      <c r="J10" s="60"/>
      <c r="K10" s="5">
        <v>20.642201772951484</v>
      </c>
      <c r="L10" s="60"/>
      <c r="M10" s="5">
        <v>27.455462802335362</v>
      </c>
      <c r="N10" s="5">
        <v>25.977974483986838</v>
      </c>
      <c r="O10" s="5">
        <v>75.814404833399749</v>
      </c>
      <c r="P10" s="5">
        <v>8.6859207175098856</v>
      </c>
      <c r="Q10" s="5">
        <v>8.7821927375098863</v>
      </c>
      <c r="R10" s="5">
        <v>24.288000000000004</v>
      </c>
      <c r="S10" s="5">
        <v>14.968</v>
      </c>
      <c r="T10" s="5">
        <v>16.804000000000002</v>
      </c>
      <c r="U10" s="5">
        <v>19.248314668516912</v>
      </c>
      <c r="V10" s="5">
        <v>19.248314668516912</v>
      </c>
      <c r="W10" s="5">
        <v>762.41493453809767</v>
      </c>
      <c r="X10" s="5">
        <v>767.08815353809769</v>
      </c>
      <c r="Y10" s="5">
        <v>-1.1870000000000001</v>
      </c>
      <c r="Z10" s="5">
        <v>6.4</v>
      </c>
      <c r="AA10" s="5">
        <v>24.288000000000004</v>
      </c>
      <c r="AB10" s="5">
        <v>1.3983716787733917</v>
      </c>
      <c r="AC10" s="5">
        <v>9.2251659565446325</v>
      </c>
      <c r="AD10" s="5">
        <v>0.80795056668847898</v>
      </c>
    </row>
    <row r="11" spans="1:30" x14ac:dyDescent="0.25">
      <c r="A11" s="32" t="s">
        <v>28</v>
      </c>
      <c r="B11" s="32">
        <v>2019</v>
      </c>
      <c r="C11" s="32">
        <v>1</v>
      </c>
      <c r="D11" s="32" t="s">
        <v>9321</v>
      </c>
      <c r="E11" s="32" t="s">
        <v>9322</v>
      </c>
      <c r="F11" s="32">
        <v>23.1</v>
      </c>
      <c r="G11" s="32">
        <v>81</v>
      </c>
      <c r="H11" s="32">
        <v>9</v>
      </c>
      <c r="I11" s="32">
        <v>54</v>
      </c>
      <c r="J11" s="60"/>
      <c r="K11" s="5">
        <v>19.635690004185847</v>
      </c>
      <c r="L11" s="60"/>
      <c r="M11" s="5">
        <v>92.97863609112872</v>
      </c>
      <c r="N11" s="5">
        <v>204.03074620086673</v>
      </c>
      <c r="O11" s="5">
        <v>38.899259753615233</v>
      </c>
      <c r="P11" s="5">
        <v>3.3568632706688923</v>
      </c>
      <c r="Q11" s="5">
        <v>4.3583536506688922</v>
      </c>
      <c r="R11" s="5">
        <v>7.8620000000000001</v>
      </c>
      <c r="S11" s="5">
        <v>15.724</v>
      </c>
      <c r="T11" s="5">
        <v>0</v>
      </c>
      <c r="U11" s="5">
        <v>0</v>
      </c>
      <c r="V11" s="5">
        <v>-57.781115225246218</v>
      </c>
      <c r="W11" s="5">
        <v>924.32571573348832</v>
      </c>
      <c r="X11" s="5">
        <v>752.86936573348828</v>
      </c>
      <c r="Y11" s="5">
        <v>43.55</v>
      </c>
      <c r="Z11" s="5">
        <v>6.4</v>
      </c>
      <c r="AA11" s="5">
        <v>7.8620000000000001</v>
      </c>
      <c r="AB11" s="5">
        <v>4.4100612595136257E-2</v>
      </c>
      <c r="AC11" s="5">
        <v>4.2085709817906896</v>
      </c>
      <c r="AD11" s="5">
        <v>1.7649780724894211E-2</v>
      </c>
    </row>
    <row r="12" spans="1:30" x14ac:dyDescent="0.25">
      <c r="A12" s="32" t="s">
        <v>28</v>
      </c>
      <c r="B12" s="32">
        <v>2019</v>
      </c>
      <c r="C12" s="32">
        <v>1</v>
      </c>
      <c r="D12" s="32" t="s">
        <v>9323</v>
      </c>
      <c r="E12" s="32" t="s">
        <v>9324</v>
      </c>
      <c r="F12" s="32">
        <v>23.8</v>
      </c>
      <c r="G12" s="32">
        <v>62</v>
      </c>
      <c r="H12" s="32">
        <v>11</v>
      </c>
      <c r="I12" s="32">
        <v>0</v>
      </c>
      <c r="J12" s="60"/>
      <c r="K12" s="5">
        <v>16.067605252290161</v>
      </c>
      <c r="L12" s="60"/>
      <c r="M12" s="5">
        <v>33.127825448427103</v>
      </c>
      <c r="N12" s="5">
        <v>92.899367202119464</v>
      </c>
      <c r="O12" s="5">
        <v>71.557976999556502</v>
      </c>
      <c r="P12" s="5">
        <v>4.3583536506688922</v>
      </c>
      <c r="Q12" s="5">
        <v>6.4192718706688927</v>
      </c>
      <c r="R12" s="5">
        <v>15.850000000000001</v>
      </c>
      <c r="S12" s="5">
        <v>15.976000000000001</v>
      </c>
      <c r="T12" s="5">
        <v>7.8620000000000001</v>
      </c>
      <c r="U12" s="5">
        <v>10.419778866860268</v>
      </c>
      <c r="V12" s="5">
        <v>10.419778866860268</v>
      </c>
      <c r="W12" s="5">
        <v>779.42953015186288</v>
      </c>
      <c r="X12" s="5">
        <v>784.4295201518629</v>
      </c>
      <c r="Y12" s="5">
        <v>-1.27</v>
      </c>
      <c r="Z12" s="5">
        <v>6.4</v>
      </c>
      <c r="AA12" s="5">
        <v>15.850000000000001</v>
      </c>
      <c r="AB12" s="5">
        <v>1.1469315923160635</v>
      </c>
      <c r="AC12" s="5">
        <v>6.4134831127846947</v>
      </c>
      <c r="AD12" s="5">
        <v>0.55227354069925727</v>
      </c>
    </row>
    <row r="13" spans="1:30" x14ac:dyDescent="0.25">
      <c r="A13" s="32" t="s">
        <v>28</v>
      </c>
      <c r="B13" s="32">
        <v>2019</v>
      </c>
      <c r="C13" s="32">
        <v>1</v>
      </c>
      <c r="D13" s="32" t="s">
        <v>9325</v>
      </c>
      <c r="E13" s="32" t="s">
        <v>9326</v>
      </c>
      <c r="F13" s="32">
        <v>24.6</v>
      </c>
      <c r="G13" s="32">
        <v>80</v>
      </c>
      <c r="H13" s="32">
        <v>22</v>
      </c>
      <c r="I13" s="32">
        <v>1</v>
      </c>
      <c r="J13" s="60"/>
      <c r="K13" s="5">
        <v>20.89333245315861</v>
      </c>
      <c r="L13" s="60"/>
      <c r="M13" s="5">
        <v>26.514612981785817</v>
      </c>
      <c r="N13" s="5">
        <v>46.498384333367916</v>
      </c>
      <c r="O13" s="5">
        <v>76.547276589667163</v>
      </c>
      <c r="P13" s="5">
        <v>6.4192718706688927</v>
      </c>
      <c r="Q13" s="5">
        <v>7.5388152706688931</v>
      </c>
      <c r="R13" s="5">
        <v>23.982000000000003</v>
      </c>
      <c r="S13" s="5">
        <v>16.264000000000003</v>
      </c>
      <c r="T13" s="5">
        <v>15.850000000000001</v>
      </c>
      <c r="U13" s="5">
        <v>16.752166465368489</v>
      </c>
      <c r="V13" s="5">
        <v>16.752166465368489</v>
      </c>
      <c r="W13" s="5">
        <v>767.18756220476644</v>
      </c>
      <c r="X13" s="5">
        <v>768.91984220476638</v>
      </c>
      <c r="Y13" s="5">
        <v>-0.44000000000000006</v>
      </c>
      <c r="Z13" s="5">
        <v>6.4</v>
      </c>
      <c r="AA13" s="5">
        <v>23.982000000000003</v>
      </c>
      <c r="AB13" s="5">
        <v>2.5538576371195831</v>
      </c>
      <c r="AC13" s="5">
        <v>8.4426770022426432</v>
      </c>
      <c r="AD13" s="5">
        <v>2.2095180501661624</v>
      </c>
    </row>
    <row r="14" spans="1:30" x14ac:dyDescent="0.25">
      <c r="A14" s="32" t="s">
        <v>28</v>
      </c>
      <c r="B14" s="32">
        <v>2019</v>
      </c>
      <c r="C14" s="32">
        <v>1</v>
      </c>
      <c r="D14" s="32" t="s">
        <v>9327</v>
      </c>
      <c r="E14" s="32" t="s">
        <v>9328</v>
      </c>
      <c r="F14" s="32">
        <v>23</v>
      </c>
      <c r="G14" s="32">
        <v>98</v>
      </c>
      <c r="H14" s="32">
        <v>7</v>
      </c>
      <c r="I14" s="32">
        <v>1</v>
      </c>
      <c r="J14" s="60"/>
      <c r="K14" s="5">
        <v>22.634356961293605</v>
      </c>
      <c r="L14" s="60"/>
      <c r="M14" s="5">
        <v>38.831517603764667</v>
      </c>
      <c r="N14" s="5">
        <v>40.070023604087787</v>
      </c>
      <c r="O14" s="5">
        <v>67.539763500385149</v>
      </c>
      <c r="P14" s="5">
        <v>7.5388152706688931</v>
      </c>
      <c r="Q14" s="5">
        <v>7.6437996906688932</v>
      </c>
      <c r="R14" s="5">
        <v>31.826000000000004</v>
      </c>
      <c r="S14" s="5">
        <v>15.688000000000001</v>
      </c>
      <c r="T14" s="5">
        <v>23.982000000000003</v>
      </c>
      <c r="U14" s="5">
        <v>24.90271655705671</v>
      </c>
      <c r="V14" s="5">
        <v>24.90271655705671</v>
      </c>
      <c r="W14" s="5">
        <v>751.71325115344882</v>
      </c>
      <c r="X14" s="5">
        <v>753.44553115344877</v>
      </c>
      <c r="Y14" s="5">
        <v>-0.44000000000000006</v>
      </c>
      <c r="Z14" s="5">
        <v>6.4</v>
      </c>
      <c r="AA14" s="5">
        <v>31.826000000000004</v>
      </c>
      <c r="AB14" s="5">
        <v>0.82262116911281369</v>
      </c>
      <c r="AC14" s="5">
        <v>9.5521423230829843</v>
      </c>
      <c r="AD14" s="5">
        <v>0.48417499969387912</v>
      </c>
    </row>
    <row r="15" spans="1:30" x14ac:dyDescent="0.25">
      <c r="A15" s="32" t="s">
        <v>28</v>
      </c>
      <c r="B15" s="32">
        <v>2019</v>
      </c>
      <c r="C15" s="32">
        <v>1</v>
      </c>
      <c r="D15" s="32" t="s">
        <v>9329</v>
      </c>
      <c r="E15" s="32" t="s">
        <v>9330</v>
      </c>
      <c r="F15" s="32">
        <v>26</v>
      </c>
      <c r="G15" s="32">
        <v>82</v>
      </c>
      <c r="H15" s="32">
        <v>1</v>
      </c>
      <c r="I15" s="32">
        <v>72</v>
      </c>
      <c r="J15" s="60"/>
      <c r="K15" s="5">
        <v>22.658587400405779</v>
      </c>
      <c r="L15" s="60"/>
      <c r="M15" s="5">
        <v>125.2387051287436</v>
      </c>
      <c r="N15" s="5">
        <v>214.00137385086552</v>
      </c>
      <c r="O15" s="5">
        <v>27.247585989412933</v>
      </c>
      <c r="P15" s="5">
        <v>2.8503622152662373</v>
      </c>
      <c r="Q15" s="5">
        <v>3.9128393952662375</v>
      </c>
      <c r="R15" s="5">
        <v>8.3840000000000003</v>
      </c>
      <c r="S15" s="5">
        <v>16.768000000000001</v>
      </c>
      <c r="T15" s="5">
        <v>0</v>
      </c>
      <c r="U15" s="5">
        <v>0</v>
      </c>
      <c r="V15" s="5">
        <v>-76.698106152984664</v>
      </c>
      <c r="W15" s="5">
        <v>969.08952147865978</v>
      </c>
      <c r="X15" s="5">
        <v>738.81439147865979</v>
      </c>
      <c r="Y15" s="5">
        <v>58.489999999999995</v>
      </c>
      <c r="Z15" s="5">
        <v>6.4</v>
      </c>
      <c r="AA15" s="5">
        <v>8.3840000000000003</v>
      </c>
      <c r="AB15" s="5">
        <v>1.6398164750336338E-3</v>
      </c>
      <c r="AC15" s="5">
        <v>3.841645125087493</v>
      </c>
      <c r="AD15" s="5">
        <v>6.3292410262112534E-4</v>
      </c>
    </row>
    <row r="16" spans="1:30" x14ac:dyDescent="0.25">
      <c r="A16" s="32" t="s">
        <v>28</v>
      </c>
      <c r="B16" s="32">
        <v>2019</v>
      </c>
      <c r="C16" s="32">
        <v>1</v>
      </c>
      <c r="D16" s="32" t="s">
        <v>9331</v>
      </c>
      <c r="E16" s="32" t="s">
        <v>9332</v>
      </c>
      <c r="F16" s="32">
        <v>25.1</v>
      </c>
      <c r="G16" s="32">
        <v>97</v>
      </c>
      <c r="H16" s="32">
        <v>16</v>
      </c>
      <c r="I16" s="32">
        <v>0.9</v>
      </c>
      <c r="J16" s="60"/>
      <c r="K16" s="5">
        <v>24.554889606380797</v>
      </c>
      <c r="L16" s="60"/>
      <c r="M16" s="5">
        <v>107.95226330810274</v>
      </c>
      <c r="N16" s="5">
        <v>132.82882494995044</v>
      </c>
      <c r="O16" s="5">
        <v>33.124692775944844</v>
      </c>
      <c r="P16" s="5">
        <v>3.9128393952662375</v>
      </c>
      <c r="Q16" s="5">
        <v>4.0840380552662374</v>
      </c>
      <c r="R16" s="5">
        <v>16.606000000000002</v>
      </c>
      <c r="S16" s="5">
        <v>16.444000000000003</v>
      </c>
      <c r="T16" s="5">
        <v>8.3840000000000003</v>
      </c>
      <c r="U16" s="5">
        <v>9.4367161388422858</v>
      </c>
      <c r="V16" s="5">
        <v>9.4367161388422858</v>
      </c>
      <c r="W16" s="5">
        <v>781.34745628914243</v>
      </c>
      <c r="X16" s="5">
        <v>783.40650728914238</v>
      </c>
      <c r="Y16" s="5">
        <v>-0.52300000000000002</v>
      </c>
      <c r="Z16" s="5">
        <v>6.4</v>
      </c>
      <c r="AA16" s="5">
        <v>16.606000000000002</v>
      </c>
      <c r="AB16" s="5">
        <v>1.740553969757511E-2</v>
      </c>
      <c r="AC16" s="5">
        <v>5.0581216688203074</v>
      </c>
      <c r="AD16" s="5">
        <v>7.5249030995804388E-3</v>
      </c>
    </row>
    <row r="17" spans="1:30" x14ac:dyDescent="0.25">
      <c r="A17" s="32" t="s">
        <v>28</v>
      </c>
      <c r="B17" s="32">
        <v>2019</v>
      </c>
      <c r="C17" s="32">
        <v>1</v>
      </c>
      <c r="D17" s="32" t="s">
        <v>9333</v>
      </c>
      <c r="E17" s="32" t="s">
        <v>9334</v>
      </c>
      <c r="F17" s="32">
        <v>24.1</v>
      </c>
      <c r="G17" s="32">
        <v>78</v>
      </c>
      <c r="H17" s="32">
        <v>5</v>
      </c>
      <c r="I17" s="32">
        <v>12</v>
      </c>
      <c r="J17" s="60"/>
      <c r="K17" s="5">
        <v>19.998950019949785</v>
      </c>
      <c r="L17" s="60"/>
      <c r="M17" s="5">
        <v>99.52722362691874</v>
      </c>
      <c r="N17" s="5">
        <v>217.86896833556054</v>
      </c>
      <c r="O17" s="5">
        <v>36.287565119836749</v>
      </c>
      <c r="P17" s="5">
        <v>1.4545405982679023</v>
      </c>
      <c r="Q17" s="5">
        <v>2.6620792382679026</v>
      </c>
      <c r="R17" s="5">
        <v>8.0420000000000016</v>
      </c>
      <c r="S17" s="5">
        <v>16.084000000000003</v>
      </c>
      <c r="T17" s="5">
        <v>0</v>
      </c>
      <c r="U17" s="5">
        <v>0</v>
      </c>
      <c r="V17" s="5">
        <v>-0.83936180712618824</v>
      </c>
      <c r="W17" s="5">
        <v>801.68048616749479</v>
      </c>
      <c r="X17" s="5">
        <v>767.46795616749478</v>
      </c>
      <c r="Y17" s="5">
        <v>8.69</v>
      </c>
      <c r="Z17" s="5">
        <v>6.4</v>
      </c>
      <c r="AA17" s="5">
        <v>8.0420000000000016</v>
      </c>
      <c r="AB17" s="5">
        <v>2.0877630454016378E-2</v>
      </c>
      <c r="AC17" s="5">
        <v>2.9132683787473828</v>
      </c>
      <c r="AD17" s="5">
        <v>7.2796522210588823E-3</v>
      </c>
    </row>
    <row r="18" spans="1:30" x14ac:dyDescent="0.25">
      <c r="A18" s="32" t="s">
        <v>28</v>
      </c>
      <c r="B18" s="32">
        <v>2019</v>
      </c>
      <c r="C18" s="32">
        <v>1</v>
      </c>
      <c r="D18" s="32" t="s">
        <v>9335</v>
      </c>
      <c r="E18" s="32" t="s">
        <v>9336</v>
      </c>
      <c r="F18" s="32">
        <v>21.8</v>
      </c>
      <c r="G18" s="32">
        <v>95</v>
      </c>
      <c r="H18" s="32">
        <v>7</v>
      </c>
      <c r="I18" s="32">
        <v>22</v>
      </c>
      <c r="J18" s="60"/>
      <c r="K18" s="5">
        <v>20.933440274810007</v>
      </c>
      <c r="L18" s="60"/>
      <c r="M18" s="5">
        <v>178.9455651251447</v>
      </c>
      <c r="N18" s="5">
        <v>229.59692740335126</v>
      </c>
      <c r="O18" s="5">
        <v>12.962736051405981</v>
      </c>
      <c r="P18" s="5">
        <v>0.63524044545178882</v>
      </c>
      <c r="Q18" s="5">
        <v>0.8846328954517888</v>
      </c>
      <c r="R18" s="5">
        <v>7.6280000000000001</v>
      </c>
      <c r="S18" s="5">
        <v>15.256</v>
      </c>
      <c r="T18" s="5">
        <v>0</v>
      </c>
      <c r="U18" s="5">
        <v>0</v>
      </c>
      <c r="V18" s="5">
        <v>-24.704289908387906</v>
      </c>
      <c r="W18" s="5">
        <v>850.9662362793714</v>
      </c>
      <c r="X18" s="5">
        <v>784.07660627937139</v>
      </c>
      <c r="Y18" s="5">
        <v>16.989999999999998</v>
      </c>
      <c r="Z18" s="5">
        <v>6.4</v>
      </c>
      <c r="AA18" s="5">
        <v>7.6280000000000001</v>
      </c>
      <c r="AB18" s="5">
        <v>8.6585390759183114E-6</v>
      </c>
      <c r="AC18" s="5">
        <v>1.3715988266278576</v>
      </c>
      <c r="AD18" s="5">
        <v>2.4316073137065656E-6</v>
      </c>
    </row>
    <row r="19" spans="1:30" x14ac:dyDescent="0.25">
      <c r="A19" s="32" t="s">
        <v>28</v>
      </c>
      <c r="B19" s="32">
        <v>2019</v>
      </c>
      <c r="C19" s="32">
        <v>1</v>
      </c>
      <c r="D19" s="32" t="s">
        <v>9337</v>
      </c>
      <c r="E19" s="32" t="s">
        <v>9338</v>
      </c>
      <c r="F19" s="32">
        <v>20.100000000000001</v>
      </c>
      <c r="G19" s="32">
        <v>77</v>
      </c>
      <c r="H19" s="32">
        <v>33</v>
      </c>
      <c r="I19" s="32">
        <v>55</v>
      </c>
      <c r="J19" s="60"/>
      <c r="K19" s="5">
        <v>15.922727922524176</v>
      </c>
      <c r="L19" s="60"/>
      <c r="M19" s="5">
        <v>76.320801819518749</v>
      </c>
      <c r="N19" s="5">
        <v>250</v>
      </c>
      <c r="O19" s="5">
        <v>46.232441041808372</v>
      </c>
      <c r="P19" s="5">
        <v>0</v>
      </c>
      <c r="Q19" s="5">
        <v>1.0620415600000002</v>
      </c>
      <c r="R19" s="5">
        <v>7.3220000000000001</v>
      </c>
      <c r="S19" s="5">
        <v>14.644</v>
      </c>
      <c r="T19" s="5">
        <v>0</v>
      </c>
      <c r="U19" s="5">
        <v>0</v>
      </c>
      <c r="V19" s="5">
        <v>-72.767175837690203</v>
      </c>
      <c r="W19" s="5">
        <v>959.61260567302588</v>
      </c>
      <c r="X19" s="5">
        <v>784.88854567302587</v>
      </c>
      <c r="Y19" s="5">
        <v>44.379999999999995</v>
      </c>
      <c r="Z19" s="5">
        <v>6.4</v>
      </c>
      <c r="AA19" s="5">
        <v>7.3220000000000001</v>
      </c>
      <c r="AB19" s="5">
        <v>0.52212703921797621</v>
      </c>
      <c r="AC19" s="5">
        <v>1.558822756635821</v>
      </c>
      <c r="AD19" s="5">
        <v>0.15123373042921201</v>
      </c>
    </row>
    <row r="20" spans="1:30" x14ac:dyDescent="0.25">
      <c r="A20" s="32" t="s">
        <v>28</v>
      </c>
      <c r="B20" s="32">
        <v>2019</v>
      </c>
      <c r="C20" s="32">
        <v>1</v>
      </c>
      <c r="D20" s="32" t="s">
        <v>9339</v>
      </c>
      <c r="E20" s="32" t="s">
        <v>9340</v>
      </c>
      <c r="F20" s="32">
        <v>22.2</v>
      </c>
      <c r="G20" s="32">
        <v>64</v>
      </c>
      <c r="H20" s="32">
        <v>13</v>
      </c>
      <c r="I20" s="32">
        <v>0</v>
      </c>
      <c r="J20" s="60"/>
      <c r="K20" s="5">
        <v>15.052182992097848</v>
      </c>
      <c r="L20" s="60"/>
      <c r="M20" s="5">
        <v>30.688849531537734</v>
      </c>
      <c r="N20" s="5">
        <v>76.247030705155495</v>
      </c>
      <c r="O20" s="5">
        <v>73.354870118264827</v>
      </c>
      <c r="P20" s="5">
        <v>1.0620415600000002</v>
      </c>
      <c r="Q20" s="5">
        <v>2.8890318400000004</v>
      </c>
      <c r="R20" s="5">
        <v>15.022</v>
      </c>
      <c r="S20" s="5">
        <v>15.4</v>
      </c>
      <c r="T20" s="5">
        <v>7.3220000000000001</v>
      </c>
      <c r="U20" s="5">
        <v>9.8763171539744032</v>
      </c>
      <c r="V20" s="5">
        <v>9.8763171539744032</v>
      </c>
      <c r="W20" s="5">
        <v>780.48922513724187</v>
      </c>
      <c r="X20" s="5">
        <v>785.4892151372419</v>
      </c>
      <c r="Y20" s="5">
        <v>-1.27</v>
      </c>
      <c r="Z20" s="5">
        <v>6.4</v>
      </c>
      <c r="AA20" s="5">
        <v>15.022</v>
      </c>
      <c r="AB20" s="5">
        <v>1.3604305782358765</v>
      </c>
      <c r="AC20" s="5">
        <v>3.901987547607328</v>
      </c>
      <c r="AD20" s="5">
        <v>0.52829901695241566</v>
      </c>
    </row>
    <row r="21" spans="1:30" x14ac:dyDescent="0.25">
      <c r="A21" s="32" t="s">
        <v>28</v>
      </c>
      <c r="B21" s="32">
        <v>2019</v>
      </c>
      <c r="C21" s="32">
        <v>1</v>
      </c>
      <c r="D21" s="32" t="s">
        <v>9341</v>
      </c>
      <c r="E21" s="32" t="s">
        <v>9342</v>
      </c>
      <c r="F21" s="32">
        <v>24.2</v>
      </c>
      <c r="G21" s="32">
        <v>65</v>
      </c>
      <c r="H21" s="32">
        <v>18</v>
      </c>
      <c r="I21" s="32">
        <v>0</v>
      </c>
      <c r="J21" s="60"/>
      <c r="K21" s="5">
        <v>17.187581471581346</v>
      </c>
      <c r="L21" s="60"/>
      <c r="M21" s="5">
        <v>18.697840783657821</v>
      </c>
      <c r="N21" s="5">
        <v>30.630138849776067</v>
      </c>
      <c r="O21" s="5">
        <v>82.957550311456899</v>
      </c>
      <c r="P21" s="5">
        <v>2.8890318400000004</v>
      </c>
      <c r="Q21" s="5">
        <v>4.8177393899999998</v>
      </c>
      <c r="R21" s="5">
        <v>23.082000000000001</v>
      </c>
      <c r="S21" s="5">
        <v>16.119999999999997</v>
      </c>
      <c r="T21" s="5">
        <v>15.022</v>
      </c>
      <c r="U21" s="5">
        <v>17.626126034204212</v>
      </c>
      <c r="V21" s="5">
        <v>17.626126034204212</v>
      </c>
      <c r="W21" s="5">
        <v>765.51316478772162</v>
      </c>
      <c r="X21" s="5">
        <v>770.51315478772165</v>
      </c>
      <c r="Y21" s="5">
        <v>-1.27</v>
      </c>
      <c r="Z21" s="5">
        <v>6.4</v>
      </c>
      <c r="AA21" s="5">
        <v>23.082000000000001</v>
      </c>
      <c r="AB21" s="5">
        <v>3.9771823197946423</v>
      </c>
      <c r="AC21" s="5">
        <v>6.3316037919014008</v>
      </c>
      <c r="AD21" s="5">
        <v>3.2933904561206919</v>
      </c>
    </row>
    <row r="22" spans="1:30" x14ac:dyDescent="0.25">
      <c r="A22" s="32" t="s">
        <v>28</v>
      </c>
      <c r="B22" s="32">
        <v>2019</v>
      </c>
      <c r="C22" s="32">
        <v>1</v>
      </c>
      <c r="D22" s="32" t="s">
        <v>9343</v>
      </c>
      <c r="E22" s="32" t="s">
        <v>9344</v>
      </c>
      <c r="F22" s="32">
        <v>27</v>
      </c>
      <c r="G22" s="32">
        <v>61</v>
      </c>
      <c r="H22" s="32">
        <v>9</v>
      </c>
      <c r="I22" s="32">
        <v>0</v>
      </c>
      <c r="J22" s="60"/>
      <c r="K22" s="5">
        <v>18.820313589018099</v>
      </c>
      <c r="L22" s="60"/>
      <c r="M22" s="5">
        <v>15.354419050974414</v>
      </c>
      <c r="N22" s="5">
        <v>18.643087630996224</v>
      </c>
      <c r="O22" s="5">
        <v>85.887619346041603</v>
      </c>
      <c r="P22" s="5">
        <v>4.8177393899999998</v>
      </c>
      <c r="Q22" s="5">
        <v>7.2047191800000006</v>
      </c>
      <c r="R22" s="5">
        <v>31.646000000000001</v>
      </c>
      <c r="S22" s="5">
        <v>17.128</v>
      </c>
      <c r="T22" s="5">
        <v>23.082000000000001</v>
      </c>
      <c r="U22" s="5">
        <v>25.739307860629751</v>
      </c>
      <c r="V22" s="5">
        <v>25.739307860629751</v>
      </c>
      <c r="W22" s="5">
        <v>750.14270218871889</v>
      </c>
      <c r="X22" s="5">
        <v>755.14269218871891</v>
      </c>
      <c r="Y22" s="5">
        <v>-1.27</v>
      </c>
      <c r="Z22" s="5">
        <v>6.4</v>
      </c>
      <c r="AA22" s="5">
        <v>31.646000000000001</v>
      </c>
      <c r="AB22" s="5">
        <v>3.7512092538765121</v>
      </c>
      <c r="AC22" s="5">
        <v>9.1828696632843752</v>
      </c>
      <c r="AD22" s="5">
        <v>3.8175773536876783</v>
      </c>
    </row>
    <row r="23" spans="1:30" x14ac:dyDescent="0.25">
      <c r="A23" s="32" t="s">
        <v>28</v>
      </c>
      <c r="B23" s="32">
        <v>2019</v>
      </c>
      <c r="C23" s="32">
        <v>1</v>
      </c>
      <c r="D23" s="32" t="s">
        <v>9345</v>
      </c>
      <c r="E23" s="32" t="s">
        <v>9346</v>
      </c>
      <c r="F23" s="32">
        <v>28.4</v>
      </c>
      <c r="G23" s="32">
        <v>69</v>
      </c>
      <c r="H23" s="32">
        <v>13</v>
      </c>
      <c r="I23" s="32">
        <v>0</v>
      </c>
      <c r="J23" s="60"/>
      <c r="K23" s="5">
        <v>22.13846082612573</v>
      </c>
      <c r="L23" s="60"/>
      <c r="M23" s="5">
        <v>15.300769365842445</v>
      </c>
      <c r="N23" s="5">
        <v>15.300769365842445</v>
      </c>
      <c r="O23" s="5">
        <v>85.935619118783848</v>
      </c>
      <c r="P23" s="5">
        <v>7.2047191800000006</v>
      </c>
      <c r="Q23" s="5">
        <v>9.1965916300000004</v>
      </c>
      <c r="R23" s="5">
        <v>40.462000000000003</v>
      </c>
      <c r="S23" s="5">
        <v>17.631999999999998</v>
      </c>
      <c r="T23" s="5">
        <v>31.646000000000001</v>
      </c>
      <c r="U23" s="5">
        <v>34.361009831501512</v>
      </c>
      <c r="V23" s="5">
        <v>34.361009831501512</v>
      </c>
      <c r="W23" s="5">
        <v>734.14694277100432</v>
      </c>
      <c r="X23" s="5">
        <v>739.14693277100434</v>
      </c>
      <c r="Y23" s="5">
        <v>-1.27</v>
      </c>
      <c r="Z23" s="5">
        <v>6.4</v>
      </c>
      <c r="AA23" s="5">
        <v>40.462000000000003</v>
      </c>
      <c r="AB23" s="5">
        <v>4.619688644273932</v>
      </c>
      <c r="AC23" s="5">
        <v>11.728671018754854</v>
      </c>
      <c r="AD23" s="5">
        <v>5.466356602344967</v>
      </c>
    </row>
    <row r="24" spans="1:30" x14ac:dyDescent="0.25">
      <c r="A24" s="32" t="s">
        <v>28</v>
      </c>
      <c r="B24" s="32">
        <v>2019</v>
      </c>
      <c r="C24" s="32">
        <v>1</v>
      </c>
      <c r="D24" s="32" t="s">
        <v>9347</v>
      </c>
      <c r="E24" s="32" t="s">
        <v>9348</v>
      </c>
      <c r="F24" s="32">
        <v>20</v>
      </c>
      <c r="G24" s="32">
        <v>98</v>
      </c>
      <c r="H24" s="32">
        <v>37</v>
      </c>
      <c r="I24" s="32">
        <v>0</v>
      </c>
      <c r="J24" s="60"/>
      <c r="K24" s="5">
        <v>19.646110165123289</v>
      </c>
      <c r="L24" s="60"/>
      <c r="M24" s="5">
        <v>26.690990753830945</v>
      </c>
      <c r="N24" s="5">
        <v>15.247137387326717</v>
      </c>
      <c r="O24" s="5">
        <v>76.409283727393685</v>
      </c>
      <c r="P24" s="5">
        <v>9.1965916300000004</v>
      </c>
      <c r="Q24" s="5">
        <v>9.2885074500000009</v>
      </c>
      <c r="R24" s="5">
        <v>47.766000000000005</v>
      </c>
      <c r="S24" s="5">
        <v>14.608000000000001</v>
      </c>
      <c r="T24" s="5">
        <v>40.462000000000003</v>
      </c>
      <c r="U24" s="5">
        <v>43.237723349293489</v>
      </c>
      <c r="V24" s="5">
        <v>43.237723349293489</v>
      </c>
      <c r="W24" s="5">
        <v>718.03435729896103</v>
      </c>
      <c r="X24" s="5">
        <v>723.03434729896105</v>
      </c>
      <c r="Y24" s="5">
        <v>-1.27</v>
      </c>
      <c r="Z24" s="5">
        <v>6.4</v>
      </c>
      <c r="AA24" s="5">
        <v>47.766000000000005</v>
      </c>
      <c r="AB24" s="5">
        <v>5.3862700309615414</v>
      </c>
      <c r="AC24" s="5">
        <v>12.5001244716281</v>
      </c>
      <c r="AD24" s="5">
        <v>6.5580166975055008</v>
      </c>
    </row>
    <row r="25" spans="1:30" x14ac:dyDescent="0.25">
      <c r="A25" s="32" t="s">
        <v>28</v>
      </c>
      <c r="B25" s="32">
        <v>2019</v>
      </c>
      <c r="C25" s="32">
        <v>1</v>
      </c>
      <c r="D25" s="32" t="s">
        <v>9349</v>
      </c>
      <c r="E25" s="32" t="s">
        <v>9350</v>
      </c>
      <c r="F25" s="32">
        <v>30</v>
      </c>
      <c r="G25" s="32">
        <v>70</v>
      </c>
      <c r="H25" s="32">
        <v>22</v>
      </c>
      <c r="I25" s="32">
        <v>49</v>
      </c>
      <c r="J25" s="60"/>
      <c r="K25" s="5">
        <v>23.902207294260727</v>
      </c>
      <c r="L25" s="60"/>
      <c r="M25" s="5">
        <v>41.118807768830706</v>
      </c>
      <c r="N25" s="5">
        <v>202.38519397920348</v>
      </c>
      <c r="O25" s="5">
        <v>65.996758820876749</v>
      </c>
      <c r="P25" s="5">
        <v>3.5803525644125034</v>
      </c>
      <c r="Q25" s="5">
        <v>5.6125198644125032</v>
      </c>
      <c r="R25" s="5">
        <v>9.1039999999999992</v>
      </c>
      <c r="S25" s="5">
        <v>18.207999999999998</v>
      </c>
      <c r="T25" s="5">
        <v>0</v>
      </c>
      <c r="U25" s="5">
        <v>0</v>
      </c>
      <c r="V25" s="5">
        <v>-31.279179586504075</v>
      </c>
      <c r="W25" s="5">
        <v>865.0693495723267</v>
      </c>
      <c r="X25" s="5">
        <v>709.95154957232671</v>
      </c>
      <c r="Y25" s="5">
        <v>39.399999999999991</v>
      </c>
      <c r="Z25" s="5">
        <v>6.4</v>
      </c>
      <c r="AA25" s="5">
        <v>9.1039999999999992</v>
      </c>
      <c r="AB25" s="5">
        <v>1.6598848289638679</v>
      </c>
      <c r="AC25" s="5">
        <v>5.4145914834146751</v>
      </c>
      <c r="AD25" s="5">
        <v>0.73945756555699893</v>
      </c>
    </row>
    <row r="26" spans="1:30" x14ac:dyDescent="0.25">
      <c r="A26" s="32" t="s">
        <v>28</v>
      </c>
      <c r="B26" s="32">
        <v>2019</v>
      </c>
      <c r="C26" s="32">
        <v>1</v>
      </c>
      <c r="D26" s="32" t="s">
        <v>9351</v>
      </c>
      <c r="E26" s="32" t="s">
        <v>9352</v>
      </c>
      <c r="F26" s="32">
        <v>29.7</v>
      </c>
      <c r="G26" s="32">
        <v>58</v>
      </c>
      <c r="H26" s="32">
        <v>25</v>
      </c>
      <c r="I26" s="32">
        <v>0</v>
      </c>
      <c r="J26" s="60"/>
      <c r="K26" s="5">
        <v>20.53693224567726</v>
      </c>
      <c r="L26" s="60"/>
      <c r="M26" s="5">
        <v>16.044242129006172</v>
      </c>
      <c r="N26" s="5">
        <v>41.056654769237056</v>
      </c>
      <c r="O26" s="5">
        <v>85.273253204994262</v>
      </c>
      <c r="P26" s="5">
        <v>5.6125198644125032</v>
      </c>
      <c r="Q26" s="5">
        <v>8.4301100244125031</v>
      </c>
      <c r="R26" s="5">
        <v>18.154</v>
      </c>
      <c r="S26" s="5">
        <v>18.100000000000001</v>
      </c>
      <c r="T26" s="5">
        <v>9.1039999999999992</v>
      </c>
      <c r="U26" s="5">
        <v>11.669758678210654</v>
      </c>
      <c r="V26" s="5">
        <v>11.669758678210654</v>
      </c>
      <c r="W26" s="5">
        <v>776.99765393343512</v>
      </c>
      <c r="X26" s="5">
        <v>781.99764393343514</v>
      </c>
      <c r="Y26" s="5">
        <v>-1.27</v>
      </c>
      <c r="Z26" s="5">
        <v>6.4</v>
      </c>
      <c r="AA26" s="5">
        <v>18.154</v>
      </c>
      <c r="AB26" s="5">
        <v>7.7105002347322564</v>
      </c>
      <c r="AC26" s="5">
        <v>8.3602119237840515</v>
      </c>
      <c r="AD26" s="5">
        <v>7.4567280648509611</v>
      </c>
    </row>
    <row r="27" spans="1:30" x14ac:dyDescent="0.25">
      <c r="A27" s="32" t="s">
        <v>28</v>
      </c>
      <c r="B27" s="32">
        <v>2019</v>
      </c>
      <c r="C27" s="32">
        <v>1</v>
      </c>
      <c r="D27" s="32" t="s">
        <v>9353</v>
      </c>
      <c r="E27" s="32" t="s">
        <v>9354</v>
      </c>
      <c r="F27" s="32">
        <v>29.8</v>
      </c>
      <c r="G27" s="32">
        <v>76</v>
      </c>
      <c r="H27" s="32">
        <v>5</v>
      </c>
      <c r="I27" s="32">
        <v>0</v>
      </c>
      <c r="J27" s="60"/>
      <c r="K27" s="5">
        <v>25.081364516332297</v>
      </c>
      <c r="L27" s="60"/>
      <c r="M27" s="5">
        <v>15.990364773712113</v>
      </c>
      <c r="N27" s="5">
        <v>15.990364773712113</v>
      </c>
      <c r="O27" s="5">
        <v>85.321050144542838</v>
      </c>
      <c r="P27" s="5">
        <v>8.4301100244125031</v>
      </c>
      <c r="Q27" s="5">
        <v>10.045388984412503</v>
      </c>
      <c r="R27" s="5">
        <v>27.222000000000001</v>
      </c>
      <c r="S27" s="5">
        <v>18.136000000000003</v>
      </c>
      <c r="T27" s="5">
        <v>18.154</v>
      </c>
      <c r="U27" s="5">
        <v>20.778663684130279</v>
      </c>
      <c r="V27" s="5">
        <v>20.778663684130279</v>
      </c>
      <c r="W27" s="5">
        <v>759.50360491589265</v>
      </c>
      <c r="X27" s="5">
        <v>764.50359491589268</v>
      </c>
      <c r="Y27" s="5">
        <v>-1.27</v>
      </c>
      <c r="Z27" s="5">
        <v>6.4</v>
      </c>
      <c r="AA27" s="5">
        <v>27.222000000000001</v>
      </c>
      <c r="AB27" s="5">
        <v>2.8337498572338236</v>
      </c>
      <c r="AC27" s="5">
        <v>10.45010453043262</v>
      </c>
      <c r="AD27" s="5">
        <v>2.9723293212049047</v>
      </c>
    </row>
    <row r="28" spans="1:30" x14ac:dyDescent="0.25">
      <c r="A28" s="32" t="s">
        <v>28</v>
      </c>
      <c r="B28" s="32">
        <v>2019</v>
      </c>
      <c r="C28" s="32">
        <v>1</v>
      </c>
      <c r="D28" s="32" t="s">
        <v>9355</v>
      </c>
      <c r="E28" s="32" t="s">
        <v>9356</v>
      </c>
      <c r="F28" s="32">
        <v>30.4</v>
      </c>
      <c r="G28" s="32">
        <v>75</v>
      </c>
      <c r="H28" s="32">
        <v>7</v>
      </c>
      <c r="I28" s="32">
        <v>0</v>
      </c>
      <c r="J28" s="60"/>
      <c r="K28" s="5">
        <v>25.437548894294252</v>
      </c>
      <c r="L28" s="60"/>
      <c r="M28" s="5">
        <v>15.936505200174883</v>
      </c>
      <c r="N28" s="5">
        <v>15.936505200174883</v>
      </c>
      <c r="O28" s="5">
        <v>85.368862864267527</v>
      </c>
      <c r="P28" s="5">
        <v>10.045388984412503</v>
      </c>
      <c r="Q28" s="5">
        <v>11.760642734412503</v>
      </c>
      <c r="R28" s="5">
        <v>36.397999999999996</v>
      </c>
      <c r="S28" s="5">
        <v>18.351999999999997</v>
      </c>
      <c r="T28" s="5">
        <v>27.222000000000001</v>
      </c>
      <c r="U28" s="5">
        <v>29.907046813277855</v>
      </c>
      <c r="V28" s="5">
        <v>29.907046813277855</v>
      </c>
      <c r="W28" s="5">
        <v>742.36728253136789</v>
      </c>
      <c r="X28" s="5">
        <v>747.36727253136792</v>
      </c>
      <c r="Y28" s="5">
        <v>-1.27</v>
      </c>
      <c r="Z28" s="5">
        <v>6.4</v>
      </c>
      <c r="AA28" s="5">
        <v>36.397999999999996</v>
      </c>
      <c r="AB28" s="5">
        <v>3.1549985475202313</v>
      </c>
      <c r="AC28" s="5">
        <v>13.011137750833562</v>
      </c>
      <c r="AD28" s="5">
        <v>3.9027704184416003</v>
      </c>
    </row>
    <row r="29" spans="1:30" x14ac:dyDescent="0.25">
      <c r="A29" s="32" t="s">
        <v>28</v>
      </c>
      <c r="B29" s="32">
        <v>2019</v>
      </c>
      <c r="C29" s="32">
        <v>1</v>
      </c>
      <c r="D29" s="32" t="s">
        <v>9357</v>
      </c>
      <c r="E29" s="32" t="s">
        <v>9358</v>
      </c>
      <c r="F29" s="32">
        <v>31.3</v>
      </c>
      <c r="G29" s="32">
        <v>70</v>
      </c>
      <c r="H29" s="32">
        <v>11</v>
      </c>
      <c r="I29" s="32">
        <v>5</v>
      </c>
      <c r="J29" s="60"/>
      <c r="K29" s="5">
        <v>25.143287829885328</v>
      </c>
      <c r="L29" s="60"/>
      <c r="M29" s="5">
        <v>33.249235493557336</v>
      </c>
      <c r="N29" s="5">
        <v>114.07993745626308</v>
      </c>
      <c r="O29" s="5">
        <v>71.469798433109986</v>
      </c>
      <c r="P29" s="5">
        <v>6.8809511116791713</v>
      </c>
      <c r="Q29" s="5">
        <v>8.9980643116791708</v>
      </c>
      <c r="R29" s="5">
        <v>39.57434647021519</v>
      </c>
      <c r="S29" s="5">
        <v>18.676000000000002</v>
      </c>
      <c r="T29" s="5">
        <v>30.236346470215185</v>
      </c>
      <c r="U29" s="5">
        <v>30.236346470215185</v>
      </c>
      <c r="V29" s="5">
        <v>30.236346470215185</v>
      </c>
      <c r="W29" s="5">
        <v>741.75638079938642</v>
      </c>
      <c r="X29" s="5">
        <v>730.41782079938639</v>
      </c>
      <c r="Y29" s="5">
        <v>2.8799999999999994</v>
      </c>
      <c r="Z29" s="5">
        <v>6.4</v>
      </c>
      <c r="AA29" s="5">
        <v>39.57434647021519</v>
      </c>
      <c r="AB29" s="5">
        <v>1.1433849840317498</v>
      </c>
      <c r="AC29" s="5">
        <v>11.473991994194115</v>
      </c>
      <c r="AD29" s="5">
        <v>0.74399567302414293</v>
      </c>
    </row>
    <row r="30" spans="1:30" x14ac:dyDescent="0.25">
      <c r="A30" s="32" t="s">
        <v>28</v>
      </c>
      <c r="B30" s="32">
        <v>2019</v>
      </c>
      <c r="C30" s="32">
        <v>1</v>
      </c>
      <c r="D30" s="32" t="s">
        <v>9359</v>
      </c>
      <c r="E30" s="32" t="s">
        <v>9360</v>
      </c>
      <c r="F30" s="32">
        <v>32.6</v>
      </c>
      <c r="G30" s="32">
        <v>58</v>
      </c>
      <c r="H30" s="32">
        <v>18</v>
      </c>
      <c r="I30" s="32">
        <v>0</v>
      </c>
      <c r="J30" s="60"/>
      <c r="K30" s="5">
        <v>23.241416282241506</v>
      </c>
      <c r="L30" s="60"/>
      <c r="M30" s="5">
        <v>14.76715500365728</v>
      </c>
      <c r="N30" s="5">
        <v>33.189679778474023</v>
      </c>
      <c r="O30" s="5">
        <v>86.414768950941621</v>
      </c>
      <c r="P30" s="5">
        <v>8.9980643116791708</v>
      </c>
      <c r="Q30" s="5">
        <v>12.080947051679171</v>
      </c>
      <c r="R30" s="5">
        <v>49.146346470215192</v>
      </c>
      <c r="S30" s="5">
        <v>19.143999999999998</v>
      </c>
      <c r="T30" s="5">
        <v>39.57434647021519</v>
      </c>
      <c r="U30" s="5">
        <v>42.343895597331802</v>
      </c>
      <c r="V30" s="5">
        <v>42.343895597331802</v>
      </c>
      <c r="W30" s="5">
        <v>719.64064890412726</v>
      </c>
      <c r="X30" s="5">
        <v>724.64063890412729</v>
      </c>
      <c r="Y30" s="5">
        <v>-1.27</v>
      </c>
      <c r="Z30" s="5">
        <v>6.4</v>
      </c>
      <c r="AA30" s="5">
        <v>49.146346470215192</v>
      </c>
      <c r="AB30" s="5">
        <v>6.3578509460561019</v>
      </c>
      <c r="AC30" s="5">
        <v>14.965192977072848</v>
      </c>
      <c r="AD30" s="5">
        <v>8.3752461740213544</v>
      </c>
    </row>
    <row r="31" spans="1:30" x14ac:dyDescent="0.25">
      <c r="A31" s="32" t="s">
        <v>28</v>
      </c>
      <c r="B31" s="32">
        <v>2019</v>
      </c>
      <c r="C31" s="32">
        <v>1</v>
      </c>
      <c r="D31" s="32" t="s">
        <v>9361</v>
      </c>
      <c r="E31" s="32" t="s">
        <v>9362</v>
      </c>
      <c r="F31" s="32">
        <v>29.3</v>
      </c>
      <c r="G31" s="32">
        <v>70</v>
      </c>
      <c r="H31" s="32">
        <v>7</v>
      </c>
      <c r="I31" s="32">
        <v>0</v>
      </c>
      <c r="J31" s="60"/>
      <c r="K31" s="5">
        <v>23.233824814435042</v>
      </c>
      <c r="L31" s="60"/>
      <c r="M31" s="5">
        <v>14.713699139963163</v>
      </c>
      <c r="N31" s="5">
        <v>14.713699139963163</v>
      </c>
      <c r="O31" s="5">
        <v>86.462942762308003</v>
      </c>
      <c r="P31" s="5">
        <v>12.080947051679171</v>
      </c>
      <c r="Q31" s="5">
        <v>14.067374251679171</v>
      </c>
      <c r="R31" s="5">
        <v>58.124346470215194</v>
      </c>
      <c r="S31" s="5">
        <v>17.956000000000003</v>
      </c>
      <c r="T31" s="5">
        <v>49.146346470215192</v>
      </c>
      <c r="U31" s="5">
        <v>51.983208663978409</v>
      </c>
      <c r="V31" s="5">
        <v>51.983208663978409</v>
      </c>
      <c r="W31" s="5">
        <v>702.50583414628215</v>
      </c>
      <c r="X31" s="5">
        <v>707.50582414628218</v>
      </c>
      <c r="Y31" s="5">
        <v>-1.27</v>
      </c>
      <c r="Z31" s="5">
        <v>6.4</v>
      </c>
      <c r="AA31" s="5">
        <v>58.124346470215194</v>
      </c>
      <c r="AB31" s="5">
        <v>3.6778192750136771</v>
      </c>
      <c r="AC31" s="5">
        <v>17.528835919149376</v>
      </c>
      <c r="AD31" s="5">
        <v>5.5153113589659579</v>
      </c>
    </row>
    <row r="32" spans="1:30" x14ac:dyDescent="0.25">
      <c r="A32" s="32" t="s">
        <v>28</v>
      </c>
      <c r="B32" s="32">
        <v>2019</v>
      </c>
      <c r="C32" s="32">
        <v>1</v>
      </c>
      <c r="D32" s="32" t="s">
        <v>9363</v>
      </c>
      <c r="E32" s="32" t="s">
        <v>9364</v>
      </c>
      <c r="F32" s="32">
        <v>24.4</v>
      </c>
      <c r="G32" s="32">
        <v>96</v>
      </c>
      <c r="H32" s="32">
        <v>3</v>
      </c>
      <c r="I32" s="32">
        <v>69</v>
      </c>
      <c r="J32" s="60"/>
      <c r="K32" s="5">
        <v>23.686698161466428</v>
      </c>
      <c r="L32" s="60"/>
      <c r="M32" s="5">
        <v>166.98192165679691</v>
      </c>
      <c r="N32" s="5">
        <v>198.13677394485995</v>
      </c>
      <c r="O32" s="5">
        <v>15.722023836929838</v>
      </c>
      <c r="P32" s="5">
        <v>5.2503086812370299</v>
      </c>
      <c r="Q32" s="5">
        <v>5.4724748812370301</v>
      </c>
      <c r="R32" s="5">
        <v>8.0960000000000001</v>
      </c>
      <c r="S32" s="5">
        <v>16.192</v>
      </c>
      <c r="T32" s="5">
        <v>0</v>
      </c>
      <c r="U32" s="5">
        <v>0</v>
      </c>
      <c r="V32" s="5">
        <v>-52.53178812473179</v>
      </c>
      <c r="W32" s="5">
        <v>912.27474298505024</v>
      </c>
      <c r="X32" s="5">
        <v>691.80274298505026</v>
      </c>
      <c r="Y32" s="5">
        <v>55.999999999999993</v>
      </c>
      <c r="Z32" s="5">
        <v>6.4</v>
      </c>
      <c r="AA32" s="5">
        <v>8.0960000000000001</v>
      </c>
      <c r="AB32" s="5">
        <v>2.5716403692304343E-5</v>
      </c>
      <c r="AC32" s="5">
        <v>5.2342283267890712</v>
      </c>
      <c r="AD32" s="5">
        <v>1.1285656380787035E-5</v>
      </c>
    </row>
    <row r="33" spans="1:30" x14ac:dyDescent="0.25">
      <c r="A33" s="32" t="s">
        <v>28</v>
      </c>
      <c r="B33" s="32">
        <v>2019</v>
      </c>
      <c r="C33" s="32">
        <v>2</v>
      </c>
      <c r="D33" s="32" t="s">
        <v>9365</v>
      </c>
      <c r="E33" s="32" t="s">
        <v>9366</v>
      </c>
      <c r="F33" s="32">
        <v>25</v>
      </c>
      <c r="G33" s="32">
        <v>91</v>
      </c>
      <c r="H33" s="32">
        <v>7</v>
      </c>
      <c r="I33" s="32">
        <v>13</v>
      </c>
      <c r="J33" s="60"/>
      <c r="K33" s="5">
        <v>23.395362518667408</v>
      </c>
      <c r="L33" s="60"/>
      <c r="M33" s="5">
        <v>149.06917251777702</v>
      </c>
      <c r="N33" s="5">
        <v>237.25654661113899</v>
      </c>
      <c r="O33" s="5">
        <v>20.270027367872462</v>
      </c>
      <c r="P33" s="5">
        <v>2.1635120248631812</v>
      </c>
      <c r="Q33" s="5">
        <v>2.6306576548631813</v>
      </c>
      <c r="R33" s="5">
        <v>7.5039999999999996</v>
      </c>
      <c r="S33" s="5">
        <v>15.007999999999999</v>
      </c>
      <c r="T33" s="5">
        <v>0</v>
      </c>
      <c r="U33" s="5">
        <v>0</v>
      </c>
      <c r="V33" s="5">
        <v>-10.584225918097639</v>
      </c>
      <c r="W33" s="5">
        <v>821.4510030821001</v>
      </c>
      <c r="X33" s="5">
        <v>783.97076308210012</v>
      </c>
      <c r="Y33" s="5">
        <v>9.52</v>
      </c>
      <c r="Z33" s="5">
        <v>5</v>
      </c>
      <c r="AA33" s="5">
        <v>7.5039999999999996</v>
      </c>
      <c r="AB33" s="5">
        <v>2.0599720189930175E-4</v>
      </c>
      <c r="AC33" s="5">
        <v>2.8039136348882594</v>
      </c>
      <c r="AD33" s="5">
        <v>7.0894024155844442E-5</v>
      </c>
    </row>
    <row r="34" spans="1:30" x14ac:dyDescent="0.25">
      <c r="A34" s="32" t="s">
        <v>28</v>
      </c>
      <c r="B34" s="32">
        <v>2019</v>
      </c>
      <c r="C34" s="32">
        <v>2</v>
      </c>
      <c r="D34" s="32" t="s">
        <v>9367</v>
      </c>
      <c r="E34" s="32" t="s">
        <v>9368</v>
      </c>
      <c r="F34" s="32">
        <v>27.6</v>
      </c>
      <c r="G34" s="32">
        <v>79</v>
      </c>
      <c r="H34" s="32">
        <v>11</v>
      </c>
      <c r="I34" s="32">
        <v>53</v>
      </c>
      <c r="J34" s="60"/>
      <c r="K34" s="5">
        <v>23.598490617820907</v>
      </c>
      <c r="L34" s="60"/>
      <c r="M34" s="5">
        <v>86.275403233072723</v>
      </c>
      <c r="N34" s="5">
        <v>250</v>
      </c>
      <c r="O34" s="5">
        <v>41.724367418298712</v>
      </c>
      <c r="P34" s="5">
        <v>0.58062175697884544</v>
      </c>
      <c r="Q34" s="5">
        <v>1.7792112469788457</v>
      </c>
      <c r="R34" s="5">
        <v>7.9720000000000004</v>
      </c>
      <c r="S34" s="5">
        <v>15.944000000000001</v>
      </c>
      <c r="T34" s="5">
        <v>0</v>
      </c>
      <c r="U34" s="5">
        <v>0</v>
      </c>
      <c r="V34" s="5">
        <v>-70.135786636229682</v>
      </c>
      <c r="W34" s="5">
        <v>953.32053883997651</v>
      </c>
      <c r="X34" s="5">
        <v>785.13189883997654</v>
      </c>
      <c r="Y34" s="5">
        <v>42.719999999999992</v>
      </c>
      <c r="Z34" s="5">
        <v>5</v>
      </c>
      <c r="AA34" s="5">
        <v>7.9720000000000004</v>
      </c>
      <c r="AB34" s="5">
        <v>8.3038908687496638E-2</v>
      </c>
      <c r="AC34" s="5">
        <v>2.2840321981220759</v>
      </c>
      <c r="AD34" s="5">
        <v>2.6747971062591188E-2</v>
      </c>
    </row>
    <row r="35" spans="1:30" x14ac:dyDescent="0.25">
      <c r="A35" s="32" t="s">
        <v>28</v>
      </c>
      <c r="B35" s="32">
        <v>2019</v>
      </c>
      <c r="C35" s="32">
        <v>2</v>
      </c>
      <c r="D35" s="32" t="s">
        <v>9369</v>
      </c>
      <c r="E35" s="32" t="s">
        <v>9370</v>
      </c>
      <c r="F35" s="32">
        <v>23.1</v>
      </c>
      <c r="G35" s="32">
        <v>51</v>
      </c>
      <c r="H35" s="32">
        <v>16</v>
      </c>
      <c r="I35" s="32">
        <v>0</v>
      </c>
      <c r="J35" s="60"/>
      <c r="K35" s="5">
        <v>12.404623726022692</v>
      </c>
      <c r="L35" s="60"/>
      <c r="M35" s="5">
        <v>25.891067549718649</v>
      </c>
      <c r="N35" s="5">
        <v>86.198346688300575</v>
      </c>
      <c r="O35" s="5">
        <v>77.03737500470119</v>
      </c>
      <c r="P35" s="5">
        <v>1.7792112469788457</v>
      </c>
      <c r="Q35" s="5">
        <v>4.1374117069788454</v>
      </c>
      <c r="R35" s="5">
        <v>15.134</v>
      </c>
      <c r="S35" s="5">
        <v>14.324</v>
      </c>
      <c r="T35" s="5">
        <v>7.9720000000000004</v>
      </c>
      <c r="U35" s="5">
        <v>10.530484607399641</v>
      </c>
      <c r="V35" s="5">
        <v>10.530484607399641</v>
      </c>
      <c r="W35" s="5">
        <v>779.21384169234364</v>
      </c>
      <c r="X35" s="5">
        <v>784.21383169234366</v>
      </c>
      <c r="Y35" s="5">
        <v>-1.27</v>
      </c>
      <c r="Z35" s="5">
        <v>5</v>
      </c>
      <c r="AA35" s="5">
        <v>15.134</v>
      </c>
      <c r="AB35" s="5">
        <v>1.955041342877498</v>
      </c>
      <c r="AC35" s="5">
        <v>4.9153580094928904</v>
      </c>
      <c r="AD35" s="5">
        <v>0.83481961326738297</v>
      </c>
    </row>
    <row r="36" spans="1:30" x14ac:dyDescent="0.25">
      <c r="A36" s="32" t="s">
        <v>28</v>
      </c>
      <c r="B36" s="32">
        <v>2019</v>
      </c>
      <c r="C36" s="32">
        <v>2</v>
      </c>
      <c r="D36" s="32" t="s">
        <v>9371</v>
      </c>
      <c r="E36" s="32" t="s">
        <v>9372</v>
      </c>
      <c r="F36" s="32">
        <v>24.4</v>
      </c>
      <c r="G36" s="32">
        <v>53</v>
      </c>
      <c r="H36" s="32">
        <v>9</v>
      </c>
      <c r="I36" s="32">
        <v>0</v>
      </c>
      <c r="J36" s="60"/>
      <c r="K36" s="5">
        <v>14.19217218776711</v>
      </c>
      <c r="L36" s="60"/>
      <c r="M36" s="5">
        <v>15.995880609955293</v>
      </c>
      <c r="N36" s="5">
        <v>25.83394033455334</v>
      </c>
      <c r="O36" s="5">
        <v>85.316155356793445</v>
      </c>
      <c r="P36" s="5">
        <v>4.1374117069788454</v>
      </c>
      <c r="Q36" s="5">
        <v>6.5208686569788448</v>
      </c>
      <c r="R36" s="5">
        <v>22.53</v>
      </c>
      <c r="S36" s="5">
        <v>14.792</v>
      </c>
      <c r="T36" s="5">
        <v>15.134</v>
      </c>
      <c r="U36" s="5">
        <v>17.738857671261755</v>
      </c>
      <c r="V36" s="5">
        <v>17.738857671261755</v>
      </c>
      <c r="W36" s="5">
        <v>765.29745130567778</v>
      </c>
      <c r="X36" s="5">
        <v>770.29744130567781</v>
      </c>
      <c r="Y36" s="5">
        <v>-1.27</v>
      </c>
      <c r="Z36" s="5">
        <v>5</v>
      </c>
      <c r="AA36" s="5">
        <v>22.53</v>
      </c>
      <c r="AB36" s="5">
        <v>3.4640652418244584</v>
      </c>
      <c r="AC36" s="5">
        <v>7.5666729223632538</v>
      </c>
      <c r="AD36" s="5">
        <v>3.0927612636607202</v>
      </c>
    </row>
    <row r="37" spans="1:30" x14ac:dyDescent="0.25">
      <c r="A37" s="32" t="s">
        <v>28</v>
      </c>
      <c r="B37" s="32">
        <v>2019</v>
      </c>
      <c r="C37" s="32">
        <v>2</v>
      </c>
      <c r="D37" s="32" t="s">
        <v>9373</v>
      </c>
      <c r="E37" s="32" t="s">
        <v>9374</v>
      </c>
      <c r="F37" s="32">
        <v>25.1</v>
      </c>
      <c r="G37" s="32">
        <v>50</v>
      </c>
      <c r="H37" s="32">
        <v>11</v>
      </c>
      <c r="I37" s="32">
        <v>0</v>
      </c>
      <c r="J37" s="60"/>
      <c r="K37" s="5">
        <v>13.939430275447988</v>
      </c>
      <c r="L37" s="60"/>
      <c r="M37" s="5">
        <v>13.324939309062669</v>
      </c>
      <c r="N37" s="5">
        <v>15.94201921596383</v>
      </c>
      <c r="O37" s="5">
        <v>87.725721446921256</v>
      </c>
      <c r="P37" s="5">
        <v>6.5208686569788448</v>
      </c>
      <c r="Q37" s="5">
        <v>9.1260656569788452</v>
      </c>
      <c r="R37" s="5">
        <v>30.052</v>
      </c>
      <c r="S37" s="5">
        <v>15.044</v>
      </c>
      <c r="T37" s="5">
        <v>22.53</v>
      </c>
      <c r="U37" s="5">
        <v>25.183631122489746</v>
      </c>
      <c r="V37" s="5">
        <v>25.183631122489746</v>
      </c>
      <c r="W37" s="5">
        <v>751.18551848168647</v>
      </c>
      <c r="X37" s="5">
        <v>756.1855084816865</v>
      </c>
      <c r="Y37" s="5">
        <v>-1.27</v>
      </c>
      <c r="Z37" s="5">
        <v>5</v>
      </c>
      <c r="AA37" s="5">
        <v>30.052</v>
      </c>
      <c r="AB37" s="5">
        <v>5.3849998107917001</v>
      </c>
      <c r="AC37" s="5">
        <v>10.375306849618868</v>
      </c>
      <c r="AD37" s="5">
        <v>5.9400055013569357</v>
      </c>
    </row>
    <row r="38" spans="1:30" x14ac:dyDescent="0.25">
      <c r="A38" s="32" t="s">
        <v>28</v>
      </c>
      <c r="B38" s="32">
        <v>2019</v>
      </c>
      <c r="C38" s="32">
        <v>2</v>
      </c>
      <c r="D38" s="32" t="s">
        <v>9375</v>
      </c>
      <c r="E38" s="32" t="s">
        <v>9376</v>
      </c>
      <c r="F38" s="32">
        <v>27.5</v>
      </c>
      <c r="G38" s="32">
        <v>50</v>
      </c>
      <c r="H38" s="32">
        <v>14</v>
      </c>
      <c r="I38" s="32">
        <v>0</v>
      </c>
      <c r="J38" s="60"/>
      <c r="K38" s="5">
        <v>16.140488044242293</v>
      </c>
      <c r="L38" s="60"/>
      <c r="M38" s="5">
        <v>12.466499888621831</v>
      </c>
      <c r="N38" s="5">
        <v>13.271959436229693</v>
      </c>
      <c r="O38" s="5">
        <v>88.517273607712923</v>
      </c>
      <c r="P38" s="5">
        <v>9.1260656569788452</v>
      </c>
      <c r="Q38" s="5">
        <v>11.969906656978846</v>
      </c>
      <c r="R38" s="5">
        <v>38.006</v>
      </c>
      <c r="S38" s="5">
        <v>15.907999999999999</v>
      </c>
      <c r="T38" s="5">
        <v>30.052</v>
      </c>
      <c r="U38" s="5">
        <v>32.75617546476284</v>
      </c>
      <c r="V38" s="5">
        <v>32.75617546476284</v>
      </c>
      <c r="W38" s="5">
        <v>737.09832001153825</v>
      </c>
      <c r="X38" s="5">
        <v>742.09831001153827</v>
      </c>
      <c r="Y38" s="5">
        <v>-1.27</v>
      </c>
      <c r="Z38" s="5">
        <v>5</v>
      </c>
      <c r="AA38" s="5">
        <v>38.006</v>
      </c>
      <c r="AB38" s="5">
        <v>7.0161983973109745</v>
      </c>
      <c r="AC38" s="5">
        <v>13.393880119140956</v>
      </c>
      <c r="AD38" s="5">
        <v>8.6211352938762218</v>
      </c>
    </row>
    <row r="39" spans="1:30" x14ac:dyDescent="0.25">
      <c r="A39" s="32" t="s">
        <v>28</v>
      </c>
      <c r="B39" s="32">
        <v>2019</v>
      </c>
      <c r="C39" s="32">
        <v>2</v>
      </c>
      <c r="D39" s="32" t="s">
        <v>9377</v>
      </c>
      <c r="E39" s="32" t="s">
        <v>9378</v>
      </c>
      <c r="F39" s="32">
        <v>29.4</v>
      </c>
      <c r="G39" s="32">
        <v>56</v>
      </c>
      <c r="H39" s="32">
        <v>13</v>
      </c>
      <c r="I39" s="32">
        <v>0</v>
      </c>
      <c r="J39" s="60"/>
      <c r="K39" s="5">
        <v>19.691577476760433</v>
      </c>
      <c r="L39" s="60"/>
      <c r="M39" s="5">
        <v>12.413803336321626</v>
      </c>
      <c r="N39" s="5">
        <v>12.413803336321626</v>
      </c>
      <c r="O39" s="5">
        <v>88.566141561717927</v>
      </c>
      <c r="P39" s="5">
        <v>11.969906656978846</v>
      </c>
      <c r="Q39" s="5">
        <v>14.638742056978845</v>
      </c>
      <c r="R39" s="5">
        <v>46.302</v>
      </c>
      <c r="S39" s="5">
        <v>16.591999999999999</v>
      </c>
      <c r="T39" s="5">
        <v>38.006</v>
      </c>
      <c r="U39" s="5">
        <v>40.76467389765363</v>
      </c>
      <c r="V39" s="5">
        <v>40.76467389765363</v>
      </c>
      <c r="W39" s="5">
        <v>722.48744518121464</v>
      </c>
      <c r="X39" s="5">
        <v>727.48743518121466</v>
      </c>
      <c r="Y39" s="5">
        <v>-1.27</v>
      </c>
      <c r="Z39" s="5">
        <v>5</v>
      </c>
      <c r="AA39" s="5">
        <v>46.302</v>
      </c>
      <c r="AB39" s="5">
        <v>6.7184338871634433</v>
      </c>
      <c r="AC39" s="5">
        <v>16.352530648524617</v>
      </c>
      <c r="AD39" s="5">
        <v>9.1976689120408199</v>
      </c>
    </row>
    <row r="40" spans="1:30" x14ac:dyDescent="0.25">
      <c r="A40" s="32" t="s">
        <v>28</v>
      </c>
      <c r="B40" s="32">
        <v>2019</v>
      </c>
      <c r="C40" s="32">
        <v>2</v>
      </c>
      <c r="D40" s="32" t="s">
        <v>9379</v>
      </c>
      <c r="E40" s="32" t="s">
        <v>9380</v>
      </c>
      <c r="F40" s="32">
        <v>31</v>
      </c>
      <c r="G40" s="32">
        <v>51</v>
      </c>
      <c r="H40" s="32">
        <v>18</v>
      </c>
      <c r="I40" s="32">
        <v>0</v>
      </c>
      <c r="J40" s="60"/>
      <c r="K40" s="5">
        <v>19.665413525970589</v>
      </c>
      <c r="L40" s="60"/>
      <c r="M40" s="5">
        <v>11.944393143426067</v>
      </c>
      <c r="N40" s="5">
        <v>12.36112417606437</v>
      </c>
      <c r="O40" s="5">
        <v>89.002875490566737</v>
      </c>
      <c r="P40" s="5">
        <v>14.638742056978845</v>
      </c>
      <c r="Q40" s="5">
        <v>17.766768286978845</v>
      </c>
      <c r="R40" s="5">
        <v>54.885999999999996</v>
      </c>
      <c r="S40" s="5">
        <v>17.167999999999999</v>
      </c>
      <c r="T40" s="5">
        <v>46.302</v>
      </c>
      <c r="U40" s="5">
        <v>49.118690258930371</v>
      </c>
      <c r="V40" s="5">
        <v>49.118690258930371</v>
      </c>
      <c r="W40" s="5">
        <v>707.55474316380071</v>
      </c>
      <c r="X40" s="5">
        <v>712.55473316380073</v>
      </c>
      <c r="Y40" s="5">
        <v>-1.27</v>
      </c>
      <c r="Z40" s="5">
        <v>5</v>
      </c>
      <c r="AA40" s="5">
        <v>54.885999999999996</v>
      </c>
      <c r="AB40" s="5">
        <v>9.2022676067945763</v>
      </c>
      <c r="AC40" s="5">
        <v>19.639842154769404</v>
      </c>
      <c r="AD40" s="5">
        <v>13.056618367723415</v>
      </c>
    </row>
    <row r="41" spans="1:30" x14ac:dyDescent="0.25">
      <c r="A41" s="32" t="s">
        <v>28</v>
      </c>
      <c r="B41" s="32">
        <v>2019</v>
      </c>
      <c r="C41" s="32">
        <v>2</v>
      </c>
      <c r="D41" s="32" t="s">
        <v>9381</v>
      </c>
      <c r="E41" s="32" t="s">
        <v>9382</v>
      </c>
      <c r="F41" s="32">
        <v>31.5</v>
      </c>
      <c r="G41" s="32">
        <v>58</v>
      </c>
      <c r="H41" s="32">
        <v>14</v>
      </c>
      <c r="I41" s="32">
        <v>0</v>
      </c>
      <c r="J41" s="60"/>
      <c r="K41" s="5">
        <v>22.215803418003965</v>
      </c>
      <c r="L41" s="60"/>
      <c r="M41" s="5">
        <v>11.891868907957647</v>
      </c>
      <c r="N41" s="5">
        <v>11.891868907957647</v>
      </c>
      <c r="O41" s="5">
        <v>89.051903766201065</v>
      </c>
      <c r="P41" s="5">
        <v>17.766768286978845</v>
      </c>
      <c r="Q41" s="5">
        <v>20.489696326978844</v>
      </c>
      <c r="R41" s="5">
        <v>63.559999999999995</v>
      </c>
      <c r="S41" s="5">
        <v>17.347999999999999</v>
      </c>
      <c r="T41" s="5">
        <v>54.885999999999996</v>
      </c>
      <c r="U41" s="5">
        <v>57.76401001231244</v>
      </c>
      <c r="V41" s="5">
        <v>57.76401001231244</v>
      </c>
      <c r="W41" s="5">
        <v>692.42622814836693</v>
      </c>
      <c r="X41" s="5">
        <v>697.42621814836696</v>
      </c>
      <c r="Y41" s="5">
        <v>-1.27</v>
      </c>
      <c r="Z41" s="5">
        <v>5</v>
      </c>
      <c r="AA41" s="5">
        <v>63.559999999999995</v>
      </c>
      <c r="AB41" s="5">
        <v>7.5758721947291461</v>
      </c>
      <c r="AC41" s="5">
        <v>22.691705573311125</v>
      </c>
      <c r="AD41" s="5">
        <v>12.034624039009973</v>
      </c>
    </row>
    <row r="42" spans="1:30" x14ac:dyDescent="0.25">
      <c r="A42" s="32" t="s">
        <v>28</v>
      </c>
      <c r="B42" s="32">
        <v>2019</v>
      </c>
      <c r="C42" s="32">
        <v>2</v>
      </c>
      <c r="D42" s="32" t="s">
        <v>9383</v>
      </c>
      <c r="E42" s="32" t="s">
        <v>9384</v>
      </c>
      <c r="F42" s="32">
        <v>32</v>
      </c>
      <c r="G42" s="32">
        <v>61</v>
      </c>
      <c r="H42" s="32">
        <v>0</v>
      </c>
      <c r="I42" s="32">
        <v>0</v>
      </c>
      <c r="J42" s="60"/>
      <c r="K42" s="5">
        <v>23.514090452727594</v>
      </c>
      <c r="L42" s="60"/>
      <c r="M42" s="5">
        <v>11.884908489652222</v>
      </c>
      <c r="N42" s="5">
        <v>11.839362007660524</v>
      </c>
      <c r="O42" s="5">
        <v>89.058403335519728</v>
      </c>
      <c r="P42" s="5">
        <v>20.489696326978844</v>
      </c>
      <c r="Q42" s="5">
        <v>23.056909156978843</v>
      </c>
      <c r="R42" s="5">
        <v>72.323999999999998</v>
      </c>
      <c r="S42" s="5">
        <v>17.527999999999999</v>
      </c>
      <c r="T42" s="5">
        <v>63.559999999999995</v>
      </c>
      <c r="U42" s="5">
        <v>66.501333782881929</v>
      </c>
      <c r="V42" s="5">
        <v>66.501333782881929</v>
      </c>
      <c r="W42" s="5">
        <v>677.46534029612189</v>
      </c>
      <c r="X42" s="5">
        <v>682.46533029612192</v>
      </c>
      <c r="Y42" s="5">
        <v>-1.27</v>
      </c>
      <c r="Z42" s="5">
        <v>5</v>
      </c>
      <c r="AA42" s="5">
        <v>72.323999999999998</v>
      </c>
      <c r="AB42" s="5">
        <v>3.7455990314840646</v>
      </c>
      <c r="AC42" s="5">
        <v>25.661548350306617</v>
      </c>
      <c r="AD42" s="5">
        <v>7.0631834375611557</v>
      </c>
    </row>
    <row r="43" spans="1:30" x14ac:dyDescent="0.25">
      <c r="A43" s="32" t="s">
        <v>28</v>
      </c>
      <c r="B43" s="32">
        <v>2019</v>
      </c>
      <c r="C43" s="32">
        <v>2</v>
      </c>
      <c r="D43" s="32" t="s">
        <v>9385</v>
      </c>
      <c r="E43" s="32" t="s">
        <v>9386</v>
      </c>
      <c r="F43" s="32">
        <v>25.5</v>
      </c>
      <c r="G43" s="32">
        <v>83</v>
      </c>
      <c r="H43" s="32">
        <v>14</v>
      </c>
      <c r="I43" s="32">
        <v>0</v>
      </c>
      <c r="J43" s="60"/>
      <c r="K43" s="5">
        <v>22.370231194794069</v>
      </c>
      <c r="L43" s="60"/>
      <c r="M43" s="5">
        <v>17.578099908041022</v>
      </c>
      <c r="N43" s="5">
        <v>11.832403886581165</v>
      </c>
      <c r="O43" s="5">
        <v>83.925613071089387</v>
      </c>
      <c r="P43" s="5">
        <v>23.056909156978843</v>
      </c>
      <c r="Q43" s="5">
        <v>23.956199296978845</v>
      </c>
      <c r="R43" s="5">
        <v>79.917999999999992</v>
      </c>
      <c r="S43" s="5">
        <v>15.188000000000001</v>
      </c>
      <c r="T43" s="5">
        <v>72.323999999999998</v>
      </c>
      <c r="U43" s="5">
        <v>75.33073507218343</v>
      </c>
      <c r="V43" s="5">
        <v>75.33073507218343</v>
      </c>
      <c r="W43" s="5">
        <v>662.67514318116309</v>
      </c>
      <c r="X43" s="5">
        <v>667.67513318116312</v>
      </c>
      <c r="Y43" s="5">
        <v>-1.27</v>
      </c>
      <c r="Z43" s="5">
        <v>5</v>
      </c>
      <c r="AA43" s="5">
        <v>79.917999999999992</v>
      </c>
      <c r="AB43" s="5">
        <v>3.6888144601519244</v>
      </c>
      <c r="AC43" s="5">
        <v>27.387913603018539</v>
      </c>
      <c r="AD43" s="5">
        <v>7.2438165360455562</v>
      </c>
    </row>
    <row r="44" spans="1:30" x14ac:dyDescent="0.25">
      <c r="A44" s="32" t="s">
        <v>28</v>
      </c>
      <c r="B44" s="32">
        <v>2019</v>
      </c>
      <c r="C44" s="32">
        <v>2</v>
      </c>
      <c r="D44" s="32" t="s">
        <v>9387</v>
      </c>
      <c r="E44" s="32" t="s">
        <v>9388</v>
      </c>
      <c r="F44" s="32">
        <v>21.4</v>
      </c>
      <c r="G44" s="32">
        <v>54</v>
      </c>
      <c r="H44" s="32">
        <v>20</v>
      </c>
      <c r="I44" s="32">
        <v>13</v>
      </c>
      <c r="J44" s="60"/>
      <c r="K44" s="5">
        <v>11.701058411546768</v>
      </c>
      <c r="L44" s="60"/>
      <c r="M44" s="5">
        <v>41.594528458515462</v>
      </c>
      <c r="N44" s="5">
        <v>164.8469230954727</v>
      </c>
      <c r="O44" s="5">
        <v>65.680534589449479</v>
      </c>
      <c r="P44" s="5">
        <v>10.811760192106115</v>
      </c>
      <c r="Q44" s="5">
        <v>12.870064692106116</v>
      </c>
      <c r="R44" s="5">
        <v>64.520141849495218</v>
      </c>
      <c r="S44" s="5">
        <v>13.712</v>
      </c>
      <c r="T44" s="5">
        <v>57.664141849495223</v>
      </c>
      <c r="U44" s="5">
        <v>57.664141849495223</v>
      </c>
      <c r="V44" s="5">
        <v>57.664141849495223</v>
      </c>
      <c r="W44" s="5">
        <v>692.59912806969476</v>
      </c>
      <c r="X44" s="5">
        <v>655.11888806969478</v>
      </c>
      <c r="Y44" s="5">
        <v>9.52</v>
      </c>
      <c r="Z44" s="5">
        <v>5</v>
      </c>
      <c r="AA44" s="5">
        <v>64.520141849495218</v>
      </c>
      <c r="AB44" s="5">
        <v>1.4832157485005715</v>
      </c>
      <c r="AC44" s="5">
        <v>17.175154713939484</v>
      </c>
      <c r="AD44" s="5">
        <v>1.7541094151289001</v>
      </c>
    </row>
    <row r="45" spans="1:30" x14ac:dyDescent="0.25">
      <c r="A45" s="32" t="s">
        <v>28</v>
      </c>
      <c r="B45" s="32">
        <v>2019</v>
      </c>
      <c r="C45" s="32">
        <v>2</v>
      </c>
      <c r="D45" s="32" t="s">
        <v>9389</v>
      </c>
      <c r="E45" s="32" t="s">
        <v>9390</v>
      </c>
      <c r="F45" s="32">
        <v>22.4</v>
      </c>
      <c r="G45" s="32">
        <v>47</v>
      </c>
      <c r="H45" s="32">
        <v>16</v>
      </c>
      <c r="I45" s="32">
        <v>0</v>
      </c>
      <c r="J45" s="60"/>
      <c r="K45" s="5">
        <v>10.531096592595329</v>
      </c>
      <c r="L45" s="60"/>
      <c r="M45" s="5">
        <v>17.609876279218202</v>
      </c>
      <c r="N45" s="5">
        <v>41.532218451407878</v>
      </c>
      <c r="O45" s="5">
        <v>83.897959719117068</v>
      </c>
      <c r="P45" s="5">
        <v>12.870064692106116</v>
      </c>
      <c r="Q45" s="5">
        <v>15.346990542106116</v>
      </c>
      <c r="R45" s="5">
        <v>71.556141849495219</v>
      </c>
      <c r="S45" s="5">
        <v>14.071999999999999</v>
      </c>
      <c r="T45" s="5">
        <v>64.520141849495218</v>
      </c>
      <c r="U45" s="5">
        <v>67.468570472939888</v>
      </c>
      <c r="V45" s="5">
        <v>67.468570472939888</v>
      </c>
      <c r="W45" s="5">
        <v>675.82914599388937</v>
      </c>
      <c r="X45" s="5">
        <v>680.82913599388939</v>
      </c>
      <c r="Y45" s="5">
        <v>-1.27</v>
      </c>
      <c r="Z45" s="5">
        <v>5</v>
      </c>
      <c r="AA45" s="5">
        <v>71.556141849495219</v>
      </c>
      <c r="AB45" s="5">
        <v>4.0649025709918334</v>
      </c>
      <c r="AC45" s="5">
        <v>19.980627459845525</v>
      </c>
      <c r="AD45" s="5">
        <v>6.5639198315271337</v>
      </c>
    </row>
    <row r="46" spans="1:30" x14ac:dyDescent="0.25">
      <c r="A46" s="32" t="s">
        <v>28</v>
      </c>
      <c r="B46" s="32">
        <v>2019</v>
      </c>
      <c r="C46" s="32">
        <v>2</v>
      </c>
      <c r="D46" s="32" t="s">
        <v>9391</v>
      </c>
      <c r="E46" s="32" t="s">
        <v>9392</v>
      </c>
      <c r="F46" s="32">
        <v>23.4</v>
      </c>
      <c r="G46" s="32">
        <v>67</v>
      </c>
      <c r="H46" s="32">
        <v>7</v>
      </c>
      <c r="I46" s="32">
        <v>0</v>
      </c>
      <c r="J46" s="60"/>
      <c r="K46" s="5">
        <v>16.905984890837551</v>
      </c>
      <c r="L46" s="60"/>
      <c r="M46" s="5">
        <v>16.714774620357073</v>
      </c>
      <c r="N46" s="5">
        <v>17.555482199865345</v>
      </c>
      <c r="O46" s="5">
        <v>84.68102367365789</v>
      </c>
      <c r="P46" s="5">
        <v>15.346990542106116</v>
      </c>
      <c r="Q46" s="5">
        <v>16.954854492106115</v>
      </c>
      <c r="R46" s="5">
        <v>78.772141849495213</v>
      </c>
      <c r="S46" s="5">
        <v>14.431999999999999</v>
      </c>
      <c r="T46" s="5">
        <v>71.556141849495219</v>
      </c>
      <c r="U46" s="5">
        <v>74.557088908217295</v>
      </c>
      <c r="V46" s="5">
        <v>74.557088908217295</v>
      </c>
      <c r="W46" s="5">
        <v>663.95807365522512</v>
      </c>
      <c r="X46" s="5">
        <v>668.95806365522515</v>
      </c>
      <c r="Y46" s="5">
        <v>-1.27</v>
      </c>
      <c r="Z46" s="5">
        <v>5</v>
      </c>
      <c r="AA46" s="5">
        <v>78.772141849495213</v>
      </c>
      <c r="AB46" s="5">
        <v>2.8702256224870442</v>
      </c>
      <c r="AC46" s="5">
        <v>22.046519660021637</v>
      </c>
      <c r="AD46" s="5">
        <v>4.9706846194553451</v>
      </c>
    </row>
    <row r="47" spans="1:30" x14ac:dyDescent="0.25">
      <c r="A47" s="32" t="s">
        <v>28</v>
      </c>
      <c r="B47" s="32">
        <v>2019</v>
      </c>
      <c r="C47" s="32">
        <v>2</v>
      </c>
      <c r="D47" s="32" t="s">
        <v>9393</v>
      </c>
      <c r="E47" s="32" t="s">
        <v>9394</v>
      </c>
      <c r="F47" s="32">
        <v>23.8</v>
      </c>
      <c r="G47" s="32">
        <v>73</v>
      </c>
      <c r="H47" s="32">
        <v>13</v>
      </c>
      <c r="I47" s="32">
        <v>0</v>
      </c>
      <c r="J47" s="60"/>
      <c r="K47" s="5">
        <v>18.64731998026026</v>
      </c>
      <c r="L47" s="60"/>
      <c r="M47" s="5">
        <v>16.660675961592826</v>
      </c>
      <c r="N47" s="5">
        <v>16.660675961592826</v>
      </c>
      <c r="O47" s="5">
        <v>84.728625088422163</v>
      </c>
      <c r="P47" s="5">
        <v>16.954854492106115</v>
      </c>
      <c r="Q47" s="5">
        <v>18.291857502106115</v>
      </c>
      <c r="R47" s="5">
        <v>86.06014184949521</v>
      </c>
      <c r="S47" s="5">
        <v>14.576000000000001</v>
      </c>
      <c r="T47" s="5">
        <v>78.772141849495213</v>
      </c>
      <c r="U47" s="5">
        <v>81.827926452551395</v>
      </c>
      <c r="V47" s="5">
        <v>81.827926452551395</v>
      </c>
      <c r="W47" s="5">
        <v>651.99827194794216</v>
      </c>
      <c r="X47" s="5">
        <v>656.99826194794218</v>
      </c>
      <c r="Y47" s="5">
        <v>-1.27</v>
      </c>
      <c r="Z47" s="5">
        <v>5</v>
      </c>
      <c r="AA47" s="5">
        <v>86.06014184949521</v>
      </c>
      <c r="AB47" s="5">
        <v>3.9085335566416193</v>
      </c>
      <c r="AC47" s="5">
        <v>23.889557815095834</v>
      </c>
      <c r="AD47" s="5">
        <v>7.0362890065749317</v>
      </c>
    </row>
    <row r="48" spans="1:30" x14ac:dyDescent="0.25">
      <c r="A48" s="32" t="s">
        <v>28</v>
      </c>
      <c r="B48" s="32">
        <v>2019</v>
      </c>
      <c r="C48" s="32">
        <v>2</v>
      </c>
      <c r="D48" s="32" t="s">
        <v>9395</v>
      </c>
      <c r="E48" s="32" t="s">
        <v>9396</v>
      </c>
      <c r="F48" s="32">
        <v>26.8</v>
      </c>
      <c r="G48" s="32">
        <v>60</v>
      </c>
      <c r="H48" s="32">
        <v>13</v>
      </c>
      <c r="I48" s="32">
        <v>0</v>
      </c>
      <c r="J48" s="60"/>
      <c r="K48" s="5">
        <v>18.36907082445622</v>
      </c>
      <c r="L48" s="60"/>
      <c r="M48" s="5">
        <v>14.751295103054908</v>
      </c>
      <c r="N48" s="5">
        <v>16.606595157624682</v>
      </c>
      <c r="O48" s="5">
        <v>86.429058393520691</v>
      </c>
      <c r="P48" s="5">
        <v>18.291857502106115</v>
      </c>
      <c r="Q48" s="5">
        <v>20.511246702106117</v>
      </c>
      <c r="R48" s="5">
        <v>93.888141849495213</v>
      </c>
      <c r="S48" s="5">
        <v>15.656000000000001</v>
      </c>
      <c r="T48" s="5">
        <v>86.06014184949521</v>
      </c>
      <c r="U48" s="5">
        <v>89.172332297010101</v>
      </c>
      <c r="V48" s="5">
        <v>89.172332297010101</v>
      </c>
      <c r="W48" s="5">
        <v>640.13615564691816</v>
      </c>
      <c r="X48" s="5">
        <v>645.13614564691818</v>
      </c>
      <c r="Y48" s="5">
        <v>-1.27</v>
      </c>
      <c r="Z48" s="5">
        <v>5</v>
      </c>
      <c r="AA48" s="5">
        <v>93.888141849495213</v>
      </c>
      <c r="AB48" s="5">
        <v>4.95209054576606</v>
      </c>
      <c r="AC48" s="5">
        <v>26.53182438379903</v>
      </c>
      <c r="AD48" s="5">
        <v>9.2137747295975565</v>
      </c>
    </row>
    <row r="49" spans="1:30" x14ac:dyDescent="0.25">
      <c r="A49" s="32" t="s">
        <v>28</v>
      </c>
      <c r="B49" s="32">
        <v>2019</v>
      </c>
      <c r="C49" s="32">
        <v>2</v>
      </c>
      <c r="D49" s="32" t="s">
        <v>9397</v>
      </c>
      <c r="E49" s="32" t="s">
        <v>9398</v>
      </c>
      <c r="F49" s="32">
        <v>28.7</v>
      </c>
      <c r="G49" s="32">
        <v>54</v>
      </c>
      <c r="H49" s="32">
        <v>13</v>
      </c>
      <c r="I49" s="32">
        <v>0</v>
      </c>
      <c r="J49" s="60"/>
      <c r="K49" s="5">
        <v>18.460632060441569</v>
      </c>
      <c r="L49" s="60"/>
      <c r="M49" s="5">
        <v>13.128430320380305</v>
      </c>
      <c r="N49" s="5">
        <v>14.697844473784297</v>
      </c>
      <c r="O49" s="5">
        <v>87.906170900407162</v>
      </c>
      <c r="P49" s="5">
        <v>20.511246702106117</v>
      </c>
      <c r="Q49" s="5">
        <v>23.237356662106116</v>
      </c>
      <c r="R49" s="5">
        <v>102.05814184949521</v>
      </c>
      <c r="S49" s="5">
        <v>16.34</v>
      </c>
      <c r="T49" s="5">
        <v>93.888141849495213</v>
      </c>
      <c r="U49" s="5">
        <v>97.062082390425047</v>
      </c>
      <c r="V49" s="5">
        <v>97.062082390425047</v>
      </c>
      <c r="W49" s="5">
        <v>627.63357802100074</v>
      </c>
      <c r="X49" s="5">
        <v>632.63356802100077</v>
      </c>
      <c r="Y49" s="5">
        <v>-1.27</v>
      </c>
      <c r="Z49" s="5">
        <v>5</v>
      </c>
      <c r="AA49" s="5">
        <v>102.05814184949521</v>
      </c>
      <c r="AB49" s="5">
        <v>6.1117428535535474</v>
      </c>
      <c r="AC49" s="5">
        <v>29.616468734694244</v>
      </c>
      <c r="AD49" s="5">
        <v>11.657628995785309</v>
      </c>
    </row>
    <row r="50" spans="1:30" x14ac:dyDescent="0.25">
      <c r="A50" s="32" t="s">
        <v>28</v>
      </c>
      <c r="B50" s="32">
        <v>2019</v>
      </c>
      <c r="C50" s="32">
        <v>2</v>
      </c>
      <c r="D50" s="32" t="s">
        <v>9399</v>
      </c>
      <c r="E50" s="32" t="s">
        <v>9400</v>
      </c>
      <c r="F50" s="32">
        <v>29.2</v>
      </c>
      <c r="G50" s="32">
        <v>60</v>
      </c>
      <c r="H50" s="32">
        <v>3</v>
      </c>
      <c r="I50" s="32">
        <v>0</v>
      </c>
      <c r="J50" s="60"/>
      <c r="K50" s="5">
        <v>20.618284362136972</v>
      </c>
      <c r="L50" s="60"/>
      <c r="M50" s="5">
        <v>13.075515303645552</v>
      </c>
      <c r="N50" s="5">
        <v>13.075515303645552</v>
      </c>
      <c r="O50" s="5">
        <v>87.954837098642273</v>
      </c>
      <c r="P50" s="5">
        <v>23.237356662106116</v>
      </c>
      <c r="Q50" s="5">
        <v>25.647661062106117</v>
      </c>
      <c r="R50" s="5">
        <v>110.31814184949522</v>
      </c>
      <c r="S50" s="5">
        <v>16.52</v>
      </c>
      <c r="T50" s="5">
        <v>102.05814184949521</v>
      </c>
      <c r="U50" s="5">
        <v>105.2978426475147</v>
      </c>
      <c r="V50" s="5">
        <v>105.2978426475147</v>
      </c>
      <c r="W50" s="5">
        <v>614.84310476071983</v>
      </c>
      <c r="X50" s="5">
        <v>619.84309476071985</v>
      </c>
      <c r="Y50" s="5">
        <v>-1.27</v>
      </c>
      <c r="Z50" s="5">
        <v>5</v>
      </c>
      <c r="AA50" s="5">
        <v>110.31814184949522</v>
      </c>
      <c r="AB50" s="5">
        <v>3.7187344558924393</v>
      </c>
      <c r="AC50" s="5">
        <v>32.440337018411874</v>
      </c>
      <c r="AD50" s="5">
        <v>8.0775225760267197</v>
      </c>
    </row>
    <row r="51" spans="1:30" x14ac:dyDescent="0.25">
      <c r="A51" s="32" t="s">
        <v>28</v>
      </c>
      <c r="B51" s="32">
        <v>2019</v>
      </c>
      <c r="C51" s="32">
        <v>2</v>
      </c>
      <c r="D51" s="32" t="s">
        <v>9401</v>
      </c>
      <c r="E51" s="32" t="s">
        <v>9402</v>
      </c>
      <c r="F51" s="32">
        <v>32.200000000000003</v>
      </c>
      <c r="G51" s="32">
        <v>47</v>
      </c>
      <c r="H51" s="32">
        <v>5</v>
      </c>
      <c r="I51" s="32">
        <v>0</v>
      </c>
      <c r="J51" s="60"/>
      <c r="K51" s="5">
        <v>19.44929916605312</v>
      </c>
      <c r="L51" s="60"/>
      <c r="M51" s="5">
        <v>11.214103960676193</v>
      </c>
      <c r="N51" s="5">
        <v>13.022617751056053</v>
      </c>
      <c r="O51" s="5">
        <v>89.687473899840512</v>
      </c>
      <c r="P51" s="5">
        <v>25.647661062106117</v>
      </c>
      <c r="Q51" s="5">
        <v>29.157517692106119</v>
      </c>
      <c r="R51" s="5">
        <v>119.11814184949522</v>
      </c>
      <c r="S51" s="5">
        <v>17.600000000000001</v>
      </c>
      <c r="T51" s="5">
        <v>110.31814184949522</v>
      </c>
      <c r="U51" s="5">
        <v>113.6257182238069</v>
      </c>
      <c r="V51" s="5">
        <v>113.6257182238069</v>
      </c>
      <c r="W51" s="5">
        <v>602.17459736759497</v>
      </c>
      <c r="X51" s="5">
        <v>607.174587367595</v>
      </c>
      <c r="Y51" s="5">
        <v>-1.27</v>
      </c>
      <c r="Z51" s="5">
        <v>5</v>
      </c>
      <c r="AA51" s="5">
        <v>119.11814184949522</v>
      </c>
      <c r="AB51" s="5">
        <v>5.2738036189449513</v>
      </c>
      <c r="AC51" s="5">
        <v>36.176806497953578</v>
      </c>
      <c r="AD51" s="5">
        <v>11.550185711396869</v>
      </c>
    </row>
    <row r="52" spans="1:30" x14ac:dyDescent="0.25">
      <c r="A52" s="32" t="s">
        <v>28</v>
      </c>
      <c r="B52" s="32">
        <v>2019</v>
      </c>
      <c r="C52" s="32">
        <v>2</v>
      </c>
      <c r="D52" s="32" t="s">
        <v>9403</v>
      </c>
      <c r="E52" s="32" t="s">
        <v>9404</v>
      </c>
      <c r="F52" s="32">
        <v>34.200000000000003</v>
      </c>
      <c r="G52" s="32">
        <v>44</v>
      </c>
      <c r="H52" s="32">
        <v>7</v>
      </c>
      <c r="I52" s="32">
        <v>0</v>
      </c>
      <c r="J52" s="60"/>
      <c r="K52" s="5">
        <v>20.196761638221172</v>
      </c>
      <c r="L52" s="60"/>
      <c r="M52" s="5">
        <v>10.110879751395922</v>
      </c>
      <c r="N52" s="5">
        <v>11.161820750859007</v>
      </c>
      <c r="O52" s="5">
        <v>90.733728508471387</v>
      </c>
      <c r="P52" s="5">
        <v>29.157517692106119</v>
      </c>
      <c r="Q52" s="5">
        <v>33.088779852106121</v>
      </c>
      <c r="R52" s="5">
        <v>128.27814184949523</v>
      </c>
      <c r="S52" s="5">
        <v>18.32</v>
      </c>
      <c r="T52" s="5">
        <v>119.11814184949522</v>
      </c>
      <c r="U52" s="5">
        <v>122.49960308872154</v>
      </c>
      <c r="V52" s="5">
        <v>122.49960308872154</v>
      </c>
      <c r="W52" s="5">
        <v>588.96262106359757</v>
      </c>
      <c r="X52" s="5">
        <v>593.96261106359759</v>
      </c>
      <c r="Y52" s="5">
        <v>-1.27</v>
      </c>
      <c r="Z52" s="5">
        <v>5</v>
      </c>
      <c r="AA52" s="5">
        <v>128.27814184949523</v>
      </c>
      <c r="AB52" s="5">
        <v>6.7749741895253308</v>
      </c>
      <c r="AC52" s="5">
        <v>40.23284696919039</v>
      </c>
      <c r="AD52" s="5">
        <v>14.906683543891383</v>
      </c>
    </row>
    <row r="53" spans="1:30" x14ac:dyDescent="0.25">
      <c r="A53" s="32" t="s">
        <v>28</v>
      </c>
      <c r="B53" s="32">
        <v>2019</v>
      </c>
      <c r="C53" s="32">
        <v>2</v>
      </c>
      <c r="D53" s="32" t="s">
        <v>9405</v>
      </c>
      <c r="E53" s="32" t="s">
        <v>9406</v>
      </c>
      <c r="F53" s="32">
        <v>32.4</v>
      </c>
      <c r="G53" s="32">
        <v>54</v>
      </c>
      <c r="H53" s="32">
        <v>24</v>
      </c>
      <c r="I53" s="32">
        <v>0</v>
      </c>
      <c r="J53" s="60"/>
      <c r="K53" s="5">
        <v>21.881525297398156</v>
      </c>
      <c r="L53" s="60"/>
      <c r="M53" s="5">
        <v>10.501979219699098</v>
      </c>
      <c r="N53" s="5">
        <v>10.058960651221529</v>
      </c>
      <c r="O53" s="5">
        <v>90.361150233730669</v>
      </c>
      <c r="P53" s="5">
        <v>33.088779852106121</v>
      </c>
      <c r="Q53" s="5">
        <v>36.153366552106121</v>
      </c>
      <c r="R53" s="5">
        <v>137.11414184949524</v>
      </c>
      <c r="S53" s="5">
        <v>17.671999999999997</v>
      </c>
      <c r="T53" s="5">
        <v>128.27814184949523</v>
      </c>
      <c r="U53" s="5">
        <v>131.73827174712198</v>
      </c>
      <c r="V53" s="5">
        <v>131.73827174712198</v>
      </c>
      <c r="W53" s="5">
        <v>575.51543519651159</v>
      </c>
      <c r="X53" s="5">
        <v>580.51542519651161</v>
      </c>
      <c r="Y53" s="5">
        <v>-1.27</v>
      </c>
      <c r="Z53" s="5">
        <v>5</v>
      </c>
      <c r="AA53" s="5">
        <v>137.11414184949524</v>
      </c>
      <c r="AB53" s="5">
        <v>15.12670130275681</v>
      </c>
      <c r="AC53" s="5">
        <v>43.579701411615396</v>
      </c>
      <c r="AD53" s="5">
        <v>27.736303075074805</v>
      </c>
    </row>
    <row r="54" spans="1:30" x14ac:dyDescent="0.25">
      <c r="A54" s="32" t="s">
        <v>28</v>
      </c>
      <c r="B54" s="32">
        <v>2019</v>
      </c>
      <c r="C54" s="32">
        <v>2</v>
      </c>
      <c r="D54" s="32" t="s">
        <v>9407</v>
      </c>
      <c r="E54" s="32" t="s">
        <v>9408</v>
      </c>
      <c r="F54" s="32">
        <v>32.5</v>
      </c>
      <c r="G54" s="32">
        <v>48</v>
      </c>
      <c r="H54" s="32">
        <v>35</v>
      </c>
      <c r="I54" s="32">
        <v>0</v>
      </c>
      <c r="J54" s="60"/>
      <c r="K54" s="5">
        <v>20.060890570372216</v>
      </c>
      <c r="L54" s="60"/>
      <c r="M54" s="5">
        <v>10.449931040515679</v>
      </c>
      <c r="N54" s="5">
        <v>10.449931040515679</v>
      </c>
      <c r="O54" s="5">
        <v>90.41062694424059</v>
      </c>
      <c r="P54" s="5">
        <v>36.153366552106121</v>
      </c>
      <c r="Q54" s="5">
        <v>39.62802319210612</v>
      </c>
      <c r="R54" s="5">
        <v>145.96814184949523</v>
      </c>
      <c r="S54" s="5">
        <v>17.707999999999998</v>
      </c>
      <c r="T54" s="5">
        <v>137.11414184949524</v>
      </c>
      <c r="U54" s="5">
        <v>140.65189925081313</v>
      </c>
      <c r="V54" s="5">
        <v>140.65189925081313</v>
      </c>
      <c r="W54" s="5">
        <v>562.83244877580842</v>
      </c>
      <c r="X54" s="5">
        <v>567.83243877580844</v>
      </c>
      <c r="Y54" s="5">
        <v>-1.27</v>
      </c>
      <c r="Z54" s="5">
        <v>5</v>
      </c>
      <c r="AA54" s="5">
        <v>145.96814184949523</v>
      </c>
      <c r="AB54" s="5">
        <v>26.515165040642447</v>
      </c>
      <c r="AC54" s="5">
        <v>47.212466583080882</v>
      </c>
      <c r="AD54" s="5">
        <v>41.772897216908348</v>
      </c>
    </row>
    <row r="55" spans="1:30" x14ac:dyDescent="0.25">
      <c r="A55" s="32" t="s">
        <v>28</v>
      </c>
      <c r="B55" s="32">
        <v>2019</v>
      </c>
      <c r="C55" s="32">
        <v>2</v>
      </c>
      <c r="D55" s="32" t="s">
        <v>9409</v>
      </c>
      <c r="E55" s="32" t="s">
        <v>9410</v>
      </c>
      <c r="F55" s="32">
        <v>25.6</v>
      </c>
      <c r="G55" s="32">
        <v>81</v>
      </c>
      <c r="H55" s="32">
        <v>9</v>
      </c>
      <c r="I55" s="32">
        <v>0</v>
      </c>
      <c r="J55" s="60"/>
      <c r="K55" s="5">
        <v>22.067867966302515</v>
      </c>
      <c r="L55" s="60"/>
      <c r="M55" s="5">
        <v>16.682742007634264</v>
      </c>
      <c r="N55" s="5">
        <v>10.397900039385238</v>
      </c>
      <c r="O55" s="5">
        <v>84.709205377458659</v>
      </c>
      <c r="P55" s="5">
        <v>39.62802319210612</v>
      </c>
      <c r="Q55" s="5">
        <v>40.636890702106122</v>
      </c>
      <c r="R55" s="5">
        <v>153.58014184949522</v>
      </c>
      <c r="S55" s="5">
        <v>15.224</v>
      </c>
      <c r="T55" s="5">
        <v>145.96814184949523</v>
      </c>
      <c r="U55" s="5">
        <v>149.58543971574016</v>
      </c>
      <c r="V55" s="5">
        <v>149.58543971574016</v>
      </c>
      <c r="W55" s="5">
        <v>550.40156410661984</v>
      </c>
      <c r="X55" s="5">
        <v>555.40155410661987</v>
      </c>
      <c r="Y55" s="5">
        <v>-1.27</v>
      </c>
      <c r="Z55" s="5">
        <v>5</v>
      </c>
      <c r="AA55" s="5">
        <v>153.58014184949522</v>
      </c>
      <c r="AB55" s="5">
        <v>3.1867221327589985</v>
      </c>
      <c r="AC55" s="5">
        <v>48.916106963122488</v>
      </c>
      <c r="AD55" s="5">
        <v>9.0547086183974876</v>
      </c>
    </row>
    <row r="56" spans="1:30" x14ac:dyDescent="0.25">
      <c r="A56" s="32" t="s">
        <v>28</v>
      </c>
      <c r="B56" s="32">
        <v>2019</v>
      </c>
      <c r="C56" s="32">
        <v>2</v>
      </c>
      <c r="D56" s="32" t="s">
        <v>9411</v>
      </c>
      <c r="E56" s="32" t="s">
        <v>9412</v>
      </c>
      <c r="F56" s="32">
        <v>20</v>
      </c>
      <c r="G56" s="32">
        <v>98</v>
      </c>
      <c r="H56" s="32">
        <v>5</v>
      </c>
      <c r="I56" s="32">
        <v>65</v>
      </c>
      <c r="J56" s="60"/>
      <c r="K56" s="5">
        <v>19.646110165123289</v>
      </c>
      <c r="L56" s="60"/>
      <c r="M56" s="5">
        <v>182.24368359187048</v>
      </c>
      <c r="N56" s="5">
        <v>198.89163294191636</v>
      </c>
      <c r="O56" s="5">
        <v>12.237298898339509</v>
      </c>
      <c r="P56" s="5">
        <v>12.537667388139676</v>
      </c>
      <c r="Q56" s="5">
        <v>12.621590528139675</v>
      </c>
      <c r="R56" s="5">
        <v>31.1768845875824</v>
      </c>
      <c r="S56" s="5">
        <v>13.208</v>
      </c>
      <c r="T56" s="5">
        <v>24.572884587582401</v>
      </c>
      <c r="U56" s="5">
        <v>24.572884587582401</v>
      </c>
      <c r="V56" s="5">
        <v>24.572884587582401</v>
      </c>
      <c r="W56" s="5">
        <v>752.3333544359416</v>
      </c>
      <c r="X56" s="5">
        <v>544.9321944359416</v>
      </c>
      <c r="Y56" s="5">
        <v>52.679999999999993</v>
      </c>
      <c r="Z56" s="5">
        <v>5</v>
      </c>
      <c r="AA56" s="5">
        <v>31.1768845875824</v>
      </c>
      <c r="AB56" s="5">
        <v>5.4620032204477592E-6</v>
      </c>
      <c r="AC56" s="5">
        <v>12.615837528428985</v>
      </c>
      <c r="AD56" s="5">
        <v>3.7504766781326439E-6</v>
      </c>
    </row>
    <row r="57" spans="1:30" x14ac:dyDescent="0.25">
      <c r="A57" s="32" t="s">
        <v>28</v>
      </c>
      <c r="B57" s="32">
        <v>2019</v>
      </c>
      <c r="C57" s="32">
        <v>2</v>
      </c>
      <c r="D57" s="32" t="s">
        <v>9413</v>
      </c>
      <c r="E57" s="32" t="s">
        <v>9414</v>
      </c>
      <c r="F57" s="32">
        <v>21.6</v>
      </c>
      <c r="G57" s="32">
        <v>82</v>
      </c>
      <c r="H57" s="32">
        <v>14</v>
      </c>
      <c r="I57" s="32">
        <v>10</v>
      </c>
      <c r="J57" s="60"/>
      <c r="K57" s="5">
        <v>18.371277203217289</v>
      </c>
      <c r="L57" s="60"/>
      <c r="M57" s="5">
        <v>102.51916378736041</v>
      </c>
      <c r="N57" s="5">
        <v>235.84880726046654</v>
      </c>
      <c r="O57" s="5">
        <v>35.139913259217032</v>
      </c>
      <c r="P57" s="5">
        <v>6.0889420525431603</v>
      </c>
      <c r="Q57" s="5">
        <v>6.9015248725431606</v>
      </c>
      <c r="R57" s="5">
        <v>23.381551804620774</v>
      </c>
      <c r="S57" s="5">
        <v>13.784000000000001</v>
      </c>
      <c r="T57" s="5">
        <v>16.489551804620774</v>
      </c>
      <c r="U57" s="5">
        <v>16.489551804620774</v>
      </c>
      <c r="V57" s="5">
        <v>16.489551804620774</v>
      </c>
      <c r="W57" s="5">
        <v>767.69141433881032</v>
      </c>
      <c r="X57" s="5">
        <v>740.01430433881035</v>
      </c>
      <c r="Y57" s="5">
        <v>7.0299999999999994</v>
      </c>
      <c r="Z57" s="5">
        <v>5</v>
      </c>
      <c r="AA57" s="5">
        <v>23.381551804620774</v>
      </c>
      <c r="AB57" s="5">
        <v>2.539939127347602E-2</v>
      </c>
      <c r="AC57" s="5">
        <v>7.9422623798289198</v>
      </c>
      <c r="AD57" s="5">
        <v>1.3580535862269153E-2</v>
      </c>
    </row>
    <row r="58" spans="1:30" x14ac:dyDescent="0.25">
      <c r="A58" s="32" t="s">
        <v>28</v>
      </c>
      <c r="B58" s="32">
        <v>2019</v>
      </c>
      <c r="C58" s="32">
        <v>2</v>
      </c>
      <c r="D58" s="32" t="s">
        <v>9415</v>
      </c>
      <c r="E58" s="32" t="s">
        <v>9416</v>
      </c>
      <c r="F58" s="32">
        <v>22.1</v>
      </c>
      <c r="G58" s="32">
        <v>36</v>
      </c>
      <c r="H58" s="32">
        <v>16</v>
      </c>
      <c r="I58" s="32">
        <v>0</v>
      </c>
      <c r="J58" s="60"/>
      <c r="K58" s="5">
        <v>6.3342618451792374</v>
      </c>
      <c r="L58" s="60"/>
      <c r="M58" s="5">
        <v>24.60907736180949</v>
      </c>
      <c r="N58" s="5">
        <v>102.43674612940424</v>
      </c>
      <c r="O58" s="5">
        <v>78.056177839374982</v>
      </c>
      <c r="P58" s="5">
        <v>6.9015248725431606</v>
      </c>
      <c r="Q58" s="5">
        <v>9.8543466325431606</v>
      </c>
      <c r="R58" s="5">
        <v>30.363551804620773</v>
      </c>
      <c r="S58" s="5">
        <v>13.964</v>
      </c>
      <c r="T58" s="5">
        <v>23.381551804620774</v>
      </c>
      <c r="U58" s="5">
        <v>26.040857046180214</v>
      </c>
      <c r="V58" s="5">
        <v>26.040857046180214</v>
      </c>
      <c r="W58" s="5">
        <v>749.57740299515183</v>
      </c>
      <c r="X58" s="5">
        <v>754.57739299515185</v>
      </c>
      <c r="Y58" s="5">
        <v>-1.27</v>
      </c>
      <c r="Z58" s="5">
        <v>5</v>
      </c>
      <c r="AA58" s="5">
        <v>30.363551804620773</v>
      </c>
      <c r="AB58" s="5">
        <v>2.1194057225668672</v>
      </c>
      <c r="AC58" s="5">
        <v>10.880586495590821</v>
      </c>
      <c r="AD58" s="5">
        <v>2.0431467103469676</v>
      </c>
    </row>
    <row r="59" spans="1:30" x14ac:dyDescent="0.25">
      <c r="A59" s="32" t="s">
        <v>28</v>
      </c>
      <c r="B59" s="32">
        <v>2019</v>
      </c>
      <c r="C59" s="32">
        <v>2</v>
      </c>
      <c r="D59" s="32" t="s">
        <v>9417</v>
      </c>
      <c r="E59" s="32" t="s">
        <v>9418</v>
      </c>
      <c r="F59" s="32">
        <v>21.4</v>
      </c>
      <c r="G59" s="32">
        <v>40</v>
      </c>
      <c r="H59" s="32">
        <v>0</v>
      </c>
      <c r="I59" s="32">
        <v>0</v>
      </c>
      <c r="J59" s="60"/>
      <c r="K59" s="5">
        <v>7.2437594889467176</v>
      </c>
      <c r="L59" s="60"/>
      <c r="M59" s="5">
        <v>16.411975548803429</v>
      </c>
      <c r="N59" s="5">
        <v>24.552373256457646</v>
      </c>
      <c r="O59" s="5">
        <v>84.94786159892341</v>
      </c>
      <c r="P59" s="5">
        <v>9.8543466325431606</v>
      </c>
      <c r="Q59" s="5">
        <v>12.53909163254316</v>
      </c>
      <c r="R59" s="5">
        <v>37.219551804620771</v>
      </c>
      <c r="S59" s="5">
        <v>13.712</v>
      </c>
      <c r="T59" s="5">
        <v>30.363551804620773</v>
      </c>
      <c r="U59" s="5">
        <v>33.069841460656647</v>
      </c>
      <c r="V59" s="5">
        <v>33.069841460656647</v>
      </c>
      <c r="W59" s="5">
        <v>736.5205398820749</v>
      </c>
      <c r="X59" s="5">
        <v>741.52052988207492</v>
      </c>
      <c r="Y59" s="5">
        <v>-1.27</v>
      </c>
      <c r="Z59" s="5">
        <v>5</v>
      </c>
      <c r="AA59" s="5">
        <v>37.219551804620771</v>
      </c>
      <c r="AB59" s="5">
        <v>2.0922308254144988</v>
      </c>
      <c r="AC59" s="5">
        <v>13.612888379704215</v>
      </c>
      <c r="AD59" s="5">
        <v>2.423004027682476</v>
      </c>
    </row>
    <row r="60" spans="1:30" x14ac:dyDescent="0.25">
      <c r="A60" s="32" t="s">
        <v>28</v>
      </c>
      <c r="B60" s="32">
        <v>2019</v>
      </c>
      <c r="C60" s="32">
        <v>2</v>
      </c>
      <c r="D60" s="32" t="s">
        <v>9419</v>
      </c>
      <c r="E60" s="32" t="s">
        <v>9420</v>
      </c>
      <c r="F60" s="32">
        <v>26.2</v>
      </c>
      <c r="G60" s="32">
        <v>44</v>
      </c>
      <c r="H60" s="32">
        <v>7</v>
      </c>
      <c r="I60" s="32">
        <v>0</v>
      </c>
      <c r="J60" s="60"/>
      <c r="K60" s="5">
        <v>12.981552619291531</v>
      </c>
      <c r="L60" s="60"/>
      <c r="M60" s="5">
        <v>12.287420029415383</v>
      </c>
      <c r="N60" s="5">
        <v>16.357976826263275</v>
      </c>
      <c r="O60" s="5">
        <v>88.68347425546871</v>
      </c>
      <c r="P60" s="5">
        <v>12.53909163254316</v>
      </c>
      <c r="Q60" s="5">
        <v>15.57941619254316</v>
      </c>
      <c r="R60" s="5">
        <v>44.93955180462077</v>
      </c>
      <c r="S60" s="5">
        <v>15.44</v>
      </c>
      <c r="T60" s="5">
        <v>37.219551804620771</v>
      </c>
      <c r="U60" s="5">
        <v>39.972788454403279</v>
      </c>
      <c r="V60" s="5">
        <v>39.972788454403279</v>
      </c>
      <c r="W60" s="5">
        <v>723.91918015313104</v>
      </c>
      <c r="X60" s="5">
        <v>728.91917015313106</v>
      </c>
      <c r="Y60" s="5">
        <v>-1.27</v>
      </c>
      <c r="Z60" s="5">
        <v>5</v>
      </c>
      <c r="AA60" s="5">
        <v>44.93955180462077</v>
      </c>
      <c r="AB60" s="5">
        <v>5.0501436763038381</v>
      </c>
      <c r="AC60" s="5">
        <v>16.692046796910255</v>
      </c>
      <c r="AD60" s="5">
        <v>7.2339145543497434</v>
      </c>
    </row>
    <row r="61" spans="1:30" x14ac:dyDescent="0.25">
      <c r="A61" s="32" t="s">
        <v>28</v>
      </c>
      <c r="B61" s="32">
        <v>2019</v>
      </c>
      <c r="C61" s="32">
        <v>3</v>
      </c>
      <c r="D61" s="32" t="s">
        <v>9421</v>
      </c>
      <c r="E61" s="32" t="s">
        <v>9422</v>
      </c>
      <c r="F61" s="32">
        <v>28.2</v>
      </c>
      <c r="G61" s="32">
        <v>35</v>
      </c>
      <c r="H61" s="32">
        <v>22</v>
      </c>
      <c r="I61" s="32">
        <v>0</v>
      </c>
      <c r="J61" s="60"/>
      <c r="K61" s="5">
        <v>11.291679516547024</v>
      </c>
      <c r="L61" s="60"/>
      <c r="M61" s="5">
        <v>9.5245265553936154</v>
      </c>
      <c r="N61" s="5">
        <v>12.234782580879443</v>
      </c>
      <c r="O61" s="5">
        <v>91.295797693138212</v>
      </c>
      <c r="P61" s="5">
        <v>15.57941619254316</v>
      </c>
      <c r="Q61" s="5">
        <v>18.897969352543161</v>
      </c>
      <c r="R61" s="5">
        <v>51.719551804620771</v>
      </c>
      <c r="S61" s="5">
        <v>13.56</v>
      </c>
      <c r="T61" s="5">
        <v>44.93955180462077</v>
      </c>
      <c r="U61" s="5">
        <v>47.746630712285857</v>
      </c>
      <c r="V61" s="5">
        <v>47.746630712285857</v>
      </c>
      <c r="W61" s="5">
        <v>709.98592854425726</v>
      </c>
      <c r="X61" s="5">
        <v>714.98591854425729</v>
      </c>
      <c r="Y61" s="5">
        <v>-1.27</v>
      </c>
      <c r="Z61" s="5">
        <v>2.4</v>
      </c>
      <c r="AA61" s="5">
        <v>51.719551804620771</v>
      </c>
      <c r="AB61" s="5">
        <v>15.627234164452908</v>
      </c>
      <c r="AC61" s="5">
        <v>19.752431427423353</v>
      </c>
      <c r="AD61" s="5">
        <v>19.540650513884259</v>
      </c>
    </row>
    <row r="62" spans="1:30" x14ac:dyDescent="0.25">
      <c r="A62" s="32" t="s">
        <v>28</v>
      </c>
      <c r="B62" s="32">
        <v>2019</v>
      </c>
      <c r="C62" s="32">
        <v>3</v>
      </c>
      <c r="D62" s="32" t="s">
        <v>9423</v>
      </c>
      <c r="E62" s="32" t="s">
        <v>9424</v>
      </c>
      <c r="F62" s="32">
        <v>29</v>
      </c>
      <c r="G62" s="32">
        <v>52</v>
      </c>
      <c r="H62" s="32">
        <v>9</v>
      </c>
      <c r="I62" s="32">
        <v>0</v>
      </c>
      <c r="J62" s="60"/>
      <c r="K62" s="5">
        <v>18.137056909568742</v>
      </c>
      <c r="L62" s="60"/>
      <c r="M62" s="5">
        <v>10.5915643788969</v>
      </c>
      <c r="N62" s="5">
        <v>9.4728009760384406</v>
      </c>
      <c r="O62" s="5">
        <v>90.276067516830707</v>
      </c>
      <c r="P62" s="5">
        <v>18.897969352543161</v>
      </c>
      <c r="Q62" s="5">
        <v>21.415504456543161</v>
      </c>
      <c r="R62" s="5">
        <v>58.64355180462077</v>
      </c>
      <c r="S62" s="5">
        <v>13.848000000000001</v>
      </c>
      <c r="T62" s="5">
        <v>51.719551804620771</v>
      </c>
      <c r="U62" s="5">
        <v>54.574787895406097</v>
      </c>
      <c r="V62" s="5">
        <v>54.574787895406097</v>
      </c>
      <c r="W62" s="5">
        <v>697.9690479928795</v>
      </c>
      <c r="X62" s="5">
        <v>702.96903799287952</v>
      </c>
      <c r="Y62" s="5">
        <v>-1.27</v>
      </c>
      <c r="Z62" s="5">
        <v>2.4</v>
      </c>
      <c r="AA62" s="5">
        <v>58.64355180462077</v>
      </c>
      <c r="AB62" s="5">
        <v>7.0187862249473589</v>
      </c>
      <c r="AC62" s="5">
        <v>22.390004485362052</v>
      </c>
      <c r="AD62" s="5">
        <v>11.235909225399393</v>
      </c>
    </row>
    <row r="63" spans="1:30" x14ac:dyDescent="0.25">
      <c r="A63" s="32" t="s">
        <v>28</v>
      </c>
      <c r="B63" s="32">
        <v>2019</v>
      </c>
      <c r="C63" s="32">
        <v>3</v>
      </c>
      <c r="D63" s="32" t="s">
        <v>9425</v>
      </c>
      <c r="E63" s="32" t="s">
        <v>9426</v>
      </c>
      <c r="F63" s="32">
        <v>27.8</v>
      </c>
      <c r="G63" s="32">
        <v>61</v>
      </c>
      <c r="H63" s="32">
        <v>25</v>
      </c>
      <c r="I63" s="32">
        <v>0</v>
      </c>
      <c r="J63" s="60"/>
      <c r="K63" s="5">
        <v>19.571669297416761</v>
      </c>
      <c r="L63" s="60"/>
      <c r="M63" s="5">
        <v>12.485449558833729</v>
      </c>
      <c r="N63" s="5">
        <v>10.539486632903703</v>
      </c>
      <c r="O63" s="5">
        <v>88.499708585174673</v>
      </c>
      <c r="P63" s="5">
        <v>21.415504456543161</v>
      </c>
      <c r="Q63" s="5">
        <v>23.37945366454316</v>
      </c>
      <c r="R63" s="5">
        <v>65.351551804620769</v>
      </c>
      <c r="S63" s="5">
        <v>13.416</v>
      </c>
      <c r="T63" s="5">
        <v>58.64355180462077</v>
      </c>
      <c r="U63" s="5">
        <v>61.548823762982799</v>
      </c>
      <c r="V63" s="5">
        <v>61.548823762982799</v>
      </c>
      <c r="W63" s="5">
        <v>685.90536633468037</v>
      </c>
      <c r="X63" s="5">
        <v>690.90535633468039</v>
      </c>
      <c r="Y63" s="5">
        <v>-1.27</v>
      </c>
      <c r="Z63" s="5">
        <v>2.4</v>
      </c>
      <c r="AA63" s="5">
        <v>65.351551804620769</v>
      </c>
      <c r="AB63" s="5">
        <v>12.181041140030663</v>
      </c>
      <c r="AC63" s="5">
        <v>24.683057871043882</v>
      </c>
      <c r="AD63" s="5">
        <v>18.076994972170183</v>
      </c>
    </row>
    <row r="64" spans="1:30" x14ac:dyDescent="0.25">
      <c r="A64" s="32" t="s">
        <v>28</v>
      </c>
      <c r="B64" s="32">
        <v>2019</v>
      </c>
      <c r="C64" s="32">
        <v>3</v>
      </c>
      <c r="D64" s="32" t="s">
        <v>9427</v>
      </c>
      <c r="E64" s="32" t="s">
        <v>9428</v>
      </c>
      <c r="F64" s="32">
        <v>25.4</v>
      </c>
      <c r="G64" s="32">
        <v>73</v>
      </c>
      <c r="H64" s="32">
        <v>14</v>
      </c>
      <c r="I64" s="32">
        <v>0</v>
      </c>
      <c r="J64" s="60"/>
      <c r="K64" s="5">
        <v>20.184155189231895</v>
      </c>
      <c r="L64" s="60"/>
      <c r="M64" s="5">
        <v>15.173575274048941</v>
      </c>
      <c r="N64" s="5">
        <v>12.432746752358183</v>
      </c>
      <c r="O64" s="5">
        <v>86.049544992849363</v>
      </c>
      <c r="P64" s="5">
        <v>23.37945366454316</v>
      </c>
      <c r="Q64" s="5">
        <v>24.62619810454316</v>
      </c>
      <c r="R64" s="5">
        <v>71.627551804620765</v>
      </c>
      <c r="S64" s="5">
        <v>12.552</v>
      </c>
      <c r="T64" s="5">
        <v>65.351551804620769</v>
      </c>
      <c r="U64" s="5">
        <v>68.306137896661639</v>
      </c>
      <c r="V64" s="5">
        <v>68.306137896661639</v>
      </c>
      <c r="W64" s="5">
        <v>674.41549535334218</v>
      </c>
      <c r="X64" s="5">
        <v>679.41548535334221</v>
      </c>
      <c r="Y64" s="5">
        <v>-1.27</v>
      </c>
      <c r="Z64" s="5">
        <v>2.4</v>
      </c>
      <c r="AA64" s="5">
        <v>71.627551804620765</v>
      </c>
      <c r="AB64" s="5">
        <v>4.9367190485477197</v>
      </c>
      <c r="AC64" s="5">
        <v>26.486581985172908</v>
      </c>
      <c r="AD64" s="5">
        <v>9.1805255971929771</v>
      </c>
    </row>
    <row r="65" spans="1:30" x14ac:dyDescent="0.25">
      <c r="A65" s="32" t="s">
        <v>28</v>
      </c>
      <c r="B65" s="32">
        <v>2019</v>
      </c>
      <c r="C65" s="32">
        <v>3</v>
      </c>
      <c r="D65" s="32" t="s">
        <v>9429</v>
      </c>
      <c r="E65" s="32" t="s">
        <v>9430</v>
      </c>
      <c r="F65" s="32">
        <v>23.4</v>
      </c>
      <c r="G65" s="32">
        <v>81</v>
      </c>
      <c r="H65" s="32">
        <v>3</v>
      </c>
      <c r="I65" s="32">
        <v>0</v>
      </c>
      <c r="J65" s="60"/>
      <c r="K65" s="5">
        <v>19.927582400346818</v>
      </c>
      <c r="L65" s="60"/>
      <c r="M65" s="5">
        <v>17.427662667193186</v>
      </c>
      <c r="N65" s="5">
        <v>15.119985274847073</v>
      </c>
      <c r="O65" s="5">
        <v>84.05667581685006</v>
      </c>
      <c r="P65" s="5">
        <v>24.62619810454316</v>
      </c>
      <c r="Q65" s="5">
        <v>25.437322544543161</v>
      </c>
      <c r="R65" s="5">
        <v>77.543551804620762</v>
      </c>
      <c r="S65" s="5">
        <v>11.831999999999999</v>
      </c>
      <c r="T65" s="5">
        <v>71.627551804620765</v>
      </c>
      <c r="U65" s="5">
        <v>74.629036670154278</v>
      </c>
      <c r="V65" s="5">
        <v>74.629036670154278</v>
      </c>
      <c r="W65" s="5">
        <v>663.8386586515511</v>
      </c>
      <c r="X65" s="5">
        <v>668.83864865155113</v>
      </c>
      <c r="Y65" s="5">
        <v>-1.27</v>
      </c>
      <c r="Z65" s="5">
        <v>2.4</v>
      </c>
      <c r="AA65" s="5">
        <v>77.543551804620762</v>
      </c>
      <c r="AB65" s="5">
        <v>2.1567328039728917</v>
      </c>
      <c r="AC65" s="5">
        <v>27.951597678105401</v>
      </c>
      <c r="AD65" s="5">
        <v>4.3369282362616763</v>
      </c>
    </row>
    <row r="66" spans="1:30" x14ac:dyDescent="0.25">
      <c r="A66" s="32" t="s">
        <v>28</v>
      </c>
      <c r="B66" s="32">
        <v>2019</v>
      </c>
      <c r="C66" s="32">
        <v>3</v>
      </c>
      <c r="D66" s="32" t="s">
        <v>9431</v>
      </c>
      <c r="E66" s="32" t="s">
        <v>9432</v>
      </c>
      <c r="F66" s="32">
        <v>30</v>
      </c>
      <c r="G66" s="32">
        <v>60</v>
      </c>
      <c r="H66" s="32">
        <v>18</v>
      </c>
      <c r="I66" s="32">
        <v>0</v>
      </c>
      <c r="J66" s="60"/>
      <c r="K66" s="5">
        <v>21.367746328965069</v>
      </c>
      <c r="L66" s="60"/>
      <c r="M66" s="5">
        <v>14.207439316340331</v>
      </c>
      <c r="N66" s="5">
        <v>17.373328725872664</v>
      </c>
      <c r="O66" s="5">
        <v>86.920760406719609</v>
      </c>
      <c r="P66" s="5">
        <v>25.437322544543161</v>
      </c>
      <c r="Q66" s="5">
        <v>27.60496766454316</v>
      </c>
      <c r="R66" s="5">
        <v>84.647551804620761</v>
      </c>
      <c r="S66" s="5">
        <v>14.207999999999998</v>
      </c>
      <c r="T66" s="5">
        <v>77.543551804620762</v>
      </c>
      <c r="U66" s="5">
        <v>80.589929263839437</v>
      </c>
      <c r="V66" s="5">
        <v>80.589929263839437</v>
      </c>
      <c r="W66" s="5">
        <v>654.01932798103803</v>
      </c>
      <c r="X66" s="5">
        <v>659.01931798103806</v>
      </c>
      <c r="Y66" s="5">
        <v>-1.27</v>
      </c>
      <c r="Z66" s="5">
        <v>2.4</v>
      </c>
      <c r="AA66" s="5">
        <v>84.647551804620761</v>
      </c>
      <c r="AB66" s="5">
        <v>6.8306619281877969</v>
      </c>
      <c r="AC66" s="5">
        <v>30.413814551177516</v>
      </c>
      <c r="AD66" s="5">
        <v>12.923022499811513</v>
      </c>
    </row>
    <row r="67" spans="1:30" x14ac:dyDescent="0.25">
      <c r="A67" s="32" t="s">
        <v>28</v>
      </c>
      <c r="B67" s="32">
        <v>2019</v>
      </c>
      <c r="C67" s="32">
        <v>3</v>
      </c>
      <c r="D67" s="32" t="s">
        <v>9433</v>
      </c>
      <c r="E67" s="32" t="s">
        <v>9434</v>
      </c>
      <c r="F67" s="32">
        <v>30.1</v>
      </c>
      <c r="G67" s="32">
        <v>63</v>
      </c>
      <c r="H67" s="32">
        <v>13</v>
      </c>
      <c r="I67" s="32">
        <v>0</v>
      </c>
      <c r="J67" s="60"/>
      <c r="K67" s="5">
        <v>22.258946750661639</v>
      </c>
      <c r="L67" s="60"/>
      <c r="M67" s="5">
        <v>14.154168181985229</v>
      </c>
      <c r="N67" s="5">
        <v>14.154168181985229</v>
      </c>
      <c r="O67" s="5">
        <v>86.969101271339881</v>
      </c>
      <c r="P67" s="5">
        <v>27.60496766454316</v>
      </c>
      <c r="Q67" s="5">
        <v>29.61648657654316</v>
      </c>
      <c r="R67" s="5">
        <v>91.769551804620761</v>
      </c>
      <c r="S67" s="5">
        <v>14.244</v>
      </c>
      <c r="T67" s="5">
        <v>84.647551804620761</v>
      </c>
      <c r="U67" s="5">
        <v>87.748728372750051</v>
      </c>
      <c r="V67" s="5">
        <v>87.748728372750051</v>
      </c>
      <c r="W67" s="5">
        <v>642.41846547747411</v>
      </c>
      <c r="X67" s="5">
        <v>647.41845547747414</v>
      </c>
      <c r="Y67" s="5">
        <v>-1.27</v>
      </c>
      <c r="Z67" s="5">
        <v>2.4</v>
      </c>
      <c r="AA67" s="5">
        <v>91.769551804620761</v>
      </c>
      <c r="AB67" s="5">
        <v>5.3462554203459201</v>
      </c>
      <c r="AC67" s="5">
        <v>32.7830541756488</v>
      </c>
      <c r="AD67" s="5">
        <v>11.056201343565343</v>
      </c>
    </row>
    <row r="68" spans="1:30" x14ac:dyDescent="0.25">
      <c r="A68" s="32" t="s">
        <v>28</v>
      </c>
      <c r="B68" s="32">
        <v>2019</v>
      </c>
      <c r="C68" s="32">
        <v>3</v>
      </c>
      <c r="D68" s="32" t="s">
        <v>9435</v>
      </c>
      <c r="E68" s="32" t="s">
        <v>9436</v>
      </c>
      <c r="F68" s="32">
        <v>23.4</v>
      </c>
      <c r="G68" s="32">
        <v>81</v>
      </c>
      <c r="H68" s="32">
        <v>33</v>
      </c>
      <c r="I68" s="32">
        <v>51</v>
      </c>
      <c r="J68" s="60"/>
      <c r="K68" s="5">
        <v>19.927582400346818</v>
      </c>
      <c r="L68" s="60"/>
      <c r="M68" s="5">
        <v>61.990182187910101</v>
      </c>
      <c r="N68" s="5">
        <v>194.54372382581494</v>
      </c>
      <c r="O68" s="5">
        <v>53.475665266980513</v>
      </c>
      <c r="P68" s="5">
        <v>9.1170704145909376</v>
      </c>
      <c r="Q68" s="5">
        <v>9.928194854590938</v>
      </c>
      <c r="R68" s="5">
        <v>7.0945318780541644</v>
      </c>
      <c r="S68" s="5">
        <v>11.831999999999999</v>
      </c>
      <c r="T68" s="5">
        <v>1.1785318780541645</v>
      </c>
      <c r="U68" s="5">
        <v>1.1785318780541645</v>
      </c>
      <c r="V68" s="5">
        <v>1.1785318780541645</v>
      </c>
      <c r="W68" s="5">
        <v>797.64640517964813</v>
      </c>
      <c r="X68" s="5">
        <v>635.99318517964821</v>
      </c>
      <c r="Y68" s="5">
        <v>41.059999999999995</v>
      </c>
      <c r="Z68" s="5">
        <v>2.4</v>
      </c>
      <c r="AA68" s="5">
        <v>7.0945318780541644</v>
      </c>
      <c r="AB68" s="5">
        <v>1.2720177051244512</v>
      </c>
      <c r="AC68" s="5">
        <v>9.403538353645569</v>
      </c>
      <c r="AD68" s="5">
        <v>0.74244885968103469</v>
      </c>
    </row>
    <row r="69" spans="1:30" x14ac:dyDescent="0.25">
      <c r="A69" s="32" t="s">
        <v>28</v>
      </c>
      <c r="B69" s="32">
        <v>2019</v>
      </c>
      <c r="C69" s="32">
        <v>3</v>
      </c>
      <c r="D69" s="32" t="s">
        <v>9437</v>
      </c>
      <c r="E69" s="32" t="s">
        <v>9438</v>
      </c>
      <c r="F69" s="32">
        <v>20.7</v>
      </c>
      <c r="G69" s="32">
        <v>64</v>
      </c>
      <c r="H69" s="32">
        <v>25</v>
      </c>
      <c r="I69" s="32">
        <v>0</v>
      </c>
      <c r="J69" s="60"/>
      <c r="K69" s="5">
        <v>13.633391994570577</v>
      </c>
      <c r="L69" s="60"/>
      <c r="M69" s="5">
        <v>25.438464436022542</v>
      </c>
      <c r="N69" s="5">
        <v>61.921140771056578</v>
      </c>
      <c r="O69" s="5">
        <v>77.395332550633384</v>
      </c>
      <c r="P69" s="5">
        <v>9.928194854590938</v>
      </c>
      <c r="Q69" s="5">
        <v>11.295693158590938</v>
      </c>
      <c r="R69" s="5">
        <v>12.524531878054164</v>
      </c>
      <c r="S69" s="5">
        <v>10.86</v>
      </c>
      <c r="T69" s="5">
        <v>7.0945318780541644</v>
      </c>
      <c r="U69" s="5">
        <v>9.6473922368493952</v>
      </c>
      <c r="V69" s="5">
        <v>9.6473922368493952</v>
      </c>
      <c r="W69" s="5">
        <v>780.93603656083496</v>
      </c>
      <c r="X69" s="5">
        <v>785.93602656083499</v>
      </c>
      <c r="Y69" s="5">
        <v>-1.27</v>
      </c>
      <c r="Z69" s="5">
        <v>2.4</v>
      </c>
      <c r="AA69" s="5">
        <v>12.524531878054164</v>
      </c>
      <c r="AB69" s="5">
        <v>3.1612969463340681</v>
      </c>
      <c r="AC69" s="5">
        <v>10.929204226919692</v>
      </c>
      <c r="AD69" s="5">
        <v>3.4958367732209581</v>
      </c>
    </row>
    <row r="70" spans="1:30" x14ac:dyDescent="0.25">
      <c r="A70" s="32" t="s">
        <v>28</v>
      </c>
      <c r="B70" s="32">
        <v>2019</v>
      </c>
      <c r="C70" s="32">
        <v>3</v>
      </c>
      <c r="D70" s="32" t="s">
        <v>9439</v>
      </c>
      <c r="E70" s="32" t="s">
        <v>9440</v>
      </c>
      <c r="F70" s="32">
        <v>24</v>
      </c>
      <c r="G70" s="32">
        <v>56</v>
      </c>
      <c r="H70" s="32">
        <v>31</v>
      </c>
      <c r="I70" s="32">
        <v>0</v>
      </c>
      <c r="J70" s="60"/>
      <c r="K70" s="5">
        <v>14.671569102403431</v>
      </c>
      <c r="L70" s="60"/>
      <c r="M70" s="5">
        <v>15.508558500895191</v>
      </c>
      <c r="N70" s="5">
        <v>25.381486598614423</v>
      </c>
      <c r="O70" s="5">
        <v>85.749888621378048</v>
      </c>
      <c r="P70" s="5">
        <v>11.295693158590938</v>
      </c>
      <c r="Q70" s="5">
        <v>13.220088070590938</v>
      </c>
      <c r="R70" s="5">
        <v>18.548531878054163</v>
      </c>
      <c r="S70" s="5">
        <v>12.048</v>
      </c>
      <c r="T70" s="5">
        <v>12.524531878054164</v>
      </c>
      <c r="U70" s="5">
        <v>15.112396715400619</v>
      </c>
      <c r="V70" s="5">
        <v>15.112396715400619</v>
      </c>
      <c r="W70" s="5">
        <v>770.33904481626007</v>
      </c>
      <c r="X70" s="5">
        <v>775.3390348162601</v>
      </c>
      <c r="Y70" s="5">
        <v>-1.27</v>
      </c>
      <c r="Z70" s="5">
        <v>2.4</v>
      </c>
      <c r="AA70" s="5">
        <v>18.548531878054163</v>
      </c>
      <c r="AB70" s="5">
        <v>11.146910564837357</v>
      </c>
      <c r="AC70" s="5">
        <v>12.950262571443798</v>
      </c>
      <c r="AD70" s="5">
        <v>12.45509571254032</v>
      </c>
    </row>
    <row r="71" spans="1:30" x14ac:dyDescent="0.25">
      <c r="A71" s="32" t="s">
        <v>28</v>
      </c>
      <c r="B71" s="32">
        <v>2019</v>
      </c>
      <c r="C71" s="32">
        <v>3</v>
      </c>
      <c r="D71" s="32" t="s">
        <v>9441</v>
      </c>
      <c r="E71" s="32" t="s">
        <v>9442</v>
      </c>
      <c r="F71" s="32">
        <v>23.3</v>
      </c>
      <c r="G71" s="32">
        <v>62</v>
      </c>
      <c r="H71" s="32">
        <v>14</v>
      </c>
      <c r="I71" s="32">
        <v>0</v>
      </c>
      <c r="J71" s="60"/>
      <c r="K71" s="5">
        <v>15.596683016542258</v>
      </c>
      <c r="L71" s="60"/>
      <c r="M71" s="5">
        <v>15.394026206731956</v>
      </c>
      <c r="N71" s="5">
        <v>15.454857943366138</v>
      </c>
      <c r="O71" s="5">
        <v>85.852203591730088</v>
      </c>
      <c r="P71" s="5">
        <v>13.220088070590938</v>
      </c>
      <c r="Q71" s="5">
        <v>14.835715526590938</v>
      </c>
      <c r="R71" s="5">
        <v>24.446531878054163</v>
      </c>
      <c r="S71" s="5">
        <v>11.796000000000001</v>
      </c>
      <c r="T71" s="5">
        <v>18.548531878054163</v>
      </c>
      <c r="U71" s="5">
        <v>21.175794147638488</v>
      </c>
      <c r="V71" s="5">
        <v>21.175794147638488</v>
      </c>
      <c r="W71" s="5">
        <v>758.74992406819092</v>
      </c>
      <c r="X71" s="5">
        <v>763.74991406819095</v>
      </c>
      <c r="Y71" s="5">
        <v>-1.27</v>
      </c>
      <c r="Z71" s="5">
        <v>2.4</v>
      </c>
      <c r="AA71" s="5">
        <v>24.446531878054163</v>
      </c>
      <c r="AB71" s="5">
        <v>4.8019257966497779</v>
      </c>
      <c r="AC71" s="5">
        <v>14.636682610169906</v>
      </c>
      <c r="AD71" s="5">
        <v>6.4187721000453308</v>
      </c>
    </row>
    <row r="72" spans="1:30" x14ac:dyDescent="0.25">
      <c r="A72" s="32" t="s">
        <v>28</v>
      </c>
      <c r="B72" s="32">
        <v>2019</v>
      </c>
      <c r="C72" s="32">
        <v>3</v>
      </c>
      <c r="D72" s="32" t="s">
        <v>9443</v>
      </c>
      <c r="E72" s="32" t="s">
        <v>9444</v>
      </c>
      <c r="F72" s="32">
        <v>22.4</v>
      </c>
      <c r="G72" s="32">
        <v>79</v>
      </c>
      <c r="H72" s="32">
        <v>11</v>
      </c>
      <c r="I72" s="32">
        <v>6</v>
      </c>
      <c r="J72" s="60"/>
      <c r="K72" s="5">
        <v>18.555422067244621</v>
      </c>
      <c r="L72" s="60"/>
      <c r="M72" s="5">
        <v>57.60540450511192</v>
      </c>
      <c r="N72" s="5">
        <v>124.88360125768197</v>
      </c>
      <c r="O72" s="5">
        <v>55.894415772900729</v>
      </c>
      <c r="P72" s="5">
        <v>8.4259781365079114</v>
      </c>
      <c r="Q72" s="5">
        <v>9.285892016507912</v>
      </c>
      <c r="R72" s="5">
        <v>22.49351165341551</v>
      </c>
      <c r="S72" s="5">
        <v>11.472</v>
      </c>
      <c r="T72" s="5">
        <v>16.757511653415509</v>
      </c>
      <c r="U72" s="5">
        <v>16.757511653415509</v>
      </c>
      <c r="V72" s="5">
        <v>16.757511653415509</v>
      </c>
      <c r="W72" s="5">
        <v>767.17731036879582</v>
      </c>
      <c r="X72" s="5">
        <v>752.57104036879582</v>
      </c>
      <c r="Y72" s="5">
        <v>3.7099999999999995</v>
      </c>
      <c r="Z72" s="5">
        <v>2.4</v>
      </c>
      <c r="AA72" s="5">
        <v>22.49351165341551</v>
      </c>
      <c r="AB72" s="5">
        <v>0.52569801221089218</v>
      </c>
      <c r="AC72" s="5">
        <v>9.271028751953958</v>
      </c>
      <c r="AD72" s="5">
        <v>0.30453593296940673</v>
      </c>
    </row>
    <row r="73" spans="1:30" x14ac:dyDescent="0.25">
      <c r="A73" s="32" t="s">
        <v>28</v>
      </c>
      <c r="B73" s="32">
        <v>2019</v>
      </c>
      <c r="C73" s="32">
        <v>3</v>
      </c>
      <c r="D73" s="32" t="s">
        <v>9445</v>
      </c>
      <c r="E73" s="32" t="s">
        <v>9446</v>
      </c>
      <c r="F73" s="32">
        <v>22.2</v>
      </c>
      <c r="G73" s="32">
        <v>66</v>
      </c>
      <c r="H73" s="32">
        <v>18</v>
      </c>
      <c r="I73" s="32">
        <v>0</v>
      </c>
      <c r="J73" s="60"/>
      <c r="K73" s="5">
        <v>15.53055281272951</v>
      </c>
      <c r="L73" s="60"/>
      <c r="M73" s="5">
        <v>25.555887275264048</v>
      </c>
      <c r="N73" s="5">
        <v>57.537810246345082</v>
      </c>
      <c r="O73" s="5">
        <v>77.302284267992846</v>
      </c>
      <c r="P73" s="5">
        <v>9.285892016507912</v>
      </c>
      <c r="Q73" s="5">
        <v>10.666284672507912</v>
      </c>
      <c r="R73" s="5">
        <v>28.193511653415509</v>
      </c>
      <c r="S73" s="5">
        <v>11.4</v>
      </c>
      <c r="T73" s="5">
        <v>22.49351165341551</v>
      </c>
      <c r="U73" s="5">
        <v>25.146899915803161</v>
      </c>
      <c r="V73" s="5">
        <v>25.146899915803161</v>
      </c>
      <c r="W73" s="5">
        <v>751.25450152527435</v>
      </c>
      <c r="X73" s="5">
        <v>756.25449152527437</v>
      </c>
      <c r="Y73" s="5">
        <v>-1.27</v>
      </c>
      <c r="Z73" s="5">
        <v>2.4</v>
      </c>
      <c r="AA73" s="5">
        <v>28.193511653415509</v>
      </c>
      <c r="AB73" s="5">
        <v>2.2059083528351522</v>
      </c>
      <c r="AC73" s="5">
        <v>10.963334984834384</v>
      </c>
      <c r="AD73" s="5">
        <v>2.1874562127112687</v>
      </c>
    </row>
    <row r="74" spans="1:30" x14ac:dyDescent="0.25">
      <c r="A74" s="32" t="s">
        <v>28</v>
      </c>
      <c r="B74" s="32">
        <v>2019</v>
      </c>
      <c r="C74" s="32">
        <v>3</v>
      </c>
      <c r="D74" s="32" t="s">
        <v>9447</v>
      </c>
      <c r="E74" s="32" t="s">
        <v>9448</v>
      </c>
      <c r="F74" s="32">
        <v>23.5</v>
      </c>
      <c r="G74" s="32">
        <v>65</v>
      </c>
      <c r="H74" s="32">
        <v>9</v>
      </c>
      <c r="I74" s="32">
        <v>0</v>
      </c>
      <c r="J74" s="60"/>
      <c r="K74" s="5">
        <v>16.524557294856027</v>
      </c>
      <c r="L74" s="60"/>
      <c r="M74" s="5">
        <v>18.462816968162112</v>
      </c>
      <c r="N74" s="5">
        <v>25.498870683459774</v>
      </c>
      <c r="O74" s="5">
        <v>83.159653098510219</v>
      </c>
      <c r="P74" s="5">
        <v>10.666284672507912</v>
      </c>
      <c r="Q74" s="5">
        <v>12.166559952507912</v>
      </c>
      <c r="R74" s="5">
        <v>34.12751165341551</v>
      </c>
      <c r="S74" s="5">
        <v>11.868</v>
      </c>
      <c r="T74" s="5">
        <v>28.193511653415509</v>
      </c>
      <c r="U74" s="5">
        <v>30.885109795434694</v>
      </c>
      <c r="V74" s="5">
        <v>30.885109795434694</v>
      </c>
      <c r="W74" s="5">
        <v>740.55429505905443</v>
      </c>
      <c r="X74" s="5">
        <v>745.55428505905445</v>
      </c>
      <c r="Y74" s="5">
        <v>-1.27</v>
      </c>
      <c r="Z74" s="5">
        <v>2.4</v>
      </c>
      <c r="AA74" s="5">
        <v>34.12751165341551</v>
      </c>
      <c r="AB74" s="5">
        <v>2.5936752823999143</v>
      </c>
      <c r="AC74" s="5">
        <v>12.866106397597544</v>
      </c>
      <c r="AD74" s="5">
        <v>3.0791461496399717</v>
      </c>
    </row>
    <row r="75" spans="1:30" x14ac:dyDescent="0.25">
      <c r="A75" s="32" t="s">
        <v>28</v>
      </c>
      <c r="B75" s="32">
        <v>2019</v>
      </c>
      <c r="C75" s="32">
        <v>3</v>
      </c>
      <c r="D75" s="32" t="s">
        <v>9449</v>
      </c>
      <c r="E75" s="32" t="s">
        <v>9450</v>
      </c>
      <c r="F75" s="32">
        <v>25</v>
      </c>
      <c r="G75" s="32">
        <v>60</v>
      </c>
      <c r="H75" s="32">
        <v>5</v>
      </c>
      <c r="I75" s="32">
        <v>0</v>
      </c>
      <c r="J75" s="60"/>
      <c r="K75" s="5">
        <v>16.68134549714685</v>
      </c>
      <c r="L75" s="60"/>
      <c r="M75" s="5">
        <v>15.671546971743412</v>
      </c>
      <c r="N75" s="5">
        <v>18.408141383085418</v>
      </c>
      <c r="O75" s="5">
        <v>85.60453445929484</v>
      </c>
      <c r="P75" s="5">
        <v>12.166559952507912</v>
      </c>
      <c r="Q75" s="5">
        <v>13.985709072507913</v>
      </c>
      <c r="R75" s="5">
        <v>40.331511653415511</v>
      </c>
      <c r="S75" s="5">
        <v>12.407999999999999</v>
      </c>
      <c r="T75" s="5">
        <v>34.12751165341551</v>
      </c>
      <c r="U75" s="5">
        <v>36.859474989719587</v>
      </c>
      <c r="V75" s="5">
        <v>36.859474989719587</v>
      </c>
      <c r="W75" s="5">
        <v>729.57563281280329</v>
      </c>
      <c r="X75" s="5">
        <v>734.57562281280332</v>
      </c>
      <c r="Y75" s="5">
        <v>-1.27</v>
      </c>
      <c r="Z75" s="5">
        <v>2.4</v>
      </c>
      <c r="AA75" s="5">
        <v>40.331511653415511</v>
      </c>
      <c r="AB75" s="5">
        <v>2.9476089330157089</v>
      </c>
      <c r="AC75" s="5">
        <v>14.982639291780199</v>
      </c>
      <c r="AD75" s="5">
        <v>3.9674107810309733</v>
      </c>
    </row>
    <row r="76" spans="1:30" x14ac:dyDescent="0.25">
      <c r="A76" s="32" t="s">
        <v>28</v>
      </c>
      <c r="B76" s="32">
        <v>2019</v>
      </c>
      <c r="C76" s="32">
        <v>3</v>
      </c>
      <c r="D76" s="32" t="s">
        <v>9451</v>
      </c>
      <c r="E76" s="32" t="s">
        <v>9452</v>
      </c>
      <c r="F76" s="32">
        <v>27.6</v>
      </c>
      <c r="G76" s="32">
        <v>56</v>
      </c>
      <c r="H76" s="32">
        <v>14</v>
      </c>
      <c r="I76" s="32">
        <v>0</v>
      </c>
      <c r="J76" s="60"/>
      <c r="K76" s="5">
        <v>18.019024527447982</v>
      </c>
      <c r="L76" s="60"/>
      <c r="M76" s="5">
        <v>13.775121589016125</v>
      </c>
      <c r="N76" s="5">
        <v>15.617792621274177</v>
      </c>
      <c r="O76" s="5">
        <v>87.313990675765325</v>
      </c>
      <c r="P76" s="5">
        <v>13.985709072507913</v>
      </c>
      <c r="Q76" s="5">
        <v>16.186112816507912</v>
      </c>
      <c r="R76" s="5">
        <v>47.003511653415515</v>
      </c>
      <c r="S76" s="5">
        <v>13.344000000000001</v>
      </c>
      <c r="T76" s="5">
        <v>40.331511653415511</v>
      </c>
      <c r="U76" s="5">
        <v>43.106326504010624</v>
      </c>
      <c r="V76" s="5">
        <v>43.106326504010624</v>
      </c>
      <c r="W76" s="5">
        <v>718.27026466707912</v>
      </c>
      <c r="X76" s="5">
        <v>723.27025466707914</v>
      </c>
      <c r="Y76" s="5">
        <v>-1.27</v>
      </c>
      <c r="Z76" s="5">
        <v>2.4</v>
      </c>
      <c r="AA76" s="5">
        <v>47.003511653415515</v>
      </c>
      <c r="AB76" s="5">
        <v>5.9056943923712542</v>
      </c>
      <c r="AC76" s="5">
        <v>17.396013143838637</v>
      </c>
      <c r="AD76" s="5">
        <v>8.5026224603966689</v>
      </c>
    </row>
    <row r="77" spans="1:30" x14ac:dyDescent="0.25">
      <c r="A77" s="32" t="s">
        <v>28</v>
      </c>
      <c r="B77" s="32">
        <v>2019</v>
      </c>
      <c r="C77" s="32">
        <v>3</v>
      </c>
      <c r="D77" s="32" t="s">
        <v>9453</v>
      </c>
      <c r="E77" s="32" t="s">
        <v>9454</v>
      </c>
      <c r="F77" s="32">
        <v>23.7</v>
      </c>
      <c r="G77" s="32">
        <v>94</v>
      </c>
      <c r="H77" s="32">
        <v>5</v>
      </c>
      <c r="I77" s="32">
        <v>3</v>
      </c>
      <c r="J77" s="60"/>
      <c r="K77" s="5">
        <v>22.644606503323711</v>
      </c>
      <c r="L77" s="60"/>
      <c r="M77" s="5">
        <v>64.315079506622354</v>
      </c>
      <c r="N77" s="5">
        <v>79.072844332744097</v>
      </c>
      <c r="O77" s="5">
        <v>52.23387758039285</v>
      </c>
      <c r="P77" s="5">
        <v>11.997022259349997</v>
      </c>
      <c r="Q77" s="5">
        <v>12.256303283349997</v>
      </c>
      <c r="R77" s="5">
        <v>50.281564855232354</v>
      </c>
      <c r="S77" s="5">
        <v>11.94</v>
      </c>
      <c r="T77" s="5">
        <v>44.311564855232355</v>
      </c>
      <c r="U77" s="5">
        <v>44.311564855232355</v>
      </c>
      <c r="V77" s="5">
        <v>44.311564855232355</v>
      </c>
      <c r="W77" s="5">
        <v>716.10930471793995</v>
      </c>
      <c r="X77" s="5">
        <v>711.30616471793996</v>
      </c>
      <c r="Y77" s="5">
        <v>1.2199999999999998</v>
      </c>
      <c r="Z77" s="5">
        <v>2.4</v>
      </c>
      <c r="AA77" s="5">
        <v>50.281564855232354</v>
      </c>
      <c r="AB77" s="5">
        <v>0.27276423633559249</v>
      </c>
      <c r="AC77" s="5">
        <v>15.231053313750193</v>
      </c>
      <c r="AD77" s="5">
        <v>0.20914600927041715</v>
      </c>
    </row>
    <row r="78" spans="1:30" x14ac:dyDescent="0.25">
      <c r="A78" s="32" t="s">
        <v>28</v>
      </c>
      <c r="B78" s="32">
        <v>2019</v>
      </c>
      <c r="C78" s="32">
        <v>3</v>
      </c>
      <c r="D78" s="32" t="s">
        <v>9455</v>
      </c>
      <c r="E78" s="32" t="s">
        <v>9456</v>
      </c>
      <c r="F78" s="32">
        <v>24.4</v>
      </c>
      <c r="G78" s="32">
        <v>87</v>
      </c>
      <c r="H78" s="32">
        <v>0</v>
      </c>
      <c r="I78" s="32">
        <v>3</v>
      </c>
      <c r="J78" s="60"/>
      <c r="K78" s="5">
        <v>22.065242263337588</v>
      </c>
      <c r="L78" s="60"/>
      <c r="M78" s="5">
        <v>97.125423370341849</v>
      </c>
      <c r="N78" s="5">
        <v>122.5542064325565</v>
      </c>
      <c r="O78" s="5">
        <v>37.229188776139495</v>
      </c>
      <c r="P78" s="5">
        <v>8.7586243713731715</v>
      </c>
      <c r="Q78" s="5">
        <v>9.336256491373172</v>
      </c>
      <c r="R78" s="5">
        <v>53.66354153234515</v>
      </c>
      <c r="S78" s="5">
        <v>12.192</v>
      </c>
      <c r="T78" s="5">
        <v>47.567541532345146</v>
      </c>
      <c r="U78" s="5">
        <v>47.567541532345146</v>
      </c>
      <c r="V78" s="5">
        <v>47.567541532345146</v>
      </c>
      <c r="W78" s="5">
        <v>710.30387670957236</v>
      </c>
      <c r="X78" s="5">
        <v>705.50073670957238</v>
      </c>
      <c r="Y78" s="5">
        <v>1.2199999999999998</v>
      </c>
      <c r="Z78" s="5">
        <v>2.4</v>
      </c>
      <c r="AA78" s="5">
        <v>53.66354153234515</v>
      </c>
      <c r="AB78" s="5">
        <v>1.9884676936419203E-2</v>
      </c>
      <c r="AC78" s="5">
        <v>13.012710998775068</v>
      </c>
      <c r="AD78" s="5">
        <v>1.3899328069419677E-2</v>
      </c>
    </row>
    <row r="79" spans="1:30" x14ac:dyDescent="0.25">
      <c r="A79" s="32" t="s">
        <v>28</v>
      </c>
      <c r="B79" s="32">
        <v>2019</v>
      </c>
      <c r="C79" s="32">
        <v>3</v>
      </c>
      <c r="D79" s="32" t="s">
        <v>9457</v>
      </c>
      <c r="E79" s="32" t="s">
        <v>9458</v>
      </c>
      <c r="F79" s="32">
        <v>26.6</v>
      </c>
      <c r="G79" s="32">
        <v>61</v>
      </c>
      <c r="H79" s="32">
        <v>14</v>
      </c>
      <c r="I79" s="32">
        <v>0</v>
      </c>
      <c r="J79" s="60"/>
      <c r="K79" s="5">
        <v>18.444585503155057</v>
      </c>
      <c r="L79" s="60"/>
      <c r="M79" s="5">
        <v>28.905069080131383</v>
      </c>
      <c r="N79" s="5">
        <v>97.044785869927637</v>
      </c>
      <c r="O79" s="5">
        <v>74.700566306506047</v>
      </c>
      <c r="P79" s="5">
        <v>9.336256491373172</v>
      </c>
      <c r="Q79" s="5">
        <v>11.218657635373171</v>
      </c>
      <c r="R79" s="5">
        <v>60.155541532345147</v>
      </c>
      <c r="S79" s="5">
        <v>12.984</v>
      </c>
      <c r="T79" s="5">
        <v>53.66354153234515</v>
      </c>
      <c r="U79" s="5">
        <v>56.532737779197575</v>
      </c>
      <c r="V79" s="5">
        <v>56.532737779197575</v>
      </c>
      <c r="W79" s="5">
        <v>694.56092492439336</v>
      </c>
      <c r="X79" s="5">
        <v>699.56091492439339</v>
      </c>
      <c r="Y79" s="5">
        <v>-1.27</v>
      </c>
      <c r="Z79" s="5">
        <v>2.4</v>
      </c>
      <c r="AA79" s="5">
        <v>60.155541532345147</v>
      </c>
      <c r="AB79" s="5">
        <v>1.525884735325993</v>
      </c>
      <c r="AC79" s="5">
        <v>15.30266898880274</v>
      </c>
      <c r="AD79" s="5">
        <v>1.6223772886237251</v>
      </c>
    </row>
    <row r="80" spans="1:30" x14ac:dyDescent="0.25">
      <c r="A80" s="32" t="s">
        <v>28</v>
      </c>
      <c r="B80" s="32">
        <v>2019</v>
      </c>
      <c r="C80" s="32">
        <v>3</v>
      </c>
      <c r="D80" s="32" t="s">
        <v>9459</v>
      </c>
      <c r="E80" s="32" t="s">
        <v>9460</v>
      </c>
      <c r="F80" s="32">
        <v>21.2</v>
      </c>
      <c r="G80" s="32">
        <v>43</v>
      </c>
      <c r="H80" s="32">
        <v>16</v>
      </c>
      <c r="I80" s="32">
        <v>5</v>
      </c>
      <c r="J80" s="60"/>
      <c r="K80" s="5">
        <v>8.1231040847324163</v>
      </c>
      <c r="L80" s="60"/>
      <c r="M80" s="5">
        <v>31.8565259236142</v>
      </c>
      <c r="N80" s="5">
        <v>124.63690878268275</v>
      </c>
      <c r="O80" s="5">
        <v>72.488487312001396</v>
      </c>
      <c r="P80" s="5">
        <v>6.5141537105241767</v>
      </c>
      <c r="Q80" s="5">
        <v>8.7290200385241761</v>
      </c>
      <c r="R80" s="5">
        <v>59.139901342196012</v>
      </c>
      <c r="S80" s="5">
        <v>11.040000000000001</v>
      </c>
      <c r="T80" s="5">
        <v>53.619901342196009</v>
      </c>
      <c r="U80" s="5">
        <v>53.619901342196009</v>
      </c>
      <c r="V80" s="5">
        <v>53.619901342196009</v>
      </c>
      <c r="W80" s="5">
        <v>699.63724151632186</v>
      </c>
      <c r="X80" s="5">
        <v>688.29868151632184</v>
      </c>
      <c r="Y80" s="5">
        <v>2.8799999999999994</v>
      </c>
      <c r="Z80" s="5">
        <v>2.4</v>
      </c>
      <c r="AA80" s="5">
        <v>59.139901342196012</v>
      </c>
      <c r="AB80" s="5">
        <v>1.5271100639713853</v>
      </c>
      <c r="AC80" s="5">
        <v>12.752414847133611</v>
      </c>
      <c r="AD80" s="5">
        <v>1.2696523607734935</v>
      </c>
    </row>
    <row r="81" spans="1:30" x14ac:dyDescent="0.25">
      <c r="A81" s="32" t="s">
        <v>28</v>
      </c>
      <c r="B81" s="32">
        <v>2019</v>
      </c>
      <c r="C81" s="32">
        <v>3</v>
      </c>
      <c r="D81" s="32" t="s">
        <v>9461</v>
      </c>
      <c r="E81" s="32" t="s">
        <v>9462</v>
      </c>
      <c r="F81" s="32">
        <v>18.8</v>
      </c>
      <c r="G81" s="32">
        <v>50</v>
      </c>
      <c r="H81" s="32">
        <v>13</v>
      </c>
      <c r="I81" s="32">
        <v>0</v>
      </c>
      <c r="J81" s="60"/>
      <c r="K81" s="5">
        <v>8.1538840880220729</v>
      </c>
      <c r="L81" s="60"/>
      <c r="M81" s="5">
        <v>18.134222910374891</v>
      </c>
      <c r="N81" s="5">
        <v>31.797429860322225</v>
      </c>
      <c r="O81" s="5">
        <v>83.443182506209254</v>
      </c>
      <c r="P81" s="5">
        <v>8.7290200385241761</v>
      </c>
      <c r="Q81" s="5">
        <v>10.462787638524176</v>
      </c>
      <c r="R81" s="5">
        <v>64.227901342196006</v>
      </c>
      <c r="S81" s="5">
        <v>10.176</v>
      </c>
      <c r="T81" s="5">
        <v>59.139901342196012</v>
      </c>
      <c r="U81" s="5">
        <v>62.048793762631171</v>
      </c>
      <c r="V81" s="5">
        <v>62.048793762631171</v>
      </c>
      <c r="W81" s="5">
        <v>685.04857164636587</v>
      </c>
      <c r="X81" s="5">
        <v>690.0485616463659</v>
      </c>
      <c r="Y81" s="5">
        <v>-1.27</v>
      </c>
      <c r="Z81" s="5">
        <v>2.4</v>
      </c>
      <c r="AA81" s="5">
        <v>64.227901342196006</v>
      </c>
      <c r="AB81" s="5">
        <v>3.2915680390980326</v>
      </c>
      <c r="AC81" s="5">
        <v>14.869809271202694</v>
      </c>
      <c r="AD81" s="5">
        <v>4.4491846242152073</v>
      </c>
    </row>
    <row r="82" spans="1:30" x14ac:dyDescent="0.25">
      <c r="A82" s="32" t="s">
        <v>28</v>
      </c>
      <c r="B82" s="32">
        <v>2019</v>
      </c>
      <c r="C82" s="32">
        <v>3</v>
      </c>
      <c r="D82" s="32" t="s">
        <v>9463</v>
      </c>
      <c r="E82" s="32" t="s">
        <v>9464</v>
      </c>
      <c r="F82" s="32">
        <v>21.5</v>
      </c>
      <c r="G82" s="32">
        <v>55</v>
      </c>
      <c r="H82" s="32">
        <v>13</v>
      </c>
      <c r="I82" s="32">
        <v>0</v>
      </c>
      <c r="J82" s="60"/>
      <c r="K82" s="5">
        <v>12.07163332425773</v>
      </c>
      <c r="L82" s="60"/>
      <c r="M82" s="5">
        <v>15.17608802089447</v>
      </c>
      <c r="N82" s="5">
        <v>18.079655774935166</v>
      </c>
      <c r="O82" s="5">
        <v>86.047292634361696</v>
      </c>
      <c r="P82" s="5">
        <v>10.462787638524176</v>
      </c>
      <c r="Q82" s="5">
        <v>12.234889798524176</v>
      </c>
      <c r="R82" s="5">
        <v>69.801901342196004</v>
      </c>
      <c r="S82" s="5">
        <v>11.148</v>
      </c>
      <c r="T82" s="5">
        <v>64.227901342196006</v>
      </c>
      <c r="U82" s="5">
        <v>67.17416867675658</v>
      </c>
      <c r="V82" s="5">
        <v>67.17416867675658</v>
      </c>
      <c r="W82" s="5">
        <v>676.32674237424612</v>
      </c>
      <c r="X82" s="5">
        <v>681.32673237424615</v>
      </c>
      <c r="Y82" s="5">
        <v>-1.27</v>
      </c>
      <c r="Z82" s="5">
        <v>2.4</v>
      </c>
      <c r="AA82" s="5">
        <v>69.801901342196004</v>
      </c>
      <c r="AB82" s="5">
        <v>4.6926828295929273</v>
      </c>
      <c r="AC82" s="5">
        <v>17.014164901148035</v>
      </c>
      <c r="AD82" s="5">
        <v>6.8362602212183905</v>
      </c>
    </row>
    <row r="83" spans="1:30" x14ac:dyDescent="0.25">
      <c r="A83" s="32" t="s">
        <v>28</v>
      </c>
      <c r="B83" s="32">
        <v>2019</v>
      </c>
      <c r="C83" s="32">
        <v>3</v>
      </c>
      <c r="D83" s="32" t="s">
        <v>9465</v>
      </c>
      <c r="E83" s="32" t="s">
        <v>9466</v>
      </c>
      <c r="F83" s="32">
        <v>24</v>
      </c>
      <c r="G83" s="32">
        <v>44</v>
      </c>
      <c r="H83" s="32">
        <v>9</v>
      </c>
      <c r="I83" s="32">
        <v>0</v>
      </c>
      <c r="J83" s="60"/>
      <c r="K83" s="5">
        <v>10.993695967929327</v>
      </c>
      <c r="L83" s="60"/>
      <c r="M83" s="5">
        <v>12.430563930134664</v>
      </c>
      <c r="N83" s="5">
        <v>15.122497192382152</v>
      </c>
      <c r="O83" s="5">
        <v>88.550595187670979</v>
      </c>
      <c r="P83" s="5">
        <v>12.234889798524176</v>
      </c>
      <c r="Q83" s="5">
        <v>14.684119686524175</v>
      </c>
      <c r="R83" s="5">
        <v>75.825901342196005</v>
      </c>
      <c r="S83" s="5">
        <v>12.048</v>
      </c>
      <c r="T83" s="5">
        <v>69.801901342196004</v>
      </c>
      <c r="U83" s="5">
        <v>72.789667093596293</v>
      </c>
      <c r="V83" s="5">
        <v>72.789667093596293</v>
      </c>
      <c r="W83" s="5">
        <v>666.89829960435407</v>
      </c>
      <c r="X83" s="5">
        <v>671.89828960435409</v>
      </c>
      <c r="Y83" s="5">
        <v>-1.27</v>
      </c>
      <c r="Z83" s="5">
        <v>2.4</v>
      </c>
      <c r="AA83" s="5">
        <v>75.825901342196005</v>
      </c>
      <c r="AB83" s="5">
        <v>5.4799928406767453</v>
      </c>
      <c r="AC83" s="5">
        <v>19.78806117714123</v>
      </c>
      <c r="AD83" s="5">
        <v>8.5419812992964328</v>
      </c>
    </row>
    <row r="84" spans="1:30" x14ac:dyDescent="0.25">
      <c r="A84" s="32" t="s">
        <v>28</v>
      </c>
      <c r="B84" s="32">
        <v>2019</v>
      </c>
      <c r="C84" s="32">
        <v>3</v>
      </c>
      <c r="D84" s="32" t="s">
        <v>9467</v>
      </c>
      <c r="E84" s="32" t="s">
        <v>9468</v>
      </c>
      <c r="F84" s="32">
        <v>27.6</v>
      </c>
      <c r="G84" s="32">
        <v>50</v>
      </c>
      <c r="H84" s="32">
        <v>29</v>
      </c>
      <c r="I84" s="32">
        <v>0</v>
      </c>
      <c r="J84" s="60"/>
      <c r="K84" s="5">
        <v>16.232163394211568</v>
      </c>
      <c r="L84" s="60"/>
      <c r="M84" s="5">
        <v>12.329358894221556</v>
      </c>
      <c r="N84" s="5">
        <v>12.377879238187884</v>
      </c>
      <c r="O84" s="5">
        <v>88.6445181239053</v>
      </c>
      <c r="P84" s="5">
        <v>14.684119686524175</v>
      </c>
      <c r="Q84" s="5">
        <v>17.184578486524174</v>
      </c>
      <c r="R84" s="5">
        <v>82.497901342196002</v>
      </c>
      <c r="S84" s="5">
        <v>13.344000000000001</v>
      </c>
      <c r="T84" s="5">
        <v>75.825901342196005</v>
      </c>
      <c r="U84" s="5">
        <v>78.859175699887473</v>
      </c>
      <c r="V84" s="5">
        <v>78.859175699887473</v>
      </c>
      <c r="W84" s="5">
        <v>656.85532477787558</v>
      </c>
      <c r="X84" s="5">
        <v>661.85531477787561</v>
      </c>
      <c r="Y84" s="5">
        <v>-1.27</v>
      </c>
      <c r="Z84" s="5">
        <v>2.4</v>
      </c>
      <c r="AA84" s="5">
        <v>82.497901342196002</v>
      </c>
      <c r="AB84" s="5">
        <v>15.213523920871793</v>
      </c>
      <c r="AC84" s="5">
        <v>22.600016470313175</v>
      </c>
      <c r="AD84" s="5">
        <v>20.392937689197826</v>
      </c>
    </row>
    <row r="85" spans="1:30" x14ac:dyDescent="0.25">
      <c r="A85" s="32" t="s">
        <v>28</v>
      </c>
      <c r="B85" s="32">
        <v>2019</v>
      </c>
      <c r="C85" s="32">
        <v>3</v>
      </c>
      <c r="D85" s="32" t="s">
        <v>9469</v>
      </c>
      <c r="E85" s="32" t="s">
        <v>9470</v>
      </c>
      <c r="F85" s="32">
        <v>19.3</v>
      </c>
      <c r="G85" s="32">
        <v>56</v>
      </c>
      <c r="H85" s="32">
        <v>11</v>
      </c>
      <c r="I85" s="32">
        <v>0</v>
      </c>
      <c r="J85" s="60"/>
      <c r="K85" s="5">
        <v>10.296559112967106</v>
      </c>
      <c r="L85" s="60"/>
      <c r="M85" s="5">
        <v>13.030429858251736</v>
      </c>
      <c r="N85" s="5">
        <v>12.276707604124715</v>
      </c>
      <c r="O85" s="5">
        <v>87.996327763130566</v>
      </c>
      <c r="P85" s="5">
        <v>17.184578486524174</v>
      </c>
      <c r="Q85" s="5">
        <v>18.748628534524173</v>
      </c>
      <c r="R85" s="5">
        <v>87.675901342195999</v>
      </c>
      <c r="S85" s="5">
        <v>10.356</v>
      </c>
      <c r="T85" s="5">
        <v>82.497901342196002</v>
      </c>
      <c r="U85" s="5">
        <v>85.582392247768425</v>
      </c>
      <c r="V85" s="5">
        <v>85.582392247768425</v>
      </c>
      <c r="W85" s="5">
        <v>645.90713982457191</v>
      </c>
      <c r="X85" s="5">
        <v>650.90712982457194</v>
      </c>
      <c r="Y85" s="5">
        <v>-1.27</v>
      </c>
      <c r="Z85" s="5">
        <v>2.4</v>
      </c>
      <c r="AA85" s="5">
        <v>87.675901342195999</v>
      </c>
      <c r="AB85" s="5">
        <v>5.5977691323643919</v>
      </c>
      <c r="AC85" s="5">
        <v>24.434541548352914</v>
      </c>
      <c r="AD85" s="5">
        <v>9.7644395701254272</v>
      </c>
    </row>
    <row r="86" spans="1:30" x14ac:dyDescent="0.25">
      <c r="A86" s="32" t="s">
        <v>28</v>
      </c>
      <c r="B86" s="32">
        <v>2019</v>
      </c>
      <c r="C86" s="32">
        <v>3</v>
      </c>
      <c r="D86" s="32" t="s">
        <v>9471</v>
      </c>
      <c r="E86" s="32" t="s">
        <v>9472</v>
      </c>
      <c r="F86" s="32">
        <v>20.3</v>
      </c>
      <c r="G86" s="32">
        <v>62</v>
      </c>
      <c r="H86" s="32">
        <v>16</v>
      </c>
      <c r="I86" s="32">
        <v>0</v>
      </c>
      <c r="J86" s="60"/>
      <c r="K86" s="5">
        <v>12.770082151747179</v>
      </c>
      <c r="L86" s="60"/>
      <c r="M86" s="5">
        <v>13.97897854273466</v>
      </c>
      <c r="N86" s="5">
        <v>12.977547185724953</v>
      </c>
      <c r="O86" s="5">
        <v>87.128302360992379</v>
      </c>
      <c r="P86" s="5">
        <v>18.748628534524173</v>
      </c>
      <c r="Q86" s="5">
        <v>20.165613270524172</v>
      </c>
      <c r="R86" s="5">
        <v>93.033901342196003</v>
      </c>
      <c r="S86" s="5">
        <v>10.716000000000001</v>
      </c>
      <c r="T86" s="5">
        <v>87.675901342195999</v>
      </c>
      <c r="U86" s="5">
        <v>90.800737924289763</v>
      </c>
      <c r="V86" s="5">
        <v>90.800737924289763</v>
      </c>
      <c r="W86" s="5">
        <v>637.53544969879204</v>
      </c>
      <c r="X86" s="5">
        <v>642.53543969879206</v>
      </c>
      <c r="Y86" s="5">
        <v>-1.27</v>
      </c>
      <c r="Z86" s="5">
        <v>2.4</v>
      </c>
      <c r="AA86" s="5">
        <v>93.033901342196003</v>
      </c>
      <c r="AB86" s="5">
        <v>6.3610951671860194</v>
      </c>
      <c r="AC86" s="5">
        <v>26.157025987331838</v>
      </c>
      <c r="AD86" s="5">
        <v>11.261922436126659</v>
      </c>
    </row>
    <row r="87" spans="1:30" x14ac:dyDescent="0.25">
      <c r="A87" s="32" t="s">
        <v>28</v>
      </c>
      <c r="B87" s="32">
        <v>2019</v>
      </c>
      <c r="C87" s="32">
        <v>3</v>
      </c>
      <c r="D87" s="32" t="s">
        <v>9473</v>
      </c>
      <c r="E87" s="32" t="s">
        <v>9474</v>
      </c>
      <c r="F87" s="32">
        <v>23.2</v>
      </c>
      <c r="G87" s="32">
        <v>56</v>
      </c>
      <c r="H87" s="32">
        <v>25</v>
      </c>
      <c r="I87" s="32">
        <v>0</v>
      </c>
      <c r="J87" s="60"/>
      <c r="K87" s="5">
        <v>13.92726434729259</v>
      </c>
      <c r="L87" s="60"/>
      <c r="M87" s="5">
        <v>13.925782809889048</v>
      </c>
      <c r="N87" s="5">
        <v>13.925782809889048</v>
      </c>
      <c r="O87" s="5">
        <v>87.176711745660526</v>
      </c>
      <c r="P87" s="5">
        <v>20.165613270524172</v>
      </c>
      <c r="Q87" s="5">
        <v>22.028672886524173</v>
      </c>
      <c r="R87" s="5">
        <v>98.913901342195999</v>
      </c>
      <c r="S87" s="5">
        <v>11.76</v>
      </c>
      <c r="T87" s="5">
        <v>93.033901342196003</v>
      </c>
      <c r="U87" s="5">
        <v>96.201043967352064</v>
      </c>
      <c r="V87" s="5">
        <v>96.201043967352064</v>
      </c>
      <c r="W87" s="5">
        <v>628.98607475403378</v>
      </c>
      <c r="X87" s="5">
        <v>633.98606475403381</v>
      </c>
      <c r="Y87" s="5">
        <v>-1.27</v>
      </c>
      <c r="Z87" s="5">
        <v>2.4</v>
      </c>
      <c r="AA87" s="5">
        <v>98.913901342195999</v>
      </c>
      <c r="AB87" s="5">
        <v>10.079653910605712</v>
      </c>
      <c r="AC87" s="5">
        <v>28.300597059065296</v>
      </c>
      <c r="AD87" s="5">
        <v>16.792840383339829</v>
      </c>
    </row>
    <row r="88" spans="1:30" x14ac:dyDescent="0.25">
      <c r="A88" s="32" t="s">
        <v>28</v>
      </c>
      <c r="B88" s="32">
        <v>2019</v>
      </c>
      <c r="C88" s="32">
        <v>3</v>
      </c>
      <c r="D88" s="32" t="s">
        <v>9475</v>
      </c>
      <c r="E88" s="32" t="s">
        <v>9476</v>
      </c>
      <c r="F88" s="32">
        <v>25.2</v>
      </c>
      <c r="G88" s="32">
        <v>56</v>
      </c>
      <c r="H88" s="32">
        <v>20</v>
      </c>
      <c r="I88" s="32">
        <v>0</v>
      </c>
      <c r="J88" s="60"/>
      <c r="K88" s="5">
        <v>15.787735845529431</v>
      </c>
      <c r="L88" s="60"/>
      <c r="M88" s="5">
        <v>13.872604633836634</v>
      </c>
      <c r="N88" s="5">
        <v>13.872604633836634</v>
      </c>
      <c r="O88" s="5">
        <v>87.225137112703749</v>
      </c>
      <c r="P88" s="5">
        <v>22.028672886524173</v>
      </c>
      <c r="Q88" s="5">
        <v>24.045070742524175</v>
      </c>
      <c r="R88" s="5">
        <v>105.15390134219599</v>
      </c>
      <c r="S88" s="5">
        <v>12.48</v>
      </c>
      <c r="T88" s="5">
        <v>98.913901342195999</v>
      </c>
      <c r="U88" s="5">
        <v>102.12813378072264</v>
      </c>
      <c r="V88" s="5">
        <v>102.12813378072264</v>
      </c>
      <c r="W88" s="5">
        <v>619.73464421117501</v>
      </c>
      <c r="X88" s="5">
        <v>624.73463421117503</v>
      </c>
      <c r="Y88" s="5">
        <v>-1.27</v>
      </c>
      <c r="Z88" s="5">
        <v>2.4</v>
      </c>
      <c r="AA88" s="5">
        <v>105.15390134219599</v>
      </c>
      <c r="AB88" s="5">
        <v>7.8894193194262625</v>
      </c>
      <c r="AC88" s="5">
        <v>30.598237395446493</v>
      </c>
      <c r="AD88" s="5">
        <v>14.506490665117495</v>
      </c>
    </row>
    <row r="89" spans="1:30" x14ac:dyDescent="0.25">
      <c r="A89" s="32" t="s">
        <v>28</v>
      </c>
      <c r="B89" s="32">
        <v>2019</v>
      </c>
      <c r="C89" s="32">
        <v>3</v>
      </c>
      <c r="D89" s="32" t="s">
        <v>9477</v>
      </c>
      <c r="E89" s="32" t="s">
        <v>9478</v>
      </c>
      <c r="F89" s="32">
        <v>24.8</v>
      </c>
      <c r="G89" s="32">
        <v>69</v>
      </c>
      <c r="H89" s="32">
        <v>29</v>
      </c>
      <c r="I89" s="32">
        <v>0</v>
      </c>
      <c r="J89" s="60"/>
      <c r="K89" s="5">
        <v>18.705433486082484</v>
      </c>
      <c r="L89" s="60"/>
      <c r="M89" s="5">
        <v>14.687008084135599</v>
      </c>
      <c r="N89" s="5">
        <v>13.819444008782932</v>
      </c>
      <c r="O89" s="5">
        <v>86.487008344223014</v>
      </c>
      <c r="P89" s="5">
        <v>24.045070742524175</v>
      </c>
      <c r="Q89" s="5">
        <v>25.444107934524176</v>
      </c>
      <c r="R89" s="5">
        <v>111.321901342196</v>
      </c>
      <c r="S89" s="5">
        <v>12.336</v>
      </c>
      <c r="T89" s="5">
        <v>105.15390134219599</v>
      </c>
      <c r="U89" s="5">
        <v>108.41887575927569</v>
      </c>
      <c r="V89" s="5">
        <v>108.41887575927569</v>
      </c>
      <c r="W89" s="5">
        <v>610.06440787251972</v>
      </c>
      <c r="X89" s="5">
        <v>615.06439787251975</v>
      </c>
      <c r="Y89" s="5">
        <v>-1.27</v>
      </c>
      <c r="Z89" s="5">
        <v>2.4</v>
      </c>
      <c r="AA89" s="5">
        <v>111.321901342196</v>
      </c>
      <c r="AB89" s="5">
        <v>11.179518895263394</v>
      </c>
      <c r="AC89" s="5">
        <v>32.383825732511212</v>
      </c>
      <c r="AD89" s="5">
        <v>19.383259376619439</v>
      </c>
    </row>
    <row r="90" spans="1:30" x14ac:dyDescent="0.25">
      <c r="A90" s="32" t="s">
        <v>28</v>
      </c>
      <c r="B90" s="32">
        <v>2019</v>
      </c>
      <c r="C90" s="32">
        <v>3</v>
      </c>
      <c r="D90" s="32" t="s">
        <v>9479</v>
      </c>
      <c r="E90" s="32" t="s">
        <v>9480</v>
      </c>
      <c r="F90" s="32">
        <v>22.2</v>
      </c>
      <c r="G90" s="32">
        <v>98</v>
      </c>
      <c r="H90" s="32">
        <v>0</v>
      </c>
      <c r="I90" s="32">
        <v>10</v>
      </c>
      <c r="J90" s="60"/>
      <c r="K90" s="5">
        <v>21.837499370280774</v>
      </c>
      <c r="L90" s="60"/>
      <c r="M90" s="5">
        <v>146.46080029517847</v>
      </c>
      <c r="N90" s="5">
        <v>151.58547888035091</v>
      </c>
      <c r="O90" s="5">
        <v>20.978565665708398</v>
      </c>
      <c r="P90" s="5">
        <v>12.459227404047271</v>
      </c>
      <c r="Q90" s="5">
        <v>12.540426972047271</v>
      </c>
      <c r="R90" s="5">
        <v>99.148068260933755</v>
      </c>
      <c r="S90" s="5">
        <v>11.4</v>
      </c>
      <c r="T90" s="5">
        <v>93.448068260933752</v>
      </c>
      <c r="U90" s="5">
        <v>93.448068260933752</v>
      </c>
      <c r="V90" s="5">
        <v>93.448068260933752</v>
      </c>
      <c r="W90" s="5">
        <v>633.32996434410211</v>
      </c>
      <c r="X90" s="5">
        <v>605.65285434410214</v>
      </c>
      <c r="Y90" s="5">
        <v>7.0299999999999994</v>
      </c>
      <c r="Z90" s="5">
        <v>2.4</v>
      </c>
      <c r="AA90" s="5">
        <v>99.148068260933755</v>
      </c>
      <c r="AB90" s="5">
        <v>1.8920884013040538E-4</v>
      </c>
      <c r="AC90" s="5">
        <v>19.055438227412754</v>
      </c>
      <c r="AD90" s="5">
        <v>1.6638555190096673E-4</v>
      </c>
    </row>
    <row r="91" spans="1:30" x14ac:dyDescent="0.25">
      <c r="A91" s="32" t="s">
        <v>28</v>
      </c>
      <c r="B91" s="32">
        <v>2019</v>
      </c>
      <c r="C91" s="32">
        <v>3</v>
      </c>
      <c r="D91" s="32" t="s">
        <v>9481</v>
      </c>
      <c r="E91" s="32" t="s">
        <v>9482</v>
      </c>
      <c r="F91" s="32">
        <v>26.7</v>
      </c>
      <c r="G91" s="32">
        <v>76</v>
      </c>
      <c r="H91" s="32">
        <v>9</v>
      </c>
      <c r="I91" s="32">
        <v>14</v>
      </c>
      <c r="J91" s="60"/>
      <c r="K91" s="5">
        <v>22.090404212557498</v>
      </c>
      <c r="L91" s="60"/>
      <c r="M91" s="5">
        <v>82.15554920300346</v>
      </c>
      <c r="N91" s="5">
        <v>234.9486470332528</v>
      </c>
      <c r="O91" s="5">
        <v>43.542634381965577</v>
      </c>
      <c r="P91" s="5">
        <v>5.6241908650167423</v>
      </c>
      <c r="Q91" s="5">
        <v>6.7867735210167428</v>
      </c>
      <c r="R91" s="5">
        <v>80.369528640874208</v>
      </c>
      <c r="S91" s="5">
        <v>13.02</v>
      </c>
      <c r="T91" s="5">
        <v>73.859528640874203</v>
      </c>
      <c r="U91" s="5">
        <v>73.859528640874203</v>
      </c>
      <c r="V91" s="5">
        <v>73.859528640874203</v>
      </c>
      <c r="W91" s="5">
        <v>665.11696078195178</v>
      </c>
      <c r="X91" s="5">
        <v>624.36901078195183</v>
      </c>
      <c r="Y91" s="5">
        <v>10.35</v>
      </c>
      <c r="Z91" s="5">
        <v>2.4</v>
      </c>
      <c r="AA91" s="5">
        <v>80.369528640874208</v>
      </c>
      <c r="AB91" s="5">
        <v>0.10253187077472241</v>
      </c>
      <c r="AC91" s="5">
        <v>11.207512070691173</v>
      </c>
      <c r="AD91" s="5">
        <v>6.5846860039114899E-2</v>
      </c>
    </row>
    <row r="92" spans="1:30" x14ac:dyDescent="0.25">
      <c r="A92" s="32" t="s">
        <v>28</v>
      </c>
      <c r="B92" s="32">
        <v>2019</v>
      </c>
      <c r="C92" s="32">
        <v>4</v>
      </c>
      <c r="D92" s="32" t="s">
        <v>9483</v>
      </c>
      <c r="E92" s="32" t="s">
        <v>9484</v>
      </c>
      <c r="F92" s="32">
        <v>29</v>
      </c>
      <c r="G92" s="32">
        <v>63</v>
      </c>
      <c r="H92" s="32">
        <v>14</v>
      </c>
      <c r="I92" s="32">
        <v>0</v>
      </c>
      <c r="J92" s="60"/>
      <c r="K92" s="5">
        <v>21.222215603788371</v>
      </c>
      <c r="L92" s="60"/>
      <c r="M92" s="5">
        <v>24.999526654493756</v>
      </c>
      <c r="N92" s="5">
        <v>82.079852380549482</v>
      </c>
      <c r="O92" s="5">
        <v>77.744279697810995</v>
      </c>
      <c r="P92" s="5">
        <v>6.7867735210167428</v>
      </c>
      <c r="Q92" s="5">
        <v>8.4531582830167427</v>
      </c>
      <c r="R92" s="5">
        <v>86.293528640874214</v>
      </c>
      <c r="S92" s="5">
        <v>11.848000000000001</v>
      </c>
      <c r="T92" s="5">
        <v>80.369528640874208</v>
      </c>
      <c r="U92" s="5">
        <v>83.437587831325573</v>
      </c>
      <c r="V92" s="5">
        <v>83.437587831325573</v>
      </c>
      <c r="W92" s="5">
        <v>649.37980294859324</v>
      </c>
      <c r="X92" s="5">
        <v>654.37979294859326</v>
      </c>
      <c r="Y92" s="5">
        <v>-1.27</v>
      </c>
      <c r="Z92" s="5">
        <v>0.4</v>
      </c>
      <c r="AA92" s="5">
        <v>86.293528640874214</v>
      </c>
      <c r="AB92" s="5">
        <v>1.8673682219302394</v>
      </c>
      <c r="AC92" s="5">
        <v>13.580510769594534</v>
      </c>
      <c r="AD92" s="5">
        <v>2.0410233041494181</v>
      </c>
    </row>
    <row r="93" spans="1:30" x14ac:dyDescent="0.25">
      <c r="A93" s="32" t="s">
        <v>28</v>
      </c>
      <c r="B93" s="32">
        <v>2019</v>
      </c>
      <c r="C93" s="32">
        <v>4</v>
      </c>
      <c r="D93" s="32" t="s">
        <v>9485</v>
      </c>
      <c r="E93" s="32" t="s">
        <v>9486</v>
      </c>
      <c r="F93" s="32">
        <v>30.2</v>
      </c>
      <c r="G93" s="32">
        <v>61</v>
      </c>
      <c r="H93" s="32">
        <v>9</v>
      </c>
      <c r="I93" s="32">
        <v>0</v>
      </c>
      <c r="J93" s="60"/>
      <c r="K93" s="5">
        <v>21.824933038253526</v>
      </c>
      <c r="L93" s="60"/>
      <c r="M93" s="5">
        <v>15.772816378024583</v>
      </c>
      <c r="N93" s="5">
        <v>24.942693684717707</v>
      </c>
      <c r="O93" s="5">
        <v>85.514368194883531</v>
      </c>
      <c r="P93" s="5">
        <v>8.4531582830167427</v>
      </c>
      <c r="Q93" s="5">
        <v>10.279642865016744</v>
      </c>
      <c r="R93" s="5">
        <v>92.433528640874215</v>
      </c>
      <c r="S93" s="5">
        <v>12.28</v>
      </c>
      <c r="T93" s="5">
        <v>86.293528640874214</v>
      </c>
      <c r="U93" s="5">
        <v>89.407542567304716</v>
      </c>
      <c r="V93" s="5">
        <v>89.407542567304716</v>
      </c>
      <c r="W93" s="5">
        <v>639.75984980102328</v>
      </c>
      <c r="X93" s="5">
        <v>644.7598398010233</v>
      </c>
      <c r="Y93" s="5">
        <v>-1.27</v>
      </c>
      <c r="Z93" s="5">
        <v>0.4</v>
      </c>
      <c r="AA93" s="5">
        <v>92.433528640874215</v>
      </c>
      <c r="AB93" s="5">
        <v>3.5607061768288526</v>
      </c>
      <c r="AC93" s="5">
        <v>16.086725852162974</v>
      </c>
      <c r="AD93" s="5">
        <v>5.0679753259671569</v>
      </c>
    </row>
    <row r="94" spans="1:30" x14ac:dyDescent="0.25">
      <c r="A94" s="32" t="s">
        <v>28</v>
      </c>
      <c r="B94" s="32">
        <v>2019</v>
      </c>
      <c r="C94" s="32">
        <v>4</v>
      </c>
      <c r="D94" s="32" t="s">
        <v>9487</v>
      </c>
      <c r="E94" s="32" t="s">
        <v>9488</v>
      </c>
      <c r="F94" s="32">
        <v>29.8</v>
      </c>
      <c r="G94" s="32">
        <v>61</v>
      </c>
      <c r="H94" s="32">
        <v>5</v>
      </c>
      <c r="I94" s="32">
        <v>0</v>
      </c>
      <c r="J94" s="60"/>
      <c r="K94" s="5">
        <v>21.449472741218418</v>
      </c>
      <c r="L94" s="60"/>
      <c r="M94" s="5">
        <v>14.372305552453973</v>
      </c>
      <c r="N94" s="5">
        <v>15.719028604460519</v>
      </c>
      <c r="O94" s="5">
        <v>86.771354606173432</v>
      </c>
      <c r="P94" s="5">
        <v>10.279642865016744</v>
      </c>
      <c r="Q94" s="5">
        <v>12.082785791016743</v>
      </c>
      <c r="R94" s="5">
        <v>98.501528640874213</v>
      </c>
      <c r="S94" s="5">
        <v>12.136000000000001</v>
      </c>
      <c r="T94" s="5">
        <v>92.433528640874215</v>
      </c>
      <c r="U94" s="5">
        <v>95.595902340171278</v>
      </c>
      <c r="V94" s="5">
        <v>95.595902340171278</v>
      </c>
      <c r="W94" s="5">
        <v>629.93835904786783</v>
      </c>
      <c r="X94" s="5">
        <v>634.93834904786786</v>
      </c>
      <c r="Y94" s="5">
        <v>-1.27</v>
      </c>
      <c r="Z94" s="5">
        <v>0.4</v>
      </c>
      <c r="AA94" s="5">
        <v>98.501528640874213</v>
      </c>
      <c r="AB94" s="5">
        <v>3.4738248088073123</v>
      </c>
      <c r="AC94" s="5">
        <v>18.494084451138516</v>
      </c>
      <c r="AD94" s="5">
        <v>5.3864702863556042</v>
      </c>
    </row>
    <row r="95" spans="1:30" x14ac:dyDescent="0.25">
      <c r="A95" s="32" t="s">
        <v>28</v>
      </c>
      <c r="B95" s="32">
        <v>2019</v>
      </c>
      <c r="C95" s="32">
        <v>4</v>
      </c>
      <c r="D95" s="32" t="s">
        <v>9489</v>
      </c>
      <c r="E95" s="32" t="s">
        <v>9490</v>
      </c>
      <c r="F95" s="32">
        <v>28.4</v>
      </c>
      <c r="G95" s="32">
        <v>70</v>
      </c>
      <c r="H95" s="32">
        <v>11</v>
      </c>
      <c r="I95" s="32">
        <v>0</v>
      </c>
      <c r="J95" s="60"/>
      <c r="K95" s="5">
        <v>22.374364444764744</v>
      </c>
      <c r="L95" s="60"/>
      <c r="M95" s="5">
        <v>14.33065258105696</v>
      </c>
      <c r="N95" s="5">
        <v>14.31898000541846</v>
      </c>
      <c r="O95" s="5">
        <v>86.809072751010092</v>
      </c>
      <c r="P95" s="5">
        <v>12.082785791016743</v>
      </c>
      <c r="Q95" s="5">
        <v>13.406975891016742</v>
      </c>
      <c r="R95" s="5">
        <v>104.31752864087422</v>
      </c>
      <c r="S95" s="5">
        <v>11.632</v>
      </c>
      <c r="T95" s="5">
        <v>98.501528640874213</v>
      </c>
      <c r="U95" s="5">
        <v>101.71243580400566</v>
      </c>
      <c r="V95" s="5">
        <v>101.71243580400566</v>
      </c>
      <c r="W95" s="5">
        <v>620.3790350874076</v>
      </c>
      <c r="X95" s="5">
        <v>625.37902508740763</v>
      </c>
      <c r="Y95" s="5">
        <v>-1.27</v>
      </c>
      <c r="Z95" s="5">
        <v>0.4</v>
      </c>
      <c r="AA95" s="5">
        <v>104.31752864087422</v>
      </c>
      <c r="AB95" s="5">
        <v>4.725112478130586</v>
      </c>
      <c r="AC95" s="5">
        <v>20.29358163685152</v>
      </c>
      <c r="AD95" s="5">
        <v>7.600517101973522</v>
      </c>
    </row>
    <row r="96" spans="1:30" x14ac:dyDescent="0.25">
      <c r="A96" s="32" t="s">
        <v>28</v>
      </c>
      <c r="B96" s="32">
        <v>2019</v>
      </c>
      <c r="C96" s="32">
        <v>4</v>
      </c>
      <c r="D96" s="32" t="s">
        <v>9491</v>
      </c>
      <c r="E96" s="32" t="s">
        <v>9492</v>
      </c>
      <c r="F96" s="32">
        <v>18.899999999999999</v>
      </c>
      <c r="G96" s="32">
        <v>63</v>
      </c>
      <c r="H96" s="32">
        <v>25</v>
      </c>
      <c r="I96" s="32">
        <v>0</v>
      </c>
      <c r="J96" s="60"/>
      <c r="K96" s="5">
        <v>11.692003855888858</v>
      </c>
      <c r="L96" s="60"/>
      <c r="M96" s="5">
        <v>14.578892809867652</v>
      </c>
      <c r="N96" s="5">
        <v>14.277340781225702</v>
      </c>
      <c r="O96" s="5">
        <v>86.584570054360569</v>
      </c>
      <c r="P96" s="5">
        <v>13.406975891016742</v>
      </c>
      <c r="Q96" s="5">
        <v>14.514208291016743</v>
      </c>
      <c r="R96" s="5">
        <v>108.42352864087421</v>
      </c>
      <c r="S96" s="5">
        <v>8.2119999999999997</v>
      </c>
      <c r="T96" s="5">
        <v>104.31752864087422</v>
      </c>
      <c r="U96" s="5">
        <v>107.57565550154702</v>
      </c>
      <c r="V96" s="5">
        <v>107.57565550154702</v>
      </c>
      <c r="W96" s="5">
        <v>611.35181101937462</v>
      </c>
      <c r="X96" s="5">
        <v>616.35180101937465</v>
      </c>
      <c r="Y96" s="5">
        <v>-1.27</v>
      </c>
      <c r="Z96" s="5">
        <v>0.4</v>
      </c>
      <c r="AA96" s="5">
        <v>108.42352864087421</v>
      </c>
      <c r="AB96" s="5">
        <v>9.2661881296518942</v>
      </c>
      <c r="AC96" s="5">
        <v>21.749595968034001</v>
      </c>
      <c r="AD96" s="5">
        <v>13.810065758215678</v>
      </c>
    </row>
    <row r="97" spans="1:30" x14ac:dyDescent="0.25">
      <c r="A97" s="32" t="s">
        <v>28</v>
      </c>
      <c r="B97" s="32">
        <v>2019</v>
      </c>
      <c r="C97" s="32">
        <v>4</v>
      </c>
      <c r="D97" s="32" t="s">
        <v>9493</v>
      </c>
      <c r="E97" s="32" t="s">
        <v>9494</v>
      </c>
      <c r="F97" s="32">
        <v>21</v>
      </c>
      <c r="G97" s="32">
        <v>60</v>
      </c>
      <c r="H97" s="32">
        <v>7</v>
      </c>
      <c r="I97" s="32">
        <v>0</v>
      </c>
      <c r="J97" s="60"/>
      <c r="K97" s="5">
        <v>12.928340816237542</v>
      </c>
      <c r="L97" s="60"/>
      <c r="M97" s="5">
        <v>14.525499080488169</v>
      </c>
      <c r="N97" s="5">
        <v>14.525499080488169</v>
      </c>
      <c r="O97" s="5">
        <v>86.632799925619878</v>
      </c>
      <c r="P97" s="5">
        <v>14.514208291016743</v>
      </c>
      <c r="Q97" s="5">
        <v>15.836902131016743</v>
      </c>
      <c r="R97" s="5">
        <v>112.9075286408742</v>
      </c>
      <c r="S97" s="5">
        <v>8.968</v>
      </c>
      <c r="T97" s="5">
        <v>108.42352864087421</v>
      </c>
      <c r="U97" s="5">
        <v>111.71541112437492</v>
      </c>
      <c r="V97" s="5">
        <v>111.71541112437492</v>
      </c>
      <c r="W97" s="5">
        <v>605.05732152014969</v>
      </c>
      <c r="X97" s="5">
        <v>610.05731152014971</v>
      </c>
      <c r="Y97" s="5">
        <v>-1.27</v>
      </c>
      <c r="Z97" s="5">
        <v>0.4</v>
      </c>
      <c r="AA97" s="5">
        <v>112.9075286408742</v>
      </c>
      <c r="AB97" s="5">
        <v>3.7673235787315673</v>
      </c>
      <c r="AC97" s="5">
        <v>23.450596904593986</v>
      </c>
      <c r="AD97" s="5">
        <v>6.7267431798206232</v>
      </c>
    </row>
    <row r="98" spans="1:30" x14ac:dyDescent="0.25">
      <c r="A98" s="32" t="s">
        <v>28</v>
      </c>
      <c r="B98" s="32">
        <v>2019</v>
      </c>
      <c r="C98" s="32">
        <v>4</v>
      </c>
      <c r="D98" s="32" t="s">
        <v>9495</v>
      </c>
      <c r="E98" s="32" t="s">
        <v>9496</v>
      </c>
      <c r="F98" s="32">
        <v>22.7</v>
      </c>
      <c r="G98" s="32">
        <v>48</v>
      </c>
      <c r="H98" s="32">
        <v>11</v>
      </c>
      <c r="I98" s="32">
        <v>0</v>
      </c>
      <c r="J98" s="60"/>
      <c r="K98" s="5">
        <v>11.120957902148691</v>
      </c>
      <c r="L98" s="60"/>
      <c r="M98" s="5">
        <v>13.147145639329159</v>
      </c>
      <c r="N98" s="5">
        <v>14.472122973248936</v>
      </c>
      <c r="O98" s="5">
        <v>87.88896601975631</v>
      </c>
      <c r="P98" s="5">
        <v>15.836902131016743</v>
      </c>
      <c r="Q98" s="5">
        <v>17.688673507016745</v>
      </c>
      <c r="R98" s="5">
        <v>117.69752864087421</v>
      </c>
      <c r="S98" s="5">
        <v>9.58</v>
      </c>
      <c r="T98" s="5">
        <v>112.9075286408742</v>
      </c>
      <c r="U98" s="5">
        <v>116.23667559389874</v>
      </c>
      <c r="V98" s="5">
        <v>116.23667559389874</v>
      </c>
      <c r="W98" s="5">
        <v>598.25676737927881</v>
      </c>
      <c r="X98" s="5">
        <v>603.25675737927884</v>
      </c>
      <c r="Y98" s="5">
        <v>-1.27</v>
      </c>
      <c r="Z98" s="5">
        <v>0.4</v>
      </c>
      <c r="AA98" s="5">
        <v>117.69752864087421</v>
      </c>
      <c r="AB98" s="5">
        <v>5.5123319718394468</v>
      </c>
      <c r="AC98" s="5">
        <v>25.715455574967518</v>
      </c>
      <c r="AD98" s="5">
        <v>9.9137015861698004</v>
      </c>
    </row>
    <row r="99" spans="1:30" x14ac:dyDescent="0.25">
      <c r="A99" s="32" t="s">
        <v>28</v>
      </c>
      <c r="B99" s="32">
        <v>2019</v>
      </c>
      <c r="C99" s="32">
        <v>4</v>
      </c>
      <c r="D99" s="32" t="s">
        <v>9497</v>
      </c>
      <c r="E99" s="32" t="s">
        <v>9498</v>
      </c>
      <c r="F99" s="32">
        <v>24.2</v>
      </c>
      <c r="G99" s="32">
        <v>55</v>
      </c>
      <c r="H99" s="32">
        <v>7</v>
      </c>
      <c r="I99" s="32">
        <v>0</v>
      </c>
      <c r="J99" s="60"/>
      <c r="K99" s="5">
        <v>14.57875009448253</v>
      </c>
      <c r="L99" s="60"/>
      <c r="M99" s="5">
        <v>13.094224445764668</v>
      </c>
      <c r="N99" s="5">
        <v>13.094224445764668</v>
      </c>
      <c r="O99" s="5">
        <v>87.937626537794131</v>
      </c>
      <c r="P99" s="5">
        <v>17.688673507016745</v>
      </c>
      <c r="Q99" s="5">
        <v>19.392165517016746</v>
      </c>
      <c r="R99" s="5">
        <v>122.75752864087421</v>
      </c>
      <c r="S99" s="5">
        <v>10.119999999999999</v>
      </c>
      <c r="T99" s="5">
        <v>117.69752864087421</v>
      </c>
      <c r="U99" s="5">
        <v>121.06695117604438</v>
      </c>
      <c r="V99" s="5">
        <v>121.06695117604438</v>
      </c>
      <c r="W99" s="5">
        <v>591.07584926898767</v>
      </c>
      <c r="X99" s="5">
        <v>596.07583926898769</v>
      </c>
      <c r="Y99" s="5">
        <v>-1.27</v>
      </c>
      <c r="Z99" s="5">
        <v>0.4</v>
      </c>
      <c r="AA99" s="5">
        <v>122.75752864087421</v>
      </c>
      <c r="AB99" s="5">
        <v>4.5377796114644982</v>
      </c>
      <c r="AC99" s="5">
        <v>27.803818243020526</v>
      </c>
      <c r="AD99" s="5">
        <v>8.7788138299482732</v>
      </c>
    </row>
    <row r="100" spans="1:30" x14ac:dyDescent="0.25">
      <c r="A100" s="32" t="s">
        <v>28</v>
      </c>
      <c r="B100" s="32">
        <v>2019</v>
      </c>
      <c r="C100" s="32">
        <v>4</v>
      </c>
      <c r="D100" s="32" t="s">
        <v>9499</v>
      </c>
      <c r="E100" s="32" t="s">
        <v>9500</v>
      </c>
      <c r="F100" s="32">
        <v>24.7</v>
      </c>
      <c r="G100" s="32">
        <v>52</v>
      </c>
      <c r="H100" s="32">
        <v>33</v>
      </c>
      <c r="I100" s="32">
        <v>0</v>
      </c>
      <c r="J100" s="60"/>
      <c r="K100" s="5">
        <v>14.175475831081229</v>
      </c>
      <c r="L100" s="60"/>
      <c r="M100" s="5">
        <v>13.041320718384044</v>
      </c>
      <c r="N100" s="5">
        <v>13.041320718384044</v>
      </c>
      <c r="O100" s="5">
        <v>87.98630312111878</v>
      </c>
      <c r="P100" s="5">
        <v>19.392165517016746</v>
      </c>
      <c r="Q100" s="5">
        <v>21.245133901016747</v>
      </c>
      <c r="R100" s="5">
        <v>127.90752864087422</v>
      </c>
      <c r="S100" s="5">
        <v>10.3</v>
      </c>
      <c r="T100" s="5">
        <v>122.75752864087421</v>
      </c>
      <c r="U100" s="5">
        <v>126.1700285907438</v>
      </c>
      <c r="V100" s="5">
        <v>126.1700285907438</v>
      </c>
      <c r="W100" s="5">
        <v>583.58298220509096</v>
      </c>
      <c r="X100" s="5">
        <v>588.58297220509098</v>
      </c>
      <c r="Y100" s="5">
        <v>-1.27</v>
      </c>
      <c r="Z100" s="5">
        <v>0.4</v>
      </c>
      <c r="AA100" s="5">
        <v>127.90752864087422</v>
      </c>
      <c r="AB100" s="5">
        <v>16.933463124549203</v>
      </c>
      <c r="AC100" s="5">
        <v>30.0232804970973</v>
      </c>
      <c r="AD100" s="5">
        <v>25.119120892978444</v>
      </c>
    </row>
    <row r="101" spans="1:30" x14ac:dyDescent="0.25">
      <c r="A101" s="32" t="s">
        <v>28</v>
      </c>
      <c r="B101" s="32">
        <v>2019</v>
      </c>
      <c r="C101" s="32">
        <v>4</v>
      </c>
      <c r="D101" s="32" t="s">
        <v>9501</v>
      </c>
      <c r="E101" s="32" t="s">
        <v>9502</v>
      </c>
      <c r="F101" s="32">
        <v>26.7</v>
      </c>
      <c r="G101" s="32">
        <v>54</v>
      </c>
      <c r="H101" s="32">
        <v>5</v>
      </c>
      <c r="I101" s="32">
        <v>0</v>
      </c>
      <c r="J101" s="60"/>
      <c r="K101" s="5">
        <v>16.610047363035985</v>
      </c>
      <c r="L101" s="60"/>
      <c r="M101" s="5">
        <v>12.988434451422732</v>
      </c>
      <c r="N101" s="5">
        <v>12.988434451422732</v>
      </c>
      <c r="O101" s="5">
        <v>88.034995775034233</v>
      </c>
      <c r="P101" s="5">
        <v>21.245133901016747</v>
      </c>
      <c r="Q101" s="5">
        <v>23.158551189016748</v>
      </c>
      <c r="R101" s="5">
        <v>133.41752864087422</v>
      </c>
      <c r="S101" s="5">
        <v>11.02</v>
      </c>
      <c r="T101" s="5">
        <v>127.90752864087422</v>
      </c>
      <c r="U101" s="5">
        <v>131.36444021180495</v>
      </c>
      <c r="V101" s="5">
        <v>131.36444021180495</v>
      </c>
      <c r="W101" s="5">
        <v>576.05355116008548</v>
      </c>
      <c r="X101" s="5">
        <v>581.0535411600855</v>
      </c>
      <c r="Y101" s="5">
        <v>-1.27</v>
      </c>
      <c r="Z101" s="5">
        <v>0.4</v>
      </c>
      <c r="AA101" s="5">
        <v>133.41752864087422</v>
      </c>
      <c r="AB101" s="5">
        <v>4.1604756571922215</v>
      </c>
      <c r="AC101" s="5">
        <v>32.300387580137588</v>
      </c>
      <c r="AD101" s="5">
        <v>8.8846676875943373</v>
      </c>
    </row>
    <row r="102" spans="1:30" x14ac:dyDescent="0.25">
      <c r="A102" s="32" t="s">
        <v>28</v>
      </c>
      <c r="B102" s="32">
        <v>2019</v>
      </c>
      <c r="C102" s="32">
        <v>4</v>
      </c>
      <c r="D102" s="32" t="s">
        <v>9503</v>
      </c>
      <c r="E102" s="32" t="s">
        <v>9504</v>
      </c>
      <c r="F102" s="32">
        <v>18.3</v>
      </c>
      <c r="G102" s="32">
        <v>79</v>
      </c>
      <c r="H102" s="32">
        <v>24</v>
      </c>
      <c r="I102" s="32">
        <v>0</v>
      </c>
      <c r="J102" s="60"/>
      <c r="K102" s="5">
        <v>14.577159200058668</v>
      </c>
      <c r="L102" s="60"/>
      <c r="M102" s="5">
        <v>17.527454729678762</v>
      </c>
      <c r="N102" s="5">
        <v>12.935565639118057</v>
      </c>
      <c r="O102" s="5">
        <v>83.969709034131014</v>
      </c>
      <c r="P102" s="5">
        <v>23.158551189016748</v>
      </c>
      <c r="Q102" s="5">
        <v>23.768127513016747</v>
      </c>
      <c r="R102" s="5">
        <v>137.41552864087421</v>
      </c>
      <c r="S102" s="5">
        <v>7.9960000000000004</v>
      </c>
      <c r="T102" s="5">
        <v>133.41752864087422</v>
      </c>
      <c r="U102" s="5">
        <v>136.92259934450007</v>
      </c>
      <c r="V102" s="5">
        <v>136.92259934450007</v>
      </c>
      <c r="W102" s="5">
        <v>568.1044140084847</v>
      </c>
      <c r="X102" s="5">
        <v>573.10440400848472</v>
      </c>
      <c r="Y102" s="5">
        <v>-1.27</v>
      </c>
      <c r="Z102" s="5">
        <v>0.4</v>
      </c>
      <c r="AA102" s="5">
        <v>137.41552864087421</v>
      </c>
      <c r="AB102" s="5">
        <v>6.1409134413796247</v>
      </c>
      <c r="AC102" s="5">
        <v>33.186127931048389</v>
      </c>
      <c r="AD102" s="5">
        <v>12.446630804287393</v>
      </c>
    </row>
    <row r="103" spans="1:30" x14ac:dyDescent="0.25">
      <c r="A103" s="32" t="s">
        <v>28</v>
      </c>
      <c r="B103" s="32">
        <v>2019</v>
      </c>
      <c r="C103" s="32">
        <v>4</v>
      </c>
      <c r="D103" s="32" t="s">
        <v>9505</v>
      </c>
      <c r="E103" s="32" t="s">
        <v>9506</v>
      </c>
      <c r="F103" s="32">
        <v>19.3</v>
      </c>
      <c r="G103" s="32">
        <v>56</v>
      </c>
      <c r="H103" s="32">
        <v>16</v>
      </c>
      <c r="I103" s="32">
        <v>0</v>
      </c>
      <c r="J103" s="60"/>
      <c r="K103" s="5">
        <v>10.296559112967106</v>
      </c>
      <c r="L103" s="60"/>
      <c r="M103" s="5">
        <v>15.533064147827167</v>
      </c>
      <c r="N103" s="5">
        <v>17.473087852848018</v>
      </c>
      <c r="O103" s="5">
        <v>85.728015730911068</v>
      </c>
      <c r="P103" s="5">
        <v>23.768127513016747</v>
      </c>
      <c r="Q103" s="5">
        <v>25.111170489016747</v>
      </c>
      <c r="R103" s="5">
        <v>141.59352864087421</v>
      </c>
      <c r="S103" s="5">
        <v>8.3559999999999999</v>
      </c>
      <c r="T103" s="5">
        <v>137.41552864087421</v>
      </c>
      <c r="U103" s="5">
        <v>140.95596446602403</v>
      </c>
      <c r="V103" s="5">
        <v>140.95596446602403</v>
      </c>
      <c r="W103" s="5">
        <v>562.40476692620837</v>
      </c>
      <c r="X103" s="5">
        <v>567.40475692620839</v>
      </c>
      <c r="Y103" s="5">
        <v>-1.27</v>
      </c>
      <c r="Z103" s="5">
        <v>0.4</v>
      </c>
      <c r="AA103" s="5">
        <v>141.59352864087421</v>
      </c>
      <c r="AB103" s="5">
        <v>5.2195216566894302</v>
      </c>
      <c r="AC103" s="5">
        <v>34.795262775016255</v>
      </c>
      <c r="AD103" s="5">
        <v>11.207587724557127</v>
      </c>
    </row>
    <row r="104" spans="1:30" x14ac:dyDescent="0.25">
      <c r="A104" s="32" t="s">
        <v>28</v>
      </c>
      <c r="B104" s="32">
        <v>2019</v>
      </c>
      <c r="C104" s="32">
        <v>4</v>
      </c>
      <c r="D104" s="32" t="s">
        <v>9507</v>
      </c>
      <c r="E104" s="32" t="s">
        <v>9508</v>
      </c>
      <c r="F104" s="32">
        <v>22.4</v>
      </c>
      <c r="G104" s="32">
        <v>52</v>
      </c>
      <c r="H104" s="32">
        <v>16</v>
      </c>
      <c r="I104" s="32">
        <v>0</v>
      </c>
      <c r="J104" s="60"/>
      <c r="K104" s="5">
        <v>12.054447643076658</v>
      </c>
      <c r="L104" s="60"/>
      <c r="M104" s="5">
        <v>13.97324534728981</v>
      </c>
      <c r="N104" s="5">
        <v>15.479355502420509</v>
      </c>
      <c r="O104" s="5">
        <v>87.133518169071266</v>
      </c>
      <c r="P104" s="5">
        <v>25.111170489016747</v>
      </c>
      <c r="Q104" s="5">
        <v>26.798951769016746</v>
      </c>
      <c r="R104" s="5">
        <v>146.3295286408742</v>
      </c>
      <c r="S104" s="5">
        <v>9.4719999999999995</v>
      </c>
      <c r="T104" s="5">
        <v>141.59352864087421</v>
      </c>
      <c r="U104" s="5">
        <v>145.17130486260726</v>
      </c>
      <c r="V104" s="5">
        <v>145.17130486260726</v>
      </c>
      <c r="W104" s="5">
        <v>556.50906812774952</v>
      </c>
      <c r="X104" s="5">
        <v>561.50905812774954</v>
      </c>
      <c r="Y104" s="5">
        <v>-1.27</v>
      </c>
      <c r="Z104" s="5">
        <v>0.4</v>
      </c>
      <c r="AA104" s="5">
        <v>146.3295286408742</v>
      </c>
      <c r="AB104" s="5">
        <v>6.3658239229229645</v>
      </c>
      <c r="AC104" s="5">
        <v>36.764963370340489</v>
      </c>
      <c r="AD104" s="5">
        <v>13.533973887588807</v>
      </c>
    </row>
    <row r="105" spans="1:30" x14ac:dyDescent="0.25">
      <c r="A105" s="32" t="s">
        <v>28</v>
      </c>
      <c r="B105" s="32">
        <v>2019</v>
      </c>
      <c r="C105" s="32">
        <v>4</v>
      </c>
      <c r="D105" s="32" t="s">
        <v>9509</v>
      </c>
      <c r="E105" s="32" t="s">
        <v>9510</v>
      </c>
      <c r="F105" s="32">
        <v>27.4</v>
      </c>
      <c r="G105" s="32">
        <v>51</v>
      </c>
      <c r="H105" s="32">
        <v>5</v>
      </c>
      <c r="I105" s="32">
        <v>0</v>
      </c>
      <c r="J105" s="60"/>
      <c r="K105" s="5">
        <v>16.358835167828683</v>
      </c>
      <c r="L105" s="60"/>
      <c r="M105" s="5">
        <v>12.822748242204906</v>
      </c>
      <c r="N105" s="5">
        <v>13.920051506635943</v>
      </c>
      <c r="O105" s="5">
        <v>88.187752270254109</v>
      </c>
      <c r="P105" s="5">
        <v>26.798951769016746</v>
      </c>
      <c r="Q105" s="5">
        <v>28.888478859016747</v>
      </c>
      <c r="R105" s="5">
        <v>151.9655286408742</v>
      </c>
      <c r="S105" s="5">
        <v>11.272</v>
      </c>
      <c r="T105" s="5">
        <v>146.3295286408742</v>
      </c>
      <c r="U105" s="5">
        <v>149.95011093503413</v>
      </c>
      <c r="V105" s="5">
        <v>149.95011093503413</v>
      </c>
      <c r="W105" s="5">
        <v>549.90000374843351</v>
      </c>
      <c r="X105" s="5">
        <v>554.89999374843353</v>
      </c>
      <c r="Y105" s="5">
        <v>-1.27</v>
      </c>
      <c r="Z105" s="5">
        <v>0.4</v>
      </c>
      <c r="AA105" s="5">
        <v>151.9655286408742</v>
      </c>
      <c r="AB105" s="5">
        <v>4.2525893454656005</v>
      </c>
      <c r="AC105" s="5">
        <v>39.164254226046026</v>
      </c>
      <c r="AD105" s="5">
        <v>10.124910412440794</v>
      </c>
    </row>
    <row r="106" spans="1:30" x14ac:dyDescent="0.25">
      <c r="A106" s="32" t="s">
        <v>28</v>
      </c>
      <c r="B106" s="32">
        <v>2019</v>
      </c>
      <c r="C106" s="32">
        <v>4</v>
      </c>
      <c r="D106" s="32" t="s">
        <v>9511</v>
      </c>
      <c r="E106" s="32" t="s">
        <v>9512</v>
      </c>
      <c r="F106" s="32">
        <v>19.399999999999999</v>
      </c>
      <c r="G106" s="32">
        <v>91</v>
      </c>
      <c r="H106" s="32">
        <v>9</v>
      </c>
      <c r="I106" s="32">
        <v>0</v>
      </c>
      <c r="J106" s="60"/>
      <c r="K106" s="5">
        <v>17.867981531986359</v>
      </c>
      <c r="L106" s="60"/>
      <c r="M106" s="5">
        <v>20.986553743883249</v>
      </c>
      <c r="N106" s="5">
        <v>12.769934113205728</v>
      </c>
      <c r="O106" s="5">
        <v>81.018962270843986</v>
      </c>
      <c r="P106" s="5">
        <v>28.888478859016747</v>
      </c>
      <c r="Q106" s="5">
        <v>29.164538829016745</v>
      </c>
      <c r="R106" s="5">
        <v>156.1615286408742</v>
      </c>
      <c r="S106" s="5">
        <v>8.3919999999999995</v>
      </c>
      <c r="T106" s="5">
        <v>151.9655286408742</v>
      </c>
      <c r="U106" s="5">
        <v>155.63772256948673</v>
      </c>
      <c r="V106" s="5">
        <v>155.63772256948673</v>
      </c>
      <c r="W106" s="5">
        <v>542.13628666593934</v>
      </c>
      <c r="X106" s="5">
        <v>547.13627666593936</v>
      </c>
      <c r="Y106" s="5">
        <v>-1.27</v>
      </c>
      <c r="Z106" s="5">
        <v>0.4</v>
      </c>
      <c r="AA106" s="5">
        <v>156.1615286408742</v>
      </c>
      <c r="AB106" s="5">
        <v>1.9993386014664272</v>
      </c>
      <c r="AC106" s="5">
        <v>39.76358136214423</v>
      </c>
      <c r="AD106" s="5">
        <v>5.1428795586020462</v>
      </c>
    </row>
    <row r="107" spans="1:30" x14ac:dyDescent="0.25">
      <c r="A107" s="32" t="s">
        <v>28</v>
      </c>
      <c r="B107" s="32">
        <v>2019</v>
      </c>
      <c r="C107" s="32">
        <v>4</v>
      </c>
      <c r="D107" s="32" t="s">
        <v>9513</v>
      </c>
      <c r="E107" s="32" t="s">
        <v>9514</v>
      </c>
      <c r="F107" s="32">
        <v>21.3</v>
      </c>
      <c r="G107" s="32">
        <v>65</v>
      </c>
      <c r="H107" s="32">
        <v>16</v>
      </c>
      <c r="I107" s="32">
        <v>19</v>
      </c>
      <c r="J107" s="60"/>
      <c r="K107" s="5">
        <v>14.440177624010113</v>
      </c>
      <c r="L107" s="60"/>
      <c r="M107" s="5">
        <v>55.762685882757594</v>
      </c>
      <c r="N107" s="5">
        <v>179.98670217069898</v>
      </c>
      <c r="O107" s="5">
        <v>56.942093270543104</v>
      </c>
      <c r="P107" s="5">
        <v>11.36684611352503</v>
      </c>
      <c r="Q107" s="5">
        <v>12.53991395352503</v>
      </c>
      <c r="R107" s="5">
        <v>120.60318185019719</v>
      </c>
      <c r="S107" s="5">
        <v>9.0760000000000005</v>
      </c>
      <c r="T107" s="5">
        <v>116.06518185019719</v>
      </c>
      <c r="U107" s="5">
        <v>116.06518185019719</v>
      </c>
      <c r="V107" s="5">
        <v>116.06518185019719</v>
      </c>
      <c r="W107" s="5">
        <v>598.51331560269978</v>
      </c>
      <c r="X107" s="5">
        <v>541.42681560269978</v>
      </c>
      <c r="Y107" s="5">
        <v>14.5</v>
      </c>
      <c r="Z107" s="5">
        <v>0.4</v>
      </c>
      <c r="AA107" s="5">
        <v>120.60318185019719</v>
      </c>
      <c r="AB107" s="5">
        <v>0.73749386010738904</v>
      </c>
      <c r="AC107" s="5">
        <v>19.905547820861507</v>
      </c>
      <c r="AD107" s="5">
        <v>0.66654114877065185</v>
      </c>
    </row>
    <row r="108" spans="1:30" x14ac:dyDescent="0.25">
      <c r="A108" s="32" t="s">
        <v>28</v>
      </c>
      <c r="B108" s="32">
        <v>2019</v>
      </c>
      <c r="C108" s="32">
        <v>4</v>
      </c>
      <c r="D108" s="32" t="s">
        <v>9515</v>
      </c>
      <c r="E108" s="32" t="s">
        <v>9516</v>
      </c>
      <c r="F108" s="32">
        <v>21.8</v>
      </c>
      <c r="G108" s="32">
        <v>70</v>
      </c>
      <c r="H108" s="32">
        <v>9</v>
      </c>
      <c r="I108" s="32">
        <v>0</v>
      </c>
      <c r="J108" s="60"/>
      <c r="K108" s="5">
        <v>16.067820839230468</v>
      </c>
      <c r="L108" s="60"/>
      <c r="M108" s="5">
        <v>29.407299528493567</v>
      </c>
      <c r="N108" s="5">
        <v>55.695699797391711</v>
      </c>
      <c r="O108" s="5">
        <v>74.318930831831324</v>
      </c>
      <c r="P108" s="5">
        <v>12.53991395352503</v>
      </c>
      <c r="Q108" s="5">
        <v>13.567844573525029</v>
      </c>
      <c r="R108" s="5">
        <v>125.23118185019719</v>
      </c>
      <c r="S108" s="5">
        <v>9.2560000000000002</v>
      </c>
      <c r="T108" s="5">
        <v>120.60318185019719</v>
      </c>
      <c r="U108" s="5">
        <v>123.99727394710965</v>
      </c>
      <c r="V108" s="5">
        <v>123.99727394710965</v>
      </c>
      <c r="W108" s="5">
        <v>586.76156382344755</v>
      </c>
      <c r="X108" s="5">
        <v>591.76155382344757</v>
      </c>
      <c r="Y108" s="5">
        <v>-1.27</v>
      </c>
      <c r="Z108" s="5">
        <v>0.4</v>
      </c>
      <c r="AA108" s="5">
        <v>125.23118185019719</v>
      </c>
      <c r="AB108" s="5">
        <v>1.1631310928058012</v>
      </c>
      <c r="AC108" s="5">
        <v>21.352293331899315</v>
      </c>
      <c r="AD108" s="5">
        <v>1.4109969434134928</v>
      </c>
    </row>
    <row r="109" spans="1:30" x14ac:dyDescent="0.25">
      <c r="A109" s="32" t="s">
        <v>28</v>
      </c>
      <c r="B109" s="32">
        <v>2019</v>
      </c>
      <c r="C109" s="32">
        <v>4</v>
      </c>
      <c r="D109" s="32" t="s">
        <v>9517</v>
      </c>
      <c r="E109" s="32" t="s">
        <v>9518</v>
      </c>
      <c r="F109" s="32">
        <v>23.6</v>
      </c>
      <c r="G109" s="32">
        <v>52</v>
      </c>
      <c r="H109" s="32">
        <v>14</v>
      </c>
      <c r="I109" s="32">
        <v>0</v>
      </c>
      <c r="J109" s="60"/>
      <c r="K109" s="5">
        <v>13.161248834316943</v>
      </c>
      <c r="L109" s="60"/>
      <c r="M109" s="5">
        <v>16.277495991893396</v>
      </c>
      <c r="N109" s="5">
        <v>29.349011811266173</v>
      </c>
      <c r="O109" s="5">
        <v>85.066687033008776</v>
      </c>
      <c r="P109" s="5">
        <v>13.567844573525029</v>
      </c>
      <c r="Q109" s="5">
        <v>15.341810429525029</v>
      </c>
      <c r="R109" s="5">
        <v>130.1831818501972</v>
      </c>
      <c r="S109" s="5">
        <v>9.9039999999999999</v>
      </c>
      <c r="T109" s="5">
        <v>125.23118185019719</v>
      </c>
      <c r="U109" s="5">
        <v>128.66494166160234</v>
      </c>
      <c r="V109" s="5">
        <v>128.66494166160234</v>
      </c>
      <c r="W109" s="5">
        <v>579.95433838209851</v>
      </c>
      <c r="X109" s="5">
        <v>584.95432838209854</v>
      </c>
      <c r="Y109" s="5">
        <v>-1.27</v>
      </c>
      <c r="Z109" s="5">
        <v>0.4</v>
      </c>
      <c r="AA109" s="5">
        <v>130.1831818501972</v>
      </c>
      <c r="AB109" s="5">
        <v>4.3054777694929429</v>
      </c>
      <c r="AC109" s="5">
        <v>23.700876458562334</v>
      </c>
      <c r="AD109" s="5">
        <v>7.6443838863881268</v>
      </c>
    </row>
    <row r="110" spans="1:30" x14ac:dyDescent="0.25">
      <c r="A110" s="32" t="s">
        <v>28</v>
      </c>
      <c r="B110" s="32">
        <v>2019</v>
      </c>
      <c r="C110" s="32">
        <v>4</v>
      </c>
      <c r="D110" s="32" t="s">
        <v>9519</v>
      </c>
      <c r="E110" s="32" t="s">
        <v>9520</v>
      </c>
      <c r="F110" s="32">
        <v>25.4</v>
      </c>
      <c r="G110" s="32">
        <v>63</v>
      </c>
      <c r="H110" s="32">
        <v>7</v>
      </c>
      <c r="I110" s="32">
        <v>0</v>
      </c>
      <c r="J110" s="60"/>
      <c r="K110" s="5">
        <v>17.827612931569121</v>
      </c>
      <c r="L110" s="60"/>
      <c r="M110" s="5">
        <v>15.452404465984365</v>
      </c>
      <c r="N110" s="5">
        <v>16.223541653172067</v>
      </c>
      <c r="O110" s="5">
        <v>85.800034620407189</v>
      </c>
      <c r="P110" s="5">
        <v>15.341810429525029</v>
      </c>
      <c r="Q110" s="5">
        <v>16.80889335952503</v>
      </c>
      <c r="R110" s="5">
        <v>135.45918185019721</v>
      </c>
      <c r="S110" s="5">
        <v>10.552</v>
      </c>
      <c r="T110" s="5">
        <v>130.1831818501972</v>
      </c>
      <c r="U110" s="5">
        <v>133.65990226258953</v>
      </c>
      <c r="V110" s="5">
        <v>133.65990226258953</v>
      </c>
      <c r="W110" s="5">
        <v>572.75724572156935</v>
      </c>
      <c r="X110" s="5">
        <v>577.75723572156937</v>
      </c>
      <c r="Y110" s="5">
        <v>-1.27</v>
      </c>
      <c r="Z110" s="5">
        <v>0.4</v>
      </c>
      <c r="AA110" s="5">
        <v>135.45918185019721</v>
      </c>
      <c r="AB110" s="5">
        <v>3.3503164168557151</v>
      </c>
      <c r="AC110" s="5">
        <v>25.658111178501851</v>
      </c>
      <c r="AD110" s="5">
        <v>6.368121202464966</v>
      </c>
    </row>
    <row r="111" spans="1:30" x14ac:dyDescent="0.25">
      <c r="A111" s="32" t="s">
        <v>28</v>
      </c>
      <c r="B111" s="32">
        <v>2019</v>
      </c>
      <c r="C111" s="32">
        <v>4</v>
      </c>
      <c r="D111" s="32" t="s">
        <v>9521</v>
      </c>
      <c r="E111" s="32" t="s">
        <v>9522</v>
      </c>
      <c r="F111" s="32">
        <v>23.4</v>
      </c>
      <c r="G111" s="32">
        <v>90</v>
      </c>
      <c r="H111" s="32">
        <v>0</v>
      </c>
      <c r="I111" s="32">
        <v>0</v>
      </c>
      <c r="J111" s="60"/>
      <c r="K111" s="5">
        <v>21.635809521611428</v>
      </c>
      <c r="L111" s="60"/>
      <c r="M111" s="5">
        <v>19.896887488523543</v>
      </c>
      <c r="N111" s="5">
        <v>15.398722441610602</v>
      </c>
      <c r="O111" s="5">
        <v>81.935309509419668</v>
      </c>
      <c r="P111" s="5">
        <v>16.80889335952503</v>
      </c>
      <c r="Q111" s="5">
        <v>17.175477059525029</v>
      </c>
      <c r="R111" s="5">
        <v>140.37518185019721</v>
      </c>
      <c r="S111" s="5">
        <v>9.831999999999999</v>
      </c>
      <c r="T111" s="5">
        <v>135.45918185019721</v>
      </c>
      <c r="U111" s="5">
        <v>138.98226785585345</v>
      </c>
      <c r="V111" s="5">
        <v>138.98226785585345</v>
      </c>
      <c r="W111" s="5">
        <v>565.18666551686852</v>
      </c>
      <c r="X111" s="5">
        <v>570.18665551686854</v>
      </c>
      <c r="Y111" s="5">
        <v>-1.27</v>
      </c>
      <c r="Z111" s="5">
        <v>0.4</v>
      </c>
      <c r="AA111" s="5">
        <v>140.37518185019721</v>
      </c>
      <c r="AB111" s="5">
        <v>1.4143752322361598</v>
      </c>
      <c r="AC111" s="5">
        <v>26.304727039171713</v>
      </c>
      <c r="AD111" s="5">
        <v>2.4883534535159755</v>
      </c>
    </row>
    <row r="112" spans="1:30" x14ac:dyDescent="0.25">
      <c r="A112" s="32" t="s">
        <v>28</v>
      </c>
      <c r="B112" s="32">
        <v>2019</v>
      </c>
      <c r="C112" s="32">
        <v>4</v>
      </c>
      <c r="D112" s="32" t="s">
        <v>9523</v>
      </c>
      <c r="E112" s="32" t="s">
        <v>9524</v>
      </c>
      <c r="F112" s="32">
        <v>19.8</v>
      </c>
      <c r="G112" s="32">
        <v>60</v>
      </c>
      <c r="H112" s="32">
        <v>11</v>
      </c>
      <c r="I112" s="32">
        <v>0</v>
      </c>
      <c r="J112" s="60"/>
      <c r="K112" s="5">
        <v>11.801765392064015</v>
      </c>
      <c r="L112" s="60"/>
      <c r="M112" s="5">
        <v>16.76864187406952</v>
      </c>
      <c r="N112" s="5">
        <v>19.841738600830244</v>
      </c>
      <c r="O112" s="5">
        <v>84.633657081521861</v>
      </c>
      <c r="P112" s="5">
        <v>17.175477059525029</v>
      </c>
      <c r="Q112" s="5">
        <v>18.426350419525029</v>
      </c>
      <c r="R112" s="5">
        <v>144.64318185019721</v>
      </c>
      <c r="S112" s="5">
        <v>8.5360000000000014</v>
      </c>
      <c r="T112" s="5">
        <v>140.37518185019721</v>
      </c>
      <c r="U112" s="5">
        <v>143.9420285630583</v>
      </c>
      <c r="V112" s="5">
        <v>143.9420285630583</v>
      </c>
      <c r="W112" s="5">
        <v>558.22195731707336</v>
      </c>
      <c r="X112" s="5">
        <v>563.22194731707339</v>
      </c>
      <c r="Y112" s="5">
        <v>-1.27</v>
      </c>
      <c r="Z112" s="5">
        <v>0.4</v>
      </c>
      <c r="AA112" s="5">
        <v>144.64318185019721</v>
      </c>
      <c r="AB112" s="5">
        <v>3.4884580784520152</v>
      </c>
      <c r="AC112" s="5">
        <v>27.95091102571752</v>
      </c>
      <c r="AD112" s="5">
        <v>6.9691980933212694</v>
      </c>
    </row>
    <row r="113" spans="1:30" x14ac:dyDescent="0.25">
      <c r="A113" s="32" t="s">
        <v>28</v>
      </c>
      <c r="B113" s="32">
        <v>2019</v>
      </c>
      <c r="C113" s="32">
        <v>4</v>
      </c>
      <c r="D113" s="32" t="s">
        <v>9525</v>
      </c>
      <c r="E113" s="32" t="s">
        <v>9526</v>
      </c>
      <c r="F113" s="32">
        <v>20.9</v>
      </c>
      <c r="G113" s="32">
        <v>43</v>
      </c>
      <c r="H113" s="32">
        <v>14</v>
      </c>
      <c r="I113" s="32">
        <v>0</v>
      </c>
      <c r="J113" s="60"/>
      <c r="K113" s="5">
        <v>7.8523628726307324</v>
      </c>
      <c r="L113" s="60"/>
      <c r="M113" s="5">
        <v>13.035796914991064</v>
      </c>
      <c r="N113" s="5">
        <v>16.714525436882401</v>
      </c>
      <c r="O113" s="5">
        <v>87.991387411628665</v>
      </c>
      <c r="P113" s="5">
        <v>18.426350419525029</v>
      </c>
      <c r="Q113" s="5">
        <v>20.302660459525029</v>
      </c>
      <c r="R113" s="5">
        <v>149.10918185019722</v>
      </c>
      <c r="S113" s="5">
        <v>8.9320000000000004</v>
      </c>
      <c r="T113" s="5">
        <v>144.64318185019721</v>
      </c>
      <c r="U113" s="5">
        <v>148.24846353049682</v>
      </c>
      <c r="V113" s="5">
        <v>148.24846353049682</v>
      </c>
      <c r="W113" s="5">
        <v>552.24432651166376</v>
      </c>
      <c r="X113" s="5">
        <v>557.24431651166378</v>
      </c>
      <c r="Y113" s="5">
        <v>-1.27</v>
      </c>
      <c r="Z113" s="5">
        <v>0.4</v>
      </c>
      <c r="AA113" s="5">
        <v>149.10918185019722</v>
      </c>
      <c r="AB113" s="5">
        <v>6.5064906788566388</v>
      </c>
      <c r="AC113" s="5">
        <v>30.293452813589454</v>
      </c>
      <c r="AD113" s="5">
        <v>12.407904417655091</v>
      </c>
    </row>
    <row r="114" spans="1:30" x14ac:dyDescent="0.25">
      <c r="A114" s="32" t="s">
        <v>28</v>
      </c>
      <c r="B114" s="32">
        <v>2019</v>
      </c>
      <c r="C114" s="32">
        <v>4</v>
      </c>
      <c r="D114" s="32" t="s">
        <v>9527</v>
      </c>
      <c r="E114" s="32" t="s">
        <v>9528</v>
      </c>
      <c r="F114" s="32">
        <v>21.4</v>
      </c>
      <c r="G114" s="32">
        <v>54</v>
      </c>
      <c r="H114" s="32">
        <v>9</v>
      </c>
      <c r="I114" s="32">
        <v>0</v>
      </c>
      <c r="J114" s="60"/>
      <c r="K114" s="5">
        <v>11.701058411546768</v>
      </c>
      <c r="L114" s="60"/>
      <c r="M114" s="5">
        <v>12.982912471113458</v>
      </c>
      <c r="N114" s="5">
        <v>12.982912471113458</v>
      </c>
      <c r="O114" s="5">
        <v>88.040081744124393</v>
      </c>
      <c r="P114" s="5">
        <v>20.302660459525029</v>
      </c>
      <c r="Q114" s="5">
        <v>21.851289559525028</v>
      </c>
      <c r="R114" s="5">
        <v>153.66518185019723</v>
      </c>
      <c r="S114" s="5">
        <v>9.1120000000000001</v>
      </c>
      <c r="T114" s="5">
        <v>149.10918185019722</v>
      </c>
      <c r="U114" s="5">
        <v>152.75512708803058</v>
      </c>
      <c r="V114" s="5">
        <v>152.75512708803058</v>
      </c>
      <c r="W114" s="5">
        <v>546.0572970809676</v>
      </c>
      <c r="X114" s="5">
        <v>551.05728708096763</v>
      </c>
      <c r="Y114" s="5">
        <v>-1.27</v>
      </c>
      <c r="Z114" s="5">
        <v>0.4</v>
      </c>
      <c r="AA114" s="5">
        <v>153.66518185019723</v>
      </c>
      <c r="AB114" s="5">
        <v>5.0930573632259106</v>
      </c>
      <c r="AC114" s="5">
        <v>32.240889928813232</v>
      </c>
      <c r="AD114" s="5">
        <v>10.525609213740793</v>
      </c>
    </row>
    <row r="115" spans="1:30" x14ac:dyDescent="0.25">
      <c r="A115" s="32" t="s">
        <v>28</v>
      </c>
      <c r="B115" s="32">
        <v>2019</v>
      </c>
      <c r="C115" s="32">
        <v>4</v>
      </c>
      <c r="D115" s="32" t="s">
        <v>9529</v>
      </c>
      <c r="E115" s="32" t="s">
        <v>9530</v>
      </c>
      <c r="F115" s="32">
        <v>17.899999999999999</v>
      </c>
      <c r="G115" s="32">
        <v>95</v>
      </c>
      <c r="H115" s="32">
        <v>9</v>
      </c>
      <c r="I115" s="32">
        <v>0</v>
      </c>
      <c r="J115" s="60"/>
      <c r="K115" s="5">
        <v>17.063384132658971</v>
      </c>
      <c r="L115" s="60"/>
      <c r="M115" s="5">
        <v>23.174132320850109</v>
      </c>
      <c r="N115" s="5">
        <v>12.930045481290788</v>
      </c>
      <c r="O115" s="5">
        <v>79.214719647072755</v>
      </c>
      <c r="P115" s="5">
        <v>21.851289559525028</v>
      </c>
      <c r="Q115" s="5">
        <v>21.993434259525028</v>
      </c>
      <c r="R115" s="5">
        <v>157.59118185019722</v>
      </c>
      <c r="S115" s="5">
        <v>7.8519999999999994</v>
      </c>
      <c r="T115" s="5">
        <v>153.66518185019723</v>
      </c>
      <c r="U115" s="5">
        <v>157.35308492277659</v>
      </c>
      <c r="V115" s="5">
        <v>157.35308492277659</v>
      </c>
      <c r="W115" s="5">
        <v>539.81636416470542</v>
      </c>
      <c r="X115" s="5">
        <v>544.81635416470544</v>
      </c>
      <c r="Y115" s="5">
        <v>-1.27</v>
      </c>
      <c r="Z115" s="5">
        <v>0.4</v>
      </c>
      <c r="AA115" s="5">
        <v>157.59118185019722</v>
      </c>
      <c r="AB115" s="5">
        <v>1.6540999974150434</v>
      </c>
      <c r="AC115" s="5">
        <v>32.609432800337522</v>
      </c>
      <c r="AD115" s="5">
        <v>3.6260678538600781</v>
      </c>
    </row>
    <row r="116" spans="1:30" x14ac:dyDescent="0.25">
      <c r="A116" s="32" t="s">
        <v>28</v>
      </c>
      <c r="B116" s="32">
        <v>2019</v>
      </c>
      <c r="C116" s="32">
        <v>4</v>
      </c>
      <c r="D116" s="32" t="s">
        <v>9531</v>
      </c>
      <c r="E116" s="32" t="s">
        <v>9532</v>
      </c>
      <c r="F116" s="32">
        <v>19.3</v>
      </c>
      <c r="G116" s="32">
        <v>93</v>
      </c>
      <c r="H116" s="32">
        <v>16</v>
      </c>
      <c r="I116" s="32">
        <v>41</v>
      </c>
      <c r="J116" s="60"/>
      <c r="K116" s="5">
        <v>18.114198843509637</v>
      </c>
      <c r="L116" s="60"/>
      <c r="M116" s="5">
        <v>134.02442503192495</v>
      </c>
      <c r="N116" s="5">
        <v>197.66674083491023</v>
      </c>
      <c r="O116" s="5">
        <v>24.537508467897503</v>
      </c>
      <c r="P116" s="5">
        <v>7.8575375138860126</v>
      </c>
      <c r="Q116" s="5">
        <v>8.0712034418860128</v>
      </c>
      <c r="R116" s="5">
        <v>76.025330586054011</v>
      </c>
      <c r="S116" s="5">
        <v>8.3559999999999999</v>
      </c>
      <c r="T116" s="5">
        <v>71.847330586054014</v>
      </c>
      <c r="U116" s="5">
        <v>71.847330586054014</v>
      </c>
      <c r="V116" s="5">
        <v>71.847330586054014</v>
      </c>
      <c r="W116" s="5">
        <v>668.47125823362649</v>
      </c>
      <c r="X116" s="5">
        <v>539.49513823362645</v>
      </c>
      <c r="Y116" s="5">
        <v>32.76</v>
      </c>
      <c r="Z116" s="5">
        <v>0.4</v>
      </c>
      <c r="AA116" s="5">
        <v>76.025330586054011</v>
      </c>
      <c r="AB116" s="5">
        <v>1.4814666702065986E-3</v>
      </c>
      <c r="AC116" s="5">
        <v>12.756644728929723</v>
      </c>
      <c r="AD116" s="5">
        <v>1.0237498111842775E-3</v>
      </c>
    </row>
    <row r="117" spans="1:30" x14ac:dyDescent="0.25">
      <c r="A117" s="32" t="s">
        <v>28</v>
      </c>
      <c r="B117" s="32">
        <v>2019</v>
      </c>
      <c r="C117" s="32">
        <v>4</v>
      </c>
      <c r="D117" s="32" t="s">
        <v>9533</v>
      </c>
      <c r="E117" s="32" t="s">
        <v>9534</v>
      </c>
      <c r="F117" s="32">
        <v>22</v>
      </c>
      <c r="G117" s="32">
        <v>97</v>
      </c>
      <c r="H117" s="32">
        <v>27</v>
      </c>
      <c r="I117" s="32">
        <v>24</v>
      </c>
      <c r="J117" s="60"/>
      <c r="K117" s="5">
        <v>21.471016576516355</v>
      </c>
      <c r="L117" s="60"/>
      <c r="M117" s="5">
        <v>187.67848248732301</v>
      </c>
      <c r="N117" s="5">
        <v>242.49522729479446</v>
      </c>
      <c r="O117" s="5">
        <v>11.073062277582</v>
      </c>
      <c r="P117" s="5">
        <v>3.2352455189011868</v>
      </c>
      <c r="Q117" s="5">
        <v>3.3389363369011869</v>
      </c>
      <c r="R117" s="5">
        <v>38.587450787304363</v>
      </c>
      <c r="S117" s="5">
        <v>9.3279999999999994</v>
      </c>
      <c r="T117" s="5">
        <v>33.923450787304361</v>
      </c>
      <c r="U117" s="5">
        <v>33.923450787304361</v>
      </c>
      <c r="V117" s="5">
        <v>33.923450787304361</v>
      </c>
      <c r="W117" s="5">
        <v>734.95046376217306</v>
      </c>
      <c r="X117" s="5">
        <v>661.52541376217312</v>
      </c>
      <c r="Y117" s="5">
        <v>18.649999999999999</v>
      </c>
      <c r="Z117" s="5">
        <v>0.4</v>
      </c>
      <c r="AA117" s="5">
        <v>38.587450787304363</v>
      </c>
      <c r="AB117" s="5">
        <v>9.1087227221549644E-6</v>
      </c>
      <c r="AC117" s="5">
        <v>5.4902147046490262</v>
      </c>
      <c r="AD117" s="5">
        <v>4.0830518303831552E-6</v>
      </c>
    </row>
    <row r="118" spans="1:30" x14ac:dyDescent="0.25">
      <c r="A118" s="32" t="s">
        <v>28</v>
      </c>
      <c r="B118" s="32">
        <v>2019</v>
      </c>
      <c r="C118" s="32">
        <v>4</v>
      </c>
      <c r="D118" s="32" t="s">
        <v>9535</v>
      </c>
      <c r="E118" s="32" t="s">
        <v>9536</v>
      </c>
      <c r="F118" s="32">
        <v>17.7</v>
      </c>
      <c r="G118" s="32">
        <v>95</v>
      </c>
      <c r="H118" s="32">
        <v>13</v>
      </c>
      <c r="I118" s="32">
        <v>3</v>
      </c>
      <c r="J118" s="60"/>
      <c r="K118" s="5">
        <v>16.864910044781304</v>
      </c>
      <c r="L118" s="60"/>
      <c r="M118" s="5">
        <v>163.22538575102902</v>
      </c>
      <c r="N118" s="5">
        <v>211.50364972891563</v>
      </c>
      <c r="O118" s="5">
        <v>16.632304524072442</v>
      </c>
      <c r="P118" s="5">
        <v>1.6813092946580157</v>
      </c>
      <c r="Q118" s="5">
        <v>1.8219577346580158</v>
      </c>
      <c r="R118" s="5">
        <v>39.841366997762094</v>
      </c>
      <c r="S118" s="5">
        <v>7.78</v>
      </c>
      <c r="T118" s="5">
        <v>35.951366997762094</v>
      </c>
      <c r="U118" s="5">
        <v>35.951366997762094</v>
      </c>
      <c r="V118" s="5">
        <v>35.951366997762094</v>
      </c>
      <c r="W118" s="5">
        <v>731.23384805596277</v>
      </c>
      <c r="X118" s="5">
        <v>726.43070805596278</v>
      </c>
      <c r="Y118" s="5">
        <v>1.2199999999999998</v>
      </c>
      <c r="Z118" s="5">
        <v>0.4</v>
      </c>
      <c r="AA118" s="5">
        <v>39.841366997762094</v>
      </c>
      <c r="AB118" s="5">
        <v>6.3469918539060471E-5</v>
      </c>
      <c r="AC118" s="5">
        <v>3.2700630449106987</v>
      </c>
      <c r="AD118" s="5">
        <v>2.3055377502783396E-5</v>
      </c>
    </row>
    <row r="119" spans="1:30" x14ac:dyDescent="0.25">
      <c r="A119" s="32" t="s">
        <v>28</v>
      </c>
      <c r="B119" s="32">
        <v>2019</v>
      </c>
      <c r="C119" s="32">
        <v>4</v>
      </c>
      <c r="D119" s="32" t="s">
        <v>9537</v>
      </c>
      <c r="E119" s="32" t="s">
        <v>9538</v>
      </c>
      <c r="F119" s="32">
        <v>19</v>
      </c>
      <c r="G119" s="32">
        <v>75</v>
      </c>
      <c r="H119" s="32">
        <v>11</v>
      </c>
      <c r="I119" s="32">
        <v>0.2</v>
      </c>
      <c r="J119" s="60"/>
      <c r="K119" s="5">
        <v>14.451477220688535</v>
      </c>
      <c r="L119" s="60"/>
      <c r="M119" s="5">
        <v>72.341998539215439</v>
      </c>
      <c r="N119" s="5">
        <v>163.12293252767319</v>
      </c>
      <c r="O119" s="5">
        <v>48.148651088408997</v>
      </c>
      <c r="P119" s="5">
        <v>1.8219577346580158</v>
      </c>
      <c r="Q119" s="5">
        <v>2.5738283846580159</v>
      </c>
      <c r="R119" s="5">
        <v>43.965366997762096</v>
      </c>
      <c r="S119" s="5">
        <v>8.2479999999999993</v>
      </c>
      <c r="T119" s="5">
        <v>39.841366997762094</v>
      </c>
      <c r="U119" s="5">
        <v>42.249432595472541</v>
      </c>
      <c r="V119" s="5">
        <v>42.249432595472541</v>
      </c>
      <c r="W119" s="5">
        <v>719.81061751290724</v>
      </c>
      <c r="X119" s="5">
        <v>724.15706551290725</v>
      </c>
      <c r="Y119" s="5">
        <v>-1.1040000000000001</v>
      </c>
      <c r="Z119" s="5">
        <v>0.4</v>
      </c>
      <c r="AA119" s="5">
        <v>43.965366997762096</v>
      </c>
      <c r="AB119" s="5">
        <v>0.22542265704997486</v>
      </c>
      <c r="AC119" s="5">
        <v>4.4904543180940841</v>
      </c>
      <c r="AD119" s="5">
        <v>9.2648133404856864E-2</v>
      </c>
    </row>
    <row r="120" spans="1:30" x14ac:dyDescent="0.25">
      <c r="A120" s="32" t="s">
        <v>28</v>
      </c>
      <c r="B120" s="32">
        <v>2019</v>
      </c>
      <c r="C120" s="32">
        <v>4</v>
      </c>
      <c r="D120" s="32" t="s">
        <v>9539</v>
      </c>
      <c r="E120" s="32" t="s">
        <v>9540</v>
      </c>
      <c r="F120" s="32">
        <v>19.8</v>
      </c>
      <c r="G120" s="32">
        <v>81</v>
      </c>
      <c r="H120" s="32">
        <v>14</v>
      </c>
      <c r="I120" s="32">
        <v>0</v>
      </c>
      <c r="J120" s="60"/>
      <c r="K120" s="5">
        <v>16.424314757000115</v>
      </c>
      <c r="L120" s="60"/>
      <c r="M120" s="5">
        <v>40.825364743596992</v>
      </c>
      <c r="N120" s="5">
        <v>72.269540594585976</v>
      </c>
      <c r="O120" s="5">
        <v>83.3</v>
      </c>
      <c r="P120" s="5">
        <v>2.5738283846580159</v>
      </c>
      <c r="Q120" s="5">
        <v>3.1679932306580159</v>
      </c>
      <c r="R120" s="5">
        <v>48.233366997762097</v>
      </c>
      <c r="S120" s="5">
        <v>8.5360000000000014</v>
      </c>
      <c r="T120" s="5">
        <v>43.965366997762096</v>
      </c>
      <c r="U120" s="5">
        <v>46.765593733044177</v>
      </c>
      <c r="V120" s="5">
        <v>46.765593733044177</v>
      </c>
      <c r="W120" s="5">
        <v>711.72937177478423</v>
      </c>
      <c r="X120" s="5">
        <v>716.72936177478425</v>
      </c>
      <c r="Y120" s="5">
        <v>-1.27</v>
      </c>
      <c r="Z120" s="5">
        <v>0.4</v>
      </c>
      <c r="AA120" s="5">
        <v>48.233366997762097</v>
      </c>
      <c r="AB120" s="5">
        <v>3.3977688468098424</v>
      </c>
      <c r="AC120" s="5">
        <v>5.4423460020917496</v>
      </c>
      <c r="AD120" s="5">
        <v>2.4590159757881271</v>
      </c>
    </row>
    <row r="121" spans="1:30" x14ac:dyDescent="0.25">
      <c r="A121" s="32" t="s">
        <v>28</v>
      </c>
      <c r="B121" s="32">
        <v>2019</v>
      </c>
      <c r="C121" s="32">
        <v>4</v>
      </c>
      <c r="D121" s="32" t="s">
        <v>9541</v>
      </c>
      <c r="E121" s="32" t="s">
        <v>9542</v>
      </c>
      <c r="F121" s="32">
        <v>18.899999999999999</v>
      </c>
      <c r="G121" s="32">
        <v>65</v>
      </c>
      <c r="H121" s="32">
        <v>18</v>
      </c>
      <c r="I121" s="32">
        <v>0</v>
      </c>
      <c r="J121" s="60"/>
      <c r="K121" s="5">
        <v>12.16528846066883</v>
      </c>
      <c r="L121" s="60"/>
      <c r="M121" s="5">
        <v>17.146938167106391</v>
      </c>
      <c r="N121" s="5">
        <v>18.245378151260503</v>
      </c>
      <c r="O121" s="5">
        <v>84.301888027690467</v>
      </c>
      <c r="P121" s="5">
        <v>3.1679932306580159</v>
      </c>
      <c r="Q121" s="5">
        <v>4.2153752306580152</v>
      </c>
      <c r="R121" s="5">
        <v>52.339366997762099</v>
      </c>
      <c r="S121" s="5">
        <v>8.2119999999999997</v>
      </c>
      <c r="T121" s="5">
        <v>48.233366997762097</v>
      </c>
      <c r="U121" s="5">
        <v>51.063738646654222</v>
      </c>
      <c r="V121" s="5">
        <v>51.063738646654222</v>
      </c>
      <c r="W121" s="5">
        <v>704.12252418566754</v>
      </c>
      <c r="X121" s="5">
        <v>709.12251418566757</v>
      </c>
      <c r="Y121" s="5">
        <v>-1.27</v>
      </c>
      <c r="Z121" s="5">
        <v>0.4</v>
      </c>
      <c r="AA121" s="5">
        <v>52.339366997762099</v>
      </c>
      <c r="AB121" s="5">
        <v>4.745482077557452</v>
      </c>
      <c r="AC121" s="5">
        <v>7.0177408695994057</v>
      </c>
      <c r="AD121" s="5">
        <v>4.2546274411211984</v>
      </c>
    </row>
    <row r="122" spans="1:30" x14ac:dyDescent="0.25">
      <c r="A122" s="32" t="s">
        <v>28</v>
      </c>
      <c r="B122" s="32">
        <v>2019</v>
      </c>
      <c r="C122" s="32">
        <v>5</v>
      </c>
      <c r="D122" s="32" t="s">
        <v>9543</v>
      </c>
      <c r="E122" s="32" t="s">
        <v>9544</v>
      </c>
      <c r="F122" s="32">
        <v>18.899999999999999</v>
      </c>
      <c r="G122" s="32">
        <v>65</v>
      </c>
      <c r="H122" s="32">
        <v>5</v>
      </c>
      <c r="I122" s="32">
        <v>0</v>
      </c>
      <c r="J122" s="60"/>
      <c r="K122" s="5">
        <v>12.16528846066883</v>
      </c>
      <c r="L122" s="60"/>
      <c r="M122" s="5">
        <v>16.884595313946619</v>
      </c>
      <c r="N122" s="5">
        <v>17.092696876487867</v>
      </c>
      <c r="O122" s="5">
        <v>84.531802344282866</v>
      </c>
      <c r="P122" s="5">
        <v>4.2153752306580152</v>
      </c>
      <c r="Q122" s="5">
        <v>5.1169192306580147</v>
      </c>
      <c r="R122" s="5">
        <v>55.4453669977621</v>
      </c>
      <c r="S122" s="5">
        <v>6.2119999999999997</v>
      </c>
      <c r="T122" s="5">
        <v>52.339366997762099</v>
      </c>
      <c r="U122" s="5">
        <v>55.199046680003875</v>
      </c>
      <c r="V122" s="5">
        <v>55.199046680003875</v>
      </c>
      <c r="W122" s="5">
        <v>696.88061427022069</v>
      </c>
      <c r="X122" s="5">
        <v>701.88060427022072</v>
      </c>
      <c r="Y122" s="5">
        <v>-1.27</v>
      </c>
      <c r="Z122" s="5">
        <v>-1.6</v>
      </c>
      <c r="AA122" s="5">
        <v>55.4453669977621</v>
      </c>
      <c r="AB122" s="5">
        <v>2.5429850096341595</v>
      </c>
      <c r="AC122" s="5">
        <v>8.3153333084413141</v>
      </c>
      <c r="AD122" s="5">
        <v>2.1696636164119956</v>
      </c>
    </row>
    <row r="123" spans="1:30" x14ac:dyDescent="0.25">
      <c r="A123" s="32" t="s">
        <v>28</v>
      </c>
      <c r="B123" s="32">
        <v>2019</v>
      </c>
      <c r="C123" s="32">
        <v>5</v>
      </c>
      <c r="D123" s="32" t="s">
        <v>9545</v>
      </c>
      <c r="E123" s="32" t="s">
        <v>9546</v>
      </c>
      <c r="F123" s="32">
        <v>21.8</v>
      </c>
      <c r="G123" s="32">
        <v>63</v>
      </c>
      <c r="H123" s="32">
        <v>16</v>
      </c>
      <c r="I123" s="32">
        <v>0</v>
      </c>
      <c r="J123" s="60"/>
      <c r="K123" s="5">
        <v>14.43045837146018</v>
      </c>
      <c r="L123" s="60"/>
      <c r="M123" s="5">
        <v>16.065994055217317</v>
      </c>
      <c r="N123" s="5">
        <v>16.83044060732594</v>
      </c>
      <c r="O123" s="5">
        <v>85.253965066400028</v>
      </c>
      <c r="P123" s="5">
        <v>5.1169192306580147</v>
      </c>
      <c r="Q123" s="5">
        <v>6.2081738466580152</v>
      </c>
      <c r="R123" s="5">
        <v>59.073366997762101</v>
      </c>
      <c r="S123" s="5">
        <v>7.2560000000000002</v>
      </c>
      <c r="T123" s="5">
        <v>55.4453669977621</v>
      </c>
      <c r="U123" s="5">
        <v>58.327419029139946</v>
      </c>
      <c r="V123" s="5">
        <v>58.327419029139946</v>
      </c>
      <c r="W123" s="5">
        <v>691.45161673950042</v>
      </c>
      <c r="X123" s="5">
        <v>696.45160673950045</v>
      </c>
      <c r="Y123" s="5">
        <v>-1.27</v>
      </c>
      <c r="Z123" s="5">
        <v>-1.6</v>
      </c>
      <c r="AA123" s="5">
        <v>59.073366997762101</v>
      </c>
      <c r="AB123" s="5">
        <v>4.8865891946328368</v>
      </c>
      <c r="AC123" s="5">
        <v>9.8329277793157868</v>
      </c>
      <c r="AD123" s="5">
        <v>5.2482229068095121</v>
      </c>
    </row>
    <row r="124" spans="1:30" x14ac:dyDescent="0.25">
      <c r="A124" s="32" t="s">
        <v>28</v>
      </c>
      <c r="B124" s="32">
        <v>2019</v>
      </c>
      <c r="C124" s="32">
        <v>5</v>
      </c>
      <c r="D124" s="32" t="s">
        <v>9547</v>
      </c>
      <c r="E124" s="32" t="s">
        <v>9548</v>
      </c>
      <c r="F124" s="32">
        <v>23.5</v>
      </c>
      <c r="G124" s="32">
        <v>86</v>
      </c>
      <c r="H124" s="32">
        <v>7</v>
      </c>
      <c r="I124" s="32">
        <v>0</v>
      </c>
      <c r="J124" s="60"/>
      <c r="K124" s="5">
        <v>20.994020707273837</v>
      </c>
      <c r="L124" s="60"/>
      <c r="M124" s="5">
        <v>19.149388667247692</v>
      </c>
      <c r="N124" s="5">
        <v>16.012109520887467</v>
      </c>
      <c r="O124" s="5">
        <v>82.570855741312073</v>
      </c>
      <c r="P124" s="5">
        <v>6.2081738466580152</v>
      </c>
      <c r="Q124" s="5">
        <v>6.6517334946580151</v>
      </c>
      <c r="R124" s="5">
        <v>63.007366997762098</v>
      </c>
      <c r="S124" s="5">
        <v>7.8680000000000003</v>
      </c>
      <c r="T124" s="5">
        <v>59.073366997762101</v>
      </c>
      <c r="U124" s="5">
        <v>61.981773842133528</v>
      </c>
      <c r="V124" s="5">
        <v>61.981773842133528</v>
      </c>
      <c r="W124" s="5">
        <v>685.16336101458717</v>
      </c>
      <c r="X124" s="5">
        <v>690.16335101458719</v>
      </c>
      <c r="Y124" s="5">
        <v>-1.27</v>
      </c>
      <c r="Z124" s="5">
        <v>-1.6</v>
      </c>
      <c r="AA124" s="5">
        <v>63.007366997762098</v>
      </c>
      <c r="AB124" s="5">
        <v>2.1760332137391849</v>
      </c>
      <c r="AC124" s="5">
        <v>10.525504185990165</v>
      </c>
      <c r="AD124" s="5">
        <v>2.0694059328185523</v>
      </c>
    </row>
    <row r="125" spans="1:30" x14ac:dyDescent="0.25">
      <c r="A125" s="32" t="s">
        <v>28</v>
      </c>
      <c r="B125" s="32">
        <v>2019</v>
      </c>
      <c r="C125" s="32">
        <v>5</v>
      </c>
      <c r="D125" s="32" t="s">
        <v>9549</v>
      </c>
      <c r="E125" s="32" t="s">
        <v>9550</v>
      </c>
      <c r="F125" s="32">
        <v>24.6</v>
      </c>
      <c r="G125" s="32">
        <v>93</v>
      </c>
      <c r="H125" s="32">
        <v>16</v>
      </c>
      <c r="I125" s="32">
        <v>9</v>
      </c>
      <c r="J125" s="60"/>
      <c r="K125" s="5">
        <v>23.359506838331363</v>
      </c>
      <c r="L125" s="60"/>
      <c r="M125" s="5">
        <v>96.273808693098161</v>
      </c>
      <c r="N125" s="5">
        <v>149.94439561175648</v>
      </c>
      <c r="O125" s="5">
        <v>37.567524950045872</v>
      </c>
      <c r="P125" s="5">
        <v>2.9621106640686978</v>
      </c>
      <c r="Q125" s="5">
        <v>3.193807472068698</v>
      </c>
      <c r="R125" s="5">
        <v>53.101742424069705</v>
      </c>
      <c r="S125" s="5">
        <v>8.2640000000000011</v>
      </c>
      <c r="T125" s="5">
        <v>48.969742424069707</v>
      </c>
      <c r="U125" s="5">
        <v>48.969742424069707</v>
      </c>
      <c r="V125" s="5">
        <v>48.969742424069707</v>
      </c>
      <c r="W125" s="5">
        <v>707.81826409194446</v>
      </c>
      <c r="X125" s="5">
        <v>683.40886409194445</v>
      </c>
      <c r="Y125" s="5">
        <v>6.1999999999999993</v>
      </c>
      <c r="Z125" s="5">
        <v>-1.6</v>
      </c>
      <c r="AA125" s="5">
        <v>53.101742424069705</v>
      </c>
      <c r="AB125" s="5">
        <v>4.7813243076478128E-2</v>
      </c>
      <c r="AC125" s="5">
        <v>5.5526967494196642</v>
      </c>
      <c r="AD125" s="5">
        <v>2.15418050277838E-2</v>
      </c>
    </row>
    <row r="126" spans="1:30" x14ac:dyDescent="0.25">
      <c r="A126" s="32" t="s">
        <v>28</v>
      </c>
      <c r="B126" s="32">
        <v>2019</v>
      </c>
      <c r="C126" s="32">
        <v>5</v>
      </c>
      <c r="D126" s="32" t="s">
        <v>9551</v>
      </c>
      <c r="E126" s="32" t="s">
        <v>9552</v>
      </c>
      <c r="F126" s="32">
        <v>24.3</v>
      </c>
      <c r="G126" s="32">
        <v>84</v>
      </c>
      <c r="H126" s="32">
        <v>16</v>
      </c>
      <c r="I126" s="32">
        <v>0.9</v>
      </c>
      <c r="J126" s="60"/>
      <c r="K126" s="5">
        <v>21.39426617211938</v>
      </c>
      <c r="L126" s="60"/>
      <c r="M126" s="5">
        <v>50.810179492395605</v>
      </c>
      <c r="N126" s="5">
        <v>105.1040899169588</v>
      </c>
      <c r="O126" s="5">
        <v>59.854469858998435</v>
      </c>
      <c r="P126" s="5">
        <v>3.193807472068698</v>
      </c>
      <c r="Q126" s="5">
        <v>3.7172181600686978</v>
      </c>
      <c r="R126" s="5">
        <v>57.179742424069708</v>
      </c>
      <c r="S126" s="5">
        <v>8.1560000000000006</v>
      </c>
      <c r="T126" s="5">
        <v>53.101742424069705</v>
      </c>
      <c r="U126" s="5">
        <v>54.279160280929929</v>
      </c>
      <c r="V126" s="5">
        <v>54.279160280929929</v>
      </c>
      <c r="W126" s="5">
        <v>698.48508597482805</v>
      </c>
      <c r="X126" s="5">
        <v>700.54413697482801</v>
      </c>
      <c r="Y126" s="5">
        <v>-0.52300000000000002</v>
      </c>
      <c r="Z126" s="5">
        <v>-1.6</v>
      </c>
      <c r="AA126" s="5">
        <v>57.179742424069708</v>
      </c>
      <c r="AB126" s="5">
        <v>0.90820423417970342</v>
      </c>
      <c r="AC126" s="5">
        <v>6.395085384076201</v>
      </c>
      <c r="AD126" s="5">
        <v>0.43672739122273307</v>
      </c>
    </row>
    <row r="127" spans="1:30" x14ac:dyDescent="0.25">
      <c r="A127" s="32" t="s">
        <v>28</v>
      </c>
      <c r="B127" s="32">
        <v>2019</v>
      </c>
      <c r="C127" s="32">
        <v>5</v>
      </c>
      <c r="D127" s="32" t="s">
        <v>9553</v>
      </c>
      <c r="E127" s="32" t="s">
        <v>9554</v>
      </c>
      <c r="F127" s="32">
        <v>20</v>
      </c>
      <c r="G127" s="32">
        <v>85</v>
      </c>
      <c r="H127" s="32">
        <v>18</v>
      </c>
      <c r="I127" s="32">
        <v>19</v>
      </c>
      <c r="J127" s="60"/>
      <c r="K127" s="5">
        <v>17.378244483748098</v>
      </c>
      <c r="L127" s="60"/>
      <c r="M127" s="5">
        <v>95.786850740386299</v>
      </c>
      <c r="N127" s="5">
        <v>199.83385139991344</v>
      </c>
      <c r="O127" s="5">
        <v>37.762053185135365</v>
      </c>
      <c r="P127" s="5">
        <v>1.1861458352699628</v>
      </c>
      <c r="Q127" s="5">
        <v>1.5937725152699627</v>
      </c>
      <c r="R127" s="5">
        <v>28.83957426670117</v>
      </c>
      <c r="S127" s="5">
        <v>6.6080000000000005</v>
      </c>
      <c r="T127" s="5">
        <v>25.535574266701172</v>
      </c>
      <c r="U127" s="5">
        <v>25.535574266701172</v>
      </c>
      <c r="V127" s="5">
        <v>25.535574266701172</v>
      </c>
      <c r="W127" s="5">
        <v>750.52487267835659</v>
      </c>
      <c r="X127" s="5">
        <v>693.43837267835659</v>
      </c>
      <c r="Y127" s="5">
        <v>14.5</v>
      </c>
      <c r="Z127" s="5">
        <v>-1.6</v>
      </c>
      <c r="AA127" s="5">
        <v>28.83957426670117</v>
      </c>
      <c r="AB127" s="5">
        <v>5.5071499314931854E-2</v>
      </c>
      <c r="AC127" s="5">
        <v>2.8006161978928374</v>
      </c>
      <c r="AD127" s="5">
        <v>1.8945326214857502E-2</v>
      </c>
    </row>
    <row r="128" spans="1:30" x14ac:dyDescent="0.25">
      <c r="A128" s="32" t="s">
        <v>28</v>
      </c>
      <c r="B128" s="32">
        <v>2019</v>
      </c>
      <c r="C128" s="32">
        <v>5</v>
      </c>
      <c r="D128" s="32" t="s">
        <v>9555</v>
      </c>
      <c r="E128" s="32" t="s">
        <v>9556</v>
      </c>
      <c r="F128" s="32">
        <v>19.100000000000001</v>
      </c>
      <c r="G128" s="32">
        <v>62</v>
      </c>
      <c r="H128" s="32">
        <v>14</v>
      </c>
      <c r="I128" s="32">
        <v>0</v>
      </c>
      <c r="J128" s="60"/>
      <c r="K128" s="5">
        <v>11.638929169712117</v>
      </c>
      <c r="L128" s="60"/>
      <c r="M128" s="5">
        <v>37.475133282636307</v>
      </c>
      <c r="N128" s="5">
        <v>95.70665502433296</v>
      </c>
      <c r="O128" s="5">
        <v>68.472833049646326</v>
      </c>
      <c r="P128" s="5">
        <v>1.5937725152699627</v>
      </c>
      <c r="Q128" s="5">
        <v>2.5823799072699627</v>
      </c>
      <c r="R128" s="5">
        <v>31.98157426670117</v>
      </c>
      <c r="S128" s="5">
        <v>6.2840000000000007</v>
      </c>
      <c r="T128" s="5">
        <v>28.83957426670117</v>
      </c>
      <c r="U128" s="5">
        <v>31.535537968949622</v>
      </c>
      <c r="V128" s="5">
        <v>31.535537968949622</v>
      </c>
      <c r="W128" s="5">
        <v>739.35108013646902</v>
      </c>
      <c r="X128" s="5">
        <v>744.35107013646905</v>
      </c>
      <c r="Y128" s="5">
        <v>-1.27</v>
      </c>
      <c r="Z128" s="5">
        <v>-1.6</v>
      </c>
      <c r="AA128" s="5">
        <v>31.98157426670117</v>
      </c>
      <c r="AB128" s="5">
        <v>1.2064780886290816</v>
      </c>
      <c r="AC128" s="5">
        <v>4.2972890092637028</v>
      </c>
      <c r="AD128" s="5">
        <v>0.48696338188073268</v>
      </c>
    </row>
    <row r="129" spans="1:30" x14ac:dyDescent="0.25">
      <c r="A129" s="32" t="s">
        <v>28</v>
      </c>
      <c r="B129" s="32">
        <v>2019</v>
      </c>
      <c r="C129" s="32">
        <v>5</v>
      </c>
      <c r="D129" s="32" t="s">
        <v>9557</v>
      </c>
      <c r="E129" s="32" t="s">
        <v>9558</v>
      </c>
      <c r="F129" s="32">
        <v>18.3</v>
      </c>
      <c r="G129" s="32">
        <v>79</v>
      </c>
      <c r="H129" s="32">
        <v>12</v>
      </c>
      <c r="I129" s="32">
        <v>0</v>
      </c>
      <c r="J129" s="60"/>
      <c r="K129" s="5">
        <v>14.577159200058668</v>
      </c>
      <c r="L129" s="60"/>
      <c r="M129" s="5">
        <v>27.190741658319929</v>
      </c>
      <c r="N129" s="5">
        <v>37.414182846406028</v>
      </c>
      <c r="O129" s="5">
        <v>76.019808994817055</v>
      </c>
      <c r="P129" s="5">
        <v>2.5823799072699627</v>
      </c>
      <c r="Q129" s="5">
        <v>3.1070785152699627</v>
      </c>
      <c r="R129" s="5">
        <v>34.979574266701171</v>
      </c>
      <c r="S129" s="5">
        <v>5.9960000000000004</v>
      </c>
      <c r="T129" s="5">
        <v>31.98157426670117</v>
      </c>
      <c r="U129" s="5">
        <v>34.698870529822734</v>
      </c>
      <c r="V129" s="5">
        <v>34.698870529822734</v>
      </c>
      <c r="W129" s="5">
        <v>733.52710608403788</v>
      </c>
      <c r="X129" s="5">
        <v>738.52709608403791</v>
      </c>
      <c r="Y129" s="5">
        <v>-1.27</v>
      </c>
      <c r="Z129" s="5">
        <v>-1.6</v>
      </c>
      <c r="AA129" s="5">
        <v>34.979574266701171</v>
      </c>
      <c r="AB129" s="5">
        <v>1.4898312360653003</v>
      </c>
      <c r="AC129" s="5">
        <v>5.0849695087706568</v>
      </c>
      <c r="AD129" s="5">
        <v>0.64558138959302036</v>
      </c>
    </row>
    <row r="130" spans="1:30" x14ac:dyDescent="0.25">
      <c r="A130" s="32" t="s">
        <v>28</v>
      </c>
      <c r="B130" s="32">
        <v>2019</v>
      </c>
      <c r="C130" s="32">
        <v>5</v>
      </c>
      <c r="D130" s="32" t="s">
        <v>9559</v>
      </c>
      <c r="E130" s="32" t="s">
        <v>9560</v>
      </c>
      <c r="F130" s="32">
        <v>20.399999999999999</v>
      </c>
      <c r="G130" s="32">
        <v>96</v>
      </c>
      <c r="H130" s="32">
        <v>18</v>
      </c>
      <c r="I130" s="32">
        <v>0</v>
      </c>
      <c r="J130" s="60"/>
      <c r="K130" s="5">
        <v>19.712524762155223</v>
      </c>
      <c r="L130" s="60"/>
      <c r="M130" s="5">
        <v>27.133185496915505</v>
      </c>
      <c r="N130" s="5">
        <v>27.133185496915505</v>
      </c>
      <c r="O130" s="5">
        <v>76.064550906563625</v>
      </c>
      <c r="P130" s="5">
        <v>3.1070785152699627</v>
      </c>
      <c r="Q130" s="5">
        <v>3.2178396352699625</v>
      </c>
      <c r="R130" s="5">
        <v>38.355574266701169</v>
      </c>
      <c r="S130" s="5">
        <v>6.7520000000000007</v>
      </c>
      <c r="T130" s="5">
        <v>34.979574266701171</v>
      </c>
      <c r="U130" s="5">
        <v>37.717383297816433</v>
      </c>
      <c r="V130" s="5">
        <v>37.717383297816433</v>
      </c>
      <c r="W130" s="5">
        <v>728.01253716099018</v>
      </c>
      <c r="X130" s="5">
        <v>733.0125271609902</v>
      </c>
      <c r="Y130" s="5">
        <v>-1.27</v>
      </c>
      <c r="Z130" s="5">
        <v>-1.6</v>
      </c>
      <c r="AA130" s="5">
        <v>38.355574266701169</v>
      </c>
      <c r="AB130" s="5">
        <v>2.0214619932968549</v>
      </c>
      <c r="AC130" s="5">
        <v>5.3198976721478797</v>
      </c>
      <c r="AD130" s="5">
        <v>0.89350278178621412</v>
      </c>
    </row>
    <row r="131" spans="1:30" x14ac:dyDescent="0.25">
      <c r="A131" s="32" t="s">
        <v>28</v>
      </c>
      <c r="B131" s="32">
        <v>2019</v>
      </c>
      <c r="C131" s="32">
        <v>5</v>
      </c>
      <c r="D131" s="32" t="s">
        <v>9561</v>
      </c>
      <c r="E131" s="32" t="s">
        <v>9562</v>
      </c>
      <c r="F131" s="32">
        <v>17.5</v>
      </c>
      <c r="G131" s="32">
        <v>89</v>
      </c>
      <c r="H131" s="32">
        <v>22</v>
      </c>
      <c r="I131" s="32">
        <v>41</v>
      </c>
      <c r="J131" s="60"/>
      <c r="K131" s="5">
        <v>15.645425431822783</v>
      </c>
      <c r="L131" s="60"/>
      <c r="M131" s="5">
        <v>112.20956890591825</v>
      </c>
      <c r="N131" s="5">
        <v>200.27592726088167</v>
      </c>
      <c r="O131" s="5">
        <v>31.604580681722183</v>
      </c>
      <c r="P131" s="5">
        <v>0.87830868718566535</v>
      </c>
      <c r="Q131" s="5">
        <v>1.1418171191856654</v>
      </c>
      <c r="R131" s="5">
        <v>2.8540000000000001</v>
      </c>
      <c r="S131" s="5">
        <v>5.7080000000000002</v>
      </c>
      <c r="T131" s="5">
        <v>0</v>
      </c>
      <c r="U131" s="5">
        <v>0</v>
      </c>
      <c r="V131" s="5">
        <v>-26.983103513955029</v>
      </c>
      <c r="W131" s="5">
        <v>855.8280556977752</v>
      </c>
      <c r="X131" s="5">
        <v>726.85193569777516</v>
      </c>
      <c r="Y131" s="5">
        <v>32.76</v>
      </c>
      <c r="Z131" s="5">
        <v>-1.6</v>
      </c>
      <c r="AA131" s="5">
        <v>2.8540000000000001</v>
      </c>
      <c r="AB131" s="5">
        <v>1.6031105453009734E-2</v>
      </c>
      <c r="AC131" s="5">
        <v>1.1417295815362456</v>
      </c>
      <c r="AD131" s="5">
        <v>4.3233581939545679E-3</v>
      </c>
    </row>
    <row r="132" spans="1:30" x14ac:dyDescent="0.25">
      <c r="A132" s="32" t="s">
        <v>28</v>
      </c>
      <c r="B132" s="32">
        <v>2019</v>
      </c>
      <c r="C132" s="32">
        <v>5</v>
      </c>
      <c r="D132" s="32" t="s">
        <v>9563</v>
      </c>
      <c r="E132" s="32" t="s">
        <v>9564</v>
      </c>
      <c r="F132" s="32">
        <v>16.399999999999999</v>
      </c>
      <c r="G132" s="32">
        <v>73</v>
      </c>
      <c r="H132" s="32">
        <v>18</v>
      </c>
      <c r="I132" s="32">
        <v>41.3</v>
      </c>
      <c r="J132" s="60"/>
      <c r="K132" s="5">
        <v>11.534865379047126</v>
      </c>
      <c r="L132" s="60"/>
      <c r="M132" s="5">
        <v>94.851345479818178</v>
      </c>
      <c r="N132" s="5">
        <v>243.96178679062535</v>
      </c>
      <c r="O132" s="5">
        <v>38.137961702512051</v>
      </c>
      <c r="P132" s="5">
        <v>0</v>
      </c>
      <c r="Q132" s="5">
        <v>0.60854219999999992</v>
      </c>
      <c r="R132" s="5">
        <v>2.6559999999999997</v>
      </c>
      <c r="S132" s="5">
        <v>5.3119999999999994</v>
      </c>
      <c r="T132" s="5">
        <v>0</v>
      </c>
      <c r="U132" s="5">
        <v>0</v>
      </c>
      <c r="V132" s="5">
        <v>-57.756461775697609</v>
      </c>
      <c r="W132" s="5">
        <v>924.26874794557375</v>
      </c>
      <c r="X132" s="5">
        <v>794.3123149455738</v>
      </c>
      <c r="Y132" s="5">
        <v>33.008999999999993</v>
      </c>
      <c r="Z132" s="5">
        <v>-1.6</v>
      </c>
      <c r="AA132" s="5">
        <v>2.6559999999999997</v>
      </c>
      <c r="AB132" s="5">
        <v>5.9512631148187237E-2</v>
      </c>
      <c r="AC132" s="5">
        <v>0.77383315027892652</v>
      </c>
      <c r="AD132" s="5">
        <v>1.4930130960357817E-2</v>
      </c>
    </row>
    <row r="133" spans="1:30" x14ac:dyDescent="0.25">
      <c r="A133" s="32" t="s">
        <v>28</v>
      </c>
      <c r="B133" s="32">
        <v>2019</v>
      </c>
      <c r="C133" s="32">
        <v>5</v>
      </c>
      <c r="D133" s="32" t="s">
        <v>9565</v>
      </c>
      <c r="E133" s="32" t="s">
        <v>9566</v>
      </c>
      <c r="F133" s="32">
        <v>17.8</v>
      </c>
      <c r="G133" s="32">
        <v>72</v>
      </c>
      <c r="H133" s="32">
        <v>3</v>
      </c>
      <c r="I133" s="32">
        <v>0</v>
      </c>
      <c r="J133" s="60"/>
      <c r="K133" s="5">
        <v>12.670769915037202</v>
      </c>
      <c r="L133" s="60"/>
      <c r="M133" s="5">
        <v>54.482797734348942</v>
      </c>
      <c r="N133" s="5">
        <v>94.771458519213979</v>
      </c>
      <c r="O133" s="5">
        <v>57.681040056422006</v>
      </c>
      <c r="P133" s="5">
        <v>0.60854219999999992</v>
      </c>
      <c r="Q133" s="5">
        <v>1.2901094639999999</v>
      </c>
      <c r="R133" s="5">
        <v>5.5640000000000001</v>
      </c>
      <c r="S133" s="5">
        <v>5.8160000000000007</v>
      </c>
      <c r="T133" s="5">
        <v>2.6559999999999997</v>
      </c>
      <c r="U133" s="5">
        <v>5.18060047547511</v>
      </c>
      <c r="V133" s="5">
        <v>5.18060047547511</v>
      </c>
      <c r="W133" s="5">
        <v>789.70560687071793</v>
      </c>
      <c r="X133" s="5">
        <v>794.70559687071795</v>
      </c>
      <c r="Y133" s="5">
        <v>-1.27</v>
      </c>
      <c r="Z133" s="5">
        <v>-1.6</v>
      </c>
      <c r="AA133" s="5">
        <v>5.5640000000000001</v>
      </c>
      <c r="AB133" s="5">
        <v>0.40570438121626168</v>
      </c>
      <c r="AC133" s="5">
        <v>1.6333930050133403</v>
      </c>
      <c r="AD133" s="5">
        <v>0.11891326059968185</v>
      </c>
    </row>
    <row r="134" spans="1:30" x14ac:dyDescent="0.25">
      <c r="A134" s="32" t="s">
        <v>28</v>
      </c>
      <c r="B134" s="32">
        <v>2019</v>
      </c>
      <c r="C134" s="32">
        <v>5</v>
      </c>
      <c r="D134" s="32" t="s">
        <v>9567</v>
      </c>
      <c r="E134" s="32" t="s">
        <v>9568</v>
      </c>
      <c r="F134" s="32">
        <v>14.7</v>
      </c>
      <c r="G134" s="32">
        <v>81</v>
      </c>
      <c r="H134" s="32">
        <v>9</v>
      </c>
      <c r="I134" s="32">
        <v>0</v>
      </c>
      <c r="J134" s="60"/>
      <c r="K134" s="5">
        <v>11.459264046979202</v>
      </c>
      <c r="L134" s="60"/>
      <c r="M134" s="5">
        <v>38.131804647600092</v>
      </c>
      <c r="N134" s="5">
        <v>54.416234065036527</v>
      </c>
      <c r="O134" s="5">
        <v>68.019397142534842</v>
      </c>
      <c r="P134" s="5">
        <v>1.2901094639999999</v>
      </c>
      <c r="Q134" s="5">
        <v>1.6767430479999998</v>
      </c>
      <c r="R134" s="5">
        <v>7.9139999999999997</v>
      </c>
      <c r="S134" s="5">
        <v>4.6999999999999993</v>
      </c>
      <c r="T134" s="5">
        <v>5.5640000000000001</v>
      </c>
      <c r="U134" s="5">
        <v>8.1070798796851022</v>
      </c>
      <c r="V134" s="5">
        <v>8.1070798796851022</v>
      </c>
      <c r="W134" s="5">
        <v>783.94904762852832</v>
      </c>
      <c r="X134" s="5">
        <v>788.94903762852834</v>
      </c>
      <c r="Y134" s="5">
        <v>-1.27</v>
      </c>
      <c r="Z134" s="5">
        <v>-1.6</v>
      </c>
      <c r="AA134" s="5">
        <v>7.9139999999999997</v>
      </c>
      <c r="AB134" s="5">
        <v>0.92423979771758336</v>
      </c>
      <c r="AC134" s="5">
        <v>2.1922849084147744</v>
      </c>
      <c r="AD134" s="5">
        <v>0.29402835595502463</v>
      </c>
    </row>
    <row r="135" spans="1:30" x14ac:dyDescent="0.25">
      <c r="A135" s="32" t="s">
        <v>28</v>
      </c>
      <c r="B135" s="32">
        <v>2019</v>
      </c>
      <c r="C135" s="32">
        <v>5</v>
      </c>
      <c r="D135" s="32" t="s">
        <v>9569</v>
      </c>
      <c r="E135" s="32" t="s">
        <v>9570</v>
      </c>
      <c r="F135" s="32">
        <v>16</v>
      </c>
      <c r="G135" s="32">
        <v>81</v>
      </c>
      <c r="H135" s="32">
        <v>9</v>
      </c>
      <c r="I135" s="32">
        <v>0</v>
      </c>
      <c r="J135" s="60"/>
      <c r="K135" s="5">
        <v>12.725097786115512</v>
      </c>
      <c r="L135" s="60"/>
      <c r="M135" s="5">
        <v>29.458146555883651</v>
      </c>
      <c r="N135" s="5">
        <v>38.070637482644926</v>
      </c>
      <c r="O135" s="5">
        <v>74.280414097822899</v>
      </c>
      <c r="P135" s="5">
        <v>1.6767430479999998</v>
      </c>
      <c r="Q135" s="5">
        <v>2.0951882559999997</v>
      </c>
      <c r="R135" s="5">
        <v>10.497999999999999</v>
      </c>
      <c r="S135" s="5">
        <v>5.1679999999999993</v>
      </c>
      <c r="T135" s="5">
        <v>7.9139999999999997</v>
      </c>
      <c r="U135" s="5">
        <v>10.472112465317938</v>
      </c>
      <c r="V135" s="5">
        <v>10.472112465317938</v>
      </c>
      <c r="W135" s="5">
        <v>779.32756094238539</v>
      </c>
      <c r="X135" s="5">
        <v>784.32755094238541</v>
      </c>
      <c r="Y135" s="5">
        <v>-1.27</v>
      </c>
      <c r="Z135" s="5">
        <v>-1.6</v>
      </c>
      <c r="AA135" s="5">
        <v>10.497999999999999</v>
      </c>
      <c r="AB135" s="5">
        <v>1.1609077076285437</v>
      </c>
      <c r="AC135" s="5">
        <v>2.7955423678253633</v>
      </c>
      <c r="AD135" s="5">
        <v>0.39912257026122372</v>
      </c>
    </row>
    <row r="136" spans="1:30" x14ac:dyDescent="0.25">
      <c r="A136" s="32" t="s">
        <v>28</v>
      </c>
      <c r="B136" s="32">
        <v>2019</v>
      </c>
      <c r="C136" s="32">
        <v>5</v>
      </c>
      <c r="D136" s="32" t="s">
        <v>9571</v>
      </c>
      <c r="E136" s="32" t="s">
        <v>9572</v>
      </c>
      <c r="F136" s="32">
        <v>18</v>
      </c>
      <c r="G136" s="32">
        <v>76</v>
      </c>
      <c r="H136" s="32">
        <v>9</v>
      </c>
      <c r="I136" s="32">
        <v>0</v>
      </c>
      <c r="J136" s="60"/>
      <c r="K136" s="5">
        <v>13.690204817053353</v>
      </c>
      <c r="L136" s="60"/>
      <c r="M136" s="5">
        <v>23.516291778174107</v>
      </c>
      <c r="N136" s="5">
        <v>29.399842057033037</v>
      </c>
      <c r="O136" s="5">
        <v>78.936699589918732</v>
      </c>
      <c r="P136" s="5">
        <v>2.0951882559999997</v>
      </c>
      <c r="Q136" s="5">
        <v>2.6855707839999998</v>
      </c>
      <c r="R136" s="5">
        <v>13.442</v>
      </c>
      <c r="S136" s="5">
        <v>5.8879999999999999</v>
      </c>
      <c r="T136" s="5">
        <v>10.497999999999999</v>
      </c>
      <c r="U136" s="5">
        <v>13.072744836373303</v>
      </c>
      <c r="V136" s="5">
        <v>13.072744836373303</v>
      </c>
      <c r="W136" s="5">
        <v>774.27713540131128</v>
      </c>
      <c r="X136" s="5">
        <v>779.27712540131131</v>
      </c>
      <c r="Y136" s="5">
        <v>-1.27</v>
      </c>
      <c r="Z136" s="5">
        <v>-1.6</v>
      </c>
      <c r="AA136" s="5">
        <v>13.442</v>
      </c>
      <c r="AB136" s="5">
        <v>1.6110069513168823</v>
      </c>
      <c r="AC136" s="5">
        <v>3.5820175921621815</v>
      </c>
      <c r="AD136" s="5">
        <v>0.60531520954154694</v>
      </c>
    </row>
    <row r="137" spans="1:30" x14ac:dyDescent="0.25">
      <c r="A137" s="32" t="s">
        <v>28</v>
      </c>
      <c r="B137" s="32">
        <v>2019</v>
      </c>
      <c r="C137" s="32">
        <v>5</v>
      </c>
      <c r="D137" s="32" t="s">
        <v>9573</v>
      </c>
      <c r="E137" s="32" t="s">
        <v>9574</v>
      </c>
      <c r="F137" s="32">
        <v>20.399999999999999</v>
      </c>
      <c r="G137" s="32">
        <v>73</v>
      </c>
      <c r="H137" s="32">
        <v>22</v>
      </c>
      <c r="I137" s="32">
        <v>0</v>
      </c>
      <c r="J137" s="60"/>
      <c r="K137" s="5">
        <v>15.38037342682016</v>
      </c>
      <c r="L137" s="60"/>
      <c r="M137" s="5">
        <v>19.589950153019259</v>
      </c>
      <c r="N137" s="5">
        <v>23.45994833728663</v>
      </c>
      <c r="O137" s="5">
        <v>82.195587643727023</v>
      </c>
      <c r="P137" s="5">
        <v>2.6855707839999998</v>
      </c>
      <c r="Q137" s="5">
        <v>3.4332083439999996</v>
      </c>
      <c r="R137" s="5">
        <v>16.818000000000001</v>
      </c>
      <c r="S137" s="5">
        <v>6.7520000000000007</v>
      </c>
      <c r="T137" s="5">
        <v>13.442</v>
      </c>
      <c r="U137" s="5">
        <v>16.035826667567733</v>
      </c>
      <c r="V137" s="5">
        <v>16.035826667567733</v>
      </c>
      <c r="W137" s="5">
        <v>768.56271063714178</v>
      </c>
      <c r="X137" s="5">
        <v>773.5627006371418</v>
      </c>
      <c r="Y137" s="5">
        <v>-1.27</v>
      </c>
      <c r="Z137" s="5">
        <v>-1.6</v>
      </c>
      <c r="AA137" s="5">
        <v>16.818000000000001</v>
      </c>
      <c r="AB137" s="5">
        <v>4.4225164896909988</v>
      </c>
      <c r="AC137" s="5">
        <v>4.5462501879455557</v>
      </c>
      <c r="AD137" s="5">
        <v>3.1336514817422305</v>
      </c>
    </row>
    <row r="138" spans="1:30" x14ac:dyDescent="0.25">
      <c r="A138" s="32" t="s">
        <v>28</v>
      </c>
      <c r="B138" s="32">
        <v>2019</v>
      </c>
      <c r="C138" s="32">
        <v>5</v>
      </c>
      <c r="D138" s="32" t="s">
        <v>9575</v>
      </c>
      <c r="E138" s="32" t="s">
        <v>9576</v>
      </c>
      <c r="F138" s="32">
        <v>21.4</v>
      </c>
      <c r="G138" s="32">
        <v>88</v>
      </c>
      <c r="H138" s="32">
        <v>38</v>
      </c>
      <c r="I138" s="32">
        <v>0</v>
      </c>
      <c r="J138" s="60"/>
      <c r="K138" s="5">
        <v>19.303654109050825</v>
      </c>
      <c r="L138" s="60"/>
      <c r="M138" s="5">
        <v>20.832394779345115</v>
      </c>
      <c r="N138" s="5">
        <v>19.534902567348389</v>
      </c>
      <c r="O138" s="5">
        <v>81.147879422504474</v>
      </c>
      <c r="P138" s="5">
        <v>3.4332083439999996</v>
      </c>
      <c r="Q138" s="5">
        <v>3.7809467439999995</v>
      </c>
      <c r="R138" s="5">
        <v>20.374000000000002</v>
      </c>
      <c r="S138" s="5">
        <v>7.1120000000000001</v>
      </c>
      <c r="T138" s="5">
        <v>16.818000000000001</v>
      </c>
      <c r="U138" s="5">
        <v>19.433883251444026</v>
      </c>
      <c r="V138" s="5">
        <v>19.433883251444026</v>
      </c>
      <c r="W138" s="5">
        <v>762.06131592255986</v>
      </c>
      <c r="X138" s="5">
        <v>767.06130592255988</v>
      </c>
      <c r="Y138" s="5">
        <v>-1.27</v>
      </c>
      <c r="Z138" s="5">
        <v>-1.6</v>
      </c>
      <c r="AA138" s="5">
        <v>20.374000000000002</v>
      </c>
      <c r="AB138" s="5">
        <v>8.7452988607059137</v>
      </c>
      <c r="AC138" s="5">
        <v>5.1654302600002282</v>
      </c>
      <c r="AD138" s="5">
        <v>6.7841185388965748</v>
      </c>
    </row>
    <row r="139" spans="1:30" x14ac:dyDescent="0.25">
      <c r="A139" s="32" t="s">
        <v>28</v>
      </c>
      <c r="B139" s="32">
        <v>2019</v>
      </c>
      <c r="C139" s="32">
        <v>5</v>
      </c>
      <c r="D139" s="32" t="s">
        <v>9577</v>
      </c>
      <c r="E139" s="32" t="s">
        <v>9578</v>
      </c>
      <c r="F139" s="32">
        <v>21.8</v>
      </c>
      <c r="G139" s="32">
        <v>76</v>
      </c>
      <c r="H139" s="32">
        <v>22</v>
      </c>
      <c r="I139" s="32">
        <v>0</v>
      </c>
      <c r="J139" s="60"/>
      <c r="K139" s="5">
        <v>17.360385063812448</v>
      </c>
      <c r="L139" s="60"/>
      <c r="M139" s="5">
        <v>19.25193582558272</v>
      </c>
      <c r="N139" s="5">
        <v>20.776937135532577</v>
      </c>
      <c r="O139" s="5">
        <v>82.483329198191754</v>
      </c>
      <c r="P139" s="5">
        <v>3.7809467439999995</v>
      </c>
      <c r="Q139" s="5">
        <v>4.488787576</v>
      </c>
      <c r="R139" s="5">
        <v>24.002000000000002</v>
      </c>
      <c r="S139" s="5">
        <v>7.2560000000000002</v>
      </c>
      <c r="T139" s="5">
        <v>20.374000000000002</v>
      </c>
      <c r="U139" s="5">
        <v>23.013319363370879</v>
      </c>
      <c r="V139" s="5">
        <v>23.013319363370879</v>
      </c>
      <c r="W139" s="5">
        <v>755.272362522815</v>
      </c>
      <c r="X139" s="5">
        <v>760.27235252281503</v>
      </c>
      <c r="Y139" s="5">
        <v>-1.27</v>
      </c>
      <c r="Z139" s="5">
        <v>-1.6</v>
      </c>
      <c r="AA139" s="5">
        <v>24.002000000000002</v>
      </c>
      <c r="AB139" s="5">
        <v>4.5826293906756614</v>
      </c>
      <c r="AC139" s="5">
        <v>6.1174184875460549</v>
      </c>
      <c r="AD139" s="5">
        <v>3.8098940504530958</v>
      </c>
    </row>
    <row r="140" spans="1:30" x14ac:dyDescent="0.25">
      <c r="A140" s="32" t="s">
        <v>28</v>
      </c>
      <c r="B140" s="32">
        <v>2019</v>
      </c>
      <c r="C140" s="32">
        <v>5</v>
      </c>
      <c r="D140" s="32" t="s">
        <v>9579</v>
      </c>
      <c r="E140" s="32" t="s">
        <v>9580</v>
      </c>
      <c r="F140" s="32">
        <v>20.6</v>
      </c>
      <c r="G140" s="32">
        <v>84</v>
      </c>
      <c r="H140" s="32">
        <v>13</v>
      </c>
      <c r="I140" s="32">
        <v>12</v>
      </c>
      <c r="J140" s="60"/>
      <c r="K140" s="5">
        <v>17.777949971919252</v>
      </c>
      <c r="L140" s="60"/>
      <c r="M140" s="5">
        <v>82.32251640422831</v>
      </c>
      <c r="N140" s="5">
        <v>162.89931910696947</v>
      </c>
      <c r="O140" s="5">
        <v>43.467675547690277</v>
      </c>
      <c r="P140" s="5">
        <v>1.6697150644435861</v>
      </c>
      <c r="Q140" s="5">
        <v>2.1168808884435859</v>
      </c>
      <c r="R140" s="5">
        <v>9.6501970768986425</v>
      </c>
      <c r="S140" s="5">
        <v>6.8240000000000016</v>
      </c>
      <c r="T140" s="5">
        <v>6.2381970768986408</v>
      </c>
      <c r="U140" s="5">
        <v>6.2381970768986408</v>
      </c>
      <c r="V140" s="5">
        <v>6.2381970768986408</v>
      </c>
      <c r="W140" s="5">
        <v>787.62038981868227</v>
      </c>
      <c r="X140" s="5">
        <v>753.40785981868225</v>
      </c>
      <c r="Y140" s="5">
        <v>8.69</v>
      </c>
      <c r="Z140" s="5">
        <v>-1.6</v>
      </c>
      <c r="AA140" s="5">
        <v>9.6501970768986425</v>
      </c>
      <c r="AB140" s="5">
        <v>0.12387966822796707</v>
      </c>
      <c r="AC140" s="5">
        <v>2.7342754472536108</v>
      </c>
      <c r="AD140" s="5">
        <v>4.2273584937349888E-2</v>
      </c>
    </row>
    <row r="141" spans="1:30" x14ac:dyDescent="0.25">
      <c r="A141" s="32" t="s">
        <v>28</v>
      </c>
      <c r="B141" s="32">
        <v>2019</v>
      </c>
      <c r="C141" s="32">
        <v>5</v>
      </c>
      <c r="D141" s="32" t="s">
        <v>9581</v>
      </c>
      <c r="E141" s="32" t="s">
        <v>9582</v>
      </c>
      <c r="F141" s="32">
        <v>18.899999999999999</v>
      </c>
      <c r="G141" s="32">
        <v>95</v>
      </c>
      <c r="H141" s="32">
        <v>22</v>
      </c>
      <c r="I141" s="32">
        <v>21</v>
      </c>
      <c r="J141" s="60"/>
      <c r="K141" s="5">
        <v>18.055740419855013</v>
      </c>
      <c r="L141" s="60"/>
      <c r="M141" s="5">
        <v>158.66388661528276</v>
      </c>
      <c r="N141" s="5">
        <v>220.42097479707616</v>
      </c>
      <c r="O141" s="5">
        <v>17.767703165382898</v>
      </c>
      <c r="P141" s="5">
        <v>0.35761819375522708</v>
      </c>
      <c r="Q141" s="5">
        <v>0.48641019375522709</v>
      </c>
      <c r="R141" s="5">
        <v>3.1059999999999999</v>
      </c>
      <c r="S141" s="5">
        <v>6.2119999999999997</v>
      </c>
      <c r="T141" s="5">
        <v>0</v>
      </c>
      <c r="U141" s="5">
        <v>0</v>
      </c>
      <c r="V141" s="5">
        <v>-21.678060245587567</v>
      </c>
      <c r="W141" s="5">
        <v>844.55248057835604</v>
      </c>
      <c r="X141" s="5">
        <v>780.93056057835599</v>
      </c>
      <c r="Y141" s="5">
        <v>16.16</v>
      </c>
      <c r="Z141" s="5">
        <v>-1.6</v>
      </c>
      <c r="AA141" s="5">
        <v>3.1059999999999999</v>
      </c>
      <c r="AB141" s="5">
        <v>1.61654883779876E-4</v>
      </c>
      <c r="AC141" s="5">
        <v>0.69911205626203754</v>
      </c>
      <c r="AD141" s="5">
        <v>3.9906306072449151E-5</v>
      </c>
    </row>
    <row r="142" spans="1:30" x14ac:dyDescent="0.25">
      <c r="A142" s="32" t="s">
        <v>28</v>
      </c>
      <c r="B142" s="32">
        <v>2019</v>
      </c>
      <c r="C142" s="32">
        <v>5</v>
      </c>
      <c r="D142" s="32" t="s">
        <v>9583</v>
      </c>
      <c r="E142" s="32" t="s">
        <v>9584</v>
      </c>
      <c r="F142" s="32">
        <v>17.3</v>
      </c>
      <c r="G142" s="32">
        <v>79</v>
      </c>
      <c r="H142" s="32">
        <v>22</v>
      </c>
      <c r="I142" s="32">
        <v>20</v>
      </c>
      <c r="J142" s="60"/>
      <c r="K142" s="5">
        <v>13.606583893059726</v>
      </c>
      <c r="L142" s="60"/>
      <c r="M142" s="5">
        <v>98.532216872554869</v>
      </c>
      <c r="N142" s="5">
        <v>243.07336584047968</v>
      </c>
      <c r="O142" s="5">
        <v>36.675423396994333</v>
      </c>
      <c r="P142" s="5">
        <v>0</v>
      </c>
      <c r="Q142" s="5">
        <v>0.49765228800000005</v>
      </c>
      <c r="R142" s="5">
        <v>2.8180000000000005</v>
      </c>
      <c r="S142" s="5">
        <v>5.636000000000001</v>
      </c>
      <c r="T142" s="5">
        <v>0</v>
      </c>
      <c r="U142" s="5">
        <v>0</v>
      </c>
      <c r="V142" s="5">
        <v>-26.205655114414355</v>
      </c>
      <c r="W142" s="5">
        <v>854.16626578533953</v>
      </c>
      <c r="X142" s="5">
        <v>793.81205578533957</v>
      </c>
      <c r="Y142" s="5">
        <v>15.329999999999998</v>
      </c>
      <c r="Z142" s="5">
        <v>-1.6</v>
      </c>
      <c r="AA142" s="5">
        <v>2.8180000000000005</v>
      </c>
      <c r="AB142" s="5">
        <v>5.3500351424012486E-2</v>
      </c>
      <c r="AC142" s="5">
        <v>0.6904672666880598</v>
      </c>
      <c r="AD142" s="5">
        <v>1.3182047163821181E-2</v>
      </c>
    </row>
    <row r="143" spans="1:30" x14ac:dyDescent="0.25">
      <c r="A143" s="32" t="s">
        <v>28</v>
      </c>
      <c r="B143" s="32">
        <v>2019</v>
      </c>
      <c r="C143" s="32">
        <v>5</v>
      </c>
      <c r="D143" s="32" t="s">
        <v>9585</v>
      </c>
      <c r="E143" s="32" t="s">
        <v>9586</v>
      </c>
      <c r="F143" s="32">
        <v>15.4</v>
      </c>
      <c r="G143" s="32">
        <v>89</v>
      </c>
      <c r="H143" s="32">
        <v>16</v>
      </c>
      <c r="I143" s="32">
        <v>11.6</v>
      </c>
      <c r="J143" s="60"/>
      <c r="K143" s="5">
        <v>13.577662760215871</v>
      </c>
      <c r="L143" s="60"/>
      <c r="M143" s="5">
        <v>130.24411416308882</v>
      </c>
      <c r="N143" s="5">
        <v>212.18513866526399</v>
      </c>
      <c r="O143" s="5">
        <v>25.682560355588141</v>
      </c>
      <c r="P143" s="5">
        <v>0</v>
      </c>
      <c r="Q143" s="5">
        <v>0.23375747999999999</v>
      </c>
      <c r="R143" s="5">
        <v>2.476</v>
      </c>
      <c r="S143" s="5">
        <v>4.952</v>
      </c>
      <c r="T143" s="5">
        <v>0</v>
      </c>
      <c r="U143" s="5">
        <v>0</v>
      </c>
      <c r="V143" s="5">
        <v>-13.417066844701589</v>
      </c>
      <c r="W143" s="5">
        <v>827.28925227098023</v>
      </c>
      <c r="X143" s="5">
        <v>794.38380627098024</v>
      </c>
      <c r="Y143" s="5">
        <v>8.3580000000000005</v>
      </c>
      <c r="Z143" s="5">
        <v>-1.6</v>
      </c>
      <c r="AA143" s="5">
        <v>2.476</v>
      </c>
      <c r="AB143" s="5">
        <v>2.1487119040209755E-3</v>
      </c>
      <c r="AC143" s="5">
        <v>0.37824121810210232</v>
      </c>
      <c r="AD143" s="5">
        <v>4.910010454480246E-4</v>
      </c>
    </row>
    <row r="144" spans="1:30" x14ac:dyDescent="0.25">
      <c r="A144" s="32" t="s">
        <v>28</v>
      </c>
      <c r="B144" s="32">
        <v>2019</v>
      </c>
      <c r="C144" s="32">
        <v>5</v>
      </c>
      <c r="D144" s="32" t="s">
        <v>9587</v>
      </c>
      <c r="E144" s="32" t="s">
        <v>9588</v>
      </c>
      <c r="F144" s="32">
        <v>16</v>
      </c>
      <c r="G144" s="32">
        <v>81</v>
      </c>
      <c r="H144" s="32">
        <v>9</v>
      </c>
      <c r="I144" s="32">
        <v>0.6</v>
      </c>
      <c r="J144" s="60"/>
      <c r="K144" s="5">
        <v>12.725097786115512</v>
      </c>
      <c r="L144" s="60"/>
      <c r="M144" s="5">
        <v>75.497486003551472</v>
      </c>
      <c r="N144" s="5">
        <v>132.01041390579803</v>
      </c>
      <c r="O144" s="5">
        <v>46.623335400486319</v>
      </c>
      <c r="P144" s="5">
        <v>0.23375747999999999</v>
      </c>
      <c r="Q144" s="5">
        <v>0.65220268800000003</v>
      </c>
      <c r="R144" s="5">
        <v>5.0599999999999996</v>
      </c>
      <c r="S144" s="5">
        <v>5.1679999999999993</v>
      </c>
      <c r="T144" s="5">
        <v>2.476</v>
      </c>
      <c r="U144" s="5">
        <v>4.0080482283776604</v>
      </c>
      <c r="V144" s="5">
        <v>4.0080482283776604</v>
      </c>
      <c r="W144" s="5">
        <v>792.02393086532243</v>
      </c>
      <c r="X144" s="5">
        <v>795.0632948653224</v>
      </c>
      <c r="Y144" s="5">
        <v>-0.77200000000000002</v>
      </c>
      <c r="Z144" s="5">
        <v>-1.6</v>
      </c>
      <c r="AA144" s="5">
        <v>5.0599999999999996</v>
      </c>
      <c r="AB144" s="5">
        <v>0.16493135491881677</v>
      </c>
      <c r="AC144" s="5">
        <v>0.98651589166328502</v>
      </c>
      <c r="AD144" s="5">
        <v>4.3198199480352563E-2</v>
      </c>
    </row>
    <row r="145" spans="1:30" x14ac:dyDescent="0.25">
      <c r="A145" s="32" t="s">
        <v>28</v>
      </c>
      <c r="B145" s="32">
        <v>2019</v>
      </c>
      <c r="C145" s="32">
        <v>5</v>
      </c>
      <c r="D145" s="32" t="s">
        <v>9589</v>
      </c>
      <c r="E145" s="32" t="s">
        <v>9590</v>
      </c>
      <c r="F145" s="32">
        <v>14.8</v>
      </c>
      <c r="G145" s="32">
        <v>75</v>
      </c>
      <c r="H145" s="32">
        <v>7</v>
      </c>
      <c r="I145" s="32">
        <v>0</v>
      </c>
      <c r="J145" s="60"/>
      <c r="K145" s="5">
        <v>10.399827089737721</v>
      </c>
      <c r="L145" s="60"/>
      <c r="M145" s="5">
        <v>45.86867748706559</v>
      </c>
      <c r="N145" s="5">
        <v>75.423986617478036</v>
      </c>
      <c r="O145" s="5">
        <v>62.909291385876379</v>
      </c>
      <c r="P145" s="5">
        <v>0.65220268800000003</v>
      </c>
      <c r="Q145" s="5">
        <v>1.164150888</v>
      </c>
      <c r="R145" s="5">
        <v>7.4279999999999999</v>
      </c>
      <c r="S145" s="5">
        <v>4.7360000000000007</v>
      </c>
      <c r="T145" s="5">
        <v>5.0599999999999996</v>
      </c>
      <c r="U145" s="5">
        <v>7.5998674286660739</v>
      </c>
      <c r="V145" s="5">
        <v>7.5998674286660739</v>
      </c>
      <c r="W145" s="5">
        <v>784.94374994680163</v>
      </c>
      <c r="X145" s="5">
        <v>789.94373994680166</v>
      </c>
      <c r="Y145" s="5">
        <v>-1.27</v>
      </c>
      <c r="Z145" s="5">
        <v>-1.6</v>
      </c>
      <c r="AA145" s="5">
        <v>7.4279999999999999</v>
      </c>
      <c r="AB145" s="5">
        <v>0.68435388699502042</v>
      </c>
      <c r="AC145" s="5">
        <v>1.6728568927307919</v>
      </c>
      <c r="AD145" s="5">
        <v>0.20182886532207067</v>
      </c>
    </row>
    <row r="146" spans="1:30" x14ac:dyDescent="0.25">
      <c r="A146" s="32" t="s">
        <v>28</v>
      </c>
      <c r="B146" s="32">
        <v>2019</v>
      </c>
      <c r="C146" s="32">
        <v>5</v>
      </c>
      <c r="D146" s="32" t="s">
        <v>9591</v>
      </c>
      <c r="E146" s="32" t="s">
        <v>9592</v>
      </c>
      <c r="F146" s="32">
        <v>17.3</v>
      </c>
      <c r="G146" s="32">
        <v>66</v>
      </c>
      <c r="H146" s="32">
        <v>14</v>
      </c>
      <c r="I146" s="32">
        <v>0</v>
      </c>
      <c r="J146" s="60"/>
      <c r="K146" s="5">
        <v>10.877203679818811</v>
      </c>
      <c r="L146" s="60"/>
      <c r="M146" s="5">
        <v>26.113319914297421</v>
      </c>
      <c r="N146" s="5">
        <v>45.804956833905251</v>
      </c>
      <c r="O146" s="5">
        <v>76.86228312795923</v>
      </c>
      <c r="P146" s="5">
        <v>1.164150888</v>
      </c>
      <c r="Q146" s="5">
        <v>1.9698736400000001</v>
      </c>
      <c r="R146" s="5">
        <v>10.246</v>
      </c>
      <c r="S146" s="5">
        <v>5.636000000000001</v>
      </c>
      <c r="T146" s="5">
        <v>7.4279999999999999</v>
      </c>
      <c r="U146" s="5">
        <v>9.9829963044405989</v>
      </c>
      <c r="V146" s="5">
        <v>9.9829963044405989</v>
      </c>
      <c r="W146" s="5">
        <v>780.2810980732844</v>
      </c>
      <c r="X146" s="5">
        <v>785.28108807328442</v>
      </c>
      <c r="Y146" s="5">
        <v>-1.27</v>
      </c>
      <c r="Z146" s="5">
        <v>-1.6</v>
      </c>
      <c r="AA146" s="5">
        <v>10.246</v>
      </c>
      <c r="AB146" s="5">
        <v>1.7451526300156057</v>
      </c>
      <c r="AC146" s="5">
        <v>2.6608325876932604</v>
      </c>
      <c r="AD146" s="5">
        <v>0.59015813952922336</v>
      </c>
    </row>
    <row r="147" spans="1:30" x14ac:dyDescent="0.25">
      <c r="A147" s="32" t="s">
        <v>28</v>
      </c>
      <c r="B147" s="32">
        <v>2019</v>
      </c>
      <c r="C147" s="32">
        <v>5</v>
      </c>
      <c r="D147" s="32" t="s">
        <v>9593</v>
      </c>
      <c r="E147" s="32" t="s">
        <v>9594</v>
      </c>
      <c r="F147" s="32">
        <v>17</v>
      </c>
      <c r="G147" s="32">
        <v>84</v>
      </c>
      <c r="H147" s="32">
        <v>14</v>
      </c>
      <c r="I147" s="32">
        <v>0</v>
      </c>
      <c r="J147" s="60"/>
      <c r="K147" s="5">
        <v>14.258342077604873</v>
      </c>
      <c r="L147" s="60"/>
      <c r="M147" s="5">
        <v>23.925419756166065</v>
      </c>
      <c r="N147" s="5">
        <v>26.056119346654526</v>
      </c>
      <c r="O147" s="5">
        <v>78.605724057097206</v>
      </c>
      <c r="P147" s="5">
        <v>1.9698736400000001</v>
      </c>
      <c r="Q147" s="5">
        <v>2.342855272</v>
      </c>
      <c r="R147" s="5">
        <v>13.010000000000002</v>
      </c>
      <c r="S147" s="5">
        <v>5.5280000000000005</v>
      </c>
      <c r="T147" s="5">
        <v>10.246</v>
      </c>
      <c r="U147" s="5">
        <v>12.819118031131286</v>
      </c>
      <c r="V147" s="5">
        <v>12.819118031131286</v>
      </c>
      <c r="W147" s="5">
        <v>774.76823467034069</v>
      </c>
      <c r="X147" s="5">
        <v>779.76822467034071</v>
      </c>
      <c r="Y147" s="5">
        <v>-1.27</v>
      </c>
      <c r="Z147" s="5">
        <v>-1.6</v>
      </c>
      <c r="AA147" s="5">
        <v>13.010000000000002</v>
      </c>
      <c r="AB147" s="5">
        <v>2.0104532733977751</v>
      </c>
      <c r="AC147" s="5">
        <v>3.2310726510744199</v>
      </c>
      <c r="AD147" s="5">
        <v>0.7271254207826211</v>
      </c>
    </row>
    <row r="148" spans="1:30" x14ac:dyDescent="0.25">
      <c r="A148" s="32" t="s">
        <v>28</v>
      </c>
      <c r="B148" s="32">
        <v>2019</v>
      </c>
      <c r="C148" s="32">
        <v>5</v>
      </c>
      <c r="D148" s="32" t="s">
        <v>9595</v>
      </c>
      <c r="E148" s="32" t="s">
        <v>9596</v>
      </c>
      <c r="F148" s="32">
        <v>18.8</v>
      </c>
      <c r="G148" s="32">
        <v>84</v>
      </c>
      <c r="H148" s="32">
        <v>7</v>
      </c>
      <c r="I148" s="32">
        <v>0</v>
      </c>
      <c r="J148" s="60"/>
      <c r="K148" s="5">
        <v>16.018273035342911</v>
      </c>
      <c r="L148" s="60"/>
      <c r="M148" s="5">
        <v>22.833955776257156</v>
      </c>
      <c r="N148" s="5">
        <v>23.868941286115277</v>
      </c>
      <c r="O148" s="5">
        <v>79.492237709852034</v>
      </c>
      <c r="P148" s="5">
        <v>2.342855272</v>
      </c>
      <c r="Q148" s="5">
        <v>2.752929</v>
      </c>
      <c r="R148" s="5">
        <v>16.098000000000003</v>
      </c>
      <c r="S148" s="5">
        <v>6.1760000000000002</v>
      </c>
      <c r="T148" s="5">
        <v>13.010000000000002</v>
      </c>
      <c r="U148" s="5">
        <v>15.601017759339083</v>
      </c>
      <c r="V148" s="5">
        <v>15.601017759339083</v>
      </c>
      <c r="W148" s="5">
        <v>769.39860965805178</v>
      </c>
      <c r="X148" s="5">
        <v>774.39859965805181</v>
      </c>
      <c r="Y148" s="5">
        <v>-1.27</v>
      </c>
      <c r="Z148" s="5">
        <v>-1.6</v>
      </c>
      <c r="AA148" s="5">
        <v>16.098000000000003</v>
      </c>
      <c r="AB148" s="5">
        <v>1.5366770088560437</v>
      </c>
      <c r="AC148" s="5">
        <v>3.8569215938549171</v>
      </c>
      <c r="AD148" s="5">
        <v>0.59403411407949036</v>
      </c>
    </row>
    <row r="149" spans="1:30" x14ac:dyDescent="0.25">
      <c r="A149" s="32" t="s">
        <v>28</v>
      </c>
      <c r="B149" s="32">
        <v>2019</v>
      </c>
      <c r="C149" s="32">
        <v>5</v>
      </c>
      <c r="D149" s="32" t="s">
        <v>9597</v>
      </c>
      <c r="E149" s="32" t="s">
        <v>9598</v>
      </c>
      <c r="F149" s="32">
        <v>15.8</v>
      </c>
      <c r="G149" s="32">
        <v>95</v>
      </c>
      <c r="H149" s="32">
        <v>9</v>
      </c>
      <c r="I149" s="32">
        <v>0</v>
      </c>
      <c r="J149" s="60"/>
      <c r="K149" s="5">
        <v>14.979359152170407</v>
      </c>
      <c r="L149" s="60"/>
      <c r="M149" s="5">
        <v>25.345296421176592</v>
      </c>
      <c r="N149" s="5">
        <v>22.77783753448681</v>
      </c>
      <c r="O149" s="5">
        <v>77.469250916650651</v>
      </c>
      <c r="P149" s="5">
        <v>2.752929</v>
      </c>
      <c r="Q149" s="5">
        <v>2.8617582399999999</v>
      </c>
      <c r="R149" s="5">
        <v>18.646000000000001</v>
      </c>
      <c r="S149" s="5">
        <v>5.0960000000000001</v>
      </c>
      <c r="T149" s="5">
        <v>16.098000000000003</v>
      </c>
      <c r="U149" s="5">
        <v>18.709163508485275</v>
      </c>
      <c r="V149" s="5">
        <v>18.709163508485275</v>
      </c>
      <c r="W149" s="5">
        <v>763.44326965845528</v>
      </c>
      <c r="X149" s="5">
        <v>768.4432596584553</v>
      </c>
      <c r="Y149" s="5">
        <v>-1.27</v>
      </c>
      <c r="Z149" s="5">
        <v>-1.6</v>
      </c>
      <c r="AA149" s="5">
        <v>18.646000000000001</v>
      </c>
      <c r="AB149" s="5">
        <v>1.4200210157643913</v>
      </c>
      <c r="AC149" s="5">
        <v>4.1363973615226275</v>
      </c>
      <c r="AD149" s="5">
        <v>0.56436449748565753</v>
      </c>
    </row>
    <row r="150" spans="1:30" x14ac:dyDescent="0.25">
      <c r="A150" s="32" t="s">
        <v>28</v>
      </c>
      <c r="B150" s="32">
        <v>2019</v>
      </c>
      <c r="C150" s="32">
        <v>5</v>
      </c>
      <c r="D150" s="32" t="s">
        <v>9599</v>
      </c>
      <c r="E150" s="32" t="s">
        <v>9600</v>
      </c>
      <c r="F150" s="32">
        <v>18</v>
      </c>
      <c r="G150" s="32">
        <v>75</v>
      </c>
      <c r="H150" s="32">
        <v>14</v>
      </c>
      <c r="I150" s="32">
        <v>0</v>
      </c>
      <c r="J150" s="60"/>
      <c r="K150" s="5">
        <v>13.48700147142848</v>
      </c>
      <c r="L150" s="60"/>
      <c r="M150" s="5">
        <v>21.336871203520399</v>
      </c>
      <c r="N150" s="5">
        <v>25.288349333068862</v>
      </c>
      <c r="O150" s="5">
        <v>80.726882291299759</v>
      </c>
      <c r="P150" s="5">
        <v>2.8617582399999999</v>
      </c>
      <c r="Q150" s="5">
        <v>3.4767400400000001</v>
      </c>
      <c r="R150" s="5">
        <v>21.59</v>
      </c>
      <c r="S150" s="5">
        <v>5.8879999999999999</v>
      </c>
      <c r="T150" s="5">
        <v>18.646000000000001</v>
      </c>
      <c r="U150" s="5">
        <v>21.273904641189109</v>
      </c>
      <c r="V150" s="5">
        <v>21.273904641189109</v>
      </c>
      <c r="W150" s="5">
        <v>758.5638435658567</v>
      </c>
      <c r="X150" s="5">
        <v>763.56383356585673</v>
      </c>
      <c r="Y150" s="5">
        <v>-1.27</v>
      </c>
      <c r="Z150" s="5">
        <v>-1.6</v>
      </c>
      <c r="AA150" s="5">
        <v>21.59</v>
      </c>
      <c r="AB150" s="5">
        <v>2.4892650229919577</v>
      </c>
      <c r="AC150" s="5">
        <v>4.9576110584868127</v>
      </c>
      <c r="AD150" s="5">
        <v>1.309491946483381</v>
      </c>
    </row>
    <row r="151" spans="1:30" x14ac:dyDescent="0.25">
      <c r="A151" s="32" t="s">
        <v>28</v>
      </c>
      <c r="B151" s="32">
        <v>2019</v>
      </c>
      <c r="C151" s="32">
        <v>5</v>
      </c>
      <c r="D151" s="32" t="s">
        <v>9601</v>
      </c>
      <c r="E151" s="32" t="s">
        <v>9602</v>
      </c>
      <c r="F151" s="32">
        <v>15.5</v>
      </c>
      <c r="G151" s="32">
        <v>80</v>
      </c>
      <c r="H151" s="32">
        <v>11</v>
      </c>
      <c r="I151" s="32">
        <v>0</v>
      </c>
      <c r="J151" s="60"/>
      <c r="K151" s="5">
        <v>12.049814426375034</v>
      </c>
      <c r="L151" s="60"/>
      <c r="M151" s="5">
        <v>21.107826170573656</v>
      </c>
      <c r="N151" s="5">
        <v>21.281247061611573</v>
      </c>
      <c r="O151" s="5">
        <v>80.917712816565285</v>
      </c>
      <c r="P151" s="5">
        <v>3.4767400400000001</v>
      </c>
      <c r="Q151" s="5">
        <v>3.9043294800000004</v>
      </c>
      <c r="R151" s="5">
        <v>24.084</v>
      </c>
      <c r="S151" s="5">
        <v>4.9879999999999995</v>
      </c>
      <c r="T151" s="5">
        <v>21.59</v>
      </c>
      <c r="U151" s="5">
        <v>24.237381753130077</v>
      </c>
      <c r="V151" s="5">
        <v>24.237381753130077</v>
      </c>
      <c r="W151" s="5">
        <v>752.96464408042857</v>
      </c>
      <c r="X151" s="5">
        <v>757.9646340804286</v>
      </c>
      <c r="Y151" s="5">
        <v>-1.27</v>
      </c>
      <c r="Z151" s="5">
        <v>-1.6</v>
      </c>
      <c r="AA151" s="5">
        <v>24.084</v>
      </c>
      <c r="AB151" s="5">
        <v>2.1861605088677956</v>
      </c>
      <c r="AC151" s="5">
        <v>5.5566471274790548</v>
      </c>
      <c r="AD151" s="5">
        <v>0.98526918699082622</v>
      </c>
    </row>
    <row r="152" spans="1:30" x14ac:dyDescent="0.25">
      <c r="A152" s="32" t="s">
        <v>28</v>
      </c>
      <c r="B152" s="32">
        <v>2019</v>
      </c>
      <c r="C152" s="32">
        <v>5</v>
      </c>
      <c r="D152" s="32" t="s">
        <v>9603</v>
      </c>
      <c r="E152" s="32" t="s">
        <v>9604</v>
      </c>
      <c r="F152" s="32">
        <v>15.5</v>
      </c>
      <c r="G152" s="32">
        <v>86</v>
      </c>
      <c r="H152" s="32">
        <v>0</v>
      </c>
      <c r="I152" s="32">
        <v>8</v>
      </c>
      <c r="J152" s="60"/>
      <c r="K152" s="5">
        <v>13.150800648132705</v>
      </c>
      <c r="L152" s="60"/>
      <c r="M152" s="5">
        <v>120.74612227128542</v>
      </c>
      <c r="N152" s="5">
        <v>145.4901667177781</v>
      </c>
      <c r="O152" s="5">
        <v>28.702060174142282</v>
      </c>
      <c r="P152" s="5">
        <v>1.4687031097075758</v>
      </c>
      <c r="Q152" s="5">
        <v>1.7680157177075757</v>
      </c>
      <c r="R152" s="5">
        <v>15.505798881642548</v>
      </c>
      <c r="S152" s="5">
        <v>4.9879999999999995</v>
      </c>
      <c r="T152" s="5">
        <v>13.011798881642548</v>
      </c>
      <c r="U152" s="5">
        <v>13.011798881642548</v>
      </c>
      <c r="V152" s="5">
        <v>13.011798881642548</v>
      </c>
      <c r="W152" s="5">
        <v>774.39511703732046</v>
      </c>
      <c r="X152" s="5">
        <v>753.25342703732042</v>
      </c>
      <c r="Y152" s="5">
        <v>5.3699999999999992</v>
      </c>
      <c r="Z152" s="5">
        <v>-1.6</v>
      </c>
      <c r="AA152" s="5">
        <v>15.505798881642548</v>
      </c>
      <c r="AB152" s="5">
        <v>2.3933388945534006E-3</v>
      </c>
      <c r="AC152" s="5">
        <v>2.7516529941007137</v>
      </c>
      <c r="AD152" s="5">
        <v>8.1845716343721718E-4</v>
      </c>
    </row>
    <row r="153" spans="1:30" x14ac:dyDescent="0.25">
      <c r="A153" s="32" t="s">
        <v>28</v>
      </c>
      <c r="B153" s="32">
        <v>2019</v>
      </c>
      <c r="C153" s="32">
        <v>6</v>
      </c>
      <c r="D153" s="32" t="s">
        <v>9605</v>
      </c>
      <c r="E153" s="32" t="s">
        <v>9606</v>
      </c>
      <c r="F153" s="32">
        <v>17.8</v>
      </c>
      <c r="G153" s="32">
        <v>74</v>
      </c>
      <c r="H153" s="32">
        <v>11</v>
      </c>
      <c r="I153" s="32">
        <v>8</v>
      </c>
      <c r="J153" s="60"/>
      <c r="K153" s="5">
        <v>13.08879675562847</v>
      </c>
      <c r="L153" s="60"/>
      <c r="M153" s="5">
        <v>91.189515606284829</v>
      </c>
      <c r="N153" s="5">
        <v>209.91091657016807</v>
      </c>
      <c r="O153" s="5">
        <v>39.637749157693811</v>
      </c>
      <c r="P153" s="5">
        <v>0.25542283852134046</v>
      </c>
      <c r="Q153" s="5">
        <v>0.83246403052134044</v>
      </c>
      <c r="R153" s="5">
        <v>7.5733642417004789</v>
      </c>
      <c r="S153" s="5">
        <v>5.8160000000000007</v>
      </c>
      <c r="T153" s="5">
        <v>4.6653642417004786</v>
      </c>
      <c r="U153" s="5">
        <v>4.6653642417004786</v>
      </c>
      <c r="V153" s="5">
        <v>4.6653642417004786</v>
      </c>
      <c r="W153" s="5">
        <v>790.72347463961432</v>
      </c>
      <c r="X153" s="5">
        <v>769.58178463961428</v>
      </c>
      <c r="Y153" s="5">
        <v>5.3699999999999992</v>
      </c>
      <c r="Z153" s="5">
        <v>-1.6</v>
      </c>
      <c r="AA153" s="5">
        <v>7.5733642417004789</v>
      </c>
      <c r="AB153" s="5">
        <v>5.6378445929735059E-2</v>
      </c>
      <c r="AC153" s="5">
        <v>1.3060308542587431</v>
      </c>
      <c r="AD153" s="5">
        <v>1.5655887403808338E-2</v>
      </c>
    </row>
    <row r="154" spans="1:30" x14ac:dyDescent="0.25">
      <c r="A154" s="32" t="s">
        <v>28</v>
      </c>
      <c r="B154" s="32">
        <v>2019</v>
      </c>
      <c r="C154" s="32">
        <v>6</v>
      </c>
      <c r="D154" s="32" t="s">
        <v>9607</v>
      </c>
      <c r="E154" s="32" t="s">
        <v>9608</v>
      </c>
      <c r="F154" s="32">
        <v>18.600000000000001</v>
      </c>
      <c r="G154" s="32">
        <v>70</v>
      </c>
      <c r="H154" s="32">
        <v>3</v>
      </c>
      <c r="I154" s="32">
        <v>0</v>
      </c>
      <c r="J154" s="60"/>
      <c r="K154" s="5">
        <v>13.007671499698548</v>
      </c>
      <c r="L154" s="60"/>
      <c r="M154" s="5">
        <v>50.533685029353904</v>
      </c>
      <c r="N154" s="5">
        <v>91.110837201073181</v>
      </c>
      <c r="O154" s="5">
        <v>60.021365297428112</v>
      </c>
      <c r="P154" s="5">
        <v>0.83246403052134044</v>
      </c>
      <c r="Q154" s="5">
        <v>1.5264635105213407</v>
      </c>
      <c r="R154" s="5">
        <v>10.625364241700479</v>
      </c>
      <c r="S154" s="5">
        <v>6.104000000000001</v>
      </c>
      <c r="T154" s="5">
        <v>7.5733642417004789</v>
      </c>
      <c r="U154" s="5">
        <v>10.129292201010266</v>
      </c>
      <c r="V154" s="5">
        <v>10.129292201010266</v>
      </c>
      <c r="W154" s="5">
        <v>779.99577044724344</v>
      </c>
      <c r="X154" s="5">
        <v>784.99576044724347</v>
      </c>
      <c r="Y154" s="5">
        <v>-1.27</v>
      </c>
      <c r="Z154" s="5">
        <v>-1.6</v>
      </c>
      <c r="AA154" s="5">
        <v>10.625364241700479</v>
      </c>
      <c r="AB154" s="5">
        <v>0.47678185617059754</v>
      </c>
      <c r="AC154" s="5">
        <v>2.2461939479283437</v>
      </c>
      <c r="AD154" s="5">
        <v>0.15279643068860929</v>
      </c>
    </row>
    <row r="155" spans="1:30" x14ac:dyDescent="0.25">
      <c r="A155" s="32" t="s">
        <v>28</v>
      </c>
      <c r="B155" s="32">
        <v>2019</v>
      </c>
      <c r="C155" s="32">
        <v>6</v>
      </c>
      <c r="D155" s="32" t="s">
        <v>9609</v>
      </c>
      <c r="E155" s="32" t="s">
        <v>9610</v>
      </c>
      <c r="F155" s="32">
        <v>18</v>
      </c>
      <c r="G155" s="32">
        <v>65</v>
      </c>
      <c r="H155" s="32">
        <v>3</v>
      </c>
      <c r="I155" s="32">
        <v>0</v>
      </c>
      <c r="J155" s="60"/>
      <c r="K155" s="5">
        <v>11.311930358846373</v>
      </c>
      <c r="L155" s="60"/>
      <c r="M155" s="5">
        <v>30.999000782010881</v>
      </c>
      <c r="N155" s="5">
        <v>50.468424730656764</v>
      </c>
      <c r="O155" s="5">
        <v>73.123639281291545</v>
      </c>
      <c r="P155" s="5">
        <v>1.5264635105213407</v>
      </c>
      <c r="Q155" s="5">
        <v>2.3114696905213408</v>
      </c>
      <c r="R155" s="5">
        <v>13.56936424170048</v>
      </c>
      <c r="S155" s="5">
        <v>5.8879999999999999</v>
      </c>
      <c r="T155" s="5">
        <v>10.625364241700479</v>
      </c>
      <c r="U155" s="5">
        <v>13.20093168015846</v>
      </c>
      <c r="V155" s="5">
        <v>13.20093168015846</v>
      </c>
      <c r="W155" s="5">
        <v>774.02904480036818</v>
      </c>
      <c r="X155" s="5">
        <v>779.02903480036821</v>
      </c>
      <c r="Y155" s="5">
        <v>-1.27</v>
      </c>
      <c r="Z155" s="5">
        <v>-1.6</v>
      </c>
      <c r="AA155" s="5">
        <v>13.56936424170048</v>
      </c>
      <c r="AB155" s="5">
        <v>0.81392745356041218</v>
      </c>
      <c r="AC155" s="5">
        <v>3.2422071329043365</v>
      </c>
      <c r="AD155" s="5">
        <v>0.29474181298588764</v>
      </c>
    </row>
    <row r="156" spans="1:30" x14ac:dyDescent="0.25">
      <c r="A156" s="32" t="s">
        <v>28</v>
      </c>
      <c r="B156" s="32">
        <v>2019</v>
      </c>
      <c r="C156" s="32">
        <v>6</v>
      </c>
      <c r="D156" s="32" t="s">
        <v>9611</v>
      </c>
      <c r="E156" s="32" t="s">
        <v>9612</v>
      </c>
      <c r="F156" s="32">
        <v>17</v>
      </c>
      <c r="G156" s="32">
        <v>63</v>
      </c>
      <c r="H156" s="32">
        <v>22</v>
      </c>
      <c r="I156" s="32">
        <v>0</v>
      </c>
      <c r="J156" s="60"/>
      <c r="K156" s="5">
        <v>9.8969443785306659</v>
      </c>
      <c r="L156" s="60"/>
      <c r="M156" s="5">
        <v>20.345397030154469</v>
      </c>
      <c r="N156" s="5">
        <v>30.940187737501841</v>
      </c>
      <c r="O156" s="5">
        <v>81.556695193760007</v>
      </c>
      <c r="P156" s="5">
        <v>2.3114696905213408</v>
      </c>
      <c r="Q156" s="5">
        <v>3.0978850065213406</v>
      </c>
      <c r="R156" s="5">
        <v>16.33336424170048</v>
      </c>
      <c r="S156" s="5">
        <v>5.5280000000000005</v>
      </c>
      <c r="T156" s="5">
        <v>13.56936424170048</v>
      </c>
      <c r="U156" s="5">
        <v>16.164019627578007</v>
      </c>
      <c r="V156" s="5">
        <v>16.164019627578007</v>
      </c>
      <c r="W156" s="5">
        <v>768.31643927999221</v>
      </c>
      <c r="X156" s="5">
        <v>773.31642927999224</v>
      </c>
      <c r="Y156" s="5">
        <v>-1.27</v>
      </c>
      <c r="Z156" s="5">
        <v>-1.6</v>
      </c>
      <c r="AA156" s="5">
        <v>16.33336424170048</v>
      </c>
      <c r="AB156" s="5">
        <v>4.095555777607701</v>
      </c>
      <c r="AC156" s="5">
        <v>4.2029008129643142</v>
      </c>
      <c r="AD156" s="5">
        <v>2.7285997989621191</v>
      </c>
    </row>
    <row r="157" spans="1:30" x14ac:dyDescent="0.25">
      <c r="A157" s="32" t="s">
        <v>28</v>
      </c>
      <c r="B157" s="32">
        <v>2019</v>
      </c>
      <c r="C157" s="32">
        <v>6</v>
      </c>
      <c r="D157" s="32" t="s">
        <v>9613</v>
      </c>
      <c r="E157" s="32" t="s">
        <v>9614</v>
      </c>
      <c r="F157" s="32">
        <v>18</v>
      </c>
      <c r="G157" s="32">
        <v>67</v>
      </c>
      <c r="H157" s="32">
        <v>31</v>
      </c>
      <c r="I157" s="32">
        <v>0</v>
      </c>
      <c r="J157" s="60"/>
      <c r="K157" s="5">
        <v>11.769475879270276</v>
      </c>
      <c r="L157" s="60"/>
      <c r="M157" s="5">
        <v>17.992462657279152</v>
      </c>
      <c r="N157" s="5">
        <v>20.290100115752161</v>
      </c>
      <c r="O157" s="5">
        <v>83.565849493579194</v>
      </c>
      <c r="P157" s="5">
        <v>3.0978850065213406</v>
      </c>
      <c r="Q157" s="5">
        <v>3.8380336905213408</v>
      </c>
      <c r="R157" s="5">
        <v>19.277364241700479</v>
      </c>
      <c r="S157" s="5">
        <v>5.8879999999999999</v>
      </c>
      <c r="T157" s="5">
        <v>16.33336424170048</v>
      </c>
      <c r="U157" s="5">
        <v>18.94606966883871</v>
      </c>
      <c r="V157" s="5">
        <v>18.94606966883871</v>
      </c>
      <c r="W157" s="5">
        <v>762.9912424975364</v>
      </c>
      <c r="X157" s="5">
        <v>767.99123249753643</v>
      </c>
      <c r="Y157" s="5">
        <v>-1.27</v>
      </c>
      <c r="Z157" s="5">
        <v>-1.6</v>
      </c>
      <c r="AA157" s="5">
        <v>19.277364241700479</v>
      </c>
      <c r="AB157" s="5">
        <v>8.2833729700274237</v>
      </c>
      <c r="AC157" s="5">
        <v>5.1251055833445989</v>
      </c>
      <c r="AD157" s="5">
        <v>6.4288771689824564</v>
      </c>
    </row>
    <row r="158" spans="1:30" x14ac:dyDescent="0.25">
      <c r="A158" s="32" t="s">
        <v>28</v>
      </c>
      <c r="B158" s="32">
        <v>2019</v>
      </c>
      <c r="C158" s="32">
        <v>6</v>
      </c>
      <c r="D158" s="32" t="s">
        <v>9615</v>
      </c>
      <c r="E158" s="32" t="s">
        <v>9616</v>
      </c>
      <c r="F158" s="32">
        <v>19</v>
      </c>
      <c r="G158" s="32">
        <v>65</v>
      </c>
      <c r="H158" s="32">
        <v>24</v>
      </c>
      <c r="I158" s="32">
        <v>0</v>
      </c>
      <c r="J158" s="60"/>
      <c r="K158" s="5">
        <v>12.26009677746395</v>
      </c>
      <c r="L158" s="60"/>
      <c r="M158" s="5">
        <v>17.017772134541552</v>
      </c>
      <c r="N158" s="5">
        <v>17.937942308589292</v>
      </c>
      <c r="O158" s="5">
        <v>84.414995878993238</v>
      </c>
      <c r="P158" s="5">
        <v>3.8380336905213408</v>
      </c>
      <c r="Q158" s="5">
        <v>4.6641396705213412</v>
      </c>
      <c r="R158" s="5">
        <v>22.401364241700477</v>
      </c>
      <c r="S158" s="5">
        <v>6.2479999999999993</v>
      </c>
      <c r="T158" s="5">
        <v>19.277364241700479</v>
      </c>
      <c r="U158" s="5">
        <v>21.909433758470804</v>
      </c>
      <c r="V158" s="5">
        <v>21.909433758470804</v>
      </c>
      <c r="W158" s="5">
        <v>757.35957697753429</v>
      </c>
      <c r="X158" s="5">
        <v>762.35956697753431</v>
      </c>
      <c r="Y158" s="5">
        <v>-1.27</v>
      </c>
      <c r="Z158" s="5">
        <v>-1.6</v>
      </c>
      <c r="AA158" s="5">
        <v>22.401364241700477</v>
      </c>
      <c r="AB158" s="5">
        <v>6.5191096752513191</v>
      </c>
      <c r="AC158" s="5">
        <v>6.1349287014015745</v>
      </c>
      <c r="AD158" s="5">
        <v>5.5212848149245755</v>
      </c>
    </row>
    <row r="159" spans="1:30" x14ac:dyDescent="0.25">
      <c r="A159" s="32" t="s">
        <v>28</v>
      </c>
      <c r="B159" s="32">
        <v>2019</v>
      </c>
      <c r="C159" s="32">
        <v>6</v>
      </c>
      <c r="D159" s="32" t="s">
        <v>9617</v>
      </c>
      <c r="E159" s="32" t="s">
        <v>9618</v>
      </c>
      <c r="F159" s="32">
        <v>18</v>
      </c>
      <c r="G159" s="32">
        <v>76</v>
      </c>
      <c r="H159" s="32">
        <v>22</v>
      </c>
      <c r="I159" s="32">
        <v>0</v>
      </c>
      <c r="J159" s="60"/>
      <c r="K159" s="5">
        <v>13.690204817053353</v>
      </c>
      <c r="L159" s="60"/>
      <c r="M159" s="5">
        <v>17.482268042821048</v>
      </c>
      <c r="N159" s="5">
        <v>16.963573474058965</v>
      </c>
      <c r="O159" s="5">
        <v>84.009075268837051</v>
      </c>
      <c r="P159" s="5">
        <v>4.6641396705213412</v>
      </c>
      <c r="Q159" s="5">
        <v>5.2024296225213416</v>
      </c>
      <c r="R159" s="5">
        <v>25.345364241700477</v>
      </c>
      <c r="S159" s="5">
        <v>5.8879999999999999</v>
      </c>
      <c r="T159" s="5">
        <v>22.401364241700477</v>
      </c>
      <c r="U159" s="5">
        <v>25.054139286173854</v>
      </c>
      <c r="V159" s="5">
        <v>25.054139286173854</v>
      </c>
      <c r="W159" s="5">
        <v>751.42873882887932</v>
      </c>
      <c r="X159" s="5">
        <v>756.42872882887934</v>
      </c>
      <c r="Y159" s="5">
        <v>-1.27</v>
      </c>
      <c r="Z159" s="5">
        <v>-1.6</v>
      </c>
      <c r="AA159" s="5">
        <v>25.345364241700477</v>
      </c>
      <c r="AB159" s="5">
        <v>5.5815154878875894</v>
      </c>
      <c r="AC159" s="5">
        <v>6.8762726810941439</v>
      </c>
      <c r="AD159" s="5">
        <v>4.9900949163462247</v>
      </c>
    </row>
    <row r="160" spans="1:30" x14ac:dyDescent="0.25">
      <c r="A160" s="32" t="s">
        <v>28</v>
      </c>
      <c r="B160" s="32">
        <v>2019</v>
      </c>
      <c r="C160" s="32">
        <v>6</v>
      </c>
      <c r="D160" s="32" t="s">
        <v>9619</v>
      </c>
      <c r="E160" s="32" t="s">
        <v>9620</v>
      </c>
      <c r="F160" s="32">
        <v>16.2</v>
      </c>
      <c r="G160" s="32">
        <v>33</v>
      </c>
      <c r="H160" s="32">
        <v>16</v>
      </c>
      <c r="I160" s="32">
        <v>0</v>
      </c>
      <c r="J160" s="60"/>
      <c r="K160" s="5">
        <v>-8.8226828811265479E-2</v>
      </c>
      <c r="L160" s="60"/>
      <c r="M160" s="5">
        <v>12.373955308538516</v>
      </c>
      <c r="N160" s="5">
        <v>17.427916079466865</v>
      </c>
      <c r="O160" s="5">
        <v>88.603115914526811</v>
      </c>
      <c r="P160" s="5">
        <v>5.2024296225213416</v>
      </c>
      <c r="Q160" s="5">
        <v>6.5635375705213415</v>
      </c>
      <c r="R160" s="5">
        <v>27.965364241700478</v>
      </c>
      <c r="S160" s="5">
        <v>5.24</v>
      </c>
      <c r="T160" s="5">
        <v>25.345364241700477</v>
      </c>
      <c r="U160" s="5">
        <v>28.017801345325655</v>
      </c>
      <c r="V160" s="5">
        <v>28.017801345325655</v>
      </c>
      <c r="W160" s="5">
        <v>745.88186093467311</v>
      </c>
      <c r="X160" s="5">
        <v>750.88185093467314</v>
      </c>
      <c r="Y160" s="5">
        <v>-1.27</v>
      </c>
      <c r="Z160" s="5">
        <v>-1.6</v>
      </c>
      <c r="AA160" s="5">
        <v>27.965364241700478</v>
      </c>
      <c r="AB160" s="5">
        <v>7.8561918895420719</v>
      </c>
      <c r="AC160" s="5">
        <v>8.2729011491889892</v>
      </c>
      <c r="AD160" s="5">
        <v>7.5466749371761246</v>
      </c>
    </row>
    <row r="161" spans="1:30" x14ac:dyDescent="0.25">
      <c r="A161" s="32" t="s">
        <v>28</v>
      </c>
      <c r="B161" s="32">
        <v>2019</v>
      </c>
      <c r="C161" s="32">
        <v>6</v>
      </c>
      <c r="D161" s="32" t="s">
        <v>9621</v>
      </c>
      <c r="E161" s="32" t="s">
        <v>9622</v>
      </c>
      <c r="F161" s="32">
        <v>18.2</v>
      </c>
      <c r="G161" s="32">
        <v>80</v>
      </c>
      <c r="H161" s="32">
        <v>20</v>
      </c>
      <c r="I161" s="32">
        <v>0</v>
      </c>
      <c r="J161" s="60"/>
      <c r="K161" s="5">
        <v>14.674574633284024</v>
      </c>
      <c r="L161" s="60"/>
      <c r="M161" s="5">
        <v>17.621669559525792</v>
      </c>
      <c r="N161" s="5">
        <v>12.321289299779439</v>
      </c>
      <c r="O161" s="5">
        <v>83.887699342923682</v>
      </c>
      <c r="P161" s="5">
        <v>6.5635375705213415</v>
      </c>
      <c r="Q161" s="5">
        <v>7.0168096505213411</v>
      </c>
      <c r="R161" s="5">
        <v>30.945364241700478</v>
      </c>
      <c r="S161" s="5">
        <v>5.9599999999999991</v>
      </c>
      <c r="T161" s="5">
        <v>27.965364241700478</v>
      </c>
      <c r="U161" s="5">
        <v>30.655422446227192</v>
      </c>
      <c r="V161" s="5">
        <v>30.655422446227192</v>
      </c>
      <c r="W161" s="5">
        <v>740.97965705514412</v>
      </c>
      <c r="X161" s="5">
        <v>745.97964705514414</v>
      </c>
      <c r="Y161" s="5">
        <v>-1.27</v>
      </c>
      <c r="Z161" s="5">
        <v>-1.6</v>
      </c>
      <c r="AA161" s="5">
        <v>30.945364241700478</v>
      </c>
      <c r="AB161" s="5">
        <v>4.9656640846233806</v>
      </c>
      <c r="AC161" s="5">
        <v>8.9564621959861288</v>
      </c>
      <c r="AD161" s="5">
        <v>5.0739160199715254</v>
      </c>
    </row>
    <row r="162" spans="1:30" x14ac:dyDescent="0.25">
      <c r="A162" s="32" t="s">
        <v>28</v>
      </c>
      <c r="B162" s="32">
        <v>2019</v>
      </c>
      <c r="C162" s="32">
        <v>6</v>
      </c>
      <c r="D162" s="32" t="s">
        <v>9623</v>
      </c>
      <c r="E162" s="32" t="s">
        <v>9624</v>
      </c>
      <c r="F162" s="32">
        <v>21</v>
      </c>
      <c r="G162" s="32">
        <v>87</v>
      </c>
      <c r="H162" s="32">
        <v>14</v>
      </c>
      <c r="I162" s="32">
        <v>4</v>
      </c>
      <c r="J162" s="60"/>
      <c r="K162" s="5">
        <v>18.727886342023751</v>
      </c>
      <c r="L162" s="60"/>
      <c r="M162" s="5">
        <v>59.305985185066966</v>
      </c>
      <c r="N162" s="5">
        <v>101.10494989231185</v>
      </c>
      <c r="O162" s="5">
        <v>54.944140584207148</v>
      </c>
      <c r="P162" s="5">
        <v>4.0065260426809965</v>
      </c>
      <c r="Q162" s="5">
        <v>4.3438966866809965</v>
      </c>
      <c r="R162" s="5">
        <v>30.092942127335043</v>
      </c>
      <c r="S162" s="5">
        <v>6.968</v>
      </c>
      <c r="T162" s="5">
        <v>26.608942127335045</v>
      </c>
      <c r="U162" s="5">
        <v>26.608942127335045</v>
      </c>
      <c r="V162" s="5">
        <v>26.608942127335045</v>
      </c>
      <c r="W162" s="5">
        <v>748.5135992382335</v>
      </c>
      <c r="X162" s="5">
        <v>740.44274923823355</v>
      </c>
      <c r="Y162" s="5">
        <v>2.0499999999999998</v>
      </c>
      <c r="Z162" s="5">
        <v>-1.6</v>
      </c>
      <c r="AA162" s="5">
        <v>30.092942127335043</v>
      </c>
      <c r="AB162" s="5">
        <v>0.56213215443393805</v>
      </c>
      <c r="AC162" s="5">
        <v>6.3839836283865834</v>
      </c>
      <c r="AD162" s="5">
        <v>0.27009023419266009</v>
      </c>
    </row>
    <row r="163" spans="1:30" x14ac:dyDescent="0.25">
      <c r="A163" s="32" t="s">
        <v>28</v>
      </c>
      <c r="B163" s="32">
        <v>2019</v>
      </c>
      <c r="C163" s="32">
        <v>6</v>
      </c>
      <c r="D163" s="32" t="s">
        <v>9625</v>
      </c>
      <c r="E163" s="32" t="s">
        <v>9626</v>
      </c>
      <c r="F163" s="32">
        <v>21.4</v>
      </c>
      <c r="G163" s="32">
        <v>75</v>
      </c>
      <c r="H163" s="32">
        <v>33</v>
      </c>
      <c r="I163" s="32">
        <v>7</v>
      </c>
      <c r="J163" s="60"/>
      <c r="K163" s="5">
        <v>16.765701967171708</v>
      </c>
      <c r="L163" s="60"/>
      <c r="M163" s="5">
        <v>50.705430503570113</v>
      </c>
      <c r="N163" s="5">
        <v>166.76341364373337</v>
      </c>
      <c r="O163" s="5">
        <v>59.917642759295916</v>
      </c>
      <c r="P163" s="5">
        <v>1.7753238425573981</v>
      </c>
      <c r="Q163" s="5">
        <v>2.4358563425573978</v>
      </c>
      <c r="R163" s="5">
        <v>24.127881376345208</v>
      </c>
      <c r="S163" s="5">
        <v>7.1120000000000001</v>
      </c>
      <c r="T163" s="5">
        <v>20.571881376345207</v>
      </c>
      <c r="U163" s="5">
        <v>20.571881376345207</v>
      </c>
      <c r="V163" s="5">
        <v>20.571881376345207</v>
      </c>
      <c r="W163" s="5">
        <v>759.89633618998437</v>
      </c>
      <c r="X163" s="5">
        <v>742.02235618998441</v>
      </c>
      <c r="Y163" s="5">
        <v>4.5399999999999991</v>
      </c>
      <c r="Z163" s="5">
        <v>-1.6</v>
      </c>
      <c r="AA163" s="5">
        <v>24.127881376345208</v>
      </c>
      <c r="AB163" s="5">
        <v>2.147226542561512</v>
      </c>
      <c r="AC163" s="5">
        <v>3.8899319692974248</v>
      </c>
      <c r="AD163" s="5">
        <v>0.83282616436605961</v>
      </c>
    </row>
    <row r="164" spans="1:30" x14ac:dyDescent="0.25">
      <c r="A164" s="32" t="s">
        <v>28</v>
      </c>
      <c r="B164" s="32">
        <v>2019</v>
      </c>
      <c r="C164" s="32">
        <v>6</v>
      </c>
      <c r="D164" s="32" t="s">
        <v>9627</v>
      </c>
      <c r="E164" s="32" t="s">
        <v>9628</v>
      </c>
      <c r="F164" s="32">
        <v>21.7</v>
      </c>
      <c r="G164" s="32">
        <v>84</v>
      </c>
      <c r="H164" s="32">
        <v>0</v>
      </c>
      <c r="I164" s="32">
        <v>3</v>
      </c>
      <c r="J164" s="60"/>
      <c r="K164" s="5">
        <v>18.85318307284928</v>
      </c>
      <c r="L164" s="60"/>
      <c r="M164" s="5">
        <v>86.403777274293816</v>
      </c>
      <c r="N164" s="5">
        <v>111.10816351855101</v>
      </c>
      <c r="O164" s="5">
        <v>41.668740830119546</v>
      </c>
      <c r="P164" s="5">
        <v>1.0177228282520294</v>
      </c>
      <c r="Q164" s="5">
        <v>1.4461001722520295</v>
      </c>
      <c r="R164" s="5">
        <v>25.195090568043174</v>
      </c>
      <c r="S164" s="5">
        <v>7.2200000000000006</v>
      </c>
      <c r="T164" s="5">
        <v>21.585090568043174</v>
      </c>
      <c r="U164" s="5">
        <v>21.585090568043174</v>
      </c>
      <c r="V164" s="5">
        <v>21.585090568043174</v>
      </c>
      <c r="W164" s="5">
        <v>757.97393707701087</v>
      </c>
      <c r="X164" s="5">
        <v>753.17079707701089</v>
      </c>
      <c r="Y164" s="5">
        <v>1.2199999999999998</v>
      </c>
      <c r="Z164" s="5">
        <v>-1.6</v>
      </c>
      <c r="AA164" s="5">
        <v>25.195090568043174</v>
      </c>
      <c r="AB164" s="5">
        <v>4.7239089038832491E-2</v>
      </c>
      <c r="AC164" s="5">
        <v>2.5292741111277075</v>
      </c>
      <c r="AD164" s="5">
        <v>1.5712506999784503E-2</v>
      </c>
    </row>
    <row r="165" spans="1:30" x14ac:dyDescent="0.25">
      <c r="A165" s="32" t="s">
        <v>28</v>
      </c>
      <c r="B165" s="32">
        <v>2019</v>
      </c>
      <c r="C165" s="32">
        <v>6</v>
      </c>
      <c r="D165" s="32" t="s">
        <v>9629</v>
      </c>
      <c r="E165" s="32" t="s">
        <v>9630</v>
      </c>
      <c r="F165" s="32">
        <v>26.1</v>
      </c>
      <c r="G165" s="32">
        <v>71</v>
      </c>
      <c r="H165" s="32">
        <v>13</v>
      </c>
      <c r="I165" s="32">
        <v>2</v>
      </c>
      <c r="J165" s="60"/>
      <c r="K165" s="5">
        <v>20.406523289446966</v>
      </c>
      <c r="L165" s="60"/>
      <c r="M165" s="5">
        <v>40.858316617748756</v>
      </c>
      <c r="N165" s="5">
        <v>120.71801260031918</v>
      </c>
      <c r="O165" s="5">
        <v>66.170592107009767</v>
      </c>
      <c r="P165" s="5">
        <v>0.62045767479704317</v>
      </c>
      <c r="Q165" s="5">
        <v>1.5467297387970431</v>
      </c>
      <c r="R165" s="5">
        <v>29.597090568043175</v>
      </c>
      <c r="S165" s="5">
        <v>8.8040000000000003</v>
      </c>
      <c r="T165" s="5">
        <v>25.195090568043174</v>
      </c>
      <c r="U165" s="5">
        <v>24.378298028918248</v>
      </c>
      <c r="V165" s="5">
        <v>24.378298028918248</v>
      </c>
      <c r="W165" s="5">
        <v>752.69942836607493</v>
      </c>
      <c r="X165" s="5">
        <v>751.16399836607491</v>
      </c>
      <c r="Y165" s="5">
        <v>0.3899999999999999</v>
      </c>
      <c r="Z165" s="5">
        <v>-1.6</v>
      </c>
      <c r="AA165" s="5">
        <v>29.597090568043175</v>
      </c>
      <c r="AB165" s="5">
        <v>1.0614920643229417</v>
      </c>
      <c r="AC165" s="5">
        <v>2.7360038584662352</v>
      </c>
      <c r="AD165" s="5">
        <v>0.36230782175043513</v>
      </c>
    </row>
    <row r="166" spans="1:30" x14ac:dyDescent="0.25">
      <c r="A166" s="32" t="s">
        <v>28</v>
      </c>
      <c r="B166" s="32">
        <v>2019</v>
      </c>
      <c r="C166" s="32">
        <v>6</v>
      </c>
      <c r="D166" s="32" t="s">
        <v>9631</v>
      </c>
      <c r="E166" s="32" t="s">
        <v>9632</v>
      </c>
      <c r="F166" s="32">
        <v>20.2</v>
      </c>
      <c r="G166" s="32">
        <v>93</v>
      </c>
      <c r="H166" s="32">
        <v>9</v>
      </c>
      <c r="I166" s="32">
        <v>17</v>
      </c>
      <c r="J166" s="60"/>
      <c r="K166" s="5">
        <v>19.004977331397299</v>
      </c>
      <c r="L166" s="60"/>
      <c r="M166" s="5">
        <v>136.78188814771485</v>
      </c>
      <c r="N166" s="5">
        <v>190.24809099041823</v>
      </c>
      <c r="O166" s="5">
        <v>23.721504561963293</v>
      </c>
      <c r="P166" s="5">
        <v>7.0471389898851808E-2</v>
      </c>
      <c r="Q166" s="5">
        <v>0.24555653789885185</v>
      </c>
      <c r="R166" s="5">
        <v>6.606380873669087</v>
      </c>
      <c r="S166" s="5">
        <v>6.68</v>
      </c>
      <c r="T166" s="5">
        <v>3.2663808736690871</v>
      </c>
      <c r="U166" s="5">
        <v>3.2663808736690871</v>
      </c>
      <c r="V166" s="5">
        <v>3.2663808736690871</v>
      </c>
      <c r="W166" s="5">
        <v>793.49383890688921</v>
      </c>
      <c r="X166" s="5">
        <v>742.94275890688925</v>
      </c>
      <c r="Y166" s="5">
        <v>12.84</v>
      </c>
      <c r="Z166" s="5">
        <v>-1.6</v>
      </c>
      <c r="AA166" s="5">
        <v>6.606380873669087</v>
      </c>
      <c r="AB166" s="5">
        <v>7.9173264915001517E-4</v>
      </c>
      <c r="AC166" s="5">
        <v>0.4493570231996642</v>
      </c>
      <c r="AD166" s="5">
        <v>1.8429426392007362E-4</v>
      </c>
    </row>
    <row r="167" spans="1:30" x14ac:dyDescent="0.25">
      <c r="A167" s="32" t="s">
        <v>28</v>
      </c>
      <c r="B167" s="32">
        <v>2019</v>
      </c>
      <c r="C167" s="32">
        <v>6</v>
      </c>
      <c r="D167" s="32" t="s">
        <v>9633</v>
      </c>
      <c r="E167" s="32" t="s">
        <v>9634</v>
      </c>
      <c r="F167" s="32">
        <v>20.5</v>
      </c>
      <c r="G167" s="32">
        <v>96</v>
      </c>
      <c r="H167" s="32">
        <v>7</v>
      </c>
      <c r="I167" s="32">
        <v>23</v>
      </c>
      <c r="J167" s="60"/>
      <c r="K167" s="5">
        <v>19.811882764245983</v>
      </c>
      <c r="L167" s="60"/>
      <c r="M167" s="5">
        <v>199.26073565835435</v>
      </c>
      <c r="N167" s="5">
        <v>242.37849169130442</v>
      </c>
      <c r="O167" s="5">
        <v>8.713790388371585</v>
      </c>
      <c r="P167" s="5">
        <v>0</v>
      </c>
      <c r="Q167" s="5">
        <v>0.101457792</v>
      </c>
      <c r="R167" s="5">
        <v>3.3940000000000001</v>
      </c>
      <c r="S167" s="5">
        <v>6.7880000000000003</v>
      </c>
      <c r="T167" s="5">
        <v>0</v>
      </c>
      <c r="U167" s="5">
        <v>0</v>
      </c>
      <c r="V167" s="5">
        <v>-27.555255397412548</v>
      </c>
      <c r="W167" s="5">
        <v>857.05309070647581</v>
      </c>
      <c r="X167" s="5">
        <v>786.89575070647584</v>
      </c>
      <c r="Y167" s="5">
        <v>17.82</v>
      </c>
      <c r="Z167" s="5">
        <v>-1.6</v>
      </c>
      <c r="AA167" s="5">
        <v>3.3940000000000001</v>
      </c>
      <c r="AB167" s="5">
        <v>9.1843333239313855E-7</v>
      </c>
      <c r="AC167" s="5">
        <v>0.18880554173305839</v>
      </c>
      <c r="AD167" s="5">
        <v>1.9861178858104221E-7</v>
      </c>
    </row>
    <row r="168" spans="1:30" x14ac:dyDescent="0.25">
      <c r="A168" s="32" t="s">
        <v>28</v>
      </c>
      <c r="B168" s="32">
        <v>2019</v>
      </c>
      <c r="C168" s="32">
        <v>6</v>
      </c>
      <c r="D168" s="32" t="s">
        <v>9635</v>
      </c>
      <c r="E168" s="32" t="s">
        <v>9636</v>
      </c>
      <c r="F168" s="32">
        <v>16.899999999999999</v>
      </c>
      <c r="G168" s="32">
        <v>98</v>
      </c>
      <c r="H168" s="32">
        <v>3</v>
      </c>
      <c r="I168" s="32">
        <v>43</v>
      </c>
      <c r="J168" s="60"/>
      <c r="K168" s="5">
        <v>16.558166807963381</v>
      </c>
      <c r="L168" s="60"/>
      <c r="M168" s="5">
        <v>233.16693738839911</v>
      </c>
      <c r="N168" s="5">
        <v>250</v>
      </c>
      <c r="O168" s="5">
        <v>2.6331605797996476</v>
      </c>
      <c r="P168" s="5">
        <v>0</v>
      </c>
      <c r="Q168" s="5">
        <v>4.2274079999999999E-2</v>
      </c>
      <c r="R168" s="5">
        <v>2.7459999999999996</v>
      </c>
      <c r="S168" s="5">
        <v>5.4919999999999991</v>
      </c>
      <c r="T168" s="5">
        <v>0</v>
      </c>
      <c r="U168" s="5">
        <v>0</v>
      </c>
      <c r="V168" s="5">
        <v>-59.692119322637126</v>
      </c>
      <c r="W168" s="5">
        <v>928.75225681188635</v>
      </c>
      <c r="X168" s="5">
        <v>793.24071681188639</v>
      </c>
      <c r="Y168" s="5">
        <v>34.419999999999995</v>
      </c>
      <c r="Z168" s="5">
        <v>-1.6</v>
      </c>
      <c r="AA168" s="5">
        <v>2.7459999999999996</v>
      </c>
      <c r="AB168" s="5">
        <v>1.5766505078146366E-8</v>
      </c>
      <c r="AC168" s="5">
        <v>8.141475340966807E-2</v>
      </c>
      <c r="AD168" s="5">
        <v>3.2830394299701392E-9</v>
      </c>
    </row>
    <row r="169" spans="1:30" x14ac:dyDescent="0.25">
      <c r="A169" s="32" t="s">
        <v>28</v>
      </c>
      <c r="B169" s="32">
        <v>2019</v>
      </c>
      <c r="C169" s="32">
        <v>6</v>
      </c>
      <c r="D169" s="32" t="s">
        <v>9637</v>
      </c>
      <c r="E169" s="32" t="s">
        <v>9638</v>
      </c>
      <c r="F169" s="32">
        <v>16.3</v>
      </c>
      <c r="G169" s="32">
        <v>93</v>
      </c>
      <c r="H169" s="32">
        <v>0</v>
      </c>
      <c r="I169" s="32">
        <v>93</v>
      </c>
      <c r="J169" s="60"/>
      <c r="K169" s="5">
        <v>15.144742752893265</v>
      </c>
      <c r="L169" s="60"/>
      <c r="M169" s="5">
        <v>224.88567189421209</v>
      </c>
      <c r="N169" s="5">
        <v>250</v>
      </c>
      <c r="O169" s="5">
        <v>4.0160173722551367</v>
      </c>
      <c r="P169" s="5">
        <v>0</v>
      </c>
      <c r="Q169" s="5">
        <v>0.14302730400000002</v>
      </c>
      <c r="R169" s="5">
        <v>2.6379999999999999</v>
      </c>
      <c r="S169" s="5">
        <v>5.2759999999999998</v>
      </c>
      <c r="T169" s="5">
        <v>0</v>
      </c>
      <c r="U169" s="5">
        <v>0</v>
      </c>
      <c r="V169" s="5">
        <v>-124.98298785076275</v>
      </c>
      <c r="W169" s="5">
        <v>1093.4238482258988</v>
      </c>
      <c r="X169" s="5">
        <v>794.52680822589889</v>
      </c>
      <c r="Y169" s="5">
        <v>75.92</v>
      </c>
      <c r="Z169" s="5">
        <v>-1.6</v>
      </c>
      <c r="AA169" s="5">
        <v>2.6379999999999999</v>
      </c>
      <c r="AB169" s="5">
        <v>3.5236814624858429E-8</v>
      </c>
      <c r="AC169" s="5">
        <v>0.25190948441415256</v>
      </c>
      <c r="AD169" s="5">
        <v>7.7704286755347805E-9</v>
      </c>
    </row>
    <row r="170" spans="1:30" x14ac:dyDescent="0.25">
      <c r="A170" s="32" t="s">
        <v>28</v>
      </c>
      <c r="B170" s="32">
        <v>2019</v>
      </c>
      <c r="C170" s="32">
        <v>6</v>
      </c>
      <c r="D170" s="32" t="s">
        <v>9639</v>
      </c>
      <c r="E170" s="32" t="s">
        <v>9640</v>
      </c>
      <c r="F170" s="32">
        <v>12.4</v>
      </c>
      <c r="G170" s="32">
        <v>93</v>
      </c>
      <c r="H170" s="32">
        <v>7</v>
      </c>
      <c r="I170" s="32">
        <v>58.9</v>
      </c>
      <c r="J170" s="60"/>
      <c r="K170" s="5">
        <v>11.284002508557178</v>
      </c>
      <c r="L170" s="60"/>
      <c r="M170" s="5">
        <v>196.73137215345338</v>
      </c>
      <c r="N170" s="5">
        <v>250</v>
      </c>
      <c r="O170" s="5">
        <v>9.2154528882447568</v>
      </c>
      <c r="P170" s="5">
        <v>0</v>
      </c>
      <c r="Q170" s="5">
        <v>0.11096946000000001</v>
      </c>
      <c r="R170" s="5">
        <v>1.9359999999999997</v>
      </c>
      <c r="S170" s="5">
        <v>3.8719999999999994</v>
      </c>
      <c r="T170" s="5">
        <v>0</v>
      </c>
      <c r="U170" s="5">
        <v>0</v>
      </c>
      <c r="V170" s="5">
        <v>-82.077154509033733</v>
      </c>
      <c r="W170" s="5">
        <v>982.20948842722851</v>
      </c>
      <c r="X170" s="5">
        <v>794.74135942722853</v>
      </c>
      <c r="Y170" s="5">
        <v>47.61699999999999</v>
      </c>
      <c r="Z170" s="5">
        <v>-1.6</v>
      </c>
      <c r="AA170" s="5">
        <v>1.9359999999999997</v>
      </c>
      <c r="AB170" s="5">
        <v>1.2183754835817689E-6</v>
      </c>
      <c r="AC170" s="5">
        <v>0.19412178464795929</v>
      </c>
      <c r="AD170" s="5">
        <v>2.6392428289170697E-7</v>
      </c>
    </row>
    <row r="171" spans="1:30" x14ac:dyDescent="0.25">
      <c r="A171" s="32" t="s">
        <v>28</v>
      </c>
      <c r="B171" s="32">
        <v>2019</v>
      </c>
      <c r="C171" s="32">
        <v>6</v>
      </c>
      <c r="D171" s="32" t="s">
        <v>9641</v>
      </c>
      <c r="E171" s="32" t="s">
        <v>9642</v>
      </c>
      <c r="F171" s="32">
        <v>16.399999999999999</v>
      </c>
      <c r="G171" s="32">
        <v>55</v>
      </c>
      <c r="H171" s="32">
        <v>9</v>
      </c>
      <c r="I171" s="32">
        <v>1</v>
      </c>
      <c r="J171" s="60"/>
      <c r="K171" s="5">
        <v>7.3310147692264511</v>
      </c>
      <c r="L171" s="60"/>
      <c r="M171" s="5">
        <v>73.843029988975672</v>
      </c>
      <c r="N171" s="5">
        <v>202.30170119311333</v>
      </c>
      <c r="O171" s="5">
        <v>47.417644049571237</v>
      </c>
      <c r="P171" s="5">
        <v>0.11096946000000001</v>
      </c>
      <c r="Q171" s="5">
        <v>1.03571496</v>
      </c>
      <c r="R171" s="5">
        <v>4.5919999999999996</v>
      </c>
      <c r="S171" s="5">
        <v>5.3119999999999994</v>
      </c>
      <c r="T171" s="5">
        <v>1.9359999999999997</v>
      </c>
      <c r="U171" s="5">
        <v>2.80729052426098</v>
      </c>
      <c r="V171" s="5">
        <v>2.80729052426098</v>
      </c>
      <c r="W171" s="5">
        <v>794.40507514095384</v>
      </c>
      <c r="X171" s="5">
        <v>796.13735514095379</v>
      </c>
      <c r="Y171" s="5">
        <v>-0.44000000000000006</v>
      </c>
      <c r="Z171" s="5">
        <v>-1.6</v>
      </c>
      <c r="AA171" s="5">
        <v>4.5919999999999996</v>
      </c>
      <c r="AB171" s="5">
        <v>0.1845063847538006</v>
      </c>
      <c r="AC171" s="5">
        <v>1.3245544514260772</v>
      </c>
      <c r="AD171" s="5">
        <v>5.1400349203751763E-2</v>
      </c>
    </row>
    <row r="172" spans="1:30" x14ac:dyDescent="0.25">
      <c r="A172" s="32" t="s">
        <v>28</v>
      </c>
      <c r="B172" s="32">
        <v>2019</v>
      </c>
      <c r="C172" s="32">
        <v>6</v>
      </c>
      <c r="D172" s="32" t="s">
        <v>9643</v>
      </c>
      <c r="E172" s="32" t="s">
        <v>9644</v>
      </c>
      <c r="F172" s="32">
        <v>15.4</v>
      </c>
      <c r="G172" s="32">
        <v>60</v>
      </c>
      <c r="H172" s="32">
        <v>11</v>
      </c>
      <c r="I172" s="32">
        <v>0</v>
      </c>
      <c r="J172" s="60"/>
      <c r="K172" s="5">
        <v>7.6683243792889497</v>
      </c>
      <c r="L172" s="60"/>
      <c r="M172" s="5">
        <v>35.339391131202952</v>
      </c>
      <c r="N172" s="5">
        <v>73.770076641851929</v>
      </c>
      <c r="O172" s="5">
        <v>69.970137122420539</v>
      </c>
      <c r="P172" s="5">
        <v>1.03571496</v>
      </c>
      <c r="Q172" s="5">
        <v>1.8107397599999999</v>
      </c>
      <c r="R172" s="5">
        <v>7.0679999999999996</v>
      </c>
      <c r="S172" s="5">
        <v>4.952</v>
      </c>
      <c r="T172" s="5">
        <v>4.5919999999999996</v>
      </c>
      <c r="U172" s="5">
        <v>7.1288880836529591</v>
      </c>
      <c r="V172" s="5">
        <v>7.1288880836529591</v>
      </c>
      <c r="W172" s="5">
        <v>785.86852501045792</v>
      </c>
      <c r="X172" s="5">
        <v>790.86851501045794</v>
      </c>
      <c r="Y172" s="5">
        <v>-1.27</v>
      </c>
      <c r="Z172" s="5">
        <v>-1.6</v>
      </c>
      <c r="AA172" s="5">
        <v>7.0679999999999996</v>
      </c>
      <c r="AB172" s="5">
        <v>1.0877790113832622</v>
      </c>
      <c r="AC172" s="5">
        <v>2.2075851409816498</v>
      </c>
      <c r="AD172" s="5">
        <v>0.34678011617846777</v>
      </c>
    </row>
    <row r="173" spans="1:30" x14ac:dyDescent="0.25">
      <c r="A173" s="32" t="s">
        <v>28</v>
      </c>
      <c r="B173" s="32">
        <v>2019</v>
      </c>
      <c r="C173" s="32">
        <v>6</v>
      </c>
      <c r="D173" s="32" t="s">
        <v>9645</v>
      </c>
      <c r="E173" s="32" t="s">
        <v>9646</v>
      </c>
      <c r="F173" s="32">
        <v>17</v>
      </c>
      <c r="G173" s="32">
        <v>70</v>
      </c>
      <c r="H173" s="32">
        <v>24</v>
      </c>
      <c r="I173" s="32">
        <v>0</v>
      </c>
      <c r="J173" s="60"/>
      <c r="K173" s="5">
        <v>11.477000876441481</v>
      </c>
      <c r="L173" s="60"/>
      <c r="M173" s="5">
        <v>22.924834000249721</v>
      </c>
      <c r="N173" s="5">
        <v>35.279145578264156</v>
      </c>
      <c r="O173" s="5">
        <v>79.417990068194925</v>
      </c>
      <c r="P173" s="5">
        <v>1.8107397599999999</v>
      </c>
      <c r="Q173" s="5">
        <v>2.4483737999999997</v>
      </c>
      <c r="R173" s="5">
        <v>9.8320000000000007</v>
      </c>
      <c r="S173" s="5">
        <v>5.5280000000000005</v>
      </c>
      <c r="T173" s="5">
        <v>7.0679999999999996</v>
      </c>
      <c r="U173" s="5">
        <v>9.6206904925180385</v>
      </c>
      <c r="V173" s="5">
        <v>9.6206904925180385</v>
      </c>
      <c r="W173" s="5">
        <v>780.98816918682417</v>
      </c>
      <c r="X173" s="5">
        <v>785.98815918682419</v>
      </c>
      <c r="Y173" s="5">
        <v>-1.27</v>
      </c>
      <c r="Z173" s="5">
        <v>-1.6</v>
      </c>
      <c r="AA173" s="5">
        <v>9.8320000000000007</v>
      </c>
      <c r="AB173" s="5">
        <v>3.5921463734210648</v>
      </c>
      <c r="AC173" s="5">
        <v>3.0179289210521105</v>
      </c>
      <c r="AD173" s="5">
        <v>1.8685593701216825</v>
      </c>
    </row>
    <row r="174" spans="1:30" x14ac:dyDescent="0.25">
      <c r="A174" s="32" t="s">
        <v>28</v>
      </c>
      <c r="B174" s="32">
        <v>2019</v>
      </c>
      <c r="C174" s="32">
        <v>6</v>
      </c>
      <c r="D174" s="32" t="s">
        <v>9647</v>
      </c>
      <c r="E174" s="32" t="s">
        <v>9648</v>
      </c>
      <c r="F174" s="32">
        <v>24</v>
      </c>
      <c r="G174" s="32">
        <v>75</v>
      </c>
      <c r="H174" s="32">
        <v>9</v>
      </c>
      <c r="I174" s="32">
        <v>0</v>
      </c>
      <c r="J174" s="60"/>
      <c r="K174" s="5">
        <v>19.271955366121606</v>
      </c>
      <c r="L174" s="60"/>
      <c r="M174" s="5">
        <v>19.608769122916755</v>
      </c>
      <c r="N174" s="5">
        <v>22.868685764904736</v>
      </c>
      <c r="O174" s="5">
        <v>82.179601883430976</v>
      </c>
      <c r="P174" s="5">
        <v>2.4483737999999997</v>
      </c>
      <c r="Q174" s="5">
        <v>3.1852345</v>
      </c>
      <c r="R174" s="5">
        <v>13.856000000000002</v>
      </c>
      <c r="S174" s="5">
        <v>8.048</v>
      </c>
      <c r="T174" s="5">
        <v>9.8320000000000007</v>
      </c>
      <c r="U174" s="5">
        <v>12.402447660808743</v>
      </c>
      <c r="V174" s="5">
        <v>12.402447660808743</v>
      </c>
      <c r="W174" s="5">
        <v>775.57571258061057</v>
      </c>
      <c r="X174" s="5">
        <v>780.5757025806106</v>
      </c>
      <c r="Y174" s="5">
        <v>-1.27</v>
      </c>
      <c r="Z174" s="5">
        <v>-1.6</v>
      </c>
      <c r="AA174" s="5">
        <v>13.856000000000002</v>
      </c>
      <c r="AB174" s="5">
        <v>2.292883372188173</v>
      </c>
      <c r="AC174" s="5">
        <v>4.0455048141165859</v>
      </c>
      <c r="AD174" s="5">
        <v>0.90320510640591578</v>
      </c>
    </row>
    <row r="175" spans="1:30" x14ac:dyDescent="0.25">
      <c r="A175" s="32" t="s">
        <v>28</v>
      </c>
      <c r="B175" s="32">
        <v>2019</v>
      </c>
      <c r="C175" s="32">
        <v>6</v>
      </c>
      <c r="D175" s="32" t="s">
        <v>9649</v>
      </c>
      <c r="E175" s="32" t="s">
        <v>9650</v>
      </c>
      <c r="F175" s="32">
        <v>22.3</v>
      </c>
      <c r="G175" s="32">
        <v>74</v>
      </c>
      <c r="H175" s="32">
        <v>13</v>
      </c>
      <c r="I175" s="32">
        <v>0</v>
      </c>
      <c r="J175" s="60"/>
      <c r="K175" s="5">
        <v>17.421050332452175</v>
      </c>
      <c r="L175" s="60"/>
      <c r="M175" s="5">
        <v>18.544644399777557</v>
      </c>
      <c r="N175" s="5">
        <v>19.553715326207072</v>
      </c>
      <c r="O175" s="5">
        <v>83.089222629697957</v>
      </c>
      <c r="P175" s="5">
        <v>3.1852345</v>
      </c>
      <c r="Q175" s="5">
        <v>3.8996664519999999</v>
      </c>
      <c r="R175" s="5">
        <v>17.574000000000002</v>
      </c>
      <c r="S175" s="5">
        <v>7.4359999999999999</v>
      </c>
      <c r="T175" s="5">
        <v>13.856000000000002</v>
      </c>
      <c r="U175" s="5">
        <v>16.452521404640073</v>
      </c>
      <c r="V175" s="5">
        <v>16.452521404640073</v>
      </c>
      <c r="W175" s="5">
        <v>767.76248742892744</v>
      </c>
      <c r="X175" s="5">
        <v>772.76247742892747</v>
      </c>
      <c r="Y175" s="5">
        <v>-1.27</v>
      </c>
      <c r="Z175" s="5">
        <v>-1.6</v>
      </c>
      <c r="AA175" s="5">
        <v>17.574000000000002</v>
      </c>
      <c r="AB175" s="5">
        <v>3.1441214020588966</v>
      </c>
      <c r="AC175" s="5">
        <v>5.0164565776439183</v>
      </c>
      <c r="AD175" s="5">
        <v>2.0804736396808137</v>
      </c>
    </row>
    <row r="176" spans="1:30" x14ac:dyDescent="0.25">
      <c r="A176" s="32" t="s">
        <v>28</v>
      </c>
      <c r="B176" s="32">
        <v>2019</v>
      </c>
      <c r="C176" s="32">
        <v>6</v>
      </c>
      <c r="D176" s="32" t="s">
        <v>9651</v>
      </c>
      <c r="E176" s="32" t="s">
        <v>9652</v>
      </c>
      <c r="F176" s="32">
        <v>22</v>
      </c>
      <c r="G176" s="32">
        <v>75</v>
      </c>
      <c r="H176" s="32">
        <v>24</v>
      </c>
      <c r="I176" s="32">
        <v>0</v>
      </c>
      <c r="J176" s="60"/>
      <c r="K176" s="5">
        <v>17.344144128233129</v>
      </c>
      <c r="L176" s="60"/>
      <c r="M176" s="5">
        <v>18.429788832109836</v>
      </c>
      <c r="N176" s="5">
        <v>18.489941808262209</v>
      </c>
      <c r="O176" s="5">
        <v>83.188100773683459</v>
      </c>
      <c r="P176" s="5">
        <v>3.8996664519999999</v>
      </c>
      <c r="Q176" s="5">
        <v>4.5778131520000001</v>
      </c>
      <c r="R176" s="5">
        <v>21.238</v>
      </c>
      <c r="S176" s="5">
        <v>7.3279999999999994</v>
      </c>
      <c r="T176" s="5">
        <v>17.574000000000002</v>
      </c>
      <c r="U176" s="5">
        <v>20.194848193485782</v>
      </c>
      <c r="V176" s="5">
        <v>20.194848193485782</v>
      </c>
      <c r="W176" s="5">
        <v>760.6129392015132</v>
      </c>
      <c r="X176" s="5">
        <v>765.61292920151323</v>
      </c>
      <c r="Y176" s="5">
        <v>-1.27</v>
      </c>
      <c r="Z176" s="5">
        <v>-1.6</v>
      </c>
      <c r="AA176" s="5">
        <v>21.238</v>
      </c>
      <c r="AB176" s="5">
        <v>5.5424918486177379</v>
      </c>
      <c r="AC176" s="5">
        <v>5.9495753330471972</v>
      </c>
      <c r="AD176" s="5">
        <v>4.6166604684112249</v>
      </c>
    </row>
    <row r="177" spans="1:30" x14ac:dyDescent="0.25">
      <c r="A177" s="32" t="s">
        <v>28</v>
      </c>
      <c r="B177" s="32">
        <v>2019</v>
      </c>
      <c r="C177" s="32">
        <v>6</v>
      </c>
      <c r="D177" s="32" t="s">
        <v>9653</v>
      </c>
      <c r="E177" s="32" t="s">
        <v>9654</v>
      </c>
      <c r="F177" s="32">
        <v>10.6</v>
      </c>
      <c r="G177" s="32">
        <v>55</v>
      </c>
      <c r="H177" s="32">
        <v>20</v>
      </c>
      <c r="I177" s="32">
        <v>3</v>
      </c>
      <c r="J177" s="60"/>
      <c r="K177" s="5">
        <v>1.931836334988924</v>
      </c>
      <c r="L177" s="60"/>
      <c r="M177" s="5">
        <v>37.722181767701848</v>
      </c>
      <c r="N177" s="5">
        <v>83.177378117773941</v>
      </c>
      <c r="O177" s="5">
        <v>68.301866569409938</v>
      </c>
      <c r="P177" s="5">
        <v>2.6167018793156172</v>
      </c>
      <c r="Q177" s="5">
        <v>3.2349602993156172</v>
      </c>
      <c r="R177" s="5">
        <v>20.325456256518546</v>
      </c>
      <c r="S177" s="5">
        <v>3.2239999999999989</v>
      </c>
      <c r="T177" s="5">
        <v>18.713456256518548</v>
      </c>
      <c r="U177" s="5">
        <v>18.713456256518548</v>
      </c>
      <c r="V177" s="5">
        <v>18.713456256518548</v>
      </c>
      <c r="W177" s="5">
        <v>763.43507652843334</v>
      </c>
      <c r="X177" s="5">
        <v>758.63193652843336</v>
      </c>
      <c r="Y177" s="5">
        <v>1.2199999999999998</v>
      </c>
      <c r="Z177" s="5">
        <v>-1.6</v>
      </c>
      <c r="AA177" s="5">
        <v>20.325456256518546</v>
      </c>
      <c r="AB177" s="5">
        <v>1.6233780679820482</v>
      </c>
      <c r="AC177" s="5">
        <v>4.6283303396197129</v>
      </c>
      <c r="AD177" s="5">
        <v>0.67568788963120285</v>
      </c>
    </row>
    <row r="178" spans="1:30" x14ac:dyDescent="0.25">
      <c r="A178" s="32" t="s">
        <v>28</v>
      </c>
      <c r="B178" s="32">
        <v>2019</v>
      </c>
      <c r="C178" s="32">
        <v>6</v>
      </c>
      <c r="D178" s="32" t="s">
        <v>9655</v>
      </c>
      <c r="E178" s="32" t="s">
        <v>9656</v>
      </c>
      <c r="F178" s="32">
        <v>13</v>
      </c>
      <c r="G178" s="32">
        <v>45</v>
      </c>
      <c r="H178" s="32">
        <v>5</v>
      </c>
      <c r="I178" s="32">
        <v>0</v>
      </c>
      <c r="J178" s="60"/>
      <c r="K178" s="5">
        <v>1.3428129098115786</v>
      </c>
      <c r="L178" s="60"/>
      <c r="M178" s="5">
        <v>22.606951747424937</v>
      </c>
      <c r="N178" s="5">
        <v>37.661149795248086</v>
      </c>
      <c r="O178" s="5">
        <v>79.678047522771067</v>
      </c>
      <c r="P178" s="5">
        <v>3.2349602993156172</v>
      </c>
      <c r="Q178" s="5">
        <v>4.1456144393156169</v>
      </c>
      <c r="R178" s="5">
        <v>22.369456256518546</v>
      </c>
      <c r="S178" s="5">
        <v>4.0879999999999992</v>
      </c>
      <c r="T178" s="5">
        <v>20.325456256518546</v>
      </c>
      <c r="U178" s="5">
        <v>22.964454274347062</v>
      </c>
      <c r="V178" s="5">
        <v>22.964454274347062</v>
      </c>
      <c r="W178" s="5">
        <v>755.36463428686511</v>
      </c>
      <c r="X178" s="5">
        <v>760.36462428686514</v>
      </c>
      <c r="Y178" s="5">
        <v>-1.27</v>
      </c>
      <c r="Z178" s="5">
        <v>-1.6</v>
      </c>
      <c r="AA178" s="5">
        <v>22.369456256518546</v>
      </c>
      <c r="AB178" s="5">
        <v>1.4154547969177249</v>
      </c>
      <c r="AC178" s="5">
        <v>5.6660706930675113</v>
      </c>
      <c r="AD178" s="5">
        <v>0.64356622179326839</v>
      </c>
    </row>
    <row r="179" spans="1:30" x14ac:dyDescent="0.25">
      <c r="A179" s="32" t="s">
        <v>28</v>
      </c>
      <c r="B179" s="32">
        <v>2019</v>
      </c>
      <c r="C179" s="32">
        <v>6</v>
      </c>
      <c r="D179" s="32" t="s">
        <v>9657</v>
      </c>
      <c r="E179" s="32" t="s">
        <v>9658</v>
      </c>
      <c r="F179" s="32">
        <v>13.2</v>
      </c>
      <c r="G179" s="32">
        <v>59</v>
      </c>
      <c r="H179" s="32">
        <v>29</v>
      </c>
      <c r="I179" s="32">
        <v>0</v>
      </c>
      <c r="J179" s="60"/>
      <c r="K179" s="5">
        <v>5.3582156125641056</v>
      </c>
      <c r="L179" s="60"/>
      <c r="M179" s="5">
        <v>18.16741080867396</v>
      </c>
      <c r="N179" s="5">
        <v>22.550908426378022</v>
      </c>
      <c r="O179" s="5">
        <v>83.414494968680771</v>
      </c>
      <c r="P179" s="5">
        <v>4.1456144393156169</v>
      </c>
      <c r="Q179" s="5">
        <v>4.834094803315617</v>
      </c>
      <c r="R179" s="5">
        <v>24.449456256518545</v>
      </c>
      <c r="S179" s="5">
        <v>4.16</v>
      </c>
      <c r="T179" s="5">
        <v>22.369456256518546</v>
      </c>
      <c r="U179" s="5">
        <v>25.02201899449744</v>
      </c>
      <c r="V179" s="5">
        <v>25.02201899449744</v>
      </c>
      <c r="W179" s="5">
        <v>751.48908152729132</v>
      </c>
      <c r="X179" s="5">
        <v>756.48907152729134</v>
      </c>
      <c r="Y179" s="5">
        <v>-1.27</v>
      </c>
      <c r="Z179" s="5">
        <v>-1.6</v>
      </c>
      <c r="AA179" s="5">
        <v>24.449456256518545</v>
      </c>
      <c r="AB179" s="5">
        <v>7.342675281059563</v>
      </c>
      <c r="AC179" s="5">
        <v>6.4700687960819669</v>
      </c>
      <c r="AD179" s="5">
        <v>6.3426060253308307</v>
      </c>
    </row>
    <row r="180" spans="1:30" x14ac:dyDescent="0.25">
      <c r="A180" s="32" t="s">
        <v>28</v>
      </c>
      <c r="B180" s="32">
        <v>2019</v>
      </c>
      <c r="C180" s="32">
        <v>6</v>
      </c>
      <c r="D180" s="32" t="s">
        <v>9659</v>
      </c>
      <c r="E180" s="32" t="s">
        <v>9660</v>
      </c>
      <c r="F180" s="32">
        <v>18.5</v>
      </c>
      <c r="G180" s="32">
        <v>95</v>
      </c>
      <c r="H180" s="32">
        <v>20</v>
      </c>
      <c r="I180" s="32">
        <v>1</v>
      </c>
      <c r="J180" s="60"/>
      <c r="K180" s="5">
        <v>17.658800735388148</v>
      </c>
      <c r="L180" s="60"/>
      <c r="M180" s="5">
        <v>30.695932169872602</v>
      </c>
      <c r="N180" s="5">
        <v>31.944538146807972</v>
      </c>
      <c r="O180" s="5">
        <v>73.349580716845708</v>
      </c>
      <c r="P180" s="5">
        <v>4.834094803315617</v>
      </c>
      <c r="Q180" s="5">
        <v>4.9491742433156167</v>
      </c>
      <c r="R180" s="5">
        <v>27.483456256518544</v>
      </c>
      <c r="S180" s="5">
        <v>6.0679999999999996</v>
      </c>
      <c r="T180" s="5">
        <v>24.449456256518545</v>
      </c>
      <c r="U180" s="5">
        <v>25.371250670804802</v>
      </c>
      <c r="V180" s="5">
        <v>25.371250670804802</v>
      </c>
      <c r="W180" s="5">
        <v>750.83325838254984</v>
      </c>
      <c r="X180" s="5">
        <v>752.56553838254979</v>
      </c>
      <c r="Y180" s="5">
        <v>-0.44000000000000006</v>
      </c>
      <c r="Z180" s="5">
        <v>-1.6</v>
      </c>
      <c r="AA180" s="5">
        <v>27.483456256518544</v>
      </c>
      <c r="AB180" s="5">
        <v>1.9352406018398929</v>
      </c>
      <c r="AC180" s="5">
        <v>6.8255257165993681</v>
      </c>
      <c r="AD180" s="5">
        <v>0.96000958135006564</v>
      </c>
    </row>
    <row r="181" spans="1:30" x14ac:dyDescent="0.25">
      <c r="A181" s="32" t="s">
        <v>28</v>
      </c>
      <c r="B181" s="32">
        <v>2019</v>
      </c>
      <c r="C181" s="32">
        <v>6</v>
      </c>
      <c r="D181" s="32" t="s">
        <v>9661</v>
      </c>
      <c r="E181" s="32" t="s">
        <v>9662</v>
      </c>
      <c r="F181" s="32">
        <v>16.2</v>
      </c>
      <c r="G181" s="32">
        <v>100</v>
      </c>
      <c r="H181" s="32">
        <v>9</v>
      </c>
      <c r="I181" s="32">
        <v>0</v>
      </c>
      <c r="J181" s="60"/>
      <c r="K181" s="5">
        <v>16.176714579055442</v>
      </c>
      <c r="L181" s="60"/>
      <c r="M181" s="5">
        <v>30.683818703234607</v>
      </c>
      <c r="N181" s="5">
        <v>30.637219150547203</v>
      </c>
      <c r="O181" s="5">
        <v>73.358627458565209</v>
      </c>
      <c r="P181" s="5">
        <v>4.9491742433156167</v>
      </c>
      <c r="Q181" s="5">
        <v>4.9491742433156167</v>
      </c>
      <c r="R181" s="5">
        <v>30.103456256518545</v>
      </c>
      <c r="S181" s="5">
        <v>5.24</v>
      </c>
      <c r="T181" s="5">
        <v>27.483456256518544</v>
      </c>
      <c r="U181" s="5">
        <v>30.170264608749758</v>
      </c>
      <c r="V181" s="5">
        <v>30.170264608749758</v>
      </c>
      <c r="W181" s="5">
        <v>741.87893252815832</v>
      </c>
      <c r="X181" s="5">
        <v>746.87892252815834</v>
      </c>
      <c r="Y181" s="5">
        <v>-1.27</v>
      </c>
      <c r="Z181" s="5">
        <v>-1.6</v>
      </c>
      <c r="AA181" s="5">
        <v>30.103456256518545</v>
      </c>
      <c r="AB181" s="5">
        <v>1.1123161267465738</v>
      </c>
      <c r="AC181" s="5">
        <v>7.0150614870364452</v>
      </c>
      <c r="AD181" s="5">
        <v>0.55916238770554716</v>
      </c>
    </row>
    <row r="182" spans="1:30" x14ac:dyDescent="0.25">
      <c r="A182" s="32" t="s">
        <v>28</v>
      </c>
      <c r="B182" s="32">
        <v>2019</v>
      </c>
      <c r="C182" s="32">
        <v>6</v>
      </c>
      <c r="D182" s="32" t="s">
        <v>9663</v>
      </c>
      <c r="E182" s="32" t="s">
        <v>9664</v>
      </c>
      <c r="F182" s="32">
        <v>11.4</v>
      </c>
      <c r="G182" s="32">
        <v>83</v>
      </c>
      <c r="H182" s="32">
        <v>22</v>
      </c>
      <c r="I182" s="32">
        <v>0</v>
      </c>
      <c r="J182" s="60"/>
      <c r="K182" s="5">
        <v>8.6045822344290013</v>
      </c>
      <c r="L182" s="60"/>
      <c r="M182" s="5">
        <v>26.453720239990933</v>
      </c>
      <c r="N182" s="5">
        <v>30.625109681854468</v>
      </c>
      <c r="O182" s="5">
        <v>76.594982401404593</v>
      </c>
      <c r="P182" s="5">
        <v>4.9491742433156167</v>
      </c>
      <c r="Q182" s="5">
        <v>5.1987087433156169</v>
      </c>
      <c r="R182" s="5">
        <v>31.859456256518545</v>
      </c>
      <c r="S182" s="5">
        <v>3.5119999999999991</v>
      </c>
      <c r="T182" s="5">
        <v>30.103456256518545</v>
      </c>
      <c r="U182" s="5">
        <v>32.807980789271909</v>
      </c>
      <c r="V182" s="5">
        <v>32.807980789271909</v>
      </c>
      <c r="W182" s="5">
        <v>737.00286214904543</v>
      </c>
      <c r="X182" s="5">
        <v>742.00285214904545</v>
      </c>
      <c r="Y182" s="5">
        <v>-1.27</v>
      </c>
      <c r="Z182" s="5">
        <v>-1.6</v>
      </c>
      <c r="AA182" s="5">
        <v>31.859456256518545</v>
      </c>
      <c r="AB182" s="5">
        <v>2.5623270863520333</v>
      </c>
      <c r="AC182" s="5">
        <v>7.3848399992137788</v>
      </c>
      <c r="AD182" s="5">
        <v>1.9996384627193518</v>
      </c>
    </row>
    <row r="183" spans="1:30" x14ac:dyDescent="0.25">
      <c r="A183" s="32" t="s">
        <v>28</v>
      </c>
      <c r="B183" s="32">
        <v>2019</v>
      </c>
      <c r="C183" s="32">
        <v>7</v>
      </c>
      <c r="D183" s="32" t="s">
        <v>9665</v>
      </c>
      <c r="E183" s="32" t="s">
        <v>9666</v>
      </c>
      <c r="F183" s="32">
        <v>11.2</v>
      </c>
      <c r="G183" s="32">
        <v>55</v>
      </c>
      <c r="H183" s="32">
        <v>7</v>
      </c>
      <c r="I183" s="32">
        <v>0</v>
      </c>
      <c r="J183" s="60"/>
      <c r="K183" s="5">
        <v>2.4907617955060228</v>
      </c>
      <c r="L183" s="60"/>
      <c r="M183" s="5">
        <v>20.307817198649126</v>
      </c>
      <c r="N183" s="5">
        <v>26.396407326154055</v>
      </c>
      <c r="O183" s="5">
        <v>81.588340802464899</v>
      </c>
      <c r="P183" s="5">
        <v>5.1987087433156169</v>
      </c>
      <c r="Q183" s="5">
        <v>5.8801225933156172</v>
      </c>
      <c r="R183" s="5">
        <v>33.579456256518547</v>
      </c>
      <c r="S183" s="5">
        <v>3.44</v>
      </c>
      <c r="T183" s="5">
        <v>31.859456256518545</v>
      </c>
      <c r="U183" s="5">
        <v>34.57592024637556</v>
      </c>
      <c r="V183" s="5">
        <v>34.57592024637556</v>
      </c>
      <c r="W183" s="5">
        <v>733.75260915336833</v>
      </c>
      <c r="X183" s="5">
        <v>738.75259915336835</v>
      </c>
      <c r="Y183" s="5">
        <v>-1.27</v>
      </c>
      <c r="Z183" s="5">
        <v>-1.6</v>
      </c>
      <c r="AA183" s="5">
        <v>33.579456256518547</v>
      </c>
      <c r="AB183" s="5">
        <v>1.9307974539882937</v>
      </c>
      <c r="AC183" s="5">
        <v>8.1794651920443577</v>
      </c>
      <c r="AD183" s="5">
        <v>1.244400975888712</v>
      </c>
    </row>
    <row r="184" spans="1:30" x14ac:dyDescent="0.25">
      <c r="A184" s="32" t="s">
        <v>28</v>
      </c>
      <c r="B184" s="32">
        <v>2019</v>
      </c>
      <c r="C184" s="32">
        <v>7</v>
      </c>
      <c r="D184" s="32" t="s">
        <v>9667</v>
      </c>
      <c r="E184" s="32" t="s">
        <v>9668</v>
      </c>
      <c r="F184" s="32">
        <v>13.8</v>
      </c>
      <c r="G184" s="32">
        <v>53</v>
      </c>
      <c r="H184" s="32">
        <v>13</v>
      </c>
      <c r="I184" s="32">
        <v>0</v>
      </c>
      <c r="J184" s="60"/>
      <c r="K184" s="5">
        <v>4.3823532805299257</v>
      </c>
      <c r="L184" s="60"/>
      <c r="M184" s="5">
        <v>16.884711676885175</v>
      </c>
      <c r="N184" s="5">
        <v>20.252532687146367</v>
      </c>
      <c r="O184" s="5">
        <v>84.531700202141806</v>
      </c>
      <c r="P184" s="5">
        <v>5.8801225933156172</v>
      </c>
      <c r="Q184" s="5">
        <v>6.7422619233156169</v>
      </c>
      <c r="R184" s="5">
        <v>35.76745625651855</v>
      </c>
      <c r="S184" s="5">
        <v>4.3759999999999994</v>
      </c>
      <c r="T184" s="5">
        <v>33.579456256518547</v>
      </c>
      <c r="U184" s="5">
        <v>36.307666202338829</v>
      </c>
      <c r="V184" s="5">
        <v>36.307666202338829</v>
      </c>
      <c r="W184" s="5">
        <v>730.58279296596868</v>
      </c>
      <c r="X184" s="5">
        <v>735.5827829659687</v>
      </c>
      <c r="Y184" s="5">
        <v>-1.27</v>
      </c>
      <c r="Z184" s="5">
        <v>-1.6</v>
      </c>
      <c r="AA184" s="5">
        <v>35.76745625651855</v>
      </c>
      <c r="AB184" s="5">
        <v>3.805185464493483</v>
      </c>
      <c r="AC184" s="5">
        <v>9.1653098242401949</v>
      </c>
      <c r="AD184" s="5">
        <v>3.8747971268673762</v>
      </c>
    </row>
    <row r="185" spans="1:30" x14ac:dyDescent="0.25">
      <c r="A185" s="32" t="s">
        <v>28</v>
      </c>
      <c r="B185" s="32">
        <v>2019</v>
      </c>
      <c r="C185" s="32">
        <v>7</v>
      </c>
      <c r="D185" s="32" t="s">
        <v>9669</v>
      </c>
      <c r="E185" s="32" t="s">
        <v>9670</v>
      </c>
      <c r="F185" s="32">
        <v>11.2</v>
      </c>
      <c r="G185" s="32">
        <v>50</v>
      </c>
      <c r="H185" s="32">
        <v>9</v>
      </c>
      <c r="I185" s="32">
        <v>0</v>
      </c>
      <c r="J185" s="60"/>
      <c r="K185" s="5">
        <v>1.1594823566376666</v>
      </c>
      <c r="L185" s="60"/>
      <c r="M185" s="5">
        <v>15.837546965586144</v>
      </c>
      <c r="N185" s="5">
        <v>16.83055693185991</v>
      </c>
      <c r="O185" s="5">
        <v>85.456793326806647</v>
      </c>
      <c r="P185" s="5">
        <v>6.7422619233156169</v>
      </c>
      <c r="Q185" s="5">
        <v>7.4993884233156169</v>
      </c>
      <c r="R185" s="5">
        <v>37.487456256518549</v>
      </c>
      <c r="S185" s="5">
        <v>3.44</v>
      </c>
      <c r="T185" s="5">
        <v>35.76745625651855</v>
      </c>
      <c r="U185" s="5">
        <v>38.510681830407727</v>
      </c>
      <c r="V185" s="5">
        <v>38.510681830407727</v>
      </c>
      <c r="W185" s="5">
        <v>726.57013975485529</v>
      </c>
      <c r="X185" s="5">
        <v>731.57012975485532</v>
      </c>
      <c r="Y185" s="5">
        <v>-1.27</v>
      </c>
      <c r="Z185" s="5">
        <v>-1.6</v>
      </c>
      <c r="AA185" s="5">
        <v>37.487456256518549</v>
      </c>
      <c r="AB185" s="5">
        <v>3.5323172334307973</v>
      </c>
      <c r="AC185" s="5">
        <v>9.9983412346313418</v>
      </c>
      <c r="AD185" s="5">
        <v>3.7550378017661772</v>
      </c>
    </row>
    <row r="186" spans="1:30" x14ac:dyDescent="0.25">
      <c r="A186" s="32" t="s">
        <v>28</v>
      </c>
      <c r="B186" s="32">
        <v>2019</v>
      </c>
      <c r="C186" s="32">
        <v>7</v>
      </c>
      <c r="D186" s="32" t="s">
        <v>9671</v>
      </c>
      <c r="E186" s="32" t="s">
        <v>9672</v>
      </c>
      <c r="F186" s="32">
        <v>9.6</v>
      </c>
      <c r="G186" s="32">
        <v>60</v>
      </c>
      <c r="H186" s="32">
        <v>7</v>
      </c>
      <c r="I186" s="32">
        <v>0</v>
      </c>
      <c r="J186" s="60"/>
      <c r="K186" s="5">
        <v>2.2132918907117816</v>
      </c>
      <c r="L186" s="60"/>
      <c r="M186" s="5">
        <v>15.783737828249491</v>
      </c>
      <c r="N186" s="5">
        <v>15.783737828249491</v>
      </c>
      <c r="O186" s="5">
        <v>85.504650862189848</v>
      </c>
      <c r="P186" s="5">
        <v>7.4993884233156169</v>
      </c>
      <c r="Q186" s="5">
        <v>8.0262992233156165</v>
      </c>
      <c r="R186" s="5">
        <v>38.919456256518551</v>
      </c>
      <c r="S186" s="5">
        <v>2.8639999999999994</v>
      </c>
      <c r="T186" s="5">
        <v>37.487456256518549</v>
      </c>
      <c r="U186" s="5">
        <v>40.242543902098305</v>
      </c>
      <c r="V186" s="5">
        <v>40.242543902098305</v>
      </c>
      <c r="W186" s="5">
        <v>723.43114187901347</v>
      </c>
      <c r="X186" s="5">
        <v>728.43113187901349</v>
      </c>
      <c r="Y186" s="5">
        <v>-1.27</v>
      </c>
      <c r="Z186" s="5">
        <v>-1.6</v>
      </c>
      <c r="AA186" s="5">
        <v>38.919456256518551</v>
      </c>
      <c r="AB186" s="5">
        <v>3.2150637207939821</v>
      </c>
      <c r="AC186" s="5">
        <v>10.591781622264945</v>
      </c>
      <c r="AD186" s="5">
        <v>3.4941091416689578</v>
      </c>
    </row>
    <row r="187" spans="1:30" x14ac:dyDescent="0.25">
      <c r="A187" s="32" t="s">
        <v>28</v>
      </c>
      <c r="B187" s="32">
        <v>2019</v>
      </c>
      <c r="C187" s="32">
        <v>7</v>
      </c>
      <c r="D187" s="32" t="s">
        <v>9673</v>
      </c>
      <c r="E187" s="32" t="s">
        <v>9674</v>
      </c>
      <c r="F187" s="32">
        <v>8.6999999999999993</v>
      </c>
      <c r="G187" s="32">
        <v>54</v>
      </c>
      <c r="H187" s="32">
        <v>13</v>
      </c>
      <c r="I187" s="32">
        <v>0</v>
      </c>
      <c r="J187" s="60"/>
      <c r="K187" s="5">
        <v>-9.125633682489985E-2</v>
      </c>
      <c r="L187" s="60"/>
      <c r="M187" s="5">
        <v>15.7299464501549</v>
      </c>
      <c r="N187" s="5">
        <v>15.7299464501549</v>
      </c>
      <c r="O187" s="5">
        <v>85.552524197754877</v>
      </c>
      <c r="P187" s="5">
        <v>8.0262992233156165</v>
      </c>
      <c r="Q187" s="5">
        <v>8.5812791033156159</v>
      </c>
      <c r="R187" s="5">
        <v>40.189456256518554</v>
      </c>
      <c r="S187" s="5">
        <v>2.5399999999999996</v>
      </c>
      <c r="T187" s="5">
        <v>38.919456256518551</v>
      </c>
      <c r="U187" s="5">
        <v>41.684459021653723</v>
      </c>
      <c r="V187" s="5">
        <v>41.684459021653723</v>
      </c>
      <c r="W187" s="5">
        <v>720.82802079384851</v>
      </c>
      <c r="X187" s="5">
        <v>725.82801079384853</v>
      </c>
      <c r="Y187" s="5">
        <v>-1.27</v>
      </c>
      <c r="Z187" s="5">
        <v>-1.6</v>
      </c>
      <c r="AA187" s="5">
        <v>40.189456256518554</v>
      </c>
      <c r="AB187" s="5">
        <v>4.3788632869396116</v>
      </c>
      <c r="AC187" s="5">
        <v>11.189555240915958</v>
      </c>
      <c r="AD187" s="5">
        <v>5.0464509675257823</v>
      </c>
    </row>
    <row r="188" spans="1:30" x14ac:dyDescent="0.25">
      <c r="A188" s="32" t="s">
        <v>28</v>
      </c>
      <c r="B188" s="32">
        <v>2019</v>
      </c>
      <c r="C188" s="32">
        <v>7</v>
      </c>
      <c r="D188" s="32" t="s">
        <v>9675</v>
      </c>
      <c r="E188" s="32" t="s">
        <v>9676</v>
      </c>
      <c r="F188" s="32">
        <v>9</v>
      </c>
      <c r="G188" s="32">
        <v>55</v>
      </c>
      <c r="H188" s="32">
        <v>5</v>
      </c>
      <c r="I188" s="32">
        <v>0</v>
      </c>
      <c r="J188" s="60"/>
      <c r="K188" s="5">
        <v>0.44092827376139626</v>
      </c>
      <c r="L188" s="60"/>
      <c r="M188" s="5">
        <v>15.676172825441096</v>
      </c>
      <c r="N188" s="5">
        <v>15.676172825441096</v>
      </c>
      <c r="O188" s="5">
        <v>85.600413338718198</v>
      </c>
      <c r="P188" s="5">
        <v>8.5812791033156159</v>
      </c>
      <c r="Q188" s="5">
        <v>9.1408140533156157</v>
      </c>
      <c r="R188" s="5">
        <v>41.513456256518552</v>
      </c>
      <c r="S188" s="5">
        <v>2.6480000000000001</v>
      </c>
      <c r="T188" s="5">
        <v>40.189456256518554</v>
      </c>
      <c r="U188" s="5">
        <v>42.963282414398698</v>
      </c>
      <c r="V188" s="5">
        <v>42.963282414398698</v>
      </c>
      <c r="W188" s="5">
        <v>718.52717139083836</v>
      </c>
      <c r="X188" s="5">
        <v>723.52716139083839</v>
      </c>
      <c r="Y188" s="5">
        <v>-1.27</v>
      </c>
      <c r="Z188" s="5">
        <v>-1.6</v>
      </c>
      <c r="AA188" s="5">
        <v>41.513456256518552</v>
      </c>
      <c r="AB188" s="5">
        <v>2.9459164269885614</v>
      </c>
      <c r="AC188" s="5">
        <v>11.791000927909554</v>
      </c>
      <c r="AD188" s="5">
        <v>3.3821070429748774</v>
      </c>
    </row>
    <row r="189" spans="1:30" x14ac:dyDescent="0.25">
      <c r="A189" s="32" t="s">
        <v>28</v>
      </c>
      <c r="B189" s="32">
        <v>2019</v>
      </c>
      <c r="C189" s="32">
        <v>7</v>
      </c>
      <c r="D189" s="32" t="s">
        <v>9677</v>
      </c>
      <c r="E189" s="32" t="s">
        <v>9678</v>
      </c>
      <c r="F189" s="32">
        <v>10.8</v>
      </c>
      <c r="G189" s="32">
        <v>52</v>
      </c>
      <c r="H189" s="32">
        <v>16</v>
      </c>
      <c r="I189" s="32">
        <v>0</v>
      </c>
      <c r="J189" s="60"/>
      <c r="K189" s="5">
        <v>1.3353302385497987</v>
      </c>
      <c r="L189" s="60"/>
      <c r="M189" s="5">
        <v>15.622416948248686</v>
      </c>
      <c r="N189" s="5">
        <v>15.622416948248686</v>
      </c>
      <c r="O189" s="5">
        <v>85.648318290297937</v>
      </c>
      <c r="P189" s="5">
        <v>9.1408140533156157</v>
      </c>
      <c r="Q189" s="5">
        <v>9.844018373315615</v>
      </c>
      <c r="R189" s="5">
        <v>43.161456256518555</v>
      </c>
      <c r="S189" s="5">
        <v>3.2959999999999998</v>
      </c>
      <c r="T189" s="5">
        <v>41.513456256518552</v>
      </c>
      <c r="U189" s="5">
        <v>44.296511058344215</v>
      </c>
      <c r="V189" s="5">
        <v>44.296511058344215</v>
      </c>
      <c r="W189" s="5">
        <v>716.13625563513608</v>
      </c>
      <c r="X189" s="5">
        <v>721.13624563513611</v>
      </c>
      <c r="Y189" s="5">
        <v>-1.27</v>
      </c>
      <c r="Z189" s="5">
        <v>-1.6</v>
      </c>
      <c r="AA189" s="5">
        <v>43.161456256518555</v>
      </c>
      <c r="AB189" s="5">
        <v>5.1617693010171175</v>
      </c>
      <c r="AC189" s="5">
        <v>12.538667572049967</v>
      </c>
      <c r="AD189" s="5">
        <v>6.3113648551311829</v>
      </c>
    </row>
    <row r="190" spans="1:30" x14ac:dyDescent="0.25">
      <c r="A190" s="32" t="s">
        <v>28</v>
      </c>
      <c r="B190" s="32">
        <v>2019</v>
      </c>
      <c r="C190" s="32">
        <v>7</v>
      </c>
      <c r="D190" s="32" t="s">
        <v>9679</v>
      </c>
      <c r="E190" s="32" t="s">
        <v>9680</v>
      </c>
      <c r="F190" s="32">
        <v>13.3</v>
      </c>
      <c r="G190" s="32">
        <v>58</v>
      </c>
      <c r="H190" s="32">
        <v>9</v>
      </c>
      <c r="I190" s="32">
        <v>0</v>
      </c>
      <c r="J190" s="60"/>
      <c r="K190" s="5">
        <v>5.2064147635247418</v>
      </c>
      <c r="L190" s="60"/>
      <c r="M190" s="5">
        <v>15.568678812720297</v>
      </c>
      <c r="N190" s="5">
        <v>15.568678812720297</v>
      </c>
      <c r="O190" s="5">
        <v>85.696239057713996</v>
      </c>
      <c r="P190" s="5">
        <v>9.844018373315615</v>
      </c>
      <c r="Q190" s="5">
        <v>10.588587653315615</v>
      </c>
      <c r="R190" s="5">
        <v>45.259456256518554</v>
      </c>
      <c r="S190" s="5">
        <v>4.1959999999999997</v>
      </c>
      <c r="T190" s="5">
        <v>43.161456256518555</v>
      </c>
      <c r="U190" s="5">
        <v>45.956041127045054</v>
      </c>
      <c r="V190" s="5">
        <v>45.956041127045054</v>
      </c>
      <c r="W190" s="5">
        <v>713.17128633392645</v>
      </c>
      <c r="X190" s="5">
        <v>718.17127633392647</v>
      </c>
      <c r="Y190" s="5">
        <v>-1.27</v>
      </c>
      <c r="Z190" s="5">
        <v>-1.6</v>
      </c>
      <c r="AA190" s="5">
        <v>45.259456256518554</v>
      </c>
      <c r="AB190" s="5">
        <v>3.6521185721512777</v>
      </c>
      <c r="AC190" s="5">
        <v>13.361983471124882</v>
      </c>
      <c r="AD190" s="5">
        <v>4.6455029014752922</v>
      </c>
    </row>
    <row r="191" spans="1:30" x14ac:dyDescent="0.25">
      <c r="A191" s="32" t="s">
        <v>28</v>
      </c>
      <c r="B191" s="32">
        <v>2019</v>
      </c>
      <c r="C191" s="32">
        <v>7</v>
      </c>
      <c r="D191" s="32" t="s">
        <v>9681</v>
      </c>
      <c r="E191" s="32" t="s">
        <v>9682</v>
      </c>
      <c r="F191" s="32">
        <v>13.2</v>
      </c>
      <c r="G191" s="32">
        <v>66</v>
      </c>
      <c r="H191" s="32">
        <v>13</v>
      </c>
      <c r="I191" s="32">
        <v>0</v>
      </c>
      <c r="J191" s="60"/>
      <c r="K191" s="5">
        <v>6.9802827468464663</v>
      </c>
      <c r="L191" s="60"/>
      <c r="M191" s="5">
        <v>16.049606720481236</v>
      </c>
      <c r="N191" s="5">
        <v>15.51495841300042</v>
      </c>
      <c r="O191" s="5">
        <v>85.268495770195102</v>
      </c>
      <c r="P191" s="5">
        <v>10.588587653315615</v>
      </c>
      <c r="Q191" s="5">
        <v>11.187148473315615</v>
      </c>
      <c r="R191" s="5">
        <v>47.339456256518552</v>
      </c>
      <c r="S191" s="5">
        <v>4.16</v>
      </c>
      <c r="T191" s="5">
        <v>45.259456256518554</v>
      </c>
      <c r="U191" s="5">
        <v>48.068788960056537</v>
      </c>
      <c r="V191" s="5">
        <v>48.068788960056537</v>
      </c>
      <c r="W191" s="5">
        <v>709.41433919622887</v>
      </c>
      <c r="X191" s="5">
        <v>714.41432919622889</v>
      </c>
      <c r="Y191" s="5">
        <v>-1.27</v>
      </c>
      <c r="Z191" s="5">
        <v>-1.6</v>
      </c>
      <c r="AA191" s="5">
        <v>47.339456256518552</v>
      </c>
      <c r="AB191" s="5">
        <v>4.2095879350226886</v>
      </c>
      <c r="AC191" s="5">
        <v>14.064860453612614</v>
      </c>
      <c r="AD191" s="5">
        <v>5.529278109068847</v>
      </c>
    </row>
    <row r="192" spans="1:30" x14ac:dyDescent="0.25">
      <c r="A192" s="32" t="s">
        <v>28</v>
      </c>
      <c r="B192" s="32">
        <v>2019</v>
      </c>
      <c r="C192" s="32">
        <v>7</v>
      </c>
      <c r="D192" s="32" t="s">
        <v>9683</v>
      </c>
      <c r="E192" s="32" t="s">
        <v>9684</v>
      </c>
      <c r="F192" s="32">
        <v>16.899999999999999</v>
      </c>
      <c r="G192" s="32">
        <v>73</v>
      </c>
      <c r="H192" s="32">
        <v>9</v>
      </c>
      <c r="I192" s="32">
        <v>0</v>
      </c>
      <c r="J192" s="60"/>
      <c r="K192" s="5">
        <v>12.015674642431986</v>
      </c>
      <c r="L192" s="60"/>
      <c r="M192" s="5">
        <v>16.812745280301698</v>
      </c>
      <c r="N192" s="5">
        <v>15.995727594649995</v>
      </c>
      <c r="O192" s="5">
        <v>84.594899208046044</v>
      </c>
      <c r="P192" s="5">
        <v>11.187148473315615</v>
      </c>
      <c r="Q192" s="5">
        <v>11.785463073315615</v>
      </c>
      <c r="R192" s="5">
        <v>50.085456256518555</v>
      </c>
      <c r="S192" s="5">
        <v>5.4919999999999991</v>
      </c>
      <c r="T192" s="5">
        <v>47.339456256518552</v>
      </c>
      <c r="U192" s="5">
        <v>50.163487362777957</v>
      </c>
      <c r="V192" s="5">
        <v>50.163487362777957</v>
      </c>
      <c r="W192" s="5">
        <v>705.70902684581961</v>
      </c>
      <c r="X192" s="5">
        <v>710.70901684581963</v>
      </c>
      <c r="Y192" s="5">
        <v>-1.27</v>
      </c>
      <c r="Z192" s="5">
        <v>-1.6</v>
      </c>
      <c r="AA192" s="5">
        <v>50.085456256518555</v>
      </c>
      <c r="AB192" s="5">
        <v>3.1375054189443348</v>
      </c>
      <c r="AC192" s="5">
        <v>14.840650410462427</v>
      </c>
      <c r="AD192" s="5">
        <v>4.2214717746876484</v>
      </c>
    </row>
    <row r="193" spans="1:30" x14ac:dyDescent="0.25">
      <c r="A193" s="32" t="s">
        <v>28</v>
      </c>
      <c r="B193" s="32">
        <v>2019</v>
      </c>
      <c r="C193" s="32">
        <v>7</v>
      </c>
      <c r="D193" s="32" t="s">
        <v>9685</v>
      </c>
      <c r="E193" s="32" t="s">
        <v>9686</v>
      </c>
      <c r="F193" s="32">
        <v>20.399999999999999</v>
      </c>
      <c r="G193" s="32">
        <v>68</v>
      </c>
      <c r="H193" s="32">
        <v>22</v>
      </c>
      <c r="I193" s="32">
        <v>0</v>
      </c>
      <c r="J193" s="60"/>
      <c r="K193" s="5">
        <v>14.281303986576585</v>
      </c>
      <c r="L193" s="60"/>
      <c r="M193" s="5">
        <v>16.758614287165422</v>
      </c>
      <c r="N193" s="5">
        <v>16.758614287165422</v>
      </c>
      <c r="O193" s="5">
        <v>84.642472188788261</v>
      </c>
      <c r="P193" s="5">
        <v>11.785463073315615</v>
      </c>
      <c r="Q193" s="5">
        <v>12.632459873315614</v>
      </c>
      <c r="R193" s="5">
        <v>53.461456256518552</v>
      </c>
      <c r="S193" s="5">
        <v>6.7520000000000007</v>
      </c>
      <c r="T193" s="5">
        <v>50.085456256518555</v>
      </c>
      <c r="U193" s="5">
        <v>52.929010345189809</v>
      </c>
      <c r="V193" s="5">
        <v>52.929010345189809</v>
      </c>
      <c r="W193" s="5">
        <v>700.84671841484442</v>
      </c>
      <c r="X193" s="5">
        <v>705.84670841484444</v>
      </c>
      <c r="Y193" s="5">
        <v>-1.27</v>
      </c>
      <c r="Z193" s="5">
        <v>-1.6</v>
      </c>
      <c r="AA193" s="5">
        <v>53.461456256518552</v>
      </c>
      <c r="AB193" s="5">
        <v>6.0789967840830412</v>
      </c>
      <c r="AC193" s="5">
        <v>15.882620092980105</v>
      </c>
      <c r="AD193" s="5">
        <v>8.3082536646404108</v>
      </c>
    </row>
    <row r="194" spans="1:30" x14ac:dyDescent="0.25">
      <c r="A194" s="32" t="s">
        <v>28</v>
      </c>
      <c r="B194" s="32">
        <v>2019</v>
      </c>
      <c r="C194" s="32">
        <v>7</v>
      </c>
      <c r="D194" s="32" t="s">
        <v>9687</v>
      </c>
      <c r="E194" s="32" t="s">
        <v>9688</v>
      </c>
      <c r="F194" s="32">
        <v>21.5</v>
      </c>
      <c r="G194" s="32">
        <v>76</v>
      </c>
      <c r="H194" s="32">
        <v>0</v>
      </c>
      <c r="I194" s="32">
        <v>1</v>
      </c>
      <c r="J194" s="60"/>
      <c r="K194" s="5">
        <v>17.070697601005463</v>
      </c>
      <c r="L194" s="60"/>
      <c r="M194" s="5">
        <v>26.188417960455386</v>
      </c>
      <c r="N194" s="5">
        <v>30.571952938362852</v>
      </c>
      <c r="O194" s="5">
        <v>76.803221852973252</v>
      </c>
      <c r="P194" s="5">
        <v>12.632459873315614</v>
      </c>
      <c r="Q194" s="5">
        <v>13.300208513315614</v>
      </c>
      <c r="R194" s="5">
        <v>57.03545625651855</v>
      </c>
      <c r="S194" s="5">
        <v>7.1479999999999997</v>
      </c>
      <c r="T194" s="5">
        <v>53.461456256518552</v>
      </c>
      <c r="U194" s="5">
        <v>54.452678698360856</v>
      </c>
      <c r="V194" s="5">
        <v>54.452678698360856</v>
      </c>
      <c r="W194" s="5">
        <v>698.18215161864737</v>
      </c>
      <c r="X194" s="5">
        <v>699.91443161864731</v>
      </c>
      <c r="Y194" s="5">
        <v>-0.44000000000000006</v>
      </c>
      <c r="Z194" s="5">
        <v>-1.6</v>
      </c>
      <c r="AA194" s="5">
        <v>57.03545625651855</v>
      </c>
      <c r="AB194" s="5">
        <v>0.85836178424414944</v>
      </c>
      <c r="AC194" s="5">
        <v>16.804015009514071</v>
      </c>
      <c r="AD194" s="5">
        <v>0.69842154293900693</v>
      </c>
    </row>
    <row r="195" spans="1:30" x14ac:dyDescent="0.25">
      <c r="A195" s="32" t="s">
        <v>28</v>
      </c>
      <c r="B195" s="32">
        <v>2019</v>
      </c>
      <c r="C195" s="32">
        <v>7</v>
      </c>
      <c r="D195" s="32" t="s">
        <v>9689</v>
      </c>
      <c r="E195" s="32" t="s">
        <v>9690</v>
      </c>
      <c r="F195" s="32">
        <v>13.3</v>
      </c>
      <c r="G195" s="32">
        <v>80</v>
      </c>
      <c r="H195" s="32">
        <v>9</v>
      </c>
      <c r="I195" s="32">
        <v>0</v>
      </c>
      <c r="J195" s="60"/>
      <c r="K195" s="5">
        <v>9.9105845752523436</v>
      </c>
      <c r="L195" s="60"/>
      <c r="M195" s="5">
        <v>23.803997530844097</v>
      </c>
      <c r="N195" s="5">
        <v>26.131192607349526</v>
      </c>
      <c r="O195" s="5">
        <v>78.703786702338519</v>
      </c>
      <c r="P195" s="5">
        <v>13.300208513315614</v>
      </c>
      <c r="Q195" s="5">
        <v>13.654765313315613</v>
      </c>
      <c r="R195" s="5">
        <v>59.133456256518549</v>
      </c>
      <c r="S195" s="5">
        <v>4.1959999999999997</v>
      </c>
      <c r="T195" s="5">
        <v>57.03545625651855</v>
      </c>
      <c r="U195" s="5">
        <v>59.929029511152557</v>
      </c>
      <c r="V195" s="5">
        <v>59.929029511152557</v>
      </c>
      <c r="W195" s="5">
        <v>688.68856171042773</v>
      </c>
      <c r="X195" s="5">
        <v>693.68855171042776</v>
      </c>
      <c r="Y195" s="5">
        <v>-1.27</v>
      </c>
      <c r="Z195" s="5">
        <v>-1.6</v>
      </c>
      <c r="AA195" s="5">
        <v>59.133456256518549</v>
      </c>
      <c r="AB195" s="5">
        <v>1.5767251505328914</v>
      </c>
      <c r="AC195" s="5">
        <v>17.314254705581632</v>
      </c>
      <c r="AD195" s="5">
        <v>1.9644885701029249</v>
      </c>
    </row>
    <row r="196" spans="1:30" x14ac:dyDescent="0.25">
      <c r="A196" s="32" t="s">
        <v>28</v>
      </c>
      <c r="B196" s="32">
        <v>2019</v>
      </c>
      <c r="C196" s="32">
        <v>7</v>
      </c>
      <c r="D196" s="32" t="s">
        <v>9691</v>
      </c>
      <c r="E196" s="32" t="s">
        <v>9692</v>
      </c>
      <c r="F196" s="32">
        <v>12.4</v>
      </c>
      <c r="G196" s="32">
        <v>78</v>
      </c>
      <c r="H196" s="32">
        <v>9</v>
      </c>
      <c r="I196" s="32">
        <v>0</v>
      </c>
      <c r="J196" s="60"/>
      <c r="K196" s="5">
        <v>8.6611009404120853</v>
      </c>
      <c r="L196" s="60"/>
      <c r="M196" s="5">
        <v>22.350335975885223</v>
      </c>
      <c r="N196" s="5">
        <v>23.747559135152379</v>
      </c>
      <c r="O196" s="5">
        <v>79.888694596048026</v>
      </c>
      <c r="P196" s="5">
        <v>13.654765313315613</v>
      </c>
      <c r="Q196" s="5">
        <v>14.020402013315612</v>
      </c>
      <c r="R196" s="5">
        <v>61.069456256518549</v>
      </c>
      <c r="S196" s="5">
        <v>3.8719999999999994</v>
      </c>
      <c r="T196" s="5">
        <v>59.133456256518549</v>
      </c>
      <c r="U196" s="5">
        <v>62.042301636344121</v>
      </c>
      <c r="V196" s="5">
        <v>62.042301636344121</v>
      </c>
      <c r="W196" s="5">
        <v>685.0596902911949</v>
      </c>
      <c r="X196" s="5">
        <v>690.05968029119492</v>
      </c>
      <c r="Y196" s="5">
        <v>-1.27</v>
      </c>
      <c r="Z196" s="5">
        <v>-1.6</v>
      </c>
      <c r="AA196" s="5">
        <v>61.069456256518549</v>
      </c>
      <c r="AB196" s="5">
        <v>1.7690674461888276</v>
      </c>
      <c r="AC196" s="5">
        <v>17.815526807959131</v>
      </c>
      <c r="AD196" s="5">
        <v>2.4019427141901128</v>
      </c>
    </row>
    <row r="197" spans="1:30" x14ac:dyDescent="0.25">
      <c r="A197" s="32" t="s">
        <v>28</v>
      </c>
      <c r="B197" s="32">
        <v>2019</v>
      </c>
      <c r="C197" s="32">
        <v>7</v>
      </c>
      <c r="D197" s="32" t="s">
        <v>9693</v>
      </c>
      <c r="E197" s="32" t="s">
        <v>9694</v>
      </c>
      <c r="F197" s="32">
        <v>15.6</v>
      </c>
      <c r="G197" s="32">
        <v>67</v>
      </c>
      <c r="H197" s="32">
        <v>5</v>
      </c>
      <c r="I197" s="32">
        <v>0</v>
      </c>
      <c r="J197" s="60"/>
      <c r="K197" s="5">
        <v>9.4849646311396487</v>
      </c>
      <c r="L197" s="60"/>
      <c r="M197" s="5">
        <v>19.704958427815601</v>
      </c>
      <c r="N197" s="5">
        <v>22.294377348662231</v>
      </c>
      <c r="O197" s="5">
        <v>82.097950250358579</v>
      </c>
      <c r="P197" s="5">
        <v>14.020402013315612</v>
      </c>
      <c r="Q197" s="5">
        <v>14.698861223315612</v>
      </c>
      <c r="R197" s="5">
        <v>63.58145625651855</v>
      </c>
      <c r="S197" s="5">
        <v>5.0239999999999991</v>
      </c>
      <c r="T197" s="5">
        <v>61.069456256518549</v>
      </c>
      <c r="U197" s="5">
        <v>63.992466264591528</v>
      </c>
      <c r="V197" s="5">
        <v>63.992466264591528</v>
      </c>
      <c r="W197" s="5">
        <v>681.72787094555508</v>
      </c>
      <c r="X197" s="5">
        <v>686.72786094555511</v>
      </c>
      <c r="Y197" s="5">
        <v>-1.27</v>
      </c>
      <c r="Z197" s="5">
        <v>-1.6</v>
      </c>
      <c r="AA197" s="5">
        <v>63.58145625651855</v>
      </c>
      <c r="AB197" s="5">
        <v>1.8557966014215144</v>
      </c>
      <c r="AC197" s="5">
        <v>18.630279204975359</v>
      </c>
      <c r="AD197" s="5">
        <v>2.664644962577047</v>
      </c>
    </row>
    <row r="198" spans="1:30" x14ac:dyDescent="0.25">
      <c r="A198" s="32" t="s">
        <v>28</v>
      </c>
      <c r="B198" s="32">
        <v>2019</v>
      </c>
      <c r="C198" s="32">
        <v>7</v>
      </c>
      <c r="D198" s="32" t="s">
        <v>9695</v>
      </c>
      <c r="E198" s="32" t="s">
        <v>9696</v>
      </c>
      <c r="F198" s="32">
        <v>13.5</v>
      </c>
      <c r="G198" s="32">
        <v>70</v>
      </c>
      <c r="H198" s="32">
        <v>20</v>
      </c>
      <c r="I198" s="32">
        <v>0</v>
      </c>
      <c r="J198" s="60"/>
      <c r="K198" s="5">
        <v>8.1272728286430578</v>
      </c>
      <c r="L198" s="60"/>
      <c r="M198" s="5">
        <v>19.077851062597428</v>
      </c>
      <c r="N198" s="5">
        <v>19.64987288465478</v>
      </c>
      <c r="O198" s="5">
        <v>82.631978787138067</v>
      </c>
      <c r="P198" s="5">
        <v>14.698861223315612</v>
      </c>
      <c r="Q198" s="5">
        <v>15.238083023315612</v>
      </c>
      <c r="R198" s="5">
        <v>65.71545625651855</v>
      </c>
      <c r="S198" s="5">
        <v>4.2680000000000007</v>
      </c>
      <c r="T198" s="5">
        <v>63.58145625651855</v>
      </c>
      <c r="U198" s="5">
        <v>66.522948400220244</v>
      </c>
      <c r="V198" s="5">
        <v>66.522948400220244</v>
      </c>
      <c r="W198" s="5">
        <v>677.4287333999597</v>
      </c>
      <c r="X198" s="5">
        <v>682.42872339995972</v>
      </c>
      <c r="Y198" s="5">
        <v>-1.27</v>
      </c>
      <c r="Z198" s="5">
        <v>-1.6</v>
      </c>
      <c r="AA198" s="5">
        <v>65.71545625651855</v>
      </c>
      <c r="AB198" s="5">
        <v>4.2211481420032779</v>
      </c>
      <c r="AC198" s="5">
        <v>19.292383683015391</v>
      </c>
      <c r="AD198" s="5">
        <v>6.6605957241792728</v>
      </c>
    </row>
    <row r="199" spans="1:30" x14ac:dyDescent="0.25">
      <c r="A199" s="32" t="s">
        <v>28</v>
      </c>
      <c r="B199" s="32">
        <v>2019</v>
      </c>
      <c r="C199" s="32">
        <v>7</v>
      </c>
      <c r="D199" s="32" t="s">
        <v>9697</v>
      </c>
      <c r="E199" s="32" t="s">
        <v>9698</v>
      </c>
      <c r="F199" s="32">
        <v>14.4</v>
      </c>
      <c r="G199" s="32">
        <v>58</v>
      </c>
      <c r="H199" s="32">
        <v>35</v>
      </c>
      <c r="I199" s="32">
        <v>0</v>
      </c>
      <c r="J199" s="60"/>
      <c r="K199" s="5">
        <v>6.2366099795372163</v>
      </c>
      <c r="L199" s="60"/>
      <c r="M199" s="5">
        <v>16.838959188916721</v>
      </c>
      <c r="N199" s="5">
        <v>19.022972490818152</v>
      </c>
      <c r="O199" s="5">
        <v>84.571872418931974</v>
      </c>
      <c r="P199" s="5">
        <v>15.238083023315612</v>
      </c>
      <c r="Q199" s="5">
        <v>16.039529123315614</v>
      </c>
      <c r="R199" s="5">
        <v>68.011456256518557</v>
      </c>
      <c r="S199" s="5">
        <v>4.5919999999999987</v>
      </c>
      <c r="T199" s="5">
        <v>65.71545625651855</v>
      </c>
      <c r="U199" s="5">
        <v>68.672741504627766</v>
      </c>
      <c r="V199" s="5">
        <v>68.672741504627766</v>
      </c>
      <c r="W199" s="5">
        <v>673.79767063289182</v>
      </c>
      <c r="X199" s="5">
        <v>678.79766063289185</v>
      </c>
      <c r="Y199" s="5">
        <v>-1.27</v>
      </c>
      <c r="Z199" s="5">
        <v>-1.6</v>
      </c>
      <c r="AA199" s="5">
        <v>68.011456256518557</v>
      </c>
      <c r="AB199" s="5">
        <v>11.590418953535051</v>
      </c>
      <c r="AC199" s="5">
        <v>20.180721810765156</v>
      </c>
      <c r="AD199" s="5">
        <v>15.811265066634061</v>
      </c>
    </row>
    <row r="200" spans="1:30" x14ac:dyDescent="0.25">
      <c r="A200" s="32" t="s">
        <v>28</v>
      </c>
      <c r="B200" s="32">
        <v>2019</v>
      </c>
      <c r="C200" s="32">
        <v>7</v>
      </c>
      <c r="D200" s="32" t="s">
        <v>9699</v>
      </c>
      <c r="E200" s="32" t="s">
        <v>9700</v>
      </c>
      <c r="F200" s="32">
        <v>17.399999999999999</v>
      </c>
      <c r="G200" s="32">
        <v>60</v>
      </c>
      <c r="H200" s="32">
        <v>16</v>
      </c>
      <c r="I200" s="32">
        <v>0</v>
      </c>
      <c r="J200" s="60"/>
      <c r="K200" s="5">
        <v>9.5476804686140024</v>
      </c>
      <c r="L200" s="60"/>
      <c r="M200" s="5">
        <v>16.249530901385683</v>
      </c>
      <c r="N200" s="5">
        <v>16.784819544105844</v>
      </c>
      <c r="O200" s="5">
        <v>85.091421398809544</v>
      </c>
      <c r="P200" s="5">
        <v>16.039529123315614</v>
      </c>
      <c r="Q200" s="5">
        <v>16.950543123315615</v>
      </c>
      <c r="R200" s="5">
        <v>70.847456256518555</v>
      </c>
      <c r="S200" s="5">
        <v>5.6719999999999988</v>
      </c>
      <c r="T200" s="5">
        <v>68.011456256518557</v>
      </c>
      <c r="U200" s="5">
        <v>70.98582858300756</v>
      </c>
      <c r="V200" s="5">
        <v>70.98582858300756</v>
      </c>
      <c r="W200" s="5">
        <v>669.91253307281374</v>
      </c>
      <c r="X200" s="5">
        <v>674.91252307281377</v>
      </c>
      <c r="Y200" s="5">
        <v>-1.27</v>
      </c>
      <c r="Z200" s="5">
        <v>-1.6</v>
      </c>
      <c r="AA200" s="5">
        <v>70.847456256518555</v>
      </c>
      <c r="AB200" s="5">
        <v>4.7781573947160352</v>
      </c>
      <c r="AC200" s="5">
        <v>21.212902468838507</v>
      </c>
      <c r="AD200" s="5">
        <v>7.8716039704259071</v>
      </c>
    </row>
    <row r="201" spans="1:30" x14ac:dyDescent="0.25">
      <c r="A201" s="32" t="s">
        <v>28</v>
      </c>
      <c r="B201" s="32">
        <v>2019</v>
      </c>
      <c r="C201" s="32">
        <v>7</v>
      </c>
      <c r="D201" s="32" t="s">
        <v>9701</v>
      </c>
      <c r="E201" s="32" t="s">
        <v>9702</v>
      </c>
      <c r="F201" s="32">
        <v>19.7</v>
      </c>
      <c r="G201" s="32">
        <v>70</v>
      </c>
      <c r="H201" s="32">
        <v>3</v>
      </c>
      <c r="I201" s="32">
        <v>0</v>
      </c>
      <c r="J201" s="60"/>
      <c r="K201" s="5">
        <v>14.059777047535032</v>
      </c>
      <c r="L201" s="60"/>
      <c r="M201" s="5">
        <v>16.195585792301472</v>
      </c>
      <c r="N201" s="5">
        <v>16.195585792301472</v>
      </c>
      <c r="O201" s="5">
        <v>85.139158306524521</v>
      </c>
      <c r="P201" s="5">
        <v>16.950543123315615</v>
      </c>
      <c r="Q201" s="5">
        <v>17.718749523315616</v>
      </c>
      <c r="R201" s="5">
        <v>74.097456256518555</v>
      </c>
      <c r="S201" s="5">
        <v>6.5</v>
      </c>
      <c r="T201" s="5">
        <v>70.847456256518555</v>
      </c>
      <c r="U201" s="5">
        <v>73.843071261439192</v>
      </c>
      <c r="V201" s="5">
        <v>73.843071261439192</v>
      </c>
      <c r="W201" s="5">
        <v>665.14432655038956</v>
      </c>
      <c r="X201" s="5">
        <v>670.14431655038959</v>
      </c>
      <c r="Y201" s="5">
        <v>-1.27</v>
      </c>
      <c r="Z201" s="5">
        <v>-1.6</v>
      </c>
      <c r="AA201" s="5">
        <v>74.097456256518555</v>
      </c>
      <c r="AB201" s="5">
        <v>2.4985138199483314</v>
      </c>
      <c r="AC201" s="5">
        <v>22.178667965018505</v>
      </c>
      <c r="AD201" s="5">
        <v>4.317668453268416</v>
      </c>
    </row>
    <row r="202" spans="1:30" x14ac:dyDescent="0.25">
      <c r="A202" s="32" t="s">
        <v>28</v>
      </c>
      <c r="B202" s="32">
        <v>2019</v>
      </c>
      <c r="C202" s="32">
        <v>7</v>
      </c>
      <c r="D202" s="32" t="s">
        <v>9703</v>
      </c>
      <c r="E202" s="32" t="s">
        <v>9704</v>
      </c>
      <c r="F202" s="32">
        <v>19</v>
      </c>
      <c r="G202" s="32">
        <v>75</v>
      </c>
      <c r="H202" s="32">
        <v>22</v>
      </c>
      <c r="I202" s="32">
        <v>0</v>
      </c>
      <c r="J202" s="60"/>
      <c r="K202" s="5">
        <v>14.451477220688535</v>
      </c>
      <c r="L202" s="60"/>
      <c r="M202" s="5">
        <v>17.002586586657369</v>
      </c>
      <c r="N202" s="5">
        <v>16.141658487335608</v>
      </c>
      <c r="O202" s="5">
        <v>84.428305219038393</v>
      </c>
      <c r="P202" s="5">
        <v>17.718749523315616</v>
      </c>
      <c r="Q202" s="5">
        <v>18.337377273315617</v>
      </c>
      <c r="R202" s="5">
        <v>77.22145625651855</v>
      </c>
      <c r="S202" s="5">
        <v>6.2479999999999993</v>
      </c>
      <c r="T202" s="5">
        <v>74.097456256518555</v>
      </c>
      <c r="U202" s="5">
        <v>77.117602271954354</v>
      </c>
      <c r="V202" s="5">
        <v>77.117602271954354</v>
      </c>
      <c r="W202" s="5">
        <v>659.72146418952991</v>
      </c>
      <c r="X202" s="5">
        <v>664.72145418952994</v>
      </c>
      <c r="Y202" s="5">
        <v>-1.27</v>
      </c>
      <c r="Z202" s="5">
        <v>-1.6</v>
      </c>
      <c r="AA202" s="5">
        <v>77.22145625651855</v>
      </c>
      <c r="AB202" s="5">
        <v>5.9048710411285112</v>
      </c>
      <c r="AC202" s="5">
        <v>23.012881551383703</v>
      </c>
      <c r="AD202" s="5">
        <v>9.8841811528870611</v>
      </c>
    </row>
    <row r="203" spans="1:30" x14ac:dyDescent="0.25">
      <c r="A203" s="32" t="s">
        <v>28</v>
      </c>
      <c r="B203" s="32">
        <v>2019</v>
      </c>
      <c r="C203" s="32">
        <v>7</v>
      </c>
      <c r="D203" s="32" t="s">
        <v>9705</v>
      </c>
      <c r="E203" s="32" t="s">
        <v>9706</v>
      </c>
      <c r="F203" s="32">
        <v>24.8</v>
      </c>
      <c r="G203" s="32">
        <v>57</v>
      </c>
      <c r="H203" s="32">
        <v>29</v>
      </c>
      <c r="I203" s="32">
        <v>0</v>
      </c>
      <c r="J203" s="60"/>
      <c r="K203" s="5">
        <v>15.691431696242612</v>
      </c>
      <c r="L203" s="60"/>
      <c r="M203" s="5">
        <v>14.497231933032053</v>
      </c>
      <c r="N203" s="5">
        <v>16.948392938033972</v>
      </c>
      <c r="O203" s="5">
        <v>86.658346172480705</v>
      </c>
      <c r="P203" s="5">
        <v>18.337377273315617</v>
      </c>
      <c r="Q203" s="5">
        <v>19.708453343315618</v>
      </c>
      <c r="R203" s="5">
        <v>81.389456256518557</v>
      </c>
      <c r="S203" s="5">
        <v>8.3360000000000003</v>
      </c>
      <c r="T203" s="5">
        <v>77.22145625651855</v>
      </c>
      <c r="U203" s="5">
        <v>80.265372287973165</v>
      </c>
      <c r="V203" s="5">
        <v>80.265372287973165</v>
      </c>
      <c r="W203" s="5">
        <v>654.5502096667243</v>
      </c>
      <c r="X203" s="5">
        <v>659.55019966672432</v>
      </c>
      <c r="Y203" s="5">
        <v>-1.27</v>
      </c>
      <c r="Z203" s="5">
        <v>-1.6</v>
      </c>
      <c r="AA203" s="5">
        <v>81.389456256518557</v>
      </c>
      <c r="AB203" s="5">
        <v>11.454075726369931</v>
      </c>
      <c r="AC203" s="5">
        <v>24.553085302894381</v>
      </c>
      <c r="AD203" s="5">
        <v>17.226457980477363</v>
      </c>
    </row>
    <row r="204" spans="1:30" x14ac:dyDescent="0.25">
      <c r="A204" s="32" t="s">
        <v>28</v>
      </c>
      <c r="B204" s="32">
        <v>2019</v>
      </c>
      <c r="C204" s="32">
        <v>7</v>
      </c>
      <c r="D204" s="32" t="s">
        <v>9707</v>
      </c>
      <c r="E204" s="32" t="s">
        <v>9708</v>
      </c>
      <c r="F204" s="32">
        <v>13.4</v>
      </c>
      <c r="G204" s="32">
        <v>86</v>
      </c>
      <c r="H204" s="32">
        <v>18</v>
      </c>
      <c r="I204" s="32">
        <v>6</v>
      </c>
      <c r="J204" s="60"/>
      <c r="K204" s="5">
        <v>11.091232973192691</v>
      </c>
      <c r="L204" s="60"/>
      <c r="M204" s="5">
        <v>75.55383828494368</v>
      </c>
      <c r="N204" s="5">
        <v>124.16340806383907</v>
      </c>
      <c r="O204" s="5">
        <v>46.596488311768063</v>
      </c>
      <c r="P204" s="5">
        <v>11.494722834789112</v>
      </c>
      <c r="Q204" s="5">
        <v>11.744636134789111</v>
      </c>
      <c r="R204" s="5">
        <v>74.653031457477084</v>
      </c>
      <c r="S204" s="5">
        <v>4.2319999999999993</v>
      </c>
      <c r="T204" s="5">
        <v>72.537031457477084</v>
      </c>
      <c r="U204" s="5">
        <v>72.537031457477084</v>
      </c>
      <c r="V204" s="5">
        <v>72.537031457477084</v>
      </c>
      <c r="W204" s="5">
        <v>667.31963833718976</v>
      </c>
      <c r="X204" s="5">
        <v>652.71336833718976</v>
      </c>
      <c r="Y204" s="5">
        <v>3.7099999999999995</v>
      </c>
      <c r="Z204" s="5">
        <v>-1.6</v>
      </c>
      <c r="AA204" s="5">
        <v>74.653031457477084</v>
      </c>
      <c r="AB204" s="5">
        <v>0.25854899711294638</v>
      </c>
      <c r="AC204" s="5">
        <v>16.858643058082386</v>
      </c>
      <c r="AD204" s="5">
        <v>0.21079020397372084</v>
      </c>
    </row>
    <row r="205" spans="1:30" x14ac:dyDescent="0.25">
      <c r="A205" s="32" t="s">
        <v>28</v>
      </c>
      <c r="B205" s="32">
        <v>2019</v>
      </c>
      <c r="C205" s="32">
        <v>7</v>
      </c>
      <c r="D205" s="32" t="s">
        <v>9709</v>
      </c>
      <c r="E205" s="32" t="s">
        <v>9710</v>
      </c>
      <c r="F205" s="32">
        <v>12.2</v>
      </c>
      <c r="G205" s="32">
        <v>74</v>
      </c>
      <c r="H205" s="32">
        <v>20</v>
      </c>
      <c r="I205" s="32">
        <v>0</v>
      </c>
      <c r="J205" s="60"/>
      <c r="K205" s="5">
        <v>7.6938042492887089</v>
      </c>
      <c r="L205" s="60"/>
      <c r="M205" s="5">
        <v>41.529068295339442</v>
      </c>
      <c r="N205" s="5">
        <v>75.480320300285399</v>
      </c>
      <c r="O205" s="5">
        <v>65.72395311683745</v>
      </c>
      <c r="P205" s="5">
        <v>11.744636134789111</v>
      </c>
      <c r="Q205" s="5">
        <v>12.170350514789112</v>
      </c>
      <c r="R205" s="5">
        <v>76.55303145747709</v>
      </c>
      <c r="S205" s="5">
        <v>3.7999999999999994</v>
      </c>
      <c r="T205" s="5">
        <v>74.653031457477084</v>
      </c>
      <c r="U205" s="5">
        <v>77.677391092265367</v>
      </c>
      <c r="V205" s="5">
        <v>77.677391092265367</v>
      </c>
      <c r="W205" s="5">
        <v>658.79884817734023</v>
      </c>
      <c r="X205" s="5">
        <v>663.79883817734026</v>
      </c>
      <c r="Y205" s="5">
        <v>-1.27</v>
      </c>
      <c r="Z205" s="5">
        <v>-1.6</v>
      </c>
      <c r="AA205" s="5">
        <v>76.55303145747709</v>
      </c>
      <c r="AB205" s="5">
        <v>1.4856426972663852</v>
      </c>
      <c r="AC205" s="5">
        <v>17.417961081314356</v>
      </c>
      <c r="AD205" s="5">
        <v>1.7865822919939458</v>
      </c>
    </row>
    <row r="206" spans="1:30" x14ac:dyDescent="0.25">
      <c r="A206" s="32" t="s">
        <v>28</v>
      </c>
      <c r="B206" s="32">
        <v>2019</v>
      </c>
      <c r="C206" s="32">
        <v>7</v>
      </c>
      <c r="D206" s="32" t="s">
        <v>9711</v>
      </c>
      <c r="E206" s="32" t="s">
        <v>9712</v>
      </c>
      <c r="F206" s="32">
        <v>9.6</v>
      </c>
      <c r="G206" s="32">
        <v>86</v>
      </c>
      <c r="H206" s="32">
        <v>13</v>
      </c>
      <c r="I206" s="32">
        <v>18</v>
      </c>
      <c r="J206" s="60"/>
      <c r="K206" s="5">
        <v>7.3636322374311369</v>
      </c>
      <c r="L206" s="60"/>
      <c r="M206" s="5">
        <v>124.65522656769247</v>
      </c>
      <c r="N206" s="5">
        <v>192.36990566493137</v>
      </c>
      <c r="O206" s="5">
        <v>27.433770957371088</v>
      </c>
      <c r="P206" s="5">
        <v>5.2196691673891671</v>
      </c>
      <c r="Q206" s="5">
        <v>5.4040879473891668</v>
      </c>
      <c r="R206" s="5">
        <v>46.65913394556523</v>
      </c>
      <c r="S206" s="5">
        <v>2.8639999999999994</v>
      </c>
      <c r="T206" s="5">
        <v>45.227133945565228</v>
      </c>
      <c r="U206" s="5">
        <v>45.227133945565228</v>
      </c>
      <c r="V206" s="5">
        <v>45.227133945565228</v>
      </c>
      <c r="W206" s="5">
        <v>714.47206033394662</v>
      </c>
      <c r="X206" s="5">
        <v>660.65327033394658</v>
      </c>
      <c r="Y206" s="5">
        <v>13.67</v>
      </c>
      <c r="Z206" s="5">
        <v>-1.6</v>
      </c>
      <c r="AA206" s="5">
        <v>46.65913394556523</v>
      </c>
      <c r="AB206" s="5">
        <v>3.174627831466791E-3</v>
      </c>
      <c r="AC206" s="5">
        <v>8.3813452333276182</v>
      </c>
      <c r="AD206" s="5">
        <v>1.7446827373256552E-3</v>
      </c>
    </row>
    <row r="207" spans="1:30" x14ac:dyDescent="0.25">
      <c r="A207" s="32" t="s">
        <v>28</v>
      </c>
      <c r="B207" s="32">
        <v>2019</v>
      </c>
      <c r="C207" s="32">
        <v>7</v>
      </c>
      <c r="D207" s="32" t="s">
        <v>9713</v>
      </c>
      <c r="E207" s="32" t="s">
        <v>9714</v>
      </c>
      <c r="F207" s="32">
        <v>12.3</v>
      </c>
      <c r="G207" s="32">
        <v>91</v>
      </c>
      <c r="H207" s="32">
        <v>14</v>
      </c>
      <c r="I207" s="32">
        <v>35</v>
      </c>
      <c r="J207" s="60"/>
      <c r="K207" s="5">
        <v>10.858112116715581</v>
      </c>
      <c r="L207" s="60"/>
      <c r="M207" s="5">
        <v>170.33353194651446</v>
      </c>
      <c r="N207" s="5">
        <v>245.55289604650579</v>
      </c>
      <c r="O207" s="5">
        <v>14.928044985122465</v>
      </c>
      <c r="P207" s="5">
        <v>1.9353231800085484</v>
      </c>
      <c r="Q207" s="5">
        <v>2.0837938400085485</v>
      </c>
      <c r="R207" s="5">
        <v>1.9179999999999999</v>
      </c>
      <c r="S207" s="5">
        <v>3.8359999999999999</v>
      </c>
      <c r="T207" s="5">
        <v>0</v>
      </c>
      <c r="U207" s="5">
        <v>0</v>
      </c>
      <c r="V207" s="5">
        <v>-10.50517762825641</v>
      </c>
      <c r="W207" s="5">
        <v>821.28868337904203</v>
      </c>
      <c r="X207" s="5">
        <v>711.91882337904201</v>
      </c>
      <c r="Y207" s="5">
        <v>27.779999999999998</v>
      </c>
      <c r="Z207" s="5">
        <v>-1.6</v>
      </c>
      <c r="AA207" s="5">
        <v>1.9179999999999999</v>
      </c>
      <c r="AB207" s="5">
        <v>3.1264303308800477E-5</v>
      </c>
      <c r="AC207" s="5">
        <v>1.6581359747187212</v>
      </c>
      <c r="AD207" s="5">
        <v>9.1992883245135609E-6</v>
      </c>
    </row>
    <row r="208" spans="1:30" x14ac:dyDescent="0.25">
      <c r="A208" s="32" t="s">
        <v>28</v>
      </c>
      <c r="B208" s="32">
        <v>2019</v>
      </c>
      <c r="C208" s="32">
        <v>7</v>
      </c>
      <c r="D208" s="32" t="s">
        <v>9715</v>
      </c>
      <c r="E208" s="32" t="s">
        <v>9716</v>
      </c>
      <c r="F208" s="32">
        <v>10.9</v>
      </c>
      <c r="G208" s="32">
        <v>93</v>
      </c>
      <c r="H208" s="32">
        <v>9</v>
      </c>
      <c r="I208" s="32">
        <v>15</v>
      </c>
      <c r="J208" s="60"/>
      <c r="K208" s="5">
        <v>9.7989677488036158</v>
      </c>
      <c r="L208" s="60"/>
      <c r="M208" s="5">
        <v>188.40777351367379</v>
      </c>
      <c r="N208" s="5">
        <v>240.45228695929453</v>
      </c>
      <c r="O208" s="5">
        <v>10.91970378864629</v>
      </c>
      <c r="P208" s="5">
        <v>0.36239448474984998</v>
      </c>
      <c r="Q208" s="5">
        <v>0.46580688474984999</v>
      </c>
      <c r="R208" s="5">
        <v>1.6659999999999997</v>
      </c>
      <c r="S208" s="5">
        <v>3.3319999999999994</v>
      </c>
      <c r="T208" s="5">
        <v>0</v>
      </c>
      <c r="U208" s="5">
        <v>0</v>
      </c>
      <c r="V208" s="5">
        <v>-19.605980384069696</v>
      </c>
      <c r="W208" s="5">
        <v>840.1888421280363</v>
      </c>
      <c r="X208" s="5">
        <v>796.17318212803627</v>
      </c>
      <c r="Y208" s="5">
        <v>11.18</v>
      </c>
      <c r="Z208" s="5">
        <v>-1.6</v>
      </c>
      <c r="AA208" s="5">
        <v>1.6659999999999997</v>
      </c>
      <c r="AB208" s="5">
        <v>3.3937804684787734E-6</v>
      </c>
      <c r="AC208" s="5">
        <v>0.54833389935777133</v>
      </c>
      <c r="AD208" s="5">
        <v>8.0941696854236702E-7</v>
      </c>
    </row>
    <row r="209" spans="1:30" x14ac:dyDescent="0.25">
      <c r="A209" s="32" t="s">
        <v>28</v>
      </c>
      <c r="B209" s="32">
        <v>2019</v>
      </c>
      <c r="C209" s="32">
        <v>7</v>
      </c>
      <c r="D209" s="32" t="s">
        <v>9717</v>
      </c>
      <c r="E209" s="32" t="s">
        <v>9718</v>
      </c>
      <c r="F209" s="32">
        <v>13.4</v>
      </c>
      <c r="G209" s="32">
        <v>87</v>
      </c>
      <c r="H209" s="32">
        <v>7</v>
      </c>
      <c r="I209" s="32">
        <v>0.6</v>
      </c>
      <c r="J209" s="60"/>
      <c r="K209" s="5">
        <v>11.265280190322423</v>
      </c>
      <c r="L209" s="60"/>
      <c r="M209" s="5">
        <v>128.24279951262048</v>
      </c>
      <c r="N209" s="5">
        <v>189.85522367671399</v>
      </c>
      <c r="O209" s="5">
        <v>26.301480531776054</v>
      </c>
      <c r="P209" s="5">
        <v>0.46580688474984999</v>
      </c>
      <c r="Q209" s="5">
        <v>0.69786923474984996</v>
      </c>
      <c r="R209" s="5">
        <v>3.7819999999999991</v>
      </c>
      <c r="S209" s="5">
        <v>4.2319999999999993</v>
      </c>
      <c r="T209" s="5">
        <v>1.6659999999999997</v>
      </c>
      <c r="U209" s="5">
        <v>3.1949430389744564</v>
      </c>
      <c r="V209" s="5">
        <v>3.1949430389744564</v>
      </c>
      <c r="W209" s="5">
        <v>793.63556526653031</v>
      </c>
      <c r="X209" s="5">
        <v>796.67492926653028</v>
      </c>
      <c r="Y209" s="5">
        <v>-0.77200000000000002</v>
      </c>
      <c r="Z209" s="5">
        <v>-1.6</v>
      </c>
      <c r="AA209" s="5">
        <v>3.7819999999999991</v>
      </c>
      <c r="AB209" s="5">
        <v>1.6594846968019559E-3</v>
      </c>
      <c r="AC209" s="5">
        <v>0.95512848483553059</v>
      </c>
      <c r="AD209" s="5">
        <v>4.319931367244733E-4</v>
      </c>
    </row>
    <row r="210" spans="1:30" x14ac:dyDescent="0.25">
      <c r="A210" s="32" t="s">
        <v>28</v>
      </c>
      <c r="B210" s="32">
        <v>2019</v>
      </c>
      <c r="C210" s="32">
        <v>7</v>
      </c>
      <c r="D210" s="32" t="s">
        <v>9719</v>
      </c>
      <c r="E210" s="32" t="s">
        <v>9720</v>
      </c>
      <c r="F210" s="32">
        <v>14.6</v>
      </c>
      <c r="G210" s="32">
        <v>67</v>
      </c>
      <c r="H210" s="32">
        <v>24</v>
      </c>
      <c r="I210" s="32">
        <v>0</v>
      </c>
      <c r="J210" s="60"/>
      <c r="K210" s="5">
        <v>8.5327907774788443</v>
      </c>
      <c r="L210" s="60"/>
      <c r="M210" s="5">
        <v>50.454458401450438</v>
      </c>
      <c r="N210" s="5">
        <v>128.15189199037658</v>
      </c>
      <c r="O210" s="5">
        <v>60.06927352480389</v>
      </c>
      <c r="P210" s="5">
        <v>0.69786923474984996</v>
      </c>
      <c r="Q210" s="5">
        <v>1.3357021447498498</v>
      </c>
      <c r="R210" s="5">
        <v>6.113999999999999</v>
      </c>
      <c r="S210" s="5">
        <v>4.6639999999999997</v>
      </c>
      <c r="T210" s="5">
        <v>3.7819999999999991</v>
      </c>
      <c r="U210" s="5">
        <v>6.3137398077209417</v>
      </c>
      <c r="V210" s="5">
        <v>6.3137398077209417</v>
      </c>
      <c r="W210" s="5">
        <v>787.47165637604178</v>
      </c>
      <c r="X210" s="5">
        <v>792.4716463760418</v>
      </c>
      <c r="Y210" s="5">
        <v>-1.27</v>
      </c>
      <c r="Z210" s="5">
        <v>-1.6</v>
      </c>
      <c r="AA210" s="5">
        <v>6.113999999999999</v>
      </c>
      <c r="AB210" s="5">
        <v>1.3775124031839525</v>
      </c>
      <c r="AC210" s="5">
        <v>1.727760988227685</v>
      </c>
      <c r="AD210" s="5">
        <v>0.40971534188695491</v>
      </c>
    </row>
    <row r="211" spans="1:30" x14ac:dyDescent="0.25">
      <c r="A211" s="32" t="s">
        <v>28</v>
      </c>
      <c r="B211" s="32">
        <v>2019</v>
      </c>
      <c r="C211" s="32">
        <v>7</v>
      </c>
      <c r="D211" s="32" t="s">
        <v>9721</v>
      </c>
      <c r="E211" s="32" t="s">
        <v>9722</v>
      </c>
      <c r="F211" s="32">
        <v>15.1</v>
      </c>
      <c r="G211" s="32">
        <v>71</v>
      </c>
      <c r="H211" s="32">
        <v>5</v>
      </c>
      <c r="I211" s="32">
        <v>0</v>
      </c>
      <c r="J211" s="60"/>
      <c r="K211" s="5">
        <v>9.8699939845851521</v>
      </c>
      <c r="L211" s="60"/>
      <c r="M211" s="5">
        <v>33.356749099479138</v>
      </c>
      <c r="N211" s="5">
        <v>50.389224250819076</v>
      </c>
      <c r="O211" s="5">
        <v>71.391811676222616</v>
      </c>
      <c r="P211" s="5">
        <v>1.3357021447498498</v>
      </c>
      <c r="Q211" s="5">
        <v>1.9140729247498498</v>
      </c>
      <c r="R211" s="5">
        <v>8.5359999999999978</v>
      </c>
      <c r="S211" s="5">
        <v>4.8439999999999994</v>
      </c>
      <c r="T211" s="5">
        <v>6.113999999999999</v>
      </c>
      <c r="U211" s="5">
        <v>8.660590181880595</v>
      </c>
      <c r="V211" s="5">
        <v>8.660590181880595</v>
      </c>
      <c r="W211" s="5">
        <v>782.86498816346716</v>
      </c>
      <c r="X211" s="5">
        <v>787.86497816346719</v>
      </c>
      <c r="Y211" s="5">
        <v>-1.27</v>
      </c>
      <c r="Z211" s="5">
        <v>-1.6</v>
      </c>
      <c r="AA211" s="5">
        <v>8.5359999999999978</v>
      </c>
      <c r="AB211" s="5">
        <v>0.8428163591644805</v>
      </c>
      <c r="AC211" s="5">
        <v>2.4530144702096606</v>
      </c>
      <c r="AD211" s="5">
        <v>0.27760046892426032</v>
      </c>
    </row>
    <row r="212" spans="1:30" x14ac:dyDescent="0.25">
      <c r="A212" s="32" t="s">
        <v>28</v>
      </c>
      <c r="B212" s="32">
        <v>2019</v>
      </c>
      <c r="C212" s="32">
        <v>7</v>
      </c>
      <c r="D212" s="32" t="s">
        <v>9723</v>
      </c>
      <c r="E212" s="32" t="s">
        <v>9724</v>
      </c>
      <c r="F212" s="32">
        <v>10.6</v>
      </c>
      <c r="G212" s="32">
        <v>99</v>
      </c>
      <c r="H212" s="32">
        <v>5</v>
      </c>
      <c r="I212" s="32">
        <v>0</v>
      </c>
      <c r="J212" s="60"/>
      <c r="K212" s="5">
        <v>10.434251556404051</v>
      </c>
      <c r="L212" s="60"/>
      <c r="M212" s="5">
        <v>33.292739080371874</v>
      </c>
      <c r="N212" s="5">
        <v>33.297157900456725</v>
      </c>
      <c r="O212" s="5">
        <v>71.438231202066532</v>
      </c>
      <c r="P212" s="5">
        <v>1.9140729247498498</v>
      </c>
      <c r="Q212" s="5">
        <v>1.9284767947498498</v>
      </c>
      <c r="R212" s="5">
        <v>10.147999999999998</v>
      </c>
      <c r="S212" s="5">
        <v>3.2239999999999989</v>
      </c>
      <c r="T212" s="5">
        <v>8.5359999999999978</v>
      </c>
      <c r="U212" s="5">
        <v>11.098106201389497</v>
      </c>
      <c r="V212" s="5">
        <v>11.098106201389497</v>
      </c>
      <c r="W212" s="5">
        <v>778.10887937115854</v>
      </c>
      <c r="X212" s="5">
        <v>783.10886937115856</v>
      </c>
      <c r="Y212" s="5">
        <v>-1.27</v>
      </c>
      <c r="Z212" s="5">
        <v>-1.6</v>
      </c>
      <c r="AA212" s="5">
        <v>10.147999999999998</v>
      </c>
      <c r="AB212" s="5">
        <v>0.84417980615348853</v>
      </c>
      <c r="AC212" s="5">
        <v>2.6147279733309747</v>
      </c>
      <c r="AD212" s="5">
        <v>0.28383847711566174</v>
      </c>
    </row>
    <row r="213" spans="1:30" x14ac:dyDescent="0.25">
      <c r="A213" s="32" t="s">
        <v>28</v>
      </c>
      <c r="B213" s="32">
        <v>2019</v>
      </c>
      <c r="C213" s="32">
        <v>7</v>
      </c>
      <c r="D213" s="32" t="s">
        <v>9725</v>
      </c>
      <c r="E213" s="32" t="s">
        <v>9726</v>
      </c>
      <c r="F213" s="32">
        <v>19.100000000000001</v>
      </c>
      <c r="G213" s="32">
        <v>65</v>
      </c>
      <c r="H213" s="32">
        <v>40</v>
      </c>
      <c r="I213" s="32">
        <v>0</v>
      </c>
      <c r="J213" s="60"/>
      <c r="K213" s="5">
        <v>12.354903244442795</v>
      </c>
      <c r="L213" s="60"/>
      <c r="M213" s="5">
        <v>19.643231327570732</v>
      </c>
      <c r="N213" s="5">
        <v>33.233169007304639</v>
      </c>
      <c r="O213" s="5">
        <v>82.150337337326533</v>
      </c>
      <c r="P213" s="5">
        <v>1.9284767947498498</v>
      </c>
      <c r="Q213" s="5">
        <v>2.79886449474985</v>
      </c>
      <c r="R213" s="5">
        <v>13.29</v>
      </c>
      <c r="S213" s="5">
        <v>6.2840000000000007</v>
      </c>
      <c r="T213" s="5">
        <v>10.147999999999998</v>
      </c>
      <c r="U213" s="5">
        <v>12.720485663165118</v>
      </c>
      <c r="V213" s="5">
        <v>12.720485663165118</v>
      </c>
      <c r="W213" s="5">
        <v>774.95930129009014</v>
      </c>
      <c r="X213" s="5">
        <v>779.95929129009016</v>
      </c>
      <c r="Y213" s="5">
        <v>-1.27</v>
      </c>
      <c r="Z213" s="5">
        <v>-1.6</v>
      </c>
      <c r="AA213" s="5">
        <v>13.29</v>
      </c>
      <c r="AB213" s="5">
        <v>10.891787911765286</v>
      </c>
      <c r="AC213" s="5">
        <v>3.6670393359535347</v>
      </c>
      <c r="AD213" s="5">
        <v>7.2927607729223185</v>
      </c>
    </row>
    <row r="214" spans="1:30" x14ac:dyDescent="0.25">
      <c r="A214" s="32" t="s">
        <v>28</v>
      </c>
      <c r="B214" s="32">
        <v>2019</v>
      </c>
      <c r="C214" s="32">
        <v>8</v>
      </c>
      <c r="D214" s="32" t="s">
        <v>9727</v>
      </c>
      <c r="E214" s="32" t="s">
        <v>9728</v>
      </c>
      <c r="F214" s="32">
        <v>12.5</v>
      </c>
      <c r="G214" s="32">
        <v>45</v>
      </c>
      <c r="H214" s="32">
        <v>14</v>
      </c>
      <c r="I214" s="32">
        <v>0</v>
      </c>
      <c r="J214" s="60"/>
      <c r="K214" s="5">
        <v>0.88783467517081516</v>
      </c>
      <c r="L214" s="60"/>
      <c r="M214" s="5">
        <v>15.715337637912668</v>
      </c>
      <c r="N214" s="5">
        <v>19.588166156907384</v>
      </c>
      <c r="O214" s="5">
        <v>85.565531230254024</v>
      </c>
      <c r="P214" s="5">
        <v>2.79886449474985</v>
      </c>
      <c r="Q214" s="5">
        <v>3.8472313747498501</v>
      </c>
      <c r="R214" s="5">
        <v>15.244</v>
      </c>
      <c r="S214" s="5">
        <v>3.9079999999999999</v>
      </c>
      <c r="T214" s="5">
        <v>13.29</v>
      </c>
      <c r="U214" s="5">
        <v>15.882837999825966</v>
      </c>
      <c r="V214" s="5">
        <v>15.882837999825966</v>
      </c>
      <c r="W214" s="5">
        <v>768.856720321686</v>
      </c>
      <c r="X214" s="5">
        <v>773.85671032168602</v>
      </c>
      <c r="Y214" s="5">
        <v>-1.27</v>
      </c>
      <c r="Z214" s="5">
        <v>-1.6</v>
      </c>
      <c r="AA214" s="5">
        <v>15.244</v>
      </c>
      <c r="AB214" s="5">
        <v>4.6134703079541053</v>
      </c>
      <c r="AC214" s="5">
        <v>4.7178030771315651</v>
      </c>
      <c r="AD214" s="5">
        <v>3.3601049333956001</v>
      </c>
    </row>
    <row r="215" spans="1:30" x14ac:dyDescent="0.25">
      <c r="A215" s="32" t="s">
        <v>28</v>
      </c>
      <c r="B215" s="32">
        <v>2019</v>
      </c>
      <c r="C215" s="32">
        <v>8</v>
      </c>
      <c r="D215" s="32" t="s">
        <v>9729</v>
      </c>
      <c r="E215" s="32" t="s">
        <v>9730</v>
      </c>
      <c r="F215" s="32">
        <v>13.2</v>
      </c>
      <c r="G215" s="32">
        <v>43</v>
      </c>
      <c r="H215" s="32">
        <v>22</v>
      </c>
      <c r="I215" s="32">
        <v>7</v>
      </c>
      <c r="J215" s="60"/>
      <c r="K215" s="5">
        <v>0.89295668128733285</v>
      </c>
      <c r="L215" s="60"/>
      <c r="M215" s="5">
        <v>43.168297967515926</v>
      </c>
      <c r="N215" s="5">
        <v>134.08754879363497</v>
      </c>
      <c r="O215" s="5">
        <v>64.645670536134958</v>
      </c>
      <c r="P215" s="5">
        <v>1.4839312148913275</v>
      </c>
      <c r="Q215" s="5">
        <v>2.6263427708913274</v>
      </c>
      <c r="R215" s="5">
        <v>8.145953804828352</v>
      </c>
      <c r="S215" s="5">
        <v>4.16</v>
      </c>
      <c r="T215" s="5">
        <v>6.0659538048283519</v>
      </c>
      <c r="U215" s="5">
        <v>6.0659538048283519</v>
      </c>
      <c r="V215" s="5">
        <v>6.0659538048283519</v>
      </c>
      <c r="W215" s="5">
        <v>787.9596186335209</v>
      </c>
      <c r="X215" s="5">
        <v>770.08563863352094</v>
      </c>
      <c r="Y215" s="5">
        <v>4.5399999999999991</v>
      </c>
      <c r="Z215" s="5">
        <v>-1.6</v>
      </c>
      <c r="AA215" s="5">
        <v>8.145953804828352</v>
      </c>
      <c r="AB215" s="5">
        <v>1.5748249240910632</v>
      </c>
      <c r="AC215" s="5">
        <v>2.908420625709724</v>
      </c>
      <c r="AD215" s="5">
        <v>0.54879771500208585</v>
      </c>
    </row>
    <row r="216" spans="1:30" x14ac:dyDescent="0.25">
      <c r="A216" s="32" t="s">
        <v>28</v>
      </c>
      <c r="B216" s="32">
        <v>2019</v>
      </c>
      <c r="C216" s="32">
        <v>8</v>
      </c>
      <c r="D216" s="32" t="s">
        <v>9731</v>
      </c>
      <c r="E216" s="32" t="s">
        <v>9732</v>
      </c>
      <c r="F216" s="32">
        <v>13.9</v>
      </c>
      <c r="G216" s="32">
        <v>41</v>
      </c>
      <c r="H216" s="32">
        <v>9</v>
      </c>
      <c r="I216" s="32">
        <v>0</v>
      </c>
      <c r="J216" s="60"/>
      <c r="K216" s="5">
        <v>0.8646063063143179</v>
      </c>
      <c r="L216" s="60"/>
      <c r="M216" s="5">
        <v>22.119092100051787</v>
      </c>
      <c r="N216" s="5">
        <v>43.105468551344444</v>
      </c>
      <c r="O216" s="5">
        <v>80.07906168097611</v>
      </c>
      <c r="P216" s="5">
        <v>2.6263427708913274</v>
      </c>
      <c r="Q216" s="5">
        <v>3.8667233708913278</v>
      </c>
      <c r="R216" s="5">
        <v>10.351953804828351</v>
      </c>
      <c r="S216" s="5">
        <v>4.411999999999999</v>
      </c>
      <c r="T216" s="5">
        <v>8.145953804828352</v>
      </c>
      <c r="U216" s="5">
        <v>10.705554867819117</v>
      </c>
      <c r="V216" s="5">
        <v>10.705554867819117</v>
      </c>
      <c r="W216" s="5">
        <v>778.87287338907981</v>
      </c>
      <c r="X216" s="5">
        <v>783.87286338907984</v>
      </c>
      <c r="Y216" s="5">
        <v>-1.27</v>
      </c>
      <c r="Z216" s="5">
        <v>-1.6</v>
      </c>
      <c r="AA216" s="5">
        <v>10.351953804828351</v>
      </c>
      <c r="AB216" s="5">
        <v>1.8044104143117887</v>
      </c>
      <c r="AC216" s="5">
        <v>3.9990626041223338</v>
      </c>
      <c r="AD216" s="5">
        <v>0.70753418997548889</v>
      </c>
    </row>
    <row r="217" spans="1:30" x14ac:dyDescent="0.25">
      <c r="A217" s="32" t="s">
        <v>28</v>
      </c>
      <c r="B217" s="32">
        <v>2019</v>
      </c>
      <c r="C217" s="32">
        <v>8</v>
      </c>
      <c r="D217" s="32" t="s">
        <v>9733</v>
      </c>
      <c r="E217" s="32" t="s">
        <v>9734</v>
      </c>
      <c r="F217" s="32">
        <v>14.7</v>
      </c>
      <c r="G217" s="32">
        <v>52</v>
      </c>
      <c r="H217" s="32">
        <v>18</v>
      </c>
      <c r="I217" s="32">
        <v>0</v>
      </c>
      <c r="J217" s="60"/>
      <c r="K217" s="5">
        <v>4.9432296320129945</v>
      </c>
      <c r="L217" s="60"/>
      <c r="M217" s="5">
        <v>16.898804328327248</v>
      </c>
      <c r="N217" s="5">
        <v>22.063209792877153</v>
      </c>
      <c r="O217" s="5">
        <v>84.519330894785369</v>
      </c>
      <c r="P217" s="5">
        <v>3.8667233708913278</v>
      </c>
      <c r="Q217" s="5">
        <v>4.9296664748913273</v>
      </c>
      <c r="R217" s="5">
        <v>12.701953804828351</v>
      </c>
      <c r="S217" s="5">
        <v>4.6999999999999993</v>
      </c>
      <c r="T217" s="5">
        <v>10.351953804828351</v>
      </c>
      <c r="U217" s="5">
        <v>12.925755703164851</v>
      </c>
      <c r="V217" s="5">
        <v>12.925755703164851</v>
      </c>
      <c r="W217" s="5">
        <v>774.56171349795807</v>
      </c>
      <c r="X217" s="5">
        <v>779.56170349795809</v>
      </c>
      <c r="Y217" s="5">
        <v>-1.27</v>
      </c>
      <c r="Z217" s="5">
        <v>-1.6</v>
      </c>
      <c r="AA217" s="5">
        <v>12.701953804828351</v>
      </c>
      <c r="AB217" s="5">
        <v>4.8870395433884735</v>
      </c>
      <c r="AC217" s="5">
        <v>5.0040834022337624</v>
      </c>
      <c r="AD217" s="5">
        <v>3.6996751158979118</v>
      </c>
    </row>
    <row r="218" spans="1:30" x14ac:dyDescent="0.25">
      <c r="A218" s="32" t="s">
        <v>28</v>
      </c>
      <c r="B218" s="32">
        <v>2019</v>
      </c>
      <c r="C218" s="32">
        <v>8</v>
      </c>
      <c r="D218" s="32" t="s">
        <v>9735</v>
      </c>
      <c r="E218" s="32" t="s">
        <v>9736</v>
      </c>
      <c r="F218" s="32">
        <v>15.6</v>
      </c>
      <c r="G218" s="32">
        <v>46</v>
      </c>
      <c r="H218" s="32">
        <v>37</v>
      </c>
      <c r="I218" s="32">
        <v>0</v>
      </c>
      <c r="J218" s="60"/>
      <c r="K218" s="5">
        <v>4.0195316499652458</v>
      </c>
      <c r="L218" s="60"/>
      <c r="M218" s="5">
        <v>14.267867876634767</v>
      </c>
      <c r="N218" s="5">
        <v>16.844644932143844</v>
      </c>
      <c r="O218" s="5">
        <v>86.865963152845197</v>
      </c>
      <c r="P218" s="5">
        <v>4.9296664748913273</v>
      </c>
      <c r="Q218" s="5">
        <v>6.1935932828913272</v>
      </c>
      <c r="R218" s="5">
        <v>15.21395380482835</v>
      </c>
      <c r="S218" s="5">
        <v>5.0239999999999991</v>
      </c>
      <c r="T218" s="5">
        <v>12.701953804828351</v>
      </c>
      <c r="U218" s="5">
        <v>15.290970480333293</v>
      </c>
      <c r="V218" s="5">
        <v>15.290970480333293</v>
      </c>
      <c r="W218" s="5">
        <v>769.99521571177399</v>
      </c>
      <c r="X218" s="5">
        <v>774.99520571177402</v>
      </c>
      <c r="Y218" s="5">
        <v>-1.27</v>
      </c>
      <c r="Z218" s="5">
        <v>-1.6</v>
      </c>
      <c r="AA218" s="5">
        <v>15.21395380482835</v>
      </c>
      <c r="AB218" s="5">
        <v>17.65206525377619</v>
      </c>
      <c r="AC218" s="5">
        <v>6.185403525150865</v>
      </c>
      <c r="AD218" s="5">
        <v>13.192862213361087</v>
      </c>
    </row>
    <row r="219" spans="1:30" x14ac:dyDescent="0.25">
      <c r="A219" s="32" t="s">
        <v>28</v>
      </c>
      <c r="B219" s="32">
        <v>2019</v>
      </c>
      <c r="C219" s="32">
        <v>8</v>
      </c>
      <c r="D219" s="32" t="s">
        <v>9737</v>
      </c>
      <c r="E219" s="32" t="s">
        <v>9738</v>
      </c>
      <c r="F219" s="32">
        <v>19.5</v>
      </c>
      <c r="G219" s="32">
        <v>60</v>
      </c>
      <c r="H219" s="32">
        <v>24</v>
      </c>
      <c r="I219" s="32">
        <v>0</v>
      </c>
      <c r="J219" s="60"/>
      <c r="K219" s="5">
        <v>11.520072898037762</v>
      </c>
      <c r="L219" s="60"/>
      <c r="M219" s="5">
        <v>14.214576798354114</v>
      </c>
      <c r="N219" s="5">
        <v>14.214576798354114</v>
      </c>
      <c r="O219" s="5">
        <v>86.914285926133189</v>
      </c>
      <c r="P219" s="5">
        <v>6.1935932828913272</v>
      </c>
      <c r="Q219" s="5">
        <v>7.3484787228913273</v>
      </c>
      <c r="R219" s="5">
        <v>18.427953804828348</v>
      </c>
      <c r="S219" s="5">
        <v>6.4280000000000008</v>
      </c>
      <c r="T219" s="5">
        <v>15.21395380482835</v>
      </c>
      <c r="U219" s="5">
        <v>17.819333898373639</v>
      </c>
      <c r="V219" s="5">
        <v>17.819333898373639</v>
      </c>
      <c r="W219" s="5">
        <v>765.1434961646097</v>
      </c>
      <c r="X219" s="5">
        <v>770.14348616460973</v>
      </c>
      <c r="Y219" s="5">
        <v>-1.27</v>
      </c>
      <c r="Z219" s="5">
        <v>-1.6</v>
      </c>
      <c r="AA219" s="5">
        <v>18.427953804828348</v>
      </c>
      <c r="AB219" s="5">
        <v>9.2329727869772906</v>
      </c>
      <c r="AC219" s="5">
        <v>7.3598126146334479</v>
      </c>
      <c r="AD219" s="5">
        <v>8.265762251990294</v>
      </c>
    </row>
    <row r="220" spans="1:30" x14ac:dyDescent="0.25">
      <c r="A220" s="32" t="s">
        <v>28</v>
      </c>
      <c r="B220" s="32">
        <v>2019</v>
      </c>
      <c r="C220" s="32">
        <v>8</v>
      </c>
      <c r="D220" s="32" t="s">
        <v>9739</v>
      </c>
      <c r="E220" s="32" t="s">
        <v>9740</v>
      </c>
      <c r="F220" s="32">
        <v>21.9</v>
      </c>
      <c r="G220" s="32">
        <v>68</v>
      </c>
      <c r="H220" s="32">
        <v>3</v>
      </c>
      <c r="I220" s="32">
        <v>0</v>
      </c>
      <c r="J220" s="60"/>
      <c r="K220" s="5">
        <v>15.710536361337033</v>
      </c>
      <c r="L220" s="60"/>
      <c r="M220" s="5">
        <v>14.865071410967516</v>
      </c>
      <c r="N220" s="5">
        <v>14.161303308334578</v>
      </c>
      <c r="O220" s="5">
        <v>86.326610226641634</v>
      </c>
      <c r="P220" s="5">
        <v>7.3484787228913273</v>
      </c>
      <c r="Q220" s="5">
        <v>8.3800268828913271</v>
      </c>
      <c r="R220" s="5">
        <v>22.073953804828349</v>
      </c>
      <c r="S220" s="5">
        <v>7.2919999999999998</v>
      </c>
      <c r="T220" s="5">
        <v>18.427953804828348</v>
      </c>
      <c r="U220" s="5">
        <v>21.054421612782114</v>
      </c>
      <c r="V220" s="5">
        <v>21.054421612782114</v>
      </c>
      <c r="W220" s="5">
        <v>758.98018750501103</v>
      </c>
      <c r="X220" s="5">
        <v>763.98017750501106</v>
      </c>
      <c r="Y220" s="5">
        <v>-1.27</v>
      </c>
      <c r="Z220" s="5">
        <v>-1.6</v>
      </c>
      <c r="AA220" s="5">
        <v>22.073953804828349</v>
      </c>
      <c r="AB220" s="5">
        <v>2.9492199561110648</v>
      </c>
      <c r="AC220" s="5">
        <v>8.5989325007221264</v>
      </c>
      <c r="AD220" s="5">
        <v>2.7377787700727163</v>
      </c>
    </row>
    <row r="221" spans="1:30" x14ac:dyDescent="0.25">
      <c r="A221" s="32" t="s">
        <v>28</v>
      </c>
      <c r="B221" s="32">
        <v>2019</v>
      </c>
      <c r="C221" s="32">
        <v>8</v>
      </c>
      <c r="D221" s="32" t="s">
        <v>9741</v>
      </c>
      <c r="E221" s="32" t="s">
        <v>9742</v>
      </c>
      <c r="F221" s="32">
        <v>14.1</v>
      </c>
      <c r="G221" s="32">
        <v>97</v>
      </c>
      <c r="H221" s="32">
        <v>16</v>
      </c>
      <c r="I221" s="32">
        <v>5</v>
      </c>
      <c r="J221" s="60"/>
      <c r="K221" s="5">
        <v>13.611503472493755</v>
      </c>
      <c r="L221" s="60"/>
      <c r="M221" s="5">
        <v>99.411591389597177</v>
      </c>
      <c r="N221" s="5">
        <v>113.19843926504126</v>
      </c>
      <c r="O221" s="5">
        <v>36.332478379590597</v>
      </c>
      <c r="P221" s="5">
        <v>4.6064602456413208</v>
      </c>
      <c r="Q221" s="5">
        <v>4.6703713816413206</v>
      </c>
      <c r="R221" s="5">
        <v>18.369442794643462</v>
      </c>
      <c r="S221" s="5">
        <v>4.484</v>
      </c>
      <c r="T221" s="5">
        <v>16.127442794643461</v>
      </c>
      <c r="U221" s="5">
        <v>16.127442794643461</v>
      </c>
      <c r="V221" s="5">
        <v>16.127442794643461</v>
      </c>
      <c r="W221" s="5">
        <v>768.38669894738939</v>
      </c>
      <c r="X221" s="5">
        <v>757.04813894738936</v>
      </c>
      <c r="Y221" s="5">
        <v>2.8799999999999994</v>
      </c>
      <c r="Z221" s="5">
        <v>-1.6</v>
      </c>
      <c r="AA221" s="5">
        <v>18.369442794643462</v>
      </c>
      <c r="AB221" s="5">
        <v>3.6697598073759857E-2</v>
      </c>
      <c r="AC221" s="5">
        <v>5.710837733674448</v>
      </c>
      <c r="AD221" s="5">
        <v>1.6745024811433026E-2</v>
      </c>
    </row>
    <row r="222" spans="1:30" x14ac:dyDescent="0.25">
      <c r="A222" s="32" t="s">
        <v>28</v>
      </c>
      <c r="B222" s="32">
        <v>2019</v>
      </c>
      <c r="C222" s="32">
        <v>8</v>
      </c>
      <c r="D222" s="32" t="s">
        <v>9743</v>
      </c>
      <c r="E222" s="32" t="s">
        <v>9744</v>
      </c>
      <c r="F222" s="32">
        <v>10.7</v>
      </c>
      <c r="G222" s="32">
        <v>98</v>
      </c>
      <c r="H222" s="32">
        <v>11</v>
      </c>
      <c r="I222" s="32">
        <v>31</v>
      </c>
      <c r="J222" s="60"/>
      <c r="K222" s="5">
        <v>10.382010730437296</v>
      </c>
      <c r="L222" s="60"/>
      <c r="M222" s="5">
        <v>216.92333677182944</v>
      </c>
      <c r="N222" s="5">
        <v>235.59232795174239</v>
      </c>
      <c r="O222" s="5">
        <v>5.4049308663492619</v>
      </c>
      <c r="P222" s="5">
        <v>1.6012224287491748</v>
      </c>
      <c r="Q222" s="5">
        <v>1.6342992447491747</v>
      </c>
      <c r="R222" s="5">
        <v>1.6299999999999997</v>
      </c>
      <c r="S222" s="5">
        <v>3.2599999999999993</v>
      </c>
      <c r="T222" s="5">
        <v>0</v>
      </c>
      <c r="U222" s="5">
        <v>0</v>
      </c>
      <c r="V222" s="5">
        <v>-29.110064617948318</v>
      </c>
      <c r="W222" s="5">
        <v>860.39095880876289</v>
      </c>
      <c r="X222" s="5">
        <v>764.09193880876285</v>
      </c>
      <c r="Y222" s="5">
        <v>24.46</v>
      </c>
      <c r="Z222" s="5">
        <v>-1.6</v>
      </c>
      <c r="AA222" s="5">
        <v>1.6299999999999997</v>
      </c>
      <c r="AB222" s="5">
        <v>1.5263240348458018E-7</v>
      </c>
      <c r="AC222" s="5">
        <v>1.238532336451065</v>
      </c>
      <c r="AD222" s="5">
        <v>4.1886606017200443E-8</v>
      </c>
    </row>
    <row r="223" spans="1:30" x14ac:dyDescent="0.25">
      <c r="A223" s="32" t="s">
        <v>28</v>
      </c>
      <c r="B223" s="32">
        <v>2019</v>
      </c>
      <c r="C223" s="32">
        <v>8</v>
      </c>
      <c r="D223" s="32" t="s">
        <v>9745</v>
      </c>
      <c r="E223" s="32" t="s">
        <v>9746</v>
      </c>
      <c r="F223" s="32">
        <v>11.7</v>
      </c>
      <c r="G223" s="32">
        <v>59</v>
      </c>
      <c r="H223" s="32">
        <v>7</v>
      </c>
      <c r="I223" s="32">
        <v>1</v>
      </c>
      <c r="J223" s="60"/>
      <c r="K223" s="5">
        <v>3.9501490986344905</v>
      </c>
      <c r="L223" s="60"/>
      <c r="M223" s="5">
        <v>101.7478172364018</v>
      </c>
      <c r="N223" s="5">
        <v>222.67776195087058</v>
      </c>
      <c r="O223" s="5">
        <v>35.433148088451134</v>
      </c>
      <c r="P223" s="5">
        <v>1.6342992447491747</v>
      </c>
      <c r="Q223" s="5">
        <v>2.3698379327491748</v>
      </c>
      <c r="R223" s="5">
        <v>3.4399999999999995</v>
      </c>
      <c r="S223" s="5">
        <v>3.6199999999999997</v>
      </c>
      <c r="T223" s="5">
        <v>1.6299999999999997</v>
      </c>
      <c r="U223" s="5">
        <v>2.5006235162675616</v>
      </c>
      <c r="V223" s="5">
        <v>2.5006235162675616</v>
      </c>
      <c r="W223" s="5">
        <v>795.01435323679448</v>
      </c>
      <c r="X223" s="5">
        <v>796.74663323679442</v>
      </c>
      <c r="Y223" s="5">
        <v>-0.44000000000000006</v>
      </c>
      <c r="Z223" s="5">
        <v>-1.6</v>
      </c>
      <c r="AA223" s="5">
        <v>3.4399999999999995</v>
      </c>
      <c r="AB223" s="5">
        <v>1.9084164791463895E-2</v>
      </c>
      <c r="AC223" s="5">
        <v>2.1251732735128273</v>
      </c>
      <c r="AD223" s="5">
        <v>6.015247138968797E-3</v>
      </c>
    </row>
    <row r="224" spans="1:30" x14ac:dyDescent="0.25">
      <c r="A224" s="32" t="s">
        <v>28</v>
      </c>
      <c r="B224" s="32">
        <v>2019</v>
      </c>
      <c r="C224" s="32">
        <v>8</v>
      </c>
      <c r="D224" s="32" t="s">
        <v>9747</v>
      </c>
      <c r="E224" s="32" t="s">
        <v>9748</v>
      </c>
      <c r="F224" s="32">
        <v>14.6</v>
      </c>
      <c r="G224" s="32">
        <v>71</v>
      </c>
      <c r="H224" s="32">
        <v>35</v>
      </c>
      <c r="I224" s="32">
        <v>0</v>
      </c>
      <c r="J224" s="60"/>
      <c r="K224" s="5">
        <v>9.3906312450599216</v>
      </c>
      <c r="L224" s="60"/>
      <c r="M224" s="5">
        <v>41.33735801081977</v>
      </c>
      <c r="N224" s="5">
        <v>101.66565415472739</v>
      </c>
      <c r="O224" s="5">
        <v>65.851284484657555</v>
      </c>
      <c r="P224" s="5">
        <v>2.3698379327491748</v>
      </c>
      <c r="Q224" s="5">
        <v>3.0079682007491746</v>
      </c>
      <c r="R224" s="5">
        <v>5.7719999999999994</v>
      </c>
      <c r="S224" s="5">
        <v>4.6639999999999997</v>
      </c>
      <c r="T224" s="5">
        <v>3.4399999999999995</v>
      </c>
      <c r="U224" s="5">
        <v>5.9695692392778383</v>
      </c>
      <c r="V224" s="5">
        <v>5.9695692392778383</v>
      </c>
      <c r="W224" s="5">
        <v>788.14950937455615</v>
      </c>
      <c r="X224" s="5">
        <v>793.14949937455617</v>
      </c>
      <c r="Y224" s="5">
        <v>-1.27</v>
      </c>
      <c r="Z224" s="5">
        <v>-1.6</v>
      </c>
      <c r="AA224" s="5">
        <v>5.7719999999999994</v>
      </c>
      <c r="AB224" s="5">
        <v>3.1781796700182041</v>
      </c>
      <c r="AC224" s="5">
        <v>2.8865605792475661</v>
      </c>
      <c r="AD224" s="5">
        <v>1.4279446688311965</v>
      </c>
    </row>
    <row r="225" spans="1:30" x14ac:dyDescent="0.25">
      <c r="A225" s="32" t="s">
        <v>28</v>
      </c>
      <c r="B225" s="32">
        <v>2019</v>
      </c>
      <c r="C225" s="32">
        <v>8</v>
      </c>
      <c r="D225" s="32" t="s">
        <v>9749</v>
      </c>
      <c r="E225" s="32" t="s">
        <v>9750</v>
      </c>
      <c r="F225" s="32">
        <v>17.3</v>
      </c>
      <c r="G225" s="32">
        <v>57</v>
      </c>
      <c r="H225" s="32">
        <v>20</v>
      </c>
      <c r="I225" s="32">
        <v>0</v>
      </c>
      <c r="J225" s="60"/>
      <c r="K225" s="5">
        <v>8.6942440918159534</v>
      </c>
      <c r="L225" s="60"/>
      <c r="M225" s="5">
        <v>21.676076588729263</v>
      </c>
      <c r="N225" s="5">
        <v>41.275132880602186</v>
      </c>
      <c r="O225" s="5">
        <v>80.445221830060476</v>
      </c>
      <c r="P225" s="5">
        <v>3.0079682007491746</v>
      </c>
      <c r="Q225" s="5">
        <v>4.1168824727491753</v>
      </c>
      <c r="R225" s="5">
        <v>8.59</v>
      </c>
      <c r="S225" s="5">
        <v>5.636000000000001</v>
      </c>
      <c r="T225" s="5">
        <v>5.7719999999999994</v>
      </c>
      <c r="U225" s="5">
        <v>8.3164068410418146</v>
      </c>
      <c r="V225" s="5">
        <v>8.3164068410418146</v>
      </c>
      <c r="W225" s="5">
        <v>783.53890077638505</v>
      </c>
      <c r="X225" s="5">
        <v>788.53889077638507</v>
      </c>
      <c r="Y225" s="5">
        <v>-1.27</v>
      </c>
      <c r="Z225" s="5">
        <v>-1.6</v>
      </c>
      <c r="AA225" s="5">
        <v>8.59</v>
      </c>
      <c r="AB225" s="5">
        <v>3.265533177029841</v>
      </c>
      <c r="AC225" s="5">
        <v>4.0334485532274176</v>
      </c>
      <c r="AD225" s="5">
        <v>1.9106083604807389</v>
      </c>
    </row>
    <row r="226" spans="1:30" x14ac:dyDescent="0.25">
      <c r="A226" s="32" t="s">
        <v>28</v>
      </c>
      <c r="B226" s="32">
        <v>2019</v>
      </c>
      <c r="C226" s="32">
        <v>8</v>
      </c>
      <c r="D226" s="32" t="s">
        <v>9751</v>
      </c>
      <c r="E226" s="32" t="s">
        <v>9752</v>
      </c>
      <c r="F226" s="32">
        <v>10</v>
      </c>
      <c r="G226" s="32">
        <v>38</v>
      </c>
      <c r="H226" s="32">
        <v>20</v>
      </c>
      <c r="I226" s="32">
        <v>0</v>
      </c>
      <c r="J226" s="60"/>
      <c r="K226" s="5">
        <v>-3.6666914779507715</v>
      </c>
      <c r="L226" s="60"/>
      <c r="M226" s="5">
        <v>15.545661268274227</v>
      </c>
      <c r="N226" s="5">
        <v>21.620340495006314</v>
      </c>
      <c r="O226" s="5">
        <v>85.716774541485847</v>
      </c>
      <c r="P226" s="5">
        <v>4.1168824727491753</v>
      </c>
      <c r="Q226" s="5">
        <v>5.081436064749175</v>
      </c>
      <c r="R226" s="5">
        <v>10.093999999999999</v>
      </c>
      <c r="S226" s="5">
        <v>3.0079999999999996</v>
      </c>
      <c r="T226" s="5">
        <v>8.59</v>
      </c>
      <c r="U226" s="5">
        <v>11.152453219409866</v>
      </c>
      <c r="V226" s="5">
        <v>11.152453219409866</v>
      </c>
      <c r="W226" s="5">
        <v>778.00316680955177</v>
      </c>
      <c r="X226" s="5">
        <v>783.0031568095518</v>
      </c>
      <c r="Y226" s="5">
        <v>-1.27</v>
      </c>
      <c r="Z226" s="5">
        <v>-1.6</v>
      </c>
      <c r="AA226" s="5">
        <v>10.093999999999999</v>
      </c>
      <c r="AB226" s="5">
        <v>6.3748168640901035</v>
      </c>
      <c r="AC226" s="5">
        <v>4.975222867197501</v>
      </c>
      <c r="AD226" s="5">
        <v>4.9124224448507183</v>
      </c>
    </row>
    <row r="227" spans="1:30" x14ac:dyDescent="0.25">
      <c r="A227" s="32" t="s">
        <v>28</v>
      </c>
      <c r="B227" s="32">
        <v>2019</v>
      </c>
      <c r="C227" s="32">
        <v>8</v>
      </c>
      <c r="D227" s="32" t="s">
        <v>9753</v>
      </c>
      <c r="E227" s="32" t="s">
        <v>9754</v>
      </c>
      <c r="F227" s="32">
        <v>8.6999999999999993</v>
      </c>
      <c r="G227" s="32">
        <v>50</v>
      </c>
      <c r="H227" s="32">
        <v>18</v>
      </c>
      <c r="I227" s="32">
        <v>0</v>
      </c>
      <c r="J227" s="60"/>
      <c r="K227" s="5">
        <v>-1.1449051172071159</v>
      </c>
      <c r="L227" s="60"/>
      <c r="M227" s="5">
        <v>15.491948465296524</v>
      </c>
      <c r="N227" s="5">
        <v>15.491948465296524</v>
      </c>
      <c r="O227" s="5">
        <v>85.764717909756854</v>
      </c>
      <c r="P227" s="5">
        <v>5.081436064749175</v>
      </c>
      <c r="Q227" s="5">
        <v>5.7682004647491745</v>
      </c>
      <c r="R227" s="5">
        <v>11.363999999999999</v>
      </c>
      <c r="S227" s="5">
        <v>2.5399999999999996</v>
      </c>
      <c r="T227" s="5">
        <v>10.093999999999999</v>
      </c>
      <c r="U227" s="5">
        <v>12.666137282136841</v>
      </c>
      <c r="V227" s="5">
        <v>12.666137282136841</v>
      </c>
      <c r="W227" s="5">
        <v>775.06460290211317</v>
      </c>
      <c r="X227" s="5">
        <v>780.06459290211319</v>
      </c>
      <c r="Y227" s="5">
        <v>-1.27</v>
      </c>
      <c r="Z227" s="5">
        <v>-1.6</v>
      </c>
      <c r="AA227" s="5">
        <v>11.363999999999999</v>
      </c>
      <c r="AB227" s="5">
        <v>5.8025380544369236</v>
      </c>
      <c r="AC227" s="5">
        <v>5.6579836644809225</v>
      </c>
      <c r="AD227" s="5">
        <v>4.7279961462791382</v>
      </c>
    </row>
    <row r="228" spans="1:30" x14ac:dyDescent="0.25">
      <c r="A228" s="32" t="s">
        <v>28</v>
      </c>
      <c r="B228" s="32">
        <v>2019</v>
      </c>
      <c r="C228" s="32">
        <v>8</v>
      </c>
      <c r="D228" s="32" t="s">
        <v>9755</v>
      </c>
      <c r="E228" s="32" t="s">
        <v>9756</v>
      </c>
      <c r="F228" s="32">
        <v>14.3</v>
      </c>
      <c r="G228" s="32">
        <v>61</v>
      </c>
      <c r="H228" s="32">
        <v>22</v>
      </c>
      <c r="I228" s="32">
        <v>0</v>
      </c>
      <c r="J228" s="60"/>
      <c r="K228" s="5">
        <v>6.8745749719970464</v>
      </c>
      <c r="L228" s="60"/>
      <c r="M228" s="5">
        <v>15.438253389766587</v>
      </c>
      <c r="N228" s="5">
        <v>15.438253389766587</v>
      </c>
      <c r="O228" s="5">
        <v>85.812677106547454</v>
      </c>
      <c r="P228" s="5">
        <v>5.7682004647491745</v>
      </c>
      <c r="Q228" s="5">
        <v>6.6099774007491749</v>
      </c>
      <c r="R228" s="5">
        <v>13.641999999999999</v>
      </c>
      <c r="S228" s="5">
        <v>4.5560000000000009</v>
      </c>
      <c r="T228" s="5">
        <v>11.363999999999999</v>
      </c>
      <c r="U228" s="5">
        <v>13.944343235287707</v>
      </c>
      <c r="V228" s="5">
        <v>13.944343235287707</v>
      </c>
      <c r="W228" s="5">
        <v>772.59182543114571</v>
      </c>
      <c r="X228" s="5">
        <v>777.59181543114573</v>
      </c>
      <c r="Y228" s="5">
        <v>-1.27</v>
      </c>
      <c r="Z228" s="5">
        <v>-1.6</v>
      </c>
      <c r="AA228" s="5">
        <v>13.641999999999999</v>
      </c>
      <c r="AB228" s="5">
        <v>7.1457927521119693</v>
      </c>
      <c r="AC228" s="5">
        <v>6.5208777496925761</v>
      </c>
      <c r="AD228" s="5">
        <v>6.2033140319443465</v>
      </c>
    </row>
    <row r="229" spans="1:30" x14ac:dyDescent="0.25">
      <c r="A229" s="32" t="s">
        <v>28</v>
      </c>
      <c r="B229" s="32">
        <v>2019</v>
      </c>
      <c r="C229" s="32">
        <v>8</v>
      </c>
      <c r="D229" s="32" t="s">
        <v>9757</v>
      </c>
      <c r="E229" s="32" t="s">
        <v>9758</v>
      </c>
      <c r="F229" s="32">
        <v>20.6</v>
      </c>
      <c r="G229" s="32">
        <v>61</v>
      </c>
      <c r="H229" s="32">
        <v>9</v>
      </c>
      <c r="I229" s="32">
        <v>0</v>
      </c>
      <c r="J229" s="60"/>
      <c r="K229" s="5">
        <v>12.80464245606176</v>
      </c>
      <c r="L229" s="60"/>
      <c r="M229" s="5">
        <v>15.384576035833593</v>
      </c>
      <c r="N229" s="5">
        <v>15.384576035833593</v>
      </c>
      <c r="O229" s="5">
        <v>85.860652137083449</v>
      </c>
      <c r="P229" s="5">
        <v>6.6099774007491749</v>
      </c>
      <c r="Q229" s="5">
        <v>7.7961176287491751</v>
      </c>
      <c r="R229" s="5">
        <v>17.054000000000002</v>
      </c>
      <c r="S229" s="5">
        <v>6.8240000000000016</v>
      </c>
      <c r="T229" s="5">
        <v>13.641999999999999</v>
      </c>
      <c r="U229" s="5">
        <v>16.237128122419147</v>
      </c>
      <c r="V229" s="5">
        <v>16.237128122419147</v>
      </c>
      <c r="W229" s="5">
        <v>768.17602596604695</v>
      </c>
      <c r="X229" s="5">
        <v>773.17601596604698</v>
      </c>
      <c r="Y229" s="5">
        <v>-1.27</v>
      </c>
      <c r="Z229" s="5">
        <v>-1.6</v>
      </c>
      <c r="AA229" s="5">
        <v>17.054000000000002</v>
      </c>
      <c r="AB229" s="5">
        <v>3.737063976052859</v>
      </c>
      <c r="AC229" s="5">
        <v>7.7336955659645845</v>
      </c>
      <c r="AD229" s="5">
        <v>3.433409863595847</v>
      </c>
    </row>
    <row r="230" spans="1:30" x14ac:dyDescent="0.25">
      <c r="A230" s="32" t="s">
        <v>28</v>
      </c>
      <c r="B230" s="32">
        <v>2019</v>
      </c>
      <c r="C230" s="32">
        <v>8</v>
      </c>
      <c r="D230" s="32" t="s">
        <v>9759</v>
      </c>
      <c r="E230" s="32" t="s">
        <v>9760</v>
      </c>
      <c r="F230" s="32">
        <v>27.9</v>
      </c>
      <c r="G230" s="32">
        <v>33</v>
      </c>
      <c r="H230" s="32">
        <v>16</v>
      </c>
      <c r="I230" s="32">
        <v>0</v>
      </c>
      <c r="J230" s="60"/>
      <c r="K230" s="5">
        <v>10.146459614210283</v>
      </c>
      <c r="L230" s="60"/>
      <c r="M230" s="5">
        <v>9.5395395051209935</v>
      </c>
      <c r="N230" s="5">
        <v>15.330916397648668</v>
      </c>
      <c r="O230" s="5">
        <v>91.281354051559219</v>
      </c>
      <c r="P230" s="5">
        <v>7.7961176287491751</v>
      </c>
      <c r="Q230" s="5">
        <v>10.519348708749174</v>
      </c>
      <c r="R230" s="5">
        <v>21.78</v>
      </c>
      <c r="S230" s="5">
        <v>9.452</v>
      </c>
      <c r="T230" s="5">
        <v>17.054000000000002</v>
      </c>
      <c r="U230" s="5">
        <v>19.6714321400549</v>
      </c>
      <c r="V230" s="5">
        <v>19.6714321400549</v>
      </c>
      <c r="W230" s="5">
        <v>761.60888323283336</v>
      </c>
      <c r="X230" s="5">
        <v>766.60887323283339</v>
      </c>
      <c r="Y230" s="5">
        <v>-1.27</v>
      </c>
      <c r="Z230" s="5">
        <v>-1.6</v>
      </c>
      <c r="AA230" s="5">
        <v>21.78</v>
      </c>
      <c r="AB230" s="5">
        <v>11.526874301466378</v>
      </c>
      <c r="AC230" s="5">
        <v>10.430334159856603</v>
      </c>
      <c r="AD230" s="5">
        <v>11.605322129891578</v>
      </c>
    </row>
    <row r="231" spans="1:30" x14ac:dyDescent="0.25">
      <c r="A231" s="32" t="s">
        <v>28</v>
      </c>
      <c r="B231" s="32">
        <v>2019</v>
      </c>
      <c r="C231" s="32">
        <v>8</v>
      </c>
      <c r="D231" s="32" t="s">
        <v>9761</v>
      </c>
      <c r="E231" s="32" t="s">
        <v>9762</v>
      </c>
      <c r="F231" s="32">
        <v>14.9</v>
      </c>
      <c r="G231" s="32">
        <v>51</v>
      </c>
      <c r="H231" s="32">
        <v>22</v>
      </c>
      <c r="I231" s="32">
        <v>0</v>
      </c>
      <c r="J231" s="60"/>
      <c r="K231" s="5">
        <v>4.8498569292798868</v>
      </c>
      <c r="L231" s="60"/>
      <c r="M231" s="5">
        <v>12.255473468005132</v>
      </c>
      <c r="N231" s="5">
        <v>9.4878089708711517</v>
      </c>
      <c r="O231" s="5">
        <v>88.713162496062338</v>
      </c>
      <c r="P231" s="5">
        <v>10.519348708749174</v>
      </c>
      <c r="Q231" s="5">
        <v>11.618171748749173</v>
      </c>
      <c r="R231" s="5">
        <v>24.166</v>
      </c>
      <c r="S231" s="5">
        <v>4.7720000000000002</v>
      </c>
      <c r="T231" s="5">
        <v>21.78</v>
      </c>
      <c r="U231" s="5">
        <v>24.428643731719159</v>
      </c>
      <c r="V231" s="5">
        <v>24.428643731719159</v>
      </c>
      <c r="W231" s="5">
        <v>752.60469637358858</v>
      </c>
      <c r="X231" s="5">
        <v>757.60468637358861</v>
      </c>
      <c r="Y231" s="5">
        <v>-1.27</v>
      </c>
      <c r="Z231" s="5">
        <v>-1.6</v>
      </c>
      <c r="AA231" s="5">
        <v>24.166</v>
      </c>
      <c r="AB231" s="5">
        <v>10.798188844053174</v>
      </c>
      <c r="AC231" s="5">
        <v>11.530858664570355</v>
      </c>
      <c r="AD231" s="5">
        <v>11.514289083763558</v>
      </c>
    </row>
    <row r="232" spans="1:30" x14ac:dyDescent="0.25">
      <c r="A232" s="32" t="s">
        <v>28</v>
      </c>
      <c r="B232" s="32">
        <v>2019</v>
      </c>
      <c r="C232" s="32">
        <v>8</v>
      </c>
      <c r="D232" s="32" t="s">
        <v>9763</v>
      </c>
      <c r="E232" s="32" t="s">
        <v>9764</v>
      </c>
      <c r="F232" s="32">
        <v>10</v>
      </c>
      <c r="G232" s="32">
        <v>48</v>
      </c>
      <c r="H232" s="32">
        <v>18</v>
      </c>
      <c r="I232" s="32">
        <v>0</v>
      </c>
      <c r="J232" s="60"/>
      <c r="K232" s="5">
        <v>-0.50708873629754658</v>
      </c>
      <c r="L232" s="60"/>
      <c r="M232" s="5">
        <v>13.037858358742449</v>
      </c>
      <c r="N232" s="5">
        <v>12.202846563156456</v>
      </c>
      <c r="O232" s="5">
        <v>87.989489949929677</v>
      </c>
      <c r="P232" s="5">
        <v>11.618171748749173</v>
      </c>
      <c r="Q232" s="5">
        <v>12.427152180749173</v>
      </c>
      <c r="R232" s="5">
        <v>25.67</v>
      </c>
      <c r="S232" s="5">
        <v>3.0079999999999996</v>
      </c>
      <c r="T232" s="5">
        <v>24.166</v>
      </c>
      <c r="U232" s="5">
        <v>26.830543002627081</v>
      </c>
      <c r="V232" s="5">
        <v>26.830543002627081</v>
      </c>
      <c r="W232" s="5">
        <v>748.09903591143382</v>
      </c>
      <c r="X232" s="5">
        <v>753.09902591143384</v>
      </c>
      <c r="Y232" s="5">
        <v>-1.27</v>
      </c>
      <c r="Z232" s="5">
        <v>-1.6</v>
      </c>
      <c r="AA232" s="5">
        <v>25.67</v>
      </c>
      <c r="AB232" s="5">
        <v>7.9569706892466181</v>
      </c>
      <c r="AC232" s="5">
        <v>12.336194213749996</v>
      </c>
      <c r="AD232" s="5">
        <v>9.222954135295625</v>
      </c>
    </row>
    <row r="233" spans="1:30" x14ac:dyDescent="0.25">
      <c r="A233" s="32" t="s">
        <v>28</v>
      </c>
      <c r="B233" s="32">
        <v>2019</v>
      </c>
      <c r="C233" s="32">
        <v>8</v>
      </c>
      <c r="D233" s="32" t="s">
        <v>9765</v>
      </c>
      <c r="E233" s="32" t="s">
        <v>9766</v>
      </c>
      <c r="F233" s="32">
        <v>11.5</v>
      </c>
      <c r="G233" s="32">
        <v>57</v>
      </c>
      <c r="H233" s="32">
        <v>13</v>
      </c>
      <c r="I233" s="32">
        <v>0</v>
      </c>
      <c r="J233" s="60"/>
      <c r="K233" s="5">
        <v>3.2739865017092891</v>
      </c>
      <c r="L233" s="60"/>
      <c r="M233" s="5">
        <v>14.260643443104197</v>
      </c>
      <c r="N233" s="5">
        <v>12.984973234503101</v>
      </c>
      <c r="O233" s="5">
        <v>86.872512186401536</v>
      </c>
      <c r="P233" s="5">
        <v>12.427152180749173</v>
      </c>
      <c r="Q233" s="5">
        <v>13.186517388749174</v>
      </c>
      <c r="R233" s="5">
        <v>27.444000000000003</v>
      </c>
      <c r="S233" s="5">
        <v>3.5479999999999996</v>
      </c>
      <c r="T233" s="5">
        <v>25.67</v>
      </c>
      <c r="U233" s="5">
        <v>28.344614176032234</v>
      </c>
      <c r="V233" s="5">
        <v>28.344614176032234</v>
      </c>
      <c r="W233" s="5">
        <v>745.27270041454028</v>
      </c>
      <c r="X233" s="5">
        <v>750.27269041454031</v>
      </c>
      <c r="Y233" s="5">
        <v>-1.27</v>
      </c>
      <c r="Z233" s="5">
        <v>-1.6</v>
      </c>
      <c r="AA233" s="5">
        <v>27.444000000000003</v>
      </c>
      <c r="AB233" s="5">
        <v>5.2733372547565951</v>
      </c>
      <c r="AC233" s="5">
        <v>13.098770046847486</v>
      </c>
      <c r="AD233" s="5">
        <v>6.5931307715160949</v>
      </c>
    </row>
    <row r="234" spans="1:30" x14ac:dyDescent="0.25">
      <c r="A234" s="32" t="s">
        <v>28</v>
      </c>
      <c r="B234" s="32">
        <v>2019</v>
      </c>
      <c r="C234" s="32">
        <v>8</v>
      </c>
      <c r="D234" s="32" t="s">
        <v>9767</v>
      </c>
      <c r="E234" s="32" t="s">
        <v>9768</v>
      </c>
      <c r="F234" s="32">
        <v>12.6</v>
      </c>
      <c r="G234" s="32">
        <v>59</v>
      </c>
      <c r="H234" s="32">
        <v>9</v>
      </c>
      <c r="I234" s="32">
        <v>0</v>
      </c>
      <c r="J234" s="60"/>
      <c r="K234" s="5">
        <v>4.7950492757789007</v>
      </c>
      <c r="L234" s="60"/>
      <c r="M234" s="5">
        <v>14.755170713076062</v>
      </c>
      <c r="N234" s="5">
        <v>14.207354749185564</v>
      </c>
      <c r="O234" s="5">
        <v>86.4255662906221</v>
      </c>
      <c r="P234" s="5">
        <v>13.186517388749174</v>
      </c>
      <c r="Q234" s="5">
        <v>13.973773640749174</v>
      </c>
      <c r="R234" s="5">
        <v>29.416000000000004</v>
      </c>
      <c r="S234" s="5">
        <v>3.9439999999999995</v>
      </c>
      <c r="T234" s="5">
        <v>27.444000000000003</v>
      </c>
      <c r="U234" s="5">
        <v>30.130542444838298</v>
      </c>
      <c r="V234" s="5">
        <v>30.130542444838298</v>
      </c>
      <c r="W234" s="5">
        <v>741.95260877772375</v>
      </c>
      <c r="X234" s="5">
        <v>746.95259877772378</v>
      </c>
      <c r="Y234" s="5">
        <v>-1.27</v>
      </c>
      <c r="Z234" s="5">
        <v>-1.6</v>
      </c>
      <c r="AA234" s="5">
        <v>29.416000000000004</v>
      </c>
      <c r="AB234" s="5">
        <v>4.0462732600789781</v>
      </c>
      <c r="AC234" s="5">
        <v>13.891102111170129</v>
      </c>
      <c r="AD234" s="5">
        <v>5.2782943066763552</v>
      </c>
    </row>
    <row r="235" spans="1:30" x14ac:dyDescent="0.25">
      <c r="A235" s="32" t="s">
        <v>28</v>
      </c>
      <c r="B235" s="32">
        <v>2019</v>
      </c>
      <c r="C235" s="32">
        <v>8</v>
      </c>
      <c r="D235" s="32" t="s">
        <v>9769</v>
      </c>
      <c r="E235" s="32" t="s">
        <v>9770</v>
      </c>
      <c r="F235" s="32">
        <v>11.6</v>
      </c>
      <c r="G235" s="32">
        <v>72</v>
      </c>
      <c r="H235" s="32">
        <v>5</v>
      </c>
      <c r="I235" s="32">
        <v>0</v>
      </c>
      <c r="J235" s="60"/>
      <c r="K235" s="5">
        <v>6.7167433112121548</v>
      </c>
      <c r="L235" s="60"/>
      <c r="M235" s="5">
        <v>16.74527847022398</v>
      </c>
      <c r="N235" s="5">
        <v>14.701718804693773</v>
      </c>
      <c r="O235" s="5">
        <v>84.654197184107005</v>
      </c>
      <c r="P235" s="5">
        <v>13.973773640749174</v>
      </c>
      <c r="Q235" s="5">
        <v>14.472168376749174</v>
      </c>
      <c r="R235" s="5">
        <v>31.208000000000002</v>
      </c>
      <c r="S235" s="5">
        <v>3.5839999999999992</v>
      </c>
      <c r="T235" s="5">
        <v>29.416000000000004</v>
      </c>
      <c r="U235" s="5">
        <v>32.115864710448797</v>
      </c>
      <c r="V235" s="5">
        <v>32.115864710448797</v>
      </c>
      <c r="W235" s="5">
        <v>738.27919487118936</v>
      </c>
      <c r="X235" s="5">
        <v>743.27918487118939</v>
      </c>
      <c r="Y235" s="5">
        <v>-1.27</v>
      </c>
      <c r="Z235" s="5">
        <v>-1.6</v>
      </c>
      <c r="AA235" s="5">
        <v>31.208000000000002</v>
      </c>
      <c r="AB235" s="5">
        <v>2.585647814733889</v>
      </c>
      <c r="AC235" s="5">
        <v>14.400835424177281</v>
      </c>
      <c r="AD235" s="5">
        <v>3.3225628672774179</v>
      </c>
    </row>
    <row r="236" spans="1:30" x14ac:dyDescent="0.25">
      <c r="A236" s="32" t="s">
        <v>28</v>
      </c>
      <c r="B236" s="32">
        <v>2019</v>
      </c>
      <c r="C236" s="32">
        <v>8</v>
      </c>
      <c r="D236" s="32" t="s">
        <v>9771</v>
      </c>
      <c r="E236" s="32" t="s">
        <v>9772</v>
      </c>
      <c r="F236" s="32">
        <v>16.2</v>
      </c>
      <c r="G236" s="32">
        <v>60</v>
      </c>
      <c r="H236" s="32">
        <v>13</v>
      </c>
      <c r="I236" s="32">
        <v>0</v>
      </c>
      <c r="J236" s="60"/>
      <c r="K236" s="5">
        <v>8.4201707111459356</v>
      </c>
      <c r="L236" s="60"/>
      <c r="M236" s="5">
        <v>16.396572963526658</v>
      </c>
      <c r="N236" s="5">
        <v>16.691169743926967</v>
      </c>
      <c r="O236" s="5">
        <v>84.961461336778683</v>
      </c>
      <c r="P236" s="5">
        <v>14.472168376749174</v>
      </c>
      <c r="Q236" s="5">
        <v>15.442047896749173</v>
      </c>
      <c r="R236" s="5">
        <v>33.828000000000003</v>
      </c>
      <c r="S236" s="5">
        <v>5.24</v>
      </c>
      <c r="T236" s="5">
        <v>31.208000000000002</v>
      </c>
      <c r="U236" s="5">
        <v>33.920028427166372</v>
      </c>
      <c r="V236" s="5">
        <v>33.920028427166372</v>
      </c>
      <c r="W236" s="5">
        <v>734.95675195199999</v>
      </c>
      <c r="X236" s="5">
        <v>739.95674195200002</v>
      </c>
      <c r="Y236" s="5">
        <v>-1.27</v>
      </c>
      <c r="Z236" s="5">
        <v>-1.6</v>
      </c>
      <c r="AA236" s="5">
        <v>33.828000000000003</v>
      </c>
      <c r="AB236" s="5">
        <v>4.035128610693107</v>
      </c>
      <c r="AC236" s="5">
        <v>15.377930281236853</v>
      </c>
      <c r="AD236" s="5">
        <v>5.5874057478478214</v>
      </c>
    </row>
    <row r="237" spans="1:30" x14ac:dyDescent="0.25">
      <c r="A237" s="32" t="s">
        <v>28</v>
      </c>
      <c r="B237" s="32">
        <v>2019</v>
      </c>
      <c r="C237" s="32">
        <v>8</v>
      </c>
      <c r="D237" s="32" t="s">
        <v>9773</v>
      </c>
      <c r="E237" s="32" t="s">
        <v>9774</v>
      </c>
      <c r="F237" s="32">
        <v>16.8</v>
      </c>
      <c r="G237" s="32">
        <v>62</v>
      </c>
      <c r="H237" s="32">
        <v>29</v>
      </c>
      <c r="I237" s="32">
        <v>0</v>
      </c>
      <c r="J237" s="60"/>
      <c r="K237" s="5">
        <v>9.4700665856601312</v>
      </c>
      <c r="L237" s="60"/>
      <c r="M237" s="5">
        <v>16.342579324477033</v>
      </c>
      <c r="N237" s="5">
        <v>16.342579324477033</v>
      </c>
      <c r="O237" s="5">
        <v>85.009155338134278</v>
      </c>
      <c r="P237" s="5">
        <v>15.442047896749173</v>
      </c>
      <c r="Q237" s="5">
        <v>16.395389008749174</v>
      </c>
      <c r="R237" s="5">
        <v>36.556000000000004</v>
      </c>
      <c r="S237" s="5">
        <v>5.4559999999999995</v>
      </c>
      <c r="T237" s="5">
        <v>33.828000000000003</v>
      </c>
      <c r="U237" s="5">
        <v>36.557911471033542</v>
      </c>
      <c r="V237" s="5">
        <v>36.557911471033542</v>
      </c>
      <c r="W237" s="5">
        <v>730.1258736899066</v>
      </c>
      <c r="X237" s="5">
        <v>735.12586368990662</v>
      </c>
      <c r="Y237" s="5">
        <v>-1.27</v>
      </c>
      <c r="Z237" s="5">
        <v>-1.6</v>
      </c>
      <c r="AA237" s="5">
        <v>36.556000000000004</v>
      </c>
      <c r="AB237" s="5">
        <v>9.0945190928605264</v>
      </c>
      <c r="AC237" s="5">
        <v>16.339498813682912</v>
      </c>
      <c r="AD237" s="5">
        <v>11.815440695203211</v>
      </c>
    </row>
    <row r="238" spans="1:30" x14ac:dyDescent="0.25">
      <c r="A238" s="32" t="s">
        <v>28</v>
      </c>
      <c r="B238" s="32">
        <v>2019</v>
      </c>
      <c r="C238" s="32">
        <v>8</v>
      </c>
      <c r="D238" s="32" t="s">
        <v>9775</v>
      </c>
      <c r="E238" s="32" t="s">
        <v>9776</v>
      </c>
      <c r="F238" s="32">
        <v>16</v>
      </c>
      <c r="G238" s="32">
        <v>77</v>
      </c>
      <c r="H238" s="32">
        <v>22</v>
      </c>
      <c r="I238" s="32">
        <v>0</v>
      </c>
      <c r="J238" s="60"/>
      <c r="K238" s="5">
        <v>11.955678561911576</v>
      </c>
      <c r="L238" s="60"/>
      <c r="M238" s="5">
        <v>17.851938061763519</v>
      </c>
      <c r="N238" s="5">
        <v>16.288603505562666</v>
      </c>
      <c r="O238" s="5">
        <v>83.687655216482383</v>
      </c>
      <c r="P238" s="5">
        <v>16.395389008749174</v>
      </c>
      <c r="Q238" s="5">
        <v>16.946622556749173</v>
      </c>
      <c r="R238" s="5">
        <v>39.14</v>
      </c>
      <c r="S238" s="5">
        <v>5.1679999999999993</v>
      </c>
      <c r="T238" s="5">
        <v>36.556000000000004</v>
      </c>
      <c r="U238" s="5">
        <v>39.304657432725236</v>
      </c>
      <c r="V238" s="5">
        <v>39.304657432725236</v>
      </c>
      <c r="W238" s="5">
        <v>725.12937273438911</v>
      </c>
      <c r="X238" s="5">
        <v>730.12936273438913</v>
      </c>
      <c r="Y238" s="5">
        <v>-1.27</v>
      </c>
      <c r="Z238" s="5">
        <v>-1.6</v>
      </c>
      <c r="AA238" s="5">
        <v>39.14</v>
      </c>
      <c r="AB238" s="5">
        <v>5.3486446849518163</v>
      </c>
      <c r="AC238" s="5">
        <v>16.907783505600776</v>
      </c>
      <c r="AD238" s="5">
        <v>7.6721640761366459</v>
      </c>
    </row>
    <row r="239" spans="1:30" x14ac:dyDescent="0.25">
      <c r="A239" s="32" t="s">
        <v>28</v>
      </c>
      <c r="B239" s="32">
        <v>2019</v>
      </c>
      <c r="C239" s="32">
        <v>8</v>
      </c>
      <c r="D239" s="32" t="s">
        <v>9777</v>
      </c>
      <c r="E239" s="32" t="s">
        <v>9778</v>
      </c>
      <c r="F239" s="32">
        <v>18.8</v>
      </c>
      <c r="G239" s="32">
        <v>84</v>
      </c>
      <c r="H239" s="32">
        <v>14</v>
      </c>
      <c r="I239" s="32">
        <v>32</v>
      </c>
      <c r="J239" s="60"/>
      <c r="K239" s="5">
        <v>16.018273035342911</v>
      </c>
      <c r="L239" s="60"/>
      <c r="M239" s="5">
        <v>96.726754800667052</v>
      </c>
      <c r="N239" s="5">
        <v>189.98219881773795</v>
      </c>
      <c r="O239" s="5">
        <v>37.387280853274291</v>
      </c>
      <c r="P239" s="5">
        <v>6.5982292152223749</v>
      </c>
      <c r="Q239" s="5">
        <v>7.0444859192223754</v>
      </c>
      <c r="R239" s="5">
        <v>3.0880000000000001</v>
      </c>
      <c r="S239" s="5">
        <v>6.1760000000000002</v>
      </c>
      <c r="T239" s="5">
        <v>0</v>
      </c>
      <c r="U239" s="5">
        <v>0</v>
      </c>
      <c r="V239" s="5">
        <v>-12.306073897996898</v>
      </c>
      <c r="W239" s="5">
        <v>824.99465903183534</v>
      </c>
      <c r="X239" s="5">
        <v>725.42792903183533</v>
      </c>
      <c r="Y239" s="5">
        <v>25.29</v>
      </c>
      <c r="Z239" s="5">
        <v>-1.6</v>
      </c>
      <c r="AA239" s="5">
        <v>3.0880000000000001</v>
      </c>
      <c r="AB239" s="5">
        <v>4.1624361283674381E-2</v>
      </c>
      <c r="AC239" s="5">
        <v>6.3893426914994951</v>
      </c>
      <c r="AD239" s="5">
        <v>2.0007377024293931E-2</v>
      </c>
    </row>
    <row r="240" spans="1:30" x14ac:dyDescent="0.25">
      <c r="A240" s="32" t="s">
        <v>28</v>
      </c>
      <c r="B240" s="32">
        <v>2019</v>
      </c>
      <c r="C240" s="32">
        <v>8</v>
      </c>
      <c r="D240" s="32" t="s">
        <v>9779</v>
      </c>
      <c r="E240" s="32" t="s">
        <v>9780</v>
      </c>
      <c r="F240" s="32">
        <v>21.6</v>
      </c>
      <c r="G240" s="32">
        <v>71</v>
      </c>
      <c r="H240" s="32">
        <v>20</v>
      </c>
      <c r="I240" s="32">
        <v>0</v>
      </c>
      <c r="J240" s="60"/>
      <c r="K240" s="5">
        <v>16.098309047085156</v>
      </c>
      <c r="L240" s="60"/>
      <c r="M240" s="5">
        <v>36.946356524443019</v>
      </c>
      <c r="N240" s="5">
        <v>96.646248877378582</v>
      </c>
      <c r="O240" s="5">
        <v>68.840307384050661</v>
      </c>
      <c r="P240" s="5">
        <v>7.0444859192223754</v>
      </c>
      <c r="Q240" s="5">
        <v>7.967132867222376</v>
      </c>
      <c r="R240" s="5">
        <v>6.6800000000000006</v>
      </c>
      <c r="S240" s="5">
        <v>7.1840000000000011</v>
      </c>
      <c r="T240" s="5">
        <v>3.0880000000000001</v>
      </c>
      <c r="U240" s="5">
        <v>5.615337153386359</v>
      </c>
      <c r="V240" s="5">
        <v>5.615337153386359</v>
      </c>
      <c r="W240" s="5">
        <v>788.84778813159664</v>
      </c>
      <c r="X240" s="5">
        <v>793.84777813159667</v>
      </c>
      <c r="Y240" s="5">
        <v>-1.27</v>
      </c>
      <c r="Z240" s="5">
        <v>-1.6</v>
      </c>
      <c r="AA240" s="5">
        <v>6.6800000000000006</v>
      </c>
      <c r="AB240" s="5">
        <v>1.6514993916769976</v>
      </c>
      <c r="AC240" s="5">
        <v>7.5008138757870384</v>
      </c>
      <c r="AD240" s="5">
        <v>0.85803431933604657</v>
      </c>
    </row>
    <row r="241" spans="1:30" x14ac:dyDescent="0.25">
      <c r="A241" s="32" t="s">
        <v>28</v>
      </c>
      <c r="B241" s="32">
        <v>2019</v>
      </c>
      <c r="C241" s="32">
        <v>8</v>
      </c>
      <c r="D241" s="32" t="s">
        <v>9781</v>
      </c>
      <c r="E241" s="32" t="s">
        <v>9782</v>
      </c>
      <c r="F241" s="32">
        <v>23.4</v>
      </c>
      <c r="G241" s="32">
        <v>64</v>
      </c>
      <c r="H241" s="32">
        <v>22</v>
      </c>
      <c r="I241" s="32">
        <v>0</v>
      </c>
      <c r="J241" s="60"/>
      <c r="K241" s="5">
        <v>16.1869064819149</v>
      </c>
      <c r="L241" s="60"/>
      <c r="M241" s="5">
        <v>19.602038309029655</v>
      </c>
      <c r="N241" s="5">
        <v>36.885580606424838</v>
      </c>
      <c r="O241" s="5">
        <v>82.185318954046807</v>
      </c>
      <c r="P241" s="5">
        <v>7.967132867222376</v>
      </c>
      <c r="Q241" s="5">
        <v>9.203308787222376</v>
      </c>
      <c r="R241" s="5">
        <v>10.596</v>
      </c>
      <c r="S241" s="5">
        <v>7.831999999999999</v>
      </c>
      <c r="T241" s="5">
        <v>6.6800000000000006</v>
      </c>
      <c r="U241" s="5">
        <v>9.2302076770483037</v>
      </c>
      <c r="V241" s="5">
        <v>9.2302076770483037</v>
      </c>
      <c r="W241" s="5">
        <v>781.75094758895227</v>
      </c>
      <c r="X241" s="5">
        <v>786.7509375889523</v>
      </c>
      <c r="Y241" s="5">
        <v>-1.27</v>
      </c>
      <c r="Z241" s="5">
        <v>-1.6</v>
      </c>
      <c r="AA241" s="5">
        <v>10.596</v>
      </c>
      <c r="AB241" s="5">
        <v>4.41695455003644</v>
      </c>
      <c r="AC241" s="5">
        <v>8.855495666541886</v>
      </c>
      <c r="AD241" s="5">
        <v>4.4676288295487812</v>
      </c>
    </row>
    <row r="242" spans="1:30" x14ac:dyDescent="0.25">
      <c r="A242" s="32" t="s">
        <v>28</v>
      </c>
      <c r="B242" s="32">
        <v>2019</v>
      </c>
      <c r="C242" s="32">
        <v>8</v>
      </c>
      <c r="D242" s="32" t="s">
        <v>9783</v>
      </c>
      <c r="E242" s="32" t="s">
        <v>9784</v>
      </c>
      <c r="F242" s="32">
        <v>30.4</v>
      </c>
      <c r="G242" s="32">
        <v>43</v>
      </c>
      <c r="H242" s="32">
        <v>38</v>
      </c>
      <c r="I242" s="32">
        <v>0</v>
      </c>
      <c r="J242" s="60"/>
      <c r="K242" s="5">
        <v>16.411151804525844</v>
      </c>
      <c r="L242" s="60"/>
      <c r="M242" s="5">
        <v>10.917060316893247</v>
      </c>
      <c r="N242" s="5">
        <v>19.546986733767078</v>
      </c>
      <c r="O242" s="5">
        <v>89.967742143919722</v>
      </c>
      <c r="P242" s="5">
        <v>9.203308787222376</v>
      </c>
      <c r="Q242" s="5">
        <v>11.719809767222376</v>
      </c>
      <c r="R242" s="5">
        <v>15.771999999999998</v>
      </c>
      <c r="S242" s="5">
        <v>10.351999999999999</v>
      </c>
      <c r="T242" s="5">
        <v>10.596</v>
      </c>
      <c r="U242" s="5">
        <v>13.171377761478741</v>
      </c>
      <c r="V242" s="5">
        <v>13.171377761478741</v>
      </c>
      <c r="W242" s="5">
        <v>774.08623589173271</v>
      </c>
      <c r="X242" s="5">
        <v>779.08622589173274</v>
      </c>
      <c r="Y242" s="5">
        <v>-1.27</v>
      </c>
      <c r="Z242" s="5">
        <v>-1.6</v>
      </c>
      <c r="AA242" s="5">
        <v>15.771999999999998</v>
      </c>
      <c r="AB242" s="5">
        <v>28.946954112892364</v>
      </c>
      <c r="AC242" s="5">
        <v>11.433886079005276</v>
      </c>
      <c r="AD242" s="5">
        <v>24.051028171972234</v>
      </c>
    </row>
    <row r="243" spans="1:30" x14ac:dyDescent="0.25">
      <c r="A243" s="32" t="s">
        <v>28</v>
      </c>
      <c r="B243" s="32">
        <v>2019</v>
      </c>
      <c r="C243" s="32">
        <v>8</v>
      </c>
      <c r="D243" s="32" t="s">
        <v>9785</v>
      </c>
      <c r="E243" s="32" t="s">
        <v>9786</v>
      </c>
      <c r="F243" s="32">
        <v>14.1</v>
      </c>
      <c r="G243" s="32">
        <v>97</v>
      </c>
      <c r="H243" s="32">
        <v>14</v>
      </c>
      <c r="I243" s="32">
        <v>15</v>
      </c>
      <c r="J243" s="60"/>
      <c r="K243" s="5">
        <v>13.611503472493755</v>
      </c>
      <c r="L243" s="60"/>
      <c r="M243" s="5">
        <v>143.77187661234609</v>
      </c>
      <c r="N243" s="5">
        <v>165.25235323698982</v>
      </c>
      <c r="O243" s="5">
        <v>21.722282631410923</v>
      </c>
      <c r="P243" s="5">
        <v>5.171114776004921</v>
      </c>
      <c r="Q243" s="5">
        <v>5.2350259120049207</v>
      </c>
      <c r="R243" s="5">
        <v>2.242</v>
      </c>
      <c r="S243" s="5">
        <v>4.484</v>
      </c>
      <c r="T243" s="5">
        <v>0</v>
      </c>
      <c r="U243" s="5">
        <v>0</v>
      </c>
      <c r="V243" s="5">
        <v>-6.4897954103084663</v>
      </c>
      <c r="W243" s="5">
        <v>813.08545619403515</v>
      </c>
      <c r="X243" s="5">
        <v>769.06979619403512</v>
      </c>
      <c r="Y243" s="5">
        <v>11.18</v>
      </c>
      <c r="Z243" s="5">
        <v>-1.6</v>
      </c>
      <c r="AA243" s="5">
        <v>2.242</v>
      </c>
      <c r="AB243" s="5">
        <v>5.0387201836761466E-4</v>
      </c>
      <c r="AC243" s="5">
        <v>4.5782622609277723</v>
      </c>
      <c r="AD243" s="5">
        <v>2.0876884800183817E-4</v>
      </c>
    </row>
    <row r="244" spans="1:30" x14ac:dyDescent="0.25">
      <c r="A244" s="32" t="s">
        <v>28</v>
      </c>
      <c r="B244" s="32">
        <v>2019</v>
      </c>
      <c r="C244" s="32">
        <v>8</v>
      </c>
      <c r="D244" s="32" t="s">
        <v>9787</v>
      </c>
      <c r="E244" s="32" t="s">
        <v>9788</v>
      </c>
      <c r="F244" s="32">
        <v>16.399999999999999</v>
      </c>
      <c r="G244" s="32">
        <v>54</v>
      </c>
      <c r="H244" s="32">
        <v>5</v>
      </c>
      <c r="I244" s="32">
        <v>45</v>
      </c>
      <c r="J244" s="60"/>
      <c r="K244" s="5">
        <v>7.0633506532186452</v>
      </c>
      <c r="L244" s="60"/>
      <c r="M244" s="5">
        <v>97.702161615522698</v>
      </c>
      <c r="N244" s="5">
        <v>250</v>
      </c>
      <c r="O244" s="5">
        <v>37.001394042828402</v>
      </c>
      <c r="P244" s="5">
        <v>1.8325443850218144</v>
      </c>
      <c r="Q244" s="5">
        <v>2.9608001850218146</v>
      </c>
      <c r="R244" s="5">
        <v>2.6559999999999997</v>
      </c>
      <c r="S244" s="5">
        <v>5.3119999999999994</v>
      </c>
      <c r="T244" s="5">
        <v>0</v>
      </c>
      <c r="U244" s="5">
        <v>0</v>
      </c>
      <c r="V244" s="5">
        <v>-63.474225371737226</v>
      </c>
      <c r="W244" s="5">
        <v>937.57550296461932</v>
      </c>
      <c r="X244" s="5">
        <v>795.52854296461931</v>
      </c>
      <c r="Y244" s="5">
        <v>36.08</v>
      </c>
      <c r="Z244" s="5">
        <v>-1.6</v>
      </c>
      <c r="AA244" s="5">
        <v>2.6559999999999997</v>
      </c>
      <c r="AB244" s="5">
        <v>2.4369945766668278E-2</v>
      </c>
      <c r="AC244" s="5">
        <v>2.5252002606437438</v>
      </c>
      <c r="AD244" s="5">
        <v>8.1016375492085346E-3</v>
      </c>
    </row>
    <row r="245" spans="1:30" x14ac:dyDescent="0.25">
      <c r="A245" s="32" t="s">
        <v>28</v>
      </c>
      <c r="B245" s="32">
        <v>2019</v>
      </c>
      <c r="C245" s="32">
        <v>9</v>
      </c>
      <c r="D245" s="32" t="s">
        <v>9789</v>
      </c>
      <c r="E245" s="32" t="s">
        <v>9790</v>
      </c>
      <c r="F245" s="32">
        <v>19.100000000000001</v>
      </c>
      <c r="G245" s="32">
        <v>44</v>
      </c>
      <c r="H245" s="32">
        <v>16</v>
      </c>
      <c r="I245" s="32">
        <v>0</v>
      </c>
      <c r="J245" s="60"/>
      <c r="K245" s="5">
        <v>6.560485158435533</v>
      </c>
      <c r="L245" s="60"/>
      <c r="M245" s="5">
        <v>29.817931336976837</v>
      </c>
      <c r="N245" s="5">
        <v>97.621333767620953</v>
      </c>
      <c r="O245" s="5">
        <v>74.008508553355114</v>
      </c>
      <c r="P245" s="5">
        <v>2.9608001850218146</v>
      </c>
      <c r="Q245" s="5">
        <v>4.824768921021815</v>
      </c>
      <c r="R245" s="5">
        <v>5.798</v>
      </c>
      <c r="S245" s="5">
        <v>6.2840000000000007</v>
      </c>
      <c r="T245" s="5">
        <v>2.6559999999999997</v>
      </c>
      <c r="U245" s="5">
        <v>5.18060047547511</v>
      </c>
      <c r="V245" s="5">
        <v>5.18060047547511</v>
      </c>
      <c r="W245" s="5">
        <v>789.70560687071793</v>
      </c>
      <c r="X245" s="5">
        <v>794.70559687071795</v>
      </c>
      <c r="Y245" s="5">
        <v>-1.27</v>
      </c>
      <c r="Z245" s="5">
        <v>-1.6</v>
      </c>
      <c r="AA245" s="5">
        <v>5.798</v>
      </c>
      <c r="AB245" s="5">
        <v>1.6301260642895523</v>
      </c>
      <c r="AC245" s="5">
        <v>4.4995689838061868</v>
      </c>
      <c r="AD245" s="5">
        <v>0.6705423220769452</v>
      </c>
    </row>
    <row r="246" spans="1:30" x14ac:dyDescent="0.25">
      <c r="A246" s="32" t="s">
        <v>28</v>
      </c>
      <c r="B246" s="32">
        <v>2019</v>
      </c>
      <c r="C246" s="32">
        <v>9</v>
      </c>
      <c r="D246" s="32" t="s">
        <v>9791</v>
      </c>
      <c r="E246" s="32" t="s">
        <v>9792</v>
      </c>
      <c r="F246" s="32">
        <v>15.7</v>
      </c>
      <c r="G246" s="32">
        <v>45</v>
      </c>
      <c r="H246" s="32">
        <v>11</v>
      </c>
      <c r="I246" s="32">
        <v>0</v>
      </c>
      <c r="J246" s="60"/>
      <c r="K246" s="5">
        <v>3.7983032664276553</v>
      </c>
      <c r="L246" s="60"/>
      <c r="M246" s="5">
        <v>17.966326307238944</v>
      </c>
      <c r="N246" s="5">
        <v>29.759508094259811</v>
      </c>
      <c r="O246" s="5">
        <v>83.588488606555586</v>
      </c>
      <c r="P246" s="5">
        <v>4.824768921021815</v>
      </c>
      <c r="Q246" s="5">
        <v>6.3473176410218146</v>
      </c>
      <c r="R246" s="5">
        <v>8.3279999999999994</v>
      </c>
      <c r="S246" s="5">
        <v>5.0600000000000005</v>
      </c>
      <c r="T246" s="5">
        <v>5.798</v>
      </c>
      <c r="U246" s="5">
        <v>8.3425727600433497</v>
      </c>
      <c r="V246" s="5">
        <v>8.3425727600433497</v>
      </c>
      <c r="W246" s="5">
        <v>783.4876474142369</v>
      </c>
      <c r="X246" s="5">
        <v>788.48763741423693</v>
      </c>
      <c r="Y246" s="5">
        <v>-1.27</v>
      </c>
      <c r="Z246" s="5">
        <v>-1.6</v>
      </c>
      <c r="AA246" s="5">
        <v>8.3279999999999994</v>
      </c>
      <c r="AB246" s="5">
        <v>3.0332071935748379</v>
      </c>
      <c r="AC246" s="5">
        <v>6.0570305175576626</v>
      </c>
      <c r="AD246" s="5">
        <v>2.2403014648120521</v>
      </c>
    </row>
    <row r="247" spans="1:30" x14ac:dyDescent="0.25">
      <c r="A247" s="32" t="s">
        <v>28</v>
      </c>
      <c r="B247" s="32">
        <v>2019</v>
      </c>
      <c r="C247" s="32">
        <v>9</v>
      </c>
      <c r="D247" s="32" t="s">
        <v>9793</v>
      </c>
      <c r="E247" s="32" t="s">
        <v>9794</v>
      </c>
      <c r="F247" s="32">
        <v>11</v>
      </c>
      <c r="G247" s="32">
        <v>39</v>
      </c>
      <c r="H247" s="32">
        <v>13</v>
      </c>
      <c r="I247" s="32">
        <v>0</v>
      </c>
      <c r="J247" s="60"/>
      <c r="K247" s="5">
        <v>-2.4232846814300752</v>
      </c>
      <c r="L247" s="60"/>
      <c r="M247" s="5">
        <v>14.622800822056009</v>
      </c>
      <c r="N247" s="5">
        <v>17.911814584626168</v>
      </c>
      <c r="O247" s="5">
        <v>86.54493235775729</v>
      </c>
      <c r="P247" s="5">
        <v>6.3473176410218146</v>
      </c>
      <c r="Q247" s="5">
        <v>7.5635440590218144</v>
      </c>
      <c r="R247" s="5">
        <v>10.011999999999999</v>
      </c>
      <c r="S247" s="5">
        <v>3.3679999999999999</v>
      </c>
      <c r="T247" s="5">
        <v>8.3279999999999994</v>
      </c>
      <c r="U247" s="5">
        <v>10.888769979867861</v>
      </c>
      <c r="V247" s="5">
        <v>10.888769979867861</v>
      </c>
      <c r="W247" s="5">
        <v>778.5162018779049</v>
      </c>
      <c r="X247" s="5">
        <v>783.51619187790493</v>
      </c>
      <c r="Y247" s="5">
        <v>-1.27</v>
      </c>
      <c r="Z247" s="5">
        <v>-1.6</v>
      </c>
      <c r="AA247" s="5">
        <v>10.011999999999999</v>
      </c>
      <c r="AB247" s="5">
        <v>5.033923723646466</v>
      </c>
      <c r="AC247" s="5">
        <v>7.2757556344784042</v>
      </c>
      <c r="AD247" s="5">
        <v>4.6154059662043307</v>
      </c>
    </row>
    <row r="248" spans="1:30" x14ac:dyDescent="0.25">
      <c r="A248" s="32" t="s">
        <v>28</v>
      </c>
      <c r="B248" s="32">
        <v>2019</v>
      </c>
      <c r="C248" s="32">
        <v>9</v>
      </c>
      <c r="D248" s="32" t="s">
        <v>9795</v>
      </c>
      <c r="E248" s="32" t="s">
        <v>9796</v>
      </c>
      <c r="F248" s="32">
        <v>13.4</v>
      </c>
      <c r="G248" s="32">
        <v>32</v>
      </c>
      <c r="H248" s="32">
        <v>14</v>
      </c>
      <c r="I248" s="32">
        <v>0</v>
      </c>
      <c r="J248" s="60"/>
      <c r="K248" s="5">
        <v>-2.9600385586417572</v>
      </c>
      <c r="L248" s="60"/>
      <c r="M248" s="5">
        <v>12.12034977757993</v>
      </c>
      <c r="N248" s="5">
        <v>14.569392601215496</v>
      </c>
      <c r="O248" s="5">
        <v>88.838865894994228</v>
      </c>
      <c r="P248" s="5">
        <v>7.5635440590218144</v>
      </c>
      <c r="Q248" s="5">
        <v>9.1882551390218143</v>
      </c>
      <c r="R248" s="5">
        <v>12.127999999999998</v>
      </c>
      <c r="S248" s="5">
        <v>4.2319999999999993</v>
      </c>
      <c r="T248" s="5">
        <v>10.011999999999999</v>
      </c>
      <c r="U248" s="5">
        <v>12.583608349599611</v>
      </c>
      <c r="V248" s="5">
        <v>12.583608349599611</v>
      </c>
      <c r="W248" s="5">
        <v>775.22453253588549</v>
      </c>
      <c r="X248" s="5">
        <v>780.22452253588551</v>
      </c>
      <c r="Y248" s="5">
        <v>-1.27</v>
      </c>
      <c r="Z248" s="5">
        <v>-1.6</v>
      </c>
      <c r="AA248" s="5">
        <v>12.127999999999998</v>
      </c>
      <c r="AB248" s="5">
        <v>7.3476762118661734</v>
      </c>
      <c r="AC248" s="5">
        <v>8.8973803308211199</v>
      </c>
      <c r="AD248" s="5">
        <v>7.3505531936502795</v>
      </c>
    </row>
    <row r="249" spans="1:30" x14ac:dyDescent="0.25">
      <c r="A249" s="32" t="s">
        <v>28</v>
      </c>
      <c r="B249" s="32">
        <v>2019</v>
      </c>
      <c r="C249" s="32">
        <v>9</v>
      </c>
      <c r="D249" s="32" t="s">
        <v>9797</v>
      </c>
      <c r="E249" s="32" t="s">
        <v>9798</v>
      </c>
      <c r="F249" s="32">
        <v>12</v>
      </c>
      <c r="G249" s="32">
        <v>51</v>
      </c>
      <c r="H249" s="32">
        <v>29</v>
      </c>
      <c r="I249" s="32">
        <v>0</v>
      </c>
      <c r="J249" s="60"/>
      <c r="K249" s="5">
        <v>2.1735864039748392</v>
      </c>
      <c r="L249" s="60"/>
      <c r="M249" s="5">
        <v>13.24972794306623</v>
      </c>
      <c r="N249" s="5">
        <v>12.06776746914079</v>
      </c>
      <c r="O249" s="5">
        <v>87.794734014046099</v>
      </c>
      <c r="P249" s="5">
        <v>9.1882551390218143</v>
      </c>
      <c r="Q249" s="5">
        <v>10.245965121021815</v>
      </c>
      <c r="R249" s="5">
        <v>13.991999999999999</v>
      </c>
      <c r="S249" s="5">
        <v>3.7280000000000002</v>
      </c>
      <c r="T249" s="5">
        <v>12.127999999999998</v>
      </c>
      <c r="U249" s="5">
        <v>14.713292377001737</v>
      </c>
      <c r="V249" s="5">
        <v>14.713292377001737</v>
      </c>
      <c r="W249" s="5">
        <v>771.10804252742753</v>
      </c>
      <c r="X249" s="5">
        <v>776.10803252742755</v>
      </c>
      <c r="Y249" s="5">
        <v>-1.27</v>
      </c>
      <c r="Z249" s="5">
        <v>-1.6</v>
      </c>
      <c r="AA249" s="5">
        <v>13.991999999999999</v>
      </c>
      <c r="AB249" s="5">
        <v>13.46824679999154</v>
      </c>
      <c r="AC249" s="5">
        <v>9.9683602944348291</v>
      </c>
      <c r="AD249" s="5">
        <v>12.886316287938934</v>
      </c>
    </row>
    <row r="250" spans="1:30" x14ac:dyDescent="0.25">
      <c r="A250" s="32" t="s">
        <v>28</v>
      </c>
      <c r="B250" s="32">
        <v>2019</v>
      </c>
      <c r="C250" s="32">
        <v>9</v>
      </c>
      <c r="D250" s="32" t="s">
        <v>9799</v>
      </c>
      <c r="E250" s="32" t="s">
        <v>9800</v>
      </c>
      <c r="F250" s="32">
        <v>13.4</v>
      </c>
      <c r="G250" s="32">
        <v>73</v>
      </c>
      <c r="H250" s="32">
        <v>10</v>
      </c>
      <c r="I250" s="32">
        <v>0</v>
      </c>
      <c r="J250" s="60"/>
      <c r="K250" s="5">
        <v>8.6492848901304793</v>
      </c>
      <c r="L250" s="60"/>
      <c r="M250" s="5">
        <v>16.471596242246118</v>
      </c>
      <c r="N250" s="5">
        <v>13.196772893096442</v>
      </c>
      <c r="O250" s="5">
        <v>84.895243540124184</v>
      </c>
      <c r="P250" s="5">
        <v>10.245965121021815</v>
      </c>
      <c r="Q250" s="5">
        <v>10.891070991021815</v>
      </c>
      <c r="R250" s="5">
        <v>16.107999999999997</v>
      </c>
      <c r="S250" s="5">
        <v>4.2319999999999993</v>
      </c>
      <c r="T250" s="5">
        <v>13.991999999999999</v>
      </c>
      <c r="U250" s="5">
        <v>16.589407245010065</v>
      </c>
      <c r="V250" s="5">
        <v>16.589407245010065</v>
      </c>
      <c r="W250" s="5">
        <v>767.49979284721121</v>
      </c>
      <c r="X250" s="5">
        <v>772.49978284721124</v>
      </c>
      <c r="Y250" s="5">
        <v>-1.27</v>
      </c>
      <c r="Z250" s="5">
        <v>-1.6</v>
      </c>
      <c r="AA250" s="5">
        <v>16.107999999999997</v>
      </c>
      <c r="AB250" s="5">
        <v>3.4377337800166523</v>
      </c>
      <c r="AC250" s="5">
        <v>10.647608319416891</v>
      </c>
      <c r="AD250" s="5">
        <v>3.785564158804656</v>
      </c>
    </row>
    <row r="251" spans="1:30" x14ac:dyDescent="0.25">
      <c r="A251" s="32" t="s">
        <v>28</v>
      </c>
      <c r="B251" s="32">
        <v>2019</v>
      </c>
      <c r="C251" s="32">
        <v>9</v>
      </c>
      <c r="D251" s="32" t="s">
        <v>9801</v>
      </c>
      <c r="E251" s="32" t="s">
        <v>9802</v>
      </c>
      <c r="F251" s="32">
        <v>19.8</v>
      </c>
      <c r="G251" s="32">
        <v>77</v>
      </c>
      <c r="H251" s="32">
        <v>5</v>
      </c>
      <c r="I251" s="32">
        <v>2</v>
      </c>
      <c r="J251" s="60"/>
      <c r="K251" s="5">
        <v>15.632521967192458</v>
      </c>
      <c r="L251" s="60"/>
      <c r="M251" s="5">
        <v>36.640703136948702</v>
      </c>
      <c r="N251" s="5">
        <v>57.631582931740738</v>
      </c>
      <c r="O251" s="5">
        <v>69.053685863542086</v>
      </c>
      <c r="P251" s="5">
        <v>9.1374086430535524</v>
      </c>
      <c r="Q251" s="5">
        <v>9.9294964890535518</v>
      </c>
      <c r="R251" s="5">
        <v>19.375999999999998</v>
      </c>
      <c r="S251" s="5">
        <v>6.5360000000000014</v>
      </c>
      <c r="T251" s="5">
        <v>16.107999999999997</v>
      </c>
      <c r="U251" s="5">
        <v>15.309535647117508</v>
      </c>
      <c r="V251" s="5">
        <v>15.309535647117508</v>
      </c>
      <c r="W251" s="5">
        <v>769.95947881710038</v>
      </c>
      <c r="X251" s="5">
        <v>768.42404881710036</v>
      </c>
      <c r="Y251" s="5">
        <v>0.3899999999999999</v>
      </c>
      <c r="Z251" s="5">
        <v>-1.6</v>
      </c>
      <c r="AA251" s="5">
        <v>19.375999999999998</v>
      </c>
      <c r="AB251" s="5">
        <v>0.78094364392623594</v>
      </c>
      <c r="AC251" s="5">
        <v>9.8130678599542183</v>
      </c>
      <c r="AD251" s="5">
        <v>0.46633324930753361</v>
      </c>
    </row>
    <row r="252" spans="1:30" x14ac:dyDescent="0.25">
      <c r="A252" s="32" t="s">
        <v>28</v>
      </c>
      <c r="B252" s="32">
        <v>2019</v>
      </c>
      <c r="C252" s="32">
        <v>9</v>
      </c>
      <c r="D252" s="32" t="s">
        <v>9803</v>
      </c>
      <c r="E252" s="32" t="s">
        <v>9804</v>
      </c>
      <c r="F252" s="32">
        <v>16.600000000000001</v>
      </c>
      <c r="G252" s="32">
        <v>88</v>
      </c>
      <c r="H252" s="32">
        <v>9</v>
      </c>
      <c r="I252" s="32">
        <v>0</v>
      </c>
      <c r="J252" s="60"/>
      <c r="K252" s="5">
        <v>14.584450498620603</v>
      </c>
      <c r="L252" s="60"/>
      <c r="M252" s="5">
        <v>31.329866847204723</v>
      </c>
      <c r="N252" s="5">
        <v>36.580028097196987</v>
      </c>
      <c r="O252" s="5">
        <v>72.900000000000006</v>
      </c>
      <c r="P252" s="5">
        <v>9.9294964890535518</v>
      </c>
      <c r="Q252" s="5">
        <v>10.279484961053551</v>
      </c>
      <c r="R252" s="5">
        <v>22.067999999999998</v>
      </c>
      <c r="S252" s="5">
        <v>5.3840000000000003</v>
      </c>
      <c r="T252" s="5">
        <v>19.375999999999998</v>
      </c>
      <c r="U252" s="5">
        <v>22.008720778116832</v>
      </c>
      <c r="V252" s="5">
        <v>22.008720778116832</v>
      </c>
      <c r="W252" s="5">
        <v>757.17161036880862</v>
      </c>
      <c r="X252" s="5">
        <v>762.17160036880864</v>
      </c>
      <c r="Y252" s="5">
        <v>-1.27</v>
      </c>
      <c r="Z252" s="5">
        <v>-1.6</v>
      </c>
      <c r="AA252" s="5">
        <v>22.067999999999998</v>
      </c>
      <c r="AB252" s="5">
        <v>1.0910259360227206</v>
      </c>
      <c r="AC252" s="5">
        <v>10.207570549071455</v>
      </c>
      <c r="AD252" s="5">
        <v>0.66553477188395027</v>
      </c>
    </row>
    <row r="253" spans="1:30" x14ac:dyDescent="0.25">
      <c r="A253" s="32" t="s">
        <v>28</v>
      </c>
      <c r="B253" s="32">
        <v>2019</v>
      </c>
      <c r="C253" s="32">
        <v>9</v>
      </c>
      <c r="D253" s="32" t="s">
        <v>9805</v>
      </c>
      <c r="E253" s="32" t="s">
        <v>9806</v>
      </c>
      <c r="F253" s="32">
        <v>18.100000000000001</v>
      </c>
      <c r="G253" s="32">
        <v>92</v>
      </c>
      <c r="H253" s="32">
        <v>5</v>
      </c>
      <c r="I253" s="32">
        <v>110</v>
      </c>
      <c r="J253" s="60"/>
      <c r="K253" s="5">
        <v>16.756365896409154</v>
      </c>
      <c r="L253" s="60"/>
      <c r="M253" s="5">
        <v>158.43754204632586</v>
      </c>
      <c r="N253" s="5">
        <v>212.30368633399956</v>
      </c>
      <c r="O253" s="5">
        <v>17.82492494792363</v>
      </c>
      <c r="P253" s="5">
        <v>3.8471503591796354</v>
      </c>
      <c r="Q253" s="5">
        <v>4.1002493671796358</v>
      </c>
      <c r="R253" s="5">
        <v>2.9620000000000006</v>
      </c>
      <c r="S253" s="5">
        <v>5.9240000000000013</v>
      </c>
      <c r="T253" s="5">
        <v>0</v>
      </c>
      <c r="U253" s="5">
        <v>0</v>
      </c>
      <c r="V253" s="5">
        <v>-131.54430757495905</v>
      </c>
      <c r="W253" s="5">
        <v>1111.5075173234138</v>
      </c>
      <c r="X253" s="5">
        <v>757.05940732341378</v>
      </c>
      <c r="Y253" s="5">
        <v>90.03</v>
      </c>
      <c r="Z253" s="5">
        <v>-1.6</v>
      </c>
      <c r="AA253" s="5">
        <v>2.9620000000000006</v>
      </c>
      <c r="AB253" s="5">
        <v>7.0300766180294801E-5</v>
      </c>
      <c r="AC253" s="5">
        <v>3.5897185939392449</v>
      </c>
      <c r="AD253" s="5">
        <v>2.6436095048268229E-5</v>
      </c>
    </row>
    <row r="254" spans="1:30" x14ac:dyDescent="0.25">
      <c r="A254" s="32" t="s">
        <v>28</v>
      </c>
      <c r="B254" s="32">
        <v>2019</v>
      </c>
      <c r="C254" s="32">
        <v>9</v>
      </c>
      <c r="D254" s="32" t="s">
        <v>9807</v>
      </c>
      <c r="E254" s="32" t="s">
        <v>9808</v>
      </c>
      <c r="F254" s="32">
        <v>14.9</v>
      </c>
      <c r="G254" s="32">
        <v>84</v>
      </c>
      <c r="H254" s="32">
        <v>9</v>
      </c>
      <c r="I254" s="32">
        <v>7</v>
      </c>
      <c r="J254" s="60"/>
      <c r="K254" s="5">
        <v>12.204768165665392</v>
      </c>
      <c r="L254" s="60"/>
      <c r="M254" s="5">
        <v>129.70136122480204</v>
      </c>
      <c r="N254" s="5">
        <v>220.16370227750514</v>
      </c>
      <c r="O254" s="5">
        <v>25.849526255355794</v>
      </c>
      <c r="P254" s="5">
        <v>1.6322655523939222</v>
      </c>
      <c r="Q254" s="5">
        <v>2.0540972323939224</v>
      </c>
      <c r="R254" s="5">
        <v>2.3860000000000001</v>
      </c>
      <c r="S254" s="5">
        <v>4.7720000000000002</v>
      </c>
      <c r="T254" s="5">
        <v>0</v>
      </c>
      <c r="U254" s="5">
        <v>0</v>
      </c>
      <c r="V254" s="5">
        <v>-5.9415824768067509</v>
      </c>
      <c r="W254" s="5">
        <v>811.97185957061663</v>
      </c>
      <c r="X254" s="5">
        <v>794.09787957061667</v>
      </c>
      <c r="Y254" s="5">
        <v>4.5399999999999991</v>
      </c>
      <c r="Z254" s="5">
        <v>-1.6</v>
      </c>
      <c r="AA254" s="5">
        <v>2.3860000000000001</v>
      </c>
      <c r="AB254" s="5">
        <v>1.5923859274407763E-3</v>
      </c>
      <c r="AC254" s="5">
        <v>1.7171910699251896</v>
      </c>
      <c r="AD254" s="5">
        <v>4.7285714714995946E-4</v>
      </c>
    </row>
    <row r="255" spans="1:30" x14ac:dyDescent="0.25">
      <c r="A255" s="32" t="s">
        <v>28</v>
      </c>
      <c r="B255" s="32">
        <v>2019</v>
      </c>
      <c r="C255" s="32">
        <v>9</v>
      </c>
      <c r="D255" s="32" t="s">
        <v>9809</v>
      </c>
      <c r="E255" s="32" t="s">
        <v>9810</v>
      </c>
      <c r="F255" s="32">
        <v>15.6</v>
      </c>
      <c r="G255" s="32">
        <v>81</v>
      </c>
      <c r="H255" s="32">
        <v>14</v>
      </c>
      <c r="I255" s="32">
        <v>0</v>
      </c>
      <c r="J255" s="60"/>
      <c r="K255" s="5">
        <v>12.335627434194942</v>
      </c>
      <c r="L255" s="60"/>
      <c r="M255" s="5">
        <v>69.845247634178364</v>
      </c>
      <c r="N255" s="5">
        <v>129.60997231683476</v>
      </c>
      <c r="O255" s="5">
        <v>49.386972912824213</v>
      </c>
      <c r="P255" s="5">
        <v>2.0540972323939224</v>
      </c>
      <c r="Q255" s="5">
        <v>2.5769378263939222</v>
      </c>
      <c r="R255" s="5">
        <v>4.8979999999999997</v>
      </c>
      <c r="S255" s="5">
        <v>5.0239999999999991</v>
      </c>
      <c r="T255" s="5">
        <v>2.3860000000000001</v>
      </c>
      <c r="U255" s="5">
        <v>4.9088915615660982</v>
      </c>
      <c r="V255" s="5">
        <v>4.9088915615660982</v>
      </c>
      <c r="W255" s="5">
        <v>790.24221423321615</v>
      </c>
      <c r="X255" s="5">
        <v>795.24220423321617</v>
      </c>
      <c r="Y255" s="5">
        <v>-1.27</v>
      </c>
      <c r="Z255" s="5">
        <v>-1.6</v>
      </c>
      <c r="AA255" s="5">
        <v>4.8979999999999997</v>
      </c>
      <c r="AB255" s="5">
        <v>0.30789974296461103</v>
      </c>
      <c r="AC255" s="5">
        <v>2.4513122566112377</v>
      </c>
      <c r="AD255" s="5">
        <v>0.10139132168710362</v>
      </c>
    </row>
    <row r="256" spans="1:30" x14ac:dyDescent="0.25">
      <c r="A256" s="32" t="s">
        <v>28</v>
      </c>
      <c r="B256" s="32">
        <v>2019</v>
      </c>
      <c r="C256" s="32">
        <v>9</v>
      </c>
      <c r="D256" s="32" t="s">
        <v>9811</v>
      </c>
      <c r="E256" s="32" t="s">
        <v>9812</v>
      </c>
      <c r="F256" s="32">
        <v>14.3</v>
      </c>
      <c r="G256" s="32">
        <v>67</v>
      </c>
      <c r="H256" s="32">
        <v>16</v>
      </c>
      <c r="I256" s="32">
        <v>0</v>
      </c>
      <c r="J256" s="60"/>
      <c r="K256" s="5">
        <v>8.2471048673540501</v>
      </c>
      <c r="L256" s="60"/>
      <c r="M256" s="5">
        <v>35.711405897152531</v>
      </c>
      <c r="N256" s="5">
        <v>69.773613720668365</v>
      </c>
      <c r="O256" s="5">
        <v>69.70681399873223</v>
      </c>
      <c r="P256" s="5">
        <v>2.5769378263939222</v>
      </c>
      <c r="Q256" s="5">
        <v>3.4143396223939222</v>
      </c>
      <c r="R256" s="5">
        <v>7.1760000000000002</v>
      </c>
      <c r="S256" s="5">
        <v>4.5560000000000009</v>
      </c>
      <c r="T256" s="5">
        <v>4.8979999999999997</v>
      </c>
      <c r="U256" s="5">
        <v>7.4368357199186716</v>
      </c>
      <c r="V256" s="5">
        <v>7.4368357199186716</v>
      </c>
      <c r="W256" s="5">
        <v>785.26374195548794</v>
      </c>
      <c r="X256" s="5">
        <v>790.26373195548797</v>
      </c>
      <c r="Y256" s="5">
        <v>-1.27</v>
      </c>
      <c r="Z256" s="5">
        <v>-1.6</v>
      </c>
      <c r="AA256" s="5">
        <v>7.1760000000000002</v>
      </c>
      <c r="AB256" s="5">
        <v>1.3876812580315101</v>
      </c>
      <c r="AC256" s="5">
        <v>3.334367059924912</v>
      </c>
      <c r="AD256" s="5">
        <v>0.50767084303132426</v>
      </c>
    </row>
    <row r="257" spans="1:30" x14ac:dyDescent="0.25">
      <c r="A257" s="32" t="s">
        <v>28</v>
      </c>
      <c r="B257" s="32">
        <v>2019</v>
      </c>
      <c r="C257" s="32">
        <v>9</v>
      </c>
      <c r="D257" s="32" t="s">
        <v>9813</v>
      </c>
      <c r="E257" s="32" t="s">
        <v>9814</v>
      </c>
      <c r="F257" s="32">
        <v>17.600000000000001</v>
      </c>
      <c r="G257" s="32">
        <v>51</v>
      </c>
      <c r="H257" s="32">
        <v>16</v>
      </c>
      <c r="I257" s="32">
        <v>0</v>
      </c>
      <c r="J257" s="60"/>
      <c r="K257" s="5">
        <v>7.3394591342438131</v>
      </c>
      <c r="L257" s="60"/>
      <c r="M257" s="5">
        <v>19.37621697112229</v>
      </c>
      <c r="N257" s="5">
        <v>35.651037563946225</v>
      </c>
      <c r="O257" s="5">
        <v>82.377396603964755</v>
      </c>
      <c r="P257" s="5">
        <v>3.4143396223939222</v>
      </c>
      <c r="Q257" s="5">
        <v>4.9242004363939227</v>
      </c>
      <c r="R257" s="5">
        <v>10.048</v>
      </c>
      <c r="S257" s="5">
        <v>5.7439999999999998</v>
      </c>
      <c r="T257" s="5">
        <v>7.1760000000000002</v>
      </c>
      <c r="U257" s="5">
        <v>9.7293820168132434</v>
      </c>
      <c r="V257" s="5">
        <v>9.7293820168132434</v>
      </c>
      <c r="W257" s="5">
        <v>780.7759810305339</v>
      </c>
      <c r="X257" s="5">
        <v>785.77597103053392</v>
      </c>
      <c r="Y257" s="5">
        <v>-1.27</v>
      </c>
      <c r="Z257" s="5">
        <v>-1.6</v>
      </c>
      <c r="AA257" s="5">
        <v>10.048</v>
      </c>
      <c r="AB257" s="5">
        <v>3.3428813470014105</v>
      </c>
      <c r="AC257" s="5">
        <v>4.8303472304519932</v>
      </c>
      <c r="AD257" s="5">
        <v>2.2282595874602649</v>
      </c>
    </row>
    <row r="258" spans="1:30" x14ac:dyDescent="0.25">
      <c r="A258" s="32" t="s">
        <v>28</v>
      </c>
      <c r="B258" s="32">
        <v>2019</v>
      </c>
      <c r="C258" s="32">
        <v>9</v>
      </c>
      <c r="D258" s="32" t="s">
        <v>9815</v>
      </c>
      <c r="E258" s="32" t="s">
        <v>9816</v>
      </c>
      <c r="F258" s="32">
        <v>15.7</v>
      </c>
      <c r="G258" s="32">
        <v>72</v>
      </c>
      <c r="H258" s="32">
        <v>12</v>
      </c>
      <c r="I258" s="32">
        <v>0</v>
      </c>
      <c r="J258" s="60"/>
      <c r="K258" s="5">
        <v>10.654702522022372</v>
      </c>
      <c r="L258" s="60"/>
      <c r="M258" s="5">
        <v>19.016198627362705</v>
      </c>
      <c r="N258" s="5">
        <v>19.321239926246175</v>
      </c>
      <c r="O258" s="5">
        <v>82.684697972688696</v>
      </c>
      <c r="P258" s="5">
        <v>4.9242004363939227</v>
      </c>
      <c r="Q258" s="5">
        <v>5.6993161483939225</v>
      </c>
      <c r="R258" s="5">
        <v>12.577999999999999</v>
      </c>
      <c r="S258" s="5">
        <v>5.0600000000000005</v>
      </c>
      <c r="T258" s="5">
        <v>10.048</v>
      </c>
      <c r="U258" s="5">
        <v>12.619840550445913</v>
      </c>
      <c r="V258" s="5">
        <v>12.619840550445913</v>
      </c>
      <c r="W258" s="5">
        <v>775.15431548867173</v>
      </c>
      <c r="X258" s="5">
        <v>780.15430548867175</v>
      </c>
      <c r="Y258" s="5">
        <v>-1.27</v>
      </c>
      <c r="Z258" s="5">
        <v>-1.6</v>
      </c>
      <c r="AA258" s="5">
        <v>12.577999999999999</v>
      </c>
      <c r="AB258" s="5">
        <v>2.8396954231919103</v>
      </c>
      <c r="AC258" s="5">
        <v>5.6414371608516527</v>
      </c>
      <c r="AD258" s="5">
        <v>1.9199473504129765</v>
      </c>
    </row>
    <row r="259" spans="1:30" x14ac:dyDescent="0.25">
      <c r="A259" s="32" t="s">
        <v>28</v>
      </c>
      <c r="B259" s="32">
        <v>2019</v>
      </c>
      <c r="C259" s="32">
        <v>9</v>
      </c>
      <c r="D259" s="32" t="s">
        <v>9817</v>
      </c>
      <c r="E259" s="32" t="s">
        <v>9818</v>
      </c>
      <c r="F259" s="32">
        <v>24.6</v>
      </c>
      <c r="G259" s="32">
        <v>62</v>
      </c>
      <c r="H259" s="32">
        <v>7</v>
      </c>
      <c r="I259" s="32">
        <v>0</v>
      </c>
      <c r="J259" s="60"/>
      <c r="K259" s="5">
        <v>16.820975150125257</v>
      </c>
      <c r="L259" s="60"/>
      <c r="M259" s="5">
        <v>16.119197207312048</v>
      </c>
      <c r="N259" s="5">
        <v>18.961340403438371</v>
      </c>
      <c r="O259" s="5">
        <v>85.206809757340011</v>
      </c>
      <c r="P259" s="5">
        <v>5.6993161483939225</v>
      </c>
      <c r="Q259" s="5">
        <v>7.3085380963939226</v>
      </c>
      <c r="R259" s="5">
        <v>16.71</v>
      </c>
      <c r="S259" s="5">
        <v>8.2640000000000011</v>
      </c>
      <c r="T259" s="5">
        <v>12.577999999999999</v>
      </c>
      <c r="U259" s="5">
        <v>15.166211902786458</v>
      </c>
      <c r="V259" s="5">
        <v>15.166211902786458</v>
      </c>
      <c r="W259" s="5">
        <v>770.23541193757626</v>
      </c>
      <c r="X259" s="5">
        <v>775.23540193757628</v>
      </c>
      <c r="Y259" s="5">
        <v>-1.27</v>
      </c>
      <c r="Z259" s="5">
        <v>-1.6</v>
      </c>
      <c r="AA259" s="5">
        <v>16.71</v>
      </c>
      <c r="AB259" s="5">
        <v>3.0850123916303369</v>
      </c>
      <c r="AC259" s="5">
        <v>7.2668221361464047</v>
      </c>
      <c r="AD259" s="5">
        <v>2.5953288823506178</v>
      </c>
    </row>
    <row r="260" spans="1:30" x14ac:dyDescent="0.25">
      <c r="A260" s="32" t="s">
        <v>28</v>
      </c>
      <c r="B260" s="32">
        <v>2019</v>
      </c>
      <c r="C260" s="32">
        <v>9</v>
      </c>
      <c r="D260" s="32" t="s">
        <v>9819</v>
      </c>
      <c r="E260" s="32" t="s">
        <v>9820</v>
      </c>
      <c r="F260" s="32">
        <v>16.899999999999999</v>
      </c>
      <c r="G260" s="32">
        <v>70</v>
      </c>
      <c r="H260" s="32">
        <v>28</v>
      </c>
      <c r="I260" s="32">
        <v>0</v>
      </c>
      <c r="J260" s="60"/>
      <c r="K260" s="5">
        <v>11.381320765563919</v>
      </c>
      <c r="L260" s="60"/>
      <c r="M260" s="5">
        <v>16.34720975266417</v>
      </c>
      <c r="N260" s="5">
        <v>16.065295113740362</v>
      </c>
      <c r="O260" s="5">
        <v>85.005063924607938</v>
      </c>
      <c r="P260" s="5">
        <v>7.3085380963939226</v>
      </c>
      <c r="Q260" s="5">
        <v>8.1983392963939217</v>
      </c>
      <c r="R260" s="5">
        <v>19.456</v>
      </c>
      <c r="S260" s="5">
        <v>5.4919999999999991</v>
      </c>
      <c r="T260" s="5">
        <v>16.71</v>
      </c>
      <c r="U260" s="5">
        <v>19.325174744743475</v>
      </c>
      <c r="V260" s="5">
        <v>19.325174744743475</v>
      </c>
      <c r="W260" s="5">
        <v>762.2684504370601</v>
      </c>
      <c r="X260" s="5">
        <v>767.26844043706012</v>
      </c>
      <c r="Y260" s="5">
        <v>-1.27</v>
      </c>
      <c r="Z260" s="5">
        <v>-1.6</v>
      </c>
      <c r="AA260" s="5">
        <v>19.456</v>
      </c>
      <c r="AB260" s="5">
        <v>8.6428242327164337</v>
      </c>
      <c r="AC260" s="5">
        <v>8.1739310422424438</v>
      </c>
      <c r="AD260" s="5">
        <v>8.1697370258024318</v>
      </c>
    </row>
    <row r="261" spans="1:30" x14ac:dyDescent="0.25">
      <c r="A261" s="32" t="s">
        <v>28</v>
      </c>
      <c r="B261" s="32">
        <v>2019</v>
      </c>
      <c r="C261" s="32">
        <v>9</v>
      </c>
      <c r="D261" s="32" t="s">
        <v>9821</v>
      </c>
      <c r="E261" s="32" t="s">
        <v>9822</v>
      </c>
      <c r="F261" s="32">
        <v>19.899999999999999</v>
      </c>
      <c r="G261" s="32">
        <v>39</v>
      </c>
      <c r="H261" s="32">
        <v>3</v>
      </c>
      <c r="I261" s="32">
        <v>0</v>
      </c>
      <c r="J261" s="60"/>
      <c r="K261" s="5">
        <v>5.5362410092296761</v>
      </c>
      <c r="L261" s="60"/>
      <c r="M261" s="5">
        <v>12.900103740479251</v>
      </c>
      <c r="N261" s="5">
        <v>16.293232405516882</v>
      </c>
      <c r="O261" s="5">
        <v>88.11639404250181</v>
      </c>
      <c r="P261" s="5">
        <v>8.1983392963939217</v>
      </c>
      <c r="Q261" s="5">
        <v>10.309145476393923</v>
      </c>
      <c r="R261" s="5">
        <v>22.741999999999997</v>
      </c>
      <c r="S261" s="5">
        <v>6.5719999999999992</v>
      </c>
      <c r="T261" s="5">
        <v>19.456</v>
      </c>
      <c r="U261" s="5">
        <v>22.089249112065545</v>
      </c>
      <c r="V261" s="5">
        <v>22.089249112065545</v>
      </c>
      <c r="W261" s="5">
        <v>757.01919129115072</v>
      </c>
      <c r="X261" s="5">
        <v>762.01918129115074</v>
      </c>
      <c r="Y261" s="5">
        <v>-1.27</v>
      </c>
      <c r="Z261" s="5">
        <v>-1.6</v>
      </c>
      <c r="AA261" s="5">
        <v>22.741999999999997</v>
      </c>
      <c r="AB261" s="5">
        <v>3.8058404827801162</v>
      </c>
      <c r="AC261" s="5">
        <v>10.250030174896782</v>
      </c>
      <c r="AD261" s="5">
        <v>4.1405113700201381</v>
      </c>
    </row>
    <row r="262" spans="1:30" x14ac:dyDescent="0.25">
      <c r="A262" s="32" t="s">
        <v>28</v>
      </c>
      <c r="B262" s="32">
        <v>2019</v>
      </c>
      <c r="C262" s="32">
        <v>9</v>
      </c>
      <c r="D262" s="32" t="s">
        <v>9823</v>
      </c>
      <c r="E262" s="32" t="s">
        <v>9824</v>
      </c>
      <c r="F262" s="32">
        <v>20.6</v>
      </c>
      <c r="G262" s="32">
        <v>45</v>
      </c>
      <c r="H262" s="32">
        <v>7</v>
      </c>
      <c r="I262" s="32">
        <v>0</v>
      </c>
      <c r="J262" s="60"/>
      <c r="K262" s="5">
        <v>8.2485718878311403</v>
      </c>
      <c r="L262" s="60"/>
      <c r="M262" s="5">
        <v>12.679076161130356</v>
      </c>
      <c r="N262" s="5">
        <v>12.847264080964486</v>
      </c>
      <c r="O262" s="5">
        <v>84.8</v>
      </c>
      <c r="P262" s="5">
        <v>10.309145476393923</v>
      </c>
      <c r="Q262" s="5">
        <v>12.275770906393923</v>
      </c>
      <c r="R262" s="5">
        <v>26.153999999999996</v>
      </c>
      <c r="S262" s="5">
        <v>6.8240000000000016</v>
      </c>
      <c r="T262" s="5">
        <v>22.741999999999997</v>
      </c>
      <c r="U262" s="5">
        <v>25.397042598980846</v>
      </c>
      <c r="V262" s="5">
        <v>25.397042598980846</v>
      </c>
      <c r="W262" s="5">
        <v>750.78484634968527</v>
      </c>
      <c r="X262" s="5">
        <v>755.78483634968529</v>
      </c>
      <c r="Y262" s="5">
        <v>-1.27</v>
      </c>
      <c r="Z262" s="5">
        <v>-1.6</v>
      </c>
      <c r="AA262" s="5">
        <v>26.153999999999996</v>
      </c>
      <c r="AB262" s="5">
        <v>2.917223306877283</v>
      </c>
      <c r="AC262" s="5">
        <v>12.199547116817993</v>
      </c>
      <c r="AD262" s="5">
        <v>3.4202873156048734</v>
      </c>
    </row>
    <row r="263" spans="1:30" x14ac:dyDescent="0.25">
      <c r="A263" s="32" t="s">
        <v>28</v>
      </c>
      <c r="B263" s="32">
        <v>2019</v>
      </c>
      <c r="C263" s="32">
        <v>9</v>
      </c>
      <c r="D263" s="32" t="s">
        <v>9825</v>
      </c>
      <c r="E263" s="32" t="s">
        <v>9826</v>
      </c>
      <c r="F263" s="32">
        <v>22.8</v>
      </c>
      <c r="G263" s="32">
        <v>46</v>
      </c>
      <c r="H263" s="32">
        <v>16</v>
      </c>
      <c r="I263" s="32">
        <v>0</v>
      </c>
      <c r="J263" s="60"/>
      <c r="K263" s="5">
        <v>10.573033687447138</v>
      </c>
      <c r="L263" s="60"/>
      <c r="M263" s="5">
        <v>13.096707998568002</v>
      </c>
      <c r="N263" s="5">
        <v>16.525571725571726</v>
      </c>
      <c r="O263" s="5">
        <v>87.935342216829099</v>
      </c>
      <c r="P263" s="5">
        <v>12.275770906393923</v>
      </c>
      <c r="Q263" s="5">
        <v>14.402395774393923</v>
      </c>
      <c r="R263" s="5">
        <v>29.961999999999996</v>
      </c>
      <c r="S263" s="5">
        <v>7.6159999999999997</v>
      </c>
      <c r="T263" s="5">
        <v>26.153999999999996</v>
      </c>
      <c r="U263" s="5">
        <v>28.831863281602509</v>
      </c>
      <c r="V263" s="5">
        <v>28.831863281602509</v>
      </c>
      <c r="W263" s="5">
        <v>744.36541947480305</v>
      </c>
      <c r="X263" s="5">
        <v>749.36540947480307</v>
      </c>
      <c r="Y263" s="5">
        <v>-1.27</v>
      </c>
      <c r="Z263" s="5">
        <v>-1.6</v>
      </c>
      <c r="AA263" s="5">
        <v>29.961999999999996</v>
      </c>
      <c r="AB263" s="5">
        <v>7.1386992507596689</v>
      </c>
      <c r="AC263" s="5">
        <v>14.313858484946286</v>
      </c>
      <c r="AD263" s="5">
        <v>9.0492766545458441</v>
      </c>
    </row>
    <row r="264" spans="1:30" x14ac:dyDescent="0.25">
      <c r="A264" s="32" t="s">
        <v>28</v>
      </c>
      <c r="B264" s="32">
        <v>2019</v>
      </c>
      <c r="C264" s="32">
        <v>9</v>
      </c>
      <c r="D264" s="32" t="s">
        <v>9827</v>
      </c>
      <c r="E264" s="32" t="s">
        <v>9828</v>
      </c>
      <c r="F264" s="32">
        <v>16.7</v>
      </c>
      <c r="G264" s="32">
        <v>25</v>
      </c>
      <c r="H264" s="32">
        <v>7</v>
      </c>
      <c r="I264" s="32">
        <v>0</v>
      </c>
      <c r="J264" s="60"/>
      <c r="K264" s="5">
        <v>-3.4217114894057041</v>
      </c>
      <c r="L264" s="60"/>
      <c r="M264" s="5">
        <v>10.101196205202999</v>
      </c>
      <c r="N264" s="5">
        <v>13.04380345151219</v>
      </c>
      <c r="O264" s="5">
        <v>90.742976977553894</v>
      </c>
      <c r="P264" s="5">
        <v>14.402395774393923</v>
      </c>
      <c r="Q264" s="5">
        <v>16.602182074393923</v>
      </c>
      <c r="R264" s="5">
        <v>32.671999999999997</v>
      </c>
      <c r="S264" s="5">
        <v>5.42</v>
      </c>
      <c r="T264" s="5">
        <v>29.961999999999996</v>
      </c>
      <c r="U264" s="5">
        <v>32.665565033123848</v>
      </c>
      <c r="V264" s="5">
        <v>32.665565033123848</v>
      </c>
      <c r="W264" s="5">
        <v>737.26531091706329</v>
      </c>
      <c r="X264" s="5">
        <v>742.26530091706331</v>
      </c>
      <c r="Y264" s="5">
        <v>-1.27</v>
      </c>
      <c r="Z264" s="5">
        <v>-1.6</v>
      </c>
      <c r="AA264" s="5">
        <v>32.671999999999997</v>
      </c>
      <c r="AB264" s="5">
        <v>6.7839230589054198</v>
      </c>
      <c r="AC264" s="5">
        <v>16.485594721992857</v>
      </c>
      <c r="AD264" s="5">
        <v>9.3129998114611396</v>
      </c>
    </row>
    <row r="265" spans="1:30" x14ac:dyDescent="0.25">
      <c r="A265" s="32" t="s">
        <v>28</v>
      </c>
      <c r="B265" s="32">
        <v>2019</v>
      </c>
      <c r="C265" s="32">
        <v>9</v>
      </c>
      <c r="D265" s="32" t="s">
        <v>9829</v>
      </c>
      <c r="E265" s="32" t="s">
        <v>9830</v>
      </c>
      <c r="F265" s="32">
        <v>19.399999999999999</v>
      </c>
      <c r="G265" s="32">
        <v>28</v>
      </c>
      <c r="H265" s="32">
        <v>13</v>
      </c>
      <c r="I265" s="32">
        <v>0</v>
      </c>
      <c r="J265" s="60"/>
      <c r="K265" s="5">
        <v>0.42656302473421004</v>
      </c>
      <c r="L265" s="60"/>
      <c r="M265" s="5">
        <v>9.4799029138965736</v>
      </c>
      <c r="N265" s="5">
        <v>10.049280300999586</v>
      </c>
      <c r="O265" s="5">
        <v>91.338745496209128</v>
      </c>
      <c r="P265" s="5">
        <v>16.602182074393923</v>
      </c>
      <c r="Q265" s="5">
        <v>19.034305354393922</v>
      </c>
      <c r="R265" s="5">
        <v>35.867999999999995</v>
      </c>
      <c r="S265" s="5">
        <v>6.3919999999999995</v>
      </c>
      <c r="T265" s="5">
        <v>32.671999999999997</v>
      </c>
      <c r="U265" s="5">
        <v>35.394006550013138</v>
      </c>
      <c r="V265" s="5">
        <v>35.394006550013138</v>
      </c>
      <c r="W265" s="5">
        <v>732.2534603178301</v>
      </c>
      <c r="X265" s="5">
        <v>737.25345031783013</v>
      </c>
      <c r="Y265" s="5">
        <v>-1.27</v>
      </c>
      <c r="Z265" s="5">
        <v>-1.6</v>
      </c>
      <c r="AA265" s="5">
        <v>35.867999999999995</v>
      </c>
      <c r="AB265" s="5">
        <v>9.9911660740987465</v>
      </c>
      <c r="AC265" s="5">
        <v>18.89467230370996</v>
      </c>
      <c r="AD265" s="5">
        <v>13.664426957106501</v>
      </c>
    </row>
    <row r="266" spans="1:30" x14ac:dyDescent="0.25">
      <c r="A266" s="32" t="s">
        <v>28</v>
      </c>
      <c r="B266" s="32">
        <v>2019</v>
      </c>
      <c r="C266" s="32">
        <v>9</v>
      </c>
      <c r="D266" s="32" t="s">
        <v>9831</v>
      </c>
      <c r="E266" s="32" t="s">
        <v>9832</v>
      </c>
      <c r="F266" s="32">
        <v>21</v>
      </c>
      <c r="G266" s="32">
        <v>32</v>
      </c>
      <c r="H266" s="32">
        <v>14</v>
      </c>
      <c r="I266" s="32">
        <v>0</v>
      </c>
      <c r="J266" s="60"/>
      <c r="K266" s="5">
        <v>3.6804823367043982</v>
      </c>
      <c r="L266" s="60"/>
      <c r="M266" s="5">
        <v>9.4281920621897317</v>
      </c>
      <c r="N266" s="5">
        <v>9.4281920621897317</v>
      </c>
      <c r="O266" s="5">
        <v>91.388544960132606</v>
      </c>
      <c r="P266" s="5">
        <v>19.034305354393922</v>
      </c>
      <c r="Q266" s="5">
        <v>21.510589138393922</v>
      </c>
      <c r="R266" s="5">
        <v>39.351999999999997</v>
      </c>
      <c r="S266" s="5">
        <v>6.968</v>
      </c>
      <c r="T266" s="5">
        <v>35.867999999999995</v>
      </c>
      <c r="U266" s="5">
        <v>38.611917566727918</v>
      </c>
      <c r="V266" s="5">
        <v>38.611917566727918</v>
      </c>
      <c r="W266" s="5">
        <v>726.38627586511609</v>
      </c>
      <c r="X266" s="5">
        <v>731.38626586511612</v>
      </c>
      <c r="Y266" s="5">
        <v>-1.27</v>
      </c>
      <c r="Z266" s="5">
        <v>-1.6</v>
      </c>
      <c r="AA266" s="5">
        <v>39.351999999999997</v>
      </c>
      <c r="AB266" s="5">
        <v>10.582049933125351</v>
      </c>
      <c r="AC266" s="5">
        <v>21.353893052928893</v>
      </c>
      <c r="AD266" s="5">
        <v>15.161523553415464</v>
      </c>
    </row>
    <row r="267" spans="1:30" x14ac:dyDescent="0.25">
      <c r="A267" s="32" t="s">
        <v>28</v>
      </c>
      <c r="B267" s="32">
        <v>2019</v>
      </c>
      <c r="C267" s="32">
        <v>9</v>
      </c>
      <c r="D267" s="32" t="s">
        <v>9833</v>
      </c>
      <c r="E267" s="32" t="s">
        <v>9834</v>
      </c>
      <c r="F267" s="32">
        <v>18.600000000000001</v>
      </c>
      <c r="G267" s="32">
        <v>29</v>
      </c>
      <c r="H267" s="32">
        <v>27</v>
      </c>
      <c r="I267" s="32">
        <v>0</v>
      </c>
      <c r="J267" s="60"/>
      <c r="K267" s="5">
        <v>0.22150179912683762</v>
      </c>
      <c r="L267" s="60"/>
      <c r="M267" s="5">
        <v>9.3764982772038579</v>
      </c>
      <c r="N267" s="5">
        <v>9.3764982772038579</v>
      </c>
      <c r="O267" s="5">
        <v>91.438360865366292</v>
      </c>
      <c r="P267" s="5">
        <v>21.510589138393922</v>
      </c>
      <c r="Q267" s="5">
        <v>23.815339024393921</v>
      </c>
      <c r="R267" s="5">
        <v>42.403999999999996</v>
      </c>
      <c r="S267" s="5">
        <v>6.104000000000001</v>
      </c>
      <c r="T267" s="5">
        <v>39.351999999999997</v>
      </c>
      <c r="U267" s="5">
        <v>42.120004718731138</v>
      </c>
      <c r="V267" s="5">
        <v>42.120004718731138</v>
      </c>
      <c r="W267" s="5">
        <v>720.0435640978036</v>
      </c>
      <c r="X267" s="5">
        <v>725.04355409780362</v>
      </c>
      <c r="Y267" s="5">
        <v>-1.27</v>
      </c>
      <c r="Z267" s="5">
        <v>-1.6</v>
      </c>
      <c r="AA267" s="5">
        <v>42.403999999999996</v>
      </c>
      <c r="AB267" s="5">
        <v>20.515418239762653</v>
      </c>
      <c r="AC267" s="5">
        <v>23.642387277131146</v>
      </c>
      <c r="AD267" s="5">
        <v>25.720505239927796</v>
      </c>
    </row>
    <row r="268" spans="1:30" x14ac:dyDescent="0.25">
      <c r="A268" s="32" t="s">
        <v>28</v>
      </c>
      <c r="B268" s="32">
        <v>2019</v>
      </c>
      <c r="C268" s="32">
        <v>9</v>
      </c>
      <c r="D268" s="32" t="s">
        <v>9835</v>
      </c>
      <c r="E268" s="32" t="s">
        <v>9836</v>
      </c>
      <c r="F268" s="32">
        <v>22.6</v>
      </c>
      <c r="G268" s="32">
        <v>42</v>
      </c>
      <c r="H268" s="32">
        <v>5</v>
      </c>
      <c r="I268" s="32">
        <v>0</v>
      </c>
      <c r="J268" s="60"/>
      <c r="K268" s="5">
        <v>9.0373701192587692</v>
      </c>
      <c r="L268" s="60"/>
      <c r="M268" s="5">
        <v>9.8586776701581531</v>
      </c>
      <c r="N268" s="5">
        <v>9.3248215533062346</v>
      </c>
      <c r="O268" s="5">
        <v>90.974971205557608</v>
      </c>
      <c r="P268" s="5">
        <v>23.815339024393921</v>
      </c>
      <c r="Q268" s="5">
        <v>26.080377412393922</v>
      </c>
      <c r="R268" s="5">
        <v>46.175999999999995</v>
      </c>
      <c r="S268" s="5">
        <v>7.5440000000000005</v>
      </c>
      <c r="T268" s="5">
        <v>42.403999999999996</v>
      </c>
      <c r="U268" s="5">
        <v>45.193279462018424</v>
      </c>
      <c r="V268" s="5">
        <v>45.193279462018424</v>
      </c>
      <c r="W268" s="5">
        <v>714.53253309953141</v>
      </c>
      <c r="X268" s="5">
        <v>719.53252309953143</v>
      </c>
      <c r="Y268" s="5">
        <v>-1.27</v>
      </c>
      <c r="Z268" s="5">
        <v>-1.6</v>
      </c>
      <c r="AA268" s="5">
        <v>46.175999999999995</v>
      </c>
      <c r="AB268" s="5">
        <v>6.3400242290262563</v>
      </c>
      <c r="AC268" s="5">
        <v>25.901499854061708</v>
      </c>
      <c r="AD268" s="5">
        <v>11.172552955841651</v>
      </c>
    </row>
    <row r="269" spans="1:30" x14ac:dyDescent="0.25">
      <c r="A269" s="32" t="s">
        <v>28</v>
      </c>
      <c r="B269" s="32">
        <v>2019</v>
      </c>
      <c r="C269" s="32">
        <v>9</v>
      </c>
      <c r="D269" s="32" t="s">
        <v>9837</v>
      </c>
      <c r="E269" s="32" t="s">
        <v>9838</v>
      </c>
      <c r="F269" s="32">
        <v>24</v>
      </c>
      <c r="G269" s="32">
        <v>37</v>
      </c>
      <c r="H269" s="32">
        <v>0</v>
      </c>
      <c r="I269" s="32">
        <v>0</v>
      </c>
      <c r="J269" s="60"/>
      <c r="K269" s="5">
        <v>8.4153156889823109</v>
      </c>
      <c r="L269" s="60"/>
      <c r="M269" s="5">
        <v>9.8068418071072365</v>
      </c>
      <c r="N269" s="5">
        <v>9.8068418071072365</v>
      </c>
      <c r="O269" s="5">
        <v>91.024650569273376</v>
      </c>
      <c r="P269" s="5">
        <v>26.080377412393922</v>
      </c>
      <c r="Q269" s="5">
        <v>28.68601192639392</v>
      </c>
      <c r="R269" s="5">
        <v>50.199999999999996</v>
      </c>
      <c r="S269" s="5">
        <v>8.048</v>
      </c>
      <c r="T269" s="5">
        <v>46.175999999999995</v>
      </c>
      <c r="U269" s="5">
        <v>48.991800011453748</v>
      </c>
      <c r="V269" s="5">
        <v>48.991800011453748</v>
      </c>
      <c r="W269" s="5">
        <v>707.77923326008113</v>
      </c>
      <c r="X269" s="5">
        <v>712.77922326008115</v>
      </c>
      <c r="Y269" s="5">
        <v>-1.27</v>
      </c>
      <c r="Z269" s="5">
        <v>-1.6</v>
      </c>
      <c r="AA269" s="5">
        <v>50.199999999999996</v>
      </c>
      <c r="AB269" s="5">
        <v>4.963253475603425</v>
      </c>
      <c r="AC269" s="5">
        <v>28.497262972012727</v>
      </c>
      <c r="AD269" s="5">
        <v>9.6106330033235583</v>
      </c>
    </row>
    <row r="270" spans="1:30" x14ac:dyDescent="0.25">
      <c r="A270" s="32" t="s">
        <v>28</v>
      </c>
      <c r="B270" s="32">
        <v>2019</v>
      </c>
      <c r="C270" s="32">
        <v>9</v>
      </c>
      <c r="D270" s="32" t="s">
        <v>9839</v>
      </c>
      <c r="E270" s="32" t="s">
        <v>9840</v>
      </c>
      <c r="F270" s="32">
        <v>26.4</v>
      </c>
      <c r="G270" s="32">
        <v>34</v>
      </c>
      <c r="H270" s="32">
        <v>3</v>
      </c>
      <c r="I270" s="32">
        <v>0</v>
      </c>
      <c r="J270" s="60"/>
      <c r="K270" s="5">
        <v>9.2795177932070576</v>
      </c>
      <c r="L270" s="60"/>
      <c r="M270" s="5">
        <v>9.471591647315341</v>
      </c>
      <c r="N270" s="5">
        <v>9.7550230520362202</v>
      </c>
      <c r="O270" s="5">
        <v>91.346747336309292</v>
      </c>
      <c r="P270" s="5">
        <v>28.68601192639392</v>
      </c>
      <c r="Q270" s="5">
        <v>31.676732626393921</v>
      </c>
      <c r="R270" s="5">
        <v>54.655999999999992</v>
      </c>
      <c r="S270" s="5">
        <v>8.911999999999999</v>
      </c>
      <c r="T270" s="5">
        <v>50.199999999999996</v>
      </c>
      <c r="U270" s="5">
        <v>53.044371386022313</v>
      </c>
      <c r="V270" s="5">
        <v>53.044371386022313</v>
      </c>
      <c r="W270" s="5">
        <v>700.64462154162629</v>
      </c>
      <c r="X270" s="5">
        <v>705.64461154162632</v>
      </c>
      <c r="Y270" s="5">
        <v>-1.27</v>
      </c>
      <c r="Z270" s="5">
        <v>-1.6</v>
      </c>
      <c r="AA270" s="5">
        <v>54.655999999999992</v>
      </c>
      <c r="AB270" s="5">
        <v>6.0438351238917098</v>
      </c>
      <c r="AC270" s="5">
        <v>31.475638270484946</v>
      </c>
      <c r="AD270" s="5">
        <v>11.941149225960819</v>
      </c>
    </row>
    <row r="271" spans="1:30" x14ac:dyDescent="0.25">
      <c r="A271" s="32" t="s">
        <v>28</v>
      </c>
      <c r="B271" s="32">
        <v>2019</v>
      </c>
      <c r="C271" s="32">
        <v>9</v>
      </c>
      <c r="D271" s="32" t="s">
        <v>9841</v>
      </c>
      <c r="E271" s="32" t="s">
        <v>9842</v>
      </c>
      <c r="F271" s="32">
        <v>22.2</v>
      </c>
      <c r="G271" s="32">
        <v>42</v>
      </c>
      <c r="H271" s="32">
        <v>29</v>
      </c>
      <c r="I271" s="32">
        <v>0</v>
      </c>
      <c r="J271" s="60"/>
      <c r="K271" s="5">
        <v>8.6775587829707561</v>
      </c>
      <c r="L271" s="60"/>
      <c r="M271" s="5">
        <v>10.034127836770919</v>
      </c>
      <c r="N271" s="5">
        <v>9.4198835386703941</v>
      </c>
      <c r="O271" s="5">
        <v>90.807063263863967</v>
      </c>
      <c r="P271" s="5">
        <v>31.676732626393921</v>
      </c>
      <c r="Q271" s="5">
        <v>33.90354251839392</v>
      </c>
      <c r="R271" s="5">
        <v>58.355999999999995</v>
      </c>
      <c r="S271" s="5">
        <v>7.4</v>
      </c>
      <c r="T271" s="5">
        <v>54.655999999999992</v>
      </c>
      <c r="U271" s="5">
        <v>57.532349669728376</v>
      </c>
      <c r="V271" s="5">
        <v>57.532349669728376</v>
      </c>
      <c r="W271" s="5">
        <v>692.82736353917494</v>
      </c>
      <c r="X271" s="5">
        <v>697.82735353917496</v>
      </c>
      <c r="Y271" s="5">
        <v>-1.27</v>
      </c>
      <c r="Z271" s="5">
        <v>-1.6</v>
      </c>
      <c r="AA271" s="5">
        <v>58.355999999999995</v>
      </c>
      <c r="AB271" s="5">
        <v>20.739919721378005</v>
      </c>
      <c r="AC271" s="5">
        <v>33.697160337883624</v>
      </c>
      <c r="AD271" s="5">
        <v>30.45070144435272</v>
      </c>
    </row>
    <row r="272" spans="1:30" x14ac:dyDescent="0.25">
      <c r="A272" s="32" t="s">
        <v>28</v>
      </c>
      <c r="B272" s="32">
        <v>2019</v>
      </c>
      <c r="C272" s="32">
        <v>9</v>
      </c>
      <c r="D272" s="32" t="s">
        <v>9843</v>
      </c>
      <c r="E272" s="32" t="s">
        <v>9844</v>
      </c>
      <c r="F272" s="32">
        <v>20.6</v>
      </c>
      <c r="G272" s="32">
        <v>60</v>
      </c>
      <c r="H272" s="32">
        <v>22</v>
      </c>
      <c r="I272" s="32">
        <v>0</v>
      </c>
      <c r="J272" s="60"/>
      <c r="K272" s="5">
        <v>12.552850257476802</v>
      </c>
      <c r="L272" s="60"/>
      <c r="M272" s="5">
        <v>13.179965511634697</v>
      </c>
      <c r="N272" s="5">
        <v>9.9822340679045265</v>
      </c>
      <c r="O272" s="5">
        <v>87.858804602595612</v>
      </c>
      <c r="P272" s="5">
        <v>33.90354251839392</v>
      </c>
      <c r="Q272" s="5">
        <v>35.333815558393923</v>
      </c>
      <c r="R272" s="5">
        <v>61.767999999999994</v>
      </c>
      <c r="S272" s="5">
        <v>6.8240000000000016</v>
      </c>
      <c r="T272" s="5">
        <v>58.355999999999995</v>
      </c>
      <c r="U272" s="5">
        <v>61.259176573501705</v>
      </c>
      <c r="V272" s="5">
        <v>61.259176573501705</v>
      </c>
      <c r="W272" s="5">
        <v>686.40222260827113</v>
      </c>
      <c r="X272" s="5">
        <v>691.40221260827116</v>
      </c>
      <c r="Y272" s="5">
        <v>-1.27</v>
      </c>
      <c r="Z272" s="5">
        <v>-1.6</v>
      </c>
      <c r="AA272" s="5">
        <v>61.767999999999994</v>
      </c>
      <c r="AB272" s="5">
        <v>9.552933656220274</v>
      </c>
      <c r="AC272" s="5">
        <v>35.133262179361353</v>
      </c>
      <c r="AD272" s="5">
        <v>17.990376650832463</v>
      </c>
    </row>
    <row r="273" spans="1:30" x14ac:dyDescent="0.25">
      <c r="A273" s="32" t="s">
        <v>28</v>
      </c>
      <c r="B273" s="32">
        <v>2019</v>
      </c>
      <c r="C273" s="32">
        <v>9</v>
      </c>
      <c r="D273" s="32" t="s">
        <v>9845</v>
      </c>
      <c r="E273" s="32" t="s">
        <v>9846</v>
      </c>
      <c r="F273" s="32">
        <v>25.2</v>
      </c>
      <c r="G273" s="32">
        <v>55</v>
      </c>
      <c r="H273" s="32">
        <v>24</v>
      </c>
      <c r="I273" s="32">
        <v>0</v>
      </c>
      <c r="J273" s="60"/>
      <c r="K273" s="5">
        <v>15.506851667383449</v>
      </c>
      <c r="L273" s="60"/>
      <c r="M273" s="5">
        <v>13.127033486154195</v>
      </c>
      <c r="N273" s="5">
        <v>13.127033486154195</v>
      </c>
      <c r="O273" s="5">
        <v>87.907455162831127</v>
      </c>
      <c r="P273" s="5">
        <v>35.333815558393923</v>
      </c>
      <c r="Q273" s="5">
        <v>37.283963188393926</v>
      </c>
      <c r="R273" s="5">
        <v>66.007999999999996</v>
      </c>
      <c r="S273" s="5">
        <v>8.48</v>
      </c>
      <c r="T273" s="5">
        <v>61.767999999999994</v>
      </c>
      <c r="U273" s="5">
        <v>64.69613783961556</v>
      </c>
      <c r="V273" s="5">
        <v>64.69613783961556</v>
      </c>
      <c r="W273" s="5">
        <v>680.52964389075237</v>
      </c>
      <c r="X273" s="5">
        <v>685.52963389075239</v>
      </c>
      <c r="Y273" s="5">
        <v>-1.27</v>
      </c>
      <c r="Z273" s="5">
        <v>-1.6</v>
      </c>
      <c r="AA273" s="5">
        <v>66.007999999999996</v>
      </c>
      <c r="AB273" s="5">
        <v>10.63952594555961</v>
      </c>
      <c r="AC273" s="5">
        <v>37.086887558331163</v>
      </c>
      <c r="AD273" s="5">
        <v>20.003433932283862</v>
      </c>
    </row>
    <row r="274" spans="1:30" x14ac:dyDescent="0.25">
      <c r="A274" s="32" t="s">
        <v>28</v>
      </c>
      <c r="B274" s="32">
        <v>2019</v>
      </c>
      <c r="C274" s="32">
        <v>9</v>
      </c>
      <c r="D274" s="32" t="s">
        <v>9847</v>
      </c>
      <c r="E274" s="32" t="s">
        <v>9848</v>
      </c>
      <c r="F274" s="32">
        <v>31.2</v>
      </c>
      <c r="G274" s="32">
        <v>38</v>
      </c>
      <c r="H274" s="32">
        <v>24</v>
      </c>
      <c r="I274" s="32">
        <v>0</v>
      </c>
      <c r="J274" s="60"/>
      <c r="K274" s="5">
        <v>15.195871583194798</v>
      </c>
      <c r="L274" s="60"/>
      <c r="M274" s="5">
        <v>9.5779819604900105</v>
      </c>
      <c r="N274" s="5">
        <v>13.074118930432551</v>
      </c>
      <c r="O274" s="5">
        <v>91.244381988255924</v>
      </c>
      <c r="P274" s="5">
        <v>37.283963188393926</v>
      </c>
      <c r="Q274" s="5">
        <v>40.583807416393924</v>
      </c>
      <c r="R274" s="5">
        <v>71.328000000000003</v>
      </c>
      <c r="S274" s="5">
        <v>10.64</v>
      </c>
      <c r="T274" s="5">
        <v>66.007999999999996</v>
      </c>
      <c r="U274" s="5">
        <v>68.967456901179133</v>
      </c>
      <c r="V274" s="5">
        <v>68.967456901179133</v>
      </c>
      <c r="W274" s="5">
        <v>673.30140710672936</v>
      </c>
      <c r="X274" s="5">
        <v>678.30139710672938</v>
      </c>
      <c r="Y274" s="5">
        <v>-1.27</v>
      </c>
      <c r="Z274" s="5">
        <v>-1.6</v>
      </c>
      <c r="AA274" s="5">
        <v>71.328000000000003</v>
      </c>
      <c r="AB274" s="5">
        <v>17.157966599491711</v>
      </c>
      <c r="AC274" s="5">
        <v>40.376335630647183</v>
      </c>
      <c r="AD274" s="5">
        <v>29.14313098251484</v>
      </c>
    </row>
    <row r="275" spans="1:30" x14ac:dyDescent="0.25">
      <c r="A275" s="32" t="s">
        <v>28</v>
      </c>
      <c r="B275" s="32">
        <v>2019</v>
      </c>
      <c r="C275" s="32">
        <v>10</v>
      </c>
      <c r="D275" s="32" t="s">
        <v>9849</v>
      </c>
      <c r="E275" s="32" t="s">
        <v>9850</v>
      </c>
      <c r="F275" s="32">
        <v>29</v>
      </c>
      <c r="G275" s="32">
        <v>58</v>
      </c>
      <c r="H275" s="32">
        <v>18</v>
      </c>
      <c r="I275" s="32">
        <v>0</v>
      </c>
      <c r="J275" s="60"/>
      <c r="K275" s="5">
        <v>19.883838146531676</v>
      </c>
      <c r="L275" s="60"/>
      <c r="M275" s="5">
        <v>11.663053638371258</v>
      </c>
      <c r="N275" s="5">
        <v>9.5262387386390621</v>
      </c>
      <c r="O275" s="5">
        <v>89.265867574206496</v>
      </c>
      <c r="P275" s="5">
        <v>40.583807416393924</v>
      </c>
      <c r="Q275" s="5">
        <v>42.978202216393925</v>
      </c>
      <c r="R275" s="5">
        <v>77.50200000000001</v>
      </c>
      <c r="S275" s="5">
        <v>12.348000000000001</v>
      </c>
      <c r="T275" s="5">
        <v>71.328000000000003</v>
      </c>
      <c r="U275" s="5">
        <v>74.327229511604145</v>
      </c>
      <c r="V275" s="5">
        <v>74.327229511604145</v>
      </c>
      <c r="W275" s="5">
        <v>664.33972580810666</v>
      </c>
      <c r="X275" s="5">
        <v>669.33971580810669</v>
      </c>
      <c r="Y275" s="5">
        <v>-1.27</v>
      </c>
      <c r="Z275" s="5">
        <v>0.9</v>
      </c>
      <c r="AA275" s="5">
        <v>77.50200000000001</v>
      </c>
      <c r="AB275" s="5">
        <v>9.556316715537557</v>
      </c>
      <c r="AC275" s="5">
        <v>42.781110782635267</v>
      </c>
      <c r="AD275" s="5">
        <v>19.888511626716149</v>
      </c>
    </row>
    <row r="276" spans="1:30" x14ac:dyDescent="0.25">
      <c r="A276" s="32" t="s">
        <v>28</v>
      </c>
      <c r="B276" s="32">
        <v>2019</v>
      </c>
      <c r="C276" s="32">
        <v>10</v>
      </c>
      <c r="D276" s="32" t="s">
        <v>9851</v>
      </c>
      <c r="E276" s="32" t="s">
        <v>9852</v>
      </c>
      <c r="F276" s="32">
        <v>16</v>
      </c>
      <c r="G276" s="32">
        <v>89</v>
      </c>
      <c r="H276" s="32">
        <v>18</v>
      </c>
      <c r="I276" s="32">
        <v>53</v>
      </c>
      <c r="J276" s="60"/>
      <c r="K276" s="5">
        <v>14.16847592905534</v>
      </c>
      <c r="L276" s="60"/>
      <c r="M276" s="5">
        <v>116.09046469049852</v>
      </c>
      <c r="N276" s="5">
        <v>193.31122723195028</v>
      </c>
      <c r="O276" s="5">
        <v>30.261701122679771</v>
      </c>
      <c r="P276" s="5">
        <v>14.001913486657129</v>
      </c>
      <c r="Q276" s="5">
        <v>14.358174886657128</v>
      </c>
      <c r="R276" s="5">
        <v>3.8340000000000001</v>
      </c>
      <c r="S276" s="5">
        <v>7.6680000000000001</v>
      </c>
      <c r="T276" s="5">
        <v>0</v>
      </c>
      <c r="U276" s="5">
        <v>0</v>
      </c>
      <c r="V276" s="5">
        <v>-13.410862374511053</v>
      </c>
      <c r="W276" s="5">
        <v>827.27642014173955</v>
      </c>
      <c r="X276" s="5">
        <v>659.08778014173959</v>
      </c>
      <c r="Y276" s="5">
        <v>42.719999999999992</v>
      </c>
      <c r="Z276" s="5">
        <v>0.9</v>
      </c>
      <c r="AA276" s="5">
        <v>3.8340000000000001</v>
      </c>
      <c r="AB276" s="5">
        <v>9.1688759728846912E-3</v>
      </c>
      <c r="AC276" s="5">
        <v>13.578528419114164</v>
      </c>
      <c r="AD276" s="5">
        <v>6.5693016819079967E-3</v>
      </c>
    </row>
    <row r="277" spans="1:30" x14ac:dyDescent="0.25">
      <c r="A277" s="32" t="s">
        <v>28</v>
      </c>
      <c r="B277" s="32">
        <v>2019</v>
      </c>
      <c r="C277" s="32">
        <v>10</v>
      </c>
      <c r="D277" s="32" t="s">
        <v>9853</v>
      </c>
      <c r="E277" s="32" t="s">
        <v>9854</v>
      </c>
      <c r="F277" s="32">
        <v>17.899999999999999</v>
      </c>
      <c r="G277" s="32">
        <v>68</v>
      </c>
      <c r="H277" s="32">
        <v>16</v>
      </c>
      <c r="I277" s="32">
        <v>0</v>
      </c>
      <c r="J277" s="60"/>
      <c r="K277" s="5">
        <v>11.89841553083512</v>
      </c>
      <c r="L277" s="60"/>
      <c r="M277" s="5">
        <v>47.048406141086218</v>
      </c>
      <c r="N277" s="5">
        <v>116.00356794163523</v>
      </c>
      <c r="O277" s="5">
        <v>62.165863156862272</v>
      </c>
      <c r="P277" s="5">
        <v>14.358174886657128</v>
      </c>
      <c r="Q277" s="5">
        <v>15.509726886657129</v>
      </c>
      <c r="R277" s="5">
        <v>8.01</v>
      </c>
      <c r="S277" s="5">
        <v>8.3519999999999985</v>
      </c>
      <c r="T277" s="5">
        <v>3.8340000000000001</v>
      </c>
      <c r="U277" s="5">
        <v>6.3660699992724989</v>
      </c>
      <c r="V277" s="5">
        <v>6.3660699992724989</v>
      </c>
      <c r="W277" s="5">
        <v>787.36864175810808</v>
      </c>
      <c r="X277" s="5">
        <v>792.36863175810811</v>
      </c>
      <c r="Y277" s="5">
        <v>-1.27</v>
      </c>
      <c r="Z277" s="5">
        <v>0.9</v>
      </c>
      <c r="AA277" s="5">
        <v>8.01</v>
      </c>
      <c r="AB277" s="5">
        <v>1.0375398462067993</v>
      </c>
      <c r="AC277" s="5">
        <v>14.870184502843975</v>
      </c>
      <c r="AD277" s="5">
        <v>0.78425192344939709</v>
      </c>
    </row>
    <row r="278" spans="1:30" x14ac:dyDescent="0.25">
      <c r="A278" s="32" t="s">
        <v>28</v>
      </c>
      <c r="B278" s="32">
        <v>2019</v>
      </c>
      <c r="C278" s="32">
        <v>10</v>
      </c>
      <c r="D278" s="32" t="s">
        <v>9855</v>
      </c>
      <c r="E278" s="32" t="s">
        <v>9856</v>
      </c>
      <c r="F278" s="32">
        <v>17</v>
      </c>
      <c r="G278" s="32">
        <v>95</v>
      </c>
      <c r="H278" s="32">
        <v>7</v>
      </c>
      <c r="I278" s="32">
        <v>0</v>
      </c>
      <c r="J278" s="60"/>
      <c r="K278" s="5">
        <v>16.170243307140737</v>
      </c>
      <c r="L278" s="60"/>
      <c r="M278" s="5">
        <v>42.939159262567202</v>
      </c>
      <c r="N278" s="5">
        <v>46.984296128650399</v>
      </c>
      <c r="O278" s="5">
        <v>64.795279792229096</v>
      </c>
      <c r="P278" s="5">
        <v>15.509726886657129</v>
      </c>
      <c r="Q278" s="5">
        <v>15.681133886657129</v>
      </c>
      <c r="R278" s="5">
        <v>12.024000000000001</v>
      </c>
      <c r="S278" s="5">
        <v>8.0280000000000005</v>
      </c>
      <c r="T278" s="5">
        <v>8.01</v>
      </c>
      <c r="U278" s="5">
        <v>10.568728454073071</v>
      </c>
      <c r="V278" s="5">
        <v>10.568728454073071</v>
      </c>
      <c r="W278" s="5">
        <v>779.13934491698569</v>
      </c>
      <c r="X278" s="5">
        <v>784.13933491698572</v>
      </c>
      <c r="Y278" s="5">
        <v>-1.27</v>
      </c>
      <c r="Z278" s="5">
        <v>0.9</v>
      </c>
      <c r="AA278" s="5">
        <v>12.024000000000001</v>
      </c>
      <c r="AB278" s="5">
        <v>0.74421846086878662</v>
      </c>
      <c r="AC278" s="5">
        <v>15.164600737026827</v>
      </c>
      <c r="AD278" s="5">
        <v>0.56915109105570794</v>
      </c>
    </row>
    <row r="279" spans="1:30" x14ac:dyDescent="0.25">
      <c r="A279" s="32" t="s">
        <v>28</v>
      </c>
      <c r="B279" s="32">
        <v>2019</v>
      </c>
      <c r="C279" s="32">
        <v>10</v>
      </c>
      <c r="D279" s="32" t="s">
        <v>9857</v>
      </c>
      <c r="E279" s="32" t="s">
        <v>9858</v>
      </c>
      <c r="F279" s="32">
        <v>16</v>
      </c>
      <c r="G279" s="32">
        <v>76</v>
      </c>
      <c r="H279" s="32">
        <v>18</v>
      </c>
      <c r="I279" s="32">
        <v>2</v>
      </c>
      <c r="J279" s="60"/>
      <c r="K279" s="5">
        <v>11.757828029083852</v>
      </c>
      <c r="L279" s="60"/>
      <c r="M279" s="5">
        <v>42.457830355386108</v>
      </c>
      <c r="N279" s="5">
        <v>81.916289961785168</v>
      </c>
      <c r="O279" s="5">
        <v>65.110726357646712</v>
      </c>
      <c r="P279" s="5">
        <v>13.591182562050145</v>
      </c>
      <c r="Q279" s="5">
        <v>14.368480162050146</v>
      </c>
      <c r="R279" s="5">
        <v>15.858000000000001</v>
      </c>
      <c r="S279" s="5">
        <v>7.6680000000000001</v>
      </c>
      <c r="T279" s="5">
        <v>12.024000000000001</v>
      </c>
      <c r="U279" s="5">
        <v>11.233638484017026</v>
      </c>
      <c r="V279" s="5">
        <v>11.233638484017026</v>
      </c>
      <c r="W279" s="5">
        <v>777.84527685060982</v>
      </c>
      <c r="X279" s="5">
        <v>776.3098468506098</v>
      </c>
      <c r="Y279" s="5">
        <v>0.3899999999999999</v>
      </c>
      <c r="Z279" s="5">
        <v>0.9</v>
      </c>
      <c r="AA279" s="5">
        <v>15.858000000000001</v>
      </c>
      <c r="AB279" s="5">
        <v>1.311838633026555</v>
      </c>
      <c r="AC279" s="5">
        <v>13.994113376231214</v>
      </c>
      <c r="AD279" s="5">
        <v>0.95663160280315007</v>
      </c>
    </row>
    <row r="280" spans="1:30" x14ac:dyDescent="0.25">
      <c r="A280" s="32" t="s">
        <v>28</v>
      </c>
      <c r="B280" s="32">
        <v>2019</v>
      </c>
      <c r="C280" s="32">
        <v>10</v>
      </c>
      <c r="D280" s="32" t="s">
        <v>9859</v>
      </c>
      <c r="E280" s="32" t="s">
        <v>9860</v>
      </c>
      <c r="F280" s="32">
        <v>18.100000000000001</v>
      </c>
      <c r="G280" s="32">
        <v>55</v>
      </c>
      <c r="H280" s="32">
        <v>9</v>
      </c>
      <c r="I280" s="32">
        <v>0</v>
      </c>
      <c r="J280" s="60"/>
      <c r="K280" s="5">
        <v>8.9119412886753793</v>
      </c>
      <c r="L280" s="60"/>
      <c r="M280" s="5">
        <v>22.946182244675217</v>
      </c>
      <c r="N280" s="5">
        <v>42.395235422927293</v>
      </c>
      <c r="O280" s="5">
        <v>79.400560025581271</v>
      </c>
      <c r="P280" s="5">
        <v>14.368480162050146</v>
      </c>
      <c r="Q280" s="5">
        <v>16.004896162050144</v>
      </c>
      <c r="R280" s="5">
        <v>20.07</v>
      </c>
      <c r="S280" s="5">
        <v>8.4240000000000013</v>
      </c>
      <c r="T280" s="5">
        <v>15.858000000000001</v>
      </c>
      <c r="U280" s="5">
        <v>18.467592160142765</v>
      </c>
      <c r="V280" s="5">
        <v>18.467592160142765</v>
      </c>
      <c r="W280" s="5">
        <v>763.90447396170521</v>
      </c>
      <c r="X280" s="5">
        <v>768.90446396170523</v>
      </c>
      <c r="Y280" s="5">
        <v>-1.27</v>
      </c>
      <c r="Z280" s="5">
        <v>0.9</v>
      </c>
      <c r="AA280" s="5">
        <v>20.07</v>
      </c>
      <c r="AB280" s="5">
        <v>1.6842772151352292</v>
      </c>
      <c r="AC280" s="5">
        <v>15.681126146816302</v>
      </c>
      <c r="AD280" s="5">
        <v>1.9830425610708866</v>
      </c>
    </row>
    <row r="281" spans="1:30" x14ac:dyDescent="0.25">
      <c r="A281" s="32" t="s">
        <v>28</v>
      </c>
      <c r="B281" s="32">
        <v>2019</v>
      </c>
      <c r="C281" s="32">
        <v>10</v>
      </c>
      <c r="D281" s="32" t="s">
        <v>9861</v>
      </c>
      <c r="E281" s="32" t="s">
        <v>9862</v>
      </c>
      <c r="F281" s="32">
        <v>21.9</v>
      </c>
      <c r="G281" s="32">
        <v>53</v>
      </c>
      <c r="H281" s="32">
        <v>11</v>
      </c>
      <c r="I281" s="32">
        <v>0</v>
      </c>
      <c r="J281" s="60"/>
      <c r="K281" s="5">
        <v>11.881196697826319</v>
      </c>
      <c r="L281" s="60"/>
      <c r="M281" s="5">
        <v>15.890656378360235</v>
      </c>
      <c r="N281" s="5">
        <v>22.89002696352614</v>
      </c>
      <c r="O281" s="5">
        <v>85.409589088733412</v>
      </c>
      <c r="P281" s="5">
        <v>16.004896162050144</v>
      </c>
      <c r="Q281" s="5">
        <v>18.052310162050144</v>
      </c>
      <c r="R281" s="5">
        <v>24.966000000000001</v>
      </c>
      <c r="S281" s="5">
        <v>9.7919999999999998</v>
      </c>
      <c r="T281" s="5">
        <v>20.07</v>
      </c>
      <c r="U281" s="5">
        <v>22.707307617990097</v>
      </c>
      <c r="V281" s="5">
        <v>22.707307617990097</v>
      </c>
      <c r="W281" s="5">
        <v>755.85038913302185</v>
      </c>
      <c r="X281" s="5">
        <v>760.85037913302187</v>
      </c>
      <c r="Y281" s="5">
        <v>-1.27</v>
      </c>
      <c r="Z281" s="5">
        <v>0.9</v>
      </c>
      <c r="AA281" s="5">
        <v>24.966000000000001</v>
      </c>
      <c r="AB281" s="5">
        <v>3.8812548901822086</v>
      </c>
      <c r="AC281" s="5">
        <v>17.768076596083919</v>
      </c>
      <c r="AD281" s="5">
        <v>5.8601700111095694</v>
      </c>
    </row>
    <row r="282" spans="1:30" x14ac:dyDescent="0.25">
      <c r="A282" s="32" t="s">
        <v>28</v>
      </c>
      <c r="B282" s="32">
        <v>2019</v>
      </c>
      <c r="C282" s="32">
        <v>10</v>
      </c>
      <c r="D282" s="32" t="s">
        <v>9863</v>
      </c>
      <c r="E282" s="32" t="s">
        <v>9864</v>
      </c>
      <c r="F282" s="32">
        <v>19.100000000000001</v>
      </c>
      <c r="G282" s="32">
        <v>82</v>
      </c>
      <c r="H282" s="32">
        <v>0</v>
      </c>
      <c r="I282" s="32">
        <v>0.6</v>
      </c>
      <c r="J282" s="60"/>
      <c r="K282" s="5">
        <v>15.934539532597803</v>
      </c>
      <c r="L282" s="60"/>
      <c r="M282" s="5">
        <v>18.919793657555591</v>
      </c>
      <c r="N282" s="5">
        <v>18.614693825257934</v>
      </c>
      <c r="O282" s="5">
        <v>82.767212591887812</v>
      </c>
      <c r="P282" s="5">
        <v>18.052310162050144</v>
      </c>
      <c r="Q282" s="5">
        <v>18.740968562050146</v>
      </c>
      <c r="R282" s="5">
        <v>29.358000000000001</v>
      </c>
      <c r="S282" s="5">
        <v>8.7840000000000007</v>
      </c>
      <c r="T282" s="5">
        <v>24.966000000000001</v>
      </c>
      <c r="U282" s="5">
        <v>26.58683502192342</v>
      </c>
      <c r="V282" s="5">
        <v>26.58683502192342</v>
      </c>
      <c r="W282" s="5">
        <v>748.55496905403265</v>
      </c>
      <c r="X282" s="5">
        <v>751.59433305403263</v>
      </c>
      <c r="Y282" s="5">
        <v>-0.77200000000000002</v>
      </c>
      <c r="Z282" s="5">
        <v>0.9</v>
      </c>
      <c r="AA282" s="5">
        <v>29.358000000000001</v>
      </c>
      <c r="AB282" s="5">
        <v>1.5676058930387948</v>
      </c>
      <c r="AC282" s="5">
        <v>18.513130407941325</v>
      </c>
      <c r="AD282" s="5">
        <v>2.0792877615441077</v>
      </c>
    </row>
    <row r="283" spans="1:30" x14ac:dyDescent="0.25">
      <c r="A283" s="32" t="s">
        <v>28</v>
      </c>
      <c r="B283" s="32">
        <v>2019</v>
      </c>
      <c r="C283" s="32">
        <v>10</v>
      </c>
      <c r="D283" s="32" t="s">
        <v>9865</v>
      </c>
      <c r="E283" s="32" t="s">
        <v>9866</v>
      </c>
      <c r="F283" s="32">
        <v>24.7</v>
      </c>
      <c r="G283" s="32">
        <v>57</v>
      </c>
      <c r="H283" s="32">
        <v>24</v>
      </c>
      <c r="I283" s="32">
        <v>0.7</v>
      </c>
      <c r="J283" s="60"/>
      <c r="K283" s="5">
        <v>15.598223004004895</v>
      </c>
      <c r="L283" s="60"/>
      <c r="M283" s="5">
        <v>15.596025594603752</v>
      </c>
      <c r="N283" s="5">
        <v>24.389962641873623</v>
      </c>
      <c r="O283" s="5">
        <v>85.67184872100087</v>
      </c>
      <c r="P283" s="5">
        <v>18.740968562050146</v>
      </c>
      <c r="Q283" s="5">
        <v>20.842172162050147</v>
      </c>
      <c r="R283" s="5">
        <v>34.758000000000003</v>
      </c>
      <c r="S283" s="5">
        <v>10.8</v>
      </c>
      <c r="T283" s="5">
        <v>29.358000000000001</v>
      </c>
      <c r="U283" s="5">
        <v>30.820255469715395</v>
      </c>
      <c r="V283" s="5">
        <v>30.820255469715395</v>
      </c>
      <c r="W283" s="5">
        <v>740.67437516709583</v>
      </c>
      <c r="X283" s="5">
        <v>743.3869681670958</v>
      </c>
      <c r="Y283" s="5">
        <v>-0.68900000000000006</v>
      </c>
      <c r="Z283" s="5">
        <v>0.9</v>
      </c>
      <c r="AA283" s="5">
        <v>34.758000000000003</v>
      </c>
      <c r="AB283" s="5">
        <v>7.7493008488050865</v>
      </c>
      <c r="AC283" s="5">
        <v>20.641088055007181</v>
      </c>
      <c r="AD283" s="5">
        <v>11.673098778895103</v>
      </c>
    </row>
    <row r="284" spans="1:30" x14ac:dyDescent="0.25">
      <c r="A284" s="32" t="s">
        <v>28</v>
      </c>
      <c r="B284" s="32">
        <v>2019</v>
      </c>
      <c r="C284" s="32">
        <v>10</v>
      </c>
      <c r="D284" s="32" t="s">
        <v>9867</v>
      </c>
      <c r="E284" s="32" t="s">
        <v>9868</v>
      </c>
      <c r="F284" s="32">
        <v>28.4</v>
      </c>
      <c r="G284" s="32">
        <v>46</v>
      </c>
      <c r="H284" s="32">
        <v>18</v>
      </c>
      <c r="I284" s="32">
        <v>0</v>
      </c>
      <c r="J284" s="60"/>
      <c r="K284" s="5">
        <v>15.658977728215751</v>
      </c>
      <c r="L284" s="60"/>
      <c r="M284" s="5">
        <v>11.842009303263225</v>
      </c>
      <c r="N284" s="5">
        <v>15.542296169314195</v>
      </c>
      <c r="O284" s="5">
        <v>89.098474727111537</v>
      </c>
      <c r="P284" s="5">
        <v>20.842172162050147</v>
      </c>
      <c r="Q284" s="5">
        <v>23.859314162050147</v>
      </c>
      <c r="R284" s="5">
        <v>40.824000000000005</v>
      </c>
      <c r="S284" s="5">
        <v>12.132</v>
      </c>
      <c r="T284" s="5">
        <v>34.758000000000003</v>
      </c>
      <c r="U284" s="5">
        <v>37.494287683380719</v>
      </c>
      <c r="V284" s="5">
        <v>37.494287683380719</v>
      </c>
      <c r="W284" s="5">
        <v>728.41869142524251</v>
      </c>
      <c r="X284" s="5">
        <v>733.41868142524254</v>
      </c>
      <c r="Y284" s="5">
        <v>-1.27</v>
      </c>
      <c r="Z284" s="5">
        <v>0.9</v>
      </c>
      <c r="AA284" s="5">
        <v>40.824000000000005</v>
      </c>
      <c r="AB284" s="5">
        <v>9.3294316601085807</v>
      </c>
      <c r="AC284" s="5">
        <v>23.666460140778479</v>
      </c>
      <c r="AD284" s="5">
        <v>14.480959917899007</v>
      </c>
    </row>
    <row r="285" spans="1:30" x14ac:dyDescent="0.25">
      <c r="A285" s="32" t="s">
        <v>28</v>
      </c>
      <c r="B285" s="32">
        <v>2019</v>
      </c>
      <c r="C285" s="32">
        <v>10</v>
      </c>
      <c r="D285" s="32" t="s">
        <v>9869</v>
      </c>
      <c r="E285" s="32" t="s">
        <v>9870</v>
      </c>
      <c r="F285" s="32">
        <v>34</v>
      </c>
      <c r="G285" s="32">
        <v>38</v>
      </c>
      <c r="H285" s="32">
        <v>11</v>
      </c>
      <c r="I285" s="32">
        <v>0</v>
      </c>
      <c r="J285" s="60"/>
      <c r="K285" s="5">
        <v>17.674497470437032</v>
      </c>
      <c r="L285" s="60"/>
      <c r="M285" s="5">
        <v>9.0725569335929155</v>
      </c>
      <c r="N285" s="5">
        <v>11.789518858698958</v>
      </c>
      <c r="O285" s="5">
        <v>91.731927497307623</v>
      </c>
      <c r="P285" s="5">
        <v>23.859314162050147</v>
      </c>
      <c r="Q285" s="5">
        <v>27.981036962050148</v>
      </c>
      <c r="R285" s="5">
        <v>47.898000000000003</v>
      </c>
      <c r="S285" s="5">
        <v>14.148</v>
      </c>
      <c r="T285" s="5">
        <v>40.824000000000005</v>
      </c>
      <c r="U285" s="5">
        <v>43.602245263935188</v>
      </c>
      <c r="V285" s="5">
        <v>43.602245263935188</v>
      </c>
      <c r="W285" s="5">
        <v>717.38030721695782</v>
      </c>
      <c r="X285" s="5">
        <v>722.38029721695784</v>
      </c>
      <c r="Y285" s="5">
        <v>-1.27</v>
      </c>
      <c r="Z285" s="5">
        <v>0.9</v>
      </c>
      <c r="AA285" s="5">
        <v>47.898000000000003</v>
      </c>
      <c r="AB285" s="5">
        <v>9.5519890867168495</v>
      </c>
      <c r="AC285" s="5">
        <v>27.782040792324338</v>
      </c>
      <c r="AD285" s="5">
        <v>15.978390329250264</v>
      </c>
    </row>
    <row r="286" spans="1:30" x14ac:dyDescent="0.25">
      <c r="A286" s="32" t="s">
        <v>28</v>
      </c>
      <c r="B286" s="32">
        <v>2019</v>
      </c>
      <c r="C286" s="32">
        <v>10</v>
      </c>
      <c r="D286" s="32" t="s">
        <v>9871</v>
      </c>
      <c r="E286" s="32" t="s">
        <v>9872</v>
      </c>
      <c r="F286" s="32">
        <v>34.799999999999997</v>
      </c>
      <c r="G286" s="32">
        <v>44</v>
      </c>
      <c r="H286" s="32">
        <v>20</v>
      </c>
      <c r="I286" s="32">
        <v>0</v>
      </c>
      <c r="J286" s="60"/>
      <c r="K286" s="5">
        <v>20.73705910499849</v>
      </c>
      <c r="L286" s="60"/>
      <c r="M286" s="5">
        <v>9.0209805229164033</v>
      </c>
      <c r="N286" s="5">
        <v>9.0209805229164033</v>
      </c>
      <c r="O286" s="5">
        <v>91.781856770404573</v>
      </c>
      <c r="P286" s="5">
        <v>27.981036962050148</v>
      </c>
      <c r="Q286" s="5">
        <v>31.788734562050148</v>
      </c>
      <c r="R286" s="5">
        <v>55.116</v>
      </c>
      <c r="S286" s="5">
        <v>14.435999999999998</v>
      </c>
      <c r="T286" s="5">
        <v>47.898000000000003</v>
      </c>
      <c r="U286" s="5">
        <v>50.725991205369759</v>
      </c>
      <c r="V286" s="5">
        <v>50.725991205369759</v>
      </c>
      <c r="W286" s="5">
        <v>704.71731421357777</v>
      </c>
      <c r="X286" s="5">
        <v>709.71730421357779</v>
      </c>
      <c r="Y286" s="5">
        <v>-1.27</v>
      </c>
      <c r="Z286" s="5">
        <v>0.9</v>
      </c>
      <c r="AA286" s="5">
        <v>55.116</v>
      </c>
      <c r="AB286" s="5">
        <v>15.138541014997273</v>
      </c>
      <c r="AC286" s="5">
        <v>31.590020222035147</v>
      </c>
      <c r="AD286" s="5">
        <v>23.789773005105172</v>
      </c>
    </row>
    <row r="287" spans="1:30" x14ac:dyDescent="0.25">
      <c r="A287" s="32" t="s">
        <v>28</v>
      </c>
      <c r="B287" s="32">
        <v>2019</v>
      </c>
      <c r="C287" s="32">
        <v>10</v>
      </c>
      <c r="D287" s="32" t="s">
        <v>9873</v>
      </c>
      <c r="E287" s="32" t="s">
        <v>9874</v>
      </c>
      <c r="F287" s="32">
        <v>18.899999999999999</v>
      </c>
      <c r="G287" s="32">
        <v>96</v>
      </c>
      <c r="H287" s="32">
        <v>13</v>
      </c>
      <c r="I287" s="32">
        <v>0</v>
      </c>
      <c r="J287" s="60"/>
      <c r="K287" s="5">
        <v>18.222132162800829</v>
      </c>
      <c r="L287" s="60"/>
      <c r="M287" s="5">
        <v>23.427699401255197</v>
      </c>
      <c r="N287" s="5">
        <v>8.9694211345897532</v>
      </c>
      <c r="O287" s="5">
        <v>79.008577932723057</v>
      </c>
      <c r="P287" s="5">
        <v>31.788734562050148</v>
      </c>
      <c r="Q287" s="5">
        <v>31.94025456205015</v>
      </c>
      <c r="R287" s="5">
        <v>59.472000000000001</v>
      </c>
      <c r="S287" s="5">
        <v>8.7119999999999997</v>
      </c>
      <c r="T287" s="5">
        <v>55.116</v>
      </c>
      <c r="U287" s="5">
        <v>57.995671316765915</v>
      </c>
      <c r="V287" s="5">
        <v>57.995671316765915</v>
      </c>
      <c r="W287" s="5">
        <v>692.02532334410864</v>
      </c>
      <c r="X287" s="5">
        <v>697.02531334410867</v>
      </c>
      <c r="Y287" s="5">
        <v>-1.27</v>
      </c>
      <c r="Z287" s="5">
        <v>0.9</v>
      </c>
      <c r="AA287" s="5">
        <v>59.472000000000001</v>
      </c>
      <c r="AB287" s="5">
        <v>1.984027943704068</v>
      </c>
      <c r="AC287" s="5">
        <v>31.779428408552565</v>
      </c>
      <c r="AD287" s="5">
        <v>4.3494488760205954</v>
      </c>
    </row>
    <row r="288" spans="1:30" x14ac:dyDescent="0.25">
      <c r="A288" s="32" t="s">
        <v>28</v>
      </c>
      <c r="B288" s="32">
        <v>2019</v>
      </c>
      <c r="C288" s="32">
        <v>10</v>
      </c>
      <c r="D288" s="32" t="s">
        <v>9875</v>
      </c>
      <c r="E288" s="32" t="s">
        <v>9876</v>
      </c>
      <c r="F288" s="32">
        <v>8</v>
      </c>
      <c r="G288" s="32">
        <v>90</v>
      </c>
      <c r="H288" s="32">
        <v>19</v>
      </c>
      <c r="I288" s="32">
        <v>25</v>
      </c>
      <c r="J288" s="60"/>
      <c r="K288" s="5">
        <v>6.4513121755660849</v>
      </c>
      <c r="L288" s="60"/>
      <c r="M288" s="5">
        <v>131.64241464230096</v>
      </c>
      <c r="N288" s="5">
        <v>188.7032395160069</v>
      </c>
      <c r="O288" s="5">
        <v>25.255398601453532</v>
      </c>
      <c r="P288" s="5">
        <v>11.164862182217997</v>
      </c>
      <c r="Q288" s="5">
        <v>11.337216182217997</v>
      </c>
      <c r="R288" s="5">
        <v>19.677765550375341</v>
      </c>
      <c r="S288" s="5">
        <v>4.7880000000000003</v>
      </c>
      <c r="T288" s="5">
        <v>17.283765550375342</v>
      </c>
      <c r="U288" s="5">
        <v>17.283765550375342</v>
      </c>
      <c r="V288" s="5">
        <v>17.283765550375342</v>
      </c>
      <c r="W288" s="5">
        <v>766.16864890621628</v>
      </c>
      <c r="X288" s="5">
        <v>689.47588890621626</v>
      </c>
      <c r="Y288" s="5">
        <v>19.48</v>
      </c>
      <c r="Z288" s="5">
        <v>0.9</v>
      </c>
      <c r="AA288" s="5">
        <v>19.677765550375341</v>
      </c>
      <c r="AB288" s="5">
        <v>2.179242480641001E-3</v>
      </c>
      <c r="AC288" s="5">
        <v>11.165635028448939</v>
      </c>
      <c r="AD288" s="5">
        <v>1.3966144007846208E-3</v>
      </c>
    </row>
    <row r="289" spans="1:30" x14ac:dyDescent="0.25">
      <c r="A289" s="32" t="s">
        <v>28</v>
      </c>
      <c r="B289" s="32">
        <v>2019</v>
      </c>
      <c r="C289" s="32">
        <v>10</v>
      </c>
      <c r="D289" s="32" t="s">
        <v>9877</v>
      </c>
      <c r="E289" s="32" t="s">
        <v>9878</v>
      </c>
      <c r="F289" s="32">
        <v>15.8</v>
      </c>
      <c r="G289" s="32">
        <v>79</v>
      </c>
      <c r="H289" s="32">
        <v>16</v>
      </c>
      <c r="I289" s="32">
        <v>9</v>
      </c>
      <c r="J289" s="60"/>
      <c r="K289" s="5">
        <v>12.15052432527721</v>
      </c>
      <c r="L289" s="60"/>
      <c r="M289" s="5">
        <v>101.62961965093238</v>
      </c>
      <c r="N289" s="5">
        <v>218.74023925924985</v>
      </c>
      <c r="O289" s="5">
        <v>35.478242675264418</v>
      </c>
      <c r="P289" s="5">
        <v>5.5496084982077249</v>
      </c>
      <c r="Q289" s="5">
        <v>6.2217890982077249</v>
      </c>
      <c r="R289" s="5">
        <v>10.856806487471854</v>
      </c>
      <c r="S289" s="5">
        <v>7.596000000000001</v>
      </c>
      <c r="T289" s="5">
        <v>7.0588064874718537</v>
      </c>
      <c r="U289" s="5">
        <v>7.0588064874718537</v>
      </c>
      <c r="V289" s="5">
        <v>7.0588064874718537</v>
      </c>
      <c r="W289" s="5">
        <v>786.00622437439779</v>
      </c>
      <c r="X289" s="5">
        <v>761.59682437439778</v>
      </c>
      <c r="Y289" s="5">
        <v>6.1999999999999993</v>
      </c>
      <c r="Z289" s="5">
        <v>0.9</v>
      </c>
      <c r="AA289" s="5">
        <v>10.856806487471854</v>
      </c>
      <c r="AB289" s="5">
        <v>3.0340619407400838E-2</v>
      </c>
      <c r="AC289" s="5">
        <v>6.0561732719365793</v>
      </c>
      <c r="AD289" s="5">
        <v>1.4222621200905408E-2</v>
      </c>
    </row>
    <row r="290" spans="1:30" x14ac:dyDescent="0.25">
      <c r="A290" s="32" t="s">
        <v>28</v>
      </c>
      <c r="B290" s="32">
        <v>2019</v>
      </c>
      <c r="C290" s="32">
        <v>10</v>
      </c>
      <c r="D290" s="32" t="s">
        <v>9879</v>
      </c>
      <c r="E290" s="32" t="s">
        <v>9880</v>
      </c>
      <c r="F290" s="32">
        <v>17</v>
      </c>
      <c r="G290" s="32">
        <v>89</v>
      </c>
      <c r="H290" s="32">
        <v>9</v>
      </c>
      <c r="I290" s="32">
        <v>4</v>
      </c>
      <c r="J290" s="60"/>
      <c r="K290" s="5">
        <v>15.1531221714942</v>
      </c>
      <c r="L290" s="60"/>
      <c r="M290" s="5">
        <v>110.64009306560435</v>
      </c>
      <c r="N290" s="5">
        <v>167.2132676549603</v>
      </c>
      <c r="O290" s="5">
        <v>32.159135392829555</v>
      </c>
      <c r="P290" s="5">
        <v>3.4419355856163754</v>
      </c>
      <c r="Q290" s="5">
        <v>3.8190309856163753</v>
      </c>
      <c r="R290" s="5">
        <v>10.745695930209202</v>
      </c>
      <c r="S290" s="5">
        <v>8.0280000000000005</v>
      </c>
      <c r="T290" s="5">
        <v>6.7316959302092023</v>
      </c>
      <c r="U290" s="5">
        <v>6.7316959302092023</v>
      </c>
      <c r="V290" s="5">
        <v>6.7316959302092023</v>
      </c>
      <c r="W290" s="5">
        <v>786.64926460528909</v>
      </c>
      <c r="X290" s="5">
        <v>778.57841460528914</v>
      </c>
      <c r="Y290" s="5">
        <v>2.0499999999999998</v>
      </c>
      <c r="Z290" s="5">
        <v>0.9</v>
      </c>
      <c r="AA290" s="5">
        <v>10.745695930209202</v>
      </c>
      <c r="AB290" s="5">
        <v>9.6048727733828877E-3</v>
      </c>
      <c r="AC290" s="5">
        <v>4.0445072534338795</v>
      </c>
      <c r="AD290" s="5">
        <v>3.7831484541851245E-3</v>
      </c>
    </row>
    <row r="291" spans="1:30" x14ac:dyDescent="0.25">
      <c r="A291" s="32" t="s">
        <v>28</v>
      </c>
      <c r="B291" s="32">
        <v>2019</v>
      </c>
      <c r="C291" s="32">
        <v>10</v>
      </c>
      <c r="D291" s="32" t="s">
        <v>9881</v>
      </c>
      <c r="E291" s="32" t="s">
        <v>9882</v>
      </c>
      <c r="F291" s="32">
        <v>18.600000000000001</v>
      </c>
      <c r="G291" s="32">
        <v>96</v>
      </c>
      <c r="H291" s="32">
        <v>3</v>
      </c>
      <c r="I291" s="32">
        <v>18</v>
      </c>
      <c r="J291" s="60"/>
      <c r="K291" s="5">
        <v>17.924048565040213</v>
      </c>
      <c r="L291" s="60"/>
      <c r="M291" s="5">
        <v>199.57000165971741</v>
      </c>
      <c r="N291" s="5">
        <v>229.88190836598889</v>
      </c>
      <c r="O291" s="5">
        <v>8.6529540816257331</v>
      </c>
      <c r="P291" s="5">
        <v>1.2448586007448388</v>
      </c>
      <c r="Q291" s="5">
        <v>1.3941058007448388</v>
      </c>
      <c r="R291" s="5">
        <v>4.3020000000000005</v>
      </c>
      <c r="S291" s="5">
        <v>8.604000000000001</v>
      </c>
      <c r="T291" s="5">
        <v>0</v>
      </c>
      <c r="U291" s="5">
        <v>0</v>
      </c>
      <c r="V291" s="5">
        <v>-15.983131061913877</v>
      </c>
      <c r="W291" s="5">
        <v>832.61350534931728</v>
      </c>
      <c r="X291" s="5">
        <v>778.79471534931724</v>
      </c>
      <c r="Y291" s="5">
        <v>13.67</v>
      </c>
      <c r="Z291" s="5">
        <v>0.9</v>
      </c>
      <c r="AA291" s="5">
        <v>4.3020000000000005</v>
      </c>
      <c r="AB291" s="5">
        <v>7.2526422864380445E-7</v>
      </c>
      <c r="AC291" s="5">
        <v>1.5403209055940461</v>
      </c>
      <c r="AD291" s="5">
        <v>2.0944723961317062E-7</v>
      </c>
    </row>
    <row r="292" spans="1:30" x14ac:dyDescent="0.25">
      <c r="A292" s="32" t="s">
        <v>28</v>
      </c>
      <c r="B292" s="32">
        <v>2019</v>
      </c>
      <c r="C292" s="32">
        <v>10</v>
      </c>
      <c r="D292" s="32" t="s">
        <v>9883</v>
      </c>
      <c r="E292" s="32" t="s">
        <v>9884</v>
      </c>
      <c r="F292" s="32">
        <v>22</v>
      </c>
      <c r="G292" s="32">
        <v>58</v>
      </c>
      <c r="H292" s="32">
        <v>18</v>
      </c>
      <c r="I292" s="32">
        <v>1</v>
      </c>
      <c r="J292" s="60"/>
      <c r="K292" s="5">
        <v>13.34673756197687</v>
      </c>
      <c r="L292" s="60"/>
      <c r="M292" s="5">
        <v>52.0220910194708</v>
      </c>
      <c r="N292" s="5">
        <v>205.10325321785464</v>
      </c>
      <c r="O292" s="5">
        <v>59.128410529483965</v>
      </c>
      <c r="P292" s="5">
        <v>1.3941058007448388</v>
      </c>
      <c r="Q292" s="5">
        <v>3.2316646007448391</v>
      </c>
      <c r="R292" s="5">
        <v>9.2160000000000011</v>
      </c>
      <c r="S292" s="5">
        <v>9.8279999999999994</v>
      </c>
      <c r="T292" s="5">
        <v>4.3020000000000005</v>
      </c>
      <c r="U292" s="5">
        <v>5.1784651469655243</v>
      </c>
      <c r="V292" s="5">
        <v>5.1784651469655243</v>
      </c>
      <c r="W292" s="5">
        <v>789.70982258421168</v>
      </c>
      <c r="X292" s="5">
        <v>791.44210258421163</v>
      </c>
      <c r="Y292" s="5">
        <v>-0.44000000000000006</v>
      </c>
      <c r="Z292" s="5">
        <v>0.9</v>
      </c>
      <c r="AA292" s="5">
        <v>9.2160000000000011</v>
      </c>
      <c r="AB292" s="5">
        <v>0.95784992836186822</v>
      </c>
      <c r="AC292" s="5">
        <v>3.4440870595233037</v>
      </c>
      <c r="AD292" s="5">
        <v>0.35463649259343738</v>
      </c>
    </row>
    <row r="293" spans="1:30" x14ac:dyDescent="0.25">
      <c r="A293" s="32" t="s">
        <v>28</v>
      </c>
      <c r="B293" s="32">
        <v>2019</v>
      </c>
      <c r="C293" s="32">
        <v>10</v>
      </c>
      <c r="D293" s="32" t="s">
        <v>9885</v>
      </c>
      <c r="E293" s="32" t="s">
        <v>9886</v>
      </c>
      <c r="F293" s="32">
        <v>21.7</v>
      </c>
      <c r="G293" s="32">
        <v>34</v>
      </c>
      <c r="H293" s="32">
        <v>20</v>
      </c>
      <c r="I293" s="32">
        <v>0</v>
      </c>
      <c r="J293" s="60"/>
      <c r="K293" s="5">
        <v>5.1578150117855772</v>
      </c>
      <c r="L293" s="60"/>
      <c r="M293" s="5">
        <v>16.059859301766423</v>
      </c>
      <c r="N293" s="5">
        <v>51.956339485203507</v>
      </c>
      <c r="O293" s="5">
        <v>85.259404430923041</v>
      </c>
      <c r="P293" s="5">
        <v>3.2316646007448391</v>
      </c>
      <c r="Q293" s="5">
        <v>6.0817558007448387</v>
      </c>
      <c r="R293" s="5">
        <v>14.076000000000001</v>
      </c>
      <c r="S293" s="5">
        <v>9.7200000000000006</v>
      </c>
      <c r="T293" s="5">
        <v>9.2160000000000011</v>
      </c>
      <c r="U293" s="5">
        <v>11.782479501225932</v>
      </c>
      <c r="V293" s="5">
        <v>11.782479501225932</v>
      </c>
      <c r="W293" s="5">
        <v>776.77872524458053</v>
      </c>
      <c r="X293" s="5">
        <v>781.77871524458055</v>
      </c>
      <c r="Y293" s="5">
        <v>-1.27</v>
      </c>
      <c r="Z293" s="5">
        <v>0.9</v>
      </c>
      <c r="AA293" s="5">
        <v>14.076000000000001</v>
      </c>
      <c r="AB293" s="5">
        <v>5.9820718365356873</v>
      </c>
      <c r="AC293" s="5">
        <v>6.0458888675341198</v>
      </c>
      <c r="AD293" s="5">
        <v>5.0325024301202532</v>
      </c>
    </row>
    <row r="294" spans="1:30" x14ac:dyDescent="0.25">
      <c r="A294" s="32" t="s">
        <v>28</v>
      </c>
      <c r="B294" s="32">
        <v>2019</v>
      </c>
      <c r="C294" s="32">
        <v>10</v>
      </c>
      <c r="D294" s="32" t="s">
        <v>9887</v>
      </c>
      <c r="E294" s="32" t="s">
        <v>9888</v>
      </c>
      <c r="F294" s="32">
        <v>15.3</v>
      </c>
      <c r="G294" s="32">
        <v>86</v>
      </c>
      <c r="H294" s="32">
        <v>5</v>
      </c>
      <c r="I294" s="32">
        <v>0</v>
      </c>
      <c r="J294" s="60"/>
      <c r="K294" s="5">
        <v>12.954664292187214</v>
      </c>
      <c r="L294" s="60"/>
      <c r="M294" s="5">
        <v>19.809644348398947</v>
      </c>
      <c r="N294" s="5">
        <v>16.005976792159103</v>
      </c>
      <c r="O294" s="5">
        <v>82.009193030184221</v>
      </c>
      <c r="P294" s="5">
        <v>6.0817558007448387</v>
      </c>
      <c r="Q294" s="5">
        <v>6.5166182007448388</v>
      </c>
      <c r="R294" s="5">
        <v>17.783999999999999</v>
      </c>
      <c r="S294" s="5">
        <v>7.4160000000000004</v>
      </c>
      <c r="T294" s="5">
        <v>14.076000000000001</v>
      </c>
      <c r="U294" s="5">
        <v>16.673954533171365</v>
      </c>
      <c r="V294" s="5">
        <v>16.673954533171365</v>
      </c>
      <c r="W294" s="5">
        <v>767.33758492524112</v>
      </c>
      <c r="X294" s="5">
        <v>772.33757492524114</v>
      </c>
      <c r="Y294" s="5">
        <v>-1.27</v>
      </c>
      <c r="Z294" s="5">
        <v>0.9</v>
      </c>
      <c r="AA294" s="5">
        <v>17.783999999999999</v>
      </c>
      <c r="AB294" s="5">
        <v>1.8358815789218343</v>
      </c>
      <c r="AC294" s="5">
        <v>6.8020356754501954</v>
      </c>
      <c r="AD294" s="5">
        <v>0.9092069991666617</v>
      </c>
    </row>
    <row r="295" spans="1:30" x14ac:dyDescent="0.25">
      <c r="A295" s="32" t="s">
        <v>28</v>
      </c>
      <c r="B295" s="32">
        <v>2019</v>
      </c>
      <c r="C295" s="32">
        <v>10</v>
      </c>
      <c r="D295" s="32" t="s">
        <v>9889</v>
      </c>
      <c r="E295" s="32" t="s">
        <v>9890</v>
      </c>
      <c r="F295" s="32">
        <v>18</v>
      </c>
      <c r="G295" s="32">
        <v>67</v>
      </c>
      <c r="H295" s="32">
        <v>16</v>
      </c>
      <c r="I295" s="32">
        <v>15</v>
      </c>
      <c r="J295" s="60"/>
      <c r="K295" s="5">
        <v>11.769475879270276</v>
      </c>
      <c r="L295" s="60"/>
      <c r="M295" s="5">
        <v>62.557197692466552</v>
      </c>
      <c r="N295" s="5">
        <v>171.6901396101139</v>
      </c>
      <c r="O295" s="5">
        <v>53.170269530630726</v>
      </c>
      <c r="P295" s="5">
        <v>2.6489023265635265</v>
      </c>
      <c r="Q295" s="5">
        <v>3.8426905265635267</v>
      </c>
      <c r="R295" s="5">
        <v>4.194</v>
      </c>
      <c r="S295" s="5">
        <v>8.3879999999999999</v>
      </c>
      <c r="T295" s="5">
        <v>0</v>
      </c>
      <c r="U295" s="5">
        <v>0</v>
      </c>
      <c r="V295" s="5">
        <v>-4.5869727330082961</v>
      </c>
      <c r="W295" s="5">
        <v>809.22674790625217</v>
      </c>
      <c r="X295" s="5">
        <v>765.21108790625215</v>
      </c>
      <c r="Y295" s="5">
        <v>11.18</v>
      </c>
      <c r="Z295" s="5">
        <v>0.9</v>
      </c>
      <c r="AA295" s="5">
        <v>4.194</v>
      </c>
      <c r="AB295" s="5">
        <v>0.52375417187085616</v>
      </c>
      <c r="AC295" s="5">
        <v>3.4799374176645306</v>
      </c>
      <c r="AD295" s="5">
        <v>0.19466603515863426</v>
      </c>
    </row>
    <row r="296" spans="1:30" x14ac:dyDescent="0.25">
      <c r="A296" s="32" t="s">
        <v>28</v>
      </c>
      <c r="B296" s="32">
        <v>2019</v>
      </c>
      <c r="C296" s="32">
        <v>10</v>
      </c>
      <c r="D296" s="32" t="s">
        <v>9891</v>
      </c>
      <c r="E296" s="32" t="s">
        <v>9892</v>
      </c>
      <c r="F296" s="32">
        <v>21.5</v>
      </c>
      <c r="G296" s="32">
        <v>49</v>
      </c>
      <c r="H296" s="32">
        <v>5</v>
      </c>
      <c r="I296" s="32">
        <v>0</v>
      </c>
      <c r="J296" s="60"/>
      <c r="K296" s="5">
        <v>10.332292361717995</v>
      </c>
      <c r="L296" s="60"/>
      <c r="M296" s="5">
        <v>26.295474890995656</v>
      </c>
      <c r="N296" s="5">
        <v>62.487969137032245</v>
      </c>
      <c r="O296" s="5">
        <v>76.719114733963394</v>
      </c>
      <c r="P296" s="5">
        <v>3.8426905265635267</v>
      </c>
      <c r="Q296" s="5">
        <v>6.025714926563527</v>
      </c>
      <c r="R296" s="5">
        <v>9.0180000000000007</v>
      </c>
      <c r="S296" s="5">
        <v>9.6479999999999997</v>
      </c>
      <c r="T296" s="5">
        <v>4.194</v>
      </c>
      <c r="U296" s="5">
        <v>6.7283571259044646</v>
      </c>
      <c r="V296" s="5">
        <v>6.7283571259044646</v>
      </c>
      <c r="W296" s="5">
        <v>786.65583080257056</v>
      </c>
      <c r="X296" s="5">
        <v>791.65582080257059</v>
      </c>
      <c r="Y296" s="5">
        <v>-1.27</v>
      </c>
      <c r="Z296" s="5">
        <v>0.9</v>
      </c>
      <c r="AA296" s="5">
        <v>9.0180000000000007</v>
      </c>
      <c r="AB296" s="5">
        <v>1.0976545184416804</v>
      </c>
      <c r="AC296" s="5">
        <v>5.7920868144660238</v>
      </c>
      <c r="AD296" s="5">
        <v>0.50409071773749348</v>
      </c>
    </row>
    <row r="297" spans="1:30" x14ac:dyDescent="0.25">
      <c r="A297" s="32" t="s">
        <v>28</v>
      </c>
      <c r="B297" s="32">
        <v>2019</v>
      </c>
      <c r="C297" s="32">
        <v>10</v>
      </c>
      <c r="D297" s="32" t="s">
        <v>9893</v>
      </c>
      <c r="E297" s="32" t="s">
        <v>9894</v>
      </c>
      <c r="F297" s="32">
        <v>23</v>
      </c>
      <c r="G297" s="32">
        <v>48</v>
      </c>
      <c r="H297" s="32">
        <v>7</v>
      </c>
      <c r="I297" s="32">
        <v>0</v>
      </c>
      <c r="J297" s="60"/>
      <c r="K297" s="5">
        <v>11.395053526783332</v>
      </c>
      <c r="L297" s="60"/>
      <c r="M297" s="5">
        <v>15.765507537919492</v>
      </c>
      <c r="N297" s="5">
        <v>26.238214204672474</v>
      </c>
      <c r="O297" s="5">
        <v>85.520871944333877</v>
      </c>
      <c r="P297" s="5">
        <v>6.025714926563527</v>
      </c>
      <c r="Q297" s="5">
        <v>8.3992757265635269</v>
      </c>
      <c r="R297" s="5">
        <v>14.112000000000002</v>
      </c>
      <c r="S297" s="5">
        <v>10.188000000000001</v>
      </c>
      <c r="T297" s="5">
        <v>9.0180000000000007</v>
      </c>
      <c r="U297" s="5">
        <v>11.583205326963251</v>
      </c>
      <c r="V297" s="5">
        <v>11.583205326963251</v>
      </c>
      <c r="W297" s="5">
        <v>777.16580150209677</v>
      </c>
      <c r="X297" s="5">
        <v>782.16579150209679</v>
      </c>
      <c r="Y297" s="5">
        <v>-1.27</v>
      </c>
      <c r="Z297" s="5">
        <v>0.9</v>
      </c>
      <c r="AA297" s="5">
        <v>14.112000000000002</v>
      </c>
      <c r="AB297" s="5">
        <v>3.2223268920314063</v>
      </c>
      <c r="AC297" s="5">
        <v>8.2152004733359956</v>
      </c>
      <c r="AD297" s="5">
        <v>2.9763956669633056</v>
      </c>
    </row>
    <row r="298" spans="1:30" x14ac:dyDescent="0.25">
      <c r="A298" s="32" t="s">
        <v>28</v>
      </c>
      <c r="B298" s="32">
        <v>2019</v>
      </c>
      <c r="C298" s="32">
        <v>10</v>
      </c>
      <c r="D298" s="32" t="s">
        <v>9895</v>
      </c>
      <c r="E298" s="32" t="s">
        <v>9896</v>
      </c>
      <c r="F298" s="32">
        <v>24.2</v>
      </c>
      <c r="G298" s="32">
        <v>46</v>
      </c>
      <c r="H298" s="32">
        <v>7</v>
      </c>
      <c r="I298" s="32">
        <v>0</v>
      </c>
      <c r="J298" s="60"/>
      <c r="K298" s="5">
        <v>11.84543907045054</v>
      </c>
      <c r="L298" s="60"/>
      <c r="M298" s="5">
        <v>12.888390074002279</v>
      </c>
      <c r="N298" s="5">
        <v>15.711722176575135</v>
      </c>
      <c r="O298" s="5">
        <v>88.127195133108984</v>
      </c>
      <c r="P298" s="5">
        <v>8.3992757265635269</v>
      </c>
      <c r="Q298" s="5">
        <v>10.986858526563527</v>
      </c>
      <c r="R298" s="5">
        <v>19.422000000000001</v>
      </c>
      <c r="S298" s="5">
        <v>10.62</v>
      </c>
      <c r="T298" s="5">
        <v>14.112000000000002</v>
      </c>
      <c r="U298" s="5">
        <v>16.710189120654732</v>
      </c>
      <c r="V298" s="5">
        <v>16.710189120654732</v>
      </c>
      <c r="W298" s="5">
        <v>767.26807767137132</v>
      </c>
      <c r="X298" s="5">
        <v>772.26806767137134</v>
      </c>
      <c r="Y298" s="5">
        <v>-1.27</v>
      </c>
      <c r="Z298" s="5">
        <v>0.9</v>
      </c>
      <c r="AA298" s="5">
        <v>19.422000000000001</v>
      </c>
      <c r="AB298" s="5">
        <v>4.6627496586246906</v>
      </c>
      <c r="AC298" s="5">
        <v>10.823986977119645</v>
      </c>
      <c r="AD298" s="5">
        <v>5.2770126275947131</v>
      </c>
    </row>
    <row r="299" spans="1:30" x14ac:dyDescent="0.25">
      <c r="A299" s="32" t="s">
        <v>28</v>
      </c>
      <c r="B299" s="32">
        <v>2019</v>
      </c>
      <c r="C299" s="32">
        <v>10</v>
      </c>
      <c r="D299" s="32" t="s">
        <v>9897</v>
      </c>
      <c r="E299" s="32" t="s">
        <v>9898</v>
      </c>
      <c r="F299" s="32">
        <v>26</v>
      </c>
      <c r="G299" s="32">
        <v>40</v>
      </c>
      <c r="H299" s="32">
        <v>16</v>
      </c>
      <c r="I299" s="32">
        <v>0</v>
      </c>
      <c r="J299" s="60"/>
      <c r="K299" s="5">
        <v>11.355853853227595</v>
      </c>
      <c r="L299" s="60"/>
      <c r="M299" s="5">
        <v>10.944064307858556</v>
      </c>
      <c r="N299" s="5">
        <v>12.835554280482196</v>
      </c>
      <c r="O299" s="5">
        <v>89.942219683901229</v>
      </c>
      <c r="P299" s="5">
        <v>10.986858526563527</v>
      </c>
      <c r="Q299" s="5">
        <v>14.066502526563527</v>
      </c>
      <c r="R299" s="5">
        <v>25.056000000000001</v>
      </c>
      <c r="S299" s="5">
        <v>11.268000000000001</v>
      </c>
      <c r="T299" s="5">
        <v>19.422000000000001</v>
      </c>
      <c r="U299" s="5">
        <v>22.055024557140911</v>
      </c>
      <c r="V299" s="5">
        <v>22.055024557140911</v>
      </c>
      <c r="W299" s="5">
        <v>757.08396567443265</v>
      </c>
      <c r="X299" s="5">
        <v>762.08395567443267</v>
      </c>
      <c r="Y299" s="5">
        <v>-1.27</v>
      </c>
      <c r="Z299" s="5">
        <v>0.9</v>
      </c>
      <c r="AA299" s="5">
        <v>25.056000000000001</v>
      </c>
      <c r="AB299" s="5">
        <v>9.520508430747423</v>
      </c>
      <c r="AC299" s="5">
        <v>13.904574891097234</v>
      </c>
      <c r="AD299" s="5">
        <v>11.342600964085937</v>
      </c>
    </row>
    <row r="300" spans="1:30" x14ac:dyDescent="0.25">
      <c r="A300" s="32" t="s">
        <v>28</v>
      </c>
      <c r="B300" s="32">
        <v>2019</v>
      </c>
      <c r="C300" s="32">
        <v>10</v>
      </c>
      <c r="D300" s="32" t="s">
        <v>9899</v>
      </c>
      <c r="E300" s="32" t="s">
        <v>9900</v>
      </c>
      <c r="F300" s="32">
        <v>28.1</v>
      </c>
      <c r="G300" s="32">
        <v>32</v>
      </c>
      <c r="H300" s="32">
        <v>35</v>
      </c>
      <c r="I300" s="32">
        <v>0</v>
      </c>
      <c r="J300" s="60"/>
      <c r="K300" s="5">
        <v>9.8615972636185081</v>
      </c>
      <c r="L300" s="60"/>
      <c r="M300" s="5">
        <v>8.816156183085301</v>
      </c>
      <c r="N300" s="5">
        <v>10.891870222301609</v>
      </c>
      <c r="O300" s="5">
        <v>91.980465729883477</v>
      </c>
      <c r="P300" s="5">
        <v>14.066502526563527</v>
      </c>
      <c r="Q300" s="5">
        <v>17.827228926563528</v>
      </c>
      <c r="R300" s="5">
        <v>31.068000000000001</v>
      </c>
      <c r="S300" s="5">
        <v>12.024000000000001</v>
      </c>
      <c r="T300" s="5">
        <v>25.056000000000001</v>
      </c>
      <c r="U300" s="5">
        <v>27.726498067848311</v>
      </c>
      <c r="V300" s="5">
        <v>27.726498067848311</v>
      </c>
      <c r="W300" s="5">
        <v>746.4252533524002</v>
      </c>
      <c r="X300" s="5">
        <v>751.42524335240023</v>
      </c>
      <c r="Y300" s="5">
        <v>-1.27</v>
      </c>
      <c r="Z300" s="5">
        <v>0.9</v>
      </c>
      <c r="AA300" s="5">
        <v>31.068000000000001</v>
      </c>
      <c r="AB300" s="5">
        <v>33.150423476012563</v>
      </c>
      <c r="AC300" s="5">
        <v>17.651130518087452</v>
      </c>
      <c r="AD300" s="5">
        <v>31.451751240637183</v>
      </c>
    </row>
    <row r="301" spans="1:30" x14ac:dyDescent="0.25">
      <c r="A301" s="32" t="s">
        <v>28</v>
      </c>
      <c r="B301" s="32">
        <v>2019</v>
      </c>
      <c r="C301" s="32">
        <v>10</v>
      </c>
      <c r="D301" s="32" t="s">
        <v>9901</v>
      </c>
      <c r="E301" s="32" t="s">
        <v>9902</v>
      </c>
      <c r="F301" s="32">
        <v>20.2</v>
      </c>
      <c r="G301" s="32">
        <v>96</v>
      </c>
      <c r="H301" s="32">
        <v>13</v>
      </c>
      <c r="I301" s="32">
        <v>0</v>
      </c>
      <c r="J301" s="60"/>
      <c r="K301" s="5">
        <v>19.513808193780822</v>
      </c>
      <c r="L301" s="60"/>
      <c r="M301" s="5">
        <v>23.439042924730781</v>
      </c>
      <c r="N301" s="5">
        <v>8.7646643952668644</v>
      </c>
      <c r="O301" s="5">
        <v>78.999370337096536</v>
      </c>
      <c r="P301" s="5">
        <v>17.827228926563528</v>
      </c>
      <c r="Q301" s="5">
        <v>17.98859772656353</v>
      </c>
      <c r="R301" s="5">
        <v>35.658000000000001</v>
      </c>
      <c r="S301" s="5">
        <v>9.18</v>
      </c>
      <c r="T301" s="5">
        <v>31.068000000000001</v>
      </c>
      <c r="U301" s="5">
        <v>33.779076159866833</v>
      </c>
      <c r="V301" s="5">
        <v>33.779076159866833</v>
      </c>
      <c r="W301" s="5">
        <v>735.21578213932173</v>
      </c>
      <c r="X301" s="5">
        <v>740.21577213932176</v>
      </c>
      <c r="Y301" s="5">
        <v>-1.27</v>
      </c>
      <c r="Z301" s="5">
        <v>0.9</v>
      </c>
      <c r="AA301" s="5">
        <v>35.658000000000001</v>
      </c>
      <c r="AB301" s="5">
        <v>1.9823074188139866</v>
      </c>
      <c r="AC301" s="5">
        <v>17.874515116575171</v>
      </c>
      <c r="AD301" s="5">
        <v>2.8094300735135476</v>
      </c>
    </row>
    <row r="302" spans="1:30" x14ac:dyDescent="0.25">
      <c r="A302" s="32" t="s">
        <v>28</v>
      </c>
      <c r="B302" s="32">
        <v>2019</v>
      </c>
      <c r="C302" s="32">
        <v>10</v>
      </c>
      <c r="D302" s="32" t="s">
        <v>9903</v>
      </c>
      <c r="E302" s="32" t="s">
        <v>9904</v>
      </c>
      <c r="F302" s="32">
        <v>28.1</v>
      </c>
      <c r="G302" s="32">
        <v>67</v>
      </c>
      <c r="H302" s="32">
        <v>24</v>
      </c>
      <c r="I302" s="32">
        <v>31</v>
      </c>
      <c r="J302" s="60"/>
      <c r="K302" s="5">
        <v>21.372550991436498</v>
      </c>
      <c r="L302" s="60"/>
      <c r="M302" s="5">
        <v>39.601266499508746</v>
      </c>
      <c r="N302" s="5">
        <v>193.17461601986366</v>
      </c>
      <c r="O302" s="5">
        <v>67.016272843696996</v>
      </c>
      <c r="P302" s="5">
        <v>6.9737304267240727</v>
      </c>
      <c r="Q302" s="5">
        <v>8.7987888267240724</v>
      </c>
      <c r="R302" s="5">
        <v>6.0120000000000005</v>
      </c>
      <c r="S302" s="5">
        <v>12.024000000000001</v>
      </c>
      <c r="T302" s="5">
        <v>0</v>
      </c>
      <c r="U302" s="5">
        <v>0</v>
      </c>
      <c r="V302" s="5">
        <v>-13.794078687520503</v>
      </c>
      <c r="W302" s="5">
        <v>828.06936446650639</v>
      </c>
      <c r="X302" s="5">
        <v>731.77034446650634</v>
      </c>
      <c r="Y302" s="5">
        <v>24.46</v>
      </c>
      <c r="Z302" s="5">
        <v>0.9</v>
      </c>
      <c r="AA302" s="5">
        <v>6.0120000000000005</v>
      </c>
      <c r="AB302" s="5">
        <v>1.9033118613048099</v>
      </c>
      <c r="AC302" s="5">
        <v>8.2622900809186248</v>
      </c>
      <c r="AD302" s="5">
        <v>1.2090651878637841</v>
      </c>
    </row>
    <row r="303" spans="1:30" x14ac:dyDescent="0.25">
      <c r="A303" s="32" t="s">
        <v>28</v>
      </c>
      <c r="B303" s="32">
        <v>2019</v>
      </c>
      <c r="C303" s="32">
        <v>10</v>
      </c>
      <c r="D303" s="32" t="s">
        <v>9905</v>
      </c>
      <c r="E303" s="32" t="s">
        <v>9906</v>
      </c>
      <c r="F303" s="32">
        <v>24.7</v>
      </c>
      <c r="G303" s="32">
        <v>79</v>
      </c>
      <c r="H303" s="32">
        <v>7</v>
      </c>
      <c r="I303" s="32">
        <v>19</v>
      </c>
      <c r="J303" s="60"/>
      <c r="K303" s="5">
        <v>20.786359339089852</v>
      </c>
      <c r="L303" s="60"/>
      <c r="M303" s="5">
        <v>84.514357507135216</v>
      </c>
      <c r="N303" s="5">
        <v>192.62635130637653</v>
      </c>
      <c r="O303" s="5">
        <v>42.493679866264877</v>
      </c>
      <c r="P303" s="5">
        <v>3.6574589198032594</v>
      </c>
      <c r="Q303" s="5">
        <v>4.6836281198032594</v>
      </c>
      <c r="R303" s="5">
        <v>5.4</v>
      </c>
      <c r="S303" s="5">
        <v>10.8</v>
      </c>
      <c r="T303" s="5">
        <v>0</v>
      </c>
      <c r="U303" s="5">
        <v>0</v>
      </c>
      <c r="V303" s="5">
        <v>-21.962099808218898</v>
      </c>
      <c r="W303" s="5">
        <v>845.15240935053635</v>
      </c>
      <c r="X303" s="5">
        <v>788.06590935053634</v>
      </c>
      <c r="Y303" s="5">
        <v>14.5</v>
      </c>
      <c r="Z303" s="5">
        <v>0.9</v>
      </c>
      <c r="AA303" s="5">
        <v>5.4</v>
      </c>
      <c r="AB303" s="5">
        <v>7.7673883825724738E-2</v>
      </c>
      <c r="AC303" s="5">
        <v>4.3418406879169611</v>
      </c>
      <c r="AD303" s="5">
        <v>3.1483558942324942E-2</v>
      </c>
    </row>
    <row r="304" spans="1:30" x14ac:dyDescent="0.25">
      <c r="A304" s="32" t="s">
        <v>28</v>
      </c>
      <c r="B304" s="32">
        <v>2019</v>
      </c>
      <c r="C304" s="32">
        <v>10</v>
      </c>
      <c r="D304" s="32" t="s">
        <v>9907</v>
      </c>
      <c r="E304" s="32" t="s">
        <v>9908</v>
      </c>
      <c r="F304" s="32">
        <v>23</v>
      </c>
      <c r="G304" s="32">
        <v>82</v>
      </c>
      <c r="H304" s="32">
        <v>9</v>
      </c>
      <c r="I304" s="32">
        <v>0</v>
      </c>
      <c r="J304" s="60"/>
      <c r="K304" s="5">
        <v>19.735607820205114</v>
      </c>
      <c r="L304" s="60"/>
      <c r="M304" s="5">
        <v>46.632593346315744</v>
      </c>
      <c r="N304" s="5">
        <v>84.43788218032843</v>
      </c>
      <c r="O304" s="5">
        <v>62.426862722074873</v>
      </c>
      <c r="P304" s="5">
        <v>4.6836281198032594</v>
      </c>
      <c r="Q304" s="5">
        <v>5.5052453198032598</v>
      </c>
      <c r="R304" s="5">
        <v>10.494</v>
      </c>
      <c r="S304" s="5">
        <v>10.188000000000001</v>
      </c>
      <c r="T304" s="5">
        <v>5.4</v>
      </c>
      <c r="U304" s="5">
        <v>7.9420341111953157</v>
      </c>
      <c r="V304" s="5">
        <v>7.9420341111953157</v>
      </c>
      <c r="W304" s="5">
        <v>784.27258305418604</v>
      </c>
      <c r="X304" s="5">
        <v>789.27257305418607</v>
      </c>
      <c r="Y304" s="5">
        <v>-1.27</v>
      </c>
      <c r="Z304" s="5">
        <v>0.9</v>
      </c>
      <c r="AA304" s="5">
        <v>10.494</v>
      </c>
      <c r="AB304" s="5">
        <v>0.73902340614630568</v>
      </c>
      <c r="AC304" s="5">
        <v>5.380039591104155</v>
      </c>
      <c r="AD304" s="5">
        <v>0.3282883760640003</v>
      </c>
    </row>
    <row r="305" spans="1:30" x14ac:dyDescent="0.25">
      <c r="A305" s="32" t="s">
        <v>28</v>
      </c>
      <c r="B305" s="32">
        <v>2019</v>
      </c>
      <c r="C305" s="32">
        <v>10</v>
      </c>
      <c r="D305" s="32" t="s">
        <v>9909</v>
      </c>
      <c r="E305" s="32" t="s">
        <v>9910</v>
      </c>
      <c r="F305" s="32">
        <v>22.6</v>
      </c>
      <c r="G305" s="32">
        <v>56</v>
      </c>
      <c r="H305" s="32">
        <v>24</v>
      </c>
      <c r="I305" s="32">
        <v>3</v>
      </c>
      <c r="J305" s="60"/>
      <c r="K305" s="5">
        <v>13.368934110242568</v>
      </c>
      <c r="L305" s="60"/>
      <c r="M305" s="5">
        <v>29.185905809929555</v>
      </c>
      <c r="N305" s="5">
        <v>107.64073267001439</v>
      </c>
      <c r="O305" s="5">
        <v>74.486895900100706</v>
      </c>
      <c r="P305" s="5">
        <v>3.3320591210410946</v>
      </c>
      <c r="Q305" s="5">
        <v>5.3071223210410947</v>
      </c>
      <c r="R305" s="5">
        <v>13.058157790993508</v>
      </c>
      <c r="S305" s="5">
        <v>10.044</v>
      </c>
      <c r="T305" s="5">
        <v>8.0361577909935082</v>
      </c>
      <c r="U305" s="5">
        <v>8.0361577909935082</v>
      </c>
      <c r="V305" s="5">
        <v>8.0361577909935082</v>
      </c>
      <c r="W305" s="5">
        <v>784.0880582115293</v>
      </c>
      <c r="X305" s="5">
        <v>779.28491821152932</v>
      </c>
      <c r="Y305" s="5">
        <v>1.2199999999999998</v>
      </c>
      <c r="Z305" s="5">
        <v>0.9</v>
      </c>
      <c r="AA305" s="5">
        <v>13.058157790993508</v>
      </c>
      <c r="AB305" s="5">
        <v>2.4974936808373678</v>
      </c>
      <c r="AC305" s="5">
        <v>5.2997282344127319</v>
      </c>
      <c r="AD305" s="5">
        <v>1.4201183508090129</v>
      </c>
    </row>
    <row r="306" spans="1:30" x14ac:dyDescent="0.25">
      <c r="A306" s="32" t="s">
        <v>28</v>
      </c>
      <c r="B306" s="32">
        <v>2019</v>
      </c>
      <c r="C306" s="32">
        <v>11</v>
      </c>
      <c r="D306" s="32" t="s">
        <v>9911</v>
      </c>
      <c r="E306" s="32" t="s">
        <v>9912</v>
      </c>
      <c r="F306" s="32">
        <v>25.8</v>
      </c>
      <c r="G306" s="32">
        <v>70</v>
      </c>
      <c r="H306" s="32">
        <v>29</v>
      </c>
      <c r="I306" s="32">
        <v>0</v>
      </c>
      <c r="J306" s="60"/>
      <c r="K306" s="5">
        <v>19.890774282738313</v>
      </c>
      <c r="L306" s="60"/>
      <c r="M306" s="5">
        <v>18.50000413221661</v>
      </c>
      <c r="N306" s="5">
        <v>29.127691161791013</v>
      </c>
      <c r="O306" s="5">
        <v>83.127636756980749</v>
      </c>
      <c r="P306" s="5">
        <v>5.3071223210410947</v>
      </c>
      <c r="Q306" s="5">
        <v>7.0189952810410947</v>
      </c>
      <c r="R306" s="5">
        <v>20.106157790993507</v>
      </c>
      <c r="S306" s="5">
        <v>14.096</v>
      </c>
      <c r="T306" s="5">
        <v>13.058157790993508</v>
      </c>
      <c r="U306" s="5">
        <v>15.649488526025435</v>
      </c>
      <c r="V306" s="5">
        <v>15.649488526025435</v>
      </c>
      <c r="W306" s="5">
        <v>769.30538195544466</v>
      </c>
      <c r="X306" s="5">
        <v>774.30537195544468</v>
      </c>
      <c r="Y306" s="5">
        <v>-1.27</v>
      </c>
      <c r="Z306" s="5">
        <v>3.8</v>
      </c>
      <c r="AA306" s="5">
        <v>20.106157790993507</v>
      </c>
      <c r="AB306" s="5">
        <v>7.074898624888168</v>
      </c>
      <c r="AC306" s="5">
        <v>7.495955460932108</v>
      </c>
      <c r="AD306" s="5">
        <v>6.5506254020833881</v>
      </c>
    </row>
    <row r="307" spans="1:30" x14ac:dyDescent="0.25">
      <c r="A307" s="32" t="s">
        <v>28</v>
      </c>
      <c r="B307" s="32">
        <v>2019</v>
      </c>
      <c r="C307" s="32">
        <v>11</v>
      </c>
      <c r="D307" s="32" t="s">
        <v>9913</v>
      </c>
      <c r="E307" s="32" t="s">
        <v>9914</v>
      </c>
      <c r="F307" s="32">
        <v>21.4</v>
      </c>
      <c r="G307" s="32">
        <v>98</v>
      </c>
      <c r="H307" s="32">
        <v>13</v>
      </c>
      <c r="I307" s="32">
        <v>23</v>
      </c>
      <c r="J307" s="60"/>
      <c r="K307" s="5">
        <v>21.040635800180475</v>
      </c>
      <c r="L307" s="60"/>
      <c r="M307" s="5">
        <v>161.87888155366807</v>
      </c>
      <c r="N307" s="5">
        <v>183.34000927205966</v>
      </c>
      <c r="O307" s="5">
        <v>16.963975413656097</v>
      </c>
      <c r="P307" s="5">
        <v>2.7620481132990187</v>
      </c>
      <c r="Q307" s="5">
        <v>2.8575057132990187</v>
      </c>
      <c r="R307" s="5">
        <v>6.2560000000000002</v>
      </c>
      <c r="S307" s="5">
        <v>12.512</v>
      </c>
      <c r="T307" s="5">
        <v>0</v>
      </c>
      <c r="U307" s="5">
        <v>0</v>
      </c>
      <c r="V307" s="5">
        <v>-15.177837380906237</v>
      </c>
      <c r="W307" s="5">
        <v>830.93894556897885</v>
      </c>
      <c r="X307" s="5">
        <v>760.78160556897888</v>
      </c>
      <c r="Y307" s="5">
        <v>17.82</v>
      </c>
      <c r="Z307" s="5">
        <v>3.8</v>
      </c>
      <c r="AA307" s="5">
        <v>6.2560000000000002</v>
      </c>
      <c r="AB307" s="5">
        <v>7.319557776612366E-5</v>
      </c>
      <c r="AC307" s="5">
        <v>2.7963572716069693</v>
      </c>
      <c r="AD307" s="5">
        <v>2.5167279429310441E-5</v>
      </c>
    </row>
    <row r="308" spans="1:30" x14ac:dyDescent="0.25">
      <c r="A308" s="32" t="s">
        <v>28</v>
      </c>
      <c r="B308" s="32">
        <v>2019</v>
      </c>
      <c r="C308" s="32">
        <v>11</v>
      </c>
      <c r="D308" s="32" t="s">
        <v>9915</v>
      </c>
      <c r="E308" s="32" t="s">
        <v>9916</v>
      </c>
      <c r="F308" s="32">
        <v>23.1</v>
      </c>
      <c r="G308" s="32">
        <v>56</v>
      </c>
      <c r="H308" s="32">
        <v>16</v>
      </c>
      <c r="I308" s="32">
        <v>35</v>
      </c>
      <c r="J308" s="60"/>
      <c r="K308" s="5">
        <v>13.834215360321171</v>
      </c>
      <c r="L308" s="60"/>
      <c r="M308" s="5">
        <v>58.164309614058197</v>
      </c>
      <c r="N308" s="5">
        <v>249.99153320627187</v>
      </c>
      <c r="O308" s="5">
        <v>55.580366420116157</v>
      </c>
      <c r="P308" s="5">
        <v>0.70765141415074784</v>
      </c>
      <c r="Q308" s="5">
        <v>2.9663903581507478</v>
      </c>
      <c r="R308" s="5">
        <v>6.5619999999999994</v>
      </c>
      <c r="S308" s="5">
        <v>13.123999999999999</v>
      </c>
      <c r="T308" s="5">
        <v>0</v>
      </c>
      <c r="U308" s="5">
        <v>0</v>
      </c>
      <c r="V308" s="5">
        <v>-45.757673652305265</v>
      </c>
      <c r="W308" s="5">
        <v>896.95519573568686</v>
      </c>
      <c r="X308" s="5">
        <v>787.58533573568684</v>
      </c>
      <c r="Y308" s="5">
        <v>27.779999999999998</v>
      </c>
      <c r="Z308" s="5">
        <v>3.8</v>
      </c>
      <c r="AA308" s="5">
        <v>6.5619999999999994</v>
      </c>
      <c r="AB308" s="5">
        <v>0.65813661015295088</v>
      </c>
      <c r="AC308" s="5">
        <v>2.9099905335283647</v>
      </c>
      <c r="AD308" s="5">
        <v>0.22939125583724831</v>
      </c>
    </row>
    <row r="309" spans="1:30" x14ac:dyDescent="0.25">
      <c r="A309" s="32" t="s">
        <v>28</v>
      </c>
      <c r="B309" s="32">
        <v>2019</v>
      </c>
      <c r="C309" s="32">
        <v>11</v>
      </c>
      <c r="D309" s="32" t="s">
        <v>9917</v>
      </c>
      <c r="E309" s="32" t="s">
        <v>9918</v>
      </c>
      <c r="F309" s="32">
        <v>21.4</v>
      </c>
      <c r="G309" s="32">
        <v>94</v>
      </c>
      <c r="H309" s="32">
        <v>3</v>
      </c>
      <c r="I309" s="32">
        <v>6</v>
      </c>
      <c r="J309" s="60"/>
      <c r="K309" s="5">
        <v>20.365386446634385</v>
      </c>
      <c r="L309" s="60"/>
      <c r="M309" s="5">
        <v>127.6817323281378</v>
      </c>
      <c r="N309" s="5">
        <v>157.80654832393193</v>
      </c>
      <c r="O309" s="5">
        <v>26.476611831694306</v>
      </c>
      <c r="P309" s="5">
        <v>1.0172310552170039</v>
      </c>
      <c r="Q309" s="5">
        <v>1.3036038552170037</v>
      </c>
      <c r="R309" s="5">
        <v>6.2560000000000002</v>
      </c>
      <c r="S309" s="5">
        <v>12.512</v>
      </c>
      <c r="T309" s="5">
        <v>0</v>
      </c>
      <c r="U309" s="5">
        <v>0</v>
      </c>
      <c r="V309" s="5">
        <v>-0.79387835121609329</v>
      </c>
      <c r="W309" s="5">
        <v>801.58933335240783</v>
      </c>
      <c r="X309" s="5">
        <v>786.98306335240784</v>
      </c>
      <c r="Y309" s="5">
        <v>3.7099999999999995</v>
      </c>
      <c r="Z309" s="5">
        <v>3.8</v>
      </c>
      <c r="AA309" s="5">
        <v>6.2560000000000002</v>
      </c>
      <c r="AB309" s="5">
        <v>1.4325292275226937E-3</v>
      </c>
      <c r="AC309" s="5">
        <v>1.7142065070814467</v>
      </c>
      <c r="AD309" s="5">
        <v>4.2519257426527722E-4</v>
      </c>
    </row>
    <row r="310" spans="1:30" x14ac:dyDescent="0.25">
      <c r="A310" s="32" t="s">
        <v>28</v>
      </c>
      <c r="B310" s="32">
        <v>2019</v>
      </c>
      <c r="C310" s="32">
        <v>11</v>
      </c>
      <c r="D310" s="32" t="s">
        <v>9919</v>
      </c>
      <c r="E310" s="32" t="s">
        <v>9920</v>
      </c>
      <c r="F310" s="32">
        <v>25.3</v>
      </c>
      <c r="G310" s="32">
        <v>60</v>
      </c>
      <c r="H310" s="32">
        <v>16</v>
      </c>
      <c r="I310" s="32">
        <v>31</v>
      </c>
      <c r="J310" s="60"/>
      <c r="K310" s="5">
        <v>16.962681595735294</v>
      </c>
      <c r="L310" s="60"/>
      <c r="M310" s="5">
        <v>54.687973336854924</v>
      </c>
      <c r="N310" s="5">
        <v>244.75724565405767</v>
      </c>
      <c r="O310" s="5">
        <v>57.561950790734357</v>
      </c>
      <c r="P310" s="5">
        <v>0</v>
      </c>
      <c r="Q310" s="5">
        <v>2.2400716799999998</v>
      </c>
      <c r="R310" s="5">
        <v>6.9580000000000002</v>
      </c>
      <c r="S310" s="5">
        <v>13.916</v>
      </c>
      <c r="T310" s="5">
        <v>0</v>
      </c>
      <c r="U310" s="5">
        <v>0</v>
      </c>
      <c r="V310" s="5">
        <v>-39.885802843441255</v>
      </c>
      <c r="W310" s="5">
        <v>883.88435573568688</v>
      </c>
      <c r="X310" s="5">
        <v>787.58533573568684</v>
      </c>
      <c r="Y310" s="5">
        <v>24.46</v>
      </c>
      <c r="Z310" s="5">
        <v>3.8</v>
      </c>
      <c r="AA310" s="5">
        <v>6.9580000000000002</v>
      </c>
      <c r="AB310" s="5">
        <v>0.77397446993442931</v>
      </c>
      <c r="AC310" s="5">
        <v>2.4822736642331078</v>
      </c>
      <c r="AD310" s="5">
        <v>0.25589098030348723</v>
      </c>
    </row>
    <row r="311" spans="1:30" x14ac:dyDescent="0.25">
      <c r="A311" s="32" t="s">
        <v>28</v>
      </c>
      <c r="B311" s="32">
        <v>2019</v>
      </c>
      <c r="C311" s="32">
        <v>11</v>
      </c>
      <c r="D311" s="32" t="s">
        <v>9921</v>
      </c>
      <c r="E311" s="32" t="s">
        <v>9922</v>
      </c>
      <c r="F311" s="32">
        <v>24.2</v>
      </c>
      <c r="G311" s="32">
        <v>44</v>
      </c>
      <c r="H311" s="32">
        <v>27</v>
      </c>
      <c r="I311" s="32">
        <v>0</v>
      </c>
      <c r="J311" s="60"/>
      <c r="K311" s="5">
        <v>11.174475821102813</v>
      </c>
      <c r="L311" s="60"/>
      <c r="M311" s="5">
        <v>16.545484905715952</v>
      </c>
      <c r="N311" s="5">
        <v>54.621341951103076</v>
      </c>
      <c r="O311" s="5">
        <v>84.830086497395783</v>
      </c>
      <c r="P311" s="5">
        <v>2.2400716799999998</v>
      </c>
      <c r="Q311" s="5">
        <v>5.2455011840000001</v>
      </c>
      <c r="R311" s="5">
        <v>13.718</v>
      </c>
      <c r="S311" s="5">
        <v>13.52</v>
      </c>
      <c r="T311" s="5">
        <v>6.9580000000000002</v>
      </c>
      <c r="U311" s="5">
        <v>9.5099863553495609</v>
      </c>
      <c r="V311" s="5">
        <v>9.5099863553495609</v>
      </c>
      <c r="W311" s="5">
        <v>781.2043456535024</v>
      </c>
      <c r="X311" s="5">
        <v>786.20433565350243</v>
      </c>
      <c r="Y311" s="5">
        <v>-1.27</v>
      </c>
      <c r="Z311" s="5">
        <v>3.8</v>
      </c>
      <c r="AA311" s="5">
        <v>13.718</v>
      </c>
      <c r="AB311" s="5">
        <v>8.0232846016878359</v>
      </c>
      <c r="AC311" s="5">
        <v>5.3636290815128325</v>
      </c>
      <c r="AD311" s="5">
        <v>6.3575191674004907</v>
      </c>
    </row>
    <row r="312" spans="1:30" x14ac:dyDescent="0.25">
      <c r="A312" s="32" t="s">
        <v>28</v>
      </c>
      <c r="B312" s="32">
        <v>2019</v>
      </c>
      <c r="C312" s="32">
        <v>11</v>
      </c>
      <c r="D312" s="32" t="s">
        <v>9923</v>
      </c>
      <c r="E312" s="32" t="s">
        <v>9924</v>
      </c>
      <c r="F312" s="32">
        <v>26.6</v>
      </c>
      <c r="G312" s="32">
        <v>42</v>
      </c>
      <c r="H312" s="32">
        <v>11</v>
      </c>
      <c r="I312" s="32">
        <v>0</v>
      </c>
      <c r="J312" s="60"/>
      <c r="K312" s="5">
        <v>12.632456341263076</v>
      </c>
      <c r="L312" s="60"/>
      <c r="M312" s="5">
        <v>11.742293240981104</v>
      </c>
      <c r="N312" s="5">
        <v>16.491442119563118</v>
      </c>
      <c r="O312" s="5">
        <v>89.19170135961302</v>
      </c>
      <c r="P312" s="5">
        <v>5.2455011840000001</v>
      </c>
      <c r="Q312" s="5">
        <v>8.6535496320000007</v>
      </c>
      <c r="R312" s="5">
        <v>20.91</v>
      </c>
      <c r="S312" s="5">
        <v>14.384</v>
      </c>
      <c r="T312" s="5">
        <v>13.718</v>
      </c>
      <c r="U312" s="5">
        <v>16.313622847019275</v>
      </c>
      <c r="V312" s="5">
        <v>16.313622847019275</v>
      </c>
      <c r="W312" s="5">
        <v>768.02913647795663</v>
      </c>
      <c r="X312" s="5">
        <v>773.02912647795665</v>
      </c>
      <c r="Y312" s="5">
        <v>-1.27</v>
      </c>
      <c r="Z312" s="5">
        <v>3.8</v>
      </c>
      <c r="AA312" s="5">
        <v>20.91</v>
      </c>
      <c r="AB312" s="5">
        <v>6.6452131017121268</v>
      </c>
      <c r="AC312" s="5">
        <v>8.6375643094239489</v>
      </c>
      <c r="AD312" s="5">
        <v>6.6083855346415303</v>
      </c>
    </row>
    <row r="313" spans="1:30" x14ac:dyDescent="0.25">
      <c r="A313" s="32" t="s">
        <v>28</v>
      </c>
      <c r="B313" s="32">
        <v>2019</v>
      </c>
      <c r="C313" s="32">
        <v>11</v>
      </c>
      <c r="D313" s="32" t="s">
        <v>9925</v>
      </c>
      <c r="E313" s="32" t="s">
        <v>9926</v>
      </c>
      <c r="F313" s="32">
        <v>29</v>
      </c>
      <c r="G313" s="32">
        <v>49</v>
      </c>
      <c r="H313" s="32">
        <v>33</v>
      </c>
      <c r="I313" s="32">
        <v>0</v>
      </c>
      <c r="J313" s="60"/>
      <c r="K313" s="5">
        <v>17.196216438201986</v>
      </c>
      <c r="L313" s="60"/>
      <c r="M313" s="5">
        <v>11.689835706843827</v>
      </c>
      <c r="N313" s="5">
        <v>11.689835706843827</v>
      </c>
      <c r="O313" s="5">
        <v>89.240791976173227</v>
      </c>
      <c r="P313" s="5">
        <v>8.6535496320000007</v>
      </c>
      <c r="Q313" s="5">
        <v>11.909926560000001</v>
      </c>
      <c r="R313" s="5">
        <v>28.533999999999999</v>
      </c>
      <c r="S313" s="5">
        <v>15.248000000000001</v>
      </c>
      <c r="T313" s="5">
        <v>20.91</v>
      </c>
      <c r="U313" s="5">
        <v>23.552870139322554</v>
      </c>
      <c r="V313" s="5">
        <v>23.552870139322554</v>
      </c>
      <c r="W313" s="5">
        <v>754.25427983817224</v>
      </c>
      <c r="X313" s="5">
        <v>759.25426983817226</v>
      </c>
      <c r="Y313" s="5">
        <v>-1.27</v>
      </c>
      <c r="Z313" s="5">
        <v>3.8</v>
      </c>
      <c r="AA313" s="5">
        <v>28.533999999999999</v>
      </c>
      <c r="AB313" s="5">
        <v>20.273268579087887</v>
      </c>
      <c r="AC313" s="5">
        <v>11.889634787832389</v>
      </c>
      <c r="AD313" s="5">
        <v>18.93170926354064</v>
      </c>
    </row>
    <row r="314" spans="1:30" x14ac:dyDescent="0.25">
      <c r="A314" s="32" t="s">
        <v>28</v>
      </c>
      <c r="B314" s="32">
        <v>2019</v>
      </c>
      <c r="C314" s="32">
        <v>11</v>
      </c>
      <c r="D314" s="32" t="s">
        <v>9927</v>
      </c>
      <c r="E314" s="32" t="s">
        <v>9928</v>
      </c>
      <c r="F314" s="32">
        <v>25</v>
      </c>
      <c r="G314" s="32">
        <v>71</v>
      </c>
      <c r="H314" s="32">
        <v>14</v>
      </c>
      <c r="I314" s="32">
        <v>0</v>
      </c>
      <c r="J314" s="60"/>
      <c r="K314" s="5">
        <v>19.353683304307228</v>
      </c>
      <c r="L314" s="60"/>
      <c r="M314" s="5">
        <v>14.73000499568646</v>
      </c>
      <c r="N314" s="5">
        <v>11.637395485863637</v>
      </c>
      <c r="O314" s="5">
        <v>86.448244740865377</v>
      </c>
      <c r="P314" s="5">
        <v>11.909926560000001</v>
      </c>
      <c r="Q314" s="5">
        <v>13.515523392</v>
      </c>
      <c r="R314" s="5">
        <v>35.438000000000002</v>
      </c>
      <c r="S314" s="5">
        <v>13.808</v>
      </c>
      <c r="T314" s="5">
        <v>28.533999999999999</v>
      </c>
      <c r="U314" s="5">
        <v>31.227897997704101</v>
      </c>
      <c r="V314" s="5">
        <v>31.227897997704101</v>
      </c>
      <c r="W314" s="5">
        <v>739.91993372363902</v>
      </c>
      <c r="X314" s="5">
        <v>744.91992372363904</v>
      </c>
      <c r="Y314" s="5">
        <v>-1.27</v>
      </c>
      <c r="Z314" s="5">
        <v>3.8</v>
      </c>
      <c r="AA314" s="5">
        <v>35.438000000000002</v>
      </c>
      <c r="AB314" s="5">
        <v>5.2221118246279019</v>
      </c>
      <c r="AC314" s="5">
        <v>13.837503952072876</v>
      </c>
      <c r="AD314" s="5">
        <v>6.7304743448695845</v>
      </c>
    </row>
    <row r="315" spans="1:30" x14ac:dyDescent="0.25">
      <c r="A315" s="32" t="s">
        <v>28</v>
      </c>
      <c r="B315" s="32">
        <v>2019</v>
      </c>
      <c r="C315" s="32">
        <v>11</v>
      </c>
      <c r="D315" s="32" t="s">
        <v>9929</v>
      </c>
      <c r="E315" s="32" t="s">
        <v>9930</v>
      </c>
      <c r="F315" s="32">
        <v>26.1</v>
      </c>
      <c r="G315" s="32">
        <v>61</v>
      </c>
      <c r="H315" s="32">
        <v>25</v>
      </c>
      <c r="I315" s="32">
        <v>0</v>
      </c>
      <c r="J315" s="60"/>
      <c r="K315" s="5">
        <v>17.974878294720757</v>
      </c>
      <c r="L315" s="60"/>
      <c r="M315" s="5">
        <v>14.676561393032312</v>
      </c>
      <c r="N315" s="5">
        <v>14.676561393032312</v>
      </c>
      <c r="O315" s="5">
        <v>86.496429604275377</v>
      </c>
      <c r="P315" s="5">
        <v>13.515523392</v>
      </c>
      <c r="Q315" s="5">
        <v>15.765777216</v>
      </c>
      <c r="R315" s="5">
        <v>42.540000000000006</v>
      </c>
      <c r="S315" s="5">
        <v>14.204000000000001</v>
      </c>
      <c r="T315" s="5">
        <v>35.438000000000002</v>
      </c>
      <c r="U315" s="5">
        <v>38.178959316253348</v>
      </c>
      <c r="V315" s="5">
        <v>38.178959316253348</v>
      </c>
      <c r="W315" s="5">
        <v>727.17293885652168</v>
      </c>
      <c r="X315" s="5">
        <v>732.17292885652171</v>
      </c>
      <c r="Y315" s="5">
        <v>-1.27</v>
      </c>
      <c r="Z315" s="5">
        <v>3.8</v>
      </c>
      <c r="AA315" s="5">
        <v>42.540000000000006</v>
      </c>
      <c r="AB315" s="5">
        <v>9.1513016351867282</v>
      </c>
      <c r="AC315" s="5">
        <v>16.367048274400425</v>
      </c>
      <c r="AD315" s="5">
        <v>11.884532939653431</v>
      </c>
    </row>
    <row r="316" spans="1:30" x14ac:dyDescent="0.25">
      <c r="A316" s="32" t="s">
        <v>28</v>
      </c>
      <c r="B316" s="32">
        <v>2019</v>
      </c>
      <c r="C316" s="32">
        <v>11</v>
      </c>
      <c r="D316" s="32" t="s">
        <v>9931</v>
      </c>
      <c r="E316" s="32" t="s">
        <v>9932</v>
      </c>
      <c r="F316" s="32">
        <v>25.2</v>
      </c>
      <c r="G316" s="32">
        <v>60</v>
      </c>
      <c r="H316" s="32">
        <v>14</v>
      </c>
      <c r="I316" s="32">
        <v>0</v>
      </c>
      <c r="J316" s="60"/>
      <c r="K316" s="5">
        <v>16.868905054115736</v>
      </c>
      <c r="L316" s="60"/>
      <c r="M316" s="5">
        <v>14.623135428978635</v>
      </c>
      <c r="N316" s="5">
        <v>14.623135428978635</v>
      </c>
      <c r="O316" s="5">
        <v>86.544630375934673</v>
      </c>
      <c r="P316" s="5">
        <v>15.765777216</v>
      </c>
      <c r="Q316" s="5">
        <v>17.997363776</v>
      </c>
      <c r="R316" s="5">
        <v>49.480000000000004</v>
      </c>
      <c r="S316" s="5">
        <v>13.879999999999999</v>
      </c>
      <c r="T316" s="5">
        <v>42.540000000000006</v>
      </c>
      <c r="U316" s="5">
        <v>45.330231294203152</v>
      </c>
      <c r="V316" s="5">
        <v>45.330231294203152</v>
      </c>
      <c r="W316" s="5">
        <v>714.28793362594445</v>
      </c>
      <c r="X316" s="5">
        <v>719.28792362594447</v>
      </c>
      <c r="Y316" s="5">
        <v>-1.27</v>
      </c>
      <c r="Z316" s="5">
        <v>3.8</v>
      </c>
      <c r="AA316" s="5">
        <v>49.480000000000004</v>
      </c>
      <c r="AB316" s="5">
        <v>5.29380356254463</v>
      </c>
      <c r="AC316" s="5">
        <v>18.852067791668766</v>
      </c>
      <c r="AD316" s="5">
        <v>8.0698131852357786</v>
      </c>
    </row>
    <row r="317" spans="1:30" x14ac:dyDescent="0.25">
      <c r="A317" s="32" t="s">
        <v>28</v>
      </c>
      <c r="B317" s="32">
        <v>2019</v>
      </c>
      <c r="C317" s="32">
        <v>11</v>
      </c>
      <c r="D317" s="32" t="s">
        <v>9933</v>
      </c>
      <c r="E317" s="32" t="s">
        <v>9934</v>
      </c>
      <c r="F317" s="32">
        <v>25.8</v>
      </c>
      <c r="G317" s="32">
        <v>68</v>
      </c>
      <c r="H317" s="32">
        <v>11</v>
      </c>
      <c r="I317" s="32">
        <v>0</v>
      </c>
      <c r="J317" s="60"/>
      <c r="K317" s="5">
        <v>19.424784298465028</v>
      </c>
      <c r="L317" s="60"/>
      <c r="M317" s="5">
        <v>14.56972709770397</v>
      </c>
      <c r="N317" s="5">
        <v>14.56972709770397</v>
      </c>
      <c r="O317" s="5">
        <v>86.592847061095355</v>
      </c>
      <c r="P317" s="5">
        <v>17.997363776</v>
      </c>
      <c r="Q317" s="5">
        <v>19.823361599999998</v>
      </c>
      <c r="R317" s="5">
        <v>56.528000000000006</v>
      </c>
      <c r="S317" s="5">
        <v>14.096</v>
      </c>
      <c r="T317" s="5">
        <v>49.480000000000004</v>
      </c>
      <c r="U317" s="5">
        <v>52.31923792526446</v>
      </c>
      <c r="V317" s="5">
        <v>52.31923792526446</v>
      </c>
      <c r="W317" s="5">
        <v>701.91592567286727</v>
      </c>
      <c r="X317" s="5">
        <v>706.9159156728673</v>
      </c>
      <c r="Y317" s="5">
        <v>-1.27</v>
      </c>
      <c r="Z317" s="5">
        <v>3.8</v>
      </c>
      <c r="AA317" s="5">
        <v>56.528000000000006</v>
      </c>
      <c r="AB317" s="5">
        <v>4.5824069723434571</v>
      </c>
      <c r="AC317" s="5">
        <v>21.125703997371801</v>
      </c>
      <c r="AD317" s="5">
        <v>7.5653258809395227</v>
      </c>
    </row>
    <row r="318" spans="1:30" x14ac:dyDescent="0.25">
      <c r="A318" s="32" t="s">
        <v>28</v>
      </c>
      <c r="B318" s="32">
        <v>2019</v>
      </c>
      <c r="C318" s="32">
        <v>11</v>
      </c>
      <c r="D318" s="32" t="s">
        <v>9935</v>
      </c>
      <c r="E318" s="32" t="s">
        <v>9936</v>
      </c>
      <c r="F318" s="32">
        <v>27.9</v>
      </c>
      <c r="G318" s="32">
        <v>71</v>
      </c>
      <c r="H318" s="32">
        <v>18</v>
      </c>
      <c r="I318" s="32">
        <v>0</v>
      </c>
      <c r="J318" s="60"/>
      <c r="K318" s="5">
        <v>22.128963068394693</v>
      </c>
      <c r="L318" s="60"/>
      <c r="M318" s="5">
        <v>14.626753446172842</v>
      </c>
      <c r="N318" s="5">
        <v>14.516336393388805</v>
      </c>
      <c r="O318" s="5">
        <v>86.541365205172895</v>
      </c>
      <c r="P318" s="5">
        <v>19.823361599999998</v>
      </c>
      <c r="Q318" s="5">
        <v>21.607358079999997</v>
      </c>
      <c r="R318" s="5">
        <v>63.954000000000008</v>
      </c>
      <c r="S318" s="5">
        <v>14.852</v>
      </c>
      <c r="T318" s="5">
        <v>56.528000000000006</v>
      </c>
      <c r="U318" s="5">
        <v>59.417891393320254</v>
      </c>
      <c r="V318" s="5">
        <v>59.417891393320254</v>
      </c>
      <c r="W318" s="5">
        <v>689.5691616638677</v>
      </c>
      <c r="X318" s="5">
        <v>694.56915166386773</v>
      </c>
      <c r="Y318" s="5">
        <v>-1.27</v>
      </c>
      <c r="Z318" s="5">
        <v>3.8</v>
      </c>
      <c r="AA318" s="5">
        <v>63.954000000000008</v>
      </c>
      <c r="AB318" s="5">
        <v>6.4727095537882109</v>
      </c>
      <c r="AC318" s="5">
        <v>23.427124223520384</v>
      </c>
      <c r="AD318" s="5">
        <v>10.769890300756147</v>
      </c>
    </row>
    <row r="319" spans="1:30" x14ac:dyDescent="0.25">
      <c r="A319" s="32" t="s">
        <v>28</v>
      </c>
      <c r="B319" s="32">
        <v>2019</v>
      </c>
      <c r="C319" s="32">
        <v>11</v>
      </c>
      <c r="D319" s="32" t="s">
        <v>9937</v>
      </c>
      <c r="E319" s="32" t="s">
        <v>9938</v>
      </c>
      <c r="F319" s="32">
        <v>30.9</v>
      </c>
      <c r="G319" s="32">
        <v>42</v>
      </c>
      <c r="H319" s="32">
        <v>20</v>
      </c>
      <c r="I319" s="32">
        <v>0</v>
      </c>
      <c r="J319" s="60"/>
      <c r="K319" s="5">
        <v>16.491045672954669</v>
      </c>
      <c r="L319" s="60"/>
      <c r="M319" s="5">
        <v>10.516572082922449</v>
      </c>
      <c r="N319" s="5">
        <v>14.573343920802813</v>
      </c>
      <c r="O319" s="5">
        <v>90.347284200257022</v>
      </c>
      <c r="P319" s="5">
        <v>21.607358079999997</v>
      </c>
      <c r="Q319" s="5">
        <v>25.544453759999996</v>
      </c>
      <c r="R319" s="5">
        <v>71.92</v>
      </c>
      <c r="S319" s="5">
        <v>15.931999999999999</v>
      </c>
      <c r="T319" s="5">
        <v>63.954000000000008</v>
      </c>
      <c r="U319" s="5">
        <v>66.89824311809403</v>
      </c>
      <c r="V319" s="5">
        <v>66.89824311809403</v>
      </c>
      <c r="W319" s="5">
        <v>676.79344290956737</v>
      </c>
      <c r="X319" s="5">
        <v>681.7934329095674</v>
      </c>
      <c r="Y319" s="5">
        <v>-1.27</v>
      </c>
      <c r="Z319" s="5">
        <v>3.8</v>
      </c>
      <c r="AA319" s="5">
        <v>71.92</v>
      </c>
      <c r="AB319" s="5">
        <v>12.341385288356598</v>
      </c>
      <c r="AC319" s="5">
        <v>27.06056511513723</v>
      </c>
      <c r="AD319" s="5">
        <v>19.080582959663772</v>
      </c>
    </row>
    <row r="320" spans="1:30" x14ac:dyDescent="0.25">
      <c r="A320" s="32" t="s">
        <v>28</v>
      </c>
      <c r="B320" s="32">
        <v>2019</v>
      </c>
      <c r="C320" s="32">
        <v>11</v>
      </c>
      <c r="D320" s="32" t="s">
        <v>9939</v>
      </c>
      <c r="E320" s="32" t="s">
        <v>9940</v>
      </c>
      <c r="F320" s="32">
        <v>26.8</v>
      </c>
      <c r="G320" s="32">
        <v>36</v>
      </c>
      <c r="H320" s="32">
        <v>0</v>
      </c>
      <c r="I320" s="32">
        <v>0</v>
      </c>
      <c r="J320" s="60"/>
      <c r="K320" s="5">
        <v>10.482818596494964</v>
      </c>
      <c r="L320" s="60"/>
      <c r="M320" s="5">
        <v>9.9512266137120715</v>
      </c>
      <c r="N320" s="5">
        <v>10.464519087490253</v>
      </c>
      <c r="O320" s="5">
        <v>90.886354018683122</v>
      </c>
      <c r="P320" s="5">
        <v>25.544453759999996</v>
      </c>
      <c r="Q320" s="5">
        <v>29.332211327999996</v>
      </c>
      <c r="R320" s="5">
        <v>79.147999999999996</v>
      </c>
      <c r="S320" s="5">
        <v>14.456</v>
      </c>
      <c r="T320" s="5">
        <v>71.92</v>
      </c>
      <c r="U320" s="5">
        <v>74.923688377981662</v>
      </c>
      <c r="V320" s="5">
        <v>74.923688377981662</v>
      </c>
      <c r="W320" s="5">
        <v>663.34983572805777</v>
      </c>
      <c r="X320" s="5">
        <v>668.34982572805779</v>
      </c>
      <c r="Y320" s="5">
        <v>-1.27</v>
      </c>
      <c r="Z320" s="5">
        <v>3.8</v>
      </c>
      <c r="AA320" s="5">
        <v>79.147999999999996</v>
      </c>
      <c r="AB320" s="5">
        <v>4.8663769536936128</v>
      </c>
      <c r="AC320" s="5">
        <v>30.451315182113159</v>
      </c>
      <c r="AD320" s="5">
        <v>9.8130215916455654</v>
      </c>
    </row>
    <row r="321" spans="1:30" x14ac:dyDescent="0.25">
      <c r="A321" s="32" t="s">
        <v>28</v>
      </c>
      <c r="B321" s="32">
        <v>2019</v>
      </c>
      <c r="C321" s="32">
        <v>11</v>
      </c>
      <c r="D321" s="32" t="s">
        <v>9941</v>
      </c>
      <c r="E321" s="32" t="s">
        <v>9942</v>
      </c>
      <c r="F321" s="32">
        <v>26.4</v>
      </c>
      <c r="G321" s="32">
        <v>45</v>
      </c>
      <c r="H321" s="32">
        <v>11</v>
      </c>
      <c r="I321" s="32">
        <v>0</v>
      </c>
      <c r="J321" s="60"/>
      <c r="K321" s="5">
        <v>13.506275413617091</v>
      </c>
      <c r="L321" s="60"/>
      <c r="M321" s="5">
        <v>9.9436331779247045</v>
      </c>
      <c r="N321" s="5">
        <v>9.8993602056799226</v>
      </c>
      <c r="O321" s="5">
        <v>90.893620931757766</v>
      </c>
      <c r="P321" s="5">
        <v>29.332211327999996</v>
      </c>
      <c r="Q321" s="5">
        <v>32.540647327999999</v>
      </c>
      <c r="R321" s="5">
        <v>86.304000000000002</v>
      </c>
      <c r="S321" s="5">
        <v>14.311999999999998</v>
      </c>
      <c r="T321" s="5">
        <v>79.147999999999996</v>
      </c>
      <c r="U321" s="5">
        <v>82.206668317723015</v>
      </c>
      <c r="V321" s="5">
        <v>82.206668317723015</v>
      </c>
      <c r="W321" s="5">
        <v>651.38121652093162</v>
      </c>
      <c r="X321" s="5">
        <v>656.38120652093164</v>
      </c>
      <c r="Y321" s="5">
        <v>-1.27</v>
      </c>
      <c r="Z321" s="5">
        <v>3.8</v>
      </c>
      <c r="AA321" s="5">
        <v>86.304000000000002</v>
      </c>
      <c r="AB321" s="5">
        <v>8.4787744631004056</v>
      </c>
      <c r="AC321" s="5">
        <v>33.501865969506774</v>
      </c>
      <c r="AD321" s="5">
        <v>16.061819281554534</v>
      </c>
    </row>
    <row r="322" spans="1:30" x14ac:dyDescent="0.25">
      <c r="A322" s="32" t="s">
        <v>28</v>
      </c>
      <c r="B322" s="32">
        <v>2019</v>
      </c>
      <c r="C322" s="32">
        <v>11</v>
      </c>
      <c r="D322" s="32" t="s">
        <v>9943</v>
      </c>
      <c r="E322" s="32" t="s">
        <v>9944</v>
      </c>
      <c r="F322" s="32">
        <v>29.2</v>
      </c>
      <c r="G322" s="32">
        <v>35</v>
      </c>
      <c r="H322" s="32">
        <v>38</v>
      </c>
      <c r="I322" s="32">
        <v>0</v>
      </c>
      <c r="J322" s="60"/>
      <c r="K322" s="5">
        <v>12.169736206059017</v>
      </c>
      <c r="L322" s="60"/>
      <c r="M322" s="5">
        <v>9.1531079648671021</v>
      </c>
      <c r="N322" s="5">
        <v>9.8917692760405913</v>
      </c>
      <c r="O322" s="5">
        <v>91.654014829756235</v>
      </c>
      <c r="P322" s="5">
        <v>32.540647327999999</v>
      </c>
      <c r="Q322" s="5">
        <v>36.718508287999995</v>
      </c>
      <c r="R322" s="5">
        <v>93.963999999999999</v>
      </c>
      <c r="S322" s="5">
        <v>15.32</v>
      </c>
      <c r="T322" s="5">
        <v>86.304000000000002</v>
      </c>
      <c r="U322" s="5">
        <v>89.41809576554806</v>
      </c>
      <c r="V322" s="5">
        <v>89.41809576554806</v>
      </c>
      <c r="W322" s="5">
        <v>639.74297124237</v>
      </c>
      <c r="X322" s="5">
        <v>644.74296124237003</v>
      </c>
      <c r="Y322" s="5">
        <v>-1.27</v>
      </c>
      <c r="Z322" s="5">
        <v>3.8</v>
      </c>
      <c r="AA322" s="5">
        <v>93.963999999999999</v>
      </c>
      <c r="AB322" s="5">
        <v>36.817167092432577</v>
      </c>
      <c r="AC322" s="5">
        <v>37.146994881098244</v>
      </c>
      <c r="AD322" s="5">
        <v>46.274425444395369</v>
      </c>
    </row>
    <row r="323" spans="1:30" x14ac:dyDescent="0.25">
      <c r="A323" s="32" t="s">
        <v>28</v>
      </c>
      <c r="B323" s="32">
        <v>2019</v>
      </c>
      <c r="C323" s="32">
        <v>11</v>
      </c>
      <c r="D323" s="32" t="s">
        <v>9945</v>
      </c>
      <c r="E323" s="32" t="s">
        <v>9946</v>
      </c>
      <c r="F323" s="32">
        <v>31</v>
      </c>
      <c r="G323" s="32">
        <v>36</v>
      </c>
      <c r="H323" s="32">
        <v>16</v>
      </c>
      <c r="I323" s="32">
        <v>0</v>
      </c>
      <c r="J323" s="60"/>
      <c r="K323" s="5">
        <v>14.182684519042498</v>
      </c>
      <c r="L323" s="60"/>
      <c r="M323" s="5">
        <v>9.0067192420450581</v>
      </c>
      <c r="N323" s="5">
        <v>9.1015049690169096</v>
      </c>
      <c r="O323" s="5">
        <v>91.795668423709941</v>
      </c>
      <c r="P323" s="5">
        <v>36.718508287999995</v>
      </c>
      <c r="Q323" s="5">
        <v>41.076465919999997</v>
      </c>
      <c r="R323" s="5">
        <v>101.94799999999999</v>
      </c>
      <c r="S323" s="5">
        <v>15.968</v>
      </c>
      <c r="T323" s="5">
        <v>93.963999999999999</v>
      </c>
      <c r="U323" s="5">
        <v>97.138544916255427</v>
      </c>
      <c r="V323" s="5">
        <v>97.138544916255427</v>
      </c>
      <c r="W323" s="5">
        <v>627.51361336568812</v>
      </c>
      <c r="X323" s="5">
        <v>632.51360336568814</v>
      </c>
      <c r="Y323" s="5">
        <v>-1.27</v>
      </c>
      <c r="Z323" s="5">
        <v>3.8</v>
      </c>
      <c r="AA323" s="5">
        <v>101.94799999999999</v>
      </c>
      <c r="AB323" s="5">
        <v>12.399799851760379</v>
      </c>
      <c r="AC323" s="5">
        <v>41.072124992142705</v>
      </c>
      <c r="AD323" s="5">
        <v>23.473790450199473</v>
      </c>
    </row>
    <row r="324" spans="1:30" x14ac:dyDescent="0.25">
      <c r="A324" s="32" t="s">
        <v>28</v>
      </c>
      <c r="B324" s="32">
        <v>2019</v>
      </c>
      <c r="C324" s="32">
        <v>11</v>
      </c>
      <c r="D324" s="32" t="s">
        <v>9947</v>
      </c>
      <c r="E324" s="32" t="s">
        <v>9948</v>
      </c>
      <c r="F324" s="32">
        <v>29.5</v>
      </c>
      <c r="G324" s="32">
        <v>42</v>
      </c>
      <c r="H324" s="32">
        <v>13</v>
      </c>
      <c r="I324" s="32">
        <v>0</v>
      </c>
      <c r="J324" s="60"/>
      <c r="K324" s="5">
        <v>15.2354570006859</v>
      </c>
      <c r="L324" s="60"/>
      <c r="M324" s="5">
        <v>8.9551645605312675</v>
      </c>
      <c r="N324" s="5">
        <v>8.9551645605312675</v>
      </c>
      <c r="O324" s="5">
        <v>91.845618740895745</v>
      </c>
      <c r="P324" s="5">
        <v>41.076465919999997</v>
      </c>
      <c r="Q324" s="5">
        <v>44.841313663999998</v>
      </c>
      <c r="R324" s="5">
        <v>109.66199999999999</v>
      </c>
      <c r="S324" s="5">
        <v>15.427999999999997</v>
      </c>
      <c r="T324" s="5">
        <v>101.94799999999999</v>
      </c>
      <c r="U324" s="5">
        <v>105.18680523342374</v>
      </c>
      <c r="V324" s="5">
        <v>105.18680523342374</v>
      </c>
      <c r="W324" s="5">
        <v>615.01380492331521</v>
      </c>
      <c r="X324" s="5">
        <v>620.01379492331523</v>
      </c>
      <c r="Y324" s="5">
        <v>-1.27</v>
      </c>
      <c r="Z324" s="5">
        <v>3.8</v>
      </c>
      <c r="AA324" s="5">
        <v>109.66199999999999</v>
      </c>
      <c r="AB324" s="5">
        <v>10.736123025237529</v>
      </c>
      <c r="AC324" s="5">
        <v>44.827667757930584</v>
      </c>
      <c r="AD324" s="5">
        <v>22.139724640706817</v>
      </c>
    </row>
    <row r="325" spans="1:30" x14ac:dyDescent="0.25">
      <c r="A325" s="32" t="s">
        <v>28</v>
      </c>
      <c r="B325" s="32">
        <v>2019</v>
      </c>
      <c r="C325" s="32">
        <v>11</v>
      </c>
      <c r="D325" s="32" t="s">
        <v>9949</v>
      </c>
      <c r="E325" s="32" t="s">
        <v>9950</v>
      </c>
      <c r="F325" s="32">
        <v>32.200000000000003</v>
      </c>
      <c r="G325" s="32">
        <v>37</v>
      </c>
      <c r="H325" s="32">
        <v>9</v>
      </c>
      <c r="I325" s="32">
        <v>0</v>
      </c>
      <c r="J325" s="60"/>
      <c r="K325" s="5">
        <v>15.664984576208298</v>
      </c>
      <c r="L325" s="60"/>
      <c r="M325" s="5">
        <v>8.9036268941958188</v>
      </c>
      <c r="N325" s="5">
        <v>8.9036268941958188</v>
      </c>
      <c r="O325" s="5">
        <v>91.895585549196042</v>
      </c>
      <c r="P325" s="5">
        <v>44.841313663999998</v>
      </c>
      <c r="Q325" s="5">
        <v>49.291546975999999</v>
      </c>
      <c r="R325" s="5">
        <v>117.86199999999999</v>
      </c>
      <c r="S325" s="5">
        <v>16.399999999999999</v>
      </c>
      <c r="T325" s="5">
        <v>109.66199999999999</v>
      </c>
      <c r="U325" s="5">
        <v>112.9641327851799</v>
      </c>
      <c r="V325" s="5">
        <v>112.9641327851799</v>
      </c>
      <c r="W325" s="5">
        <v>603.17139633778697</v>
      </c>
      <c r="X325" s="5">
        <v>608.171386337787</v>
      </c>
      <c r="Y325" s="5">
        <v>-1.27</v>
      </c>
      <c r="Z325" s="5">
        <v>3.8</v>
      </c>
      <c r="AA325" s="5">
        <v>117.86199999999999</v>
      </c>
      <c r="AB325" s="5">
        <v>8.8389413904854841</v>
      </c>
      <c r="AC325" s="5">
        <v>49.262711204075345</v>
      </c>
      <c r="AD325" s="5">
        <v>20.203173333922063</v>
      </c>
    </row>
    <row r="326" spans="1:30" x14ac:dyDescent="0.25">
      <c r="A326" s="32" t="s">
        <v>28</v>
      </c>
      <c r="B326" s="32">
        <v>2019</v>
      </c>
      <c r="C326" s="32">
        <v>11</v>
      </c>
      <c r="D326" s="32" t="s">
        <v>9951</v>
      </c>
      <c r="E326" s="32" t="s">
        <v>9952</v>
      </c>
      <c r="F326" s="32">
        <v>32</v>
      </c>
      <c r="G326" s="32">
        <v>51</v>
      </c>
      <c r="H326" s="32">
        <v>3</v>
      </c>
      <c r="I326" s="32">
        <v>0</v>
      </c>
      <c r="J326" s="60"/>
      <c r="K326" s="5">
        <v>20.58327363879355</v>
      </c>
      <c r="L326" s="60"/>
      <c r="M326" s="5">
        <v>9.8531321630427851</v>
      </c>
      <c r="N326" s="5">
        <v>8.85210623742298</v>
      </c>
      <c r="O326" s="5">
        <v>90.9802844394423</v>
      </c>
      <c r="P326" s="5">
        <v>49.291546975999999</v>
      </c>
      <c r="Q326" s="5">
        <v>52.732051007999999</v>
      </c>
      <c r="R326" s="5">
        <v>126.026</v>
      </c>
      <c r="S326" s="5">
        <v>16.327999999999999</v>
      </c>
      <c r="T326" s="5">
        <v>117.86199999999999</v>
      </c>
      <c r="U326" s="5">
        <v>121.23281410898123</v>
      </c>
      <c r="V326" s="5">
        <v>121.23281410898123</v>
      </c>
      <c r="W326" s="5">
        <v>590.83080614209371</v>
      </c>
      <c r="X326" s="5">
        <v>595.83079614209373</v>
      </c>
      <c r="Y326" s="5">
        <v>-1.27</v>
      </c>
      <c r="Z326" s="5">
        <v>3.8</v>
      </c>
      <c r="AA326" s="5">
        <v>126.026</v>
      </c>
      <c r="AB326" s="5">
        <v>5.7366750945939211</v>
      </c>
      <c r="AC326" s="5">
        <v>52.701866579660049</v>
      </c>
      <c r="AD326" s="5">
        <v>15.188630987551228</v>
      </c>
    </row>
    <row r="327" spans="1:30" x14ac:dyDescent="0.25">
      <c r="A327" s="32" t="s">
        <v>28</v>
      </c>
      <c r="B327" s="32">
        <v>2019</v>
      </c>
      <c r="C327" s="32">
        <v>11</v>
      </c>
      <c r="D327" s="32" t="s">
        <v>9953</v>
      </c>
      <c r="E327" s="32" t="s">
        <v>9954</v>
      </c>
      <c r="F327" s="32">
        <v>27.6</v>
      </c>
      <c r="G327" s="32">
        <v>48</v>
      </c>
      <c r="H327" s="32">
        <v>18</v>
      </c>
      <c r="I327" s="32">
        <v>5</v>
      </c>
      <c r="J327" s="60"/>
      <c r="K327" s="5">
        <v>15.594495393160557</v>
      </c>
      <c r="L327" s="60"/>
      <c r="M327" s="5">
        <v>22.890862998246671</v>
      </c>
      <c r="N327" s="5">
        <v>109.05726895356301</v>
      </c>
      <c r="O327" s="5">
        <v>79.445735140656083</v>
      </c>
      <c r="P327" s="5">
        <v>34.738814572637651</v>
      </c>
      <c r="Q327" s="5">
        <v>37.904612844637654</v>
      </c>
      <c r="R327" s="5">
        <v>125.70359301622018</v>
      </c>
      <c r="S327" s="5">
        <v>14.744</v>
      </c>
      <c r="T327" s="5">
        <v>118.33159301622018</v>
      </c>
      <c r="U327" s="5">
        <v>118.33159301622018</v>
      </c>
      <c r="V327" s="5">
        <v>118.33159301622018</v>
      </c>
      <c r="W327" s="5">
        <v>595.1317116271</v>
      </c>
      <c r="X327" s="5">
        <v>583.79315162709997</v>
      </c>
      <c r="Y327" s="5">
        <v>2.8799999999999994</v>
      </c>
      <c r="Z327" s="5">
        <v>3.8</v>
      </c>
      <c r="AA327" s="5">
        <v>125.70359301622018</v>
      </c>
      <c r="AB327" s="5">
        <v>2.6623348088849541</v>
      </c>
      <c r="AC327" s="5">
        <v>43.224487534682595</v>
      </c>
      <c r="AD327" s="5">
        <v>7.1513701139694215</v>
      </c>
    </row>
    <row r="328" spans="1:30" x14ac:dyDescent="0.25">
      <c r="A328" s="32" t="s">
        <v>28</v>
      </c>
      <c r="B328" s="32">
        <v>2019</v>
      </c>
      <c r="C328" s="32">
        <v>11</v>
      </c>
      <c r="D328" s="32" t="s">
        <v>9955</v>
      </c>
      <c r="E328" s="32" t="s">
        <v>9956</v>
      </c>
      <c r="F328" s="32">
        <v>23.9</v>
      </c>
      <c r="G328" s="32">
        <v>49</v>
      </c>
      <c r="H328" s="32">
        <v>9</v>
      </c>
      <c r="I328" s="32">
        <v>0</v>
      </c>
      <c r="J328" s="60"/>
      <c r="K328" s="5">
        <v>12.530526430152058</v>
      </c>
      <c r="L328" s="60"/>
      <c r="M328" s="5">
        <v>14.789616113254786</v>
      </c>
      <c r="N328" s="5">
        <v>22.834725974738127</v>
      </c>
      <c r="O328" s="5">
        <v>86.394536742878302</v>
      </c>
      <c r="P328" s="5">
        <v>37.904612844637654</v>
      </c>
      <c r="Q328" s="5">
        <v>40.609244844637651</v>
      </c>
      <c r="R328" s="5">
        <v>132.40959301622019</v>
      </c>
      <c r="S328" s="5">
        <v>13.411999999999999</v>
      </c>
      <c r="T328" s="5">
        <v>125.70359301622018</v>
      </c>
      <c r="U328" s="5">
        <v>129.14142807693821</v>
      </c>
      <c r="V328" s="5">
        <v>129.14142807693821</v>
      </c>
      <c r="W328" s="5">
        <v>579.26389878571763</v>
      </c>
      <c r="X328" s="5">
        <v>584.26388878571765</v>
      </c>
      <c r="Y328" s="5">
        <v>-1.27</v>
      </c>
      <c r="Z328" s="5">
        <v>3.8</v>
      </c>
      <c r="AA328" s="5">
        <v>132.40959301622019</v>
      </c>
      <c r="AB328" s="5">
        <v>4.0285715791238159</v>
      </c>
      <c r="AC328" s="5">
        <v>45.970943478267706</v>
      </c>
      <c r="AD328" s="5">
        <v>10.625658125592704</v>
      </c>
    </row>
    <row r="329" spans="1:30" x14ac:dyDescent="0.25">
      <c r="A329" s="32" t="s">
        <v>28</v>
      </c>
      <c r="B329" s="32">
        <v>2019</v>
      </c>
      <c r="C329" s="32">
        <v>11</v>
      </c>
      <c r="D329" s="32" t="s">
        <v>9957</v>
      </c>
      <c r="E329" s="32" t="s">
        <v>9958</v>
      </c>
      <c r="F329" s="32">
        <v>24.5</v>
      </c>
      <c r="G329" s="32">
        <v>45</v>
      </c>
      <c r="H329" s="32">
        <v>24</v>
      </c>
      <c r="I329" s="32">
        <v>0</v>
      </c>
      <c r="J329" s="60"/>
      <c r="K329" s="5">
        <v>11.78511180191018</v>
      </c>
      <c r="L329" s="60"/>
      <c r="M329" s="5">
        <v>12.257278473861446</v>
      </c>
      <c r="N329" s="5">
        <v>14.736152836465003</v>
      </c>
      <c r="O329" s="5">
        <v>88.711484770035341</v>
      </c>
      <c r="P329" s="5">
        <v>40.609244844637651</v>
      </c>
      <c r="Q329" s="5">
        <v>43.596007084637648</v>
      </c>
      <c r="R329" s="5">
        <v>139.22359301622018</v>
      </c>
      <c r="S329" s="5">
        <v>13.628</v>
      </c>
      <c r="T329" s="5">
        <v>132.40959301622019</v>
      </c>
      <c r="U329" s="5">
        <v>135.90580396109186</v>
      </c>
      <c r="V329" s="5">
        <v>135.90580396109186</v>
      </c>
      <c r="W329" s="5">
        <v>569.55036589001656</v>
      </c>
      <c r="X329" s="5">
        <v>574.55035589001659</v>
      </c>
      <c r="Y329" s="5">
        <v>-1.27</v>
      </c>
      <c r="Z329" s="5">
        <v>3.8</v>
      </c>
      <c r="AA329" s="5">
        <v>139.22359301622018</v>
      </c>
      <c r="AB329" s="5">
        <v>11.940041466711314</v>
      </c>
      <c r="AC329" s="5">
        <v>48.906204052924629</v>
      </c>
      <c r="AD329" s="5">
        <v>24.919480703686435</v>
      </c>
    </row>
    <row r="330" spans="1:30" x14ac:dyDescent="0.25">
      <c r="A330" s="32" t="s">
        <v>28</v>
      </c>
      <c r="B330" s="32">
        <v>2019</v>
      </c>
      <c r="C330" s="32">
        <v>11</v>
      </c>
      <c r="D330" s="32" t="s">
        <v>9959</v>
      </c>
      <c r="E330" s="32" t="s">
        <v>9960</v>
      </c>
      <c r="F330" s="32">
        <v>27.5</v>
      </c>
      <c r="G330" s="32">
        <v>59</v>
      </c>
      <c r="H330" s="32">
        <v>9</v>
      </c>
      <c r="I330" s="32">
        <v>0</v>
      </c>
      <c r="J330" s="60"/>
      <c r="K330" s="5">
        <v>18.756610732566163</v>
      </c>
      <c r="L330" s="60"/>
      <c r="M330" s="5">
        <v>12.315100993132839</v>
      </c>
      <c r="N330" s="5">
        <v>12.204650973286155</v>
      </c>
      <c r="O330" s="5">
        <v>88.657759690835945</v>
      </c>
      <c r="P330" s="5">
        <v>43.596007084637648</v>
      </c>
      <c r="Q330" s="5">
        <v>46.083420012637646</v>
      </c>
      <c r="R330" s="5">
        <v>146.57759301622019</v>
      </c>
      <c r="S330" s="5">
        <v>14.707999999999998</v>
      </c>
      <c r="T330" s="5">
        <v>139.22359301622018</v>
      </c>
      <c r="U330" s="5">
        <v>142.78013992263649</v>
      </c>
      <c r="V330" s="5">
        <v>142.78013992263649</v>
      </c>
      <c r="W330" s="5">
        <v>559.84579394959928</v>
      </c>
      <c r="X330" s="5">
        <v>564.84578394959931</v>
      </c>
      <c r="Y330" s="5">
        <v>-1.27</v>
      </c>
      <c r="Z330" s="5">
        <v>3.8</v>
      </c>
      <c r="AA330" s="5">
        <v>146.57759301622019</v>
      </c>
      <c r="AB330" s="5">
        <v>5.5649360214186743</v>
      </c>
      <c r="AC330" s="5">
        <v>51.605457070920657</v>
      </c>
      <c r="AD330" s="5">
        <v>14.668802474120701</v>
      </c>
    </row>
    <row r="331" spans="1:30" x14ac:dyDescent="0.25">
      <c r="A331" s="32" t="s">
        <v>28</v>
      </c>
      <c r="B331" s="32">
        <v>2019</v>
      </c>
      <c r="C331" s="32">
        <v>11</v>
      </c>
      <c r="D331" s="32" t="s">
        <v>9961</v>
      </c>
      <c r="E331" s="32" t="s">
        <v>9962</v>
      </c>
      <c r="F331" s="32">
        <v>23.5</v>
      </c>
      <c r="G331" s="32">
        <v>80</v>
      </c>
      <c r="H331" s="32">
        <v>9</v>
      </c>
      <c r="I331" s="32">
        <v>35</v>
      </c>
      <c r="J331" s="60"/>
      <c r="K331" s="5">
        <v>19.824773232975737</v>
      </c>
      <c r="L331" s="60"/>
      <c r="M331" s="5">
        <v>83.381685411312631</v>
      </c>
      <c r="N331" s="5">
        <v>187.78012318231518</v>
      </c>
      <c r="O331" s="5">
        <v>42.994697086816061</v>
      </c>
      <c r="P331" s="5">
        <v>16.526788557000238</v>
      </c>
      <c r="Q331" s="5">
        <v>17.570458317000238</v>
      </c>
      <c r="R331" s="5">
        <v>81.210512607747077</v>
      </c>
      <c r="S331" s="5">
        <v>13.268000000000001</v>
      </c>
      <c r="T331" s="5">
        <v>74.576512607747077</v>
      </c>
      <c r="U331" s="5">
        <v>74.576512607747077</v>
      </c>
      <c r="V331" s="5">
        <v>74.576512607747077</v>
      </c>
      <c r="W331" s="5">
        <v>663.92583313271155</v>
      </c>
      <c r="X331" s="5">
        <v>554.55597313271153</v>
      </c>
      <c r="Y331" s="5">
        <v>27.779999999999998</v>
      </c>
      <c r="Z331" s="5">
        <v>3.8</v>
      </c>
      <c r="AA331" s="5">
        <v>81.210512607747077</v>
      </c>
      <c r="AB331" s="5">
        <v>9.357308526550423E-2</v>
      </c>
      <c r="AC331" s="5">
        <v>22.805562253591681</v>
      </c>
      <c r="AD331" s="5">
        <v>9.2230347471326121E-2</v>
      </c>
    </row>
    <row r="332" spans="1:30" x14ac:dyDescent="0.25">
      <c r="A332" s="32" t="s">
        <v>28</v>
      </c>
      <c r="B332" s="32">
        <v>2019</v>
      </c>
      <c r="C332" s="32">
        <v>11</v>
      </c>
      <c r="D332" s="32" t="s">
        <v>9963</v>
      </c>
      <c r="E332" s="32" t="s">
        <v>9964</v>
      </c>
      <c r="F332" s="32">
        <v>25.6</v>
      </c>
      <c r="G332" s="32">
        <v>37</v>
      </c>
      <c r="H332" s="32">
        <v>18</v>
      </c>
      <c r="I332" s="32">
        <v>0</v>
      </c>
      <c r="J332" s="60"/>
      <c r="K332" s="5">
        <v>9.8319163208479132</v>
      </c>
      <c r="L332" s="60"/>
      <c r="M332" s="5">
        <v>18.42648518534315</v>
      </c>
      <c r="N332" s="5">
        <v>83.305583913169798</v>
      </c>
      <c r="O332" s="5">
        <v>83.190946883001303</v>
      </c>
      <c r="P332" s="5">
        <v>17.570458317000238</v>
      </c>
      <c r="Q332" s="5">
        <v>21.138663405000237</v>
      </c>
      <c r="R332" s="5">
        <v>88.222512607747078</v>
      </c>
      <c r="S332" s="5">
        <v>14.024000000000001</v>
      </c>
      <c r="T332" s="5">
        <v>81.210512607747077</v>
      </c>
      <c r="U332" s="5">
        <v>84.285053935371053</v>
      </c>
      <c r="V332" s="5">
        <v>84.285053935371053</v>
      </c>
      <c r="W332" s="5">
        <v>648.0054409400841</v>
      </c>
      <c r="X332" s="5">
        <v>653.00543094008412</v>
      </c>
      <c r="Y332" s="5">
        <v>-1.27</v>
      </c>
      <c r="Z332" s="5">
        <v>3.8</v>
      </c>
      <c r="AA332" s="5">
        <v>88.222512607747078</v>
      </c>
      <c r="AB332" s="5">
        <v>4.0981327969330197</v>
      </c>
      <c r="AC332" s="5">
        <v>26.439596744619777</v>
      </c>
      <c r="AD332" s="5">
        <v>7.7974461494273752</v>
      </c>
    </row>
    <row r="333" spans="1:30" x14ac:dyDescent="0.25">
      <c r="A333" s="32" t="s">
        <v>28</v>
      </c>
      <c r="B333" s="32">
        <v>2019</v>
      </c>
      <c r="C333" s="32">
        <v>11</v>
      </c>
      <c r="D333" s="32" t="s">
        <v>9965</v>
      </c>
      <c r="E333" s="32" t="s">
        <v>9966</v>
      </c>
      <c r="F333" s="32">
        <v>26.8</v>
      </c>
      <c r="G333" s="32">
        <v>39</v>
      </c>
      <c r="H333" s="32">
        <v>40</v>
      </c>
      <c r="I333" s="32">
        <v>0</v>
      </c>
      <c r="J333" s="60"/>
      <c r="K333" s="5">
        <v>11.686963683304647</v>
      </c>
      <c r="L333" s="60"/>
      <c r="M333" s="5">
        <v>10.84971333646781</v>
      </c>
      <c r="N333" s="5">
        <v>18.371821591258257</v>
      </c>
      <c r="O333" s="5">
        <v>90.031432237953439</v>
      </c>
      <c r="P333" s="5">
        <v>21.138663405000237</v>
      </c>
      <c r="Q333" s="5">
        <v>24.748869837000239</v>
      </c>
      <c r="R333" s="5">
        <v>95.450512607747072</v>
      </c>
      <c r="S333" s="5">
        <v>14.456</v>
      </c>
      <c r="T333" s="5">
        <v>88.222512607747078</v>
      </c>
      <c r="U333" s="5">
        <v>91.351639043487282</v>
      </c>
      <c r="V333" s="5">
        <v>91.351639043487282</v>
      </c>
      <c r="W333" s="5">
        <v>636.65800658606156</v>
      </c>
      <c r="X333" s="5">
        <v>641.65799658606159</v>
      </c>
      <c r="Y333" s="5">
        <v>-1.27</v>
      </c>
      <c r="Z333" s="5">
        <v>3.8</v>
      </c>
      <c r="AA333" s="5">
        <v>95.450512607747072</v>
      </c>
      <c r="AB333" s="5">
        <v>32.309090619674137</v>
      </c>
      <c r="AC333" s="5">
        <v>30.031171656726748</v>
      </c>
      <c r="AD333" s="5">
        <v>38.77853656414041</v>
      </c>
    </row>
    <row r="334" spans="1:30" x14ac:dyDescent="0.25">
      <c r="A334" s="32" t="s">
        <v>28</v>
      </c>
      <c r="B334" s="32">
        <v>2019</v>
      </c>
      <c r="C334" s="32">
        <v>11</v>
      </c>
      <c r="D334" s="32" t="s">
        <v>9967</v>
      </c>
      <c r="E334" s="32" t="s">
        <v>9968</v>
      </c>
      <c r="F334" s="32">
        <v>27.2</v>
      </c>
      <c r="G334" s="32">
        <v>45</v>
      </c>
      <c r="H334" s="32">
        <v>25</v>
      </c>
      <c r="I334" s="32">
        <v>0</v>
      </c>
      <c r="J334" s="60"/>
      <c r="K334" s="5">
        <v>14.230630118962772</v>
      </c>
      <c r="L334" s="60"/>
      <c r="M334" s="5">
        <v>10.797550390635861</v>
      </c>
      <c r="N334" s="5">
        <v>10.797550390635861</v>
      </c>
      <c r="O334" s="5">
        <v>90.080800091953179</v>
      </c>
      <c r="P334" s="5">
        <v>24.748869837000239</v>
      </c>
      <c r="Q334" s="5">
        <v>28.05064215700024</v>
      </c>
      <c r="R334" s="5">
        <v>102.75051260774707</v>
      </c>
      <c r="S334" s="5">
        <v>14.599999999999998</v>
      </c>
      <c r="T334" s="5">
        <v>95.450512607747072</v>
      </c>
      <c r="U334" s="5">
        <v>98.636924177274722</v>
      </c>
      <c r="V334" s="5">
        <v>98.636924177274722</v>
      </c>
      <c r="W334" s="5">
        <v>625.16737708828305</v>
      </c>
      <c r="X334" s="5">
        <v>630.16736708828307</v>
      </c>
      <c r="Y334" s="5">
        <v>-1.27</v>
      </c>
      <c r="Z334" s="5">
        <v>3.8</v>
      </c>
      <c r="AA334" s="5">
        <v>102.75051260774707</v>
      </c>
      <c r="AB334" s="5">
        <v>15.282662645860574</v>
      </c>
      <c r="AC334" s="5">
        <v>33.3441220440073</v>
      </c>
      <c r="AD334" s="5">
        <v>24.572021099255149</v>
      </c>
    </row>
    <row r="335" spans="1:30" x14ac:dyDescent="0.25">
      <c r="A335" s="32" t="s">
        <v>28</v>
      </c>
      <c r="B335" s="32">
        <v>2019</v>
      </c>
      <c r="C335" s="32">
        <v>11</v>
      </c>
      <c r="D335" s="32" t="s">
        <v>9969</v>
      </c>
      <c r="E335" s="32" t="s">
        <v>9970</v>
      </c>
      <c r="F335" s="32">
        <v>26.2</v>
      </c>
      <c r="G335" s="32">
        <v>66</v>
      </c>
      <c r="H335" s="32">
        <v>5</v>
      </c>
      <c r="I335" s="32">
        <v>0.7</v>
      </c>
      <c r="J335" s="60"/>
      <c r="K335" s="5">
        <v>19.326023133751892</v>
      </c>
      <c r="L335" s="60"/>
      <c r="M335" s="5">
        <v>15.847150606035274</v>
      </c>
      <c r="N335" s="5">
        <v>16.351424738633348</v>
      </c>
      <c r="O335" s="5">
        <v>85.448255226517261</v>
      </c>
      <c r="P335" s="5">
        <v>28.05064215700024</v>
      </c>
      <c r="Q335" s="5">
        <v>30.019614253000238</v>
      </c>
      <c r="R335" s="5">
        <v>109.87051260774707</v>
      </c>
      <c r="S335" s="5">
        <v>14.239999999999998</v>
      </c>
      <c r="T335" s="5">
        <v>102.75051260774707</v>
      </c>
      <c r="U335" s="5">
        <v>104.50790310853834</v>
      </c>
      <c r="V335" s="5">
        <v>104.50790310853834</v>
      </c>
      <c r="W335" s="5">
        <v>616.05852669980641</v>
      </c>
      <c r="X335" s="5">
        <v>618.77111969980638</v>
      </c>
      <c r="Y335" s="5">
        <v>-0.68900000000000006</v>
      </c>
      <c r="Z335" s="5">
        <v>3.8</v>
      </c>
      <c r="AA335" s="5">
        <v>109.87051260774707</v>
      </c>
      <c r="AB335" s="5">
        <v>2.8842008404646515</v>
      </c>
      <c r="AC335" s="5">
        <v>35.672490417063429</v>
      </c>
      <c r="AD335" s="5">
        <v>6.8093489978990034</v>
      </c>
    </row>
    <row r="336" spans="1:30" x14ac:dyDescent="0.25">
      <c r="A336" s="32" t="s">
        <v>28</v>
      </c>
      <c r="B336" s="32">
        <v>2019</v>
      </c>
      <c r="C336" s="32">
        <v>12</v>
      </c>
      <c r="D336" s="32" t="s">
        <v>9971</v>
      </c>
      <c r="E336" s="32" t="s">
        <v>9972</v>
      </c>
      <c r="F336" s="32">
        <v>24.2</v>
      </c>
      <c r="G336" s="32">
        <v>42</v>
      </c>
      <c r="H336" s="32">
        <v>37</v>
      </c>
      <c r="I336" s="32">
        <v>0</v>
      </c>
      <c r="J336" s="60"/>
      <c r="K336" s="5">
        <v>10.47606482247207</v>
      </c>
      <c r="L336" s="60"/>
      <c r="M336" s="5">
        <v>11.78837502328464</v>
      </c>
      <c r="N336" s="5">
        <v>15.793338299099878</v>
      </c>
      <c r="O336" s="5">
        <v>89.148604003523999</v>
      </c>
      <c r="P336" s="5">
        <v>30.019614253000238</v>
      </c>
      <c r="Q336" s="5">
        <v>33.299135861000238</v>
      </c>
      <c r="R336" s="5">
        <v>117.63051260774708</v>
      </c>
      <c r="S336" s="5">
        <v>15.52</v>
      </c>
      <c r="T336" s="5">
        <v>109.87051260774707</v>
      </c>
      <c r="U336" s="5">
        <v>113.17437431275769</v>
      </c>
      <c r="V336" s="5">
        <v>113.17437431275769</v>
      </c>
      <c r="W336" s="5">
        <v>602.85445044967503</v>
      </c>
      <c r="X336" s="5">
        <v>607.85444044967505</v>
      </c>
      <c r="Y336" s="5">
        <v>-1.27</v>
      </c>
      <c r="Z336" s="5">
        <v>5.8</v>
      </c>
      <c r="AA336" s="5">
        <v>117.63051260774708</v>
      </c>
      <c r="AB336" s="5">
        <v>24.473484931520133</v>
      </c>
      <c r="AC336" s="5">
        <v>38.998671351603036</v>
      </c>
      <c r="AD336" s="5">
        <v>36.347440225037552</v>
      </c>
    </row>
    <row r="337" spans="1:30" x14ac:dyDescent="0.25">
      <c r="A337" s="32" t="s">
        <v>28</v>
      </c>
      <c r="B337" s="32">
        <v>2019</v>
      </c>
      <c r="C337" s="32">
        <v>12</v>
      </c>
      <c r="D337" s="32" t="s">
        <v>9973</v>
      </c>
      <c r="E337" s="32" t="s">
        <v>9974</v>
      </c>
      <c r="F337" s="32">
        <v>22.3</v>
      </c>
      <c r="G337" s="32">
        <v>37</v>
      </c>
      <c r="H337" s="32">
        <v>14</v>
      </c>
      <c r="I337" s="32">
        <v>0</v>
      </c>
      <c r="J337" s="60"/>
      <c r="K337" s="5">
        <v>6.9090961739121957</v>
      </c>
      <c r="L337" s="60"/>
      <c r="M337" s="5">
        <v>10.902896102871329</v>
      </c>
      <c r="N337" s="5">
        <v>11.735902280252226</v>
      </c>
      <c r="O337" s="5">
        <v>89.981132746756757</v>
      </c>
      <c r="P337" s="5">
        <v>33.299135861000238</v>
      </c>
      <c r="Q337" s="5">
        <v>36.593854925000237</v>
      </c>
      <c r="R337" s="5">
        <v>125.04851260774709</v>
      </c>
      <c r="S337" s="5">
        <v>14.835999999999999</v>
      </c>
      <c r="T337" s="5">
        <v>117.63051260774708</v>
      </c>
      <c r="U337" s="5">
        <v>120.99936829317974</v>
      </c>
      <c r="V337" s="5">
        <v>120.99936829317974</v>
      </c>
      <c r="W337" s="5">
        <v>591.17572423076058</v>
      </c>
      <c r="X337" s="5">
        <v>596.1757142307606</v>
      </c>
      <c r="Y337" s="5">
        <v>-1.27</v>
      </c>
      <c r="Z337" s="5">
        <v>5.8</v>
      </c>
      <c r="AA337" s="5">
        <v>125.04851260774709</v>
      </c>
      <c r="AB337" s="5">
        <v>8.6560923025899363</v>
      </c>
      <c r="AC337" s="5">
        <v>42.266111499697573</v>
      </c>
      <c r="AD337" s="5">
        <v>18.387237149631503</v>
      </c>
    </row>
    <row r="338" spans="1:30" x14ac:dyDescent="0.25">
      <c r="A338" s="32" t="s">
        <v>28</v>
      </c>
      <c r="B338" s="32">
        <v>2019</v>
      </c>
      <c r="C338" s="32">
        <v>12</v>
      </c>
      <c r="D338" s="32" t="s">
        <v>9975</v>
      </c>
      <c r="E338" s="32" t="s">
        <v>9976</v>
      </c>
      <c r="F338" s="32">
        <v>25</v>
      </c>
      <c r="G338" s="32">
        <v>40</v>
      </c>
      <c r="H338" s="32">
        <v>11</v>
      </c>
      <c r="I338" s="32">
        <v>0</v>
      </c>
      <c r="J338" s="60"/>
      <c r="K338" s="5">
        <v>10.462568566924682</v>
      </c>
      <c r="L338" s="60"/>
      <c r="M338" s="5">
        <v>10.850715604525659</v>
      </c>
      <c r="N338" s="5">
        <v>10.850715604525659</v>
      </c>
      <c r="O338" s="5">
        <v>90.030483994362115</v>
      </c>
      <c r="P338" s="5">
        <v>36.593854925000237</v>
      </c>
      <c r="Q338" s="5">
        <v>40.093739645000241</v>
      </c>
      <c r="R338" s="5">
        <v>132.95251260774708</v>
      </c>
      <c r="S338" s="5">
        <v>15.808</v>
      </c>
      <c r="T338" s="5">
        <v>125.04851260774709</v>
      </c>
      <c r="U338" s="5">
        <v>128.48069792611059</v>
      </c>
      <c r="V338" s="5">
        <v>128.48069792611059</v>
      </c>
      <c r="W338" s="5">
        <v>580.22153229767628</v>
      </c>
      <c r="X338" s="5">
        <v>585.2215222976763</v>
      </c>
      <c r="Y338" s="5">
        <v>-1.27</v>
      </c>
      <c r="Z338" s="5">
        <v>5.8</v>
      </c>
      <c r="AA338" s="5">
        <v>132.95251260774708</v>
      </c>
      <c r="AB338" s="5">
        <v>7.4946753429677901</v>
      </c>
      <c r="AC338" s="5">
        <v>45.719243239686939</v>
      </c>
      <c r="AD338" s="5">
        <v>17.216926899131597</v>
      </c>
    </row>
    <row r="339" spans="1:30" x14ac:dyDescent="0.25">
      <c r="A339" s="32" t="s">
        <v>28</v>
      </c>
      <c r="B339" s="32">
        <v>2019</v>
      </c>
      <c r="C339" s="32">
        <v>12</v>
      </c>
      <c r="D339" s="32" t="s">
        <v>9977</v>
      </c>
      <c r="E339" s="32" t="s">
        <v>9978</v>
      </c>
      <c r="F339" s="32">
        <v>23.4</v>
      </c>
      <c r="G339" s="32">
        <v>52</v>
      </c>
      <c r="H339" s="32">
        <v>11</v>
      </c>
      <c r="I339" s="32">
        <v>0</v>
      </c>
      <c r="J339" s="60"/>
      <c r="K339" s="5">
        <v>12.976808911922468</v>
      </c>
      <c r="L339" s="60"/>
      <c r="M339" s="5">
        <v>11.594832709543008</v>
      </c>
      <c r="N339" s="5">
        <v>10.798552327903773</v>
      </c>
      <c r="O339" s="5">
        <v>89.329779891066437</v>
      </c>
      <c r="P339" s="5">
        <v>40.093739645000241</v>
      </c>
      <c r="Q339" s="5">
        <v>42.722005565000245</v>
      </c>
      <c r="R339" s="5">
        <v>140.5685126077471</v>
      </c>
      <c r="S339" s="5">
        <v>15.231999999999999</v>
      </c>
      <c r="T339" s="5">
        <v>132.95251260774708</v>
      </c>
      <c r="U339" s="5">
        <v>136.45349301986289</v>
      </c>
      <c r="V339" s="5">
        <v>136.45349301986289</v>
      </c>
      <c r="W339" s="5">
        <v>568.77105827504363</v>
      </c>
      <c r="X339" s="5">
        <v>573.77104827504365</v>
      </c>
      <c r="Y339" s="5">
        <v>-1.27</v>
      </c>
      <c r="Z339" s="5">
        <v>5.8</v>
      </c>
      <c r="AA339" s="5">
        <v>140.5685126077471</v>
      </c>
      <c r="AB339" s="5">
        <v>6.7782253305727735</v>
      </c>
      <c r="AC339" s="5">
        <v>48.553043345973684</v>
      </c>
      <c r="AD339" s="5">
        <v>16.487452356184058</v>
      </c>
    </row>
    <row r="340" spans="1:30" x14ac:dyDescent="0.25">
      <c r="A340" s="32" t="s">
        <v>28</v>
      </c>
      <c r="B340" s="32">
        <v>2019</v>
      </c>
      <c r="C340" s="32">
        <v>12</v>
      </c>
      <c r="D340" s="32" t="s">
        <v>9979</v>
      </c>
      <c r="E340" s="32" t="s">
        <v>9980</v>
      </c>
      <c r="F340" s="32">
        <v>22</v>
      </c>
      <c r="G340" s="32">
        <v>42</v>
      </c>
      <c r="H340" s="32">
        <v>16</v>
      </c>
      <c r="I340" s="32">
        <v>2</v>
      </c>
      <c r="J340" s="60"/>
      <c r="K340" s="5">
        <v>8.4976324570602326</v>
      </c>
      <c r="L340" s="60"/>
      <c r="M340" s="5">
        <v>18.590857694714749</v>
      </c>
      <c r="N340" s="5">
        <v>53.1156775221488</v>
      </c>
      <c r="O340" s="5">
        <v>83.049476663654488</v>
      </c>
      <c r="P340" s="5">
        <v>38.505400931927412</v>
      </c>
      <c r="Q340" s="5">
        <v>41.499746747927411</v>
      </c>
      <c r="R340" s="5">
        <v>147.9325126077471</v>
      </c>
      <c r="S340" s="5">
        <v>14.727999999999998</v>
      </c>
      <c r="T340" s="5">
        <v>140.5685126077471</v>
      </c>
      <c r="U340" s="5">
        <v>139.47900878494406</v>
      </c>
      <c r="V340" s="5">
        <v>139.47900878494406</v>
      </c>
      <c r="W340" s="5">
        <v>564.4852227778166</v>
      </c>
      <c r="X340" s="5">
        <v>562.94979277781658</v>
      </c>
      <c r="Y340" s="5">
        <v>0.3899999999999999</v>
      </c>
      <c r="Z340" s="5">
        <v>5.8</v>
      </c>
      <c r="AA340" s="5">
        <v>147.9325126077471</v>
      </c>
      <c r="AB340" s="5">
        <v>3.6385087184985414</v>
      </c>
      <c r="AC340" s="5">
        <v>48.785091892587474</v>
      </c>
      <c r="AD340" s="5">
        <v>10.112250886137438</v>
      </c>
    </row>
    <row r="341" spans="1:30" x14ac:dyDescent="0.25">
      <c r="A341" s="32" t="s">
        <v>28</v>
      </c>
      <c r="B341" s="32">
        <v>2019</v>
      </c>
      <c r="C341" s="32">
        <v>12</v>
      </c>
      <c r="D341" s="32" t="s">
        <v>9981</v>
      </c>
      <c r="E341" s="32" t="s">
        <v>9982</v>
      </c>
      <c r="F341" s="32">
        <v>28.1</v>
      </c>
      <c r="G341" s="32">
        <v>29</v>
      </c>
      <c r="H341" s="32">
        <v>11</v>
      </c>
      <c r="I341" s="32">
        <v>0</v>
      </c>
      <c r="J341" s="60"/>
      <c r="K341" s="5">
        <v>8.4033484431468359</v>
      </c>
      <c r="L341" s="60"/>
      <c r="M341" s="5">
        <v>9.1689726000591545</v>
      </c>
      <c r="N341" s="5">
        <v>18.536139850899673</v>
      </c>
      <c r="O341" s="5">
        <v>91.63867928547775</v>
      </c>
      <c r="P341" s="5">
        <v>41.499746747927411</v>
      </c>
      <c r="Q341" s="5">
        <v>46.133182891927412</v>
      </c>
      <c r="R341" s="5">
        <v>156.39451260774709</v>
      </c>
      <c r="S341" s="5">
        <v>16.923999999999999</v>
      </c>
      <c r="T341" s="5">
        <v>147.9325126077471</v>
      </c>
      <c r="U341" s="5">
        <v>151.56769961465608</v>
      </c>
      <c r="V341" s="5">
        <v>151.56769961465608</v>
      </c>
      <c r="W341" s="5">
        <v>547.68071409271147</v>
      </c>
      <c r="X341" s="5">
        <v>552.68070409271149</v>
      </c>
      <c r="Y341" s="5">
        <v>-1.27</v>
      </c>
      <c r="Z341" s="5">
        <v>5.8</v>
      </c>
      <c r="AA341" s="5">
        <v>156.39451260774709</v>
      </c>
      <c r="AB341" s="5">
        <v>9.4265426236394099</v>
      </c>
      <c r="AC341" s="5">
        <v>53.104506936601169</v>
      </c>
      <c r="AD341" s="5">
        <v>21.988950964486911</v>
      </c>
    </row>
    <row r="342" spans="1:30" x14ac:dyDescent="0.25">
      <c r="A342" s="32" t="s">
        <v>28</v>
      </c>
      <c r="B342" s="32">
        <v>2019</v>
      </c>
      <c r="C342" s="32">
        <v>12</v>
      </c>
      <c r="D342" s="32" t="s">
        <v>9983</v>
      </c>
      <c r="E342" s="32" t="s">
        <v>9984</v>
      </c>
      <c r="F342" s="32">
        <v>28.2</v>
      </c>
      <c r="G342" s="32">
        <v>30</v>
      </c>
      <c r="H342" s="32">
        <v>22</v>
      </c>
      <c r="I342" s="32">
        <v>0</v>
      </c>
      <c r="J342" s="60"/>
      <c r="K342" s="5">
        <v>8.989896166802847</v>
      </c>
      <c r="L342" s="60"/>
      <c r="M342" s="5">
        <v>8.3209350581085317</v>
      </c>
      <c r="N342" s="5">
        <v>9.1173643682228462</v>
      </c>
      <c r="O342" s="5">
        <v>92.46282089719729</v>
      </c>
      <c r="P342" s="5">
        <v>46.133182891927412</v>
      </c>
      <c r="Q342" s="5">
        <v>50.717003811927412</v>
      </c>
      <c r="R342" s="5">
        <v>164.87451260774708</v>
      </c>
      <c r="S342" s="5">
        <v>16.96</v>
      </c>
      <c r="T342" s="5">
        <v>156.39451260774709</v>
      </c>
      <c r="U342" s="5">
        <v>160.10778305594172</v>
      </c>
      <c r="V342" s="5">
        <v>160.10778305594172</v>
      </c>
      <c r="W342" s="5">
        <v>536.1115580088051</v>
      </c>
      <c r="X342" s="5">
        <v>541.11154800880513</v>
      </c>
      <c r="Y342" s="5">
        <v>-1.27</v>
      </c>
      <c r="Z342" s="5">
        <v>5.8</v>
      </c>
      <c r="AA342" s="5">
        <v>164.87451260774708</v>
      </c>
      <c r="AB342" s="5">
        <v>18.433787770706932</v>
      </c>
      <c r="AC342" s="5">
        <v>57.338956068011342</v>
      </c>
      <c r="AD342" s="5">
        <v>36.103921697040008</v>
      </c>
    </row>
    <row r="343" spans="1:30" x14ac:dyDescent="0.25">
      <c r="A343" s="32" t="s">
        <v>28</v>
      </c>
      <c r="B343" s="32">
        <v>2019</v>
      </c>
      <c r="C343" s="32">
        <v>12</v>
      </c>
      <c r="D343" s="32" t="s">
        <v>9985</v>
      </c>
      <c r="E343" s="32" t="s">
        <v>9986</v>
      </c>
      <c r="F343" s="32">
        <v>29.7</v>
      </c>
      <c r="G343" s="32">
        <v>33</v>
      </c>
      <c r="H343" s="32">
        <v>18</v>
      </c>
      <c r="I343" s="32">
        <v>0</v>
      </c>
      <c r="J343" s="60"/>
      <c r="K343" s="5">
        <v>11.715909769019644</v>
      </c>
      <c r="L343" s="60"/>
      <c r="M343" s="5">
        <v>8.2696067137546549</v>
      </c>
      <c r="N343" s="5">
        <v>8.2696067137546549</v>
      </c>
      <c r="O343" s="5">
        <v>92.51299147500265</v>
      </c>
      <c r="P343" s="5">
        <v>50.717003811927412</v>
      </c>
      <c r="Q343" s="5">
        <v>55.328984723927412</v>
      </c>
      <c r="R343" s="5">
        <v>173.62451260774708</v>
      </c>
      <c r="S343" s="5">
        <v>17.5</v>
      </c>
      <c r="T343" s="5">
        <v>164.87451260774708</v>
      </c>
      <c r="U343" s="5">
        <v>168.66772318928216</v>
      </c>
      <c r="V343" s="5">
        <v>168.66772318928216</v>
      </c>
      <c r="W343" s="5">
        <v>524.76073701643543</v>
      </c>
      <c r="X343" s="5">
        <v>529.76072701643545</v>
      </c>
      <c r="Y343" s="5">
        <v>-1.27</v>
      </c>
      <c r="Z343" s="5">
        <v>5.8</v>
      </c>
      <c r="AA343" s="5">
        <v>173.62451260774708</v>
      </c>
      <c r="AB343" s="5">
        <v>15.176193963422307</v>
      </c>
      <c r="AC343" s="5">
        <v>61.590390634238801</v>
      </c>
      <c r="AD343" s="5">
        <v>32.852057309297351</v>
      </c>
    </row>
    <row r="344" spans="1:30" x14ac:dyDescent="0.25">
      <c r="A344" s="32" t="s">
        <v>28</v>
      </c>
      <c r="B344" s="32">
        <v>2019</v>
      </c>
      <c r="C344" s="32">
        <v>12</v>
      </c>
      <c r="D344" s="32" t="s">
        <v>9987</v>
      </c>
      <c r="E344" s="32" t="s">
        <v>9988</v>
      </c>
      <c r="F344" s="32">
        <v>30.4</v>
      </c>
      <c r="G344" s="32">
        <v>51</v>
      </c>
      <c r="H344" s="32">
        <v>3</v>
      </c>
      <c r="I344" s="32">
        <v>8</v>
      </c>
      <c r="J344" s="60"/>
      <c r="K344" s="5">
        <v>19.114565230759798</v>
      </c>
      <c r="L344" s="60"/>
      <c r="M344" s="5">
        <v>35.539743784627618</v>
      </c>
      <c r="N344" s="5">
        <v>135.54999779229391</v>
      </c>
      <c r="O344" s="5">
        <v>69.828188332439183</v>
      </c>
      <c r="P344" s="5">
        <v>30.732741893438604</v>
      </c>
      <c r="Q344" s="5">
        <v>34.182340913438601</v>
      </c>
      <c r="R344" s="5">
        <v>166.50826452285895</v>
      </c>
      <c r="S344" s="5">
        <v>17.751999999999999</v>
      </c>
      <c r="T344" s="5">
        <v>157.63226452285895</v>
      </c>
      <c r="U344" s="5">
        <v>157.63226452285895</v>
      </c>
      <c r="V344" s="5">
        <v>157.63226452285895</v>
      </c>
      <c r="W344" s="5">
        <v>539.43973132358849</v>
      </c>
      <c r="X344" s="5">
        <v>518.29804132358845</v>
      </c>
      <c r="Y344" s="5">
        <v>5.3699999999999992</v>
      </c>
      <c r="Z344" s="5">
        <v>5.8</v>
      </c>
      <c r="AA344" s="5">
        <v>166.50826452285895</v>
      </c>
      <c r="AB344" s="5">
        <v>0.72365614964441627</v>
      </c>
      <c r="AC344" s="5">
        <v>45.178197077938478</v>
      </c>
      <c r="AD344" s="5">
        <v>1.5110468596857229</v>
      </c>
    </row>
    <row r="345" spans="1:30" x14ac:dyDescent="0.25">
      <c r="A345" s="32" t="s">
        <v>28</v>
      </c>
      <c r="B345" s="32">
        <v>2019</v>
      </c>
      <c r="C345" s="32">
        <v>12</v>
      </c>
      <c r="D345" s="32" t="s">
        <v>9989</v>
      </c>
      <c r="E345" s="32" t="s">
        <v>9990</v>
      </c>
      <c r="F345" s="32">
        <v>32.9</v>
      </c>
      <c r="G345" s="32">
        <v>35</v>
      </c>
      <c r="H345" s="32">
        <v>9</v>
      </c>
      <c r="I345" s="32">
        <v>0</v>
      </c>
      <c r="J345" s="60"/>
      <c r="K345" s="5">
        <v>15.415055688833309</v>
      </c>
      <c r="L345" s="60"/>
      <c r="M345" s="5">
        <v>10.693061517102622</v>
      </c>
      <c r="N345" s="5">
        <v>35.479432107022156</v>
      </c>
      <c r="O345" s="5">
        <v>90.179788161179488</v>
      </c>
      <c r="P345" s="5">
        <v>34.182340913438601</v>
      </c>
      <c r="Q345" s="5">
        <v>39.1215141134386</v>
      </c>
      <c r="R345" s="5">
        <v>175.83426452285894</v>
      </c>
      <c r="S345" s="5">
        <v>18.651999999999997</v>
      </c>
      <c r="T345" s="5">
        <v>166.50826452285895</v>
      </c>
      <c r="U345" s="5">
        <v>170.31707384706888</v>
      </c>
      <c r="V345" s="5">
        <v>170.31707384706888</v>
      </c>
      <c r="W345" s="5">
        <v>522.60140577694278</v>
      </c>
      <c r="X345" s="5">
        <v>527.60139577694281</v>
      </c>
      <c r="Y345" s="5">
        <v>-1.27</v>
      </c>
      <c r="Z345" s="5">
        <v>5.8</v>
      </c>
      <c r="AA345" s="5">
        <v>175.83426452285894</v>
      </c>
      <c r="AB345" s="5">
        <v>6.9227393558783072</v>
      </c>
      <c r="AC345" s="5">
        <v>50.277384055489208</v>
      </c>
      <c r="AD345" s="5">
        <v>17.064626371992063</v>
      </c>
    </row>
    <row r="346" spans="1:30" x14ac:dyDescent="0.25">
      <c r="A346" s="32" t="s">
        <v>28</v>
      </c>
      <c r="B346" s="32">
        <v>2019</v>
      </c>
      <c r="C346" s="32">
        <v>12</v>
      </c>
      <c r="D346" s="32" t="s">
        <v>9991</v>
      </c>
      <c r="E346" s="32" t="s">
        <v>9992</v>
      </c>
      <c r="F346" s="32">
        <v>33.799999999999997</v>
      </c>
      <c r="G346" s="32">
        <v>31</v>
      </c>
      <c r="H346" s="32">
        <v>20</v>
      </c>
      <c r="I346" s="32">
        <v>0</v>
      </c>
      <c r="J346" s="60"/>
      <c r="K346" s="5">
        <v>14.317450751727552</v>
      </c>
      <c r="L346" s="60"/>
      <c r="M346" s="5">
        <v>7.6288312714235902</v>
      </c>
      <c r="N346" s="5">
        <v>10.640950272853649</v>
      </c>
      <c r="O346" s="5">
        <v>93.142113267452956</v>
      </c>
      <c r="P346" s="5">
        <v>39.1215141134386</v>
      </c>
      <c r="Q346" s="5">
        <v>44.503424965438597</v>
      </c>
      <c r="R346" s="5">
        <v>185.32226452285894</v>
      </c>
      <c r="S346" s="5">
        <v>18.975999999999996</v>
      </c>
      <c r="T346" s="5">
        <v>175.83426452285894</v>
      </c>
      <c r="U346" s="5">
        <v>179.73335884857309</v>
      </c>
      <c r="V346" s="5">
        <v>179.73335884857309</v>
      </c>
      <c r="W346" s="5">
        <v>510.44267046609173</v>
      </c>
      <c r="X346" s="5">
        <v>515.44266046609175</v>
      </c>
      <c r="Y346" s="5">
        <v>-1.27</v>
      </c>
      <c r="Z346" s="5">
        <v>5.8</v>
      </c>
      <c r="AA346" s="5">
        <v>185.32226452285894</v>
      </c>
      <c r="AB346" s="5">
        <v>18.334038127427078</v>
      </c>
      <c r="AC346" s="5">
        <v>55.617051033344758</v>
      </c>
      <c r="AD346" s="5">
        <v>35.45897109406053</v>
      </c>
    </row>
    <row r="347" spans="1:30" x14ac:dyDescent="0.25">
      <c r="A347" s="32" t="s">
        <v>28</v>
      </c>
      <c r="B347" s="32">
        <v>2019</v>
      </c>
      <c r="C347" s="32">
        <v>12</v>
      </c>
      <c r="D347" s="32" t="s">
        <v>9993</v>
      </c>
      <c r="E347" s="32" t="s">
        <v>9994</v>
      </c>
      <c r="F347" s="32">
        <v>27.8</v>
      </c>
      <c r="G347" s="32">
        <v>40</v>
      </c>
      <c r="H347" s="32">
        <v>24</v>
      </c>
      <c r="I347" s="32">
        <v>1</v>
      </c>
      <c r="J347" s="60"/>
      <c r="K347" s="5">
        <v>12.962860958378895</v>
      </c>
      <c r="L347" s="60"/>
      <c r="M347" s="5">
        <v>11.302140148881003</v>
      </c>
      <c r="N347" s="5">
        <v>21.668884725272648</v>
      </c>
      <c r="O347" s="5">
        <v>89.604611318188873</v>
      </c>
      <c r="P347" s="5">
        <v>44.503424965438597</v>
      </c>
      <c r="Q347" s="5">
        <v>48.378776245438601</v>
      </c>
      <c r="R347" s="5">
        <v>193.73026452285893</v>
      </c>
      <c r="S347" s="5">
        <v>16.815999999999999</v>
      </c>
      <c r="T347" s="5">
        <v>185.32226452285894</v>
      </c>
      <c r="U347" s="5">
        <v>186.70121147421287</v>
      </c>
      <c r="V347" s="5">
        <v>186.70121147421287</v>
      </c>
      <c r="W347" s="5">
        <v>501.62794474569296</v>
      </c>
      <c r="X347" s="5">
        <v>503.36022474569296</v>
      </c>
      <c r="Y347" s="5">
        <v>-0.44000000000000006</v>
      </c>
      <c r="Z347" s="5">
        <v>5.8</v>
      </c>
      <c r="AA347" s="5">
        <v>193.73026452285893</v>
      </c>
      <c r="AB347" s="5">
        <v>13.573071966891545</v>
      </c>
      <c r="AC347" s="5">
        <v>59.568554482723322</v>
      </c>
      <c r="AD347" s="5">
        <v>29.988926326556886</v>
      </c>
    </row>
    <row r="348" spans="1:30" x14ac:dyDescent="0.25">
      <c r="A348" s="32" t="s">
        <v>28</v>
      </c>
      <c r="B348" s="32">
        <v>2019</v>
      </c>
      <c r="C348" s="32">
        <v>12</v>
      </c>
      <c r="D348" s="32" t="s">
        <v>9995</v>
      </c>
      <c r="E348" s="32" t="s">
        <v>9996</v>
      </c>
      <c r="F348" s="32">
        <v>24.5</v>
      </c>
      <c r="G348" s="32">
        <v>34</v>
      </c>
      <c r="H348" s="32">
        <v>22</v>
      </c>
      <c r="I348" s="32">
        <v>0</v>
      </c>
      <c r="J348" s="60"/>
      <c r="K348" s="5">
        <v>7.6143936333645268</v>
      </c>
      <c r="L348" s="60"/>
      <c r="M348" s="5">
        <v>9.9032508273681792</v>
      </c>
      <c r="N348" s="5">
        <v>11.249827883478586</v>
      </c>
      <c r="O348" s="5">
        <v>90.932278616369317</v>
      </c>
      <c r="P348" s="5">
        <v>48.378776245438601</v>
      </c>
      <c r="Q348" s="5">
        <v>52.154897077438605</v>
      </c>
      <c r="R348" s="5">
        <v>201.54426452285892</v>
      </c>
      <c r="S348" s="5">
        <v>15.628</v>
      </c>
      <c r="T348" s="5">
        <v>193.73026452285893</v>
      </c>
      <c r="U348" s="5">
        <v>197.80867807890777</v>
      </c>
      <c r="V348" s="5">
        <v>197.80867807890777</v>
      </c>
      <c r="W348" s="5">
        <v>487.89003018194563</v>
      </c>
      <c r="X348" s="5">
        <v>492.89002018194566</v>
      </c>
      <c r="Y348" s="5">
        <v>-1.27</v>
      </c>
      <c r="Z348" s="5">
        <v>5.8</v>
      </c>
      <c r="AA348" s="5">
        <v>201.54426452285892</v>
      </c>
      <c r="AB348" s="5">
        <v>14.838978804975902</v>
      </c>
      <c r="AC348" s="5">
        <v>63.335478218903241</v>
      </c>
      <c r="AD348" s="5">
        <v>32.804876424564128</v>
      </c>
    </row>
    <row r="349" spans="1:30" x14ac:dyDescent="0.25">
      <c r="A349" s="32" t="s">
        <v>28</v>
      </c>
      <c r="B349" s="32">
        <v>2019</v>
      </c>
      <c r="C349" s="32">
        <v>12</v>
      </c>
      <c r="D349" s="32" t="s">
        <v>9997</v>
      </c>
      <c r="E349" s="32" t="s">
        <v>9998</v>
      </c>
      <c r="F349" s="32">
        <v>23.4</v>
      </c>
      <c r="G349" s="32">
        <v>64</v>
      </c>
      <c r="H349" s="32">
        <v>25</v>
      </c>
      <c r="I349" s="32">
        <v>15</v>
      </c>
      <c r="J349" s="60"/>
      <c r="K349" s="5">
        <v>16.1869064819149</v>
      </c>
      <c r="L349" s="60"/>
      <c r="M349" s="5">
        <v>41.130380745287489</v>
      </c>
      <c r="N349" s="5">
        <v>164.50931448475086</v>
      </c>
      <c r="O349" s="5">
        <v>65.989046995363069</v>
      </c>
      <c r="P349" s="5">
        <v>23.553320816707178</v>
      </c>
      <c r="Q349" s="5">
        <v>25.524520256707177</v>
      </c>
      <c r="R349" s="5">
        <v>174.29934721700266</v>
      </c>
      <c r="S349" s="5">
        <v>15.231999999999999</v>
      </c>
      <c r="T349" s="5">
        <v>166.68334721700265</v>
      </c>
      <c r="U349" s="5">
        <v>166.68334721700265</v>
      </c>
      <c r="V349" s="5">
        <v>166.68334721700265</v>
      </c>
      <c r="W349" s="5">
        <v>527.37051162588648</v>
      </c>
      <c r="X349" s="5">
        <v>483.35485162588645</v>
      </c>
      <c r="Y349" s="5">
        <v>11.18</v>
      </c>
      <c r="Z349" s="5">
        <v>5.8</v>
      </c>
      <c r="AA349" s="5">
        <v>174.29934721700266</v>
      </c>
      <c r="AB349" s="5">
        <v>1.9301632991877158</v>
      </c>
      <c r="AC349" s="5">
        <v>37.36840211706938</v>
      </c>
      <c r="AD349" s="5">
        <v>4.7477248603645243</v>
      </c>
    </row>
    <row r="350" spans="1:30" x14ac:dyDescent="0.25">
      <c r="A350" s="32" t="s">
        <v>28</v>
      </c>
      <c r="B350" s="32">
        <v>2019</v>
      </c>
      <c r="C350" s="32">
        <v>12</v>
      </c>
      <c r="D350" s="32" t="s">
        <v>9999</v>
      </c>
      <c r="E350" s="32" t="s">
        <v>10000</v>
      </c>
      <c r="F350" s="32">
        <v>19.600000000000001</v>
      </c>
      <c r="G350" s="32">
        <v>88</v>
      </c>
      <c r="H350" s="32">
        <v>18</v>
      </c>
      <c r="I350" s="32">
        <v>93</v>
      </c>
      <c r="J350" s="60"/>
      <c r="K350" s="5">
        <v>17.534109267401426</v>
      </c>
      <c r="L350" s="60"/>
      <c r="M350" s="5">
        <v>115.62544933124781</v>
      </c>
      <c r="N350" s="5">
        <v>217.29876987506555</v>
      </c>
      <c r="O350" s="5">
        <v>30.420515917064129</v>
      </c>
      <c r="P350" s="5">
        <v>7.8755830450579891</v>
      </c>
      <c r="Q350" s="5">
        <v>8.4307371730579899</v>
      </c>
      <c r="R350" s="5">
        <v>6.9320000000000004</v>
      </c>
      <c r="S350" s="5">
        <v>13.864000000000001</v>
      </c>
      <c r="T350" s="5">
        <v>0</v>
      </c>
      <c r="U350" s="5">
        <v>0</v>
      </c>
      <c r="V350" s="5">
        <v>-8.0785713074851806</v>
      </c>
      <c r="W350" s="5">
        <v>816.32140487420952</v>
      </c>
      <c r="X350" s="5">
        <v>517.42436487420957</v>
      </c>
      <c r="Y350" s="5">
        <v>75.92</v>
      </c>
      <c r="Z350" s="5">
        <v>5.8</v>
      </c>
      <c r="AA350" s="5">
        <v>6.9320000000000004</v>
      </c>
      <c r="AB350" s="5">
        <v>9.5728846967994916E-3</v>
      </c>
      <c r="AC350" s="5">
        <v>7.956705611365396</v>
      </c>
      <c r="AD350" s="5">
        <v>5.1231386221279812E-3</v>
      </c>
    </row>
    <row r="351" spans="1:30" x14ac:dyDescent="0.25">
      <c r="A351" s="32" t="s">
        <v>28</v>
      </c>
      <c r="B351" s="32">
        <v>2019</v>
      </c>
      <c r="C351" s="32">
        <v>12</v>
      </c>
      <c r="D351" s="32" t="s">
        <v>10001</v>
      </c>
      <c r="E351" s="32" t="s">
        <v>10002</v>
      </c>
      <c r="F351" s="32">
        <v>25.5</v>
      </c>
      <c r="G351" s="32">
        <v>55</v>
      </c>
      <c r="H351" s="32">
        <v>7</v>
      </c>
      <c r="I351" s="32">
        <v>9</v>
      </c>
      <c r="J351" s="60"/>
      <c r="K351" s="5">
        <v>15.785233658322603</v>
      </c>
      <c r="L351" s="60"/>
      <c r="M351" s="5">
        <v>56.302482729247153</v>
      </c>
      <c r="N351" s="5">
        <v>211.79773549917539</v>
      </c>
      <c r="O351" s="5">
        <v>56.633226892584908</v>
      </c>
      <c r="P351" s="5">
        <v>3.949165308671799</v>
      </c>
      <c r="Q351" s="5">
        <v>6.6243645486717995</v>
      </c>
      <c r="R351" s="5">
        <v>7.9939999999999998</v>
      </c>
      <c r="S351" s="5">
        <v>15.988</v>
      </c>
      <c r="T351" s="5">
        <v>0</v>
      </c>
      <c r="U351" s="5">
        <v>0</v>
      </c>
      <c r="V351" s="5">
        <v>-5.2971896773878351</v>
      </c>
      <c r="W351" s="5">
        <v>810.66484059621257</v>
      </c>
      <c r="X351" s="5">
        <v>786.25544059621257</v>
      </c>
      <c r="Y351" s="5">
        <v>6.1999999999999993</v>
      </c>
      <c r="Z351" s="5">
        <v>5.8</v>
      </c>
      <c r="AA351" s="5">
        <v>7.9939999999999998</v>
      </c>
      <c r="AB351" s="5">
        <v>0.45712583190749279</v>
      </c>
      <c r="AC351" s="5">
        <v>6.2990688220561069</v>
      </c>
      <c r="AD351" s="5">
        <v>0.21825594738902301</v>
      </c>
    </row>
    <row r="352" spans="1:30" x14ac:dyDescent="0.25">
      <c r="A352" s="32" t="s">
        <v>28</v>
      </c>
      <c r="B352" s="32">
        <v>2019</v>
      </c>
      <c r="C352" s="32">
        <v>12</v>
      </c>
      <c r="D352" s="32" t="s">
        <v>10003</v>
      </c>
      <c r="E352" s="32" t="s">
        <v>10004</v>
      </c>
      <c r="F352" s="32">
        <v>27.9</v>
      </c>
      <c r="G352" s="32">
        <v>53</v>
      </c>
      <c r="H352" s="32">
        <v>7</v>
      </c>
      <c r="I352" s="32">
        <v>0</v>
      </c>
      <c r="J352" s="60"/>
      <c r="K352" s="5">
        <v>17.424783792049407</v>
      </c>
      <c r="L352" s="60"/>
      <c r="M352" s="5">
        <v>20.666014611541872</v>
      </c>
      <c r="N352" s="5">
        <v>56.235318488584007</v>
      </c>
      <c r="O352" s="5">
        <v>81.287282373325922</v>
      </c>
      <c r="P352" s="5">
        <v>6.6243645486717995</v>
      </c>
      <c r="Q352" s="5">
        <v>9.6705605086717998</v>
      </c>
      <c r="R352" s="5">
        <v>16.420000000000002</v>
      </c>
      <c r="S352" s="5">
        <v>16.852</v>
      </c>
      <c r="T352" s="5">
        <v>7.9939999999999998</v>
      </c>
      <c r="U352" s="5">
        <v>10.552625778947867</v>
      </c>
      <c r="V352" s="5">
        <v>10.552625778947867</v>
      </c>
      <c r="W352" s="5">
        <v>779.17071111770224</v>
      </c>
      <c r="X352" s="5">
        <v>784.17070111770227</v>
      </c>
      <c r="Y352" s="5">
        <v>-1.27</v>
      </c>
      <c r="Z352" s="5">
        <v>5.8</v>
      </c>
      <c r="AA352" s="5">
        <v>16.420000000000002</v>
      </c>
      <c r="AB352" s="5">
        <v>1.8640799902406622</v>
      </c>
      <c r="AC352" s="5">
        <v>9.4902844606343599</v>
      </c>
      <c r="AD352" s="5">
        <v>1.3936831031909178</v>
      </c>
    </row>
    <row r="353" spans="1:30" x14ac:dyDescent="0.25">
      <c r="A353" s="32" t="s">
        <v>28</v>
      </c>
      <c r="B353" s="32">
        <v>2019</v>
      </c>
      <c r="C353" s="32">
        <v>12</v>
      </c>
      <c r="D353" s="32" t="s">
        <v>10005</v>
      </c>
      <c r="E353" s="32" t="s">
        <v>10006</v>
      </c>
      <c r="F353" s="32">
        <v>28.2</v>
      </c>
      <c r="G353" s="32">
        <v>33</v>
      </c>
      <c r="H353" s="32">
        <v>25</v>
      </c>
      <c r="I353" s="32">
        <v>0</v>
      </c>
      <c r="J353" s="60"/>
      <c r="K353" s="5">
        <v>10.408129125262489</v>
      </c>
      <c r="L353" s="60"/>
      <c r="M353" s="5">
        <v>9.7149606454604225</v>
      </c>
      <c r="N353" s="5">
        <v>20.610611880069879</v>
      </c>
      <c r="O353" s="5">
        <v>91.112789900882646</v>
      </c>
      <c r="P353" s="5">
        <v>9.6705605086717998</v>
      </c>
      <c r="Q353" s="5">
        <v>14.0579319606718</v>
      </c>
      <c r="R353" s="5">
        <v>24.900000000000002</v>
      </c>
      <c r="S353" s="5">
        <v>16.96</v>
      </c>
      <c r="T353" s="5">
        <v>16.420000000000002</v>
      </c>
      <c r="U353" s="5">
        <v>19.033273225459876</v>
      </c>
      <c r="V353" s="5">
        <v>19.033273225459876</v>
      </c>
      <c r="W353" s="5">
        <v>762.82492175285427</v>
      </c>
      <c r="X353" s="5">
        <v>767.82491175285429</v>
      </c>
      <c r="Y353" s="5">
        <v>-1.27</v>
      </c>
      <c r="Z353" s="5">
        <v>5.8</v>
      </c>
      <c r="AA353" s="5">
        <v>24.900000000000002</v>
      </c>
      <c r="AB353" s="5">
        <v>17.709739727447065</v>
      </c>
      <c r="AC353" s="5">
        <v>13.893371990403233</v>
      </c>
      <c r="AD353" s="5">
        <v>18.309617837817235</v>
      </c>
    </row>
    <row r="354" spans="1:30" x14ac:dyDescent="0.25">
      <c r="A354" s="32" t="s">
        <v>28</v>
      </c>
      <c r="B354" s="32">
        <v>2019</v>
      </c>
      <c r="C354" s="32">
        <v>12</v>
      </c>
      <c r="D354" s="32" t="s">
        <v>10007</v>
      </c>
      <c r="E354" s="32" t="s">
        <v>10008</v>
      </c>
      <c r="F354" s="32">
        <v>28.7</v>
      </c>
      <c r="G354" s="32">
        <v>51</v>
      </c>
      <c r="H354" s="32">
        <v>5</v>
      </c>
      <c r="I354" s="32">
        <v>0</v>
      </c>
      <c r="J354" s="60"/>
      <c r="K354" s="5">
        <v>17.553289575908032</v>
      </c>
      <c r="L354" s="60"/>
      <c r="M354" s="5">
        <v>10.469754444855274</v>
      </c>
      <c r="N354" s="5">
        <v>9.6631722149749866</v>
      </c>
      <c r="O354" s="5">
        <v>90.391779074633746</v>
      </c>
      <c r="P354" s="5">
        <v>14.0579319606718</v>
      </c>
      <c r="Q354" s="5">
        <v>17.321362144671802</v>
      </c>
      <c r="R354" s="5">
        <v>33.47</v>
      </c>
      <c r="S354" s="5">
        <v>17.14</v>
      </c>
      <c r="T354" s="5">
        <v>24.900000000000002</v>
      </c>
      <c r="U354" s="5">
        <v>27.569453294325292</v>
      </c>
      <c r="V354" s="5">
        <v>27.569453294325292</v>
      </c>
      <c r="W354" s="5">
        <v>746.71836635062709</v>
      </c>
      <c r="X354" s="5">
        <v>751.71835635062712</v>
      </c>
      <c r="Y354" s="5">
        <v>-1.27</v>
      </c>
      <c r="Z354" s="5">
        <v>5.8</v>
      </c>
      <c r="AA354" s="5">
        <v>33.47</v>
      </c>
      <c r="AB354" s="5">
        <v>5.8335266226350884</v>
      </c>
      <c r="AC354" s="5">
        <v>17.195400384925961</v>
      </c>
      <c r="AD354" s="5">
        <v>8.3598460340655958</v>
      </c>
    </row>
    <row r="355" spans="1:30" x14ac:dyDescent="0.25">
      <c r="A355" s="32" t="s">
        <v>28</v>
      </c>
      <c r="B355" s="32">
        <v>2019</v>
      </c>
      <c r="C355" s="32">
        <v>12</v>
      </c>
      <c r="D355" s="32" t="s">
        <v>10009</v>
      </c>
      <c r="E355" s="32" t="s">
        <v>10010</v>
      </c>
      <c r="F355" s="32">
        <v>31.7</v>
      </c>
      <c r="G355" s="32">
        <v>56</v>
      </c>
      <c r="H355" s="32">
        <v>27</v>
      </c>
      <c r="I355" s="32">
        <v>0</v>
      </c>
      <c r="J355" s="60"/>
      <c r="K355" s="5">
        <v>21.827589894182857</v>
      </c>
      <c r="L355" s="60"/>
      <c r="M355" s="5">
        <v>10.989019476309284</v>
      </c>
      <c r="N355" s="5">
        <v>10.417716901181079</v>
      </c>
      <c r="O355" s="5">
        <v>89.899750237021905</v>
      </c>
      <c r="P355" s="5">
        <v>17.321362144671802</v>
      </c>
      <c r="Q355" s="5">
        <v>20.546798688671803</v>
      </c>
      <c r="R355" s="5">
        <v>42.58</v>
      </c>
      <c r="S355" s="5">
        <v>18.22</v>
      </c>
      <c r="T355" s="5">
        <v>33.47</v>
      </c>
      <c r="U355" s="5">
        <v>36.197460948158671</v>
      </c>
      <c r="V355" s="5">
        <v>36.197460948158671</v>
      </c>
      <c r="W355" s="5">
        <v>730.78410585286372</v>
      </c>
      <c r="X355" s="5">
        <v>735.78409585286374</v>
      </c>
      <c r="Y355" s="5">
        <v>-1.27</v>
      </c>
      <c r="Z355" s="5">
        <v>5.8</v>
      </c>
      <c r="AA355" s="5">
        <v>42.58</v>
      </c>
      <c r="AB355" s="5">
        <v>16.470035149888265</v>
      </c>
      <c r="AC355" s="5">
        <v>20.452818173671545</v>
      </c>
      <c r="AD355" s="5">
        <v>20.62395250185228</v>
      </c>
    </row>
    <row r="356" spans="1:30" x14ac:dyDescent="0.25">
      <c r="A356" s="32" t="s">
        <v>28</v>
      </c>
      <c r="B356" s="32">
        <v>2019</v>
      </c>
      <c r="C356" s="32">
        <v>12</v>
      </c>
      <c r="D356" s="32" t="s">
        <v>10011</v>
      </c>
      <c r="E356" s="32" t="s">
        <v>10012</v>
      </c>
      <c r="F356" s="32">
        <v>20.9</v>
      </c>
      <c r="G356" s="32">
        <v>68</v>
      </c>
      <c r="H356" s="32">
        <v>20</v>
      </c>
      <c r="I356" s="32">
        <v>23</v>
      </c>
      <c r="J356" s="60"/>
      <c r="K356" s="5">
        <v>14.757756492093629</v>
      </c>
      <c r="L356" s="60"/>
      <c r="M356" s="5">
        <v>55.38028938564694</v>
      </c>
      <c r="N356" s="5">
        <v>178.06421862764239</v>
      </c>
      <c r="O356" s="5">
        <v>57.161892781729122</v>
      </c>
      <c r="P356" s="5">
        <v>8.1992061251815755</v>
      </c>
      <c r="Q356" s="5">
        <v>9.7725898051815747</v>
      </c>
      <c r="R356" s="5">
        <v>12.514935793583897</v>
      </c>
      <c r="S356" s="5">
        <v>14.332000000000001</v>
      </c>
      <c r="T356" s="5">
        <v>5.3489357935838964</v>
      </c>
      <c r="U356" s="5">
        <v>5.3489357935838964</v>
      </c>
      <c r="V356" s="5">
        <v>5.3489357935838964</v>
      </c>
      <c r="W356" s="5">
        <v>789.37333842990165</v>
      </c>
      <c r="X356" s="5">
        <v>719.21599842990167</v>
      </c>
      <c r="Y356" s="5">
        <v>17.82</v>
      </c>
      <c r="Z356" s="5">
        <v>5.8</v>
      </c>
      <c r="AA356" s="5">
        <v>12.514935793583897</v>
      </c>
      <c r="AB356" s="5">
        <v>0.91795550159780126</v>
      </c>
      <c r="AC356" s="5">
        <v>9.4681241761983017</v>
      </c>
      <c r="AD356" s="5">
        <v>0.53774619514579702</v>
      </c>
    </row>
    <row r="357" spans="1:30" x14ac:dyDescent="0.25">
      <c r="A357" s="32" t="s">
        <v>28</v>
      </c>
      <c r="B357" s="32">
        <v>2019</v>
      </c>
      <c r="C357" s="32">
        <v>12</v>
      </c>
      <c r="D357" s="32" t="s">
        <v>10013</v>
      </c>
      <c r="E357" s="32" t="s">
        <v>10014</v>
      </c>
      <c r="F357" s="32">
        <v>21.8</v>
      </c>
      <c r="G357" s="32">
        <v>42</v>
      </c>
      <c r="H357" s="32">
        <v>5</v>
      </c>
      <c r="I357" s="32">
        <v>0</v>
      </c>
      <c r="J357" s="60"/>
      <c r="K357" s="5">
        <v>8.3176923571968047</v>
      </c>
      <c r="L357" s="60"/>
      <c r="M357" s="5">
        <v>22.24494663590626</v>
      </c>
      <c r="N357" s="5">
        <v>55.313429506949483</v>
      </c>
      <c r="O357" s="5">
        <v>79.975389908098677</v>
      </c>
      <c r="P357" s="5">
        <v>9.7725898051815747</v>
      </c>
      <c r="Q357" s="5">
        <v>12.741010549181574</v>
      </c>
      <c r="R357" s="5">
        <v>19.842935793583898</v>
      </c>
      <c r="S357" s="5">
        <v>14.655999999999999</v>
      </c>
      <c r="T357" s="5">
        <v>12.514935793583897</v>
      </c>
      <c r="U357" s="5">
        <v>15.102738346995215</v>
      </c>
      <c r="V357" s="5">
        <v>15.102738346995215</v>
      </c>
      <c r="W357" s="5">
        <v>770.35764558655524</v>
      </c>
      <c r="X357" s="5">
        <v>775.35763558655526</v>
      </c>
      <c r="Y357" s="5">
        <v>-1.27</v>
      </c>
      <c r="Z357" s="5">
        <v>5.8</v>
      </c>
      <c r="AA357" s="5">
        <v>19.842935793583898</v>
      </c>
      <c r="AB357" s="5">
        <v>1.4592144270701062</v>
      </c>
      <c r="AC357" s="5">
        <v>12.518538470997067</v>
      </c>
      <c r="AD357" s="5">
        <v>0.99753348669733222</v>
      </c>
    </row>
    <row r="358" spans="1:30" x14ac:dyDescent="0.25">
      <c r="A358" s="32" t="s">
        <v>28</v>
      </c>
      <c r="B358" s="32">
        <v>2019</v>
      </c>
      <c r="C358" s="32">
        <v>12</v>
      </c>
      <c r="D358" s="32" t="s">
        <v>10015</v>
      </c>
      <c r="E358" s="32" t="s">
        <v>10016</v>
      </c>
      <c r="F358" s="32">
        <v>24.8</v>
      </c>
      <c r="G358" s="32">
        <v>37</v>
      </c>
      <c r="H358" s="32">
        <v>9</v>
      </c>
      <c r="I358" s="32">
        <v>0</v>
      </c>
      <c r="J358" s="60"/>
      <c r="K358" s="5">
        <v>9.1237392996592224</v>
      </c>
      <c r="L358" s="60"/>
      <c r="M358" s="5">
        <v>12.202863993279175</v>
      </c>
      <c r="N358" s="5">
        <v>22.189022791526696</v>
      </c>
      <c r="O358" s="5">
        <v>88.762078910931265</v>
      </c>
      <c r="P358" s="5">
        <v>12.741010549181574</v>
      </c>
      <c r="Q358" s="5">
        <v>16.387729513181576</v>
      </c>
      <c r="R358" s="5">
        <v>27.7109357935839</v>
      </c>
      <c r="S358" s="5">
        <v>15.736000000000001</v>
      </c>
      <c r="T358" s="5">
        <v>19.842935793583898</v>
      </c>
      <c r="U358" s="5">
        <v>22.478741798992299</v>
      </c>
      <c r="V358" s="5">
        <v>22.478741798992299</v>
      </c>
      <c r="W358" s="5">
        <v>756.28241646269703</v>
      </c>
      <c r="X358" s="5">
        <v>761.28240646269705</v>
      </c>
      <c r="Y358" s="5">
        <v>-1.27</v>
      </c>
      <c r="Z358" s="5">
        <v>5.8</v>
      </c>
      <c r="AA358" s="5">
        <v>27.7109357935839</v>
      </c>
      <c r="AB358" s="5">
        <v>5.6488985221575412</v>
      </c>
      <c r="AC358" s="5">
        <v>16.198983043679302</v>
      </c>
      <c r="AD358" s="5">
        <v>7.8699780787137579</v>
      </c>
    </row>
    <row r="359" spans="1:30" x14ac:dyDescent="0.25">
      <c r="A359" s="32" t="s">
        <v>28</v>
      </c>
      <c r="B359" s="32">
        <v>2019</v>
      </c>
      <c r="C359" s="32">
        <v>12</v>
      </c>
      <c r="D359" s="32" t="s">
        <v>10017</v>
      </c>
      <c r="E359" s="32" t="s">
        <v>10018</v>
      </c>
      <c r="F359" s="32">
        <v>28.8</v>
      </c>
      <c r="G359" s="32">
        <v>38</v>
      </c>
      <c r="H359" s="32">
        <v>24</v>
      </c>
      <c r="I359" s="32">
        <v>0</v>
      </c>
      <c r="J359" s="60"/>
      <c r="K359" s="5">
        <v>13.068994067078846</v>
      </c>
      <c r="L359" s="60"/>
      <c r="M359" s="5">
        <v>9.9632383700398019</v>
      </c>
      <c r="N359" s="5">
        <v>12.150254451734252</v>
      </c>
      <c r="O359" s="5">
        <v>90.874860209709595</v>
      </c>
      <c r="P359" s="5">
        <v>16.387729513181576</v>
      </c>
      <c r="Q359" s="5">
        <v>20.530824209181574</v>
      </c>
      <c r="R359" s="5">
        <v>36.298935793583901</v>
      </c>
      <c r="S359" s="5">
        <v>17.175999999999998</v>
      </c>
      <c r="T359" s="5">
        <v>27.7109357935839</v>
      </c>
      <c r="U359" s="5">
        <v>30.399277712844246</v>
      </c>
      <c r="V359" s="5">
        <v>30.399277712844246</v>
      </c>
      <c r="W359" s="5">
        <v>741.45430410359802</v>
      </c>
      <c r="X359" s="5">
        <v>746.45429410359804</v>
      </c>
      <c r="Y359" s="5">
        <v>-1.27</v>
      </c>
      <c r="Z359" s="5">
        <v>5.8</v>
      </c>
      <c r="AA359" s="5">
        <v>36.298935793583901</v>
      </c>
      <c r="AB359" s="5">
        <v>16.278263251979336</v>
      </c>
      <c r="AC359" s="5">
        <v>20.358516921578392</v>
      </c>
      <c r="AD359" s="5">
        <v>20.407386703302059</v>
      </c>
    </row>
    <row r="360" spans="1:30" x14ac:dyDescent="0.25">
      <c r="A360" s="32" t="s">
        <v>28</v>
      </c>
      <c r="B360" s="32">
        <v>2019</v>
      </c>
      <c r="C360" s="32">
        <v>12</v>
      </c>
      <c r="D360" s="32" t="s">
        <v>10019</v>
      </c>
      <c r="E360" s="32" t="s">
        <v>10020</v>
      </c>
      <c r="F360" s="32">
        <v>28.7</v>
      </c>
      <c r="G360" s="32">
        <v>51</v>
      </c>
      <c r="H360" s="32">
        <v>29</v>
      </c>
      <c r="I360" s="32">
        <v>0</v>
      </c>
      <c r="J360" s="60"/>
      <c r="K360" s="5">
        <v>17.553289575908032</v>
      </c>
      <c r="L360" s="60"/>
      <c r="M360" s="5">
        <v>10.587562971107737</v>
      </c>
      <c r="N360" s="5">
        <v>9.9113679976309772</v>
      </c>
      <c r="O360" s="5">
        <v>90.279865757401183</v>
      </c>
      <c r="P360" s="5">
        <v>20.530824209181574</v>
      </c>
      <c r="Q360" s="5">
        <v>23.794254393181575</v>
      </c>
      <c r="R360" s="5">
        <v>44.868935793583901</v>
      </c>
      <c r="S360" s="5">
        <v>17.14</v>
      </c>
      <c r="T360" s="5">
        <v>36.298935793583901</v>
      </c>
      <c r="U360" s="5">
        <v>39.045821262932115</v>
      </c>
      <c r="V360" s="5">
        <v>39.045821262932115</v>
      </c>
      <c r="W360" s="5">
        <v>725.59874885601539</v>
      </c>
      <c r="X360" s="5">
        <v>730.59873885601542</v>
      </c>
      <c r="Y360" s="5">
        <v>-1.27</v>
      </c>
      <c r="Z360" s="5">
        <v>5.8</v>
      </c>
      <c r="AA360" s="5">
        <v>44.868935793583901</v>
      </c>
      <c r="AB360" s="5">
        <v>19.235042569759376</v>
      </c>
      <c r="AC360" s="5">
        <v>23.650148861535062</v>
      </c>
      <c r="AD360" s="5">
        <v>24.595998040085156</v>
      </c>
    </row>
    <row r="361" spans="1:30" x14ac:dyDescent="0.25">
      <c r="A361" s="32" t="s">
        <v>28</v>
      </c>
      <c r="B361" s="32">
        <v>2019</v>
      </c>
      <c r="C361" s="32">
        <v>12</v>
      </c>
      <c r="D361" s="32" t="s">
        <v>10021</v>
      </c>
      <c r="E361" s="32" t="s">
        <v>10022</v>
      </c>
      <c r="F361" s="32">
        <v>24.5</v>
      </c>
      <c r="G361" s="32">
        <v>72</v>
      </c>
      <c r="H361" s="32">
        <v>18</v>
      </c>
      <c r="I361" s="32">
        <v>0</v>
      </c>
      <c r="J361" s="60"/>
      <c r="K361" s="5">
        <v>19.098749946731949</v>
      </c>
      <c r="L361" s="60"/>
      <c r="M361" s="5">
        <v>14.917214647625608</v>
      </c>
      <c r="N361" s="5">
        <v>10.535486545744689</v>
      </c>
      <c r="O361" s="5">
        <v>86.279706685493196</v>
      </c>
      <c r="P361" s="5">
        <v>23.794254393181575</v>
      </c>
      <c r="Q361" s="5">
        <v>25.396245049181577</v>
      </c>
      <c r="R361" s="5">
        <v>52.682935793583901</v>
      </c>
      <c r="S361" s="5">
        <v>15.628</v>
      </c>
      <c r="T361" s="5">
        <v>44.868935793583901</v>
      </c>
      <c r="U361" s="5">
        <v>47.675517440738737</v>
      </c>
      <c r="V361" s="5">
        <v>47.675517440738737</v>
      </c>
      <c r="W361" s="5">
        <v>710.11216332046263</v>
      </c>
      <c r="X361" s="5">
        <v>715.11215332046265</v>
      </c>
      <c r="Y361" s="5">
        <v>-1.27</v>
      </c>
      <c r="Z361" s="5">
        <v>5.8</v>
      </c>
      <c r="AA361" s="5">
        <v>52.682935793583901</v>
      </c>
      <c r="AB361" s="5">
        <v>6.2377746787295205</v>
      </c>
      <c r="AC361" s="5">
        <v>25.299346808540211</v>
      </c>
      <c r="AD361" s="5">
        <v>10.886621695663118</v>
      </c>
    </row>
    <row r="362" spans="1:30" x14ac:dyDescent="0.25">
      <c r="A362" s="32" t="s">
        <v>28</v>
      </c>
      <c r="B362" s="32">
        <v>2019</v>
      </c>
      <c r="C362" s="32">
        <v>12</v>
      </c>
      <c r="D362" s="32" t="s">
        <v>10023</v>
      </c>
      <c r="E362" s="32" t="s">
        <v>10024</v>
      </c>
      <c r="F362" s="32">
        <v>32.299999999999997</v>
      </c>
      <c r="G362" s="32">
        <v>60</v>
      </c>
      <c r="H362" s="32">
        <v>14</v>
      </c>
      <c r="I362" s="32">
        <v>0</v>
      </c>
      <c r="J362" s="60"/>
      <c r="K362" s="5">
        <v>23.521681603112434</v>
      </c>
      <c r="L362" s="60"/>
      <c r="M362" s="5">
        <v>13.540993043961818</v>
      </c>
      <c r="N362" s="5">
        <v>14.863709258039183</v>
      </c>
      <c r="O362" s="5">
        <v>87.527833737075341</v>
      </c>
      <c r="P362" s="5">
        <v>25.396245049181577</v>
      </c>
      <c r="Q362" s="5">
        <v>28.382098169181575</v>
      </c>
      <c r="R362" s="5">
        <v>61.900935793583898</v>
      </c>
      <c r="S362" s="5">
        <v>18.435999999999996</v>
      </c>
      <c r="T362" s="5">
        <v>52.682935793583901</v>
      </c>
      <c r="U362" s="5">
        <v>55.545081585174614</v>
      </c>
      <c r="V362" s="5">
        <v>55.545081585174614</v>
      </c>
      <c r="W362" s="5">
        <v>696.27801241621023</v>
      </c>
      <c r="X362" s="5">
        <v>701.27800241621026</v>
      </c>
      <c r="Y362" s="5">
        <v>-1.27</v>
      </c>
      <c r="Z362" s="5">
        <v>5.8</v>
      </c>
      <c r="AA362" s="5">
        <v>61.900935793583898</v>
      </c>
      <c r="AB362" s="5">
        <v>6.088834074790153</v>
      </c>
      <c r="AC362" s="5">
        <v>28.309390129305989</v>
      </c>
      <c r="AD362" s="5">
        <v>11.34153210336445</v>
      </c>
    </row>
    <row r="363" spans="1:30" x14ac:dyDescent="0.25">
      <c r="A363" s="32" t="s">
        <v>28</v>
      </c>
      <c r="B363" s="32">
        <v>2019</v>
      </c>
      <c r="C363" s="32">
        <v>12</v>
      </c>
      <c r="D363" s="32" t="s">
        <v>10025</v>
      </c>
      <c r="E363" s="32" t="s">
        <v>10026</v>
      </c>
      <c r="F363" s="32">
        <v>34</v>
      </c>
      <c r="G363" s="32">
        <v>52</v>
      </c>
      <c r="H363" s="32">
        <v>9</v>
      </c>
      <c r="I363" s="32">
        <v>0</v>
      </c>
      <c r="J363" s="60"/>
      <c r="K363" s="5">
        <v>22.737299043221512</v>
      </c>
      <c r="L363" s="60"/>
      <c r="M363" s="5">
        <v>11.752279381902301</v>
      </c>
      <c r="N363" s="5">
        <v>13.487941864455557</v>
      </c>
      <c r="O363" s="5">
        <v>89.182359837180229</v>
      </c>
      <c r="P363" s="5">
        <v>28.382098169181575</v>
      </c>
      <c r="Q363" s="5">
        <v>32.147491385181574</v>
      </c>
      <c r="R363" s="5">
        <v>71.424935793583899</v>
      </c>
      <c r="S363" s="5">
        <v>19.047999999999998</v>
      </c>
      <c r="T363" s="5">
        <v>61.900935793583898</v>
      </c>
      <c r="U363" s="5">
        <v>64.830050503079988</v>
      </c>
      <c r="V363" s="5">
        <v>64.830050503079988</v>
      </c>
      <c r="W363" s="5">
        <v>680.30185318000622</v>
      </c>
      <c r="X363" s="5">
        <v>685.30184318000624</v>
      </c>
      <c r="Y363" s="5">
        <v>-1.27</v>
      </c>
      <c r="Z363" s="5">
        <v>5.8</v>
      </c>
      <c r="AA363" s="5">
        <v>71.424935793583899</v>
      </c>
      <c r="AB363" s="5">
        <v>6.0002182313040135</v>
      </c>
      <c r="AC363" s="5">
        <v>32.082589919836444</v>
      </c>
      <c r="AD363" s="5">
        <v>11.995834730250893</v>
      </c>
    </row>
    <row r="364" spans="1:30" x14ac:dyDescent="0.25">
      <c r="A364" s="32" t="s">
        <v>28</v>
      </c>
      <c r="B364" s="32">
        <v>2019</v>
      </c>
      <c r="C364" s="32">
        <v>12</v>
      </c>
      <c r="D364" s="32" t="s">
        <v>10027</v>
      </c>
      <c r="E364" s="32" t="s">
        <v>10028</v>
      </c>
      <c r="F364" s="32">
        <v>34.200000000000003</v>
      </c>
      <c r="G364" s="32">
        <v>56</v>
      </c>
      <c r="H364" s="32">
        <v>5</v>
      </c>
      <c r="I364" s="32">
        <v>0</v>
      </c>
      <c r="J364" s="60"/>
      <c r="K364" s="5">
        <v>24.147894890121631</v>
      </c>
      <c r="L364" s="60"/>
      <c r="M364" s="5">
        <v>11.699818551925272</v>
      </c>
      <c r="N364" s="5">
        <v>11.699818551925272</v>
      </c>
      <c r="O364" s="5">
        <v>89.231447369633599</v>
      </c>
      <c r="P364" s="5">
        <v>32.147491385181574</v>
      </c>
      <c r="Q364" s="5">
        <v>35.618769129181572</v>
      </c>
      <c r="R364" s="5">
        <v>80.984935793583901</v>
      </c>
      <c r="S364" s="5">
        <v>19.12</v>
      </c>
      <c r="T364" s="5">
        <v>71.424935793583899</v>
      </c>
      <c r="U364" s="5">
        <v>74.424894957736072</v>
      </c>
      <c r="V364" s="5">
        <v>74.424894957736072</v>
      </c>
      <c r="W364" s="5">
        <v>664.17753801983019</v>
      </c>
      <c r="X364" s="5">
        <v>669.17752801983022</v>
      </c>
      <c r="Y364" s="5">
        <v>-1.27</v>
      </c>
      <c r="Z364" s="5">
        <v>5.8</v>
      </c>
      <c r="AA364" s="5">
        <v>80.984935793583901</v>
      </c>
      <c r="AB364" s="5">
        <v>4.9397855127263179</v>
      </c>
      <c r="AC364" s="5">
        <v>35.5649029106455</v>
      </c>
      <c r="AD364" s="5">
        <v>10.846267370453198</v>
      </c>
    </row>
    <row r="365" spans="1:30" x14ac:dyDescent="0.25">
      <c r="A365" s="32" t="s">
        <v>28</v>
      </c>
      <c r="B365" s="32">
        <v>2019</v>
      </c>
      <c r="C365" s="32">
        <v>12</v>
      </c>
      <c r="D365" s="32" t="s">
        <v>10029</v>
      </c>
      <c r="E365" s="32" t="s">
        <v>10030</v>
      </c>
      <c r="F365" s="32">
        <v>32.299999999999997</v>
      </c>
      <c r="G365" s="32">
        <v>64</v>
      </c>
      <c r="H365" s="32">
        <v>31</v>
      </c>
      <c r="I365" s="32">
        <v>0</v>
      </c>
      <c r="J365" s="60"/>
      <c r="K365" s="5">
        <v>24.594201009304232</v>
      </c>
      <c r="L365" s="60"/>
      <c r="M365" s="5">
        <v>12.386401921437031</v>
      </c>
      <c r="N365" s="5">
        <v>11.647375036193072</v>
      </c>
      <c r="O365" s="5">
        <v>88.591564916881296</v>
      </c>
      <c r="P365" s="5">
        <v>35.618769129181572</v>
      </c>
      <c r="Q365" s="5">
        <v>38.306036937181574</v>
      </c>
      <c r="R365" s="5">
        <v>90.202935793583904</v>
      </c>
      <c r="S365" s="5">
        <v>18.435999999999996</v>
      </c>
      <c r="T365" s="5">
        <v>80.984935793583901</v>
      </c>
      <c r="U365" s="5">
        <v>84.057737071941162</v>
      </c>
      <c r="V365" s="5">
        <v>84.057737071941162</v>
      </c>
      <c r="W365" s="5">
        <v>648.37380200932398</v>
      </c>
      <c r="X365" s="5">
        <v>653.37379200932401</v>
      </c>
      <c r="Y365" s="5">
        <v>-1.27</v>
      </c>
      <c r="Z365" s="5">
        <v>5.8</v>
      </c>
      <c r="AA365" s="5">
        <v>90.202935793583904</v>
      </c>
      <c r="AB365" s="5">
        <v>16.698920120334552</v>
      </c>
      <c r="AC365" s="5">
        <v>38.271207433681212</v>
      </c>
      <c r="AD365" s="5">
        <v>27.892603979935235</v>
      </c>
    </row>
    <row r="366" spans="1:30" x14ac:dyDescent="0.25">
      <c r="A366" s="32" t="s">
        <v>28</v>
      </c>
      <c r="B366" s="32">
        <v>2019</v>
      </c>
      <c r="C366" s="32">
        <v>12</v>
      </c>
      <c r="D366" s="32" t="s">
        <v>10031</v>
      </c>
      <c r="E366" s="32" t="s">
        <v>10032</v>
      </c>
      <c r="F366" s="32">
        <v>26.8</v>
      </c>
      <c r="G366" s="32">
        <v>85</v>
      </c>
      <c r="H366" s="32">
        <v>9</v>
      </c>
      <c r="I366" s="32">
        <v>22</v>
      </c>
      <c r="J366" s="60"/>
      <c r="K366" s="5">
        <v>24.033604554009099</v>
      </c>
      <c r="L366" s="60"/>
      <c r="M366" s="5">
        <v>84.403322678485466</v>
      </c>
      <c r="N366" s="5">
        <v>177.92643055090946</v>
      </c>
      <c r="O366" s="5">
        <v>42.542577484124315</v>
      </c>
      <c r="P366" s="5">
        <v>14.49677828954465</v>
      </c>
      <c r="Q366" s="5">
        <v>15.43209230954465</v>
      </c>
      <c r="R366" s="5">
        <v>58.578823534275237</v>
      </c>
      <c r="S366" s="5">
        <v>16.456</v>
      </c>
      <c r="T366" s="5">
        <v>50.350823534275236</v>
      </c>
      <c r="U366" s="5">
        <v>50.350823534275236</v>
      </c>
      <c r="V366" s="5">
        <v>50.350823534275236</v>
      </c>
      <c r="W366" s="5">
        <v>705.37859216161939</v>
      </c>
      <c r="X366" s="5">
        <v>638.48896216161938</v>
      </c>
      <c r="Y366" s="5">
        <v>16.989999999999998</v>
      </c>
      <c r="Z366" s="5">
        <v>5.8</v>
      </c>
      <c r="AA366" s="5">
        <v>58.578823534275237</v>
      </c>
      <c r="AB366" s="5">
        <v>8.6634563368619369E-2</v>
      </c>
      <c r="AC366" s="5">
        <v>18.608534605503142</v>
      </c>
      <c r="AD366" s="5">
        <v>7.5065037254758687E-2</v>
      </c>
    </row>
    <row r="367" spans="1:30" x14ac:dyDescent="0.25">
      <c r="A367" s="32" t="s">
        <v>29</v>
      </c>
      <c r="B367" s="32">
        <v>2019</v>
      </c>
      <c r="C367" s="32">
        <v>1</v>
      </c>
      <c r="D367" s="32" t="s">
        <v>9303</v>
      </c>
      <c r="E367" s="32" t="s">
        <v>9304</v>
      </c>
      <c r="F367" s="32">
        <v>29.6</v>
      </c>
      <c r="G367" s="32">
        <v>80</v>
      </c>
      <c r="H367" s="32">
        <v>12</v>
      </c>
      <c r="I367" s="32">
        <v>0</v>
      </c>
      <c r="J367" s="60"/>
      <c r="K367" s="5">
        <v>20.27444421574172</v>
      </c>
      <c r="L367" s="60"/>
      <c r="M367" s="5">
        <v>21.151782827754818</v>
      </c>
      <c r="N367" s="5">
        <v>43.957911278166392</v>
      </c>
      <c r="O367" s="5">
        <v>82.6</v>
      </c>
      <c r="P367" s="5">
        <v>7.3404909264964529</v>
      </c>
      <c r="Q367" s="5">
        <v>17.3</v>
      </c>
      <c r="R367" s="5">
        <v>72.853387792458136</v>
      </c>
      <c r="S367" s="5">
        <v>19.575999999999997</v>
      </c>
      <c r="T367" s="5">
        <v>63.065387792458139</v>
      </c>
      <c r="U367" s="5">
        <v>63.065387792458139</v>
      </c>
      <c r="V367" s="5">
        <v>63.065387792458139</v>
      </c>
      <c r="W367" s="5">
        <v>683.30974146759263</v>
      </c>
      <c r="X367" s="5">
        <v>645.82950146759265</v>
      </c>
      <c r="Y367" s="5">
        <v>9.52</v>
      </c>
      <c r="Z367" s="5">
        <v>6.4</v>
      </c>
      <c r="AA367" s="5">
        <v>94.6</v>
      </c>
      <c r="AB367" s="5">
        <v>2.8</v>
      </c>
      <c r="AC367" s="5">
        <v>23.8</v>
      </c>
      <c r="AD367" s="5">
        <v>5.0999999999999996</v>
      </c>
    </row>
    <row r="368" spans="1:30" x14ac:dyDescent="0.25">
      <c r="A368" s="32" t="s">
        <v>29</v>
      </c>
      <c r="B368" s="32">
        <v>2019</v>
      </c>
      <c r="C368" s="32">
        <v>1</v>
      </c>
      <c r="D368" s="32" t="s">
        <v>9305</v>
      </c>
      <c r="E368" s="32" t="s">
        <v>9306</v>
      </c>
      <c r="F368" s="32">
        <v>33.799999999999997</v>
      </c>
      <c r="G368" s="32">
        <v>75</v>
      </c>
      <c r="H368" s="32">
        <v>15</v>
      </c>
      <c r="I368" s="32">
        <v>13</v>
      </c>
      <c r="J368" s="60"/>
      <c r="K368" s="5">
        <v>28.710913289961464</v>
      </c>
      <c r="L368" s="60"/>
      <c r="M368" s="5">
        <v>39.481542183436787</v>
      </c>
      <c r="N368" s="5">
        <v>165.96612547851873</v>
      </c>
      <c r="O368" s="5">
        <v>67.097411418303906</v>
      </c>
      <c r="P368" s="5">
        <v>7.9327717403032008</v>
      </c>
      <c r="Q368" s="5">
        <v>9.8331639903032002</v>
      </c>
      <c r="R368" s="5">
        <v>81.325676432771573</v>
      </c>
      <c r="S368" s="5">
        <v>19.575999999999997</v>
      </c>
      <c r="T368" s="5">
        <v>71.537676432771576</v>
      </c>
      <c r="U368" s="5">
        <v>71.537676432771576</v>
      </c>
      <c r="V368" s="5">
        <v>71.537676432771576</v>
      </c>
      <c r="W368" s="5">
        <v>668.98894584157517</v>
      </c>
      <c r="X368" s="5">
        <v>631.50870584157519</v>
      </c>
      <c r="Y368" s="5">
        <v>9.52</v>
      </c>
      <c r="Z368" s="5">
        <v>6.4</v>
      </c>
      <c r="AA368" s="5">
        <v>81.325676432771573</v>
      </c>
      <c r="AB368" s="5">
        <v>1.2128099410179807</v>
      </c>
      <c r="AC368" s="5">
        <v>15.101489692272477</v>
      </c>
      <c r="AD368" s="5">
        <v>0.92520569652176421</v>
      </c>
    </row>
    <row r="369" spans="1:30" x14ac:dyDescent="0.25">
      <c r="A369" s="32" t="s">
        <v>29</v>
      </c>
      <c r="B369" s="32">
        <v>2019</v>
      </c>
      <c r="C369" s="32">
        <v>1</v>
      </c>
      <c r="D369" s="32" t="s">
        <v>9307</v>
      </c>
      <c r="E369" s="32" t="s">
        <v>9308</v>
      </c>
      <c r="F369" s="32">
        <v>20.9</v>
      </c>
      <c r="G369" s="32">
        <v>74</v>
      </c>
      <c r="H369" s="32">
        <v>7</v>
      </c>
      <c r="I369" s="32">
        <v>52</v>
      </c>
      <c r="J369" s="60"/>
      <c r="K369" s="5">
        <v>16.073525194095087</v>
      </c>
      <c r="L369" s="60"/>
      <c r="M369" s="5">
        <v>91.705047585996027</v>
      </c>
      <c r="N369" s="5">
        <v>211.19783287703405</v>
      </c>
      <c r="O369" s="5">
        <v>39.423820316073254</v>
      </c>
      <c r="P369" s="5">
        <v>3.78704494182977</v>
      </c>
      <c r="Q369" s="5">
        <v>5.0329181418297697</v>
      </c>
      <c r="R369" s="5">
        <v>7.4660000000000002</v>
      </c>
      <c r="S369" s="5">
        <v>14.932</v>
      </c>
      <c r="T369" s="5">
        <v>0</v>
      </c>
      <c r="U369" s="5">
        <v>0</v>
      </c>
      <c r="V369" s="5">
        <v>-8.7722923018956145</v>
      </c>
      <c r="W369" s="5">
        <v>817.73838149395056</v>
      </c>
      <c r="X369" s="5">
        <v>652.81745149395056</v>
      </c>
      <c r="Y369" s="5">
        <v>41.889999999999993</v>
      </c>
      <c r="Z369" s="5">
        <v>6.4</v>
      </c>
      <c r="AA369" s="5">
        <v>7.4660000000000002</v>
      </c>
      <c r="AB369" s="5">
        <v>4.4213566378607155E-2</v>
      </c>
      <c r="AC369" s="5">
        <v>4.796155295954418</v>
      </c>
      <c r="AD369" s="5">
        <v>1.8682201479178359E-2</v>
      </c>
    </row>
    <row r="370" spans="1:30" x14ac:dyDescent="0.25">
      <c r="A370" s="32" t="s">
        <v>29</v>
      </c>
      <c r="B370" s="32">
        <v>2019</v>
      </c>
      <c r="C370" s="32">
        <v>1</v>
      </c>
      <c r="D370" s="32" t="s">
        <v>9309</v>
      </c>
      <c r="E370" s="32" t="s">
        <v>9310</v>
      </c>
      <c r="F370" s="32">
        <v>24.8</v>
      </c>
      <c r="G370" s="32">
        <v>64</v>
      </c>
      <c r="H370" s="32">
        <v>10</v>
      </c>
      <c r="I370" s="32">
        <v>0</v>
      </c>
      <c r="J370" s="60"/>
      <c r="K370" s="5">
        <v>17.510403202742268</v>
      </c>
      <c r="L370" s="60"/>
      <c r="M370" s="5">
        <v>33.336363875080366</v>
      </c>
      <c r="N370" s="5">
        <v>91.626199033897237</v>
      </c>
      <c r="O370" s="5">
        <v>71.406591296769463</v>
      </c>
      <c r="P370" s="5">
        <v>5.0329181418297697</v>
      </c>
      <c r="Q370" s="5">
        <v>7.0637785818297694</v>
      </c>
      <c r="R370" s="5">
        <v>15.634</v>
      </c>
      <c r="S370" s="5">
        <v>16.335999999999999</v>
      </c>
      <c r="T370" s="5">
        <v>7.4660000000000002</v>
      </c>
      <c r="U370" s="5">
        <v>10.021239817584156</v>
      </c>
      <c r="V370" s="5">
        <v>10.021239817584156</v>
      </c>
      <c r="W370" s="5">
        <v>780.20649991338621</v>
      </c>
      <c r="X370" s="5">
        <v>785.20648991338624</v>
      </c>
      <c r="Y370" s="5">
        <v>-1.27</v>
      </c>
      <c r="Z370" s="5">
        <v>6.4</v>
      </c>
      <c r="AA370" s="5">
        <v>15.634</v>
      </c>
      <c r="AB370" s="5">
        <v>1.0848131685553628</v>
      </c>
      <c r="AC370" s="5">
        <v>7.0069693174050149</v>
      </c>
      <c r="AD370" s="5">
        <v>0.54503014662227933</v>
      </c>
    </row>
    <row r="371" spans="1:30" x14ac:dyDescent="0.25">
      <c r="A371" s="32" t="s">
        <v>29</v>
      </c>
      <c r="B371" s="32">
        <v>2019</v>
      </c>
      <c r="C371" s="32">
        <v>1</v>
      </c>
      <c r="D371" s="32" t="s">
        <v>9311</v>
      </c>
      <c r="E371" s="32" t="s">
        <v>9312</v>
      </c>
      <c r="F371" s="32">
        <v>28.2</v>
      </c>
      <c r="G371" s="32">
        <v>67</v>
      </c>
      <c r="H371" s="32">
        <v>21</v>
      </c>
      <c r="I371" s="32">
        <v>0</v>
      </c>
      <c r="J371" s="60"/>
      <c r="K371" s="5">
        <v>21.467542901936479</v>
      </c>
      <c r="L371" s="60"/>
      <c r="M371" s="5">
        <v>18.084686753812292</v>
      </c>
      <c r="N371" s="5">
        <v>33.276779404025596</v>
      </c>
      <c r="O371" s="5">
        <v>83.48602286853955</v>
      </c>
      <c r="P371" s="5">
        <v>7.0637785818297694</v>
      </c>
      <c r="Q371" s="5">
        <v>9.1697834718297706</v>
      </c>
      <c r="R371" s="5">
        <v>24.414000000000001</v>
      </c>
      <c r="S371" s="5">
        <v>17.560000000000002</v>
      </c>
      <c r="T371" s="5">
        <v>15.634</v>
      </c>
      <c r="U371" s="5">
        <v>18.242126424300263</v>
      </c>
      <c r="V371" s="5">
        <v>18.242126424300263</v>
      </c>
      <c r="W371" s="5">
        <v>764.33518104825225</v>
      </c>
      <c r="X371" s="5">
        <v>769.33517104825228</v>
      </c>
      <c r="Y371" s="5">
        <v>-1.27</v>
      </c>
      <c r="Z371" s="5">
        <v>6.4</v>
      </c>
      <c r="AA371" s="5">
        <v>24.414000000000001</v>
      </c>
      <c r="AB371" s="5">
        <v>4.9530263619161552</v>
      </c>
      <c r="AC371" s="5">
        <v>9.4583178213129191</v>
      </c>
      <c r="AD371" s="5">
        <v>5.210003252396147</v>
      </c>
    </row>
    <row r="372" spans="1:30" x14ac:dyDescent="0.25">
      <c r="A372" s="32" t="s">
        <v>29</v>
      </c>
      <c r="B372" s="32">
        <v>2019</v>
      </c>
      <c r="C372" s="32">
        <v>1</v>
      </c>
      <c r="D372" s="32" t="s">
        <v>9313</v>
      </c>
      <c r="E372" s="32" t="s">
        <v>9314</v>
      </c>
      <c r="F372" s="32">
        <v>30.4</v>
      </c>
      <c r="G372" s="32">
        <v>77</v>
      </c>
      <c r="H372" s="32">
        <v>12</v>
      </c>
      <c r="I372" s="32">
        <v>0</v>
      </c>
      <c r="J372" s="60"/>
      <c r="K372" s="5">
        <v>25.880155083788935</v>
      </c>
      <c r="L372" s="60"/>
      <c r="M372" s="5">
        <v>17.557583178447377</v>
      </c>
      <c r="N372" s="5">
        <v>18.030135967354148</v>
      </c>
      <c r="O372" s="5">
        <v>83.943473399357217</v>
      </c>
      <c r="P372" s="5">
        <v>9.1697834718297706</v>
      </c>
      <c r="Q372" s="5">
        <v>10.74781692182977</v>
      </c>
      <c r="R372" s="5">
        <v>33.590000000000003</v>
      </c>
      <c r="S372" s="5">
        <v>18.351999999999997</v>
      </c>
      <c r="T372" s="5">
        <v>24.414000000000001</v>
      </c>
      <c r="U372" s="5">
        <v>27.080201051240856</v>
      </c>
      <c r="V372" s="5">
        <v>27.080201051240856</v>
      </c>
      <c r="W372" s="5">
        <v>747.63225923109201</v>
      </c>
      <c r="X372" s="5">
        <v>752.63224923109203</v>
      </c>
      <c r="Y372" s="5">
        <v>-1.27</v>
      </c>
      <c r="Z372" s="5">
        <v>6.4</v>
      </c>
      <c r="AA372" s="5">
        <v>33.590000000000003</v>
      </c>
      <c r="AB372" s="5">
        <v>3.343174741955258</v>
      </c>
      <c r="AC372" s="5">
        <v>11.942504248066294</v>
      </c>
      <c r="AD372" s="5">
        <v>3.9417351237931597</v>
      </c>
    </row>
    <row r="373" spans="1:30" x14ac:dyDescent="0.25">
      <c r="A373" s="32" t="s">
        <v>29</v>
      </c>
      <c r="B373" s="32">
        <v>2019</v>
      </c>
      <c r="C373" s="32">
        <v>1</v>
      </c>
      <c r="D373" s="32" t="s">
        <v>9315</v>
      </c>
      <c r="E373" s="32" t="s">
        <v>9316</v>
      </c>
      <c r="F373" s="32">
        <v>26.3</v>
      </c>
      <c r="G373" s="32">
        <v>76</v>
      </c>
      <c r="H373" s="32">
        <v>28</v>
      </c>
      <c r="I373" s="32">
        <v>106</v>
      </c>
      <c r="J373" s="60"/>
      <c r="K373" s="5">
        <v>21.704389152651313</v>
      </c>
      <c r="L373" s="60"/>
      <c r="M373" s="5">
        <v>52.009130594800624</v>
      </c>
      <c r="N373" s="5">
        <v>203.25821709522552</v>
      </c>
      <c r="O373" s="5">
        <v>59.136128421599736</v>
      </c>
      <c r="P373" s="5">
        <v>4.02324659320373</v>
      </c>
      <c r="Q373" s="5">
        <v>5.4555651532037306</v>
      </c>
      <c r="R373" s="5">
        <v>8.4380000000000006</v>
      </c>
      <c r="S373" s="5">
        <v>16.876000000000001</v>
      </c>
      <c r="T373" s="5">
        <v>0</v>
      </c>
      <c r="U373" s="5">
        <v>0</v>
      </c>
      <c r="V373" s="5">
        <v>-118.9071415768085</v>
      </c>
      <c r="W373" s="5">
        <v>1076.9406637310813</v>
      </c>
      <c r="X373" s="5">
        <v>735.56339373108142</v>
      </c>
      <c r="Y373" s="5">
        <v>86.71</v>
      </c>
      <c r="Z373" s="5">
        <v>6.4</v>
      </c>
      <c r="AA373" s="5">
        <v>8.4380000000000006</v>
      </c>
      <c r="AB373" s="5">
        <v>1.5860649861085416</v>
      </c>
      <c r="AC373" s="5">
        <v>5.2367335880987014</v>
      </c>
      <c r="AD373" s="5">
        <v>0.69619207929612414</v>
      </c>
    </row>
    <row r="374" spans="1:30" x14ac:dyDescent="0.25">
      <c r="A374" s="32" t="s">
        <v>29</v>
      </c>
      <c r="B374" s="32">
        <v>2019</v>
      </c>
      <c r="C374" s="32">
        <v>1</v>
      </c>
      <c r="D374" s="32" t="s">
        <v>9317</v>
      </c>
      <c r="E374" s="32" t="s">
        <v>9318</v>
      </c>
      <c r="F374" s="32">
        <v>29</v>
      </c>
      <c r="G374" s="32">
        <v>68</v>
      </c>
      <c r="H374" s="32">
        <v>16</v>
      </c>
      <c r="I374" s="32">
        <v>0</v>
      </c>
      <c r="J374" s="60"/>
      <c r="K374" s="5">
        <v>22.470479107020186</v>
      </c>
      <c r="L374" s="60"/>
      <c r="M374" s="5">
        <v>21.528164261832984</v>
      </c>
      <c r="N374" s="5">
        <v>51.943383338009838</v>
      </c>
      <c r="O374" s="5">
        <v>80.567902139476871</v>
      </c>
      <c r="P374" s="5">
        <v>5.4555651532037306</v>
      </c>
      <c r="Q374" s="5">
        <v>7.5535110732037314</v>
      </c>
      <c r="R374" s="5">
        <v>17.362000000000002</v>
      </c>
      <c r="S374" s="5">
        <v>17.847999999999999</v>
      </c>
      <c r="T374" s="5">
        <v>8.4380000000000006</v>
      </c>
      <c r="U374" s="5">
        <v>10.999476548358464</v>
      </c>
      <c r="V374" s="5">
        <v>10.999476548358464</v>
      </c>
      <c r="W374" s="5">
        <v>778.30076454912887</v>
      </c>
      <c r="X374" s="5">
        <v>783.3007545491289</v>
      </c>
      <c r="Y374" s="5">
        <v>-1.27</v>
      </c>
      <c r="Z374" s="5">
        <v>6.4</v>
      </c>
      <c r="AA374" s="5">
        <v>17.362000000000002</v>
      </c>
      <c r="AB374" s="5">
        <v>2.7053997156338601</v>
      </c>
      <c r="AC374" s="5">
        <v>7.5142352475381173</v>
      </c>
      <c r="AD374" s="5">
        <v>2.2048950678011603</v>
      </c>
    </row>
    <row r="375" spans="1:30" x14ac:dyDescent="0.25">
      <c r="A375" s="32" t="s">
        <v>29</v>
      </c>
      <c r="B375" s="32">
        <v>2019</v>
      </c>
      <c r="C375" s="32">
        <v>1</v>
      </c>
      <c r="D375" s="32" t="s">
        <v>9319</v>
      </c>
      <c r="E375" s="32" t="s">
        <v>9320</v>
      </c>
      <c r="F375" s="32">
        <v>21.2</v>
      </c>
      <c r="G375" s="32">
        <v>91</v>
      </c>
      <c r="H375" s="32">
        <v>10</v>
      </c>
      <c r="I375" s="32">
        <v>26</v>
      </c>
      <c r="J375" s="60"/>
      <c r="K375" s="5">
        <v>19.644786835970041</v>
      </c>
      <c r="L375" s="60"/>
      <c r="M375" s="5">
        <v>121.97823247794729</v>
      </c>
      <c r="N375" s="5">
        <v>188.28647070743241</v>
      </c>
      <c r="O375" s="5">
        <v>28.298332660261412</v>
      </c>
      <c r="P375" s="5">
        <v>2.977062407669588</v>
      </c>
      <c r="Q375" s="5">
        <v>3.4142070776695879</v>
      </c>
      <c r="R375" s="5">
        <v>7.5200000000000005</v>
      </c>
      <c r="S375" s="5">
        <v>15.040000000000001</v>
      </c>
      <c r="T375" s="5">
        <v>0</v>
      </c>
      <c r="U375" s="5">
        <v>0</v>
      </c>
      <c r="V375" s="5">
        <v>-22.353256723132205</v>
      </c>
      <c r="W375" s="5">
        <v>845.97928160332538</v>
      </c>
      <c r="X375" s="5">
        <v>766.01881160332539</v>
      </c>
      <c r="Y375" s="5">
        <v>20.309999999999999</v>
      </c>
      <c r="Z375" s="5">
        <v>6.4</v>
      </c>
      <c r="AA375" s="5">
        <v>7.5200000000000005</v>
      </c>
      <c r="AB375" s="5">
        <v>3.5243055064650666E-3</v>
      </c>
      <c r="AC375" s="5">
        <v>3.3557629793326553</v>
      </c>
      <c r="AD375" s="5">
        <v>1.2923680750026986E-3</v>
      </c>
    </row>
    <row r="376" spans="1:30" x14ac:dyDescent="0.25">
      <c r="A376" s="32" t="s">
        <v>29</v>
      </c>
      <c r="B376" s="32">
        <v>2019</v>
      </c>
      <c r="C376" s="32">
        <v>1</v>
      </c>
      <c r="D376" s="32" t="s">
        <v>9321</v>
      </c>
      <c r="E376" s="32" t="s">
        <v>9322</v>
      </c>
      <c r="F376" s="32">
        <v>24.9</v>
      </c>
      <c r="G376" s="32">
        <v>80</v>
      </c>
      <c r="H376" s="32">
        <v>4</v>
      </c>
      <c r="I376" s="32">
        <v>40</v>
      </c>
      <c r="J376" s="60"/>
      <c r="K376" s="5">
        <v>21.184736826084023</v>
      </c>
      <c r="L376" s="60"/>
      <c r="M376" s="5">
        <v>118.52346609731461</v>
      </c>
      <c r="N376" s="5">
        <v>246.40049055370446</v>
      </c>
      <c r="O376" s="5">
        <v>29.43983036991116</v>
      </c>
      <c r="P376" s="5">
        <v>0.97547812567359771</v>
      </c>
      <c r="Q376" s="5">
        <v>2.108090125673598</v>
      </c>
      <c r="R376" s="5">
        <v>8.1859999999999999</v>
      </c>
      <c r="S376" s="5">
        <v>16.372</v>
      </c>
      <c r="T376" s="5">
        <v>0</v>
      </c>
      <c r="U376" s="5">
        <v>0</v>
      </c>
      <c r="V376" s="5">
        <v>-51.888553082354441</v>
      </c>
      <c r="W376" s="5">
        <v>910.80890419212005</v>
      </c>
      <c r="X376" s="5">
        <v>785.1004941921201</v>
      </c>
      <c r="Y376" s="5">
        <v>31.929999999999996</v>
      </c>
      <c r="Z376" s="5">
        <v>6.4</v>
      </c>
      <c r="AA376" s="5">
        <v>8.1859999999999999</v>
      </c>
      <c r="AB376" s="5">
        <v>3.6093129018689653E-3</v>
      </c>
      <c r="AC376" s="5">
        <v>2.5648835934062317</v>
      </c>
      <c r="AD376" s="5">
        <v>1.2059620465453493E-3</v>
      </c>
    </row>
    <row r="377" spans="1:30" x14ac:dyDescent="0.25">
      <c r="A377" s="32" t="s">
        <v>29</v>
      </c>
      <c r="B377" s="32">
        <v>2019</v>
      </c>
      <c r="C377" s="32">
        <v>1</v>
      </c>
      <c r="D377" s="32" t="s">
        <v>9323</v>
      </c>
      <c r="E377" s="32" t="s">
        <v>9324</v>
      </c>
      <c r="F377" s="32">
        <v>23.9</v>
      </c>
      <c r="G377" s="32">
        <v>63</v>
      </c>
      <c r="H377" s="32">
        <v>15</v>
      </c>
      <c r="I377" s="32">
        <v>0.76</v>
      </c>
      <c r="J377" s="60"/>
      <c r="K377" s="5">
        <v>16.412442155223403</v>
      </c>
      <c r="L377" s="60"/>
      <c r="M377" s="5">
        <v>37.803899271333336</v>
      </c>
      <c r="N377" s="5">
        <v>123.6327539203009</v>
      </c>
      <c r="O377" s="5">
        <v>68.245415599799927</v>
      </c>
      <c r="P377" s="5">
        <v>2.108090125673598</v>
      </c>
      <c r="Q377" s="5">
        <v>4.1228326256735981</v>
      </c>
      <c r="R377" s="5">
        <v>16.192</v>
      </c>
      <c r="S377" s="5">
        <v>16.012</v>
      </c>
      <c r="T377" s="5">
        <v>8.1859999999999999</v>
      </c>
      <c r="U377" s="5">
        <v>9.4723470404151975</v>
      </c>
      <c r="V377" s="5">
        <v>9.4723470404151975</v>
      </c>
      <c r="W377" s="5">
        <v>781.27785910317846</v>
      </c>
      <c r="X377" s="5">
        <v>783.79438950317842</v>
      </c>
      <c r="Y377" s="5">
        <v>-0.63919999999999999</v>
      </c>
      <c r="Z377" s="5">
        <v>6.4</v>
      </c>
      <c r="AA377" s="5">
        <v>16.192</v>
      </c>
      <c r="AB377" s="5">
        <v>1.2596009745078702</v>
      </c>
      <c r="AC377" s="5">
        <v>5.0384316689024535</v>
      </c>
      <c r="AD377" s="5">
        <v>0.54363890056987962</v>
      </c>
    </row>
    <row r="378" spans="1:30" x14ac:dyDescent="0.25">
      <c r="A378" s="32" t="s">
        <v>29</v>
      </c>
      <c r="B378" s="32">
        <v>2019</v>
      </c>
      <c r="C378" s="32">
        <v>1</v>
      </c>
      <c r="D378" s="32" t="s">
        <v>9325</v>
      </c>
      <c r="E378" s="32" t="s">
        <v>9326</v>
      </c>
      <c r="F378" s="32">
        <v>24.4</v>
      </c>
      <c r="G378" s="32">
        <v>81</v>
      </c>
      <c r="H378" s="32">
        <v>12</v>
      </c>
      <c r="I378" s="32">
        <v>0</v>
      </c>
      <c r="J378" s="60"/>
      <c r="K378" s="5">
        <v>20.900495909883571</v>
      </c>
      <c r="L378" s="60"/>
      <c r="M378" s="5">
        <v>25.964490250490492</v>
      </c>
      <c r="N378" s="5">
        <v>37.742840328721755</v>
      </c>
      <c r="O378" s="5">
        <v>76.979482403194723</v>
      </c>
      <c r="P378" s="5">
        <v>4.1228326256735981</v>
      </c>
      <c r="Q378" s="5">
        <v>5.1781220756735982</v>
      </c>
      <c r="R378" s="5">
        <v>24.288</v>
      </c>
      <c r="S378" s="5">
        <v>16.192</v>
      </c>
      <c r="T378" s="5">
        <v>16.192</v>
      </c>
      <c r="U378" s="5">
        <v>18.803779211929943</v>
      </c>
      <c r="V378" s="5">
        <v>18.803779211929943</v>
      </c>
      <c r="W378" s="5">
        <v>763.26270670941312</v>
      </c>
      <c r="X378" s="5">
        <v>768.26269670941315</v>
      </c>
      <c r="Y378" s="5">
        <v>-1.27</v>
      </c>
      <c r="Z378" s="5">
        <v>6.4</v>
      </c>
      <c r="AA378" s="5">
        <v>24.288</v>
      </c>
      <c r="AB378" s="5">
        <v>1.5914125360144382</v>
      </c>
      <c r="AC378" s="5">
        <v>6.7555769403192567</v>
      </c>
      <c r="AD378" s="5">
        <v>0.78553758070364554</v>
      </c>
    </row>
    <row r="379" spans="1:30" x14ac:dyDescent="0.25">
      <c r="A379" s="32" t="s">
        <v>29</v>
      </c>
      <c r="B379" s="32">
        <v>2019</v>
      </c>
      <c r="C379" s="32">
        <v>1</v>
      </c>
      <c r="D379" s="32" t="s">
        <v>9327</v>
      </c>
      <c r="E379" s="32" t="s">
        <v>9328</v>
      </c>
      <c r="F379" s="32">
        <v>21.3</v>
      </c>
      <c r="G379" s="32">
        <v>92</v>
      </c>
      <c r="H379" s="32">
        <v>7</v>
      </c>
      <c r="I379" s="32">
        <v>32</v>
      </c>
      <c r="J379" s="60"/>
      <c r="K379" s="5">
        <v>19.919417148095935</v>
      </c>
      <c r="L379" s="60"/>
      <c r="M379" s="5">
        <v>136.69699832791062</v>
      </c>
      <c r="N379" s="5">
        <v>195.45231835482974</v>
      </c>
      <c r="O379" s="5">
        <v>23.746389145342864</v>
      </c>
      <c r="P379" s="5">
        <v>1.8393960693212399</v>
      </c>
      <c r="Q379" s="5">
        <v>2.2297115893212398</v>
      </c>
      <c r="R379" s="5">
        <v>7.5380000000000003</v>
      </c>
      <c r="S379" s="5">
        <v>15.076000000000001</v>
      </c>
      <c r="T379" s="5">
        <v>0</v>
      </c>
      <c r="U379" s="5">
        <v>0</v>
      </c>
      <c r="V379" s="5">
        <v>-25.394607065436453</v>
      </c>
      <c r="W379" s="5">
        <v>852.43609573348829</v>
      </c>
      <c r="X379" s="5">
        <v>752.86936573348828</v>
      </c>
      <c r="Y379" s="5">
        <v>25.29</v>
      </c>
      <c r="Z379" s="5">
        <v>6.4</v>
      </c>
      <c r="AA379" s="5">
        <v>7.5380000000000003</v>
      </c>
      <c r="AB379" s="5">
        <v>7.2193034749830484E-4</v>
      </c>
      <c r="AC379" s="5">
        <v>2.5636376398830585</v>
      </c>
      <c r="AD379" s="5">
        <v>2.4117699731346275E-4</v>
      </c>
    </row>
    <row r="380" spans="1:30" x14ac:dyDescent="0.25">
      <c r="A380" s="32" t="s">
        <v>29</v>
      </c>
      <c r="B380" s="32">
        <v>2019</v>
      </c>
      <c r="C380" s="32">
        <v>1</v>
      </c>
      <c r="D380" s="32" t="s">
        <v>9329</v>
      </c>
      <c r="E380" s="32" t="s">
        <v>9330</v>
      </c>
      <c r="F380" s="32">
        <v>26.4</v>
      </c>
      <c r="G380" s="32">
        <v>80</v>
      </c>
      <c r="H380" s="32">
        <v>2</v>
      </c>
      <c r="I380" s="32">
        <v>17</v>
      </c>
      <c r="J380" s="60"/>
      <c r="K380" s="5">
        <v>22.641624553121385</v>
      </c>
      <c r="L380" s="60"/>
      <c r="M380" s="5">
        <v>121.35359750071134</v>
      </c>
      <c r="N380" s="5">
        <v>236.94205649728656</v>
      </c>
      <c r="O380" s="5">
        <v>28.502544817659349</v>
      </c>
      <c r="P380" s="5">
        <v>0.42977115711444708</v>
      </c>
      <c r="Q380" s="5">
        <v>1.6277261571144472</v>
      </c>
      <c r="R380" s="5">
        <v>8.4559999999999995</v>
      </c>
      <c r="S380" s="5">
        <v>16.911999999999999</v>
      </c>
      <c r="T380" s="5">
        <v>0</v>
      </c>
      <c r="U380" s="5">
        <v>0</v>
      </c>
      <c r="V380" s="5">
        <v>-17.423097400750841</v>
      </c>
      <c r="W380" s="5">
        <v>835.61624546478367</v>
      </c>
      <c r="X380" s="5">
        <v>785.06516546478372</v>
      </c>
      <c r="Y380" s="5">
        <v>12.84</v>
      </c>
      <c r="Z380" s="5">
        <v>6.4</v>
      </c>
      <c r="AA380" s="5">
        <v>8.4559999999999995</v>
      </c>
      <c r="AB380" s="5">
        <v>2.4990935060468554E-3</v>
      </c>
      <c r="AC380" s="5">
        <v>2.1977973333090026</v>
      </c>
      <c r="AD380" s="5">
        <v>7.9563686818681807E-4</v>
      </c>
    </row>
    <row r="381" spans="1:30" x14ac:dyDescent="0.25">
      <c r="A381" s="32" t="s">
        <v>29</v>
      </c>
      <c r="B381" s="32">
        <v>2019</v>
      </c>
      <c r="C381" s="32">
        <v>1</v>
      </c>
      <c r="D381" s="32" t="s">
        <v>9331</v>
      </c>
      <c r="E381" s="32" t="s">
        <v>9332</v>
      </c>
      <c r="F381" s="32">
        <v>24.3</v>
      </c>
      <c r="G381" s="32">
        <v>92</v>
      </c>
      <c r="H381" s="32">
        <v>15</v>
      </c>
      <c r="I381" s="32">
        <v>53</v>
      </c>
      <c r="J381" s="60"/>
      <c r="K381" s="5">
        <v>22.884423245797773</v>
      </c>
      <c r="L381" s="60"/>
      <c r="M381" s="5">
        <v>146.88522685074776</v>
      </c>
      <c r="N381" s="5">
        <v>248.91443219573603</v>
      </c>
      <c r="O381" s="5">
        <v>20.862418245491369</v>
      </c>
      <c r="P381" s="5">
        <v>7.8833424399729374E-2</v>
      </c>
      <c r="Q381" s="5">
        <v>0.52142334439972948</v>
      </c>
      <c r="R381" s="5">
        <v>8.0779999999999994</v>
      </c>
      <c r="S381" s="5">
        <v>16.155999999999999</v>
      </c>
      <c r="T381" s="5">
        <v>0</v>
      </c>
      <c r="U381" s="5">
        <v>0</v>
      </c>
      <c r="V381" s="5">
        <v>-69.351906991840949</v>
      </c>
      <c r="W381" s="5">
        <v>951.45414680825422</v>
      </c>
      <c r="X381" s="5">
        <v>783.26550680825426</v>
      </c>
      <c r="Y381" s="5">
        <v>42.719999999999992</v>
      </c>
      <c r="Z381" s="5">
        <v>6.4</v>
      </c>
      <c r="AA381" s="5">
        <v>8.0779999999999994</v>
      </c>
      <c r="AB381" s="5">
        <v>3.8572068618373379E-4</v>
      </c>
      <c r="AC381" s="5">
        <v>0.8979441610833504</v>
      </c>
      <c r="AD381" s="5">
        <v>9.9276407888923215E-5</v>
      </c>
    </row>
    <row r="382" spans="1:30" x14ac:dyDescent="0.25">
      <c r="A382" s="32" t="s">
        <v>29</v>
      </c>
      <c r="B382" s="32">
        <v>2019</v>
      </c>
      <c r="C382" s="32">
        <v>1</v>
      </c>
      <c r="D382" s="32" t="s">
        <v>9333</v>
      </c>
      <c r="E382" s="32" t="s">
        <v>9334</v>
      </c>
      <c r="F382" s="32">
        <v>25.1</v>
      </c>
      <c r="G382" s="32">
        <v>80</v>
      </c>
      <c r="H382" s="32">
        <v>7</v>
      </c>
      <c r="I382" s="32">
        <v>19</v>
      </c>
      <c r="J382" s="60"/>
      <c r="K382" s="5">
        <v>21.379001439645073</v>
      </c>
      <c r="L382" s="60"/>
      <c r="M382" s="5">
        <v>104.21796994365225</v>
      </c>
      <c r="N382" s="5">
        <v>240.8848273034896</v>
      </c>
      <c r="O382" s="5">
        <v>34.500440801016389</v>
      </c>
      <c r="P382" s="5">
        <v>0</v>
      </c>
      <c r="Q382" s="5">
        <v>1.1413244000000002</v>
      </c>
      <c r="R382" s="5">
        <v>8.2220000000000013</v>
      </c>
      <c r="S382" s="5">
        <v>16.444000000000003</v>
      </c>
      <c r="T382" s="5">
        <v>0</v>
      </c>
      <c r="U382" s="5">
        <v>0</v>
      </c>
      <c r="V382" s="5">
        <v>-20.035985986913172</v>
      </c>
      <c r="W382" s="5">
        <v>841.0925425602212</v>
      </c>
      <c r="X382" s="5">
        <v>784.0060425602212</v>
      </c>
      <c r="Y382" s="5">
        <v>14.5</v>
      </c>
      <c r="Z382" s="5">
        <v>6.4</v>
      </c>
      <c r="AA382" s="5">
        <v>8.2220000000000013</v>
      </c>
      <c r="AB382" s="5">
        <v>1.5392978079547714E-2</v>
      </c>
      <c r="AC382" s="5">
        <v>1.694574394669369</v>
      </c>
      <c r="AD382" s="5">
        <v>4.5550058323764299E-3</v>
      </c>
    </row>
    <row r="383" spans="1:30" x14ac:dyDescent="0.25">
      <c r="A383" s="32" t="s">
        <v>29</v>
      </c>
      <c r="B383" s="32">
        <v>2019</v>
      </c>
      <c r="C383" s="32">
        <v>1</v>
      </c>
      <c r="D383" s="32" t="s">
        <v>9335</v>
      </c>
      <c r="E383" s="32" t="s">
        <v>9336</v>
      </c>
      <c r="F383" s="32">
        <v>21.5</v>
      </c>
      <c r="G383" s="32">
        <v>90</v>
      </c>
      <c r="H383" s="32">
        <v>10</v>
      </c>
      <c r="I383" s="32">
        <v>7</v>
      </c>
      <c r="J383" s="60"/>
      <c r="K383" s="5">
        <v>19.76301283040652</v>
      </c>
      <c r="L383" s="60"/>
      <c r="M383" s="5">
        <v>121.11607269603552</v>
      </c>
      <c r="N383" s="5">
        <v>195.81558392080507</v>
      </c>
      <c r="O383" s="5">
        <v>28.580448414930878</v>
      </c>
      <c r="P383" s="5">
        <v>0</v>
      </c>
      <c r="Q383" s="5">
        <v>0.49225059999999998</v>
      </c>
      <c r="R383" s="5">
        <v>7.5739999999999998</v>
      </c>
      <c r="S383" s="5">
        <v>15.148</v>
      </c>
      <c r="T383" s="5">
        <v>0</v>
      </c>
      <c r="U383" s="5">
        <v>0</v>
      </c>
      <c r="V383" s="5">
        <v>-0.79811881929135065</v>
      </c>
      <c r="W383" s="5">
        <v>801.59783118239511</v>
      </c>
      <c r="X383" s="5">
        <v>783.72385118239515</v>
      </c>
      <c r="Y383" s="5">
        <v>4.5399999999999991</v>
      </c>
      <c r="Z383" s="5">
        <v>6.4</v>
      </c>
      <c r="AA383" s="5">
        <v>7.5739999999999998</v>
      </c>
      <c r="AB383" s="5">
        <v>3.8246807131661702E-3</v>
      </c>
      <c r="AC383" s="5">
        <v>0.84689703632516378</v>
      </c>
      <c r="AD383" s="5">
        <v>9.7424349542454651E-4</v>
      </c>
    </row>
    <row r="384" spans="1:30" x14ac:dyDescent="0.25">
      <c r="A384" s="32" t="s">
        <v>29</v>
      </c>
      <c r="B384" s="32">
        <v>2019</v>
      </c>
      <c r="C384" s="32">
        <v>1</v>
      </c>
      <c r="D384" s="32" t="s">
        <v>9337</v>
      </c>
      <c r="E384" s="32" t="s">
        <v>9338</v>
      </c>
      <c r="F384" s="32">
        <v>21.3</v>
      </c>
      <c r="G384" s="32">
        <v>80</v>
      </c>
      <c r="H384" s="32">
        <v>15</v>
      </c>
      <c r="I384" s="32">
        <v>44</v>
      </c>
      <c r="J384" s="60"/>
      <c r="K384" s="5">
        <v>17.687293991592174</v>
      </c>
      <c r="L384" s="60"/>
      <c r="M384" s="5">
        <v>100.17329707941164</v>
      </c>
      <c r="N384" s="5">
        <v>247.16498885041062</v>
      </c>
      <c r="O384" s="5">
        <v>36.037393401088153</v>
      </c>
      <c r="P384" s="5">
        <v>0</v>
      </c>
      <c r="Q384" s="5">
        <v>0.97578880000000012</v>
      </c>
      <c r="R384" s="5">
        <v>7.5380000000000003</v>
      </c>
      <c r="S384" s="5">
        <v>15.076000000000001</v>
      </c>
      <c r="T384" s="5">
        <v>0</v>
      </c>
      <c r="U384" s="5">
        <v>0</v>
      </c>
      <c r="V384" s="5">
        <v>-57.542187406909086</v>
      </c>
      <c r="W384" s="5">
        <v>923.77376277931046</v>
      </c>
      <c r="X384" s="5">
        <v>784.99451277931053</v>
      </c>
      <c r="Y384" s="5">
        <v>35.249999999999993</v>
      </c>
      <c r="Z384" s="5">
        <v>6.4</v>
      </c>
      <c r="AA384" s="5">
        <v>7.5380000000000003</v>
      </c>
      <c r="AB384" s="5">
        <v>3.2697405586093513E-2</v>
      </c>
      <c r="AC384" s="5">
        <v>1.4744207699906351</v>
      </c>
      <c r="AD384" s="5">
        <v>9.3417020482240397E-3</v>
      </c>
    </row>
    <row r="385" spans="1:30" x14ac:dyDescent="0.25">
      <c r="A385" s="32" t="s">
        <v>29</v>
      </c>
      <c r="B385" s="32">
        <v>2019</v>
      </c>
      <c r="C385" s="32">
        <v>1</v>
      </c>
      <c r="D385" s="32" t="s">
        <v>9339</v>
      </c>
      <c r="E385" s="32" t="s">
        <v>9340</v>
      </c>
      <c r="F385" s="32">
        <v>23.8</v>
      </c>
      <c r="G385" s="32">
        <v>64</v>
      </c>
      <c r="H385" s="32">
        <v>9</v>
      </c>
      <c r="I385" s="32">
        <v>0</v>
      </c>
      <c r="J385" s="60"/>
      <c r="K385" s="5">
        <v>16.565086566385929</v>
      </c>
      <c r="L385" s="60"/>
      <c r="M385" s="5">
        <v>37.253448210465749</v>
      </c>
      <c r="N385" s="5">
        <v>100.09165365454599</v>
      </c>
      <c r="O385" s="5">
        <v>68.626636987744092</v>
      </c>
      <c r="P385" s="5">
        <v>0.97578880000000012</v>
      </c>
      <c r="Q385" s="5">
        <v>2.9282376400000003</v>
      </c>
      <c r="R385" s="5">
        <v>15.526</v>
      </c>
      <c r="S385" s="5">
        <v>15.976000000000001</v>
      </c>
      <c r="T385" s="5">
        <v>7.5380000000000003</v>
      </c>
      <c r="U385" s="5">
        <v>10.093701274762006</v>
      </c>
      <c r="V385" s="5">
        <v>10.093701274762006</v>
      </c>
      <c r="W385" s="5">
        <v>780.06517546478369</v>
      </c>
      <c r="X385" s="5">
        <v>785.06516546478372</v>
      </c>
      <c r="Y385" s="5">
        <v>-1.27</v>
      </c>
      <c r="Z385" s="5">
        <v>6.4</v>
      </c>
      <c r="AA385" s="5">
        <v>15.526</v>
      </c>
      <c r="AB385" s="5">
        <v>0.94243508840070667</v>
      </c>
      <c r="AC385" s="5">
        <v>3.9799208056696731</v>
      </c>
      <c r="AD385" s="5">
        <v>0.36884035979696816</v>
      </c>
    </row>
    <row r="386" spans="1:30" x14ac:dyDescent="0.25">
      <c r="A386" s="32" t="s">
        <v>29</v>
      </c>
      <c r="B386" s="32">
        <v>2019</v>
      </c>
      <c r="C386" s="32">
        <v>1</v>
      </c>
      <c r="D386" s="32" t="s">
        <v>9341</v>
      </c>
      <c r="E386" s="32" t="s">
        <v>9342</v>
      </c>
      <c r="F386" s="32">
        <v>24</v>
      </c>
      <c r="G386" s="32">
        <v>72</v>
      </c>
      <c r="H386" s="32">
        <v>10</v>
      </c>
      <c r="I386" s="32">
        <v>0</v>
      </c>
      <c r="J386" s="60"/>
      <c r="K386" s="5">
        <v>18.619272473162042</v>
      </c>
      <c r="L386" s="60"/>
      <c r="M386" s="5">
        <v>23.097867187423095</v>
      </c>
      <c r="N386" s="5">
        <v>37.192570939483083</v>
      </c>
      <c r="O386" s="5">
        <v>79.276840780924246</v>
      </c>
      <c r="P386" s="5">
        <v>2.9282376400000003</v>
      </c>
      <c r="Q386" s="5">
        <v>4.4590063200000003</v>
      </c>
      <c r="R386" s="5">
        <v>23.55</v>
      </c>
      <c r="S386" s="5">
        <v>16.048000000000002</v>
      </c>
      <c r="T386" s="5">
        <v>15.526</v>
      </c>
      <c r="U386" s="5">
        <v>18.133420025375617</v>
      </c>
      <c r="V386" s="5">
        <v>18.133420025375617</v>
      </c>
      <c r="W386" s="5">
        <v>764.54292958922622</v>
      </c>
      <c r="X386" s="5">
        <v>769.54291958922624</v>
      </c>
      <c r="Y386" s="5">
        <v>-1.27</v>
      </c>
      <c r="Z386" s="5">
        <v>6.4</v>
      </c>
      <c r="AA386" s="5">
        <v>23.55</v>
      </c>
      <c r="AB386" s="5">
        <v>1.7500458875880409</v>
      </c>
      <c r="AC386" s="5">
        <v>6.05285977481996</v>
      </c>
      <c r="AD386" s="5">
        <v>0.82015210295933472</v>
      </c>
    </row>
    <row r="387" spans="1:30" x14ac:dyDescent="0.25">
      <c r="A387" s="32" t="s">
        <v>29</v>
      </c>
      <c r="B387" s="32">
        <v>2019</v>
      </c>
      <c r="C387" s="32">
        <v>1</v>
      </c>
      <c r="D387" s="32" t="s">
        <v>9343</v>
      </c>
      <c r="E387" s="32" t="s">
        <v>9344</v>
      </c>
      <c r="F387" s="32">
        <v>28.4</v>
      </c>
      <c r="G387" s="32">
        <v>62</v>
      </c>
      <c r="H387" s="32">
        <v>5</v>
      </c>
      <c r="I387" s="32">
        <v>0</v>
      </c>
      <c r="J387" s="60"/>
      <c r="K387" s="5">
        <v>20.397706915590078</v>
      </c>
      <c r="L387" s="60"/>
      <c r="M387" s="5">
        <v>16.44832593871061</v>
      </c>
      <c r="N387" s="5">
        <v>23.04166184396588</v>
      </c>
      <c r="O387" s="5">
        <v>84.915776112803954</v>
      </c>
      <c r="P387" s="5">
        <v>4.4590063200000003</v>
      </c>
      <c r="Q387" s="5">
        <v>6.9006564200000007</v>
      </c>
      <c r="R387" s="5">
        <v>32.366</v>
      </c>
      <c r="S387" s="5">
        <v>17.631999999999998</v>
      </c>
      <c r="T387" s="5">
        <v>23.55</v>
      </c>
      <c r="U387" s="5">
        <v>26.210429098601441</v>
      </c>
      <c r="V387" s="5">
        <v>26.210429098601441</v>
      </c>
      <c r="W387" s="5">
        <v>749.25970189475834</v>
      </c>
      <c r="X387" s="5">
        <v>754.25969189475836</v>
      </c>
      <c r="Y387" s="5">
        <v>-1.27</v>
      </c>
      <c r="Z387" s="5">
        <v>6.4</v>
      </c>
      <c r="AA387" s="5">
        <v>32.366</v>
      </c>
      <c r="AB387" s="5">
        <v>2.6797621502529454</v>
      </c>
      <c r="AC387" s="5">
        <v>9.0027111714018098</v>
      </c>
      <c r="AD387" s="5">
        <v>2.4847719174424374</v>
      </c>
    </row>
    <row r="388" spans="1:30" x14ac:dyDescent="0.25">
      <c r="A388" s="32" t="s">
        <v>29</v>
      </c>
      <c r="B388" s="32">
        <v>2019</v>
      </c>
      <c r="C388" s="32">
        <v>1</v>
      </c>
      <c r="D388" s="32" t="s">
        <v>9345</v>
      </c>
      <c r="E388" s="32" t="s">
        <v>9346</v>
      </c>
      <c r="F388" s="32">
        <v>30.9</v>
      </c>
      <c r="G388" s="32">
        <v>64</v>
      </c>
      <c r="H388" s="32">
        <v>15</v>
      </c>
      <c r="I388" s="32">
        <v>0</v>
      </c>
      <c r="J388" s="60"/>
      <c r="K388" s="5">
        <v>23.272705577633012</v>
      </c>
      <c r="L388" s="60"/>
      <c r="M388" s="5">
        <v>14.669455444856752</v>
      </c>
      <c r="N388" s="5">
        <v>16.394315219037527</v>
      </c>
      <c r="O388" s="5">
        <v>86.502838738473869</v>
      </c>
      <c r="P388" s="5">
        <v>6.9006564200000007</v>
      </c>
      <c r="Q388" s="5">
        <v>9.4098276200000015</v>
      </c>
      <c r="R388" s="5">
        <v>41.631999999999998</v>
      </c>
      <c r="S388" s="5">
        <v>18.531999999999996</v>
      </c>
      <c r="T388" s="5">
        <v>32.366</v>
      </c>
      <c r="U388" s="5">
        <v>35.085917918200174</v>
      </c>
      <c r="V388" s="5">
        <v>35.085917918200174</v>
      </c>
      <c r="W388" s="5">
        <v>732.81767499191994</v>
      </c>
      <c r="X388" s="5">
        <v>737.81766499191997</v>
      </c>
      <c r="Y388" s="5">
        <v>-1.27</v>
      </c>
      <c r="Z388" s="5">
        <v>6.4</v>
      </c>
      <c r="AA388" s="5">
        <v>41.631999999999998</v>
      </c>
      <c r="AB388" s="5">
        <v>5.5345088572846457</v>
      </c>
      <c r="AC388" s="5">
        <v>12.024879430812819</v>
      </c>
      <c r="AD388" s="5">
        <v>6.5891656795911304</v>
      </c>
    </row>
    <row r="389" spans="1:30" x14ac:dyDescent="0.25">
      <c r="A389" s="32" t="s">
        <v>29</v>
      </c>
      <c r="B389" s="32">
        <v>2019</v>
      </c>
      <c r="C389" s="32">
        <v>1</v>
      </c>
      <c r="D389" s="32" t="s">
        <v>9347</v>
      </c>
      <c r="E389" s="32" t="s">
        <v>9348</v>
      </c>
      <c r="F389" s="32">
        <v>20.7</v>
      </c>
      <c r="G389" s="32">
        <v>93</v>
      </c>
      <c r="H389" s="32">
        <v>16</v>
      </c>
      <c r="I389" s="32">
        <v>74</v>
      </c>
      <c r="J389" s="60"/>
      <c r="K389" s="5">
        <v>19.49984263535459</v>
      </c>
      <c r="L389" s="60"/>
      <c r="M389" s="5">
        <v>131.98852253247716</v>
      </c>
      <c r="N389" s="5">
        <v>198.72924902492511</v>
      </c>
      <c r="O389" s="5">
        <v>25.150327977758462</v>
      </c>
      <c r="P389" s="5">
        <v>3.5623565384429021</v>
      </c>
      <c r="Q389" s="5">
        <v>3.894734598442902</v>
      </c>
      <c r="R389" s="5">
        <v>7.43</v>
      </c>
      <c r="S389" s="5">
        <v>14.86</v>
      </c>
      <c r="T389" s="5">
        <v>0</v>
      </c>
      <c r="U389" s="5">
        <v>0</v>
      </c>
      <c r="V389" s="5">
        <v>-71.982969032261082</v>
      </c>
      <c r="W389" s="5">
        <v>957.73311182500402</v>
      </c>
      <c r="X389" s="5">
        <v>720.9225618250041</v>
      </c>
      <c r="Y389" s="5">
        <v>60.149999999999991</v>
      </c>
      <c r="Z389" s="5">
        <v>6.4</v>
      </c>
      <c r="AA389" s="5">
        <v>7.43</v>
      </c>
      <c r="AB389" s="5">
        <v>1.8109044364276068E-3</v>
      </c>
      <c r="AC389" s="5">
        <v>3.7704329651949289</v>
      </c>
      <c r="AD389" s="5">
        <v>6.9389990141042557E-4</v>
      </c>
    </row>
    <row r="390" spans="1:30" x14ac:dyDescent="0.25">
      <c r="A390" s="32" t="s">
        <v>29</v>
      </c>
      <c r="B390" s="32">
        <v>2019</v>
      </c>
      <c r="C390" s="32">
        <v>1</v>
      </c>
      <c r="D390" s="32" t="s">
        <v>9349</v>
      </c>
      <c r="E390" s="32" t="s">
        <v>9350</v>
      </c>
      <c r="F390" s="32">
        <v>29.2</v>
      </c>
      <c r="G390" s="32">
        <v>75</v>
      </c>
      <c r="H390" s="32">
        <v>10</v>
      </c>
      <c r="I390" s="32">
        <v>1.5</v>
      </c>
      <c r="J390" s="60"/>
      <c r="K390" s="5">
        <v>24.281894846314746</v>
      </c>
      <c r="L390" s="60"/>
      <c r="M390" s="5">
        <v>49.810553993576733</v>
      </c>
      <c r="N390" s="5">
        <v>150.23337300081192</v>
      </c>
      <c r="O390" s="5">
        <v>60.46007077250561</v>
      </c>
      <c r="P390" s="5">
        <v>3.894734598442902</v>
      </c>
      <c r="Q390" s="5">
        <v>5.5446453484429021</v>
      </c>
      <c r="R390" s="5">
        <v>16.39</v>
      </c>
      <c r="S390" s="5">
        <v>17.920000000000002</v>
      </c>
      <c r="T390" s="5">
        <v>7.43</v>
      </c>
      <c r="U390" s="5">
        <v>7.480138307090038</v>
      </c>
      <c r="V390" s="5">
        <v>7.480138307090038</v>
      </c>
      <c r="W390" s="5">
        <v>785.17873667766014</v>
      </c>
      <c r="X390" s="5">
        <v>785.27716167766016</v>
      </c>
      <c r="Y390" s="5">
        <v>-2.5000000000000133E-2</v>
      </c>
      <c r="Z390" s="5">
        <v>6.4</v>
      </c>
      <c r="AA390" s="5">
        <v>16.39</v>
      </c>
      <c r="AB390" s="5">
        <v>0.69694086524175092</v>
      </c>
      <c r="AC390" s="5">
        <v>6.0080588857302955</v>
      </c>
      <c r="AD390" s="5">
        <v>0.32549667591912484</v>
      </c>
    </row>
    <row r="391" spans="1:30" x14ac:dyDescent="0.25">
      <c r="A391" s="32" t="s">
        <v>29</v>
      </c>
      <c r="B391" s="32">
        <v>2019</v>
      </c>
      <c r="C391" s="32">
        <v>1</v>
      </c>
      <c r="D391" s="32" t="s">
        <v>9351</v>
      </c>
      <c r="E391" s="32" t="s">
        <v>9352</v>
      </c>
      <c r="F391" s="32">
        <v>28.6</v>
      </c>
      <c r="G391" s="32">
        <v>78</v>
      </c>
      <c r="H391" s="32">
        <v>15</v>
      </c>
      <c r="I391" s="32">
        <v>0</v>
      </c>
      <c r="J391" s="60"/>
      <c r="K391" s="5">
        <v>24.355644917004536</v>
      </c>
      <c r="L391" s="60"/>
      <c r="M391" s="5">
        <v>25.559850356410095</v>
      </c>
      <c r="N391" s="5">
        <v>49.745532358046056</v>
      </c>
      <c r="O391" s="5">
        <v>77.299146047206023</v>
      </c>
      <c r="P391" s="5">
        <v>5.5446453484429021</v>
      </c>
      <c r="Q391" s="5">
        <v>6.9678158884429022</v>
      </c>
      <c r="R391" s="5">
        <v>25.242000000000001</v>
      </c>
      <c r="S391" s="5">
        <v>17.704000000000001</v>
      </c>
      <c r="T391" s="5">
        <v>16.39</v>
      </c>
      <c r="U391" s="5">
        <v>19.003076595756269</v>
      </c>
      <c r="V391" s="5">
        <v>19.003076595756269</v>
      </c>
      <c r="W391" s="5">
        <v>762.88251078079736</v>
      </c>
      <c r="X391" s="5">
        <v>767.88250078079739</v>
      </c>
      <c r="Y391" s="5">
        <v>-1.27</v>
      </c>
      <c r="Z391" s="5">
        <v>6.4</v>
      </c>
      <c r="AA391" s="5">
        <v>25.242000000000001</v>
      </c>
      <c r="AB391" s="5">
        <v>1.8960232295530357</v>
      </c>
      <c r="AC391" s="5">
        <v>8.2454412009445797</v>
      </c>
      <c r="AD391" s="5">
        <v>1.1894875114899559</v>
      </c>
    </row>
    <row r="392" spans="1:30" x14ac:dyDescent="0.25">
      <c r="A392" s="32" t="s">
        <v>29</v>
      </c>
      <c r="B392" s="32">
        <v>2019</v>
      </c>
      <c r="C392" s="32">
        <v>1</v>
      </c>
      <c r="D392" s="32" t="s">
        <v>9353</v>
      </c>
      <c r="E392" s="32" t="s">
        <v>9354</v>
      </c>
      <c r="F392" s="32">
        <v>30.9</v>
      </c>
      <c r="G392" s="32">
        <v>80</v>
      </c>
      <c r="H392" s="32">
        <v>0</v>
      </c>
      <c r="I392" s="32">
        <v>0.25</v>
      </c>
      <c r="J392" s="60"/>
      <c r="K392" s="5">
        <v>27.010946790455019</v>
      </c>
      <c r="L392" s="60"/>
      <c r="M392" s="5">
        <v>22.394029293823731</v>
      </c>
      <c r="N392" s="5">
        <v>25.502832456625029</v>
      </c>
      <c r="O392" s="5">
        <v>79.852783222426098</v>
      </c>
      <c r="P392" s="5">
        <v>6.9678158884429022</v>
      </c>
      <c r="Q392" s="5">
        <v>8.3617998884429028</v>
      </c>
      <c r="R392" s="5">
        <v>34.507999999999996</v>
      </c>
      <c r="S392" s="5">
        <v>18.531999999999996</v>
      </c>
      <c r="T392" s="5">
        <v>25.242000000000001</v>
      </c>
      <c r="U392" s="5">
        <v>27.475997654225065</v>
      </c>
      <c r="V392" s="5">
        <v>27.475997654225065</v>
      </c>
      <c r="W392" s="5">
        <v>746.89284934011243</v>
      </c>
      <c r="X392" s="5">
        <v>751.07591184011244</v>
      </c>
      <c r="Y392" s="5">
        <v>-1.0625</v>
      </c>
      <c r="Z392" s="5">
        <v>6.4</v>
      </c>
      <c r="AA392" s="5">
        <v>34.507999999999996</v>
      </c>
      <c r="AB392" s="5">
        <v>1.1200125689363654</v>
      </c>
      <c r="AC392" s="5">
        <v>10.414581258837384</v>
      </c>
      <c r="AD392" s="5">
        <v>0.69073653238399502</v>
      </c>
    </row>
    <row r="393" spans="1:30" x14ac:dyDescent="0.25">
      <c r="A393" s="32" t="s">
        <v>29</v>
      </c>
      <c r="B393" s="32">
        <v>2019</v>
      </c>
      <c r="C393" s="32">
        <v>1</v>
      </c>
      <c r="D393" s="32" t="s">
        <v>9355</v>
      </c>
      <c r="E393" s="32" t="s">
        <v>9356</v>
      </c>
      <c r="F393" s="32">
        <v>29.5</v>
      </c>
      <c r="G393" s="32">
        <v>81</v>
      </c>
      <c r="H393" s="32">
        <v>6</v>
      </c>
      <c r="I393" s="32">
        <v>0</v>
      </c>
      <c r="J393" s="60"/>
      <c r="K393" s="5">
        <v>25.860892030176405</v>
      </c>
      <c r="L393" s="60"/>
      <c r="M393" s="5">
        <v>20.012106428110613</v>
      </c>
      <c r="N393" s="5">
        <v>22.338056245997699</v>
      </c>
      <c r="O393" s="5">
        <v>81.837852293372634</v>
      </c>
      <c r="P393" s="5">
        <v>8.3617998884429028</v>
      </c>
      <c r="Q393" s="5">
        <v>9.6281472284429022</v>
      </c>
      <c r="R393" s="5">
        <v>43.521999999999991</v>
      </c>
      <c r="S393" s="5">
        <v>18.027999999999999</v>
      </c>
      <c r="T393" s="5">
        <v>34.507999999999996</v>
      </c>
      <c r="U393" s="5">
        <v>37.242572180618069</v>
      </c>
      <c r="V393" s="5">
        <v>37.242572180618069</v>
      </c>
      <c r="W393" s="5">
        <v>728.87722137681703</v>
      </c>
      <c r="X393" s="5">
        <v>733.87721137681706</v>
      </c>
      <c r="Y393" s="5">
        <v>-1.27</v>
      </c>
      <c r="Z393" s="5">
        <v>6.4</v>
      </c>
      <c r="AA393" s="5">
        <v>43.521999999999991</v>
      </c>
      <c r="AB393" s="5">
        <v>1.8912577252763128</v>
      </c>
      <c r="AC393" s="5">
        <v>12.398921228369018</v>
      </c>
      <c r="AD393" s="5">
        <v>1.9130555308294404</v>
      </c>
    </row>
    <row r="394" spans="1:30" x14ac:dyDescent="0.25">
      <c r="A394" s="32" t="s">
        <v>29</v>
      </c>
      <c r="B394" s="32">
        <v>2019</v>
      </c>
      <c r="C394" s="32">
        <v>1</v>
      </c>
      <c r="D394" s="32" t="s">
        <v>9357</v>
      </c>
      <c r="E394" s="32" t="s">
        <v>9358</v>
      </c>
      <c r="F394" s="32">
        <v>32.4</v>
      </c>
      <c r="G394" s="32">
        <v>76</v>
      </c>
      <c r="H394" s="32">
        <v>15</v>
      </c>
      <c r="I394" s="32">
        <v>0</v>
      </c>
      <c r="J394" s="60"/>
      <c r="K394" s="5">
        <v>27.589015620504426</v>
      </c>
      <c r="L394" s="60"/>
      <c r="M394" s="5">
        <v>17.352460328403765</v>
      </c>
      <c r="N394" s="5">
        <v>19.956919513399242</v>
      </c>
      <c r="O394" s="5">
        <v>84.122282844230355</v>
      </c>
      <c r="P394" s="5">
        <v>9.6281472284429022</v>
      </c>
      <c r="Q394" s="5">
        <v>11.379339628442903</v>
      </c>
      <c r="R394" s="5">
        <v>53.057999999999993</v>
      </c>
      <c r="S394" s="5">
        <v>19.071999999999999</v>
      </c>
      <c r="T394" s="5">
        <v>43.521999999999991</v>
      </c>
      <c r="U394" s="5">
        <v>46.319113763008467</v>
      </c>
      <c r="V394" s="5">
        <v>46.319113763008467</v>
      </c>
      <c r="W394" s="5">
        <v>712.52424758387428</v>
      </c>
      <c r="X394" s="5">
        <v>717.52423758387431</v>
      </c>
      <c r="Y394" s="5">
        <v>-1.27</v>
      </c>
      <c r="Z394" s="5">
        <v>6.4</v>
      </c>
      <c r="AA394" s="5">
        <v>53.057999999999993</v>
      </c>
      <c r="AB394" s="5">
        <v>3.982579406873628</v>
      </c>
      <c r="AC394" s="5">
        <v>14.815164926089151</v>
      </c>
      <c r="AD394" s="5">
        <v>5.395947794798956</v>
      </c>
    </row>
    <row r="395" spans="1:30" x14ac:dyDescent="0.25">
      <c r="A395" s="32" t="s">
        <v>29</v>
      </c>
      <c r="B395" s="32">
        <v>2019</v>
      </c>
      <c r="C395" s="32">
        <v>1</v>
      </c>
      <c r="D395" s="32" t="s">
        <v>9359</v>
      </c>
      <c r="E395" s="32" t="s">
        <v>9360</v>
      </c>
      <c r="F395" s="32">
        <v>32.9</v>
      </c>
      <c r="G395" s="32">
        <v>67</v>
      </c>
      <c r="H395" s="32">
        <v>24</v>
      </c>
      <c r="I395" s="32">
        <v>28</v>
      </c>
      <c r="J395" s="60"/>
      <c r="K395" s="5">
        <v>25.930218066158268</v>
      </c>
      <c r="L395" s="60"/>
      <c r="M395" s="5">
        <v>30.589278181591808</v>
      </c>
      <c r="N395" s="5">
        <v>187.01184438989594</v>
      </c>
      <c r="O395" s="5">
        <v>73.429275835526681</v>
      </c>
      <c r="P395" s="5">
        <v>4.6054745314090946</v>
      </c>
      <c r="Q395" s="5">
        <v>7.049302731409095</v>
      </c>
      <c r="R395" s="5">
        <v>16.120112783844718</v>
      </c>
      <c r="S395" s="5">
        <v>19.251999999999999</v>
      </c>
      <c r="T395" s="5">
        <v>6.4941127838447184</v>
      </c>
      <c r="U395" s="5">
        <v>6.4941127838447184</v>
      </c>
      <c r="V395" s="5">
        <v>6.4941127838447184</v>
      </c>
      <c r="W395" s="5">
        <v>787.1166399105939</v>
      </c>
      <c r="X395" s="5">
        <v>700.62074991059387</v>
      </c>
      <c r="Y395" s="5">
        <v>21.97</v>
      </c>
      <c r="Z395" s="5">
        <v>6.4</v>
      </c>
      <c r="AA395" s="5">
        <v>16.120112783844718</v>
      </c>
      <c r="AB395" s="5">
        <v>2.375548926777971</v>
      </c>
      <c r="AC395" s="5">
        <v>7.0077071738502008</v>
      </c>
      <c r="AD395" s="5">
        <v>1.6768015488708403</v>
      </c>
    </row>
    <row r="396" spans="1:30" x14ac:dyDescent="0.25">
      <c r="A396" s="32" t="s">
        <v>29</v>
      </c>
      <c r="B396" s="32">
        <v>2019</v>
      </c>
      <c r="C396" s="32">
        <v>1</v>
      </c>
      <c r="D396" s="32" t="s">
        <v>9361</v>
      </c>
      <c r="E396" s="32" t="s">
        <v>9362</v>
      </c>
      <c r="F396" s="32">
        <v>27.3</v>
      </c>
      <c r="G396" s="32">
        <v>75</v>
      </c>
      <c r="H396" s="32">
        <v>6</v>
      </c>
      <c r="I396" s="32">
        <v>0</v>
      </c>
      <c r="J396" s="60"/>
      <c r="K396" s="5">
        <v>22.451736753327776</v>
      </c>
      <c r="L396" s="60"/>
      <c r="M396" s="5">
        <v>21.601892835004481</v>
      </c>
      <c r="N396" s="5">
        <v>30.530600362496081</v>
      </c>
      <c r="O396" s="5">
        <v>80.506723876612469</v>
      </c>
      <c r="P396" s="5">
        <v>7.049302731409095</v>
      </c>
      <c r="Q396" s="5">
        <v>8.5957537314090953</v>
      </c>
      <c r="R396" s="5">
        <v>24.73811278384472</v>
      </c>
      <c r="S396" s="5">
        <v>17.236000000000001</v>
      </c>
      <c r="T396" s="5">
        <v>16.120112783844718</v>
      </c>
      <c r="U396" s="5">
        <v>18.73142111877441</v>
      </c>
      <c r="V396" s="5">
        <v>18.73142111877441</v>
      </c>
      <c r="W396" s="5">
        <v>763.40078978340705</v>
      </c>
      <c r="X396" s="5">
        <v>768.40077978340707</v>
      </c>
      <c r="Y396" s="5">
        <v>-1.27</v>
      </c>
      <c r="Z396" s="5">
        <v>6.4</v>
      </c>
      <c r="AA396" s="5">
        <v>24.73811278384472</v>
      </c>
      <c r="AB396" s="5">
        <v>1.6238126270855462</v>
      </c>
      <c r="AC396" s="5">
        <v>9.1998372636472681</v>
      </c>
      <c r="AD396" s="5">
        <v>0.93684280155290389</v>
      </c>
    </row>
    <row r="397" spans="1:30" x14ac:dyDescent="0.25">
      <c r="A397" s="32" t="s">
        <v>29</v>
      </c>
      <c r="B397" s="32">
        <v>2019</v>
      </c>
      <c r="C397" s="32">
        <v>1</v>
      </c>
      <c r="D397" s="32" t="s">
        <v>9363</v>
      </c>
      <c r="E397" s="32" t="s">
        <v>9364</v>
      </c>
      <c r="F397" s="32">
        <v>25.4</v>
      </c>
      <c r="G397" s="32">
        <v>88</v>
      </c>
      <c r="H397" s="32">
        <v>4</v>
      </c>
      <c r="I397" s="32">
        <v>6</v>
      </c>
      <c r="J397" s="60"/>
      <c r="K397" s="5">
        <v>23.235303730744256</v>
      </c>
      <c r="L397" s="60"/>
      <c r="M397" s="5">
        <v>82.452377933351997</v>
      </c>
      <c r="N397" s="5">
        <v>129.83940657895454</v>
      </c>
      <c r="O397" s="5">
        <v>43.409450416658473</v>
      </c>
      <c r="P397" s="5">
        <v>4.4864186241869977</v>
      </c>
      <c r="Q397" s="5">
        <v>5.1790544241869974</v>
      </c>
      <c r="R397" s="5">
        <v>25.319539172195789</v>
      </c>
      <c r="S397" s="5">
        <v>16.552</v>
      </c>
      <c r="T397" s="5">
        <v>17.043539172195789</v>
      </c>
      <c r="U397" s="5">
        <v>17.043539172195789</v>
      </c>
      <c r="V397" s="5">
        <v>17.043539172195789</v>
      </c>
      <c r="W397" s="5">
        <v>766.62892190352954</v>
      </c>
      <c r="X397" s="5">
        <v>752.02265190352955</v>
      </c>
      <c r="Y397" s="5">
        <v>3.7099999999999995</v>
      </c>
      <c r="Z397" s="5">
        <v>6.4</v>
      </c>
      <c r="AA397" s="5">
        <v>25.319539172195789</v>
      </c>
      <c r="AB397" s="5">
        <v>7.7963812685293968E-2</v>
      </c>
      <c r="AC397" s="5">
        <v>6.853459685532699</v>
      </c>
      <c r="AD397" s="5">
        <v>3.8751692071891497E-2</v>
      </c>
    </row>
    <row r="398" spans="1:30" x14ac:dyDescent="0.25">
      <c r="A398" s="32" t="s">
        <v>29</v>
      </c>
      <c r="B398" s="32">
        <v>2019</v>
      </c>
      <c r="C398" s="32">
        <v>2</v>
      </c>
      <c r="D398" s="32" t="s">
        <v>9365</v>
      </c>
      <c r="E398" s="32" t="s">
        <v>9366</v>
      </c>
      <c r="F398" s="32">
        <v>26.8</v>
      </c>
      <c r="G398" s="32">
        <v>87</v>
      </c>
      <c r="H398" s="32">
        <v>10</v>
      </c>
      <c r="I398" s="32">
        <v>1</v>
      </c>
      <c r="J398" s="60"/>
      <c r="K398" s="5">
        <v>24.420584506979402</v>
      </c>
      <c r="L398" s="60"/>
      <c r="M398" s="5">
        <v>52.777504082199542</v>
      </c>
      <c r="N398" s="5">
        <v>94.120301571828307</v>
      </c>
      <c r="O398" s="5">
        <v>58.680292870770288</v>
      </c>
      <c r="P398" s="5">
        <v>5.1790544241869974</v>
      </c>
      <c r="Q398" s="5">
        <v>5.9003559141869975</v>
      </c>
      <c r="R398" s="5">
        <v>33.147539172195792</v>
      </c>
      <c r="S398" s="5">
        <v>15.656000000000001</v>
      </c>
      <c r="T398" s="5">
        <v>25.319539172195789</v>
      </c>
      <c r="U398" s="5">
        <v>26.243343182436512</v>
      </c>
      <c r="V398" s="5">
        <v>26.243343182436512</v>
      </c>
      <c r="W398" s="5">
        <v>749.19805143964743</v>
      </c>
      <c r="X398" s="5">
        <v>750.93033143964738</v>
      </c>
      <c r="Y398" s="5">
        <v>-0.44000000000000006</v>
      </c>
      <c r="Z398" s="5">
        <v>5</v>
      </c>
      <c r="AA398" s="5">
        <v>33.147539172195792</v>
      </c>
      <c r="AB398" s="5">
        <v>0.62072389890077595</v>
      </c>
      <c r="AC398" s="5">
        <v>8.1665425380979784</v>
      </c>
      <c r="AD398" s="5">
        <v>0.33662168243962171</v>
      </c>
    </row>
    <row r="399" spans="1:30" x14ac:dyDescent="0.25">
      <c r="A399" s="32" t="s">
        <v>29</v>
      </c>
      <c r="B399" s="32">
        <v>2019</v>
      </c>
      <c r="C399" s="32">
        <v>2</v>
      </c>
      <c r="D399" s="32" t="s">
        <v>9367</v>
      </c>
      <c r="E399" s="32" t="s">
        <v>9368</v>
      </c>
      <c r="F399" s="32">
        <v>27.8</v>
      </c>
      <c r="G399" s="32">
        <v>64</v>
      </c>
      <c r="H399" s="32">
        <v>12</v>
      </c>
      <c r="I399" s="32">
        <v>18</v>
      </c>
      <c r="J399" s="60"/>
      <c r="K399" s="5">
        <v>20.345208692997943</v>
      </c>
      <c r="L399" s="60"/>
      <c r="M399" s="5">
        <v>48.884084522836098</v>
      </c>
      <c r="N399" s="5">
        <v>199.58529843939735</v>
      </c>
      <c r="O399" s="5">
        <v>61.026865081942113</v>
      </c>
      <c r="P399" s="5">
        <v>2.2876621867780456</v>
      </c>
      <c r="Q399" s="5">
        <v>4.3567056667780459</v>
      </c>
      <c r="R399" s="5">
        <v>12.940143517835667</v>
      </c>
      <c r="S399" s="5">
        <v>16.015999999999998</v>
      </c>
      <c r="T399" s="5">
        <v>4.9321435178356676</v>
      </c>
      <c r="U399" s="5">
        <v>4.9321435178356676</v>
      </c>
      <c r="V399" s="5">
        <v>4.9321435178356676</v>
      </c>
      <c r="W399" s="5">
        <v>790.19627887481852</v>
      </c>
      <c r="X399" s="5">
        <v>736.37748887481848</v>
      </c>
      <c r="Y399" s="5">
        <v>13.67</v>
      </c>
      <c r="Z399" s="5">
        <v>5</v>
      </c>
      <c r="AA399" s="5">
        <v>12.940143517835667</v>
      </c>
      <c r="AB399" s="5">
        <v>0.79699440342396077</v>
      </c>
      <c r="AC399" s="5">
        <v>4.7311694337485362</v>
      </c>
      <c r="AD399" s="5">
        <v>0.33481888710848456</v>
      </c>
    </row>
    <row r="400" spans="1:30" x14ac:dyDescent="0.25">
      <c r="A400" s="32" t="s">
        <v>29</v>
      </c>
      <c r="B400" s="32">
        <v>2019</v>
      </c>
      <c r="C400" s="32">
        <v>2</v>
      </c>
      <c r="D400" s="32" t="s">
        <v>9369</v>
      </c>
      <c r="E400" s="32" t="s">
        <v>9370</v>
      </c>
      <c r="F400" s="32">
        <v>23.2</v>
      </c>
      <c r="G400" s="32">
        <v>59</v>
      </c>
      <c r="H400" s="32">
        <v>12</v>
      </c>
      <c r="I400" s="32">
        <v>0</v>
      </c>
      <c r="J400" s="60"/>
      <c r="K400" s="5">
        <v>14.732506841616685</v>
      </c>
      <c r="L400" s="60"/>
      <c r="M400" s="5">
        <v>22.235786308448887</v>
      </c>
      <c r="N400" s="5">
        <v>48.819368660570063</v>
      </c>
      <c r="O400" s="5">
        <v>79.982930465330654</v>
      </c>
      <c r="P400" s="5">
        <v>4.3567056667780459</v>
      </c>
      <c r="Q400" s="5">
        <v>6.3380474767780459</v>
      </c>
      <c r="R400" s="5">
        <v>20.120143517835665</v>
      </c>
      <c r="S400" s="5">
        <v>14.36</v>
      </c>
      <c r="T400" s="5">
        <v>12.940143517835667</v>
      </c>
      <c r="U400" s="5">
        <v>15.530707349896947</v>
      </c>
      <c r="V400" s="5">
        <v>15.530707349896947</v>
      </c>
      <c r="W400" s="5">
        <v>769.53386337305665</v>
      </c>
      <c r="X400" s="5">
        <v>774.53385337305667</v>
      </c>
      <c r="Y400" s="5">
        <v>-1.27</v>
      </c>
      <c r="Z400" s="5">
        <v>5</v>
      </c>
      <c r="AA400" s="5">
        <v>20.120143517835665</v>
      </c>
      <c r="AB400" s="5">
        <v>2.0778660880172071</v>
      </c>
      <c r="AC400" s="5">
        <v>7.0914219455322458</v>
      </c>
      <c r="AD400" s="5">
        <v>1.2520780563070635</v>
      </c>
    </row>
    <row r="401" spans="1:30" x14ac:dyDescent="0.25">
      <c r="A401" s="32" t="s">
        <v>29</v>
      </c>
      <c r="B401" s="32">
        <v>2019</v>
      </c>
      <c r="C401" s="32">
        <v>2</v>
      </c>
      <c r="D401" s="32" t="s">
        <v>9371</v>
      </c>
      <c r="E401" s="32" t="s">
        <v>9372</v>
      </c>
      <c r="F401" s="32">
        <v>24.1</v>
      </c>
      <c r="G401" s="32">
        <v>62</v>
      </c>
      <c r="H401" s="32">
        <v>3</v>
      </c>
      <c r="I401" s="32">
        <v>0</v>
      </c>
      <c r="J401" s="60"/>
      <c r="K401" s="5">
        <v>16.350134204878291</v>
      </c>
      <c r="L401" s="60"/>
      <c r="M401" s="5">
        <v>17.455862411389571</v>
      </c>
      <c r="N401" s="5">
        <v>22.179865487356455</v>
      </c>
      <c r="O401" s="5">
        <v>84.032089619453672</v>
      </c>
      <c r="P401" s="5">
        <v>6.3380474767780459</v>
      </c>
      <c r="Q401" s="5">
        <v>8.2424265967780457</v>
      </c>
      <c r="R401" s="5">
        <v>27.462143517835663</v>
      </c>
      <c r="S401" s="5">
        <v>14.684000000000001</v>
      </c>
      <c r="T401" s="5">
        <v>20.120143517835665</v>
      </c>
      <c r="U401" s="5">
        <v>22.75778285875764</v>
      </c>
      <c r="V401" s="5">
        <v>22.75778285875764</v>
      </c>
      <c r="W401" s="5">
        <v>755.75501582469735</v>
      </c>
      <c r="X401" s="5">
        <v>760.75500582469738</v>
      </c>
      <c r="Y401" s="5">
        <v>-1.27</v>
      </c>
      <c r="Z401" s="5">
        <v>5</v>
      </c>
      <c r="AA401" s="5">
        <v>27.462143517835663</v>
      </c>
      <c r="AB401" s="5">
        <v>2.149663161413975</v>
      </c>
      <c r="AC401" s="5">
        <v>9.4180624612352535</v>
      </c>
      <c r="AD401" s="5">
        <v>1.8377002171170782</v>
      </c>
    </row>
    <row r="402" spans="1:30" x14ac:dyDescent="0.25">
      <c r="A402" s="32" t="s">
        <v>29</v>
      </c>
      <c r="B402" s="32">
        <v>2019</v>
      </c>
      <c r="C402" s="32">
        <v>2</v>
      </c>
      <c r="D402" s="32" t="s">
        <v>9373</v>
      </c>
      <c r="E402" s="32" t="s">
        <v>9374</v>
      </c>
      <c r="F402" s="32">
        <v>25.6</v>
      </c>
      <c r="G402" s="32">
        <v>58</v>
      </c>
      <c r="H402" s="32">
        <v>9</v>
      </c>
      <c r="I402" s="32">
        <v>0</v>
      </c>
      <c r="J402" s="60"/>
      <c r="K402" s="5">
        <v>16.710074472341272</v>
      </c>
      <c r="L402" s="60"/>
      <c r="M402" s="5">
        <v>14.861151782094353</v>
      </c>
      <c r="N402" s="5">
        <v>17.401519162986503</v>
      </c>
      <c r="O402" s="5">
        <v>86.330137205103995</v>
      </c>
      <c r="P402" s="5">
        <v>8.2424265967780457</v>
      </c>
      <c r="Q402" s="5">
        <v>10.472554776778045</v>
      </c>
      <c r="R402" s="5">
        <v>35.074143517835665</v>
      </c>
      <c r="S402" s="5">
        <v>15.224</v>
      </c>
      <c r="T402" s="5">
        <v>27.462143517835663</v>
      </c>
      <c r="U402" s="5">
        <v>30.148808233932208</v>
      </c>
      <c r="V402" s="5">
        <v>30.148808233932208</v>
      </c>
      <c r="W402" s="5">
        <v>741.91872867661402</v>
      </c>
      <c r="X402" s="5">
        <v>746.91871867661405</v>
      </c>
      <c r="Y402" s="5">
        <v>-1.27</v>
      </c>
      <c r="Z402" s="5">
        <v>5</v>
      </c>
      <c r="AA402" s="5">
        <v>35.074143517835665</v>
      </c>
      <c r="AB402" s="5">
        <v>3.9921043135544712</v>
      </c>
      <c r="AC402" s="5">
        <v>11.992905342001119</v>
      </c>
      <c r="AD402" s="5">
        <v>4.7774715945425772</v>
      </c>
    </row>
    <row r="403" spans="1:30" x14ac:dyDescent="0.25">
      <c r="A403" s="32" t="s">
        <v>29</v>
      </c>
      <c r="B403" s="32">
        <v>2019</v>
      </c>
      <c r="C403" s="32">
        <v>2</v>
      </c>
      <c r="D403" s="32" t="s">
        <v>9375</v>
      </c>
      <c r="E403" s="32" t="s">
        <v>9376</v>
      </c>
      <c r="F403" s="32">
        <v>27.7</v>
      </c>
      <c r="G403" s="32">
        <v>57</v>
      </c>
      <c r="H403" s="32">
        <v>9</v>
      </c>
      <c r="I403" s="32">
        <v>0</v>
      </c>
      <c r="J403" s="60"/>
      <c r="K403" s="5">
        <v>18.393460602483106</v>
      </c>
      <c r="L403" s="60"/>
      <c r="M403" s="5">
        <v>13.840160309990949</v>
      </c>
      <c r="N403" s="5">
        <v>14.807664895573541</v>
      </c>
      <c r="O403" s="5">
        <v>87.254697427693642</v>
      </c>
      <c r="P403" s="5">
        <v>10.472554776778045</v>
      </c>
      <c r="Q403" s="5">
        <v>12.935360856778045</v>
      </c>
      <c r="R403" s="5">
        <v>43.064143517835667</v>
      </c>
      <c r="S403" s="5">
        <v>15.98</v>
      </c>
      <c r="T403" s="5">
        <v>35.074143517835665</v>
      </c>
      <c r="U403" s="5">
        <v>37.812602127865993</v>
      </c>
      <c r="V403" s="5">
        <v>37.812602127865993</v>
      </c>
      <c r="W403" s="5">
        <v>727.83925653115716</v>
      </c>
      <c r="X403" s="5">
        <v>732.83924653115719</v>
      </c>
      <c r="Y403" s="5">
        <v>-1.27</v>
      </c>
      <c r="Z403" s="5">
        <v>5</v>
      </c>
      <c r="AA403" s="5">
        <v>43.064143517835667</v>
      </c>
      <c r="AB403" s="5">
        <v>4.5519609608094322</v>
      </c>
      <c r="AC403" s="5">
        <v>14.775369492290508</v>
      </c>
      <c r="AD403" s="5">
        <v>6.1345466831837934</v>
      </c>
    </row>
    <row r="404" spans="1:30" x14ac:dyDescent="0.25">
      <c r="A404" s="32" t="s">
        <v>29</v>
      </c>
      <c r="B404" s="32">
        <v>2019</v>
      </c>
      <c r="C404" s="32">
        <v>2</v>
      </c>
      <c r="D404" s="32" t="s">
        <v>9377</v>
      </c>
      <c r="E404" s="32" t="s">
        <v>9378</v>
      </c>
      <c r="F404" s="32">
        <v>30.1</v>
      </c>
      <c r="G404" s="32">
        <v>60</v>
      </c>
      <c r="H404" s="32">
        <v>3</v>
      </c>
      <c r="I404" s="32">
        <v>0</v>
      </c>
      <c r="J404" s="60"/>
      <c r="K404" s="5">
        <v>21.461419379625536</v>
      </c>
      <c r="L404" s="60"/>
      <c r="M404" s="5">
        <v>13.772508095012853</v>
      </c>
      <c r="N404" s="5">
        <v>13.787010392906735</v>
      </c>
      <c r="O404" s="5">
        <v>87.316374296973478</v>
      </c>
      <c r="P404" s="5">
        <v>12.935360856778045</v>
      </c>
      <c r="Q404" s="5">
        <v>15.417258456778045</v>
      </c>
      <c r="R404" s="5">
        <v>51.486143517835671</v>
      </c>
      <c r="S404" s="5">
        <v>16.844000000000001</v>
      </c>
      <c r="T404" s="5">
        <v>43.064143517835667</v>
      </c>
      <c r="U404" s="5">
        <v>45.858046219669049</v>
      </c>
      <c r="V404" s="5">
        <v>45.858046219669049</v>
      </c>
      <c r="W404" s="5">
        <v>713.34602562287171</v>
      </c>
      <c r="X404" s="5">
        <v>718.34601562287173</v>
      </c>
      <c r="Y404" s="5">
        <v>-1.27</v>
      </c>
      <c r="Z404" s="5">
        <v>5</v>
      </c>
      <c r="AA404" s="5">
        <v>51.486143517835671</v>
      </c>
      <c r="AB404" s="5">
        <v>3.3942308283023732</v>
      </c>
      <c r="AC404" s="5">
        <v>17.633709752834964</v>
      </c>
      <c r="AD404" s="5">
        <v>5.1099785897124139</v>
      </c>
    </row>
    <row r="405" spans="1:30" x14ac:dyDescent="0.25">
      <c r="A405" s="32" t="s">
        <v>29</v>
      </c>
      <c r="B405" s="32">
        <v>2019</v>
      </c>
      <c r="C405" s="32">
        <v>2</v>
      </c>
      <c r="D405" s="32" t="s">
        <v>9379</v>
      </c>
      <c r="E405" s="32" t="s">
        <v>9380</v>
      </c>
      <c r="F405" s="32">
        <v>31.6</v>
      </c>
      <c r="G405" s="32">
        <v>58</v>
      </c>
      <c r="H405" s="32">
        <v>12</v>
      </c>
      <c r="I405" s="32">
        <v>0</v>
      </c>
      <c r="J405" s="60"/>
      <c r="K405" s="5">
        <v>22.309052357972035</v>
      </c>
      <c r="L405" s="60"/>
      <c r="M405" s="5">
        <v>13.191230314905061</v>
      </c>
      <c r="N405" s="5">
        <v>13.719380505959176</v>
      </c>
      <c r="O405" s="5">
        <v>87.848455109417316</v>
      </c>
      <c r="P405" s="5">
        <v>15.417258456778045</v>
      </c>
      <c r="Q405" s="5">
        <v>18.148539036778047</v>
      </c>
      <c r="R405" s="5">
        <v>60.178143517835672</v>
      </c>
      <c r="S405" s="5">
        <v>17.384</v>
      </c>
      <c r="T405" s="5">
        <v>51.486143517835671</v>
      </c>
      <c r="U405" s="5">
        <v>54.33970804992385</v>
      </c>
      <c r="V405" s="5">
        <v>54.33970804992385</v>
      </c>
      <c r="W405" s="5">
        <v>698.3793646924363</v>
      </c>
      <c r="X405" s="5">
        <v>703.37935469243632</v>
      </c>
      <c r="Y405" s="5">
        <v>-1.27</v>
      </c>
      <c r="Z405" s="5">
        <v>5</v>
      </c>
      <c r="AA405" s="5">
        <v>60.178143517835672</v>
      </c>
      <c r="AB405" s="5">
        <v>5.7636230462239686</v>
      </c>
      <c r="AC405" s="5">
        <v>20.694469964963542</v>
      </c>
      <c r="AD405" s="5">
        <v>9.1420678980940089</v>
      </c>
    </row>
    <row r="406" spans="1:30" x14ac:dyDescent="0.25">
      <c r="A406" s="32" t="s">
        <v>29</v>
      </c>
      <c r="B406" s="32">
        <v>2019</v>
      </c>
      <c r="C406" s="32">
        <v>2</v>
      </c>
      <c r="D406" s="32" t="s">
        <v>9381</v>
      </c>
      <c r="E406" s="32" t="s">
        <v>9382</v>
      </c>
      <c r="F406" s="32">
        <v>32</v>
      </c>
      <c r="G406" s="32">
        <v>62</v>
      </c>
      <c r="H406" s="32">
        <v>15</v>
      </c>
      <c r="I406" s="32">
        <v>0</v>
      </c>
      <c r="J406" s="60"/>
      <c r="K406" s="5">
        <v>23.783486503805893</v>
      </c>
      <c r="L406" s="60"/>
      <c r="M406" s="5">
        <v>13.138294571573308</v>
      </c>
      <c r="N406" s="5">
        <v>13.138294571573308</v>
      </c>
      <c r="O406" s="5">
        <v>87.897102252764086</v>
      </c>
      <c r="P406" s="5">
        <v>18.148539036778047</v>
      </c>
      <c r="Q406" s="5">
        <v>20.649925896778047</v>
      </c>
      <c r="R406" s="5">
        <v>68.942143517835675</v>
      </c>
      <c r="S406" s="5">
        <v>17.527999999999999</v>
      </c>
      <c r="T406" s="5">
        <v>60.178143517835672</v>
      </c>
      <c r="U406" s="5">
        <v>63.094623710874188</v>
      </c>
      <c r="V406" s="5">
        <v>63.094623710874188</v>
      </c>
      <c r="W406" s="5">
        <v>683.25980032307291</v>
      </c>
      <c r="X406" s="5">
        <v>688.25979032307293</v>
      </c>
      <c r="Y406" s="5">
        <v>-1.27</v>
      </c>
      <c r="Z406" s="5">
        <v>5</v>
      </c>
      <c r="AA406" s="5">
        <v>68.942143517835675</v>
      </c>
      <c r="AB406" s="5">
        <v>6.7508813698509931</v>
      </c>
      <c r="AC406" s="5">
        <v>23.61592554638165</v>
      </c>
      <c r="AD406" s="5">
        <v>11.194831290865034</v>
      </c>
    </row>
    <row r="407" spans="1:30" x14ac:dyDescent="0.25">
      <c r="A407" s="32" t="s">
        <v>29</v>
      </c>
      <c r="B407" s="32">
        <v>2019</v>
      </c>
      <c r="C407" s="32">
        <v>2</v>
      </c>
      <c r="D407" s="32" t="s">
        <v>9383</v>
      </c>
      <c r="E407" s="32" t="s">
        <v>9384</v>
      </c>
      <c r="F407" s="32">
        <v>31.7</v>
      </c>
      <c r="G407" s="32">
        <v>69</v>
      </c>
      <c r="H407" s="32">
        <v>7</v>
      </c>
      <c r="I407" s="32">
        <v>0</v>
      </c>
      <c r="J407" s="60"/>
      <c r="K407" s="5">
        <v>25.283573343430209</v>
      </c>
      <c r="L407" s="60"/>
      <c r="M407" s="5">
        <v>13.485010934333346</v>
      </c>
      <c r="N407" s="5">
        <v>13.085376299227466</v>
      </c>
      <c r="O407" s="5">
        <v>87.579057732760106</v>
      </c>
      <c r="P407" s="5">
        <v>20.649925896778047</v>
      </c>
      <c r="Q407" s="5">
        <v>22.672036056778047</v>
      </c>
      <c r="R407" s="5">
        <v>77.652143517835668</v>
      </c>
      <c r="S407" s="5">
        <v>17.420000000000002</v>
      </c>
      <c r="T407" s="5">
        <v>68.942143517835675</v>
      </c>
      <c r="U407" s="5">
        <v>71.923470312374107</v>
      </c>
      <c r="V407" s="5">
        <v>71.923470312374107</v>
      </c>
      <c r="W407" s="5">
        <v>668.3440272965347</v>
      </c>
      <c r="X407" s="5">
        <v>673.34401729653473</v>
      </c>
      <c r="Y407" s="5">
        <v>-1.27</v>
      </c>
      <c r="Z407" s="5">
        <v>5</v>
      </c>
      <c r="AA407" s="5">
        <v>77.652143517835668</v>
      </c>
      <c r="AB407" s="5">
        <v>4.3107803958174795</v>
      </c>
      <c r="AC407" s="5">
        <v>26.211612057033474</v>
      </c>
      <c r="AD407" s="5">
        <v>8.1135840507700543</v>
      </c>
    </row>
    <row r="408" spans="1:30" x14ac:dyDescent="0.25">
      <c r="A408" s="32" t="s">
        <v>29</v>
      </c>
      <c r="B408" s="32">
        <v>2019</v>
      </c>
      <c r="C408" s="32">
        <v>2</v>
      </c>
      <c r="D408" s="32" t="s">
        <v>9385</v>
      </c>
      <c r="E408" s="32" t="s">
        <v>9386</v>
      </c>
      <c r="F408" s="32">
        <v>26.3</v>
      </c>
      <c r="G408" s="32">
        <v>79</v>
      </c>
      <c r="H408" s="32">
        <v>19</v>
      </c>
      <c r="I408" s="32">
        <v>13</v>
      </c>
      <c r="J408" s="60"/>
      <c r="K408" s="5">
        <v>22.337988936043601</v>
      </c>
      <c r="L408" s="60"/>
      <c r="M408" s="5">
        <v>54.52099931159286</v>
      </c>
      <c r="N408" s="5">
        <v>161.84600002395726</v>
      </c>
      <c r="O408" s="5">
        <v>57.658848511820729</v>
      </c>
      <c r="P408" s="5">
        <v>10.278242236578436</v>
      </c>
      <c r="Q408" s="5">
        <v>11.422540216578437</v>
      </c>
      <c r="R408" s="5">
        <v>63.258575024107607</v>
      </c>
      <c r="S408" s="5">
        <v>15.476000000000001</v>
      </c>
      <c r="T408" s="5">
        <v>55.520575024107607</v>
      </c>
      <c r="U408" s="5">
        <v>55.520575024107607</v>
      </c>
      <c r="V408" s="5">
        <v>55.520575024107607</v>
      </c>
      <c r="W408" s="5">
        <v>696.32067217207907</v>
      </c>
      <c r="X408" s="5">
        <v>658.84043217207909</v>
      </c>
      <c r="Y408" s="5">
        <v>9.52</v>
      </c>
      <c r="Z408" s="5">
        <v>5</v>
      </c>
      <c r="AA408" s="5">
        <v>63.258575024107607</v>
      </c>
      <c r="AB408" s="5">
        <v>0.90689704326950815</v>
      </c>
      <c r="AC408" s="5">
        <v>15.739785504491051</v>
      </c>
      <c r="AD408" s="5">
        <v>0.70922190996463685</v>
      </c>
    </row>
    <row r="409" spans="1:30" x14ac:dyDescent="0.25">
      <c r="A409" s="32" t="s">
        <v>29</v>
      </c>
      <c r="B409" s="32">
        <v>2019</v>
      </c>
      <c r="C409" s="32">
        <v>2</v>
      </c>
      <c r="D409" s="32" t="s">
        <v>9387</v>
      </c>
      <c r="E409" s="32" t="s">
        <v>9388</v>
      </c>
      <c r="F409" s="32">
        <v>21.1</v>
      </c>
      <c r="G409" s="32">
        <v>57</v>
      </c>
      <c r="H409" s="32">
        <v>15</v>
      </c>
      <c r="I409" s="32">
        <v>0</v>
      </c>
      <c r="J409" s="60"/>
      <c r="K409" s="5">
        <v>12.241142271359317</v>
      </c>
      <c r="L409" s="60"/>
      <c r="M409" s="5">
        <v>23.465843483459331</v>
      </c>
      <c r="N409" s="5">
        <v>54.454423034179079</v>
      </c>
      <c r="O409" s="5">
        <v>78.977621049524842</v>
      </c>
      <c r="P409" s="5">
        <v>11.422540216578437</v>
      </c>
      <c r="Q409" s="5">
        <v>13.320953236578436</v>
      </c>
      <c r="R409" s="5">
        <v>70.060575024107607</v>
      </c>
      <c r="S409" s="5">
        <v>13.604000000000001</v>
      </c>
      <c r="T409" s="5">
        <v>63.258575024107607</v>
      </c>
      <c r="U409" s="5">
        <v>66.197685003238746</v>
      </c>
      <c r="V409" s="5">
        <v>66.197685003238746</v>
      </c>
      <c r="W409" s="5">
        <v>677.9798143552697</v>
      </c>
      <c r="X409" s="5">
        <v>682.97980435526972</v>
      </c>
      <c r="Y409" s="5">
        <v>-1.27</v>
      </c>
      <c r="Z409" s="5">
        <v>5</v>
      </c>
      <c r="AA409" s="5">
        <v>70.060575024107607</v>
      </c>
      <c r="AB409" s="5">
        <v>2.1879732828302871</v>
      </c>
      <c r="AC409" s="5">
        <v>18.05818371762518</v>
      </c>
      <c r="AD409" s="5">
        <v>3.2044660625073411</v>
      </c>
    </row>
    <row r="410" spans="1:30" x14ac:dyDescent="0.25">
      <c r="A410" s="32" t="s">
        <v>29</v>
      </c>
      <c r="B410" s="32">
        <v>2019</v>
      </c>
      <c r="C410" s="32">
        <v>2</v>
      </c>
      <c r="D410" s="32" t="s">
        <v>9389</v>
      </c>
      <c r="E410" s="32" t="s">
        <v>9390</v>
      </c>
      <c r="F410" s="32">
        <v>22.2</v>
      </c>
      <c r="G410" s="32">
        <v>56</v>
      </c>
      <c r="H410" s="32">
        <v>3</v>
      </c>
      <c r="I410" s="32">
        <v>0</v>
      </c>
      <c r="J410" s="60"/>
      <c r="K410" s="5">
        <v>12.996665526244355</v>
      </c>
      <c r="L410" s="60"/>
      <c r="M410" s="5">
        <v>17.25002438249928</v>
      </c>
      <c r="N410" s="5">
        <v>23.409516692596782</v>
      </c>
      <c r="O410" s="5">
        <v>84.211745186673625</v>
      </c>
      <c r="P410" s="5">
        <v>13.320953236578436</v>
      </c>
      <c r="Q410" s="5">
        <v>15.359768476578436</v>
      </c>
      <c r="R410" s="5">
        <v>77.060575024107607</v>
      </c>
      <c r="S410" s="5">
        <v>14</v>
      </c>
      <c r="T410" s="5">
        <v>70.060575024107607</v>
      </c>
      <c r="U410" s="5">
        <v>73.05028078232867</v>
      </c>
      <c r="V410" s="5">
        <v>73.05028078232867</v>
      </c>
      <c r="W410" s="5">
        <v>666.46393405705589</v>
      </c>
      <c r="X410" s="5">
        <v>671.46392405705592</v>
      </c>
      <c r="Y410" s="5">
        <v>-1.27</v>
      </c>
      <c r="Z410" s="5">
        <v>5</v>
      </c>
      <c r="AA410" s="5">
        <v>77.060575024107607</v>
      </c>
      <c r="AB410" s="5">
        <v>2.2020033305457574</v>
      </c>
      <c r="AC410" s="5">
        <v>20.502903686789619</v>
      </c>
      <c r="AD410" s="5">
        <v>3.5478875805002952</v>
      </c>
    </row>
    <row r="411" spans="1:30" x14ac:dyDescent="0.25">
      <c r="A411" s="32" t="s">
        <v>29</v>
      </c>
      <c r="B411" s="32">
        <v>2019</v>
      </c>
      <c r="C411" s="32">
        <v>2</v>
      </c>
      <c r="D411" s="32" t="s">
        <v>9391</v>
      </c>
      <c r="E411" s="32" t="s">
        <v>9392</v>
      </c>
      <c r="F411" s="32">
        <v>22.6</v>
      </c>
      <c r="G411" s="32">
        <v>78</v>
      </c>
      <c r="H411" s="32">
        <v>15</v>
      </c>
      <c r="I411" s="32">
        <v>0</v>
      </c>
      <c r="J411" s="60"/>
      <c r="K411" s="5">
        <v>18.546222837283914</v>
      </c>
      <c r="L411" s="60"/>
      <c r="M411" s="5">
        <v>17.261653093850715</v>
      </c>
      <c r="N411" s="5">
        <v>17.19574906916376</v>
      </c>
      <c r="O411" s="5">
        <v>84.201583654358032</v>
      </c>
      <c r="P411" s="5">
        <v>15.359768476578436</v>
      </c>
      <c r="Q411" s="5">
        <v>16.396676656578435</v>
      </c>
      <c r="R411" s="5">
        <v>84.132575024107609</v>
      </c>
      <c r="S411" s="5">
        <v>14.144</v>
      </c>
      <c r="T411" s="5">
        <v>77.060575024107607</v>
      </c>
      <c r="U411" s="5">
        <v>80.103262362085616</v>
      </c>
      <c r="V411" s="5">
        <v>80.103262362085616</v>
      </c>
      <c r="W411" s="5">
        <v>654.81553614310883</v>
      </c>
      <c r="X411" s="5">
        <v>659.81552614310885</v>
      </c>
      <c r="Y411" s="5">
        <v>-1.27</v>
      </c>
      <c r="Z411" s="5">
        <v>5</v>
      </c>
      <c r="AA411" s="5">
        <v>84.132575024107609</v>
      </c>
      <c r="AB411" s="5">
        <v>4.025153128410965</v>
      </c>
      <c r="AC411" s="5">
        <v>22.049993430017675</v>
      </c>
      <c r="AD411" s="5">
        <v>6.8935343045007587</v>
      </c>
    </row>
    <row r="412" spans="1:30" x14ac:dyDescent="0.25">
      <c r="A412" s="32" t="s">
        <v>29</v>
      </c>
      <c r="B412" s="32">
        <v>2019</v>
      </c>
      <c r="C412" s="32">
        <v>2</v>
      </c>
      <c r="D412" s="32" t="s">
        <v>9393</v>
      </c>
      <c r="E412" s="32" t="s">
        <v>9394</v>
      </c>
      <c r="F412" s="32">
        <v>25.4</v>
      </c>
      <c r="G412" s="32">
        <v>72</v>
      </c>
      <c r="H412" s="32">
        <v>6</v>
      </c>
      <c r="I412" s="32">
        <v>0</v>
      </c>
      <c r="J412" s="60"/>
      <c r="K412" s="5">
        <v>19.961719003396627</v>
      </c>
      <c r="L412" s="60"/>
      <c r="M412" s="5">
        <v>17.121354339633371</v>
      </c>
      <c r="N412" s="5">
        <v>17.20737394255924</v>
      </c>
      <c r="O412" s="5">
        <v>84.324277100056491</v>
      </c>
      <c r="P412" s="5">
        <v>16.396676656578435</v>
      </c>
      <c r="Q412" s="5">
        <v>17.872292056578434</v>
      </c>
      <c r="R412" s="5">
        <v>91.708575024107603</v>
      </c>
      <c r="S412" s="5">
        <v>15.151999999999999</v>
      </c>
      <c r="T412" s="5">
        <v>84.132575024107609</v>
      </c>
      <c r="U412" s="5">
        <v>87.229746089258782</v>
      </c>
      <c r="V412" s="5">
        <v>87.229746089258782</v>
      </c>
      <c r="W412" s="5">
        <v>643.25251593766291</v>
      </c>
      <c r="X412" s="5">
        <v>648.25250593766293</v>
      </c>
      <c r="Y412" s="5">
        <v>-1.27</v>
      </c>
      <c r="Z412" s="5">
        <v>5</v>
      </c>
      <c r="AA412" s="5">
        <v>91.708575024107603</v>
      </c>
      <c r="AB412" s="5">
        <v>2.6003608334360764</v>
      </c>
      <c r="AC412" s="5">
        <v>24.034764821683982</v>
      </c>
      <c r="AD412" s="5">
        <v>4.7561205314107289</v>
      </c>
    </row>
    <row r="413" spans="1:30" x14ac:dyDescent="0.25">
      <c r="A413" s="32" t="s">
        <v>29</v>
      </c>
      <c r="B413" s="32">
        <v>2019</v>
      </c>
      <c r="C413" s="32">
        <v>2</v>
      </c>
      <c r="D413" s="32" t="s">
        <v>9395</v>
      </c>
      <c r="E413" s="32" t="s">
        <v>9396</v>
      </c>
      <c r="F413" s="32">
        <v>26.9</v>
      </c>
      <c r="G413" s="32">
        <v>53</v>
      </c>
      <c r="H413" s="32">
        <v>15</v>
      </c>
      <c r="I413" s="32">
        <v>0</v>
      </c>
      <c r="J413" s="60"/>
      <c r="K413" s="5">
        <v>16.501508110789889</v>
      </c>
      <c r="L413" s="60"/>
      <c r="M413" s="5">
        <v>13.591018114137109</v>
      </c>
      <c r="N413" s="5">
        <v>17.067121492736639</v>
      </c>
      <c r="O413" s="5">
        <v>87.482090649018033</v>
      </c>
      <c r="P413" s="5">
        <v>17.872292056578434</v>
      </c>
      <c r="Q413" s="5">
        <v>20.489421256578435</v>
      </c>
      <c r="R413" s="5">
        <v>99.554575024107606</v>
      </c>
      <c r="S413" s="5">
        <v>15.692</v>
      </c>
      <c r="T413" s="5">
        <v>91.708575024107603</v>
      </c>
      <c r="U413" s="5">
        <v>94.865199824306686</v>
      </c>
      <c r="V413" s="5">
        <v>94.865199824306686</v>
      </c>
      <c r="W413" s="5">
        <v>631.09015461195429</v>
      </c>
      <c r="X413" s="5">
        <v>636.09014461195432</v>
      </c>
      <c r="Y413" s="5">
        <v>-1.27</v>
      </c>
      <c r="Z413" s="5">
        <v>5</v>
      </c>
      <c r="AA413" s="5">
        <v>99.554575024107606</v>
      </c>
      <c r="AB413" s="5">
        <v>6.3617271468105949</v>
      </c>
      <c r="AC413" s="5">
        <v>27.057181973354581</v>
      </c>
      <c r="AD413" s="5">
        <v>11.469123412925432</v>
      </c>
    </row>
    <row r="414" spans="1:30" x14ac:dyDescent="0.25">
      <c r="A414" s="32" t="s">
        <v>29</v>
      </c>
      <c r="B414" s="32">
        <v>2019</v>
      </c>
      <c r="C414" s="32">
        <v>2</v>
      </c>
      <c r="D414" s="32" t="s">
        <v>9397</v>
      </c>
      <c r="E414" s="32" t="s">
        <v>9398</v>
      </c>
      <c r="F414" s="32">
        <v>28.8</v>
      </c>
      <c r="G414" s="32">
        <v>64</v>
      </c>
      <c r="H414" s="32">
        <v>9</v>
      </c>
      <c r="I414" s="32">
        <v>0</v>
      </c>
      <c r="J414" s="60"/>
      <c r="K414" s="5">
        <v>21.289762575883739</v>
      </c>
      <c r="L414" s="60"/>
      <c r="M414" s="5">
        <v>13.537950424287553</v>
      </c>
      <c r="N414" s="5">
        <v>13.537950424287553</v>
      </c>
      <c r="O414" s="5">
        <v>87.530616837011678</v>
      </c>
      <c r="P414" s="5">
        <v>20.489421256578435</v>
      </c>
      <c r="Q414" s="5">
        <v>22.630057936578435</v>
      </c>
      <c r="R414" s="5">
        <v>107.74257502410761</v>
      </c>
      <c r="S414" s="5">
        <v>16.375999999999998</v>
      </c>
      <c r="T414" s="5">
        <v>99.554575024107606</v>
      </c>
      <c r="U414" s="5">
        <v>102.77398056296182</v>
      </c>
      <c r="V414" s="5">
        <v>102.77398056296182</v>
      </c>
      <c r="W414" s="5">
        <v>618.73481753242561</v>
      </c>
      <c r="X414" s="5">
        <v>623.73480753242563</v>
      </c>
      <c r="Y414" s="5">
        <v>-1.27</v>
      </c>
      <c r="Z414" s="5">
        <v>5</v>
      </c>
      <c r="AA414" s="5">
        <v>107.74257502410761</v>
      </c>
      <c r="AB414" s="5">
        <v>4.7348705480998534</v>
      </c>
      <c r="AC414" s="5">
        <v>29.676905412595534</v>
      </c>
      <c r="AD414" s="5">
        <v>9.4496123568226515</v>
      </c>
    </row>
    <row r="415" spans="1:30" x14ac:dyDescent="0.25">
      <c r="A415" s="32" t="s">
        <v>29</v>
      </c>
      <c r="B415" s="32">
        <v>2019</v>
      </c>
      <c r="C415" s="32">
        <v>2</v>
      </c>
      <c r="D415" s="32" t="s">
        <v>9399</v>
      </c>
      <c r="E415" s="32" t="s">
        <v>9400</v>
      </c>
      <c r="F415" s="32">
        <v>30</v>
      </c>
      <c r="G415" s="32">
        <v>63</v>
      </c>
      <c r="H415" s="32">
        <v>5</v>
      </c>
      <c r="I415" s="32">
        <v>0</v>
      </c>
      <c r="J415" s="60"/>
      <c r="K415" s="5">
        <v>22.164708296583868</v>
      </c>
      <c r="L415" s="60"/>
      <c r="M415" s="5">
        <v>13.484900248971696</v>
      </c>
      <c r="N415" s="5">
        <v>13.484900248971696</v>
      </c>
      <c r="O415" s="5">
        <v>87.579159045943058</v>
      </c>
      <c r="P415" s="5">
        <v>22.630057936578435</v>
      </c>
      <c r="Q415" s="5">
        <v>24.918455026578435</v>
      </c>
      <c r="R415" s="5">
        <v>116.14657502410761</v>
      </c>
      <c r="S415" s="5">
        <v>16.808</v>
      </c>
      <c r="T415" s="5">
        <v>107.74257502410761</v>
      </c>
      <c r="U415" s="5">
        <v>111.02883516277673</v>
      </c>
      <c r="V415" s="5">
        <v>111.02883516277673</v>
      </c>
      <c r="W415" s="5">
        <v>606.09675786082198</v>
      </c>
      <c r="X415" s="5">
        <v>611.09674786082201</v>
      </c>
      <c r="Y415" s="5">
        <v>-1.27</v>
      </c>
      <c r="Z415" s="5">
        <v>5</v>
      </c>
      <c r="AA415" s="5">
        <v>116.14657502410761</v>
      </c>
      <c r="AB415" s="5">
        <v>3.8976485638494096</v>
      </c>
      <c r="AC415" s="5">
        <v>32.43834577733891</v>
      </c>
      <c r="AD415" s="5">
        <v>8.4171836536696514</v>
      </c>
    </row>
    <row r="416" spans="1:30" x14ac:dyDescent="0.25">
      <c r="A416" s="32" t="s">
        <v>29</v>
      </c>
      <c r="B416" s="32">
        <v>2019</v>
      </c>
      <c r="C416" s="32">
        <v>2</v>
      </c>
      <c r="D416" s="32" t="s">
        <v>9401</v>
      </c>
      <c r="E416" s="32" t="s">
        <v>9402</v>
      </c>
      <c r="F416" s="32">
        <v>32.9</v>
      </c>
      <c r="G416" s="32">
        <v>54</v>
      </c>
      <c r="H416" s="32">
        <v>3</v>
      </c>
      <c r="I416" s="32">
        <v>0</v>
      </c>
      <c r="J416" s="60"/>
      <c r="K416" s="5">
        <v>22.343540697851015</v>
      </c>
      <c r="L416" s="60"/>
      <c r="M416" s="5">
        <v>12.353212920793963</v>
      </c>
      <c r="N416" s="5">
        <v>13.43186758240901</v>
      </c>
      <c r="O416" s="5">
        <v>88.622369755927053</v>
      </c>
      <c r="P416" s="5">
        <v>24.918455026578435</v>
      </c>
      <c r="Q416" s="5">
        <v>28.028781826578435</v>
      </c>
      <c r="R416" s="5">
        <v>125.07257502410761</v>
      </c>
      <c r="S416" s="5">
        <v>17.851999999999997</v>
      </c>
      <c r="T416" s="5">
        <v>116.14657502410761</v>
      </c>
      <c r="U416" s="5">
        <v>119.50290345090141</v>
      </c>
      <c r="V416" s="5">
        <v>119.50290345090141</v>
      </c>
      <c r="W416" s="5">
        <v>593.39155074671112</v>
      </c>
      <c r="X416" s="5">
        <v>598.39154074671114</v>
      </c>
      <c r="Y416" s="5">
        <v>-1.27</v>
      </c>
      <c r="Z416" s="5">
        <v>5</v>
      </c>
      <c r="AA416" s="5">
        <v>125.07257502410761</v>
      </c>
      <c r="AB416" s="5">
        <v>4.0923754856218322</v>
      </c>
      <c r="AC416" s="5">
        <v>35.928569713888322</v>
      </c>
      <c r="AD416" s="5">
        <v>9.3226421137416278</v>
      </c>
    </row>
    <row r="417" spans="1:30" x14ac:dyDescent="0.25">
      <c r="A417" s="32" t="s">
        <v>29</v>
      </c>
      <c r="B417" s="32">
        <v>2019</v>
      </c>
      <c r="C417" s="32">
        <v>2</v>
      </c>
      <c r="D417" s="32" t="s">
        <v>9403</v>
      </c>
      <c r="E417" s="32" t="s">
        <v>9404</v>
      </c>
      <c r="F417" s="32">
        <v>34</v>
      </c>
      <c r="G417" s="32">
        <v>49</v>
      </c>
      <c r="H417" s="32">
        <v>10</v>
      </c>
      <c r="I417" s="32">
        <v>0</v>
      </c>
      <c r="J417" s="60"/>
      <c r="K417" s="5">
        <v>21.763099661138412</v>
      </c>
      <c r="L417" s="60"/>
      <c r="M417" s="5">
        <v>11.107671724752676</v>
      </c>
      <c r="N417" s="5">
        <v>12.300553757881204</v>
      </c>
      <c r="O417" s="5">
        <v>89.787774512223663</v>
      </c>
      <c r="P417" s="5">
        <v>28.028781826578435</v>
      </c>
      <c r="Q417" s="5">
        <v>31.588753696578436</v>
      </c>
      <c r="R417" s="5">
        <v>134.1965750241076</v>
      </c>
      <c r="S417" s="5">
        <v>18.247999999999998</v>
      </c>
      <c r="T417" s="5">
        <v>125.07257502410761</v>
      </c>
      <c r="U417" s="5">
        <v>128.50496770377103</v>
      </c>
      <c r="V417" s="5">
        <v>128.50496770377103</v>
      </c>
      <c r="W417" s="5">
        <v>580.18632874670834</v>
      </c>
      <c r="X417" s="5">
        <v>585.18631874670837</v>
      </c>
      <c r="Y417" s="5">
        <v>-1.27</v>
      </c>
      <c r="Z417" s="5">
        <v>5</v>
      </c>
      <c r="AA417" s="5">
        <v>134.1965750241076</v>
      </c>
      <c r="AB417" s="5">
        <v>6.8828513793016777</v>
      </c>
      <c r="AC417" s="5">
        <v>39.772324385758225</v>
      </c>
      <c r="AD417" s="5">
        <v>14.995790898469352</v>
      </c>
    </row>
    <row r="418" spans="1:30" x14ac:dyDescent="0.25">
      <c r="A418" s="32" t="s">
        <v>29</v>
      </c>
      <c r="B418" s="32">
        <v>2019</v>
      </c>
      <c r="C418" s="32">
        <v>2</v>
      </c>
      <c r="D418" s="32" t="s">
        <v>9405</v>
      </c>
      <c r="E418" s="32" t="s">
        <v>9406</v>
      </c>
      <c r="F418" s="32">
        <v>32.6</v>
      </c>
      <c r="G418" s="32">
        <v>57</v>
      </c>
      <c r="H418" s="32">
        <v>15</v>
      </c>
      <c r="I418" s="32">
        <v>0</v>
      </c>
      <c r="J418" s="60"/>
      <c r="K418" s="5">
        <v>22.954467311822285</v>
      </c>
      <c r="L418" s="60"/>
      <c r="M418" s="5">
        <v>11.055423641977722</v>
      </c>
      <c r="N418" s="5">
        <v>11.055423641977722</v>
      </c>
      <c r="O418" s="5">
        <v>89.837061922541096</v>
      </c>
      <c r="P418" s="5">
        <v>31.588753696578436</v>
      </c>
      <c r="Q418" s="5">
        <v>34.470578866578435</v>
      </c>
      <c r="R418" s="5">
        <v>143.06857502410759</v>
      </c>
      <c r="S418" s="5">
        <v>17.744</v>
      </c>
      <c r="T418" s="5">
        <v>134.1965750241076</v>
      </c>
      <c r="U418" s="5">
        <v>137.70850899642798</v>
      </c>
      <c r="V418" s="5">
        <v>137.70850899642798</v>
      </c>
      <c r="W418" s="5">
        <v>566.98931297236049</v>
      </c>
      <c r="X418" s="5">
        <v>571.98930297236052</v>
      </c>
      <c r="Y418" s="5">
        <v>-1.27</v>
      </c>
      <c r="Z418" s="5">
        <v>5</v>
      </c>
      <c r="AA418" s="5">
        <v>143.06857502410759</v>
      </c>
      <c r="AB418" s="5">
        <v>8.9173445457065714</v>
      </c>
      <c r="AC418" s="5">
        <v>43.02520117185523</v>
      </c>
      <c r="AD418" s="5">
        <v>18.965798735037399</v>
      </c>
    </row>
    <row r="419" spans="1:30" x14ac:dyDescent="0.25">
      <c r="A419" s="32" t="s">
        <v>29</v>
      </c>
      <c r="B419" s="32">
        <v>2019</v>
      </c>
      <c r="C419" s="32">
        <v>2</v>
      </c>
      <c r="D419" s="32" t="s">
        <v>9407</v>
      </c>
      <c r="E419" s="32" t="s">
        <v>9408</v>
      </c>
      <c r="F419" s="32">
        <v>32.799999999999997</v>
      </c>
      <c r="G419" s="32">
        <v>58</v>
      </c>
      <c r="H419" s="32">
        <v>21</v>
      </c>
      <c r="I419" s="32">
        <v>0</v>
      </c>
      <c r="J419" s="60"/>
      <c r="K419" s="5">
        <v>23.427861694995489</v>
      </c>
      <c r="L419" s="60"/>
      <c r="M419" s="5">
        <v>11.183330891038182</v>
      </c>
      <c r="N419" s="5">
        <v>11.003192803232233</v>
      </c>
      <c r="O419" s="5">
        <v>89.716460261584601</v>
      </c>
      <c r="P419" s="5">
        <v>34.470578866578435</v>
      </c>
      <c r="Q419" s="5">
        <v>37.302089926578432</v>
      </c>
      <c r="R419" s="5">
        <v>151.97657502410758</v>
      </c>
      <c r="S419" s="5">
        <v>17.815999999999995</v>
      </c>
      <c r="T419" s="5">
        <v>143.06857502410759</v>
      </c>
      <c r="U419" s="5">
        <v>146.65962857667765</v>
      </c>
      <c r="V419" s="5">
        <v>146.65962857667765</v>
      </c>
      <c r="W419" s="5">
        <v>554.44225151947808</v>
      </c>
      <c r="X419" s="5">
        <v>559.4422415194781</v>
      </c>
      <c r="Y419" s="5">
        <v>-1.27</v>
      </c>
      <c r="Z419" s="5">
        <v>5</v>
      </c>
      <c r="AA419" s="5">
        <v>151.97657502410758</v>
      </c>
      <c r="AB419" s="5">
        <v>11.857829645111503</v>
      </c>
      <c r="AC419" s="5">
        <v>46.234165976586958</v>
      </c>
      <c r="AD419" s="5">
        <v>24.118033515909346</v>
      </c>
    </row>
    <row r="420" spans="1:30" x14ac:dyDescent="0.25">
      <c r="A420" s="32" t="s">
        <v>29</v>
      </c>
      <c r="B420" s="32">
        <v>2019</v>
      </c>
      <c r="C420" s="32">
        <v>2</v>
      </c>
      <c r="D420" s="32" t="s">
        <v>9409</v>
      </c>
      <c r="E420" s="32" t="s">
        <v>9410</v>
      </c>
      <c r="F420" s="32">
        <v>22.6</v>
      </c>
      <c r="G420" s="32">
        <v>90</v>
      </c>
      <c r="H420" s="32">
        <v>12</v>
      </c>
      <c r="I420" s="32">
        <v>4</v>
      </c>
      <c r="J420" s="60"/>
      <c r="K420" s="5">
        <v>20.847284649229021</v>
      </c>
      <c r="L420" s="60"/>
      <c r="M420" s="5">
        <v>62.03990623376913</v>
      </c>
      <c r="N420" s="5">
        <v>95.634510143831903</v>
      </c>
      <c r="O420" s="5">
        <v>53.4488175816522</v>
      </c>
      <c r="P420" s="5">
        <v>26.363806811592355</v>
      </c>
      <c r="Q420" s="5">
        <v>26.835128711592354</v>
      </c>
      <c r="R420" s="5">
        <v>153.19107874121426</v>
      </c>
      <c r="S420" s="5">
        <v>14.144</v>
      </c>
      <c r="T420" s="5">
        <v>146.11907874121425</v>
      </c>
      <c r="U420" s="5">
        <v>146.11907874121425</v>
      </c>
      <c r="V420" s="5">
        <v>146.11907874121425</v>
      </c>
      <c r="W420" s="5">
        <v>555.19201718208933</v>
      </c>
      <c r="X420" s="5">
        <v>547.12116718208938</v>
      </c>
      <c r="Y420" s="5">
        <v>2.0499999999999998</v>
      </c>
      <c r="Z420" s="5">
        <v>5</v>
      </c>
      <c r="AA420" s="5">
        <v>153.19107874121426</v>
      </c>
      <c r="AB420" s="5">
        <v>0.44040201432617426</v>
      </c>
      <c r="AC420" s="5">
        <v>37.324521829191504</v>
      </c>
      <c r="AD420" s="5">
        <v>0.60350718387915114</v>
      </c>
    </row>
    <row r="421" spans="1:30" x14ac:dyDescent="0.25">
      <c r="A421" s="32" t="s">
        <v>29</v>
      </c>
      <c r="B421" s="32">
        <v>2019</v>
      </c>
      <c r="C421" s="32">
        <v>2</v>
      </c>
      <c r="D421" s="32" t="s">
        <v>9411</v>
      </c>
      <c r="E421" s="32" t="s">
        <v>9412</v>
      </c>
      <c r="F421" s="32">
        <v>19.7</v>
      </c>
      <c r="G421" s="32">
        <v>94</v>
      </c>
      <c r="H421" s="32">
        <v>3</v>
      </c>
      <c r="I421" s="32">
        <v>51</v>
      </c>
      <c r="J421" s="60"/>
      <c r="K421" s="5">
        <v>18.680648994754989</v>
      </c>
      <c r="L421" s="60"/>
      <c r="M421" s="5">
        <v>181.24526552558055</v>
      </c>
      <c r="N421" s="5">
        <v>224.11984032146589</v>
      </c>
      <c r="O421" s="5">
        <v>12.455368156035551</v>
      </c>
      <c r="P421" s="5">
        <v>8.6581785448950779</v>
      </c>
      <c r="Q421" s="5">
        <v>8.9063683048950786</v>
      </c>
      <c r="R421" s="5">
        <v>55.91696764702715</v>
      </c>
      <c r="S421" s="5">
        <v>13.1</v>
      </c>
      <c r="T421" s="5">
        <v>49.366967647027153</v>
      </c>
      <c r="U421" s="5">
        <v>49.366967647027153</v>
      </c>
      <c r="V421" s="5">
        <v>49.366967647027153</v>
      </c>
      <c r="W421" s="5">
        <v>707.11570482309116</v>
      </c>
      <c r="X421" s="5">
        <v>545.46248482309124</v>
      </c>
      <c r="Y421" s="5">
        <v>41.059999999999995</v>
      </c>
      <c r="Z421" s="5">
        <v>5</v>
      </c>
      <c r="AA421" s="5">
        <v>55.91696764702715</v>
      </c>
      <c r="AB421" s="5">
        <v>5.5080663951640796E-6</v>
      </c>
      <c r="AC421" s="5">
        <v>12.73979814484086</v>
      </c>
      <c r="AD421" s="5">
        <v>3.8033933900285169E-6</v>
      </c>
    </row>
    <row r="422" spans="1:30" x14ac:dyDescent="0.25">
      <c r="A422" s="32" t="s">
        <v>29</v>
      </c>
      <c r="B422" s="32">
        <v>2019</v>
      </c>
      <c r="C422" s="32">
        <v>2</v>
      </c>
      <c r="D422" s="32" t="s">
        <v>9413</v>
      </c>
      <c r="E422" s="32" t="s">
        <v>9414</v>
      </c>
      <c r="F422" s="32">
        <v>21.1</v>
      </c>
      <c r="G422" s="32">
        <v>79</v>
      </c>
      <c r="H422" s="32">
        <v>6</v>
      </c>
      <c r="I422" s="32">
        <v>0.25</v>
      </c>
      <c r="J422" s="60"/>
      <c r="K422" s="5">
        <v>17.294212378916583</v>
      </c>
      <c r="L422" s="60"/>
      <c r="M422" s="5">
        <v>90.684719795346467</v>
      </c>
      <c r="N422" s="5">
        <v>181.13686499619843</v>
      </c>
      <c r="O422" s="5">
        <v>39.848121309901472</v>
      </c>
      <c r="P422" s="5">
        <v>8.9063683048950786</v>
      </c>
      <c r="Q422" s="5">
        <v>9.8335002448950792</v>
      </c>
      <c r="R422" s="5">
        <v>62.718967647027149</v>
      </c>
      <c r="S422" s="5">
        <v>13.604000000000001</v>
      </c>
      <c r="T422" s="5">
        <v>55.91696764702715</v>
      </c>
      <c r="U422" s="5">
        <v>58.329563055036878</v>
      </c>
      <c r="V422" s="5">
        <v>58.329563055036878</v>
      </c>
      <c r="W422" s="5">
        <v>691.44791052400137</v>
      </c>
      <c r="X422" s="5">
        <v>695.63097302400138</v>
      </c>
      <c r="Y422" s="5">
        <v>-1.0625</v>
      </c>
      <c r="Z422" s="5">
        <v>5</v>
      </c>
      <c r="AA422" s="5">
        <v>62.718967647027149</v>
      </c>
      <c r="AB422" s="5">
        <v>4.563589475529823E-2</v>
      </c>
      <c r="AC422" s="5">
        <v>14.128929683152377</v>
      </c>
      <c r="AD422" s="5">
        <v>3.3467107414205319E-2</v>
      </c>
    </row>
    <row r="423" spans="1:30" x14ac:dyDescent="0.25">
      <c r="A423" s="32" t="s">
        <v>29</v>
      </c>
      <c r="B423" s="32">
        <v>2019</v>
      </c>
      <c r="C423" s="32">
        <v>2</v>
      </c>
      <c r="D423" s="32" t="s">
        <v>9415</v>
      </c>
      <c r="E423" s="32" t="s">
        <v>9416</v>
      </c>
      <c r="F423" s="32">
        <v>21.6</v>
      </c>
      <c r="G423" s="32">
        <v>40</v>
      </c>
      <c r="H423" s="32">
        <v>21</v>
      </c>
      <c r="I423" s="32">
        <v>0</v>
      </c>
      <c r="J423" s="60"/>
      <c r="K423" s="5">
        <v>7.4227047753262791</v>
      </c>
      <c r="L423" s="60"/>
      <c r="M423" s="5">
        <v>23.066638919445921</v>
      </c>
      <c r="N423" s="5">
        <v>90.606207993641931</v>
      </c>
      <c r="O423" s="5">
        <v>79.302293567215429</v>
      </c>
      <c r="P423" s="5">
        <v>9.8335002448950792</v>
      </c>
      <c r="Q423" s="5">
        <v>12.54210964489508</v>
      </c>
      <c r="R423" s="5">
        <v>69.610967647027152</v>
      </c>
      <c r="S423" s="5">
        <v>13.784000000000001</v>
      </c>
      <c r="T423" s="5">
        <v>62.718967647027149</v>
      </c>
      <c r="U423" s="5">
        <v>65.654100812984382</v>
      </c>
      <c r="V423" s="5">
        <v>65.654100812984382</v>
      </c>
      <c r="W423" s="5">
        <v>678.90178844754314</v>
      </c>
      <c r="X423" s="5">
        <v>683.90177844754317</v>
      </c>
      <c r="Y423" s="5">
        <v>-1.27</v>
      </c>
      <c r="Z423" s="5">
        <v>5</v>
      </c>
      <c r="AA423" s="5">
        <v>69.610967647027152</v>
      </c>
      <c r="AB423" s="5">
        <v>3.0535156319417345</v>
      </c>
      <c r="AC423" s="5">
        <v>17.294263379594284</v>
      </c>
      <c r="AD423" s="5">
        <v>4.5260460532367093</v>
      </c>
    </row>
    <row r="424" spans="1:30" x14ac:dyDescent="0.25">
      <c r="A424" s="32" t="s">
        <v>29</v>
      </c>
      <c r="B424" s="32">
        <v>2019</v>
      </c>
      <c r="C424" s="32">
        <v>2</v>
      </c>
      <c r="D424" s="32" t="s">
        <v>9417</v>
      </c>
      <c r="E424" s="32" t="s">
        <v>9418</v>
      </c>
      <c r="F424" s="32">
        <v>21.4</v>
      </c>
      <c r="G424" s="32">
        <v>52</v>
      </c>
      <c r="H424" s="32">
        <v>3</v>
      </c>
      <c r="I424" s="32">
        <v>0</v>
      </c>
      <c r="J424" s="60"/>
      <c r="K424" s="5">
        <v>11.131816859508625</v>
      </c>
      <c r="L424" s="60"/>
      <c r="M424" s="5">
        <v>16.63958590125884</v>
      </c>
      <c r="N424" s="5">
        <v>23.010443882609419</v>
      </c>
      <c r="O424" s="5">
        <v>84.747190750610997</v>
      </c>
      <c r="P424" s="5">
        <v>12.54210964489508</v>
      </c>
      <c r="Q424" s="5">
        <v>14.689905644895079</v>
      </c>
      <c r="R424" s="5">
        <v>76.466967647027147</v>
      </c>
      <c r="S424" s="5">
        <v>13.712</v>
      </c>
      <c r="T424" s="5">
        <v>69.610967647027152</v>
      </c>
      <c r="U424" s="5">
        <v>72.597302240110849</v>
      </c>
      <c r="V424" s="5">
        <v>72.597302240110849</v>
      </c>
      <c r="W424" s="5">
        <v>667.21909621989653</v>
      </c>
      <c r="X424" s="5">
        <v>672.21908621989655</v>
      </c>
      <c r="Y424" s="5">
        <v>-1.27</v>
      </c>
      <c r="Z424" s="5">
        <v>5</v>
      </c>
      <c r="AA424" s="5">
        <v>76.466967647027147</v>
      </c>
      <c r="AB424" s="5">
        <v>2.3676466873016091</v>
      </c>
      <c r="AC424" s="5">
        <v>19.847607634011322</v>
      </c>
      <c r="AD424" s="5">
        <v>3.7655169686183769</v>
      </c>
    </row>
    <row r="425" spans="1:30" x14ac:dyDescent="0.25">
      <c r="A425" s="32" t="s">
        <v>29</v>
      </c>
      <c r="B425" s="32">
        <v>2019</v>
      </c>
      <c r="C425" s="32">
        <v>2</v>
      </c>
      <c r="D425" s="32" t="s">
        <v>9419</v>
      </c>
      <c r="E425" s="32" t="s">
        <v>9420</v>
      </c>
      <c r="F425" s="32">
        <v>26.7</v>
      </c>
      <c r="G425" s="32">
        <v>52</v>
      </c>
      <c r="H425" s="32">
        <v>14</v>
      </c>
      <c r="I425" s="32">
        <v>0</v>
      </c>
      <c r="J425" s="60"/>
      <c r="K425" s="5">
        <v>16.018690371697225</v>
      </c>
      <c r="L425" s="60"/>
      <c r="M425" s="5">
        <v>13.40733945177087</v>
      </c>
      <c r="N425" s="5">
        <v>16.585512057883367</v>
      </c>
      <c r="O425" s="5">
        <v>87.650186788922724</v>
      </c>
      <c r="P425" s="5">
        <v>14.689905644895079</v>
      </c>
      <c r="Q425" s="5">
        <v>17.34362692489508</v>
      </c>
      <c r="R425" s="5">
        <v>84.276967647027149</v>
      </c>
      <c r="S425" s="5">
        <v>15.62</v>
      </c>
      <c r="T425" s="5">
        <v>76.466967647027147</v>
      </c>
      <c r="U425" s="5">
        <v>79.505125750774752</v>
      </c>
      <c r="V425" s="5">
        <v>79.505125750774752</v>
      </c>
      <c r="W425" s="5">
        <v>655.79544147163767</v>
      </c>
      <c r="X425" s="5">
        <v>660.7954314716377</v>
      </c>
      <c r="Y425" s="5">
        <v>-1.27</v>
      </c>
      <c r="Z425" s="5">
        <v>5</v>
      </c>
      <c r="AA425" s="5">
        <v>84.276967647027149</v>
      </c>
      <c r="AB425" s="5">
        <v>6.196289786209447</v>
      </c>
      <c r="AC425" s="5">
        <v>22.903693078494396</v>
      </c>
      <c r="AD425" s="5">
        <v>10.263540343656528</v>
      </c>
    </row>
    <row r="426" spans="1:30" x14ac:dyDescent="0.25">
      <c r="A426" s="32" t="s">
        <v>29</v>
      </c>
      <c r="B426" s="32">
        <v>2019</v>
      </c>
      <c r="C426" s="32">
        <v>3</v>
      </c>
      <c r="D426" s="32" t="s">
        <v>9421</v>
      </c>
      <c r="E426" s="32" t="s">
        <v>9422</v>
      </c>
      <c r="F426" s="32">
        <v>28.4</v>
      </c>
      <c r="G426" s="32">
        <v>48</v>
      </c>
      <c r="H426" s="32">
        <v>15</v>
      </c>
      <c r="I426" s="32">
        <v>0</v>
      </c>
      <c r="J426" s="60"/>
      <c r="K426" s="5">
        <v>16.324190170535591</v>
      </c>
      <c r="L426" s="60"/>
      <c r="M426" s="5">
        <v>11.982655141318878</v>
      </c>
      <c r="N426" s="5">
        <v>13.354332383480907</v>
      </c>
      <c r="O426" s="5">
        <v>88.967180541867364</v>
      </c>
      <c r="P426" s="5">
        <v>17.34362692489508</v>
      </c>
      <c r="Q426" s="5">
        <v>20.016591244895078</v>
      </c>
      <c r="R426" s="5">
        <v>91.092967647027152</v>
      </c>
      <c r="S426" s="5">
        <v>13.632</v>
      </c>
      <c r="T426" s="5">
        <v>84.276967647027149</v>
      </c>
      <c r="U426" s="5">
        <v>87.375261277561407</v>
      </c>
      <c r="V426" s="5">
        <v>87.375261277561407</v>
      </c>
      <c r="W426" s="5">
        <v>643.01855096960662</v>
      </c>
      <c r="X426" s="5">
        <v>648.01854096960665</v>
      </c>
      <c r="Y426" s="5">
        <v>-1.27</v>
      </c>
      <c r="Z426" s="5">
        <v>2.4</v>
      </c>
      <c r="AA426" s="5">
        <v>91.092967647027152</v>
      </c>
      <c r="AB426" s="5">
        <v>7.8710026139021396</v>
      </c>
      <c r="AC426" s="5">
        <v>25.838776478212061</v>
      </c>
      <c r="AD426" s="5">
        <v>13.265990028001969</v>
      </c>
    </row>
    <row r="427" spans="1:30" x14ac:dyDescent="0.25">
      <c r="A427" s="32" t="s">
        <v>29</v>
      </c>
      <c r="B427" s="32">
        <v>2019</v>
      </c>
      <c r="C427" s="32">
        <v>3</v>
      </c>
      <c r="D427" s="32" t="s">
        <v>9423</v>
      </c>
      <c r="E427" s="32" t="s">
        <v>9424</v>
      </c>
      <c r="F427" s="32">
        <v>27.6</v>
      </c>
      <c r="G427" s="32">
        <v>70</v>
      </c>
      <c r="H427" s="32">
        <v>18</v>
      </c>
      <c r="I427" s="32">
        <v>0</v>
      </c>
      <c r="J427" s="60"/>
      <c r="K427" s="5">
        <v>21.610294376816167</v>
      </c>
      <c r="L427" s="60"/>
      <c r="M427" s="5">
        <v>14.25213604497141</v>
      </c>
      <c r="N427" s="5">
        <v>11.930118277807809</v>
      </c>
      <c r="O427" s="5">
        <v>86.880224993846312</v>
      </c>
      <c r="P427" s="5">
        <v>20.016591244895078</v>
      </c>
      <c r="Q427" s="5">
        <v>21.516866524895079</v>
      </c>
      <c r="R427" s="5">
        <v>97.764967647027149</v>
      </c>
      <c r="S427" s="5">
        <v>13.344000000000001</v>
      </c>
      <c r="T427" s="5">
        <v>91.092967647027152</v>
      </c>
      <c r="U427" s="5">
        <v>94.244718904814235</v>
      </c>
      <c r="V427" s="5">
        <v>94.244718904814235</v>
      </c>
      <c r="W427" s="5">
        <v>632.06986277682347</v>
      </c>
      <c r="X427" s="5">
        <v>637.0698527768235</v>
      </c>
      <c r="Y427" s="5">
        <v>-1.27</v>
      </c>
      <c r="Z427" s="5">
        <v>2.4</v>
      </c>
      <c r="AA427" s="5">
        <v>97.764967647027149</v>
      </c>
      <c r="AB427" s="5">
        <v>6.7914162941805181</v>
      </c>
      <c r="AC427" s="5">
        <v>27.759772235296666</v>
      </c>
      <c r="AD427" s="5">
        <v>12.254896578336881</v>
      </c>
    </row>
    <row r="428" spans="1:30" x14ac:dyDescent="0.25">
      <c r="A428" s="32" t="s">
        <v>29</v>
      </c>
      <c r="B428" s="32">
        <v>2019</v>
      </c>
      <c r="C428" s="32">
        <v>3</v>
      </c>
      <c r="D428" s="32" t="s">
        <v>9425</v>
      </c>
      <c r="E428" s="32" t="s">
        <v>9426</v>
      </c>
      <c r="F428" s="32">
        <v>26.7</v>
      </c>
      <c r="G428" s="32">
        <v>66</v>
      </c>
      <c r="H428" s="32">
        <v>12</v>
      </c>
      <c r="I428" s="32">
        <v>0</v>
      </c>
      <c r="J428" s="60"/>
      <c r="K428" s="5">
        <v>19.800255990204978</v>
      </c>
      <c r="L428" s="60"/>
      <c r="M428" s="5">
        <v>14.198850158846238</v>
      </c>
      <c r="N428" s="5">
        <v>14.198850158846238</v>
      </c>
      <c r="O428" s="5">
        <v>86.928552475686033</v>
      </c>
      <c r="P428" s="5">
        <v>21.516866524895079</v>
      </c>
      <c r="Q428" s="5">
        <v>23.163858620895077</v>
      </c>
      <c r="R428" s="5">
        <v>104.27496764702715</v>
      </c>
      <c r="S428" s="5">
        <v>13.02</v>
      </c>
      <c r="T428" s="5">
        <v>97.764967647027149</v>
      </c>
      <c r="U428" s="5">
        <v>100.96994394943954</v>
      </c>
      <c r="V428" s="5">
        <v>100.96994394943954</v>
      </c>
      <c r="W428" s="5">
        <v>621.53167048518128</v>
      </c>
      <c r="X428" s="5">
        <v>626.53166048518131</v>
      </c>
      <c r="Y428" s="5">
        <v>-1.27</v>
      </c>
      <c r="Z428" s="5">
        <v>2.4</v>
      </c>
      <c r="AA428" s="5">
        <v>104.27496764702715</v>
      </c>
      <c r="AB428" s="5">
        <v>5.0543512331959288</v>
      </c>
      <c r="AC428" s="5">
        <v>29.785940179337853</v>
      </c>
      <c r="AD428" s="5">
        <v>10.004444706711688</v>
      </c>
    </row>
    <row r="429" spans="1:30" x14ac:dyDescent="0.25">
      <c r="A429" s="32" t="s">
        <v>29</v>
      </c>
      <c r="B429" s="32">
        <v>2019</v>
      </c>
      <c r="C429" s="32">
        <v>3</v>
      </c>
      <c r="D429" s="32" t="s">
        <v>9427</v>
      </c>
      <c r="E429" s="32" t="s">
        <v>9428</v>
      </c>
      <c r="F429" s="32">
        <v>21</v>
      </c>
      <c r="G429" s="32">
        <v>86</v>
      </c>
      <c r="H429" s="32">
        <v>12</v>
      </c>
      <c r="I429" s="32">
        <v>0</v>
      </c>
      <c r="J429" s="60"/>
      <c r="K429" s="5">
        <v>18.543482638109488</v>
      </c>
      <c r="L429" s="60"/>
      <c r="M429" s="5">
        <v>19.242563175146429</v>
      </c>
      <c r="N429" s="5">
        <v>14.145581859268537</v>
      </c>
      <c r="O429" s="5">
        <v>82.491324509529022</v>
      </c>
      <c r="P429" s="5">
        <v>23.163858620895077</v>
      </c>
      <c r="Q429" s="5">
        <v>23.702981932895078</v>
      </c>
      <c r="R429" s="5">
        <v>109.75896764702715</v>
      </c>
      <c r="S429" s="5">
        <v>10.968</v>
      </c>
      <c r="T429" s="5">
        <v>104.27496764702715</v>
      </c>
      <c r="U429" s="5">
        <v>107.53274643785515</v>
      </c>
      <c r="V429" s="5">
        <v>107.53274643785515</v>
      </c>
      <c r="W429" s="5">
        <v>611.4173958715354</v>
      </c>
      <c r="X429" s="5">
        <v>616.41738587153543</v>
      </c>
      <c r="Y429" s="5">
        <v>-1.27</v>
      </c>
      <c r="Z429" s="5">
        <v>2.4</v>
      </c>
      <c r="AA429" s="5">
        <v>109.75896764702715</v>
      </c>
      <c r="AB429" s="5">
        <v>2.7717233719971723</v>
      </c>
      <c r="AC429" s="5">
        <v>30.785349600330928</v>
      </c>
      <c r="AD429" s="5">
        <v>5.9675478378818525</v>
      </c>
    </row>
    <row r="430" spans="1:30" x14ac:dyDescent="0.25">
      <c r="A430" s="32" t="s">
        <v>29</v>
      </c>
      <c r="B430" s="32">
        <v>2019</v>
      </c>
      <c r="C430" s="32">
        <v>3</v>
      </c>
      <c r="D430" s="32" t="s">
        <v>9429</v>
      </c>
      <c r="E430" s="32" t="s">
        <v>9430</v>
      </c>
      <c r="F430" s="32">
        <v>23.8</v>
      </c>
      <c r="G430" s="32">
        <v>83</v>
      </c>
      <c r="H430" s="32">
        <v>9</v>
      </c>
      <c r="I430" s="32">
        <v>1</v>
      </c>
      <c r="J430" s="60"/>
      <c r="K430" s="5">
        <v>20.711424063238866</v>
      </c>
      <c r="L430" s="60"/>
      <c r="M430" s="5">
        <v>25.645124804366894</v>
      </c>
      <c r="N430" s="5">
        <v>32.99182583381301</v>
      </c>
      <c r="O430" s="5">
        <v>77.231655155152552</v>
      </c>
      <c r="P430" s="5">
        <v>23.702981932895078</v>
      </c>
      <c r="Q430" s="5">
        <v>24.440573716895077</v>
      </c>
      <c r="R430" s="5">
        <v>115.74696764702715</v>
      </c>
      <c r="S430" s="5">
        <v>11.976000000000001</v>
      </c>
      <c r="T430" s="5">
        <v>109.75896764702715</v>
      </c>
      <c r="U430" s="5">
        <v>110.90020709697397</v>
      </c>
      <c r="V430" s="5">
        <v>110.90020709697397</v>
      </c>
      <c r="W430" s="5">
        <v>606.2916918357497</v>
      </c>
      <c r="X430" s="5">
        <v>608.02397183574965</v>
      </c>
      <c r="Y430" s="5">
        <v>-0.44000000000000006</v>
      </c>
      <c r="Z430" s="5">
        <v>2.4</v>
      </c>
      <c r="AA430" s="5">
        <v>115.74696764702715</v>
      </c>
      <c r="AB430" s="5">
        <v>1.3942072504401157</v>
      </c>
      <c r="AC430" s="5">
        <v>31.99262491787486</v>
      </c>
      <c r="AD430" s="5">
        <v>2.9045142852545967</v>
      </c>
    </row>
    <row r="431" spans="1:30" x14ac:dyDescent="0.25">
      <c r="A431" s="32" t="s">
        <v>29</v>
      </c>
      <c r="B431" s="32">
        <v>2019</v>
      </c>
      <c r="C431" s="32">
        <v>3</v>
      </c>
      <c r="D431" s="32" t="s">
        <v>9431</v>
      </c>
      <c r="E431" s="32" t="s">
        <v>9432</v>
      </c>
      <c r="F431" s="32">
        <v>30.5</v>
      </c>
      <c r="G431" s="32">
        <v>69</v>
      </c>
      <c r="H431" s="32">
        <v>8</v>
      </c>
      <c r="I431" s="32">
        <v>0</v>
      </c>
      <c r="J431" s="60"/>
      <c r="K431" s="5">
        <v>24.14009840952421</v>
      </c>
      <c r="L431" s="60"/>
      <c r="M431" s="5">
        <v>17.607405193197724</v>
      </c>
      <c r="N431" s="5">
        <v>25.588078760485185</v>
      </c>
      <c r="O431" s="5">
        <v>83.900109796616391</v>
      </c>
      <c r="P431" s="5">
        <v>24.440573716895077</v>
      </c>
      <c r="Q431" s="5">
        <v>26.147507124895078</v>
      </c>
      <c r="R431" s="5">
        <v>122.94096764702715</v>
      </c>
      <c r="S431" s="5">
        <v>14.387999999999998</v>
      </c>
      <c r="T431" s="5">
        <v>115.74696764702715</v>
      </c>
      <c r="U431" s="5">
        <v>119.09993062855627</v>
      </c>
      <c r="V431" s="5">
        <v>119.09993062855627</v>
      </c>
      <c r="W431" s="5">
        <v>593.98965364003982</v>
      </c>
      <c r="X431" s="5">
        <v>598.98964364003984</v>
      </c>
      <c r="Y431" s="5">
        <v>-1.27</v>
      </c>
      <c r="Z431" s="5">
        <v>2.4</v>
      </c>
      <c r="AA431" s="5">
        <v>122.94096764702715</v>
      </c>
      <c r="AB431" s="5">
        <v>2.7172909321081642</v>
      </c>
      <c r="AC431" s="5">
        <v>34.141621192893879</v>
      </c>
      <c r="AD431" s="5">
        <v>6.2615350775016632</v>
      </c>
    </row>
    <row r="432" spans="1:30" x14ac:dyDescent="0.25">
      <c r="A432" s="32" t="s">
        <v>29</v>
      </c>
      <c r="B432" s="32">
        <v>2019</v>
      </c>
      <c r="C432" s="32">
        <v>3</v>
      </c>
      <c r="D432" s="32" t="s">
        <v>9433</v>
      </c>
      <c r="E432" s="32" t="s">
        <v>9434</v>
      </c>
      <c r="F432" s="32">
        <v>30.5</v>
      </c>
      <c r="G432" s="32">
        <v>69</v>
      </c>
      <c r="H432" s="32">
        <v>15</v>
      </c>
      <c r="I432" s="32">
        <v>0</v>
      </c>
      <c r="J432" s="60"/>
      <c r="K432" s="5">
        <v>24.14009840952421</v>
      </c>
      <c r="L432" s="60"/>
      <c r="M432" s="5">
        <v>15.824693722823529</v>
      </c>
      <c r="N432" s="5">
        <v>17.553011929405507</v>
      </c>
      <c r="O432" s="5">
        <v>85.468222054640265</v>
      </c>
      <c r="P432" s="5">
        <v>26.147507124895078</v>
      </c>
      <c r="Q432" s="5">
        <v>27.854440532895079</v>
      </c>
      <c r="R432" s="5">
        <v>130.13496764702714</v>
      </c>
      <c r="S432" s="5">
        <v>14.387999999999998</v>
      </c>
      <c r="T432" s="5">
        <v>122.94096764702715</v>
      </c>
      <c r="U432" s="5">
        <v>126.35503961899212</v>
      </c>
      <c r="V432" s="5">
        <v>126.35503961899212</v>
      </c>
      <c r="W432" s="5">
        <v>583.31312139991826</v>
      </c>
      <c r="X432" s="5">
        <v>588.31311139991828</v>
      </c>
      <c r="Y432" s="5">
        <v>-1.27</v>
      </c>
      <c r="Z432" s="5">
        <v>2.4</v>
      </c>
      <c r="AA432" s="5">
        <v>130.13496764702714</v>
      </c>
      <c r="AB432" s="5">
        <v>4.7866092687910449</v>
      </c>
      <c r="AC432" s="5">
        <v>36.289906602547951</v>
      </c>
      <c r="AD432" s="5">
        <v>10.690280019991812</v>
      </c>
    </row>
    <row r="433" spans="1:30" x14ac:dyDescent="0.25">
      <c r="A433" s="32" t="s">
        <v>29</v>
      </c>
      <c r="B433" s="32">
        <v>2019</v>
      </c>
      <c r="C433" s="32">
        <v>3</v>
      </c>
      <c r="D433" s="32" t="s">
        <v>9435</v>
      </c>
      <c r="E433" s="32" t="s">
        <v>9436</v>
      </c>
      <c r="F433" s="32">
        <v>23.7</v>
      </c>
      <c r="G433" s="32">
        <v>83</v>
      </c>
      <c r="H433" s="32">
        <v>15</v>
      </c>
      <c r="I433" s="32">
        <v>26</v>
      </c>
      <c r="J433" s="60"/>
      <c r="K433" s="5">
        <v>20.613839653988578</v>
      </c>
      <c r="L433" s="60"/>
      <c r="M433" s="5">
        <v>79.12684208446592</v>
      </c>
      <c r="N433" s="5">
        <v>184.35579712031401</v>
      </c>
      <c r="O433" s="5">
        <v>44.921551515219477</v>
      </c>
      <c r="P433" s="5">
        <v>10.095726642650034</v>
      </c>
      <c r="Q433" s="5">
        <v>10.830356210650034</v>
      </c>
      <c r="R433" s="5">
        <v>84.26200983698358</v>
      </c>
      <c r="S433" s="5">
        <v>11.94</v>
      </c>
      <c r="T433" s="5">
        <v>78.292009836983581</v>
      </c>
      <c r="U433" s="5">
        <v>78.292009836983581</v>
      </c>
      <c r="V433" s="5">
        <v>78.292009836983581</v>
      </c>
      <c r="W433" s="5">
        <v>657.78735018066527</v>
      </c>
      <c r="X433" s="5">
        <v>577.82688018066528</v>
      </c>
      <c r="Y433" s="5">
        <v>20.309999999999999</v>
      </c>
      <c r="Z433" s="5">
        <v>2.4</v>
      </c>
      <c r="AA433" s="5">
        <v>84.26200983698358</v>
      </c>
      <c r="AB433" s="5">
        <v>0.17299468331344858</v>
      </c>
      <c r="AC433" s="5">
        <v>16.393116424496775</v>
      </c>
      <c r="AD433" s="5">
        <v>0.13865520845195545</v>
      </c>
    </row>
    <row r="434" spans="1:30" x14ac:dyDescent="0.25">
      <c r="A434" s="32" t="s">
        <v>29</v>
      </c>
      <c r="B434" s="32">
        <v>2019</v>
      </c>
      <c r="C434" s="32">
        <v>3</v>
      </c>
      <c r="D434" s="32" t="s">
        <v>9437</v>
      </c>
      <c r="E434" s="32" t="s">
        <v>9438</v>
      </c>
      <c r="F434" s="32">
        <v>20.9</v>
      </c>
      <c r="G434" s="32">
        <v>70</v>
      </c>
      <c r="H434" s="32">
        <v>9</v>
      </c>
      <c r="I434" s="32">
        <v>0</v>
      </c>
      <c r="J434" s="60"/>
      <c r="K434" s="5">
        <v>15.207314414759725</v>
      </c>
      <c r="L434" s="60"/>
      <c r="M434" s="5">
        <v>37.628823708861646</v>
      </c>
      <c r="N434" s="5">
        <v>79.05214486069535</v>
      </c>
      <c r="O434" s="5">
        <v>68.366419997493566</v>
      </c>
      <c r="P434" s="5">
        <v>10.830356210650034</v>
      </c>
      <c r="Q434" s="5">
        <v>11.980393010650035</v>
      </c>
      <c r="R434" s="5">
        <v>89.728009836983574</v>
      </c>
      <c r="S434" s="5">
        <v>10.932</v>
      </c>
      <c r="T434" s="5">
        <v>84.26200983698358</v>
      </c>
      <c r="U434" s="5">
        <v>87.360187160622374</v>
      </c>
      <c r="V434" s="5">
        <v>87.360187160622374</v>
      </c>
      <c r="W434" s="5">
        <v>643.042783768292</v>
      </c>
      <c r="X434" s="5">
        <v>648.04277376829202</v>
      </c>
      <c r="Y434" s="5">
        <v>-1.27</v>
      </c>
      <c r="Z434" s="5">
        <v>2.4</v>
      </c>
      <c r="AA434" s="5">
        <v>89.728009836983574</v>
      </c>
      <c r="AB434" s="5">
        <v>0.9346342599937566</v>
      </c>
      <c r="AC434" s="5">
        <v>17.964336107452201</v>
      </c>
      <c r="AD434" s="5">
        <v>0.79231605042058739</v>
      </c>
    </row>
    <row r="435" spans="1:30" x14ac:dyDescent="0.25">
      <c r="A435" s="32" t="s">
        <v>29</v>
      </c>
      <c r="B435" s="32">
        <v>2019</v>
      </c>
      <c r="C435" s="32">
        <v>3</v>
      </c>
      <c r="D435" s="32" t="s">
        <v>9439</v>
      </c>
      <c r="E435" s="32" t="s">
        <v>9440</v>
      </c>
      <c r="F435" s="32">
        <v>22.8</v>
      </c>
      <c r="G435" s="32">
        <v>68</v>
      </c>
      <c r="H435" s="32">
        <v>15</v>
      </c>
      <c r="I435" s="32">
        <v>0</v>
      </c>
      <c r="J435" s="60"/>
      <c r="K435" s="5">
        <v>16.567895611988764</v>
      </c>
      <c r="L435" s="60"/>
      <c r="M435" s="5">
        <v>21.746981063639726</v>
      </c>
      <c r="N435" s="5">
        <v>37.567822548430684</v>
      </c>
      <c r="O435" s="5">
        <v>80.386488951807081</v>
      </c>
      <c r="P435" s="5">
        <v>11.980393010650035</v>
      </c>
      <c r="Q435" s="5">
        <v>13.313041714650035</v>
      </c>
      <c r="R435" s="5">
        <v>95.536009836983567</v>
      </c>
      <c r="S435" s="5">
        <v>11.616</v>
      </c>
      <c r="T435" s="5">
        <v>89.728009836983574</v>
      </c>
      <c r="U435" s="5">
        <v>92.86898214006213</v>
      </c>
      <c r="V435" s="5">
        <v>92.86898214006213</v>
      </c>
      <c r="W435" s="5">
        <v>634.24750983688136</v>
      </c>
      <c r="X435" s="5">
        <v>639.24749983688139</v>
      </c>
      <c r="Y435" s="5">
        <v>-1.27</v>
      </c>
      <c r="Z435" s="5">
        <v>2.4</v>
      </c>
      <c r="AA435" s="5">
        <v>95.536009836983567</v>
      </c>
      <c r="AB435" s="5">
        <v>2.522327437103721</v>
      </c>
      <c r="AC435" s="5">
        <v>19.74675621010087</v>
      </c>
      <c r="AD435" s="5">
        <v>4.0264334517133813</v>
      </c>
    </row>
    <row r="436" spans="1:30" x14ac:dyDescent="0.25">
      <c r="A436" s="32" t="s">
        <v>29</v>
      </c>
      <c r="B436" s="32">
        <v>2019</v>
      </c>
      <c r="C436" s="32">
        <v>3</v>
      </c>
      <c r="D436" s="32" t="s">
        <v>9441</v>
      </c>
      <c r="E436" s="32" t="s">
        <v>9442</v>
      </c>
      <c r="F436" s="32">
        <v>23.1</v>
      </c>
      <c r="G436" s="32">
        <v>67</v>
      </c>
      <c r="H436" s="32">
        <v>9</v>
      </c>
      <c r="I436" s="32">
        <v>0</v>
      </c>
      <c r="J436" s="60"/>
      <c r="K436" s="5">
        <v>16.620755458310789</v>
      </c>
      <c r="L436" s="60"/>
      <c r="M436" s="5">
        <v>17.892203893447082</v>
      </c>
      <c r="N436" s="5">
        <v>21.691221568505881</v>
      </c>
      <c r="O436" s="5">
        <v>83.652731883410681</v>
      </c>
      <c r="P436" s="5">
        <v>13.313041714650035</v>
      </c>
      <c r="Q436" s="5">
        <v>14.704586242650036</v>
      </c>
      <c r="R436" s="5">
        <v>101.39800983698356</v>
      </c>
      <c r="S436" s="5">
        <v>11.724</v>
      </c>
      <c r="T436" s="5">
        <v>95.536009836983567</v>
      </c>
      <c r="U436" s="5">
        <v>98.723105273522833</v>
      </c>
      <c r="V436" s="5">
        <v>98.723105273522833</v>
      </c>
      <c r="W436" s="5">
        <v>625.03269757259932</v>
      </c>
      <c r="X436" s="5">
        <v>630.03268757259934</v>
      </c>
      <c r="Y436" s="5">
        <v>-1.27</v>
      </c>
      <c r="Z436" s="5">
        <v>2.4</v>
      </c>
      <c r="AA436" s="5">
        <v>101.39800983698356</v>
      </c>
      <c r="AB436" s="5">
        <v>2.765728628826595</v>
      </c>
      <c r="AC436" s="5">
        <v>21.583981492309249</v>
      </c>
      <c r="AD436" s="5">
        <v>4.7184174586462513</v>
      </c>
    </row>
    <row r="437" spans="1:30" x14ac:dyDescent="0.25">
      <c r="A437" s="32" t="s">
        <v>29</v>
      </c>
      <c r="B437" s="32">
        <v>2019</v>
      </c>
      <c r="C437" s="32">
        <v>3</v>
      </c>
      <c r="D437" s="32" t="s">
        <v>9443</v>
      </c>
      <c r="E437" s="32" t="s">
        <v>9444</v>
      </c>
      <c r="F437" s="32">
        <v>23.6</v>
      </c>
      <c r="G437" s="32">
        <v>77</v>
      </c>
      <c r="H437" s="32">
        <v>18</v>
      </c>
      <c r="I437" s="32">
        <v>30</v>
      </c>
      <c r="J437" s="60"/>
      <c r="K437" s="5">
        <v>19.307695011390482</v>
      </c>
      <c r="L437" s="60"/>
      <c r="M437" s="5">
        <v>65.077723699944215</v>
      </c>
      <c r="N437" s="5">
        <v>188.77876581060289</v>
      </c>
      <c r="O437" s="5">
        <v>51.832454428454049</v>
      </c>
      <c r="P437" s="5">
        <v>5.8578977373778178</v>
      </c>
      <c r="Q437" s="5">
        <v>6.8478006253778183</v>
      </c>
      <c r="R437" s="5">
        <v>51.500543812215376</v>
      </c>
      <c r="S437" s="5">
        <v>11.904</v>
      </c>
      <c r="T437" s="5">
        <v>45.548543812215378</v>
      </c>
      <c r="U437" s="5">
        <v>45.548543812215378</v>
      </c>
      <c r="V437" s="5">
        <v>45.548543812215378</v>
      </c>
      <c r="W437" s="5">
        <v>713.89819499820635</v>
      </c>
      <c r="X437" s="5">
        <v>620.86688499820639</v>
      </c>
      <c r="Y437" s="5">
        <v>23.63</v>
      </c>
      <c r="Z437" s="5">
        <v>2.4</v>
      </c>
      <c r="AA437" s="5">
        <v>51.500543812215376</v>
      </c>
      <c r="AB437" s="5">
        <v>0.50259209438768626</v>
      </c>
      <c r="AC437" s="5">
        <v>10.278788193564193</v>
      </c>
      <c r="AD437" s="5">
        <v>0.30774764113372194</v>
      </c>
    </row>
    <row r="438" spans="1:30" x14ac:dyDescent="0.25">
      <c r="A438" s="32" t="s">
        <v>29</v>
      </c>
      <c r="B438" s="32">
        <v>2019</v>
      </c>
      <c r="C438" s="32">
        <v>3</v>
      </c>
      <c r="D438" s="32" t="s">
        <v>9445</v>
      </c>
      <c r="E438" s="32" t="s">
        <v>9446</v>
      </c>
      <c r="F438" s="32">
        <v>22.3</v>
      </c>
      <c r="G438" s="32">
        <v>75</v>
      </c>
      <c r="H438" s="32">
        <v>15</v>
      </c>
      <c r="I438" s="32">
        <v>0</v>
      </c>
      <c r="J438" s="60"/>
      <c r="K438" s="5">
        <v>17.63334810863789</v>
      </c>
      <c r="L438" s="60"/>
      <c r="M438" s="5">
        <v>32.05480380087527</v>
      </c>
      <c r="N438" s="5">
        <v>65.007663266622743</v>
      </c>
      <c r="O438" s="5">
        <v>72.342491798730819</v>
      </c>
      <c r="P438" s="5">
        <v>6.8478006253778183</v>
      </c>
      <c r="Q438" s="5">
        <v>7.8671514253778181</v>
      </c>
      <c r="R438" s="5">
        <v>57.218543812215373</v>
      </c>
      <c r="S438" s="5">
        <v>11.436</v>
      </c>
      <c r="T438" s="5">
        <v>51.500543812215376</v>
      </c>
      <c r="U438" s="5">
        <v>54.354211443903658</v>
      </c>
      <c r="V438" s="5">
        <v>54.354211443903658</v>
      </c>
      <c r="W438" s="5">
        <v>698.35404297381888</v>
      </c>
      <c r="X438" s="5">
        <v>703.3540329738189</v>
      </c>
      <c r="Y438" s="5">
        <v>-1.27</v>
      </c>
      <c r="Z438" s="5">
        <v>2.4</v>
      </c>
      <c r="AA438" s="5">
        <v>57.218543812215373</v>
      </c>
      <c r="AB438" s="5">
        <v>1.4439328657736605</v>
      </c>
      <c r="AC438" s="5">
        <v>11.709400297257613</v>
      </c>
      <c r="AD438" s="5">
        <v>0.95034144057440262</v>
      </c>
    </row>
    <row r="439" spans="1:30" x14ac:dyDescent="0.25">
      <c r="A439" s="32" t="s">
        <v>29</v>
      </c>
      <c r="B439" s="32">
        <v>2019</v>
      </c>
      <c r="C439" s="32">
        <v>3</v>
      </c>
      <c r="D439" s="32" t="s">
        <v>9447</v>
      </c>
      <c r="E439" s="32" t="s">
        <v>9448</v>
      </c>
      <c r="F439" s="32">
        <v>24.5</v>
      </c>
      <c r="G439" s="32">
        <v>66</v>
      </c>
      <c r="H439" s="32">
        <v>9</v>
      </c>
      <c r="I439" s="32">
        <v>0</v>
      </c>
      <c r="J439" s="60"/>
      <c r="K439" s="5">
        <v>17.713297497706403</v>
      </c>
      <c r="L439" s="60"/>
      <c r="M439" s="5">
        <v>20.075303615753448</v>
      </c>
      <c r="N439" s="5">
        <v>31.995642297678657</v>
      </c>
      <c r="O439" s="5">
        <v>81.784454364453381</v>
      </c>
      <c r="P439" s="5">
        <v>7.8671514253778181</v>
      </c>
      <c r="Q439" s="5">
        <v>9.3838060173778182</v>
      </c>
      <c r="R439" s="5">
        <v>63.33254381221537</v>
      </c>
      <c r="S439" s="5">
        <v>12.228</v>
      </c>
      <c r="T439" s="5">
        <v>57.218543812215373</v>
      </c>
      <c r="U439" s="5">
        <v>60.113446618490599</v>
      </c>
      <c r="V439" s="5">
        <v>60.113446618490599</v>
      </c>
      <c r="W439" s="5">
        <v>688.37112001213188</v>
      </c>
      <c r="X439" s="5">
        <v>693.37111001213191</v>
      </c>
      <c r="Y439" s="5">
        <v>-1.27</v>
      </c>
      <c r="Z439" s="5">
        <v>2.4</v>
      </c>
      <c r="AA439" s="5">
        <v>63.33254381221537</v>
      </c>
      <c r="AB439" s="5">
        <v>2.1858131035190707</v>
      </c>
      <c r="AC439" s="5">
        <v>13.694808339764489</v>
      </c>
      <c r="AD439" s="5">
        <v>2.5865173627180398</v>
      </c>
    </row>
    <row r="440" spans="1:30" x14ac:dyDescent="0.25">
      <c r="A440" s="32" t="s">
        <v>29</v>
      </c>
      <c r="B440" s="32">
        <v>2019</v>
      </c>
      <c r="C440" s="32">
        <v>3</v>
      </c>
      <c r="D440" s="32" t="s">
        <v>9449</v>
      </c>
      <c r="E440" s="32" t="s">
        <v>9450</v>
      </c>
      <c r="F440" s="32">
        <v>24.4</v>
      </c>
      <c r="G440" s="32">
        <v>75</v>
      </c>
      <c r="H440" s="32">
        <v>5</v>
      </c>
      <c r="I440" s="32">
        <v>0</v>
      </c>
      <c r="J440" s="60"/>
      <c r="K440" s="5">
        <v>19.657456832020628</v>
      </c>
      <c r="L440" s="60"/>
      <c r="M440" s="5">
        <v>18.737115734580641</v>
      </c>
      <c r="N440" s="5">
        <v>20.020095843354927</v>
      </c>
      <c r="O440" s="5">
        <v>82.9238326391188</v>
      </c>
      <c r="P440" s="5">
        <v>9.3838060173778182</v>
      </c>
      <c r="Q440" s="5">
        <v>10.494637017377817</v>
      </c>
      <c r="R440" s="5">
        <v>69.428543812215366</v>
      </c>
      <c r="S440" s="5">
        <v>12.192</v>
      </c>
      <c r="T440" s="5">
        <v>63.33254381221537</v>
      </c>
      <c r="U440" s="5">
        <v>66.272199349847625</v>
      </c>
      <c r="V440" s="5">
        <v>66.272199349847625</v>
      </c>
      <c r="W440" s="5">
        <v>677.85352806110905</v>
      </c>
      <c r="X440" s="5">
        <v>682.85351806110907</v>
      </c>
      <c r="Y440" s="5">
        <v>-1.27</v>
      </c>
      <c r="Z440" s="5">
        <v>2.4</v>
      </c>
      <c r="AA440" s="5">
        <v>69.428543812215366</v>
      </c>
      <c r="AB440" s="5">
        <v>2.0571736061332309</v>
      </c>
      <c r="AC440" s="5">
        <v>15.232871528985275</v>
      </c>
      <c r="AD440" s="5">
        <v>2.594485208163527</v>
      </c>
    </row>
    <row r="441" spans="1:30" x14ac:dyDescent="0.25">
      <c r="A441" s="32" t="s">
        <v>29</v>
      </c>
      <c r="B441" s="32">
        <v>2019</v>
      </c>
      <c r="C441" s="32">
        <v>3</v>
      </c>
      <c r="D441" s="32" t="s">
        <v>9451</v>
      </c>
      <c r="E441" s="32" t="s">
        <v>9452</v>
      </c>
      <c r="F441" s="32">
        <v>27.2</v>
      </c>
      <c r="G441" s="32">
        <v>67</v>
      </c>
      <c r="H441" s="32">
        <v>6</v>
      </c>
      <c r="I441" s="32">
        <v>0</v>
      </c>
      <c r="J441" s="60"/>
      <c r="K441" s="5">
        <v>20.517546178494264</v>
      </c>
      <c r="L441" s="60"/>
      <c r="M441" s="5">
        <v>16.458516865296431</v>
      </c>
      <c r="N441" s="5">
        <v>18.682349619559957</v>
      </c>
      <c r="O441" s="5">
        <v>84.906783421189814</v>
      </c>
      <c r="P441" s="5">
        <v>10.494637017377817</v>
      </c>
      <c r="Q441" s="5">
        <v>12.121939089377818</v>
      </c>
      <c r="R441" s="5">
        <v>76.028543812215361</v>
      </c>
      <c r="S441" s="5">
        <v>13.2</v>
      </c>
      <c r="T441" s="5">
        <v>69.428543812215366</v>
      </c>
      <c r="U441" s="5">
        <v>72.413511676081072</v>
      </c>
      <c r="V441" s="5">
        <v>72.413511676081072</v>
      </c>
      <c r="W441" s="5">
        <v>667.52573809692035</v>
      </c>
      <c r="X441" s="5">
        <v>672.52572809692037</v>
      </c>
      <c r="Y441" s="5">
        <v>-1.27</v>
      </c>
      <c r="Z441" s="5">
        <v>2.4</v>
      </c>
      <c r="AA441" s="5">
        <v>76.028543812215361</v>
      </c>
      <c r="AB441" s="5">
        <v>2.81475355618513</v>
      </c>
      <c r="AC441" s="5">
        <v>17.33441139863757</v>
      </c>
      <c r="AD441" s="5">
        <v>4.1548530305867359</v>
      </c>
    </row>
    <row r="442" spans="1:30" x14ac:dyDescent="0.25">
      <c r="A442" s="32" t="s">
        <v>29</v>
      </c>
      <c r="B442" s="32">
        <v>2019</v>
      </c>
      <c r="C442" s="32">
        <v>3</v>
      </c>
      <c r="D442" s="32" t="s">
        <v>9453</v>
      </c>
      <c r="E442" s="32" t="s">
        <v>9454</v>
      </c>
      <c r="F442" s="32">
        <v>21.9</v>
      </c>
      <c r="G442" s="32">
        <v>93</v>
      </c>
      <c r="H442" s="32">
        <v>16</v>
      </c>
      <c r="I442" s="32">
        <v>54</v>
      </c>
      <c r="J442" s="60"/>
      <c r="K442" s="5">
        <v>20.68748546223728</v>
      </c>
      <c r="L442" s="60"/>
      <c r="M442" s="5">
        <v>128.43826555023242</v>
      </c>
      <c r="N442" s="5">
        <v>196.77822061272425</v>
      </c>
      <c r="O442" s="5">
        <v>26.240635295403283</v>
      </c>
      <c r="P442" s="5">
        <v>4.6480990166589917</v>
      </c>
      <c r="Q442" s="5">
        <v>4.9286382966589919</v>
      </c>
      <c r="R442" s="5">
        <v>5.6459999999999999</v>
      </c>
      <c r="S442" s="5">
        <v>11.292</v>
      </c>
      <c r="T442" s="5">
        <v>0</v>
      </c>
      <c r="U442" s="5">
        <v>0</v>
      </c>
      <c r="V442" s="5">
        <v>-16.157456975409211</v>
      </c>
      <c r="W442" s="5">
        <v>832.97644970660235</v>
      </c>
      <c r="X442" s="5">
        <v>661.52009970660242</v>
      </c>
      <c r="Y442" s="5">
        <v>43.55</v>
      </c>
      <c r="Z442" s="5">
        <v>2.4</v>
      </c>
      <c r="AA442" s="5">
        <v>5.6459999999999999</v>
      </c>
      <c r="AB442" s="5">
        <v>2.5623691071364114E-3</v>
      </c>
      <c r="AC442" s="5">
        <v>4.5840437288269902</v>
      </c>
      <c r="AD442" s="5">
        <v>1.0622251190642138E-3</v>
      </c>
    </row>
    <row r="443" spans="1:30" x14ac:dyDescent="0.25">
      <c r="A443" s="32" t="s">
        <v>29</v>
      </c>
      <c r="B443" s="32">
        <v>2019</v>
      </c>
      <c r="C443" s="32">
        <v>3</v>
      </c>
      <c r="D443" s="32" t="s">
        <v>9455</v>
      </c>
      <c r="E443" s="32" t="s">
        <v>9456</v>
      </c>
      <c r="F443" s="32">
        <v>25.7</v>
      </c>
      <c r="G443" s="32">
        <v>80</v>
      </c>
      <c r="H443" s="32">
        <v>7</v>
      </c>
      <c r="I443" s="32">
        <v>5</v>
      </c>
      <c r="J443" s="60"/>
      <c r="K443" s="5">
        <v>21.961771433401712</v>
      </c>
      <c r="L443" s="60"/>
      <c r="M443" s="5">
        <v>85.07901241997105</v>
      </c>
      <c r="N443" s="5">
        <v>194.8330561056147</v>
      </c>
      <c r="O443" s="5">
        <v>42.245739977875125</v>
      </c>
      <c r="P443" s="5">
        <v>2.3371468582540729</v>
      </c>
      <c r="Q443" s="5">
        <v>3.2711161382540728</v>
      </c>
      <c r="R443" s="5">
        <v>6.33</v>
      </c>
      <c r="S443" s="5">
        <v>12.66</v>
      </c>
      <c r="T443" s="5">
        <v>0</v>
      </c>
      <c r="U443" s="5">
        <v>0</v>
      </c>
      <c r="V443" s="5">
        <v>-6.2934874978969088E-2</v>
      </c>
      <c r="W443" s="5">
        <v>800.12587965247349</v>
      </c>
      <c r="X443" s="5">
        <v>788.78731965247346</v>
      </c>
      <c r="Y443" s="5">
        <v>2.8799999999999994</v>
      </c>
      <c r="Z443" s="5">
        <v>2.4</v>
      </c>
      <c r="AA443" s="5">
        <v>6.33</v>
      </c>
      <c r="AB443" s="5">
        <v>7.4407921541833122E-2</v>
      </c>
      <c r="AC443" s="5">
        <v>3.1534648947125516</v>
      </c>
      <c r="AD443" s="5">
        <v>2.6676993165778741E-2</v>
      </c>
    </row>
    <row r="444" spans="1:30" x14ac:dyDescent="0.25">
      <c r="A444" s="32" t="s">
        <v>29</v>
      </c>
      <c r="B444" s="32">
        <v>2019</v>
      </c>
      <c r="C444" s="32">
        <v>3</v>
      </c>
      <c r="D444" s="32" t="s">
        <v>9457</v>
      </c>
      <c r="E444" s="32" t="s">
        <v>9458</v>
      </c>
      <c r="F444" s="32">
        <v>24.8</v>
      </c>
      <c r="G444" s="32">
        <v>76</v>
      </c>
      <c r="H444" s="32">
        <v>15</v>
      </c>
      <c r="I444" s="32">
        <v>0</v>
      </c>
      <c r="J444" s="60"/>
      <c r="K444" s="5">
        <v>20.256660202749664</v>
      </c>
      <c r="L444" s="60"/>
      <c r="M444" s="5">
        <v>36.142777509273657</v>
      </c>
      <c r="N444" s="5">
        <v>85.002350733676394</v>
      </c>
      <c r="O444" s="5">
        <v>69.402814286232783</v>
      </c>
      <c r="P444" s="5">
        <v>3.2711161382540728</v>
      </c>
      <c r="Q444" s="5">
        <v>4.354241706254073</v>
      </c>
      <c r="R444" s="5">
        <v>12.498000000000001</v>
      </c>
      <c r="S444" s="5">
        <v>12.336</v>
      </c>
      <c r="T444" s="5">
        <v>6.33</v>
      </c>
      <c r="U444" s="5">
        <v>8.8779701022648627</v>
      </c>
      <c r="V444" s="5">
        <v>8.8779701022648627</v>
      </c>
      <c r="W444" s="5">
        <v>782.43965592529878</v>
      </c>
      <c r="X444" s="5">
        <v>787.43964592529881</v>
      </c>
      <c r="Y444" s="5">
        <v>-1.27</v>
      </c>
      <c r="Z444" s="5">
        <v>2.4</v>
      </c>
      <c r="AA444" s="5">
        <v>12.498000000000001</v>
      </c>
      <c r="AB444" s="5">
        <v>1.3068297590302946</v>
      </c>
      <c r="AC444" s="5">
        <v>4.6544845889937223</v>
      </c>
      <c r="AD444" s="5">
        <v>0.54522416885025804</v>
      </c>
    </row>
    <row r="445" spans="1:30" x14ac:dyDescent="0.25">
      <c r="A445" s="32" t="s">
        <v>29</v>
      </c>
      <c r="B445" s="32">
        <v>2019</v>
      </c>
      <c r="C445" s="32">
        <v>3</v>
      </c>
      <c r="D445" s="32" t="s">
        <v>9459</v>
      </c>
      <c r="E445" s="32" t="s">
        <v>9460</v>
      </c>
      <c r="F445" s="32">
        <v>21.1</v>
      </c>
      <c r="G445" s="32">
        <v>55</v>
      </c>
      <c r="H445" s="32">
        <v>12</v>
      </c>
      <c r="I445" s="32">
        <v>0</v>
      </c>
      <c r="J445" s="60"/>
      <c r="K445" s="5">
        <v>11.700054305685489</v>
      </c>
      <c r="L445" s="60"/>
      <c r="M445" s="5">
        <v>19.409494965667868</v>
      </c>
      <c r="N445" s="5">
        <v>36.08226680558429</v>
      </c>
      <c r="O445" s="5">
        <v>82.349058511761172</v>
      </c>
      <c r="P445" s="5">
        <v>4.354241706254073</v>
      </c>
      <c r="Q445" s="5">
        <v>6.0949792262540736</v>
      </c>
      <c r="R445" s="5">
        <v>18</v>
      </c>
      <c r="S445" s="5">
        <v>11.004000000000001</v>
      </c>
      <c r="T445" s="5">
        <v>12.498000000000001</v>
      </c>
      <c r="U445" s="5">
        <v>15.08569263434341</v>
      </c>
      <c r="V445" s="5">
        <v>15.08569263434341</v>
      </c>
      <c r="W445" s="5">
        <v>770.39047452370551</v>
      </c>
      <c r="X445" s="5">
        <v>775.39046452370553</v>
      </c>
      <c r="Y445" s="5">
        <v>-1.27</v>
      </c>
      <c r="Z445" s="5">
        <v>2.4</v>
      </c>
      <c r="AA445" s="5">
        <v>18</v>
      </c>
      <c r="AB445" s="5">
        <v>2.7231949402165037</v>
      </c>
      <c r="AC445" s="5">
        <v>6.6015673559489745</v>
      </c>
      <c r="AD445" s="5">
        <v>2.0201269275986173</v>
      </c>
    </row>
    <row r="446" spans="1:30" x14ac:dyDescent="0.25">
      <c r="A446" s="32" t="s">
        <v>29</v>
      </c>
      <c r="B446" s="32">
        <v>2019</v>
      </c>
      <c r="C446" s="32">
        <v>3</v>
      </c>
      <c r="D446" s="32" t="s">
        <v>9461</v>
      </c>
      <c r="E446" s="32" t="s">
        <v>9462</v>
      </c>
      <c r="F446" s="32">
        <v>19.3</v>
      </c>
      <c r="G446" s="32">
        <v>59</v>
      </c>
      <c r="H446" s="32">
        <v>16</v>
      </c>
      <c r="I446" s="32">
        <v>0</v>
      </c>
      <c r="J446" s="60"/>
      <c r="K446" s="5">
        <v>11.079182700757785</v>
      </c>
      <c r="L446" s="60"/>
      <c r="M446" s="5">
        <v>16.446185282671554</v>
      </c>
      <c r="N446" s="5">
        <v>19.354506937676458</v>
      </c>
      <c r="O446" s="5">
        <v>84.917665215826659</v>
      </c>
      <c r="P446" s="5">
        <v>6.0949792262540736</v>
      </c>
      <c r="Q446" s="5">
        <v>7.5523894982540734</v>
      </c>
      <c r="R446" s="5">
        <v>23.178000000000001</v>
      </c>
      <c r="S446" s="5">
        <v>10.356</v>
      </c>
      <c r="T446" s="5">
        <v>18</v>
      </c>
      <c r="U446" s="5">
        <v>20.623650062504371</v>
      </c>
      <c r="V446" s="5">
        <v>20.623650062504371</v>
      </c>
      <c r="W446" s="5">
        <v>759.79799546647996</v>
      </c>
      <c r="X446" s="5">
        <v>764.79798546647999</v>
      </c>
      <c r="Y446" s="5">
        <v>-1.27</v>
      </c>
      <c r="Z446" s="5">
        <v>2.4</v>
      </c>
      <c r="AA446" s="5">
        <v>23.178000000000001</v>
      </c>
      <c r="AB446" s="5">
        <v>4.665370090312579</v>
      </c>
      <c r="AC446" s="5">
        <v>8.3239921567843425</v>
      </c>
      <c r="AD446" s="5">
        <v>4.5754643171472633</v>
      </c>
    </row>
    <row r="447" spans="1:30" x14ac:dyDescent="0.25">
      <c r="A447" s="32" t="s">
        <v>29</v>
      </c>
      <c r="B447" s="32">
        <v>2019</v>
      </c>
      <c r="C447" s="32">
        <v>3</v>
      </c>
      <c r="D447" s="32" t="s">
        <v>9463</v>
      </c>
      <c r="E447" s="32" t="s">
        <v>9464</v>
      </c>
      <c r="F447" s="32">
        <v>21.6</v>
      </c>
      <c r="G447" s="32">
        <v>61</v>
      </c>
      <c r="H447" s="32">
        <v>5</v>
      </c>
      <c r="I447" s="32">
        <v>0</v>
      </c>
      <c r="J447" s="60"/>
      <c r="K447" s="5">
        <v>13.745156945728128</v>
      </c>
      <c r="L447" s="60"/>
      <c r="M447" s="5">
        <v>15.773023500372506</v>
      </c>
      <c r="N447" s="5">
        <v>16.392175269503539</v>
      </c>
      <c r="O447" s="5">
        <v>85.51418389618317</v>
      </c>
      <c r="P447" s="5">
        <v>7.5523894982540734</v>
      </c>
      <c r="Q447" s="5">
        <v>9.095007042254073</v>
      </c>
      <c r="R447" s="5">
        <v>28.770000000000003</v>
      </c>
      <c r="S447" s="5">
        <v>11.184000000000001</v>
      </c>
      <c r="T447" s="5">
        <v>23.178000000000001</v>
      </c>
      <c r="U447" s="5">
        <v>25.835947814903953</v>
      </c>
      <c r="V447" s="5">
        <v>25.835947814903953</v>
      </c>
      <c r="W447" s="5">
        <v>749.96148968896341</v>
      </c>
      <c r="X447" s="5">
        <v>754.96147968896344</v>
      </c>
      <c r="Y447" s="5">
        <v>-1.27</v>
      </c>
      <c r="Z447" s="5">
        <v>2.4</v>
      </c>
      <c r="AA447" s="5">
        <v>28.770000000000003</v>
      </c>
      <c r="AB447" s="5">
        <v>2.9107571908082721</v>
      </c>
      <c r="AC447" s="5">
        <v>10.160200482153401</v>
      </c>
      <c r="AD447" s="5">
        <v>3.0154069414087048</v>
      </c>
    </row>
    <row r="448" spans="1:30" x14ac:dyDescent="0.25">
      <c r="A448" s="32" t="s">
        <v>29</v>
      </c>
      <c r="B448" s="32">
        <v>2019</v>
      </c>
      <c r="C448" s="32">
        <v>3</v>
      </c>
      <c r="D448" s="32" t="s">
        <v>9465</v>
      </c>
      <c r="E448" s="32" t="s">
        <v>9466</v>
      </c>
      <c r="F448" s="32">
        <v>23.8</v>
      </c>
      <c r="G448" s="32">
        <v>60</v>
      </c>
      <c r="H448" s="32">
        <v>3</v>
      </c>
      <c r="I448" s="32">
        <v>0</v>
      </c>
      <c r="J448" s="60"/>
      <c r="K448" s="5">
        <v>15.555806859612916</v>
      </c>
      <c r="L448" s="60"/>
      <c r="M448" s="5">
        <v>15.157071086774582</v>
      </c>
      <c r="N448" s="5">
        <v>15.719235658449509</v>
      </c>
      <c r="O448" s="5">
        <v>86.064340633914966</v>
      </c>
      <c r="P448" s="5">
        <v>9.095007042254073</v>
      </c>
      <c r="Q448" s="5">
        <v>10.830517122254072</v>
      </c>
      <c r="R448" s="5">
        <v>34.758000000000003</v>
      </c>
      <c r="S448" s="5">
        <v>11.976000000000001</v>
      </c>
      <c r="T448" s="5">
        <v>28.770000000000003</v>
      </c>
      <c r="U448" s="5">
        <v>31.465493235388092</v>
      </c>
      <c r="V448" s="5">
        <v>31.465493235388092</v>
      </c>
      <c r="W448" s="5">
        <v>739.48056059646012</v>
      </c>
      <c r="X448" s="5">
        <v>744.48055059646015</v>
      </c>
      <c r="Y448" s="5">
        <v>-1.27</v>
      </c>
      <c r="Z448" s="5">
        <v>2.4</v>
      </c>
      <c r="AA448" s="5">
        <v>34.758000000000003</v>
      </c>
      <c r="AB448" s="5">
        <v>2.8422622889316189</v>
      </c>
      <c r="AC448" s="5">
        <v>12.175998044276172</v>
      </c>
      <c r="AD448" s="5">
        <v>3.3119592838301819</v>
      </c>
    </row>
    <row r="449" spans="1:30" x14ac:dyDescent="0.25">
      <c r="A449" s="32" t="s">
        <v>29</v>
      </c>
      <c r="B449" s="32">
        <v>2019</v>
      </c>
      <c r="C449" s="32">
        <v>3</v>
      </c>
      <c r="D449" s="32" t="s">
        <v>9467</v>
      </c>
      <c r="E449" s="32" t="s">
        <v>9468</v>
      </c>
      <c r="F449" s="32">
        <v>26.1</v>
      </c>
      <c r="G449" s="32">
        <v>66</v>
      </c>
      <c r="H449" s="32">
        <v>21</v>
      </c>
      <c r="I449" s="32">
        <v>0</v>
      </c>
      <c r="J449" s="60"/>
      <c r="K449" s="5">
        <v>19.231171206196819</v>
      </c>
      <c r="L449" s="60"/>
      <c r="M449" s="5">
        <v>15.103486534637469</v>
      </c>
      <c r="N449" s="5">
        <v>15.103486534637469</v>
      </c>
      <c r="O449" s="5">
        <v>86.112398751251462</v>
      </c>
      <c r="P449" s="5">
        <v>10.830517122254072</v>
      </c>
      <c r="Q449" s="5">
        <v>12.441962626254073</v>
      </c>
      <c r="R449" s="5">
        <v>41.160000000000004</v>
      </c>
      <c r="S449" s="5">
        <v>12.804</v>
      </c>
      <c r="T449" s="5">
        <v>34.758000000000003</v>
      </c>
      <c r="U449" s="5">
        <v>37.494287683380719</v>
      </c>
      <c r="V449" s="5">
        <v>37.494287683380719</v>
      </c>
      <c r="W449" s="5">
        <v>728.41869142524251</v>
      </c>
      <c r="X449" s="5">
        <v>733.41868142524254</v>
      </c>
      <c r="Y449" s="5">
        <v>-1.27</v>
      </c>
      <c r="Z449" s="5">
        <v>2.4</v>
      </c>
      <c r="AA449" s="5">
        <v>41.160000000000004</v>
      </c>
      <c r="AB449" s="5">
        <v>7.0865445171840697</v>
      </c>
      <c r="AC449" s="5">
        <v>14.173163878140176</v>
      </c>
      <c r="AD449" s="5">
        <v>8.9476965056138145</v>
      </c>
    </row>
    <row r="450" spans="1:30" x14ac:dyDescent="0.25">
      <c r="A450" s="32" t="s">
        <v>29</v>
      </c>
      <c r="B450" s="32">
        <v>2019</v>
      </c>
      <c r="C450" s="32">
        <v>3</v>
      </c>
      <c r="D450" s="32" t="s">
        <v>9469</v>
      </c>
      <c r="E450" s="32" t="s">
        <v>9470</v>
      </c>
      <c r="F450" s="32">
        <v>18.7</v>
      </c>
      <c r="G450" s="32">
        <v>69</v>
      </c>
      <c r="H450" s="32">
        <v>12</v>
      </c>
      <c r="I450" s="32">
        <v>0</v>
      </c>
      <c r="J450" s="60"/>
      <c r="K450" s="5">
        <v>12.883600792720038</v>
      </c>
      <c r="L450" s="60"/>
      <c r="M450" s="5">
        <v>15.702816701821074</v>
      </c>
      <c r="N450" s="5">
        <v>15.049919667619994</v>
      </c>
      <c r="O450" s="5">
        <v>85.576681167881901</v>
      </c>
      <c r="P450" s="5">
        <v>12.441962626254073</v>
      </c>
      <c r="Q450" s="5">
        <v>13.511496850254073</v>
      </c>
      <c r="R450" s="5">
        <v>46.230000000000004</v>
      </c>
      <c r="S450" s="5">
        <v>10.139999999999999</v>
      </c>
      <c r="T450" s="5">
        <v>41.160000000000004</v>
      </c>
      <c r="U450" s="5">
        <v>43.940588104045645</v>
      </c>
      <c r="V450" s="5">
        <v>43.940588104045645</v>
      </c>
      <c r="W450" s="5">
        <v>716.77376255171987</v>
      </c>
      <c r="X450" s="5">
        <v>721.77375255171989</v>
      </c>
      <c r="Y450" s="5">
        <v>-1.27</v>
      </c>
      <c r="Z450" s="5">
        <v>2.4</v>
      </c>
      <c r="AA450" s="5">
        <v>46.230000000000004</v>
      </c>
      <c r="AB450" s="5">
        <v>4.1777521062774587</v>
      </c>
      <c r="AC450" s="5">
        <v>15.614206217775527</v>
      </c>
      <c r="AD450" s="5">
        <v>5.8314210395098653</v>
      </c>
    </row>
    <row r="451" spans="1:30" x14ac:dyDescent="0.25">
      <c r="A451" s="32" t="s">
        <v>29</v>
      </c>
      <c r="B451" s="32">
        <v>2019</v>
      </c>
      <c r="C451" s="32">
        <v>3</v>
      </c>
      <c r="D451" s="32" t="s">
        <v>9471</v>
      </c>
      <c r="E451" s="32" t="s">
        <v>9472</v>
      </c>
      <c r="F451" s="32">
        <v>20.9</v>
      </c>
      <c r="G451" s="32">
        <v>66</v>
      </c>
      <c r="H451" s="32">
        <v>9</v>
      </c>
      <c r="I451" s="32">
        <v>0</v>
      </c>
      <c r="J451" s="60"/>
      <c r="K451" s="5">
        <v>14.296409318771532</v>
      </c>
      <c r="L451" s="60"/>
      <c r="M451" s="5">
        <v>15.649052031046887</v>
      </c>
      <c r="N451" s="5">
        <v>15.649052031046887</v>
      </c>
      <c r="O451" s="5">
        <v>85.624578284277234</v>
      </c>
      <c r="P451" s="5">
        <v>13.511496850254073</v>
      </c>
      <c r="Q451" s="5">
        <v>14.814871890254073</v>
      </c>
      <c r="R451" s="5">
        <v>51.696000000000005</v>
      </c>
      <c r="S451" s="5">
        <v>10.932</v>
      </c>
      <c r="T451" s="5">
        <v>46.230000000000004</v>
      </c>
      <c r="U451" s="5">
        <v>49.046181511506127</v>
      </c>
      <c r="V451" s="5">
        <v>49.046181511506127</v>
      </c>
      <c r="W451" s="5">
        <v>707.68301455984943</v>
      </c>
      <c r="X451" s="5">
        <v>712.68300455984945</v>
      </c>
      <c r="Y451" s="5">
        <v>-1.27</v>
      </c>
      <c r="Z451" s="5">
        <v>2.4</v>
      </c>
      <c r="AA451" s="5">
        <v>51.696000000000005</v>
      </c>
      <c r="AB451" s="5">
        <v>3.6157832621081951</v>
      </c>
      <c r="AC451" s="5">
        <v>17.262305252818827</v>
      </c>
      <c r="AD451" s="5">
        <v>5.3730748818720171</v>
      </c>
    </row>
    <row r="452" spans="1:30" x14ac:dyDescent="0.25">
      <c r="A452" s="32" t="s">
        <v>29</v>
      </c>
      <c r="B452" s="32">
        <v>2019</v>
      </c>
      <c r="C452" s="32">
        <v>3</v>
      </c>
      <c r="D452" s="32" t="s">
        <v>9473</v>
      </c>
      <c r="E452" s="32" t="s">
        <v>9474</v>
      </c>
      <c r="F452" s="32">
        <v>22.4</v>
      </c>
      <c r="G452" s="32">
        <v>68</v>
      </c>
      <c r="H452" s="32">
        <v>19</v>
      </c>
      <c r="I452" s="32">
        <v>0</v>
      </c>
      <c r="J452" s="60"/>
      <c r="K452" s="5">
        <v>16.186863736019198</v>
      </c>
      <c r="L452" s="60"/>
      <c r="M452" s="5">
        <v>15.595305104838969</v>
      </c>
      <c r="N452" s="5">
        <v>15.595305104838969</v>
      </c>
      <c r="O452" s="5">
        <v>85.6724912139221</v>
      </c>
      <c r="P452" s="5">
        <v>14.814871890254073</v>
      </c>
      <c r="Q452" s="5">
        <v>16.125216850254073</v>
      </c>
      <c r="R452" s="5">
        <v>57.432000000000002</v>
      </c>
      <c r="S452" s="5">
        <v>11.472</v>
      </c>
      <c r="T452" s="5">
        <v>51.696000000000005</v>
      </c>
      <c r="U452" s="5">
        <v>54.551067379441584</v>
      </c>
      <c r="V452" s="5">
        <v>54.551067379441584</v>
      </c>
      <c r="W452" s="5">
        <v>698.01043968502188</v>
      </c>
      <c r="X452" s="5">
        <v>703.0104296850219</v>
      </c>
      <c r="Y452" s="5">
        <v>-1.27</v>
      </c>
      <c r="Z452" s="5">
        <v>2.4</v>
      </c>
      <c r="AA452" s="5">
        <v>57.432000000000002</v>
      </c>
      <c r="AB452" s="5">
        <v>6.0242458119179476</v>
      </c>
      <c r="AC452" s="5">
        <v>18.949369379849227</v>
      </c>
      <c r="AD452" s="5">
        <v>9.0547111385763142</v>
      </c>
    </row>
    <row r="453" spans="1:30" x14ac:dyDescent="0.25">
      <c r="A453" s="32" t="s">
        <v>29</v>
      </c>
      <c r="B453" s="32">
        <v>2019</v>
      </c>
      <c r="C453" s="32">
        <v>3</v>
      </c>
      <c r="D453" s="32" t="s">
        <v>9475</v>
      </c>
      <c r="E453" s="32" t="s">
        <v>9476</v>
      </c>
      <c r="F453" s="32">
        <v>24.7</v>
      </c>
      <c r="G453" s="32">
        <v>61</v>
      </c>
      <c r="H453" s="32">
        <v>27</v>
      </c>
      <c r="I453" s="32">
        <v>0</v>
      </c>
      <c r="J453" s="60"/>
      <c r="K453" s="5">
        <v>16.659419619869055</v>
      </c>
      <c r="L453" s="60"/>
      <c r="M453" s="5">
        <v>15.017578855143464</v>
      </c>
      <c r="N453" s="5">
        <v>15.54157591734084</v>
      </c>
      <c r="O453" s="5">
        <v>86.189512608889828</v>
      </c>
      <c r="P453" s="5">
        <v>16.125216850254073</v>
      </c>
      <c r="Q453" s="5">
        <v>17.878500226254072</v>
      </c>
      <c r="R453" s="5">
        <v>63.582000000000001</v>
      </c>
      <c r="S453" s="5">
        <v>12.3</v>
      </c>
      <c r="T453" s="5">
        <v>57.432000000000002</v>
      </c>
      <c r="U453" s="5">
        <v>60.328453664039472</v>
      </c>
      <c r="V453" s="5">
        <v>60.328453664039472</v>
      </c>
      <c r="W453" s="5">
        <v>688.00120783630587</v>
      </c>
      <c r="X453" s="5">
        <v>693.00119783630589</v>
      </c>
      <c r="Y453" s="5">
        <v>-1.27</v>
      </c>
      <c r="Z453" s="5">
        <v>2.4</v>
      </c>
      <c r="AA453" s="5">
        <v>63.582000000000001</v>
      </c>
      <c r="AB453" s="5">
        <v>9.6923011437205773</v>
      </c>
      <c r="AC453" s="5">
        <v>20.996844619254734</v>
      </c>
      <c r="AD453" s="5">
        <v>14.053624230297578</v>
      </c>
    </row>
    <row r="454" spans="1:30" x14ac:dyDescent="0.25">
      <c r="A454" s="32" t="s">
        <v>29</v>
      </c>
      <c r="B454" s="32">
        <v>2019</v>
      </c>
      <c r="C454" s="32">
        <v>3</v>
      </c>
      <c r="D454" s="32" t="s">
        <v>9477</v>
      </c>
      <c r="E454" s="32" t="s">
        <v>9478</v>
      </c>
      <c r="F454" s="32">
        <v>25.2</v>
      </c>
      <c r="G454" s="32">
        <v>74</v>
      </c>
      <c r="H454" s="32">
        <v>15</v>
      </c>
      <c r="I454" s="32">
        <v>0</v>
      </c>
      <c r="J454" s="60"/>
      <c r="K454" s="5">
        <v>20.211527949228266</v>
      </c>
      <c r="L454" s="60"/>
      <c r="M454" s="5">
        <v>15.70550870511803</v>
      </c>
      <c r="N454" s="5">
        <v>14.964040341215265</v>
      </c>
      <c r="O454" s="5">
        <v>85.574283784839906</v>
      </c>
      <c r="P454" s="5">
        <v>17.878500226254072</v>
      </c>
      <c r="Q454" s="5">
        <v>19.070008050254071</v>
      </c>
      <c r="R454" s="5">
        <v>69.822000000000003</v>
      </c>
      <c r="S454" s="5">
        <v>12.48</v>
      </c>
      <c r="T454" s="5">
        <v>63.582000000000001</v>
      </c>
      <c r="U454" s="5">
        <v>66.523496156985601</v>
      </c>
      <c r="V454" s="5">
        <v>66.523496156985601</v>
      </c>
      <c r="W454" s="5">
        <v>677.42780573516552</v>
      </c>
      <c r="X454" s="5">
        <v>682.42779573516555</v>
      </c>
      <c r="Y454" s="5">
        <v>-1.27</v>
      </c>
      <c r="Z454" s="5">
        <v>2.4</v>
      </c>
      <c r="AA454" s="5">
        <v>69.822000000000003</v>
      </c>
      <c r="AB454" s="5">
        <v>4.8577695297052799</v>
      </c>
      <c r="AC454" s="5">
        <v>22.664508438786108</v>
      </c>
      <c r="AD454" s="5">
        <v>8.2915590588600594</v>
      </c>
    </row>
    <row r="455" spans="1:30" x14ac:dyDescent="0.25">
      <c r="A455" s="32" t="s">
        <v>29</v>
      </c>
      <c r="B455" s="32">
        <v>2019</v>
      </c>
      <c r="C455" s="32">
        <v>3</v>
      </c>
      <c r="D455" s="32" t="s">
        <v>9479</v>
      </c>
      <c r="E455" s="32" t="s">
        <v>9480</v>
      </c>
      <c r="F455" s="32">
        <v>24.3</v>
      </c>
      <c r="G455" s="32">
        <v>84</v>
      </c>
      <c r="H455" s="32">
        <v>3</v>
      </c>
      <c r="I455" s="32">
        <v>0</v>
      </c>
      <c r="J455" s="60"/>
      <c r="K455" s="5">
        <v>21.39426617211938</v>
      </c>
      <c r="L455" s="60"/>
      <c r="M455" s="5">
        <v>18.244761428344546</v>
      </c>
      <c r="N455" s="5">
        <v>15.651743145871366</v>
      </c>
      <c r="O455" s="5">
        <v>83.347677955858515</v>
      </c>
      <c r="P455" s="5">
        <v>19.070008050254071</v>
      </c>
      <c r="Q455" s="5">
        <v>19.778151922254072</v>
      </c>
      <c r="R455" s="5">
        <v>75.900000000000006</v>
      </c>
      <c r="S455" s="5">
        <v>12.156000000000001</v>
      </c>
      <c r="T455" s="5">
        <v>69.822000000000003</v>
      </c>
      <c r="U455" s="5">
        <v>72.809916442490334</v>
      </c>
      <c r="V455" s="5">
        <v>72.809916442490334</v>
      </c>
      <c r="W455" s="5">
        <v>666.86453981801458</v>
      </c>
      <c r="X455" s="5">
        <v>671.8645298180146</v>
      </c>
      <c r="Y455" s="5">
        <v>-1.27</v>
      </c>
      <c r="Z455" s="5">
        <v>2.4</v>
      </c>
      <c r="AA455" s="5">
        <v>75.900000000000006</v>
      </c>
      <c r="AB455" s="5">
        <v>1.9642846839001769</v>
      </c>
      <c r="AC455" s="5">
        <v>23.952406274995322</v>
      </c>
      <c r="AD455" s="5">
        <v>3.4887556883716759</v>
      </c>
    </row>
    <row r="456" spans="1:30" x14ac:dyDescent="0.25">
      <c r="A456" s="32" t="s">
        <v>29</v>
      </c>
      <c r="B456" s="32">
        <v>2019</v>
      </c>
      <c r="C456" s="32">
        <v>3</v>
      </c>
      <c r="D456" s="32" t="s">
        <v>9481</v>
      </c>
      <c r="E456" s="32" t="s">
        <v>9482</v>
      </c>
      <c r="F456" s="32">
        <v>27.1</v>
      </c>
      <c r="G456" s="32">
        <v>76</v>
      </c>
      <c r="H456" s="32">
        <v>10</v>
      </c>
      <c r="I456" s="32">
        <v>36</v>
      </c>
      <c r="J456" s="60"/>
      <c r="K456" s="5">
        <v>22.476399909613932</v>
      </c>
      <c r="L456" s="60"/>
      <c r="M456" s="5">
        <v>66.760337867282004</v>
      </c>
      <c r="N456" s="5">
        <v>192.32160478737549</v>
      </c>
      <c r="O456" s="5">
        <v>50.956920359976351</v>
      </c>
      <c r="P456" s="5">
        <v>7.3830715238172466</v>
      </c>
      <c r="Q456" s="5">
        <v>8.5623819878172469</v>
      </c>
      <c r="R456" s="5">
        <v>19.606623228072575</v>
      </c>
      <c r="S456" s="5">
        <v>13.164000000000001</v>
      </c>
      <c r="T456" s="5">
        <v>13.024623228072574</v>
      </c>
      <c r="U456" s="5">
        <v>13.024623228072574</v>
      </c>
      <c r="V456" s="5">
        <v>13.024623228072574</v>
      </c>
      <c r="W456" s="5">
        <v>774.3702896571798</v>
      </c>
      <c r="X456" s="5">
        <v>661.73271965717981</v>
      </c>
      <c r="Y456" s="5">
        <v>28.61</v>
      </c>
      <c r="Z456" s="5">
        <v>2.4</v>
      </c>
      <c r="AA456" s="5">
        <v>19.606623228072575</v>
      </c>
      <c r="AB456" s="5">
        <v>0.30423254960267254</v>
      </c>
      <c r="AC456" s="5">
        <v>8.5211789980210426</v>
      </c>
      <c r="AD456" s="5">
        <v>0.16863050031623736</v>
      </c>
    </row>
    <row r="457" spans="1:30" x14ac:dyDescent="0.25">
      <c r="A457" s="32" t="s">
        <v>29</v>
      </c>
      <c r="B457" s="32">
        <v>2019</v>
      </c>
      <c r="C457" s="32">
        <v>4</v>
      </c>
      <c r="D457" s="32" t="s">
        <v>9483</v>
      </c>
      <c r="E457" s="32" t="s">
        <v>9484</v>
      </c>
      <c r="F457" s="32">
        <v>27.9</v>
      </c>
      <c r="G457" s="32">
        <v>77</v>
      </c>
      <c r="H457" s="32">
        <v>3</v>
      </c>
      <c r="I457" s="32">
        <v>0</v>
      </c>
      <c r="J457" s="60"/>
      <c r="K457" s="5">
        <v>23.464430391627292</v>
      </c>
      <c r="L457" s="60"/>
      <c r="M457" s="5">
        <v>36.681107564475923</v>
      </c>
      <c r="N457" s="5">
        <v>66.689722101655178</v>
      </c>
      <c r="O457" s="5">
        <v>69.025438600119401</v>
      </c>
      <c r="P457" s="5">
        <v>8.5623819878172469</v>
      </c>
      <c r="Q457" s="5">
        <v>9.5603874078172471</v>
      </c>
      <c r="R457" s="5">
        <v>25.332623228072574</v>
      </c>
      <c r="S457" s="5">
        <v>11.452</v>
      </c>
      <c r="T457" s="5">
        <v>19.606623228072575</v>
      </c>
      <c r="U457" s="5">
        <v>22.240867370902446</v>
      </c>
      <c r="V457" s="5">
        <v>22.240867370902446</v>
      </c>
      <c r="W457" s="5">
        <v>756.7323008376502</v>
      </c>
      <c r="X457" s="5">
        <v>761.73229083765023</v>
      </c>
      <c r="Y457" s="5">
        <v>-1.27</v>
      </c>
      <c r="Z457" s="5">
        <v>0.4</v>
      </c>
      <c r="AA457" s="5">
        <v>25.332623228072574</v>
      </c>
      <c r="AB457" s="5">
        <v>0.7054586916448492</v>
      </c>
      <c r="AC457" s="5">
        <v>9.8383921838638813</v>
      </c>
      <c r="AD457" s="5">
        <v>0.42184288809418929</v>
      </c>
    </row>
    <row r="458" spans="1:30" x14ac:dyDescent="0.25">
      <c r="A458" s="32" t="s">
        <v>29</v>
      </c>
      <c r="B458" s="32">
        <v>2019</v>
      </c>
      <c r="C458" s="32">
        <v>4</v>
      </c>
      <c r="D458" s="32" t="s">
        <v>9485</v>
      </c>
      <c r="E458" s="32" t="s">
        <v>9486</v>
      </c>
      <c r="F458" s="32">
        <v>30.3</v>
      </c>
      <c r="G458" s="32">
        <v>68</v>
      </c>
      <c r="H458" s="32">
        <v>17</v>
      </c>
      <c r="I458" s="32">
        <v>0</v>
      </c>
      <c r="J458" s="60"/>
      <c r="K458" s="5">
        <v>23.707305504644843</v>
      </c>
      <c r="L458" s="60"/>
      <c r="M458" s="5">
        <v>18.421207231172879</v>
      </c>
      <c r="N458" s="5">
        <v>36.62041918959109</v>
      </c>
      <c r="O458" s="5">
        <v>83.195494104282631</v>
      </c>
      <c r="P458" s="5">
        <v>9.5603874078172471</v>
      </c>
      <c r="Q458" s="5">
        <v>11.063829455817247</v>
      </c>
      <c r="R458" s="5">
        <v>31.490623228072575</v>
      </c>
      <c r="S458" s="5">
        <v>12.316000000000001</v>
      </c>
      <c r="T458" s="5">
        <v>25.332623228072574</v>
      </c>
      <c r="U458" s="5">
        <v>28.004974924178484</v>
      </c>
      <c r="V458" s="5">
        <v>28.004974924178484</v>
      </c>
      <c r="W458" s="5">
        <v>745.90577880533283</v>
      </c>
      <c r="X458" s="5">
        <v>750.90576880533285</v>
      </c>
      <c r="Y458" s="5">
        <v>-1.27</v>
      </c>
      <c r="Z458" s="5">
        <v>0.4</v>
      </c>
      <c r="AA458" s="5">
        <v>31.490623228072575</v>
      </c>
      <c r="AB458" s="5">
        <v>3.8990710302642135</v>
      </c>
      <c r="AC458" s="5">
        <v>11.780413364728544</v>
      </c>
      <c r="AD458" s="5">
        <v>4.6131018491661155</v>
      </c>
    </row>
    <row r="459" spans="1:30" x14ac:dyDescent="0.25">
      <c r="A459" s="32" t="s">
        <v>29</v>
      </c>
      <c r="B459" s="32">
        <v>2019</v>
      </c>
      <c r="C459" s="32">
        <v>4</v>
      </c>
      <c r="D459" s="32" t="s">
        <v>9487</v>
      </c>
      <c r="E459" s="32" t="s">
        <v>9488</v>
      </c>
      <c r="F459" s="32">
        <v>28.7</v>
      </c>
      <c r="G459" s="32">
        <v>74</v>
      </c>
      <c r="H459" s="32">
        <v>0</v>
      </c>
      <c r="I459" s="32">
        <v>0</v>
      </c>
      <c r="J459" s="60"/>
      <c r="K459" s="5">
        <v>23.577865577199262</v>
      </c>
      <c r="L459" s="60"/>
      <c r="M459" s="5">
        <v>17.695032418608257</v>
      </c>
      <c r="N459" s="5">
        <v>18.366545379031272</v>
      </c>
      <c r="O459" s="5">
        <v>83.823905234473216</v>
      </c>
      <c r="P459" s="5">
        <v>11.063829455817247</v>
      </c>
      <c r="Q459" s="5">
        <v>12.223131703817247</v>
      </c>
      <c r="R459" s="5">
        <v>37.360623228072576</v>
      </c>
      <c r="S459" s="5">
        <v>11.74</v>
      </c>
      <c r="T459" s="5">
        <v>31.490623228072575</v>
      </c>
      <c r="U459" s="5">
        <v>34.204575055561421</v>
      </c>
      <c r="V459" s="5">
        <v>34.204575055561421</v>
      </c>
      <c r="W459" s="5">
        <v>734.4341142030911</v>
      </c>
      <c r="X459" s="5">
        <v>739.43410420309112</v>
      </c>
      <c r="Y459" s="5">
        <v>-1.27</v>
      </c>
      <c r="Z459" s="5">
        <v>0.4</v>
      </c>
      <c r="AA459" s="5">
        <v>37.360623228072576</v>
      </c>
      <c r="AB459" s="5">
        <v>1.7976600993328253</v>
      </c>
      <c r="AC459" s="5">
        <v>13.447415290761915</v>
      </c>
      <c r="AD459" s="5">
        <v>1.9004164461587485</v>
      </c>
    </row>
    <row r="460" spans="1:30" x14ac:dyDescent="0.25">
      <c r="A460" s="32" t="s">
        <v>29</v>
      </c>
      <c r="B460" s="32">
        <v>2019</v>
      </c>
      <c r="C460" s="32">
        <v>4</v>
      </c>
      <c r="D460" s="32" t="s">
        <v>9489</v>
      </c>
      <c r="E460" s="32" t="s">
        <v>9490</v>
      </c>
      <c r="F460" s="32">
        <v>28.6</v>
      </c>
      <c r="G460" s="32">
        <v>76</v>
      </c>
      <c r="H460" s="32">
        <v>24</v>
      </c>
      <c r="I460" s="32">
        <v>0</v>
      </c>
      <c r="J460" s="60"/>
      <c r="K460" s="5">
        <v>23.923711348062341</v>
      </c>
      <c r="L460" s="60"/>
      <c r="M460" s="5">
        <v>17.505436963533274</v>
      </c>
      <c r="N460" s="5">
        <v>17.640610234205464</v>
      </c>
      <c r="O460" s="5">
        <v>83.988888015473165</v>
      </c>
      <c r="P460" s="5">
        <v>12.223131703817247</v>
      </c>
      <c r="Q460" s="5">
        <v>13.289665831817247</v>
      </c>
      <c r="R460" s="5">
        <v>43.212623228072573</v>
      </c>
      <c r="S460" s="5">
        <v>11.704000000000001</v>
      </c>
      <c r="T460" s="5">
        <v>37.360623228072576</v>
      </c>
      <c r="U460" s="5">
        <v>40.114834407860364</v>
      </c>
      <c r="V460" s="5">
        <v>40.114834407860364</v>
      </c>
      <c r="W460" s="5">
        <v>723.66215131778779</v>
      </c>
      <c r="X460" s="5">
        <v>728.66214131778781</v>
      </c>
      <c r="Y460" s="5">
        <v>-1.27</v>
      </c>
      <c r="Z460" s="5">
        <v>0.4</v>
      </c>
      <c r="AA460" s="5">
        <v>43.212623228072573</v>
      </c>
      <c r="AB460" s="5">
        <v>6.1566253739465582</v>
      </c>
      <c r="AC460" s="5">
        <v>15.026307067291246</v>
      </c>
      <c r="AD460" s="5">
        <v>8.1597371604273494</v>
      </c>
    </row>
    <row r="461" spans="1:30" x14ac:dyDescent="0.25">
      <c r="A461" s="32" t="s">
        <v>29</v>
      </c>
      <c r="B461" s="32">
        <v>2019</v>
      </c>
      <c r="C461" s="32">
        <v>4</v>
      </c>
      <c r="D461" s="32" t="s">
        <v>9491</v>
      </c>
      <c r="E461" s="32" t="s">
        <v>9492</v>
      </c>
      <c r="F461" s="32">
        <v>19.3</v>
      </c>
      <c r="G461" s="32">
        <v>71</v>
      </c>
      <c r="H461" s="32">
        <v>21</v>
      </c>
      <c r="I461" s="32">
        <v>0</v>
      </c>
      <c r="J461" s="60"/>
      <c r="K461" s="5">
        <v>13.89516541591621</v>
      </c>
      <c r="L461" s="60"/>
      <c r="M461" s="5">
        <v>17.451077353476503</v>
      </c>
      <c r="N461" s="5">
        <v>17.451077353476503</v>
      </c>
      <c r="O461" s="5">
        <v>84.036260921410829</v>
      </c>
      <c r="P461" s="5">
        <v>13.289665831817247</v>
      </c>
      <c r="Q461" s="5">
        <v>14.174853247817246</v>
      </c>
      <c r="R461" s="5">
        <v>47.39062322807257</v>
      </c>
      <c r="S461" s="5">
        <v>8.3559999999999999</v>
      </c>
      <c r="T461" s="5">
        <v>43.212623228072573</v>
      </c>
      <c r="U461" s="5">
        <v>46.007566849475971</v>
      </c>
      <c r="V461" s="5">
        <v>46.007566849475971</v>
      </c>
      <c r="W461" s="5">
        <v>713.07942558617935</v>
      </c>
      <c r="X461" s="5">
        <v>718.07941558617938</v>
      </c>
      <c r="Y461" s="5">
        <v>-1.27</v>
      </c>
      <c r="Z461" s="5">
        <v>0.4</v>
      </c>
      <c r="AA461" s="5">
        <v>47.39062322807257</v>
      </c>
      <c r="AB461" s="5">
        <v>5.3265726969013194</v>
      </c>
      <c r="AC461" s="5">
        <v>16.220531841072027</v>
      </c>
      <c r="AD461" s="5">
        <v>7.4725428528377957</v>
      </c>
    </row>
    <row r="462" spans="1:30" x14ac:dyDescent="0.25">
      <c r="A462" s="32" t="s">
        <v>29</v>
      </c>
      <c r="B462" s="32">
        <v>2019</v>
      </c>
      <c r="C462" s="32">
        <v>4</v>
      </c>
      <c r="D462" s="32" t="s">
        <v>9493</v>
      </c>
      <c r="E462" s="32" t="s">
        <v>9494</v>
      </c>
      <c r="F462" s="32">
        <v>21.2</v>
      </c>
      <c r="G462" s="32">
        <v>64</v>
      </c>
      <c r="H462" s="32">
        <v>7</v>
      </c>
      <c r="I462" s="32">
        <v>0</v>
      </c>
      <c r="J462" s="60"/>
      <c r="K462" s="5">
        <v>14.106370070428516</v>
      </c>
      <c r="L462" s="60"/>
      <c r="M462" s="5">
        <v>16.534892415509798</v>
      </c>
      <c r="N462" s="5">
        <v>17.396735684340566</v>
      </c>
      <c r="O462" s="5">
        <v>84.839423633818726</v>
      </c>
      <c r="P462" s="5">
        <v>14.174853247817246</v>
      </c>
      <c r="Q462" s="5">
        <v>15.376050775817246</v>
      </c>
      <c r="R462" s="5">
        <v>51.910623228072573</v>
      </c>
      <c r="S462" s="5">
        <v>9.0400000000000009</v>
      </c>
      <c r="T462" s="5">
        <v>47.39062322807257</v>
      </c>
      <c r="U462" s="5">
        <v>50.215016878689269</v>
      </c>
      <c r="V462" s="5">
        <v>50.215016878689269</v>
      </c>
      <c r="W462" s="5">
        <v>705.61812059007048</v>
      </c>
      <c r="X462" s="5">
        <v>710.6181105900705</v>
      </c>
      <c r="Y462" s="5">
        <v>-1.27</v>
      </c>
      <c r="Z462" s="5">
        <v>0.4</v>
      </c>
      <c r="AA462" s="5">
        <v>51.910623228072573</v>
      </c>
      <c r="AB462" s="5">
        <v>2.9330001417970673</v>
      </c>
      <c r="AC462" s="5">
        <v>17.6684837055233</v>
      </c>
      <c r="AD462" s="5">
        <v>4.3980365507896764</v>
      </c>
    </row>
    <row r="463" spans="1:30" x14ac:dyDescent="0.25">
      <c r="A463" s="32" t="s">
        <v>29</v>
      </c>
      <c r="B463" s="32">
        <v>2019</v>
      </c>
      <c r="C463" s="32">
        <v>4</v>
      </c>
      <c r="D463" s="32" t="s">
        <v>9495</v>
      </c>
      <c r="E463" s="32" t="s">
        <v>9496</v>
      </c>
      <c r="F463" s="32">
        <v>22.1</v>
      </c>
      <c r="G463" s="32">
        <v>58</v>
      </c>
      <c r="H463" s="32">
        <v>6</v>
      </c>
      <c r="I463" s="32">
        <v>0</v>
      </c>
      <c r="J463" s="60"/>
      <c r="K463" s="5">
        <v>13.440203638520423</v>
      </c>
      <c r="L463" s="60"/>
      <c r="M463" s="5">
        <v>15.289581099533727</v>
      </c>
      <c r="N463" s="5">
        <v>16.480853125317051</v>
      </c>
      <c r="O463" s="5">
        <v>85.945633129691274</v>
      </c>
      <c r="P463" s="5">
        <v>15.376050775817246</v>
      </c>
      <c r="Q463" s="5">
        <v>16.834006519817247</v>
      </c>
      <c r="R463" s="5">
        <v>56.592623228072576</v>
      </c>
      <c r="S463" s="5">
        <v>9.3640000000000008</v>
      </c>
      <c r="T463" s="5">
        <v>51.910623228072573</v>
      </c>
      <c r="U463" s="5">
        <v>54.767228412598335</v>
      </c>
      <c r="V463" s="5">
        <v>54.767228412598335</v>
      </c>
      <c r="W463" s="5">
        <v>697.63333494389599</v>
      </c>
      <c r="X463" s="5">
        <v>702.63332494389601</v>
      </c>
      <c r="Y463" s="5">
        <v>-1.27</v>
      </c>
      <c r="Z463" s="5">
        <v>0.4</v>
      </c>
      <c r="AA463" s="5">
        <v>56.592623228072576</v>
      </c>
      <c r="AB463" s="5">
        <v>3.2513551694243779</v>
      </c>
      <c r="AC463" s="5">
        <v>19.308945632578084</v>
      </c>
      <c r="AD463" s="5">
        <v>5.179303309308037</v>
      </c>
    </row>
    <row r="464" spans="1:30" x14ac:dyDescent="0.25">
      <c r="A464" s="32" t="s">
        <v>29</v>
      </c>
      <c r="B464" s="32">
        <v>2019</v>
      </c>
      <c r="C464" s="32">
        <v>4</v>
      </c>
      <c r="D464" s="32" t="s">
        <v>9497</v>
      </c>
      <c r="E464" s="32" t="s">
        <v>9498</v>
      </c>
      <c r="F464" s="32">
        <v>24.1</v>
      </c>
      <c r="G464" s="32">
        <v>59</v>
      </c>
      <c r="H464" s="32">
        <v>15</v>
      </c>
      <c r="I464" s="32">
        <v>0</v>
      </c>
      <c r="J464" s="60"/>
      <c r="K464" s="5">
        <v>15.575101157376588</v>
      </c>
      <c r="L464" s="60"/>
      <c r="M464" s="5">
        <v>14.765592606803533</v>
      </c>
      <c r="N464" s="5">
        <v>15.235952813608881</v>
      </c>
      <c r="O464" s="5">
        <v>86.41617651394472</v>
      </c>
      <c r="P464" s="5">
        <v>16.834006519817247</v>
      </c>
      <c r="Q464" s="5">
        <v>18.379942351817249</v>
      </c>
      <c r="R464" s="5">
        <v>61.634623228072577</v>
      </c>
      <c r="S464" s="5">
        <v>10.084000000000001</v>
      </c>
      <c r="T464" s="5">
        <v>56.592623228072576</v>
      </c>
      <c r="U464" s="5">
        <v>59.482983235425692</v>
      </c>
      <c r="V464" s="5">
        <v>59.482983235425692</v>
      </c>
      <c r="W464" s="5">
        <v>689.45695747610739</v>
      </c>
      <c r="X464" s="5">
        <v>694.45694747610742</v>
      </c>
      <c r="Y464" s="5">
        <v>-1.27</v>
      </c>
      <c r="Z464" s="5">
        <v>0.4</v>
      </c>
      <c r="AA464" s="5">
        <v>61.634623228072577</v>
      </c>
      <c r="AB464" s="5">
        <v>5.4671055113087723</v>
      </c>
      <c r="AC464" s="5">
        <v>21.059558612999943</v>
      </c>
      <c r="AD464" s="5">
        <v>8.8204940394622504</v>
      </c>
    </row>
    <row r="465" spans="1:30" x14ac:dyDescent="0.25">
      <c r="A465" s="32" t="s">
        <v>29</v>
      </c>
      <c r="B465" s="32">
        <v>2019</v>
      </c>
      <c r="C465" s="32">
        <v>4</v>
      </c>
      <c r="D465" s="32" t="s">
        <v>9499</v>
      </c>
      <c r="E465" s="32" t="s">
        <v>9500</v>
      </c>
      <c r="F465" s="32">
        <v>24.9</v>
      </c>
      <c r="G465" s="32">
        <v>58</v>
      </c>
      <c r="H465" s="32">
        <v>9</v>
      </c>
      <c r="I465" s="32">
        <v>0</v>
      </c>
      <c r="J465" s="60"/>
      <c r="K465" s="5">
        <v>16.056324512968352</v>
      </c>
      <c r="L465" s="60"/>
      <c r="M465" s="5">
        <v>14.405729680761377</v>
      </c>
      <c r="N465" s="5">
        <v>14.712137258765004</v>
      </c>
      <c r="O465" s="5">
        <v>86.741102012198525</v>
      </c>
      <c r="P465" s="5">
        <v>18.379942351817249</v>
      </c>
      <c r="Q465" s="5">
        <v>20.013858271817249</v>
      </c>
      <c r="R465" s="5">
        <v>66.820623228072577</v>
      </c>
      <c r="S465" s="5">
        <v>10.372</v>
      </c>
      <c r="T465" s="5">
        <v>61.634623228072577</v>
      </c>
      <c r="U465" s="5">
        <v>64.561781285919309</v>
      </c>
      <c r="V465" s="5">
        <v>64.561781285919309</v>
      </c>
      <c r="W465" s="5">
        <v>680.7582663288598</v>
      </c>
      <c r="X465" s="5">
        <v>685.75825632885983</v>
      </c>
      <c r="Y465" s="5">
        <v>-1.27</v>
      </c>
      <c r="Z465" s="5">
        <v>0.4</v>
      </c>
      <c r="AA465" s="5">
        <v>66.820623228072577</v>
      </c>
      <c r="AB465" s="5">
        <v>4.2311876345490367</v>
      </c>
      <c r="AC465" s="5">
        <v>22.888800743395272</v>
      </c>
      <c r="AD465" s="5">
        <v>7.3745028461917244</v>
      </c>
    </row>
    <row r="466" spans="1:30" x14ac:dyDescent="0.25">
      <c r="A466" s="32" t="s">
        <v>29</v>
      </c>
      <c r="B466" s="32">
        <v>2019</v>
      </c>
      <c r="C466" s="32">
        <v>4</v>
      </c>
      <c r="D466" s="32" t="s">
        <v>9501</v>
      </c>
      <c r="E466" s="32" t="s">
        <v>9502</v>
      </c>
      <c r="F466" s="32">
        <v>25.8</v>
      </c>
      <c r="G466" s="32">
        <v>66</v>
      </c>
      <c r="H466" s="32">
        <v>12</v>
      </c>
      <c r="I466" s="32">
        <v>0</v>
      </c>
      <c r="J466" s="60"/>
      <c r="K466" s="5">
        <v>18.946604710095198</v>
      </c>
      <c r="L466" s="60"/>
      <c r="M466" s="5">
        <v>14.352393102380336</v>
      </c>
      <c r="N466" s="5">
        <v>14.352393102380336</v>
      </c>
      <c r="O466" s="5">
        <v>86.789383562537779</v>
      </c>
      <c r="P466" s="5">
        <v>20.013858271817249</v>
      </c>
      <c r="Q466" s="5">
        <v>21.38233766781725</v>
      </c>
      <c r="R466" s="5">
        <v>72.168623228072576</v>
      </c>
      <c r="S466" s="5">
        <v>10.696</v>
      </c>
      <c r="T466" s="5">
        <v>66.820623228072577</v>
      </c>
      <c r="U466" s="5">
        <v>69.786120913808475</v>
      </c>
      <c r="V466" s="5">
        <v>69.786120913808475</v>
      </c>
      <c r="W466" s="5">
        <v>671.92479723433496</v>
      </c>
      <c r="X466" s="5">
        <v>676.92478723433499</v>
      </c>
      <c r="Y466" s="5">
        <v>-1.27</v>
      </c>
      <c r="Z466" s="5">
        <v>0.4</v>
      </c>
      <c r="AA466" s="5">
        <v>72.168623228072576</v>
      </c>
      <c r="AB466" s="5">
        <v>4.9553889350834552</v>
      </c>
      <c r="AC466" s="5">
        <v>24.567409563615236</v>
      </c>
      <c r="AD466" s="5">
        <v>8.8282908430934821</v>
      </c>
    </row>
    <row r="467" spans="1:30" x14ac:dyDescent="0.25">
      <c r="A467" s="32" t="s">
        <v>29</v>
      </c>
      <c r="B467" s="32">
        <v>2019</v>
      </c>
      <c r="C467" s="32">
        <v>4</v>
      </c>
      <c r="D467" s="32" t="s">
        <v>9503</v>
      </c>
      <c r="E467" s="32" t="s">
        <v>9504</v>
      </c>
      <c r="F467" s="32">
        <v>17.8</v>
      </c>
      <c r="G467" s="32">
        <v>85</v>
      </c>
      <c r="H467" s="32">
        <v>11</v>
      </c>
      <c r="I467" s="32">
        <v>0</v>
      </c>
      <c r="J467" s="60"/>
      <c r="K467" s="5">
        <v>15.224314933925973</v>
      </c>
      <c r="L467" s="60"/>
      <c r="M467" s="5">
        <v>19.173811671560916</v>
      </c>
      <c r="N467" s="5">
        <v>14.299074127277365</v>
      </c>
      <c r="O467" s="5">
        <v>82.55000031287841</v>
      </c>
      <c r="P467" s="5">
        <v>21.38233766781725</v>
      </c>
      <c r="Q467" s="5">
        <v>21.80652737781725</v>
      </c>
      <c r="R467" s="5">
        <v>76.076623228072577</v>
      </c>
      <c r="S467" s="5">
        <v>7.8160000000000007</v>
      </c>
      <c r="T467" s="5">
        <v>72.168623228072576</v>
      </c>
      <c r="U467" s="5">
        <v>75.174186187028923</v>
      </c>
      <c r="V467" s="5">
        <v>75.174186187028923</v>
      </c>
      <c r="W467" s="5">
        <v>662.93454657670395</v>
      </c>
      <c r="X467" s="5">
        <v>667.93453657670398</v>
      </c>
      <c r="Y467" s="5">
        <v>-1.27</v>
      </c>
      <c r="Z467" s="5">
        <v>0.4</v>
      </c>
      <c r="AA467" s="5">
        <v>76.076623228072577</v>
      </c>
      <c r="AB467" s="5">
        <v>2.6549197426636746</v>
      </c>
      <c r="AC467" s="5">
        <v>25.406686548094271</v>
      </c>
      <c r="AD467" s="5">
        <v>5.0421637824339491</v>
      </c>
    </row>
    <row r="468" spans="1:30" x14ac:dyDescent="0.25">
      <c r="A468" s="32" t="s">
        <v>29</v>
      </c>
      <c r="B468" s="32">
        <v>2019</v>
      </c>
      <c r="C468" s="32">
        <v>4</v>
      </c>
      <c r="D468" s="32" t="s">
        <v>9505</v>
      </c>
      <c r="E468" s="32" t="s">
        <v>9506</v>
      </c>
      <c r="F468" s="32">
        <v>19.2</v>
      </c>
      <c r="G468" s="32">
        <v>66</v>
      </c>
      <c r="H468" s="32">
        <v>15</v>
      </c>
      <c r="I468" s="32">
        <v>0</v>
      </c>
      <c r="J468" s="60"/>
      <c r="K468" s="5">
        <v>12.682073366285028</v>
      </c>
      <c r="L468" s="60"/>
      <c r="M468" s="5">
        <v>17.524973474306272</v>
      </c>
      <c r="N468" s="5">
        <v>19.118901428809622</v>
      </c>
      <c r="O468" s="5">
        <v>83.971870121055616</v>
      </c>
      <c r="P468" s="5">
        <v>21.80652737781725</v>
      </c>
      <c r="Q468" s="5">
        <v>22.83924602981725</v>
      </c>
      <c r="R468" s="5">
        <v>80.236623228072574</v>
      </c>
      <c r="S468" s="5">
        <v>8.32</v>
      </c>
      <c r="T468" s="5">
        <v>76.076623228072577</v>
      </c>
      <c r="U468" s="5">
        <v>79.111806686342049</v>
      </c>
      <c r="V468" s="5">
        <v>79.111806686342049</v>
      </c>
      <c r="W468" s="5">
        <v>656.44060073519995</v>
      </c>
      <c r="X468" s="5">
        <v>661.44059073519998</v>
      </c>
      <c r="Y468" s="5">
        <v>-1.27</v>
      </c>
      <c r="Z468" s="5">
        <v>0.4</v>
      </c>
      <c r="AA468" s="5">
        <v>80.236623228072574</v>
      </c>
      <c r="AB468" s="5">
        <v>3.9033741385011065</v>
      </c>
      <c r="AC468" s="5">
        <v>26.68726064733465</v>
      </c>
      <c r="AD468" s="5">
        <v>7.506255412769951</v>
      </c>
    </row>
    <row r="469" spans="1:30" x14ac:dyDescent="0.25">
      <c r="A469" s="32" t="s">
        <v>29</v>
      </c>
      <c r="B469" s="32">
        <v>2019</v>
      </c>
      <c r="C469" s="32">
        <v>4</v>
      </c>
      <c r="D469" s="32" t="s">
        <v>9507</v>
      </c>
      <c r="E469" s="32" t="s">
        <v>9508</v>
      </c>
      <c r="F469" s="32">
        <v>22.6</v>
      </c>
      <c r="G469" s="32">
        <v>67</v>
      </c>
      <c r="H469" s="32">
        <v>15</v>
      </c>
      <c r="I469" s="32">
        <v>0</v>
      </c>
      <c r="J469" s="60"/>
      <c r="K469" s="5">
        <v>16.145338528543519</v>
      </c>
      <c r="L469" s="60"/>
      <c r="M469" s="5">
        <v>16.734930910439658</v>
      </c>
      <c r="N469" s="5">
        <v>17.470607416392482</v>
      </c>
      <c r="O469" s="5">
        <v>84.663296185553733</v>
      </c>
      <c r="P469" s="5">
        <v>22.83924602981725</v>
      </c>
      <c r="Q469" s="5">
        <v>24.009470975817251</v>
      </c>
      <c r="R469" s="5">
        <v>85.00862322807258</v>
      </c>
      <c r="S469" s="5">
        <v>9.5440000000000005</v>
      </c>
      <c r="T469" s="5">
        <v>80.236623228072574</v>
      </c>
      <c r="U469" s="5">
        <v>83.303659266132129</v>
      </c>
      <c r="V469" s="5">
        <v>83.303659266132129</v>
      </c>
      <c r="W469" s="5">
        <v>649.59726561532659</v>
      </c>
      <c r="X469" s="5">
        <v>654.59725561532662</v>
      </c>
      <c r="Y469" s="5">
        <v>-1.27</v>
      </c>
      <c r="Z469" s="5">
        <v>0.4</v>
      </c>
      <c r="AA469" s="5">
        <v>85.00862322807258</v>
      </c>
      <c r="AB469" s="5">
        <v>4.284549095807253</v>
      </c>
      <c r="AC469" s="5">
        <v>28.145620840231636</v>
      </c>
      <c r="AD469" s="5">
        <v>8.411076535652585</v>
      </c>
    </row>
    <row r="470" spans="1:30" x14ac:dyDescent="0.25">
      <c r="A470" s="32" t="s">
        <v>29</v>
      </c>
      <c r="B470" s="32">
        <v>2019</v>
      </c>
      <c r="C470" s="32">
        <v>4</v>
      </c>
      <c r="D470" s="32" t="s">
        <v>9509</v>
      </c>
      <c r="E470" s="32" t="s">
        <v>9510</v>
      </c>
      <c r="F470" s="32">
        <v>26.9</v>
      </c>
      <c r="G470" s="32">
        <v>59</v>
      </c>
      <c r="H470" s="32">
        <v>3</v>
      </c>
      <c r="I470" s="32">
        <v>0</v>
      </c>
      <c r="J470" s="60"/>
      <c r="K470" s="5">
        <v>18.195354458180653</v>
      </c>
      <c r="L470" s="60"/>
      <c r="M470" s="5">
        <v>14.827928944955335</v>
      </c>
      <c r="N470" s="5">
        <v>16.680825599265578</v>
      </c>
      <c r="O470" s="5">
        <v>86.360038783985303</v>
      </c>
      <c r="P470" s="5">
        <v>24.009470975817251</v>
      </c>
      <c r="Q470" s="5">
        <v>25.727177455817252</v>
      </c>
      <c r="R470" s="5">
        <v>90.554623228072586</v>
      </c>
      <c r="S470" s="5">
        <v>11.092000000000001</v>
      </c>
      <c r="T470" s="5">
        <v>85.00862322807258</v>
      </c>
      <c r="U470" s="5">
        <v>88.112611320190226</v>
      </c>
      <c r="V470" s="5">
        <v>88.112611320190226</v>
      </c>
      <c r="W470" s="5">
        <v>641.83431840743629</v>
      </c>
      <c r="X470" s="5">
        <v>646.83430840743631</v>
      </c>
      <c r="Y470" s="5">
        <v>-1.27</v>
      </c>
      <c r="Z470" s="5">
        <v>0.4</v>
      </c>
      <c r="AA470" s="5">
        <v>90.554623228072586</v>
      </c>
      <c r="AB470" s="5">
        <v>2.9631699538479443</v>
      </c>
      <c r="AC470" s="5">
        <v>30.085571749123559</v>
      </c>
      <c r="AD470" s="5">
        <v>6.2667967582225286</v>
      </c>
    </row>
    <row r="471" spans="1:30" x14ac:dyDescent="0.25">
      <c r="A471" s="32" t="s">
        <v>29</v>
      </c>
      <c r="B471" s="32">
        <v>2019</v>
      </c>
      <c r="C471" s="32">
        <v>4</v>
      </c>
      <c r="D471" s="32" t="s">
        <v>9511</v>
      </c>
      <c r="E471" s="32" t="s">
        <v>9512</v>
      </c>
      <c r="F471" s="32">
        <v>21.2</v>
      </c>
      <c r="G471" s="32">
        <v>72</v>
      </c>
      <c r="H471" s="32">
        <v>6</v>
      </c>
      <c r="I471" s="32">
        <v>0</v>
      </c>
      <c r="J471" s="60"/>
      <c r="K471" s="5">
        <v>15.9335355105618</v>
      </c>
      <c r="L471" s="60"/>
      <c r="M471" s="5">
        <v>15.797662404705944</v>
      </c>
      <c r="N471" s="5">
        <v>14.774453023345632</v>
      </c>
      <c r="O471" s="5">
        <v>85.492263394064949</v>
      </c>
      <c r="P471" s="5">
        <v>25.727177455817252</v>
      </c>
      <c r="Q471" s="5">
        <v>26.661442199817252</v>
      </c>
      <c r="R471" s="5">
        <v>95.074623228072582</v>
      </c>
      <c r="S471" s="5">
        <v>9.0400000000000009</v>
      </c>
      <c r="T471" s="5">
        <v>90.554623228072586</v>
      </c>
      <c r="U471" s="5">
        <v>93.702118798261765</v>
      </c>
      <c r="V471" s="5">
        <v>93.702118798261765</v>
      </c>
      <c r="W471" s="5">
        <v>632.9278475107476</v>
      </c>
      <c r="X471" s="5">
        <v>637.92783751074762</v>
      </c>
      <c r="Y471" s="5">
        <v>-1.27</v>
      </c>
      <c r="Z471" s="5">
        <v>0.4</v>
      </c>
      <c r="AA471" s="5">
        <v>95.074623228072582</v>
      </c>
      <c r="AB471" s="5">
        <v>3.0518392508791097</v>
      </c>
      <c r="AC471" s="5">
        <v>31.346742517459212</v>
      </c>
      <c r="AD471" s="5">
        <v>6.6124587435664139</v>
      </c>
    </row>
    <row r="472" spans="1:30" x14ac:dyDescent="0.25">
      <c r="A472" s="32" t="s">
        <v>29</v>
      </c>
      <c r="B472" s="32">
        <v>2019</v>
      </c>
      <c r="C472" s="32">
        <v>4</v>
      </c>
      <c r="D472" s="32" t="s">
        <v>9513</v>
      </c>
      <c r="E472" s="32" t="s">
        <v>9514</v>
      </c>
      <c r="F472" s="32">
        <v>20.7</v>
      </c>
      <c r="G472" s="32">
        <v>73</v>
      </c>
      <c r="H472" s="32">
        <v>21</v>
      </c>
      <c r="I472" s="32">
        <v>26.5</v>
      </c>
      <c r="J472" s="60"/>
      <c r="K472" s="5">
        <v>15.668697539210925</v>
      </c>
      <c r="L472" s="60"/>
      <c r="M472" s="5">
        <v>62.089480896921266</v>
      </c>
      <c r="N472" s="5">
        <v>184.75834828692894</v>
      </c>
      <c r="O472" s="5">
        <v>53.422063252858202</v>
      </c>
      <c r="P472" s="5">
        <v>9.7476955905034366</v>
      </c>
      <c r="Q472" s="5">
        <v>10.628394226503437</v>
      </c>
      <c r="R472" s="5">
        <v>50.844613344266939</v>
      </c>
      <c r="S472" s="5">
        <v>8.86</v>
      </c>
      <c r="T472" s="5">
        <v>46.41461334426694</v>
      </c>
      <c r="U472" s="5">
        <v>46.41461334426694</v>
      </c>
      <c r="V472" s="5">
        <v>46.41461334426694</v>
      </c>
      <c r="W472" s="5">
        <v>712.35415347137587</v>
      </c>
      <c r="X472" s="5">
        <v>630.75982847137584</v>
      </c>
      <c r="Y472" s="5">
        <v>20.724999999999998</v>
      </c>
      <c r="Z472" s="5">
        <v>0.4</v>
      </c>
      <c r="AA472" s="5">
        <v>50.844613344266939</v>
      </c>
      <c r="AB472" s="5">
        <v>0.69119452281047433</v>
      </c>
      <c r="AC472" s="5">
        <v>13.96092266990221</v>
      </c>
      <c r="AD472" s="5">
        <v>0.50333748601739059</v>
      </c>
    </row>
    <row r="473" spans="1:30" x14ac:dyDescent="0.25">
      <c r="A473" s="32" t="s">
        <v>29</v>
      </c>
      <c r="B473" s="32">
        <v>2019</v>
      </c>
      <c r="C473" s="32">
        <v>4</v>
      </c>
      <c r="D473" s="32" t="s">
        <v>9515</v>
      </c>
      <c r="E473" s="32" t="s">
        <v>9516</v>
      </c>
      <c r="F473" s="32">
        <v>22.2</v>
      </c>
      <c r="G473" s="32">
        <v>73</v>
      </c>
      <c r="H473" s="32">
        <v>12</v>
      </c>
      <c r="I473" s="32">
        <v>0</v>
      </c>
      <c r="J473" s="60"/>
      <c r="K473" s="5">
        <v>17.110131918041336</v>
      </c>
      <c r="L473" s="60"/>
      <c r="M473" s="5">
        <v>31.270187448022661</v>
      </c>
      <c r="N473" s="5">
        <v>62.020406707384574</v>
      </c>
      <c r="O473" s="5">
        <v>72.922116757640268</v>
      </c>
      <c r="P473" s="5">
        <v>10.628394226503437</v>
      </c>
      <c r="Q473" s="5">
        <v>11.569691392503437</v>
      </c>
      <c r="R473" s="5">
        <v>55.544613344266942</v>
      </c>
      <c r="S473" s="5">
        <v>9.4</v>
      </c>
      <c r="T473" s="5">
        <v>50.844613344266939</v>
      </c>
      <c r="U473" s="5">
        <v>53.693588601024054</v>
      </c>
      <c r="V473" s="5">
        <v>53.693588601024054</v>
      </c>
      <c r="W473" s="5">
        <v>699.50836751089821</v>
      </c>
      <c r="X473" s="5">
        <v>704.50835751089824</v>
      </c>
      <c r="Y473" s="5">
        <v>-1.27</v>
      </c>
      <c r="Z473" s="5">
        <v>0.4</v>
      </c>
      <c r="AA473" s="5">
        <v>55.544613344266942</v>
      </c>
      <c r="AB473" s="5">
        <v>1.2701869003927555</v>
      </c>
      <c r="AC473" s="5">
        <v>15.215883656520079</v>
      </c>
      <c r="AD473" s="5">
        <v>0.97335447300227318</v>
      </c>
    </row>
    <row r="474" spans="1:30" x14ac:dyDescent="0.25">
      <c r="A474" s="32" t="s">
        <v>29</v>
      </c>
      <c r="B474" s="32">
        <v>2019</v>
      </c>
      <c r="C474" s="32">
        <v>4</v>
      </c>
      <c r="D474" s="32" t="s">
        <v>9517</v>
      </c>
      <c r="E474" s="32" t="s">
        <v>9518</v>
      </c>
      <c r="F474" s="32">
        <v>22.4</v>
      </c>
      <c r="G474" s="32">
        <v>63</v>
      </c>
      <c r="H474" s="32">
        <v>10</v>
      </c>
      <c r="I474" s="32">
        <v>0</v>
      </c>
      <c r="J474" s="60"/>
      <c r="K474" s="5">
        <v>14.996828134693116</v>
      </c>
      <c r="L474" s="60"/>
      <c r="M474" s="5">
        <v>19.756608910903559</v>
      </c>
      <c r="N474" s="5">
        <v>31.211284900691563</v>
      </c>
      <c r="O474" s="5">
        <v>82.054144841381927</v>
      </c>
      <c r="P474" s="5">
        <v>11.569691392503437</v>
      </c>
      <c r="Q474" s="5">
        <v>12.870689462503437</v>
      </c>
      <c r="R474" s="5">
        <v>60.280613344266939</v>
      </c>
      <c r="S474" s="5">
        <v>9.4719999999999995</v>
      </c>
      <c r="T474" s="5">
        <v>55.544613344266942</v>
      </c>
      <c r="U474" s="5">
        <v>58.427383130495336</v>
      </c>
      <c r="V474" s="5">
        <v>58.427383130495336</v>
      </c>
      <c r="W474" s="5">
        <v>691.27883748130853</v>
      </c>
      <c r="X474" s="5">
        <v>696.27882748130855</v>
      </c>
      <c r="Y474" s="5">
        <v>-1.27</v>
      </c>
      <c r="Z474" s="5">
        <v>0.4</v>
      </c>
      <c r="AA474" s="5">
        <v>60.280613344266939</v>
      </c>
      <c r="AB474" s="5">
        <v>2.3747255632611672</v>
      </c>
      <c r="AC474" s="5">
        <v>16.782941843953186</v>
      </c>
      <c r="AD474" s="5">
        <v>3.3497008760698255</v>
      </c>
    </row>
    <row r="475" spans="1:30" x14ac:dyDescent="0.25">
      <c r="A475" s="32" t="s">
        <v>29</v>
      </c>
      <c r="B475" s="32">
        <v>2019</v>
      </c>
      <c r="C475" s="32">
        <v>4</v>
      </c>
      <c r="D475" s="32" t="s">
        <v>9519</v>
      </c>
      <c r="E475" s="32" t="s">
        <v>9520</v>
      </c>
      <c r="F475" s="32">
        <v>25.3</v>
      </c>
      <c r="G475" s="32">
        <v>74</v>
      </c>
      <c r="H475" s="32">
        <v>3</v>
      </c>
      <c r="I475" s="32">
        <v>0</v>
      </c>
      <c r="J475" s="60"/>
      <c r="K475" s="5">
        <v>20.307731486782913</v>
      </c>
      <c r="L475" s="60"/>
      <c r="M475" s="5">
        <v>18.402082943037168</v>
      </c>
      <c r="N475" s="5">
        <v>19.701506320945921</v>
      </c>
      <c r="O475" s="5">
        <v>83.211973062134007</v>
      </c>
      <c r="P475" s="5">
        <v>12.870689462503437</v>
      </c>
      <c r="Q475" s="5">
        <v>13.897722326503438</v>
      </c>
      <c r="R475" s="5">
        <v>65.538613344266935</v>
      </c>
      <c r="S475" s="5">
        <v>10.516</v>
      </c>
      <c r="T475" s="5">
        <v>60.280613344266939</v>
      </c>
      <c r="U475" s="5">
        <v>63.197843492473908</v>
      </c>
      <c r="V475" s="5">
        <v>63.197843492473908</v>
      </c>
      <c r="W475" s="5">
        <v>683.0835082516744</v>
      </c>
      <c r="X475" s="5">
        <v>688.08349825167443</v>
      </c>
      <c r="Y475" s="5">
        <v>-1.27</v>
      </c>
      <c r="Z475" s="5">
        <v>0.4</v>
      </c>
      <c r="AA475" s="5">
        <v>65.538613344266935</v>
      </c>
      <c r="AB475" s="5">
        <v>1.9300504462422587</v>
      </c>
      <c r="AC475" s="5">
        <v>18.165355726525931</v>
      </c>
      <c r="AD475" s="5">
        <v>2.7488476553751009</v>
      </c>
    </row>
    <row r="476" spans="1:30" x14ac:dyDescent="0.25">
      <c r="A476" s="32" t="s">
        <v>29</v>
      </c>
      <c r="B476" s="32">
        <v>2019</v>
      </c>
      <c r="C476" s="32">
        <v>4</v>
      </c>
      <c r="D476" s="32" t="s">
        <v>9521</v>
      </c>
      <c r="E476" s="32" t="s">
        <v>9522</v>
      </c>
      <c r="F476" s="32">
        <v>25.1</v>
      </c>
      <c r="G476" s="32">
        <v>79</v>
      </c>
      <c r="H476" s="32">
        <v>0</v>
      </c>
      <c r="I476" s="32">
        <v>0</v>
      </c>
      <c r="J476" s="60"/>
      <c r="K476" s="5">
        <v>21.174291870515553</v>
      </c>
      <c r="L476" s="60"/>
      <c r="M476" s="5">
        <v>18.347427402702046</v>
      </c>
      <c r="N476" s="5">
        <v>18.347427402702046</v>
      </c>
      <c r="O476" s="5">
        <v>83.259089469331499</v>
      </c>
      <c r="P476" s="5">
        <v>13.897722326503438</v>
      </c>
      <c r="Q476" s="5">
        <v>14.720964578503438</v>
      </c>
      <c r="R476" s="5">
        <v>70.760613344266929</v>
      </c>
      <c r="S476" s="5">
        <v>10.444000000000001</v>
      </c>
      <c r="T476" s="5">
        <v>65.538613344266935</v>
      </c>
      <c r="U476" s="5">
        <v>68.494586602216629</v>
      </c>
      <c r="V476" s="5">
        <v>68.494586602216629</v>
      </c>
      <c r="W476" s="5">
        <v>674.09783836901317</v>
      </c>
      <c r="X476" s="5">
        <v>679.0978283690132</v>
      </c>
      <c r="Y476" s="5">
        <v>-1.27</v>
      </c>
      <c r="Z476" s="5">
        <v>0.4</v>
      </c>
      <c r="AA476" s="5">
        <v>70.760613344266929</v>
      </c>
      <c r="AB476" s="5">
        <v>1.6694573419798082</v>
      </c>
      <c r="AC476" s="5">
        <v>19.368449048782871</v>
      </c>
      <c r="AD476" s="5">
        <v>2.381667728477685</v>
      </c>
    </row>
    <row r="477" spans="1:30" x14ac:dyDescent="0.25">
      <c r="A477" s="32" t="s">
        <v>29</v>
      </c>
      <c r="B477" s="32">
        <v>2019</v>
      </c>
      <c r="C477" s="32">
        <v>4</v>
      </c>
      <c r="D477" s="32" t="s">
        <v>9523</v>
      </c>
      <c r="E477" s="32" t="s">
        <v>9524</v>
      </c>
      <c r="F477" s="32">
        <v>20</v>
      </c>
      <c r="G477" s="32">
        <v>63</v>
      </c>
      <c r="H477" s="32">
        <v>22</v>
      </c>
      <c r="I477" s="32">
        <v>0</v>
      </c>
      <c r="J477" s="60"/>
      <c r="K477" s="5">
        <v>12.730923234038258</v>
      </c>
      <c r="L477" s="60"/>
      <c r="M477" s="5">
        <v>16.630649859138135</v>
      </c>
      <c r="N477" s="5">
        <v>18.292789900956993</v>
      </c>
      <c r="O477" s="5">
        <v>84.755058624988891</v>
      </c>
      <c r="P477" s="5">
        <v>14.720964578503438</v>
      </c>
      <c r="Q477" s="5">
        <v>15.889094760503438</v>
      </c>
      <c r="R477" s="5">
        <v>75.064613344266931</v>
      </c>
      <c r="S477" s="5">
        <v>8.6080000000000005</v>
      </c>
      <c r="T477" s="5">
        <v>70.760613344266929</v>
      </c>
      <c r="U477" s="5">
        <v>73.755575609339658</v>
      </c>
      <c r="V477" s="5">
        <v>73.755575609339658</v>
      </c>
      <c r="W477" s="5">
        <v>665.28983555554555</v>
      </c>
      <c r="X477" s="5">
        <v>670.28982555554558</v>
      </c>
      <c r="Y477" s="5">
        <v>-1.27</v>
      </c>
      <c r="Z477" s="5">
        <v>0.4</v>
      </c>
      <c r="AA477" s="5">
        <v>75.064613344266931</v>
      </c>
      <c r="AB477" s="5">
        <v>6.1730366508683874</v>
      </c>
      <c r="AC477" s="5">
        <v>20.781188032243136</v>
      </c>
      <c r="AD477" s="5">
        <v>9.7120222252117294</v>
      </c>
    </row>
    <row r="478" spans="1:30" x14ac:dyDescent="0.25">
      <c r="A478" s="32" t="s">
        <v>29</v>
      </c>
      <c r="B478" s="32">
        <v>2019</v>
      </c>
      <c r="C478" s="32">
        <v>4</v>
      </c>
      <c r="D478" s="32" t="s">
        <v>9525</v>
      </c>
      <c r="E478" s="32" t="s">
        <v>9526</v>
      </c>
      <c r="F478" s="32">
        <v>19.100000000000001</v>
      </c>
      <c r="G478" s="32">
        <v>65</v>
      </c>
      <c r="H478" s="32">
        <v>6</v>
      </c>
      <c r="I478" s="32">
        <v>0</v>
      </c>
      <c r="J478" s="60"/>
      <c r="K478" s="5">
        <v>12.354903244442795</v>
      </c>
      <c r="L478" s="60"/>
      <c r="M478" s="5">
        <v>16.576578965026357</v>
      </c>
      <c r="N478" s="5">
        <v>16.576578965026357</v>
      </c>
      <c r="O478" s="5">
        <v>84.802684482417902</v>
      </c>
      <c r="P478" s="5">
        <v>15.889094760503438</v>
      </c>
      <c r="Q478" s="5">
        <v>16.946950580503437</v>
      </c>
      <c r="R478" s="5">
        <v>79.206613344266927</v>
      </c>
      <c r="S478" s="5">
        <v>8.2840000000000007</v>
      </c>
      <c r="T478" s="5">
        <v>75.064613344266931</v>
      </c>
      <c r="U478" s="5">
        <v>78.092098322210376</v>
      </c>
      <c r="V478" s="5">
        <v>78.092098322210376</v>
      </c>
      <c r="W478" s="5">
        <v>658.11618050896527</v>
      </c>
      <c r="X478" s="5">
        <v>663.1161705089653</v>
      </c>
      <c r="Y478" s="5">
        <v>-1.27</v>
      </c>
      <c r="Z478" s="5">
        <v>0.4</v>
      </c>
      <c r="AA478" s="5">
        <v>79.206613344266927</v>
      </c>
      <c r="AB478" s="5">
        <v>2.7749128036216186</v>
      </c>
      <c r="AC478" s="5">
        <v>22.082199724660821</v>
      </c>
      <c r="AD478" s="5">
        <v>4.8066950700981472</v>
      </c>
    </row>
    <row r="479" spans="1:30" x14ac:dyDescent="0.25">
      <c r="A479" s="32" t="s">
        <v>29</v>
      </c>
      <c r="B479" s="32">
        <v>2019</v>
      </c>
      <c r="C479" s="32">
        <v>4</v>
      </c>
      <c r="D479" s="32" t="s">
        <v>9527</v>
      </c>
      <c r="E479" s="32" t="s">
        <v>9528</v>
      </c>
      <c r="F479" s="32">
        <v>19.8</v>
      </c>
      <c r="G479" s="32">
        <v>71</v>
      </c>
      <c r="H479" s="32">
        <v>12</v>
      </c>
      <c r="I479" s="32">
        <v>0</v>
      </c>
      <c r="J479" s="60"/>
      <c r="K479" s="5">
        <v>14.374176897926212</v>
      </c>
      <c r="L479" s="60"/>
      <c r="M479" s="5">
        <v>16.52252591654721</v>
      </c>
      <c r="N479" s="5">
        <v>16.52252591654721</v>
      </c>
      <c r="O479" s="5">
        <v>84.850326063540194</v>
      </c>
      <c r="P479" s="5">
        <v>16.946950580503437</v>
      </c>
      <c r="Q479" s="5">
        <v>17.853833766503438</v>
      </c>
      <c r="R479" s="5">
        <v>83.474613344266928</v>
      </c>
      <c r="S479" s="5">
        <v>8.5360000000000014</v>
      </c>
      <c r="T479" s="5">
        <v>79.206613344266927</v>
      </c>
      <c r="U479" s="5">
        <v>82.265731610139554</v>
      </c>
      <c r="V479" s="5">
        <v>82.265731610139554</v>
      </c>
      <c r="W479" s="5">
        <v>651.2850418234342</v>
      </c>
      <c r="X479" s="5">
        <v>656.28503182343422</v>
      </c>
      <c r="Y479" s="5">
        <v>-1.27</v>
      </c>
      <c r="Z479" s="5">
        <v>0.4</v>
      </c>
      <c r="AA479" s="5">
        <v>83.474613344266928</v>
      </c>
      <c r="AB479" s="5">
        <v>3.7788451001635814</v>
      </c>
      <c r="AC479" s="5">
        <v>23.266742691771231</v>
      </c>
      <c r="AD479" s="5">
        <v>6.7140158732488517</v>
      </c>
    </row>
    <row r="480" spans="1:30" x14ac:dyDescent="0.25">
      <c r="A480" s="32" t="s">
        <v>29</v>
      </c>
      <c r="B480" s="32">
        <v>2019</v>
      </c>
      <c r="C480" s="32">
        <v>4</v>
      </c>
      <c r="D480" s="32" t="s">
        <v>9529</v>
      </c>
      <c r="E480" s="32" t="s">
        <v>9530</v>
      </c>
      <c r="F480" s="32">
        <v>17.600000000000001</v>
      </c>
      <c r="G480" s="32">
        <v>90</v>
      </c>
      <c r="H480" s="32">
        <v>3</v>
      </c>
      <c r="I480" s="32">
        <v>0</v>
      </c>
      <c r="J480" s="60"/>
      <c r="K480" s="5">
        <v>15.918308695629072</v>
      </c>
      <c r="L480" s="60"/>
      <c r="M480" s="5">
        <v>21.039328477451775</v>
      </c>
      <c r="N480" s="5">
        <v>16.468490707810883</v>
      </c>
      <c r="O480" s="5">
        <v>80.974883095883627</v>
      </c>
      <c r="P480" s="5">
        <v>17.853833766503438</v>
      </c>
      <c r="Q480" s="5">
        <v>18.133634386503438</v>
      </c>
      <c r="R480" s="5">
        <v>87.346613344266927</v>
      </c>
      <c r="S480" s="5">
        <v>7.7440000000000007</v>
      </c>
      <c r="T480" s="5">
        <v>83.474613344266928</v>
      </c>
      <c r="U480" s="5">
        <v>86.566674321979605</v>
      </c>
      <c r="V480" s="5">
        <v>86.566674321979605</v>
      </c>
      <c r="W480" s="5">
        <v>644.31970667972314</v>
      </c>
      <c r="X480" s="5">
        <v>649.31969667972317</v>
      </c>
      <c r="Y480" s="5">
        <v>-1.27</v>
      </c>
      <c r="Z480" s="5">
        <v>0.4</v>
      </c>
      <c r="AA480" s="5">
        <v>87.346613344266927</v>
      </c>
      <c r="AB480" s="5">
        <v>1.4704223272110752</v>
      </c>
      <c r="AC480" s="5">
        <v>23.875538183247542</v>
      </c>
      <c r="AD480" s="5">
        <v>2.4041643512315507</v>
      </c>
    </row>
    <row r="481" spans="1:30" x14ac:dyDescent="0.25">
      <c r="A481" s="32" t="s">
        <v>29</v>
      </c>
      <c r="B481" s="32">
        <v>2019</v>
      </c>
      <c r="C481" s="32">
        <v>4</v>
      </c>
      <c r="D481" s="32" t="s">
        <v>9531</v>
      </c>
      <c r="E481" s="32" t="s">
        <v>9532</v>
      </c>
      <c r="F481" s="32">
        <v>18.899999999999999</v>
      </c>
      <c r="G481" s="32">
        <v>91</v>
      </c>
      <c r="H481" s="32">
        <v>15</v>
      </c>
      <c r="I481" s="32">
        <v>48</v>
      </c>
      <c r="J481" s="60"/>
      <c r="K481" s="5">
        <v>17.37439976309599</v>
      </c>
      <c r="L481" s="60"/>
      <c r="M481" s="5">
        <v>125.33397019826705</v>
      </c>
      <c r="N481" s="5">
        <v>198.40938336299718</v>
      </c>
      <c r="O481" s="5">
        <v>27.217263109647664</v>
      </c>
      <c r="P481" s="5">
        <v>6.6672058766867446</v>
      </c>
      <c r="Q481" s="5">
        <v>6.9365326766867446</v>
      </c>
      <c r="R481" s="5">
        <v>6.6567680113669123</v>
      </c>
      <c r="S481" s="5">
        <v>8.2119999999999997</v>
      </c>
      <c r="T481" s="5">
        <v>2.5507680113669129</v>
      </c>
      <c r="U481" s="5">
        <v>2.5507680113669129</v>
      </c>
      <c r="V481" s="5">
        <v>2.5507680113669129</v>
      </c>
      <c r="W481" s="5">
        <v>794.91469550018405</v>
      </c>
      <c r="X481" s="5">
        <v>643.06460550018403</v>
      </c>
      <c r="Y481" s="5">
        <v>38.569999999999993</v>
      </c>
      <c r="Z481" s="5">
        <v>0.4</v>
      </c>
      <c r="AA481" s="5">
        <v>6.6567680113669123</v>
      </c>
      <c r="AB481" s="5">
        <v>3.2895233616710468E-3</v>
      </c>
      <c r="AC481" s="5">
        <v>6.520965110223953</v>
      </c>
      <c r="AD481" s="5">
        <v>1.5965156221691399E-3</v>
      </c>
    </row>
    <row r="482" spans="1:30" x14ac:dyDescent="0.25">
      <c r="A482" s="32" t="s">
        <v>29</v>
      </c>
      <c r="B482" s="32">
        <v>2019</v>
      </c>
      <c r="C482" s="32">
        <v>4</v>
      </c>
      <c r="D482" s="32" t="s">
        <v>9533</v>
      </c>
      <c r="E482" s="32" t="s">
        <v>9534</v>
      </c>
      <c r="F482" s="32">
        <v>20.399999999999999</v>
      </c>
      <c r="G482" s="32">
        <v>93</v>
      </c>
      <c r="H482" s="32">
        <v>7</v>
      </c>
      <c r="I482" s="32">
        <v>16</v>
      </c>
      <c r="J482" s="60"/>
      <c r="K482" s="5">
        <v>19.202924450141062</v>
      </c>
      <c r="L482" s="60"/>
      <c r="M482" s="5">
        <v>169.13944589273098</v>
      </c>
      <c r="N482" s="5">
        <v>232.47013689174426</v>
      </c>
      <c r="O482" s="5">
        <v>15.208988420033968</v>
      </c>
      <c r="P482" s="5">
        <v>2.8346628972338124</v>
      </c>
      <c r="Q482" s="5">
        <v>3.0598500272338125</v>
      </c>
      <c r="R482" s="5">
        <v>4.3760000000000003</v>
      </c>
      <c r="S482" s="5">
        <v>8.7520000000000007</v>
      </c>
      <c r="T482" s="5">
        <v>0</v>
      </c>
      <c r="U482" s="5">
        <v>0</v>
      </c>
      <c r="V482" s="5">
        <v>-16.687038965552027</v>
      </c>
      <c r="W482" s="5">
        <v>834.08000338804266</v>
      </c>
      <c r="X482" s="5">
        <v>786.79663338804266</v>
      </c>
      <c r="Y482" s="5">
        <v>12.01</v>
      </c>
      <c r="Z482" s="5">
        <v>0.4</v>
      </c>
      <c r="AA482" s="5">
        <v>4.3760000000000003</v>
      </c>
      <c r="AB482" s="5">
        <v>2.4975590502382198E-5</v>
      </c>
      <c r="AC482" s="5">
        <v>2.8085004448419015</v>
      </c>
      <c r="AD482" s="5">
        <v>8.6001238890615452E-6</v>
      </c>
    </row>
    <row r="483" spans="1:30" x14ac:dyDescent="0.25">
      <c r="A483" s="32" t="s">
        <v>29</v>
      </c>
      <c r="B483" s="32">
        <v>2019</v>
      </c>
      <c r="C483" s="32">
        <v>4</v>
      </c>
      <c r="D483" s="32" t="s">
        <v>9535</v>
      </c>
      <c r="E483" s="32" t="s">
        <v>9536</v>
      </c>
      <c r="F483" s="32">
        <v>18.3</v>
      </c>
      <c r="G483" s="32">
        <v>88</v>
      </c>
      <c r="H483" s="32">
        <v>24</v>
      </c>
      <c r="I483" s="32">
        <v>4</v>
      </c>
      <c r="J483" s="60"/>
      <c r="K483" s="5">
        <v>16.255987860876115</v>
      </c>
      <c r="L483" s="60"/>
      <c r="M483" s="5">
        <v>107.69158599749051</v>
      </c>
      <c r="N483" s="5">
        <v>207.90267426863028</v>
      </c>
      <c r="O483" s="5">
        <v>33.219419935002009</v>
      </c>
      <c r="P483" s="5">
        <v>1.2609806526742773</v>
      </c>
      <c r="Q483" s="5">
        <v>1.6093099806742774</v>
      </c>
      <c r="R483" s="5">
        <v>4.3148507909249467</v>
      </c>
      <c r="S483" s="5">
        <v>7.9960000000000004</v>
      </c>
      <c r="T483" s="5">
        <v>0.31685079092494622</v>
      </c>
      <c r="U483" s="5">
        <v>0.31685079092494622</v>
      </c>
      <c r="V483" s="5">
        <v>0.31685079092494622</v>
      </c>
      <c r="W483" s="5">
        <v>799.36654933795148</v>
      </c>
      <c r="X483" s="5">
        <v>791.29569933795153</v>
      </c>
      <c r="Y483" s="5">
        <v>2.0499999999999998</v>
      </c>
      <c r="Z483" s="5">
        <v>0.4</v>
      </c>
      <c r="AA483" s="5">
        <v>4.3148507909249467</v>
      </c>
      <c r="AB483" s="5">
        <v>2.6658634638296843E-2</v>
      </c>
      <c r="AC483" s="5">
        <v>1.6655859259761401</v>
      </c>
      <c r="AD483" s="5">
        <v>7.8532327374510446E-3</v>
      </c>
    </row>
    <row r="484" spans="1:30" x14ac:dyDescent="0.25">
      <c r="A484" s="32" t="s">
        <v>29</v>
      </c>
      <c r="B484" s="32">
        <v>2019</v>
      </c>
      <c r="C484" s="32">
        <v>4</v>
      </c>
      <c r="D484" s="32" t="s">
        <v>9537</v>
      </c>
      <c r="E484" s="32" t="s">
        <v>9538</v>
      </c>
      <c r="F484" s="32">
        <v>19.899999999999999</v>
      </c>
      <c r="G484" s="32">
        <v>78</v>
      </c>
      <c r="H484" s="32">
        <v>0</v>
      </c>
      <c r="I484" s="32">
        <v>0.5</v>
      </c>
      <c r="J484" s="60"/>
      <c r="K484" s="5">
        <v>15.930689206099052</v>
      </c>
      <c r="L484" s="60"/>
      <c r="M484" s="5">
        <v>78.349242932558496</v>
      </c>
      <c r="N484" s="5">
        <v>107.60746122615923</v>
      </c>
      <c r="O484" s="5">
        <v>45.281553210828669</v>
      </c>
      <c r="P484" s="5">
        <v>1.6093099806742774</v>
      </c>
      <c r="Q484" s="5">
        <v>2.3005821006742777</v>
      </c>
      <c r="R484" s="5">
        <v>8.6008507909249463</v>
      </c>
      <c r="S484" s="5">
        <v>8.5719999999999992</v>
      </c>
      <c r="T484" s="5">
        <v>4.3148507909249467</v>
      </c>
      <c r="U484" s="5">
        <v>6.0198004390378212</v>
      </c>
      <c r="V484" s="5">
        <v>6.0198004390378212</v>
      </c>
      <c r="W484" s="5">
        <v>788.05054135017417</v>
      </c>
      <c r="X484" s="5">
        <v>791.41667635017416</v>
      </c>
      <c r="Y484" s="5">
        <v>-0.85499999999999998</v>
      </c>
      <c r="Z484" s="5">
        <v>0.4</v>
      </c>
      <c r="AA484" s="5">
        <v>8.6008507909249463</v>
      </c>
      <c r="AB484" s="5">
        <v>8.5888367324089401E-2</v>
      </c>
      <c r="AC484" s="5">
        <v>2.7573218298754933</v>
      </c>
      <c r="AD484" s="5">
        <v>2.9391817437317481E-2</v>
      </c>
    </row>
    <row r="485" spans="1:30" x14ac:dyDescent="0.25">
      <c r="A485" s="32" t="s">
        <v>29</v>
      </c>
      <c r="B485" s="32">
        <v>2019</v>
      </c>
      <c r="C485" s="32">
        <v>4</v>
      </c>
      <c r="D485" s="32" t="s">
        <v>9539</v>
      </c>
      <c r="E485" s="32" t="s">
        <v>9540</v>
      </c>
      <c r="F485" s="32">
        <v>20.2</v>
      </c>
      <c r="G485" s="32">
        <v>78</v>
      </c>
      <c r="H485" s="32">
        <v>3</v>
      </c>
      <c r="I485" s="32">
        <v>0</v>
      </c>
      <c r="J485" s="60"/>
      <c r="K485" s="5">
        <v>16.221343726450726</v>
      </c>
      <c r="L485" s="60"/>
      <c r="M485" s="5">
        <v>48.742090487443996</v>
      </c>
      <c r="N485" s="5">
        <v>78.274802348686762</v>
      </c>
      <c r="O485" s="5">
        <v>83.3</v>
      </c>
      <c r="P485" s="5">
        <v>2.3005821006742777</v>
      </c>
      <c r="Q485" s="5">
        <v>3.0017295366742776</v>
      </c>
      <c r="R485" s="5">
        <v>12.940850790924946</v>
      </c>
      <c r="S485" s="5">
        <v>8.68</v>
      </c>
      <c r="T485" s="5">
        <v>8.6008507909249463</v>
      </c>
      <c r="U485" s="5">
        <v>11.16337374602352</v>
      </c>
      <c r="V485" s="5">
        <v>11.16337374602352</v>
      </c>
      <c r="W485" s="5">
        <v>777.9819265887744</v>
      </c>
      <c r="X485" s="5">
        <v>782.98191658877442</v>
      </c>
      <c r="Y485" s="5">
        <v>-1.27</v>
      </c>
      <c r="Z485" s="5">
        <v>0.4</v>
      </c>
      <c r="AA485" s="5">
        <v>12.940850790924946</v>
      </c>
      <c r="AB485" s="5">
        <v>1.9521649640429442</v>
      </c>
      <c r="AC485" s="5">
        <v>3.7999121794592368</v>
      </c>
      <c r="AD485" s="5">
        <v>0.7502880887092187</v>
      </c>
    </row>
    <row r="486" spans="1:30" x14ac:dyDescent="0.25">
      <c r="A486" s="32" t="s">
        <v>29</v>
      </c>
      <c r="B486" s="32">
        <v>2019</v>
      </c>
      <c r="C486" s="32">
        <v>4</v>
      </c>
      <c r="D486" s="32" t="s">
        <v>9541</v>
      </c>
      <c r="E486" s="32" t="s">
        <v>9542</v>
      </c>
      <c r="F486" s="32">
        <v>18.7</v>
      </c>
      <c r="G486" s="32">
        <v>64</v>
      </c>
      <c r="H486" s="32">
        <v>24</v>
      </c>
      <c r="I486" s="32">
        <v>0</v>
      </c>
      <c r="J486" s="60"/>
      <c r="K486" s="5">
        <v>11.74100208891495</v>
      </c>
      <c r="L486" s="60"/>
      <c r="M486" s="5">
        <v>16.975814210004888</v>
      </c>
      <c r="N486" s="5">
        <v>18.245378151260503</v>
      </c>
      <c r="O486" s="5">
        <v>84.451775806449916</v>
      </c>
      <c r="P486" s="5">
        <v>3.0017295366742776</v>
      </c>
      <c r="Q486" s="5">
        <v>4.0682636646742774</v>
      </c>
      <c r="R486" s="5">
        <v>17.010850790924945</v>
      </c>
      <c r="S486" s="5">
        <v>8.1399999999999988</v>
      </c>
      <c r="T486" s="5">
        <v>12.940850790924946</v>
      </c>
      <c r="U486" s="5">
        <v>15.531419218445439</v>
      </c>
      <c r="V486" s="5">
        <v>15.531419218445439</v>
      </c>
      <c r="W486" s="5">
        <v>769.53249385688946</v>
      </c>
      <c r="X486" s="5">
        <v>774.53248385688948</v>
      </c>
      <c r="Y486" s="5">
        <v>-1.27</v>
      </c>
      <c r="Z486" s="5">
        <v>0.4</v>
      </c>
      <c r="AA486" s="5">
        <v>17.010850790924945</v>
      </c>
      <c r="AB486" s="5">
        <v>6.5516263184207402</v>
      </c>
      <c r="AC486" s="5">
        <v>5.0920369249956927</v>
      </c>
      <c r="AD486" s="5">
        <v>5.1029223786662978</v>
      </c>
    </row>
    <row r="487" spans="1:30" x14ac:dyDescent="0.25">
      <c r="A487" s="32" t="s">
        <v>29</v>
      </c>
      <c r="B487" s="32">
        <v>2019</v>
      </c>
      <c r="C487" s="32">
        <v>5</v>
      </c>
      <c r="D487" s="32" t="s">
        <v>9543</v>
      </c>
      <c r="E487" s="32" t="s">
        <v>9544</v>
      </c>
      <c r="F487" s="32">
        <v>19.600000000000001</v>
      </c>
      <c r="G487" s="32">
        <v>72</v>
      </c>
      <c r="H487" s="32">
        <v>7</v>
      </c>
      <c r="I487" s="32">
        <v>0</v>
      </c>
      <c r="J487" s="60"/>
      <c r="K487" s="5">
        <v>14.398323262370376</v>
      </c>
      <c r="L487" s="60"/>
      <c r="M487" s="5">
        <v>16.921629397373707</v>
      </c>
      <c r="N487" s="5">
        <v>16.921629397373707</v>
      </c>
      <c r="O487" s="5">
        <v>84.499301534951655</v>
      </c>
      <c r="P487" s="5">
        <v>4.0682636646742774</v>
      </c>
      <c r="Q487" s="5">
        <v>4.8147420966742773</v>
      </c>
      <c r="R487" s="5">
        <v>20.242850790924944</v>
      </c>
      <c r="S487" s="5">
        <v>6.4640000000000004</v>
      </c>
      <c r="T487" s="5">
        <v>17.010850790924945</v>
      </c>
      <c r="U487" s="5">
        <v>19.627999670232672</v>
      </c>
      <c r="V487" s="5">
        <v>19.627999670232672</v>
      </c>
      <c r="W487" s="5">
        <v>761.69158410972477</v>
      </c>
      <c r="X487" s="5">
        <v>766.6915741097248</v>
      </c>
      <c r="Y487" s="5">
        <v>-1.27</v>
      </c>
      <c r="Z487" s="5">
        <v>-1.6</v>
      </c>
      <c r="AA487" s="5">
        <v>20.242850790924944</v>
      </c>
      <c r="AB487" s="5">
        <v>2.8002000336029589</v>
      </c>
      <c r="AC487" s="5">
        <v>6.0387232623059957</v>
      </c>
      <c r="AD487" s="5">
        <v>1.9749143380270835</v>
      </c>
    </row>
    <row r="488" spans="1:30" x14ac:dyDescent="0.25">
      <c r="A488" s="32" t="s">
        <v>29</v>
      </c>
      <c r="B488" s="32">
        <v>2019</v>
      </c>
      <c r="C488" s="32">
        <v>5</v>
      </c>
      <c r="D488" s="32" t="s">
        <v>9545</v>
      </c>
      <c r="E488" s="32" t="s">
        <v>9546</v>
      </c>
      <c r="F488" s="32">
        <v>22.3</v>
      </c>
      <c r="G488" s="32">
        <v>67</v>
      </c>
      <c r="H488" s="32">
        <v>15</v>
      </c>
      <c r="I488" s="32">
        <v>0</v>
      </c>
      <c r="J488" s="60"/>
      <c r="K488" s="5">
        <v>15.860067643278848</v>
      </c>
      <c r="L488" s="60"/>
      <c r="M488" s="5">
        <v>16.632223162727946</v>
      </c>
      <c r="N488" s="5">
        <v>16.867462467972949</v>
      </c>
      <c r="O488" s="5">
        <v>84.75367332362876</v>
      </c>
      <c r="P488" s="5">
        <v>4.8147420966742773</v>
      </c>
      <c r="Q488" s="5">
        <v>5.8092739206742774</v>
      </c>
      <c r="R488" s="5">
        <v>23.960850790924944</v>
      </c>
      <c r="S488" s="5">
        <v>7.4359999999999999</v>
      </c>
      <c r="T488" s="5">
        <v>20.242850790924944</v>
      </c>
      <c r="U488" s="5">
        <v>22.881302074691426</v>
      </c>
      <c r="V488" s="5">
        <v>22.881302074691426</v>
      </c>
      <c r="W488" s="5">
        <v>755.52167618648127</v>
      </c>
      <c r="X488" s="5">
        <v>760.5216661864813</v>
      </c>
      <c r="Y488" s="5">
        <v>-1.27</v>
      </c>
      <c r="Z488" s="5">
        <v>-1.6</v>
      </c>
      <c r="AA488" s="5">
        <v>23.960850790924944</v>
      </c>
      <c r="AB488" s="5">
        <v>4.3376889106393302</v>
      </c>
      <c r="AC488" s="5">
        <v>7.2339162706530153</v>
      </c>
      <c r="AD488" s="5">
        <v>3.9193654815850034</v>
      </c>
    </row>
    <row r="489" spans="1:30" x14ac:dyDescent="0.25">
      <c r="A489" s="32" t="s">
        <v>29</v>
      </c>
      <c r="B489" s="32">
        <v>2019</v>
      </c>
      <c r="C489" s="32">
        <v>5</v>
      </c>
      <c r="D489" s="32" t="s">
        <v>9547</v>
      </c>
      <c r="E489" s="32" t="s">
        <v>9548</v>
      </c>
      <c r="F489" s="32">
        <v>23.4</v>
      </c>
      <c r="G489" s="32">
        <v>83</v>
      </c>
      <c r="H489" s="32">
        <v>9</v>
      </c>
      <c r="I489" s="32">
        <v>0</v>
      </c>
      <c r="J489" s="60"/>
      <c r="K489" s="5">
        <v>20.321081413014507</v>
      </c>
      <c r="L489" s="60"/>
      <c r="M489" s="5">
        <v>18.332758266162578</v>
      </c>
      <c r="N489" s="5">
        <v>16.57815174936086</v>
      </c>
      <c r="O489" s="5">
        <v>83.271740455140034</v>
      </c>
      <c r="P489" s="5">
        <v>5.8092739206742774</v>
      </c>
      <c r="Q489" s="5">
        <v>6.3456926006742771</v>
      </c>
      <c r="R489" s="5">
        <v>27.876850790924944</v>
      </c>
      <c r="S489" s="5">
        <v>7.831999999999999</v>
      </c>
      <c r="T489" s="5">
        <v>23.960850790924944</v>
      </c>
      <c r="U489" s="5">
        <v>26.624023013489062</v>
      </c>
      <c r="V489" s="5">
        <v>26.624023013489062</v>
      </c>
      <c r="W489" s="5">
        <v>748.48537914927965</v>
      </c>
      <c r="X489" s="5">
        <v>753.48536914927968</v>
      </c>
      <c r="Y489" s="5">
        <v>-1.27</v>
      </c>
      <c r="Z489" s="5">
        <v>-1.6</v>
      </c>
      <c r="AA489" s="5">
        <v>27.876850790924944</v>
      </c>
      <c r="AB489" s="5">
        <v>2.6315069522129932</v>
      </c>
      <c r="AC489" s="5">
        <v>8.0884110096177189</v>
      </c>
      <c r="AD489" s="5">
        <v>2.2359703478735287</v>
      </c>
    </row>
    <row r="490" spans="1:30" x14ac:dyDescent="0.25">
      <c r="A490" s="32" t="s">
        <v>29</v>
      </c>
      <c r="B490" s="32">
        <v>2019</v>
      </c>
      <c r="C490" s="32">
        <v>5</v>
      </c>
      <c r="D490" s="32" t="s">
        <v>9549</v>
      </c>
      <c r="E490" s="32" t="s">
        <v>9550</v>
      </c>
      <c r="F490" s="32">
        <v>21.2</v>
      </c>
      <c r="G490" s="32">
        <v>93</v>
      </c>
      <c r="H490" s="32">
        <v>0</v>
      </c>
      <c r="I490" s="32">
        <v>7</v>
      </c>
      <c r="J490" s="60"/>
      <c r="K490" s="5">
        <v>19.994699629749796</v>
      </c>
      <c r="L490" s="60"/>
      <c r="M490" s="5">
        <v>121.47562310387447</v>
      </c>
      <c r="N490" s="5">
        <v>136.13967557303462</v>
      </c>
      <c r="O490" s="5">
        <v>28.462576310329933</v>
      </c>
      <c r="P490" s="5">
        <v>2.9574705068958758</v>
      </c>
      <c r="Q490" s="5">
        <v>3.1585148188958758</v>
      </c>
      <c r="R490" s="5">
        <v>21.927775309935591</v>
      </c>
      <c r="S490" s="5">
        <v>7.0400000000000009</v>
      </c>
      <c r="T490" s="5">
        <v>18.407775309935591</v>
      </c>
      <c r="U490" s="5">
        <v>18.407775309935591</v>
      </c>
      <c r="V490" s="5">
        <v>18.407775309935591</v>
      </c>
      <c r="W490" s="5">
        <v>764.01871840239937</v>
      </c>
      <c r="X490" s="5">
        <v>746.14473840239941</v>
      </c>
      <c r="Y490" s="5">
        <v>4.5399999999999991</v>
      </c>
      <c r="Z490" s="5">
        <v>-1.6</v>
      </c>
      <c r="AA490" s="5">
        <v>21.927775309935591</v>
      </c>
      <c r="AB490" s="5">
        <v>2.233561729857184E-3</v>
      </c>
      <c r="AC490" s="5">
        <v>4.6445184047965764</v>
      </c>
      <c r="AD490" s="5">
        <v>9.3102666534186239E-4</v>
      </c>
    </row>
    <row r="491" spans="1:30" x14ac:dyDescent="0.25">
      <c r="A491" s="32" t="s">
        <v>29</v>
      </c>
      <c r="B491" s="32">
        <v>2019</v>
      </c>
      <c r="C491" s="32">
        <v>5</v>
      </c>
      <c r="D491" s="32" t="s">
        <v>9551</v>
      </c>
      <c r="E491" s="32" t="s">
        <v>9552</v>
      </c>
      <c r="F491" s="32">
        <v>23.9</v>
      </c>
      <c r="G491" s="32">
        <v>87</v>
      </c>
      <c r="H491" s="32">
        <v>4</v>
      </c>
      <c r="I491" s="32">
        <v>1.5</v>
      </c>
      <c r="J491" s="60"/>
      <c r="K491" s="5">
        <v>21.574500299464273</v>
      </c>
      <c r="L491" s="60"/>
      <c r="M491" s="5">
        <v>88.351176127809495</v>
      </c>
      <c r="N491" s="5">
        <v>141.01575839322132</v>
      </c>
      <c r="O491" s="5">
        <v>40.832337067918424</v>
      </c>
      <c r="P491" s="5">
        <v>3.1585148188958758</v>
      </c>
      <c r="Q491" s="5">
        <v>3.5770888188958758</v>
      </c>
      <c r="R491" s="5">
        <v>25.933775309935591</v>
      </c>
      <c r="S491" s="5">
        <v>8.0120000000000005</v>
      </c>
      <c r="T491" s="5">
        <v>21.927775309935591</v>
      </c>
      <c r="U491" s="5">
        <v>21.979764305898286</v>
      </c>
      <c r="V491" s="5">
        <v>21.979764305898286</v>
      </c>
      <c r="W491" s="5">
        <v>757.22642489957968</v>
      </c>
      <c r="X491" s="5">
        <v>757.3248498995797</v>
      </c>
      <c r="Y491" s="5">
        <v>-2.5000000000000133E-2</v>
      </c>
      <c r="Z491" s="5">
        <v>-1.6</v>
      </c>
      <c r="AA491" s="5">
        <v>25.933775309935591</v>
      </c>
      <c r="AB491" s="5">
        <v>4.9652535911358694E-2</v>
      </c>
      <c r="AC491" s="5">
        <v>5.3197668758352608</v>
      </c>
      <c r="AD491" s="5">
        <v>2.194658913208436E-2</v>
      </c>
    </row>
    <row r="492" spans="1:30" x14ac:dyDescent="0.25">
      <c r="A492" s="32" t="s">
        <v>29</v>
      </c>
      <c r="B492" s="32">
        <v>2019</v>
      </c>
      <c r="C492" s="32">
        <v>5</v>
      </c>
      <c r="D492" s="32" t="s">
        <v>9553</v>
      </c>
      <c r="E492" s="32" t="s">
        <v>9554</v>
      </c>
      <c r="F492" s="32">
        <v>20.100000000000001</v>
      </c>
      <c r="G492" s="32">
        <v>86</v>
      </c>
      <c r="H492" s="32">
        <v>14</v>
      </c>
      <c r="I492" s="32">
        <v>3</v>
      </c>
      <c r="J492" s="60"/>
      <c r="K492" s="5">
        <v>17.661184754227779</v>
      </c>
      <c r="L492" s="60"/>
      <c r="M492" s="5">
        <v>77.550257251055129</v>
      </c>
      <c r="N492" s="5">
        <v>142.14965570886272</v>
      </c>
      <c r="O492" s="5">
        <v>45.654050941087625</v>
      </c>
      <c r="P492" s="5">
        <v>1.8590632372588385</v>
      </c>
      <c r="Q492" s="5">
        <v>2.2413178932588385</v>
      </c>
      <c r="R492" s="5">
        <v>26.701515180401568</v>
      </c>
      <c r="S492" s="5">
        <v>6.6440000000000001</v>
      </c>
      <c r="T492" s="5">
        <v>23.379515180401569</v>
      </c>
      <c r="U492" s="5">
        <v>23.379515180401569</v>
      </c>
      <c r="V492" s="5">
        <v>23.379515180401569</v>
      </c>
      <c r="W492" s="5">
        <v>754.58123498141731</v>
      </c>
      <c r="X492" s="5">
        <v>749.77809498141733</v>
      </c>
      <c r="Y492" s="5">
        <v>1.2199999999999998</v>
      </c>
      <c r="Z492" s="5">
        <v>-1.6</v>
      </c>
      <c r="AA492" s="5">
        <v>26.701515180401568</v>
      </c>
      <c r="AB492" s="5">
        <v>0.18398445100972524</v>
      </c>
      <c r="AC492" s="5">
        <v>3.7051190773827667</v>
      </c>
      <c r="AD492" s="5">
        <v>7.0025824276918086E-2</v>
      </c>
    </row>
    <row r="493" spans="1:30" x14ac:dyDescent="0.25">
      <c r="A493" s="32" t="s">
        <v>29</v>
      </c>
      <c r="B493" s="32">
        <v>2019</v>
      </c>
      <c r="C493" s="32">
        <v>5</v>
      </c>
      <c r="D493" s="32" t="s">
        <v>9555</v>
      </c>
      <c r="E493" s="32" t="s">
        <v>9556</v>
      </c>
      <c r="F493" s="32">
        <v>17.899999999999999</v>
      </c>
      <c r="G493" s="32">
        <v>72</v>
      </c>
      <c r="H493" s="32">
        <v>13</v>
      </c>
      <c r="I493" s="32">
        <v>0</v>
      </c>
      <c r="J493" s="60"/>
      <c r="K493" s="5">
        <v>12.766757314241856</v>
      </c>
      <c r="L493" s="60"/>
      <c r="M493" s="5">
        <v>38.81762031421551</v>
      </c>
      <c r="N493" s="5">
        <v>77.476080365522009</v>
      </c>
      <c r="O493" s="5">
        <v>67.549254581792596</v>
      </c>
      <c r="P493" s="5">
        <v>2.2413178932588385</v>
      </c>
      <c r="Q493" s="5">
        <v>2.9264913332588387</v>
      </c>
      <c r="R493" s="5">
        <v>29.627515180401566</v>
      </c>
      <c r="S493" s="5">
        <v>5.8519999999999985</v>
      </c>
      <c r="T493" s="5">
        <v>26.701515180401568</v>
      </c>
      <c r="U493" s="5">
        <v>29.383058720905648</v>
      </c>
      <c r="V493" s="5">
        <v>29.383058720905648</v>
      </c>
      <c r="W493" s="5">
        <v>743.34039880942123</v>
      </c>
      <c r="X493" s="5">
        <v>748.34038880942126</v>
      </c>
      <c r="Y493" s="5">
        <v>-1.27</v>
      </c>
      <c r="Z493" s="5">
        <v>-1.6</v>
      </c>
      <c r="AA493" s="5">
        <v>29.627515180401566</v>
      </c>
      <c r="AB493" s="5">
        <v>1.1133071318669687</v>
      </c>
      <c r="AC493" s="5">
        <v>4.6938755066682392</v>
      </c>
      <c r="AD493" s="5">
        <v>0.46613866183716557</v>
      </c>
    </row>
    <row r="494" spans="1:30" x14ac:dyDescent="0.25">
      <c r="A494" s="32" t="s">
        <v>29</v>
      </c>
      <c r="B494" s="32">
        <v>2019</v>
      </c>
      <c r="C494" s="32">
        <v>5</v>
      </c>
      <c r="D494" s="32" t="s">
        <v>9557</v>
      </c>
      <c r="E494" s="32" t="s">
        <v>9558</v>
      </c>
      <c r="F494" s="32">
        <v>12.4</v>
      </c>
      <c r="G494" s="32">
        <v>80</v>
      </c>
      <c r="H494" s="32">
        <v>13</v>
      </c>
      <c r="I494" s="32">
        <v>2</v>
      </c>
      <c r="J494" s="60"/>
      <c r="K494" s="5">
        <v>9.035306235555213</v>
      </c>
      <c r="L494" s="60"/>
      <c r="M494" s="5">
        <v>49.098674165523569</v>
      </c>
      <c r="N494" s="5">
        <v>78.161954744687364</v>
      </c>
      <c r="O494" s="5">
        <v>60.895107610720657</v>
      </c>
      <c r="P494" s="5">
        <v>1.8870081702551258</v>
      </c>
      <c r="Q494" s="5">
        <v>2.2347465702551257</v>
      </c>
      <c r="R494" s="5">
        <v>31.563515180401566</v>
      </c>
      <c r="S494" s="5">
        <v>3.8719999999999994</v>
      </c>
      <c r="T494" s="5">
        <v>29.627515180401566</v>
      </c>
      <c r="U494" s="5">
        <v>28.801630769513565</v>
      </c>
      <c r="V494" s="5">
        <v>28.801630769513565</v>
      </c>
      <c r="W494" s="5">
        <v>744.42168169231854</v>
      </c>
      <c r="X494" s="5">
        <v>742.88625169231852</v>
      </c>
      <c r="Y494" s="5">
        <v>0.3899999999999999</v>
      </c>
      <c r="Z494" s="5">
        <v>-1.6</v>
      </c>
      <c r="AA494" s="5">
        <v>31.563515180401566</v>
      </c>
      <c r="AB494" s="5">
        <v>0.8318171677353553</v>
      </c>
      <c r="AC494" s="5">
        <v>3.7973476580994894</v>
      </c>
      <c r="AD494" s="5">
        <v>0.31961390660917116</v>
      </c>
    </row>
    <row r="495" spans="1:30" x14ac:dyDescent="0.25">
      <c r="A495" s="32" t="s">
        <v>29</v>
      </c>
      <c r="B495" s="32">
        <v>2019</v>
      </c>
      <c r="C495" s="32">
        <v>5</v>
      </c>
      <c r="D495" s="32" t="s">
        <v>9559</v>
      </c>
      <c r="E495" s="32" t="s">
        <v>9560</v>
      </c>
      <c r="F495" s="32">
        <v>19.399999999999999</v>
      </c>
      <c r="G495" s="32">
        <v>91</v>
      </c>
      <c r="H495" s="32">
        <v>21</v>
      </c>
      <c r="I495" s="32">
        <v>2.79</v>
      </c>
      <c r="J495" s="60"/>
      <c r="K495" s="5">
        <v>17.867981531986359</v>
      </c>
      <c r="L495" s="60"/>
      <c r="M495" s="5">
        <v>67.905725319929218</v>
      </c>
      <c r="N495" s="5">
        <v>105.47558548687381</v>
      </c>
      <c r="O495" s="5">
        <v>50.368763208649021</v>
      </c>
      <c r="P495" s="5">
        <v>0.92555162876240071</v>
      </c>
      <c r="Q495" s="5">
        <v>1.1631728687624008</v>
      </c>
      <c r="R495" s="5">
        <v>34.759515180401564</v>
      </c>
      <c r="S495" s="5">
        <v>6.3919999999999995</v>
      </c>
      <c r="T495" s="5">
        <v>31.563515180401566</v>
      </c>
      <c r="U495" s="5">
        <v>29.342222674324368</v>
      </c>
      <c r="V495" s="5">
        <v>29.342222674324368</v>
      </c>
      <c r="W495" s="5">
        <v>743.41629039112422</v>
      </c>
      <c r="X495" s="5">
        <v>739.29936949112425</v>
      </c>
      <c r="Y495" s="5">
        <v>1.0457000000000001</v>
      </c>
      <c r="Z495" s="5">
        <v>-1.6</v>
      </c>
      <c r="AA495" s="5">
        <v>34.759515180401564</v>
      </c>
      <c r="AB495" s="5">
        <v>0.49413001595419875</v>
      </c>
      <c r="AC495" s="5">
        <v>2.1467515231929317</v>
      </c>
      <c r="AD495" s="5">
        <v>0.1562147880197185</v>
      </c>
    </row>
    <row r="496" spans="1:30" x14ac:dyDescent="0.25">
      <c r="A496" s="32" t="s">
        <v>29</v>
      </c>
      <c r="B496" s="32">
        <v>2019</v>
      </c>
      <c r="C496" s="32">
        <v>5</v>
      </c>
      <c r="D496" s="32" t="s">
        <v>9561</v>
      </c>
      <c r="E496" s="32" t="s">
        <v>9562</v>
      </c>
      <c r="F496" s="32">
        <v>17.899999999999999</v>
      </c>
      <c r="G496" s="32">
        <v>89</v>
      </c>
      <c r="H496" s="32">
        <v>25</v>
      </c>
      <c r="I496" s="32">
        <v>51.5</v>
      </c>
      <c r="J496" s="60"/>
      <c r="K496" s="5">
        <v>16.039258507345156</v>
      </c>
      <c r="L496" s="60"/>
      <c r="M496" s="5">
        <v>121.37248446866209</v>
      </c>
      <c r="N496" s="5">
        <v>227.3655138612192</v>
      </c>
      <c r="O496" s="5">
        <v>28.496356167147205</v>
      </c>
      <c r="P496" s="5">
        <v>0</v>
      </c>
      <c r="Q496" s="5">
        <v>0.26917527999999996</v>
      </c>
      <c r="R496" s="5">
        <v>2.9259999999999993</v>
      </c>
      <c r="S496" s="5">
        <v>5.8519999999999985</v>
      </c>
      <c r="T496" s="5">
        <v>0</v>
      </c>
      <c r="U496" s="5">
        <v>0</v>
      </c>
      <c r="V496" s="5">
        <v>-45.64518066360543</v>
      </c>
      <c r="W496" s="5">
        <v>896.70297827647357</v>
      </c>
      <c r="X496" s="5">
        <v>733.41590327647361</v>
      </c>
      <c r="Y496" s="5">
        <v>41.474999999999994</v>
      </c>
      <c r="Z496" s="5">
        <v>-1.6</v>
      </c>
      <c r="AA496" s="5">
        <v>2.9259999999999993</v>
      </c>
      <c r="AB496" s="5">
        <v>7.9476599611413325E-3</v>
      </c>
      <c r="AC496" s="5">
        <v>0.43768846560354929</v>
      </c>
      <c r="AD496" s="5">
        <v>1.8445178994950422E-3</v>
      </c>
    </row>
    <row r="497" spans="1:30" x14ac:dyDescent="0.25">
      <c r="A497" s="32" t="s">
        <v>29</v>
      </c>
      <c r="B497" s="32">
        <v>2019</v>
      </c>
      <c r="C497" s="32">
        <v>5</v>
      </c>
      <c r="D497" s="32" t="s">
        <v>9563</v>
      </c>
      <c r="E497" s="32" t="s">
        <v>9564</v>
      </c>
      <c r="F497" s="32">
        <v>15.8</v>
      </c>
      <c r="G497" s="32">
        <v>85</v>
      </c>
      <c r="H497" s="32">
        <v>12</v>
      </c>
      <c r="I497" s="32">
        <v>0</v>
      </c>
      <c r="J497" s="60"/>
      <c r="K497" s="5">
        <v>13.265889534929771</v>
      </c>
      <c r="L497" s="60"/>
      <c r="M497" s="5">
        <v>73.612401069185523</v>
      </c>
      <c r="N497" s="5">
        <v>121.28384443469083</v>
      </c>
      <c r="O497" s="5">
        <v>47.52931486440891</v>
      </c>
      <c r="P497" s="5">
        <v>0.26917527999999996</v>
      </c>
      <c r="Q497" s="5">
        <v>0.59566299999999994</v>
      </c>
      <c r="R497" s="5">
        <v>5.4739999999999993</v>
      </c>
      <c r="S497" s="5">
        <v>5.0960000000000001</v>
      </c>
      <c r="T497" s="5">
        <v>2.9259999999999993</v>
      </c>
      <c r="U497" s="5">
        <v>5.4523105505988001</v>
      </c>
      <c r="V497" s="5">
        <v>5.4523105505988001</v>
      </c>
      <c r="W497" s="5">
        <v>789.16936159597105</v>
      </c>
      <c r="X497" s="5">
        <v>794.16935159597108</v>
      </c>
      <c r="Y497" s="5">
        <v>-1.27</v>
      </c>
      <c r="Z497" s="5">
        <v>-1.6</v>
      </c>
      <c r="AA497" s="5">
        <v>5.4739999999999993</v>
      </c>
      <c r="AB497" s="5">
        <v>0.21794800357246566</v>
      </c>
      <c r="AC497" s="5">
        <v>0.93654617520858885</v>
      </c>
      <c r="AD497" s="5">
        <v>5.6528411050924765E-2</v>
      </c>
    </row>
    <row r="498" spans="1:30" x14ac:dyDescent="0.25">
      <c r="A498" s="32" t="s">
        <v>29</v>
      </c>
      <c r="B498" s="32">
        <v>2019</v>
      </c>
      <c r="C498" s="32">
        <v>5</v>
      </c>
      <c r="D498" s="32" t="s">
        <v>9565</v>
      </c>
      <c r="E498" s="32" t="s">
        <v>9566</v>
      </c>
      <c r="F498" s="32">
        <v>15.7</v>
      </c>
      <c r="G498" s="32">
        <v>94</v>
      </c>
      <c r="H498" s="32">
        <v>0</v>
      </c>
      <c r="I498" s="32">
        <v>0</v>
      </c>
      <c r="J498" s="60"/>
      <c r="K498" s="5">
        <v>14.71623714125708</v>
      </c>
      <c r="L498" s="60"/>
      <c r="M498" s="5">
        <v>69.149608904564559</v>
      </c>
      <c r="N498" s="5">
        <v>73.539523839149226</v>
      </c>
      <c r="O498" s="5">
        <v>49.737082145247093</v>
      </c>
      <c r="P498" s="5">
        <v>0.59566299999999994</v>
      </c>
      <c r="Q498" s="5">
        <v>0.72548533599999998</v>
      </c>
      <c r="R498" s="5">
        <v>8.0039999999999996</v>
      </c>
      <c r="S498" s="5">
        <v>5.0600000000000005</v>
      </c>
      <c r="T498" s="5">
        <v>5.4739999999999993</v>
      </c>
      <c r="U498" s="5">
        <v>8.0165059289194911</v>
      </c>
      <c r="V498" s="5">
        <v>8.0165059289194911</v>
      </c>
      <c r="W498" s="5">
        <v>784.12658113376517</v>
      </c>
      <c r="X498" s="5">
        <v>789.1265711337652</v>
      </c>
      <c r="Y498" s="5">
        <v>-1.27</v>
      </c>
      <c r="Z498" s="5">
        <v>-1.6</v>
      </c>
      <c r="AA498" s="5">
        <v>8.0039999999999996</v>
      </c>
      <c r="AB498" s="5">
        <v>0.15886944188471264</v>
      </c>
      <c r="AC498" s="5">
        <v>1.1829199790720308</v>
      </c>
      <c r="AD498" s="5">
        <v>4.3166822728765569E-2</v>
      </c>
    </row>
    <row r="499" spans="1:30" x14ac:dyDescent="0.25">
      <c r="A499" s="32" t="s">
        <v>29</v>
      </c>
      <c r="B499" s="32">
        <v>2019</v>
      </c>
      <c r="C499" s="32">
        <v>5</v>
      </c>
      <c r="D499" s="32" t="s">
        <v>9567</v>
      </c>
      <c r="E499" s="32" t="s">
        <v>9568</v>
      </c>
      <c r="F499" s="32">
        <v>13.8</v>
      </c>
      <c r="G499" s="32">
        <v>94</v>
      </c>
      <c r="H499" s="32">
        <v>6</v>
      </c>
      <c r="I499" s="32">
        <v>0</v>
      </c>
      <c r="J499" s="60"/>
      <c r="K499" s="5">
        <v>12.832982325561156</v>
      </c>
      <c r="L499" s="60"/>
      <c r="M499" s="5">
        <v>60.280927169531381</v>
      </c>
      <c r="N499" s="5">
        <v>69.078204580622355</v>
      </c>
      <c r="O499" s="5">
        <v>54.406373575674728</v>
      </c>
      <c r="P499" s="5">
        <v>0.72548533599999998</v>
      </c>
      <c r="Q499" s="5">
        <v>0.84062538399999998</v>
      </c>
      <c r="R499" s="5">
        <v>10.192</v>
      </c>
      <c r="S499" s="5">
        <v>4.3759999999999994</v>
      </c>
      <c r="T499" s="5">
        <v>8.0039999999999996</v>
      </c>
      <c r="U499" s="5">
        <v>10.562689950416766</v>
      </c>
      <c r="V499" s="5">
        <v>10.562689950416766</v>
      </c>
      <c r="W499" s="5">
        <v>779.1511070952256</v>
      </c>
      <c r="X499" s="5">
        <v>784.15109709522562</v>
      </c>
      <c r="Y499" s="5">
        <v>-1.27</v>
      </c>
      <c r="Z499" s="5">
        <v>-1.6</v>
      </c>
      <c r="AA499" s="5">
        <v>10.192</v>
      </c>
      <c r="AB499" s="5">
        <v>0.35734900368766109</v>
      </c>
      <c r="AC499" s="5">
        <v>1.3938438503375976</v>
      </c>
      <c r="AD499" s="5">
        <v>0.10073396558545206</v>
      </c>
    </row>
    <row r="500" spans="1:30" x14ac:dyDescent="0.25">
      <c r="A500" s="32" t="s">
        <v>29</v>
      </c>
      <c r="B500" s="32">
        <v>2019</v>
      </c>
      <c r="C500" s="32">
        <v>5</v>
      </c>
      <c r="D500" s="32" t="s">
        <v>9569</v>
      </c>
      <c r="E500" s="32" t="s">
        <v>9570</v>
      </c>
      <c r="F500" s="32">
        <v>16.100000000000001</v>
      </c>
      <c r="G500" s="32">
        <v>77</v>
      </c>
      <c r="H500" s="32">
        <v>3</v>
      </c>
      <c r="I500" s="32">
        <v>0</v>
      </c>
      <c r="J500" s="60"/>
      <c r="K500" s="5">
        <v>12.052459008546334</v>
      </c>
      <c r="L500" s="60"/>
      <c r="M500" s="5">
        <v>41.630271891786649</v>
      </c>
      <c r="N500" s="5">
        <v>60.212449877566499</v>
      </c>
      <c r="O500" s="5">
        <v>65.656839331056204</v>
      </c>
      <c r="P500" s="5">
        <v>0.84062538399999998</v>
      </c>
      <c r="Q500" s="5">
        <v>1.3501265360000001</v>
      </c>
      <c r="R500" s="5">
        <v>12.794</v>
      </c>
      <c r="S500" s="5">
        <v>5.2040000000000006</v>
      </c>
      <c r="T500" s="5">
        <v>10.192</v>
      </c>
      <c r="U500" s="5">
        <v>12.764769564188278</v>
      </c>
      <c r="V500" s="5">
        <v>12.764769564188278</v>
      </c>
      <c r="W500" s="5">
        <v>774.8735104866289</v>
      </c>
      <c r="X500" s="5">
        <v>779.87350048662893</v>
      </c>
      <c r="Y500" s="5">
        <v>-1.27</v>
      </c>
      <c r="Z500" s="5">
        <v>-1.6</v>
      </c>
      <c r="AA500" s="5">
        <v>12.794</v>
      </c>
      <c r="AB500" s="5">
        <v>0.62930313483046918</v>
      </c>
      <c r="AC500" s="5">
        <v>2.1365799936577901</v>
      </c>
      <c r="AD500" s="5">
        <v>0.19866827916733901</v>
      </c>
    </row>
    <row r="501" spans="1:30" x14ac:dyDescent="0.25">
      <c r="A501" s="32" t="s">
        <v>29</v>
      </c>
      <c r="B501" s="32">
        <v>2019</v>
      </c>
      <c r="C501" s="32">
        <v>5</v>
      </c>
      <c r="D501" s="32" t="s">
        <v>9571</v>
      </c>
      <c r="E501" s="32" t="s">
        <v>9572</v>
      </c>
      <c r="F501" s="32">
        <v>18.5</v>
      </c>
      <c r="G501" s="32">
        <v>66</v>
      </c>
      <c r="H501" s="32">
        <v>10</v>
      </c>
      <c r="I501" s="32">
        <v>0</v>
      </c>
      <c r="J501" s="60"/>
      <c r="K501" s="5">
        <v>12.017196533879991</v>
      </c>
      <c r="L501" s="60"/>
      <c r="M501" s="5">
        <v>25.035669833653021</v>
      </c>
      <c r="N501" s="5">
        <v>41.56795008786694</v>
      </c>
      <c r="O501" s="5">
        <v>77.715479365136034</v>
      </c>
      <c r="P501" s="5">
        <v>1.3501265360000001</v>
      </c>
      <c r="Q501" s="5">
        <v>2.208396424</v>
      </c>
      <c r="R501" s="5">
        <v>15.827999999999999</v>
      </c>
      <c r="S501" s="5">
        <v>6.0679999999999996</v>
      </c>
      <c r="T501" s="5">
        <v>12.794</v>
      </c>
      <c r="U501" s="5">
        <v>15.383614449811889</v>
      </c>
      <c r="V501" s="5">
        <v>15.383614449811889</v>
      </c>
      <c r="W501" s="5">
        <v>769.816897829509</v>
      </c>
      <c r="X501" s="5">
        <v>774.81688782950903</v>
      </c>
      <c r="Y501" s="5">
        <v>-1.27</v>
      </c>
      <c r="Z501" s="5">
        <v>-1.6</v>
      </c>
      <c r="AA501" s="5">
        <v>15.827999999999999</v>
      </c>
      <c r="AB501" s="5">
        <v>1.5229879428816646</v>
      </c>
      <c r="AC501" s="5">
        <v>3.2745808456085421</v>
      </c>
      <c r="AD501" s="5">
        <v>0.55350152985341694</v>
      </c>
    </row>
    <row r="502" spans="1:30" x14ac:dyDescent="0.25">
      <c r="A502" s="32" t="s">
        <v>29</v>
      </c>
      <c r="B502" s="32">
        <v>2019</v>
      </c>
      <c r="C502" s="32">
        <v>5</v>
      </c>
      <c r="D502" s="32" t="s">
        <v>9573</v>
      </c>
      <c r="E502" s="32" t="s">
        <v>9574</v>
      </c>
      <c r="F502" s="32">
        <v>20.7</v>
      </c>
      <c r="G502" s="32">
        <v>73</v>
      </c>
      <c r="H502" s="32">
        <v>18</v>
      </c>
      <c r="I502" s="32">
        <v>0</v>
      </c>
      <c r="J502" s="60"/>
      <c r="K502" s="5">
        <v>15.668697539210925</v>
      </c>
      <c r="L502" s="60"/>
      <c r="M502" s="5">
        <v>20.072000616609579</v>
      </c>
      <c r="N502" s="5">
        <v>24.978824935132181</v>
      </c>
      <c r="O502" s="5">
        <v>81.787244206328211</v>
      </c>
      <c r="P502" s="5">
        <v>2.208396424</v>
      </c>
      <c r="Q502" s="5">
        <v>2.9664661360000002</v>
      </c>
      <c r="R502" s="5">
        <v>19.257999999999999</v>
      </c>
      <c r="S502" s="5">
        <v>6.8599999999999994</v>
      </c>
      <c r="T502" s="5">
        <v>15.827999999999999</v>
      </c>
      <c r="U502" s="5">
        <v>18.43739580831674</v>
      </c>
      <c r="V502" s="5">
        <v>18.43739580831674</v>
      </c>
      <c r="W502" s="5">
        <v>763.96214395910022</v>
      </c>
      <c r="X502" s="5">
        <v>768.96213395910024</v>
      </c>
      <c r="Y502" s="5">
        <v>-1.27</v>
      </c>
      <c r="Z502" s="5">
        <v>-1.6</v>
      </c>
      <c r="AA502" s="5">
        <v>19.257999999999999</v>
      </c>
      <c r="AB502" s="5">
        <v>3.4409287540155784</v>
      </c>
      <c r="AC502" s="5">
        <v>4.2834108673248554</v>
      </c>
      <c r="AD502" s="5">
        <v>2.1581422892309106</v>
      </c>
    </row>
    <row r="503" spans="1:30" x14ac:dyDescent="0.25">
      <c r="A503" s="32" t="s">
        <v>29</v>
      </c>
      <c r="B503" s="32">
        <v>2019</v>
      </c>
      <c r="C503" s="32">
        <v>5</v>
      </c>
      <c r="D503" s="32" t="s">
        <v>9575</v>
      </c>
      <c r="E503" s="32" t="s">
        <v>9576</v>
      </c>
      <c r="F503" s="32">
        <v>21.7</v>
      </c>
      <c r="G503" s="32">
        <v>77</v>
      </c>
      <c r="H503" s="32">
        <v>15</v>
      </c>
      <c r="I503" s="32">
        <v>0</v>
      </c>
      <c r="J503" s="60"/>
      <c r="K503" s="5">
        <v>17.470317213278253</v>
      </c>
      <c r="L503" s="60"/>
      <c r="M503" s="5">
        <v>19.311716391967234</v>
      </c>
      <c r="N503" s="5">
        <v>20.016793934337468</v>
      </c>
      <c r="O503" s="5">
        <v>82.432354744138067</v>
      </c>
      <c r="P503" s="5">
        <v>2.9664661360000002</v>
      </c>
      <c r="Q503" s="5">
        <v>3.6418513840000002</v>
      </c>
      <c r="R503" s="5">
        <v>22.867999999999999</v>
      </c>
      <c r="S503" s="5">
        <v>7.2200000000000006</v>
      </c>
      <c r="T503" s="5">
        <v>19.257999999999999</v>
      </c>
      <c r="U503" s="5">
        <v>21.889941679665217</v>
      </c>
      <c r="V503" s="5">
        <v>21.889941679665217</v>
      </c>
      <c r="W503" s="5">
        <v>757.39648415817055</v>
      </c>
      <c r="X503" s="5">
        <v>762.39647415817058</v>
      </c>
      <c r="Y503" s="5">
        <v>-1.27</v>
      </c>
      <c r="Z503" s="5">
        <v>-1.6</v>
      </c>
      <c r="AA503" s="5">
        <v>22.867999999999999</v>
      </c>
      <c r="AB503" s="5">
        <v>3.200384276859753</v>
      </c>
      <c r="AC503" s="5">
        <v>5.2095721534751798</v>
      </c>
      <c r="AD503" s="5">
        <v>2.1925224614697592</v>
      </c>
    </row>
    <row r="504" spans="1:30" x14ac:dyDescent="0.25">
      <c r="A504" s="32" t="s">
        <v>29</v>
      </c>
      <c r="B504" s="32">
        <v>2019</v>
      </c>
      <c r="C504" s="32">
        <v>5</v>
      </c>
      <c r="D504" s="32" t="s">
        <v>9577</v>
      </c>
      <c r="E504" s="32" t="s">
        <v>9578</v>
      </c>
      <c r="F504" s="32">
        <v>21.7</v>
      </c>
      <c r="G504" s="32">
        <v>82</v>
      </c>
      <c r="H504" s="32">
        <v>7</v>
      </c>
      <c r="I504" s="32">
        <v>0</v>
      </c>
      <c r="J504" s="60"/>
      <c r="K504" s="5">
        <v>18.468735162760048</v>
      </c>
      <c r="L504" s="60"/>
      <c r="M504" s="5">
        <v>19.256760634951405</v>
      </c>
      <c r="N504" s="5">
        <v>19.256760634951405</v>
      </c>
      <c r="O504" s="5">
        <v>82.479213760078579</v>
      </c>
      <c r="P504" s="5">
        <v>3.6418513840000002</v>
      </c>
      <c r="Q504" s="5">
        <v>4.170413752</v>
      </c>
      <c r="R504" s="5">
        <v>26.477999999999998</v>
      </c>
      <c r="S504" s="5">
        <v>7.2200000000000006</v>
      </c>
      <c r="T504" s="5">
        <v>22.867999999999999</v>
      </c>
      <c r="U504" s="5">
        <v>25.523881852249307</v>
      </c>
      <c r="V504" s="5">
        <v>25.523881852249307</v>
      </c>
      <c r="W504" s="5">
        <v>750.54681161867347</v>
      </c>
      <c r="X504" s="5">
        <v>755.5468016186735</v>
      </c>
      <c r="Y504" s="5">
        <v>-1.27</v>
      </c>
      <c r="Z504" s="5">
        <v>-1.6</v>
      </c>
      <c r="AA504" s="5">
        <v>26.477999999999998</v>
      </c>
      <c r="AB504" s="5">
        <v>2.1512740627271376</v>
      </c>
      <c r="AC504" s="5">
        <v>5.9843980302218656</v>
      </c>
      <c r="AD504" s="5">
        <v>1.0367180233136559</v>
      </c>
    </row>
    <row r="505" spans="1:30" x14ac:dyDescent="0.25">
      <c r="A505" s="32" t="s">
        <v>29</v>
      </c>
      <c r="B505" s="32">
        <v>2019</v>
      </c>
      <c r="C505" s="32">
        <v>5</v>
      </c>
      <c r="D505" s="32" t="s">
        <v>9579</v>
      </c>
      <c r="E505" s="32" t="s">
        <v>9580</v>
      </c>
      <c r="F505" s="32">
        <v>18.7</v>
      </c>
      <c r="G505" s="32">
        <v>92</v>
      </c>
      <c r="H505" s="32">
        <v>7</v>
      </c>
      <c r="I505" s="32">
        <v>5</v>
      </c>
      <c r="J505" s="60"/>
      <c r="K505" s="5">
        <v>17.349467737438104</v>
      </c>
      <c r="L505" s="60"/>
      <c r="M505" s="5">
        <v>87.683904755547644</v>
      </c>
      <c r="N505" s="5">
        <v>116.80287081603332</v>
      </c>
      <c r="O505" s="5">
        <v>41.117366799126373</v>
      </c>
      <c r="P505" s="5">
        <v>1.8497877909596543</v>
      </c>
      <c r="Q505" s="5">
        <v>2.0537943189596541</v>
      </c>
      <c r="R505" s="5">
        <v>23.536147735444125</v>
      </c>
      <c r="S505" s="5">
        <v>6.1399999999999988</v>
      </c>
      <c r="T505" s="5">
        <v>20.466147735444125</v>
      </c>
      <c r="U505" s="5">
        <v>20.466147735444125</v>
      </c>
      <c r="V505" s="5">
        <v>20.466147735444125</v>
      </c>
      <c r="W505" s="5">
        <v>760.0972292560906</v>
      </c>
      <c r="X505" s="5">
        <v>748.75866925609057</v>
      </c>
      <c r="Y505" s="5">
        <v>2.8799999999999994</v>
      </c>
      <c r="Z505" s="5">
        <v>-1.6</v>
      </c>
      <c r="AA505" s="5">
        <v>23.536147735444125</v>
      </c>
      <c r="AB505" s="5">
        <v>6.0852848220786064E-2</v>
      </c>
      <c r="AC505" s="5">
        <v>3.3719803543145885</v>
      </c>
      <c r="AD505" s="5">
        <v>2.2354472250720691E-2</v>
      </c>
    </row>
    <row r="506" spans="1:30" x14ac:dyDescent="0.25">
      <c r="A506" s="32" t="s">
        <v>29</v>
      </c>
      <c r="B506" s="32">
        <v>2019</v>
      </c>
      <c r="C506" s="32">
        <v>5</v>
      </c>
      <c r="D506" s="32" t="s">
        <v>9581</v>
      </c>
      <c r="E506" s="32" t="s">
        <v>9582</v>
      </c>
      <c r="F506" s="32">
        <v>18.100000000000001</v>
      </c>
      <c r="G506" s="32">
        <v>92</v>
      </c>
      <c r="H506" s="32">
        <v>6</v>
      </c>
      <c r="I506" s="32">
        <v>11</v>
      </c>
      <c r="J506" s="60"/>
      <c r="K506" s="5">
        <v>16.756365896409154</v>
      </c>
      <c r="L506" s="60"/>
      <c r="M506" s="5">
        <v>150.54939621497635</v>
      </c>
      <c r="N506" s="5">
        <v>204.51931027641251</v>
      </c>
      <c r="O506" s="5">
        <v>19.873460703633413</v>
      </c>
      <c r="P506" s="5">
        <v>0.37497855544782016</v>
      </c>
      <c r="Q506" s="5">
        <v>0.57280306744782017</v>
      </c>
      <c r="R506" s="5">
        <v>10.415701286321223</v>
      </c>
      <c r="S506" s="5">
        <v>5.9240000000000013</v>
      </c>
      <c r="T506" s="5">
        <v>7.4537012863212224</v>
      </c>
      <c r="U506" s="5">
        <v>7.4537012863212224</v>
      </c>
      <c r="V506" s="5">
        <v>7.4537012863212224</v>
      </c>
      <c r="W506" s="5">
        <v>785.23063285903879</v>
      </c>
      <c r="X506" s="5">
        <v>754.28581285903874</v>
      </c>
      <c r="Y506" s="5">
        <v>7.8599999999999994</v>
      </c>
      <c r="Z506" s="5">
        <v>-1.6</v>
      </c>
      <c r="AA506" s="5">
        <v>10.415701286321223</v>
      </c>
      <c r="AB506" s="5">
        <v>1.6815195916806611E-4</v>
      </c>
      <c r="AC506" s="5">
        <v>1.0071391302935373</v>
      </c>
      <c r="AD506" s="5">
        <v>4.4217458457541753E-5</v>
      </c>
    </row>
    <row r="507" spans="1:30" x14ac:dyDescent="0.25">
      <c r="A507" s="32" t="s">
        <v>29</v>
      </c>
      <c r="B507" s="32">
        <v>2019</v>
      </c>
      <c r="C507" s="32">
        <v>5</v>
      </c>
      <c r="D507" s="32" t="s">
        <v>9583</v>
      </c>
      <c r="E507" s="32" t="s">
        <v>9584</v>
      </c>
      <c r="F507" s="32">
        <v>16.399999999999999</v>
      </c>
      <c r="G507" s="32">
        <v>88</v>
      </c>
      <c r="H507" s="32">
        <v>11</v>
      </c>
      <c r="I507" s="32">
        <v>7</v>
      </c>
      <c r="J507" s="60"/>
      <c r="K507" s="5">
        <v>14.387788028365994</v>
      </c>
      <c r="L507" s="60"/>
      <c r="M507" s="5">
        <v>134.39476816484813</v>
      </c>
      <c r="N507" s="5">
        <v>217.45017968905648</v>
      </c>
      <c r="O507" s="5">
        <v>24.426985412473265</v>
      </c>
      <c r="P507" s="5">
        <v>0</v>
      </c>
      <c r="Q507" s="5">
        <v>0.27046319999999996</v>
      </c>
      <c r="R507" s="5">
        <v>4.0025360786546607</v>
      </c>
      <c r="S507" s="5">
        <v>5.3119999999999994</v>
      </c>
      <c r="T507" s="5">
        <v>1.3465360786546607</v>
      </c>
      <c r="U507" s="5">
        <v>1.3465360786546607</v>
      </c>
      <c r="V507" s="5">
        <v>1.3465360786546607</v>
      </c>
      <c r="W507" s="5">
        <v>797.31145565907002</v>
      </c>
      <c r="X507" s="5">
        <v>779.43747565907006</v>
      </c>
      <c r="Y507" s="5">
        <v>4.5399999999999991</v>
      </c>
      <c r="Z507" s="5">
        <v>-1.6</v>
      </c>
      <c r="AA507" s="5">
        <v>4.0025360786546607</v>
      </c>
      <c r="AB507" s="5">
        <v>1.1101268212883445E-3</v>
      </c>
      <c r="AC507" s="5">
        <v>0.4627525107431989</v>
      </c>
      <c r="AD507" s="5">
        <v>2.5928289726357041E-4</v>
      </c>
    </row>
    <row r="508" spans="1:30" x14ac:dyDescent="0.25">
      <c r="A508" s="32" t="s">
        <v>29</v>
      </c>
      <c r="B508" s="32">
        <v>2019</v>
      </c>
      <c r="C508" s="32">
        <v>5</v>
      </c>
      <c r="D508" s="32" t="s">
        <v>9585</v>
      </c>
      <c r="E508" s="32" t="s">
        <v>9586</v>
      </c>
      <c r="F508" s="32">
        <v>15</v>
      </c>
      <c r="G508" s="32">
        <v>91</v>
      </c>
      <c r="H508" s="32">
        <v>4</v>
      </c>
      <c r="I508" s="32">
        <v>6</v>
      </c>
      <c r="J508" s="60"/>
      <c r="K508" s="5">
        <v>13.524092751948851</v>
      </c>
      <c r="L508" s="60"/>
      <c r="M508" s="5">
        <v>156.78656206672511</v>
      </c>
      <c r="N508" s="5">
        <v>205.37775541371525</v>
      </c>
      <c r="O508" s="5">
        <v>18.244883982116498</v>
      </c>
      <c r="P508" s="5">
        <v>0</v>
      </c>
      <c r="Q508" s="5">
        <v>0.18661960800000002</v>
      </c>
      <c r="R508" s="5">
        <v>2.4039999999999999</v>
      </c>
      <c r="S508" s="5">
        <v>4.8079999999999998</v>
      </c>
      <c r="T508" s="5">
        <v>0</v>
      </c>
      <c r="U508" s="5">
        <v>0</v>
      </c>
      <c r="V508" s="5">
        <v>-3.3068508393022675</v>
      </c>
      <c r="W508" s="5">
        <v>806.64111532675281</v>
      </c>
      <c r="X508" s="5">
        <v>792.03484532675282</v>
      </c>
      <c r="Y508" s="5">
        <v>3.7099999999999995</v>
      </c>
      <c r="Z508" s="5">
        <v>-1.6</v>
      </c>
      <c r="AA508" s="5">
        <v>2.4039999999999999</v>
      </c>
      <c r="AB508" s="5">
        <v>7.9481094847938538E-5</v>
      </c>
      <c r="AC508" s="5">
        <v>0.31257681684321142</v>
      </c>
      <c r="AD508" s="5">
        <v>1.7838259083671178E-5</v>
      </c>
    </row>
    <row r="509" spans="1:30" x14ac:dyDescent="0.25">
      <c r="A509" s="32" t="s">
        <v>29</v>
      </c>
      <c r="B509" s="32">
        <v>2019</v>
      </c>
      <c r="C509" s="32">
        <v>5</v>
      </c>
      <c r="D509" s="32" t="s">
        <v>9587</v>
      </c>
      <c r="E509" s="32" t="s">
        <v>9588</v>
      </c>
      <c r="F509" s="32">
        <v>16</v>
      </c>
      <c r="G509" s="32">
        <v>86</v>
      </c>
      <c r="H509" s="32">
        <v>9</v>
      </c>
      <c r="I509" s="32">
        <v>0.25</v>
      </c>
      <c r="J509" s="60"/>
      <c r="K509" s="5">
        <v>13.641129614730227</v>
      </c>
      <c r="L509" s="60"/>
      <c r="M509" s="5">
        <v>97.855319750058328</v>
      </c>
      <c r="N509" s="5">
        <v>156.68623392163718</v>
      </c>
      <c r="O509" s="5">
        <v>36.941081238736807</v>
      </c>
      <c r="P509" s="5">
        <v>0.18661960800000002</v>
      </c>
      <c r="Q509" s="5">
        <v>0.49494765600000001</v>
      </c>
      <c r="R509" s="5">
        <v>4.9879999999999995</v>
      </c>
      <c r="S509" s="5">
        <v>5.1679999999999993</v>
      </c>
      <c r="T509" s="5">
        <v>2.4039999999999999</v>
      </c>
      <c r="U509" s="5">
        <v>4.5136929389382612</v>
      </c>
      <c r="V509" s="5">
        <v>4.5136929389382612</v>
      </c>
      <c r="W509" s="5">
        <v>791.02335663919632</v>
      </c>
      <c r="X509" s="5">
        <v>795.20641913919633</v>
      </c>
      <c r="Y509" s="5">
        <v>-1.0625</v>
      </c>
      <c r="Z509" s="5">
        <v>-1.6</v>
      </c>
      <c r="AA509" s="5">
        <v>4.9879999999999995</v>
      </c>
      <c r="AB509" s="5">
        <v>2.9428405916990748E-2</v>
      </c>
      <c r="AC509" s="5">
        <v>0.79314137125304662</v>
      </c>
      <c r="AD509" s="5">
        <v>7.4129507911278409E-3</v>
      </c>
    </row>
    <row r="510" spans="1:30" x14ac:dyDescent="0.25">
      <c r="A510" s="32" t="s">
        <v>29</v>
      </c>
      <c r="B510" s="32">
        <v>2019</v>
      </c>
      <c r="C510" s="32">
        <v>5</v>
      </c>
      <c r="D510" s="32" t="s">
        <v>9589</v>
      </c>
      <c r="E510" s="32" t="s">
        <v>9590</v>
      </c>
      <c r="F510" s="32">
        <v>14.8</v>
      </c>
      <c r="G510" s="32">
        <v>70</v>
      </c>
      <c r="H510" s="32">
        <v>3</v>
      </c>
      <c r="I510" s="32">
        <v>0</v>
      </c>
      <c r="J510" s="60"/>
      <c r="K510" s="5">
        <v>9.3716796807107006</v>
      </c>
      <c r="L510" s="60"/>
      <c r="M510" s="5">
        <v>57.780145160049315</v>
      </c>
      <c r="N510" s="5">
        <v>97.77444135363416</v>
      </c>
      <c r="O510" s="5">
        <v>55.796044802519532</v>
      </c>
      <c r="P510" s="5">
        <v>0.49494765600000001</v>
      </c>
      <c r="Q510" s="5">
        <v>1.109285496</v>
      </c>
      <c r="R510" s="5">
        <v>7.3559999999999999</v>
      </c>
      <c r="S510" s="5">
        <v>4.7360000000000007</v>
      </c>
      <c r="T510" s="5">
        <v>4.9879999999999995</v>
      </c>
      <c r="U510" s="5">
        <v>7.5274088395306444</v>
      </c>
      <c r="V510" s="5">
        <v>7.5274088395306444</v>
      </c>
      <c r="W510" s="5">
        <v>785.08595261784853</v>
      </c>
      <c r="X510" s="5">
        <v>790.08594261784856</v>
      </c>
      <c r="Y510" s="5">
        <v>-1.27</v>
      </c>
      <c r="Z510" s="5">
        <v>-1.6</v>
      </c>
      <c r="AA510" s="5">
        <v>7.3559999999999999</v>
      </c>
      <c r="AB510" s="5">
        <v>0.34835591385785769</v>
      </c>
      <c r="AC510" s="5">
        <v>1.6111623899005612</v>
      </c>
      <c r="AD510" s="5">
        <v>0.10174666741760495</v>
      </c>
    </row>
    <row r="511" spans="1:30" x14ac:dyDescent="0.25">
      <c r="A511" s="32" t="s">
        <v>29</v>
      </c>
      <c r="B511" s="32">
        <v>2019</v>
      </c>
      <c r="C511" s="32">
        <v>5</v>
      </c>
      <c r="D511" s="32" t="s">
        <v>9591</v>
      </c>
      <c r="E511" s="32" t="s">
        <v>9592</v>
      </c>
      <c r="F511" s="32">
        <v>16.3</v>
      </c>
      <c r="G511" s="32">
        <v>77</v>
      </c>
      <c r="H511" s="32">
        <v>9</v>
      </c>
      <c r="I511" s="32">
        <v>0</v>
      </c>
      <c r="J511" s="60"/>
      <c r="K511" s="5">
        <v>12.24601642925345</v>
      </c>
      <c r="L511" s="60"/>
      <c r="M511" s="5">
        <v>36.726794779284091</v>
      </c>
      <c r="N511" s="5">
        <v>57.712493229635193</v>
      </c>
      <c r="O511" s="5">
        <v>68.993513021637568</v>
      </c>
      <c r="P511" s="5">
        <v>1.109285496</v>
      </c>
      <c r="Q511" s="5">
        <v>1.62471108</v>
      </c>
      <c r="R511" s="5">
        <v>9.9939999999999998</v>
      </c>
      <c r="S511" s="5">
        <v>5.2759999999999998</v>
      </c>
      <c r="T511" s="5">
        <v>7.3559999999999999</v>
      </c>
      <c r="U511" s="5">
        <v>9.910534974958912</v>
      </c>
      <c r="V511" s="5">
        <v>9.910534974958912</v>
      </c>
      <c r="W511" s="5">
        <v>780.4224613914547</v>
      </c>
      <c r="X511" s="5">
        <v>785.42245139145473</v>
      </c>
      <c r="Y511" s="5">
        <v>-1.27</v>
      </c>
      <c r="Z511" s="5">
        <v>-1.6</v>
      </c>
      <c r="AA511" s="5">
        <v>9.9939999999999998</v>
      </c>
      <c r="AB511" s="5">
        <v>0.9534783710599869</v>
      </c>
      <c r="AC511" s="5">
        <v>2.3104182322860729</v>
      </c>
      <c r="AD511" s="5">
        <v>0.30821542909188615</v>
      </c>
    </row>
    <row r="512" spans="1:30" x14ac:dyDescent="0.25">
      <c r="A512" s="32" t="s">
        <v>29</v>
      </c>
      <c r="B512" s="32">
        <v>2019</v>
      </c>
      <c r="C512" s="32">
        <v>5</v>
      </c>
      <c r="D512" s="32" t="s">
        <v>9593</v>
      </c>
      <c r="E512" s="32" t="s">
        <v>9594</v>
      </c>
      <c r="F512" s="32">
        <v>16.8</v>
      </c>
      <c r="G512" s="32">
        <v>86</v>
      </c>
      <c r="H512" s="32">
        <v>7</v>
      </c>
      <c r="I512" s="32">
        <v>0</v>
      </c>
      <c r="J512" s="60"/>
      <c r="K512" s="5">
        <v>14.425620533998401</v>
      </c>
      <c r="L512" s="60"/>
      <c r="M512" s="5">
        <v>30.795136129106702</v>
      </c>
      <c r="N512" s="5">
        <v>36.666091325727741</v>
      </c>
      <c r="O512" s="5">
        <v>73.275538219526339</v>
      </c>
      <c r="P512" s="5">
        <v>1.62471108</v>
      </c>
      <c r="Q512" s="5">
        <v>1.947463832</v>
      </c>
      <c r="R512" s="5">
        <v>12.722</v>
      </c>
      <c r="S512" s="5">
        <v>5.4559999999999995</v>
      </c>
      <c r="T512" s="5">
        <v>9.9939999999999998</v>
      </c>
      <c r="U512" s="5">
        <v>12.565492257063582</v>
      </c>
      <c r="V512" s="5">
        <v>12.565492257063582</v>
      </c>
      <c r="W512" s="5">
        <v>775.2596434293888</v>
      </c>
      <c r="X512" s="5">
        <v>780.25963342938883</v>
      </c>
      <c r="Y512" s="5">
        <v>-1.27</v>
      </c>
      <c r="Z512" s="5">
        <v>-1.6</v>
      </c>
      <c r="AA512" s="5">
        <v>12.722</v>
      </c>
      <c r="AB512" s="5">
        <v>1.002097241083354</v>
      </c>
      <c r="AC512" s="5">
        <v>2.8169080025712145</v>
      </c>
      <c r="AD512" s="5">
        <v>0.34541353283554554</v>
      </c>
    </row>
    <row r="513" spans="1:30" x14ac:dyDescent="0.25">
      <c r="A513" s="32" t="s">
        <v>29</v>
      </c>
      <c r="B513" s="32">
        <v>2019</v>
      </c>
      <c r="C513" s="32">
        <v>5</v>
      </c>
      <c r="D513" s="32" t="s">
        <v>9595</v>
      </c>
      <c r="E513" s="32" t="s">
        <v>9596</v>
      </c>
      <c r="F513" s="32">
        <v>15.9</v>
      </c>
      <c r="G513" s="32">
        <v>94</v>
      </c>
      <c r="H513" s="32">
        <v>4</v>
      </c>
      <c r="I513" s="32">
        <v>0</v>
      </c>
      <c r="J513" s="60"/>
      <c r="K513" s="5">
        <v>14.914468525829941</v>
      </c>
      <c r="L513" s="60"/>
      <c r="M513" s="5">
        <v>30.083989420825368</v>
      </c>
      <c r="N513" s="5">
        <v>30.736390368369477</v>
      </c>
      <c r="O513" s="5">
        <v>73.808146309256117</v>
      </c>
      <c r="P513" s="5">
        <v>1.947463832</v>
      </c>
      <c r="Q513" s="5">
        <v>2.0788316719999997</v>
      </c>
      <c r="R513" s="5">
        <v>15.288</v>
      </c>
      <c r="S513" s="5">
        <v>5.1319999999999997</v>
      </c>
      <c r="T513" s="5">
        <v>12.722</v>
      </c>
      <c r="U513" s="5">
        <v>15.311146849434959</v>
      </c>
      <c r="V513" s="5">
        <v>15.311146849434959</v>
      </c>
      <c r="W513" s="5">
        <v>769.95637742210511</v>
      </c>
      <c r="X513" s="5">
        <v>774.95636742210513</v>
      </c>
      <c r="Y513" s="5">
        <v>-1.27</v>
      </c>
      <c r="Z513" s="5">
        <v>-1.6</v>
      </c>
      <c r="AA513" s="5">
        <v>15.288</v>
      </c>
      <c r="AB513" s="5">
        <v>0.88222734786528978</v>
      </c>
      <c r="AC513" s="5">
        <v>3.1028611920196632</v>
      </c>
      <c r="AD513" s="5">
        <v>0.31448090471468521</v>
      </c>
    </row>
    <row r="514" spans="1:30" x14ac:dyDescent="0.25">
      <c r="A514" s="32" t="s">
        <v>29</v>
      </c>
      <c r="B514" s="32">
        <v>2019</v>
      </c>
      <c r="C514" s="32">
        <v>5</v>
      </c>
      <c r="D514" s="32" t="s">
        <v>9597</v>
      </c>
      <c r="E514" s="32" t="s">
        <v>9598</v>
      </c>
      <c r="F514" s="32">
        <v>16.7</v>
      </c>
      <c r="G514" s="32">
        <v>90</v>
      </c>
      <c r="H514" s="32">
        <v>5</v>
      </c>
      <c r="I514" s="32">
        <v>0</v>
      </c>
      <c r="J514" s="60"/>
      <c r="K514" s="5">
        <v>15.030965654550025</v>
      </c>
      <c r="L514" s="60"/>
      <c r="M514" s="5">
        <v>28.35453135411236</v>
      </c>
      <c r="N514" s="5">
        <v>30.025478367930614</v>
      </c>
      <c r="O514" s="5">
        <v>75.121418300669731</v>
      </c>
      <c r="P514" s="5">
        <v>2.0788316719999997</v>
      </c>
      <c r="Q514" s="5">
        <v>2.3080814319999998</v>
      </c>
      <c r="R514" s="5">
        <v>17.998000000000001</v>
      </c>
      <c r="S514" s="5">
        <v>5.42</v>
      </c>
      <c r="T514" s="5">
        <v>15.288</v>
      </c>
      <c r="U514" s="5">
        <v>17.893864008955919</v>
      </c>
      <c r="V514" s="5">
        <v>17.893864008955919</v>
      </c>
      <c r="W514" s="5">
        <v>765.00094387211857</v>
      </c>
      <c r="X514" s="5">
        <v>770.00093387211859</v>
      </c>
      <c r="Y514" s="5">
        <v>-1.27</v>
      </c>
      <c r="Z514" s="5">
        <v>-1.6</v>
      </c>
      <c r="AA514" s="5">
        <v>17.998000000000001</v>
      </c>
      <c r="AB514" s="5">
        <v>0.9920826571067507</v>
      </c>
      <c r="AC514" s="5">
        <v>3.4954976276028682</v>
      </c>
      <c r="AD514" s="5">
        <v>0.36934758965491821</v>
      </c>
    </row>
    <row r="515" spans="1:30" x14ac:dyDescent="0.25">
      <c r="A515" s="32" t="s">
        <v>29</v>
      </c>
      <c r="B515" s="32">
        <v>2019</v>
      </c>
      <c r="C515" s="32">
        <v>5</v>
      </c>
      <c r="D515" s="32" t="s">
        <v>9599</v>
      </c>
      <c r="E515" s="32" t="s">
        <v>9600</v>
      </c>
      <c r="F515" s="32">
        <v>16.399999999999999</v>
      </c>
      <c r="G515" s="32">
        <v>87</v>
      </c>
      <c r="H515" s="32">
        <v>12</v>
      </c>
      <c r="I515" s="32">
        <v>0</v>
      </c>
      <c r="J515" s="60"/>
      <c r="K515" s="5">
        <v>14.211480702447043</v>
      </c>
      <c r="L515" s="60"/>
      <c r="M515" s="5">
        <v>26.052503243521091</v>
      </c>
      <c r="N515" s="5">
        <v>28.296591093948265</v>
      </c>
      <c r="O515" s="5">
        <v>76.910150257865254</v>
      </c>
      <c r="P515" s="5">
        <v>2.3080814319999998</v>
      </c>
      <c r="Q515" s="5">
        <v>2.6010832319999997</v>
      </c>
      <c r="R515" s="5">
        <v>20.654</v>
      </c>
      <c r="S515" s="5">
        <v>5.3119999999999994</v>
      </c>
      <c r="T515" s="5">
        <v>17.998000000000001</v>
      </c>
      <c r="U515" s="5">
        <v>20.621636901170838</v>
      </c>
      <c r="V515" s="5">
        <v>20.621636901170838</v>
      </c>
      <c r="W515" s="5">
        <v>759.80181946596724</v>
      </c>
      <c r="X515" s="5">
        <v>764.80180946596727</v>
      </c>
      <c r="Y515" s="5">
        <v>-1.27</v>
      </c>
      <c r="Z515" s="5">
        <v>-1.6</v>
      </c>
      <c r="AA515" s="5">
        <v>20.654</v>
      </c>
      <c r="AB515" s="5">
        <v>1.5833666210728727</v>
      </c>
      <c r="AC515" s="5">
        <v>3.9565011278589401</v>
      </c>
      <c r="AD515" s="5">
        <v>0.61823812972943004</v>
      </c>
    </row>
    <row r="516" spans="1:30" x14ac:dyDescent="0.25">
      <c r="A516" s="32" t="s">
        <v>29</v>
      </c>
      <c r="B516" s="32">
        <v>2019</v>
      </c>
      <c r="C516" s="32">
        <v>5</v>
      </c>
      <c r="D516" s="32" t="s">
        <v>9601</v>
      </c>
      <c r="E516" s="32" t="s">
        <v>9602</v>
      </c>
      <c r="F516" s="32">
        <v>14.8</v>
      </c>
      <c r="G516" s="32">
        <v>83</v>
      </c>
      <c r="H516" s="32">
        <v>21</v>
      </c>
      <c r="I516" s="32">
        <v>0</v>
      </c>
      <c r="J516" s="60"/>
      <c r="K516" s="5">
        <v>11.925479671738877</v>
      </c>
      <c r="L516" s="60"/>
      <c r="M516" s="5">
        <v>23.782301006650865</v>
      </c>
      <c r="N516" s="5">
        <v>25.995322747896278</v>
      </c>
      <c r="O516" s="5">
        <v>78.721323849658035</v>
      </c>
      <c r="P516" s="5">
        <v>2.6010832319999997</v>
      </c>
      <c r="Q516" s="5">
        <v>2.9492080079999998</v>
      </c>
      <c r="R516" s="5">
        <v>23.021999999999998</v>
      </c>
      <c r="S516" s="5">
        <v>4.7360000000000007</v>
      </c>
      <c r="T516" s="5">
        <v>20.654</v>
      </c>
      <c r="U516" s="5">
        <v>23.295173648830076</v>
      </c>
      <c r="V516" s="5">
        <v>23.295173648830076</v>
      </c>
      <c r="W516" s="5">
        <v>754.7403580993207</v>
      </c>
      <c r="X516" s="5">
        <v>759.74034809932073</v>
      </c>
      <c r="Y516" s="5">
        <v>-1.27</v>
      </c>
      <c r="Z516" s="5">
        <v>-1.6</v>
      </c>
      <c r="AA516" s="5">
        <v>23.021999999999998</v>
      </c>
      <c r="AB516" s="5">
        <v>2.8907333657246106</v>
      </c>
      <c r="AC516" s="5">
        <v>4.4676178344676085</v>
      </c>
      <c r="AD516" s="5">
        <v>1.6554615539757411</v>
      </c>
    </row>
    <row r="517" spans="1:30" x14ac:dyDescent="0.25">
      <c r="A517" s="32" t="s">
        <v>29</v>
      </c>
      <c r="B517" s="32">
        <v>2019</v>
      </c>
      <c r="C517" s="32">
        <v>5</v>
      </c>
      <c r="D517" s="32" t="s">
        <v>9603</v>
      </c>
      <c r="E517" s="32" t="s">
        <v>9604</v>
      </c>
      <c r="F517" s="32">
        <v>14.1</v>
      </c>
      <c r="G517" s="32">
        <v>86</v>
      </c>
      <c r="H517" s="32">
        <v>15</v>
      </c>
      <c r="I517" s="32">
        <v>0</v>
      </c>
      <c r="J517" s="60"/>
      <c r="K517" s="5">
        <v>11.77778892105883</v>
      </c>
      <c r="L517" s="60"/>
      <c r="M517" s="5">
        <v>23.554776986810094</v>
      </c>
      <c r="N517" s="5">
        <v>23.725869771709977</v>
      </c>
      <c r="O517" s="5">
        <v>78.90549832363142</v>
      </c>
      <c r="P517" s="5">
        <v>2.9492080079999998</v>
      </c>
      <c r="Q517" s="5">
        <v>3.2232773839999997</v>
      </c>
      <c r="R517" s="5">
        <v>25.263999999999999</v>
      </c>
      <c r="S517" s="5">
        <v>4.484</v>
      </c>
      <c r="T517" s="5">
        <v>23.021999999999998</v>
      </c>
      <c r="U517" s="5">
        <v>25.67890796771562</v>
      </c>
      <c r="V517" s="5">
        <v>25.67890796771562</v>
      </c>
      <c r="W517" s="5">
        <v>750.25598208832719</v>
      </c>
      <c r="X517" s="5">
        <v>755.25597208832721</v>
      </c>
      <c r="Y517" s="5">
        <v>-1.27</v>
      </c>
      <c r="Z517" s="5">
        <v>-1.6</v>
      </c>
      <c r="AA517" s="5">
        <v>25.263999999999999</v>
      </c>
      <c r="AB517" s="5">
        <v>2.1732545922327153</v>
      </c>
      <c r="AC517" s="5">
        <v>4.8876062091847663</v>
      </c>
      <c r="AD517" s="5">
        <v>0.92574394963660356</v>
      </c>
    </row>
    <row r="518" spans="1:30" x14ac:dyDescent="0.25">
      <c r="A518" s="32" t="s">
        <v>29</v>
      </c>
      <c r="B518" s="32">
        <v>2019</v>
      </c>
      <c r="C518" s="32">
        <v>6</v>
      </c>
      <c r="D518" s="32" t="s">
        <v>9605</v>
      </c>
      <c r="E518" s="32" t="s">
        <v>9606</v>
      </c>
      <c r="F518" s="32">
        <v>17.3</v>
      </c>
      <c r="G518" s="32">
        <v>80</v>
      </c>
      <c r="H518" s="32">
        <v>3</v>
      </c>
      <c r="I518" s="32">
        <v>0.2</v>
      </c>
      <c r="J518" s="60"/>
      <c r="K518" s="5">
        <v>13.799735149458687</v>
      </c>
      <c r="L518" s="60"/>
      <c r="M518" s="5">
        <v>22.224155755493872</v>
      </c>
      <c r="N518" s="5">
        <v>23.498420844211168</v>
      </c>
      <c r="O518" s="5">
        <v>79.992505626569397</v>
      </c>
      <c r="P518" s="5">
        <v>3.2232773839999997</v>
      </c>
      <c r="Q518" s="5">
        <v>3.6554124239999997</v>
      </c>
      <c r="R518" s="5">
        <v>28.082000000000001</v>
      </c>
      <c r="S518" s="5">
        <v>5.636000000000001</v>
      </c>
      <c r="T518" s="5">
        <v>25.263999999999999</v>
      </c>
      <c r="U518" s="5">
        <v>27.585636724216734</v>
      </c>
      <c r="V518" s="5">
        <v>27.585636724216734</v>
      </c>
      <c r="W518" s="5">
        <v>746.68815580094281</v>
      </c>
      <c r="X518" s="5">
        <v>751.03460380094282</v>
      </c>
      <c r="Y518" s="5">
        <v>-1.1040000000000001</v>
      </c>
      <c r="Z518" s="5">
        <v>-1.6</v>
      </c>
      <c r="AA518" s="5">
        <v>28.082000000000001</v>
      </c>
      <c r="AB518" s="5">
        <v>1.3216973496391724</v>
      </c>
      <c r="AC518" s="5">
        <v>5.5158424002759512</v>
      </c>
      <c r="AD518" s="5">
        <v>0.59369907870313232</v>
      </c>
    </row>
    <row r="519" spans="1:30" x14ac:dyDescent="0.25">
      <c r="A519" s="32" t="s">
        <v>29</v>
      </c>
      <c r="B519" s="32">
        <v>2019</v>
      </c>
      <c r="C519" s="32">
        <v>6</v>
      </c>
      <c r="D519" s="32" t="s">
        <v>9607</v>
      </c>
      <c r="E519" s="32" t="s">
        <v>9608</v>
      </c>
      <c r="F519" s="32">
        <v>17.600000000000001</v>
      </c>
      <c r="G519" s="32">
        <v>91</v>
      </c>
      <c r="H519" s="32">
        <v>12</v>
      </c>
      <c r="I519" s="32">
        <v>0</v>
      </c>
      <c r="J519" s="60"/>
      <c r="K519" s="5">
        <v>16.091036819497322</v>
      </c>
      <c r="L519" s="60"/>
      <c r="M519" s="5">
        <v>22.967184489684033</v>
      </c>
      <c r="N519" s="5">
        <v>22.168238772965218</v>
      </c>
      <c r="O519" s="5">
        <v>79.383416746151298</v>
      </c>
      <c r="P519" s="5">
        <v>3.6554124239999997</v>
      </c>
      <c r="Q519" s="5">
        <v>3.8530437479999997</v>
      </c>
      <c r="R519" s="5">
        <v>30.954000000000001</v>
      </c>
      <c r="S519" s="5">
        <v>5.7439999999999998</v>
      </c>
      <c r="T519" s="5">
        <v>28.082000000000001</v>
      </c>
      <c r="U519" s="5">
        <v>30.772845356003703</v>
      </c>
      <c r="V519" s="5">
        <v>30.772845356003703</v>
      </c>
      <c r="W519" s="5">
        <v>740.76216901076316</v>
      </c>
      <c r="X519" s="5">
        <v>745.76215901076318</v>
      </c>
      <c r="Y519" s="5">
        <v>-1.27</v>
      </c>
      <c r="Z519" s="5">
        <v>-1.6</v>
      </c>
      <c r="AA519" s="5">
        <v>30.954000000000001</v>
      </c>
      <c r="AB519" s="5">
        <v>1.9557901485563449</v>
      </c>
      <c r="AC519" s="5">
        <v>5.8771657956601562</v>
      </c>
      <c r="AD519" s="5">
        <v>0.90420065924567827</v>
      </c>
    </row>
    <row r="520" spans="1:30" x14ac:dyDescent="0.25">
      <c r="A520" s="32" t="s">
        <v>29</v>
      </c>
      <c r="B520" s="32">
        <v>2019</v>
      </c>
      <c r="C520" s="32">
        <v>6</v>
      </c>
      <c r="D520" s="32" t="s">
        <v>9609</v>
      </c>
      <c r="E520" s="32" t="s">
        <v>9610</v>
      </c>
      <c r="F520" s="32">
        <v>17.600000000000001</v>
      </c>
      <c r="G520" s="32">
        <v>86</v>
      </c>
      <c r="H520" s="32">
        <v>4</v>
      </c>
      <c r="I520" s="32">
        <v>0.2</v>
      </c>
      <c r="J520" s="60"/>
      <c r="K520" s="5">
        <v>15.210067853631358</v>
      </c>
      <c r="L520" s="60"/>
      <c r="M520" s="5">
        <v>22.841701134567646</v>
      </c>
      <c r="N520" s="5">
        <v>22.911022276924985</v>
      </c>
      <c r="O520" s="5">
        <v>79.485906647081791</v>
      </c>
      <c r="P520" s="5">
        <v>3.8530437479999997</v>
      </c>
      <c r="Q520" s="5">
        <v>4.1604702519999996</v>
      </c>
      <c r="R520" s="5">
        <v>33.826000000000001</v>
      </c>
      <c r="S520" s="5">
        <v>5.7439999999999998</v>
      </c>
      <c r="T520" s="5">
        <v>30.954000000000001</v>
      </c>
      <c r="U520" s="5">
        <v>33.308996120533244</v>
      </c>
      <c r="V520" s="5">
        <v>33.308996120533244</v>
      </c>
      <c r="W520" s="5">
        <v>736.0803156992506</v>
      </c>
      <c r="X520" s="5">
        <v>740.42676369925061</v>
      </c>
      <c r="Y520" s="5">
        <v>-1.1040000000000001</v>
      </c>
      <c r="Z520" s="5">
        <v>-1.6</v>
      </c>
      <c r="AA520" s="5">
        <v>33.826000000000001</v>
      </c>
      <c r="AB520" s="5">
        <v>1.3202946548759578</v>
      </c>
      <c r="AC520" s="5">
        <v>6.3640539889547538</v>
      </c>
      <c r="AD520" s="5">
        <v>0.63343256078720023</v>
      </c>
    </row>
    <row r="521" spans="1:30" x14ac:dyDescent="0.25">
      <c r="A521" s="32" t="s">
        <v>29</v>
      </c>
      <c r="B521" s="32">
        <v>2019</v>
      </c>
      <c r="C521" s="32">
        <v>6</v>
      </c>
      <c r="D521" s="32" t="s">
        <v>9611</v>
      </c>
      <c r="E521" s="32" t="s">
        <v>9612</v>
      </c>
      <c r="F521" s="32">
        <v>17.5</v>
      </c>
      <c r="G521" s="32">
        <v>75</v>
      </c>
      <c r="H521" s="32">
        <v>21</v>
      </c>
      <c r="I521" s="32">
        <v>0</v>
      </c>
      <c r="J521" s="60"/>
      <c r="K521" s="5">
        <v>13.004716061480885</v>
      </c>
      <c r="L521" s="60"/>
      <c r="M521" s="5">
        <v>20.359495928155265</v>
      </c>
      <c r="N521" s="5">
        <v>22.785580336508552</v>
      </c>
      <c r="O521" s="5">
        <v>81.544826311326034</v>
      </c>
      <c r="P521" s="5">
        <v>4.1604702519999996</v>
      </c>
      <c r="Q521" s="5">
        <v>4.7065104519999998</v>
      </c>
      <c r="R521" s="5">
        <v>36.68</v>
      </c>
      <c r="S521" s="5">
        <v>5.7080000000000002</v>
      </c>
      <c r="T521" s="5">
        <v>33.826000000000001</v>
      </c>
      <c r="U521" s="5">
        <v>36.555897774826889</v>
      </c>
      <c r="V521" s="5">
        <v>36.555897774826889</v>
      </c>
      <c r="W521" s="5">
        <v>730.12954932841421</v>
      </c>
      <c r="X521" s="5">
        <v>735.12953932841424</v>
      </c>
      <c r="Y521" s="5">
        <v>-1.27</v>
      </c>
      <c r="Z521" s="5">
        <v>-1.6</v>
      </c>
      <c r="AA521" s="5">
        <v>36.68</v>
      </c>
      <c r="AB521" s="5">
        <v>3.8888958154295299</v>
      </c>
      <c r="AC521" s="5">
        <v>7.1268554435892817</v>
      </c>
      <c r="AD521" s="5">
        <v>3.4305673315538669</v>
      </c>
    </row>
    <row r="522" spans="1:30" x14ac:dyDescent="0.25">
      <c r="A522" s="32" t="s">
        <v>29</v>
      </c>
      <c r="B522" s="32">
        <v>2019</v>
      </c>
      <c r="C522" s="32">
        <v>6</v>
      </c>
      <c r="D522" s="32" t="s">
        <v>9613</v>
      </c>
      <c r="E522" s="32" t="s">
        <v>9614</v>
      </c>
      <c r="F522" s="32">
        <v>18.7</v>
      </c>
      <c r="G522" s="32">
        <v>75</v>
      </c>
      <c r="H522" s="32">
        <v>17</v>
      </c>
      <c r="I522" s="32">
        <v>0</v>
      </c>
      <c r="J522" s="60"/>
      <c r="K522" s="5">
        <v>14.162147804749933</v>
      </c>
      <c r="L522" s="60"/>
      <c r="M522" s="5">
        <v>19.430035679044231</v>
      </c>
      <c r="N522" s="5">
        <v>20.304194360533177</v>
      </c>
      <c r="O522" s="5">
        <v>82.331572583478646</v>
      </c>
      <c r="P522" s="5">
        <v>4.7065104519999998</v>
      </c>
      <c r="Q522" s="5">
        <v>5.2877790519999994</v>
      </c>
      <c r="R522" s="5">
        <v>39.75</v>
      </c>
      <c r="S522" s="5">
        <v>6.1399999999999988</v>
      </c>
      <c r="T522" s="5">
        <v>36.68</v>
      </c>
      <c r="U522" s="5">
        <v>39.42951258431053</v>
      </c>
      <c r="V522" s="5">
        <v>39.42951258431053</v>
      </c>
      <c r="W522" s="5">
        <v>724.90306771103235</v>
      </c>
      <c r="X522" s="5">
        <v>729.90305771103237</v>
      </c>
      <c r="Y522" s="5">
        <v>-1.27</v>
      </c>
      <c r="Z522" s="5">
        <v>-1.6</v>
      </c>
      <c r="AA522" s="5">
        <v>39.75</v>
      </c>
      <c r="AB522" s="5">
        <v>3.4957376301172896</v>
      </c>
      <c r="AC522" s="5">
        <v>7.9362435034325838</v>
      </c>
      <c r="AD522" s="5">
        <v>3.2203099505941299</v>
      </c>
    </row>
    <row r="523" spans="1:30" x14ac:dyDescent="0.25">
      <c r="A523" s="32" t="s">
        <v>29</v>
      </c>
      <c r="B523" s="32">
        <v>2019</v>
      </c>
      <c r="C523" s="32">
        <v>6</v>
      </c>
      <c r="D523" s="32" t="s">
        <v>9615</v>
      </c>
      <c r="E523" s="32" t="s">
        <v>9616</v>
      </c>
      <c r="F523" s="32">
        <v>20.399999999999999</v>
      </c>
      <c r="G523" s="32">
        <v>73</v>
      </c>
      <c r="H523" s="32">
        <v>15</v>
      </c>
      <c r="I523" s="32">
        <v>0</v>
      </c>
      <c r="J523" s="60"/>
      <c r="K523" s="5">
        <v>15.38037342682016</v>
      </c>
      <c r="L523" s="60"/>
      <c r="M523" s="5">
        <v>18.566284222630649</v>
      </c>
      <c r="N523" s="5">
        <v>19.3750408717674</v>
      </c>
      <c r="O523" s="5">
        <v>83.070608437234512</v>
      </c>
      <c r="P523" s="5">
        <v>5.2877790519999994</v>
      </c>
      <c r="Q523" s="5">
        <v>5.9694485919999991</v>
      </c>
      <c r="R523" s="5">
        <v>43.125999999999998</v>
      </c>
      <c r="S523" s="5">
        <v>6.7520000000000007</v>
      </c>
      <c r="T523" s="5">
        <v>39.75</v>
      </c>
      <c r="U523" s="5">
        <v>42.520769819833845</v>
      </c>
      <c r="V523" s="5">
        <v>42.520769819833845</v>
      </c>
      <c r="W523" s="5">
        <v>719.32250454809116</v>
      </c>
      <c r="X523" s="5">
        <v>724.32249454809119</v>
      </c>
      <c r="Y523" s="5">
        <v>-1.27</v>
      </c>
      <c r="Z523" s="5">
        <v>-1.6</v>
      </c>
      <c r="AA523" s="5">
        <v>43.125999999999998</v>
      </c>
      <c r="AB523" s="5">
        <v>3.469132482799564</v>
      </c>
      <c r="AC523" s="5">
        <v>8.8695992640464656</v>
      </c>
      <c r="AD523" s="5">
        <v>3.4167759671506372</v>
      </c>
    </row>
    <row r="524" spans="1:30" x14ac:dyDescent="0.25">
      <c r="A524" s="32" t="s">
        <v>29</v>
      </c>
      <c r="B524" s="32">
        <v>2019</v>
      </c>
      <c r="C524" s="32">
        <v>6</v>
      </c>
      <c r="D524" s="32" t="s">
        <v>9617</v>
      </c>
      <c r="E524" s="32" t="s">
        <v>9618</v>
      </c>
      <c r="F524" s="32">
        <v>18.8</v>
      </c>
      <c r="G524" s="32">
        <v>79</v>
      </c>
      <c r="H524" s="32">
        <v>15</v>
      </c>
      <c r="I524" s="32">
        <v>0</v>
      </c>
      <c r="J524" s="60"/>
      <c r="K524" s="5">
        <v>15.06240753847249</v>
      </c>
      <c r="L524" s="60"/>
      <c r="M524" s="5">
        <v>18.511574489078285</v>
      </c>
      <c r="N524" s="5">
        <v>18.511574489078285</v>
      </c>
      <c r="O524" s="5">
        <v>83.117678172852266</v>
      </c>
      <c r="P524" s="5">
        <v>5.9694485919999991</v>
      </c>
      <c r="Q524" s="5">
        <v>6.4601802039999994</v>
      </c>
      <c r="R524" s="5">
        <v>46.213999999999999</v>
      </c>
      <c r="S524" s="5">
        <v>6.1760000000000002</v>
      </c>
      <c r="T524" s="5">
        <v>43.125999999999998</v>
      </c>
      <c r="U524" s="5">
        <v>45.92033630048526</v>
      </c>
      <c r="V524" s="5">
        <v>45.92033630048526</v>
      </c>
      <c r="W524" s="5">
        <v>713.23494831789912</v>
      </c>
      <c r="X524" s="5">
        <v>718.23493831789915</v>
      </c>
      <c r="Y524" s="5">
        <v>-1.27</v>
      </c>
      <c r="Z524" s="5">
        <v>-1.6</v>
      </c>
      <c r="AA524" s="5">
        <v>46.213999999999999</v>
      </c>
      <c r="AB524" s="5">
        <v>3.4901753212279694</v>
      </c>
      <c r="AC524" s="5">
        <v>9.5743894319980907</v>
      </c>
      <c r="AD524" s="5">
        <v>3.6067948540537933</v>
      </c>
    </row>
    <row r="525" spans="1:30" x14ac:dyDescent="0.25">
      <c r="A525" s="32" t="s">
        <v>29</v>
      </c>
      <c r="B525" s="32">
        <v>2019</v>
      </c>
      <c r="C525" s="32">
        <v>6</v>
      </c>
      <c r="D525" s="32" t="s">
        <v>9619</v>
      </c>
      <c r="E525" s="32" t="s">
        <v>9620</v>
      </c>
      <c r="F525" s="32">
        <v>16.399999999999999</v>
      </c>
      <c r="G525" s="32">
        <v>50</v>
      </c>
      <c r="H525" s="32">
        <v>12</v>
      </c>
      <c r="I525" s="32">
        <v>0</v>
      </c>
      <c r="J525" s="60"/>
      <c r="K525" s="5">
        <v>5.9469015863709798</v>
      </c>
      <c r="L525" s="60"/>
      <c r="M525" s="5">
        <v>15.460803941625693</v>
      </c>
      <c r="N525" s="5">
        <v>18.456882812001975</v>
      </c>
      <c r="O525" s="5">
        <v>85.792531619856931</v>
      </c>
      <c r="P525" s="5">
        <v>6.4601802039999994</v>
      </c>
      <c r="Q525" s="5">
        <v>7.4876752039999994</v>
      </c>
      <c r="R525" s="5">
        <v>48.87</v>
      </c>
      <c r="S525" s="5">
        <v>5.3119999999999994</v>
      </c>
      <c r="T525" s="5">
        <v>46.213999999999999</v>
      </c>
      <c r="U525" s="5">
        <v>49.03006846904637</v>
      </c>
      <c r="V525" s="5">
        <v>49.03006846904637</v>
      </c>
      <c r="W525" s="5">
        <v>707.71152245018584</v>
      </c>
      <c r="X525" s="5">
        <v>712.71151245018586</v>
      </c>
      <c r="Y525" s="5">
        <v>-1.27</v>
      </c>
      <c r="Z525" s="5">
        <v>-1.6</v>
      </c>
      <c r="AA525" s="5">
        <v>48.87</v>
      </c>
      <c r="AB525" s="5">
        <v>4.3055511499603796</v>
      </c>
      <c r="AC525" s="5">
        <v>10.827846819681893</v>
      </c>
      <c r="AD525" s="5">
        <v>4.8689557332509139</v>
      </c>
    </row>
    <row r="526" spans="1:30" x14ac:dyDescent="0.25">
      <c r="A526" s="32" t="s">
        <v>29</v>
      </c>
      <c r="B526" s="32">
        <v>2019</v>
      </c>
      <c r="C526" s="32">
        <v>6</v>
      </c>
      <c r="D526" s="32" t="s">
        <v>9621</v>
      </c>
      <c r="E526" s="32" t="s">
        <v>9622</v>
      </c>
      <c r="F526" s="32">
        <v>17.100000000000001</v>
      </c>
      <c r="G526" s="32">
        <v>82</v>
      </c>
      <c r="H526" s="32">
        <v>15</v>
      </c>
      <c r="I526" s="32">
        <v>0</v>
      </c>
      <c r="J526" s="60"/>
      <c r="K526" s="5">
        <v>13.984749598695528</v>
      </c>
      <c r="L526" s="60"/>
      <c r="M526" s="5">
        <v>18.68064217206453</v>
      </c>
      <c r="N526" s="5">
        <v>15.40711914507739</v>
      </c>
      <c r="O526" s="5">
        <v>82.972320401831865</v>
      </c>
      <c r="P526" s="5">
        <v>7.4876752039999994</v>
      </c>
      <c r="Q526" s="5">
        <v>7.8723693319999999</v>
      </c>
      <c r="R526" s="5">
        <v>51.652000000000001</v>
      </c>
      <c r="S526" s="5">
        <v>5.5640000000000001</v>
      </c>
      <c r="T526" s="5">
        <v>48.87</v>
      </c>
      <c r="U526" s="5">
        <v>51.704896019333724</v>
      </c>
      <c r="V526" s="5">
        <v>51.704896019333724</v>
      </c>
      <c r="W526" s="5">
        <v>702.99479487294627</v>
      </c>
      <c r="X526" s="5">
        <v>707.9947848729463</v>
      </c>
      <c r="Y526" s="5">
        <v>-1.27</v>
      </c>
      <c r="Z526" s="5">
        <v>-1.6</v>
      </c>
      <c r="AA526" s="5">
        <v>51.652000000000001</v>
      </c>
      <c r="AB526" s="5">
        <v>3.4257475095827536</v>
      </c>
      <c r="AC526" s="5">
        <v>11.400727791719511</v>
      </c>
      <c r="AD526" s="5">
        <v>3.934197569951805</v>
      </c>
    </row>
    <row r="527" spans="1:30" x14ac:dyDescent="0.25">
      <c r="A527" s="32" t="s">
        <v>29</v>
      </c>
      <c r="B527" s="32">
        <v>2019</v>
      </c>
      <c r="C527" s="32">
        <v>6</v>
      </c>
      <c r="D527" s="32" t="s">
        <v>9623</v>
      </c>
      <c r="E527" s="32" t="s">
        <v>9624</v>
      </c>
      <c r="F527" s="32">
        <v>18.8</v>
      </c>
      <c r="G527" s="32">
        <v>93</v>
      </c>
      <c r="H527" s="32">
        <v>3</v>
      </c>
      <c r="I527" s="32">
        <v>0.25</v>
      </c>
      <c r="J527" s="60"/>
      <c r="K527" s="5">
        <v>17.619310271665018</v>
      </c>
      <c r="L527" s="60"/>
      <c r="M527" s="5">
        <v>22.82599384197324</v>
      </c>
      <c r="N527" s="5">
        <v>18.62589469565647</v>
      </c>
      <c r="O527" s="5">
        <v>79.498746403244226</v>
      </c>
      <c r="P527" s="5">
        <v>7.8723693319999999</v>
      </c>
      <c r="Q527" s="5">
        <v>8.0359465359999991</v>
      </c>
      <c r="R527" s="5">
        <v>54.74</v>
      </c>
      <c r="S527" s="5">
        <v>6.1760000000000002</v>
      </c>
      <c r="T527" s="5">
        <v>51.652000000000001</v>
      </c>
      <c r="U527" s="5">
        <v>54.038931461812453</v>
      </c>
      <c r="V527" s="5">
        <v>54.038931461812453</v>
      </c>
      <c r="W527" s="5">
        <v>698.90470258565631</v>
      </c>
      <c r="X527" s="5">
        <v>703.08776508565632</v>
      </c>
      <c r="Y527" s="5">
        <v>-1.0625</v>
      </c>
      <c r="Z527" s="5">
        <v>-1.6</v>
      </c>
      <c r="AA527" s="5">
        <v>54.74</v>
      </c>
      <c r="AB527" s="5">
        <v>1.2570248239211499</v>
      </c>
      <c r="AC527" s="5">
        <v>11.757009196888003</v>
      </c>
      <c r="AD527" s="5">
        <v>0.82921934435386058</v>
      </c>
    </row>
    <row r="528" spans="1:30" x14ac:dyDescent="0.25">
      <c r="A528" s="32" t="s">
        <v>29</v>
      </c>
      <c r="B528" s="32">
        <v>2019</v>
      </c>
      <c r="C528" s="32">
        <v>6</v>
      </c>
      <c r="D528" s="32" t="s">
        <v>9625</v>
      </c>
      <c r="E528" s="32" t="s">
        <v>9626</v>
      </c>
      <c r="F528" s="32">
        <v>20.100000000000001</v>
      </c>
      <c r="G528" s="32">
        <v>83</v>
      </c>
      <c r="H528" s="32">
        <v>15</v>
      </c>
      <c r="I528" s="32">
        <v>3</v>
      </c>
      <c r="J528" s="60"/>
      <c r="K528" s="5">
        <v>17.100244374575826</v>
      </c>
      <c r="L528" s="60"/>
      <c r="M528" s="5">
        <v>47.893405414575227</v>
      </c>
      <c r="N528" s="5">
        <v>87.037937773147178</v>
      </c>
      <c r="O528" s="5">
        <v>61.638897287577791</v>
      </c>
      <c r="P528" s="5">
        <v>5.3315013850091946</v>
      </c>
      <c r="Q528" s="5">
        <v>5.7547118970091944</v>
      </c>
      <c r="R528" s="5">
        <v>55.317660834291175</v>
      </c>
      <c r="S528" s="5">
        <v>6.6440000000000001</v>
      </c>
      <c r="T528" s="5">
        <v>51.995660834291172</v>
      </c>
      <c r="U528" s="5">
        <v>51.995660834291172</v>
      </c>
      <c r="V528" s="5">
        <v>51.995660834291172</v>
      </c>
      <c r="W528" s="5">
        <v>702.48396518094785</v>
      </c>
      <c r="X528" s="5">
        <v>697.68082518094786</v>
      </c>
      <c r="Y528" s="5">
        <v>1.2199999999999998</v>
      </c>
      <c r="Z528" s="5">
        <v>-1.6</v>
      </c>
      <c r="AA528" s="5">
        <v>55.317660834291175</v>
      </c>
      <c r="AB528" s="5">
        <v>0.95931643770164876</v>
      </c>
      <c r="AC528" s="5">
        <v>9.1339145191763791</v>
      </c>
      <c r="AD528" s="5">
        <v>0.55137056493514081</v>
      </c>
    </row>
    <row r="529" spans="1:30" x14ac:dyDescent="0.25">
      <c r="A529" s="32" t="s">
        <v>29</v>
      </c>
      <c r="B529" s="32">
        <v>2019</v>
      </c>
      <c r="C529" s="32">
        <v>6</v>
      </c>
      <c r="D529" s="32" t="s">
        <v>9627</v>
      </c>
      <c r="E529" s="32" t="s">
        <v>9628</v>
      </c>
      <c r="F529" s="32">
        <v>20.7</v>
      </c>
      <c r="G529" s="32">
        <v>92</v>
      </c>
      <c r="H529" s="32">
        <v>4</v>
      </c>
      <c r="I529" s="32">
        <v>5.6</v>
      </c>
      <c r="J529" s="60"/>
      <c r="K529" s="5">
        <v>19.32637476859588</v>
      </c>
      <c r="L529" s="60"/>
      <c r="M529" s="5">
        <v>110.38508838213997</v>
      </c>
      <c r="N529" s="5">
        <v>146.27805442198041</v>
      </c>
      <c r="O529" s="5">
        <v>32.249876316360002</v>
      </c>
      <c r="P529" s="5">
        <v>2.7726964902836886</v>
      </c>
      <c r="Q529" s="5">
        <v>2.9774909222836885</v>
      </c>
      <c r="R529" s="5">
        <v>51.183812552521616</v>
      </c>
      <c r="S529" s="5">
        <v>6.8599999999999994</v>
      </c>
      <c r="T529" s="5">
        <v>47.753812552521616</v>
      </c>
      <c r="U529" s="5">
        <v>47.753812552521616</v>
      </c>
      <c r="V529" s="5">
        <v>47.753812552521616</v>
      </c>
      <c r="W529" s="5">
        <v>709.97318114492361</v>
      </c>
      <c r="X529" s="5">
        <v>696.67399514492365</v>
      </c>
      <c r="Y529" s="5">
        <v>3.3779999999999997</v>
      </c>
      <c r="Z529" s="5">
        <v>-1.6</v>
      </c>
      <c r="AA529" s="5">
        <v>51.183812552521616</v>
      </c>
      <c r="AB529" s="5">
        <v>7.6404233858881334E-3</v>
      </c>
      <c r="AC529" s="5">
        <v>5.198899275375525</v>
      </c>
      <c r="AD529" s="5">
        <v>3.3430322474380381E-3</v>
      </c>
    </row>
    <row r="530" spans="1:30" x14ac:dyDescent="0.25">
      <c r="A530" s="32" t="s">
        <v>29</v>
      </c>
      <c r="B530" s="32">
        <v>2019</v>
      </c>
      <c r="C530" s="32">
        <v>6</v>
      </c>
      <c r="D530" s="32" t="s">
        <v>9629</v>
      </c>
      <c r="E530" s="32" t="s">
        <v>9630</v>
      </c>
      <c r="F530" s="32">
        <v>24.8</v>
      </c>
      <c r="G530" s="32">
        <v>81</v>
      </c>
      <c r="H530" s="32">
        <v>9</v>
      </c>
      <c r="I530" s="32">
        <v>0.3</v>
      </c>
      <c r="J530" s="60"/>
      <c r="K530" s="5">
        <v>21.289634976765388</v>
      </c>
      <c r="L530" s="60"/>
      <c r="M530" s="5">
        <v>53.526748256073873</v>
      </c>
      <c r="N530" s="5">
        <v>110.30007464355893</v>
      </c>
      <c r="O530" s="5">
        <v>58.239166330986833</v>
      </c>
      <c r="P530" s="5">
        <v>2.9774909222836885</v>
      </c>
      <c r="Q530" s="5">
        <v>3.5553541102836888</v>
      </c>
      <c r="R530" s="5">
        <v>55.351812552521615</v>
      </c>
      <c r="S530" s="5">
        <v>8.3360000000000003</v>
      </c>
      <c r="T530" s="5">
        <v>51.183812552521616</v>
      </c>
      <c r="U530" s="5">
        <v>53.474554966907981</v>
      </c>
      <c r="V530" s="5">
        <v>53.474554966907981</v>
      </c>
      <c r="W530" s="5">
        <v>699.89151205282747</v>
      </c>
      <c r="X530" s="5">
        <v>703.91118905282747</v>
      </c>
      <c r="Y530" s="5">
        <v>-1.0210000000000001</v>
      </c>
      <c r="Z530" s="5">
        <v>-1.6</v>
      </c>
      <c r="AA530" s="5">
        <v>55.351812552521615</v>
      </c>
      <c r="AB530" s="5">
        <v>0.57200185352465005</v>
      </c>
      <c r="AC530" s="5">
        <v>6.1268582888384842</v>
      </c>
      <c r="AD530" s="5">
        <v>0.2695844550979456</v>
      </c>
    </row>
    <row r="531" spans="1:30" x14ac:dyDescent="0.25">
      <c r="A531" s="32" t="s">
        <v>29</v>
      </c>
      <c r="B531" s="32">
        <v>2019</v>
      </c>
      <c r="C531" s="32">
        <v>6</v>
      </c>
      <c r="D531" s="32" t="s">
        <v>9631</v>
      </c>
      <c r="E531" s="32" t="s">
        <v>9632</v>
      </c>
      <c r="F531" s="32">
        <v>17.7</v>
      </c>
      <c r="G531" s="32">
        <v>91</v>
      </c>
      <c r="H531" s="32">
        <v>9</v>
      </c>
      <c r="I531" s="32">
        <v>0</v>
      </c>
      <c r="J531" s="60"/>
      <c r="K531" s="5">
        <v>16.189759627792043</v>
      </c>
      <c r="L531" s="60"/>
      <c r="M531" s="5">
        <v>43.378848347173985</v>
      </c>
      <c r="N531" s="5">
        <v>53.460500122652611</v>
      </c>
      <c r="O531" s="5">
        <v>64.508515136724256</v>
      </c>
      <c r="P531" s="5">
        <v>3.5553541102836888</v>
      </c>
      <c r="Q531" s="5">
        <v>3.7540422862836889</v>
      </c>
      <c r="R531" s="5">
        <v>58.241812552521615</v>
      </c>
      <c r="S531" s="5">
        <v>5.7799999999999994</v>
      </c>
      <c r="T531" s="5">
        <v>55.351812552521615</v>
      </c>
      <c r="U531" s="5">
        <v>58.233188157399738</v>
      </c>
      <c r="V531" s="5">
        <v>58.233188157399738</v>
      </c>
      <c r="W531" s="5">
        <v>691.61452614914549</v>
      </c>
      <c r="X531" s="5">
        <v>696.61451614914552</v>
      </c>
      <c r="Y531" s="5">
        <v>-1.27</v>
      </c>
      <c r="Z531" s="5">
        <v>-1.6</v>
      </c>
      <c r="AA531" s="5">
        <v>58.241812552521615</v>
      </c>
      <c r="AB531" s="5">
        <v>0.8134313668800307</v>
      </c>
      <c r="AC531" s="5">
        <v>6.4661301372558944</v>
      </c>
      <c r="AD531" s="5">
        <v>0.3932052066712719</v>
      </c>
    </row>
    <row r="532" spans="1:30" x14ac:dyDescent="0.25">
      <c r="A532" s="32" t="s">
        <v>29</v>
      </c>
      <c r="B532" s="32">
        <v>2019</v>
      </c>
      <c r="C532" s="32">
        <v>6</v>
      </c>
      <c r="D532" s="32" t="s">
        <v>9633</v>
      </c>
      <c r="E532" s="32" t="s">
        <v>9634</v>
      </c>
      <c r="F532" s="32">
        <v>16.899999999999999</v>
      </c>
      <c r="G532" s="32">
        <v>93</v>
      </c>
      <c r="H532" s="32">
        <v>4</v>
      </c>
      <c r="I532" s="32">
        <v>15.8</v>
      </c>
      <c r="J532" s="60"/>
      <c r="K532" s="5">
        <v>15.738657906413541</v>
      </c>
      <c r="L532" s="60"/>
      <c r="M532" s="5">
        <v>150.64869622333785</v>
      </c>
      <c r="N532" s="5">
        <v>189.65501036858433</v>
      </c>
      <c r="O532" s="5">
        <v>19.846998323869826</v>
      </c>
      <c r="P532" s="5">
        <v>1.2301663494256008</v>
      </c>
      <c r="Q532" s="5">
        <v>1.3781256294256008</v>
      </c>
      <c r="R532" s="5">
        <v>34.888821520541775</v>
      </c>
      <c r="S532" s="5">
        <v>5.4919999999999991</v>
      </c>
      <c r="T532" s="5">
        <v>32.142821520541773</v>
      </c>
      <c r="U532" s="5">
        <v>32.142821520541773</v>
      </c>
      <c r="V532" s="5">
        <v>32.142821520541773</v>
      </c>
      <c r="W532" s="5">
        <v>738.22944241753805</v>
      </c>
      <c r="X532" s="5">
        <v>691.59961441753808</v>
      </c>
      <c r="Y532" s="5">
        <v>11.844000000000001</v>
      </c>
      <c r="Z532" s="5">
        <v>-1.6</v>
      </c>
      <c r="AA532" s="5">
        <v>34.888821520541775</v>
      </c>
      <c r="AB532" s="5">
        <v>1.5048321444621643E-4</v>
      </c>
      <c r="AC532" s="5">
        <v>2.5085307584348921</v>
      </c>
      <c r="AD532" s="5">
        <v>4.9920707844014458E-5</v>
      </c>
    </row>
    <row r="533" spans="1:30" x14ac:dyDescent="0.25">
      <c r="A533" s="32" t="s">
        <v>29</v>
      </c>
      <c r="B533" s="32">
        <v>2019</v>
      </c>
      <c r="C533" s="32">
        <v>6</v>
      </c>
      <c r="D533" s="32" t="s">
        <v>9635</v>
      </c>
      <c r="E533" s="32" t="s">
        <v>9636</v>
      </c>
      <c r="F533" s="32">
        <v>16.7</v>
      </c>
      <c r="G533" s="32">
        <v>94</v>
      </c>
      <c r="H533" s="32">
        <v>15</v>
      </c>
      <c r="I533" s="32">
        <v>107.4</v>
      </c>
      <c r="J533" s="60"/>
      <c r="K533" s="5">
        <v>15.70738270374051</v>
      </c>
      <c r="L533" s="60"/>
      <c r="M533" s="5">
        <v>182.33052558993035</v>
      </c>
      <c r="N533" s="5">
        <v>250</v>
      </c>
      <c r="O533" s="5">
        <v>12.218393789744191</v>
      </c>
      <c r="P533" s="5">
        <v>0</v>
      </c>
      <c r="Q533" s="5">
        <v>0.125413104</v>
      </c>
      <c r="R533" s="5">
        <v>2.71</v>
      </c>
      <c r="S533" s="5">
        <v>5.42</v>
      </c>
      <c r="T533" s="5">
        <v>0</v>
      </c>
      <c r="U533" s="5">
        <v>0</v>
      </c>
      <c r="V533" s="5">
        <v>-119.71982491055968</v>
      </c>
      <c r="W533" s="5">
        <v>1079.1309172779893</v>
      </c>
      <c r="X533" s="5">
        <v>733.17885327798933</v>
      </c>
      <c r="Y533" s="5">
        <v>87.872</v>
      </c>
      <c r="Z533" s="5">
        <v>-1.6</v>
      </c>
      <c r="AA533" s="5">
        <v>2.71</v>
      </c>
      <c r="AB533" s="5">
        <v>8.9541179383900968E-6</v>
      </c>
      <c r="AC533" s="5">
        <v>0.22481615965027615</v>
      </c>
      <c r="AD533" s="5">
        <v>1.9584049093103441E-6</v>
      </c>
    </row>
    <row r="534" spans="1:30" x14ac:dyDescent="0.25">
      <c r="A534" s="32" t="s">
        <v>29</v>
      </c>
      <c r="B534" s="32">
        <v>2019</v>
      </c>
      <c r="C534" s="32">
        <v>6</v>
      </c>
      <c r="D534" s="32" t="s">
        <v>9637</v>
      </c>
      <c r="E534" s="32" t="s">
        <v>9638</v>
      </c>
      <c r="F534" s="32">
        <v>15.2</v>
      </c>
      <c r="G534" s="32">
        <v>94</v>
      </c>
      <c r="H534" s="32">
        <v>3</v>
      </c>
      <c r="I534" s="32">
        <v>36</v>
      </c>
      <c r="J534" s="60"/>
      <c r="K534" s="5">
        <v>14.220653709551492</v>
      </c>
      <c r="L534" s="60"/>
      <c r="M534" s="5">
        <v>208.25633360842028</v>
      </c>
      <c r="N534" s="5">
        <v>250</v>
      </c>
      <c r="O534" s="5">
        <v>6.9874916141884071</v>
      </c>
      <c r="P534" s="5">
        <v>0</v>
      </c>
      <c r="Q534" s="5">
        <v>0.11484458400000001</v>
      </c>
      <c r="R534" s="5">
        <v>2.4399999999999995</v>
      </c>
      <c r="S534" s="5">
        <v>4.879999999999999</v>
      </c>
      <c r="T534" s="5">
        <v>0</v>
      </c>
      <c r="U534" s="5">
        <v>0</v>
      </c>
      <c r="V534" s="5">
        <v>-50.31630582006629</v>
      </c>
      <c r="W534" s="5">
        <v>907.23588885656932</v>
      </c>
      <c r="X534" s="5">
        <v>794.59831885656934</v>
      </c>
      <c r="Y534" s="5">
        <v>28.61</v>
      </c>
      <c r="Z534" s="5">
        <v>-1.6</v>
      </c>
      <c r="AA534" s="5">
        <v>2.4399999999999995</v>
      </c>
      <c r="AB534" s="5">
        <v>2.7294933874112355E-7</v>
      </c>
      <c r="AC534" s="5">
        <v>0.20550739423023073</v>
      </c>
      <c r="AD534" s="5">
        <v>5.9340307219831026E-8</v>
      </c>
    </row>
    <row r="535" spans="1:30" x14ac:dyDescent="0.25">
      <c r="A535" s="32" t="s">
        <v>29</v>
      </c>
      <c r="B535" s="32">
        <v>2019</v>
      </c>
      <c r="C535" s="32">
        <v>6</v>
      </c>
      <c r="D535" s="32" t="s">
        <v>9639</v>
      </c>
      <c r="E535" s="32" t="s">
        <v>9640</v>
      </c>
      <c r="F535" s="32">
        <v>12.8</v>
      </c>
      <c r="G535" s="32">
        <v>93</v>
      </c>
      <c r="H535" s="32">
        <v>12</v>
      </c>
      <c r="I535" s="32">
        <v>8</v>
      </c>
      <c r="J535" s="60"/>
      <c r="K535" s="5">
        <v>11.67999914177453</v>
      </c>
      <c r="L535" s="60"/>
      <c r="M535" s="5">
        <v>180.56595630655673</v>
      </c>
      <c r="N535" s="5">
        <v>240.66911789581482</v>
      </c>
      <c r="O535" s="5">
        <v>12.604498790276683</v>
      </c>
      <c r="P535" s="5">
        <v>0</v>
      </c>
      <c r="Q535" s="5">
        <v>0.11425744400000001</v>
      </c>
      <c r="R535" s="5">
        <v>2.008</v>
      </c>
      <c r="S535" s="5">
        <v>4.016</v>
      </c>
      <c r="T535" s="5">
        <v>0</v>
      </c>
      <c r="U535" s="5">
        <v>0</v>
      </c>
      <c r="V535" s="5">
        <v>-8.0565886302218601</v>
      </c>
      <c r="W535" s="5">
        <v>816.27654378196326</v>
      </c>
      <c r="X535" s="5">
        <v>795.13485378196322</v>
      </c>
      <c r="Y535" s="5">
        <v>5.3699999999999992</v>
      </c>
      <c r="Z535" s="5">
        <v>-1.6</v>
      </c>
      <c r="AA535" s="5">
        <v>2.008</v>
      </c>
      <c r="AB535" s="5">
        <v>9.3353768865317264E-6</v>
      </c>
      <c r="AC535" s="5">
        <v>0.20005631786186698</v>
      </c>
      <c r="AD535" s="5">
        <v>2.0260538705255786E-6</v>
      </c>
    </row>
    <row r="536" spans="1:30" x14ac:dyDescent="0.25">
      <c r="A536" s="32" t="s">
        <v>29</v>
      </c>
      <c r="B536" s="32">
        <v>2019</v>
      </c>
      <c r="C536" s="32">
        <v>6</v>
      </c>
      <c r="D536" s="32" t="s">
        <v>9641</v>
      </c>
      <c r="E536" s="32" t="s">
        <v>9642</v>
      </c>
      <c r="F536" s="32">
        <v>16</v>
      </c>
      <c r="G536" s="32">
        <v>65</v>
      </c>
      <c r="H536" s="32">
        <v>16</v>
      </c>
      <c r="I536" s="32">
        <v>0</v>
      </c>
      <c r="J536" s="60"/>
      <c r="K536" s="5">
        <v>9.4150423601044118</v>
      </c>
      <c r="L536" s="60"/>
      <c r="M536" s="5">
        <v>67.783065425009951</v>
      </c>
      <c r="N536" s="5">
        <v>180.45777997732813</v>
      </c>
      <c r="O536" s="5">
        <v>50.431449499420054</v>
      </c>
      <c r="P536" s="5">
        <v>0.11425744400000001</v>
      </c>
      <c r="Q536" s="5">
        <v>0.81706402400000011</v>
      </c>
      <c r="R536" s="5">
        <v>4.5919999999999996</v>
      </c>
      <c r="S536" s="5">
        <v>5.1679999999999993</v>
      </c>
      <c r="T536" s="5">
        <v>2.008</v>
      </c>
      <c r="U536" s="5">
        <v>4.5285010314234935</v>
      </c>
      <c r="V536" s="5">
        <v>4.5285010314234935</v>
      </c>
      <c r="W536" s="5">
        <v>790.99407331367968</v>
      </c>
      <c r="X536" s="5">
        <v>795.9940633136797</v>
      </c>
      <c r="Y536" s="5">
        <v>-1.27</v>
      </c>
      <c r="Z536" s="5">
        <v>-1.6</v>
      </c>
      <c r="AA536" s="5">
        <v>4.5919999999999996</v>
      </c>
      <c r="AB536" s="5">
        <v>0.38698092040558074</v>
      </c>
      <c r="AC536" s="5">
        <v>1.1310174038390748</v>
      </c>
      <c r="AD536" s="5">
        <v>0.1041583057163824</v>
      </c>
    </row>
    <row r="537" spans="1:30" x14ac:dyDescent="0.25">
      <c r="A537" s="32" t="s">
        <v>29</v>
      </c>
      <c r="B537" s="32">
        <v>2019</v>
      </c>
      <c r="C537" s="32">
        <v>6</v>
      </c>
      <c r="D537" s="32" t="s">
        <v>9643</v>
      </c>
      <c r="E537" s="32" t="s">
        <v>9644</v>
      </c>
      <c r="F537" s="32">
        <v>14.4</v>
      </c>
      <c r="G537" s="32">
        <v>76</v>
      </c>
      <c r="H537" s="32">
        <v>9</v>
      </c>
      <c r="I537" s="32">
        <v>0</v>
      </c>
      <c r="J537" s="60"/>
      <c r="K537" s="5">
        <v>10.211577373723179</v>
      </c>
      <c r="L537" s="60"/>
      <c r="M537" s="5">
        <v>41.967891708704315</v>
      </c>
      <c r="N537" s="5">
        <v>67.712112116966466</v>
      </c>
      <c r="O537" s="5">
        <v>65.43346405949579</v>
      </c>
      <c r="P537" s="5">
        <v>0.81706402400000011</v>
      </c>
      <c r="Q537" s="5">
        <v>1.2538961840000002</v>
      </c>
      <c r="R537" s="5">
        <v>6.887999999999999</v>
      </c>
      <c r="S537" s="5">
        <v>4.5919999999999987</v>
      </c>
      <c r="T537" s="5">
        <v>4.5919999999999996</v>
      </c>
      <c r="U537" s="5">
        <v>7.1288880836529591</v>
      </c>
      <c r="V537" s="5">
        <v>7.1288880836529591</v>
      </c>
      <c r="W537" s="5">
        <v>785.86852501045792</v>
      </c>
      <c r="X537" s="5">
        <v>790.86851501045794</v>
      </c>
      <c r="Y537" s="5">
        <v>-1.27</v>
      </c>
      <c r="Z537" s="5">
        <v>-1.6</v>
      </c>
      <c r="AA537" s="5">
        <v>6.887999999999999</v>
      </c>
      <c r="AB537" s="5">
        <v>0.84418384657416012</v>
      </c>
      <c r="AC537" s="5">
        <v>1.7234481826324772</v>
      </c>
      <c r="AD537" s="5">
        <v>0.25092058552462804</v>
      </c>
    </row>
    <row r="538" spans="1:30" x14ac:dyDescent="0.25">
      <c r="A538" s="32" t="s">
        <v>29</v>
      </c>
      <c r="B538" s="32">
        <v>2019</v>
      </c>
      <c r="C538" s="32">
        <v>6</v>
      </c>
      <c r="D538" s="32" t="s">
        <v>9645</v>
      </c>
      <c r="E538" s="32" t="s">
        <v>9646</v>
      </c>
      <c r="F538" s="32">
        <v>16.600000000000001</v>
      </c>
      <c r="G538" s="32">
        <v>79</v>
      </c>
      <c r="H538" s="32">
        <v>9</v>
      </c>
      <c r="I538" s="32">
        <v>0</v>
      </c>
      <c r="J538" s="60"/>
      <c r="K538" s="5">
        <v>12.927118790811681</v>
      </c>
      <c r="L538" s="60"/>
      <c r="M538" s="5">
        <v>30.327192388350262</v>
      </c>
      <c r="N538" s="5">
        <v>41.90545847627358</v>
      </c>
      <c r="O538" s="5">
        <v>73.625521121860984</v>
      </c>
      <c r="P538" s="5">
        <v>1.2538961840000002</v>
      </c>
      <c r="Q538" s="5">
        <v>1.6903760600000004</v>
      </c>
      <c r="R538" s="5">
        <v>9.5799999999999983</v>
      </c>
      <c r="S538" s="5">
        <v>5.3840000000000003</v>
      </c>
      <c r="T538" s="5">
        <v>6.887999999999999</v>
      </c>
      <c r="U538" s="5">
        <v>9.4395383695148105</v>
      </c>
      <c r="V538" s="5">
        <v>9.4395383695148105</v>
      </c>
      <c r="W538" s="5">
        <v>781.34194345169794</v>
      </c>
      <c r="X538" s="5">
        <v>786.34193345169797</v>
      </c>
      <c r="Y538" s="5">
        <v>-1.27</v>
      </c>
      <c r="Z538" s="5">
        <v>-1.6</v>
      </c>
      <c r="AA538" s="5">
        <v>9.5799999999999983</v>
      </c>
      <c r="AB538" s="5">
        <v>1.1255311391758842</v>
      </c>
      <c r="AC538" s="5">
        <v>2.3459181307257806</v>
      </c>
      <c r="AD538" s="5">
        <v>0.36555402924326252</v>
      </c>
    </row>
    <row r="539" spans="1:30" x14ac:dyDescent="0.25">
      <c r="A539" s="32" t="s">
        <v>29</v>
      </c>
      <c r="B539" s="32">
        <v>2019</v>
      </c>
      <c r="C539" s="32">
        <v>6</v>
      </c>
      <c r="D539" s="32" t="s">
        <v>9647</v>
      </c>
      <c r="E539" s="32" t="s">
        <v>9648</v>
      </c>
      <c r="F539" s="32">
        <v>24</v>
      </c>
      <c r="G539" s="32">
        <v>78</v>
      </c>
      <c r="H539" s="32">
        <v>16</v>
      </c>
      <c r="I539" s="32">
        <v>0</v>
      </c>
      <c r="J539" s="60"/>
      <c r="K539" s="5">
        <v>19.902109251682333</v>
      </c>
      <c r="L539" s="60"/>
      <c r="M539" s="5">
        <v>22.153203202473854</v>
      </c>
      <c r="N539" s="5">
        <v>30.268601068411982</v>
      </c>
      <c r="O539" s="5">
        <v>80.050947682664031</v>
      </c>
      <c r="P539" s="5">
        <v>1.6903760600000004</v>
      </c>
      <c r="Q539" s="5">
        <v>2.3388134760000003</v>
      </c>
      <c r="R539" s="5">
        <v>13.603999999999999</v>
      </c>
      <c r="S539" s="5">
        <v>8.048</v>
      </c>
      <c r="T539" s="5">
        <v>9.5799999999999983</v>
      </c>
      <c r="U539" s="5">
        <v>12.148823579385724</v>
      </c>
      <c r="V539" s="5">
        <v>12.148823579385724</v>
      </c>
      <c r="W539" s="5">
        <v>776.06763021101972</v>
      </c>
      <c r="X539" s="5">
        <v>781.06762021101974</v>
      </c>
      <c r="Y539" s="5">
        <v>-1.27</v>
      </c>
      <c r="Z539" s="5">
        <v>-1.6</v>
      </c>
      <c r="AA539" s="5">
        <v>13.603999999999999</v>
      </c>
      <c r="AB539" s="5">
        <v>2.5598553825476724</v>
      </c>
      <c r="AC539" s="5">
        <v>3.271519553622654</v>
      </c>
      <c r="AD539" s="5">
        <v>0.93001520302322116</v>
      </c>
    </row>
    <row r="540" spans="1:30" x14ac:dyDescent="0.25">
      <c r="A540" s="32" t="s">
        <v>29</v>
      </c>
      <c r="B540" s="32">
        <v>2019</v>
      </c>
      <c r="C540" s="32">
        <v>6</v>
      </c>
      <c r="D540" s="32" t="s">
        <v>9649</v>
      </c>
      <c r="E540" s="32" t="s">
        <v>9650</v>
      </c>
      <c r="F540" s="32">
        <v>22.9</v>
      </c>
      <c r="G540" s="32">
        <v>77</v>
      </c>
      <c r="H540" s="32">
        <v>15</v>
      </c>
      <c r="I540" s="32">
        <v>0</v>
      </c>
      <c r="J540" s="60"/>
      <c r="K540" s="5">
        <v>18.630814907282282</v>
      </c>
      <c r="L540" s="60"/>
      <c r="M540" s="5">
        <v>19.773504727295173</v>
      </c>
      <c r="N540" s="5">
        <v>22.097309637223859</v>
      </c>
      <c r="O540" s="5">
        <v>82.03982117461446</v>
      </c>
      <c r="P540" s="5">
        <v>2.3388134760000003</v>
      </c>
      <c r="Q540" s="5">
        <v>2.9870160360000004</v>
      </c>
      <c r="R540" s="5">
        <v>17.43</v>
      </c>
      <c r="S540" s="5">
        <v>7.6519999999999992</v>
      </c>
      <c r="T540" s="5">
        <v>13.603999999999999</v>
      </c>
      <c r="U540" s="5">
        <v>16.198880795595397</v>
      </c>
      <c r="V540" s="5">
        <v>16.198880795595397</v>
      </c>
      <c r="W540" s="5">
        <v>768.24948117663098</v>
      </c>
      <c r="X540" s="5">
        <v>773.249471176631</v>
      </c>
      <c r="Y540" s="5">
        <v>-1.27</v>
      </c>
      <c r="Z540" s="5">
        <v>-1.6</v>
      </c>
      <c r="AA540" s="5">
        <v>17.43</v>
      </c>
      <c r="AB540" s="5">
        <v>3.0496944109815156</v>
      </c>
      <c r="AC540" s="5">
        <v>4.1822356200073898</v>
      </c>
      <c r="AD540" s="5">
        <v>1.7394971840257982</v>
      </c>
    </row>
    <row r="541" spans="1:30" x14ac:dyDescent="0.25">
      <c r="A541" s="32" t="s">
        <v>29</v>
      </c>
      <c r="B541" s="32">
        <v>2019</v>
      </c>
      <c r="C541" s="32">
        <v>6</v>
      </c>
      <c r="D541" s="32" t="s">
        <v>9651</v>
      </c>
      <c r="E541" s="32" t="s">
        <v>9652</v>
      </c>
      <c r="F541" s="32">
        <v>22.2</v>
      </c>
      <c r="G541" s="32">
        <v>81</v>
      </c>
      <c r="H541" s="32">
        <v>27</v>
      </c>
      <c r="I541" s="32">
        <v>0</v>
      </c>
      <c r="J541" s="60"/>
      <c r="K541" s="5">
        <v>18.759962013469533</v>
      </c>
      <c r="L541" s="60"/>
      <c r="M541" s="5">
        <v>19.718396561018924</v>
      </c>
      <c r="N541" s="5">
        <v>19.718396561018924</v>
      </c>
      <c r="O541" s="5">
        <v>82.086550595461432</v>
      </c>
      <c r="P541" s="5">
        <v>2.9870160360000004</v>
      </c>
      <c r="Q541" s="5">
        <v>3.5068697920000007</v>
      </c>
      <c r="R541" s="5">
        <v>21.13</v>
      </c>
      <c r="S541" s="5">
        <v>7.4</v>
      </c>
      <c r="T541" s="5">
        <v>17.43</v>
      </c>
      <c r="U541" s="5">
        <v>20.049901761881742</v>
      </c>
      <c r="V541" s="5">
        <v>20.049901761881742</v>
      </c>
      <c r="W541" s="5">
        <v>760.88860947369744</v>
      </c>
      <c r="X541" s="5">
        <v>765.88859947369747</v>
      </c>
      <c r="Y541" s="5">
        <v>-1.27</v>
      </c>
      <c r="Z541" s="5">
        <v>-1.6</v>
      </c>
      <c r="AA541" s="5">
        <v>21.13</v>
      </c>
      <c r="AB541" s="5">
        <v>5.6141212877271061</v>
      </c>
      <c r="AC541" s="5">
        <v>4.9570007864475629</v>
      </c>
      <c r="AD541" s="5">
        <v>4.2930033696947509</v>
      </c>
    </row>
    <row r="542" spans="1:30" x14ac:dyDescent="0.25">
      <c r="A542" s="32" t="s">
        <v>29</v>
      </c>
      <c r="B542" s="32">
        <v>2019</v>
      </c>
      <c r="C542" s="32">
        <v>6</v>
      </c>
      <c r="D542" s="32" t="s">
        <v>9653</v>
      </c>
      <c r="E542" s="32" t="s">
        <v>9654</v>
      </c>
      <c r="F542" s="32">
        <v>9.6999999999999993</v>
      </c>
      <c r="G542" s="32">
        <v>65</v>
      </c>
      <c r="H542" s="32">
        <v>30</v>
      </c>
      <c r="I542" s="32">
        <v>2.2999999999999998</v>
      </c>
      <c r="J542" s="60"/>
      <c r="K542" s="5">
        <v>3.435002537937716</v>
      </c>
      <c r="L542" s="60"/>
      <c r="M542" s="5">
        <v>34.660612928768678</v>
      </c>
      <c r="N542" s="5">
        <v>68.257835373228943</v>
      </c>
      <c r="O542" s="5">
        <v>70.453372637409686</v>
      </c>
      <c r="P542" s="5">
        <v>2.1475340951383282</v>
      </c>
      <c r="Q542" s="5">
        <v>2.591411935138328</v>
      </c>
      <c r="R542" s="5">
        <v>22.58</v>
      </c>
      <c r="S542" s="5">
        <v>2.9</v>
      </c>
      <c r="T542" s="5">
        <v>21.13</v>
      </c>
      <c r="U542" s="5">
        <v>19.806088435766181</v>
      </c>
      <c r="V542" s="5">
        <v>19.806088435766181</v>
      </c>
      <c r="W542" s="5">
        <v>761.35253780591893</v>
      </c>
      <c r="X542" s="5">
        <v>758.83679480591888</v>
      </c>
      <c r="Y542" s="5">
        <v>0.63899999999999979</v>
      </c>
      <c r="Z542" s="5">
        <v>-1.6</v>
      </c>
      <c r="AA542" s="5">
        <v>22.58</v>
      </c>
      <c r="AB542" s="5">
        <v>2.8776375266827521</v>
      </c>
      <c r="AC542" s="5">
        <v>4.0273256645774778</v>
      </c>
      <c r="AD542" s="5">
        <v>1.5063773755054781</v>
      </c>
    </row>
    <row r="543" spans="1:30" x14ac:dyDescent="0.25">
      <c r="A543" s="32" t="s">
        <v>29</v>
      </c>
      <c r="B543" s="32">
        <v>2019</v>
      </c>
      <c r="C543" s="32">
        <v>6</v>
      </c>
      <c r="D543" s="32" t="s">
        <v>9655</v>
      </c>
      <c r="E543" s="32" t="s">
        <v>9656</v>
      </c>
      <c r="F543" s="32">
        <v>13.1</v>
      </c>
      <c r="G543" s="32">
        <v>55</v>
      </c>
      <c r="H543" s="32">
        <v>12</v>
      </c>
      <c r="I543" s="32">
        <v>0</v>
      </c>
      <c r="J543" s="60"/>
      <c r="K543" s="5">
        <v>4.2600987725024746</v>
      </c>
      <c r="L543" s="60"/>
      <c r="M543" s="5">
        <v>22.117881095790825</v>
      </c>
      <c r="N543" s="5">
        <v>34.600591400725953</v>
      </c>
      <c r="O543" s="5">
        <v>80.080059985687569</v>
      </c>
      <c r="P543" s="5">
        <v>2.591411935138328</v>
      </c>
      <c r="Q543" s="5">
        <v>3.341776855138328</v>
      </c>
      <c r="R543" s="5">
        <v>24.641999999999996</v>
      </c>
      <c r="S543" s="5">
        <v>4.1239999999999988</v>
      </c>
      <c r="T543" s="5">
        <v>22.58</v>
      </c>
      <c r="U543" s="5">
        <v>25.233963950031669</v>
      </c>
      <c r="V543" s="5">
        <v>25.233963950031669</v>
      </c>
      <c r="W543" s="5">
        <v>751.09100120057951</v>
      </c>
      <c r="X543" s="5">
        <v>756.09099120057954</v>
      </c>
      <c r="Y543" s="5">
        <v>-1.27</v>
      </c>
      <c r="Z543" s="5">
        <v>-1.6</v>
      </c>
      <c r="AA543" s="5">
        <v>24.641999999999996</v>
      </c>
      <c r="AB543" s="5">
        <v>2.0990367399496641</v>
      </c>
      <c r="AC543" s="5">
        <v>4.9913299694737807</v>
      </c>
      <c r="AD543" s="5">
        <v>0.90225627523700958</v>
      </c>
    </row>
    <row r="544" spans="1:30" x14ac:dyDescent="0.25">
      <c r="A544" s="32" t="s">
        <v>29</v>
      </c>
      <c r="B544" s="32">
        <v>2019</v>
      </c>
      <c r="C544" s="32">
        <v>6</v>
      </c>
      <c r="D544" s="32" t="s">
        <v>9657</v>
      </c>
      <c r="E544" s="32" t="s">
        <v>9658</v>
      </c>
      <c r="F544" s="32">
        <v>13.1</v>
      </c>
      <c r="G544" s="32">
        <v>67</v>
      </c>
      <c r="H544" s="32">
        <v>10</v>
      </c>
      <c r="I544" s="32">
        <v>0</v>
      </c>
      <c r="J544" s="60"/>
      <c r="K544" s="5">
        <v>7.10420540363494</v>
      </c>
      <c r="L544" s="60"/>
      <c r="M544" s="5">
        <v>19.767384831245458</v>
      </c>
      <c r="N544" s="5">
        <v>22.061999188297744</v>
      </c>
      <c r="O544" s="5">
        <v>82.045009068006678</v>
      </c>
      <c r="P544" s="5">
        <v>3.341776855138328</v>
      </c>
      <c r="Q544" s="5">
        <v>3.892044463138328</v>
      </c>
      <c r="R544" s="5">
        <v>26.703999999999994</v>
      </c>
      <c r="S544" s="5">
        <v>4.1239999999999988</v>
      </c>
      <c r="T544" s="5">
        <v>24.641999999999996</v>
      </c>
      <c r="U544" s="5">
        <v>27.309726299571334</v>
      </c>
      <c r="V544" s="5">
        <v>27.309726299571334</v>
      </c>
      <c r="W544" s="5">
        <v>747.2033810909121</v>
      </c>
      <c r="X544" s="5">
        <v>752.20337109091213</v>
      </c>
      <c r="Y544" s="5">
        <v>-1.27</v>
      </c>
      <c r="Z544" s="5">
        <v>-1.6</v>
      </c>
      <c r="AA544" s="5">
        <v>26.703999999999994</v>
      </c>
      <c r="AB544" s="5">
        <v>2.3720904334319917</v>
      </c>
      <c r="AC544" s="5">
        <v>5.7052664132998707</v>
      </c>
      <c r="AD544" s="5">
        <v>1.3580429731371522</v>
      </c>
    </row>
    <row r="545" spans="1:30" x14ac:dyDescent="0.25">
      <c r="A545" s="32" t="s">
        <v>29</v>
      </c>
      <c r="B545" s="32">
        <v>2019</v>
      </c>
      <c r="C545" s="32">
        <v>6</v>
      </c>
      <c r="D545" s="32" t="s">
        <v>9659</v>
      </c>
      <c r="E545" s="32" t="s">
        <v>9660</v>
      </c>
      <c r="F545" s="32">
        <v>16.7</v>
      </c>
      <c r="G545" s="32">
        <v>90</v>
      </c>
      <c r="H545" s="32">
        <v>4</v>
      </c>
      <c r="I545" s="32">
        <v>1</v>
      </c>
      <c r="J545" s="60"/>
      <c r="K545" s="5">
        <v>15.030965654550025</v>
      </c>
      <c r="L545" s="60"/>
      <c r="M545" s="5">
        <v>30.848714039334755</v>
      </c>
      <c r="N545" s="5">
        <v>33.502972907068354</v>
      </c>
      <c r="O545" s="5">
        <v>73.235583783991146</v>
      </c>
      <c r="P545" s="5">
        <v>3.892044463138328</v>
      </c>
      <c r="Q545" s="5">
        <v>4.1010663031383281</v>
      </c>
      <c r="R545" s="5">
        <v>29.413999999999994</v>
      </c>
      <c r="S545" s="5">
        <v>5.42</v>
      </c>
      <c r="T545" s="5">
        <v>26.703999999999994</v>
      </c>
      <c r="U545" s="5">
        <v>27.631010690524604</v>
      </c>
      <c r="V545" s="5">
        <v>27.631010690524604</v>
      </c>
      <c r="W545" s="5">
        <v>746.60346009669922</v>
      </c>
      <c r="X545" s="5">
        <v>748.33574009669917</v>
      </c>
      <c r="Y545" s="5">
        <v>-0.44000000000000006</v>
      </c>
      <c r="Z545" s="5">
        <v>-1.6</v>
      </c>
      <c r="AA545" s="5">
        <v>29.413999999999994</v>
      </c>
      <c r="AB545" s="5">
        <v>0.8600569640974971</v>
      </c>
      <c r="AC545" s="5">
        <v>6.0821227060986924</v>
      </c>
      <c r="AD545" s="5">
        <v>0.40396556509318027</v>
      </c>
    </row>
    <row r="546" spans="1:30" x14ac:dyDescent="0.25">
      <c r="A546" s="32" t="s">
        <v>29</v>
      </c>
      <c r="B546" s="32">
        <v>2019</v>
      </c>
      <c r="C546" s="32">
        <v>6</v>
      </c>
      <c r="D546" s="32" t="s">
        <v>9661</v>
      </c>
      <c r="E546" s="32" t="s">
        <v>9662</v>
      </c>
      <c r="F546" s="32">
        <v>15.9</v>
      </c>
      <c r="G546" s="32">
        <v>94</v>
      </c>
      <c r="H546" s="32">
        <v>4</v>
      </c>
      <c r="I546" s="32">
        <v>0</v>
      </c>
      <c r="J546" s="60"/>
      <c r="K546" s="5">
        <v>14.914468525829941</v>
      </c>
      <c r="L546" s="60"/>
      <c r="M546" s="5">
        <v>30.126514328274006</v>
      </c>
      <c r="N546" s="5">
        <v>30.789950595669993</v>
      </c>
      <c r="O546" s="5">
        <v>73.776177505237015</v>
      </c>
      <c r="P546" s="5">
        <v>4.1010663031383281</v>
      </c>
      <c r="Q546" s="5">
        <v>4.2208428631383281</v>
      </c>
      <c r="R546" s="5">
        <v>31.979999999999993</v>
      </c>
      <c r="S546" s="5">
        <v>5.1319999999999997</v>
      </c>
      <c r="T546" s="5">
        <v>29.413999999999994</v>
      </c>
      <c r="U546" s="5">
        <v>32.113851165498708</v>
      </c>
      <c r="V546" s="5">
        <v>32.113851165498708</v>
      </c>
      <c r="W546" s="5">
        <v>738.28291127640466</v>
      </c>
      <c r="X546" s="5">
        <v>743.28290127640469</v>
      </c>
      <c r="Y546" s="5">
        <v>-1.27</v>
      </c>
      <c r="Z546" s="5">
        <v>-1.6</v>
      </c>
      <c r="AA546" s="5">
        <v>31.979999999999993</v>
      </c>
      <c r="AB546" s="5">
        <v>0.8809266111510059</v>
      </c>
      <c r="AC546" s="5">
        <v>6.3473250578540288</v>
      </c>
      <c r="AD546" s="5">
        <v>0.42211445095990313</v>
      </c>
    </row>
    <row r="547" spans="1:30" x14ac:dyDescent="0.25">
      <c r="A547" s="32" t="s">
        <v>29</v>
      </c>
      <c r="B547" s="32">
        <v>2019</v>
      </c>
      <c r="C547" s="32">
        <v>6</v>
      </c>
      <c r="D547" s="32" t="s">
        <v>9663</v>
      </c>
      <c r="E547" s="32" t="s">
        <v>9664</v>
      </c>
      <c r="F547" s="32">
        <v>10.4</v>
      </c>
      <c r="G547" s="32">
        <v>86</v>
      </c>
      <c r="H547" s="32">
        <v>21</v>
      </c>
      <c r="I547" s="32">
        <v>0</v>
      </c>
      <c r="J547" s="60"/>
      <c r="K547" s="5">
        <v>8.1484720846752872</v>
      </c>
      <c r="L547" s="60"/>
      <c r="M547" s="5">
        <v>27.266531574622633</v>
      </c>
      <c r="N547" s="5">
        <v>30.067989240400031</v>
      </c>
      <c r="O547" s="5">
        <v>75.960937904250997</v>
      </c>
      <c r="P547" s="5">
        <v>4.2208428631383281</v>
      </c>
      <c r="Q547" s="5">
        <v>4.409901943138328</v>
      </c>
      <c r="R547" s="5">
        <v>33.55599999999999</v>
      </c>
      <c r="S547" s="5">
        <v>3.1519999999999997</v>
      </c>
      <c r="T547" s="5">
        <v>31.979999999999993</v>
      </c>
      <c r="U547" s="5">
        <v>34.697285532363139</v>
      </c>
      <c r="V547" s="5">
        <v>34.697285532363139</v>
      </c>
      <c r="W547" s="5">
        <v>733.53001268629578</v>
      </c>
      <c r="X547" s="5">
        <v>738.5300026862958</v>
      </c>
      <c r="Y547" s="5">
        <v>-1.27</v>
      </c>
      <c r="Z547" s="5">
        <v>-1.6</v>
      </c>
      <c r="AA547" s="5">
        <v>33.55599999999999</v>
      </c>
      <c r="AB547" s="5">
        <v>2.3357295541373602</v>
      </c>
      <c r="AC547" s="5">
        <v>6.6386794066546306</v>
      </c>
      <c r="AD547" s="5">
        <v>1.5398010709616183</v>
      </c>
    </row>
    <row r="548" spans="1:30" x14ac:dyDescent="0.25">
      <c r="A548" s="32" t="s">
        <v>29</v>
      </c>
      <c r="B548" s="32">
        <v>2019</v>
      </c>
      <c r="C548" s="32">
        <v>7</v>
      </c>
      <c r="D548" s="32" t="s">
        <v>9665</v>
      </c>
      <c r="E548" s="32" t="s">
        <v>9666</v>
      </c>
      <c r="F548" s="32">
        <v>11.4</v>
      </c>
      <c r="G548" s="32">
        <v>58</v>
      </c>
      <c r="H548" s="32">
        <v>3</v>
      </c>
      <c r="I548" s="32">
        <v>0</v>
      </c>
      <c r="J548" s="60"/>
      <c r="K548" s="5">
        <v>3.4263319493770763</v>
      </c>
      <c r="L548" s="60"/>
      <c r="M548" s="5">
        <v>21.640491669791864</v>
      </c>
      <c r="N548" s="5">
        <v>27.208950399409474</v>
      </c>
      <c r="O548" s="5">
        <v>80.474716765340816</v>
      </c>
      <c r="P548" s="5">
        <v>4.409901943138328</v>
      </c>
      <c r="Q548" s="5">
        <v>5.0562294431383279</v>
      </c>
      <c r="R548" s="5">
        <v>35.311999999999991</v>
      </c>
      <c r="S548" s="5">
        <v>3.5119999999999991</v>
      </c>
      <c r="T548" s="5">
        <v>33.55599999999999</v>
      </c>
      <c r="U548" s="5">
        <v>36.28404941974847</v>
      </c>
      <c r="V548" s="5">
        <v>36.28404941974847</v>
      </c>
      <c r="W548" s="5">
        <v>730.62592927684659</v>
      </c>
      <c r="X548" s="5">
        <v>735.62591927684662</v>
      </c>
      <c r="Y548" s="5">
        <v>-1.27</v>
      </c>
      <c r="Z548" s="5">
        <v>-1.6</v>
      </c>
      <c r="AA548" s="5">
        <v>35.311999999999991</v>
      </c>
      <c r="AB548" s="5">
        <v>1.3911897870658296</v>
      </c>
      <c r="AC548" s="5">
        <v>7.4467566873986373</v>
      </c>
      <c r="AD548" s="5">
        <v>0.72019712787290291</v>
      </c>
    </row>
    <row r="549" spans="1:30" x14ac:dyDescent="0.25">
      <c r="A549" s="32" t="s">
        <v>29</v>
      </c>
      <c r="B549" s="32">
        <v>2019</v>
      </c>
      <c r="C549" s="32">
        <v>7</v>
      </c>
      <c r="D549" s="32" t="s">
        <v>9667</v>
      </c>
      <c r="E549" s="32" t="s">
        <v>9668</v>
      </c>
      <c r="F549" s="32">
        <v>13.8</v>
      </c>
      <c r="G549" s="32">
        <v>66</v>
      </c>
      <c r="H549" s="32">
        <v>21</v>
      </c>
      <c r="I549" s="32">
        <v>0</v>
      </c>
      <c r="J549" s="60"/>
      <c r="K549" s="5">
        <v>7.5507519418528606</v>
      </c>
      <c r="L549" s="60"/>
      <c r="M549" s="5">
        <v>19.048585647179134</v>
      </c>
      <c r="N549" s="5">
        <v>21.584767320564723</v>
      </c>
      <c r="O549" s="5">
        <v>82.656998858059211</v>
      </c>
      <c r="P549" s="5">
        <v>5.0562294431383279</v>
      </c>
      <c r="Q549" s="5">
        <v>5.6799047031383276</v>
      </c>
      <c r="R549" s="5">
        <v>37.499999999999993</v>
      </c>
      <c r="S549" s="5">
        <v>4.3759999999999994</v>
      </c>
      <c r="T549" s="5">
        <v>35.311999999999991</v>
      </c>
      <c r="U549" s="5">
        <v>38.052093086488817</v>
      </c>
      <c r="V549" s="5">
        <v>38.052093086488817</v>
      </c>
      <c r="W549" s="5">
        <v>727.40360965785544</v>
      </c>
      <c r="X549" s="5">
        <v>732.40359965785547</v>
      </c>
      <c r="Y549" s="5">
        <v>-1.27</v>
      </c>
      <c r="Z549" s="5">
        <v>-1.6</v>
      </c>
      <c r="AA549" s="5">
        <v>37.499999999999993</v>
      </c>
      <c r="AB549" s="5">
        <v>4.4532370809477344</v>
      </c>
      <c r="AC549" s="5">
        <v>8.2397449862663432</v>
      </c>
      <c r="AD549" s="5">
        <v>4.3313646328887678</v>
      </c>
    </row>
    <row r="550" spans="1:30" x14ac:dyDescent="0.25">
      <c r="A550" s="32" t="s">
        <v>29</v>
      </c>
      <c r="B550" s="32">
        <v>2019</v>
      </c>
      <c r="C550" s="32">
        <v>7</v>
      </c>
      <c r="D550" s="32" t="s">
        <v>9669</v>
      </c>
      <c r="E550" s="32" t="s">
        <v>9670</v>
      </c>
      <c r="F550" s="32">
        <v>11.7</v>
      </c>
      <c r="G550" s="32">
        <v>56</v>
      </c>
      <c r="H550" s="32">
        <v>12</v>
      </c>
      <c r="I550" s="32">
        <v>0</v>
      </c>
      <c r="J550" s="60"/>
      <c r="K550" s="5">
        <v>3.2107385582120611</v>
      </c>
      <c r="L550" s="60"/>
      <c r="M550" s="5">
        <v>17.267942734666939</v>
      </c>
      <c r="N550" s="5">
        <v>18.993716734197992</v>
      </c>
      <c r="O550" s="5">
        <v>84.196088167937518</v>
      </c>
      <c r="P550" s="5">
        <v>5.6799047031383276</v>
      </c>
      <c r="Q550" s="5">
        <v>6.3732602231383275</v>
      </c>
      <c r="R550" s="5">
        <v>39.309999999999995</v>
      </c>
      <c r="S550" s="5">
        <v>3.6199999999999997</v>
      </c>
      <c r="T550" s="5">
        <v>37.499999999999993</v>
      </c>
      <c r="U550" s="5">
        <v>40.255174342956416</v>
      </c>
      <c r="V550" s="5">
        <v>40.255174342956416</v>
      </c>
      <c r="W550" s="5">
        <v>723.40829910402726</v>
      </c>
      <c r="X550" s="5">
        <v>728.40828910402729</v>
      </c>
      <c r="Y550" s="5">
        <v>-1.27</v>
      </c>
      <c r="Z550" s="5">
        <v>-1.6</v>
      </c>
      <c r="AA550" s="5">
        <v>39.309999999999995</v>
      </c>
      <c r="AB550" s="5">
        <v>3.4579819140813606</v>
      </c>
      <c r="AC550" s="5">
        <v>9.0701872301519586</v>
      </c>
      <c r="AD550" s="5">
        <v>3.4511593018594597</v>
      </c>
    </row>
    <row r="551" spans="1:30" x14ac:dyDescent="0.25">
      <c r="A551" s="32" t="s">
        <v>29</v>
      </c>
      <c r="B551" s="32">
        <v>2019</v>
      </c>
      <c r="C551" s="32">
        <v>7</v>
      </c>
      <c r="D551" s="32" t="s">
        <v>9671</v>
      </c>
      <c r="E551" s="32" t="s">
        <v>9672</v>
      </c>
      <c r="F551" s="32">
        <v>9.4</v>
      </c>
      <c r="G551" s="32">
        <v>73</v>
      </c>
      <c r="H551" s="32">
        <v>9</v>
      </c>
      <c r="I551" s="32">
        <v>0</v>
      </c>
      <c r="J551" s="60"/>
      <c r="K551" s="5">
        <v>4.7999101074336714</v>
      </c>
      <c r="L551" s="60"/>
      <c r="M551" s="5">
        <v>18.015069409873441</v>
      </c>
      <c r="N551" s="5">
        <v>17.213661507533715</v>
      </c>
      <c r="O551" s="5">
        <v>83.546273468972331</v>
      </c>
      <c r="P551" s="5">
        <v>6.3732602231383275</v>
      </c>
      <c r="Q551" s="5">
        <v>6.7222770731383275</v>
      </c>
      <c r="R551" s="5">
        <v>40.705999999999996</v>
      </c>
      <c r="S551" s="5">
        <v>2.7919999999999994</v>
      </c>
      <c r="T551" s="5">
        <v>39.309999999999995</v>
      </c>
      <c r="U551" s="5">
        <v>42.077713085711608</v>
      </c>
      <c r="V551" s="5">
        <v>42.077713085711608</v>
      </c>
      <c r="W551" s="5">
        <v>720.11969766792629</v>
      </c>
      <c r="X551" s="5">
        <v>725.11968766792631</v>
      </c>
      <c r="Y551" s="5">
        <v>-1.27</v>
      </c>
      <c r="Z551" s="5">
        <v>-1.6</v>
      </c>
      <c r="AA551" s="5">
        <v>40.705999999999996</v>
      </c>
      <c r="AB551" s="5">
        <v>2.7273325519980487</v>
      </c>
      <c r="AC551" s="5">
        <v>9.515873999681018</v>
      </c>
      <c r="AD551" s="5">
        <v>2.6488490464669461</v>
      </c>
    </row>
    <row r="552" spans="1:30" x14ac:dyDescent="0.25">
      <c r="A552" s="32" t="s">
        <v>29</v>
      </c>
      <c r="B552" s="32">
        <v>2019</v>
      </c>
      <c r="C552" s="32">
        <v>7</v>
      </c>
      <c r="D552" s="32" t="s">
        <v>9673</v>
      </c>
      <c r="E552" s="32" t="s">
        <v>9674</v>
      </c>
      <c r="F552" s="32">
        <v>8.1</v>
      </c>
      <c r="G552" s="32">
        <v>70</v>
      </c>
      <c r="H552" s="32">
        <v>17</v>
      </c>
      <c r="I552" s="32">
        <v>0</v>
      </c>
      <c r="J552" s="60"/>
      <c r="K552" s="5">
        <v>2.9553859239092479</v>
      </c>
      <c r="L552" s="60"/>
      <c r="M552" s="5">
        <v>17.977364763497956</v>
      </c>
      <c r="N552" s="5">
        <v>17.960541600019702</v>
      </c>
      <c r="O552" s="5">
        <v>83.578926303482689</v>
      </c>
      <c r="P552" s="5">
        <v>6.7222770731383275</v>
      </c>
      <c r="Q552" s="5">
        <v>7.0620606731383271</v>
      </c>
      <c r="R552" s="5">
        <v>41.867999999999995</v>
      </c>
      <c r="S552" s="5">
        <v>2.3239999999999994</v>
      </c>
      <c r="T552" s="5">
        <v>40.705999999999996</v>
      </c>
      <c r="U552" s="5">
        <v>43.483422950872708</v>
      </c>
      <c r="V552" s="5">
        <v>43.483422950872708</v>
      </c>
      <c r="W552" s="5">
        <v>717.59344084030067</v>
      </c>
      <c r="X552" s="5">
        <v>722.5934308403007</v>
      </c>
      <c r="Y552" s="5">
        <v>-1.27</v>
      </c>
      <c r="Z552" s="5">
        <v>-1.6</v>
      </c>
      <c r="AA552" s="5">
        <v>41.867999999999995</v>
      </c>
      <c r="AB552" s="5">
        <v>4.0986006737896021</v>
      </c>
      <c r="AC552" s="5">
        <v>9.9347681667927183</v>
      </c>
      <c r="AD552" s="5">
        <v>4.4032024980532762</v>
      </c>
    </row>
    <row r="553" spans="1:30" x14ac:dyDescent="0.25">
      <c r="A553" s="32" t="s">
        <v>29</v>
      </c>
      <c r="B553" s="32">
        <v>2019</v>
      </c>
      <c r="C553" s="32">
        <v>7</v>
      </c>
      <c r="D553" s="32" t="s">
        <v>9675</v>
      </c>
      <c r="E553" s="32" t="s">
        <v>9676</v>
      </c>
      <c r="F553" s="32">
        <v>9</v>
      </c>
      <c r="G553" s="32">
        <v>62</v>
      </c>
      <c r="H553" s="32">
        <v>4</v>
      </c>
      <c r="I553" s="32">
        <v>0</v>
      </c>
      <c r="J553" s="60"/>
      <c r="K553" s="5">
        <v>2.1067650673641896</v>
      </c>
      <c r="L553" s="60"/>
      <c r="M553" s="5">
        <v>17.922849397737814</v>
      </c>
      <c r="N553" s="5">
        <v>17.922849397737814</v>
      </c>
      <c r="O553" s="5">
        <v>83.626163860419538</v>
      </c>
      <c r="P553" s="5">
        <v>7.0620606731383271</v>
      </c>
      <c r="Q553" s="5">
        <v>7.5345568531383273</v>
      </c>
      <c r="R553" s="5">
        <v>43.191999999999993</v>
      </c>
      <c r="S553" s="5">
        <v>2.6480000000000001</v>
      </c>
      <c r="T553" s="5">
        <v>41.867999999999995</v>
      </c>
      <c r="U553" s="5">
        <v>44.653531294967308</v>
      </c>
      <c r="V553" s="5">
        <v>44.653531294967308</v>
      </c>
      <c r="W553" s="5">
        <v>715.49735296542588</v>
      </c>
      <c r="X553" s="5">
        <v>720.4973429654259</v>
      </c>
      <c r="Y553" s="5">
        <v>-1.27</v>
      </c>
      <c r="Z553" s="5">
        <v>-1.6</v>
      </c>
      <c r="AA553" s="5">
        <v>43.191999999999993</v>
      </c>
      <c r="AB553" s="5">
        <v>2.1423634085129293</v>
      </c>
      <c r="AC553" s="5">
        <v>10.493019999737337</v>
      </c>
      <c r="AD553" s="5">
        <v>2.0134712712588581</v>
      </c>
    </row>
    <row r="554" spans="1:30" x14ac:dyDescent="0.25">
      <c r="A554" s="32" t="s">
        <v>29</v>
      </c>
      <c r="B554" s="32">
        <v>2019</v>
      </c>
      <c r="C554" s="32">
        <v>7</v>
      </c>
      <c r="D554" s="32" t="s">
        <v>9677</v>
      </c>
      <c r="E554" s="32" t="s">
        <v>9678</v>
      </c>
      <c r="F554" s="32">
        <v>10.199999999999999</v>
      </c>
      <c r="G554" s="32">
        <v>63</v>
      </c>
      <c r="H554" s="32">
        <v>18</v>
      </c>
      <c r="I554" s="32">
        <v>0</v>
      </c>
      <c r="J554" s="60"/>
      <c r="K554" s="5">
        <v>3.4666782013878819</v>
      </c>
      <c r="L554" s="60"/>
      <c r="M554" s="5">
        <v>17.868352024304354</v>
      </c>
      <c r="N554" s="5">
        <v>17.868352024304354</v>
      </c>
      <c r="O554" s="5">
        <v>83.673417012852127</v>
      </c>
      <c r="P554" s="5">
        <v>7.5345568531383273</v>
      </c>
      <c r="Q554" s="5">
        <v>8.0492797631383279</v>
      </c>
      <c r="R554" s="5">
        <v>44.731999999999992</v>
      </c>
      <c r="S554" s="5">
        <v>3.0799999999999996</v>
      </c>
      <c r="T554" s="5">
        <v>43.191999999999993</v>
      </c>
      <c r="U554" s="5">
        <v>45.986799018637328</v>
      </c>
      <c r="V554" s="5">
        <v>45.986799018637328</v>
      </c>
      <c r="W554" s="5">
        <v>713.11644932951219</v>
      </c>
      <c r="X554" s="5">
        <v>718.11643932951222</v>
      </c>
      <c r="Y554" s="5">
        <v>-1.27</v>
      </c>
      <c r="Z554" s="5">
        <v>-1.6</v>
      </c>
      <c r="AA554" s="5">
        <v>44.731999999999992</v>
      </c>
      <c r="AB554" s="5">
        <v>4.3642545428414703</v>
      </c>
      <c r="AC554" s="5">
        <v>11.103516314873765</v>
      </c>
      <c r="AD554" s="5">
        <v>5.0074867010477746</v>
      </c>
    </row>
    <row r="555" spans="1:30" x14ac:dyDescent="0.25">
      <c r="A555" s="32" t="s">
        <v>29</v>
      </c>
      <c r="B555" s="32">
        <v>2019</v>
      </c>
      <c r="C555" s="32">
        <v>7</v>
      </c>
      <c r="D555" s="32" t="s">
        <v>9679</v>
      </c>
      <c r="E555" s="32" t="s">
        <v>9680</v>
      </c>
      <c r="F555" s="32">
        <v>12.9</v>
      </c>
      <c r="G555" s="32">
        <v>68</v>
      </c>
      <c r="H555" s="32">
        <v>7</v>
      </c>
      <c r="I555" s="32">
        <v>0</v>
      </c>
      <c r="J555" s="60"/>
      <c r="K555" s="5">
        <v>7.1295067848150779</v>
      </c>
      <c r="L555" s="60"/>
      <c r="M555" s="5">
        <v>17.813872637259337</v>
      </c>
      <c r="N555" s="5">
        <v>17.813872637259337</v>
      </c>
      <c r="O555" s="5">
        <v>83.720685765929304</v>
      </c>
      <c r="P555" s="5">
        <v>8.0492797631383279</v>
      </c>
      <c r="Q555" s="5">
        <v>8.6008125631383283</v>
      </c>
      <c r="R555" s="5">
        <v>46.757999999999996</v>
      </c>
      <c r="S555" s="5">
        <v>4.0519999999999996</v>
      </c>
      <c r="T555" s="5">
        <v>44.731999999999992</v>
      </c>
      <c r="U555" s="5">
        <v>47.537617631008757</v>
      </c>
      <c r="V555" s="5">
        <v>47.537617631008757</v>
      </c>
      <c r="W555" s="5">
        <v>710.35701635504313</v>
      </c>
      <c r="X555" s="5">
        <v>715.35700635504315</v>
      </c>
      <c r="Y555" s="5">
        <v>-1.27</v>
      </c>
      <c r="Z555" s="5">
        <v>-1.6</v>
      </c>
      <c r="AA555" s="5">
        <v>46.757999999999996</v>
      </c>
      <c r="AB555" s="5">
        <v>2.5231265414644342</v>
      </c>
      <c r="AC555" s="5">
        <v>11.78308258970411</v>
      </c>
      <c r="AD555" s="5">
        <v>2.790391860856106</v>
      </c>
    </row>
    <row r="556" spans="1:30" x14ac:dyDescent="0.25">
      <c r="A556" s="32" t="s">
        <v>29</v>
      </c>
      <c r="B556" s="32">
        <v>2019</v>
      </c>
      <c r="C556" s="32">
        <v>7</v>
      </c>
      <c r="D556" s="32" t="s">
        <v>9681</v>
      </c>
      <c r="E556" s="32" t="s">
        <v>9682</v>
      </c>
      <c r="F556" s="32">
        <v>13.8</v>
      </c>
      <c r="G556" s="32">
        <v>74</v>
      </c>
      <c r="H556" s="32">
        <v>7</v>
      </c>
      <c r="I556" s="32">
        <v>0</v>
      </c>
      <c r="J556" s="60"/>
      <c r="K556" s="5">
        <v>9.2356545323679864</v>
      </c>
      <c r="L556" s="60"/>
      <c r="M556" s="5">
        <v>17.825106696526802</v>
      </c>
      <c r="N556" s="5">
        <v>17.759411230666526</v>
      </c>
      <c r="O556" s="5">
        <v>83.710936039330562</v>
      </c>
      <c r="P556" s="5">
        <v>8.6008125631383283</v>
      </c>
      <c r="Q556" s="5">
        <v>9.0777407031383284</v>
      </c>
      <c r="R556" s="5">
        <v>48.945999999999998</v>
      </c>
      <c r="S556" s="5">
        <v>4.3759999999999994</v>
      </c>
      <c r="T556" s="5">
        <v>46.757999999999996</v>
      </c>
      <c r="U556" s="5">
        <v>49.577914468431651</v>
      </c>
      <c r="V556" s="5">
        <v>49.577914468431651</v>
      </c>
      <c r="W556" s="5">
        <v>706.74289361016281</v>
      </c>
      <c r="X556" s="5">
        <v>711.74288361016283</v>
      </c>
      <c r="Y556" s="5">
        <v>-1.27</v>
      </c>
      <c r="Z556" s="5">
        <v>-1.6</v>
      </c>
      <c r="AA556" s="5">
        <v>48.945999999999998</v>
      </c>
      <c r="AB556" s="5">
        <v>2.5198832634559993</v>
      </c>
      <c r="AC556" s="5">
        <v>12.404157309491385</v>
      </c>
      <c r="AD556" s="5">
        <v>2.8923485156311899</v>
      </c>
    </row>
    <row r="557" spans="1:30" x14ac:dyDescent="0.25">
      <c r="A557" s="32" t="s">
        <v>29</v>
      </c>
      <c r="B557" s="32">
        <v>2019</v>
      </c>
      <c r="C557" s="32">
        <v>7</v>
      </c>
      <c r="D557" s="32" t="s">
        <v>9683</v>
      </c>
      <c r="E557" s="32" t="s">
        <v>9684</v>
      </c>
      <c r="F557" s="32">
        <v>16.600000000000001</v>
      </c>
      <c r="G557" s="32">
        <v>79</v>
      </c>
      <c r="H557" s="32">
        <v>7</v>
      </c>
      <c r="I557" s="32">
        <v>0</v>
      </c>
      <c r="J557" s="60"/>
      <c r="K557" s="5">
        <v>12.927118790811681</v>
      </c>
      <c r="L557" s="60"/>
      <c r="M557" s="5">
        <v>18.419003070351568</v>
      </c>
      <c r="N557" s="5">
        <v>17.770641582229526</v>
      </c>
      <c r="O557" s="5">
        <v>83.19739318477248</v>
      </c>
      <c r="P557" s="5">
        <v>9.0777407031383284</v>
      </c>
      <c r="Q557" s="5">
        <v>9.5353405731383276</v>
      </c>
      <c r="R557" s="5">
        <v>51.637999999999998</v>
      </c>
      <c r="S557" s="5">
        <v>5.3840000000000003</v>
      </c>
      <c r="T557" s="5">
        <v>48.945999999999998</v>
      </c>
      <c r="U557" s="5">
        <v>51.781436614515655</v>
      </c>
      <c r="V557" s="5">
        <v>51.781436614515655</v>
      </c>
      <c r="W557" s="5">
        <v>702.86028864231696</v>
      </c>
      <c r="X557" s="5">
        <v>707.86027864231698</v>
      </c>
      <c r="Y557" s="5">
        <v>-1.27</v>
      </c>
      <c r="Z557" s="5">
        <v>-1.6</v>
      </c>
      <c r="AA557" s="5">
        <v>51.637999999999998</v>
      </c>
      <c r="AB557" s="5">
        <v>2.356514126133455</v>
      </c>
      <c r="AC557" s="5">
        <v>13.047422329464652</v>
      </c>
      <c r="AD557" s="5">
        <v>2.753808219998175</v>
      </c>
    </row>
    <row r="558" spans="1:30" x14ac:dyDescent="0.25">
      <c r="A558" s="32" t="s">
        <v>29</v>
      </c>
      <c r="B558" s="32">
        <v>2019</v>
      </c>
      <c r="C558" s="32">
        <v>7</v>
      </c>
      <c r="D558" s="32" t="s">
        <v>9685</v>
      </c>
      <c r="E558" s="32" t="s">
        <v>9686</v>
      </c>
      <c r="F558" s="32">
        <v>20.100000000000001</v>
      </c>
      <c r="G558" s="32">
        <v>78</v>
      </c>
      <c r="H558" s="32">
        <v>9</v>
      </c>
      <c r="I558" s="32">
        <v>0</v>
      </c>
      <c r="J558" s="60"/>
      <c r="K558" s="5">
        <v>16.124459988502498</v>
      </c>
      <c r="L558" s="60"/>
      <c r="M558" s="5">
        <v>18.364341945674269</v>
      </c>
      <c r="N558" s="5">
        <v>18.364341945674269</v>
      </c>
      <c r="O558" s="5">
        <v>83.244504778418431</v>
      </c>
      <c r="P558" s="5">
        <v>9.5353405731383276</v>
      </c>
      <c r="Q558" s="5">
        <v>10.109525613138327</v>
      </c>
      <c r="R558" s="5">
        <v>54.96</v>
      </c>
      <c r="S558" s="5">
        <v>6.6440000000000001</v>
      </c>
      <c r="T558" s="5">
        <v>51.637999999999998</v>
      </c>
      <c r="U558" s="5">
        <v>54.49265194404267</v>
      </c>
      <c r="V558" s="5">
        <v>54.49265194404267</v>
      </c>
      <c r="W558" s="5">
        <v>698.11238358808055</v>
      </c>
      <c r="X558" s="5">
        <v>703.11237358808057</v>
      </c>
      <c r="Y558" s="5">
        <v>-1.27</v>
      </c>
      <c r="Z558" s="5">
        <v>-1.6</v>
      </c>
      <c r="AA558" s="5">
        <v>54.96</v>
      </c>
      <c r="AB558" s="5">
        <v>2.6222464014049938</v>
      </c>
      <c r="AC558" s="5">
        <v>13.850009111386008</v>
      </c>
      <c r="AD558" s="5">
        <v>3.2874242379223966</v>
      </c>
    </row>
    <row r="559" spans="1:30" x14ac:dyDescent="0.25">
      <c r="A559" s="32" t="s">
        <v>29</v>
      </c>
      <c r="B559" s="32">
        <v>2019</v>
      </c>
      <c r="C559" s="32">
        <v>7</v>
      </c>
      <c r="D559" s="32" t="s">
        <v>9687</v>
      </c>
      <c r="E559" s="32" t="s">
        <v>9688</v>
      </c>
      <c r="F559" s="32">
        <v>19.8</v>
      </c>
      <c r="G559" s="32">
        <v>84</v>
      </c>
      <c r="H559" s="32">
        <v>15</v>
      </c>
      <c r="I559" s="32">
        <v>1</v>
      </c>
      <c r="J559" s="60"/>
      <c r="K559" s="5">
        <v>16.995902690557433</v>
      </c>
      <c r="L559" s="60"/>
      <c r="M559" s="5">
        <v>26.036633115876668</v>
      </c>
      <c r="N559" s="5">
        <v>32.136380353094509</v>
      </c>
      <c r="O559" s="5">
        <v>76.922646728488417</v>
      </c>
      <c r="P559" s="5">
        <v>10.109525613138327</v>
      </c>
      <c r="Q559" s="5">
        <v>10.521205453138327</v>
      </c>
      <c r="R559" s="5">
        <v>58.228000000000002</v>
      </c>
      <c r="S559" s="5">
        <v>6.5360000000000014</v>
      </c>
      <c r="T559" s="5">
        <v>54.96</v>
      </c>
      <c r="U559" s="5">
        <v>55.954947512900318</v>
      </c>
      <c r="V559" s="5">
        <v>55.954947512900318</v>
      </c>
      <c r="W559" s="5">
        <v>695.56492623197971</v>
      </c>
      <c r="X559" s="5">
        <v>697.29720623197966</v>
      </c>
      <c r="Y559" s="5">
        <v>-0.44000000000000006</v>
      </c>
      <c r="Z559" s="5">
        <v>-1.6</v>
      </c>
      <c r="AA559" s="5">
        <v>58.228000000000002</v>
      </c>
      <c r="AB559" s="5">
        <v>1.843384661294212</v>
      </c>
      <c r="AC559" s="5">
        <v>14.494768838008877</v>
      </c>
      <c r="AD559" s="5">
        <v>2.1234351993090601</v>
      </c>
    </row>
    <row r="560" spans="1:30" x14ac:dyDescent="0.25">
      <c r="A560" s="32" t="s">
        <v>29</v>
      </c>
      <c r="B560" s="32">
        <v>2019</v>
      </c>
      <c r="C560" s="32">
        <v>7</v>
      </c>
      <c r="D560" s="32" t="s">
        <v>9689</v>
      </c>
      <c r="E560" s="32" t="s">
        <v>9690</v>
      </c>
      <c r="F560" s="32">
        <v>14.2</v>
      </c>
      <c r="G560" s="32">
        <v>80</v>
      </c>
      <c r="H560" s="32">
        <v>7</v>
      </c>
      <c r="I560" s="32">
        <v>0</v>
      </c>
      <c r="J560" s="60"/>
      <c r="K560" s="5">
        <v>10.785782284016154</v>
      </c>
      <c r="L560" s="60"/>
      <c r="M560" s="5">
        <v>23.706087420600845</v>
      </c>
      <c r="N560" s="5">
        <v>25.979457858050711</v>
      </c>
      <c r="O560" s="5">
        <v>78.782962044751912</v>
      </c>
      <c r="P560" s="5">
        <v>10.521205453138327</v>
      </c>
      <c r="Q560" s="5">
        <v>10.897922053138327</v>
      </c>
      <c r="R560" s="5">
        <v>60.488</v>
      </c>
      <c r="S560" s="5">
        <v>4.5199999999999996</v>
      </c>
      <c r="T560" s="5">
        <v>58.228000000000002</v>
      </c>
      <c r="U560" s="5">
        <v>61.130244327707061</v>
      </c>
      <c r="V560" s="5">
        <v>61.130244327707061</v>
      </c>
      <c r="W560" s="5">
        <v>686.62350671987531</v>
      </c>
      <c r="X560" s="5">
        <v>691.62349671987533</v>
      </c>
      <c r="Y560" s="5">
        <v>-1.27</v>
      </c>
      <c r="Z560" s="5">
        <v>-1.6</v>
      </c>
      <c r="AA560" s="5">
        <v>60.488</v>
      </c>
      <c r="AB560" s="5">
        <v>1.4359685622966232</v>
      </c>
      <c r="AC560" s="5">
        <v>15.027298127583501</v>
      </c>
      <c r="AD560" s="5">
        <v>1.3902289502805902</v>
      </c>
    </row>
    <row r="561" spans="1:30" x14ac:dyDescent="0.25">
      <c r="A561" s="32" t="s">
        <v>29</v>
      </c>
      <c r="B561" s="32">
        <v>2019</v>
      </c>
      <c r="C561" s="32">
        <v>7</v>
      </c>
      <c r="D561" s="32" t="s">
        <v>9691</v>
      </c>
      <c r="E561" s="32" t="s">
        <v>9692</v>
      </c>
      <c r="F561" s="32">
        <v>13.1</v>
      </c>
      <c r="G561" s="32">
        <v>82</v>
      </c>
      <c r="H561" s="32">
        <v>6</v>
      </c>
      <c r="I561" s="32">
        <v>0</v>
      </c>
      <c r="J561" s="60"/>
      <c r="K561" s="5">
        <v>10.084103191391872</v>
      </c>
      <c r="L561" s="60"/>
      <c r="M561" s="5">
        <v>22.961307728286105</v>
      </c>
      <c r="N561" s="5">
        <v>23.649681339297246</v>
      </c>
      <c r="O561" s="5">
        <v>79.388213281352179</v>
      </c>
      <c r="P561" s="5">
        <v>10.897922053138327</v>
      </c>
      <c r="Q561" s="5">
        <v>11.212591213138326</v>
      </c>
      <c r="R561" s="5">
        <v>62.55</v>
      </c>
      <c r="S561" s="5">
        <v>4.1239999999999988</v>
      </c>
      <c r="T561" s="5">
        <v>60.488</v>
      </c>
      <c r="U561" s="5">
        <v>63.406748559959738</v>
      </c>
      <c r="V561" s="5">
        <v>63.406748559959738</v>
      </c>
      <c r="W561" s="5">
        <v>682.72685237783105</v>
      </c>
      <c r="X561" s="5">
        <v>687.72684237783108</v>
      </c>
      <c r="Y561" s="5">
        <v>-1.27</v>
      </c>
      <c r="Z561" s="5">
        <v>-1.6</v>
      </c>
      <c r="AA561" s="5">
        <v>62.55</v>
      </c>
      <c r="AB561" s="5">
        <v>1.4462654180936021</v>
      </c>
      <c r="AC561" s="5">
        <v>15.485452337783361</v>
      </c>
      <c r="AD561" s="5">
        <v>1.473187181492525</v>
      </c>
    </row>
    <row r="562" spans="1:30" x14ac:dyDescent="0.25">
      <c r="A562" s="32" t="s">
        <v>29</v>
      </c>
      <c r="B562" s="32">
        <v>2019</v>
      </c>
      <c r="C562" s="32">
        <v>7</v>
      </c>
      <c r="D562" s="32" t="s">
        <v>9693</v>
      </c>
      <c r="E562" s="32" t="s">
        <v>9694</v>
      </c>
      <c r="F562" s="32">
        <v>15.4</v>
      </c>
      <c r="G562" s="32">
        <v>73</v>
      </c>
      <c r="H562" s="32">
        <v>12</v>
      </c>
      <c r="I562" s="32">
        <v>0</v>
      </c>
      <c r="J562" s="60"/>
      <c r="K562" s="5">
        <v>10.57314330877262</v>
      </c>
      <c r="L562" s="60"/>
      <c r="M562" s="5">
        <v>20.607608045374612</v>
      </c>
      <c r="N562" s="5">
        <v>22.905147455101503</v>
      </c>
      <c r="O562" s="5">
        <v>81.336284333482723</v>
      </c>
      <c r="P562" s="5">
        <v>11.212591213138326</v>
      </c>
      <c r="Q562" s="5">
        <v>11.761046263138326</v>
      </c>
      <c r="R562" s="5">
        <v>65.025999999999996</v>
      </c>
      <c r="S562" s="5">
        <v>4.952</v>
      </c>
      <c r="T562" s="5">
        <v>62.55</v>
      </c>
      <c r="U562" s="5">
        <v>65.483889014249669</v>
      </c>
      <c r="V562" s="5">
        <v>65.483889014249669</v>
      </c>
      <c r="W562" s="5">
        <v>679.19074265889276</v>
      </c>
      <c r="X562" s="5">
        <v>684.19073265889278</v>
      </c>
      <c r="Y562" s="5">
        <v>-1.27</v>
      </c>
      <c r="Z562" s="5">
        <v>-1.6</v>
      </c>
      <c r="AA562" s="5">
        <v>65.025999999999996</v>
      </c>
      <c r="AB562" s="5">
        <v>2.4117223633480576</v>
      </c>
      <c r="AC562" s="5">
        <v>16.197924516397162</v>
      </c>
      <c r="AD562" s="5">
        <v>3.3254320231377079</v>
      </c>
    </row>
    <row r="563" spans="1:30" x14ac:dyDescent="0.25">
      <c r="A563" s="32" t="s">
        <v>29</v>
      </c>
      <c r="B563" s="32">
        <v>2019</v>
      </c>
      <c r="C563" s="32">
        <v>7</v>
      </c>
      <c r="D563" s="32" t="s">
        <v>9695</v>
      </c>
      <c r="E563" s="32" t="s">
        <v>9696</v>
      </c>
      <c r="F563" s="32">
        <v>11.6</v>
      </c>
      <c r="G563" s="32">
        <v>83</v>
      </c>
      <c r="H563" s="32">
        <v>21</v>
      </c>
      <c r="I563" s="32">
        <v>0</v>
      </c>
      <c r="J563" s="60"/>
      <c r="K563" s="5">
        <v>8.7999559176198634</v>
      </c>
      <c r="L563" s="60"/>
      <c r="M563" s="5">
        <v>20.710500456088869</v>
      </c>
      <c r="N563" s="5">
        <v>20.552224590486432</v>
      </c>
      <c r="O563" s="5">
        <v>81.249982495469311</v>
      </c>
      <c r="P563" s="5">
        <v>11.761046263138326</v>
      </c>
      <c r="Q563" s="5">
        <v>12.026840753138325</v>
      </c>
      <c r="R563" s="5">
        <v>66.817999999999998</v>
      </c>
      <c r="S563" s="5">
        <v>3.5839999999999992</v>
      </c>
      <c r="T563" s="5">
        <v>65.025999999999996</v>
      </c>
      <c r="U563" s="5">
        <v>67.978173501207678</v>
      </c>
      <c r="V563" s="5">
        <v>67.978173501207678</v>
      </c>
      <c r="W563" s="5">
        <v>674.96868278012278</v>
      </c>
      <c r="X563" s="5">
        <v>679.9686727801228</v>
      </c>
      <c r="Y563" s="5">
        <v>-1.27</v>
      </c>
      <c r="Z563" s="5">
        <v>-1.6</v>
      </c>
      <c r="AA563" s="5">
        <v>66.817999999999998</v>
      </c>
      <c r="AB563" s="5">
        <v>3.7576068342962539</v>
      </c>
      <c r="AC563" s="5">
        <v>16.588916764827829</v>
      </c>
      <c r="AD563" s="5">
        <v>5.4489938356204144</v>
      </c>
    </row>
    <row r="564" spans="1:30" x14ac:dyDescent="0.25">
      <c r="A564" s="32" t="s">
        <v>29</v>
      </c>
      <c r="B564" s="32">
        <v>2019</v>
      </c>
      <c r="C564" s="32">
        <v>7</v>
      </c>
      <c r="D564" s="32" t="s">
        <v>9697</v>
      </c>
      <c r="E564" s="32" t="s">
        <v>9698</v>
      </c>
      <c r="F564" s="32">
        <v>14.7</v>
      </c>
      <c r="G564" s="32">
        <v>69</v>
      </c>
      <c r="H564" s="32">
        <v>15</v>
      </c>
      <c r="I564" s="32">
        <v>0</v>
      </c>
      <c r="J564" s="60"/>
      <c r="K564" s="5">
        <v>9.0627527665864491</v>
      </c>
      <c r="L564" s="60"/>
      <c r="M564" s="5">
        <v>19.163066731952263</v>
      </c>
      <c r="N564" s="5">
        <v>20.655083042447263</v>
      </c>
      <c r="O564" s="5">
        <v>82.559174937419513</v>
      </c>
      <c r="P564" s="5">
        <v>12.026840753138325</v>
      </c>
      <c r="Q564" s="5">
        <v>12.629833533138324</v>
      </c>
      <c r="R564" s="5">
        <v>69.167999999999992</v>
      </c>
      <c r="S564" s="5">
        <v>4.6999999999999993</v>
      </c>
      <c r="T564" s="5">
        <v>66.817999999999998</v>
      </c>
      <c r="U564" s="5">
        <v>69.783478165588917</v>
      </c>
      <c r="V564" s="5">
        <v>69.783478165588917</v>
      </c>
      <c r="W564" s="5">
        <v>671.92923656915389</v>
      </c>
      <c r="X564" s="5">
        <v>676.92922656915391</v>
      </c>
      <c r="Y564" s="5">
        <v>-1.27</v>
      </c>
      <c r="Z564" s="5">
        <v>-1.6</v>
      </c>
      <c r="AA564" s="5">
        <v>69.167999999999992</v>
      </c>
      <c r="AB564" s="5">
        <v>3.2513876711343608</v>
      </c>
      <c r="AC564" s="5">
        <v>17.342821527579126</v>
      </c>
      <c r="AD564" s="5">
        <v>4.8402655795495972</v>
      </c>
    </row>
    <row r="565" spans="1:30" x14ac:dyDescent="0.25">
      <c r="A565" s="32" t="s">
        <v>29</v>
      </c>
      <c r="B565" s="32">
        <v>2019</v>
      </c>
      <c r="C565" s="32">
        <v>7</v>
      </c>
      <c r="D565" s="32" t="s">
        <v>9699</v>
      </c>
      <c r="E565" s="32" t="s">
        <v>9700</v>
      </c>
      <c r="F565" s="32">
        <v>16.899999999999999</v>
      </c>
      <c r="G565" s="32">
        <v>72</v>
      </c>
      <c r="H565" s="32">
        <v>7</v>
      </c>
      <c r="I565" s="32">
        <v>0</v>
      </c>
      <c r="J565" s="60"/>
      <c r="K565" s="5">
        <v>11.806818650787854</v>
      </c>
      <c r="L565" s="60"/>
      <c r="M565" s="5">
        <v>18.818797119812839</v>
      </c>
      <c r="N565" s="5">
        <v>19.108160035475674</v>
      </c>
      <c r="O565" s="5">
        <v>82.853759995888851</v>
      </c>
      <c r="P565" s="5">
        <v>12.629833533138324</v>
      </c>
      <c r="Q565" s="5">
        <v>13.250307933138325</v>
      </c>
      <c r="R565" s="5">
        <v>71.913999999999987</v>
      </c>
      <c r="S565" s="5">
        <v>5.4919999999999991</v>
      </c>
      <c r="T565" s="5">
        <v>69.167999999999992</v>
      </c>
      <c r="U565" s="5">
        <v>72.151016944179489</v>
      </c>
      <c r="V565" s="5">
        <v>72.151016944179489</v>
      </c>
      <c r="W565" s="5">
        <v>667.96393683641827</v>
      </c>
      <c r="X565" s="5">
        <v>672.9639268364183</v>
      </c>
      <c r="Y565" s="5">
        <v>-1.27</v>
      </c>
      <c r="Z565" s="5">
        <v>-1.6</v>
      </c>
      <c r="AA565" s="5">
        <v>71.913999999999987</v>
      </c>
      <c r="AB565" s="5">
        <v>2.2550631430897203</v>
      </c>
      <c r="AC565" s="5">
        <v>18.143273661396467</v>
      </c>
      <c r="AD565" s="5">
        <v>3.3345950336018575</v>
      </c>
    </row>
    <row r="566" spans="1:30" x14ac:dyDescent="0.25">
      <c r="A566" s="32" t="s">
        <v>29</v>
      </c>
      <c r="B566" s="32">
        <v>2019</v>
      </c>
      <c r="C566" s="32">
        <v>7</v>
      </c>
      <c r="D566" s="32" t="s">
        <v>9701</v>
      </c>
      <c r="E566" s="32" t="s">
        <v>9702</v>
      </c>
      <c r="F566" s="32">
        <v>18.7</v>
      </c>
      <c r="G566" s="32">
        <v>78</v>
      </c>
      <c r="H566" s="32">
        <v>3</v>
      </c>
      <c r="I566" s="32">
        <v>0</v>
      </c>
      <c r="J566" s="60"/>
      <c r="K566" s="5">
        <v>14.7679719215833</v>
      </c>
      <c r="L566" s="60"/>
      <c r="M566" s="5">
        <v>18.764004046554884</v>
      </c>
      <c r="N566" s="5">
        <v>18.764004046554884</v>
      </c>
      <c r="O566" s="5">
        <v>82.900758138918803</v>
      </c>
      <c r="P566" s="5">
        <v>13.250307933138325</v>
      </c>
      <c r="Q566" s="5">
        <v>13.786575093138325</v>
      </c>
      <c r="R566" s="5">
        <v>74.98399999999998</v>
      </c>
      <c r="S566" s="5">
        <v>6.1399999999999988</v>
      </c>
      <c r="T566" s="5">
        <v>71.913999999999987</v>
      </c>
      <c r="U566" s="5">
        <v>74.917643153408306</v>
      </c>
      <c r="V566" s="5">
        <v>74.917643153408306</v>
      </c>
      <c r="W566" s="5">
        <v>663.35986105063341</v>
      </c>
      <c r="X566" s="5">
        <v>668.35985105063344</v>
      </c>
      <c r="Y566" s="5">
        <v>-1.27</v>
      </c>
      <c r="Z566" s="5">
        <v>-1.6</v>
      </c>
      <c r="AA566" s="5">
        <v>74.98399999999998</v>
      </c>
      <c r="AB566" s="5">
        <v>1.8545349457468285</v>
      </c>
      <c r="AC566" s="5">
        <v>18.890240517944523</v>
      </c>
      <c r="AD566" s="5">
        <v>2.6929704203953255</v>
      </c>
    </row>
    <row r="567" spans="1:30" x14ac:dyDescent="0.25">
      <c r="A567" s="32" t="s">
        <v>29</v>
      </c>
      <c r="B567" s="32">
        <v>2019</v>
      </c>
      <c r="C567" s="32">
        <v>7</v>
      </c>
      <c r="D567" s="32" t="s">
        <v>9703</v>
      </c>
      <c r="E567" s="32" t="s">
        <v>9704</v>
      </c>
      <c r="F567" s="32">
        <v>21.1</v>
      </c>
      <c r="G567" s="32">
        <v>80</v>
      </c>
      <c r="H567" s="32">
        <v>13</v>
      </c>
      <c r="I567" s="32">
        <v>0</v>
      </c>
      <c r="J567" s="60"/>
      <c r="K567" s="5">
        <v>17.492953838036794</v>
      </c>
      <c r="L567" s="60"/>
      <c r="M567" s="5">
        <v>18.709229057278531</v>
      </c>
      <c r="N567" s="5">
        <v>18.709229057278531</v>
      </c>
      <c r="O567" s="5">
        <v>82.947771798401902</v>
      </c>
      <c r="P567" s="5">
        <v>13.786575093138325</v>
      </c>
      <c r="Q567" s="5">
        <v>14.333183493138325</v>
      </c>
      <c r="R567" s="5">
        <v>78.485999999999976</v>
      </c>
      <c r="S567" s="5">
        <v>7.0040000000000013</v>
      </c>
      <c r="T567" s="5">
        <v>74.98399999999998</v>
      </c>
      <c r="U567" s="5">
        <v>78.010872586080495</v>
      </c>
      <c r="V567" s="5">
        <v>78.010872586080495</v>
      </c>
      <c r="W567" s="5">
        <v>658.24983400668771</v>
      </c>
      <c r="X567" s="5">
        <v>663.24982400668773</v>
      </c>
      <c r="Y567" s="5">
        <v>-1.27</v>
      </c>
      <c r="Z567" s="5">
        <v>-1.6</v>
      </c>
      <c r="AA567" s="5">
        <v>78.485999999999976</v>
      </c>
      <c r="AB567" s="5">
        <v>3.0876974858069124</v>
      </c>
      <c r="AC567" s="5">
        <v>19.680974216558109</v>
      </c>
      <c r="AD567" s="5">
        <v>4.9755437465240853</v>
      </c>
    </row>
    <row r="568" spans="1:30" x14ac:dyDescent="0.25">
      <c r="A568" s="32" t="s">
        <v>29</v>
      </c>
      <c r="B568" s="32">
        <v>2019</v>
      </c>
      <c r="C568" s="32">
        <v>7</v>
      </c>
      <c r="D568" s="32" t="s">
        <v>9705</v>
      </c>
      <c r="E568" s="32" t="s">
        <v>9706</v>
      </c>
      <c r="F568" s="32">
        <v>26</v>
      </c>
      <c r="G568" s="32">
        <v>64</v>
      </c>
      <c r="H568" s="32">
        <v>27</v>
      </c>
      <c r="I568" s="32">
        <v>0</v>
      </c>
      <c r="J568" s="60"/>
      <c r="K568" s="5">
        <v>18.644531348502596</v>
      </c>
      <c r="L568" s="60"/>
      <c r="M568" s="5">
        <v>15.744970438712254</v>
      </c>
      <c r="N568" s="5">
        <v>18.654472146015355</v>
      </c>
      <c r="O568" s="5">
        <v>85.539149943502707</v>
      </c>
      <c r="P568" s="5">
        <v>14.333183493138325</v>
      </c>
      <c r="Q568" s="5">
        <v>15.534244653138325</v>
      </c>
      <c r="R568" s="5">
        <v>82.869999999999976</v>
      </c>
      <c r="S568" s="5">
        <v>8.7680000000000007</v>
      </c>
      <c r="T568" s="5">
        <v>78.485999999999976</v>
      </c>
      <c r="U568" s="5">
        <v>81.539591052985742</v>
      </c>
      <c r="V568" s="5">
        <v>81.539591052985742</v>
      </c>
      <c r="W568" s="5">
        <v>652.46842683610157</v>
      </c>
      <c r="X568" s="5">
        <v>657.4684168361016</v>
      </c>
      <c r="Y568" s="5">
        <v>-1.27</v>
      </c>
      <c r="Z568" s="5">
        <v>-1.6</v>
      </c>
      <c r="AA568" s="5">
        <v>82.869999999999976</v>
      </c>
      <c r="AB568" s="5">
        <v>8.8484947084996417</v>
      </c>
      <c r="AC568" s="5">
        <v>21.154700052600553</v>
      </c>
      <c r="AD568" s="5">
        <v>13.137080491751716</v>
      </c>
    </row>
    <row r="569" spans="1:30" x14ac:dyDescent="0.25">
      <c r="A569" s="32" t="s">
        <v>29</v>
      </c>
      <c r="B569" s="32">
        <v>2019</v>
      </c>
      <c r="C569" s="32">
        <v>7</v>
      </c>
      <c r="D569" s="32" t="s">
        <v>9707</v>
      </c>
      <c r="E569" s="32" t="s">
        <v>9708</v>
      </c>
      <c r="F569" s="32">
        <v>14.6</v>
      </c>
      <c r="G569" s="32">
        <v>75</v>
      </c>
      <c r="H569" s="32">
        <v>19</v>
      </c>
      <c r="I569" s="32">
        <v>0</v>
      </c>
      <c r="J569" s="60"/>
      <c r="K569" s="5">
        <v>10.206835572079369</v>
      </c>
      <c r="L569" s="60"/>
      <c r="M569" s="5">
        <v>17.474378988167498</v>
      </c>
      <c r="N569" s="5">
        <v>15.691191855460483</v>
      </c>
      <c r="O569" s="5">
        <v>84.015950357390764</v>
      </c>
      <c r="P569" s="5">
        <v>15.534244653138325</v>
      </c>
      <c r="Q569" s="5">
        <v>16.017451403138324</v>
      </c>
      <c r="R569" s="5">
        <v>85.20199999999997</v>
      </c>
      <c r="S569" s="5">
        <v>4.6639999999999997</v>
      </c>
      <c r="T569" s="5">
        <v>82.869999999999976</v>
      </c>
      <c r="U569" s="5">
        <v>85.957372684985884</v>
      </c>
      <c r="V569" s="5">
        <v>85.957372684985884</v>
      </c>
      <c r="W569" s="5">
        <v>645.30191719796835</v>
      </c>
      <c r="X569" s="5">
        <v>650.30190719796838</v>
      </c>
      <c r="Y569" s="5">
        <v>-1.27</v>
      </c>
      <c r="Z569" s="5">
        <v>-1.6</v>
      </c>
      <c r="AA569" s="5">
        <v>85.20199999999997</v>
      </c>
      <c r="AB569" s="5">
        <v>4.8029841346779252</v>
      </c>
      <c r="AC569" s="5">
        <v>21.792679085237708</v>
      </c>
      <c r="AD569" s="5">
        <v>8.029338929865661</v>
      </c>
    </row>
    <row r="570" spans="1:30" x14ac:dyDescent="0.25">
      <c r="A570" s="32" t="s">
        <v>29</v>
      </c>
      <c r="B570" s="32">
        <v>2019</v>
      </c>
      <c r="C570" s="32">
        <v>7</v>
      </c>
      <c r="D570" s="32" t="s">
        <v>9709</v>
      </c>
      <c r="E570" s="32" t="s">
        <v>9710</v>
      </c>
      <c r="F570" s="32">
        <v>11.5</v>
      </c>
      <c r="G570" s="32">
        <v>79</v>
      </c>
      <c r="H570" s="32">
        <v>9</v>
      </c>
      <c r="I570" s="32">
        <v>0</v>
      </c>
      <c r="J570" s="60"/>
      <c r="K570" s="5">
        <v>7.9751788477113452</v>
      </c>
      <c r="L570" s="60"/>
      <c r="M570" s="5">
        <v>18.921092413620066</v>
      </c>
      <c r="N570" s="5">
        <v>17.420029628527853</v>
      </c>
      <c r="O570" s="5">
        <v>82.766100328523521</v>
      </c>
      <c r="P570" s="5">
        <v>16.017451403138324</v>
      </c>
      <c r="Q570" s="5">
        <v>16.343200463138324</v>
      </c>
      <c r="R570" s="5">
        <v>86.975999999999971</v>
      </c>
      <c r="S570" s="5">
        <v>3.5479999999999996</v>
      </c>
      <c r="T570" s="5">
        <v>85.20199999999997</v>
      </c>
      <c r="U570" s="5">
        <v>88.307494894532297</v>
      </c>
      <c r="V570" s="5">
        <v>88.307494894532297</v>
      </c>
      <c r="W570" s="5">
        <v>641.52168715672337</v>
      </c>
      <c r="X570" s="5">
        <v>646.5216771567234</v>
      </c>
      <c r="Y570" s="5">
        <v>-1.27</v>
      </c>
      <c r="Z570" s="5">
        <v>-1.6</v>
      </c>
      <c r="AA570" s="5">
        <v>86.975999999999971</v>
      </c>
      <c r="AB570" s="5">
        <v>2.4665709231955772</v>
      </c>
      <c r="AC570" s="5">
        <v>22.239250756560963</v>
      </c>
      <c r="AD570" s="5">
        <v>4.2664386366861979</v>
      </c>
    </row>
    <row r="571" spans="1:30" x14ac:dyDescent="0.25">
      <c r="A571" s="32" t="s">
        <v>29</v>
      </c>
      <c r="B571" s="32">
        <v>2019</v>
      </c>
      <c r="C571" s="32">
        <v>7</v>
      </c>
      <c r="D571" s="32" t="s">
        <v>9711</v>
      </c>
      <c r="E571" s="32" t="s">
        <v>9712</v>
      </c>
      <c r="F571" s="32">
        <v>10.6</v>
      </c>
      <c r="G571" s="32">
        <v>77</v>
      </c>
      <c r="H571" s="32">
        <v>13</v>
      </c>
      <c r="I571" s="32">
        <v>3</v>
      </c>
      <c r="J571" s="60"/>
      <c r="K571" s="5">
        <v>6.7278149391203765</v>
      </c>
      <c r="L571" s="60"/>
      <c r="M571" s="5">
        <v>51.113719361841795</v>
      </c>
      <c r="N571" s="5">
        <v>83.609607410530302</v>
      </c>
      <c r="O571" s="5">
        <v>59.671785371432975</v>
      </c>
      <c r="P571" s="5">
        <v>12.126859786010858</v>
      </c>
      <c r="Q571" s="5">
        <v>12.458148796010859</v>
      </c>
      <c r="R571" s="5">
        <v>85.614192471952805</v>
      </c>
      <c r="S571" s="5">
        <v>3.2239999999999989</v>
      </c>
      <c r="T571" s="5">
        <v>84.00219247195281</v>
      </c>
      <c r="U571" s="5">
        <v>84.00219247195281</v>
      </c>
      <c r="V571" s="5">
        <v>84.00219247195281</v>
      </c>
      <c r="W571" s="5">
        <v>648.46384241944133</v>
      </c>
      <c r="X571" s="5">
        <v>643.66070241944135</v>
      </c>
      <c r="Y571" s="5">
        <v>1.2199999999999998</v>
      </c>
      <c r="Z571" s="5">
        <v>-1.6</v>
      </c>
      <c r="AA571" s="5">
        <v>85.614192471952805</v>
      </c>
      <c r="AB571" s="5">
        <v>0.77172945885673294</v>
      </c>
      <c r="AC571" s="5">
        <v>18.269926815515188</v>
      </c>
      <c r="AD571" s="5">
        <v>0.6610850775956526</v>
      </c>
    </row>
    <row r="572" spans="1:30" x14ac:dyDescent="0.25">
      <c r="A572" s="32" t="s">
        <v>29</v>
      </c>
      <c r="B572" s="32">
        <v>2019</v>
      </c>
      <c r="C572" s="32">
        <v>7</v>
      </c>
      <c r="D572" s="32" t="s">
        <v>9713</v>
      </c>
      <c r="E572" s="32" t="s">
        <v>9714</v>
      </c>
      <c r="F572" s="32">
        <v>11.6</v>
      </c>
      <c r="G572" s="32">
        <v>91</v>
      </c>
      <c r="H572" s="32">
        <v>12</v>
      </c>
      <c r="I572" s="32">
        <v>35</v>
      </c>
      <c r="J572" s="60"/>
      <c r="K572" s="5">
        <v>10.166880727976173</v>
      </c>
      <c r="L572" s="60"/>
      <c r="M572" s="5">
        <v>152.81584246429432</v>
      </c>
      <c r="N572" s="5">
        <v>212.86898416069405</v>
      </c>
      <c r="O572" s="5">
        <v>19.273840094169937</v>
      </c>
      <c r="P572" s="5">
        <v>4.9290889229667014</v>
      </c>
      <c r="Q572" s="5">
        <v>5.0698036529667014</v>
      </c>
      <c r="R572" s="5">
        <v>24.830058561337211</v>
      </c>
      <c r="S572" s="5">
        <v>3.5839999999999992</v>
      </c>
      <c r="T572" s="5">
        <v>23.038058561337213</v>
      </c>
      <c r="U572" s="5">
        <v>23.038058561337213</v>
      </c>
      <c r="V572" s="5">
        <v>23.038058561337213</v>
      </c>
      <c r="W572" s="5">
        <v>755.22565188607223</v>
      </c>
      <c r="X572" s="5">
        <v>645.85579188607221</v>
      </c>
      <c r="Y572" s="5">
        <v>27.779999999999998</v>
      </c>
      <c r="Z572" s="5">
        <v>-1.6</v>
      </c>
      <c r="AA572" s="5">
        <v>24.830058561337211</v>
      </c>
      <c r="AB572" s="5">
        <v>1.7991438316418022E-4</v>
      </c>
      <c r="AC572" s="5">
        <v>6.7129701440931013</v>
      </c>
      <c r="AD572" s="5">
        <v>8.853789865064043E-5</v>
      </c>
    </row>
    <row r="573" spans="1:30" x14ac:dyDescent="0.25">
      <c r="A573" s="32" t="s">
        <v>29</v>
      </c>
      <c r="B573" s="32">
        <v>2019</v>
      </c>
      <c r="C573" s="32">
        <v>7</v>
      </c>
      <c r="D573" s="32" t="s">
        <v>9715</v>
      </c>
      <c r="E573" s="32" t="s">
        <v>9716</v>
      </c>
      <c r="F573" s="32">
        <v>12.7</v>
      </c>
      <c r="G573" s="32">
        <v>91</v>
      </c>
      <c r="H573" s="32">
        <v>15</v>
      </c>
      <c r="I573" s="32">
        <v>5.5</v>
      </c>
      <c r="J573" s="60"/>
      <c r="K573" s="5">
        <v>11.253092011242462</v>
      </c>
      <c r="L573" s="60"/>
      <c r="M573" s="5">
        <v>145.20449204981713</v>
      </c>
      <c r="N573" s="5">
        <v>210.35143597382432</v>
      </c>
      <c r="O573" s="5">
        <v>21.32433971627756</v>
      </c>
      <c r="P573" s="5">
        <v>2.3555525899600895</v>
      </c>
      <c r="Q573" s="5">
        <v>2.5084552099600894</v>
      </c>
      <c r="R573" s="5">
        <v>19.977323371177292</v>
      </c>
      <c r="S573" s="5">
        <v>3.98</v>
      </c>
      <c r="T573" s="5">
        <v>17.987323371177293</v>
      </c>
      <c r="U573" s="5">
        <v>17.987323371177293</v>
      </c>
      <c r="V573" s="5">
        <v>17.987323371177293</v>
      </c>
      <c r="W573" s="5">
        <v>764.82222350101381</v>
      </c>
      <c r="X573" s="5">
        <v>751.84980850101385</v>
      </c>
      <c r="Y573" s="5">
        <v>3.2949999999999995</v>
      </c>
      <c r="Z573" s="5">
        <v>-1.6</v>
      </c>
      <c r="AA573" s="5">
        <v>19.977323371177292</v>
      </c>
      <c r="AB573" s="5">
        <v>4.5799846499487403E-4</v>
      </c>
      <c r="AC573" s="5">
        <v>3.8182977764156298</v>
      </c>
      <c r="AD573" s="5">
        <v>1.7635580368558797E-4</v>
      </c>
    </row>
    <row r="574" spans="1:30" x14ac:dyDescent="0.25">
      <c r="A574" s="32" t="s">
        <v>29</v>
      </c>
      <c r="B574" s="32">
        <v>2019</v>
      </c>
      <c r="C574" s="32">
        <v>7</v>
      </c>
      <c r="D574" s="32" t="s">
        <v>9717</v>
      </c>
      <c r="E574" s="32" t="s">
        <v>9718</v>
      </c>
      <c r="F574" s="32">
        <v>14.6</v>
      </c>
      <c r="G574" s="32">
        <v>79</v>
      </c>
      <c r="H574" s="32">
        <v>0</v>
      </c>
      <c r="I574" s="32">
        <v>0.3</v>
      </c>
      <c r="J574" s="60"/>
      <c r="K574" s="5">
        <v>10.985506768404399</v>
      </c>
      <c r="L574" s="60"/>
      <c r="M574" s="5">
        <v>111.15296501978807</v>
      </c>
      <c r="N574" s="5">
        <v>145.1079864671253</v>
      </c>
      <c r="O574" s="5">
        <v>31.977177349947752</v>
      </c>
      <c r="P574" s="5">
        <v>2.5084552099600894</v>
      </c>
      <c r="Q574" s="5">
        <v>2.9143488799600892</v>
      </c>
      <c r="R574" s="5">
        <v>22.309323371177292</v>
      </c>
      <c r="S574" s="5">
        <v>4.6639999999999997</v>
      </c>
      <c r="T574" s="5">
        <v>19.977323371177292</v>
      </c>
      <c r="U574" s="5">
        <v>22.09568816287732</v>
      </c>
      <c r="V574" s="5">
        <v>22.09568816287732</v>
      </c>
      <c r="W574" s="5">
        <v>757.00700517663915</v>
      </c>
      <c r="X574" s="5">
        <v>761.02668217663916</v>
      </c>
      <c r="Y574" s="5">
        <v>-1.0210000000000001</v>
      </c>
      <c r="Z574" s="5">
        <v>-1.6</v>
      </c>
      <c r="AA574" s="5">
        <v>22.309323371177292</v>
      </c>
      <c r="AB574" s="5">
        <v>5.8260632279774011E-3</v>
      </c>
      <c r="AC574" s="5">
        <v>4.3937639420769541</v>
      </c>
      <c r="AD574" s="5">
        <v>2.3730388110177907E-3</v>
      </c>
    </row>
    <row r="575" spans="1:30" x14ac:dyDescent="0.25">
      <c r="A575" s="32" t="s">
        <v>29</v>
      </c>
      <c r="B575" s="32">
        <v>2019</v>
      </c>
      <c r="C575" s="32">
        <v>7</v>
      </c>
      <c r="D575" s="32" t="s">
        <v>9719</v>
      </c>
      <c r="E575" s="32" t="s">
        <v>9720</v>
      </c>
      <c r="F575" s="32">
        <v>13.7</v>
      </c>
      <c r="G575" s="32">
        <v>77</v>
      </c>
      <c r="H575" s="32">
        <v>14</v>
      </c>
      <c r="I575" s="32">
        <v>0</v>
      </c>
      <c r="J575" s="60"/>
      <c r="K575" s="5">
        <v>9.7294087638898876</v>
      </c>
      <c r="L575" s="60"/>
      <c r="M575" s="5">
        <v>59.652681348862025</v>
      </c>
      <c r="N575" s="5">
        <v>111.06769785014023</v>
      </c>
      <c r="O575" s="5">
        <v>54.752326080036177</v>
      </c>
      <c r="P575" s="5">
        <v>2.9143488799600892</v>
      </c>
      <c r="Q575" s="5">
        <v>3.3334153199600891</v>
      </c>
      <c r="R575" s="5">
        <v>24.479323371177294</v>
      </c>
      <c r="S575" s="5">
        <v>4.34</v>
      </c>
      <c r="T575" s="5">
        <v>22.309323371177292</v>
      </c>
      <c r="U575" s="5">
        <v>24.961486048684499</v>
      </c>
      <c r="V575" s="5">
        <v>24.961486048684499</v>
      </c>
      <c r="W575" s="5">
        <v>751.60281475246097</v>
      </c>
      <c r="X575" s="5">
        <v>756.602804752461</v>
      </c>
      <c r="Y575" s="5">
        <v>-1.27</v>
      </c>
      <c r="Z575" s="5">
        <v>-1.6</v>
      </c>
      <c r="AA575" s="5">
        <v>24.479323371177294</v>
      </c>
      <c r="AB575" s="5">
        <v>0.55230829702289763</v>
      </c>
      <c r="AC575" s="5">
        <v>4.9736443206759091</v>
      </c>
      <c r="AD575" s="5">
        <v>0.2370418521679459</v>
      </c>
    </row>
    <row r="576" spans="1:30" x14ac:dyDescent="0.25">
      <c r="A576" s="32" t="s">
        <v>29</v>
      </c>
      <c r="B576" s="32">
        <v>2019</v>
      </c>
      <c r="C576" s="32">
        <v>7</v>
      </c>
      <c r="D576" s="32" t="s">
        <v>9721</v>
      </c>
      <c r="E576" s="32" t="s">
        <v>9722</v>
      </c>
      <c r="F576" s="32">
        <v>13.5</v>
      </c>
      <c r="G576" s="32">
        <v>89</v>
      </c>
      <c r="H576" s="32">
        <v>3</v>
      </c>
      <c r="I576" s="32">
        <v>0</v>
      </c>
      <c r="J576" s="60"/>
      <c r="K576" s="5">
        <v>11.706628587635556</v>
      </c>
      <c r="L576" s="60"/>
      <c r="M576" s="5">
        <v>49.917318236698975</v>
      </c>
      <c r="N576" s="5">
        <v>59.584411404016109</v>
      </c>
      <c r="O576" s="5">
        <v>60.395097048859775</v>
      </c>
      <c r="P576" s="5">
        <v>3.3334153199600891</v>
      </c>
      <c r="Q576" s="5">
        <v>3.531129979960089</v>
      </c>
      <c r="R576" s="5">
        <v>26.613323371177295</v>
      </c>
      <c r="S576" s="5">
        <v>4.2680000000000007</v>
      </c>
      <c r="T576" s="5">
        <v>24.479323371177294</v>
      </c>
      <c r="U576" s="5">
        <v>27.14596132578615</v>
      </c>
      <c r="V576" s="5">
        <v>27.14596132578615</v>
      </c>
      <c r="W576" s="5">
        <v>747.50935807732094</v>
      </c>
      <c r="X576" s="5">
        <v>752.50934807732096</v>
      </c>
      <c r="Y576" s="5">
        <v>-1.27</v>
      </c>
      <c r="Z576" s="5">
        <v>-1.6</v>
      </c>
      <c r="AA576" s="5">
        <v>26.613323371177295</v>
      </c>
      <c r="AB576" s="5">
        <v>0.48789869945019176</v>
      </c>
      <c r="AC576" s="5">
        <v>5.3031636092021257</v>
      </c>
      <c r="AD576" s="5">
        <v>0.21535466305350021</v>
      </c>
    </row>
    <row r="577" spans="1:30" x14ac:dyDescent="0.25">
      <c r="A577" s="32" t="s">
        <v>29</v>
      </c>
      <c r="B577" s="32">
        <v>2019</v>
      </c>
      <c r="C577" s="32">
        <v>7</v>
      </c>
      <c r="D577" s="32" t="s">
        <v>9723</v>
      </c>
      <c r="E577" s="32" t="s">
        <v>9724</v>
      </c>
      <c r="F577" s="32">
        <v>12.1</v>
      </c>
      <c r="G577" s="32">
        <v>93</v>
      </c>
      <c r="H577" s="32">
        <v>0</v>
      </c>
      <c r="I577" s="32">
        <v>0</v>
      </c>
      <c r="J577" s="60"/>
      <c r="K577" s="5">
        <v>10.987001542174321</v>
      </c>
      <c r="L577" s="60"/>
      <c r="M577" s="5">
        <v>47.679829477290866</v>
      </c>
      <c r="N577" s="5">
        <v>49.852261364549967</v>
      </c>
      <c r="O577" s="5">
        <v>61.771657838524405</v>
      </c>
      <c r="P577" s="5">
        <v>3.531129979960089</v>
      </c>
      <c r="Q577" s="5">
        <v>3.6448836199600891</v>
      </c>
      <c r="R577" s="5">
        <v>28.495323371177292</v>
      </c>
      <c r="S577" s="5">
        <v>3.7639999999999989</v>
      </c>
      <c r="T577" s="5">
        <v>26.613323371177295</v>
      </c>
      <c r="U577" s="5">
        <v>29.294273765889074</v>
      </c>
      <c r="V577" s="5">
        <v>29.294273765889074</v>
      </c>
      <c r="W577" s="5">
        <v>743.50541073163947</v>
      </c>
      <c r="X577" s="5">
        <v>748.5054007316395</v>
      </c>
      <c r="Y577" s="5">
        <v>-1.27</v>
      </c>
      <c r="Z577" s="5">
        <v>-1.6</v>
      </c>
      <c r="AA577" s="5">
        <v>28.495323371177292</v>
      </c>
      <c r="AB577" s="5">
        <v>0.45382109843924212</v>
      </c>
      <c r="AC577" s="5">
        <v>5.5234752569333398</v>
      </c>
      <c r="AD577" s="5">
        <v>0.20398049366889767</v>
      </c>
    </row>
    <row r="578" spans="1:30" x14ac:dyDescent="0.25">
      <c r="A578" s="32" t="s">
        <v>29</v>
      </c>
      <c r="B578" s="32">
        <v>2019</v>
      </c>
      <c r="C578" s="32">
        <v>7</v>
      </c>
      <c r="D578" s="32" t="s">
        <v>9725</v>
      </c>
      <c r="E578" s="32" t="s">
        <v>9726</v>
      </c>
      <c r="F578" s="32">
        <v>19.2</v>
      </c>
      <c r="G578" s="32">
        <v>74</v>
      </c>
      <c r="H578" s="32">
        <v>28</v>
      </c>
      <c r="I578" s="32">
        <v>0</v>
      </c>
      <c r="J578" s="60"/>
      <c r="K578" s="5">
        <v>14.436896098610335</v>
      </c>
      <c r="L578" s="60"/>
      <c r="M578" s="5">
        <v>26.104488243540935</v>
      </c>
      <c r="N578" s="5">
        <v>47.615511069024478</v>
      </c>
      <c r="O578" s="5">
        <v>76.869232208161336</v>
      </c>
      <c r="P578" s="5">
        <v>3.6448836199600891</v>
      </c>
      <c r="Q578" s="5">
        <v>4.2946581999600895</v>
      </c>
      <c r="R578" s="5">
        <v>31.655323371177293</v>
      </c>
      <c r="S578" s="5">
        <v>6.32</v>
      </c>
      <c r="T578" s="5">
        <v>28.495323371177292</v>
      </c>
      <c r="U578" s="5">
        <v>31.188960025273182</v>
      </c>
      <c r="V578" s="5">
        <v>31.188960025273182</v>
      </c>
      <c r="W578" s="5">
        <v>739.99196468445757</v>
      </c>
      <c r="X578" s="5">
        <v>744.9919546844576</v>
      </c>
      <c r="Y578" s="5">
        <v>-1.27</v>
      </c>
      <c r="Z578" s="5">
        <v>-1.6</v>
      </c>
      <c r="AA578" s="5">
        <v>31.655323371177293</v>
      </c>
      <c r="AB578" s="5">
        <v>3.5348276652505546</v>
      </c>
      <c r="AC578" s="5">
        <v>6.4138938439902322</v>
      </c>
      <c r="AD578" s="5">
        <v>2.8676595368679347</v>
      </c>
    </row>
    <row r="579" spans="1:30" x14ac:dyDescent="0.25">
      <c r="A579" s="32" t="s">
        <v>29</v>
      </c>
      <c r="B579" s="32">
        <v>2019</v>
      </c>
      <c r="C579" s="32">
        <v>8</v>
      </c>
      <c r="D579" s="32" t="s">
        <v>9727</v>
      </c>
      <c r="E579" s="32" t="s">
        <v>9728</v>
      </c>
      <c r="F579" s="32">
        <v>13.1</v>
      </c>
      <c r="G579" s="32">
        <v>88</v>
      </c>
      <c r="H579" s="32">
        <v>3</v>
      </c>
      <c r="I579" s="32">
        <v>4</v>
      </c>
      <c r="J579" s="60"/>
      <c r="K579" s="5">
        <v>11.142522393309571</v>
      </c>
      <c r="L579" s="60"/>
      <c r="M579" s="5">
        <v>83.806034289272731</v>
      </c>
      <c r="N579" s="5">
        <v>108.24675888321767</v>
      </c>
      <c r="O579" s="5">
        <v>42.806418413319641</v>
      </c>
      <c r="P579" s="5">
        <v>2.0983450627754432</v>
      </c>
      <c r="Q579" s="5">
        <v>2.3371708867754433</v>
      </c>
      <c r="R579" s="5">
        <v>29.373239396308179</v>
      </c>
      <c r="S579" s="5">
        <v>4.1239999999999988</v>
      </c>
      <c r="T579" s="5">
        <v>27.311239396308178</v>
      </c>
      <c r="U579" s="5">
        <v>27.311239396308178</v>
      </c>
      <c r="V579" s="5">
        <v>27.311239396308178</v>
      </c>
      <c r="W579" s="5">
        <v>747.2005546187637</v>
      </c>
      <c r="X579" s="5">
        <v>739.12970461876375</v>
      </c>
      <c r="Y579" s="5">
        <v>2.0499999999999998</v>
      </c>
      <c r="Z579" s="5">
        <v>-1.6</v>
      </c>
      <c r="AA579" s="5">
        <v>29.373239396308179</v>
      </c>
      <c r="AB579" s="5">
        <v>6.6990825193475212E-2</v>
      </c>
      <c r="AC579" s="5">
        <v>3.898793455930194</v>
      </c>
      <c r="AD579" s="5">
        <v>2.6006339671091852E-2</v>
      </c>
    </row>
    <row r="580" spans="1:30" x14ac:dyDescent="0.25">
      <c r="A580" s="32" t="s">
        <v>29</v>
      </c>
      <c r="B580" s="32">
        <v>2019</v>
      </c>
      <c r="C580" s="32">
        <v>8</v>
      </c>
      <c r="D580" s="32" t="s">
        <v>9729</v>
      </c>
      <c r="E580" s="32" t="s">
        <v>9730</v>
      </c>
      <c r="F580" s="32">
        <v>13.7</v>
      </c>
      <c r="G580" s="32">
        <v>56</v>
      </c>
      <c r="H580" s="32">
        <v>28</v>
      </c>
      <c r="I580" s="32">
        <v>0</v>
      </c>
      <c r="J580" s="60"/>
      <c r="K580" s="5">
        <v>5.0767882235950914</v>
      </c>
      <c r="L580" s="60"/>
      <c r="M580" s="5">
        <v>32.862665536868178</v>
      </c>
      <c r="N580" s="5">
        <v>83.729792738439727</v>
      </c>
      <c r="O580" s="5">
        <v>71.750972707393444</v>
      </c>
      <c r="P580" s="5">
        <v>2.3371708867754433</v>
      </c>
      <c r="Q580" s="5">
        <v>3.2498667587754433</v>
      </c>
      <c r="R580" s="5">
        <v>31.543239396308181</v>
      </c>
      <c r="S580" s="5">
        <v>4.34</v>
      </c>
      <c r="T580" s="5">
        <v>29.373239396308179</v>
      </c>
      <c r="U580" s="5">
        <v>32.072814526490554</v>
      </c>
      <c r="V580" s="5">
        <v>32.072814526490554</v>
      </c>
      <c r="W580" s="5">
        <v>738.35865678505445</v>
      </c>
      <c r="X580" s="5">
        <v>743.35864678505448</v>
      </c>
      <c r="Y580" s="5">
        <v>-1.27</v>
      </c>
      <c r="Z580" s="5">
        <v>-1.6</v>
      </c>
      <c r="AA580" s="5">
        <v>31.543239396308181</v>
      </c>
      <c r="AB580" s="5">
        <v>2.7194135034699483</v>
      </c>
      <c r="AC580" s="5">
        <v>5.1684767237442948</v>
      </c>
      <c r="AD580" s="5">
        <v>1.6587601279985118</v>
      </c>
    </row>
    <row r="581" spans="1:30" x14ac:dyDescent="0.25">
      <c r="A581" s="32" t="s">
        <v>29</v>
      </c>
      <c r="B581" s="32">
        <v>2019</v>
      </c>
      <c r="C581" s="32">
        <v>8</v>
      </c>
      <c r="D581" s="32" t="s">
        <v>9731</v>
      </c>
      <c r="E581" s="32" t="s">
        <v>9732</v>
      </c>
      <c r="F581" s="32">
        <v>14.1</v>
      </c>
      <c r="G581" s="32">
        <v>49</v>
      </c>
      <c r="H581" s="32">
        <v>15</v>
      </c>
      <c r="I581" s="32">
        <v>0</v>
      </c>
      <c r="J581" s="60"/>
      <c r="K581" s="5">
        <v>3.5438425057025622</v>
      </c>
      <c r="L581" s="60"/>
      <c r="M581" s="5">
        <v>19.699490500962238</v>
      </c>
      <c r="N581" s="5">
        <v>32.803237405867669</v>
      </c>
      <c r="O581" s="5">
        <v>82.102589253343126</v>
      </c>
      <c r="P581" s="5">
        <v>3.2498667587754433</v>
      </c>
      <c r="Q581" s="5">
        <v>4.3363560707754427</v>
      </c>
      <c r="R581" s="5">
        <v>33.785239396308178</v>
      </c>
      <c r="S581" s="5">
        <v>4.484</v>
      </c>
      <c r="T581" s="5">
        <v>31.543239396308181</v>
      </c>
      <c r="U581" s="5">
        <v>34.257549455708308</v>
      </c>
      <c r="V581" s="5">
        <v>34.257549455708308</v>
      </c>
      <c r="W581" s="5">
        <v>734.33685512691648</v>
      </c>
      <c r="X581" s="5">
        <v>739.3368451269165</v>
      </c>
      <c r="Y581" s="5">
        <v>-1.27</v>
      </c>
      <c r="Z581" s="5">
        <v>-1.6</v>
      </c>
      <c r="AA581" s="5">
        <v>33.785239396308178</v>
      </c>
      <c r="AB581" s="5">
        <v>3.0730775982121372</v>
      </c>
      <c r="AC581" s="5">
        <v>6.5658765104564116</v>
      </c>
      <c r="AD581" s="5">
        <v>2.4118497063030797</v>
      </c>
    </row>
    <row r="582" spans="1:30" x14ac:dyDescent="0.25">
      <c r="A582" s="32" t="s">
        <v>29</v>
      </c>
      <c r="B582" s="32">
        <v>2019</v>
      </c>
      <c r="C582" s="32">
        <v>8</v>
      </c>
      <c r="D582" s="32" t="s">
        <v>9733</v>
      </c>
      <c r="E582" s="32" t="s">
        <v>9734</v>
      </c>
      <c r="F582" s="32">
        <v>14.5</v>
      </c>
      <c r="G582" s="32">
        <v>62</v>
      </c>
      <c r="H582" s="32">
        <v>15</v>
      </c>
      <c r="I582" s="32">
        <v>0</v>
      </c>
      <c r="J582" s="60"/>
      <c r="K582" s="5">
        <v>7.3001264427109911</v>
      </c>
      <c r="L582" s="60"/>
      <c r="M582" s="5">
        <v>17.824718654150761</v>
      </c>
      <c r="N582" s="5">
        <v>19.644406762443559</v>
      </c>
      <c r="O582" s="5">
        <v>83.711272788348225</v>
      </c>
      <c r="P582" s="5">
        <v>4.3363560707754427</v>
      </c>
      <c r="Q582" s="5">
        <v>5.1672008387754431</v>
      </c>
      <c r="R582" s="5">
        <v>36.099239396308178</v>
      </c>
      <c r="S582" s="5">
        <v>4.6280000000000001</v>
      </c>
      <c r="T582" s="5">
        <v>33.785239396308178</v>
      </c>
      <c r="U582" s="5">
        <v>36.514858053331331</v>
      </c>
      <c r="V582" s="5">
        <v>36.514858053331331</v>
      </c>
      <c r="W582" s="5">
        <v>730.20446395484294</v>
      </c>
      <c r="X582" s="5">
        <v>735.20445395484296</v>
      </c>
      <c r="Y582" s="5">
        <v>-1.27</v>
      </c>
      <c r="Z582" s="5">
        <v>-1.6</v>
      </c>
      <c r="AA582" s="5">
        <v>36.099239396308178</v>
      </c>
      <c r="AB582" s="5">
        <v>3.7708370062659209</v>
      </c>
      <c r="AC582" s="5">
        <v>7.6108738233855151</v>
      </c>
      <c r="AD582" s="5">
        <v>3.437348126693994</v>
      </c>
    </row>
    <row r="583" spans="1:30" x14ac:dyDescent="0.25">
      <c r="A583" s="32" t="s">
        <v>29</v>
      </c>
      <c r="B583" s="32">
        <v>2019</v>
      </c>
      <c r="C583" s="32">
        <v>8</v>
      </c>
      <c r="D583" s="32" t="s">
        <v>9735</v>
      </c>
      <c r="E583" s="32" t="s">
        <v>9736</v>
      </c>
      <c r="F583" s="32">
        <v>15</v>
      </c>
      <c r="G583" s="32">
        <v>65</v>
      </c>
      <c r="H583" s="32">
        <v>18</v>
      </c>
      <c r="I583" s="32">
        <v>0</v>
      </c>
      <c r="J583" s="60"/>
      <c r="K583" s="5">
        <v>8.4663206716184707</v>
      </c>
      <c r="L583" s="60"/>
      <c r="M583" s="5">
        <v>17.558300843183712</v>
      </c>
      <c r="N583" s="5">
        <v>17.770253667923523</v>
      </c>
      <c r="O583" s="5">
        <v>83.942848579108485</v>
      </c>
      <c r="P583" s="5">
        <v>5.1672008387754431</v>
      </c>
      <c r="Q583" s="5">
        <v>5.956979898775443</v>
      </c>
      <c r="R583" s="5">
        <v>38.503239396308174</v>
      </c>
      <c r="S583" s="5">
        <v>4.8079999999999998</v>
      </c>
      <c r="T583" s="5">
        <v>36.099239396308178</v>
      </c>
      <c r="U583" s="5">
        <v>38.844749134131447</v>
      </c>
      <c r="V583" s="5">
        <v>38.844749134131447</v>
      </c>
      <c r="W583" s="5">
        <v>725.96358475896636</v>
      </c>
      <c r="X583" s="5">
        <v>730.96357475896639</v>
      </c>
      <c r="Y583" s="5">
        <v>-1.27</v>
      </c>
      <c r="Z583" s="5">
        <v>-1.6</v>
      </c>
      <c r="AA583" s="5">
        <v>38.503239396308174</v>
      </c>
      <c r="AB583" s="5">
        <v>4.5227387943030939</v>
      </c>
      <c r="AC583" s="5">
        <v>8.5910689346559437</v>
      </c>
      <c r="AD583" s="5">
        <v>4.504999229225378</v>
      </c>
    </row>
    <row r="584" spans="1:30" x14ac:dyDescent="0.25">
      <c r="A584" s="32" t="s">
        <v>29</v>
      </c>
      <c r="B584" s="32">
        <v>2019</v>
      </c>
      <c r="C584" s="32">
        <v>8</v>
      </c>
      <c r="D584" s="32" t="s">
        <v>9737</v>
      </c>
      <c r="E584" s="32" t="s">
        <v>9738</v>
      </c>
      <c r="F584" s="32">
        <v>19.7</v>
      </c>
      <c r="G584" s="32">
        <v>69</v>
      </c>
      <c r="H584" s="32">
        <v>24</v>
      </c>
      <c r="I584" s="32">
        <v>0</v>
      </c>
      <c r="J584" s="60"/>
      <c r="K584" s="5">
        <v>13.838410049711539</v>
      </c>
      <c r="L584" s="60"/>
      <c r="M584" s="5">
        <v>17.458416226608044</v>
      </c>
      <c r="N584" s="5">
        <v>17.503923785859016</v>
      </c>
      <c r="O584" s="5">
        <v>84.029863468837078</v>
      </c>
      <c r="P584" s="5">
        <v>5.956979898775443</v>
      </c>
      <c r="Q584" s="5">
        <v>6.8607057867754433</v>
      </c>
      <c r="R584" s="5">
        <v>41.753239396308174</v>
      </c>
      <c r="S584" s="5">
        <v>6.5</v>
      </c>
      <c r="T584" s="5">
        <v>38.503239396308174</v>
      </c>
      <c r="U584" s="5">
        <v>41.265356604519766</v>
      </c>
      <c r="V584" s="5">
        <v>41.265356604519766</v>
      </c>
      <c r="W584" s="5">
        <v>721.5836685065799</v>
      </c>
      <c r="X584" s="5">
        <v>726.58365850657992</v>
      </c>
      <c r="Y584" s="5">
        <v>-1.27</v>
      </c>
      <c r="Z584" s="5">
        <v>-1.6</v>
      </c>
      <c r="AA584" s="5">
        <v>41.753239396308174</v>
      </c>
      <c r="AB584" s="5">
        <v>6.1903647685846934</v>
      </c>
      <c r="AC584" s="5">
        <v>9.7260562721600579</v>
      </c>
      <c r="AD584" s="5">
        <v>6.5577854026459628</v>
      </c>
    </row>
    <row r="585" spans="1:30" x14ac:dyDescent="0.25">
      <c r="A585" s="32" t="s">
        <v>29</v>
      </c>
      <c r="B585" s="32">
        <v>2019</v>
      </c>
      <c r="C585" s="32">
        <v>8</v>
      </c>
      <c r="D585" s="32" t="s">
        <v>9739</v>
      </c>
      <c r="E585" s="32" t="s">
        <v>9740</v>
      </c>
      <c r="F585" s="32">
        <v>21.1</v>
      </c>
      <c r="G585" s="32">
        <v>75</v>
      </c>
      <c r="H585" s="32">
        <v>4</v>
      </c>
      <c r="I585" s="32">
        <v>0</v>
      </c>
      <c r="J585" s="60"/>
      <c r="K585" s="5">
        <v>16.476463785166874</v>
      </c>
      <c r="L585" s="60"/>
      <c r="M585" s="5">
        <v>17.404072135340279</v>
      </c>
      <c r="N585" s="5">
        <v>17.404072135340279</v>
      </c>
      <c r="O585" s="5">
        <v>84.077249902834836</v>
      </c>
      <c r="P585" s="5">
        <v>6.8607057867754433</v>
      </c>
      <c r="Q585" s="5">
        <v>7.6385715867754431</v>
      </c>
      <c r="R585" s="5">
        <v>45.255239396308177</v>
      </c>
      <c r="S585" s="5">
        <v>7.0040000000000013</v>
      </c>
      <c r="T585" s="5">
        <v>41.753239396308174</v>
      </c>
      <c r="U585" s="5">
        <v>44.53796884485503</v>
      </c>
      <c r="V585" s="5">
        <v>44.53796884485503</v>
      </c>
      <c r="W585" s="5">
        <v>715.70409439631464</v>
      </c>
      <c r="X585" s="5">
        <v>720.70408439631467</v>
      </c>
      <c r="Y585" s="5">
        <v>-1.27</v>
      </c>
      <c r="Z585" s="5">
        <v>-1.6</v>
      </c>
      <c r="AA585" s="5">
        <v>45.255239396308177</v>
      </c>
      <c r="AB585" s="5">
        <v>2.2744180105030747</v>
      </c>
      <c r="AC585" s="5">
        <v>10.743633991089867</v>
      </c>
      <c r="AD585" s="5">
        <v>2.2516970137058694</v>
      </c>
    </row>
    <row r="586" spans="1:30" x14ac:dyDescent="0.25">
      <c r="A586" s="32" t="s">
        <v>29</v>
      </c>
      <c r="B586" s="32">
        <v>2019</v>
      </c>
      <c r="C586" s="32">
        <v>8</v>
      </c>
      <c r="D586" s="32" t="s">
        <v>9741</v>
      </c>
      <c r="E586" s="32" t="s">
        <v>9742</v>
      </c>
      <c r="F586" s="32">
        <v>12.4</v>
      </c>
      <c r="G586" s="32">
        <v>93</v>
      </c>
      <c r="H586" s="32">
        <v>21</v>
      </c>
      <c r="I586" s="32">
        <v>23</v>
      </c>
      <c r="J586" s="60"/>
      <c r="K586" s="5">
        <v>11.284002508557178</v>
      </c>
      <c r="L586" s="60"/>
      <c r="M586" s="5">
        <v>131.63557339797146</v>
      </c>
      <c r="N586" s="5">
        <v>182.57724676516409</v>
      </c>
      <c r="O586" s="5">
        <v>25.257478079272705</v>
      </c>
      <c r="P586" s="5">
        <v>3.0499405076608541</v>
      </c>
      <c r="Q586" s="5">
        <v>3.1823879276608542</v>
      </c>
      <c r="R586" s="5">
        <v>9.7216814705101022</v>
      </c>
      <c r="S586" s="5">
        <v>3.8719999999999994</v>
      </c>
      <c r="T586" s="5">
        <v>7.7856814705101032</v>
      </c>
      <c r="U586" s="5">
        <v>7.7856814705101032</v>
      </c>
      <c r="V586" s="5">
        <v>7.7856814705101032</v>
      </c>
      <c r="W586" s="5">
        <v>784.57920069932413</v>
      </c>
      <c r="X586" s="5">
        <v>714.42186069932416</v>
      </c>
      <c r="Y586" s="5">
        <v>17.82</v>
      </c>
      <c r="Z586" s="5">
        <v>-1.6</v>
      </c>
      <c r="AA586" s="5">
        <v>9.7216814705101022</v>
      </c>
      <c r="AB586" s="5">
        <v>2.4118865180525117E-3</v>
      </c>
      <c r="AC586" s="5">
        <v>3.5002570467500944</v>
      </c>
      <c r="AD586" s="5">
        <v>8.983914064799903E-4</v>
      </c>
    </row>
    <row r="587" spans="1:30" x14ac:dyDescent="0.25">
      <c r="A587" s="32" t="s">
        <v>29</v>
      </c>
      <c r="B587" s="32">
        <v>2019</v>
      </c>
      <c r="C587" s="32">
        <v>8</v>
      </c>
      <c r="D587" s="32" t="s">
        <v>9743</v>
      </c>
      <c r="E587" s="32" t="s">
        <v>9744</v>
      </c>
      <c r="F587" s="32">
        <v>9.8000000000000007</v>
      </c>
      <c r="G587" s="32">
        <v>94</v>
      </c>
      <c r="H587" s="32">
        <v>15</v>
      </c>
      <c r="I587" s="32">
        <v>24</v>
      </c>
      <c r="J587" s="60"/>
      <c r="K587" s="5">
        <v>8.8679001706953464</v>
      </c>
      <c r="L587" s="60"/>
      <c r="M587" s="5">
        <v>189.60073123343159</v>
      </c>
      <c r="N587" s="5">
        <v>241.97696010561626</v>
      </c>
      <c r="O587" s="5">
        <v>10.670275205311361</v>
      </c>
      <c r="P587" s="5">
        <v>0.89288308289841245</v>
      </c>
      <c r="Q587" s="5">
        <v>0.98454510689841246</v>
      </c>
      <c r="R587" s="5">
        <v>1.4680000000000002</v>
      </c>
      <c r="S587" s="5">
        <v>2.9360000000000004</v>
      </c>
      <c r="T587" s="5">
        <v>0</v>
      </c>
      <c r="U587" s="5">
        <v>0</v>
      </c>
      <c r="V587" s="5">
        <v>-26.228973732531013</v>
      </c>
      <c r="W587" s="5">
        <v>854.21606217920419</v>
      </c>
      <c r="X587" s="5">
        <v>780.79101217920424</v>
      </c>
      <c r="Y587" s="5">
        <v>18.649999999999999</v>
      </c>
      <c r="Z587" s="5">
        <v>-1.6</v>
      </c>
      <c r="AA587" s="5">
        <v>1.4680000000000002</v>
      </c>
      <c r="AB587" s="5">
        <v>4.0247313675126402E-6</v>
      </c>
      <c r="AC587" s="5">
        <v>0.75184198851481954</v>
      </c>
      <c r="AD587" s="5">
        <v>1.0049774235897556E-6</v>
      </c>
    </row>
    <row r="588" spans="1:30" x14ac:dyDescent="0.25">
      <c r="A588" s="32" t="s">
        <v>29</v>
      </c>
      <c r="B588" s="32">
        <v>2019</v>
      </c>
      <c r="C588" s="32">
        <v>8</v>
      </c>
      <c r="D588" s="32" t="s">
        <v>9745</v>
      </c>
      <c r="E588" s="32" t="s">
        <v>9746</v>
      </c>
      <c r="F588" s="32">
        <v>12.2</v>
      </c>
      <c r="G588" s="32">
        <v>76</v>
      </c>
      <c r="H588" s="32">
        <v>7</v>
      </c>
      <c r="I588" s="32">
        <v>5</v>
      </c>
      <c r="J588" s="60"/>
      <c r="K588" s="5">
        <v>8.0849756768384697</v>
      </c>
      <c r="L588" s="60"/>
      <c r="M588" s="5">
        <v>124.51508750512218</v>
      </c>
      <c r="N588" s="5">
        <v>224.01563669869137</v>
      </c>
      <c r="O588" s="5">
        <v>27.478607691611828</v>
      </c>
      <c r="P588" s="5">
        <v>0</v>
      </c>
      <c r="Q588" s="5">
        <v>0.44737795199999991</v>
      </c>
      <c r="R588" s="5">
        <v>1.8999999999999997</v>
      </c>
      <c r="S588" s="5">
        <v>3.7999999999999994</v>
      </c>
      <c r="T588" s="5">
        <v>0</v>
      </c>
      <c r="U588" s="5">
        <v>0</v>
      </c>
      <c r="V588" s="5">
        <v>-4.182032356025033</v>
      </c>
      <c r="W588" s="5">
        <v>808.40794097526089</v>
      </c>
      <c r="X588" s="5">
        <v>797.06938097526086</v>
      </c>
      <c r="Y588" s="5">
        <v>2.8799999999999994</v>
      </c>
      <c r="Z588" s="5">
        <v>-1.6</v>
      </c>
      <c r="AA588" s="5">
        <v>1.8999999999999997</v>
      </c>
      <c r="AB588" s="5">
        <v>2.3782245360831067E-3</v>
      </c>
      <c r="AC588" s="5">
        <v>0.5632159224984753</v>
      </c>
      <c r="AD588" s="5">
        <v>5.6921201431978259E-4</v>
      </c>
    </row>
    <row r="589" spans="1:30" x14ac:dyDescent="0.25">
      <c r="A589" s="32" t="s">
        <v>29</v>
      </c>
      <c r="B589" s="32">
        <v>2019</v>
      </c>
      <c r="C589" s="32">
        <v>8</v>
      </c>
      <c r="D589" s="32" t="s">
        <v>9747</v>
      </c>
      <c r="E589" s="32" t="s">
        <v>9748</v>
      </c>
      <c r="F589" s="32">
        <v>14.2</v>
      </c>
      <c r="G589" s="32">
        <v>81</v>
      </c>
      <c r="H589" s="32">
        <v>21</v>
      </c>
      <c r="I589" s="32">
        <v>0</v>
      </c>
      <c r="J589" s="60"/>
      <c r="K589" s="5">
        <v>10.972362532599865</v>
      </c>
      <c r="L589" s="60"/>
      <c r="M589" s="5">
        <v>64.67438280992593</v>
      </c>
      <c r="N589" s="5">
        <v>124.42541028210135</v>
      </c>
      <c r="O589" s="5">
        <v>52.044395724336802</v>
      </c>
      <c r="P589" s="5">
        <v>0.44737795199999991</v>
      </c>
      <c r="Q589" s="5">
        <v>0.85481144399999986</v>
      </c>
      <c r="R589" s="5">
        <v>4.1599999999999993</v>
      </c>
      <c r="S589" s="5">
        <v>4.5199999999999996</v>
      </c>
      <c r="T589" s="5">
        <v>1.8999999999999997</v>
      </c>
      <c r="U589" s="5">
        <v>4.4198184402584957</v>
      </c>
      <c r="V589" s="5">
        <v>4.4198184402584957</v>
      </c>
      <c r="W589" s="5">
        <v>791.20902072736942</v>
      </c>
      <c r="X589" s="5">
        <v>796.20901072736945</v>
      </c>
      <c r="Y589" s="5">
        <v>-1.27</v>
      </c>
      <c r="Z589" s="5">
        <v>-1.6</v>
      </c>
      <c r="AA589" s="5">
        <v>4.1599999999999993</v>
      </c>
      <c r="AB589" s="5">
        <v>0.59833589427296852</v>
      </c>
      <c r="AC589" s="5">
        <v>1.129426536634395</v>
      </c>
      <c r="AD589" s="5">
        <v>0.16099871075703731</v>
      </c>
    </row>
    <row r="590" spans="1:30" x14ac:dyDescent="0.25">
      <c r="A590" s="32" t="s">
        <v>29</v>
      </c>
      <c r="B590" s="32">
        <v>2019</v>
      </c>
      <c r="C590" s="32">
        <v>8</v>
      </c>
      <c r="D590" s="32" t="s">
        <v>9749</v>
      </c>
      <c r="E590" s="32" t="s">
        <v>9750</v>
      </c>
      <c r="F590" s="32">
        <v>17.100000000000001</v>
      </c>
      <c r="G590" s="32">
        <v>59</v>
      </c>
      <c r="H590" s="32">
        <v>27</v>
      </c>
      <c r="I590" s="32">
        <v>0</v>
      </c>
      <c r="J590" s="60"/>
      <c r="K590" s="5">
        <v>9.0168393230116877</v>
      </c>
      <c r="L590" s="60"/>
      <c r="M590" s="5">
        <v>26.623788828132426</v>
      </c>
      <c r="N590" s="5">
        <v>64.604455495789267</v>
      </c>
      <c r="O590" s="5">
        <v>76.461827545753422</v>
      </c>
      <c r="P590" s="5">
        <v>0.85481144399999986</v>
      </c>
      <c r="Q590" s="5">
        <v>1.900655516</v>
      </c>
      <c r="R590" s="5">
        <v>6.9419999999999993</v>
      </c>
      <c r="S590" s="5">
        <v>5.5640000000000001</v>
      </c>
      <c r="T590" s="5">
        <v>4.1599999999999993</v>
      </c>
      <c r="U590" s="5">
        <v>6.6941410309076517</v>
      </c>
      <c r="V590" s="5">
        <v>6.6941410309076517</v>
      </c>
      <c r="W590" s="5">
        <v>786.72312440727637</v>
      </c>
      <c r="X590" s="5">
        <v>791.7231144072764</v>
      </c>
      <c r="Y590" s="5">
        <v>-1.27</v>
      </c>
      <c r="Z590" s="5">
        <v>-1.6</v>
      </c>
      <c r="AA590" s="5">
        <v>6.9419999999999993</v>
      </c>
      <c r="AB590" s="5">
        <v>3.2662100676065777</v>
      </c>
      <c r="AC590" s="5">
        <v>2.2566714825081404</v>
      </c>
      <c r="AD590" s="5">
        <v>1.2454559718673965</v>
      </c>
    </row>
    <row r="591" spans="1:30" x14ac:dyDescent="0.25">
      <c r="A591" s="32" t="s">
        <v>29</v>
      </c>
      <c r="B591" s="32">
        <v>2019</v>
      </c>
      <c r="C591" s="32">
        <v>8</v>
      </c>
      <c r="D591" s="32" t="s">
        <v>9751</v>
      </c>
      <c r="E591" s="32" t="s">
        <v>9752</v>
      </c>
      <c r="F591" s="32">
        <v>9.4</v>
      </c>
      <c r="G591" s="32">
        <v>65</v>
      </c>
      <c r="H591" s="32">
        <v>15</v>
      </c>
      <c r="I591" s="32">
        <v>0</v>
      </c>
      <c r="J591" s="60"/>
      <c r="K591" s="5">
        <v>3.1500552132291983</v>
      </c>
      <c r="L591" s="60"/>
      <c r="M591" s="5">
        <v>21.743219789609345</v>
      </c>
      <c r="N591" s="5">
        <v>26.56641978462368</v>
      </c>
      <c r="O591" s="5">
        <v>80.389603320165591</v>
      </c>
      <c r="P591" s="5">
        <v>1.900655516</v>
      </c>
      <c r="Q591" s="5">
        <v>2.4157288160000001</v>
      </c>
      <c r="R591" s="5">
        <v>8.3379999999999992</v>
      </c>
      <c r="S591" s="5">
        <v>2.7919999999999994</v>
      </c>
      <c r="T591" s="5">
        <v>6.9419999999999993</v>
      </c>
      <c r="U591" s="5">
        <v>9.4938839516312221</v>
      </c>
      <c r="V591" s="5">
        <v>9.4938839516312221</v>
      </c>
      <c r="W591" s="5">
        <v>781.23579445590042</v>
      </c>
      <c r="X591" s="5">
        <v>786.23578445590044</v>
      </c>
      <c r="Y591" s="5">
        <v>-1.27</v>
      </c>
      <c r="Z591" s="5">
        <v>-1.6</v>
      </c>
      <c r="AA591" s="5">
        <v>8.3379999999999992</v>
      </c>
      <c r="AB591" s="5">
        <v>2.5231736711131587</v>
      </c>
      <c r="AC591" s="5">
        <v>2.8019608675063106</v>
      </c>
      <c r="AD591" s="5">
        <v>0.86814634621318043</v>
      </c>
    </row>
    <row r="592" spans="1:30" x14ac:dyDescent="0.25">
      <c r="A592" s="32" t="s">
        <v>29</v>
      </c>
      <c r="B592" s="32">
        <v>2019</v>
      </c>
      <c r="C592" s="32">
        <v>8</v>
      </c>
      <c r="D592" s="32" t="s">
        <v>9753</v>
      </c>
      <c r="E592" s="32" t="s">
        <v>9754</v>
      </c>
      <c r="F592" s="32">
        <v>8.5</v>
      </c>
      <c r="G592" s="32">
        <v>60</v>
      </c>
      <c r="H592" s="32">
        <v>15</v>
      </c>
      <c r="I592" s="32">
        <v>0</v>
      </c>
      <c r="J592" s="60"/>
      <c r="K592" s="5">
        <v>1.1778938665566696</v>
      </c>
      <c r="L592" s="60"/>
      <c r="M592" s="5">
        <v>19.242570447593224</v>
      </c>
      <c r="N592" s="5">
        <v>21.687461535851568</v>
      </c>
      <c r="O592" s="5">
        <v>82.491318305441041</v>
      </c>
      <c r="P592" s="5">
        <v>2.4157288160000001</v>
      </c>
      <c r="Q592" s="5">
        <v>2.953927856</v>
      </c>
      <c r="R592" s="5">
        <v>9.5719999999999992</v>
      </c>
      <c r="S592" s="5">
        <v>2.4680000000000004</v>
      </c>
      <c r="T592" s="5">
        <v>8.3379999999999992</v>
      </c>
      <c r="U592" s="5">
        <v>10.898834205286592</v>
      </c>
      <c r="V592" s="5">
        <v>10.898834205286592</v>
      </c>
      <c r="W592" s="5">
        <v>778.49661421795474</v>
      </c>
      <c r="X592" s="5">
        <v>783.49660421795477</v>
      </c>
      <c r="Y592" s="5">
        <v>-1.27</v>
      </c>
      <c r="Z592" s="5">
        <v>-1.6</v>
      </c>
      <c r="AA592" s="5">
        <v>9.5719999999999992</v>
      </c>
      <c r="AB592" s="5">
        <v>3.2239538479750505</v>
      </c>
      <c r="AC592" s="5">
        <v>3.3349411078163715</v>
      </c>
      <c r="AD592" s="5">
        <v>1.6392436062699658</v>
      </c>
    </row>
    <row r="593" spans="1:30" x14ac:dyDescent="0.25">
      <c r="A593" s="32" t="s">
        <v>29</v>
      </c>
      <c r="B593" s="32">
        <v>2019</v>
      </c>
      <c r="C593" s="32">
        <v>8</v>
      </c>
      <c r="D593" s="32" t="s">
        <v>9755</v>
      </c>
      <c r="E593" s="32" t="s">
        <v>9756</v>
      </c>
      <c r="F593" s="32">
        <v>14</v>
      </c>
      <c r="G593" s="32">
        <v>75</v>
      </c>
      <c r="H593" s="32">
        <v>16</v>
      </c>
      <c r="I593" s="32">
        <v>0</v>
      </c>
      <c r="J593" s="60"/>
      <c r="K593" s="5">
        <v>9.6278305742999812</v>
      </c>
      <c r="L593" s="60"/>
      <c r="M593" s="5">
        <v>19.187637511600439</v>
      </c>
      <c r="N593" s="5">
        <v>19.187637511600439</v>
      </c>
      <c r="O593" s="5">
        <v>82.538196788221697</v>
      </c>
      <c r="P593" s="5">
        <v>2.953927856</v>
      </c>
      <c r="Q593" s="5">
        <v>3.483016756</v>
      </c>
      <c r="R593" s="5">
        <v>11.795999999999999</v>
      </c>
      <c r="S593" s="5">
        <v>4.4480000000000004</v>
      </c>
      <c r="T593" s="5">
        <v>9.5719999999999992</v>
      </c>
      <c r="U593" s="5">
        <v>12.140772038107746</v>
      </c>
      <c r="V593" s="5">
        <v>12.140772038107746</v>
      </c>
      <c r="W593" s="5">
        <v>776.0832517196385</v>
      </c>
      <c r="X593" s="5">
        <v>781.08324171963852</v>
      </c>
      <c r="Y593" s="5">
        <v>-1.27</v>
      </c>
      <c r="Z593" s="5">
        <v>-1.6</v>
      </c>
      <c r="AA593" s="5">
        <v>11.795999999999999</v>
      </c>
      <c r="AB593" s="5">
        <v>3.4104321218244</v>
      </c>
      <c r="AC593" s="5">
        <v>4.0076651999149782</v>
      </c>
      <c r="AD593" s="5">
        <v>2.0419287260971113</v>
      </c>
    </row>
    <row r="594" spans="1:30" x14ac:dyDescent="0.25">
      <c r="A594" s="32" t="s">
        <v>29</v>
      </c>
      <c r="B594" s="32">
        <v>2019</v>
      </c>
      <c r="C594" s="32">
        <v>8</v>
      </c>
      <c r="D594" s="32" t="s">
        <v>9757</v>
      </c>
      <c r="E594" s="32" t="s">
        <v>9758</v>
      </c>
      <c r="F594" s="32">
        <v>21.3</v>
      </c>
      <c r="G594" s="32">
        <v>69</v>
      </c>
      <c r="H594" s="32">
        <v>10</v>
      </c>
      <c r="I594" s="32">
        <v>0</v>
      </c>
      <c r="J594" s="60"/>
      <c r="K594" s="5">
        <v>15.365769959749077</v>
      </c>
      <c r="L594" s="60"/>
      <c r="M594" s="5">
        <v>17.761460678032634</v>
      </c>
      <c r="N594" s="5">
        <v>19.132722705749789</v>
      </c>
      <c r="O594" s="5">
        <v>83.766190192914465</v>
      </c>
      <c r="P594" s="5">
        <v>3.483016756</v>
      </c>
      <c r="Q594" s="5">
        <v>4.4562600200000002</v>
      </c>
      <c r="R594" s="5">
        <v>15.334</v>
      </c>
      <c r="S594" s="5">
        <v>7.0760000000000005</v>
      </c>
      <c r="T594" s="5">
        <v>11.795999999999999</v>
      </c>
      <c r="U594" s="5">
        <v>14.379140533917226</v>
      </c>
      <c r="V594" s="5">
        <v>14.379140533917226</v>
      </c>
      <c r="W594" s="5">
        <v>771.75247959881392</v>
      </c>
      <c r="X594" s="5">
        <v>776.75246959881395</v>
      </c>
      <c r="Y594" s="5">
        <v>-1.27</v>
      </c>
      <c r="Z594" s="5">
        <v>-1.6</v>
      </c>
      <c r="AA594" s="5">
        <v>15.334</v>
      </c>
      <c r="AB594" s="5">
        <v>2.9524888473885005</v>
      </c>
      <c r="AC594" s="5">
        <v>5.16209211586387</v>
      </c>
      <c r="AD594" s="5">
        <v>1.9180763023446457</v>
      </c>
    </row>
    <row r="595" spans="1:30" x14ac:dyDescent="0.25">
      <c r="A595" s="32" t="s">
        <v>29</v>
      </c>
      <c r="B595" s="32">
        <v>2019</v>
      </c>
      <c r="C595" s="32">
        <v>8</v>
      </c>
      <c r="D595" s="32" t="s">
        <v>9759</v>
      </c>
      <c r="E595" s="32" t="s">
        <v>9760</v>
      </c>
      <c r="F595" s="32">
        <v>24.7</v>
      </c>
      <c r="G595" s="32">
        <v>62</v>
      </c>
      <c r="H595" s="32">
        <v>19</v>
      </c>
      <c r="I595" s="32">
        <v>0</v>
      </c>
      <c r="J595" s="60"/>
      <c r="K595" s="5">
        <v>16.915137243406623</v>
      </c>
      <c r="L595" s="60"/>
      <c r="M595" s="5">
        <v>15.572967955140948</v>
      </c>
      <c r="N595" s="5">
        <v>17.707016569555254</v>
      </c>
      <c r="O595" s="5">
        <v>85.692413070167746</v>
      </c>
      <c r="P595" s="5">
        <v>4.4562600200000002</v>
      </c>
      <c r="Q595" s="5">
        <v>5.8303494440000003</v>
      </c>
      <c r="R595" s="5">
        <v>19.484000000000002</v>
      </c>
      <c r="S595" s="5">
        <v>8.3000000000000007</v>
      </c>
      <c r="T595" s="5">
        <v>15.334</v>
      </c>
      <c r="U595" s="5">
        <v>17.940164678979599</v>
      </c>
      <c r="V595" s="5">
        <v>17.940164678979599</v>
      </c>
      <c r="W595" s="5">
        <v>764.91239885615926</v>
      </c>
      <c r="X595" s="5">
        <v>769.91238885615928</v>
      </c>
      <c r="Y595" s="5">
        <v>-1.27</v>
      </c>
      <c r="Z595" s="5">
        <v>-1.6</v>
      </c>
      <c r="AA595" s="5">
        <v>19.484000000000002</v>
      </c>
      <c r="AB595" s="5">
        <v>6.0410221545885516</v>
      </c>
      <c r="AC595" s="5">
        <v>6.670519677650443</v>
      </c>
      <c r="AD595" s="5">
        <v>5.3247391357585547</v>
      </c>
    </row>
    <row r="596" spans="1:30" x14ac:dyDescent="0.25">
      <c r="A596" s="32" t="s">
        <v>29</v>
      </c>
      <c r="B596" s="32">
        <v>2019</v>
      </c>
      <c r="C596" s="32">
        <v>8</v>
      </c>
      <c r="D596" s="32" t="s">
        <v>9761</v>
      </c>
      <c r="E596" s="32" t="s">
        <v>9762</v>
      </c>
      <c r="F596" s="32">
        <v>13.7</v>
      </c>
      <c r="G596" s="32">
        <v>69</v>
      </c>
      <c r="H596" s="32">
        <v>21</v>
      </c>
      <c r="I596" s="32">
        <v>0</v>
      </c>
      <c r="J596" s="60"/>
      <c r="K596" s="5">
        <v>8.1071378066326663</v>
      </c>
      <c r="L596" s="60"/>
      <c r="M596" s="5">
        <v>16.490687689412017</v>
      </c>
      <c r="N596" s="5">
        <v>15.519246139826585</v>
      </c>
      <c r="O596" s="5">
        <v>84.878402544451376</v>
      </c>
      <c r="P596" s="5">
        <v>5.8303494440000003</v>
      </c>
      <c r="Q596" s="5">
        <v>6.4733851720000004</v>
      </c>
      <c r="R596" s="5">
        <v>21.654000000000003</v>
      </c>
      <c r="S596" s="5">
        <v>4.34</v>
      </c>
      <c r="T596" s="5">
        <v>19.484000000000002</v>
      </c>
      <c r="U596" s="5">
        <v>22.117434054077691</v>
      </c>
      <c r="V596" s="5">
        <v>22.117434054077691</v>
      </c>
      <c r="W596" s="5">
        <v>756.96585181536375</v>
      </c>
      <c r="X596" s="5">
        <v>761.96584181536377</v>
      </c>
      <c r="Y596" s="5">
        <v>-1.27</v>
      </c>
      <c r="Z596" s="5">
        <v>-1.6</v>
      </c>
      <c r="AA596" s="5">
        <v>21.654000000000003</v>
      </c>
      <c r="AB596" s="5">
        <v>5.9696258782476264</v>
      </c>
      <c r="AC596" s="5">
        <v>7.4093066320970697</v>
      </c>
      <c r="AD596" s="5">
        <v>5.535988717624666</v>
      </c>
    </row>
    <row r="597" spans="1:30" x14ac:dyDescent="0.25">
      <c r="A597" s="32" t="s">
        <v>29</v>
      </c>
      <c r="B597" s="32">
        <v>2019</v>
      </c>
      <c r="C597" s="32">
        <v>8</v>
      </c>
      <c r="D597" s="32" t="s">
        <v>9763</v>
      </c>
      <c r="E597" s="32" t="s">
        <v>9764</v>
      </c>
      <c r="F597" s="32">
        <v>9.6999999999999993</v>
      </c>
      <c r="G597" s="32">
        <v>60</v>
      </c>
      <c r="H597" s="32">
        <v>21</v>
      </c>
      <c r="I597" s="32">
        <v>0</v>
      </c>
      <c r="J597" s="60"/>
      <c r="K597" s="5">
        <v>2.3074059650399681</v>
      </c>
      <c r="L597" s="60"/>
      <c r="M597" s="5">
        <v>16.436662988608184</v>
      </c>
      <c r="N597" s="5">
        <v>16.436662988608184</v>
      </c>
      <c r="O597" s="5">
        <v>84.926069123917998</v>
      </c>
      <c r="P597" s="5">
        <v>6.4733851720000004</v>
      </c>
      <c r="Q597" s="5">
        <v>7.0788590920000001</v>
      </c>
      <c r="R597" s="5">
        <v>23.104000000000003</v>
      </c>
      <c r="S597" s="5">
        <v>2.9</v>
      </c>
      <c r="T597" s="5">
        <v>21.654000000000003</v>
      </c>
      <c r="U597" s="5">
        <v>24.301806773260594</v>
      </c>
      <c r="V597" s="5">
        <v>24.301806773260594</v>
      </c>
      <c r="W597" s="5">
        <v>752.84337944040567</v>
      </c>
      <c r="X597" s="5">
        <v>757.8433694404057</v>
      </c>
      <c r="Y597" s="5">
        <v>-1.27</v>
      </c>
      <c r="Z597" s="5">
        <v>-1.6</v>
      </c>
      <c r="AA597" s="5">
        <v>23.104000000000003</v>
      </c>
      <c r="AB597" s="5">
        <v>6.0087699794741374</v>
      </c>
      <c r="AC597" s="5">
        <v>8.0169294032537266</v>
      </c>
      <c r="AD597" s="5">
        <v>5.7908041602222218</v>
      </c>
    </row>
    <row r="598" spans="1:30" x14ac:dyDescent="0.25">
      <c r="A598" s="32" t="s">
        <v>29</v>
      </c>
      <c r="B598" s="32">
        <v>2019</v>
      </c>
      <c r="C598" s="32">
        <v>8</v>
      </c>
      <c r="D598" s="32" t="s">
        <v>9765</v>
      </c>
      <c r="E598" s="32" t="s">
        <v>9766</v>
      </c>
      <c r="F598" s="32">
        <v>11.1</v>
      </c>
      <c r="G598" s="32">
        <v>68</v>
      </c>
      <c r="H598" s="32">
        <v>5</v>
      </c>
      <c r="I598" s="32">
        <v>0</v>
      </c>
      <c r="J598" s="60"/>
      <c r="K598" s="5">
        <v>5.4116765723413058</v>
      </c>
      <c r="L598" s="60"/>
      <c r="M598" s="5">
        <v>16.79944830827414</v>
      </c>
      <c r="N598" s="5">
        <v>16.382656118191267</v>
      </c>
      <c r="O598" s="5">
        <v>84.606582331762894</v>
      </c>
      <c r="P598" s="5">
        <v>7.0788590920000001</v>
      </c>
      <c r="Q598" s="5">
        <v>7.6260281159999996</v>
      </c>
      <c r="R598" s="5">
        <v>24.806000000000001</v>
      </c>
      <c r="S598" s="5">
        <v>3.4039999999999995</v>
      </c>
      <c r="T598" s="5">
        <v>23.104000000000003</v>
      </c>
      <c r="U598" s="5">
        <v>25.761454503161819</v>
      </c>
      <c r="V598" s="5">
        <v>25.761454503161819</v>
      </c>
      <c r="W598" s="5">
        <v>750.10117048278084</v>
      </c>
      <c r="X598" s="5">
        <v>755.10116048278087</v>
      </c>
      <c r="Y598" s="5">
        <v>-1.27</v>
      </c>
      <c r="Z598" s="5">
        <v>-1.6</v>
      </c>
      <c r="AA598" s="5">
        <v>24.806000000000001</v>
      </c>
      <c r="AB598" s="5">
        <v>2.568948122420406</v>
      </c>
      <c r="AC598" s="5">
        <v>8.6239634545052741</v>
      </c>
      <c r="AD598" s="5">
        <v>2.2655632237034165</v>
      </c>
    </row>
    <row r="599" spans="1:30" x14ac:dyDescent="0.25">
      <c r="A599" s="32" t="s">
        <v>29</v>
      </c>
      <c r="B599" s="32">
        <v>2019</v>
      </c>
      <c r="C599" s="32">
        <v>8</v>
      </c>
      <c r="D599" s="32" t="s">
        <v>9767</v>
      </c>
      <c r="E599" s="32" t="s">
        <v>9768</v>
      </c>
      <c r="F599" s="32">
        <v>12.2</v>
      </c>
      <c r="G599" s="32">
        <v>71</v>
      </c>
      <c r="H599" s="32">
        <v>12</v>
      </c>
      <c r="I599" s="32">
        <v>0</v>
      </c>
      <c r="J599" s="60"/>
      <c r="K599" s="5">
        <v>7.0891695416422325</v>
      </c>
      <c r="L599" s="60"/>
      <c r="M599" s="5">
        <v>17.262746637372235</v>
      </c>
      <c r="N599" s="5">
        <v>16.745321703688909</v>
      </c>
      <c r="O599" s="5">
        <v>84.20062815568707</v>
      </c>
      <c r="P599" s="5">
        <v>7.6260281159999996</v>
      </c>
      <c r="Q599" s="5">
        <v>8.1666098080000005</v>
      </c>
      <c r="R599" s="5">
        <v>26.706</v>
      </c>
      <c r="S599" s="5">
        <v>3.7999999999999994</v>
      </c>
      <c r="T599" s="5">
        <v>24.806000000000001</v>
      </c>
      <c r="U599" s="5">
        <v>27.474823949325998</v>
      </c>
      <c r="V599" s="5">
        <v>27.474823949325998</v>
      </c>
      <c r="W599" s="5">
        <v>746.89504092281857</v>
      </c>
      <c r="X599" s="5">
        <v>751.89503092281859</v>
      </c>
      <c r="Y599" s="5">
        <v>-1.27</v>
      </c>
      <c r="Z599" s="5">
        <v>-1.6</v>
      </c>
      <c r="AA599" s="5">
        <v>26.706</v>
      </c>
      <c r="AB599" s="5">
        <v>3.4600902206811184</v>
      </c>
      <c r="AC599" s="5">
        <v>9.2566127877924664</v>
      </c>
      <c r="AD599" s="5">
        <v>3.4972863740060158</v>
      </c>
    </row>
    <row r="600" spans="1:30" x14ac:dyDescent="0.25">
      <c r="A600" s="32" t="s">
        <v>29</v>
      </c>
      <c r="B600" s="32">
        <v>2019</v>
      </c>
      <c r="C600" s="32">
        <v>8</v>
      </c>
      <c r="D600" s="32" t="s">
        <v>9769</v>
      </c>
      <c r="E600" s="32" t="s">
        <v>9770</v>
      </c>
      <c r="F600" s="32">
        <v>9.6999999999999993</v>
      </c>
      <c r="G600" s="32">
        <v>85</v>
      </c>
      <c r="H600" s="32">
        <v>4</v>
      </c>
      <c r="I600" s="32">
        <v>0</v>
      </c>
      <c r="J600" s="60"/>
      <c r="K600" s="5">
        <v>7.2908818680614447</v>
      </c>
      <c r="L600" s="60"/>
      <c r="M600" s="5">
        <v>20.188217066911047</v>
      </c>
      <c r="N600" s="5">
        <v>17.208467125166127</v>
      </c>
      <c r="O600" s="5">
        <v>81.689149476112092</v>
      </c>
      <c r="P600" s="5">
        <v>8.1666098080000005</v>
      </c>
      <c r="Q600" s="5">
        <v>8.3936625280000001</v>
      </c>
      <c r="R600" s="5">
        <v>28.155999999999999</v>
      </c>
      <c r="S600" s="5">
        <v>2.9</v>
      </c>
      <c r="T600" s="5">
        <v>26.706</v>
      </c>
      <c r="U600" s="5">
        <v>29.387573707275255</v>
      </c>
      <c r="V600" s="5">
        <v>29.387573707275255</v>
      </c>
      <c r="W600" s="5">
        <v>743.33200842735289</v>
      </c>
      <c r="X600" s="5">
        <v>748.33199842735291</v>
      </c>
      <c r="Y600" s="5">
        <v>-1.27</v>
      </c>
      <c r="Z600" s="5">
        <v>-1.6</v>
      </c>
      <c r="AA600" s="5">
        <v>28.155999999999999</v>
      </c>
      <c r="AB600" s="5">
        <v>1.6798927786662463</v>
      </c>
      <c r="AC600" s="5">
        <v>9.618689879591658</v>
      </c>
      <c r="AD600" s="5">
        <v>0.99242103620504263</v>
      </c>
    </row>
    <row r="601" spans="1:30" x14ac:dyDescent="0.25">
      <c r="A601" s="32" t="s">
        <v>29</v>
      </c>
      <c r="B601" s="32">
        <v>2019</v>
      </c>
      <c r="C601" s="32">
        <v>8</v>
      </c>
      <c r="D601" s="32" t="s">
        <v>9771</v>
      </c>
      <c r="E601" s="32" t="s">
        <v>9772</v>
      </c>
      <c r="F601" s="32">
        <v>15.4</v>
      </c>
      <c r="G601" s="32">
        <v>61</v>
      </c>
      <c r="H601" s="32">
        <v>9</v>
      </c>
      <c r="I601" s="32">
        <v>0</v>
      </c>
      <c r="J601" s="60"/>
      <c r="K601" s="5">
        <v>7.9105842533867392</v>
      </c>
      <c r="L601" s="60"/>
      <c r="M601" s="5">
        <v>17.845312277698753</v>
      </c>
      <c r="N601" s="5">
        <v>20.132972028401049</v>
      </c>
      <c r="O601" s="5">
        <v>83.693403519606605</v>
      </c>
      <c r="P601" s="5">
        <v>8.3936625280000001</v>
      </c>
      <c r="Q601" s="5">
        <v>9.295566388000001</v>
      </c>
      <c r="R601" s="5">
        <v>30.631999999999998</v>
      </c>
      <c r="S601" s="5">
        <v>4.952</v>
      </c>
      <c r="T601" s="5">
        <v>28.155999999999999</v>
      </c>
      <c r="U601" s="5">
        <v>30.847344887072641</v>
      </c>
      <c r="V601" s="5">
        <v>30.847344887072641</v>
      </c>
      <c r="W601" s="5">
        <v>740.62421577241412</v>
      </c>
      <c r="X601" s="5">
        <v>745.62420577241414</v>
      </c>
      <c r="Y601" s="5">
        <v>-1.27</v>
      </c>
      <c r="Z601" s="5">
        <v>-1.6</v>
      </c>
      <c r="AA601" s="5">
        <v>30.631999999999998</v>
      </c>
      <c r="AB601" s="5">
        <v>2.7805835159411214</v>
      </c>
      <c r="AC601" s="5">
        <v>10.571262228241487</v>
      </c>
      <c r="AD601" s="5">
        <v>2.9253021777708748</v>
      </c>
    </row>
    <row r="602" spans="1:30" x14ac:dyDescent="0.25">
      <c r="A602" s="32" t="s">
        <v>29</v>
      </c>
      <c r="B602" s="32">
        <v>2019</v>
      </c>
      <c r="C602" s="32">
        <v>8</v>
      </c>
      <c r="D602" s="32" t="s">
        <v>9773</v>
      </c>
      <c r="E602" s="32" t="s">
        <v>9774</v>
      </c>
      <c r="F602" s="32">
        <v>17.100000000000001</v>
      </c>
      <c r="G602" s="32">
        <v>71</v>
      </c>
      <c r="H602" s="32">
        <v>16</v>
      </c>
      <c r="I602" s="32">
        <v>0</v>
      </c>
      <c r="J602" s="60"/>
      <c r="K602" s="5">
        <v>11.787071124592591</v>
      </c>
      <c r="L602" s="60"/>
      <c r="M602" s="5">
        <v>17.790840494723554</v>
      </c>
      <c r="N602" s="5">
        <v>17.790840494723554</v>
      </c>
      <c r="O602" s="5">
        <v>83.7406788712359</v>
      </c>
      <c r="P602" s="5">
        <v>9.295566388000001</v>
      </c>
      <c r="Q602" s="5">
        <v>10.035309756000002</v>
      </c>
      <c r="R602" s="5">
        <v>33.414000000000001</v>
      </c>
      <c r="S602" s="5">
        <v>5.5640000000000001</v>
      </c>
      <c r="T602" s="5">
        <v>30.631999999999998</v>
      </c>
      <c r="U602" s="5">
        <v>33.340112676280306</v>
      </c>
      <c r="V602" s="5">
        <v>33.340112676280306</v>
      </c>
      <c r="W602" s="5">
        <v>736.02305721594348</v>
      </c>
      <c r="X602" s="5">
        <v>741.02304721594351</v>
      </c>
      <c r="Y602" s="5">
        <v>-1.27</v>
      </c>
      <c r="Z602" s="5">
        <v>-1.6</v>
      </c>
      <c r="AA602" s="5">
        <v>33.414000000000001</v>
      </c>
      <c r="AB602" s="5">
        <v>3.9810992215592247</v>
      </c>
      <c r="AC602" s="5">
        <v>11.463480477753919</v>
      </c>
      <c r="AD602" s="5">
        <v>4.6396368230804237</v>
      </c>
    </row>
    <row r="603" spans="1:30" x14ac:dyDescent="0.25">
      <c r="A603" s="32" t="s">
        <v>29</v>
      </c>
      <c r="B603" s="32">
        <v>2019</v>
      </c>
      <c r="C603" s="32">
        <v>8</v>
      </c>
      <c r="D603" s="32" t="s">
        <v>9775</v>
      </c>
      <c r="E603" s="32" t="s">
        <v>9776</v>
      </c>
      <c r="F603" s="32">
        <v>18.3</v>
      </c>
      <c r="G603" s="32">
        <v>74</v>
      </c>
      <c r="H603" s="32">
        <v>15</v>
      </c>
      <c r="I603" s="32">
        <v>0</v>
      </c>
      <c r="J603" s="60"/>
      <c r="K603" s="5">
        <v>13.570290585288628</v>
      </c>
      <c r="L603" s="60"/>
      <c r="M603" s="5">
        <v>17.736386689690889</v>
      </c>
      <c r="N603" s="5">
        <v>17.736386689690889</v>
      </c>
      <c r="O603" s="5">
        <v>83.787969830838847</v>
      </c>
      <c r="P603" s="5">
        <v>10.035309756000002</v>
      </c>
      <c r="Q603" s="5">
        <v>10.742256620000003</v>
      </c>
      <c r="R603" s="5">
        <v>36.411999999999999</v>
      </c>
      <c r="S603" s="5">
        <v>5.9960000000000004</v>
      </c>
      <c r="T603" s="5">
        <v>33.414000000000001</v>
      </c>
      <c r="U603" s="5">
        <v>36.141077825832177</v>
      </c>
      <c r="V603" s="5">
        <v>36.141077825832177</v>
      </c>
      <c r="W603" s="5">
        <v>730.88712283730365</v>
      </c>
      <c r="X603" s="5">
        <v>735.88711283730368</v>
      </c>
      <c r="Y603" s="5">
        <v>-1.27</v>
      </c>
      <c r="Z603" s="5">
        <v>-1.6</v>
      </c>
      <c r="AA603" s="5">
        <v>36.411999999999999</v>
      </c>
      <c r="AB603" s="5">
        <v>3.8092358410979816</v>
      </c>
      <c r="AC603" s="5">
        <v>12.364837331207267</v>
      </c>
      <c r="AD603" s="5">
        <v>4.6331973971486988</v>
      </c>
    </row>
    <row r="604" spans="1:30" x14ac:dyDescent="0.25">
      <c r="A604" s="32" t="s">
        <v>29</v>
      </c>
      <c r="B604" s="32">
        <v>2019</v>
      </c>
      <c r="C604" s="32">
        <v>8</v>
      </c>
      <c r="D604" s="32" t="s">
        <v>9777</v>
      </c>
      <c r="E604" s="32" t="s">
        <v>9778</v>
      </c>
      <c r="F604" s="32">
        <v>19.399999999999999</v>
      </c>
      <c r="G604" s="32">
        <v>85</v>
      </c>
      <c r="H604" s="32">
        <v>9</v>
      </c>
      <c r="I604" s="32">
        <v>44</v>
      </c>
      <c r="J604" s="60"/>
      <c r="K604" s="5">
        <v>16.790844304551143</v>
      </c>
      <c r="L604" s="60"/>
      <c r="M604" s="5">
        <v>108.84664479391175</v>
      </c>
      <c r="N604" s="5">
        <v>195.03927549213984</v>
      </c>
      <c r="O604" s="5">
        <v>32.801150905617931</v>
      </c>
      <c r="P604" s="5">
        <v>4.1845751289010513</v>
      </c>
      <c r="Q604" s="5">
        <v>4.6155548289010513</v>
      </c>
      <c r="R604" s="5">
        <v>3.1959999999999997</v>
      </c>
      <c r="S604" s="5">
        <v>6.3919999999999995</v>
      </c>
      <c r="T604" s="5">
        <v>0</v>
      </c>
      <c r="U604" s="5">
        <v>0</v>
      </c>
      <c r="V604" s="5">
        <v>-33.171495610175675</v>
      </c>
      <c r="W604" s="5">
        <v>869.17150662303413</v>
      </c>
      <c r="X604" s="5">
        <v>730.3922566230342</v>
      </c>
      <c r="Y604" s="5">
        <v>35.249999999999993</v>
      </c>
      <c r="Z604" s="5">
        <v>-1.6</v>
      </c>
      <c r="AA604" s="5">
        <v>3.1959999999999997</v>
      </c>
      <c r="AB604" s="5">
        <v>1.129099926104527E-2</v>
      </c>
      <c r="AC604" s="5">
        <v>4.0908590270408878</v>
      </c>
      <c r="AD604" s="5">
        <v>4.4675505267592419E-3</v>
      </c>
    </row>
    <row r="605" spans="1:30" x14ac:dyDescent="0.25">
      <c r="A605" s="32" t="s">
        <v>29</v>
      </c>
      <c r="B605" s="32">
        <v>2019</v>
      </c>
      <c r="C605" s="32">
        <v>8</v>
      </c>
      <c r="D605" s="32" t="s">
        <v>9779</v>
      </c>
      <c r="E605" s="32" t="s">
        <v>9780</v>
      </c>
      <c r="F605" s="32">
        <v>22.2</v>
      </c>
      <c r="G605" s="32">
        <v>76</v>
      </c>
      <c r="H605" s="32">
        <v>19</v>
      </c>
      <c r="I605" s="32">
        <v>0</v>
      </c>
      <c r="J605" s="60"/>
      <c r="K605" s="5">
        <v>17.746618056208618</v>
      </c>
      <c r="L605" s="60"/>
      <c r="M605" s="5">
        <v>43.583212419226143</v>
      </c>
      <c r="N605" s="5">
        <v>108.76213880537888</v>
      </c>
      <c r="O605" s="5">
        <v>64.375679103610437</v>
      </c>
      <c r="P605" s="5">
        <v>4.6155548289010513</v>
      </c>
      <c r="Q605" s="5">
        <v>5.3993071809010518</v>
      </c>
      <c r="R605" s="5">
        <v>6.8959999999999999</v>
      </c>
      <c r="S605" s="5">
        <v>7.4</v>
      </c>
      <c r="T605" s="5">
        <v>3.1959999999999997</v>
      </c>
      <c r="U605" s="5">
        <v>5.7240217877311945</v>
      </c>
      <c r="V605" s="5">
        <v>5.7240217877311945</v>
      </c>
      <c r="W605" s="5">
        <v>788.63347816464864</v>
      </c>
      <c r="X605" s="5">
        <v>793.63346816464866</v>
      </c>
      <c r="Y605" s="5">
        <v>-1.27</v>
      </c>
      <c r="Z605" s="5">
        <v>-1.6</v>
      </c>
      <c r="AA605" s="5">
        <v>6.8959999999999999</v>
      </c>
      <c r="AB605" s="5">
        <v>1.338727797068419</v>
      </c>
      <c r="AC605" s="5">
        <v>5.0986434292870442</v>
      </c>
      <c r="AD605" s="5">
        <v>0.58078381787878508</v>
      </c>
    </row>
    <row r="606" spans="1:30" x14ac:dyDescent="0.25">
      <c r="A606" s="32" t="s">
        <v>29</v>
      </c>
      <c r="B606" s="32">
        <v>2019</v>
      </c>
      <c r="C606" s="32">
        <v>8</v>
      </c>
      <c r="D606" s="32" t="s">
        <v>9781</v>
      </c>
      <c r="E606" s="32" t="s">
        <v>9782</v>
      </c>
      <c r="F606" s="32">
        <v>24.2</v>
      </c>
      <c r="G606" s="32">
        <v>71</v>
      </c>
      <c r="H606" s="32">
        <v>15</v>
      </c>
      <c r="I606" s="32">
        <v>0</v>
      </c>
      <c r="J606" s="60"/>
      <c r="K606" s="5">
        <v>18.587868108454689</v>
      </c>
      <c r="L606" s="60"/>
      <c r="M606" s="5">
        <v>23.469597197669934</v>
      </c>
      <c r="N606" s="5">
        <v>43.520246064115554</v>
      </c>
      <c r="O606" s="5">
        <v>78.974575366974946</v>
      </c>
      <c r="P606" s="5">
        <v>5.3993071809010518</v>
      </c>
      <c r="Q606" s="5">
        <v>6.4276317529010516</v>
      </c>
      <c r="R606" s="5">
        <v>10.956</v>
      </c>
      <c r="S606" s="5">
        <v>8.1199999999999992</v>
      </c>
      <c r="T606" s="5">
        <v>6.8959999999999999</v>
      </c>
      <c r="U606" s="5">
        <v>9.4475895639027563</v>
      </c>
      <c r="V606" s="5">
        <v>9.4475895639027563</v>
      </c>
      <c r="W606" s="5">
        <v>781.32621677029624</v>
      </c>
      <c r="X606" s="5">
        <v>786.32620677029627</v>
      </c>
      <c r="Y606" s="5">
        <v>-1.27</v>
      </c>
      <c r="Z606" s="5">
        <v>-1.6</v>
      </c>
      <c r="AA606" s="5">
        <v>10.956</v>
      </c>
      <c r="AB606" s="5">
        <v>2.1873473722230496</v>
      </c>
      <c r="AC606" s="5">
        <v>6.25134493371133</v>
      </c>
      <c r="AD606" s="5">
        <v>1.2176803141670176</v>
      </c>
    </row>
    <row r="607" spans="1:30" x14ac:dyDescent="0.25">
      <c r="A607" s="32" t="s">
        <v>29</v>
      </c>
      <c r="B607" s="32">
        <v>2019</v>
      </c>
      <c r="C607" s="32">
        <v>8</v>
      </c>
      <c r="D607" s="32" t="s">
        <v>9783</v>
      </c>
      <c r="E607" s="32" t="s">
        <v>9784</v>
      </c>
      <c r="F607" s="32">
        <v>26.1</v>
      </c>
      <c r="G607" s="32">
        <v>70</v>
      </c>
      <c r="H607" s="32">
        <v>27</v>
      </c>
      <c r="I607" s="32">
        <v>0</v>
      </c>
      <c r="J607" s="60"/>
      <c r="K607" s="5">
        <v>20.177395821698742</v>
      </c>
      <c r="L607" s="60"/>
      <c r="M607" s="5">
        <v>17.597203231729267</v>
      </c>
      <c r="N607" s="5">
        <v>23.413269167926348</v>
      </c>
      <c r="O607" s="5">
        <v>83.908987146268117</v>
      </c>
      <c r="P607" s="5">
        <v>6.4276317529010516</v>
      </c>
      <c r="Q607" s="5">
        <v>7.5713047129010516</v>
      </c>
      <c r="R607" s="5">
        <v>15.358000000000001</v>
      </c>
      <c r="S607" s="5">
        <v>8.8040000000000003</v>
      </c>
      <c r="T607" s="5">
        <v>10.956</v>
      </c>
      <c r="U607" s="5">
        <v>13.533704132617498</v>
      </c>
      <c r="V607" s="5">
        <v>13.533704132617498</v>
      </c>
      <c r="W607" s="5">
        <v>773.385373723714</v>
      </c>
      <c r="X607" s="5">
        <v>778.38536372371402</v>
      </c>
      <c r="Y607" s="5">
        <v>-1.27</v>
      </c>
      <c r="Z607" s="5">
        <v>-1.6</v>
      </c>
      <c r="AA607" s="5">
        <v>15.358000000000001</v>
      </c>
      <c r="AB607" s="5">
        <v>7.0853902934398727</v>
      </c>
      <c r="AC607" s="5">
        <v>7.4738864794062065</v>
      </c>
      <c r="AD607" s="5">
        <v>6.5507216911486754</v>
      </c>
    </row>
    <row r="608" spans="1:30" x14ac:dyDescent="0.25">
      <c r="A608" s="32" t="s">
        <v>29</v>
      </c>
      <c r="B608" s="32">
        <v>2019</v>
      </c>
      <c r="C608" s="32">
        <v>8</v>
      </c>
      <c r="D608" s="32" t="s">
        <v>9785</v>
      </c>
      <c r="E608" s="32" t="s">
        <v>9786</v>
      </c>
      <c r="F608" s="32">
        <v>11.2</v>
      </c>
      <c r="G608" s="32">
        <v>94</v>
      </c>
      <c r="H608" s="32">
        <v>7</v>
      </c>
      <c r="I608" s="32">
        <v>55</v>
      </c>
      <c r="J608" s="60"/>
      <c r="K608" s="5">
        <v>10.255730624630363</v>
      </c>
      <c r="L608" s="60"/>
      <c r="M608" s="5">
        <v>163.01588151997777</v>
      </c>
      <c r="N608" s="5">
        <v>197.75148139838049</v>
      </c>
      <c r="O608" s="5">
        <v>16.683720460095202</v>
      </c>
      <c r="P608" s="5">
        <v>2.8488789929708083</v>
      </c>
      <c r="Q608" s="5">
        <v>2.9523141209708084</v>
      </c>
      <c r="R608" s="5">
        <v>1.72</v>
      </c>
      <c r="S608" s="5">
        <v>3.44</v>
      </c>
      <c r="T608" s="5">
        <v>0</v>
      </c>
      <c r="U608" s="5">
        <v>0</v>
      </c>
      <c r="V608" s="5">
        <v>-66.455805493066677</v>
      </c>
      <c r="W608" s="5">
        <v>944.59025549864259</v>
      </c>
      <c r="X608" s="5">
        <v>769.86619549864258</v>
      </c>
      <c r="Y608" s="5">
        <v>44.379999999999995</v>
      </c>
      <c r="Z608" s="5">
        <v>-1.6</v>
      </c>
      <c r="AA608" s="5">
        <v>1.72</v>
      </c>
      <c r="AB608" s="5">
        <v>4.796600040917904E-5</v>
      </c>
      <c r="AC608" s="5">
        <v>2.378115328353327</v>
      </c>
      <c r="AD608" s="5">
        <v>1.5644940148471322E-5</v>
      </c>
    </row>
    <row r="609" spans="1:30" x14ac:dyDescent="0.25">
      <c r="A609" s="32" t="s">
        <v>29</v>
      </c>
      <c r="B609" s="32">
        <v>2019</v>
      </c>
      <c r="C609" s="32">
        <v>8</v>
      </c>
      <c r="D609" s="32" t="s">
        <v>9787</v>
      </c>
      <c r="E609" s="32" t="s">
        <v>9788</v>
      </c>
      <c r="F609" s="32">
        <v>16.5</v>
      </c>
      <c r="G609" s="32">
        <v>57</v>
      </c>
      <c r="H609" s="32">
        <v>12</v>
      </c>
      <c r="I609" s="32">
        <v>4.5</v>
      </c>
      <c r="J609" s="60"/>
      <c r="K609" s="5">
        <v>7.9470946766702184</v>
      </c>
      <c r="L609" s="60"/>
      <c r="M609" s="5">
        <v>72.640430100900744</v>
      </c>
      <c r="N609" s="5">
        <v>208.3814484445052</v>
      </c>
      <c r="O609" s="5">
        <v>48.002518936816656</v>
      </c>
      <c r="P609" s="5">
        <v>1.1263938219827094</v>
      </c>
      <c r="Q609" s="5">
        <v>2.1870944299827095</v>
      </c>
      <c r="R609" s="5">
        <v>2.6740000000000004</v>
      </c>
      <c r="S609" s="5">
        <v>5.3480000000000008</v>
      </c>
      <c r="T609" s="5">
        <v>0</v>
      </c>
      <c r="U609" s="5">
        <v>0</v>
      </c>
      <c r="V609" s="5">
        <v>-3.1238156101646029</v>
      </c>
      <c r="W609" s="5">
        <v>806.27209041045285</v>
      </c>
      <c r="X609" s="5">
        <v>796.56738541045286</v>
      </c>
      <c r="Y609" s="5">
        <v>2.4649999999999999</v>
      </c>
      <c r="Z609" s="5">
        <v>-1.6</v>
      </c>
      <c r="AA609" s="5">
        <v>2.6740000000000004</v>
      </c>
      <c r="AB609" s="5">
        <v>0.23246517393558214</v>
      </c>
      <c r="AC609" s="5">
        <v>1.8707621776733792</v>
      </c>
      <c r="AD609" s="5">
        <v>7.0647379768997529E-2</v>
      </c>
    </row>
    <row r="610" spans="1:30" x14ac:dyDescent="0.25">
      <c r="A610" s="32" t="s">
        <v>29</v>
      </c>
      <c r="B610" s="32">
        <v>2019</v>
      </c>
      <c r="C610" s="32">
        <v>9</v>
      </c>
      <c r="D610" s="32" t="s">
        <v>9789</v>
      </c>
      <c r="E610" s="32" t="s">
        <v>9790</v>
      </c>
      <c r="F610" s="32">
        <v>18</v>
      </c>
      <c r="G610" s="32">
        <v>52</v>
      </c>
      <c r="H610" s="32">
        <v>20</v>
      </c>
      <c r="I610" s="32">
        <v>0</v>
      </c>
      <c r="J610" s="60"/>
      <c r="K610" s="5">
        <v>7.9928546339806896</v>
      </c>
      <c r="L610" s="60"/>
      <c r="M610" s="5">
        <v>27.005278271849487</v>
      </c>
      <c r="N610" s="5">
        <v>72.567873661506184</v>
      </c>
      <c r="O610" s="5">
        <v>76.164086843108095</v>
      </c>
      <c r="P610" s="5">
        <v>2.1870944299827095</v>
      </c>
      <c r="Q610" s="5">
        <v>3.69777913398271</v>
      </c>
      <c r="R610" s="5">
        <v>5.6180000000000003</v>
      </c>
      <c r="S610" s="5">
        <v>5.8879999999999999</v>
      </c>
      <c r="T610" s="5">
        <v>2.6740000000000004</v>
      </c>
      <c r="U610" s="5">
        <v>5.1987144443478854</v>
      </c>
      <c r="V610" s="5">
        <v>5.1987144443478854</v>
      </c>
      <c r="W610" s="5">
        <v>789.66984592348604</v>
      </c>
      <c r="X610" s="5">
        <v>794.66983592348606</v>
      </c>
      <c r="Y610" s="5">
        <v>-1.27</v>
      </c>
      <c r="Z610" s="5">
        <v>-1.6</v>
      </c>
      <c r="AA610" s="5">
        <v>5.6180000000000003</v>
      </c>
      <c r="AB610" s="5">
        <v>2.2502728917919321</v>
      </c>
      <c r="AC610" s="5">
        <v>3.4721774197825477</v>
      </c>
      <c r="AD610" s="5">
        <v>0.83567183938126</v>
      </c>
    </row>
    <row r="611" spans="1:30" x14ac:dyDescent="0.25">
      <c r="A611" s="32" t="s">
        <v>29</v>
      </c>
      <c r="B611" s="32">
        <v>2019</v>
      </c>
      <c r="C611" s="32">
        <v>9</v>
      </c>
      <c r="D611" s="32" t="s">
        <v>9791</v>
      </c>
      <c r="E611" s="32" t="s">
        <v>9792</v>
      </c>
      <c r="F611" s="32">
        <v>16.100000000000001</v>
      </c>
      <c r="G611" s="32">
        <v>53</v>
      </c>
      <c r="H611" s="32">
        <v>3</v>
      </c>
      <c r="I611" s="32">
        <v>0</v>
      </c>
      <c r="J611" s="60"/>
      <c r="K611" s="5">
        <v>6.5134095698207144</v>
      </c>
      <c r="L611" s="60"/>
      <c r="M611" s="5">
        <v>19.540649722132869</v>
      </c>
      <c r="N611" s="5">
        <v>26.947783321037477</v>
      </c>
      <c r="O611" s="5">
        <v>82.237482967615819</v>
      </c>
      <c r="P611" s="5">
        <v>3.69777913398271</v>
      </c>
      <c r="Q611" s="5">
        <v>5.0298444859827107</v>
      </c>
      <c r="R611" s="5">
        <v>8.2200000000000006</v>
      </c>
      <c r="S611" s="5">
        <v>5.2040000000000006</v>
      </c>
      <c r="T611" s="5">
        <v>5.6180000000000003</v>
      </c>
      <c r="U611" s="5">
        <v>8.1614243125316577</v>
      </c>
      <c r="V611" s="5">
        <v>8.1614243125316577</v>
      </c>
      <c r="W611" s="5">
        <v>783.84254669742313</v>
      </c>
      <c r="X611" s="5">
        <v>788.84253669742316</v>
      </c>
      <c r="Y611" s="5">
        <v>-1.27</v>
      </c>
      <c r="Z611" s="5">
        <v>-1.6</v>
      </c>
      <c r="AA611" s="5">
        <v>8.2200000000000006</v>
      </c>
      <c r="AB611" s="5">
        <v>1.7068182421489941</v>
      </c>
      <c r="AC611" s="5">
        <v>4.8355635410219104</v>
      </c>
      <c r="AD611" s="5">
        <v>0.72372968421809913</v>
      </c>
    </row>
    <row r="612" spans="1:30" x14ac:dyDescent="0.25">
      <c r="A612" s="32" t="s">
        <v>29</v>
      </c>
      <c r="B612" s="32">
        <v>2019</v>
      </c>
      <c r="C612" s="32">
        <v>9</v>
      </c>
      <c r="D612" s="32" t="s">
        <v>9793</v>
      </c>
      <c r="E612" s="32" t="s">
        <v>9794</v>
      </c>
      <c r="F612" s="32">
        <v>11.1</v>
      </c>
      <c r="G612" s="32">
        <v>53</v>
      </c>
      <c r="H612" s="32">
        <v>7</v>
      </c>
      <c r="I612" s="32">
        <v>0</v>
      </c>
      <c r="J612" s="60"/>
      <c r="K612" s="5">
        <v>1.8788996558296867</v>
      </c>
      <c r="L612" s="60"/>
      <c r="M612" s="5">
        <v>17.290562821403928</v>
      </c>
      <c r="N612" s="5">
        <v>19.485618407644342</v>
      </c>
      <c r="O612" s="5">
        <v>84.176327654493022</v>
      </c>
      <c r="P612" s="5">
        <v>5.0298444859827107</v>
      </c>
      <c r="Q612" s="5">
        <v>5.9746815379827103</v>
      </c>
      <c r="R612" s="5">
        <v>9.9220000000000006</v>
      </c>
      <c r="S612" s="5">
        <v>3.4039999999999995</v>
      </c>
      <c r="T612" s="5">
        <v>8.2200000000000006</v>
      </c>
      <c r="U612" s="5">
        <v>10.780076448304451</v>
      </c>
      <c r="V612" s="5">
        <v>10.780076448304451</v>
      </c>
      <c r="W612" s="5">
        <v>778.72777981144759</v>
      </c>
      <c r="X612" s="5">
        <v>783.72776981144762</v>
      </c>
      <c r="Y612" s="5">
        <v>-1.27</v>
      </c>
      <c r="Z612" s="5">
        <v>-1.6</v>
      </c>
      <c r="AA612" s="5">
        <v>9.9220000000000006</v>
      </c>
      <c r="AB612" s="5">
        <v>2.6808484592747321</v>
      </c>
      <c r="AC612" s="5">
        <v>5.7869962394398433</v>
      </c>
      <c r="AD612" s="5">
        <v>1.7737161516496993</v>
      </c>
    </row>
    <row r="613" spans="1:30" x14ac:dyDescent="0.25">
      <c r="A613" s="32" t="s">
        <v>29</v>
      </c>
      <c r="B613" s="32">
        <v>2019</v>
      </c>
      <c r="C613" s="32">
        <v>9</v>
      </c>
      <c r="D613" s="32" t="s">
        <v>9795</v>
      </c>
      <c r="E613" s="32" t="s">
        <v>9796</v>
      </c>
      <c r="F613" s="32">
        <v>13.5</v>
      </c>
      <c r="G613" s="32">
        <v>46</v>
      </c>
      <c r="H613" s="32">
        <v>12</v>
      </c>
      <c r="I613" s="32">
        <v>0</v>
      </c>
      <c r="J613" s="60"/>
      <c r="K613" s="5">
        <v>2.1050275375640073</v>
      </c>
      <c r="L613" s="60"/>
      <c r="M613" s="5">
        <v>15.031545976976073</v>
      </c>
      <c r="N613" s="5">
        <v>17.236274128706015</v>
      </c>
      <c r="O613" s="5">
        <v>86.176969652708948</v>
      </c>
      <c r="P613" s="5">
        <v>5.9746815379827103</v>
      </c>
      <c r="Q613" s="5">
        <v>7.27379128998271</v>
      </c>
      <c r="R613" s="5">
        <v>12.056000000000001</v>
      </c>
      <c r="S613" s="5">
        <v>4.2680000000000007</v>
      </c>
      <c r="T613" s="5">
        <v>9.9220000000000006</v>
      </c>
      <c r="U613" s="5">
        <v>12.493027939494493</v>
      </c>
      <c r="V613" s="5">
        <v>12.493027939494493</v>
      </c>
      <c r="W613" s="5">
        <v>775.40010280437059</v>
      </c>
      <c r="X613" s="5">
        <v>780.40009280437062</v>
      </c>
      <c r="Y613" s="5">
        <v>-1.27</v>
      </c>
      <c r="Z613" s="5">
        <v>-1.6</v>
      </c>
      <c r="AA613" s="5">
        <v>12.056000000000001</v>
      </c>
      <c r="AB613" s="5">
        <v>4.5442627875061472</v>
      </c>
      <c r="AC613" s="5">
        <v>7.0844048225802672</v>
      </c>
      <c r="AD613" s="5">
        <v>4.0794612811516533</v>
      </c>
    </row>
    <row r="614" spans="1:30" x14ac:dyDescent="0.25">
      <c r="A614" s="32" t="s">
        <v>29</v>
      </c>
      <c r="B614" s="32">
        <v>2019</v>
      </c>
      <c r="C614" s="32">
        <v>9</v>
      </c>
      <c r="D614" s="32" t="s">
        <v>9797</v>
      </c>
      <c r="E614" s="32" t="s">
        <v>9798</v>
      </c>
      <c r="F614" s="32">
        <v>11.8</v>
      </c>
      <c r="G614" s="32">
        <v>59</v>
      </c>
      <c r="H614" s="32">
        <v>27</v>
      </c>
      <c r="I614" s="32">
        <v>0</v>
      </c>
      <c r="J614" s="60"/>
      <c r="K614" s="5">
        <v>4.0440358262904734</v>
      </c>
      <c r="L614" s="60"/>
      <c r="M614" s="5">
        <v>15.112979627256054</v>
      </c>
      <c r="N614" s="5">
        <v>14.978002853319705</v>
      </c>
      <c r="O614" s="5">
        <v>86.103882414536187</v>
      </c>
      <c r="P614" s="5">
        <v>7.27379128998271</v>
      </c>
      <c r="Q614" s="5">
        <v>8.1453021319827101</v>
      </c>
      <c r="R614" s="5">
        <v>13.884</v>
      </c>
      <c r="S614" s="5">
        <v>3.6560000000000001</v>
      </c>
      <c r="T614" s="5">
        <v>12.056000000000001</v>
      </c>
      <c r="U614" s="5">
        <v>14.64082555957528</v>
      </c>
      <c r="V614" s="5">
        <v>14.64082555957528</v>
      </c>
      <c r="W614" s="5">
        <v>771.24775454698704</v>
      </c>
      <c r="X614" s="5">
        <v>776.24774454698706</v>
      </c>
      <c r="Y614" s="5">
        <v>-1.27</v>
      </c>
      <c r="Z614" s="5">
        <v>-1.6</v>
      </c>
      <c r="AA614" s="5">
        <v>13.884</v>
      </c>
      <c r="AB614" s="5">
        <v>9.5761914946800371</v>
      </c>
      <c r="AC614" s="5">
        <v>7.9679188996773913</v>
      </c>
      <c r="AD614" s="5">
        <v>8.8323083836354925</v>
      </c>
    </row>
    <row r="615" spans="1:30" x14ac:dyDescent="0.25">
      <c r="A615" s="32" t="s">
        <v>29</v>
      </c>
      <c r="B615" s="32">
        <v>2019</v>
      </c>
      <c r="C615" s="32">
        <v>9</v>
      </c>
      <c r="D615" s="32" t="s">
        <v>9799</v>
      </c>
      <c r="E615" s="32" t="s">
        <v>9800</v>
      </c>
      <c r="F615" s="32">
        <v>14</v>
      </c>
      <c r="G615" s="32">
        <v>78</v>
      </c>
      <c r="H615" s="32">
        <v>7</v>
      </c>
      <c r="I615" s="32">
        <v>0</v>
      </c>
      <c r="J615" s="60"/>
      <c r="K615" s="5">
        <v>10.212467072408201</v>
      </c>
      <c r="L615" s="60"/>
      <c r="M615" s="5">
        <v>17.77718081587885</v>
      </c>
      <c r="N615" s="5">
        <v>15.059409627125207</v>
      </c>
      <c r="O615" s="5">
        <v>83.752538824601572</v>
      </c>
      <c r="P615" s="5">
        <v>8.1453021319827101</v>
      </c>
      <c r="Q615" s="5">
        <v>8.6926946479827105</v>
      </c>
      <c r="R615" s="5">
        <v>16.108000000000001</v>
      </c>
      <c r="S615" s="5">
        <v>4.4480000000000004</v>
      </c>
      <c r="T615" s="5">
        <v>13.884</v>
      </c>
      <c r="U615" s="5">
        <v>16.480703758759091</v>
      </c>
      <c r="V615" s="5">
        <v>16.480703758759091</v>
      </c>
      <c r="W615" s="5">
        <v>767.70839594873132</v>
      </c>
      <c r="X615" s="5">
        <v>772.70838594873135</v>
      </c>
      <c r="Y615" s="5">
        <v>-1.27</v>
      </c>
      <c r="Z615" s="5">
        <v>-1.6</v>
      </c>
      <c r="AA615" s="5">
        <v>16.108000000000001</v>
      </c>
      <c r="AB615" s="5">
        <v>2.5337602851465904</v>
      </c>
      <c r="AC615" s="5">
        <v>8.5530444054981611</v>
      </c>
      <c r="AD615" s="5">
        <v>2.205584083983489</v>
      </c>
    </row>
    <row r="616" spans="1:30" x14ac:dyDescent="0.25">
      <c r="A616" s="32" t="s">
        <v>29</v>
      </c>
      <c r="B616" s="32">
        <v>2019</v>
      </c>
      <c r="C616" s="32">
        <v>9</v>
      </c>
      <c r="D616" s="32" t="s">
        <v>9801</v>
      </c>
      <c r="E616" s="32" t="s">
        <v>9802</v>
      </c>
      <c r="F616" s="32">
        <v>18.7</v>
      </c>
      <c r="G616" s="32">
        <v>82</v>
      </c>
      <c r="H616" s="32">
        <v>9</v>
      </c>
      <c r="I616" s="32">
        <v>0</v>
      </c>
      <c r="J616" s="60"/>
      <c r="K616" s="5">
        <v>15.544609979612426</v>
      </c>
      <c r="L616" s="60"/>
      <c r="M616" s="5">
        <v>18.864979345265468</v>
      </c>
      <c r="N616" s="5">
        <v>17.722731519105483</v>
      </c>
      <c r="O616" s="5">
        <v>82.814171796955662</v>
      </c>
      <c r="P616" s="5">
        <v>8.6926946479827105</v>
      </c>
      <c r="Q616" s="5">
        <v>9.2799634399827102</v>
      </c>
      <c r="R616" s="5">
        <v>19.178000000000001</v>
      </c>
      <c r="S616" s="5">
        <v>6.1399999999999988</v>
      </c>
      <c r="T616" s="5">
        <v>16.108000000000001</v>
      </c>
      <c r="U616" s="5">
        <v>18.71922900192941</v>
      </c>
      <c r="V616" s="5">
        <v>18.71922900192941</v>
      </c>
      <c r="W616" s="5">
        <v>763.42405881710033</v>
      </c>
      <c r="X616" s="5">
        <v>768.42404881710036</v>
      </c>
      <c r="Y616" s="5">
        <v>-1.27</v>
      </c>
      <c r="Z616" s="5">
        <v>-1.6</v>
      </c>
      <c r="AA616" s="5">
        <v>19.178000000000001</v>
      </c>
      <c r="AB616" s="5">
        <v>2.4816283718310093</v>
      </c>
      <c r="AC616" s="5">
        <v>9.1905663025793061</v>
      </c>
      <c r="AD616" s="5">
        <v>2.2613664156540398</v>
      </c>
    </row>
    <row r="617" spans="1:30" x14ac:dyDescent="0.25">
      <c r="A617" s="32" t="s">
        <v>29</v>
      </c>
      <c r="B617" s="32">
        <v>2019</v>
      </c>
      <c r="C617" s="32">
        <v>9</v>
      </c>
      <c r="D617" s="32" t="s">
        <v>9803</v>
      </c>
      <c r="E617" s="32" t="s">
        <v>9804</v>
      </c>
      <c r="F617" s="32">
        <v>16.600000000000001</v>
      </c>
      <c r="G617" s="32">
        <v>85</v>
      </c>
      <c r="H617" s="32">
        <v>12</v>
      </c>
      <c r="I617" s="32">
        <v>0</v>
      </c>
      <c r="J617" s="60"/>
      <c r="K617" s="5">
        <v>14.049294856305737</v>
      </c>
      <c r="L617" s="60"/>
      <c r="M617" s="5">
        <v>20.213244035473782</v>
      </c>
      <c r="N617" s="5">
        <v>18.810171029961971</v>
      </c>
      <c r="O617" s="5">
        <v>81.668042804261262</v>
      </c>
      <c r="P617" s="5">
        <v>9.2799634399827102</v>
      </c>
      <c r="Q617" s="5">
        <v>9.7174490299827099</v>
      </c>
      <c r="R617" s="5">
        <v>21.87</v>
      </c>
      <c r="S617" s="5">
        <v>5.3840000000000003</v>
      </c>
      <c r="T617" s="5">
        <v>19.178000000000001</v>
      </c>
      <c r="U617" s="5">
        <v>21.809413608902954</v>
      </c>
      <c r="V617" s="5">
        <v>21.809413608902954</v>
      </c>
      <c r="W617" s="5">
        <v>757.54897870194816</v>
      </c>
      <c r="X617" s="5">
        <v>762.54896870194818</v>
      </c>
      <c r="Y617" s="5">
        <v>-1.27</v>
      </c>
      <c r="Z617" s="5">
        <v>-1.6</v>
      </c>
      <c r="AA617" s="5">
        <v>21.87</v>
      </c>
      <c r="AB617" s="5">
        <v>2.5074445229636435</v>
      </c>
      <c r="AC617" s="5">
        <v>9.6679017411583104</v>
      </c>
      <c r="AD617" s="5">
        <v>2.3867782349438258</v>
      </c>
    </row>
    <row r="618" spans="1:30" x14ac:dyDescent="0.25">
      <c r="A618" s="32" t="s">
        <v>29</v>
      </c>
      <c r="B618" s="32">
        <v>2019</v>
      </c>
      <c r="C618" s="32">
        <v>9</v>
      </c>
      <c r="D618" s="32" t="s">
        <v>9805</v>
      </c>
      <c r="E618" s="32" t="s">
        <v>9806</v>
      </c>
      <c r="F618" s="32">
        <v>15.2</v>
      </c>
      <c r="G618" s="32">
        <v>93</v>
      </c>
      <c r="H618" s="32">
        <v>15</v>
      </c>
      <c r="I618" s="32">
        <v>80</v>
      </c>
      <c r="J618" s="60"/>
      <c r="K618" s="5">
        <v>14.055867219860144</v>
      </c>
      <c r="L618" s="60"/>
      <c r="M618" s="5">
        <v>146.13176680238402</v>
      </c>
      <c r="N618" s="5">
        <v>203.05054700151899</v>
      </c>
      <c r="O618" s="5">
        <v>21.068839364478688</v>
      </c>
      <c r="P618" s="5">
        <v>3.6717379126890468</v>
      </c>
      <c r="Q618" s="5">
        <v>3.8597496106890468</v>
      </c>
      <c r="R618" s="5">
        <v>2.4399999999999995</v>
      </c>
      <c r="S618" s="5">
        <v>4.879999999999999</v>
      </c>
      <c r="T618" s="5">
        <v>0</v>
      </c>
      <c r="U618" s="5">
        <v>0</v>
      </c>
      <c r="V618" s="5">
        <v>-94.759822654140862</v>
      </c>
      <c r="W618" s="5">
        <v>1013.851054494585</v>
      </c>
      <c r="X618" s="5">
        <v>757.43424449458496</v>
      </c>
      <c r="Y618" s="5">
        <v>65.13</v>
      </c>
      <c r="Z618" s="5">
        <v>-1.6</v>
      </c>
      <c r="AA618" s="5">
        <v>2.4399999999999995</v>
      </c>
      <c r="AB618" s="5">
        <v>4.1662877990063972E-4</v>
      </c>
      <c r="AC618" s="5">
        <v>3.3081700441796031</v>
      </c>
      <c r="AD618" s="5">
        <v>1.51980436462893E-4</v>
      </c>
    </row>
    <row r="619" spans="1:30" x14ac:dyDescent="0.25">
      <c r="A619" s="32" t="s">
        <v>29</v>
      </c>
      <c r="B619" s="32">
        <v>2019</v>
      </c>
      <c r="C619" s="32">
        <v>9</v>
      </c>
      <c r="D619" s="32" t="s">
        <v>9807</v>
      </c>
      <c r="E619" s="32" t="s">
        <v>9808</v>
      </c>
      <c r="F619" s="32">
        <v>14.3</v>
      </c>
      <c r="G619" s="32">
        <v>87</v>
      </c>
      <c r="H619" s="32">
        <v>12</v>
      </c>
      <c r="I619" s="32">
        <v>0</v>
      </c>
      <c r="J619" s="60"/>
      <c r="K619" s="5">
        <v>12.149199922712308</v>
      </c>
      <c r="L619" s="60"/>
      <c r="M619" s="5">
        <v>93.212908515901404</v>
      </c>
      <c r="N619" s="5">
        <v>146.03495518065125</v>
      </c>
      <c r="O619" s="5">
        <v>38.803373749321118</v>
      </c>
      <c r="P619" s="5">
        <v>3.8597496106890468</v>
      </c>
      <c r="Q619" s="5">
        <v>4.1896351666890466</v>
      </c>
      <c r="R619" s="5">
        <v>4.718</v>
      </c>
      <c r="S619" s="5">
        <v>4.5560000000000009</v>
      </c>
      <c r="T619" s="5">
        <v>2.4399999999999995</v>
      </c>
      <c r="U619" s="5">
        <v>4.9632332514888233</v>
      </c>
      <c r="V619" s="5">
        <v>4.9632332514888233</v>
      </c>
      <c r="W619" s="5">
        <v>790.13486378196319</v>
      </c>
      <c r="X619" s="5">
        <v>795.13485378196322</v>
      </c>
      <c r="Y619" s="5">
        <v>-1.27</v>
      </c>
      <c r="Z619" s="5">
        <v>-1.6</v>
      </c>
      <c r="AA619" s="5">
        <v>4.718</v>
      </c>
      <c r="AB619" s="5">
        <v>5.0324924667441942E-2</v>
      </c>
      <c r="AC619" s="5">
        <v>3.8389064039573113</v>
      </c>
      <c r="AD619" s="5">
        <v>1.9418640063148977E-2</v>
      </c>
    </row>
    <row r="620" spans="1:30" x14ac:dyDescent="0.25">
      <c r="A620" s="32" t="s">
        <v>29</v>
      </c>
      <c r="B620" s="32">
        <v>2019</v>
      </c>
      <c r="C620" s="32">
        <v>9</v>
      </c>
      <c r="D620" s="32" t="s">
        <v>9809</v>
      </c>
      <c r="E620" s="32" t="s">
        <v>9810</v>
      </c>
      <c r="F620" s="32">
        <v>15.5</v>
      </c>
      <c r="G620" s="32">
        <v>83</v>
      </c>
      <c r="H620" s="32">
        <v>21</v>
      </c>
      <c r="I620" s="32">
        <v>0</v>
      </c>
      <c r="J620" s="60"/>
      <c r="K620" s="5">
        <v>12.609073800411533</v>
      </c>
      <c r="L620" s="60"/>
      <c r="M620" s="5">
        <v>52.324613482962192</v>
      </c>
      <c r="N620" s="5">
        <v>93.133562307297296</v>
      </c>
      <c r="O620" s="5">
        <v>58.948544204387609</v>
      </c>
      <c r="P620" s="5">
        <v>4.1896351666890466</v>
      </c>
      <c r="Q620" s="5">
        <v>4.6546386826890469</v>
      </c>
      <c r="R620" s="5">
        <v>7.2119999999999997</v>
      </c>
      <c r="S620" s="5">
        <v>4.9879999999999995</v>
      </c>
      <c r="T620" s="5">
        <v>4.718</v>
      </c>
      <c r="U620" s="5">
        <v>7.2556898699399355</v>
      </c>
      <c r="V620" s="5">
        <v>7.2556898699399355</v>
      </c>
      <c r="W620" s="5">
        <v>785.61944066107435</v>
      </c>
      <c r="X620" s="5">
        <v>790.61943066107438</v>
      </c>
      <c r="Y620" s="5">
        <v>-1.27</v>
      </c>
      <c r="Z620" s="5">
        <v>-1.6</v>
      </c>
      <c r="AA620" s="5">
        <v>7.2119999999999997</v>
      </c>
      <c r="AB620" s="5">
        <v>1.1006041892567684</v>
      </c>
      <c r="AC620" s="5">
        <v>4.4370791980456952</v>
      </c>
      <c r="AD620" s="5">
        <v>0.45010986375745221</v>
      </c>
    </row>
    <row r="621" spans="1:30" x14ac:dyDescent="0.25">
      <c r="A621" s="32" t="s">
        <v>29</v>
      </c>
      <c r="B621" s="32">
        <v>2019</v>
      </c>
      <c r="C621" s="32">
        <v>9</v>
      </c>
      <c r="D621" s="32" t="s">
        <v>9811</v>
      </c>
      <c r="E621" s="32" t="s">
        <v>9812</v>
      </c>
      <c r="F621" s="32">
        <v>14.4</v>
      </c>
      <c r="G621" s="32">
        <v>77</v>
      </c>
      <c r="H621" s="32">
        <v>12</v>
      </c>
      <c r="I621" s="32">
        <v>0</v>
      </c>
      <c r="J621" s="60"/>
      <c r="K621" s="5">
        <v>10.407033975037564</v>
      </c>
      <c r="L621" s="60"/>
      <c r="M621" s="5">
        <v>34.359914076741816</v>
      </c>
      <c r="N621" s="5">
        <v>52.258762103762962</v>
      </c>
      <c r="O621" s="5">
        <v>70.668600928124633</v>
      </c>
      <c r="P621" s="5">
        <v>4.6546386826890469</v>
      </c>
      <c r="Q621" s="5">
        <v>5.2420722526890469</v>
      </c>
      <c r="R621" s="5">
        <v>9.5079999999999991</v>
      </c>
      <c r="S621" s="5">
        <v>4.5919999999999987</v>
      </c>
      <c r="T621" s="5">
        <v>7.2119999999999997</v>
      </c>
      <c r="U621" s="5">
        <v>9.7656125666719902</v>
      </c>
      <c r="V621" s="5">
        <v>9.7656125666719902</v>
      </c>
      <c r="W621" s="5">
        <v>780.70526437543833</v>
      </c>
      <c r="X621" s="5">
        <v>785.70525437543836</v>
      </c>
      <c r="Y621" s="5">
        <v>-1.27</v>
      </c>
      <c r="Z621" s="5">
        <v>-1.6</v>
      </c>
      <c r="AA621" s="5">
        <v>9.5079999999999991</v>
      </c>
      <c r="AB621" s="5">
        <v>1.1702223780473588</v>
      </c>
      <c r="AC621" s="5">
        <v>5.0944009040901657</v>
      </c>
      <c r="AD621" s="5">
        <v>0.50749645107360331</v>
      </c>
    </row>
    <row r="622" spans="1:30" x14ac:dyDescent="0.25">
      <c r="A622" s="32" t="s">
        <v>29</v>
      </c>
      <c r="B622" s="32">
        <v>2019</v>
      </c>
      <c r="C622" s="32">
        <v>9</v>
      </c>
      <c r="D622" s="32" t="s">
        <v>9813</v>
      </c>
      <c r="E622" s="32" t="s">
        <v>9814</v>
      </c>
      <c r="F622" s="32">
        <v>17.2</v>
      </c>
      <c r="G622" s="32">
        <v>51</v>
      </c>
      <c r="H622" s="32">
        <v>12</v>
      </c>
      <c r="I622" s="32">
        <v>0</v>
      </c>
      <c r="J622" s="60"/>
      <c r="K622" s="5">
        <v>6.9707567305347569</v>
      </c>
      <c r="L622" s="60"/>
      <c r="M622" s="5">
        <v>19.6793243440931</v>
      </c>
      <c r="N622" s="5">
        <v>34.299991791763809</v>
      </c>
      <c r="O622" s="5">
        <v>82.119700899972727</v>
      </c>
      <c r="P622" s="5">
        <v>5.2420722526890469</v>
      </c>
      <c r="Q622" s="5">
        <v>6.7196365786890464</v>
      </c>
      <c r="R622" s="5">
        <v>12.308</v>
      </c>
      <c r="S622" s="5">
        <v>5.6</v>
      </c>
      <c r="T622" s="5">
        <v>9.5079999999999991</v>
      </c>
      <c r="U622" s="5">
        <v>12.076359745230929</v>
      </c>
      <c r="V622" s="5">
        <v>12.076359745230929</v>
      </c>
      <c r="W622" s="5">
        <v>776.20823503671238</v>
      </c>
      <c r="X622" s="5">
        <v>781.20822503671241</v>
      </c>
      <c r="Y622" s="5">
        <v>-1.27</v>
      </c>
      <c r="Z622" s="5">
        <v>-1.6</v>
      </c>
      <c r="AA622" s="5">
        <v>12.308</v>
      </c>
      <c r="AB622" s="5">
        <v>2.6475291270189474</v>
      </c>
      <c r="AC622" s="5">
        <v>6.5757278275198479</v>
      </c>
      <c r="AD622" s="5">
        <v>1.9236167352052431</v>
      </c>
    </row>
    <row r="623" spans="1:30" x14ac:dyDescent="0.25">
      <c r="A623" s="32" t="s">
        <v>29</v>
      </c>
      <c r="B623" s="32">
        <v>2019</v>
      </c>
      <c r="C623" s="32">
        <v>9</v>
      </c>
      <c r="D623" s="32" t="s">
        <v>9815</v>
      </c>
      <c r="E623" s="32" t="s">
        <v>9816</v>
      </c>
      <c r="F623" s="32">
        <v>17.600000000000001</v>
      </c>
      <c r="G623" s="32">
        <v>73</v>
      </c>
      <c r="H623" s="32">
        <v>12</v>
      </c>
      <c r="I623" s="32">
        <v>0</v>
      </c>
      <c r="J623" s="60"/>
      <c r="K623" s="5">
        <v>12.688749635963847</v>
      </c>
      <c r="L623" s="60"/>
      <c r="M623" s="5">
        <v>19.047820865036179</v>
      </c>
      <c r="N623" s="5">
        <v>19.624247261240683</v>
      </c>
      <c r="O623" s="5">
        <v>82.657652816310545</v>
      </c>
      <c r="P623" s="5">
        <v>6.7196365786890464</v>
      </c>
      <c r="Q623" s="5">
        <v>7.5516007006890469</v>
      </c>
      <c r="R623" s="5">
        <v>15.18</v>
      </c>
      <c r="S623" s="5">
        <v>5.7439999999999998</v>
      </c>
      <c r="T623" s="5">
        <v>12.308</v>
      </c>
      <c r="U623" s="5">
        <v>14.894459790637612</v>
      </c>
      <c r="V623" s="5">
        <v>14.894459790637612</v>
      </c>
      <c r="W623" s="5">
        <v>770.75887248194272</v>
      </c>
      <c r="X623" s="5">
        <v>775.75886248194274</v>
      </c>
      <c r="Y623" s="5">
        <v>-1.27</v>
      </c>
      <c r="Z623" s="5">
        <v>-1.6</v>
      </c>
      <c r="AA623" s="5">
        <v>15.18</v>
      </c>
      <c r="AB623" s="5">
        <v>2.8300475090335899</v>
      </c>
      <c r="AC623" s="5">
        <v>7.4500036574665147</v>
      </c>
      <c r="AD623" s="5">
        <v>2.3409723512848952</v>
      </c>
    </row>
    <row r="624" spans="1:30" x14ac:dyDescent="0.25">
      <c r="A624" s="32" t="s">
        <v>29</v>
      </c>
      <c r="B624" s="32">
        <v>2019</v>
      </c>
      <c r="C624" s="32">
        <v>9</v>
      </c>
      <c r="D624" s="32" t="s">
        <v>9817</v>
      </c>
      <c r="E624" s="32" t="s">
        <v>9818</v>
      </c>
      <c r="F624" s="32">
        <v>24.3</v>
      </c>
      <c r="G624" s="32">
        <v>72</v>
      </c>
      <c r="H624" s="32">
        <v>9</v>
      </c>
      <c r="I624" s="32">
        <v>0</v>
      </c>
      <c r="J624" s="60"/>
      <c r="K624" s="5">
        <v>18.906963262218309</v>
      </c>
      <c r="L624" s="60"/>
      <c r="M624" s="5">
        <v>17.786900711677767</v>
      </c>
      <c r="N624" s="5">
        <v>18.992952204464807</v>
      </c>
      <c r="O624" s="5">
        <v>83.74409936823082</v>
      </c>
      <c r="P624" s="5">
        <v>7.5516007006890469</v>
      </c>
      <c r="Q624" s="5">
        <v>8.7235018366890476</v>
      </c>
      <c r="R624" s="5">
        <v>19.257999999999999</v>
      </c>
      <c r="S624" s="5">
        <v>8.1560000000000006</v>
      </c>
      <c r="T624" s="5">
        <v>15.18</v>
      </c>
      <c r="U624" s="5">
        <v>17.78515822479363</v>
      </c>
      <c r="V624" s="5">
        <v>17.78515822479363</v>
      </c>
      <c r="W624" s="5">
        <v>765.20887219332417</v>
      </c>
      <c r="X624" s="5">
        <v>770.20886219332419</v>
      </c>
      <c r="Y624" s="5">
        <v>-1.27</v>
      </c>
      <c r="Z624" s="5">
        <v>-1.6</v>
      </c>
      <c r="AA624" s="5">
        <v>19.257999999999999</v>
      </c>
      <c r="AB624" s="5">
        <v>2.7992448572861246</v>
      </c>
      <c r="AC624" s="5">
        <v>8.6651307343992858</v>
      </c>
      <c r="AD624" s="5">
        <v>2.5668876713029412</v>
      </c>
    </row>
    <row r="625" spans="1:30" x14ac:dyDescent="0.25">
      <c r="A625" s="32" t="s">
        <v>29</v>
      </c>
      <c r="B625" s="32">
        <v>2019</v>
      </c>
      <c r="C625" s="32">
        <v>9</v>
      </c>
      <c r="D625" s="32" t="s">
        <v>9819</v>
      </c>
      <c r="E625" s="32" t="s">
        <v>9820</v>
      </c>
      <c r="F625" s="32">
        <v>16.3</v>
      </c>
      <c r="G625" s="32">
        <v>77</v>
      </c>
      <c r="H625" s="32">
        <v>15</v>
      </c>
      <c r="I625" s="32">
        <v>0</v>
      </c>
      <c r="J625" s="60"/>
      <c r="K625" s="5">
        <v>12.24601642925345</v>
      </c>
      <c r="L625" s="60"/>
      <c r="M625" s="5">
        <v>18.058380774711964</v>
      </c>
      <c r="N625" s="5">
        <v>17.732448206936532</v>
      </c>
      <c r="O625" s="5">
        <v>83.508783513485881</v>
      </c>
      <c r="P625" s="5">
        <v>8.7235018366890476</v>
      </c>
      <c r="Q625" s="5">
        <v>9.3829433926890484</v>
      </c>
      <c r="R625" s="5">
        <v>21.896000000000001</v>
      </c>
      <c r="S625" s="5">
        <v>5.2759999999999998</v>
      </c>
      <c r="T625" s="5">
        <v>19.257999999999999</v>
      </c>
      <c r="U625" s="5">
        <v>21.889941679665217</v>
      </c>
      <c r="V625" s="5">
        <v>21.889941679665217</v>
      </c>
      <c r="W625" s="5">
        <v>757.39648415817055</v>
      </c>
      <c r="X625" s="5">
        <v>762.39647415817058</v>
      </c>
      <c r="Y625" s="5">
        <v>-1.27</v>
      </c>
      <c r="Z625" s="5">
        <v>-1.6</v>
      </c>
      <c r="AA625" s="5">
        <v>21.896000000000001</v>
      </c>
      <c r="AB625" s="5">
        <v>3.6718486674862452</v>
      </c>
      <c r="AC625" s="5">
        <v>9.3505007829091475</v>
      </c>
      <c r="AD625" s="5">
        <v>3.7671318276861383</v>
      </c>
    </row>
    <row r="626" spans="1:30" x14ac:dyDescent="0.25">
      <c r="A626" s="32" t="s">
        <v>29</v>
      </c>
      <c r="B626" s="32">
        <v>2019</v>
      </c>
      <c r="C626" s="32">
        <v>9</v>
      </c>
      <c r="D626" s="32" t="s">
        <v>9821</v>
      </c>
      <c r="E626" s="32" t="s">
        <v>9822</v>
      </c>
      <c r="F626" s="32">
        <v>18.399999999999999</v>
      </c>
      <c r="G626" s="32">
        <v>39</v>
      </c>
      <c r="H626" s="32">
        <v>16</v>
      </c>
      <c r="I626" s="32">
        <v>0</v>
      </c>
      <c r="J626" s="60"/>
      <c r="K626" s="5">
        <v>4.1968026252696777</v>
      </c>
      <c r="L626" s="60"/>
      <c r="M626" s="5">
        <v>13.067990146606402</v>
      </c>
      <c r="N626" s="5">
        <v>18.003838670315524</v>
      </c>
      <c r="O626" s="5">
        <v>87.961760632183399</v>
      </c>
      <c r="P626" s="5">
        <v>9.3829433926890484</v>
      </c>
      <c r="Q626" s="5">
        <v>11.342977702689048</v>
      </c>
      <c r="R626" s="5">
        <v>24.911999999999999</v>
      </c>
      <c r="S626" s="5">
        <v>6.032</v>
      </c>
      <c r="T626" s="5">
        <v>21.896000000000001</v>
      </c>
      <c r="U626" s="5">
        <v>24.545414499573315</v>
      </c>
      <c r="V626" s="5">
        <v>24.545414499573315</v>
      </c>
      <c r="W626" s="5">
        <v>752.38502286873802</v>
      </c>
      <c r="X626" s="5">
        <v>757.38501286873804</v>
      </c>
      <c r="Y626" s="5">
        <v>-1.27</v>
      </c>
      <c r="Z626" s="5">
        <v>-1.6</v>
      </c>
      <c r="AA626" s="5">
        <v>24.911999999999999</v>
      </c>
      <c r="AB626" s="5">
        <v>7.1657686338405968</v>
      </c>
      <c r="AC626" s="5">
        <v>11.281474755850738</v>
      </c>
      <c r="AD626" s="5">
        <v>8.0616064517016852</v>
      </c>
    </row>
    <row r="627" spans="1:30" x14ac:dyDescent="0.25">
      <c r="A627" s="32" t="s">
        <v>29</v>
      </c>
      <c r="B627" s="32">
        <v>2019</v>
      </c>
      <c r="C627" s="32">
        <v>9</v>
      </c>
      <c r="D627" s="32" t="s">
        <v>9823</v>
      </c>
      <c r="E627" s="32" t="s">
        <v>9824</v>
      </c>
      <c r="F627" s="32">
        <v>19.8</v>
      </c>
      <c r="G627" s="32">
        <v>40</v>
      </c>
      <c r="H627" s="32">
        <v>13</v>
      </c>
      <c r="I627" s="32">
        <v>0</v>
      </c>
      <c r="J627" s="60"/>
      <c r="K627" s="5">
        <v>5.811677576702249</v>
      </c>
      <c r="L627" s="60"/>
      <c r="M627" s="5">
        <v>12.0340751409324</v>
      </c>
      <c r="N627" s="5">
        <v>13.015095077630136</v>
      </c>
      <c r="O627" s="5">
        <v>84.8</v>
      </c>
      <c r="P627" s="5">
        <v>11.342977702689048</v>
      </c>
      <c r="Q627" s="5">
        <v>13.409293822689047</v>
      </c>
      <c r="R627" s="5">
        <v>28.18</v>
      </c>
      <c r="S627" s="5">
        <v>6.5360000000000014</v>
      </c>
      <c r="T627" s="5">
        <v>24.911999999999999</v>
      </c>
      <c r="U627" s="5">
        <v>27.581533646957251</v>
      </c>
      <c r="V627" s="5">
        <v>27.581533646957251</v>
      </c>
      <c r="W627" s="5">
        <v>746.6958151382064</v>
      </c>
      <c r="X627" s="5">
        <v>751.69580513820642</v>
      </c>
      <c r="Y627" s="5">
        <v>-1.27</v>
      </c>
      <c r="Z627" s="5">
        <v>-1.6</v>
      </c>
      <c r="AA627" s="5">
        <v>28.18</v>
      </c>
      <c r="AB627" s="5">
        <v>3.9468280916998841</v>
      </c>
      <c r="AC627" s="5">
        <v>13.326070904991694</v>
      </c>
      <c r="AD627" s="5">
        <v>5.0236142602823799</v>
      </c>
    </row>
    <row r="628" spans="1:30" x14ac:dyDescent="0.25">
      <c r="A628" s="32" t="s">
        <v>29</v>
      </c>
      <c r="B628" s="32">
        <v>2019</v>
      </c>
      <c r="C628" s="32">
        <v>9</v>
      </c>
      <c r="D628" s="32" t="s">
        <v>9825</v>
      </c>
      <c r="E628" s="32" t="s">
        <v>9826</v>
      </c>
      <c r="F628" s="32">
        <v>21.8</v>
      </c>
      <c r="G628" s="32">
        <v>62</v>
      </c>
      <c r="H628" s="32">
        <v>15</v>
      </c>
      <c r="I628" s="32">
        <v>0</v>
      </c>
      <c r="J628" s="60"/>
      <c r="K628" s="5">
        <v>14.183611372868242</v>
      </c>
      <c r="L628" s="60"/>
      <c r="M628" s="5">
        <v>15.847317365286612</v>
      </c>
      <c r="N628" s="5">
        <v>16.525571725571726</v>
      </c>
      <c r="O628" s="5">
        <v>85.448106978371186</v>
      </c>
      <c r="P628" s="5">
        <v>13.409293822689047</v>
      </c>
      <c r="Q628" s="5">
        <v>14.843191978689047</v>
      </c>
      <c r="R628" s="5">
        <v>31.808</v>
      </c>
      <c r="S628" s="5">
        <v>7.2560000000000002</v>
      </c>
      <c r="T628" s="5">
        <v>28.18</v>
      </c>
      <c r="U628" s="5">
        <v>30.871506917130304</v>
      </c>
      <c r="V628" s="5">
        <v>30.871506917130304</v>
      </c>
      <c r="W628" s="5">
        <v>740.57947966216454</v>
      </c>
      <c r="X628" s="5">
        <v>745.57946966216457</v>
      </c>
      <c r="Y628" s="5">
        <v>-1.27</v>
      </c>
      <c r="Z628" s="5">
        <v>-1.6</v>
      </c>
      <c r="AA628" s="5">
        <v>31.808</v>
      </c>
      <c r="AB628" s="5">
        <v>4.7732492698762181</v>
      </c>
      <c r="AC628" s="5">
        <v>14.768687199578626</v>
      </c>
      <c r="AD628" s="5">
        <v>6.4147837790451625</v>
      </c>
    </row>
    <row r="629" spans="1:30" x14ac:dyDescent="0.25">
      <c r="A629" s="32" t="s">
        <v>29</v>
      </c>
      <c r="B629" s="32">
        <v>2019</v>
      </c>
      <c r="C629" s="32">
        <v>9</v>
      </c>
      <c r="D629" s="32" t="s">
        <v>9827</v>
      </c>
      <c r="E629" s="32" t="s">
        <v>9828</v>
      </c>
      <c r="F629" s="32">
        <v>17.100000000000001</v>
      </c>
      <c r="G629" s="32">
        <v>34</v>
      </c>
      <c r="H629" s="32">
        <v>9</v>
      </c>
      <c r="I629" s="32">
        <v>0</v>
      </c>
      <c r="J629" s="60"/>
      <c r="K629" s="5">
        <v>1.1149784472194439</v>
      </c>
      <c r="L629" s="60"/>
      <c r="M629" s="5">
        <v>12.205959002578233</v>
      </c>
      <c r="N629" s="5">
        <v>15.793505003313744</v>
      </c>
      <c r="O629" s="5">
        <v>88.759200270033546</v>
      </c>
      <c r="P629" s="5">
        <v>14.843191978689047</v>
      </c>
      <c r="Q629" s="5">
        <v>16.822505314689046</v>
      </c>
      <c r="R629" s="5">
        <v>34.590000000000003</v>
      </c>
      <c r="S629" s="5">
        <v>5.5640000000000001</v>
      </c>
      <c r="T629" s="5">
        <v>31.808</v>
      </c>
      <c r="U629" s="5">
        <v>34.524113375624829</v>
      </c>
      <c r="V629" s="5">
        <v>34.524113375624829</v>
      </c>
      <c r="W629" s="5">
        <v>733.8476488743371</v>
      </c>
      <c r="X629" s="5">
        <v>738.84763887433712</v>
      </c>
      <c r="Y629" s="5">
        <v>-1.27</v>
      </c>
      <c r="Z629" s="5">
        <v>-1.6</v>
      </c>
      <c r="AA629" s="5">
        <v>34.590000000000003</v>
      </c>
      <c r="AB629" s="5">
        <v>5.6465646089354173</v>
      </c>
      <c r="AC629" s="5">
        <v>16.727006475693244</v>
      </c>
      <c r="AD629" s="5">
        <v>8.0041500152913549</v>
      </c>
    </row>
    <row r="630" spans="1:30" x14ac:dyDescent="0.25">
      <c r="A630" s="32" t="s">
        <v>29</v>
      </c>
      <c r="B630" s="32">
        <v>2019</v>
      </c>
      <c r="C630" s="32">
        <v>9</v>
      </c>
      <c r="D630" s="32" t="s">
        <v>9829</v>
      </c>
      <c r="E630" s="32" t="s">
        <v>9830</v>
      </c>
      <c r="F630" s="32">
        <v>19.899999999999999</v>
      </c>
      <c r="G630" s="32">
        <v>35</v>
      </c>
      <c r="H630" s="32">
        <v>9</v>
      </c>
      <c r="I630" s="32">
        <v>0</v>
      </c>
      <c r="J630" s="60"/>
      <c r="K630" s="5">
        <v>3.9882703635536436</v>
      </c>
      <c r="L630" s="60"/>
      <c r="M630" s="5">
        <v>11.055062260084254</v>
      </c>
      <c r="N630" s="5">
        <v>12.15334843955215</v>
      </c>
      <c r="O630" s="5">
        <v>89.83740293981684</v>
      </c>
      <c r="P630" s="5">
        <v>16.822505314689046</v>
      </c>
      <c r="Q630" s="5">
        <v>19.071725014689047</v>
      </c>
      <c r="R630" s="5">
        <v>37.876000000000005</v>
      </c>
      <c r="S630" s="5">
        <v>6.5719999999999992</v>
      </c>
      <c r="T630" s="5">
        <v>34.590000000000003</v>
      </c>
      <c r="U630" s="5">
        <v>37.325134746553864</v>
      </c>
      <c r="V630" s="5">
        <v>37.325134746553864</v>
      </c>
      <c r="W630" s="5">
        <v>728.72679196802596</v>
      </c>
      <c r="X630" s="5">
        <v>733.72678196802599</v>
      </c>
      <c r="Y630" s="5">
        <v>-1.27</v>
      </c>
      <c r="Z630" s="5">
        <v>-1.6</v>
      </c>
      <c r="AA630" s="5">
        <v>37.876000000000005</v>
      </c>
      <c r="AB630" s="5">
        <v>6.5914086762016035</v>
      </c>
      <c r="AC630" s="5">
        <v>18.957746225762545</v>
      </c>
      <c r="AD630" s="5">
        <v>9.7756052245364966</v>
      </c>
    </row>
    <row r="631" spans="1:30" x14ac:dyDescent="0.25">
      <c r="A631" s="32" t="s">
        <v>29</v>
      </c>
      <c r="B631" s="32">
        <v>2019</v>
      </c>
      <c r="C631" s="32">
        <v>9</v>
      </c>
      <c r="D631" s="32" t="s">
        <v>9831</v>
      </c>
      <c r="E631" s="32" t="s">
        <v>9832</v>
      </c>
      <c r="F631" s="32">
        <v>19.600000000000001</v>
      </c>
      <c r="G631" s="32">
        <v>49</v>
      </c>
      <c r="H631" s="32">
        <v>12</v>
      </c>
      <c r="I631" s="32">
        <v>0</v>
      </c>
      <c r="J631" s="60"/>
      <c r="K631" s="5">
        <v>8.5908349227109682</v>
      </c>
      <c r="L631" s="60"/>
      <c r="M631" s="5">
        <v>11.696184682528528</v>
      </c>
      <c r="N631" s="5">
        <v>11.00283154060973</v>
      </c>
      <c r="O631" s="5">
        <v>89.234848777011692</v>
      </c>
      <c r="P631" s="5">
        <v>19.071725014689047</v>
      </c>
      <c r="Q631" s="5">
        <v>20.811286360689046</v>
      </c>
      <c r="R631" s="5">
        <v>41.108000000000004</v>
      </c>
      <c r="S631" s="5">
        <v>6.4640000000000004</v>
      </c>
      <c r="T631" s="5">
        <v>37.876000000000005</v>
      </c>
      <c r="U631" s="5">
        <v>40.633774377031848</v>
      </c>
      <c r="V631" s="5">
        <v>40.633774377031848</v>
      </c>
      <c r="W631" s="5">
        <v>722.72391702224127</v>
      </c>
      <c r="X631" s="5">
        <v>727.72390702224129</v>
      </c>
      <c r="Y631" s="5">
        <v>-1.27</v>
      </c>
      <c r="Z631" s="5">
        <v>-1.6</v>
      </c>
      <c r="AA631" s="5">
        <v>41.108000000000004</v>
      </c>
      <c r="AB631" s="5">
        <v>7.0319928112875374</v>
      </c>
      <c r="AC631" s="5">
        <v>20.693254885270179</v>
      </c>
      <c r="AD631" s="5">
        <v>10.799390986370431</v>
      </c>
    </row>
    <row r="632" spans="1:30" x14ac:dyDescent="0.25">
      <c r="A632" s="32" t="s">
        <v>29</v>
      </c>
      <c r="B632" s="32">
        <v>2019</v>
      </c>
      <c r="C632" s="32">
        <v>9</v>
      </c>
      <c r="D632" s="32" t="s">
        <v>9833</v>
      </c>
      <c r="E632" s="32" t="s">
        <v>9834</v>
      </c>
      <c r="F632" s="32">
        <v>18.7</v>
      </c>
      <c r="G632" s="32">
        <v>36</v>
      </c>
      <c r="H632" s="32">
        <v>24</v>
      </c>
      <c r="I632" s="32">
        <v>0</v>
      </c>
      <c r="J632" s="60"/>
      <c r="K632" s="5">
        <v>3.3277444837119341</v>
      </c>
      <c r="L632" s="60"/>
      <c r="M632" s="5">
        <v>11.252993286048239</v>
      </c>
      <c r="N632" s="5">
        <v>11.643742366123606</v>
      </c>
      <c r="O632" s="5">
        <v>89.650858623009142</v>
      </c>
      <c r="P632" s="5">
        <v>20.811286360689046</v>
      </c>
      <c r="Q632" s="5">
        <v>22.899353176689047</v>
      </c>
      <c r="R632" s="5">
        <v>44.178000000000004</v>
      </c>
      <c r="S632" s="5">
        <v>6.1399999999999988</v>
      </c>
      <c r="T632" s="5">
        <v>41.108000000000004</v>
      </c>
      <c r="U632" s="5">
        <v>43.888225392020665</v>
      </c>
      <c r="V632" s="5">
        <v>43.888225392020665</v>
      </c>
      <c r="W632" s="5">
        <v>716.86759923880402</v>
      </c>
      <c r="X632" s="5">
        <v>721.86758923880404</v>
      </c>
      <c r="Y632" s="5">
        <v>-1.27</v>
      </c>
      <c r="Z632" s="5">
        <v>-1.6</v>
      </c>
      <c r="AA632" s="5">
        <v>44.178000000000004</v>
      </c>
      <c r="AB632" s="5">
        <v>13.663402067118223</v>
      </c>
      <c r="AC632" s="5">
        <v>22.767657336179777</v>
      </c>
      <c r="AD632" s="5">
        <v>18.925856989073406</v>
      </c>
    </row>
    <row r="633" spans="1:30" x14ac:dyDescent="0.25">
      <c r="A633" s="32" t="s">
        <v>29</v>
      </c>
      <c r="B633" s="32">
        <v>2019</v>
      </c>
      <c r="C633" s="32">
        <v>9</v>
      </c>
      <c r="D633" s="32" t="s">
        <v>9835</v>
      </c>
      <c r="E633" s="32" t="s">
        <v>9836</v>
      </c>
      <c r="F633" s="32">
        <v>21.7</v>
      </c>
      <c r="G633" s="32">
        <v>48</v>
      </c>
      <c r="H633" s="32">
        <v>8</v>
      </c>
      <c r="I633" s="32">
        <v>0</v>
      </c>
      <c r="J633" s="60"/>
      <c r="K633" s="5">
        <v>10.207111976740526</v>
      </c>
      <c r="L633" s="60"/>
      <c r="M633" s="5">
        <v>11.313144203056444</v>
      </c>
      <c r="N633" s="5">
        <v>11.200697241144383</v>
      </c>
      <c r="O633" s="5">
        <v>89.594260408622318</v>
      </c>
      <c r="P633" s="5">
        <v>22.899353176689047</v>
      </c>
      <c r="Q633" s="5">
        <v>24.852961144689047</v>
      </c>
      <c r="R633" s="5">
        <v>47.788000000000004</v>
      </c>
      <c r="S633" s="5">
        <v>7.2200000000000006</v>
      </c>
      <c r="T633" s="5">
        <v>44.178000000000004</v>
      </c>
      <c r="U633" s="5">
        <v>46.979720909251505</v>
      </c>
      <c r="V633" s="5">
        <v>46.979720909251505</v>
      </c>
      <c r="W633" s="5">
        <v>711.34847223355439</v>
      </c>
      <c r="X633" s="5">
        <v>716.34846223355441</v>
      </c>
      <c r="Y633" s="5">
        <v>-1.27</v>
      </c>
      <c r="Z633" s="5">
        <v>-1.6</v>
      </c>
      <c r="AA633" s="5">
        <v>47.788000000000004</v>
      </c>
      <c r="AB633" s="5">
        <v>6.0528130539164859</v>
      </c>
      <c r="AC633" s="5">
        <v>24.7176101618758</v>
      </c>
      <c r="AD633" s="5">
        <v>10.487738208662083</v>
      </c>
    </row>
    <row r="634" spans="1:30" x14ac:dyDescent="0.25">
      <c r="A634" s="32" t="s">
        <v>29</v>
      </c>
      <c r="B634" s="32">
        <v>2019</v>
      </c>
      <c r="C634" s="32">
        <v>9</v>
      </c>
      <c r="D634" s="32" t="s">
        <v>9837</v>
      </c>
      <c r="E634" s="32" t="s">
        <v>9838</v>
      </c>
      <c r="F634" s="32">
        <v>25.4</v>
      </c>
      <c r="G634" s="32">
        <v>38</v>
      </c>
      <c r="H634" s="32">
        <v>4</v>
      </c>
      <c r="I634" s="32">
        <v>0</v>
      </c>
      <c r="J634" s="60"/>
      <c r="K634" s="5">
        <v>10.052211694343265</v>
      </c>
      <c r="L634" s="60"/>
      <c r="M634" s="5">
        <v>10.564531693420582</v>
      </c>
      <c r="N634" s="5">
        <v>11.260828305860795</v>
      </c>
      <c r="O634" s="5">
        <v>90.301731392491504</v>
      </c>
      <c r="P634" s="5">
        <v>24.852961144689047</v>
      </c>
      <c r="Q634" s="5">
        <v>27.560263684689048</v>
      </c>
      <c r="R634" s="5">
        <v>52.064000000000007</v>
      </c>
      <c r="S634" s="5">
        <v>8.5519999999999996</v>
      </c>
      <c r="T634" s="5">
        <v>47.788000000000004</v>
      </c>
      <c r="U634" s="5">
        <v>50.615210860209203</v>
      </c>
      <c r="V634" s="5">
        <v>50.615210860209203</v>
      </c>
      <c r="W634" s="5">
        <v>704.91251331088233</v>
      </c>
      <c r="X634" s="5">
        <v>709.91250331088236</v>
      </c>
      <c r="Y634" s="5">
        <v>-1.27</v>
      </c>
      <c r="Z634" s="5">
        <v>-1.6</v>
      </c>
      <c r="AA634" s="5">
        <v>52.064000000000007</v>
      </c>
      <c r="AB634" s="5">
        <v>5.4759297211024975</v>
      </c>
      <c r="AC634" s="5">
        <v>27.412766593187396</v>
      </c>
      <c r="AD634" s="5">
        <v>10.212742032782945</v>
      </c>
    </row>
    <row r="635" spans="1:30" x14ac:dyDescent="0.25">
      <c r="A635" s="32" t="s">
        <v>29</v>
      </c>
      <c r="B635" s="32">
        <v>2019</v>
      </c>
      <c r="C635" s="32">
        <v>9</v>
      </c>
      <c r="D635" s="32" t="s">
        <v>9839</v>
      </c>
      <c r="E635" s="32" t="s">
        <v>9840</v>
      </c>
      <c r="F635" s="32">
        <v>27.8</v>
      </c>
      <c r="G635" s="32">
        <v>40</v>
      </c>
      <c r="H635" s="32">
        <v>4</v>
      </c>
      <c r="I635" s="32">
        <v>0</v>
      </c>
      <c r="J635" s="60"/>
      <c r="K635" s="5">
        <v>12.962860958378895</v>
      </c>
      <c r="L635" s="60"/>
      <c r="M635" s="5">
        <v>10.389816332742042</v>
      </c>
      <c r="N635" s="5">
        <v>10.512462869332252</v>
      </c>
      <c r="O635" s="5">
        <v>90.467812324239304</v>
      </c>
      <c r="P635" s="5">
        <v>27.560263684689048</v>
      </c>
      <c r="Q635" s="5">
        <v>30.417514204689049</v>
      </c>
      <c r="R635" s="5">
        <v>56.772000000000006</v>
      </c>
      <c r="S635" s="5">
        <v>9.4160000000000004</v>
      </c>
      <c r="T635" s="5">
        <v>52.064000000000007</v>
      </c>
      <c r="U635" s="5">
        <v>54.921704659547643</v>
      </c>
      <c r="V635" s="5">
        <v>54.921704659547643</v>
      </c>
      <c r="W635" s="5">
        <v>697.36396751250891</v>
      </c>
      <c r="X635" s="5">
        <v>702.36395751250893</v>
      </c>
      <c r="Y635" s="5">
        <v>-1.27</v>
      </c>
      <c r="Z635" s="5">
        <v>-1.6</v>
      </c>
      <c r="AA635" s="5">
        <v>56.772000000000006</v>
      </c>
      <c r="AB635" s="5">
        <v>5.6075411817511824</v>
      </c>
      <c r="AC635" s="5">
        <v>30.260047801096547</v>
      </c>
      <c r="AD635" s="5">
        <v>10.998034969237869</v>
      </c>
    </row>
    <row r="636" spans="1:30" x14ac:dyDescent="0.25">
      <c r="A636" s="32" t="s">
        <v>29</v>
      </c>
      <c r="B636" s="32">
        <v>2019</v>
      </c>
      <c r="C636" s="32">
        <v>9</v>
      </c>
      <c r="D636" s="32" t="s">
        <v>9841</v>
      </c>
      <c r="E636" s="32" t="s">
        <v>9842</v>
      </c>
      <c r="F636" s="32">
        <v>21.6</v>
      </c>
      <c r="G636" s="32">
        <v>49</v>
      </c>
      <c r="H636" s="32">
        <v>24</v>
      </c>
      <c r="I636" s="32">
        <v>0</v>
      </c>
      <c r="J636" s="60"/>
      <c r="K636" s="5">
        <v>10.423918904144788</v>
      </c>
      <c r="L636" s="60"/>
      <c r="M636" s="5">
        <v>11.359783953593725</v>
      </c>
      <c r="N636" s="5">
        <v>10.337805171952843</v>
      </c>
      <c r="O636" s="5">
        <v>89.550404905425921</v>
      </c>
      <c r="P636" s="5">
        <v>30.417514204689049</v>
      </c>
      <c r="Q636" s="5">
        <v>32.325149110689047</v>
      </c>
      <c r="R636" s="5">
        <v>60.364000000000004</v>
      </c>
      <c r="S636" s="5">
        <v>7.1840000000000011</v>
      </c>
      <c r="T636" s="5">
        <v>56.772000000000006</v>
      </c>
      <c r="U636" s="5">
        <v>59.663661154067192</v>
      </c>
      <c r="V636" s="5">
        <v>59.663661154067192</v>
      </c>
      <c r="W636" s="5">
        <v>689.14560367967181</v>
      </c>
      <c r="X636" s="5">
        <v>694.14559367967183</v>
      </c>
      <c r="Y636" s="5">
        <v>-1.27</v>
      </c>
      <c r="Z636" s="5">
        <v>-1.6</v>
      </c>
      <c r="AA636" s="5">
        <v>60.364000000000004</v>
      </c>
      <c r="AB636" s="5">
        <v>13.467942527688891</v>
      </c>
      <c r="AC636" s="5">
        <v>32.165353321352178</v>
      </c>
      <c r="AD636" s="5">
        <v>22.091904666799291</v>
      </c>
    </row>
    <row r="637" spans="1:30" x14ac:dyDescent="0.25">
      <c r="A637" s="32" t="s">
        <v>29</v>
      </c>
      <c r="B637" s="32">
        <v>2019</v>
      </c>
      <c r="C637" s="32">
        <v>9</v>
      </c>
      <c r="D637" s="32" t="s">
        <v>9843</v>
      </c>
      <c r="E637" s="32" t="s">
        <v>9844</v>
      </c>
      <c r="F637" s="32">
        <v>21</v>
      </c>
      <c r="G637" s="32">
        <v>67</v>
      </c>
      <c r="H637" s="32">
        <v>15</v>
      </c>
      <c r="I637" s="32">
        <v>0</v>
      </c>
      <c r="J637" s="60"/>
      <c r="K637" s="5">
        <v>14.623714135359165</v>
      </c>
      <c r="L637" s="60"/>
      <c r="M637" s="5">
        <v>14.431223580398425</v>
      </c>
      <c r="N637" s="5">
        <v>11.307452663350334</v>
      </c>
      <c r="O637" s="5">
        <v>86.718035578034829</v>
      </c>
      <c r="P637" s="5">
        <v>32.325149110689047</v>
      </c>
      <c r="Q637" s="5">
        <v>33.526875064689044</v>
      </c>
      <c r="R637" s="5">
        <v>63.848000000000006</v>
      </c>
      <c r="S637" s="5">
        <v>6.968</v>
      </c>
      <c r="T637" s="5">
        <v>60.364000000000004</v>
      </c>
      <c r="U637" s="5">
        <v>63.2818405804883</v>
      </c>
      <c r="V637" s="5">
        <v>63.2818405804883</v>
      </c>
      <c r="W637" s="5">
        <v>682.94008074765793</v>
      </c>
      <c r="X637" s="5">
        <v>687.94007074765796</v>
      </c>
      <c r="Y637" s="5">
        <v>-1.27</v>
      </c>
      <c r="Z637" s="5">
        <v>-1.6</v>
      </c>
      <c r="AA637" s="5">
        <v>63.848000000000006</v>
      </c>
      <c r="AB637" s="5">
        <v>5.7058393141185801</v>
      </c>
      <c r="AC637" s="5">
        <v>33.376098189807202</v>
      </c>
      <c r="AD637" s="5">
        <v>11.771885090861616</v>
      </c>
    </row>
    <row r="638" spans="1:30" x14ac:dyDescent="0.25">
      <c r="A638" s="32" t="s">
        <v>29</v>
      </c>
      <c r="B638" s="32">
        <v>2019</v>
      </c>
      <c r="C638" s="32">
        <v>9</v>
      </c>
      <c r="D638" s="32" t="s">
        <v>9845</v>
      </c>
      <c r="E638" s="32" t="s">
        <v>9846</v>
      </c>
      <c r="F638" s="32">
        <v>26.1</v>
      </c>
      <c r="G638" s="32">
        <v>58</v>
      </c>
      <c r="H638" s="32">
        <v>15</v>
      </c>
      <c r="I638" s="32">
        <v>0</v>
      </c>
      <c r="J638" s="60"/>
      <c r="K638" s="5">
        <v>17.176970127730829</v>
      </c>
      <c r="L638" s="60"/>
      <c r="M638" s="5">
        <v>14.150205381993166</v>
      </c>
      <c r="N638" s="5">
        <v>14.377878587975541</v>
      </c>
      <c r="O638" s="5">
        <v>86.972698587822862</v>
      </c>
      <c r="P638" s="5">
        <v>33.526875064689044</v>
      </c>
      <c r="Q638" s="5">
        <v>35.409298936689041</v>
      </c>
      <c r="R638" s="5">
        <v>68.25</v>
      </c>
      <c r="S638" s="5">
        <v>8.8040000000000003</v>
      </c>
      <c r="T638" s="5">
        <v>63.848000000000006</v>
      </c>
      <c r="U638" s="5">
        <v>66.791460119664819</v>
      </c>
      <c r="V638" s="5">
        <v>66.791460119664819</v>
      </c>
      <c r="W638" s="5">
        <v>676.97414211087516</v>
      </c>
      <c r="X638" s="5">
        <v>681.97413211087519</v>
      </c>
      <c r="Y638" s="5">
        <v>-1.27</v>
      </c>
      <c r="Z638" s="5">
        <v>-1.6</v>
      </c>
      <c r="AA638" s="5">
        <v>68.25</v>
      </c>
      <c r="AB638" s="5">
        <v>5.9160448392151608</v>
      </c>
      <c r="AC638" s="5">
        <v>35.262666112757145</v>
      </c>
      <c r="AD638" s="5">
        <v>12.488159855886485</v>
      </c>
    </row>
    <row r="639" spans="1:30" x14ac:dyDescent="0.25">
      <c r="A639" s="32" t="s">
        <v>29</v>
      </c>
      <c r="B639" s="32">
        <v>2019</v>
      </c>
      <c r="C639" s="32">
        <v>9</v>
      </c>
      <c r="D639" s="32" t="s">
        <v>9847</v>
      </c>
      <c r="E639" s="32" t="s">
        <v>9848</v>
      </c>
      <c r="F639" s="32">
        <v>30</v>
      </c>
      <c r="G639" s="32">
        <v>48</v>
      </c>
      <c r="H639" s="32">
        <v>36</v>
      </c>
      <c r="I639" s="32">
        <v>0</v>
      </c>
      <c r="J639" s="60"/>
      <c r="K639" s="5">
        <v>17.78300887639103</v>
      </c>
      <c r="L639" s="60"/>
      <c r="M639" s="5">
        <v>11.661705172035328</v>
      </c>
      <c r="N639" s="5">
        <v>14.096953137204881</v>
      </c>
      <c r="O639" s="5">
        <v>89.267130344010837</v>
      </c>
      <c r="P639" s="5">
        <v>35.409298936689041</v>
      </c>
      <c r="Q639" s="5">
        <v>38.074088752689043</v>
      </c>
      <c r="R639" s="5">
        <v>73.353999999999999</v>
      </c>
      <c r="S639" s="5">
        <v>10.207999999999998</v>
      </c>
      <c r="T639" s="5">
        <v>68.25</v>
      </c>
      <c r="U639" s="5">
        <v>71.226153267497793</v>
      </c>
      <c r="V639" s="5">
        <v>71.226153267497793</v>
      </c>
      <c r="W639" s="5">
        <v>669.51016266397755</v>
      </c>
      <c r="X639" s="5">
        <v>674.51015266397758</v>
      </c>
      <c r="Y639" s="5">
        <v>-1.27</v>
      </c>
      <c r="Z639" s="5">
        <v>-1.6</v>
      </c>
      <c r="AA639" s="5">
        <v>73.353999999999999</v>
      </c>
      <c r="AB639" s="5">
        <v>23.670359651910942</v>
      </c>
      <c r="AC639" s="5">
        <v>37.923573073661245</v>
      </c>
      <c r="AD639" s="5">
        <v>35.107731419530019</v>
      </c>
    </row>
    <row r="640" spans="1:30" x14ac:dyDescent="0.25">
      <c r="A640" s="32" t="s">
        <v>29</v>
      </c>
      <c r="B640" s="32">
        <v>2019</v>
      </c>
      <c r="C640" s="32">
        <v>10</v>
      </c>
      <c r="D640" s="32" t="s">
        <v>9849</v>
      </c>
      <c r="E640" s="32" t="s">
        <v>9850</v>
      </c>
      <c r="F640" s="32">
        <v>20.7</v>
      </c>
      <c r="G640" s="32">
        <v>86</v>
      </c>
      <c r="H640" s="32">
        <v>12</v>
      </c>
      <c r="I640" s="32">
        <v>2.5</v>
      </c>
      <c r="J640" s="60"/>
      <c r="K640" s="5">
        <v>18.249389472253661</v>
      </c>
      <c r="L640" s="60"/>
      <c r="M640" s="5">
        <v>42.738562948704114</v>
      </c>
      <c r="N640" s="5">
        <v>65.834796266165213</v>
      </c>
      <c r="O640" s="5">
        <v>64.926549475277298</v>
      </c>
      <c r="P640" s="5">
        <v>31.908603581974369</v>
      </c>
      <c r="Q640" s="5">
        <v>32.486652381974366</v>
      </c>
      <c r="R640" s="5">
        <v>78.033999999999992</v>
      </c>
      <c r="S640" s="5">
        <v>9.36</v>
      </c>
      <c r="T640" s="5">
        <v>73.353999999999999</v>
      </c>
      <c r="U640" s="5">
        <v>71.45492098088782</v>
      </c>
      <c r="V640" s="5">
        <v>71.45492098088782</v>
      </c>
      <c r="W640" s="5">
        <v>669.12736636619377</v>
      </c>
      <c r="X640" s="5">
        <v>665.95808136619382</v>
      </c>
      <c r="Y640" s="5">
        <v>0.80499999999999972</v>
      </c>
      <c r="Z640" s="5">
        <v>0.9</v>
      </c>
      <c r="AA640" s="5">
        <v>78.033999999999992</v>
      </c>
      <c r="AB640" s="5">
        <v>0.96251573166405946</v>
      </c>
      <c r="AC640" s="5">
        <v>32.464573459894595</v>
      </c>
      <c r="AD640" s="5">
        <v>1.6905427165448372</v>
      </c>
    </row>
    <row r="641" spans="1:30" x14ac:dyDescent="0.25">
      <c r="A641" s="32" t="s">
        <v>29</v>
      </c>
      <c r="B641" s="32">
        <v>2019</v>
      </c>
      <c r="C641" s="32">
        <v>10</v>
      </c>
      <c r="D641" s="32" t="s">
        <v>9851</v>
      </c>
      <c r="E641" s="32" t="s">
        <v>9852</v>
      </c>
      <c r="F641" s="32">
        <v>14</v>
      </c>
      <c r="G641" s="32">
        <v>93</v>
      </c>
      <c r="H641" s="32">
        <v>24</v>
      </c>
      <c r="I641" s="32">
        <v>52</v>
      </c>
      <c r="J641" s="60"/>
      <c r="K641" s="5">
        <v>12.867957120435172</v>
      </c>
      <c r="L641" s="60"/>
      <c r="M641" s="5">
        <v>146.54149299633195</v>
      </c>
      <c r="N641" s="5">
        <v>213.18954580457572</v>
      </c>
      <c r="O641" s="5">
        <v>20.956457679593527</v>
      </c>
      <c r="P641" s="5">
        <v>9.4661436312682206</v>
      </c>
      <c r="Q641" s="5">
        <v>9.66633943126822</v>
      </c>
      <c r="R641" s="5">
        <v>3.4740000000000002</v>
      </c>
      <c r="S641" s="5">
        <v>6.9480000000000004</v>
      </c>
      <c r="T641" s="5">
        <v>0</v>
      </c>
      <c r="U641" s="5">
        <v>0</v>
      </c>
      <c r="V641" s="5">
        <v>-11.402282699613977</v>
      </c>
      <c r="W641" s="5">
        <v>823.13270606599167</v>
      </c>
      <c r="X641" s="5">
        <v>658.21177606599167</v>
      </c>
      <c r="Y641" s="5">
        <v>41.889999999999993</v>
      </c>
      <c r="Z641" s="5">
        <v>0.9</v>
      </c>
      <c r="AA641" s="5">
        <v>3.4740000000000002</v>
      </c>
      <c r="AB641" s="5">
        <v>6.2873905828966521E-4</v>
      </c>
      <c r="AC641" s="5">
        <v>8.9599879072920015</v>
      </c>
      <c r="AD641" s="5">
        <v>3.577336527069319E-4</v>
      </c>
    </row>
    <row r="642" spans="1:30" x14ac:dyDescent="0.25">
      <c r="A642" s="32" t="s">
        <v>29</v>
      </c>
      <c r="B642" s="32">
        <v>2019</v>
      </c>
      <c r="C642" s="32">
        <v>10</v>
      </c>
      <c r="D642" s="32" t="s">
        <v>9853</v>
      </c>
      <c r="E642" s="32" t="s">
        <v>9854</v>
      </c>
      <c r="F642" s="32">
        <v>17.899999999999999</v>
      </c>
      <c r="G642" s="32">
        <v>71</v>
      </c>
      <c r="H642" s="32">
        <v>20</v>
      </c>
      <c r="I642" s="32">
        <v>0</v>
      </c>
      <c r="J642" s="60"/>
      <c r="K642" s="5">
        <v>12.553734553184125</v>
      </c>
      <c r="L642" s="60"/>
      <c r="M642" s="5">
        <v>55.776783447828024</v>
      </c>
      <c r="N642" s="5">
        <v>146.44454614799986</v>
      </c>
      <c r="O642" s="5">
        <v>56.93400589247485</v>
      </c>
      <c r="P642" s="5">
        <v>9.66633943126822</v>
      </c>
      <c r="Q642" s="5">
        <v>10.709933431268221</v>
      </c>
      <c r="R642" s="5">
        <v>7.6499999999999995</v>
      </c>
      <c r="S642" s="5">
        <v>8.3519999999999985</v>
      </c>
      <c r="T642" s="5">
        <v>3.4740000000000002</v>
      </c>
      <c r="U642" s="5">
        <v>6.0037849431880685</v>
      </c>
      <c r="V642" s="5">
        <v>6.0037849431880685</v>
      </c>
      <c r="W642" s="5">
        <v>788.08209453228073</v>
      </c>
      <c r="X642" s="5">
        <v>793.08208453228076</v>
      </c>
      <c r="Y642" s="5">
        <v>-1.27</v>
      </c>
      <c r="Z642" s="5">
        <v>0.9</v>
      </c>
      <c r="AA642" s="5">
        <v>7.6499999999999995</v>
      </c>
      <c r="AB642" s="5">
        <v>0.90156606407363904</v>
      </c>
      <c r="AC642" s="5">
        <v>10.183261000994094</v>
      </c>
      <c r="AD642" s="5">
        <v>0.54925034802622197</v>
      </c>
    </row>
    <row r="643" spans="1:30" x14ac:dyDescent="0.25">
      <c r="A643" s="32" t="s">
        <v>29</v>
      </c>
      <c r="B643" s="32">
        <v>2019</v>
      </c>
      <c r="C643" s="32">
        <v>10</v>
      </c>
      <c r="D643" s="32" t="s">
        <v>9855</v>
      </c>
      <c r="E643" s="32" t="s">
        <v>9856</v>
      </c>
      <c r="F643" s="32">
        <v>18</v>
      </c>
      <c r="G643" s="32">
        <v>84</v>
      </c>
      <c r="H643" s="32">
        <v>12</v>
      </c>
      <c r="I643" s="32">
        <v>0</v>
      </c>
      <c r="J643" s="60"/>
      <c r="K643" s="5">
        <v>15.23611286247715</v>
      </c>
      <c r="L643" s="60"/>
      <c r="M643" s="5">
        <v>37.893651252260895</v>
      </c>
      <c r="N643" s="5">
        <v>55.709792709682297</v>
      </c>
      <c r="O643" s="5">
        <v>68.183471799853649</v>
      </c>
      <c r="P643" s="5">
        <v>10.709933431268221</v>
      </c>
      <c r="Q643" s="5">
        <v>11.28873983126822</v>
      </c>
      <c r="R643" s="5">
        <v>11.843999999999999</v>
      </c>
      <c r="S643" s="5">
        <v>8.3879999999999999</v>
      </c>
      <c r="T643" s="5">
        <v>7.6499999999999995</v>
      </c>
      <c r="U643" s="5">
        <v>10.206419263216516</v>
      </c>
      <c r="V643" s="5">
        <v>10.206419263216516</v>
      </c>
      <c r="W643" s="5">
        <v>779.84538799013603</v>
      </c>
      <c r="X643" s="5">
        <v>784.84537799013606</v>
      </c>
      <c r="Y643" s="5">
        <v>-1.27</v>
      </c>
      <c r="Z643" s="5">
        <v>0.9</v>
      </c>
      <c r="AA643" s="5">
        <v>11.843999999999999</v>
      </c>
      <c r="AB643" s="5">
        <v>1.0807555974527383</v>
      </c>
      <c r="AC643" s="5">
        <v>10.900145115551465</v>
      </c>
      <c r="AD643" s="5">
        <v>0.68343902550441549</v>
      </c>
    </row>
    <row r="644" spans="1:30" x14ac:dyDescent="0.25">
      <c r="A644" s="32" t="s">
        <v>29</v>
      </c>
      <c r="B644" s="32">
        <v>2019</v>
      </c>
      <c r="C644" s="32">
        <v>10</v>
      </c>
      <c r="D644" s="32" t="s">
        <v>9857</v>
      </c>
      <c r="E644" s="32" t="s">
        <v>9858</v>
      </c>
      <c r="F644" s="32">
        <v>17.3</v>
      </c>
      <c r="G644" s="32">
        <v>75</v>
      </c>
      <c r="H644" s="32">
        <v>15</v>
      </c>
      <c r="I644" s="32">
        <v>1</v>
      </c>
      <c r="J644" s="60"/>
      <c r="K644" s="5">
        <v>12.811793023251271</v>
      </c>
      <c r="L644" s="60"/>
      <c r="M644" s="5">
        <v>30.736637307987081</v>
      </c>
      <c r="N644" s="5">
        <v>51.12560996696002</v>
      </c>
      <c r="O644" s="5">
        <v>73.319189783233938</v>
      </c>
      <c r="P644" s="5">
        <v>11.28873983126822</v>
      </c>
      <c r="Q644" s="5">
        <v>12.15997983126822</v>
      </c>
      <c r="R644" s="5">
        <v>15.911999999999999</v>
      </c>
      <c r="S644" s="5">
        <v>8.136000000000001</v>
      </c>
      <c r="T644" s="5">
        <v>11.843999999999999</v>
      </c>
      <c r="U644" s="5">
        <v>12.73716631672106</v>
      </c>
      <c r="V644" s="5">
        <v>12.73716631672106</v>
      </c>
      <c r="W644" s="5">
        <v>774.92698489485622</v>
      </c>
      <c r="X644" s="5">
        <v>776.65926489485616</v>
      </c>
      <c r="Y644" s="5">
        <v>-0.44000000000000006</v>
      </c>
      <c r="Z644" s="5">
        <v>0.9</v>
      </c>
      <c r="AA644" s="5">
        <v>15.911999999999999</v>
      </c>
      <c r="AB644" s="5">
        <v>1.5023277168825964</v>
      </c>
      <c r="AC644" s="5">
        <v>11.861297390236182</v>
      </c>
      <c r="AD644" s="5">
        <v>0.99598928401533593</v>
      </c>
    </row>
    <row r="645" spans="1:30" x14ac:dyDescent="0.25">
      <c r="A645" s="32" t="s">
        <v>29</v>
      </c>
      <c r="B645" s="32">
        <v>2019</v>
      </c>
      <c r="C645" s="32">
        <v>10</v>
      </c>
      <c r="D645" s="32" t="s">
        <v>9859</v>
      </c>
      <c r="E645" s="32" t="s">
        <v>9860</v>
      </c>
      <c r="F645" s="32">
        <v>18.8</v>
      </c>
      <c r="G645" s="32">
        <v>47</v>
      </c>
      <c r="H645" s="32">
        <v>15</v>
      </c>
      <c r="I645" s="32">
        <v>0</v>
      </c>
      <c r="J645" s="60"/>
      <c r="K645" s="5">
        <v>7.2476577392336621</v>
      </c>
      <c r="L645" s="60"/>
      <c r="M645" s="5">
        <v>17.099400441121055</v>
      </c>
      <c r="N645" s="5">
        <v>30.677910854281635</v>
      </c>
      <c r="O645" s="5">
        <v>84.343495086090442</v>
      </c>
      <c r="P645" s="5">
        <v>12.15997983126822</v>
      </c>
      <c r="Q645" s="5">
        <v>14.15758163126822</v>
      </c>
      <c r="R645" s="5">
        <v>20.25</v>
      </c>
      <c r="S645" s="5">
        <v>8.6760000000000002</v>
      </c>
      <c r="T645" s="5">
        <v>15.911999999999999</v>
      </c>
      <c r="U645" s="5">
        <v>18.521945630785119</v>
      </c>
      <c r="V645" s="5">
        <v>18.521945630785119</v>
      </c>
      <c r="W645" s="5">
        <v>763.800678865397</v>
      </c>
      <c r="X645" s="5">
        <v>768.80066886539703</v>
      </c>
      <c r="Y645" s="5">
        <v>-1.27</v>
      </c>
      <c r="Z645" s="5">
        <v>0.9</v>
      </c>
      <c r="AA645" s="5">
        <v>20.25</v>
      </c>
      <c r="AB645" s="5">
        <v>4.1027677570943082</v>
      </c>
      <c r="AC645" s="5">
        <v>13.894943199610319</v>
      </c>
      <c r="AD645" s="5">
        <v>5.3525929052921084</v>
      </c>
    </row>
    <row r="646" spans="1:30" x14ac:dyDescent="0.25">
      <c r="A646" s="32" t="s">
        <v>29</v>
      </c>
      <c r="B646" s="32">
        <v>2019</v>
      </c>
      <c r="C646" s="32">
        <v>10</v>
      </c>
      <c r="D646" s="32" t="s">
        <v>9861</v>
      </c>
      <c r="E646" s="32" t="s">
        <v>9862</v>
      </c>
      <c r="F646" s="32">
        <v>22.9</v>
      </c>
      <c r="G646" s="32">
        <v>58</v>
      </c>
      <c r="H646" s="32">
        <v>15</v>
      </c>
      <c r="I646" s="32">
        <v>0</v>
      </c>
      <c r="J646" s="60"/>
      <c r="K646" s="5">
        <v>14.187849832469666</v>
      </c>
      <c r="L646" s="60"/>
      <c r="M646" s="5">
        <v>15.153908409062932</v>
      </c>
      <c r="N646" s="5">
        <v>17.045174839919316</v>
      </c>
      <c r="O646" s="5">
        <v>86.067176248408302</v>
      </c>
      <c r="P646" s="5">
        <v>14.15758163126822</v>
      </c>
      <c r="Q646" s="5">
        <v>16.066733631268221</v>
      </c>
      <c r="R646" s="5">
        <v>25.326000000000001</v>
      </c>
      <c r="S646" s="5">
        <v>10.151999999999999</v>
      </c>
      <c r="T646" s="5">
        <v>20.25</v>
      </c>
      <c r="U646" s="5">
        <v>22.888498597161412</v>
      </c>
      <c r="V646" s="5">
        <v>22.888498597161412</v>
      </c>
      <c r="W646" s="5">
        <v>755.50808348695875</v>
      </c>
      <c r="X646" s="5">
        <v>760.50807348695878</v>
      </c>
      <c r="Y646" s="5">
        <v>-1.27</v>
      </c>
      <c r="Z646" s="5">
        <v>0.9</v>
      </c>
      <c r="AA646" s="5">
        <v>25.326000000000001</v>
      </c>
      <c r="AB646" s="5">
        <v>5.2046834744911239</v>
      </c>
      <c r="AC646" s="5">
        <v>15.845609729372981</v>
      </c>
      <c r="AD646" s="5">
        <v>7.2247067563056655</v>
      </c>
    </row>
    <row r="647" spans="1:30" x14ac:dyDescent="0.25">
      <c r="A647" s="32" t="s">
        <v>29</v>
      </c>
      <c r="B647" s="32">
        <v>2019</v>
      </c>
      <c r="C647" s="32">
        <v>10</v>
      </c>
      <c r="D647" s="32" t="s">
        <v>9863</v>
      </c>
      <c r="E647" s="32" t="s">
        <v>9864</v>
      </c>
      <c r="F647" s="32">
        <v>18.7</v>
      </c>
      <c r="G647" s="32">
        <v>82</v>
      </c>
      <c r="H647" s="32">
        <v>7</v>
      </c>
      <c r="I647" s="32">
        <v>2</v>
      </c>
      <c r="J647" s="60"/>
      <c r="K647" s="5">
        <v>15.544609979612426</v>
      </c>
      <c r="L647" s="60"/>
      <c r="M647" s="5">
        <v>38.454052439106334</v>
      </c>
      <c r="N647" s="5">
        <v>56.412551856879823</v>
      </c>
      <c r="O647" s="5">
        <v>67.798056193799738</v>
      </c>
      <c r="P647" s="5">
        <v>13.950152533506287</v>
      </c>
      <c r="Q647" s="5">
        <v>14.625174133506288</v>
      </c>
      <c r="R647" s="5">
        <v>29.646000000000001</v>
      </c>
      <c r="S647" s="5">
        <v>8.6399999999999988</v>
      </c>
      <c r="T647" s="5">
        <v>25.326000000000001</v>
      </c>
      <c r="U647" s="5">
        <v>24.508940375383446</v>
      </c>
      <c r="V647" s="5">
        <v>24.508940375383446</v>
      </c>
      <c r="W647" s="5">
        <v>752.45363245869066</v>
      </c>
      <c r="X647" s="5">
        <v>750.91820245869064</v>
      </c>
      <c r="Y647" s="5">
        <v>0.3899999999999999</v>
      </c>
      <c r="Z647" s="5">
        <v>0.9</v>
      </c>
      <c r="AA647" s="5">
        <v>29.646000000000001</v>
      </c>
      <c r="AB647" s="5">
        <v>0.82964800478840428</v>
      </c>
      <c r="AC647" s="5">
        <v>14.524089931884472</v>
      </c>
      <c r="AD647" s="5">
        <v>0.61840831151549691</v>
      </c>
    </row>
    <row r="648" spans="1:30" x14ac:dyDescent="0.25">
      <c r="A648" s="32" t="s">
        <v>29</v>
      </c>
      <c r="B648" s="32">
        <v>2019</v>
      </c>
      <c r="C648" s="32">
        <v>10</v>
      </c>
      <c r="D648" s="32" t="s">
        <v>9865</v>
      </c>
      <c r="E648" s="32" t="s">
        <v>9866</v>
      </c>
      <c r="F648" s="32">
        <v>24.3</v>
      </c>
      <c r="G648" s="32">
        <v>62</v>
      </c>
      <c r="H648" s="32">
        <v>15</v>
      </c>
      <c r="I648" s="32">
        <v>15</v>
      </c>
      <c r="J648" s="60"/>
      <c r="K648" s="5">
        <v>16.538476679008184</v>
      </c>
      <c r="L648" s="60"/>
      <c r="M648" s="5">
        <v>48.737241077569074</v>
      </c>
      <c r="N648" s="5">
        <v>184.67632435964367</v>
      </c>
      <c r="O648" s="5">
        <v>61.117192882918239</v>
      </c>
      <c r="P648" s="5">
        <v>6.499792908133438</v>
      </c>
      <c r="Q648" s="5">
        <v>8.3278817081334378</v>
      </c>
      <c r="R648" s="5">
        <v>11.948699934843678</v>
      </c>
      <c r="S648" s="5">
        <v>10.656000000000001</v>
      </c>
      <c r="T648" s="5">
        <v>6.6206999348436764</v>
      </c>
      <c r="U648" s="5">
        <v>6.6206999348436764</v>
      </c>
      <c r="V648" s="5">
        <v>6.6206999348436764</v>
      </c>
      <c r="W648" s="5">
        <v>786.86758218968123</v>
      </c>
      <c r="X648" s="5">
        <v>742.8519221896812</v>
      </c>
      <c r="Y648" s="5">
        <v>11.18</v>
      </c>
      <c r="Z648" s="5">
        <v>0.9</v>
      </c>
      <c r="AA648" s="5">
        <v>11.948699934843678</v>
      </c>
      <c r="AB648" s="5">
        <v>0.93183666820030087</v>
      </c>
      <c r="AC648" s="5">
        <v>8.0738759586638551</v>
      </c>
      <c r="AD648" s="5">
        <v>0.50240840571956025</v>
      </c>
    </row>
    <row r="649" spans="1:30" x14ac:dyDescent="0.25">
      <c r="A649" s="32" t="s">
        <v>29</v>
      </c>
      <c r="B649" s="32">
        <v>2019</v>
      </c>
      <c r="C649" s="32">
        <v>10</v>
      </c>
      <c r="D649" s="32" t="s">
        <v>9867</v>
      </c>
      <c r="E649" s="32" t="s">
        <v>9868</v>
      </c>
      <c r="F649" s="32">
        <v>27.9</v>
      </c>
      <c r="G649" s="32">
        <v>59</v>
      </c>
      <c r="H649" s="32">
        <v>21</v>
      </c>
      <c r="I649" s="32">
        <v>0</v>
      </c>
      <c r="J649" s="60"/>
      <c r="K649" s="5">
        <v>19.130737175567333</v>
      </c>
      <c r="L649" s="60"/>
      <c r="M649" s="5">
        <v>18.261530995406297</v>
      </c>
      <c r="N649" s="5">
        <v>48.67257367971667</v>
      </c>
      <c r="O649" s="5">
        <v>83.333200308391511</v>
      </c>
      <c r="P649" s="5">
        <v>8.3278817081334378</v>
      </c>
      <c r="Q649" s="5">
        <v>10.579847708133437</v>
      </c>
      <c r="R649" s="5">
        <v>17.924699934843677</v>
      </c>
      <c r="S649" s="5">
        <v>11.952</v>
      </c>
      <c r="T649" s="5">
        <v>11.948699934843678</v>
      </c>
      <c r="U649" s="5">
        <v>14.532829963272626</v>
      </c>
      <c r="V649" s="5">
        <v>14.532829963272626</v>
      </c>
      <c r="W649" s="5">
        <v>771.45601106207857</v>
      </c>
      <c r="X649" s="5">
        <v>776.4560010620786</v>
      </c>
      <c r="Y649" s="5">
        <v>-1.27</v>
      </c>
      <c r="Z649" s="5">
        <v>0.9</v>
      </c>
      <c r="AA649" s="5">
        <v>17.924699934843677</v>
      </c>
      <c r="AB649" s="5">
        <v>4.855380272679092</v>
      </c>
      <c r="AC649" s="5">
        <v>10.397831778590463</v>
      </c>
      <c r="AD649" s="5">
        <v>5.3746975820814225</v>
      </c>
    </row>
    <row r="650" spans="1:30" x14ac:dyDescent="0.25">
      <c r="A650" s="32" t="s">
        <v>29</v>
      </c>
      <c r="B650" s="32">
        <v>2019</v>
      </c>
      <c r="C650" s="32">
        <v>10</v>
      </c>
      <c r="D650" s="32" t="s">
        <v>9869</v>
      </c>
      <c r="E650" s="32" t="s">
        <v>9870</v>
      </c>
      <c r="F650" s="32">
        <v>28.9</v>
      </c>
      <c r="G650" s="32">
        <v>66</v>
      </c>
      <c r="H650" s="32">
        <v>15</v>
      </c>
      <c r="I650" s="32">
        <v>0</v>
      </c>
      <c r="J650" s="60"/>
      <c r="K650" s="5">
        <v>21.886350428128004</v>
      </c>
      <c r="L650" s="60"/>
      <c r="M650" s="5">
        <v>15.656830000270043</v>
      </c>
      <c r="N650" s="5">
        <v>18.206921843030258</v>
      </c>
      <c r="O650" s="5">
        <v>85.617647199450047</v>
      </c>
      <c r="P650" s="5">
        <v>10.579847708133437</v>
      </c>
      <c r="Q650" s="5">
        <v>12.511727708133439</v>
      </c>
      <c r="R650" s="5">
        <v>24.080699934843675</v>
      </c>
      <c r="S650" s="5">
        <v>12.311999999999999</v>
      </c>
      <c r="T650" s="5">
        <v>17.924699934843677</v>
      </c>
      <c r="U650" s="5">
        <v>20.547854518410173</v>
      </c>
      <c r="V650" s="5">
        <v>20.547854518410173</v>
      </c>
      <c r="W650" s="5">
        <v>759.94198236417583</v>
      </c>
      <c r="X650" s="5">
        <v>764.94197236417585</v>
      </c>
      <c r="Y650" s="5">
        <v>-1.27</v>
      </c>
      <c r="Z650" s="5">
        <v>0.9</v>
      </c>
      <c r="AA650" s="5">
        <v>24.080699934843675</v>
      </c>
      <c r="AB650" s="5">
        <v>4.8872127585745897</v>
      </c>
      <c r="AC650" s="5">
        <v>12.387352576303263</v>
      </c>
      <c r="AD650" s="5">
        <v>5.9515371331833187</v>
      </c>
    </row>
    <row r="651" spans="1:30" x14ac:dyDescent="0.25">
      <c r="A651" s="32" t="s">
        <v>29</v>
      </c>
      <c r="B651" s="32">
        <v>2019</v>
      </c>
      <c r="C651" s="32">
        <v>10</v>
      </c>
      <c r="D651" s="32" t="s">
        <v>9871</v>
      </c>
      <c r="E651" s="32" t="s">
        <v>9872</v>
      </c>
      <c r="F651" s="32">
        <v>35.299999999999997</v>
      </c>
      <c r="G651" s="32">
        <v>52</v>
      </c>
      <c r="H651" s="32">
        <v>28</v>
      </c>
      <c r="I651" s="32">
        <v>0</v>
      </c>
      <c r="J651" s="60"/>
      <c r="K651" s="5">
        <v>23.932263333806063</v>
      </c>
      <c r="L651" s="60"/>
      <c r="M651" s="5">
        <v>11.502974093899125</v>
      </c>
      <c r="N651" s="5">
        <v>15.603080507010407</v>
      </c>
      <c r="O651" s="5">
        <v>89.415923818900367</v>
      </c>
      <c r="P651" s="5">
        <v>12.511727708133439</v>
      </c>
      <c r="Q651" s="5">
        <v>15.820924508133437</v>
      </c>
      <c r="R651" s="5">
        <v>31.388699934843675</v>
      </c>
      <c r="S651" s="5">
        <v>14.615999999999998</v>
      </c>
      <c r="T651" s="5">
        <v>24.080699934843675</v>
      </c>
      <c r="U651" s="5">
        <v>26.744672887683034</v>
      </c>
      <c r="V651" s="5">
        <v>26.744672887683034</v>
      </c>
      <c r="W651" s="5">
        <v>748.25965152642675</v>
      </c>
      <c r="X651" s="5">
        <v>753.25964152642678</v>
      </c>
      <c r="Y651" s="5">
        <v>-1.27</v>
      </c>
      <c r="Z651" s="5">
        <v>0.9</v>
      </c>
      <c r="AA651" s="5">
        <v>31.388699934843675</v>
      </c>
      <c r="AB651" s="5">
        <v>16.159975304864503</v>
      </c>
      <c r="AC651" s="5">
        <v>15.708796804706139</v>
      </c>
      <c r="AD651" s="5">
        <v>18.059934010197377</v>
      </c>
    </row>
    <row r="652" spans="1:30" x14ac:dyDescent="0.25">
      <c r="A652" s="32" t="s">
        <v>29</v>
      </c>
      <c r="B652" s="32">
        <v>2019</v>
      </c>
      <c r="C652" s="32">
        <v>10</v>
      </c>
      <c r="D652" s="32" t="s">
        <v>9873</v>
      </c>
      <c r="E652" s="32" t="s">
        <v>9874</v>
      </c>
      <c r="F652" s="32">
        <v>16.8</v>
      </c>
      <c r="G652" s="32">
        <v>90</v>
      </c>
      <c r="H652" s="32">
        <v>16</v>
      </c>
      <c r="I652" s="32">
        <v>28</v>
      </c>
      <c r="J652" s="60"/>
      <c r="K652" s="5">
        <v>15.129561244988658</v>
      </c>
      <c r="L652" s="60"/>
      <c r="M652" s="5">
        <v>114.93857856368943</v>
      </c>
      <c r="N652" s="5">
        <v>182.94627407170387</v>
      </c>
      <c r="O652" s="5">
        <v>30.656130888830653</v>
      </c>
      <c r="P652" s="5">
        <v>6.3181475824712123</v>
      </c>
      <c r="Q652" s="5">
        <v>6.6571735824712128</v>
      </c>
      <c r="R652" s="5">
        <v>3.9780000000000002</v>
      </c>
      <c r="S652" s="5">
        <v>7.9560000000000004</v>
      </c>
      <c r="T652" s="5">
        <v>0</v>
      </c>
      <c r="U652" s="5">
        <v>0</v>
      </c>
      <c r="V652" s="5">
        <v>-12.850566340154451</v>
      </c>
      <c r="W652" s="5">
        <v>826.11843210740165</v>
      </c>
      <c r="X652" s="5">
        <v>739.62254210740161</v>
      </c>
      <c r="Y652" s="5">
        <v>21.97</v>
      </c>
      <c r="Z652" s="5">
        <v>0.9</v>
      </c>
      <c r="AA652" s="5">
        <v>3.9780000000000002</v>
      </c>
      <c r="AB652" s="5">
        <v>9.2230865644997925E-3</v>
      </c>
      <c r="AC652" s="5">
        <v>6.0844623739995054</v>
      </c>
      <c r="AD652" s="5">
        <v>4.3328236149634521E-3</v>
      </c>
    </row>
    <row r="653" spans="1:30" x14ac:dyDescent="0.25">
      <c r="A653" s="32" t="s">
        <v>29</v>
      </c>
      <c r="B653" s="32">
        <v>2019</v>
      </c>
      <c r="C653" s="32">
        <v>10</v>
      </c>
      <c r="D653" s="32" t="s">
        <v>9875</v>
      </c>
      <c r="E653" s="32" t="s">
        <v>9876</v>
      </c>
      <c r="F653" s="32">
        <v>11.1</v>
      </c>
      <c r="G653" s="32">
        <v>76</v>
      </c>
      <c r="H653" s="32">
        <v>27</v>
      </c>
      <c r="I653" s="32">
        <v>4</v>
      </c>
      <c r="J653" s="60"/>
      <c r="K653" s="5">
        <v>7.0214545960778896</v>
      </c>
      <c r="L653" s="60"/>
      <c r="M653" s="5">
        <v>80.255207928426344</v>
      </c>
      <c r="N653" s="5">
        <v>176.36155754901404</v>
      </c>
      <c r="O653" s="5">
        <v>44.403534305693974</v>
      </c>
      <c r="P653" s="5">
        <v>3.750483128608638</v>
      </c>
      <c r="Q653" s="5">
        <v>4.305046328608638</v>
      </c>
      <c r="R653" s="5">
        <v>2.952</v>
      </c>
      <c r="S653" s="5">
        <v>5.9039999999999999</v>
      </c>
      <c r="T653" s="5">
        <v>0</v>
      </c>
      <c r="U653" s="5">
        <v>0</v>
      </c>
      <c r="V653" s="5">
        <v>-7.7132757694897136E-2</v>
      </c>
      <c r="W653" s="5">
        <v>800.15428039000165</v>
      </c>
      <c r="X653" s="5">
        <v>792.08343039000169</v>
      </c>
      <c r="Y653" s="5">
        <v>2.0499999999999998</v>
      </c>
      <c r="Z653" s="5">
        <v>0.9</v>
      </c>
      <c r="AA653" s="5">
        <v>2.952</v>
      </c>
      <c r="AB653" s="5">
        <v>0.29190147986974746</v>
      </c>
      <c r="AC653" s="5">
        <v>3.7777083369174829</v>
      </c>
      <c r="AD653" s="5">
        <v>0.11193386576364175</v>
      </c>
    </row>
    <row r="654" spans="1:30" x14ac:dyDescent="0.25">
      <c r="A654" s="32" t="s">
        <v>29</v>
      </c>
      <c r="B654" s="32">
        <v>2019</v>
      </c>
      <c r="C654" s="32">
        <v>10</v>
      </c>
      <c r="D654" s="32" t="s">
        <v>9877</v>
      </c>
      <c r="E654" s="32" t="s">
        <v>9878</v>
      </c>
      <c r="F654" s="32">
        <v>14.7</v>
      </c>
      <c r="G654" s="32">
        <v>81</v>
      </c>
      <c r="H654" s="32">
        <v>21</v>
      </c>
      <c r="I654" s="32">
        <v>0</v>
      </c>
      <c r="J654" s="60"/>
      <c r="K654" s="5">
        <v>11.459264046979202</v>
      </c>
      <c r="L654" s="60"/>
      <c r="M654" s="5">
        <v>45.672237901623653</v>
      </c>
      <c r="N654" s="5">
        <v>80.180138297233114</v>
      </c>
      <c r="O654" s="5">
        <v>63.033964748490376</v>
      </c>
      <c r="P654" s="5">
        <v>4.305046328608638</v>
      </c>
      <c r="Q654" s="5">
        <v>4.8736251286086381</v>
      </c>
      <c r="R654" s="5">
        <v>6.5519999999999996</v>
      </c>
      <c r="S654" s="5">
        <v>7.2</v>
      </c>
      <c r="T654" s="5">
        <v>2.952</v>
      </c>
      <c r="U654" s="5">
        <v>5.4784752858232419</v>
      </c>
      <c r="V654" s="5">
        <v>5.4784752858232419</v>
      </c>
      <c r="W654" s="5">
        <v>789.11774226576358</v>
      </c>
      <c r="X654" s="5">
        <v>794.11773226576361</v>
      </c>
      <c r="Y654" s="5">
        <v>-1.27</v>
      </c>
      <c r="Z654" s="5">
        <v>0.9</v>
      </c>
      <c r="AA654" s="5">
        <v>6.5519999999999996</v>
      </c>
      <c r="AB654" s="5">
        <v>1.3938175890402282</v>
      </c>
      <c r="AC654" s="5">
        <v>4.5948646226291503</v>
      </c>
      <c r="AD654" s="5">
        <v>0.57837531159127686</v>
      </c>
    </row>
    <row r="655" spans="1:30" x14ac:dyDescent="0.25">
      <c r="A655" s="32" t="s">
        <v>29</v>
      </c>
      <c r="B655" s="32">
        <v>2019</v>
      </c>
      <c r="C655" s="32">
        <v>10</v>
      </c>
      <c r="D655" s="32" t="s">
        <v>9879</v>
      </c>
      <c r="E655" s="32" t="s">
        <v>9880</v>
      </c>
      <c r="F655" s="32">
        <v>16.600000000000001</v>
      </c>
      <c r="G655" s="32">
        <v>88</v>
      </c>
      <c r="H655" s="32">
        <v>15</v>
      </c>
      <c r="I655" s="32">
        <v>0.5</v>
      </c>
      <c r="J655" s="60"/>
      <c r="K655" s="5">
        <v>14.584450498620603</v>
      </c>
      <c r="L655" s="60"/>
      <c r="M655" s="5">
        <v>35.480231821014549</v>
      </c>
      <c r="N655" s="5">
        <v>45.608582081655591</v>
      </c>
      <c r="O655" s="5">
        <v>69.870319735281512</v>
      </c>
      <c r="P655" s="5">
        <v>4.8736251286086381</v>
      </c>
      <c r="Q655" s="5">
        <v>5.275910728608638</v>
      </c>
      <c r="R655" s="5">
        <v>10.494</v>
      </c>
      <c r="S655" s="5">
        <v>7.8840000000000012</v>
      </c>
      <c r="T655" s="5">
        <v>6.5519999999999996</v>
      </c>
      <c r="U655" s="5">
        <v>8.2665324531785345</v>
      </c>
      <c r="V655" s="5">
        <v>8.2665324531785345</v>
      </c>
      <c r="W655" s="5">
        <v>783.63660317492588</v>
      </c>
      <c r="X655" s="5">
        <v>787.00273817492587</v>
      </c>
      <c r="Y655" s="5">
        <v>-0.85499999999999998</v>
      </c>
      <c r="Z655" s="5">
        <v>0.9</v>
      </c>
      <c r="AA655" s="5">
        <v>10.494</v>
      </c>
      <c r="AB655" s="5">
        <v>1.3263965167486278</v>
      </c>
      <c r="AC655" s="5">
        <v>5.1702359353155867</v>
      </c>
      <c r="AD655" s="5">
        <v>0.5789526291506597</v>
      </c>
    </row>
    <row r="656" spans="1:30" x14ac:dyDescent="0.25">
      <c r="A656" s="32" t="s">
        <v>29</v>
      </c>
      <c r="B656" s="32">
        <v>2019</v>
      </c>
      <c r="C656" s="32">
        <v>10</v>
      </c>
      <c r="D656" s="32" t="s">
        <v>9881</v>
      </c>
      <c r="E656" s="32" t="s">
        <v>9882</v>
      </c>
      <c r="F656" s="32">
        <v>17.899999999999999</v>
      </c>
      <c r="G656" s="32">
        <v>94</v>
      </c>
      <c r="H656" s="32">
        <v>9</v>
      </c>
      <c r="I656" s="32">
        <v>38</v>
      </c>
      <c r="J656" s="60"/>
      <c r="K656" s="5">
        <v>16.896719890538016</v>
      </c>
      <c r="L656" s="60"/>
      <c r="M656" s="5">
        <v>156.24331440771249</v>
      </c>
      <c r="N656" s="5">
        <v>204.52524884971382</v>
      </c>
      <c r="O656" s="5">
        <v>18.384068878333213</v>
      </c>
      <c r="P656" s="5">
        <v>1.8668640151860711</v>
      </c>
      <c r="Q656" s="5">
        <v>2.0827800151860711</v>
      </c>
      <c r="R656" s="5">
        <v>4.1759999999999993</v>
      </c>
      <c r="S656" s="5">
        <v>8.3519999999999985</v>
      </c>
      <c r="T656" s="5">
        <v>0</v>
      </c>
      <c r="U656" s="5">
        <v>0</v>
      </c>
      <c r="V656" s="5">
        <v>-46.427252290640595</v>
      </c>
      <c r="W656" s="5">
        <v>898.45790821152934</v>
      </c>
      <c r="X656" s="5">
        <v>779.28491821152932</v>
      </c>
      <c r="Y656" s="5">
        <v>30.27</v>
      </c>
      <c r="Z656" s="5">
        <v>0.9</v>
      </c>
      <c r="AA656" s="5">
        <v>4.1759999999999993</v>
      </c>
      <c r="AB656" s="5">
        <v>1.0822953268699298E-4</v>
      </c>
      <c r="AC656" s="5">
        <v>1.9815049193724694</v>
      </c>
      <c r="AD656" s="5">
        <v>3.3427097532096206E-5</v>
      </c>
    </row>
    <row r="657" spans="1:30" x14ac:dyDescent="0.25">
      <c r="A657" s="32" t="s">
        <v>29</v>
      </c>
      <c r="B657" s="32">
        <v>2019</v>
      </c>
      <c r="C657" s="32">
        <v>10</v>
      </c>
      <c r="D657" s="32" t="s">
        <v>9883</v>
      </c>
      <c r="E657" s="32" t="s">
        <v>9884</v>
      </c>
      <c r="F657" s="32">
        <v>22.3</v>
      </c>
      <c r="G657" s="32">
        <v>64</v>
      </c>
      <c r="H657" s="32">
        <v>19</v>
      </c>
      <c r="I657" s="32">
        <v>0</v>
      </c>
      <c r="J657" s="60"/>
      <c r="K657" s="5">
        <v>15.146753782424421</v>
      </c>
      <c r="L657" s="60"/>
      <c r="M657" s="5">
        <v>45.166774344441791</v>
      </c>
      <c r="N657" s="5">
        <v>156.14316555683277</v>
      </c>
      <c r="O657" s="5">
        <v>63.355935389774132</v>
      </c>
      <c r="P657" s="5">
        <v>2.0827800151860711</v>
      </c>
      <c r="Q657" s="5">
        <v>3.6782856151860712</v>
      </c>
      <c r="R657" s="5">
        <v>9.1439999999999984</v>
      </c>
      <c r="S657" s="5">
        <v>9.9359999999999999</v>
      </c>
      <c r="T657" s="5">
        <v>4.1759999999999993</v>
      </c>
      <c r="U657" s="5">
        <v>6.7102427203681554</v>
      </c>
      <c r="V657" s="5">
        <v>6.7102427203681554</v>
      </c>
      <c r="W657" s="5">
        <v>786.6914561160703</v>
      </c>
      <c r="X657" s="5">
        <v>791.69144611607032</v>
      </c>
      <c r="Y657" s="5">
        <v>-1.27</v>
      </c>
      <c r="Z657" s="5">
        <v>0.9</v>
      </c>
      <c r="AA657" s="5">
        <v>9.1439999999999984</v>
      </c>
      <c r="AB657" s="5">
        <v>1.279514956822003</v>
      </c>
      <c r="AC657" s="5">
        <v>3.6756785740200772</v>
      </c>
      <c r="AD657" s="5">
        <v>0.48550609762941954</v>
      </c>
    </row>
    <row r="658" spans="1:30" x14ac:dyDescent="0.25">
      <c r="A658" s="32" t="s">
        <v>29</v>
      </c>
      <c r="B658" s="32">
        <v>2019</v>
      </c>
      <c r="C658" s="32">
        <v>10</v>
      </c>
      <c r="D658" s="32" t="s">
        <v>9885</v>
      </c>
      <c r="E658" s="32" t="s">
        <v>9886</v>
      </c>
      <c r="F658" s="32">
        <v>22.6</v>
      </c>
      <c r="G658" s="32">
        <v>37</v>
      </c>
      <c r="H658" s="32">
        <v>15</v>
      </c>
      <c r="I658" s="32">
        <v>0</v>
      </c>
      <c r="J658" s="60"/>
      <c r="K658" s="5">
        <v>7.1749806268327765</v>
      </c>
      <c r="L658" s="60"/>
      <c r="M658" s="5">
        <v>15.964261263936034</v>
      </c>
      <c r="N658" s="5">
        <v>45.103285348364757</v>
      </c>
      <c r="O658" s="5">
        <v>85.344219052175845</v>
      </c>
      <c r="P658" s="5">
        <v>3.6782856151860712</v>
      </c>
      <c r="Q658" s="5">
        <v>6.5062170151860723</v>
      </c>
      <c r="R658" s="5">
        <v>14.165999999999999</v>
      </c>
      <c r="S658" s="5">
        <v>10.044</v>
      </c>
      <c r="T658" s="5">
        <v>9.1439999999999984</v>
      </c>
      <c r="U658" s="5">
        <v>11.710016091683766</v>
      </c>
      <c r="V658" s="5">
        <v>11.710016091683766</v>
      </c>
      <c r="W658" s="5">
        <v>776.91945807889965</v>
      </c>
      <c r="X658" s="5">
        <v>781.91944807889968</v>
      </c>
      <c r="Y658" s="5">
        <v>-1.27</v>
      </c>
      <c r="Z658" s="5">
        <v>0.9</v>
      </c>
      <c r="AA658" s="5">
        <v>14.165999999999999</v>
      </c>
      <c r="AB658" s="5">
        <v>4.7049321406907252</v>
      </c>
      <c r="AC658" s="5">
        <v>6.4419157675789762</v>
      </c>
      <c r="AD658" s="5">
        <v>4.0305062476378701</v>
      </c>
    </row>
    <row r="659" spans="1:30" x14ac:dyDescent="0.25">
      <c r="A659" s="32" t="s">
        <v>29</v>
      </c>
      <c r="B659" s="32">
        <v>2019</v>
      </c>
      <c r="C659" s="32">
        <v>10</v>
      </c>
      <c r="D659" s="32" t="s">
        <v>9887</v>
      </c>
      <c r="E659" s="32" t="s">
        <v>9888</v>
      </c>
      <c r="F659" s="32">
        <v>15.6</v>
      </c>
      <c r="G659" s="32">
        <v>76</v>
      </c>
      <c r="H659" s="32">
        <v>4</v>
      </c>
      <c r="I659" s="32">
        <v>0</v>
      </c>
      <c r="J659" s="60"/>
      <c r="K659" s="5">
        <v>11.371294471708286</v>
      </c>
      <c r="L659" s="60"/>
      <c r="M659" s="5">
        <v>17.405323061954672</v>
      </c>
      <c r="N659" s="5">
        <v>15.910410305637233</v>
      </c>
      <c r="O659" s="5">
        <v>84.076158780143373</v>
      </c>
      <c r="P659" s="5">
        <v>6.5062170151860723</v>
      </c>
      <c r="Q659" s="5">
        <v>7.2653322151860724</v>
      </c>
      <c r="R659" s="5">
        <v>17.927999999999997</v>
      </c>
      <c r="S659" s="5">
        <v>7.524</v>
      </c>
      <c r="T659" s="5">
        <v>14.165999999999999</v>
      </c>
      <c r="U659" s="5">
        <v>16.764541041726957</v>
      </c>
      <c r="V659" s="5">
        <v>16.764541041726957</v>
      </c>
      <c r="W659" s="5">
        <v>767.16382851921173</v>
      </c>
      <c r="X659" s="5">
        <v>772.16381851921176</v>
      </c>
      <c r="Y659" s="5">
        <v>-1.27</v>
      </c>
      <c r="Z659" s="5">
        <v>0.9</v>
      </c>
      <c r="AA659" s="5">
        <v>17.927999999999997</v>
      </c>
      <c r="AB659" s="5">
        <v>2.2740862481083375</v>
      </c>
      <c r="AC659" s="5">
        <v>7.2592389929654377</v>
      </c>
      <c r="AD659" s="5">
        <v>1.5930092849137756</v>
      </c>
    </row>
    <row r="660" spans="1:30" x14ac:dyDescent="0.25">
      <c r="A660" s="32" t="s">
        <v>29</v>
      </c>
      <c r="B660" s="32">
        <v>2019</v>
      </c>
      <c r="C660" s="32">
        <v>10</v>
      </c>
      <c r="D660" s="32" t="s">
        <v>9889</v>
      </c>
      <c r="E660" s="32" t="s">
        <v>9890</v>
      </c>
      <c r="F660" s="32">
        <v>18.100000000000001</v>
      </c>
      <c r="G660" s="32">
        <v>72</v>
      </c>
      <c r="H660" s="32">
        <v>7</v>
      </c>
      <c r="I660" s="32">
        <v>10</v>
      </c>
      <c r="J660" s="60"/>
      <c r="K660" s="5">
        <v>12.958727801611269</v>
      </c>
      <c r="L660" s="60"/>
      <c r="M660" s="5">
        <v>72.768136630975093</v>
      </c>
      <c r="N660" s="5">
        <v>153.63068396024875</v>
      </c>
      <c r="O660" s="5">
        <v>47.940106380716742</v>
      </c>
      <c r="P660" s="5">
        <v>3.2329214441034773</v>
      </c>
      <c r="Q660" s="5">
        <v>4.2511358441034774</v>
      </c>
      <c r="R660" s="5">
        <v>7.9227734497546045</v>
      </c>
      <c r="S660" s="5">
        <v>8.4240000000000013</v>
      </c>
      <c r="T660" s="5">
        <v>3.7107734497546034</v>
      </c>
      <c r="U660" s="5">
        <v>3.7107734497546034</v>
      </c>
      <c r="V660" s="5">
        <v>3.7107734497546034</v>
      </c>
      <c r="W660" s="5">
        <v>792.61277149433465</v>
      </c>
      <c r="X660" s="5">
        <v>764.93566149433468</v>
      </c>
      <c r="Y660" s="5">
        <v>7.0299999999999994</v>
      </c>
      <c r="Z660" s="5">
        <v>0.9</v>
      </c>
      <c r="AA660" s="5">
        <v>7.9227734497546045</v>
      </c>
      <c r="AB660" s="5">
        <v>0.17918514340170466</v>
      </c>
      <c r="AC660" s="5">
        <v>4.1161314498667529</v>
      </c>
      <c r="AD660" s="5">
        <v>7.1073963527088099E-2</v>
      </c>
    </row>
    <row r="661" spans="1:30" x14ac:dyDescent="0.25">
      <c r="A661" s="32" t="s">
        <v>29</v>
      </c>
      <c r="B661" s="32">
        <v>2019</v>
      </c>
      <c r="C661" s="32">
        <v>10</v>
      </c>
      <c r="D661" s="32" t="s">
        <v>9891</v>
      </c>
      <c r="E661" s="32" t="s">
        <v>9892</v>
      </c>
      <c r="F661" s="32">
        <v>21.7</v>
      </c>
      <c r="G661" s="32">
        <v>61</v>
      </c>
      <c r="H661" s="32">
        <v>9</v>
      </c>
      <c r="I661" s="32">
        <v>0</v>
      </c>
      <c r="J661" s="60"/>
      <c r="K661" s="5">
        <v>13.839196860797502</v>
      </c>
      <c r="L661" s="60"/>
      <c r="M661" s="5">
        <v>30.833390943476573</v>
      </c>
      <c r="N661" s="5">
        <v>72.695538043140857</v>
      </c>
      <c r="O661" s="5">
        <v>73.247008158168029</v>
      </c>
      <c r="P661" s="5">
        <v>4.2511358441034774</v>
      </c>
      <c r="Q661" s="5">
        <v>5.9352806441034778</v>
      </c>
      <c r="R661" s="5">
        <v>12.782773449754604</v>
      </c>
      <c r="S661" s="5">
        <v>9.7200000000000006</v>
      </c>
      <c r="T661" s="5">
        <v>7.9227734497546045</v>
      </c>
      <c r="U661" s="5">
        <v>10.480942204170145</v>
      </c>
      <c r="V661" s="5">
        <v>10.480942204170145</v>
      </c>
      <c r="W661" s="5">
        <v>779.31035798514938</v>
      </c>
      <c r="X661" s="5">
        <v>784.31034798514941</v>
      </c>
      <c r="Y661" s="5">
        <v>-1.27</v>
      </c>
      <c r="Z661" s="5">
        <v>0.9</v>
      </c>
      <c r="AA661" s="5">
        <v>12.782773449754604</v>
      </c>
      <c r="AB661" s="5">
        <v>1.106975853783722</v>
      </c>
      <c r="AC661" s="5">
        <v>5.866054122486636</v>
      </c>
      <c r="AD661" s="5">
        <v>0.51133270964995381</v>
      </c>
    </row>
    <row r="662" spans="1:30" x14ac:dyDescent="0.25">
      <c r="A662" s="32" t="s">
        <v>29</v>
      </c>
      <c r="B662" s="32">
        <v>2019</v>
      </c>
      <c r="C662" s="32">
        <v>10</v>
      </c>
      <c r="D662" s="32" t="s">
        <v>9893</v>
      </c>
      <c r="E662" s="32" t="s">
        <v>9894</v>
      </c>
      <c r="F662" s="32">
        <v>23.2</v>
      </c>
      <c r="G662" s="32">
        <v>59</v>
      </c>
      <c r="H662" s="32">
        <v>21</v>
      </c>
      <c r="I662" s="32">
        <v>0</v>
      </c>
      <c r="J662" s="60"/>
      <c r="K662" s="5">
        <v>14.732506841616685</v>
      </c>
      <c r="L662" s="60"/>
      <c r="M662" s="5">
        <v>17.559820568026826</v>
      </c>
      <c r="N662" s="5">
        <v>30.77463255706752</v>
      </c>
      <c r="O662" s="5">
        <v>83.941525479460751</v>
      </c>
      <c r="P662" s="5">
        <v>5.9352806441034778</v>
      </c>
      <c r="Q662" s="5">
        <v>7.8222728441034777</v>
      </c>
      <c r="R662" s="5">
        <v>17.912773449754603</v>
      </c>
      <c r="S662" s="5">
        <v>10.26</v>
      </c>
      <c r="T662" s="5">
        <v>12.782773449754604</v>
      </c>
      <c r="U662" s="5">
        <v>15.372314983725943</v>
      </c>
      <c r="V662" s="5">
        <v>15.372314983725943</v>
      </c>
      <c r="W662" s="5">
        <v>769.83864443648736</v>
      </c>
      <c r="X662" s="5">
        <v>774.83863443648738</v>
      </c>
      <c r="Y662" s="5">
        <v>-1.27</v>
      </c>
      <c r="Z662" s="5">
        <v>0.9</v>
      </c>
      <c r="AA662" s="5">
        <v>17.912773449754603</v>
      </c>
      <c r="AB662" s="5">
        <v>5.2597405080064412</v>
      </c>
      <c r="AC662" s="5">
        <v>7.7812128527475908</v>
      </c>
      <c r="AD662" s="5">
        <v>4.9985033259945055</v>
      </c>
    </row>
    <row r="663" spans="1:30" x14ac:dyDescent="0.25">
      <c r="A663" s="32" t="s">
        <v>29</v>
      </c>
      <c r="B663" s="32">
        <v>2019</v>
      </c>
      <c r="C663" s="32">
        <v>10</v>
      </c>
      <c r="D663" s="32" t="s">
        <v>9895</v>
      </c>
      <c r="E663" s="32" t="s">
        <v>9896</v>
      </c>
      <c r="F663" s="32">
        <v>24.8</v>
      </c>
      <c r="G663" s="32">
        <v>48</v>
      </c>
      <c r="H663" s="32">
        <v>4</v>
      </c>
      <c r="I663" s="32">
        <v>0</v>
      </c>
      <c r="J663" s="60"/>
      <c r="K663" s="5">
        <v>13.039063922955187</v>
      </c>
      <c r="L663" s="60"/>
      <c r="M663" s="5">
        <v>13.625008190133142</v>
      </c>
      <c r="N663" s="5">
        <v>17.505443009130058</v>
      </c>
      <c r="O663" s="5">
        <v>87.451026248727061</v>
      </c>
      <c r="P663" s="5">
        <v>7.8222728441034777</v>
      </c>
      <c r="Q663" s="5">
        <v>10.373112044103477</v>
      </c>
      <c r="R663" s="5">
        <v>23.330773449754602</v>
      </c>
      <c r="S663" s="5">
        <v>10.836</v>
      </c>
      <c r="T663" s="5">
        <v>17.912773449754603</v>
      </c>
      <c r="U663" s="5">
        <v>20.535849564947529</v>
      </c>
      <c r="V663" s="5">
        <v>20.535849564947529</v>
      </c>
      <c r="W663" s="5">
        <v>759.96479037676693</v>
      </c>
      <c r="X663" s="5">
        <v>764.96478037676695</v>
      </c>
      <c r="Y663" s="5">
        <v>-1.27</v>
      </c>
      <c r="Z663" s="5">
        <v>0.9</v>
      </c>
      <c r="AA663" s="5">
        <v>23.330773449754602</v>
      </c>
      <c r="AB663" s="5">
        <v>3.638901982658838</v>
      </c>
      <c r="AC663" s="5">
        <v>10.323117990399073</v>
      </c>
      <c r="AD663" s="5">
        <v>3.9583099810047946</v>
      </c>
    </row>
    <row r="664" spans="1:30" x14ac:dyDescent="0.25">
      <c r="A664" s="32" t="s">
        <v>29</v>
      </c>
      <c r="B664" s="32">
        <v>2019</v>
      </c>
      <c r="C664" s="32">
        <v>10</v>
      </c>
      <c r="D664" s="32" t="s">
        <v>9897</v>
      </c>
      <c r="E664" s="32" t="s">
        <v>9898</v>
      </c>
      <c r="F664" s="32">
        <v>26.3</v>
      </c>
      <c r="G664" s="32">
        <v>47</v>
      </c>
      <c r="H664" s="32">
        <v>12</v>
      </c>
      <c r="I664" s="32">
        <v>0</v>
      </c>
      <c r="J664" s="60"/>
      <c r="K664" s="5">
        <v>14.083685558376684</v>
      </c>
      <c r="L664" s="60"/>
      <c r="M664" s="5">
        <v>12.222799908249385</v>
      </c>
      <c r="N664" s="5">
        <v>13.571929282151935</v>
      </c>
      <c r="O664" s="5">
        <v>88.743538650691349</v>
      </c>
      <c r="P664" s="5">
        <v>10.373112044103477</v>
      </c>
      <c r="Q664" s="5">
        <v>13.123578844103477</v>
      </c>
      <c r="R664" s="5">
        <v>29.018773449754605</v>
      </c>
      <c r="S664" s="5">
        <v>11.376000000000001</v>
      </c>
      <c r="T664" s="5">
        <v>23.330773449754602</v>
      </c>
      <c r="U664" s="5">
        <v>25.989740000415075</v>
      </c>
      <c r="V664" s="5">
        <v>25.989740000415075</v>
      </c>
      <c r="W664" s="5">
        <v>749.67319957210259</v>
      </c>
      <c r="X664" s="5">
        <v>754.67318957210261</v>
      </c>
      <c r="Y664" s="5">
        <v>-1.27</v>
      </c>
      <c r="Z664" s="5">
        <v>0.9</v>
      </c>
      <c r="AA664" s="5">
        <v>29.018773449754605</v>
      </c>
      <c r="AB664" s="5">
        <v>6.5531051903530084</v>
      </c>
      <c r="AC664" s="5">
        <v>13.064754776170796</v>
      </c>
      <c r="AD664" s="5">
        <v>8.0189730512859931</v>
      </c>
    </row>
    <row r="665" spans="1:30" x14ac:dyDescent="0.25">
      <c r="A665" s="32" t="s">
        <v>29</v>
      </c>
      <c r="B665" s="32">
        <v>2019</v>
      </c>
      <c r="C665" s="32">
        <v>10</v>
      </c>
      <c r="D665" s="32" t="s">
        <v>9899</v>
      </c>
      <c r="E665" s="32" t="s">
        <v>9900</v>
      </c>
      <c r="F665" s="32">
        <v>28.1</v>
      </c>
      <c r="G665" s="32">
        <v>39</v>
      </c>
      <c r="H665" s="32">
        <v>30</v>
      </c>
      <c r="I665" s="32">
        <v>0</v>
      </c>
      <c r="J665" s="60"/>
      <c r="K665" s="5">
        <v>12.843832612313799</v>
      </c>
      <c r="L665" s="60"/>
      <c r="M665" s="5">
        <v>10.253912562336541</v>
      </c>
      <c r="N665" s="5">
        <v>12.170183787027534</v>
      </c>
      <c r="O665" s="5">
        <v>90.597254589614948</v>
      </c>
      <c r="P665" s="5">
        <v>13.123578844103477</v>
      </c>
      <c r="Q665" s="5">
        <v>16.497171644103478</v>
      </c>
      <c r="R665" s="5">
        <v>35.030773449754605</v>
      </c>
      <c r="S665" s="5">
        <v>12.024000000000001</v>
      </c>
      <c r="T665" s="5">
        <v>29.018773449754605</v>
      </c>
      <c r="U665" s="5">
        <v>31.715949290913859</v>
      </c>
      <c r="V665" s="5">
        <v>31.715949290913859</v>
      </c>
      <c r="W665" s="5">
        <v>739.01768706256962</v>
      </c>
      <c r="X665" s="5">
        <v>744.01767706256965</v>
      </c>
      <c r="Y665" s="5">
        <v>-1.27</v>
      </c>
      <c r="Z665" s="5">
        <v>0.9</v>
      </c>
      <c r="AA665" s="5">
        <v>35.030773449754605</v>
      </c>
      <c r="AB665" s="5">
        <v>21.167962350708027</v>
      </c>
      <c r="AC665" s="5">
        <v>16.41748615150486</v>
      </c>
      <c r="AD665" s="5">
        <v>22.385860844371116</v>
      </c>
    </row>
    <row r="666" spans="1:30" x14ac:dyDescent="0.25">
      <c r="A666" s="32" t="s">
        <v>29</v>
      </c>
      <c r="B666" s="32">
        <v>2019</v>
      </c>
      <c r="C666" s="32">
        <v>10</v>
      </c>
      <c r="D666" s="32" t="s">
        <v>9901</v>
      </c>
      <c r="E666" s="32" t="s">
        <v>9902</v>
      </c>
      <c r="F666" s="32">
        <v>20.399999999999999</v>
      </c>
      <c r="G666" s="32">
        <v>87</v>
      </c>
      <c r="H666" s="32">
        <v>15</v>
      </c>
      <c r="I666" s="32">
        <v>0</v>
      </c>
      <c r="J666" s="60"/>
      <c r="K666" s="5">
        <v>18.138865576552305</v>
      </c>
      <c r="L666" s="60"/>
      <c r="M666" s="5">
        <v>19.146458704195631</v>
      </c>
      <c r="N666" s="5">
        <v>10.201946255415567</v>
      </c>
      <c r="O666" s="5">
        <v>82.573358123156211</v>
      </c>
      <c r="P666" s="5">
        <v>16.497171644103478</v>
      </c>
      <c r="Q666" s="5">
        <v>17.026544644103478</v>
      </c>
      <c r="R666" s="5">
        <v>39.656773449754603</v>
      </c>
      <c r="S666" s="5">
        <v>9.2520000000000007</v>
      </c>
      <c r="T666" s="5">
        <v>35.030773449754605</v>
      </c>
      <c r="U666" s="5">
        <v>37.768934139511501</v>
      </c>
      <c r="V666" s="5">
        <v>37.768934139511501</v>
      </c>
      <c r="W666" s="5">
        <v>727.91871905898461</v>
      </c>
      <c r="X666" s="5">
        <v>732.91870905898463</v>
      </c>
      <c r="Y666" s="5">
        <v>-1.27</v>
      </c>
      <c r="Z666" s="5">
        <v>0.9</v>
      </c>
      <c r="AA666" s="5">
        <v>39.656773449754603</v>
      </c>
      <c r="AB666" s="5">
        <v>3.2571639201332871</v>
      </c>
      <c r="AC666" s="5">
        <v>16.991808900820839</v>
      </c>
      <c r="AD666" s="5">
        <v>4.7869342762493545</v>
      </c>
    </row>
    <row r="667" spans="1:30" x14ac:dyDescent="0.25">
      <c r="A667" s="32" t="s">
        <v>29</v>
      </c>
      <c r="B667" s="32">
        <v>2019</v>
      </c>
      <c r="C667" s="32">
        <v>10</v>
      </c>
      <c r="D667" s="32" t="s">
        <v>9903</v>
      </c>
      <c r="E667" s="32" t="s">
        <v>9904</v>
      </c>
      <c r="F667" s="32">
        <v>28.2</v>
      </c>
      <c r="G667" s="32">
        <v>68</v>
      </c>
      <c r="H667" s="32">
        <v>21</v>
      </c>
      <c r="I667" s="32">
        <v>34</v>
      </c>
      <c r="J667" s="60"/>
      <c r="K667" s="5">
        <v>21.709215309000111</v>
      </c>
      <c r="L667" s="60"/>
      <c r="M667" s="5">
        <v>42.065288980759576</v>
      </c>
      <c r="N667" s="5">
        <v>191.95619070168567</v>
      </c>
      <c r="O667" s="5">
        <v>65.369172404891074</v>
      </c>
      <c r="P667" s="5">
        <v>6.5747785299444477</v>
      </c>
      <c r="Q667" s="5">
        <v>8.3505929299444475</v>
      </c>
      <c r="R667" s="5">
        <v>6.03</v>
      </c>
      <c r="S667" s="5">
        <v>12.06</v>
      </c>
      <c r="T667" s="5">
        <v>0</v>
      </c>
      <c r="U667" s="5">
        <v>0</v>
      </c>
      <c r="V667" s="5">
        <v>-15.011501230984766</v>
      </c>
      <c r="W667" s="5">
        <v>830.5934794407749</v>
      </c>
      <c r="X667" s="5">
        <v>724.49132944077485</v>
      </c>
      <c r="Y667" s="5">
        <v>26.95</v>
      </c>
      <c r="Z667" s="5">
        <v>0.9</v>
      </c>
      <c r="AA667" s="5">
        <v>6.03</v>
      </c>
      <c r="AB667" s="5">
        <v>1.5414012450427372</v>
      </c>
      <c r="AC667" s="5">
        <v>7.8328288432607875</v>
      </c>
      <c r="AD667" s="5">
        <v>0.81839774102330975</v>
      </c>
    </row>
    <row r="668" spans="1:30" x14ac:dyDescent="0.25">
      <c r="A668" s="32" t="s">
        <v>29</v>
      </c>
      <c r="B668" s="32">
        <v>2019</v>
      </c>
      <c r="C668" s="32">
        <v>10</v>
      </c>
      <c r="D668" s="32" t="s">
        <v>9905</v>
      </c>
      <c r="E668" s="32" t="s">
        <v>9906</v>
      </c>
      <c r="F668" s="32">
        <v>20.3</v>
      </c>
      <c r="G668" s="32">
        <v>88</v>
      </c>
      <c r="H668" s="32">
        <v>12</v>
      </c>
      <c r="I668" s="32">
        <v>28</v>
      </c>
      <c r="J668" s="60"/>
      <c r="K668" s="5">
        <v>18.222287909764479</v>
      </c>
      <c r="L668" s="60"/>
      <c r="M668" s="5">
        <v>115.86609067930401</v>
      </c>
      <c r="N668" s="5">
        <v>203.34591926606305</v>
      </c>
      <c r="O668" s="5">
        <v>30.338260563999366</v>
      </c>
      <c r="P668" s="5">
        <v>3.3149341587581271</v>
      </c>
      <c r="Q668" s="5">
        <v>3.8013133587581271</v>
      </c>
      <c r="R668" s="5">
        <v>4.6080000000000005</v>
      </c>
      <c r="S668" s="5">
        <v>9.2160000000000011</v>
      </c>
      <c r="T668" s="5">
        <v>0</v>
      </c>
      <c r="U668" s="5">
        <v>0</v>
      </c>
      <c r="V668" s="5">
        <v>-35.628273273607689</v>
      </c>
      <c r="W668" s="5">
        <v>874.52633718252036</v>
      </c>
      <c r="X668" s="5">
        <v>788.03044718252033</v>
      </c>
      <c r="Y668" s="5">
        <v>21.97</v>
      </c>
      <c r="Z668" s="5">
        <v>0.9</v>
      </c>
      <c r="AA668" s="5">
        <v>4.6080000000000005</v>
      </c>
      <c r="AB668" s="5">
        <v>6.9195523648633859E-3</v>
      </c>
      <c r="AC668" s="5">
        <v>3.4804897332874392</v>
      </c>
      <c r="AD668" s="5">
        <v>2.5719732308988057E-3</v>
      </c>
    </row>
    <row r="669" spans="1:30" x14ac:dyDescent="0.25">
      <c r="A669" s="32" t="s">
        <v>29</v>
      </c>
      <c r="B669" s="32">
        <v>2019</v>
      </c>
      <c r="C669" s="32">
        <v>10</v>
      </c>
      <c r="D669" s="32" t="s">
        <v>9907</v>
      </c>
      <c r="E669" s="32" t="s">
        <v>9908</v>
      </c>
      <c r="F669" s="32">
        <v>18.600000000000001</v>
      </c>
      <c r="G669" s="32">
        <v>93</v>
      </c>
      <c r="H669" s="32">
        <v>12</v>
      </c>
      <c r="I669" s="32">
        <v>78</v>
      </c>
      <c r="J669" s="60"/>
      <c r="K669" s="5">
        <v>17.421352516038791</v>
      </c>
      <c r="L669" s="60"/>
      <c r="M669" s="5">
        <v>174.91359394322075</v>
      </c>
      <c r="N669" s="5">
        <v>250</v>
      </c>
      <c r="O669" s="5">
        <v>13.869769064033605</v>
      </c>
      <c r="P669" s="5">
        <v>1.1351688423460689</v>
      </c>
      <c r="Q669" s="5">
        <v>1.3963514423460688</v>
      </c>
      <c r="R669" s="5">
        <v>4.3020000000000005</v>
      </c>
      <c r="S669" s="5">
        <v>8.604000000000001</v>
      </c>
      <c r="T669" s="5">
        <v>0</v>
      </c>
      <c r="U669" s="5">
        <v>0</v>
      </c>
      <c r="V669" s="5">
        <v>-105.22186847220733</v>
      </c>
      <c r="W669" s="5">
        <v>1040.7182709025437</v>
      </c>
      <c r="X669" s="5">
        <v>790.83688090254384</v>
      </c>
      <c r="Y669" s="5">
        <v>63.469999999999992</v>
      </c>
      <c r="Z669" s="5">
        <v>0.9</v>
      </c>
      <c r="AA669" s="5">
        <v>4.3020000000000005</v>
      </c>
      <c r="AB669" s="5">
        <v>1.725417180511213E-5</v>
      </c>
      <c r="AC669" s="5">
        <v>1.541690614929289</v>
      </c>
      <c r="AD669" s="5">
        <v>4.983891032081451E-6</v>
      </c>
    </row>
    <row r="670" spans="1:30" x14ac:dyDescent="0.25">
      <c r="A670" s="32" t="s">
        <v>29</v>
      </c>
      <c r="B670" s="32">
        <v>2019</v>
      </c>
      <c r="C670" s="32">
        <v>10</v>
      </c>
      <c r="D670" s="32" t="s">
        <v>9909</v>
      </c>
      <c r="E670" s="32" t="s">
        <v>9910</v>
      </c>
      <c r="F670" s="32">
        <v>22.8</v>
      </c>
      <c r="G670" s="32">
        <v>66</v>
      </c>
      <c r="H670" s="32">
        <v>20</v>
      </c>
      <c r="I670" s="32">
        <v>1</v>
      </c>
      <c r="J670" s="60"/>
      <c r="K670" s="5">
        <v>16.100055607642229</v>
      </c>
      <c r="L670" s="60"/>
      <c r="M670" s="5">
        <v>50.218275839146258</v>
      </c>
      <c r="N670" s="5">
        <v>181.17958997254988</v>
      </c>
      <c r="O670" s="5">
        <v>60.212320956830645</v>
      </c>
      <c r="P670" s="5">
        <v>1.3963514423460688</v>
      </c>
      <c r="Q670" s="5">
        <v>2.9354158423460692</v>
      </c>
      <c r="R670" s="5">
        <v>9.36</v>
      </c>
      <c r="S670" s="5">
        <v>10.116</v>
      </c>
      <c r="T670" s="5">
        <v>4.3020000000000005</v>
      </c>
      <c r="U670" s="5">
        <v>5.1784651469655243</v>
      </c>
      <c r="V670" s="5">
        <v>5.1784651469655243</v>
      </c>
      <c r="W670" s="5">
        <v>789.70982258421168</v>
      </c>
      <c r="X670" s="5">
        <v>791.44210258421163</v>
      </c>
      <c r="Y670" s="5">
        <v>-0.44000000000000006</v>
      </c>
      <c r="Z670" s="5">
        <v>0.9</v>
      </c>
      <c r="AA670" s="5">
        <v>9.36</v>
      </c>
      <c r="AB670" s="5">
        <v>1.1361344194889191</v>
      </c>
      <c r="AC670" s="5">
        <v>3.2907658912529993</v>
      </c>
      <c r="AD670" s="5">
        <v>0.41364894830050331</v>
      </c>
    </row>
    <row r="671" spans="1:30" x14ac:dyDescent="0.25">
      <c r="A671" s="32" t="s">
        <v>29</v>
      </c>
      <c r="B671" s="32">
        <v>2019</v>
      </c>
      <c r="C671" s="32">
        <v>11</v>
      </c>
      <c r="D671" s="32" t="s">
        <v>9911</v>
      </c>
      <c r="E671" s="32" t="s">
        <v>9912</v>
      </c>
      <c r="F671" s="32">
        <v>27.7</v>
      </c>
      <c r="G671" s="32">
        <v>80</v>
      </c>
      <c r="H671" s="32">
        <v>24</v>
      </c>
      <c r="I671" s="32">
        <v>0</v>
      </c>
      <c r="J671" s="60"/>
      <c r="K671" s="5">
        <v>23.904079774547608</v>
      </c>
      <c r="L671" s="60"/>
      <c r="M671" s="5">
        <v>25.541644828233888</v>
      </c>
      <c r="N671" s="5">
        <v>50.153119638534172</v>
      </c>
      <c r="O671" s="5">
        <v>77.313563535880036</v>
      </c>
      <c r="P671" s="5">
        <v>2.9354158423460692</v>
      </c>
      <c r="Q671" s="5">
        <v>4.1572731223460693</v>
      </c>
      <c r="R671" s="5">
        <v>16.75</v>
      </c>
      <c r="S671" s="5">
        <v>14.780000000000001</v>
      </c>
      <c r="T671" s="5">
        <v>9.36</v>
      </c>
      <c r="U671" s="5">
        <v>11.927406572200503</v>
      </c>
      <c r="V671" s="5">
        <v>11.927406572200503</v>
      </c>
      <c r="W671" s="5">
        <v>776.49733556027468</v>
      </c>
      <c r="X671" s="5">
        <v>781.4973255602747</v>
      </c>
      <c r="Y671" s="5">
        <v>-1.27</v>
      </c>
      <c r="Z671" s="5">
        <v>3.8</v>
      </c>
      <c r="AA671" s="5">
        <v>16.75</v>
      </c>
      <c r="AB671" s="5">
        <v>2.9870473457353413</v>
      </c>
      <c r="AC671" s="5">
        <v>5.1308886873981399</v>
      </c>
      <c r="AD671" s="5">
        <v>1.9468192480502202</v>
      </c>
    </row>
    <row r="672" spans="1:30" x14ac:dyDescent="0.25">
      <c r="A672" s="32" t="s">
        <v>29</v>
      </c>
      <c r="B672" s="32">
        <v>2019</v>
      </c>
      <c r="C672" s="32">
        <v>11</v>
      </c>
      <c r="D672" s="32" t="s">
        <v>9913</v>
      </c>
      <c r="E672" s="32" t="s">
        <v>9914</v>
      </c>
      <c r="F672" s="32">
        <v>22.1</v>
      </c>
      <c r="G672" s="32">
        <v>94</v>
      </c>
      <c r="H672" s="32">
        <v>0</v>
      </c>
      <c r="I672" s="32">
        <v>28</v>
      </c>
      <c r="J672" s="60"/>
      <c r="K672" s="5">
        <v>21.059078016288829</v>
      </c>
      <c r="L672" s="60"/>
      <c r="M672" s="5">
        <v>172.78592895497178</v>
      </c>
      <c r="N672" s="5">
        <v>192.58250957818791</v>
      </c>
      <c r="O672" s="5">
        <v>14.35762266854452</v>
      </c>
      <c r="P672" s="5">
        <v>1.363026344163454</v>
      </c>
      <c r="Q672" s="5">
        <v>1.658308520163454</v>
      </c>
      <c r="R672" s="5">
        <v>6.3819999999999997</v>
      </c>
      <c r="S672" s="5">
        <v>12.763999999999999</v>
      </c>
      <c r="T672" s="5">
        <v>0</v>
      </c>
      <c r="U672" s="5">
        <v>0</v>
      </c>
      <c r="V672" s="5">
        <v>-25.981439974630387</v>
      </c>
      <c r="W672" s="5">
        <v>853.68760742923075</v>
      </c>
      <c r="X672" s="5">
        <v>767.19171742923072</v>
      </c>
      <c r="Y672" s="5">
        <v>21.97</v>
      </c>
      <c r="Z672" s="5">
        <v>3.8</v>
      </c>
      <c r="AA672" s="5">
        <v>6.3819999999999997</v>
      </c>
      <c r="AB672" s="5">
        <v>1.1861401169061851E-5</v>
      </c>
      <c r="AC672" s="5">
        <v>2.0105537389993211</v>
      </c>
      <c r="AD672" s="5">
        <v>3.678730005960116E-6</v>
      </c>
    </row>
    <row r="673" spans="1:30" x14ac:dyDescent="0.25">
      <c r="A673" s="32" t="s">
        <v>29</v>
      </c>
      <c r="B673" s="32">
        <v>2019</v>
      </c>
      <c r="C673" s="32">
        <v>11</v>
      </c>
      <c r="D673" s="32" t="s">
        <v>9915</v>
      </c>
      <c r="E673" s="32" t="s">
        <v>9916</v>
      </c>
      <c r="F673" s="32">
        <v>23.3</v>
      </c>
      <c r="G673" s="32">
        <v>74</v>
      </c>
      <c r="H673" s="32">
        <v>15</v>
      </c>
      <c r="I673" s="32">
        <v>4</v>
      </c>
      <c r="J673" s="60"/>
      <c r="K673" s="5">
        <v>18.383409591424087</v>
      </c>
      <c r="L673" s="60"/>
      <c r="M673" s="5">
        <v>70.353270431720659</v>
      </c>
      <c r="N673" s="5">
        <v>209.88521865253344</v>
      </c>
      <c r="O673" s="5">
        <v>49.132703857317416</v>
      </c>
      <c r="P673" s="5">
        <v>0.33972355758800366</v>
      </c>
      <c r="Q673" s="5">
        <v>1.6854635895880037</v>
      </c>
      <c r="R673" s="5">
        <v>8.900546741591798</v>
      </c>
      <c r="S673" s="5">
        <v>13.196000000000002</v>
      </c>
      <c r="T673" s="5">
        <v>2.3025467415917973</v>
      </c>
      <c r="U673" s="5">
        <v>2.3025467415917973</v>
      </c>
      <c r="V673" s="5">
        <v>2.3025467415917973</v>
      </c>
      <c r="W673" s="5">
        <v>795.40813542490514</v>
      </c>
      <c r="X673" s="5">
        <v>787.33728542490519</v>
      </c>
      <c r="Y673" s="5">
        <v>2.0499999999999998</v>
      </c>
      <c r="Z673" s="5">
        <v>3.8</v>
      </c>
      <c r="AA673" s="5">
        <v>8.900546741591798</v>
      </c>
      <c r="AB673" s="5">
        <v>0.31355514851153587</v>
      </c>
      <c r="AC673" s="5">
        <v>2.2878316515315489</v>
      </c>
      <c r="AD673" s="5">
        <v>0.10105193271199861</v>
      </c>
    </row>
    <row r="674" spans="1:30" x14ac:dyDescent="0.25">
      <c r="A674" s="32" t="s">
        <v>29</v>
      </c>
      <c r="B674" s="32">
        <v>2019</v>
      </c>
      <c r="C674" s="32">
        <v>11</v>
      </c>
      <c r="D674" s="32" t="s">
        <v>9917</v>
      </c>
      <c r="E674" s="32" t="s">
        <v>9918</v>
      </c>
      <c r="F674" s="32">
        <v>21.2</v>
      </c>
      <c r="G674" s="32">
        <v>90</v>
      </c>
      <c r="H674" s="32">
        <v>3</v>
      </c>
      <c r="I674" s="32">
        <v>7</v>
      </c>
      <c r="J674" s="60"/>
      <c r="K674" s="5">
        <v>19.467292262004534</v>
      </c>
      <c r="L674" s="60"/>
      <c r="M674" s="5">
        <v>124.8256083488333</v>
      </c>
      <c r="N674" s="5">
        <v>174.43451481309529</v>
      </c>
      <c r="O674" s="5">
        <v>27.379320456085882</v>
      </c>
      <c r="P674" s="5">
        <v>0.22775540725698659</v>
      </c>
      <c r="Q674" s="5">
        <v>0.70080084725698655</v>
      </c>
      <c r="R674" s="5">
        <v>6.2200000000000006</v>
      </c>
      <c r="S674" s="5">
        <v>12.440000000000001</v>
      </c>
      <c r="T674" s="5">
        <v>0</v>
      </c>
      <c r="U674" s="5">
        <v>0</v>
      </c>
      <c r="V674" s="5">
        <v>-0.13471482574727361</v>
      </c>
      <c r="W674" s="5">
        <v>800.269475026799</v>
      </c>
      <c r="X674" s="5">
        <v>782.39549502679904</v>
      </c>
      <c r="Y674" s="5">
        <v>4.5399999999999991</v>
      </c>
      <c r="Z674" s="5">
        <v>3.8</v>
      </c>
      <c r="AA674" s="5">
        <v>6.2200000000000006</v>
      </c>
      <c r="AB674" s="5">
        <v>1.8870907013776186E-3</v>
      </c>
      <c r="AC674" s="5">
        <v>1.0935725318031226</v>
      </c>
      <c r="AD674" s="5">
        <v>5.0441553469805886E-4</v>
      </c>
    </row>
    <row r="675" spans="1:30" x14ac:dyDescent="0.25">
      <c r="A675" s="32" t="s">
        <v>29</v>
      </c>
      <c r="B675" s="32">
        <v>2019</v>
      </c>
      <c r="C675" s="32">
        <v>11</v>
      </c>
      <c r="D675" s="32" t="s">
        <v>9919</v>
      </c>
      <c r="E675" s="32" t="s">
        <v>9920</v>
      </c>
      <c r="F675" s="32">
        <v>23.5</v>
      </c>
      <c r="G675" s="32">
        <v>80</v>
      </c>
      <c r="H675" s="32">
        <v>12</v>
      </c>
      <c r="I675" s="32">
        <v>11</v>
      </c>
      <c r="J675" s="60"/>
      <c r="K675" s="5">
        <v>19.824773232975737</v>
      </c>
      <c r="L675" s="60"/>
      <c r="M675" s="5">
        <v>90.275888148609411</v>
      </c>
      <c r="N675" s="5">
        <v>222.392517004533</v>
      </c>
      <c r="O675" s="5">
        <v>40.019156173070165</v>
      </c>
      <c r="P675" s="5">
        <v>0</v>
      </c>
      <c r="Q675" s="5">
        <v>1.04366976</v>
      </c>
      <c r="R675" s="5">
        <v>6.6340000000000003</v>
      </c>
      <c r="S675" s="5">
        <v>13.268000000000001</v>
      </c>
      <c r="T675" s="5">
        <v>0</v>
      </c>
      <c r="U675" s="5">
        <v>0</v>
      </c>
      <c r="V675" s="5">
        <v>-9.1940435251492918</v>
      </c>
      <c r="W675" s="5">
        <v>818.6010416057195</v>
      </c>
      <c r="X675" s="5">
        <v>787.65622160571945</v>
      </c>
      <c r="Y675" s="5">
        <v>7.8599999999999994</v>
      </c>
      <c r="Z675" s="5">
        <v>3.8</v>
      </c>
      <c r="AA675" s="5">
        <v>6.6340000000000003</v>
      </c>
      <c r="AB675" s="5">
        <v>6.37942076371215E-2</v>
      </c>
      <c r="AC675" s="5">
        <v>1.4981228067794548</v>
      </c>
      <c r="AD675" s="5">
        <v>1.8297102798485648E-2</v>
      </c>
    </row>
    <row r="676" spans="1:30" x14ac:dyDescent="0.25">
      <c r="A676" s="32" t="s">
        <v>29</v>
      </c>
      <c r="B676" s="32">
        <v>2019</v>
      </c>
      <c r="C676" s="32">
        <v>11</v>
      </c>
      <c r="D676" s="32" t="s">
        <v>9921</v>
      </c>
      <c r="E676" s="32" t="s">
        <v>9922</v>
      </c>
      <c r="F676" s="32">
        <v>24.8</v>
      </c>
      <c r="G676" s="32">
        <v>53</v>
      </c>
      <c r="H676" s="32">
        <v>12</v>
      </c>
      <c r="I676" s="32">
        <v>0</v>
      </c>
      <c r="J676" s="60"/>
      <c r="K676" s="5">
        <v>14.561776068996348</v>
      </c>
      <c r="L676" s="60"/>
      <c r="M676" s="5">
        <v>27.201083861890815</v>
      </c>
      <c r="N676" s="5">
        <v>90.197511278266589</v>
      </c>
      <c r="O676" s="5">
        <v>76.011772499736409</v>
      </c>
      <c r="P676" s="5">
        <v>1.04366976</v>
      </c>
      <c r="Q676" s="5">
        <v>3.6259039040000003</v>
      </c>
      <c r="R676" s="5">
        <v>13.502000000000001</v>
      </c>
      <c r="S676" s="5">
        <v>13.736000000000001</v>
      </c>
      <c r="T676" s="5">
        <v>6.6340000000000003</v>
      </c>
      <c r="U676" s="5">
        <v>9.183913483313475</v>
      </c>
      <c r="V676" s="5">
        <v>9.183913483313475</v>
      </c>
      <c r="W676" s="5">
        <v>781.84142914936501</v>
      </c>
      <c r="X676" s="5">
        <v>786.84141914936504</v>
      </c>
      <c r="Y676" s="5">
        <v>-1.27</v>
      </c>
      <c r="Z676" s="5">
        <v>3.8</v>
      </c>
      <c r="AA676" s="5">
        <v>13.502000000000001</v>
      </c>
      <c r="AB676" s="5">
        <v>1.4890641897909265</v>
      </c>
      <c r="AC676" s="5">
        <v>4.3388554699452344</v>
      </c>
      <c r="AD676" s="5">
        <v>0.603392380455818</v>
      </c>
    </row>
    <row r="677" spans="1:30" x14ac:dyDescent="0.25">
      <c r="A677" s="32" t="s">
        <v>29</v>
      </c>
      <c r="B677" s="32">
        <v>2019</v>
      </c>
      <c r="C677" s="32">
        <v>11</v>
      </c>
      <c r="D677" s="32" t="s">
        <v>9923</v>
      </c>
      <c r="E677" s="32" t="s">
        <v>9924</v>
      </c>
      <c r="F677" s="32">
        <v>26.8</v>
      </c>
      <c r="G677" s="32">
        <v>50</v>
      </c>
      <c r="H677" s="32">
        <v>4</v>
      </c>
      <c r="I677" s="32">
        <v>0</v>
      </c>
      <c r="J677" s="60"/>
      <c r="K677" s="5">
        <v>15.498681340772434</v>
      </c>
      <c r="L677" s="60"/>
      <c r="M677" s="5">
        <v>15.626229959506524</v>
      </c>
      <c r="N677" s="5">
        <v>27.143524287131253</v>
      </c>
      <c r="O677" s="5">
        <v>85.644919254578468</v>
      </c>
      <c r="P677" s="5">
        <v>3.6259039040000003</v>
      </c>
      <c r="Q677" s="5">
        <v>6.5850895040000008</v>
      </c>
      <c r="R677" s="5">
        <v>20.73</v>
      </c>
      <c r="S677" s="5">
        <v>14.456</v>
      </c>
      <c r="T677" s="5">
        <v>13.502000000000001</v>
      </c>
      <c r="U677" s="5">
        <v>16.096217035254494</v>
      </c>
      <c r="V677" s="5">
        <v>16.096217035254494</v>
      </c>
      <c r="W677" s="5">
        <v>768.44668493419147</v>
      </c>
      <c r="X677" s="5">
        <v>773.44667493419149</v>
      </c>
      <c r="Y677" s="5">
        <v>-1.27</v>
      </c>
      <c r="Z677" s="5">
        <v>3.8</v>
      </c>
      <c r="AA677" s="5">
        <v>20.73</v>
      </c>
      <c r="AB677" s="5">
        <v>2.8186139725258914</v>
      </c>
      <c r="AC677" s="5">
        <v>7.3406242736506702</v>
      </c>
      <c r="AD677" s="5">
        <v>2.3027339001319591</v>
      </c>
    </row>
    <row r="678" spans="1:30" x14ac:dyDescent="0.25">
      <c r="A678" s="32" t="s">
        <v>29</v>
      </c>
      <c r="B678" s="32">
        <v>2019</v>
      </c>
      <c r="C678" s="32">
        <v>11</v>
      </c>
      <c r="D678" s="32" t="s">
        <v>9925</v>
      </c>
      <c r="E678" s="32" t="s">
        <v>9926</v>
      </c>
      <c r="F678" s="32">
        <v>28.1</v>
      </c>
      <c r="G678" s="32">
        <v>55</v>
      </c>
      <c r="H678" s="32">
        <v>9</v>
      </c>
      <c r="I678" s="32">
        <v>0</v>
      </c>
      <c r="J678" s="60"/>
      <c r="K678" s="5">
        <v>18.196940771236399</v>
      </c>
      <c r="L678" s="60"/>
      <c r="M678" s="5">
        <v>13.582199335959796</v>
      </c>
      <c r="N678" s="5">
        <v>15.572490565526641</v>
      </c>
      <c r="O678" s="5">
        <v>87.490152502001919</v>
      </c>
      <c r="P678" s="5">
        <v>6.5850895040000008</v>
      </c>
      <c r="Q678" s="5">
        <v>9.3724514240000012</v>
      </c>
      <c r="R678" s="5">
        <v>28.192</v>
      </c>
      <c r="S678" s="5">
        <v>14.923999999999999</v>
      </c>
      <c r="T678" s="5">
        <v>20.73</v>
      </c>
      <c r="U678" s="5">
        <v>23.371677180378843</v>
      </c>
      <c r="V678" s="5">
        <v>23.371677180378843</v>
      </c>
      <c r="W678" s="5">
        <v>754.59602114562665</v>
      </c>
      <c r="X678" s="5">
        <v>759.59601114562668</v>
      </c>
      <c r="Y678" s="5">
        <v>-1.27</v>
      </c>
      <c r="Z678" s="5">
        <v>3.8</v>
      </c>
      <c r="AA678" s="5">
        <v>28.192</v>
      </c>
      <c r="AB678" s="5">
        <v>4.7075697417034954</v>
      </c>
      <c r="AC678" s="5">
        <v>10.236812758773565</v>
      </c>
      <c r="AD678" s="5">
        <v>5.1670637048411328</v>
      </c>
    </row>
    <row r="679" spans="1:30" x14ac:dyDescent="0.25">
      <c r="A679" s="32" t="s">
        <v>29</v>
      </c>
      <c r="B679" s="32">
        <v>2019</v>
      </c>
      <c r="C679" s="32">
        <v>11</v>
      </c>
      <c r="D679" s="32" t="s">
        <v>9927</v>
      </c>
      <c r="E679" s="32" t="s">
        <v>9928</v>
      </c>
      <c r="F679" s="32">
        <v>24.9</v>
      </c>
      <c r="G679" s="32">
        <v>74</v>
      </c>
      <c r="H679" s="32">
        <v>21</v>
      </c>
      <c r="I679" s="32">
        <v>0</v>
      </c>
      <c r="J679" s="60"/>
      <c r="K679" s="5">
        <v>19.922909406564411</v>
      </c>
      <c r="L679" s="60"/>
      <c r="M679" s="5">
        <v>15.625600087365484</v>
      </c>
      <c r="N679" s="5">
        <v>13.529134556671972</v>
      </c>
      <c r="O679" s="5">
        <v>85.645480731035505</v>
      </c>
      <c r="P679" s="5">
        <v>9.3724514240000012</v>
      </c>
      <c r="Q679" s="5">
        <v>10.806436704000001</v>
      </c>
      <c r="R679" s="5">
        <v>35.078000000000003</v>
      </c>
      <c r="S679" s="5">
        <v>13.771999999999998</v>
      </c>
      <c r="T679" s="5">
        <v>28.192</v>
      </c>
      <c r="U679" s="5">
        <v>30.883587935829524</v>
      </c>
      <c r="V679" s="5">
        <v>30.883587935829524</v>
      </c>
      <c r="W679" s="5">
        <v>740.55711261358204</v>
      </c>
      <c r="X679" s="5">
        <v>745.55710261358206</v>
      </c>
      <c r="Y679" s="5">
        <v>-1.27</v>
      </c>
      <c r="Z679" s="5">
        <v>3.8</v>
      </c>
      <c r="AA679" s="5">
        <v>35.078000000000003</v>
      </c>
      <c r="AB679" s="5">
        <v>6.637819925775057</v>
      </c>
      <c r="AC679" s="5">
        <v>12.20947681038799</v>
      </c>
      <c r="AD679" s="5">
        <v>7.8363797287653805</v>
      </c>
    </row>
    <row r="680" spans="1:30" x14ac:dyDescent="0.25">
      <c r="A680" s="32" t="s">
        <v>29</v>
      </c>
      <c r="B680" s="32">
        <v>2019</v>
      </c>
      <c r="C680" s="32">
        <v>11</v>
      </c>
      <c r="D680" s="32" t="s">
        <v>9929</v>
      </c>
      <c r="E680" s="32" t="s">
        <v>9930</v>
      </c>
      <c r="F680" s="32">
        <v>25.6</v>
      </c>
      <c r="G680" s="32">
        <v>67</v>
      </c>
      <c r="H680" s="32">
        <v>27</v>
      </c>
      <c r="I680" s="32">
        <v>0</v>
      </c>
      <c r="J680" s="60"/>
      <c r="K680" s="5">
        <v>18.997192569854111</v>
      </c>
      <c r="L680" s="60"/>
      <c r="M680" s="5">
        <v>15.571860901269476</v>
      </c>
      <c r="N680" s="5">
        <v>15.571860901269476</v>
      </c>
      <c r="O680" s="5">
        <v>85.693400561630384</v>
      </c>
      <c r="P680" s="5">
        <v>10.806436704000001</v>
      </c>
      <c r="Q680" s="5">
        <v>12.675496512</v>
      </c>
      <c r="R680" s="5">
        <v>42.09</v>
      </c>
      <c r="S680" s="5">
        <v>14.024000000000001</v>
      </c>
      <c r="T680" s="5">
        <v>35.078000000000003</v>
      </c>
      <c r="U680" s="5">
        <v>37.81648510278368</v>
      </c>
      <c r="V680" s="5">
        <v>37.81648510278368</v>
      </c>
      <c r="W680" s="5">
        <v>727.83219111150777</v>
      </c>
      <c r="X680" s="5">
        <v>732.83218111150779</v>
      </c>
      <c r="Y680" s="5">
        <v>-1.27</v>
      </c>
      <c r="Z680" s="5">
        <v>3.8</v>
      </c>
      <c r="AA680" s="5">
        <v>42.09</v>
      </c>
      <c r="AB680" s="5">
        <v>9.0408310696833727</v>
      </c>
      <c r="AC680" s="5">
        <v>14.462476288808814</v>
      </c>
      <c r="AD680" s="5">
        <v>11.082005111416061</v>
      </c>
    </row>
    <row r="681" spans="1:30" x14ac:dyDescent="0.25">
      <c r="A681" s="32" t="s">
        <v>29</v>
      </c>
      <c r="B681" s="32">
        <v>2019</v>
      </c>
      <c r="C681" s="32">
        <v>11</v>
      </c>
      <c r="D681" s="32" t="s">
        <v>9931</v>
      </c>
      <c r="E681" s="32" t="s">
        <v>9932</v>
      </c>
      <c r="F681" s="32">
        <v>25.4</v>
      </c>
      <c r="G681" s="32">
        <v>69</v>
      </c>
      <c r="H681" s="32">
        <v>12</v>
      </c>
      <c r="I681" s="32">
        <v>0</v>
      </c>
      <c r="J681" s="60"/>
      <c r="K681" s="5">
        <v>19.277749387872475</v>
      </c>
      <c r="L681" s="60"/>
      <c r="M681" s="5">
        <v>15.518139451328704</v>
      </c>
      <c r="N681" s="5">
        <v>15.518139451328704</v>
      </c>
      <c r="O681" s="5">
        <v>85.741336212973891</v>
      </c>
      <c r="P681" s="5">
        <v>12.675496512</v>
      </c>
      <c r="Q681" s="5">
        <v>14.418128032</v>
      </c>
      <c r="R681" s="5">
        <v>49.066000000000003</v>
      </c>
      <c r="S681" s="5">
        <v>13.951999999999998</v>
      </c>
      <c r="T681" s="5">
        <v>42.09</v>
      </c>
      <c r="U681" s="5">
        <v>44.87708309388109</v>
      </c>
      <c r="V681" s="5">
        <v>44.87708309388109</v>
      </c>
      <c r="W681" s="5">
        <v>715.09758788515126</v>
      </c>
      <c r="X681" s="5">
        <v>720.09757788515128</v>
      </c>
      <c r="Y681" s="5">
        <v>-1.27</v>
      </c>
      <c r="Z681" s="5">
        <v>3.8</v>
      </c>
      <c r="AA681" s="5">
        <v>49.066000000000003</v>
      </c>
      <c r="AB681" s="5">
        <v>4.2748417106374585</v>
      </c>
      <c r="AC681" s="5">
        <v>16.623872578950891</v>
      </c>
      <c r="AD681" s="5">
        <v>6.1819987664646447</v>
      </c>
    </row>
    <row r="682" spans="1:30" x14ac:dyDescent="0.25">
      <c r="A682" s="32" t="s">
        <v>29</v>
      </c>
      <c r="B682" s="32">
        <v>2019</v>
      </c>
      <c r="C682" s="32">
        <v>11</v>
      </c>
      <c r="D682" s="32" t="s">
        <v>9933</v>
      </c>
      <c r="E682" s="32" t="s">
        <v>9934</v>
      </c>
      <c r="F682" s="32">
        <v>26.1</v>
      </c>
      <c r="G682" s="32">
        <v>73</v>
      </c>
      <c r="H682" s="32">
        <v>15</v>
      </c>
      <c r="I682" s="32">
        <v>0</v>
      </c>
      <c r="J682" s="60"/>
      <c r="K682" s="5">
        <v>20.856409668389865</v>
      </c>
      <c r="L682" s="60"/>
      <c r="M682" s="5">
        <v>15.464435731689509</v>
      </c>
      <c r="N682" s="5">
        <v>15.464435731689509</v>
      </c>
      <c r="O682" s="5">
        <v>85.789287690289228</v>
      </c>
      <c r="P682" s="5">
        <v>14.418128032</v>
      </c>
      <c r="Q682" s="5">
        <v>15.975996064</v>
      </c>
      <c r="R682" s="5">
        <v>56.168000000000006</v>
      </c>
      <c r="S682" s="5">
        <v>14.204000000000001</v>
      </c>
      <c r="T682" s="5">
        <v>49.066000000000003</v>
      </c>
      <c r="U682" s="5">
        <v>51.902290396496156</v>
      </c>
      <c r="V682" s="5">
        <v>51.902290396496156</v>
      </c>
      <c r="W682" s="5">
        <v>702.6479624092517</v>
      </c>
      <c r="X682" s="5">
        <v>707.64795240925173</v>
      </c>
      <c r="Y682" s="5">
        <v>-1.27</v>
      </c>
      <c r="Z682" s="5">
        <v>3.8</v>
      </c>
      <c r="AA682" s="5">
        <v>56.168000000000006</v>
      </c>
      <c r="AB682" s="5">
        <v>5.0057707068600541</v>
      </c>
      <c r="AC682" s="5">
        <v>18.673572206199847</v>
      </c>
      <c r="AD682" s="5">
        <v>7.6380588445722157</v>
      </c>
    </row>
    <row r="683" spans="1:30" x14ac:dyDescent="0.25">
      <c r="A683" s="32" t="s">
        <v>29</v>
      </c>
      <c r="B683" s="32">
        <v>2019</v>
      </c>
      <c r="C683" s="32">
        <v>11</v>
      </c>
      <c r="D683" s="32" t="s">
        <v>9935</v>
      </c>
      <c r="E683" s="32" t="s">
        <v>9936</v>
      </c>
      <c r="F683" s="32">
        <v>29.6</v>
      </c>
      <c r="G683" s="32">
        <v>60</v>
      </c>
      <c r="H683" s="32">
        <v>7</v>
      </c>
      <c r="I683" s="32">
        <v>0</v>
      </c>
      <c r="J683" s="60"/>
      <c r="K683" s="5">
        <v>20.993032582440783</v>
      </c>
      <c r="L683" s="60"/>
      <c r="M683" s="5">
        <v>14.147060207045392</v>
      </c>
      <c r="N683" s="5">
        <v>15.410749736500193</v>
      </c>
      <c r="O683" s="5">
        <v>86.975553813455988</v>
      </c>
      <c r="P683" s="5">
        <v>15.975996064</v>
      </c>
      <c r="Q683" s="5">
        <v>18.580927903999999</v>
      </c>
      <c r="R683" s="5">
        <v>63.900000000000006</v>
      </c>
      <c r="S683" s="5">
        <v>15.463999999999999</v>
      </c>
      <c r="T683" s="5">
        <v>56.168000000000006</v>
      </c>
      <c r="U683" s="5">
        <v>59.055282255793983</v>
      </c>
      <c r="V683" s="5">
        <v>59.055282255793983</v>
      </c>
      <c r="W683" s="5">
        <v>690.19455528528079</v>
      </c>
      <c r="X683" s="5">
        <v>695.19454528528081</v>
      </c>
      <c r="Y683" s="5">
        <v>-1.27</v>
      </c>
      <c r="Z683" s="5">
        <v>3.8</v>
      </c>
      <c r="AA683" s="5">
        <v>63.900000000000006</v>
      </c>
      <c r="AB683" s="5">
        <v>3.9552123936671024</v>
      </c>
      <c r="AC683" s="5">
        <v>21.518737361350418</v>
      </c>
      <c r="AD683" s="5">
        <v>6.6854793812490581</v>
      </c>
    </row>
    <row r="684" spans="1:30" x14ac:dyDescent="0.25">
      <c r="A684" s="32" t="s">
        <v>29</v>
      </c>
      <c r="B684" s="32">
        <v>2019</v>
      </c>
      <c r="C684" s="32">
        <v>11</v>
      </c>
      <c r="D684" s="32" t="s">
        <v>9937</v>
      </c>
      <c r="E684" s="32" t="s">
        <v>9938</v>
      </c>
      <c r="F684" s="32">
        <v>30.4</v>
      </c>
      <c r="G684" s="32">
        <v>59</v>
      </c>
      <c r="H684" s="32">
        <v>12</v>
      </c>
      <c r="I684" s="32">
        <v>0</v>
      </c>
      <c r="J684" s="60"/>
      <c r="K684" s="5">
        <v>21.468222909123444</v>
      </c>
      <c r="L684" s="60"/>
      <c r="M684" s="5">
        <v>13.601731409960573</v>
      </c>
      <c r="N684" s="5">
        <v>14.093809000294986</v>
      </c>
      <c r="O684" s="5">
        <v>87.472298076487462</v>
      </c>
      <c r="P684" s="5">
        <v>18.580927903999999</v>
      </c>
      <c r="Q684" s="5">
        <v>21.320561024</v>
      </c>
      <c r="R684" s="5">
        <v>71.77600000000001</v>
      </c>
      <c r="S684" s="5">
        <v>15.751999999999999</v>
      </c>
      <c r="T684" s="5">
        <v>63.900000000000006</v>
      </c>
      <c r="U684" s="5">
        <v>66.843844205982634</v>
      </c>
      <c r="V684" s="5">
        <v>66.843844205982634</v>
      </c>
      <c r="W684" s="5">
        <v>676.88549123613245</v>
      </c>
      <c r="X684" s="5">
        <v>681.88548123613248</v>
      </c>
      <c r="Y684" s="5">
        <v>-1.27</v>
      </c>
      <c r="Z684" s="5">
        <v>3.8</v>
      </c>
      <c r="AA684" s="5">
        <v>71.77600000000001</v>
      </c>
      <c r="AB684" s="5">
        <v>5.4617039083811747</v>
      </c>
      <c r="AC684" s="5">
        <v>24.469721256396131</v>
      </c>
      <c r="AD684" s="5">
        <v>9.5714882114963888</v>
      </c>
    </row>
    <row r="685" spans="1:30" x14ac:dyDescent="0.25">
      <c r="A685" s="32" t="s">
        <v>29</v>
      </c>
      <c r="B685" s="32">
        <v>2019</v>
      </c>
      <c r="C685" s="32">
        <v>11</v>
      </c>
      <c r="D685" s="32" t="s">
        <v>9939</v>
      </c>
      <c r="E685" s="32" t="s">
        <v>9940</v>
      </c>
      <c r="F685" s="32">
        <v>26.6</v>
      </c>
      <c r="G685" s="32">
        <v>38</v>
      </c>
      <c r="H685" s="32">
        <v>6</v>
      </c>
      <c r="I685" s="32">
        <v>0</v>
      </c>
      <c r="J685" s="60"/>
      <c r="K685" s="5">
        <v>11.117455021376209</v>
      </c>
      <c r="L685" s="60"/>
      <c r="M685" s="5">
        <v>10.732574529553748</v>
      </c>
      <c r="N685" s="5">
        <v>13.548660184280054</v>
      </c>
      <c r="O685" s="5">
        <v>90.142339906119304</v>
      </c>
      <c r="P685" s="5">
        <v>21.320561024</v>
      </c>
      <c r="Q685" s="5">
        <v>24.963647296000001</v>
      </c>
      <c r="R685" s="5">
        <v>78.968000000000018</v>
      </c>
      <c r="S685" s="5">
        <v>14.384</v>
      </c>
      <c r="T685" s="5">
        <v>71.77600000000001</v>
      </c>
      <c r="U685" s="5">
        <v>74.778603176839653</v>
      </c>
      <c r="V685" s="5">
        <v>74.778603176839653</v>
      </c>
      <c r="W685" s="5">
        <v>663.59048497958611</v>
      </c>
      <c r="X685" s="5">
        <v>668.59047497958613</v>
      </c>
      <c r="Y685" s="5">
        <v>-1.27</v>
      </c>
      <c r="Z685" s="5">
        <v>3.8</v>
      </c>
      <c r="AA685" s="5">
        <v>78.968000000000018</v>
      </c>
      <c r="AB685" s="5">
        <v>5.9198472193376706</v>
      </c>
      <c r="AC685" s="5">
        <v>27.887529809796018</v>
      </c>
      <c r="AD685" s="5">
        <v>10.994238933870584</v>
      </c>
    </row>
    <row r="686" spans="1:30" x14ac:dyDescent="0.25">
      <c r="A686" s="32" t="s">
        <v>29</v>
      </c>
      <c r="B686" s="32">
        <v>2019</v>
      </c>
      <c r="C686" s="32">
        <v>11</v>
      </c>
      <c r="D686" s="32" t="s">
        <v>9941</v>
      </c>
      <c r="E686" s="32" t="s">
        <v>9942</v>
      </c>
      <c r="F686" s="32">
        <v>28.4</v>
      </c>
      <c r="G686" s="32">
        <v>49</v>
      </c>
      <c r="H686" s="32">
        <v>2</v>
      </c>
      <c r="I686" s="32">
        <v>0</v>
      </c>
      <c r="J686" s="60"/>
      <c r="K686" s="5">
        <v>16.64770358813222</v>
      </c>
      <c r="L686" s="60"/>
      <c r="M686" s="5">
        <v>10.680450244375532</v>
      </c>
      <c r="N686" s="5">
        <v>10.680450244375532</v>
      </c>
      <c r="O686" s="5">
        <v>90.191744376323996</v>
      </c>
      <c r="P686" s="5">
        <v>24.963647296000001</v>
      </c>
      <c r="Q686" s="5">
        <v>28.155113056000001</v>
      </c>
      <c r="R686" s="5">
        <v>86.484000000000023</v>
      </c>
      <c r="S686" s="5">
        <v>15.032</v>
      </c>
      <c r="T686" s="5">
        <v>78.968000000000018</v>
      </c>
      <c r="U686" s="5">
        <v>82.025286954315121</v>
      </c>
      <c r="V686" s="5">
        <v>82.025286954315121</v>
      </c>
      <c r="W686" s="5">
        <v>651.67665453243308</v>
      </c>
      <c r="X686" s="5">
        <v>656.6766445324331</v>
      </c>
      <c r="Y686" s="5">
        <v>-1.27</v>
      </c>
      <c r="Z686" s="5">
        <v>3.8</v>
      </c>
      <c r="AA686" s="5">
        <v>86.484000000000023</v>
      </c>
      <c r="AB686" s="5">
        <v>4.8737465796676966</v>
      </c>
      <c r="AC686" s="5">
        <v>31.044038087117695</v>
      </c>
      <c r="AD686" s="5">
        <v>9.933217785655307</v>
      </c>
    </row>
    <row r="687" spans="1:30" x14ac:dyDescent="0.25">
      <c r="A687" s="32" t="s">
        <v>29</v>
      </c>
      <c r="B687" s="32">
        <v>2019</v>
      </c>
      <c r="C687" s="32">
        <v>11</v>
      </c>
      <c r="D687" s="32" t="s">
        <v>9943</v>
      </c>
      <c r="E687" s="32" t="s">
        <v>9944</v>
      </c>
      <c r="F687" s="32">
        <v>29.8</v>
      </c>
      <c r="G687" s="32">
        <v>43</v>
      </c>
      <c r="H687" s="32">
        <v>19</v>
      </c>
      <c r="I687" s="32">
        <v>0</v>
      </c>
      <c r="J687" s="60"/>
      <c r="K687" s="5">
        <v>15.871492372400622</v>
      </c>
      <c r="L687" s="60"/>
      <c r="M687" s="5">
        <v>10.595809330928979</v>
      </c>
      <c r="N687" s="5">
        <v>10.628343162368441</v>
      </c>
      <c r="O687" s="5">
        <v>90.272038308293048</v>
      </c>
      <c r="P687" s="5">
        <v>28.155113056000001</v>
      </c>
      <c r="Q687" s="5">
        <v>31.89132352</v>
      </c>
      <c r="R687" s="5">
        <v>94.252000000000024</v>
      </c>
      <c r="S687" s="5">
        <v>15.536000000000001</v>
      </c>
      <c r="T687" s="5">
        <v>86.484000000000023</v>
      </c>
      <c r="U687" s="5">
        <v>89.599502896777011</v>
      </c>
      <c r="V687" s="5">
        <v>89.599502896777011</v>
      </c>
      <c r="W687" s="5">
        <v>639.45290218024479</v>
      </c>
      <c r="X687" s="5">
        <v>644.45289218024482</v>
      </c>
      <c r="Y687" s="5">
        <v>-1.27</v>
      </c>
      <c r="Z687" s="5">
        <v>3.8</v>
      </c>
      <c r="AA687" s="5">
        <v>94.252000000000024</v>
      </c>
      <c r="AB687" s="5">
        <v>11.609384674082904</v>
      </c>
      <c r="AC687" s="5">
        <v>34.553577300088584</v>
      </c>
      <c r="AD687" s="5">
        <v>20.569291731211905</v>
      </c>
    </row>
    <row r="688" spans="1:30" x14ac:dyDescent="0.25">
      <c r="A688" s="32" t="s">
        <v>29</v>
      </c>
      <c r="B688" s="32">
        <v>2019</v>
      </c>
      <c r="C688" s="32">
        <v>11</v>
      </c>
      <c r="D688" s="32" t="s">
        <v>9945</v>
      </c>
      <c r="E688" s="32" t="s">
        <v>9946</v>
      </c>
      <c r="F688" s="32">
        <v>30.4</v>
      </c>
      <c r="G688" s="32">
        <v>48</v>
      </c>
      <c r="H688" s="32">
        <v>7</v>
      </c>
      <c r="I688" s="32">
        <v>0</v>
      </c>
      <c r="J688" s="60"/>
      <c r="K688" s="5">
        <v>18.147594680270412</v>
      </c>
      <c r="L688" s="60"/>
      <c r="M688" s="5">
        <v>10.543730183925952</v>
      </c>
      <c r="N688" s="5">
        <v>10.543730183925952</v>
      </c>
      <c r="O688" s="5">
        <v>90.321485598470005</v>
      </c>
      <c r="P688" s="5">
        <v>31.89132352</v>
      </c>
      <c r="Q688" s="5">
        <v>35.365980159999999</v>
      </c>
      <c r="R688" s="5">
        <v>102.12800000000003</v>
      </c>
      <c r="S688" s="5">
        <v>15.751999999999999</v>
      </c>
      <c r="T688" s="5">
        <v>94.252000000000024</v>
      </c>
      <c r="U688" s="5">
        <v>97.428840515500312</v>
      </c>
      <c r="V688" s="5">
        <v>97.428840515500312</v>
      </c>
      <c r="W688" s="5">
        <v>627.05836747945045</v>
      </c>
      <c r="X688" s="5">
        <v>632.05835747945048</v>
      </c>
      <c r="Y688" s="5">
        <v>-1.27</v>
      </c>
      <c r="Z688" s="5">
        <v>3.8</v>
      </c>
      <c r="AA688" s="5">
        <v>102.12800000000003</v>
      </c>
      <c r="AB688" s="5">
        <v>6.3874046823293762</v>
      </c>
      <c r="AC688" s="5">
        <v>37.911209144166591</v>
      </c>
      <c r="AD688" s="5">
        <v>13.796274961716046</v>
      </c>
    </row>
    <row r="689" spans="1:30" x14ac:dyDescent="0.25">
      <c r="A689" s="32" t="s">
        <v>29</v>
      </c>
      <c r="B689" s="32">
        <v>2019</v>
      </c>
      <c r="C689" s="32">
        <v>11</v>
      </c>
      <c r="D689" s="32" t="s">
        <v>9947</v>
      </c>
      <c r="E689" s="32" t="s">
        <v>9948</v>
      </c>
      <c r="F689" s="32">
        <v>29.4</v>
      </c>
      <c r="G689" s="32">
        <v>59</v>
      </c>
      <c r="H689" s="32">
        <v>4</v>
      </c>
      <c r="I689" s="32">
        <v>0</v>
      </c>
      <c r="J689" s="60"/>
      <c r="K689" s="5">
        <v>20.533395033732166</v>
      </c>
      <c r="L689" s="60"/>
      <c r="M689" s="5">
        <v>11.752553509198053</v>
      </c>
      <c r="N689" s="5">
        <v>10.49166822519658</v>
      </c>
      <c r="O689" s="5">
        <v>89.182103421713279</v>
      </c>
      <c r="P689" s="5">
        <v>35.365980159999999</v>
      </c>
      <c r="Q689" s="5">
        <v>38.0186408</v>
      </c>
      <c r="R689" s="5">
        <v>109.82400000000003</v>
      </c>
      <c r="S689" s="5">
        <v>15.391999999999999</v>
      </c>
      <c r="T689" s="5">
        <v>102.12800000000003</v>
      </c>
      <c r="U689" s="5">
        <v>105.3682689442703</v>
      </c>
      <c r="V689" s="5">
        <v>105.3682689442703</v>
      </c>
      <c r="W689" s="5">
        <v>614.73486148258098</v>
      </c>
      <c r="X689" s="5">
        <v>619.73485148258101</v>
      </c>
      <c r="Y689" s="5">
        <v>-1.27</v>
      </c>
      <c r="Z689" s="5">
        <v>3.8</v>
      </c>
      <c r="AA689" s="5">
        <v>109.82400000000003</v>
      </c>
      <c r="AB689" s="5">
        <v>4.6639327655798839</v>
      </c>
      <c r="AC689" s="5">
        <v>40.760940481047655</v>
      </c>
      <c r="AD689" s="5">
        <v>11.1792690720998</v>
      </c>
    </row>
    <row r="690" spans="1:30" x14ac:dyDescent="0.25">
      <c r="A690" s="32" t="s">
        <v>29</v>
      </c>
      <c r="B690" s="32">
        <v>2019</v>
      </c>
      <c r="C690" s="32">
        <v>11</v>
      </c>
      <c r="D690" s="32" t="s">
        <v>9949</v>
      </c>
      <c r="E690" s="32" t="s">
        <v>9950</v>
      </c>
      <c r="F690" s="32">
        <v>32.9</v>
      </c>
      <c r="G690" s="32">
        <v>36</v>
      </c>
      <c r="H690" s="32">
        <v>15</v>
      </c>
      <c r="I690" s="32">
        <v>0</v>
      </c>
      <c r="J690" s="60"/>
      <c r="K690" s="5">
        <v>15.854158392563312</v>
      </c>
      <c r="L690" s="60"/>
      <c r="M690" s="5">
        <v>8.8572279399579905</v>
      </c>
      <c r="N690" s="5">
        <v>11.700092588747689</v>
      </c>
      <c r="O690" s="5">
        <v>91.940598503343907</v>
      </c>
      <c r="P690" s="5">
        <v>38.0186408</v>
      </c>
      <c r="Q690" s="5">
        <v>42.63454608</v>
      </c>
      <c r="R690" s="5">
        <v>118.15000000000002</v>
      </c>
      <c r="S690" s="5">
        <v>16.651999999999997</v>
      </c>
      <c r="T690" s="5">
        <v>109.82400000000003</v>
      </c>
      <c r="U690" s="5">
        <v>113.12747595859953</v>
      </c>
      <c r="V690" s="5">
        <v>113.12747595859953</v>
      </c>
      <c r="W690" s="5">
        <v>602.92513679724323</v>
      </c>
      <c r="X690" s="5">
        <v>607.92512679724325</v>
      </c>
      <c r="Y690" s="5">
        <v>-1.27</v>
      </c>
      <c r="Z690" s="5">
        <v>3.8</v>
      </c>
      <c r="AA690" s="5">
        <v>118.15000000000002</v>
      </c>
      <c r="AB690" s="5">
        <v>12.034967670963416</v>
      </c>
      <c r="AC690" s="5">
        <v>44.828273473847219</v>
      </c>
      <c r="AD690" s="5">
        <v>24.000258112921767</v>
      </c>
    </row>
    <row r="691" spans="1:30" x14ac:dyDescent="0.25">
      <c r="A691" s="32" t="s">
        <v>29</v>
      </c>
      <c r="B691" s="32">
        <v>2019</v>
      </c>
      <c r="C691" s="32">
        <v>11</v>
      </c>
      <c r="D691" s="32" t="s">
        <v>9951</v>
      </c>
      <c r="E691" s="32" t="s">
        <v>9952</v>
      </c>
      <c r="F691" s="32">
        <v>32.6</v>
      </c>
      <c r="G691" s="32">
        <v>51</v>
      </c>
      <c r="H691" s="32">
        <v>0</v>
      </c>
      <c r="I691" s="32">
        <v>0</v>
      </c>
      <c r="J691" s="60"/>
      <c r="K691" s="5">
        <v>21.133857522609372</v>
      </c>
      <c r="L691" s="60"/>
      <c r="M691" s="5">
        <v>9.6371402744049952</v>
      </c>
      <c r="N691" s="5">
        <v>8.80572259676015</v>
      </c>
      <c r="O691" s="5">
        <v>91.187521837305837</v>
      </c>
      <c r="P691" s="5">
        <v>42.63454608</v>
      </c>
      <c r="Q691" s="5">
        <v>46.137415744000002</v>
      </c>
      <c r="R691" s="5">
        <v>126.42200000000003</v>
      </c>
      <c r="S691" s="5">
        <v>16.544</v>
      </c>
      <c r="T691" s="5">
        <v>118.15000000000002</v>
      </c>
      <c r="U691" s="5">
        <v>121.52325223512273</v>
      </c>
      <c r="V691" s="5">
        <v>121.52325223512273</v>
      </c>
      <c r="W691" s="5">
        <v>590.40196237115492</v>
      </c>
      <c r="X691" s="5">
        <v>595.40195237115495</v>
      </c>
      <c r="Y691" s="5">
        <v>-1.27</v>
      </c>
      <c r="Z691" s="5">
        <v>3.8</v>
      </c>
      <c r="AA691" s="5">
        <v>126.42200000000003</v>
      </c>
      <c r="AB691" s="5">
        <v>5.0797016690828354</v>
      </c>
      <c r="AC691" s="5">
        <v>48.251577860339182</v>
      </c>
      <c r="AD691" s="5">
        <v>13.164566540018662</v>
      </c>
    </row>
    <row r="692" spans="1:30" x14ac:dyDescent="0.25">
      <c r="A692" s="32" t="s">
        <v>29</v>
      </c>
      <c r="B692" s="32">
        <v>2019</v>
      </c>
      <c r="C692" s="32">
        <v>11</v>
      </c>
      <c r="D692" s="32" t="s">
        <v>9953</v>
      </c>
      <c r="E692" s="32" t="s">
        <v>9954</v>
      </c>
      <c r="F692" s="32">
        <v>27.6</v>
      </c>
      <c r="G692" s="32">
        <v>65</v>
      </c>
      <c r="H692" s="32">
        <v>15</v>
      </c>
      <c r="I692" s="32">
        <v>13</v>
      </c>
      <c r="J692" s="60"/>
      <c r="K692" s="5">
        <v>20.406697592739473</v>
      </c>
      <c r="L692" s="60"/>
      <c r="M692" s="5">
        <v>39.940398423309944</v>
      </c>
      <c r="N692" s="5">
        <v>158.9981514053834</v>
      </c>
      <c r="O692" s="5">
        <v>66.787002694850827</v>
      </c>
      <c r="P692" s="5">
        <v>21.537246776606054</v>
      </c>
      <c r="Q692" s="5">
        <v>23.668072536606054</v>
      </c>
      <c r="R692" s="5">
        <v>108.88029833815675</v>
      </c>
      <c r="S692" s="5">
        <v>14.744</v>
      </c>
      <c r="T692" s="5">
        <v>101.50829833815675</v>
      </c>
      <c r="U692" s="5">
        <v>101.50829833815675</v>
      </c>
      <c r="V692" s="5">
        <v>101.50829833815675</v>
      </c>
      <c r="W692" s="5">
        <v>620.69572240043738</v>
      </c>
      <c r="X692" s="5">
        <v>583.21548240043739</v>
      </c>
      <c r="Y692" s="5">
        <v>9.52</v>
      </c>
      <c r="Z692" s="5">
        <v>3.8</v>
      </c>
      <c r="AA692" s="5">
        <v>108.88029833815675</v>
      </c>
      <c r="AB692" s="5">
        <v>1.1999568171238781</v>
      </c>
      <c r="AC692" s="5">
        <v>30.669198966726007</v>
      </c>
      <c r="AD692" s="5">
        <v>2.2778116167466376</v>
      </c>
    </row>
    <row r="693" spans="1:30" x14ac:dyDescent="0.25">
      <c r="A693" s="32" t="s">
        <v>29</v>
      </c>
      <c r="B693" s="32">
        <v>2019</v>
      </c>
      <c r="C693" s="32">
        <v>11</v>
      </c>
      <c r="D693" s="32" t="s">
        <v>9955</v>
      </c>
      <c r="E693" s="32" t="s">
        <v>9956</v>
      </c>
      <c r="F693" s="32">
        <v>23.2</v>
      </c>
      <c r="G693" s="32">
        <v>58</v>
      </c>
      <c r="H693" s="32">
        <v>17</v>
      </c>
      <c r="I693" s="32">
        <v>0</v>
      </c>
      <c r="J693" s="60"/>
      <c r="K693" s="5">
        <v>14.468179385652476</v>
      </c>
      <c r="L693" s="60"/>
      <c r="M693" s="5">
        <v>19.332294802573109</v>
      </c>
      <c r="N693" s="5">
        <v>39.878634347565367</v>
      </c>
      <c r="O693" s="5">
        <v>82.414816150331703</v>
      </c>
      <c r="P693" s="5">
        <v>23.668072536606054</v>
      </c>
      <c r="Q693" s="5">
        <v>25.833050904606054</v>
      </c>
      <c r="R693" s="5">
        <v>115.46029833815675</v>
      </c>
      <c r="S693" s="5">
        <v>13.16</v>
      </c>
      <c r="T693" s="5">
        <v>108.88029833815675</v>
      </c>
      <c r="U693" s="5">
        <v>112.17595758645382</v>
      </c>
      <c r="V693" s="5">
        <v>112.17595758645382</v>
      </c>
      <c r="W693" s="5">
        <v>604.36107988963579</v>
      </c>
      <c r="X693" s="5">
        <v>609.36106988963581</v>
      </c>
      <c r="Y693" s="5">
        <v>-1.27</v>
      </c>
      <c r="Z693" s="5">
        <v>3.8</v>
      </c>
      <c r="AA693" s="5">
        <v>115.46029833815675</v>
      </c>
      <c r="AB693" s="5">
        <v>3.5319598074093315</v>
      </c>
      <c r="AC693" s="5">
        <v>33.133118166082951</v>
      </c>
      <c r="AD693" s="5">
        <v>7.8159293406124872</v>
      </c>
    </row>
    <row r="694" spans="1:30" x14ac:dyDescent="0.25">
      <c r="A694" s="32" t="s">
        <v>29</v>
      </c>
      <c r="B694" s="32">
        <v>2019</v>
      </c>
      <c r="C694" s="32">
        <v>11</v>
      </c>
      <c r="D694" s="32" t="s">
        <v>9957</v>
      </c>
      <c r="E694" s="32" t="s">
        <v>9958</v>
      </c>
      <c r="F694" s="32">
        <v>24.4</v>
      </c>
      <c r="G694" s="32">
        <v>52</v>
      </c>
      <c r="H694" s="32">
        <v>12</v>
      </c>
      <c r="I694" s="32">
        <v>0</v>
      </c>
      <c r="J694" s="60"/>
      <c r="K694" s="5">
        <v>13.898900784122947</v>
      </c>
      <c r="L694" s="60"/>
      <c r="M694" s="5">
        <v>14.365693763257687</v>
      </c>
      <c r="N694" s="5">
        <v>19.277332253830203</v>
      </c>
      <c r="O694" s="5">
        <v>86.777340501691128</v>
      </c>
      <c r="P694" s="5">
        <v>25.833050904606054</v>
      </c>
      <c r="Q694" s="5">
        <v>28.429497624606054</v>
      </c>
      <c r="R694" s="5">
        <v>122.25629833815674</v>
      </c>
      <c r="S694" s="5">
        <v>13.591999999999999</v>
      </c>
      <c r="T694" s="5">
        <v>115.46029833815675</v>
      </c>
      <c r="U694" s="5">
        <v>118.81084911292152</v>
      </c>
      <c r="V694" s="5">
        <v>118.81084911292152</v>
      </c>
      <c r="W694" s="5">
        <v>594.41908737140511</v>
      </c>
      <c r="X694" s="5">
        <v>599.41907737140514</v>
      </c>
      <c r="Y694" s="5">
        <v>-1.27</v>
      </c>
      <c r="Z694" s="5">
        <v>3.8</v>
      </c>
      <c r="AA694" s="5">
        <v>122.25629833815674</v>
      </c>
      <c r="AB694" s="5">
        <v>4.9469238884747364</v>
      </c>
      <c r="AC694" s="5">
        <v>35.955975595478947</v>
      </c>
      <c r="AD694" s="5">
        <v>10.926270866785364</v>
      </c>
    </row>
    <row r="695" spans="1:30" x14ac:dyDescent="0.25">
      <c r="A695" s="32" t="s">
        <v>29</v>
      </c>
      <c r="B695" s="32">
        <v>2019</v>
      </c>
      <c r="C695" s="32">
        <v>11</v>
      </c>
      <c r="D695" s="32" t="s">
        <v>9959</v>
      </c>
      <c r="E695" s="32" t="s">
        <v>9960</v>
      </c>
      <c r="F695" s="32">
        <v>22.7</v>
      </c>
      <c r="G695" s="32">
        <v>69</v>
      </c>
      <c r="H695" s="32">
        <v>10</v>
      </c>
      <c r="I695" s="32">
        <v>0</v>
      </c>
      <c r="J695" s="60"/>
      <c r="K695" s="5">
        <v>16.701871873701538</v>
      </c>
      <c r="L695" s="60"/>
      <c r="M695" s="5">
        <v>15.008252471959702</v>
      </c>
      <c r="N695" s="5">
        <v>14.312370398386221</v>
      </c>
      <c r="O695" s="5">
        <v>86.197889224750838</v>
      </c>
      <c r="P695" s="5">
        <v>28.429497624606054</v>
      </c>
      <c r="Q695" s="5">
        <v>29.994578008606055</v>
      </c>
      <c r="R695" s="5">
        <v>128.74629833815675</v>
      </c>
      <c r="S695" s="5">
        <v>12.98</v>
      </c>
      <c r="T695" s="5">
        <v>122.25629833815674</v>
      </c>
      <c r="U695" s="5">
        <v>125.66450658727169</v>
      </c>
      <c r="V695" s="5">
        <v>125.66450658727169</v>
      </c>
      <c r="W695" s="5">
        <v>584.32098354765071</v>
      </c>
      <c r="X695" s="5">
        <v>589.32097354765074</v>
      </c>
      <c r="Y695" s="5">
        <v>-1.27</v>
      </c>
      <c r="Z695" s="5">
        <v>3.8</v>
      </c>
      <c r="AA695" s="5">
        <v>128.74629833815675</v>
      </c>
      <c r="AB695" s="5">
        <v>4.1208180661435128</v>
      </c>
      <c r="AC695" s="5">
        <v>37.909378975039296</v>
      </c>
      <c r="AD695" s="5">
        <v>9.676201123294998</v>
      </c>
    </row>
    <row r="696" spans="1:30" x14ac:dyDescent="0.25">
      <c r="A696" s="32" t="s">
        <v>29</v>
      </c>
      <c r="B696" s="32">
        <v>2019</v>
      </c>
      <c r="C696" s="32">
        <v>11</v>
      </c>
      <c r="D696" s="32" t="s">
        <v>9961</v>
      </c>
      <c r="E696" s="32" t="s">
        <v>9962</v>
      </c>
      <c r="F696" s="32">
        <v>25.7</v>
      </c>
      <c r="G696" s="32">
        <v>74</v>
      </c>
      <c r="H696" s="32">
        <v>4</v>
      </c>
      <c r="I696" s="32">
        <v>34</v>
      </c>
      <c r="J696" s="60"/>
      <c r="K696" s="5">
        <v>20.692532421061255</v>
      </c>
      <c r="L696" s="60"/>
      <c r="M696" s="5">
        <v>79.860734306657633</v>
      </c>
      <c r="N696" s="5">
        <v>189.1306593597466</v>
      </c>
      <c r="O696" s="5">
        <v>44.584046377132886</v>
      </c>
      <c r="P696" s="5">
        <v>9.9362910666155173</v>
      </c>
      <c r="Q696" s="5">
        <v>11.414398970615517</v>
      </c>
      <c r="R696" s="5">
        <v>68.559476868826266</v>
      </c>
      <c r="S696" s="5">
        <v>14.059999999999999</v>
      </c>
      <c r="T696" s="5">
        <v>61.529476868826272</v>
      </c>
      <c r="U696" s="5">
        <v>61.529476868826272</v>
      </c>
      <c r="V696" s="5">
        <v>61.529476868826272</v>
      </c>
      <c r="W696" s="5">
        <v>685.93854248330285</v>
      </c>
      <c r="X696" s="5">
        <v>579.8363924833028</v>
      </c>
      <c r="Y696" s="5">
        <v>26.95</v>
      </c>
      <c r="Z696" s="5">
        <v>3.8</v>
      </c>
      <c r="AA696" s="5">
        <v>68.559476868826266</v>
      </c>
      <c r="AB696" s="5">
        <v>9.4278498923163256E-2</v>
      </c>
      <c r="AC696" s="5">
        <v>16.119499448901198</v>
      </c>
      <c r="AD696" s="5">
        <v>7.4797237205410941E-2</v>
      </c>
    </row>
    <row r="697" spans="1:30" x14ac:dyDescent="0.25">
      <c r="A697" s="32" t="s">
        <v>29</v>
      </c>
      <c r="B697" s="32">
        <v>2019</v>
      </c>
      <c r="C697" s="32">
        <v>11</v>
      </c>
      <c r="D697" s="32" t="s">
        <v>9963</v>
      </c>
      <c r="E697" s="32" t="s">
        <v>9964</v>
      </c>
      <c r="F697" s="32">
        <v>24.9</v>
      </c>
      <c r="G697" s="32">
        <v>44</v>
      </c>
      <c r="H697" s="32">
        <v>15</v>
      </c>
      <c r="I697" s="32">
        <v>1</v>
      </c>
      <c r="J697" s="60"/>
      <c r="K697" s="5">
        <v>11.807101943704097</v>
      </c>
      <c r="L697" s="60"/>
      <c r="M697" s="5">
        <v>23.040668119502595</v>
      </c>
      <c r="N697" s="5">
        <v>91.635372823786298</v>
      </c>
      <c r="O697" s="5">
        <v>79.323468334900085</v>
      </c>
      <c r="P697" s="5">
        <v>11.414398970615517</v>
      </c>
      <c r="Q697" s="5">
        <v>14.502982650615516</v>
      </c>
      <c r="R697" s="5">
        <v>75.445476868826262</v>
      </c>
      <c r="S697" s="5">
        <v>13.771999999999998</v>
      </c>
      <c r="T697" s="5">
        <v>68.559476868826266</v>
      </c>
      <c r="U697" s="5">
        <v>69.58887721650359</v>
      </c>
      <c r="V697" s="5">
        <v>69.58887721650359</v>
      </c>
      <c r="W697" s="5">
        <v>672.25621126757437</v>
      </c>
      <c r="X697" s="5">
        <v>673.98849126757432</v>
      </c>
      <c r="Y697" s="5">
        <v>-0.44000000000000006</v>
      </c>
      <c r="Z697" s="5">
        <v>3.8</v>
      </c>
      <c r="AA697" s="5">
        <v>75.445476868826262</v>
      </c>
      <c r="AB697" s="5">
        <v>2.2616049265015956</v>
      </c>
      <c r="AC697" s="5">
        <v>19.590970583443152</v>
      </c>
      <c r="AD697" s="5">
        <v>3.5397092130853438</v>
      </c>
    </row>
    <row r="698" spans="1:30" x14ac:dyDescent="0.25">
      <c r="A698" s="32" t="s">
        <v>29</v>
      </c>
      <c r="B698" s="32">
        <v>2019</v>
      </c>
      <c r="C698" s="32">
        <v>11</v>
      </c>
      <c r="D698" s="32" t="s">
        <v>9965</v>
      </c>
      <c r="E698" s="32" t="s">
        <v>9966</v>
      </c>
      <c r="F698" s="32">
        <v>27.6</v>
      </c>
      <c r="G698" s="32">
        <v>47</v>
      </c>
      <c r="H698" s="32">
        <v>15</v>
      </c>
      <c r="I698" s="32">
        <v>0</v>
      </c>
      <c r="J698" s="60"/>
      <c r="K698" s="5">
        <v>15.266850384461225</v>
      </c>
      <c r="L698" s="60"/>
      <c r="M698" s="5">
        <v>13.122834468134183</v>
      </c>
      <c r="N698" s="5">
        <v>22.98448165410478</v>
      </c>
      <c r="O698" s="5">
        <v>87.911315913937287</v>
      </c>
      <c r="P698" s="5">
        <v>14.502982650615516</v>
      </c>
      <c r="Q698" s="5">
        <v>17.729661658615516</v>
      </c>
      <c r="R698" s="5">
        <v>82.817476868826262</v>
      </c>
      <c r="S698" s="5">
        <v>14.744</v>
      </c>
      <c r="T698" s="5">
        <v>75.445476868826262</v>
      </c>
      <c r="U698" s="5">
        <v>78.475856818292101</v>
      </c>
      <c r="V698" s="5">
        <v>78.475856818292101</v>
      </c>
      <c r="W698" s="5">
        <v>657.48508910153589</v>
      </c>
      <c r="X698" s="5">
        <v>662.48507910153592</v>
      </c>
      <c r="Y698" s="5">
        <v>-1.27</v>
      </c>
      <c r="Z698" s="5">
        <v>3.8</v>
      </c>
      <c r="AA698" s="5">
        <v>82.817476868826262</v>
      </c>
      <c r="AB698" s="5">
        <v>6.7646392033460776</v>
      </c>
      <c r="AC698" s="5">
        <v>23.097483217390209</v>
      </c>
      <c r="AD698" s="5">
        <v>11.08275223204557</v>
      </c>
    </row>
    <row r="699" spans="1:30" x14ac:dyDescent="0.25">
      <c r="A699" s="32" t="s">
        <v>29</v>
      </c>
      <c r="B699" s="32">
        <v>2019</v>
      </c>
      <c r="C699" s="32">
        <v>11</v>
      </c>
      <c r="D699" s="32" t="s">
        <v>9967</v>
      </c>
      <c r="E699" s="32" t="s">
        <v>9968</v>
      </c>
      <c r="F699" s="32">
        <v>28.5</v>
      </c>
      <c r="G699" s="32">
        <v>46</v>
      </c>
      <c r="H699" s="32">
        <v>15</v>
      </c>
      <c r="I699" s="32">
        <v>0</v>
      </c>
      <c r="J699" s="60"/>
      <c r="K699" s="5">
        <v>15.74970910056819</v>
      </c>
      <c r="L699" s="60"/>
      <c r="M699" s="5">
        <v>11.588980086907423</v>
      </c>
      <c r="N699" s="5">
        <v>13.06992129826223</v>
      </c>
      <c r="O699" s="5">
        <v>89.335265438855473</v>
      </c>
      <c r="P699" s="5">
        <v>17.729661658615516</v>
      </c>
      <c r="Q699" s="5">
        <v>21.120315610615517</v>
      </c>
      <c r="R699" s="5">
        <v>90.351476868826268</v>
      </c>
      <c r="S699" s="5">
        <v>15.068000000000001</v>
      </c>
      <c r="T699" s="5">
        <v>82.817476868826262</v>
      </c>
      <c r="U699" s="5">
        <v>85.904442615991101</v>
      </c>
      <c r="V699" s="5">
        <v>85.904442615991101</v>
      </c>
      <c r="W699" s="5">
        <v>645.38731253531944</v>
      </c>
      <c r="X699" s="5">
        <v>650.38730253531946</v>
      </c>
      <c r="Y699" s="5">
        <v>-1.27</v>
      </c>
      <c r="Z699" s="5">
        <v>3.8</v>
      </c>
      <c r="AA699" s="5">
        <v>90.351476868826268</v>
      </c>
      <c r="AB699" s="5">
        <v>8.2980668883999691</v>
      </c>
      <c r="AC699" s="5">
        <v>26.66044711789117</v>
      </c>
      <c r="AD699" s="5">
        <v>14.04902196999725</v>
      </c>
    </row>
    <row r="700" spans="1:30" x14ac:dyDescent="0.25">
      <c r="A700" s="32" t="s">
        <v>29</v>
      </c>
      <c r="B700" s="32">
        <v>2019</v>
      </c>
      <c r="C700" s="32">
        <v>11</v>
      </c>
      <c r="D700" s="32" t="s">
        <v>9969</v>
      </c>
      <c r="E700" s="32" t="s">
        <v>9970</v>
      </c>
      <c r="F700" s="32">
        <v>27.1</v>
      </c>
      <c r="G700" s="32">
        <v>64</v>
      </c>
      <c r="H700" s="32">
        <v>9</v>
      </c>
      <c r="I700" s="32">
        <v>2.8</v>
      </c>
      <c r="J700" s="60"/>
      <c r="K700" s="5">
        <v>19.683907570341255</v>
      </c>
      <c r="L700" s="60"/>
      <c r="M700" s="5">
        <v>27.463105423019229</v>
      </c>
      <c r="N700" s="5">
        <v>72.753422467253003</v>
      </c>
      <c r="O700" s="5">
        <v>75.808483968391101</v>
      </c>
      <c r="P700" s="5">
        <v>16.49858970992145</v>
      </c>
      <c r="Q700" s="5">
        <v>18.652113165921449</v>
      </c>
      <c r="R700" s="5">
        <v>97.633476868826264</v>
      </c>
      <c r="S700" s="5">
        <v>14.564</v>
      </c>
      <c r="T700" s="5">
        <v>90.351476868826268</v>
      </c>
      <c r="U700" s="5">
        <v>87.759292273982467</v>
      </c>
      <c r="V700" s="5">
        <v>87.759292273982467</v>
      </c>
      <c r="W700" s="5">
        <v>642.40149958845961</v>
      </c>
      <c r="X700" s="5">
        <v>638.25190158845965</v>
      </c>
      <c r="Y700" s="5">
        <v>1.0539999999999998</v>
      </c>
      <c r="Z700" s="5">
        <v>3.8</v>
      </c>
      <c r="AA700" s="5">
        <v>97.633476868826264</v>
      </c>
      <c r="AB700" s="5">
        <v>1.2638722810396177</v>
      </c>
      <c r="AC700" s="5">
        <v>25.246405085670933</v>
      </c>
      <c r="AD700" s="5">
        <v>2.023648495467298</v>
      </c>
    </row>
    <row r="701" spans="1:30" x14ac:dyDescent="0.25">
      <c r="A701" s="32" t="s">
        <v>29</v>
      </c>
      <c r="B701" s="32">
        <v>2019</v>
      </c>
      <c r="C701" s="32">
        <v>12</v>
      </c>
      <c r="D701" s="32" t="s">
        <v>9971</v>
      </c>
      <c r="E701" s="32" t="s">
        <v>9972</v>
      </c>
      <c r="F701" s="32">
        <v>23.8</v>
      </c>
      <c r="G701" s="32">
        <v>52</v>
      </c>
      <c r="H701" s="32">
        <v>15</v>
      </c>
      <c r="I701" s="32">
        <v>0</v>
      </c>
      <c r="J701" s="60"/>
      <c r="K701" s="5">
        <v>13.345677981790111</v>
      </c>
      <c r="L701" s="60"/>
      <c r="M701" s="5">
        <v>15.797215682676001</v>
      </c>
      <c r="N701" s="5">
        <v>27.405459370301465</v>
      </c>
      <c r="O701" s="5">
        <v>85.492660770412485</v>
      </c>
      <c r="P701" s="5">
        <v>18.652113165921449</v>
      </c>
      <c r="Q701" s="5">
        <v>21.323289549921448</v>
      </c>
      <c r="R701" s="5">
        <v>105.32147686882627</v>
      </c>
      <c r="S701" s="5">
        <v>15.376000000000001</v>
      </c>
      <c r="T701" s="5">
        <v>97.633476868826264</v>
      </c>
      <c r="U701" s="5">
        <v>100.83739555231286</v>
      </c>
      <c r="V701" s="5">
        <v>100.83739555231286</v>
      </c>
      <c r="W701" s="5">
        <v>621.73766217984826</v>
      </c>
      <c r="X701" s="5">
        <v>626.73765217984828</v>
      </c>
      <c r="Y701" s="5">
        <v>-1.27</v>
      </c>
      <c r="Z701" s="5">
        <v>5.8</v>
      </c>
      <c r="AA701" s="5">
        <v>105.32147686882627</v>
      </c>
      <c r="AB701" s="5">
        <v>4.802899021429643</v>
      </c>
      <c r="AC701" s="5">
        <v>28.315004524012778</v>
      </c>
      <c r="AD701" s="5">
        <v>9.3129414376564075</v>
      </c>
    </row>
    <row r="702" spans="1:30" x14ac:dyDescent="0.25">
      <c r="A702" s="32" t="s">
        <v>29</v>
      </c>
      <c r="B702" s="32">
        <v>2019</v>
      </c>
      <c r="C702" s="32">
        <v>12</v>
      </c>
      <c r="D702" s="32" t="s">
        <v>9973</v>
      </c>
      <c r="E702" s="32" t="s">
        <v>9974</v>
      </c>
      <c r="F702" s="32">
        <v>23.8</v>
      </c>
      <c r="G702" s="32">
        <v>47</v>
      </c>
      <c r="H702" s="32">
        <v>4</v>
      </c>
      <c r="I702" s="32">
        <v>0</v>
      </c>
      <c r="J702" s="60"/>
      <c r="K702" s="5">
        <v>11.806919337949264</v>
      </c>
      <c r="L702" s="60"/>
      <c r="M702" s="5">
        <v>13.236116865029276</v>
      </c>
      <c r="N702" s="5">
        <v>15.743419856331725</v>
      </c>
      <c r="O702" s="5">
        <v>87.807230203546766</v>
      </c>
      <c r="P702" s="5">
        <v>21.323289549921448</v>
      </c>
      <c r="Q702" s="5">
        <v>24.272713473921449</v>
      </c>
      <c r="R702" s="5">
        <v>113.00947686882627</v>
      </c>
      <c r="S702" s="5">
        <v>15.376000000000001</v>
      </c>
      <c r="T702" s="5">
        <v>105.32147686882627</v>
      </c>
      <c r="U702" s="5">
        <v>108.58782499812311</v>
      </c>
      <c r="V702" s="5">
        <v>108.58782499812311</v>
      </c>
      <c r="W702" s="5">
        <v>609.80678748891444</v>
      </c>
      <c r="X702" s="5">
        <v>614.80677748891446</v>
      </c>
      <c r="Y702" s="5">
        <v>-1.27</v>
      </c>
      <c r="Z702" s="5">
        <v>5.8</v>
      </c>
      <c r="AA702" s="5">
        <v>113.00947686882627</v>
      </c>
      <c r="AB702" s="5">
        <v>3.8290769196509329</v>
      </c>
      <c r="AC702" s="5">
        <v>31.585315727820571</v>
      </c>
      <c r="AD702" s="5">
        <v>8.1571466431287103</v>
      </c>
    </row>
    <row r="703" spans="1:30" x14ac:dyDescent="0.25">
      <c r="A703" s="32" t="s">
        <v>29</v>
      </c>
      <c r="B703" s="32">
        <v>2019</v>
      </c>
      <c r="C703" s="32">
        <v>12</v>
      </c>
      <c r="D703" s="32" t="s">
        <v>9975</v>
      </c>
      <c r="E703" s="32" t="s">
        <v>9976</v>
      </c>
      <c r="F703" s="32">
        <v>24.2</v>
      </c>
      <c r="G703" s="32">
        <v>47</v>
      </c>
      <c r="H703" s="32">
        <v>12</v>
      </c>
      <c r="I703" s="32">
        <v>0</v>
      </c>
      <c r="J703" s="60"/>
      <c r="K703" s="5">
        <v>12.171330150203408</v>
      </c>
      <c r="L703" s="60"/>
      <c r="M703" s="5">
        <v>12.504042999155592</v>
      </c>
      <c r="N703" s="5">
        <v>13.183166307278501</v>
      </c>
      <c r="O703" s="5">
        <v>88.48247781444681</v>
      </c>
      <c r="P703" s="5">
        <v>24.272713473921449</v>
      </c>
      <c r="Q703" s="5">
        <v>27.269517701921451</v>
      </c>
      <c r="R703" s="5">
        <v>120.76947686882627</v>
      </c>
      <c r="S703" s="5">
        <v>15.52</v>
      </c>
      <c r="T703" s="5">
        <v>113.00947686882627</v>
      </c>
      <c r="U703" s="5">
        <v>116.3394759737285</v>
      </c>
      <c r="V703" s="5">
        <v>116.3394759737285</v>
      </c>
      <c r="W703" s="5">
        <v>598.1030345775572</v>
      </c>
      <c r="X703" s="5">
        <v>603.10302457755722</v>
      </c>
      <c r="Y703" s="5">
        <v>-1.27</v>
      </c>
      <c r="Z703" s="5">
        <v>5.8</v>
      </c>
      <c r="AA703" s="5">
        <v>120.76947686882627</v>
      </c>
      <c r="AB703" s="5">
        <v>6.3120972562030673</v>
      </c>
      <c r="AC703" s="5">
        <v>34.860467565117503</v>
      </c>
      <c r="AD703" s="5">
        <v>13.063860405700749</v>
      </c>
    </row>
    <row r="704" spans="1:30" x14ac:dyDescent="0.25">
      <c r="A704" s="32" t="s">
        <v>29</v>
      </c>
      <c r="B704" s="32">
        <v>2019</v>
      </c>
      <c r="C704" s="32">
        <v>12</v>
      </c>
      <c r="D704" s="32" t="s">
        <v>9977</v>
      </c>
      <c r="E704" s="32" t="s">
        <v>9978</v>
      </c>
      <c r="F704" s="32">
        <v>17.2</v>
      </c>
      <c r="G704" s="32">
        <v>90</v>
      </c>
      <c r="H704" s="32">
        <v>16</v>
      </c>
      <c r="I704" s="32">
        <v>0.5</v>
      </c>
      <c r="J704" s="60"/>
      <c r="K704" s="5">
        <v>15.523938808677423</v>
      </c>
      <c r="L704" s="60"/>
      <c r="M704" s="5">
        <v>20.883204041165516</v>
      </c>
      <c r="N704" s="5">
        <v>12.451334056075304</v>
      </c>
      <c r="O704" s="5">
        <v>81.105363485407551</v>
      </c>
      <c r="P704" s="5">
        <v>27.269517701921451</v>
      </c>
      <c r="Q704" s="5">
        <v>27.678508061921452</v>
      </c>
      <c r="R704" s="5">
        <v>127.26947686882627</v>
      </c>
      <c r="S704" s="5">
        <v>13</v>
      </c>
      <c r="T704" s="5">
        <v>120.76947686882627</v>
      </c>
      <c r="U704" s="5">
        <v>123.05225648652107</v>
      </c>
      <c r="V704" s="5">
        <v>123.05225648652107</v>
      </c>
      <c r="W704" s="5">
        <v>588.14945245917409</v>
      </c>
      <c r="X704" s="5">
        <v>591.51558745917407</v>
      </c>
      <c r="Y704" s="5">
        <v>-0.85499999999999998</v>
      </c>
      <c r="Z704" s="5">
        <v>5.8</v>
      </c>
      <c r="AA704" s="5">
        <v>127.26947686882627</v>
      </c>
      <c r="AB704" s="5">
        <v>2.8728351041162656</v>
      </c>
      <c r="AC704" s="5">
        <v>35.859983685875278</v>
      </c>
      <c r="AD704" s="5">
        <v>6.8071786971608894</v>
      </c>
    </row>
    <row r="705" spans="1:30" x14ac:dyDescent="0.25">
      <c r="A705" s="32" t="s">
        <v>29</v>
      </c>
      <c r="B705" s="32">
        <v>2019</v>
      </c>
      <c r="C705" s="32">
        <v>12</v>
      </c>
      <c r="D705" s="32" t="s">
        <v>9979</v>
      </c>
      <c r="E705" s="32" t="s">
        <v>9980</v>
      </c>
      <c r="F705" s="32">
        <v>20.7</v>
      </c>
      <c r="G705" s="32">
        <v>60</v>
      </c>
      <c r="H705" s="32">
        <v>9</v>
      </c>
      <c r="I705" s="32">
        <v>0</v>
      </c>
      <c r="J705" s="60"/>
      <c r="K705" s="5">
        <v>12.646726138952705</v>
      </c>
      <c r="L705" s="60"/>
      <c r="M705" s="5">
        <v>16.945658473521497</v>
      </c>
      <c r="N705" s="5">
        <v>20.827729628193989</v>
      </c>
      <c r="O705" s="5">
        <v>84.478221658615055</v>
      </c>
      <c r="P705" s="5">
        <v>27.678508061921452</v>
      </c>
      <c r="Q705" s="5">
        <v>29.627358301921451</v>
      </c>
      <c r="R705" s="5">
        <v>134.39947686882627</v>
      </c>
      <c r="S705" s="5">
        <v>14.259999999999998</v>
      </c>
      <c r="T705" s="5">
        <v>127.26947686882627</v>
      </c>
      <c r="U705" s="5">
        <v>130.72085477479959</v>
      </c>
      <c r="V705" s="5">
        <v>130.72085477479959</v>
      </c>
      <c r="W705" s="5">
        <v>576.9811463846022</v>
      </c>
      <c r="X705" s="5">
        <v>581.98113638460222</v>
      </c>
      <c r="Y705" s="5">
        <v>-1.27</v>
      </c>
      <c r="Z705" s="5">
        <v>5.8</v>
      </c>
      <c r="AA705" s="5">
        <v>134.39947686882627</v>
      </c>
      <c r="AB705" s="5">
        <v>3.08821837190174</v>
      </c>
      <c r="AC705" s="5">
        <v>38.201583838028476</v>
      </c>
      <c r="AD705" s="5">
        <v>7.5652521600142402</v>
      </c>
    </row>
    <row r="706" spans="1:30" x14ac:dyDescent="0.25">
      <c r="A706" s="32" t="s">
        <v>29</v>
      </c>
      <c r="B706" s="32">
        <v>2019</v>
      </c>
      <c r="C706" s="32">
        <v>12</v>
      </c>
      <c r="D706" s="32" t="s">
        <v>9981</v>
      </c>
      <c r="E706" s="32" t="s">
        <v>9982</v>
      </c>
      <c r="F706" s="32">
        <v>28.4</v>
      </c>
      <c r="G706" s="32">
        <v>32</v>
      </c>
      <c r="H706" s="32">
        <v>15</v>
      </c>
      <c r="I706" s="32">
        <v>0</v>
      </c>
      <c r="J706" s="60"/>
      <c r="K706" s="5">
        <v>10.1222936942341</v>
      </c>
      <c r="L706" s="60"/>
      <c r="M706" s="5">
        <v>9.4024134102692543</v>
      </c>
      <c r="N706" s="5">
        <v>16.891483613531236</v>
      </c>
      <c r="O706" s="5">
        <v>91.413383040176271</v>
      </c>
      <c r="P706" s="5">
        <v>29.627358301921451</v>
      </c>
      <c r="Q706" s="5">
        <v>34.110607821921448</v>
      </c>
      <c r="R706" s="5">
        <v>142.91547686882626</v>
      </c>
      <c r="S706" s="5">
        <v>17.032</v>
      </c>
      <c r="T706" s="5">
        <v>134.39947686882627</v>
      </c>
      <c r="U706" s="5">
        <v>137.91320058707632</v>
      </c>
      <c r="V706" s="5">
        <v>137.91320058707632</v>
      </c>
      <c r="W706" s="5">
        <v>566.69924233658298</v>
      </c>
      <c r="X706" s="5">
        <v>571.69923233658301</v>
      </c>
      <c r="Y706" s="5">
        <v>-1.27</v>
      </c>
      <c r="Z706" s="5">
        <v>5.8</v>
      </c>
      <c r="AA706" s="5">
        <v>142.91547686882626</v>
      </c>
      <c r="AB706" s="5">
        <v>11.168176424283036</v>
      </c>
      <c r="AC706" s="5">
        <v>42.726597422858667</v>
      </c>
      <c r="AD706" s="5">
        <v>22.229535604837711</v>
      </c>
    </row>
    <row r="707" spans="1:30" x14ac:dyDescent="0.25">
      <c r="A707" s="32" t="s">
        <v>29</v>
      </c>
      <c r="B707" s="32">
        <v>2019</v>
      </c>
      <c r="C707" s="32">
        <v>12</v>
      </c>
      <c r="D707" s="32" t="s">
        <v>9983</v>
      </c>
      <c r="E707" s="32" t="s">
        <v>9984</v>
      </c>
      <c r="F707" s="32">
        <v>28.2</v>
      </c>
      <c r="G707" s="32">
        <v>40</v>
      </c>
      <c r="H707" s="32">
        <v>9</v>
      </c>
      <c r="I707" s="32">
        <v>0</v>
      </c>
      <c r="J707" s="60"/>
      <c r="K707" s="5">
        <v>13.319815488267222</v>
      </c>
      <c r="L707" s="60"/>
      <c r="M707" s="5">
        <v>9.3507281333052852</v>
      </c>
      <c r="N707" s="5">
        <v>9.3507281333052852</v>
      </c>
      <c r="O707" s="5">
        <v>91.463207145710655</v>
      </c>
      <c r="P707" s="5">
        <v>34.110607821921448</v>
      </c>
      <c r="Q707" s="5">
        <v>38.039597181921451</v>
      </c>
      <c r="R707" s="5">
        <v>151.39547686882625</v>
      </c>
      <c r="S707" s="5">
        <v>16.96</v>
      </c>
      <c r="T707" s="5">
        <v>142.91547686882626</v>
      </c>
      <c r="U707" s="5">
        <v>146.50515004057632</v>
      </c>
      <c r="V707" s="5">
        <v>146.50515004057632</v>
      </c>
      <c r="W707" s="5">
        <v>554.65641644008917</v>
      </c>
      <c r="X707" s="5">
        <v>559.6564064400892</v>
      </c>
      <c r="Y707" s="5">
        <v>-1.27</v>
      </c>
      <c r="Z707" s="5">
        <v>5.8</v>
      </c>
      <c r="AA707" s="5">
        <v>151.39547686882625</v>
      </c>
      <c r="AB707" s="5">
        <v>8.3133755290945608</v>
      </c>
      <c r="AC707" s="5">
        <v>46.727400897681122</v>
      </c>
      <c r="AD707" s="5">
        <v>18.800839590628762</v>
      </c>
    </row>
    <row r="708" spans="1:30" x14ac:dyDescent="0.25">
      <c r="A708" s="32" t="s">
        <v>29</v>
      </c>
      <c r="B708" s="32">
        <v>2019</v>
      </c>
      <c r="C708" s="32">
        <v>12</v>
      </c>
      <c r="D708" s="32" t="s">
        <v>9985</v>
      </c>
      <c r="E708" s="32" t="s">
        <v>9986</v>
      </c>
      <c r="F708" s="32">
        <v>31.3</v>
      </c>
      <c r="G708" s="32">
        <v>41</v>
      </c>
      <c r="H708" s="32">
        <v>9</v>
      </c>
      <c r="I708" s="32">
        <v>0</v>
      </c>
      <c r="J708" s="60"/>
      <c r="K708" s="5">
        <v>16.471066992588316</v>
      </c>
      <c r="L708" s="60"/>
      <c r="M708" s="5">
        <v>9.2990599146215764</v>
      </c>
      <c r="N708" s="5">
        <v>9.2990599146215764</v>
      </c>
      <c r="O708" s="5">
        <v>91.513047700690706</v>
      </c>
      <c r="P708" s="5">
        <v>38.039597181921451</v>
      </c>
      <c r="Q708" s="5">
        <v>42.311870253921448</v>
      </c>
      <c r="R708" s="5">
        <v>160.43347686882626</v>
      </c>
      <c r="S708" s="5">
        <v>18.076000000000001</v>
      </c>
      <c r="T708" s="5">
        <v>151.39547686882625</v>
      </c>
      <c r="U708" s="5">
        <v>155.06241712875811</v>
      </c>
      <c r="V708" s="5">
        <v>155.06241712875811</v>
      </c>
      <c r="W708" s="5">
        <v>542.91658255535572</v>
      </c>
      <c r="X708" s="5">
        <v>547.91657255535574</v>
      </c>
      <c r="Y708" s="5">
        <v>-1.27</v>
      </c>
      <c r="Z708" s="5">
        <v>5.8</v>
      </c>
      <c r="AA708" s="5">
        <v>160.43347686882626</v>
      </c>
      <c r="AB708" s="5">
        <v>8.3724181651617329</v>
      </c>
      <c r="AC708" s="5">
        <v>50.998535525525732</v>
      </c>
      <c r="AD708" s="5">
        <v>19.775391209790921</v>
      </c>
    </row>
    <row r="709" spans="1:30" x14ac:dyDescent="0.25">
      <c r="A709" s="32" t="s">
        <v>29</v>
      </c>
      <c r="B709" s="32">
        <v>2019</v>
      </c>
      <c r="C709" s="32">
        <v>12</v>
      </c>
      <c r="D709" s="32" t="s">
        <v>9987</v>
      </c>
      <c r="E709" s="32" t="s">
        <v>9988</v>
      </c>
      <c r="F709" s="32">
        <v>31</v>
      </c>
      <c r="G709" s="32">
        <v>46</v>
      </c>
      <c r="H709" s="32">
        <v>4</v>
      </c>
      <c r="I709" s="32">
        <v>28</v>
      </c>
      <c r="J709" s="60"/>
      <c r="K709" s="5">
        <v>18.016979279702369</v>
      </c>
      <c r="L709" s="60"/>
      <c r="M709" s="5">
        <v>37.398656714941566</v>
      </c>
      <c r="N709" s="5">
        <v>181.3967664400457</v>
      </c>
      <c r="O709" s="5">
        <v>68.52585035326041</v>
      </c>
      <c r="P709" s="5">
        <v>15.554682424182255</v>
      </c>
      <c r="Q709" s="5">
        <v>19.428692752182258</v>
      </c>
      <c r="R709" s="5">
        <v>109.54263364882431</v>
      </c>
      <c r="S709" s="5">
        <v>17.968</v>
      </c>
      <c r="T709" s="5">
        <v>100.55863364882431</v>
      </c>
      <c r="U709" s="5">
        <v>100.55863364882431</v>
      </c>
      <c r="V709" s="5">
        <v>100.55863364882431</v>
      </c>
      <c r="W709" s="5">
        <v>622.17110513198293</v>
      </c>
      <c r="X709" s="5">
        <v>535.6752151319829</v>
      </c>
      <c r="Y709" s="5">
        <v>21.97</v>
      </c>
      <c r="Z709" s="5">
        <v>5.8</v>
      </c>
      <c r="AA709" s="5">
        <v>109.54263364882431</v>
      </c>
      <c r="AB709" s="5">
        <v>0.73022588415232759</v>
      </c>
      <c r="AC709" s="5">
        <v>26.920642729755656</v>
      </c>
      <c r="AD709" s="5">
        <v>0.80214612414083797</v>
      </c>
    </row>
    <row r="710" spans="1:30" x14ac:dyDescent="0.25">
      <c r="A710" s="32" t="s">
        <v>29</v>
      </c>
      <c r="B710" s="32">
        <v>2019</v>
      </c>
      <c r="C710" s="32">
        <v>12</v>
      </c>
      <c r="D710" s="32" t="s">
        <v>9989</v>
      </c>
      <c r="E710" s="32" t="s">
        <v>9990</v>
      </c>
      <c r="F710" s="32">
        <v>34</v>
      </c>
      <c r="G710" s="32">
        <v>40</v>
      </c>
      <c r="H710" s="32">
        <v>12</v>
      </c>
      <c r="I710" s="32">
        <v>0</v>
      </c>
      <c r="J710" s="60"/>
      <c r="K710" s="5">
        <v>18.48920356946396</v>
      </c>
      <c r="L710" s="60"/>
      <c r="M710" s="5">
        <v>11.222014807427554</v>
      </c>
      <c r="N710" s="5">
        <v>37.337731519143396</v>
      </c>
      <c r="O710" s="5">
        <v>89.680024182421647</v>
      </c>
      <c r="P710" s="5">
        <v>19.428692752182258</v>
      </c>
      <c r="Q710" s="5">
        <v>24.135434272182259</v>
      </c>
      <c r="R710" s="5">
        <v>119.06663364882431</v>
      </c>
      <c r="S710" s="5">
        <v>19.047999999999998</v>
      </c>
      <c r="T710" s="5">
        <v>109.54263364882431</v>
      </c>
      <c r="U710" s="5">
        <v>112.8437770953438</v>
      </c>
      <c r="V710" s="5">
        <v>112.8437770953438</v>
      </c>
      <c r="W710" s="5">
        <v>603.35291141812252</v>
      </c>
      <c r="X710" s="5">
        <v>608.35290141812254</v>
      </c>
      <c r="Y710" s="5">
        <v>-1.27</v>
      </c>
      <c r="Z710" s="5">
        <v>5.8</v>
      </c>
      <c r="AA710" s="5">
        <v>119.06663364882431</v>
      </c>
      <c r="AB710" s="5">
        <v>7.4958050384309205</v>
      </c>
      <c r="AC710" s="5">
        <v>32.036134970708687</v>
      </c>
      <c r="AD710" s="5">
        <v>14.282648098953397</v>
      </c>
    </row>
    <row r="711" spans="1:30" x14ac:dyDescent="0.25">
      <c r="A711" s="32" t="s">
        <v>29</v>
      </c>
      <c r="B711" s="32">
        <v>2019</v>
      </c>
      <c r="C711" s="32">
        <v>12</v>
      </c>
      <c r="D711" s="32" t="s">
        <v>9991</v>
      </c>
      <c r="E711" s="32" t="s">
        <v>9992</v>
      </c>
      <c r="F711" s="32">
        <v>34.9</v>
      </c>
      <c r="G711" s="32">
        <v>36</v>
      </c>
      <c r="H711" s="32">
        <v>24</v>
      </c>
      <c r="I711" s="32">
        <v>0</v>
      </c>
      <c r="J711" s="60"/>
      <c r="K711" s="5">
        <v>17.612076278641076</v>
      </c>
      <c r="L711" s="60"/>
      <c r="M711" s="5">
        <v>8.4142556272867051</v>
      </c>
      <c r="N711" s="5">
        <v>11.169728986703563</v>
      </c>
      <c r="O711" s="5">
        <v>92.371690062924557</v>
      </c>
      <c r="P711" s="5">
        <v>24.135434272182259</v>
      </c>
      <c r="Q711" s="5">
        <v>29.284689952182259</v>
      </c>
      <c r="R711" s="5">
        <v>128.75263364882431</v>
      </c>
      <c r="S711" s="5">
        <v>19.371999999999996</v>
      </c>
      <c r="T711" s="5">
        <v>119.06663364882431</v>
      </c>
      <c r="U711" s="5">
        <v>122.44765763828771</v>
      </c>
      <c r="V711" s="5">
        <v>122.44765763828771</v>
      </c>
      <c r="W711" s="5">
        <v>589.03911085171035</v>
      </c>
      <c r="X711" s="5">
        <v>594.03910085171037</v>
      </c>
      <c r="Y711" s="5">
        <v>-1.27</v>
      </c>
      <c r="Z711" s="5">
        <v>5.8</v>
      </c>
      <c r="AA711" s="5">
        <v>128.75263364882431</v>
      </c>
      <c r="AB711" s="5">
        <v>20.127918872548218</v>
      </c>
      <c r="AC711" s="5">
        <v>37.338082663591358</v>
      </c>
      <c r="AD711" s="5">
        <v>31.292163590783687</v>
      </c>
    </row>
    <row r="712" spans="1:30" x14ac:dyDescent="0.25">
      <c r="A712" s="32" t="s">
        <v>29</v>
      </c>
      <c r="B712" s="32">
        <v>2019</v>
      </c>
      <c r="C712" s="32">
        <v>12</v>
      </c>
      <c r="D712" s="32" t="s">
        <v>9993</v>
      </c>
      <c r="E712" s="32" t="s">
        <v>9994</v>
      </c>
      <c r="F712" s="32">
        <v>28.1</v>
      </c>
      <c r="G712" s="32">
        <v>43</v>
      </c>
      <c r="H712" s="32">
        <v>24</v>
      </c>
      <c r="I712" s="32">
        <v>0.4</v>
      </c>
      <c r="J712" s="60"/>
      <c r="K712" s="5">
        <v>14.34180238432281</v>
      </c>
      <c r="L712" s="60"/>
      <c r="M712" s="5">
        <v>9.1790549216933695</v>
      </c>
      <c r="N712" s="5">
        <v>8.3628964832831816</v>
      </c>
      <c r="O712" s="5">
        <v>91.628934829759643</v>
      </c>
      <c r="P712" s="5">
        <v>29.284689952182259</v>
      </c>
      <c r="Q712" s="5">
        <v>33.004490800182261</v>
      </c>
      <c r="R712" s="5">
        <v>137.2146336488243</v>
      </c>
      <c r="S712" s="5">
        <v>16.923999999999999</v>
      </c>
      <c r="T712" s="5">
        <v>128.75263364882431</v>
      </c>
      <c r="U712" s="5">
        <v>131.30837172499997</v>
      </c>
      <c r="V712" s="5">
        <v>131.30837172499997</v>
      </c>
      <c r="W712" s="5">
        <v>576.13430294682189</v>
      </c>
      <c r="X712" s="5">
        <v>579.82720894682188</v>
      </c>
      <c r="Y712" s="5">
        <v>-0.93799999999999994</v>
      </c>
      <c r="Z712" s="5">
        <v>5.8</v>
      </c>
      <c r="AA712" s="5">
        <v>137.2146336488243</v>
      </c>
      <c r="AB712" s="5">
        <v>18.121287025648016</v>
      </c>
      <c r="AC712" s="5">
        <v>41.221357381701921</v>
      </c>
      <c r="AD712" s="5">
        <v>30.537861888043935</v>
      </c>
    </row>
    <row r="713" spans="1:30" x14ac:dyDescent="0.25">
      <c r="A713" s="32" t="s">
        <v>29</v>
      </c>
      <c r="B713" s="32">
        <v>2019</v>
      </c>
      <c r="C713" s="32">
        <v>12</v>
      </c>
      <c r="D713" s="32" t="s">
        <v>9995</v>
      </c>
      <c r="E713" s="32" t="s">
        <v>9996</v>
      </c>
      <c r="F713" s="32">
        <v>24.2</v>
      </c>
      <c r="G713" s="32">
        <v>40</v>
      </c>
      <c r="H713" s="32">
        <v>12</v>
      </c>
      <c r="I713" s="32">
        <v>0</v>
      </c>
      <c r="J713" s="60"/>
      <c r="K713" s="5">
        <v>9.7476811757055035</v>
      </c>
      <c r="L713" s="60"/>
      <c r="M713" s="5">
        <v>9.3517440432695693</v>
      </c>
      <c r="N713" s="5">
        <v>9.1274433622736737</v>
      </c>
      <c r="O713" s="5">
        <v>91.462227501393599</v>
      </c>
      <c r="P713" s="5">
        <v>33.004490800182261</v>
      </c>
      <c r="Q713" s="5">
        <v>36.39709936018226</v>
      </c>
      <c r="R713" s="5">
        <v>144.97463364882429</v>
      </c>
      <c r="S713" s="5">
        <v>15.52</v>
      </c>
      <c r="T713" s="5">
        <v>137.2146336488243</v>
      </c>
      <c r="U713" s="5">
        <v>140.75328389431834</v>
      </c>
      <c r="V713" s="5">
        <v>140.75328389431834</v>
      </c>
      <c r="W713" s="5">
        <v>562.68981043531301</v>
      </c>
      <c r="X713" s="5">
        <v>567.68980043531303</v>
      </c>
      <c r="Y713" s="5">
        <v>-1.27</v>
      </c>
      <c r="Z713" s="5">
        <v>5.8</v>
      </c>
      <c r="AA713" s="5">
        <v>144.97463364882429</v>
      </c>
      <c r="AB713" s="5">
        <v>9.6684363687049775</v>
      </c>
      <c r="AC713" s="5">
        <v>44.723606286569655</v>
      </c>
      <c r="AD713" s="5">
        <v>20.515197388157407</v>
      </c>
    </row>
    <row r="714" spans="1:30" x14ac:dyDescent="0.25">
      <c r="A714" s="32" t="s">
        <v>29</v>
      </c>
      <c r="B714" s="32">
        <v>2019</v>
      </c>
      <c r="C714" s="32">
        <v>12</v>
      </c>
      <c r="D714" s="32" t="s">
        <v>9997</v>
      </c>
      <c r="E714" s="32" t="s">
        <v>9998</v>
      </c>
      <c r="F714" s="32">
        <v>23.3</v>
      </c>
      <c r="G714" s="32">
        <v>64</v>
      </c>
      <c r="H714" s="32">
        <v>12</v>
      </c>
      <c r="I714" s="32">
        <v>0</v>
      </c>
      <c r="J714" s="60"/>
      <c r="K714" s="5">
        <v>16.092356689545568</v>
      </c>
      <c r="L714" s="60"/>
      <c r="M714" s="5">
        <v>13.289416109917914</v>
      </c>
      <c r="N714" s="5">
        <v>9.3000754892935156</v>
      </c>
      <c r="O714" s="5">
        <v>87.758308820898662</v>
      </c>
      <c r="P714" s="5">
        <v>36.39709936018226</v>
      </c>
      <c r="Q714" s="5">
        <v>38.360253088182262</v>
      </c>
      <c r="R714" s="5">
        <v>152.57263364882431</v>
      </c>
      <c r="S714" s="5">
        <v>15.196000000000002</v>
      </c>
      <c r="T714" s="5">
        <v>144.97463364882429</v>
      </c>
      <c r="U714" s="5">
        <v>148.58291753057006</v>
      </c>
      <c r="V714" s="5">
        <v>148.58291753057006</v>
      </c>
      <c r="W714" s="5">
        <v>551.78276869082958</v>
      </c>
      <c r="X714" s="5">
        <v>556.78275869082961</v>
      </c>
      <c r="Y714" s="5">
        <v>-1.27</v>
      </c>
      <c r="Z714" s="5">
        <v>5.8</v>
      </c>
      <c r="AA714" s="5">
        <v>152.57263364882431</v>
      </c>
      <c r="AB714" s="5">
        <v>5.689719419338072</v>
      </c>
      <c r="AC714" s="5">
        <v>47.109493319906036</v>
      </c>
      <c r="AD714" s="5">
        <v>14.193197681156839</v>
      </c>
    </row>
    <row r="715" spans="1:30" x14ac:dyDescent="0.25">
      <c r="A715" s="32" t="s">
        <v>29</v>
      </c>
      <c r="B715" s="32">
        <v>2019</v>
      </c>
      <c r="C715" s="32">
        <v>12</v>
      </c>
      <c r="D715" s="32" t="s">
        <v>9999</v>
      </c>
      <c r="E715" s="32" t="s">
        <v>10000</v>
      </c>
      <c r="F715" s="32">
        <v>20</v>
      </c>
      <c r="G715" s="32">
        <v>89</v>
      </c>
      <c r="H715" s="32">
        <v>6</v>
      </c>
      <c r="I715" s="32">
        <v>89</v>
      </c>
      <c r="J715" s="60"/>
      <c r="K715" s="5">
        <v>18.106743145921264</v>
      </c>
      <c r="L715" s="60"/>
      <c r="M715" s="5">
        <v>130.4335083487978</v>
      </c>
      <c r="N715" s="5">
        <v>199.26141762557029</v>
      </c>
      <c r="O715" s="5">
        <v>25.6244510814191</v>
      </c>
      <c r="P715" s="5">
        <v>11.019617634785943</v>
      </c>
      <c r="Q715" s="5">
        <v>11.538342566785943</v>
      </c>
      <c r="R715" s="5">
        <v>7.0039999999999996</v>
      </c>
      <c r="S715" s="5">
        <v>14.007999999999999</v>
      </c>
      <c r="T715" s="5">
        <v>0</v>
      </c>
      <c r="U715" s="5">
        <v>0</v>
      </c>
      <c r="V715" s="5">
        <v>-15.752070370389863</v>
      </c>
      <c r="W715" s="5">
        <v>832.13268360564757</v>
      </c>
      <c r="X715" s="5">
        <v>546.3064836056476</v>
      </c>
      <c r="Y715" s="5">
        <v>72.599999999999994</v>
      </c>
      <c r="Z715" s="5">
        <v>5.8</v>
      </c>
      <c r="AA715" s="5">
        <v>7.0039999999999996</v>
      </c>
      <c r="AB715" s="5">
        <v>1.2744869792732673E-3</v>
      </c>
      <c r="AC715" s="5">
        <v>10.958451627735938</v>
      </c>
      <c r="AD715" s="5">
        <v>8.0833266821694232E-4</v>
      </c>
    </row>
    <row r="716" spans="1:30" x14ac:dyDescent="0.25">
      <c r="A716" s="32" t="s">
        <v>29</v>
      </c>
      <c r="B716" s="32">
        <v>2019</v>
      </c>
      <c r="C716" s="32">
        <v>12</v>
      </c>
      <c r="D716" s="32" t="s">
        <v>10001</v>
      </c>
      <c r="E716" s="32" t="s">
        <v>10002</v>
      </c>
      <c r="F716" s="32">
        <v>25.1</v>
      </c>
      <c r="G716" s="32">
        <v>64</v>
      </c>
      <c r="H716" s="32">
        <v>9</v>
      </c>
      <c r="I716" s="32">
        <v>0</v>
      </c>
      <c r="J716" s="60"/>
      <c r="K716" s="5">
        <v>17.793960989903827</v>
      </c>
      <c r="L716" s="60"/>
      <c r="M716" s="5">
        <v>42.926963305489636</v>
      </c>
      <c r="N716" s="5">
        <v>130.34187780198184</v>
      </c>
      <c r="O716" s="5">
        <v>64.803252884898001</v>
      </c>
      <c r="P716" s="5">
        <v>11.538342566785943</v>
      </c>
      <c r="Q716" s="5">
        <v>13.646319110785942</v>
      </c>
      <c r="R716" s="5">
        <v>14.926</v>
      </c>
      <c r="S716" s="5">
        <v>15.844000000000001</v>
      </c>
      <c r="T716" s="5">
        <v>7.0039999999999996</v>
      </c>
      <c r="U716" s="5">
        <v>9.5562807890036758</v>
      </c>
      <c r="V716" s="5">
        <v>9.5562807890036758</v>
      </c>
      <c r="W716" s="5">
        <v>781.11393735347917</v>
      </c>
      <c r="X716" s="5">
        <v>786.1139273534792</v>
      </c>
      <c r="Y716" s="5">
        <v>-1.27</v>
      </c>
      <c r="Z716" s="5">
        <v>5.8</v>
      </c>
      <c r="AA716" s="5">
        <v>14.926</v>
      </c>
      <c r="AB716" s="5">
        <v>0.82338119939754406</v>
      </c>
      <c r="AC716" s="5">
        <v>13.269779063262874</v>
      </c>
      <c r="AD716" s="5">
        <v>0.58209504106222687</v>
      </c>
    </row>
    <row r="717" spans="1:30" x14ac:dyDescent="0.25">
      <c r="A717" s="32" t="s">
        <v>29</v>
      </c>
      <c r="B717" s="32">
        <v>2019</v>
      </c>
      <c r="C717" s="32">
        <v>12</v>
      </c>
      <c r="D717" s="32" t="s">
        <v>10003</v>
      </c>
      <c r="E717" s="32" t="s">
        <v>10004</v>
      </c>
      <c r="F717" s="32">
        <v>29.1</v>
      </c>
      <c r="G717" s="32">
        <v>55</v>
      </c>
      <c r="H717" s="32">
        <v>5</v>
      </c>
      <c r="I717" s="32">
        <v>0</v>
      </c>
      <c r="J717" s="60"/>
      <c r="K717" s="5">
        <v>19.124073380981248</v>
      </c>
      <c r="L717" s="60"/>
      <c r="M717" s="5">
        <v>18.778020991853815</v>
      </c>
      <c r="N717" s="5">
        <v>42.864213539743574</v>
      </c>
      <c r="O717" s="5">
        <v>82.888732307875415</v>
      </c>
      <c r="P717" s="5">
        <v>13.646319110785942</v>
      </c>
      <c r="Q717" s="5">
        <v>16.683575390785943</v>
      </c>
      <c r="R717" s="5">
        <v>23.567999999999998</v>
      </c>
      <c r="S717" s="5">
        <v>17.283999999999999</v>
      </c>
      <c r="T717" s="5">
        <v>14.926</v>
      </c>
      <c r="U717" s="5">
        <v>17.52949908082098</v>
      </c>
      <c r="V717" s="5">
        <v>17.52949908082098</v>
      </c>
      <c r="W717" s="5">
        <v>765.69811013742481</v>
      </c>
      <c r="X717" s="5">
        <v>770.69810013742483</v>
      </c>
      <c r="Y717" s="5">
        <v>-1.27</v>
      </c>
      <c r="Z717" s="5">
        <v>5.8</v>
      </c>
      <c r="AA717" s="5">
        <v>23.567999999999998</v>
      </c>
      <c r="AB717" s="5">
        <v>2.0479996159356371</v>
      </c>
      <c r="AC717" s="5">
        <v>16.411360883817277</v>
      </c>
      <c r="AD717" s="5">
        <v>2.7381634271142059</v>
      </c>
    </row>
    <row r="718" spans="1:30" x14ac:dyDescent="0.25">
      <c r="A718" s="32" t="s">
        <v>29</v>
      </c>
      <c r="B718" s="32">
        <v>2019</v>
      </c>
      <c r="C718" s="32">
        <v>12</v>
      </c>
      <c r="D718" s="32" t="s">
        <v>10005</v>
      </c>
      <c r="E718" s="32" t="s">
        <v>10006</v>
      </c>
      <c r="F718" s="32">
        <v>29</v>
      </c>
      <c r="G718" s="32">
        <v>45</v>
      </c>
      <c r="H718" s="32">
        <v>30</v>
      </c>
      <c r="I718" s="32">
        <v>0</v>
      </c>
      <c r="J718" s="60"/>
      <c r="K718" s="5">
        <v>15.859679648909919</v>
      </c>
      <c r="L718" s="60"/>
      <c r="M718" s="5">
        <v>11.644194104657375</v>
      </c>
      <c r="N718" s="5">
        <v>18.723241376405493</v>
      </c>
      <c r="O718" s="5">
        <v>89.283530510587681</v>
      </c>
      <c r="P718" s="5">
        <v>16.683575390785943</v>
      </c>
      <c r="Q718" s="5">
        <v>20.383485450785944</v>
      </c>
      <c r="R718" s="5">
        <v>32.192</v>
      </c>
      <c r="S718" s="5">
        <v>17.248000000000001</v>
      </c>
      <c r="T718" s="5">
        <v>23.567999999999998</v>
      </c>
      <c r="U718" s="5">
        <v>26.228549219646663</v>
      </c>
      <c r="V718" s="5">
        <v>26.228549219646663</v>
      </c>
      <c r="W718" s="5">
        <v>749.22576097229955</v>
      </c>
      <c r="X718" s="5">
        <v>754.22575097229958</v>
      </c>
      <c r="Y718" s="5">
        <v>-1.27</v>
      </c>
      <c r="Z718" s="5">
        <v>5.8</v>
      </c>
      <c r="AA718" s="5">
        <v>32.192</v>
      </c>
      <c r="AB718" s="5">
        <v>17.536729517079142</v>
      </c>
      <c r="AC718" s="5">
        <v>20.156964518177976</v>
      </c>
      <c r="AD718" s="5">
        <v>21.432336750233745</v>
      </c>
    </row>
    <row r="719" spans="1:30" x14ac:dyDescent="0.25">
      <c r="A719" s="32" t="s">
        <v>29</v>
      </c>
      <c r="B719" s="32">
        <v>2019</v>
      </c>
      <c r="C719" s="32">
        <v>12</v>
      </c>
      <c r="D719" s="32" t="s">
        <v>10007</v>
      </c>
      <c r="E719" s="32" t="s">
        <v>10008</v>
      </c>
      <c r="F719" s="32">
        <v>30.1</v>
      </c>
      <c r="G719" s="32">
        <v>56</v>
      </c>
      <c r="H719" s="32">
        <v>7</v>
      </c>
      <c r="I719" s="32">
        <v>0</v>
      </c>
      <c r="J719" s="60"/>
      <c r="K719" s="5">
        <v>20.34180339678559</v>
      </c>
      <c r="L719" s="60"/>
      <c r="M719" s="5">
        <v>11.591768947294629</v>
      </c>
      <c r="N719" s="5">
        <v>11.591768947294629</v>
      </c>
      <c r="O719" s="5">
        <v>89.332651444573798</v>
      </c>
      <c r="P719" s="5">
        <v>20.383485450785944</v>
      </c>
      <c r="Q719" s="5">
        <v>23.451583626785943</v>
      </c>
      <c r="R719" s="5">
        <v>41.013999999999996</v>
      </c>
      <c r="S719" s="5">
        <v>17.643999999999998</v>
      </c>
      <c r="T719" s="5">
        <v>32.192</v>
      </c>
      <c r="U719" s="5">
        <v>34.910730982074071</v>
      </c>
      <c r="V719" s="5">
        <v>34.910730982074071</v>
      </c>
      <c r="W719" s="5">
        <v>733.13869549308833</v>
      </c>
      <c r="X719" s="5">
        <v>738.13868549308836</v>
      </c>
      <c r="Y719" s="5">
        <v>-1.27</v>
      </c>
      <c r="Z719" s="5">
        <v>5.8</v>
      </c>
      <c r="AA719" s="5">
        <v>41.013999999999996</v>
      </c>
      <c r="AB719" s="5">
        <v>5.5433966837640005</v>
      </c>
      <c r="AC719" s="5">
        <v>23.270175244817942</v>
      </c>
      <c r="AD719" s="5">
        <v>9.4282669461351123</v>
      </c>
    </row>
    <row r="720" spans="1:30" x14ac:dyDescent="0.25">
      <c r="A720" s="32" t="s">
        <v>29</v>
      </c>
      <c r="B720" s="32">
        <v>2019</v>
      </c>
      <c r="C720" s="32">
        <v>12</v>
      </c>
      <c r="D720" s="32" t="s">
        <v>10009</v>
      </c>
      <c r="E720" s="32" t="s">
        <v>10010</v>
      </c>
      <c r="F720" s="32">
        <v>31.5</v>
      </c>
      <c r="G720" s="32">
        <v>62</v>
      </c>
      <c r="H720" s="32">
        <v>15</v>
      </c>
      <c r="I720" s="32">
        <v>0</v>
      </c>
      <c r="J720" s="60"/>
      <c r="K720" s="5">
        <v>23.313396498893422</v>
      </c>
      <c r="L720" s="60"/>
      <c r="M720" s="5">
        <v>12.129635277641979</v>
      </c>
      <c r="N720" s="5">
        <v>11.539361092403301</v>
      </c>
      <c r="O720" s="5">
        <v>88.830220921031469</v>
      </c>
      <c r="P720" s="5">
        <v>23.451583626785943</v>
      </c>
      <c r="Q720" s="5">
        <v>26.220202522785943</v>
      </c>
      <c r="R720" s="5">
        <v>50.087999999999994</v>
      </c>
      <c r="S720" s="5">
        <v>18.148</v>
      </c>
      <c r="T720" s="5">
        <v>41.013999999999996</v>
      </c>
      <c r="U720" s="5">
        <v>43.793569840765642</v>
      </c>
      <c r="V720" s="5">
        <v>43.793569840765642</v>
      </c>
      <c r="W720" s="5">
        <v>717.03725805640556</v>
      </c>
      <c r="X720" s="5">
        <v>722.03724805640559</v>
      </c>
      <c r="Y720" s="5">
        <v>-1.27</v>
      </c>
      <c r="Z720" s="5">
        <v>5.8</v>
      </c>
      <c r="AA720" s="5">
        <v>50.087999999999994</v>
      </c>
      <c r="AB720" s="5">
        <v>7.7177510805468774</v>
      </c>
      <c r="AC720" s="5">
        <v>26.080022343529944</v>
      </c>
      <c r="AD720" s="5">
        <v>13.12546805138256</v>
      </c>
    </row>
    <row r="721" spans="1:30" x14ac:dyDescent="0.25">
      <c r="A721" s="32" t="s">
        <v>29</v>
      </c>
      <c r="B721" s="32">
        <v>2019</v>
      </c>
      <c r="C721" s="32">
        <v>12</v>
      </c>
      <c r="D721" s="32" t="s">
        <v>10011</v>
      </c>
      <c r="E721" s="32" t="s">
        <v>10012</v>
      </c>
      <c r="F721" s="32">
        <v>18.5</v>
      </c>
      <c r="G721" s="32">
        <v>79</v>
      </c>
      <c r="H721" s="32">
        <v>16</v>
      </c>
      <c r="I721" s="32">
        <v>28</v>
      </c>
      <c r="J721" s="60"/>
      <c r="K721" s="5">
        <v>14.771261680427207</v>
      </c>
      <c r="L721" s="60"/>
      <c r="M721" s="5">
        <v>80.978804044906326</v>
      </c>
      <c r="N721" s="5">
        <v>183.38512015409648</v>
      </c>
      <c r="O721" s="5">
        <v>44.074037469969696</v>
      </c>
      <c r="P721" s="5">
        <v>9.5154997837958213</v>
      </c>
      <c r="Q721" s="5">
        <v>10.435392855795822</v>
      </c>
      <c r="R721" s="5">
        <v>10.583408307722696</v>
      </c>
      <c r="S721" s="5">
        <v>13.468</v>
      </c>
      <c r="T721" s="5">
        <v>3.8494083077226966</v>
      </c>
      <c r="U721" s="5">
        <v>3.8494083077226966</v>
      </c>
      <c r="V721" s="5">
        <v>3.8494083077226966</v>
      </c>
      <c r="W721" s="5">
        <v>792.33810969670867</v>
      </c>
      <c r="X721" s="5">
        <v>705.84221969670864</v>
      </c>
      <c r="Y721" s="5">
        <v>21.97</v>
      </c>
      <c r="Z721" s="5">
        <v>5.8</v>
      </c>
      <c r="AA721" s="5">
        <v>10.583408307722696</v>
      </c>
      <c r="AB721" s="5">
        <v>0.15909346845184827</v>
      </c>
      <c r="AC721" s="5">
        <v>10.035078904325307</v>
      </c>
      <c r="AD721" s="5">
        <v>9.615513040978943E-2</v>
      </c>
    </row>
    <row r="722" spans="1:30" x14ac:dyDescent="0.25">
      <c r="A722" s="32" t="s">
        <v>29</v>
      </c>
      <c r="B722" s="32">
        <v>2019</v>
      </c>
      <c r="C722" s="32">
        <v>12</v>
      </c>
      <c r="D722" s="32" t="s">
        <v>10013</v>
      </c>
      <c r="E722" s="32" t="s">
        <v>10014</v>
      </c>
      <c r="F722" s="32">
        <v>21.9</v>
      </c>
      <c r="G722" s="32">
        <v>56</v>
      </c>
      <c r="H722" s="32">
        <v>12</v>
      </c>
      <c r="I722" s="32">
        <v>0</v>
      </c>
      <c r="J722" s="60"/>
      <c r="K722" s="5">
        <v>12.71743866031407</v>
      </c>
      <c r="L722" s="60"/>
      <c r="M722" s="5">
        <v>29.314466559021184</v>
      </c>
      <c r="N722" s="5">
        <v>80.903495597050721</v>
      </c>
      <c r="O722" s="5">
        <v>74.389309248756078</v>
      </c>
      <c r="P722" s="5">
        <v>10.435392855795822</v>
      </c>
      <c r="Q722" s="5">
        <v>12.697131895795822</v>
      </c>
      <c r="R722" s="5">
        <v>17.929408307722696</v>
      </c>
      <c r="S722" s="5">
        <v>14.692</v>
      </c>
      <c r="T722" s="5">
        <v>10.583408307722696</v>
      </c>
      <c r="U722" s="5">
        <v>13.158704738032897</v>
      </c>
      <c r="V722" s="5">
        <v>13.158704738032897</v>
      </c>
      <c r="W722" s="5">
        <v>774.11076131278617</v>
      </c>
      <c r="X722" s="5">
        <v>779.11075131278619</v>
      </c>
      <c r="Y722" s="5">
        <v>-1.27</v>
      </c>
      <c r="Z722" s="5">
        <v>5.8</v>
      </c>
      <c r="AA722" s="5">
        <v>17.929408307722696</v>
      </c>
      <c r="AB722" s="5">
        <v>1.3576834472261092</v>
      </c>
      <c r="AC722" s="5">
        <v>12.430883223226431</v>
      </c>
      <c r="AD722" s="5">
        <v>0.92440405984078244</v>
      </c>
    </row>
    <row r="723" spans="1:30" x14ac:dyDescent="0.25">
      <c r="A723" s="32" t="s">
        <v>29</v>
      </c>
      <c r="B723" s="32">
        <v>2019</v>
      </c>
      <c r="C723" s="32">
        <v>12</v>
      </c>
      <c r="D723" s="32" t="s">
        <v>10015</v>
      </c>
      <c r="E723" s="32" t="s">
        <v>10016</v>
      </c>
      <c r="F723" s="32">
        <v>25.3</v>
      </c>
      <c r="G723" s="32">
        <v>39</v>
      </c>
      <c r="H723" s="32">
        <v>3</v>
      </c>
      <c r="I723" s="32">
        <v>0</v>
      </c>
      <c r="J723" s="60"/>
      <c r="K723" s="5">
        <v>10.351342415201009</v>
      </c>
      <c r="L723" s="60"/>
      <c r="M723" s="5">
        <v>14.589183247642403</v>
      </c>
      <c r="N723" s="5">
        <v>29.256209480515317</v>
      </c>
      <c r="O723" s="5">
        <v>86.575278492663926</v>
      </c>
      <c r="P723" s="5">
        <v>12.697131895795822</v>
      </c>
      <c r="Q723" s="5">
        <v>16.296247063795821</v>
      </c>
      <c r="R723" s="5">
        <v>25.887408307722694</v>
      </c>
      <c r="S723" s="5">
        <v>15.916</v>
      </c>
      <c r="T723" s="5">
        <v>17.929408307722696</v>
      </c>
      <c r="U723" s="5">
        <v>20.552593869913036</v>
      </c>
      <c r="V723" s="5">
        <v>20.552593869913036</v>
      </c>
      <c r="W723" s="5">
        <v>759.93297833707697</v>
      </c>
      <c r="X723" s="5">
        <v>764.932968337077</v>
      </c>
      <c r="Y723" s="5">
        <v>-1.27</v>
      </c>
      <c r="Z723" s="5">
        <v>5.8</v>
      </c>
      <c r="AA723" s="5">
        <v>25.887408307722694</v>
      </c>
      <c r="AB723" s="5">
        <v>3.0547453414925125</v>
      </c>
      <c r="AC723" s="5">
        <v>16.078405651996903</v>
      </c>
      <c r="AD723" s="5">
        <v>4.3193813902869245</v>
      </c>
    </row>
    <row r="724" spans="1:30" x14ac:dyDescent="0.25">
      <c r="A724" s="32" t="s">
        <v>29</v>
      </c>
      <c r="B724" s="32">
        <v>2019</v>
      </c>
      <c r="C724" s="32">
        <v>12</v>
      </c>
      <c r="D724" s="32" t="s">
        <v>10017</v>
      </c>
      <c r="E724" s="32" t="s">
        <v>10018</v>
      </c>
      <c r="F724" s="32">
        <v>28.7</v>
      </c>
      <c r="G724" s="32">
        <v>44</v>
      </c>
      <c r="H724" s="32">
        <v>36</v>
      </c>
      <c r="I724" s="32">
        <v>0</v>
      </c>
      <c r="J724" s="60"/>
      <c r="K724" s="5">
        <v>15.238554848766301</v>
      </c>
      <c r="L724" s="60"/>
      <c r="M724" s="5">
        <v>11.19834877485118</v>
      </c>
      <c r="N724" s="5">
        <v>14.535786121992611</v>
      </c>
      <c r="O724" s="5">
        <v>89.702312920526239</v>
      </c>
      <c r="P724" s="5">
        <v>16.296247063795821</v>
      </c>
      <c r="Q724" s="5">
        <v>20.02588155979582</v>
      </c>
      <c r="R724" s="5">
        <v>34.457408307722694</v>
      </c>
      <c r="S724" s="5">
        <v>17.14</v>
      </c>
      <c r="T724" s="5">
        <v>25.887408307722694</v>
      </c>
      <c r="U724" s="5">
        <v>28.563481462213069</v>
      </c>
      <c r="V724" s="5">
        <v>28.563481462213069</v>
      </c>
      <c r="W724" s="5">
        <v>744.86502242541962</v>
      </c>
      <c r="X724" s="5">
        <v>749.86501242541965</v>
      </c>
      <c r="Y724" s="5">
        <v>-1.27</v>
      </c>
      <c r="Z724" s="5">
        <v>5.8</v>
      </c>
      <c r="AA724" s="5">
        <v>34.457408307722694</v>
      </c>
      <c r="AB724" s="5">
        <v>25.195357495090306</v>
      </c>
      <c r="AC724" s="5">
        <v>19.841010439236356</v>
      </c>
      <c r="AD724" s="5">
        <v>27.432369855116185</v>
      </c>
    </row>
    <row r="725" spans="1:30" x14ac:dyDescent="0.25">
      <c r="A725" s="32" t="s">
        <v>29</v>
      </c>
      <c r="B725" s="32">
        <v>2019</v>
      </c>
      <c r="C725" s="32">
        <v>12</v>
      </c>
      <c r="D725" s="32" t="s">
        <v>10019</v>
      </c>
      <c r="E725" s="32" t="s">
        <v>10020</v>
      </c>
      <c r="F725" s="32">
        <v>27.9</v>
      </c>
      <c r="G725" s="32">
        <v>55</v>
      </c>
      <c r="H725" s="32">
        <v>24</v>
      </c>
      <c r="I725" s="32">
        <v>0</v>
      </c>
      <c r="J725" s="60"/>
      <c r="K725" s="5">
        <v>18.011484455593592</v>
      </c>
      <c r="L725" s="60"/>
      <c r="M725" s="5">
        <v>11.488285275170476</v>
      </c>
      <c r="N725" s="5">
        <v>11.146070764897306</v>
      </c>
      <c r="O725" s="5">
        <v>89.429708068991616</v>
      </c>
      <c r="P725" s="5">
        <v>20.02588155979582</v>
      </c>
      <c r="Q725" s="5">
        <v>22.94245215979582</v>
      </c>
      <c r="R725" s="5">
        <v>42.883408307722696</v>
      </c>
      <c r="S725" s="5">
        <v>16.852</v>
      </c>
      <c r="T725" s="5">
        <v>34.457408307722694</v>
      </c>
      <c r="U725" s="5">
        <v>37.191633458906942</v>
      </c>
      <c r="V725" s="5">
        <v>37.191633458906942</v>
      </c>
      <c r="W725" s="5">
        <v>728.97004747209803</v>
      </c>
      <c r="X725" s="5">
        <v>733.97003747209806</v>
      </c>
      <c r="Y725" s="5">
        <v>-1.27</v>
      </c>
      <c r="Z725" s="5">
        <v>5.8</v>
      </c>
      <c r="AA725" s="5">
        <v>42.883408307722696</v>
      </c>
      <c r="AB725" s="5">
        <v>13.23672910148013</v>
      </c>
      <c r="AC725" s="5">
        <v>22.79485277263446</v>
      </c>
      <c r="AD725" s="5">
        <v>18.500960309540211</v>
      </c>
    </row>
    <row r="726" spans="1:30" x14ac:dyDescent="0.25">
      <c r="A726" s="32" t="s">
        <v>29</v>
      </c>
      <c r="B726" s="32">
        <v>2019</v>
      </c>
      <c r="C726" s="32">
        <v>12</v>
      </c>
      <c r="D726" s="32" t="s">
        <v>10021</v>
      </c>
      <c r="E726" s="32" t="s">
        <v>10022</v>
      </c>
      <c r="F726" s="32">
        <v>19.100000000000001</v>
      </c>
      <c r="G726" s="32">
        <v>90</v>
      </c>
      <c r="H726" s="32">
        <v>15</v>
      </c>
      <c r="I726" s="32">
        <v>1.5</v>
      </c>
      <c r="J726" s="60"/>
      <c r="K726" s="5">
        <v>17.397127404583895</v>
      </c>
      <c r="L726" s="60"/>
      <c r="M726" s="5">
        <v>32.65330408938221</v>
      </c>
      <c r="N726" s="5">
        <v>39.40502367054745</v>
      </c>
      <c r="O726" s="5">
        <v>71.903757743893564</v>
      </c>
      <c r="P726" s="5">
        <v>22.94245215979582</v>
      </c>
      <c r="Q726" s="5">
        <v>23.39390599979582</v>
      </c>
      <c r="R726" s="5">
        <v>49.725408307722695</v>
      </c>
      <c r="S726" s="5">
        <v>13.684000000000001</v>
      </c>
      <c r="T726" s="5">
        <v>42.883408307722696</v>
      </c>
      <c r="U726" s="5">
        <v>42.938193758288051</v>
      </c>
      <c r="V726" s="5">
        <v>42.938193758288051</v>
      </c>
      <c r="W726" s="5">
        <v>718.57224000698523</v>
      </c>
      <c r="X726" s="5">
        <v>718.67066500698525</v>
      </c>
      <c r="Y726" s="5">
        <v>-2.5000000000000133E-2</v>
      </c>
      <c r="Z726" s="5">
        <v>5.8</v>
      </c>
      <c r="AA726" s="5">
        <v>49.725408307722695</v>
      </c>
      <c r="AB726" s="5">
        <v>1.4204911512856724</v>
      </c>
      <c r="AC726" s="5">
        <v>23.310875301689126</v>
      </c>
      <c r="AD726" s="5">
        <v>2.2358990775555916</v>
      </c>
    </row>
    <row r="727" spans="1:30" x14ac:dyDescent="0.25">
      <c r="A727" s="32" t="s">
        <v>29</v>
      </c>
      <c r="B727" s="32">
        <v>2019</v>
      </c>
      <c r="C727" s="32">
        <v>12</v>
      </c>
      <c r="D727" s="32" t="s">
        <v>10023</v>
      </c>
      <c r="E727" s="32" t="s">
        <v>10024</v>
      </c>
      <c r="F727" s="32">
        <v>32.4</v>
      </c>
      <c r="G727" s="32">
        <v>67</v>
      </c>
      <c r="H727" s="32">
        <v>4</v>
      </c>
      <c r="I727" s="32">
        <v>6</v>
      </c>
      <c r="J727" s="60"/>
      <c r="K727" s="5">
        <v>25.455646334502141</v>
      </c>
      <c r="L727" s="60"/>
      <c r="M727" s="5">
        <v>42.493459732349073</v>
      </c>
      <c r="N727" s="5">
        <v>138.5259450340825</v>
      </c>
      <c r="O727" s="5">
        <v>65.087321214689808</v>
      </c>
      <c r="P727" s="5">
        <v>13.785916055384117</v>
      </c>
      <c r="Q727" s="5">
        <v>16.256620115384116</v>
      </c>
      <c r="R727" s="5">
        <v>50.775879066458536</v>
      </c>
      <c r="S727" s="5">
        <v>18.471999999999998</v>
      </c>
      <c r="T727" s="5">
        <v>41.539879066458539</v>
      </c>
      <c r="U727" s="5">
        <v>41.539879066458539</v>
      </c>
      <c r="V727" s="5">
        <v>41.539879066458539</v>
      </c>
      <c r="W727" s="5">
        <v>721.08861109355325</v>
      </c>
      <c r="X727" s="5">
        <v>706.48234109355326</v>
      </c>
      <c r="Y727" s="5">
        <v>3.7099999999999995</v>
      </c>
      <c r="Z727" s="5">
        <v>5.8</v>
      </c>
      <c r="AA727" s="5">
        <v>50.775879066458536</v>
      </c>
      <c r="AB727" s="5">
        <v>0.64738227979588348</v>
      </c>
      <c r="AC727" s="5">
        <v>18.058792132589911</v>
      </c>
      <c r="AD727" s="5">
        <v>0.55058717716472261</v>
      </c>
    </row>
    <row r="728" spans="1:30" x14ac:dyDescent="0.25">
      <c r="A728" s="32" t="s">
        <v>29</v>
      </c>
      <c r="B728" s="32">
        <v>2019</v>
      </c>
      <c r="C728" s="32">
        <v>12</v>
      </c>
      <c r="D728" s="32" t="s">
        <v>10025</v>
      </c>
      <c r="E728" s="32" t="s">
        <v>10026</v>
      </c>
      <c r="F728" s="32">
        <v>33.5</v>
      </c>
      <c r="G728" s="32">
        <v>59</v>
      </c>
      <c r="H728" s="32">
        <v>3</v>
      </c>
      <c r="I728" s="32">
        <v>0</v>
      </c>
      <c r="J728" s="60"/>
      <c r="K728" s="5">
        <v>24.364780143937125</v>
      </c>
      <c r="L728" s="60"/>
      <c r="M728" s="5">
        <v>18.462044529357623</v>
      </c>
      <c r="N728" s="5">
        <v>42.430853040721445</v>
      </c>
      <c r="O728" s="5">
        <v>83.160318283177006</v>
      </c>
      <c r="P728" s="5">
        <v>16.256620115384116</v>
      </c>
      <c r="Q728" s="5">
        <v>19.427077627384115</v>
      </c>
      <c r="R728" s="5">
        <v>60.209879066458534</v>
      </c>
      <c r="S728" s="5">
        <v>18.867999999999999</v>
      </c>
      <c r="T728" s="5">
        <v>50.775879066458536</v>
      </c>
      <c r="U728" s="5">
        <v>53.624363062523258</v>
      </c>
      <c r="V728" s="5">
        <v>53.624363062523258</v>
      </c>
      <c r="W728" s="5">
        <v>699.62943759559016</v>
      </c>
      <c r="X728" s="5">
        <v>704.62942759559019</v>
      </c>
      <c r="Y728" s="5">
        <v>-1.27</v>
      </c>
      <c r="Z728" s="5">
        <v>5.8</v>
      </c>
      <c r="AA728" s="5">
        <v>60.209879066458534</v>
      </c>
      <c r="AB728" s="5">
        <v>1.9172303497412264</v>
      </c>
      <c r="AC728" s="5">
        <v>21.506307979654906</v>
      </c>
      <c r="AD728" s="5">
        <v>3.118702483617664</v>
      </c>
    </row>
    <row r="729" spans="1:30" x14ac:dyDescent="0.25">
      <c r="A729" s="32" t="s">
        <v>29</v>
      </c>
      <c r="B729" s="32">
        <v>2019</v>
      </c>
      <c r="C729" s="32">
        <v>12</v>
      </c>
      <c r="D729" s="32" t="s">
        <v>10027</v>
      </c>
      <c r="E729" s="32" t="s">
        <v>10028</v>
      </c>
      <c r="F729" s="32">
        <v>34.9</v>
      </c>
      <c r="G729" s="32">
        <v>58</v>
      </c>
      <c r="H729" s="32">
        <v>9</v>
      </c>
      <c r="I729" s="32">
        <v>0</v>
      </c>
      <c r="J729" s="60"/>
      <c r="K729" s="5">
        <v>25.384987887711102</v>
      </c>
      <c r="L729" s="60"/>
      <c r="M729" s="5">
        <v>13.170770302534265</v>
      </c>
      <c r="N729" s="5">
        <v>18.40736919921769</v>
      </c>
      <c r="O729" s="5">
        <v>87.867253742164834</v>
      </c>
      <c r="P729" s="5">
        <v>19.427077627384115</v>
      </c>
      <c r="Q729" s="5">
        <v>22.806276667384115</v>
      </c>
      <c r="R729" s="5">
        <v>69.895879066458534</v>
      </c>
      <c r="S729" s="5">
        <v>19.371999999999996</v>
      </c>
      <c r="T729" s="5">
        <v>60.209879066458534</v>
      </c>
      <c r="U729" s="5">
        <v>63.126591504635023</v>
      </c>
      <c r="V729" s="5">
        <v>63.126591504635023</v>
      </c>
      <c r="W729" s="5">
        <v>683.20519673409274</v>
      </c>
      <c r="X729" s="5">
        <v>688.20518673409276</v>
      </c>
      <c r="Y729" s="5">
        <v>-1.27</v>
      </c>
      <c r="Z729" s="5">
        <v>5.8</v>
      </c>
      <c r="AA729" s="5">
        <v>69.895879066458534</v>
      </c>
      <c r="AB729" s="5">
        <v>4.9685013040876358</v>
      </c>
      <c r="AC729" s="5">
        <v>25.120873481728633</v>
      </c>
      <c r="AD729" s="5">
        <v>8.959995719245196</v>
      </c>
    </row>
    <row r="730" spans="1:30" x14ac:dyDescent="0.25">
      <c r="A730" s="32" t="s">
        <v>29</v>
      </c>
      <c r="B730" s="32">
        <v>2019</v>
      </c>
      <c r="C730" s="32">
        <v>12</v>
      </c>
      <c r="D730" s="32" t="s">
        <v>10029</v>
      </c>
      <c r="E730" s="32" t="s">
        <v>10030</v>
      </c>
      <c r="F730" s="32">
        <v>28.8</v>
      </c>
      <c r="G730" s="32">
        <v>79</v>
      </c>
      <c r="H730" s="32">
        <v>18</v>
      </c>
      <c r="I730" s="32">
        <v>0</v>
      </c>
      <c r="J730" s="60"/>
      <c r="K730" s="5">
        <v>24.761873611556837</v>
      </c>
      <c r="L730" s="60"/>
      <c r="M730" s="5">
        <v>16.193362747625045</v>
      </c>
      <c r="N730" s="5">
        <v>13.11784131185329</v>
      </c>
      <c r="O730" s="5">
        <v>85.141126191299463</v>
      </c>
      <c r="P730" s="5">
        <v>22.806276667384115</v>
      </c>
      <c r="Q730" s="5">
        <v>24.209582935384116</v>
      </c>
      <c r="R730" s="5">
        <v>78.483879066458528</v>
      </c>
      <c r="S730" s="5">
        <v>17.175999999999998</v>
      </c>
      <c r="T730" s="5">
        <v>69.895879066458534</v>
      </c>
      <c r="U730" s="5">
        <v>72.884349487969388</v>
      </c>
      <c r="V730" s="5">
        <v>72.884349487969388</v>
      </c>
      <c r="W730" s="5">
        <v>666.74045946641911</v>
      </c>
      <c r="X730" s="5">
        <v>671.74044946641914</v>
      </c>
      <c r="Y730" s="5">
        <v>-1.27</v>
      </c>
      <c r="Z730" s="5">
        <v>5.8</v>
      </c>
      <c r="AA730" s="5">
        <v>78.483879066458528</v>
      </c>
      <c r="AB730" s="5">
        <v>5.3210334596010851</v>
      </c>
      <c r="AC730" s="5">
        <v>27.33748008012088</v>
      </c>
      <c r="AD730" s="5">
        <v>9.955835842160889</v>
      </c>
    </row>
    <row r="731" spans="1:30" x14ac:dyDescent="0.25">
      <c r="A731" s="32" t="s">
        <v>29</v>
      </c>
      <c r="B731" s="32">
        <v>2019</v>
      </c>
      <c r="C731" s="32">
        <v>12</v>
      </c>
      <c r="D731" s="32" t="s">
        <v>10031</v>
      </c>
      <c r="E731" s="32" t="s">
        <v>10032</v>
      </c>
      <c r="F731" s="32">
        <v>26.3</v>
      </c>
      <c r="G731" s="32">
        <v>85</v>
      </c>
      <c r="H731" s="32">
        <v>15</v>
      </c>
      <c r="I731" s="32">
        <v>22</v>
      </c>
      <c r="J731" s="60"/>
      <c r="K731" s="5">
        <v>23.544355118776615</v>
      </c>
      <c r="L731" s="60"/>
      <c r="M731" s="5">
        <v>77.212880012320696</v>
      </c>
      <c r="N731" s="5">
        <v>180.61166134997057</v>
      </c>
      <c r="O731" s="5">
        <v>45.812137158537794</v>
      </c>
      <c r="P731" s="5">
        <v>9.4669840908273297</v>
      </c>
      <c r="Q731" s="5">
        <v>10.385536210827329</v>
      </c>
      <c r="R731" s="5">
        <v>47.866441999185355</v>
      </c>
      <c r="S731" s="5">
        <v>16.276</v>
      </c>
      <c r="T731" s="5">
        <v>39.728441999185357</v>
      </c>
      <c r="U731" s="5">
        <v>39.728441999185357</v>
      </c>
      <c r="V731" s="5">
        <v>39.728441999185357</v>
      </c>
      <c r="W731" s="5">
        <v>724.3615329623882</v>
      </c>
      <c r="X731" s="5">
        <v>657.47190296238819</v>
      </c>
      <c r="Y731" s="5">
        <v>16.989999999999998</v>
      </c>
      <c r="Z731" s="5">
        <v>5.8</v>
      </c>
      <c r="AA731" s="5">
        <v>47.866441999185355</v>
      </c>
      <c r="AB731" s="5">
        <v>0.19812883879068324</v>
      </c>
      <c r="AC731" s="5">
        <v>13.466524836586741</v>
      </c>
      <c r="AD731" s="5">
        <v>0.14127164219540253</v>
      </c>
    </row>
    <row r="732" spans="1:30" x14ac:dyDescent="0.25">
      <c r="A732" s="32" t="s">
        <v>30</v>
      </c>
      <c r="B732" s="32">
        <v>2019</v>
      </c>
      <c r="C732" s="32">
        <v>1</v>
      </c>
      <c r="D732" s="32" t="s">
        <v>9303</v>
      </c>
      <c r="E732" s="32" t="s">
        <v>9304</v>
      </c>
      <c r="F732" s="32">
        <v>31.2</v>
      </c>
      <c r="G732" s="32">
        <v>64</v>
      </c>
      <c r="H732" s="32">
        <v>18</v>
      </c>
      <c r="I732" s="32">
        <v>0</v>
      </c>
      <c r="J732" s="60"/>
      <c r="K732" s="5">
        <v>23.555914584555786</v>
      </c>
      <c r="L732" s="60"/>
      <c r="M732" s="5">
        <v>14.472759478850509</v>
      </c>
      <c r="N732" s="5">
        <v>15.398406892357281</v>
      </c>
      <c r="O732" s="5">
        <v>83.9</v>
      </c>
      <c r="P732" s="5">
        <v>21.911380251047888</v>
      </c>
      <c r="Q732" s="5">
        <v>20.9</v>
      </c>
      <c r="R732" s="5">
        <v>96.661052783795157</v>
      </c>
      <c r="S732" s="5">
        <v>18.64</v>
      </c>
      <c r="T732" s="5">
        <v>87.341052783795163</v>
      </c>
      <c r="U732" s="5">
        <v>90.463264361463473</v>
      </c>
      <c r="V732" s="5">
        <v>90.463264361463473</v>
      </c>
      <c r="W732" s="5">
        <v>638.07355506138549</v>
      </c>
      <c r="X732" s="5">
        <v>643.07354506138552</v>
      </c>
      <c r="Y732" s="5">
        <v>-1.27</v>
      </c>
      <c r="Z732" s="5">
        <v>6.4</v>
      </c>
      <c r="AA732" s="5">
        <v>88.7</v>
      </c>
      <c r="AB732" s="5">
        <v>4.5</v>
      </c>
      <c r="AC732" s="5">
        <v>26.3</v>
      </c>
      <c r="AD732" s="5">
        <v>8.4</v>
      </c>
    </row>
    <row r="733" spans="1:30" x14ac:dyDescent="0.25">
      <c r="A733" s="32" t="s">
        <v>30</v>
      </c>
      <c r="B733" s="32">
        <v>2019</v>
      </c>
      <c r="C733" s="32">
        <v>1</v>
      </c>
      <c r="D733" s="32" t="s">
        <v>9305</v>
      </c>
      <c r="E733" s="32" t="s">
        <v>9306</v>
      </c>
      <c r="F733" s="32">
        <v>34</v>
      </c>
      <c r="G733" s="32">
        <v>65</v>
      </c>
      <c r="H733" s="32">
        <v>24</v>
      </c>
      <c r="I733" s="32">
        <v>0</v>
      </c>
      <c r="J733" s="60"/>
      <c r="K733" s="5">
        <v>26.460425534414689</v>
      </c>
      <c r="L733" s="60"/>
      <c r="M733" s="5">
        <v>14.320816537127985</v>
      </c>
      <c r="N733" s="5">
        <v>17.5531380753138</v>
      </c>
      <c r="O733" s="5">
        <v>86.817982453781781</v>
      </c>
      <c r="P733" s="5">
        <v>20.9</v>
      </c>
      <c r="Q733" s="5">
        <v>23.575795849999999</v>
      </c>
      <c r="R733" s="5">
        <v>98.524000000000001</v>
      </c>
      <c r="S733" s="5">
        <v>19.648</v>
      </c>
      <c r="T733" s="5">
        <v>88.7</v>
      </c>
      <c r="U733" s="5">
        <v>91.83287863691281</v>
      </c>
      <c r="V733" s="5">
        <v>91.83287863691281</v>
      </c>
      <c r="W733" s="5">
        <v>635.89250456514708</v>
      </c>
      <c r="X733" s="5">
        <v>640.8924945651471</v>
      </c>
      <c r="Y733" s="5">
        <v>-1.27</v>
      </c>
      <c r="Z733" s="5">
        <v>6.4</v>
      </c>
      <c r="AA733" s="5">
        <v>98.524000000000001</v>
      </c>
      <c r="AB733" s="5">
        <v>9.1074856586147348</v>
      </c>
      <c r="AC733" s="5">
        <v>29.502479792072624</v>
      </c>
      <c r="AD733" s="5">
        <v>15.887512068355582</v>
      </c>
    </row>
    <row r="734" spans="1:30" x14ac:dyDescent="0.25">
      <c r="A734" s="32" t="s">
        <v>30</v>
      </c>
      <c r="B734" s="32">
        <v>2019</v>
      </c>
      <c r="C734" s="32">
        <v>1</v>
      </c>
      <c r="D734" s="32" t="s">
        <v>9307</v>
      </c>
      <c r="E734" s="32" t="s">
        <v>9308</v>
      </c>
      <c r="F734" s="32">
        <v>22</v>
      </c>
      <c r="G734" s="32">
        <v>48</v>
      </c>
      <c r="H734" s="32">
        <v>9</v>
      </c>
      <c r="I734" s="32">
        <v>60</v>
      </c>
      <c r="J734" s="60"/>
      <c r="K734" s="5">
        <v>10.481297072620386</v>
      </c>
      <c r="L734" s="60"/>
      <c r="M734" s="5">
        <v>52.990073432500587</v>
      </c>
      <c r="N734" s="5">
        <v>196.49867581777141</v>
      </c>
      <c r="O734" s="5">
        <v>58.554804590341639</v>
      </c>
      <c r="P734" s="5">
        <v>7.854627288678417</v>
      </c>
      <c r="Q734" s="5">
        <v>10.470961008678417</v>
      </c>
      <c r="R734" s="5">
        <v>7.6639999999999997</v>
      </c>
      <c r="S734" s="5">
        <v>15.327999999999999</v>
      </c>
      <c r="T734" s="5">
        <v>0</v>
      </c>
      <c r="U734" s="5">
        <v>0</v>
      </c>
      <c r="V734" s="5">
        <v>-8.1202676161119154</v>
      </c>
      <c r="W734" s="5">
        <v>816.40650328258494</v>
      </c>
      <c r="X734" s="5">
        <v>625.34389328258499</v>
      </c>
      <c r="Y734" s="5">
        <v>48.529999999999994</v>
      </c>
      <c r="Z734" s="5">
        <v>6.4</v>
      </c>
      <c r="AA734" s="5">
        <v>7.6639999999999997</v>
      </c>
      <c r="AB734" s="5">
        <v>0.58504789675257884</v>
      </c>
      <c r="AC734" s="5">
        <v>9.9529137307111224</v>
      </c>
      <c r="AD734" s="5">
        <v>0.35203102835827538</v>
      </c>
    </row>
    <row r="735" spans="1:30" x14ac:dyDescent="0.25">
      <c r="A735" s="32" t="s">
        <v>30</v>
      </c>
      <c r="B735" s="32">
        <v>2019</v>
      </c>
      <c r="C735" s="32">
        <v>1</v>
      </c>
      <c r="D735" s="32" t="s">
        <v>9309</v>
      </c>
      <c r="E735" s="32" t="s">
        <v>9310</v>
      </c>
      <c r="F735" s="32">
        <v>25</v>
      </c>
      <c r="G735" s="32">
        <v>48</v>
      </c>
      <c r="H735" s="32">
        <v>5</v>
      </c>
      <c r="I735" s="32">
        <v>0</v>
      </c>
      <c r="J735" s="60"/>
      <c r="K735" s="5">
        <v>13.221672153187303</v>
      </c>
      <c r="L735" s="60"/>
      <c r="M735" s="5">
        <v>21.248816567395281</v>
      </c>
      <c r="N735" s="5">
        <v>52.924002423979871</v>
      </c>
      <c r="O735" s="5">
        <v>80.800184243469758</v>
      </c>
      <c r="P735" s="5">
        <v>10.470961008678417</v>
      </c>
      <c r="Q735" s="5">
        <v>13.427078328678416</v>
      </c>
      <c r="R735" s="5">
        <v>15.868</v>
      </c>
      <c r="S735" s="5">
        <v>16.408000000000001</v>
      </c>
      <c r="T735" s="5">
        <v>7.6639999999999997</v>
      </c>
      <c r="U735" s="5">
        <v>10.220509026000247</v>
      </c>
      <c r="V735" s="5">
        <v>10.220509026000247</v>
      </c>
      <c r="W735" s="5">
        <v>779.81791888261853</v>
      </c>
      <c r="X735" s="5">
        <v>784.81790888261855</v>
      </c>
      <c r="Y735" s="5">
        <v>-1.27</v>
      </c>
      <c r="Z735" s="5">
        <v>6.4</v>
      </c>
      <c r="AA735" s="5">
        <v>15.868</v>
      </c>
      <c r="AB735" s="5">
        <v>1.5947407036600894</v>
      </c>
      <c r="AC735" s="5">
        <v>13.082955388734824</v>
      </c>
      <c r="AD735" s="5">
        <v>1.4679085760904786</v>
      </c>
    </row>
    <row r="736" spans="1:30" x14ac:dyDescent="0.25">
      <c r="A736" s="32" t="s">
        <v>30</v>
      </c>
      <c r="B736" s="32">
        <v>2019</v>
      </c>
      <c r="C736" s="32">
        <v>1</v>
      </c>
      <c r="D736" s="32" t="s">
        <v>9311</v>
      </c>
      <c r="E736" s="32" t="s">
        <v>9312</v>
      </c>
      <c r="F736" s="32">
        <v>27</v>
      </c>
      <c r="G736" s="32">
        <v>59</v>
      </c>
      <c r="H736" s="32">
        <v>13</v>
      </c>
      <c r="I736" s="32">
        <v>0</v>
      </c>
      <c r="J736" s="60"/>
      <c r="K736" s="5">
        <v>18.288902721994841</v>
      </c>
      <c r="L736" s="60"/>
      <c r="M736" s="5">
        <v>15.320311919129386</v>
      </c>
      <c r="N736" s="5">
        <v>21.193221487160294</v>
      </c>
      <c r="O736" s="5">
        <v>85.918130945749454</v>
      </c>
      <c r="P736" s="5">
        <v>13.427078328678416</v>
      </c>
      <c r="Q736" s="5">
        <v>15.936467338678415</v>
      </c>
      <c r="R736" s="5">
        <v>24.432000000000002</v>
      </c>
      <c r="S736" s="5">
        <v>17.128</v>
      </c>
      <c r="T736" s="5">
        <v>15.868</v>
      </c>
      <c r="U736" s="5">
        <v>18.477657614045402</v>
      </c>
      <c r="V736" s="5">
        <v>18.477657614045402</v>
      </c>
      <c r="W736" s="5">
        <v>763.88525159038682</v>
      </c>
      <c r="X736" s="5">
        <v>768.88524159038684</v>
      </c>
      <c r="Y736" s="5">
        <v>-1.27</v>
      </c>
      <c r="Z736" s="5">
        <v>6.4</v>
      </c>
      <c r="AA736" s="5">
        <v>24.432000000000002</v>
      </c>
      <c r="AB736" s="5">
        <v>4.6083735857174837</v>
      </c>
      <c r="AC736" s="5">
        <v>15.702702571644322</v>
      </c>
      <c r="AD736" s="5">
        <v>6.423934135181165</v>
      </c>
    </row>
    <row r="737" spans="1:30" x14ac:dyDescent="0.25">
      <c r="A737" s="32" t="s">
        <v>30</v>
      </c>
      <c r="B737" s="32">
        <v>2019</v>
      </c>
      <c r="C737" s="32">
        <v>1</v>
      </c>
      <c r="D737" s="32" t="s">
        <v>9313</v>
      </c>
      <c r="E737" s="32" t="s">
        <v>9314</v>
      </c>
      <c r="F737" s="32">
        <v>26.6</v>
      </c>
      <c r="G737" s="32">
        <v>76</v>
      </c>
      <c r="H737" s="32">
        <v>11</v>
      </c>
      <c r="I737" s="32">
        <v>0</v>
      </c>
      <c r="J737" s="60"/>
      <c r="K737" s="5">
        <v>21.993902262905024</v>
      </c>
      <c r="L737" s="60"/>
      <c r="M737" s="5">
        <v>15.945995498728243</v>
      </c>
      <c r="N737" s="5">
        <v>15.266673490762342</v>
      </c>
      <c r="O737" s="5">
        <v>85.360435757273777</v>
      </c>
      <c r="P737" s="5">
        <v>15.936467338678415</v>
      </c>
      <c r="Q737" s="5">
        <v>17.384468218678414</v>
      </c>
      <c r="R737" s="5">
        <v>32.924000000000007</v>
      </c>
      <c r="S737" s="5">
        <v>16.984000000000002</v>
      </c>
      <c r="T737" s="5">
        <v>24.432000000000002</v>
      </c>
      <c r="U737" s="5">
        <v>27.098321433765094</v>
      </c>
      <c r="V737" s="5">
        <v>27.098321433765094</v>
      </c>
      <c r="W737" s="5">
        <v>747.59839154190536</v>
      </c>
      <c r="X737" s="5">
        <v>752.59838154190538</v>
      </c>
      <c r="Y737" s="5">
        <v>-1.27</v>
      </c>
      <c r="Z737" s="5">
        <v>6.4</v>
      </c>
      <c r="AA737" s="5">
        <v>32.924000000000007</v>
      </c>
      <c r="AB737" s="5">
        <v>3.8548784148878505</v>
      </c>
      <c r="AC737" s="5">
        <v>17.2487512263382</v>
      </c>
      <c r="AD737" s="5">
        <v>5.719452828068575</v>
      </c>
    </row>
    <row r="738" spans="1:30" x14ac:dyDescent="0.25">
      <c r="A738" s="32" t="s">
        <v>30</v>
      </c>
      <c r="B738" s="32">
        <v>2019</v>
      </c>
      <c r="C738" s="32">
        <v>1</v>
      </c>
      <c r="D738" s="32" t="s">
        <v>9315</v>
      </c>
      <c r="E738" s="32" t="s">
        <v>9316</v>
      </c>
      <c r="F738" s="32">
        <v>22.8</v>
      </c>
      <c r="G738" s="32">
        <v>79</v>
      </c>
      <c r="H738" s="32">
        <v>14</v>
      </c>
      <c r="I738" s="32">
        <v>38</v>
      </c>
      <c r="J738" s="60"/>
      <c r="K738" s="5">
        <v>18.943450963953371</v>
      </c>
      <c r="L738" s="60"/>
      <c r="M738" s="5">
        <v>76.254860492546598</v>
      </c>
      <c r="N738" s="5">
        <v>191.63990101436454</v>
      </c>
      <c r="O738" s="5">
        <v>46.263642589409237</v>
      </c>
      <c r="P738" s="5">
        <v>6.6038867271006403</v>
      </c>
      <c r="Q738" s="5">
        <v>7.6970751171006402</v>
      </c>
      <c r="R738" s="5">
        <v>7.8079999999999998</v>
      </c>
      <c r="S738" s="5">
        <v>15.616</v>
      </c>
      <c r="T738" s="5">
        <v>0</v>
      </c>
      <c r="U738" s="5">
        <v>0</v>
      </c>
      <c r="V738" s="5">
        <v>-27.045756624599242</v>
      </c>
      <c r="W738" s="5">
        <v>855.96211692135716</v>
      </c>
      <c r="X738" s="5">
        <v>736.78912692135714</v>
      </c>
      <c r="Y738" s="5">
        <v>30.27</v>
      </c>
      <c r="Z738" s="5">
        <v>6.4</v>
      </c>
      <c r="AA738" s="5">
        <v>7.8079999999999998</v>
      </c>
      <c r="AB738" s="5">
        <v>0.20139285119274028</v>
      </c>
      <c r="AC738" s="5">
        <v>7.3014251621451445</v>
      </c>
      <c r="AD738" s="5">
        <v>0.10324588350162639</v>
      </c>
    </row>
    <row r="739" spans="1:30" x14ac:dyDescent="0.25">
      <c r="A739" s="32" t="s">
        <v>30</v>
      </c>
      <c r="B739" s="32">
        <v>2019</v>
      </c>
      <c r="C739" s="32">
        <v>1</v>
      </c>
      <c r="D739" s="32" t="s">
        <v>9317</v>
      </c>
      <c r="E739" s="32" t="s">
        <v>9318</v>
      </c>
      <c r="F739" s="32">
        <v>28.6</v>
      </c>
      <c r="G739" s="32">
        <v>61</v>
      </c>
      <c r="H739" s="32">
        <v>5</v>
      </c>
      <c r="I739" s="32">
        <v>0.8</v>
      </c>
      <c r="J739" s="60"/>
      <c r="K739" s="5">
        <v>20.322891084556417</v>
      </c>
      <c r="L739" s="60"/>
      <c r="M739" s="5">
        <v>29.749981418137196</v>
      </c>
      <c r="N739" s="5">
        <v>83.377005994412372</v>
      </c>
      <c r="O739" s="5">
        <v>74.059776670186196</v>
      </c>
      <c r="P739" s="5">
        <v>7.6970751171006402</v>
      </c>
      <c r="Q739" s="5">
        <v>10.21996834710064</v>
      </c>
      <c r="R739" s="5">
        <v>16.66</v>
      </c>
      <c r="S739" s="5">
        <v>17.704000000000001</v>
      </c>
      <c r="T739" s="5">
        <v>7.8079999999999998</v>
      </c>
      <c r="U739" s="5">
        <v>9.0262787482023175</v>
      </c>
      <c r="V739" s="5">
        <v>9.0262787482023175</v>
      </c>
      <c r="W739" s="5">
        <v>782.14960328551922</v>
      </c>
      <c r="X739" s="5">
        <v>784.53542528551918</v>
      </c>
      <c r="Y739" s="5">
        <v>-0.60599999999999998</v>
      </c>
      <c r="Z739" s="5">
        <v>6.4</v>
      </c>
      <c r="AA739" s="5">
        <v>16.66</v>
      </c>
      <c r="AB739" s="5">
        <v>0.93887521450419975</v>
      </c>
      <c r="AC739" s="5">
        <v>10.020756586342328</v>
      </c>
      <c r="AD739" s="5">
        <v>0.56701206030133255</v>
      </c>
    </row>
    <row r="740" spans="1:30" x14ac:dyDescent="0.25">
      <c r="A740" s="32" t="s">
        <v>30</v>
      </c>
      <c r="B740" s="32">
        <v>2019</v>
      </c>
      <c r="C740" s="32">
        <v>1</v>
      </c>
      <c r="D740" s="32" t="s">
        <v>9319</v>
      </c>
      <c r="E740" s="32" t="s">
        <v>9320</v>
      </c>
      <c r="F740" s="32">
        <v>26.9</v>
      </c>
      <c r="G740" s="32">
        <v>76</v>
      </c>
      <c r="H740" s="32">
        <v>5</v>
      </c>
      <c r="I740" s="32">
        <v>0</v>
      </c>
      <c r="J740" s="60"/>
      <c r="K740" s="5">
        <v>22.283404481350871</v>
      </c>
      <c r="L740" s="60"/>
      <c r="M740" s="5">
        <v>21.921048941421802</v>
      </c>
      <c r="N740" s="5">
        <v>29.691580601705297</v>
      </c>
      <c r="O740" s="5">
        <v>80.24251075149057</v>
      </c>
      <c r="P740" s="5">
        <v>10.21996834710064</v>
      </c>
      <c r="Q740" s="5">
        <v>11.68365154710064</v>
      </c>
      <c r="R740" s="5">
        <v>25.206</v>
      </c>
      <c r="S740" s="5">
        <v>17.091999999999999</v>
      </c>
      <c r="T740" s="5">
        <v>16.66</v>
      </c>
      <c r="U740" s="5">
        <v>19.274846797583866</v>
      </c>
      <c r="V740" s="5">
        <v>19.274846797583866</v>
      </c>
      <c r="W740" s="5">
        <v>762.36436498664921</v>
      </c>
      <c r="X740" s="5">
        <v>767.36435498664923</v>
      </c>
      <c r="Y740" s="5">
        <v>-1.27</v>
      </c>
      <c r="Z740" s="5">
        <v>6.4</v>
      </c>
      <c r="AA740" s="5">
        <v>25.206</v>
      </c>
      <c r="AB740" s="5">
        <v>1.5007613056626234</v>
      </c>
      <c r="AC740" s="5">
        <v>11.613580924982408</v>
      </c>
      <c r="AD740" s="5">
        <v>0.98318822735394873</v>
      </c>
    </row>
    <row r="741" spans="1:30" x14ac:dyDescent="0.25">
      <c r="A741" s="32" t="s">
        <v>30</v>
      </c>
      <c r="B741" s="32">
        <v>2019</v>
      </c>
      <c r="C741" s="32">
        <v>1</v>
      </c>
      <c r="D741" s="32" t="s">
        <v>9321</v>
      </c>
      <c r="E741" s="32" t="s">
        <v>9322</v>
      </c>
      <c r="F741" s="32">
        <v>23</v>
      </c>
      <c r="G741" s="32">
        <v>74</v>
      </c>
      <c r="H741" s="32">
        <v>9</v>
      </c>
      <c r="I741" s="32">
        <v>0</v>
      </c>
      <c r="J741" s="60"/>
      <c r="K741" s="5">
        <v>18.094715697716452</v>
      </c>
      <c r="L741" s="60"/>
      <c r="M741" s="5">
        <v>19.25925786273395</v>
      </c>
      <c r="N741" s="5">
        <v>21.86523199668499</v>
      </c>
      <c r="O741" s="5">
        <v>82.477083782799468</v>
      </c>
      <c r="P741" s="5">
        <v>11.68365154710064</v>
      </c>
      <c r="Q741" s="5">
        <v>13.04844900710064</v>
      </c>
      <c r="R741" s="5">
        <v>33.049999999999997</v>
      </c>
      <c r="S741" s="5">
        <v>15.688000000000001</v>
      </c>
      <c r="T741" s="5">
        <v>25.206</v>
      </c>
      <c r="U741" s="5">
        <v>27.877503044677905</v>
      </c>
      <c r="V741" s="5">
        <v>27.877503044677905</v>
      </c>
      <c r="W741" s="5">
        <v>746.14352171412679</v>
      </c>
      <c r="X741" s="5">
        <v>751.14351171412682</v>
      </c>
      <c r="Y741" s="5">
        <v>-1.27</v>
      </c>
      <c r="Z741" s="5">
        <v>6.4</v>
      </c>
      <c r="AA741" s="5">
        <v>33.049999999999997</v>
      </c>
      <c r="AB741" s="5">
        <v>2.3787019893955974</v>
      </c>
      <c r="AC741" s="5">
        <v>13.133664330714138</v>
      </c>
      <c r="AD741" s="5">
        <v>2.8015216993821741</v>
      </c>
    </row>
    <row r="742" spans="1:30" x14ac:dyDescent="0.25">
      <c r="A742" s="32" t="s">
        <v>30</v>
      </c>
      <c r="B742" s="32">
        <v>2019</v>
      </c>
      <c r="C742" s="32">
        <v>1</v>
      </c>
      <c r="D742" s="32" t="s">
        <v>9323</v>
      </c>
      <c r="E742" s="32" t="s">
        <v>9324</v>
      </c>
      <c r="F742" s="32">
        <v>23.4</v>
      </c>
      <c r="G742" s="32">
        <v>58</v>
      </c>
      <c r="H742" s="32">
        <v>11</v>
      </c>
      <c r="I742" s="32">
        <v>3</v>
      </c>
      <c r="J742" s="60"/>
      <c r="K742" s="5">
        <v>14.655054310945546</v>
      </c>
      <c r="L742" s="60"/>
      <c r="M742" s="5">
        <v>29.768718766885414</v>
      </c>
      <c r="N742" s="5">
        <v>83.906998105499468</v>
      </c>
      <c r="O742" s="5">
        <v>74.04563543589552</v>
      </c>
      <c r="P742" s="5">
        <v>9.4092027003890735</v>
      </c>
      <c r="Q742" s="5">
        <v>11.650467600389074</v>
      </c>
      <c r="R742" s="5">
        <v>38.36604020864079</v>
      </c>
      <c r="S742" s="5">
        <v>15.831999999999999</v>
      </c>
      <c r="T742" s="5">
        <v>30.45004020864079</v>
      </c>
      <c r="U742" s="5">
        <v>30.45004020864079</v>
      </c>
      <c r="V742" s="5">
        <v>30.45004020864079</v>
      </c>
      <c r="W742" s="5">
        <v>741.36021489648965</v>
      </c>
      <c r="X742" s="5">
        <v>736.55707489648967</v>
      </c>
      <c r="Y742" s="5">
        <v>1.2199999999999998</v>
      </c>
      <c r="Z742" s="5">
        <v>6.4</v>
      </c>
      <c r="AA742" s="5">
        <v>38.36604020864079</v>
      </c>
      <c r="AB742" s="5">
        <v>1.2693814226377778</v>
      </c>
      <c r="AC742" s="5">
        <v>13.245449027095312</v>
      </c>
      <c r="AD742" s="5">
        <v>0.89644328766362691</v>
      </c>
    </row>
    <row r="743" spans="1:30" x14ac:dyDescent="0.25">
      <c r="A743" s="32" t="s">
        <v>30</v>
      </c>
      <c r="B743" s="32">
        <v>2019</v>
      </c>
      <c r="C743" s="32">
        <v>1</v>
      </c>
      <c r="D743" s="32" t="s">
        <v>9325</v>
      </c>
      <c r="E743" s="32" t="s">
        <v>9326</v>
      </c>
      <c r="F743" s="32">
        <v>26.3</v>
      </c>
      <c r="G743" s="32">
        <v>64</v>
      </c>
      <c r="H743" s="32">
        <v>11</v>
      </c>
      <c r="I743" s="32">
        <v>0</v>
      </c>
      <c r="J743" s="60"/>
      <c r="K743" s="5">
        <v>18.928020472270045</v>
      </c>
      <c r="L743" s="60"/>
      <c r="M743" s="5">
        <v>18.245295350853873</v>
      </c>
      <c r="N743" s="5">
        <v>29.710311766353033</v>
      </c>
      <c r="O743" s="5">
        <v>83.347216960032029</v>
      </c>
      <c r="P743" s="5">
        <v>11.650467600389074</v>
      </c>
      <c r="Q743" s="5">
        <v>13.798945440389074</v>
      </c>
      <c r="R743" s="5">
        <v>46.804040208640792</v>
      </c>
      <c r="S743" s="5">
        <v>16.876000000000001</v>
      </c>
      <c r="T743" s="5">
        <v>38.36604020864079</v>
      </c>
      <c r="U743" s="5">
        <v>41.127206901828991</v>
      </c>
      <c r="V743" s="5">
        <v>41.127206901828991</v>
      </c>
      <c r="W743" s="5">
        <v>721.83292797118008</v>
      </c>
      <c r="X743" s="5">
        <v>726.83291797118011</v>
      </c>
      <c r="Y743" s="5">
        <v>-1.27</v>
      </c>
      <c r="Z743" s="5">
        <v>6.4</v>
      </c>
      <c r="AA743" s="5">
        <v>46.804040208640792</v>
      </c>
      <c r="AB743" s="5">
        <v>2.9391142087762741</v>
      </c>
      <c r="AC743" s="5">
        <v>15.887705918121986</v>
      </c>
      <c r="AD743" s="5">
        <v>4.1107091624136602</v>
      </c>
    </row>
    <row r="744" spans="1:30" x14ac:dyDescent="0.25">
      <c r="A744" s="32" t="s">
        <v>30</v>
      </c>
      <c r="B744" s="32">
        <v>2019</v>
      </c>
      <c r="C744" s="32">
        <v>1</v>
      </c>
      <c r="D744" s="32" t="s">
        <v>9327</v>
      </c>
      <c r="E744" s="32" t="s">
        <v>9328</v>
      </c>
      <c r="F744" s="32">
        <v>21.4</v>
      </c>
      <c r="G744" s="32">
        <v>96</v>
      </c>
      <c r="H744" s="32">
        <v>13</v>
      </c>
      <c r="I744" s="32">
        <v>0</v>
      </c>
      <c r="J744" s="60"/>
      <c r="K744" s="5">
        <v>20.706096320265686</v>
      </c>
      <c r="L744" s="60"/>
      <c r="M744" s="5">
        <v>24.788223894657044</v>
      </c>
      <c r="N744" s="5">
        <v>18.190691556912377</v>
      </c>
      <c r="O744" s="5">
        <v>77.912896446186224</v>
      </c>
      <c r="P744" s="5">
        <v>13.798945440389074</v>
      </c>
      <c r="Q744" s="5">
        <v>13.994974440389074</v>
      </c>
      <c r="R744" s="5">
        <v>54.36004020864079</v>
      </c>
      <c r="S744" s="5">
        <v>15.112</v>
      </c>
      <c r="T744" s="5">
        <v>46.804040208640792</v>
      </c>
      <c r="U744" s="5">
        <v>49.624280416357905</v>
      </c>
      <c r="V744" s="5">
        <v>49.624280416357905</v>
      </c>
      <c r="W744" s="5">
        <v>706.66097634746302</v>
      </c>
      <c r="X744" s="5">
        <v>711.66096634746305</v>
      </c>
      <c r="Y744" s="5">
        <v>-1.27</v>
      </c>
      <c r="Z744" s="5">
        <v>6.4</v>
      </c>
      <c r="AA744" s="5">
        <v>54.36004020864079</v>
      </c>
      <c r="AB744" s="5">
        <v>1.8003801287118946</v>
      </c>
      <c r="AC744" s="5">
        <v>17.029409329082402</v>
      </c>
      <c r="AD744" s="5">
        <v>2.3673734779970985</v>
      </c>
    </row>
    <row r="745" spans="1:30" x14ac:dyDescent="0.25">
      <c r="A745" s="32" t="s">
        <v>30</v>
      </c>
      <c r="B745" s="32">
        <v>2019</v>
      </c>
      <c r="C745" s="32">
        <v>1</v>
      </c>
      <c r="D745" s="32" t="s">
        <v>9329</v>
      </c>
      <c r="E745" s="32" t="s">
        <v>9330</v>
      </c>
      <c r="F745" s="32">
        <v>26</v>
      </c>
      <c r="G745" s="32">
        <v>72</v>
      </c>
      <c r="H745" s="32">
        <v>7</v>
      </c>
      <c r="I745" s="32">
        <v>78</v>
      </c>
      <c r="J745" s="60"/>
      <c r="K745" s="5">
        <v>20.536967149099628</v>
      </c>
      <c r="L745" s="60"/>
      <c r="M745" s="5">
        <v>72.970747481090669</v>
      </c>
      <c r="N745" s="5">
        <v>205.82878909080827</v>
      </c>
      <c r="O745" s="5">
        <v>47.841235247565088</v>
      </c>
      <c r="P745" s="5">
        <v>5.1933649989858806</v>
      </c>
      <c r="Q745" s="5">
        <v>6.8461072789858806</v>
      </c>
      <c r="R745" s="5">
        <v>8.3840000000000003</v>
      </c>
      <c r="S745" s="5">
        <v>16.768000000000001</v>
      </c>
      <c r="T745" s="5">
        <v>0</v>
      </c>
      <c r="U745" s="5">
        <v>0</v>
      </c>
      <c r="V745" s="5">
        <v>-67.992143563421692</v>
      </c>
      <c r="W745" s="5">
        <v>948.2252566944137</v>
      </c>
      <c r="X745" s="5">
        <v>698.34386669441369</v>
      </c>
      <c r="Y745" s="5">
        <v>63.469999999999992</v>
      </c>
      <c r="Z745" s="5">
        <v>6.4</v>
      </c>
      <c r="AA745" s="5">
        <v>8.3840000000000003</v>
      </c>
      <c r="AB745" s="5">
        <v>0.17680146113360889</v>
      </c>
      <c r="AC745" s="5">
        <v>6.5266050525146335</v>
      </c>
      <c r="AD745" s="5">
        <v>8.5842952793650742E-2</v>
      </c>
    </row>
    <row r="746" spans="1:30" x14ac:dyDescent="0.25">
      <c r="A746" s="32" t="s">
        <v>30</v>
      </c>
      <c r="B746" s="32">
        <v>2019</v>
      </c>
      <c r="C746" s="32">
        <v>1</v>
      </c>
      <c r="D746" s="32" t="s">
        <v>9331</v>
      </c>
      <c r="E746" s="32" t="s">
        <v>9332</v>
      </c>
      <c r="F746" s="32">
        <v>21.6</v>
      </c>
      <c r="G746" s="32">
        <v>94</v>
      </c>
      <c r="H746" s="32">
        <v>13</v>
      </c>
      <c r="I746" s="32">
        <v>28</v>
      </c>
      <c r="J746" s="60"/>
      <c r="K746" s="5">
        <v>20.563585457670083</v>
      </c>
      <c r="L746" s="60"/>
      <c r="M746" s="5">
        <v>155.58151869578407</v>
      </c>
      <c r="N746" s="5">
        <v>221.39025113023027</v>
      </c>
      <c r="O746" s="5">
        <v>18.554301668740102</v>
      </c>
      <c r="P746" s="5">
        <v>2.636689334042543</v>
      </c>
      <c r="Q746" s="5">
        <v>2.9333465540425432</v>
      </c>
      <c r="R746" s="5">
        <v>7.5920000000000005</v>
      </c>
      <c r="S746" s="5">
        <v>15.184000000000001</v>
      </c>
      <c r="T746" s="5">
        <v>0</v>
      </c>
      <c r="U746" s="5">
        <v>0</v>
      </c>
      <c r="V746" s="5">
        <v>-33.507716265317214</v>
      </c>
      <c r="W746" s="5">
        <v>869.90239728914241</v>
      </c>
      <c r="X746" s="5">
        <v>783.40650728914238</v>
      </c>
      <c r="Y746" s="5">
        <v>21.97</v>
      </c>
      <c r="Z746" s="5">
        <v>6.4</v>
      </c>
      <c r="AA746" s="5">
        <v>7.5920000000000005</v>
      </c>
      <c r="AB746" s="5">
        <v>1.4187199307400818E-4</v>
      </c>
      <c r="AC746" s="5">
        <v>2.9841769325694574</v>
      </c>
      <c r="AD746" s="5">
        <v>4.9882599268962369E-5</v>
      </c>
    </row>
    <row r="747" spans="1:30" x14ac:dyDescent="0.25">
      <c r="A747" s="32" t="s">
        <v>30</v>
      </c>
      <c r="B747" s="32">
        <v>2019</v>
      </c>
      <c r="C747" s="32">
        <v>1</v>
      </c>
      <c r="D747" s="32" t="s">
        <v>9333</v>
      </c>
      <c r="E747" s="32" t="s">
        <v>9334</v>
      </c>
      <c r="F747" s="32">
        <v>26</v>
      </c>
      <c r="G747" s="32">
        <v>69</v>
      </c>
      <c r="H747" s="32">
        <v>3</v>
      </c>
      <c r="I747" s="32">
        <v>25</v>
      </c>
      <c r="J747" s="60"/>
      <c r="K747" s="5">
        <v>19.850007406576641</v>
      </c>
      <c r="L747" s="60"/>
      <c r="M747" s="5">
        <v>94.264421133441857</v>
      </c>
      <c r="N747" s="5">
        <v>245.75316179151778</v>
      </c>
      <c r="O747" s="5">
        <v>38.375288993152907</v>
      </c>
      <c r="P747" s="5">
        <v>0.76438469402925679</v>
      </c>
      <c r="Q747" s="5">
        <v>2.5942065040292572</v>
      </c>
      <c r="R747" s="5">
        <v>8.3840000000000003</v>
      </c>
      <c r="S747" s="5">
        <v>16.768000000000001</v>
      </c>
      <c r="T747" s="5">
        <v>0</v>
      </c>
      <c r="U747" s="5">
        <v>0</v>
      </c>
      <c r="V747" s="5">
        <v>-29.695875915479192</v>
      </c>
      <c r="W747" s="5">
        <v>861.65194882103049</v>
      </c>
      <c r="X747" s="5">
        <v>784.95918882103047</v>
      </c>
      <c r="Y747" s="5">
        <v>19.48</v>
      </c>
      <c r="Z747" s="5">
        <v>6.4</v>
      </c>
      <c r="AA747" s="5">
        <v>8.3840000000000003</v>
      </c>
      <c r="AB747" s="5">
        <v>2.9338060545934623E-2</v>
      </c>
      <c r="AC747" s="5">
        <v>2.9254250036610547</v>
      </c>
      <c r="AD747" s="5">
        <v>1.0244370869039177E-2</v>
      </c>
    </row>
    <row r="748" spans="1:30" x14ac:dyDescent="0.25">
      <c r="A748" s="32" t="s">
        <v>30</v>
      </c>
      <c r="B748" s="32">
        <v>2019</v>
      </c>
      <c r="C748" s="32">
        <v>1</v>
      </c>
      <c r="D748" s="32" t="s">
        <v>9335</v>
      </c>
      <c r="E748" s="32" t="s">
        <v>9336</v>
      </c>
      <c r="F748" s="32">
        <v>22.8</v>
      </c>
      <c r="G748" s="32">
        <v>73</v>
      </c>
      <c r="H748" s="32">
        <v>14</v>
      </c>
      <c r="I748" s="32">
        <v>0</v>
      </c>
      <c r="J748" s="60"/>
      <c r="K748" s="5">
        <v>17.686618799076768</v>
      </c>
      <c r="L748" s="60"/>
      <c r="M748" s="5">
        <v>39.147695650163676</v>
      </c>
      <c r="N748" s="5">
        <v>94.184727882160161</v>
      </c>
      <c r="O748" s="5">
        <v>67.324213830729178</v>
      </c>
      <c r="P748" s="5">
        <v>2.5942065040292572</v>
      </c>
      <c r="Q748" s="5">
        <v>3.9997344340292571</v>
      </c>
      <c r="R748" s="5">
        <v>16.192</v>
      </c>
      <c r="S748" s="5">
        <v>15.616</v>
      </c>
      <c r="T748" s="5">
        <v>8.3840000000000003</v>
      </c>
      <c r="U748" s="5">
        <v>10.94512966302686</v>
      </c>
      <c r="V748" s="5">
        <v>10.94512966302686</v>
      </c>
      <c r="W748" s="5">
        <v>778.40651728914236</v>
      </c>
      <c r="X748" s="5">
        <v>783.40650728914238</v>
      </c>
      <c r="Y748" s="5">
        <v>-1.27</v>
      </c>
      <c r="Z748" s="5">
        <v>6.4</v>
      </c>
      <c r="AA748" s="5">
        <v>16.192</v>
      </c>
      <c r="AB748" s="5">
        <v>1.1620847241495358</v>
      </c>
      <c r="AC748" s="5">
        <v>4.9454292629776599</v>
      </c>
      <c r="AD748" s="5">
        <v>0.49752514234671991</v>
      </c>
    </row>
    <row r="749" spans="1:30" x14ac:dyDescent="0.25">
      <c r="A749" s="32" t="s">
        <v>30</v>
      </c>
      <c r="B749" s="32">
        <v>2019</v>
      </c>
      <c r="C749" s="32">
        <v>1</v>
      </c>
      <c r="D749" s="32" t="s">
        <v>9337</v>
      </c>
      <c r="E749" s="32" t="s">
        <v>9338</v>
      </c>
      <c r="F749" s="32">
        <v>21.7</v>
      </c>
      <c r="G749" s="32">
        <v>60</v>
      </c>
      <c r="H749" s="32">
        <v>18</v>
      </c>
      <c r="I749" s="32">
        <v>9</v>
      </c>
      <c r="J749" s="60"/>
      <c r="K749" s="5">
        <v>13.585366097812445</v>
      </c>
      <c r="L749" s="60"/>
      <c r="M749" s="5">
        <v>45.999623922450631</v>
      </c>
      <c r="N749" s="5">
        <v>164.71996046857038</v>
      </c>
      <c r="O749" s="5">
        <v>62.826325073419028</v>
      </c>
      <c r="P749" s="5">
        <v>1.4847165807182101</v>
      </c>
      <c r="Q749" s="5">
        <v>3.4711437807182106</v>
      </c>
      <c r="R749" s="5">
        <v>11.290835504192405</v>
      </c>
      <c r="S749" s="5">
        <v>15.22</v>
      </c>
      <c r="T749" s="5">
        <v>3.6808355041924035</v>
      </c>
      <c r="U749" s="5">
        <v>3.6808355041924035</v>
      </c>
      <c r="V749" s="5">
        <v>3.6808355041924035</v>
      </c>
      <c r="W749" s="5">
        <v>792.67209670941315</v>
      </c>
      <c r="X749" s="5">
        <v>768.26269670941315</v>
      </c>
      <c r="Y749" s="5">
        <v>6.1999999999999993</v>
      </c>
      <c r="Z749" s="5">
        <v>6.4</v>
      </c>
      <c r="AA749" s="5">
        <v>11.290835504192405</v>
      </c>
      <c r="AB749" s="5">
        <v>1.1863295272944281</v>
      </c>
      <c r="AC749" s="5">
        <v>3.9253555153074688</v>
      </c>
      <c r="AD749" s="5">
        <v>0.46177181713457882</v>
      </c>
    </row>
    <row r="750" spans="1:30" x14ac:dyDescent="0.25">
      <c r="A750" s="32" t="s">
        <v>30</v>
      </c>
      <c r="B750" s="32">
        <v>2019</v>
      </c>
      <c r="C750" s="32">
        <v>1</v>
      </c>
      <c r="D750" s="32" t="s">
        <v>9339</v>
      </c>
      <c r="E750" s="32" t="s">
        <v>9340</v>
      </c>
      <c r="F750" s="32">
        <v>22.8</v>
      </c>
      <c r="G750" s="32">
        <v>57</v>
      </c>
      <c r="H750" s="32">
        <v>11</v>
      </c>
      <c r="I750" s="32">
        <v>1</v>
      </c>
      <c r="J750" s="60"/>
      <c r="K750" s="5">
        <v>13.826810673767621</v>
      </c>
      <c r="L750" s="60"/>
      <c r="M750" s="5">
        <v>24.411377630851675</v>
      </c>
      <c r="N750" s="5">
        <v>58.984757407651543</v>
      </c>
      <c r="O750" s="5">
        <v>78.214645300716185</v>
      </c>
      <c r="P750" s="5">
        <v>3.4711437807182106</v>
      </c>
      <c r="Q750" s="5">
        <v>5.7095771507182107</v>
      </c>
      <c r="R750" s="5">
        <v>19.098835504192404</v>
      </c>
      <c r="S750" s="5">
        <v>15.616</v>
      </c>
      <c r="T750" s="5">
        <v>11.290835504192405</v>
      </c>
      <c r="U750" s="5">
        <v>12.182766127667243</v>
      </c>
      <c r="V750" s="5">
        <v>12.182766127667243</v>
      </c>
      <c r="W750" s="5">
        <v>776.00177872249787</v>
      </c>
      <c r="X750" s="5">
        <v>777.73405872249782</v>
      </c>
      <c r="Y750" s="5">
        <v>-0.44000000000000006</v>
      </c>
      <c r="Z750" s="5">
        <v>6.4</v>
      </c>
      <c r="AA750" s="5">
        <v>19.098835504192404</v>
      </c>
      <c r="AB750" s="5">
        <v>1.6698811787009302</v>
      </c>
      <c r="AC750" s="5">
        <v>6.5350432352485832</v>
      </c>
      <c r="AD750" s="5">
        <v>0.81128115605337836</v>
      </c>
    </row>
    <row r="751" spans="1:30" x14ac:dyDescent="0.25">
      <c r="A751" s="32" t="s">
        <v>30</v>
      </c>
      <c r="B751" s="32">
        <v>2019</v>
      </c>
      <c r="C751" s="32">
        <v>1</v>
      </c>
      <c r="D751" s="32" t="s">
        <v>9341</v>
      </c>
      <c r="E751" s="32" t="s">
        <v>9342</v>
      </c>
      <c r="F751" s="32">
        <v>24</v>
      </c>
      <c r="G751" s="32">
        <v>53</v>
      </c>
      <c r="H751" s="32">
        <v>22</v>
      </c>
      <c r="I751" s="32">
        <v>0</v>
      </c>
      <c r="J751" s="60"/>
      <c r="K751" s="5">
        <v>13.822526333629913</v>
      </c>
      <c r="L751" s="60"/>
      <c r="M751" s="5">
        <v>15.094577283906897</v>
      </c>
      <c r="N751" s="5">
        <v>24.354738774592295</v>
      </c>
      <c r="O751" s="5">
        <v>86.120392224549619</v>
      </c>
      <c r="P751" s="5">
        <v>5.7095771507182107</v>
      </c>
      <c r="Q751" s="5">
        <v>8.2790817207182101</v>
      </c>
      <c r="R751" s="5">
        <v>27.122835504192405</v>
      </c>
      <c r="S751" s="5">
        <v>16.048000000000002</v>
      </c>
      <c r="T751" s="5">
        <v>19.098835504192404</v>
      </c>
      <c r="U751" s="5">
        <v>21.729726662040889</v>
      </c>
      <c r="V751" s="5">
        <v>21.729726662040889</v>
      </c>
      <c r="W751" s="5">
        <v>757.6999106486096</v>
      </c>
      <c r="X751" s="5">
        <v>762.69990064860963</v>
      </c>
      <c r="Y751" s="5">
        <v>-1.27</v>
      </c>
      <c r="Z751" s="5">
        <v>6.4</v>
      </c>
      <c r="AA751" s="5">
        <v>27.122835504192405</v>
      </c>
      <c r="AB751" s="5">
        <v>7.4610961118031538</v>
      </c>
      <c r="AC751" s="5">
        <v>9.3914528170461402</v>
      </c>
      <c r="AD751" s="5">
        <v>7.6462241581365769</v>
      </c>
    </row>
    <row r="752" spans="1:30" x14ac:dyDescent="0.25">
      <c r="A752" s="32" t="s">
        <v>30</v>
      </c>
      <c r="B752" s="32">
        <v>2019</v>
      </c>
      <c r="C752" s="32">
        <v>1</v>
      </c>
      <c r="D752" s="32" t="s">
        <v>9343</v>
      </c>
      <c r="E752" s="32" t="s">
        <v>9344</v>
      </c>
      <c r="F752" s="32">
        <v>28</v>
      </c>
      <c r="G752" s="32">
        <v>53</v>
      </c>
      <c r="H752" s="32">
        <v>9</v>
      </c>
      <c r="I752" s="32">
        <v>0</v>
      </c>
      <c r="J752" s="60"/>
      <c r="K752" s="5">
        <v>17.517096951631128</v>
      </c>
      <c r="L752" s="60"/>
      <c r="M752" s="5">
        <v>13.1829246352884</v>
      </c>
      <c r="N752" s="5">
        <v>15.041013357310849</v>
      </c>
      <c r="O752" s="5">
        <v>87.856085778722857</v>
      </c>
      <c r="P752" s="5">
        <v>8.2790817207182101</v>
      </c>
      <c r="Q752" s="5">
        <v>11.258069090718211</v>
      </c>
      <c r="R752" s="5">
        <v>35.866835504192409</v>
      </c>
      <c r="S752" s="5">
        <v>17.488</v>
      </c>
      <c r="T752" s="5">
        <v>27.122835504192405</v>
      </c>
      <c r="U752" s="5">
        <v>29.80721450838109</v>
      </c>
      <c r="V752" s="5">
        <v>29.80721450838109</v>
      </c>
      <c r="W752" s="5">
        <v>742.55258624676492</v>
      </c>
      <c r="X752" s="5">
        <v>747.55257624676494</v>
      </c>
      <c r="Y752" s="5">
        <v>-1.27</v>
      </c>
      <c r="Z752" s="5">
        <v>6.4</v>
      </c>
      <c r="AA752" s="5">
        <v>35.866835504192409</v>
      </c>
      <c r="AB752" s="5">
        <v>4.9605616046647389</v>
      </c>
      <c r="AC752" s="5">
        <v>12.61611136193504</v>
      </c>
      <c r="AD752" s="5">
        <v>6.0979261580475494</v>
      </c>
    </row>
    <row r="753" spans="1:30" x14ac:dyDescent="0.25">
      <c r="A753" s="32" t="s">
        <v>30</v>
      </c>
      <c r="B753" s="32">
        <v>2019</v>
      </c>
      <c r="C753" s="32">
        <v>1</v>
      </c>
      <c r="D753" s="32" t="s">
        <v>9345</v>
      </c>
      <c r="E753" s="32" t="s">
        <v>9346</v>
      </c>
      <c r="F753" s="32">
        <v>31</v>
      </c>
      <c r="G753" s="32">
        <v>54</v>
      </c>
      <c r="H753" s="32">
        <v>14</v>
      </c>
      <c r="I753" s="32">
        <v>0</v>
      </c>
      <c r="J753" s="60"/>
      <c r="K753" s="5">
        <v>20.587543488922002</v>
      </c>
      <c r="L753" s="60"/>
      <c r="M753" s="5">
        <v>12.541263119521124</v>
      </c>
      <c r="N753" s="5">
        <v>13.12999163317464</v>
      </c>
      <c r="O753" s="5">
        <v>88.447997520947936</v>
      </c>
      <c r="P753" s="5">
        <v>11.258069090718211</v>
      </c>
      <c r="Q753" s="5">
        <v>14.474251550718211</v>
      </c>
      <c r="R753" s="5">
        <v>45.150835504192408</v>
      </c>
      <c r="S753" s="5">
        <v>18.567999999999998</v>
      </c>
      <c r="T753" s="5">
        <v>35.866835504192409</v>
      </c>
      <c r="U753" s="5">
        <v>38.610745055269369</v>
      </c>
      <c r="V753" s="5">
        <v>38.610745055269369</v>
      </c>
      <c r="W753" s="5">
        <v>726.3884051088163</v>
      </c>
      <c r="X753" s="5">
        <v>731.38839510881633</v>
      </c>
      <c r="Y753" s="5">
        <v>-1.27</v>
      </c>
      <c r="Z753" s="5">
        <v>6.4</v>
      </c>
      <c r="AA753" s="5">
        <v>45.150835504192408</v>
      </c>
      <c r="AB753" s="5">
        <v>6.9467925874872378</v>
      </c>
      <c r="AC753" s="5">
        <v>16.069657214299532</v>
      </c>
      <c r="AD753" s="5">
        <v>9.3784092674604267</v>
      </c>
    </row>
    <row r="754" spans="1:30" x14ac:dyDescent="0.25">
      <c r="A754" s="32" t="s">
        <v>30</v>
      </c>
      <c r="B754" s="32">
        <v>2019</v>
      </c>
      <c r="C754" s="32">
        <v>1</v>
      </c>
      <c r="D754" s="32" t="s">
        <v>9347</v>
      </c>
      <c r="E754" s="32" t="s">
        <v>9348</v>
      </c>
      <c r="F754" s="32">
        <v>23.6</v>
      </c>
      <c r="G754" s="32">
        <v>93</v>
      </c>
      <c r="H754" s="32">
        <v>18</v>
      </c>
      <c r="I754" s="32">
        <v>34</v>
      </c>
      <c r="J754" s="60"/>
      <c r="K754" s="5">
        <v>22.369897540346024</v>
      </c>
      <c r="L754" s="60"/>
      <c r="M754" s="5">
        <v>117.39425068294203</v>
      </c>
      <c r="N754" s="5">
        <v>187.42912782454729</v>
      </c>
      <c r="O754" s="5">
        <v>29.819401079199675</v>
      </c>
      <c r="P754" s="5">
        <v>5.6927179161354822</v>
      </c>
      <c r="Q754" s="5">
        <v>6.0693114061354825</v>
      </c>
      <c r="R754" s="5">
        <v>7.952</v>
      </c>
      <c r="S754" s="5">
        <v>15.904</v>
      </c>
      <c r="T754" s="5">
        <v>0</v>
      </c>
      <c r="U754" s="5">
        <v>0</v>
      </c>
      <c r="V754" s="5">
        <v>-10.223483307017494</v>
      </c>
      <c r="W754" s="5">
        <v>820.71050609399572</v>
      </c>
      <c r="X754" s="5">
        <v>714.60835609399578</v>
      </c>
      <c r="Y754" s="5">
        <v>26.95</v>
      </c>
      <c r="Z754" s="5">
        <v>6.4</v>
      </c>
      <c r="AA754" s="5">
        <v>7.952</v>
      </c>
      <c r="AB754" s="5">
        <v>8.1211062115596287E-3</v>
      </c>
      <c r="AC754" s="5">
        <v>5.7786938702127433</v>
      </c>
      <c r="AD754" s="5">
        <v>3.725626145628505E-3</v>
      </c>
    </row>
    <row r="755" spans="1:30" x14ac:dyDescent="0.25">
      <c r="A755" s="32" t="s">
        <v>30</v>
      </c>
      <c r="B755" s="32">
        <v>2019</v>
      </c>
      <c r="C755" s="32">
        <v>1</v>
      </c>
      <c r="D755" s="32" t="s">
        <v>9349</v>
      </c>
      <c r="E755" s="32" t="s">
        <v>9350</v>
      </c>
      <c r="F755" s="32">
        <v>27.3</v>
      </c>
      <c r="G755" s="32">
        <v>73</v>
      </c>
      <c r="H755" s="32">
        <v>22</v>
      </c>
      <c r="I755" s="32">
        <v>7</v>
      </c>
      <c r="J755" s="60"/>
      <c r="K755" s="5">
        <v>22.008688871802686</v>
      </c>
      <c r="L755" s="60"/>
      <c r="M755" s="5">
        <v>50.255990783165743</v>
      </c>
      <c r="N755" s="5">
        <v>203.03892839601934</v>
      </c>
      <c r="O755" s="5">
        <v>60.189455388328909</v>
      </c>
      <c r="P755" s="5">
        <v>2.7936384864692578</v>
      </c>
      <c r="Q755" s="5">
        <v>4.463805566469258</v>
      </c>
      <c r="R755" s="5">
        <v>8.6180000000000003</v>
      </c>
      <c r="S755" s="5">
        <v>17.236000000000001</v>
      </c>
      <c r="T755" s="5">
        <v>0</v>
      </c>
      <c r="U755" s="5">
        <v>0</v>
      </c>
      <c r="V755" s="5">
        <v>-1.0621003617727209</v>
      </c>
      <c r="W755" s="5">
        <v>802.12702336421182</v>
      </c>
      <c r="X755" s="5">
        <v>784.25304336421186</v>
      </c>
      <c r="Y755" s="5">
        <v>4.5399999999999991</v>
      </c>
      <c r="Z755" s="5">
        <v>6.4</v>
      </c>
      <c r="AA755" s="5">
        <v>8.6180000000000003</v>
      </c>
      <c r="AB755" s="5">
        <v>1.2548055582048225</v>
      </c>
      <c r="AC755" s="5">
        <v>4.3447676313064321</v>
      </c>
      <c r="AD755" s="5">
        <v>0.50875089965314757</v>
      </c>
    </row>
    <row r="756" spans="1:30" x14ac:dyDescent="0.25">
      <c r="A756" s="32" t="s">
        <v>30</v>
      </c>
      <c r="B756" s="32">
        <v>2019</v>
      </c>
      <c r="C756" s="32">
        <v>1</v>
      </c>
      <c r="D756" s="32" t="s">
        <v>9351</v>
      </c>
      <c r="E756" s="32" t="s">
        <v>9352</v>
      </c>
      <c r="F756" s="32">
        <v>26.6</v>
      </c>
      <c r="G756" s="32">
        <v>78</v>
      </c>
      <c r="H756" s="32">
        <v>7</v>
      </c>
      <c r="I756" s="32">
        <v>0</v>
      </c>
      <c r="J756" s="60"/>
      <c r="K756" s="5">
        <v>22.41961131698444</v>
      </c>
      <c r="L756" s="60"/>
      <c r="M756" s="5">
        <v>29.226319586465092</v>
      </c>
      <c r="N756" s="5">
        <v>50.190822135061417</v>
      </c>
      <c r="O756" s="5">
        <v>74.456203674120559</v>
      </c>
      <c r="P756" s="5">
        <v>4.463805566469258</v>
      </c>
      <c r="Q756" s="5">
        <v>5.7911397064692585</v>
      </c>
      <c r="R756" s="5">
        <v>17.11</v>
      </c>
      <c r="S756" s="5">
        <v>16.984000000000002</v>
      </c>
      <c r="T756" s="5">
        <v>8.6180000000000003</v>
      </c>
      <c r="U756" s="5">
        <v>11.180633173242365</v>
      </c>
      <c r="V756" s="5">
        <v>11.180633173242365</v>
      </c>
      <c r="W756" s="5">
        <v>777.9483585068881</v>
      </c>
      <c r="X756" s="5">
        <v>782.94834850688812</v>
      </c>
      <c r="Y756" s="5">
        <v>-1.27</v>
      </c>
      <c r="Z756" s="5">
        <v>6.4</v>
      </c>
      <c r="AA756" s="5">
        <v>17.11</v>
      </c>
      <c r="AB756" s="5">
        <v>1.0589351746990938</v>
      </c>
      <c r="AC756" s="5">
        <v>6.2737035081270207</v>
      </c>
      <c r="AD756" s="5">
        <v>0.50463392471994906</v>
      </c>
    </row>
    <row r="757" spans="1:30" x14ac:dyDescent="0.25">
      <c r="A757" s="32" t="s">
        <v>30</v>
      </c>
      <c r="B757" s="32">
        <v>2019</v>
      </c>
      <c r="C757" s="32">
        <v>1</v>
      </c>
      <c r="D757" s="32" t="s">
        <v>9353</v>
      </c>
      <c r="E757" s="32" t="s">
        <v>9354</v>
      </c>
      <c r="F757" s="32">
        <v>29.5</v>
      </c>
      <c r="G757" s="32">
        <v>81</v>
      </c>
      <c r="H757" s="32">
        <v>9</v>
      </c>
      <c r="I757" s="32">
        <v>1</v>
      </c>
      <c r="J757" s="60"/>
      <c r="K757" s="5">
        <v>25.860892030176405</v>
      </c>
      <c r="L757" s="60"/>
      <c r="M757" s="5">
        <v>26.205859531662089</v>
      </c>
      <c r="N757" s="5">
        <v>42.706952869335794</v>
      </c>
      <c r="O757" s="5">
        <v>76.789512152758533</v>
      </c>
      <c r="P757" s="5">
        <v>5.7911397064692585</v>
      </c>
      <c r="Q757" s="5">
        <v>7.0574870464692587</v>
      </c>
      <c r="R757" s="5">
        <v>26.123999999999999</v>
      </c>
      <c r="S757" s="5">
        <v>18.027999999999999</v>
      </c>
      <c r="T757" s="5">
        <v>17.11</v>
      </c>
      <c r="U757" s="5">
        <v>18.015015992676496</v>
      </c>
      <c r="V757" s="5">
        <v>18.015015992676496</v>
      </c>
      <c r="W757" s="5">
        <v>764.76927550299717</v>
      </c>
      <c r="X757" s="5">
        <v>766.50155550299712</v>
      </c>
      <c r="Y757" s="5">
        <v>-0.44000000000000006</v>
      </c>
      <c r="Z757" s="5">
        <v>6.4</v>
      </c>
      <c r="AA757" s="5">
        <v>26.123999999999999</v>
      </c>
      <c r="AB757" s="5">
        <v>1.3494653016871248</v>
      </c>
      <c r="AC757" s="5">
        <v>8.4249214555265795</v>
      </c>
      <c r="AD757" s="5">
        <v>0.74360991462390469</v>
      </c>
    </row>
    <row r="758" spans="1:30" x14ac:dyDescent="0.25">
      <c r="A758" s="32" t="s">
        <v>30</v>
      </c>
      <c r="B758" s="32">
        <v>2019</v>
      </c>
      <c r="C758" s="32">
        <v>1</v>
      </c>
      <c r="D758" s="32" t="s">
        <v>9355</v>
      </c>
      <c r="E758" s="32" t="s">
        <v>9356</v>
      </c>
      <c r="F758" s="32">
        <v>31.6</v>
      </c>
      <c r="G758" s="32">
        <v>68</v>
      </c>
      <c r="H758" s="32">
        <v>5</v>
      </c>
      <c r="I758" s="32">
        <v>0</v>
      </c>
      <c r="J758" s="60"/>
      <c r="K758" s="5">
        <v>24.943850598907279</v>
      </c>
      <c r="L758" s="60"/>
      <c r="M758" s="5">
        <v>17.577677354494401</v>
      </c>
      <c r="N758" s="5">
        <v>26.148628422115983</v>
      </c>
      <c r="O758" s="5">
        <v>83.925980869704176</v>
      </c>
      <c r="P758" s="5">
        <v>7.0574870464692587</v>
      </c>
      <c r="Q758" s="5">
        <v>9.3366508864692594</v>
      </c>
      <c r="R758" s="5">
        <v>35.515999999999998</v>
      </c>
      <c r="S758" s="5">
        <v>18.783999999999999</v>
      </c>
      <c r="T758" s="5">
        <v>26.123999999999999</v>
      </c>
      <c r="U758" s="5">
        <v>28.801661775684284</v>
      </c>
      <c r="V758" s="5">
        <v>28.801661775684284</v>
      </c>
      <c r="W758" s="5">
        <v>744.42162398815651</v>
      </c>
      <c r="X758" s="5">
        <v>749.42161398815654</v>
      </c>
      <c r="Y758" s="5">
        <v>-1.27</v>
      </c>
      <c r="Z758" s="5">
        <v>6.4</v>
      </c>
      <c r="AA758" s="5">
        <v>35.515999999999998</v>
      </c>
      <c r="AB758" s="5">
        <v>2.344176178453298</v>
      </c>
      <c r="AC758" s="5">
        <v>11.267885185583005</v>
      </c>
      <c r="AD758" s="5">
        <v>2.4428027283029334</v>
      </c>
    </row>
    <row r="759" spans="1:30" x14ac:dyDescent="0.25">
      <c r="A759" s="32" t="s">
        <v>30</v>
      </c>
      <c r="B759" s="32">
        <v>2019</v>
      </c>
      <c r="C759" s="32">
        <v>1</v>
      </c>
      <c r="D759" s="32" t="s">
        <v>9357</v>
      </c>
      <c r="E759" s="32" t="s">
        <v>9358</v>
      </c>
      <c r="F759" s="32">
        <v>31.6</v>
      </c>
      <c r="G759" s="32">
        <v>68</v>
      </c>
      <c r="H759" s="32">
        <v>13</v>
      </c>
      <c r="I759" s="32">
        <v>0</v>
      </c>
      <c r="J759" s="60"/>
      <c r="K759" s="5">
        <v>24.943850598907279</v>
      </c>
      <c r="L759" s="60"/>
      <c r="M759" s="5">
        <v>15.463457853675392</v>
      </c>
      <c r="N759" s="5">
        <v>17.52329390211915</v>
      </c>
      <c r="O759" s="5">
        <v>85.790161120634281</v>
      </c>
      <c r="P759" s="5">
        <v>9.3366508864692594</v>
      </c>
      <c r="Q759" s="5">
        <v>11.61581472646926</v>
      </c>
      <c r="R759" s="5">
        <v>44.908000000000001</v>
      </c>
      <c r="S759" s="5">
        <v>18.783999999999999</v>
      </c>
      <c r="T759" s="5">
        <v>35.515999999999998</v>
      </c>
      <c r="U759" s="5">
        <v>38.257495691423671</v>
      </c>
      <c r="V759" s="5">
        <v>38.257495691423671</v>
      </c>
      <c r="W759" s="5">
        <v>727.03017905492766</v>
      </c>
      <c r="X759" s="5">
        <v>732.03016905492768</v>
      </c>
      <c r="Y759" s="5">
        <v>-1.27</v>
      </c>
      <c r="Z759" s="5">
        <v>6.4</v>
      </c>
      <c r="AA759" s="5">
        <v>44.908000000000001</v>
      </c>
      <c r="AB759" s="5">
        <v>4.5265205898626375</v>
      </c>
      <c r="AC759" s="5">
        <v>14.10846203121109</v>
      </c>
      <c r="AD759" s="5">
        <v>5.9443099514319391</v>
      </c>
    </row>
    <row r="760" spans="1:30" x14ac:dyDescent="0.25">
      <c r="A760" s="32" t="s">
        <v>30</v>
      </c>
      <c r="B760" s="32">
        <v>2019</v>
      </c>
      <c r="C760" s="32">
        <v>1</v>
      </c>
      <c r="D760" s="32" t="s">
        <v>9359</v>
      </c>
      <c r="E760" s="32" t="s">
        <v>9360</v>
      </c>
      <c r="F760" s="32">
        <v>33</v>
      </c>
      <c r="G760" s="32">
        <v>61</v>
      </c>
      <c r="H760" s="32">
        <v>22</v>
      </c>
      <c r="I760" s="32">
        <v>0</v>
      </c>
      <c r="J760" s="60"/>
      <c r="K760" s="5">
        <v>24.452218670575657</v>
      </c>
      <c r="L760" s="60"/>
      <c r="M760" s="5">
        <v>13.600801130533508</v>
      </c>
      <c r="N760" s="5">
        <v>15.409772181226277</v>
      </c>
      <c r="O760" s="5">
        <v>87.473148354000301</v>
      </c>
      <c r="P760" s="5">
        <v>11.61581472646926</v>
      </c>
      <c r="Q760" s="5">
        <v>14.512469916469261</v>
      </c>
      <c r="R760" s="5">
        <v>54.552</v>
      </c>
      <c r="S760" s="5">
        <v>19.287999999999997</v>
      </c>
      <c r="T760" s="5">
        <v>44.908000000000001</v>
      </c>
      <c r="U760" s="5">
        <v>47.71485671672356</v>
      </c>
      <c r="V760" s="5">
        <v>47.71485671672356</v>
      </c>
      <c r="W760" s="5">
        <v>710.04232850865003</v>
      </c>
      <c r="X760" s="5">
        <v>715.04231850865006</v>
      </c>
      <c r="Y760" s="5">
        <v>-1.27</v>
      </c>
      <c r="Z760" s="5">
        <v>6.4</v>
      </c>
      <c r="AA760" s="5">
        <v>54.552</v>
      </c>
      <c r="AB760" s="5">
        <v>9.0402089663625524</v>
      </c>
      <c r="AC760" s="5">
        <v>17.4316104375593</v>
      </c>
      <c r="AD760" s="5">
        <v>12.1376879264373</v>
      </c>
    </row>
    <row r="761" spans="1:30" x14ac:dyDescent="0.25">
      <c r="A761" s="32" t="s">
        <v>30</v>
      </c>
      <c r="B761" s="32">
        <v>2019</v>
      </c>
      <c r="C761" s="32">
        <v>1</v>
      </c>
      <c r="D761" s="32" t="s">
        <v>9361</v>
      </c>
      <c r="E761" s="32" t="s">
        <v>9362</v>
      </c>
      <c r="F761" s="32">
        <v>22.4</v>
      </c>
      <c r="G761" s="32">
        <v>93</v>
      </c>
      <c r="H761" s="32">
        <v>13</v>
      </c>
      <c r="I761" s="32">
        <v>55</v>
      </c>
      <c r="J761" s="60"/>
      <c r="K761" s="5">
        <v>21.18232251453739</v>
      </c>
      <c r="L761" s="60"/>
      <c r="M761" s="5">
        <v>130.16801963095679</v>
      </c>
      <c r="N761" s="5">
        <v>195.05981653088546</v>
      </c>
      <c r="O761" s="5">
        <v>25.705929765964619</v>
      </c>
      <c r="P761" s="5">
        <v>5.4725306536837017</v>
      </c>
      <c r="Q761" s="5">
        <v>5.830828103683702</v>
      </c>
      <c r="R761" s="5">
        <v>7.7359999999999998</v>
      </c>
      <c r="S761" s="5">
        <v>15.472</v>
      </c>
      <c r="T761" s="5">
        <v>0</v>
      </c>
      <c r="U761" s="5">
        <v>0</v>
      </c>
      <c r="V761" s="5">
        <v>-34.807117230816345</v>
      </c>
      <c r="W761" s="5">
        <v>872.73287223970408</v>
      </c>
      <c r="X761" s="5">
        <v>698.00881223970407</v>
      </c>
      <c r="Y761" s="5">
        <v>44.379999999999995</v>
      </c>
      <c r="Z761" s="5">
        <v>6.4</v>
      </c>
      <c r="AA761" s="5">
        <v>7.7359999999999998</v>
      </c>
      <c r="AB761" s="5">
        <v>1.861101036788902E-3</v>
      </c>
      <c r="AC761" s="5">
        <v>5.5457056979147996</v>
      </c>
      <c r="AD761" s="5">
        <v>8.3802649921168259E-4</v>
      </c>
    </row>
    <row r="762" spans="1:30" x14ac:dyDescent="0.25">
      <c r="A762" s="32" t="s">
        <v>30</v>
      </c>
      <c r="B762" s="32">
        <v>2019</v>
      </c>
      <c r="C762" s="32">
        <v>1</v>
      </c>
      <c r="D762" s="32" t="s">
        <v>9363</v>
      </c>
      <c r="E762" s="32" t="s">
        <v>9364</v>
      </c>
      <c r="F762" s="32">
        <v>26.8</v>
      </c>
      <c r="G762" s="32">
        <v>79</v>
      </c>
      <c r="H762" s="32">
        <v>7</v>
      </c>
      <c r="I762" s="32">
        <v>5</v>
      </c>
      <c r="J762" s="60"/>
      <c r="K762" s="5">
        <v>22.822818213477543</v>
      </c>
      <c r="L762" s="60"/>
      <c r="M762" s="5">
        <v>80.479219927925186</v>
      </c>
      <c r="N762" s="5">
        <v>195.7915975715957</v>
      </c>
      <c r="O762" s="5">
        <v>44.301304341614745</v>
      </c>
      <c r="P762" s="5">
        <v>2.9230477743717187</v>
      </c>
      <c r="Q762" s="5">
        <v>4.1991965643717188</v>
      </c>
      <c r="R762" s="5">
        <v>10.525371389262574</v>
      </c>
      <c r="S762" s="5">
        <v>17.056000000000001</v>
      </c>
      <c r="T762" s="5">
        <v>1.9973713892625726</v>
      </c>
      <c r="U762" s="5">
        <v>1.9973713892625726</v>
      </c>
      <c r="V762" s="5">
        <v>1.9973713892625726</v>
      </c>
      <c r="W762" s="5">
        <v>796.01521437230701</v>
      </c>
      <c r="X762" s="5">
        <v>784.67665437230698</v>
      </c>
      <c r="Y762" s="5">
        <v>2.8799999999999994</v>
      </c>
      <c r="Z762" s="5">
        <v>6.4</v>
      </c>
      <c r="AA762" s="5">
        <v>10.525371389262574</v>
      </c>
      <c r="AB762" s="5">
        <v>0.10485017075813809</v>
      </c>
      <c r="AC762" s="5">
        <v>4.2046654283228566</v>
      </c>
      <c r="AD762" s="5">
        <v>4.1946977895990327E-2</v>
      </c>
    </row>
    <row r="763" spans="1:30" x14ac:dyDescent="0.25">
      <c r="A763" s="32" t="s">
        <v>30</v>
      </c>
      <c r="B763" s="32">
        <v>2019</v>
      </c>
      <c r="C763" s="32">
        <v>2</v>
      </c>
      <c r="D763" s="32" t="s">
        <v>9365</v>
      </c>
      <c r="E763" s="32" t="s">
        <v>9366</v>
      </c>
      <c r="F763" s="32">
        <v>29.1</v>
      </c>
      <c r="G763" s="32">
        <v>65</v>
      </c>
      <c r="H763" s="32">
        <v>7</v>
      </c>
      <c r="I763" s="32">
        <v>0</v>
      </c>
      <c r="J763" s="60"/>
      <c r="K763" s="5">
        <v>21.826217656541516</v>
      </c>
      <c r="L763" s="60"/>
      <c r="M763" s="5">
        <v>28.966236180412029</v>
      </c>
      <c r="N763" s="5">
        <v>80.404076363502043</v>
      </c>
      <c r="O763" s="5">
        <v>74.653970206850587</v>
      </c>
      <c r="P763" s="5">
        <v>4.1991965643717188</v>
      </c>
      <c r="Q763" s="5">
        <v>6.3012524643717196</v>
      </c>
      <c r="R763" s="5">
        <v>18.767371389262575</v>
      </c>
      <c r="S763" s="5">
        <v>16.484000000000002</v>
      </c>
      <c r="T763" s="5">
        <v>10.525371389262574</v>
      </c>
      <c r="U763" s="5">
        <v>13.100292985841241</v>
      </c>
      <c r="V763" s="5">
        <v>13.100292985841241</v>
      </c>
      <c r="W763" s="5">
        <v>774.2238124818781</v>
      </c>
      <c r="X763" s="5">
        <v>779.22380248187812</v>
      </c>
      <c r="Y763" s="5">
        <v>-1.27</v>
      </c>
      <c r="Z763" s="5">
        <v>5</v>
      </c>
      <c r="AA763" s="5">
        <v>18.767371389262575</v>
      </c>
      <c r="AB763" s="5">
        <v>1.0697944847662895</v>
      </c>
      <c r="AC763" s="5">
        <v>6.8514613913529372</v>
      </c>
      <c r="AD763" s="5">
        <v>0.53166335474291782</v>
      </c>
    </row>
    <row r="764" spans="1:30" x14ac:dyDescent="0.25">
      <c r="A764" s="32" t="s">
        <v>30</v>
      </c>
      <c r="B764" s="32">
        <v>2019</v>
      </c>
      <c r="C764" s="32">
        <v>2</v>
      </c>
      <c r="D764" s="32" t="s">
        <v>9367</v>
      </c>
      <c r="E764" s="32" t="s">
        <v>9368</v>
      </c>
      <c r="F764" s="32">
        <v>27.2</v>
      </c>
      <c r="G764" s="32">
        <v>41</v>
      </c>
      <c r="H764" s="32">
        <v>16</v>
      </c>
      <c r="I764" s="32">
        <v>0</v>
      </c>
      <c r="J764" s="60"/>
      <c r="K764" s="5">
        <v>12.803279267313044</v>
      </c>
      <c r="L764" s="60"/>
      <c r="M764" s="5">
        <v>12.696617514203325</v>
      </c>
      <c r="N764" s="5">
        <v>28.908094032341619</v>
      </c>
      <c r="O764" s="5">
        <v>88.304252318850274</v>
      </c>
      <c r="P764" s="5">
        <v>6.3012524643717196</v>
      </c>
      <c r="Q764" s="5">
        <v>9.6217848543717199</v>
      </c>
      <c r="R764" s="5">
        <v>26.667371389262573</v>
      </c>
      <c r="S764" s="5">
        <v>15.799999999999999</v>
      </c>
      <c r="T764" s="5">
        <v>18.767371389262575</v>
      </c>
      <c r="U764" s="5">
        <v>21.396076158776683</v>
      </c>
      <c r="V764" s="5">
        <v>21.396076158776683</v>
      </c>
      <c r="W764" s="5">
        <v>758.33219170434302</v>
      </c>
      <c r="X764" s="5">
        <v>763.33218170434304</v>
      </c>
      <c r="Y764" s="5">
        <v>-1.27</v>
      </c>
      <c r="Z764" s="5">
        <v>5</v>
      </c>
      <c r="AA764" s="5">
        <v>26.667371389262573</v>
      </c>
      <c r="AB764" s="5">
        <v>7.5263986884651315</v>
      </c>
      <c r="AC764" s="5">
        <v>10.117446168884003</v>
      </c>
      <c r="AD764" s="5">
        <v>7.9848754068317493</v>
      </c>
    </row>
    <row r="765" spans="1:30" x14ac:dyDescent="0.25">
      <c r="A765" s="32" t="s">
        <v>30</v>
      </c>
      <c r="B765" s="32">
        <v>2019</v>
      </c>
      <c r="C765" s="32">
        <v>2</v>
      </c>
      <c r="D765" s="32" t="s">
        <v>9369</v>
      </c>
      <c r="E765" s="32" t="s">
        <v>9370</v>
      </c>
      <c r="F765" s="32">
        <v>22.8</v>
      </c>
      <c r="G765" s="32">
        <v>43</v>
      </c>
      <c r="H765" s="32">
        <v>11</v>
      </c>
      <c r="I765" s="32">
        <v>0</v>
      </c>
      <c r="J765" s="60"/>
      <c r="K765" s="5">
        <v>9.5665457868474419</v>
      </c>
      <c r="L765" s="60"/>
      <c r="M765" s="5">
        <v>11.990000153654332</v>
      </c>
      <c r="N765" s="5">
        <v>12.643845013563928</v>
      </c>
      <c r="O765" s="5">
        <v>88.960330279467485</v>
      </c>
      <c r="P765" s="5">
        <v>9.6217848543717199</v>
      </c>
      <c r="Q765" s="5">
        <v>12.330990864371721</v>
      </c>
      <c r="R765" s="5">
        <v>33.775371389262574</v>
      </c>
      <c r="S765" s="5">
        <v>14.215999999999999</v>
      </c>
      <c r="T765" s="5">
        <v>26.667371389262573</v>
      </c>
      <c r="U765" s="5">
        <v>29.348685275520108</v>
      </c>
      <c r="V765" s="5">
        <v>29.348685275520108</v>
      </c>
      <c r="W765" s="5">
        <v>743.4042794806337</v>
      </c>
      <c r="X765" s="5">
        <v>748.40426948063373</v>
      </c>
      <c r="Y765" s="5">
        <v>-1.27</v>
      </c>
      <c r="Z765" s="5">
        <v>5</v>
      </c>
      <c r="AA765" s="5">
        <v>33.775371389262574</v>
      </c>
      <c r="AB765" s="5">
        <v>6.4281192600718917</v>
      </c>
      <c r="AC765" s="5">
        <v>12.893666622708754</v>
      </c>
      <c r="AD765" s="5">
        <v>7.8302475201936632</v>
      </c>
    </row>
    <row r="766" spans="1:30" x14ac:dyDescent="0.25">
      <c r="A766" s="32" t="s">
        <v>30</v>
      </c>
      <c r="B766" s="32">
        <v>2019</v>
      </c>
      <c r="C766" s="32">
        <v>2</v>
      </c>
      <c r="D766" s="32" t="s">
        <v>9371</v>
      </c>
      <c r="E766" s="32" t="s">
        <v>9372</v>
      </c>
      <c r="F766" s="32">
        <v>24.4</v>
      </c>
      <c r="G766" s="32">
        <v>53</v>
      </c>
      <c r="H766" s="32">
        <v>9</v>
      </c>
      <c r="I766" s="32">
        <v>0</v>
      </c>
      <c r="J766" s="60"/>
      <c r="K766" s="5">
        <v>14.19217218776711</v>
      </c>
      <c r="L766" s="60"/>
      <c r="M766" s="5">
        <v>11.937460865985235</v>
      </c>
      <c r="N766" s="5">
        <v>11.937460865985235</v>
      </c>
      <c r="O766" s="5">
        <v>89.009344508785688</v>
      </c>
      <c r="P766" s="5">
        <v>12.330990864371721</v>
      </c>
      <c r="Q766" s="5">
        <v>14.71444781437172</v>
      </c>
      <c r="R766" s="5">
        <v>41.171371389262575</v>
      </c>
      <c r="S766" s="5">
        <v>14.792</v>
      </c>
      <c r="T766" s="5">
        <v>33.775371389262574</v>
      </c>
      <c r="U766" s="5">
        <v>36.504922477096258</v>
      </c>
      <c r="V766" s="5">
        <v>36.504922477096258</v>
      </c>
      <c r="W766" s="5">
        <v>730.22260168540004</v>
      </c>
      <c r="X766" s="5">
        <v>735.22259168540006</v>
      </c>
      <c r="Y766" s="5">
        <v>-1.27</v>
      </c>
      <c r="Z766" s="5">
        <v>5</v>
      </c>
      <c r="AA766" s="5">
        <v>41.171371389262575</v>
      </c>
      <c r="AB766" s="5">
        <v>5.8530251078452764</v>
      </c>
      <c r="AC766" s="5">
        <v>15.542162493012022</v>
      </c>
      <c r="AD766" s="5">
        <v>7.9438615968110637</v>
      </c>
    </row>
    <row r="767" spans="1:30" x14ac:dyDescent="0.25">
      <c r="A767" s="32" t="s">
        <v>30</v>
      </c>
      <c r="B767" s="32">
        <v>2019</v>
      </c>
      <c r="C767" s="32">
        <v>2</v>
      </c>
      <c r="D767" s="32" t="s">
        <v>9373</v>
      </c>
      <c r="E767" s="32" t="s">
        <v>9374</v>
      </c>
      <c r="F767" s="32">
        <v>25.6</v>
      </c>
      <c r="G767" s="32">
        <v>55</v>
      </c>
      <c r="H767" s="32">
        <v>9</v>
      </c>
      <c r="I767" s="32">
        <v>0</v>
      </c>
      <c r="J767" s="60"/>
      <c r="K767" s="5">
        <v>15.878022683831531</v>
      </c>
      <c r="L767" s="60"/>
      <c r="M767" s="5">
        <v>11.926407155019101</v>
      </c>
      <c r="N767" s="5">
        <v>11.884938918455259</v>
      </c>
      <c r="O767" s="5">
        <v>89.019660705822488</v>
      </c>
      <c r="P767" s="5">
        <v>14.71444781437172</v>
      </c>
      <c r="Q767" s="5">
        <v>17.103870864371721</v>
      </c>
      <c r="R767" s="5">
        <v>48.783371389262577</v>
      </c>
      <c r="S767" s="5">
        <v>15.224</v>
      </c>
      <c r="T767" s="5">
        <v>41.171371389262575</v>
      </c>
      <c r="U767" s="5">
        <v>43.952038817705109</v>
      </c>
      <c r="V767" s="5">
        <v>43.952038817705109</v>
      </c>
      <c r="W767" s="5">
        <v>716.75324391762854</v>
      </c>
      <c r="X767" s="5">
        <v>721.75323391762856</v>
      </c>
      <c r="Y767" s="5">
        <v>-1.27</v>
      </c>
      <c r="Z767" s="5">
        <v>5</v>
      </c>
      <c r="AA767" s="5">
        <v>48.783371389262577</v>
      </c>
      <c r="AB767" s="5">
        <v>5.8616999354320702</v>
      </c>
      <c r="AC767" s="5">
        <v>18.229335766836538</v>
      </c>
      <c r="AD767" s="5">
        <v>8.6620910675353038</v>
      </c>
    </row>
    <row r="768" spans="1:30" x14ac:dyDescent="0.25">
      <c r="A768" s="32" t="s">
        <v>30</v>
      </c>
      <c r="B768" s="32">
        <v>2019</v>
      </c>
      <c r="C768" s="32">
        <v>2</v>
      </c>
      <c r="D768" s="32" t="s">
        <v>9375</v>
      </c>
      <c r="E768" s="32" t="s">
        <v>9376</v>
      </c>
      <c r="F768" s="32">
        <v>26.8</v>
      </c>
      <c r="G768" s="32">
        <v>60</v>
      </c>
      <c r="H768" s="32">
        <v>13</v>
      </c>
      <c r="I768" s="32">
        <v>0</v>
      </c>
      <c r="J768" s="60"/>
      <c r="K768" s="5">
        <v>18.36907082445622</v>
      </c>
      <c r="L768" s="60"/>
      <c r="M768" s="5">
        <v>12.549463160639652</v>
      </c>
      <c r="N768" s="5">
        <v>11.873888855671172</v>
      </c>
      <c r="O768" s="5">
        <v>88.440403256534935</v>
      </c>
      <c r="P768" s="5">
        <v>17.103870864371721</v>
      </c>
      <c r="Q768" s="5">
        <v>19.323260064371723</v>
      </c>
      <c r="R768" s="5">
        <v>56.61137138926258</v>
      </c>
      <c r="S768" s="5">
        <v>15.656000000000001</v>
      </c>
      <c r="T768" s="5">
        <v>48.783371389262577</v>
      </c>
      <c r="U768" s="5">
        <v>51.61765133724375</v>
      </c>
      <c r="V768" s="5">
        <v>51.61765133724375</v>
      </c>
      <c r="W768" s="5">
        <v>703.14814298932197</v>
      </c>
      <c r="X768" s="5">
        <v>708.14813298932199</v>
      </c>
      <c r="Y768" s="5">
        <v>-1.27</v>
      </c>
      <c r="Z768" s="5">
        <v>5</v>
      </c>
      <c r="AA768" s="5">
        <v>56.61137138926258</v>
      </c>
      <c r="AB768" s="5">
        <v>6.5982886575978617</v>
      </c>
      <c r="AC768" s="5">
        <v>20.852482660858129</v>
      </c>
      <c r="AD768" s="5">
        <v>10.287336062621865</v>
      </c>
    </row>
    <row r="769" spans="1:30" x14ac:dyDescent="0.25">
      <c r="A769" s="32" t="s">
        <v>30</v>
      </c>
      <c r="B769" s="32">
        <v>2019</v>
      </c>
      <c r="C769" s="32">
        <v>2</v>
      </c>
      <c r="D769" s="32" t="s">
        <v>9377</v>
      </c>
      <c r="E769" s="32" t="s">
        <v>9378</v>
      </c>
      <c r="F769" s="32">
        <v>29.8</v>
      </c>
      <c r="G769" s="32">
        <v>52</v>
      </c>
      <c r="H769" s="32">
        <v>13</v>
      </c>
      <c r="I769" s="32">
        <v>0</v>
      </c>
      <c r="J769" s="60"/>
      <c r="K769" s="5">
        <v>18.873546746714041</v>
      </c>
      <c r="L769" s="60"/>
      <c r="M769" s="5">
        <v>12.330246378347008</v>
      </c>
      <c r="N769" s="5">
        <v>12.496739227026488</v>
      </c>
      <c r="O769" s="5">
        <v>88.643693979825485</v>
      </c>
      <c r="P769" s="5">
        <v>19.323260064371723</v>
      </c>
      <c r="Q769" s="5">
        <v>22.272899904371723</v>
      </c>
      <c r="R769" s="5">
        <v>64.979371389262582</v>
      </c>
      <c r="S769" s="5">
        <v>16.736000000000001</v>
      </c>
      <c r="T769" s="5">
        <v>56.61137138926258</v>
      </c>
      <c r="U769" s="5">
        <v>59.501867362799288</v>
      </c>
      <c r="V769" s="5">
        <v>59.501867362799288</v>
      </c>
      <c r="W769" s="5">
        <v>689.424408761922</v>
      </c>
      <c r="X769" s="5">
        <v>694.42439876192202</v>
      </c>
      <c r="Y769" s="5">
        <v>-1.27</v>
      </c>
      <c r="Z769" s="5">
        <v>5</v>
      </c>
      <c r="AA769" s="5">
        <v>64.979371389262582</v>
      </c>
      <c r="AB769" s="5">
        <v>6.7936371805719133</v>
      </c>
      <c r="AC769" s="5">
        <v>23.98905337100619</v>
      </c>
      <c r="AD769" s="5">
        <v>11.34606926553073</v>
      </c>
    </row>
    <row r="770" spans="1:30" x14ac:dyDescent="0.25">
      <c r="A770" s="32" t="s">
        <v>30</v>
      </c>
      <c r="B770" s="32">
        <v>2019</v>
      </c>
      <c r="C770" s="32">
        <v>2</v>
      </c>
      <c r="D770" s="32" t="s">
        <v>9379</v>
      </c>
      <c r="E770" s="32" t="s">
        <v>9380</v>
      </c>
      <c r="F770" s="32">
        <v>32</v>
      </c>
      <c r="G770" s="32">
        <v>50</v>
      </c>
      <c r="H770" s="32">
        <v>14</v>
      </c>
      <c r="I770" s="32">
        <v>0</v>
      </c>
      <c r="J770" s="60"/>
      <c r="K770" s="5">
        <v>20.263078856657831</v>
      </c>
      <c r="L770" s="60"/>
      <c r="M770" s="5">
        <v>11.604274435996942</v>
      </c>
      <c r="N770" s="5">
        <v>12.277594795343653</v>
      </c>
      <c r="O770" s="5">
        <v>89.320931199336158</v>
      </c>
      <c r="P770" s="5">
        <v>22.272899904371723</v>
      </c>
      <c r="Q770" s="5">
        <v>25.564198404371723</v>
      </c>
      <c r="R770" s="5">
        <v>73.743371389262578</v>
      </c>
      <c r="S770" s="5">
        <v>17.527999999999999</v>
      </c>
      <c r="T770" s="5">
        <v>64.979371389262582</v>
      </c>
      <c r="U770" s="5">
        <v>67.931199498299691</v>
      </c>
      <c r="V770" s="5">
        <v>67.931199498299691</v>
      </c>
      <c r="W770" s="5">
        <v>675.04795238671443</v>
      </c>
      <c r="X770" s="5">
        <v>680.04794238671445</v>
      </c>
      <c r="Y770" s="5">
        <v>-1.27</v>
      </c>
      <c r="Z770" s="5">
        <v>5</v>
      </c>
      <c r="AA770" s="5">
        <v>73.743371389262578</v>
      </c>
      <c r="AB770" s="5">
        <v>7.8741510119218372</v>
      </c>
      <c r="AC770" s="5">
        <v>27.39029731321228</v>
      </c>
      <c r="AD770" s="5">
        <v>13.676320127125498</v>
      </c>
    </row>
    <row r="771" spans="1:30" x14ac:dyDescent="0.25">
      <c r="A771" s="32" t="s">
        <v>30</v>
      </c>
      <c r="B771" s="32">
        <v>2019</v>
      </c>
      <c r="C771" s="32">
        <v>2</v>
      </c>
      <c r="D771" s="32" t="s">
        <v>9381</v>
      </c>
      <c r="E771" s="32" t="s">
        <v>9382</v>
      </c>
      <c r="F771" s="32">
        <v>32.799999999999997</v>
      </c>
      <c r="G771" s="32">
        <v>46</v>
      </c>
      <c r="H771" s="32">
        <v>18</v>
      </c>
      <c r="I771" s="32">
        <v>0</v>
      </c>
      <c r="J771" s="60"/>
      <c r="K771" s="5">
        <v>19.648207127665799</v>
      </c>
      <c r="L771" s="60"/>
      <c r="M771" s="5">
        <v>10.69582715192205</v>
      </c>
      <c r="N771" s="5">
        <v>11.55186245377684</v>
      </c>
      <c r="O771" s="5">
        <v>90.177166434935216</v>
      </c>
      <c r="P771" s="5">
        <v>25.564198404371723</v>
      </c>
      <c r="Q771" s="5">
        <v>29.204712624371723</v>
      </c>
      <c r="R771" s="5">
        <v>82.651371389262579</v>
      </c>
      <c r="S771" s="5">
        <v>17.815999999999995</v>
      </c>
      <c r="T771" s="5">
        <v>73.743371389262578</v>
      </c>
      <c r="U771" s="5">
        <v>76.760835012825325</v>
      </c>
      <c r="V771" s="5">
        <v>76.760835012825325</v>
      </c>
      <c r="W771" s="5">
        <v>660.31014422412625</v>
      </c>
      <c r="X771" s="5">
        <v>665.31013422412627</v>
      </c>
      <c r="Y771" s="5">
        <v>-1.27</v>
      </c>
      <c r="Z771" s="5">
        <v>5</v>
      </c>
      <c r="AA771" s="5">
        <v>82.651371389262579</v>
      </c>
      <c r="AB771" s="5">
        <v>10.89012338545851</v>
      </c>
      <c r="AC771" s="5">
        <v>31.013242423606673</v>
      </c>
      <c r="AD771" s="5">
        <v>18.612092849156909</v>
      </c>
    </row>
    <row r="772" spans="1:30" x14ac:dyDescent="0.25">
      <c r="A772" s="32" t="s">
        <v>30</v>
      </c>
      <c r="B772" s="32">
        <v>2019</v>
      </c>
      <c r="C772" s="32">
        <v>2</v>
      </c>
      <c r="D772" s="32" t="s">
        <v>9383</v>
      </c>
      <c r="E772" s="32" t="s">
        <v>9384</v>
      </c>
      <c r="F772" s="32">
        <v>32.4</v>
      </c>
      <c r="G772" s="32">
        <v>52</v>
      </c>
      <c r="H772" s="32">
        <v>13</v>
      </c>
      <c r="I772" s="32">
        <v>0</v>
      </c>
      <c r="J772" s="60"/>
      <c r="K772" s="5">
        <v>21.265951628985537</v>
      </c>
      <c r="L772" s="60"/>
      <c r="M772" s="5">
        <v>10.643714994899153</v>
      </c>
      <c r="N772" s="5">
        <v>10.643714994899153</v>
      </c>
      <c r="O772" s="5">
        <v>90.226582403130436</v>
      </c>
      <c r="P772" s="5">
        <v>29.204712624371723</v>
      </c>
      <c r="Q772" s="5">
        <v>32.402542224371722</v>
      </c>
      <c r="R772" s="5">
        <v>91.487371389262577</v>
      </c>
      <c r="S772" s="5">
        <v>17.671999999999997</v>
      </c>
      <c r="T772" s="5">
        <v>82.651371389262579</v>
      </c>
      <c r="U772" s="5">
        <v>85.7370505415944</v>
      </c>
      <c r="V772" s="5">
        <v>85.7370505415944</v>
      </c>
      <c r="W772" s="5">
        <v>645.65745085773131</v>
      </c>
      <c r="X772" s="5">
        <v>650.65744085773133</v>
      </c>
      <c r="Y772" s="5">
        <v>-1.27</v>
      </c>
      <c r="Z772" s="5">
        <v>5</v>
      </c>
      <c r="AA772" s="5">
        <v>91.487371389262577</v>
      </c>
      <c r="AB772" s="5">
        <v>8.5252226141502732</v>
      </c>
      <c r="AC772" s="5">
        <v>34.371376476703347</v>
      </c>
      <c r="AD772" s="5">
        <v>16.342319682752848</v>
      </c>
    </row>
    <row r="773" spans="1:30" x14ac:dyDescent="0.25">
      <c r="A773" s="32" t="s">
        <v>30</v>
      </c>
      <c r="B773" s="32">
        <v>2019</v>
      </c>
      <c r="C773" s="32">
        <v>2</v>
      </c>
      <c r="D773" s="32" t="s">
        <v>9385</v>
      </c>
      <c r="E773" s="32" t="s">
        <v>9386</v>
      </c>
      <c r="F773" s="32">
        <v>23.9</v>
      </c>
      <c r="G773" s="32">
        <v>79</v>
      </c>
      <c r="H773" s="32">
        <v>9</v>
      </c>
      <c r="I773" s="32">
        <v>8</v>
      </c>
      <c r="J773" s="60"/>
      <c r="K773" s="5">
        <v>20.010444005350305</v>
      </c>
      <c r="L773" s="60"/>
      <c r="M773" s="5">
        <v>62.07454403949162</v>
      </c>
      <c r="N773" s="5">
        <v>137.40661416828374</v>
      </c>
      <c r="O773" s="5">
        <v>53.430123004067831</v>
      </c>
      <c r="P773" s="5">
        <v>17.048327760726437</v>
      </c>
      <c r="Q773" s="5">
        <v>18.092395260726438</v>
      </c>
      <c r="R773" s="5">
        <v>85.721871257613898</v>
      </c>
      <c r="S773" s="5">
        <v>14.612</v>
      </c>
      <c r="T773" s="5">
        <v>78.415871257613901</v>
      </c>
      <c r="U773" s="5">
        <v>78.415871257613901</v>
      </c>
      <c r="V773" s="5">
        <v>78.415871257613901</v>
      </c>
      <c r="W773" s="5">
        <v>657.58369552432134</v>
      </c>
      <c r="X773" s="5">
        <v>636.4420055243213</v>
      </c>
      <c r="Y773" s="5">
        <v>5.3699999999999992</v>
      </c>
      <c r="Z773" s="5">
        <v>5</v>
      </c>
      <c r="AA773" s="5">
        <v>85.721871257613898</v>
      </c>
      <c r="AB773" s="5">
        <v>0.37791568550214588</v>
      </c>
      <c r="AC773" s="5">
        <v>23.686599655420327</v>
      </c>
      <c r="AD773" s="5">
        <v>0.38173855638550175</v>
      </c>
    </row>
    <row r="774" spans="1:30" x14ac:dyDescent="0.25">
      <c r="A774" s="32" t="s">
        <v>30</v>
      </c>
      <c r="B774" s="32">
        <v>2019</v>
      </c>
      <c r="C774" s="32">
        <v>2</v>
      </c>
      <c r="D774" s="32" t="s">
        <v>9387</v>
      </c>
      <c r="E774" s="32" t="s">
        <v>9388</v>
      </c>
      <c r="F774" s="32">
        <v>20.6</v>
      </c>
      <c r="G774" s="32">
        <v>49</v>
      </c>
      <c r="H774" s="32">
        <v>14</v>
      </c>
      <c r="I774" s="32">
        <v>0.2</v>
      </c>
      <c r="J774" s="60"/>
      <c r="K774" s="5">
        <v>9.5075224955254818</v>
      </c>
      <c r="L774" s="60"/>
      <c r="M774" s="5">
        <v>23.407448414876903</v>
      </c>
      <c r="N774" s="5">
        <v>62.005474779736019</v>
      </c>
      <c r="O774" s="5">
        <v>79.025018805328884</v>
      </c>
      <c r="P774" s="5">
        <v>18.092395260726438</v>
      </c>
      <c r="Q774" s="5">
        <v>20.293289550726438</v>
      </c>
      <c r="R774" s="5">
        <v>92.433871257613902</v>
      </c>
      <c r="S774" s="5">
        <v>13.424000000000001</v>
      </c>
      <c r="T774" s="5">
        <v>85.721871257613898</v>
      </c>
      <c r="U774" s="5">
        <v>88.423599659461289</v>
      </c>
      <c r="V774" s="5">
        <v>88.423599659461289</v>
      </c>
      <c r="W774" s="5">
        <v>641.33550486713375</v>
      </c>
      <c r="X774" s="5">
        <v>645.68195286713376</v>
      </c>
      <c r="Y774" s="5">
        <v>-1.1040000000000001</v>
      </c>
      <c r="Z774" s="5">
        <v>5</v>
      </c>
      <c r="AA774" s="5">
        <v>92.433871257613902</v>
      </c>
      <c r="AB774" s="5">
        <v>2.0897832165406984</v>
      </c>
      <c r="AC774" s="5">
        <v>26.204168101113122</v>
      </c>
      <c r="AD774" s="5">
        <v>4.0007821980204703</v>
      </c>
    </row>
    <row r="775" spans="1:30" x14ac:dyDescent="0.25">
      <c r="A775" s="32" t="s">
        <v>30</v>
      </c>
      <c r="B775" s="32">
        <v>2019</v>
      </c>
      <c r="C775" s="32">
        <v>2</v>
      </c>
      <c r="D775" s="32" t="s">
        <v>9389</v>
      </c>
      <c r="E775" s="32" t="s">
        <v>9390</v>
      </c>
      <c r="F775" s="32">
        <v>22</v>
      </c>
      <c r="G775" s="32">
        <v>48</v>
      </c>
      <c r="H775" s="32">
        <v>13</v>
      </c>
      <c r="I775" s="32">
        <v>0</v>
      </c>
      <c r="J775" s="60"/>
      <c r="K775" s="5">
        <v>10.481297072620386</v>
      </c>
      <c r="L775" s="60"/>
      <c r="M775" s="5">
        <v>14.951608263437841</v>
      </c>
      <c r="N775" s="5">
        <v>23.351140896803489</v>
      </c>
      <c r="O775" s="5">
        <v>86.248785677193268</v>
      </c>
      <c r="P775" s="5">
        <v>20.293289550726438</v>
      </c>
      <c r="Q775" s="5">
        <v>22.682115990726437</v>
      </c>
      <c r="R775" s="5">
        <v>99.3978712576139</v>
      </c>
      <c r="S775" s="5">
        <v>13.927999999999999</v>
      </c>
      <c r="T775" s="5">
        <v>92.433871257613902</v>
      </c>
      <c r="U775" s="5">
        <v>95.596247676353258</v>
      </c>
      <c r="V775" s="5">
        <v>95.596247676353258</v>
      </c>
      <c r="W775" s="5">
        <v>629.93781519683318</v>
      </c>
      <c r="X775" s="5">
        <v>634.93780519683321</v>
      </c>
      <c r="Y775" s="5">
        <v>-1.27</v>
      </c>
      <c r="Z775" s="5">
        <v>5</v>
      </c>
      <c r="AA775" s="5">
        <v>99.3978712576139</v>
      </c>
      <c r="AB775" s="5">
        <v>4.8276685047864518</v>
      </c>
      <c r="AC775" s="5">
        <v>28.885437389838451</v>
      </c>
      <c r="AD775" s="5">
        <v>9.4600795806608691</v>
      </c>
    </row>
    <row r="776" spans="1:30" x14ac:dyDescent="0.25">
      <c r="A776" s="32" t="s">
        <v>30</v>
      </c>
      <c r="B776" s="32">
        <v>2019</v>
      </c>
      <c r="C776" s="32">
        <v>2</v>
      </c>
      <c r="D776" s="32" t="s">
        <v>9391</v>
      </c>
      <c r="E776" s="32" t="s">
        <v>9392</v>
      </c>
      <c r="F776" s="32">
        <v>18.8</v>
      </c>
      <c r="G776" s="32">
        <v>96</v>
      </c>
      <c r="H776" s="32">
        <v>7</v>
      </c>
      <c r="I776" s="32">
        <v>0</v>
      </c>
      <c r="J776" s="60"/>
      <c r="K776" s="5">
        <v>18.122771151620125</v>
      </c>
      <c r="L776" s="60"/>
      <c r="M776" s="5">
        <v>24.046022592949001</v>
      </c>
      <c r="N776" s="5">
        <v>14.898091522534912</v>
      </c>
      <c r="O776" s="5">
        <v>78.508460822336801</v>
      </c>
      <c r="P776" s="5">
        <v>22.682115990726437</v>
      </c>
      <c r="Q776" s="5">
        <v>22.840416510726438</v>
      </c>
      <c r="R776" s="5">
        <v>105.78587125761391</v>
      </c>
      <c r="S776" s="5">
        <v>12.776</v>
      </c>
      <c r="T776" s="5">
        <v>99.3978712576139</v>
      </c>
      <c r="U776" s="5">
        <v>102.61601072488402</v>
      </c>
      <c r="V776" s="5">
        <v>102.61601072488402</v>
      </c>
      <c r="W776" s="5">
        <v>618.97921938674756</v>
      </c>
      <c r="X776" s="5">
        <v>623.97920938674758</v>
      </c>
      <c r="Y776" s="5">
        <v>-1.27</v>
      </c>
      <c r="Z776" s="5">
        <v>5</v>
      </c>
      <c r="AA776" s="5">
        <v>105.78587125761391</v>
      </c>
      <c r="AB776" s="5">
        <v>1.4007118190144985</v>
      </c>
      <c r="AC776" s="5">
        <v>29.667127000927913</v>
      </c>
      <c r="AD776" s="5">
        <v>2.7359474891448587</v>
      </c>
    </row>
    <row r="777" spans="1:30" x14ac:dyDescent="0.25">
      <c r="A777" s="32" t="s">
        <v>30</v>
      </c>
      <c r="B777" s="32">
        <v>2019</v>
      </c>
      <c r="C777" s="32">
        <v>2</v>
      </c>
      <c r="D777" s="32" t="s">
        <v>9393</v>
      </c>
      <c r="E777" s="32" t="s">
        <v>9394</v>
      </c>
      <c r="F777" s="32">
        <v>25.4</v>
      </c>
      <c r="G777" s="32">
        <v>53</v>
      </c>
      <c r="H777" s="32">
        <v>9</v>
      </c>
      <c r="I777" s="32">
        <v>0</v>
      </c>
      <c r="J777" s="60"/>
      <c r="K777" s="5">
        <v>15.116103207274852</v>
      </c>
      <c r="L777" s="60"/>
      <c r="M777" s="5">
        <v>15.350285721323598</v>
      </c>
      <c r="N777" s="5">
        <v>23.989504318971242</v>
      </c>
      <c r="O777" s="5">
        <v>85.891316263307786</v>
      </c>
      <c r="P777" s="5">
        <v>22.840416510726438</v>
      </c>
      <c r="Q777" s="5">
        <v>25.317342360726439</v>
      </c>
      <c r="R777" s="5">
        <v>113.3618712576139</v>
      </c>
      <c r="S777" s="5">
        <v>15.151999999999999</v>
      </c>
      <c r="T777" s="5">
        <v>105.78587125761391</v>
      </c>
      <c r="U777" s="5">
        <v>109.05602932609119</v>
      </c>
      <c r="V777" s="5">
        <v>109.05602932609119</v>
      </c>
      <c r="W777" s="5">
        <v>609.09341962994517</v>
      </c>
      <c r="X777" s="5">
        <v>614.0934096299452</v>
      </c>
      <c r="Y777" s="5">
        <v>-1.27</v>
      </c>
      <c r="Z777" s="5">
        <v>5</v>
      </c>
      <c r="AA777" s="5">
        <v>113.3618712576139</v>
      </c>
      <c r="AB777" s="5">
        <v>3.7531531248907561</v>
      </c>
      <c r="AC777" s="5">
        <v>32.492911208242177</v>
      </c>
      <c r="AD777" s="5">
        <v>8.1512451679991251</v>
      </c>
    </row>
    <row r="778" spans="1:30" x14ac:dyDescent="0.25">
      <c r="A778" s="32" t="s">
        <v>30</v>
      </c>
      <c r="B778" s="32">
        <v>2019</v>
      </c>
      <c r="C778" s="32">
        <v>2</v>
      </c>
      <c r="D778" s="32" t="s">
        <v>9395</v>
      </c>
      <c r="E778" s="32" t="s">
        <v>9396</v>
      </c>
      <c r="F778" s="32">
        <v>26.4</v>
      </c>
      <c r="G778" s="32">
        <v>55</v>
      </c>
      <c r="H778" s="32">
        <v>11</v>
      </c>
      <c r="I778" s="32">
        <v>0</v>
      </c>
      <c r="J778" s="60"/>
      <c r="K778" s="5">
        <v>16.620245415809794</v>
      </c>
      <c r="L778" s="60"/>
      <c r="M778" s="5">
        <v>13.79911472525507</v>
      </c>
      <c r="N778" s="5">
        <v>15.296637400361451</v>
      </c>
      <c r="O778" s="5">
        <v>87.292111499062528</v>
      </c>
      <c r="P778" s="5">
        <v>25.317342360726439</v>
      </c>
      <c r="Q778" s="5">
        <v>27.778358610726439</v>
      </c>
      <c r="R778" s="5">
        <v>121.1178712576139</v>
      </c>
      <c r="S778" s="5">
        <v>15.511999999999999</v>
      </c>
      <c r="T778" s="5">
        <v>113.3618712576139</v>
      </c>
      <c r="U778" s="5">
        <v>116.69481759932125</v>
      </c>
      <c r="V778" s="5">
        <v>116.69481759932125</v>
      </c>
      <c r="W778" s="5">
        <v>597.57194324960699</v>
      </c>
      <c r="X778" s="5">
        <v>602.57193324960701</v>
      </c>
      <c r="Y778" s="5">
        <v>-1.27</v>
      </c>
      <c r="Z778" s="5">
        <v>5</v>
      </c>
      <c r="AA778" s="5">
        <v>121.1178712576139</v>
      </c>
      <c r="AB778" s="5">
        <v>5.0614612329604265</v>
      </c>
      <c r="AC778" s="5">
        <v>35.310549335566698</v>
      </c>
      <c r="AD778" s="5">
        <v>11.020081472373086</v>
      </c>
    </row>
    <row r="779" spans="1:30" x14ac:dyDescent="0.25">
      <c r="A779" s="32" t="s">
        <v>30</v>
      </c>
      <c r="B779" s="32">
        <v>2019</v>
      </c>
      <c r="C779" s="32">
        <v>2</v>
      </c>
      <c r="D779" s="32" t="s">
        <v>9397</v>
      </c>
      <c r="E779" s="32" t="s">
        <v>9398</v>
      </c>
      <c r="F779" s="32">
        <v>29.2</v>
      </c>
      <c r="G779" s="32">
        <v>53</v>
      </c>
      <c r="H779" s="32">
        <v>13</v>
      </c>
      <c r="I779" s="32">
        <v>0</v>
      </c>
      <c r="J779" s="60"/>
      <c r="K779" s="5">
        <v>18.624650593922897</v>
      </c>
      <c r="L779" s="60"/>
      <c r="M779" s="5">
        <v>12.750313213599359</v>
      </c>
      <c r="N779" s="5">
        <v>13.745978354912365</v>
      </c>
      <c r="O779" s="5">
        <v>88.254634080895528</v>
      </c>
      <c r="P779" s="5">
        <v>27.778358610726439</v>
      </c>
      <c r="Q779" s="5">
        <v>30.610466280726438</v>
      </c>
      <c r="R779" s="5">
        <v>129.37787125761389</v>
      </c>
      <c r="S779" s="5">
        <v>16.52</v>
      </c>
      <c r="T779" s="5">
        <v>121.1178712576139</v>
      </c>
      <c r="U779" s="5">
        <v>124.51635204073226</v>
      </c>
      <c r="V779" s="5">
        <v>124.51635204073226</v>
      </c>
      <c r="W779" s="5">
        <v>586.00061998193121</v>
      </c>
      <c r="X779" s="5">
        <v>591.00060998193123</v>
      </c>
      <c r="Y779" s="5">
        <v>-1.27</v>
      </c>
      <c r="Z779" s="5">
        <v>5</v>
      </c>
      <c r="AA779" s="5">
        <v>129.37787125761389</v>
      </c>
      <c r="AB779" s="5">
        <v>6.4247622668213751</v>
      </c>
      <c r="AC779" s="5">
        <v>38.46759902413833</v>
      </c>
      <c r="AD779" s="5">
        <v>13.968231395492543</v>
      </c>
    </row>
    <row r="780" spans="1:30" x14ac:dyDescent="0.25">
      <c r="A780" s="32" t="s">
        <v>30</v>
      </c>
      <c r="B780" s="32">
        <v>2019</v>
      </c>
      <c r="C780" s="32">
        <v>2</v>
      </c>
      <c r="D780" s="32" t="s">
        <v>9399</v>
      </c>
      <c r="E780" s="32" t="s">
        <v>9400</v>
      </c>
      <c r="F780" s="32">
        <v>30.4</v>
      </c>
      <c r="G780" s="32">
        <v>53</v>
      </c>
      <c r="H780" s="32">
        <v>14</v>
      </c>
      <c r="I780" s="32">
        <v>0</v>
      </c>
      <c r="J780" s="60"/>
      <c r="K780" s="5">
        <v>19.731827251115131</v>
      </c>
      <c r="L780" s="60"/>
      <c r="M780" s="5">
        <v>12.42304280849828</v>
      </c>
      <c r="N780" s="5">
        <v>12.697522991157118</v>
      </c>
      <c r="O780" s="5">
        <v>88.55757103849524</v>
      </c>
      <c r="P780" s="5">
        <v>30.610466280726438</v>
      </c>
      <c r="Q780" s="5">
        <v>33.554736630726438</v>
      </c>
      <c r="R780" s="5">
        <v>137.85387125761389</v>
      </c>
      <c r="S780" s="5">
        <v>16.951999999999998</v>
      </c>
      <c r="T780" s="5">
        <v>129.37787125761389</v>
      </c>
      <c r="U780" s="5">
        <v>132.84756869636018</v>
      </c>
      <c r="V780" s="5">
        <v>132.84756869636018</v>
      </c>
      <c r="W780" s="5">
        <v>573.9216024689789</v>
      </c>
      <c r="X780" s="5">
        <v>578.92159246897893</v>
      </c>
      <c r="Y780" s="5">
        <v>-1.27</v>
      </c>
      <c r="Z780" s="5">
        <v>5</v>
      </c>
      <c r="AA780" s="5">
        <v>137.85387125761389</v>
      </c>
      <c r="AB780" s="5">
        <v>7.0568938560758987</v>
      </c>
      <c r="AC780" s="5">
        <v>41.721254382628395</v>
      </c>
      <c r="AD780" s="5">
        <v>15.677909158004125</v>
      </c>
    </row>
    <row r="781" spans="1:30" x14ac:dyDescent="0.25">
      <c r="A781" s="32" t="s">
        <v>30</v>
      </c>
      <c r="B781" s="32">
        <v>2019</v>
      </c>
      <c r="C781" s="32">
        <v>2</v>
      </c>
      <c r="D781" s="32" t="s">
        <v>9401</v>
      </c>
      <c r="E781" s="32" t="s">
        <v>9402</v>
      </c>
      <c r="F781" s="32">
        <v>32.799999999999997</v>
      </c>
      <c r="G781" s="32">
        <v>48</v>
      </c>
      <c r="H781" s="32">
        <v>11</v>
      </c>
      <c r="I781" s="32">
        <v>0</v>
      </c>
      <c r="J781" s="60"/>
      <c r="K781" s="5">
        <v>20.334111689575302</v>
      </c>
      <c r="L781" s="60"/>
      <c r="M781" s="5">
        <v>11.141953601037038</v>
      </c>
      <c r="N781" s="5">
        <v>12.370360598832873</v>
      </c>
      <c r="O781" s="5">
        <v>89.75545291393459</v>
      </c>
      <c r="P781" s="5">
        <v>33.554736630726438</v>
      </c>
      <c r="Q781" s="5">
        <v>37.060416990726438</v>
      </c>
      <c r="R781" s="5">
        <v>146.76187125761388</v>
      </c>
      <c r="S781" s="5">
        <v>17.815999999999995</v>
      </c>
      <c r="T781" s="5">
        <v>137.85387125761389</v>
      </c>
      <c r="U781" s="5">
        <v>141.3982062686444</v>
      </c>
      <c r="V781" s="5">
        <v>141.3982062686444</v>
      </c>
      <c r="W781" s="5">
        <v>561.78331328566526</v>
      </c>
      <c r="X781" s="5">
        <v>566.78330328566528</v>
      </c>
      <c r="Y781" s="5">
        <v>-1.27</v>
      </c>
      <c r="Z781" s="5">
        <v>5</v>
      </c>
      <c r="AA781" s="5">
        <v>146.76187125761388</v>
      </c>
      <c r="AB781" s="5">
        <v>7.2050286270689066</v>
      </c>
      <c r="AC781" s="5">
        <v>45.436614611188276</v>
      </c>
      <c r="AD781" s="5">
        <v>16.662447584280116</v>
      </c>
    </row>
    <row r="782" spans="1:30" x14ac:dyDescent="0.25">
      <c r="A782" s="32" t="s">
        <v>30</v>
      </c>
      <c r="B782" s="32">
        <v>2019</v>
      </c>
      <c r="C782" s="32">
        <v>2</v>
      </c>
      <c r="D782" s="32" t="s">
        <v>9403</v>
      </c>
      <c r="E782" s="32" t="s">
        <v>9404</v>
      </c>
      <c r="F782" s="32">
        <v>34.4</v>
      </c>
      <c r="G782" s="32">
        <v>44</v>
      </c>
      <c r="H782" s="32">
        <v>14</v>
      </c>
      <c r="I782" s="32">
        <v>0</v>
      </c>
      <c r="J782" s="60"/>
      <c r="K782" s="5">
        <v>20.376873847406898</v>
      </c>
      <c r="L782" s="60"/>
      <c r="M782" s="5">
        <v>10.037828684505502</v>
      </c>
      <c r="N782" s="5">
        <v>11.08969420382428</v>
      </c>
      <c r="O782" s="5">
        <v>90.803525542952741</v>
      </c>
      <c r="P782" s="5">
        <v>37.060416990726438</v>
      </c>
      <c r="Q782" s="5">
        <v>41.01395259072644</v>
      </c>
      <c r="R782" s="5">
        <v>155.95787125761387</v>
      </c>
      <c r="S782" s="5">
        <v>18.391999999999996</v>
      </c>
      <c r="T782" s="5">
        <v>146.76187125761388</v>
      </c>
      <c r="U782" s="5">
        <v>150.38638679063354</v>
      </c>
      <c r="V782" s="5">
        <v>150.38638679063354</v>
      </c>
      <c r="W782" s="5">
        <v>549.30056047456878</v>
      </c>
      <c r="X782" s="5">
        <v>554.30055047456881</v>
      </c>
      <c r="Y782" s="5">
        <v>-1.27</v>
      </c>
      <c r="Z782" s="5">
        <v>5</v>
      </c>
      <c r="AA782" s="5">
        <v>155.95787125761387</v>
      </c>
      <c r="AB782" s="5">
        <v>9.7362458894459785</v>
      </c>
      <c r="AC782" s="5">
        <v>49.490352594000733</v>
      </c>
      <c r="AD782" s="5">
        <v>21.707906809878494</v>
      </c>
    </row>
    <row r="783" spans="1:30" x14ac:dyDescent="0.25">
      <c r="A783" s="32" t="s">
        <v>30</v>
      </c>
      <c r="B783" s="32">
        <v>2019</v>
      </c>
      <c r="C783" s="32">
        <v>2</v>
      </c>
      <c r="D783" s="32" t="s">
        <v>9405</v>
      </c>
      <c r="E783" s="32" t="s">
        <v>9406</v>
      </c>
      <c r="F783" s="32">
        <v>33.799999999999997</v>
      </c>
      <c r="G783" s="32">
        <v>39</v>
      </c>
      <c r="H783" s="32">
        <v>27</v>
      </c>
      <c r="I783" s="32">
        <v>0</v>
      </c>
      <c r="J783" s="60"/>
      <c r="K783" s="5">
        <v>17.908932000121009</v>
      </c>
      <c r="L783" s="60"/>
      <c r="M783" s="5">
        <v>9.134259851824817</v>
      </c>
      <c r="N783" s="5">
        <v>9.9859336942062153</v>
      </c>
      <c r="O783" s="5">
        <v>91.672238397392704</v>
      </c>
      <c r="P783" s="5">
        <v>41.01395259072644</v>
      </c>
      <c r="Q783" s="5">
        <v>45.247696020726437</v>
      </c>
      <c r="R783" s="5">
        <v>165.04587125761387</v>
      </c>
      <c r="S783" s="5">
        <v>18.175999999999995</v>
      </c>
      <c r="T783" s="5">
        <v>155.95787125761387</v>
      </c>
      <c r="U783" s="5">
        <v>159.66707165716193</v>
      </c>
      <c r="V783" s="5">
        <v>159.66707165716193</v>
      </c>
      <c r="W783" s="5">
        <v>536.70255971208394</v>
      </c>
      <c r="X783" s="5">
        <v>541.70254971208396</v>
      </c>
      <c r="Y783" s="5">
        <v>-1.27</v>
      </c>
      <c r="Z783" s="5">
        <v>5</v>
      </c>
      <c r="AA783" s="5">
        <v>165.04587125761387</v>
      </c>
      <c r="AB783" s="5">
        <v>21.207784249764128</v>
      </c>
      <c r="AC783" s="5">
        <v>53.694335547588821</v>
      </c>
      <c r="AD783" s="5">
        <v>38.365153287109706</v>
      </c>
    </row>
    <row r="784" spans="1:30" x14ac:dyDescent="0.25">
      <c r="A784" s="32" t="s">
        <v>30</v>
      </c>
      <c r="B784" s="32">
        <v>2019</v>
      </c>
      <c r="C784" s="32">
        <v>2</v>
      </c>
      <c r="D784" s="32" t="s">
        <v>9407</v>
      </c>
      <c r="E784" s="32" t="s">
        <v>9408</v>
      </c>
      <c r="F784" s="32">
        <v>32.9</v>
      </c>
      <c r="G784" s="32">
        <v>53</v>
      </c>
      <c r="H784" s="32">
        <v>22</v>
      </c>
      <c r="I784" s="32">
        <v>0</v>
      </c>
      <c r="J784" s="60"/>
      <c r="K784" s="5">
        <v>22.037235325226483</v>
      </c>
      <c r="L784" s="60"/>
      <c r="M784" s="5">
        <v>10.185605656662094</v>
      </c>
      <c r="N784" s="5">
        <v>9.082663076631901</v>
      </c>
      <c r="O784" s="5">
        <v>90.662398279016983</v>
      </c>
      <c r="P784" s="5">
        <v>45.247696020726437</v>
      </c>
      <c r="Q784" s="5">
        <v>48.425638620726438</v>
      </c>
      <c r="R784" s="5">
        <v>173.97187125761386</v>
      </c>
      <c r="S784" s="5">
        <v>17.851999999999997</v>
      </c>
      <c r="T784" s="5">
        <v>165.04587125761387</v>
      </c>
      <c r="U784" s="5">
        <v>168.84071492023568</v>
      </c>
      <c r="V784" s="5">
        <v>168.84071492023568</v>
      </c>
      <c r="W784" s="5">
        <v>524.53383791397528</v>
      </c>
      <c r="X784" s="5">
        <v>529.5338279139753</v>
      </c>
      <c r="Y784" s="5">
        <v>-1.27</v>
      </c>
      <c r="Z784" s="5">
        <v>5</v>
      </c>
      <c r="AA784" s="5">
        <v>173.97187125761386</v>
      </c>
      <c r="AB784" s="5">
        <v>14.278464635597881</v>
      </c>
      <c r="AC784" s="5">
        <v>57.109640090624119</v>
      </c>
      <c r="AD784" s="5">
        <v>30.400673771849878</v>
      </c>
    </row>
    <row r="785" spans="1:30" x14ac:dyDescent="0.25">
      <c r="A785" s="32" t="s">
        <v>30</v>
      </c>
      <c r="B785" s="32">
        <v>2019</v>
      </c>
      <c r="C785" s="32">
        <v>2</v>
      </c>
      <c r="D785" s="32" t="s">
        <v>9409</v>
      </c>
      <c r="E785" s="32" t="s">
        <v>9410</v>
      </c>
      <c r="F785" s="32">
        <v>22.4</v>
      </c>
      <c r="G785" s="32">
        <v>94</v>
      </c>
      <c r="H785" s="32">
        <v>13</v>
      </c>
      <c r="I785" s="32">
        <v>24</v>
      </c>
      <c r="J785" s="60"/>
      <c r="K785" s="5">
        <v>21.356370144214829</v>
      </c>
      <c r="L785" s="60"/>
      <c r="M785" s="5">
        <v>125.93125008402693</v>
      </c>
      <c r="N785" s="5">
        <v>178.53833780112524</v>
      </c>
      <c r="O785" s="5">
        <v>27.027630920040636</v>
      </c>
      <c r="P785" s="5">
        <v>19.086441163086985</v>
      </c>
      <c r="Q785" s="5">
        <v>19.366847863086985</v>
      </c>
      <c r="R785" s="5">
        <v>127.96942095792737</v>
      </c>
      <c r="S785" s="5">
        <v>14.071999999999999</v>
      </c>
      <c r="T785" s="5">
        <v>120.93342095792737</v>
      </c>
      <c r="U785" s="5">
        <v>120.93342095792737</v>
      </c>
      <c r="V785" s="5">
        <v>120.93342095792737</v>
      </c>
      <c r="W785" s="5">
        <v>591.27319842494126</v>
      </c>
      <c r="X785" s="5">
        <v>517.84814842494131</v>
      </c>
      <c r="Y785" s="5">
        <v>18.649999999999999</v>
      </c>
      <c r="Z785" s="5">
        <v>5</v>
      </c>
      <c r="AA785" s="5">
        <v>127.96942095792737</v>
      </c>
      <c r="AB785" s="5">
        <v>2.8080002994020051E-3</v>
      </c>
      <c r="AC785" s="5">
        <v>28.101512713716577</v>
      </c>
      <c r="AD785" s="5">
        <v>3.1737241789736303E-3</v>
      </c>
    </row>
    <row r="786" spans="1:30" x14ac:dyDescent="0.25">
      <c r="A786" s="32" t="s">
        <v>30</v>
      </c>
      <c r="B786" s="32">
        <v>2019</v>
      </c>
      <c r="C786" s="32">
        <v>2</v>
      </c>
      <c r="D786" s="32" t="s">
        <v>9411</v>
      </c>
      <c r="E786" s="32" t="s">
        <v>9412</v>
      </c>
      <c r="F786" s="32">
        <v>24.2</v>
      </c>
      <c r="G786" s="32">
        <v>78</v>
      </c>
      <c r="H786" s="32">
        <v>14</v>
      </c>
      <c r="I786" s="32">
        <v>53</v>
      </c>
      <c r="J786" s="60"/>
      <c r="K786" s="5">
        <v>20.095789686806466</v>
      </c>
      <c r="L786" s="60"/>
      <c r="M786" s="5">
        <v>88.57348132011937</v>
      </c>
      <c r="N786" s="5">
        <v>249.94330522355284</v>
      </c>
      <c r="O786" s="5">
        <v>40.737736100235807</v>
      </c>
      <c r="P786" s="5">
        <v>6.9469862161483729</v>
      </c>
      <c r="Q786" s="5">
        <v>8.053896636148373</v>
      </c>
      <c r="R786" s="5">
        <v>33.627780831358209</v>
      </c>
      <c r="S786" s="5">
        <v>14.719999999999999</v>
      </c>
      <c r="T786" s="5">
        <v>26.267780831358213</v>
      </c>
      <c r="U786" s="5">
        <v>26.267780831358213</v>
      </c>
      <c r="V786" s="5">
        <v>26.267780831358213</v>
      </c>
      <c r="W786" s="5">
        <v>749.15228124042198</v>
      </c>
      <c r="X786" s="5">
        <v>580.96364124042202</v>
      </c>
      <c r="Y786" s="5">
        <v>42.719999999999992</v>
      </c>
      <c r="Z786" s="5">
        <v>5</v>
      </c>
      <c r="AA786" s="5">
        <v>33.627780831358209</v>
      </c>
      <c r="AB786" s="5">
        <v>8.0750900986023166E-2</v>
      </c>
      <c r="AC786" s="5">
        <v>10.075221872750065</v>
      </c>
      <c r="AD786" s="5">
        <v>4.8910995139468394E-2</v>
      </c>
    </row>
    <row r="787" spans="1:30" x14ac:dyDescent="0.25">
      <c r="A787" s="32" t="s">
        <v>30</v>
      </c>
      <c r="B787" s="32">
        <v>2019</v>
      </c>
      <c r="C787" s="32">
        <v>2</v>
      </c>
      <c r="D787" s="32" t="s">
        <v>9413</v>
      </c>
      <c r="E787" s="32" t="s">
        <v>9414</v>
      </c>
      <c r="F787" s="32">
        <v>23.4</v>
      </c>
      <c r="G787" s="32">
        <v>55</v>
      </c>
      <c r="H787" s="32">
        <v>13</v>
      </c>
      <c r="I787" s="32">
        <v>0</v>
      </c>
      <c r="J787" s="60"/>
      <c r="K787" s="5">
        <v>13.836089779282782</v>
      </c>
      <c r="L787" s="60"/>
      <c r="M787" s="5">
        <v>28.61260185627085</v>
      </c>
      <c r="N787" s="5">
        <v>88.495666314479152</v>
      </c>
      <c r="O787" s="5">
        <v>74.923811208485617</v>
      </c>
      <c r="P787" s="5">
        <v>8.053896636148373</v>
      </c>
      <c r="Q787" s="5">
        <v>10.246438386148373</v>
      </c>
      <c r="R787" s="5">
        <v>40.84378083135821</v>
      </c>
      <c r="S787" s="5">
        <v>14.431999999999999</v>
      </c>
      <c r="T787" s="5">
        <v>33.627780831358209</v>
      </c>
      <c r="U787" s="5">
        <v>36.35632152283678</v>
      </c>
      <c r="V787" s="5">
        <v>36.35632152283678</v>
      </c>
      <c r="W787" s="5">
        <v>730.4939315207007</v>
      </c>
      <c r="X787" s="5">
        <v>735.49392152070072</v>
      </c>
      <c r="Y787" s="5">
        <v>-1.27</v>
      </c>
      <c r="Z787" s="5">
        <v>5</v>
      </c>
      <c r="AA787" s="5">
        <v>40.84378083135821</v>
      </c>
      <c r="AB787" s="5">
        <v>1.4683817143907274</v>
      </c>
      <c r="AC787" s="5">
        <v>12.594163694461038</v>
      </c>
      <c r="AD787" s="5">
        <v>1.0675534820849382</v>
      </c>
    </row>
    <row r="788" spans="1:30" x14ac:dyDescent="0.25">
      <c r="A788" s="32" t="s">
        <v>30</v>
      </c>
      <c r="B788" s="32">
        <v>2019</v>
      </c>
      <c r="C788" s="32">
        <v>2</v>
      </c>
      <c r="D788" s="32" t="s">
        <v>9415</v>
      </c>
      <c r="E788" s="32" t="s">
        <v>9416</v>
      </c>
      <c r="F788" s="32">
        <v>19.399999999999999</v>
      </c>
      <c r="G788" s="32">
        <v>41</v>
      </c>
      <c r="H788" s="32">
        <v>20</v>
      </c>
      <c r="I788" s="32">
        <v>0</v>
      </c>
      <c r="J788" s="60"/>
      <c r="K788" s="5">
        <v>5.8092191067864629</v>
      </c>
      <c r="L788" s="60"/>
      <c r="M788" s="5">
        <v>14.951718050266978</v>
      </c>
      <c r="N788" s="5">
        <v>28.554576422161531</v>
      </c>
      <c r="O788" s="5">
        <v>86.248686996172651</v>
      </c>
      <c r="P788" s="5">
        <v>10.246438386148373</v>
      </c>
      <c r="Q788" s="5">
        <v>12.651771036148373</v>
      </c>
      <c r="R788" s="5">
        <v>47.339780831358212</v>
      </c>
      <c r="S788" s="5">
        <v>12.991999999999999</v>
      </c>
      <c r="T788" s="5">
        <v>40.84378083135821</v>
      </c>
      <c r="U788" s="5">
        <v>43.62216396696418</v>
      </c>
      <c r="V788" s="5">
        <v>43.62216396696418</v>
      </c>
      <c r="W788" s="5">
        <v>717.34458489314738</v>
      </c>
      <c r="X788" s="5">
        <v>722.34457489314741</v>
      </c>
      <c r="Y788" s="5">
        <v>-1.27</v>
      </c>
      <c r="Z788" s="5">
        <v>5</v>
      </c>
      <c r="AA788" s="5">
        <v>47.339780831358212</v>
      </c>
      <c r="AB788" s="5">
        <v>6.8689395112138323</v>
      </c>
      <c r="AC788" s="5">
        <v>15.168749439179837</v>
      </c>
      <c r="AD788" s="5">
        <v>9.0177056710418491</v>
      </c>
    </row>
    <row r="789" spans="1:30" x14ac:dyDescent="0.25">
      <c r="A789" s="32" t="s">
        <v>30</v>
      </c>
      <c r="B789" s="32">
        <v>2019</v>
      </c>
      <c r="C789" s="32">
        <v>2</v>
      </c>
      <c r="D789" s="32" t="s">
        <v>9417</v>
      </c>
      <c r="E789" s="32" t="s">
        <v>9418</v>
      </c>
      <c r="F789" s="32">
        <v>22.4</v>
      </c>
      <c r="G789" s="32">
        <v>40</v>
      </c>
      <c r="H789" s="32">
        <v>7</v>
      </c>
      <c r="I789" s="32">
        <v>0</v>
      </c>
      <c r="J789" s="60"/>
      <c r="K789" s="5">
        <v>8.1383416572571132</v>
      </c>
      <c r="L789" s="60"/>
      <c r="M789" s="5">
        <v>12.069139104656051</v>
      </c>
      <c r="N789" s="5">
        <v>14.898201273129867</v>
      </c>
      <c r="O789" s="5">
        <v>88.886562097698359</v>
      </c>
      <c r="P789" s="5">
        <v>12.651771036148373</v>
      </c>
      <c r="Q789" s="5">
        <v>15.455838036148373</v>
      </c>
      <c r="R789" s="5">
        <v>54.375780831358213</v>
      </c>
      <c r="S789" s="5">
        <v>14.071999999999999</v>
      </c>
      <c r="T789" s="5">
        <v>47.339780831358212</v>
      </c>
      <c r="U789" s="5">
        <v>50.163814237250428</v>
      </c>
      <c r="V789" s="5">
        <v>50.163814237250428</v>
      </c>
      <c r="W789" s="5">
        <v>705.7084501503906</v>
      </c>
      <c r="X789" s="5">
        <v>710.70844015039063</v>
      </c>
      <c r="Y789" s="5">
        <v>-1.27</v>
      </c>
      <c r="Z789" s="5">
        <v>5</v>
      </c>
      <c r="AA789" s="5">
        <v>54.375780831358213</v>
      </c>
      <c r="AB789" s="5">
        <v>5.1995471009399301</v>
      </c>
      <c r="AC789" s="5">
        <v>18.070630867003665</v>
      </c>
      <c r="AD789" s="5">
        <v>7.7591411238890782</v>
      </c>
    </row>
    <row r="790" spans="1:30" x14ac:dyDescent="0.25">
      <c r="A790" s="32" t="s">
        <v>30</v>
      </c>
      <c r="B790" s="32">
        <v>2019</v>
      </c>
      <c r="C790" s="32">
        <v>2</v>
      </c>
      <c r="D790" s="32" t="s">
        <v>9419</v>
      </c>
      <c r="E790" s="32" t="s">
        <v>9420</v>
      </c>
      <c r="F790" s="32">
        <v>26.2</v>
      </c>
      <c r="G790" s="32">
        <v>61</v>
      </c>
      <c r="H790" s="32">
        <v>22</v>
      </c>
      <c r="I790" s="32">
        <v>0</v>
      </c>
      <c r="J790" s="60"/>
      <c r="K790" s="5">
        <v>18.068823923545764</v>
      </c>
      <c r="L790" s="60"/>
      <c r="M790" s="5">
        <v>12.850043807678317</v>
      </c>
      <c r="N790" s="5">
        <v>12.016573697858179</v>
      </c>
      <c r="O790" s="5">
        <v>88.16256501871824</v>
      </c>
      <c r="P790" s="5">
        <v>15.455838036148373</v>
      </c>
      <c r="Q790" s="5">
        <v>17.573206926148373</v>
      </c>
      <c r="R790" s="5">
        <v>62.095780831358212</v>
      </c>
      <c r="S790" s="5">
        <v>15.44</v>
      </c>
      <c r="T790" s="5">
        <v>54.375780831358213</v>
      </c>
      <c r="U790" s="5">
        <v>57.250108931322387</v>
      </c>
      <c r="V790" s="5">
        <v>57.250108931322387</v>
      </c>
      <c r="W790" s="5">
        <v>693.31639631678343</v>
      </c>
      <c r="X790" s="5">
        <v>698.31638631678345</v>
      </c>
      <c r="Y790" s="5">
        <v>-1.27</v>
      </c>
      <c r="Z790" s="5">
        <v>5</v>
      </c>
      <c r="AA790" s="5">
        <v>62.095780831358212</v>
      </c>
      <c r="AB790" s="5">
        <v>9.9779381341601674</v>
      </c>
      <c r="AC790" s="5">
        <v>20.583502310006679</v>
      </c>
      <c r="AD790" s="5">
        <v>14.233598510130967</v>
      </c>
    </row>
    <row r="791" spans="1:30" x14ac:dyDescent="0.25">
      <c r="A791" s="32" t="s">
        <v>30</v>
      </c>
      <c r="B791" s="32">
        <v>2019</v>
      </c>
      <c r="C791" s="32">
        <v>3</v>
      </c>
      <c r="D791" s="32" t="s">
        <v>9421</v>
      </c>
      <c r="E791" s="32" t="s">
        <v>9422</v>
      </c>
      <c r="F791" s="32">
        <v>29</v>
      </c>
      <c r="G791" s="32">
        <v>45</v>
      </c>
      <c r="H791" s="32">
        <v>27</v>
      </c>
      <c r="I791" s="32">
        <v>0</v>
      </c>
      <c r="J791" s="60"/>
      <c r="K791" s="5">
        <v>15.859679648909919</v>
      </c>
      <c r="L791" s="60"/>
      <c r="M791" s="5">
        <v>11.245752935161351</v>
      </c>
      <c r="N791" s="5">
        <v>12.797220670012971</v>
      </c>
      <c r="O791" s="5">
        <v>89.6576742335983</v>
      </c>
      <c r="P791" s="5">
        <v>17.573206926148373</v>
      </c>
      <c r="Q791" s="5">
        <v>20.457882566148374</v>
      </c>
      <c r="R791" s="5">
        <v>69.019780831358219</v>
      </c>
      <c r="S791" s="5">
        <v>13.848000000000001</v>
      </c>
      <c r="T791" s="5">
        <v>62.095780831358212</v>
      </c>
      <c r="U791" s="5">
        <v>65.02632793780775</v>
      </c>
      <c r="V791" s="5">
        <v>65.02632793780775</v>
      </c>
      <c r="W791" s="5">
        <v>679.96811531176161</v>
      </c>
      <c r="X791" s="5">
        <v>684.96810531176163</v>
      </c>
      <c r="Y791" s="5">
        <v>-1.27</v>
      </c>
      <c r="Z791" s="5">
        <v>2.4</v>
      </c>
      <c r="AA791" s="5">
        <v>69.019780831358219</v>
      </c>
      <c r="AB791" s="5">
        <v>15.908257908024709</v>
      </c>
      <c r="AC791" s="5">
        <v>23.501095928450511</v>
      </c>
      <c r="AD791" s="5">
        <v>21.44380442455515</v>
      </c>
    </row>
    <row r="792" spans="1:30" x14ac:dyDescent="0.25">
      <c r="A792" s="32" t="s">
        <v>30</v>
      </c>
      <c r="B792" s="32">
        <v>2019</v>
      </c>
      <c r="C792" s="32">
        <v>3</v>
      </c>
      <c r="D792" s="32" t="s">
        <v>9423</v>
      </c>
      <c r="E792" s="32" t="s">
        <v>9424</v>
      </c>
      <c r="F792" s="32">
        <v>24.5</v>
      </c>
      <c r="G792" s="32">
        <v>61</v>
      </c>
      <c r="H792" s="32">
        <v>13</v>
      </c>
      <c r="I792" s="32">
        <v>0</v>
      </c>
      <c r="J792" s="60"/>
      <c r="K792" s="5">
        <v>16.471463441486879</v>
      </c>
      <c r="L792" s="60"/>
      <c r="M792" s="5">
        <v>12.948053177031184</v>
      </c>
      <c r="N792" s="5">
        <v>11.193459279872902</v>
      </c>
      <c r="O792" s="5">
        <v>88.072196671508223</v>
      </c>
      <c r="P792" s="5">
        <v>20.457882566148374</v>
      </c>
      <c r="Q792" s="5">
        <v>22.197574598148375</v>
      </c>
      <c r="R792" s="5">
        <v>75.133780831358223</v>
      </c>
      <c r="S792" s="5">
        <v>12.228</v>
      </c>
      <c r="T792" s="5">
        <v>69.019780831358219</v>
      </c>
      <c r="U792" s="5">
        <v>72.001688500015135</v>
      </c>
      <c r="V792" s="5">
        <v>72.001688500015135</v>
      </c>
      <c r="W792" s="5">
        <v>668.21334842744182</v>
      </c>
      <c r="X792" s="5">
        <v>673.21333842744184</v>
      </c>
      <c r="Y792" s="5">
        <v>-1.27</v>
      </c>
      <c r="Z792" s="5">
        <v>2.4</v>
      </c>
      <c r="AA792" s="5">
        <v>75.133780831358223</v>
      </c>
      <c r="AB792" s="5">
        <v>6.2588799494114289</v>
      </c>
      <c r="AC792" s="5">
        <v>25.534974337391112</v>
      </c>
      <c r="AD792" s="5">
        <v>10.971326859447855</v>
      </c>
    </row>
    <row r="793" spans="1:30" x14ac:dyDescent="0.25">
      <c r="A793" s="32" t="s">
        <v>30</v>
      </c>
      <c r="B793" s="32">
        <v>2019</v>
      </c>
      <c r="C793" s="32">
        <v>3</v>
      </c>
      <c r="D793" s="32" t="s">
        <v>9425</v>
      </c>
      <c r="E793" s="32" t="s">
        <v>9426</v>
      </c>
      <c r="F793" s="32">
        <v>25</v>
      </c>
      <c r="G793" s="32">
        <v>62</v>
      </c>
      <c r="H793" s="32">
        <v>18</v>
      </c>
      <c r="I793" s="32">
        <v>0</v>
      </c>
      <c r="J793" s="60"/>
      <c r="K793" s="5">
        <v>17.197611332898386</v>
      </c>
      <c r="L793" s="60"/>
      <c r="M793" s="5">
        <v>13.292879472579331</v>
      </c>
      <c r="N793" s="5">
        <v>12.895197692218108</v>
      </c>
      <c r="O793" s="5">
        <v>87.755131054196298</v>
      </c>
      <c r="P793" s="5">
        <v>22.197574598148375</v>
      </c>
      <c r="Q793" s="5">
        <v>23.925766262148375</v>
      </c>
      <c r="R793" s="5">
        <v>81.337780831358216</v>
      </c>
      <c r="S793" s="5">
        <v>12.407999999999999</v>
      </c>
      <c r="T793" s="5">
        <v>75.133780831358223</v>
      </c>
      <c r="U793" s="5">
        <v>78.161791350055282</v>
      </c>
      <c r="V793" s="5">
        <v>78.161791350055282</v>
      </c>
      <c r="W793" s="5">
        <v>658.00152522436417</v>
      </c>
      <c r="X793" s="5">
        <v>663.0015152243642</v>
      </c>
      <c r="Y793" s="5">
        <v>-1.27</v>
      </c>
      <c r="Z793" s="5">
        <v>2.4</v>
      </c>
      <c r="AA793" s="5">
        <v>81.337780831358216</v>
      </c>
      <c r="AB793" s="5">
        <v>7.6943486692726912</v>
      </c>
      <c r="AC793" s="5">
        <v>27.574048167729284</v>
      </c>
      <c r="AD793" s="5">
        <v>13.478328506249447</v>
      </c>
    </row>
    <row r="794" spans="1:30" x14ac:dyDescent="0.25">
      <c r="A794" s="32" t="s">
        <v>30</v>
      </c>
      <c r="B794" s="32">
        <v>2019</v>
      </c>
      <c r="C794" s="32">
        <v>3</v>
      </c>
      <c r="D794" s="32" t="s">
        <v>9427</v>
      </c>
      <c r="E794" s="32" t="s">
        <v>9428</v>
      </c>
      <c r="F794" s="32">
        <v>19.399999999999999</v>
      </c>
      <c r="G794" s="32">
        <v>98</v>
      </c>
      <c r="H794" s="32">
        <v>27</v>
      </c>
      <c r="I794" s="32">
        <v>18</v>
      </c>
      <c r="J794" s="60"/>
      <c r="K794" s="5">
        <v>19.04845071598038</v>
      </c>
      <c r="L794" s="60"/>
      <c r="M794" s="5">
        <v>148.87779651808114</v>
      </c>
      <c r="N794" s="5">
        <v>172.93995514448815</v>
      </c>
      <c r="O794" s="5">
        <v>20.321588372827325</v>
      </c>
      <c r="P794" s="5">
        <v>9.8523223292412183</v>
      </c>
      <c r="Q794" s="5">
        <v>9.9237640092412178</v>
      </c>
      <c r="R794" s="5">
        <v>54.845464125787309</v>
      </c>
      <c r="S794" s="5">
        <v>10.391999999999999</v>
      </c>
      <c r="T794" s="5">
        <v>49.649464125787311</v>
      </c>
      <c r="U794" s="5">
        <v>49.649464125787311</v>
      </c>
      <c r="V794" s="5">
        <v>49.649464125787311</v>
      </c>
      <c r="W794" s="5">
        <v>706.61648688625621</v>
      </c>
      <c r="X794" s="5">
        <v>652.79769688625618</v>
      </c>
      <c r="Y794" s="5">
        <v>13.67</v>
      </c>
      <c r="Z794" s="5">
        <v>2.4</v>
      </c>
      <c r="AA794" s="5">
        <v>54.845464125787309</v>
      </c>
      <c r="AB794" s="5">
        <v>5.7545204728704012E-4</v>
      </c>
      <c r="AC794" s="5">
        <v>13.665791297197112</v>
      </c>
      <c r="AD794" s="5">
        <v>4.1384322912414614E-4</v>
      </c>
    </row>
    <row r="795" spans="1:30" x14ac:dyDescent="0.25">
      <c r="A795" s="32" t="s">
        <v>30</v>
      </c>
      <c r="B795" s="32">
        <v>2019</v>
      </c>
      <c r="C795" s="32">
        <v>3</v>
      </c>
      <c r="D795" s="32" t="s">
        <v>9429</v>
      </c>
      <c r="E795" s="32" t="s">
        <v>9430</v>
      </c>
      <c r="F795" s="32">
        <v>24.3</v>
      </c>
      <c r="G795" s="32">
        <v>75</v>
      </c>
      <c r="H795" s="32">
        <v>11</v>
      </c>
      <c r="I795" s="32">
        <v>10</v>
      </c>
      <c r="J795" s="60"/>
      <c r="K795" s="5">
        <v>19.561083364686368</v>
      </c>
      <c r="L795" s="60"/>
      <c r="M795" s="5">
        <v>80.725196971683857</v>
      </c>
      <c r="N795" s="5">
        <v>227.38378237955507</v>
      </c>
      <c r="O795" s="5">
        <v>44.189281896007664</v>
      </c>
      <c r="P795" s="5">
        <v>4.6615827918722319</v>
      </c>
      <c r="Q795" s="5">
        <v>5.7680575918722319</v>
      </c>
      <c r="R795" s="5">
        <v>45.358035853817739</v>
      </c>
      <c r="S795" s="5">
        <v>12.156000000000001</v>
      </c>
      <c r="T795" s="5">
        <v>39.280035853817736</v>
      </c>
      <c r="U795" s="5">
        <v>39.280035853817736</v>
      </c>
      <c r="V795" s="5">
        <v>39.280035853817736</v>
      </c>
      <c r="W795" s="5">
        <v>725.17400868330674</v>
      </c>
      <c r="X795" s="5">
        <v>697.49689868330677</v>
      </c>
      <c r="Y795" s="5">
        <v>7.0299999999999994</v>
      </c>
      <c r="Z795" s="5">
        <v>2.4</v>
      </c>
      <c r="AA795" s="5">
        <v>45.358035853817739</v>
      </c>
      <c r="AB795" s="5">
        <v>0.12598028344299081</v>
      </c>
      <c r="AC795" s="5">
        <v>8.753286359261681</v>
      </c>
      <c r="AD795" s="5">
        <v>7.0809553122704746E-2</v>
      </c>
    </row>
    <row r="796" spans="1:30" x14ac:dyDescent="0.25">
      <c r="A796" s="32" t="s">
        <v>30</v>
      </c>
      <c r="B796" s="32">
        <v>2019</v>
      </c>
      <c r="C796" s="32">
        <v>3</v>
      </c>
      <c r="D796" s="32" t="s">
        <v>9431</v>
      </c>
      <c r="E796" s="32" t="s">
        <v>9432</v>
      </c>
      <c r="F796" s="32">
        <v>29.4</v>
      </c>
      <c r="G796" s="32">
        <v>68</v>
      </c>
      <c r="H796" s="32">
        <v>9</v>
      </c>
      <c r="I796" s="32">
        <v>0</v>
      </c>
      <c r="J796" s="60"/>
      <c r="K796" s="5">
        <v>22.851071042592064</v>
      </c>
      <c r="L796" s="60"/>
      <c r="M796" s="5">
        <v>28.97614345455073</v>
      </c>
      <c r="N796" s="5">
        <v>80.649972224657219</v>
      </c>
      <c r="O796" s="5">
        <v>74.646426051702377</v>
      </c>
      <c r="P796" s="5">
        <v>5.7680575918722319</v>
      </c>
      <c r="Q796" s="5">
        <v>7.4687180718722317</v>
      </c>
      <c r="R796" s="5">
        <v>52.354035853817741</v>
      </c>
      <c r="S796" s="5">
        <v>13.991999999999999</v>
      </c>
      <c r="T796" s="5">
        <v>45.358035853817739</v>
      </c>
      <c r="U796" s="5">
        <v>48.168063437827819</v>
      </c>
      <c r="V796" s="5">
        <v>48.168063437827819</v>
      </c>
      <c r="W796" s="5">
        <v>709.23829419798381</v>
      </c>
      <c r="X796" s="5">
        <v>714.23828419798383</v>
      </c>
      <c r="Y796" s="5">
        <v>-1.27</v>
      </c>
      <c r="Z796" s="5">
        <v>2.4</v>
      </c>
      <c r="AA796" s="5">
        <v>52.354035853817741</v>
      </c>
      <c r="AB796" s="5">
        <v>1.1827377003169062</v>
      </c>
      <c r="AC796" s="5">
        <v>11.010572576966752</v>
      </c>
      <c r="AD796" s="5">
        <v>0.75211676508982805</v>
      </c>
    </row>
    <row r="797" spans="1:30" x14ac:dyDescent="0.25">
      <c r="A797" s="32" t="s">
        <v>30</v>
      </c>
      <c r="B797" s="32">
        <v>2019</v>
      </c>
      <c r="C797" s="32">
        <v>3</v>
      </c>
      <c r="D797" s="32" t="s">
        <v>9433</v>
      </c>
      <c r="E797" s="32" t="s">
        <v>9434</v>
      </c>
      <c r="F797" s="32">
        <v>30.8</v>
      </c>
      <c r="G797" s="32">
        <v>69</v>
      </c>
      <c r="H797" s="32">
        <v>16</v>
      </c>
      <c r="I797" s="32">
        <v>0</v>
      </c>
      <c r="J797" s="60"/>
      <c r="K797" s="5">
        <v>24.425988818450783</v>
      </c>
      <c r="L797" s="60"/>
      <c r="M797" s="5">
        <v>17.459637238900303</v>
      </c>
      <c r="N797" s="5">
        <v>28.917998036669875</v>
      </c>
      <c r="O797" s="5">
        <v>84.028799141655625</v>
      </c>
      <c r="P797" s="5">
        <v>7.4687180718722317</v>
      </c>
      <c r="Q797" s="5">
        <v>9.1918565438722322</v>
      </c>
      <c r="R797" s="5">
        <v>59.602035853817739</v>
      </c>
      <c r="S797" s="5">
        <v>14.496</v>
      </c>
      <c r="T797" s="5">
        <v>52.354035853817741</v>
      </c>
      <c r="U797" s="5">
        <v>55.213820784342573</v>
      </c>
      <c r="V797" s="5">
        <v>55.213820784342573</v>
      </c>
      <c r="W797" s="5">
        <v>696.8548752782948</v>
      </c>
      <c r="X797" s="5">
        <v>701.85486527829482</v>
      </c>
      <c r="Y797" s="5">
        <v>-1.27</v>
      </c>
      <c r="Z797" s="5">
        <v>2.4</v>
      </c>
      <c r="AA797" s="5">
        <v>59.602035853817739</v>
      </c>
      <c r="AB797" s="5">
        <v>4.1363425497479804</v>
      </c>
      <c r="AC797" s="5">
        <v>13.26815782330643</v>
      </c>
      <c r="AD797" s="5">
        <v>5.2533467211967277</v>
      </c>
    </row>
    <row r="798" spans="1:30" x14ac:dyDescent="0.25">
      <c r="A798" s="32" t="s">
        <v>30</v>
      </c>
      <c r="B798" s="32">
        <v>2019</v>
      </c>
      <c r="C798" s="32">
        <v>3</v>
      </c>
      <c r="D798" s="32" t="s">
        <v>9435</v>
      </c>
      <c r="E798" s="32" t="s">
        <v>9436</v>
      </c>
      <c r="F798" s="32">
        <v>21.1</v>
      </c>
      <c r="G798" s="32">
        <v>83</v>
      </c>
      <c r="H798" s="32">
        <v>22</v>
      </c>
      <c r="I798" s="32">
        <v>47</v>
      </c>
      <c r="J798" s="60"/>
      <c r="K798" s="5">
        <v>18.076351711043564</v>
      </c>
      <c r="L798" s="60"/>
      <c r="M798" s="5">
        <v>81.412189328597549</v>
      </c>
      <c r="N798" s="5">
        <v>195.74338437890748</v>
      </c>
      <c r="O798" s="5">
        <v>43.877689831010478</v>
      </c>
      <c r="P798" s="5">
        <v>3.5491736055484644</v>
      </c>
      <c r="Q798" s="5">
        <v>4.2067855575484643</v>
      </c>
      <c r="R798" s="5">
        <v>5.5020000000000007</v>
      </c>
      <c r="S798" s="5">
        <v>11.004000000000001</v>
      </c>
      <c r="T798" s="5">
        <v>0</v>
      </c>
      <c r="U798" s="5">
        <v>0</v>
      </c>
      <c r="V798" s="5">
        <v>-18.483383235114779</v>
      </c>
      <c r="W798" s="5">
        <v>837.83416387055036</v>
      </c>
      <c r="X798" s="5">
        <v>689.25178387055041</v>
      </c>
      <c r="Y798" s="5">
        <v>37.739999999999995</v>
      </c>
      <c r="Z798" s="5">
        <v>2.4</v>
      </c>
      <c r="AA798" s="5">
        <v>5.5020000000000007</v>
      </c>
      <c r="AB798" s="5">
        <v>0.20850904842852361</v>
      </c>
      <c r="AC798" s="5">
        <v>3.9169755406079561</v>
      </c>
      <c r="AD798" s="5">
        <v>8.1092762409953056E-2</v>
      </c>
    </row>
    <row r="799" spans="1:30" x14ac:dyDescent="0.25">
      <c r="A799" s="32" t="s">
        <v>30</v>
      </c>
      <c r="B799" s="32">
        <v>2019</v>
      </c>
      <c r="C799" s="32">
        <v>3</v>
      </c>
      <c r="D799" s="32" t="s">
        <v>9437</v>
      </c>
      <c r="E799" s="32" t="s">
        <v>9438</v>
      </c>
      <c r="F799" s="32">
        <v>20.399999999999999</v>
      </c>
      <c r="G799" s="32">
        <v>63</v>
      </c>
      <c r="H799" s="32">
        <v>14</v>
      </c>
      <c r="I799" s="32">
        <v>0</v>
      </c>
      <c r="J799" s="60"/>
      <c r="K799" s="5">
        <v>13.108652923032547</v>
      </c>
      <c r="L799" s="60"/>
      <c r="M799" s="5">
        <v>32.786940689690546</v>
      </c>
      <c r="N799" s="5">
        <v>81.336737845663919</v>
      </c>
      <c r="O799" s="5">
        <v>71.806193157344424</v>
      </c>
      <c r="P799" s="5">
        <v>4.2067855575484643</v>
      </c>
      <c r="Q799" s="5">
        <v>5.592928397548464</v>
      </c>
      <c r="R799" s="5">
        <v>10.878</v>
      </c>
      <c r="S799" s="5">
        <v>10.752000000000001</v>
      </c>
      <c r="T799" s="5">
        <v>5.5020000000000007</v>
      </c>
      <c r="U799" s="5">
        <v>8.0446844774532789</v>
      </c>
      <c r="V799" s="5">
        <v>8.0446844774532789</v>
      </c>
      <c r="W799" s="5">
        <v>784.07134420710076</v>
      </c>
      <c r="X799" s="5">
        <v>789.07133420710079</v>
      </c>
      <c r="Y799" s="5">
        <v>-1.27</v>
      </c>
      <c r="Z799" s="5">
        <v>2.4</v>
      </c>
      <c r="AA799" s="5">
        <v>10.878</v>
      </c>
      <c r="AB799" s="5">
        <v>1.3459283886274702</v>
      </c>
      <c r="AC799" s="5">
        <v>5.4768882563916268</v>
      </c>
      <c r="AD799" s="5">
        <v>0.60266598712974584</v>
      </c>
    </row>
    <row r="800" spans="1:30" x14ac:dyDescent="0.25">
      <c r="A800" s="32" t="s">
        <v>30</v>
      </c>
      <c r="B800" s="32">
        <v>2019</v>
      </c>
      <c r="C800" s="32">
        <v>3</v>
      </c>
      <c r="D800" s="32" t="s">
        <v>9439</v>
      </c>
      <c r="E800" s="32" t="s">
        <v>9440</v>
      </c>
      <c r="F800" s="32">
        <v>21.6</v>
      </c>
      <c r="G800" s="32">
        <v>58</v>
      </c>
      <c r="H800" s="32">
        <v>13</v>
      </c>
      <c r="I800" s="32">
        <v>0</v>
      </c>
      <c r="J800" s="60"/>
      <c r="K800" s="5">
        <v>12.97285035815726</v>
      </c>
      <c r="L800" s="60"/>
      <c r="M800" s="5">
        <v>18.967342203567789</v>
      </c>
      <c r="N800" s="5">
        <v>32.727537551023246</v>
      </c>
      <c r="O800" s="5">
        <v>82.726503033594085</v>
      </c>
      <c r="P800" s="5">
        <v>5.592928397548464</v>
      </c>
      <c r="Q800" s="5">
        <v>7.2542088295484639</v>
      </c>
      <c r="R800" s="5">
        <v>16.47</v>
      </c>
      <c r="S800" s="5">
        <v>11.184000000000001</v>
      </c>
      <c r="T800" s="5">
        <v>10.878</v>
      </c>
      <c r="U800" s="5">
        <v>13.455199906697285</v>
      </c>
      <c r="V800" s="5">
        <v>13.455199906697285</v>
      </c>
      <c r="W800" s="5">
        <v>773.53717366965384</v>
      </c>
      <c r="X800" s="5">
        <v>778.53716366965386</v>
      </c>
      <c r="Y800" s="5">
        <v>-1.27</v>
      </c>
      <c r="Z800" s="5">
        <v>2.4</v>
      </c>
      <c r="AA800" s="5">
        <v>16.47</v>
      </c>
      <c r="AB800" s="5">
        <v>3.0022043670709295</v>
      </c>
      <c r="AC800" s="5">
        <v>7.20923507972197</v>
      </c>
      <c r="AD800" s="5">
        <v>2.4870076331589179</v>
      </c>
    </row>
    <row r="801" spans="1:30" x14ac:dyDescent="0.25">
      <c r="A801" s="32" t="s">
        <v>30</v>
      </c>
      <c r="B801" s="32">
        <v>2019</v>
      </c>
      <c r="C801" s="32">
        <v>3</v>
      </c>
      <c r="D801" s="32" t="s">
        <v>9441</v>
      </c>
      <c r="E801" s="32" t="s">
        <v>9442</v>
      </c>
      <c r="F801" s="32">
        <v>22.4</v>
      </c>
      <c r="G801" s="32">
        <v>63</v>
      </c>
      <c r="H801" s="32">
        <v>14</v>
      </c>
      <c r="I801" s="32">
        <v>0</v>
      </c>
      <c r="J801" s="60"/>
      <c r="K801" s="5">
        <v>14.996828134693116</v>
      </c>
      <c r="L801" s="60"/>
      <c r="M801" s="5">
        <v>16.467960399405523</v>
      </c>
      <c r="N801" s="5">
        <v>18.91250010428508</v>
      </c>
      <c r="O801" s="5">
        <v>84.898451244375892</v>
      </c>
      <c r="P801" s="5">
        <v>7.2542088295484639</v>
      </c>
      <c r="Q801" s="5">
        <v>8.7692951895484637</v>
      </c>
      <c r="R801" s="5">
        <v>22.206</v>
      </c>
      <c r="S801" s="5">
        <v>11.472</v>
      </c>
      <c r="T801" s="5">
        <v>16.47</v>
      </c>
      <c r="U801" s="5">
        <v>19.083600974620808</v>
      </c>
      <c r="V801" s="5">
        <v>19.083600974620808</v>
      </c>
      <c r="W801" s="5">
        <v>762.72894963726742</v>
      </c>
      <c r="X801" s="5">
        <v>767.72893963726744</v>
      </c>
      <c r="Y801" s="5">
        <v>-1.27</v>
      </c>
      <c r="Z801" s="5">
        <v>2.4</v>
      </c>
      <c r="AA801" s="5">
        <v>22.206</v>
      </c>
      <c r="AB801" s="5">
        <v>4.2070943512531151</v>
      </c>
      <c r="AC801" s="5">
        <v>8.8254852301964988</v>
      </c>
      <c r="AD801" s="5">
        <v>4.2331519077068558</v>
      </c>
    </row>
    <row r="802" spans="1:30" x14ac:dyDescent="0.25">
      <c r="A802" s="32" t="s">
        <v>30</v>
      </c>
      <c r="B802" s="32">
        <v>2019</v>
      </c>
      <c r="C802" s="32">
        <v>3</v>
      </c>
      <c r="D802" s="32" t="s">
        <v>9443</v>
      </c>
      <c r="E802" s="32" t="s">
        <v>9444</v>
      </c>
      <c r="F802" s="32">
        <v>20.8</v>
      </c>
      <c r="G802" s="32">
        <v>87</v>
      </c>
      <c r="H802" s="32">
        <v>18</v>
      </c>
      <c r="I802" s="32">
        <v>28</v>
      </c>
      <c r="J802" s="60"/>
      <c r="K802" s="5">
        <v>18.531548607253967</v>
      </c>
      <c r="L802" s="60"/>
      <c r="M802" s="5">
        <v>94.678539270133214</v>
      </c>
      <c r="N802" s="5">
        <v>186.40157751983494</v>
      </c>
      <c r="O802" s="5">
        <v>38.207717564830752</v>
      </c>
      <c r="P802" s="5">
        <v>3.4992975819824474</v>
      </c>
      <c r="Q802" s="5">
        <v>3.9953816379824474</v>
      </c>
      <c r="R802" s="5">
        <v>5.4480000000000004</v>
      </c>
      <c r="S802" s="5">
        <v>10.896000000000001</v>
      </c>
      <c r="T802" s="5">
        <v>0</v>
      </c>
      <c r="U802" s="5">
        <v>0</v>
      </c>
      <c r="V802" s="5">
        <v>-21.08164400427578</v>
      </c>
      <c r="W802" s="5">
        <v>843.29415687720427</v>
      </c>
      <c r="X802" s="5">
        <v>756.79826687720424</v>
      </c>
      <c r="Y802" s="5">
        <v>21.97</v>
      </c>
      <c r="Z802" s="5">
        <v>2.4</v>
      </c>
      <c r="AA802" s="5">
        <v>5.4480000000000004</v>
      </c>
      <c r="AB802" s="5">
        <v>6.0367991037441157E-2</v>
      </c>
      <c r="AC802" s="5">
        <v>3.7232328148123166</v>
      </c>
      <c r="AD802" s="5">
        <v>2.3019599453232575E-2</v>
      </c>
    </row>
    <row r="803" spans="1:30" x14ac:dyDescent="0.25">
      <c r="A803" s="32" t="s">
        <v>30</v>
      </c>
      <c r="B803" s="32">
        <v>2019</v>
      </c>
      <c r="C803" s="32">
        <v>3</v>
      </c>
      <c r="D803" s="32" t="s">
        <v>9445</v>
      </c>
      <c r="E803" s="32" t="s">
        <v>9446</v>
      </c>
      <c r="F803" s="32">
        <v>20.8</v>
      </c>
      <c r="G803" s="32">
        <v>75</v>
      </c>
      <c r="H803" s="32">
        <v>14</v>
      </c>
      <c r="I803" s="32">
        <v>0</v>
      </c>
      <c r="J803" s="60"/>
      <c r="K803" s="5">
        <v>16.187214201280455</v>
      </c>
      <c r="L803" s="60"/>
      <c r="M803" s="5">
        <v>43.004420708013619</v>
      </c>
      <c r="N803" s="5">
        <v>94.598709342729336</v>
      </c>
      <c r="O803" s="5">
        <v>64.752632573036138</v>
      </c>
      <c r="P803" s="5">
        <v>3.9953816379824474</v>
      </c>
      <c r="Q803" s="5">
        <v>4.9493894379824468</v>
      </c>
      <c r="R803" s="5">
        <v>10.896000000000001</v>
      </c>
      <c r="S803" s="5">
        <v>10.896000000000001</v>
      </c>
      <c r="T803" s="5">
        <v>5.4480000000000004</v>
      </c>
      <c r="U803" s="5">
        <v>7.9903401451146214</v>
      </c>
      <c r="V803" s="5">
        <v>7.9903401451146214</v>
      </c>
      <c r="W803" s="5">
        <v>784.17787602795477</v>
      </c>
      <c r="X803" s="5">
        <v>789.17786602795479</v>
      </c>
      <c r="Y803" s="5">
        <v>-1.27</v>
      </c>
      <c r="Z803" s="5">
        <v>2.4</v>
      </c>
      <c r="AA803" s="5">
        <v>10.896000000000001</v>
      </c>
      <c r="AB803" s="5">
        <v>1.0570678058604046</v>
      </c>
      <c r="AC803" s="5">
        <v>4.8904960325153279</v>
      </c>
      <c r="AD803" s="5">
        <v>0.45039473186115919</v>
      </c>
    </row>
    <row r="804" spans="1:30" x14ac:dyDescent="0.25">
      <c r="A804" s="32" t="s">
        <v>30</v>
      </c>
      <c r="B804" s="32">
        <v>2019</v>
      </c>
      <c r="C804" s="32">
        <v>3</v>
      </c>
      <c r="D804" s="32" t="s">
        <v>9447</v>
      </c>
      <c r="E804" s="32" t="s">
        <v>9448</v>
      </c>
      <c r="F804" s="32">
        <v>23.8</v>
      </c>
      <c r="G804" s="32">
        <v>65</v>
      </c>
      <c r="H804" s="32">
        <v>9</v>
      </c>
      <c r="I804" s="32">
        <v>0</v>
      </c>
      <c r="J804" s="60"/>
      <c r="K804" s="5">
        <v>16.80872159666491</v>
      </c>
      <c r="L804" s="60"/>
      <c r="M804" s="5">
        <v>22.931274497241454</v>
      </c>
      <c r="N804" s="5">
        <v>42.941645378119361</v>
      </c>
      <c r="O804" s="5">
        <v>79.412731182667997</v>
      </c>
      <c r="P804" s="5">
        <v>4.9493894379824468</v>
      </c>
      <c r="Q804" s="5">
        <v>6.4679607579824472</v>
      </c>
      <c r="R804" s="5">
        <v>16.884</v>
      </c>
      <c r="S804" s="5">
        <v>11.976000000000001</v>
      </c>
      <c r="T804" s="5">
        <v>10.896000000000001</v>
      </c>
      <c r="U804" s="5">
        <v>13.473316257741768</v>
      </c>
      <c r="V804" s="5">
        <v>13.473316257741768</v>
      </c>
      <c r="W804" s="5">
        <v>773.50214028554569</v>
      </c>
      <c r="X804" s="5">
        <v>778.50213028554572</v>
      </c>
      <c r="Y804" s="5">
        <v>-1.27</v>
      </c>
      <c r="Z804" s="5">
        <v>2.4</v>
      </c>
      <c r="AA804" s="5">
        <v>16.884</v>
      </c>
      <c r="AB804" s="5">
        <v>1.6862930029500047</v>
      </c>
      <c r="AC804" s="5">
        <v>6.607694896948904</v>
      </c>
      <c r="AD804" s="5">
        <v>0.82358495657987207</v>
      </c>
    </row>
    <row r="805" spans="1:30" x14ac:dyDescent="0.25">
      <c r="A805" s="32" t="s">
        <v>30</v>
      </c>
      <c r="B805" s="32">
        <v>2019</v>
      </c>
      <c r="C805" s="32">
        <v>3</v>
      </c>
      <c r="D805" s="32" t="s">
        <v>9449</v>
      </c>
      <c r="E805" s="32" t="s">
        <v>9450</v>
      </c>
      <c r="F805" s="32">
        <v>22.9</v>
      </c>
      <c r="G805" s="32">
        <v>78</v>
      </c>
      <c r="H805" s="32">
        <v>7</v>
      </c>
      <c r="I805" s="32">
        <v>0</v>
      </c>
      <c r="J805" s="60"/>
      <c r="K805" s="5">
        <v>18.836788102255294</v>
      </c>
      <c r="L805" s="60"/>
      <c r="M805" s="5">
        <v>20.539008392901216</v>
      </c>
      <c r="N805" s="5">
        <v>22.875124136265939</v>
      </c>
      <c r="O805" s="5">
        <v>81.393881670282809</v>
      </c>
      <c r="P805" s="5">
        <v>6.4679607579824472</v>
      </c>
      <c r="Q805" s="5">
        <v>7.3879901979824467</v>
      </c>
      <c r="R805" s="5">
        <v>22.71</v>
      </c>
      <c r="S805" s="5">
        <v>11.651999999999999</v>
      </c>
      <c r="T805" s="5">
        <v>16.884</v>
      </c>
      <c r="U805" s="5">
        <v>19.500316322560721</v>
      </c>
      <c r="V805" s="5">
        <v>19.500316322560721</v>
      </c>
      <c r="W805" s="5">
        <v>761.93476124813049</v>
      </c>
      <c r="X805" s="5">
        <v>766.93475124813051</v>
      </c>
      <c r="Y805" s="5">
        <v>-1.27</v>
      </c>
      <c r="Z805" s="5">
        <v>2.4</v>
      </c>
      <c r="AA805" s="5">
        <v>22.71</v>
      </c>
      <c r="AB805" s="5">
        <v>1.8872770531483356</v>
      </c>
      <c r="AC805" s="5">
        <v>8.1486817502711659</v>
      </c>
      <c r="AD805" s="5">
        <v>1.1439669064941134</v>
      </c>
    </row>
    <row r="806" spans="1:30" x14ac:dyDescent="0.25">
      <c r="A806" s="32" t="s">
        <v>30</v>
      </c>
      <c r="B806" s="32">
        <v>2019</v>
      </c>
      <c r="C806" s="32">
        <v>3</v>
      </c>
      <c r="D806" s="32" t="s">
        <v>9451</v>
      </c>
      <c r="E806" s="32" t="s">
        <v>9452</v>
      </c>
      <c r="F806" s="32">
        <v>24.4</v>
      </c>
      <c r="G806" s="32">
        <v>74</v>
      </c>
      <c r="H806" s="32">
        <v>14</v>
      </c>
      <c r="I806" s="32">
        <v>0</v>
      </c>
      <c r="J806" s="60"/>
      <c r="K806" s="5">
        <v>19.441852067157438</v>
      </c>
      <c r="L806" s="60"/>
      <c r="M806" s="5">
        <v>18.464126902433037</v>
      </c>
      <c r="N806" s="5">
        <v>20.483647578737173</v>
      </c>
      <c r="O806" s="5">
        <v>83.158525064504516</v>
      </c>
      <c r="P806" s="5">
        <v>7.3879901979824467</v>
      </c>
      <c r="Q806" s="5">
        <v>8.543254437982446</v>
      </c>
      <c r="R806" s="5">
        <v>28.806000000000001</v>
      </c>
      <c r="S806" s="5">
        <v>12.192</v>
      </c>
      <c r="T806" s="5">
        <v>22.71</v>
      </c>
      <c r="U806" s="5">
        <v>25.364829497666481</v>
      </c>
      <c r="V806" s="5">
        <v>25.364829497666481</v>
      </c>
      <c r="W806" s="5">
        <v>750.84531155516925</v>
      </c>
      <c r="X806" s="5">
        <v>755.84530155516927</v>
      </c>
      <c r="Y806" s="5">
        <v>-1.27</v>
      </c>
      <c r="Z806" s="5">
        <v>2.4</v>
      </c>
      <c r="AA806" s="5">
        <v>28.806000000000001</v>
      </c>
      <c r="AB806" s="5">
        <v>3.336193668497839</v>
      </c>
      <c r="AC806" s="5">
        <v>9.8116705079773858</v>
      </c>
      <c r="AD806" s="5">
        <v>3.4753755031664202</v>
      </c>
    </row>
    <row r="807" spans="1:30" x14ac:dyDescent="0.25">
      <c r="A807" s="32" t="s">
        <v>30</v>
      </c>
      <c r="B807" s="32">
        <v>2019</v>
      </c>
      <c r="C807" s="32">
        <v>3</v>
      </c>
      <c r="D807" s="32" t="s">
        <v>9453</v>
      </c>
      <c r="E807" s="32" t="s">
        <v>9454</v>
      </c>
      <c r="F807" s="32">
        <v>24.2</v>
      </c>
      <c r="G807" s="32">
        <v>80</v>
      </c>
      <c r="H807" s="32">
        <v>13</v>
      </c>
      <c r="I807" s="32">
        <v>4</v>
      </c>
      <c r="J807" s="60"/>
      <c r="K807" s="5">
        <v>20.504779377127786</v>
      </c>
      <c r="L807" s="60"/>
      <c r="M807" s="5">
        <v>46.636983674180556</v>
      </c>
      <c r="N807" s="5">
        <v>101.8176510738644</v>
      </c>
      <c r="O807" s="5">
        <v>62.424101128839496</v>
      </c>
      <c r="P807" s="5">
        <v>5.1035904991087708</v>
      </c>
      <c r="Q807" s="5">
        <v>5.9852853791087712</v>
      </c>
      <c r="R807" s="5">
        <v>30.552584670308669</v>
      </c>
      <c r="S807" s="5">
        <v>12.12</v>
      </c>
      <c r="T807" s="5">
        <v>24.49258467030867</v>
      </c>
      <c r="U807" s="5">
        <v>24.49258467030867</v>
      </c>
      <c r="V807" s="5">
        <v>24.49258467030867</v>
      </c>
      <c r="W807" s="5">
        <v>752.48440036196212</v>
      </c>
      <c r="X807" s="5">
        <v>744.41355036196217</v>
      </c>
      <c r="Y807" s="5">
        <v>2.0499999999999998</v>
      </c>
      <c r="Z807" s="5">
        <v>2.4</v>
      </c>
      <c r="AA807" s="5">
        <v>30.552584670308669</v>
      </c>
      <c r="AB807" s="5">
        <v>0.9038918058523453</v>
      </c>
      <c r="AC807" s="5">
        <v>8.0352732845319466</v>
      </c>
      <c r="AD807" s="5">
        <v>0.48615535111592451</v>
      </c>
    </row>
    <row r="808" spans="1:30" x14ac:dyDescent="0.25">
      <c r="A808" s="32" t="s">
        <v>30</v>
      </c>
      <c r="B808" s="32">
        <v>2019</v>
      </c>
      <c r="C808" s="32">
        <v>3</v>
      </c>
      <c r="D808" s="32" t="s">
        <v>9455</v>
      </c>
      <c r="E808" s="32" t="s">
        <v>9456</v>
      </c>
      <c r="F808" s="32">
        <v>26.7</v>
      </c>
      <c r="G808" s="32">
        <v>72</v>
      </c>
      <c r="H808" s="32">
        <v>11</v>
      </c>
      <c r="I808" s="32">
        <v>0.7</v>
      </c>
      <c r="J808" s="60"/>
      <c r="K808" s="5">
        <v>21.208024720436399</v>
      </c>
      <c r="L808" s="60"/>
      <c r="M808" s="5">
        <v>25.460431964152285</v>
      </c>
      <c r="N808" s="5">
        <v>51.784646224548339</v>
      </c>
      <c r="O808" s="5">
        <v>77.37791540395753</v>
      </c>
      <c r="P808" s="5">
        <v>5.9852853791087712</v>
      </c>
      <c r="Q808" s="5">
        <v>7.3416318111087708</v>
      </c>
      <c r="R808" s="5">
        <v>37.062584670308667</v>
      </c>
      <c r="S808" s="5">
        <v>13.02</v>
      </c>
      <c r="T808" s="5">
        <v>30.552584670308669</v>
      </c>
      <c r="U808" s="5">
        <v>32.019221665045002</v>
      </c>
      <c r="V808" s="5">
        <v>32.019221665045002</v>
      </c>
      <c r="W808" s="5">
        <v>738.45759029554438</v>
      </c>
      <c r="X808" s="5">
        <v>741.17018329554435</v>
      </c>
      <c r="Y808" s="5">
        <v>-0.68900000000000006</v>
      </c>
      <c r="Z808" s="5">
        <v>2.4</v>
      </c>
      <c r="AA808" s="5">
        <v>37.062584670308667</v>
      </c>
      <c r="AB808" s="5">
        <v>1.5594155496581554</v>
      </c>
      <c r="AC808" s="5">
        <v>9.8201454221372941</v>
      </c>
      <c r="AD808" s="5">
        <v>0.93155185289601061</v>
      </c>
    </row>
    <row r="809" spans="1:30" x14ac:dyDescent="0.25">
      <c r="A809" s="32" t="s">
        <v>30</v>
      </c>
      <c r="B809" s="32">
        <v>2019</v>
      </c>
      <c r="C809" s="32">
        <v>3</v>
      </c>
      <c r="D809" s="32" t="s">
        <v>9457</v>
      </c>
      <c r="E809" s="32" t="s">
        <v>9458</v>
      </c>
      <c r="F809" s="32">
        <v>23</v>
      </c>
      <c r="G809" s="32">
        <v>76</v>
      </c>
      <c r="H809" s="32">
        <v>13</v>
      </c>
      <c r="I809" s="32">
        <v>0</v>
      </c>
      <c r="J809" s="60"/>
      <c r="K809" s="5">
        <v>18.519025904711373</v>
      </c>
      <c r="L809" s="60"/>
      <c r="M809" s="5">
        <v>20.614197919625067</v>
      </c>
      <c r="N809" s="5">
        <v>25.403446876550809</v>
      </c>
      <c r="O809" s="5">
        <v>81.330753851466511</v>
      </c>
      <c r="P809" s="5">
        <v>7.3416318111087708</v>
      </c>
      <c r="Q809" s="5">
        <v>8.3494822431087705</v>
      </c>
      <c r="R809" s="5">
        <v>42.906584670308668</v>
      </c>
      <c r="S809" s="5">
        <v>11.688000000000001</v>
      </c>
      <c r="T809" s="5">
        <v>37.062584670308667</v>
      </c>
      <c r="U809" s="5">
        <v>39.814737388225666</v>
      </c>
      <c r="V809" s="5">
        <v>39.814737388225666</v>
      </c>
      <c r="W809" s="5">
        <v>724.20527716745551</v>
      </c>
      <c r="X809" s="5">
        <v>729.20526716745553</v>
      </c>
      <c r="Y809" s="5">
        <v>-1.27</v>
      </c>
      <c r="Z809" s="5">
        <v>2.4</v>
      </c>
      <c r="AA809" s="5">
        <v>42.906584670308668</v>
      </c>
      <c r="AB809" s="5">
        <v>2.5347115593301894</v>
      </c>
      <c r="AC809" s="5">
        <v>11.233807975950979</v>
      </c>
      <c r="AD809" s="5">
        <v>2.7104512623566066</v>
      </c>
    </row>
    <row r="810" spans="1:30" x14ac:dyDescent="0.25">
      <c r="A810" s="32" t="s">
        <v>30</v>
      </c>
      <c r="B810" s="32">
        <v>2019</v>
      </c>
      <c r="C810" s="32">
        <v>3</v>
      </c>
      <c r="D810" s="32" t="s">
        <v>9459</v>
      </c>
      <c r="E810" s="32" t="s">
        <v>9460</v>
      </c>
      <c r="F810" s="32">
        <v>18.7</v>
      </c>
      <c r="G810" s="32">
        <v>57</v>
      </c>
      <c r="H810" s="32">
        <v>11</v>
      </c>
      <c r="I810" s="32">
        <v>5</v>
      </c>
      <c r="J810" s="60"/>
      <c r="K810" s="5">
        <v>10.001392211596878</v>
      </c>
      <c r="L810" s="60"/>
      <c r="M810" s="5">
        <v>43.411618494458097</v>
      </c>
      <c r="N810" s="5">
        <v>117.91222667648888</v>
      </c>
      <c r="O810" s="5">
        <v>64.487195464095635</v>
      </c>
      <c r="P810" s="5">
        <v>4.5860911374514544</v>
      </c>
      <c r="Q810" s="5">
        <v>6.0696386094514541</v>
      </c>
      <c r="R810" s="5">
        <v>41.714639019041265</v>
      </c>
      <c r="S810" s="5">
        <v>10.139999999999999</v>
      </c>
      <c r="T810" s="5">
        <v>36.644639019041264</v>
      </c>
      <c r="U810" s="5">
        <v>36.644639019041264</v>
      </c>
      <c r="V810" s="5">
        <v>36.644639019041264</v>
      </c>
      <c r="W810" s="5">
        <v>729.96758578352387</v>
      </c>
      <c r="X810" s="5">
        <v>718.62902578352384</v>
      </c>
      <c r="Y810" s="5">
        <v>2.8799999999999994</v>
      </c>
      <c r="Z810" s="5">
        <v>2.4</v>
      </c>
      <c r="AA810" s="5">
        <v>41.714639019041265</v>
      </c>
      <c r="AB810" s="5">
        <v>0.89886197270717394</v>
      </c>
      <c r="AC810" s="5">
        <v>8.9013327912480484</v>
      </c>
      <c r="AD810" s="5">
        <v>0.50966795159655254</v>
      </c>
    </row>
    <row r="811" spans="1:30" x14ac:dyDescent="0.25">
      <c r="A811" s="32" t="s">
        <v>30</v>
      </c>
      <c r="B811" s="32">
        <v>2019</v>
      </c>
      <c r="C811" s="32">
        <v>3</v>
      </c>
      <c r="D811" s="32" t="s">
        <v>9461</v>
      </c>
      <c r="E811" s="32" t="s">
        <v>9462</v>
      </c>
      <c r="F811" s="32">
        <v>18</v>
      </c>
      <c r="G811" s="32">
        <v>56</v>
      </c>
      <c r="H811" s="32">
        <v>9</v>
      </c>
      <c r="I811" s="32">
        <v>0</v>
      </c>
      <c r="J811" s="60"/>
      <c r="K811" s="5">
        <v>9.0855048369285534</v>
      </c>
      <c r="L811" s="60"/>
      <c r="M811" s="5">
        <v>23.514965982360469</v>
      </c>
      <c r="N811" s="5">
        <v>43.348708772443608</v>
      </c>
      <c r="O811" s="5">
        <v>78.937774708293446</v>
      </c>
      <c r="P811" s="5">
        <v>6.0696386094514541</v>
      </c>
      <c r="Q811" s="5">
        <v>7.5340188014514542</v>
      </c>
      <c r="R811" s="5">
        <v>46.658639019041267</v>
      </c>
      <c r="S811" s="5">
        <v>9.8879999999999999</v>
      </c>
      <c r="T811" s="5">
        <v>41.714639019041265</v>
      </c>
      <c r="U811" s="5">
        <v>44.499098814075303</v>
      </c>
      <c r="V811" s="5">
        <v>44.499098814075303</v>
      </c>
      <c r="W811" s="5">
        <v>715.77364637606524</v>
      </c>
      <c r="X811" s="5">
        <v>720.77363637606527</v>
      </c>
      <c r="Y811" s="5">
        <v>-1.27</v>
      </c>
      <c r="Z811" s="5">
        <v>2.4</v>
      </c>
      <c r="AA811" s="5">
        <v>46.658639019041267</v>
      </c>
      <c r="AB811" s="5">
        <v>1.6111689798744835</v>
      </c>
      <c r="AC811" s="5">
        <v>10.734685584742206</v>
      </c>
      <c r="AD811" s="5">
        <v>1.085211758611321</v>
      </c>
    </row>
    <row r="812" spans="1:30" x14ac:dyDescent="0.25">
      <c r="A812" s="32" t="s">
        <v>30</v>
      </c>
      <c r="B812" s="32">
        <v>2019</v>
      </c>
      <c r="C812" s="32">
        <v>3</v>
      </c>
      <c r="D812" s="32" t="s">
        <v>9463</v>
      </c>
      <c r="E812" s="32" t="s">
        <v>9464</v>
      </c>
      <c r="F812" s="32">
        <v>21.1</v>
      </c>
      <c r="G812" s="32">
        <v>51</v>
      </c>
      <c r="H812" s="32">
        <v>5</v>
      </c>
      <c r="I812" s="32">
        <v>0</v>
      </c>
      <c r="J812" s="60"/>
      <c r="K812" s="5">
        <v>10.563714437805826</v>
      </c>
      <c r="L812" s="60"/>
      <c r="M812" s="5">
        <v>16.394707842940754</v>
      </c>
      <c r="N812" s="5">
        <v>23.458622979040506</v>
      </c>
      <c r="O812" s="5">
        <v>84.963108321873506</v>
      </c>
      <c r="P812" s="5">
        <v>7.5340188014514542</v>
      </c>
      <c r="Q812" s="5">
        <v>9.4294885454514539</v>
      </c>
      <c r="R812" s="5">
        <v>52.16063901904127</v>
      </c>
      <c r="S812" s="5">
        <v>11.004000000000001</v>
      </c>
      <c r="T812" s="5">
        <v>46.658639019041267</v>
      </c>
      <c r="U812" s="5">
        <v>49.477850626813598</v>
      </c>
      <c r="V812" s="5">
        <v>49.477850626813598</v>
      </c>
      <c r="W812" s="5">
        <v>706.91971424835845</v>
      </c>
      <c r="X812" s="5">
        <v>711.91970424835847</v>
      </c>
      <c r="Y812" s="5">
        <v>-1.27</v>
      </c>
      <c r="Z812" s="5">
        <v>2.4</v>
      </c>
      <c r="AA812" s="5">
        <v>52.16063901904127</v>
      </c>
      <c r="AB812" s="5">
        <v>2.6972274021698861</v>
      </c>
      <c r="AC812" s="5">
        <v>12.98877142866915</v>
      </c>
      <c r="AD812" s="5">
        <v>3.2514950334265413</v>
      </c>
    </row>
    <row r="813" spans="1:30" x14ac:dyDescent="0.25">
      <c r="A813" s="32" t="s">
        <v>30</v>
      </c>
      <c r="B813" s="32">
        <v>2019</v>
      </c>
      <c r="C813" s="32">
        <v>3</v>
      </c>
      <c r="D813" s="32" t="s">
        <v>9465</v>
      </c>
      <c r="E813" s="32" t="s">
        <v>9466</v>
      </c>
      <c r="F813" s="32">
        <v>23.6</v>
      </c>
      <c r="G813" s="32">
        <v>51</v>
      </c>
      <c r="H813" s="32">
        <v>11</v>
      </c>
      <c r="I813" s="32">
        <v>0</v>
      </c>
      <c r="J813" s="60"/>
      <c r="K813" s="5">
        <v>12.8646782137861</v>
      </c>
      <c r="L813" s="60"/>
      <c r="M813" s="5">
        <v>13.834538859485097</v>
      </c>
      <c r="N813" s="5">
        <v>16.340714819458103</v>
      </c>
      <c r="O813" s="5">
        <v>87.25982039245595</v>
      </c>
      <c r="P813" s="5">
        <v>9.4294885454514539</v>
      </c>
      <c r="Q813" s="5">
        <v>11.538412089451453</v>
      </c>
      <c r="R813" s="5">
        <v>58.112639019041268</v>
      </c>
      <c r="S813" s="5">
        <v>11.904</v>
      </c>
      <c r="T813" s="5">
        <v>52.16063901904127</v>
      </c>
      <c r="U813" s="5">
        <v>55.019036649467743</v>
      </c>
      <c r="V813" s="5">
        <v>55.019036649467743</v>
      </c>
      <c r="W813" s="5">
        <v>697.19429859947093</v>
      </c>
      <c r="X813" s="5">
        <v>702.19428859947095</v>
      </c>
      <c r="Y813" s="5">
        <v>-1.27</v>
      </c>
      <c r="Z813" s="5">
        <v>2.4</v>
      </c>
      <c r="AA813" s="5">
        <v>58.112639019041268</v>
      </c>
      <c r="AB813" s="5">
        <v>5.0381996776771514</v>
      </c>
      <c r="AC813" s="5">
        <v>15.421753401861206</v>
      </c>
      <c r="AD813" s="5">
        <v>6.9092921978782149</v>
      </c>
    </row>
    <row r="814" spans="1:30" x14ac:dyDescent="0.25">
      <c r="A814" s="32" t="s">
        <v>30</v>
      </c>
      <c r="B814" s="32">
        <v>2019</v>
      </c>
      <c r="C814" s="32">
        <v>3</v>
      </c>
      <c r="D814" s="32" t="s">
        <v>9467</v>
      </c>
      <c r="E814" s="32" t="s">
        <v>9468</v>
      </c>
      <c r="F814" s="32">
        <v>22</v>
      </c>
      <c r="G814" s="32">
        <v>54</v>
      </c>
      <c r="H814" s="32">
        <v>16</v>
      </c>
      <c r="I814" s="32">
        <v>0</v>
      </c>
      <c r="J814" s="60"/>
      <c r="K814" s="5">
        <v>12.257153368457795</v>
      </c>
      <c r="L814" s="60"/>
      <c r="M814" s="5">
        <v>13.781390797712177</v>
      </c>
      <c r="N814" s="5">
        <v>13.781390797712177</v>
      </c>
      <c r="O814" s="5">
        <v>87.308273197847626</v>
      </c>
      <c r="P814" s="5">
        <v>11.538412089451453</v>
      </c>
      <c r="Q814" s="5">
        <v>13.389971337451453</v>
      </c>
      <c r="R814" s="5">
        <v>63.776639019041269</v>
      </c>
      <c r="S814" s="5">
        <v>11.327999999999999</v>
      </c>
      <c r="T814" s="5">
        <v>58.112639019041268</v>
      </c>
      <c r="U814" s="5">
        <v>61.014043410491823</v>
      </c>
      <c r="V814" s="5">
        <v>61.014043410491823</v>
      </c>
      <c r="W814" s="5">
        <v>686.82300139845916</v>
      </c>
      <c r="X814" s="5">
        <v>691.82299139845918</v>
      </c>
      <c r="Y814" s="5">
        <v>-1.27</v>
      </c>
      <c r="Z814" s="5">
        <v>2.4</v>
      </c>
      <c r="AA814" s="5">
        <v>63.776639019041269</v>
      </c>
      <c r="AB814" s="5">
        <v>6.5264371991705596</v>
      </c>
      <c r="AC814" s="5">
        <v>17.562027875177396</v>
      </c>
      <c r="AD814" s="5">
        <v>9.3129511756845531</v>
      </c>
    </row>
    <row r="815" spans="1:30" x14ac:dyDescent="0.25">
      <c r="A815" s="32" t="s">
        <v>30</v>
      </c>
      <c r="B815" s="32">
        <v>2019</v>
      </c>
      <c r="C815" s="32">
        <v>3</v>
      </c>
      <c r="D815" s="32" t="s">
        <v>9469</v>
      </c>
      <c r="E815" s="32" t="s">
        <v>9470</v>
      </c>
      <c r="F815" s="32">
        <v>17.899999999999999</v>
      </c>
      <c r="G815" s="32">
        <v>64</v>
      </c>
      <c r="H815" s="32">
        <v>11</v>
      </c>
      <c r="I815" s="32">
        <v>0</v>
      </c>
      <c r="J815" s="60"/>
      <c r="K815" s="5">
        <v>10.983832089551619</v>
      </c>
      <c r="L815" s="60"/>
      <c r="M815" s="5">
        <v>14.719687587052428</v>
      </c>
      <c r="N815" s="5">
        <v>13.728260276999006</v>
      </c>
      <c r="O815" s="5">
        <v>86.457544460392086</v>
      </c>
      <c r="P815" s="5">
        <v>13.389971337451453</v>
      </c>
      <c r="Q815" s="5">
        <v>14.581827657451452</v>
      </c>
      <c r="R815" s="5">
        <v>68.702639019041271</v>
      </c>
      <c r="S815" s="5">
        <v>9.8519999999999985</v>
      </c>
      <c r="T815" s="5">
        <v>63.776639019041269</v>
      </c>
      <c r="U815" s="5">
        <v>66.719572128723712</v>
      </c>
      <c r="V815" s="5">
        <v>66.719572128723712</v>
      </c>
      <c r="W815" s="5">
        <v>677.095818821904</v>
      </c>
      <c r="X815" s="5">
        <v>682.09580882190403</v>
      </c>
      <c r="Y815" s="5">
        <v>-1.27</v>
      </c>
      <c r="Z815" s="5">
        <v>2.4</v>
      </c>
      <c r="AA815" s="5">
        <v>68.702639019041271</v>
      </c>
      <c r="AB815" s="5">
        <v>4.4954990811113245</v>
      </c>
      <c r="AC815" s="5">
        <v>19.053568638643167</v>
      </c>
      <c r="AD815" s="5">
        <v>7.0086595553617785</v>
      </c>
    </row>
    <row r="816" spans="1:30" x14ac:dyDescent="0.25">
      <c r="A816" s="32" t="s">
        <v>30</v>
      </c>
      <c r="B816" s="32">
        <v>2019</v>
      </c>
      <c r="C816" s="32">
        <v>3</v>
      </c>
      <c r="D816" s="32" t="s">
        <v>9471</v>
      </c>
      <c r="E816" s="32" t="s">
        <v>9472</v>
      </c>
      <c r="F816" s="32">
        <v>20.100000000000001</v>
      </c>
      <c r="G816" s="32">
        <v>59</v>
      </c>
      <c r="H816" s="32">
        <v>13</v>
      </c>
      <c r="I816" s="32">
        <v>0</v>
      </c>
      <c r="J816" s="60"/>
      <c r="K816" s="5">
        <v>11.828858490131411</v>
      </c>
      <c r="L816" s="60"/>
      <c r="M816" s="5">
        <v>14.666247389570083</v>
      </c>
      <c r="N816" s="5">
        <v>14.666247389570083</v>
      </c>
      <c r="O816" s="5">
        <v>86.505732394107682</v>
      </c>
      <c r="P816" s="5">
        <v>14.581827657451452</v>
      </c>
      <c r="Q816" s="5">
        <v>16.096391273451452</v>
      </c>
      <c r="R816" s="5">
        <v>74.024639019041274</v>
      </c>
      <c r="S816" s="5">
        <v>10.644</v>
      </c>
      <c r="T816" s="5">
        <v>68.702639019041271</v>
      </c>
      <c r="U816" s="5">
        <v>71.682174581928422</v>
      </c>
      <c r="V816" s="5">
        <v>71.682174581928422</v>
      </c>
      <c r="W816" s="5">
        <v>668.74732032605141</v>
      </c>
      <c r="X816" s="5">
        <v>673.74731032605143</v>
      </c>
      <c r="Y816" s="5">
        <v>-1.27</v>
      </c>
      <c r="Z816" s="5">
        <v>2.4</v>
      </c>
      <c r="AA816" s="5">
        <v>74.024639019041274</v>
      </c>
      <c r="AB816" s="5">
        <v>5.0060752289065249</v>
      </c>
      <c r="AC816" s="5">
        <v>20.855434603973748</v>
      </c>
      <c r="AD816" s="5">
        <v>8.1247115880755381</v>
      </c>
    </row>
    <row r="817" spans="1:30" x14ac:dyDescent="0.25">
      <c r="A817" s="32" t="s">
        <v>30</v>
      </c>
      <c r="B817" s="32">
        <v>2019</v>
      </c>
      <c r="C817" s="32">
        <v>3</v>
      </c>
      <c r="D817" s="32" t="s">
        <v>9473</v>
      </c>
      <c r="E817" s="32" t="s">
        <v>9474</v>
      </c>
      <c r="F817" s="32">
        <v>21.3</v>
      </c>
      <c r="G817" s="32">
        <v>64</v>
      </c>
      <c r="H817" s="32">
        <v>16</v>
      </c>
      <c r="I817" s="32">
        <v>0</v>
      </c>
      <c r="J817" s="60"/>
      <c r="K817" s="5">
        <v>14.200959955877712</v>
      </c>
      <c r="L817" s="60"/>
      <c r="M817" s="5">
        <v>14.612824829564381</v>
      </c>
      <c r="N817" s="5">
        <v>14.612824829564381</v>
      </c>
      <c r="O817" s="5">
        <v>86.553936237086248</v>
      </c>
      <c r="P817" s="5">
        <v>16.096391273451452</v>
      </c>
      <c r="Q817" s="5">
        <v>17.501527145451451</v>
      </c>
      <c r="R817" s="5">
        <v>79.562639019041271</v>
      </c>
      <c r="S817" s="5">
        <v>11.076000000000001</v>
      </c>
      <c r="T817" s="5">
        <v>74.024639019041274</v>
      </c>
      <c r="U817" s="5">
        <v>77.044233207546739</v>
      </c>
      <c r="V817" s="5">
        <v>77.044233207546739</v>
      </c>
      <c r="W817" s="5">
        <v>659.84248315449395</v>
      </c>
      <c r="X817" s="5">
        <v>664.84247315449397</v>
      </c>
      <c r="Y817" s="5">
        <v>-1.27</v>
      </c>
      <c r="Z817" s="5">
        <v>2.4</v>
      </c>
      <c r="AA817" s="5">
        <v>79.562639019041271</v>
      </c>
      <c r="AB817" s="5">
        <v>5.8627241177757474</v>
      </c>
      <c r="AC817" s="5">
        <v>22.583647337198091</v>
      </c>
      <c r="AD817" s="5">
        <v>9.7251274947565509</v>
      </c>
    </row>
    <row r="818" spans="1:30" x14ac:dyDescent="0.25">
      <c r="A818" s="32" t="s">
        <v>30</v>
      </c>
      <c r="B818" s="32">
        <v>2019</v>
      </c>
      <c r="C818" s="32">
        <v>3</v>
      </c>
      <c r="D818" s="32" t="s">
        <v>9475</v>
      </c>
      <c r="E818" s="32" t="s">
        <v>9476</v>
      </c>
      <c r="F818" s="32">
        <v>23.4</v>
      </c>
      <c r="G818" s="32">
        <v>59</v>
      </c>
      <c r="H818" s="32">
        <v>22</v>
      </c>
      <c r="I818" s="32">
        <v>0</v>
      </c>
      <c r="J818" s="60"/>
      <c r="K818" s="5">
        <v>14.91976558662061</v>
      </c>
      <c r="L818" s="60"/>
      <c r="M818" s="5">
        <v>14.559419901214207</v>
      </c>
      <c r="N818" s="5">
        <v>14.559419901214207</v>
      </c>
      <c r="O818" s="5">
        <v>86.602155994580215</v>
      </c>
      <c r="P818" s="5">
        <v>17.501527145451451</v>
      </c>
      <c r="Q818" s="5">
        <v>19.25184830545145</v>
      </c>
      <c r="R818" s="5">
        <v>85.478639019041267</v>
      </c>
      <c r="S818" s="5">
        <v>11.831999999999999</v>
      </c>
      <c r="T818" s="5">
        <v>79.562639019041271</v>
      </c>
      <c r="U818" s="5">
        <v>82.624491760964119</v>
      </c>
      <c r="V818" s="5">
        <v>82.624491760964119</v>
      </c>
      <c r="W818" s="5">
        <v>650.70116590225587</v>
      </c>
      <c r="X818" s="5">
        <v>655.70115590225589</v>
      </c>
      <c r="Y818" s="5">
        <v>-1.27</v>
      </c>
      <c r="Z818" s="5">
        <v>2.4</v>
      </c>
      <c r="AA818" s="5">
        <v>85.478639019041267</v>
      </c>
      <c r="AB818" s="5">
        <v>7.9862635773806865</v>
      </c>
      <c r="AC818" s="5">
        <v>24.633533801395664</v>
      </c>
      <c r="AD818" s="5">
        <v>13.092270626966192</v>
      </c>
    </row>
    <row r="819" spans="1:30" x14ac:dyDescent="0.25">
      <c r="A819" s="32" t="s">
        <v>30</v>
      </c>
      <c r="B819" s="32">
        <v>2019</v>
      </c>
      <c r="C819" s="32">
        <v>3</v>
      </c>
      <c r="D819" s="32" t="s">
        <v>9477</v>
      </c>
      <c r="E819" s="32" t="s">
        <v>9478</v>
      </c>
      <c r="F819" s="32">
        <v>24.6</v>
      </c>
      <c r="G819" s="32">
        <v>71</v>
      </c>
      <c r="H819" s="32">
        <v>13</v>
      </c>
      <c r="I819" s="32">
        <v>0</v>
      </c>
      <c r="J819" s="60"/>
      <c r="K819" s="5">
        <v>18.970787643405576</v>
      </c>
      <c r="L819" s="60"/>
      <c r="M819" s="5">
        <v>15.136936578970227</v>
      </c>
      <c r="N819" s="5">
        <v>14.506032598700402</v>
      </c>
      <c r="O819" s="5">
        <v>86.082394851361059</v>
      </c>
      <c r="P819" s="5">
        <v>19.25184830545145</v>
      </c>
      <c r="Q819" s="5">
        <v>20.550518649451451</v>
      </c>
      <c r="R819" s="5">
        <v>91.610639019041272</v>
      </c>
      <c r="S819" s="5">
        <v>12.264000000000001</v>
      </c>
      <c r="T819" s="5">
        <v>85.478639019041267</v>
      </c>
      <c r="U819" s="5">
        <v>88.586290776706207</v>
      </c>
      <c r="V819" s="5">
        <v>88.586290776706207</v>
      </c>
      <c r="W819" s="5">
        <v>641.07470893266736</v>
      </c>
      <c r="X819" s="5">
        <v>646.07469893266739</v>
      </c>
      <c r="Y819" s="5">
        <v>-1.27</v>
      </c>
      <c r="Z819" s="5">
        <v>2.4</v>
      </c>
      <c r="AA819" s="5">
        <v>91.610639019041272</v>
      </c>
      <c r="AB819" s="5">
        <v>4.7158931547822354</v>
      </c>
      <c r="AC819" s="5">
        <v>26.333121095115722</v>
      </c>
      <c r="AD819" s="5">
        <v>8.7978763923950023</v>
      </c>
    </row>
    <row r="820" spans="1:30" x14ac:dyDescent="0.25">
      <c r="A820" s="32" t="s">
        <v>30</v>
      </c>
      <c r="B820" s="32">
        <v>2019</v>
      </c>
      <c r="C820" s="32">
        <v>3</v>
      </c>
      <c r="D820" s="32" t="s">
        <v>9479</v>
      </c>
      <c r="E820" s="32" t="s">
        <v>9480</v>
      </c>
      <c r="F820" s="32">
        <v>26.1</v>
      </c>
      <c r="G820" s="32">
        <v>80</v>
      </c>
      <c r="H820" s="32">
        <v>14</v>
      </c>
      <c r="I820" s="32">
        <v>3</v>
      </c>
      <c r="J820" s="60"/>
      <c r="K820" s="5">
        <v>22.350264891353731</v>
      </c>
      <c r="L820" s="60"/>
      <c r="M820" s="5">
        <v>37.238129584473732</v>
      </c>
      <c r="N820" s="5">
        <v>80.275471485608591</v>
      </c>
      <c r="O820" s="5">
        <v>68.637278626954227</v>
      </c>
      <c r="P820" s="5">
        <v>15.605235934831098</v>
      </c>
      <c r="Q820" s="5">
        <v>16.553145054831099</v>
      </c>
      <c r="R820" s="5">
        <v>95.004304790521843</v>
      </c>
      <c r="S820" s="5">
        <v>12.804</v>
      </c>
      <c r="T820" s="5">
        <v>88.602304790521842</v>
      </c>
      <c r="U820" s="5">
        <v>88.602304790521842</v>
      </c>
      <c r="V820" s="5">
        <v>88.602304790521842</v>
      </c>
      <c r="W820" s="5">
        <v>641.04904399830468</v>
      </c>
      <c r="X820" s="5">
        <v>636.2459039983047</v>
      </c>
      <c r="Y820" s="5">
        <v>1.2199999999999998</v>
      </c>
      <c r="Z820" s="5">
        <v>2.4</v>
      </c>
      <c r="AA820" s="5">
        <v>95.004304790521843</v>
      </c>
      <c r="AB820" s="5">
        <v>1.2128229139459619</v>
      </c>
      <c r="AC820" s="5">
        <v>23.061114439020958</v>
      </c>
      <c r="AD820" s="5">
        <v>1.7044609528319099</v>
      </c>
    </row>
    <row r="821" spans="1:30" x14ac:dyDescent="0.25">
      <c r="A821" s="32" t="s">
        <v>30</v>
      </c>
      <c r="B821" s="32">
        <v>2019</v>
      </c>
      <c r="C821" s="32">
        <v>3</v>
      </c>
      <c r="D821" s="32" t="s">
        <v>9481</v>
      </c>
      <c r="E821" s="32" t="s">
        <v>9482</v>
      </c>
      <c r="F821" s="32">
        <v>26.1</v>
      </c>
      <c r="G821" s="32">
        <v>80</v>
      </c>
      <c r="H821" s="32">
        <v>7</v>
      </c>
      <c r="I821" s="32">
        <v>0</v>
      </c>
      <c r="J821" s="60"/>
      <c r="K821" s="5">
        <v>22.350264891353731</v>
      </c>
      <c r="L821" s="60"/>
      <c r="M821" s="5">
        <v>25.756837978337121</v>
      </c>
      <c r="N821" s="5">
        <v>37.177257369271558</v>
      </c>
      <c r="O821" s="5">
        <v>77.143339900559965</v>
      </c>
      <c r="P821" s="5">
        <v>16.553145054831099</v>
      </c>
      <c r="Q821" s="5">
        <v>17.501054174831097</v>
      </c>
      <c r="R821" s="5">
        <v>101.40630479052184</v>
      </c>
      <c r="S821" s="5">
        <v>12.804</v>
      </c>
      <c r="T821" s="5">
        <v>95.004304790521843</v>
      </c>
      <c r="U821" s="5">
        <v>98.187149665999641</v>
      </c>
      <c r="V821" s="5">
        <v>98.187149665999641</v>
      </c>
      <c r="W821" s="5">
        <v>625.87073333255159</v>
      </c>
      <c r="X821" s="5">
        <v>630.87072333255162</v>
      </c>
      <c r="Y821" s="5">
        <v>-1.27</v>
      </c>
      <c r="Z821" s="5">
        <v>2.4</v>
      </c>
      <c r="AA821" s="5">
        <v>101.40630479052184</v>
      </c>
      <c r="AB821" s="5">
        <v>1.2521891309730995</v>
      </c>
      <c r="AC821" s="5">
        <v>24.452055533413485</v>
      </c>
      <c r="AD821" s="5">
        <v>1.9266712092453531</v>
      </c>
    </row>
    <row r="822" spans="1:30" x14ac:dyDescent="0.25">
      <c r="A822" s="32" t="s">
        <v>30</v>
      </c>
      <c r="B822" s="32">
        <v>2019</v>
      </c>
      <c r="C822" s="32">
        <v>4</v>
      </c>
      <c r="D822" s="32" t="s">
        <v>9483</v>
      </c>
      <c r="E822" s="32" t="s">
        <v>9484</v>
      </c>
      <c r="F822" s="32">
        <v>23.4</v>
      </c>
      <c r="G822" s="32">
        <v>91</v>
      </c>
      <c r="H822" s="32">
        <v>7</v>
      </c>
      <c r="I822" s="32">
        <v>0</v>
      </c>
      <c r="J822" s="60"/>
      <c r="K822" s="5">
        <v>21.816248466797333</v>
      </c>
      <c r="L822" s="60"/>
      <c r="M822" s="5">
        <v>25.109458258820009</v>
      </c>
      <c r="N822" s="5">
        <v>25.699755064485082</v>
      </c>
      <c r="O822" s="5">
        <v>77.656719304990773</v>
      </c>
      <c r="P822" s="5">
        <v>17.501054174831097</v>
      </c>
      <c r="Q822" s="5">
        <v>17.830979504831099</v>
      </c>
      <c r="R822" s="5">
        <v>106.32230479052184</v>
      </c>
      <c r="S822" s="5">
        <v>9.831999999999999</v>
      </c>
      <c r="T822" s="5">
        <v>101.40630479052184</v>
      </c>
      <c r="U822" s="5">
        <v>104.6407091103566</v>
      </c>
      <c r="V822" s="5">
        <v>104.6407091103566</v>
      </c>
      <c r="W822" s="5">
        <v>615.85401997679276</v>
      </c>
      <c r="X822" s="5">
        <v>620.85400997679278</v>
      </c>
      <c r="Y822" s="5">
        <v>-1.27</v>
      </c>
      <c r="Z822" s="5">
        <v>0.4</v>
      </c>
      <c r="AA822" s="5">
        <v>106.32230479052184</v>
      </c>
      <c r="AB822" s="5">
        <v>1.3031635374609463</v>
      </c>
      <c r="AC822" s="5">
        <v>25.127023643088521</v>
      </c>
      <c r="AD822" s="5">
        <v>2.1129412045441698</v>
      </c>
    </row>
    <row r="823" spans="1:30" x14ac:dyDescent="0.25">
      <c r="A823" s="32" t="s">
        <v>30</v>
      </c>
      <c r="B823" s="32">
        <v>2019</v>
      </c>
      <c r="C823" s="32">
        <v>4</v>
      </c>
      <c r="D823" s="32" t="s">
        <v>9485</v>
      </c>
      <c r="E823" s="32" t="s">
        <v>9486</v>
      </c>
      <c r="F823" s="32">
        <v>29.2</v>
      </c>
      <c r="G823" s="32">
        <v>68</v>
      </c>
      <c r="H823" s="32">
        <v>13</v>
      </c>
      <c r="I823" s="32">
        <v>3</v>
      </c>
      <c r="J823" s="60"/>
      <c r="K823" s="5">
        <v>22.660778404801249</v>
      </c>
      <c r="L823" s="60"/>
      <c r="M823" s="5">
        <v>28.695919762950634</v>
      </c>
      <c r="N823" s="5">
        <v>89.036788109611734</v>
      </c>
      <c r="O823" s="5">
        <v>74.860137698759516</v>
      </c>
      <c r="P823" s="5">
        <v>13.357044151414586</v>
      </c>
      <c r="Q823" s="5">
        <v>14.807817847414587</v>
      </c>
      <c r="R823" s="5">
        <v>109.16170517869264</v>
      </c>
      <c r="S823" s="5">
        <v>11.92</v>
      </c>
      <c r="T823" s="5">
        <v>103.20170517869265</v>
      </c>
      <c r="U823" s="5">
        <v>103.20170517869265</v>
      </c>
      <c r="V823" s="5">
        <v>103.20170517869265</v>
      </c>
      <c r="W823" s="5">
        <v>618.07355086530288</v>
      </c>
      <c r="X823" s="5">
        <v>613.27041086530289</v>
      </c>
      <c r="Y823" s="5">
        <v>1.2199999999999998</v>
      </c>
      <c r="Z823" s="5">
        <v>0.4</v>
      </c>
      <c r="AA823" s="5">
        <v>109.16170517869264</v>
      </c>
      <c r="AB823" s="5">
        <v>1.4633189680265752</v>
      </c>
      <c r="AC823" s="5">
        <v>22.115649557538458</v>
      </c>
      <c r="AD823" s="5">
        <v>2.2219338700196025</v>
      </c>
    </row>
    <row r="824" spans="1:30" x14ac:dyDescent="0.25">
      <c r="A824" s="32" t="s">
        <v>30</v>
      </c>
      <c r="B824" s="32">
        <v>2019</v>
      </c>
      <c r="C824" s="32">
        <v>4</v>
      </c>
      <c r="D824" s="32" t="s">
        <v>9487</v>
      </c>
      <c r="E824" s="32" t="s">
        <v>9488</v>
      </c>
      <c r="F824" s="32">
        <v>23.8</v>
      </c>
      <c r="G824" s="32">
        <v>69</v>
      </c>
      <c r="H824" s="32">
        <v>9</v>
      </c>
      <c r="I824" s="32">
        <v>0</v>
      </c>
      <c r="J824" s="60"/>
      <c r="K824" s="5">
        <v>17.751444996831417</v>
      </c>
      <c r="L824" s="60"/>
      <c r="M824" s="5">
        <v>20.082526946172472</v>
      </c>
      <c r="N824" s="5">
        <v>28.637866830484231</v>
      </c>
      <c r="O824" s="5">
        <v>81.778353641828147</v>
      </c>
      <c r="P824" s="5">
        <v>14.807817847414587</v>
      </c>
      <c r="Q824" s="5">
        <v>15.962780941414586</v>
      </c>
      <c r="R824" s="5">
        <v>114.14970517869264</v>
      </c>
      <c r="S824" s="5">
        <v>9.9760000000000009</v>
      </c>
      <c r="T824" s="5">
        <v>109.16170517869264</v>
      </c>
      <c r="U824" s="5">
        <v>112.45969338327842</v>
      </c>
      <c r="V824" s="5">
        <v>112.45969338327842</v>
      </c>
      <c r="W824" s="5">
        <v>603.93253471818127</v>
      </c>
      <c r="X824" s="5">
        <v>608.9325247181813</v>
      </c>
      <c r="Y824" s="5">
        <v>-1.27</v>
      </c>
      <c r="Z824" s="5">
        <v>0.4</v>
      </c>
      <c r="AA824" s="5">
        <v>114.14970517869264</v>
      </c>
      <c r="AB824" s="5">
        <v>2.1842199020146618</v>
      </c>
      <c r="AC824" s="5">
        <v>23.655540337986757</v>
      </c>
      <c r="AD824" s="5">
        <v>3.9013056499304994</v>
      </c>
    </row>
    <row r="825" spans="1:30" x14ac:dyDescent="0.25">
      <c r="A825" s="32" t="s">
        <v>30</v>
      </c>
      <c r="B825" s="32">
        <v>2019</v>
      </c>
      <c r="C825" s="32">
        <v>4</v>
      </c>
      <c r="D825" s="32" t="s">
        <v>9489</v>
      </c>
      <c r="E825" s="32" t="s">
        <v>9490</v>
      </c>
      <c r="F825" s="32">
        <v>30.7</v>
      </c>
      <c r="G825" s="32">
        <v>61</v>
      </c>
      <c r="H825" s="32">
        <v>27</v>
      </c>
      <c r="I825" s="32">
        <v>0</v>
      </c>
      <c r="J825" s="60"/>
      <c r="K825" s="5">
        <v>22.294211366125381</v>
      </c>
      <c r="L825" s="60"/>
      <c r="M825" s="5">
        <v>14.390953166044838</v>
      </c>
      <c r="N825" s="5">
        <v>20.027316789776002</v>
      </c>
      <c r="O825" s="5">
        <v>86.754474875924544</v>
      </c>
      <c r="P825" s="5">
        <v>15.962780941414586</v>
      </c>
      <c r="Q825" s="5">
        <v>17.818442593414584</v>
      </c>
      <c r="R825" s="5">
        <v>120.37970517869265</v>
      </c>
      <c r="S825" s="5">
        <v>12.459999999999999</v>
      </c>
      <c r="T825" s="5">
        <v>114.14970517869264</v>
      </c>
      <c r="U825" s="5">
        <v>117.48925001636188</v>
      </c>
      <c r="V825" s="5">
        <v>117.48925001636188</v>
      </c>
      <c r="W825" s="5">
        <v>596.38629472828836</v>
      </c>
      <c r="X825" s="5">
        <v>601.38628472828839</v>
      </c>
      <c r="Y825" s="5">
        <v>-1.27</v>
      </c>
      <c r="Z825" s="5">
        <v>0.4</v>
      </c>
      <c r="AA825" s="5">
        <v>120.37970517869265</v>
      </c>
      <c r="AB825" s="5">
        <v>10.49837455967319</v>
      </c>
      <c r="AC825" s="5">
        <v>26.011439258903401</v>
      </c>
      <c r="AD825" s="5">
        <v>16.60292356782838</v>
      </c>
    </row>
    <row r="826" spans="1:30" x14ac:dyDescent="0.25">
      <c r="A826" s="32" t="s">
        <v>30</v>
      </c>
      <c r="B826" s="32">
        <v>2019</v>
      </c>
      <c r="C826" s="32">
        <v>4</v>
      </c>
      <c r="D826" s="32" t="s">
        <v>9491</v>
      </c>
      <c r="E826" s="32" t="s">
        <v>9492</v>
      </c>
      <c r="F826" s="32">
        <v>18.399999999999999</v>
      </c>
      <c r="G826" s="32">
        <v>71</v>
      </c>
      <c r="H826" s="32">
        <v>16</v>
      </c>
      <c r="I826" s="32">
        <v>6</v>
      </c>
      <c r="J826" s="60"/>
      <c r="K826" s="5">
        <v>13.032850624708145</v>
      </c>
      <c r="L826" s="60"/>
      <c r="M826" s="5">
        <v>51.002520748932554</v>
      </c>
      <c r="N826" s="5">
        <v>124.07798840931441</v>
      </c>
      <c r="O826" s="5">
        <v>59.738644951125224</v>
      </c>
      <c r="P826" s="5">
        <v>10.308348194837842</v>
      </c>
      <c r="Q826" s="5">
        <v>11.154483224837842</v>
      </c>
      <c r="R826" s="5">
        <v>114.64788728733936</v>
      </c>
      <c r="S826" s="5">
        <v>8.032</v>
      </c>
      <c r="T826" s="5">
        <v>110.63188728733935</v>
      </c>
      <c r="U826" s="5">
        <v>110.63188728733935</v>
      </c>
      <c r="V826" s="5">
        <v>110.63188728733935</v>
      </c>
      <c r="W826" s="5">
        <v>606.69852845173955</v>
      </c>
      <c r="X826" s="5">
        <v>592.09225845173955</v>
      </c>
      <c r="Y826" s="5">
        <v>3.7099999999999995</v>
      </c>
      <c r="Z826" s="5">
        <v>0.4</v>
      </c>
      <c r="AA826" s="5">
        <v>114.64788728733936</v>
      </c>
      <c r="AB826" s="5">
        <v>0.9015134048074096</v>
      </c>
      <c r="AC826" s="5">
        <v>17.944309147569935</v>
      </c>
      <c r="AD826" s="5">
        <v>0.76371185869059965</v>
      </c>
    </row>
    <row r="827" spans="1:30" x14ac:dyDescent="0.25">
      <c r="A827" s="32" t="s">
        <v>30</v>
      </c>
      <c r="B827" s="32">
        <v>2019</v>
      </c>
      <c r="C827" s="32">
        <v>4</v>
      </c>
      <c r="D827" s="32" t="s">
        <v>9493</v>
      </c>
      <c r="E827" s="32" t="s">
        <v>9494</v>
      </c>
      <c r="F827" s="32">
        <v>19.399999999999999</v>
      </c>
      <c r="G827" s="32">
        <v>62</v>
      </c>
      <c r="H827" s="32">
        <v>11</v>
      </c>
      <c r="I827" s="32">
        <v>0</v>
      </c>
      <c r="J827" s="60"/>
      <c r="K827" s="5">
        <v>11.92174488943189</v>
      </c>
      <c r="L827" s="60"/>
      <c r="M827" s="5">
        <v>26.044718380650082</v>
      </c>
      <c r="N827" s="5">
        <v>50.937105715046549</v>
      </c>
      <c r="O827" s="5">
        <v>76.916279935721533</v>
      </c>
      <c r="P827" s="5">
        <v>11.154483224837842</v>
      </c>
      <c r="Q827" s="5">
        <v>12.320069764837841</v>
      </c>
      <c r="R827" s="5">
        <v>118.84388728733936</v>
      </c>
      <c r="S827" s="5">
        <v>8.3919999999999995</v>
      </c>
      <c r="T827" s="5">
        <v>114.64788728733936</v>
      </c>
      <c r="U827" s="5">
        <v>117.99161141350707</v>
      </c>
      <c r="V827" s="5">
        <v>117.99161141350707</v>
      </c>
      <c r="W827" s="5">
        <v>595.63776123894343</v>
      </c>
      <c r="X827" s="5">
        <v>600.63775123894345</v>
      </c>
      <c r="Y827" s="5">
        <v>-1.27</v>
      </c>
      <c r="Z827" s="5">
        <v>0.4</v>
      </c>
      <c r="AA827" s="5">
        <v>118.84388728733936</v>
      </c>
      <c r="AB827" s="5">
        <v>1.506244600295146</v>
      </c>
      <c r="AC827" s="5">
        <v>19.568634610378052</v>
      </c>
      <c r="AD827" s="5">
        <v>2.0621371836113096</v>
      </c>
    </row>
    <row r="828" spans="1:30" x14ac:dyDescent="0.25">
      <c r="A828" s="32" t="s">
        <v>30</v>
      </c>
      <c r="B828" s="32">
        <v>2019</v>
      </c>
      <c r="C828" s="32">
        <v>4</v>
      </c>
      <c r="D828" s="32" t="s">
        <v>9495</v>
      </c>
      <c r="E828" s="32" t="s">
        <v>9496</v>
      </c>
      <c r="F828" s="32">
        <v>22.5</v>
      </c>
      <c r="G828" s="32">
        <v>52</v>
      </c>
      <c r="H828" s="32">
        <v>3</v>
      </c>
      <c r="I828" s="32">
        <v>0</v>
      </c>
      <c r="J828" s="60"/>
      <c r="K828" s="5">
        <v>12.146695896174929</v>
      </c>
      <c r="L828" s="60"/>
      <c r="M828" s="5">
        <v>17.237729038251786</v>
      </c>
      <c r="N828" s="5">
        <v>25.987540454352139</v>
      </c>
      <c r="O828" s="5">
        <v>84.222490806853443</v>
      </c>
      <c r="P828" s="5">
        <v>12.320069764837841</v>
      </c>
      <c r="Q828" s="5">
        <v>14.015033092837841</v>
      </c>
      <c r="R828" s="5">
        <v>123.59788728733936</v>
      </c>
      <c r="S828" s="5">
        <v>9.5080000000000009</v>
      </c>
      <c r="T828" s="5">
        <v>118.84388728733936</v>
      </c>
      <c r="U828" s="5">
        <v>122.22302105103128</v>
      </c>
      <c r="V828" s="5">
        <v>122.22302105103128</v>
      </c>
      <c r="W828" s="5">
        <v>589.37000309519988</v>
      </c>
      <c r="X828" s="5">
        <v>594.3699930951999</v>
      </c>
      <c r="Y828" s="5">
        <v>-1.27</v>
      </c>
      <c r="Z828" s="5">
        <v>0.4</v>
      </c>
      <c r="AA828" s="5">
        <v>123.59788728733936</v>
      </c>
      <c r="AB828" s="5">
        <v>2.2051843020691408</v>
      </c>
      <c r="AC828" s="5">
        <v>21.839106730981321</v>
      </c>
      <c r="AD828" s="5">
        <v>3.7215274974500243</v>
      </c>
    </row>
    <row r="829" spans="1:30" x14ac:dyDescent="0.25">
      <c r="A829" s="32" t="s">
        <v>30</v>
      </c>
      <c r="B829" s="32">
        <v>2019</v>
      </c>
      <c r="C829" s="32">
        <v>4</v>
      </c>
      <c r="D829" s="32" t="s">
        <v>9497</v>
      </c>
      <c r="E829" s="32" t="s">
        <v>9498</v>
      </c>
      <c r="F829" s="32">
        <v>24.4</v>
      </c>
      <c r="G829" s="32">
        <v>46</v>
      </c>
      <c r="H829" s="32">
        <v>3</v>
      </c>
      <c r="I829" s="32">
        <v>0</v>
      </c>
      <c r="J829" s="60"/>
      <c r="K829" s="5">
        <v>12.027161199673932</v>
      </c>
      <c r="L829" s="60"/>
      <c r="M829" s="5">
        <v>13.37654403812687</v>
      </c>
      <c r="N829" s="5">
        <v>17.183457782888681</v>
      </c>
      <c r="O829" s="5">
        <v>87.678407292092103</v>
      </c>
      <c r="P829" s="5">
        <v>14.015033092837841</v>
      </c>
      <c r="Q829" s="5">
        <v>16.075383112837841</v>
      </c>
      <c r="R829" s="5">
        <v>128.69388728733935</v>
      </c>
      <c r="S829" s="5">
        <v>10.192</v>
      </c>
      <c r="T829" s="5">
        <v>123.59788728733936</v>
      </c>
      <c r="U829" s="5">
        <v>127.01759484898525</v>
      </c>
      <c r="V829" s="5">
        <v>127.01759484898525</v>
      </c>
      <c r="W829" s="5">
        <v>582.34772825521941</v>
      </c>
      <c r="X829" s="5">
        <v>587.34771825521943</v>
      </c>
      <c r="Y829" s="5">
        <v>-1.27</v>
      </c>
      <c r="Z829" s="5">
        <v>0.4</v>
      </c>
      <c r="AA829" s="5">
        <v>128.69388728733935</v>
      </c>
      <c r="AB829" s="5">
        <v>3.5744366187903003</v>
      </c>
      <c r="AC829" s="5">
        <v>24.499938600139494</v>
      </c>
      <c r="AD829" s="5">
        <v>6.5775986515217379</v>
      </c>
    </row>
    <row r="830" spans="1:30" x14ac:dyDescent="0.25">
      <c r="A830" s="32" t="s">
        <v>30</v>
      </c>
      <c r="B830" s="32">
        <v>2019</v>
      </c>
      <c r="C830" s="32">
        <v>4</v>
      </c>
      <c r="D830" s="32" t="s">
        <v>9499</v>
      </c>
      <c r="E830" s="32" t="s">
        <v>9500</v>
      </c>
      <c r="F830" s="32">
        <v>25.8</v>
      </c>
      <c r="G830" s="32">
        <v>51</v>
      </c>
      <c r="H830" s="32">
        <v>18</v>
      </c>
      <c r="I830" s="32">
        <v>0</v>
      </c>
      <c r="J830" s="60"/>
      <c r="K830" s="5">
        <v>14.888097231061726</v>
      </c>
      <c r="L830" s="60"/>
      <c r="M830" s="5">
        <v>12.902883129645785</v>
      </c>
      <c r="N830" s="5">
        <v>13.32354713359779</v>
      </c>
      <c r="O830" s="5">
        <v>88.113831419028799</v>
      </c>
      <c r="P830" s="5">
        <v>16.075383112837841</v>
      </c>
      <c r="Q830" s="5">
        <v>18.047603418837841</v>
      </c>
      <c r="R830" s="5">
        <v>134.04188728733936</v>
      </c>
      <c r="S830" s="5">
        <v>10.696</v>
      </c>
      <c r="T830" s="5">
        <v>128.69388728733935</v>
      </c>
      <c r="U830" s="5">
        <v>132.15763101171785</v>
      </c>
      <c r="V830" s="5">
        <v>132.15763101171785</v>
      </c>
      <c r="W830" s="5">
        <v>574.91238204748561</v>
      </c>
      <c r="X830" s="5">
        <v>579.91237204748563</v>
      </c>
      <c r="Y830" s="5">
        <v>-1.27</v>
      </c>
      <c r="Z830" s="5">
        <v>0.4</v>
      </c>
      <c r="AA830" s="5">
        <v>134.04188728733936</v>
      </c>
      <c r="AB830" s="5">
        <v>8.1000438904482888</v>
      </c>
      <c r="AC830" s="5">
        <v>27.005165519043079</v>
      </c>
      <c r="AD830" s="5">
        <v>13.87917871565419</v>
      </c>
    </row>
    <row r="831" spans="1:30" x14ac:dyDescent="0.25">
      <c r="A831" s="32" t="s">
        <v>30</v>
      </c>
      <c r="B831" s="32">
        <v>2019</v>
      </c>
      <c r="C831" s="32">
        <v>4</v>
      </c>
      <c r="D831" s="32" t="s">
        <v>9501</v>
      </c>
      <c r="E831" s="32" t="s">
        <v>9502</v>
      </c>
      <c r="F831" s="32">
        <v>25.2</v>
      </c>
      <c r="G831" s="32">
        <v>60</v>
      </c>
      <c r="H831" s="32">
        <v>11</v>
      </c>
      <c r="I831" s="32">
        <v>0</v>
      </c>
      <c r="J831" s="60"/>
      <c r="K831" s="5">
        <v>16.868905054115736</v>
      </c>
      <c r="L831" s="60"/>
      <c r="M831" s="5">
        <v>12.921003852124507</v>
      </c>
      <c r="N831" s="5">
        <v>12.85004255281758</v>
      </c>
      <c r="O831" s="5">
        <v>88.097126119856199</v>
      </c>
      <c r="P831" s="5">
        <v>18.047603418837841</v>
      </c>
      <c r="Q831" s="5">
        <v>19.621668938837843</v>
      </c>
      <c r="R831" s="5">
        <v>139.28188728733937</v>
      </c>
      <c r="S831" s="5">
        <v>10.48</v>
      </c>
      <c r="T831" s="5">
        <v>134.04188728733936</v>
      </c>
      <c r="U831" s="5">
        <v>137.55245741334261</v>
      </c>
      <c r="V831" s="5">
        <v>137.55245741334261</v>
      </c>
      <c r="W831" s="5">
        <v>567.21055507573453</v>
      </c>
      <c r="X831" s="5">
        <v>572.21054507573456</v>
      </c>
      <c r="Y831" s="5">
        <v>-1.27</v>
      </c>
      <c r="Z831" s="5">
        <v>0.4</v>
      </c>
      <c r="AA831" s="5">
        <v>139.28188728733937</v>
      </c>
      <c r="AB831" s="5">
        <v>5.6792245845936158</v>
      </c>
      <c r="AC831" s="5">
        <v>29.021984285255051</v>
      </c>
      <c r="AD831" s="5">
        <v>10.860832950328248</v>
      </c>
    </row>
    <row r="832" spans="1:30" x14ac:dyDescent="0.25">
      <c r="A832" s="32" t="s">
        <v>30</v>
      </c>
      <c r="B832" s="32">
        <v>2019</v>
      </c>
      <c r="C832" s="32">
        <v>4</v>
      </c>
      <c r="D832" s="32" t="s">
        <v>9503</v>
      </c>
      <c r="E832" s="32" t="s">
        <v>9504</v>
      </c>
      <c r="F832" s="32">
        <v>16.3</v>
      </c>
      <c r="G832" s="32">
        <v>88</v>
      </c>
      <c r="H832" s="32">
        <v>22</v>
      </c>
      <c r="I832" s="32">
        <v>0</v>
      </c>
      <c r="J832" s="60"/>
      <c r="K832" s="5">
        <v>14.289455923513339</v>
      </c>
      <c r="L832" s="60"/>
      <c r="M832" s="5">
        <v>20.36871231762084</v>
      </c>
      <c r="N832" s="5">
        <v>12.868157294708022</v>
      </c>
      <c r="O832" s="5">
        <v>81.537068753047947</v>
      </c>
      <c r="P832" s="5">
        <v>19.621668938837843</v>
      </c>
      <c r="Q832" s="5">
        <v>19.934088026837841</v>
      </c>
      <c r="R832" s="5">
        <v>142.91988728733938</v>
      </c>
      <c r="S832" s="5">
        <v>7.2760000000000007</v>
      </c>
      <c r="T832" s="5">
        <v>139.28188728733937</v>
      </c>
      <c r="U832" s="5">
        <v>142.83895485891989</v>
      </c>
      <c r="V832" s="5">
        <v>142.83895485891989</v>
      </c>
      <c r="W832" s="5">
        <v>559.76348176448084</v>
      </c>
      <c r="X832" s="5">
        <v>564.76347176448087</v>
      </c>
      <c r="Y832" s="5">
        <v>-1.27</v>
      </c>
      <c r="Z832" s="5">
        <v>0.4</v>
      </c>
      <c r="AA832" s="5">
        <v>142.91988728733938</v>
      </c>
      <c r="AB832" s="5">
        <v>4.086106979946166</v>
      </c>
      <c r="AC832" s="5">
        <v>29.560592744584731</v>
      </c>
      <c r="AD832" s="5">
        <v>8.3040894887277688</v>
      </c>
    </row>
    <row r="833" spans="1:30" x14ac:dyDescent="0.25">
      <c r="A833" s="32" t="s">
        <v>30</v>
      </c>
      <c r="B833" s="32">
        <v>2019</v>
      </c>
      <c r="C833" s="32">
        <v>4</v>
      </c>
      <c r="D833" s="32" t="s">
        <v>9505</v>
      </c>
      <c r="E833" s="32" t="s">
        <v>9506</v>
      </c>
      <c r="F833" s="32">
        <v>19.399999999999999</v>
      </c>
      <c r="G833" s="32">
        <v>61</v>
      </c>
      <c r="H833" s="32">
        <v>4</v>
      </c>
      <c r="I833" s="32">
        <v>0</v>
      </c>
      <c r="J833" s="60"/>
      <c r="K833" s="5">
        <v>11.675748183930095</v>
      </c>
      <c r="L833" s="60"/>
      <c r="M833" s="5">
        <v>17.474875051724609</v>
      </c>
      <c r="N833" s="5">
        <v>20.313407708208825</v>
      </c>
      <c r="O833" s="5">
        <v>84.015518032588261</v>
      </c>
      <c r="P833" s="5">
        <v>19.934088026837841</v>
      </c>
      <c r="Q833" s="5">
        <v>21.13034789683784</v>
      </c>
      <c r="R833" s="5">
        <v>147.11588728733938</v>
      </c>
      <c r="S833" s="5">
        <v>8.3919999999999995</v>
      </c>
      <c r="T833" s="5">
        <v>142.91988728733938</v>
      </c>
      <c r="U833" s="5">
        <v>146.50960021734423</v>
      </c>
      <c r="V833" s="5">
        <v>146.50960021734423</v>
      </c>
      <c r="W833" s="5">
        <v>554.65024567666887</v>
      </c>
      <c r="X833" s="5">
        <v>559.6502356766689</v>
      </c>
      <c r="Y833" s="5">
        <v>-1.27</v>
      </c>
      <c r="Z833" s="5">
        <v>0.4</v>
      </c>
      <c r="AA833" s="5">
        <v>147.11588728733938</v>
      </c>
      <c r="AB833" s="5">
        <v>2.2557437559964524</v>
      </c>
      <c r="AC833" s="5">
        <v>31.095154166078849</v>
      </c>
      <c r="AD833" s="5">
        <v>4.8982249458803038</v>
      </c>
    </row>
    <row r="834" spans="1:30" x14ac:dyDescent="0.25">
      <c r="A834" s="32" t="s">
        <v>30</v>
      </c>
      <c r="B834" s="32">
        <v>2019</v>
      </c>
      <c r="C834" s="32">
        <v>4</v>
      </c>
      <c r="D834" s="32" t="s">
        <v>9507</v>
      </c>
      <c r="E834" s="32" t="s">
        <v>9508</v>
      </c>
      <c r="F834" s="32">
        <v>22.8</v>
      </c>
      <c r="G834" s="32">
        <v>53</v>
      </c>
      <c r="H834" s="32">
        <v>11</v>
      </c>
      <c r="I834" s="32">
        <v>0</v>
      </c>
      <c r="J834" s="60"/>
      <c r="K834" s="5">
        <v>12.713336862260606</v>
      </c>
      <c r="L834" s="60"/>
      <c r="M834" s="5">
        <v>14.520691416395591</v>
      </c>
      <c r="N834" s="5">
        <v>17.420525528363441</v>
      </c>
      <c r="O834" s="5">
        <v>86.637144189849778</v>
      </c>
      <c r="P834" s="5">
        <v>21.13034789683784</v>
      </c>
      <c r="Q834" s="5">
        <v>22.811096754837841</v>
      </c>
      <c r="R834" s="5">
        <v>151.92388728733937</v>
      </c>
      <c r="S834" s="5">
        <v>9.6159999999999997</v>
      </c>
      <c r="T834" s="5">
        <v>147.11588728733938</v>
      </c>
      <c r="U834" s="5">
        <v>150.74362667883955</v>
      </c>
      <c r="V834" s="5">
        <v>150.74362667883955</v>
      </c>
      <c r="W834" s="5">
        <v>548.81019930083755</v>
      </c>
      <c r="X834" s="5">
        <v>553.81018930083758</v>
      </c>
      <c r="Y834" s="5">
        <v>-1.27</v>
      </c>
      <c r="Z834" s="5">
        <v>0.4</v>
      </c>
      <c r="AA834" s="5">
        <v>151.92388728733937</v>
      </c>
      <c r="AB834" s="5">
        <v>4.6112569538643786</v>
      </c>
      <c r="AC834" s="5">
        <v>33.170839643365653</v>
      </c>
      <c r="AD834" s="5">
        <v>9.8466943615299716</v>
      </c>
    </row>
    <row r="835" spans="1:30" x14ac:dyDescent="0.25">
      <c r="A835" s="32" t="s">
        <v>30</v>
      </c>
      <c r="B835" s="32">
        <v>2019</v>
      </c>
      <c r="C835" s="32">
        <v>4</v>
      </c>
      <c r="D835" s="32" t="s">
        <v>9509</v>
      </c>
      <c r="E835" s="32" t="s">
        <v>9510</v>
      </c>
      <c r="F835" s="32">
        <v>24.6</v>
      </c>
      <c r="G835" s="32">
        <v>62</v>
      </c>
      <c r="H835" s="32">
        <v>5</v>
      </c>
      <c r="I835" s="32">
        <v>0</v>
      </c>
      <c r="J835" s="60"/>
      <c r="K835" s="5">
        <v>16.820975150125257</v>
      </c>
      <c r="L835" s="60"/>
      <c r="M835" s="5">
        <v>14.467316895884426</v>
      </c>
      <c r="N835" s="5">
        <v>14.467316895884426</v>
      </c>
      <c r="O835" s="5">
        <v>86.68539141847809</v>
      </c>
      <c r="P835" s="5">
        <v>22.811096754837841</v>
      </c>
      <c r="Q835" s="5">
        <v>24.272344270837841</v>
      </c>
      <c r="R835" s="5">
        <v>157.05588728733937</v>
      </c>
      <c r="S835" s="5">
        <v>10.264000000000001</v>
      </c>
      <c r="T835" s="5">
        <v>151.92388728733937</v>
      </c>
      <c r="U835" s="5">
        <v>155.5956971881358</v>
      </c>
      <c r="V835" s="5">
        <v>155.5956971881358</v>
      </c>
      <c r="W835" s="5">
        <v>542.1932483686619</v>
      </c>
      <c r="X835" s="5">
        <v>547.19323836866192</v>
      </c>
      <c r="Y835" s="5">
        <v>-1.27</v>
      </c>
      <c r="Z835" s="5">
        <v>0.4</v>
      </c>
      <c r="AA835" s="5">
        <v>157.05588728733937</v>
      </c>
      <c r="AB835" s="5">
        <v>3.4317149419321695</v>
      </c>
      <c r="AC835" s="5">
        <v>35.01581245828924</v>
      </c>
      <c r="AD835" s="5">
        <v>7.8784811517957296</v>
      </c>
    </row>
    <row r="836" spans="1:30" x14ac:dyDescent="0.25">
      <c r="A836" s="32" t="s">
        <v>30</v>
      </c>
      <c r="B836" s="32">
        <v>2019</v>
      </c>
      <c r="C836" s="32">
        <v>4</v>
      </c>
      <c r="D836" s="32" t="s">
        <v>9511</v>
      </c>
      <c r="E836" s="32" t="s">
        <v>9512</v>
      </c>
      <c r="F836" s="32">
        <v>19.399999999999999</v>
      </c>
      <c r="G836" s="32">
        <v>85</v>
      </c>
      <c r="H836" s="32">
        <v>18</v>
      </c>
      <c r="I836" s="32">
        <v>0</v>
      </c>
      <c r="J836" s="60"/>
      <c r="K836" s="5">
        <v>16.790844304551143</v>
      </c>
      <c r="L836" s="60"/>
      <c r="M836" s="5">
        <v>19.228341020012024</v>
      </c>
      <c r="N836" s="5">
        <v>14.413959991173797</v>
      </c>
      <c r="O836" s="5">
        <v>82.503458396296978</v>
      </c>
      <c r="P836" s="5">
        <v>24.272344270837841</v>
      </c>
      <c r="Q836" s="5">
        <v>24.732444220837841</v>
      </c>
      <c r="R836" s="5">
        <v>161.25188728733937</v>
      </c>
      <c r="S836" s="5">
        <v>8.3919999999999995</v>
      </c>
      <c r="T836" s="5">
        <v>157.05588728733937</v>
      </c>
      <c r="U836" s="5">
        <v>160.77533112916632</v>
      </c>
      <c r="V836" s="5">
        <v>160.77533112916632</v>
      </c>
      <c r="W836" s="5">
        <v>535.21760356928553</v>
      </c>
      <c r="X836" s="5">
        <v>540.21759356928555</v>
      </c>
      <c r="Y836" s="5">
        <v>-1.27</v>
      </c>
      <c r="Z836" s="5">
        <v>0.4</v>
      </c>
      <c r="AA836" s="5">
        <v>161.25188728733937</v>
      </c>
      <c r="AB836" s="5">
        <v>3.7556530642958448</v>
      </c>
      <c r="AC836" s="5">
        <v>35.754883576644971</v>
      </c>
      <c r="AD836" s="5">
        <v>8.6352117511892033</v>
      </c>
    </row>
    <row r="837" spans="1:30" x14ac:dyDescent="0.25">
      <c r="A837" s="32" t="s">
        <v>30</v>
      </c>
      <c r="B837" s="32">
        <v>2019</v>
      </c>
      <c r="C837" s="32">
        <v>4</v>
      </c>
      <c r="D837" s="32" t="s">
        <v>9513</v>
      </c>
      <c r="E837" s="32" t="s">
        <v>9514</v>
      </c>
      <c r="F837" s="32">
        <v>20</v>
      </c>
      <c r="G837" s="32">
        <v>68</v>
      </c>
      <c r="H837" s="32">
        <v>9</v>
      </c>
      <c r="I837" s="32">
        <v>3</v>
      </c>
      <c r="J837" s="60"/>
      <c r="K837" s="5">
        <v>13.900111943136276</v>
      </c>
      <c r="L837" s="60"/>
      <c r="M837" s="5">
        <v>38.994569323949676</v>
      </c>
      <c r="N837" s="5">
        <v>83.879812965963453</v>
      </c>
      <c r="O837" s="5">
        <v>67.428514004517226</v>
      </c>
      <c r="P837" s="5">
        <v>19.050339588044078</v>
      </c>
      <c r="Q837" s="5">
        <v>20.060614340044079</v>
      </c>
      <c r="R837" s="5">
        <v>161.97798492378669</v>
      </c>
      <c r="S837" s="5">
        <v>8.6080000000000005</v>
      </c>
      <c r="T837" s="5">
        <v>157.67398492378669</v>
      </c>
      <c r="U837" s="5">
        <v>157.67398492378669</v>
      </c>
      <c r="V837" s="5">
        <v>157.67398492378669</v>
      </c>
      <c r="W837" s="5">
        <v>539.38347015301974</v>
      </c>
      <c r="X837" s="5">
        <v>534.58033015301976</v>
      </c>
      <c r="Y837" s="5">
        <v>1.2199999999999998</v>
      </c>
      <c r="Z837" s="5">
        <v>0.4</v>
      </c>
      <c r="AA837" s="5">
        <v>161.97798492378669</v>
      </c>
      <c r="AB837" s="5">
        <v>0.90647005532638436</v>
      </c>
      <c r="AC837" s="5">
        <v>30.635791522830836</v>
      </c>
      <c r="AD837" s="5">
        <v>1.3694860273256895</v>
      </c>
    </row>
    <row r="838" spans="1:30" x14ac:dyDescent="0.25">
      <c r="A838" s="32" t="s">
        <v>30</v>
      </c>
      <c r="B838" s="32">
        <v>2019</v>
      </c>
      <c r="C838" s="32">
        <v>4</v>
      </c>
      <c r="D838" s="32" t="s">
        <v>9515</v>
      </c>
      <c r="E838" s="32" t="s">
        <v>9516</v>
      </c>
      <c r="F838" s="32">
        <v>22.4</v>
      </c>
      <c r="G838" s="32">
        <v>66</v>
      </c>
      <c r="H838" s="32">
        <v>18</v>
      </c>
      <c r="I838" s="32">
        <v>0</v>
      </c>
      <c r="J838" s="60"/>
      <c r="K838" s="5">
        <v>15.720394227189237</v>
      </c>
      <c r="L838" s="60"/>
      <c r="M838" s="5">
        <v>21.321303860655473</v>
      </c>
      <c r="N838" s="5">
        <v>38.933117410948299</v>
      </c>
      <c r="O838" s="5">
        <v>80.739835905504606</v>
      </c>
      <c r="P838" s="5">
        <v>20.060614340044079</v>
      </c>
      <c r="Q838" s="5">
        <v>21.25612608004408</v>
      </c>
      <c r="R838" s="5">
        <v>166.71398492378668</v>
      </c>
      <c r="S838" s="5">
        <v>9.4719999999999995</v>
      </c>
      <c r="T838" s="5">
        <v>161.97798492378669</v>
      </c>
      <c r="U838" s="5">
        <v>165.74369763404181</v>
      </c>
      <c r="V838" s="5">
        <v>165.74369763404181</v>
      </c>
      <c r="W838" s="5">
        <v>528.61082658558985</v>
      </c>
      <c r="X838" s="5">
        <v>533.61081658558987</v>
      </c>
      <c r="Y838" s="5">
        <v>-1.27</v>
      </c>
      <c r="Z838" s="5">
        <v>0.4</v>
      </c>
      <c r="AA838" s="5">
        <v>166.71398492378668</v>
      </c>
      <c r="AB838" s="5">
        <v>3.0493948167542047</v>
      </c>
      <c r="AC838" s="5">
        <v>32.236744797345892</v>
      </c>
      <c r="AD838" s="5">
        <v>6.7250266595279955</v>
      </c>
    </row>
    <row r="839" spans="1:30" x14ac:dyDescent="0.25">
      <c r="A839" s="32" t="s">
        <v>30</v>
      </c>
      <c r="B839" s="32">
        <v>2019</v>
      </c>
      <c r="C839" s="32">
        <v>4</v>
      </c>
      <c r="D839" s="32" t="s">
        <v>9517</v>
      </c>
      <c r="E839" s="32" t="s">
        <v>9518</v>
      </c>
      <c r="F839" s="32">
        <v>23.5</v>
      </c>
      <c r="G839" s="32">
        <v>54</v>
      </c>
      <c r="H839" s="32">
        <v>13</v>
      </c>
      <c r="I839" s="32">
        <v>0</v>
      </c>
      <c r="J839" s="60"/>
      <c r="K839" s="5">
        <v>13.646988054804407</v>
      </c>
      <c r="L839" s="60"/>
      <c r="M839" s="5">
        <v>15.244143184117519</v>
      </c>
      <c r="N839" s="5">
        <v>21.265684856614001</v>
      </c>
      <c r="O839" s="5">
        <v>85.986316322364559</v>
      </c>
      <c r="P839" s="5">
        <v>21.25612608004408</v>
      </c>
      <c r="Q839" s="5">
        <v>22.949293896044079</v>
      </c>
      <c r="R839" s="5">
        <v>171.64798492378668</v>
      </c>
      <c r="S839" s="5">
        <v>9.8680000000000003</v>
      </c>
      <c r="T839" s="5">
        <v>166.71398492378668</v>
      </c>
      <c r="U839" s="5">
        <v>170.52476298940908</v>
      </c>
      <c r="V839" s="5">
        <v>170.52476298940908</v>
      </c>
      <c r="W839" s="5">
        <v>522.33012961505005</v>
      </c>
      <c r="X839" s="5">
        <v>527.33011961505008</v>
      </c>
      <c r="Y839" s="5">
        <v>-1.27</v>
      </c>
      <c r="Z839" s="5">
        <v>0.4</v>
      </c>
      <c r="AA839" s="5">
        <v>171.64798492378668</v>
      </c>
      <c r="AB839" s="5">
        <v>4.6526672656447889</v>
      </c>
      <c r="AC839" s="5">
        <v>34.400306298785317</v>
      </c>
      <c r="AD839" s="5">
        <v>10.128981846537144</v>
      </c>
    </row>
    <row r="840" spans="1:30" x14ac:dyDescent="0.25">
      <c r="A840" s="32" t="s">
        <v>30</v>
      </c>
      <c r="B840" s="32">
        <v>2019</v>
      </c>
      <c r="C840" s="32">
        <v>4</v>
      </c>
      <c r="D840" s="32" t="s">
        <v>9519</v>
      </c>
      <c r="E840" s="32" t="s">
        <v>9520</v>
      </c>
      <c r="F840" s="32">
        <v>26.2</v>
      </c>
      <c r="G840" s="32">
        <v>63</v>
      </c>
      <c r="H840" s="32">
        <v>3</v>
      </c>
      <c r="I840" s="32">
        <v>0</v>
      </c>
      <c r="J840" s="60"/>
      <c r="K840" s="5">
        <v>18.582189513205496</v>
      </c>
      <c r="L840" s="60"/>
      <c r="M840" s="5">
        <v>15.092649457508658</v>
      </c>
      <c r="N840" s="5">
        <v>15.190529894585056</v>
      </c>
      <c r="O840" s="5">
        <v>86.122122006133623</v>
      </c>
      <c r="P840" s="5">
        <v>22.949293896044079</v>
      </c>
      <c r="Q840" s="5">
        <v>24.460666122044078</v>
      </c>
      <c r="R840" s="5">
        <v>177.06798492378667</v>
      </c>
      <c r="S840" s="5">
        <v>10.84</v>
      </c>
      <c r="T840" s="5">
        <v>171.64798492378668</v>
      </c>
      <c r="U840" s="5">
        <v>175.50628888038742</v>
      </c>
      <c r="V840" s="5">
        <v>175.50628888038742</v>
      </c>
      <c r="W840" s="5">
        <v>515.8654653738522</v>
      </c>
      <c r="X840" s="5">
        <v>520.86545537385223</v>
      </c>
      <c r="Y840" s="5">
        <v>-1.27</v>
      </c>
      <c r="Z840" s="5">
        <v>0.4</v>
      </c>
      <c r="AA840" s="5">
        <v>177.06798492378667</v>
      </c>
      <c r="AB840" s="5">
        <v>2.8654508216821215</v>
      </c>
      <c r="AC840" s="5">
        <v>36.363086386552766</v>
      </c>
      <c r="AD840" s="5">
        <v>6.8514083452160097</v>
      </c>
    </row>
    <row r="841" spans="1:30" x14ac:dyDescent="0.25">
      <c r="A841" s="32" t="s">
        <v>30</v>
      </c>
      <c r="B841" s="32">
        <v>2019</v>
      </c>
      <c r="C841" s="32">
        <v>4</v>
      </c>
      <c r="D841" s="32" t="s">
        <v>9521</v>
      </c>
      <c r="E841" s="32" t="s">
        <v>9522</v>
      </c>
      <c r="F841" s="32">
        <v>21</v>
      </c>
      <c r="G841" s="32">
        <v>72</v>
      </c>
      <c r="H841" s="32">
        <v>11</v>
      </c>
      <c r="I841" s="32">
        <v>0</v>
      </c>
      <c r="J841" s="60"/>
      <c r="K841" s="5">
        <v>15.741654085681303</v>
      </c>
      <c r="L841" s="60"/>
      <c r="M841" s="5">
        <v>15.913220454394969</v>
      </c>
      <c r="N841" s="5">
        <v>15.039086167175112</v>
      </c>
      <c r="O841" s="5">
        <v>85.389543190692464</v>
      </c>
      <c r="P841" s="5">
        <v>24.460666122044078</v>
      </c>
      <c r="Q841" s="5">
        <v>25.386551810044079</v>
      </c>
      <c r="R841" s="5">
        <v>181.55198492378668</v>
      </c>
      <c r="S841" s="5">
        <v>8.968</v>
      </c>
      <c r="T841" s="5">
        <v>177.06798492378667</v>
      </c>
      <c r="U841" s="5">
        <v>180.97918287284321</v>
      </c>
      <c r="V841" s="5">
        <v>180.97918287284321</v>
      </c>
      <c r="W841" s="5">
        <v>508.85533931365535</v>
      </c>
      <c r="X841" s="5">
        <v>513.85532931365537</v>
      </c>
      <c r="Y841" s="5">
        <v>-1.27</v>
      </c>
      <c r="Z841" s="5">
        <v>0.4</v>
      </c>
      <c r="AA841" s="5">
        <v>181.55198492378668</v>
      </c>
      <c r="AB841" s="5">
        <v>3.8704727541186066</v>
      </c>
      <c r="AC841" s="5">
        <v>37.621497326134829</v>
      </c>
      <c r="AD841" s="5">
        <v>9.133817240972208</v>
      </c>
    </row>
    <row r="842" spans="1:30" x14ac:dyDescent="0.25">
      <c r="A842" s="32" t="s">
        <v>30</v>
      </c>
      <c r="B842" s="32">
        <v>2019</v>
      </c>
      <c r="C842" s="32">
        <v>4</v>
      </c>
      <c r="D842" s="32" t="s">
        <v>9523</v>
      </c>
      <c r="E842" s="32" t="s">
        <v>9524</v>
      </c>
      <c r="F842" s="32">
        <v>18.8</v>
      </c>
      <c r="G842" s="32">
        <v>64</v>
      </c>
      <c r="H842" s="32">
        <v>11</v>
      </c>
      <c r="I842" s="32">
        <v>0</v>
      </c>
      <c r="J842" s="60"/>
      <c r="K842" s="5">
        <v>11.835639737480514</v>
      </c>
      <c r="L842" s="60"/>
      <c r="M842" s="5">
        <v>15.859386341675492</v>
      </c>
      <c r="N842" s="5">
        <v>15.859386341675492</v>
      </c>
      <c r="O842" s="5">
        <v>85.43737852341998</v>
      </c>
      <c r="P842" s="5">
        <v>25.386551810044079</v>
      </c>
      <c r="Q842" s="5">
        <v>26.458472474044079</v>
      </c>
      <c r="R842" s="5">
        <v>185.63998492378667</v>
      </c>
      <c r="S842" s="5">
        <v>8.1760000000000002</v>
      </c>
      <c r="T842" s="5">
        <v>181.55198492378668</v>
      </c>
      <c r="U842" s="5">
        <v>185.50749279148181</v>
      </c>
      <c r="V842" s="5">
        <v>185.50749279148181</v>
      </c>
      <c r="W842" s="5">
        <v>503.12718734894094</v>
      </c>
      <c r="X842" s="5">
        <v>508.12717734894096</v>
      </c>
      <c r="Y842" s="5">
        <v>-1.27</v>
      </c>
      <c r="Z842" s="5">
        <v>0.4</v>
      </c>
      <c r="AA842" s="5">
        <v>185.63998492378667</v>
      </c>
      <c r="AB842" s="5">
        <v>3.896259616545755</v>
      </c>
      <c r="AC842" s="5">
        <v>39.015252562077997</v>
      </c>
      <c r="AD842" s="5">
        <v>9.3851132250571396</v>
      </c>
    </row>
    <row r="843" spans="1:30" x14ac:dyDescent="0.25">
      <c r="A843" s="32" t="s">
        <v>30</v>
      </c>
      <c r="B843" s="32">
        <v>2019</v>
      </c>
      <c r="C843" s="32">
        <v>4</v>
      </c>
      <c r="D843" s="32" t="s">
        <v>9525</v>
      </c>
      <c r="E843" s="32" t="s">
        <v>9526</v>
      </c>
      <c r="F843" s="32">
        <v>20.9</v>
      </c>
      <c r="G843" s="32">
        <v>71</v>
      </c>
      <c r="H843" s="32">
        <v>9</v>
      </c>
      <c r="I843" s="32">
        <v>0</v>
      </c>
      <c r="J843" s="60"/>
      <c r="K843" s="5">
        <v>15.427870709751193</v>
      </c>
      <c r="L843" s="60"/>
      <c r="M843" s="5">
        <v>15.879385896732998</v>
      </c>
      <c r="N843" s="5">
        <v>15.805569996440999</v>
      </c>
      <c r="O843" s="5">
        <v>85.419603848431294</v>
      </c>
      <c r="P843" s="5">
        <v>26.458472474044079</v>
      </c>
      <c r="Q843" s="5">
        <v>27.413086354044079</v>
      </c>
      <c r="R843" s="5">
        <v>190.10598492378668</v>
      </c>
      <c r="S843" s="5">
        <v>8.9320000000000004</v>
      </c>
      <c r="T843" s="5">
        <v>185.63998492378667</v>
      </c>
      <c r="U843" s="5">
        <v>189.63632901200387</v>
      </c>
      <c r="V843" s="5">
        <v>189.63632901200387</v>
      </c>
      <c r="W843" s="5">
        <v>497.96057396114333</v>
      </c>
      <c r="X843" s="5">
        <v>502.96056396114335</v>
      </c>
      <c r="Y843" s="5">
        <v>-1.27</v>
      </c>
      <c r="Z843" s="5">
        <v>0.4</v>
      </c>
      <c r="AA843" s="5">
        <v>190.10598492378668</v>
      </c>
      <c r="AB843" s="5">
        <v>3.5141187480127756</v>
      </c>
      <c r="AC843" s="5">
        <v>40.298623251954567</v>
      </c>
      <c r="AD843" s="5">
        <v>8.7582232184044386</v>
      </c>
    </row>
    <row r="844" spans="1:30" x14ac:dyDescent="0.25">
      <c r="A844" s="32" t="s">
        <v>30</v>
      </c>
      <c r="B844" s="32">
        <v>2019</v>
      </c>
      <c r="C844" s="32">
        <v>4</v>
      </c>
      <c r="D844" s="32" t="s">
        <v>9527</v>
      </c>
      <c r="E844" s="32" t="s">
        <v>9528</v>
      </c>
      <c r="F844" s="32">
        <v>16.600000000000001</v>
      </c>
      <c r="G844" s="32">
        <v>75</v>
      </c>
      <c r="H844" s="32">
        <v>9</v>
      </c>
      <c r="I844" s="32">
        <v>0</v>
      </c>
      <c r="J844" s="60"/>
      <c r="K844" s="5">
        <v>12.136522451645867</v>
      </c>
      <c r="L844" s="60"/>
      <c r="M844" s="5">
        <v>17.173886135822436</v>
      </c>
      <c r="N844" s="5">
        <v>15.825562950817709</v>
      </c>
      <c r="O844" s="5">
        <v>84.278312696651099</v>
      </c>
      <c r="P844" s="5">
        <v>27.413086354044079</v>
      </c>
      <c r="Q844" s="5">
        <v>28.075181404044081</v>
      </c>
      <c r="R844" s="5">
        <v>193.79798492378669</v>
      </c>
      <c r="S844" s="5">
        <v>7.3840000000000012</v>
      </c>
      <c r="T844" s="5">
        <v>190.10598492378668</v>
      </c>
      <c r="U844" s="5">
        <v>194.14742564124271</v>
      </c>
      <c r="V844" s="5">
        <v>194.14742564124271</v>
      </c>
      <c r="W844" s="5">
        <v>492.37625175362911</v>
      </c>
      <c r="X844" s="5">
        <v>497.37624175362913</v>
      </c>
      <c r="Y844" s="5">
        <v>-1.27</v>
      </c>
      <c r="Z844" s="5">
        <v>0.4</v>
      </c>
      <c r="AA844" s="5">
        <v>193.79798492378669</v>
      </c>
      <c r="AB844" s="5">
        <v>3.0059640732887778</v>
      </c>
      <c r="AC844" s="5">
        <v>41.221237879198149</v>
      </c>
      <c r="AD844" s="5">
        <v>7.7428911391408706</v>
      </c>
    </row>
    <row r="845" spans="1:30" x14ac:dyDescent="0.25">
      <c r="A845" s="32" t="s">
        <v>30</v>
      </c>
      <c r="B845" s="32">
        <v>2019</v>
      </c>
      <c r="C845" s="32">
        <v>4</v>
      </c>
      <c r="D845" s="32" t="s">
        <v>9529</v>
      </c>
      <c r="E845" s="32" t="s">
        <v>9530</v>
      </c>
      <c r="F845" s="32">
        <v>18.899999999999999</v>
      </c>
      <c r="G845" s="32">
        <v>83</v>
      </c>
      <c r="H845" s="32">
        <v>11</v>
      </c>
      <c r="I845" s="32">
        <v>0</v>
      </c>
      <c r="J845" s="60"/>
      <c r="K845" s="5">
        <v>15.92880522889466</v>
      </c>
      <c r="L845" s="60"/>
      <c r="M845" s="5">
        <v>19.014365938933</v>
      </c>
      <c r="N845" s="5">
        <v>17.119635951259081</v>
      </c>
      <c r="O845" s="5">
        <v>82.686265708722743</v>
      </c>
      <c r="P845" s="5">
        <v>28.075181404044081</v>
      </c>
      <c r="Q845" s="5">
        <v>28.58390980404408</v>
      </c>
      <c r="R845" s="5">
        <v>197.90398492378668</v>
      </c>
      <c r="S845" s="5">
        <v>8.2119999999999997</v>
      </c>
      <c r="T845" s="5">
        <v>193.79798492378669</v>
      </c>
      <c r="U845" s="5">
        <v>197.87709255076271</v>
      </c>
      <c r="V845" s="5">
        <v>197.87709255076271</v>
      </c>
      <c r="W845" s="5">
        <v>487.80659047090825</v>
      </c>
      <c r="X845" s="5">
        <v>492.80658047090827</v>
      </c>
      <c r="Y845" s="5">
        <v>-1.27</v>
      </c>
      <c r="Z845" s="5">
        <v>0.4</v>
      </c>
      <c r="AA845" s="5">
        <v>197.90398492378668</v>
      </c>
      <c r="AB845" s="5">
        <v>2.7007087203876732</v>
      </c>
      <c r="AC845" s="5">
        <v>42.001712975873723</v>
      </c>
      <c r="AD845" s="5">
        <v>7.1135402810030772</v>
      </c>
    </row>
    <row r="846" spans="1:30" x14ac:dyDescent="0.25">
      <c r="A846" s="32" t="s">
        <v>30</v>
      </c>
      <c r="B846" s="32">
        <v>2019</v>
      </c>
      <c r="C846" s="32">
        <v>4</v>
      </c>
      <c r="D846" s="32" t="s">
        <v>9531</v>
      </c>
      <c r="E846" s="32" t="s">
        <v>9532</v>
      </c>
      <c r="F846" s="32">
        <v>17.399999999999999</v>
      </c>
      <c r="G846" s="32">
        <v>89</v>
      </c>
      <c r="H846" s="32">
        <v>14</v>
      </c>
      <c r="I846" s="32">
        <v>8</v>
      </c>
      <c r="J846" s="60"/>
      <c r="K846" s="5">
        <v>15.546965838964693</v>
      </c>
      <c r="L846" s="60"/>
      <c r="M846" s="5">
        <v>90.540650815453603</v>
      </c>
      <c r="N846" s="5">
        <v>143.88642467965457</v>
      </c>
      <c r="O846" s="5">
        <v>39.908325496448015</v>
      </c>
      <c r="P846" s="5">
        <v>15.127446699466949</v>
      </c>
      <c r="Q846" s="5">
        <v>15.431935609466949</v>
      </c>
      <c r="R846" s="5">
        <v>184.76790577173907</v>
      </c>
      <c r="S846" s="5">
        <v>7.6719999999999997</v>
      </c>
      <c r="T846" s="5">
        <v>180.93190577173905</v>
      </c>
      <c r="U846" s="5">
        <v>180.93190577173905</v>
      </c>
      <c r="V846" s="5">
        <v>180.93190577173905</v>
      </c>
      <c r="W846" s="5">
        <v>508.91548588133981</v>
      </c>
      <c r="X846" s="5">
        <v>487.77379588133982</v>
      </c>
      <c r="Y846" s="5">
        <v>5.3699999999999992</v>
      </c>
      <c r="Z846" s="5">
        <v>0.4</v>
      </c>
      <c r="AA846" s="5">
        <v>184.76790577173907</v>
      </c>
      <c r="AB846" s="5">
        <v>6.9080032222733845E-2</v>
      </c>
      <c r="AC846" s="5">
        <v>25.532618895950247</v>
      </c>
      <c r="AD846" s="5">
        <v>7.3281771861003459E-2</v>
      </c>
    </row>
    <row r="847" spans="1:30" x14ac:dyDescent="0.25">
      <c r="A847" s="32" t="s">
        <v>30</v>
      </c>
      <c r="B847" s="32">
        <v>2019</v>
      </c>
      <c r="C847" s="32">
        <v>4</v>
      </c>
      <c r="D847" s="32" t="s">
        <v>9533</v>
      </c>
      <c r="E847" s="32" t="s">
        <v>9534</v>
      </c>
      <c r="F847" s="32">
        <v>18.600000000000001</v>
      </c>
      <c r="G847" s="32">
        <v>96</v>
      </c>
      <c r="H847" s="32">
        <v>22</v>
      </c>
      <c r="I847" s="32">
        <v>19</v>
      </c>
      <c r="J847" s="60"/>
      <c r="K847" s="5">
        <v>17.924048565040213</v>
      </c>
      <c r="L847" s="60"/>
      <c r="M847" s="5">
        <v>170.04895855077433</v>
      </c>
      <c r="N847" s="5">
        <v>222.2245837025792</v>
      </c>
      <c r="O847" s="5">
        <v>14.994807194828272</v>
      </c>
      <c r="P847" s="5">
        <v>6.5544529673851297</v>
      </c>
      <c r="Q847" s="5">
        <v>6.6723582553851299</v>
      </c>
      <c r="R847" s="5">
        <v>145.90508818074005</v>
      </c>
      <c r="S847" s="5">
        <v>8.104000000000001</v>
      </c>
      <c r="T847" s="5">
        <v>141.85308818074006</v>
      </c>
      <c r="U847" s="5">
        <v>141.85308818074006</v>
      </c>
      <c r="V847" s="5">
        <v>141.85308818074006</v>
      </c>
      <c r="W847" s="5">
        <v>561.14481373751812</v>
      </c>
      <c r="X847" s="5">
        <v>504.05831373751812</v>
      </c>
      <c r="Y847" s="5">
        <v>14.5</v>
      </c>
      <c r="Z847" s="5">
        <v>0.4</v>
      </c>
      <c r="AA847" s="5">
        <v>145.90508818074005</v>
      </c>
      <c r="AB847" s="5">
        <v>4.8234048633497124E-5</v>
      </c>
      <c r="AC847" s="5">
        <v>11.975583586688897</v>
      </c>
      <c r="AD847" s="5">
        <v>3.2151346056627287E-5</v>
      </c>
    </row>
    <row r="848" spans="1:30" x14ac:dyDescent="0.25">
      <c r="A848" s="32" t="s">
        <v>30</v>
      </c>
      <c r="B848" s="32">
        <v>2019</v>
      </c>
      <c r="C848" s="32">
        <v>4</v>
      </c>
      <c r="D848" s="32" t="s">
        <v>9535</v>
      </c>
      <c r="E848" s="32" t="s">
        <v>9536</v>
      </c>
      <c r="F848" s="32">
        <v>17.100000000000001</v>
      </c>
      <c r="G848" s="32">
        <v>95</v>
      </c>
      <c r="H848" s="32">
        <v>24</v>
      </c>
      <c r="I848" s="32">
        <v>2</v>
      </c>
      <c r="J848" s="60"/>
      <c r="K848" s="5">
        <v>16.269482120150283</v>
      </c>
      <c r="L848" s="60"/>
      <c r="M848" s="5">
        <v>138.82591624622256</v>
      </c>
      <c r="N848" s="5">
        <v>189.05658264604679</v>
      </c>
      <c r="O848" s="5">
        <v>23.126778405826077</v>
      </c>
      <c r="P848" s="5">
        <v>5.2482598926229675</v>
      </c>
      <c r="Q848" s="5">
        <v>5.3844195526229672</v>
      </c>
      <c r="R848" s="5">
        <v>149.68708818074006</v>
      </c>
      <c r="S848" s="5">
        <v>7.5640000000000009</v>
      </c>
      <c r="T848" s="5">
        <v>145.90508818074005</v>
      </c>
      <c r="U848" s="5">
        <v>144.80097159115073</v>
      </c>
      <c r="V848" s="5">
        <v>144.80097159115073</v>
      </c>
      <c r="W848" s="5">
        <v>557.02454127148599</v>
      </c>
      <c r="X848" s="5">
        <v>555.48911127148597</v>
      </c>
      <c r="Y848" s="5">
        <v>0.3899999999999999</v>
      </c>
      <c r="Z848" s="5">
        <v>0.4</v>
      </c>
      <c r="AA848" s="5">
        <v>149.68708818074006</v>
      </c>
      <c r="AB848" s="5">
        <v>1.3740113538469906E-3</v>
      </c>
      <c r="AC848" s="5">
        <v>9.8803222505423438</v>
      </c>
      <c r="AD848" s="5">
        <v>8.2350166689951101E-4</v>
      </c>
    </row>
    <row r="849" spans="1:30" x14ac:dyDescent="0.25">
      <c r="A849" s="32" t="s">
        <v>30</v>
      </c>
      <c r="B849" s="32">
        <v>2019</v>
      </c>
      <c r="C849" s="32">
        <v>4</v>
      </c>
      <c r="D849" s="32" t="s">
        <v>9537</v>
      </c>
      <c r="E849" s="32" t="s">
        <v>9538</v>
      </c>
      <c r="F849" s="32">
        <v>20</v>
      </c>
      <c r="G849" s="32">
        <v>77</v>
      </c>
      <c r="H849" s="32">
        <v>7</v>
      </c>
      <c r="I849" s="32">
        <v>0</v>
      </c>
      <c r="J849" s="60"/>
      <c r="K849" s="5">
        <v>15.825993760805384</v>
      </c>
      <c r="L849" s="60"/>
      <c r="M849" s="5">
        <v>69.380057063224342</v>
      </c>
      <c r="N849" s="5">
        <v>138.73151585750486</v>
      </c>
      <c r="O849" s="5">
        <v>49.620850370359392</v>
      </c>
      <c r="P849" s="5">
        <v>5.3844195526229672</v>
      </c>
      <c r="Q849" s="5">
        <v>6.1105545306229674</v>
      </c>
      <c r="R849" s="5">
        <v>153.99108818074006</v>
      </c>
      <c r="S849" s="5">
        <v>8.6080000000000005</v>
      </c>
      <c r="T849" s="5">
        <v>149.68708818074006</v>
      </c>
      <c r="U849" s="5">
        <v>153.33832889466981</v>
      </c>
      <c r="V849" s="5">
        <v>153.33832889466981</v>
      </c>
      <c r="W849" s="5">
        <v>545.26172319159855</v>
      </c>
      <c r="X849" s="5">
        <v>550.26171319159857</v>
      </c>
      <c r="Y849" s="5">
        <v>-1.27</v>
      </c>
      <c r="Z849" s="5">
        <v>0.4</v>
      </c>
      <c r="AA849" s="5">
        <v>153.99108818074006</v>
      </c>
      <c r="AB849" s="5">
        <v>0.22281586937992434</v>
      </c>
      <c r="AC849" s="5">
        <v>11.118154202954269</v>
      </c>
      <c r="AD849" s="5">
        <v>0.14245826182558144</v>
      </c>
    </row>
    <row r="850" spans="1:30" x14ac:dyDescent="0.25">
      <c r="A850" s="32" t="s">
        <v>30</v>
      </c>
      <c r="B850" s="32">
        <v>2019</v>
      </c>
      <c r="C850" s="32">
        <v>4</v>
      </c>
      <c r="D850" s="32" t="s">
        <v>9539</v>
      </c>
      <c r="E850" s="32" t="s">
        <v>9540</v>
      </c>
      <c r="F850" s="32">
        <v>22</v>
      </c>
      <c r="G850" s="32">
        <v>68</v>
      </c>
      <c r="H850" s="32">
        <v>11</v>
      </c>
      <c r="I850" s="32">
        <v>0</v>
      </c>
      <c r="J850" s="60"/>
      <c r="K850" s="5">
        <v>15.805805172482245</v>
      </c>
      <c r="L850" s="60"/>
      <c r="M850" s="5">
        <v>31.635796187933245</v>
      </c>
      <c r="N850" s="5">
        <v>69.308576681853324</v>
      </c>
      <c r="O850" s="5">
        <v>83.3</v>
      </c>
      <c r="P850" s="5">
        <v>6.1105545306229674</v>
      </c>
      <c r="Q850" s="5">
        <v>7.2165899226229673</v>
      </c>
      <c r="R850" s="5">
        <v>158.65508818074005</v>
      </c>
      <c r="S850" s="5">
        <v>9.3279999999999994</v>
      </c>
      <c r="T850" s="5">
        <v>153.99108818074006</v>
      </c>
      <c r="U850" s="5">
        <v>157.68201116653066</v>
      </c>
      <c r="V850" s="5">
        <v>157.68201116653066</v>
      </c>
      <c r="W850" s="5">
        <v>539.37264720494579</v>
      </c>
      <c r="X850" s="5">
        <v>544.37263720494582</v>
      </c>
      <c r="Y850" s="5">
        <v>-1.27</v>
      </c>
      <c r="Z850" s="5">
        <v>0.4</v>
      </c>
      <c r="AA850" s="5">
        <v>158.65508818074005</v>
      </c>
      <c r="AB850" s="5">
        <v>2.9211547332140833</v>
      </c>
      <c r="AC850" s="5">
        <v>12.959490452797274</v>
      </c>
      <c r="AD850" s="5">
        <v>3.5669002911596026</v>
      </c>
    </row>
    <row r="851" spans="1:30" x14ac:dyDescent="0.25">
      <c r="A851" s="32" t="s">
        <v>30</v>
      </c>
      <c r="B851" s="32">
        <v>2019</v>
      </c>
      <c r="C851" s="32">
        <v>4</v>
      </c>
      <c r="D851" s="32" t="s">
        <v>9541</v>
      </c>
      <c r="E851" s="32" t="s">
        <v>9542</v>
      </c>
      <c r="F851" s="32">
        <v>18.600000000000001</v>
      </c>
      <c r="G851" s="32">
        <v>42</v>
      </c>
      <c r="H851" s="32">
        <v>18</v>
      </c>
      <c r="I851" s="32">
        <v>0</v>
      </c>
      <c r="J851" s="60"/>
      <c r="K851" s="5">
        <v>5.4367762103593176</v>
      </c>
      <c r="L851" s="60"/>
      <c r="M851" s="5">
        <v>13.534623509476777</v>
      </c>
      <c r="N851" s="5">
        <v>18.245378151260503</v>
      </c>
      <c r="O851" s="5">
        <v>87.533660103770956</v>
      </c>
      <c r="P851" s="5">
        <v>7.2165899226229673</v>
      </c>
      <c r="Q851" s="5">
        <v>8.9262165986229682</v>
      </c>
      <c r="R851" s="5">
        <v>162.70708818074004</v>
      </c>
      <c r="S851" s="5">
        <v>8.104000000000001</v>
      </c>
      <c r="T851" s="5">
        <v>158.65508818074005</v>
      </c>
      <c r="U851" s="5">
        <v>162.38950190333753</v>
      </c>
      <c r="V851" s="5">
        <v>162.38950190333753</v>
      </c>
      <c r="W851" s="5">
        <v>533.06212410058549</v>
      </c>
      <c r="X851" s="5">
        <v>538.06211410058552</v>
      </c>
      <c r="Y851" s="5">
        <v>-1.27</v>
      </c>
      <c r="Z851" s="5">
        <v>0.4</v>
      </c>
      <c r="AA851" s="5">
        <v>162.70708818074004</v>
      </c>
      <c r="AB851" s="5">
        <v>7.4544364535710796</v>
      </c>
      <c r="AC851" s="5">
        <v>15.699254883206743</v>
      </c>
      <c r="AD851" s="5">
        <v>9.8364567167977999</v>
      </c>
    </row>
    <row r="852" spans="1:30" x14ac:dyDescent="0.25">
      <c r="A852" s="32" t="s">
        <v>30</v>
      </c>
      <c r="B852" s="32">
        <v>2019</v>
      </c>
      <c r="C852" s="32">
        <v>5</v>
      </c>
      <c r="D852" s="32" t="s">
        <v>9543</v>
      </c>
      <c r="E852" s="32" t="s">
        <v>9544</v>
      </c>
      <c r="F852" s="32">
        <v>19.100000000000001</v>
      </c>
      <c r="G852" s="32">
        <v>64</v>
      </c>
      <c r="H852" s="32">
        <v>7</v>
      </c>
      <c r="I852" s="32">
        <v>0</v>
      </c>
      <c r="J852" s="60"/>
      <c r="K852" s="5">
        <v>12.119541216093671</v>
      </c>
      <c r="L852" s="60"/>
      <c r="M852" s="5">
        <v>14.479132332511373</v>
      </c>
      <c r="N852" s="5">
        <v>13.481574432180491</v>
      </c>
      <c r="O852" s="5">
        <v>86.674708257310826</v>
      </c>
      <c r="P852" s="5">
        <v>8.9262165986229682</v>
      </c>
      <c r="Q852" s="5">
        <v>9.8627920226229691</v>
      </c>
      <c r="R852" s="5">
        <v>165.84908818074004</v>
      </c>
      <c r="S852" s="5">
        <v>6.2840000000000007</v>
      </c>
      <c r="T852" s="5">
        <v>162.70708818074004</v>
      </c>
      <c r="U852" s="5">
        <v>166.47970363447709</v>
      </c>
      <c r="V852" s="5">
        <v>166.47970363447709</v>
      </c>
      <c r="W852" s="5">
        <v>527.63906903334112</v>
      </c>
      <c r="X852" s="5">
        <v>532.63905903334114</v>
      </c>
      <c r="Y852" s="5">
        <v>-1.27</v>
      </c>
      <c r="Z852" s="5">
        <v>-1.6</v>
      </c>
      <c r="AA852" s="5">
        <v>165.84908818074004</v>
      </c>
      <c r="AB852" s="5">
        <v>3.789769893206739</v>
      </c>
      <c r="AC852" s="5">
        <v>17.172524518544972</v>
      </c>
      <c r="AD852" s="5">
        <v>5.6102251407761026</v>
      </c>
    </row>
    <row r="853" spans="1:30" x14ac:dyDescent="0.25">
      <c r="A853" s="32" t="s">
        <v>30</v>
      </c>
      <c r="B853" s="32">
        <v>2019</v>
      </c>
      <c r="C853" s="32">
        <v>5</v>
      </c>
      <c r="D853" s="32" t="s">
        <v>9545</v>
      </c>
      <c r="E853" s="32" t="s">
        <v>9546</v>
      </c>
      <c r="F853" s="32">
        <v>23</v>
      </c>
      <c r="G853" s="32">
        <v>61</v>
      </c>
      <c r="H853" s="32">
        <v>24</v>
      </c>
      <c r="I853" s="32">
        <v>0</v>
      </c>
      <c r="J853" s="60"/>
      <c r="K853" s="5">
        <v>15.061524974179431</v>
      </c>
      <c r="L853" s="60"/>
      <c r="M853" s="5">
        <v>14.425771528217719</v>
      </c>
      <c r="N853" s="5">
        <v>14.425771528217719</v>
      </c>
      <c r="O853" s="5">
        <v>86.722967887728984</v>
      </c>
      <c r="P853" s="5">
        <v>9.8627920226229691</v>
      </c>
      <c r="Q853" s="5">
        <v>11.07330803062297</v>
      </c>
      <c r="R853" s="5">
        <v>169.69308818074003</v>
      </c>
      <c r="S853" s="5">
        <v>7.6880000000000006</v>
      </c>
      <c r="T853" s="5">
        <v>165.84908818074004</v>
      </c>
      <c r="U853" s="5">
        <v>169.65159607726437</v>
      </c>
      <c r="V853" s="5">
        <v>169.65159607726437</v>
      </c>
      <c r="W853" s="5">
        <v>523.47157847199514</v>
      </c>
      <c r="X853" s="5">
        <v>528.47156847199517</v>
      </c>
      <c r="Y853" s="5">
        <v>-1.27</v>
      </c>
      <c r="Z853" s="5">
        <v>-1.6</v>
      </c>
      <c r="AA853" s="5">
        <v>169.69308818074003</v>
      </c>
      <c r="AB853" s="5">
        <v>8.9854787744322522</v>
      </c>
      <c r="AC853" s="5">
        <v>19.040414492230884</v>
      </c>
      <c r="AD853" s="5">
        <v>12.617466164922833</v>
      </c>
    </row>
    <row r="854" spans="1:30" x14ac:dyDescent="0.25">
      <c r="A854" s="32" t="s">
        <v>30</v>
      </c>
      <c r="B854" s="32">
        <v>2019</v>
      </c>
      <c r="C854" s="32">
        <v>5</v>
      </c>
      <c r="D854" s="32" t="s">
        <v>9547</v>
      </c>
      <c r="E854" s="32" t="s">
        <v>9548</v>
      </c>
      <c r="F854" s="32">
        <v>21.8</v>
      </c>
      <c r="G854" s="32">
        <v>75</v>
      </c>
      <c r="H854" s="32">
        <v>7</v>
      </c>
      <c r="I854" s="32">
        <v>0</v>
      </c>
      <c r="J854" s="60"/>
      <c r="K854" s="5">
        <v>17.151335141416403</v>
      </c>
      <c r="L854" s="60"/>
      <c r="M854" s="5">
        <v>16.226742833337617</v>
      </c>
      <c r="N854" s="5">
        <v>14.372428335197656</v>
      </c>
      <c r="O854" s="5">
        <v>85.111583087728249</v>
      </c>
      <c r="P854" s="5">
        <v>11.07330803062297</v>
      </c>
      <c r="Q854" s="5">
        <v>11.810642230622969</v>
      </c>
      <c r="R854" s="5">
        <v>173.32108818074005</v>
      </c>
      <c r="S854" s="5">
        <v>7.2560000000000002</v>
      </c>
      <c r="T854" s="5">
        <v>169.69308818074003</v>
      </c>
      <c r="U854" s="5">
        <v>173.53249110939905</v>
      </c>
      <c r="V854" s="5">
        <v>173.53249110939905</v>
      </c>
      <c r="W854" s="5">
        <v>518.41729144591477</v>
      </c>
      <c r="X854" s="5">
        <v>523.4172814459148</v>
      </c>
      <c r="Y854" s="5">
        <v>-1.27</v>
      </c>
      <c r="Z854" s="5">
        <v>-1.6</v>
      </c>
      <c r="AA854" s="5">
        <v>173.32108818074005</v>
      </c>
      <c r="AB854" s="5">
        <v>3.0447341065727005</v>
      </c>
      <c r="AC854" s="5">
        <v>20.18295920065232</v>
      </c>
      <c r="AD854" s="5">
        <v>4.9849674334215637</v>
      </c>
    </row>
    <row r="855" spans="1:30" x14ac:dyDescent="0.25">
      <c r="A855" s="32" t="s">
        <v>30</v>
      </c>
      <c r="B855" s="32">
        <v>2019</v>
      </c>
      <c r="C855" s="32">
        <v>5</v>
      </c>
      <c r="D855" s="32" t="s">
        <v>9549</v>
      </c>
      <c r="E855" s="32" t="s">
        <v>9550</v>
      </c>
      <c r="F855" s="32">
        <v>19.600000000000001</v>
      </c>
      <c r="G855" s="32">
        <v>85</v>
      </c>
      <c r="H855" s="32">
        <v>14</v>
      </c>
      <c r="I855" s="32">
        <v>0</v>
      </c>
      <c r="J855" s="60"/>
      <c r="K855" s="5">
        <v>16.986647293467314</v>
      </c>
      <c r="L855" s="60"/>
      <c r="M855" s="5">
        <v>19.41078277798621</v>
      </c>
      <c r="N855" s="5">
        <v>16.172805245258875</v>
      </c>
      <c r="O855" s="5">
        <v>82.34796209433938</v>
      </c>
      <c r="P855" s="5">
        <v>11.810642230622969</v>
      </c>
      <c r="Q855" s="5">
        <v>12.21054139062297</v>
      </c>
      <c r="R855" s="5">
        <v>176.55308818074005</v>
      </c>
      <c r="S855" s="5">
        <v>6.4640000000000004</v>
      </c>
      <c r="T855" s="5">
        <v>173.32108818074005</v>
      </c>
      <c r="U855" s="5">
        <v>177.19564286597944</v>
      </c>
      <c r="V855" s="5">
        <v>177.19564286597944</v>
      </c>
      <c r="W855" s="5">
        <v>513.69136119502537</v>
      </c>
      <c r="X855" s="5">
        <v>518.69135119502539</v>
      </c>
      <c r="Y855" s="5">
        <v>-1.27</v>
      </c>
      <c r="Z855" s="5">
        <v>-1.6</v>
      </c>
      <c r="AA855" s="5">
        <v>176.55308818074005</v>
      </c>
      <c r="AB855" s="5">
        <v>3.0114756664989386</v>
      </c>
      <c r="AC855" s="5">
        <v>20.821079809949957</v>
      </c>
      <c r="AD855" s="5">
        <v>5.0293921777376793</v>
      </c>
    </row>
    <row r="856" spans="1:30" x14ac:dyDescent="0.25">
      <c r="A856" s="32" t="s">
        <v>30</v>
      </c>
      <c r="B856" s="32">
        <v>2019</v>
      </c>
      <c r="C856" s="32">
        <v>5</v>
      </c>
      <c r="D856" s="32" t="s">
        <v>9551</v>
      </c>
      <c r="E856" s="32" t="s">
        <v>9552</v>
      </c>
      <c r="F856" s="32">
        <v>21.8</v>
      </c>
      <c r="G856" s="32">
        <v>96</v>
      </c>
      <c r="H856" s="32">
        <v>16</v>
      </c>
      <c r="I856" s="32">
        <v>10</v>
      </c>
      <c r="J856" s="60"/>
      <c r="K856" s="5">
        <v>21.103519677834207</v>
      </c>
      <c r="L856" s="60"/>
      <c r="M856" s="5">
        <v>120.95108511837931</v>
      </c>
      <c r="N856" s="5">
        <v>155.13161904823829</v>
      </c>
      <c r="O856" s="5">
        <v>28.634642414617428</v>
      </c>
      <c r="P856" s="5">
        <v>5.8730878570598346</v>
      </c>
      <c r="Q856" s="5">
        <v>5.9910613290598347</v>
      </c>
      <c r="R856" s="5">
        <v>159.22290563103019</v>
      </c>
      <c r="S856" s="5">
        <v>7.2560000000000002</v>
      </c>
      <c r="T856" s="5">
        <v>155.5949056310302</v>
      </c>
      <c r="U856" s="5">
        <v>155.5949056310302</v>
      </c>
      <c r="V856" s="5">
        <v>155.5949056310302</v>
      </c>
      <c r="W856" s="5">
        <v>542.19432131201938</v>
      </c>
      <c r="X856" s="5">
        <v>514.51721131201941</v>
      </c>
      <c r="Y856" s="5">
        <v>7.0299999999999994</v>
      </c>
      <c r="Z856" s="5">
        <v>-1.6</v>
      </c>
      <c r="AA856" s="5">
        <v>159.22290563103019</v>
      </c>
      <c r="AB856" s="5">
        <v>5.2560330843000594E-3</v>
      </c>
      <c r="AC856" s="5">
        <v>10.951907368796167</v>
      </c>
      <c r="AD856" s="5">
        <v>3.3324921206982338E-3</v>
      </c>
    </row>
    <row r="857" spans="1:30" x14ac:dyDescent="0.25">
      <c r="A857" s="32" t="s">
        <v>30</v>
      </c>
      <c r="B857" s="32">
        <v>2019</v>
      </c>
      <c r="C857" s="32">
        <v>5</v>
      </c>
      <c r="D857" s="32" t="s">
        <v>9553</v>
      </c>
      <c r="E857" s="32" t="s">
        <v>9554</v>
      </c>
      <c r="F857" s="32">
        <v>20.100000000000001</v>
      </c>
      <c r="G857" s="32">
        <v>74</v>
      </c>
      <c r="H857" s="32">
        <v>11</v>
      </c>
      <c r="I857" s="32">
        <v>0</v>
      </c>
      <c r="J857" s="60"/>
      <c r="K857" s="5">
        <v>15.303394425931835</v>
      </c>
      <c r="L857" s="60"/>
      <c r="M857" s="5">
        <v>54.077045630930797</v>
      </c>
      <c r="N857" s="5">
        <v>120.86258416363204</v>
      </c>
      <c r="O857" s="5">
        <v>57.917263980191244</v>
      </c>
      <c r="P857" s="5">
        <v>5.9910613290598347</v>
      </c>
      <c r="Q857" s="5">
        <v>6.700962833059835</v>
      </c>
      <c r="R857" s="5">
        <v>162.54490563103019</v>
      </c>
      <c r="S857" s="5">
        <v>6.6440000000000001</v>
      </c>
      <c r="T857" s="5">
        <v>159.22290563103019</v>
      </c>
      <c r="U857" s="5">
        <v>162.96264915746644</v>
      </c>
      <c r="V857" s="5">
        <v>162.96264915746644</v>
      </c>
      <c r="W857" s="5">
        <v>532.29886332542458</v>
      </c>
      <c r="X857" s="5">
        <v>537.2988533254246</v>
      </c>
      <c r="Y857" s="5">
        <v>-1.27</v>
      </c>
      <c r="Z857" s="5">
        <v>-1.6</v>
      </c>
      <c r="AA857" s="5">
        <v>162.54490563103019</v>
      </c>
      <c r="AB857" s="5">
        <v>0.6179030913328486</v>
      </c>
      <c r="AC857" s="5">
        <v>12.149734481253592</v>
      </c>
      <c r="AD857" s="5">
        <v>0.41526235142903328</v>
      </c>
    </row>
    <row r="858" spans="1:30" x14ac:dyDescent="0.25">
      <c r="A858" s="32" t="s">
        <v>30</v>
      </c>
      <c r="B858" s="32">
        <v>2019</v>
      </c>
      <c r="C858" s="32">
        <v>5</v>
      </c>
      <c r="D858" s="32" t="s">
        <v>9555</v>
      </c>
      <c r="E858" s="32" t="s">
        <v>9556</v>
      </c>
      <c r="F858" s="32">
        <v>15.6</v>
      </c>
      <c r="G858" s="32">
        <v>70</v>
      </c>
      <c r="H858" s="32">
        <v>18</v>
      </c>
      <c r="I858" s="32">
        <v>0</v>
      </c>
      <c r="J858" s="60"/>
      <c r="K858" s="5">
        <v>10.137338005042661</v>
      </c>
      <c r="L858" s="60"/>
      <c r="M858" s="5">
        <v>30.114091266407858</v>
      </c>
      <c r="N858" s="5">
        <v>54.010615876603381</v>
      </c>
      <c r="O858" s="5">
        <v>73.785515162422669</v>
      </c>
      <c r="P858" s="5">
        <v>6.700962833059835</v>
      </c>
      <c r="Q858" s="5">
        <v>7.3462107530598351</v>
      </c>
      <c r="R858" s="5">
        <v>165.05690563103019</v>
      </c>
      <c r="S858" s="5">
        <v>5.0239999999999991</v>
      </c>
      <c r="T858" s="5">
        <v>162.54490563103019</v>
      </c>
      <c r="U858" s="5">
        <v>166.31598453214104</v>
      </c>
      <c r="V858" s="5">
        <v>166.31598453214104</v>
      </c>
      <c r="W858" s="5">
        <v>527.8550747224964</v>
      </c>
      <c r="X858" s="5">
        <v>532.85506472249642</v>
      </c>
      <c r="Y858" s="5">
        <v>-1.27</v>
      </c>
      <c r="Z858" s="5">
        <v>-1.6</v>
      </c>
      <c r="AA858" s="5">
        <v>165.05690563103019</v>
      </c>
      <c r="AB858" s="5">
        <v>1.7841985294742801</v>
      </c>
      <c r="AC858" s="5">
        <v>13.2213143005071</v>
      </c>
      <c r="AD858" s="5">
        <v>1.8451222676146044</v>
      </c>
    </row>
    <row r="859" spans="1:30" x14ac:dyDescent="0.25">
      <c r="A859" s="32" t="s">
        <v>30</v>
      </c>
      <c r="B859" s="32">
        <v>2019</v>
      </c>
      <c r="C859" s="32">
        <v>5</v>
      </c>
      <c r="D859" s="32" t="s">
        <v>9557</v>
      </c>
      <c r="E859" s="32" t="s">
        <v>9558</v>
      </c>
      <c r="F859" s="32">
        <v>19.2</v>
      </c>
      <c r="G859" s="32">
        <v>73</v>
      </c>
      <c r="H859" s="32">
        <v>18</v>
      </c>
      <c r="I859" s="32">
        <v>0.8</v>
      </c>
      <c r="J859" s="60"/>
      <c r="K859" s="5">
        <v>14.226952828452111</v>
      </c>
      <c r="L859" s="60"/>
      <c r="M859" s="5">
        <v>24.352482674947229</v>
      </c>
      <c r="N859" s="5">
        <v>38.164199067028733</v>
      </c>
      <c r="O859" s="5">
        <v>78.26192353205343</v>
      </c>
      <c r="P859" s="5">
        <v>7.3462107530598351</v>
      </c>
      <c r="Q859" s="5">
        <v>8.0521197050598357</v>
      </c>
      <c r="R859" s="5">
        <v>168.21690563103019</v>
      </c>
      <c r="S859" s="5">
        <v>6.32</v>
      </c>
      <c r="T859" s="5">
        <v>165.05690563103019</v>
      </c>
      <c r="U859" s="5">
        <v>166.86323328259164</v>
      </c>
      <c r="V859" s="5">
        <v>166.86323328259164</v>
      </c>
      <c r="W859" s="5">
        <v>527.13339843047243</v>
      </c>
      <c r="X859" s="5">
        <v>529.51922043047239</v>
      </c>
      <c r="Y859" s="5">
        <v>-0.60599999999999998</v>
      </c>
      <c r="Z859" s="5">
        <v>-1.6</v>
      </c>
      <c r="AA859" s="5">
        <v>168.21690563103019</v>
      </c>
      <c r="AB859" s="5">
        <v>2.3857068064219211</v>
      </c>
      <c r="AC859" s="5">
        <v>14.383039677391686</v>
      </c>
      <c r="AD859" s="5">
        <v>3.0088920841041147</v>
      </c>
    </row>
    <row r="860" spans="1:30" x14ac:dyDescent="0.25">
      <c r="A860" s="32" t="s">
        <v>30</v>
      </c>
      <c r="B860" s="32">
        <v>2019</v>
      </c>
      <c r="C860" s="32">
        <v>5</v>
      </c>
      <c r="D860" s="32" t="s">
        <v>9559</v>
      </c>
      <c r="E860" s="32" t="s">
        <v>9560</v>
      </c>
      <c r="F860" s="32">
        <v>19</v>
      </c>
      <c r="G860" s="32">
        <v>89</v>
      </c>
      <c r="H860" s="32">
        <v>22</v>
      </c>
      <c r="I860" s="32">
        <v>0.8</v>
      </c>
      <c r="J860" s="60"/>
      <c r="K860" s="5">
        <v>17.122255775654498</v>
      </c>
      <c r="L860" s="60"/>
      <c r="M860" s="5">
        <v>28.027175419198226</v>
      </c>
      <c r="N860" s="5">
        <v>32.49827084375336</v>
      </c>
      <c r="O860" s="5">
        <v>75.372915365219555</v>
      </c>
      <c r="P860" s="5">
        <v>8.0521197050598357</v>
      </c>
      <c r="Q860" s="5">
        <v>8.3368788170598354</v>
      </c>
      <c r="R860" s="5">
        <v>171.34090563103018</v>
      </c>
      <c r="S860" s="5">
        <v>6.2479999999999993</v>
      </c>
      <c r="T860" s="5">
        <v>168.21690563103019</v>
      </c>
      <c r="U860" s="5">
        <v>170.03759244064437</v>
      </c>
      <c r="V860" s="5">
        <v>170.03759244064437</v>
      </c>
      <c r="W860" s="5">
        <v>522.96667680987525</v>
      </c>
      <c r="X860" s="5">
        <v>525.35249880987521</v>
      </c>
      <c r="Y860" s="5">
        <v>-0.60599999999999998</v>
      </c>
      <c r="Z860" s="5">
        <v>-1.6</v>
      </c>
      <c r="AA860" s="5">
        <v>171.34090563103018</v>
      </c>
      <c r="AB860" s="5">
        <v>2.370016341309618</v>
      </c>
      <c r="AC860" s="5">
        <v>14.865493862659084</v>
      </c>
      <c r="AD860" s="5">
        <v>3.0578602332226161</v>
      </c>
    </row>
    <row r="861" spans="1:30" x14ac:dyDescent="0.25">
      <c r="A861" s="32" t="s">
        <v>30</v>
      </c>
      <c r="B861" s="32">
        <v>2019</v>
      </c>
      <c r="C861" s="32">
        <v>5</v>
      </c>
      <c r="D861" s="32" t="s">
        <v>9561</v>
      </c>
      <c r="E861" s="32" t="s">
        <v>9562</v>
      </c>
      <c r="F861" s="32">
        <v>15.7</v>
      </c>
      <c r="G861" s="32">
        <v>92</v>
      </c>
      <c r="H861" s="32">
        <v>16</v>
      </c>
      <c r="I861" s="32">
        <v>45</v>
      </c>
      <c r="J861" s="60"/>
      <c r="K861" s="5">
        <v>14.383821295917521</v>
      </c>
      <c r="L861" s="60"/>
      <c r="M861" s="5">
        <v>137.99711160151568</v>
      </c>
      <c r="N861" s="5">
        <v>202.15821137915364</v>
      </c>
      <c r="O861" s="5">
        <v>23.366898150852105</v>
      </c>
      <c r="P861" s="5">
        <v>3.2024737015474254</v>
      </c>
      <c r="Q861" s="5">
        <v>3.3755701495474253</v>
      </c>
      <c r="R861" s="5">
        <v>77.476240816708668</v>
      </c>
      <c r="S861" s="5">
        <v>5.0600000000000005</v>
      </c>
      <c r="T861" s="5">
        <v>74.946240816708666</v>
      </c>
      <c r="U861" s="5">
        <v>74.946240816708666</v>
      </c>
      <c r="V861" s="5">
        <v>74.946240816708666</v>
      </c>
      <c r="W861" s="5">
        <v>663.31243639106344</v>
      </c>
      <c r="X861" s="5">
        <v>521.26547639106343</v>
      </c>
      <c r="Y861" s="5">
        <v>36.08</v>
      </c>
      <c r="Z861" s="5">
        <v>-1.6</v>
      </c>
      <c r="AA861" s="5">
        <v>77.476240816708668</v>
      </c>
      <c r="AB861" s="5">
        <v>9.9773075639884379E-4</v>
      </c>
      <c r="AC861" s="5">
        <v>6.0880167587620306</v>
      </c>
      <c r="AD861" s="5">
        <v>4.68841372878905E-4</v>
      </c>
    </row>
    <row r="862" spans="1:30" x14ac:dyDescent="0.25">
      <c r="A862" s="32" t="s">
        <v>30</v>
      </c>
      <c r="B862" s="32">
        <v>2019</v>
      </c>
      <c r="C862" s="32">
        <v>5</v>
      </c>
      <c r="D862" s="32" t="s">
        <v>9563</v>
      </c>
      <c r="E862" s="32" t="s">
        <v>9564</v>
      </c>
      <c r="F862" s="32">
        <v>16</v>
      </c>
      <c r="G862" s="32">
        <v>75</v>
      </c>
      <c r="H862" s="32">
        <v>14</v>
      </c>
      <c r="I862" s="32">
        <v>45</v>
      </c>
      <c r="J862" s="60"/>
      <c r="K862" s="5">
        <v>11.557669652878774</v>
      </c>
      <c r="L862" s="60"/>
      <c r="M862" s="5">
        <v>108.2815066352448</v>
      </c>
      <c r="N862" s="5">
        <v>250</v>
      </c>
      <c r="O862" s="5">
        <v>33.005325771942459</v>
      </c>
      <c r="P862" s="5">
        <v>0.95112906470786063</v>
      </c>
      <c r="Q862" s="5">
        <v>1.5017148647078606</v>
      </c>
      <c r="R862" s="5">
        <v>2.5839999999999996</v>
      </c>
      <c r="S862" s="5">
        <v>5.1679999999999993</v>
      </c>
      <c r="T862" s="5">
        <v>0</v>
      </c>
      <c r="U862" s="5">
        <v>0</v>
      </c>
      <c r="V862" s="5">
        <v>-0.58816008050738622</v>
      </c>
      <c r="W862" s="5">
        <v>801.1771854157538</v>
      </c>
      <c r="X862" s="5">
        <v>659.13022541575378</v>
      </c>
      <c r="Y862" s="5">
        <v>36.08</v>
      </c>
      <c r="Z862" s="5">
        <v>-1.6</v>
      </c>
      <c r="AA862" s="5">
        <v>2.5839999999999996</v>
      </c>
      <c r="AB862" s="5">
        <v>1.5280467233845151E-2</v>
      </c>
      <c r="AC862" s="5">
        <v>1.33166478278564</v>
      </c>
      <c r="AD862" s="5">
        <v>4.2620910731219971E-3</v>
      </c>
    </row>
    <row r="863" spans="1:30" x14ac:dyDescent="0.25">
      <c r="A863" s="32" t="s">
        <v>30</v>
      </c>
      <c r="B863" s="32">
        <v>2019</v>
      </c>
      <c r="C863" s="32">
        <v>5</v>
      </c>
      <c r="D863" s="32" t="s">
        <v>9565</v>
      </c>
      <c r="E863" s="32" t="s">
        <v>9566</v>
      </c>
      <c r="F863" s="32">
        <v>18.8</v>
      </c>
      <c r="G863" s="32">
        <v>53</v>
      </c>
      <c r="H863" s="32">
        <v>9</v>
      </c>
      <c r="I863" s="32">
        <v>0</v>
      </c>
      <c r="J863" s="60"/>
      <c r="K863" s="5">
        <v>9.0133074396685284</v>
      </c>
      <c r="L863" s="60"/>
      <c r="M863" s="5">
        <v>40.181217194407552</v>
      </c>
      <c r="N863" s="5">
        <v>108.19718716569089</v>
      </c>
      <c r="O863" s="5">
        <v>66.624701044504391</v>
      </c>
      <c r="P863" s="5">
        <v>1.5017148647078606</v>
      </c>
      <c r="Q863" s="5">
        <v>2.706306440707861</v>
      </c>
      <c r="R863" s="5">
        <v>5.6719999999999997</v>
      </c>
      <c r="S863" s="5">
        <v>6.1760000000000002</v>
      </c>
      <c r="T863" s="5">
        <v>2.5839999999999996</v>
      </c>
      <c r="U863" s="5">
        <v>5.1081446515911653</v>
      </c>
      <c r="V863" s="5">
        <v>5.1081446515911653</v>
      </c>
      <c r="W863" s="5">
        <v>789.84866675315777</v>
      </c>
      <c r="X863" s="5">
        <v>794.8486567531578</v>
      </c>
      <c r="Y863" s="5">
        <v>-1.27</v>
      </c>
      <c r="Z863" s="5">
        <v>-1.6</v>
      </c>
      <c r="AA863" s="5">
        <v>5.6719999999999997</v>
      </c>
      <c r="AB863" s="5">
        <v>0.8819201604291439</v>
      </c>
      <c r="AC863" s="5">
        <v>2.6251647952198591</v>
      </c>
      <c r="AD863" s="5">
        <v>0.29691572879860184</v>
      </c>
    </row>
    <row r="864" spans="1:30" x14ac:dyDescent="0.25">
      <c r="A864" s="32" t="s">
        <v>30</v>
      </c>
      <c r="B864" s="32">
        <v>2019</v>
      </c>
      <c r="C864" s="32">
        <v>5</v>
      </c>
      <c r="D864" s="32" t="s">
        <v>9567</v>
      </c>
      <c r="E864" s="32" t="s">
        <v>9568</v>
      </c>
      <c r="F864" s="32">
        <v>19.7</v>
      </c>
      <c r="G864" s="32">
        <v>59</v>
      </c>
      <c r="H864" s="32">
        <v>5</v>
      </c>
      <c r="I864" s="32">
        <v>0</v>
      </c>
      <c r="J864" s="60"/>
      <c r="K864" s="5">
        <v>11.45403840708008</v>
      </c>
      <c r="L864" s="60"/>
      <c r="M864" s="5">
        <v>23.583512836402171</v>
      </c>
      <c r="N864" s="5">
        <v>40.119373638502935</v>
      </c>
      <c r="O864" s="5">
        <v>78.882210363824925</v>
      </c>
      <c r="P864" s="5">
        <v>2.706306440707861</v>
      </c>
      <c r="Q864" s="5">
        <v>3.8046446167078614</v>
      </c>
      <c r="R864" s="5">
        <v>8.9220000000000006</v>
      </c>
      <c r="S864" s="5">
        <v>6.5</v>
      </c>
      <c r="T864" s="5">
        <v>5.6719999999999997</v>
      </c>
      <c r="U864" s="5">
        <v>8.2157687921764762</v>
      </c>
      <c r="V864" s="5">
        <v>8.2157687921764762</v>
      </c>
      <c r="W864" s="5">
        <v>783.73606014297309</v>
      </c>
      <c r="X864" s="5">
        <v>788.73605014297311</v>
      </c>
      <c r="Y864" s="5">
        <v>-1.27</v>
      </c>
      <c r="Z864" s="5">
        <v>-1.6</v>
      </c>
      <c r="AA864" s="5">
        <v>8.9220000000000006</v>
      </c>
      <c r="AB864" s="5">
        <v>1.3103020741580234</v>
      </c>
      <c r="AC864" s="5">
        <v>3.7750635430973332</v>
      </c>
      <c r="AD864" s="5">
        <v>0.50231821321317982</v>
      </c>
    </row>
    <row r="865" spans="1:30" x14ac:dyDescent="0.25">
      <c r="A865" s="32" t="s">
        <v>30</v>
      </c>
      <c r="B865" s="32">
        <v>2019</v>
      </c>
      <c r="C865" s="32">
        <v>5</v>
      </c>
      <c r="D865" s="32" t="s">
        <v>9569</v>
      </c>
      <c r="E865" s="32" t="s">
        <v>9570</v>
      </c>
      <c r="F865" s="32">
        <v>14.7</v>
      </c>
      <c r="G865" s="32">
        <v>63</v>
      </c>
      <c r="H865" s="32">
        <v>11</v>
      </c>
      <c r="I865" s="32">
        <v>0</v>
      </c>
      <c r="J865" s="60"/>
      <c r="K865" s="5">
        <v>7.7230240464327116</v>
      </c>
      <c r="L865" s="60"/>
      <c r="M865" s="5">
        <v>19.381482305840279</v>
      </c>
      <c r="N865" s="5">
        <v>23.527147209783745</v>
      </c>
      <c r="O865" s="5">
        <v>82.372912120025148</v>
      </c>
      <c r="P865" s="5">
        <v>3.8046446167078614</v>
      </c>
      <c r="Q865" s="5">
        <v>4.5575626487078615</v>
      </c>
      <c r="R865" s="5">
        <v>11.272</v>
      </c>
      <c r="S865" s="5">
        <v>4.6999999999999993</v>
      </c>
      <c r="T865" s="5">
        <v>8.9220000000000006</v>
      </c>
      <c r="U865" s="5">
        <v>11.486587773960704</v>
      </c>
      <c r="V865" s="5">
        <v>11.486587773960704</v>
      </c>
      <c r="W865" s="5">
        <v>777.35354382023422</v>
      </c>
      <c r="X865" s="5">
        <v>782.35353382023425</v>
      </c>
      <c r="Y865" s="5">
        <v>-1.27</v>
      </c>
      <c r="Z865" s="5">
        <v>-1.6</v>
      </c>
      <c r="AA865" s="5">
        <v>11.272</v>
      </c>
      <c r="AB865" s="5">
        <v>2.5970539689324168</v>
      </c>
      <c r="AC865" s="5">
        <v>4.5525792517428245</v>
      </c>
      <c r="AD865" s="5">
        <v>1.3312250954339828</v>
      </c>
    </row>
    <row r="866" spans="1:30" x14ac:dyDescent="0.25">
      <c r="A866" s="32" t="s">
        <v>30</v>
      </c>
      <c r="B866" s="32">
        <v>2019</v>
      </c>
      <c r="C866" s="32">
        <v>5</v>
      </c>
      <c r="D866" s="32" t="s">
        <v>9571</v>
      </c>
      <c r="E866" s="32" t="s">
        <v>9572</v>
      </c>
      <c r="F866" s="32">
        <v>18.2</v>
      </c>
      <c r="G866" s="32">
        <v>57</v>
      </c>
      <c r="H866" s="32">
        <v>9</v>
      </c>
      <c r="I866" s="32">
        <v>0</v>
      </c>
      <c r="J866" s="60"/>
      <c r="K866" s="5">
        <v>9.5346066738216457</v>
      </c>
      <c r="L866" s="60"/>
      <c r="M866" s="5">
        <v>16.521638313953471</v>
      </c>
      <c r="N866" s="5">
        <v>19.326503523185817</v>
      </c>
      <c r="O866" s="5">
        <v>84.851108646252783</v>
      </c>
      <c r="P866" s="5">
        <v>4.5575626487078615</v>
      </c>
      <c r="Q866" s="5">
        <v>5.6264074567078612</v>
      </c>
      <c r="R866" s="5">
        <v>14.251999999999999</v>
      </c>
      <c r="S866" s="5">
        <v>5.9599999999999991</v>
      </c>
      <c r="T866" s="5">
        <v>11.272</v>
      </c>
      <c r="U866" s="5">
        <v>13.851747906905034</v>
      </c>
      <c r="V866" s="5">
        <v>13.851747906905034</v>
      </c>
      <c r="W866" s="5">
        <v>772.77069211757521</v>
      </c>
      <c r="X866" s="5">
        <v>777.77068211757523</v>
      </c>
      <c r="Y866" s="5">
        <v>-1.27</v>
      </c>
      <c r="Z866" s="5">
        <v>-1.6</v>
      </c>
      <c r="AA866" s="5">
        <v>14.251999999999999</v>
      </c>
      <c r="AB866" s="5">
        <v>3.2491245478922872</v>
      </c>
      <c r="AC866" s="5">
        <v>5.6633594382003949</v>
      </c>
      <c r="AD866" s="5">
        <v>2.3675500189932568</v>
      </c>
    </row>
    <row r="867" spans="1:30" x14ac:dyDescent="0.25">
      <c r="A867" s="32" t="s">
        <v>30</v>
      </c>
      <c r="B867" s="32">
        <v>2019</v>
      </c>
      <c r="C867" s="32">
        <v>5</v>
      </c>
      <c r="D867" s="32" t="s">
        <v>9573</v>
      </c>
      <c r="E867" s="32" t="s">
        <v>9574</v>
      </c>
      <c r="F867" s="32">
        <v>21.3</v>
      </c>
      <c r="G867" s="32">
        <v>60</v>
      </c>
      <c r="H867" s="32">
        <v>24</v>
      </c>
      <c r="I867" s="32">
        <v>0</v>
      </c>
      <c r="J867" s="60"/>
      <c r="K867" s="5">
        <v>13.209936044375304</v>
      </c>
      <c r="L867" s="60"/>
      <c r="M867" s="5">
        <v>15.556781966723543</v>
      </c>
      <c r="N867" s="5">
        <v>16.467603398162733</v>
      </c>
      <c r="O867" s="5">
        <v>85.706852300827435</v>
      </c>
      <c r="P867" s="5">
        <v>5.6264074567078612</v>
      </c>
      <c r="Q867" s="5">
        <v>6.7803837767078612</v>
      </c>
      <c r="R867" s="5">
        <v>17.79</v>
      </c>
      <c r="S867" s="5">
        <v>7.0760000000000005</v>
      </c>
      <c r="T867" s="5">
        <v>14.251999999999999</v>
      </c>
      <c r="U867" s="5">
        <v>16.85110160735012</v>
      </c>
      <c r="V867" s="5">
        <v>16.85110160735012</v>
      </c>
      <c r="W867" s="5">
        <v>766.9978311435874</v>
      </c>
      <c r="X867" s="5">
        <v>771.99782114358743</v>
      </c>
      <c r="Y867" s="5">
        <v>-1.27</v>
      </c>
      <c r="Z867" s="5">
        <v>-1.6</v>
      </c>
      <c r="AA867" s="5">
        <v>17.79</v>
      </c>
      <c r="AB867" s="5">
        <v>7.7872634348432639</v>
      </c>
      <c r="AC867" s="5">
        <v>6.9441390983926432</v>
      </c>
      <c r="AD867" s="5">
        <v>6.9147864158993162</v>
      </c>
    </row>
    <row r="868" spans="1:30" x14ac:dyDescent="0.25">
      <c r="A868" s="32" t="s">
        <v>30</v>
      </c>
      <c r="B868" s="32">
        <v>2019</v>
      </c>
      <c r="C868" s="32">
        <v>5</v>
      </c>
      <c r="D868" s="32" t="s">
        <v>9575</v>
      </c>
      <c r="E868" s="32" t="s">
        <v>9576</v>
      </c>
      <c r="F868" s="32">
        <v>20.8</v>
      </c>
      <c r="G868" s="32">
        <v>73</v>
      </c>
      <c r="H868" s="32">
        <v>18</v>
      </c>
      <c r="I868" s="32">
        <v>0</v>
      </c>
      <c r="J868" s="60"/>
      <c r="K868" s="5">
        <v>15.764802818128922</v>
      </c>
      <c r="L868" s="60"/>
      <c r="M868" s="5">
        <v>16.234749770357457</v>
      </c>
      <c r="N868" s="5">
        <v>15.503065493455184</v>
      </c>
      <c r="O868" s="5">
        <v>85.104498328582778</v>
      </c>
      <c r="P868" s="5">
        <v>6.7803837767078612</v>
      </c>
      <c r="Q868" s="5">
        <v>7.5419308727078613</v>
      </c>
      <c r="R868" s="5">
        <v>21.238</v>
      </c>
      <c r="S868" s="5">
        <v>6.8960000000000008</v>
      </c>
      <c r="T868" s="5">
        <v>17.79</v>
      </c>
      <c r="U868" s="5">
        <v>20.412268484088468</v>
      </c>
      <c r="V868" s="5">
        <v>20.412268484088468</v>
      </c>
      <c r="W868" s="5">
        <v>760.19961982601944</v>
      </c>
      <c r="X868" s="5">
        <v>765.19960982601947</v>
      </c>
      <c r="Y868" s="5">
        <v>-1.27</v>
      </c>
      <c r="Z868" s="5">
        <v>-1.6</v>
      </c>
      <c r="AA868" s="5">
        <v>21.238</v>
      </c>
      <c r="AB868" s="5">
        <v>5.2942272653079536</v>
      </c>
      <c r="AC868" s="5">
        <v>7.9902336220081738</v>
      </c>
      <c r="AD868" s="5">
        <v>5.1005000123442903</v>
      </c>
    </row>
    <row r="869" spans="1:30" x14ac:dyDescent="0.25">
      <c r="A869" s="32" t="s">
        <v>30</v>
      </c>
      <c r="B869" s="32">
        <v>2019</v>
      </c>
      <c r="C869" s="32">
        <v>5</v>
      </c>
      <c r="D869" s="32" t="s">
        <v>9577</v>
      </c>
      <c r="E869" s="32" t="s">
        <v>9578</v>
      </c>
      <c r="F869" s="32">
        <v>23.1</v>
      </c>
      <c r="G869" s="32">
        <v>73</v>
      </c>
      <c r="H869" s="32">
        <v>16</v>
      </c>
      <c r="I869" s="32">
        <v>0</v>
      </c>
      <c r="J869" s="60"/>
      <c r="K869" s="5">
        <v>17.974843627693318</v>
      </c>
      <c r="L869" s="60"/>
      <c r="M869" s="5">
        <v>16.18080953965816</v>
      </c>
      <c r="N869" s="5">
        <v>16.18080953965816</v>
      </c>
      <c r="O869" s="5">
        <v>85.152239553650645</v>
      </c>
      <c r="P869" s="5">
        <v>7.5419308727078613</v>
      </c>
      <c r="Q869" s="5">
        <v>8.3834578007078608</v>
      </c>
      <c r="R869" s="5">
        <v>25.1</v>
      </c>
      <c r="S869" s="5">
        <v>7.7240000000000002</v>
      </c>
      <c r="T869" s="5">
        <v>21.238</v>
      </c>
      <c r="U869" s="5">
        <v>23.883045365645287</v>
      </c>
      <c r="V869" s="5">
        <v>23.883045365645287</v>
      </c>
      <c r="W869" s="5">
        <v>753.63194652843333</v>
      </c>
      <c r="X869" s="5">
        <v>758.63193652843336</v>
      </c>
      <c r="Y869" s="5">
        <v>-1.27</v>
      </c>
      <c r="Z869" s="5">
        <v>-1.6</v>
      </c>
      <c r="AA869" s="5">
        <v>25.1</v>
      </c>
      <c r="AB869" s="5">
        <v>4.8183947082326668</v>
      </c>
      <c r="AC869" s="5">
        <v>9.1372550396997649</v>
      </c>
      <c r="AD869" s="5">
        <v>4.9739755808365276</v>
      </c>
    </row>
    <row r="870" spans="1:30" x14ac:dyDescent="0.25">
      <c r="A870" s="32" t="s">
        <v>30</v>
      </c>
      <c r="B870" s="32">
        <v>2019</v>
      </c>
      <c r="C870" s="32">
        <v>5</v>
      </c>
      <c r="D870" s="32" t="s">
        <v>9579</v>
      </c>
      <c r="E870" s="32" t="s">
        <v>9580</v>
      </c>
      <c r="F870" s="32">
        <v>16.8</v>
      </c>
      <c r="G870" s="32">
        <v>96</v>
      </c>
      <c r="H870" s="32">
        <v>7</v>
      </c>
      <c r="I870" s="32">
        <v>6</v>
      </c>
      <c r="J870" s="60"/>
      <c r="K870" s="5">
        <v>16.135511432037344</v>
      </c>
      <c r="L870" s="60"/>
      <c r="M870" s="5">
        <v>108.29797563659065</v>
      </c>
      <c r="N870" s="5">
        <v>125.51457480707157</v>
      </c>
      <c r="O870" s="5">
        <v>32.999363022801923</v>
      </c>
      <c r="P870" s="5">
        <v>4.3533295622049026</v>
      </c>
      <c r="Q870" s="5">
        <v>4.4455446342049028</v>
      </c>
      <c r="R870" s="5">
        <v>20.126528437528812</v>
      </c>
      <c r="S870" s="5">
        <v>5.4559999999999995</v>
      </c>
      <c r="T870" s="5">
        <v>17.398528437528814</v>
      </c>
      <c r="U870" s="5">
        <v>17.398528437528814</v>
      </c>
      <c r="V870" s="5">
        <v>17.398528437528814</v>
      </c>
      <c r="W870" s="5">
        <v>765.94886112158747</v>
      </c>
      <c r="X870" s="5">
        <v>751.34259112158747</v>
      </c>
      <c r="Y870" s="5">
        <v>3.7099999999999995</v>
      </c>
      <c r="Z870" s="5">
        <v>-1.6</v>
      </c>
      <c r="AA870" s="5">
        <v>20.126528437528812</v>
      </c>
      <c r="AB870" s="5">
        <v>1.0723534424234859E-2</v>
      </c>
      <c r="AC870" s="5">
        <v>5.72805784016386</v>
      </c>
      <c r="AD870" s="5">
        <v>4.8998252759182119E-3</v>
      </c>
    </row>
    <row r="871" spans="1:30" x14ac:dyDescent="0.25">
      <c r="A871" s="32" t="s">
        <v>30</v>
      </c>
      <c r="B871" s="32">
        <v>2019</v>
      </c>
      <c r="C871" s="32">
        <v>5</v>
      </c>
      <c r="D871" s="32" t="s">
        <v>9581</v>
      </c>
      <c r="E871" s="32" t="s">
        <v>9582</v>
      </c>
      <c r="F871" s="32">
        <v>14.6</v>
      </c>
      <c r="G871" s="32">
        <v>96</v>
      </c>
      <c r="H871" s="32">
        <v>13</v>
      </c>
      <c r="I871" s="32">
        <v>7</v>
      </c>
      <c r="J871" s="60"/>
      <c r="K871" s="5">
        <v>13.949438845828681</v>
      </c>
      <c r="L871" s="60"/>
      <c r="M871" s="5">
        <v>164.31384102614066</v>
      </c>
      <c r="N871" s="5">
        <v>198.12831420717293</v>
      </c>
      <c r="O871" s="5">
        <v>16.36629191868494</v>
      </c>
      <c r="P871" s="5">
        <v>1.8350673338609149</v>
      </c>
      <c r="Q871" s="5">
        <v>1.9159487098609149</v>
      </c>
      <c r="R871" s="5">
        <v>13.169064368627332</v>
      </c>
      <c r="S871" s="5">
        <v>4.6639999999999997</v>
      </c>
      <c r="T871" s="5">
        <v>10.837064368627331</v>
      </c>
      <c r="U871" s="5">
        <v>10.837064368627331</v>
      </c>
      <c r="V871" s="5">
        <v>10.837064368627331</v>
      </c>
      <c r="W871" s="5">
        <v>778.6168425225693</v>
      </c>
      <c r="X871" s="5">
        <v>760.74286252256934</v>
      </c>
      <c r="Y871" s="5">
        <v>4.5399999999999991</v>
      </c>
      <c r="Z871" s="5">
        <v>-1.6</v>
      </c>
      <c r="AA871" s="5">
        <v>13.169064368627332</v>
      </c>
      <c r="AB871" s="5">
        <v>5.6546038588110629E-5</v>
      </c>
      <c r="AC871" s="5">
        <v>2.8098826885788131</v>
      </c>
      <c r="AD871" s="5">
        <v>1.9474378315969308E-5</v>
      </c>
    </row>
    <row r="872" spans="1:30" x14ac:dyDescent="0.25">
      <c r="A872" s="32" t="s">
        <v>30</v>
      </c>
      <c r="B872" s="32">
        <v>2019</v>
      </c>
      <c r="C872" s="32">
        <v>5</v>
      </c>
      <c r="D872" s="32" t="s">
        <v>9583</v>
      </c>
      <c r="E872" s="32" t="s">
        <v>9584</v>
      </c>
      <c r="F872" s="32">
        <v>16.7</v>
      </c>
      <c r="G872" s="32">
        <v>7.8</v>
      </c>
      <c r="H872" s="32">
        <v>16</v>
      </c>
      <c r="I872" s="32">
        <v>19</v>
      </c>
      <c r="J872" s="60"/>
      <c r="K872" s="5">
        <v>-18.050757119341228</v>
      </c>
      <c r="L872" s="60"/>
      <c r="M872" s="5">
        <v>47.340719520494652</v>
      </c>
      <c r="N872" s="5">
        <v>243.12320891643336</v>
      </c>
      <c r="O872" s="5">
        <v>61.983050223376239</v>
      </c>
      <c r="P872" s="5">
        <v>0.25863471300675417</v>
      </c>
      <c r="Q872" s="5">
        <v>2.3723175002067545</v>
      </c>
      <c r="R872" s="5">
        <v>2.71</v>
      </c>
      <c r="S872" s="5">
        <v>5.42</v>
      </c>
      <c r="T872" s="5">
        <v>0</v>
      </c>
      <c r="U872" s="5">
        <v>0</v>
      </c>
      <c r="V872" s="5">
        <v>-15.292518776687549</v>
      </c>
      <c r="W872" s="5">
        <v>831.17721281858996</v>
      </c>
      <c r="X872" s="5">
        <v>774.09071281858996</v>
      </c>
      <c r="Y872" s="5">
        <v>14.5</v>
      </c>
      <c r="Z872" s="5">
        <v>-1.6</v>
      </c>
      <c r="AA872" s="5">
        <v>2.71</v>
      </c>
      <c r="AB872" s="5">
        <v>1.0276632551724842</v>
      </c>
      <c r="AC872" s="5">
        <v>2.0285888446268547</v>
      </c>
      <c r="AD872" s="5">
        <v>0.31954322555102482</v>
      </c>
    </row>
    <row r="873" spans="1:30" x14ac:dyDescent="0.25">
      <c r="A873" s="32" t="s">
        <v>30</v>
      </c>
      <c r="B873" s="32">
        <v>2019</v>
      </c>
      <c r="C873" s="32">
        <v>5</v>
      </c>
      <c r="D873" s="32" t="s">
        <v>9585</v>
      </c>
      <c r="E873" s="32" t="s">
        <v>9586</v>
      </c>
      <c r="F873" s="32">
        <v>17.3</v>
      </c>
      <c r="G873" s="32">
        <v>75</v>
      </c>
      <c r="H873" s="32">
        <v>9</v>
      </c>
      <c r="I873" s="32">
        <v>18</v>
      </c>
      <c r="J873" s="60"/>
      <c r="K873" s="5">
        <v>12.811793023251271</v>
      </c>
      <c r="L873" s="60"/>
      <c r="M873" s="5">
        <v>92.342604424456994</v>
      </c>
      <c r="N873" s="5">
        <v>196.13974113425252</v>
      </c>
      <c r="O873" s="5">
        <v>39.160528705460877</v>
      </c>
      <c r="P873" s="5">
        <v>0.50001823466124429</v>
      </c>
      <c r="Q873" s="5">
        <v>1.0924614346612445</v>
      </c>
      <c r="R873" s="5">
        <v>2.8180000000000005</v>
      </c>
      <c r="S873" s="5">
        <v>5.636000000000001</v>
      </c>
      <c r="T873" s="5">
        <v>0</v>
      </c>
      <c r="U873" s="5">
        <v>0</v>
      </c>
      <c r="V873" s="5">
        <v>-23.504264338159732</v>
      </c>
      <c r="W873" s="5">
        <v>848.41710885656937</v>
      </c>
      <c r="X873" s="5">
        <v>794.59831885656934</v>
      </c>
      <c r="Y873" s="5">
        <v>13.67</v>
      </c>
      <c r="Z873" s="5">
        <v>-1.6</v>
      </c>
      <c r="AA873" s="5">
        <v>2.8180000000000005</v>
      </c>
      <c r="AB873" s="5">
        <v>4.6441607138834426E-2</v>
      </c>
      <c r="AC873" s="5">
        <v>1.1095588812967683</v>
      </c>
      <c r="AD873" s="5">
        <v>1.2450658868535433E-2</v>
      </c>
    </row>
    <row r="874" spans="1:30" x14ac:dyDescent="0.25">
      <c r="A874" s="32" t="s">
        <v>30</v>
      </c>
      <c r="B874" s="32">
        <v>2019</v>
      </c>
      <c r="C874" s="32">
        <v>5</v>
      </c>
      <c r="D874" s="32" t="s">
        <v>9587</v>
      </c>
      <c r="E874" s="32" t="s">
        <v>9588</v>
      </c>
      <c r="F874" s="32">
        <v>14.4</v>
      </c>
      <c r="G874" s="32">
        <v>84</v>
      </c>
      <c r="H874" s="32">
        <v>7</v>
      </c>
      <c r="I874" s="32">
        <v>0</v>
      </c>
      <c r="J874" s="60"/>
      <c r="K874" s="5">
        <v>11.715771014477237</v>
      </c>
      <c r="L874" s="60"/>
      <c r="M874" s="5">
        <v>62.408878524380611</v>
      </c>
      <c r="N874" s="5">
        <v>92.263545452218111</v>
      </c>
      <c r="O874" s="5">
        <v>53.249994973381277</v>
      </c>
      <c r="P874" s="5">
        <v>1.0924614346612445</v>
      </c>
      <c r="Q874" s="5">
        <v>1.4118655946612444</v>
      </c>
      <c r="R874" s="5">
        <v>5.1139999999999999</v>
      </c>
      <c r="S874" s="5">
        <v>4.5919999999999987</v>
      </c>
      <c r="T874" s="5">
        <v>2.8180000000000005</v>
      </c>
      <c r="U874" s="5">
        <v>5.3436263811527329</v>
      </c>
      <c r="V874" s="5">
        <v>5.3436263811527329</v>
      </c>
      <c r="W874" s="5">
        <v>789.38381627098022</v>
      </c>
      <c r="X874" s="5">
        <v>794.38380627098024</v>
      </c>
      <c r="Y874" s="5">
        <v>-1.27</v>
      </c>
      <c r="Z874" s="5">
        <v>-1.6</v>
      </c>
      <c r="AA874" s="5">
        <v>5.1139999999999999</v>
      </c>
      <c r="AB874" s="5">
        <v>0.33553220856104865</v>
      </c>
      <c r="AC874" s="5">
        <v>1.6706527838765164</v>
      </c>
      <c r="AD874" s="5">
        <v>9.8920823131004185E-2</v>
      </c>
    </row>
    <row r="875" spans="1:30" x14ac:dyDescent="0.25">
      <c r="A875" s="32" t="s">
        <v>30</v>
      </c>
      <c r="B875" s="32">
        <v>2019</v>
      </c>
      <c r="C875" s="32">
        <v>5</v>
      </c>
      <c r="D875" s="32" t="s">
        <v>9589</v>
      </c>
      <c r="E875" s="32" t="s">
        <v>9590</v>
      </c>
      <c r="F875" s="32">
        <v>16.399999999999999</v>
      </c>
      <c r="G875" s="32">
        <v>59</v>
      </c>
      <c r="H875" s="32">
        <v>9</v>
      </c>
      <c r="I875" s="32">
        <v>0</v>
      </c>
      <c r="J875" s="60"/>
      <c r="K875" s="5">
        <v>8.3604130030187971</v>
      </c>
      <c r="L875" s="60"/>
      <c r="M875" s="5">
        <v>31.289693982379447</v>
      </c>
      <c r="N875" s="5">
        <v>62.339698920409518</v>
      </c>
      <c r="O875" s="5">
        <v>72.907644792830993</v>
      </c>
      <c r="P875" s="5">
        <v>1.4118655946612444</v>
      </c>
      <c r="Q875" s="5">
        <v>2.3359481946612446</v>
      </c>
      <c r="R875" s="5">
        <v>7.77</v>
      </c>
      <c r="S875" s="5">
        <v>5.3119999999999994</v>
      </c>
      <c r="T875" s="5">
        <v>5.1139999999999999</v>
      </c>
      <c r="U875" s="5">
        <v>7.6542114250376603</v>
      </c>
      <c r="V875" s="5">
        <v>7.6542114250376603</v>
      </c>
      <c r="W875" s="5">
        <v>784.83711473994731</v>
      </c>
      <c r="X875" s="5">
        <v>789.83710473994734</v>
      </c>
      <c r="Y875" s="5">
        <v>-1.27</v>
      </c>
      <c r="Z875" s="5">
        <v>-1.6</v>
      </c>
      <c r="AA875" s="5">
        <v>7.77</v>
      </c>
      <c r="AB875" s="5">
        <v>1.0913671839335561</v>
      </c>
      <c r="AC875" s="5">
        <v>2.6672285368648398</v>
      </c>
      <c r="AD875" s="5">
        <v>0.36936073304192607</v>
      </c>
    </row>
    <row r="876" spans="1:30" x14ac:dyDescent="0.25">
      <c r="A876" s="32" t="s">
        <v>30</v>
      </c>
      <c r="B876" s="32">
        <v>2019</v>
      </c>
      <c r="C876" s="32">
        <v>5</v>
      </c>
      <c r="D876" s="32" t="s">
        <v>9591</v>
      </c>
      <c r="E876" s="32" t="s">
        <v>9592</v>
      </c>
      <c r="F876" s="32">
        <v>17.600000000000001</v>
      </c>
      <c r="G876" s="32">
        <v>65</v>
      </c>
      <c r="H876" s="32">
        <v>18</v>
      </c>
      <c r="I876" s="32">
        <v>0</v>
      </c>
      <c r="J876" s="60"/>
      <c r="K876" s="5">
        <v>10.932611984414317</v>
      </c>
      <c r="L876" s="60"/>
      <c r="M876" s="5">
        <v>20.933950043185138</v>
      </c>
      <c r="N876" s="5">
        <v>31.23078499708479</v>
      </c>
      <c r="O876" s="5">
        <v>81.062926130800889</v>
      </c>
      <c r="P876" s="5">
        <v>2.3359481946612446</v>
      </c>
      <c r="Q876" s="5">
        <v>3.1788918346612451</v>
      </c>
      <c r="R876" s="5">
        <v>10.641999999999999</v>
      </c>
      <c r="S876" s="5">
        <v>5.7439999999999998</v>
      </c>
      <c r="T876" s="5">
        <v>7.77</v>
      </c>
      <c r="U876" s="5">
        <v>10.327188761113614</v>
      </c>
      <c r="V876" s="5">
        <v>10.327188761113614</v>
      </c>
      <c r="W876" s="5">
        <v>779.60996969124938</v>
      </c>
      <c r="X876" s="5">
        <v>784.6099596912494</v>
      </c>
      <c r="Y876" s="5">
        <v>-1.27</v>
      </c>
      <c r="Z876" s="5">
        <v>-1.6</v>
      </c>
      <c r="AA876" s="5">
        <v>10.641999999999999</v>
      </c>
      <c r="AB876" s="5">
        <v>3.1620695423830734</v>
      </c>
      <c r="AC876" s="5">
        <v>3.6397169389692636</v>
      </c>
      <c r="AD876" s="5">
        <v>1.6814617556955762</v>
      </c>
    </row>
    <row r="877" spans="1:30" x14ac:dyDescent="0.25">
      <c r="A877" s="32" t="s">
        <v>30</v>
      </c>
      <c r="B877" s="32">
        <v>2019</v>
      </c>
      <c r="C877" s="32">
        <v>5</v>
      </c>
      <c r="D877" s="32" t="s">
        <v>9593</v>
      </c>
      <c r="E877" s="32" t="s">
        <v>9594</v>
      </c>
      <c r="F877" s="32">
        <v>16.100000000000001</v>
      </c>
      <c r="G877" s="32">
        <v>87</v>
      </c>
      <c r="H877" s="32">
        <v>14</v>
      </c>
      <c r="I877" s="32">
        <v>0</v>
      </c>
      <c r="J877" s="60"/>
      <c r="K877" s="5">
        <v>13.916886183510456</v>
      </c>
      <c r="L877" s="60"/>
      <c r="M877" s="5">
        <v>21.350177500000761</v>
      </c>
      <c r="N877" s="5">
        <v>20.878458881932978</v>
      </c>
      <c r="O877" s="5">
        <v>80.715811994620381</v>
      </c>
      <c r="P877" s="5">
        <v>3.1788918346612451</v>
      </c>
      <c r="Q877" s="5">
        <v>3.466870746661245</v>
      </c>
      <c r="R877" s="5">
        <v>13.244</v>
      </c>
      <c r="S877" s="5">
        <v>5.2040000000000006</v>
      </c>
      <c r="T877" s="5">
        <v>10.641999999999999</v>
      </c>
      <c r="U877" s="5">
        <v>13.217674902598425</v>
      </c>
      <c r="V877" s="5">
        <v>13.217674902598425</v>
      </c>
      <c r="W877" s="5">
        <v>773.99664612726542</v>
      </c>
      <c r="X877" s="5">
        <v>778.99663612726545</v>
      </c>
      <c r="Y877" s="5">
        <v>-1.27</v>
      </c>
      <c r="Z877" s="5">
        <v>-1.6</v>
      </c>
      <c r="AA877" s="5">
        <v>13.244</v>
      </c>
      <c r="AB877" s="5">
        <v>2.4862156871943379</v>
      </c>
      <c r="AC877" s="5">
        <v>4.1910333204110524</v>
      </c>
      <c r="AD877" s="5">
        <v>0.99334506739056361</v>
      </c>
    </row>
    <row r="878" spans="1:30" x14ac:dyDescent="0.25">
      <c r="A878" s="32" t="s">
        <v>30</v>
      </c>
      <c r="B878" s="32">
        <v>2019</v>
      </c>
      <c r="C878" s="32">
        <v>5</v>
      </c>
      <c r="D878" s="32" t="s">
        <v>9595</v>
      </c>
      <c r="E878" s="32" t="s">
        <v>9596</v>
      </c>
      <c r="F878" s="32">
        <v>14.8</v>
      </c>
      <c r="G878" s="32">
        <v>100</v>
      </c>
      <c r="H878" s="32">
        <v>0</v>
      </c>
      <c r="I878" s="32">
        <v>0</v>
      </c>
      <c r="J878" s="60"/>
      <c r="K878" s="5">
        <v>14.778726899383983</v>
      </c>
      <c r="L878" s="60"/>
      <c r="M878" s="5">
        <v>27.302007873440495</v>
      </c>
      <c r="N878" s="5">
        <v>21.294548966463474</v>
      </c>
      <c r="O878" s="5">
        <v>75.933398664045086</v>
      </c>
      <c r="P878" s="5">
        <v>3.466870746661245</v>
      </c>
      <c r="Q878" s="5">
        <v>3.466870746661245</v>
      </c>
      <c r="R878" s="5">
        <v>15.612</v>
      </c>
      <c r="S878" s="5">
        <v>4.7360000000000007</v>
      </c>
      <c r="T878" s="5">
        <v>13.244</v>
      </c>
      <c r="U878" s="5">
        <v>15.836538872272785</v>
      </c>
      <c r="V878" s="5">
        <v>15.836538872272785</v>
      </c>
      <c r="W878" s="5">
        <v>768.94571896069669</v>
      </c>
      <c r="X878" s="5">
        <v>773.94570896069672</v>
      </c>
      <c r="Y878" s="5">
        <v>-1.27</v>
      </c>
      <c r="Z878" s="5">
        <v>-1.6</v>
      </c>
      <c r="AA878" s="5">
        <v>15.612</v>
      </c>
      <c r="AB878" s="5">
        <v>0.80944790725499605</v>
      </c>
      <c r="AC878" s="5">
        <v>4.4585355091847862</v>
      </c>
      <c r="AD878" s="5">
        <v>0.3316982089450215</v>
      </c>
    </row>
    <row r="879" spans="1:30" x14ac:dyDescent="0.25">
      <c r="A879" s="32" t="s">
        <v>30</v>
      </c>
      <c r="B879" s="32">
        <v>2019</v>
      </c>
      <c r="C879" s="32">
        <v>5</v>
      </c>
      <c r="D879" s="32" t="s">
        <v>9597</v>
      </c>
      <c r="E879" s="32" t="s">
        <v>9598</v>
      </c>
      <c r="F879" s="32">
        <v>16.3</v>
      </c>
      <c r="G879" s="32">
        <v>95</v>
      </c>
      <c r="H879" s="32">
        <v>7</v>
      </c>
      <c r="I879" s="32">
        <v>0</v>
      </c>
      <c r="J879" s="60"/>
      <c r="K879" s="5">
        <v>15.475565011395704</v>
      </c>
      <c r="L879" s="60"/>
      <c r="M879" s="5">
        <v>27.244414989580658</v>
      </c>
      <c r="N879" s="5">
        <v>27.244414989580658</v>
      </c>
      <c r="O879" s="5">
        <v>75.978112047391107</v>
      </c>
      <c r="P879" s="5">
        <v>3.466870746661245</v>
      </c>
      <c r="Q879" s="5">
        <v>3.578919786661245</v>
      </c>
      <c r="R879" s="5">
        <v>18.25</v>
      </c>
      <c r="S879" s="5">
        <v>5.2759999999999998</v>
      </c>
      <c r="T879" s="5">
        <v>15.612</v>
      </c>
      <c r="U879" s="5">
        <v>18.219982512652649</v>
      </c>
      <c r="V879" s="5">
        <v>18.219982512652649</v>
      </c>
      <c r="W879" s="5">
        <v>764.37749564630064</v>
      </c>
      <c r="X879" s="5">
        <v>769.37748564630067</v>
      </c>
      <c r="Y879" s="5">
        <v>-1.27</v>
      </c>
      <c r="Z879" s="5">
        <v>-1.6</v>
      </c>
      <c r="AA879" s="5">
        <v>18.25</v>
      </c>
      <c r="AB879" s="5">
        <v>1.1549966165062309</v>
      </c>
      <c r="AC879" s="5">
        <v>4.8030714363131137</v>
      </c>
      <c r="AD879" s="5">
        <v>0.48833734228564069</v>
      </c>
    </row>
    <row r="880" spans="1:30" x14ac:dyDescent="0.25">
      <c r="A880" s="32" t="s">
        <v>30</v>
      </c>
      <c r="B880" s="32">
        <v>2019</v>
      </c>
      <c r="C880" s="32">
        <v>5</v>
      </c>
      <c r="D880" s="32" t="s">
        <v>9599</v>
      </c>
      <c r="E880" s="32" t="s">
        <v>9600</v>
      </c>
      <c r="F880" s="32">
        <v>14.2</v>
      </c>
      <c r="G880" s="32">
        <v>78</v>
      </c>
      <c r="H880" s="32">
        <v>11</v>
      </c>
      <c r="I880" s="32">
        <v>0</v>
      </c>
      <c r="J880" s="60"/>
      <c r="K880" s="5">
        <v>10.406367977731655</v>
      </c>
      <c r="L880" s="60"/>
      <c r="M880" s="5">
        <v>23.640167381608265</v>
      </c>
      <c r="N880" s="5">
        <v>27.186841113755808</v>
      </c>
      <c r="O880" s="5">
        <v>78.83631962681072</v>
      </c>
      <c r="P880" s="5">
        <v>3.578919786661245</v>
      </c>
      <c r="Q880" s="5">
        <v>4.0124336586612452</v>
      </c>
      <c r="R880" s="5">
        <v>20.509999999999998</v>
      </c>
      <c r="S880" s="5">
        <v>4.5199999999999996</v>
      </c>
      <c r="T880" s="5">
        <v>18.25</v>
      </c>
      <c r="U880" s="5">
        <v>20.875295750944247</v>
      </c>
      <c r="V880" s="5">
        <v>20.875295750944247</v>
      </c>
      <c r="W880" s="5">
        <v>759.320146069055</v>
      </c>
      <c r="X880" s="5">
        <v>764.32013606905502</v>
      </c>
      <c r="Y880" s="5">
        <v>-1.27</v>
      </c>
      <c r="Z880" s="5">
        <v>-1.6</v>
      </c>
      <c r="AA880" s="5">
        <v>20.509999999999998</v>
      </c>
      <c r="AB880" s="5">
        <v>1.7652306866207554</v>
      </c>
      <c r="AC880" s="5">
        <v>5.389135103650899</v>
      </c>
      <c r="AD880" s="5">
        <v>0.7847388629490476</v>
      </c>
    </row>
    <row r="881" spans="1:30" x14ac:dyDescent="0.25">
      <c r="A881" s="32" t="s">
        <v>30</v>
      </c>
      <c r="B881" s="32">
        <v>2019</v>
      </c>
      <c r="C881" s="32">
        <v>5</v>
      </c>
      <c r="D881" s="32" t="s">
        <v>9601</v>
      </c>
      <c r="E881" s="32" t="s">
        <v>9602</v>
      </c>
      <c r="F881" s="32">
        <v>13.4</v>
      </c>
      <c r="G881" s="32">
        <v>77</v>
      </c>
      <c r="H881" s="32">
        <v>13</v>
      </c>
      <c r="I881" s="32">
        <v>0</v>
      </c>
      <c r="J881" s="60"/>
      <c r="K881" s="5">
        <v>9.438980589133827</v>
      </c>
      <c r="L881" s="60"/>
      <c r="M881" s="5">
        <v>21.858325851951321</v>
      </c>
      <c r="N881" s="5">
        <v>23.583783056645402</v>
      </c>
      <c r="O881" s="5">
        <v>80.294357248612357</v>
      </c>
      <c r="P881" s="5">
        <v>4.0124336586612452</v>
      </c>
      <c r="Q881" s="5">
        <v>4.4419549786612453</v>
      </c>
      <c r="R881" s="5">
        <v>22.625999999999998</v>
      </c>
      <c r="S881" s="5">
        <v>4.2319999999999993</v>
      </c>
      <c r="T881" s="5">
        <v>20.509999999999998</v>
      </c>
      <c r="U881" s="5">
        <v>23.150219853117665</v>
      </c>
      <c r="V881" s="5">
        <v>23.150219853117665</v>
      </c>
      <c r="W881" s="5">
        <v>755.01391386171929</v>
      </c>
      <c r="X881" s="5">
        <v>760.01390386171931</v>
      </c>
      <c r="Y881" s="5">
        <v>-1.27</v>
      </c>
      <c r="Z881" s="5">
        <v>-1.6</v>
      </c>
      <c r="AA881" s="5">
        <v>22.625999999999998</v>
      </c>
      <c r="AB881" s="5">
        <v>2.2581351461299537</v>
      </c>
      <c r="AC881" s="5">
        <v>5.9591478881864779</v>
      </c>
      <c r="AD881" s="5">
        <v>1.2541272943559409</v>
      </c>
    </row>
    <row r="882" spans="1:30" x14ac:dyDescent="0.25">
      <c r="A882" s="32" t="s">
        <v>30</v>
      </c>
      <c r="B882" s="32">
        <v>2019</v>
      </c>
      <c r="C882" s="32">
        <v>5</v>
      </c>
      <c r="D882" s="32" t="s">
        <v>9603</v>
      </c>
      <c r="E882" s="32" t="s">
        <v>9604</v>
      </c>
      <c r="F882" s="32">
        <v>16</v>
      </c>
      <c r="G882" s="32">
        <v>67</v>
      </c>
      <c r="H882" s="32">
        <v>11</v>
      </c>
      <c r="I882" s="32">
        <v>0</v>
      </c>
      <c r="J882" s="60"/>
      <c r="K882" s="5">
        <v>9.8657857127719613</v>
      </c>
      <c r="L882" s="60"/>
      <c r="M882" s="5">
        <v>19.155115282800562</v>
      </c>
      <c r="N882" s="5">
        <v>21.802529608429634</v>
      </c>
      <c r="O882" s="5">
        <v>82.565965088140914</v>
      </c>
      <c r="P882" s="5">
        <v>4.4419549786612453</v>
      </c>
      <c r="Q882" s="5">
        <v>5.1687282346612458</v>
      </c>
      <c r="R882" s="5">
        <v>25.209999999999997</v>
      </c>
      <c r="S882" s="5">
        <v>5.1679999999999993</v>
      </c>
      <c r="T882" s="5">
        <v>22.625999999999998</v>
      </c>
      <c r="U882" s="5">
        <v>25.280270188361154</v>
      </c>
      <c r="V882" s="5">
        <v>25.280270188361154</v>
      </c>
      <c r="W882" s="5">
        <v>751.00405573605144</v>
      </c>
      <c r="X882" s="5">
        <v>756.00404573605147</v>
      </c>
      <c r="Y882" s="5">
        <v>-1.27</v>
      </c>
      <c r="Z882" s="5">
        <v>-1.6</v>
      </c>
      <c r="AA882" s="5">
        <v>25.209999999999997</v>
      </c>
      <c r="AB882" s="5">
        <v>2.6602270484731765</v>
      </c>
      <c r="AC882" s="5">
        <v>6.8343780491518853</v>
      </c>
      <c r="AD882" s="5">
        <v>1.9983735099971709</v>
      </c>
    </row>
    <row r="883" spans="1:30" x14ac:dyDescent="0.25">
      <c r="A883" s="32" t="s">
        <v>30</v>
      </c>
      <c r="B883" s="32">
        <v>2019</v>
      </c>
      <c r="C883" s="32">
        <v>6</v>
      </c>
      <c r="D883" s="32" t="s">
        <v>9605</v>
      </c>
      <c r="E883" s="32" t="s">
        <v>9606</v>
      </c>
      <c r="F883" s="32">
        <v>15.7</v>
      </c>
      <c r="G883" s="32">
        <v>81</v>
      </c>
      <c r="H883" s="32">
        <v>13</v>
      </c>
      <c r="I883" s="32">
        <v>0</v>
      </c>
      <c r="J883" s="60"/>
      <c r="K883" s="5">
        <v>12.432996434809187</v>
      </c>
      <c r="L883" s="60"/>
      <c r="M883" s="5">
        <v>19.316118191950242</v>
      </c>
      <c r="N883" s="5">
        <v>19.100211210631254</v>
      </c>
      <c r="O883" s="5">
        <v>82.428602808028302</v>
      </c>
      <c r="P883" s="5">
        <v>5.1687282346612458</v>
      </c>
      <c r="Q883" s="5">
        <v>5.5435584106612454</v>
      </c>
      <c r="R883" s="5">
        <v>27.74</v>
      </c>
      <c r="S883" s="5">
        <v>5.0600000000000005</v>
      </c>
      <c r="T883" s="5">
        <v>25.209999999999997</v>
      </c>
      <c r="U883" s="5">
        <v>27.881529849253816</v>
      </c>
      <c r="V883" s="5">
        <v>27.881529849253816</v>
      </c>
      <c r="W883" s="5">
        <v>746.13601031656674</v>
      </c>
      <c r="X883" s="5">
        <v>751.13600031656676</v>
      </c>
      <c r="Y883" s="5">
        <v>-1.27</v>
      </c>
      <c r="Z883" s="5">
        <v>-1.6</v>
      </c>
      <c r="AA883" s="5">
        <v>27.74</v>
      </c>
      <c r="AB883" s="5">
        <v>2.892279042409271</v>
      </c>
      <c r="AC883" s="5">
        <v>7.3933842000621652</v>
      </c>
      <c r="AD883" s="5">
        <v>2.4018343315262083</v>
      </c>
    </row>
    <row r="884" spans="1:30" x14ac:dyDescent="0.25">
      <c r="A884" s="32" t="s">
        <v>30</v>
      </c>
      <c r="B884" s="32">
        <v>2019</v>
      </c>
      <c r="C884" s="32">
        <v>6</v>
      </c>
      <c r="D884" s="32" t="s">
        <v>9607</v>
      </c>
      <c r="E884" s="32" t="s">
        <v>9608</v>
      </c>
      <c r="F884" s="32">
        <v>17.600000000000001</v>
      </c>
      <c r="G884" s="32">
        <v>74</v>
      </c>
      <c r="H884" s="32">
        <v>5</v>
      </c>
      <c r="I884" s="32">
        <v>0</v>
      </c>
      <c r="J884" s="60"/>
      <c r="K884" s="5">
        <v>12.896189958293833</v>
      </c>
      <c r="L884" s="60"/>
      <c r="M884" s="5">
        <v>19.094221052306107</v>
      </c>
      <c r="N884" s="5">
        <v>19.261160982158273</v>
      </c>
      <c r="O884" s="5">
        <v>82.617987326609295</v>
      </c>
      <c r="P884" s="5">
        <v>5.5435584106612454</v>
      </c>
      <c r="Q884" s="5">
        <v>6.1144933466612459</v>
      </c>
      <c r="R884" s="5">
        <v>30.611999999999998</v>
      </c>
      <c r="S884" s="5">
        <v>5.7439999999999998</v>
      </c>
      <c r="T884" s="5">
        <v>27.74</v>
      </c>
      <c r="U884" s="5">
        <v>30.428537920626773</v>
      </c>
      <c r="V884" s="5">
        <v>30.428537920626773</v>
      </c>
      <c r="W884" s="5">
        <v>741.40006831981191</v>
      </c>
      <c r="X884" s="5">
        <v>746.40005831981193</v>
      </c>
      <c r="Y884" s="5">
        <v>-1.27</v>
      </c>
      <c r="Z884" s="5">
        <v>-1.6</v>
      </c>
      <c r="AA884" s="5">
        <v>30.611999999999998</v>
      </c>
      <c r="AB884" s="5">
        <v>1.9791169161972193</v>
      </c>
      <c r="AC884" s="5">
        <v>8.1561688369463674</v>
      </c>
      <c r="AD884" s="5">
        <v>1.3282472826947722</v>
      </c>
    </row>
    <row r="885" spans="1:30" x14ac:dyDescent="0.25">
      <c r="A885" s="32" t="s">
        <v>30</v>
      </c>
      <c r="B885" s="32">
        <v>2019</v>
      </c>
      <c r="C885" s="32">
        <v>6</v>
      </c>
      <c r="D885" s="32" t="s">
        <v>9609</v>
      </c>
      <c r="E885" s="32" t="s">
        <v>9610</v>
      </c>
      <c r="F885" s="32">
        <v>18.2</v>
      </c>
      <c r="G885" s="32">
        <v>74</v>
      </c>
      <c r="H885" s="32">
        <v>5</v>
      </c>
      <c r="I885" s="32">
        <v>0</v>
      </c>
      <c r="J885" s="60"/>
      <c r="K885" s="5">
        <v>13.473994466524745</v>
      </c>
      <c r="L885" s="60"/>
      <c r="M885" s="5">
        <v>18.93312814701801</v>
      </c>
      <c r="N885" s="5">
        <v>19.039337077752776</v>
      </c>
      <c r="O885" s="5">
        <v>82.755793673407737</v>
      </c>
      <c r="P885" s="5">
        <v>6.1144933466612459</v>
      </c>
      <c r="Q885" s="5">
        <v>6.7037470506612458</v>
      </c>
      <c r="R885" s="5">
        <v>33.591999999999999</v>
      </c>
      <c r="S885" s="5">
        <v>5.9599999999999991</v>
      </c>
      <c r="T885" s="5">
        <v>30.611999999999998</v>
      </c>
      <c r="U885" s="5">
        <v>33.319976814662851</v>
      </c>
      <c r="V885" s="5">
        <v>33.319976814662851</v>
      </c>
      <c r="W885" s="5">
        <v>736.06010929459842</v>
      </c>
      <c r="X885" s="5">
        <v>741.06009929459844</v>
      </c>
      <c r="Y885" s="5">
        <v>-1.27</v>
      </c>
      <c r="Z885" s="5">
        <v>-1.6</v>
      </c>
      <c r="AA885" s="5">
        <v>33.591999999999999</v>
      </c>
      <c r="AB885" s="5">
        <v>2.0137646878760864</v>
      </c>
      <c r="AC885" s="5">
        <v>8.9448323467825226</v>
      </c>
      <c r="AD885" s="5">
        <v>1.5438155005521523</v>
      </c>
    </row>
    <row r="886" spans="1:30" x14ac:dyDescent="0.25">
      <c r="A886" s="32" t="s">
        <v>30</v>
      </c>
      <c r="B886" s="32">
        <v>2019</v>
      </c>
      <c r="C886" s="32">
        <v>6</v>
      </c>
      <c r="D886" s="32" t="s">
        <v>9611</v>
      </c>
      <c r="E886" s="32" t="s">
        <v>9612</v>
      </c>
      <c r="F886" s="32">
        <v>19</v>
      </c>
      <c r="G886" s="32">
        <v>61</v>
      </c>
      <c r="H886" s="32">
        <v>25</v>
      </c>
      <c r="I886" s="32">
        <v>0</v>
      </c>
      <c r="J886" s="60"/>
      <c r="K886" s="5">
        <v>11.2993829502342</v>
      </c>
      <c r="L886" s="60"/>
      <c r="M886" s="5">
        <v>16.573102735136533</v>
      </c>
      <c r="N886" s="5">
        <v>18.878297339789807</v>
      </c>
      <c r="O886" s="5">
        <v>84.805747435348536</v>
      </c>
      <c r="P886" s="5">
        <v>6.7037470506612458</v>
      </c>
      <c r="Q886" s="5">
        <v>7.6242651426612458</v>
      </c>
      <c r="R886" s="5">
        <v>36.716000000000001</v>
      </c>
      <c r="S886" s="5">
        <v>6.2479999999999993</v>
      </c>
      <c r="T886" s="5">
        <v>33.591999999999999</v>
      </c>
      <c r="U886" s="5">
        <v>36.320295794519033</v>
      </c>
      <c r="V886" s="5">
        <v>36.320295794519033</v>
      </c>
      <c r="W886" s="5">
        <v>730.55972592330727</v>
      </c>
      <c r="X886" s="5">
        <v>735.55971592330729</v>
      </c>
      <c r="Y886" s="5">
        <v>-1.27</v>
      </c>
      <c r="Z886" s="5">
        <v>-1.6</v>
      </c>
      <c r="AA886" s="5">
        <v>36.716000000000001</v>
      </c>
      <c r="AB886" s="5">
        <v>7.2301385100486764</v>
      </c>
      <c r="AC886" s="5">
        <v>10.037621637471615</v>
      </c>
      <c r="AD886" s="5">
        <v>7.6753709393664744</v>
      </c>
    </row>
    <row r="887" spans="1:30" x14ac:dyDescent="0.25">
      <c r="A887" s="32" t="s">
        <v>30</v>
      </c>
      <c r="B887" s="32">
        <v>2019</v>
      </c>
      <c r="C887" s="32">
        <v>6</v>
      </c>
      <c r="D887" s="32" t="s">
        <v>9613</v>
      </c>
      <c r="E887" s="32" t="s">
        <v>9614</v>
      </c>
      <c r="F887" s="32">
        <v>18.5</v>
      </c>
      <c r="G887" s="32">
        <v>64</v>
      </c>
      <c r="H887" s="32">
        <v>37</v>
      </c>
      <c r="I887" s="32">
        <v>0</v>
      </c>
      <c r="J887" s="60"/>
      <c r="K887" s="5">
        <v>11.551721057894687</v>
      </c>
      <c r="L887" s="60"/>
      <c r="M887" s="5">
        <v>16.519050833957088</v>
      </c>
      <c r="N887" s="5">
        <v>16.519050833957088</v>
      </c>
      <c r="O887" s="5">
        <v>84.8533900277058</v>
      </c>
      <c r="P887" s="5">
        <v>7.6242651426612458</v>
      </c>
      <c r="Q887" s="5">
        <v>8.4528371106612461</v>
      </c>
      <c r="R887" s="5">
        <v>39.75</v>
      </c>
      <c r="S887" s="5">
        <v>6.0679999999999996</v>
      </c>
      <c r="T887" s="5">
        <v>36.716000000000001</v>
      </c>
      <c r="U887" s="5">
        <v>39.465760904126157</v>
      </c>
      <c r="V887" s="5">
        <v>39.465760904126157</v>
      </c>
      <c r="W887" s="5">
        <v>724.83737939185698</v>
      </c>
      <c r="X887" s="5">
        <v>729.83736939185701</v>
      </c>
      <c r="Y887" s="5">
        <v>-1.27</v>
      </c>
      <c r="Z887" s="5">
        <v>-1.6</v>
      </c>
      <c r="AA887" s="5">
        <v>39.75</v>
      </c>
      <c r="AB887" s="5">
        <v>13.320950009238674</v>
      </c>
      <c r="AC887" s="5">
        <v>11.03773736495579</v>
      </c>
      <c r="AD887" s="5">
        <v>13.348965749468944</v>
      </c>
    </row>
    <row r="888" spans="1:30" x14ac:dyDescent="0.25">
      <c r="A888" s="32" t="s">
        <v>30</v>
      </c>
      <c r="B888" s="32">
        <v>2019</v>
      </c>
      <c r="C888" s="32">
        <v>6</v>
      </c>
      <c r="D888" s="32" t="s">
        <v>9615</v>
      </c>
      <c r="E888" s="32" t="s">
        <v>9616</v>
      </c>
      <c r="F888" s="32">
        <v>20.7</v>
      </c>
      <c r="G888" s="32">
        <v>67</v>
      </c>
      <c r="H888" s="32">
        <v>35</v>
      </c>
      <c r="I888" s="32">
        <v>0</v>
      </c>
      <c r="J888" s="60"/>
      <c r="K888" s="5">
        <v>14.338360317504367</v>
      </c>
      <c r="L888" s="60"/>
      <c r="M888" s="5">
        <v>16.465016772141823</v>
      </c>
      <c r="N888" s="5">
        <v>16.465016772141823</v>
      </c>
      <c r="O888" s="5">
        <v>84.901048349281382</v>
      </c>
      <c r="P888" s="5">
        <v>8.4528371106612461</v>
      </c>
      <c r="Q888" s="5">
        <v>9.2976141426612458</v>
      </c>
      <c r="R888" s="5">
        <v>43.18</v>
      </c>
      <c r="S888" s="5">
        <v>6.8599999999999994</v>
      </c>
      <c r="T888" s="5">
        <v>39.75</v>
      </c>
      <c r="U888" s="5">
        <v>42.520769819833845</v>
      </c>
      <c r="V888" s="5">
        <v>42.520769819833845</v>
      </c>
      <c r="W888" s="5">
        <v>719.32250454809116</v>
      </c>
      <c r="X888" s="5">
        <v>724.32249454809119</v>
      </c>
      <c r="Y888" s="5">
        <v>-1.27</v>
      </c>
      <c r="Z888" s="5">
        <v>-1.6</v>
      </c>
      <c r="AA888" s="5">
        <v>43.18</v>
      </c>
      <c r="AB888" s="5">
        <v>12.123046502425208</v>
      </c>
      <c r="AC888" s="5">
        <v>12.088123719809527</v>
      </c>
      <c r="AD888" s="5">
        <v>12.902634091743165</v>
      </c>
    </row>
    <row r="889" spans="1:30" x14ac:dyDescent="0.25">
      <c r="A889" s="32" t="s">
        <v>30</v>
      </c>
      <c r="B889" s="32">
        <v>2019</v>
      </c>
      <c r="C889" s="32">
        <v>6</v>
      </c>
      <c r="D889" s="32" t="s">
        <v>9617</v>
      </c>
      <c r="E889" s="32" t="s">
        <v>9618</v>
      </c>
      <c r="F889" s="32">
        <v>15.9</v>
      </c>
      <c r="G889" s="32">
        <v>55</v>
      </c>
      <c r="H889" s="32">
        <v>11</v>
      </c>
      <c r="I889" s="32">
        <v>2</v>
      </c>
      <c r="J889" s="60"/>
      <c r="K889" s="5">
        <v>6.8658991903271307</v>
      </c>
      <c r="L889" s="60"/>
      <c r="M889" s="5">
        <v>28.196903959159378</v>
      </c>
      <c r="N889" s="5">
        <v>57.625498230250813</v>
      </c>
      <c r="O889" s="5">
        <v>75.242401185729946</v>
      </c>
      <c r="P889" s="5">
        <v>7.6620843516847366</v>
      </c>
      <c r="Q889" s="5">
        <v>8.5604085516847359</v>
      </c>
      <c r="R889" s="5">
        <v>45.746000000000002</v>
      </c>
      <c r="S889" s="5">
        <v>5.1319999999999997</v>
      </c>
      <c r="T889" s="5">
        <v>43.18</v>
      </c>
      <c r="U889" s="5">
        <v>42.325684566069086</v>
      </c>
      <c r="V889" s="5">
        <v>42.325684566069086</v>
      </c>
      <c r="W889" s="5">
        <v>719.67341314584769</v>
      </c>
      <c r="X889" s="5">
        <v>718.13798314584767</v>
      </c>
      <c r="Y889" s="5">
        <v>0.3899999999999999</v>
      </c>
      <c r="Z889" s="5">
        <v>-1.6</v>
      </c>
      <c r="AA889" s="5">
        <v>45.746000000000002</v>
      </c>
      <c r="AB889" s="5">
        <v>1.3514580408991996</v>
      </c>
      <c r="AC889" s="5">
        <v>11.664089979324306</v>
      </c>
      <c r="AD889" s="5">
        <v>0.88753897587959774</v>
      </c>
    </row>
    <row r="890" spans="1:30" x14ac:dyDescent="0.25">
      <c r="A890" s="32" t="s">
        <v>30</v>
      </c>
      <c r="B890" s="32">
        <v>2019</v>
      </c>
      <c r="C890" s="32">
        <v>6</v>
      </c>
      <c r="D890" s="32" t="s">
        <v>9619</v>
      </c>
      <c r="E890" s="32" t="s">
        <v>9620</v>
      </c>
      <c r="F890" s="32">
        <v>16.399999999999999</v>
      </c>
      <c r="G890" s="32">
        <v>49</v>
      </c>
      <c r="H890" s="32">
        <v>3</v>
      </c>
      <c r="I890" s="32">
        <v>0</v>
      </c>
      <c r="J890" s="60"/>
      <c r="K890" s="5">
        <v>5.6554764491414744</v>
      </c>
      <c r="L890" s="60"/>
      <c r="M890" s="5">
        <v>19.206799504260509</v>
      </c>
      <c r="N890" s="5">
        <v>28.13901572255859</v>
      </c>
      <c r="O890" s="5">
        <v>82.52184087673001</v>
      </c>
      <c r="P890" s="5">
        <v>8.5604085516847359</v>
      </c>
      <c r="Q890" s="5">
        <v>9.6084534516847349</v>
      </c>
      <c r="R890" s="5">
        <v>48.402000000000001</v>
      </c>
      <c r="S890" s="5">
        <v>5.3119999999999994</v>
      </c>
      <c r="T890" s="5">
        <v>45.746000000000002</v>
      </c>
      <c r="U890" s="5">
        <v>48.558763990848163</v>
      </c>
      <c r="V890" s="5">
        <v>48.558763990848163</v>
      </c>
      <c r="W890" s="5">
        <v>708.54588292545088</v>
      </c>
      <c r="X890" s="5">
        <v>713.54587292545091</v>
      </c>
      <c r="Y890" s="5">
        <v>-1.27</v>
      </c>
      <c r="Z890" s="5">
        <v>-1.6</v>
      </c>
      <c r="AA890" s="5">
        <v>48.402000000000001</v>
      </c>
      <c r="AB890" s="5">
        <v>1.7680125936794517</v>
      </c>
      <c r="AC890" s="5">
        <v>12.843088683499314</v>
      </c>
      <c r="AD890" s="5">
        <v>1.7630201660472029</v>
      </c>
    </row>
    <row r="891" spans="1:30" x14ac:dyDescent="0.25">
      <c r="A891" s="32" t="s">
        <v>30</v>
      </c>
      <c r="B891" s="32">
        <v>2019</v>
      </c>
      <c r="C891" s="32">
        <v>6</v>
      </c>
      <c r="D891" s="32" t="s">
        <v>9621</v>
      </c>
      <c r="E891" s="32" t="s">
        <v>9622</v>
      </c>
      <c r="F891" s="32">
        <v>17.3</v>
      </c>
      <c r="G891" s="32">
        <v>58</v>
      </c>
      <c r="H891" s="32">
        <v>14</v>
      </c>
      <c r="I891" s="32">
        <v>0</v>
      </c>
      <c r="J891" s="60"/>
      <c r="K891" s="5">
        <v>8.9512477488852014</v>
      </c>
      <c r="L891" s="60"/>
      <c r="M891" s="5">
        <v>16.642208632176462</v>
      </c>
      <c r="N891" s="5">
        <v>19.151878374159324</v>
      </c>
      <c r="O891" s="5">
        <v>84.74488169014289</v>
      </c>
      <c r="P891" s="5">
        <v>9.6084534516847349</v>
      </c>
      <c r="Q891" s="5">
        <v>10.515937035684734</v>
      </c>
      <c r="R891" s="5">
        <v>51.22</v>
      </c>
      <c r="S891" s="5">
        <v>5.636000000000001</v>
      </c>
      <c r="T891" s="5">
        <v>48.402000000000001</v>
      </c>
      <c r="U891" s="5">
        <v>51.233569369906483</v>
      </c>
      <c r="V891" s="5">
        <v>51.233569369906483</v>
      </c>
      <c r="W891" s="5">
        <v>703.8236335473224</v>
      </c>
      <c r="X891" s="5">
        <v>708.82362354732243</v>
      </c>
      <c r="Y891" s="5">
        <v>-1.27</v>
      </c>
      <c r="Z891" s="5">
        <v>-1.6</v>
      </c>
      <c r="AA891" s="5">
        <v>51.22</v>
      </c>
      <c r="AB891" s="5">
        <v>4.119621292395574</v>
      </c>
      <c r="AC891" s="5">
        <v>13.898268322447619</v>
      </c>
      <c r="AD891" s="5">
        <v>5.3751868527829902</v>
      </c>
    </row>
    <row r="892" spans="1:30" x14ac:dyDescent="0.25">
      <c r="A892" s="32" t="s">
        <v>30</v>
      </c>
      <c r="B892" s="32">
        <v>2019</v>
      </c>
      <c r="C892" s="32">
        <v>6</v>
      </c>
      <c r="D892" s="32" t="s">
        <v>9623</v>
      </c>
      <c r="E892" s="32" t="s">
        <v>9624</v>
      </c>
      <c r="F892" s="32">
        <v>16.2</v>
      </c>
      <c r="G892" s="32">
        <v>96</v>
      </c>
      <c r="H892" s="32">
        <v>0</v>
      </c>
      <c r="I892" s="32">
        <v>0</v>
      </c>
      <c r="J892" s="60"/>
      <c r="K892" s="5">
        <v>15.539318845856366</v>
      </c>
      <c r="L892" s="60"/>
      <c r="M892" s="5">
        <v>23.118821903533693</v>
      </c>
      <c r="N892" s="5">
        <v>16.58813392319124</v>
      </c>
      <c r="O892" s="5">
        <v>79.259766747245592</v>
      </c>
      <c r="P892" s="5">
        <v>10.515937035684734</v>
      </c>
      <c r="Q892" s="5">
        <v>10.597197211684735</v>
      </c>
      <c r="R892" s="5">
        <v>53.839999999999996</v>
      </c>
      <c r="S892" s="5">
        <v>5.24</v>
      </c>
      <c r="T892" s="5">
        <v>51.22</v>
      </c>
      <c r="U892" s="5">
        <v>54.071659737610602</v>
      </c>
      <c r="V892" s="5">
        <v>54.071659737610602</v>
      </c>
      <c r="W892" s="5">
        <v>698.84752006038798</v>
      </c>
      <c r="X892" s="5">
        <v>703.847510060388</v>
      </c>
      <c r="Y892" s="5">
        <v>-1.27</v>
      </c>
      <c r="Z892" s="5">
        <v>-1.6</v>
      </c>
      <c r="AA892" s="5">
        <v>53.839999999999996</v>
      </c>
      <c r="AB892" s="5">
        <v>1.0556827153456567</v>
      </c>
      <c r="AC892" s="5">
        <v>14.20470161418319</v>
      </c>
      <c r="AD892" s="5">
        <v>0.7766270587724855</v>
      </c>
    </row>
    <row r="893" spans="1:30" x14ac:dyDescent="0.25">
      <c r="A893" s="32" t="s">
        <v>30</v>
      </c>
      <c r="B893" s="32">
        <v>2019</v>
      </c>
      <c r="C893" s="32">
        <v>6</v>
      </c>
      <c r="D893" s="32" t="s">
        <v>9625</v>
      </c>
      <c r="E893" s="32" t="s">
        <v>9626</v>
      </c>
      <c r="F893" s="32">
        <v>18.2</v>
      </c>
      <c r="G893" s="32">
        <v>92</v>
      </c>
      <c r="H893" s="32">
        <v>14</v>
      </c>
      <c r="I893" s="32">
        <v>2</v>
      </c>
      <c r="J893" s="60"/>
      <c r="K893" s="5">
        <v>16.85521715623176</v>
      </c>
      <c r="L893" s="60"/>
      <c r="M893" s="5">
        <v>49.415133239440451</v>
      </c>
      <c r="N893" s="5">
        <v>63.767594519079154</v>
      </c>
      <c r="O893" s="5">
        <v>60.701327388258257</v>
      </c>
      <c r="P893" s="5">
        <v>8.864937499696806</v>
      </c>
      <c r="Q893" s="5">
        <v>9.0462463316968051</v>
      </c>
      <c r="R893" s="5">
        <v>56.819999999999993</v>
      </c>
      <c r="S893" s="5">
        <v>5.9599999999999991</v>
      </c>
      <c r="T893" s="5">
        <v>53.839999999999996</v>
      </c>
      <c r="U893" s="5">
        <v>52.962636256355054</v>
      </c>
      <c r="V893" s="5">
        <v>52.962636256355054</v>
      </c>
      <c r="W893" s="5">
        <v>700.78780436744262</v>
      </c>
      <c r="X893" s="5">
        <v>699.2523743674426</v>
      </c>
      <c r="Y893" s="5">
        <v>0.3899999999999999</v>
      </c>
      <c r="Z893" s="5">
        <v>-1.6</v>
      </c>
      <c r="AA893" s="5">
        <v>56.819999999999993</v>
      </c>
      <c r="AB893" s="5">
        <v>0.86491628830895761</v>
      </c>
      <c r="AC893" s="5">
        <v>12.941492583677935</v>
      </c>
      <c r="AD893" s="5">
        <v>0.60266189559939409</v>
      </c>
    </row>
    <row r="894" spans="1:30" x14ac:dyDescent="0.25">
      <c r="A894" s="32" t="s">
        <v>30</v>
      </c>
      <c r="B894" s="32">
        <v>2019</v>
      </c>
      <c r="C894" s="32">
        <v>6</v>
      </c>
      <c r="D894" s="32" t="s">
        <v>9627</v>
      </c>
      <c r="E894" s="32" t="s">
        <v>9628</v>
      </c>
      <c r="F894" s="32">
        <v>24.8</v>
      </c>
      <c r="G894" s="32">
        <v>69</v>
      </c>
      <c r="H894" s="32">
        <v>18</v>
      </c>
      <c r="I894" s="32">
        <v>2</v>
      </c>
      <c r="J894" s="60"/>
      <c r="K894" s="5">
        <v>18.705433486082484</v>
      </c>
      <c r="L894" s="60"/>
      <c r="M894" s="5">
        <v>31.205998585649162</v>
      </c>
      <c r="N894" s="5">
        <v>87.79253303527102</v>
      </c>
      <c r="O894" s="5">
        <v>72.96976103583242</v>
      </c>
      <c r="P894" s="5">
        <v>7.4298971664011777</v>
      </c>
      <c r="Q894" s="5">
        <v>8.3727265784011777</v>
      </c>
      <c r="R894" s="5">
        <v>60.987999999999992</v>
      </c>
      <c r="S894" s="5">
        <v>8.3360000000000003</v>
      </c>
      <c r="T894" s="5">
        <v>56.819999999999993</v>
      </c>
      <c r="U894" s="5">
        <v>55.936082731601267</v>
      </c>
      <c r="V894" s="5">
        <v>55.936082731601267</v>
      </c>
      <c r="W894" s="5">
        <v>695.59773120607861</v>
      </c>
      <c r="X894" s="5">
        <v>694.06230120607859</v>
      </c>
      <c r="Y894" s="5">
        <v>0.3899999999999999</v>
      </c>
      <c r="Z894" s="5">
        <v>-1.6</v>
      </c>
      <c r="AA894" s="5">
        <v>60.987999999999992</v>
      </c>
      <c r="AB894" s="5">
        <v>1.7218574462901073</v>
      </c>
      <c r="AC894" s="5">
        <v>12.46672345512674</v>
      </c>
      <c r="AD894" s="5">
        <v>1.625102664691259</v>
      </c>
    </row>
    <row r="895" spans="1:30" x14ac:dyDescent="0.25">
      <c r="A895" s="32" t="s">
        <v>30</v>
      </c>
      <c r="B895" s="32">
        <v>2019</v>
      </c>
      <c r="C895" s="32">
        <v>6</v>
      </c>
      <c r="D895" s="32" t="s">
        <v>9629</v>
      </c>
      <c r="E895" s="32" t="s">
        <v>9630</v>
      </c>
      <c r="F895" s="32">
        <v>19.8</v>
      </c>
      <c r="G895" s="32">
        <v>91</v>
      </c>
      <c r="H895" s="32">
        <v>13</v>
      </c>
      <c r="I895" s="32">
        <v>13</v>
      </c>
      <c r="J895" s="60"/>
      <c r="K895" s="5">
        <v>18.262839202164823</v>
      </c>
      <c r="L895" s="60"/>
      <c r="M895" s="5">
        <v>112.26506604558705</v>
      </c>
      <c r="N895" s="5">
        <v>174.61171036864675</v>
      </c>
      <c r="O895" s="5">
        <v>31.585094267941642</v>
      </c>
      <c r="P895" s="5">
        <v>3.6498221370135999</v>
      </c>
      <c r="Q895" s="5">
        <v>3.8707042050135998</v>
      </c>
      <c r="R895" s="5">
        <v>43.003936710742821</v>
      </c>
      <c r="S895" s="5">
        <v>6.5360000000000014</v>
      </c>
      <c r="T895" s="5">
        <v>39.73593671074282</v>
      </c>
      <c r="U895" s="5">
        <v>39.73593671074282</v>
      </c>
      <c r="V895" s="5">
        <v>39.73593671074282</v>
      </c>
      <c r="W895" s="5">
        <v>724.34796088765495</v>
      </c>
      <c r="X895" s="5">
        <v>686.86772088765497</v>
      </c>
      <c r="Y895" s="5">
        <v>9.52</v>
      </c>
      <c r="Z895" s="5">
        <v>-1.6</v>
      </c>
      <c r="AA895" s="5">
        <v>43.003936710742821</v>
      </c>
      <c r="AB895" s="5">
        <v>1.0135525264458302E-2</v>
      </c>
      <c r="AC895" s="5">
        <v>6.3194121350718593</v>
      </c>
      <c r="AD895" s="5">
        <v>4.846578622100711E-3</v>
      </c>
    </row>
    <row r="896" spans="1:30" x14ac:dyDescent="0.25">
      <c r="A896" s="32" t="s">
        <v>30</v>
      </c>
      <c r="B896" s="32">
        <v>2019</v>
      </c>
      <c r="C896" s="32">
        <v>6</v>
      </c>
      <c r="D896" s="32" t="s">
        <v>9631</v>
      </c>
      <c r="E896" s="32" t="s">
        <v>9632</v>
      </c>
      <c r="F896" s="32">
        <v>14.9</v>
      </c>
      <c r="G896" s="32">
        <v>94</v>
      </c>
      <c r="H896" s="32">
        <v>5</v>
      </c>
      <c r="I896" s="32">
        <v>20</v>
      </c>
      <c r="J896" s="60"/>
      <c r="K896" s="5">
        <v>13.923300242291813</v>
      </c>
      <c r="L896" s="60"/>
      <c r="M896" s="5">
        <v>189.49497827783796</v>
      </c>
      <c r="N896" s="5">
        <v>232.79087088933673</v>
      </c>
      <c r="O896" s="5">
        <v>10.692315076638625</v>
      </c>
      <c r="P896" s="5">
        <v>1.2574698784109564</v>
      </c>
      <c r="Q896" s="5">
        <v>1.3702007584109563</v>
      </c>
      <c r="R896" s="5">
        <v>13.124689415456217</v>
      </c>
      <c r="S896" s="5">
        <v>4.7720000000000002</v>
      </c>
      <c r="T896" s="5">
        <v>10.738689415456216</v>
      </c>
      <c r="U896" s="5">
        <v>10.738689415456216</v>
      </c>
      <c r="V896" s="5">
        <v>10.738689415456216</v>
      </c>
      <c r="W896" s="5">
        <v>778.80835706044957</v>
      </c>
      <c r="X896" s="5">
        <v>718.4541470604496</v>
      </c>
      <c r="Y896" s="5">
        <v>15.329999999999998</v>
      </c>
      <c r="Z896" s="5">
        <v>-1.6</v>
      </c>
      <c r="AA896" s="5">
        <v>13.124689415456217</v>
      </c>
      <c r="AB896" s="5">
        <v>2.4604579247354455E-6</v>
      </c>
      <c r="AC896" s="5">
        <v>2.1732025995963271</v>
      </c>
      <c r="AD896" s="5">
        <v>7.806969170434271E-7</v>
      </c>
    </row>
    <row r="897" spans="1:30" x14ac:dyDescent="0.25">
      <c r="A897" s="32" t="s">
        <v>30</v>
      </c>
      <c r="B897" s="32">
        <v>2019</v>
      </c>
      <c r="C897" s="32">
        <v>6</v>
      </c>
      <c r="D897" s="32" t="s">
        <v>9633</v>
      </c>
      <c r="E897" s="32" t="s">
        <v>9634</v>
      </c>
      <c r="F897" s="32">
        <v>14.5</v>
      </c>
      <c r="G897" s="32">
        <v>94</v>
      </c>
      <c r="H897" s="32">
        <v>9</v>
      </c>
      <c r="I897" s="32">
        <v>25</v>
      </c>
      <c r="J897" s="60"/>
      <c r="K897" s="5">
        <v>13.52682497626815</v>
      </c>
      <c r="L897" s="60"/>
      <c r="M897" s="5">
        <v>195.61264945450671</v>
      </c>
      <c r="N897" s="5">
        <v>250</v>
      </c>
      <c r="O897" s="5">
        <v>9.4396964715454406</v>
      </c>
      <c r="P897" s="5">
        <v>0</v>
      </c>
      <c r="Q897" s="5">
        <v>0.10991260799999998</v>
      </c>
      <c r="R897" s="5">
        <v>2.3140000000000001</v>
      </c>
      <c r="S897" s="5">
        <v>4.6280000000000001</v>
      </c>
      <c r="T897" s="5">
        <v>0</v>
      </c>
      <c r="U897" s="5">
        <v>0</v>
      </c>
      <c r="V897" s="5">
        <v>-24.658747036879461</v>
      </c>
      <c r="W897" s="5">
        <v>850.86935318000201</v>
      </c>
      <c r="X897" s="5">
        <v>774.17659318000199</v>
      </c>
      <c r="Y897" s="5">
        <v>19.48</v>
      </c>
      <c r="Z897" s="5">
        <v>-1.6</v>
      </c>
      <c r="AA897" s="5">
        <v>2.3140000000000001</v>
      </c>
      <c r="AB897" s="5">
        <v>1.5265250340205588E-6</v>
      </c>
      <c r="AC897" s="5">
        <v>0.19649226707397074</v>
      </c>
      <c r="AD897" s="5">
        <v>3.309259281950996E-7</v>
      </c>
    </row>
    <row r="898" spans="1:30" x14ac:dyDescent="0.25">
      <c r="A898" s="32" t="s">
        <v>30</v>
      </c>
      <c r="B898" s="32">
        <v>2019</v>
      </c>
      <c r="C898" s="32">
        <v>6</v>
      </c>
      <c r="D898" s="32" t="s">
        <v>9635</v>
      </c>
      <c r="E898" s="32" t="s">
        <v>9636</v>
      </c>
      <c r="F898" s="32">
        <v>17.2</v>
      </c>
      <c r="G898" s="32">
        <v>93</v>
      </c>
      <c r="H898" s="32">
        <v>29</v>
      </c>
      <c r="I898" s="32">
        <v>18</v>
      </c>
      <c r="J898" s="60"/>
      <c r="K898" s="5">
        <v>16.035610995128483</v>
      </c>
      <c r="L898" s="60"/>
      <c r="M898" s="5">
        <v>156.52061383996312</v>
      </c>
      <c r="N898" s="5">
        <v>248.61911411898208</v>
      </c>
      <c r="O898" s="5">
        <v>18.312960079334438</v>
      </c>
      <c r="P898" s="5">
        <v>0</v>
      </c>
      <c r="Q898" s="5">
        <v>0.150425268</v>
      </c>
      <c r="R898" s="5">
        <v>2.8</v>
      </c>
      <c r="S898" s="5">
        <v>5.6</v>
      </c>
      <c r="T898" s="5">
        <v>0</v>
      </c>
      <c r="U898" s="5">
        <v>0</v>
      </c>
      <c r="V898" s="5">
        <v>-23.875155976825141</v>
      </c>
      <c r="W898" s="5">
        <v>849.20415071367495</v>
      </c>
      <c r="X898" s="5">
        <v>795.38536071367491</v>
      </c>
      <c r="Y898" s="5">
        <v>13.67</v>
      </c>
      <c r="Z898" s="5">
        <v>-1.6</v>
      </c>
      <c r="AA898" s="5">
        <v>2.8</v>
      </c>
      <c r="AB898" s="5">
        <v>2.8796845381054913E-4</v>
      </c>
      <c r="AC898" s="5">
        <v>0.26522819468984304</v>
      </c>
      <c r="AD898" s="5">
        <v>6.3754355515746196E-5</v>
      </c>
    </row>
    <row r="899" spans="1:30" x14ac:dyDescent="0.25">
      <c r="A899" s="32" t="s">
        <v>30</v>
      </c>
      <c r="B899" s="32">
        <v>2019</v>
      </c>
      <c r="C899" s="32">
        <v>6</v>
      </c>
      <c r="D899" s="32" t="s">
        <v>9637</v>
      </c>
      <c r="E899" s="32" t="s">
        <v>9638</v>
      </c>
      <c r="F899" s="32">
        <v>14.2</v>
      </c>
      <c r="G899" s="32">
        <v>97</v>
      </c>
      <c r="H899" s="32">
        <v>11</v>
      </c>
      <c r="I899" s="32">
        <v>34</v>
      </c>
      <c r="J899" s="60"/>
      <c r="K899" s="5">
        <v>13.710996463599542</v>
      </c>
      <c r="L899" s="60"/>
      <c r="M899" s="5">
        <v>216.8789308955007</v>
      </c>
      <c r="N899" s="5">
        <v>249.20378804786623</v>
      </c>
      <c r="O899" s="5">
        <v>5.4128471726460523</v>
      </c>
      <c r="P899" s="5">
        <v>0</v>
      </c>
      <c r="Q899" s="5">
        <v>5.3899452E-2</v>
      </c>
      <c r="R899" s="5">
        <v>2.2599999999999998</v>
      </c>
      <c r="S899" s="5">
        <v>4.5199999999999996</v>
      </c>
      <c r="T899" s="5">
        <v>0</v>
      </c>
      <c r="U899" s="5">
        <v>0</v>
      </c>
      <c r="V899" s="5">
        <v>-47.345015683187682</v>
      </c>
      <c r="W899" s="5">
        <v>900.52170434658797</v>
      </c>
      <c r="X899" s="5">
        <v>794.41955434658803</v>
      </c>
      <c r="Y899" s="5">
        <v>26.95</v>
      </c>
      <c r="Z899" s="5">
        <v>-1.6</v>
      </c>
      <c r="AA899" s="5">
        <v>2.2599999999999998</v>
      </c>
      <c r="AB899" s="5">
        <v>1.5340749247471496E-7</v>
      </c>
      <c r="AC899" s="5">
        <v>0.10173323412236382</v>
      </c>
      <c r="AD899" s="5">
        <v>3.2193173216919766E-8</v>
      </c>
    </row>
    <row r="900" spans="1:30" x14ac:dyDescent="0.25">
      <c r="A900" s="32" t="s">
        <v>30</v>
      </c>
      <c r="B900" s="32">
        <v>2019</v>
      </c>
      <c r="C900" s="32">
        <v>6</v>
      </c>
      <c r="D900" s="32" t="s">
        <v>9639</v>
      </c>
      <c r="E900" s="32" t="s">
        <v>9640</v>
      </c>
      <c r="F900" s="32">
        <v>13.4</v>
      </c>
      <c r="G900" s="32">
        <v>81</v>
      </c>
      <c r="H900" s="32">
        <v>22</v>
      </c>
      <c r="I900" s="32">
        <v>69</v>
      </c>
      <c r="J900" s="60"/>
      <c r="K900" s="5">
        <v>10.193271126433991</v>
      </c>
      <c r="L900" s="60"/>
      <c r="M900" s="5">
        <v>118.55726554148669</v>
      </c>
      <c r="N900" s="5">
        <v>250</v>
      </c>
      <c r="O900" s="5">
        <v>29.42851885665813</v>
      </c>
      <c r="P900" s="5">
        <v>0</v>
      </c>
      <c r="Q900" s="5">
        <v>0.32351413999999995</v>
      </c>
      <c r="R900" s="5">
        <v>2.1159999999999997</v>
      </c>
      <c r="S900" s="5">
        <v>4.2319999999999993</v>
      </c>
      <c r="T900" s="5">
        <v>0</v>
      </c>
      <c r="U900" s="5">
        <v>0</v>
      </c>
      <c r="V900" s="5">
        <v>-95.592880020468101</v>
      </c>
      <c r="W900" s="5">
        <v>1015.9647449856466</v>
      </c>
      <c r="X900" s="5">
        <v>795.4927449856466</v>
      </c>
      <c r="Y900" s="5">
        <v>55.999999999999993</v>
      </c>
      <c r="Z900" s="5">
        <v>-1.6</v>
      </c>
      <c r="AA900" s="5">
        <v>2.1159999999999997</v>
      </c>
      <c r="AB900" s="5">
        <v>8.9101252586383933E-3</v>
      </c>
      <c r="AC900" s="5">
        <v>0.46810677593143701</v>
      </c>
      <c r="AD900" s="5">
        <v>2.0838583775255408E-3</v>
      </c>
    </row>
    <row r="901" spans="1:30" x14ac:dyDescent="0.25">
      <c r="A901" s="32" t="s">
        <v>30</v>
      </c>
      <c r="B901" s="32">
        <v>2019</v>
      </c>
      <c r="C901" s="32">
        <v>6</v>
      </c>
      <c r="D901" s="32" t="s">
        <v>9641</v>
      </c>
      <c r="E901" s="32" t="s">
        <v>9642</v>
      </c>
      <c r="F901" s="32">
        <v>14.4</v>
      </c>
      <c r="G901" s="32">
        <v>59</v>
      </c>
      <c r="H901" s="32">
        <v>25</v>
      </c>
      <c r="I901" s="32">
        <v>0</v>
      </c>
      <c r="J901" s="60"/>
      <c r="K901" s="5">
        <v>6.4843072883610597</v>
      </c>
      <c r="L901" s="60"/>
      <c r="M901" s="5">
        <v>43.076345192039327</v>
      </c>
      <c r="N901" s="5">
        <v>118.46955464626113</v>
      </c>
      <c r="O901" s="5">
        <v>64.705665061243579</v>
      </c>
      <c r="P901" s="5">
        <v>0.32351413999999995</v>
      </c>
      <c r="Q901" s="5">
        <v>1.0697690799999999</v>
      </c>
      <c r="R901" s="5">
        <v>4.411999999999999</v>
      </c>
      <c r="S901" s="5">
        <v>4.5919999999999987</v>
      </c>
      <c r="T901" s="5">
        <v>2.1159999999999997</v>
      </c>
      <c r="U901" s="5">
        <v>4.6371838080782863</v>
      </c>
      <c r="V901" s="5">
        <v>4.6371838080782863</v>
      </c>
      <c r="W901" s="5">
        <v>790.77918392795755</v>
      </c>
      <c r="X901" s="5">
        <v>795.77917392795757</v>
      </c>
      <c r="Y901" s="5">
        <v>-1.27</v>
      </c>
      <c r="Z901" s="5">
        <v>-1.6</v>
      </c>
      <c r="AA901" s="5">
        <v>4.411999999999999</v>
      </c>
      <c r="AB901" s="5">
        <v>1.8363030071168953</v>
      </c>
      <c r="AC901" s="5">
        <v>1.3320744135006226</v>
      </c>
      <c r="AD901" s="5">
        <v>0.51222528908765197</v>
      </c>
    </row>
    <row r="902" spans="1:30" x14ac:dyDescent="0.25">
      <c r="A902" s="32" t="s">
        <v>30</v>
      </c>
      <c r="B902" s="32">
        <v>2019</v>
      </c>
      <c r="C902" s="32">
        <v>6</v>
      </c>
      <c r="D902" s="32" t="s">
        <v>9643</v>
      </c>
      <c r="E902" s="32" t="s">
        <v>9644</v>
      </c>
      <c r="F902" s="32">
        <v>14.2</v>
      </c>
      <c r="G902" s="32">
        <v>61</v>
      </c>
      <c r="H902" s="32">
        <v>11</v>
      </c>
      <c r="I902" s="32">
        <v>0</v>
      </c>
      <c r="J902" s="60"/>
      <c r="K902" s="5">
        <v>6.7803796995209833</v>
      </c>
      <c r="L902" s="60"/>
      <c r="M902" s="5">
        <v>25.9993452519914</v>
      </c>
      <c r="N902" s="5">
        <v>43.013546124088954</v>
      </c>
      <c r="O902" s="5">
        <v>76.952016984332502</v>
      </c>
      <c r="P902" s="5">
        <v>1.0697690799999999</v>
      </c>
      <c r="Q902" s="5">
        <v>1.7704619559999999</v>
      </c>
      <c r="R902" s="5">
        <v>6.6719999999999988</v>
      </c>
      <c r="S902" s="5">
        <v>4.5199999999999996</v>
      </c>
      <c r="T902" s="5">
        <v>4.411999999999999</v>
      </c>
      <c r="U902" s="5">
        <v>6.9477431154880271</v>
      </c>
      <c r="V902" s="5">
        <v>6.9477431154880271</v>
      </c>
      <c r="W902" s="5">
        <v>786.22449592966245</v>
      </c>
      <c r="X902" s="5">
        <v>791.22448592966248</v>
      </c>
      <c r="Y902" s="5">
        <v>-1.27</v>
      </c>
      <c r="Z902" s="5">
        <v>-1.6</v>
      </c>
      <c r="AA902" s="5">
        <v>6.6719999999999988</v>
      </c>
      <c r="AB902" s="5">
        <v>1.5101792207511813</v>
      </c>
      <c r="AC902" s="5">
        <v>2.1287362246269748</v>
      </c>
      <c r="AD902" s="5">
        <v>0.47623794998652902</v>
      </c>
    </row>
    <row r="903" spans="1:30" x14ac:dyDescent="0.25">
      <c r="A903" s="32" t="s">
        <v>30</v>
      </c>
      <c r="B903" s="32">
        <v>2019</v>
      </c>
      <c r="C903" s="32">
        <v>6</v>
      </c>
      <c r="D903" s="32" t="s">
        <v>9645</v>
      </c>
      <c r="E903" s="32" t="s">
        <v>9646</v>
      </c>
      <c r="F903" s="32">
        <v>14.8</v>
      </c>
      <c r="G903" s="32">
        <v>75</v>
      </c>
      <c r="H903" s="32">
        <v>14</v>
      </c>
      <c r="I903" s="32">
        <v>0</v>
      </c>
      <c r="J903" s="60"/>
      <c r="K903" s="5">
        <v>10.399827089737721</v>
      </c>
      <c r="L903" s="60"/>
      <c r="M903" s="5">
        <v>22.208369252851064</v>
      </c>
      <c r="N903" s="5">
        <v>25.942182300703585</v>
      </c>
      <c r="O903" s="5">
        <v>80.005504387011044</v>
      </c>
      <c r="P903" s="5">
        <v>1.7704619559999999</v>
      </c>
      <c r="Q903" s="5">
        <v>2.2372382559999999</v>
      </c>
      <c r="R903" s="5">
        <v>9.0399999999999991</v>
      </c>
      <c r="S903" s="5">
        <v>4.7360000000000007</v>
      </c>
      <c r="T903" s="5">
        <v>6.6719999999999988</v>
      </c>
      <c r="U903" s="5">
        <v>9.2221565104746226</v>
      </c>
      <c r="V903" s="5">
        <v>9.2221565104746226</v>
      </c>
      <c r="W903" s="5">
        <v>781.76668276505529</v>
      </c>
      <c r="X903" s="5">
        <v>786.76667276505532</v>
      </c>
      <c r="Y903" s="5">
        <v>-1.27</v>
      </c>
      <c r="Z903" s="5">
        <v>-1.6</v>
      </c>
      <c r="AA903" s="5">
        <v>9.0399999999999991</v>
      </c>
      <c r="AB903" s="5">
        <v>2.3035453624693578</v>
      </c>
      <c r="AC903" s="5">
        <v>2.76423175680686</v>
      </c>
      <c r="AD903" s="5">
        <v>0.78895914743594464</v>
      </c>
    </row>
    <row r="904" spans="1:30" x14ac:dyDescent="0.25">
      <c r="A904" s="32" t="s">
        <v>30</v>
      </c>
      <c r="B904" s="32">
        <v>2019</v>
      </c>
      <c r="C904" s="32">
        <v>6</v>
      </c>
      <c r="D904" s="32" t="s">
        <v>9647</v>
      </c>
      <c r="E904" s="32" t="s">
        <v>9648</v>
      </c>
      <c r="F904" s="32">
        <v>21</v>
      </c>
      <c r="G904" s="32">
        <v>77</v>
      </c>
      <c r="H904" s="32">
        <v>3</v>
      </c>
      <c r="I904" s="32">
        <v>0</v>
      </c>
      <c r="J904" s="60"/>
      <c r="K904" s="5">
        <v>16.793283329097576</v>
      </c>
      <c r="L904" s="60"/>
      <c r="M904" s="5">
        <v>20.559035650368081</v>
      </c>
      <c r="N904" s="5">
        <v>22.152457480521544</v>
      </c>
      <c r="O904" s="5">
        <v>81.377061604330606</v>
      </c>
      <c r="P904" s="5">
        <v>2.2372382559999999</v>
      </c>
      <c r="Q904" s="5">
        <v>2.8341247799999998</v>
      </c>
      <c r="R904" s="5">
        <v>12.523999999999999</v>
      </c>
      <c r="S904" s="5">
        <v>6.968</v>
      </c>
      <c r="T904" s="5">
        <v>9.0399999999999991</v>
      </c>
      <c r="U904" s="5">
        <v>11.605346870536394</v>
      </c>
      <c r="V904" s="5">
        <v>11.605346870536394</v>
      </c>
      <c r="W904" s="5">
        <v>777.12278356656827</v>
      </c>
      <c r="X904" s="5">
        <v>782.1227735665683</v>
      </c>
      <c r="Y904" s="5">
        <v>-1.27</v>
      </c>
      <c r="Z904" s="5">
        <v>-1.6</v>
      </c>
      <c r="AA904" s="5">
        <v>12.523999999999999</v>
      </c>
      <c r="AB904" s="5">
        <v>1.5398075835411795</v>
      </c>
      <c r="AC904" s="5">
        <v>3.620175846579869</v>
      </c>
      <c r="AD904" s="5">
        <v>0.58089265569701232</v>
      </c>
    </row>
    <row r="905" spans="1:30" x14ac:dyDescent="0.25">
      <c r="A905" s="32" t="s">
        <v>30</v>
      </c>
      <c r="B905" s="32">
        <v>2019</v>
      </c>
      <c r="C905" s="32">
        <v>6</v>
      </c>
      <c r="D905" s="32" t="s">
        <v>9649</v>
      </c>
      <c r="E905" s="32" t="s">
        <v>9650</v>
      </c>
      <c r="F905" s="32">
        <v>22.4</v>
      </c>
      <c r="G905" s="32">
        <v>72</v>
      </c>
      <c r="H905" s="32">
        <v>27</v>
      </c>
      <c r="I905" s="32">
        <v>0</v>
      </c>
      <c r="J905" s="60"/>
      <c r="K905" s="5">
        <v>17.08470344826053</v>
      </c>
      <c r="L905" s="60"/>
      <c r="M905" s="5">
        <v>18.22471000359802</v>
      </c>
      <c r="N905" s="5">
        <v>20.503668226380309</v>
      </c>
      <c r="O905" s="5">
        <v>83.364992778200843</v>
      </c>
      <c r="P905" s="5">
        <v>2.8341247799999998</v>
      </c>
      <c r="Q905" s="5">
        <v>3.6068010199999998</v>
      </c>
      <c r="R905" s="5">
        <v>16.259999999999998</v>
      </c>
      <c r="S905" s="5">
        <v>7.4719999999999995</v>
      </c>
      <c r="T905" s="5">
        <v>12.523999999999999</v>
      </c>
      <c r="U905" s="5">
        <v>15.111861385122246</v>
      </c>
      <c r="V905" s="5">
        <v>15.111861385122246</v>
      </c>
      <c r="W905" s="5">
        <v>770.34007578148828</v>
      </c>
      <c r="X905" s="5">
        <v>775.34006578148831</v>
      </c>
      <c r="Y905" s="5">
        <v>-1.27</v>
      </c>
      <c r="Z905" s="5">
        <v>-1.6</v>
      </c>
      <c r="AA905" s="5">
        <v>16.259999999999998</v>
      </c>
      <c r="AB905" s="5">
        <v>6.5962347133330681</v>
      </c>
      <c r="AC905" s="5">
        <v>4.6403116405271705</v>
      </c>
      <c r="AD905" s="5">
        <v>4.9347206841366686</v>
      </c>
    </row>
    <row r="906" spans="1:30" x14ac:dyDescent="0.25">
      <c r="A906" s="32" t="s">
        <v>30</v>
      </c>
      <c r="B906" s="32">
        <v>2019</v>
      </c>
      <c r="C906" s="32">
        <v>6</v>
      </c>
      <c r="D906" s="32" t="s">
        <v>9651</v>
      </c>
      <c r="E906" s="32" t="s">
        <v>9652</v>
      </c>
      <c r="F906" s="32">
        <v>16.7</v>
      </c>
      <c r="G906" s="32">
        <v>95</v>
      </c>
      <c r="H906" s="32">
        <v>13</v>
      </c>
      <c r="I906" s="32">
        <v>0</v>
      </c>
      <c r="J906" s="60"/>
      <c r="K906" s="5">
        <v>15.872525452830631</v>
      </c>
      <c r="L906" s="60"/>
      <c r="M906" s="5">
        <v>24.436967139195858</v>
      </c>
      <c r="N906" s="5">
        <v>18.170113003672995</v>
      </c>
      <c r="O906" s="5">
        <v>78.194113301556698</v>
      </c>
      <c r="P906" s="5">
        <v>3.6068010199999998</v>
      </c>
      <c r="Q906" s="5">
        <v>3.7113119399999999</v>
      </c>
      <c r="R906" s="5">
        <v>18.97</v>
      </c>
      <c r="S906" s="5">
        <v>5.42</v>
      </c>
      <c r="T906" s="5">
        <v>16.259999999999998</v>
      </c>
      <c r="U906" s="5">
        <v>18.872224705215583</v>
      </c>
      <c r="V906" s="5">
        <v>18.872224705215583</v>
      </c>
      <c r="W906" s="5">
        <v>763.1321131517393</v>
      </c>
      <c r="X906" s="5">
        <v>768.13210315173933</v>
      </c>
      <c r="Y906" s="5">
        <v>-1.27</v>
      </c>
      <c r="Z906" s="5">
        <v>-1.6</v>
      </c>
      <c r="AA906" s="5">
        <v>18.97</v>
      </c>
      <c r="AB906" s="5">
        <v>1.843648558524567</v>
      </c>
      <c r="AC906" s="5">
        <v>4.9846282942286848</v>
      </c>
      <c r="AD906" s="5">
        <v>0.79201910784095853</v>
      </c>
    </row>
    <row r="907" spans="1:30" x14ac:dyDescent="0.25">
      <c r="A907" s="32" t="s">
        <v>30</v>
      </c>
      <c r="B907" s="32">
        <v>2019</v>
      </c>
      <c r="C907" s="32">
        <v>6</v>
      </c>
      <c r="D907" s="32" t="s">
        <v>9653</v>
      </c>
      <c r="E907" s="32" t="s">
        <v>9654</v>
      </c>
      <c r="F907" s="32">
        <v>9.1999999999999993</v>
      </c>
      <c r="G907" s="32">
        <v>58</v>
      </c>
      <c r="H907" s="32">
        <v>20</v>
      </c>
      <c r="I907" s="32">
        <v>0</v>
      </c>
      <c r="J907" s="60"/>
      <c r="K907" s="5">
        <v>1.3641467109918426</v>
      </c>
      <c r="L907" s="60"/>
      <c r="M907" s="5">
        <v>19.669264056716674</v>
      </c>
      <c r="N907" s="5">
        <v>24.380319837339783</v>
      </c>
      <c r="O907" s="5">
        <v>82.128238930611673</v>
      </c>
      <c r="P907" s="5">
        <v>3.7113119399999999</v>
      </c>
      <c r="Q907" s="5">
        <v>4.2193054679999999</v>
      </c>
      <c r="R907" s="5">
        <v>20.329999999999998</v>
      </c>
      <c r="S907" s="5">
        <v>2.72</v>
      </c>
      <c r="T907" s="5">
        <v>18.97</v>
      </c>
      <c r="U907" s="5">
        <v>21.600041122353723</v>
      </c>
      <c r="V907" s="5">
        <v>21.600041122353723</v>
      </c>
      <c r="W907" s="5">
        <v>757.9456072801662</v>
      </c>
      <c r="X907" s="5">
        <v>762.94559728016623</v>
      </c>
      <c r="Y907" s="5">
        <v>-1.27</v>
      </c>
      <c r="Z907" s="5">
        <v>-1.6</v>
      </c>
      <c r="AA907" s="5">
        <v>20.329999999999998</v>
      </c>
      <c r="AB907" s="5">
        <v>3.9658057739243491</v>
      </c>
      <c r="AC907" s="5">
        <v>5.5559134465050057</v>
      </c>
      <c r="AD907" s="5">
        <v>3.0496350934536078</v>
      </c>
    </row>
    <row r="908" spans="1:30" x14ac:dyDescent="0.25">
      <c r="A908" s="32" t="s">
        <v>30</v>
      </c>
      <c r="B908" s="32">
        <v>2019</v>
      </c>
      <c r="C908" s="32">
        <v>6</v>
      </c>
      <c r="D908" s="32" t="s">
        <v>9655</v>
      </c>
      <c r="E908" s="32" t="s">
        <v>9656</v>
      </c>
      <c r="F908" s="32">
        <v>12</v>
      </c>
      <c r="G908" s="32">
        <v>54</v>
      </c>
      <c r="H908" s="32">
        <v>18</v>
      </c>
      <c r="I908" s="32">
        <v>0</v>
      </c>
      <c r="J908" s="60"/>
      <c r="K908" s="5">
        <v>2.9768677373328778</v>
      </c>
      <c r="L908" s="60"/>
      <c r="M908" s="5">
        <v>17.032668640461004</v>
      </c>
      <c r="N908" s="5">
        <v>19.614190294175426</v>
      </c>
      <c r="O908" s="5">
        <v>84.401942260576448</v>
      </c>
      <c r="P908" s="5">
        <v>4.2193054679999999</v>
      </c>
      <c r="Q908" s="5">
        <v>4.9269265960000004</v>
      </c>
      <c r="R908" s="5">
        <v>22.193999999999999</v>
      </c>
      <c r="S908" s="5">
        <v>3.7280000000000002</v>
      </c>
      <c r="T908" s="5">
        <v>20.329999999999998</v>
      </c>
      <c r="U908" s="5">
        <v>22.969028094431046</v>
      </c>
      <c r="V908" s="5">
        <v>22.969028094431046</v>
      </c>
      <c r="W908" s="5">
        <v>755.35599708140887</v>
      </c>
      <c r="X908" s="5">
        <v>760.3559870814089</v>
      </c>
      <c r="Y908" s="5">
        <v>-1.27</v>
      </c>
      <c r="Z908" s="5">
        <v>-1.6</v>
      </c>
      <c r="AA908" s="5">
        <v>22.193999999999999</v>
      </c>
      <c r="AB908" s="5">
        <v>4.8099819245543785</v>
      </c>
      <c r="AC908" s="5">
        <v>6.3369479923090593</v>
      </c>
      <c r="AD908" s="5">
        <v>4.0943031620791288</v>
      </c>
    </row>
    <row r="909" spans="1:30" x14ac:dyDescent="0.25">
      <c r="A909" s="32" t="s">
        <v>30</v>
      </c>
      <c r="B909" s="32">
        <v>2019</v>
      </c>
      <c r="C909" s="32">
        <v>6</v>
      </c>
      <c r="D909" s="32" t="s">
        <v>9657</v>
      </c>
      <c r="E909" s="32" t="s">
        <v>9658</v>
      </c>
      <c r="F909" s="32">
        <v>11.6</v>
      </c>
      <c r="G909" s="32">
        <v>52</v>
      </c>
      <c r="H909" s="32">
        <v>27</v>
      </c>
      <c r="I909" s="32">
        <v>0</v>
      </c>
      <c r="J909" s="60"/>
      <c r="K909" s="5">
        <v>2.0757478374739708</v>
      </c>
      <c r="L909" s="60"/>
      <c r="M909" s="5">
        <v>15.952292272106034</v>
      </c>
      <c r="N909" s="5">
        <v>16.978465063514978</v>
      </c>
      <c r="O909" s="5">
        <v>85.354844948081535</v>
      </c>
      <c r="P909" s="5">
        <v>4.9269265960000004</v>
      </c>
      <c r="Q909" s="5">
        <v>5.6427676840000007</v>
      </c>
      <c r="R909" s="5">
        <v>23.985999999999997</v>
      </c>
      <c r="S909" s="5">
        <v>3.5839999999999992</v>
      </c>
      <c r="T909" s="5">
        <v>22.193999999999999</v>
      </c>
      <c r="U909" s="5">
        <v>24.845395607420528</v>
      </c>
      <c r="V909" s="5">
        <v>24.845395607420528</v>
      </c>
      <c r="W909" s="5">
        <v>751.82098116577322</v>
      </c>
      <c r="X909" s="5">
        <v>756.82097116577324</v>
      </c>
      <c r="Y909" s="5">
        <v>-1.27</v>
      </c>
      <c r="Z909" s="5">
        <v>-1.6</v>
      </c>
      <c r="AA909" s="5">
        <v>23.985999999999997</v>
      </c>
      <c r="AB909" s="5">
        <v>8.6248219796935128</v>
      </c>
      <c r="AC909" s="5">
        <v>7.1061724055473885</v>
      </c>
      <c r="AD909" s="5">
        <v>7.6638315258026575</v>
      </c>
    </row>
    <row r="910" spans="1:30" x14ac:dyDescent="0.25">
      <c r="A910" s="32" t="s">
        <v>30</v>
      </c>
      <c r="B910" s="32">
        <v>2019</v>
      </c>
      <c r="C910" s="32">
        <v>6</v>
      </c>
      <c r="D910" s="32" t="s">
        <v>9659</v>
      </c>
      <c r="E910" s="32" t="s">
        <v>9660</v>
      </c>
      <c r="F910" s="32">
        <v>15.6</v>
      </c>
      <c r="G910" s="32">
        <v>87</v>
      </c>
      <c r="H910" s="32">
        <v>3</v>
      </c>
      <c r="I910" s="32">
        <v>0</v>
      </c>
      <c r="J910" s="60"/>
      <c r="K910" s="5">
        <v>13.425882710975186</v>
      </c>
      <c r="L910" s="60"/>
      <c r="M910" s="5">
        <v>19.944728814977392</v>
      </c>
      <c r="N910" s="5">
        <v>15.898445264069839</v>
      </c>
      <c r="O910" s="5">
        <v>81.894826911719363</v>
      </c>
      <c r="P910" s="5">
        <v>5.6427676840000007</v>
      </c>
      <c r="Q910" s="5">
        <v>5.897703872000001</v>
      </c>
      <c r="R910" s="5">
        <v>26.497999999999998</v>
      </c>
      <c r="S910" s="5">
        <v>5.0239999999999991</v>
      </c>
      <c r="T910" s="5">
        <v>23.985999999999997</v>
      </c>
      <c r="U910" s="5">
        <v>26.649340228215152</v>
      </c>
      <c r="V910" s="5">
        <v>26.649340228215152</v>
      </c>
      <c r="W910" s="5">
        <v>748.43800673580938</v>
      </c>
      <c r="X910" s="5">
        <v>753.43799673580941</v>
      </c>
      <c r="Y910" s="5">
        <v>-1.27</v>
      </c>
      <c r="Z910" s="5">
        <v>-1.6</v>
      </c>
      <c r="AA910" s="5">
        <v>26.497999999999998</v>
      </c>
      <c r="AB910" s="5">
        <v>1.6371361042023183</v>
      </c>
      <c r="AC910" s="5">
        <v>7.5785060475743569</v>
      </c>
      <c r="AD910" s="5">
        <v>0.85495125747940659</v>
      </c>
    </row>
    <row r="911" spans="1:30" x14ac:dyDescent="0.25">
      <c r="A911" s="32" t="s">
        <v>30</v>
      </c>
      <c r="B911" s="32">
        <v>2019</v>
      </c>
      <c r="C911" s="32">
        <v>6</v>
      </c>
      <c r="D911" s="32" t="s">
        <v>9661</v>
      </c>
      <c r="E911" s="32" t="s">
        <v>9662</v>
      </c>
      <c r="F911" s="32">
        <v>14.8</v>
      </c>
      <c r="G911" s="32">
        <v>98</v>
      </c>
      <c r="H911" s="32">
        <v>3</v>
      </c>
      <c r="I911" s="32">
        <v>0</v>
      </c>
      <c r="J911" s="60"/>
      <c r="K911" s="5">
        <v>14.4662831985232</v>
      </c>
      <c r="L911" s="60"/>
      <c r="M911" s="5">
        <v>26.269093430386125</v>
      </c>
      <c r="N911" s="5">
        <v>19.8895641376666</v>
      </c>
      <c r="O911" s="5">
        <v>76.739831157497704</v>
      </c>
      <c r="P911" s="5">
        <v>5.897703872000001</v>
      </c>
      <c r="Q911" s="5">
        <v>5.9350459760000014</v>
      </c>
      <c r="R911" s="5">
        <v>28.866</v>
      </c>
      <c r="S911" s="5">
        <v>4.7360000000000007</v>
      </c>
      <c r="T911" s="5">
        <v>26.497999999999998</v>
      </c>
      <c r="U911" s="5">
        <v>29.178174970589971</v>
      </c>
      <c r="V911" s="5">
        <v>29.178174970589971</v>
      </c>
      <c r="W911" s="5">
        <v>743.72124225856044</v>
      </c>
      <c r="X911" s="5">
        <v>748.72123225856046</v>
      </c>
      <c r="Y911" s="5">
        <v>-1.27</v>
      </c>
      <c r="Z911" s="5">
        <v>-1.6</v>
      </c>
      <c r="AA911" s="5">
        <v>28.866</v>
      </c>
      <c r="AB911" s="5">
        <v>0.99390435605033056</v>
      </c>
      <c r="AC911" s="5">
        <v>7.8401311826685252</v>
      </c>
      <c r="AD911" s="5">
        <v>0.5279556108643394</v>
      </c>
    </row>
    <row r="912" spans="1:30" x14ac:dyDescent="0.25">
      <c r="A912" s="32" t="s">
        <v>30</v>
      </c>
      <c r="B912" s="32">
        <v>2019</v>
      </c>
      <c r="C912" s="32">
        <v>6</v>
      </c>
      <c r="D912" s="32" t="s">
        <v>9663</v>
      </c>
      <c r="E912" s="32" t="s">
        <v>9664</v>
      </c>
      <c r="F912" s="32">
        <v>9.4</v>
      </c>
      <c r="G912" s="32">
        <v>81</v>
      </c>
      <c r="H912" s="32">
        <v>18</v>
      </c>
      <c r="I912" s="32">
        <v>0</v>
      </c>
      <c r="J912" s="60"/>
      <c r="K912" s="5">
        <v>6.2969095592765205</v>
      </c>
      <c r="L912" s="60"/>
      <c r="M912" s="5">
        <v>24.29038720772953</v>
      </c>
      <c r="N912" s="5">
        <v>26.21184145103669</v>
      </c>
      <c r="O912" s="5">
        <v>78.311806158979735</v>
      </c>
      <c r="P912" s="5">
        <v>5.9350459760000014</v>
      </c>
      <c r="Q912" s="5">
        <v>6.1693148360000016</v>
      </c>
      <c r="R912" s="5">
        <v>30.262</v>
      </c>
      <c r="S912" s="5">
        <v>2.7919999999999994</v>
      </c>
      <c r="T912" s="5">
        <v>28.866</v>
      </c>
      <c r="U912" s="5">
        <v>31.562142416799471</v>
      </c>
      <c r="V912" s="5">
        <v>31.562142416799471</v>
      </c>
      <c r="W912" s="5">
        <v>739.30190670364163</v>
      </c>
      <c r="X912" s="5">
        <v>744.30189670364166</v>
      </c>
      <c r="Y912" s="5">
        <v>-1.27</v>
      </c>
      <c r="Z912" s="5">
        <v>-1.6</v>
      </c>
      <c r="AA912" s="5">
        <v>30.262</v>
      </c>
      <c r="AB912" s="5">
        <v>2.3960663194825598</v>
      </c>
      <c r="AC912" s="5">
        <v>8.1731260744511189</v>
      </c>
      <c r="AD912" s="5">
        <v>1.948011183620741</v>
      </c>
    </row>
    <row r="913" spans="1:30" x14ac:dyDescent="0.25">
      <c r="A913" s="32" t="s">
        <v>30</v>
      </c>
      <c r="B913" s="32">
        <v>2019</v>
      </c>
      <c r="C913" s="32">
        <v>7</v>
      </c>
      <c r="D913" s="32" t="s">
        <v>9665</v>
      </c>
      <c r="E913" s="32" t="s">
        <v>9666</v>
      </c>
      <c r="F913" s="32">
        <v>10.199999999999999</v>
      </c>
      <c r="G913" s="32">
        <v>60</v>
      </c>
      <c r="H913" s="32">
        <v>0</v>
      </c>
      <c r="I913" s="32">
        <v>0</v>
      </c>
      <c r="J913" s="60"/>
      <c r="K913" s="5">
        <v>2.7779437961156987</v>
      </c>
      <c r="L913" s="60"/>
      <c r="M913" s="5">
        <v>21.618052071354164</v>
      </c>
      <c r="N913" s="5">
        <v>24.233788283316613</v>
      </c>
      <c r="O913" s="5">
        <v>80.493322455888162</v>
      </c>
      <c r="P913" s="5">
        <v>6.1693148360000016</v>
      </c>
      <c r="Q913" s="5">
        <v>6.7257720360000013</v>
      </c>
      <c r="R913" s="5">
        <v>31.802</v>
      </c>
      <c r="S913" s="5">
        <v>3.0799999999999996</v>
      </c>
      <c r="T913" s="5">
        <v>30.262</v>
      </c>
      <c r="U913" s="5">
        <v>32.967600343120097</v>
      </c>
      <c r="V913" s="5">
        <v>32.967600343120097</v>
      </c>
      <c r="W913" s="5">
        <v>736.70882065131059</v>
      </c>
      <c r="X913" s="5">
        <v>741.70881065131061</v>
      </c>
      <c r="Y913" s="5">
        <v>-1.27</v>
      </c>
      <c r="Z913" s="5">
        <v>-1.6</v>
      </c>
      <c r="AA913" s="5">
        <v>31.802</v>
      </c>
      <c r="AB913" s="5">
        <v>1.1984627351893697</v>
      </c>
      <c r="AC913" s="5">
        <v>8.7992064367090599</v>
      </c>
      <c r="AD913" s="5">
        <v>0.67545887093724655</v>
      </c>
    </row>
    <row r="914" spans="1:30" x14ac:dyDescent="0.25">
      <c r="A914" s="32" t="s">
        <v>30</v>
      </c>
      <c r="B914" s="32">
        <v>2019</v>
      </c>
      <c r="C914" s="32">
        <v>7</v>
      </c>
      <c r="D914" s="32" t="s">
        <v>9667</v>
      </c>
      <c r="E914" s="32" t="s">
        <v>9668</v>
      </c>
      <c r="F914" s="32">
        <v>14.2</v>
      </c>
      <c r="G914" s="32">
        <v>55</v>
      </c>
      <c r="H914" s="32">
        <v>20</v>
      </c>
      <c r="I914" s="32">
        <v>0</v>
      </c>
      <c r="J914" s="60"/>
      <c r="K914" s="5">
        <v>5.284039529234021</v>
      </c>
      <c r="L914" s="60"/>
      <c r="M914" s="5">
        <v>17.281517427267904</v>
      </c>
      <c r="N914" s="5">
        <v>21.562335128123102</v>
      </c>
      <c r="O914" s="5">
        <v>84.184228900979434</v>
      </c>
      <c r="P914" s="5">
        <v>6.7257720360000013</v>
      </c>
      <c r="Q914" s="5">
        <v>7.5733843860000007</v>
      </c>
      <c r="R914" s="5">
        <v>34.061999999999998</v>
      </c>
      <c r="S914" s="5">
        <v>4.5199999999999996</v>
      </c>
      <c r="T914" s="5">
        <v>31.802</v>
      </c>
      <c r="U914" s="5">
        <v>34.518072495595455</v>
      </c>
      <c r="V914" s="5">
        <v>34.518072495595455</v>
      </c>
      <c r="W914" s="5">
        <v>733.8587316720409</v>
      </c>
      <c r="X914" s="5">
        <v>738.85872167204093</v>
      </c>
      <c r="Y914" s="5">
        <v>-1.27</v>
      </c>
      <c r="Z914" s="5">
        <v>-1.6</v>
      </c>
      <c r="AA914" s="5">
        <v>34.061999999999998</v>
      </c>
      <c r="AB914" s="5">
        <v>5.1661795695021384</v>
      </c>
      <c r="AC914" s="5">
        <v>9.7353476791644713</v>
      </c>
      <c r="AD914" s="5">
        <v>5.516758088645358</v>
      </c>
    </row>
    <row r="915" spans="1:30" x14ac:dyDescent="0.25">
      <c r="A915" s="32" t="s">
        <v>30</v>
      </c>
      <c r="B915" s="32">
        <v>2019</v>
      </c>
      <c r="C915" s="32">
        <v>7</v>
      </c>
      <c r="D915" s="32" t="s">
        <v>9669</v>
      </c>
      <c r="E915" s="32" t="s">
        <v>9670</v>
      </c>
      <c r="F915" s="32">
        <v>9.1</v>
      </c>
      <c r="G915" s="32">
        <v>57</v>
      </c>
      <c r="H915" s="32">
        <v>24</v>
      </c>
      <c r="I915" s="32">
        <v>0</v>
      </c>
      <c r="J915" s="60"/>
      <c r="K915" s="5">
        <v>1.0287952957844861</v>
      </c>
      <c r="L915" s="60"/>
      <c r="M915" s="5">
        <v>17.055442004028972</v>
      </c>
      <c r="N915" s="5">
        <v>17.227231719924372</v>
      </c>
      <c r="O915" s="5">
        <v>84.381990828774505</v>
      </c>
      <c r="P915" s="5">
        <v>7.5733843860000007</v>
      </c>
      <c r="Q915" s="5">
        <v>8.1133448460000004</v>
      </c>
      <c r="R915" s="5">
        <v>35.403999999999996</v>
      </c>
      <c r="S915" s="5">
        <v>2.6839999999999988</v>
      </c>
      <c r="T915" s="5">
        <v>34.061999999999998</v>
      </c>
      <c r="U915" s="5">
        <v>36.79351440326505</v>
      </c>
      <c r="V915" s="5">
        <v>36.79351440326505</v>
      </c>
      <c r="W915" s="5">
        <v>729.69595082434705</v>
      </c>
      <c r="X915" s="5">
        <v>734.69594082434708</v>
      </c>
      <c r="Y915" s="5">
        <v>-1.27</v>
      </c>
      <c r="Z915" s="5">
        <v>-1.6</v>
      </c>
      <c r="AA915" s="5">
        <v>35.403999999999996</v>
      </c>
      <c r="AB915" s="5">
        <v>6.4900993957798754</v>
      </c>
      <c r="AC915" s="5">
        <v>10.316339292013671</v>
      </c>
      <c r="AD915" s="5">
        <v>7.0556341821578545</v>
      </c>
    </row>
    <row r="916" spans="1:30" x14ac:dyDescent="0.25">
      <c r="A916" s="32" t="s">
        <v>30</v>
      </c>
      <c r="B916" s="32">
        <v>2019</v>
      </c>
      <c r="C916" s="32">
        <v>7</v>
      </c>
      <c r="D916" s="32" t="s">
        <v>9671</v>
      </c>
      <c r="E916" s="32" t="s">
        <v>9672</v>
      </c>
      <c r="F916" s="32">
        <v>9.4</v>
      </c>
      <c r="G916" s="32">
        <v>54</v>
      </c>
      <c r="H916" s="32">
        <v>13</v>
      </c>
      <c r="I916" s="32">
        <v>0</v>
      </c>
      <c r="J916" s="60"/>
      <c r="K916" s="5">
        <v>0.55979172054706161</v>
      </c>
      <c r="L916" s="60"/>
      <c r="M916" s="5">
        <v>16.591991697111069</v>
      </c>
      <c r="N916" s="5">
        <v>17.001230910930587</v>
      </c>
      <c r="O916" s="5">
        <v>84.78910568291748</v>
      </c>
      <c r="P916" s="5">
        <v>8.1133448460000004</v>
      </c>
      <c r="Q916" s="5">
        <v>8.7079661460000004</v>
      </c>
      <c r="R916" s="5">
        <v>36.799999999999997</v>
      </c>
      <c r="S916" s="5">
        <v>2.7919999999999994</v>
      </c>
      <c r="T916" s="5">
        <v>35.403999999999996</v>
      </c>
      <c r="U916" s="5">
        <v>38.144725544647621</v>
      </c>
      <c r="V916" s="5">
        <v>38.144725544647621</v>
      </c>
      <c r="W916" s="5">
        <v>727.23517620052417</v>
      </c>
      <c r="X916" s="5">
        <v>732.23516620052419</v>
      </c>
      <c r="Y916" s="5">
        <v>-1.27</v>
      </c>
      <c r="Z916" s="5">
        <v>-1.6</v>
      </c>
      <c r="AA916" s="5">
        <v>36.799999999999997</v>
      </c>
      <c r="AB916" s="5">
        <v>3.9409539083905125</v>
      </c>
      <c r="AC916" s="5">
        <v>10.942585529645319</v>
      </c>
      <c r="AD916" s="5">
        <v>4.4672326723186888</v>
      </c>
    </row>
    <row r="917" spans="1:30" x14ac:dyDescent="0.25">
      <c r="A917" s="32" t="s">
        <v>30</v>
      </c>
      <c r="B917" s="32">
        <v>2019</v>
      </c>
      <c r="C917" s="32">
        <v>7</v>
      </c>
      <c r="D917" s="32" t="s">
        <v>9673</v>
      </c>
      <c r="E917" s="32" t="s">
        <v>9674</v>
      </c>
      <c r="F917" s="32">
        <v>8</v>
      </c>
      <c r="G917" s="32">
        <v>56</v>
      </c>
      <c r="H917" s="32">
        <v>25</v>
      </c>
      <c r="I917" s="32">
        <v>0</v>
      </c>
      <c r="J917" s="60"/>
      <c r="K917" s="5">
        <v>-0.24401810939523214</v>
      </c>
      <c r="L917" s="60"/>
      <c r="M917" s="5">
        <v>16.537933561792507</v>
      </c>
      <c r="N917" s="5">
        <v>16.537933561792507</v>
      </c>
      <c r="O917" s="5">
        <v>84.836742780994442</v>
      </c>
      <c r="P917" s="5">
        <v>8.7079661460000004</v>
      </c>
      <c r="Q917" s="5">
        <v>9.200898586000001</v>
      </c>
      <c r="R917" s="5">
        <v>37.943999999999996</v>
      </c>
      <c r="S917" s="5">
        <v>2.2879999999999998</v>
      </c>
      <c r="T917" s="5">
        <v>36.799999999999997</v>
      </c>
      <c r="U917" s="5">
        <v>39.550340404548137</v>
      </c>
      <c r="V917" s="5">
        <v>39.550340404548137</v>
      </c>
      <c r="W917" s="5">
        <v>724.68412963607227</v>
      </c>
      <c r="X917" s="5">
        <v>729.6841196360723</v>
      </c>
      <c r="Y917" s="5">
        <v>-1.27</v>
      </c>
      <c r="Z917" s="5">
        <v>-1.6</v>
      </c>
      <c r="AA917" s="5">
        <v>37.943999999999996</v>
      </c>
      <c r="AB917" s="5">
        <v>7.2608643921716194</v>
      </c>
      <c r="AC917" s="5">
        <v>11.456616812248637</v>
      </c>
      <c r="AD917" s="5">
        <v>8.2177793554540859</v>
      </c>
    </row>
    <row r="918" spans="1:30" x14ac:dyDescent="0.25">
      <c r="A918" s="32" t="s">
        <v>30</v>
      </c>
      <c r="B918" s="32">
        <v>2019</v>
      </c>
      <c r="C918" s="32">
        <v>7</v>
      </c>
      <c r="D918" s="32" t="s">
        <v>9675</v>
      </c>
      <c r="E918" s="32" t="s">
        <v>9676</v>
      </c>
      <c r="F918" s="32">
        <v>8.9</v>
      </c>
      <c r="G918" s="32">
        <v>54</v>
      </c>
      <c r="H918" s="32">
        <v>7</v>
      </c>
      <c r="I918" s="32">
        <v>0</v>
      </c>
      <c r="J918" s="60"/>
      <c r="K918" s="5">
        <v>9.4770248799200929E-2</v>
      </c>
      <c r="L918" s="60"/>
      <c r="M918" s="5">
        <v>16.458130638447848</v>
      </c>
      <c r="N918" s="5">
        <v>16.483893267895635</v>
      </c>
      <c r="O918" s="5">
        <v>84.907124215604711</v>
      </c>
      <c r="P918" s="5">
        <v>9.200898586000001</v>
      </c>
      <c r="Q918" s="5">
        <v>9.7672045860000019</v>
      </c>
      <c r="R918" s="5">
        <v>39.249999999999993</v>
      </c>
      <c r="S918" s="5">
        <v>2.6119999999999997</v>
      </c>
      <c r="T918" s="5">
        <v>37.943999999999996</v>
      </c>
      <c r="U918" s="5">
        <v>40.702244858793257</v>
      </c>
      <c r="V918" s="5">
        <v>40.702244858793257</v>
      </c>
      <c r="W918" s="5">
        <v>722.60021447306212</v>
      </c>
      <c r="X918" s="5">
        <v>727.60020447306215</v>
      </c>
      <c r="Y918" s="5">
        <v>-1.27</v>
      </c>
      <c r="Z918" s="5">
        <v>-1.6</v>
      </c>
      <c r="AA918" s="5">
        <v>39.249999999999993</v>
      </c>
      <c r="AB918" s="5">
        <v>2.9603320616636228</v>
      </c>
      <c r="AC918" s="5">
        <v>12.042555474227264</v>
      </c>
      <c r="AD918" s="5">
        <v>3.4498190328953484</v>
      </c>
    </row>
    <row r="919" spans="1:30" x14ac:dyDescent="0.25">
      <c r="A919" s="32" t="s">
        <v>30</v>
      </c>
      <c r="B919" s="32">
        <v>2019</v>
      </c>
      <c r="C919" s="32">
        <v>7</v>
      </c>
      <c r="D919" s="32" t="s">
        <v>9677</v>
      </c>
      <c r="E919" s="32" t="s">
        <v>9678</v>
      </c>
      <c r="F919" s="32">
        <v>9.6999999999999993</v>
      </c>
      <c r="G919" s="32">
        <v>53</v>
      </c>
      <c r="H919" s="32">
        <v>16</v>
      </c>
      <c r="I919" s="32">
        <v>0</v>
      </c>
      <c r="J919" s="60"/>
      <c r="K919" s="5">
        <v>0.58005556184007745</v>
      </c>
      <c r="L919" s="60"/>
      <c r="M919" s="5">
        <v>16.209201069089548</v>
      </c>
      <c r="N919" s="5">
        <v>16.404116682818096</v>
      </c>
      <c r="O919" s="5">
        <v>85.127106952244262</v>
      </c>
      <c r="P919" s="5">
        <v>9.7672045860000019</v>
      </c>
      <c r="Q919" s="5">
        <v>10.392110946000003</v>
      </c>
      <c r="R919" s="5">
        <v>40.699999999999996</v>
      </c>
      <c r="S919" s="5">
        <v>2.9</v>
      </c>
      <c r="T919" s="5">
        <v>39.249999999999993</v>
      </c>
      <c r="U919" s="5">
        <v>42.017296520596155</v>
      </c>
      <c r="V919" s="5">
        <v>42.017296520596155</v>
      </c>
      <c r="W919" s="5">
        <v>720.2284737790809</v>
      </c>
      <c r="X919" s="5">
        <v>725.22846377908093</v>
      </c>
      <c r="Y919" s="5">
        <v>-1.27</v>
      </c>
      <c r="Z919" s="5">
        <v>-1.6</v>
      </c>
      <c r="AA919" s="5">
        <v>40.699999999999996</v>
      </c>
      <c r="AB919" s="5">
        <v>4.8017187995454282</v>
      </c>
      <c r="AC919" s="5">
        <v>12.686177449052069</v>
      </c>
      <c r="AD919" s="5">
        <v>5.9286696140576618</v>
      </c>
    </row>
    <row r="920" spans="1:30" x14ac:dyDescent="0.25">
      <c r="A920" s="32" t="s">
        <v>30</v>
      </c>
      <c r="B920" s="32">
        <v>2019</v>
      </c>
      <c r="C920" s="32">
        <v>7</v>
      </c>
      <c r="D920" s="32" t="s">
        <v>9679</v>
      </c>
      <c r="E920" s="32" t="s">
        <v>9680</v>
      </c>
      <c r="F920" s="32">
        <v>12.2</v>
      </c>
      <c r="G920" s="32">
        <v>54</v>
      </c>
      <c r="H920" s="32">
        <v>11</v>
      </c>
      <c r="I920" s="32">
        <v>0</v>
      </c>
      <c r="J920" s="60"/>
      <c r="K920" s="5">
        <v>3.1627247396257512</v>
      </c>
      <c r="L920" s="60"/>
      <c r="M920" s="5">
        <v>15.954005333423936</v>
      </c>
      <c r="N920" s="5">
        <v>16.155269270518918</v>
      </c>
      <c r="O920" s="5">
        <v>85.353324021696167</v>
      </c>
      <c r="P920" s="5">
        <v>10.392110946000003</v>
      </c>
      <c r="Q920" s="5">
        <v>11.145297926000003</v>
      </c>
      <c r="R920" s="5">
        <v>42.599999999999994</v>
      </c>
      <c r="S920" s="5">
        <v>3.7999999999999994</v>
      </c>
      <c r="T920" s="5">
        <v>40.699999999999996</v>
      </c>
      <c r="U920" s="5">
        <v>43.477381144869852</v>
      </c>
      <c r="V920" s="5">
        <v>43.477381144869852</v>
      </c>
      <c r="W920" s="5">
        <v>717.60427982305544</v>
      </c>
      <c r="X920" s="5">
        <v>722.60426982305546</v>
      </c>
      <c r="Y920" s="5">
        <v>-1.27</v>
      </c>
      <c r="Z920" s="5">
        <v>-1.6</v>
      </c>
      <c r="AA920" s="5">
        <v>42.599999999999994</v>
      </c>
      <c r="AB920" s="5">
        <v>3.8510793852407454</v>
      </c>
      <c r="AC920" s="5">
        <v>13.476236948614897</v>
      </c>
      <c r="AD920" s="5">
        <v>4.9321369615023523</v>
      </c>
    </row>
    <row r="921" spans="1:30" x14ac:dyDescent="0.25">
      <c r="A921" s="32" t="s">
        <v>30</v>
      </c>
      <c r="B921" s="32">
        <v>2019</v>
      </c>
      <c r="C921" s="32">
        <v>7</v>
      </c>
      <c r="D921" s="32" t="s">
        <v>9681</v>
      </c>
      <c r="E921" s="32" t="s">
        <v>9682</v>
      </c>
      <c r="F921" s="32">
        <v>13.9</v>
      </c>
      <c r="G921" s="32">
        <v>62</v>
      </c>
      <c r="H921" s="32">
        <v>13</v>
      </c>
      <c r="I921" s="32">
        <v>0</v>
      </c>
      <c r="J921" s="60"/>
      <c r="K921" s="5">
        <v>6.733877784853842</v>
      </c>
      <c r="L921" s="60"/>
      <c r="M921" s="5">
        <v>15.900157760006609</v>
      </c>
      <c r="N921" s="5">
        <v>15.900157760006609</v>
      </c>
      <c r="O921" s="5">
        <v>85.401147396652547</v>
      </c>
      <c r="P921" s="5">
        <v>11.145297926000003</v>
      </c>
      <c r="Q921" s="5">
        <v>11.847024926000003</v>
      </c>
      <c r="R921" s="5">
        <v>44.805999999999997</v>
      </c>
      <c r="S921" s="5">
        <v>4.411999999999999</v>
      </c>
      <c r="T921" s="5">
        <v>42.599999999999994</v>
      </c>
      <c r="U921" s="5">
        <v>45.390651323780098</v>
      </c>
      <c r="V921" s="5">
        <v>45.390651323780098</v>
      </c>
      <c r="W921" s="5">
        <v>714.18004852898514</v>
      </c>
      <c r="X921" s="5">
        <v>719.18003852898516</v>
      </c>
      <c r="Y921" s="5">
        <v>-1.27</v>
      </c>
      <c r="Z921" s="5">
        <v>-1.6</v>
      </c>
      <c r="AA921" s="5">
        <v>44.805999999999997</v>
      </c>
      <c r="AB921" s="5">
        <v>4.2876846646642832</v>
      </c>
      <c r="AC921" s="5">
        <v>14.264778044019273</v>
      </c>
      <c r="AD921" s="5">
        <v>5.6757825575105292</v>
      </c>
    </row>
    <row r="922" spans="1:30" x14ac:dyDescent="0.25">
      <c r="A922" s="32" t="s">
        <v>30</v>
      </c>
      <c r="B922" s="32">
        <v>2019</v>
      </c>
      <c r="C922" s="32">
        <v>7</v>
      </c>
      <c r="D922" s="32" t="s">
        <v>9683</v>
      </c>
      <c r="E922" s="32" t="s">
        <v>9684</v>
      </c>
      <c r="F922" s="32">
        <v>17.8</v>
      </c>
      <c r="G922" s="32">
        <v>65</v>
      </c>
      <c r="H922" s="32">
        <v>9</v>
      </c>
      <c r="I922" s="32">
        <v>0</v>
      </c>
      <c r="J922" s="60"/>
      <c r="K922" s="5">
        <v>11.122274872562535</v>
      </c>
      <c r="L922" s="60"/>
      <c r="M922" s="5">
        <v>15.84632795851684</v>
      </c>
      <c r="N922" s="5">
        <v>15.84632795851684</v>
      </c>
      <c r="O922" s="5">
        <v>85.448986560512694</v>
      </c>
      <c r="P922" s="5">
        <v>11.847024926000003</v>
      </c>
      <c r="Q922" s="5">
        <v>12.661397576000002</v>
      </c>
      <c r="R922" s="5">
        <v>47.713999999999999</v>
      </c>
      <c r="S922" s="5">
        <v>5.8160000000000007</v>
      </c>
      <c r="T922" s="5">
        <v>44.805999999999997</v>
      </c>
      <c r="U922" s="5">
        <v>47.612138543337998</v>
      </c>
      <c r="V922" s="5">
        <v>47.612138543337998</v>
      </c>
      <c r="W922" s="5">
        <v>710.22468754965939</v>
      </c>
      <c r="X922" s="5">
        <v>715.22467754965942</v>
      </c>
      <c r="Y922" s="5">
        <v>-1.27</v>
      </c>
      <c r="Z922" s="5">
        <v>-1.6</v>
      </c>
      <c r="AA922" s="5">
        <v>47.713999999999999</v>
      </c>
      <c r="AB922" s="5">
        <v>3.5284880182434111</v>
      </c>
      <c r="AC922" s="5">
        <v>15.223510128667268</v>
      </c>
      <c r="AD922" s="5">
        <v>4.8542256005782312</v>
      </c>
    </row>
    <row r="923" spans="1:30" x14ac:dyDescent="0.25">
      <c r="A923" s="32" t="s">
        <v>30</v>
      </c>
      <c r="B923" s="32">
        <v>2019</v>
      </c>
      <c r="C923" s="32">
        <v>7</v>
      </c>
      <c r="D923" s="32" t="s">
        <v>9685</v>
      </c>
      <c r="E923" s="32" t="s">
        <v>9686</v>
      </c>
      <c r="F923" s="32">
        <v>18</v>
      </c>
      <c r="G923" s="32">
        <v>74</v>
      </c>
      <c r="H923" s="32">
        <v>14</v>
      </c>
      <c r="I923" s="32">
        <v>0</v>
      </c>
      <c r="J923" s="60"/>
      <c r="K923" s="5">
        <v>13.281398258299332</v>
      </c>
      <c r="L923" s="60"/>
      <c r="M923" s="5">
        <v>16.846240051893634</v>
      </c>
      <c r="N923" s="5">
        <v>15.792515923089145</v>
      </c>
      <c r="O923" s="5">
        <v>84.565478078156005</v>
      </c>
      <c r="P923" s="5">
        <v>12.661397576000002</v>
      </c>
      <c r="Q923" s="5">
        <v>13.272761836000003</v>
      </c>
      <c r="R923" s="5">
        <v>50.658000000000001</v>
      </c>
      <c r="S923" s="5">
        <v>5.8879999999999999</v>
      </c>
      <c r="T923" s="5">
        <v>47.713999999999999</v>
      </c>
      <c r="U923" s="5">
        <v>50.540686022321545</v>
      </c>
      <c r="V923" s="5">
        <v>50.540686022321545</v>
      </c>
      <c r="W923" s="5">
        <v>705.04385927312171</v>
      </c>
      <c r="X923" s="5">
        <v>710.04384927312174</v>
      </c>
      <c r="Y923" s="5">
        <v>-1.27</v>
      </c>
      <c r="Z923" s="5">
        <v>-1.6</v>
      </c>
      <c r="AA923" s="5">
        <v>50.658000000000001</v>
      </c>
      <c r="AB923" s="5">
        <v>4.0201942577376926</v>
      </c>
      <c r="AC923" s="5">
        <v>16.039416370430487</v>
      </c>
      <c r="AD923" s="5">
        <v>5.7068244149043155</v>
      </c>
    </row>
    <row r="924" spans="1:30" x14ac:dyDescent="0.25">
      <c r="A924" s="32" t="s">
        <v>30</v>
      </c>
      <c r="B924" s="32">
        <v>2019</v>
      </c>
      <c r="C924" s="32">
        <v>7</v>
      </c>
      <c r="D924" s="32" t="s">
        <v>9687</v>
      </c>
      <c r="E924" s="32" t="s">
        <v>9688</v>
      </c>
      <c r="F924" s="32">
        <v>17</v>
      </c>
      <c r="G924" s="32">
        <v>45</v>
      </c>
      <c r="H924" s="32">
        <v>9</v>
      </c>
      <c r="I924" s="32">
        <v>0</v>
      </c>
      <c r="J924" s="60"/>
      <c r="K924" s="5">
        <v>4.9797392242904657</v>
      </c>
      <c r="L924" s="60"/>
      <c r="M924" s="5">
        <v>14.228772789368501</v>
      </c>
      <c r="N924" s="5">
        <v>16.792098004096669</v>
      </c>
      <c r="O924" s="5">
        <v>86.901410303953369</v>
      </c>
      <c r="P924" s="5">
        <v>13.272761836000003</v>
      </c>
      <c r="Q924" s="5">
        <v>14.498321886000003</v>
      </c>
      <c r="R924" s="5">
        <v>53.422000000000004</v>
      </c>
      <c r="S924" s="5">
        <v>5.5280000000000005</v>
      </c>
      <c r="T924" s="5">
        <v>50.658000000000001</v>
      </c>
      <c r="U924" s="5">
        <v>53.505641683458435</v>
      </c>
      <c r="V924" s="5">
        <v>53.505641683458435</v>
      </c>
      <c r="W924" s="5">
        <v>699.8371208437818</v>
      </c>
      <c r="X924" s="5">
        <v>704.83711084378183</v>
      </c>
      <c r="Y924" s="5">
        <v>-1.27</v>
      </c>
      <c r="Z924" s="5">
        <v>-1.6</v>
      </c>
      <c r="AA924" s="5">
        <v>53.422000000000004</v>
      </c>
      <c r="AB924" s="5">
        <v>4.3286281712366685</v>
      </c>
      <c r="AC924" s="5">
        <v>17.27552836284227</v>
      </c>
      <c r="AD924" s="5">
        <v>6.3961114408165063</v>
      </c>
    </row>
    <row r="925" spans="1:30" x14ac:dyDescent="0.25">
      <c r="A925" s="32" t="s">
        <v>30</v>
      </c>
      <c r="B925" s="32">
        <v>2019</v>
      </c>
      <c r="C925" s="32">
        <v>7</v>
      </c>
      <c r="D925" s="32" t="s">
        <v>9689</v>
      </c>
      <c r="E925" s="32" t="s">
        <v>9690</v>
      </c>
      <c r="F925" s="32">
        <v>7.6</v>
      </c>
      <c r="G925" s="32">
        <v>100</v>
      </c>
      <c r="H925" s="32">
        <v>7</v>
      </c>
      <c r="I925" s="32">
        <v>0</v>
      </c>
      <c r="J925" s="60"/>
      <c r="K925" s="5">
        <v>7.5890759753593438</v>
      </c>
      <c r="L925" s="60"/>
      <c r="M925" s="5">
        <v>26.063768797790594</v>
      </c>
      <c r="N925" s="5">
        <v>14.175494614084489</v>
      </c>
      <c r="O925" s="5">
        <v>76.901280913966616</v>
      </c>
      <c r="P925" s="5">
        <v>14.498321886000003</v>
      </c>
      <c r="Q925" s="5">
        <v>14.498321886000003</v>
      </c>
      <c r="R925" s="5">
        <v>54.494000000000007</v>
      </c>
      <c r="S925" s="5">
        <v>2.1439999999999992</v>
      </c>
      <c r="T925" s="5">
        <v>53.422000000000004</v>
      </c>
      <c r="U925" s="5">
        <v>56.289457971613579</v>
      </c>
      <c r="V925" s="5">
        <v>56.289457971613579</v>
      </c>
      <c r="W925" s="5">
        <v>694.98348503222223</v>
      </c>
      <c r="X925" s="5">
        <v>699.98347503222226</v>
      </c>
      <c r="Y925" s="5">
        <v>-1.27</v>
      </c>
      <c r="Z925" s="5">
        <v>-1.6</v>
      </c>
      <c r="AA925" s="5">
        <v>54.494000000000007</v>
      </c>
      <c r="AB925" s="5">
        <v>1.229992925118663</v>
      </c>
      <c r="AC925" s="5">
        <v>17.414001613452431</v>
      </c>
      <c r="AD925" s="5">
        <v>1.1464260800741681</v>
      </c>
    </row>
    <row r="926" spans="1:30" x14ac:dyDescent="0.25">
      <c r="A926" s="32" t="s">
        <v>30</v>
      </c>
      <c r="B926" s="32">
        <v>2019</v>
      </c>
      <c r="C926" s="32">
        <v>7</v>
      </c>
      <c r="D926" s="32" t="s">
        <v>9691</v>
      </c>
      <c r="E926" s="32" t="s">
        <v>9692</v>
      </c>
      <c r="F926" s="32">
        <v>11.4</v>
      </c>
      <c r="G926" s="32">
        <v>76</v>
      </c>
      <c r="H926" s="32">
        <v>9</v>
      </c>
      <c r="I926" s="32">
        <v>0</v>
      </c>
      <c r="J926" s="60"/>
      <c r="K926" s="5">
        <v>7.311520363477749</v>
      </c>
      <c r="L926" s="60"/>
      <c r="M926" s="5">
        <v>23.282119601276694</v>
      </c>
      <c r="N926" s="5">
        <v>26.00658458406669</v>
      </c>
      <c r="O926" s="5">
        <v>79.126854565591742</v>
      </c>
      <c r="P926" s="5">
        <v>14.498321886000003</v>
      </c>
      <c r="Q926" s="5">
        <v>14.867651886000003</v>
      </c>
      <c r="R926" s="5">
        <v>56.250000000000007</v>
      </c>
      <c r="S926" s="5">
        <v>3.5119999999999991</v>
      </c>
      <c r="T926" s="5">
        <v>54.494000000000007</v>
      </c>
      <c r="U926" s="5">
        <v>57.369180788074956</v>
      </c>
      <c r="V926" s="5">
        <v>57.369180788074956</v>
      </c>
      <c r="W926" s="5">
        <v>693.11004085565105</v>
      </c>
      <c r="X926" s="5">
        <v>698.11003085565108</v>
      </c>
      <c r="Y926" s="5">
        <v>-1.27</v>
      </c>
      <c r="Z926" s="5">
        <v>-1.6</v>
      </c>
      <c r="AA926" s="5">
        <v>56.250000000000007</v>
      </c>
      <c r="AB926" s="5">
        <v>1.6402191563891357</v>
      </c>
      <c r="AC926" s="5">
        <v>17.904371859144334</v>
      </c>
      <c r="AD926" s="5">
        <v>2.1595166228785039</v>
      </c>
    </row>
    <row r="927" spans="1:30" x14ac:dyDescent="0.25">
      <c r="A927" s="32" t="s">
        <v>30</v>
      </c>
      <c r="B927" s="32">
        <v>2019</v>
      </c>
      <c r="C927" s="32">
        <v>7</v>
      </c>
      <c r="D927" s="32" t="s">
        <v>9693</v>
      </c>
      <c r="E927" s="32" t="s">
        <v>9694</v>
      </c>
      <c r="F927" s="32">
        <v>15</v>
      </c>
      <c r="G927" s="32">
        <v>64</v>
      </c>
      <c r="H927" s="32">
        <v>13</v>
      </c>
      <c r="I927" s="32">
        <v>0</v>
      </c>
      <c r="J927" s="60"/>
      <c r="K927" s="5">
        <v>8.238064975583006</v>
      </c>
      <c r="L927" s="60"/>
      <c r="M927" s="5">
        <v>19.280104902858707</v>
      </c>
      <c r="N927" s="5">
        <v>23.225853446898135</v>
      </c>
      <c r="O927" s="5">
        <v>82.459305070056942</v>
      </c>
      <c r="P927" s="5">
        <v>14.867651886000003</v>
      </c>
      <c r="Q927" s="5">
        <v>15.581197446000003</v>
      </c>
      <c r="R927" s="5">
        <v>58.654000000000011</v>
      </c>
      <c r="S927" s="5">
        <v>4.8079999999999998</v>
      </c>
      <c r="T927" s="5">
        <v>56.250000000000007</v>
      </c>
      <c r="U927" s="5">
        <v>59.137876351341568</v>
      </c>
      <c r="V927" s="5">
        <v>59.137876351341568</v>
      </c>
      <c r="W927" s="5">
        <v>690.05205501027456</v>
      </c>
      <c r="X927" s="5">
        <v>695.05204501027458</v>
      </c>
      <c r="Y927" s="5">
        <v>-1.27</v>
      </c>
      <c r="Z927" s="5">
        <v>-1.6</v>
      </c>
      <c r="AA927" s="5">
        <v>58.654000000000011</v>
      </c>
      <c r="AB927" s="5">
        <v>2.9033398406881528</v>
      </c>
      <c r="AC927" s="5">
        <v>18.726108061528048</v>
      </c>
      <c r="AD927" s="5">
        <v>4.5201033547206748</v>
      </c>
    </row>
    <row r="928" spans="1:30" x14ac:dyDescent="0.25">
      <c r="A928" s="32" t="s">
        <v>30</v>
      </c>
      <c r="B928" s="32">
        <v>2019</v>
      </c>
      <c r="C928" s="32">
        <v>7</v>
      </c>
      <c r="D928" s="32" t="s">
        <v>9695</v>
      </c>
      <c r="E928" s="32" t="s">
        <v>9696</v>
      </c>
      <c r="F928" s="32">
        <v>13.7</v>
      </c>
      <c r="G928" s="32">
        <v>56</v>
      </c>
      <c r="H928" s="32">
        <v>13</v>
      </c>
      <c r="I928" s="32">
        <v>0</v>
      </c>
      <c r="J928" s="60"/>
      <c r="K928" s="5">
        <v>5.0767882235950914</v>
      </c>
      <c r="L928" s="60"/>
      <c r="M928" s="5">
        <v>17.008380266677094</v>
      </c>
      <c r="N928" s="5">
        <v>19.225159578942449</v>
      </c>
      <c r="O928" s="5">
        <v>84.423227070500147</v>
      </c>
      <c r="P928" s="5">
        <v>15.581197446000003</v>
      </c>
      <c r="Q928" s="5">
        <v>16.382889766000002</v>
      </c>
      <c r="R928" s="5">
        <v>60.824000000000012</v>
      </c>
      <c r="S928" s="5">
        <v>4.34</v>
      </c>
      <c r="T928" s="5">
        <v>58.654000000000011</v>
      </c>
      <c r="U928" s="5">
        <v>61.559348122745959</v>
      </c>
      <c r="V928" s="5">
        <v>61.559348122745959</v>
      </c>
      <c r="W928" s="5">
        <v>685.88731978499493</v>
      </c>
      <c r="X928" s="5">
        <v>690.88730978499495</v>
      </c>
      <c r="Y928" s="5">
        <v>-1.27</v>
      </c>
      <c r="Z928" s="5">
        <v>-1.6</v>
      </c>
      <c r="AA928" s="5">
        <v>60.824000000000012</v>
      </c>
      <c r="AB928" s="5">
        <v>3.7496811654350566</v>
      </c>
      <c r="AC928" s="5">
        <v>19.580681856688866</v>
      </c>
      <c r="AD928" s="5">
        <v>6.0085560232602626</v>
      </c>
    </row>
    <row r="929" spans="1:30" x14ac:dyDescent="0.25">
      <c r="A929" s="32" t="s">
        <v>30</v>
      </c>
      <c r="B929" s="32">
        <v>2019</v>
      </c>
      <c r="C929" s="32">
        <v>7</v>
      </c>
      <c r="D929" s="32" t="s">
        <v>9697</v>
      </c>
      <c r="E929" s="32" t="s">
        <v>9698</v>
      </c>
      <c r="F929" s="32">
        <v>15.4</v>
      </c>
      <c r="G929" s="32">
        <v>53</v>
      </c>
      <c r="H929" s="32">
        <v>22</v>
      </c>
      <c r="I929" s="32">
        <v>0</v>
      </c>
      <c r="J929" s="60"/>
      <c r="K929" s="5">
        <v>5.8649747094075524</v>
      </c>
      <c r="L929" s="60"/>
      <c r="M929" s="5">
        <v>15.536341947248351</v>
      </c>
      <c r="N929" s="5">
        <v>16.954184705899525</v>
      </c>
      <c r="O929" s="5">
        <v>85.725090580325713</v>
      </c>
      <c r="P929" s="5">
        <v>16.382889766000002</v>
      </c>
      <c r="Q929" s="5">
        <v>17.337607816000002</v>
      </c>
      <c r="R929" s="5">
        <v>63.300000000000011</v>
      </c>
      <c r="S929" s="5">
        <v>4.952</v>
      </c>
      <c r="T929" s="5">
        <v>60.824000000000012</v>
      </c>
      <c r="U929" s="5">
        <v>63.745210316959898</v>
      </c>
      <c r="V929" s="5">
        <v>63.745210316959898</v>
      </c>
      <c r="W929" s="5">
        <v>682.14940439234158</v>
      </c>
      <c r="X929" s="5">
        <v>687.14939439234161</v>
      </c>
      <c r="Y929" s="5">
        <v>-1.27</v>
      </c>
      <c r="Z929" s="5">
        <v>-1.6</v>
      </c>
      <c r="AA929" s="5">
        <v>63.300000000000011</v>
      </c>
      <c r="AB929" s="5">
        <v>7.0588142485635492</v>
      </c>
      <c r="AC929" s="5">
        <v>20.581943169183742</v>
      </c>
      <c r="AD929" s="5">
        <v>10.802827650136138</v>
      </c>
    </row>
    <row r="930" spans="1:30" x14ac:dyDescent="0.25">
      <c r="A930" s="32" t="s">
        <v>30</v>
      </c>
      <c r="B930" s="32">
        <v>2019</v>
      </c>
      <c r="C930" s="32">
        <v>7</v>
      </c>
      <c r="D930" s="32" t="s">
        <v>9699</v>
      </c>
      <c r="E930" s="32" t="s">
        <v>9700</v>
      </c>
      <c r="F930" s="32">
        <v>15.4</v>
      </c>
      <c r="G930" s="32">
        <v>67</v>
      </c>
      <c r="H930" s="32">
        <v>14</v>
      </c>
      <c r="I930" s="32">
        <v>0</v>
      </c>
      <c r="J930" s="60"/>
      <c r="K930" s="5">
        <v>9.2945437068288115</v>
      </c>
      <c r="L930" s="60"/>
      <c r="M930" s="5">
        <v>15.917829766120747</v>
      </c>
      <c r="N930" s="5">
        <v>15.482632220032265</v>
      </c>
      <c r="O930" s="5">
        <v>85.385448965853101</v>
      </c>
      <c r="P930" s="5">
        <v>17.337607816000002</v>
      </c>
      <c r="Q930" s="5">
        <v>18.007941766000002</v>
      </c>
      <c r="R930" s="5">
        <v>65.77600000000001</v>
      </c>
      <c r="S930" s="5">
        <v>4.952</v>
      </c>
      <c r="T930" s="5">
        <v>63.300000000000011</v>
      </c>
      <c r="U930" s="5">
        <v>66.23941549747471</v>
      </c>
      <c r="V930" s="5">
        <v>66.23941549747471</v>
      </c>
      <c r="W930" s="5">
        <v>677.90908696285749</v>
      </c>
      <c r="X930" s="5">
        <v>682.90907696285751</v>
      </c>
      <c r="Y930" s="5">
        <v>-1.27</v>
      </c>
      <c r="Z930" s="5">
        <v>-1.6</v>
      </c>
      <c r="AA930" s="5">
        <v>65.77600000000001</v>
      </c>
      <c r="AB930" s="5">
        <v>4.4994206018227922</v>
      </c>
      <c r="AC930" s="5">
        <v>21.381492725598857</v>
      </c>
      <c r="AD930" s="5">
        <v>7.4935588765331467</v>
      </c>
    </row>
    <row r="931" spans="1:30" x14ac:dyDescent="0.25">
      <c r="A931" s="32" t="s">
        <v>30</v>
      </c>
      <c r="B931" s="32">
        <v>2019</v>
      </c>
      <c r="C931" s="32">
        <v>7</v>
      </c>
      <c r="D931" s="32" t="s">
        <v>9701</v>
      </c>
      <c r="E931" s="32" t="s">
        <v>9702</v>
      </c>
      <c r="F931" s="32">
        <v>18.600000000000001</v>
      </c>
      <c r="G931" s="32">
        <v>67</v>
      </c>
      <c r="H931" s="32">
        <v>9</v>
      </c>
      <c r="I931" s="32">
        <v>0</v>
      </c>
      <c r="J931" s="60"/>
      <c r="K931" s="5">
        <v>12.340448012465046</v>
      </c>
      <c r="L931" s="60"/>
      <c r="M931" s="5">
        <v>15.863994132137657</v>
      </c>
      <c r="N931" s="5">
        <v>15.863994132137657</v>
      </c>
      <c r="O931" s="5">
        <v>85.433282946870875</v>
      </c>
      <c r="P931" s="5">
        <v>18.007941766000002</v>
      </c>
      <c r="Q931" s="5">
        <v>18.808279876</v>
      </c>
      <c r="R931" s="5">
        <v>68.828000000000017</v>
      </c>
      <c r="S931" s="5">
        <v>6.104000000000001</v>
      </c>
      <c r="T931" s="5">
        <v>65.77600000000001</v>
      </c>
      <c r="U931" s="5">
        <v>68.733734553896326</v>
      </c>
      <c r="V931" s="5">
        <v>68.733734553896326</v>
      </c>
      <c r="W931" s="5">
        <v>673.6949360294069</v>
      </c>
      <c r="X931" s="5">
        <v>678.69492602940693</v>
      </c>
      <c r="Y931" s="5">
        <v>-1.27</v>
      </c>
      <c r="Z931" s="5">
        <v>-1.6</v>
      </c>
      <c r="AA931" s="5">
        <v>68.828000000000017</v>
      </c>
      <c r="AB931" s="5">
        <v>3.5207999182200158</v>
      </c>
      <c r="AC931" s="5">
        <v>22.348740914129944</v>
      </c>
      <c r="AD931" s="5">
        <v>6.1306349582287245</v>
      </c>
    </row>
    <row r="932" spans="1:30" x14ac:dyDescent="0.25">
      <c r="A932" s="32" t="s">
        <v>30</v>
      </c>
      <c r="B932" s="32">
        <v>2019</v>
      </c>
      <c r="C932" s="32">
        <v>7</v>
      </c>
      <c r="D932" s="32" t="s">
        <v>9703</v>
      </c>
      <c r="E932" s="32" t="s">
        <v>9704</v>
      </c>
      <c r="F932" s="32">
        <v>19.600000000000001</v>
      </c>
      <c r="G932" s="32">
        <v>77</v>
      </c>
      <c r="H932" s="32">
        <v>24</v>
      </c>
      <c r="I932" s="32">
        <v>0</v>
      </c>
      <c r="J932" s="60"/>
      <c r="K932" s="5">
        <v>15.439045546540756</v>
      </c>
      <c r="L932" s="60"/>
      <c r="M932" s="5">
        <v>17.311024027312076</v>
      </c>
      <c r="N932" s="5">
        <v>15.810176266141628</v>
      </c>
      <c r="O932" s="5">
        <v>84.158457782600578</v>
      </c>
      <c r="P932" s="5">
        <v>18.808279876</v>
      </c>
      <c r="Q932" s="5">
        <v>19.394406585999999</v>
      </c>
      <c r="R932" s="5">
        <v>72.060000000000016</v>
      </c>
      <c r="S932" s="5">
        <v>6.4640000000000004</v>
      </c>
      <c r="T932" s="5">
        <v>68.828000000000017</v>
      </c>
      <c r="U932" s="5">
        <v>71.808472991117327</v>
      </c>
      <c r="V932" s="5">
        <v>71.808472991117327</v>
      </c>
      <c r="W932" s="5">
        <v>668.53619935134316</v>
      </c>
      <c r="X932" s="5">
        <v>673.53618935134318</v>
      </c>
      <c r="Y932" s="5">
        <v>-1.27</v>
      </c>
      <c r="Z932" s="5">
        <v>-1.6</v>
      </c>
      <c r="AA932" s="5">
        <v>72.060000000000016</v>
      </c>
      <c r="AB932" s="5">
        <v>6.2977772656189233</v>
      </c>
      <c r="AC932" s="5">
        <v>23.187177470819798</v>
      </c>
      <c r="AD932" s="5">
        <v>10.471554083989028</v>
      </c>
    </row>
    <row r="933" spans="1:30" x14ac:dyDescent="0.25">
      <c r="A933" s="32" t="s">
        <v>30</v>
      </c>
      <c r="B933" s="32">
        <v>2019</v>
      </c>
      <c r="C933" s="32">
        <v>7</v>
      </c>
      <c r="D933" s="32" t="s">
        <v>9705</v>
      </c>
      <c r="E933" s="32" t="s">
        <v>9706</v>
      </c>
      <c r="F933" s="32">
        <v>25.6</v>
      </c>
      <c r="G933" s="32">
        <v>54</v>
      </c>
      <c r="H933" s="32">
        <v>40</v>
      </c>
      <c r="I933" s="32">
        <v>0</v>
      </c>
      <c r="J933" s="60"/>
      <c r="K933" s="5">
        <v>15.591790681216196</v>
      </c>
      <c r="L933" s="60"/>
      <c r="M933" s="5">
        <v>13.777849091297274</v>
      </c>
      <c r="N933" s="5">
        <v>17.256728581569469</v>
      </c>
      <c r="O933" s="5">
        <v>87.311503156539956</v>
      </c>
      <c r="P933" s="5">
        <v>19.394406585999999</v>
      </c>
      <c r="Q933" s="5">
        <v>20.906443606</v>
      </c>
      <c r="R933" s="5">
        <v>76.372000000000014</v>
      </c>
      <c r="S933" s="5">
        <v>8.6240000000000006</v>
      </c>
      <c r="T933" s="5">
        <v>72.060000000000016</v>
      </c>
      <c r="U933" s="5">
        <v>75.06474381208298</v>
      </c>
      <c r="V933" s="5">
        <v>75.06474381208298</v>
      </c>
      <c r="W933" s="5">
        <v>663.11595422070423</v>
      </c>
      <c r="X933" s="5">
        <v>668.11594422070425</v>
      </c>
      <c r="Y933" s="5">
        <v>-1.27</v>
      </c>
      <c r="Z933" s="5">
        <v>-1.6</v>
      </c>
      <c r="AA933" s="5">
        <v>76.372000000000014</v>
      </c>
      <c r="AB933" s="5">
        <v>21.877136129047063</v>
      </c>
      <c r="AC933" s="5">
        <v>24.824166389001427</v>
      </c>
      <c r="AD933" s="5">
        <v>27.481272683292026</v>
      </c>
    </row>
    <row r="934" spans="1:30" x14ac:dyDescent="0.25">
      <c r="A934" s="32" t="s">
        <v>30</v>
      </c>
      <c r="B934" s="32">
        <v>2019</v>
      </c>
      <c r="C934" s="32">
        <v>7</v>
      </c>
      <c r="D934" s="32" t="s">
        <v>9707</v>
      </c>
      <c r="E934" s="32" t="s">
        <v>9708</v>
      </c>
      <c r="F934" s="32">
        <v>14.1</v>
      </c>
      <c r="G934" s="32">
        <v>56</v>
      </c>
      <c r="H934" s="32">
        <v>16</v>
      </c>
      <c r="I934" s="32">
        <v>9</v>
      </c>
      <c r="J934" s="60"/>
      <c r="K934" s="5">
        <v>5.4498815023761216</v>
      </c>
      <c r="L934" s="60"/>
      <c r="M934" s="5">
        <v>54.634570575451384</v>
      </c>
      <c r="N934" s="5">
        <v>145.85780441309223</v>
      </c>
      <c r="O934" s="5">
        <v>57.592923836678303</v>
      </c>
      <c r="P934" s="5">
        <v>10.643349326460914</v>
      </c>
      <c r="Q934" s="5">
        <v>11.466709006460913</v>
      </c>
      <c r="R934" s="5">
        <v>64.107979069783923</v>
      </c>
      <c r="S934" s="5">
        <v>4.484</v>
      </c>
      <c r="T934" s="5">
        <v>61.865979069783926</v>
      </c>
      <c r="U934" s="5">
        <v>61.865979069783926</v>
      </c>
      <c r="V934" s="5">
        <v>61.865979069783926</v>
      </c>
      <c r="W934" s="5">
        <v>685.36173556514916</v>
      </c>
      <c r="X934" s="5">
        <v>660.95233556514916</v>
      </c>
      <c r="Y934" s="5">
        <v>6.1999999999999993</v>
      </c>
      <c r="Z934" s="5">
        <v>-1.6</v>
      </c>
      <c r="AA934" s="5">
        <v>64.107979069783923</v>
      </c>
      <c r="AB934" s="5">
        <v>0.77579947701872265</v>
      </c>
      <c r="AC934" s="5">
        <v>15.847146522501378</v>
      </c>
      <c r="AD934" s="5">
        <v>0.60918956538547342</v>
      </c>
    </row>
    <row r="935" spans="1:30" x14ac:dyDescent="0.25">
      <c r="A935" s="32" t="s">
        <v>30</v>
      </c>
      <c r="B935" s="32">
        <v>2019</v>
      </c>
      <c r="C935" s="32">
        <v>7</v>
      </c>
      <c r="D935" s="32" t="s">
        <v>9709</v>
      </c>
      <c r="E935" s="32" t="s">
        <v>9710</v>
      </c>
      <c r="F935" s="32">
        <v>12</v>
      </c>
      <c r="G935" s="32">
        <v>73</v>
      </c>
      <c r="H935" s="32">
        <v>14</v>
      </c>
      <c r="I935" s="32">
        <v>0</v>
      </c>
      <c r="J935" s="60"/>
      <c r="K935" s="5">
        <v>7.3022552326274974</v>
      </c>
      <c r="L935" s="60"/>
      <c r="M935" s="5">
        <v>34.482463503025912</v>
      </c>
      <c r="N935" s="5">
        <v>54.567956814820725</v>
      </c>
      <c r="O935" s="5">
        <v>70.580798907740416</v>
      </c>
      <c r="P935" s="5">
        <v>11.466709006460913</v>
      </c>
      <c r="Q935" s="5">
        <v>11.902149076460914</v>
      </c>
      <c r="R935" s="5">
        <v>65.971979069783927</v>
      </c>
      <c r="S935" s="5">
        <v>3.7280000000000002</v>
      </c>
      <c r="T935" s="5">
        <v>64.107979069783923</v>
      </c>
      <c r="U935" s="5">
        <v>67.053359969450398</v>
      </c>
      <c r="V935" s="5">
        <v>67.053359969450398</v>
      </c>
      <c r="W935" s="5">
        <v>676.53103862230728</v>
      </c>
      <c r="X935" s="5">
        <v>681.5310286223073</v>
      </c>
      <c r="Y935" s="5">
        <v>-1.27</v>
      </c>
      <c r="Z935" s="5">
        <v>-1.6</v>
      </c>
      <c r="AA935" s="5">
        <v>65.971979069783927</v>
      </c>
      <c r="AB935" s="5">
        <v>1.2905418841239602</v>
      </c>
      <c r="AC935" s="5">
        <v>16.405098758370755</v>
      </c>
      <c r="AD935" s="5">
        <v>1.1955169576423466</v>
      </c>
    </row>
    <row r="936" spans="1:30" x14ac:dyDescent="0.25">
      <c r="A936" s="32" t="s">
        <v>30</v>
      </c>
      <c r="B936" s="32">
        <v>2019</v>
      </c>
      <c r="C936" s="32">
        <v>7</v>
      </c>
      <c r="D936" s="32" t="s">
        <v>9711</v>
      </c>
      <c r="E936" s="32" t="s">
        <v>9712</v>
      </c>
      <c r="F936" s="32">
        <v>10</v>
      </c>
      <c r="G936" s="32">
        <v>69</v>
      </c>
      <c r="H936" s="32">
        <v>14</v>
      </c>
      <c r="I936" s="32">
        <v>5</v>
      </c>
      <c r="J936" s="60"/>
      <c r="K936" s="5">
        <v>4.5699599537863564</v>
      </c>
      <c r="L936" s="60"/>
      <c r="M936" s="5">
        <v>65.843988016160736</v>
      </c>
      <c r="N936" s="5">
        <v>129.10881991114081</v>
      </c>
      <c r="O936" s="5">
        <v>51.432020284032888</v>
      </c>
      <c r="P936" s="5">
        <v>6.9768157583620205</v>
      </c>
      <c r="Q936" s="5">
        <v>7.4004372683620208</v>
      </c>
      <c r="R936" s="5">
        <v>60.845398296322806</v>
      </c>
      <c r="S936" s="5">
        <v>3.0079999999999996</v>
      </c>
      <c r="T936" s="5">
        <v>59.341398296322808</v>
      </c>
      <c r="U936" s="5">
        <v>59.341398296322808</v>
      </c>
      <c r="V936" s="5">
        <v>59.341398296322808</v>
      </c>
      <c r="W936" s="5">
        <v>689.70104247535448</v>
      </c>
      <c r="X936" s="5">
        <v>678.36248247535445</v>
      </c>
      <c r="Y936" s="5">
        <v>2.8799999999999994</v>
      </c>
      <c r="Z936" s="5">
        <v>-1.6</v>
      </c>
      <c r="AA936" s="5">
        <v>60.845398296322806</v>
      </c>
      <c r="AB936" s="5">
        <v>0.39291745927578658</v>
      </c>
      <c r="AC936" s="5">
        <v>11.349778543047908</v>
      </c>
      <c r="AD936" s="5">
        <v>0.25411717152140773</v>
      </c>
    </row>
    <row r="937" spans="1:30" x14ac:dyDescent="0.25">
      <c r="A937" s="32" t="s">
        <v>30</v>
      </c>
      <c r="B937" s="32">
        <v>2019</v>
      </c>
      <c r="C937" s="32">
        <v>7</v>
      </c>
      <c r="D937" s="32" t="s">
        <v>9713</v>
      </c>
      <c r="E937" s="32" t="s">
        <v>9714</v>
      </c>
      <c r="F937" s="32">
        <v>9.5</v>
      </c>
      <c r="G937" s="32">
        <v>96</v>
      </c>
      <c r="H937" s="32">
        <v>11</v>
      </c>
      <c r="I937" s="32">
        <v>3</v>
      </c>
      <c r="J937" s="60"/>
      <c r="K937" s="5">
        <v>8.8813749746350972</v>
      </c>
      <c r="L937" s="60"/>
      <c r="M937" s="5">
        <v>108.80852149347217</v>
      </c>
      <c r="N937" s="5">
        <v>123.82554717631895</v>
      </c>
      <c r="O937" s="5">
        <v>32.814895856318664</v>
      </c>
      <c r="P937" s="5">
        <v>4.824073236467826</v>
      </c>
      <c r="Q937" s="5">
        <v>4.8762718764678263</v>
      </c>
      <c r="R937" s="5">
        <v>59.472996286152785</v>
      </c>
      <c r="S937" s="5">
        <v>2.8279999999999998</v>
      </c>
      <c r="T937" s="5">
        <v>58.058996286152784</v>
      </c>
      <c r="U937" s="5">
        <v>58.058996286152784</v>
      </c>
      <c r="V937" s="5">
        <v>58.058996286152784</v>
      </c>
      <c r="W937" s="5">
        <v>691.915775809666</v>
      </c>
      <c r="X937" s="5">
        <v>687.11263580966602</v>
      </c>
      <c r="Y937" s="5">
        <v>1.2199999999999998</v>
      </c>
      <c r="Z937" s="5">
        <v>-1.6</v>
      </c>
      <c r="AA937" s="5">
        <v>59.472996286152785</v>
      </c>
      <c r="AB937" s="5">
        <v>1.2530785603054114E-2</v>
      </c>
      <c r="AC937" s="5">
        <v>8.0935423767883066</v>
      </c>
      <c r="AD937" s="5">
        <v>6.7644624341889467E-3</v>
      </c>
    </row>
    <row r="938" spans="1:30" x14ac:dyDescent="0.25">
      <c r="A938" s="32" t="s">
        <v>30</v>
      </c>
      <c r="B938" s="32">
        <v>2019</v>
      </c>
      <c r="C938" s="32">
        <v>7</v>
      </c>
      <c r="D938" s="32" t="s">
        <v>9715</v>
      </c>
      <c r="E938" s="32" t="s">
        <v>9716</v>
      </c>
      <c r="F938" s="32">
        <v>11.5</v>
      </c>
      <c r="G938" s="32">
        <v>96</v>
      </c>
      <c r="H938" s="32">
        <v>18</v>
      </c>
      <c r="I938" s="32">
        <v>26</v>
      </c>
      <c r="J938" s="60"/>
      <c r="K938" s="5">
        <v>10.868909316557318</v>
      </c>
      <c r="L938" s="60"/>
      <c r="M938" s="5">
        <v>194.85797300438981</v>
      </c>
      <c r="N938" s="5">
        <v>236.42579634908103</v>
      </c>
      <c r="O938" s="5">
        <v>9.5917969033766699</v>
      </c>
      <c r="P938" s="5">
        <v>1.7206092283135888</v>
      </c>
      <c r="Q938" s="5">
        <v>1.7826566683135887</v>
      </c>
      <c r="R938" s="5">
        <v>17.356285664966755</v>
      </c>
      <c r="S938" s="5">
        <v>3.5479999999999996</v>
      </c>
      <c r="T938" s="5">
        <v>15.582285664966754</v>
      </c>
      <c r="U938" s="5">
        <v>15.582285664966754</v>
      </c>
      <c r="V938" s="5">
        <v>15.582285664966754</v>
      </c>
      <c r="W938" s="5">
        <v>769.43464162015289</v>
      </c>
      <c r="X938" s="5">
        <v>689.4741716201529</v>
      </c>
      <c r="Y938" s="5">
        <v>20.309999999999999</v>
      </c>
      <c r="Z938" s="5">
        <v>-1.6</v>
      </c>
      <c r="AA938" s="5">
        <v>17.356285664966755</v>
      </c>
      <c r="AB938" s="5">
        <v>2.6128654094639189E-6</v>
      </c>
      <c r="AC938" s="5">
        <v>2.8368772243694522</v>
      </c>
      <c r="AD938" s="5">
        <v>9.0279694504821036E-7</v>
      </c>
    </row>
    <row r="939" spans="1:30" x14ac:dyDescent="0.25">
      <c r="A939" s="32" t="s">
        <v>30</v>
      </c>
      <c r="B939" s="32">
        <v>2019</v>
      </c>
      <c r="C939" s="32">
        <v>7</v>
      </c>
      <c r="D939" s="32" t="s">
        <v>9717</v>
      </c>
      <c r="E939" s="32" t="s">
        <v>9718</v>
      </c>
      <c r="F939" s="32">
        <v>14.2</v>
      </c>
      <c r="G939" s="32">
        <v>74</v>
      </c>
      <c r="H939" s="32">
        <v>5</v>
      </c>
      <c r="I939" s="32">
        <v>0.3</v>
      </c>
      <c r="J939" s="60"/>
      <c r="K939" s="5">
        <v>9.621064108439386</v>
      </c>
      <c r="L939" s="60"/>
      <c r="M939" s="5">
        <v>106.65852831653322</v>
      </c>
      <c r="N939" s="5">
        <v>194.74507971821706</v>
      </c>
      <c r="O939" s="5">
        <v>33.596734455703576</v>
      </c>
      <c r="P939" s="5">
        <v>1.7826566683135887</v>
      </c>
      <c r="Q939" s="5">
        <v>2.2723882483135887</v>
      </c>
      <c r="R939" s="5">
        <v>19.616285664966753</v>
      </c>
      <c r="S939" s="5">
        <v>4.5199999999999996</v>
      </c>
      <c r="T939" s="5">
        <v>17.356285664966755</v>
      </c>
      <c r="U939" s="5">
        <v>19.46077859031924</v>
      </c>
      <c r="V939" s="5">
        <v>19.46077859031924</v>
      </c>
      <c r="W939" s="5">
        <v>762.01007790182052</v>
      </c>
      <c r="X939" s="5">
        <v>766.02975490182052</v>
      </c>
      <c r="Y939" s="5">
        <v>-1.0210000000000001</v>
      </c>
      <c r="Z939" s="5">
        <v>-1.6</v>
      </c>
      <c r="AA939" s="5">
        <v>19.616285664966753</v>
      </c>
      <c r="AB939" s="5">
        <v>1.1221854016979475E-2</v>
      </c>
      <c r="AC939" s="5">
        <v>3.5241621871650275</v>
      </c>
      <c r="AD939" s="5">
        <v>4.1906590526903671E-3</v>
      </c>
    </row>
    <row r="940" spans="1:30" x14ac:dyDescent="0.25">
      <c r="A940" s="32" t="s">
        <v>30</v>
      </c>
      <c r="B940" s="32">
        <v>2019</v>
      </c>
      <c r="C940" s="32">
        <v>7</v>
      </c>
      <c r="D940" s="32" t="s">
        <v>9719</v>
      </c>
      <c r="E940" s="32" t="s">
        <v>9720</v>
      </c>
      <c r="F940" s="32">
        <v>12.9</v>
      </c>
      <c r="G940" s="32">
        <v>74</v>
      </c>
      <c r="H940" s="32">
        <v>14</v>
      </c>
      <c r="I940" s="32">
        <v>0</v>
      </c>
      <c r="J940" s="60"/>
      <c r="K940" s="5">
        <v>8.3684054851906975</v>
      </c>
      <c r="L940" s="60"/>
      <c r="M940" s="5">
        <v>56.148907081375</v>
      </c>
      <c r="N940" s="5">
        <v>106.57474449698678</v>
      </c>
      <c r="O940" s="5">
        <v>56.720934448113475</v>
      </c>
      <c r="P940" s="5">
        <v>2.2723882483135887</v>
      </c>
      <c r="Q940" s="5">
        <v>2.7205086483135887</v>
      </c>
      <c r="R940" s="5">
        <v>21.642285664966753</v>
      </c>
      <c r="S940" s="5">
        <v>4.0519999999999996</v>
      </c>
      <c r="T940" s="5">
        <v>19.616285664966753</v>
      </c>
      <c r="U940" s="5">
        <v>22.250593651609265</v>
      </c>
      <c r="V940" s="5">
        <v>22.250593651609265</v>
      </c>
      <c r="W940" s="5">
        <v>756.71390058441398</v>
      </c>
      <c r="X940" s="5">
        <v>761.713890584414</v>
      </c>
      <c r="Y940" s="5">
        <v>-1.27</v>
      </c>
      <c r="Z940" s="5">
        <v>-1.6</v>
      </c>
      <c r="AA940" s="5">
        <v>21.642285664966753</v>
      </c>
      <c r="AB940" s="5">
        <v>0.65506820614646855</v>
      </c>
      <c r="AC940" s="5">
        <v>4.1399902782421094</v>
      </c>
      <c r="AD940" s="5">
        <v>0.26043719047305858</v>
      </c>
    </row>
    <row r="941" spans="1:30" x14ac:dyDescent="0.25">
      <c r="A941" s="32" t="s">
        <v>30</v>
      </c>
      <c r="B941" s="32">
        <v>2019</v>
      </c>
      <c r="C941" s="32">
        <v>7</v>
      </c>
      <c r="D941" s="32" t="s">
        <v>9721</v>
      </c>
      <c r="E941" s="32" t="s">
        <v>9722</v>
      </c>
      <c r="F941" s="32">
        <v>15.5</v>
      </c>
      <c r="G941" s="32">
        <v>71</v>
      </c>
      <c r="H941" s="32">
        <v>7</v>
      </c>
      <c r="I941" s="32">
        <v>0</v>
      </c>
      <c r="J941" s="60"/>
      <c r="K941" s="5">
        <v>10.253457257943969</v>
      </c>
      <c r="L941" s="60"/>
      <c r="M941" s="5">
        <v>34.715280745287046</v>
      </c>
      <c r="N941" s="5">
        <v>56.081793527030932</v>
      </c>
      <c r="O941" s="5">
        <v>70.414320024005363</v>
      </c>
      <c r="P941" s="5">
        <v>2.7205086483135887</v>
      </c>
      <c r="Q941" s="5">
        <v>3.3131601883135886</v>
      </c>
      <c r="R941" s="5">
        <v>24.136285664966753</v>
      </c>
      <c r="S941" s="5">
        <v>4.9879999999999995</v>
      </c>
      <c r="T941" s="5">
        <v>21.642285664966753</v>
      </c>
      <c r="U941" s="5">
        <v>24.290014638918404</v>
      </c>
      <c r="V941" s="5">
        <v>24.290014638918404</v>
      </c>
      <c r="W941" s="5">
        <v>752.86557384322577</v>
      </c>
      <c r="X941" s="5">
        <v>757.8655638432258</v>
      </c>
      <c r="Y941" s="5">
        <v>-1.27</v>
      </c>
      <c r="Z941" s="5">
        <v>-1.6</v>
      </c>
      <c r="AA941" s="5">
        <v>24.136285664966753</v>
      </c>
      <c r="AB941" s="5">
        <v>0.90208746209225055</v>
      </c>
      <c r="AC941" s="5">
        <v>4.9333367237585666</v>
      </c>
      <c r="AD941" s="5">
        <v>0.38580491930618094</v>
      </c>
    </row>
    <row r="942" spans="1:30" x14ac:dyDescent="0.25">
      <c r="A942" s="32" t="s">
        <v>30</v>
      </c>
      <c r="B942" s="32">
        <v>2019</v>
      </c>
      <c r="C942" s="32">
        <v>7</v>
      </c>
      <c r="D942" s="32" t="s">
        <v>9723</v>
      </c>
      <c r="E942" s="32" t="s">
        <v>9724</v>
      </c>
      <c r="F942" s="32">
        <v>13.2</v>
      </c>
      <c r="G942" s="32">
        <v>79</v>
      </c>
      <c r="H942" s="32">
        <v>0</v>
      </c>
      <c r="I942" s="32">
        <v>0</v>
      </c>
      <c r="J942" s="60"/>
      <c r="K942" s="5">
        <v>9.6261286981567249</v>
      </c>
      <c r="L942" s="60"/>
      <c r="M942" s="5">
        <v>31.102675125266494</v>
      </c>
      <c r="N942" s="5">
        <v>34.655241174602608</v>
      </c>
      <c r="O942" s="5">
        <v>73.046525078192801</v>
      </c>
      <c r="P942" s="5">
        <v>3.3131601883135886</v>
      </c>
      <c r="Q942" s="5">
        <v>3.6828595183135886</v>
      </c>
      <c r="R942" s="5">
        <v>26.216285664966755</v>
      </c>
      <c r="S942" s="5">
        <v>4.16</v>
      </c>
      <c r="T942" s="5">
        <v>24.136285664966753</v>
      </c>
      <c r="U942" s="5">
        <v>26.800630076477148</v>
      </c>
      <c r="V942" s="5">
        <v>26.800630076477148</v>
      </c>
      <c r="W942" s="5">
        <v>748.15498258135358</v>
      </c>
      <c r="X942" s="5">
        <v>753.1549725813536</v>
      </c>
      <c r="Y942" s="5">
        <v>-1.27</v>
      </c>
      <c r="Z942" s="5">
        <v>-1.6</v>
      </c>
      <c r="AA942" s="5">
        <v>26.216285664966755</v>
      </c>
      <c r="AB942" s="5">
        <v>0.69749939678572781</v>
      </c>
      <c r="AC942" s="5">
        <v>5.4512442774587306</v>
      </c>
      <c r="AD942" s="5">
        <v>0.3116641969020808</v>
      </c>
    </row>
    <row r="943" spans="1:30" x14ac:dyDescent="0.25">
      <c r="A943" s="32" t="s">
        <v>30</v>
      </c>
      <c r="B943" s="32">
        <v>2019</v>
      </c>
      <c r="C943" s="32">
        <v>7</v>
      </c>
      <c r="D943" s="32" t="s">
        <v>9725</v>
      </c>
      <c r="E943" s="32" t="s">
        <v>9726</v>
      </c>
      <c r="F943" s="32">
        <v>18.600000000000001</v>
      </c>
      <c r="G943" s="32">
        <v>67</v>
      </c>
      <c r="H943" s="32">
        <v>31</v>
      </c>
      <c r="I943" s="32">
        <v>0</v>
      </c>
      <c r="J943" s="60"/>
      <c r="K943" s="5">
        <v>12.340448012465046</v>
      </c>
      <c r="L943" s="60"/>
      <c r="M943" s="5">
        <v>20.214591963404622</v>
      </c>
      <c r="N943" s="5">
        <v>31.043827863933931</v>
      </c>
      <c r="O943" s="5">
        <v>81.66690619875034</v>
      </c>
      <c r="P943" s="5">
        <v>3.6828595183135886</v>
      </c>
      <c r="Q943" s="5">
        <v>4.4831976283135884</v>
      </c>
      <c r="R943" s="5">
        <v>29.268285664966754</v>
      </c>
      <c r="S943" s="5">
        <v>6.104000000000001</v>
      </c>
      <c r="T943" s="5">
        <v>26.216285664966755</v>
      </c>
      <c r="U943" s="5">
        <v>28.89456735949495</v>
      </c>
      <c r="V943" s="5">
        <v>28.89456735949495</v>
      </c>
      <c r="W943" s="5">
        <v>744.24874175214518</v>
      </c>
      <c r="X943" s="5">
        <v>749.2487317521452</v>
      </c>
      <c r="Y943" s="5">
        <v>-1.27</v>
      </c>
      <c r="Z943" s="5">
        <v>-1.6</v>
      </c>
      <c r="AA943" s="5">
        <v>29.268285664966754</v>
      </c>
      <c r="AB943" s="5">
        <v>6.5296234256745791</v>
      </c>
      <c r="AC943" s="5">
        <v>6.4835755526260623</v>
      </c>
      <c r="AD943" s="5">
        <v>5.6727170815336878</v>
      </c>
    </row>
    <row r="944" spans="1:30" x14ac:dyDescent="0.25">
      <c r="A944" s="32" t="s">
        <v>30</v>
      </c>
      <c r="B944" s="32">
        <v>2019</v>
      </c>
      <c r="C944" s="32">
        <v>8</v>
      </c>
      <c r="D944" s="32" t="s">
        <v>9727</v>
      </c>
      <c r="E944" s="32" t="s">
        <v>9728</v>
      </c>
      <c r="F944" s="32">
        <v>13</v>
      </c>
      <c r="G944" s="32">
        <v>55</v>
      </c>
      <c r="H944" s="32">
        <v>18</v>
      </c>
      <c r="I944" s="32">
        <v>0</v>
      </c>
      <c r="J944" s="60"/>
      <c r="K944" s="5">
        <v>4.1669982626033022</v>
      </c>
      <c r="L944" s="60"/>
      <c r="M944" s="5">
        <v>17.164783388848733</v>
      </c>
      <c r="N944" s="5">
        <v>20.159338220087324</v>
      </c>
      <c r="O944" s="5">
        <v>84.286275336663167</v>
      </c>
      <c r="P944" s="5">
        <v>4.4831976283135884</v>
      </c>
      <c r="Q944" s="5">
        <v>5.3724874483135885</v>
      </c>
      <c r="R944" s="5">
        <v>31.312285664966755</v>
      </c>
      <c r="S944" s="5">
        <v>4.0879999999999992</v>
      </c>
      <c r="T944" s="5">
        <v>29.268285664966754</v>
      </c>
      <c r="U944" s="5">
        <v>31.967150167194909</v>
      </c>
      <c r="V944" s="5">
        <v>31.967150167194909</v>
      </c>
      <c r="W944" s="5">
        <v>738.55372803501734</v>
      </c>
      <c r="X944" s="5">
        <v>743.55371803501737</v>
      </c>
      <c r="Y944" s="5">
        <v>-1.27</v>
      </c>
      <c r="Z944" s="5">
        <v>-1.6</v>
      </c>
      <c r="AA944" s="5">
        <v>31.312285664966755</v>
      </c>
      <c r="AB944" s="5">
        <v>4.7355142448826548</v>
      </c>
      <c r="AC944" s="5">
        <v>7.51952107455371</v>
      </c>
      <c r="AD944" s="5">
        <v>4.4024979947415961</v>
      </c>
    </row>
    <row r="945" spans="1:30" x14ac:dyDescent="0.25">
      <c r="A945" s="32" t="s">
        <v>30</v>
      </c>
      <c r="B945" s="32">
        <v>2019</v>
      </c>
      <c r="C945" s="32">
        <v>8</v>
      </c>
      <c r="D945" s="32" t="s">
        <v>9729</v>
      </c>
      <c r="E945" s="32" t="s">
        <v>9730</v>
      </c>
      <c r="F945" s="32">
        <v>12.8</v>
      </c>
      <c r="G945" s="32">
        <v>47</v>
      </c>
      <c r="H945" s="32">
        <v>24</v>
      </c>
      <c r="I945" s="32">
        <v>0</v>
      </c>
      <c r="J945" s="60"/>
      <c r="K945" s="5">
        <v>1.7664376440219069</v>
      </c>
      <c r="L945" s="60"/>
      <c r="M945" s="5">
        <v>15.088383867449057</v>
      </c>
      <c r="N945" s="5">
        <v>17.110536208568547</v>
      </c>
      <c r="O945" s="5">
        <v>86.125949539942766</v>
      </c>
      <c r="P945" s="5">
        <v>5.3724874483135885</v>
      </c>
      <c r="Q945" s="5">
        <v>6.4050167003135883</v>
      </c>
      <c r="R945" s="5">
        <v>33.320285664966754</v>
      </c>
      <c r="S945" s="5">
        <v>4.016</v>
      </c>
      <c r="T945" s="5">
        <v>31.312285664966755</v>
      </c>
      <c r="U945" s="5">
        <v>34.025023651873525</v>
      </c>
      <c r="V945" s="5">
        <v>34.025023651873525</v>
      </c>
      <c r="W945" s="5">
        <v>734.76385989573532</v>
      </c>
      <c r="X945" s="5">
        <v>739.76384989573535</v>
      </c>
      <c r="Y945" s="5">
        <v>-1.27</v>
      </c>
      <c r="Z945" s="5">
        <v>-1.6</v>
      </c>
      <c r="AA945" s="5">
        <v>33.320285664966754</v>
      </c>
      <c r="AB945" s="5">
        <v>8.2585101333492741</v>
      </c>
      <c r="AC945" s="5">
        <v>8.6521287071088437</v>
      </c>
      <c r="AD945" s="5">
        <v>8.0539589081782879</v>
      </c>
    </row>
    <row r="946" spans="1:30" x14ac:dyDescent="0.25">
      <c r="A946" s="32" t="s">
        <v>30</v>
      </c>
      <c r="B946" s="32">
        <v>2019</v>
      </c>
      <c r="C946" s="32">
        <v>8</v>
      </c>
      <c r="D946" s="32" t="s">
        <v>9731</v>
      </c>
      <c r="E946" s="32" t="s">
        <v>9732</v>
      </c>
      <c r="F946" s="32">
        <v>13.4</v>
      </c>
      <c r="G946" s="32">
        <v>51</v>
      </c>
      <c r="H946" s="32">
        <v>16</v>
      </c>
      <c r="I946" s="32">
        <v>0</v>
      </c>
      <c r="J946" s="60"/>
      <c r="K946" s="5">
        <v>3.4658706359365095</v>
      </c>
      <c r="L946" s="60"/>
      <c r="M946" s="5">
        <v>15.034821984936769</v>
      </c>
      <c r="N946" s="5">
        <v>15.034821984936769</v>
      </c>
      <c r="O946" s="5">
        <v>86.174027997480849</v>
      </c>
      <c r="P946" s="5">
        <v>6.4050167003135883</v>
      </c>
      <c r="Q946" s="5">
        <v>7.400825080313588</v>
      </c>
      <c r="R946" s="5">
        <v>35.436285664966753</v>
      </c>
      <c r="S946" s="5">
        <v>4.2319999999999993</v>
      </c>
      <c r="T946" s="5">
        <v>33.320285664966754</v>
      </c>
      <c r="U946" s="5">
        <v>36.046722467770159</v>
      </c>
      <c r="V946" s="5">
        <v>36.046722467770159</v>
      </c>
      <c r="W946" s="5">
        <v>731.05955096384673</v>
      </c>
      <c r="X946" s="5">
        <v>736.05954096384676</v>
      </c>
      <c r="Y946" s="5">
        <v>-1.27</v>
      </c>
      <c r="Z946" s="5">
        <v>-1.6</v>
      </c>
      <c r="AA946" s="5">
        <v>35.436285664966753</v>
      </c>
      <c r="AB946" s="5">
        <v>5.5565160544245584</v>
      </c>
      <c r="AC946" s="5">
        <v>9.7243523262558345</v>
      </c>
      <c r="AD946" s="5">
        <v>5.9187292608234792</v>
      </c>
    </row>
    <row r="947" spans="1:30" x14ac:dyDescent="0.25">
      <c r="A947" s="32" t="s">
        <v>30</v>
      </c>
      <c r="B947" s="32">
        <v>2019</v>
      </c>
      <c r="C947" s="32">
        <v>8</v>
      </c>
      <c r="D947" s="32" t="s">
        <v>9733</v>
      </c>
      <c r="E947" s="32" t="s">
        <v>9734</v>
      </c>
      <c r="F947" s="32">
        <v>14.8</v>
      </c>
      <c r="G947" s="32">
        <v>51</v>
      </c>
      <c r="H947" s="32">
        <v>18</v>
      </c>
      <c r="I947" s="32">
        <v>0</v>
      </c>
      <c r="J947" s="60"/>
      <c r="K947" s="5">
        <v>4.7576106058421219</v>
      </c>
      <c r="L947" s="60"/>
      <c r="M947" s="5">
        <v>14.855881922304036</v>
      </c>
      <c r="N947" s="5">
        <v>14.981277780062204</v>
      </c>
      <c r="O947" s="5">
        <v>86.334879423449635</v>
      </c>
      <c r="P947" s="5">
        <v>7.400825080313588</v>
      </c>
      <c r="Q947" s="5">
        <v>8.4927804763135875</v>
      </c>
      <c r="R947" s="5">
        <v>37.804285664966756</v>
      </c>
      <c r="S947" s="5">
        <v>4.7360000000000007</v>
      </c>
      <c r="T947" s="5">
        <v>35.436285664966753</v>
      </c>
      <c r="U947" s="5">
        <v>38.177233193598425</v>
      </c>
      <c r="V947" s="5">
        <v>38.177233193598425</v>
      </c>
      <c r="W947" s="5">
        <v>727.17607683750191</v>
      </c>
      <c r="X947" s="5">
        <v>732.17606683750193</v>
      </c>
      <c r="Y947" s="5">
        <v>-1.27</v>
      </c>
      <c r="Z947" s="5">
        <v>-1.6</v>
      </c>
      <c r="AA947" s="5">
        <v>37.804285664966756</v>
      </c>
      <c r="AB947" s="5">
        <v>6.2865209848174226</v>
      </c>
      <c r="AC947" s="5">
        <v>10.876828074285921</v>
      </c>
      <c r="AD947" s="5">
        <v>7.0374407074518848</v>
      </c>
    </row>
    <row r="948" spans="1:30" x14ac:dyDescent="0.25">
      <c r="A948" s="32" t="s">
        <v>30</v>
      </c>
      <c r="B948" s="32">
        <v>2019</v>
      </c>
      <c r="C948" s="32">
        <v>8</v>
      </c>
      <c r="D948" s="32" t="s">
        <v>9735</v>
      </c>
      <c r="E948" s="32" t="s">
        <v>9736</v>
      </c>
      <c r="F948" s="32">
        <v>16</v>
      </c>
      <c r="G948" s="32">
        <v>48</v>
      </c>
      <c r="H948" s="32">
        <v>20</v>
      </c>
      <c r="I948" s="32">
        <v>0</v>
      </c>
      <c r="J948" s="60"/>
      <c r="K948" s="5">
        <v>4.9924891708428314</v>
      </c>
      <c r="L948" s="60"/>
      <c r="M948" s="5">
        <v>14.204263211751808</v>
      </c>
      <c r="N948" s="5">
        <v>14.802396775055053</v>
      </c>
      <c r="O948" s="5">
        <v>86.923641666729267</v>
      </c>
      <c r="P948" s="5">
        <v>8.4927804763135875</v>
      </c>
      <c r="Q948" s="5">
        <v>9.7390476283135872</v>
      </c>
      <c r="R948" s="5">
        <v>40.388285664966759</v>
      </c>
      <c r="S948" s="5">
        <v>5.1679999999999993</v>
      </c>
      <c r="T948" s="5">
        <v>37.804285664966756</v>
      </c>
      <c r="U948" s="5">
        <v>40.561563948558501</v>
      </c>
      <c r="V948" s="5">
        <v>40.561563948558501</v>
      </c>
      <c r="W948" s="5">
        <v>722.85439930890448</v>
      </c>
      <c r="X948" s="5">
        <v>727.8543893089045</v>
      </c>
      <c r="Y948" s="5">
        <v>-1.27</v>
      </c>
      <c r="Z948" s="5">
        <v>-1.6</v>
      </c>
      <c r="AA948" s="5">
        <v>40.388285664966759</v>
      </c>
      <c r="AB948" s="5">
        <v>7.5578839217469813</v>
      </c>
      <c r="AC948" s="5">
        <v>12.152249646395081</v>
      </c>
      <c r="AD948" s="5">
        <v>8.7598991164564612</v>
      </c>
    </row>
    <row r="949" spans="1:30" x14ac:dyDescent="0.25">
      <c r="A949" s="32" t="s">
        <v>30</v>
      </c>
      <c r="B949" s="32">
        <v>2019</v>
      </c>
      <c r="C949" s="32">
        <v>8</v>
      </c>
      <c r="D949" s="32" t="s">
        <v>9737</v>
      </c>
      <c r="E949" s="32" t="s">
        <v>9738</v>
      </c>
      <c r="F949" s="32">
        <v>19.8</v>
      </c>
      <c r="G949" s="32">
        <v>55</v>
      </c>
      <c r="H949" s="32">
        <v>37</v>
      </c>
      <c r="I949" s="32">
        <v>0</v>
      </c>
      <c r="J949" s="60"/>
      <c r="K949" s="5">
        <v>10.492147309541579</v>
      </c>
      <c r="L949" s="60"/>
      <c r="M949" s="5">
        <v>14.150993125642671</v>
      </c>
      <c r="N949" s="5">
        <v>14.150993125642671</v>
      </c>
      <c r="O949" s="5">
        <v>86.971983482598503</v>
      </c>
      <c r="P949" s="5">
        <v>9.7390476283135872</v>
      </c>
      <c r="Q949" s="5">
        <v>11.057214808313587</v>
      </c>
      <c r="R949" s="5">
        <v>43.656285664966759</v>
      </c>
      <c r="S949" s="5">
        <v>6.5360000000000014</v>
      </c>
      <c r="T949" s="5">
        <v>40.388285664966759</v>
      </c>
      <c r="U949" s="5">
        <v>43.163495756449215</v>
      </c>
      <c r="V949" s="5">
        <v>43.163495756449215</v>
      </c>
      <c r="W949" s="5">
        <v>718.16761456759093</v>
      </c>
      <c r="X949" s="5">
        <v>723.16760456759096</v>
      </c>
      <c r="Y949" s="5">
        <v>-1.27</v>
      </c>
      <c r="Z949" s="5">
        <v>-1.6</v>
      </c>
      <c r="AA949" s="5">
        <v>43.656285664966759</v>
      </c>
      <c r="AB949" s="5">
        <v>17.920161085490502</v>
      </c>
      <c r="AC949" s="5">
        <v>13.540575426170502</v>
      </c>
      <c r="AD949" s="5">
        <v>18.266207898443096</v>
      </c>
    </row>
    <row r="950" spans="1:30" x14ac:dyDescent="0.25">
      <c r="A950" s="32" t="s">
        <v>30</v>
      </c>
      <c r="B950" s="32">
        <v>2019</v>
      </c>
      <c r="C950" s="32">
        <v>8</v>
      </c>
      <c r="D950" s="32" t="s">
        <v>9739</v>
      </c>
      <c r="E950" s="32" t="s">
        <v>9740</v>
      </c>
      <c r="F950" s="32">
        <v>16.8</v>
      </c>
      <c r="G950" s="32">
        <v>79</v>
      </c>
      <c r="H950" s="32">
        <v>14</v>
      </c>
      <c r="I950" s="32">
        <v>0</v>
      </c>
      <c r="J950" s="60"/>
      <c r="K950" s="5">
        <v>13.121256920227388</v>
      </c>
      <c r="L950" s="60"/>
      <c r="M950" s="5">
        <v>17.696930116662752</v>
      </c>
      <c r="N950" s="5">
        <v>14.097740620866393</v>
      </c>
      <c r="O950" s="5">
        <v>83.82225580718594</v>
      </c>
      <c r="P950" s="5">
        <v>11.057214808313587</v>
      </c>
      <c r="Q950" s="5">
        <v>11.584061212313587</v>
      </c>
      <c r="R950" s="5">
        <v>46.384285664966761</v>
      </c>
      <c r="S950" s="5">
        <v>5.4559999999999995</v>
      </c>
      <c r="T950" s="5">
        <v>43.656285664966759</v>
      </c>
      <c r="U950" s="5">
        <v>46.45434190886867</v>
      </c>
      <c r="V950" s="5">
        <v>46.45434190886867</v>
      </c>
      <c r="W950" s="5">
        <v>712.28340496484111</v>
      </c>
      <c r="X950" s="5">
        <v>717.28339496484114</v>
      </c>
      <c r="Y950" s="5">
        <v>-1.27</v>
      </c>
      <c r="Z950" s="5">
        <v>-1.6</v>
      </c>
      <c r="AA950" s="5">
        <v>46.384285664966761</v>
      </c>
      <c r="AB950" s="5">
        <v>3.6385577295311702</v>
      </c>
      <c r="AC950" s="5">
        <v>14.262987786057217</v>
      </c>
      <c r="AD950" s="5">
        <v>4.8145372751834845</v>
      </c>
    </row>
    <row r="951" spans="1:30" x14ac:dyDescent="0.25">
      <c r="A951" s="32" t="s">
        <v>30</v>
      </c>
      <c r="B951" s="32">
        <v>2019</v>
      </c>
      <c r="C951" s="32">
        <v>8</v>
      </c>
      <c r="D951" s="32" t="s">
        <v>9741</v>
      </c>
      <c r="E951" s="32" t="s">
        <v>9742</v>
      </c>
      <c r="F951" s="32">
        <v>12.4</v>
      </c>
      <c r="G951" s="32">
        <v>76</v>
      </c>
      <c r="H951" s="32">
        <v>13</v>
      </c>
      <c r="I951" s="32">
        <v>0</v>
      </c>
      <c r="J951" s="60"/>
      <c r="K951" s="5">
        <v>8.2783273698720894</v>
      </c>
      <c r="L951" s="60"/>
      <c r="M951" s="5">
        <v>18.340530268913319</v>
      </c>
      <c r="N951" s="5">
        <v>17.642507305941045</v>
      </c>
      <c r="O951" s="5">
        <v>83.26503742985831</v>
      </c>
      <c r="P951" s="5">
        <v>11.584061212313587</v>
      </c>
      <c r="Q951" s="5">
        <v>12.038166652313587</v>
      </c>
      <c r="R951" s="5">
        <v>48.320285664966761</v>
      </c>
      <c r="S951" s="5">
        <v>3.8719999999999994</v>
      </c>
      <c r="T951" s="5">
        <v>46.384285664966761</v>
      </c>
      <c r="U951" s="5">
        <v>49.201557462111928</v>
      </c>
      <c r="V951" s="5">
        <v>49.201557462111928</v>
      </c>
      <c r="W951" s="5">
        <v>707.40817563971621</v>
      </c>
      <c r="X951" s="5">
        <v>712.40816563971623</v>
      </c>
      <c r="Y951" s="5">
        <v>-1.27</v>
      </c>
      <c r="Z951" s="5">
        <v>-1.6</v>
      </c>
      <c r="AA951" s="5">
        <v>48.320285664966761</v>
      </c>
      <c r="AB951" s="5">
        <v>3.2162260928913859</v>
      </c>
      <c r="AC951" s="5">
        <v>14.835999283112722</v>
      </c>
      <c r="AD951" s="5">
        <v>4.3345859736101557</v>
      </c>
    </row>
    <row r="952" spans="1:30" x14ac:dyDescent="0.25">
      <c r="A952" s="32" t="s">
        <v>30</v>
      </c>
      <c r="B952" s="32">
        <v>2019</v>
      </c>
      <c r="C952" s="32">
        <v>8</v>
      </c>
      <c r="D952" s="32" t="s">
        <v>9743</v>
      </c>
      <c r="E952" s="32" t="s">
        <v>9744</v>
      </c>
      <c r="F952" s="32">
        <v>9.1999999999999993</v>
      </c>
      <c r="G952" s="32">
        <v>93</v>
      </c>
      <c r="H952" s="32">
        <v>13</v>
      </c>
      <c r="I952" s="32">
        <v>18</v>
      </c>
      <c r="J952" s="60"/>
      <c r="K952" s="5">
        <v>8.1158379014299147</v>
      </c>
      <c r="L952" s="60"/>
      <c r="M952" s="5">
        <v>138.23120637788327</v>
      </c>
      <c r="N952" s="5">
        <v>176.53613201672687</v>
      </c>
      <c r="O952" s="5">
        <v>23.298935336844941</v>
      </c>
      <c r="P952" s="5">
        <v>5.1611444373536051</v>
      </c>
      <c r="Q952" s="5">
        <v>5.2621969133536055</v>
      </c>
      <c r="R952" s="5">
        <v>20.413037507629237</v>
      </c>
      <c r="S952" s="5">
        <v>2.72</v>
      </c>
      <c r="T952" s="5">
        <v>19.053037507629238</v>
      </c>
      <c r="U952" s="5">
        <v>19.053037507629238</v>
      </c>
      <c r="V952" s="5">
        <v>19.053037507629238</v>
      </c>
      <c r="W952" s="5">
        <v>762.78723096652777</v>
      </c>
      <c r="X952" s="5">
        <v>708.96844096652774</v>
      </c>
      <c r="Y952" s="5">
        <v>13.67</v>
      </c>
      <c r="Z952" s="5">
        <v>-1.6</v>
      </c>
      <c r="AA952" s="5">
        <v>20.413037507629237</v>
      </c>
      <c r="AB952" s="5">
        <v>8.379094087254804E-4</v>
      </c>
      <c r="AC952" s="5">
        <v>6.3998884451338141</v>
      </c>
      <c r="AD952" s="5">
        <v>4.0306776371020647E-4</v>
      </c>
    </row>
    <row r="953" spans="1:30" x14ac:dyDescent="0.25">
      <c r="A953" s="32" t="s">
        <v>30</v>
      </c>
      <c r="B953" s="32">
        <v>2019</v>
      </c>
      <c r="C953" s="32">
        <v>8</v>
      </c>
      <c r="D953" s="32" t="s">
        <v>9745</v>
      </c>
      <c r="E953" s="32" t="s">
        <v>9746</v>
      </c>
      <c r="F953" s="32">
        <v>12.4</v>
      </c>
      <c r="G953" s="32">
        <v>63</v>
      </c>
      <c r="H953" s="32">
        <v>11</v>
      </c>
      <c r="I953" s="32">
        <v>10</v>
      </c>
      <c r="J953" s="60"/>
      <c r="K953" s="5">
        <v>5.548058589785235</v>
      </c>
      <c r="L953" s="60"/>
      <c r="M953" s="5">
        <v>96.91961532532298</v>
      </c>
      <c r="N953" s="5">
        <v>224.33713570706078</v>
      </c>
      <c r="O953" s="5">
        <v>37.310737508762841</v>
      </c>
      <c r="P953" s="5">
        <v>2.1445404288528902</v>
      </c>
      <c r="Q953" s="5">
        <v>2.8446196488528903</v>
      </c>
      <c r="R953" s="5">
        <v>8.0447757199337033</v>
      </c>
      <c r="S953" s="5">
        <v>3.8719999999999994</v>
      </c>
      <c r="T953" s="5">
        <v>6.1087757199337043</v>
      </c>
      <c r="U953" s="5">
        <v>6.1087757199337043</v>
      </c>
      <c r="V953" s="5">
        <v>6.1087757199337043</v>
      </c>
      <c r="W953" s="5">
        <v>787.87526829891601</v>
      </c>
      <c r="X953" s="5">
        <v>760.19815829891604</v>
      </c>
      <c r="Y953" s="5">
        <v>7.0299999999999994</v>
      </c>
      <c r="Z953" s="5">
        <v>-1.6</v>
      </c>
      <c r="AA953" s="5">
        <v>8.0447757199337033</v>
      </c>
      <c r="AB953" s="5">
        <v>3.5212152857822192E-2</v>
      </c>
      <c r="AC953" s="5">
        <v>3.0197725796986483</v>
      </c>
      <c r="AD953" s="5">
        <v>1.2432148906315246E-2</v>
      </c>
    </row>
    <row r="954" spans="1:30" x14ac:dyDescent="0.25">
      <c r="A954" s="32" t="s">
        <v>30</v>
      </c>
      <c r="B954" s="32">
        <v>2019</v>
      </c>
      <c r="C954" s="32">
        <v>8</v>
      </c>
      <c r="D954" s="32" t="s">
        <v>9747</v>
      </c>
      <c r="E954" s="32" t="s">
        <v>9748</v>
      </c>
      <c r="F954" s="32">
        <v>13.9</v>
      </c>
      <c r="G954" s="32">
        <v>79</v>
      </c>
      <c r="H954" s="32">
        <v>25</v>
      </c>
      <c r="I954" s="32">
        <v>0</v>
      </c>
      <c r="J954" s="60"/>
      <c r="K954" s="5">
        <v>10.30584343676361</v>
      </c>
      <c r="L954" s="60"/>
      <c r="M954" s="5">
        <v>49.857711922251056</v>
      </c>
      <c r="N954" s="5">
        <v>96.839045750080388</v>
      </c>
      <c r="O954" s="5">
        <v>60.431363098971431</v>
      </c>
      <c r="P954" s="5">
        <v>2.8446196488528903</v>
      </c>
      <c r="Q954" s="5">
        <v>3.2861110488528906</v>
      </c>
      <c r="R954" s="5">
        <v>10.250775719933703</v>
      </c>
      <c r="S954" s="5">
        <v>4.411999999999999</v>
      </c>
      <c r="T954" s="5">
        <v>8.0447757199337033</v>
      </c>
      <c r="U954" s="5">
        <v>10.603727350849594</v>
      </c>
      <c r="V954" s="5">
        <v>10.603727350849594</v>
      </c>
      <c r="W954" s="5">
        <v>779.07117535558541</v>
      </c>
      <c r="X954" s="5">
        <v>784.07116535558544</v>
      </c>
      <c r="Y954" s="5">
        <v>-1.27</v>
      </c>
      <c r="Z954" s="5">
        <v>-1.6</v>
      </c>
      <c r="AA954" s="5">
        <v>10.250775719933703</v>
      </c>
      <c r="AB954" s="5">
        <v>1.4812855880195046</v>
      </c>
      <c r="AC954" s="5">
        <v>3.6483364072009641</v>
      </c>
      <c r="AD954" s="5">
        <v>0.56046628728336156</v>
      </c>
    </row>
    <row r="955" spans="1:30" x14ac:dyDescent="0.25">
      <c r="A955" s="32" t="s">
        <v>30</v>
      </c>
      <c r="B955" s="32">
        <v>2019</v>
      </c>
      <c r="C955" s="32">
        <v>8</v>
      </c>
      <c r="D955" s="32" t="s">
        <v>9749</v>
      </c>
      <c r="E955" s="32" t="s">
        <v>9750</v>
      </c>
      <c r="F955" s="32">
        <v>14.4</v>
      </c>
      <c r="G955" s="32">
        <v>53</v>
      </c>
      <c r="H955" s="32">
        <v>24</v>
      </c>
      <c r="I955" s="32">
        <v>0</v>
      </c>
      <c r="J955" s="60"/>
      <c r="K955" s="5">
        <v>4.9384153471492676</v>
      </c>
      <c r="L955" s="60"/>
      <c r="M955" s="5">
        <v>23.794377087051018</v>
      </c>
      <c r="N955" s="5">
        <v>49.792674722652428</v>
      </c>
      <c r="O955" s="5">
        <v>78.71156228996081</v>
      </c>
      <c r="P955" s="5">
        <v>3.2861110488528906</v>
      </c>
      <c r="Q955" s="5">
        <v>4.307147508852891</v>
      </c>
      <c r="R955" s="5">
        <v>12.546775719933702</v>
      </c>
      <c r="S955" s="5">
        <v>4.5919999999999987</v>
      </c>
      <c r="T955" s="5">
        <v>10.250775719933703</v>
      </c>
      <c r="U955" s="5">
        <v>12.823924571501708</v>
      </c>
      <c r="V955" s="5">
        <v>12.823924571501708</v>
      </c>
      <c r="W955" s="5">
        <v>774.75892483928169</v>
      </c>
      <c r="X955" s="5">
        <v>779.75891483928172</v>
      </c>
      <c r="Y955" s="5">
        <v>-1.27</v>
      </c>
      <c r="Z955" s="5">
        <v>-1.6</v>
      </c>
      <c r="AA955" s="5">
        <v>12.546775719933702</v>
      </c>
      <c r="AB955" s="5">
        <v>3.3593890304313638</v>
      </c>
      <c r="AC955" s="5">
        <v>4.6357827849048858</v>
      </c>
      <c r="AD955" s="5">
        <v>2.1869335161310035</v>
      </c>
    </row>
    <row r="956" spans="1:30" x14ac:dyDescent="0.25">
      <c r="A956" s="32" t="s">
        <v>30</v>
      </c>
      <c r="B956" s="32">
        <v>2019</v>
      </c>
      <c r="C956" s="32">
        <v>8</v>
      </c>
      <c r="D956" s="32" t="s">
        <v>9751</v>
      </c>
      <c r="E956" s="32" t="s">
        <v>9752</v>
      </c>
      <c r="F956" s="32">
        <v>7.7</v>
      </c>
      <c r="G956" s="32">
        <v>63</v>
      </c>
      <c r="H956" s="32">
        <v>9</v>
      </c>
      <c r="I956" s="32">
        <v>0</v>
      </c>
      <c r="J956" s="60"/>
      <c r="K956" s="5">
        <v>1.1003108386165878</v>
      </c>
      <c r="L956" s="60"/>
      <c r="M956" s="5">
        <v>20.863746543844904</v>
      </c>
      <c r="N956" s="5">
        <v>23.737941866503878</v>
      </c>
      <c r="O956" s="5">
        <v>81.121642001979637</v>
      </c>
      <c r="P956" s="5">
        <v>4.307147508852891</v>
      </c>
      <c r="Q956" s="5">
        <v>4.7634954448528912</v>
      </c>
      <c r="R956" s="5">
        <v>13.636775719933702</v>
      </c>
      <c r="S956" s="5">
        <v>2.1799999999999997</v>
      </c>
      <c r="T956" s="5">
        <v>12.546775719933702</v>
      </c>
      <c r="U956" s="5">
        <v>15.13478493799183</v>
      </c>
      <c r="V956" s="5">
        <v>15.13478493799183</v>
      </c>
      <c r="W956" s="5">
        <v>770.29592971784416</v>
      </c>
      <c r="X956" s="5">
        <v>775.29591971784419</v>
      </c>
      <c r="Y956" s="5">
        <v>-1.27</v>
      </c>
      <c r="Z956" s="5">
        <v>-1.6</v>
      </c>
      <c r="AA956" s="5">
        <v>13.636775719933702</v>
      </c>
      <c r="AB956" s="5">
        <v>2.0228293308724448</v>
      </c>
      <c r="AC956" s="5">
        <v>5.0857241063919743</v>
      </c>
      <c r="AD956" s="5">
        <v>0.87659954713371124</v>
      </c>
    </row>
    <row r="957" spans="1:30" x14ac:dyDescent="0.25">
      <c r="A957" s="32" t="s">
        <v>30</v>
      </c>
      <c r="B957" s="32">
        <v>2019</v>
      </c>
      <c r="C957" s="32">
        <v>8</v>
      </c>
      <c r="D957" s="32" t="s">
        <v>9753</v>
      </c>
      <c r="E957" s="32" t="s">
        <v>9754</v>
      </c>
      <c r="F957" s="32">
        <v>8.4</v>
      </c>
      <c r="G957" s="32">
        <v>55</v>
      </c>
      <c r="H957" s="32">
        <v>18</v>
      </c>
      <c r="I957" s="32">
        <v>0</v>
      </c>
      <c r="J957" s="60"/>
      <c r="K957" s="5">
        <v>-0.11832737368803399</v>
      </c>
      <c r="L957" s="60"/>
      <c r="M957" s="5">
        <v>18.189168210296774</v>
      </c>
      <c r="N957" s="5">
        <v>20.808278552652688</v>
      </c>
      <c r="O957" s="5">
        <v>83.395694172362582</v>
      </c>
      <c r="P957" s="5">
        <v>4.7634954448528912</v>
      </c>
      <c r="Q957" s="5">
        <v>5.3626623448528914</v>
      </c>
      <c r="R957" s="5">
        <v>14.852775719933701</v>
      </c>
      <c r="S957" s="5">
        <v>2.4319999999999999</v>
      </c>
      <c r="T957" s="5">
        <v>13.636775719933702</v>
      </c>
      <c r="U957" s="5">
        <v>16.231869838198232</v>
      </c>
      <c r="V957" s="5">
        <v>16.231869838198232</v>
      </c>
      <c r="W957" s="5">
        <v>768.18612425211199</v>
      </c>
      <c r="X957" s="5">
        <v>773.18611425211202</v>
      </c>
      <c r="Y957" s="5">
        <v>-1.27</v>
      </c>
      <c r="Z957" s="5">
        <v>-1.6</v>
      </c>
      <c r="AA957" s="5">
        <v>14.852775719933701</v>
      </c>
      <c r="AB957" s="5">
        <v>4.2083646782543891</v>
      </c>
      <c r="AC957" s="5">
        <v>5.6370858584701109</v>
      </c>
      <c r="AD957" s="5">
        <v>3.304699515928494</v>
      </c>
    </row>
    <row r="958" spans="1:30" x14ac:dyDescent="0.25">
      <c r="A958" s="32" t="s">
        <v>30</v>
      </c>
      <c r="B958" s="32">
        <v>2019</v>
      </c>
      <c r="C958" s="32">
        <v>8</v>
      </c>
      <c r="D958" s="32" t="s">
        <v>9755</v>
      </c>
      <c r="E958" s="32" t="s">
        <v>9756</v>
      </c>
      <c r="F958" s="32">
        <v>13.2</v>
      </c>
      <c r="G958" s="32">
        <v>64</v>
      </c>
      <c r="H958" s="32">
        <v>13</v>
      </c>
      <c r="I958" s="32">
        <v>0</v>
      </c>
      <c r="J958" s="60"/>
      <c r="K958" s="5">
        <v>6.5329864452538411</v>
      </c>
      <c r="L958" s="60"/>
      <c r="M958" s="5">
        <v>17.785389927808346</v>
      </c>
      <c r="N958" s="5">
        <v>18.134582940634335</v>
      </c>
      <c r="O958" s="5">
        <v>83.745411065435093</v>
      </c>
      <c r="P958" s="5">
        <v>5.3626623448528914</v>
      </c>
      <c r="Q958" s="5">
        <v>6.084185432852891</v>
      </c>
      <c r="R958" s="5">
        <v>16.932775719933701</v>
      </c>
      <c r="S958" s="5">
        <v>4.16</v>
      </c>
      <c r="T958" s="5">
        <v>14.852775719933701</v>
      </c>
      <c r="U958" s="5">
        <v>17.455796692038707</v>
      </c>
      <c r="V958" s="5">
        <v>17.455796692038707</v>
      </c>
      <c r="W958" s="5">
        <v>765.83920758555723</v>
      </c>
      <c r="X958" s="5">
        <v>770.83919758555726</v>
      </c>
      <c r="Y958" s="5">
        <v>-1.27</v>
      </c>
      <c r="Z958" s="5">
        <v>-1.6</v>
      </c>
      <c r="AA958" s="5">
        <v>16.932775719933701</v>
      </c>
      <c r="AB958" s="5">
        <v>3.4247994966057473</v>
      </c>
      <c r="AC958" s="5">
        <v>6.4101907343460711</v>
      </c>
      <c r="AD958" s="5">
        <v>2.7515898618704155</v>
      </c>
    </row>
    <row r="959" spans="1:30" x14ac:dyDescent="0.25">
      <c r="A959" s="32" t="s">
        <v>30</v>
      </c>
      <c r="B959" s="32">
        <v>2019</v>
      </c>
      <c r="C959" s="32">
        <v>8</v>
      </c>
      <c r="D959" s="32" t="s">
        <v>9757</v>
      </c>
      <c r="E959" s="32" t="s">
        <v>9758</v>
      </c>
      <c r="F959" s="32">
        <v>19.600000000000001</v>
      </c>
      <c r="G959" s="32">
        <v>60</v>
      </c>
      <c r="H959" s="32">
        <v>11</v>
      </c>
      <c r="I959" s="32">
        <v>0</v>
      </c>
      <c r="J959" s="60"/>
      <c r="K959" s="5">
        <v>11.613972558083058</v>
      </c>
      <c r="L959" s="60"/>
      <c r="M959" s="5">
        <v>16.225985708880852</v>
      </c>
      <c r="N959" s="5">
        <v>17.730937921688316</v>
      </c>
      <c r="O959" s="5">
        <v>85.112253048296736</v>
      </c>
      <c r="P959" s="5">
        <v>6.084185432852891</v>
      </c>
      <c r="Q959" s="5">
        <v>7.2446771128528908</v>
      </c>
      <c r="R959" s="5">
        <v>20.164775719933701</v>
      </c>
      <c r="S959" s="5">
        <v>6.4640000000000004</v>
      </c>
      <c r="T959" s="5">
        <v>16.932775719933701</v>
      </c>
      <c r="U959" s="5">
        <v>19.549412139557386</v>
      </c>
      <c r="V959" s="5">
        <v>19.549412139557386</v>
      </c>
      <c r="W959" s="5">
        <v>761.84124746316331</v>
      </c>
      <c r="X959" s="5">
        <v>766.84123746316334</v>
      </c>
      <c r="Y959" s="5">
        <v>-1.27</v>
      </c>
      <c r="Z959" s="5">
        <v>-1.6</v>
      </c>
      <c r="AA959" s="5">
        <v>20.164775719933701</v>
      </c>
      <c r="AB959" s="5">
        <v>3.7248475707730422</v>
      </c>
      <c r="AC959" s="5">
        <v>7.6332689436137748</v>
      </c>
      <c r="AD959" s="5">
        <v>3.3938681374969288</v>
      </c>
    </row>
    <row r="960" spans="1:30" x14ac:dyDescent="0.25">
      <c r="A960" s="32" t="s">
        <v>30</v>
      </c>
      <c r="B960" s="32">
        <v>2019</v>
      </c>
      <c r="C960" s="32">
        <v>8</v>
      </c>
      <c r="D960" s="32" t="s">
        <v>9759</v>
      </c>
      <c r="E960" s="32" t="s">
        <v>9760</v>
      </c>
      <c r="F960" s="32">
        <v>15.4</v>
      </c>
      <c r="G960" s="32">
        <v>87</v>
      </c>
      <c r="H960" s="32">
        <v>13</v>
      </c>
      <c r="I960" s="32">
        <v>0</v>
      </c>
      <c r="J960" s="60"/>
      <c r="K960" s="5">
        <v>13.229476909145115</v>
      </c>
      <c r="L960" s="60"/>
      <c r="M960" s="5">
        <v>20.444304489352014</v>
      </c>
      <c r="N960" s="5">
        <v>16.172048370684486</v>
      </c>
      <c r="O960" s="5">
        <v>81.473473998939724</v>
      </c>
      <c r="P960" s="5">
        <v>7.2446771128528908</v>
      </c>
      <c r="Q960" s="5">
        <v>7.5453117328528911</v>
      </c>
      <c r="R960" s="5">
        <v>22.6407757199337</v>
      </c>
      <c r="S960" s="5">
        <v>4.952</v>
      </c>
      <c r="T960" s="5">
        <v>20.164775719933701</v>
      </c>
      <c r="U960" s="5">
        <v>22.802710359057482</v>
      </c>
      <c r="V960" s="5">
        <v>22.802710359057482</v>
      </c>
      <c r="W960" s="5">
        <v>755.67013513238305</v>
      </c>
      <c r="X960" s="5">
        <v>760.67012513238308</v>
      </c>
      <c r="Y960" s="5">
        <v>-1.27</v>
      </c>
      <c r="Z960" s="5">
        <v>-1.6</v>
      </c>
      <c r="AA960" s="5">
        <v>22.6407757199337</v>
      </c>
      <c r="AB960" s="5">
        <v>2.5772156774893213</v>
      </c>
      <c r="AC960" s="5">
        <v>8.2320491559777462</v>
      </c>
      <c r="AD960" s="5">
        <v>2.1967141057046775</v>
      </c>
    </row>
    <row r="961" spans="1:30" x14ac:dyDescent="0.25">
      <c r="A961" s="32" t="s">
        <v>30</v>
      </c>
      <c r="B961" s="32">
        <v>2019</v>
      </c>
      <c r="C961" s="32">
        <v>8</v>
      </c>
      <c r="D961" s="32" t="s">
        <v>9761</v>
      </c>
      <c r="E961" s="32" t="s">
        <v>9762</v>
      </c>
      <c r="F961" s="32">
        <v>12.4</v>
      </c>
      <c r="G961" s="32">
        <v>65</v>
      </c>
      <c r="H961" s="32">
        <v>16</v>
      </c>
      <c r="I961" s="32">
        <v>0</v>
      </c>
      <c r="J961" s="60"/>
      <c r="K961" s="5">
        <v>5.9987774178880935</v>
      </c>
      <c r="L961" s="60"/>
      <c r="M961" s="5">
        <v>18.809535040103132</v>
      </c>
      <c r="N961" s="5">
        <v>20.388974931395186</v>
      </c>
      <c r="O961" s="5">
        <v>82.861702261805931</v>
      </c>
      <c r="P961" s="5">
        <v>7.5453117328528911</v>
      </c>
      <c r="Q961" s="5">
        <v>8.2075488328528916</v>
      </c>
      <c r="R961" s="5">
        <v>24.5767757199337</v>
      </c>
      <c r="S961" s="5">
        <v>3.8719999999999994</v>
      </c>
      <c r="T961" s="5">
        <v>22.6407757199337</v>
      </c>
      <c r="U961" s="5">
        <v>25.295144283030606</v>
      </c>
      <c r="V961" s="5">
        <v>25.295144283030606</v>
      </c>
      <c r="W961" s="5">
        <v>750.97612999171201</v>
      </c>
      <c r="X961" s="5">
        <v>755.97611999171204</v>
      </c>
      <c r="Y961" s="5">
        <v>-1.27</v>
      </c>
      <c r="Z961" s="5">
        <v>-1.6</v>
      </c>
      <c r="AA961" s="5">
        <v>24.5767757199337</v>
      </c>
      <c r="AB961" s="5">
        <v>3.5523412463650965</v>
      </c>
      <c r="AC961" s="5">
        <v>8.946099976689462</v>
      </c>
      <c r="AD961" s="5">
        <v>3.5313690906203719</v>
      </c>
    </row>
    <row r="962" spans="1:30" x14ac:dyDescent="0.25">
      <c r="A962" s="32" t="s">
        <v>30</v>
      </c>
      <c r="B962" s="32">
        <v>2019</v>
      </c>
      <c r="C962" s="32">
        <v>8</v>
      </c>
      <c r="D962" s="32" t="s">
        <v>9763</v>
      </c>
      <c r="E962" s="32" t="s">
        <v>9764</v>
      </c>
      <c r="F962" s="32">
        <v>9.1999999999999993</v>
      </c>
      <c r="G962" s="32">
        <v>56</v>
      </c>
      <c r="H962" s="32">
        <v>9</v>
      </c>
      <c r="I962" s="32">
        <v>0</v>
      </c>
      <c r="J962" s="60"/>
      <c r="K962" s="5">
        <v>0.87680856100240023</v>
      </c>
      <c r="L962" s="60"/>
      <c r="M962" s="5">
        <v>17.586795240208826</v>
      </c>
      <c r="N962" s="5">
        <v>18.754745023714758</v>
      </c>
      <c r="O962" s="5">
        <v>83.918044907965594</v>
      </c>
      <c r="P962" s="5">
        <v>8.2075488328528916</v>
      </c>
      <c r="Q962" s="5">
        <v>8.8427358248528911</v>
      </c>
      <c r="R962" s="5">
        <v>25.936775719933699</v>
      </c>
      <c r="S962" s="5">
        <v>2.72</v>
      </c>
      <c r="T962" s="5">
        <v>24.5767757199337</v>
      </c>
      <c r="U962" s="5">
        <v>27.24406560019645</v>
      </c>
      <c r="V962" s="5">
        <v>27.24406560019645</v>
      </c>
      <c r="W962" s="5">
        <v>747.32604589990228</v>
      </c>
      <c r="X962" s="5">
        <v>752.32603589990231</v>
      </c>
      <c r="Y962" s="5">
        <v>-1.27</v>
      </c>
      <c r="Z962" s="5">
        <v>-1.6</v>
      </c>
      <c r="AA962" s="5">
        <v>25.936775719933699</v>
      </c>
      <c r="AB962" s="5">
        <v>2.8645145180588893</v>
      </c>
      <c r="AC962" s="5">
        <v>9.5476601622628738</v>
      </c>
      <c r="AD962" s="5">
        <v>2.8317764607560636</v>
      </c>
    </row>
    <row r="963" spans="1:30" x14ac:dyDescent="0.25">
      <c r="A963" s="32" t="s">
        <v>30</v>
      </c>
      <c r="B963" s="32">
        <v>2019</v>
      </c>
      <c r="C963" s="32">
        <v>8</v>
      </c>
      <c r="D963" s="32" t="s">
        <v>9765</v>
      </c>
      <c r="E963" s="32" t="s">
        <v>9766</v>
      </c>
      <c r="F963" s="32">
        <v>9.8000000000000007</v>
      </c>
      <c r="G963" s="32">
        <v>57</v>
      </c>
      <c r="H963" s="32">
        <v>7</v>
      </c>
      <c r="I963" s="32">
        <v>0</v>
      </c>
      <c r="J963" s="60"/>
      <c r="K963" s="5">
        <v>1.6837835113722515</v>
      </c>
      <c r="L963" s="60"/>
      <c r="M963" s="5">
        <v>17.140177553848801</v>
      </c>
      <c r="N963" s="5">
        <v>17.532408778553975</v>
      </c>
      <c r="O963" s="5">
        <v>84.307803738414023</v>
      </c>
      <c r="P963" s="5">
        <v>8.8427358248528911</v>
      </c>
      <c r="Q963" s="5">
        <v>9.499646996852892</v>
      </c>
      <c r="R963" s="5">
        <v>27.404775719933699</v>
      </c>
      <c r="S963" s="5">
        <v>2.9360000000000004</v>
      </c>
      <c r="T963" s="5">
        <v>25.936775719933699</v>
      </c>
      <c r="U963" s="5">
        <v>28.613180279302693</v>
      </c>
      <c r="V963" s="5">
        <v>28.613180279302693</v>
      </c>
      <c r="W963" s="5">
        <v>744.77248089827924</v>
      </c>
      <c r="X963" s="5">
        <v>749.77247089827927</v>
      </c>
      <c r="Y963" s="5">
        <v>-1.27</v>
      </c>
      <c r="Z963" s="5">
        <v>-1.6</v>
      </c>
      <c r="AA963" s="5">
        <v>27.404775719933699</v>
      </c>
      <c r="AB963" s="5">
        <v>2.728658300865014</v>
      </c>
      <c r="AC963" s="5">
        <v>10.178529101901809</v>
      </c>
      <c r="AD963" s="5">
        <v>2.7804203173760462</v>
      </c>
    </row>
    <row r="964" spans="1:30" x14ac:dyDescent="0.25">
      <c r="A964" s="32" t="s">
        <v>30</v>
      </c>
      <c r="B964" s="32">
        <v>2019</v>
      </c>
      <c r="C964" s="32">
        <v>8</v>
      </c>
      <c r="D964" s="32" t="s">
        <v>9767</v>
      </c>
      <c r="E964" s="32" t="s">
        <v>9768</v>
      </c>
      <c r="F964" s="32">
        <v>11.2</v>
      </c>
      <c r="G964" s="32">
        <v>63</v>
      </c>
      <c r="H964" s="32">
        <v>14</v>
      </c>
      <c r="I964" s="32">
        <v>0</v>
      </c>
      <c r="J964" s="60"/>
      <c r="K964" s="5">
        <v>4.4128788634209659</v>
      </c>
      <c r="L964" s="60"/>
      <c r="M964" s="5">
        <v>17.085938494512423</v>
      </c>
      <c r="N964" s="5">
        <v>17.085938494512423</v>
      </c>
      <c r="O964" s="5">
        <v>84.355281934487763</v>
      </c>
      <c r="P964" s="5">
        <v>9.499646996852892</v>
      </c>
      <c r="Q964" s="5">
        <v>10.137496952852892</v>
      </c>
      <c r="R964" s="5">
        <v>29.124775719933698</v>
      </c>
      <c r="S964" s="5">
        <v>3.44</v>
      </c>
      <c r="T964" s="5">
        <v>27.404775719933699</v>
      </c>
      <c r="U964" s="5">
        <v>30.091053846909293</v>
      </c>
      <c r="V964" s="5">
        <v>30.091053846909293</v>
      </c>
      <c r="W964" s="5">
        <v>742.02585906397906</v>
      </c>
      <c r="X964" s="5">
        <v>747.02584906397908</v>
      </c>
      <c r="Y964" s="5">
        <v>-1.27</v>
      </c>
      <c r="Z964" s="5">
        <v>-1.6</v>
      </c>
      <c r="AA964" s="5">
        <v>29.124775719933698</v>
      </c>
      <c r="AB964" s="5">
        <v>3.9073995810338507</v>
      </c>
      <c r="AC964" s="5">
        <v>10.841210130229454</v>
      </c>
      <c r="AD964" s="5">
        <v>4.4027866261393385</v>
      </c>
    </row>
    <row r="965" spans="1:30" x14ac:dyDescent="0.25">
      <c r="A965" s="32" t="s">
        <v>30</v>
      </c>
      <c r="B965" s="32">
        <v>2019</v>
      </c>
      <c r="C965" s="32">
        <v>8</v>
      </c>
      <c r="D965" s="32" t="s">
        <v>9769</v>
      </c>
      <c r="E965" s="32" t="s">
        <v>9770</v>
      </c>
      <c r="F965" s="32">
        <v>10.4</v>
      </c>
      <c r="G965" s="32">
        <v>73</v>
      </c>
      <c r="H965" s="32">
        <v>3</v>
      </c>
      <c r="I965" s="32">
        <v>0</v>
      </c>
      <c r="J965" s="60"/>
      <c r="K965" s="5">
        <v>5.7624611206950593</v>
      </c>
      <c r="L965" s="60"/>
      <c r="M965" s="5">
        <v>17.778874916083169</v>
      </c>
      <c r="N965" s="5">
        <v>17.031717336310159</v>
      </c>
      <c r="O965" s="5">
        <v>83.751067823205702</v>
      </c>
      <c r="P965" s="5">
        <v>10.137496952852892</v>
      </c>
      <c r="Q965" s="5">
        <v>10.572681332852893</v>
      </c>
      <c r="R965" s="5">
        <v>30.700775719933699</v>
      </c>
      <c r="S965" s="5">
        <v>3.1519999999999997</v>
      </c>
      <c r="T965" s="5">
        <v>29.124775719933698</v>
      </c>
      <c r="U965" s="5">
        <v>31.82266883891921</v>
      </c>
      <c r="V965" s="5">
        <v>31.82266883891921</v>
      </c>
      <c r="W965" s="5">
        <v>738.82054427864671</v>
      </c>
      <c r="X965" s="5">
        <v>743.82053427864673</v>
      </c>
      <c r="Y965" s="5">
        <v>-1.27</v>
      </c>
      <c r="Z965" s="5">
        <v>-1.6</v>
      </c>
      <c r="AA965" s="5">
        <v>30.700775719933699</v>
      </c>
      <c r="AB965" s="5">
        <v>2.0709141813872991</v>
      </c>
      <c r="AC965" s="5">
        <v>11.362696796770946</v>
      </c>
      <c r="AD965" s="5">
        <v>2.0462459419043149</v>
      </c>
    </row>
    <row r="966" spans="1:30" x14ac:dyDescent="0.25">
      <c r="A966" s="32" t="s">
        <v>30</v>
      </c>
      <c r="B966" s="32">
        <v>2019</v>
      </c>
      <c r="C966" s="32">
        <v>8</v>
      </c>
      <c r="D966" s="32" t="s">
        <v>9771</v>
      </c>
      <c r="E966" s="32" t="s">
        <v>9772</v>
      </c>
      <c r="F966" s="32">
        <v>15.6</v>
      </c>
      <c r="G966" s="32">
        <v>50</v>
      </c>
      <c r="H966" s="32">
        <v>11</v>
      </c>
      <c r="I966" s="32">
        <v>0</v>
      </c>
      <c r="J966" s="60"/>
      <c r="K966" s="5">
        <v>5.2108767050130282</v>
      </c>
      <c r="L966" s="60"/>
      <c r="M966" s="5">
        <v>15.4211902840942</v>
      </c>
      <c r="N966" s="5">
        <v>17.724425060186626</v>
      </c>
      <c r="O966" s="5">
        <v>85.827924108249249</v>
      </c>
      <c r="P966" s="5">
        <v>10.572681332852893</v>
      </c>
      <c r="Q966" s="5">
        <v>11.742983932852892</v>
      </c>
      <c r="R966" s="5">
        <v>33.212775719933695</v>
      </c>
      <c r="S966" s="5">
        <v>5.0239999999999991</v>
      </c>
      <c r="T966" s="5">
        <v>30.700775719933699</v>
      </c>
      <c r="U966" s="5">
        <v>33.409355647442332</v>
      </c>
      <c r="V966" s="5">
        <v>33.409355647442332</v>
      </c>
      <c r="W966" s="5">
        <v>735.89565718489405</v>
      </c>
      <c r="X966" s="5">
        <v>740.89564718489407</v>
      </c>
      <c r="Y966" s="5">
        <v>-1.27</v>
      </c>
      <c r="Z966" s="5">
        <v>-1.6</v>
      </c>
      <c r="AA966" s="5">
        <v>33.212775719933695</v>
      </c>
      <c r="AB966" s="5">
        <v>4.1143369858564522</v>
      </c>
      <c r="AC966" s="5">
        <v>12.466537426412184</v>
      </c>
      <c r="AD966" s="5">
        <v>5.0396733307467203</v>
      </c>
    </row>
    <row r="967" spans="1:30" x14ac:dyDescent="0.25">
      <c r="A967" s="32" t="s">
        <v>30</v>
      </c>
      <c r="B967" s="32">
        <v>2019</v>
      </c>
      <c r="C967" s="32">
        <v>8</v>
      </c>
      <c r="D967" s="32" t="s">
        <v>9773</v>
      </c>
      <c r="E967" s="32" t="s">
        <v>9774</v>
      </c>
      <c r="F967" s="32">
        <v>17</v>
      </c>
      <c r="G967" s="32">
        <v>61</v>
      </c>
      <c r="H967" s="32">
        <v>24</v>
      </c>
      <c r="I967" s="32">
        <v>0</v>
      </c>
      <c r="J967" s="60"/>
      <c r="K967" s="5">
        <v>9.4170530071513632</v>
      </c>
      <c r="L967" s="60"/>
      <c r="M967" s="5">
        <v>15.367518561692163</v>
      </c>
      <c r="N967" s="5">
        <v>15.367518561692163</v>
      </c>
      <c r="O967" s="5">
        <v>85.875904172588136</v>
      </c>
      <c r="P967" s="5">
        <v>11.742983932852892</v>
      </c>
      <c r="Q967" s="5">
        <v>12.732345136852892</v>
      </c>
      <c r="R967" s="5">
        <v>35.976775719933698</v>
      </c>
      <c r="S967" s="5">
        <v>5.5280000000000005</v>
      </c>
      <c r="T967" s="5">
        <v>33.212775719933695</v>
      </c>
      <c r="U967" s="5">
        <v>35.938477321450002</v>
      </c>
      <c r="V967" s="5">
        <v>35.938477321450002</v>
      </c>
      <c r="W967" s="5">
        <v>731.25741185464767</v>
      </c>
      <c r="X967" s="5">
        <v>736.2574018546477</v>
      </c>
      <c r="Y967" s="5">
        <v>-1.27</v>
      </c>
      <c r="Z967" s="5">
        <v>-1.6</v>
      </c>
      <c r="AA967" s="5">
        <v>35.976775719933698</v>
      </c>
      <c r="AB967" s="5">
        <v>7.9736055984496446</v>
      </c>
      <c r="AC967" s="5">
        <v>13.510829608321014</v>
      </c>
      <c r="AD967" s="5">
        <v>9.6594272947505608</v>
      </c>
    </row>
    <row r="968" spans="1:30" x14ac:dyDescent="0.25">
      <c r="A968" s="32" t="s">
        <v>30</v>
      </c>
      <c r="B968" s="32">
        <v>2019</v>
      </c>
      <c r="C968" s="32">
        <v>8</v>
      </c>
      <c r="D968" s="32" t="s">
        <v>9775</v>
      </c>
      <c r="E968" s="32" t="s">
        <v>9776</v>
      </c>
      <c r="F968" s="32">
        <v>17.100000000000001</v>
      </c>
      <c r="G968" s="32">
        <v>65</v>
      </c>
      <c r="H968" s="32">
        <v>14</v>
      </c>
      <c r="I968" s="32">
        <v>0</v>
      </c>
      <c r="J968" s="60"/>
      <c r="K968" s="5">
        <v>10.458422378043311</v>
      </c>
      <c r="L968" s="60"/>
      <c r="M968" s="5">
        <v>15.339935233242249</v>
      </c>
      <c r="N968" s="5">
        <v>15.31386455317956</v>
      </c>
      <c r="O968" s="5">
        <v>85.900574733135244</v>
      </c>
      <c r="P968" s="5">
        <v>12.732345136852892</v>
      </c>
      <c r="Q968" s="5">
        <v>13.625138856852892</v>
      </c>
      <c r="R968" s="5">
        <v>38.758775719933695</v>
      </c>
      <c r="S968" s="5">
        <v>5.5640000000000001</v>
      </c>
      <c r="T968" s="5">
        <v>35.976775719933698</v>
      </c>
      <c r="U968" s="5">
        <v>38.721442133379533</v>
      </c>
      <c r="V968" s="5">
        <v>38.721442133379533</v>
      </c>
      <c r="W968" s="5">
        <v>726.18741023698374</v>
      </c>
      <c r="X968" s="5">
        <v>731.18740023698376</v>
      </c>
      <c r="Y968" s="5">
        <v>-1.27</v>
      </c>
      <c r="Z968" s="5">
        <v>-1.6</v>
      </c>
      <c r="AA968" s="5">
        <v>38.758775719933695</v>
      </c>
      <c r="AB968" s="5">
        <v>4.8345782554559724</v>
      </c>
      <c r="AC968" s="5">
        <v>14.503760843286795</v>
      </c>
      <c r="AD968" s="5">
        <v>6.4270599523208904</v>
      </c>
    </row>
    <row r="969" spans="1:30" x14ac:dyDescent="0.25">
      <c r="A969" s="32" t="s">
        <v>30</v>
      </c>
      <c r="B969" s="32">
        <v>2019</v>
      </c>
      <c r="C969" s="32">
        <v>8</v>
      </c>
      <c r="D969" s="32" t="s">
        <v>9777</v>
      </c>
      <c r="E969" s="32" t="s">
        <v>9778</v>
      </c>
      <c r="F969" s="32">
        <v>19.399999999999999</v>
      </c>
      <c r="G969" s="32">
        <v>79</v>
      </c>
      <c r="H969" s="32">
        <v>9</v>
      </c>
      <c r="I969" s="32">
        <v>0</v>
      </c>
      <c r="J969" s="60"/>
      <c r="K969" s="5">
        <v>15.644670951217599</v>
      </c>
      <c r="L969" s="60"/>
      <c r="M969" s="5">
        <v>17.570180980828365</v>
      </c>
      <c r="N969" s="5">
        <v>15.2862903283695</v>
      </c>
      <c r="O969" s="5">
        <v>83.932506169000547</v>
      </c>
      <c r="P969" s="5">
        <v>13.625138856852892</v>
      </c>
      <c r="Q969" s="5">
        <v>14.228510436852892</v>
      </c>
      <c r="R969" s="5">
        <v>41.954775719933693</v>
      </c>
      <c r="S969" s="5">
        <v>6.3919999999999995</v>
      </c>
      <c r="T969" s="5">
        <v>38.758775719933695</v>
      </c>
      <c r="U969" s="5">
        <v>41.522664157390039</v>
      </c>
      <c r="V969" s="5">
        <v>41.522664157390039</v>
      </c>
      <c r="W969" s="5">
        <v>721.11964544854118</v>
      </c>
      <c r="X969" s="5">
        <v>726.1196354485412</v>
      </c>
      <c r="Y969" s="5">
        <v>-1.27</v>
      </c>
      <c r="Z969" s="5">
        <v>-1.6</v>
      </c>
      <c r="AA969" s="5">
        <v>41.954775719933693</v>
      </c>
      <c r="AB969" s="5">
        <v>2.8700281799495926</v>
      </c>
      <c r="AC969" s="5">
        <v>15.400086816080856</v>
      </c>
      <c r="AD969" s="5">
        <v>3.9225612764609492</v>
      </c>
    </row>
    <row r="970" spans="1:30" x14ac:dyDescent="0.25">
      <c r="A970" s="32" t="s">
        <v>30</v>
      </c>
      <c r="B970" s="32">
        <v>2019</v>
      </c>
      <c r="C970" s="32">
        <v>8</v>
      </c>
      <c r="D970" s="32" t="s">
        <v>9779</v>
      </c>
      <c r="E970" s="32" t="s">
        <v>9780</v>
      </c>
      <c r="F970" s="32">
        <v>23.2</v>
      </c>
      <c r="G970" s="32">
        <v>67</v>
      </c>
      <c r="H970" s="32">
        <v>14</v>
      </c>
      <c r="I970" s="32">
        <v>0</v>
      </c>
      <c r="J970" s="60"/>
      <c r="K970" s="5">
        <v>16.715833662836722</v>
      </c>
      <c r="L970" s="60"/>
      <c r="M970" s="5">
        <v>16.662612601367528</v>
      </c>
      <c r="N970" s="5">
        <v>17.515800002566642</v>
      </c>
      <c r="O970" s="5">
        <v>84.726920496462085</v>
      </c>
      <c r="P970" s="5">
        <v>14.228510436852892</v>
      </c>
      <c r="Q970" s="5">
        <v>15.352421400852892</v>
      </c>
      <c r="R970" s="5">
        <v>45.834775719933695</v>
      </c>
      <c r="S970" s="5">
        <v>7.76</v>
      </c>
      <c r="T970" s="5">
        <v>41.954775719933693</v>
      </c>
      <c r="U970" s="5">
        <v>44.740913481333081</v>
      </c>
      <c r="V970" s="5">
        <v>44.740913481333081</v>
      </c>
      <c r="W970" s="5">
        <v>715.34106572934525</v>
      </c>
      <c r="X970" s="5">
        <v>720.34105572934527</v>
      </c>
      <c r="Y970" s="5">
        <v>-1.27</v>
      </c>
      <c r="Z970" s="5">
        <v>-1.6</v>
      </c>
      <c r="AA970" s="5">
        <v>45.834775719933695</v>
      </c>
      <c r="AB970" s="5">
        <v>4.1095340012452954</v>
      </c>
      <c r="AC970" s="5">
        <v>16.711223962671099</v>
      </c>
      <c r="AD970" s="5">
        <v>5.9715738417254878</v>
      </c>
    </row>
    <row r="971" spans="1:30" x14ac:dyDescent="0.25">
      <c r="A971" s="32" t="s">
        <v>30</v>
      </c>
      <c r="B971" s="32">
        <v>2019</v>
      </c>
      <c r="C971" s="32">
        <v>8</v>
      </c>
      <c r="D971" s="32" t="s">
        <v>9781</v>
      </c>
      <c r="E971" s="32" t="s">
        <v>9782</v>
      </c>
      <c r="F971" s="32">
        <v>24.2</v>
      </c>
      <c r="G971" s="32">
        <v>63</v>
      </c>
      <c r="H971" s="32">
        <v>27</v>
      </c>
      <c r="I971" s="32">
        <v>0</v>
      </c>
      <c r="J971" s="60"/>
      <c r="K971" s="5">
        <v>16.695511763364809</v>
      </c>
      <c r="L971" s="60"/>
      <c r="M971" s="5">
        <v>15.592800589809798</v>
      </c>
      <c r="N971" s="5">
        <v>16.608531158228125</v>
      </c>
      <c r="O971" s="5">
        <v>85.67472464614238</v>
      </c>
      <c r="P971" s="5">
        <v>15.352421400852892</v>
      </c>
      <c r="Q971" s="5">
        <v>16.664421716852893</v>
      </c>
      <c r="R971" s="5">
        <v>49.894775719933698</v>
      </c>
      <c r="S971" s="5">
        <v>8.1199999999999992</v>
      </c>
      <c r="T971" s="5">
        <v>45.834775719933695</v>
      </c>
      <c r="U971" s="5">
        <v>48.648166243700707</v>
      </c>
      <c r="V971" s="5">
        <v>48.648166243700707</v>
      </c>
      <c r="W971" s="5">
        <v>708.38753662629756</v>
      </c>
      <c r="X971" s="5">
        <v>713.38752662629759</v>
      </c>
      <c r="Y971" s="5">
        <v>-1.27</v>
      </c>
      <c r="Z971" s="5">
        <v>-1.6</v>
      </c>
      <c r="AA971" s="5">
        <v>49.894775719933698</v>
      </c>
      <c r="AB971" s="5">
        <v>9.0172914885552782</v>
      </c>
      <c r="AC971" s="5">
        <v>18.163072388840561</v>
      </c>
      <c r="AD971" s="5">
        <v>12.361005873790644</v>
      </c>
    </row>
    <row r="972" spans="1:30" x14ac:dyDescent="0.25">
      <c r="A972" s="32" t="s">
        <v>30</v>
      </c>
      <c r="B972" s="32">
        <v>2019</v>
      </c>
      <c r="C972" s="32">
        <v>8</v>
      </c>
      <c r="D972" s="32" t="s">
        <v>9783</v>
      </c>
      <c r="E972" s="32" t="s">
        <v>9784</v>
      </c>
      <c r="F972" s="32">
        <v>22.8</v>
      </c>
      <c r="G972" s="32">
        <v>70</v>
      </c>
      <c r="H972" s="32">
        <v>14</v>
      </c>
      <c r="I972" s="32">
        <v>0</v>
      </c>
      <c r="J972" s="60"/>
      <c r="K972" s="5">
        <v>17.023791749083006</v>
      </c>
      <c r="L972" s="60"/>
      <c r="M972" s="5">
        <v>15.539072228905276</v>
      </c>
      <c r="N972" s="5">
        <v>15.539072228905276</v>
      </c>
      <c r="O972" s="5">
        <v>85.72265413162593</v>
      </c>
      <c r="P972" s="5">
        <v>16.664421716852893</v>
      </c>
      <c r="Q972" s="5">
        <v>17.669340236852893</v>
      </c>
      <c r="R972" s="5">
        <v>53.702775719933697</v>
      </c>
      <c r="S972" s="5">
        <v>7.6159999999999997</v>
      </c>
      <c r="T972" s="5">
        <v>49.894775719933698</v>
      </c>
      <c r="U972" s="5">
        <v>52.736969779481491</v>
      </c>
      <c r="V972" s="5">
        <v>52.736969779481491</v>
      </c>
      <c r="W972" s="5">
        <v>701.18327670013218</v>
      </c>
      <c r="X972" s="5">
        <v>706.18326670013221</v>
      </c>
      <c r="Y972" s="5">
        <v>-1.27</v>
      </c>
      <c r="Z972" s="5">
        <v>-1.6</v>
      </c>
      <c r="AA972" s="5">
        <v>53.702775719933697</v>
      </c>
      <c r="AB972" s="5">
        <v>4.7156968603060472</v>
      </c>
      <c r="AC972" s="5">
        <v>19.389664295325385</v>
      </c>
      <c r="AD972" s="5">
        <v>7.3935722479246353</v>
      </c>
    </row>
    <row r="973" spans="1:30" x14ac:dyDescent="0.25">
      <c r="A973" s="32" t="s">
        <v>30</v>
      </c>
      <c r="B973" s="32">
        <v>2019</v>
      </c>
      <c r="C973" s="32">
        <v>8</v>
      </c>
      <c r="D973" s="32" t="s">
        <v>9785</v>
      </c>
      <c r="E973" s="32" t="s">
        <v>9786</v>
      </c>
      <c r="F973" s="32">
        <v>14</v>
      </c>
      <c r="G973" s="32">
        <v>67</v>
      </c>
      <c r="H973" s="32">
        <v>9</v>
      </c>
      <c r="I973" s="32">
        <v>0</v>
      </c>
      <c r="J973" s="60"/>
      <c r="K973" s="5">
        <v>7.9614033761820329</v>
      </c>
      <c r="L973" s="60"/>
      <c r="M973" s="5">
        <v>16.072145482499362</v>
      </c>
      <c r="N973" s="5">
        <v>15.485361600583254</v>
      </c>
      <c r="O973" s="5">
        <v>85.248511328487396</v>
      </c>
      <c r="P973" s="5">
        <v>17.669340236852893</v>
      </c>
      <c r="Q973" s="5">
        <v>18.367737584852893</v>
      </c>
      <c r="R973" s="5">
        <v>55.926775719933701</v>
      </c>
      <c r="S973" s="5">
        <v>4.4480000000000004</v>
      </c>
      <c r="T973" s="5">
        <v>53.702775719933697</v>
      </c>
      <c r="U973" s="5">
        <v>56.572254418949619</v>
      </c>
      <c r="V973" s="5">
        <v>56.572254418949619</v>
      </c>
      <c r="W973" s="5">
        <v>694.49231152902246</v>
      </c>
      <c r="X973" s="5">
        <v>699.49230152902248</v>
      </c>
      <c r="Y973" s="5">
        <v>-1.27</v>
      </c>
      <c r="Z973" s="5">
        <v>-1.6</v>
      </c>
      <c r="AA973" s="5">
        <v>55.926775719933701</v>
      </c>
      <c r="AB973" s="5">
        <v>3.4317840123219971</v>
      </c>
      <c r="AC973" s="5">
        <v>20.172557257899197</v>
      </c>
      <c r="AD973" s="5">
        <v>5.615511133799906</v>
      </c>
    </row>
    <row r="974" spans="1:30" x14ac:dyDescent="0.25">
      <c r="A974" s="32" t="s">
        <v>30</v>
      </c>
      <c r="B974" s="32">
        <v>2019</v>
      </c>
      <c r="C974" s="32">
        <v>8</v>
      </c>
      <c r="D974" s="32" t="s">
        <v>9787</v>
      </c>
      <c r="E974" s="32" t="s">
        <v>9788</v>
      </c>
      <c r="F974" s="32">
        <v>17.600000000000001</v>
      </c>
      <c r="G974" s="32">
        <v>39</v>
      </c>
      <c r="H974" s="32">
        <v>11</v>
      </c>
      <c r="I974" s="32">
        <v>0</v>
      </c>
      <c r="J974" s="60"/>
      <c r="K974" s="5">
        <v>3.4820953519485673</v>
      </c>
      <c r="L974" s="60"/>
      <c r="M974" s="5">
        <v>12.932413753623678</v>
      </c>
      <c r="N974" s="5">
        <v>16.018258917943957</v>
      </c>
      <c r="O974" s="5">
        <v>88.086609394159552</v>
      </c>
      <c r="P974" s="5">
        <v>18.367737584852893</v>
      </c>
      <c r="Q974" s="5">
        <v>19.966497076852892</v>
      </c>
      <c r="R974" s="5">
        <v>58.798775719933701</v>
      </c>
      <c r="S974" s="5">
        <v>5.7439999999999998</v>
      </c>
      <c r="T974" s="5">
        <v>55.926775719933701</v>
      </c>
      <c r="U974" s="5">
        <v>58.812311000563312</v>
      </c>
      <c r="V974" s="5">
        <v>58.812311000563312</v>
      </c>
      <c r="W974" s="5">
        <v>690.61392623487131</v>
      </c>
      <c r="X974" s="5">
        <v>695.61391623487134</v>
      </c>
      <c r="Y974" s="5">
        <v>-1.27</v>
      </c>
      <c r="Z974" s="5">
        <v>-1.6</v>
      </c>
      <c r="AA974" s="5">
        <v>58.798775719933701</v>
      </c>
      <c r="AB974" s="5">
        <v>5.6706693805608479</v>
      </c>
      <c r="AC974" s="5">
        <v>21.597854660424467</v>
      </c>
      <c r="AD974" s="5">
        <v>9.2278937740061817</v>
      </c>
    </row>
    <row r="975" spans="1:30" x14ac:dyDescent="0.25">
      <c r="A975" s="32" t="s">
        <v>30</v>
      </c>
      <c r="B975" s="32">
        <v>2019</v>
      </c>
      <c r="C975" s="32">
        <v>9</v>
      </c>
      <c r="D975" s="32" t="s">
        <v>9789</v>
      </c>
      <c r="E975" s="32" t="s">
        <v>9790</v>
      </c>
      <c r="F975" s="32">
        <v>15.6</v>
      </c>
      <c r="G975" s="32">
        <v>45</v>
      </c>
      <c r="H975" s="32">
        <v>20</v>
      </c>
      <c r="I975" s="32">
        <v>0</v>
      </c>
      <c r="J975" s="60"/>
      <c r="K975" s="5">
        <v>3.707401048362561</v>
      </c>
      <c r="L975" s="60"/>
      <c r="M975" s="5">
        <v>12.879563430467536</v>
      </c>
      <c r="N975" s="5">
        <v>12.879563430467536</v>
      </c>
      <c r="O975" s="5">
        <v>88.135335164225708</v>
      </c>
      <c r="P975" s="5">
        <v>19.966497076852892</v>
      </c>
      <c r="Q975" s="5">
        <v>21.479983006852891</v>
      </c>
      <c r="R975" s="5">
        <v>61.310775719933702</v>
      </c>
      <c r="S975" s="5">
        <v>5.0239999999999991</v>
      </c>
      <c r="T975" s="5">
        <v>58.798775719933701</v>
      </c>
      <c r="U975" s="5">
        <v>61.705179422950607</v>
      </c>
      <c r="V975" s="5">
        <v>61.705179422950607</v>
      </c>
      <c r="W975" s="5">
        <v>685.63730576350622</v>
      </c>
      <c r="X975" s="5">
        <v>690.63729576350624</v>
      </c>
      <c r="Y975" s="5">
        <v>-1.27</v>
      </c>
      <c r="Z975" s="5">
        <v>-1.6</v>
      </c>
      <c r="AA975" s="5">
        <v>61.310775719933702</v>
      </c>
      <c r="AB975" s="5">
        <v>8.9864002073653708</v>
      </c>
      <c r="AC975" s="5">
        <v>22.901417694408956</v>
      </c>
      <c r="AD975" s="5">
        <v>13.836944603449997</v>
      </c>
    </row>
    <row r="976" spans="1:30" x14ac:dyDescent="0.25">
      <c r="A976" s="32" t="s">
        <v>30</v>
      </c>
      <c r="B976" s="32">
        <v>2019</v>
      </c>
      <c r="C976" s="32">
        <v>9</v>
      </c>
      <c r="D976" s="32" t="s">
        <v>9791</v>
      </c>
      <c r="E976" s="32" t="s">
        <v>9792</v>
      </c>
      <c r="F976" s="32">
        <v>8.6</v>
      </c>
      <c r="G976" s="32">
        <v>81</v>
      </c>
      <c r="H976" s="32">
        <v>5</v>
      </c>
      <c r="I976" s="32">
        <v>0</v>
      </c>
      <c r="J976" s="60"/>
      <c r="K976" s="5">
        <v>5.5174562895691306</v>
      </c>
      <c r="L976" s="60"/>
      <c r="M976" s="5">
        <v>17.815058380429992</v>
      </c>
      <c r="N976" s="5">
        <v>12.826730550105074</v>
      </c>
      <c r="O976" s="5">
        <v>83.719656629851002</v>
      </c>
      <c r="P976" s="5">
        <v>21.479983006852891</v>
      </c>
      <c r="Q976" s="5">
        <v>21.783668860852892</v>
      </c>
      <c r="R976" s="5">
        <v>62.562775719933704</v>
      </c>
      <c r="S976" s="5">
        <v>2.5039999999999991</v>
      </c>
      <c r="T976" s="5">
        <v>61.310775719933702</v>
      </c>
      <c r="U976" s="5">
        <v>64.235556172883761</v>
      </c>
      <c r="V976" s="5">
        <v>64.235556172883761</v>
      </c>
      <c r="W976" s="5">
        <v>681.31369389705731</v>
      </c>
      <c r="X976" s="5">
        <v>686.31368389705733</v>
      </c>
      <c r="Y976" s="5">
        <v>-1.27</v>
      </c>
      <c r="Z976" s="5">
        <v>-1.6</v>
      </c>
      <c r="AA976" s="5">
        <v>62.562775719933704</v>
      </c>
      <c r="AB976" s="5">
        <v>2.2809751073877074</v>
      </c>
      <c r="AC976" s="5">
        <v>23.292156968516256</v>
      </c>
      <c r="AD976" s="5">
        <v>4.047747535638285</v>
      </c>
    </row>
    <row r="977" spans="1:30" x14ac:dyDescent="0.25">
      <c r="A977" s="32" t="s">
        <v>30</v>
      </c>
      <c r="B977" s="32">
        <v>2019</v>
      </c>
      <c r="C977" s="32">
        <v>9</v>
      </c>
      <c r="D977" s="32" t="s">
        <v>9793</v>
      </c>
      <c r="E977" s="32" t="s">
        <v>9794</v>
      </c>
      <c r="F977" s="32">
        <v>9.1999999999999993</v>
      </c>
      <c r="G977" s="32">
        <v>49</v>
      </c>
      <c r="H977" s="32">
        <v>7</v>
      </c>
      <c r="I977" s="32">
        <v>0</v>
      </c>
      <c r="J977" s="60"/>
      <c r="K977" s="5">
        <v>-0.9600101053796315</v>
      </c>
      <c r="L977" s="60"/>
      <c r="M977" s="5">
        <v>16.38072081195633</v>
      </c>
      <c r="N977" s="5">
        <v>17.760596582492859</v>
      </c>
      <c r="O977" s="5">
        <v>84.97546069422016</v>
      </c>
      <c r="P977" s="5">
        <v>21.783668860852892</v>
      </c>
      <c r="Q977" s="5">
        <v>22.649247694852892</v>
      </c>
      <c r="R977" s="5">
        <v>63.922775719933703</v>
      </c>
      <c r="S977" s="5">
        <v>2.72</v>
      </c>
      <c r="T977" s="5">
        <v>62.562775719933704</v>
      </c>
      <c r="U977" s="5">
        <v>65.496758786554111</v>
      </c>
      <c r="V977" s="5">
        <v>65.496758786554111</v>
      </c>
      <c r="W977" s="5">
        <v>679.16889043491278</v>
      </c>
      <c r="X977" s="5">
        <v>684.16888043491281</v>
      </c>
      <c r="Y977" s="5">
        <v>-1.27</v>
      </c>
      <c r="Z977" s="5">
        <v>-1.6</v>
      </c>
      <c r="AA977" s="5">
        <v>63.922775719933703</v>
      </c>
      <c r="AB977" s="5">
        <v>2.988229375538523</v>
      </c>
      <c r="AC977" s="5">
        <v>24.020772854006545</v>
      </c>
      <c r="AD977" s="5">
        <v>5.4711980487444487</v>
      </c>
    </row>
    <row r="978" spans="1:30" x14ac:dyDescent="0.25">
      <c r="A978" s="32" t="s">
        <v>30</v>
      </c>
      <c r="B978" s="32">
        <v>2019</v>
      </c>
      <c r="C978" s="32">
        <v>9</v>
      </c>
      <c r="D978" s="32" t="s">
        <v>9795</v>
      </c>
      <c r="E978" s="32" t="s">
        <v>9796</v>
      </c>
      <c r="F978" s="32">
        <v>12.1</v>
      </c>
      <c r="G978" s="32">
        <v>50</v>
      </c>
      <c r="H978" s="32">
        <v>7</v>
      </c>
      <c r="I978" s="32">
        <v>0</v>
      </c>
      <c r="J978" s="60"/>
      <c r="K978" s="5">
        <v>1.9886254294191261</v>
      </c>
      <c r="L978" s="60"/>
      <c r="M978" s="5">
        <v>15.558946421723702</v>
      </c>
      <c r="N978" s="5">
        <v>16.326732404772724</v>
      </c>
      <c r="O978" s="5">
        <v>85.704921262906453</v>
      </c>
      <c r="P978" s="5">
        <v>22.649247694852892</v>
      </c>
      <c r="Q978" s="5">
        <v>23.736782494852893</v>
      </c>
      <c r="R978" s="5">
        <v>65.804775719933701</v>
      </c>
      <c r="S978" s="5">
        <v>3.7639999999999989</v>
      </c>
      <c r="T978" s="5">
        <v>63.922775719933703</v>
      </c>
      <c r="U978" s="5">
        <v>66.866788169495905</v>
      </c>
      <c r="V978" s="5">
        <v>66.866788169495905</v>
      </c>
      <c r="W978" s="5">
        <v>676.84666625960767</v>
      </c>
      <c r="X978" s="5">
        <v>681.8466562596077</v>
      </c>
      <c r="Y978" s="5">
        <v>-1.27</v>
      </c>
      <c r="Z978" s="5">
        <v>-1.6</v>
      </c>
      <c r="AA978" s="5">
        <v>65.804775719933701</v>
      </c>
      <c r="AB978" s="5">
        <v>3.3060688516598327</v>
      </c>
      <c r="AC978" s="5">
        <v>24.962595889799438</v>
      </c>
      <c r="AD978" s="5">
        <v>6.1822009744033428</v>
      </c>
    </row>
    <row r="979" spans="1:30" x14ac:dyDescent="0.25">
      <c r="A979" s="32" t="s">
        <v>30</v>
      </c>
      <c r="B979" s="32">
        <v>2019</v>
      </c>
      <c r="C979" s="32">
        <v>9</v>
      </c>
      <c r="D979" s="32" t="s">
        <v>9797</v>
      </c>
      <c r="E979" s="32" t="s">
        <v>9798</v>
      </c>
      <c r="F979" s="32">
        <v>10.7</v>
      </c>
      <c r="G979" s="32">
        <v>48</v>
      </c>
      <c r="H979" s="32">
        <v>18</v>
      </c>
      <c r="I979" s="32">
        <v>0</v>
      </c>
      <c r="J979" s="60"/>
      <c r="K979" s="5">
        <v>0.13508466592569629</v>
      </c>
      <c r="L979" s="60"/>
      <c r="M979" s="5">
        <v>15.138446354328456</v>
      </c>
      <c r="N979" s="5">
        <v>15.505229234095621</v>
      </c>
      <c r="O979" s="5">
        <v>86.081040910151955</v>
      </c>
      <c r="P979" s="5">
        <v>23.736782494852893</v>
      </c>
      <c r="Q979" s="5">
        <v>24.747860302852892</v>
      </c>
      <c r="R979" s="5">
        <v>67.434775719933697</v>
      </c>
      <c r="S979" s="5">
        <v>3.2599999999999993</v>
      </c>
      <c r="T979" s="5">
        <v>65.804775719933701</v>
      </c>
      <c r="U979" s="5">
        <v>68.762723847538339</v>
      </c>
      <c r="V979" s="5">
        <v>68.762723847538339</v>
      </c>
      <c r="W979" s="5">
        <v>673.64611294779741</v>
      </c>
      <c r="X979" s="5">
        <v>678.64610294779743</v>
      </c>
      <c r="Y979" s="5">
        <v>-1.27</v>
      </c>
      <c r="Z979" s="5">
        <v>-1.6</v>
      </c>
      <c r="AA979" s="5">
        <v>67.434775719933697</v>
      </c>
      <c r="AB979" s="5">
        <v>6.0656879603087877</v>
      </c>
      <c r="AC979" s="5">
        <v>25.812981883758383</v>
      </c>
      <c r="AD979" s="5">
        <v>10.755289573927739</v>
      </c>
    </row>
    <row r="980" spans="1:30" x14ac:dyDescent="0.25">
      <c r="A980" s="32" t="s">
        <v>30</v>
      </c>
      <c r="B980" s="32">
        <v>2019</v>
      </c>
      <c r="C980" s="32">
        <v>9</v>
      </c>
      <c r="D980" s="32" t="s">
        <v>9799</v>
      </c>
      <c r="E980" s="32" t="s">
        <v>9800</v>
      </c>
      <c r="F980" s="32">
        <v>12.1</v>
      </c>
      <c r="G980" s="32">
        <v>73</v>
      </c>
      <c r="H980" s="32">
        <v>9</v>
      </c>
      <c r="I980" s="32">
        <v>0</v>
      </c>
      <c r="J980" s="60"/>
      <c r="K980" s="5">
        <v>7.3984806177234654</v>
      </c>
      <c r="L980" s="60"/>
      <c r="M980" s="5">
        <v>17.087103876785726</v>
      </c>
      <c r="N980" s="5">
        <v>15.084867949123801</v>
      </c>
      <c r="O980" s="5">
        <v>84.354261486798734</v>
      </c>
      <c r="P980" s="5">
        <v>24.747860302852892</v>
      </c>
      <c r="Q980" s="5">
        <v>25.335129094852892</v>
      </c>
      <c r="R980" s="5">
        <v>69.316775719933702</v>
      </c>
      <c r="S980" s="5">
        <v>3.7639999999999989</v>
      </c>
      <c r="T980" s="5">
        <v>67.434775719933697</v>
      </c>
      <c r="U980" s="5">
        <v>70.40484703131547</v>
      </c>
      <c r="V980" s="5">
        <v>70.40484703131547</v>
      </c>
      <c r="W980" s="5">
        <v>670.8862571036608</v>
      </c>
      <c r="X980" s="5">
        <v>675.88624710366082</v>
      </c>
      <c r="Y980" s="5">
        <v>-1.27</v>
      </c>
      <c r="Z980" s="5">
        <v>-1.6</v>
      </c>
      <c r="AA980" s="5">
        <v>69.316775719933702</v>
      </c>
      <c r="AB980" s="5">
        <v>3.0368912649837196</v>
      </c>
      <c r="AC980" s="5">
        <v>26.47702351414328</v>
      </c>
      <c r="AD980" s="5">
        <v>5.9147470686344876</v>
      </c>
    </row>
    <row r="981" spans="1:30" x14ac:dyDescent="0.25">
      <c r="A981" s="32" t="s">
        <v>30</v>
      </c>
      <c r="B981" s="32">
        <v>2019</v>
      </c>
      <c r="C981" s="32">
        <v>9</v>
      </c>
      <c r="D981" s="32" t="s">
        <v>9801</v>
      </c>
      <c r="E981" s="32" t="s">
        <v>9802</v>
      </c>
      <c r="F981" s="32">
        <v>16.8</v>
      </c>
      <c r="G981" s="32">
        <v>82</v>
      </c>
      <c r="H981" s="32">
        <v>7</v>
      </c>
      <c r="I981" s="32">
        <v>0</v>
      </c>
      <c r="J981" s="60"/>
      <c r="K981" s="5">
        <v>13.692250450770308</v>
      </c>
      <c r="L981" s="60"/>
      <c r="M981" s="5">
        <v>18.911194537070958</v>
      </c>
      <c r="N981" s="5">
        <v>17.03288233395909</v>
      </c>
      <c r="O981" s="5">
        <v>82.774577374890555</v>
      </c>
      <c r="P981" s="5">
        <v>25.335129094852892</v>
      </c>
      <c r="Q981" s="5">
        <v>25.866043810852894</v>
      </c>
      <c r="R981" s="5">
        <v>72.044775719933696</v>
      </c>
      <c r="S981" s="5">
        <v>5.4559999999999995</v>
      </c>
      <c r="T981" s="5">
        <v>69.316775719933702</v>
      </c>
      <c r="U981" s="5">
        <v>72.300906521407725</v>
      </c>
      <c r="V981" s="5">
        <v>72.300906521407725</v>
      </c>
      <c r="W981" s="5">
        <v>667.71368164741193</v>
      </c>
      <c r="X981" s="5">
        <v>672.71367164741196</v>
      </c>
      <c r="Y981" s="5">
        <v>-1.27</v>
      </c>
      <c r="Z981" s="5">
        <v>-1.6</v>
      </c>
      <c r="AA981" s="5">
        <v>72.044775719933696</v>
      </c>
      <c r="AB981" s="5">
        <v>2.2325424682971855</v>
      </c>
      <c r="AC981" s="5">
        <v>27.262305454314181</v>
      </c>
      <c r="AD981" s="5">
        <v>4.4207638987842417</v>
      </c>
    </row>
    <row r="982" spans="1:30" x14ac:dyDescent="0.25">
      <c r="A982" s="32" t="s">
        <v>30</v>
      </c>
      <c r="B982" s="32">
        <v>2019</v>
      </c>
      <c r="C982" s="32">
        <v>9</v>
      </c>
      <c r="D982" s="32" t="s">
        <v>9803</v>
      </c>
      <c r="E982" s="32" t="s">
        <v>9804</v>
      </c>
      <c r="F982" s="32">
        <v>18.2</v>
      </c>
      <c r="G982" s="32">
        <v>67</v>
      </c>
      <c r="H982" s="32">
        <v>5</v>
      </c>
      <c r="I982" s="32">
        <v>0</v>
      </c>
      <c r="J982" s="60"/>
      <c r="K982" s="5">
        <v>11.959806841093398</v>
      </c>
      <c r="L982" s="60"/>
      <c r="M982" s="5">
        <v>17.909635637426231</v>
      </c>
      <c r="N982" s="5">
        <v>18.856370968841713</v>
      </c>
      <c r="O982" s="5">
        <v>83.637618278668782</v>
      </c>
      <c r="P982" s="5">
        <v>25.866043810852894</v>
      </c>
      <c r="Q982" s="5">
        <v>26.915514892852894</v>
      </c>
      <c r="R982" s="5">
        <v>75.0247757199337</v>
      </c>
      <c r="S982" s="5">
        <v>5.9599999999999991</v>
      </c>
      <c r="T982" s="5">
        <v>72.044775719933696</v>
      </c>
      <c r="U982" s="5">
        <v>75.049404740948646</v>
      </c>
      <c r="V982" s="5">
        <v>75.049404740948646</v>
      </c>
      <c r="W982" s="5">
        <v>663.1413836652614</v>
      </c>
      <c r="X982" s="5">
        <v>668.14137366526143</v>
      </c>
      <c r="Y982" s="5">
        <v>-1.27</v>
      </c>
      <c r="Z982" s="5">
        <v>-1.6</v>
      </c>
      <c r="AA982" s="5">
        <v>75.0247757199337</v>
      </c>
      <c r="AB982" s="5">
        <v>2.2564567358918324</v>
      </c>
      <c r="AC982" s="5">
        <v>28.378608845637217</v>
      </c>
      <c r="AD982" s="5">
        <v>4.5982839808207041</v>
      </c>
    </row>
    <row r="983" spans="1:30" x14ac:dyDescent="0.25">
      <c r="A983" s="32" t="s">
        <v>30</v>
      </c>
      <c r="B983" s="32">
        <v>2019</v>
      </c>
      <c r="C983" s="32">
        <v>9</v>
      </c>
      <c r="D983" s="32" t="s">
        <v>9805</v>
      </c>
      <c r="E983" s="32" t="s">
        <v>9806</v>
      </c>
      <c r="F983" s="32">
        <v>13.3</v>
      </c>
      <c r="G983" s="32">
        <v>98</v>
      </c>
      <c r="H983" s="32">
        <v>13</v>
      </c>
      <c r="I983" s="32">
        <v>32</v>
      </c>
      <c r="J983" s="60"/>
      <c r="K983" s="5">
        <v>12.972055393521103</v>
      </c>
      <c r="L983" s="60"/>
      <c r="M983" s="5">
        <v>173.19414264336865</v>
      </c>
      <c r="N983" s="5">
        <v>190.02161205511879</v>
      </c>
      <c r="O983" s="5">
        <v>14.263520784168595</v>
      </c>
      <c r="P983" s="5">
        <v>9.4153254229982508</v>
      </c>
      <c r="Q983" s="5">
        <v>9.4627814869982512</v>
      </c>
      <c r="R983" s="5">
        <v>21.171114245023762</v>
      </c>
      <c r="S983" s="5">
        <v>4.1959999999999997</v>
      </c>
      <c r="T983" s="5">
        <v>19.073114245023763</v>
      </c>
      <c r="U983" s="5">
        <v>19.073114245023763</v>
      </c>
      <c r="V983" s="5">
        <v>19.073114245023763</v>
      </c>
      <c r="W983" s="5">
        <v>762.7489462300166</v>
      </c>
      <c r="X983" s="5">
        <v>663.18221623001659</v>
      </c>
      <c r="Y983" s="5">
        <v>25.29</v>
      </c>
      <c r="Z983" s="5">
        <v>-1.6</v>
      </c>
      <c r="AA983" s="5">
        <v>21.171114245023762</v>
      </c>
      <c r="AB983" s="5">
        <v>2.1850040791568917E-5</v>
      </c>
      <c r="AC983" s="5">
        <v>9.410506344447116</v>
      </c>
      <c r="AD983" s="5">
        <v>1.2758415191160366E-5</v>
      </c>
    </row>
    <row r="984" spans="1:30" x14ac:dyDescent="0.25">
      <c r="A984" s="32" t="s">
        <v>30</v>
      </c>
      <c r="B984" s="32">
        <v>2019</v>
      </c>
      <c r="C984" s="32">
        <v>9</v>
      </c>
      <c r="D984" s="32" t="s">
        <v>9807</v>
      </c>
      <c r="E984" s="32" t="s">
        <v>9808</v>
      </c>
      <c r="F984" s="32">
        <v>14.8</v>
      </c>
      <c r="G984" s="32">
        <v>82</v>
      </c>
      <c r="H984" s="32">
        <v>14</v>
      </c>
      <c r="I984" s="32">
        <v>20</v>
      </c>
      <c r="J984" s="60"/>
      <c r="K984" s="5">
        <v>11.742051705611322</v>
      </c>
      <c r="L984" s="60"/>
      <c r="M984" s="5">
        <v>127.00159905566474</v>
      </c>
      <c r="N984" s="5">
        <v>245.29695127175071</v>
      </c>
      <c r="O984" s="5">
        <v>26.689869356678201</v>
      </c>
      <c r="P984" s="5">
        <v>3.9389328309707254</v>
      </c>
      <c r="Q984" s="5">
        <v>4.4105274669707253</v>
      </c>
      <c r="R984" s="5">
        <v>2.3680000000000003</v>
      </c>
      <c r="S984" s="5">
        <v>4.7360000000000007</v>
      </c>
      <c r="T984" s="5">
        <v>0</v>
      </c>
      <c r="U984" s="5">
        <v>0</v>
      </c>
      <c r="V984" s="5">
        <v>-9.44413344508488</v>
      </c>
      <c r="W984" s="5">
        <v>819.11301130950551</v>
      </c>
      <c r="X984" s="5">
        <v>758.75880130950554</v>
      </c>
      <c r="Y984" s="5">
        <v>15.329999999999998</v>
      </c>
      <c r="Z984" s="5">
        <v>-1.6</v>
      </c>
      <c r="AA984" s="5">
        <v>2.3680000000000003</v>
      </c>
      <c r="AB984" s="5">
        <v>2.6631099575088351E-3</v>
      </c>
      <c r="AC984" s="5">
        <v>3.8118159883403706</v>
      </c>
      <c r="AD984" s="5">
        <v>1.0247738856045394E-3</v>
      </c>
    </row>
    <row r="985" spans="1:30" x14ac:dyDescent="0.25">
      <c r="A985" s="32" t="s">
        <v>30</v>
      </c>
      <c r="B985" s="32">
        <v>2019</v>
      </c>
      <c r="C985" s="32">
        <v>9</v>
      </c>
      <c r="D985" s="32" t="s">
        <v>9809</v>
      </c>
      <c r="E985" s="32" t="s">
        <v>9810</v>
      </c>
      <c r="F985" s="32">
        <v>13.6</v>
      </c>
      <c r="G985" s="32">
        <v>84</v>
      </c>
      <c r="H985" s="32">
        <v>9</v>
      </c>
      <c r="I985" s="32">
        <v>0</v>
      </c>
      <c r="J985" s="60"/>
      <c r="K985" s="5">
        <v>10.933334781671867</v>
      </c>
      <c r="L985" s="60"/>
      <c r="M985" s="5">
        <v>80.842022938930739</v>
      </c>
      <c r="N985" s="5">
        <v>126.91110118093513</v>
      </c>
      <c r="O985" s="5">
        <v>44.136161859206908</v>
      </c>
      <c r="P985" s="5">
        <v>4.4105274669707253</v>
      </c>
      <c r="Q985" s="5">
        <v>4.7980853229707252</v>
      </c>
      <c r="R985" s="5">
        <v>4.5199999999999996</v>
      </c>
      <c r="S985" s="5">
        <v>4.3039999999999985</v>
      </c>
      <c r="T985" s="5">
        <v>2.3680000000000003</v>
      </c>
      <c r="U985" s="5">
        <v>4.8907776752403276</v>
      </c>
      <c r="V985" s="5">
        <v>4.8907776752403276</v>
      </c>
      <c r="W985" s="5">
        <v>790.27800093760152</v>
      </c>
      <c r="X985" s="5">
        <v>795.27799093760154</v>
      </c>
      <c r="Y985" s="5">
        <v>-1.27</v>
      </c>
      <c r="Z985" s="5">
        <v>-1.6</v>
      </c>
      <c r="AA985" s="5">
        <v>4.5199999999999996</v>
      </c>
      <c r="AB985" s="5">
        <v>0.1129374532500081</v>
      </c>
      <c r="AC985" s="5">
        <v>4.378431371936502</v>
      </c>
      <c r="AD985" s="5">
        <v>4.5934917736998274E-2</v>
      </c>
    </row>
    <row r="986" spans="1:30" x14ac:dyDescent="0.25">
      <c r="A986" s="32" t="s">
        <v>30</v>
      </c>
      <c r="B986" s="32">
        <v>2019</v>
      </c>
      <c r="C986" s="32">
        <v>9</v>
      </c>
      <c r="D986" s="32" t="s">
        <v>9811</v>
      </c>
      <c r="E986" s="32" t="s">
        <v>9812</v>
      </c>
      <c r="F986" s="32">
        <v>14.2</v>
      </c>
      <c r="G986" s="32">
        <v>56</v>
      </c>
      <c r="H986" s="32">
        <v>14</v>
      </c>
      <c r="I986" s="32">
        <v>0</v>
      </c>
      <c r="J986" s="60"/>
      <c r="K986" s="5">
        <v>5.5431487483050175</v>
      </c>
      <c r="L986" s="60"/>
      <c r="M986" s="5">
        <v>35.913796204783907</v>
      </c>
      <c r="N986" s="5">
        <v>80.766759634500403</v>
      </c>
      <c r="O986" s="5">
        <v>69.564005497268852</v>
      </c>
      <c r="P986" s="5">
        <v>4.7980853229707252</v>
      </c>
      <c r="Q986" s="5">
        <v>5.9073708189707252</v>
      </c>
      <c r="R986" s="5">
        <v>6.7799999999999994</v>
      </c>
      <c r="S986" s="5">
        <v>4.5199999999999996</v>
      </c>
      <c r="T986" s="5">
        <v>4.5199999999999996</v>
      </c>
      <c r="U986" s="5">
        <v>7.0564300341644941</v>
      </c>
      <c r="V986" s="5">
        <v>7.0564300341644941</v>
      </c>
      <c r="W986" s="5">
        <v>786.01089415599847</v>
      </c>
      <c r="X986" s="5">
        <v>791.0108841559985</v>
      </c>
      <c r="Y986" s="5">
        <v>-1.27</v>
      </c>
      <c r="Z986" s="5">
        <v>-1.6</v>
      </c>
      <c r="AA986" s="5">
        <v>6.7799999999999994</v>
      </c>
      <c r="AB986" s="5">
        <v>1.2489909071780845</v>
      </c>
      <c r="AC986" s="5">
        <v>5.5625316055177603</v>
      </c>
      <c r="AD986" s="5">
        <v>0.56316936333575807</v>
      </c>
    </row>
    <row r="987" spans="1:30" x14ac:dyDescent="0.25">
      <c r="A987" s="32" t="s">
        <v>30</v>
      </c>
      <c r="B987" s="32">
        <v>2019</v>
      </c>
      <c r="C987" s="32">
        <v>9</v>
      </c>
      <c r="D987" s="32" t="s">
        <v>9813</v>
      </c>
      <c r="E987" s="32" t="s">
        <v>9814</v>
      </c>
      <c r="F987" s="32">
        <v>17.600000000000001</v>
      </c>
      <c r="G987" s="32">
        <v>47</v>
      </c>
      <c r="H987" s="32">
        <v>7</v>
      </c>
      <c r="I987" s="32">
        <v>0</v>
      </c>
      <c r="J987" s="60"/>
      <c r="K987" s="5">
        <v>6.1522966313402199</v>
      </c>
      <c r="L987" s="60"/>
      <c r="M987" s="5">
        <v>19.967128836777778</v>
      </c>
      <c r="N987" s="5">
        <v>35.853361074400759</v>
      </c>
      <c r="O987" s="5">
        <v>81.875880320799695</v>
      </c>
      <c r="P987" s="5">
        <v>5.9073708189707252</v>
      </c>
      <c r="Q987" s="5">
        <v>7.5404855769707257</v>
      </c>
      <c r="R987" s="5">
        <v>9.6519999999999992</v>
      </c>
      <c r="S987" s="5">
        <v>5.7439999999999998</v>
      </c>
      <c r="T987" s="5">
        <v>6.7799999999999994</v>
      </c>
      <c r="U987" s="5">
        <v>9.3308473461225319</v>
      </c>
      <c r="V987" s="5">
        <v>9.3308473461225319</v>
      </c>
      <c r="W987" s="5">
        <v>781.55428443847313</v>
      </c>
      <c r="X987" s="5">
        <v>786.55427443847316</v>
      </c>
      <c r="Y987" s="5">
        <v>-1.27</v>
      </c>
      <c r="Z987" s="5">
        <v>-1.6</v>
      </c>
      <c r="AA987" s="5">
        <v>9.6519999999999992</v>
      </c>
      <c r="AB987" s="5">
        <v>1.9980845424736169</v>
      </c>
      <c r="AC987" s="5">
        <v>7.2385826143145087</v>
      </c>
      <c r="AD987" s="5">
        <v>1.1334275724938925</v>
      </c>
    </row>
    <row r="988" spans="1:30" x14ac:dyDescent="0.25">
      <c r="A988" s="32" t="s">
        <v>30</v>
      </c>
      <c r="B988" s="32">
        <v>2019</v>
      </c>
      <c r="C988" s="32">
        <v>9</v>
      </c>
      <c r="D988" s="32" t="s">
        <v>9815</v>
      </c>
      <c r="E988" s="32" t="s">
        <v>9816</v>
      </c>
      <c r="F988" s="32">
        <v>18.399999999999999</v>
      </c>
      <c r="G988" s="32">
        <v>54</v>
      </c>
      <c r="H988" s="32">
        <v>15</v>
      </c>
      <c r="I988" s="32">
        <v>0</v>
      </c>
      <c r="J988" s="60"/>
      <c r="K988" s="5">
        <v>8.9192019489637548</v>
      </c>
      <c r="L988" s="60"/>
      <c r="M988" s="5">
        <v>15.984843312553354</v>
      </c>
      <c r="N988" s="5">
        <v>19.911956766532843</v>
      </c>
      <c r="O988" s="5">
        <v>85.32595025528299</v>
      </c>
      <c r="P988" s="5">
        <v>7.5404855769707257</v>
      </c>
      <c r="Q988" s="5">
        <v>9.018544236970726</v>
      </c>
      <c r="R988" s="5">
        <v>12.667999999999999</v>
      </c>
      <c r="S988" s="5">
        <v>6.032</v>
      </c>
      <c r="T988" s="5">
        <v>9.6519999999999992</v>
      </c>
      <c r="U988" s="5">
        <v>12.221287497576162</v>
      </c>
      <c r="V988" s="5">
        <v>12.221287497576162</v>
      </c>
      <c r="W988" s="5">
        <v>775.927050691918</v>
      </c>
      <c r="X988" s="5">
        <v>780.92704069191802</v>
      </c>
      <c r="Y988" s="5">
        <v>-1.27</v>
      </c>
      <c r="Z988" s="5">
        <v>-1.6</v>
      </c>
      <c r="AA988" s="5">
        <v>12.667999999999999</v>
      </c>
      <c r="AB988" s="5">
        <v>4.6930361175082886</v>
      </c>
      <c r="AC988" s="5">
        <v>8.7545978422490176</v>
      </c>
      <c r="AD988" s="5">
        <v>4.7307377210038561</v>
      </c>
    </row>
    <row r="989" spans="1:30" x14ac:dyDescent="0.25">
      <c r="A989" s="32" t="s">
        <v>30</v>
      </c>
      <c r="B989" s="32">
        <v>2019</v>
      </c>
      <c r="C989" s="32">
        <v>9</v>
      </c>
      <c r="D989" s="32" t="s">
        <v>9817</v>
      </c>
      <c r="E989" s="32" t="s">
        <v>9818</v>
      </c>
      <c r="F989" s="32">
        <v>22.6</v>
      </c>
      <c r="G989" s="32">
        <v>65</v>
      </c>
      <c r="H989" s="32">
        <v>11</v>
      </c>
      <c r="I989" s="32">
        <v>0</v>
      </c>
      <c r="J989" s="60"/>
      <c r="K989" s="5">
        <v>15.67196462495405</v>
      </c>
      <c r="L989" s="60"/>
      <c r="M989" s="5">
        <v>15.93098556132678</v>
      </c>
      <c r="N989" s="5">
        <v>15.93098556132678</v>
      </c>
      <c r="O989" s="5">
        <v>85.373764592780915</v>
      </c>
      <c r="P989" s="5">
        <v>9.018544236970726</v>
      </c>
      <c r="Q989" s="5">
        <v>10.385377746970725</v>
      </c>
      <c r="R989" s="5">
        <v>16.439999999999998</v>
      </c>
      <c r="S989" s="5">
        <v>7.5440000000000005</v>
      </c>
      <c r="T989" s="5">
        <v>12.667999999999999</v>
      </c>
      <c r="U989" s="5">
        <v>15.256796204742013</v>
      </c>
      <c r="V989" s="5">
        <v>15.256796204742013</v>
      </c>
      <c r="W989" s="5">
        <v>770.06100359381469</v>
      </c>
      <c r="X989" s="5">
        <v>775.06099359381471</v>
      </c>
      <c r="Y989" s="5">
        <v>-1.27</v>
      </c>
      <c r="Z989" s="5">
        <v>-1.6</v>
      </c>
      <c r="AA989" s="5">
        <v>16.439999999999998</v>
      </c>
      <c r="AB989" s="5">
        <v>3.8620102901529134</v>
      </c>
      <c r="AC989" s="5">
        <v>10.172782730630599</v>
      </c>
      <c r="AD989" s="5">
        <v>4.1881708650356915</v>
      </c>
    </row>
    <row r="990" spans="1:30" x14ac:dyDescent="0.25">
      <c r="A990" s="32" t="s">
        <v>30</v>
      </c>
      <c r="B990" s="32">
        <v>2019</v>
      </c>
      <c r="C990" s="32">
        <v>9</v>
      </c>
      <c r="D990" s="32" t="s">
        <v>9819</v>
      </c>
      <c r="E990" s="32" t="s">
        <v>9820</v>
      </c>
      <c r="F990" s="32">
        <v>17.2</v>
      </c>
      <c r="G990" s="32">
        <v>69</v>
      </c>
      <c r="H990" s="32">
        <v>11</v>
      </c>
      <c r="I990" s="32">
        <v>0</v>
      </c>
      <c r="J990" s="60"/>
      <c r="K990" s="5">
        <v>11.451084908769591</v>
      </c>
      <c r="L990" s="60"/>
      <c r="M990" s="5">
        <v>16.078482054099986</v>
      </c>
      <c r="N990" s="5">
        <v>15.877145585386879</v>
      </c>
      <c r="O990" s="5">
        <v>85.242893874830429</v>
      </c>
      <c r="P990" s="5">
        <v>10.385377746970725</v>
      </c>
      <c r="Q990" s="5">
        <v>11.320163340970725</v>
      </c>
      <c r="R990" s="5">
        <v>19.239999999999998</v>
      </c>
      <c r="S990" s="5">
        <v>5.6</v>
      </c>
      <c r="T990" s="5">
        <v>16.439999999999998</v>
      </c>
      <c r="U990" s="5">
        <v>19.053404320175833</v>
      </c>
      <c r="V990" s="5">
        <v>19.053404320175833</v>
      </c>
      <c r="W990" s="5">
        <v>762.78653146703186</v>
      </c>
      <c r="X990" s="5">
        <v>767.78652146703189</v>
      </c>
      <c r="Y990" s="5">
        <v>-1.27</v>
      </c>
      <c r="Z990" s="5">
        <v>-1.6</v>
      </c>
      <c r="AA990" s="5">
        <v>19.239999999999998</v>
      </c>
      <c r="AB990" s="5">
        <v>3.7926439767596278</v>
      </c>
      <c r="AC990" s="5">
        <v>11.138960282602145</v>
      </c>
      <c r="AD990" s="5">
        <v>4.3338626337041974</v>
      </c>
    </row>
    <row r="991" spans="1:30" x14ac:dyDescent="0.25">
      <c r="A991" s="32" t="s">
        <v>30</v>
      </c>
      <c r="B991" s="32">
        <v>2019</v>
      </c>
      <c r="C991" s="32">
        <v>9</v>
      </c>
      <c r="D991" s="32" t="s">
        <v>9821</v>
      </c>
      <c r="E991" s="32" t="s">
        <v>9822</v>
      </c>
      <c r="F991" s="32">
        <v>18.7</v>
      </c>
      <c r="G991" s="32">
        <v>32</v>
      </c>
      <c r="H991" s="32">
        <v>9</v>
      </c>
      <c r="I991" s="32">
        <v>0</v>
      </c>
      <c r="J991" s="60"/>
      <c r="K991" s="5">
        <v>1.6734885048906805</v>
      </c>
      <c r="L991" s="60"/>
      <c r="M991" s="5">
        <v>11.595629632656046</v>
      </c>
      <c r="N991" s="5">
        <v>16.024593398213749</v>
      </c>
      <c r="O991" s="5">
        <v>89.329032982025041</v>
      </c>
      <c r="P991" s="5">
        <v>11.320163340970725</v>
      </c>
      <c r="Q991" s="5">
        <v>13.538734332970725</v>
      </c>
      <c r="R991" s="5">
        <v>22.31</v>
      </c>
      <c r="S991" s="5">
        <v>6.1399999999999988</v>
      </c>
      <c r="T991" s="5">
        <v>19.239999999999998</v>
      </c>
      <c r="U991" s="5">
        <v>21.871822854474466</v>
      </c>
      <c r="V991" s="5">
        <v>21.871822854474466</v>
      </c>
      <c r="W991" s="5">
        <v>757.43079277144568</v>
      </c>
      <c r="X991" s="5">
        <v>762.43078277144571</v>
      </c>
      <c r="Y991" s="5">
        <v>-1.27</v>
      </c>
      <c r="Z991" s="5">
        <v>-1.6</v>
      </c>
      <c r="AA991" s="5">
        <v>22.31</v>
      </c>
      <c r="AB991" s="5">
        <v>6.1278755442017117</v>
      </c>
      <c r="AC991" s="5">
        <v>13.341157483061027</v>
      </c>
      <c r="AD991" s="5">
        <v>7.6364007205140281</v>
      </c>
    </row>
    <row r="992" spans="1:30" x14ac:dyDescent="0.25">
      <c r="A992" s="32" t="s">
        <v>30</v>
      </c>
      <c r="B992" s="32">
        <v>2019</v>
      </c>
      <c r="C992" s="32">
        <v>9</v>
      </c>
      <c r="D992" s="32" t="s">
        <v>9823</v>
      </c>
      <c r="E992" s="32" t="s">
        <v>9824</v>
      </c>
      <c r="F992" s="32">
        <v>19.8</v>
      </c>
      <c r="G992" s="32">
        <v>40</v>
      </c>
      <c r="H992" s="32">
        <v>13</v>
      </c>
      <c r="I992" s="32">
        <v>0</v>
      </c>
      <c r="J992" s="60"/>
      <c r="K992" s="5">
        <v>5.811677576702249</v>
      </c>
      <c r="L992" s="60"/>
      <c r="M992" s="5">
        <v>11.543220503578778</v>
      </c>
      <c r="N992" s="5">
        <v>11.543220503578778</v>
      </c>
      <c r="O992" s="5">
        <v>84.8</v>
      </c>
      <c r="P992" s="5">
        <v>13.538734332970725</v>
      </c>
      <c r="Q992" s="5">
        <v>15.605050452970724</v>
      </c>
      <c r="R992" s="5">
        <v>25.577999999999999</v>
      </c>
      <c r="S992" s="5">
        <v>6.5360000000000014</v>
      </c>
      <c r="T992" s="5">
        <v>22.31</v>
      </c>
      <c r="U992" s="5">
        <v>24.962167178741332</v>
      </c>
      <c r="V992" s="5">
        <v>24.962167178741332</v>
      </c>
      <c r="W992" s="5">
        <v>751.60153490538084</v>
      </c>
      <c r="X992" s="5">
        <v>756.60152490538087</v>
      </c>
      <c r="Y992" s="5">
        <v>-1.27</v>
      </c>
      <c r="Z992" s="5">
        <v>-1.6</v>
      </c>
      <c r="AA992" s="5">
        <v>25.577999999999999</v>
      </c>
      <c r="AB992" s="5">
        <v>3.9468280916998841</v>
      </c>
      <c r="AC992" s="5">
        <v>15.402644081065954</v>
      </c>
      <c r="AD992" s="5">
        <v>5.4722694709687794</v>
      </c>
    </row>
    <row r="993" spans="1:30" x14ac:dyDescent="0.25">
      <c r="A993" s="32" t="s">
        <v>30</v>
      </c>
      <c r="B993" s="32">
        <v>2019</v>
      </c>
      <c r="C993" s="32">
        <v>9</v>
      </c>
      <c r="D993" s="32" t="s">
        <v>9825</v>
      </c>
      <c r="E993" s="32" t="s">
        <v>9826</v>
      </c>
      <c r="F993" s="32">
        <v>20.2</v>
      </c>
      <c r="G993" s="32">
        <v>51</v>
      </c>
      <c r="H993" s="32">
        <v>27</v>
      </c>
      <c r="I993" s="32">
        <v>0</v>
      </c>
      <c r="J993" s="60"/>
      <c r="K993" s="5">
        <v>9.7349441957014911</v>
      </c>
      <c r="L993" s="60"/>
      <c r="M993" s="5">
        <v>14.280244726984071</v>
      </c>
      <c r="N993" s="5">
        <v>16.525571725571726</v>
      </c>
      <c r="O993" s="5">
        <v>86.854744755045274</v>
      </c>
      <c r="P993" s="5">
        <v>15.605050452970724</v>
      </c>
      <c r="Q993" s="5">
        <v>17.324838438970723</v>
      </c>
      <c r="R993" s="5">
        <v>28.917999999999999</v>
      </c>
      <c r="S993" s="5">
        <v>6.68</v>
      </c>
      <c r="T993" s="5">
        <v>25.577999999999999</v>
      </c>
      <c r="U993" s="5">
        <v>28.251997024982579</v>
      </c>
      <c r="V993" s="5">
        <v>28.251997024982579</v>
      </c>
      <c r="W993" s="5">
        <v>745.44528297956981</v>
      </c>
      <c r="X993" s="5">
        <v>750.44527297956984</v>
      </c>
      <c r="Y993" s="5">
        <v>-1.27</v>
      </c>
      <c r="Z993" s="5">
        <v>-1.6</v>
      </c>
      <c r="AA993" s="5">
        <v>28.917999999999999</v>
      </c>
      <c r="AB993" s="5">
        <v>10.648923289046971</v>
      </c>
      <c r="AC993" s="5">
        <v>17.128854110668613</v>
      </c>
      <c r="AD993" s="5">
        <v>13.697451478952756</v>
      </c>
    </row>
    <row r="994" spans="1:30" x14ac:dyDescent="0.25">
      <c r="A994" s="32" t="s">
        <v>30</v>
      </c>
      <c r="B994" s="32">
        <v>2019</v>
      </c>
      <c r="C994" s="32">
        <v>9</v>
      </c>
      <c r="D994" s="32" t="s">
        <v>9827</v>
      </c>
      <c r="E994" s="32" t="s">
        <v>9828</v>
      </c>
      <c r="F994" s="32">
        <v>17.7</v>
      </c>
      <c r="G994" s="32">
        <v>29</v>
      </c>
      <c r="H994" s="32">
        <v>13</v>
      </c>
      <c r="I994" s="32">
        <v>0</v>
      </c>
      <c r="J994" s="60"/>
      <c r="K994" s="5">
        <v>-0.55577764592437606</v>
      </c>
      <c r="L994" s="60"/>
      <c r="M994" s="5">
        <v>10.757792961556184</v>
      </c>
      <c r="N994" s="5">
        <v>14.226949563830637</v>
      </c>
      <c r="O994" s="5">
        <v>90.118449060958355</v>
      </c>
      <c r="P994" s="5">
        <v>17.324838438970723</v>
      </c>
      <c r="Q994" s="5">
        <v>19.524295182970722</v>
      </c>
      <c r="R994" s="5">
        <v>31.808</v>
      </c>
      <c r="S994" s="5">
        <v>5.7799999999999994</v>
      </c>
      <c r="T994" s="5">
        <v>28.917999999999999</v>
      </c>
      <c r="U994" s="5">
        <v>31.614494122229491</v>
      </c>
      <c r="V994" s="5">
        <v>31.614494122229491</v>
      </c>
      <c r="W994" s="5">
        <v>739.20515374614865</v>
      </c>
      <c r="X994" s="5">
        <v>744.20514374614868</v>
      </c>
      <c r="Y994" s="5">
        <v>-1.27</v>
      </c>
      <c r="Z994" s="5">
        <v>-1.6</v>
      </c>
      <c r="AA994" s="5">
        <v>31.808</v>
      </c>
      <c r="AB994" s="5">
        <v>8.3942763658849024</v>
      </c>
      <c r="AC994" s="5">
        <v>19.313866058927388</v>
      </c>
      <c r="AD994" s="5">
        <v>12.03604577191299</v>
      </c>
    </row>
    <row r="995" spans="1:30" x14ac:dyDescent="0.25">
      <c r="A995" s="32" t="s">
        <v>30</v>
      </c>
      <c r="B995" s="32">
        <v>2019</v>
      </c>
      <c r="C995" s="32">
        <v>9</v>
      </c>
      <c r="D995" s="32" t="s">
        <v>9829</v>
      </c>
      <c r="E995" s="32" t="s">
        <v>9830</v>
      </c>
      <c r="F995" s="32">
        <v>20.2</v>
      </c>
      <c r="G995" s="32">
        <v>30</v>
      </c>
      <c r="H995" s="32">
        <v>25</v>
      </c>
      <c r="I995" s="32">
        <v>0</v>
      </c>
      <c r="J995" s="60"/>
      <c r="K995" s="5">
        <v>2.0759978124600384</v>
      </c>
      <c r="L995" s="60"/>
      <c r="M995" s="5">
        <v>9.7937007019692395</v>
      </c>
      <c r="N995" s="5">
        <v>10.705660353251828</v>
      </c>
      <c r="O995" s="5">
        <v>91.037250184736592</v>
      </c>
      <c r="P995" s="5">
        <v>19.524295182970722</v>
      </c>
      <c r="Q995" s="5">
        <v>21.981135162970723</v>
      </c>
      <c r="R995" s="5">
        <v>35.147999999999996</v>
      </c>
      <c r="S995" s="5">
        <v>6.68</v>
      </c>
      <c r="T995" s="5">
        <v>31.808</v>
      </c>
      <c r="U995" s="5">
        <v>34.524113375624829</v>
      </c>
      <c r="V995" s="5">
        <v>34.524113375624829</v>
      </c>
      <c r="W995" s="5">
        <v>733.8476488743371</v>
      </c>
      <c r="X995" s="5">
        <v>738.84763887433712</v>
      </c>
      <c r="Y995" s="5">
        <v>-1.27</v>
      </c>
      <c r="Z995" s="5">
        <v>-1.6</v>
      </c>
      <c r="AA995" s="5">
        <v>35.147999999999996</v>
      </c>
      <c r="AB995" s="5">
        <v>17.52023384287374</v>
      </c>
      <c r="AC995" s="5">
        <v>21.758006526113547</v>
      </c>
      <c r="AD995" s="5">
        <v>22.173334120609095</v>
      </c>
    </row>
    <row r="996" spans="1:30" x14ac:dyDescent="0.25">
      <c r="A996" s="32" t="s">
        <v>30</v>
      </c>
      <c r="B996" s="32">
        <v>2019</v>
      </c>
      <c r="C996" s="32">
        <v>9</v>
      </c>
      <c r="D996" s="32" t="s">
        <v>9831</v>
      </c>
      <c r="E996" s="32" t="s">
        <v>9832</v>
      </c>
      <c r="F996" s="32">
        <v>17.8</v>
      </c>
      <c r="G996" s="32">
        <v>39</v>
      </c>
      <c r="H996" s="32">
        <v>13</v>
      </c>
      <c r="I996" s="32">
        <v>0</v>
      </c>
      <c r="J996" s="60"/>
      <c r="K996" s="5">
        <v>3.6607943626530188</v>
      </c>
      <c r="L996" s="60"/>
      <c r="M996" s="5">
        <v>10.182925394028793</v>
      </c>
      <c r="N996" s="5">
        <v>9.7418862840067213</v>
      </c>
      <c r="O996" s="5">
        <v>90.664955574632287</v>
      </c>
      <c r="P996" s="5">
        <v>21.981135162970723</v>
      </c>
      <c r="Q996" s="5">
        <v>23.880860724970724</v>
      </c>
      <c r="R996" s="5">
        <v>38.055999999999997</v>
      </c>
      <c r="S996" s="5">
        <v>5.8160000000000007</v>
      </c>
      <c r="T996" s="5">
        <v>35.147999999999996</v>
      </c>
      <c r="U996" s="5">
        <v>37.886966024267267</v>
      </c>
      <c r="V996" s="5">
        <v>37.886966024267267</v>
      </c>
      <c r="W996" s="5">
        <v>727.70395670065147</v>
      </c>
      <c r="X996" s="5">
        <v>732.7039467006515</v>
      </c>
      <c r="Y996" s="5">
        <v>-1.27</v>
      </c>
      <c r="Z996" s="5">
        <v>-1.6</v>
      </c>
      <c r="AA996" s="5">
        <v>38.055999999999997</v>
      </c>
      <c r="AB996" s="5">
        <v>9.0765810580583768</v>
      </c>
      <c r="AC996" s="5">
        <v>23.652902621507696</v>
      </c>
      <c r="AD996" s="5">
        <v>14.172645393552076</v>
      </c>
    </row>
    <row r="997" spans="1:30" x14ac:dyDescent="0.25">
      <c r="A997" s="32" t="s">
        <v>30</v>
      </c>
      <c r="B997" s="32">
        <v>2019</v>
      </c>
      <c r="C997" s="32">
        <v>9</v>
      </c>
      <c r="D997" s="32" t="s">
        <v>9833</v>
      </c>
      <c r="E997" s="32" t="s">
        <v>9834</v>
      </c>
      <c r="F997" s="32">
        <v>18.600000000000001</v>
      </c>
      <c r="G997" s="32">
        <v>36</v>
      </c>
      <c r="H997" s="32">
        <v>14</v>
      </c>
      <c r="I997" s="32">
        <v>0</v>
      </c>
      <c r="J997" s="60"/>
      <c r="K997" s="5">
        <v>3.2392483194874004</v>
      </c>
      <c r="L997" s="60"/>
      <c r="M997" s="5">
        <v>10.130982515810945</v>
      </c>
      <c r="N997" s="5">
        <v>10.130982515810945</v>
      </c>
      <c r="O997" s="5">
        <v>90.714532586580432</v>
      </c>
      <c r="P997" s="5">
        <v>23.880860724970724</v>
      </c>
      <c r="Q997" s="5">
        <v>25.958381748970723</v>
      </c>
      <c r="R997" s="5">
        <v>41.107999999999997</v>
      </c>
      <c r="S997" s="5">
        <v>6.104000000000001</v>
      </c>
      <c r="T997" s="5">
        <v>38.055999999999997</v>
      </c>
      <c r="U997" s="5">
        <v>40.815019945512873</v>
      </c>
      <c r="V997" s="5">
        <v>40.815019945512873</v>
      </c>
      <c r="W997" s="5">
        <v>722.39651493507574</v>
      </c>
      <c r="X997" s="5">
        <v>727.39650493507577</v>
      </c>
      <c r="Y997" s="5">
        <v>-1.27</v>
      </c>
      <c r="Z997" s="5">
        <v>-1.6</v>
      </c>
      <c r="AA997" s="5">
        <v>41.107999999999997</v>
      </c>
      <c r="AB997" s="5">
        <v>9.6133769622930405</v>
      </c>
      <c r="AC997" s="5">
        <v>25.723611091596283</v>
      </c>
      <c r="AD997" s="5">
        <v>15.448276268808087</v>
      </c>
    </row>
    <row r="998" spans="1:30" x14ac:dyDescent="0.25">
      <c r="A998" s="32" t="s">
        <v>30</v>
      </c>
      <c r="B998" s="32">
        <v>2019</v>
      </c>
      <c r="C998" s="32">
        <v>9</v>
      </c>
      <c r="D998" s="32" t="s">
        <v>9835</v>
      </c>
      <c r="E998" s="32" t="s">
        <v>9836</v>
      </c>
      <c r="F998" s="32">
        <v>21.7</v>
      </c>
      <c r="G998" s="32">
        <v>43</v>
      </c>
      <c r="H998" s="32">
        <v>7</v>
      </c>
      <c r="I998" s="32">
        <v>0</v>
      </c>
      <c r="J998" s="60"/>
      <c r="K998" s="5">
        <v>8.5742721311316874</v>
      </c>
      <c r="L998" s="60"/>
      <c r="M998" s="5">
        <v>10.328768819228806</v>
      </c>
      <c r="N998" s="5">
        <v>10.079056780892428</v>
      </c>
      <c r="O998" s="5">
        <v>90.525929721575935</v>
      </c>
      <c r="P998" s="5">
        <v>25.958381748970723</v>
      </c>
      <c r="Q998" s="5">
        <v>28.099836636970721</v>
      </c>
      <c r="R998" s="5">
        <v>44.717999999999996</v>
      </c>
      <c r="S998" s="5">
        <v>7.2200000000000006</v>
      </c>
      <c r="T998" s="5">
        <v>41.107999999999997</v>
      </c>
      <c r="U998" s="5">
        <v>43.888225392020665</v>
      </c>
      <c r="V998" s="5">
        <v>43.888225392020665</v>
      </c>
      <c r="W998" s="5">
        <v>716.86759923880402</v>
      </c>
      <c r="X998" s="5">
        <v>721.86758923880404</v>
      </c>
      <c r="Y998" s="5">
        <v>-1.27</v>
      </c>
      <c r="Z998" s="5">
        <v>-1.6</v>
      </c>
      <c r="AA998" s="5">
        <v>44.717999999999996</v>
      </c>
      <c r="AB998" s="5">
        <v>6.5768674133006364</v>
      </c>
      <c r="AC998" s="5">
        <v>27.863460890747632</v>
      </c>
      <c r="AD998" s="5">
        <v>11.967621883155164</v>
      </c>
    </row>
    <row r="999" spans="1:30" x14ac:dyDescent="0.25">
      <c r="A999" s="32" t="s">
        <v>30</v>
      </c>
      <c r="B999" s="32">
        <v>2019</v>
      </c>
      <c r="C999" s="32">
        <v>9</v>
      </c>
      <c r="D999" s="32" t="s">
        <v>9837</v>
      </c>
      <c r="E999" s="32" t="s">
        <v>9838</v>
      </c>
      <c r="F999" s="32">
        <v>25.4</v>
      </c>
      <c r="G999" s="32">
        <v>33</v>
      </c>
      <c r="H999" s="32">
        <v>7</v>
      </c>
      <c r="I999" s="32">
        <v>0</v>
      </c>
      <c r="J999" s="60"/>
      <c r="K999" s="5">
        <v>7.9644090619201187</v>
      </c>
      <c r="L999" s="60"/>
      <c r="M999" s="5">
        <v>9.5192086746641671</v>
      </c>
      <c r="N999" s="5">
        <v>10.27677780664532</v>
      </c>
      <c r="O999" s="5">
        <v>91.300914577490914</v>
      </c>
      <c r="P999" s="5">
        <v>28.099836636970721</v>
      </c>
      <c r="Q999" s="5">
        <v>31.025470026970723</v>
      </c>
      <c r="R999" s="5">
        <v>48.994</v>
      </c>
      <c r="S999" s="5">
        <v>8.5519999999999996</v>
      </c>
      <c r="T999" s="5">
        <v>44.717999999999996</v>
      </c>
      <c r="U999" s="5">
        <v>47.523519090943985</v>
      </c>
      <c r="V999" s="5">
        <v>47.523519090943985</v>
      </c>
      <c r="W999" s="5">
        <v>710.38205428842684</v>
      </c>
      <c r="X999" s="5">
        <v>715.38204428842687</v>
      </c>
      <c r="Y999" s="5">
        <v>-1.27</v>
      </c>
      <c r="Z999" s="5">
        <v>-1.6</v>
      </c>
      <c r="AA999" s="5">
        <v>48.994</v>
      </c>
      <c r="AB999" s="5">
        <v>7.3451686446292355</v>
      </c>
      <c r="AC999" s="5">
        <v>30.779212894657753</v>
      </c>
      <c r="AD999" s="5">
        <v>13.767108743596498</v>
      </c>
    </row>
    <row r="1000" spans="1:30" x14ac:dyDescent="0.25">
      <c r="A1000" s="32" t="s">
        <v>30</v>
      </c>
      <c r="B1000" s="32">
        <v>2019</v>
      </c>
      <c r="C1000" s="32">
        <v>9</v>
      </c>
      <c r="D1000" s="32" t="s">
        <v>9839</v>
      </c>
      <c r="E1000" s="32" t="s">
        <v>9840</v>
      </c>
      <c r="F1000" s="32">
        <v>27.2</v>
      </c>
      <c r="G1000" s="32">
        <v>34</v>
      </c>
      <c r="H1000" s="32">
        <v>9</v>
      </c>
      <c r="I1000" s="32">
        <v>0</v>
      </c>
      <c r="J1000" s="60"/>
      <c r="K1000" s="5">
        <v>9.9801782387629689</v>
      </c>
      <c r="L1000" s="60"/>
      <c r="M1000" s="5">
        <v>9.2912142415961618</v>
      </c>
      <c r="N1000" s="5">
        <v>9.4674848504296918</v>
      </c>
      <c r="O1000" s="5">
        <v>91.520618726326717</v>
      </c>
      <c r="P1000" s="5">
        <v>31.025470026970723</v>
      </c>
      <c r="Q1000" s="5">
        <v>34.103193510970726</v>
      </c>
      <c r="R1000" s="5">
        <v>53.594000000000001</v>
      </c>
      <c r="S1000" s="5">
        <v>9.1999999999999993</v>
      </c>
      <c r="T1000" s="5">
        <v>48.994</v>
      </c>
      <c r="U1000" s="5">
        <v>51.829778096353316</v>
      </c>
      <c r="V1000" s="5">
        <v>51.829778096353316</v>
      </c>
      <c r="W1000" s="5">
        <v>702.77535050527013</v>
      </c>
      <c r="X1000" s="5">
        <v>707.77534050527015</v>
      </c>
      <c r="Y1000" s="5">
        <v>-1.27</v>
      </c>
      <c r="Z1000" s="5">
        <v>-1.6</v>
      </c>
      <c r="AA1000" s="5">
        <v>53.594000000000001</v>
      </c>
      <c r="AB1000" s="5">
        <v>8.3814216497195506</v>
      </c>
      <c r="AC1000" s="5">
        <v>33.847633714726506</v>
      </c>
      <c r="AD1000" s="5">
        <v>16.006788124331333</v>
      </c>
    </row>
    <row r="1001" spans="1:30" x14ac:dyDescent="0.25">
      <c r="A1001" s="32" t="s">
        <v>30</v>
      </c>
      <c r="B1001" s="32">
        <v>2019</v>
      </c>
      <c r="C1001" s="32">
        <v>9</v>
      </c>
      <c r="D1001" s="32" t="s">
        <v>9841</v>
      </c>
      <c r="E1001" s="32" t="s">
        <v>9842</v>
      </c>
      <c r="F1001" s="32">
        <v>20.2</v>
      </c>
      <c r="G1001" s="32">
        <v>42</v>
      </c>
      <c r="H1001" s="32">
        <v>20</v>
      </c>
      <c r="I1001" s="32">
        <v>0</v>
      </c>
      <c r="J1001" s="60"/>
      <c r="K1001" s="5">
        <v>6.8776755061271011</v>
      </c>
      <c r="L1001" s="60"/>
      <c r="M1001" s="5">
        <v>10.239968423411534</v>
      </c>
      <c r="N1001" s="5">
        <v>9.2395656649594944</v>
      </c>
      <c r="O1001" s="5">
        <v>90.610548399256928</v>
      </c>
      <c r="P1001" s="5">
        <v>34.103193510970726</v>
      </c>
      <c r="Q1001" s="5">
        <v>36.138860922970728</v>
      </c>
      <c r="R1001" s="5">
        <v>56.933999999999997</v>
      </c>
      <c r="S1001" s="5">
        <v>6.68</v>
      </c>
      <c r="T1001" s="5">
        <v>53.594000000000001</v>
      </c>
      <c r="U1001" s="5">
        <v>56.462695676617415</v>
      </c>
      <c r="V1001" s="5">
        <v>56.462695676617415</v>
      </c>
      <c r="W1001" s="5">
        <v>694.68255684215592</v>
      </c>
      <c r="X1001" s="5">
        <v>699.68254684215594</v>
      </c>
      <c r="Y1001" s="5">
        <v>-1.27</v>
      </c>
      <c r="Z1001" s="5">
        <v>-1.6</v>
      </c>
      <c r="AA1001" s="5">
        <v>56.933999999999997</v>
      </c>
      <c r="AB1001" s="5">
        <v>12.81463254585211</v>
      </c>
      <c r="AC1001" s="5">
        <v>35.879901997935178</v>
      </c>
      <c r="AD1001" s="5">
        <v>22.486644958071004</v>
      </c>
    </row>
    <row r="1002" spans="1:30" x14ac:dyDescent="0.25">
      <c r="A1002" s="32" t="s">
        <v>30</v>
      </c>
      <c r="B1002" s="32">
        <v>2019</v>
      </c>
      <c r="C1002" s="32">
        <v>9</v>
      </c>
      <c r="D1002" s="32" t="s">
        <v>9843</v>
      </c>
      <c r="E1002" s="32" t="s">
        <v>9844</v>
      </c>
      <c r="F1002" s="32">
        <v>19.600000000000001</v>
      </c>
      <c r="G1002" s="32">
        <v>61</v>
      </c>
      <c r="H1002" s="32">
        <v>14</v>
      </c>
      <c r="I1002" s="32">
        <v>0</v>
      </c>
      <c r="J1002" s="60"/>
      <c r="K1002" s="5">
        <v>11.863918210064433</v>
      </c>
      <c r="L1002" s="60"/>
      <c r="M1002" s="5">
        <v>13.361255211186643</v>
      </c>
      <c r="N1002" s="5">
        <v>10.188006718633444</v>
      </c>
      <c r="O1002" s="5">
        <v>87.692421788898756</v>
      </c>
      <c r="P1002" s="5">
        <v>36.138860922970728</v>
      </c>
      <c r="Q1002" s="5">
        <v>37.469113716970732</v>
      </c>
      <c r="R1002" s="5">
        <v>60.165999999999997</v>
      </c>
      <c r="S1002" s="5">
        <v>6.4640000000000004</v>
      </c>
      <c r="T1002" s="5">
        <v>56.933999999999997</v>
      </c>
      <c r="U1002" s="5">
        <v>59.826836759937706</v>
      </c>
      <c r="V1002" s="5">
        <v>59.826836759937706</v>
      </c>
      <c r="W1002" s="5">
        <v>688.86453163516251</v>
      </c>
      <c r="X1002" s="5">
        <v>693.86452163516253</v>
      </c>
      <c r="Y1002" s="5">
        <v>-1.27</v>
      </c>
      <c r="Z1002" s="5">
        <v>-1.6</v>
      </c>
      <c r="AA1002" s="5">
        <v>60.165999999999997</v>
      </c>
      <c r="AB1002" s="5">
        <v>6.2338403504184763</v>
      </c>
      <c r="AC1002" s="5">
        <v>37.217441508215131</v>
      </c>
      <c r="AD1002" s="5">
        <v>13.402107811503326</v>
      </c>
    </row>
    <row r="1003" spans="1:30" x14ac:dyDescent="0.25">
      <c r="A1003" s="32" t="s">
        <v>30</v>
      </c>
      <c r="B1003" s="32">
        <v>2019</v>
      </c>
      <c r="C1003" s="32">
        <v>9</v>
      </c>
      <c r="D1003" s="32" t="s">
        <v>9845</v>
      </c>
      <c r="E1003" s="32" t="s">
        <v>9846</v>
      </c>
      <c r="F1003" s="32">
        <v>25.8</v>
      </c>
      <c r="G1003" s="32">
        <v>50</v>
      </c>
      <c r="H1003" s="32">
        <v>20</v>
      </c>
      <c r="I1003" s="32">
        <v>0</v>
      </c>
      <c r="J1003" s="60"/>
      <c r="K1003" s="5">
        <v>14.581573963121233</v>
      </c>
      <c r="L1003" s="60"/>
      <c r="M1003" s="5">
        <v>12.731258269201787</v>
      </c>
      <c r="N1003" s="5">
        <v>13.308263352603126</v>
      </c>
      <c r="O1003" s="5">
        <v>88.272238246381136</v>
      </c>
      <c r="P1003" s="5">
        <v>37.469113716970732</v>
      </c>
      <c r="Q1003" s="5">
        <v>39.685377816970728</v>
      </c>
      <c r="R1003" s="5">
        <v>64.513999999999996</v>
      </c>
      <c r="S1003" s="5">
        <v>8.6959999999999997</v>
      </c>
      <c r="T1003" s="5">
        <v>60.165999999999997</v>
      </c>
      <c r="U1003" s="5">
        <v>63.082391330003709</v>
      </c>
      <c r="V1003" s="5">
        <v>63.082391330003709</v>
      </c>
      <c r="W1003" s="5">
        <v>683.28069537784415</v>
      </c>
      <c r="X1003" s="5">
        <v>688.28068537784418</v>
      </c>
      <c r="Y1003" s="5">
        <v>-1.27</v>
      </c>
      <c r="Z1003" s="5">
        <v>-1.6</v>
      </c>
      <c r="AA1003" s="5">
        <v>64.513999999999996</v>
      </c>
      <c r="AB1003" s="5">
        <v>9.1645665141738668</v>
      </c>
      <c r="AC1003" s="5">
        <v>39.4353668783681</v>
      </c>
      <c r="AD1003" s="5">
        <v>18.505140957565988</v>
      </c>
    </row>
    <row r="1004" spans="1:30" x14ac:dyDescent="0.25">
      <c r="A1004" s="32" t="s">
        <v>30</v>
      </c>
      <c r="B1004" s="32">
        <v>2019</v>
      </c>
      <c r="C1004" s="32">
        <v>9</v>
      </c>
      <c r="D1004" s="32" t="s">
        <v>9847</v>
      </c>
      <c r="E1004" s="32" t="s">
        <v>9848</v>
      </c>
      <c r="F1004" s="32">
        <v>29.7</v>
      </c>
      <c r="G1004" s="32">
        <v>40</v>
      </c>
      <c r="H1004" s="32">
        <v>40</v>
      </c>
      <c r="I1004" s="32">
        <v>0</v>
      </c>
      <c r="J1004" s="60"/>
      <c r="K1004" s="5">
        <v>14.657883133566619</v>
      </c>
      <c r="L1004" s="60"/>
      <c r="M1004" s="5">
        <v>10.149909989913398</v>
      </c>
      <c r="N1004" s="5">
        <v>12.67847433567975</v>
      </c>
      <c r="O1004" s="5">
        <v>90.696463420379288</v>
      </c>
      <c r="P1004" s="5">
        <v>39.685377816970728</v>
      </c>
      <c r="Q1004" s="5">
        <v>42.730475256970728</v>
      </c>
      <c r="R1004" s="5">
        <v>69.563999999999993</v>
      </c>
      <c r="S1004" s="5">
        <v>10.1</v>
      </c>
      <c r="T1004" s="5">
        <v>64.513999999999996</v>
      </c>
      <c r="U1004" s="5">
        <v>67.462383184521599</v>
      </c>
      <c r="V1004" s="5">
        <v>67.462383184521599</v>
      </c>
      <c r="W1004" s="5">
        <v>675.83959994936049</v>
      </c>
      <c r="X1004" s="5">
        <v>680.83958994936052</v>
      </c>
      <c r="Y1004" s="5">
        <v>-1.27</v>
      </c>
      <c r="Z1004" s="5">
        <v>-1.6</v>
      </c>
      <c r="AA1004" s="5">
        <v>69.563999999999993</v>
      </c>
      <c r="AB1004" s="5">
        <v>35.532796467117187</v>
      </c>
      <c r="AC1004" s="5">
        <v>42.473927087996394</v>
      </c>
      <c r="AD1004" s="5">
        <v>47.993381934067955</v>
      </c>
    </row>
    <row r="1005" spans="1:30" x14ac:dyDescent="0.25">
      <c r="A1005" s="32" t="s">
        <v>30</v>
      </c>
      <c r="B1005" s="32">
        <v>2019</v>
      </c>
      <c r="C1005" s="32">
        <v>10</v>
      </c>
      <c r="D1005" s="32" t="s">
        <v>9849</v>
      </c>
      <c r="E1005" s="32" t="s">
        <v>9850</v>
      </c>
      <c r="F1005" s="32">
        <v>14.9</v>
      </c>
      <c r="G1005" s="32">
        <v>98</v>
      </c>
      <c r="H1005" s="32">
        <v>13</v>
      </c>
      <c r="I1005" s="32">
        <v>24</v>
      </c>
      <c r="J1005" s="60"/>
      <c r="K1005" s="5">
        <v>14.565897638054688</v>
      </c>
      <c r="L1005" s="60"/>
      <c r="M1005" s="5">
        <v>161.99186507525306</v>
      </c>
      <c r="N1005" s="5">
        <v>178.51301065567526</v>
      </c>
      <c r="O1005" s="5">
        <v>16.936034286503475</v>
      </c>
      <c r="P1005" s="5">
        <v>16.378090418827071</v>
      </c>
      <c r="Q1005" s="5">
        <v>16.43869841882707</v>
      </c>
      <c r="R1005" s="5">
        <v>31.738965294960174</v>
      </c>
      <c r="S1005" s="5">
        <v>7.2720000000000002</v>
      </c>
      <c r="T1005" s="5">
        <v>28.102965294960175</v>
      </c>
      <c r="U1005" s="5">
        <v>28.102965294960175</v>
      </c>
      <c r="V1005" s="5">
        <v>28.102965294960175</v>
      </c>
      <c r="W1005" s="5">
        <v>745.72307222602012</v>
      </c>
      <c r="X1005" s="5">
        <v>672.29802222602018</v>
      </c>
      <c r="Y1005" s="5">
        <v>18.649999999999999</v>
      </c>
      <c r="Z1005" s="5">
        <v>0.9</v>
      </c>
      <c r="AA1005" s="5">
        <v>31.738965294960174</v>
      </c>
      <c r="AB1005" s="5">
        <v>7.2326186606204147E-5</v>
      </c>
      <c r="AC1005" s="5">
        <v>16.313042122638837</v>
      </c>
      <c r="AD1005" s="5">
        <v>5.7797431583248044E-5</v>
      </c>
    </row>
    <row r="1006" spans="1:30" x14ac:dyDescent="0.25">
      <c r="A1006" s="32" t="s">
        <v>30</v>
      </c>
      <c r="B1006" s="32">
        <v>2019</v>
      </c>
      <c r="C1006" s="32">
        <v>10</v>
      </c>
      <c r="D1006" s="32" t="s">
        <v>9851</v>
      </c>
      <c r="E1006" s="32" t="s">
        <v>9852</v>
      </c>
      <c r="F1006" s="32">
        <v>13.5</v>
      </c>
      <c r="G1006" s="32">
        <v>84</v>
      </c>
      <c r="H1006" s="32">
        <v>16</v>
      </c>
      <c r="I1006" s="32">
        <v>40</v>
      </c>
      <c r="J1006" s="60"/>
      <c r="K1006" s="5">
        <v>10.835526722390897</v>
      </c>
      <c r="L1006" s="60"/>
      <c r="M1006" s="5">
        <v>136.08568916795187</v>
      </c>
      <c r="N1006" s="5">
        <v>250</v>
      </c>
      <c r="O1006" s="5">
        <v>23.926028577068156</v>
      </c>
      <c r="P1006" s="5">
        <v>6.2640204407134474</v>
      </c>
      <c r="Q1006" s="5">
        <v>6.7064588407134478</v>
      </c>
      <c r="R1006" s="5">
        <v>3.3840000000000003</v>
      </c>
      <c r="S1006" s="5">
        <v>6.7680000000000007</v>
      </c>
      <c r="T1006" s="5">
        <v>0</v>
      </c>
      <c r="U1006" s="5">
        <v>0</v>
      </c>
      <c r="V1006" s="5">
        <v>-31.100761329213551</v>
      </c>
      <c r="W1006" s="5">
        <v>864.68357520074619</v>
      </c>
      <c r="X1006" s="5">
        <v>738.97516520074623</v>
      </c>
      <c r="Y1006" s="5">
        <v>31.929999999999996</v>
      </c>
      <c r="Z1006" s="5">
        <v>0.9</v>
      </c>
      <c r="AA1006" s="5">
        <v>3.3840000000000003</v>
      </c>
      <c r="AB1006" s="5">
        <v>1.2074252992315332E-3</v>
      </c>
      <c r="AC1006" s="5">
        <v>6.0870719356785319</v>
      </c>
      <c r="AD1006" s="5">
        <v>5.6733753773770658E-4</v>
      </c>
    </row>
    <row r="1007" spans="1:30" x14ac:dyDescent="0.25">
      <c r="A1007" s="32" t="s">
        <v>30</v>
      </c>
      <c r="B1007" s="32">
        <v>2019</v>
      </c>
      <c r="C1007" s="32">
        <v>10</v>
      </c>
      <c r="D1007" s="32" t="s">
        <v>9853</v>
      </c>
      <c r="E1007" s="32" t="s">
        <v>9854</v>
      </c>
      <c r="F1007" s="32">
        <v>15.8</v>
      </c>
      <c r="G1007" s="32">
        <v>63</v>
      </c>
      <c r="H1007" s="32">
        <v>18</v>
      </c>
      <c r="I1007" s="32">
        <v>1</v>
      </c>
      <c r="J1007" s="60"/>
      <c r="K1007" s="5">
        <v>8.7628554221207224</v>
      </c>
      <c r="L1007" s="60"/>
      <c r="M1007" s="5">
        <v>54.209105157740943</v>
      </c>
      <c r="N1007" s="5">
        <v>144.89930240284008</v>
      </c>
      <c r="O1007" s="5">
        <v>57.840276058972783</v>
      </c>
      <c r="P1007" s="5">
        <v>6.7064588407134478</v>
      </c>
      <c r="Q1007" s="5">
        <v>7.8907770407134477</v>
      </c>
      <c r="R1007" s="5">
        <v>7.1820000000000004</v>
      </c>
      <c r="S1007" s="5">
        <v>7.596000000000001</v>
      </c>
      <c r="T1007" s="5">
        <v>3.3840000000000003</v>
      </c>
      <c r="U1007" s="5">
        <v>4.2584537680972483</v>
      </c>
      <c r="V1007" s="5">
        <v>4.2584537680972483</v>
      </c>
      <c r="W1007" s="5">
        <v>791.52826807769657</v>
      </c>
      <c r="X1007" s="5">
        <v>793.26054807769651</v>
      </c>
      <c r="Y1007" s="5">
        <v>-0.44000000000000006</v>
      </c>
      <c r="Z1007" s="5">
        <v>0.9</v>
      </c>
      <c r="AA1007" s="5">
        <v>7.1820000000000004</v>
      </c>
      <c r="AB1007" s="5">
        <v>0.87416427684720421</v>
      </c>
      <c r="AC1007" s="5">
        <v>7.4541033881122107</v>
      </c>
      <c r="AD1007" s="5">
        <v>0.45276275876209032</v>
      </c>
    </row>
    <row r="1008" spans="1:30" x14ac:dyDescent="0.25">
      <c r="A1008" s="32" t="s">
        <v>30</v>
      </c>
      <c r="B1008" s="32">
        <v>2019</v>
      </c>
      <c r="C1008" s="32">
        <v>10</v>
      </c>
      <c r="D1008" s="32" t="s">
        <v>9855</v>
      </c>
      <c r="E1008" s="32" t="s">
        <v>9856</v>
      </c>
      <c r="F1008" s="32">
        <v>15</v>
      </c>
      <c r="G1008" s="32">
        <v>95</v>
      </c>
      <c r="H1008" s="32">
        <v>7</v>
      </c>
      <c r="I1008" s="32">
        <v>0</v>
      </c>
      <c r="J1008" s="60"/>
      <c r="K1008" s="5">
        <v>14.185417511097876</v>
      </c>
      <c r="L1008" s="60"/>
      <c r="M1008" s="5">
        <v>48.982506040582507</v>
      </c>
      <c r="N1008" s="5">
        <v>54.142631818304771</v>
      </c>
      <c r="O1008" s="5">
        <v>60.966398747659852</v>
      </c>
      <c r="P1008" s="5">
        <v>7.8907770407134477</v>
      </c>
      <c r="Q1008" s="5">
        <v>8.0432440407134482</v>
      </c>
      <c r="R1008" s="5">
        <v>10.836</v>
      </c>
      <c r="S1008" s="5">
        <v>7.3080000000000007</v>
      </c>
      <c r="T1008" s="5">
        <v>7.1820000000000004</v>
      </c>
      <c r="U1008" s="5">
        <v>9.7354204403394995</v>
      </c>
      <c r="V1008" s="5">
        <v>9.7354204403394995</v>
      </c>
      <c r="W1008" s="5">
        <v>780.7641944793678</v>
      </c>
      <c r="X1008" s="5">
        <v>785.76418447936783</v>
      </c>
      <c r="Y1008" s="5">
        <v>-1.27</v>
      </c>
      <c r="Z1008" s="5">
        <v>0.9</v>
      </c>
      <c r="AA1008" s="5">
        <v>10.836</v>
      </c>
      <c r="AB1008" s="5">
        <v>0.61736713770328944</v>
      </c>
      <c r="AC1008" s="5">
        <v>7.7624156604855479</v>
      </c>
      <c r="AD1008" s="5">
        <v>0.3263002230742601</v>
      </c>
    </row>
    <row r="1009" spans="1:30" x14ac:dyDescent="0.25">
      <c r="A1009" s="32" t="s">
        <v>30</v>
      </c>
      <c r="B1009" s="32">
        <v>2019</v>
      </c>
      <c r="C1009" s="32">
        <v>10</v>
      </c>
      <c r="D1009" s="32" t="s">
        <v>9857</v>
      </c>
      <c r="E1009" s="32" t="s">
        <v>9858</v>
      </c>
      <c r="F1009" s="32">
        <v>17.399999999999999</v>
      </c>
      <c r="G1009" s="32">
        <v>54</v>
      </c>
      <c r="H1009" s="32">
        <v>13</v>
      </c>
      <c r="I1009" s="32">
        <v>8</v>
      </c>
      <c r="J1009" s="60"/>
      <c r="K1009" s="5">
        <v>7.9914044038609422</v>
      </c>
      <c r="L1009" s="60"/>
      <c r="M1009" s="5">
        <v>55.217214272019561</v>
      </c>
      <c r="N1009" s="5">
        <v>166.11286512979996</v>
      </c>
      <c r="O1009" s="5">
        <v>57.25588010138366</v>
      </c>
      <c r="P1009" s="5">
        <v>3.8363201196699355</v>
      </c>
      <c r="Q1009" s="5">
        <v>5.4481141196699356</v>
      </c>
      <c r="R1009" s="5">
        <v>4.205715731195502</v>
      </c>
      <c r="S1009" s="5">
        <v>8.1719999999999988</v>
      </c>
      <c r="T1009" s="5">
        <v>0.11971573119550251</v>
      </c>
      <c r="U1009" s="5">
        <v>0.11971573119550251</v>
      </c>
      <c r="V1009" s="5">
        <v>0.11971573119550251</v>
      </c>
      <c r="W1009" s="5">
        <v>799.76060436367561</v>
      </c>
      <c r="X1009" s="5">
        <v>778.61891436367557</v>
      </c>
      <c r="Y1009" s="5">
        <v>5.3699999999999992</v>
      </c>
      <c r="Z1009" s="5">
        <v>0.9</v>
      </c>
      <c r="AA1009" s="5">
        <v>4.205715731195502</v>
      </c>
      <c r="AB1009" s="5">
        <v>0.64990915813886685</v>
      </c>
      <c r="AC1009" s="5">
        <v>4.9575388891133567</v>
      </c>
      <c r="AD1009" s="5">
        <v>0.27854025749901073</v>
      </c>
    </row>
    <row r="1010" spans="1:30" x14ac:dyDescent="0.25">
      <c r="A1010" s="32" t="s">
        <v>30</v>
      </c>
      <c r="B1010" s="32">
        <v>2019</v>
      </c>
      <c r="C1010" s="32">
        <v>10</v>
      </c>
      <c r="D1010" s="32" t="s">
        <v>9859</v>
      </c>
      <c r="E1010" s="32" t="s">
        <v>9860</v>
      </c>
      <c r="F1010" s="32">
        <v>18.8</v>
      </c>
      <c r="G1010" s="32">
        <v>46</v>
      </c>
      <c r="H1010" s="32">
        <v>18</v>
      </c>
      <c r="I1010" s="32">
        <v>0</v>
      </c>
      <c r="J1010" s="60"/>
      <c r="K1010" s="5">
        <v>6.9342068611904804</v>
      </c>
      <c r="L1010" s="60"/>
      <c r="M1010" s="5">
        <v>21.567137735198163</v>
      </c>
      <c r="N1010" s="5">
        <v>55.150408214857997</v>
      </c>
      <c r="O1010" s="5">
        <v>80.535556193894053</v>
      </c>
      <c r="P1010" s="5">
        <v>5.4481141196699356</v>
      </c>
      <c r="Q1010" s="5">
        <v>7.483406519669936</v>
      </c>
      <c r="R1010" s="5">
        <v>8.5437157311955012</v>
      </c>
      <c r="S1010" s="5">
        <v>8.6760000000000002</v>
      </c>
      <c r="T1010" s="5">
        <v>4.205715731195502</v>
      </c>
      <c r="U1010" s="5">
        <v>6.7401473234674674</v>
      </c>
      <c r="V1010" s="5">
        <v>6.7401473234674674</v>
      </c>
      <c r="W1010" s="5">
        <v>786.6326440751443</v>
      </c>
      <c r="X1010" s="5">
        <v>791.63263407514432</v>
      </c>
      <c r="Y1010" s="5">
        <v>-1.27</v>
      </c>
      <c r="Z1010" s="5">
        <v>0.9</v>
      </c>
      <c r="AA1010" s="5">
        <v>8.5437157311955012</v>
      </c>
      <c r="AB1010" s="5">
        <v>2.9816517243067104</v>
      </c>
      <c r="AC1010" s="5">
        <v>7.1345753120926787</v>
      </c>
      <c r="AD1010" s="5">
        <v>2.4458264469854782</v>
      </c>
    </row>
    <row r="1011" spans="1:30" x14ac:dyDescent="0.25">
      <c r="A1011" s="32" t="s">
        <v>30</v>
      </c>
      <c r="B1011" s="32">
        <v>2019</v>
      </c>
      <c r="C1011" s="32">
        <v>10</v>
      </c>
      <c r="D1011" s="32" t="s">
        <v>9861</v>
      </c>
      <c r="E1011" s="32" t="s">
        <v>9862</v>
      </c>
      <c r="F1011" s="32">
        <v>21.8</v>
      </c>
      <c r="G1011" s="32">
        <v>59</v>
      </c>
      <c r="H1011" s="32">
        <v>24</v>
      </c>
      <c r="I1011" s="32">
        <v>0</v>
      </c>
      <c r="J1011" s="60"/>
      <c r="K1011" s="5">
        <v>13.42144653898348</v>
      </c>
      <c r="L1011" s="60"/>
      <c r="M1011" s="5">
        <v>16.202748565885873</v>
      </c>
      <c r="N1011" s="5">
        <v>21.511437595804992</v>
      </c>
      <c r="O1011" s="5">
        <v>85.132818036538339</v>
      </c>
      <c r="P1011" s="5">
        <v>7.483406519669936</v>
      </c>
      <c r="Q1011" s="5">
        <v>9.2616831196699358</v>
      </c>
      <c r="R1011" s="5">
        <v>13.421715731195501</v>
      </c>
      <c r="S1011" s="5">
        <v>9.7560000000000002</v>
      </c>
      <c r="T1011" s="5">
        <v>8.5437157311955012</v>
      </c>
      <c r="U1011" s="5">
        <v>11.105871512989912</v>
      </c>
      <c r="V1011" s="5">
        <v>11.105871512989912</v>
      </c>
      <c r="W1011" s="5">
        <v>778.09377387301424</v>
      </c>
      <c r="X1011" s="5">
        <v>783.09376387301427</v>
      </c>
      <c r="Y1011" s="5">
        <v>-1.27</v>
      </c>
      <c r="Z1011" s="5">
        <v>0.9</v>
      </c>
      <c r="AA1011" s="5">
        <v>13.421715731195501</v>
      </c>
      <c r="AB1011" s="5">
        <v>7.1907937357355269</v>
      </c>
      <c r="AC1011" s="5">
        <v>9.0110572974196472</v>
      </c>
      <c r="AD1011" s="5">
        <v>7.2518116570862503</v>
      </c>
    </row>
    <row r="1012" spans="1:30" x14ac:dyDescent="0.25">
      <c r="A1012" s="32" t="s">
        <v>30</v>
      </c>
      <c r="B1012" s="32">
        <v>2019</v>
      </c>
      <c r="C1012" s="32">
        <v>10</v>
      </c>
      <c r="D1012" s="32" t="s">
        <v>9863</v>
      </c>
      <c r="E1012" s="32" t="s">
        <v>9864</v>
      </c>
      <c r="F1012" s="32">
        <v>23.6</v>
      </c>
      <c r="G1012" s="32">
        <v>32</v>
      </c>
      <c r="H1012" s="32">
        <v>9</v>
      </c>
      <c r="I1012" s="32">
        <v>0.6</v>
      </c>
      <c r="J1012" s="60"/>
      <c r="K1012" s="5">
        <v>5.9465084339427632</v>
      </c>
      <c r="L1012" s="60"/>
      <c r="M1012" s="5">
        <v>11.031466559422116</v>
      </c>
      <c r="N1012" s="5">
        <v>18.925114215813224</v>
      </c>
      <c r="O1012" s="5">
        <v>89.859672345100421</v>
      </c>
      <c r="P1012" s="5">
        <v>9.2616831196699358</v>
      </c>
      <c r="Q1012" s="5">
        <v>12.442845519669936</v>
      </c>
      <c r="R1012" s="5">
        <v>18.623715731195503</v>
      </c>
      <c r="S1012" s="5">
        <v>10.404</v>
      </c>
      <c r="T1012" s="5">
        <v>13.421715731195501</v>
      </c>
      <c r="U1012" s="5">
        <v>14.996350006125583</v>
      </c>
      <c r="V1012" s="5">
        <v>14.996350006125583</v>
      </c>
      <c r="W1012" s="5">
        <v>770.56256551618696</v>
      </c>
      <c r="X1012" s="5">
        <v>773.60192951618694</v>
      </c>
      <c r="Y1012" s="5">
        <v>-0.77200000000000002</v>
      </c>
      <c r="Z1012" s="5">
        <v>0.9</v>
      </c>
      <c r="AA1012" s="5">
        <v>18.623715731195503</v>
      </c>
      <c r="AB1012" s="5">
        <v>6.6124811720773433</v>
      </c>
      <c r="AC1012" s="5">
        <v>12.2028335518244</v>
      </c>
      <c r="AD1012" s="5">
        <v>7.8076134648150619</v>
      </c>
    </row>
    <row r="1013" spans="1:30" x14ac:dyDescent="0.25">
      <c r="A1013" s="32" t="s">
        <v>30</v>
      </c>
      <c r="B1013" s="32">
        <v>2019</v>
      </c>
      <c r="C1013" s="32">
        <v>10</v>
      </c>
      <c r="D1013" s="32" t="s">
        <v>9865</v>
      </c>
      <c r="E1013" s="32" t="s">
        <v>9866</v>
      </c>
      <c r="F1013" s="32">
        <v>24.8</v>
      </c>
      <c r="G1013" s="32">
        <v>50</v>
      </c>
      <c r="H1013" s="32">
        <v>18</v>
      </c>
      <c r="I1013" s="32">
        <v>0</v>
      </c>
      <c r="J1013" s="60"/>
      <c r="K1013" s="5">
        <v>13.664183339882499</v>
      </c>
      <c r="L1013" s="60"/>
      <c r="M1013" s="5">
        <v>11.134854232396791</v>
      </c>
      <c r="N1013" s="5">
        <v>10.979243627505262</v>
      </c>
      <c r="O1013" s="5">
        <v>89.762145183220113</v>
      </c>
      <c r="P1013" s="5">
        <v>12.442845519669936</v>
      </c>
      <c r="Q1013" s="5">
        <v>14.895575519669936</v>
      </c>
      <c r="R1013" s="5">
        <v>24.041715731195502</v>
      </c>
      <c r="S1013" s="5">
        <v>10.836</v>
      </c>
      <c r="T1013" s="5">
        <v>18.623715731195503</v>
      </c>
      <c r="U1013" s="5">
        <v>21.251473492200315</v>
      </c>
      <c r="V1013" s="5">
        <v>21.251473492200315</v>
      </c>
      <c r="W1013" s="5">
        <v>758.60638340509865</v>
      </c>
      <c r="X1013" s="5">
        <v>763.60637340509868</v>
      </c>
      <c r="Y1013" s="5">
        <v>-1.27</v>
      </c>
      <c r="Z1013" s="5">
        <v>0.9</v>
      </c>
      <c r="AA1013" s="5">
        <v>24.041715731195502</v>
      </c>
      <c r="AB1013" s="5">
        <v>10.261496461137883</v>
      </c>
      <c r="AC1013" s="5">
        <v>14.686876520166052</v>
      </c>
      <c r="AD1013" s="5">
        <v>12.364894343381692</v>
      </c>
    </row>
    <row r="1014" spans="1:30" x14ac:dyDescent="0.25">
      <c r="A1014" s="32" t="s">
        <v>30</v>
      </c>
      <c r="B1014" s="32">
        <v>2019</v>
      </c>
      <c r="C1014" s="32">
        <v>10</v>
      </c>
      <c r="D1014" s="32" t="s">
        <v>9867</v>
      </c>
      <c r="E1014" s="32" t="s">
        <v>9868</v>
      </c>
      <c r="F1014" s="32">
        <v>28.4</v>
      </c>
      <c r="G1014" s="32">
        <v>46</v>
      </c>
      <c r="H1014" s="32">
        <v>18</v>
      </c>
      <c r="I1014" s="32">
        <v>0</v>
      </c>
      <c r="J1014" s="60"/>
      <c r="K1014" s="5">
        <v>15.658977728215751</v>
      </c>
      <c r="L1014" s="60"/>
      <c r="M1014" s="5">
        <v>11.082597178269442</v>
      </c>
      <c r="N1014" s="5">
        <v>11.082597178269442</v>
      </c>
      <c r="O1014" s="5">
        <v>89.811424132005712</v>
      </c>
      <c r="P1014" s="5">
        <v>14.895575519669936</v>
      </c>
      <c r="Q1014" s="5">
        <v>17.912717519669936</v>
      </c>
      <c r="R1014" s="5">
        <v>30.107715731195501</v>
      </c>
      <c r="S1014" s="5">
        <v>12.132</v>
      </c>
      <c r="T1014" s="5">
        <v>24.041715731195502</v>
      </c>
      <c r="U1014" s="5">
        <v>26.705428198164338</v>
      </c>
      <c r="V1014" s="5">
        <v>26.705428198164338</v>
      </c>
      <c r="W1014" s="5">
        <v>748.3330681721435</v>
      </c>
      <c r="X1014" s="5">
        <v>753.33305817214352</v>
      </c>
      <c r="Y1014" s="5">
        <v>-1.27</v>
      </c>
      <c r="Z1014" s="5">
        <v>0.9</v>
      </c>
      <c r="AA1014" s="5">
        <v>30.107715731195501</v>
      </c>
      <c r="AB1014" s="5">
        <v>10.334246178819619</v>
      </c>
      <c r="AC1014" s="5">
        <v>17.719290326780843</v>
      </c>
      <c r="AD1014" s="5">
        <v>13.599748901730001</v>
      </c>
    </row>
    <row r="1015" spans="1:30" x14ac:dyDescent="0.25">
      <c r="A1015" s="32" t="s">
        <v>30</v>
      </c>
      <c r="B1015" s="32">
        <v>2019</v>
      </c>
      <c r="C1015" s="32">
        <v>10</v>
      </c>
      <c r="D1015" s="32" t="s">
        <v>9869</v>
      </c>
      <c r="E1015" s="32" t="s">
        <v>9870</v>
      </c>
      <c r="F1015" s="32">
        <v>26.5</v>
      </c>
      <c r="G1015" s="32">
        <v>61</v>
      </c>
      <c r="H1015" s="32">
        <v>16</v>
      </c>
      <c r="I1015" s="32">
        <v>0</v>
      </c>
      <c r="J1015" s="60"/>
      <c r="K1015" s="5">
        <v>18.350648248466392</v>
      </c>
      <c r="L1015" s="60"/>
      <c r="M1015" s="5">
        <v>12.675274365886175</v>
      </c>
      <c r="N1015" s="5">
        <v>11.030357371132492</v>
      </c>
      <c r="O1015" s="5">
        <v>88.323984000885915</v>
      </c>
      <c r="P1015" s="5">
        <v>17.912717519669936</v>
      </c>
      <c r="Q1015" s="5">
        <v>19.951419119669936</v>
      </c>
      <c r="R1015" s="5">
        <v>35.831715731195501</v>
      </c>
      <c r="S1015" s="5">
        <v>11.448</v>
      </c>
      <c r="T1015" s="5">
        <v>30.107715731195501</v>
      </c>
      <c r="U1015" s="5">
        <v>32.812269161319598</v>
      </c>
      <c r="V1015" s="5">
        <v>32.812269161319598</v>
      </c>
      <c r="W1015" s="5">
        <v>736.9949608352174</v>
      </c>
      <c r="X1015" s="5">
        <v>741.99495083521742</v>
      </c>
      <c r="Y1015" s="5">
        <v>-1.27</v>
      </c>
      <c r="Z1015" s="5">
        <v>0.9</v>
      </c>
      <c r="AA1015" s="5">
        <v>35.831715731195501</v>
      </c>
      <c r="AB1015" s="5">
        <v>7.5477323770897691</v>
      </c>
      <c r="AC1015" s="5">
        <v>19.787422476164586</v>
      </c>
      <c r="AD1015" s="5">
        <v>11.181555730394088</v>
      </c>
    </row>
    <row r="1016" spans="1:30" x14ac:dyDescent="0.25">
      <c r="A1016" s="32" t="s">
        <v>30</v>
      </c>
      <c r="B1016" s="32">
        <v>2019</v>
      </c>
      <c r="C1016" s="32">
        <v>10</v>
      </c>
      <c r="D1016" s="32" t="s">
        <v>9871</v>
      </c>
      <c r="E1016" s="32" t="s">
        <v>9872</v>
      </c>
      <c r="F1016" s="32">
        <v>22.6</v>
      </c>
      <c r="G1016" s="32">
        <v>73</v>
      </c>
      <c r="H1016" s="32">
        <v>22</v>
      </c>
      <c r="I1016" s="32">
        <v>0</v>
      </c>
      <c r="J1016" s="60"/>
      <c r="K1016" s="5">
        <v>17.494462020233502</v>
      </c>
      <c r="L1016" s="60"/>
      <c r="M1016" s="5">
        <v>15.637723728495388</v>
      </c>
      <c r="N1016" s="5">
        <v>12.622508909368934</v>
      </c>
      <c r="O1016" s="5">
        <v>85.634674317879401</v>
      </c>
      <c r="P1016" s="5">
        <v>19.951419119669936</v>
      </c>
      <c r="Q1016" s="5">
        <v>21.163389719669937</v>
      </c>
      <c r="R1016" s="5">
        <v>40.8537157311955</v>
      </c>
      <c r="S1016" s="5">
        <v>10.044</v>
      </c>
      <c r="T1016" s="5">
        <v>35.831715731195501</v>
      </c>
      <c r="U1016" s="5">
        <v>38.57538355105676</v>
      </c>
      <c r="V1016" s="5">
        <v>38.57538355105676</v>
      </c>
      <c r="W1016" s="5">
        <v>726.45262341396244</v>
      </c>
      <c r="X1016" s="5">
        <v>731.45261341396247</v>
      </c>
      <c r="Y1016" s="5">
        <v>-1.27</v>
      </c>
      <c r="Z1016" s="5">
        <v>0.9</v>
      </c>
      <c r="AA1016" s="5">
        <v>40.8537157311955</v>
      </c>
      <c r="AB1016" s="5">
        <v>6.9702866945278252</v>
      </c>
      <c r="AC1016" s="5">
        <v>21.033643003326485</v>
      </c>
      <c r="AD1016" s="5">
        <v>10.813150687172881</v>
      </c>
    </row>
    <row r="1017" spans="1:30" x14ac:dyDescent="0.25">
      <c r="A1017" s="32" t="s">
        <v>30</v>
      </c>
      <c r="B1017" s="32">
        <v>2019</v>
      </c>
      <c r="C1017" s="32">
        <v>10</v>
      </c>
      <c r="D1017" s="32" t="s">
        <v>9873</v>
      </c>
      <c r="E1017" s="32" t="s">
        <v>9874</v>
      </c>
      <c r="F1017" s="32">
        <v>17.600000000000001</v>
      </c>
      <c r="G1017" s="32">
        <v>92</v>
      </c>
      <c r="H1017" s="32">
        <v>14</v>
      </c>
      <c r="I1017" s="32">
        <v>26</v>
      </c>
      <c r="J1017" s="60"/>
      <c r="K1017" s="5">
        <v>16.262103879268157</v>
      </c>
      <c r="L1017" s="60"/>
      <c r="M1017" s="5">
        <v>125.44060424955659</v>
      </c>
      <c r="N1017" s="5">
        <v>184.22579947312772</v>
      </c>
      <c r="O1017" s="5">
        <v>27.183346616880293</v>
      </c>
      <c r="P1017" s="5">
        <v>8.2087184484866498</v>
      </c>
      <c r="Q1017" s="5">
        <v>8.4920608484866502</v>
      </c>
      <c r="R1017" s="5">
        <v>4.1219999999999999</v>
      </c>
      <c r="S1017" s="5">
        <v>8.2439999999999998</v>
      </c>
      <c r="T1017" s="5">
        <v>0</v>
      </c>
      <c r="U1017" s="5">
        <v>0</v>
      </c>
      <c r="V1017" s="5">
        <v>-1.1419205014897866</v>
      </c>
      <c r="W1017" s="5">
        <v>802.28710406344976</v>
      </c>
      <c r="X1017" s="5">
        <v>722.32663406344977</v>
      </c>
      <c r="Y1017" s="5">
        <v>20.309999999999999</v>
      </c>
      <c r="Z1017" s="5">
        <v>0.9</v>
      </c>
      <c r="AA1017" s="5">
        <v>4.1219999999999999</v>
      </c>
      <c r="AB1017" s="5">
        <v>3.0959785873935727E-3</v>
      </c>
      <c r="AC1017" s="5">
        <v>7.8584836549038997</v>
      </c>
      <c r="AD1017" s="5">
        <v>1.6465052871036687E-3</v>
      </c>
    </row>
    <row r="1018" spans="1:30" x14ac:dyDescent="0.25">
      <c r="A1018" s="32" t="s">
        <v>30</v>
      </c>
      <c r="B1018" s="32">
        <v>2019</v>
      </c>
      <c r="C1018" s="32">
        <v>10</v>
      </c>
      <c r="D1018" s="32" t="s">
        <v>9875</v>
      </c>
      <c r="E1018" s="32" t="s">
        <v>9876</v>
      </c>
      <c r="F1018" s="32">
        <v>11.8</v>
      </c>
      <c r="G1018" s="32">
        <v>68</v>
      </c>
      <c r="H1018" s="32">
        <v>16</v>
      </c>
      <c r="I1018" s="32">
        <v>7</v>
      </c>
      <c r="J1018" s="60"/>
      <c r="K1018" s="5">
        <v>6.0797860487847313</v>
      </c>
      <c r="L1018" s="60"/>
      <c r="M1018" s="5">
        <v>90.453714952870868</v>
      </c>
      <c r="N1018" s="5">
        <v>207.07420673878909</v>
      </c>
      <c r="O1018" s="5">
        <v>39.944689954401682</v>
      </c>
      <c r="P1018" s="5">
        <v>4.2343741315441674</v>
      </c>
      <c r="Q1018" s="5">
        <v>5.0162173315441674</v>
      </c>
      <c r="R1018" s="5">
        <v>3.0780000000000003</v>
      </c>
      <c r="S1018" s="5">
        <v>6.1560000000000006</v>
      </c>
      <c r="T1018" s="5">
        <v>0</v>
      </c>
      <c r="U1018" s="5">
        <v>0</v>
      </c>
      <c r="V1018" s="5">
        <v>-4.8071538632745021</v>
      </c>
      <c r="W1018" s="5">
        <v>809.67231167590887</v>
      </c>
      <c r="X1018" s="5">
        <v>791.79833167590891</v>
      </c>
      <c r="Y1018" s="5">
        <v>4.5399999999999991</v>
      </c>
      <c r="Z1018" s="5">
        <v>0.9</v>
      </c>
      <c r="AA1018" s="5">
        <v>3.0780000000000003</v>
      </c>
      <c r="AB1018" s="5">
        <v>7.6936280949391839E-2</v>
      </c>
      <c r="AC1018" s="5">
        <v>4.4541578438503855</v>
      </c>
      <c r="AD1018" s="5">
        <v>3.1514379075246943E-2</v>
      </c>
    </row>
    <row r="1019" spans="1:30" x14ac:dyDescent="0.25">
      <c r="A1019" s="32" t="s">
        <v>30</v>
      </c>
      <c r="B1019" s="32">
        <v>2019</v>
      </c>
      <c r="C1019" s="32">
        <v>10</v>
      </c>
      <c r="D1019" s="32" t="s">
        <v>9877</v>
      </c>
      <c r="E1019" s="32" t="s">
        <v>9878</v>
      </c>
      <c r="F1019" s="32">
        <v>14.3</v>
      </c>
      <c r="G1019" s="32">
        <v>71</v>
      </c>
      <c r="H1019" s="32">
        <v>18</v>
      </c>
      <c r="I1019" s="32">
        <v>0</v>
      </c>
      <c r="J1019" s="60"/>
      <c r="K1019" s="5">
        <v>9.102995654157521</v>
      </c>
      <c r="L1019" s="60"/>
      <c r="M1019" s="5">
        <v>44.059713410029985</v>
      </c>
      <c r="N1019" s="5">
        <v>90.375279392323847</v>
      </c>
      <c r="O1019" s="5">
        <v>64.067057477147856</v>
      </c>
      <c r="P1019" s="5">
        <v>5.0162173315441674</v>
      </c>
      <c r="Q1019" s="5">
        <v>5.8620777315441677</v>
      </c>
      <c r="R1019" s="5">
        <v>6.6060000000000008</v>
      </c>
      <c r="S1019" s="5">
        <v>7.0560000000000009</v>
      </c>
      <c r="T1019" s="5">
        <v>3.0780000000000003</v>
      </c>
      <c r="U1019" s="5">
        <v>5.6052737707264741</v>
      </c>
      <c r="V1019" s="5">
        <v>5.6052737707264741</v>
      </c>
      <c r="W1019" s="5">
        <v>788.86763457412951</v>
      </c>
      <c r="X1019" s="5">
        <v>793.86762457412954</v>
      </c>
      <c r="Y1019" s="5">
        <v>-1.27</v>
      </c>
      <c r="Z1019" s="5">
        <v>0.9</v>
      </c>
      <c r="AA1019" s="5">
        <v>6.6060000000000008</v>
      </c>
      <c r="AB1019" s="5">
        <v>1.2562048777349522</v>
      </c>
      <c r="AC1019" s="5">
        <v>5.509971378190035</v>
      </c>
      <c r="AD1019" s="5">
        <v>0.56401064203552342</v>
      </c>
    </row>
    <row r="1020" spans="1:30" x14ac:dyDescent="0.25">
      <c r="A1020" s="32" t="s">
        <v>30</v>
      </c>
      <c r="B1020" s="32">
        <v>2019</v>
      </c>
      <c r="C1020" s="32">
        <v>10</v>
      </c>
      <c r="D1020" s="32" t="s">
        <v>9879</v>
      </c>
      <c r="E1020" s="32" t="s">
        <v>9880</v>
      </c>
      <c r="F1020" s="32">
        <v>15.6</v>
      </c>
      <c r="G1020" s="32">
        <v>87</v>
      </c>
      <c r="H1020" s="32">
        <v>18</v>
      </c>
      <c r="I1020" s="32">
        <v>4</v>
      </c>
      <c r="J1020" s="60"/>
      <c r="K1020" s="5">
        <v>13.425882710975186</v>
      </c>
      <c r="L1020" s="60"/>
      <c r="M1020" s="5">
        <v>74.020901363372701</v>
      </c>
      <c r="N1020" s="5">
        <v>123.08788986157515</v>
      </c>
      <c r="O1020" s="5">
        <v>47.331677541989059</v>
      </c>
      <c r="P1020" s="5">
        <v>3.188277299802043</v>
      </c>
      <c r="Q1020" s="5">
        <v>3.5994646998020432</v>
      </c>
      <c r="R1020" s="5">
        <v>6.2862732275572561</v>
      </c>
      <c r="S1020" s="5">
        <v>7.524</v>
      </c>
      <c r="T1020" s="5">
        <v>2.5242732275572566</v>
      </c>
      <c r="U1020" s="5">
        <v>2.5242732275572566</v>
      </c>
      <c r="V1020" s="5">
        <v>2.5242732275572566</v>
      </c>
      <c r="W1020" s="5">
        <v>794.96734997651197</v>
      </c>
      <c r="X1020" s="5">
        <v>786.89649997651202</v>
      </c>
      <c r="Y1020" s="5">
        <v>2.0499999999999998</v>
      </c>
      <c r="Z1020" s="5">
        <v>0.9</v>
      </c>
      <c r="AA1020" s="5">
        <v>6.2862732275572561</v>
      </c>
      <c r="AB1020" s="5">
        <v>0.28690976123356521</v>
      </c>
      <c r="AC1020" s="5">
        <v>3.4354272675037301</v>
      </c>
      <c r="AD1020" s="5">
        <v>0.10612672957200496</v>
      </c>
    </row>
    <row r="1021" spans="1:30" x14ac:dyDescent="0.25">
      <c r="A1021" s="32" t="s">
        <v>30</v>
      </c>
      <c r="B1021" s="32">
        <v>2019</v>
      </c>
      <c r="C1021" s="32">
        <v>10</v>
      </c>
      <c r="D1021" s="32" t="s">
        <v>9881</v>
      </c>
      <c r="E1021" s="32" t="s">
        <v>9882</v>
      </c>
      <c r="F1021" s="32">
        <v>18</v>
      </c>
      <c r="G1021" s="32">
        <v>98</v>
      </c>
      <c r="H1021" s="32">
        <v>16</v>
      </c>
      <c r="I1021" s="32">
        <v>15</v>
      </c>
      <c r="J1021" s="60"/>
      <c r="K1021" s="5">
        <v>17.653898921495436</v>
      </c>
      <c r="L1021" s="60"/>
      <c r="M1021" s="5">
        <v>183.42618469402666</v>
      </c>
      <c r="N1021" s="5">
        <v>207.04676445070794</v>
      </c>
      <c r="O1021" s="5">
        <v>11.980726857345546</v>
      </c>
      <c r="P1021" s="5">
        <v>1.1579103802912751</v>
      </c>
      <c r="Q1021" s="5">
        <v>1.2302611802912751</v>
      </c>
      <c r="R1021" s="5">
        <v>4.194</v>
      </c>
      <c r="S1021" s="5">
        <v>8.3879999999999999</v>
      </c>
      <c r="T1021" s="5">
        <v>0</v>
      </c>
      <c r="U1021" s="5">
        <v>0</v>
      </c>
      <c r="V1021" s="5">
        <v>-15.467739431532546</v>
      </c>
      <c r="W1021" s="5">
        <v>831.54139111602194</v>
      </c>
      <c r="X1021" s="5">
        <v>787.52573111602192</v>
      </c>
      <c r="Y1021" s="5">
        <v>11.18</v>
      </c>
      <c r="Z1021" s="5">
        <v>0.9</v>
      </c>
      <c r="AA1021" s="5">
        <v>4.194</v>
      </c>
      <c r="AB1021" s="5">
        <v>8.3520376802364223E-6</v>
      </c>
      <c r="AC1021" s="5">
        <v>1.4195217915113179</v>
      </c>
      <c r="AD1021" s="5">
        <v>2.3645517499116709E-6</v>
      </c>
    </row>
    <row r="1022" spans="1:30" x14ac:dyDescent="0.25">
      <c r="A1022" s="32" t="s">
        <v>30</v>
      </c>
      <c r="B1022" s="32">
        <v>2019</v>
      </c>
      <c r="C1022" s="32">
        <v>10</v>
      </c>
      <c r="D1022" s="32" t="s">
        <v>9883</v>
      </c>
      <c r="E1022" s="32" t="s">
        <v>9884</v>
      </c>
      <c r="F1022" s="32">
        <v>21.5</v>
      </c>
      <c r="G1022" s="32">
        <v>49</v>
      </c>
      <c r="H1022" s="32">
        <v>25</v>
      </c>
      <c r="I1022" s="32">
        <v>6</v>
      </c>
      <c r="J1022" s="60"/>
      <c r="K1022" s="5">
        <v>10.332292361717995</v>
      </c>
      <c r="L1022" s="60"/>
      <c r="M1022" s="5">
        <v>45.362987396793251</v>
      </c>
      <c r="N1022" s="5">
        <v>225.43520044803688</v>
      </c>
      <c r="O1022" s="5">
        <v>63.230750698737694</v>
      </c>
      <c r="P1022" s="5">
        <v>0</v>
      </c>
      <c r="Q1022" s="5">
        <v>2.1830244000000003</v>
      </c>
      <c r="R1022" s="5">
        <v>4.8239999999999998</v>
      </c>
      <c r="S1022" s="5">
        <v>9.6479999999999997</v>
      </c>
      <c r="T1022" s="5">
        <v>0</v>
      </c>
      <c r="U1022" s="5">
        <v>0</v>
      </c>
      <c r="V1022" s="5">
        <v>-3.1188546695538175</v>
      </c>
      <c r="W1022" s="5">
        <v>806.26209080257058</v>
      </c>
      <c r="X1022" s="5">
        <v>791.65582080257059</v>
      </c>
      <c r="Y1022" s="5">
        <v>3.7099999999999995</v>
      </c>
      <c r="Z1022" s="5">
        <v>0.9</v>
      </c>
      <c r="AA1022" s="5">
        <v>4.8239999999999998</v>
      </c>
      <c r="AB1022" s="5">
        <v>1.7210028228316983</v>
      </c>
      <c r="AC1022" s="5">
        <v>2.1262174209317357</v>
      </c>
      <c r="AD1022" s="5">
        <v>0.54253152850538344</v>
      </c>
    </row>
    <row r="1023" spans="1:30" x14ac:dyDescent="0.25">
      <c r="A1023" s="32" t="s">
        <v>30</v>
      </c>
      <c r="B1023" s="32">
        <v>2019</v>
      </c>
      <c r="C1023" s="32">
        <v>10</v>
      </c>
      <c r="D1023" s="32" t="s">
        <v>9885</v>
      </c>
      <c r="E1023" s="32" t="s">
        <v>9886</v>
      </c>
      <c r="F1023" s="32">
        <v>22.1</v>
      </c>
      <c r="G1023" s="32">
        <v>41</v>
      </c>
      <c r="H1023" s="32">
        <v>7</v>
      </c>
      <c r="I1023" s="32">
        <v>0</v>
      </c>
      <c r="J1023" s="60"/>
      <c r="K1023" s="5">
        <v>8.2326650574121416</v>
      </c>
      <c r="L1023" s="60"/>
      <c r="M1023" s="5">
        <v>18.795308452670827</v>
      </c>
      <c r="N1023" s="5">
        <v>45.29943364228923</v>
      </c>
      <c r="O1023" s="5">
        <v>82.873903336782789</v>
      </c>
      <c r="P1023" s="5">
        <v>2.1830244000000003</v>
      </c>
      <c r="Q1023" s="5">
        <v>4.7755316000000008</v>
      </c>
      <c r="R1023" s="5">
        <v>9.7560000000000002</v>
      </c>
      <c r="S1023" s="5">
        <v>9.8640000000000008</v>
      </c>
      <c r="T1023" s="5">
        <v>4.8239999999999998</v>
      </c>
      <c r="U1023" s="5">
        <v>7.3623645854455075</v>
      </c>
      <c r="V1023" s="5">
        <v>7.3623645854455075</v>
      </c>
      <c r="W1023" s="5">
        <v>785.40995427012183</v>
      </c>
      <c r="X1023" s="5">
        <v>790.40994427012185</v>
      </c>
      <c r="Y1023" s="5">
        <v>-1.27</v>
      </c>
      <c r="Z1023" s="5">
        <v>0.9</v>
      </c>
      <c r="AA1023" s="5">
        <v>9.7560000000000002</v>
      </c>
      <c r="AB1023" s="5">
        <v>2.260842617907822</v>
      </c>
      <c r="AC1023" s="5">
        <v>4.6822515731944465</v>
      </c>
      <c r="AD1023" s="5">
        <v>0.94561784097225188</v>
      </c>
    </row>
    <row r="1024" spans="1:30" x14ac:dyDescent="0.25">
      <c r="A1024" s="32" t="s">
        <v>30</v>
      </c>
      <c r="B1024" s="32">
        <v>2019</v>
      </c>
      <c r="C1024" s="32">
        <v>10</v>
      </c>
      <c r="D1024" s="32" t="s">
        <v>9887</v>
      </c>
      <c r="E1024" s="32" t="s">
        <v>9888</v>
      </c>
      <c r="F1024" s="32">
        <v>15.6</v>
      </c>
      <c r="G1024" s="32">
        <v>75</v>
      </c>
      <c r="H1024" s="32">
        <v>5</v>
      </c>
      <c r="I1024" s="32">
        <v>0</v>
      </c>
      <c r="J1024" s="60"/>
      <c r="K1024" s="5">
        <v>11.171742424366371</v>
      </c>
      <c r="L1024" s="60"/>
      <c r="M1024" s="5">
        <v>18.740523131645041</v>
      </c>
      <c r="N1024" s="5">
        <v>18.740523131645041</v>
      </c>
      <c r="O1024" s="5">
        <v>82.920908130143687</v>
      </c>
      <c r="P1024" s="5">
        <v>4.7755316000000008</v>
      </c>
      <c r="Q1024" s="5">
        <v>5.566276600000001</v>
      </c>
      <c r="R1024" s="5">
        <v>13.518000000000001</v>
      </c>
      <c r="S1024" s="5">
        <v>7.524</v>
      </c>
      <c r="T1024" s="5">
        <v>9.7560000000000002</v>
      </c>
      <c r="U1024" s="5">
        <v>12.325957750019313</v>
      </c>
      <c r="V1024" s="5">
        <v>12.325957750019313</v>
      </c>
      <c r="W1024" s="5">
        <v>775.72403605438467</v>
      </c>
      <c r="X1024" s="5">
        <v>780.72402605438469</v>
      </c>
      <c r="Y1024" s="5">
        <v>-1.27</v>
      </c>
      <c r="Z1024" s="5">
        <v>0.9</v>
      </c>
      <c r="AA1024" s="5">
        <v>13.518000000000001</v>
      </c>
      <c r="AB1024" s="5">
        <v>2.0564070754450552</v>
      </c>
      <c r="AC1024" s="5">
        <v>5.5528063602338529</v>
      </c>
      <c r="AD1024" s="5">
        <v>0.92650301098447529</v>
      </c>
    </row>
    <row r="1025" spans="1:30" x14ac:dyDescent="0.25">
      <c r="A1025" s="32" t="s">
        <v>30</v>
      </c>
      <c r="B1025" s="32">
        <v>2019</v>
      </c>
      <c r="C1025" s="32">
        <v>10</v>
      </c>
      <c r="D1025" s="32" t="s">
        <v>9889</v>
      </c>
      <c r="E1025" s="32" t="s">
        <v>9890</v>
      </c>
      <c r="F1025" s="32">
        <v>18.600000000000001</v>
      </c>
      <c r="G1025" s="32">
        <v>61</v>
      </c>
      <c r="H1025" s="32">
        <v>7</v>
      </c>
      <c r="I1025" s="32">
        <v>0.1</v>
      </c>
      <c r="J1025" s="60"/>
      <c r="K1025" s="5">
        <v>10.922984137557597</v>
      </c>
      <c r="L1025" s="60"/>
      <c r="M1025" s="5">
        <v>16.903661803140835</v>
      </c>
      <c r="N1025" s="5">
        <v>18.685755892042312</v>
      </c>
      <c r="O1025" s="5">
        <v>84.515067916952916</v>
      </c>
      <c r="P1025" s="5">
        <v>5.566276600000001</v>
      </c>
      <c r="Q1025" s="5">
        <v>7.0214368000000018</v>
      </c>
      <c r="R1025" s="5">
        <v>17.82</v>
      </c>
      <c r="S1025" s="5">
        <v>8.604000000000001</v>
      </c>
      <c r="T1025" s="5">
        <v>13.518000000000001</v>
      </c>
      <c r="U1025" s="5">
        <v>15.942256154078741</v>
      </c>
      <c r="V1025" s="5">
        <v>15.942256154078741</v>
      </c>
      <c r="W1025" s="5">
        <v>768.7425186859432</v>
      </c>
      <c r="X1025" s="5">
        <v>773.41573768594321</v>
      </c>
      <c r="Y1025" s="5">
        <v>-1.1870000000000001</v>
      </c>
      <c r="Z1025" s="5">
        <v>0.9</v>
      </c>
      <c r="AA1025" s="5">
        <v>17.82</v>
      </c>
      <c r="AB1025" s="5">
        <v>2.8061923776845781</v>
      </c>
      <c r="AC1025" s="5">
        <v>7.0743171219931531</v>
      </c>
      <c r="AD1025" s="5">
        <v>2.2274911774050636</v>
      </c>
    </row>
    <row r="1026" spans="1:30" x14ac:dyDescent="0.25">
      <c r="A1026" s="32" t="s">
        <v>30</v>
      </c>
      <c r="B1026" s="32">
        <v>2019</v>
      </c>
      <c r="C1026" s="32">
        <v>10</v>
      </c>
      <c r="D1026" s="32" t="s">
        <v>9891</v>
      </c>
      <c r="E1026" s="32" t="s">
        <v>9892</v>
      </c>
      <c r="F1026" s="32">
        <v>16.100000000000001</v>
      </c>
      <c r="G1026" s="32">
        <v>80</v>
      </c>
      <c r="H1026" s="32">
        <v>27</v>
      </c>
      <c r="I1026" s="32">
        <v>0</v>
      </c>
      <c r="J1026" s="60"/>
      <c r="K1026" s="5">
        <v>12.633157153538153</v>
      </c>
      <c r="L1026" s="60"/>
      <c r="M1026" s="5">
        <v>18.655336170045718</v>
      </c>
      <c r="N1026" s="5">
        <v>16.849500803789731</v>
      </c>
      <c r="O1026" s="5">
        <v>82.994058652231089</v>
      </c>
      <c r="P1026" s="5">
        <v>7.0214368000000018</v>
      </c>
      <c r="Q1026" s="5">
        <v>7.6729728000000019</v>
      </c>
      <c r="R1026" s="5">
        <v>21.672000000000001</v>
      </c>
      <c r="S1026" s="5">
        <v>7.7040000000000006</v>
      </c>
      <c r="T1026" s="5">
        <v>17.82</v>
      </c>
      <c r="U1026" s="5">
        <v>20.442465807736426</v>
      </c>
      <c r="V1026" s="5">
        <v>20.442465807736426</v>
      </c>
      <c r="W1026" s="5">
        <v>760.1422320073525</v>
      </c>
      <c r="X1026" s="5">
        <v>765.14222200735253</v>
      </c>
      <c r="Y1026" s="5">
        <v>-1.27</v>
      </c>
      <c r="Z1026" s="5">
        <v>0.9</v>
      </c>
      <c r="AA1026" s="5">
        <v>21.672000000000001</v>
      </c>
      <c r="AB1026" s="5">
        <v>6.2880941475633207</v>
      </c>
      <c r="AC1026" s="5">
        <v>8.1405447772031216</v>
      </c>
      <c r="AD1026" s="5">
        <v>6.0950467801421233</v>
      </c>
    </row>
    <row r="1027" spans="1:30" x14ac:dyDescent="0.25">
      <c r="A1027" s="32" t="s">
        <v>30</v>
      </c>
      <c r="B1027" s="32">
        <v>2019</v>
      </c>
      <c r="C1027" s="32">
        <v>10</v>
      </c>
      <c r="D1027" s="32" t="s">
        <v>9893</v>
      </c>
      <c r="E1027" s="32" t="s">
        <v>9894</v>
      </c>
      <c r="F1027" s="32">
        <v>21.8</v>
      </c>
      <c r="G1027" s="32">
        <v>61</v>
      </c>
      <c r="H1027" s="32">
        <v>20</v>
      </c>
      <c r="I1027" s="32">
        <v>0.2</v>
      </c>
      <c r="J1027" s="60"/>
      <c r="K1027" s="5">
        <v>13.933234679075193</v>
      </c>
      <c r="L1027" s="60"/>
      <c r="M1027" s="5">
        <v>16.077961108637478</v>
      </c>
      <c r="N1027" s="5">
        <v>18.600597045665548</v>
      </c>
      <c r="O1027" s="5">
        <v>85.243355683351822</v>
      </c>
      <c r="P1027" s="5">
        <v>7.6729728000000019</v>
      </c>
      <c r="Q1027" s="5">
        <v>9.3645042000000025</v>
      </c>
      <c r="R1027" s="5">
        <v>26.55</v>
      </c>
      <c r="S1027" s="5">
        <v>9.7560000000000002</v>
      </c>
      <c r="T1027" s="5">
        <v>21.672000000000001</v>
      </c>
      <c r="U1027" s="5">
        <v>23.972821948722757</v>
      </c>
      <c r="V1027" s="5">
        <v>23.972821948722757</v>
      </c>
      <c r="W1027" s="5">
        <v>753.46281925608571</v>
      </c>
      <c r="X1027" s="5">
        <v>757.80926725608572</v>
      </c>
      <c r="Y1027" s="5">
        <v>-1.1040000000000001</v>
      </c>
      <c r="Z1027" s="5">
        <v>0.9</v>
      </c>
      <c r="AA1027" s="5">
        <v>26.55</v>
      </c>
      <c r="AB1027" s="5">
        <v>5.9688080797213914</v>
      </c>
      <c r="AC1027" s="5">
        <v>9.9528148017802742</v>
      </c>
      <c r="AD1027" s="5">
        <v>6.4117046108467433</v>
      </c>
    </row>
    <row r="1028" spans="1:30" x14ac:dyDescent="0.25">
      <c r="A1028" s="32" t="s">
        <v>30</v>
      </c>
      <c r="B1028" s="32">
        <v>2019</v>
      </c>
      <c r="C1028" s="32">
        <v>10</v>
      </c>
      <c r="D1028" s="32" t="s">
        <v>9895</v>
      </c>
      <c r="E1028" s="32" t="s">
        <v>9896</v>
      </c>
      <c r="F1028" s="32">
        <v>23.8</v>
      </c>
      <c r="G1028" s="32">
        <v>38</v>
      </c>
      <c r="H1028" s="32">
        <v>11</v>
      </c>
      <c r="I1028" s="32">
        <v>0.2</v>
      </c>
      <c r="J1028" s="60"/>
      <c r="K1028" s="5">
        <v>8.6310436370165782</v>
      </c>
      <c r="L1028" s="60"/>
      <c r="M1028" s="5">
        <v>11.540275229487635</v>
      </c>
      <c r="N1028" s="5">
        <v>16.024072624684791</v>
      </c>
      <c r="O1028" s="5">
        <v>89.380931230802446</v>
      </c>
      <c r="P1028" s="5">
        <v>9.3645042000000025</v>
      </c>
      <c r="Q1028" s="5">
        <v>12.288461400000003</v>
      </c>
      <c r="R1028" s="5">
        <v>31.788</v>
      </c>
      <c r="S1028" s="5">
        <v>10.476000000000001</v>
      </c>
      <c r="T1028" s="5">
        <v>26.55</v>
      </c>
      <c r="U1028" s="5">
        <v>28.879134605850236</v>
      </c>
      <c r="V1028" s="5">
        <v>28.879134605850236</v>
      </c>
      <c r="W1028" s="5">
        <v>744.27745682478712</v>
      </c>
      <c r="X1028" s="5">
        <v>748.62390482478713</v>
      </c>
      <c r="Y1028" s="5">
        <v>-1.1040000000000001</v>
      </c>
      <c r="Z1028" s="5">
        <v>0.9</v>
      </c>
      <c r="AA1028" s="5">
        <v>31.788</v>
      </c>
      <c r="AB1028" s="5">
        <v>6.8281658201624751</v>
      </c>
      <c r="AC1028" s="5">
        <v>12.498189116677128</v>
      </c>
      <c r="AD1028" s="5">
        <v>8.1302395579972746</v>
      </c>
    </row>
    <row r="1029" spans="1:30" x14ac:dyDescent="0.25">
      <c r="A1029" s="32" t="s">
        <v>30</v>
      </c>
      <c r="B1029" s="32">
        <v>2019</v>
      </c>
      <c r="C1029" s="32">
        <v>10</v>
      </c>
      <c r="D1029" s="32" t="s">
        <v>9897</v>
      </c>
      <c r="E1029" s="32" t="s">
        <v>9898</v>
      </c>
      <c r="F1029" s="32">
        <v>26.5</v>
      </c>
      <c r="G1029" s="32">
        <v>48</v>
      </c>
      <c r="H1029" s="32">
        <v>11</v>
      </c>
      <c r="I1029" s="32">
        <v>0</v>
      </c>
      <c r="J1029" s="60"/>
      <c r="K1029" s="5">
        <v>14.590854200532828</v>
      </c>
      <c r="L1029" s="60"/>
      <c r="M1029" s="5">
        <v>11.487884369654083</v>
      </c>
      <c r="N1029" s="5">
        <v>11.487884369654083</v>
      </c>
      <c r="O1029" s="5">
        <v>89.430084321670009</v>
      </c>
      <c r="P1029" s="5">
        <v>12.288461400000003</v>
      </c>
      <c r="Q1029" s="5">
        <v>15.006730200000003</v>
      </c>
      <c r="R1029" s="5">
        <v>37.512</v>
      </c>
      <c r="S1029" s="5">
        <v>11.448</v>
      </c>
      <c r="T1029" s="5">
        <v>31.788</v>
      </c>
      <c r="U1029" s="5">
        <v>34.503977111261058</v>
      </c>
      <c r="V1029" s="5">
        <v>34.503977111261058</v>
      </c>
      <c r="W1029" s="5">
        <v>733.88459217985576</v>
      </c>
      <c r="X1029" s="5">
        <v>738.88458217985578</v>
      </c>
      <c r="Y1029" s="5">
        <v>-1.27</v>
      </c>
      <c r="Z1029" s="5">
        <v>0.9</v>
      </c>
      <c r="AA1029" s="5">
        <v>37.512</v>
      </c>
      <c r="AB1029" s="5">
        <v>6.8764976669139761</v>
      </c>
      <c r="AC1029" s="5">
        <v>15.006667832970061</v>
      </c>
      <c r="AD1029" s="5">
        <v>8.976696188789564</v>
      </c>
    </row>
    <row r="1030" spans="1:30" x14ac:dyDescent="0.25">
      <c r="A1030" s="32" t="s">
        <v>30</v>
      </c>
      <c r="B1030" s="32">
        <v>2019</v>
      </c>
      <c r="C1030" s="32">
        <v>10</v>
      </c>
      <c r="D1030" s="32" t="s">
        <v>9899</v>
      </c>
      <c r="E1030" s="32" t="s">
        <v>9900</v>
      </c>
      <c r="F1030" s="32">
        <v>28.9</v>
      </c>
      <c r="G1030" s="32">
        <v>31</v>
      </c>
      <c r="H1030" s="32">
        <v>35</v>
      </c>
      <c r="I1030" s="32">
        <v>0</v>
      </c>
      <c r="J1030" s="60"/>
      <c r="K1030" s="5">
        <v>10.081951266701287</v>
      </c>
      <c r="L1030" s="60"/>
      <c r="M1030" s="5">
        <v>8.5013200511071769</v>
      </c>
      <c r="N1030" s="5">
        <v>11.435510800972313</v>
      </c>
      <c r="O1030" s="5">
        <v>92.286767075851444</v>
      </c>
      <c r="P1030" s="5">
        <v>15.006730200000003</v>
      </c>
      <c r="Q1030" s="5">
        <v>18.927310200000004</v>
      </c>
      <c r="R1030" s="5">
        <v>43.667999999999999</v>
      </c>
      <c r="S1030" s="5">
        <v>12.311999999999999</v>
      </c>
      <c r="T1030" s="5">
        <v>37.512</v>
      </c>
      <c r="U1030" s="5">
        <v>40.267257284756091</v>
      </c>
      <c r="V1030" s="5">
        <v>40.267257284756091</v>
      </c>
      <c r="W1030" s="5">
        <v>723.38644718313458</v>
      </c>
      <c r="X1030" s="5">
        <v>728.3864371831346</v>
      </c>
      <c r="Y1030" s="5">
        <v>-1.27</v>
      </c>
      <c r="Z1030" s="5">
        <v>0.9</v>
      </c>
      <c r="AA1030" s="5">
        <v>43.667999999999999</v>
      </c>
      <c r="AB1030" s="5">
        <v>34.615970028095944</v>
      </c>
      <c r="AC1030" s="5">
        <v>18.887441788926616</v>
      </c>
      <c r="AD1030" s="5">
        <v>33.294530128733172</v>
      </c>
    </row>
    <row r="1031" spans="1:30" x14ac:dyDescent="0.25">
      <c r="A1031" s="32" t="s">
        <v>30</v>
      </c>
      <c r="B1031" s="32">
        <v>2019</v>
      </c>
      <c r="C1031" s="32">
        <v>10</v>
      </c>
      <c r="D1031" s="32" t="s">
        <v>9901</v>
      </c>
      <c r="E1031" s="32" t="s">
        <v>9902</v>
      </c>
      <c r="F1031" s="32">
        <v>24.2</v>
      </c>
      <c r="G1031" s="32">
        <v>72</v>
      </c>
      <c r="H1031" s="32">
        <v>40</v>
      </c>
      <c r="I1031" s="32">
        <v>0</v>
      </c>
      <c r="J1031" s="60"/>
      <c r="K1031" s="5">
        <v>18.811067767536542</v>
      </c>
      <c r="L1031" s="60"/>
      <c r="M1031" s="5">
        <v>15.015337776824051</v>
      </c>
      <c r="N1031" s="5">
        <v>8.449932172240862</v>
      </c>
      <c r="O1031" s="5">
        <v>86.191525375453978</v>
      </c>
      <c r="P1031" s="5">
        <v>18.927310200000004</v>
      </c>
      <c r="Q1031" s="5">
        <v>20.269019800000006</v>
      </c>
      <c r="R1031" s="5">
        <v>48.978000000000002</v>
      </c>
      <c r="S1031" s="5">
        <v>10.62</v>
      </c>
      <c r="T1031" s="5">
        <v>43.667999999999999</v>
      </c>
      <c r="U1031" s="5">
        <v>46.466138475807512</v>
      </c>
      <c r="V1031" s="5">
        <v>46.466138475807512</v>
      </c>
      <c r="W1031" s="5">
        <v>712.26239902742486</v>
      </c>
      <c r="X1031" s="5">
        <v>717.26238902742489</v>
      </c>
      <c r="Y1031" s="5">
        <v>-1.27</v>
      </c>
      <c r="Z1031" s="5">
        <v>0.9</v>
      </c>
      <c r="AA1031" s="5">
        <v>48.978000000000002</v>
      </c>
      <c r="AB1031" s="5">
        <v>18.663231418053687</v>
      </c>
      <c r="AC1031" s="5">
        <v>20.251966217997321</v>
      </c>
      <c r="AD1031" s="5">
        <v>22.452153628202527</v>
      </c>
    </row>
    <row r="1032" spans="1:30" x14ac:dyDescent="0.25">
      <c r="A1032" s="32" t="s">
        <v>30</v>
      </c>
      <c r="B1032" s="32">
        <v>2019</v>
      </c>
      <c r="C1032" s="32">
        <v>10</v>
      </c>
      <c r="D1032" s="32" t="s">
        <v>9903</v>
      </c>
      <c r="E1032" s="32" t="s">
        <v>9904</v>
      </c>
      <c r="F1032" s="32">
        <v>27</v>
      </c>
      <c r="G1032" s="32">
        <v>61</v>
      </c>
      <c r="H1032" s="32">
        <v>13</v>
      </c>
      <c r="I1032" s="32">
        <v>5</v>
      </c>
      <c r="J1032" s="60"/>
      <c r="K1032" s="5">
        <v>18.820313589018099</v>
      </c>
      <c r="L1032" s="60"/>
      <c r="M1032" s="5">
        <v>31.799917856314529</v>
      </c>
      <c r="N1032" s="5">
        <v>113.32214930952776</v>
      </c>
      <c r="O1032" s="5">
        <v>72.530228186868939</v>
      </c>
      <c r="P1032" s="5">
        <v>12.664525910711781</v>
      </c>
      <c r="Q1032" s="5">
        <v>14.740160510711782</v>
      </c>
      <c r="R1032" s="5">
        <v>48.43503920389719</v>
      </c>
      <c r="S1032" s="5">
        <v>11.628</v>
      </c>
      <c r="T1032" s="5">
        <v>42.62103920389719</v>
      </c>
      <c r="U1032" s="5">
        <v>42.62103920389719</v>
      </c>
      <c r="V1032" s="5">
        <v>42.62103920389719</v>
      </c>
      <c r="W1032" s="5">
        <v>719.14221208511822</v>
      </c>
      <c r="X1032" s="5">
        <v>707.80365208511819</v>
      </c>
      <c r="Y1032" s="5">
        <v>2.8799999999999994</v>
      </c>
      <c r="Z1032" s="5">
        <v>0.9</v>
      </c>
      <c r="AA1032" s="5">
        <v>48.43503920389719</v>
      </c>
      <c r="AB1032" s="5">
        <v>1.3150353304687254</v>
      </c>
      <c r="AC1032" s="5">
        <v>16.742371222666588</v>
      </c>
      <c r="AD1032" s="5">
        <v>1.3119440032623269</v>
      </c>
    </row>
    <row r="1033" spans="1:30" x14ac:dyDescent="0.25">
      <c r="A1033" s="32" t="s">
        <v>30</v>
      </c>
      <c r="B1033" s="32">
        <v>2019</v>
      </c>
      <c r="C1033" s="32">
        <v>10</v>
      </c>
      <c r="D1033" s="32" t="s">
        <v>9905</v>
      </c>
      <c r="E1033" s="32" t="s">
        <v>9906</v>
      </c>
      <c r="F1033" s="32">
        <v>21.8</v>
      </c>
      <c r="G1033" s="32">
        <v>71</v>
      </c>
      <c r="H1033" s="32">
        <v>16</v>
      </c>
      <c r="I1033" s="32">
        <v>0</v>
      </c>
      <c r="J1033" s="60"/>
      <c r="K1033" s="5">
        <v>16.289849418651471</v>
      </c>
      <c r="L1033" s="60"/>
      <c r="M1033" s="5">
        <v>21.289067290376728</v>
      </c>
      <c r="N1033" s="5">
        <v>31.740840476027309</v>
      </c>
      <c r="O1033" s="5">
        <v>80.766667624611074</v>
      </c>
      <c r="P1033" s="5">
        <v>14.740160510711782</v>
      </c>
      <c r="Q1033" s="5">
        <v>15.997965910711782</v>
      </c>
      <c r="R1033" s="5">
        <v>53.313039203897191</v>
      </c>
      <c r="S1033" s="5">
        <v>9.7560000000000002</v>
      </c>
      <c r="T1033" s="5">
        <v>48.43503920389719</v>
      </c>
      <c r="U1033" s="5">
        <v>51.266843295333729</v>
      </c>
      <c r="V1033" s="5">
        <v>51.266843295333729</v>
      </c>
      <c r="W1033" s="5">
        <v>703.76508854464225</v>
      </c>
      <c r="X1033" s="5">
        <v>708.76507854464228</v>
      </c>
      <c r="Y1033" s="5">
        <v>-1.27</v>
      </c>
      <c r="Z1033" s="5">
        <v>0.9</v>
      </c>
      <c r="AA1033" s="5">
        <v>53.313039203897191</v>
      </c>
      <c r="AB1033" s="5">
        <v>2.7653346285610296</v>
      </c>
      <c r="AC1033" s="5">
        <v>18.281403618752954</v>
      </c>
      <c r="AD1033" s="5">
        <v>4.2234401806442499</v>
      </c>
    </row>
    <row r="1034" spans="1:30" x14ac:dyDescent="0.25">
      <c r="A1034" s="32" t="s">
        <v>30</v>
      </c>
      <c r="B1034" s="32">
        <v>2019</v>
      </c>
      <c r="C1034" s="32">
        <v>10</v>
      </c>
      <c r="D1034" s="32" t="s">
        <v>9907</v>
      </c>
      <c r="E1034" s="32" t="s">
        <v>9908</v>
      </c>
      <c r="F1034" s="32">
        <v>16.2</v>
      </c>
      <c r="G1034" s="32">
        <v>89</v>
      </c>
      <c r="H1034" s="32">
        <v>20</v>
      </c>
      <c r="I1034" s="32">
        <v>2</v>
      </c>
      <c r="J1034" s="60"/>
      <c r="K1034" s="5">
        <v>14.365409414681301</v>
      </c>
      <c r="L1034" s="60"/>
      <c r="M1034" s="5">
        <v>44.286072393008908</v>
      </c>
      <c r="N1034" s="5">
        <v>62.080858021362836</v>
      </c>
      <c r="O1034" s="5">
        <v>63.920986731058193</v>
      </c>
      <c r="P1034" s="5">
        <v>13.886133750491149</v>
      </c>
      <c r="Q1034" s="5">
        <v>14.246561950491149</v>
      </c>
      <c r="R1034" s="5">
        <v>57.183039203897188</v>
      </c>
      <c r="S1034" s="5">
        <v>7.74</v>
      </c>
      <c r="T1034" s="5">
        <v>53.313039203897191</v>
      </c>
      <c r="U1034" s="5">
        <v>52.436829275783595</v>
      </c>
      <c r="V1034" s="5">
        <v>52.436829275783595</v>
      </c>
      <c r="W1034" s="5">
        <v>701.70960789670869</v>
      </c>
      <c r="X1034" s="5">
        <v>700.17417789670867</v>
      </c>
      <c r="Y1034" s="5">
        <v>0.3899999999999999</v>
      </c>
      <c r="Z1034" s="5">
        <v>0.9</v>
      </c>
      <c r="AA1034" s="5">
        <v>57.183039203897188</v>
      </c>
      <c r="AB1034" s="5">
        <v>1.3805115322320607</v>
      </c>
      <c r="AC1034" s="5">
        <v>17.557469629500982</v>
      </c>
      <c r="AD1034" s="5">
        <v>1.5692372489324546</v>
      </c>
    </row>
    <row r="1035" spans="1:30" x14ac:dyDescent="0.25">
      <c r="A1035" s="32" t="s">
        <v>30</v>
      </c>
      <c r="B1035" s="32">
        <v>2019</v>
      </c>
      <c r="C1035" s="32">
        <v>10</v>
      </c>
      <c r="D1035" s="32" t="s">
        <v>9909</v>
      </c>
      <c r="E1035" s="32" t="s">
        <v>9910</v>
      </c>
      <c r="F1035" s="32">
        <v>23.2</v>
      </c>
      <c r="G1035" s="32">
        <v>46</v>
      </c>
      <c r="H1035" s="32">
        <v>18</v>
      </c>
      <c r="I1035" s="32">
        <v>0</v>
      </c>
      <c r="J1035" s="60"/>
      <c r="K1035" s="5">
        <v>10.93664068095846</v>
      </c>
      <c r="L1035" s="60"/>
      <c r="M1035" s="5">
        <v>17.184477122825072</v>
      </c>
      <c r="N1035" s="5">
        <v>44.222874065021159</v>
      </c>
      <c r="O1035" s="5">
        <v>84.269049326607401</v>
      </c>
      <c r="P1035" s="5">
        <v>14.246561950491149</v>
      </c>
      <c r="Q1035" s="5">
        <v>16.731868750491149</v>
      </c>
      <c r="R1035" s="5">
        <v>62.313039203897191</v>
      </c>
      <c r="S1035" s="5">
        <v>10.26</v>
      </c>
      <c r="T1035" s="5">
        <v>57.183039203897188</v>
      </c>
      <c r="U1035" s="5">
        <v>60.077684133649441</v>
      </c>
      <c r="V1035" s="5">
        <v>60.077684133649441</v>
      </c>
      <c r="W1035" s="5">
        <v>688.43266741781235</v>
      </c>
      <c r="X1035" s="5">
        <v>693.43265741781238</v>
      </c>
      <c r="Y1035" s="5">
        <v>-1.27</v>
      </c>
      <c r="Z1035" s="5">
        <v>0.9</v>
      </c>
      <c r="AA1035" s="5">
        <v>62.313039203897191</v>
      </c>
      <c r="AB1035" s="5">
        <v>4.7245465670982423</v>
      </c>
      <c r="AC1035" s="5">
        <v>20.022785706080835</v>
      </c>
      <c r="AD1035" s="5">
        <v>7.5420775162120623</v>
      </c>
    </row>
    <row r="1036" spans="1:30" x14ac:dyDescent="0.25">
      <c r="A1036" s="32" t="s">
        <v>30</v>
      </c>
      <c r="B1036" s="32">
        <v>2019</v>
      </c>
      <c r="C1036" s="32">
        <v>11</v>
      </c>
      <c r="D1036" s="32" t="s">
        <v>9911</v>
      </c>
      <c r="E1036" s="32" t="s">
        <v>9912</v>
      </c>
      <c r="F1036" s="32">
        <v>21.4</v>
      </c>
      <c r="G1036" s="32">
        <v>78</v>
      </c>
      <c r="H1036" s="32">
        <v>27</v>
      </c>
      <c r="I1036" s="32">
        <v>0</v>
      </c>
      <c r="J1036" s="60"/>
      <c r="K1036" s="5">
        <v>17.383862619982565</v>
      </c>
      <c r="L1036" s="60"/>
      <c r="M1036" s="5">
        <v>17.448052688703484</v>
      </c>
      <c r="N1036" s="5">
        <v>17.13022344279771</v>
      </c>
      <c r="O1036" s="5">
        <v>84.038897752305402</v>
      </c>
      <c r="P1036" s="5">
        <v>16.731868750491149</v>
      </c>
      <c r="Q1036" s="5">
        <v>17.781902350491148</v>
      </c>
      <c r="R1036" s="5">
        <v>68.569039203897191</v>
      </c>
      <c r="S1036" s="5">
        <v>12.512</v>
      </c>
      <c r="T1036" s="5">
        <v>62.313039203897191</v>
      </c>
      <c r="U1036" s="5">
        <v>65.245184307218125</v>
      </c>
      <c r="V1036" s="5">
        <v>65.245184307218125</v>
      </c>
      <c r="W1036" s="5">
        <v>679.59617868933401</v>
      </c>
      <c r="X1036" s="5">
        <v>684.59616868933404</v>
      </c>
      <c r="Y1036" s="5">
        <v>-1.27</v>
      </c>
      <c r="Z1036" s="5">
        <v>3.8</v>
      </c>
      <c r="AA1036" s="5">
        <v>68.569039203897191</v>
      </c>
      <c r="AB1036" s="5">
        <v>7.2090707329051549</v>
      </c>
      <c r="AC1036" s="5">
        <v>21.57577452652902</v>
      </c>
      <c r="AD1036" s="5">
        <v>11.26345941488292</v>
      </c>
    </row>
    <row r="1037" spans="1:30" x14ac:dyDescent="0.25">
      <c r="A1037" s="32" t="s">
        <v>30</v>
      </c>
      <c r="B1037" s="32">
        <v>2019</v>
      </c>
      <c r="C1037" s="32">
        <v>11</v>
      </c>
      <c r="D1037" s="32" t="s">
        <v>9913</v>
      </c>
      <c r="E1037" s="32" t="s">
        <v>9914</v>
      </c>
      <c r="F1037" s="32">
        <v>22.4</v>
      </c>
      <c r="G1037" s="32">
        <v>84</v>
      </c>
      <c r="H1037" s="32">
        <v>11</v>
      </c>
      <c r="I1037" s="32">
        <v>0</v>
      </c>
      <c r="J1037" s="60"/>
      <c r="K1037" s="5">
        <v>19.53737294232646</v>
      </c>
      <c r="L1037" s="60"/>
      <c r="M1037" s="5">
        <v>18.903967388571274</v>
      </c>
      <c r="N1037" s="5">
        <v>17.39371201783208</v>
      </c>
      <c r="O1037" s="5">
        <v>82.780767711669284</v>
      </c>
      <c r="P1037" s="5">
        <v>17.781902350491148</v>
      </c>
      <c r="Q1037" s="5">
        <v>18.579503630491146</v>
      </c>
      <c r="R1037" s="5">
        <v>75.005039203897184</v>
      </c>
      <c r="S1037" s="5">
        <v>12.872</v>
      </c>
      <c r="T1037" s="5">
        <v>68.569039203897191</v>
      </c>
      <c r="U1037" s="5">
        <v>71.547576055697775</v>
      </c>
      <c r="V1037" s="5">
        <v>71.547576055697775</v>
      </c>
      <c r="W1037" s="5">
        <v>668.97238920069265</v>
      </c>
      <c r="X1037" s="5">
        <v>673.97237920069267</v>
      </c>
      <c r="Y1037" s="5">
        <v>-1.27</v>
      </c>
      <c r="Z1037" s="5">
        <v>3.8</v>
      </c>
      <c r="AA1037" s="5">
        <v>75.005039203897184</v>
      </c>
      <c r="AB1037" s="5">
        <v>2.733121296461082</v>
      </c>
      <c r="AC1037" s="5">
        <v>22.947926173206934</v>
      </c>
      <c r="AD1037" s="5">
        <v>4.8542637946030176</v>
      </c>
    </row>
    <row r="1038" spans="1:30" x14ac:dyDescent="0.25">
      <c r="A1038" s="32" t="s">
        <v>30</v>
      </c>
      <c r="B1038" s="32">
        <v>2019</v>
      </c>
      <c r="C1038" s="32">
        <v>11</v>
      </c>
      <c r="D1038" s="32" t="s">
        <v>9915</v>
      </c>
      <c r="E1038" s="32" t="s">
        <v>9916</v>
      </c>
      <c r="F1038" s="32">
        <v>22.5</v>
      </c>
      <c r="G1038" s="32">
        <v>51</v>
      </c>
      <c r="H1038" s="32">
        <v>11</v>
      </c>
      <c r="I1038" s="32">
        <v>0</v>
      </c>
      <c r="J1038" s="60"/>
      <c r="K1038" s="5">
        <v>11.852467103395746</v>
      </c>
      <c r="L1038" s="60"/>
      <c r="M1038" s="5">
        <v>14.550169869485529</v>
      </c>
      <c r="N1038" s="5">
        <v>18.849146205600107</v>
      </c>
      <c r="O1038" s="5">
        <v>86.610511160943688</v>
      </c>
      <c r="P1038" s="5">
        <v>18.579503630491146</v>
      </c>
      <c r="Q1038" s="5">
        <v>21.032551822491147</v>
      </c>
      <c r="R1038" s="5">
        <v>81.459039203897191</v>
      </c>
      <c r="S1038" s="5">
        <v>12.908000000000001</v>
      </c>
      <c r="T1038" s="5">
        <v>75.005039203897184</v>
      </c>
      <c r="U1038" s="5">
        <v>78.032071605584562</v>
      </c>
      <c r="V1038" s="5">
        <v>78.032071605584562</v>
      </c>
      <c r="W1038" s="5">
        <v>658.21494930342362</v>
      </c>
      <c r="X1038" s="5">
        <v>663.21493930342365</v>
      </c>
      <c r="Y1038" s="5">
        <v>-1.27</v>
      </c>
      <c r="Z1038" s="5">
        <v>3.8</v>
      </c>
      <c r="AA1038" s="5">
        <v>81.459039203897191</v>
      </c>
      <c r="AB1038" s="5">
        <v>4.5938876883868369</v>
      </c>
      <c r="AC1038" s="5">
        <v>25.563803505155612</v>
      </c>
      <c r="AD1038" s="5">
        <v>8.4558127988142786</v>
      </c>
    </row>
    <row r="1039" spans="1:30" x14ac:dyDescent="0.25">
      <c r="A1039" s="32" t="s">
        <v>30</v>
      </c>
      <c r="B1039" s="32">
        <v>2019</v>
      </c>
      <c r="C1039" s="32">
        <v>11</v>
      </c>
      <c r="D1039" s="32" t="s">
        <v>9917</v>
      </c>
      <c r="E1039" s="32" t="s">
        <v>9918</v>
      </c>
      <c r="F1039" s="32">
        <v>21.4</v>
      </c>
      <c r="G1039" s="32">
        <v>94</v>
      </c>
      <c r="H1039" s="32">
        <v>3</v>
      </c>
      <c r="I1039" s="32">
        <v>4</v>
      </c>
      <c r="J1039" s="60"/>
      <c r="K1039" s="5">
        <v>20.365386446634385</v>
      </c>
      <c r="L1039" s="60"/>
      <c r="M1039" s="5">
        <v>81.990080302235896</v>
      </c>
      <c r="N1039" s="5">
        <v>98.500370665022842</v>
      </c>
      <c r="O1039" s="5">
        <v>43.617028314813332</v>
      </c>
      <c r="P1039" s="5">
        <v>14.343520994145434</v>
      </c>
      <c r="Q1039" s="5">
        <v>14.629893794145435</v>
      </c>
      <c r="R1039" s="5">
        <v>82.798488348109601</v>
      </c>
      <c r="S1039" s="5">
        <v>12.512</v>
      </c>
      <c r="T1039" s="5">
        <v>76.5424883481096</v>
      </c>
      <c r="U1039" s="5">
        <v>76.5424883481096</v>
      </c>
      <c r="V1039" s="5">
        <v>76.5424883481096</v>
      </c>
      <c r="W1039" s="5">
        <v>660.67068391264502</v>
      </c>
      <c r="X1039" s="5">
        <v>652.59983391264507</v>
      </c>
      <c r="Y1039" s="5">
        <v>2.0499999999999998</v>
      </c>
      <c r="Z1039" s="5">
        <v>3.8</v>
      </c>
      <c r="AA1039" s="5">
        <v>82.798488348109601</v>
      </c>
      <c r="AB1039" s="5">
        <v>7.6718614180531372E-2</v>
      </c>
      <c r="AC1039" s="5">
        <v>20.294887950515555</v>
      </c>
      <c r="AD1039" s="5">
        <v>7.0190471650826813E-2</v>
      </c>
    </row>
    <row r="1040" spans="1:30" x14ac:dyDescent="0.25">
      <c r="A1040" s="32" t="s">
        <v>30</v>
      </c>
      <c r="B1040" s="32">
        <v>2019</v>
      </c>
      <c r="C1040" s="32">
        <v>11</v>
      </c>
      <c r="D1040" s="32" t="s">
        <v>9919</v>
      </c>
      <c r="E1040" s="32" t="s">
        <v>9920</v>
      </c>
      <c r="F1040" s="32">
        <v>22.9</v>
      </c>
      <c r="G1040" s="32">
        <v>72</v>
      </c>
      <c r="H1040" s="32">
        <v>9</v>
      </c>
      <c r="I1040" s="32">
        <v>32</v>
      </c>
      <c r="J1040" s="60"/>
      <c r="K1040" s="5">
        <v>17.564295740592662</v>
      </c>
      <c r="L1040" s="60"/>
      <c r="M1040" s="5">
        <v>83.855584680326587</v>
      </c>
      <c r="N1040" s="5">
        <v>228.25890294588135</v>
      </c>
      <c r="O1040" s="5">
        <v>42.784478571239163</v>
      </c>
      <c r="P1040" s="5">
        <v>5.7870569958968163</v>
      </c>
      <c r="Q1040" s="5">
        <v>7.2125571558968158</v>
      </c>
      <c r="R1040" s="5">
        <v>32.349457602636264</v>
      </c>
      <c r="S1040" s="5">
        <v>13.052</v>
      </c>
      <c r="T1040" s="5">
        <v>25.823457602636267</v>
      </c>
      <c r="U1040" s="5">
        <v>25.823457602636267</v>
      </c>
      <c r="V1040" s="5">
        <v>25.823457602636267</v>
      </c>
      <c r="W1040" s="5">
        <v>749.98490800008301</v>
      </c>
      <c r="X1040" s="5">
        <v>650.418178000083</v>
      </c>
      <c r="Y1040" s="5">
        <v>25.29</v>
      </c>
      <c r="Z1040" s="5">
        <v>3.8</v>
      </c>
      <c r="AA1040" s="5">
        <v>32.349457602636264</v>
      </c>
      <c r="AB1040" s="5">
        <v>9.0296725579833592E-2</v>
      </c>
      <c r="AC1040" s="5">
        <v>9.2623411332276824</v>
      </c>
      <c r="AD1040" s="5">
        <v>5.2282767680442509E-2</v>
      </c>
    </row>
    <row r="1041" spans="1:30" x14ac:dyDescent="0.25">
      <c r="A1041" s="32" t="s">
        <v>30</v>
      </c>
      <c r="B1041" s="32">
        <v>2019</v>
      </c>
      <c r="C1041" s="32">
        <v>11</v>
      </c>
      <c r="D1041" s="32" t="s">
        <v>9921</v>
      </c>
      <c r="E1041" s="32" t="s">
        <v>9922</v>
      </c>
      <c r="F1041" s="32">
        <v>25.6</v>
      </c>
      <c r="G1041" s="32">
        <v>55</v>
      </c>
      <c r="H1041" s="32">
        <v>27</v>
      </c>
      <c r="I1041" s="32">
        <v>0</v>
      </c>
      <c r="J1041" s="60"/>
      <c r="K1041" s="5">
        <v>15.878022683831531</v>
      </c>
      <c r="L1041" s="60"/>
      <c r="M1041" s="5">
        <v>21.887819192567875</v>
      </c>
      <c r="N1041" s="5">
        <v>83.779326775814042</v>
      </c>
      <c r="O1041" s="5">
        <v>80.269973454355082</v>
      </c>
      <c r="P1041" s="5">
        <v>7.2125571558968158</v>
      </c>
      <c r="Q1041" s="5">
        <v>9.7612750758968154</v>
      </c>
      <c r="R1041" s="5">
        <v>39.361457602636264</v>
      </c>
      <c r="S1041" s="5">
        <v>14.024000000000001</v>
      </c>
      <c r="T1041" s="5">
        <v>32.349457602636264</v>
      </c>
      <c r="U1041" s="5">
        <v>35.069262654973286</v>
      </c>
      <c r="V1041" s="5">
        <v>35.069262654973286</v>
      </c>
      <c r="W1041" s="5">
        <v>732.8481888053708</v>
      </c>
      <c r="X1041" s="5">
        <v>737.84817880537082</v>
      </c>
      <c r="Y1041" s="5">
        <v>-1.27</v>
      </c>
      <c r="Z1041" s="5">
        <v>3.8</v>
      </c>
      <c r="AA1041" s="5">
        <v>39.361457602636264</v>
      </c>
      <c r="AB1041" s="5">
        <v>4.5597003152093736</v>
      </c>
      <c r="AC1041" s="5">
        <v>12.051130004278642</v>
      </c>
      <c r="AD1041" s="5">
        <v>5.4785686826795192</v>
      </c>
    </row>
    <row r="1042" spans="1:30" x14ac:dyDescent="0.25">
      <c r="A1042" s="32" t="s">
        <v>30</v>
      </c>
      <c r="B1042" s="32">
        <v>2019</v>
      </c>
      <c r="C1042" s="32">
        <v>11</v>
      </c>
      <c r="D1042" s="32" t="s">
        <v>9923</v>
      </c>
      <c r="E1042" s="32" t="s">
        <v>9924</v>
      </c>
      <c r="F1042" s="32">
        <v>27.3</v>
      </c>
      <c r="G1042" s="32">
        <v>46</v>
      </c>
      <c r="H1042" s="32">
        <v>13</v>
      </c>
      <c r="I1042" s="32">
        <v>0</v>
      </c>
      <c r="J1042" s="60"/>
      <c r="K1042" s="5">
        <v>14.66072655488872</v>
      </c>
      <c r="L1042" s="60"/>
      <c r="M1042" s="5">
        <v>12.957928392171732</v>
      </c>
      <c r="N1042" s="5">
        <v>21.83201321502327</v>
      </c>
      <c r="O1042" s="5">
        <v>88.063097482941501</v>
      </c>
      <c r="P1042" s="5">
        <v>9.7612750758968154</v>
      </c>
      <c r="Q1042" s="5">
        <v>13.014470083896814</v>
      </c>
      <c r="R1042" s="5">
        <v>46.679457602636262</v>
      </c>
      <c r="S1042" s="5">
        <v>14.635999999999999</v>
      </c>
      <c r="T1042" s="5">
        <v>39.361457602636264</v>
      </c>
      <c r="U1042" s="5">
        <v>42.129527995840363</v>
      </c>
      <c r="V1042" s="5">
        <v>42.129527995840363</v>
      </c>
      <c r="W1042" s="5">
        <v>720.02642136589418</v>
      </c>
      <c r="X1042" s="5">
        <v>725.02641136589421</v>
      </c>
      <c r="Y1042" s="5">
        <v>-1.27</v>
      </c>
      <c r="Z1042" s="5">
        <v>3.8</v>
      </c>
      <c r="AA1042" s="5">
        <v>46.679457602636262</v>
      </c>
      <c r="AB1042" s="5">
        <v>6.2507223223983734</v>
      </c>
      <c r="AC1042" s="5">
        <v>15.33809383157789</v>
      </c>
      <c r="AD1042" s="5">
        <v>8.3584843224490957</v>
      </c>
    </row>
    <row r="1043" spans="1:30" x14ac:dyDescent="0.25">
      <c r="A1043" s="32" t="s">
        <v>30</v>
      </c>
      <c r="B1043" s="32">
        <v>2019</v>
      </c>
      <c r="C1043" s="32">
        <v>11</v>
      </c>
      <c r="D1043" s="32" t="s">
        <v>9925</v>
      </c>
      <c r="E1043" s="32" t="s">
        <v>9926</v>
      </c>
      <c r="F1043" s="32">
        <v>25.2</v>
      </c>
      <c r="G1043" s="32">
        <v>56</v>
      </c>
      <c r="H1043" s="32">
        <v>13</v>
      </c>
      <c r="I1043" s="32">
        <v>0</v>
      </c>
      <c r="J1043" s="60"/>
      <c r="K1043" s="5">
        <v>15.787735845529431</v>
      </c>
      <c r="L1043" s="60"/>
      <c r="M1043" s="5">
        <v>12.905069648129013</v>
      </c>
      <c r="N1043" s="5">
        <v>12.905069648129013</v>
      </c>
      <c r="O1043" s="5">
        <v>88.111815490542043</v>
      </c>
      <c r="P1043" s="5">
        <v>13.014470083896814</v>
      </c>
      <c r="Q1043" s="5">
        <v>15.469215299896813</v>
      </c>
      <c r="R1043" s="5">
        <v>53.61945760263626</v>
      </c>
      <c r="S1043" s="5">
        <v>13.879999999999999</v>
      </c>
      <c r="T1043" s="5">
        <v>46.679457602636262</v>
      </c>
      <c r="U1043" s="5">
        <v>49.498816462544518</v>
      </c>
      <c r="V1043" s="5">
        <v>49.498816462544518</v>
      </c>
      <c r="W1043" s="5">
        <v>706.88266231288821</v>
      </c>
      <c r="X1043" s="5">
        <v>711.88265231288824</v>
      </c>
      <c r="Y1043" s="5">
        <v>-1.27</v>
      </c>
      <c r="Z1043" s="5">
        <v>3.8</v>
      </c>
      <c r="AA1043" s="5">
        <v>53.61945760263626</v>
      </c>
      <c r="AB1043" s="5">
        <v>6.2945267170004868</v>
      </c>
      <c r="AC1043" s="5">
        <v>17.974395995218828</v>
      </c>
      <c r="AD1043" s="5">
        <v>9.1409004699111414</v>
      </c>
    </row>
    <row r="1044" spans="1:30" x14ac:dyDescent="0.25">
      <c r="A1044" s="32" t="s">
        <v>30</v>
      </c>
      <c r="B1044" s="32">
        <v>2019</v>
      </c>
      <c r="C1044" s="32">
        <v>11</v>
      </c>
      <c r="D1044" s="32" t="s">
        <v>9927</v>
      </c>
      <c r="E1044" s="32" t="s">
        <v>9928</v>
      </c>
      <c r="F1044" s="32">
        <v>21</v>
      </c>
      <c r="G1044" s="32">
        <v>75</v>
      </c>
      <c r="H1044" s="32">
        <v>14</v>
      </c>
      <c r="I1044" s="32">
        <v>0</v>
      </c>
      <c r="J1044" s="60"/>
      <c r="K1044" s="5">
        <v>16.380048524113768</v>
      </c>
      <c r="L1044" s="60"/>
      <c r="M1044" s="5">
        <v>16.176204416967572</v>
      </c>
      <c r="N1044" s="5">
        <v>12.852228349659226</v>
      </c>
      <c r="O1044" s="5">
        <v>85.1563168996325</v>
      </c>
      <c r="P1044" s="5">
        <v>15.469215299896813</v>
      </c>
      <c r="Q1044" s="5">
        <v>16.641222499896813</v>
      </c>
      <c r="R1044" s="5">
        <v>59.803457602636257</v>
      </c>
      <c r="S1044" s="5">
        <v>12.367999999999999</v>
      </c>
      <c r="T1044" s="5">
        <v>53.61945760263626</v>
      </c>
      <c r="U1044" s="5">
        <v>56.488336516672199</v>
      </c>
      <c r="V1044" s="5">
        <v>56.488336516672199</v>
      </c>
      <c r="W1044" s="5">
        <v>694.63802765855621</v>
      </c>
      <c r="X1044" s="5">
        <v>699.63801765855624</v>
      </c>
      <c r="Y1044" s="5">
        <v>-1.27</v>
      </c>
      <c r="Z1044" s="5">
        <v>3.8</v>
      </c>
      <c r="AA1044" s="5">
        <v>59.803457602636257</v>
      </c>
      <c r="AB1044" s="5">
        <v>4.3590034656209342</v>
      </c>
      <c r="AC1044" s="5">
        <v>19.627982590494604</v>
      </c>
      <c r="AD1044" s="5">
        <v>6.9304793824701614</v>
      </c>
    </row>
    <row r="1045" spans="1:30" x14ac:dyDescent="0.25">
      <c r="A1045" s="32" t="s">
        <v>30</v>
      </c>
      <c r="B1045" s="32">
        <v>2019</v>
      </c>
      <c r="C1045" s="32">
        <v>11</v>
      </c>
      <c r="D1045" s="32" t="s">
        <v>9929</v>
      </c>
      <c r="E1045" s="32" t="s">
        <v>9930</v>
      </c>
      <c r="F1045" s="32">
        <v>23.8</v>
      </c>
      <c r="G1045" s="32">
        <v>50</v>
      </c>
      <c r="H1045" s="32">
        <v>14</v>
      </c>
      <c r="I1045" s="32">
        <v>0</v>
      </c>
      <c r="J1045" s="60"/>
      <c r="K1045" s="5">
        <v>12.746509339816772</v>
      </c>
      <c r="L1045" s="60"/>
      <c r="M1045" s="5">
        <v>13.542130577215261</v>
      </c>
      <c r="N1045" s="5">
        <v>16.122283508657624</v>
      </c>
      <c r="O1045" s="5">
        <v>87.526793256589869</v>
      </c>
      <c r="P1045" s="5">
        <v>16.641222499896813</v>
      </c>
      <c r="Q1045" s="5">
        <v>19.282216099896814</v>
      </c>
      <c r="R1045" s="5">
        <v>66.49145760263626</v>
      </c>
      <c r="S1045" s="5">
        <v>13.376000000000001</v>
      </c>
      <c r="T1045" s="5">
        <v>59.803457602636257</v>
      </c>
      <c r="U1045" s="5">
        <v>62.717197195021178</v>
      </c>
      <c r="V1045" s="5">
        <v>62.717197195021178</v>
      </c>
      <c r="W1045" s="5">
        <v>683.90480549243102</v>
      </c>
      <c r="X1045" s="5">
        <v>688.90479549243105</v>
      </c>
      <c r="Y1045" s="5">
        <v>-1.27</v>
      </c>
      <c r="Z1045" s="5">
        <v>3.8</v>
      </c>
      <c r="AA1045" s="5">
        <v>66.49145760263626</v>
      </c>
      <c r="AB1045" s="5">
        <v>6.0879286836150639</v>
      </c>
      <c r="AC1045" s="5">
        <v>22.356341984492044</v>
      </c>
      <c r="AD1045" s="5">
        <v>9.9830683102967317</v>
      </c>
    </row>
    <row r="1046" spans="1:30" x14ac:dyDescent="0.25">
      <c r="A1046" s="32" t="s">
        <v>30</v>
      </c>
      <c r="B1046" s="32">
        <v>2019</v>
      </c>
      <c r="C1046" s="32">
        <v>11</v>
      </c>
      <c r="D1046" s="32" t="s">
        <v>9931</v>
      </c>
      <c r="E1046" s="32" t="s">
        <v>9932</v>
      </c>
      <c r="F1046" s="32">
        <v>24.5</v>
      </c>
      <c r="G1046" s="32">
        <v>60</v>
      </c>
      <c r="H1046" s="32">
        <v>18</v>
      </c>
      <c r="I1046" s="32">
        <v>0</v>
      </c>
      <c r="J1046" s="60"/>
      <c r="K1046" s="5">
        <v>16.212408837824981</v>
      </c>
      <c r="L1046" s="60"/>
      <c r="M1046" s="5">
        <v>13.489079022275959</v>
      </c>
      <c r="N1046" s="5">
        <v>13.489079022275959</v>
      </c>
      <c r="O1046" s="5">
        <v>87.575334203164829</v>
      </c>
      <c r="P1046" s="5">
        <v>19.282216099896814</v>
      </c>
      <c r="Q1046" s="5">
        <v>21.454406819896814</v>
      </c>
      <c r="R1046" s="5">
        <v>73.305457602636267</v>
      </c>
      <c r="S1046" s="5">
        <v>13.628</v>
      </c>
      <c r="T1046" s="5">
        <v>66.49145760263626</v>
      </c>
      <c r="U1046" s="5">
        <v>69.454506885207337</v>
      </c>
      <c r="V1046" s="5">
        <v>69.454506885207337</v>
      </c>
      <c r="W1046" s="5">
        <v>672.48207742714862</v>
      </c>
      <c r="X1046" s="5">
        <v>677.48206742714865</v>
      </c>
      <c r="Y1046" s="5">
        <v>-1.27</v>
      </c>
      <c r="Z1046" s="5">
        <v>3.8</v>
      </c>
      <c r="AA1046" s="5">
        <v>73.305457602636267</v>
      </c>
      <c r="AB1046" s="5">
        <v>7.4989769270569138</v>
      </c>
      <c r="AC1046" s="5">
        <v>24.778743335579971</v>
      </c>
      <c r="AD1046" s="5">
        <v>12.493864947692925</v>
      </c>
    </row>
    <row r="1047" spans="1:30" x14ac:dyDescent="0.25">
      <c r="A1047" s="32" t="s">
        <v>30</v>
      </c>
      <c r="B1047" s="32">
        <v>2019</v>
      </c>
      <c r="C1047" s="32">
        <v>11</v>
      </c>
      <c r="D1047" s="32" t="s">
        <v>9933</v>
      </c>
      <c r="E1047" s="32" t="s">
        <v>9934</v>
      </c>
      <c r="F1047" s="32">
        <v>25.2</v>
      </c>
      <c r="G1047" s="32">
        <v>64</v>
      </c>
      <c r="H1047" s="32">
        <v>14</v>
      </c>
      <c r="I1047" s="32">
        <v>0</v>
      </c>
      <c r="J1047" s="60"/>
      <c r="K1047" s="5">
        <v>17.888476437061342</v>
      </c>
      <c r="L1047" s="60"/>
      <c r="M1047" s="5">
        <v>13.661466641941228</v>
      </c>
      <c r="N1047" s="5">
        <v>13.436044976545185</v>
      </c>
      <c r="O1047" s="5">
        <v>87.417720529088427</v>
      </c>
      <c r="P1047" s="5">
        <v>21.454406819896814</v>
      </c>
      <c r="Q1047" s="5">
        <v>23.462834723896815</v>
      </c>
      <c r="R1047" s="5">
        <v>80.245457602636264</v>
      </c>
      <c r="S1047" s="5">
        <v>13.879999999999999</v>
      </c>
      <c r="T1047" s="5">
        <v>73.305457602636267</v>
      </c>
      <c r="U1047" s="5">
        <v>76.3196070905704</v>
      </c>
      <c r="V1047" s="5">
        <v>76.3196070905704</v>
      </c>
      <c r="W1047" s="5">
        <v>661.03891427479994</v>
      </c>
      <c r="X1047" s="5">
        <v>666.03890427479996</v>
      </c>
      <c r="Y1047" s="5">
        <v>-1.27</v>
      </c>
      <c r="Z1047" s="5">
        <v>3.8</v>
      </c>
      <c r="AA1047" s="5">
        <v>80.245457602636264</v>
      </c>
      <c r="AB1047" s="5">
        <v>5.9937962117749128</v>
      </c>
      <c r="AC1047" s="5">
        <v>27.109451695635595</v>
      </c>
      <c r="AD1047" s="5">
        <v>10.937067666103971</v>
      </c>
    </row>
    <row r="1048" spans="1:30" x14ac:dyDescent="0.25">
      <c r="A1048" s="32" t="s">
        <v>30</v>
      </c>
      <c r="B1048" s="32">
        <v>2019</v>
      </c>
      <c r="C1048" s="32">
        <v>11</v>
      </c>
      <c r="D1048" s="32" t="s">
        <v>9935</v>
      </c>
      <c r="E1048" s="32" t="s">
        <v>9936</v>
      </c>
      <c r="F1048" s="32">
        <v>29.2</v>
      </c>
      <c r="G1048" s="32">
        <v>56</v>
      </c>
      <c r="H1048" s="32">
        <v>11</v>
      </c>
      <c r="I1048" s="32">
        <v>0</v>
      </c>
      <c r="J1048" s="60"/>
      <c r="K1048" s="5">
        <v>19.505776909361277</v>
      </c>
      <c r="L1048" s="60"/>
      <c r="M1048" s="5">
        <v>13.233959698208819</v>
      </c>
      <c r="N1048" s="5">
        <v>13.608375701162183</v>
      </c>
      <c r="O1048" s="5">
        <v>87.809210870669915</v>
      </c>
      <c r="P1048" s="5">
        <v>23.462834723896815</v>
      </c>
      <c r="Q1048" s="5">
        <v>26.290925219896813</v>
      </c>
      <c r="R1048" s="5">
        <v>87.905457602636261</v>
      </c>
      <c r="S1048" s="5">
        <v>15.32</v>
      </c>
      <c r="T1048" s="5">
        <v>80.245457602636264</v>
      </c>
      <c r="U1048" s="5">
        <v>83.31256164017546</v>
      </c>
      <c r="V1048" s="5">
        <v>83.31256164017546</v>
      </c>
      <c r="W1048" s="5">
        <v>649.58280838161681</v>
      </c>
      <c r="X1048" s="5">
        <v>654.58279838161684</v>
      </c>
      <c r="Y1048" s="5">
        <v>-1.27</v>
      </c>
      <c r="Z1048" s="5">
        <v>3.8</v>
      </c>
      <c r="AA1048" s="5">
        <v>87.905457602636261</v>
      </c>
      <c r="AB1048" s="5">
        <v>5.4497368386190699</v>
      </c>
      <c r="AC1048" s="5">
        <v>30.086234889052854</v>
      </c>
      <c r="AD1048" s="5">
        <v>10.70929004648406</v>
      </c>
    </row>
    <row r="1049" spans="1:30" x14ac:dyDescent="0.25">
      <c r="A1049" s="32" t="s">
        <v>30</v>
      </c>
      <c r="B1049" s="32">
        <v>2019</v>
      </c>
      <c r="C1049" s="32">
        <v>11</v>
      </c>
      <c r="D1049" s="32" t="s">
        <v>9937</v>
      </c>
      <c r="E1049" s="32" t="s">
        <v>9938</v>
      </c>
      <c r="F1049" s="32">
        <v>30</v>
      </c>
      <c r="G1049" s="32">
        <v>45</v>
      </c>
      <c r="H1049" s="32">
        <v>18</v>
      </c>
      <c r="I1049" s="32">
        <v>0</v>
      </c>
      <c r="J1049" s="60"/>
      <c r="K1049" s="5">
        <v>16.764259595644685</v>
      </c>
      <c r="L1049" s="60"/>
      <c r="M1049" s="5">
        <v>11.138718972448858</v>
      </c>
      <c r="N1049" s="5">
        <v>13.181009852412348</v>
      </c>
      <c r="O1049" s="5">
        <v>89.758501984674027</v>
      </c>
      <c r="P1049" s="5">
        <v>26.290925219896813</v>
      </c>
      <c r="Q1049" s="5">
        <v>29.919374659896814</v>
      </c>
      <c r="R1049" s="5">
        <v>95.709457602636263</v>
      </c>
      <c r="S1049" s="5">
        <v>15.607999999999997</v>
      </c>
      <c r="T1049" s="5">
        <v>87.905457602636261</v>
      </c>
      <c r="U1049" s="5">
        <v>91.032095043026629</v>
      </c>
      <c r="V1049" s="5">
        <v>91.032095043026629</v>
      </c>
      <c r="W1049" s="5">
        <v>637.16681040638741</v>
      </c>
      <c r="X1049" s="5">
        <v>642.16680040638744</v>
      </c>
      <c r="Y1049" s="5">
        <v>-1.27</v>
      </c>
      <c r="Z1049" s="5">
        <v>3.8</v>
      </c>
      <c r="AA1049" s="5">
        <v>95.709457602636263</v>
      </c>
      <c r="AB1049" s="5">
        <v>10.256137991866092</v>
      </c>
      <c r="AC1049" s="5">
        <v>33.58867497677565</v>
      </c>
      <c r="AD1049" s="5">
        <v>18.532311826866682</v>
      </c>
    </row>
    <row r="1050" spans="1:30" x14ac:dyDescent="0.25">
      <c r="A1050" s="32" t="s">
        <v>30</v>
      </c>
      <c r="B1050" s="32">
        <v>2019</v>
      </c>
      <c r="C1050" s="32">
        <v>11</v>
      </c>
      <c r="D1050" s="32" t="s">
        <v>9939</v>
      </c>
      <c r="E1050" s="32" t="s">
        <v>9940</v>
      </c>
      <c r="F1050" s="32">
        <v>26.5</v>
      </c>
      <c r="G1050" s="32">
        <v>40</v>
      </c>
      <c r="H1050" s="32">
        <v>9</v>
      </c>
      <c r="I1050" s="32">
        <v>0</v>
      </c>
      <c r="J1050" s="60"/>
      <c r="K1050" s="5">
        <v>11.802361578598182</v>
      </c>
      <c r="L1050" s="60"/>
      <c r="M1050" s="5">
        <v>10.668254651316197</v>
      </c>
      <c r="N1050" s="5">
        <v>11.08646064279738</v>
      </c>
      <c r="O1050" s="5">
        <v>90.203308319960328</v>
      </c>
      <c r="P1050" s="5">
        <v>29.919374659896814</v>
      </c>
      <c r="Q1050" s="5">
        <v>33.432214339896817</v>
      </c>
      <c r="R1050" s="5">
        <v>102.88345760263627</v>
      </c>
      <c r="S1050" s="5">
        <v>14.347999999999999</v>
      </c>
      <c r="T1050" s="5">
        <v>95.709457602636263</v>
      </c>
      <c r="U1050" s="5">
        <v>98.897940849212645</v>
      </c>
      <c r="V1050" s="5">
        <v>98.897940849212645</v>
      </c>
      <c r="W1050" s="5">
        <v>624.75956239036873</v>
      </c>
      <c r="X1050" s="5">
        <v>629.75955239036875</v>
      </c>
      <c r="Y1050" s="5">
        <v>-1.27</v>
      </c>
      <c r="Z1050" s="5">
        <v>3.8</v>
      </c>
      <c r="AA1050" s="5">
        <v>102.88345760263627</v>
      </c>
      <c r="AB1050" s="5">
        <v>6.946084576478289</v>
      </c>
      <c r="AC1050" s="5">
        <v>36.893147496376876</v>
      </c>
      <c r="AD1050" s="5">
        <v>14.509284777356015</v>
      </c>
    </row>
    <row r="1051" spans="1:30" x14ac:dyDescent="0.25">
      <c r="A1051" s="32" t="s">
        <v>30</v>
      </c>
      <c r="B1051" s="32">
        <v>2019</v>
      </c>
      <c r="C1051" s="32">
        <v>11</v>
      </c>
      <c r="D1051" s="32" t="s">
        <v>9941</v>
      </c>
      <c r="E1051" s="32" t="s">
        <v>9942</v>
      </c>
      <c r="F1051" s="32">
        <v>27</v>
      </c>
      <c r="G1051" s="32">
        <v>48</v>
      </c>
      <c r="H1051" s="32">
        <v>11</v>
      </c>
      <c r="I1051" s="32">
        <v>0</v>
      </c>
      <c r="J1051" s="60"/>
      <c r="K1051" s="5">
        <v>15.047099375847608</v>
      </c>
      <c r="L1051" s="60"/>
      <c r="M1051" s="5">
        <v>10.616151594359504</v>
      </c>
      <c r="N1051" s="5">
        <v>10.616151594359504</v>
      </c>
      <c r="O1051" s="5">
        <v>90.25273291890791</v>
      </c>
      <c r="P1051" s="5">
        <v>33.432214339896817</v>
      </c>
      <c r="Q1051" s="5">
        <v>36.531828675896818</v>
      </c>
      <c r="R1051" s="5">
        <v>110.14745760263627</v>
      </c>
      <c r="S1051" s="5">
        <v>14.527999999999999</v>
      </c>
      <c r="T1051" s="5">
        <v>102.88345760263627</v>
      </c>
      <c r="U1051" s="5">
        <v>106.1298769687852</v>
      </c>
      <c r="V1051" s="5">
        <v>106.1298769687852</v>
      </c>
      <c r="W1051" s="5">
        <v>613.56550756387628</v>
      </c>
      <c r="X1051" s="5">
        <v>618.56549756387631</v>
      </c>
      <c r="Y1051" s="5">
        <v>-1.27</v>
      </c>
      <c r="Z1051" s="5">
        <v>3.8</v>
      </c>
      <c r="AA1051" s="5">
        <v>110.14745760263627</v>
      </c>
      <c r="AB1051" s="5">
        <v>7.7369797294358742</v>
      </c>
      <c r="AC1051" s="5">
        <v>39.943889031496028</v>
      </c>
      <c r="AD1051" s="5">
        <v>16.424891259689279</v>
      </c>
    </row>
    <row r="1052" spans="1:30" x14ac:dyDescent="0.25">
      <c r="A1052" s="32" t="s">
        <v>30</v>
      </c>
      <c r="B1052" s="32">
        <v>2019</v>
      </c>
      <c r="C1052" s="32">
        <v>11</v>
      </c>
      <c r="D1052" s="32" t="s">
        <v>9943</v>
      </c>
      <c r="E1052" s="32" t="s">
        <v>9944</v>
      </c>
      <c r="F1052" s="32">
        <v>30.6</v>
      </c>
      <c r="G1052" s="32">
        <v>38</v>
      </c>
      <c r="H1052" s="32">
        <v>16</v>
      </c>
      <c r="I1052" s="32">
        <v>0</v>
      </c>
      <c r="J1052" s="60"/>
      <c r="K1052" s="5">
        <v>14.664354940187483</v>
      </c>
      <c r="L1052" s="60"/>
      <c r="M1052" s="5">
        <v>9.5567506848924868</v>
      </c>
      <c r="N1052" s="5">
        <v>10.564065733567732</v>
      </c>
      <c r="O1052" s="5">
        <v>91.264798943218224</v>
      </c>
      <c r="P1052" s="5">
        <v>36.531828675896818</v>
      </c>
      <c r="Q1052" s="5">
        <v>40.700992387896818</v>
      </c>
      <c r="R1052" s="5">
        <v>118.05945760263626</v>
      </c>
      <c r="S1052" s="5">
        <v>15.823999999999998</v>
      </c>
      <c r="T1052" s="5">
        <v>110.14745760263627</v>
      </c>
      <c r="U1052" s="5">
        <v>113.45361705241426</v>
      </c>
      <c r="V1052" s="5">
        <v>113.45361705241426</v>
      </c>
      <c r="W1052" s="5">
        <v>602.43374049611691</v>
      </c>
      <c r="X1052" s="5">
        <v>607.43373049611694</v>
      </c>
      <c r="Y1052" s="5">
        <v>-1.27</v>
      </c>
      <c r="Z1052" s="5">
        <v>3.8</v>
      </c>
      <c r="AA1052" s="5">
        <v>118.05945760263626</v>
      </c>
      <c r="AB1052" s="5">
        <v>11.499766266483702</v>
      </c>
      <c r="AC1052" s="5">
        <v>43.72043771973668</v>
      </c>
      <c r="AD1052" s="5">
        <v>22.956858863890147</v>
      </c>
    </row>
    <row r="1053" spans="1:30" x14ac:dyDescent="0.25">
      <c r="A1053" s="32" t="s">
        <v>30</v>
      </c>
      <c r="B1053" s="32">
        <v>2019</v>
      </c>
      <c r="C1053" s="32">
        <v>11</v>
      </c>
      <c r="D1053" s="32" t="s">
        <v>9945</v>
      </c>
      <c r="E1053" s="32" t="s">
        <v>9946</v>
      </c>
      <c r="F1053" s="32">
        <v>28.6</v>
      </c>
      <c r="G1053" s="32">
        <v>47</v>
      </c>
      <c r="H1053" s="32">
        <v>7</v>
      </c>
      <c r="I1053" s="32">
        <v>0</v>
      </c>
      <c r="J1053" s="60"/>
      <c r="K1053" s="5">
        <v>16.176626585454393</v>
      </c>
      <c r="L1053" s="60"/>
      <c r="M1053" s="5">
        <v>9.8551578692432162</v>
      </c>
      <c r="N1053" s="5">
        <v>9.5050144702410861</v>
      </c>
      <c r="O1053" s="5">
        <v>90.978343536326676</v>
      </c>
      <c r="P1053" s="5">
        <v>40.700992387896818</v>
      </c>
      <c r="Q1053" s="5">
        <v>44.040099235896818</v>
      </c>
      <c r="R1053" s="5">
        <v>125.61145760263625</v>
      </c>
      <c r="S1053" s="5">
        <v>15.103999999999999</v>
      </c>
      <c r="T1053" s="5">
        <v>118.05945760263626</v>
      </c>
      <c r="U1053" s="5">
        <v>121.43194314075694</v>
      </c>
      <c r="V1053" s="5">
        <v>121.43194314075694</v>
      </c>
      <c r="W1053" s="5">
        <v>590.53675042602833</v>
      </c>
      <c r="X1053" s="5">
        <v>595.53674042602836</v>
      </c>
      <c r="Y1053" s="5">
        <v>-1.27</v>
      </c>
      <c r="Z1053" s="5">
        <v>3.8</v>
      </c>
      <c r="AA1053" s="5">
        <v>125.61145760263625</v>
      </c>
      <c r="AB1053" s="5">
        <v>7.0155084503955862</v>
      </c>
      <c r="AC1053" s="5">
        <v>46.938195468368896</v>
      </c>
      <c r="AD1053" s="5">
        <v>16.616761365158837</v>
      </c>
    </row>
    <row r="1054" spans="1:30" x14ac:dyDescent="0.25">
      <c r="A1054" s="32" t="s">
        <v>30</v>
      </c>
      <c r="B1054" s="32">
        <v>2019</v>
      </c>
      <c r="C1054" s="32">
        <v>11</v>
      </c>
      <c r="D1054" s="32" t="s">
        <v>9947</v>
      </c>
      <c r="E1054" s="32" t="s">
        <v>9948</v>
      </c>
      <c r="F1054" s="32">
        <v>30.8</v>
      </c>
      <c r="G1054" s="32">
        <v>47</v>
      </c>
      <c r="H1054" s="32">
        <v>5</v>
      </c>
      <c r="I1054" s="32">
        <v>0</v>
      </c>
      <c r="J1054" s="60"/>
      <c r="K1054" s="5">
        <v>18.17706193104117</v>
      </c>
      <c r="L1054" s="60"/>
      <c r="M1054" s="5">
        <v>9.8033231678722661</v>
      </c>
      <c r="N1054" s="5">
        <v>9.8033231678722661</v>
      </c>
      <c r="O1054" s="5">
        <v>91.02802401341863</v>
      </c>
      <c r="P1054" s="5">
        <v>44.040099235896818</v>
      </c>
      <c r="Q1054" s="5">
        <v>47.626547331896816</v>
      </c>
      <c r="R1054" s="5">
        <v>133.55945760263626</v>
      </c>
      <c r="S1054" s="5">
        <v>15.896000000000001</v>
      </c>
      <c r="T1054" s="5">
        <v>125.61145760263625</v>
      </c>
      <c r="U1054" s="5">
        <v>129.04849747719126</v>
      </c>
      <c r="V1054" s="5">
        <v>129.04849747719126</v>
      </c>
      <c r="W1054" s="5">
        <v>579.3984927738021</v>
      </c>
      <c r="X1054" s="5">
        <v>584.39848277380213</v>
      </c>
      <c r="Y1054" s="5">
        <v>-1.27</v>
      </c>
      <c r="Z1054" s="5">
        <v>3.8</v>
      </c>
      <c r="AA1054" s="5">
        <v>133.55945760263626</v>
      </c>
      <c r="AB1054" s="5">
        <v>6.3881331264190759</v>
      </c>
      <c r="AC1054" s="5">
        <v>50.358872103892487</v>
      </c>
      <c r="AD1054" s="5">
        <v>16.079406959278916</v>
      </c>
    </row>
    <row r="1055" spans="1:30" x14ac:dyDescent="0.25">
      <c r="A1055" s="32" t="s">
        <v>30</v>
      </c>
      <c r="B1055" s="32">
        <v>2019</v>
      </c>
      <c r="C1055" s="32">
        <v>11</v>
      </c>
      <c r="D1055" s="32" t="s">
        <v>9949</v>
      </c>
      <c r="E1055" s="32" t="s">
        <v>9950</v>
      </c>
      <c r="F1055" s="32">
        <v>32.5</v>
      </c>
      <c r="G1055" s="32">
        <v>41</v>
      </c>
      <c r="H1055" s="32">
        <v>13</v>
      </c>
      <c r="I1055" s="32">
        <v>0</v>
      </c>
      <c r="J1055" s="60"/>
      <c r="K1055" s="5">
        <v>17.54345062861119</v>
      </c>
      <c r="L1055" s="60"/>
      <c r="M1055" s="5">
        <v>9.7243279255009263</v>
      </c>
      <c r="N1055" s="5">
        <v>9.7515055740977878</v>
      </c>
      <c r="O1055" s="5">
        <v>91.103799375325963</v>
      </c>
      <c r="P1055" s="5">
        <v>47.626547331896816</v>
      </c>
      <c r="Q1055" s="5">
        <v>51.831772803896818</v>
      </c>
      <c r="R1055" s="5">
        <v>141.81345760263625</v>
      </c>
      <c r="S1055" s="5">
        <v>16.507999999999999</v>
      </c>
      <c r="T1055" s="5">
        <v>133.55945760263626</v>
      </c>
      <c r="U1055" s="5">
        <v>137.06577767238923</v>
      </c>
      <c r="V1055" s="5">
        <v>137.06577767238923</v>
      </c>
      <c r="W1055" s="5">
        <v>567.9010997982308</v>
      </c>
      <c r="X1055" s="5">
        <v>572.90108979823083</v>
      </c>
      <c r="Y1055" s="5">
        <v>-1.27</v>
      </c>
      <c r="Z1055" s="5">
        <v>3.8</v>
      </c>
      <c r="AA1055" s="5">
        <v>141.81345760263625</v>
      </c>
      <c r="AB1055" s="5">
        <v>9.662714571529591</v>
      </c>
      <c r="AC1055" s="5">
        <v>54.168279246322896</v>
      </c>
      <c r="AD1055" s="5">
        <v>22.606514625565072</v>
      </c>
    </row>
    <row r="1056" spans="1:30" x14ac:dyDescent="0.25">
      <c r="A1056" s="32" t="s">
        <v>30</v>
      </c>
      <c r="B1056" s="32">
        <v>2019</v>
      </c>
      <c r="C1056" s="32">
        <v>11</v>
      </c>
      <c r="D1056" s="32" t="s">
        <v>9951</v>
      </c>
      <c r="E1056" s="32" t="s">
        <v>9952</v>
      </c>
      <c r="F1056" s="32">
        <v>28.6</v>
      </c>
      <c r="G1056" s="32">
        <v>61</v>
      </c>
      <c r="H1056" s="32">
        <v>5</v>
      </c>
      <c r="I1056" s="32">
        <v>0</v>
      </c>
      <c r="J1056" s="60"/>
      <c r="K1056" s="5">
        <v>20.322891084556417</v>
      </c>
      <c r="L1056" s="60"/>
      <c r="M1056" s="5">
        <v>12.075205265888449</v>
      </c>
      <c r="N1056" s="5">
        <v>9.6725364034254149</v>
      </c>
      <c r="O1056" s="5">
        <v>88.88091064172373</v>
      </c>
      <c r="P1056" s="5">
        <v>51.831772803896818</v>
      </c>
      <c r="Q1056" s="5">
        <v>54.288851427896816</v>
      </c>
      <c r="R1056" s="5">
        <v>149.36545760263624</v>
      </c>
      <c r="S1056" s="5">
        <v>15.103999999999999</v>
      </c>
      <c r="T1056" s="5">
        <v>141.81345760263625</v>
      </c>
      <c r="U1056" s="5">
        <v>145.3932103378703</v>
      </c>
      <c r="V1056" s="5">
        <v>145.3932103378703</v>
      </c>
      <c r="W1056" s="5">
        <v>556.20042272516855</v>
      </c>
      <c r="X1056" s="5">
        <v>561.20041272516858</v>
      </c>
      <c r="Y1056" s="5">
        <v>-1.27</v>
      </c>
      <c r="Z1056" s="5">
        <v>3.8</v>
      </c>
      <c r="AA1056" s="5">
        <v>149.36545760263624</v>
      </c>
      <c r="AB1056" s="5">
        <v>4.6973577998133784</v>
      </c>
      <c r="AC1056" s="5">
        <v>56.886932504639496</v>
      </c>
      <c r="AD1056" s="5">
        <v>13.579875851851389</v>
      </c>
    </row>
    <row r="1057" spans="1:30" x14ac:dyDescent="0.25">
      <c r="A1057" s="32" t="s">
        <v>30</v>
      </c>
      <c r="B1057" s="32">
        <v>2019</v>
      </c>
      <c r="C1057" s="32">
        <v>11</v>
      </c>
      <c r="D1057" s="32" t="s">
        <v>9953</v>
      </c>
      <c r="E1057" s="32" t="s">
        <v>9954</v>
      </c>
      <c r="F1057" s="32">
        <v>26.2</v>
      </c>
      <c r="G1057" s="32">
        <v>70</v>
      </c>
      <c r="H1057" s="32">
        <v>14</v>
      </c>
      <c r="I1057" s="32">
        <v>71</v>
      </c>
      <c r="J1057" s="60"/>
      <c r="K1057" s="5">
        <v>20.272933235968125</v>
      </c>
      <c r="L1057" s="60"/>
      <c r="M1057" s="5">
        <v>55.773609156133197</v>
      </c>
      <c r="N1057" s="5">
        <v>196.61830432395448</v>
      </c>
      <c r="O1057" s="5">
        <v>56.935826796677304</v>
      </c>
      <c r="P1057" s="5">
        <v>18.037756166413065</v>
      </c>
      <c r="Q1057" s="5">
        <v>19.775084486413064</v>
      </c>
      <c r="R1057" s="5">
        <v>18.422302373834</v>
      </c>
      <c r="S1057" s="5">
        <v>14.239999999999998</v>
      </c>
      <c r="T1057" s="5">
        <v>11.302302373833999</v>
      </c>
      <c r="U1057" s="5">
        <v>11.302302373833999</v>
      </c>
      <c r="V1057" s="5">
        <v>11.302302373833999</v>
      </c>
      <c r="W1057" s="5">
        <v>777.7117636044004</v>
      </c>
      <c r="X1057" s="5">
        <v>550.70434360440038</v>
      </c>
      <c r="Y1057" s="5">
        <v>57.66</v>
      </c>
      <c r="Z1057" s="5">
        <v>3.8</v>
      </c>
      <c r="AA1057" s="5">
        <v>18.422302373834</v>
      </c>
      <c r="AB1057" s="5">
        <v>0.66647221668394785</v>
      </c>
      <c r="AC1057" s="5">
        <v>19.318282208974331</v>
      </c>
      <c r="AD1057" s="5">
        <v>0.59112513618048479</v>
      </c>
    </row>
    <row r="1058" spans="1:30" x14ac:dyDescent="0.25">
      <c r="A1058" s="32" t="s">
        <v>30</v>
      </c>
      <c r="B1058" s="32">
        <v>2019</v>
      </c>
      <c r="C1058" s="32">
        <v>11</v>
      </c>
      <c r="D1058" s="32" t="s">
        <v>9955</v>
      </c>
      <c r="E1058" s="32" t="s">
        <v>9956</v>
      </c>
      <c r="F1058" s="32">
        <v>22.4</v>
      </c>
      <c r="G1058" s="32">
        <v>50</v>
      </c>
      <c r="H1058" s="32">
        <v>11</v>
      </c>
      <c r="I1058" s="32">
        <v>0</v>
      </c>
      <c r="J1058" s="60"/>
      <c r="K1058" s="5">
        <v>11.461289416605611</v>
      </c>
      <c r="L1058" s="60"/>
      <c r="M1058" s="5">
        <v>21.9653213221386</v>
      </c>
      <c r="N1058" s="5">
        <v>55.706619465635093</v>
      </c>
      <c r="O1058" s="5">
        <v>80.205938636177834</v>
      </c>
      <c r="P1058" s="5">
        <v>19.775084486413064</v>
      </c>
      <c r="Q1058" s="5">
        <v>22.267588486413064</v>
      </c>
      <c r="R1058" s="5">
        <v>24.858302373834</v>
      </c>
      <c r="S1058" s="5">
        <v>12.872</v>
      </c>
      <c r="T1058" s="5">
        <v>18.422302373834</v>
      </c>
      <c r="U1058" s="5">
        <v>21.048732951701961</v>
      </c>
      <c r="V1058" s="5">
        <v>21.048732951701961</v>
      </c>
      <c r="W1058" s="5">
        <v>758.99098153439854</v>
      </c>
      <c r="X1058" s="5">
        <v>763.99097153439857</v>
      </c>
      <c r="Y1058" s="5">
        <v>-1.27</v>
      </c>
      <c r="Z1058" s="5">
        <v>3.8</v>
      </c>
      <c r="AA1058" s="5">
        <v>24.858302373834</v>
      </c>
      <c r="AB1058" s="5">
        <v>2.022570145181759</v>
      </c>
      <c r="AC1058" s="5">
        <v>21.878385999802035</v>
      </c>
      <c r="AD1058" s="5">
        <v>3.3709601666927416</v>
      </c>
    </row>
    <row r="1059" spans="1:30" x14ac:dyDescent="0.25">
      <c r="A1059" s="32" t="s">
        <v>30</v>
      </c>
      <c r="B1059" s="32">
        <v>2019</v>
      </c>
      <c r="C1059" s="32">
        <v>11</v>
      </c>
      <c r="D1059" s="32" t="s">
        <v>9957</v>
      </c>
      <c r="E1059" s="32" t="s">
        <v>9958</v>
      </c>
      <c r="F1059" s="32">
        <v>23.7</v>
      </c>
      <c r="G1059" s="32">
        <v>46</v>
      </c>
      <c r="H1059" s="32">
        <v>27</v>
      </c>
      <c r="I1059" s="32">
        <v>0</v>
      </c>
      <c r="J1059" s="60"/>
      <c r="K1059" s="5">
        <v>11.391078993621658</v>
      </c>
      <c r="L1059" s="60"/>
      <c r="M1059" s="5">
        <v>13.407803388764918</v>
      </c>
      <c r="N1059" s="5">
        <v>21.90948976568405</v>
      </c>
      <c r="O1059" s="5">
        <v>87.649761726043494</v>
      </c>
      <c r="P1059" s="5">
        <v>22.267588486413064</v>
      </c>
      <c r="Q1059" s="5">
        <v>25.108406662413064</v>
      </c>
      <c r="R1059" s="5">
        <v>31.528302373834002</v>
      </c>
      <c r="S1059" s="5">
        <v>13.34</v>
      </c>
      <c r="T1059" s="5">
        <v>24.858302373834</v>
      </c>
      <c r="U1059" s="5">
        <v>27.527476477524555</v>
      </c>
      <c r="V1059" s="5">
        <v>27.527476477524555</v>
      </c>
      <c r="W1059" s="5">
        <v>746.79673261267806</v>
      </c>
      <c r="X1059" s="5">
        <v>751.79672261267808</v>
      </c>
      <c r="Y1059" s="5">
        <v>-1.27</v>
      </c>
      <c r="Z1059" s="5">
        <v>3.8</v>
      </c>
      <c r="AA1059" s="5">
        <v>31.528302373834002</v>
      </c>
      <c r="AB1059" s="5">
        <v>11.927300023569478</v>
      </c>
      <c r="AC1059" s="5">
        <v>24.76409076947267</v>
      </c>
      <c r="AD1059" s="5">
        <v>17.826053014954329</v>
      </c>
    </row>
    <row r="1060" spans="1:30" x14ac:dyDescent="0.25">
      <c r="A1060" s="32" t="s">
        <v>30</v>
      </c>
      <c r="B1060" s="32">
        <v>2019</v>
      </c>
      <c r="C1060" s="32">
        <v>11</v>
      </c>
      <c r="D1060" s="32" t="s">
        <v>9959</v>
      </c>
      <c r="E1060" s="32" t="s">
        <v>9960</v>
      </c>
      <c r="F1060" s="32">
        <v>17</v>
      </c>
      <c r="G1060" s="32">
        <v>89</v>
      </c>
      <c r="H1060" s="32">
        <v>14</v>
      </c>
      <c r="I1060" s="32">
        <v>0</v>
      </c>
      <c r="J1060" s="60"/>
      <c r="K1060" s="5">
        <v>15.1531221714942</v>
      </c>
      <c r="L1060" s="60"/>
      <c r="M1060" s="5">
        <v>20.559030137018681</v>
      </c>
      <c r="N1060" s="5">
        <v>13.354796167356566</v>
      </c>
      <c r="O1060" s="5">
        <v>81.377066234212322</v>
      </c>
      <c r="P1060" s="5">
        <v>25.108406662413064</v>
      </c>
      <c r="Q1060" s="5">
        <v>25.530753510413064</v>
      </c>
      <c r="R1060" s="5">
        <v>36.992302373834001</v>
      </c>
      <c r="S1060" s="5">
        <v>10.928000000000001</v>
      </c>
      <c r="T1060" s="5">
        <v>31.528302373834002</v>
      </c>
      <c r="U1060" s="5">
        <v>34.242510731190187</v>
      </c>
      <c r="V1060" s="5">
        <v>34.242510731190187</v>
      </c>
      <c r="W1060" s="5">
        <v>734.36446437009226</v>
      </c>
      <c r="X1060" s="5">
        <v>739.36445437009229</v>
      </c>
      <c r="Y1060" s="5">
        <v>-1.27</v>
      </c>
      <c r="Z1060" s="5">
        <v>3.8</v>
      </c>
      <c r="AA1060" s="5">
        <v>36.992302373834001</v>
      </c>
      <c r="AB1060" s="5">
        <v>2.6800568350369263</v>
      </c>
      <c r="AC1060" s="5">
        <v>25.253230202268956</v>
      </c>
      <c r="AD1060" s="5">
        <v>5.0700878828833966</v>
      </c>
    </row>
    <row r="1061" spans="1:30" x14ac:dyDescent="0.25">
      <c r="A1061" s="32" t="s">
        <v>30</v>
      </c>
      <c r="B1061" s="32">
        <v>2019</v>
      </c>
      <c r="C1061" s="32">
        <v>11</v>
      </c>
      <c r="D1061" s="32" t="s">
        <v>9961</v>
      </c>
      <c r="E1061" s="32" t="s">
        <v>9962</v>
      </c>
      <c r="F1061" s="32">
        <v>21.2</v>
      </c>
      <c r="G1061" s="32">
        <v>90</v>
      </c>
      <c r="H1061" s="32">
        <v>9</v>
      </c>
      <c r="I1061" s="32">
        <v>12</v>
      </c>
      <c r="J1061" s="60"/>
      <c r="K1061" s="5">
        <v>19.467292262004534</v>
      </c>
      <c r="L1061" s="60"/>
      <c r="M1061" s="5">
        <v>105.05812858515571</v>
      </c>
      <c r="N1061" s="5">
        <v>163.85497700859213</v>
      </c>
      <c r="O1061" s="5">
        <v>34.187367509435816</v>
      </c>
      <c r="P1061" s="5">
        <v>11.751429494995774</v>
      </c>
      <c r="Q1061" s="5">
        <v>12.224474934995774</v>
      </c>
      <c r="R1061" s="5">
        <v>24.875376976026622</v>
      </c>
      <c r="S1061" s="5">
        <v>12.440000000000001</v>
      </c>
      <c r="T1061" s="5">
        <v>18.65537697602662</v>
      </c>
      <c r="U1061" s="5">
        <v>18.65537697602662</v>
      </c>
      <c r="V1061" s="5">
        <v>18.65537697602662</v>
      </c>
      <c r="W1061" s="5">
        <v>763.54593397625729</v>
      </c>
      <c r="X1061" s="5">
        <v>729.33340397625727</v>
      </c>
      <c r="Y1061" s="5">
        <v>8.69</v>
      </c>
      <c r="Z1061" s="5">
        <v>3.8</v>
      </c>
      <c r="AA1061" s="5">
        <v>24.875376976026622</v>
      </c>
      <c r="AB1061" s="5">
        <v>1.5813739100742217E-2</v>
      </c>
      <c r="AC1061" s="5">
        <v>12.126518107005271</v>
      </c>
      <c r="AD1061" s="5">
        <v>1.0616096236645417E-2</v>
      </c>
    </row>
    <row r="1062" spans="1:30" x14ac:dyDescent="0.25">
      <c r="A1062" s="32" t="s">
        <v>30</v>
      </c>
      <c r="B1062" s="32">
        <v>2019</v>
      </c>
      <c r="C1062" s="32">
        <v>11</v>
      </c>
      <c r="D1062" s="32" t="s">
        <v>9963</v>
      </c>
      <c r="E1062" s="32" t="s">
        <v>9964</v>
      </c>
      <c r="F1062" s="32">
        <v>24.5</v>
      </c>
      <c r="G1062" s="32">
        <v>36</v>
      </c>
      <c r="H1062" s="32">
        <v>14</v>
      </c>
      <c r="I1062" s="32">
        <v>0.2</v>
      </c>
      <c r="J1062" s="60"/>
      <c r="K1062" s="5">
        <v>8.4537615115843376</v>
      </c>
      <c r="L1062" s="60"/>
      <c r="M1062" s="5">
        <v>23.084023618055163</v>
      </c>
      <c r="N1062" s="5">
        <v>104.97487296374855</v>
      </c>
      <c r="O1062" s="5">
        <v>79.288122912865902</v>
      </c>
      <c r="P1062" s="5">
        <v>12.224474934995774</v>
      </c>
      <c r="Q1062" s="5">
        <v>15.699980086995774</v>
      </c>
      <c r="R1062" s="5">
        <v>31.689376976026622</v>
      </c>
      <c r="S1062" s="5">
        <v>13.628</v>
      </c>
      <c r="T1062" s="5">
        <v>24.875376976026622</v>
      </c>
      <c r="U1062" s="5">
        <v>27.194752642929458</v>
      </c>
      <c r="V1062" s="5">
        <v>27.194752642929458</v>
      </c>
      <c r="W1062" s="5">
        <v>747.41818372268619</v>
      </c>
      <c r="X1062" s="5">
        <v>751.7646317226862</v>
      </c>
      <c r="Y1062" s="5">
        <v>-1.1040000000000001</v>
      </c>
      <c r="Z1062" s="5">
        <v>3.8</v>
      </c>
      <c r="AA1062" s="5">
        <v>31.689376976026622</v>
      </c>
      <c r="AB1062" s="5">
        <v>2.1431072361767733</v>
      </c>
      <c r="AC1062" s="5">
        <v>15.596207800751579</v>
      </c>
      <c r="AD1062" s="5">
        <v>2.7909514904335504</v>
      </c>
    </row>
    <row r="1063" spans="1:30" x14ac:dyDescent="0.25">
      <c r="A1063" s="32" t="s">
        <v>30</v>
      </c>
      <c r="B1063" s="32">
        <v>2019</v>
      </c>
      <c r="C1063" s="32">
        <v>11</v>
      </c>
      <c r="D1063" s="32" t="s">
        <v>9965</v>
      </c>
      <c r="E1063" s="32" t="s">
        <v>9966</v>
      </c>
      <c r="F1063" s="32">
        <v>28</v>
      </c>
      <c r="G1063" s="32">
        <v>43</v>
      </c>
      <c r="H1063" s="32">
        <v>16</v>
      </c>
      <c r="I1063" s="32">
        <v>0</v>
      </c>
      <c r="J1063" s="60"/>
      <c r="K1063" s="5">
        <v>14.251790456594142</v>
      </c>
      <c r="L1063" s="60"/>
      <c r="M1063" s="5">
        <v>12.215075723103308</v>
      </c>
      <c r="N1063" s="5">
        <v>23.027822843548709</v>
      </c>
      <c r="O1063" s="5">
        <v>88.750721538094282</v>
      </c>
      <c r="P1063" s="5">
        <v>15.699980086995774</v>
      </c>
      <c r="Q1063" s="5">
        <v>19.218547222995774</v>
      </c>
      <c r="R1063" s="5">
        <v>39.133376976026625</v>
      </c>
      <c r="S1063" s="5">
        <v>14.887999999999998</v>
      </c>
      <c r="T1063" s="5">
        <v>31.689376976026622</v>
      </c>
      <c r="U1063" s="5">
        <v>34.404682247410705</v>
      </c>
      <c r="V1063" s="5">
        <v>34.404682247410705</v>
      </c>
      <c r="W1063" s="5">
        <v>734.06679221998616</v>
      </c>
      <c r="X1063" s="5">
        <v>739.06678221998618</v>
      </c>
      <c r="Y1063" s="5">
        <v>-1.27</v>
      </c>
      <c r="Z1063" s="5">
        <v>3.8</v>
      </c>
      <c r="AA1063" s="5">
        <v>39.133376976026625</v>
      </c>
      <c r="AB1063" s="5">
        <v>8.0244261064176925</v>
      </c>
      <c r="AC1063" s="5">
        <v>19.116750476124171</v>
      </c>
      <c r="AD1063" s="5">
        <v>11.547123162083588</v>
      </c>
    </row>
    <row r="1064" spans="1:30" x14ac:dyDescent="0.25">
      <c r="A1064" s="32" t="s">
        <v>30</v>
      </c>
      <c r="B1064" s="32">
        <v>2019</v>
      </c>
      <c r="C1064" s="32">
        <v>11</v>
      </c>
      <c r="D1064" s="32" t="s">
        <v>9967</v>
      </c>
      <c r="E1064" s="32" t="s">
        <v>9968</v>
      </c>
      <c r="F1064" s="32">
        <v>28.9</v>
      </c>
      <c r="G1064" s="32">
        <v>46</v>
      </c>
      <c r="H1064" s="32">
        <v>33</v>
      </c>
      <c r="I1064" s="32">
        <v>0</v>
      </c>
      <c r="J1064" s="60"/>
      <c r="K1064" s="5">
        <v>16.112603374715707</v>
      </c>
      <c r="L1064" s="60"/>
      <c r="M1064" s="5">
        <v>11.385775642720136</v>
      </c>
      <c r="N1064" s="5">
        <v>12.162462151182185</v>
      </c>
      <c r="O1064" s="5">
        <v>89.525976032327009</v>
      </c>
      <c r="P1064" s="5">
        <v>19.218547222995774</v>
      </c>
      <c r="Q1064" s="5">
        <v>22.655020822995773</v>
      </c>
      <c r="R1064" s="5">
        <v>46.739376976026627</v>
      </c>
      <c r="S1064" s="5">
        <v>15.212</v>
      </c>
      <c r="T1064" s="5">
        <v>39.133376976026625</v>
      </c>
      <c r="U1064" s="5">
        <v>41.899863991878803</v>
      </c>
      <c r="V1064" s="5">
        <v>41.899863991878803</v>
      </c>
      <c r="W1064" s="5">
        <v>720.43995044768724</v>
      </c>
      <c r="X1064" s="5">
        <v>725.43994044768726</v>
      </c>
      <c r="Y1064" s="5">
        <v>-1.27</v>
      </c>
      <c r="Z1064" s="5">
        <v>3.8</v>
      </c>
      <c r="AA1064" s="5">
        <v>46.739376976026627</v>
      </c>
      <c r="AB1064" s="5">
        <v>21.120153361353726</v>
      </c>
      <c r="AC1064" s="5">
        <v>22.557346036093499</v>
      </c>
      <c r="AD1064" s="5">
        <v>25.69722189220311</v>
      </c>
    </row>
    <row r="1065" spans="1:30" x14ac:dyDescent="0.25">
      <c r="A1065" s="32" t="s">
        <v>30</v>
      </c>
      <c r="B1065" s="32">
        <v>2019</v>
      </c>
      <c r="C1065" s="32">
        <v>11</v>
      </c>
      <c r="D1065" s="32" t="s">
        <v>9969</v>
      </c>
      <c r="E1065" s="32" t="s">
        <v>9970</v>
      </c>
      <c r="F1065" s="32">
        <v>27.4</v>
      </c>
      <c r="G1065" s="32">
        <v>42</v>
      </c>
      <c r="H1065" s="32">
        <v>18</v>
      </c>
      <c r="I1065" s="32">
        <v>8</v>
      </c>
      <c r="J1065" s="60"/>
      <c r="K1065" s="5">
        <v>13.350813775152181</v>
      </c>
      <c r="L1065" s="60"/>
      <c r="M1065" s="5">
        <v>24.109940023408377</v>
      </c>
      <c r="N1065" s="5">
        <v>137.985263759752</v>
      </c>
      <c r="O1065" s="5">
        <v>78.456968502648792</v>
      </c>
      <c r="P1065" s="5">
        <v>12.012613808602138</v>
      </c>
      <c r="Q1065" s="5">
        <v>15.519089648602138</v>
      </c>
      <c r="R1065" s="5">
        <v>42.367317939137337</v>
      </c>
      <c r="S1065" s="5">
        <v>14.672000000000001</v>
      </c>
      <c r="T1065" s="5">
        <v>35.031317939137338</v>
      </c>
      <c r="U1065" s="5">
        <v>35.031317939137338</v>
      </c>
      <c r="V1065" s="5">
        <v>35.031317939137338</v>
      </c>
      <c r="W1065" s="5">
        <v>732.91771139352488</v>
      </c>
      <c r="X1065" s="5">
        <v>711.77602139352484</v>
      </c>
      <c r="Y1065" s="5">
        <v>5.3699999999999992</v>
      </c>
      <c r="Z1065" s="5">
        <v>3.8</v>
      </c>
      <c r="AA1065" s="5">
        <v>42.367317939137337</v>
      </c>
      <c r="AB1065" s="5">
        <v>2.4268247311995825</v>
      </c>
      <c r="AC1065" s="5">
        <v>16.2016106583681</v>
      </c>
      <c r="AD1065" s="5">
        <v>3.3507915520836793</v>
      </c>
    </row>
    <row r="1066" spans="1:30" x14ac:dyDescent="0.25">
      <c r="A1066" s="32" t="s">
        <v>30</v>
      </c>
      <c r="B1066" s="32">
        <v>2019</v>
      </c>
      <c r="C1066" s="32">
        <v>12</v>
      </c>
      <c r="D1066" s="32" t="s">
        <v>9971</v>
      </c>
      <c r="E1066" s="32" t="s">
        <v>9972</v>
      </c>
      <c r="F1066" s="32">
        <v>23.3</v>
      </c>
      <c r="G1066" s="32">
        <v>47</v>
      </c>
      <c r="H1066" s="32">
        <v>14</v>
      </c>
      <c r="I1066" s="32">
        <v>0</v>
      </c>
      <c r="J1066" s="60"/>
      <c r="K1066" s="5">
        <v>11.351337100418164</v>
      </c>
      <c r="L1066" s="60"/>
      <c r="M1066" s="5">
        <v>14.487053004385301</v>
      </c>
      <c r="N1066" s="5">
        <v>24.053400654033542</v>
      </c>
      <c r="O1066" s="5">
        <v>86.667547499050599</v>
      </c>
      <c r="P1066" s="5">
        <v>15.519089648602138</v>
      </c>
      <c r="Q1066" s="5">
        <v>18.409288192602137</v>
      </c>
      <c r="R1066" s="5">
        <v>49.965317939137336</v>
      </c>
      <c r="S1066" s="5">
        <v>15.196000000000002</v>
      </c>
      <c r="T1066" s="5">
        <v>42.367317939137337</v>
      </c>
      <c r="U1066" s="5">
        <v>45.15634072779153</v>
      </c>
      <c r="V1066" s="5">
        <v>45.15634072779153</v>
      </c>
      <c r="W1066" s="5">
        <v>714.59852096471138</v>
      </c>
      <c r="X1066" s="5">
        <v>719.59851096471141</v>
      </c>
      <c r="Y1066" s="5">
        <v>-1.27</v>
      </c>
      <c r="Z1066" s="5">
        <v>5.8</v>
      </c>
      <c r="AA1066" s="5">
        <v>49.965317939137336</v>
      </c>
      <c r="AB1066" s="5">
        <v>5.3867921247715644</v>
      </c>
      <c r="AC1066" s="5">
        <v>19.165328542574429</v>
      </c>
      <c r="AD1066" s="5">
        <v>8.2688829863367257</v>
      </c>
    </row>
    <row r="1067" spans="1:30" x14ac:dyDescent="0.25">
      <c r="A1067" s="32" t="s">
        <v>30</v>
      </c>
      <c r="B1067" s="32">
        <v>2019</v>
      </c>
      <c r="C1067" s="32">
        <v>12</v>
      </c>
      <c r="D1067" s="32" t="s">
        <v>9973</v>
      </c>
      <c r="E1067" s="32" t="s">
        <v>9974</v>
      </c>
      <c r="F1067" s="32">
        <v>24</v>
      </c>
      <c r="G1067" s="32">
        <v>39</v>
      </c>
      <c r="H1067" s="32">
        <v>7</v>
      </c>
      <c r="I1067" s="32">
        <v>0</v>
      </c>
      <c r="J1067" s="60"/>
      <c r="K1067" s="5">
        <v>9.1931339119997784</v>
      </c>
      <c r="L1067" s="60"/>
      <c r="M1067" s="5">
        <v>11.51400158124709</v>
      </c>
      <c r="N1067" s="5">
        <v>14.433689585942151</v>
      </c>
      <c r="O1067" s="5">
        <v>89.405577104373208</v>
      </c>
      <c r="P1067" s="5">
        <v>18.409288192602137</v>
      </c>
      <c r="Q1067" s="5">
        <v>21.831174204602139</v>
      </c>
      <c r="R1067" s="5">
        <v>57.689317939137339</v>
      </c>
      <c r="S1067" s="5">
        <v>15.448</v>
      </c>
      <c r="T1067" s="5">
        <v>49.965317939137336</v>
      </c>
      <c r="U1067" s="5">
        <v>52.808015065040493</v>
      </c>
      <c r="V1067" s="5">
        <v>52.808015065040493</v>
      </c>
      <c r="W1067" s="5">
        <v>701.0587483440944</v>
      </c>
      <c r="X1067" s="5">
        <v>706.05873834409442</v>
      </c>
      <c r="Y1067" s="5">
        <v>-1.27</v>
      </c>
      <c r="Z1067" s="5">
        <v>5.8</v>
      </c>
      <c r="AA1067" s="5">
        <v>57.689317939137339</v>
      </c>
      <c r="AB1067" s="5">
        <v>5.6017150276090426</v>
      </c>
      <c r="AC1067" s="5">
        <v>22.436204876565931</v>
      </c>
      <c r="AD1067" s="5">
        <v>9.3241124793862014</v>
      </c>
    </row>
    <row r="1068" spans="1:30" x14ac:dyDescent="0.25">
      <c r="A1068" s="32" t="s">
        <v>30</v>
      </c>
      <c r="B1068" s="32">
        <v>2019</v>
      </c>
      <c r="C1068" s="32">
        <v>12</v>
      </c>
      <c r="D1068" s="32" t="s">
        <v>9975</v>
      </c>
      <c r="E1068" s="32" t="s">
        <v>9976</v>
      </c>
      <c r="F1068" s="32">
        <v>23.9</v>
      </c>
      <c r="G1068" s="32">
        <v>46</v>
      </c>
      <c r="H1068" s="32">
        <v>27</v>
      </c>
      <c r="I1068" s="32">
        <v>0</v>
      </c>
      <c r="J1068" s="60"/>
      <c r="K1068" s="5">
        <v>11.572832411521873</v>
      </c>
      <c r="L1068" s="60"/>
      <c r="M1068" s="5">
        <v>11.461619392804728</v>
      </c>
      <c r="N1068" s="5">
        <v>11.461619392804728</v>
      </c>
      <c r="O1068" s="5">
        <v>89.454738332084432</v>
      </c>
      <c r="P1068" s="5">
        <v>21.831174204602139</v>
      </c>
      <c r="Q1068" s="5">
        <v>24.848316204602138</v>
      </c>
      <c r="R1068" s="5">
        <v>65.395317939137342</v>
      </c>
      <c r="S1068" s="5">
        <v>15.411999999999999</v>
      </c>
      <c r="T1068" s="5">
        <v>57.689317939137339</v>
      </c>
      <c r="U1068" s="5">
        <v>60.587642245311457</v>
      </c>
      <c r="V1068" s="5">
        <v>60.587642245311457</v>
      </c>
      <c r="W1068" s="5">
        <v>687.55554709718615</v>
      </c>
      <c r="X1068" s="5">
        <v>692.55553709718617</v>
      </c>
      <c r="Y1068" s="5">
        <v>-1.27</v>
      </c>
      <c r="Z1068" s="5">
        <v>5.8</v>
      </c>
      <c r="AA1068" s="5">
        <v>65.395317939137342</v>
      </c>
      <c r="AB1068" s="5">
        <v>15.45182334287742</v>
      </c>
      <c r="AC1068" s="5">
        <v>25.48640416016374</v>
      </c>
      <c r="AD1068" s="5">
        <v>21.811227745864763</v>
      </c>
    </row>
    <row r="1069" spans="1:30" x14ac:dyDescent="0.25">
      <c r="A1069" s="32" t="s">
        <v>30</v>
      </c>
      <c r="B1069" s="32">
        <v>2019</v>
      </c>
      <c r="C1069" s="32">
        <v>12</v>
      </c>
      <c r="D1069" s="32" t="s">
        <v>9977</v>
      </c>
      <c r="E1069" s="32" t="s">
        <v>9978</v>
      </c>
      <c r="F1069" s="32">
        <v>19.8</v>
      </c>
      <c r="G1069" s="32">
        <v>83</v>
      </c>
      <c r="H1069" s="32">
        <v>16</v>
      </c>
      <c r="I1069" s="32">
        <v>0.3</v>
      </c>
      <c r="J1069" s="60"/>
      <c r="K1069" s="5">
        <v>16.807395873752768</v>
      </c>
      <c r="L1069" s="60"/>
      <c r="M1069" s="5">
        <v>18.075645477650468</v>
      </c>
      <c r="N1069" s="5">
        <v>11.409254492652229</v>
      </c>
      <c r="O1069" s="5">
        <v>83.493844808162279</v>
      </c>
      <c r="P1069" s="5">
        <v>24.848316204602138</v>
      </c>
      <c r="Q1069" s="5">
        <v>25.642383280602139</v>
      </c>
      <c r="R1069" s="5">
        <v>72.363317939137346</v>
      </c>
      <c r="S1069" s="5">
        <v>13.936</v>
      </c>
      <c r="T1069" s="5">
        <v>65.395317939137342</v>
      </c>
      <c r="U1069" s="5">
        <v>67.769156988770462</v>
      </c>
      <c r="V1069" s="5">
        <v>67.769156988770462</v>
      </c>
      <c r="W1069" s="5">
        <v>675.32147394626691</v>
      </c>
      <c r="X1069" s="5">
        <v>679.34115094626691</v>
      </c>
      <c r="Y1069" s="5">
        <v>-1.0210000000000001</v>
      </c>
      <c r="Z1069" s="5">
        <v>5.8</v>
      </c>
      <c r="AA1069" s="5">
        <v>72.363317939137346</v>
      </c>
      <c r="AB1069" s="5">
        <v>3.8540377285697738</v>
      </c>
      <c r="AC1069" s="5">
        <v>27.193929454701856</v>
      </c>
      <c r="AD1069" s="5">
        <v>7.5044077222728331</v>
      </c>
    </row>
    <row r="1070" spans="1:30" x14ac:dyDescent="0.25">
      <c r="A1070" s="32" t="s">
        <v>30</v>
      </c>
      <c r="B1070" s="32">
        <v>2019</v>
      </c>
      <c r="C1070" s="32">
        <v>12</v>
      </c>
      <c r="D1070" s="32" t="s">
        <v>9979</v>
      </c>
      <c r="E1070" s="32" t="s">
        <v>9980</v>
      </c>
      <c r="F1070" s="32">
        <v>20.6</v>
      </c>
      <c r="G1070" s="32">
        <v>59</v>
      </c>
      <c r="H1070" s="32">
        <v>18</v>
      </c>
      <c r="I1070" s="32">
        <v>0</v>
      </c>
      <c r="J1070" s="60"/>
      <c r="K1070" s="5">
        <v>12.297333506456381</v>
      </c>
      <c r="L1070" s="60"/>
      <c r="M1070" s="5">
        <v>15.874040117718055</v>
      </c>
      <c r="N1070" s="5">
        <v>18.021097675187615</v>
      </c>
      <c r="O1070" s="5">
        <v>85.424354501426379</v>
      </c>
      <c r="P1070" s="5">
        <v>25.642383280602139</v>
      </c>
      <c r="Q1070" s="5">
        <v>27.630791604602141</v>
      </c>
      <c r="R1070" s="5">
        <v>79.475317939137341</v>
      </c>
      <c r="S1070" s="5">
        <v>14.224</v>
      </c>
      <c r="T1070" s="5">
        <v>72.363317939137346</v>
      </c>
      <c r="U1070" s="5">
        <v>75.370349686154015</v>
      </c>
      <c r="V1070" s="5">
        <v>75.370349686154015</v>
      </c>
      <c r="W1070" s="5">
        <v>662.60951738093013</v>
      </c>
      <c r="X1070" s="5">
        <v>667.60950738093015</v>
      </c>
      <c r="Y1070" s="5">
        <v>-1.27</v>
      </c>
      <c r="Z1070" s="5">
        <v>5.8</v>
      </c>
      <c r="AA1070" s="5">
        <v>79.475317939137341</v>
      </c>
      <c r="AB1070" s="5">
        <v>5.5337647852904732</v>
      </c>
      <c r="AC1070" s="5">
        <v>29.564887151027001</v>
      </c>
      <c r="AD1070" s="5">
        <v>10.740746520486439</v>
      </c>
    </row>
    <row r="1071" spans="1:30" x14ac:dyDescent="0.25">
      <c r="A1071" s="32" t="s">
        <v>30</v>
      </c>
      <c r="B1071" s="32">
        <v>2019</v>
      </c>
      <c r="C1071" s="32">
        <v>12</v>
      </c>
      <c r="D1071" s="32" t="s">
        <v>9981</v>
      </c>
      <c r="E1071" s="32" t="s">
        <v>9982</v>
      </c>
      <c r="F1071" s="32">
        <v>28.8</v>
      </c>
      <c r="G1071" s="32">
        <v>47</v>
      </c>
      <c r="H1071" s="32">
        <v>16</v>
      </c>
      <c r="I1071" s="32">
        <v>0</v>
      </c>
      <c r="J1071" s="60"/>
      <c r="K1071" s="5">
        <v>16.358545257842803</v>
      </c>
      <c r="L1071" s="60"/>
      <c r="M1071" s="5">
        <v>11.998752355060446</v>
      </c>
      <c r="N1071" s="5">
        <v>15.820218936131065</v>
      </c>
      <c r="O1071" s="5">
        <v>88.952168439677891</v>
      </c>
      <c r="P1071" s="5">
        <v>27.630791604602141</v>
      </c>
      <c r="Q1071" s="5">
        <v>31.172469328602141</v>
      </c>
      <c r="R1071" s="5">
        <v>88.063317939137335</v>
      </c>
      <c r="S1071" s="5">
        <v>17.175999999999998</v>
      </c>
      <c r="T1071" s="5">
        <v>79.475317939137341</v>
      </c>
      <c r="U1071" s="5">
        <v>82.536499779376555</v>
      </c>
      <c r="V1071" s="5">
        <v>82.536499779376555</v>
      </c>
      <c r="W1071" s="5">
        <v>650.84432286003164</v>
      </c>
      <c r="X1071" s="5">
        <v>655.84431286003166</v>
      </c>
      <c r="Y1071" s="5">
        <v>-1.27</v>
      </c>
      <c r="Z1071" s="5">
        <v>5.8</v>
      </c>
      <c r="AA1071" s="5">
        <v>88.063317939137335</v>
      </c>
      <c r="AB1071" s="5">
        <v>8.2598816064454574</v>
      </c>
      <c r="AC1071" s="5">
        <v>33.075206973251802</v>
      </c>
      <c r="AD1071" s="5">
        <v>15.643054253080008</v>
      </c>
    </row>
    <row r="1072" spans="1:30" x14ac:dyDescent="0.25">
      <c r="A1072" s="32" t="s">
        <v>30</v>
      </c>
      <c r="B1072" s="32">
        <v>2019</v>
      </c>
      <c r="C1072" s="32">
        <v>12</v>
      </c>
      <c r="D1072" s="32" t="s">
        <v>9983</v>
      </c>
      <c r="E1072" s="32" t="s">
        <v>9984</v>
      </c>
      <c r="F1072" s="32">
        <v>25.2</v>
      </c>
      <c r="G1072" s="32">
        <v>40</v>
      </c>
      <c r="H1072" s="32">
        <v>7</v>
      </c>
      <c r="I1072" s="32">
        <v>0</v>
      </c>
      <c r="J1072" s="60"/>
      <c r="K1072" s="5">
        <v>10.64125441418226</v>
      </c>
      <c r="L1072" s="60"/>
      <c r="M1072" s="5">
        <v>11.023788993010767</v>
      </c>
      <c r="N1072" s="5">
        <v>11.946210178802708</v>
      </c>
      <c r="O1072" s="5">
        <v>89.866919793862124</v>
      </c>
      <c r="P1072" s="5">
        <v>31.172469328602141</v>
      </c>
      <c r="Q1072" s="5">
        <v>34.699173088602144</v>
      </c>
      <c r="R1072" s="5">
        <v>96.003317939137332</v>
      </c>
      <c r="S1072" s="5">
        <v>15.879999999999999</v>
      </c>
      <c r="T1072" s="5">
        <v>88.063317939137335</v>
      </c>
      <c r="U1072" s="5">
        <v>91.191194391169873</v>
      </c>
      <c r="V1072" s="5">
        <v>91.191194391169873</v>
      </c>
      <c r="W1072" s="5">
        <v>636.91342874031488</v>
      </c>
      <c r="X1072" s="5">
        <v>641.91341874031491</v>
      </c>
      <c r="Y1072" s="5">
        <v>-1.27</v>
      </c>
      <c r="Z1072" s="5">
        <v>5.8</v>
      </c>
      <c r="AA1072" s="5">
        <v>96.003317939137332</v>
      </c>
      <c r="AB1072" s="5">
        <v>5.9848882742140415</v>
      </c>
      <c r="AC1072" s="5">
        <v>36.456502860668458</v>
      </c>
      <c r="AD1072" s="5">
        <v>12.834210331645767</v>
      </c>
    </row>
    <row r="1073" spans="1:30" x14ac:dyDescent="0.25">
      <c r="A1073" s="32" t="s">
        <v>30</v>
      </c>
      <c r="B1073" s="32">
        <v>2019</v>
      </c>
      <c r="C1073" s="32">
        <v>12</v>
      </c>
      <c r="D1073" s="32" t="s">
        <v>9985</v>
      </c>
      <c r="E1073" s="32" t="s">
        <v>9986</v>
      </c>
      <c r="F1073" s="32">
        <v>26.2</v>
      </c>
      <c r="G1073" s="32">
        <v>46</v>
      </c>
      <c r="H1073" s="32">
        <v>7</v>
      </c>
      <c r="I1073" s="32">
        <v>0</v>
      </c>
      <c r="J1073" s="60"/>
      <c r="K1073" s="5">
        <v>13.662097423354957</v>
      </c>
      <c r="L1073" s="60"/>
      <c r="M1073" s="5">
        <v>10.971568595008529</v>
      </c>
      <c r="N1073" s="5">
        <v>10.971568595008529</v>
      </c>
      <c r="O1073" s="5">
        <v>89.916233334021612</v>
      </c>
      <c r="P1073" s="5">
        <v>34.699173088602144</v>
      </c>
      <c r="Q1073" s="5">
        <v>37.993892152602143</v>
      </c>
      <c r="R1073" s="5">
        <v>104.12331793913734</v>
      </c>
      <c r="S1073" s="5">
        <v>16.239999999999998</v>
      </c>
      <c r="T1073" s="5">
        <v>96.003317939137332</v>
      </c>
      <c r="U1073" s="5">
        <v>99.194153839434975</v>
      </c>
      <c r="V1073" s="5">
        <v>99.194153839434975</v>
      </c>
      <c r="W1073" s="5">
        <v>624.2970789081586</v>
      </c>
      <c r="X1073" s="5">
        <v>629.29706890815862</v>
      </c>
      <c r="Y1073" s="5">
        <v>-1.27</v>
      </c>
      <c r="Z1073" s="5">
        <v>5.8</v>
      </c>
      <c r="AA1073" s="5">
        <v>104.12331793913734</v>
      </c>
      <c r="AB1073" s="5">
        <v>6.0273334717813949</v>
      </c>
      <c r="AC1073" s="5">
        <v>39.73772176180325</v>
      </c>
      <c r="AD1073" s="5">
        <v>13.525863432638348</v>
      </c>
    </row>
    <row r="1074" spans="1:30" x14ac:dyDescent="0.25">
      <c r="A1074" s="32" t="s">
        <v>30</v>
      </c>
      <c r="B1074" s="32">
        <v>2019</v>
      </c>
      <c r="C1074" s="32">
        <v>12</v>
      </c>
      <c r="D1074" s="32" t="s">
        <v>9987</v>
      </c>
      <c r="E1074" s="32" t="s">
        <v>9988</v>
      </c>
      <c r="F1074" s="32">
        <v>31.6</v>
      </c>
      <c r="G1074" s="32">
        <v>33</v>
      </c>
      <c r="H1074" s="32">
        <v>11</v>
      </c>
      <c r="I1074" s="32">
        <v>0</v>
      </c>
      <c r="J1074" s="60"/>
      <c r="K1074" s="5">
        <v>13.371076737068536</v>
      </c>
      <c r="L1074" s="60"/>
      <c r="M1074" s="5">
        <v>8.5008935545125297</v>
      </c>
      <c r="N1074" s="5">
        <v>10.919365431898649</v>
      </c>
      <c r="O1074" s="5">
        <v>92.287182850853071</v>
      </c>
      <c r="P1074" s="5">
        <v>37.993892152602143</v>
      </c>
      <c r="Q1074" s="5">
        <v>42.890378380602144</v>
      </c>
      <c r="R1074" s="5">
        <v>113.21531793913734</v>
      </c>
      <c r="S1074" s="5">
        <v>18.183999999999997</v>
      </c>
      <c r="T1074" s="5">
        <v>104.12331793913734</v>
      </c>
      <c r="U1074" s="5">
        <v>107.37985682063938</v>
      </c>
      <c r="V1074" s="5">
        <v>107.37985682063938</v>
      </c>
      <c r="W1074" s="5">
        <v>611.6511389688402</v>
      </c>
      <c r="X1074" s="5">
        <v>616.65112896884023</v>
      </c>
      <c r="Y1074" s="5">
        <v>-1.27</v>
      </c>
      <c r="Z1074" s="5">
        <v>5.8</v>
      </c>
      <c r="AA1074" s="5">
        <v>113.21531793913734</v>
      </c>
      <c r="AB1074" s="5">
        <v>10.332081642708513</v>
      </c>
      <c r="AC1074" s="5">
        <v>44.05570662395295</v>
      </c>
      <c r="AD1074" s="5">
        <v>21.354408866420783</v>
      </c>
    </row>
    <row r="1075" spans="1:30" x14ac:dyDescent="0.25">
      <c r="A1075" s="32" t="s">
        <v>30</v>
      </c>
      <c r="B1075" s="32">
        <v>2019</v>
      </c>
      <c r="C1075" s="32">
        <v>12</v>
      </c>
      <c r="D1075" s="32" t="s">
        <v>9989</v>
      </c>
      <c r="E1075" s="32" t="s">
        <v>9990</v>
      </c>
      <c r="F1075" s="32">
        <v>34.200000000000003</v>
      </c>
      <c r="G1075" s="32">
        <v>28</v>
      </c>
      <c r="H1075" s="32">
        <v>18</v>
      </c>
      <c r="I1075" s="32">
        <v>0</v>
      </c>
      <c r="J1075" s="60"/>
      <c r="K1075" s="5">
        <v>13.097694769283994</v>
      </c>
      <c r="L1075" s="60"/>
      <c r="M1075" s="5">
        <v>6.8678216919558261</v>
      </c>
      <c r="N1075" s="5">
        <v>8.4495058164077363</v>
      </c>
      <c r="O1075" s="5">
        <v>93.896080638128112</v>
      </c>
      <c r="P1075" s="5">
        <v>42.890378380602144</v>
      </c>
      <c r="Q1075" s="5">
        <v>48.570651052602145</v>
      </c>
      <c r="R1075" s="5">
        <v>122.77531793913734</v>
      </c>
      <c r="S1075" s="5">
        <v>19.12</v>
      </c>
      <c r="T1075" s="5">
        <v>113.21531793913734</v>
      </c>
      <c r="U1075" s="5">
        <v>116.54703826983079</v>
      </c>
      <c r="V1075" s="5">
        <v>116.54703826983079</v>
      </c>
      <c r="W1075" s="5">
        <v>597.79275598928302</v>
      </c>
      <c r="X1075" s="5">
        <v>602.79274598928305</v>
      </c>
      <c r="Y1075" s="5">
        <v>-1.27</v>
      </c>
      <c r="Z1075" s="5">
        <v>5.8</v>
      </c>
      <c r="AA1075" s="5">
        <v>122.77531793913734</v>
      </c>
      <c r="AB1075" s="5">
        <v>18.412552669641514</v>
      </c>
      <c r="AC1075" s="5">
        <v>48.838899391725512</v>
      </c>
      <c r="AD1075" s="5">
        <v>33.437303699818926</v>
      </c>
    </row>
    <row r="1076" spans="1:30" x14ac:dyDescent="0.25">
      <c r="A1076" s="32" t="s">
        <v>30</v>
      </c>
      <c r="B1076" s="32">
        <v>2019</v>
      </c>
      <c r="C1076" s="32">
        <v>12</v>
      </c>
      <c r="D1076" s="32" t="s">
        <v>9991</v>
      </c>
      <c r="E1076" s="32" t="s">
        <v>9992</v>
      </c>
      <c r="F1076" s="32">
        <v>34.799999999999997</v>
      </c>
      <c r="G1076" s="32">
        <v>28</v>
      </c>
      <c r="H1076" s="32">
        <v>18</v>
      </c>
      <c r="I1076" s="32">
        <v>0</v>
      </c>
      <c r="J1076" s="60"/>
      <c r="K1076" s="5">
        <v>13.609226857879587</v>
      </c>
      <c r="L1076" s="60"/>
      <c r="M1076" s="5">
        <v>6.6963855760143618</v>
      </c>
      <c r="N1076" s="5">
        <v>6.8169729351456683</v>
      </c>
      <c r="O1076" s="5">
        <v>94.066959428860045</v>
      </c>
      <c r="P1076" s="5">
        <v>48.570651052602145</v>
      </c>
      <c r="Q1076" s="5">
        <v>54.347472268602147</v>
      </c>
      <c r="R1076" s="5">
        <v>132.44331793913733</v>
      </c>
      <c r="S1076" s="5">
        <v>19.335999999999999</v>
      </c>
      <c r="T1076" s="5">
        <v>122.77531793913734</v>
      </c>
      <c r="U1076" s="5">
        <v>126.18797030659097</v>
      </c>
      <c r="V1076" s="5">
        <v>126.18797030659097</v>
      </c>
      <c r="W1076" s="5">
        <v>583.55680659203961</v>
      </c>
      <c r="X1076" s="5">
        <v>588.55679659203963</v>
      </c>
      <c r="Y1076" s="5">
        <v>-1.27</v>
      </c>
      <c r="Z1076" s="5">
        <v>5.8</v>
      </c>
      <c r="AA1076" s="5">
        <v>132.44331793913733</v>
      </c>
      <c r="AB1076" s="5">
        <v>18.853855229848282</v>
      </c>
      <c r="AC1076" s="5">
        <v>54.330069928686598</v>
      </c>
      <c r="AD1076" s="5">
        <v>35.719507223508344</v>
      </c>
    </row>
    <row r="1077" spans="1:30" x14ac:dyDescent="0.25">
      <c r="A1077" s="32" t="s">
        <v>30</v>
      </c>
      <c r="B1077" s="32">
        <v>2019</v>
      </c>
      <c r="C1077" s="32">
        <v>12</v>
      </c>
      <c r="D1077" s="32" t="s">
        <v>9993</v>
      </c>
      <c r="E1077" s="32" t="s">
        <v>9994</v>
      </c>
      <c r="F1077" s="32">
        <v>25.4</v>
      </c>
      <c r="G1077" s="32">
        <v>35</v>
      </c>
      <c r="H1077" s="32">
        <v>24</v>
      </c>
      <c r="I1077" s="32">
        <v>4</v>
      </c>
      <c r="J1077" s="60"/>
      <c r="K1077" s="5">
        <v>8.8309816122516747</v>
      </c>
      <c r="L1077" s="60"/>
      <c r="M1077" s="5">
        <v>17.671021449930855</v>
      </c>
      <c r="N1077" s="5">
        <v>91.798203822726009</v>
      </c>
      <c r="O1077" s="5">
        <v>83.844778191825242</v>
      </c>
      <c r="P1077" s="5">
        <v>38.777713774601175</v>
      </c>
      <c r="Q1077" s="5">
        <v>42.627363474601175</v>
      </c>
      <c r="R1077" s="5">
        <v>134.83905176073102</v>
      </c>
      <c r="S1077" s="5">
        <v>15.951999999999998</v>
      </c>
      <c r="T1077" s="5">
        <v>126.86305176073103</v>
      </c>
      <c r="U1077" s="5">
        <v>126.86305176073103</v>
      </c>
      <c r="V1077" s="5">
        <v>126.86305176073103</v>
      </c>
      <c r="W1077" s="5">
        <v>582.57276626591249</v>
      </c>
      <c r="X1077" s="5">
        <v>574.50191626591254</v>
      </c>
      <c r="Y1077" s="5">
        <v>2.0499999999999998</v>
      </c>
      <c r="Z1077" s="5">
        <v>5.8</v>
      </c>
      <c r="AA1077" s="5">
        <v>134.83905176073102</v>
      </c>
      <c r="AB1077" s="5">
        <v>6.0398071625784402</v>
      </c>
      <c r="AC1077" s="5">
        <v>47.619350780019374</v>
      </c>
      <c r="AD1077" s="5">
        <v>14.948778690115997</v>
      </c>
    </row>
    <row r="1078" spans="1:30" x14ac:dyDescent="0.25">
      <c r="A1078" s="32" t="s">
        <v>30</v>
      </c>
      <c r="B1078" s="32">
        <v>2019</v>
      </c>
      <c r="C1078" s="32">
        <v>12</v>
      </c>
      <c r="D1078" s="32" t="s">
        <v>9995</v>
      </c>
      <c r="E1078" s="32" t="s">
        <v>9996</v>
      </c>
      <c r="F1078" s="32">
        <v>23.6</v>
      </c>
      <c r="G1078" s="32">
        <v>47</v>
      </c>
      <c r="H1078" s="32">
        <v>11</v>
      </c>
      <c r="I1078" s="32">
        <v>0</v>
      </c>
      <c r="J1078" s="60"/>
      <c r="K1078" s="5">
        <v>11.624695606820158</v>
      </c>
      <c r="L1078" s="60"/>
      <c r="M1078" s="5">
        <v>13.414121882708265</v>
      </c>
      <c r="N1078" s="5">
        <v>17.616607190141341</v>
      </c>
      <c r="O1078" s="5">
        <v>87.64397291452849</v>
      </c>
      <c r="P1078" s="5">
        <v>42.627363474601175</v>
      </c>
      <c r="Q1078" s="5">
        <v>45.553097246601176</v>
      </c>
      <c r="R1078" s="5">
        <v>142.49105176073101</v>
      </c>
      <c r="S1078" s="5">
        <v>15.303999999999998</v>
      </c>
      <c r="T1078" s="5">
        <v>134.83905176073102</v>
      </c>
      <c r="U1078" s="5">
        <v>138.35665600090451</v>
      </c>
      <c r="V1078" s="5">
        <v>138.35665600090451</v>
      </c>
      <c r="W1078" s="5">
        <v>566.07132584953706</v>
      </c>
      <c r="X1078" s="5">
        <v>571.07131584953709</v>
      </c>
      <c r="Y1078" s="5">
        <v>-1.27</v>
      </c>
      <c r="Z1078" s="5">
        <v>5.8</v>
      </c>
      <c r="AA1078" s="5">
        <v>142.49105176073101</v>
      </c>
      <c r="AB1078" s="5">
        <v>5.3223870829804119</v>
      </c>
      <c r="AC1078" s="5">
        <v>50.636288632660523</v>
      </c>
      <c r="AD1078" s="5">
        <v>14.024829070805634</v>
      </c>
    </row>
    <row r="1079" spans="1:30" x14ac:dyDescent="0.25">
      <c r="A1079" s="32" t="s">
        <v>30</v>
      </c>
      <c r="B1079" s="32">
        <v>2019</v>
      </c>
      <c r="C1079" s="32">
        <v>12</v>
      </c>
      <c r="D1079" s="32" t="s">
        <v>9997</v>
      </c>
      <c r="E1079" s="32" t="s">
        <v>9998</v>
      </c>
      <c r="F1079" s="32">
        <v>25.8</v>
      </c>
      <c r="G1079" s="32">
        <v>43</v>
      </c>
      <c r="H1079" s="32">
        <v>7</v>
      </c>
      <c r="I1079" s="32">
        <v>0</v>
      </c>
      <c r="J1079" s="60"/>
      <c r="K1079" s="5">
        <v>12.270679478848757</v>
      </c>
      <c r="L1079" s="60"/>
      <c r="M1079" s="5">
        <v>11.669106322048824</v>
      </c>
      <c r="N1079" s="5">
        <v>13.361112575935412</v>
      </c>
      <c r="O1079" s="5">
        <v>89.260199809344627</v>
      </c>
      <c r="P1079" s="5">
        <v>45.553097246601176</v>
      </c>
      <c r="Q1079" s="5">
        <v>48.979900082601176</v>
      </c>
      <c r="R1079" s="5">
        <v>150.53905176073101</v>
      </c>
      <c r="S1079" s="5">
        <v>16.096</v>
      </c>
      <c r="T1079" s="5">
        <v>142.49105176073101</v>
      </c>
      <c r="U1079" s="5">
        <v>146.07690096931893</v>
      </c>
      <c r="V1079" s="5">
        <v>146.07690096931893</v>
      </c>
      <c r="W1079" s="5">
        <v>555.25056217430381</v>
      </c>
      <c r="X1079" s="5">
        <v>560.25055217430383</v>
      </c>
      <c r="Y1079" s="5">
        <v>-1.27</v>
      </c>
      <c r="Z1079" s="5">
        <v>5.8</v>
      </c>
      <c r="AA1079" s="5">
        <v>150.53905176073101</v>
      </c>
      <c r="AB1079" s="5">
        <v>5.4860520039884069</v>
      </c>
      <c r="AC1079" s="5">
        <v>54.019708212464607</v>
      </c>
      <c r="AD1079" s="5">
        <v>14.878504775850658</v>
      </c>
    </row>
    <row r="1080" spans="1:30" x14ac:dyDescent="0.25">
      <c r="A1080" s="32" t="s">
        <v>30</v>
      </c>
      <c r="B1080" s="32">
        <v>2019</v>
      </c>
      <c r="C1080" s="32">
        <v>12</v>
      </c>
      <c r="D1080" s="32" t="s">
        <v>9999</v>
      </c>
      <c r="E1080" s="32" t="s">
        <v>10000</v>
      </c>
      <c r="F1080" s="32">
        <v>19.8</v>
      </c>
      <c r="G1080" s="32">
        <v>96</v>
      </c>
      <c r="H1080" s="32">
        <v>13</v>
      </c>
      <c r="I1080" s="32">
        <v>37</v>
      </c>
      <c r="J1080" s="60"/>
      <c r="K1080" s="5">
        <v>19.116372800245532</v>
      </c>
      <c r="L1080" s="60"/>
      <c r="M1080" s="5">
        <v>150.40928698643796</v>
      </c>
      <c r="N1080" s="5">
        <v>188.27082755671884</v>
      </c>
      <c r="O1080" s="5">
        <v>19.910828335733264</v>
      </c>
      <c r="P1080" s="5">
        <v>17.614693433676141</v>
      </c>
      <c r="Q1080" s="5">
        <v>17.801532745676141</v>
      </c>
      <c r="R1080" s="5">
        <v>80.900140620181688</v>
      </c>
      <c r="S1080" s="5">
        <v>13.936</v>
      </c>
      <c r="T1080" s="5">
        <v>73.932140620181684</v>
      </c>
      <c r="U1080" s="5">
        <v>73.932140620181684</v>
      </c>
      <c r="V1080" s="5">
        <v>73.932140620181684</v>
      </c>
      <c r="W1080" s="5">
        <v>664.99623309264553</v>
      </c>
      <c r="X1080" s="5">
        <v>549.09095309264558</v>
      </c>
      <c r="Y1080" s="5">
        <v>29.439999999999998</v>
      </c>
      <c r="Z1080" s="5">
        <v>5.8</v>
      </c>
      <c r="AA1080" s="5">
        <v>80.900140620181688</v>
      </c>
      <c r="AB1080" s="5">
        <v>2.4274119253856513E-4</v>
      </c>
      <c r="AC1080" s="5">
        <v>22.968116142563844</v>
      </c>
      <c r="AD1080" s="5">
        <v>2.4035691262360535E-4</v>
      </c>
    </row>
    <row r="1081" spans="1:30" x14ac:dyDescent="0.25">
      <c r="A1081" s="32" t="s">
        <v>30</v>
      </c>
      <c r="B1081" s="32">
        <v>2019</v>
      </c>
      <c r="C1081" s="32">
        <v>12</v>
      </c>
      <c r="D1081" s="32" t="s">
        <v>10001</v>
      </c>
      <c r="E1081" s="32" t="s">
        <v>10002</v>
      </c>
      <c r="F1081" s="32">
        <v>24.4</v>
      </c>
      <c r="G1081" s="32">
        <v>55</v>
      </c>
      <c r="H1081" s="32">
        <v>13</v>
      </c>
      <c r="I1081" s="32">
        <v>10</v>
      </c>
      <c r="J1081" s="60"/>
      <c r="K1081" s="5">
        <v>14.764390301606339</v>
      </c>
      <c r="L1081" s="60"/>
      <c r="M1081" s="5">
        <v>53.285927156277992</v>
      </c>
      <c r="N1081" s="5">
        <v>227.75464667878725</v>
      </c>
      <c r="O1081" s="5">
        <v>58.380593093089566</v>
      </c>
      <c r="P1081" s="5">
        <v>8.7523311068637053</v>
      </c>
      <c r="Q1081" s="5">
        <v>11.316901806863704</v>
      </c>
      <c r="R1081" s="5">
        <v>72.104521787117847</v>
      </c>
      <c r="S1081" s="5">
        <v>15.591999999999999</v>
      </c>
      <c r="T1081" s="5">
        <v>64.30852178711784</v>
      </c>
      <c r="U1081" s="5">
        <v>64.30852178711784</v>
      </c>
      <c r="V1081" s="5">
        <v>64.30852178711784</v>
      </c>
      <c r="W1081" s="5">
        <v>681.18942405128064</v>
      </c>
      <c r="X1081" s="5">
        <v>653.51231405128067</v>
      </c>
      <c r="Y1081" s="5">
        <v>7.0299999999999994</v>
      </c>
      <c r="Z1081" s="5">
        <v>5.8</v>
      </c>
      <c r="AA1081" s="5">
        <v>72.104521787117847</v>
      </c>
      <c r="AB1081" s="5">
        <v>0.70686176818038648</v>
      </c>
      <c r="AC1081" s="5">
        <v>16.255497894127384</v>
      </c>
      <c r="AD1081" s="5">
        <v>0.56365968169135927</v>
      </c>
    </row>
    <row r="1082" spans="1:30" x14ac:dyDescent="0.25">
      <c r="A1082" s="32" t="s">
        <v>30</v>
      </c>
      <c r="B1082" s="32">
        <v>2019</v>
      </c>
      <c r="C1082" s="32">
        <v>12</v>
      </c>
      <c r="D1082" s="32" t="s">
        <v>10003</v>
      </c>
      <c r="E1082" s="32" t="s">
        <v>10004</v>
      </c>
      <c r="F1082" s="32">
        <v>27.8</v>
      </c>
      <c r="G1082" s="32">
        <v>47</v>
      </c>
      <c r="H1082" s="32">
        <v>5</v>
      </c>
      <c r="I1082" s="32">
        <v>8</v>
      </c>
      <c r="J1082" s="60"/>
      <c r="K1082" s="5">
        <v>15.448830007283519</v>
      </c>
      <c r="L1082" s="60"/>
      <c r="M1082" s="5">
        <v>40.408526400477356</v>
      </c>
      <c r="N1082" s="5">
        <v>169.16018380284186</v>
      </c>
      <c r="O1082" s="5">
        <v>66.471886531164969</v>
      </c>
      <c r="P1082" s="5">
        <v>5.70731410447081</v>
      </c>
      <c r="Q1082" s="5">
        <v>9.1305410684708104</v>
      </c>
      <c r="R1082" s="5">
        <v>68.049796770064873</v>
      </c>
      <c r="S1082" s="5">
        <v>16.815999999999999</v>
      </c>
      <c r="T1082" s="5">
        <v>59.641796770064879</v>
      </c>
      <c r="U1082" s="5">
        <v>59.641796770064879</v>
      </c>
      <c r="V1082" s="5">
        <v>59.641796770064879</v>
      </c>
      <c r="W1082" s="5">
        <v>689.18327406949311</v>
      </c>
      <c r="X1082" s="5">
        <v>668.04158406949307</v>
      </c>
      <c r="Y1082" s="5">
        <v>5.3699999999999992</v>
      </c>
      <c r="Z1082" s="5">
        <v>5.8</v>
      </c>
      <c r="AA1082" s="5">
        <v>68.049796770064873</v>
      </c>
      <c r="AB1082" s="5">
        <v>0.71708438791645013</v>
      </c>
      <c r="AC1082" s="5">
        <v>13.674247157927967</v>
      </c>
      <c r="AD1082" s="5">
        <v>0.51588616806850451</v>
      </c>
    </row>
    <row r="1083" spans="1:30" x14ac:dyDescent="0.25">
      <c r="A1083" s="32" t="s">
        <v>30</v>
      </c>
      <c r="B1083" s="32">
        <v>2019</v>
      </c>
      <c r="C1083" s="32">
        <v>12</v>
      </c>
      <c r="D1083" s="32" t="s">
        <v>10005</v>
      </c>
      <c r="E1083" s="32" t="s">
        <v>10006</v>
      </c>
      <c r="F1083" s="32">
        <v>29.7</v>
      </c>
      <c r="G1083" s="32">
        <v>41</v>
      </c>
      <c r="H1083" s="32">
        <v>22</v>
      </c>
      <c r="I1083" s="32">
        <v>0</v>
      </c>
      <c r="J1083" s="60"/>
      <c r="K1083" s="5">
        <v>15.040436972702057</v>
      </c>
      <c r="L1083" s="60"/>
      <c r="M1083" s="5">
        <v>12.469719961375549</v>
      </c>
      <c r="N1083" s="5">
        <v>40.346607823128181</v>
      </c>
      <c r="O1083" s="5">
        <v>88.514288530830854</v>
      </c>
      <c r="P1083" s="5">
        <v>9.1305410684708104</v>
      </c>
      <c r="Q1083" s="5">
        <v>13.191837692470811</v>
      </c>
      <c r="R1083" s="5">
        <v>76.799796770064873</v>
      </c>
      <c r="S1083" s="5">
        <v>17.5</v>
      </c>
      <c r="T1083" s="5">
        <v>68.049796770064873</v>
      </c>
      <c r="U1083" s="5">
        <v>71.024455270391698</v>
      </c>
      <c r="V1083" s="5">
        <v>71.024455270391698</v>
      </c>
      <c r="W1083" s="5">
        <v>669.84784494124995</v>
      </c>
      <c r="X1083" s="5">
        <v>674.84783494124997</v>
      </c>
      <c r="Y1083" s="5">
        <v>-1.27</v>
      </c>
      <c r="Z1083" s="5">
        <v>5.8</v>
      </c>
      <c r="AA1083" s="5">
        <v>76.799796770064873</v>
      </c>
      <c r="AB1083" s="5">
        <v>10.494309229568758</v>
      </c>
      <c r="AC1083" s="5">
        <v>18.45757103524064</v>
      </c>
      <c r="AD1083" s="5">
        <v>14.036892802204946</v>
      </c>
    </row>
    <row r="1084" spans="1:30" x14ac:dyDescent="0.25">
      <c r="A1084" s="32" t="s">
        <v>30</v>
      </c>
      <c r="B1084" s="32">
        <v>2019</v>
      </c>
      <c r="C1084" s="32">
        <v>12</v>
      </c>
      <c r="D1084" s="32" t="s">
        <v>10007</v>
      </c>
      <c r="E1084" s="32" t="s">
        <v>10008</v>
      </c>
      <c r="F1084" s="32">
        <v>29.6</v>
      </c>
      <c r="G1084" s="32">
        <v>43</v>
      </c>
      <c r="H1084" s="32">
        <v>7</v>
      </c>
      <c r="I1084" s="32">
        <v>0</v>
      </c>
      <c r="J1084" s="60"/>
      <c r="K1084" s="5">
        <v>15.69157910228941</v>
      </c>
      <c r="L1084" s="60"/>
      <c r="M1084" s="5">
        <v>10.871651139927655</v>
      </c>
      <c r="N1084" s="5">
        <v>12.417022346318076</v>
      </c>
      <c r="O1084" s="5">
        <v>90.010679679554457</v>
      </c>
      <c r="P1084" s="5">
        <v>13.191837692470811</v>
      </c>
      <c r="Q1084" s="5">
        <v>17.10272420047081</v>
      </c>
      <c r="R1084" s="5">
        <v>85.531796770064872</v>
      </c>
      <c r="S1084" s="5">
        <v>17.463999999999999</v>
      </c>
      <c r="T1084" s="5">
        <v>76.799796770064873</v>
      </c>
      <c r="U1084" s="5">
        <v>79.840493531449525</v>
      </c>
      <c r="V1084" s="5">
        <v>79.840493531449525</v>
      </c>
      <c r="W1084" s="5">
        <v>655.24584024755382</v>
      </c>
      <c r="X1084" s="5">
        <v>660.24583024755384</v>
      </c>
      <c r="Y1084" s="5">
        <v>-1.27</v>
      </c>
      <c r="Z1084" s="5">
        <v>5.8</v>
      </c>
      <c r="AA1084" s="5">
        <v>85.531796770064872</v>
      </c>
      <c r="AB1084" s="5">
        <v>6.1094457981328043</v>
      </c>
      <c r="AC1084" s="5">
        <v>22.805247662191395</v>
      </c>
      <c r="AD1084" s="5">
        <v>10.120171972802082</v>
      </c>
    </row>
    <row r="1085" spans="1:30" x14ac:dyDescent="0.25">
      <c r="A1085" s="32" t="s">
        <v>30</v>
      </c>
      <c r="B1085" s="32">
        <v>2019</v>
      </c>
      <c r="C1085" s="32">
        <v>12</v>
      </c>
      <c r="D1085" s="32" t="s">
        <v>10009</v>
      </c>
      <c r="E1085" s="32" t="s">
        <v>10010</v>
      </c>
      <c r="F1085" s="32">
        <v>20.6</v>
      </c>
      <c r="G1085" s="32">
        <v>78</v>
      </c>
      <c r="H1085" s="32">
        <v>29</v>
      </c>
      <c r="I1085" s="32">
        <v>0</v>
      </c>
      <c r="J1085" s="60"/>
      <c r="K1085" s="5">
        <v>16.608867656992572</v>
      </c>
      <c r="L1085" s="60"/>
      <c r="M1085" s="5">
        <v>16.855367098338068</v>
      </c>
      <c r="N1085" s="5">
        <v>10.819480953712725</v>
      </c>
      <c r="O1085" s="5">
        <v>84.557463147997268</v>
      </c>
      <c r="P1085" s="5">
        <v>17.10272420047081</v>
      </c>
      <c r="Q1085" s="5">
        <v>18.169675008470811</v>
      </c>
      <c r="R1085" s="5">
        <v>92.643796770064867</v>
      </c>
      <c r="S1085" s="5">
        <v>14.224</v>
      </c>
      <c r="T1085" s="5">
        <v>85.531796770064872</v>
      </c>
      <c r="U1085" s="5">
        <v>88.639863153387651</v>
      </c>
      <c r="V1085" s="5">
        <v>88.639863153387651</v>
      </c>
      <c r="W1085" s="5">
        <v>640.98885494257877</v>
      </c>
      <c r="X1085" s="5">
        <v>645.98884494257879</v>
      </c>
      <c r="Y1085" s="5">
        <v>-1.27</v>
      </c>
      <c r="Z1085" s="5">
        <v>5.8</v>
      </c>
      <c r="AA1085" s="5">
        <v>92.643796770064867</v>
      </c>
      <c r="AB1085" s="5">
        <v>8.5500894392916891</v>
      </c>
      <c r="AC1085" s="5">
        <v>24.383751055742387</v>
      </c>
      <c r="AD1085" s="5">
        <v>13.739280223734449</v>
      </c>
    </row>
    <row r="1086" spans="1:30" x14ac:dyDescent="0.25">
      <c r="A1086" s="32" t="s">
        <v>30</v>
      </c>
      <c r="B1086" s="32">
        <v>2019</v>
      </c>
      <c r="C1086" s="32">
        <v>12</v>
      </c>
      <c r="D1086" s="32" t="s">
        <v>10011</v>
      </c>
      <c r="E1086" s="32" t="s">
        <v>10012</v>
      </c>
      <c r="F1086" s="32">
        <v>18.399999999999999</v>
      </c>
      <c r="G1086" s="32">
        <v>71</v>
      </c>
      <c r="H1086" s="32">
        <v>20</v>
      </c>
      <c r="I1086" s="32">
        <v>41</v>
      </c>
      <c r="J1086" s="60"/>
      <c r="K1086" s="5">
        <v>13.032850624708145</v>
      </c>
      <c r="L1086" s="60"/>
      <c r="M1086" s="5">
        <v>68.330240876735687</v>
      </c>
      <c r="N1086" s="5">
        <v>193.42824324283595</v>
      </c>
      <c r="O1086" s="5">
        <v>50.152362025226083</v>
      </c>
      <c r="P1086" s="5">
        <v>6.7894906808428335</v>
      </c>
      <c r="Q1086" s="5">
        <v>8.0533379408428338</v>
      </c>
      <c r="R1086" s="5">
        <v>25.353118092987998</v>
      </c>
      <c r="S1086" s="5">
        <v>13.431999999999999</v>
      </c>
      <c r="T1086" s="5">
        <v>18.637118092988</v>
      </c>
      <c r="U1086" s="5">
        <v>18.637118092988</v>
      </c>
      <c r="V1086" s="5">
        <v>18.637118092988</v>
      </c>
      <c r="W1086" s="5">
        <v>763.58078851151504</v>
      </c>
      <c r="X1086" s="5">
        <v>634.60466851151511</v>
      </c>
      <c r="Y1086" s="5">
        <v>32.76</v>
      </c>
      <c r="Z1086" s="5">
        <v>5.8</v>
      </c>
      <c r="AA1086" s="5">
        <v>25.353118092987998</v>
      </c>
      <c r="AB1086" s="5">
        <v>0.45779270711311443</v>
      </c>
      <c r="AC1086" s="5">
        <v>8.977494165830544</v>
      </c>
      <c r="AD1086" s="5">
        <v>0.26073724962428918</v>
      </c>
    </row>
    <row r="1087" spans="1:30" x14ac:dyDescent="0.25">
      <c r="A1087" s="32" t="s">
        <v>30</v>
      </c>
      <c r="B1087" s="32">
        <v>2019</v>
      </c>
      <c r="C1087" s="32">
        <v>12</v>
      </c>
      <c r="D1087" s="32" t="s">
        <v>10013</v>
      </c>
      <c r="E1087" s="32" t="s">
        <v>10014</v>
      </c>
      <c r="F1087" s="32">
        <v>21.4</v>
      </c>
      <c r="G1087" s="32">
        <v>41</v>
      </c>
      <c r="H1087" s="32">
        <v>11</v>
      </c>
      <c r="I1087" s="32">
        <v>0</v>
      </c>
      <c r="J1087" s="60"/>
      <c r="K1087" s="5">
        <v>7.6046110995824447</v>
      </c>
      <c r="L1087" s="60"/>
      <c r="M1087" s="5">
        <v>22.688440186768972</v>
      </c>
      <c r="N1087" s="5">
        <v>68.259106978149816</v>
      </c>
      <c r="O1087" s="5">
        <v>79.611289585202684</v>
      </c>
      <c r="P1087" s="5">
        <v>8.0533379408428338</v>
      </c>
      <c r="Q1087" s="5">
        <v>11.020194240842834</v>
      </c>
      <c r="R1087" s="5">
        <v>32.609118092987998</v>
      </c>
      <c r="S1087" s="5">
        <v>14.512</v>
      </c>
      <c r="T1087" s="5">
        <v>25.353118092987998</v>
      </c>
      <c r="U1087" s="5">
        <v>28.025607174760335</v>
      </c>
      <c r="V1087" s="5">
        <v>28.025607174760335</v>
      </c>
      <c r="W1087" s="5">
        <v>745.86730551023277</v>
      </c>
      <c r="X1087" s="5">
        <v>750.86729551023279</v>
      </c>
      <c r="Y1087" s="5">
        <v>-1.27</v>
      </c>
      <c r="Z1087" s="5">
        <v>5.8</v>
      </c>
      <c r="AA1087" s="5">
        <v>32.609118092987998</v>
      </c>
      <c r="AB1087" s="5">
        <v>1.902204077438461</v>
      </c>
      <c r="AC1087" s="5">
        <v>11.946847829272166</v>
      </c>
      <c r="AD1087" s="5">
        <v>1.8641421818672554</v>
      </c>
    </row>
    <row r="1088" spans="1:30" x14ac:dyDescent="0.25">
      <c r="A1088" s="32" t="s">
        <v>30</v>
      </c>
      <c r="B1088" s="32">
        <v>2019</v>
      </c>
      <c r="C1088" s="32">
        <v>12</v>
      </c>
      <c r="D1088" s="32" t="s">
        <v>10015</v>
      </c>
      <c r="E1088" s="32" t="s">
        <v>10016</v>
      </c>
      <c r="F1088" s="32">
        <v>25.8</v>
      </c>
      <c r="G1088" s="32">
        <v>32</v>
      </c>
      <c r="H1088" s="32">
        <v>11</v>
      </c>
      <c r="I1088" s="32">
        <v>0</v>
      </c>
      <c r="J1088" s="60"/>
      <c r="K1088" s="5">
        <v>7.861640078994788</v>
      </c>
      <c r="L1088" s="60"/>
      <c r="M1088" s="5">
        <v>10.866765097616517</v>
      </c>
      <c r="N1088" s="5">
        <v>22.632369971164891</v>
      </c>
      <c r="O1088" s="5">
        <v>90.015301242515079</v>
      </c>
      <c r="P1088" s="5">
        <v>11.020194240842834</v>
      </c>
      <c r="Q1088" s="5">
        <v>15.108309904842834</v>
      </c>
      <c r="R1088" s="5">
        <v>40.657118092988</v>
      </c>
      <c r="S1088" s="5">
        <v>16.096</v>
      </c>
      <c r="T1088" s="5">
        <v>32.609118092987998</v>
      </c>
      <c r="U1088" s="5">
        <v>35.330695305288756</v>
      </c>
      <c r="V1088" s="5">
        <v>35.330695305288756</v>
      </c>
      <c r="W1088" s="5">
        <v>732.36936918557251</v>
      </c>
      <c r="X1088" s="5">
        <v>737.36935918557253</v>
      </c>
      <c r="Y1088" s="5">
        <v>-1.27</v>
      </c>
      <c r="Z1088" s="5">
        <v>5.8</v>
      </c>
      <c r="AA1088" s="5">
        <v>40.657118092988</v>
      </c>
      <c r="AB1088" s="5">
        <v>7.4783940714933737</v>
      </c>
      <c r="AC1088" s="5">
        <v>15.664333635013627</v>
      </c>
      <c r="AD1088" s="5">
        <v>9.8519034098547493</v>
      </c>
    </row>
    <row r="1089" spans="1:30" x14ac:dyDescent="0.25">
      <c r="A1089" s="32" t="s">
        <v>30</v>
      </c>
      <c r="B1089" s="32">
        <v>2019</v>
      </c>
      <c r="C1089" s="32">
        <v>12</v>
      </c>
      <c r="D1089" s="32" t="s">
        <v>10017</v>
      </c>
      <c r="E1089" s="32" t="s">
        <v>10018</v>
      </c>
      <c r="F1089" s="32">
        <v>28.9</v>
      </c>
      <c r="G1089" s="32">
        <v>35</v>
      </c>
      <c r="H1089" s="32">
        <v>40</v>
      </c>
      <c r="I1089" s="32">
        <v>0</v>
      </c>
      <c r="J1089" s="60"/>
      <c r="K1089" s="5">
        <v>11.906361385929729</v>
      </c>
      <c r="L1089" s="60"/>
      <c r="M1089" s="5">
        <v>9.2473395477187665</v>
      </c>
      <c r="N1089" s="5">
        <v>10.81459652399775</v>
      </c>
      <c r="O1089" s="5">
        <v>91.562971529736146</v>
      </c>
      <c r="P1089" s="5">
        <v>15.108309904842834</v>
      </c>
      <c r="Q1089" s="5">
        <v>19.466403904842835</v>
      </c>
      <c r="R1089" s="5">
        <v>49.263118092988002</v>
      </c>
      <c r="S1089" s="5">
        <v>17.212</v>
      </c>
      <c r="T1089" s="5">
        <v>40.657118092988</v>
      </c>
      <c r="U1089" s="5">
        <v>43.434200469386525</v>
      </c>
      <c r="V1089" s="5">
        <v>43.434200469386525</v>
      </c>
      <c r="W1089" s="5">
        <v>717.68175059836199</v>
      </c>
      <c r="X1089" s="5">
        <v>722.68174059836201</v>
      </c>
      <c r="Y1089" s="5">
        <v>-1.27</v>
      </c>
      <c r="Z1089" s="5">
        <v>5.8</v>
      </c>
      <c r="AA1089" s="5">
        <v>49.263118092988002</v>
      </c>
      <c r="AB1089" s="5">
        <v>40.19766306075401</v>
      </c>
      <c r="AC1089" s="5">
        <v>19.585097415123798</v>
      </c>
      <c r="AD1089" s="5">
        <v>37.297211036296169</v>
      </c>
    </row>
    <row r="1090" spans="1:30" x14ac:dyDescent="0.25">
      <c r="A1090" s="32" t="s">
        <v>30</v>
      </c>
      <c r="B1090" s="32">
        <v>2019</v>
      </c>
      <c r="C1090" s="32">
        <v>12</v>
      </c>
      <c r="D1090" s="32" t="s">
        <v>10019</v>
      </c>
      <c r="E1090" s="32" t="s">
        <v>10020</v>
      </c>
      <c r="F1090" s="32">
        <v>26.9</v>
      </c>
      <c r="G1090" s="32">
        <v>39</v>
      </c>
      <c r="H1090" s="32">
        <v>18</v>
      </c>
      <c r="I1090" s="32">
        <v>0</v>
      </c>
      <c r="J1090" s="60"/>
      <c r="K1090" s="5">
        <v>11.775975665163081</v>
      </c>
      <c r="L1090" s="60"/>
      <c r="M1090" s="5">
        <v>9.1957054515467025</v>
      </c>
      <c r="N1090" s="5">
        <v>9.1957054515467025</v>
      </c>
      <c r="O1090" s="5">
        <v>91.612845021962045</v>
      </c>
      <c r="P1090" s="5">
        <v>19.466403904842835</v>
      </c>
      <c r="Q1090" s="5">
        <v>23.283647264842834</v>
      </c>
      <c r="R1090" s="5">
        <v>57.509118092988004</v>
      </c>
      <c r="S1090" s="5">
        <v>16.492000000000001</v>
      </c>
      <c r="T1090" s="5">
        <v>49.263118092988002</v>
      </c>
      <c r="U1090" s="5">
        <v>52.100811515127099</v>
      </c>
      <c r="V1090" s="5">
        <v>52.100811515127099</v>
      </c>
      <c r="W1090" s="5">
        <v>702.29932278306569</v>
      </c>
      <c r="X1090" s="5">
        <v>707.29931278306572</v>
      </c>
      <c r="Y1090" s="5">
        <v>-1.27</v>
      </c>
      <c r="Z1090" s="5">
        <v>5.8</v>
      </c>
      <c r="AA1090" s="5">
        <v>57.509118092988004</v>
      </c>
      <c r="AB1090" s="5">
        <v>13.363472535904647</v>
      </c>
      <c r="AC1090" s="5">
        <v>23.277447537363315</v>
      </c>
      <c r="AD1090" s="5">
        <v>18.816751973738242</v>
      </c>
    </row>
    <row r="1091" spans="1:30" x14ac:dyDescent="0.25">
      <c r="A1091" s="32" t="s">
        <v>30</v>
      </c>
      <c r="B1091" s="32">
        <v>2019</v>
      </c>
      <c r="C1091" s="32">
        <v>12</v>
      </c>
      <c r="D1091" s="32" t="s">
        <v>10021</v>
      </c>
      <c r="E1091" s="32" t="s">
        <v>10022</v>
      </c>
      <c r="F1091" s="32">
        <v>23.6</v>
      </c>
      <c r="G1091" s="32">
        <v>73</v>
      </c>
      <c r="H1091" s="32">
        <v>14</v>
      </c>
      <c r="I1091" s="32">
        <v>4</v>
      </c>
      <c r="J1091" s="60"/>
      <c r="K1091" s="5">
        <v>18.45519077163674</v>
      </c>
      <c r="L1091" s="60"/>
      <c r="M1091" s="5">
        <v>38.184250967616073</v>
      </c>
      <c r="N1091" s="5">
        <v>93.937461155688865</v>
      </c>
      <c r="O1091" s="5">
        <v>67.98332113782638</v>
      </c>
      <c r="P1091" s="5">
        <v>16.010983738952142</v>
      </c>
      <c r="Q1091" s="5">
        <v>17.501451886952143</v>
      </c>
      <c r="R1091" s="5">
        <v>60.528657117320712</v>
      </c>
      <c r="S1091" s="5">
        <v>15.303999999999998</v>
      </c>
      <c r="T1091" s="5">
        <v>52.876657117320711</v>
      </c>
      <c r="U1091" s="5">
        <v>52.876657117320711</v>
      </c>
      <c r="V1091" s="5">
        <v>52.876657117320711</v>
      </c>
      <c r="W1091" s="5">
        <v>700.93845338786718</v>
      </c>
      <c r="X1091" s="5">
        <v>692.86760338786723</v>
      </c>
      <c r="Y1091" s="5">
        <v>2.0499999999999998</v>
      </c>
      <c r="Z1091" s="5">
        <v>5.8</v>
      </c>
      <c r="AA1091" s="5">
        <v>60.528657117320712</v>
      </c>
      <c r="AB1091" s="5">
        <v>1.187613253122443</v>
      </c>
      <c r="AC1091" s="5">
        <v>20.3167654349541</v>
      </c>
      <c r="AD1091" s="5">
        <v>1.374964619364522</v>
      </c>
    </row>
    <row r="1092" spans="1:30" x14ac:dyDescent="0.25">
      <c r="A1092" s="32" t="s">
        <v>30</v>
      </c>
      <c r="B1092" s="32">
        <v>2019</v>
      </c>
      <c r="C1092" s="32">
        <v>12</v>
      </c>
      <c r="D1092" s="32" t="s">
        <v>10023</v>
      </c>
      <c r="E1092" s="32" t="s">
        <v>10024</v>
      </c>
      <c r="F1092" s="32">
        <v>30.7</v>
      </c>
      <c r="G1092" s="32">
        <v>68</v>
      </c>
      <c r="H1092" s="32">
        <v>18</v>
      </c>
      <c r="I1092" s="32">
        <v>0</v>
      </c>
      <c r="J1092" s="60"/>
      <c r="K1092" s="5">
        <v>24.087810875113004</v>
      </c>
      <c r="L1092" s="60"/>
      <c r="M1092" s="5">
        <v>18.381914256254898</v>
      </c>
      <c r="N1092" s="5">
        <v>38.123066493204959</v>
      </c>
      <c r="O1092" s="5">
        <v>83.22935607825444</v>
      </c>
      <c r="P1092" s="5">
        <v>17.501451886952143</v>
      </c>
      <c r="Q1092" s="5">
        <v>19.775706478952145</v>
      </c>
      <c r="R1092" s="5">
        <v>69.458657117320712</v>
      </c>
      <c r="S1092" s="5">
        <v>17.86</v>
      </c>
      <c r="T1092" s="5">
        <v>60.528657117320712</v>
      </c>
      <c r="U1092" s="5">
        <v>63.447703447298601</v>
      </c>
      <c r="V1092" s="5">
        <v>63.447703447298601</v>
      </c>
      <c r="W1092" s="5">
        <v>682.65695345296444</v>
      </c>
      <c r="X1092" s="5">
        <v>687.65694345296447</v>
      </c>
      <c r="Y1092" s="5">
        <v>-1.27</v>
      </c>
      <c r="Z1092" s="5">
        <v>5.8</v>
      </c>
      <c r="AA1092" s="5">
        <v>69.458657117320712</v>
      </c>
      <c r="AB1092" s="5">
        <v>4.1185139079432469</v>
      </c>
      <c r="AC1092" s="5">
        <v>23.105433253676978</v>
      </c>
      <c r="AD1092" s="5">
        <v>7.2361112820546314</v>
      </c>
    </row>
    <row r="1093" spans="1:30" x14ac:dyDescent="0.25">
      <c r="A1093" s="32" t="s">
        <v>30</v>
      </c>
      <c r="B1093" s="32">
        <v>2019</v>
      </c>
      <c r="C1093" s="32">
        <v>12</v>
      </c>
      <c r="D1093" s="32" t="s">
        <v>10025</v>
      </c>
      <c r="E1093" s="32" t="s">
        <v>10026</v>
      </c>
      <c r="F1093" s="32">
        <v>31.4</v>
      </c>
      <c r="G1093" s="32">
        <v>64</v>
      </c>
      <c r="H1093" s="32">
        <v>18</v>
      </c>
      <c r="I1093" s="32">
        <v>0</v>
      </c>
      <c r="J1093" s="60"/>
      <c r="K1093" s="5">
        <v>23.744711068785186</v>
      </c>
      <c r="L1093" s="60"/>
      <c r="M1093" s="5">
        <v>14.779140191425029</v>
      </c>
      <c r="N1093" s="5">
        <v>18.327265372421046</v>
      </c>
      <c r="O1093" s="5">
        <v>86.403972400830924</v>
      </c>
      <c r="P1093" s="5">
        <v>19.775706478952145</v>
      </c>
      <c r="Q1093" s="5">
        <v>22.390562878952146</v>
      </c>
      <c r="R1093" s="5">
        <v>78.514657117320709</v>
      </c>
      <c r="S1093" s="5">
        <v>18.111999999999998</v>
      </c>
      <c r="T1093" s="5">
        <v>69.458657117320712</v>
      </c>
      <c r="U1093" s="5">
        <v>72.443850548420684</v>
      </c>
      <c r="V1093" s="5">
        <v>72.443850548420684</v>
      </c>
      <c r="W1093" s="5">
        <v>667.4751100715622</v>
      </c>
      <c r="X1093" s="5">
        <v>672.47510007156222</v>
      </c>
      <c r="Y1093" s="5">
        <v>-1.27</v>
      </c>
      <c r="Z1093" s="5">
        <v>5.8</v>
      </c>
      <c r="AA1093" s="5">
        <v>78.514657117320709</v>
      </c>
      <c r="AB1093" s="5">
        <v>6.3481593416932798</v>
      </c>
      <c r="AC1093" s="5">
        <v>26.142812923112146</v>
      </c>
      <c r="AD1093" s="5">
        <v>11.240000491817595</v>
      </c>
    </row>
    <row r="1094" spans="1:30" x14ac:dyDescent="0.25">
      <c r="A1094" s="32" t="s">
        <v>30</v>
      </c>
      <c r="B1094" s="32">
        <v>2019</v>
      </c>
      <c r="C1094" s="32">
        <v>12</v>
      </c>
      <c r="D1094" s="32" t="s">
        <v>10027</v>
      </c>
      <c r="E1094" s="32" t="s">
        <v>10028</v>
      </c>
      <c r="F1094" s="32">
        <v>34.6</v>
      </c>
      <c r="G1094" s="32">
        <v>49</v>
      </c>
      <c r="H1094" s="32">
        <v>9</v>
      </c>
      <c r="I1094" s="32">
        <v>0</v>
      </c>
      <c r="J1094" s="60"/>
      <c r="K1094" s="5">
        <v>22.310639262971719</v>
      </c>
      <c r="L1094" s="60"/>
      <c r="M1094" s="5">
        <v>11.232009341594487</v>
      </c>
      <c r="N1094" s="5">
        <v>14.725680372122973</v>
      </c>
      <c r="O1094" s="5">
        <v>89.7</v>
      </c>
      <c r="P1094" s="5">
        <v>22.390562878952146</v>
      </c>
      <c r="Q1094" s="5">
        <v>26.459681722952148</v>
      </c>
      <c r="R1094" s="5">
        <v>88.146657117320714</v>
      </c>
      <c r="S1094" s="5">
        <v>19.263999999999999</v>
      </c>
      <c r="T1094" s="5">
        <v>78.514657117320709</v>
      </c>
      <c r="U1094" s="5">
        <v>81.56846778318922</v>
      </c>
      <c r="V1094" s="5">
        <v>81.56846778318922</v>
      </c>
      <c r="W1094" s="5">
        <v>652.42132564946223</v>
      </c>
      <c r="X1094" s="5">
        <v>657.42131564946226</v>
      </c>
      <c r="Y1094" s="5">
        <v>-1.27</v>
      </c>
      <c r="Z1094" s="5">
        <v>5.8</v>
      </c>
      <c r="AA1094" s="5">
        <v>88.146657117320714</v>
      </c>
      <c r="AB1094" s="5">
        <v>6.4628350700914829</v>
      </c>
      <c r="AC1094" s="5">
        <v>30.231951404668326</v>
      </c>
      <c r="AD1094" s="5">
        <v>12.328055303356225</v>
      </c>
    </row>
    <row r="1095" spans="1:30" x14ac:dyDescent="0.25">
      <c r="A1095" s="32" t="s">
        <v>30</v>
      </c>
      <c r="B1095" s="32">
        <v>2019</v>
      </c>
      <c r="C1095" s="32">
        <v>12</v>
      </c>
      <c r="D1095" s="32" t="s">
        <v>10029</v>
      </c>
      <c r="E1095" s="32" t="s">
        <v>10030</v>
      </c>
      <c r="F1095" s="32">
        <v>24.2</v>
      </c>
      <c r="G1095" s="32">
        <v>94</v>
      </c>
      <c r="H1095" s="32">
        <v>16</v>
      </c>
      <c r="I1095" s="32">
        <v>0</v>
      </c>
      <c r="J1095" s="60"/>
      <c r="K1095" s="5">
        <v>23.140069249656978</v>
      </c>
      <c r="L1095" s="60"/>
      <c r="M1095" s="5">
        <v>22.516677991772216</v>
      </c>
      <c r="N1095" s="5">
        <v>11.148525469168899</v>
      </c>
      <c r="O1095" s="5">
        <v>79.75207751913301</v>
      </c>
      <c r="P1095" s="5">
        <v>26.459681722952148</v>
      </c>
      <c r="Q1095" s="5">
        <v>26.798942578952147</v>
      </c>
      <c r="R1095" s="5">
        <v>95.906657117320719</v>
      </c>
      <c r="S1095" s="5">
        <v>15.52</v>
      </c>
      <c r="T1095" s="5">
        <v>88.146657117320714</v>
      </c>
      <c r="U1095" s="5">
        <v>91.275187879328996</v>
      </c>
      <c r="V1095" s="5">
        <v>91.275187879328996</v>
      </c>
      <c r="W1095" s="5">
        <v>636.77970132975759</v>
      </c>
      <c r="X1095" s="5">
        <v>641.77969132975761</v>
      </c>
      <c r="Y1095" s="5">
        <v>-1.27</v>
      </c>
      <c r="Z1095" s="5">
        <v>5.8</v>
      </c>
      <c r="AA1095" s="5">
        <v>95.906657117320719</v>
      </c>
      <c r="AB1095" s="5">
        <v>2.4821652794190099</v>
      </c>
      <c r="AC1095" s="5">
        <v>31.554741234236285</v>
      </c>
      <c r="AD1095" s="5">
        <v>5.4470253556296946</v>
      </c>
    </row>
    <row r="1096" spans="1:30" x14ac:dyDescent="0.25">
      <c r="A1096" s="32" t="s">
        <v>30</v>
      </c>
      <c r="B1096" s="32">
        <v>2019</v>
      </c>
      <c r="C1096" s="32">
        <v>12</v>
      </c>
      <c r="D1096" s="32" t="s">
        <v>10031</v>
      </c>
      <c r="E1096" s="32" t="s">
        <v>10032</v>
      </c>
      <c r="F1096" s="32">
        <v>25</v>
      </c>
      <c r="G1096" s="32">
        <v>83</v>
      </c>
      <c r="H1096" s="32">
        <v>24</v>
      </c>
      <c r="I1096" s="32">
        <v>61</v>
      </c>
      <c r="J1096" s="60"/>
      <c r="K1096" s="5">
        <v>21.882371806804535</v>
      </c>
      <c r="L1096" s="60"/>
      <c r="M1096" s="5">
        <v>71.766824520875545</v>
      </c>
      <c r="N1096" s="5">
        <v>202.12249409697256</v>
      </c>
      <c r="O1096" s="5">
        <v>48.431418614269901</v>
      </c>
      <c r="P1096" s="5">
        <v>8.4414444794446606</v>
      </c>
      <c r="Q1096" s="5">
        <v>9.4330784834446604</v>
      </c>
      <c r="R1096" s="5">
        <v>7.9039999999999999</v>
      </c>
      <c r="S1096" s="5">
        <v>15.808</v>
      </c>
      <c r="T1096" s="5">
        <v>0</v>
      </c>
      <c r="U1096" s="5">
        <v>0</v>
      </c>
      <c r="V1096" s="5">
        <v>-11.71645715861219</v>
      </c>
      <c r="W1096" s="5">
        <v>823.77947821338353</v>
      </c>
      <c r="X1096" s="5">
        <v>629.44915821338361</v>
      </c>
      <c r="Y1096" s="5">
        <v>49.359999999999992</v>
      </c>
      <c r="Z1096" s="5">
        <v>5.8</v>
      </c>
      <c r="AA1096" s="5">
        <v>7.9039999999999999</v>
      </c>
      <c r="AB1096" s="5">
        <v>0.45055472987923079</v>
      </c>
      <c r="AC1096" s="5">
        <v>8.9637258279278278</v>
      </c>
      <c r="AD1096" s="5">
        <v>0.25640822182785661</v>
      </c>
    </row>
    <row r="1097" spans="1:30" x14ac:dyDescent="0.25">
      <c r="A1097" s="32" t="s">
        <v>28</v>
      </c>
      <c r="B1097" s="32">
        <v>2021</v>
      </c>
      <c r="C1097" s="32">
        <v>1</v>
      </c>
      <c r="D1097" s="32" t="s">
        <v>10033</v>
      </c>
      <c r="E1097" s="32" t="s">
        <v>9304</v>
      </c>
      <c r="F1097" s="32">
        <v>26.3</v>
      </c>
      <c r="G1097" s="32">
        <v>35</v>
      </c>
      <c r="H1097" s="32">
        <v>11</v>
      </c>
      <c r="I1097" s="32">
        <v>0</v>
      </c>
      <c r="K1097" s="5">
        <v>9.6222642483532184</v>
      </c>
      <c r="O1097" s="5">
        <v>88</v>
      </c>
      <c r="P1097" s="5">
        <v>14.263568930642789</v>
      </c>
      <c r="Q1097" s="5">
        <v>18.142765030642789</v>
      </c>
      <c r="R1097" s="5">
        <v>67.864248477444164</v>
      </c>
      <c r="S1097" s="5">
        <v>16.876000000000001</v>
      </c>
      <c r="T1097" s="5">
        <v>59.426248477444162</v>
      </c>
      <c r="U1097" s="5">
        <v>62.337231624293707</v>
      </c>
      <c r="V1097" s="5">
        <v>62.337231624293707</v>
      </c>
      <c r="W1097" s="5">
        <v>684.55476484563371</v>
      </c>
      <c r="X1097" s="5">
        <v>689.55475484563374</v>
      </c>
      <c r="Y1097" s="5">
        <v>-1.27</v>
      </c>
      <c r="Z1097" s="5">
        <v>6.4</v>
      </c>
      <c r="AA1097" s="5">
        <v>67.864248477444164</v>
      </c>
      <c r="AB1097" s="5">
        <v>5.6007154850883669</v>
      </c>
      <c r="AC1097" s="5">
        <v>21.74938152276389</v>
      </c>
      <c r="AD1097" s="5">
        <v>9.1655471909250821</v>
      </c>
    </row>
    <row r="1098" spans="1:30" x14ac:dyDescent="0.25">
      <c r="A1098" s="32" t="s">
        <v>28</v>
      </c>
      <c r="B1098" s="32">
        <v>2021</v>
      </c>
      <c r="C1098" s="32">
        <v>1</v>
      </c>
      <c r="D1098" s="32" t="s">
        <v>10034</v>
      </c>
      <c r="E1098" s="32" t="s">
        <v>9306</v>
      </c>
      <c r="F1098" s="32">
        <v>29.8</v>
      </c>
      <c r="G1098" s="32">
        <v>41</v>
      </c>
      <c r="H1098" s="32">
        <v>7</v>
      </c>
      <c r="I1098" s="32">
        <v>0</v>
      </c>
      <c r="K1098" s="5">
        <v>15.129877652101561</v>
      </c>
      <c r="M1098" s="5">
        <v>10.563163875152318</v>
      </c>
      <c r="N1098" s="5">
        <v>12.973559322033898</v>
      </c>
      <c r="O1098" s="5">
        <v>90.303030184552838</v>
      </c>
      <c r="P1098" s="5">
        <v>18.142765030642789</v>
      </c>
      <c r="Q1098" s="5">
        <v>22.113659140642788</v>
      </c>
      <c r="R1098" s="5">
        <v>76.932248477444162</v>
      </c>
      <c r="S1098" s="5">
        <v>18.136000000000003</v>
      </c>
      <c r="T1098" s="5">
        <v>67.864248477444164</v>
      </c>
      <c r="U1098" s="5">
        <v>70.837522300837534</v>
      </c>
      <c r="V1098" s="5">
        <v>70.837522300837534</v>
      </c>
      <c r="W1098" s="5">
        <v>670.16095971690561</v>
      </c>
      <c r="X1098" s="5">
        <v>675.16094971690563</v>
      </c>
      <c r="Y1098" s="5">
        <v>-1.27</v>
      </c>
      <c r="Z1098" s="5">
        <v>6.4</v>
      </c>
      <c r="AA1098" s="5">
        <v>76.932248477444162</v>
      </c>
      <c r="AB1098" s="5">
        <v>6.3705632102348586</v>
      </c>
      <c r="AC1098" s="5">
        <v>25.734380409513989</v>
      </c>
      <c r="AD1098" s="5">
        <v>11.177551882825643</v>
      </c>
    </row>
    <row r="1099" spans="1:30" x14ac:dyDescent="0.25">
      <c r="A1099" s="32" t="s">
        <v>28</v>
      </c>
      <c r="B1099" s="32">
        <v>2021</v>
      </c>
      <c r="C1099" s="32">
        <v>1</v>
      </c>
      <c r="D1099" s="32" t="s">
        <v>10035</v>
      </c>
      <c r="E1099" s="32" t="s">
        <v>9308</v>
      </c>
      <c r="F1099" s="32">
        <v>26.7</v>
      </c>
      <c r="G1099" s="32">
        <v>48</v>
      </c>
      <c r="H1099" s="32">
        <v>14</v>
      </c>
      <c r="I1099" s="32">
        <v>0</v>
      </c>
      <c r="K1099" s="5">
        <v>14.77336119861109</v>
      </c>
      <c r="M1099" s="5">
        <v>10.511095502500648</v>
      </c>
      <c r="N1099" s="5">
        <v>10.511095502500648</v>
      </c>
      <c r="O1099" s="5">
        <v>90.352487706708459</v>
      </c>
      <c r="P1099" s="5">
        <v>22.113659140642788</v>
      </c>
      <c r="Q1099" s="5">
        <v>25.262320500642787</v>
      </c>
      <c r="R1099" s="5">
        <v>85.442248477444167</v>
      </c>
      <c r="S1099" s="5">
        <v>17.02</v>
      </c>
      <c r="T1099" s="5">
        <v>76.932248477444162</v>
      </c>
      <c r="U1099" s="5">
        <v>79.973956107829594</v>
      </c>
      <c r="V1099" s="5">
        <v>79.973956107829594</v>
      </c>
      <c r="W1099" s="5">
        <v>655.02724972164572</v>
      </c>
      <c r="X1099" s="5">
        <v>660.02723972164574</v>
      </c>
      <c r="Y1099" s="5">
        <v>-1.27</v>
      </c>
      <c r="Z1099" s="5">
        <v>6.4</v>
      </c>
      <c r="AA1099" s="5">
        <v>85.442248477444167</v>
      </c>
      <c r="AB1099" s="5">
        <v>9.1286929702187081</v>
      </c>
      <c r="AC1099" s="5">
        <v>29.05111432173485</v>
      </c>
      <c r="AD1099" s="5">
        <v>15.791553696154679</v>
      </c>
    </row>
    <row r="1100" spans="1:30" x14ac:dyDescent="0.25">
      <c r="A1100" s="32" t="s">
        <v>28</v>
      </c>
      <c r="B1100" s="32">
        <v>2021</v>
      </c>
      <c r="C1100" s="32">
        <v>1</v>
      </c>
      <c r="D1100" s="32" t="s">
        <v>10036</v>
      </c>
      <c r="E1100" s="32" t="s">
        <v>9310</v>
      </c>
      <c r="F1100" s="32">
        <v>28</v>
      </c>
      <c r="G1100" s="32">
        <v>59</v>
      </c>
      <c r="H1100" s="32">
        <v>11</v>
      </c>
      <c r="I1100" s="32">
        <v>0</v>
      </c>
      <c r="K1100" s="5">
        <v>19.224263236218619</v>
      </c>
      <c r="M1100" s="5">
        <v>12.021370841633816</v>
      </c>
      <c r="N1100" s="5">
        <v>10.459044314566627</v>
      </c>
      <c r="O1100" s="5">
        <v>88.931079792086848</v>
      </c>
      <c r="P1100" s="5">
        <v>25.262320500642787</v>
      </c>
      <c r="Q1100" s="5">
        <v>27.861011610642787</v>
      </c>
      <c r="R1100" s="5">
        <v>94.186248477444167</v>
      </c>
      <c r="S1100" s="5">
        <v>17.488</v>
      </c>
      <c r="T1100" s="5">
        <v>85.442248477444167</v>
      </c>
      <c r="U1100" s="5">
        <v>88.549616424188812</v>
      </c>
      <c r="V1100" s="5">
        <v>88.549616424188812</v>
      </c>
      <c r="W1100" s="5">
        <v>641.13348912694653</v>
      </c>
      <c r="X1100" s="5">
        <v>646.13347912694655</v>
      </c>
      <c r="Y1100" s="5">
        <v>-1.27</v>
      </c>
      <c r="Z1100" s="5">
        <v>6.4</v>
      </c>
      <c r="AA1100" s="5">
        <v>94.186248477444167</v>
      </c>
      <c r="AB1100" s="5">
        <v>6.4011821071513957</v>
      </c>
      <c r="AC1100" s="5">
        <v>32.033004669216034</v>
      </c>
      <c r="AD1100" s="5">
        <v>12.620763472898592</v>
      </c>
    </row>
    <row r="1101" spans="1:30" x14ac:dyDescent="0.25">
      <c r="A1101" s="32" t="s">
        <v>28</v>
      </c>
      <c r="B1101" s="32">
        <v>2021</v>
      </c>
      <c r="C1101" s="32">
        <v>1</v>
      </c>
      <c r="D1101" s="32" t="s">
        <v>10037</v>
      </c>
      <c r="E1101" s="32" t="s">
        <v>9312</v>
      </c>
      <c r="F1101" s="32">
        <v>30.3</v>
      </c>
      <c r="G1101" s="32">
        <v>58</v>
      </c>
      <c r="H1101" s="32">
        <v>5</v>
      </c>
      <c r="I1101" s="32">
        <v>0</v>
      </c>
      <c r="K1101" s="5">
        <v>21.096638141360685</v>
      </c>
      <c r="M1101" s="5">
        <v>11.968821200339518</v>
      </c>
      <c r="N1101" s="5">
        <v>11.968821200339518</v>
      </c>
      <c r="O1101" s="5">
        <v>88.980084364346553</v>
      </c>
      <c r="P1101" s="5">
        <v>27.861011610642787</v>
      </c>
      <c r="Q1101" s="5">
        <v>30.733489890642787</v>
      </c>
      <c r="R1101" s="5">
        <v>103.34424847744417</v>
      </c>
      <c r="S1101" s="5">
        <v>18.316000000000003</v>
      </c>
      <c r="T1101" s="5">
        <v>94.186248477444167</v>
      </c>
      <c r="U1101" s="5">
        <v>97.36256475191999</v>
      </c>
      <c r="V1101" s="5">
        <v>97.36256475191999</v>
      </c>
      <c r="W1101" s="5">
        <v>627.16227301752167</v>
      </c>
      <c r="X1101" s="5">
        <v>632.1622630175217</v>
      </c>
      <c r="Y1101" s="5">
        <v>-1.27</v>
      </c>
      <c r="Z1101" s="5">
        <v>6.4</v>
      </c>
      <c r="AA1101" s="5">
        <v>103.34424847744417</v>
      </c>
      <c r="AB1101" s="5">
        <v>4.7647161745886164</v>
      </c>
      <c r="AC1101" s="5">
        <v>35.255468350070153</v>
      </c>
      <c r="AD1101" s="5">
        <v>10.476576953073771</v>
      </c>
    </row>
    <row r="1102" spans="1:30" x14ac:dyDescent="0.25">
      <c r="A1102" s="32" t="s">
        <v>28</v>
      </c>
      <c r="B1102" s="32">
        <v>2021</v>
      </c>
      <c r="C1102" s="32">
        <v>1</v>
      </c>
      <c r="D1102" s="32" t="s">
        <v>10038</v>
      </c>
      <c r="E1102" s="32" t="s">
        <v>9314</v>
      </c>
      <c r="F1102" s="32">
        <v>27.1</v>
      </c>
      <c r="G1102" s="32">
        <v>58</v>
      </c>
      <c r="H1102" s="32">
        <v>11</v>
      </c>
      <c r="I1102" s="32">
        <v>0.5</v>
      </c>
      <c r="K1102" s="5">
        <v>18.110589981432419</v>
      </c>
      <c r="M1102" s="5">
        <v>12.178193458265762</v>
      </c>
      <c r="N1102" s="5">
        <v>11.916288902601432</v>
      </c>
      <c r="O1102" s="5">
        <v>88.785028755759896</v>
      </c>
      <c r="P1102" s="5">
        <v>30.733489890642787</v>
      </c>
      <c r="Q1102" s="5">
        <v>33.313231530642788</v>
      </c>
      <c r="R1102" s="5">
        <v>111.92624847744418</v>
      </c>
      <c r="S1102" s="5">
        <v>17.164000000000001</v>
      </c>
      <c r="T1102" s="5">
        <v>103.34424847744417</v>
      </c>
      <c r="U1102" s="5">
        <v>105.52945185514027</v>
      </c>
      <c r="V1102" s="5">
        <v>105.52945185514027</v>
      </c>
      <c r="W1102" s="5">
        <v>614.487199498564</v>
      </c>
      <c r="X1102" s="5">
        <v>617.85333449856398</v>
      </c>
      <c r="Y1102" s="5">
        <v>-0.85499999999999998</v>
      </c>
      <c r="Z1102" s="5">
        <v>6.4</v>
      </c>
      <c r="AA1102" s="5">
        <v>111.92624847744418</v>
      </c>
      <c r="AB1102" s="5">
        <v>6.2683627956402841</v>
      </c>
      <c r="AC1102" s="5">
        <v>38.201299921266347</v>
      </c>
      <c r="AD1102" s="5">
        <v>13.651458173864038</v>
      </c>
    </row>
    <row r="1103" spans="1:30" x14ac:dyDescent="0.25">
      <c r="A1103" s="32" t="s">
        <v>28</v>
      </c>
      <c r="B1103" s="32">
        <v>2021</v>
      </c>
      <c r="C1103" s="32">
        <v>1</v>
      </c>
      <c r="D1103" s="32" t="s">
        <v>10039</v>
      </c>
      <c r="E1103" s="32" t="s">
        <v>9316</v>
      </c>
      <c r="F1103" s="32">
        <v>29</v>
      </c>
      <c r="G1103" s="32">
        <v>36</v>
      </c>
      <c r="H1103" s="32">
        <v>16</v>
      </c>
      <c r="I1103" s="32">
        <v>0</v>
      </c>
      <c r="K1103" s="5">
        <v>12.421708028879529</v>
      </c>
      <c r="M1103" s="5">
        <v>9.6006476832221708</v>
      </c>
      <c r="N1103" s="5">
        <v>12.125592059018304</v>
      </c>
      <c r="O1103" s="5">
        <v>91.222591706034123</v>
      </c>
      <c r="P1103" s="5">
        <v>33.313231530642788</v>
      </c>
      <c r="Q1103" s="5">
        <v>37.50912337064279</v>
      </c>
      <c r="R1103" s="5">
        <v>120.85024847744418</v>
      </c>
      <c r="S1103" s="5">
        <v>17.847999999999999</v>
      </c>
      <c r="T1103" s="5">
        <v>111.92624847744418</v>
      </c>
      <c r="U1103" s="5">
        <v>115.2472044197924</v>
      </c>
      <c r="V1103" s="5">
        <v>115.2472044197924</v>
      </c>
      <c r="W1103" s="5">
        <v>599.73849384583445</v>
      </c>
      <c r="X1103" s="5">
        <v>604.73848384583448</v>
      </c>
      <c r="Y1103" s="5">
        <v>-1.27</v>
      </c>
      <c r="Z1103" s="5">
        <v>6.4</v>
      </c>
      <c r="AA1103" s="5">
        <v>120.85024847744418</v>
      </c>
      <c r="AB1103" s="5">
        <v>11.430927928898438</v>
      </c>
      <c r="AC1103" s="5">
        <v>42.241378395237341</v>
      </c>
      <c r="AD1103" s="5">
        <v>22.471592465142752</v>
      </c>
    </row>
    <row r="1104" spans="1:30" x14ac:dyDescent="0.25">
      <c r="A1104" s="32" t="s">
        <v>28</v>
      </c>
      <c r="B1104" s="32">
        <v>2021</v>
      </c>
      <c r="C1104" s="32">
        <v>1</v>
      </c>
      <c r="D1104" s="32" t="s">
        <v>10040</v>
      </c>
      <c r="E1104" s="32" t="s">
        <v>9318</v>
      </c>
      <c r="F1104" s="32">
        <v>33</v>
      </c>
      <c r="G1104" s="32">
        <v>22</v>
      </c>
      <c r="H1104" s="32">
        <v>7</v>
      </c>
      <c r="I1104" s="32">
        <v>0</v>
      </c>
      <c r="K1104" s="5">
        <v>8.4694684932943236</v>
      </c>
      <c r="M1104" s="5">
        <v>6.010834497587064</v>
      </c>
      <c r="N1104" s="5">
        <v>9.5488969807447788</v>
      </c>
      <c r="O1104" s="5">
        <v>94.754104009675672</v>
      </c>
      <c r="P1104" s="5">
        <v>37.50912337064279</v>
      </c>
      <c r="Q1104" s="5">
        <v>43.302433750642791</v>
      </c>
      <c r="R1104" s="5">
        <v>130.49424847744419</v>
      </c>
      <c r="S1104" s="5">
        <v>19.287999999999997</v>
      </c>
      <c r="T1104" s="5">
        <v>120.85024847744418</v>
      </c>
      <c r="U1104" s="5">
        <v>124.24644656695149</v>
      </c>
      <c r="V1104" s="5">
        <v>124.24644656695149</v>
      </c>
      <c r="W1104" s="5">
        <v>586.39616535417986</v>
      </c>
      <c r="X1104" s="5">
        <v>591.39615535417988</v>
      </c>
      <c r="Y1104" s="5">
        <v>-1.27</v>
      </c>
      <c r="Z1104" s="5">
        <v>6.4</v>
      </c>
      <c r="AA1104" s="5">
        <v>130.49424847744419</v>
      </c>
      <c r="AB1104" s="5">
        <v>11.909256045172048</v>
      </c>
      <c r="AC1104" s="5">
        <v>47.335796201706223</v>
      </c>
      <c r="AD1104" s="5">
        <v>24.475313382526839</v>
      </c>
    </row>
    <row r="1105" spans="1:30" x14ac:dyDescent="0.25">
      <c r="A1105" s="32" t="s">
        <v>28</v>
      </c>
      <c r="B1105" s="32">
        <v>2021</v>
      </c>
      <c r="C1105" s="32">
        <v>1</v>
      </c>
      <c r="D1105" s="32" t="s">
        <v>10041</v>
      </c>
      <c r="E1105" s="32" t="s">
        <v>9320</v>
      </c>
      <c r="F1105" s="32">
        <v>22.4</v>
      </c>
      <c r="G1105" s="32">
        <v>77</v>
      </c>
      <c r="H1105" s="32">
        <v>5</v>
      </c>
      <c r="I1105" s="32">
        <v>0</v>
      </c>
      <c r="K1105" s="5">
        <v>18.14729443554625</v>
      </c>
      <c r="M1105" s="5">
        <v>14.913654859535733</v>
      </c>
      <c r="N1105" s="5">
        <v>5.9602685820149812</v>
      </c>
      <c r="O1105" s="5">
        <v>86.282907803030469</v>
      </c>
      <c r="P1105" s="5">
        <v>43.302433750642791</v>
      </c>
      <c r="Q1105" s="5">
        <v>44.479696800642792</v>
      </c>
      <c r="R1105" s="5">
        <v>138.23024847744418</v>
      </c>
      <c r="S1105" s="5">
        <v>15.472</v>
      </c>
      <c r="T1105" s="5">
        <v>130.49424847744419</v>
      </c>
      <c r="U1105" s="5">
        <v>133.9736854687041</v>
      </c>
      <c r="V1105" s="5">
        <v>133.9736854687041</v>
      </c>
      <c r="W1105" s="5">
        <v>572.30811789334382</v>
      </c>
      <c r="X1105" s="5">
        <v>577.30810789334384</v>
      </c>
      <c r="Y1105" s="5">
        <v>-1.27</v>
      </c>
      <c r="Z1105" s="5">
        <v>6.4</v>
      </c>
      <c r="AA1105" s="5">
        <v>138.23024847744418</v>
      </c>
      <c r="AB1105" s="5">
        <v>3.2418202223679549</v>
      </c>
      <c r="AC1105" s="5">
        <v>49.300020852751743</v>
      </c>
      <c r="AD1105" s="5">
        <v>9.2321541711332031</v>
      </c>
    </row>
    <row r="1106" spans="1:30" x14ac:dyDescent="0.25">
      <c r="A1106" s="32" t="s">
        <v>28</v>
      </c>
      <c r="B1106" s="32">
        <v>2021</v>
      </c>
      <c r="C1106" s="32">
        <v>1</v>
      </c>
      <c r="D1106" s="32" t="s">
        <v>10042</v>
      </c>
      <c r="E1106" s="32" t="s">
        <v>9322</v>
      </c>
      <c r="F1106" s="32">
        <v>31.4</v>
      </c>
      <c r="G1106" s="32">
        <v>53</v>
      </c>
      <c r="H1106" s="32">
        <v>24</v>
      </c>
      <c r="I1106" s="32">
        <v>0</v>
      </c>
      <c r="K1106" s="5">
        <v>20.654186629554896</v>
      </c>
      <c r="M1106" s="5">
        <v>12.405524562308479</v>
      </c>
      <c r="N1106" s="5">
        <v>14.860150644826701</v>
      </c>
      <c r="O1106" s="5">
        <v>88.573821785371521</v>
      </c>
      <c r="P1106" s="5">
        <v>44.479696800642792</v>
      </c>
      <c r="Q1106" s="5">
        <v>47.80674455064279</v>
      </c>
      <c r="R1106" s="5">
        <v>147.58624847744417</v>
      </c>
      <c r="S1106" s="5">
        <v>18.711999999999996</v>
      </c>
      <c r="T1106" s="5">
        <v>138.23024847744418</v>
      </c>
      <c r="U1106" s="5">
        <v>141.77793491566754</v>
      </c>
      <c r="V1106" s="5">
        <v>141.77793491566754</v>
      </c>
      <c r="W1106" s="5">
        <v>561.25025330469487</v>
      </c>
      <c r="X1106" s="5">
        <v>566.25024330469489</v>
      </c>
      <c r="Y1106" s="5">
        <v>-1.27</v>
      </c>
      <c r="Z1106" s="5">
        <v>6.4</v>
      </c>
      <c r="AA1106" s="5">
        <v>147.58624847744417</v>
      </c>
      <c r="AB1106" s="5">
        <v>11.706419801200607</v>
      </c>
      <c r="AC1106" s="5">
        <v>52.830669654158314</v>
      </c>
      <c r="AD1106" s="5">
        <v>25.539854114318192</v>
      </c>
    </row>
    <row r="1107" spans="1:30" x14ac:dyDescent="0.25">
      <c r="A1107" s="32" t="s">
        <v>28</v>
      </c>
      <c r="B1107" s="32">
        <v>2021</v>
      </c>
      <c r="C1107" s="32">
        <v>1</v>
      </c>
      <c r="D1107" s="32" t="s">
        <v>10043</v>
      </c>
      <c r="E1107" s="32" t="s">
        <v>9324</v>
      </c>
      <c r="F1107" s="32">
        <v>32.200000000000003</v>
      </c>
      <c r="G1107" s="32">
        <v>61</v>
      </c>
      <c r="H1107" s="32">
        <v>11</v>
      </c>
      <c r="I1107" s="32">
        <v>0</v>
      </c>
      <c r="K1107" s="5">
        <v>23.701732810743682</v>
      </c>
      <c r="M1107" s="5">
        <v>12.352848134389243</v>
      </c>
      <c r="N1107" s="5">
        <v>12.352848134389243</v>
      </c>
      <c r="O1107" s="5">
        <v>88.622708408776901</v>
      </c>
      <c r="P1107" s="5">
        <v>47.80674455064279</v>
      </c>
      <c r="Q1107" s="5">
        <v>50.635443020642789</v>
      </c>
      <c r="R1107" s="5">
        <v>157.08624847744417</v>
      </c>
      <c r="S1107" s="5">
        <v>19</v>
      </c>
      <c r="T1107" s="5">
        <v>147.58624847744417</v>
      </c>
      <c r="U1107" s="5">
        <v>151.21827568493188</v>
      </c>
      <c r="V1107" s="5">
        <v>151.21827568493188</v>
      </c>
      <c r="W1107" s="5">
        <v>548.15935499138436</v>
      </c>
      <c r="X1107" s="5">
        <v>553.15934499138439</v>
      </c>
      <c r="Y1107" s="5">
        <v>-1.27</v>
      </c>
      <c r="Z1107" s="5">
        <v>6.4</v>
      </c>
      <c r="AA1107" s="5">
        <v>157.08624847744417</v>
      </c>
      <c r="AB1107" s="5">
        <v>6.1239922610407778</v>
      </c>
      <c r="AC1107" s="5">
        <v>56.079216152252684</v>
      </c>
      <c r="AD1107" s="5">
        <v>16.507736211456443</v>
      </c>
    </row>
    <row r="1108" spans="1:30" x14ac:dyDescent="0.25">
      <c r="A1108" s="32" t="s">
        <v>28</v>
      </c>
      <c r="B1108" s="32">
        <v>2021</v>
      </c>
      <c r="C1108" s="32">
        <v>1</v>
      </c>
      <c r="D1108" s="32" t="s">
        <v>10044</v>
      </c>
      <c r="E1108" s="32" t="s">
        <v>9326</v>
      </c>
      <c r="F1108" s="32">
        <v>21.6</v>
      </c>
      <c r="G1108" s="32">
        <v>76</v>
      </c>
      <c r="H1108" s="32">
        <v>14</v>
      </c>
      <c r="I1108" s="32">
        <v>28</v>
      </c>
      <c r="K1108" s="5">
        <v>17.167261299940023</v>
      </c>
      <c r="M1108" s="5">
        <v>71.213820720476733</v>
      </c>
      <c r="N1108" s="5">
        <v>183.54124638652613</v>
      </c>
      <c r="O1108" s="5">
        <v>48.704691086127411</v>
      </c>
      <c r="P1108" s="5">
        <v>19.381592275530782</v>
      </c>
      <c r="Q1108" s="5">
        <v>20.568221155530782</v>
      </c>
      <c r="R1108" s="5">
        <v>105.26707294366807</v>
      </c>
      <c r="S1108" s="5">
        <v>15.184000000000001</v>
      </c>
      <c r="T1108" s="5">
        <v>97.67507294366807</v>
      </c>
      <c r="U1108" s="5">
        <v>97.67507294366807</v>
      </c>
      <c r="V1108" s="5">
        <v>97.67507294366807</v>
      </c>
      <c r="W1108" s="5">
        <v>626.67248100277288</v>
      </c>
      <c r="X1108" s="5">
        <v>540.17659100277285</v>
      </c>
      <c r="Y1108" s="5">
        <v>21.97</v>
      </c>
      <c r="Z1108" s="5">
        <v>6.4</v>
      </c>
      <c r="AA1108" s="5">
        <v>105.26707294366807</v>
      </c>
      <c r="AB1108" s="5">
        <v>0.28216331701305203</v>
      </c>
      <c r="AC1108" s="5">
        <v>27.6365976597972</v>
      </c>
      <c r="AD1108" s="5">
        <v>0.31539458397134079</v>
      </c>
    </row>
    <row r="1109" spans="1:30" x14ac:dyDescent="0.25">
      <c r="A1109" s="32" t="s">
        <v>28</v>
      </c>
      <c r="B1109" s="32">
        <v>2021</v>
      </c>
      <c r="C1109" s="32">
        <v>1</v>
      </c>
      <c r="D1109" s="32" t="s">
        <v>10045</v>
      </c>
      <c r="E1109" s="32" t="s">
        <v>9328</v>
      </c>
      <c r="F1109" s="32">
        <v>26.3</v>
      </c>
      <c r="G1109" s="32">
        <v>47</v>
      </c>
      <c r="H1109" s="32">
        <v>13</v>
      </c>
      <c r="I1109" s="32">
        <v>0</v>
      </c>
      <c r="K1109" s="5">
        <v>14.083685558376684</v>
      </c>
      <c r="M1109" s="5">
        <v>20.462456034184651</v>
      </c>
      <c r="N1109" s="5">
        <v>71.141735121213841</v>
      </c>
      <c r="O1109" s="5">
        <v>81.458211868144147</v>
      </c>
      <c r="P1109" s="5">
        <v>20.568221155530782</v>
      </c>
      <c r="Q1109" s="5">
        <v>23.731257975530781</v>
      </c>
      <c r="R1109" s="5">
        <v>113.70507294366807</v>
      </c>
      <c r="S1109" s="5">
        <v>16.876000000000001</v>
      </c>
      <c r="T1109" s="5">
        <v>105.26707294366807</v>
      </c>
      <c r="U1109" s="5">
        <v>108.53297502933627</v>
      </c>
      <c r="V1109" s="5">
        <v>108.53297502933627</v>
      </c>
      <c r="W1109" s="5">
        <v>609.89041293049888</v>
      </c>
      <c r="X1109" s="5">
        <v>614.89040293049891</v>
      </c>
      <c r="Y1109" s="5">
        <v>-1.27</v>
      </c>
      <c r="Z1109" s="5">
        <v>6.4</v>
      </c>
      <c r="AA1109" s="5">
        <v>113.70507294366807</v>
      </c>
      <c r="AB1109" s="5">
        <v>2.5726162811442057</v>
      </c>
      <c r="AC1109" s="5">
        <v>31.188975760540519</v>
      </c>
      <c r="AD1109" s="5">
        <v>5.5987326020101662</v>
      </c>
    </row>
    <row r="1110" spans="1:30" x14ac:dyDescent="0.25">
      <c r="A1110" s="32" t="s">
        <v>28</v>
      </c>
      <c r="B1110" s="32">
        <v>2021</v>
      </c>
      <c r="C1110" s="32">
        <v>1</v>
      </c>
      <c r="D1110" s="32" t="s">
        <v>10046</v>
      </c>
      <c r="E1110" s="32" t="s">
        <v>9330</v>
      </c>
      <c r="F1110" s="32">
        <v>26</v>
      </c>
      <c r="G1110" s="32">
        <v>54</v>
      </c>
      <c r="H1110" s="32">
        <v>22</v>
      </c>
      <c r="I1110" s="32">
        <v>0</v>
      </c>
      <c r="K1110" s="5">
        <v>15.962101578084846</v>
      </c>
      <c r="M1110" s="5">
        <v>14.25716222111642</v>
      </c>
      <c r="N1110" s="5">
        <v>20.407120485466855</v>
      </c>
      <c r="O1110" s="5">
        <v>86.875668164128484</v>
      </c>
      <c r="P1110" s="5">
        <v>23.731257975530781</v>
      </c>
      <c r="Q1110" s="5">
        <v>26.446477435530781</v>
      </c>
      <c r="R1110" s="5">
        <v>122.08907294366807</v>
      </c>
      <c r="S1110" s="5">
        <v>16.768000000000001</v>
      </c>
      <c r="T1110" s="5">
        <v>113.70507294366807</v>
      </c>
      <c r="U1110" s="5">
        <v>117.04089215710741</v>
      </c>
      <c r="V1110" s="5">
        <v>117.04089215710741</v>
      </c>
      <c r="W1110" s="5">
        <v>597.05515572559716</v>
      </c>
      <c r="X1110" s="5">
        <v>602.05514572559719</v>
      </c>
      <c r="Y1110" s="5">
        <v>-1.27</v>
      </c>
      <c r="Z1110" s="5">
        <v>6.4</v>
      </c>
      <c r="AA1110" s="5">
        <v>122.08907294366807</v>
      </c>
      <c r="AB1110" s="5">
        <v>8.3022944037872772</v>
      </c>
      <c r="AC1110" s="5">
        <v>34.311748785968319</v>
      </c>
      <c r="AD1110" s="5">
        <v>16.004613145198725</v>
      </c>
    </row>
    <row r="1111" spans="1:30" x14ac:dyDescent="0.25">
      <c r="A1111" s="32" t="s">
        <v>28</v>
      </c>
      <c r="B1111" s="32">
        <v>2021</v>
      </c>
      <c r="C1111" s="32">
        <v>1</v>
      </c>
      <c r="D1111" s="32" t="s">
        <v>10047</v>
      </c>
      <c r="E1111" s="32" t="s">
        <v>9332</v>
      </c>
      <c r="F1111" s="32">
        <v>27.3</v>
      </c>
      <c r="G1111" s="32">
        <v>69</v>
      </c>
      <c r="H1111" s="32">
        <v>16</v>
      </c>
      <c r="I1111" s="32">
        <v>0</v>
      </c>
      <c r="K1111" s="5">
        <v>21.089701251129423</v>
      </c>
      <c r="M1111" s="5">
        <v>14.308166769515262</v>
      </c>
      <c r="N1111" s="5">
        <v>14.203874676145125</v>
      </c>
      <c r="O1111" s="5">
        <v>86.829442484024383</v>
      </c>
      <c r="P1111" s="5">
        <v>26.446477435530781</v>
      </c>
      <c r="Q1111" s="5">
        <v>28.364076675530782</v>
      </c>
      <c r="R1111" s="5">
        <v>130.70707294366807</v>
      </c>
      <c r="S1111" s="5">
        <v>17.236000000000001</v>
      </c>
      <c r="T1111" s="5">
        <v>122.08907294366807</v>
      </c>
      <c r="U1111" s="5">
        <v>125.49585055948987</v>
      </c>
      <c r="V1111" s="5">
        <v>125.49585055948987</v>
      </c>
      <c r="W1111" s="5">
        <v>584.56740863543223</v>
      </c>
      <c r="X1111" s="5">
        <v>589.56739863543226</v>
      </c>
      <c r="Y1111" s="5">
        <v>-1.27</v>
      </c>
      <c r="Z1111" s="5">
        <v>6.4</v>
      </c>
      <c r="AA1111" s="5">
        <v>130.70707294366807</v>
      </c>
      <c r="AB1111" s="5">
        <v>6.0963141676406121</v>
      </c>
      <c r="AC1111" s="5">
        <v>36.77646798518137</v>
      </c>
      <c r="AD1111" s="5">
        <v>13.08446181056379</v>
      </c>
    </row>
    <row r="1112" spans="1:30" x14ac:dyDescent="0.25">
      <c r="A1112" s="32" t="s">
        <v>28</v>
      </c>
      <c r="B1112" s="32">
        <v>2021</v>
      </c>
      <c r="C1112" s="32">
        <v>1</v>
      </c>
      <c r="D1112" s="32" t="s">
        <v>10048</v>
      </c>
      <c r="E1112" s="32" t="s">
        <v>9334</v>
      </c>
      <c r="F1112" s="32">
        <v>26.9</v>
      </c>
      <c r="G1112" s="32">
        <v>73</v>
      </c>
      <c r="H1112" s="32">
        <v>16</v>
      </c>
      <c r="I1112" s="32">
        <v>17</v>
      </c>
      <c r="K1112" s="5">
        <v>21.624617843251183</v>
      </c>
      <c r="M1112" s="5">
        <v>50.281578979075938</v>
      </c>
      <c r="N1112" s="5">
        <v>171.89391712746709</v>
      </c>
      <c r="O1112" s="5">
        <v>60.17394691787463</v>
      </c>
      <c r="P1112" s="5">
        <v>11.508492876145738</v>
      </c>
      <c r="Q1112" s="5">
        <v>13.155136476145737</v>
      </c>
      <c r="R1112" s="5">
        <v>105.66000882855198</v>
      </c>
      <c r="S1112" s="5">
        <v>17.091999999999999</v>
      </c>
      <c r="T1112" s="5">
        <v>97.114008828551974</v>
      </c>
      <c r="U1112" s="5">
        <v>97.114008828551974</v>
      </c>
      <c r="V1112" s="5">
        <v>97.114008828551974</v>
      </c>
      <c r="W1112" s="5">
        <v>627.55210636889228</v>
      </c>
      <c r="X1112" s="5">
        <v>577.00102636889233</v>
      </c>
      <c r="Y1112" s="5">
        <v>12.84</v>
      </c>
      <c r="Z1112" s="5">
        <v>6.4</v>
      </c>
      <c r="AA1112" s="5">
        <v>105.66000882855198</v>
      </c>
      <c r="AB1112" s="5">
        <v>0.92657717071545997</v>
      </c>
      <c r="AC1112" s="5">
        <v>20.064863309255081</v>
      </c>
      <c r="AD1112" s="5">
        <v>0.84165233065513867</v>
      </c>
    </row>
    <row r="1113" spans="1:30" x14ac:dyDescent="0.25">
      <c r="A1113" s="32" t="s">
        <v>28</v>
      </c>
      <c r="B1113" s="32">
        <v>2021</v>
      </c>
      <c r="C1113" s="32">
        <v>1</v>
      </c>
      <c r="D1113" s="32" t="s">
        <v>10049</v>
      </c>
      <c r="E1113" s="32" t="s">
        <v>9336</v>
      </c>
      <c r="F1113" s="32">
        <v>23.1</v>
      </c>
      <c r="G1113" s="32">
        <v>47</v>
      </c>
      <c r="H1113" s="32">
        <v>25</v>
      </c>
      <c r="I1113" s="32">
        <v>0</v>
      </c>
      <c r="K1113" s="5">
        <v>11.169082821219035</v>
      </c>
      <c r="M1113" s="5">
        <v>17.5117742168093</v>
      </c>
      <c r="N1113" s="5">
        <v>50.216401885808068</v>
      </c>
      <c r="O1113" s="5">
        <v>83.983367308590047</v>
      </c>
      <c r="P1113" s="5">
        <v>13.155136476145737</v>
      </c>
      <c r="Q1113" s="5">
        <v>15.948767536145738</v>
      </c>
      <c r="R1113" s="5">
        <v>113.52200882855198</v>
      </c>
      <c r="S1113" s="5">
        <v>15.724</v>
      </c>
      <c r="T1113" s="5">
        <v>105.66000882855198</v>
      </c>
      <c r="U1113" s="5">
        <v>108.92913386817685</v>
      </c>
      <c r="V1113" s="5">
        <v>108.92913386817685</v>
      </c>
      <c r="W1113" s="5">
        <v>609.28667825386776</v>
      </c>
      <c r="X1113" s="5">
        <v>614.28666825386779</v>
      </c>
      <c r="Y1113" s="5">
        <v>-1.27</v>
      </c>
      <c r="Z1113" s="5">
        <v>6.4</v>
      </c>
      <c r="AA1113" s="5">
        <v>113.52200882855198</v>
      </c>
      <c r="AB1113" s="5">
        <v>6.4699803429538703</v>
      </c>
      <c r="AC1113" s="5">
        <v>23.606359867786942</v>
      </c>
      <c r="AD1113" s="5">
        <v>10.80994649980256</v>
      </c>
    </row>
    <row r="1114" spans="1:30" x14ac:dyDescent="0.25">
      <c r="A1114" s="32" t="s">
        <v>28</v>
      </c>
      <c r="B1114" s="32">
        <v>2021</v>
      </c>
      <c r="C1114" s="32">
        <v>1</v>
      </c>
      <c r="D1114" s="32" t="s">
        <v>10050</v>
      </c>
      <c r="E1114" s="32" t="s">
        <v>9338</v>
      </c>
      <c r="F1114" s="32">
        <v>25</v>
      </c>
      <c r="G1114" s="32">
        <v>35</v>
      </c>
      <c r="H1114" s="32">
        <v>7</v>
      </c>
      <c r="I1114" s="32">
        <v>0</v>
      </c>
      <c r="K1114" s="5">
        <v>8.4791957485038072</v>
      </c>
      <c r="M1114" s="5">
        <v>11.130459405353486</v>
      </c>
      <c r="N1114" s="5">
        <v>17.457412515196697</v>
      </c>
      <c r="O1114" s="5">
        <v>89.766288298288771</v>
      </c>
      <c r="P1114" s="5">
        <v>15.948767536145738</v>
      </c>
      <c r="Q1114" s="5">
        <v>19.643914186145736</v>
      </c>
      <c r="R1114" s="5">
        <v>121.72600882855198</v>
      </c>
      <c r="S1114" s="5">
        <v>16.408000000000001</v>
      </c>
      <c r="T1114" s="5">
        <v>113.52200882855198</v>
      </c>
      <c r="U1114" s="5">
        <v>116.85629534009207</v>
      </c>
      <c r="V1114" s="5">
        <v>116.85629534009207</v>
      </c>
      <c r="W1114" s="5">
        <v>597.33075551758509</v>
      </c>
      <c r="X1114" s="5">
        <v>602.33074551758511</v>
      </c>
      <c r="Y1114" s="5">
        <v>-1.27</v>
      </c>
      <c r="Z1114" s="5">
        <v>6.4</v>
      </c>
      <c r="AA1114" s="5">
        <v>121.72600882855198</v>
      </c>
      <c r="AB1114" s="5">
        <v>5.899175983907722</v>
      </c>
      <c r="AC1114" s="5">
        <v>27.9938438139746</v>
      </c>
      <c r="AD1114" s="5">
        <v>10.985546925094933</v>
      </c>
    </row>
    <row r="1115" spans="1:30" x14ac:dyDescent="0.25">
      <c r="A1115" s="32" t="s">
        <v>28</v>
      </c>
      <c r="B1115" s="32">
        <v>2021</v>
      </c>
      <c r="C1115" s="32">
        <v>1</v>
      </c>
      <c r="D1115" s="32" t="s">
        <v>10051</v>
      </c>
      <c r="E1115" s="32" t="s">
        <v>9340</v>
      </c>
      <c r="F1115" s="32">
        <v>27.9</v>
      </c>
      <c r="G1115" s="32">
        <v>39</v>
      </c>
      <c r="H1115" s="32">
        <v>11</v>
      </c>
      <c r="I1115" s="32">
        <v>0</v>
      </c>
      <c r="K1115" s="5">
        <v>12.665893219836402</v>
      </c>
      <c r="M1115" s="5">
        <v>10.261693399286196</v>
      </c>
      <c r="N1115" s="5">
        <v>11.078203801700951</v>
      </c>
      <c r="O1115" s="5">
        <v>90.58983766020603</v>
      </c>
      <c r="P1115" s="5">
        <v>19.643914186145736</v>
      </c>
      <c r="Q1115" s="5">
        <v>23.496973086145736</v>
      </c>
      <c r="R1115" s="5">
        <v>130.45200882855198</v>
      </c>
      <c r="S1115" s="5">
        <v>17.451999999999998</v>
      </c>
      <c r="T1115" s="5">
        <v>121.72600882855198</v>
      </c>
      <c r="U1115" s="5">
        <v>125.12968246306797</v>
      </c>
      <c r="V1115" s="5">
        <v>125.12968246306797</v>
      </c>
      <c r="W1115" s="5">
        <v>585.10277848036787</v>
      </c>
      <c r="X1115" s="5">
        <v>590.1027684803679</v>
      </c>
      <c r="Y1115" s="5">
        <v>-1.27</v>
      </c>
      <c r="Z1115" s="5">
        <v>6.4</v>
      </c>
      <c r="AA1115" s="5">
        <v>130.45200882855198</v>
      </c>
      <c r="AB1115" s="5">
        <v>8.1190191312499547</v>
      </c>
      <c r="AC1115" s="5">
        <v>32.402932300382858</v>
      </c>
      <c r="AD1115" s="5">
        <v>15.276464067888719</v>
      </c>
    </row>
    <row r="1116" spans="1:30" x14ac:dyDescent="0.25">
      <c r="A1116" s="32" t="s">
        <v>28</v>
      </c>
      <c r="B1116" s="32">
        <v>2021</v>
      </c>
      <c r="C1116" s="32">
        <v>1</v>
      </c>
      <c r="D1116" s="32" t="s">
        <v>10052</v>
      </c>
      <c r="E1116" s="32" t="s">
        <v>9342</v>
      </c>
      <c r="F1116" s="32">
        <v>27.9</v>
      </c>
      <c r="G1116" s="32">
        <v>39</v>
      </c>
      <c r="H1116" s="32">
        <v>18</v>
      </c>
      <c r="I1116" s="32">
        <v>0</v>
      </c>
      <c r="K1116" s="5">
        <v>12.665893219836402</v>
      </c>
      <c r="M1116" s="5">
        <v>10.154366675540654</v>
      </c>
      <c r="N1116" s="5">
        <v>10.209724524367033</v>
      </c>
      <c r="O1116" s="5">
        <v>90.692209465221069</v>
      </c>
      <c r="P1116" s="5">
        <v>23.496973086145736</v>
      </c>
      <c r="Q1116" s="5">
        <v>27.350031986145737</v>
      </c>
      <c r="R1116" s="5">
        <v>139.17800882855198</v>
      </c>
      <c r="S1116" s="5">
        <v>17.451999999999998</v>
      </c>
      <c r="T1116" s="5">
        <v>130.45200882855198</v>
      </c>
      <c r="U1116" s="5">
        <v>133.93107681128788</v>
      </c>
      <c r="V1116" s="5">
        <v>133.93107681128788</v>
      </c>
      <c r="W1116" s="5">
        <v>572.36908434173893</v>
      </c>
      <c r="X1116" s="5">
        <v>577.36907434173895</v>
      </c>
      <c r="Y1116" s="5">
        <v>-1.27</v>
      </c>
      <c r="Z1116" s="5">
        <v>6.4</v>
      </c>
      <c r="AA1116" s="5">
        <v>139.17800882855198</v>
      </c>
      <c r="AB1116" s="5">
        <v>11.722250696371807</v>
      </c>
      <c r="AC1116" s="5">
        <v>36.679993685938776</v>
      </c>
      <c r="AD1116" s="5">
        <v>21.332504056181712</v>
      </c>
    </row>
    <row r="1117" spans="1:30" x14ac:dyDescent="0.25">
      <c r="A1117" s="32" t="s">
        <v>28</v>
      </c>
      <c r="B1117" s="32">
        <v>2021</v>
      </c>
      <c r="C1117" s="32">
        <v>1</v>
      </c>
      <c r="D1117" s="32" t="s">
        <v>10053</v>
      </c>
      <c r="E1117" s="32" t="s">
        <v>9344</v>
      </c>
      <c r="F1117" s="32">
        <v>28.6</v>
      </c>
      <c r="G1117" s="32">
        <v>56</v>
      </c>
      <c r="H1117" s="32">
        <v>14</v>
      </c>
      <c r="I1117" s="32">
        <v>0</v>
      </c>
      <c r="K1117" s="5">
        <v>18.948317240913266</v>
      </c>
      <c r="M1117" s="5">
        <v>11.415639966111931</v>
      </c>
      <c r="N1117" s="5">
        <v>10.102433222881711</v>
      </c>
      <c r="O1117" s="5">
        <v>89.497917261180874</v>
      </c>
      <c r="P1117" s="5">
        <v>27.350031986145737</v>
      </c>
      <c r="Q1117" s="5">
        <v>30.196373066145739</v>
      </c>
      <c r="R1117" s="5">
        <v>148.03000882855198</v>
      </c>
      <c r="S1117" s="5">
        <v>17.704000000000001</v>
      </c>
      <c r="T1117" s="5">
        <v>139.17800882855198</v>
      </c>
      <c r="U1117" s="5">
        <v>142.73414864540447</v>
      </c>
      <c r="V1117" s="5">
        <v>142.73414864540447</v>
      </c>
      <c r="W1117" s="5">
        <v>559.91016770810938</v>
      </c>
      <c r="X1117" s="5">
        <v>564.91015770810941</v>
      </c>
      <c r="Y1117" s="5">
        <v>-1.27</v>
      </c>
      <c r="Z1117" s="5">
        <v>6.4</v>
      </c>
      <c r="AA1117" s="5">
        <v>148.03000882855198</v>
      </c>
      <c r="AB1117" s="5">
        <v>8.0766907331767506</v>
      </c>
      <c r="AC1117" s="5">
        <v>39.995978378549061</v>
      </c>
      <c r="AD1117" s="5">
        <v>16.97408206982286</v>
      </c>
    </row>
    <row r="1118" spans="1:30" x14ac:dyDescent="0.25">
      <c r="A1118" s="32" t="s">
        <v>28</v>
      </c>
      <c r="B1118" s="32">
        <v>2021</v>
      </c>
      <c r="C1118" s="32">
        <v>1</v>
      </c>
      <c r="D1118" s="32" t="s">
        <v>10054</v>
      </c>
      <c r="E1118" s="32" t="s">
        <v>9346</v>
      </c>
      <c r="F1118" s="32">
        <v>29.1</v>
      </c>
      <c r="G1118" s="32">
        <v>57</v>
      </c>
      <c r="H1118" s="32">
        <v>18</v>
      </c>
      <c r="I1118" s="32">
        <v>0</v>
      </c>
      <c r="K1118" s="5">
        <v>19.697180757638939</v>
      </c>
      <c r="M1118" s="5">
        <v>11.64581345173209</v>
      </c>
      <c r="N1118" s="5">
        <v>11.363290241072976</v>
      </c>
      <c r="O1118" s="5">
        <v>89.282013743040181</v>
      </c>
      <c r="P1118" s="5">
        <v>30.196373066145739</v>
      </c>
      <c r="Q1118" s="5">
        <v>33.024853726145736</v>
      </c>
      <c r="R1118" s="5">
        <v>156.97200882855199</v>
      </c>
      <c r="S1118" s="5">
        <v>17.884</v>
      </c>
      <c r="T1118" s="5">
        <v>148.03000882855198</v>
      </c>
      <c r="U1118" s="5">
        <v>151.66608602580948</v>
      </c>
      <c r="V1118" s="5">
        <v>151.66608602580948</v>
      </c>
      <c r="W1118" s="5">
        <v>547.54601980870575</v>
      </c>
      <c r="X1118" s="5">
        <v>552.54600980870578</v>
      </c>
      <c r="Y1118" s="5">
        <v>-1.27</v>
      </c>
      <c r="Z1118" s="5">
        <v>6.4</v>
      </c>
      <c r="AA1118" s="5">
        <v>156.97200882855199</v>
      </c>
      <c r="AB1118" s="5">
        <v>9.5784886036173891</v>
      </c>
      <c r="AC1118" s="5">
        <v>43.283830543920089</v>
      </c>
      <c r="AD1118" s="5">
        <v>20.040731826259396</v>
      </c>
    </row>
    <row r="1119" spans="1:30" x14ac:dyDescent="0.25">
      <c r="A1119" s="32" t="s">
        <v>28</v>
      </c>
      <c r="B1119" s="32">
        <v>2021</v>
      </c>
      <c r="C1119" s="32">
        <v>1</v>
      </c>
      <c r="D1119" s="32" t="s">
        <v>10055</v>
      </c>
      <c r="E1119" s="32" t="s">
        <v>9348</v>
      </c>
      <c r="F1119" s="32">
        <v>31</v>
      </c>
      <c r="G1119" s="32">
        <v>53</v>
      </c>
      <c r="H1119" s="32">
        <v>24</v>
      </c>
      <c r="I1119" s="32">
        <v>0</v>
      </c>
      <c r="K1119" s="5">
        <v>20.285274270442333</v>
      </c>
      <c r="M1119" s="5">
        <v>11.593387759917809</v>
      </c>
      <c r="N1119" s="5">
        <v>11.593387759917809</v>
      </c>
      <c r="O1119" s="5">
        <v>89.331134176264982</v>
      </c>
      <c r="P1119" s="5">
        <v>33.024853726145736</v>
      </c>
      <c r="Q1119" s="5">
        <v>36.310953196145739</v>
      </c>
      <c r="R1119" s="5">
        <v>166.25600882855198</v>
      </c>
      <c r="S1119" s="5">
        <v>18.567999999999998</v>
      </c>
      <c r="T1119" s="5">
        <v>156.97200882855199</v>
      </c>
      <c r="U1119" s="5">
        <v>160.69066916275074</v>
      </c>
      <c r="V1119" s="5">
        <v>160.69066916275074</v>
      </c>
      <c r="W1119" s="5">
        <v>535.3308969953639</v>
      </c>
      <c r="X1119" s="5">
        <v>540.33088699536393</v>
      </c>
      <c r="Y1119" s="5">
        <v>-1.27</v>
      </c>
      <c r="Z1119" s="5">
        <v>6.4</v>
      </c>
      <c r="AA1119" s="5">
        <v>166.25600882855198</v>
      </c>
      <c r="AB1119" s="5">
        <v>13.050803199214258</v>
      </c>
      <c r="AC1119" s="5">
        <v>46.973773426330808</v>
      </c>
      <c r="AD1119" s="5">
        <v>25.986032928557176</v>
      </c>
    </row>
    <row r="1120" spans="1:30" x14ac:dyDescent="0.25">
      <c r="A1120" s="32" t="s">
        <v>28</v>
      </c>
      <c r="B1120" s="32">
        <v>2021</v>
      </c>
      <c r="C1120" s="32">
        <v>1</v>
      </c>
      <c r="D1120" s="32" t="s">
        <v>10056</v>
      </c>
      <c r="E1120" s="32" t="s">
        <v>9350</v>
      </c>
      <c r="F1120" s="32">
        <v>31.9</v>
      </c>
      <c r="G1120" s="32">
        <v>53</v>
      </c>
      <c r="H1120" s="32">
        <v>13</v>
      </c>
      <c r="I1120" s="32">
        <v>0</v>
      </c>
      <c r="K1120" s="5">
        <v>21.115268230470861</v>
      </c>
      <c r="M1120" s="5">
        <v>11.540979370751311</v>
      </c>
      <c r="N1120" s="5">
        <v>11.540979370751311</v>
      </c>
      <c r="O1120" s="5">
        <v>89.380270826617789</v>
      </c>
      <c r="P1120" s="5">
        <v>36.310953196145739</v>
      </c>
      <c r="Q1120" s="5">
        <v>39.689186296145742</v>
      </c>
      <c r="R1120" s="5">
        <v>175.70200882855198</v>
      </c>
      <c r="S1120" s="5">
        <v>18.891999999999996</v>
      </c>
      <c r="T1120" s="5">
        <v>166.25600882855198</v>
      </c>
      <c r="U1120" s="5">
        <v>170.06240546402643</v>
      </c>
      <c r="V1120" s="5">
        <v>170.06240546402643</v>
      </c>
      <c r="W1120" s="5">
        <v>522.93423685510299</v>
      </c>
      <c r="X1120" s="5">
        <v>527.93422685510302</v>
      </c>
      <c r="Y1120" s="5">
        <v>-1.27</v>
      </c>
      <c r="Z1120" s="5">
        <v>6.4</v>
      </c>
      <c r="AA1120" s="5">
        <v>175.70200882855198</v>
      </c>
      <c r="AB1120" s="5">
        <v>7.5513119690421346</v>
      </c>
      <c r="AC1120" s="5">
        <v>50.729983857871609</v>
      </c>
      <c r="AD1120" s="5">
        <v>18.287051227974647</v>
      </c>
    </row>
    <row r="1121" spans="1:30" x14ac:dyDescent="0.25">
      <c r="A1121" s="32" t="s">
        <v>28</v>
      </c>
      <c r="B1121" s="32">
        <v>2021</v>
      </c>
      <c r="C1121" s="32">
        <v>1</v>
      </c>
      <c r="D1121" s="32" t="s">
        <v>10057</v>
      </c>
      <c r="E1121" s="32" t="s">
        <v>9352</v>
      </c>
      <c r="F1121" s="32">
        <v>30.9</v>
      </c>
      <c r="G1121" s="32">
        <v>59</v>
      </c>
      <c r="H1121" s="32">
        <v>16</v>
      </c>
      <c r="I1121" s="32">
        <v>0</v>
      </c>
      <c r="K1121" s="5">
        <v>21.935553667418702</v>
      </c>
      <c r="M1121" s="5">
        <v>11.70287131430101</v>
      </c>
      <c r="N1121" s="5">
        <v>11.488588278521997</v>
      </c>
      <c r="O1121" s="5">
        <v>89.228590015560229</v>
      </c>
      <c r="P1121" s="5">
        <v>39.689186296145742</v>
      </c>
      <c r="Q1121" s="5">
        <v>42.546853496145744</v>
      </c>
      <c r="R1121" s="5">
        <v>184.96800882855197</v>
      </c>
      <c r="S1121" s="5">
        <v>18.531999999999996</v>
      </c>
      <c r="T1121" s="5">
        <v>175.70200882855198</v>
      </c>
      <c r="U1121" s="5">
        <v>179.59980787311761</v>
      </c>
      <c r="V1121" s="5">
        <v>179.59980787311761</v>
      </c>
      <c r="W1121" s="5">
        <v>510.61312421122534</v>
      </c>
      <c r="X1121" s="5">
        <v>515.61311421122537</v>
      </c>
      <c r="Y1121" s="5">
        <v>-1.27</v>
      </c>
      <c r="Z1121" s="5">
        <v>6.4</v>
      </c>
      <c r="AA1121" s="5">
        <v>184.96800882855197</v>
      </c>
      <c r="AB1121" s="5">
        <v>8.5942362529861143</v>
      </c>
      <c r="AC1121" s="5">
        <v>54.025797943278079</v>
      </c>
      <c r="AD1121" s="5">
        <v>20.763374140400483</v>
      </c>
    </row>
    <row r="1122" spans="1:30" x14ac:dyDescent="0.25">
      <c r="A1122" s="32" t="s">
        <v>28</v>
      </c>
      <c r="B1122" s="32">
        <v>2021</v>
      </c>
      <c r="C1122" s="32">
        <v>1</v>
      </c>
      <c r="D1122" s="32" t="s">
        <v>10058</v>
      </c>
      <c r="E1122" s="32" t="s">
        <v>9354</v>
      </c>
      <c r="F1122" s="32">
        <v>22.6</v>
      </c>
      <c r="G1122" s="32">
        <v>96</v>
      </c>
      <c r="H1122" s="32">
        <v>14</v>
      </c>
      <c r="I1122" s="32">
        <v>0</v>
      </c>
      <c r="K1122" s="5">
        <v>21.898357366286636</v>
      </c>
      <c r="M1122" s="5">
        <v>23.901837661871188</v>
      </c>
      <c r="N1122" s="5">
        <v>11.650426791030903</v>
      </c>
      <c r="O1122" s="5">
        <v>78.624758465212764</v>
      </c>
      <c r="P1122" s="5">
        <v>42.546853496145744</v>
      </c>
      <c r="Q1122" s="5">
        <v>42.753337376145744</v>
      </c>
      <c r="R1122" s="5">
        <v>192.74000882855196</v>
      </c>
      <c r="S1122" s="5">
        <v>15.544</v>
      </c>
      <c r="T1122" s="5">
        <v>184.96800882855197</v>
      </c>
      <c r="U1122" s="5">
        <v>188.95761136928832</v>
      </c>
      <c r="V1122" s="5">
        <v>188.95761136928832</v>
      </c>
      <c r="W1122" s="5">
        <v>498.80622777576411</v>
      </c>
      <c r="X1122" s="5">
        <v>503.80621777576414</v>
      </c>
      <c r="Y1122" s="5">
        <v>-1.27</v>
      </c>
      <c r="Z1122" s="5">
        <v>6.4</v>
      </c>
      <c r="AA1122" s="5">
        <v>192.74000882855196</v>
      </c>
      <c r="AB1122" s="5">
        <v>2.0139098462668481</v>
      </c>
      <c r="AC1122" s="5">
        <v>55.004248239854292</v>
      </c>
      <c r="AD1122" s="5">
        <v>6.4733303047963053</v>
      </c>
    </row>
    <row r="1123" spans="1:30" x14ac:dyDescent="0.25">
      <c r="A1123" s="32" t="s">
        <v>28</v>
      </c>
      <c r="B1123" s="32">
        <v>2021</v>
      </c>
      <c r="C1123" s="32">
        <v>1</v>
      </c>
      <c r="D1123" s="32" t="s">
        <v>10059</v>
      </c>
      <c r="E1123" s="32" t="s">
        <v>9356</v>
      </c>
      <c r="F1123" s="32">
        <v>28.1</v>
      </c>
      <c r="G1123" s="32">
        <v>63</v>
      </c>
      <c r="H1123" s="32">
        <v>18</v>
      </c>
      <c r="I1123" s="32">
        <v>49</v>
      </c>
      <c r="K1123" s="5">
        <v>20.373804017959696</v>
      </c>
      <c r="M1123" s="5">
        <v>41.631109716485341</v>
      </c>
      <c r="N1123" s="5">
        <v>200.56109532702953</v>
      </c>
      <c r="O1123" s="5">
        <v>65.656284022710238</v>
      </c>
      <c r="P1123" s="5">
        <v>14.078443793833969</v>
      </c>
      <c r="Q1123" s="5">
        <v>16.431663033833971</v>
      </c>
      <c r="R1123" s="5">
        <v>92.292150378993711</v>
      </c>
      <c r="S1123" s="5">
        <v>17.524000000000001</v>
      </c>
      <c r="T1123" s="5">
        <v>83.53015037899371</v>
      </c>
      <c r="U1123" s="5">
        <v>83.53015037899371</v>
      </c>
      <c r="V1123" s="5">
        <v>83.53015037899371</v>
      </c>
      <c r="W1123" s="5">
        <v>649.22954971162892</v>
      </c>
      <c r="X1123" s="5">
        <v>494.11174971162899</v>
      </c>
      <c r="Y1123" s="5">
        <v>39.399999999999991</v>
      </c>
      <c r="Z1123" s="5">
        <v>6.4</v>
      </c>
      <c r="AA1123" s="5">
        <v>92.292150378993711</v>
      </c>
      <c r="AB1123" s="5">
        <v>1.3398220453946199</v>
      </c>
      <c r="AC1123" s="5">
        <v>22.741225813121517</v>
      </c>
      <c r="AD1123" s="5">
        <v>1.9927986512935416</v>
      </c>
    </row>
    <row r="1124" spans="1:30" x14ac:dyDescent="0.25">
      <c r="A1124" s="32" t="s">
        <v>28</v>
      </c>
      <c r="B1124" s="32">
        <v>2021</v>
      </c>
      <c r="C1124" s="32">
        <v>1</v>
      </c>
      <c r="D1124" s="32" t="s">
        <v>10060</v>
      </c>
      <c r="E1124" s="32" t="s">
        <v>9358</v>
      </c>
      <c r="F1124" s="32">
        <v>29.9</v>
      </c>
      <c r="G1124" s="32">
        <v>53</v>
      </c>
      <c r="H1124" s="32">
        <v>7</v>
      </c>
      <c r="I1124" s="32">
        <v>0</v>
      </c>
      <c r="K1124" s="5">
        <v>19.270549445766928</v>
      </c>
      <c r="M1124" s="5">
        <v>17.087500360851312</v>
      </c>
      <c r="N1124" s="5">
        <v>41.568787636048825</v>
      </c>
      <c r="O1124" s="5">
        <v>84.353914315392984</v>
      </c>
      <c r="P1124" s="5">
        <v>16.431663033833971</v>
      </c>
      <c r="Q1124" s="5">
        <v>19.60515473383397</v>
      </c>
      <c r="R1124" s="5">
        <v>101.37815037899371</v>
      </c>
      <c r="S1124" s="5">
        <v>18.171999999999997</v>
      </c>
      <c r="T1124" s="5">
        <v>92.292150378993711</v>
      </c>
      <c r="U1124" s="5">
        <v>95.453402120903377</v>
      </c>
      <c r="V1124" s="5">
        <v>95.453402120903377</v>
      </c>
      <c r="W1124" s="5">
        <v>630.16281491248037</v>
      </c>
      <c r="X1124" s="5">
        <v>635.1628049124804</v>
      </c>
      <c r="Y1124" s="5">
        <v>-1.27</v>
      </c>
      <c r="Z1124" s="5">
        <v>6.4</v>
      </c>
      <c r="AA1124" s="5">
        <v>101.37815037899371</v>
      </c>
      <c r="AB1124" s="5">
        <v>2.7456766155552814</v>
      </c>
      <c r="AC1124" s="5">
        <v>26.431552858930726</v>
      </c>
      <c r="AD1124" s="5">
        <v>5.3532607806019001</v>
      </c>
    </row>
    <row r="1125" spans="1:30" x14ac:dyDescent="0.25">
      <c r="A1125" s="32" t="s">
        <v>28</v>
      </c>
      <c r="B1125" s="32">
        <v>2021</v>
      </c>
      <c r="C1125" s="32">
        <v>1</v>
      </c>
      <c r="D1125" s="32" t="s">
        <v>10061</v>
      </c>
      <c r="E1125" s="32" t="s">
        <v>9360</v>
      </c>
      <c r="F1125" s="32">
        <v>24.6</v>
      </c>
      <c r="G1125" s="32">
        <v>77</v>
      </c>
      <c r="H1125" s="32">
        <v>20</v>
      </c>
      <c r="I1125" s="32">
        <v>0</v>
      </c>
      <c r="K1125" s="5">
        <v>20.27456833286266</v>
      </c>
      <c r="M1125" s="5">
        <v>17.03327868716854</v>
      </c>
      <c r="N1125" s="5">
        <v>17.03327868716854</v>
      </c>
      <c r="O1125" s="5">
        <v>84.401407734889645</v>
      </c>
      <c r="P1125" s="5">
        <v>19.60515473383397</v>
      </c>
      <c r="Q1125" s="5">
        <v>20.89262964383397</v>
      </c>
      <c r="R1125" s="5">
        <v>109.51015037899371</v>
      </c>
      <c r="S1125" s="5">
        <v>16.264000000000003</v>
      </c>
      <c r="T1125" s="5">
        <v>101.37815037899371</v>
      </c>
      <c r="U1125" s="5">
        <v>104.61232612715851</v>
      </c>
      <c r="V1125" s="5">
        <v>104.61232612715851</v>
      </c>
      <c r="W1125" s="5">
        <v>615.8977209629835</v>
      </c>
      <c r="X1125" s="5">
        <v>620.89771096298352</v>
      </c>
      <c r="Y1125" s="5">
        <v>-1.27</v>
      </c>
      <c r="Z1125" s="5">
        <v>6.4</v>
      </c>
      <c r="AA1125" s="5">
        <v>109.51015037899371</v>
      </c>
      <c r="AB1125" s="5">
        <v>5.3195094400013954</v>
      </c>
      <c r="AC1125" s="5">
        <v>28.291463088368928</v>
      </c>
      <c r="AD1125" s="5">
        <v>10.144913751221839</v>
      </c>
    </row>
    <row r="1126" spans="1:30" x14ac:dyDescent="0.25">
      <c r="A1126" s="32" t="s">
        <v>28</v>
      </c>
      <c r="B1126" s="32">
        <v>2021</v>
      </c>
      <c r="C1126" s="32">
        <v>1</v>
      </c>
      <c r="D1126" s="32" t="s">
        <v>10062</v>
      </c>
      <c r="E1126" s="32" t="s">
        <v>9362</v>
      </c>
      <c r="F1126" s="32">
        <v>25.9</v>
      </c>
      <c r="G1126" s="32">
        <v>84</v>
      </c>
      <c r="H1126" s="32">
        <v>5</v>
      </c>
      <c r="I1126" s="32">
        <v>0</v>
      </c>
      <c r="K1126" s="5">
        <v>22.957746352121802</v>
      </c>
      <c r="M1126" s="5">
        <v>18.306347897697115</v>
      </c>
      <c r="N1126" s="5">
        <v>16.97907490888187</v>
      </c>
      <c r="O1126" s="5">
        <v>83.294522990793624</v>
      </c>
      <c r="P1126" s="5">
        <v>20.89262964383397</v>
      </c>
      <c r="Q1126" s="5">
        <v>21.833568843833969</v>
      </c>
      <c r="R1126" s="5">
        <v>117.87615037899371</v>
      </c>
      <c r="S1126" s="5">
        <v>16.731999999999999</v>
      </c>
      <c r="T1126" s="5">
        <v>109.51015037899371</v>
      </c>
      <c r="U1126" s="5">
        <v>112.81102464743853</v>
      </c>
      <c r="V1126" s="5">
        <v>112.81102464743853</v>
      </c>
      <c r="W1126" s="5">
        <v>603.40231665277224</v>
      </c>
      <c r="X1126" s="5">
        <v>608.40230665277227</v>
      </c>
      <c r="Y1126" s="5">
        <v>-1.27</v>
      </c>
      <c r="Z1126" s="5">
        <v>6.4</v>
      </c>
      <c r="AA1126" s="5">
        <v>117.87615037899371</v>
      </c>
      <c r="AB1126" s="5">
        <v>2.157583488104708</v>
      </c>
      <c r="AC1126" s="5">
        <v>29.846410328005959</v>
      </c>
      <c r="AD1126" s="5">
        <v>4.5452200666692502</v>
      </c>
    </row>
    <row r="1127" spans="1:30" x14ac:dyDescent="0.25">
      <c r="A1127" s="32" t="s">
        <v>28</v>
      </c>
      <c r="B1127" s="32">
        <v>2021</v>
      </c>
      <c r="C1127" s="32">
        <v>1</v>
      </c>
      <c r="D1127" s="32" t="s">
        <v>10063</v>
      </c>
      <c r="E1127" s="32" t="s">
        <v>9364</v>
      </c>
      <c r="F1127" s="32">
        <v>21.2</v>
      </c>
      <c r="G1127" s="32">
        <v>82</v>
      </c>
      <c r="H1127" s="32">
        <v>14</v>
      </c>
      <c r="I1127" s="32">
        <v>18</v>
      </c>
      <c r="K1127" s="5">
        <v>17.981436483371585</v>
      </c>
      <c r="M1127" s="5">
        <v>80.80130513544205</v>
      </c>
      <c r="N1127" s="5">
        <v>176.51194499938191</v>
      </c>
      <c r="O1127" s="5">
        <v>44.154669809722357</v>
      </c>
      <c r="P1127" s="5">
        <v>9.1104113230200472</v>
      </c>
      <c r="Q1127" s="5">
        <v>9.9847006630200479</v>
      </c>
      <c r="R1127" s="5">
        <v>90.804421457728111</v>
      </c>
      <c r="S1127" s="5">
        <v>15.040000000000001</v>
      </c>
      <c r="T1127" s="5">
        <v>83.284421457728115</v>
      </c>
      <c r="U1127" s="5">
        <v>83.284421457728115</v>
      </c>
      <c r="V1127" s="5">
        <v>83.284421457728115</v>
      </c>
      <c r="W1127" s="5">
        <v>649.62850843596402</v>
      </c>
      <c r="X1127" s="5">
        <v>595.80971843596399</v>
      </c>
      <c r="Y1127" s="5">
        <v>13.67</v>
      </c>
      <c r="Z1127" s="5">
        <v>6.4</v>
      </c>
      <c r="AA1127" s="5">
        <v>90.804421457728111</v>
      </c>
      <c r="AB1127" s="5">
        <v>0.14572318371347284</v>
      </c>
      <c r="AC1127" s="5">
        <v>15.663555989387264</v>
      </c>
      <c r="AD1127" s="5">
        <v>0.11362762919952898</v>
      </c>
    </row>
    <row r="1128" spans="1:30" x14ac:dyDescent="0.25">
      <c r="A1128" s="32" t="s">
        <v>28</v>
      </c>
      <c r="B1128" s="32">
        <v>2021</v>
      </c>
      <c r="C1128" s="32">
        <v>2</v>
      </c>
      <c r="D1128" s="32" t="s">
        <v>10064</v>
      </c>
      <c r="E1128" s="32" t="s">
        <v>9366</v>
      </c>
      <c r="F1128" s="32">
        <v>22.8</v>
      </c>
      <c r="G1128" s="32">
        <v>84</v>
      </c>
      <c r="H1128" s="32">
        <v>9</v>
      </c>
      <c r="I1128" s="32">
        <v>7</v>
      </c>
      <c r="K1128" s="5">
        <v>19.928321340936982</v>
      </c>
      <c r="M1128" s="5">
        <v>91.935704079958725</v>
      </c>
      <c r="N1128" s="5">
        <v>181.40323764925648</v>
      </c>
      <c r="O1128" s="5">
        <v>39.328404110236114</v>
      </c>
      <c r="P1128" s="5">
        <v>5.1252964454090089</v>
      </c>
      <c r="Q1128" s="5">
        <v>5.8857753254090088</v>
      </c>
      <c r="R1128" s="5">
        <v>86.852224600165528</v>
      </c>
      <c r="S1128" s="5">
        <v>14.215999999999999</v>
      </c>
      <c r="T1128" s="5">
        <v>79.744224600165523</v>
      </c>
      <c r="U1128" s="5">
        <v>79.744224600165523</v>
      </c>
      <c r="V1128" s="5">
        <v>79.744224600165523</v>
      </c>
      <c r="W1128" s="5">
        <v>655.4035587679565</v>
      </c>
      <c r="X1128" s="5">
        <v>637.52957876795654</v>
      </c>
      <c r="Y1128" s="5">
        <v>4.5399999999999991</v>
      </c>
      <c r="Z1128" s="5">
        <v>5</v>
      </c>
      <c r="AA1128" s="5">
        <v>86.852224600165528</v>
      </c>
      <c r="AB1128" s="5">
        <v>4.7997759931083475E-2</v>
      </c>
      <c r="AC1128" s="5">
        <v>10.066150956302467</v>
      </c>
      <c r="AD1128" s="5">
        <v>2.9058162468097431E-2</v>
      </c>
    </row>
    <row r="1129" spans="1:30" x14ac:dyDescent="0.25">
      <c r="A1129" s="32" t="s">
        <v>28</v>
      </c>
      <c r="B1129" s="32">
        <v>2021</v>
      </c>
      <c r="C1129" s="32">
        <v>2</v>
      </c>
      <c r="D1129" s="32" t="s">
        <v>10065</v>
      </c>
      <c r="E1129" s="32" t="s">
        <v>9368</v>
      </c>
      <c r="F1129" s="32">
        <v>22.4</v>
      </c>
      <c r="G1129" s="32">
        <v>94</v>
      </c>
      <c r="H1129" s="32">
        <v>13</v>
      </c>
      <c r="I1129" s="32">
        <v>0</v>
      </c>
      <c r="K1129" s="5">
        <v>21.356370144214829</v>
      </c>
      <c r="M1129" s="5">
        <v>69.222829662748666</v>
      </c>
      <c r="N1129" s="5">
        <v>91.856779401671915</v>
      </c>
      <c r="O1129" s="5">
        <v>49.700124759610105</v>
      </c>
      <c r="P1129" s="5">
        <v>5.8857753254090088</v>
      </c>
      <c r="Q1129" s="5">
        <v>6.1661820254090092</v>
      </c>
      <c r="R1129" s="5">
        <v>93.888224600165529</v>
      </c>
      <c r="S1129" s="5">
        <v>14.071999999999999</v>
      </c>
      <c r="T1129" s="5">
        <v>86.852224600165528</v>
      </c>
      <c r="U1129" s="5">
        <v>89.97060804316655</v>
      </c>
      <c r="V1129" s="5">
        <v>89.97060804316655</v>
      </c>
      <c r="W1129" s="5">
        <v>638.85991664057872</v>
      </c>
      <c r="X1129" s="5">
        <v>643.85990664057874</v>
      </c>
      <c r="Y1129" s="5">
        <v>-1.27</v>
      </c>
      <c r="Z1129" s="5">
        <v>5</v>
      </c>
      <c r="AA1129" s="5">
        <v>93.888224600165529</v>
      </c>
      <c r="AB1129" s="5">
        <v>0.30443402700553296</v>
      </c>
      <c r="AC1129" s="5">
        <v>10.593090456028492</v>
      </c>
      <c r="AD1129" s="5">
        <v>0.18950750707136443</v>
      </c>
    </row>
    <row r="1130" spans="1:30" x14ac:dyDescent="0.25">
      <c r="A1130" s="32" t="s">
        <v>28</v>
      </c>
      <c r="B1130" s="32">
        <v>2021</v>
      </c>
      <c r="C1130" s="32">
        <v>2</v>
      </c>
      <c r="D1130" s="32" t="s">
        <v>10066</v>
      </c>
      <c r="E1130" s="32" t="s">
        <v>9370</v>
      </c>
      <c r="F1130" s="32">
        <v>21.4</v>
      </c>
      <c r="G1130" s="32">
        <v>98</v>
      </c>
      <c r="H1130" s="32">
        <v>11</v>
      </c>
      <c r="I1130" s="32">
        <v>49</v>
      </c>
      <c r="K1130" s="5">
        <v>21.040635800180475</v>
      </c>
      <c r="M1130" s="5">
        <v>201.35174113425867</v>
      </c>
      <c r="N1130" s="5">
        <v>227.51016757337493</v>
      </c>
      <c r="O1130" s="5">
        <v>8.304567330784467</v>
      </c>
      <c r="P1130" s="5">
        <v>2.2482599829384147</v>
      </c>
      <c r="Q1130" s="5">
        <v>2.3377514829384145</v>
      </c>
      <c r="R1130" s="5">
        <v>13.027750621591686</v>
      </c>
      <c r="S1130" s="5">
        <v>13.712</v>
      </c>
      <c r="T1130" s="5">
        <v>6.171750621591686</v>
      </c>
      <c r="U1130" s="5">
        <v>6.171750621591686</v>
      </c>
      <c r="V1130" s="5">
        <v>6.171750621591686</v>
      </c>
      <c r="W1130" s="5">
        <v>787.75123714388474</v>
      </c>
      <c r="X1130" s="5">
        <v>632.63343714388475</v>
      </c>
      <c r="Y1130" s="5">
        <v>39.399999999999991</v>
      </c>
      <c r="Z1130" s="5">
        <v>5</v>
      </c>
      <c r="AA1130" s="5">
        <v>13.027750621591686</v>
      </c>
      <c r="AB1130" s="5">
        <v>8.888382212946831E-7</v>
      </c>
      <c r="AC1130" s="5">
        <v>3.2275789132367194</v>
      </c>
      <c r="AD1130" s="5">
        <v>3.2134251771772576E-7</v>
      </c>
    </row>
    <row r="1131" spans="1:30" x14ac:dyDescent="0.25">
      <c r="A1131" s="32" t="s">
        <v>28</v>
      </c>
      <c r="B1131" s="32">
        <v>2021</v>
      </c>
      <c r="C1131" s="32">
        <v>2</v>
      </c>
      <c r="D1131" s="32" t="s">
        <v>10067</v>
      </c>
      <c r="E1131" s="32" t="s">
        <v>9372</v>
      </c>
      <c r="F1131" s="32">
        <v>24.5</v>
      </c>
      <c r="G1131" s="32">
        <v>61</v>
      </c>
      <c r="H1131" s="32">
        <v>25</v>
      </c>
      <c r="I1131" s="32">
        <v>20</v>
      </c>
      <c r="K1131" s="5">
        <v>16.471463441486879</v>
      </c>
      <c r="M1131" s="5">
        <v>50.051953577631956</v>
      </c>
      <c r="N1131" s="5">
        <v>250</v>
      </c>
      <c r="O1131" s="5">
        <v>60.313262030374077</v>
      </c>
      <c r="P1131" s="5">
        <v>0.47480215537036841</v>
      </c>
      <c r="Q1131" s="5">
        <v>2.4603202353703688</v>
      </c>
      <c r="R1131" s="5">
        <v>7.4139999999999997</v>
      </c>
      <c r="S1131" s="5">
        <v>14.827999999999999</v>
      </c>
      <c r="T1131" s="5">
        <v>0</v>
      </c>
      <c r="U1131" s="5">
        <v>0</v>
      </c>
      <c r="V1131" s="5">
        <v>-16.99309961554853</v>
      </c>
      <c r="W1131" s="5">
        <v>834.71844527928465</v>
      </c>
      <c r="X1131" s="5">
        <v>774.36423527928469</v>
      </c>
      <c r="Y1131" s="5">
        <v>15.329999999999998</v>
      </c>
      <c r="Z1131" s="5">
        <v>5</v>
      </c>
      <c r="AA1131" s="5">
        <v>7.4139999999999997</v>
      </c>
      <c r="AB1131" s="5">
        <v>1.4706845618912241</v>
      </c>
      <c r="AC1131" s="5">
        <v>2.6894334503670878</v>
      </c>
      <c r="AD1131" s="5">
        <v>0.49910651339729567</v>
      </c>
    </row>
    <row r="1132" spans="1:30" x14ac:dyDescent="0.25">
      <c r="A1132" s="32" t="s">
        <v>28</v>
      </c>
      <c r="B1132" s="32">
        <v>2021</v>
      </c>
      <c r="C1132" s="32">
        <v>2</v>
      </c>
      <c r="D1132" s="32" t="s">
        <v>10068</v>
      </c>
      <c r="E1132" s="32" t="s">
        <v>9374</v>
      </c>
      <c r="F1132" s="32">
        <v>25.1</v>
      </c>
      <c r="G1132" s="32">
        <v>56</v>
      </c>
      <c r="H1132" s="32">
        <v>14</v>
      </c>
      <c r="I1132" s="32">
        <v>0</v>
      </c>
      <c r="K1132" s="5">
        <v>15.694735256500772</v>
      </c>
      <c r="M1132" s="5">
        <v>20.184304036828053</v>
      </c>
      <c r="N1132" s="5">
        <v>49.986852270248939</v>
      </c>
      <c r="O1132" s="5">
        <v>81.692450128419196</v>
      </c>
      <c r="P1132" s="5">
        <v>2.4603202353703688</v>
      </c>
      <c r="Q1132" s="5">
        <v>4.7528935953703693</v>
      </c>
      <c r="R1132" s="5">
        <v>14.936</v>
      </c>
      <c r="S1132" s="5">
        <v>15.044</v>
      </c>
      <c r="T1132" s="5">
        <v>7.4139999999999997</v>
      </c>
      <c r="U1132" s="5">
        <v>9.9689065949404583</v>
      </c>
      <c r="V1132" s="5">
        <v>9.9689065949404583</v>
      </c>
      <c r="W1132" s="5">
        <v>780.30858339235738</v>
      </c>
      <c r="X1132" s="5">
        <v>785.3085733923574</v>
      </c>
      <c r="Y1132" s="5">
        <v>-1.27</v>
      </c>
      <c r="Z1132" s="5">
        <v>5</v>
      </c>
      <c r="AA1132" s="5">
        <v>14.936</v>
      </c>
      <c r="AB1132" s="5">
        <v>2.7813102989454266</v>
      </c>
      <c r="AC1132" s="5">
        <v>5.2941009293221173</v>
      </c>
      <c r="AD1132" s="5">
        <v>1.7635366798374448</v>
      </c>
    </row>
    <row r="1133" spans="1:30" x14ac:dyDescent="0.25">
      <c r="A1133" s="32" t="s">
        <v>28</v>
      </c>
      <c r="B1133" s="32">
        <v>2021</v>
      </c>
      <c r="C1133" s="32">
        <v>2</v>
      </c>
      <c r="D1133" s="32" t="s">
        <v>10069</v>
      </c>
      <c r="E1133" s="32" t="s">
        <v>9376</v>
      </c>
      <c r="F1133" s="32">
        <v>25.8</v>
      </c>
      <c r="G1133" s="32">
        <v>52</v>
      </c>
      <c r="H1133" s="32">
        <v>11</v>
      </c>
      <c r="I1133" s="32">
        <v>0</v>
      </c>
      <c r="K1133" s="5">
        <v>15.189377043513392</v>
      </c>
      <c r="M1133" s="5">
        <v>14.246034903387731</v>
      </c>
      <c r="N1133" s="5">
        <v>20.129060289779918</v>
      </c>
      <c r="O1133" s="5">
        <v>86.885756789522034</v>
      </c>
      <c r="P1133" s="5">
        <v>4.7528935953703693</v>
      </c>
      <c r="Q1133" s="5">
        <v>7.3207030353703697</v>
      </c>
      <c r="R1133" s="5">
        <v>22.584</v>
      </c>
      <c r="S1133" s="5">
        <v>15.295999999999999</v>
      </c>
      <c r="T1133" s="5">
        <v>14.936</v>
      </c>
      <c r="U1133" s="5">
        <v>17.539564381398879</v>
      </c>
      <c r="V1133" s="5">
        <v>17.539564381398879</v>
      </c>
      <c r="W1133" s="5">
        <v>765.67884292576252</v>
      </c>
      <c r="X1133" s="5">
        <v>770.67883292576255</v>
      </c>
      <c r="Y1133" s="5">
        <v>-1.27</v>
      </c>
      <c r="Z1133" s="5">
        <v>5</v>
      </c>
      <c r="AA1133" s="5">
        <v>22.584</v>
      </c>
      <c r="AB1133" s="5">
        <v>4.7768708554713122</v>
      </c>
      <c r="AC1133" s="5">
        <v>8.0874498653099085</v>
      </c>
      <c r="AD1133" s="5">
        <v>4.6181942762920203</v>
      </c>
    </row>
    <row r="1134" spans="1:30" x14ac:dyDescent="0.25">
      <c r="A1134" s="32" t="s">
        <v>28</v>
      </c>
      <c r="B1134" s="32">
        <v>2021</v>
      </c>
      <c r="C1134" s="32">
        <v>2</v>
      </c>
      <c r="D1134" s="32" t="s">
        <v>10070</v>
      </c>
      <c r="E1134" s="32" t="s">
        <v>9378</v>
      </c>
      <c r="F1134" s="32">
        <v>28.3</v>
      </c>
      <c r="G1134" s="32">
        <v>46</v>
      </c>
      <c r="H1134" s="32">
        <v>18</v>
      </c>
      <c r="I1134" s="32">
        <v>0</v>
      </c>
      <c r="K1134" s="5">
        <v>15.568243234014863</v>
      </c>
      <c r="M1134" s="5">
        <v>11.722480175178065</v>
      </c>
      <c r="N1134" s="5">
        <v>14.192751030891742</v>
      </c>
      <c r="O1134" s="5">
        <v>89.210238941333074</v>
      </c>
      <c r="P1134" s="5">
        <v>7.3207030353703697</v>
      </c>
      <c r="Q1134" s="5">
        <v>10.47796315537037</v>
      </c>
      <c r="R1134" s="5">
        <v>30.681999999999999</v>
      </c>
      <c r="S1134" s="5">
        <v>16.195999999999998</v>
      </c>
      <c r="T1134" s="5">
        <v>22.584</v>
      </c>
      <c r="U1134" s="5">
        <v>25.237990578044293</v>
      </c>
      <c r="V1134" s="5">
        <v>25.237990578044293</v>
      </c>
      <c r="W1134" s="5">
        <v>751.08344032847185</v>
      </c>
      <c r="X1134" s="5">
        <v>756.08343032847188</v>
      </c>
      <c r="Y1134" s="5">
        <v>-1.27</v>
      </c>
      <c r="Z1134" s="5">
        <v>5</v>
      </c>
      <c r="AA1134" s="5">
        <v>30.681999999999999</v>
      </c>
      <c r="AB1134" s="5">
        <v>9.4803163113908262</v>
      </c>
      <c r="AC1134" s="5">
        <v>11.304583088930324</v>
      </c>
      <c r="AD1134" s="5">
        <v>10.25431241872367</v>
      </c>
    </row>
    <row r="1135" spans="1:30" x14ac:dyDescent="0.25">
      <c r="A1135" s="32" t="s">
        <v>28</v>
      </c>
      <c r="B1135" s="32">
        <v>2021</v>
      </c>
      <c r="C1135" s="32">
        <v>2</v>
      </c>
      <c r="D1135" s="32" t="s">
        <v>10071</v>
      </c>
      <c r="E1135" s="32" t="s">
        <v>9380</v>
      </c>
      <c r="F1135" s="32">
        <v>29.5</v>
      </c>
      <c r="G1135" s="32">
        <v>52</v>
      </c>
      <c r="H1135" s="32">
        <v>9</v>
      </c>
      <c r="I1135" s="32">
        <v>0</v>
      </c>
      <c r="K1135" s="5">
        <v>18.597383209212424</v>
      </c>
      <c r="M1135" s="5">
        <v>11.670029180172429</v>
      </c>
      <c r="N1135" s="5">
        <v>11.670029180172429</v>
      </c>
      <c r="O1135" s="5">
        <v>89.259335678082294</v>
      </c>
      <c r="P1135" s="5">
        <v>10.47796315537037</v>
      </c>
      <c r="Q1135" s="5">
        <v>13.39896571537037</v>
      </c>
      <c r="R1135" s="5">
        <v>38.995999999999995</v>
      </c>
      <c r="S1135" s="5">
        <v>16.628</v>
      </c>
      <c r="T1135" s="5">
        <v>30.681999999999999</v>
      </c>
      <c r="U1135" s="5">
        <v>33.390452360247217</v>
      </c>
      <c r="V1135" s="5">
        <v>33.390452360247217</v>
      </c>
      <c r="W1135" s="5">
        <v>735.93043512404279</v>
      </c>
      <c r="X1135" s="5">
        <v>740.93042512404281</v>
      </c>
      <c r="Y1135" s="5">
        <v>-1.27</v>
      </c>
      <c r="Z1135" s="5">
        <v>5</v>
      </c>
      <c r="AA1135" s="5">
        <v>38.995999999999995</v>
      </c>
      <c r="AB1135" s="5">
        <v>6.0668822571369985</v>
      </c>
      <c r="AC1135" s="5">
        <v>14.415269915628862</v>
      </c>
      <c r="AD1135" s="5">
        <v>7.8810145332467343</v>
      </c>
    </row>
    <row r="1136" spans="1:30" x14ac:dyDescent="0.25">
      <c r="A1136" s="32" t="s">
        <v>28</v>
      </c>
      <c r="B1136" s="32">
        <v>2021</v>
      </c>
      <c r="C1136" s="32">
        <v>2</v>
      </c>
      <c r="D1136" s="32" t="s">
        <v>10072</v>
      </c>
      <c r="E1136" s="32" t="s">
        <v>9382</v>
      </c>
      <c r="F1136" s="32">
        <v>24.4</v>
      </c>
      <c r="G1136" s="32">
        <v>68</v>
      </c>
      <c r="H1136" s="32">
        <v>14</v>
      </c>
      <c r="I1136" s="32">
        <v>0</v>
      </c>
      <c r="K1136" s="5">
        <v>18.091756296257479</v>
      </c>
      <c r="M1136" s="5">
        <v>14.237998291684708</v>
      </c>
      <c r="N1136" s="5">
        <v>11.617595496165672</v>
      </c>
      <c r="O1136" s="5">
        <v>86.893044079370895</v>
      </c>
      <c r="P1136" s="5">
        <v>13.39896571537037</v>
      </c>
      <c r="Q1136" s="5">
        <v>15.02174491537037</v>
      </c>
      <c r="R1136" s="5">
        <v>46.391999999999996</v>
      </c>
      <c r="S1136" s="5">
        <v>14.792</v>
      </c>
      <c r="T1136" s="5">
        <v>38.995999999999995</v>
      </c>
      <c r="U1136" s="5">
        <v>41.761533758403537</v>
      </c>
      <c r="V1136" s="5">
        <v>41.761533758403537</v>
      </c>
      <c r="W1136" s="5">
        <v>720.68914009965795</v>
      </c>
      <c r="X1136" s="5">
        <v>725.68913009965797</v>
      </c>
      <c r="Y1136" s="5">
        <v>-1.27</v>
      </c>
      <c r="Z1136" s="5">
        <v>5</v>
      </c>
      <c r="AA1136" s="5">
        <v>46.391999999999996</v>
      </c>
      <c r="AB1136" s="5">
        <v>5.5620206049438776</v>
      </c>
      <c r="AC1136" s="5">
        <v>16.603192112588907</v>
      </c>
      <c r="AD1136" s="5">
        <v>7.8662442304562186</v>
      </c>
    </row>
    <row r="1137" spans="1:30" x14ac:dyDescent="0.25">
      <c r="A1137" s="32" t="s">
        <v>28</v>
      </c>
      <c r="B1137" s="32">
        <v>2021</v>
      </c>
      <c r="C1137" s="32">
        <v>2</v>
      </c>
      <c r="D1137" s="32" t="s">
        <v>10073</v>
      </c>
      <c r="E1137" s="32" t="s">
        <v>9384</v>
      </c>
      <c r="F1137" s="32">
        <v>25.4</v>
      </c>
      <c r="G1137" s="32">
        <v>72</v>
      </c>
      <c r="H1137" s="32">
        <v>11</v>
      </c>
      <c r="I1137" s="32">
        <v>0</v>
      </c>
      <c r="K1137" s="5">
        <v>19.961719003396627</v>
      </c>
      <c r="M1137" s="5">
        <v>15.161889945058109</v>
      </c>
      <c r="N1137" s="5">
        <v>14.184717071603146</v>
      </c>
      <c r="O1137" s="5">
        <v>86.060020322486665</v>
      </c>
      <c r="P1137" s="5">
        <v>15.02174491537037</v>
      </c>
      <c r="Q1137" s="5">
        <v>16.497360315370369</v>
      </c>
      <c r="R1137" s="5">
        <v>53.967999999999996</v>
      </c>
      <c r="S1137" s="5">
        <v>15.151999999999999</v>
      </c>
      <c r="T1137" s="5">
        <v>46.391999999999996</v>
      </c>
      <c r="U1137" s="5">
        <v>49.209326322911124</v>
      </c>
      <c r="V1137" s="5">
        <v>49.209326322911124</v>
      </c>
      <c r="W1137" s="5">
        <v>707.39443638402781</v>
      </c>
      <c r="X1137" s="5">
        <v>712.39442638402784</v>
      </c>
      <c r="Y1137" s="5">
        <v>-1.27</v>
      </c>
      <c r="Z1137" s="5">
        <v>5</v>
      </c>
      <c r="AA1137" s="5">
        <v>53.967999999999996</v>
      </c>
      <c r="AB1137" s="5">
        <v>4.2504849848975148</v>
      </c>
      <c r="AC1137" s="5">
        <v>18.702162432802652</v>
      </c>
      <c r="AD1137" s="5">
        <v>6.5836006567158805</v>
      </c>
    </row>
    <row r="1138" spans="1:30" x14ac:dyDescent="0.25">
      <c r="A1138" s="32" t="s">
        <v>28</v>
      </c>
      <c r="B1138" s="32">
        <v>2021</v>
      </c>
      <c r="C1138" s="32">
        <v>2</v>
      </c>
      <c r="D1138" s="32" t="s">
        <v>10074</v>
      </c>
      <c r="E1138" s="32" t="s">
        <v>9386</v>
      </c>
      <c r="F1138" s="32">
        <v>25.2</v>
      </c>
      <c r="G1138" s="32">
        <v>68</v>
      </c>
      <c r="H1138" s="32">
        <v>7</v>
      </c>
      <c r="I1138" s="32">
        <v>23</v>
      </c>
      <c r="K1138" s="5">
        <v>18.853526585860152</v>
      </c>
      <c r="M1138" s="5">
        <v>62.402870805345984</v>
      </c>
      <c r="N1138" s="5">
        <v>181.00911347681222</v>
      </c>
      <c r="O1138" s="5">
        <v>53.253226657605616</v>
      </c>
      <c r="P1138" s="5">
        <v>6.7571579344343746</v>
      </c>
      <c r="Q1138" s="5">
        <v>8.4308478544343757</v>
      </c>
      <c r="R1138" s="5">
        <v>23.25157144822256</v>
      </c>
      <c r="S1138" s="5">
        <v>15.08</v>
      </c>
      <c r="T1138" s="5">
        <v>15.711571448222559</v>
      </c>
      <c r="U1138" s="5">
        <v>15.711571448222559</v>
      </c>
      <c r="V1138" s="5">
        <v>15.711571448222559</v>
      </c>
      <c r="W1138" s="5">
        <v>769.18598940554796</v>
      </c>
      <c r="X1138" s="5">
        <v>699.02864940554798</v>
      </c>
      <c r="Y1138" s="5">
        <v>17.82</v>
      </c>
      <c r="Z1138" s="5">
        <v>5</v>
      </c>
      <c r="AA1138" s="5">
        <v>23.25157144822256</v>
      </c>
      <c r="AB1138" s="5">
        <v>0.33564233019112777</v>
      </c>
      <c r="AC1138" s="5">
        <v>8.8444055739721907</v>
      </c>
      <c r="AD1138" s="5">
        <v>0.18967640123830573</v>
      </c>
    </row>
    <row r="1139" spans="1:30" x14ac:dyDescent="0.25">
      <c r="A1139" s="32" t="s">
        <v>28</v>
      </c>
      <c r="B1139" s="32">
        <v>2021</v>
      </c>
      <c r="C1139" s="32">
        <v>2</v>
      </c>
      <c r="D1139" s="32" t="s">
        <v>10075</v>
      </c>
      <c r="E1139" s="32" t="s">
        <v>9388</v>
      </c>
      <c r="F1139" s="32">
        <v>26.5</v>
      </c>
      <c r="G1139" s="32">
        <v>69</v>
      </c>
      <c r="H1139" s="32">
        <v>9</v>
      </c>
      <c r="I1139" s="32">
        <v>0</v>
      </c>
      <c r="K1139" s="5">
        <v>20.326844878919029</v>
      </c>
      <c r="M1139" s="5">
        <v>27.669561993747116</v>
      </c>
      <c r="N1139" s="5">
        <v>62.333693184170777</v>
      </c>
      <c r="O1139" s="5">
        <v>75.648734465550206</v>
      </c>
      <c r="P1139" s="5">
        <v>8.4308478544343757</v>
      </c>
      <c r="Q1139" s="5">
        <v>10.132379574434376</v>
      </c>
      <c r="R1139" s="5">
        <v>31.025571448222561</v>
      </c>
      <c r="S1139" s="5">
        <v>15.548</v>
      </c>
      <c r="T1139" s="5">
        <v>23.25157144822256</v>
      </c>
      <c r="U1139" s="5">
        <v>25.910009809064881</v>
      </c>
      <c r="V1139" s="5">
        <v>25.910009809064881</v>
      </c>
      <c r="W1139" s="5">
        <v>749.82264343472241</v>
      </c>
      <c r="X1139" s="5">
        <v>754.82263343472243</v>
      </c>
      <c r="Y1139" s="5">
        <v>-1.27</v>
      </c>
      <c r="Z1139" s="5">
        <v>5</v>
      </c>
      <c r="AA1139" s="5">
        <v>31.025571448222561</v>
      </c>
      <c r="AB1139" s="5">
        <v>1.2515284558935074</v>
      </c>
      <c r="AC1139" s="5">
        <v>11.156219876011138</v>
      </c>
      <c r="AD1139" s="5">
        <v>0.80169249424810851</v>
      </c>
    </row>
    <row r="1140" spans="1:30" x14ac:dyDescent="0.25">
      <c r="A1140" s="32" t="s">
        <v>28</v>
      </c>
      <c r="B1140" s="32">
        <v>2021</v>
      </c>
      <c r="C1140" s="32">
        <v>2</v>
      </c>
      <c r="D1140" s="32" t="s">
        <v>10076</v>
      </c>
      <c r="E1140" s="32" t="s">
        <v>9390</v>
      </c>
      <c r="F1140" s="32">
        <v>27.4</v>
      </c>
      <c r="G1140" s="32">
        <v>62</v>
      </c>
      <c r="H1140" s="32">
        <v>7</v>
      </c>
      <c r="I1140" s="32">
        <v>28</v>
      </c>
      <c r="K1140" s="5">
        <v>19.456745968606494</v>
      </c>
      <c r="M1140" s="5">
        <v>54.220770628994529</v>
      </c>
      <c r="N1140" s="5">
        <v>194.00563242542961</v>
      </c>
      <c r="O1140" s="5">
        <v>57.833480187757623</v>
      </c>
      <c r="P1140" s="5">
        <v>4.0862491422059781</v>
      </c>
      <c r="Q1140" s="5">
        <v>6.2400112422059788</v>
      </c>
      <c r="R1140" s="5">
        <v>7.9359999999999999</v>
      </c>
      <c r="S1140" s="5">
        <v>15.872</v>
      </c>
      <c r="T1140" s="5">
        <v>0</v>
      </c>
      <c r="U1140" s="5">
        <v>0</v>
      </c>
      <c r="V1140" s="5">
        <v>-13.175690154252345</v>
      </c>
      <c r="W1140" s="5">
        <v>826.79018201164047</v>
      </c>
      <c r="X1140" s="5">
        <v>740.29429201164044</v>
      </c>
      <c r="Y1140" s="5">
        <v>21.97</v>
      </c>
      <c r="Z1140" s="5">
        <v>5</v>
      </c>
      <c r="AA1140" s="5">
        <v>7.9359999999999999</v>
      </c>
      <c r="AB1140" s="5">
        <v>0.50199065750453631</v>
      </c>
      <c r="AC1140" s="5">
        <v>5.9367905086351733</v>
      </c>
      <c r="AD1140" s="5">
        <v>0.23315998675695385</v>
      </c>
    </row>
    <row r="1141" spans="1:30" x14ac:dyDescent="0.25">
      <c r="A1141" s="32" t="s">
        <v>28</v>
      </c>
      <c r="B1141" s="32">
        <v>2021</v>
      </c>
      <c r="C1141" s="32">
        <v>2</v>
      </c>
      <c r="D1141" s="32" t="s">
        <v>10077</v>
      </c>
      <c r="E1141" s="32" t="s">
        <v>9392</v>
      </c>
      <c r="F1141" s="32">
        <v>29</v>
      </c>
      <c r="G1141" s="32">
        <v>56</v>
      </c>
      <c r="H1141" s="32">
        <v>9</v>
      </c>
      <c r="I1141" s="32">
        <v>0</v>
      </c>
      <c r="K1141" s="5">
        <v>19.319966681422684</v>
      </c>
      <c r="M1141" s="5">
        <v>19.842280901561487</v>
      </c>
      <c r="N1141" s="5">
        <v>54.154293439470095</v>
      </c>
      <c r="O1141" s="5">
        <v>81.981545106099418</v>
      </c>
      <c r="P1141" s="5">
        <v>6.2400112422059788</v>
      </c>
      <c r="Q1141" s="5">
        <v>8.8738455222059791</v>
      </c>
      <c r="R1141" s="5">
        <v>16.16</v>
      </c>
      <c r="S1141" s="5">
        <v>16.448</v>
      </c>
      <c r="T1141" s="5">
        <v>7.9359999999999999</v>
      </c>
      <c r="U1141" s="5">
        <v>10.494253616266445</v>
      </c>
      <c r="V1141" s="5">
        <v>10.494253616266445</v>
      </c>
      <c r="W1141" s="5">
        <v>779.2844241133572</v>
      </c>
      <c r="X1141" s="5">
        <v>784.28441411335723</v>
      </c>
      <c r="Y1141" s="5">
        <v>-1.27</v>
      </c>
      <c r="Z1141" s="5">
        <v>5</v>
      </c>
      <c r="AA1141" s="5">
        <v>16.16</v>
      </c>
      <c r="AB1141" s="5">
        <v>2.2382532754037028</v>
      </c>
      <c r="AC1141" s="5">
        <v>8.7261002493185966</v>
      </c>
      <c r="AD1141" s="5">
        <v>1.8383913719702516</v>
      </c>
    </row>
    <row r="1142" spans="1:30" x14ac:dyDescent="0.25">
      <c r="A1142" s="32" t="s">
        <v>28</v>
      </c>
      <c r="B1142" s="32">
        <v>2021</v>
      </c>
      <c r="C1142" s="32">
        <v>2</v>
      </c>
      <c r="D1142" s="32" t="s">
        <v>10078</v>
      </c>
      <c r="E1142" s="32" t="s">
        <v>9394</v>
      </c>
      <c r="F1142" s="32">
        <v>28.3</v>
      </c>
      <c r="G1142" s="32">
        <v>58</v>
      </c>
      <c r="H1142" s="32">
        <v>14</v>
      </c>
      <c r="I1142" s="32">
        <v>5</v>
      </c>
      <c r="K1142" s="5">
        <v>19.230632141137889</v>
      </c>
      <c r="M1142" s="5">
        <v>28.807501838611898</v>
      </c>
      <c r="N1142" s="5">
        <v>117.28166243753356</v>
      </c>
      <c r="O1142" s="5">
        <v>74.774958471204158</v>
      </c>
      <c r="P1142" s="5">
        <v>4.9363169197745753</v>
      </c>
      <c r="Q1142" s="5">
        <v>7.3919636797745749</v>
      </c>
      <c r="R1142" s="5">
        <v>18.398124608566441</v>
      </c>
      <c r="S1142" s="5">
        <v>16.195999999999998</v>
      </c>
      <c r="T1142" s="5">
        <v>10.300124608566442</v>
      </c>
      <c r="U1142" s="5">
        <v>10.300124608566442</v>
      </c>
      <c r="V1142" s="5">
        <v>10.300124608566442</v>
      </c>
      <c r="W1142" s="5">
        <v>779.66272018365601</v>
      </c>
      <c r="X1142" s="5">
        <v>768.32416018365598</v>
      </c>
      <c r="Y1142" s="5">
        <v>2.8799999999999994</v>
      </c>
      <c r="Z1142" s="5">
        <v>5</v>
      </c>
      <c r="AA1142" s="5">
        <v>18.398124608566441</v>
      </c>
      <c r="AB1142" s="5">
        <v>1.5319138416511606</v>
      </c>
      <c r="AC1142" s="5">
        <v>7.3898903138254992</v>
      </c>
      <c r="AD1142" s="5">
        <v>0.79003902389182856</v>
      </c>
    </row>
    <row r="1143" spans="1:30" x14ac:dyDescent="0.25">
      <c r="A1143" s="32" t="s">
        <v>28</v>
      </c>
      <c r="B1143" s="32">
        <v>2021</v>
      </c>
      <c r="C1143" s="32">
        <v>2</v>
      </c>
      <c r="D1143" s="32" t="s">
        <v>10079</v>
      </c>
      <c r="E1143" s="32" t="s">
        <v>9396</v>
      </c>
      <c r="F1143" s="32">
        <v>25.8</v>
      </c>
      <c r="G1143" s="32">
        <v>54</v>
      </c>
      <c r="H1143" s="32">
        <v>16</v>
      </c>
      <c r="I1143" s="32">
        <v>0</v>
      </c>
      <c r="K1143" s="5">
        <v>15.77695123597605</v>
      </c>
      <c r="M1143" s="5">
        <v>15.721953699998469</v>
      </c>
      <c r="N1143" s="5">
        <v>28.749412079443026</v>
      </c>
      <c r="O1143" s="5">
        <v>85.559640295733956</v>
      </c>
      <c r="P1143" s="5">
        <v>7.3919636797745749</v>
      </c>
      <c r="Q1143" s="5">
        <v>9.8527810597745749</v>
      </c>
      <c r="R1143" s="5">
        <v>26.046124608566441</v>
      </c>
      <c r="S1143" s="5">
        <v>15.295999999999999</v>
      </c>
      <c r="T1143" s="5">
        <v>18.398124608566441</v>
      </c>
      <c r="U1143" s="5">
        <v>21.024395915889663</v>
      </c>
      <c r="V1143" s="5">
        <v>21.024395915889663</v>
      </c>
      <c r="W1143" s="5">
        <v>759.03716191599835</v>
      </c>
      <c r="X1143" s="5">
        <v>764.03715191599838</v>
      </c>
      <c r="Y1143" s="5">
        <v>-1.27</v>
      </c>
      <c r="Z1143" s="5">
        <v>5</v>
      </c>
      <c r="AA1143" s="5">
        <v>26.046124608566441</v>
      </c>
      <c r="AB1143" s="5">
        <v>5.098365506564055</v>
      </c>
      <c r="AC1143" s="5">
        <v>10.127722956706549</v>
      </c>
      <c r="AD1143" s="5">
        <v>5.5609508029097103</v>
      </c>
    </row>
    <row r="1144" spans="1:30" x14ac:dyDescent="0.25">
      <c r="A1144" s="32" t="s">
        <v>28</v>
      </c>
      <c r="B1144" s="32">
        <v>2021</v>
      </c>
      <c r="C1144" s="32">
        <v>2</v>
      </c>
      <c r="D1144" s="32" t="s">
        <v>10080</v>
      </c>
      <c r="E1144" s="32" t="s">
        <v>9398</v>
      </c>
      <c r="F1144" s="32">
        <v>25.6</v>
      </c>
      <c r="G1144" s="32">
        <v>40</v>
      </c>
      <c r="H1144" s="32">
        <v>14</v>
      </c>
      <c r="I1144" s="32">
        <v>0</v>
      </c>
      <c r="K1144" s="5">
        <v>10.99858292022264</v>
      </c>
      <c r="M1144" s="5">
        <v>11.405232893577159</v>
      </c>
      <c r="N1144" s="5">
        <v>15.668182713222972</v>
      </c>
      <c r="O1144" s="5">
        <v>89.507693938180608</v>
      </c>
      <c r="P1144" s="5">
        <v>9.8527810597745749</v>
      </c>
      <c r="Q1144" s="5">
        <v>13.038678459774575</v>
      </c>
      <c r="R1144" s="5">
        <v>33.658124608566439</v>
      </c>
      <c r="S1144" s="5">
        <v>15.224</v>
      </c>
      <c r="T1144" s="5">
        <v>26.046124608566441</v>
      </c>
      <c r="U1144" s="5">
        <v>28.723263376844322</v>
      </c>
      <c r="V1144" s="5">
        <v>28.723263376844322</v>
      </c>
      <c r="W1144" s="5">
        <v>744.56754194581345</v>
      </c>
      <c r="X1144" s="5">
        <v>749.56753194581347</v>
      </c>
      <c r="Y1144" s="5">
        <v>-1.27</v>
      </c>
      <c r="Z1144" s="5">
        <v>5</v>
      </c>
      <c r="AA1144" s="5">
        <v>33.658124608566439</v>
      </c>
      <c r="AB1144" s="5">
        <v>8.0880274905064624</v>
      </c>
      <c r="AC1144" s="5">
        <v>13.247563250772647</v>
      </c>
      <c r="AD1144" s="5">
        <v>9.6823485142227952</v>
      </c>
    </row>
    <row r="1145" spans="1:30" x14ac:dyDescent="0.25">
      <c r="A1145" s="32" t="s">
        <v>28</v>
      </c>
      <c r="B1145" s="32">
        <v>2021</v>
      </c>
      <c r="C1145" s="32">
        <v>2</v>
      </c>
      <c r="D1145" s="32" t="s">
        <v>10081</v>
      </c>
      <c r="E1145" s="32" t="s">
        <v>9400</v>
      </c>
      <c r="F1145" s="32">
        <v>27.5</v>
      </c>
      <c r="G1145" s="32">
        <v>47</v>
      </c>
      <c r="H1145" s="32">
        <v>11</v>
      </c>
      <c r="I1145" s="32">
        <v>0</v>
      </c>
      <c r="K1145" s="5">
        <v>15.175856000465743</v>
      </c>
      <c r="M1145" s="5">
        <v>11.3528866033028</v>
      </c>
      <c r="N1145" s="5">
        <v>11.3528866033028</v>
      </c>
      <c r="O1145" s="5">
        <v>89.556888879799772</v>
      </c>
      <c r="P1145" s="5">
        <v>13.038678459774575</v>
      </c>
      <c r="Q1145" s="5">
        <v>16.053149919774576</v>
      </c>
      <c r="R1145" s="5">
        <v>41.61212460856644</v>
      </c>
      <c r="S1145" s="5">
        <v>15.907999999999999</v>
      </c>
      <c r="T1145" s="5">
        <v>33.658124608566439</v>
      </c>
      <c r="U1145" s="5">
        <v>36.386873001122616</v>
      </c>
      <c r="V1145" s="5">
        <v>36.386873001122616</v>
      </c>
      <c r="W1145" s="5">
        <v>730.43813947767262</v>
      </c>
      <c r="X1145" s="5">
        <v>735.43812947767265</v>
      </c>
      <c r="Y1145" s="5">
        <v>-1.27</v>
      </c>
      <c r="Z1145" s="5">
        <v>5</v>
      </c>
      <c r="AA1145" s="5">
        <v>41.61212460856644</v>
      </c>
      <c r="AB1145" s="5">
        <v>7.0027461335908781</v>
      </c>
      <c r="AC1145" s="5">
        <v>16.343646208559637</v>
      </c>
      <c r="AD1145" s="5">
        <v>9.5247555847432839</v>
      </c>
    </row>
    <row r="1146" spans="1:30" x14ac:dyDescent="0.25">
      <c r="A1146" s="32" t="s">
        <v>28</v>
      </c>
      <c r="B1146" s="32">
        <v>2021</v>
      </c>
      <c r="C1146" s="32">
        <v>2</v>
      </c>
      <c r="D1146" s="32" t="s">
        <v>10082</v>
      </c>
      <c r="E1146" s="32" t="s">
        <v>9402</v>
      </c>
      <c r="F1146" s="32">
        <v>28.9</v>
      </c>
      <c r="G1146" s="32">
        <v>42</v>
      </c>
      <c r="H1146" s="32">
        <v>18</v>
      </c>
      <c r="I1146" s="32">
        <v>0</v>
      </c>
      <c r="K1146" s="5">
        <v>14.697141878963391</v>
      </c>
      <c r="M1146" s="5">
        <v>10.627617004671134</v>
      </c>
      <c r="N1146" s="5">
        <v>11.300557589470442</v>
      </c>
      <c r="O1146" s="5">
        <v>90.241854109731236</v>
      </c>
      <c r="P1146" s="5">
        <v>16.053149919774576</v>
      </c>
      <c r="Q1146" s="5">
        <v>19.513487919774576</v>
      </c>
      <c r="R1146" s="5">
        <v>49.818124608566436</v>
      </c>
      <c r="S1146" s="5">
        <v>16.411999999999999</v>
      </c>
      <c r="T1146" s="5">
        <v>41.61212460856644</v>
      </c>
      <c r="U1146" s="5">
        <v>44.395868388287028</v>
      </c>
      <c r="V1146" s="5">
        <v>44.395868388287028</v>
      </c>
      <c r="W1146" s="5">
        <v>715.95839426025179</v>
      </c>
      <c r="X1146" s="5">
        <v>720.95838426025182</v>
      </c>
      <c r="Y1146" s="5">
        <v>-1.27</v>
      </c>
      <c r="Z1146" s="5">
        <v>5</v>
      </c>
      <c r="AA1146" s="5">
        <v>49.818124608566436</v>
      </c>
      <c r="AB1146" s="5">
        <v>10.991416418077661</v>
      </c>
      <c r="AC1146" s="5">
        <v>19.718198550374876</v>
      </c>
      <c r="AD1146" s="5">
        <v>15.017073262758025</v>
      </c>
    </row>
    <row r="1147" spans="1:30" x14ac:dyDescent="0.25">
      <c r="A1147" s="32" t="s">
        <v>28</v>
      </c>
      <c r="B1147" s="32">
        <v>2021</v>
      </c>
      <c r="C1147" s="32">
        <v>2</v>
      </c>
      <c r="D1147" s="32" t="s">
        <v>10083</v>
      </c>
      <c r="E1147" s="32" t="s">
        <v>9404</v>
      </c>
      <c r="F1147" s="32">
        <v>27.4</v>
      </c>
      <c r="G1147" s="32">
        <v>47</v>
      </c>
      <c r="H1147" s="32">
        <v>9</v>
      </c>
      <c r="I1147" s="32">
        <v>0</v>
      </c>
      <c r="K1147" s="5">
        <v>15.084858567876429</v>
      </c>
      <c r="M1147" s="5">
        <v>10.575527359819494</v>
      </c>
      <c r="N1147" s="5">
        <v>10.575527359819494</v>
      </c>
      <c r="O1147" s="5">
        <v>90.291291434584622</v>
      </c>
      <c r="P1147" s="5">
        <v>19.513487919774576</v>
      </c>
      <c r="Q1147" s="5">
        <v>22.517419269774578</v>
      </c>
      <c r="R1147" s="5">
        <v>57.754124608566435</v>
      </c>
      <c r="S1147" s="5">
        <v>15.872</v>
      </c>
      <c r="T1147" s="5">
        <v>49.818124608566436</v>
      </c>
      <c r="U1147" s="5">
        <v>52.659772137952388</v>
      </c>
      <c r="V1147" s="5">
        <v>52.659772137952388</v>
      </c>
      <c r="W1147" s="5">
        <v>701.31861399746458</v>
      </c>
      <c r="X1147" s="5">
        <v>706.31860399746461</v>
      </c>
      <c r="Y1147" s="5">
        <v>-1.27</v>
      </c>
      <c r="Z1147" s="5">
        <v>5</v>
      </c>
      <c r="AA1147" s="5">
        <v>57.754124608566435</v>
      </c>
      <c r="AB1147" s="5">
        <v>7.0340909608158801</v>
      </c>
      <c r="AC1147" s="5">
        <v>22.805793518370024</v>
      </c>
      <c r="AD1147" s="5">
        <v>11.364788485697062</v>
      </c>
    </row>
    <row r="1148" spans="1:30" x14ac:dyDescent="0.25">
      <c r="A1148" s="32" t="s">
        <v>28</v>
      </c>
      <c r="B1148" s="32">
        <v>2021</v>
      </c>
      <c r="C1148" s="32">
        <v>2</v>
      </c>
      <c r="D1148" s="32" t="s">
        <v>10084</v>
      </c>
      <c r="E1148" s="32" t="s">
        <v>9406</v>
      </c>
      <c r="F1148" s="32">
        <v>29.8</v>
      </c>
      <c r="G1148" s="32">
        <v>51</v>
      </c>
      <c r="H1148" s="32">
        <v>13</v>
      </c>
      <c r="I1148" s="32">
        <v>0</v>
      </c>
      <c r="K1148" s="5">
        <v>18.563617732168208</v>
      </c>
      <c r="M1148" s="5">
        <v>10.523454906706236</v>
      </c>
      <c r="N1148" s="5">
        <v>10.523454906706236</v>
      </c>
      <c r="O1148" s="5">
        <v>90.34074508118789</v>
      </c>
      <c r="P1148" s="5">
        <v>22.517419269774578</v>
      </c>
      <c r="Q1148" s="5">
        <v>25.52850993977458</v>
      </c>
      <c r="R1148" s="5">
        <v>66.122124608566438</v>
      </c>
      <c r="S1148" s="5">
        <v>16.736000000000001</v>
      </c>
      <c r="T1148" s="5">
        <v>57.754124608566435</v>
      </c>
      <c r="U1148" s="5">
        <v>60.6529202354101</v>
      </c>
      <c r="V1148" s="5">
        <v>60.6529202354101</v>
      </c>
      <c r="W1148" s="5">
        <v>687.44335064189488</v>
      </c>
      <c r="X1148" s="5">
        <v>692.44334064189491</v>
      </c>
      <c r="Y1148" s="5">
        <v>-1.27</v>
      </c>
      <c r="Z1148" s="5">
        <v>5</v>
      </c>
      <c r="AA1148" s="5">
        <v>66.122124608566438</v>
      </c>
      <c r="AB1148" s="5">
        <v>8.6656155454300112</v>
      </c>
      <c r="AC1148" s="5">
        <v>25.980531867712997</v>
      </c>
      <c r="AD1148" s="5">
        <v>14.338080097100391</v>
      </c>
    </row>
    <row r="1149" spans="1:30" x14ac:dyDescent="0.25">
      <c r="A1149" s="32" t="s">
        <v>28</v>
      </c>
      <c r="B1149" s="32">
        <v>2021</v>
      </c>
      <c r="C1149" s="32">
        <v>2</v>
      </c>
      <c r="D1149" s="32" t="s">
        <v>10085</v>
      </c>
      <c r="E1149" s="32" t="s">
        <v>9408</v>
      </c>
      <c r="F1149" s="32">
        <v>28.6</v>
      </c>
      <c r="G1149" s="32">
        <v>65</v>
      </c>
      <c r="H1149" s="32">
        <v>7</v>
      </c>
      <c r="I1149" s="32">
        <v>0</v>
      </c>
      <c r="K1149" s="5">
        <v>21.353090419906099</v>
      </c>
      <c r="M1149" s="5">
        <v>12.91268036207391</v>
      </c>
      <c r="N1149" s="5">
        <v>10.471399639657369</v>
      </c>
      <c r="O1149" s="5">
        <v>88.104798986289879</v>
      </c>
      <c r="P1149" s="5">
        <v>25.52850993977458</v>
      </c>
      <c r="Q1149" s="5">
        <v>27.595763589774581</v>
      </c>
      <c r="R1149" s="5">
        <v>74.274124608566439</v>
      </c>
      <c r="S1149" s="5">
        <v>16.304000000000002</v>
      </c>
      <c r="T1149" s="5">
        <v>66.122124608566438</v>
      </c>
      <c r="U1149" s="5">
        <v>69.082429130009643</v>
      </c>
      <c r="V1149" s="5">
        <v>69.082429130009643</v>
      </c>
      <c r="W1149" s="5">
        <v>673.10790750828721</v>
      </c>
      <c r="X1149" s="5">
        <v>678.10789750828724</v>
      </c>
      <c r="Y1149" s="5">
        <v>-1.27</v>
      </c>
      <c r="Z1149" s="5">
        <v>5</v>
      </c>
      <c r="AA1149" s="5">
        <v>74.274124608566439</v>
      </c>
      <c r="AB1149" s="5">
        <v>4.6478029555923914</v>
      </c>
      <c r="AC1149" s="5">
        <v>28.613718121757024</v>
      </c>
      <c r="AD1149" s="5">
        <v>9.1099873696643847</v>
      </c>
    </row>
    <row r="1150" spans="1:30" x14ac:dyDescent="0.25">
      <c r="A1150" s="32" t="s">
        <v>28</v>
      </c>
      <c r="B1150" s="32">
        <v>2021</v>
      </c>
      <c r="C1150" s="32">
        <v>2</v>
      </c>
      <c r="D1150" s="32" t="s">
        <v>10086</v>
      </c>
      <c r="E1150" s="32" t="s">
        <v>9410</v>
      </c>
      <c r="F1150" s="32">
        <v>25.6</v>
      </c>
      <c r="G1150" s="32">
        <v>72</v>
      </c>
      <c r="H1150" s="32">
        <v>0</v>
      </c>
      <c r="I1150" s="32">
        <v>0</v>
      </c>
      <c r="K1150" s="5">
        <v>20.153474123380054</v>
      </c>
      <c r="M1150" s="5">
        <v>14.599194049159877</v>
      </c>
      <c r="N1150" s="5">
        <v>12.859836551753576</v>
      </c>
      <c r="O1150" s="5">
        <v>86.566240557535792</v>
      </c>
      <c r="P1150" s="5">
        <v>27.595763589774581</v>
      </c>
      <c r="Q1150" s="5">
        <v>29.082515709774583</v>
      </c>
      <c r="R1150" s="5">
        <v>81.886124608566433</v>
      </c>
      <c r="S1150" s="5">
        <v>15.224</v>
      </c>
      <c r="T1150" s="5">
        <v>74.274124608566439</v>
      </c>
      <c r="U1150" s="5">
        <v>77.295609880979853</v>
      </c>
      <c r="V1150" s="5">
        <v>77.295609880979853</v>
      </c>
      <c r="W1150" s="5">
        <v>659.42794090493874</v>
      </c>
      <c r="X1150" s="5">
        <v>664.42793090493876</v>
      </c>
      <c r="Y1150" s="5">
        <v>-1.27</v>
      </c>
      <c r="Z1150" s="5">
        <v>5</v>
      </c>
      <c r="AA1150" s="5">
        <v>81.886124608566433</v>
      </c>
      <c r="AB1150" s="5">
        <v>2.6228891537270047</v>
      </c>
      <c r="AC1150" s="5">
        <v>30.809461415661723</v>
      </c>
      <c r="AD1150" s="5">
        <v>5.6598026645596837</v>
      </c>
    </row>
    <row r="1151" spans="1:30" x14ac:dyDescent="0.25">
      <c r="A1151" s="32" t="s">
        <v>28</v>
      </c>
      <c r="B1151" s="32">
        <v>2021</v>
      </c>
      <c r="C1151" s="32">
        <v>2</v>
      </c>
      <c r="D1151" s="32" t="s">
        <v>10087</v>
      </c>
      <c r="E1151" s="32" t="s">
        <v>9412</v>
      </c>
      <c r="F1151" s="32">
        <v>28.4</v>
      </c>
      <c r="G1151" s="32">
        <v>38</v>
      </c>
      <c r="H1151" s="32">
        <v>18</v>
      </c>
      <c r="I1151" s="32">
        <v>0</v>
      </c>
      <c r="K1151" s="5">
        <v>12.714304138273699</v>
      </c>
      <c r="M1151" s="5">
        <v>10.285484370236937</v>
      </c>
      <c r="N1151" s="5">
        <v>14.54579361953132</v>
      </c>
      <c r="O1151" s="5">
        <v>90.567163932642814</v>
      </c>
      <c r="P1151" s="5">
        <v>29.082515709774583</v>
      </c>
      <c r="Q1151" s="5">
        <v>32.71984800977458</v>
      </c>
      <c r="R1151" s="5">
        <v>90.002124608566433</v>
      </c>
      <c r="S1151" s="5">
        <v>16.231999999999999</v>
      </c>
      <c r="T1151" s="5">
        <v>81.886124608566433</v>
      </c>
      <c r="U1151" s="5">
        <v>84.965883376519656</v>
      </c>
      <c r="V1151" s="5">
        <v>84.965883376519656</v>
      </c>
      <c r="W1151" s="5">
        <v>646.90342610577238</v>
      </c>
      <c r="X1151" s="5">
        <v>651.90341610577241</v>
      </c>
      <c r="Y1151" s="5">
        <v>-1.27</v>
      </c>
      <c r="Z1151" s="5">
        <v>5</v>
      </c>
      <c r="AA1151" s="5">
        <v>90.002124608566433</v>
      </c>
      <c r="AB1151" s="5">
        <v>11.514766184255173</v>
      </c>
      <c r="AC1151" s="5">
        <v>34.282024830886179</v>
      </c>
      <c r="AD1151" s="5">
        <v>20.368705871551224</v>
      </c>
    </row>
    <row r="1152" spans="1:30" x14ac:dyDescent="0.25">
      <c r="A1152" s="32" t="s">
        <v>28</v>
      </c>
      <c r="B1152" s="32">
        <v>2021</v>
      </c>
      <c r="C1152" s="32">
        <v>2</v>
      </c>
      <c r="D1152" s="32" t="s">
        <v>10088</v>
      </c>
      <c r="E1152" s="32" t="s">
        <v>9414</v>
      </c>
      <c r="F1152" s="32">
        <v>28.4</v>
      </c>
      <c r="G1152" s="32">
        <v>37</v>
      </c>
      <c r="H1152" s="32">
        <v>5</v>
      </c>
      <c r="I1152" s="32">
        <v>0</v>
      </c>
      <c r="K1152" s="5">
        <v>12.308595860485486</v>
      </c>
      <c r="M1152" s="5">
        <v>9.7474363053551247</v>
      </c>
      <c r="N1152" s="5">
        <v>10.233507643312816</v>
      </c>
      <c r="O1152" s="5">
        <v>91.081625009911775</v>
      </c>
      <c r="P1152" s="5">
        <v>32.71984800977458</v>
      </c>
      <c r="Q1152" s="5">
        <v>36.415846959774584</v>
      </c>
      <c r="R1152" s="5">
        <v>98.118124608566433</v>
      </c>
      <c r="S1152" s="5">
        <v>16.231999999999999</v>
      </c>
      <c r="T1152" s="5">
        <v>90.002124608566433</v>
      </c>
      <c r="U1152" s="5">
        <v>93.145258598564922</v>
      </c>
      <c r="V1152" s="5">
        <v>93.145258598564922</v>
      </c>
      <c r="W1152" s="5">
        <v>633.80959194771515</v>
      </c>
      <c r="X1152" s="5">
        <v>638.80958194771517</v>
      </c>
      <c r="Y1152" s="5">
        <v>-1.27</v>
      </c>
      <c r="Z1152" s="5">
        <v>5</v>
      </c>
      <c r="AA1152" s="5">
        <v>98.118124608566433</v>
      </c>
      <c r="AB1152" s="5">
        <v>6.4370923466778907</v>
      </c>
      <c r="AC1152" s="5">
        <v>37.778571173412281</v>
      </c>
      <c r="AD1152" s="5">
        <v>13.853568540849862</v>
      </c>
    </row>
    <row r="1153" spans="1:30" x14ac:dyDescent="0.25">
      <c r="A1153" s="32" t="s">
        <v>28</v>
      </c>
      <c r="B1153" s="32">
        <v>2021</v>
      </c>
      <c r="C1153" s="32">
        <v>2</v>
      </c>
      <c r="D1153" s="32" t="s">
        <v>10089</v>
      </c>
      <c r="E1153" s="32" t="s">
        <v>9416</v>
      </c>
      <c r="F1153" s="32">
        <v>29</v>
      </c>
      <c r="G1153" s="32">
        <v>32</v>
      </c>
      <c r="H1153" s="32">
        <v>20</v>
      </c>
      <c r="I1153" s="32">
        <v>0</v>
      </c>
      <c r="K1153" s="5">
        <v>10.643570651002509</v>
      </c>
      <c r="M1153" s="5">
        <v>8.6220663227685783</v>
      </c>
      <c r="N1153" s="5">
        <v>9.6956371565580177</v>
      </c>
      <c r="O1153" s="5">
        <v>92.169147751166179</v>
      </c>
      <c r="P1153" s="5">
        <v>36.415846959774584</v>
      </c>
      <c r="Q1153" s="5">
        <v>40.48631811977458</v>
      </c>
      <c r="R1153" s="5">
        <v>106.34212460856644</v>
      </c>
      <c r="S1153" s="5">
        <v>16.448</v>
      </c>
      <c r="T1153" s="5">
        <v>98.118124608566433</v>
      </c>
      <c r="U1153" s="5">
        <v>101.32594319136973</v>
      </c>
      <c r="V1153" s="5">
        <v>101.32594319136973</v>
      </c>
      <c r="W1153" s="5">
        <v>620.97875455992016</v>
      </c>
      <c r="X1153" s="5">
        <v>625.97874455992019</v>
      </c>
      <c r="Y1153" s="5">
        <v>-1.27</v>
      </c>
      <c r="Z1153" s="5">
        <v>5</v>
      </c>
      <c r="AA1153" s="5">
        <v>106.34212460856644</v>
      </c>
      <c r="AB1153" s="5">
        <v>15.990862348354991</v>
      </c>
      <c r="AC1153" s="5">
        <v>41.486261650178783</v>
      </c>
      <c r="AD1153" s="5">
        <v>28.138288176178779</v>
      </c>
    </row>
    <row r="1154" spans="1:30" x14ac:dyDescent="0.25">
      <c r="A1154" s="32" t="s">
        <v>28</v>
      </c>
      <c r="B1154" s="32">
        <v>2021</v>
      </c>
      <c r="C1154" s="32">
        <v>2</v>
      </c>
      <c r="D1154" s="32" t="s">
        <v>10090</v>
      </c>
      <c r="E1154" s="32" t="s">
        <v>9418</v>
      </c>
      <c r="F1154" s="32">
        <v>29</v>
      </c>
      <c r="G1154" s="32">
        <v>51</v>
      </c>
      <c r="H1154" s="32">
        <v>13</v>
      </c>
      <c r="I1154" s="32">
        <v>0</v>
      </c>
      <c r="K1154" s="5">
        <v>17.828866704685176</v>
      </c>
      <c r="M1154" s="5">
        <v>10.345724069933413</v>
      </c>
      <c r="N1154" s="5">
        <v>8.5706385926358806</v>
      </c>
      <c r="O1154" s="5">
        <v>90.509783759724911</v>
      </c>
      <c r="P1154" s="5">
        <v>40.48631811977458</v>
      </c>
      <c r="Q1154" s="5">
        <v>43.419451749774581</v>
      </c>
      <c r="R1154" s="5">
        <v>114.56612460856644</v>
      </c>
      <c r="S1154" s="5">
        <v>16.448</v>
      </c>
      <c r="T1154" s="5">
        <v>106.34212460856644</v>
      </c>
      <c r="U1154" s="5">
        <v>109.61685211048969</v>
      </c>
      <c r="V1154" s="5">
        <v>109.61685211048969</v>
      </c>
      <c r="W1154" s="5">
        <v>608.24003434823942</v>
      </c>
      <c r="X1154" s="5">
        <v>613.24002434823944</v>
      </c>
      <c r="Y1154" s="5">
        <v>-1.27</v>
      </c>
      <c r="Z1154" s="5">
        <v>5</v>
      </c>
      <c r="AA1154" s="5">
        <v>114.56612460856644</v>
      </c>
      <c r="AB1154" s="5">
        <v>8.8775996386991558</v>
      </c>
      <c r="AC1154" s="5">
        <v>44.590491940118561</v>
      </c>
      <c r="AD1154" s="5">
        <v>19.254384794293884</v>
      </c>
    </row>
    <row r="1155" spans="1:30" x14ac:dyDescent="0.25">
      <c r="A1155" s="32" t="s">
        <v>28</v>
      </c>
      <c r="B1155" s="32">
        <v>2021</v>
      </c>
      <c r="C1155" s="32">
        <v>2</v>
      </c>
      <c r="D1155" s="32" t="s">
        <v>10091</v>
      </c>
      <c r="E1155" s="32" t="s">
        <v>9420</v>
      </c>
      <c r="F1155" s="32">
        <v>29</v>
      </c>
      <c r="G1155" s="32">
        <v>55</v>
      </c>
      <c r="H1155" s="32">
        <v>29</v>
      </c>
      <c r="I1155" s="32">
        <v>0</v>
      </c>
      <c r="K1155" s="5">
        <v>19.03137129099661</v>
      </c>
      <c r="M1155" s="5">
        <v>11.251321654765569</v>
      </c>
      <c r="N1155" s="5">
        <v>10.293727461415578</v>
      </c>
      <c r="O1155" s="5">
        <v>89.652432136177154</v>
      </c>
      <c r="P1155" s="5">
        <v>43.419451749774581</v>
      </c>
      <c r="Q1155" s="5">
        <v>46.11314589977458</v>
      </c>
      <c r="R1155" s="5">
        <v>122.79012460856644</v>
      </c>
      <c r="S1155" s="5">
        <v>16.448</v>
      </c>
      <c r="T1155" s="5">
        <v>114.56612460856644</v>
      </c>
      <c r="U1155" s="5">
        <v>117.90916246117496</v>
      </c>
      <c r="V1155" s="5">
        <v>117.90916246117496</v>
      </c>
      <c r="W1155" s="5">
        <v>595.7605481665347</v>
      </c>
      <c r="X1155" s="5">
        <v>600.76053816653473</v>
      </c>
      <c r="Y1155" s="5">
        <v>-1.27</v>
      </c>
      <c r="Z1155" s="5">
        <v>5</v>
      </c>
      <c r="AA1155" s="5">
        <v>122.79012460856644</v>
      </c>
      <c r="AB1155" s="5">
        <v>17.581488240036109</v>
      </c>
      <c r="AC1155" s="5">
        <v>47.567251928875635</v>
      </c>
      <c r="AD1155" s="5">
        <v>32.02048916056301</v>
      </c>
    </row>
    <row r="1156" spans="1:30" x14ac:dyDescent="0.25">
      <c r="A1156" s="32" t="s">
        <v>28</v>
      </c>
      <c r="B1156" s="32">
        <v>2021</v>
      </c>
      <c r="C1156" s="32">
        <v>3</v>
      </c>
      <c r="D1156" s="32" t="s">
        <v>10092</v>
      </c>
      <c r="E1156" s="32" t="s">
        <v>9422</v>
      </c>
      <c r="F1156" s="32">
        <v>28.6</v>
      </c>
      <c r="G1156" s="32">
        <v>61</v>
      </c>
      <c r="H1156" s="32">
        <v>14</v>
      </c>
      <c r="I1156" s="32">
        <v>0</v>
      </c>
      <c r="K1156" s="5">
        <v>20.322891084556417</v>
      </c>
      <c r="M1156" s="5">
        <v>12.375044729443403</v>
      </c>
      <c r="N1156" s="5">
        <v>11.199026161569202</v>
      </c>
      <c r="O1156" s="5">
        <v>88.602104812629079</v>
      </c>
      <c r="P1156" s="5">
        <v>46.11314589977458</v>
      </c>
      <c r="Q1156" s="5">
        <v>48.131460483774582</v>
      </c>
      <c r="R1156" s="5">
        <v>129.64212460856643</v>
      </c>
      <c r="S1156" s="5">
        <v>13.704000000000001</v>
      </c>
      <c r="T1156" s="5">
        <v>122.79012460856644</v>
      </c>
      <c r="U1156" s="5">
        <v>126.20290384384208</v>
      </c>
      <c r="V1156" s="5">
        <v>126.20290384384208</v>
      </c>
      <c r="W1156" s="5">
        <v>583.53502058044648</v>
      </c>
      <c r="X1156" s="5">
        <v>588.53501058044651</v>
      </c>
      <c r="Y1156" s="5">
        <v>-1.27</v>
      </c>
      <c r="Z1156" s="5">
        <v>2.4</v>
      </c>
      <c r="AA1156" s="5">
        <v>129.64212460856643</v>
      </c>
      <c r="AB1156" s="5">
        <v>7.1021451317321986</v>
      </c>
      <c r="AC1156" s="5">
        <v>49.924754421475861</v>
      </c>
      <c r="AD1156" s="5">
        <v>17.328226910450415</v>
      </c>
    </row>
    <row r="1157" spans="1:30" x14ac:dyDescent="0.25">
      <c r="A1157" s="32" t="s">
        <v>28</v>
      </c>
      <c r="B1157" s="32">
        <v>2021</v>
      </c>
      <c r="C1157" s="32">
        <v>3</v>
      </c>
      <c r="D1157" s="32" t="s">
        <v>10093</v>
      </c>
      <c r="E1157" s="32" t="s">
        <v>9424</v>
      </c>
      <c r="F1157" s="32">
        <v>30.1</v>
      </c>
      <c r="G1157" s="32">
        <v>58</v>
      </c>
      <c r="H1157" s="32">
        <v>9</v>
      </c>
      <c r="I1157" s="32">
        <v>0</v>
      </c>
      <c r="K1157" s="5">
        <v>20.910078641205253</v>
      </c>
      <c r="M1157" s="5">
        <v>12.322378361130349</v>
      </c>
      <c r="N1157" s="5">
        <v>12.322378361130349</v>
      </c>
      <c r="O1157" s="5">
        <v>88.651000773685681</v>
      </c>
      <c r="P1157" s="5">
        <v>48.131460483774582</v>
      </c>
      <c r="Q1157" s="5">
        <v>50.414806275774581</v>
      </c>
      <c r="R1157" s="5">
        <v>136.76412460856642</v>
      </c>
      <c r="S1157" s="5">
        <v>14.244</v>
      </c>
      <c r="T1157" s="5">
        <v>129.64212460856643</v>
      </c>
      <c r="U1157" s="5">
        <v>133.11412498284085</v>
      </c>
      <c r="V1157" s="5">
        <v>133.11412498284085</v>
      </c>
      <c r="W1157" s="5">
        <v>573.5392738455372</v>
      </c>
      <c r="X1157" s="5">
        <v>578.53926384553722</v>
      </c>
      <c r="Y1157" s="5">
        <v>-1.27</v>
      </c>
      <c r="Z1157" s="5">
        <v>2.4</v>
      </c>
      <c r="AA1157" s="5">
        <v>136.76412460856642</v>
      </c>
      <c r="AB1157" s="5">
        <v>5.5595395736846118</v>
      </c>
      <c r="AC1157" s="5">
        <v>52.472655482379345</v>
      </c>
      <c r="AD1157" s="5">
        <v>14.792796790847669</v>
      </c>
    </row>
    <row r="1158" spans="1:30" x14ac:dyDescent="0.25">
      <c r="A1158" s="32" t="s">
        <v>28</v>
      </c>
      <c r="B1158" s="32">
        <v>2021</v>
      </c>
      <c r="C1158" s="32">
        <v>3</v>
      </c>
      <c r="D1158" s="32" t="s">
        <v>10094</v>
      </c>
      <c r="E1158" s="32" t="s">
        <v>9426</v>
      </c>
      <c r="F1158" s="32">
        <v>28.9</v>
      </c>
      <c r="G1158" s="32">
        <v>65</v>
      </c>
      <c r="H1158" s="32">
        <v>9</v>
      </c>
      <c r="I1158" s="32">
        <v>0</v>
      </c>
      <c r="K1158" s="5">
        <v>21.636972295341991</v>
      </c>
      <c r="M1158" s="5">
        <v>13.113713473487641</v>
      </c>
      <c r="N1158" s="5">
        <v>12.269729374898272</v>
      </c>
      <c r="O1158" s="5">
        <v>87.919702831027266</v>
      </c>
      <c r="P1158" s="5">
        <v>50.414806275774581</v>
      </c>
      <c r="Q1158" s="5">
        <v>52.244410275774584</v>
      </c>
      <c r="R1158" s="5">
        <v>143.67012460856643</v>
      </c>
      <c r="S1158" s="5">
        <v>13.811999999999999</v>
      </c>
      <c r="T1158" s="5">
        <v>136.76412460856642</v>
      </c>
      <c r="U1158" s="5">
        <v>140.29877396158957</v>
      </c>
      <c r="V1158" s="5">
        <v>140.29877396158957</v>
      </c>
      <c r="W1158" s="5">
        <v>563.32954409282922</v>
      </c>
      <c r="X1158" s="5">
        <v>568.32953409282925</v>
      </c>
      <c r="Y1158" s="5">
        <v>-1.27</v>
      </c>
      <c r="Z1158" s="5">
        <v>2.4</v>
      </c>
      <c r="AA1158" s="5">
        <v>143.67012460856643</v>
      </c>
      <c r="AB1158" s="5">
        <v>5.0059653439348955</v>
      </c>
      <c r="AC1158" s="5">
        <v>54.731875859981443</v>
      </c>
      <c r="AD1158" s="5">
        <v>13.964204663132138</v>
      </c>
    </row>
    <row r="1159" spans="1:30" x14ac:dyDescent="0.25">
      <c r="A1159" s="32" t="s">
        <v>28</v>
      </c>
      <c r="B1159" s="32">
        <v>2021</v>
      </c>
      <c r="C1159" s="32">
        <v>3</v>
      </c>
      <c r="D1159" s="32" t="s">
        <v>10095</v>
      </c>
      <c r="E1159" s="32" t="s">
        <v>9428</v>
      </c>
      <c r="F1159" s="32">
        <v>23.1</v>
      </c>
      <c r="G1159" s="32">
        <v>93</v>
      </c>
      <c r="H1159" s="32">
        <v>5</v>
      </c>
      <c r="I1159" s="32">
        <v>10</v>
      </c>
      <c r="K1159" s="5">
        <v>21.875080428935568</v>
      </c>
      <c r="M1159" s="5">
        <v>112.18002104790928</v>
      </c>
      <c r="N1159" s="5">
        <v>150.39622561051684</v>
      </c>
      <c r="O1159" s="5">
        <v>31.614959064772179</v>
      </c>
      <c r="P1159" s="5">
        <v>26.867315561881529</v>
      </c>
      <c r="Q1159" s="5">
        <v>27.162491673881529</v>
      </c>
      <c r="R1159" s="5">
        <v>130.1886134759205</v>
      </c>
      <c r="S1159" s="5">
        <v>11.724</v>
      </c>
      <c r="T1159" s="5">
        <v>124.32661347592051</v>
      </c>
      <c r="U1159" s="5">
        <v>124.32661347592051</v>
      </c>
      <c r="V1159" s="5">
        <v>124.32661347592051</v>
      </c>
      <c r="W1159" s="5">
        <v>586.27865321028548</v>
      </c>
      <c r="X1159" s="5">
        <v>558.60154321028551</v>
      </c>
      <c r="Y1159" s="5">
        <v>7.0299999999999994</v>
      </c>
      <c r="Z1159" s="5">
        <v>2.4</v>
      </c>
      <c r="AA1159" s="5">
        <v>130.1886134759205</v>
      </c>
      <c r="AB1159" s="5">
        <v>6.8261904419384609E-3</v>
      </c>
      <c r="AC1159" s="5">
        <v>35.702566327101835</v>
      </c>
      <c r="AD1159" s="5">
        <v>9.0722596892694775E-3</v>
      </c>
    </row>
    <row r="1160" spans="1:30" x14ac:dyDescent="0.25">
      <c r="A1160" s="32" t="s">
        <v>28</v>
      </c>
      <c r="B1160" s="32">
        <v>2021</v>
      </c>
      <c r="C1160" s="32">
        <v>3</v>
      </c>
      <c r="D1160" s="32" t="s">
        <v>10096</v>
      </c>
      <c r="E1160" s="32" t="s">
        <v>9430</v>
      </c>
      <c r="F1160" s="32">
        <v>26</v>
      </c>
      <c r="G1160" s="32">
        <v>67</v>
      </c>
      <c r="H1160" s="32">
        <v>20</v>
      </c>
      <c r="I1160" s="32">
        <v>7</v>
      </c>
      <c r="K1160" s="5">
        <v>19.377322386185259</v>
      </c>
      <c r="M1160" s="5">
        <v>47.850365499531023</v>
      </c>
      <c r="N1160" s="5">
        <v>200.266872336924</v>
      </c>
      <c r="O1160" s="5">
        <v>61.665627859624927</v>
      </c>
      <c r="P1160" s="5">
        <v>15.150608189426345</v>
      </c>
      <c r="Q1160" s="5">
        <v>16.708908053426345</v>
      </c>
      <c r="R1160" s="5">
        <v>124.38527570381933</v>
      </c>
      <c r="S1160" s="5">
        <v>12.768000000000001</v>
      </c>
      <c r="T1160" s="5">
        <v>118.00127570381933</v>
      </c>
      <c r="U1160" s="5">
        <v>118.00127570381933</v>
      </c>
      <c r="V1160" s="5">
        <v>118.00127570381933</v>
      </c>
      <c r="W1160" s="5">
        <v>595.62337037217719</v>
      </c>
      <c r="X1160" s="5">
        <v>577.74939037217723</v>
      </c>
      <c r="Y1160" s="5">
        <v>4.5399999999999991</v>
      </c>
      <c r="Z1160" s="5">
        <v>2.4</v>
      </c>
      <c r="AA1160" s="5">
        <v>124.38527570381933</v>
      </c>
      <c r="AB1160" s="5">
        <v>1.2359237701363874</v>
      </c>
      <c r="AC1160" s="5">
        <v>25.01652422056392</v>
      </c>
      <c r="AD1160" s="5">
        <v>1.9325383612935543</v>
      </c>
    </row>
    <row r="1161" spans="1:30" x14ac:dyDescent="0.25">
      <c r="A1161" s="32" t="s">
        <v>28</v>
      </c>
      <c r="B1161" s="32">
        <v>2021</v>
      </c>
      <c r="C1161" s="32">
        <v>3</v>
      </c>
      <c r="D1161" s="32" t="s">
        <v>10097</v>
      </c>
      <c r="E1161" s="32" t="s">
        <v>9432</v>
      </c>
      <c r="F1161" s="32">
        <v>23</v>
      </c>
      <c r="G1161" s="32">
        <v>56</v>
      </c>
      <c r="H1161" s="32">
        <v>5</v>
      </c>
      <c r="I1161" s="32">
        <v>0</v>
      </c>
      <c r="K1161" s="5">
        <v>13.741163952460958</v>
      </c>
      <c r="M1161" s="5">
        <v>23.421703801902531</v>
      </c>
      <c r="N1161" s="5">
        <v>47.785990807320147</v>
      </c>
      <c r="O1161" s="5">
        <v>79.013445085738695</v>
      </c>
      <c r="P1161" s="5">
        <v>16.708908053426345</v>
      </c>
      <c r="Q1161" s="5">
        <v>18.556633845426344</v>
      </c>
      <c r="R1161" s="5">
        <v>130.22927570381933</v>
      </c>
      <c r="S1161" s="5">
        <v>11.688000000000001</v>
      </c>
      <c r="T1161" s="5">
        <v>124.38527570381933</v>
      </c>
      <c r="U1161" s="5">
        <v>127.81175043354509</v>
      </c>
      <c r="V1161" s="5">
        <v>127.81175043354509</v>
      </c>
      <c r="W1161" s="5">
        <v>581.19268848485876</v>
      </c>
      <c r="X1161" s="5">
        <v>586.19267848485879</v>
      </c>
      <c r="Y1161" s="5">
        <v>-1.27</v>
      </c>
      <c r="Z1161" s="5">
        <v>2.4</v>
      </c>
      <c r="AA1161" s="5">
        <v>130.22927570381933</v>
      </c>
      <c r="AB1161" s="5">
        <v>1.3265054951027506</v>
      </c>
      <c r="AC1161" s="5">
        <v>27.365023370945266</v>
      </c>
      <c r="AD1161" s="5">
        <v>2.358565501568584</v>
      </c>
    </row>
    <row r="1162" spans="1:30" x14ac:dyDescent="0.25">
      <c r="A1162" s="32" t="s">
        <v>28</v>
      </c>
      <c r="B1162" s="32">
        <v>2021</v>
      </c>
      <c r="C1162" s="32">
        <v>3</v>
      </c>
      <c r="D1162" s="32" t="s">
        <v>10098</v>
      </c>
      <c r="E1162" s="32" t="s">
        <v>9434</v>
      </c>
      <c r="F1162" s="32">
        <v>26.4</v>
      </c>
      <c r="G1162" s="32">
        <v>53</v>
      </c>
      <c r="H1162" s="32">
        <v>13</v>
      </c>
      <c r="I1162" s="32">
        <v>0</v>
      </c>
      <c r="K1162" s="5">
        <v>16.03977200778078</v>
      </c>
      <c r="M1162" s="5">
        <v>14.714030984611075</v>
      </c>
      <c r="N1162" s="5">
        <v>23.365391578961493</v>
      </c>
      <c r="O1162" s="5">
        <v>86.46264360959681</v>
      </c>
      <c r="P1162" s="5">
        <v>18.556633845426344</v>
      </c>
      <c r="Q1162" s="5">
        <v>20.808789245426343</v>
      </c>
      <c r="R1162" s="5">
        <v>136.68527570381931</v>
      </c>
      <c r="S1162" s="5">
        <v>12.911999999999999</v>
      </c>
      <c r="T1162" s="5">
        <v>130.22927570381933</v>
      </c>
      <c r="U1162" s="5">
        <v>133.70639852439473</v>
      </c>
      <c r="V1162" s="5">
        <v>133.70639852439473</v>
      </c>
      <c r="W1162" s="5">
        <v>572.690671913816</v>
      </c>
      <c r="X1162" s="5">
        <v>577.69066191381603</v>
      </c>
      <c r="Y1162" s="5">
        <v>-1.27</v>
      </c>
      <c r="Z1162" s="5">
        <v>2.4</v>
      </c>
      <c r="AA1162" s="5">
        <v>136.68527570381931</v>
      </c>
      <c r="AB1162" s="5">
        <v>4.9756583219417969</v>
      </c>
      <c r="AC1162" s="5">
        <v>30.144629980019459</v>
      </c>
      <c r="AD1162" s="5">
        <v>9.9405957224266768</v>
      </c>
    </row>
    <row r="1163" spans="1:30" x14ac:dyDescent="0.25">
      <c r="A1163" s="32" t="s">
        <v>28</v>
      </c>
      <c r="B1163" s="32">
        <v>2021</v>
      </c>
      <c r="C1163" s="32">
        <v>3</v>
      </c>
      <c r="D1163" s="32" t="s">
        <v>10099</v>
      </c>
      <c r="E1163" s="32" t="s">
        <v>9436</v>
      </c>
      <c r="F1163" s="32">
        <v>27</v>
      </c>
      <c r="G1163" s="32">
        <v>56</v>
      </c>
      <c r="H1163" s="32">
        <v>3</v>
      </c>
      <c r="I1163" s="32">
        <v>0</v>
      </c>
      <c r="K1163" s="5">
        <v>17.461332906568316</v>
      </c>
      <c r="M1163" s="5">
        <v>13.840702814326516</v>
      </c>
      <c r="N1163" s="5">
        <v>14.660592654041617</v>
      </c>
      <c r="O1163" s="5">
        <v>87.254203049202829</v>
      </c>
      <c r="P1163" s="5">
        <v>20.808789245426343</v>
      </c>
      <c r="Q1163" s="5">
        <v>22.963191517426342</v>
      </c>
      <c r="R1163" s="5">
        <v>143.24927570381931</v>
      </c>
      <c r="S1163" s="5">
        <v>13.128</v>
      </c>
      <c r="T1163" s="5">
        <v>136.68527570381931</v>
      </c>
      <c r="U1163" s="5">
        <v>140.21922528076996</v>
      </c>
      <c r="V1163" s="5">
        <v>140.21922528076996</v>
      </c>
      <c r="W1163" s="5">
        <v>563.44158553864474</v>
      </c>
      <c r="X1163" s="5">
        <v>568.44157553864477</v>
      </c>
      <c r="Y1163" s="5">
        <v>-1.27</v>
      </c>
      <c r="Z1163" s="5">
        <v>2.4</v>
      </c>
      <c r="AA1163" s="5">
        <v>143.24927570381931</v>
      </c>
      <c r="AB1163" s="5">
        <v>3.3642585892473482</v>
      </c>
      <c r="AC1163" s="5">
        <v>32.786858974613125</v>
      </c>
      <c r="AD1163" s="5">
        <v>7.4349373184760363</v>
      </c>
    </row>
    <row r="1164" spans="1:30" x14ac:dyDescent="0.25">
      <c r="A1164" s="32" t="s">
        <v>28</v>
      </c>
      <c r="B1164" s="32">
        <v>2021</v>
      </c>
      <c r="C1164" s="32">
        <v>3</v>
      </c>
      <c r="D1164" s="32" t="s">
        <v>10100</v>
      </c>
      <c r="E1164" s="32" t="s">
        <v>9438</v>
      </c>
      <c r="F1164" s="32">
        <v>28.2</v>
      </c>
      <c r="G1164" s="32">
        <v>51</v>
      </c>
      <c r="H1164" s="32">
        <v>5</v>
      </c>
      <c r="I1164" s="32">
        <v>0</v>
      </c>
      <c r="K1164" s="5">
        <v>17.093939204433852</v>
      </c>
      <c r="M1164" s="5">
        <v>12.668518191764342</v>
      </c>
      <c r="N1164" s="5">
        <v>13.787552718193405</v>
      </c>
      <c r="O1164" s="5">
        <v>88.330231163157677</v>
      </c>
      <c r="P1164" s="5">
        <v>22.963191517426342</v>
      </c>
      <c r="Q1164" s="5">
        <v>25.464870053426342</v>
      </c>
      <c r="R1164" s="5">
        <v>150.02927570381931</v>
      </c>
      <c r="S1164" s="5">
        <v>13.56</v>
      </c>
      <c r="T1164" s="5">
        <v>143.24927570381931</v>
      </c>
      <c r="U1164" s="5">
        <v>146.84195919627982</v>
      </c>
      <c r="V1164" s="5">
        <v>146.84195919627982</v>
      </c>
      <c r="W1164" s="5">
        <v>554.18957961300168</v>
      </c>
      <c r="X1164" s="5">
        <v>559.18956961300171</v>
      </c>
      <c r="Y1164" s="5">
        <v>-1.27</v>
      </c>
      <c r="Z1164" s="5">
        <v>2.4</v>
      </c>
      <c r="AA1164" s="5">
        <v>150.02927570381931</v>
      </c>
      <c r="AB1164" s="5">
        <v>4.3403863103382694</v>
      </c>
      <c r="AC1164" s="5">
        <v>35.756938286826802</v>
      </c>
      <c r="AD1164" s="5">
        <v>9.7710964608830615</v>
      </c>
    </row>
    <row r="1165" spans="1:30" x14ac:dyDescent="0.25">
      <c r="A1165" s="32" t="s">
        <v>28</v>
      </c>
      <c r="B1165" s="32">
        <v>2021</v>
      </c>
      <c r="C1165" s="32">
        <v>3</v>
      </c>
      <c r="D1165" s="32" t="s">
        <v>10101</v>
      </c>
      <c r="E1165" s="32" t="s">
        <v>9440</v>
      </c>
      <c r="F1165" s="32">
        <v>28.1</v>
      </c>
      <c r="G1165" s="32">
        <v>46</v>
      </c>
      <c r="H1165" s="32">
        <v>16</v>
      </c>
      <c r="I1165" s="32">
        <v>0</v>
      </c>
      <c r="K1165" s="5">
        <v>15.38676487942327</v>
      </c>
      <c r="M1165" s="5">
        <v>11.601754015345257</v>
      </c>
      <c r="N1165" s="5">
        <v>12.615754965064164</v>
      </c>
      <c r="O1165" s="5">
        <v>89.323293209445723</v>
      </c>
      <c r="P1165" s="5">
        <v>25.464870053426342</v>
      </c>
      <c r="Q1165" s="5">
        <v>28.212412517426344</v>
      </c>
      <c r="R1165" s="5">
        <v>156.79127570381931</v>
      </c>
      <c r="S1165" s="5">
        <v>13.524000000000001</v>
      </c>
      <c r="T1165" s="5">
        <v>150.02927570381931</v>
      </c>
      <c r="U1165" s="5">
        <v>153.68365559453599</v>
      </c>
      <c r="V1165" s="5">
        <v>153.68365559453599</v>
      </c>
      <c r="W1165" s="5">
        <v>544.79119275064579</v>
      </c>
      <c r="X1165" s="5">
        <v>549.79118275064582</v>
      </c>
      <c r="Y1165" s="5">
        <v>-1.27</v>
      </c>
      <c r="Z1165" s="5">
        <v>2.4</v>
      </c>
      <c r="AA1165" s="5">
        <v>156.79127570381931</v>
      </c>
      <c r="AB1165" s="5">
        <v>8.711851704327735</v>
      </c>
      <c r="AC1165" s="5">
        <v>38.917959330234659</v>
      </c>
      <c r="AD1165" s="5">
        <v>17.705643994181969</v>
      </c>
    </row>
    <row r="1166" spans="1:30" x14ac:dyDescent="0.25">
      <c r="A1166" s="32" t="s">
        <v>28</v>
      </c>
      <c r="B1166" s="32">
        <v>2021</v>
      </c>
      <c r="C1166" s="32">
        <v>3</v>
      </c>
      <c r="D1166" s="32" t="s">
        <v>10102</v>
      </c>
      <c r="E1166" s="32" t="s">
        <v>9442</v>
      </c>
      <c r="F1166" s="32">
        <v>28.4</v>
      </c>
      <c r="G1166" s="32">
        <v>46</v>
      </c>
      <c r="H1166" s="32">
        <v>5</v>
      </c>
      <c r="I1166" s="32">
        <v>0</v>
      </c>
      <c r="K1166" s="5">
        <v>15.658977728215751</v>
      </c>
      <c r="M1166" s="5">
        <v>11.442895635204048</v>
      </c>
      <c r="N1166" s="5">
        <v>11.549342864968249</v>
      </c>
      <c r="O1166" s="5">
        <v>89.4723186492038</v>
      </c>
      <c r="P1166" s="5">
        <v>28.212412517426344</v>
      </c>
      <c r="Q1166" s="5">
        <v>30.988183157426345</v>
      </c>
      <c r="R1166" s="5">
        <v>163.60727570381931</v>
      </c>
      <c r="S1166" s="5">
        <v>13.632</v>
      </c>
      <c r="T1166" s="5">
        <v>156.79127570381931</v>
      </c>
      <c r="U1166" s="5">
        <v>160.50824837568854</v>
      </c>
      <c r="V1166" s="5">
        <v>160.50824837568854</v>
      </c>
      <c r="W1166" s="5">
        <v>535.57509138271848</v>
      </c>
      <c r="X1166" s="5">
        <v>540.57508138271851</v>
      </c>
      <c r="Y1166" s="5">
        <v>-1.27</v>
      </c>
      <c r="Z1166" s="5">
        <v>2.4</v>
      </c>
      <c r="AA1166" s="5">
        <v>163.60727570381931</v>
      </c>
      <c r="AB1166" s="5">
        <v>5.1135274240955093</v>
      </c>
      <c r="AC1166" s="5">
        <v>42.060228041338213</v>
      </c>
      <c r="AD1166" s="5">
        <v>12.255956290709685</v>
      </c>
    </row>
    <row r="1167" spans="1:30" x14ac:dyDescent="0.25">
      <c r="A1167" s="32" t="s">
        <v>28</v>
      </c>
      <c r="B1167" s="32">
        <v>2021</v>
      </c>
      <c r="C1167" s="32">
        <v>3</v>
      </c>
      <c r="D1167" s="32" t="s">
        <v>10103</v>
      </c>
      <c r="E1167" s="32" t="s">
        <v>9444</v>
      </c>
      <c r="F1167" s="32">
        <v>29.8</v>
      </c>
      <c r="G1167" s="32">
        <v>41</v>
      </c>
      <c r="H1167" s="32">
        <v>16</v>
      </c>
      <c r="I1167" s="32">
        <v>0</v>
      </c>
      <c r="K1167" s="5">
        <v>15.129877652101561</v>
      </c>
      <c r="M1167" s="5">
        <v>10.309764511636519</v>
      </c>
      <c r="N1167" s="5">
        <v>11.390536914666393</v>
      </c>
      <c r="O1167" s="5">
        <v>90.544031068651677</v>
      </c>
      <c r="P1167" s="5">
        <v>30.988183157426345</v>
      </c>
      <c r="Q1167" s="5">
        <v>34.164898445426346</v>
      </c>
      <c r="R1167" s="5">
        <v>170.67527570381932</v>
      </c>
      <c r="S1167" s="5">
        <v>14.136000000000001</v>
      </c>
      <c r="T1167" s="5">
        <v>163.60727570381931</v>
      </c>
      <c r="U1167" s="5">
        <v>167.38843117170785</v>
      </c>
      <c r="V1167" s="5">
        <v>167.38843117170785</v>
      </c>
      <c r="W1167" s="5">
        <v>526.44172923849328</v>
      </c>
      <c r="X1167" s="5">
        <v>531.44171923849331</v>
      </c>
      <c r="Y1167" s="5">
        <v>-1.27</v>
      </c>
      <c r="Z1167" s="5">
        <v>2.4</v>
      </c>
      <c r="AA1167" s="5">
        <v>170.67527570381932</v>
      </c>
      <c r="AB1167" s="5">
        <v>10.376722698689711</v>
      </c>
      <c r="AC1167" s="5">
        <v>45.53992650781526</v>
      </c>
      <c r="AD1167" s="5">
        <v>21.78101969613887</v>
      </c>
    </row>
    <row r="1168" spans="1:30" x14ac:dyDescent="0.25">
      <c r="A1168" s="32" t="s">
        <v>28</v>
      </c>
      <c r="B1168" s="32">
        <v>2021</v>
      </c>
      <c r="C1168" s="32">
        <v>3</v>
      </c>
      <c r="D1168" s="32" t="s">
        <v>10104</v>
      </c>
      <c r="E1168" s="32" t="s">
        <v>9446</v>
      </c>
      <c r="F1168" s="32">
        <v>29.4</v>
      </c>
      <c r="G1168" s="32">
        <v>54</v>
      </c>
      <c r="H1168" s="32">
        <v>5</v>
      </c>
      <c r="I1168" s="32">
        <v>0</v>
      </c>
      <c r="K1168" s="5">
        <v>19.108095676673742</v>
      </c>
      <c r="M1168" s="5">
        <v>10.937321622211371</v>
      </c>
      <c r="N1168" s="5">
        <v>10.257779771261005</v>
      </c>
      <c r="O1168" s="5">
        <v>89.948591626333354</v>
      </c>
      <c r="P1168" s="5">
        <v>34.164898445426346</v>
      </c>
      <c r="Q1168" s="5">
        <v>36.609597885426346</v>
      </c>
      <c r="R1168" s="5">
        <v>177.67127570381933</v>
      </c>
      <c r="S1168" s="5">
        <v>13.991999999999999</v>
      </c>
      <c r="T1168" s="5">
        <v>170.67527570381932</v>
      </c>
      <c r="U1168" s="5">
        <v>174.52416330905567</v>
      </c>
      <c r="V1168" s="5">
        <v>174.52416330905567</v>
      </c>
      <c r="W1168" s="5">
        <v>517.13363327418051</v>
      </c>
      <c r="X1168" s="5">
        <v>522.13362327418054</v>
      </c>
      <c r="Y1168" s="5">
        <v>-1.27</v>
      </c>
      <c r="Z1168" s="5">
        <v>2.4</v>
      </c>
      <c r="AA1168" s="5">
        <v>177.67127570381933</v>
      </c>
      <c r="AB1168" s="5">
        <v>5.4749395097526046</v>
      </c>
      <c r="AC1168" s="5">
        <v>48.325321237794476</v>
      </c>
      <c r="AD1168" s="5">
        <v>13.970429932280844</v>
      </c>
    </row>
    <row r="1169" spans="1:30" x14ac:dyDescent="0.25">
      <c r="A1169" s="32" t="s">
        <v>28</v>
      </c>
      <c r="B1169" s="32">
        <v>2021</v>
      </c>
      <c r="C1169" s="32">
        <v>3</v>
      </c>
      <c r="D1169" s="32" t="s">
        <v>10105</v>
      </c>
      <c r="E1169" s="32" t="s">
        <v>9448</v>
      </c>
      <c r="F1169" s="32">
        <v>28</v>
      </c>
      <c r="G1169" s="32">
        <v>48</v>
      </c>
      <c r="H1169" s="32">
        <v>9</v>
      </c>
      <c r="I1169" s="32">
        <v>0</v>
      </c>
      <c r="K1169" s="5">
        <v>15.95936657497437</v>
      </c>
      <c r="M1169" s="5">
        <v>10.885129762019707</v>
      </c>
      <c r="N1169" s="5">
        <v>10.885129762019707</v>
      </c>
      <c r="O1169" s="5">
        <v>89.997932130476542</v>
      </c>
      <c r="P1169" s="5">
        <v>36.609597885426346</v>
      </c>
      <c r="Q1169" s="5">
        <v>39.246318621426347</v>
      </c>
      <c r="R1169" s="5">
        <v>184.41527570381933</v>
      </c>
      <c r="S1169" s="5">
        <v>13.488</v>
      </c>
      <c r="T1169" s="5">
        <v>177.67127570381933</v>
      </c>
      <c r="U1169" s="5">
        <v>181.5884060778846</v>
      </c>
      <c r="V1169" s="5">
        <v>181.5884060778846</v>
      </c>
      <c r="W1169" s="5">
        <v>508.08091300965475</v>
      </c>
      <c r="X1169" s="5">
        <v>513.08090300965478</v>
      </c>
      <c r="Y1169" s="5">
        <v>-1.27</v>
      </c>
      <c r="Z1169" s="5">
        <v>2.4</v>
      </c>
      <c r="AA1169" s="5">
        <v>184.41527570381933</v>
      </c>
      <c r="AB1169" s="5">
        <v>6.7447876250690078</v>
      </c>
      <c r="AC1169" s="5">
        <v>51.234157086529741</v>
      </c>
      <c r="AD1169" s="5">
        <v>16.904940072097002</v>
      </c>
    </row>
    <row r="1170" spans="1:30" x14ac:dyDescent="0.25">
      <c r="A1170" s="32" t="s">
        <v>28</v>
      </c>
      <c r="B1170" s="32">
        <v>2021</v>
      </c>
      <c r="C1170" s="32">
        <v>3</v>
      </c>
      <c r="D1170" s="32" t="s">
        <v>10106</v>
      </c>
      <c r="E1170" s="32" t="s">
        <v>9450</v>
      </c>
      <c r="F1170" s="32">
        <v>27.7</v>
      </c>
      <c r="G1170" s="32">
        <v>55</v>
      </c>
      <c r="H1170" s="32">
        <v>16</v>
      </c>
      <c r="I1170" s="32">
        <v>0</v>
      </c>
      <c r="K1170" s="5">
        <v>17.826018206857796</v>
      </c>
      <c r="M1170" s="5">
        <v>11.475332611587824</v>
      </c>
      <c r="N1170" s="5">
        <v>10.832955127301735</v>
      </c>
      <c r="O1170" s="5">
        <v>89.441865197477384</v>
      </c>
      <c r="P1170" s="5">
        <v>39.246318621426347</v>
      </c>
      <c r="Q1170" s="5">
        <v>41.504572701426348</v>
      </c>
      <c r="R1170" s="5">
        <v>191.10527570381933</v>
      </c>
      <c r="S1170" s="5">
        <v>13.38</v>
      </c>
      <c r="T1170" s="5">
        <v>184.41527570381933</v>
      </c>
      <c r="U1170" s="5">
        <v>188.39934156066926</v>
      </c>
      <c r="V1170" s="5">
        <v>188.39934156066926</v>
      </c>
      <c r="W1170" s="5">
        <v>499.50288495931545</v>
      </c>
      <c r="X1170" s="5">
        <v>504.50287495931548</v>
      </c>
      <c r="Y1170" s="5">
        <v>-1.27</v>
      </c>
      <c r="Z1170" s="5">
        <v>2.4</v>
      </c>
      <c r="AA1170" s="5">
        <v>191.10527570381933</v>
      </c>
      <c r="AB1170" s="5">
        <v>8.8613568490513206</v>
      </c>
      <c r="AC1170" s="5">
        <v>53.798835938245816</v>
      </c>
      <c r="AD1170" s="5">
        <v>21.178961992363561</v>
      </c>
    </row>
    <row r="1171" spans="1:30" x14ac:dyDescent="0.25">
      <c r="A1171" s="32" t="s">
        <v>28</v>
      </c>
      <c r="B1171" s="32">
        <v>2021</v>
      </c>
      <c r="C1171" s="32">
        <v>3</v>
      </c>
      <c r="D1171" s="32" t="s">
        <v>10107</v>
      </c>
      <c r="E1171" s="32" t="s">
        <v>9452</v>
      </c>
      <c r="F1171" s="32">
        <v>20.5</v>
      </c>
      <c r="G1171" s="32">
        <v>94</v>
      </c>
      <c r="H1171" s="32">
        <v>5</v>
      </c>
      <c r="I1171" s="32">
        <v>0</v>
      </c>
      <c r="K1171" s="5">
        <v>19.47347684156356</v>
      </c>
      <c r="M1171" s="5">
        <v>21.93828174759291</v>
      </c>
      <c r="N1171" s="5">
        <v>11.422963185505646</v>
      </c>
      <c r="O1171" s="5">
        <v>80.228272959922876</v>
      </c>
      <c r="P1171" s="5">
        <v>41.504572701426348</v>
      </c>
      <c r="Q1171" s="5">
        <v>41.730398109426346</v>
      </c>
      <c r="R1171" s="5">
        <v>196.49927570381934</v>
      </c>
      <c r="S1171" s="5">
        <v>10.788</v>
      </c>
      <c r="T1171" s="5">
        <v>191.10527570381933</v>
      </c>
      <c r="U1171" s="5">
        <v>195.15687684991593</v>
      </c>
      <c r="V1171" s="5">
        <v>195.15687684991593</v>
      </c>
      <c r="W1171" s="5">
        <v>491.13524382731504</v>
      </c>
      <c r="X1171" s="5">
        <v>496.13523382731506</v>
      </c>
      <c r="Y1171" s="5">
        <v>-1.27</v>
      </c>
      <c r="Z1171" s="5">
        <v>2.4</v>
      </c>
      <c r="AA1171" s="5">
        <v>196.49927570381934</v>
      </c>
      <c r="AB1171" s="5">
        <v>1.4984918479535432</v>
      </c>
      <c r="AC1171" s="5">
        <v>54.51664999215275</v>
      </c>
      <c r="AD1171" s="5">
        <v>4.8131327227987111</v>
      </c>
    </row>
    <row r="1172" spans="1:30" x14ac:dyDescent="0.25">
      <c r="A1172" s="32" t="s">
        <v>28</v>
      </c>
      <c r="B1172" s="32">
        <v>2021</v>
      </c>
      <c r="C1172" s="32">
        <v>3</v>
      </c>
      <c r="D1172" s="32" t="s">
        <v>10108</v>
      </c>
      <c r="E1172" s="32" t="s">
        <v>9454</v>
      </c>
      <c r="F1172" s="32">
        <v>20</v>
      </c>
      <c r="G1172" s="32">
        <v>83</v>
      </c>
      <c r="H1172" s="32">
        <v>13</v>
      </c>
      <c r="I1172" s="32">
        <v>21</v>
      </c>
      <c r="K1172" s="5">
        <v>17.002629043565598</v>
      </c>
      <c r="M1172" s="5">
        <v>89.956415803033792</v>
      </c>
      <c r="N1172" s="5">
        <v>183.40412939930474</v>
      </c>
      <c r="O1172" s="5">
        <v>40.153217982634366</v>
      </c>
      <c r="P1172" s="5">
        <v>16.474605005242534</v>
      </c>
      <c r="Q1172" s="5">
        <v>17.099632581242535</v>
      </c>
      <c r="R1172" s="5">
        <v>152.92471885004738</v>
      </c>
      <c r="S1172" s="5">
        <v>10.608000000000001</v>
      </c>
      <c r="T1172" s="5">
        <v>147.62071885004738</v>
      </c>
      <c r="U1172" s="5">
        <v>147.62071885004738</v>
      </c>
      <c r="V1172" s="5">
        <v>147.62071885004738</v>
      </c>
      <c r="W1172" s="5">
        <v>553.1116780234596</v>
      </c>
      <c r="X1172" s="5">
        <v>489.48975802345956</v>
      </c>
      <c r="Y1172" s="5">
        <v>16.16</v>
      </c>
      <c r="Z1172" s="5">
        <v>2.4</v>
      </c>
      <c r="AA1172" s="5">
        <v>152.92471885004738</v>
      </c>
      <c r="AB1172" s="5">
        <v>6.8821122267812368E-2</v>
      </c>
      <c r="AC1172" s="5">
        <v>26.72771215026561</v>
      </c>
      <c r="AD1172" s="5">
        <v>7.524058769459975E-2</v>
      </c>
    </row>
    <row r="1173" spans="1:30" x14ac:dyDescent="0.25">
      <c r="A1173" s="32" t="s">
        <v>28</v>
      </c>
      <c r="B1173" s="32">
        <v>2021</v>
      </c>
      <c r="C1173" s="32">
        <v>3</v>
      </c>
      <c r="D1173" s="32" t="s">
        <v>10109</v>
      </c>
      <c r="E1173" s="32" t="s">
        <v>9456</v>
      </c>
      <c r="F1173" s="32">
        <v>19.899999999999999</v>
      </c>
      <c r="G1173" s="32">
        <v>60</v>
      </c>
      <c r="H1173" s="32">
        <v>9</v>
      </c>
      <c r="I1173" s="32">
        <v>0</v>
      </c>
      <c r="K1173" s="5">
        <v>11.895658566149011</v>
      </c>
      <c r="M1173" s="5">
        <v>36.950076817745476</v>
      </c>
      <c r="N1173" s="5">
        <v>89.878144371785467</v>
      </c>
      <c r="O1173" s="5">
        <v>68.837714588032085</v>
      </c>
      <c r="P1173" s="5">
        <v>17.099632581242535</v>
      </c>
      <c r="Q1173" s="5">
        <v>18.563315781242533</v>
      </c>
      <c r="R1173" s="5">
        <v>158.21071885004739</v>
      </c>
      <c r="S1173" s="5">
        <v>10.571999999999999</v>
      </c>
      <c r="T1173" s="5">
        <v>152.92471885004738</v>
      </c>
      <c r="U1173" s="5">
        <v>156.60576986793399</v>
      </c>
      <c r="V1173" s="5">
        <v>156.60576986793399</v>
      </c>
      <c r="W1173" s="5">
        <v>540.82583910532696</v>
      </c>
      <c r="X1173" s="5">
        <v>545.82582910532699</v>
      </c>
      <c r="Y1173" s="5">
        <v>-1.27</v>
      </c>
      <c r="Z1173" s="5">
        <v>2.4</v>
      </c>
      <c r="AA1173" s="5">
        <v>158.21071885004739</v>
      </c>
      <c r="AB1173" s="5">
        <v>0.94877966269250957</v>
      </c>
      <c r="AC1173" s="5">
        <v>28.706184809962689</v>
      </c>
      <c r="AD1173" s="5">
        <v>1.3761701430087825</v>
      </c>
    </row>
    <row r="1174" spans="1:30" x14ac:dyDescent="0.25">
      <c r="A1174" s="32" t="s">
        <v>28</v>
      </c>
      <c r="B1174" s="32">
        <v>2021</v>
      </c>
      <c r="C1174" s="32">
        <v>3</v>
      </c>
      <c r="D1174" s="32" t="s">
        <v>10110</v>
      </c>
      <c r="E1174" s="32" t="s">
        <v>9458</v>
      </c>
      <c r="F1174" s="32">
        <v>22.8</v>
      </c>
      <c r="G1174" s="32">
        <v>65</v>
      </c>
      <c r="H1174" s="32">
        <v>18</v>
      </c>
      <c r="I1174" s="32">
        <v>0</v>
      </c>
      <c r="K1174" s="5">
        <v>15.861442596403206</v>
      </c>
      <c r="M1174" s="5">
        <v>20.465662691356069</v>
      </c>
      <c r="N1174" s="5">
        <v>36.889299671876529</v>
      </c>
      <c r="O1174" s="5">
        <v>81.455515999152823</v>
      </c>
      <c r="P1174" s="5">
        <v>18.563315781242533</v>
      </c>
      <c r="Q1174" s="5">
        <v>20.020900301242534</v>
      </c>
      <c r="R1174" s="5">
        <v>164.01871885004738</v>
      </c>
      <c r="S1174" s="5">
        <v>11.616</v>
      </c>
      <c r="T1174" s="5">
        <v>158.21071885004739</v>
      </c>
      <c r="U1174" s="5">
        <v>161.94096683500376</v>
      </c>
      <c r="V1174" s="5">
        <v>161.94096683500376</v>
      </c>
      <c r="W1174" s="5">
        <v>533.66020200220657</v>
      </c>
      <c r="X1174" s="5">
        <v>538.6601920022066</v>
      </c>
      <c r="Y1174" s="5">
        <v>-1.27</v>
      </c>
      <c r="Z1174" s="5">
        <v>2.4</v>
      </c>
      <c r="AA1174" s="5">
        <v>164.01871885004738</v>
      </c>
      <c r="AB1174" s="5">
        <v>3.3085435197480164</v>
      </c>
      <c r="AC1174" s="5">
        <v>30.679567843522776</v>
      </c>
      <c r="AD1174" s="5">
        <v>7.0297183225852784</v>
      </c>
    </row>
    <row r="1175" spans="1:30" x14ac:dyDescent="0.25">
      <c r="A1175" s="32" t="s">
        <v>28</v>
      </c>
      <c r="B1175" s="32">
        <v>2021</v>
      </c>
      <c r="C1175" s="32">
        <v>3</v>
      </c>
      <c r="D1175" s="32" t="s">
        <v>10111</v>
      </c>
      <c r="E1175" s="32" t="s">
        <v>9460</v>
      </c>
      <c r="F1175" s="32">
        <v>26.2</v>
      </c>
      <c r="G1175" s="32">
        <v>72</v>
      </c>
      <c r="H1175" s="32">
        <v>3</v>
      </c>
      <c r="I1175" s="32">
        <v>0</v>
      </c>
      <c r="K1175" s="5">
        <v>20.728705055350876</v>
      </c>
      <c r="M1175" s="5">
        <v>18.189941613813922</v>
      </c>
      <c r="N1175" s="5">
        <v>20.410326084308721</v>
      </c>
      <c r="O1175" s="5">
        <v>83.395025957407213</v>
      </c>
      <c r="P1175" s="5">
        <v>20.020900301242534</v>
      </c>
      <c r="Q1175" s="5">
        <v>21.352852013242533</v>
      </c>
      <c r="R1175" s="5">
        <v>170.43871885004737</v>
      </c>
      <c r="S1175" s="5">
        <v>12.84</v>
      </c>
      <c r="T1175" s="5">
        <v>164.01871885004738</v>
      </c>
      <c r="U1175" s="5">
        <v>167.80378411451272</v>
      </c>
      <c r="V1175" s="5">
        <v>167.80378411451272</v>
      </c>
      <c r="W1175" s="5">
        <v>525.89536515136388</v>
      </c>
      <c r="X1175" s="5">
        <v>530.8953551513639</v>
      </c>
      <c r="Y1175" s="5">
        <v>-1.27</v>
      </c>
      <c r="Z1175" s="5">
        <v>2.4</v>
      </c>
      <c r="AA1175" s="5">
        <v>170.43871885004737</v>
      </c>
      <c r="AB1175" s="5">
        <v>1.976419994555739</v>
      </c>
      <c r="AC1175" s="5">
        <v>32.520229988330051</v>
      </c>
      <c r="AD1175" s="5">
        <v>4.4044410273649648</v>
      </c>
    </row>
    <row r="1176" spans="1:30" x14ac:dyDescent="0.25">
      <c r="A1176" s="32" t="s">
        <v>28</v>
      </c>
      <c r="B1176" s="32">
        <v>2021</v>
      </c>
      <c r="C1176" s="32">
        <v>3</v>
      </c>
      <c r="D1176" s="32" t="s">
        <v>10112</v>
      </c>
      <c r="E1176" s="32" t="s">
        <v>9462</v>
      </c>
      <c r="F1176" s="32">
        <v>22.3</v>
      </c>
      <c r="G1176" s="32">
        <v>71</v>
      </c>
      <c r="H1176" s="32">
        <v>13</v>
      </c>
      <c r="I1176" s="32">
        <v>23</v>
      </c>
      <c r="K1176" s="5">
        <v>16.768674218834619</v>
      </c>
      <c r="M1176" s="5">
        <v>63.872504843118207</v>
      </c>
      <c r="N1176" s="5">
        <v>183.12445696585164</v>
      </c>
      <c r="O1176" s="5">
        <v>52.468160029018307</v>
      </c>
      <c r="P1176" s="5">
        <v>8.4676758280887761</v>
      </c>
      <c r="Q1176" s="5">
        <v>9.6501227560887752</v>
      </c>
      <c r="R1176" s="5">
        <v>125.75494479619142</v>
      </c>
      <c r="S1176" s="5">
        <v>11.436</v>
      </c>
      <c r="T1176" s="5">
        <v>120.03694479619142</v>
      </c>
      <c r="U1176" s="5">
        <v>120.03694479619142</v>
      </c>
      <c r="V1176" s="5">
        <v>120.03694479619142</v>
      </c>
      <c r="W1176" s="5">
        <v>592.59984031683075</v>
      </c>
      <c r="X1176" s="5">
        <v>522.44250031683077</v>
      </c>
      <c r="Y1176" s="5">
        <v>17.82</v>
      </c>
      <c r="Z1176" s="5">
        <v>2.4</v>
      </c>
      <c r="AA1176" s="5">
        <v>125.75494479619142</v>
      </c>
      <c r="AB1176" s="5">
        <v>0.41852297133027083</v>
      </c>
      <c r="AC1176" s="5">
        <v>16.193603103996161</v>
      </c>
      <c r="AD1176" s="5">
        <v>0.33296455208638548</v>
      </c>
    </row>
    <row r="1177" spans="1:30" x14ac:dyDescent="0.25">
      <c r="A1177" s="32" t="s">
        <v>28</v>
      </c>
      <c r="B1177" s="32">
        <v>2021</v>
      </c>
      <c r="C1177" s="32">
        <v>3</v>
      </c>
      <c r="D1177" s="32" t="s">
        <v>10113</v>
      </c>
      <c r="E1177" s="32" t="s">
        <v>9464</v>
      </c>
      <c r="F1177" s="32">
        <v>23.4</v>
      </c>
      <c r="G1177" s="32">
        <v>71</v>
      </c>
      <c r="H1177" s="32">
        <v>9</v>
      </c>
      <c r="I1177" s="32">
        <v>0</v>
      </c>
      <c r="K1177" s="5">
        <v>17.821957407473192</v>
      </c>
      <c r="M1177" s="5">
        <v>31.24406564958127</v>
      </c>
      <c r="N1177" s="5">
        <v>63.802842181893979</v>
      </c>
      <c r="O1177" s="5">
        <v>72.941501565033732</v>
      </c>
      <c r="P1177" s="5">
        <v>9.6501227560887752</v>
      </c>
      <c r="Q1177" s="5">
        <v>10.888154796088775</v>
      </c>
      <c r="R1177" s="5">
        <v>131.67094479619143</v>
      </c>
      <c r="S1177" s="5">
        <v>11.831999999999999</v>
      </c>
      <c r="T1177" s="5">
        <v>125.75494479619142</v>
      </c>
      <c r="U1177" s="5">
        <v>129.1932231350269</v>
      </c>
      <c r="V1177" s="5">
        <v>129.1932231350269</v>
      </c>
      <c r="W1177" s="5">
        <v>579.18889612356577</v>
      </c>
      <c r="X1177" s="5">
        <v>584.18888612356579</v>
      </c>
      <c r="Y1177" s="5">
        <v>-1.27</v>
      </c>
      <c r="Z1177" s="5">
        <v>2.4</v>
      </c>
      <c r="AA1177" s="5">
        <v>131.67094479619143</v>
      </c>
      <c r="AB1177" s="5">
        <v>1.0928837935438913</v>
      </c>
      <c r="AC1177" s="5">
        <v>18.045712286122111</v>
      </c>
      <c r="AD1177" s="5">
        <v>0.92906175052305384</v>
      </c>
    </row>
    <row r="1178" spans="1:30" x14ac:dyDescent="0.25">
      <c r="A1178" s="32" t="s">
        <v>28</v>
      </c>
      <c r="B1178" s="32">
        <v>2021</v>
      </c>
      <c r="C1178" s="32">
        <v>3</v>
      </c>
      <c r="D1178" s="32" t="s">
        <v>10114</v>
      </c>
      <c r="E1178" s="32" t="s">
        <v>9466</v>
      </c>
      <c r="F1178" s="32">
        <v>25.3</v>
      </c>
      <c r="G1178" s="32">
        <v>65</v>
      </c>
      <c r="H1178" s="32">
        <v>9</v>
      </c>
      <c r="I1178" s="32">
        <v>0</v>
      </c>
      <c r="K1178" s="5">
        <v>18.229293760176351</v>
      </c>
      <c r="M1178" s="5">
        <v>19.372475922650708</v>
      </c>
      <c r="N1178" s="5">
        <v>31.185171723524643</v>
      </c>
      <c r="O1178" s="5">
        <v>82.380583026059838</v>
      </c>
      <c r="P1178" s="5">
        <v>10.888154796088775</v>
      </c>
      <c r="Q1178" s="5">
        <v>12.498206316088776</v>
      </c>
      <c r="R1178" s="5">
        <v>137.92894479619144</v>
      </c>
      <c r="S1178" s="5">
        <v>12.516</v>
      </c>
      <c r="T1178" s="5">
        <v>131.67094479619143</v>
      </c>
      <c r="U1178" s="5">
        <v>135.16067730447213</v>
      </c>
      <c r="V1178" s="5">
        <v>135.16067730447213</v>
      </c>
      <c r="W1178" s="5">
        <v>570.61232259802102</v>
      </c>
      <c r="X1178" s="5">
        <v>575.61231259802105</v>
      </c>
      <c r="Y1178" s="5">
        <v>-1.27</v>
      </c>
      <c r="Z1178" s="5">
        <v>2.4</v>
      </c>
      <c r="AA1178" s="5">
        <v>137.92894479619144</v>
      </c>
      <c r="AB1178" s="5">
        <v>2.3503584169247804</v>
      </c>
      <c r="AC1178" s="5">
        <v>20.379724020372208</v>
      </c>
      <c r="AD1178" s="5">
        <v>3.8055214690151722</v>
      </c>
    </row>
    <row r="1179" spans="1:30" x14ac:dyDescent="0.25">
      <c r="A1179" s="32" t="s">
        <v>28</v>
      </c>
      <c r="B1179" s="32">
        <v>2021</v>
      </c>
      <c r="C1179" s="32">
        <v>3</v>
      </c>
      <c r="D1179" s="32" t="s">
        <v>10115</v>
      </c>
      <c r="E1179" s="32" t="s">
        <v>9468</v>
      </c>
      <c r="F1179" s="32">
        <v>25.4</v>
      </c>
      <c r="G1179" s="32">
        <v>73</v>
      </c>
      <c r="H1179" s="32">
        <v>16</v>
      </c>
      <c r="I1179" s="32">
        <v>0</v>
      </c>
      <c r="K1179" s="5">
        <v>20.184155189231895</v>
      </c>
      <c r="M1179" s="5">
        <v>17.780283562296848</v>
      </c>
      <c r="N1179" s="5">
        <v>19.31750011247544</v>
      </c>
      <c r="O1179" s="5">
        <v>83.749844706903943</v>
      </c>
      <c r="P1179" s="5">
        <v>12.498206316088776</v>
      </c>
      <c r="Q1179" s="5">
        <v>13.744950756088777</v>
      </c>
      <c r="R1179" s="5">
        <v>144.20494479619146</v>
      </c>
      <c r="S1179" s="5">
        <v>12.552</v>
      </c>
      <c r="T1179" s="5">
        <v>137.92894479619144</v>
      </c>
      <c r="U1179" s="5">
        <v>141.47394804081694</v>
      </c>
      <c r="V1179" s="5">
        <v>141.47394804081694</v>
      </c>
      <c r="W1179" s="5">
        <v>561.67694719711506</v>
      </c>
      <c r="X1179" s="5">
        <v>566.67693719711508</v>
      </c>
      <c r="Y1179" s="5">
        <v>-1.27</v>
      </c>
      <c r="Z1179" s="5">
        <v>2.4</v>
      </c>
      <c r="AA1179" s="5">
        <v>144.20494479619146</v>
      </c>
      <c r="AB1179" s="5">
        <v>3.9859216495500438</v>
      </c>
      <c r="AC1179" s="5">
        <v>22.199917054128754</v>
      </c>
      <c r="AD1179" s="5">
        <v>6.8590213474664825</v>
      </c>
    </row>
    <row r="1180" spans="1:30" x14ac:dyDescent="0.25">
      <c r="A1180" s="32" t="s">
        <v>28</v>
      </c>
      <c r="B1180" s="32">
        <v>2021</v>
      </c>
      <c r="C1180" s="32">
        <v>3</v>
      </c>
      <c r="D1180" s="32" t="s">
        <v>10116</v>
      </c>
      <c r="E1180" s="32" t="s">
        <v>9470</v>
      </c>
      <c r="F1180" s="32">
        <v>28</v>
      </c>
      <c r="G1180" s="32">
        <v>70</v>
      </c>
      <c r="H1180" s="32">
        <v>22</v>
      </c>
      <c r="I1180" s="32">
        <v>0</v>
      </c>
      <c r="K1180" s="5">
        <v>21.992341799732305</v>
      </c>
      <c r="M1180" s="5">
        <v>16.410100488899399</v>
      </c>
      <c r="N1180" s="5">
        <v>17.725833241488747</v>
      </c>
      <c r="O1180" s="5">
        <v>84.949517049245244</v>
      </c>
      <c r="P1180" s="5">
        <v>13.744950756088777</v>
      </c>
      <c r="Q1180" s="5">
        <v>15.266135796088777</v>
      </c>
      <c r="R1180" s="5">
        <v>150.94894479619145</v>
      </c>
      <c r="S1180" s="5">
        <v>13.488</v>
      </c>
      <c r="T1180" s="5">
        <v>144.20494479619146</v>
      </c>
      <c r="U1180" s="5">
        <v>147.80626089451178</v>
      </c>
      <c r="V1180" s="5">
        <v>147.80626089451178</v>
      </c>
      <c r="W1180" s="5">
        <v>552.85517383955312</v>
      </c>
      <c r="X1180" s="5">
        <v>557.85516383955314</v>
      </c>
      <c r="Y1180" s="5">
        <v>-1.27</v>
      </c>
      <c r="Z1180" s="5">
        <v>2.4</v>
      </c>
      <c r="AA1180" s="5">
        <v>150.94894479619145</v>
      </c>
      <c r="AB1180" s="5">
        <v>6.3396156391301091</v>
      </c>
      <c r="AC1180" s="5">
        <v>24.370523868466172</v>
      </c>
      <c r="AD1180" s="5">
        <v>10.813113497789548</v>
      </c>
    </row>
    <row r="1181" spans="1:30" x14ac:dyDescent="0.25">
      <c r="A1181" s="32" t="s">
        <v>28</v>
      </c>
      <c r="B1181" s="32">
        <v>2021</v>
      </c>
      <c r="C1181" s="32">
        <v>3</v>
      </c>
      <c r="D1181" s="32" t="s">
        <v>10117</v>
      </c>
      <c r="E1181" s="32" t="s">
        <v>9472</v>
      </c>
      <c r="F1181" s="32">
        <v>23.5</v>
      </c>
      <c r="G1181" s="32">
        <v>89</v>
      </c>
      <c r="H1181" s="32">
        <v>5</v>
      </c>
      <c r="I1181" s="32">
        <v>28</v>
      </c>
      <c r="K1181" s="5">
        <v>21.552031997722409</v>
      </c>
      <c r="M1181" s="5">
        <v>118.50054730151564</v>
      </c>
      <c r="N1181" s="5">
        <v>186.3616000629055</v>
      </c>
      <c r="O1181" s="5">
        <v>29.447502141126336</v>
      </c>
      <c r="P1181" s="5">
        <v>6.1158239219988344</v>
      </c>
      <c r="Q1181" s="5">
        <v>6.5873390099988347</v>
      </c>
      <c r="R1181" s="5">
        <v>98.313283999413258</v>
      </c>
      <c r="S1181" s="5">
        <v>11.868</v>
      </c>
      <c r="T1181" s="5">
        <v>92.379283999413261</v>
      </c>
      <c r="U1181" s="5">
        <v>92.379283999413261</v>
      </c>
      <c r="V1181" s="5">
        <v>92.379283999413261</v>
      </c>
      <c r="W1181" s="5">
        <v>635.02445989428566</v>
      </c>
      <c r="X1181" s="5">
        <v>548.52856989428562</v>
      </c>
      <c r="Y1181" s="5">
        <v>21.97</v>
      </c>
      <c r="Z1181" s="5">
        <v>2.4</v>
      </c>
      <c r="AA1181" s="5">
        <v>98.313283999413258</v>
      </c>
      <c r="AB1181" s="5">
        <v>3.8039732112806579E-3</v>
      </c>
      <c r="AC1181" s="5">
        <v>11.2844350143725</v>
      </c>
      <c r="AD1181" s="5">
        <v>2.4522788884629252E-3</v>
      </c>
    </row>
    <row r="1182" spans="1:30" x14ac:dyDescent="0.25">
      <c r="A1182" s="32" t="s">
        <v>28</v>
      </c>
      <c r="B1182" s="32">
        <v>2021</v>
      </c>
      <c r="C1182" s="32">
        <v>3</v>
      </c>
      <c r="D1182" s="32" t="s">
        <v>10118</v>
      </c>
      <c r="E1182" s="32" t="s">
        <v>9474</v>
      </c>
      <c r="F1182" s="32">
        <v>20.2</v>
      </c>
      <c r="G1182" s="32">
        <v>79</v>
      </c>
      <c r="H1182" s="32">
        <v>7</v>
      </c>
      <c r="I1182" s="32">
        <v>1</v>
      </c>
      <c r="K1182" s="5">
        <v>16.420963470365479</v>
      </c>
      <c r="M1182" s="5">
        <v>67.306588716294698</v>
      </c>
      <c r="N1182" s="5">
        <v>128.40835527566176</v>
      </c>
      <c r="O1182" s="5">
        <v>50.675636755183376</v>
      </c>
      <c r="P1182" s="5">
        <v>6.5873390099988347</v>
      </c>
      <c r="Q1182" s="5">
        <v>7.3667503139988346</v>
      </c>
      <c r="R1182" s="5">
        <v>103.65328399941326</v>
      </c>
      <c r="S1182" s="5">
        <v>10.68</v>
      </c>
      <c r="T1182" s="5">
        <v>98.313283999413258</v>
      </c>
      <c r="U1182" s="5">
        <v>99.422285899191991</v>
      </c>
      <c r="V1182" s="5">
        <v>99.422285899191991</v>
      </c>
      <c r="W1182" s="5">
        <v>623.94112497715753</v>
      </c>
      <c r="X1182" s="5">
        <v>625.67340497715747</v>
      </c>
      <c r="Y1182" s="5">
        <v>-0.44000000000000006</v>
      </c>
      <c r="Z1182" s="5">
        <v>2.4</v>
      </c>
      <c r="AA1182" s="5">
        <v>103.65328399941326</v>
      </c>
      <c r="AB1182" s="5">
        <v>0.25311474307567017</v>
      </c>
      <c r="AC1182" s="5">
        <v>12.510639189762184</v>
      </c>
      <c r="AD1182" s="5">
        <v>0.17296926273413141</v>
      </c>
    </row>
    <row r="1183" spans="1:30" x14ac:dyDescent="0.25">
      <c r="A1183" s="32" t="s">
        <v>28</v>
      </c>
      <c r="B1183" s="32">
        <v>2021</v>
      </c>
      <c r="C1183" s="32">
        <v>3</v>
      </c>
      <c r="D1183" s="32" t="s">
        <v>10119</v>
      </c>
      <c r="E1183" s="32" t="s">
        <v>9476</v>
      </c>
      <c r="F1183" s="32">
        <v>19.3</v>
      </c>
      <c r="G1183" s="32">
        <v>75</v>
      </c>
      <c r="H1183" s="32">
        <v>5</v>
      </c>
      <c r="I1183" s="32">
        <v>0.2</v>
      </c>
      <c r="K1183" s="5">
        <v>14.740795230024926</v>
      </c>
      <c r="M1183" s="5">
        <v>40.150689444562516</v>
      </c>
      <c r="N1183" s="5">
        <v>67.235792665282673</v>
      </c>
      <c r="O1183" s="5">
        <v>66.645252361044427</v>
      </c>
      <c r="P1183" s="5">
        <v>7.3667503139988346</v>
      </c>
      <c r="Q1183" s="5">
        <v>8.2554151139988345</v>
      </c>
      <c r="R1183" s="5">
        <v>108.83128399941326</v>
      </c>
      <c r="S1183" s="5">
        <v>10.356</v>
      </c>
      <c r="T1183" s="5">
        <v>103.65328399941326</v>
      </c>
      <c r="U1183" s="5">
        <v>106.47932122290753</v>
      </c>
      <c r="V1183" s="5">
        <v>106.47932122290753</v>
      </c>
      <c r="W1183" s="5">
        <v>613.02972427807561</v>
      </c>
      <c r="X1183" s="5">
        <v>617.37617227807561</v>
      </c>
      <c r="Y1183" s="5">
        <v>-1.1040000000000001</v>
      </c>
      <c r="Z1183" s="5">
        <v>2.4</v>
      </c>
      <c r="AA1183" s="5">
        <v>108.83128399941326</v>
      </c>
      <c r="AB1183" s="5">
        <v>0.72147784588359509</v>
      </c>
      <c r="AC1183" s="5">
        <v>13.878870217350359</v>
      </c>
      <c r="AD1183" s="5">
        <v>0.52357720193945556</v>
      </c>
    </row>
    <row r="1184" spans="1:30" x14ac:dyDescent="0.25">
      <c r="A1184" s="32" t="s">
        <v>28</v>
      </c>
      <c r="B1184" s="32">
        <v>2021</v>
      </c>
      <c r="C1184" s="32">
        <v>3</v>
      </c>
      <c r="D1184" s="32" t="s">
        <v>10120</v>
      </c>
      <c r="E1184" s="32" t="s">
        <v>9478</v>
      </c>
      <c r="F1184" s="32">
        <v>20.9</v>
      </c>
      <c r="G1184" s="32">
        <v>77</v>
      </c>
      <c r="H1184" s="32">
        <v>7</v>
      </c>
      <c r="I1184" s="32">
        <v>0</v>
      </c>
      <c r="K1184" s="5">
        <v>16.696559576908996</v>
      </c>
      <c r="M1184" s="5">
        <v>27.666232001114366</v>
      </c>
      <c r="N1184" s="5">
        <v>40.088855964078633</v>
      </c>
      <c r="O1184" s="5">
        <v>75.651308114475711</v>
      </c>
      <c r="P1184" s="5">
        <v>8.2554151139988345</v>
      </c>
      <c r="Q1184" s="5">
        <v>9.1371099939988341</v>
      </c>
      <c r="R1184" s="5">
        <v>114.29728399941325</v>
      </c>
      <c r="S1184" s="5">
        <v>10.932</v>
      </c>
      <c r="T1184" s="5">
        <v>108.83128399941326</v>
      </c>
      <c r="U1184" s="5">
        <v>112.12653776814999</v>
      </c>
      <c r="V1184" s="5">
        <v>112.12653776814999</v>
      </c>
      <c r="W1184" s="5">
        <v>604.43575303935279</v>
      </c>
      <c r="X1184" s="5">
        <v>609.43574303935281</v>
      </c>
      <c r="Y1184" s="5">
        <v>-1.27</v>
      </c>
      <c r="Z1184" s="5">
        <v>2.4</v>
      </c>
      <c r="AA1184" s="5">
        <v>114.29728399941325</v>
      </c>
      <c r="AB1184" s="5">
        <v>1.1317463254902724</v>
      </c>
      <c r="AC1184" s="5">
        <v>15.230369064325398</v>
      </c>
      <c r="AD1184" s="5">
        <v>0.86775990824831206</v>
      </c>
    </row>
    <row r="1185" spans="1:30" x14ac:dyDescent="0.25">
      <c r="A1185" s="32" t="s">
        <v>28</v>
      </c>
      <c r="B1185" s="32">
        <v>2021</v>
      </c>
      <c r="C1185" s="32">
        <v>3</v>
      </c>
      <c r="D1185" s="32" t="s">
        <v>10121</v>
      </c>
      <c r="E1185" s="32" t="s">
        <v>9480</v>
      </c>
      <c r="F1185" s="32">
        <v>21.6</v>
      </c>
      <c r="G1185" s="32">
        <v>73</v>
      </c>
      <c r="H1185" s="32">
        <v>9</v>
      </c>
      <c r="I1185" s="32">
        <v>0</v>
      </c>
      <c r="K1185" s="5">
        <v>16.533595399927677</v>
      </c>
      <c r="M1185" s="5">
        <v>21.260052109174307</v>
      </c>
      <c r="N1185" s="5">
        <v>27.608518908220038</v>
      </c>
      <c r="O1185" s="5">
        <v>80.790826840560683</v>
      </c>
      <c r="P1185" s="5">
        <v>9.1371099939988341</v>
      </c>
      <c r="Q1185" s="5">
        <v>10.205075985998834</v>
      </c>
      <c r="R1185" s="5">
        <v>119.88928399941325</v>
      </c>
      <c r="S1185" s="5">
        <v>11.184000000000001</v>
      </c>
      <c r="T1185" s="5">
        <v>114.29728399941325</v>
      </c>
      <c r="U1185" s="5">
        <v>117.63806634021488</v>
      </c>
      <c r="V1185" s="5">
        <v>117.63806634021488</v>
      </c>
      <c r="W1185" s="5">
        <v>596.16445595744062</v>
      </c>
      <c r="X1185" s="5">
        <v>601.16444595744065</v>
      </c>
      <c r="Y1185" s="5">
        <v>-1.27</v>
      </c>
      <c r="Z1185" s="5">
        <v>2.4</v>
      </c>
      <c r="AA1185" s="5">
        <v>119.88928399941325</v>
      </c>
      <c r="AB1185" s="5">
        <v>1.9487515352705012</v>
      </c>
      <c r="AC1185" s="5">
        <v>16.828922190842803</v>
      </c>
      <c r="AD1185" s="5">
        <v>2.6158016035517671</v>
      </c>
    </row>
    <row r="1186" spans="1:30" x14ac:dyDescent="0.25">
      <c r="A1186" s="32" t="s">
        <v>28</v>
      </c>
      <c r="B1186" s="32">
        <v>2021</v>
      </c>
      <c r="C1186" s="32">
        <v>3</v>
      </c>
      <c r="D1186" s="32" t="s">
        <v>10122</v>
      </c>
      <c r="E1186" s="32" t="s">
        <v>9482</v>
      </c>
      <c r="F1186" s="32">
        <v>22.8</v>
      </c>
      <c r="G1186" s="32">
        <v>57</v>
      </c>
      <c r="H1186" s="32">
        <v>5</v>
      </c>
      <c r="I1186" s="32">
        <v>0</v>
      </c>
      <c r="K1186" s="5">
        <v>13.826810673767621</v>
      </c>
      <c r="M1186" s="5">
        <v>16.381463086120164</v>
      </c>
      <c r="N1186" s="5">
        <v>21.204453320745561</v>
      </c>
      <c r="O1186" s="5">
        <v>84.974805116260683</v>
      </c>
      <c r="P1186" s="5">
        <v>10.205075985998834</v>
      </c>
      <c r="Q1186" s="5">
        <v>11.995822681998835</v>
      </c>
      <c r="R1186" s="5">
        <v>125.69728399941326</v>
      </c>
      <c r="S1186" s="5">
        <v>11.616</v>
      </c>
      <c r="T1186" s="5">
        <v>119.88928399941325</v>
      </c>
      <c r="U1186" s="5">
        <v>123.27729820740527</v>
      </c>
      <c r="V1186" s="5">
        <v>123.27729820740527</v>
      </c>
      <c r="W1186" s="5">
        <v>587.81865011101547</v>
      </c>
      <c r="X1186" s="5">
        <v>592.8186401110155</v>
      </c>
      <c r="Y1186" s="5">
        <v>-1.27</v>
      </c>
      <c r="Z1186" s="5">
        <v>2.4</v>
      </c>
      <c r="AA1186" s="5">
        <v>125.69728399941326</v>
      </c>
      <c r="AB1186" s="5">
        <v>2.7015642813795164</v>
      </c>
      <c r="AC1186" s="5">
        <v>19.370196268914285</v>
      </c>
      <c r="AD1186" s="5">
        <v>4.2818298903960095</v>
      </c>
    </row>
    <row r="1187" spans="1:30" x14ac:dyDescent="0.25">
      <c r="A1187" s="32" t="s">
        <v>28</v>
      </c>
      <c r="B1187" s="32">
        <v>2021</v>
      </c>
      <c r="C1187" s="32">
        <v>4</v>
      </c>
      <c r="D1187" s="32" t="s">
        <v>10123</v>
      </c>
      <c r="E1187" s="32" t="s">
        <v>9484</v>
      </c>
      <c r="F1187" s="32">
        <v>23.8</v>
      </c>
      <c r="G1187" s="32">
        <v>48</v>
      </c>
      <c r="H1187" s="32">
        <v>20</v>
      </c>
      <c r="I1187" s="32">
        <v>0</v>
      </c>
      <c r="K1187" s="5">
        <v>12.125844020433524</v>
      </c>
      <c r="M1187" s="5">
        <v>13.152783603274823</v>
      </c>
      <c r="N1187" s="5">
        <v>16.327474433955345</v>
      </c>
      <c r="O1187" s="5">
        <v>87.883783860409054</v>
      </c>
      <c r="P1187" s="5">
        <v>11.995822681998835</v>
      </c>
      <c r="Q1187" s="5">
        <v>13.933180129998835</v>
      </c>
      <c r="R1187" s="5">
        <v>130.68528399941326</v>
      </c>
      <c r="S1187" s="5">
        <v>9.9760000000000009</v>
      </c>
      <c r="T1187" s="5">
        <v>125.69728399941326</v>
      </c>
      <c r="U1187" s="5">
        <v>129.13506460348373</v>
      </c>
      <c r="V1187" s="5">
        <v>129.13506460348373</v>
      </c>
      <c r="W1187" s="5">
        <v>579.27311418512761</v>
      </c>
      <c r="X1187" s="5">
        <v>584.27310418512764</v>
      </c>
      <c r="Y1187" s="5">
        <v>-1.27</v>
      </c>
      <c r="Z1187" s="5">
        <v>0.4</v>
      </c>
      <c r="AA1187" s="5">
        <v>130.68528399941326</v>
      </c>
      <c r="AB1187" s="5">
        <v>8.6682382447752016</v>
      </c>
      <c r="AC1187" s="5">
        <v>22.001945703879976</v>
      </c>
      <c r="AD1187" s="5">
        <v>13.183730422345988</v>
      </c>
    </row>
    <row r="1188" spans="1:30" x14ac:dyDescent="0.25">
      <c r="A1188" s="32" t="s">
        <v>28</v>
      </c>
      <c r="B1188" s="32">
        <v>2021</v>
      </c>
      <c r="C1188" s="32">
        <v>4</v>
      </c>
      <c r="D1188" s="32" t="s">
        <v>10124</v>
      </c>
      <c r="E1188" s="32" t="s">
        <v>9486</v>
      </c>
      <c r="F1188" s="32">
        <v>23.2</v>
      </c>
      <c r="G1188" s="32">
        <v>65</v>
      </c>
      <c r="H1188" s="32">
        <v>16</v>
      </c>
      <c r="I1188" s="32">
        <v>0</v>
      </c>
      <c r="K1188" s="5">
        <v>16.24037636660745</v>
      </c>
      <c r="M1188" s="5">
        <v>14.088883292036398</v>
      </c>
      <c r="N1188" s="5">
        <v>13.099860548948921</v>
      </c>
      <c r="O1188" s="5">
        <v>87.028387559162269</v>
      </c>
      <c r="P1188" s="5">
        <v>13.933180129998835</v>
      </c>
      <c r="Q1188" s="5">
        <v>15.205749259998836</v>
      </c>
      <c r="R1188" s="5">
        <v>135.56528399941325</v>
      </c>
      <c r="S1188" s="5">
        <v>9.76</v>
      </c>
      <c r="T1188" s="5">
        <v>130.68528399941326</v>
      </c>
      <c r="U1188" s="5">
        <v>134.16639038132169</v>
      </c>
      <c r="V1188" s="5">
        <v>134.16639038132169</v>
      </c>
      <c r="W1188" s="5">
        <v>572.03246783295378</v>
      </c>
      <c r="X1188" s="5">
        <v>577.03245783295381</v>
      </c>
      <c r="Y1188" s="5">
        <v>-1.27</v>
      </c>
      <c r="Z1188" s="5">
        <v>0.4</v>
      </c>
      <c r="AA1188" s="5">
        <v>135.56528399941325</v>
      </c>
      <c r="AB1188" s="5">
        <v>6.271229402051703</v>
      </c>
      <c r="AC1188" s="5">
        <v>23.751305316627796</v>
      </c>
      <c r="AD1188" s="5">
        <v>10.570243026871244</v>
      </c>
    </row>
    <row r="1189" spans="1:30" x14ac:dyDescent="0.25">
      <c r="A1189" s="32" t="s">
        <v>28</v>
      </c>
      <c r="B1189" s="32">
        <v>2021</v>
      </c>
      <c r="C1189" s="32">
        <v>4</v>
      </c>
      <c r="D1189" s="32" t="s">
        <v>10125</v>
      </c>
      <c r="E1189" s="32" t="s">
        <v>9488</v>
      </c>
      <c r="F1189" s="32">
        <v>23.9</v>
      </c>
      <c r="G1189" s="32">
        <v>61</v>
      </c>
      <c r="H1189" s="32">
        <v>7</v>
      </c>
      <c r="I1189" s="32">
        <v>0</v>
      </c>
      <c r="K1189" s="5">
        <v>15.907544628195449</v>
      </c>
      <c r="M1189" s="5">
        <v>14.035651286075421</v>
      </c>
      <c r="N1189" s="5">
        <v>14.035651286075421</v>
      </c>
      <c r="O1189" s="5">
        <v>87.076763956924083</v>
      </c>
      <c r="P1189" s="5">
        <v>15.205749259998836</v>
      </c>
      <c r="Q1189" s="5">
        <v>16.664602759998836</v>
      </c>
      <c r="R1189" s="5">
        <v>140.57128399941325</v>
      </c>
      <c r="S1189" s="5">
        <v>10.012</v>
      </c>
      <c r="T1189" s="5">
        <v>135.56528399941325</v>
      </c>
      <c r="U1189" s="5">
        <v>139.08930877575634</v>
      </c>
      <c r="V1189" s="5">
        <v>139.08930877575634</v>
      </c>
      <c r="W1189" s="5">
        <v>565.0354405003676</v>
      </c>
      <c r="X1189" s="5">
        <v>570.03543050036762</v>
      </c>
      <c r="Y1189" s="5">
        <v>-1.27</v>
      </c>
      <c r="Z1189" s="5">
        <v>0.4</v>
      </c>
      <c r="AA1189" s="5">
        <v>140.57128399941325</v>
      </c>
      <c r="AB1189" s="5">
        <v>4.0126010212131726</v>
      </c>
      <c r="AC1189" s="5">
        <v>25.709583832322046</v>
      </c>
      <c r="AD1189" s="5">
        <v>7.5265437156188071</v>
      </c>
    </row>
    <row r="1190" spans="1:30" x14ac:dyDescent="0.25">
      <c r="A1190" s="32" t="s">
        <v>28</v>
      </c>
      <c r="B1190" s="32">
        <v>2021</v>
      </c>
      <c r="C1190" s="32">
        <v>4</v>
      </c>
      <c r="D1190" s="32" t="s">
        <v>10126</v>
      </c>
      <c r="E1190" s="32" t="s">
        <v>9490</v>
      </c>
      <c r="F1190" s="32">
        <v>25.9</v>
      </c>
      <c r="G1190" s="32">
        <v>62</v>
      </c>
      <c r="H1190" s="32">
        <v>13</v>
      </c>
      <c r="I1190" s="32">
        <v>0</v>
      </c>
      <c r="K1190" s="5">
        <v>18.044923903588582</v>
      </c>
      <c r="M1190" s="5">
        <v>13.982436848879276</v>
      </c>
      <c r="N1190" s="5">
        <v>13.982436848879276</v>
      </c>
      <c r="O1190" s="5">
        <v>87.125156326170327</v>
      </c>
      <c r="P1190" s="5">
        <v>16.664602759998836</v>
      </c>
      <c r="Q1190" s="5">
        <v>18.199765519998834</v>
      </c>
      <c r="R1190" s="5">
        <v>145.93728399941324</v>
      </c>
      <c r="S1190" s="5">
        <v>10.731999999999999</v>
      </c>
      <c r="T1190" s="5">
        <v>140.57128399941325</v>
      </c>
      <c r="U1190" s="5">
        <v>144.13988763228662</v>
      </c>
      <c r="V1190" s="5">
        <v>144.13988763228662</v>
      </c>
      <c r="W1190" s="5">
        <v>557.945902405418</v>
      </c>
      <c r="X1190" s="5">
        <v>562.94589240541802</v>
      </c>
      <c r="Y1190" s="5">
        <v>-1.27</v>
      </c>
      <c r="Z1190" s="5">
        <v>0.4</v>
      </c>
      <c r="AA1190" s="5">
        <v>145.93728399941324</v>
      </c>
      <c r="AB1190" s="5">
        <v>5.4663567437352594</v>
      </c>
      <c r="AC1190" s="5">
        <v>27.748330178551374</v>
      </c>
      <c r="AD1190" s="5">
        <v>10.266653434594721</v>
      </c>
    </row>
    <row r="1191" spans="1:30" x14ac:dyDescent="0.25">
      <c r="A1191" s="32" t="s">
        <v>28</v>
      </c>
      <c r="B1191" s="32">
        <v>2021</v>
      </c>
      <c r="C1191" s="32">
        <v>4</v>
      </c>
      <c r="D1191" s="32" t="s">
        <v>10127</v>
      </c>
      <c r="E1191" s="32" t="s">
        <v>9492</v>
      </c>
      <c r="F1191" s="32">
        <v>25.9</v>
      </c>
      <c r="G1191" s="32">
        <v>70</v>
      </c>
      <c r="H1191" s="32">
        <v>16</v>
      </c>
      <c r="I1191" s="32">
        <v>0</v>
      </c>
      <c r="K1191" s="5">
        <v>19.986316345121519</v>
      </c>
      <c r="M1191" s="5">
        <v>14.689917752589462</v>
      </c>
      <c r="N1191" s="5">
        <v>13.929239974649526</v>
      </c>
      <c r="O1191" s="5">
        <v>86.484384500819118</v>
      </c>
      <c r="P1191" s="5">
        <v>18.199765519998834</v>
      </c>
      <c r="Q1191" s="5">
        <v>19.411736119998835</v>
      </c>
      <c r="R1191" s="5">
        <v>151.30328399941322</v>
      </c>
      <c r="S1191" s="5">
        <v>10.731999999999999</v>
      </c>
      <c r="T1191" s="5">
        <v>145.93728399941324</v>
      </c>
      <c r="U1191" s="5">
        <v>149.55430155588667</v>
      </c>
      <c r="V1191" s="5">
        <v>149.55430155588667</v>
      </c>
      <c r="W1191" s="5">
        <v>550.44441200407095</v>
      </c>
      <c r="X1191" s="5">
        <v>555.44440200407098</v>
      </c>
      <c r="Y1191" s="5">
        <v>-1.27</v>
      </c>
      <c r="Z1191" s="5">
        <v>0.4</v>
      </c>
      <c r="AA1191" s="5">
        <v>151.30328399941322</v>
      </c>
      <c r="AB1191" s="5">
        <v>5.8053058825189439</v>
      </c>
      <c r="AC1191" s="5">
        <v>29.395194437172975</v>
      </c>
      <c r="AD1191" s="5">
        <v>11.135382061655418</v>
      </c>
    </row>
    <row r="1192" spans="1:30" x14ac:dyDescent="0.25">
      <c r="A1192" s="32" t="s">
        <v>28</v>
      </c>
      <c r="B1192" s="32">
        <v>2021</v>
      </c>
      <c r="C1192" s="32">
        <v>4</v>
      </c>
      <c r="D1192" s="32" t="s">
        <v>10128</v>
      </c>
      <c r="E1192" s="32" t="s">
        <v>9494</v>
      </c>
      <c r="F1192" s="32">
        <v>27.2</v>
      </c>
      <c r="G1192" s="32">
        <v>61</v>
      </c>
      <c r="H1192" s="32">
        <v>5</v>
      </c>
      <c r="I1192" s="32">
        <v>0</v>
      </c>
      <c r="K1192" s="5">
        <v>19.008165073194196</v>
      </c>
      <c r="M1192" s="5">
        <v>14.519401208288254</v>
      </c>
      <c r="N1192" s="5">
        <v>14.636487380384418</v>
      </c>
      <c r="O1192" s="5">
        <v>86.638310081677261</v>
      </c>
      <c r="P1192" s="5">
        <v>19.411736119998835</v>
      </c>
      <c r="Q1192" s="5">
        <v>21.063158281998835</v>
      </c>
      <c r="R1192" s="5">
        <v>156.90328399941322</v>
      </c>
      <c r="S1192" s="5">
        <v>11.2</v>
      </c>
      <c r="T1192" s="5">
        <v>151.30328399941322</v>
      </c>
      <c r="U1192" s="5">
        <v>154.9693753078985</v>
      </c>
      <c r="V1192" s="5">
        <v>154.9693753078985</v>
      </c>
      <c r="W1192" s="5">
        <v>543.04288211225173</v>
      </c>
      <c r="X1192" s="5">
        <v>548.04287211225176</v>
      </c>
      <c r="Y1192" s="5">
        <v>-1.27</v>
      </c>
      <c r="Z1192" s="5">
        <v>0.4</v>
      </c>
      <c r="AA1192" s="5">
        <v>156.90328399941322</v>
      </c>
      <c r="AB1192" s="5">
        <v>3.4088865392326282</v>
      </c>
      <c r="AC1192" s="5">
        <v>31.540943895302025</v>
      </c>
      <c r="AD1192" s="5">
        <v>7.3474985951351117</v>
      </c>
    </row>
    <row r="1193" spans="1:30" x14ac:dyDescent="0.25">
      <c r="A1193" s="32" t="s">
        <v>28</v>
      </c>
      <c r="B1193" s="32">
        <v>2021</v>
      </c>
      <c r="C1193" s="32">
        <v>4</v>
      </c>
      <c r="D1193" s="32" t="s">
        <v>10129</v>
      </c>
      <c r="E1193" s="32" t="s">
        <v>9496</v>
      </c>
      <c r="F1193" s="32">
        <v>28.4</v>
      </c>
      <c r="G1193" s="32">
        <v>56</v>
      </c>
      <c r="H1193" s="32">
        <v>11</v>
      </c>
      <c r="I1193" s="32">
        <v>0</v>
      </c>
      <c r="K1193" s="5">
        <v>18.762478026835304</v>
      </c>
      <c r="M1193" s="5">
        <v>13.492260592968941</v>
      </c>
      <c r="N1193" s="5">
        <v>14.466027113599173</v>
      </c>
      <c r="O1193" s="5">
        <v>87.572422236084208</v>
      </c>
      <c r="P1193" s="5">
        <v>21.063158281998835</v>
      </c>
      <c r="Q1193" s="5">
        <v>23.005303761998835</v>
      </c>
      <c r="R1193" s="5">
        <v>162.71928399941322</v>
      </c>
      <c r="S1193" s="5">
        <v>11.632</v>
      </c>
      <c r="T1193" s="5">
        <v>156.90328399941322</v>
      </c>
      <c r="U1193" s="5">
        <v>160.62130249943598</v>
      </c>
      <c r="V1193" s="5">
        <v>160.62130249943598</v>
      </c>
      <c r="W1193" s="5">
        <v>535.42374034065722</v>
      </c>
      <c r="X1193" s="5">
        <v>540.42373034065724</v>
      </c>
      <c r="Y1193" s="5">
        <v>-1.27</v>
      </c>
      <c r="Z1193" s="5">
        <v>0.4</v>
      </c>
      <c r="AA1193" s="5">
        <v>162.71928399941322</v>
      </c>
      <c r="AB1193" s="5">
        <v>5.2682081063823425</v>
      </c>
      <c r="AC1193" s="5">
        <v>33.995035415519737</v>
      </c>
      <c r="AD1193" s="5">
        <v>11.147158391674823</v>
      </c>
    </row>
    <row r="1194" spans="1:30" x14ac:dyDescent="0.25">
      <c r="A1194" s="32" t="s">
        <v>28</v>
      </c>
      <c r="B1194" s="32">
        <v>2021</v>
      </c>
      <c r="C1194" s="32">
        <v>4</v>
      </c>
      <c r="D1194" s="32" t="s">
        <v>10130</v>
      </c>
      <c r="E1194" s="32" t="s">
        <v>9498</v>
      </c>
      <c r="F1194" s="32">
        <v>27.8</v>
      </c>
      <c r="G1194" s="32">
        <v>58</v>
      </c>
      <c r="H1194" s="32">
        <v>27</v>
      </c>
      <c r="I1194" s="32">
        <v>0</v>
      </c>
      <c r="K1194" s="5">
        <v>18.763987893036493</v>
      </c>
      <c r="M1194" s="5">
        <v>13.439225497188151</v>
      </c>
      <c r="N1194" s="5">
        <v>13.439225497188151</v>
      </c>
      <c r="O1194" s="5">
        <v>87.620978247082519</v>
      </c>
      <c r="P1194" s="5">
        <v>23.005303761998835</v>
      </c>
      <c r="Q1194" s="5">
        <v>24.821464149998835</v>
      </c>
      <c r="R1194" s="5">
        <v>168.42728399941322</v>
      </c>
      <c r="S1194" s="5">
        <v>11.416</v>
      </c>
      <c r="T1194" s="5">
        <v>162.71928399941322</v>
      </c>
      <c r="U1194" s="5">
        <v>166.49201502440607</v>
      </c>
      <c r="V1194" s="5">
        <v>166.49201502440607</v>
      </c>
      <c r="W1194" s="5">
        <v>527.62282935745702</v>
      </c>
      <c r="X1194" s="5">
        <v>532.62281935745705</v>
      </c>
      <c r="Y1194" s="5">
        <v>-1.27</v>
      </c>
      <c r="Z1194" s="5">
        <v>0.4</v>
      </c>
      <c r="AA1194" s="5">
        <v>168.42728399941322</v>
      </c>
      <c r="AB1194" s="5">
        <v>11.878299969529731</v>
      </c>
      <c r="AC1194" s="5">
        <v>36.277287938232433</v>
      </c>
      <c r="AD1194" s="5">
        <v>21.418474359489057</v>
      </c>
    </row>
    <row r="1195" spans="1:30" x14ac:dyDescent="0.25">
      <c r="A1195" s="32" t="s">
        <v>28</v>
      </c>
      <c r="B1195" s="32">
        <v>2021</v>
      </c>
      <c r="C1195" s="32">
        <v>4</v>
      </c>
      <c r="D1195" s="32" t="s">
        <v>10131</v>
      </c>
      <c r="E1195" s="32" t="s">
        <v>9500</v>
      </c>
      <c r="F1195" s="32">
        <v>22.4</v>
      </c>
      <c r="G1195" s="32">
        <v>96</v>
      </c>
      <c r="H1195" s="32">
        <v>16</v>
      </c>
      <c r="I1195" s="32">
        <v>5</v>
      </c>
      <c r="K1195" s="5">
        <v>21.699649072498428</v>
      </c>
      <c r="M1195" s="5">
        <v>88.9919385407145</v>
      </c>
      <c r="N1195" s="5">
        <v>112.02326417007731</v>
      </c>
      <c r="O1195" s="5">
        <v>40.5601466164185</v>
      </c>
      <c r="P1195" s="5">
        <v>15.72858324598891</v>
      </c>
      <c r="Q1195" s="5">
        <v>15.869231685988909</v>
      </c>
      <c r="R1195" s="5">
        <v>164.61757588093437</v>
      </c>
      <c r="S1195" s="5">
        <v>9.4719999999999995</v>
      </c>
      <c r="T1195" s="5">
        <v>159.88157588093438</v>
      </c>
      <c r="U1195" s="5">
        <v>159.88157588093438</v>
      </c>
      <c r="V1195" s="5">
        <v>159.88157588093438</v>
      </c>
      <c r="W1195" s="5">
        <v>536.41482445459508</v>
      </c>
      <c r="X1195" s="5">
        <v>525.07626445459505</v>
      </c>
      <c r="Y1195" s="5">
        <v>2.8799999999999994</v>
      </c>
      <c r="Z1195" s="5">
        <v>0.4</v>
      </c>
      <c r="AA1195" s="5">
        <v>164.61757588093437</v>
      </c>
      <c r="AB1195" s="5">
        <v>8.6412771871325192E-2</v>
      </c>
      <c r="AC1195" s="5">
        <v>25.574879575514668</v>
      </c>
      <c r="AD1195" s="5">
        <v>9.1768351495269476E-2</v>
      </c>
    </row>
    <row r="1196" spans="1:30" x14ac:dyDescent="0.25">
      <c r="A1196" s="32" t="s">
        <v>28</v>
      </c>
      <c r="B1196" s="32">
        <v>2021</v>
      </c>
      <c r="C1196" s="32">
        <v>4</v>
      </c>
      <c r="D1196" s="32" t="s">
        <v>10132</v>
      </c>
      <c r="E1196" s="32" t="s">
        <v>9502</v>
      </c>
      <c r="F1196" s="32">
        <v>23.7</v>
      </c>
      <c r="G1196" s="32">
        <v>89</v>
      </c>
      <c r="H1196" s="32">
        <v>5</v>
      </c>
      <c r="I1196" s="32">
        <v>40</v>
      </c>
      <c r="K1196" s="5">
        <v>21.748886059116462</v>
      </c>
      <c r="M1196" s="5">
        <v>146.23421717099239</v>
      </c>
      <c r="N1196" s="5">
        <v>234.67496837385175</v>
      </c>
      <c r="O1196" s="5">
        <v>21.040709355065268</v>
      </c>
      <c r="P1196" s="5">
        <v>6.0769217060994114</v>
      </c>
      <c r="Q1196" s="5">
        <v>6.4851014340994118</v>
      </c>
      <c r="R1196" s="5">
        <v>84.466530280713286</v>
      </c>
      <c r="S1196" s="5">
        <v>9.94</v>
      </c>
      <c r="T1196" s="5">
        <v>79.496530280713287</v>
      </c>
      <c r="U1196" s="5">
        <v>79.496530280713287</v>
      </c>
      <c r="V1196" s="5">
        <v>79.496530280713287</v>
      </c>
      <c r="W1196" s="5">
        <v>655.80953379825883</v>
      </c>
      <c r="X1196" s="5">
        <v>530.10112379825887</v>
      </c>
      <c r="Y1196" s="5">
        <v>31.929999999999996</v>
      </c>
      <c r="Z1196" s="5">
        <v>0.4</v>
      </c>
      <c r="AA1196" s="5">
        <v>84.466530280713286</v>
      </c>
      <c r="AB1196" s="5">
        <v>2.491170249201897E-4</v>
      </c>
      <c r="AC1196" s="5">
        <v>10.881563627054154</v>
      </c>
      <c r="AD1196" s="5">
        <v>1.5738593486387938E-4</v>
      </c>
    </row>
    <row r="1197" spans="1:30" x14ac:dyDescent="0.25">
      <c r="A1197" s="32" t="s">
        <v>28</v>
      </c>
      <c r="B1197" s="32">
        <v>2021</v>
      </c>
      <c r="C1197" s="32">
        <v>4</v>
      </c>
      <c r="D1197" s="32" t="s">
        <v>10133</v>
      </c>
      <c r="E1197" s="32" t="s">
        <v>9504</v>
      </c>
      <c r="F1197" s="32">
        <v>17.2</v>
      </c>
      <c r="G1197" s="32">
        <v>80</v>
      </c>
      <c r="H1197" s="32">
        <v>16</v>
      </c>
      <c r="I1197" s="32">
        <v>26</v>
      </c>
      <c r="K1197" s="5">
        <v>13.702525788408083</v>
      </c>
      <c r="M1197" s="5">
        <v>110.75675197352504</v>
      </c>
      <c r="N1197" s="5">
        <v>245.51513641388189</v>
      </c>
      <c r="O1197" s="5">
        <v>32.117683271285628</v>
      </c>
      <c r="P1197" s="5">
        <v>2.4846595555646758</v>
      </c>
      <c r="Q1197" s="5">
        <v>3.0322907155646757</v>
      </c>
      <c r="R1197" s="5">
        <v>41.704541264590731</v>
      </c>
      <c r="S1197" s="5">
        <v>7.6</v>
      </c>
      <c r="T1197" s="5">
        <v>37.904541264590733</v>
      </c>
      <c r="U1197" s="5">
        <v>37.904541264590733</v>
      </c>
      <c r="V1197" s="5">
        <v>37.904541264590733</v>
      </c>
      <c r="W1197" s="5">
        <v>727.67198347326973</v>
      </c>
      <c r="X1197" s="5">
        <v>647.71151347326975</v>
      </c>
      <c r="Y1197" s="5">
        <v>20.309999999999999</v>
      </c>
      <c r="Z1197" s="5">
        <v>0.4</v>
      </c>
      <c r="AA1197" s="5">
        <v>41.704541264590731</v>
      </c>
      <c r="AB1197" s="5">
        <v>1.3522587850357416E-2</v>
      </c>
      <c r="AC1197" s="5">
        <v>5.1317685088461467</v>
      </c>
      <c r="AD1197" s="5">
        <v>5.8831491525098093E-3</v>
      </c>
    </row>
    <row r="1198" spans="1:30" x14ac:dyDescent="0.25">
      <c r="A1198" s="32" t="s">
        <v>28</v>
      </c>
      <c r="B1198" s="32">
        <v>2021</v>
      </c>
      <c r="C1198" s="32">
        <v>4</v>
      </c>
      <c r="D1198" s="32" t="s">
        <v>10134</v>
      </c>
      <c r="E1198" s="32" t="s">
        <v>9506</v>
      </c>
      <c r="F1198" s="32">
        <v>21.5</v>
      </c>
      <c r="G1198" s="32">
        <v>57</v>
      </c>
      <c r="H1198" s="32">
        <v>5</v>
      </c>
      <c r="I1198" s="32">
        <v>0</v>
      </c>
      <c r="K1198" s="5">
        <v>12.614301965054878</v>
      </c>
      <c r="M1198" s="5">
        <v>43.202586851776054</v>
      </c>
      <c r="N1198" s="5">
        <v>110.67161557057862</v>
      </c>
      <c r="O1198" s="5">
        <v>64.623313610219213</v>
      </c>
      <c r="P1198" s="5">
        <v>3.0322907155646757</v>
      </c>
      <c r="Q1198" s="5">
        <v>4.4863561835646761</v>
      </c>
      <c r="R1198" s="5">
        <v>46.278541264590729</v>
      </c>
      <c r="S1198" s="5">
        <v>9.1479999999999997</v>
      </c>
      <c r="T1198" s="5">
        <v>41.704541264590731</v>
      </c>
      <c r="U1198" s="5">
        <v>44.48893052331794</v>
      </c>
      <c r="V1198" s="5">
        <v>44.48893052331794</v>
      </c>
      <c r="W1198" s="5">
        <v>715.79184209372045</v>
      </c>
      <c r="X1198" s="5">
        <v>720.79183209372047</v>
      </c>
      <c r="Y1198" s="5">
        <v>-1.27</v>
      </c>
      <c r="Z1198" s="5">
        <v>0.4</v>
      </c>
      <c r="AA1198" s="5">
        <v>46.278541264590729</v>
      </c>
      <c r="AB1198" s="5">
        <v>0.66815182880219159</v>
      </c>
      <c r="AC1198" s="5">
        <v>7.2223348781749399</v>
      </c>
      <c r="AD1198" s="5">
        <v>0.34070156107350436</v>
      </c>
    </row>
    <row r="1199" spans="1:30" x14ac:dyDescent="0.25">
      <c r="A1199" s="32" t="s">
        <v>28</v>
      </c>
      <c r="B1199" s="32">
        <v>2021</v>
      </c>
      <c r="C1199" s="32">
        <v>4</v>
      </c>
      <c r="D1199" s="32" t="s">
        <v>10135</v>
      </c>
      <c r="E1199" s="32" t="s">
        <v>9508</v>
      </c>
      <c r="F1199" s="32">
        <v>21.8</v>
      </c>
      <c r="G1199" s="32">
        <v>54</v>
      </c>
      <c r="H1199" s="32">
        <v>13</v>
      </c>
      <c r="I1199" s="32">
        <v>0</v>
      </c>
      <c r="K1199" s="5">
        <v>12.071798612671829</v>
      </c>
      <c r="M1199" s="5">
        <v>20.265401100252443</v>
      </c>
      <c r="N1199" s="5">
        <v>43.139746118853829</v>
      </c>
      <c r="O1199" s="5">
        <v>81.624076046322955</v>
      </c>
      <c r="P1199" s="5">
        <v>4.4863561835646761</v>
      </c>
      <c r="Q1199" s="5">
        <v>6.0625164675646763</v>
      </c>
      <c r="R1199" s="5">
        <v>50.906541264590729</v>
      </c>
      <c r="S1199" s="5">
        <v>9.2560000000000002</v>
      </c>
      <c r="T1199" s="5">
        <v>46.278541264590729</v>
      </c>
      <c r="U1199" s="5">
        <v>49.095065755458748</v>
      </c>
      <c r="V1199" s="5">
        <v>49.095065755458748</v>
      </c>
      <c r="W1199" s="5">
        <v>707.59653347159815</v>
      </c>
      <c r="X1199" s="5">
        <v>712.59652347159818</v>
      </c>
      <c r="Y1199" s="5">
        <v>-1.27</v>
      </c>
      <c r="Z1199" s="5">
        <v>0.4</v>
      </c>
      <c r="AA1199" s="5">
        <v>50.906541264590729</v>
      </c>
      <c r="AB1199" s="5">
        <v>2.6233061856406166</v>
      </c>
      <c r="AC1199" s="5">
        <v>9.3432792193400047</v>
      </c>
      <c r="AD1199" s="5">
        <v>2.4789682082358953</v>
      </c>
    </row>
    <row r="1200" spans="1:30" x14ac:dyDescent="0.25">
      <c r="A1200" s="32" t="s">
        <v>28</v>
      </c>
      <c r="B1200" s="32">
        <v>2021</v>
      </c>
      <c r="C1200" s="32">
        <v>4</v>
      </c>
      <c r="D1200" s="32" t="s">
        <v>10136</v>
      </c>
      <c r="E1200" s="32" t="s">
        <v>9510</v>
      </c>
      <c r="F1200" s="32">
        <v>22.6</v>
      </c>
      <c r="G1200" s="32">
        <v>63</v>
      </c>
      <c r="H1200" s="32">
        <v>20</v>
      </c>
      <c r="I1200" s="32">
        <v>0</v>
      </c>
      <c r="K1200" s="5">
        <v>15.185602287914092</v>
      </c>
      <c r="M1200" s="5">
        <v>16.584341745995108</v>
      </c>
      <c r="N1200" s="5">
        <v>20.210130587817403</v>
      </c>
      <c r="O1200" s="5">
        <v>84.795845061012301</v>
      </c>
      <c r="P1200" s="5">
        <v>6.0625164675646763</v>
      </c>
      <c r="Q1200" s="5">
        <v>7.3745868615646764</v>
      </c>
      <c r="R1200" s="5">
        <v>55.678541264590727</v>
      </c>
      <c r="S1200" s="5">
        <v>9.5440000000000005</v>
      </c>
      <c r="T1200" s="5">
        <v>50.906541264590729</v>
      </c>
      <c r="U1200" s="5">
        <v>53.755959208152518</v>
      </c>
      <c r="V1200" s="5">
        <v>53.755959208152518</v>
      </c>
      <c r="W1200" s="5">
        <v>699.3993041101246</v>
      </c>
      <c r="X1200" s="5">
        <v>704.39929411012463</v>
      </c>
      <c r="Y1200" s="5">
        <v>-1.27</v>
      </c>
      <c r="Z1200" s="5">
        <v>0.4</v>
      </c>
      <c r="AA1200" s="5">
        <v>55.678541264590727</v>
      </c>
      <c r="AB1200" s="5">
        <v>5.6125442538611647</v>
      </c>
      <c r="AC1200" s="5">
        <v>11.080245354959221</v>
      </c>
      <c r="AD1200" s="5">
        <v>6.3950926491102438</v>
      </c>
    </row>
    <row r="1201" spans="1:30" x14ac:dyDescent="0.25">
      <c r="A1201" s="32" t="s">
        <v>28</v>
      </c>
      <c r="B1201" s="32">
        <v>2021</v>
      </c>
      <c r="C1201" s="32">
        <v>4</v>
      </c>
      <c r="D1201" s="32" t="s">
        <v>10137</v>
      </c>
      <c r="E1201" s="32" t="s">
        <v>9512</v>
      </c>
      <c r="F1201" s="32">
        <v>24.8</v>
      </c>
      <c r="G1201" s="32">
        <v>72</v>
      </c>
      <c r="H1201" s="32">
        <v>3</v>
      </c>
      <c r="I1201" s="32">
        <v>0</v>
      </c>
      <c r="K1201" s="5">
        <v>19.386419211860744</v>
      </c>
      <c r="M1201" s="5">
        <v>16.530286135476999</v>
      </c>
      <c r="N1201" s="5">
        <v>16.530286135476999</v>
      </c>
      <c r="O1201" s="5">
        <v>84.843484384097252</v>
      </c>
      <c r="P1201" s="5">
        <v>7.3745868615646764</v>
      </c>
      <c r="Q1201" s="5">
        <v>8.4596746135646761</v>
      </c>
      <c r="R1201" s="5">
        <v>60.846541264590726</v>
      </c>
      <c r="S1201" s="5">
        <v>10.336</v>
      </c>
      <c r="T1201" s="5">
        <v>55.678541264590727</v>
      </c>
      <c r="U1201" s="5">
        <v>58.562279909047788</v>
      </c>
      <c r="V1201" s="5">
        <v>58.562279909047788</v>
      </c>
      <c r="W1201" s="5">
        <v>691.04574856655302</v>
      </c>
      <c r="X1201" s="5">
        <v>696.04573856655304</v>
      </c>
      <c r="Y1201" s="5">
        <v>-1.27</v>
      </c>
      <c r="Z1201" s="5">
        <v>0.4</v>
      </c>
      <c r="AA1201" s="5">
        <v>60.846541264590726</v>
      </c>
      <c r="AB1201" s="5">
        <v>2.3990233651273067</v>
      </c>
      <c r="AC1201" s="5">
        <v>12.555335607830898</v>
      </c>
      <c r="AD1201" s="5">
        <v>2.738544357574352</v>
      </c>
    </row>
    <row r="1202" spans="1:30" x14ac:dyDescent="0.25">
      <c r="A1202" s="32" t="s">
        <v>28</v>
      </c>
      <c r="B1202" s="32">
        <v>2021</v>
      </c>
      <c r="C1202" s="32">
        <v>4</v>
      </c>
      <c r="D1202" s="32" t="s">
        <v>10138</v>
      </c>
      <c r="E1202" s="32" t="s">
        <v>9514</v>
      </c>
      <c r="F1202" s="32">
        <v>23.1</v>
      </c>
      <c r="G1202" s="32">
        <v>82</v>
      </c>
      <c r="H1202" s="32">
        <v>7</v>
      </c>
      <c r="I1202" s="32">
        <v>0</v>
      </c>
      <c r="K1202" s="5">
        <v>19.833053346848001</v>
      </c>
      <c r="M1202" s="5">
        <v>18.051805714198014</v>
      </c>
      <c r="N1202" s="5">
        <v>16.476248365547299</v>
      </c>
      <c r="O1202" s="5">
        <v>83.514473565715946</v>
      </c>
      <c r="P1202" s="5">
        <v>8.4596746135646761</v>
      </c>
      <c r="Q1202" s="5">
        <v>9.1114454695646767</v>
      </c>
      <c r="R1202" s="5">
        <v>65.708541264590721</v>
      </c>
      <c r="S1202" s="5">
        <v>9.7240000000000002</v>
      </c>
      <c r="T1202" s="5">
        <v>60.846541264590726</v>
      </c>
      <c r="U1202" s="5">
        <v>63.767916808252842</v>
      </c>
      <c r="V1202" s="5">
        <v>63.767916808252842</v>
      </c>
      <c r="W1202" s="5">
        <v>682.1106824426231</v>
      </c>
      <c r="X1202" s="5">
        <v>687.11067244262313</v>
      </c>
      <c r="Y1202" s="5">
        <v>-1.27</v>
      </c>
      <c r="Z1202" s="5">
        <v>0.4</v>
      </c>
      <c r="AA1202" s="5">
        <v>65.708541264590721</v>
      </c>
      <c r="AB1202" s="5">
        <v>2.4556704124399706</v>
      </c>
      <c r="AC1202" s="5">
        <v>13.531902817602136</v>
      </c>
      <c r="AD1202" s="5">
        <v>2.9830397519602405</v>
      </c>
    </row>
    <row r="1203" spans="1:30" x14ac:dyDescent="0.25">
      <c r="A1203" s="32" t="s">
        <v>28</v>
      </c>
      <c r="B1203" s="32">
        <v>2021</v>
      </c>
      <c r="C1203" s="32">
        <v>4</v>
      </c>
      <c r="D1203" s="32" t="s">
        <v>10139</v>
      </c>
      <c r="E1203" s="32" t="s">
        <v>9516</v>
      </c>
      <c r="F1203" s="32">
        <v>25.4</v>
      </c>
      <c r="G1203" s="32">
        <v>71</v>
      </c>
      <c r="H1203" s="32">
        <v>7</v>
      </c>
      <c r="I1203" s="32">
        <v>0</v>
      </c>
      <c r="K1203" s="5">
        <v>19.736555093392298</v>
      </c>
      <c r="M1203" s="5">
        <v>17.194639946212455</v>
      </c>
      <c r="N1203" s="5">
        <v>17.997265779843641</v>
      </c>
      <c r="O1203" s="5">
        <v>84.26016157055065</v>
      </c>
      <c r="P1203" s="5">
        <v>9.1114454695646767</v>
      </c>
      <c r="Q1203" s="5">
        <v>10.261321279564676</v>
      </c>
      <c r="R1203" s="5">
        <v>70.984541264590717</v>
      </c>
      <c r="S1203" s="5">
        <v>10.552</v>
      </c>
      <c r="T1203" s="5">
        <v>65.708541264590721</v>
      </c>
      <c r="U1203" s="5">
        <v>68.665775199685811</v>
      </c>
      <c r="V1203" s="5">
        <v>68.665775199685811</v>
      </c>
      <c r="W1203" s="5">
        <v>673.80940543518386</v>
      </c>
      <c r="X1203" s="5">
        <v>678.80939543518389</v>
      </c>
      <c r="Y1203" s="5">
        <v>-1.27</v>
      </c>
      <c r="Z1203" s="5">
        <v>0.4</v>
      </c>
      <c r="AA1203" s="5">
        <v>70.984541264590717</v>
      </c>
      <c r="AB1203" s="5">
        <v>2.7112119630493434</v>
      </c>
      <c r="AC1203" s="5">
        <v>15.074739877369209</v>
      </c>
      <c r="AD1203" s="5">
        <v>3.6255574265416901</v>
      </c>
    </row>
    <row r="1204" spans="1:30" x14ac:dyDescent="0.25">
      <c r="A1204" s="32" t="s">
        <v>28</v>
      </c>
      <c r="B1204" s="32">
        <v>2021</v>
      </c>
      <c r="C1204" s="32">
        <v>4</v>
      </c>
      <c r="D1204" s="32" t="s">
        <v>10140</v>
      </c>
      <c r="E1204" s="32" t="s">
        <v>9518</v>
      </c>
      <c r="F1204" s="32">
        <v>23.3</v>
      </c>
      <c r="G1204" s="32">
        <v>73</v>
      </c>
      <c r="H1204" s="32">
        <v>20</v>
      </c>
      <c r="I1204" s="32">
        <v>0</v>
      </c>
      <c r="K1204" s="5">
        <v>18.166986620684966</v>
      </c>
      <c r="M1204" s="5">
        <v>17.140382912032823</v>
      </c>
      <c r="N1204" s="5">
        <v>17.140382912032823</v>
      </c>
      <c r="O1204" s="5">
        <v>84.307624037546205</v>
      </c>
      <c r="P1204" s="5">
        <v>10.261321279564676</v>
      </c>
      <c r="Q1204" s="5">
        <v>11.247057367564675</v>
      </c>
      <c r="R1204" s="5">
        <v>75.882541264590714</v>
      </c>
      <c r="S1204" s="5">
        <v>9.7960000000000012</v>
      </c>
      <c r="T1204" s="5">
        <v>70.984541264590717</v>
      </c>
      <c r="U1204" s="5">
        <v>73.981186936075588</v>
      </c>
      <c r="V1204" s="5">
        <v>73.981186936075588</v>
      </c>
      <c r="W1204" s="5">
        <v>664.9146990531367</v>
      </c>
      <c r="X1204" s="5">
        <v>669.91468905313673</v>
      </c>
      <c r="Y1204" s="5">
        <v>-1.27</v>
      </c>
      <c r="Z1204" s="5">
        <v>0.4</v>
      </c>
      <c r="AA1204" s="5">
        <v>75.882541264590714</v>
      </c>
      <c r="AB1204" s="5">
        <v>5.2526137553932921</v>
      </c>
      <c r="AC1204" s="5">
        <v>16.41257267757198</v>
      </c>
      <c r="AD1204" s="5">
        <v>7.4265970715354381</v>
      </c>
    </row>
    <row r="1205" spans="1:30" x14ac:dyDescent="0.25">
      <c r="A1205" s="32" t="s">
        <v>28</v>
      </c>
      <c r="B1205" s="32">
        <v>2021</v>
      </c>
      <c r="C1205" s="32">
        <v>4</v>
      </c>
      <c r="D1205" s="32" t="s">
        <v>10141</v>
      </c>
      <c r="E1205" s="32" t="s">
        <v>9520</v>
      </c>
      <c r="F1205" s="32">
        <v>22.7</v>
      </c>
      <c r="G1205" s="32">
        <v>64</v>
      </c>
      <c r="H1205" s="32">
        <v>18</v>
      </c>
      <c r="I1205" s="32">
        <v>0</v>
      </c>
      <c r="K1205" s="5">
        <v>15.525017852366451</v>
      </c>
      <c r="M1205" s="5">
        <v>16.130023813874946</v>
      </c>
      <c r="N1205" s="5">
        <v>17.086143784919766</v>
      </c>
      <c r="O1205" s="5">
        <v>85.197217621983441</v>
      </c>
      <c r="P1205" s="5">
        <v>11.247057367564675</v>
      </c>
      <c r="Q1205" s="5">
        <v>12.529052935564675</v>
      </c>
      <c r="R1205" s="5">
        <v>80.67254126459072</v>
      </c>
      <c r="S1205" s="5">
        <v>9.58</v>
      </c>
      <c r="T1205" s="5">
        <v>75.882541264590714</v>
      </c>
      <c r="U1205" s="5">
        <v>78.916246796756894</v>
      </c>
      <c r="V1205" s="5">
        <v>78.916246796756894</v>
      </c>
      <c r="W1205" s="5">
        <v>656.76161282866519</v>
      </c>
      <c r="X1205" s="5">
        <v>661.76160282866522</v>
      </c>
      <c r="Y1205" s="5">
        <v>-1.27</v>
      </c>
      <c r="Z1205" s="5">
        <v>0.4</v>
      </c>
      <c r="AA1205" s="5">
        <v>80.67254126459072</v>
      </c>
      <c r="AB1205" s="5">
        <v>5.362393999233336</v>
      </c>
      <c r="AC1205" s="5">
        <v>18.049894605797078</v>
      </c>
      <c r="AD1205" s="5">
        <v>7.9696038423698461</v>
      </c>
    </row>
    <row r="1206" spans="1:30" x14ac:dyDescent="0.25">
      <c r="A1206" s="32" t="s">
        <v>28</v>
      </c>
      <c r="B1206" s="32">
        <v>2021</v>
      </c>
      <c r="C1206" s="32">
        <v>4</v>
      </c>
      <c r="D1206" s="32" t="s">
        <v>10142</v>
      </c>
      <c r="E1206" s="32" t="s">
        <v>9522</v>
      </c>
      <c r="F1206" s="32">
        <v>23.6</v>
      </c>
      <c r="G1206" s="32">
        <v>64</v>
      </c>
      <c r="H1206" s="32">
        <v>27</v>
      </c>
      <c r="I1206" s="32">
        <v>0</v>
      </c>
      <c r="K1206" s="5">
        <v>16.3760003410361</v>
      </c>
      <c r="M1206" s="5">
        <v>15.774245608606329</v>
      </c>
      <c r="N1206" s="5">
        <v>16.076118147075061</v>
      </c>
      <c r="O1206" s="5">
        <v>85.513096466525212</v>
      </c>
      <c r="P1206" s="5">
        <v>12.529052935564675</v>
      </c>
      <c r="Q1206" s="5">
        <v>13.859527327564674</v>
      </c>
      <c r="R1206" s="5">
        <v>85.624541264590718</v>
      </c>
      <c r="S1206" s="5">
        <v>9.9039999999999999</v>
      </c>
      <c r="T1206" s="5">
        <v>80.67254126459072</v>
      </c>
      <c r="U1206" s="5">
        <v>83.742934433557124</v>
      </c>
      <c r="V1206" s="5">
        <v>83.742934433557124</v>
      </c>
      <c r="W1206" s="5">
        <v>648.88427731552144</v>
      </c>
      <c r="X1206" s="5">
        <v>653.88426731552147</v>
      </c>
      <c r="Y1206" s="5">
        <v>-1.27</v>
      </c>
      <c r="Z1206" s="5">
        <v>0.4</v>
      </c>
      <c r="AA1206" s="5">
        <v>85.624541264590718</v>
      </c>
      <c r="AB1206" s="5">
        <v>8.8164736071375316</v>
      </c>
      <c r="AC1206" s="5">
        <v>19.73364132633014</v>
      </c>
      <c r="AD1206" s="5">
        <v>12.651881430393537</v>
      </c>
    </row>
    <row r="1207" spans="1:30" x14ac:dyDescent="0.25">
      <c r="A1207" s="32" t="s">
        <v>28</v>
      </c>
      <c r="B1207" s="32">
        <v>2021</v>
      </c>
      <c r="C1207" s="32">
        <v>4</v>
      </c>
      <c r="D1207" s="32" t="s">
        <v>10143</v>
      </c>
      <c r="E1207" s="32" t="s">
        <v>9524</v>
      </c>
      <c r="F1207" s="32">
        <v>24.9</v>
      </c>
      <c r="G1207" s="32">
        <v>54</v>
      </c>
      <c r="H1207" s="32">
        <v>37</v>
      </c>
      <c r="I1207" s="32">
        <v>0</v>
      </c>
      <c r="K1207" s="5">
        <v>14.943648302729102</v>
      </c>
      <c r="M1207" s="5">
        <v>13.779645515539467</v>
      </c>
      <c r="N1207" s="5">
        <v>15.720457363337024</v>
      </c>
      <c r="O1207" s="5">
        <v>87.309864839208217</v>
      </c>
      <c r="P1207" s="5">
        <v>13.859527327564674</v>
      </c>
      <c r="Q1207" s="5">
        <v>15.649054287564674</v>
      </c>
      <c r="R1207" s="5">
        <v>90.810541264590711</v>
      </c>
      <c r="S1207" s="5">
        <v>10.372</v>
      </c>
      <c r="T1207" s="5">
        <v>85.624541264590718</v>
      </c>
      <c r="U1207" s="5">
        <v>88.733331179570541</v>
      </c>
      <c r="V1207" s="5">
        <v>88.733331179570541</v>
      </c>
      <c r="W1207" s="5">
        <v>640.83909253306444</v>
      </c>
      <c r="X1207" s="5">
        <v>645.83908253306447</v>
      </c>
      <c r="Y1207" s="5">
        <v>-1.27</v>
      </c>
      <c r="Z1207" s="5">
        <v>0.4</v>
      </c>
      <c r="AA1207" s="5">
        <v>90.810541264590711</v>
      </c>
      <c r="AB1207" s="5">
        <v>18.803975355858046</v>
      </c>
      <c r="AC1207" s="5">
        <v>21.87430682639506</v>
      </c>
      <c r="AD1207" s="5">
        <v>23.368154509507196</v>
      </c>
    </row>
    <row r="1208" spans="1:30" x14ac:dyDescent="0.25">
      <c r="A1208" s="32" t="s">
        <v>28</v>
      </c>
      <c r="B1208" s="32">
        <v>2021</v>
      </c>
      <c r="C1208" s="32">
        <v>4</v>
      </c>
      <c r="D1208" s="32" t="s">
        <v>10144</v>
      </c>
      <c r="E1208" s="32" t="s">
        <v>9526</v>
      </c>
      <c r="F1208" s="32">
        <v>23.8</v>
      </c>
      <c r="G1208" s="32">
        <v>67</v>
      </c>
      <c r="H1208" s="32">
        <v>18</v>
      </c>
      <c r="I1208" s="32">
        <v>0</v>
      </c>
      <c r="K1208" s="5">
        <v>17.286266623952493</v>
      </c>
      <c r="M1208" s="5">
        <v>14.438330872806544</v>
      </c>
      <c r="N1208" s="5">
        <v>13.726515570841654</v>
      </c>
      <c r="O1208" s="5">
        <v>86.711606321257804</v>
      </c>
      <c r="P1208" s="5">
        <v>15.649054287564674</v>
      </c>
      <c r="Q1208" s="5">
        <v>16.878531129564674</v>
      </c>
      <c r="R1208" s="5">
        <v>95.79854126459071</v>
      </c>
      <c r="S1208" s="5">
        <v>9.9760000000000009</v>
      </c>
      <c r="T1208" s="5">
        <v>90.810541264590711</v>
      </c>
      <c r="U1208" s="5">
        <v>93.960059182648493</v>
      </c>
      <c r="V1208" s="5">
        <v>93.960059182648493</v>
      </c>
      <c r="W1208" s="5">
        <v>632.51983494784304</v>
      </c>
      <c r="X1208" s="5">
        <v>637.51982494784306</v>
      </c>
      <c r="Y1208" s="5">
        <v>-1.27</v>
      </c>
      <c r="Z1208" s="5">
        <v>0.4</v>
      </c>
      <c r="AA1208" s="5">
        <v>95.79854126459071</v>
      </c>
      <c r="AB1208" s="5">
        <v>6.6307510463533585</v>
      </c>
      <c r="AC1208" s="5">
        <v>23.434764952952907</v>
      </c>
      <c r="AD1208" s="5">
        <v>10.987014680645952</v>
      </c>
    </row>
    <row r="1209" spans="1:30" x14ac:dyDescent="0.25">
      <c r="A1209" s="32" t="s">
        <v>28</v>
      </c>
      <c r="B1209" s="32">
        <v>2021</v>
      </c>
      <c r="C1209" s="32">
        <v>4</v>
      </c>
      <c r="D1209" s="32" t="s">
        <v>10145</v>
      </c>
      <c r="E1209" s="32" t="s">
        <v>9528</v>
      </c>
      <c r="F1209" s="32">
        <v>25.8</v>
      </c>
      <c r="G1209" s="32">
        <v>55</v>
      </c>
      <c r="H1209" s="32">
        <v>18</v>
      </c>
      <c r="I1209" s="32">
        <v>0</v>
      </c>
      <c r="K1209" s="5">
        <v>16.06359327824244</v>
      </c>
      <c r="M1209" s="5">
        <v>13.706774929042348</v>
      </c>
      <c r="N1209" s="5">
        <v>14.38498353468303</v>
      </c>
      <c r="O1209" s="5">
        <v>87.376351293610853</v>
      </c>
      <c r="P1209" s="5">
        <v>16.878531129564674</v>
      </c>
      <c r="Q1209" s="5">
        <v>18.689753859564675</v>
      </c>
      <c r="R1209" s="5">
        <v>101.14654126459071</v>
      </c>
      <c r="S1209" s="5">
        <v>10.696</v>
      </c>
      <c r="T1209" s="5">
        <v>95.79854126459071</v>
      </c>
      <c r="U1209" s="5">
        <v>98.987737533337082</v>
      </c>
      <c r="V1209" s="5">
        <v>98.987737533337082</v>
      </c>
      <c r="W1209" s="5">
        <v>624.61932478935285</v>
      </c>
      <c r="X1209" s="5">
        <v>629.61931478935287</v>
      </c>
      <c r="Y1209" s="5">
        <v>-1.27</v>
      </c>
      <c r="Z1209" s="5">
        <v>0.4</v>
      </c>
      <c r="AA1209" s="5">
        <v>101.14654126459071</v>
      </c>
      <c r="AB1209" s="5">
        <v>7.2887925024709528</v>
      </c>
      <c r="AC1209" s="5">
        <v>25.568298139788482</v>
      </c>
      <c r="AD1209" s="5">
        <v>12.415731665470275</v>
      </c>
    </row>
    <row r="1210" spans="1:30" x14ac:dyDescent="0.25">
      <c r="A1210" s="32" t="s">
        <v>28</v>
      </c>
      <c r="B1210" s="32">
        <v>2021</v>
      </c>
      <c r="C1210" s="32">
        <v>4</v>
      </c>
      <c r="D1210" s="32" t="s">
        <v>10146</v>
      </c>
      <c r="E1210" s="32" t="s">
        <v>9530</v>
      </c>
      <c r="F1210" s="32">
        <v>19.2</v>
      </c>
      <c r="G1210" s="32">
        <v>92</v>
      </c>
      <c r="H1210" s="32">
        <v>7</v>
      </c>
      <c r="I1210" s="32">
        <v>46</v>
      </c>
      <c r="K1210" s="5">
        <v>17.84370878900209</v>
      </c>
      <c r="M1210" s="5">
        <v>138.64326569056635</v>
      </c>
      <c r="N1210" s="5">
        <v>192.91616394113521</v>
      </c>
      <c r="O1210" s="5">
        <v>23.179575965885597</v>
      </c>
      <c r="P1210" s="5">
        <v>6.8573998081343257</v>
      </c>
      <c r="Q1210" s="5">
        <v>7.1003924321343259</v>
      </c>
      <c r="R1210" s="5">
        <v>21.23324064909983</v>
      </c>
      <c r="S1210" s="5">
        <v>8.32</v>
      </c>
      <c r="T1210" s="5">
        <v>17.07324064909983</v>
      </c>
      <c r="U1210" s="5">
        <v>17.07324064909983</v>
      </c>
      <c r="V1210" s="5">
        <v>17.07324064909983</v>
      </c>
      <c r="W1210" s="5">
        <v>766.57199898887927</v>
      </c>
      <c r="X1210" s="5">
        <v>621.25732898887929</v>
      </c>
      <c r="Y1210" s="5">
        <v>36.909999999999997</v>
      </c>
      <c r="Z1210" s="5">
        <v>0.4</v>
      </c>
      <c r="AA1210" s="5">
        <v>21.23324064909983</v>
      </c>
      <c r="AB1210" s="5">
        <v>5.9427661548117398E-4</v>
      </c>
      <c r="AC1210" s="5">
        <v>7.7346338865458684</v>
      </c>
      <c r="AD1210" s="5">
        <v>3.1353057331058641E-4</v>
      </c>
    </row>
    <row r="1211" spans="1:30" x14ac:dyDescent="0.25">
      <c r="A1211" s="32" t="s">
        <v>28</v>
      </c>
      <c r="B1211" s="32">
        <v>2021</v>
      </c>
      <c r="C1211" s="32">
        <v>4</v>
      </c>
      <c r="D1211" s="32" t="s">
        <v>10147</v>
      </c>
      <c r="E1211" s="32" t="s">
        <v>9532</v>
      </c>
      <c r="F1211" s="32">
        <v>17.899999999999999</v>
      </c>
      <c r="G1211" s="32">
        <v>64</v>
      </c>
      <c r="H1211" s="32">
        <v>13</v>
      </c>
      <c r="I1211" s="32">
        <v>0</v>
      </c>
      <c r="K1211" s="5">
        <v>10.983832089551619</v>
      </c>
      <c r="M1211" s="5">
        <v>53.247975544875068</v>
      </c>
      <c r="N1211" s="5">
        <v>138.54892558409048</v>
      </c>
      <c r="O1211" s="5">
        <v>58.402911894009627</v>
      </c>
      <c r="P1211" s="5">
        <v>7.1003924321343259</v>
      </c>
      <c r="Q1211" s="5">
        <v>8.1238342721343262</v>
      </c>
      <c r="R1211" s="5">
        <v>25.159240649099829</v>
      </c>
      <c r="S1211" s="5">
        <v>7.8519999999999994</v>
      </c>
      <c r="T1211" s="5">
        <v>21.23324064909983</v>
      </c>
      <c r="U1211" s="5">
        <v>23.878254438901585</v>
      </c>
      <c r="V1211" s="5">
        <v>23.878254438901585</v>
      </c>
      <c r="W1211" s="5">
        <v>753.64097307110887</v>
      </c>
      <c r="X1211" s="5">
        <v>758.6409630711089</v>
      </c>
      <c r="Y1211" s="5">
        <v>-1.27</v>
      </c>
      <c r="Z1211" s="5">
        <v>0.4</v>
      </c>
      <c r="AA1211" s="5">
        <v>25.159240649099829</v>
      </c>
      <c r="AB1211" s="5">
        <v>0.70799029023513138</v>
      </c>
      <c r="AC1211" s="5">
        <v>8.9903134936964264</v>
      </c>
      <c r="AD1211" s="5">
        <v>0.40354026184710728</v>
      </c>
    </row>
    <row r="1212" spans="1:30" x14ac:dyDescent="0.25">
      <c r="A1212" s="32" t="s">
        <v>28</v>
      </c>
      <c r="B1212" s="32">
        <v>2021</v>
      </c>
      <c r="C1212" s="32">
        <v>4</v>
      </c>
      <c r="D1212" s="32" t="s">
        <v>10148</v>
      </c>
      <c r="E1212" s="32" t="s">
        <v>9534</v>
      </c>
      <c r="F1212" s="32">
        <v>19.5</v>
      </c>
      <c r="G1212" s="32">
        <v>64</v>
      </c>
      <c r="H1212" s="32">
        <v>5</v>
      </c>
      <c r="I1212" s="32">
        <v>0</v>
      </c>
      <c r="K1212" s="5">
        <v>12.498049766544261</v>
      </c>
      <c r="M1212" s="5">
        <v>29.623180632039855</v>
      </c>
      <c r="N1212" s="5">
        <v>53.18181941798472</v>
      </c>
      <c r="O1212" s="5">
        <v>74.155553053193387</v>
      </c>
      <c r="P1212" s="5">
        <v>8.1238342721343262</v>
      </c>
      <c r="Q1212" s="5">
        <v>9.2334606881343255</v>
      </c>
      <c r="R1212" s="5">
        <v>29.373240649099827</v>
      </c>
      <c r="S1212" s="5">
        <v>8.4280000000000008</v>
      </c>
      <c r="T1212" s="5">
        <v>25.159240649099829</v>
      </c>
      <c r="U1212" s="5">
        <v>27.830430372648635</v>
      </c>
      <c r="V1212" s="5">
        <v>27.830430372648635</v>
      </c>
      <c r="W1212" s="5">
        <v>746.23133430420296</v>
      </c>
      <c r="X1212" s="5">
        <v>751.23132430420299</v>
      </c>
      <c r="Y1212" s="5">
        <v>-1.27</v>
      </c>
      <c r="Z1212" s="5">
        <v>0.4</v>
      </c>
      <c r="AA1212" s="5">
        <v>29.373240649099827</v>
      </c>
      <c r="AB1212" s="5">
        <v>0.94322855956415874</v>
      </c>
      <c r="AC1212" s="5">
        <v>10.340553950717776</v>
      </c>
      <c r="AD1212" s="5">
        <v>0.57944810404588931</v>
      </c>
    </row>
    <row r="1213" spans="1:30" x14ac:dyDescent="0.25">
      <c r="A1213" s="32" t="s">
        <v>28</v>
      </c>
      <c r="B1213" s="32">
        <v>2021</v>
      </c>
      <c r="C1213" s="32">
        <v>4</v>
      </c>
      <c r="D1213" s="32" t="s">
        <v>10149</v>
      </c>
      <c r="E1213" s="32" t="s">
        <v>9536</v>
      </c>
      <c r="F1213" s="32">
        <v>20.7</v>
      </c>
      <c r="G1213" s="32">
        <v>58</v>
      </c>
      <c r="H1213" s="32">
        <v>11</v>
      </c>
      <c r="I1213" s="32">
        <v>0</v>
      </c>
      <c r="K1213" s="5">
        <v>12.131470175363939</v>
      </c>
      <c r="M1213" s="5">
        <v>18.734832041411103</v>
      </c>
      <c r="N1213" s="5">
        <v>29.564821665114657</v>
      </c>
      <c r="O1213" s="5">
        <v>82.925792760027576</v>
      </c>
      <c r="P1213" s="5">
        <v>9.2334606881343255</v>
      </c>
      <c r="Q1213" s="5">
        <v>10.603436344134327</v>
      </c>
      <c r="R1213" s="5">
        <v>33.803240649099827</v>
      </c>
      <c r="S1213" s="5">
        <v>8.86</v>
      </c>
      <c r="T1213" s="5">
        <v>29.373240649099827</v>
      </c>
      <c r="U1213" s="5">
        <v>32.072815787765727</v>
      </c>
      <c r="V1213" s="5">
        <v>32.072815787765727</v>
      </c>
      <c r="W1213" s="5">
        <v>738.3586544568708</v>
      </c>
      <c r="X1213" s="5">
        <v>743.35864445687082</v>
      </c>
      <c r="Y1213" s="5">
        <v>-1.27</v>
      </c>
      <c r="Z1213" s="5">
        <v>0.4</v>
      </c>
      <c r="AA1213" s="5">
        <v>33.803240649099827</v>
      </c>
      <c r="AB1213" s="5">
        <v>2.7839278361998256</v>
      </c>
      <c r="AC1213" s="5">
        <v>11.885910325641772</v>
      </c>
      <c r="AD1213" s="5">
        <v>3.1772981839287024</v>
      </c>
    </row>
    <row r="1214" spans="1:30" x14ac:dyDescent="0.25">
      <c r="A1214" s="32" t="s">
        <v>28</v>
      </c>
      <c r="B1214" s="32">
        <v>2021</v>
      </c>
      <c r="C1214" s="32">
        <v>4</v>
      </c>
      <c r="D1214" s="32" t="s">
        <v>10150</v>
      </c>
      <c r="E1214" s="32" t="s">
        <v>9538</v>
      </c>
      <c r="F1214" s="32">
        <v>20</v>
      </c>
      <c r="G1214" s="32">
        <v>55</v>
      </c>
      <c r="H1214" s="32">
        <v>5</v>
      </c>
      <c r="I1214" s="32">
        <v>0</v>
      </c>
      <c r="K1214" s="5">
        <v>10.678006554669938</v>
      </c>
      <c r="M1214" s="5">
        <v>15.879274103750495</v>
      </c>
      <c r="N1214" s="5">
        <v>18.680066680103664</v>
      </c>
      <c r="O1214" s="5">
        <v>85.419703192721528</v>
      </c>
      <c r="P1214" s="5">
        <v>10.603436344134327</v>
      </c>
      <c r="Q1214" s="5">
        <v>12.024135214134327</v>
      </c>
      <c r="R1214" s="5">
        <v>38.107240649099829</v>
      </c>
      <c r="S1214" s="5">
        <v>8.6080000000000005</v>
      </c>
      <c r="T1214" s="5">
        <v>33.803240649099827</v>
      </c>
      <c r="U1214" s="5">
        <v>36.532982570396996</v>
      </c>
      <c r="V1214" s="5">
        <v>36.532982570396996</v>
      </c>
      <c r="W1214" s="5">
        <v>730.17137819625691</v>
      </c>
      <c r="X1214" s="5">
        <v>735.17136819625694</v>
      </c>
      <c r="Y1214" s="5">
        <v>-1.27</v>
      </c>
      <c r="Z1214" s="5">
        <v>0.4</v>
      </c>
      <c r="AA1214" s="5">
        <v>38.107240649099829</v>
      </c>
      <c r="AB1214" s="5">
        <v>2.8727868157641208</v>
      </c>
      <c r="AC1214" s="5">
        <v>13.44353497792499</v>
      </c>
      <c r="AD1214" s="5">
        <v>3.5857001366904533</v>
      </c>
    </row>
    <row r="1215" spans="1:30" x14ac:dyDescent="0.25">
      <c r="A1215" s="32" t="s">
        <v>28</v>
      </c>
      <c r="B1215" s="32">
        <v>2021</v>
      </c>
      <c r="C1215" s="32">
        <v>4</v>
      </c>
      <c r="D1215" s="32" t="s">
        <v>10151</v>
      </c>
      <c r="E1215" s="32" t="s">
        <v>9540</v>
      </c>
      <c r="F1215" s="32">
        <v>20</v>
      </c>
      <c r="G1215" s="32">
        <v>59</v>
      </c>
      <c r="H1215" s="32">
        <v>14</v>
      </c>
      <c r="I1215" s="32">
        <v>0</v>
      </c>
      <c r="K1215" s="5">
        <v>11.735156808772521</v>
      </c>
      <c r="M1215" s="5">
        <v>15.498710039730506</v>
      </c>
      <c r="N1215" s="5">
        <v>15.825451194731512</v>
      </c>
      <c r="O1215" s="5">
        <v>83.3</v>
      </c>
      <c r="P1215" s="5">
        <v>12.024135214134327</v>
      </c>
      <c r="Q1215" s="5">
        <v>13.318549740134328</v>
      </c>
      <c r="R1215" s="5">
        <v>42.411240649099831</v>
      </c>
      <c r="S1215" s="5">
        <v>8.6080000000000005</v>
      </c>
      <c r="T1215" s="5">
        <v>38.107240649099829</v>
      </c>
      <c r="U1215" s="5">
        <v>40.866615274144117</v>
      </c>
      <c r="V1215" s="5">
        <v>40.866615274144117</v>
      </c>
      <c r="W1215" s="5">
        <v>722.30334023045407</v>
      </c>
      <c r="X1215" s="5">
        <v>727.30333023045409</v>
      </c>
      <c r="Y1215" s="5">
        <v>-1.27</v>
      </c>
      <c r="Z1215" s="5">
        <v>0.4</v>
      </c>
      <c r="AA1215" s="5">
        <v>42.411240649099831</v>
      </c>
      <c r="AB1215" s="5">
        <v>3.3977688468098424</v>
      </c>
      <c r="AC1215" s="5">
        <v>14.922044978700061</v>
      </c>
      <c r="AD1215" s="5">
        <v>4.6105562467049515</v>
      </c>
    </row>
    <row r="1216" spans="1:30" x14ac:dyDescent="0.25">
      <c r="A1216" s="32" t="s">
        <v>28</v>
      </c>
      <c r="B1216" s="32">
        <v>2021</v>
      </c>
      <c r="C1216" s="32">
        <v>4</v>
      </c>
      <c r="D1216" s="32" t="s">
        <v>10152</v>
      </c>
      <c r="E1216" s="32" t="s">
        <v>9542</v>
      </c>
      <c r="F1216" s="32">
        <v>21.7</v>
      </c>
      <c r="G1216" s="32">
        <v>62</v>
      </c>
      <c r="H1216" s="32">
        <v>20</v>
      </c>
      <c r="I1216" s="32">
        <v>0</v>
      </c>
      <c r="K1216" s="5">
        <v>14.089390329661144</v>
      </c>
      <c r="M1216" s="5">
        <v>16.189438965940397</v>
      </c>
      <c r="N1216" s="5">
        <v>18.245378151260503</v>
      </c>
      <c r="O1216" s="5">
        <v>85.144599734053443</v>
      </c>
      <c r="P1216" s="5">
        <v>13.318549740134328</v>
      </c>
      <c r="Q1216" s="5">
        <v>14.614909404134329</v>
      </c>
      <c r="R1216" s="5">
        <v>47.02124064909983</v>
      </c>
      <c r="S1216" s="5">
        <v>9.2200000000000006</v>
      </c>
      <c r="T1216" s="5">
        <v>42.411240649099831</v>
      </c>
      <c r="U1216" s="5">
        <v>45.200570778514574</v>
      </c>
      <c r="V1216" s="5">
        <v>45.200570778514574</v>
      </c>
      <c r="W1216" s="5">
        <v>714.51950851112565</v>
      </c>
      <c r="X1216" s="5">
        <v>719.51949851112568</v>
      </c>
      <c r="Y1216" s="5">
        <v>-1.27</v>
      </c>
      <c r="Z1216" s="5">
        <v>0.4</v>
      </c>
      <c r="AA1216" s="5">
        <v>47.02124064909983</v>
      </c>
      <c r="AB1216" s="5">
        <v>5.8879432010303185</v>
      </c>
      <c r="AC1216" s="5">
        <v>16.448621162538725</v>
      </c>
      <c r="AD1216" s="5">
        <v>8.2304323239581763</v>
      </c>
    </row>
    <row r="1217" spans="1:30" x14ac:dyDescent="0.25">
      <c r="A1217" s="32" t="s">
        <v>28</v>
      </c>
      <c r="B1217" s="32">
        <v>2021</v>
      </c>
      <c r="C1217" s="32">
        <v>5</v>
      </c>
      <c r="D1217" s="32" t="s">
        <v>10153</v>
      </c>
      <c r="E1217" s="32" t="s">
        <v>9544</v>
      </c>
      <c r="F1217" s="32">
        <v>23.2</v>
      </c>
      <c r="G1217" s="32">
        <v>56</v>
      </c>
      <c r="H1217" s="32">
        <v>16</v>
      </c>
      <c r="I1217" s="32">
        <v>0</v>
      </c>
      <c r="K1217" s="5">
        <v>13.92726434729259</v>
      </c>
      <c r="M1217" s="5">
        <v>14.597130685710004</v>
      </c>
      <c r="N1217" s="5">
        <v>16.135513689681588</v>
      </c>
      <c r="O1217" s="5">
        <v>86.568103308381566</v>
      </c>
      <c r="P1217" s="5">
        <v>14.614909404134329</v>
      </c>
      <c r="Q1217" s="5">
        <v>15.991953468134328</v>
      </c>
      <c r="R1217" s="5">
        <v>50.901240649099833</v>
      </c>
      <c r="S1217" s="5">
        <v>7.76</v>
      </c>
      <c r="T1217" s="5">
        <v>47.02124064909983</v>
      </c>
      <c r="U1217" s="5">
        <v>49.843018081960281</v>
      </c>
      <c r="V1217" s="5">
        <v>49.843018081960281</v>
      </c>
      <c r="W1217" s="5">
        <v>706.27464855679284</v>
      </c>
      <c r="X1217" s="5">
        <v>711.27463855679287</v>
      </c>
      <c r="Y1217" s="5">
        <v>-1.27</v>
      </c>
      <c r="Z1217" s="5">
        <v>-1.6</v>
      </c>
      <c r="AA1217" s="5">
        <v>50.901240649099833</v>
      </c>
      <c r="AB1217" s="5">
        <v>5.8744955818365296</v>
      </c>
      <c r="AC1217" s="5">
        <v>17.913736829873912</v>
      </c>
      <c r="AD1217" s="5">
        <v>8.5975305397922899</v>
      </c>
    </row>
    <row r="1218" spans="1:30" x14ac:dyDescent="0.25">
      <c r="A1218" s="32" t="s">
        <v>28</v>
      </c>
      <c r="B1218" s="32">
        <v>2021</v>
      </c>
      <c r="C1218" s="32">
        <v>5</v>
      </c>
      <c r="D1218" s="32" t="s">
        <v>10154</v>
      </c>
      <c r="E1218" s="32" t="s">
        <v>9546</v>
      </c>
      <c r="F1218" s="32">
        <v>24.4</v>
      </c>
      <c r="G1218" s="32">
        <v>59</v>
      </c>
      <c r="H1218" s="32">
        <v>20</v>
      </c>
      <c r="I1218" s="32">
        <v>0</v>
      </c>
      <c r="K1218" s="5">
        <v>15.855925913043789</v>
      </c>
      <c r="M1218" s="5">
        <v>14.543730937076758</v>
      </c>
      <c r="N1218" s="5">
        <v>14.543730937076758</v>
      </c>
      <c r="O1218" s="5">
        <v>86.61632774313901</v>
      </c>
      <c r="P1218" s="5">
        <v>15.991953468134328</v>
      </c>
      <c r="Q1218" s="5">
        <v>17.33847382813433</v>
      </c>
      <c r="R1218" s="5">
        <v>54.997240649099837</v>
      </c>
      <c r="S1218" s="5">
        <v>8.1920000000000002</v>
      </c>
      <c r="T1218" s="5">
        <v>50.901240649099833</v>
      </c>
      <c r="U1218" s="5">
        <v>53.75062069893275</v>
      </c>
      <c r="V1218" s="5">
        <v>53.75062069893275</v>
      </c>
      <c r="W1218" s="5">
        <v>699.40863854649763</v>
      </c>
      <c r="X1218" s="5">
        <v>704.40862854649765</v>
      </c>
      <c r="Y1218" s="5">
        <v>-1.27</v>
      </c>
      <c r="Z1218" s="5">
        <v>-1.6</v>
      </c>
      <c r="AA1218" s="5">
        <v>54.997240649099837</v>
      </c>
      <c r="AB1218" s="5">
        <v>7.2352921694655041</v>
      </c>
      <c r="AC1218" s="5">
        <v>19.392617564139282</v>
      </c>
      <c r="AD1218" s="5">
        <v>10.689445561181209</v>
      </c>
    </row>
    <row r="1219" spans="1:30" x14ac:dyDescent="0.25">
      <c r="A1219" s="32" t="s">
        <v>28</v>
      </c>
      <c r="B1219" s="32">
        <v>2021</v>
      </c>
      <c r="C1219" s="32">
        <v>5</v>
      </c>
      <c r="D1219" s="32" t="s">
        <v>10155</v>
      </c>
      <c r="E1219" s="32" t="s">
        <v>9548</v>
      </c>
      <c r="F1219" s="32">
        <v>26.7</v>
      </c>
      <c r="G1219" s="32">
        <v>68</v>
      </c>
      <c r="H1219" s="32">
        <v>18</v>
      </c>
      <c r="I1219" s="32">
        <v>0</v>
      </c>
      <c r="K1219" s="5">
        <v>20.281558382629918</v>
      </c>
      <c r="M1219" s="5">
        <v>14.490348812570371</v>
      </c>
      <c r="N1219" s="5">
        <v>14.490348812570371</v>
      </c>
      <c r="O1219" s="5">
        <v>86.664568099210243</v>
      </c>
      <c r="P1219" s="5">
        <v>17.33847382813433</v>
      </c>
      <c r="Q1219" s="5">
        <v>18.484207460134328</v>
      </c>
      <c r="R1219" s="5">
        <v>59.507240649099835</v>
      </c>
      <c r="S1219" s="5">
        <v>9.02</v>
      </c>
      <c r="T1219" s="5">
        <v>54.997240649099837</v>
      </c>
      <c r="U1219" s="5">
        <v>57.876054039471434</v>
      </c>
      <c r="V1219" s="5">
        <v>57.876054039471434</v>
      </c>
      <c r="W1219" s="5">
        <v>692.2322997525024</v>
      </c>
      <c r="X1219" s="5">
        <v>697.23228975250242</v>
      </c>
      <c r="Y1219" s="5">
        <v>-1.27</v>
      </c>
      <c r="Z1219" s="5">
        <v>-1.6</v>
      </c>
      <c r="AA1219" s="5">
        <v>59.507240649099835</v>
      </c>
      <c r="AB1219" s="5">
        <v>6.586668374628279</v>
      </c>
      <c r="AC1219" s="5">
        <v>20.80907103644925</v>
      </c>
      <c r="AD1219" s="5">
        <v>10.260983152631743</v>
      </c>
    </row>
    <row r="1220" spans="1:30" x14ac:dyDescent="0.25">
      <c r="A1220" s="32" t="s">
        <v>28</v>
      </c>
      <c r="B1220" s="32">
        <v>2021</v>
      </c>
      <c r="C1220" s="32">
        <v>5</v>
      </c>
      <c r="D1220" s="32" t="s">
        <v>10156</v>
      </c>
      <c r="E1220" s="32" t="s">
        <v>9550</v>
      </c>
      <c r="F1220" s="32">
        <v>16.399999999999999</v>
      </c>
      <c r="G1220" s="32">
        <v>72</v>
      </c>
      <c r="H1220" s="32">
        <v>25</v>
      </c>
      <c r="I1220" s="32">
        <v>50</v>
      </c>
      <c r="K1220" s="5">
        <v>11.326795420572841</v>
      </c>
      <c r="M1220" s="5">
        <v>70.334697238040718</v>
      </c>
      <c r="N1220" s="5">
        <v>194.52758758431588</v>
      </c>
      <c r="O1220" s="5">
        <v>49.141978958137358</v>
      </c>
      <c r="P1220" s="5">
        <v>6.7413976401145792</v>
      </c>
      <c r="Q1220" s="5">
        <v>7.3724784401145786</v>
      </c>
      <c r="R1220" s="5">
        <v>2.6559999999999997</v>
      </c>
      <c r="S1220" s="5">
        <v>5.3119999999999994</v>
      </c>
      <c r="T1220" s="5">
        <v>0</v>
      </c>
      <c r="U1220" s="5">
        <v>0</v>
      </c>
      <c r="V1220" s="5">
        <v>-23.213522779575328</v>
      </c>
      <c r="W1220" s="5">
        <v>847.80065763729829</v>
      </c>
      <c r="X1220" s="5">
        <v>689.41514763729833</v>
      </c>
      <c r="Y1220" s="5">
        <v>40.229999999999997</v>
      </c>
      <c r="Z1220" s="5">
        <v>-1.6</v>
      </c>
      <c r="AA1220" s="5">
        <v>2.6559999999999997</v>
      </c>
      <c r="AB1220" s="5">
        <v>0.51954653433949127</v>
      </c>
      <c r="AC1220" s="5">
        <v>6.6731243105224776</v>
      </c>
      <c r="AD1220" s="5">
        <v>0.25494553122707903</v>
      </c>
    </row>
    <row r="1221" spans="1:30" x14ac:dyDescent="0.25">
      <c r="A1221" s="32" t="s">
        <v>28</v>
      </c>
      <c r="B1221" s="32">
        <v>2021</v>
      </c>
      <c r="C1221" s="32">
        <v>5</v>
      </c>
      <c r="D1221" s="32" t="s">
        <v>10157</v>
      </c>
      <c r="E1221" s="32" t="s">
        <v>9552</v>
      </c>
      <c r="F1221" s="32">
        <v>14.8</v>
      </c>
      <c r="G1221" s="32">
        <v>73</v>
      </c>
      <c r="H1221" s="32">
        <v>11</v>
      </c>
      <c r="I1221" s="32">
        <v>1</v>
      </c>
      <c r="K1221" s="5">
        <v>9.9960437887747471</v>
      </c>
      <c r="M1221" s="5">
        <v>45.218759943229685</v>
      </c>
      <c r="N1221" s="5">
        <v>82.482805810245296</v>
      </c>
      <c r="O1221" s="5">
        <v>63.322743515095333</v>
      </c>
      <c r="P1221" s="5">
        <v>7.3724784401145786</v>
      </c>
      <c r="Q1221" s="5">
        <v>7.9253824961145787</v>
      </c>
      <c r="R1221" s="5">
        <v>5.024</v>
      </c>
      <c r="S1221" s="5">
        <v>4.7360000000000007</v>
      </c>
      <c r="T1221" s="5">
        <v>2.6559999999999997</v>
      </c>
      <c r="U1221" s="5">
        <v>3.5288619734907245</v>
      </c>
      <c r="V1221" s="5">
        <v>3.5288619734907245</v>
      </c>
      <c r="W1221" s="5">
        <v>792.97331687071801</v>
      </c>
      <c r="X1221" s="5">
        <v>794.70559687071795</v>
      </c>
      <c r="Y1221" s="5">
        <v>-0.44000000000000006</v>
      </c>
      <c r="Z1221" s="5">
        <v>-1.6</v>
      </c>
      <c r="AA1221" s="5">
        <v>5.024</v>
      </c>
      <c r="AB1221" s="5">
        <v>0.8537606130727271</v>
      </c>
      <c r="AC1221" s="5">
        <v>7.3675706523918292</v>
      </c>
      <c r="AD1221" s="5">
        <v>0.43964284310732815</v>
      </c>
    </row>
    <row r="1222" spans="1:30" x14ac:dyDescent="0.25">
      <c r="A1222" s="32" t="s">
        <v>28</v>
      </c>
      <c r="B1222" s="32">
        <v>2021</v>
      </c>
      <c r="C1222" s="32">
        <v>5</v>
      </c>
      <c r="D1222" s="32" t="s">
        <v>10158</v>
      </c>
      <c r="E1222" s="32" t="s">
        <v>9554</v>
      </c>
      <c r="F1222" s="32">
        <v>14.3</v>
      </c>
      <c r="G1222" s="32">
        <v>52</v>
      </c>
      <c r="H1222" s="32">
        <v>14</v>
      </c>
      <c r="I1222" s="32">
        <v>0</v>
      </c>
      <c r="K1222" s="5">
        <v>4.5733780860459072</v>
      </c>
      <c r="M1222" s="5">
        <v>23.933092511444343</v>
      </c>
      <c r="N1222" s="5">
        <v>45.155253789753793</v>
      </c>
      <c r="O1222" s="5">
        <v>78.599532084477133</v>
      </c>
      <c r="P1222" s="5">
        <v>7.9253824961145787</v>
      </c>
      <c r="Q1222" s="5">
        <v>8.8774129601145795</v>
      </c>
      <c r="R1222" s="5">
        <v>7.3020000000000005</v>
      </c>
      <c r="S1222" s="5">
        <v>4.5560000000000009</v>
      </c>
      <c r="T1222" s="5">
        <v>5.024</v>
      </c>
      <c r="U1222" s="5">
        <v>7.5636381237144379</v>
      </c>
      <c r="V1222" s="5">
        <v>7.5636381237144379</v>
      </c>
      <c r="W1222" s="5">
        <v>785.01484808276496</v>
      </c>
      <c r="X1222" s="5">
        <v>790.01483808276498</v>
      </c>
      <c r="Y1222" s="5">
        <v>-1.27</v>
      </c>
      <c r="Z1222" s="5">
        <v>-1.6</v>
      </c>
      <c r="AA1222" s="5">
        <v>7.3020000000000005</v>
      </c>
      <c r="AB1222" s="5">
        <v>2.0093317286966346</v>
      </c>
      <c r="AC1222" s="5">
        <v>8.4026483650709718</v>
      </c>
      <c r="AD1222" s="5">
        <v>1.4310778867622693</v>
      </c>
    </row>
    <row r="1223" spans="1:30" x14ac:dyDescent="0.25">
      <c r="A1223" s="32" t="s">
        <v>28</v>
      </c>
      <c r="B1223" s="32">
        <v>2021</v>
      </c>
      <c r="C1223" s="32">
        <v>5</v>
      </c>
      <c r="D1223" s="32" t="s">
        <v>10159</v>
      </c>
      <c r="E1223" s="32" t="s">
        <v>9556</v>
      </c>
      <c r="F1223" s="32">
        <v>15.2</v>
      </c>
      <c r="G1223" s="32">
        <v>55</v>
      </c>
      <c r="H1223" s="32">
        <v>7</v>
      </c>
      <c r="I1223" s="32">
        <v>0</v>
      </c>
      <c r="K1223" s="5">
        <v>6.2146325752152132</v>
      </c>
      <c r="M1223" s="5">
        <v>18.41543989640433</v>
      </c>
      <c r="N1223" s="5">
        <v>23.876611509066798</v>
      </c>
      <c r="O1223" s="5">
        <v>83.200463282790238</v>
      </c>
      <c r="P1223" s="5">
        <v>8.8774129601145795</v>
      </c>
      <c r="Q1223" s="5">
        <v>9.8221022801145796</v>
      </c>
      <c r="R1223" s="5">
        <v>9.7420000000000009</v>
      </c>
      <c r="S1223" s="5">
        <v>4.879999999999999</v>
      </c>
      <c r="T1223" s="5">
        <v>7.3020000000000005</v>
      </c>
      <c r="U1223" s="5">
        <v>9.8561890326873467</v>
      </c>
      <c r="V1223" s="5">
        <v>9.8561890326873467</v>
      </c>
      <c r="W1223" s="5">
        <v>780.52850057987666</v>
      </c>
      <c r="X1223" s="5">
        <v>785.52849057987669</v>
      </c>
      <c r="Y1223" s="5">
        <v>-1.27</v>
      </c>
      <c r="Z1223" s="5">
        <v>-1.6</v>
      </c>
      <c r="AA1223" s="5">
        <v>9.7420000000000009</v>
      </c>
      <c r="AB1223" s="5">
        <v>2.3574482793358094</v>
      </c>
      <c r="AC1223" s="5">
        <v>9.4143027687947374</v>
      </c>
      <c r="AD1223" s="5">
        <v>2.1339914723408362</v>
      </c>
    </row>
    <row r="1224" spans="1:30" x14ac:dyDescent="0.25">
      <c r="A1224" s="32" t="s">
        <v>28</v>
      </c>
      <c r="B1224" s="32">
        <v>2021</v>
      </c>
      <c r="C1224" s="32">
        <v>5</v>
      </c>
      <c r="D1224" s="32" t="s">
        <v>10160</v>
      </c>
      <c r="E1224" s="32" t="s">
        <v>9558</v>
      </c>
      <c r="F1224" s="32">
        <v>17.899999999999999</v>
      </c>
      <c r="G1224" s="32">
        <v>62</v>
      </c>
      <c r="H1224" s="32">
        <v>27</v>
      </c>
      <c r="I1224" s="32">
        <v>0</v>
      </c>
      <c r="K1224" s="5">
        <v>10.507483081965333</v>
      </c>
      <c r="M1224" s="5">
        <v>16.791509428594996</v>
      </c>
      <c r="N1224" s="5">
        <v>18.360779947721877</v>
      </c>
      <c r="O1224" s="5">
        <v>84.613558575972689</v>
      </c>
      <c r="P1224" s="5">
        <v>9.8221022801145796</v>
      </c>
      <c r="Q1224" s="5">
        <v>10.751980520114579</v>
      </c>
      <c r="R1224" s="5">
        <v>12.667999999999999</v>
      </c>
      <c r="S1224" s="5">
        <v>5.8519999999999985</v>
      </c>
      <c r="T1224" s="5">
        <v>9.7420000000000009</v>
      </c>
      <c r="U1224" s="5">
        <v>12.311867513512695</v>
      </c>
      <c r="V1224" s="5">
        <v>12.311867513512695</v>
      </c>
      <c r="W1224" s="5">
        <v>775.75136187349563</v>
      </c>
      <c r="X1224" s="5">
        <v>780.75135187349565</v>
      </c>
      <c r="Y1224" s="5">
        <v>-1.27</v>
      </c>
      <c r="Z1224" s="5">
        <v>-1.6</v>
      </c>
      <c r="AA1224" s="5">
        <v>12.667999999999999</v>
      </c>
      <c r="AB1224" s="5">
        <v>7.7897230511279076</v>
      </c>
      <c r="AC1224" s="5">
        <v>10.411234923728768</v>
      </c>
      <c r="AD1224" s="5">
        <v>8.3437341106354292</v>
      </c>
    </row>
    <row r="1225" spans="1:30" x14ac:dyDescent="0.25">
      <c r="A1225" s="32" t="s">
        <v>28</v>
      </c>
      <c r="B1225" s="32">
        <v>2021</v>
      </c>
      <c r="C1225" s="32">
        <v>5</v>
      </c>
      <c r="D1225" s="32" t="s">
        <v>10161</v>
      </c>
      <c r="E1225" s="32" t="s">
        <v>9560</v>
      </c>
      <c r="F1225" s="32">
        <v>18</v>
      </c>
      <c r="G1225" s="32">
        <v>70</v>
      </c>
      <c r="H1225" s="32">
        <v>9</v>
      </c>
      <c r="I1225" s="32">
        <v>0</v>
      </c>
      <c r="K1225" s="5">
        <v>12.433716589198839</v>
      </c>
      <c r="M1225" s="5">
        <v>16.73738544416857</v>
      </c>
      <c r="N1225" s="5">
        <v>16.73738544416857</v>
      </c>
      <c r="O1225" s="5">
        <v>84.661137717111643</v>
      </c>
      <c r="P1225" s="5">
        <v>10.751980520114579</v>
      </c>
      <c r="Q1225" s="5">
        <v>11.489958680114579</v>
      </c>
      <c r="R1225" s="5">
        <v>15.611999999999998</v>
      </c>
      <c r="S1225" s="5">
        <v>5.8879999999999999</v>
      </c>
      <c r="T1225" s="5">
        <v>12.667999999999999</v>
      </c>
      <c r="U1225" s="5">
        <v>15.256796204742013</v>
      </c>
      <c r="V1225" s="5">
        <v>15.256796204742013</v>
      </c>
      <c r="W1225" s="5">
        <v>770.06100359381469</v>
      </c>
      <c r="X1225" s="5">
        <v>775.06099359381471</v>
      </c>
      <c r="Y1225" s="5">
        <v>-1.27</v>
      </c>
      <c r="Z1225" s="5">
        <v>-1.6</v>
      </c>
      <c r="AA1225" s="5">
        <v>15.611999999999998</v>
      </c>
      <c r="AB1225" s="5">
        <v>3.1659124773515002</v>
      </c>
      <c r="AC1225" s="5">
        <v>11.208526174365367</v>
      </c>
      <c r="AD1225" s="5">
        <v>3.5592553621877778</v>
      </c>
    </row>
    <row r="1226" spans="1:30" x14ac:dyDescent="0.25">
      <c r="A1226" s="32" t="s">
        <v>28</v>
      </c>
      <c r="B1226" s="32">
        <v>2021</v>
      </c>
      <c r="C1226" s="32">
        <v>5</v>
      </c>
      <c r="D1226" s="32" t="s">
        <v>10162</v>
      </c>
      <c r="E1226" s="32" t="s">
        <v>9562</v>
      </c>
      <c r="F1226" s="32">
        <v>17.2</v>
      </c>
      <c r="G1226" s="32">
        <v>82</v>
      </c>
      <c r="H1226" s="32">
        <v>13</v>
      </c>
      <c r="I1226" s="32">
        <v>3</v>
      </c>
      <c r="K1226" s="5">
        <v>14.082247537250625</v>
      </c>
      <c r="M1226" s="5">
        <v>48.341531982442767</v>
      </c>
      <c r="N1226" s="5">
        <v>81.686982411547405</v>
      </c>
      <c r="O1226" s="5">
        <v>61.361280774469897</v>
      </c>
      <c r="P1226" s="5">
        <v>8.1308593800845035</v>
      </c>
      <c r="Q1226" s="5">
        <v>8.5551002280845037</v>
      </c>
      <c r="R1226" s="5">
        <v>15.922605934332008</v>
      </c>
      <c r="S1226" s="5">
        <v>5.6</v>
      </c>
      <c r="T1226" s="5">
        <v>13.122605934332007</v>
      </c>
      <c r="U1226" s="5">
        <v>13.122605934332007</v>
      </c>
      <c r="V1226" s="5">
        <v>13.122605934332007</v>
      </c>
      <c r="W1226" s="5">
        <v>774.18062564630065</v>
      </c>
      <c r="X1226" s="5">
        <v>769.37748564630067</v>
      </c>
      <c r="Y1226" s="5">
        <v>1.2199999999999998</v>
      </c>
      <c r="Z1226" s="5">
        <v>-1.6</v>
      </c>
      <c r="AA1226" s="5">
        <v>15.922605934332008</v>
      </c>
      <c r="AB1226" s="5">
        <v>0.85419828930531994</v>
      </c>
      <c r="AC1226" s="5">
        <v>8.4175396401028593</v>
      </c>
      <c r="AD1226" s="5">
        <v>0.47048520845210645</v>
      </c>
    </row>
    <row r="1227" spans="1:30" x14ac:dyDescent="0.25">
      <c r="A1227" s="32" t="s">
        <v>28</v>
      </c>
      <c r="B1227" s="32">
        <v>2021</v>
      </c>
      <c r="C1227" s="32">
        <v>5</v>
      </c>
      <c r="D1227" s="32" t="s">
        <v>10163</v>
      </c>
      <c r="E1227" s="32" t="s">
        <v>9564</v>
      </c>
      <c r="F1227" s="32">
        <v>15.1</v>
      </c>
      <c r="G1227" s="32">
        <v>54</v>
      </c>
      <c r="H1227" s="32">
        <v>11</v>
      </c>
      <c r="I1227" s="32">
        <v>0</v>
      </c>
      <c r="K1227" s="5">
        <v>5.8564975755493052</v>
      </c>
      <c r="M1227" s="5">
        <v>25.557830384559395</v>
      </c>
      <c r="N1227" s="5">
        <v>48.276995184967021</v>
      </c>
      <c r="O1227" s="5">
        <v>77.300745571948823</v>
      </c>
      <c r="P1227" s="5">
        <v>8.5551002280845037</v>
      </c>
      <c r="Q1227" s="5">
        <v>9.5148582120845031</v>
      </c>
      <c r="R1227" s="5">
        <v>18.344605934332009</v>
      </c>
      <c r="S1227" s="5">
        <v>4.8439999999999994</v>
      </c>
      <c r="T1227" s="5">
        <v>15.922605934332008</v>
      </c>
      <c r="U1227" s="5">
        <v>18.53262099458302</v>
      </c>
      <c r="V1227" s="5">
        <v>18.53262099458302</v>
      </c>
      <c r="W1227" s="5">
        <v>763.78029451212115</v>
      </c>
      <c r="X1227" s="5">
        <v>768.78028451212117</v>
      </c>
      <c r="Y1227" s="5">
        <v>-1.27</v>
      </c>
      <c r="Z1227" s="5">
        <v>-1.6</v>
      </c>
      <c r="AA1227" s="5">
        <v>18.344605934332009</v>
      </c>
      <c r="AB1227" s="5">
        <v>1.5501649365847781</v>
      </c>
      <c r="AC1227" s="5">
        <v>9.3930540145278023</v>
      </c>
      <c r="AD1227" s="5">
        <v>0.90426077904816726</v>
      </c>
    </row>
    <row r="1228" spans="1:30" x14ac:dyDescent="0.25">
      <c r="A1228" s="32" t="s">
        <v>28</v>
      </c>
      <c r="B1228" s="32">
        <v>2021</v>
      </c>
      <c r="C1228" s="32">
        <v>5</v>
      </c>
      <c r="D1228" s="32" t="s">
        <v>10164</v>
      </c>
      <c r="E1228" s="32" t="s">
        <v>9566</v>
      </c>
      <c r="F1228" s="32">
        <v>15</v>
      </c>
      <c r="G1228" s="32">
        <v>62</v>
      </c>
      <c r="H1228" s="32">
        <v>5</v>
      </c>
      <c r="I1228" s="32">
        <v>0</v>
      </c>
      <c r="K1228" s="5">
        <v>7.7719442651328396</v>
      </c>
      <c r="M1228" s="5">
        <v>20.390758800875471</v>
      </c>
      <c r="N1228" s="5">
        <v>25.50081315144865</v>
      </c>
      <c r="O1228" s="5">
        <v>81.518515394874768</v>
      </c>
      <c r="P1228" s="5">
        <v>9.5148582120845031</v>
      </c>
      <c r="Q1228" s="5">
        <v>10.302807668084503</v>
      </c>
      <c r="R1228" s="5">
        <v>20.748605934332009</v>
      </c>
      <c r="S1228" s="5">
        <v>4.8079999999999998</v>
      </c>
      <c r="T1228" s="5">
        <v>18.344605934332009</v>
      </c>
      <c r="U1228" s="5">
        <v>20.970524722923887</v>
      </c>
      <c r="V1228" s="5">
        <v>20.970524722923887</v>
      </c>
      <c r="W1228" s="5">
        <v>759.13939439362014</v>
      </c>
      <c r="X1228" s="5">
        <v>764.13938439362016</v>
      </c>
      <c r="Y1228" s="5">
        <v>-1.27</v>
      </c>
      <c r="Z1228" s="5">
        <v>-1.6</v>
      </c>
      <c r="AA1228" s="5">
        <v>20.748605934332009</v>
      </c>
      <c r="AB1228" s="5">
        <v>1.7314375825274499</v>
      </c>
      <c r="AC1228" s="5">
        <v>10.200903864047776</v>
      </c>
      <c r="AD1228" s="5">
        <v>1.2721649342291352</v>
      </c>
    </row>
    <row r="1229" spans="1:30" x14ac:dyDescent="0.25">
      <c r="A1229" s="32" t="s">
        <v>28</v>
      </c>
      <c r="B1229" s="32">
        <v>2021</v>
      </c>
      <c r="C1229" s="32">
        <v>5</v>
      </c>
      <c r="D1229" s="32" t="s">
        <v>10165</v>
      </c>
      <c r="E1229" s="32" t="s">
        <v>9568</v>
      </c>
      <c r="F1229" s="32">
        <v>16.899999999999999</v>
      </c>
      <c r="G1229" s="32">
        <v>65</v>
      </c>
      <c r="H1229" s="32">
        <v>3</v>
      </c>
      <c r="I1229" s="32">
        <v>0</v>
      </c>
      <c r="K1229" s="5">
        <v>10.268733579957075</v>
      </c>
      <c r="M1229" s="5">
        <v>18.516652430222297</v>
      </c>
      <c r="N1229" s="5">
        <v>20.335446915211659</v>
      </c>
      <c r="O1229" s="5">
        <v>83.113308037653169</v>
      </c>
      <c r="P1229" s="5">
        <v>10.302807668084503</v>
      </c>
      <c r="Q1229" s="5">
        <v>11.114197268084503</v>
      </c>
      <c r="R1229" s="5">
        <v>23.494605934332007</v>
      </c>
      <c r="S1229" s="5">
        <v>5.4919999999999991</v>
      </c>
      <c r="T1229" s="5">
        <v>20.748605934332009</v>
      </c>
      <c r="U1229" s="5">
        <v>23.390406401424492</v>
      </c>
      <c r="V1229" s="5">
        <v>23.390406401424492</v>
      </c>
      <c r="W1229" s="5">
        <v>754.56068948360064</v>
      </c>
      <c r="X1229" s="5">
        <v>759.56067948360067</v>
      </c>
      <c r="Y1229" s="5">
        <v>-1.27</v>
      </c>
      <c r="Z1229" s="5">
        <v>-1.6</v>
      </c>
      <c r="AA1229" s="5">
        <v>23.494605934332007</v>
      </c>
      <c r="AB1229" s="5">
        <v>1.9056629435703927</v>
      </c>
      <c r="AC1229" s="5">
        <v>11.034719333840135</v>
      </c>
      <c r="AD1229" s="5">
        <v>1.7287177271084784</v>
      </c>
    </row>
    <row r="1230" spans="1:30" x14ac:dyDescent="0.25">
      <c r="A1230" s="32" t="s">
        <v>28</v>
      </c>
      <c r="B1230" s="32">
        <v>2021</v>
      </c>
      <c r="C1230" s="32">
        <v>5</v>
      </c>
      <c r="D1230" s="32" t="s">
        <v>10166</v>
      </c>
      <c r="E1230" s="32" t="s">
        <v>9570</v>
      </c>
      <c r="F1230" s="32">
        <v>18.399999999999999</v>
      </c>
      <c r="G1230" s="32">
        <v>58</v>
      </c>
      <c r="H1230" s="32">
        <v>3</v>
      </c>
      <c r="I1230" s="32">
        <v>0</v>
      </c>
      <c r="K1230" s="5">
        <v>9.9804332252379488</v>
      </c>
      <c r="M1230" s="5">
        <v>16.603948480291553</v>
      </c>
      <c r="N1230" s="5">
        <v>18.461959077215305</v>
      </c>
      <c r="O1230" s="5">
        <v>84.778573375436707</v>
      </c>
      <c r="P1230" s="5">
        <v>11.114197268084503</v>
      </c>
      <c r="Q1230" s="5">
        <v>12.169003748084503</v>
      </c>
      <c r="R1230" s="5">
        <v>26.510605934332006</v>
      </c>
      <c r="S1230" s="5">
        <v>6.032</v>
      </c>
      <c r="T1230" s="5">
        <v>23.494605934332007</v>
      </c>
      <c r="U1230" s="5">
        <v>26.154665400790471</v>
      </c>
      <c r="V1230" s="5">
        <v>26.154665400790471</v>
      </c>
      <c r="W1230" s="5">
        <v>749.36416290500028</v>
      </c>
      <c r="X1230" s="5">
        <v>754.36415290500031</v>
      </c>
      <c r="Y1230" s="5">
        <v>-1.27</v>
      </c>
      <c r="Z1230" s="5">
        <v>-1.6</v>
      </c>
      <c r="AA1230" s="5">
        <v>26.510605934332006</v>
      </c>
      <c r="AB1230" s="5">
        <v>2.3778180515128247</v>
      </c>
      <c r="AC1230" s="5">
        <v>12.103398442752185</v>
      </c>
      <c r="AD1230" s="5">
        <v>2.6323906818287091</v>
      </c>
    </row>
    <row r="1231" spans="1:30" x14ac:dyDescent="0.25">
      <c r="A1231" s="32" t="s">
        <v>28</v>
      </c>
      <c r="B1231" s="32">
        <v>2021</v>
      </c>
      <c r="C1231" s="32">
        <v>5</v>
      </c>
      <c r="D1231" s="32" t="s">
        <v>10167</v>
      </c>
      <c r="E1231" s="32" t="s">
        <v>9572</v>
      </c>
      <c r="F1231" s="32">
        <v>17.600000000000001</v>
      </c>
      <c r="G1231" s="32">
        <v>65</v>
      </c>
      <c r="H1231" s="32">
        <v>0</v>
      </c>
      <c r="I1231" s="32">
        <v>0</v>
      </c>
      <c r="K1231" s="5">
        <v>10.932611984414317</v>
      </c>
      <c r="M1231" s="5">
        <v>16.549886398739762</v>
      </c>
      <c r="N1231" s="5">
        <v>16.549886398739762</v>
      </c>
      <c r="O1231" s="5">
        <v>84.826206996268695</v>
      </c>
      <c r="P1231" s="5">
        <v>12.169003748084503</v>
      </c>
      <c r="Q1231" s="5">
        <v>13.011947388084502</v>
      </c>
      <c r="R1231" s="5">
        <v>29.382605934332005</v>
      </c>
      <c r="S1231" s="5">
        <v>5.7439999999999998</v>
      </c>
      <c r="T1231" s="5">
        <v>26.510605934332006</v>
      </c>
      <c r="U1231" s="5">
        <v>29.190865655150784</v>
      </c>
      <c r="V1231" s="5">
        <v>29.190865655150784</v>
      </c>
      <c r="W1231" s="5">
        <v>743.69764680364881</v>
      </c>
      <c r="X1231" s="5">
        <v>748.69763680364883</v>
      </c>
      <c r="Y1231" s="5">
        <v>-1.27</v>
      </c>
      <c r="Z1231" s="5">
        <v>-1.6</v>
      </c>
      <c r="AA1231" s="5">
        <v>29.382605934332005</v>
      </c>
      <c r="AB1231" s="5">
        <v>2.0576344704995453</v>
      </c>
      <c r="AC1231" s="5">
        <v>12.963197269449172</v>
      </c>
      <c r="AD1231" s="5">
        <v>2.2709737930739067</v>
      </c>
    </row>
    <row r="1232" spans="1:30" x14ac:dyDescent="0.25">
      <c r="A1232" s="32" t="s">
        <v>28</v>
      </c>
      <c r="B1232" s="32">
        <v>2021</v>
      </c>
      <c r="C1232" s="32">
        <v>5</v>
      </c>
      <c r="D1232" s="32" t="s">
        <v>10168</v>
      </c>
      <c r="E1232" s="32" t="s">
        <v>9574</v>
      </c>
      <c r="F1232" s="32">
        <v>20.3</v>
      </c>
      <c r="G1232" s="32">
        <v>63</v>
      </c>
      <c r="H1232" s="32">
        <v>9</v>
      </c>
      <c r="I1232" s="32">
        <v>0</v>
      </c>
      <c r="K1232" s="5">
        <v>13.014223459140773</v>
      </c>
      <c r="M1232" s="5">
        <v>16.225886145516327</v>
      </c>
      <c r="N1232" s="5">
        <v>16.495842159912087</v>
      </c>
      <c r="O1232" s="5">
        <v>85.112341149899265</v>
      </c>
      <c r="P1232" s="5">
        <v>13.011947388084502</v>
      </c>
      <c r="Q1232" s="5">
        <v>14.031722444084503</v>
      </c>
      <c r="R1232" s="5">
        <v>32.740605934332009</v>
      </c>
      <c r="S1232" s="5">
        <v>6.7160000000000011</v>
      </c>
      <c r="T1232" s="5">
        <v>29.382605934332005</v>
      </c>
      <c r="U1232" s="5">
        <v>32.082244493239727</v>
      </c>
      <c r="V1232" s="5">
        <v>32.082244493239727</v>
      </c>
      <c r="W1232" s="5">
        <v>738.34125024627804</v>
      </c>
      <c r="X1232" s="5">
        <v>743.34124024627806</v>
      </c>
      <c r="Y1232" s="5">
        <v>-1.27</v>
      </c>
      <c r="Z1232" s="5">
        <v>-1.6</v>
      </c>
      <c r="AA1232" s="5">
        <v>32.740605934332009</v>
      </c>
      <c r="AB1232" s="5">
        <v>3.3678618440226185</v>
      </c>
      <c r="AC1232" s="5">
        <v>13.998468057316716</v>
      </c>
      <c r="AD1232" s="5">
        <v>4.389205050741392</v>
      </c>
    </row>
    <row r="1233" spans="1:30" x14ac:dyDescent="0.25">
      <c r="A1233" s="32" t="s">
        <v>28</v>
      </c>
      <c r="B1233" s="32">
        <v>2021</v>
      </c>
      <c r="C1233" s="32">
        <v>5</v>
      </c>
      <c r="D1233" s="32" t="s">
        <v>10169</v>
      </c>
      <c r="E1233" s="32" t="s">
        <v>9576</v>
      </c>
      <c r="F1233" s="32">
        <v>17.5</v>
      </c>
      <c r="G1233" s="32">
        <v>56</v>
      </c>
      <c r="H1233" s="32">
        <v>11</v>
      </c>
      <c r="I1233" s="32">
        <v>0</v>
      </c>
      <c r="K1233" s="5">
        <v>8.6196055850178261</v>
      </c>
      <c r="M1233" s="5">
        <v>15.529630991581167</v>
      </c>
      <c r="N1233" s="5">
        <v>16.171948840180001</v>
      </c>
      <c r="O1233" s="5">
        <v>85.731079650286162</v>
      </c>
      <c r="P1233" s="5">
        <v>14.031722444084503</v>
      </c>
      <c r="Q1233" s="5">
        <v>15.085756172084503</v>
      </c>
      <c r="R1233" s="5">
        <v>35.594605934332009</v>
      </c>
      <c r="S1233" s="5">
        <v>5.7080000000000002</v>
      </c>
      <c r="T1233" s="5">
        <v>32.740605934332009</v>
      </c>
      <c r="U1233" s="5">
        <v>35.463080981421726</v>
      </c>
      <c r="V1233" s="5">
        <v>35.463080981421726</v>
      </c>
      <c r="W1233" s="5">
        <v>732.12702125673104</v>
      </c>
      <c r="X1233" s="5">
        <v>737.12701125673107</v>
      </c>
      <c r="Y1233" s="5">
        <v>-1.27</v>
      </c>
      <c r="Z1233" s="5">
        <v>-1.6</v>
      </c>
      <c r="AA1233" s="5">
        <v>35.594605934332009</v>
      </c>
      <c r="AB1233" s="5">
        <v>4.0589886855070256</v>
      </c>
      <c r="AC1233" s="5">
        <v>15.057703454062025</v>
      </c>
      <c r="AD1233" s="5">
        <v>5.5508574523213392</v>
      </c>
    </row>
    <row r="1234" spans="1:30" x14ac:dyDescent="0.25">
      <c r="A1234" s="32" t="s">
        <v>28</v>
      </c>
      <c r="B1234" s="32">
        <v>2021</v>
      </c>
      <c r="C1234" s="32">
        <v>5</v>
      </c>
      <c r="D1234" s="32" t="s">
        <v>10170</v>
      </c>
      <c r="E1234" s="32" t="s">
        <v>9578</v>
      </c>
      <c r="F1234" s="32">
        <v>16.399999999999999</v>
      </c>
      <c r="G1234" s="32">
        <v>67</v>
      </c>
      <c r="H1234" s="32">
        <v>11</v>
      </c>
      <c r="I1234" s="32">
        <v>0</v>
      </c>
      <c r="K1234" s="5">
        <v>10.24657910760148</v>
      </c>
      <c r="M1234" s="5">
        <v>15.776750836030015</v>
      </c>
      <c r="N1234" s="5">
        <v>15.475923479258165</v>
      </c>
      <c r="O1234" s="5">
        <v>85.510867370754198</v>
      </c>
      <c r="P1234" s="5">
        <v>15.085756172084503</v>
      </c>
      <c r="Q1234" s="5">
        <v>15.829529972084503</v>
      </c>
      <c r="R1234" s="5">
        <v>38.250605934332008</v>
      </c>
      <c r="S1234" s="5">
        <v>5.3119999999999994</v>
      </c>
      <c r="T1234" s="5">
        <v>35.594605934332009</v>
      </c>
      <c r="U1234" s="5">
        <v>38.336642274250224</v>
      </c>
      <c r="V1234" s="5">
        <v>38.336642274250224</v>
      </c>
      <c r="W1234" s="5">
        <v>726.88633840030741</v>
      </c>
      <c r="X1234" s="5">
        <v>731.88632840030743</v>
      </c>
      <c r="Y1234" s="5">
        <v>-1.27</v>
      </c>
      <c r="Z1234" s="5">
        <v>-1.6</v>
      </c>
      <c r="AA1234" s="5">
        <v>38.250605934332008</v>
      </c>
      <c r="AB1234" s="5">
        <v>3.9362633374937941</v>
      </c>
      <c r="AC1234" s="5">
        <v>15.812962121433912</v>
      </c>
      <c r="AD1234" s="5">
        <v>5.5434617793710075</v>
      </c>
    </row>
    <row r="1235" spans="1:30" x14ac:dyDescent="0.25">
      <c r="A1235" s="32" t="s">
        <v>28</v>
      </c>
      <c r="B1235" s="32">
        <v>2021</v>
      </c>
      <c r="C1235" s="32">
        <v>5</v>
      </c>
      <c r="D1235" s="32" t="s">
        <v>10171</v>
      </c>
      <c r="E1235" s="32" t="s">
        <v>9580</v>
      </c>
      <c r="F1235" s="32">
        <v>18.2</v>
      </c>
      <c r="G1235" s="32">
        <v>57</v>
      </c>
      <c r="H1235" s="32">
        <v>16</v>
      </c>
      <c r="I1235" s="32">
        <v>0</v>
      </c>
      <c r="K1235" s="5">
        <v>9.5346066738216457</v>
      </c>
      <c r="M1235" s="5">
        <v>15.432031945251065</v>
      </c>
      <c r="N1235" s="5">
        <v>15.722961763931993</v>
      </c>
      <c r="O1235" s="5">
        <v>85.818236003815173</v>
      </c>
      <c r="P1235" s="5">
        <v>15.829529972084503</v>
      </c>
      <c r="Q1235" s="5">
        <v>16.898374780084502</v>
      </c>
      <c r="R1235" s="5">
        <v>41.230605934332004</v>
      </c>
      <c r="S1235" s="5">
        <v>5.9599999999999991</v>
      </c>
      <c r="T1235" s="5">
        <v>38.250605934332008</v>
      </c>
      <c r="U1235" s="5">
        <v>41.010973153923842</v>
      </c>
      <c r="V1235" s="5">
        <v>41.010973153923842</v>
      </c>
      <c r="W1235" s="5">
        <v>722.04271181610579</v>
      </c>
      <c r="X1235" s="5">
        <v>727.04270181610582</v>
      </c>
      <c r="Y1235" s="5">
        <v>-1.27</v>
      </c>
      <c r="Z1235" s="5">
        <v>-1.6</v>
      </c>
      <c r="AA1235" s="5">
        <v>41.230605934332004</v>
      </c>
      <c r="AB1235" s="5">
        <v>5.2857879546914504</v>
      </c>
      <c r="AC1235" s="5">
        <v>16.886444949905247</v>
      </c>
      <c r="AD1235" s="5">
        <v>7.5861319168995029</v>
      </c>
    </row>
    <row r="1236" spans="1:30" x14ac:dyDescent="0.25">
      <c r="A1236" s="32" t="s">
        <v>28</v>
      </c>
      <c r="B1236" s="32">
        <v>2021</v>
      </c>
      <c r="C1236" s="32">
        <v>5</v>
      </c>
      <c r="D1236" s="32" t="s">
        <v>10172</v>
      </c>
      <c r="E1236" s="32" t="s">
        <v>9582</v>
      </c>
      <c r="F1236" s="32">
        <v>14</v>
      </c>
      <c r="G1236" s="32">
        <v>86</v>
      </c>
      <c r="H1236" s="32">
        <v>18</v>
      </c>
      <c r="I1236" s="32">
        <v>10</v>
      </c>
      <c r="K1236" s="5">
        <v>11.679711544299963</v>
      </c>
      <c r="M1236" s="5">
        <v>89.008703487028271</v>
      </c>
      <c r="N1236" s="5">
        <v>152.14723473819291</v>
      </c>
      <c r="O1236" s="5">
        <v>40.553044833286009</v>
      </c>
      <c r="P1236" s="5">
        <v>8.2960040733146307</v>
      </c>
      <c r="Q1236" s="5">
        <v>8.5682703613146316</v>
      </c>
      <c r="R1236" s="5">
        <v>28.400387277540752</v>
      </c>
      <c r="S1236" s="5">
        <v>4.4480000000000004</v>
      </c>
      <c r="T1236" s="5">
        <v>26.176387277540751</v>
      </c>
      <c r="U1236" s="5">
        <v>26.176387277540751</v>
      </c>
      <c r="V1236" s="5">
        <v>26.176387277540751</v>
      </c>
      <c r="W1236" s="5">
        <v>749.32347001994845</v>
      </c>
      <c r="X1236" s="5">
        <v>721.64636001994847</v>
      </c>
      <c r="Y1236" s="5">
        <v>7.0299999999999994</v>
      </c>
      <c r="Z1236" s="5">
        <v>-1.6</v>
      </c>
      <c r="AA1236" s="5">
        <v>28.400387277540752</v>
      </c>
      <c r="AB1236" s="5">
        <v>9.5447009438903413E-2</v>
      </c>
      <c r="AC1236" s="5">
        <v>9.7686472758234952</v>
      </c>
      <c r="AD1236" s="5">
        <v>5.6856421292552785E-2</v>
      </c>
    </row>
    <row r="1237" spans="1:30" x14ac:dyDescent="0.25">
      <c r="A1237" s="32" t="s">
        <v>28</v>
      </c>
      <c r="B1237" s="32">
        <v>2021</v>
      </c>
      <c r="C1237" s="32">
        <v>5</v>
      </c>
      <c r="D1237" s="32" t="s">
        <v>10173</v>
      </c>
      <c r="E1237" s="32" t="s">
        <v>9584</v>
      </c>
      <c r="F1237" s="32">
        <v>13.8</v>
      </c>
      <c r="G1237" s="32">
        <v>97</v>
      </c>
      <c r="H1237" s="32">
        <v>18</v>
      </c>
      <c r="I1237" s="32">
        <v>29</v>
      </c>
      <c r="K1237" s="5">
        <v>13.313023655518306</v>
      </c>
      <c r="M1237" s="5">
        <v>195.75154869350371</v>
      </c>
      <c r="N1237" s="5">
        <v>229.99664082077382</v>
      </c>
      <c r="O1237" s="5">
        <v>9.411775118185</v>
      </c>
      <c r="P1237" s="5">
        <v>3.4008723123678961</v>
      </c>
      <c r="Q1237" s="5">
        <v>3.458442336367896</v>
      </c>
      <c r="R1237" s="5">
        <v>2.1879999999999997</v>
      </c>
      <c r="S1237" s="5">
        <v>4.3759999999999994</v>
      </c>
      <c r="T1237" s="5">
        <v>0</v>
      </c>
      <c r="U1237" s="5">
        <v>0</v>
      </c>
      <c r="V1237" s="5">
        <v>-17.095610608127636</v>
      </c>
      <c r="W1237" s="5">
        <v>834.93239223388116</v>
      </c>
      <c r="X1237" s="5">
        <v>745.16879223388116</v>
      </c>
      <c r="Y1237" s="5">
        <v>22.8</v>
      </c>
      <c r="Z1237" s="5">
        <v>-1.6</v>
      </c>
      <c r="AA1237" s="5">
        <v>2.1879999999999997</v>
      </c>
      <c r="AB1237" s="5">
        <v>2.3653802958846497E-6</v>
      </c>
      <c r="AC1237" s="5">
        <v>2.9075949638667433</v>
      </c>
      <c r="AD1237" s="5">
        <v>8.2421115521733944E-7</v>
      </c>
    </row>
    <row r="1238" spans="1:30" x14ac:dyDescent="0.25">
      <c r="A1238" s="32" t="s">
        <v>28</v>
      </c>
      <c r="B1238" s="32">
        <v>2021</v>
      </c>
      <c r="C1238" s="32">
        <v>5</v>
      </c>
      <c r="D1238" s="32" t="s">
        <v>10174</v>
      </c>
      <c r="E1238" s="32" t="s">
        <v>9586</v>
      </c>
      <c r="F1238" s="32">
        <v>11.8</v>
      </c>
      <c r="G1238" s="32">
        <v>83</v>
      </c>
      <c r="H1238" s="32">
        <v>13</v>
      </c>
      <c r="I1238" s="32">
        <v>28</v>
      </c>
      <c r="K1238" s="5">
        <v>8.9953262534914327</v>
      </c>
      <c r="M1238" s="5">
        <v>143.00687757916165</v>
      </c>
      <c r="N1238" s="5">
        <v>250</v>
      </c>
      <c r="O1238" s="5">
        <v>21.936388403832233</v>
      </c>
      <c r="P1238" s="5">
        <v>1.0191115579279448</v>
      </c>
      <c r="Q1238" s="5">
        <v>1.3015524139279449</v>
      </c>
      <c r="R1238" s="5">
        <v>1.8280000000000001</v>
      </c>
      <c r="S1238" s="5">
        <v>3.6560000000000001</v>
      </c>
      <c r="T1238" s="5">
        <v>0</v>
      </c>
      <c r="U1238" s="5">
        <v>0</v>
      </c>
      <c r="V1238" s="5">
        <v>-39.091916693992133</v>
      </c>
      <c r="W1238" s="5">
        <v>882.1318365674997</v>
      </c>
      <c r="X1238" s="5">
        <v>795.63594656749967</v>
      </c>
      <c r="Y1238" s="5">
        <v>21.97</v>
      </c>
      <c r="Z1238" s="5">
        <v>-1.6</v>
      </c>
      <c r="AA1238" s="5">
        <v>1.8280000000000001</v>
      </c>
      <c r="AB1238" s="5">
        <v>5.1780669499414719E-4</v>
      </c>
      <c r="AC1238" s="5">
        <v>1.0431991080981007</v>
      </c>
      <c r="AD1238" s="5">
        <v>1.3710427434505352E-4</v>
      </c>
    </row>
    <row r="1239" spans="1:30" x14ac:dyDescent="0.25">
      <c r="A1239" s="32" t="s">
        <v>28</v>
      </c>
      <c r="B1239" s="32">
        <v>2021</v>
      </c>
      <c r="C1239" s="32">
        <v>5</v>
      </c>
      <c r="D1239" s="32" t="s">
        <v>10175</v>
      </c>
      <c r="E1239" s="32" t="s">
        <v>9588</v>
      </c>
      <c r="F1239" s="32">
        <v>14.8</v>
      </c>
      <c r="G1239" s="32">
        <v>63</v>
      </c>
      <c r="H1239" s="32">
        <v>16</v>
      </c>
      <c r="I1239" s="32">
        <v>0.3</v>
      </c>
      <c r="K1239" s="5">
        <v>7.8175640485601177</v>
      </c>
      <c r="M1239" s="5">
        <v>56.885987388675197</v>
      </c>
      <c r="N1239" s="5">
        <v>142.91109730018704</v>
      </c>
      <c r="O1239" s="5">
        <v>56.301189010546565</v>
      </c>
      <c r="P1239" s="5">
        <v>1.3015524139279449</v>
      </c>
      <c r="Q1239" s="5">
        <v>2.0592357499279448</v>
      </c>
      <c r="R1239" s="5">
        <v>4.1960000000000006</v>
      </c>
      <c r="S1239" s="5">
        <v>4.7360000000000007</v>
      </c>
      <c r="T1239" s="5">
        <v>1.8280000000000001</v>
      </c>
      <c r="U1239" s="5">
        <v>3.8521573698688401</v>
      </c>
      <c r="V1239" s="5">
        <v>3.8521573698688401</v>
      </c>
      <c r="W1239" s="5">
        <v>792.33266424866031</v>
      </c>
      <c r="X1239" s="5">
        <v>796.35234124866031</v>
      </c>
      <c r="Y1239" s="5">
        <v>-1.0210000000000001</v>
      </c>
      <c r="Z1239" s="5">
        <v>-1.6</v>
      </c>
      <c r="AA1239" s="5">
        <v>4.1960000000000006</v>
      </c>
      <c r="AB1239" s="5">
        <v>0.69995685762547322</v>
      </c>
      <c r="AC1239" s="5">
        <v>1.9653219170272462</v>
      </c>
      <c r="AD1239" s="5">
        <v>0.21568049347998153</v>
      </c>
    </row>
    <row r="1240" spans="1:30" x14ac:dyDescent="0.25">
      <c r="A1240" s="32" t="s">
        <v>28</v>
      </c>
      <c r="B1240" s="32">
        <v>2021</v>
      </c>
      <c r="C1240" s="32">
        <v>5</v>
      </c>
      <c r="D1240" s="32" t="s">
        <v>10176</v>
      </c>
      <c r="E1240" s="32" t="s">
        <v>9590</v>
      </c>
      <c r="F1240" s="32">
        <v>7.4</v>
      </c>
      <c r="G1240" s="32">
        <v>74</v>
      </c>
      <c r="H1240" s="32">
        <v>5</v>
      </c>
      <c r="I1240" s="32">
        <v>0</v>
      </c>
      <c r="K1240" s="5">
        <v>3.0662174519408603</v>
      </c>
      <c r="M1240" s="5">
        <v>41.676421170053231</v>
      </c>
      <c r="N1240" s="5">
        <v>56.818630567327801</v>
      </c>
      <c r="O1240" s="5">
        <v>65.626259030087596</v>
      </c>
      <c r="P1240" s="5">
        <v>2.0592357499279448</v>
      </c>
      <c r="Q1240" s="5">
        <v>2.3438660699279446</v>
      </c>
      <c r="R1240" s="5">
        <v>5.2320000000000002</v>
      </c>
      <c r="S1240" s="5">
        <v>2.0719999999999996</v>
      </c>
      <c r="T1240" s="5">
        <v>4.1960000000000006</v>
      </c>
      <c r="U1240" s="5">
        <v>6.730369837950569</v>
      </c>
      <c r="V1240" s="5">
        <v>6.730369837950569</v>
      </c>
      <c r="W1240" s="5">
        <v>786.65187253336217</v>
      </c>
      <c r="X1240" s="5">
        <v>791.65186253336219</v>
      </c>
      <c r="Y1240" s="5">
        <v>-1.27</v>
      </c>
      <c r="Z1240" s="5">
        <v>-1.6</v>
      </c>
      <c r="AA1240" s="5">
        <v>5.2320000000000002</v>
      </c>
      <c r="AB1240" s="5">
        <v>0.69521123543657537</v>
      </c>
      <c r="AC1240" s="5">
        <v>2.2916845063344842</v>
      </c>
      <c r="AD1240" s="5">
        <v>0.22416709945719937</v>
      </c>
    </row>
    <row r="1241" spans="1:30" x14ac:dyDescent="0.25">
      <c r="A1241" s="32" t="s">
        <v>28</v>
      </c>
      <c r="B1241" s="32">
        <v>2021</v>
      </c>
      <c r="C1241" s="32">
        <v>5</v>
      </c>
      <c r="D1241" s="32" t="s">
        <v>10177</v>
      </c>
      <c r="E1241" s="32" t="s">
        <v>9592</v>
      </c>
      <c r="F1241" s="32">
        <v>18.8</v>
      </c>
      <c r="G1241" s="32">
        <v>53</v>
      </c>
      <c r="H1241" s="32">
        <v>7</v>
      </c>
      <c r="I1241" s="32">
        <v>0</v>
      </c>
      <c r="K1241" s="5">
        <v>9.0133074396685284</v>
      </c>
      <c r="M1241" s="5">
        <v>22.416286752370929</v>
      </c>
      <c r="N1241" s="5">
        <v>41.614084134961935</v>
      </c>
      <c r="O1241" s="5">
        <v>79.834497013858538</v>
      </c>
      <c r="P1241" s="5">
        <v>2.3438660699279446</v>
      </c>
      <c r="Q1241" s="5">
        <v>3.5484576459279449</v>
      </c>
      <c r="R1241" s="5">
        <v>8.32</v>
      </c>
      <c r="S1241" s="5">
        <v>6.1760000000000002</v>
      </c>
      <c r="T1241" s="5">
        <v>5.2320000000000002</v>
      </c>
      <c r="U1241" s="5">
        <v>7.7729632834766802</v>
      </c>
      <c r="V1241" s="5">
        <v>7.7729632834766802</v>
      </c>
      <c r="W1241" s="5">
        <v>784.60414715845673</v>
      </c>
      <c r="X1241" s="5">
        <v>789.60413715845675</v>
      </c>
      <c r="Y1241" s="5">
        <v>-1.27</v>
      </c>
      <c r="Z1241" s="5">
        <v>-1.6</v>
      </c>
      <c r="AA1241" s="5">
        <v>8.32</v>
      </c>
      <c r="AB1241" s="5">
        <v>1.5906208140866391</v>
      </c>
      <c r="AC1241" s="5">
        <v>3.5188253279605899</v>
      </c>
      <c r="AD1241" s="5">
        <v>0.59365914247575458</v>
      </c>
    </row>
    <row r="1242" spans="1:30" x14ac:dyDescent="0.25">
      <c r="A1242" s="32" t="s">
        <v>28</v>
      </c>
      <c r="B1242" s="32">
        <v>2021</v>
      </c>
      <c r="C1242" s="32">
        <v>5</v>
      </c>
      <c r="D1242" s="32" t="s">
        <v>10178</v>
      </c>
      <c r="E1242" s="32" t="s">
        <v>9594</v>
      </c>
      <c r="F1242" s="32">
        <v>18.3</v>
      </c>
      <c r="G1242" s="32">
        <v>66</v>
      </c>
      <c r="H1242" s="32">
        <v>7</v>
      </c>
      <c r="I1242" s="32">
        <v>0</v>
      </c>
      <c r="K1242" s="5">
        <v>11.827215620992863</v>
      </c>
      <c r="M1242" s="5">
        <v>18.974173865566261</v>
      </c>
      <c r="N1242" s="5">
        <v>22.360306358662505</v>
      </c>
      <c r="O1242" s="5">
        <v>82.720655895176932</v>
      </c>
      <c r="P1242" s="5">
        <v>3.5484576459279449</v>
      </c>
      <c r="Q1242" s="5">
        <v>4.3979696779279447</v>
      </c>
      <c r="R1242" s="5">
        <v>11.318000000000001</v>
      </c>
      <c r="S1242" s="5">
        <v>5.9960000000000004</v>
      </c>
      <c r="T1242" s="5">
        <v>8.32</v>
      </c>
      <c r="U1242" s="5">
        <v>10.880718600696405</v>
      </c>
      <c r="V1242" s="5">
        <v>10.880718600696405</v>
      </c>
      <c r="W1242" s="5">
        <v>778.53187235844678</v>
      </c>
      <c r="X1242" s="5">
        <v>783.5318623584468</v>
      </c>
      <c r="Y1242" s="5">
        <v>-1.27</v>
      </c>
      <c r="Z1242" s="5">
        <v>-1.6</v>
      </c>
      <c r="AA1242" s="5">
        <v>11.318000000000001</v>
      </c>
      <c r="AB1242" s="5">
        <v>2.2173860094734952</v>
      </c>
      <c r="AC1242" s="5">
        <v>4.4616492558464804</v>
      </c>
      <c r="AD1242" s="5">
        <v>0.90891048444669809</v>
      </c>
    </row>
    <row r="1243" spans="1:30" x14ac:dyDescent="0.25">
      <c r="A1243" s="32" t="s">
        <v>28</v>
      </c>
      <c r="B1243" s="32">
        <v>2021</v>
      </c>
      <c r="C1243" s="32">
        <v>5</v>
      </c>
      <c r="D1243" s="32" t="s">
        <v>10179</v>
      </c>
      <c r="E1243" s="32" t="s">
        <v>9596</v>
      </c>
      <c r="F1243" s="32">
        <v>19.100000000000001</v>
      </c>
      <c r="G1243" s="32">
        <v>62</v>
      </c>
      <c r="H1243" s="32">
        <v>7</v>
      </c>
      <c r="I1243" s="32">
        <v>0</v>
      </c>
      <c r="K1243" s="5">
        <v>11.638929169712117</v>
      </c>
      <c r="M1243" s="5">
        <v>17.045434386792852</v>
      </c>
      <c r="N1243" s="5">
        <v>18.91932951155237</v>
      </c>
      <c r="O1243" s="5">
        <v>84.39075768367529</v>
      </c>
      <c r="P1243" s="5">
        <v>4.3979696779279447</v>
      </c>
      <c r="Q1243" s="5">
        <v>5.3865770699279443</v>
      </c>
      <c r="R1243" s="5">
        <v>14.46</v>
      </c>
      <c r="S1243" s="5">
        <v>6.2840000000000007</v>
      </c>
      <c r="T1243" s="5">
        <v>11.318000000000001</v>
      </c>
      <c r="U1243" s="5">
        <v>13.898045553869927</v>
      </c>
      <c r="V1243" s="5">
        <v>13.898045553869927</v>
      </c>
      <c r="W1243" s="5">
        <v>772.68125363194326</v>
      </c>
      <c r="X1243" s="5">
        <v>777.68124363194329</v>
      </c>
      <c r="Y1243" s="5">
        <v>-1.27</v>
      </c>
      <c r="Z1243" s="5">
        <v>-1.6</v>
      </c>
      <c r="AA1243" s="5">
        <v>14.46</v>
      </c>
      <c r="AB1243" s="5">
        <v>2.7593690743204204</v>
      </c>
      <c r="AC1243" s="5">
        <v>5.5782188471421925</v>
      </c>
      <c r="AD1243" s="5">
        <v>1.8124054762165589</v>
      </c>
    </row>
    <row r="1244" spans="1:30" x14ac:dyDescent="0.25">
      <c r="A1244" s="32" t="s">
        <v>28</v>
      </c>
      <c r="B1244" s="32">
        <v>2021</v>
      </c>
      <c r="C1244" s="32">
        <v>5</v>
      </c>
      <c r="D1244" s="32" t="s">
        <v>10180</v>
      </c>
      <c r="E1244" s="32" t="s">
        <v>9598</v>
      </c>
      <c r="F1244" s="32">
        <v>16</v>
      </c>
      <c r="G1244" s="32">
        <v>88</v>
      </c>
      <c r="H1244" s="32">
        <v>7</v>
      </c>
      <c r="I1244" s="32">
        <v>0</v>
      </c>
      <c r="K1244" s="5">
        <v>13.994456129992416</v>
      </c>
      <c r="M1244" s="5">
        <v>20.745201119123067</v>
      </c>
      <c r="N1244" s="5">
        <v>16.991226596622294</v>
      </c>
      <c r="O1244" s="5">
        <v>81.220900880263301</v>
      </c>
      <c r="P1244" s="5">
        <v>5.3865770699279443</v>
      </c>
      <c r="Q1244" s="5">
        <v>5.6508582539279439</v>
      </c>
      <c r="R1244" s="5">
        <v>17.044</v>
      </c>
      <c r="S1244" s="5">
        <v>5.1679999999999993</v>
      </c>
      <c r="T1244" s="5">
        <v>14.46</v>
      </c>
      <c r="U1244" s="5">
        <v>17.060457895578971</v>
      </c>
      <c r="V1244" s="5">
        <v>17.060457895578971</v>
      </c>
      <c r="W1244" s="5">
        <v>766.59649663260905</v>
      </c>
      <c r="X1244" s="5">
        <v>771.59648663260907</v>
      </c>
      <c r="Y1244" s="5">
        <v>-1.27</v>
      </c>
      <c r="Z1244" s="5">
        <v>-1.6</v>
      </c>
      <c r="AA1244" s="5">
        <v>17.044</v>
      </c>
      <c r="AB1244" s="5">
        <v>1.8498666078147081</v>
      </c>
      <c r="AC1244" s="5">
        <v>6.1796399277901912</v>
      </c>
      <c r="AD1244" s="5">
        <v>0.87533691402919334</v>
      </c>
    </row>
    <row r="1245" spans="1:30" x14ac:dyDescent="0.25">
      <c r="A1245" s="32" t="s">
        <v>28</v>
      </c>
      <c r="B1245" s="32">
        <v>2021</v>
      </c>
      <c r="C1245" s="32">
        <v>5</v>
      </c>
      <c r="D1245" s="32" t="s">
        <v>10181</v>
      </c>
      <c r="E1245" s="32" t="s">
        <v>9600</v>
      </c>
      <c r="F1245" s="32">
        <v>16.399999999999999</v>
      </c>
      <c r="G1245" s="32">
        <v>51</v>
      </c>
      <c r="H1245" s="32">
        <v>20</v>
      </c>
      <c r="I1245" s="32">
        <v>0</v>
      </c>
      <c r="K1245" s="5">
        <v>6.233218854793126</v>
      </c>
      <c r="M1245" s="5">
        <v>15.962228799329486</v>
      </c>
      <c r="N1245" s="5">
        <v>20.689772252826657</v>
      </c>
      <c r="O1245" s="5">
        <v>85.346023334642751</v>
      </c>
      <c r="P1245" s="5">
        <v>5.6508582539279439</v>
      </c>
      <c r="Q1245" s="5">
        <v>6.7552496539279439</v>
      </c>
      <c r="R1245" s="5">
        <v>19.7</v>
      </c>
      <c r="S1245" s="5">
        <v>5.3119999999999994</v>
      </c>
      <c r="T1245" s="5">
        <v>17.044</v>
      </c>
      <c r="U1245" s="5">
        <v>19.661366490517509</v>
      </c>
      <c r="V1245" s="5">
        <v>19.661366490517509</v>
      </c>
      <c r="W1245" s="5">
        <v>761.62804869423144</v>
      </c>
      <c r="X1245" s="5">
        <v>766.62803869423146</v>
      </c>
      <c r="Y1245" s="5">
        <v>-1.27</v>
      </c>
      <c r="Z1245" s="5">
        <v>-1.6</v>
      </c>
      <c r="AA1245" s="5">
        <v>19.7</v>
      </c>
      <c r="AB1245" s="5">
        <v>6.0542556433027324</v>
      </c>
      <c r="AC1245" s="5">
        <v>7.2744050879467537</v>
      </c>
      <c r="AD1245" s="5">
        <v>5.563232600146109</v>
      </c>
    </row>
    <row r="1246" spans="1:30" x14ac:dyDescent="0.25">
      <c r="A1246" s="32" t="s">
        <v>28</v>
      </c>
      <c r="B1246" s="32">
        <v>2021</v>
      </c>
      <c r="C1246" s="32">
        <v>5</v>
      </c>
      <c r="D1246" s="32" t="s">
        <v>10182</v>
      </c>
      <c r="E1246" s="32" t="s">
        <v>9602</v>
      </c>
      <c r="F1246" s="32">
        <v>14.9</v>
      </c>
      <c r="G1246" s="32">
        <v>48</v>
      </c>
      <c r="H1246" s="32">
        <v>7</v>
      </c>
      <c r="I1246" s="32">
        <v>0</v>
      </c>
      <c r="K1246" s="5">
        <v>3.9850404110436188</v>
      </c>
      <c r="M1246" s="5">
        <v>14.773266920218568</v>
      </c>
      <c r="N1246" s="5">
        <v>15.908378511828131</v>
      </c>
      <c r="O1246" s="5">
        <v>86.409262987458618</v>
      </c>
      <c r="P1246" s="5">
        <v>6.7552496539279439</v>
      </c>
      <c r="Q1246" s="5">
        <v>7.8267990939279439</v>
      </c>
      <c r="R1246" s="5">
        <v>22.085999999999999</v>
      </c>
      <c r="S1246" s="5">
        <v>4.7720000000000002</v>
      </c>
      <c r="T1246" s="5">
        <v>19.7</v>
      </c>
      <c r="U1246" s="5">
        <v>22.334861187701367</v>
      </c>
      <c r="V1246" s="5">
        <v>22.334861187701367</v>
      </c>
      <c r="W1246" s="5">
        <v>756.55450133540876</v>
      </c>
      <c r="X1246" s="5">
        <v>761.55449133540878</v>
      </c>
      <c r="Y1246" s="5">
        <v>-1.27</v>
      </c>
      <c r="Z1246" s="5">
        <v>-1.6</v>
      </c>
      <c r="AA1246" s="5">
        <v>22.085999999999999</v>
      </c>
      <c r="AB1246" s="5">
        <v>3.6500191579462764</v>
      </c>
      <c r="AC1246" s="5">
        <v>8.3001317642973813</v>
      </c>
      <c r="AD1246" s="5">
        <v>3.4833467046319844</v>
      </c>
    </row>
    <row r="1247" spans="1:30" x14ac:dyDescent="0.25">
      <c r="A1247" s="32" t="s">
        <v>28</v>
      </c>
      <c r="B1247" s="32">
        <v>2021</v>
      </c>
      <c r="C1247" s="32">
        <v>5</v>
      </c>
      <c r="D1247" s="32" t="s">
        <v>10183</v>
      </c>
      <c r="E1247" s="32" t="s">
        <v>9604</v>
      </c>
      <c r="F1247" s="32">
        <v>17.3</v>
      </c>
      <c r="G1247" s="32">
        <v>42</v>
      </c>
      <c r="H1247" s="32">
        <v>9</v>
      </c>
      <c r="I1247" s="32">
        <v>0</v>
      </c>
      <c r="K1247" s="5">
        <v>4.2653952036187919</v>
      </c>
      <c r="M1247" s="5">
        <v>13.174648276904543</v>
      </c>
      <c r="N1247" s="5">
        <v>14.719809039339044</v>
      </c>
      <c r="O1247" s="5">
        <v>87.86369029595204</v>
      </c>
      <c r="P1247" s="5">
        <v>7.8267990939279439</v>
      </c>
      <c r="Q1247" s="5">
        <v>9.2012673179279432</v>
      </c>
      <c r="R1247" s="5">
        <v>24.904</v>
      </c>
      <c r="S1247" s="5">
        <v>5.636000000000001</v>
      </c>
      <c r="T1247" s="5">
        <v>22.085999999999999</v>
      </c>
      <c r="U1247" s="5">
        <v>24.73667745036521</v>
      </c>
      <c r="V1247" s="5">
        <v>24.73667745036521</v>
      </c>
      <c r="W1247" s="5">
        <v>752.0253504165953</v>
      </c>
      <c r="X1247" s="5">
        <v>757.02534041659533</v>
      </c>
      <c r="Y1247" s="5">
        <v>-1.27</v>
      </c>
      <c r="Z1247" s="5">
        <v>-1.6</v>
      </c>
      <c r="AA1247" s="5">
        <v>24.904</v>
      </c>
      <c r="AB1247" s="5">
        <v>4.9659664970924684</v>
      </c>
      <c r="AC1247" s="5">
        <v>9.566349648365879</v>
      </c>
      <c r="AD1247" s="5">
        <v>5.2554331671643668</v>
      </c>
    </row>
    <row r="1248" spans="1:30" x14ac:dyDescent="0.25">
      <c r="A1248" s="32" t="s">
        <v>28</v>
      </c>
      <c r="B1248" s="32">
        <v>2021</v>
      </c>
      <c r="C1248" s="32">
        <v>6</v>
      </c>
      <c r="D1248" s="32" t="s">
        <v>10184</v>
      </c>
      <c r="E1248" s="32" t="s">
        <v>9606</v>
      </c>
      <c r="F1248" s="32">
        <v>18.399999999999999</v>
      </c>
      <c r="G1248" s="32">
        <v>46</v>
      </c>
      <c r="H1248" s="32">
        <v>18</v>
      </c>
      <c r="I1248" s="32">
        <v>0</v>
      </c>
      <c r="K1248" s="5">
        <v>6.570048261402877</v>
      </c>
      <c r="M1248" s="5">
        <v>13.12171800633155</v>
      </c>
      <c r="N1248" s="5">
        <v>13.12171800633155</v>
      </c>
      <c r="O1248" s="5">
        <v>87.912342469200908</v>
      </c>
      <c r="P1248" s="5">
        <v>9.2012673179279432</v>
      </c>
      <c r="Q1248" s="5">
        <v>10.437784157927943</v>
      </c>
      <c r="R1248" s="5">
        <v>27.92</v>
      </c>
      <c r="S1248" s="5">
        <v>6.032</v>
      </c>
      <c r="T1248" s="5">
        <v>24.904</v>
      </c>
      <c r="U1248" s="5">
        <v>27.573480078266233</v>
      </c>
      <c r="V1248" s="5">
        <v>27.573480078266233</v>
      </c>
      <c r="W1248" s="5">
        <v>746.71084920464943</v>
      </c>
      <c r="X1248" s="5">
        <v>751.71083920464946</v>
      </c>
      <c r="Y1248" s="5">
        <v>-1.27</v>
      </c>
      <c r="Z1248" s="5">
        <v>-1.6</v>
      </c>
      <c r="AA1248" s="5">
        <v>27.92</v>
      </c>
      <c r="AB1248" s="5">
        <v>7.8695113374513124</v>
      </c>
      <c r="AC1248" s="5">
        <v>10.790552439446252</v>
      </c>
      <c r="AD1248" s="5">
        <v>8.5636490902766109</v>
      </c>
    </row>
    <row r="1249" spans="1:30" x14ac:dyDescent="0.25">
      <c r="A1249" s="32" t="s">
        <v>28</v>
      </c>
      <c r="B1249" s="32">
        <v>2021</v>
      </c>
      <c r="C1249" s="32">
        <v>6</v>
      </c>
      <c r="D1249" s="32" t="s">
        <v>10185</v>
      </c>
      <c r="E1249" s="32" t="s">
        <v>9608</v>
      </c>
      <c r="F1249" s="32">
        <v>19.2</v>
      </c>
      <c r="G1249" s="32">
        <v>60</v>
      </c>
      <c r="H1249" s="32">
        <v>11</v>
      </c>
      <c r="I1249" s="32">
        <v>0</v>
      </c>
      <c r="K1249" s="5">
        <v>11.238360944786482</v>
      </c>
      <c r="M1249" s="5">
        <v>13.806605166213863</v>
      </c>
      <c r="N1249" s="5">
        <v>13.068805204938206</v>
      </c>
      <c r="O1249" s="5">
        <v>87.285282352871491</v>
      </c>
      <c r="P1249" s="5">
        <v>10.437784157927943</v>
      </c>
      <c r="Q1249" s="5">
        <v>11.391299517927944</v>
      </c>
      <c r="R1249" s="5">
        <v>31.080000000000002</v>
      </c>
      <c r="S1249" s="5">
        <v>6.32</v>
      </c>
      <c r="T1249" s="5">
        <v>27.92</v>
      </c>
      <c r="U1249" s="5">
        <v>30.609752112713746</v>
      </c>
      <c r="V1249" s="5">
        <v>30.609752112713746</v>
      </c>
      <c r="W1249" s="5">
        <v>741.06426385523923</v>
      </c>
      <c r="X1249" s="5">
        <v>746.06425385523926</v>
      </c>
      <c r="Y1249" s="5">
        <v>-1.27</v>
      </c>
      <c r="Z1249" s="5">
        <v>-1.6</v>
      </c>
      <c r="AA1249" s="5">
        <v>31.080000000000002</v>
      </c>
      <c r="AB1249" s="5">
        <v>5.0565322636022643</v>
      </c>
      <c r="AC1249" s="5">
        <v>11.888918703331441</v>
      </c>
      <c r="AD1249" s="5">
        <v>6.0131477011160159</v>
      </c>
    </row>
    <row r="1250" spans="1:30" x14ac:dyDescent="0.25">
      <c r="A1250" s="32" t="s">
        <v>28</v>
      </c>
      <c r="B1250" s="32">
        <v>2021</v>
      </c>
      <c r="C1250" s="32">
        <v>6</v>
      </c>
      <c r="D1250" s="32" t="s">
        <v>10186</v>
      </c>
      <c r="E1250" s="32" t="s">
        <v>9610</v>
      </c>
      <c r="F1250" s="32">
        <v>18.7</v>
      </c>
      <c r="G1250" s="32">
        <v>64</v>
      </c>
      <c r="H1250" s="32">
        <v>16</v>
      </c>
      <c r="I1250" s="32">
        <v>0</v>
      </c>
      <c r="K1250" s="5">
        <v>11.74100208891495</v>
      </c>
      <c r="M1250" s="5">
        <v>14.65296877814497</v>
      </c>
      <c r="N1250" s="5">
        <v>13.753466323715685</v>
      </c>
      <c r="O1250" s="5">
        <v>86.517710879278113</v>
      </c>
      <c r="P1250" s="5">
        <v>11.391299517927944</v>
      </c>
      <c r="Q1250" s="5">
        <v>12.228326301927943</v>
      </c>
      <c r="R1250" s="5">
        <v>34.15</v>
      </c>
      <c r="S1250" s="5">
        <v>6.1399999999999988</v>
      </c>
      <c r="T1250" s="5">
        <v>31.080000000000002</v>
      </c>
      <c r="U1250" s="5">
        <v>33.791157769630345</v>
      </c>
      <c r="V1250" s="5">
        <v>33.791157769630345</v>
      </c>
      <c r="W1250" s="5">
        <v>735.19357599925138</v>
      </c>
      <c r="X1250" s="5">
        <v>740.1935659992514</v>
      </c>
      <c r="Y1250" s="5">
        <v>-1.27</v>
      </c>
      <c r="Z1250" s="5">
        <v>-1.6</v>
      </c>
      <c r="AA1250" s="5">
        <v>34.15</v>
      </c>
      <c r="AB1250" s="5">
        <v>5.8327412992864369</v>
      </c>
      <c r="AC1250" s="5">
        <v>12.904576011304064</v>
      </c>
      <c r="AD1250" s="5">
        <v>7.1777224453057258</v>
      </c>
    </row>
    <row r="1251" spans="1:30" x14ac:dyDescent="0.25">
      <c r="A1251" s="32" t="s">
        <v>28</v>
      </c>
      <c r="B1251" s="32">
        <v>2021</v>
      </c>
      <c r="C1251" s="32">
        <v>6</v>
      </c>
      <c r="D1251" s="32" t="s">
        <v>10187</v>
      </c>
      <c r="E1251" s="32" t="s">
        <v>9612</v>
      </c>
      <c r="F1251" s="32">
        <v>22.4</v>
      </c>
      <c r="G1251" s="32">
        <v>80</v>
      </c>
      <c r="H1251" s="32">
        <v>9</v>
      </c>
      <c r="I1251" s="32">
        <v>0</v>
      </c>
      <c r="K1251" s="5">
        <v>18.756093752554602</v>
      </c>
      <c r="M1251" s="5">
        <v>17.346123356903643</v>
      </c>
      <c r="N1251" s="5">
        <v>14.599550600630542</v>
      </c>
      <c r="O1251" s="5">
        <v>84.127814000447231</v>
      </c>
      <c r="P1251" s="5">
        <v>12.228326301927943</v>
      </c>
      <c r="Q1251" s="5">
        <v>12.780237901927944</v>
      </c>
      <c r="R1251" s="5">
        <v>37.885999999999996</v>
      </c>
      <c r="S1251" s="5">
        <v>7.4719999999999995</v>
      </c>
      <c r="T1251" s="5">
        <v>34.15</v>
      </c>
      <c r="U1251" s="5">
        <v>36.882117459722565</v>
      </c>
      <c r="V1251" s="5">
        <v>36.882117459722565</v>
      </c>
      <c r="W1251" s="5">
        <v>729.53433549570377</v>
      </c>
      <c r="X1251" s="5">
        <v>734.5343254957038</v>
      </c>
      <c r="Y1251" s="5">
        <v>-1.27</v>
      </c>
      <c r="Z1251" s="5">
        <v>-1.6</v>
      </c>
      <c r="AA1251" s="5">
        <v>37.885999999999996</v>
      </c>
      <c r="AB1251" s="5">
        <v>2.94582946201175</v>
      </c>
      <c r="AC1251" s="5">
        <v>13.866429050623919</v>
      </c>
      <c r="AD1251" s="5">
        <v>3.7669771659751397</v>
      </c>
    </row>
    <row r="1252" spans="1:30" x14ac:dyDescent="0.25">
      <c r="A1252" s="32" t="s">
        <v>28</v>
      </c>
      <c r="B1252" s="32">
        <v>2021</v>
      </c>
      <c r="C1252" s="32">
        <v>6</v>
      </c>
      <c r="D1252" s="32" t="s">
        <v>10188</v>
      </c>
      <c r="E1252" s="32" t="s">
        <v>9614</v>
      </c>
      <c r="F1252" s="32">
        <v>19.2</v>
      </c>
      <c r="G1252" s="32">
        <v>96</v>
      </c>
      <c r="H1252" s="32">
        <v>20</v>
      </c>
      <c r="I1252" s="32">
        <v>16</v>
      </c>
      <c r="K1252" s="5">
        <v>18.520214067912306</v>
      </c>
      <c r="M1252" s="5">
        <v>133.88167978890675</v>
      </c>
      <c r="N1252" s="5">
        <v>172.10925681943564</v>
      </c>
      <c r="O1252" s="5">
        <v>24.580186292286143</v>
      </c>
      <c r="P1252" s="5">
        <v>5.5975131299086422</v>
      </c>
      <c r="Q1252" s="5">
        <v>5.6928646659086422</v>
      </c>
      <c r="R1252" s="5">
        <v>15.865113351585848</v>
      </c>
      <c r="S1252" s="5">
        <v>6.32</v>
      </c>
      <c r="T1252" s="5">
        <v>12.705113351585847</v>
      </c>
      <c r="U1252" s="5">
        <v>12.705113351585847</v>
      </c>
      <c r="V1252" s="5">
        <v>12.705113351585847</v>
      </c>
      <c r="W1252" s="5">
        <v>774.98908415197752</v>
      </c>
      <c r="X1252" s="5">
        <v>727.70571415197753</v>
      </c>
      <c r="Y1252" s="5">
        <v>12.01</v>
      </c>
      <c r="Z1252" s="5">
        <v>-1.6</v>
      </c>
      <c r="AA1252" s="5">
        <v>15.865113351585848</v>
      </c>
      <c r="AB1252" s="5">
        <v>1.8379878082692308E-3</v>
      </c>
      <c r="AC1252" s="5">
        <v>6.0017355837558028</v>
      </c>
      <c r="AD1252" s="5">
        <v>8.579890658191575E-4</v>
      </c>
    </row>
    <row r="1253" spans="1:30" x14ac:dyDescent="0.25">
      <c r="A1253" s="32" t="s">
        <v>28</v>
      </c>
      <c r="B1253" s="32">
        <v>2021</v>
      </c>
      <c r="C1253" s="32">
        <v>6</v>
      </c>
      <c r="D1253" s="32" t="s">
        <v>10189</v>
      </c>
      <c r="E1253" s="32" t="s">
        <v>9616</v>
      </c>
      <c r="F1253" s="32">
        <v>13.7</v>
      </c>
      <c r="G1253" s="32">
        <v>70</v>
      </c>
      <c r="H1253" s="32">
        <v>7</v>
      </c>
      <c r="I1253" s="32">
        <v>40</v>
      </c>
      <c r="K1253" s="5">
        <v>8.3187371295843704</v>
      </c>
      <c r="M1253" s="5">
        <v>121.44088691156254</v>
      </c>
      <c r="N1253" s="5">
        <v>248.88449569513395</v>
      </c>
      <c r="O1253" s="5">
        <v>28.473950174532419</v>
      </c>
      <c r="P1253" s="5">
        <v>2.0544391127673478</v>
      </c>
      <c r="Q1253" s="5">
        <v>2.5758194327673478</v>
      </c>
      <c r="R1253" s="5">
        <v>2.17</v>
      </c>
      <c r="S1253" s="5">
        <v>4.34</v>
      </c>
      <c r="T1253" s="5">
        <v>0</v>
      </c>
      <c r="U1253" s="5">
        <v>0</v>
      </c>
      <c r="V1253" s="5">
        <v>-44.705627793074584</v>
      </c>
      <c r="W1253" s="5">
        <v>894.59920036381675</v>
      </c>
      <c r="X1253" s="5">
        <v>768.89079036381679</v>
      </c>
      <c r="Y1253" s="5">
        <v>31.929999999999996</v>
      </c>
      <c r="Z1253" s="5">
        <v>-1.6</v>
      </c>
      <c r="AA1253" s="5">
        <v>2.17</v>
      </c>
      <c r="AB1253" s="5">
        <v>3.1885037381842543E-3</v>
      </c>
      <c r="AC1253" s="5">
        <v>2.1183513430230785</v>
      </c>
      <c r="AD1253" s="5">
        <v>1.004048591283067E-3</v>
      </c>
    </row>
    <row r="1254" spans="1:30" x14ac:dyDescent="0.25">
      <c r="A1254" s="32" t="s">
        <v>28</v>
      </c>
      <c r="B1254" s="32">
        <v>2021</v>
      </c>
      <c r="C1254" s="32">
        <v>6</v>
      </c>
      <c r="D1254" s="32" t="s">
        <v>10190</v>
      </c>
      <c r="E1254" s="32" t="s">
        <v>9618</v>
      </c>
      <c r="F1254" s="32">
        <v>13.8</v>
      </c>
      <c r="G1254" s="32">
        <v>79</v>
      </c>
      <c r="H1254" s="32">
        <v>18</v>
      </c>
      <c r="I1254" s="32">
        <v>0</v>
      </c>
      <c r="K1254" s="5">
        <v>10.208744478749635</v>
      </c>
      <c r="M1254" s="5">
        <v>63.32320691979335</v>
      </c>
      <c r="N1254" s="5">
        <v>121.35222430195451</v>
      </c>
      <c r="O1254" s="5">
        <v>52.760307762668774</v>
      </c>
      <c r="P1254" s="5">
        <v>2.5758194327673478</v>
      </c>
      <c r="Q1254" s="5">
        <v>2.943251644767348</v>
      </c>
      <c r="R1254" s="5">
        <v>4.3579999999999997</v>
      </c>
      <c r="S1254" s="5">
        <v>4.3759999999999994</v>
      </c>
      <c r="T1254" s="5">
        <v>2.17</v>
      </c>
      <c r="U1254" s="5">
        <v>4.6915252659802587</v>
      </c>
      <c r="V1254" s="5">
        <v>4.6915252659802587</v>
      </c>
      <c r="W1254" s="5">
        <v>790.67176099068865</v>
      </c>
      <c r="X1254" s="5">
        <v>795.67175099068868</v>
      </c>
      <c r="Y1254" s="5">
        <v>-1.27</v>
      </c>
      <c r="Z1254" s="5">
        <v>-1.6</v>
      </c>
      <c r="AA1254" s="5">
        <v>4.3579999999999997</v>
      </c>
      <c r="AB1254" s="5">
        <v>0.55526044519421947</v>
      </c>
      <c r="AC1254" s="5">
        <v>2.7068706411456334</v>
      </c>
      <c r="AD1254" s="5">
        <v>0.18884450852899951</v>
      </c>
    </row>
    <row r="1255" spans="1:30" x14ac:dyDescent="0.25">
      <c r="A1255" s="32" t="s">
        <v>28</v>
      </c>
      <c r="B1255" s="32">
        <v>2021</v>
      </c>
      <c r="C1255" s="32">
        <v>6</v>
      </c>
      <c r="D1255" s="32" t="s">
        <v>10191</v>
      </c>
      <c r="E1255" s="32" t="s">
        <v>9620</v>
      </c>
      <c r="F1255" s="32">
        <v>16.7</v>
      </c>
      <c r="G1255" s="32">
        <v>77</v>
      </c>
      <c r="H1255" s="32">
        <v>5</v>
      </c>
      <c r="I1255" s="32">
        <v>0</v>
      </c>
      <c r="K1255" s="5">
        <v>12.633117380999511</v>
      </c>
      <c r="M1255" s="5">
        <v>41.225963929833839</v>
      </c>
      <c r="N1255" s="5">
        <v>63.25372554961492</v>
      </c>
      <c r="O1255" s="5">
        <v>65.925389936180025</v>
      </c>
      <c r="P1255" s="5">
        <v>2.943251644767348</v>
      </c>
      <c r="Q1255" s="5">
        <v>3.4240018767673481</v>
      </c>
      <c r="R1255" s="5">
        <v>7.0679999999999996</v>
      </c>
      <c r="S1255" s="5">
        <v>5.42</v>
      </c>
      <c r="T1255" s="5">
        <v>4.3579999999999997</v>
      </c>
      <c r="U1255" s="5">
        <v>6.8933997261362734</v>
      </c>
      <c r="V1255" s="5">
        <v>6.8933997261362734</v>
      </c>
      <c r="W1255" s="5">
        <v>786.33131844562058</v>
      </c>
      <c r="X1255" s="5">
        <v>791.33130844562061</v>
      </c>
      <c r="Y1255" s="5">
        <v>-1.27</v>
      </c>
      <c r="Z1255" s="5">
        <v>-1.6</v>
      </c>
      <c r="AA1255" s="5">
        <v>7.0679999999999996</v>
      </c>
      <c r="AB1255" s="5">
        <v>0.70303885111568254</v>
      </c>
      <c r="AC1255" s="5">
        <v>3.3357846619034026</v>
      </c>
      <c r="AD1255" s="5">
        <v>0.25724060914178354</v>
      </c>
    </row>
    <row r="1256" spans="1:30" x14ac:dyDescent="0.25">
      <c r="A1256" s="32" t="s">
        <v>28</v>
      </c>
      <c r="B1256" s="32">
        <v>2021</v>
      </c>
      <c r="C1256" s="32">
        <v>6</v>
      </c>
      <c r="D1256" s="32" t="s">
        <v>10192</v>
      </c>
      <c r="E1256" s="32" t="s">
        <v>9622</v>
      </c>
      <c r="F1256" s="32">
        <v>16.2</v>
      </c>
      <c r="G1256" s="32">
        <v>95</v>
      </c>
      <c r="H1256" s="32">
        <v>3</v>
      </c>
      <c r="I1256" s="32">
        <v>0</v>
      </c>
      <c r="K1256" s="5">
        <v>15.376324311325149</v>
      </c>
      <c r="M1256" s="5">
        <v>39.008928894596316</v>
      </c>
      <c r="N1256" s="5">
        <v>41.163775564272683</v>
      </c>
      <c r="O1256" s="5">
        <v>67.418725865061504</v>
      </c>
      <c r="P1256" s="5">
        <v>3.4240018767673481</v>
      </c>
      <c r="Q1256" s="5">
        <v>3.5255770967673481</v>
      </c>
      <c r="R1256" s="5">
        <v>9.6879999999999988</v>
      </c>
      <c r="S1256" s="5">
        <v>5.24</v>
      </c>
      <c r="T1256" s="5">
        <v>7.0679999999999996</v>
      </c>
      <c r="U1256" s="5">
        <v>9.6206904925180385</v>
      </c>
      <c r="V1256" s="5">
        <v>9.6206904925180385</v>
      </c>
      <c r="W1256" s="5">
        <v>780.98816918682417</v>
      </c>
      <c r="X1256" s="5">
        <v>785.98815918682419</v>
      </c>
      <c r="Y1256" s="5">
        <v>-1.27</v>
      </c>
      <c r="Z1256" s="5">
        <v>-1.6</v>
      </c>
      <c r="AA1256" s="5">
        <v>9.6879999999999988</v>
      </c>
      <c r="AB1256" s="5">
        <v>0.66978153724477063</v>
      </c>
      <c r="AC1256" s="5">
        <v>3.6921302146393553</v>
      </c>
      <c r="AD1256" s="5">
        <v>0.25458055179269373</v>
      </c>
    </row>
    <row r="1257" spans="1:30" x14ac:dyDescent="0.25">
      <c r="A1257" s="32" t="s">
        <v>28</v>
      </c>
      <c r="B1257" s="32">
        <v>2021</v>
      </c>
      <c r="C1257" s="32">
        <v>6</v>
      </c>
      <c r="D1257" s="32" t="s">
        <v>10193</v>
      </c>
      <c r="E1257" s="32" t="s">
        <v>9624</v>
      </c>
      <c r="F1257" s="32">
        <v>16.3</v>
      </c>
      <c r="G1257" s="32">
        <v>89</v>
      </c>
      <c r="H1257" s="32">
        <v>14</v>
      </c>
      <c r="I1257" s="32">
        <v>0</v>
      </c>
      <c r="K1257" s="5">
        <v>14.463875363015912</v>
      </c>
      <c r="M1257" s="5">
        <v>32.642258555022636</v>
      </c>
      <c r="N1257" s="5">
        <v>38.947472242342393</v>
      </c>
      <c r="O1257" s="5">
        <v>71.911828287117388</v>
      </c>
      <c r="P1257" s="5">
        <v>3.5255770967673481</v>
      </c>
      <c r="Q1257" s="5">
        <v>3.7503342887673483</v>
      </c>
      <c r="R1257" s="5">
        <v>12.325999999999999</v>
      </c>
      <c r="S1257" s="5">
        <v>5.2759999999999998</v>
      </c>
      <c r="T1257" s="5">
        <v>9.6879999999999988</v>
      </c>
      <c r="U1257" s="5">
        <v>12.257519488189486</v>
      </c>
      <c r="V1257" s="5">
        <v>12.257519488189486</v>
      </c>
      <c r="W1257" s="5">
        <v>775.85677042091538</v>
      </c>
      <c r="X1257" s="5">
        <v>780.85676042091541</v>
      </c>
      <c r="Y1257" s="5">
        <v>-1.27</v>
      </c>
      <c r="Z1257" s="5">
        <v>-1.6</v>
      </c>
      <c r="AA1257" s="5">
        <v>12.325999999999999</v>
      </c>
      <c r="AB1257" s="5">
        <v>1.3510971512065035</v>
      </c>
      <c r="AC1257" s="5">
        <v>4.2601576231321738</v>
      </c>
      <c r="AD1257" s="5">
        <v>0.54341036045243196</v>
      </c>
    </row>
    <row r="1258" spans="1:30" x14ac:dyDescent="0.25">
      <c r="A1258" s="32" t="s">
        <v>28</v>
      </c>
      <c r="B1258" s="32">
        <v>2021</v>
      </c>
      <c r="C1258" s="32">
        <v>6</v>
      </c>
      <c r="D1258" s="32" t="s">
        <v>10194</v>
      </c>
      <c r="E1258" s="32" t="s">
        <v>9626</v>
      </c>
      <c r="F1258" s="32">
        <v>13.8</v>
      </c>
      <c r="G1258" s="32">
        <v>57</v>
      </c>
      <c r="H1258" s="32">
        <v>3</v>
      </c>
      <c r="I1258" s="32">
        <v>0</v>
      </c>
      <c r="K1258" s="5">
        <v>5.4243498655897495</v>
      </c>
      <c r="M1258" s="5">
        <v>23.225150048024648</v>
      </c>
      <c r="N1258" s="5">
        <v>32.582903167447014</v>
      </c>
      <c r="O1258" s="5">
        <v>79.173194615585004</v>
      </c>
      <c r="P1258" s="5">
        <v>3.7503342887673483</v>
      </c>
      <c r="Q1258" s="5">
        <v>4.5026954847673482</v>
      </c>
      <c r="R1258" s="5">
        <v>14.513999999999999</v>
      </c>
      <c r="S1258" s="5">
        <v>4.3759999999999994</v>
      </c>
      <c r="T1258" s="5">
        <v>12.325999999999999</v>
      </c>
      <c r="U1258" s="5">
        <v>14.912576561084759</v>
      </c>
      <c r="V1258" s="5">
        <v>14.912576561084759</v>
      </c>
      <c r="W1258" s="5">
        <v>770.72396411857505</v>
      </c>
      <c r="X1258" s="5">
        <v>775.72395411857508</v>
      </c>
      <c r="Y1258" s="5">
        <v>-1.27</v>
      </c>
      <c r="Z1258" s="5">
        <v>-1.6</v>
      </c>
      <c r="AA1258" s="5">
        <v>14.513999999999999</v>
      </c>
      <c r="AB1258" s="5">
        <v>1.217725366840323</v>
      </c>
      <c r="AC1258" s="5">
        <v>5.0718082237735347</v>
      </c>
      <c r="AD1258" s="5">
        <v>0.52707598255968535</v>
      </c>
    </row>
    <row r="1259" spans="1:30" x14ac:dyDescent="0.25">
      <c r="A1259" s="32" t="s">
        <v>28</v>
      </c>
      <c r="B1259" s="32">
        <v>2021</v>
      </c>
      <c r="C1259" s="32">
        <v>6</v>
      </c>
      <c r="D1259" s="32" t="s">
        <v>10195</v>
      </c>
      <c r="E1259" s="32" t="s">
        <v>9628</v>
      </c>
      <c r="F1259" s="32">
        <v>19.8</v>
      </c>
      <c r="G1259" s="32">
        <v>65</v>
      </c>
      <c r="H1259" s="32">
        <v>0</v>
      </c>
      <c r="I1259" s="32">
        <v>0</v>
      </c>
      <c r="K1259" s="5">
        <v>13.018496722986121</v>
      </c>
      <c r="M1259" s="5">
        <v>20.180682055115668</v>
      </c>
      <c r="N1259" s="5">
        <v>23.168902695956206</v>
      </c>
      <c r="O1259" s="5">
        <v>81.695505418109832</v>
      </c>
      <c r="P1259" s="5">
        <v>4.5026954847673482</v>
      </c>
      <c r="Q1259" s="5">
        <v>5.3616813047673482</v>
      </c>
      <c r="R1259" s="5">
        <v>17.782</v>
      </c>
      <c r="S1259" s="5">
        <v>6.5360000000000014</v>
      </c>
      <c r="T1259" s="5">
        <v>14.513999999999999</v>
      </c>
      <c r="U1259" s="5">
        <v>17.11481012495371</v>
      </c>
      <c r="V1259" s="5">
        <v>17.11481012495371</v>
      </c>
      <c r="W1259" s="5">
        <v>766.49233813777016</v>
      </c>
      <c r="X1259" s="5">
        <v>771.49232813777019</v>
      </c>
      <c r="Y1259" s="5">
        <v>-1.27</v>
      </c>
      <c r="Z1259" s="5">
        <v>-1.6</v>
      </c>
      <c r="AA1259" s="5">
        <v>17.782</v>
      </c>
      <c r="AB1259" s="5">
        <v>1.374328498690172</v>
      </c>
      <c r="AC1259" s="5">
        <v>6.1143330697004004</v>
      </c>
      <c r="AD1259" s="5">
        <v>0.64710421001228335</v>
      </c>
    </row>
    <row r="1260" spans="1:30" x14ac:dyDescent="0.25">
      <c r="A1260" s="32" t="s">
        <v>28</v>
      </c>
      <c r="B1260" s="32">
        <v>2021</v>
      </c>
      <c r="C1260" s="32">
        <v>6</v>
      </c>
      <c r="D1260" s="32" t="s">
        <v>10196</v>
      </c>
      <c r="E1260" s="32" t="s">
        <v>9630</v>
      </c>
      <c r="F1260" s="32">
        <v>18.3</v>
      </c>
      <c r="G1260" s="32">
        <v>64</v>
      </c>
      <c r="H1260" s="32">
        <v>20</v>
      </c>
      <c r="I1260" s="32">
        <v>0</v>
      </c>
      <c r="K1260" s="5">
        <v>11.362432381302877</v>
      </c>
      <c r="M1260" s="5">
        <v>17.543152017391179</v>
      </c>
      <c r="N1260" s="5">
        <v>20.125439503471366</v>
      </c>
      <c r="O1260" s="5">
        <v>83.956038752403686</v>
      </c>
      <c r="P1260" s="5">
        <v>5.3616813047673482</v>
      </c>
      <c r="Q1260" s="5">
        <v>6.1817984567673481</v>
      </c>
      <c r="R1260" s="5">
        <v>20.78</v>
      </c>
      <c r="S1260" s="5">
        <v>5.9960000000000004</v>
      </c>
      <c r="T1260" s="5">
        <v>17.782</v>
      </c>
      <c r="U1260" s="5">
        <v>20.40421586696495</v>
      </c>
      <c r="V1260" s="5">
        <v>20.40421586696495</v>
      </c>
      <c r="W1260" s="5">
        <v>760.21492397125678</v>
      </c>
      <c r="X1260" s="5">
        <v>765.21491397125681</v>
      </c>
      <c r="Y1260" s="5">
        <v>-1.27</v>
      </c>
      <c r="Z1260" s="5">
        <v>-1.6</v>
      </c>
      <c r="AA1260" s="5">
        <v>20.78</v>
      </c>
      <c r="AB1260" s="5">
        <v>5.0109886329595374</v>
      </c>
      <c r="AC1260" s="5">
        <v>7.0903578417924997</v>
      </c>
      <c r="AD1260" s="5">
        <v>4.5327047553423068</v>
      </c>
    </row>
    <row r="1261" spans="1:30" x14ac:dyDescent="0.25">
      <c r="A1261" s="32" t="s">
        <v>28</v>
      </c>
      <c r="B1261" s="32">
        <v>2021</v>
      </c>
      <c r="C1261" s="32">
        <v>6</v>
      </c>
      <c r="D1261" s="32" t="s">
        <v>10197</v>
      </c>
      <c r="E1261" s="32" t="s">
        <v>9632</v>
      </c>
      <c r="F1261" s="32">
        <v>19.3</v>
      </c>
      <c r="G1261" s="32">
        <v>70</v>
      </c>
      <c r="H1261" s="32">
        <v>3</v>
      </c>
      <c r="I1261" s="32">
        <v>0</v>
      </c>
      <c r="K1261" s="5">
        <v>13.677214939075801</v>
      </c>
      <c r="M1261" s="5">
        <v>17.488779959805907</v>
      </c>
      <c r="N1261" s="5">
        <v>17.488779959805907</v>
      </c>
      <c r="O1261" s="5">
        <v>84.003400813145817</v>
      </c>
      <c r="P1261" s="5">
        <v>6.1817984567673481</v>
      </c>
      <c r="Q1261" s="5">
        <v>6.9004578167673483</v>
      </c>
      <c r="R1261" s="5">
        <v>23.958000000000002</v>
      </c>
      <c r="S1261" s="5">
        <v>6.3559999999999999</v>
      </c>
      <c r="T1261" s="5">
        <v>20.78</v>
      </c>
      <c r="U1261" s="5">
        <v>23.422008503659267</v>
      </c>
      <c r="V1261" s="5">
        <v>23.422008503659267</v>
      </c>
      <c r="W1261" s="5">
        <v>754.50107757833007</v>
      </c>
      <c r="X1261" s="5">
        <v>759.50106757833009</v>
      </c>
      <c r="Y1261" s="5">
        <v>-1.27</v>
      </c>
      <c r="Z1261" s="5">
        <v>-1.6</v>
      </c>
      <c r="AA1261" s="5">
        <v>23.958000000000002</v>
      </c>
      <c r="AB1261" s="5">
        <v>2.1414508576167353</v>
      </c>
      <c r="AC1261" s="5">
        <v>8.0235185763657757</v>
      </c>
      <c r="AD1261" s="5">
        <v>1.5610149359959942</v>
      </c>
    </row>
    <row r="1262" spans="1:30" x14ac:dyDescent="0.25">
      <c r="A1262" s="32" t="s">
        <v>28</v>
      </c>
      <c r="B1262" s="32">
        <v>2021</v>
      </c>
      <c r="C1262" s="32">
        <v>6</v>
      </c>
      <c r="D1262" s="32" t="s">
        <v>10198</v>
      </c>
      <c r="E1262" s="32" t="s">
        <v>9634</v>
      </c>
      <c r="F1262" s="32">
        <v>13.6</v>
      </c>
      <c r="G1262" s="32">
        <v>60</v>
      </c>
      <c r="H1262" s="32">
        <v>20</v>
      </c>
      <c r="I1262" s="32">
        <v>0</v>
      </c>
      <c r="K1262" s="5">
        <v>5.9761634172555107</v>
      </c>
      <c r="M1262" s="5">
        <v>16.94335922367878</v>
      </c>
      <c r="N1262" s="5">
        <v>17.434425847249649</v>
      </c>
      <c r="O1262" s="5">
        <v>84.480238443851249</v>
      </c>
      <c r="P1262" s="5">
        <v>6.9004578167673483</v>
      </c>
      <c r="Q1262" s="5">
        <v>7.5909344567673482</v>
      </c>
      <c r="R1262" s="5">
        <v>26.11</v>
      </c>
      <c r="S1262" s="5">
        <v>4.3039999999999985</v>
      </c>
      <c r="T1262" s="5">
        <v>23.958000000000002</v>
      </c>
      <c r="U1262" s="5">
        <v>26.621153178939018</v>
      </c>
      <c r="V1262" s="5">
        <v>26.621153178939018</v>
      </c>
      <c r="W1262" s="5">
        <v>748.49074924154706</v>
      </c>
      <c r="X1262" s="5">
        <v>753.49073924154709</v>
      </c>
      <c r="Y1262" s="5">
        <v>-1.27</v>
      </c>
      <c r="Z1262" s="5">
        <v>-1.6</v>
      </c>
      <c r="AA1262" s="5">
        <v>26.11</v>
      </c>
      <c r="AB1262" s="5">
        <v>5.3765535159368056</v>
      </c>
      <c r="AC1262" s="5">
        <v>8.7917945758577041</v>
      </c>
      <c r="AD1262" s="5">
        <v>5.4407900639326954</v>
      </c>
    </row>
    <row r="1263" spans="1:30" x14ac:dyDescent="0.25">
      <c r="A1263" s="32" t="s">
        <v>28</v>
      </c>
      <c r="B1263" s="32">
        <v>2021</v>
      </c>
      <c r="C1263" s="32">
        <v>6</v>
      </c>
      <c r="D1263" s="32" t="s">
        <v>10199</v>
      </c>
      <c r="E1263" s="32" t="s">
        <v>9636</v>
      </c>
      <c r="F1263" s="32">
        <v>11</v>
      </c>
      <c r="G1263" s="32">
        <v>67</v>
      </c>
      <c r="H1263" s="32">
        <v>7</v>
      </c>
      <c r="I1263" s="32">
        <v>0</v>
      </c>
      <c r="K1263" s="5">
        <v>5.1035312263618646</v>
      </c>
      <c r="M1263" s="5">
        <v>16.889185122536123</v>
      </c>
      <c r="N1263" s="5">
        <v>16.889185122536123</v>
      </c>
      <c r="O1263" s="5">
        <v>84.527773569302539</v>
      </c>
      <c r="P1263" s="5">
        <v>7.5909344567673482</v>
      </c>
      <c r="Q1263" s="5">
        <v>8.0598244607673486</v>
      </c>
      <c r="R1263" s="5">
        <v>27.794</v>
      </c>
      <c r="S1263" s="5">
        <v>3.3679999999999999</v>
      </c>
      <c r="T1263" s="5">
        <v>26.11</v>
      </c>
      <c r="U1263" s="5">
        <v>28.787567744795624</v>
      </c>
      <c r="V1263" s="5">
        <v>28.787567744795624</v>
      </c>
      <c r="W1263" s="5">
        <v>744.44785420367225</v>
      </c>
      <c r="X1263" s="5">
        <v>749.44784420367228</v>
      </c>
      <c r="Y1263" s="5">
        <v>-1.27</v>
      </c>
      <c r="Z1263" s="5">
        <v>-1.6</v>
      </c>
      <c r="AA1263" s="5">
        <v>27.794</v>
      </c>
      <c r="AB1263" s="5">
        <v>2.811032846381603</v>
      </c>
      <c r="AC1263" s="5">
        <v>9.344936240874306</v>
      </c>
      <c r="AD1263" s="5">
        <v>2.7222060627081244</v>
      </c>
    </row>
    <row r="1264" spans="1:30" x14ac:dyDescent="0.25">
      <c r="A1264" s="32" t="s">
        <v>28</v>
      </c>
      <c r="B1264" s="32">
        <v>2021</v>
      </c>
      <c r="C1264" s="32">
        <v>6</v>
      </c>
      <c r="D1264" s="32" t="s">
        <v>10200</v>
      </c>
      <c r="E1264" s="32" t="s">
        <v>9638</v>
      </c>
      <c r="F1264" s="32">
        <v>10.8</v>
      </c>
      <c r="G1264" s="32">
        <v>68</v>
      </c>
      <c r="H1264" s="32">
        <v>9</v>
      </c>
      <c r="I1264" s="32">
        <v>0</v>
      </c>
      <c r="K1264" s="5">
        <v>5.1253188464634052</v>
      </c>
      <c r="M1264" s="5">
        <v>17.002158540895866</v>
      </c>
      <c r="N1264" s="5">
        <v>16.835028901088691</v>
      </c>
      <c r="O1264" s="5">
        <v>84.428680414477711</v>
      </c>
      <c r="P1264" s="5">
        <v>8.0598244607673486</v>
      </c>
      <c r="Q1264" s="5">
        <v>8.5069902847673493</v>
      </c>
      <c r="R1264" s="5">
        <v>29.442</v>
      </c>
      <c r="S1264" s="5">
        <v>3.2959999999999998</v>
      </c>
      <c r="T1264" s="5">
        <v>27.794</v>
      </c>
      <c r="U1264" s="5">
        <v>30.482902120497041</v>
      </c>
      <c r="V1264" s="5">
        <v>30.482902120497041</v>
      </c>
      <c r="W1264" s="5">
        <v>741.2993111132032</v>
      </c>
      <c r="X1264" s="5">
        <v>746.29930111320323</v>
      </c>
      <c r="Y1264" s="5">
        <v>-1.27</v>
      </c>
      <c r="Z1264" s="5">
        <v>-1.6</v>
      </c>
      <c r="AA1264" s="5">
        <v>29.442</v>
      </c>
      <c r="AB1264" s="5">
        <v>3.0675781016463142</v>
      </c>
      <c r="AC1264" s="5">
        <v>9.8783434238999028</v>
      </c>
      <c r="AD1264" s="5">
        <v>3.1574234109910306</v>
      </c>
    </row>
    <row r="1265" spans="1:30" x14ac:dyDescent="0.25">
      <c r="A1265" s="32" t="s">
        <v>28</v>
      </c>
      <c r="B1265" s="32">
        <v>2021</v>
      </c>
      <c r="C1265" s="32">
        <v>6</v>
      </c>
      <c r="D1265" s="32" t="s">
        <v>10201</v>
      </c>
      <c r="E1265" s="32" t="s">
        <v>9640</v>
      </c>
      <c r="F1265" s="32">
        <v>9.8000000000000007</v>
      </c>
      <c r="G1265" s="32">
        <v>76</v>
      </c>
      <c r="H1265" s="32">
        <v>3</v>
      </c>
      <c r="I1265" s="32">
        <v>0</v>
      </c>
      <c r="K1265" s="5">
        <v>5.7643767008451317</v>
      </c>
      <c r="M1265" s="5">
        <v>18.256579763955031</v>
      </c>
      <c r="N1265" s="5">
        <v>16.947965033545277</v>
      </c>
      <c r="O1265" s="5">
        <v>83.337474542965111</v>
      </c>
      <c r="P1265" s="5">
        <v>8.5069902847673493</v>
      </c>
      <c r="Q1265" s="5">
        <v>8.8141819327673492</v>
      </c>
      <c r="R1265" s="5">
        <v>30.91</v>
      </c>
      <c r="S1265" s="5">
        <v>2.9360000000000004</v>
      </c>
      <c r="T1265" s="5">
        <v>29.442</v>
      </c>
      <c r="U1265" s="5">
        <v>32.14204080100447</v>
      </c>
      <c r="V1265" s="5">
        <v>32.14204080100447</v>
      </c>
      <c r="W1265" s="5">
        <v>738.23088329431596</v>
      </c>
      <c r="X1265" s="5">
        <v>743.23087329431598</v>
      </c>
      <c r="Y1265" s="5">
        <v>-1.27</v>
      </c>
      <c r="Z1265" s="5">
        <v>-1.6</v>
      </c>
      <c r="AA1265" s="5">
        <v>30.91</v>
      </c>
      <c r="AB1265" s="5">
        <v>1.9616825489477754</v>
      </c>
      <c r="AC1265" s="5">
        <v>10.291586479207783</v>
      </c>
      <c r="AD1265" s="5">
        <v>1.6990528250546169</v>
      </c>
    </row>
    <row r="1266" spans="1:30" x14ac:dyDescent="0.25">
      <c r="A1266" s="32" t="s">
        <v>28</v>
      </c>
      <c r="B1266" s="32">
        <v>2021</v>
      </c>
      <c r="C1266" s="32">
        <v>6</v>
      </c>
      <c r="D1266" s="32" t="s">
        <v>10202</v>
      </c>
      <c r="E1266" s="32" t="s">
        <v>9642</v>
      </c>
      <c r="F1266" s="32">
        <v>9.4</v>
      </c>
      <c r="G1266" s="32">
        <v>92</v>
      </c>
      <c r="H1266" s="32">
        <v>7</v>
      </c>
      <c r="I1266" s="32">
        <v>0</v>
      </c>
      <c r="K1266" s="5">
        <v>8.1548468203498938</v>
      </c>
      <c r="M1266" s="5">
        <v>22.955454561617401</v>
      </c>
      <c r="N1266" s="5">
        <v>18.201972245690229</v>
      </c>
      <c r="O1266" s="5">
        <v>79.392990888175007</v>
      </c>
      <c r="P1266" s="5">
        <v>8.8141819327673492</v>
      </c>
      <c r="Q1266" s="5">
        <v>8.9128214527673499</v>
      </c>
      <c r="R1266" s="5">
        <v>32.305999999999997</v>
      </c>
      <c r="S1266" s="5">
        <v>2.7919999999999994</v>
      </c>
      <c r="T1266" s="5">
        <v>30.91</v>
      </c>
      <c r="U1266" s="5">
        <v>33.620001861171964</v>
      </c>
      <c r="V1266" s="5">
        <v>33.620001861171964</v>
      </c>
      <c r="W1266" s="5">
        <v>735.50822512300363</v>
      </c>
      <c r="X1266" s="5">
        <v>740.50821512300365</v>
      </c>
      <c r="Y1266" s="5">
        <v>-1.27</v>
      </c>
      <c r="Z1266" s="5">
        <v>-1.6</v>
      </c>
      <c r="AA1266" s="5">
        <v>32.305999999999997</v>
      </c>
      <c r="AB1266" s="5">
        <v>1.5217080366421993</v>
      </c>
      <c r="AC1266" s="5">
        <v>10.549473399239902</v>
      </c>
      <c r="AD1266" s="5">
        <v>0.94510747491357006</v>
      </c>
    </row>
    <row r="1267" spans="1:30" x14ac:dyDescent="0.25">
      <c r="A1267" s="32" t="s">
        <v>28</v>
      </c>
      <c r="B1267" s="32">
        <v>2021</v>
      </c>
      <c r="C1267" s="32">
        <v>6</v>
      </c>
      <c r="D1267" s="32" t="s">
        <v>10203</v>
      </c>
      <c r="E1267" s="32" t="s">
        <v>9644</v>
      </c>
      <c r="F1267" s="32">
        <v>9.1999999999999993</v>
      </c>
      <c r="G1267" s="32">
        <v>98</v>
      </c>
      <c r="H1267" s="32">
        <v>7</v>
      </c>
      <c r="I1267" s="32">
        <v>0</v>
      </c>
      <c r="K1267" s="5">
        <v>8.8877254618958101</v>
      </c>
      <c r="M1267" s="5">
        <v>27.615142873528495</v>
      </c>
      <c r="N1267" s="5">
        <v>22.899296220220013</v>
      </c>
      <c r="O1267" s="5">
        <v>75.690805622015162</v>
      </c>
      <c r="P1267" s="5">
        <v>8.9128214527673499</v>
      </c>
      <c r="Q1267" s="5">
        <v>8.9370116207673505</v>
      </c>
      <c r="R1267" s="5">
        <v>33.665999999999997</v>
      </c>
      <c r="S1267" s="5">
        <v>2.72</v>
      </c>
      <c r="T1267" s="5">
        <v>32.305999999999997</v>
      </c>
      <c r="U1267" s="5">
        <v>35.025508571158007</v>
      </c>
      <c r="V1267" s="5">
        <v>35.025508571158007</v>
      </c>
      <c r="W1267" s="5">
        <v>732.92835594253256</v>
      </c>
      <c r="X1267" s="5">
        <v>737.92834594253259</v>
      </c>
      <c r="Y1267" s="5">
        <v>-1.27</v>
      </c>
      <c r="Z1267" s="5">
        <v>-1.6</v>
      </c>
      <c r="AA1267" s="5">
        <v>33.665999999999997</v>
      </c>
      <c r="AB1267" s="5">
        <v>1.134472659108682</v>
      </c>
      <c r="AC1267" s="5">
        <v>10.743843422342056</v>
      </c>
      <c r="AD1267" s="5">
        <v>0.71171008118514067</v>
      </c>
    </row>
    <row r="1268" spans="1:30" x14ac:dyDescent="0.25">
      <c r="A1268" s="32" t="s">
        <v>28</v>
      </c>
      <c r="B1268" s="32">
        <v>2021</v>
      </c>
      <c r="C1268" s="32">
        <v>6</v>
      </c>
      <c r="D1268" s="32" t="s">
        <v>10204</v>
      </c>
      <c r="E1268" s="32" t="s">
        <v>9646</v>
      </c>
      <c r="F1268" s="32">
        <v>13</v>
      </c>
      <c r="G1268" s="32">
        <v>78</v>
      </c>
      <c r="H1268" s="32">
        <v>14</v>
      </c>
      <c r="I1268" s="32">
        <v>0</v>
      </c>
      <c r="K1268" s="5">
        <v>9.2428963441310685</v>
      </c>
      <c r="M1268" s="5">
        <v>23.8612405398958</v>
      </c>
      <c r="N1268" s="5">
        <v>27.557446642160453</v>
      </c>
      <c r="O1268" s="5">
        <v>78.657538934064362</v>
      </c>
      <c r="P1268" s="5">
        <v>8.9370116207673505</v>
      </c>
      <c r="Q1268" s="5">
        <v>9.3012732767673505</v>
      </c>
      <c r="R1268" s="5">
        <v>35.709999999999994</v>
      </c>
      <c r="S1268" s="5">
        <v>4.0879999999999992</v>
      </c>
      <c r="T1268" s="5">
        <v>33.665999999999997</v>
      </c>
      <c r="U1268" s="5">
        <v>36.394802301664427</v>
      </c>
      <c r="V1268" s="5">
        <v>36.394802301664427</v>
      </c>
      <c r="W1268" s="5">
        <v>730.42365996235083</v>
      </c>
      <c r="X1268" s="5">
        <v>735.42364996235085</v>
      </c>
      <c r="Y1268" s="5">
        <v>-1.27</v>
      </c>
      <c r="Z1268" s="5">
        <v>-1.6</v>
      </c>
      <c r="AA1268" s="5">
        <v>35.709999999999994</v>
      </c>
      <c r="AB1268" s="5">
        <v>2.0198942150301993</v>
      </c>
      <c r="AC1268" s="5">
        <v>11.266300451665137</v>
      </c>
      <c r="AD1268" s="5">
        <v>1.9505946961637866</v>
      </c>
    </row>
    <row r="1269" spans="1:30" x14ac:dyDescent="0.25">
      <c r="A1269" s="32" t="s">
        <v>28</v>
      </c>
      <c r="B1269" s="32">
        <v>2021</v>
      </c>
      <c r="C1269" s="32">
        <v>6</v>
      </c>
      <c r="D1269" s="32" t="s">
        <v>10205</v>
      </c>
      <c r="E1269" s="32" t="s">
        <v>9648</v>
      </c>
      <c r="F1269" s="32">
        <v>9.6</v>
      </c>
      <c r="G1269" s="32">
        <v>98</v>
      </c>
      <c r="H1269" s="32">
        <v>14</v>
      </c>
      <c r="I1269" s="32">
        <v>0</v>
      </c>
      <c r="K1269" s="5">
        <v>9.2862035891758232</v>
      </c>
      <c r="M1269" s="5">
        <v>28.142111545665443</v>
      </c>
      <c r="N1269" s="5">
        <v>23.804783251642238</v>
      </c>
      <c r="O1269" s="5">
        <v>75.284506651985922</v>
      </c>
      <c r="P1269" s="5">
        <v>9.3012732767673505</v>
      </c>
      <c r="Q1269" s="5">
        <v>9.3264028687673513</v>
      </c>
      <c r="R1269" s="5">
        <v>37.141999999999996</v>
      </c>
      <c r="S1269" s="5">
        <v>2.8639999999999994</v>
      </c>
      <c r="T1269" s="5">
        <v>35.709999999999994</v>
      </c>
      <c r="U1269" s="5">
        <v>38.452830209534483</v>
      </c>
      <c r="V1269" s="5">
        <v>38.452830209534483</v>
      </c>
      <c r="W1269" s="5">
        <v>726.67523050491718</v>
      </c>
      <c r="X1269" s="5">
        <v>731.67522050491721</v>
      </c>
      <c r="Y1269" s="5">
        <v>-1.27</v>
      </c>
      <c r="Z1269" s="5">
        <v>-1.6</v>
      </c>
      <c r="AA1269" s="5">
        <v>37.141999999999996</v>
      </c>
      <c r="AB1269" s="5">
        <v>1.5757608211633893</v>
      </c>
      <c r="AC1269" s="5">
        <v>11.459234981620563</v>
      </c>
      <c r="AD1269" s="5">
        <v>1.1538141998275244</v>
      </c>
    </row>
    <row r="1270" spans="1:30" x14ac:dyDescent="0.25">
      <c r="A1270" s="32" t="s">
        <v>28</v>
      </c>
      <c r="B1270" s="32">
        <v>2021</v>
      </c>
      <c r="C1270" s="32">
        <v>6</v>
      </c>
      <c r="D1270" s="32" t="s">
        <v>10206</v>
      </c>
      <c r="E1270" s="32" t="s">
        <v>9650</v>
      </c>
      <c r="F1270" s="32">
        <v>14.8</v>
      </c>
      <c r="G1270" s="32">
        <v>95</v>
      </c>
      <c r="H1270" s="32">
        <v>20</v>
      </c>
      <c r="I1270" s="32">
        <v>0</v>
      </c>
      <c r="K1270" s="5">
        <v>13.98692974188153</v>
      </c>
      <c r="M1270" s="5">
        <v>28.084241392828506</v>
      </c>
      <c r="N1270" s="5">
        <v>28.084241392828506</v>
      </c>
      <c r="O1270" s="5">
        <v>75.329005803410027</v>
      </c>
      <c r="P1270" s="5">
        <v>9.3264028687673513</v>
      </c>
      <c r="Q1270" s="5">
        <v>9.4197581287673504</v>
      </c>
      <c r="R1270" s="5">
        <v>39.51</v>
      </c>
      <c r="S1270" s="5">
        <v>4.7360000000000007</v>
      </c>
      <c r="T1270" s="5">
        <v>37.141999999999996</v>
      </c>
      <c r="U1270" s="5">
        <v>39.894701064579266</v>
      </c>
      <c r="V1270" s="5">
        <v>39.894701064579266</v>
      </c>
      <c r="W1270" s="5">
        <v>724.06051634645451</v>
      </c>
      <c r="X1270" s="5">
        <v>729.06050634645453</v>
      </c>
      <c r="Y1270" s="5">
        <v>-1.27</v>
      </c>
      <c r="Z1270" s="5">
        <v>-1.6</v>
      </c>
      <c r="AA1270" s="5">
        <v>39.51</v>
      </c>
      <c r="AB1270" s="5">
        <v>2.1373915214390133</v>
      </c>
      <c r="AC1270" s="5">
        <v>11.803939500772104</v>
      </c>
      <c r="AD1270" s="5">
        <v>2.2196816882317569</v>
      </c>
    </row>
    <row r="1271" spans="1:30" x14ac:dyDescent="0.25">
      <c r="A1271" s="32" t="s">
        <v>28</v>
      </c>
      <c r="B1271" s="32">
        <v>2021</v>
      </c>
      <c r="C1271" s="32">
        <v>6</v>
      </c>
      <c r="D1271" s="32" t="s">
        <v>10207</v>
      </c>
      <c r="E1271" s="32" t="s">
        <v>9652</v>
      </c>
      <c r="F1271" s="32">
        <v>13.8</v>
      </c>
      <c r="G1271" s="32">
        <v>93</v>
      </c>
      <c r="H1271" s="32">
        <v>13</v>
      </c>
      <c r="I1271" s="32">
        <v>60</v>
      </c>
      <c r="K1271" s="5">
        <v>12.669967449016827</v>
      </c>
      <c r="M1271" s="5">
        <v>152.53541108745083</v>
      </c>
      <c r="N1271" s="5">
        <v>205.56892075386668</v>
      </c>
      <c r="O1271" s="5">
        <v>19.347540616763222</v>
      </c>
      <c r="P1271" s="5">
        <v>3.5970343986037467</v>
      </c>
      <c r="Q1271" s="5">
        <v>3.7195118026037468</v>
      </c>
      <c r="R1271" s="5">
        <v>2.1879999999999997</v>
      </c>
      <c r="S1271" s="5">
        <v>4.3759999999999994</v>
      </c>
      <c r="T1271" s="5">
        <v>0</v>
      </c>
      <c r="U1271" s="5">
        <v>0</v>
      </c>
      <c r="V1271" s="5">
        <v>-54.083169530563367</v>
      </c>
      <c r="W1271" s="5">
        <v>915.81982844894856</v>
      </c>
      <c r="X1271" s="5">
        <v>724.75721844894861</v>
      </c>
      <c r="Y1271" s="5">
        <v>48.529999999999994</v>
      </c>
      <c r="Z1271" s="5">
        <v>-1.6</v>
      </c>
      <c r="AA1271" s="5">
        <v>2.1879999999999997</v>
      </c>
      <c r="AB1271" s="5">
        <v>1.9479756067739627E-4</v>
      </c>
      <c r="AC1271" s="5">
        <v>3.1471220669162321</v>
      </c>
      <c r="AD1271" s="5">
        <v>6.9789257676672946E-5</v>
      </c>
    </row>
    <row r="1272" spans="1:30" x14ac:dyDescent="0.25">
      <c r="A1272" s="32" t="s">
        <v>28</v>
      </c>
      <c r="B1272" s="32">
        <v>2021</v>
      </c>
      <c r="C1272" s="32">
        <v>6</v>
      </c>
      <c r="D1272" s="32" t="s">
        <v>10208</v>
      </c>
      <c r="E1272" s="32" t="s">
        <v>9654</v>
      </c>
      <c r="F1272" s="32">
        <v>10.3</v>
      </c>
      <c r="G1272" s="32">
        <v>96</v>
      </c>
      <c r="H1272" s="32">
        <v>20</v>
      </c>
      <c r="I1272" s="32">
        <v>0.8</v>
      </c>
      <c r="K1272" s="5">
        <v>9.6763977410364781</v>
      </c>
      <c r="M1272" s="5">
        <v>131.62066610152056</v>
      </c>
      <c r="N1272" s="5">
        <v>157.06396208797301</v>
      </c>
      <c r="O1272" s="5">
        <v>25.262009683295549</v>
      </c>
      <c r="P1272" s="5">
        <v>3.7195118026037468</v>
      </c>
      <c r="Q1272" s="5">
        <v>3.773058970603747</v>
      </c>
      <c r="R1272" s="5">
        <v>3.7459999999999996</v>
      </c>
      <c r="S1272" s="5">
        <v>3.1160000000000001</v>
      </c>
      <c r="T1272" s="5">
        <v>2.1879999999999997</v>
      </c>
      <c r="U1272" s="5">
        <v>3.3892560681130792</v>
      </c>
      <c r="V1272" s="5">
        <v>3.3892560681130792</v>
      </c>
      <c r="W1272" s="5">
        <v>793.25012456749971</v>
      </c>
      <c r="X1272" s="5">
        <v>795.63594656749967</v>
      </c>
      <c r="Y1272" s="5">
        <v>-0.60599999999999998</v>
      </c>
      <c r="Z1272" s="5">
        <v>-1.6</v>
      </c>
      <c r="AA1272" s="5">
        <v>3.7459999999999996</v>
      </c>
      <c r="AB1272" s="5">
        <v>2.2967458377237209E-3</v>
      </c>
      <c r="AC1272" s="5">
        <v>3.3740230600268553</v>
      </c>
      <c r="AD1272" s="5">
        <v>8.4390467967550948E-4</v>
      </c>
    </row>
    <row r="1273" spans="1:30" x14ac:dyDescent="0.25">
      <c r="A1273" s="32" t="s">
        <v>28</v>
      </c>
      <c r="B1273" s="32">
        <v>2021</v>
      </c>
      <c r="C1273" s="32">
        <v>6</v>
      </c>
      <c r="D1273" s="32" t="s">
        <v>10209</v>
      </c>
      <c r="E1273" s="32" t="s">
        <v>9656</v>
      </c>
      <c r="F1273" s="32">
        <v>12.1</v>
      </c>
      <c r="G1273" s="32">
        <v>88</v>
      </c>
      <c r="H1273" s="32">
        <v>7</v>
      </c>
      <c r="I1273" s="32">
        <v>0</v>
      </c>
      <c r="K1273" s="5">
        <v>10.158983875565504</v>
      </c>
      <c r="M1273" s="5">
        <v>95.080703520078828</v>
      </c>
      <c r="N1273" s="5">
        <v>131.5286437435191</v>
      </c>
      <c r="O1273" s="5">
        <v>38.045531512134652</v>
      </c>
      <c r="P1273" s="5">
        <v>3.773058970603747</v>
      </c>
      <c r="Q1273" s="5">
        <v>3.9590649226037469</v>
      </c>
      <c r="R1273" s="5">
        <v>5.6279999999999992</v>
      </c>
      <c r="S1273" s="5">
        <v>3.7639999999999989</v>
      </c>
      <c r="T1273" s="5">
        <v>3.7459999999999996</v>
      </c>
      <c r="U1273" s="5">
        <v>6.2775112388735428</v>
      </c>
      <c r="V1273" s="5">
        <v>6.2775112388735428</v>
      </c>
      <c r="W1273" s="5">
        <v>787.54298203382211</v>
      </c>
      <c r="X1273" s="5">
        <v>792.54297203382214</v>
      </c>
      <c r="Y1273" s="5">
        <v>-1.27</v>
      </c>
      <c r="Z1273" s="5">
        <v>-1.6</v>
      </c>
      <c r="AA1273" s="5">
        <v>5.6279999999999992</v>
      </c>
      <c r="AB1273" s="5">
        <v>3.3550141821675643E-2</v>
      </c>
      <c r="AC1273" s="5">
        <v>3.7046396685385417</v>
      </c>
      <c r="AD1273" s="5">
        <v>1.2768794446499695E-2</v>
      </c>
    </row>
    <row r="1274" spans="1:30" x14ac:dyDescent="0.25">
      <c r="A1274" s="32" t="s">
        <v>28</v>
      </c>
      <c r="B1274" s="32">
        <v>2021</v>
      </c>
      <c r="C1274" s="32">
        <v>6</v>
      </c>
      <c r="D1274" s="32" t="s">
        <v>10210</v>
      </c>
      <c r="E1274" s="32" t="s">
        <v>9658</v>
      </c>
      <c r="F1274" s="32">
        <v>9.6999999999999993</v>
      </c>
      <c r="G1274" s="32">
        <v>59</v>
      </c>
      <c r="H1274" s="32">
        <v>18</v>
      </c>
      <c r="I1274" s="32">
        <v>0</v>
      </c>
      <c r="K1274" s="5">
        <v>2.0719455485420708</v>
      </c>
      <c r="M1274" s="5">
        <v>44.95931336537479</v>
      </c>
      <c r="N1274" s="5">
        <v>95.00074086183001</v>
      </c>
      <c r="O1274" s="5">
        <v>63.488574355816297</v>
      </c>
      <c r="P1274" s="5">
        <v>3.9590649226037469</v>
      </c>
      <c r="Q1274" s="5">
        <v>4.479036106603747</v>
      </c>
      <c r="R1274" s="5">
        <v>7.0779999999999994</v>
      </c>
      <c r="S1274" s="5">
        <v>2.9</v>
      </c>
      <c r="T1274" s="5">
        <v>5.6279999999999992</v>
      </c>
      <c r="U1274" s="5">
        <v>8.1714881015276042</v>
      </c>
      <c r="V1274" s="5">
        <v>8.1714881015276042</v>
      </c>
      <c r="W1274" s="5">
        <v>783.8228258805168</v>
      </c>
      <c r="X1274" s="5">
        <v>788.82281588051683</v>
      </c>
      <c r="Y1274" s="5">
        <v>-1.27</v>
      </c>
      <c r="Z1274" s="5">
        <v>-1.6</v>
      </c>
      <c r="AA1274" s="5">
        <v>7.0779999999999994</v>
      </c>
      <c r="AB1274" s="5">
        <v>1.2241292461726117</v>
      </c>
      <c r="AC1274" s="5">
        <v>4.2702197904089623</v>
      </c>
      <c r="AD1274" s="5">
        <v>0.49281680501062158</v>
      </c>
    </row>
    <row r="1275" spans="1:30" x14ac:dyDescent="0.25">
      <c r="A1275" s="32" t="s">
        <v>28</v>
      </c>
      <c r="B1275" s="32">
        <v>2021</v>
      </c>
      <c r="C1275" s="32">
        <v>6</v>
      </c>
      <c r="D1275" s="32" t="s">
        <v>10211</v>
      </c>
      <c r="E1275" s="32" t="s">
        <v>9660</v>
      </c>
      <c r="F1275" s="32">
        <v>6.3</v>
      </c>
      <c r="G1275" s="32">
        <v>78</v>
      </c>
      <c r="H1275" s="32">
        <v>11</v>
      </c>
      <c r="I1275" s="32">
        <v>0</v>
      </c>
      <c r="K1275" s="5">
        <v>2.7439250650579026</v>
      </c>
      <c r="M1275" s="5">
        <v>34.827040171849241</v>
      </c>
      <c r="N1275" s="5">
        <v>44.89589284000602</v>
      </c>
      <c r="O1275" s="5">
        <v>70.334556325741673</v>
      </c>
      <c r="P1275" s="5">
        <v>4.479036106603747</v>
      </c>
      <c r="Q1275" s="5">
        <v>4.6702088906037469</v>
      </c>
      <c r="R1275" s="5">
        <v>7.9159999999999995</v>
      </c>
      <c r="S1275" s="5">
        <v>1.6759999999999997</v>
      </c>
      <c r="T1275" s="5">
        <v>7.0779999999999994</v>
      </c>
      <c r="U1275" s="5">
        <v>9.6307545146518017</v>
      </c>
      <c r="V1275" s="5">
        <v>9.6307545146518017</v>
      </c>
      <c r="W1275" s="5">
        <v>780.96851972846378</v>
      </c>
      <c r="X1275" s="5">
        <v>785.9685097284638</v>
      </c>
      <c r="Y1275" s="5">
        <v>-1.27</v>
      </c>
      <c r="Z1275" s="5">
        <v>-1.6</v>
      </c>
      <c r="AA1275" s="5">
        <v>7.9159999999999995</v>
      </c>
      <c r="AB1275" s="5">
        <v>1.100629657540372</v>
      </c>
      <c r="AC1275" s="5">
        <v>4.4923539420427092</v>
      </c>
      <c r="AD1275" s="5">
        <v>0.45243543831781735</v>
      </c>
    </row>
    <row r="1276" spans="1:30" x14ac:dyDescent="0.25">
      <c r="A1276" s="32" t="s">
        <v>28</v>
      </c>
      <c r="B1276" s="32">
        <v>2021</v>
      </c>
      <c r="C1276" s="32">
        <v>6</v>
      </c>
      <c r="D1276" s="32" t="s">
        <v>10212</v>
      </c>
      <c r="E1276" s="32" t="s">
        <v>9662</v>
      </c>
      <c r="F1276" s="32">
        <v>8.4</v>
      </c>
      <c r="G1276" s="32">
        <v>66</v>
      </c>
      <c r="H1276" s="32">
        <v>14</v>
      </c>
      <c r="I1276" s="32">
        <v>0</v>
      </c>
      <c r="K1276" s="5">
        <v>2.4142057589659403</v>
      </c>
      <c r="M1276" s="5">
        <v>25.685254563396672</v>
      </c>
      <c r="N1276" s="5">
        <v>34.766963715929187</v>
      </c>
      <c r="O1276" s="5">
        <v>77.199917293025592</v>
      </c>
      <c r="P1276" s="5">
        <v>4.6702088906037469</v>
      </c>
      <c r="Q1276" s="5">
        <v>5.0495013306037473</v>
      </c>
      <c r="R1276" s="5">
        <v>9.1319999999999997</v>
      </c>
      <c r="S1276" s="5">
        <v>2.4319999999999999</v>
      </c>
      <c r="T1276" s="5">
        <v>7.9159999999999995</v>
      </c>
      <c r="U1276" s="5">
        <v>10.474125296899425</v>
      </c>
      <c r="V1276" s="5">
        <v>10.474125296899425</v>
      </c>
      <c r="W1276" s="5">
        <v>779.32363931443479</v>
      </c>
      <c r="X1276" s="5">
        <v>784.32362931443481</v>
      </c>
      <c r="Y1276" s="5">
        <v>-1.27</v>
      </c>
      <c r="Z1276" s="5">
        <v>-1.6</v>
      </c>
      <c r="AA1276" s="5">
        <v>9.1319999999999997</v>
      </c>
      <c r="AB1276" s="5">
        <v>1.7892900387856838</v>
      </c>
      <c r="AC1276" s="5">
        <v>4.900590874369728</v>
      </c>
      <c r="AD1276" s="5">
        <v>0.7630548675311537</v>
      </c>
    </row>
    <row r="1277" spans="1:30" x14ac:dyDescent="0.25">
      <c r="A1277" s="32" t="s">
        <v>28</v>
      </c>
      <c r="B1277" s="32">
        <v>2021</v>
      </c>
      <c r="C1277" s="32">
        <v>6</v>
      </c>
      <c r="D1277" s="32" t="s">
        <v>10213</v>
      </c>
      <c r="E1277" s="32" t="s">
        <v>9664</v>
      </c>
      <c r="F1277" s="32">
        <v>9.8000000000000007</v>
      </c>
      <c r="G1277" s="32">
        <v>67</v>
      </c>
      <c r="H1277" s="32">
        <v>24</v>
      </c>
      <c r="I1277" s="32">
        <v>0</v>
      </c>
      <c r="K1277" s="5">
        <v>3.9599457757306129</v>
      </c>
      <c r="M1277" s="5">
        <v>21.254385445294979</v>
      </c>
      <c r="N1277" s="5">
        <v>25.628195275033825</v>
      </c>
      <c r="O1277" s="5">
        <v>80.795546106010221</v>
      </c>
      <c r="P1277" s="5">
        <v>5.0495013306037473</v>
      </c>
      <c r="Q1277" s="5">
        <v>5.4718898466037471</v>
      </c>
      <c r="R1277" s="5">
        <v>10.6</v>
      </c>
      <c r="S1277" s="5">
        <v>2.9360000000000004</v>
      </c>
      <c r="T1277" s="5">
        <v>9.1319999999999997</v>
      </c>
      <c r="U1277" s="5">
        <v>11.697938864921541</v>
      </c>
      <c r="V1277" s="5">
        <v>11.697938864921541</v>
      </c>
      <c r="W1277" s="5">
        <v>776.94291601420935</v>
      </c>
      <c r="X1277" s="5">
        <v>781.94290601420937</v>
      </c>
      <c r="Y1277" s="5">
        <v>-1.27</v>
      </c>
      <c r="Z1277" s="5">
        <v>-1.6</v>
      </c>
      <c r="AA1277" s="5">
        <v>10.6</v>
      </c>
      <c r="AB1277" s="5">
        <v>4.1512706313875345</v>
      </c>
      <c r="AC1277" s="5">
        <v>5.3540592582023079</v>
      </c>
      <c r="AD1277" s="5">
        <v>3.1611664326123097</v>
      </c>
    </row>
    <row r="1278" spans="1:30" x14ac:dyDescent="0.25">
      <c r="A1278" s="32" t="s">
        <v>28</v>
      </c>
      <c r="B1278" s="32">
        <v>2021</v>
      </c>
      <c r="C1278" s="32">
        <v>7</v>
      </c>
      <c r="D1278" s="32" t="s">
        <v>10214</v>
      </c>
      <c r="E1278" s="32" t="s">
        <v>9666</v>
      </c>
      <c r="F1278" s="32">
        <v>12</v>
      </c>
      <c r="G1278" s="32">
        <v>70</v>
      </c>
      <c r="H1278" s="32">
        <v>29</v>
      </c>
      <c r="I1278" s="32">
        <v>0</v>
      </c>
      <c r="K1278" s="5">
        <v>6.6910924039424167</v>
      </c>
      <c r="M1278" s="5">
        <v>19.741408560170626</v>
      </c>
      <c r="N1278" s="5">
        <v>21.198788527099833</v>
      </c>
      <c r="O1278" s="5">
        <v>82.067033630735338</v>
      </c>
      <c r="P1278" s="5">
        <v>5.4718898466037471</v>
      </c>
      <c r="Q1278" s="5">
        <v>5.955712146603747</v>
      </c>
      <c r="R1278" s="5">
        <v>12.464</v>
      </c>
      <c r="S1278" s="5">
        <v>3.7280000000000002</v>
      </c>
      <c r="T1278" s="5">
        <v>10.6</v>
      </c>
      <c r="U1278" s="5">
        <v>13.175403598471732</v>
      </c>
      <c r="V1278" s="5">
        <v>13.175403598471732</v>
      </c>
      <c r="W1278" s="5">
        <v>774.07844506842798</v>
      </c>
      <c r="X1278" s="5">
        <v>779.07843506842801</v>
      </c>
      <c r="Y1278" s="5">
        <v>-1.27</v>
      </c>
      <c r="Z1278" s="5">
        <v>-1.6</v>
      </c>
      <c r="AA1278" s="5">
        <v>12.464</v>
      </c>
      <c r="AB1278" s="5">
        <v>6.1945464230368223</v>
      </c>
      <c r="AC1278" s="5">
        <v>5.8732243240201365</v>
      </c>
      <c r="AD1278" s="5">
        <v>5.1432881151077758</v>
      </c>
    </row>
    <row r="1279" spans="1:30" x14ac:dyDescent="0.25">
      <c r="A1279" s="32" t="s">
        <v>28</v>
      </c>
      <c r="B1279" s="32">
        <v>2021</v>
      </c>
      <c r="C1279" s="32">
        <v>7</v>
      </c>
      <c r="D1279" s="32" t="s">
        <v>10215</v>
      </c>
      <c r="E1279" s="32" t="s">
        <v>9668</v>
      </c>
      <c r="F1279" s="32">
        <v>15.1</v>
      </c>
      <c r="G1279" s="32">
        <v>78</v>
      </c>
      <c r="H1279" s="32">
        <v>7</v>
      </c>
      <c r="I1279" s="32">
        <v>0</v>
      </c>
      <c r="K1279" s="5">
        <v>11.278867441843513</v>
      </c>
      <c r="M1279" s="5">
        <v>19.686310986957718</v>
      </c>
      <c r="N1279" s="5">
        <v>19.686310986957718</v>
      </c>
      <c r="O1279" s="5">
        <v>82.113772035784081</v>
      </c>
      <c r="P1279" s="5">
        <v>5.955712146603747</v>
      </c>
      <c r="Q1279" s="5">
        <v>6.3944761866037467</v>
      </c>
      <c r="R1279" s="5">
        <v>14.885999999999999</v>
      </c>
      <c r="S1279" s="5">
        <v>4.8439999999999994</v>
      </c>
      <c r="T1279" s="5">
        <v>12.464</v>
      </c>
      <c r="U1279" s="5">
        <v>15.051471976905489</v>
      </c>
      <c r="V1279" s="5">
        <v>15.051471976905489</v>
      </c>
      <c r="W1279" s="5">
        <v>770.45638551436741</v>
      </c>
      <c r="X1279" s="5">
        <v>775.45637551436744</v>
      </c>
      <c r="Y1279" s="5">
        <v>-1.27</v>
      </c>
      <c r="Z1279" s="5">
        <v>-1.6</v>
      </c>
      <c r="AA1279" s="5">
        <v>14.885999999999999</v>
      </c>
      <c r="AB1279" s="5">
        <v>2.0564955840088683</v>
      </c>
      <c r="AC1279" s="5">
        <v>6.3612747609241564</v>
      </c>
      <c r="AD1279" s="5">
        <v>0.98643350476209202</v>
      </c>
    </row>
    <row r="1280" spans="1:30" x14ac:dyDescent="0.25">
      <c r="A1280" s="32" t="s">
        <v>28</v>
      </c>
      <c r="B1280" s="32">
        <v>2021</v>
      </c>
      <c r="C1280" s="32">
        <v>7</v>
      </c>
      <c r="D1280" s="32" t="s">
        <v>10216</v>
      </c>
      <c r="E1280" s="32" t="s">
        <v>9670</v>
      </c>
      <c r="F1280" s="32">
        <v>12.4</v>
      </c>
      <c r="G1280" s="32">
        <v>74</v>
      </c>
      <c r="H1280" s="32">
        <v>5</v>
      </c>
      <c r="I1280" s="32">
        <v>0</v>
      </c>
      <c r="K1280" s="5">
        <v>7.8865540851134037</v>
      </c>
      <c r="M1280" s="5">
        <v>19.631231598224058</v>
      </c>
      <c r="N1280" s="5">
        <v>19.631231598224058</v>
      </c>
      <c r="O1280" s="5">
        <v>82.160525871533423</v>
      </c>
      <c r="P1280" s="5">
        <v>6.3944761866037467</v>
      </c>
      <c r="Q1280" s="5">
        <v>6.8265922866037467</v>
      </c>
      <c r="R1280" s="5">
        <v>16.821999999999999</v>
      </c>
      <c r="S1280" s="5">
        <v>3.8719999999999994</v>
      </c>
      <c r="T1280" s="5">
        <v>14.885999999999999</v>
      </c>
      <c r="U1280" s="5">
        <v>17.489237894940509</v>
      </c>
      <c r="V1280" s="5">
        <v>17.489237894940509</v>
      </c>
      <c r="W1280" s="5">
        <v>765.77518380105755</v>
      </c>
      <c r="X1280" s="5">
        <v>770.77517380105758</v>
      </c>
      <c r="Y1280" s="5">
        <v>-1.27</v>
      </c>
      <c r="Z1280" s="5">
        <v>-1.6</v>
      </c>
      <c r="AA1280" s="5">
        <v>16.821999999999999</v>
      </c>
      <c r="AB1280" s="5">
        <v>1.8700312698737052</v>
      </c>
      <c r="AC1280" s="5">
        <v>6.8198611672902878</v>
      </c>
      <c r="AD1280" s="5">
        <v>0.92728961360435236</v>
      </c>
    </row>
    <row r="1281" spans="1:30" x14ac:dyDescent="0.25">
      <c r="A1281" s="32" t="s">
        <v>28</v>
      </c>
      <c r="B1281" s="32">
        <v>2021</v>
      </c>
      <c r="C1281" s="32">
        <v>7</v>
      </c>
      <c r="D1281" s="32" t="s">
        <v>10217</v>
      </c>
      <c r="E1281" s="32" t="s">
        <v>9672</v>
      </c>
      <c r="F1281" s="32">
        <v>11.4</v>
      </c>
      <c r="G1281" s="32">
        <v>80</v>
      </c>
      <c r="H1281" s="32">
        <v>7</v>
      </c>
      <c r="I1281" s="32">
        <v>0</v>
      </c>
      <c r="K1281" s="5">
        <v>8.0626801663055776</v>
      </c>
      <c r="M1281" s="5">
        <v>19.765012383458096</v>
      </c>
      <c r="N1281" s="5">
        <v>19.576170387967949</v>
      </c>
      <c r="O1281" s="5">
        <v>82.047020316583755</v>
      </c>
      <c r="P1281" s="5">
        <v>6.8265922866037467</v>
      </c>
      <c r="Q1281" s="5">
        <v>7.1343672866037471</v>
      </c>
      <c r="R1281" s="5">
        <v>18.577999999999999</v>
      </c>
      <c r="S1281" s="5">
        <v>3.5119999999999991</v>
      </c>
      <c r="T1281" s="5">
        <v>16.821999999999999</v>
      </c>
      <c r="U1281" s="5">
        <v>19.437909496130917</v>
      </c>
      <c r="V1281" s="5">
        <v>19.437909496130917</v>
      </c>
      <c r="W1281" s="5">
        <v>762.0536453478536</v>
      </c>
      <c r="X1281" s="5">
        <v>767.05363534785363</v>
      </c>
      <c r="Y1281" s="5">
        <v>-1.27</v>
      </c>
      <c r="Z1281" s="5">
        <v>-1.6</v>
      </c>
      <c r="AA1281" s="5">
        <v>18.577999999999999</v>
      </c>
      <c r="AB1281" s="5">
        <v>2.0398493983142978</v>
      </c>
      <c r="AC1281" s="5">
        <v>7.2797590559992145</v>
      </c>
      <c r="AD1281" s="5">
        <v>1.2309481376030094</v>
      </c>
    </row>
    <row r="1282" spans="1:30" x14ac:dyDescent="0.25">
      <c r="A1282" s="32" t="s">
        <v>28</v>
      </c>
      <c r="B1282" s="32">
        <v>2021</v>
      </c>
      <c r="C1282" s="32">
        <v>7</v>
      </c>
      <c r="D1282" s="32" t="s">
        <v>10218</v>
      </c>
      <c r="E1282" s="32" t="s">
        <v>9674</v>
      </c>
      <c r="F1282" s="32">
        <v>13.8</v>
      </c>
      <c r="G1282" s="32">
        <v>75</v>
      </c>
      <c r="H1282" s="32">
        <v>0</v>
      </c>
      <c r="I1282" s="32">
        <v>0</v>
      </c>
      <c r="K1282" s="5">
        <v>9.4348187594383575</v>
      </c>
      <c r="M1282" s="5">
        <v>19.709907020006739</v>
      </c>
      <c r="N1282" s="5">
        <v>19.709907020006739</v>
      </c>
      <c r="O1282" s="5">
        <v>82.093752114229943</v>
      </c>
      <c r="P1282" s="5">
        <v>7.1343672866037471</v>
      </c>
      <c r="Q1282" s="5">
        <v>7.5929520366037471</v>
      </c>
      <c r="R1282" s="5">
        <v>20.765999999999998</v>
      </c>
      <c r="S1282" s="5">
        <v>4.3759999999999994</v>
      </c>
      <c r="T1282" s="5">
        <v>18.577999999999999</v>
      </c>
      <c r="U1282" s="5">
        <v>21.205456465028107</v>
      </c>
      <c r="V1282" s="5">
        <v>21.205456465028107</v>
      </c>
      <c r="W1282" s="5">
        <v>758.69366045168556</v>
      </c>
      <c r="X1282" s="5">
        <v>763.69365045168558</v>
      </c>
      <c r="Y1282" s="5">
        <v>-1.27</v>
      </c>
      <c r="Z1282" s="5">
        <v>-1.6</v>
      </c>
      <c r="AA1282" s="5">
        <v>20.765999999999998</v>
      </c>
      <c r="AB1282" s="5">
        <v>1.4418145427096818</v>
      </c>
      <c r="AC1282" s="5">
        <v>7.9336688252004679</v>
      </c>
      <c r="AD1282" s="5">
        <v>0.77048635862623849</v>
      </c>
    </row>
    <row r="1283" spans="1:30" x14ac:dyDescent="0.25">
      <c r="A1283" s="32" t="s">
        <v>28</v>
      </c>
      <c r="B1283" s="32">
        <v>2021</v>
      </c>
      <c r="C1283" s="32">
        <v>7</v>
      </c>
      <c r="D1283" s="32" t="s">
        <v>10219</v>
      </c>
      <c r="E1283" s="32" t="s">
        <v>9676</v>
      </c>
      <c r="F1283" s="32">
        <v>18</v>
      </c>
      <c r="G1283" s="32">
        <v>71</v>
      </c>
      <c r="H1283" s="32">
        <v>22</v>
      </c>
      <c r="I1283" s="32">
        <v>0</v>
      </c>
      <c r="K1283" s="5">
        <v>12.649560756285048</v>
      </c>
      <c r="M1283" s="5">
        <v>18.599638287082051</v>
      </c>
      <c r="N1283" s="5">
        <v>19.654819843605694</v>
      </c>
      <c r="O1283" s="5">
        <v>83.041927377903988</v>
      </c>
      <c r="P1283" s="5">
        <v>7.5929520366037471</v>
      </c>
      <c r="Q1283" s="5">
        <v>8.2748583266037468</v>
      </c>
      <c r="R1283" s="5">
        <v>23.709999999999997</v>
      </c>
      <c r="S1283" s="5">
        <v>5.8879999999999999</v>
      </c>
      <c r="T1283" s="5">
        <v>20.765999999999998</v>
      </c>
      <c r="U1283" s="5">
        <v>23.407915728938391</v>
      </c>
      <c r="V1283" s="5">
        <v>23.407915728938391</v>
      </c>
      <c r="W1283" s="5">
        <v>754.52766058089514</v>
      </c>
      <c r="X1283" s="5">
        <v>759.52765058089517</v>
      </c>
      <c r="Y1283" s="5">
        <v>-1.27</v>
      </c>
      <c r="Z1283" s="5">
        <v>-1.6</v>
      </c>
      <c r="AA1283" s="5">
        <v>23.709999999999997</v>
      </c>
      <c r="AB1283" s="5">
        <v>4.917922476848644</v>
      </c>
      <c r="AC1283" s="5">
        <v>8.838265943249791</v>
      </c>
      <c r="AD1283" s="5">
        <v>4.9890748224298873</v>
      </c>
    </row>
    <row r="1284" spans="1:30" x14ac:dyDescent="0.25">
      <c r="A1284" s="32" t="s">
        <v>28</v>
      </c>
      <c r="B1284" s="32">
        <v>2021</v>
      </c>
      <c r="C1284" s="32">
        <v>7</v>
      </c>
      <c r="D1284" s="32" t="s">
        <v>10220</v>
      </c>
      <c r="E1284" s="32" t="s">
        <v>9678</v>
      </c>
      <c r="F1284" s="32">
        <v>17.600000000000001</v>
      </c>
      <c r="G1284" s="32">
        <v>70</v>
      </c>
      <c r="H1284" s="32">
        <v>14</v>
      </c>
      <c r="I1284" s="32">
        <v>0</v>
      </c>
      <c r="K1284" s="5">
        <v>12.051048934896166</v>
      </c>
      <c r="M1284" s="5">
        <v>18.204649308365063</v>
      </c>
      <c r="N1284" s="5">
        <v>18.544917545308156</v>
      </c>
      <c r="O1284" s="5">
        <v>83.382319806743084</v>
      </c>
      <c r="P1284" s="5">
        <v>8.2748583266037468</v>
      </c>
      <c r="Q1284" s="5">
        <v>8.9655054266037464</v>
      </c>
      <c r="R1284" s="5">
        <v>26.581999999999997</v>
      </c>
      <c r="S1284" s="5">
        <v>5.7439999999999998</v>
      </c>
      <c r="T1284" s="5">
        <v>23.709999999999997</v>
      </c>
      <c r="U1284" s="5">
        <v>26.371497032039159</v>
      </c>
      <c r="V1284" s="5">
        <v>26.371497032039159</v>
      </c>
      <c r="W1284" s="5">
        <v>748.95805835073111</v>
      </c>
      <c r="X1284" s="5">
        <v>753.95804835073113</v>
      </c>
      <c r="Y1284" s="5">
        <v>-1.27</v>
      </c>
      <c r="Z1284" s="5">
        <v>-1.6</v>
      </c>
      <c r="AA1284" s="5">
        <v>26.581999999999997</v>
      </c>
      <c r="AB1284" s="5">
        <v>3.4342999076493608</v>
      </c>
      <c r="AC1284" s="5">
        <v>9.7282315001161912</v>
      </c>
      <c r="AD1284" s="5">
        <v>3.575320756232979</v>
      </c>
    </row>
    <row r="1285" spans="1:30" x14ac:dyDescent="0.25">
      <c r="A1285" s="32" t="s">
        <v>28</v>
      </c>
      <c r="B1285" s="32">
        <v>2021</v>
      </c>
      <c r="C1285" s="32">
        <v>7</v>
      </c>
      <c r="D1285" s="32" t="s">
        <v>10221</v>
      </c>
      <c r="E1285" s="32" t="s">
        <v>9680</v>
      </c>
      <c r="F1285" s="32">
        <v>19.7</v>
      </c>
      <c r="G1285" s="32">
        <v>68</v>
      </c>
      <c r="H1285" s="32">
        <v>24</v>
      </c>
      <c r="I1285" s="32">
        <v>0</v>
      </c>
      <c r="K1285" s="5">
        <v>13.614200385949172</v>
      </c>
      <c r="M1285" s="5">
        <v>17.447382419501828</v>
      </c>
      <c r="N1285" s="5">
        <v>18.150058929299597</v>
      </c>
      <c r="O1285" s="5">
        <v>84.039482090185473</v>
      </c>
      <c r="P1285" s="5">
        <v>8.9655054266037464</v>
      </c>
      <c r="Q1285" s="5">
        <v>9.7849255866037463</v>
      </c>
      <c r="R1285" s="5">
        <v>29.831999999999997</v>
      </c>
      <c r="S1285" s="5">
        <v>6.5</v>
      </c>
      <c r="T1285" s="5">
        <v>26.581999999999997</v>
      </c>
      <c r="U1285" s="5">
        <v>29.262739756877671</v>
      </c>
      <c r="V1285" s="5">
        <v>29.262739756877671</v>
      </c>
      <c r="W1285" s="5">
        <v>743.56402730793377</v>
      </c>
      <c r="X1285" s="5">
        <v>748.5640173079338</v>
      </c>
      <c r="Y1285" s="5">
        <v>-1.27</v>
      </c>
      <c r="Z1285" s="5">
        <v>-1.6</v>
      </c>
      <c r="AA1285" s="5">
        <v>29.831999999999997</v>
      </c>
      <c r="AB1285" s="5">
        <v>6.1983186967511577</v>
      </c>
      <c r="AC1285" s="5">
        <v>10.752650831157734</v>
      </c>
      <c r="AD1285" s="5">
        <v>6.9064518203133192</v>
      </c>
    </row>
    <row r="1286" spans="1:30" x14ac:dyDescent="0.25">
      <c r="A1286" s="32" t="s">
        <v>28</v>
      </c>
      <c r="B1286" s="32">
        <v>2021</v>
      </c>
      <c r="C1286" s="32">
        <v>7</v>
      </c>
      <c r="D1286" s="32" t="s">
        <v>10222</v>
      </c>
      <c r="E1286" s="32" t="s">
        <v>9682</v>
      </c>
      <c r="F1286" s="32">
        <v>20.5</v>
      </c>
      <c r="G1286" s="32">
        <v>59</v>
      </c>
      <c r="H1286" s="32">
        <v>22</v>
      </c>
      <c r="I1286" s="32">
        <v>0</v>
      </c>
      <c r="K1286" s="5">
        <v>12.203642954989563</v>
      </c>
      <c r="M1286" s="5">
        <v>15.717920405792752</v>
      </c>
      <c r="N1286" s="5">
        <v>17.393041969847005</v>
      </c>
      <c r="O1286" s="5">
        <v>85.563231479596567</v>
      </c>
      <c r="P1286" s="5">
        <v>9.7849255866037463</v>
      </c>
      <c r="Q1286" s="5">
        <v>10.875187746603746</v>
      </c>
      <c r="R1286" s="5">
        <v>33.225999999999999</v>
      </c>
      <c r="S1286" s="5">
        <v>6.7880000000000003</v>
      </c>
      <c r="T1286" s="5">
        <v>29.831999999999997</v>
      </c>
      <c r="U1286" s="5">
        <v>32.534683542619788</v>
      </c>
      <c r="V1286" s="5">
        <v>32.534683542619788</v>
      </c>
      <c r="W1286" s="5">
        <v>737.50658634499462</v>
      </c>
      <c r="X1286" s="5">
        <v>742.50657634499464</v>
      </c>
      <c r="Y1286" s="5">
        <v>-1.27</v>
      </c>
      <c r="Z1286" s="5">
        <v>-1.6</v>
      </c>
      <c r="AA1286" s="5">
        <v>33.225999999999999</v>
      </c>
      <c r="AB1286" s="5">
        <v>6.9012329523121778</v>
      </c>
      <c r="AC1286" s="5">
        <v>11.962100549180773</v>
      </c>
      <c r="AD1286" s="5">
        <v>8.0282965908589006</v>
      </c>
    </row>
    <row r="1287" spans="1:30" x14ac:dyDescent="0.25">
      <c r="A1287" s="32" t="s">
        <v>28</v>
      </c>
      <c r="B1287" s="32">
        <v>2021</v>
      </c>
      <c r="C1287" s="32">
        <v>7</v>
      </c>
      <c r="D1287" s="32" t="s">
        <v>10223</v>
      </c>
      <c r="E1287" s="32" t="s">
        <v>9684</v>
      </c>
      <c r="F1287" s="32">
        <v>20.8</v>
      </c>
      <c r="G1287" s="32">
        <v>61</v>
      </c>
      <c r="H1287" s="32">
        <v>14</v>
      </c>
      <c r="I1287" s="32">
        <v>0</v>
      </c>
      <c r="K1287" s="5">
        <v>12.992762132256352</v>
      </c>
      <c r="M1287" s="5">
        <v>15.640574573953351</v>
      </c>
      <c r="N1287" s="5">
        <v>15.664150750171228</v>
      </c>
      <c r="O1287" s="5">
        <v>85.632133449129981</v>
      </c>
      <c r="P1287" s="5">
        <v>10.875187746603746</v>
      </c>
      <c r="Q1287" s="5">
        <v>11.926670256603746</v>
      </c>
      <c r="R1287" s="5">
        <v>36.673999999999999</v>
      </c>
      <c r="S1287" s="5">
        <v>6.8960000000000008</v>
      </c>
      <c r="T1287" s="5">
        <v>33.225999999999999</v>
      </c>
      <c r="U1287" s="5">
        <v>35.95179202435169</v>
      </c>
      <c r="V1287" s="5">
        <v>35.95179202435169</v>
      </c>
      <c r="W1287" s="5">
        <v>731.23307107180403</v>
      </c>
      <c r="X1287" s="5">
        <v>736.23306107180406</v>
      </c>
      <c r="Y1287" s="5">
        <v>-1.27</v>
      </c>
      <c r="Z1287" s="5">
        <v>-1.6</v>
      </c>
      <c r="AA1287" s="5">
        <v>36.673999999999999</v>
      </c>
      <c r="AB1287" s="5">
        <v>4.6564903243155085</v>
      </c>
      <c r="AC1287" s="5">
        <v>13.15669304817901</v>
      </c>
      <c r="AD1287" s="5">
        <v>5.8734040394508291</v>
      </c>
    </row>
    <row r="1288" spans="1:30" x14ac:dyDescent="0.25">
      <c r="A1288" s="32" t="s">
        <v>28</v>
      </c>
      <c r="B1288" s="32">
        <v>2021</v>
      </c>
      <c r="C1288" s="32">
        <v>7</v>
      </c>
      <c r="D1288" s="32" t="s">
        <v>10224</v>
      </c>
      <c r="E1288" s="32" t="s">
        <v>9686</v>
      </c>
      <c r="F1288" s="32">
        <v>16.100000000000001</v>
      </c>
      <c r="G1288" s="32">
        <v>64</v>
      </c>
      <c r="H1288" s="32">
        <v>11</v>
      </c>
      <c r="I1288" s="32">
        <v>0</v>
      </c>
      <c r="K1288" s="5">
        <v>9.2797521985558848</v>
      </c>
      <c r="M1288" s="5">
        <v>15.586830445657089</v>
      </c>
      <c r="N1288" s="5">
        <v>15.586830445657089</v>
      </c>
      <c r="O1288" s="5">
        <v>85.680048873115126</v>
      </c>
      <c r="P1288" s="5">
        <v>11.926670256603746</v>
      </c>
      <c r="Q1288" s="5">
        <v>12.688967376603745</v>
      </c>
      <c r="R1288" s="5">
        <v>39.275999999999996</v>
      </c>
      <c r="S1288" s="5">
        <v>5.2040000000000006</v>
      </c>
      <c r="T1288" s="5">
        <v>36.673999999999999</v>
      </c>
      <c r="U1288" s="5">
        <v>39.423471199862284</v>
      </c>
      <c r="V1288" s="5">
        <v>39.423471199862284</v>
      </c>
      <c r="W1288" s="5">
        <v>724.91401633901251</v>
      </c>
      <c r="X1288" s="5">
        <v>729.91400633901253</v>
      </c>
      <c r="Y1288" s="5">
        <v>-1.27</v>
      </c>
      <c r="Z1288" s="5">
        <v>-1.6</v>
      </c>
      <c r="AA1288" s="5">
        <v>39.275999999999996</v>
      </c>
      <c r="AB1288" s="5">
        <v>4.0301643503378486</v>
      </c>
      <c r="AC1288" s="5">
        <v>14.038957307029662</v>
      </c>
      <c r="AD1288" s="5">
        <v>5.2900285117042092</v>
      </c>
    </row>
    <row r="1289" spans="1:30" x14ac:dyDescent="0.25">
      <c r="A1289" s="32" t="s">
        <v>28</v>
      </c>
      <c r="B1289" s="32">
        <v>2021</v>
      </c>
      <c r="C1289" s="32">
        <v>7</v>
      </c>
      <c r="D1289" s="32" t="s">
        <v>10225</v>
      </c>
      <c r="E1289" s="32" t="s">
        <v>9688</v>
      </c>
      <c r="F1289" s="32">
        <v>21.2</v>
      </c>
      <c r="G1289" s="32">
        <v>67</v>
      </c>
      <c r="H1289" s="32">
        <v>20</v>
      </c>
      <c r="I1289" s="32">
        <v>0</v>
      </c>
      <c r="K1289" s="5">
        <v>14.813941373508799</v>
      </c>
      <c r="M1289" s="5">
        <v>15.533104055147199</v>
      </c>
      <c r="N1289" s="5">
        <v>15.533104055147199</v>
      </c>
      <c r="O1289" s="5">
        <v>85.72798011639405</v>
      </c>
      <c r="P1289" s="5">
        <v>12.688967376603745</v>
      </c>
      <c r="Q1289" s="5">
        <v>13.594933866603746</v>
      </c>
      <c r="R1289" s="5">
        <v>42.795999999999999</v>
      </c>
      <c r="S1289" s="5">
        <v>7.0400000000000009</v>
      </c>
      <c r="T1289" s="5">
        <v>39.275999999999996</v>
      </c>
      <c r="U1289" s="5">
        <v>42.04347702442125</v>
      </c>
      <c r="V1289" s="5">
        <v>42.04347702442125</v>
      </c>
      <c r="W1289" s="5">
        <v>720.18133546094714</v>
      </c>
      <c r="X1289" s="5">
        <v>725.18132546094716</v>
      </c>
      <c r="Y1289" s="5">
        <v>-1.27</v>
      </c>
      <c r="Z1289" s="5">
        <v>-1.6</v>
      </c>
      <c r="AA1289" s="5">
        <v>42.795999999999999</v>
      </c>
      <c r="AB1289" s="5">
        <v>6.3848039558424823</v>
      </c>
      <c r="AC1289" s="5">
        <v>15.154559053266588</v>
      </c>
      <c r="AD1289" s="5">
        <v>8.4614320092430013</v>
      </c>
    </row>
    <row r="1290" spans="1:30" x14ac:dyDescent="0.25">
      <c r="A1290" s="32" t="s">
        <v>28</v>
      </c>
      <c r="B1290" s="32">
        <v>2021</v>
      </c>
      <c r="C1290" s="32">
        <v>7</v>
      </c>
      <c r="D1290" s="32" t="s">
        <v>10226</v>
      </c>
      <c r="E1290" s="32" t="s">
        <v>9690</v>
      </c>
      <c r="F1290" s="32">
        <v>21.4</v>
      </c>
      <c r="G1290" s="32">
        <v>64</v>
      </c>
      <c r="H1290" s="32">
        <v>7</v>
      </c>
      <c r="I1290" s="32">
        <v>0</v>
      </c>
      <c r="K1290" s="5">
        <v>14.295547931554403</v>
      </c>
      <c r="M1290" s="5">
        <v>15.47939539656949</v>
      </c>
      <c r="N1290" s="5">
        <v>15.47939539656949</v>
      </c>
      <c r="O1290" s="5">
        <v>85.775927184189499</v>
      </c>
      <c r="P1290" s="5">
        <v>13.594933866603746</v>
      </c>
      <c r="Q1290" s="5">
        <v>14.592124866603747</v>
      </c>
      <c r="R1290" s="5">
        <v>46.351999999999997</v>
      </c>
      <c r="S1290" s="5">
        <v>7.1120000000000001</v>
      </c>
      <c r="T1290" s="5">
        <v>42.795999999999999</v>
      </c>
      <c r="U1290" s="5">
        <v>45.588023862627395</v>
      </c>
      <c r="V1290" s="5">
        <v>45.588023862627395</v>
      </c>
      <c r="W1290" s="5">
        <v>713.82773663356943</v>
      </c>
      <c r="X1290" s="5">
        <v>718.82772663356945</v>
      </c>
      <c r="Y1290" s="5">
        <v>-1.27</v>
      </c>
      <c r="Z1290" s="5">
        <v>-1.6</v>
      </c>
      <c r="AA1290" s="5">
        <v>46.351999999999997</v>
      </c>
      <c r="AB1290" s="5">
        <v>3.3390381488738181</v>
      </c>
      <c r="AC1290" s="5">
        <v>16.331167249253429</v>
      </c>
      <c r="AD1290" s="5">
        <v>4.790255964396664</v>
      </c>
    </row>
    <row r="1291" spans="1:30" x14ac:dyDescent="0.25">
      <c r="A1291" s="32" t="s">
        <v>28</v>
      </c>
      <c r="B1291" s="32">
        <v>2021</v>
      </c>
      <c r="C1291" s="32">
        <v>7</v>
      </c>
      <c r="D1291" s="32" t="s">
        <v>10227</v>
      </c>
      <c r="E1291" s="32" t="s">
        <v>9692</v>
      </c>
      <c r="F1291" s="32">
        <v>14.8</v>
      </c>
      <c r="G1291" s="32">
        <v>91</v>
      </c>
      <c r="H1291" s="32">
        <v>14</v>
      </c>
      <c r="I1291" s="32">
        <v>1</v>
      </c>
      <c r="K1291" s="5">
        <v>13.326623465498862</v>
      </c>
      <c r="M1291" s="5">
        <v>28.008570693679886</v>
      </c>
      <c r="N1291" s="5">
        <v>29.325323166845571</v>
      </c>
      <c r="O1291" s="5">
        <v>75.387237002342061</v>
      </c>
      <c r="P1291" s="5">
        <v>14.592124866603747</v>
      </c>
      <c r="Q1291" s="5">
        <v>14.768295276603746</v>
      </c>
      <c r="R1291" s="5">
        <v>48.72</v>
      </c>
      <c r="S1291" s="5">
        <v>4.7360000000000007</v>
      </c>
      <c r="T1291" s="5">
        <v>46.351999999999997</v>
      </c>
      <c r="U1291" s="5">
        <v>47.325739179930451</v>
      </c>
      <c r="V1291" s="5">
        <v>47.325739179930451</v>
      </c>
      <c r="W1291" s="5">
        <v>710.73338938875713</v>
      </c>
      <c r="X1291" s="5">
        <v>712.46566938875708</v>
      </c>
      <c r="Y1291" s="5">
        <v>-0.44000000000000006</v>
      </c>
      <c r="Z1291" s="5">
        <v>-1.6</v>
      </c>
      <c r="AA1291" s="5">
        <v>48.72</v>
      </c>
      <c r="AB1291" s="5">
        <v>1.5851711780330886</v>
      </c>
      <c r="AC1291" s="5">
        <v>16.803015972776112</v>
      </c>
      <c r="AD1291" s="5">
        <v>1.9228577011286589</v>
      </c>
    </row>
    <row r="1292" spans="1:30" x14ac:dyDescent="0.25">
      <c r="A1292" s="32" t="s">
        <v>28</v>
      </c>
      <c r="B1292" s="32">
        <v>2021</v>
      </c>
      <c r="C1292" s="32">
        <v>7</v>
      </c>
      <c r="D1292" s="32" t="s">
        <v>10228</v>
      </c>
      <c r="E1292" s="32" t="s">
        <v>9694</v>
      </c>
      <c r="F1292" s="32">
        <v>14</v>
      </c>
      <c r="G1292" s="32">
        <v>90</v>
      </c>
      <c r="H1292" s="32">
        <v>13</v>
      </c>
      <c r="I1292" s="32">
        <v>21</v>
      </c>
      <c r="K1292" s="5">
        <v>12.368703331698043</v>
      </c>
      <c r="M1292" s="5">
        <v>126.43454669672215</v>
      </c>
      <c r="N1292" s="5">
        <v>187.56580531515218</v>
      </c>
      <c r="O1292" s="5">
        <v>26.868480461619658</v>
      </c>
      <c r="P1292" s="5">
        <v>6.1789424691254915</v>
      </c>
      <c r="Q1292" s="5">
        <v>6.3648385691254914</v>
      </c>
      <c r="R1292" s="5">
        <v>16.535884671811306</v>
      </c>
      <c r="S1292" s="5">
        <v>4.4480000000000004</v>
      </c>
      <c r="T1292" s="5">
        <v>14.311884671811306</v>
      </c>
      <c r="U1292" s="5">
        <v>14.311884671811306</v>
      </c>
      <c r="V1292" s="5">
        <v>14.311884671811306</v>
      </c>
      <c r="W1292" s="5">
        <v>771.88225270438033</v>
      </c>
      <c r="X1292" s="5">
        <v>708.26033270438029</v>
      </c>
      <c r="Y1292" s="5">
        <v>16.16</v>
      </c>
      <c r="Z1292" s="5">
        <v>-1.6</v>
      </c>
      <c r="AA1292" s="5">
        <v>16.535884671811306</v>
      </c>
      <c r="AB1292" s="5">
        <v>2.6749192504765666E-3</v>
      </c>
      <c r="AC1292" s="5">
        <v>6.487197846105123</v>
      </c>
      <c r="AD1292" s="5">
        <v>1.2950287310427733E-3</v>
      </c>
    </row>
    <row r="1293" spans="1:30" x14ac:dyDescent="0.25">
      <c r="A1293" s="32" t="s">
        <v>28</v>
      </c>
      <c r="B1293" s="32">
        <v>2021</v>
      </c>
      <c r="C1293" s="32">
        <v>7</v>
      </c>
      <c r="D1293" s="32" t="s">
        <v>10229</v>
      </c>
      <c r="E1293" s="32" t="s">
        <v>9696</v>
      </c>
      <c r="F1293" s="32">
        <v>10.199999999999999</v>
      </c>
      <c r="G1293" s="32">
        <v>89</v>
      </c>
      <c r="H1293" s="32">
        <v>14</v>
      </c>
      <c r="I1293" s="32">
        <v>0.4</v>
      </c>
      <c r="K1293" s="5">
        <v>8.4564830997748732</v>
      </c>
      <c r="M1293" s="5">
        <v>89.561040899370795</v>
      </c>
      <c r="N1293" s="5">
        <v>126.34423597273687</v>
      </c>
      <c r="O1293" s="5">
        <v>40.319632107652247</v>
      </c>
      <c r="P1293" s="5">
        <v>6.3648385691254914</v>
      </c>
      <c r="Q1293" s="5">
        <v>6.5178642991254918</v>
      </c>
      <c r="R1293" s="5">
        <v>18.075884671811306</v>
      </c>
      <c r="S1293" s="5">
        <v>3.0799999999999996</v>
      </c>
      <c r="T1293" s="5">
        <v>16.535884671811306</v>
      </c>
      <c r="U1293" s="5">
        <v>18.464913213137574</v>
      </c>
      <c r="V1293" s="5">
        <v>18.464913213137574</v>
      </c>
      <c r="W1293" s="5">
        <v>763.90959012784458</v>
      </c>
      <c r="X1293" s="5">
        <v>767.60249612784457</v>
      </c>
      <c r="Y1293" s="5">
        <v>-0.93799999999999994</v>
      </c>
      <c r="Z1293" s="5">
        <v>-1.6</v>
      </c>
      <c r="AA1293" s="5">
        <v>18.075884671811306</v>
      </c>
      <c r="AB1293" s="5">
        <v>7.4687915050949669E-2</v>
      </c>
      <c r="AC1293" s="5">
        <v>6.8556470046726377</v>
      </c>
      <c r="AD1293" s="5">
        <v>3.7129144575794824E-2</v>
      </c>
    </row>
    <row r="1294" spans="1:30" x14ac:dyDescent="0.25">
      <c r="A1294" s="32" t="s">
        <v>28</v>
      </c>
      <c r="B1294" s="32">
        <v>2021</v>
      </c>
      <c r="C1294" s="32">
        <v>7</v>
      </c>
      <c r="D1294" s="32" t="s">
        <v>10230</v>
      </c>
      <c r="E1294" s="32" t="s">
        <v>9698</v>
      </c>
      <c r="F1294" s="32">
        <v>13.6</v>
      </c>
      <c r="G1294" s="32">
        <v>44</v>
      </c>
      <c r="H1294" s="32">
        <v>14</v>
      </c>
      <c r="I1294" s="32">
        <v>0</v>
      </c>
      <c r="K1294" s="5">
        <v>1.5750194557698867</v>
      </c>
      <c r="M1294" s="5">
        <v>34.95038691557022</v>
      </c>
      <c r="N1294" s="5">
        <v>89.48289995820214</v>
      </c>
      <c r="O1294" s="5">
        <v>70.246636283317258</v>
      </c>
      <c r="P1294" s="5">
        <v>6.5178642991254918</v>
      </c>
      <c r="Q1294" s="5">
        <v>7.5313058191254916</v>
      </c>
      <c r="R1294" s="5">
        <v>20.227884671811303</v>
      </c>
      <c r="S1294" s="5">
        <v>4.3039999999999985</v>
      </c>
      <c r="T1294" s="5">
        <v>18.075884671811306</v>
      </c>
      <c r="U1294" s="5">
        <v>20.700034154993414</v>
      </c>
      <c r="V1294" s="5">
        <v>20.700034154993414</v>
      </c>
      <c r="W1294" s="5">
        <v>759.65291811802604</v>
      </c>
      <c r="X1294" s="5">
        <v>764.65290811802606</v>
      </c>
      <c r="Y1294" s="5">
        <v>-1.27</v>
      </c>
      <c r="Z1294" s="5">
        <v>-1.6</v>
      </c>
      <c r="AA1294" s="5">
        <v>20.227884671811303</v>
      </c>
      <c r="AB1294" s="5">
        <v>1.2765664040115916</v>
      </c>
      <c r="AC1294" s="5">
        <v>7.8011984581860627</v>
      </c>
      <c r="AD1294" s="5">
        <v>0.67640456930103843</v>
      </c>
    </row>
    <row r="1295" spans="1:30" x14ac:dyDescent="0.25">
      <c r="A1295" s="32" t="s">
        <v>28</v>
      </c>
      <c r="B1295" s="32">
        <v>2021</v>
      </c>
      <c r="C1295" s="32">
        <v>7</v>
      </c>
      <c r="D1295" s="32" t="s">
        <v>10231</v>
      </c>
      <c r="E1295" s="32" t="s">
        <v>9700</v>
      </c>
      <c r="F1295" s="32">
        <v>10.199999999999999</v>
      </c>
      <c r="G1295" s="32">
        <v>58</v>
      </c>
      <c r="H1295" s="32">
        <v>18</v>
      </c>
      <c r="I1295" s="32">
        <v>0</v>
      </c>
      <c r="K1295" s="5">
        <v>2.3016416123808381</v>
      </c>
      <c r="M1295" s="5">
        <v>23.166532201940612</v>
      </c>
      <c r="N1295" s="5">
        <v>34.89026975012041</v>
      </c>
      <c r="O1295" s="5">
        <v>79.220907766007798</v>
      </c>
      <c r="P1295" s="5">
        <v>7.5313058191254916</v>
      </c>
      <c r="Q1295" s="5">
        <v>8.1155858791254918</v>
      </c>
      <c r="R1295" s="5">
        <v>21.767884671811302</v>
      </c>
      <c r="S1295" s="5">
        <v>3.0799999999999996</v>
      </c>
      <c r="T1295" s="5">
        <v>20.227884671811303</v>
      </c>
      <c r="U1295" s="5">
        <v>22.866236912705688</v>
      </c>
      <c r="V1295" s="5">
        <v>22.866236912705688</v>
      </c>
      <c r="W1295" s="5">
        <v>755.55013186342842</v>
      </c>
      <c r="X1295" s="5">
        <v>760.55012186342844</v>
      </c>
      <c r="Y1295" s="5">
        <v>-1.27</v>
      </c>
      <c r="Z1295" s="5">
        <v>-1.6</v>
      </c>
      <c r="AA1295" s="5">
        <v>21.767884671811302</v>
      </c>
      <c r="AB1295" s="5">
        <v>2.6045853553616736</v>
      </c>
      <c r="AC1295" s="5">
        <v>8.4009686939875046</v>
      </c>
      <c r="AD1295" s="5">
        <v>2.2663458308548505</v>
      </c>
    </row>
    <row r="1296" spans="1:30" x14ac:dyDescent="0.25">
      <c r="A1296" s="32" t="s">
        <v>28</v>
      </c>
      <c r="B1296" s="32">
        <v>2021</v>
      </c>
      <c r="C1296" s="32">
        <v>7</v>
      </c>
      <c r="D1296" s="32" t="s">
        <v>10232</v>
      </c>
      <c r="E1296" s="32" t="s">
        <v>9702</v>
      </c>
      <c r="F1296" s="32">
        <v>10.8</v>
      </c>
      <c r="G1296" s="32">
        <v>59</v>
      </c>
      <c r="H1296" s="32">
        <v>16</v>
      </c>
      <c r="I1296" s="32">
        <v>0</v>
      </c>
      <c r="K1296" s="5">
        <v>3.1050680635259931</v>
      </c>
      <c r="M1296" s="5">
        <v>19.188005938158433</v>
      </c>
      <c r="N1296" s="5">
        <v>23.110304196187087</v>
      </c>
      <c r="O1296" s="5">
        <v>82.537882278508988</v>
      </c>
      <c r="P1296" s="5">
        <v>8.1155858791254918</v>
      </c>
      <c r="Q1296" s="5">
        <v>8.7162395691254915</v>
      </c>
      <c r="R1296" s="5">
        <v>23.415884671811302</v>
      </c>
      <c r="S1296" s="5">
        <v>3.2959999999999998</v>
      </c>
      <c r="T1296" s="5">
        <v>21.767884671811302</v>
      </c>
      <c r="U1296" s="5">
        <v>24.41644791559753</v>
      </c>
      <c r="V1296" s="5">
        <v>24.41644791559753</v>
      </c>
      <c r="W1296" s="5">
        <v>752.6276432946305</v>
      </c>
      <c r="X1296" s="5">
        <v>757.62763329463053</v>
      </c>
      <c r="Y1296" s="5">
        <v>-1.27</v>
      </c>
      <c r="Z1296" s="5">
        <v>-1.6</v>
      </c>
      <c r="AA1296" s="5">
        <v>23.415884671811302</v>
      </c>
      <c r="AB1296" s="5">
        <v>3.4102980930469653</v>
      </c>
      <c r="AC1296" s="5">
        <v>9.0296101042810459</v>
      </c>
      <c r="AD1296" s="5">
        <v>3.3857414986008418</v>
      </c>
    </row>
    <row r="1297" spans="1:30" x14ac:dyDescent="0.25">
      <c r="A1297" s="32" t="s">
        <v>28</v>
      </c>
      <c r="B1297" s="32">
        <v>2021</v>
      </c>
      <c r="C1297" s="32">
        <v>7</v>
      </c>
      <c r="D1297" s="32" t="s">
        <v>10233</v>
      </c>
      <c r="E1297" s="32" t="s">
        <v>9704</v>
      </c>
      <c r="F1297" s="32">
        <v>12.6</v>
      </c>
      <c r="G1297" s="32">
        <v>48</v>
      </c>
      <c r="H1297" s="32">
        <v>13</v>
      </c>
      <c r="I1297" s="32">
        <v>0</v>
      </c>
      <c r="K1297" s="5">
        <v>1.8773860390428148</v>
      </c>
      <c r="M1297" s="5">
        <v>16.031965399450137</v>
      </c>
      <c r="N1297" s="5">
        <v>19.133091010711766</v>
      </c>
      <c r="O1297" s="5">
        <v>85.284141648763182</v>
      </c>
      <c r="P1297" s="5">
        <v>8.7162395691254915</v>
      </c>
      <c r="Q1297" s="5">
        <v>9.5932752091254905</v>
      </c>
      <c r="R1297" s="5">
        <v>25.387884671811303</v>
      </c>
      <c r="S1297" s="5">
        <v>3.9439999999999995</v>
      </c>
      <c r="T1297" s="5">
        <v>23.415884671811302</v>
      </c>
      <c r="U1297" s="5">
        <v>26.0754189376295</v>
      </c>
      <c r="V1297" s="5">
        <v>26.0754189376295</v>
      </c>
      <c r="W1297" s="5">
        <v>749.51263876107225</v>
      </c>
      <c r="X1297" s="5">
        <v>754.51262876107228</v>
      </c>
      <c r="Y1297" s="5">
        <v>-1.27</v>
      </c>
      <c r="Z1297" s="5">
        <v>-1.6</v>
      </c>
      <c r="AA1297" s="5">
        <v>25.387884671811303</v>
      </c>
      <c r="AB1297" s="5">
        <v>4.2187125875636688</v>
      </c>
      <c r="AC1297" s="5">
        <v>9.866221304960213</v>
      </c>
      <c r="AD1297" s="5">
        <v>4.5219931981833659</v>
      </c>
    </row>
    <row r="1298" spans="1:30" x14ac:dyDescent="0.25">
      <c r="A1298" s="32" t="s">
        <v>28</v>
      </c>
      <c r="B1298" s="32">
        <v>2021</v>
      </c>
      <c r="C1298" s="32">
        <v>7</v>
      </c>
      <c r="D1298" s="32" t="s">
        <v>10234</v>
      </c>
      <c r="E1298" s="32" t="s">
        <v>9706</v>
      </c>
      <c r="F1298" s="32">
        <v>15.6</v>
      </c>
      <c r="G1298" s="32">
        <v>52</v>
      </c>
      <c r="H1298" s="32">
        <v>7</v>
      </c>
      <c r="I1298" s="32">
        <v>0</v>
      </c>
      <c r="K1298" s="5">
        <v>5.7752374226637304</v>
      </c>
      <c r="M1298" s="5">
        <v>15.228550563834578</v>
      </c>
      <c r="N1298" s="5">
        <v>15.978092095984888</v>
      </c>
      <c r="O1298" s="5">
        <v>86.000282542458891</v>
      </c>
      <c r="P1298" s="5">
        <v>9.5932752091254905</v>
      </c>
      <c r="Q1298" s="5">
        <v>10.580124969125491</v>
      </c>
      <c r="R1298" s="5">
        <v>27.899884671811304</v>
      </c>
      <c r="S1298" s="5">
        <v>5.0239999999999991</v>
      </c>
      <c r="T1298" s="5">
        <v>25.387884671811303</v>
      </c>
      <c r="U1298" s="5">
        <v>28.060606824735153</v>
      </c>
      <c r="V1298" s="5">
        <v>28.060606824735153</v>
      </c>
      <c r="W1298" s="5">
        <v>745.80204562881443</v>
      </c>
      <c r="X1298" s="5">
        <v>750.80203562881445</v>
      </c>
      <c r="Y1298" s="5">
        <v>-1.27</v>
      </c>
      <c r="Z1298" s="5">
        <v>-1.6</v>
      </c>
      <c r="AA1298" s="5">
        <v>27.899884671811304</v>
      </c>
      <c r="AB1298" s="5">
        <v>3.4456802998523135</v>
      </c>
      <c r="AC1298" s="5">
        <v>10.862307120543802</v>
      </c>
      <c r="AD1298" s="5">
        <v>3.8426619344581727</v>
      </c>
    </row>
    <row r="1299" spans="1:30" x14ac:dyDescent="0.25">
      <c r="A1299" s="32" t="s">
        <v>28</v>
      </c>
      <c r="B1299" s="32">
        <v>2021</v>
      </c>
      <c r="C1299" s="32">
        <v>7</v>
      </c>
      <c r="D1299" s="32" t="s">
        <v>10235</v>
      </c>
      <c r="E1299" s="32" t="s">
        <v>9708</v>
      </c>
      <c r="F1299" s="32">
        <v>17.2</v>
      </c>
      <c r="G1299" s="32">
        <v>54</v>
      </c>
      <c r="H1299" s="32">
        <v>14</v>
      </c>
      <c r="I1299" s="32">
        <v>0</v>
      </c>
      <c r="K1299" s="5">
        <v>7.8058141535712453</v>
      </c>
      <c r="M1299" s="5">
        <v>15.007515267571444</v>
      </c>
      <c r="N1299" s="5">
        <v>15.174942420512071</v>
      </c>
      <c r="O1299" s="5">
        <v>86.198551395816821</v>
      </c>
      <c r="P1299" s="5">
        <v>10.580124969125491</v>
      </c>
      <c r="Q1299" s="5">
        <v>11.61646494912549</v>
      </c>
      <c r="R1299" s="5">
        <v>30.699884671811304</v>
      </c>
      <c r="S1299" s="5">
        <v>5.6</v>
      </c>
      <c r="T1299" s="5">
        <v>27.899884671811304</v>
      </c>
      <c r="U1299" s="5">
        <v>30.589501069042818</v>
      </c>
      <c r="V1299" s="5">
        <v>30.589501069042818</v>
      </c>
      <c r="W1299" s="5">
        <v>741.10178311691209</v>
      </c>
      <c r="X1299" s="5">
        <v>746.10177311691211</v>
      </c>
      <c r="Y1299" s="5">
        <v>-1.27</v>
      </c>
      <c r="Z1299" s="5">
        <v>-1.6</v>
      </c>
      <c r="AA1299" s="5">
        <v>30.699884671811304</v>
      </c>
      <c r="AB1299" s="5">
        <v>5.0413049912706018</v>
      </c>
      <c r="AC1299" s="5">
        <v>11.938998456652486</v>
      </c>
      <c r="AD1299" s="5">
        <v>6.0094675441709606</v>
      </c>
    </row>
    <row r="1300" spans="1:30" x14ac:dyDescent="0.25">
      <c r="A1300" s="32" t="s">
        <v>28</v>
      </c>
      <c r="B1300" s="32">
        <v>2021</v>
      </c>
      <c r="C1300" s="32">
        <v>7</v>
      </c>
      <c r="D1300" s="32" t="s">
        <v>10236</v>
      </c>
      <c r="E1300" s="32" t="s">
        <v>9710</v>
      </c>
      <c r="F1300" s="32">
        <v>20.2</v>
      </c>
      <c r="G1300" s="32">
        <v>79</v>
      </c>
      <c r="H1300" s="32">
        <v>18</v>
      </c>
      <c r="I1300" s="32">
        <v>0</v>
      </c>
      <c r="K1300" s="5">
        <v>16.420963470365479</v>
      </c>
      <c r="M1300" s="5">
        <v>17.537660710081575</v>
      </c>
      <c r="N1300" s="5">
        <v>14.953980075043621</v>
      </c>
      <c r="O1300" s="5">
        <v>83.960820665603208</v>
      </c>
      <c r="P1300" s="5">
        <v>11.61646494912549</v>
      </c>
      <c r="Q1300" s="5">
        <v>12.16713597912549</v>
      </c>
      <c r="R1300" s="5">
        <v>34.039884671811308</v>
      </c>
      <c r="S1300" s="5">
        <v>6.68</v>
      </c>
      <c r="T1300" s="5">
        <v>30.699884671811304</v>
      </c>
      <c r="U1300" s="5">
        <v>33.408458545164521</v>
      </c>
      <c r="V1300" s="5">
        <v>33.408458545164521</v>
      </c>
      <c r="W1300" s="5">
        <v>735.89730762092051</v>
      </c>
      <c r="X1300" s="5">
        <v>740.89729762092054</v>
      </c>
      <c r="Y1300" s="5">
        <v>-1.27</v>
      </c>
      <c r="Z1300" s="5">
        <v>-1.6</v>
      </c>
      <c r="AA1300" s="5">
        <v>34.039884671811308</v>
      </c>
      <c r="AB1300" s="5">
        <v>4.5335707002256616</v>
      </c>
      <c r="AC1300" s="5">
        <v>12.850838528965962</v>
      </c>
      <c r="AD1300" s="5">
        <v>5.6477561680772146</v>
      </c>
    </row>
    <row r="1301" spans="1:30" x14ac:dyDescent="0.25">
      <c r="A1301" s="32" t="s">
        <v>28</v>
      </c>
      <c r="B1301" s="32">
        <v>2021</v>
      </c>
      <c r="C1301" s="32">
        <v>7</v>
      </c>
      <c r="D1301" s="32" t="s">
        <v>10237</v>
      </c>
      <c r="E1301" s="32" t="s">
        <v>9712</v>
      </c>
      <c r="F1301" s="32">
        <v>21.5</v>
      </c>
      <c r="G1301" s="32">
        <v>55</v>
      </c>
      <c r="H1301" s="32">
        <v>25</v>
      </c>
      <c r="I1301" s="32">
        <v>0</v>
      </c>
      <c r="K1301" s="5">
        <v>12.07163332425773</v>
      </c>
      <c r="M1301" s="5">
        <v>14.87860426498986</v>
      </c>
      <c r="N1301" s="5">
        <v>17.48329046485496</v>
      </c>
      <c r="O1301" s="5">
        <v>86.314434342984924</v>
      </c>
      <c r="P1301" s="5">
        <v>12.16713597912549</v>
      </c>
      <c r="Q1301" s="5">
        <v>13.41916467912549</v>
      </c>
      <c r="R1301" s="5">
        <v>37.613884671811306</v>
      </c>
      <c r="S1301" s="5">
        <v>7.1479999999999997</v>
      </c>
      <c r="T1301" s="5">
        <v>34.039884671811308</v>
      </c>
      <c r="U1301" s="5">
        <v>36.771247541630132</v>
      </c>
      <c r="V1301" s="5">
        <v>36.771247541630132</v>
      </c>
      <c r="W1301" s="5">
        <v>729.73657205190204</v>
      </c>
      <c r="X1301" s="5">
        <v>734.73656205190207</v>
      </c>
      <c r="Y1301" s="5">
        <v>-1.27</v>
      </c>
      <c r="Z1301" s="5">
        <v>-1.6</v>
      </c>
      <c r="AA1301" s="5">
        <v>37.613884671811306</v>
      </c>
      <c r="AB1301" s="5">
        <v>8.9189879763109747</v>
      </c>
      <c r="AC1301" s="5">
        <v>14.185895758194155</v>
      </c>
      <c r="AD1301" s="5">
        <v>10.857822252535131</v>
      </c>
    </row>
    <row r="1302" spans="1:30" x14ac:dyDescent="0.25">
      <c r="A1302" s="32" t="s">
        <v>28</v>
      </c>
      <c r="B1302" s="32">
        <v>2021</v>
      </c>
      <c r="C1302" s="32">
        <v>7</v>
      </c>
      <c r="D1302" s="32" t="s">
        <v>10238</v>
      </c>
      <c r="E1302" s="32" t="s">
        <v>9714</v>
      </c>
      <c r="F1302" s="32">
        <v>23.4</v>
      </c>
      <c r="G1302" s="32">
        <v>62</v>
      </c>
      <c r="H1302" s="32">
        <v>7</v>
      </c>
      <c r="I1302" s="32">
        <v>2</v>
      </c>
      <c r="K1302" s="5">
        <v>15.690871528808966</v>
      </c>
      <c r="M1302" s="5">
        <v>26.41374836059007</v>
      </c>
      <c r="N1302" s="5">
        <v>56.157750980926139</v>
      </c>
      <c r="O1302" s="5">
        <v>76.62631616543527</v>
      </c>
      <c r="P1302" s="5">
        <v>11.486046999435898</v>
      </c>
      <c r="Q1302" s="5">
        <v>12.632201099435898</v>
      </c>
      <c r="R1302" s="5">
        <v>41.529884671811303</v>
      </c>
      <c r="S1302" s="5">
        <v>7.831999999999999</v>
      </c>
      <c r="T1302" s="5">
        <v>37.613884671811306</v>
      </c>
      <c r="U1302" s="5">
        <v>36.771362528561028</v>
      </c>
      <c r="V1302" s="5">
        <v>36.771362528561028</v>
      </c>
      <c r="W1302" s="5">
        <v>729.73636227651025</v>
      </c>
      <c r="X1302" s="5">
        <v>728.20093227651023</v>
      </c>
      <c r="Y1302" s="5">
        <v>0.3899999999999999</v>
      </c>
      <c r="Z1302" s="5">
        <v>-1.6</v>
      </c>
      <c r="AA1302" s="5">
        <v>41.529884671811303</v>
      </c>
      <c r="AB1302" s="5">
        <v>1.2061127866856254</v>
      </c>
      <c r="AC1302" s="5">
        <v>14.351280941627461</v>
      </c>
      <c r="AD1302" s="5">
        <v>0.89268113077967659</v>
      </c>
    </row>
    <row r="1303" spans="1:30" x14ac:dyDescent="0.25">
      <c r="A1303" s="32" t="s">
        <v>28</v>
      </c>
      <c r="B1303" s="32">
        <v>2021</v>
      </c>
      <c r="C1303" s="32">
        <v>7</v>
      </c>
      <c r="D1303" s="32" t="s">
        <v>10239</v>
      </c>
      <c r="E1303" s="32" t="s">
        <v>9716</v>
      </c>
      <c r="F1303" s="32">
        <v>14.9</v>
      </c>
      <c r="G1303" s="32">
        <v>80</v>
      </c>
      <c r="H1303" s="32">
        <v>20</v>
      </c>
      <c r="I1303" s="32">
        <v>0</v>
      </c>
      <c r="K1303" s="5">
        <v>11.466435875343899</v>
      </c>
      <c r="M1303" s="5">
        <v>23.208544304555961</v>
      </c>
      <c r="N1303" s="5">
        <v>26.35644863912751</v>
      </c>
      <c r="O1303" s="5">
        <v>79.186707855224299</v>
      </c>
      <c r="P1303" s="5">
        <v>12.632201099435898</v>
      </c>
      <c r="Q1303" s="5">
        <v>13.026153099435898</v>
      </c>
      <c r="R1303" s="5">
        <v>43.915884671811305</v>
      </c>
      <c r="S1303" s="5">
        <v>4.7720000000000002</v>
      </c>
      <c r="T1303" s="5">
        <v>41.529884671811303</v>
      </c>
      <c r="U1303" s="5">
        <v>44.31305417752219</v>
      </c>
      <c r="V1303" s="5">
        <v>44.31305417752219</v>
      </c>
      <c r="W1303" s="5">
        <v>716.10663842903</v>
      </c>
      <c r="X1303" s="5">
        <v>721.10662842903002</v>
      </c>
      <c r="Y1303" s="5">
        <v>-1.27</v>
      </c>
      <c r="Z1303" s="5">
        <v>-1.6</v>
      </c>
      <c r="AA1303" s="5">
        <v>43.915884671811305</v>
      </c>
      <c r="AB1303" s="5">
        <v>2.8712342151937231</v>
      </c>
      <c r="AC1303" s="5">
        <v>14.959350348830414</v>
      </c>
      <c r="AD1303" s="5">
        <v>3.8491407105317887</v>
      </c>
    </row>
    <row r="1304" spans="1:30" x14ac:dyDescent="0.25">
      <c r="A1304" s="32" t="s">
        <v>28</v>
      </c>
      <c r="B1304" s="32">
        <v>2021</v>
      </c>
      <c r="C1304" s="32">
        <v>7</v>
      </c>
      <c r="D1304" s="32" t="s">
        <v>10240</v>
      </c>
      <c r="E1304" s="32" t="s">
        <v>9718</v>
      </c>
      <c r="F1304" s="32">
        <v>10.6</v>
      </c>
      <c r="G1304" s="32">
        <v>34</v>
      </c>
      <c r="H1304" s="32">
        <v>11</v>
      </c>
      <c r="I1304" s="32">
        <v>0</v>
      </c>
      <c r="K1304" s="5">
        <v>-4.6126722681372474</v>
      </c>
      <c r="M1304" s="5">
        <v>15.645546201015879</v>
      </c>
      <c r="N1304" s="5">
        <v>23.152302433070034</v>
      </c>
      <c r="O1304" s="5">
        <v>85.627702607396003</v>
      </c>
      <c r="P1304" s="5">
        <v>13.026153099435898</v>
      </c>
      <c r="Q1304" s="5">
        <v>13.976808519435899</v>
      </c>
      <c r="R1304" s="5">
        <v>45.527884671811307</v>
      </c>
      <c r="S1304" s="5">
        <v>3.2239999999999989</v>
      </c>
      <c r="T1304" s="5">
        <v>43.915884671811305</v>
      </c>
      <c r="U1304" s="5">
        <v>46.715763809067028</v>
      </c>
      <c r="V1304" s="5">
        <v>46.715763809067028</v>
      </c>
      <c r="W1304" s="5">
        <v>711.81804084885573</v>
      </c>
      <c r="X1304" s="5">
        <v>716.81803084885576</v>
      </c>
      <c r="Y1304" s="5">
        <v>-1.27</v>
      </c>
      <c r="Z1304" s="5">
        <v>-1.6</v>
      </c>
      <c r="AA1304" s="5">
        <v>45.527884671811307</v>
      </c>
      <c r="AB1304" s="5">
        <v>4.0008392316800805</v>
      </c>
      <c r="AC1304" s="5">
        <v>15.815465885766734</v>
      </c>
      <c r="AD1304" s="5">
        <v>5.63314850527824</v>
      </c>
    </row>
    <row r="1305" spans="1:30" x14ac:dyDescent="0.25">
      <c r="A1305" s="32" t="s">
        <v>28</v>
      </c>
      <c r="B1305" s="32">
        <v>2021</v>
      </c>
      <c r="C1305" s="32">
        <v>7</v>
      </c>
      <c r="D1305" s="32" t="s">
        <v>10241</v>
      </c>
      <c r="E1305" s="32" t="s">
        <v>9720</v>
      </c>
      <c r="F1305" s="32">
        <v>7.4</v>
      </c>
      <c r="G1305" s="32">
        <v>69</v>
      </c>
      <c r="H1305" s="32">
        <v>16</v>
      </c>
      <c r="I1305" s="32">
        <v>0</v>
      </c>
      <c r="K1305" s="5">
        <v>2.0830536579297529</v>
      </c>
      <c r="M1305" s="5">
        <v>17.153049050664468</v>
      </c>
      <c r="N1305" s="5">
        <v>15.591800431876962</v>
      </c>
      <c r="O1305" s="5">
        <v>84.296541265958666</v>
      </c>
      <c r="P1305" s="5">
        <v>13.976808519435899</v>
      </c>
      <c r="Q1305" s="5">
        <v>14.3012033694359</v>
      </c>
      <c r="R1305" s="5">
        <v>46.563884671811309</v>
      </c>
      <c r="S1305" s="5">
        <v>2.0719999999999996</v>
      </c>
      <c r="T1305" s="5">
        <v>45.527884671811307</v>
      </c>
      <c r="U1305" s="5">
        <v>48.339109912517436</v>
      </c>
      <c r="V1305" s="5">
        <v>48.339109912517436</v>
      </c>
      <c r="W1305" s="5">
        <v>708.93507725799634</v>
      </c>
      <c r="X1305" s="5">
        <v>713.93506725799637</v>
      </c>
      <c r="Y1305" s="5">
        <v>-1.27</v>
      </c>
      <c r="Z1305" s="5">
        <v>-1.6</v>
      </c>
      <c r="AA1305" s="5">
        <v>46.563884671811309</v>
      </c>
      <c r="AB1305" s="5">
        <v>4.2875385691687535</v>
      </c>
      <c r="AC1305" s="5">
        <v>16.179414924972107</v>
      </c>
      <c r="AD1305" s="5">
        <v>6.1030930453567453</v>
      </c>
    </row>
    <row r="1306" spans="1:30" x14ac:dyDescent="0.25">
      <c r="A1306" s="32" t="s">
        <v>28</v>
      </c>
      <c r="B1306" s="32">
        <v>2021</v>
      </c>
      <c r="C1306" s="32">
        <v>7</v>
      </c>
      <c r="D1306" s="32" t="s">
        <v>10242</v>
      </c>
      <c r="E1306" s="32" t="s">
        <v>9722</v>
      </c>
      <c r="F1306" s="32">
        <v>11</v>
      </c>
      <c r="G1306" s="32">
        <v>45</v>
      </c>
      <c r="H1306" s="32">
        <v>11</v>
      </c>
      <c r="I1306" s="32">
        <v>0</v>
      </c>
      <c r="K1306" s="5">
        <v>-0.47758380303917919</v>
      </c>
      <c r="M1306" s="5">
        <v>15.270913712904171</v>
      </c>
      <c r="N1306" s="5">
        <v>17.098805743201492</v>
      </c>
      <c r="O1306" s="5">
        <v>85.962344366214595</v>
      </c>
      <c r="P1306" s="5">
        <v>14.3012033694359</v>
      </c>
      <c r="Q1306" s="5">
        <v>15.120500419435899</v>
      </c>
      <c r="R1306" s="5">
        <v>48.247884671811306</v>
      </c>
      <c r="S1306" s="5">
        <v>3.3679999999999999</v>
      </c>
      <c r="T1306" s="5">
        <v>46.563884671811309</v>
      </c>
      <c r="U1306" s="5">
        <v>49.38242616914269</v>
      </c>
      <c r="V1306" s="5">
        <v>49.38242616914269</v>
      </c>
      <c r="W1306" s="5">
        <v>707.08837794173292</v>
      </c>
      <c r="X1306" s="5">
        <v>712.08836794173294</v>
      </c>
      <c r="Y1306" s="5">
        <v>-1.27</v>
      </c>
      <c r="Z1306" s="5">
        <v>-1.6</v>
      </c>
      <c r="AA1306" s="5">
        <v>48.247884671811306</v>
      </c>
      <c r="AB1306" s="5">
        <v>4.1925802869177531</v>
      </c>
      <c r="AC1306" s="5">
        <v>16.956176359225321</v>
      </c>
      <c r="AD1306" s="5">
        <v>6.1388771202304229</v>
      </c>
    </row>
    <row r="1307" spans="1:30" x14ac:dyDescent="0.25">
      <c r="A1307" s="32" t="s">
        <v>28</v>
      </c>
      <c r="B1307" s="32">
        <v>2021</v>
      </c>
      <c r="C1307" s="32">
        <v>7</v>
      </c>
      <c r="D1307" s="32" t="s">
        <v>10243</v>
      </c>
      <c r="E1307" s="32" t="s">
        <v>9724</v>
      </c>
      <c r="F1307" s="32">
        <v>12.3</v>
      </c>
      <c r="G1307" s="32">
        <v>51</v>
      </c>
      <c r="H1307" s="32">
        <v>16</v>
      </c>
      <c r="I1307" s="32">
        <v>0</v>
      </c>
      <c r="K1307" s="5">
        <v>2.4505502888959141</v>
      </c>
      <c r="M1307" s="5">
        <v>15.217291587989376</v>
      </c>
      <c r="N1307" s="5">
        <v>15.217291587989376</v>
      </c>
      <c r="O1307" s="5">
        <v>86.010368809448067</v>
      </c>
      <c r="P1307" s="5">
        <v>15.120500419435899</v>
      </c>
      <c r="Q1307" s="5">
        <v>15.928840679435899</v>
      </c>
      <c r="R1307" s="5">
        <v>50.165884671811305</v>
      </c>
      <c r="S1307" s="5">
        <v>3.8359999999999999</v>
      </c>
      <c r="T1307" s="5">
        <v>48.247884671811306</v>
      </c>
      <c r="U1307" s="5">
        <v>51.078359412919895</v>
      </c>
      <c r="V1307" s="5">
        <v>51.078359412919895</v>
      </c>
      <c r="W1307" s="5">
        <v>704.09678762890928</v>
      </c>
      <c r="X1307" s="5">
        <v>709.09677762890931</v>
      </c>
      <c r="Y1307" s="5">
        <v>-1.27</v>
      </c>
      <c r="Z1307" s="5">
        <v>-1.6</v>
      </c>
      <c r="AA1307" s="5">
        <v>50.165884671811305</v>
      </c>
      <c r="AB1307" s="5">
        <v>5.4301005265903894</v>
      </c>
      <c r="AC1307" s="5">
        <v>17.759801429295532</v>
      </c>
      <c r="AD1307" s="5">
        <v>7.9875250410913221</v>
      </c>
    </row>
    <row r="1308" spans="1:30" x14ac:dyDescent="0.25">
      <c r="A1308" s="32" t="s">
        <v>28</v>
      </c>
      <c r="B1308" s="32">
        <v>2021</v>
      </c>
      <c r="C1308" s="32">
        <v>7</v>
      </c>
      <c r="D1308" s="32" t="s">
        <v>10244</v>
      </c>
      <c r="E1308" s="32" t="s">
        <v>9726</v>
      </c>
      <c r="F1308" s="32">
        <v>13.6</v>
      </c>
      <c r="G1308" s="32">
        <v>56</v>
      </c>
      <c r="H1308" s="32">
        <v>14</v>
      </c>
      <c r="I1308" s="32">
        <v>0</v>
      </c>
      <c r="K1308" s="5">
        <v>4.9835088296588204</v>
      </c>
      <c r="M1308" s="5">
        <v>15.163687160594819</v>
      </c>
      <c r="N1308" s="5">
        <v>15.163687160594819</v>
      </c>
      <c r="O1308" s="5">
        <v>86.05840910796806</v>
      </c>
      <c r="P1308" s="5">
        <v>15.928840679435899</v>
      </c>
      <c r="Q1308" s="5">
        <v>16.725116159435899</v>
      </c>
      <c r="R1308" s="5">
        <v>52.317884671811306</v>
      </c>
      <c r="S1308" s="5">
        <v>4.3039999999999985</v>
      </c>
      <c r="T1308" s="5">
        <v>50.165884671811305</v>
      </c>
      <c r="U1308" s="5">
        <v>53.010012612057075</v>
      </c>
      <c r="V1308" s="5">
        <v>53.010012612057075</v>
      </c>
      <c r="W1308" s="5">
        <v>700.70480735193144</v>
      </c>
      <c r="X1308" s="5">
        <v>705.70479735193146</v>
      </c>
      <c r="Y1308" s="5">
        <v>-1.27</v>
      </c>
      <c r="Z1308" s="5">
        <v>-1.6</v>
      </c>
      <c r="AA1308" s="5">
        <v>52.317884671811306</v>
      </c>
      <c r="AB1308" s="5">
        <v>4.942872517209647</v>
      </c>
      <c r="AC1308" s="5">
        <v>18.591658833798416</v>
      </c>
      <c r="AD1308" s="5">
        <v>7.5334163467040201</v>
      </c>
    </row>
    <row r="1309" spans="1:30" x14ac:dyDescent="0.25">
      <c r="A1309" s="32" t="s">
        <v>28</v>
      </c>
      <c r="B1309" s="32">
        <v>2021</v>
      </c>
      <c r="C1309" s="32">
        <v>8</v>
      </c>
      <c r="D1309" s="32" t="s">
        <v>10245</v>
      </c>
      <c r="E1309" s="32" t="s">
        <v>9728</v>
      </c>
      <c r="F1309" s="32">
        <v>14.2</v>
      </c>
      <c r="G1309" s="32">
        <v>60</v>
      </c>
      <c r="H1309" s="32">
        <v>13</v>
      </c>
      <c r="I1309" s="32">
        <v>0</v>
      </c>
      <c r="K1309" s="5">
        <v>6.5402950454361166</v>
      </c>
      <c r="M1309" s="5">
        <v>15.110100424879564</v>
      </c>
      <c r="N1309" s="5">
        <v>15.110100424879564</v>
      </c>
      <c r="O1309" s="5">
        <v>86.106465267009199</v>
      </c>
      <c r="P1309" s="5">
        <v>16.725116159435899</v>
      </c>
      <c r="Q1309" s="5">
        <v>17.582870879435898</v>
      </c>
      <c r="R1309" s="5">
        <v>54.577884671811304</v>
      </c>
      <c r="S1309" s="5">
        <v>4.5199999999999996</v>
      </c>
      <c r="T1309" s="5">
        <v>52.317884671811306</v>
      </c>
      <c r="U1309" s="5">
        <v>55.177410226491276</v>
      </c>
      <c r="V1309" s="5">
        <v>55.177410226491276</v>
      </c>
      <c r="W1309" s="5">
        <v>696.91831035225971</v>
      </c>
      <c r="X1309" s="5">
        <v>701.91830035225973</v>
      </c>
      <c r="Y1309" s="5">
        <v>-1.27</v>
      </c>
      <c r="Z1309" s="5">
        <v>-1.6</v>
      </c>
      <c r="AA1309" s="5">
        <v>54.577884671811304</v>
      </c>
      <c r="AB1309" s="5">
        <v>4.7318831118764004</v>
      </c>
      <c r="AC1309" s="5">
        <v>19.478059501690272</v>
      </c>
      <c r="AD1309" s="5">
        <v>7.435590041002663</v>
      </c>
    </row>
    <row r="1310" spans="1:30" x14ac:dyDescent="0.25">
      <c r="A1310" s="32" t="s">
        <v>28</v>
      </c>
      <c r="B1310" s="32">
        <v>2021</v>
      </c>
      <c r="C1310" s="32">
        <v>8</v>
      </c>
      <c r="D1310" s="32" t="s">
        <v>10246</v>
      </c>
      <c r="E1310" s="32" t="s">
        <v>9730</v>
      </c>
      <c r="F1310" s="32">
        <v>14</v>
      </c>
      <c r="G1310" s="32">
        <v>59</v>
      </c>
      <c r="H1310" s="32">
        <v>9</v>
      </c>
      <c r="I1310" s="32">
        <v>0</v>
      </c>
      <c r="K1310" s="5">
        <v>6.1089790938605972</v>
      </c>
      <c r="M1310" s="5">
        <v>15.05653137500463</v>
      </c>
      <c r="N1310" s="5">
        <v>15.05653137500463</v>
      </c>
      <c r="O1310" s="5">
        <v>86.154537291807841</v>
      </c>
      <c r="P1310" s="5">
        <v>17.582870879435898</v>
      </c>
      <c r="Q1310" s="5">
        <v>18.450576675435897</v>
      </c>
      <c r="R1310" s="5">
        <v>56.801884671811308</v>
      </c>
      <c r="S1310" s="5">
        <v>4.4480000000000004</v>
      </c>
      <c r="T1310" s="5">
        <v>54.577884671811304</v>
      </c>
      <c r="U1310" s="5">
        <v>57.453670655013724</v>
      </c>
      <c r="V1310" s="5">
        <v>57.453670655013724</v>
      </c>
      <c r="W1310" s="5">
        <v>692.96365437859822</v>
      </c>
      <c r="X1310" s="5">
        <v>697.96364437859825</v>
      </c>
      <c r="Y1310" s="5">
        <v>-1.27</v>
      </c>
      <c r="Z1310" s="5">
        <v>-1.6</v>
      </c>
      <c r="AA1310" s="5">
        <v>56.801884671811308</v>
      </c>
      <c r="AB1310" s="5">
        <v>3.8945079392911519</v>
      </c>
      <c r="AC1310" s="5">
        <v>20.364219753790191</v>
      </c>
      <c r="AD1310" s="5">
        <v>6.3769526812543615</v>
      </c>
    </row>
    <row r="1311" spans="1:30" x14ac:dyDescent="0.25">
      <c r="A1311" s="32" t="s">
        <v>28</v>
      </c>
      <c r="B1311" s="32">
        <v>2021</v>
      </c>
      <c r="C1311" s="32">
        <v>8</v>
      </c>
      <c r="D1311" s="32" t="s">
        <v>10247</v>
      </c>
      <c r="E1311" s="32" t="s">
        <v>9732</v>
      </c>
      <c r="F1311" s="32">
        <v>13.7</v>
      </c>
      <c r="G1311" s="32">
        <v>64</v>
      </c>
      <c r="H1311" s="32">
        <v>11</v>
      </c>
      <c r="I1311" s="32">
        <v>0</v>
      </c>
      <c r="K1311" s="5">
        <v>7.0066815760039809</v>
      </c>
      <c r="M1311" s="5">
        <v>15.551794363644618</v>
      </c>
      <c r="N1311" s="5">
        <v>15.002980005132956</v>
      </c>
      <c r="O1311" s="5">
        <v>85.71130223114281</v>
      </c>
      <c r="P1311" s="5">
        <v>18.450576675435897</v>
      </c>
      <c r="Q1311" s="5">
        <v>19.197327843435897</v>
      </c>
      <c r="R1311" s="5">
        <v>58.97188467181131</v>
      </c>
      <c r="S1311" s="5">
        <v>4.34</v>
      </c>
      <c r="T1311" s="5">
        <v>56.801884671811308</v>
      </c>
      <c r="U1311" s="5">
        <v>59.693762657679969</v>
      </c>
      <c r="V1311" s="5">
        <v>59.693762657679969</v>
      </c>
      <c r="W1311" s="5">
        <v>689.09374483378565</v>
      </c>
      <c r="X1311" s="5">
        <v>694.09373483378567</v>
      </c>
      <c r="Y1311" s="5">
        <v>-1.27</v>
      </c>
      <c r="Z1311" s="5">
        <v>-1.6</v>
      </c>
      <c r="AA1311" s="5">
        <v>58.97188467181131</v>
      </c>
      <c r="AB1311" s="5">
        <v>4.0477897972069128</v>
      </c>
      <c r="AC1311" s="5">
        <v>21.167679923694326</v>
      </c>
      <c r="AD1311" s="5">
        <v>6.7643526499747137</v>
      </c>
    </row>
    <row r="1312" spans="1:30" x14ac:dyDescent="0.25">
      <c r="A1312" s="32" t="s">
        <v>28</v>
      </c>
      <c r="B1312" s="32">
        <v>2021</v>
      </c>
      <c r="C1312" s="32">
        <v>8</v>
      </c>
      <c r="D1312" s="32" t="s">
        <v>10248</v>
      </c>
      <c r="E1312" s="32" t="s">
        <v>9734</v>
      </c>
      <c r="F1312" s="32">
        <v>19.600000000000001</v>
      </c>
      <c r="G1312" s="32">
        <v>64</v>
      </c>
      <c r="H1312" s="32">
        <v>5</v>
      </c>
      <c r="I1312" s="32">
        <v>0</v>
      </c>
      <c r="K1312" s="5">
        <v>12.592672126977288</v>
      </c>
      <c r="M1312" s="5">
        <v>15.498079536491646</v>
      </c>
      <c r="N1312" s="5">
        <v>15.498079536491646</v>
      </c>
      <c r="O1312" s="5">
        <v>85.759243792728682</v>
      </c>
      <c r="P1312" s="5">
        <v>19.197327843435897</v>
      </c>
      <c r="Q1312" s="5">
        <v>20.241770355435897</v>
      </c>
      <c r="R1312" s="5">
        <v>62.203884671811309</v>
      </c>
      <c r="S1312" s="5">
        <v>6.4640000000000004</v>
      </c>
      <c r="T1312" s="5">
        <v>58.97188467181131</v>
      </c>
      <c r="U1312" s="5">
        <v>61.87955104199353</v>
      </c>
      <c r="V1312" s="5">
        <v>61.87955104199353</v>
      </c>
      <c r="W1312" s="5">
        <v>685.33848168358122</v>
      </c>
      <c r="X1312" s="5">
        <v>690.33847168358125</v>
      </c>
      <c r="Y1312" s="5">
        <v>-1.27</v>
      </c>
      <c r="Z1312" s="5">
        <v>-1.6</v>
      </c>
      <c r="AA1312" s="5">
        <v>62.203884671811309</v>
      </c>
      <c r="AB1312" s="5">
        <v>3.0119572118312656</v>
      </c>
      <c r="AC1312" s="5">
        <v>22.323120388699618</v>
      </c>
      <c r="AD1312" s="5">
        <v>5.2607992840469224</v>
      </c>
    </row>
    <row r="1313" spans="1:30" x14ac:dyDescent="0.25">
      <c r="A1313" s="32" t="s">
        <v>28</v>
      </c>
      <c r="B1313" s="32">
        <v>2021</v>
      </c>
      <c r="C1313" s="32">
        <v>8</v>
      </c>
      <c r="D1313" s="32" t="s">
        <v>10249</v>
      </c>
      <c r="E1313" s="32" t="s">
        <v>9736</v>
      </c>
      <c r="F1313" s="32">
        <v>18.100000000000001</v>
      </c>
      <c r="G1313" s="32">
        <v>72</v>
      </c>
      <c r="H1313" s="32">
        <v>18</v>
      </c>
      <c r="I1313" s="32">
        <v>0</v>
      </c>
      <c r="K1313" s="5">
        <v>12.958727801611269</v>
      </c>
      <c r="M1313" s="5">
        <v>16.412906802921778</v>
      </c>
      <c r="N1313" s="5">
        <v>15.444382437454482</v>
      </c>
      <c r="O1313" s="5">
        <v>84.947039428664183</v>
      </c>
      <c r="P1313" s="5">
        <v>20.241770355435897</v>
      </c>
      <c r="Q1313" s="5">
        <v>20.995249011435895</v>
      </c>
      <c r="R1313" s="5">
        <v>65.165884671811313</v>
      </c>
      <c r="S1313" s="5">
        <v>5.9240000000000013</v>
      </c>
      <c r="T1313" s="5">
        <v>62.203884671811309</v>
      </c>
      <c r="U1313" s="5">
        <v>65.1352268033407</v>
      </c>
      <c r="V1313" s="5">
        <v>65.1352268033407</v>
      </c>
      <c r="W1313" s="5">
        <v>679.78302111769949</v>
      </c>
      <c r="X1313" s="5">
        <v>684.78301111769952</v>
      </c>
      <c r="Y1313" s="5">
        <v>-1.27</v>
      </c>
      <c r="Z1313" s="5">
        <v>-1.6</v>
      </c>
      <c r="AA1313" s="5">
        <v>65.165884671811313</v>
      </c>
      <c r="AB1313" s="5">
        <v>5.180792367482363</v>
      </c>
      <c r="AC1313" s="5">
        <v>23.257583966600812</v>
      </c>
      <c r="AD1313" s="5">
        <v>8.8960980199362751</v>
      </c>
    </row>
    <row r="1314" spans="1:30" x14ac:dyDescent="0.25">
      <c r="A1314" s="32" t="s">
        <v>28</v>
      </c>
      <c r="B1314" s="32">
        <v>2021</v>
      </c>
      <c r="C1314" s="32">
        <v>8</v>
      </c>
      <c r="D1314" s="32" t="s">
        <v>10250</v>
      </c>
      <c r="E1314" s="32" t="s">
        <v>9738</v>
      </c>
      <c r="F1314" s="32">
        <v>19.399999999999999</v>
      </c>
      <c r="G1314" s="32">
        <v>68</v>
      </c>
      <c r="H1314" s="32">
        <v>20</v>
      </c>
      <c r="I1314" s="32">
        <v>0</v>
      </c>
      <c r="K1314" s="5">
        <v>13.328273806355051</v>
      </c>
      <c r="M1314" s="5">
        <v>16.358907773029213</v>
      </c>
      <c r="N1314" s="5">
        <v>16.358907773029213</v>
      </c>
      <c r="O1314" s="5">
        <v>84.994728668621846</v>
      </c>
      <c r="P1314" s="5">
        <v>20.995249011435895</v>
      </c>
      <c r="Q1314" s="5">
        <v>21.914672371435895</v>
      </c>
      <c r="R1314" s="5">
        <v>68.36188467181131</v>
      </c>
      <c r="S1314" s="5">
        <v>6.3919999999999995</v>
      </c>
      <c r="T1314" s="5">
        <v>65.165884671811313</v>
      </c>
      <c r="U1314" s="5">
        <v>68.119094584331989</v>
      </c>
      <c r="V1314" s="5">
        <v>68.119094584331989</v>
      </c>
      <c r="W1314" s="5">
        <v>674.73093136818409</v>
      </c>
      <c r="X1314" s="5">
        <v>679.73092136818411</v>
      </c>
      <c r="Y1314" s="5">
        <v>-1.27</v>
      </c>
      <c r="Z1314" s="5">
        <v>-1.6</v>
      </c>
      <c r="AA1314" s="5">
        <v>68.36188467181131</v>
      </c>
      <c r="AB1314" s="5">
        <v>5.7676728530297794</v>
      </c>
      <c r="AC1314" s="5">
        <v>24.330422331313805</v>
      </c>
      <c r="AD1314" s="5">
        <v>9.9891201629968371</v>
      </c>
    </row>
    <row r="1315" spans="1:30" x14ac:dyDescent="0.25">
      <c r="A1315" s="32" t="s">
        <v>28</v>
      </c>
      <c r="B1315" s="32">
        <v>2021</v>
      </c>
      <c r="C1315" s="32">
        <v>8</v>
      </c>
      <c r="D1315" s="32" t="s">
        <v>10251</v>
      </c>
      <c r="E1315" s="32" t="s">
        <v>9740</v>
      </c>
      <c r="F1315" s="32">
        <v>22.6</v>
      </c>
      <c r="G1315" s="32">
        <v>60</v>
      </c>
      <c r="H1315" s="32">
        <v>18</v>
      </c>
      <c r="I1315" s="32">
        <v>0</v>
      </c>
      <c r="K1315" s="5">
        <v>14.429957336417109</v>
      </c>
      <c r="M1315" s="5">
        <v>15.348455050148207</v>
      </c>
      <c r="N1315" s="5">
        <v>16.304926565051105</v>
      </c>
      <c r="O1315" s="5">
        <v>85.89295370545851</v>
      </c>
      <c r="P1315" s="5">
        <v>21.914672371435895</v>
      </c>
      <c r="Q1315" s="5">
        <v>23.243351251435897</v>
      </c>
      <c r="R1315" s="5">
        <v>72.133884671811316</v>
      </c>
      <c r="S1315" s="5">
        <v>7.5440000000000005</v>
      </c>
      <c r="T1315" s="5">
        <v>68.36188467181131</v>
      </c>
      <c r="U1315" s="5">
        <v>71.338873626504878</v>
      </c>
      <c r="V1315" s="5">
        <v>71.338873626504878</v>
      </c>
      <c r="W1315" s="5">
        <v>669.32152068023004</v>
      </c>
      <c r="X1315" s="5">
        <v>674.32151068023006</v>
      </c>
      <c r="Y1315" s="5">
        <v>-1.27</v>
      </c>
      <c r="Z1315" s="5">
        <v>-1.6</v>
      </c>
      <c r="AA1315" s="5">
        <v>72.133884671811316</v>
      </c>
      <c r="AB1315" s="5">
        <v>5.907636242566543</v>
      </c>
      <c r="AC1315" s="5">
        <v>25.746377289635284</v>
      </c>
      <c r="AD1315" s="5">
        <v>10.508947426229856</v>
      </c>
    </row>
    <row r="1316" spans="1:30" x14ac:dyDescent="0.25">
      <c r="A1316" s="32" t="s">
        <v>28</v>
      </c>
      <c r="B1316" s="32">
        <v>2021</v>
      </c>
      <c r="C1316" s="32">
        <v>8</v>
      </c>
      <c r="D1316" s="32" t="s">
        <v>10252</v>
      </c>
      <c r="E1316" s="32" t="s">
        <v>9742</v>
      </c>
      <c r="F1316" s="32">
        <v>24.8</v>
      </c>
      <c r="G1316" s="32">
        <v>52</v>
      </c>
      <c r="H1316" s="32">
        <v>18</v>
      </c>
      <c r="I1316" s="32">
        <v>0</v>
      </c>
      <c r="K1316" s="5">
        <v>14.267662128378525</v>
      </c>
      <c r="M1316" s="5">
        <v>13.514716435658528</v>
      </c>
      <c r="N1316" s="5">
        <v>15.294807333383311</v>
      </c>
      <c r="O1316" s="5">
        <v>87.551872561163577</v>
      </c>
      <c r="P1316" s="5">
        <v>23.243351251435897</v>
      </c>
      <c r="Q1316" s="5">
        <v>24.985770643435895</v>
      </c>
      <c r="R1316" s="5">
        <v>76.301884671811322</v>
      </c>
      <c r="S1316" s="5">
        <v>8.3360000000000003</v>
      </c>
      <c r="T1316" s="5">
        <v>72.133884671811316</v>
      </c>
      <c r="U1316" s="5">
        <v>75.139185636825971</v>
      </c>
      <c r="V1316" s="5">
        <v>75.139185636825971</v>
      </c>
      <c r="W1316" s="5">
        <v>662.99255679935095</v>
      </c>
      <c r="X1316" s="5">
        <v>667.99254679935098</v>
      </c>
      <c r="Y1316" s="5">
        <v>-1.27</v>
      </c>
      <c r="Z1316" s="5">
        <v>-1.6</v>
      </c>
      <c r="AA1316" s="5">
        <v>76.301884671811322</v>
      </c>
      <c r="AB1316" s="5">
        <v>7.4738674237817495</v>
      </c>
      <c r="AC1316" s="5">
        <v>27.477294344438452</v>
      </c>
      <c r="AD1316" s="5">
        <v>13.150230544876898</v>
      </c>
    </row>
    <row r="1317" spans="1:30" x14ac:dyDescent="0.25">
      <c r="A1317" s="32" t="s">
        <v>28</v>
      </c>
      <c r="B1317" s="32">
        <v>2021</v>
      </c>
      <c r="C1317" s="32">
        <v>8</v>
      </c>
      <c r="D1317" s="32" t="s">
        <v>10253</v>
      </c>
      <c r="E1317" s="32" t="s">
        <v>9744</v>
      </c>
      <c r="F1317" s="32">
        <v>13</v>
      </c>
      <c r="G1317" s="32">
        <v>95</v>
      </c>
      <c r="H1317" s="32">
        <v>27</v>
      </c>
      <c r="I1317" s="32">
        <v>10</v>
      </c>
      <c r="K1317" s="5">
        <v>12.200497356453546</v>
      </c>
      <c r="M1317" s="5">
        <v>115.83819978274116</v>
      </c>
      <c r="N1317" s="5">
        <v>150.69972444670964</v>
      </c>
      <c r="O1317" s="5">
        <v>30.347786441361851</v>
      </c>
      <c r="P1317" s="5">
        <v>12.245193243469808</v>
      </c>
      <c r="Q1317" s="5">
        <v>12.344003223469809</v>
      </c>
      <c r="R1317" s="5">
        <v>61.940068954329803</v>
      </c>
      <c r="S1317" s="5">
        <v>4.0879999999999992</v>
      </c>
      <c r="T1317" s="5">
        <v>59.896068954329806</v>
      </c>
      <c r="U1317" s="5">
        <v>59.896068954329806</v>
      </c>
      <c r="V1317" s="5">
        <v>59.896068954329806</v>
      </c>
      <c r="W1317" s="5">
        <v>688.74531294476469</v>
      </c>
      <c r="X1317" s="5">
        <v>661.06820294476472</v>
      </c>
      <c r="Y1317" s="5">
        <v>7.0299999999999994</v>
      </c>
      <c r="Z1317" s="5">
        <v>-1.6</v>
      </c>
      <c r="AA1317" s="5">
        <v>61.940068954329803</v>
      </c>
      <c r="AB1317" s="5">
        <v>1.477057877843114E-2</v>
      </c>
      <c r="AC1317" s="5">
        <v>16.478184834416581</v>
      </c>
      <c r="AD1317" s="5">
        <v>1.1875896103631734E-2</v>
      </c>
    </row>
    <row r="1318" spans="1:30" x14ac:dyDescent="0.25">
      <c r="A1318" s="32" t="s">
        <v>28</v>
      </c>
      <c r="B1318" s="32">
        <v>2021</v>
      </c>
      <c r="C1318" s="32">
        <v>8</v>
      </c>
      <c r="D1318" s="32" t="s">
        <v>10254</v>
      </c>
      <c r="E1318" s="32" t="s">
        <v>9746</v>
      </c>
      <c r="F1318" s="32">
        <v>9.1</v>
      </c>
      <c r="G1318" s="32">
        <v>87</v>
      </c>
      <c r="H1318" s="32">
        <v>9</v>
      </c>
      <c r="I1318" s="32">
        <v>1</v>
      </c>
      <c r="K1318" s="5">
        <v>7.0414031127579761</v>
      </c>
      <c r="M1318" s="5">
        <v>90.693178101251917</v>
      </c>
      <c r="N1318" s="5">
        <v>125.8963442193743</v>
      </c>
      <c r="O1318" s="5">
        <v>39.844588981619175</v>
      </c>
      <c r="P1318" s="5">
        <v>12.344003223469809</v>
      </c>
      <c r="Q1318" s="5">
        <v>12.529850079469808</v>
      </c>
      <c r="R1318" s="5">
        <v>63.282068954329802</v>
      </c>
      <c r="S1318" s="5">
        <v>2.6839999999999988</v>
      </c>
      <c r="T1318" s="5">
        <v>61.940068954329803</v>
      </c>
      <c r="U1318" s="5">
        <v>62.952553027679556</v>
      </c>
      <c r="V1318" s="5">
        <v>62.952553027679556</v>
      </c>
      <c r="W1318" s="5">
        <v>683.50252139153451</v>
      </c>
      <c r="X1318" s="5">
        <v>685.23480139153446</v>
      </c>
      <c r="Y1318" s="5">
        <v>-0.44000000000000006</v>
      </c>
      <c r="Z1318" s="5">
        <v>-1.6</v>
      </c>
      <c r="AA1318" s="5">
        <v>63.282068954329802</v>
      </c>
      <c r="AB1318" s="5">
        <v>5.3045878198138795E-2</v>
      </c>
      <c r="AC1318" s="5">
        <v>16.762341054514977</v>
      </c>
      <c r="AD1318" s="5">
        <v>4.3096408938889559E-2</v>
      </c>
    </row>
    <row r="1319" spans="1:30" x14ac:dyDescent="0.25">
      <c r="A1319" s="32" t="s">
        <v>28</v>
      </c>
      <c r="B1319" s="32">
        <v>2021</v>
      </c>
      <c r="C1319" s="32">
        <v>8</v>
      </c>
      <c r="D1319" s="32" t="s">
        <v>10255</v>
      </c>
      <c r="E1319" s="32" t="s">
        <v>9748</v>
      </c>
      <c r="F1319" s="32">
        <v>9</v>
      </c>
      <c r="G1319" s="32">
        <v>58</v>
      </c>
      <c r="H1319" s="32">
        <v>11</v>
      </c>
      <c r="I1319" s="32">
        <v>0</v>
      </c>
      <c r="K1319" s="5">
        <v>1.1766201276190829</v>
      </c>
      <c r="M1319" s="5">
        <v>47.097619692622047</v>
      </c>
      <c r="N1319" s="5">
        <v>90.614663507956408</v>
      </c>
      <c r="O1319" s="5">
        <v>62.13504646834032</v>
      </c>
      <c r="P1319" s="5">
        <v>12.529850079469808</v>
      </c>
      <c r="Q1319" s="5">
        <v>13.124391831469808</v>
      </c>
      <c r="R1319" s="5">
        <v>64.6060689543298</v>
      </c>
      <c r="S1319" s="5">
        <v>2.6480000000000001</v>
      </c>
      <c r="T1319" s="5">
        <v>63.282068954329802</v>
      </c>
      <c r="U1319" s="5">
        <v>66.22135220247128</v>
      </c>
      <c r="V1319" s="5">
        <v>66.22135220247128</v>
      </c>
      <c r="W1319" s="5">
        <v>677.93970083364479</v>
      </c>
      <c r="X1319" s="5">
        <v>682.93969083364482</v>
      </c>
      <c r="Y1319" s="5">
        <v>-1.27</v>
      </c>
      <c r="Z1319" s="5">
        <v>-1.6</v>
      </c>
      <c r="AA1319" s="5">
        <v>64.6060689543298</v>
      </c>
      <c r="AB1319" s="5">
        <v>0.80521268982841609</v>
      </c>
      <c r="AC1319" s="5">
        <v>17.407946071376049</v>
      </c>
      <c r="AD1319" s="5">
        <v>0.66949423086647908</v>
      </c>
    </row>
    <row r="1320" spans="1:30" x14ac:dyDescent="0.25">
      <c r="A1320" s="32" t="s">
        <v>28</v>
      </c>
      <c r="B1320" s="32">
        <v>2021</v>
      </c>
      <c r="C1320" s="32">
        <v>8</v>
      </c>
      <c r="D1320" s="32" t="s">
        <v>10256</v>
      </c>
      <c r="E1320" s="32" t="s">
        <v>9750</v>
      </c>
      <c r="F1320" s="32">
        <v>12</v>
      </c>
      <c r="G1320" s="32">
        <v>60</v>
      </c>
      <c r="H1320" s="32">
        <v>5</v>
      </c>
      <c r="I1320" s="32">
        <v>0</v>
      </c>
      <c r="K1320" s="5">
        <v>4.4714310523753227</v>
      </c>
      <c r="M1320" s="5">
        <v>30.155607160200717</v>
      </c>
      <c r="N1320" s="5">
        <v>47.033493437677684</v>
      </c>
      <c r="O1320" s="5">
        <v>73.754315318334235</v>
      </c>
      <c r="P1320" s="5">
        <v>13.124391831469808</v>
      </c>
      <c r="Q1320" s="5">
        <v>13.858809271469807</v>
      </c>
      <c r="R1320" s="5">
        <v>66.470068954329804</v>
      </c>
      <c r="S1320" s="5">
        <v>3.7280000000000002</v>
      </c>
      <c r="T1320" s="5">
        <v>64.6060689543298</v>
      </c>
      <c r="U1320" s="5">
        <v>67.555133361476379</v>
      </c>
      <c r="V1320" s="5">
        <v>67.555133361476379</v>
      </c>
      <c r="W1320" s="5">
        <v>675.68290751040604</v>
      </c>
      <c r="X1320" s="5">
        <v>680.68289751040606</v>
      </c>
      <c r="Y1320" s="5">
        <v>-1.27</v>
      </c>
      <c r="Z1320" s="5">
        <v>-1.6</v>
      </c>
      <c r="AA1320" s="5">
        <v>66.470068954329804</v>
      </c>
      <c r="AB1320" s="5">
        <v>0.92551391354515622</v>
      </c>
      <c r="AC1320" s="5">
        <v>18.220381707334077</v>
      </c>
      <c r="AD1320" s="5">
        <v>0.79148754469365012</v>
      </c>
    </row>
    <row r="1321" spans="1:30" x14ac:dyDescent="0.25">
      <c r="A1321" s="32" t="s">
        <v>28</v>
      </c>
      <c r="B1321" s="32">
        <v>2021</v>
      </c>
      <c r="C1321" s="32">
        <v>8</v>
      </c>
      <c r="D1321" s="32" t="s">
        <v>10257</v>
      </c>
      <c r="E1321" s="32" t="s">
        <v>9752</v>
      </c>
      <c r="F1321" s="32">
        <v>10.9</v>
      </c>
      <c r="G1321" s="32">
        <v>76</v>
      </c>
      <c r="H1321" s="32">
        <v>13</v>
      </c>
      <c r="I1321" s="32">
        <v>0</v>
      </c>
      <c r="K1321" s="5">
        <v>6.8280713491678355</v>
      </c>
      <c r="M1321" s="5">
        <v>25.085002751447245</v>
      </c>
      <c r="N1321" s="5">
        <v>30.097072470488264</v>
      </c>
      <c r="O1321" s="5">
        <v>77.676188423640809</v>
      </c>
      <c r="P1321" s="5">
        <v>13.858809271469807</v>
      </c>
      <c r="Q1321" s="5">
        <v>14.262458551469807</v>
      </c>
      <c r="R1321" s="5">
        <v>68.136068954329801</v>
      </c>
      <c r="S1321" s="5">
        <v>3.3319999999999994</v>
      </c>
      <c r="T1321" s="5">
        <v>66.470068954329804</v>
      </c>
      <c r="U1321" s="5">
        <v>69.432959213856506</v>
      </c>
      <c r="V1321" s="5">
        <v>69.432959213856506</v>
      </c>
      <c r="W1321" s="5">
        <v>672.51830445988446</v>
      </c>
      <c r="X1321" s="5">
        <v>677.51829445988449</v>
      </c>
      <c r="Y1321" s="5">
        <v>-1.27</v>
      </c>
      <c r="Z1321" s="5">
        <v>-1.6</v>
      </c>
      <c r="AA1321" s="5">
        <v>68.136068954329801</v>
      </c>
      <c r="AB1321" s="5">
        <v>1.7658658966733969</v>
      </c>
      <c r="AC1321" s="5">
        <v>18.725640573396721</v>
      </c>
      <c r="AD1321" s="5">
        <v>2.5017122969097429</v>
      </c>
    </row>
    <row r="1322" spans="1:30" x14ac:dyDescent="0.25">
      <c r="A1322" s="32" t="s">
        <v>28</v>
      </c>
      <c r="B1322" s="32">
        <v>2021</v>
      </c>
      <c r="C1322" s="32">
        <v>8</v>
      </c>
      <c r="D1322" s="32" t="s">
        <v>10258</v>
      </c>
      <c r="E1322" s="32" t="s">
        <v>9754</v>
      </c>
      <c r="F1322" s="32">
        <v>17.600000000000001</v>
      </c>
      <c r="G1322" s="32">
        <v>68</v>
      </c>
      <c r="H1322" s="32">
        <v>5</v>
      </c>
      <c r="I1322" s="32">
        <v>0</v>
      </c>
      <c r="K1322" s="5">
        <v>11.612398791930687</v>
      </c>
      <c r="M1322" s="5">
        <v>20.640656659914612</v>
      </c>
      <c r="N1322" s="5">
        <v>25.028141571022008</v>
      </c>
      <c r="O1322" s="5">
        <v>81.308553006837514</v>
      </c>
      <c r="P1322" s="5">
        <v>14.262458551469807</v>
      </c>
      <c r="Q1322" s="5">
        <v>15.101152055469807</v>
      </c>
      <c r="R1322" s="5">
        <v>71.008068954329801</v>
      </c>
      <c r="S1322" s="5">
        <v>5.7439999999999998</v>
      </c>
      <c r="T1322" s="5">
        <v>68.136068954329801</v>
      </c>
      <c r="U1322" s="5">
        <v>71.111371491851784</v>
      </c>
      <c r="V1322" s="5">
        <v>71.111371491851784</v>
      </c>
      <c r="W1322" s="5">
        <v>669.70230914451088</v>
      </c>
      <c r="X1322" s="5">
        <v>674.7022991445109</v>
      </c>
      <c r="Y1322" s="5">
        <v>-1.27</v>
      </c>
      <c r="Z1322" s="5">
        <v>-1.6</v>
      </c>
      <c r="AA1322" s="5">
        <v>71.008068954329801</v>
      </c>
      <c r="AB1322" s="5">
        <v>1.6895596828209463</v>
      </c>
      <c r="AC1322" s="5">
        <v>19.718541542473385</v>
      </c>
      <c r="AD1322" s="5">
        <v>2.4609288605646849</v>
      </c>
    </row>
    <row r="1323" spans="1:30" x14ac:dyDescent="0.25">
      <c r="A1323" s="32" t="s">
        <v>28</v>
      </c>
      <c r="B1323" s="32">
        <v>2021</v>
      </c>
      <c r="C1323" s="32">
        <v>8</v>
      </c>
      <c r="D1323" s="32" t="s">
        <v>10259</v>
      </c>
      <c r="E1323" s="32" t="s">
        <v>9756</v>
      </c>
      <c r="F1323" s="32">
        <v>13.2</v>
      </c>
      <c r="G1323" s="32">
        <v>97</v>
      </c>
      <c r="H1323" s="32">
        <v>0</v>
      </c>
      <c r="I1323" s="32">
        <v>0</v>
      </c>
      <c r="K1323" s="5">
        <v>12.716060225079108</v>
      </c>
      <c r="M1323" s="5">
        <v>25.150488464145436</v>
      </c>
      <c r="N1323" s="5">
        <v>20.585262297616012</v>
      </c>
      <c r="O1323" s="5">
        <v>77.624067419840969</v>
      </c>
      <c r="P1323" s="5">
        <v>15.101152055469807</v>
      </c>
      <c r="Q1323" s="5">
        <v>15.161278979469808</v>
      </c>
      <c r="R1323" s="5">
        <v>73.088068954329799</v>
      </c>
      <c r="S1323" s="5">
        <v>4.16</v>
      </c>
      <c r="T1323" s="5">
        <v>71.008068954329801</v>
      </c>
      <c r="U1323" s="5">
        <v>74.00489155332032</v>
      </c>
      <c r="V1323" s="5">
        <v>74.00489155332032</v>
      </c>
      <c r="W1323" s="5">
        <v>664.87529634957707</v>
      </c>
      <c r="X1323" s="5">
        <v>669.8752863495771</v>
      </c>
      <c r="Y1323" s="5">
        <v>-1.27</v>
      </c>
      <c r="Z1323" s="5">
        <v>-1.6</v>
      </c>
      <c r="AA1323" s="5">
        <v>73.088068954329799</v>
      </c>
      <c r="AB1323" s="5">
        <v>0.91348948770910432</v>
      </c>
      <c r="AC1323" s="5">
        <v>19.967491846859868</v>
      </c>
      <c r="AD1323" s="5">
        <v>0.8272226658120212</v>
      </c>
    </row>
    <row r="1324" spans="1:30" x14ac:dyDescent="0.25">
      <c r="A1324" s="32" t="s">
        <v>28</v>
      </c>
      <c r="B1324" s="32">
        <v>2021</v>
      </c>
      <c r="C1324" s="32">
        <v>8</v>
      </c>
      <c r="D1324" s="32" t="s">
        <v>10260</v>
      </c>
      <c r="E1324" s="32" t="s">
        <v>9758</v>
      </c>
      <c r="F1324" s="32">
        <v>17.5</v>
      </c>
      <c r="G1324" s="32">
        <v>64</v>
      </c>
      <c r="H1324" s="32">
        <v>20</v>
      </c>
      <c r="I1324" s="32">
        <v>0</v>
      </c>
      <c r="K1324" s="5">
        <v>10.605201209954743</v>
      </c>
      <c r="M1324" s="5">
        <v>18.99112097508587</v>
      </c>
      <c r="N1324" s="5">
        <v>25.093605670725079</v>
      </c>
      <c r="O1324" s="5">
        <v>82.70615314065391</v>
      </c>
      <c r="P1324" s="5">
        <v>15.161278979469808</v>
      </c>
      <c r="Q1324" s="5">
        <v>16.099763555469806</v>
      </c>
      <c r="R1324" s="5">
        <v>75.942068954329798</v>
      </c>
      <c r="S1324" s="5">
        <v>5.7080000000000002</v>
      </c>
      <c r="T1324" s="5">
        <v>73.088068954329799</v>
      </c>
      <c r="U1324" s="5">
        <v>76.10057460026907</v>
      </c>
      <c r="V1324" s="5">
        <v>76.10057460026907</v>
      </c>
      <c r="W1324" s="5">
        <v>661.40098589651325</v>
      </c>
      <c r="X1324" s="5">
        <v>666.40097589651327</v>
      </c>
      <c r="Y1324" s="5">
        <v>-1.27</v>
      </c>
      <c r="Z1324" s="5">
        <v>-1.6</v>
      </c>
      <c r="AA1324" s="5">
        <v>75.942068954329798</v>
      </c>
      <c r="AB1324" s="5">
        <v>4.2607280817207878</v>
      </c>
      <c r="AC1324" s="5">
        <v>21.045422207813111</v>
      </c>
      <c r="AD1324" s="5">
        <v>7.0670726253264808</v>
      </c>
    </row>
    <row r="1325" spans="1:30" x14ac:dyDescent="0.25">
      <c r="A1325" s="32" t="s">
        <v>28</v>
      </c>
      <c r="B1325" s="32">
        <v>2021</v>
      </c>
      <c r="C1325" s="32">
        <v>8</v>
      </c>
      <c r="D1325" s="32" t="s">
        <v>10261</v>
      </c>
      <c r="E1325" s="32" t="s">
        <v>9760</v>
      </c>
      <c r="F1325" s="32">
        <v>20.399999999999999</v>
      </c>
      <c r="G1325" s="32">
        <v>64</v>
      </c>
      <c r="H1325" s="32">
        <v>3</v>
      </c>
      <c r="I1325" s="32">
        <v>0</v>
      </c>
      <c r="K1325" s="5">
        <v>13.34958222808373</v>
      </c>
      <c r="M1325" s="5">
        <v>17.300135675885819</v>
      </c>
      <c r="N1325" s="5">
        <v>18.936271027824542</v>
      </c>
      <c r="O1325" s="5">
        <v>84.167966612287927</v>
      </c>
      <c r="P1325" s="5">
        <v>16.099763555469806</v>
      </c>
      <c r="Q1325" s="5">
        <v>17.184570995469805</v>
      </c>
      <c r="R1325" s="5">
        <v>79.318068954329803</v>
      </c>
      <c r="S1325" s="5">
        <v>6.7520000000000007</v>
      </c>
      <c r="T1325" s="5">
        <v>75.942068954329798</v>
      </c>
      <c r="U1325" s="5">
        <v>78.976227710564643</v>
      </c>
      <c r="V1325" s="5">
        <v>78.976227710564643</v>
      </c>
      <c r="W1325" s="5">
        <v>656.66313730793615</v>
      </c>
      <c r="X1325" s="5">
        <v>661.66312730793618</v>
      </c>
      <c r="Y1325" s="5">
        <v>-1.27</v>
      </c>
      <c r="Z1325" s="5">
        <v>-1.6</v>
      </c>
      <c r="AA1325" s="5">
        <v>79.318068954329803</v>
      </c>
      <c r="AB1325" s="5">
        <v>2.1891029117664758</v>
      </c>
      <c r="AC1325" s="5">
        <v>22.293958133930975</v>
      </c>
      <c r="AD1325" s="5">
        <v>3.7465196344618827</v>
      </c>
    </row>
    <row r="1326" spans="1:30" x14ac:dyDescent="0.25">
      <c r="A1326" s="32" t="s">
        <v>28</v>
      </c>
      <c r="B1326" s="32">
        <v>2021</v>
      </c>
      <c r="C1326" s="32">
        <v>8</v>
      </c>
      <c r="D1326" s="32" t="s">
        <v>10262</v>
      </c>
      <c r="E1326" s="32" t="s">
        <v>9762</v>
      </c>
      <c r="F1326" s="32">
        <v>25.8</v>
      </c>
      <c r="G1326" s="32">
        <v>60</v>
      </c>
      <c r="H1326" s="32">
        <v>14</v>
      </c>
      <c r="I1326" s="32">
        <v>0</v>
      </c>
      <c r="K1326" s="5">
        <v>17.431531938163459</v>
      </c>
      <c r="M1326" s="5">
        <v>15.025607959970291</v>
      </c>
      <c r="N1326" s="5">
        <v>17.245843823749794</v>
      </c>
      <c r="O1326" s="5">
        <v>86.18230193245212</v>
      </c>
      <c r="P1326" s="5">
        <v>17.184570995469805</v>
      </c>
      <c r="Q1326" s="5">
        <v>18.692649555469806</v>
      </c>
      <c r="R1326" s="5">
        <v>83.666068954329802</v>
      </c>
      <c r="S1326" s="5">
        <v>8.6959999999999997</v>
      </c>
      <c r="T1326" s="5">
        <v>79.318068954329803</v>
      </c>
      <c r="U1326" s="5">
        <v>82.378042997846521</v>
      </c>
      <c r="V1326" s="5">
        <v>82.378042997846521</v>
      </c>
      <c r="W1326" s="5">
        <v>651.10220067646412</v>
      </c>
      <c r="X1326" s="5">
        <v>656.10219067646415</v>
      </c>
      <c r="Y1326" s="5">
        <v>-1.27</v>
      </c>
      <c r="Z1326" s="5">
        <v>-1.6</v>
      </c>
      <c r="AA1326" s="5">
        <v>83.666068954329802</v>
      </c>
      <c r="AB1326" s="5">
        <v>5.0297807150161704</v>
      </c>
      <c r="AC1326" s="5">
        <v>23.987241991006783</v>
      </c>
      <c r="AD1326" s="5">
        <v>8.8232237956189739</v>
      </c>
    </row>
    <row r="1327" spans="1:30" x14ac:dyDescent="0.25">
      <c r="A1327" s="32" t="s">
        <v>28</v>
      </c>
      <c r="B1327" s="32">
        <v>2021</v>
      </c>
      <c r="C1327" s="32">
        <v>8</v>
      </c>
      <c r="D1327" s="32" t="s">
        <v>10263</v>
      </c>
      <c r="E1327" s="32" t="s">
        <v>9764</v>
      </c>
      <c r="F1327" s="32">
        <v>30.2</v>
      </c>
      <c r="G1327" s="32">
        <v>37</v>
      </c>
      <c r="H1327" s="32">
        <v>11</v>
      </c>
      <c r="I1327" s="32">
        <v>0</v>
      </c>
      <c r="K1327" s="5">
        <v>13.899155263575238</v>
      </c>
      <c r="M1327" s="5">
        <v>9.8949543640446027</v>
      </c>
      <c r="N1327" s="5">
        <v>14.972066796105262</v>
      </c>
      <c r="O1327" s="5">
        <v>90.940223211962945</v>
      </c>
      <c r="P1327" s="5">
        <v>18.692649555469806</v>
      </c>
      <c r="Q1327" s="5">
        <v>21.456385719469807</v>
      </c>
      <c r="R1327" s="5">
        <v>88.806068954329803</v>
      </c>
      <c r="S1327" s="5">
        <v>10.28</v>
      </c>
      <c r="T1327" s="5">
        <v>83.666068954329802</v>
      </c>
      <c r="U1327" s="5">
        <v>86.759616006480215</v>
      </c>
      <c r="V1327" s="5">
        <v>86.759616006480215</v>
      </c>
      <c r="W1327" s="5">
        <v>644.00899129927438</v>
      </c>
      <c r="X1327" s="5">
        <v>649.00898129927441</v>
      </c>
      <c r="Y1327" s="5">
        <v>-1.27</v>
      </c>
      <c r="Z1327" s="5">
        <v>-1.6</v>
      </c>
      <c r="AA1327" s="5">
        <v>88.806068954329803</v>
      </c>
      <c r="AB1327" s="5">
        <v>8.535295081611352</v>
      </c>
      <c r="AC1327" s="5">
        <v>26.753203997300457</v>
      </c>
      <c r="AD1327" s="5">
        <v>14.384440954088081</v>
      </c>
    </row>
    <row r="1328" spans="1:30" x14ac:dyDescent="0.25">
      <c r="A1328" s="32" t="s">
        <v>28</v>
      </c>
      <c r="B1328" s="32">
        <v>2021</v>
      </c>
      <c r="C1328" s="32">
        <v>8</v>
      </c>
      <c r="D1328" s="32" t="s">
        <v>10264</v>
      </c>
      <c r="E1328" s="32" t="s">
        <v>9766</v>
      </c>
      <c r="F1328" s="32">
        <v>15.9</v>
      </c>
      <c r="G1328" s="32">
        <v>59</v>
      </c>
      <c r="H1328" s="32">
        <v>16</v>
      </c>
      <c r="I1328" s="32">
        <v>0</v>
      </c>
      <c r="K1328" s="5">
        <v>7.8914701895068768</v>
      </c>
      <c r="M1328" s="5">
        <v>13.349506719450982</v>
      </c>
      <c r="N1328" s="5">
        <v>9.843106528183494</v>
      </c>
      <c r="O1328" s="5">
        <v>87.703192852518157</v>
      </c>
      <c r="P1328" s="5">
        <v>21.456385719469807</v>
      </c>
      <c r="Q1328" s="5">
        <v>22.433273039469807</v>
      </c>
      <c r="R1328" s="5">
        <v>91.372068954329805</v>
      </c>
      <c r="S1328" s="5">
        <v>5.1319999999999997</v>
      </c>
      <c r="T1328" s="5">
        <v>88.806068954329803</v>
      </c>
      <c r="U1328" s="5">
        <v>91.939781717423784</v>
      </c>
      <c r="V1328" s="5">
        <v>91.939781717423784</v>
      </c>
      <c r="W1328" s="5">
        <v>635.72258010393932</v>
      </c>
      <c r="X1328" s="5">
        <v>640.72257010393935</v>
      </c>
      <c r="Y1328" s="5">
        <v>-1.27</v>
      </c>
      <c r="Z1328" s="5">
        <v>-1.6</v>
      </c>
      <c r="AA1328" s="5">
        <v>91.372068954329805</v>
      </c>
      <c r="AB1328" s="5">
        <v>6.9053305436480299</v>
      </c>
      <c r="AC1328" s="5">
        <v>27.801988053262793</v>
      </c>
      <c r="AD1328" s="5">
        <v>12.428554869740713</v>
      </c>
    </row>
    <row r="1329" spans="1:30" x14ac:dyDescent="0.25">
      <c r="A1329" s="32" t="s">
        <v>28</v>
      </c>
      <c r="B1329" s="32">
        <v>2021</v>
      </c>
      <c r="C1329" s="32">
        <v>8</v>
      </c>
      <c r="D1329" s="32" t="s">
        <v>10265</v>
      </c>
      <c r="E1329" s="32" t="s">
        <v>9768</v>
      </c>
      <c r="F1329" s="32">
        <v>17.2</v>
      </c>
      <c r="G1329" s="32">
        <v>57</v>
      </c>
      <c r="H1329" s="32">
        <v>25</v>
      </c>
      <c r="I1329" s="32">
        <v>0</v>
      </c>
      <c r="K1329" s="5">
        <v>8.6008586745951252</v>
      </c>
      <c r="M1329" s="5">
        <v>13.716840267518958</v>
      </c>
      <c r="N1329" s="5">
        <v>13.296518738355914</v>
      </c>
      <c r="O1329" s="5">
        <v>87.367164186857323</v>
      </c>
      <c r="P1329" s="5">
        <v>22.433273039469807</v>
      </c>
      <c r="Q1329" s="5">
        <v>23.536160603469806</v>
      </c>
      <c r="R1329" s="5">
        <v>94.172068954329802</v>
      </c>
      <c r="S1329" s="5">
        <v>5.6</v>
      </c>
      <c r="T1329" s="5">
        <v>91.372068954329805</v>
      </c>
      <c r="U1329" s="5">
        <v>94.526028820142102</v>
      </c>
      <c r="V1329" s="5">
        <v>94.526028820142102</v>
      </c>
      <c r="W1329" s="5">
        <v>631.62550025067162</v>
      </c>
      <c r="X1329" s="5">
        <v>636.62549025067165</v>
      </c>
      <c r="Y1329" s="5">
        <v>-1.27</v>
      </c>
      <c r="Z1329" s="5">
        <v>-1.6</v>
      </c>
      <c r="AA1329" s="5">
        <v>94.172068954329802</v>
      </c>
      <c r="AB1329" s="5">
        <v>10.357245553646665</v>
      </c>
      <c r="AC1329" s="5">
        <v>28.970827443845984</v>
      </c>
      <c r="AD1329" s="5">
        <v>17.33791206398184</v>
      </c>
    </row>
    <row r="1330" spans="1:30" x14ac:dyDescent="0.25">
      <c r="A1330" s="32" t="s">
        <v>28</v>
      </c>
      <c r="B1330" s="32">
        <v>2021</v>
      </c>
      <c r="C1330" s="32">
        <v>8</v>
      </c>
      <c r="D1330" s="32" t="s">
        <v>10266</v>
      </c>
      <c r="E1330" s="32" t="s">
        <v>9770</v>
      </c>
      <c r="F1330" s="32">
        <v>21.9</v>
      </c>
      <c r="G1330" s="32">
        <v>62</v>
      </c>
      <c r="H1330" s="32">
        <v>24</v>
      </c>
      <c r="I1330" s="32">
        <v>0</v>
      </c>
      <c r="K1330" s="5">
        <v>14.277830382397843</v>
      </c>
      <c r="M1330" s="5">
        <v>13.8729757544329</v>
      </c>
      <c r="N1330" s="5">
        <v>13.663731051152002</v>
      </c>
      <c r="O1330" s="5">
        <v>87.224799050281305</v>
      </c>
      <c r="P1330" s="5">
        <v>23.536160603469806</v>
      </c>
      <c r="Q1330" s="5">
        <v>24.761124043469806</v>
      </c>
      <c r="R1330" s="5">
        <v>97.818068954329803</v>
      </c>
      <c r="S1330" s="5">
        <v>7.2919999999999998</v>
      </c>
      <c r="T1330" s="5">
        <v>94.172068954329802</v>
      </c>
      <c r="U1330" s="5">
        <v>97.348272185961335</v>
      </c>
      <c r="V1330" s="5">
        <v>97.348272185961335</v>
      </c>
      <c r="W1330" s="5">
        <v>627.1846828132708</v>
      </c>
      <c r="X1330" s="5">
        <v>632.18467281327082</v>
      </c>
      <c r="Y1330" s="5">
        <v>-1.27</v>
      </c>
      <c r="Z1330" s="5">
        <v>-1.6</v>
      </c>
      <c r="AA1330" s="5">
        <v>97.818068954329803</v>
      </c>
      <c r="AB1330" s="5">
        <v>9.6503514105907957</v>
      </c>
      <c r="AC1330" s="5">
        <v>30.328975814306844</v>
      </c>
      <c r="AD1330" s="5">
        <v>16.828540323137901</v>
      </c>
    </row>
    <row r="1331" spans="1:30" x14ac:dyDescent="0.25">
      <c r="A1331" s="32" t="s">
        <v>28</v>
      </c>
      <c r="B1331" s="32">
        <v>2021</v>
      </c>
      <c r="C1331" s="32">
        <v>8</v>
      </c>
      <c r="D1331" s="32" t="s">
        <v>10267</v>
      </c>
      <c r="E1331" s="32" t="s">
        <v>9772</v>
      </c>
      <c r="F1331" s="32">
        <v>13.7</v>
      </c>
      <c r="G1331" s="32">
        <v>49</v>
      </c>
      <c r="H1331" s="32">
        <v>18</v>
      </c>
      <c r="I1331" s="32">
        <v>0</v>
      </c>
      <c r="K1331" s="5">
        <v>3.1764441508551378</v>
      </c>
      <c r="M1331" s="5">
        <v>13.81981500689405</v>
      </c>
      <c r="N1331" s="5">
        <v>13.81981500689405</v>
      </c>
      <c r="O1331" s="5">
        <v>87.273240293364751</v>
      </c>
      <c r="P1331" s="5">
        <v>24.761124043469806</v>
      </c>
      <c r="Q1331" s="5">
        <v>25.819021531469808</v>
      </c>
      <c r="R1331" s="5">
        <v>99.988068954329805</v>
      </c>
      <c r="S1331" s="5">
        <v>4.34</v>
      </c>
      <c r="T1331" s="5">
        <v>97.818068954329803</v>
      </c>
      <c r="U1331" s="5">
        <v>101.0234724654978</v>
      </c>
      <c r="V1331" s="5">
        <v>101.0234724654978</v>
      </c>
      <c r="W1331" s="5">
        <v>621.44850188015971</v>
      </c>
      <c r="X1331" s="5">
        <v>626.44849188015974</v>
      </c>
      <c r="Y1331" s="5">
        <v>-1.27</v>
      </c>
      <c r="Z1331" s="5">
        <v>-1.6</v>
      </c>
      <c r="AA1331" s="5">
        <v>99.988068954329805</v>
      </c>
      <c r="AB1331" s="5">
        <v>7.1823242788838844</v>
      </c>
      <c r="AC1331" s="5">
        <v>31.380366896311944</v>
      </c>
      <c r="AD1331" s="5">
        <v>13.666998643198797</v>
      </c>
    </row>
    <row r="1332" spans="1:30" x14ac:dyDescent="0.25">
      <c r="A1332" s="32" t="s">
        <v>28</v>
      </c>
      <c r="B1332" s="32">
        <v>2021</v>
      </c>
      <c r="C1332" s="32">
        <v>8</v>
      </c>
      <c r="D1332" s="32" t="s">
        <v>10268</v>
      </c>
      <c r="E1332" s="32" t="s">
        <v>9774</v>
      </c>
      <c r="F1332" s="32">
        <v>17.3</v>
      </c>
      <c r="G1332" s="32">
        <v>49</v>
      </c>
      <c r="H1332" s="32">
        <v>22</v>
      </c>
      <c r="I1332" s="32">
        <v>0</v>
      </c>
      <c r="K1332" s="5">
        <v>6.481347782021917</v>
      </c>
      <c r="M1332" s="5">
        <v>13.766671804601796</v>
      </c>
      <c r="N1332" s="5">
        <v>13.766671804601796</v>
      </c>
      <c r="O1332" s="5">
        <v>87.321697529341336</v>
      </c>
      <c r="P1332" s="5">
        <v>25.819021531469808</v>
      </c>
      <c r="Q1332" s="5">
        <v>27.134245435469808</v>
      </c>
      <c r="R1332" s="5">
        <v>102.8060689543298</v>
      </c>
      <c r="S1332" s="5">
        <v>5.636000000000001</v>
      </c>
      <c r="T1332" s="5">
        <v>99.988068954329805</v>
      </c>
      <c r="U1332" s="5">
        <v>103.21097946762414</v>
      </c>
      <c r="V1332" s="5">
        <v>103.21097946762414</v>
      </c>
      <c r="W1332" s="5">
        <v>618.0592205497037</v>
      </c>
      <c r="X1332" s="5">
        <v>623.05921054970372</v>
      </c>
      <c r="Y1332" s="5">
        <v>-1.27</v>
      </c>
      <c r="Z1332" s="5">
        <v>-1.6</v>
      </c>
      <c r="AA1332" s="5">
        <v>102.8060689543298</v>
      </c>
      <c r="AB1332" s="5">
        <v>8.8468088706172487</v>
      </c>
      <c r="AC1332" s="5">
        <v>32.695002366254855</v>
      </c>
      <c r="AD1332" s="5">
        <v>16.378418174790756</v>
      </c>
    </row>
    <row r="1333" spans="1:30" x14ac:dyDescent="0.25">
      <c r="A1333" s="32" t="s">
        <v>28</v>
      </c>
      <c r="B1333" s="32">
        <v>2021</v>
      </c>
      <c r="C1333" s="32">
        <v>8</v>
      </c>
      <c r="D1333" s="32" t="s">
        <v>10269</v>
      </c>
      <c r="E1333" s="32" t="s">
        <v>9776</v>
      </c>
      <c r="F1333" s="32">
        <v>14.8</v>
      </c>
      <c r="G1333" s="32">
        <v>66</v>
      </c>
      <c r="H1333" s="32">
        <v>16</v>
      </c>
      <c r="I1333" s="32">
        <v>0</v>
      </c>
      <c r="K1333" s="5">
        <v>8.5013905985451483</v>
      </c>
      <c r="M1333" s="5">
        <v>15.434595960742067</v>
      </c>
      <c r="N1333" s="5">
        <v>13.713546141765466</v>
      </c>
      <c r="O1333" s="5">
        <v>85.815944989372412</v>
      </c>
      <c r="P1333" s="5">
        <v>27.134245435469808</v>
      </c>
      <c r="Q1333" s="5">
        <v>27.891928771469807</v>
      </c>
      <c r="R1333" s="5">
        <v>105.1740689543298</v>
      </c>
      <c r="S1333" s="5">
        <v>4.7360000000000007</v>
      </c>
      <c r="T1333" s="5">
        <v>102.8060689543298</v>
      </c>
      <c r="U1333" s="5">
        <v>106.0518577362475</v>
      </c>
      <c r="V1333" s="5">
        <v>106.0518577362475</v>
      </c>
      <c r="W1333" s="5">
        <v>613.68519401083211</v>
      </c>
      <c r="X1333" s="5">
        <v>618.68518401083213</v>
      </c>
      <c r="Y1333" s="5">
        <v>-1.27</v>
      </c>
      <c r="Z1333" s="5">
        <v>-1.6</v>
      </c>
      <c r="AA1333" s="5">
        <v>105.1740689543298</v>
      </c>
      <c r="AB1333" s="5">
        <v>5.2840934587427348</v>
      </c>
      <c r="AC1333" s="5">
        <v>33.544223917146418</v>
      </c>
      <c r="AD1333" s="5">
        <v>11.091793709366604</v>
      </c>
    </row>
    <row r="1334" spans="1:30" x14ac:dyDescent="0.25">
      <c r="A1334" s="32" t="s">
        <v>28</v>
      </c>
      <c r="B1334" s="32">
        <v>2021</v>
      </c>
      <c r="C1334" s="32">
        <v>8</v>
      </c>
      <c r="D1334" s="32" t="s">
        <v>10270</v>
      </c>
      <c r="E1334" s="32" t="s">
        <v>9778</v>
      </c>
      <c r="F1334" s="32">
        <v>15.8</v>
      </c>
      <c r="G1334" s="32">
        <v>39</v>
      </c>
      <c r="H1334" s="32">
        <v>13</v>
      </c>
      <c r="I1334" s="32">
        <v>0</v>
      </c>
      <c r="K1334" s="5">
        <v>1.8731381259053388</v>
      </c>
      <c r="M1334" s="5">
        <v>13.059962764404288</v>
      </c>
      <c r="N1334" s="5">
        <v>15.380919813911976</v>
      </c>
      <c r="O1334" s="5">
        <v>87.969146955581792</v>
      </c>
      <c r="P1334" s="5">
        <v>27.891928771469807</v>
      </c>
      <c r="Q1334" s="5">
        <v>29.336796975469806</v>
      </c>
      <c r="R1334" s="5">
        <v>107.7220689543298</v>
      </c>
      <c r="S1334" s="5">
        <v>5.0960000000000001</v>
      </c>
      <c r="T1334" s="5">
        <v>105.1740689543298</v>
      </c>
      <c r="U1334" s="5">
        <v>108.4392086661237</v>
      </c>
      <c r="V1334" s="5">
        <v>108.4392086661237</v>
      </c>
      <c r="W1334" s="5">
        <v>610.03339770374362</v>
      </c>
      <c r="X1334" s="5">
        <v>615.03338770374364</v>
      </c>
      <c r="Y1334" s="5">
        <v>-1.27</v>
      </c>
      <c r="Z1334" s="5">
        <v>-1.6</v>
      </c>
      <c r="AA1334" s="5">
        <v>107.7220689543298</v>
      </c>
      <c r="AB1334" s="5">
        <v>6.1671300858456153</v>
      </c>
      <c r="AC1334" s="5">
        <v>34.907208447416743</v>
      </c>
      <c r="AD1334" s="5">
        <v>12.835771871533259</v>
      </c>
    </row>
    <row r="1335" spans="1:30" x14ac:dyDescent="0.25">
      <c r="A1335" s="32" t="s">
        <v>28</v>
      </c>
      <c r="B1335" s="32">
        <v>2021</v>
      </c>
      <c r="C1335" s="32">
        <v>8</v>
      </c>
      <c r="D1335" s="32" t="s">
        <v>10271</v>
      </c>
      <c r="E1335" s="32" t="s">
        <v>9780</v>
      </c>
      <c r="F1335" s="32">
        <v>18.2</v>
      </c>
      <c r="G1335" s="32">
        <v>48</v>
      </c>
      <c r="H1335" s="32">
        <v>3</v>
      </c>
      <c r="I1335" s="32">
        <v>0</v>
      </c>
      <c r="K1335" s="5">
        <v>7.0063009109771404</v>
      </c>
      <c r="M1335" s="5">
        <v>13.007070344796333</v>
      </c>
      <c r="N1335" s="5">
        <v>13.007070344796333</v>
      </c>
      <c r="O1335" s="5">
        <v>88.017833945383273</v>
      </c>
      <c r="P1335" s="5">
        <v>29.336796975469806</v>
      </c>
      <c r="Q1335" s="5">
        <v>30.743402591469806</v>
      </c>
      <c r="R1335" s="5">
        <v>110.7020689543298</v>
      </c>
      <c r="S1335" s="5">
        <v>5.9599999999999991</v>
      </c>
      <c r="T1335" s="5">
        <v>107.7220689543298</v>
      </c>
      <c r="U1335" s="5">
        <v>111.00815993272415</v>
      </c>
      <c r="V1335" s="5">
        <v>111.00815993272415</v>
      </c>
      <c r="W1335" s="5">
        <v>606.12808664523448</v>
      </c>
      <c r="X1335" s="5">
        <v>611.1280766452345</v>
      </c>
      <c r="Y1335" s="5">
        <v>-1.27</v>
      </c>
      <c r="Z1335" s="5">
        <v>-1.6</v>
      </c>
      <c r="AA1335" s="5">
        <v>110.7020689543298</v>
      </c>
      <c r="AB1335" s="5">
        <v>3.7524537118426475</v>
      </c>
      <c r="AC1335" s="5">
        <v>36.290763831520387</v>
      </c>
      <c r="AD1335" s="5">
        <v>8.7056750880055596</v>
      </c>
    </row>
    <row r="1336" spans="1:30" x14ac:dyDescent="0.25">
      <c r="A1336" s="32" t="s">
        <v>28</v>
      </c>
      <c r="B1336" s="32">
        <v>2021</v>
      </c>
      <c r="C1336" s="32">
        <v>8</v>
      </c>
      <c r="D1336" s="32" t="s">
        <v>10272</v>
      </c>
      <c r="E1336" s="32" t="s">
        <v>9782</v>
      </c>
      <c r="F1336" s="32">
        <v>18.7</v>
      </c>
      <c r="G1336" s="32">
        <v>54</v>
      </c>
      <c r="H1336" s="32">
        <v>20</v>
      </c>
      <c r="I1336" s="32">
        <v>0</v>
      </c>
      <c r="K1336" s="5">
        <v>9.1974912682749554</v>
      </c>
      <c r="M1336" s="5">
        <v>12.983546661455902</v>
      </c>
      <c r="N1336" s="5">
        <v>12.954195381875643</v>
      </c>
      <c r="O1336" s="5">
        <v>88.039497611128738</v>
      </c>
      <c r="P1336" s="5">
        <v>30.743402591469806</v>
      </c>
      <c r="Q1336" s="5">
        <v>32.019943439469806</v>
      </c>
      <c r="R1336" s="5">
        <v>113.7720689543298</v>
      </c>
      <c r="S1336" s="5">
        <v>6.1399999999999988</v>
      </c>
      <c r="T1336" s="5">
        <v>110.7020689543298</v>
      </c>
      <c r="U1336" s="5">
        <v>114.01283470410351</v>
      </c>
      <c r="V1336" s="5">
        <v>114.01283470410351</v>
      </c>
      <c r="W1336" s="5">
        <v>601.5921000043287</v>
      </c>
      <c r="X1336" s="5">
        <v>606.59209000432872</v>
      </c>
      <c r="Y1336" s="5">
        <v>-1.27</v>
      </c>
      <c r="Z1336" s="5">
        <v>-1.6</v>
      </c>
      <c r="AA1336" s="5">
        <v>113.7720689543298</v>
      </c>
      <c r="AB1336" s="5">
        <v>8.8637913829572543</v>
      </c>
      <c r="AC1336" s="5">
        <v>37.590950197447171</v>
      </c>
      <c r="AD1336" s="5">
        <v>17.617262915929768</v>
      </c>
    </row>
    <row r="1337" spans="1:30" x14ac:dyDescent="0.25">
      <c r="A1337" s="32" t="s">
        <v>28</v>
      </c>
      <c r="B1337" s="32">
        <v>2021</v>
      </c>
      <c r="C1337" s="32">
        <v>8</v>
      </c>
      <c r="D1337" s="32" t="s">
        <v>10273</v>
      </c>
      <c r="E1337" s="32" t="s">
        <v>9784</v>
      </c>
      <c r="F1337" s="32">
        <v>20.9</v>
      </c>
      <c r="G1337" s="32">
        <v>60</v>
      </c>
      <c r="H1337" s="32">
        <v>5</v>
      </c>
      <c r="I1337" s="32">
        <v>0</v>
      </c>
      <c r="K1337" s="5">
        <v>12.834471418258435</v>
      </c>
      <c r="M1337" s="5">
        <v>13.516354960283119</v>
      </c>
      <c r="N1337" s="5">
        <v>12.930679462324177</v>
      </c>
      <c r="O1337" s="5">
        <v>87.55037334775534</v>
      </c>
      <c r="P1337" s="5">
        <v>32.019943439469806</v>
      </c>
      <c r="Q1337" s="5">
        <v>33.253316239469804</v>
      </c>
      <c r="R1337" s="5">
        <v>117.23806895432979</v>
      </c>
      <c r="S1337" s="5">
        <v>6.9320000000000004</v>
      </c>
      <c r="T1337" s="5">
        <v>113.7720689543298</v>
      </c>
      <c r="U1337" s="5">
        <v>117.10844926781067</v>
      </c>
      <c r="V1337" s="5">
        <v>117.10844926781067</v>
      </c>
      <c r="W1337" s="5">
        <v>596.95432593741998</v>
      </c>
      <c r="X1337" s="5">
        <v>601.95431593742001</v>
      </c>
      <c r="Y1337" s="5">
        <v>-1.27</v>
      </c>
      <c r="Z1337" s="5">
        <v>-1.6</v>
      </c>
      <c r="AA1337" s="5">
        <v>117.23806895432979</v>
      </c>
      <c r="AB1337" s="5">
        <v>3.8816421049328866</v>
      </c>
      <c r="AC1337" s="5">
        <v>38.913291709355398</v>
      </c>
      <c r="AD1337" s="5">
        <v>9.3407492841094424</v>
      </c>
    </row>
    <row r="1338" spans="1:30" x14ac:dyDescent="0.25">
      <c r="A1338" s="32" t="s">
        <v>28</v>
      </c>
      <c r="B1338" s="32">
        <v>2021</v>
      </c>
      <c r="C1338" s="32">
        <v>8</v>
      </c>
      <c r="D1338" s="32" t="s">
        <v>10274</v>
      </c>
      <c r="E1338" s="32" t="s">
        <v>9786</v>
      </c>
      <c r="F1338" s="32">
        <v>23.2</v>
      </c>
      <c r="G1338" s="32">
        <v>58</v>
      </c>
      <c r="H1338" s="32">
        <v>18</v>
      </c>
      <c r="I1338" s="32">
        <v>0</v>
      </c>
      <c r="K1338" s="5">
        <v>14.468179385652476</v>
      </c>
      <c r="M1338" s="5">
        <v>13.463311912364039</v>
      </c>
      <c r="N1338" s="5">
        <v>13.463311912364039</v>
      </c>
      <c r="O1338" s="5">
        <v>87.598922079305552</v>
      </c>
      <c r="P1338" s="5">
        <v>33.253316239469804</v>
      </c>
      <c r="Q1338" s="5">
        <v>34.683748375469804</v>
      </c>
      <c r="R1338" s="5">
        <v>121.11806895432979</v>
      </c>
      <c r="S1338" s="5">
        <v>7.76</v>
      </c>
      <c r="T1338" s="5">
        <v>117.23806895432979</v>
      </c>
      <c r="U1338" s="5">
        <v>120.60360710849281</v>
      </c>
      <c r="V1338" s="5">
        <v>120.60360710849281</v>
      </c>
      <c r="W1338" s="5">
        <v>591.76092469500759</v>
      </c>
      <c r="X1338" s="5">
        <v>596.76091469500761</v>
      </c>
      <c r="Y1338" s="5">
        <v>-1.27</v>
      </c>
      <c r="Z1338" s="5">
        <v>-1.6</v>
      </c>
      <c r="AA1338" s="5">
        <v>121.11806895432979</v>
      </c>
      <c r="AB1338" s="5">
        <v>7.5243104633271782</v>
      </c>
      <c r="AC1338" s="5">
        <v>40.426121107948852</v>
      </c>
      <c r="AD1338" s="5">
        <v>16.185343116698739</v>
      </c>
    </row>
    <row r="1339" spans="1:30" x14ac:dyDescent="0.25">
      <c r="A1339" s="32" t="s">
        <v>28</v>
      </c>
      <c r="B1339" s="32">
        <v>2021</v>
      </c>
      <c r="C1339" s="32">
        <v>8</v>
      </c>
      <c r="D1339" s="32" t="s">
        <v>10275</v>
      </c>
      <c r="E1339" s="32" t="s">
        <v>9788</v>
      </c>
      <c r="F1339" s="32">
        <v>27.1</v>
      </c>
      <c r="G1339" s="32">
        <v>47</v>
      </c>
      <c r="H1339" s="32">
        <v>25</v>
      </c>
      <c r="I1339" s="32">
        <v>0</v>
      </c>
      <c r="K1339" s="5">
        <v>14.811847977013414</v>
      </c>
      <c r="M1339" s="5">
        <v>11.994250888666024</v>
      </c>
      <c r="N1339" s="5">
        <v>13.410286370845819</v>
      </c>
      <c r="O1339" s="5">
        <v>88.956366156892443</v>
      </c>
      <c r="P1339" s="5">
        <v>34.683748375469804</v>
      </c>
      <c r="Q1339" s="5">
        <v>36.778519951469804</v>
      </c>
      <c r="R1339" s="5">
        <v>125.70006895432979</v>
      </c>
      <c r="S1339" s="5">
        <v>9.1640000000000015</v>
      </c>
      <c r="T1339" s="5">
        <v>121.11806895432979</v>
      </c>
      <c r="U1339" s="5">
        <v>124.51655142427546</v>
      </c>
      <c r="V1339" s="5">
        <v>124.51655142427546</v>
      </c>
      <c r="W1339" s="5">
        <v>586.00032788480416</v>
      </c>
      <c r="X1339" s="5">
        <v>591.00031788480419</v>
      </c>
      <c r="Y1339" s="5">
        <v>-1.27</v>
      </c>
      <c r="Z1339" s="5">
        <v>-1.6</v>
      </c>
      <c r="AA1339" s="5">
        <v>125.70006895432979</v>
      </c>
      <c r="AB1339" s="5">
        <v>13.006287515271021</v>
      </c>
      <c r="AC1339" s="5">
        <v>42.482330568860824</v>
      </c>
      <c r="AD1339" s="5">
        <v>24.6786348554024</v>
      </c>
    </row>
    <row r="1340" spans="1:30" x14ac:dyDescent="0.25">
      <c r="A1340" s="32" t="s">
        <v>28</v>
      </c>
      <c r="B1340" s="32">
        <v>2021</v>
      </c>
      <c r="C1340" s="32">
        <v>9</v>
      </c>
      <c r="D1340" s="32" t="s">
        <v>10276</v>
      </c>
      <c r="E1340" s="32" t="s">
        <v>9790</v>
      </c>
      <c r="F1340" s="32">
        <v>27.4</v>
      </c>
      <c r="G1340" s="32">
        <v>50</v>
      </c>
      <c r="H1340" s="32">
        <v>22</v>
      </c>
      <c r="I1340" s="32">
        <v>0</v>
      </c>
      <c r="K1340" s="5">
        <v>16.048809864046419</v>
      </c>
      <c r="M1340" s="5">
        <v>11.941710198078459</v>
      </c>
      <c r="N1340" s="5">
        <v>11.941710198078459</v>
      </c>
      <c r="O1340" s="5">
        <v>89.005379077454208</v>
      </c>
      <c r="P1340" s="5">
        <v>36.778519951469804</v>
      </c>
      <c r="Q1340" s="5">
        <v>39.126606451469804</v>
      </c>
      <c r="R1340" s="5">
        <v>130.33606895432979</v>
      </c>
      <c r="S1340" s="5">
        <v>9.2720000000000002</v>
      </c>
      <c r="T1340" s="5">
        <v>125.70006895432979</v>
      </c>
      <c r="U1340" s="5">
        <v>129.13787359679469</v>
      </c>
      <c r="V1340" s="5">
        <v>129.13787359679469</v>
      </c>
      <c r="W1340" s="5">
        <v>579.26904626365365</v>
      </c>
      <c r="X1340" s="5">
        <v>584.26903626365367</v>
      </c>
      <c r="Y1340" s="5">
        <v>-1.27</v>
      </c>
      <c r="Z1340" s="5">
        <v>-1.6</v>
      </c>
      <c r="AA1340" s="5">
        <v>130.33606895432979</v>
      </c>
      <c r="AB1340" s="5">
        <v>11.260818980757264</v>
      </c>
      <c r="AC1340" s="5">
        <v>44.70348713824481</v>
      </c>
      <c r="AD1340" s="5">
        <v>22.87029724791342</v>
      </c>
    </row>
    <row r="1341" spans="1:30" x14ac:dyDescent="0.25">
      <c r="A1341" s="32" t="s">
        <v>28</v>
      </c>
      <c r="B1341" s="32">
        <v>2021</v>
      </c>
      <c r="C1341" s="32">
        <v>9</v>
      </c>
      <c r="D1341" s="32" t="s">
        <v>10277</v>
      </c>
      <c r="E1341" s="32" t="s">
        <v>9792</v>
      </c>
      <c r="F1341" s="32">
        <v>17.600000000000001</v>
      </c>
      <c r="G1341" s="32">
        <v>96</v>
      </c>
      <c r="H1341" s="32">
        <v>5</v>
      </c>
      <c r="I1341" s="32">
        <v>6</v>
      </c>
      <c r="K1341" s="5">
        <v>16.93042434763154</v>
      </c>
      <c r="M1341" s="5">
        <v>106.57604248642832</v>
      </c>
      <c r="N1341" s="5">
        <v>122.1053997178864</v>
      </c>
      <c r="O1341" s="5">
        <v>33.626994055255985</v>
      </c>
      <c r="P1341" s="5">
        <v>23.727808758939272</v>
      </c>
      <c r="Q1341" s="5">
        <v>23.851062702939274</v>
      </c>
      <c r="R1341" s="5">
        <v>123.21761708557175</v>
      </c>
      <c r="S1341" s="5">
        <v>5.7439999999999998</v>
      </c>
      <c r="T1341" s="5">
        <v>120.34561708557175</v>
      </c>
      <c r="U1341" s="5">
        <v>120.34561708557175</v>
      </c>
      <c r="V1341" s="5">
        <v>120.34561708557175</v>
      </c>
      <c r="W1341" s="5">
        <v>592.14271884193772</v>
      </c>
      <c r="X1341" s="5">
        <v>577.53644884193773</v>
      </c>
      <c r="Y1341" s="5">
        <v>3.7099999999999995</v>
      </c>
      <c r="Z1341" s="5">
        <v>-1.6</v>
      </c>
      <c r="AA1341" s="5">
        <v>123.21761708557175</v>
      </c>
      <c r="AB1341" s="5">
        <v>1.1304324352361946E-2</v>
      </c>
      <c r="AC1341" s="5">
        <v>32.14598933237378</v>
      </c>
      <c r="AD1341" s="5">
        <v>1.3985100050695864E-2</v>
      </c>
    </row>
    <row r="1342" spans="1:30" x14ac:dyDescent="0.25">
      <c r="A1342" s="32" t="s">
        <v>28</v>
      </c>
      <c r="B1342" s="32">
        <v>2021</v>
      </c>
      <c r="C1342" s="32">
        <v>9</v>
      </c>
      <c r="D1342" s="32" t="s">
        <v>10278</v>
      </c>
      <c r="E1342" s="32" t="s">
        <v>9794</v>
      </c>
      <c r="F1342" s="32">
        <v>19.100000000000001</v>
      </c>
      <c r="G1342" s="32">
        <v>79</v>
      </c>
      <c r="H1342" s="32">
        <v>5</v>
      </c>
      <c r="I1342" s="32">
        <v>10</v>
      </c>
      <c r="K1342" s="5">
        <v>15.353543961916428</v>
      </c>
      <c r="M1342" s="5">
        <v>112.15086551010768</v>
      </c>
      <c r="N1342" s="5">
        <v>211.15020612262481</v>
      </c>
      <c r="O1342" s="5">
        <v>31.625201967289893</v>
      </c>
      <c r="P1342" s="5">
        <v>11.710589555124425</v>
      </c>
      <c r="Q1342" s="5">
        <v>12.409577831124425</v>
      </c>
      <c r="R1342" s="5">
        <v>107.95847061690961</v>
      </c>
      <c r="S1342" s="5">
        <v>6.2840000000000007</v>
      </c>
      <c r="T1342" s="5">
        <v>104.81647061690961</v>
      </c>
      <c r="U1342" s="5">
        <v>104.81647061690961</v>
      </c>
      <c r="V1342" s="5">
        <v>104.81647061690961</v>
      </c>
      <c r="W1342" s="5">
        <v>615.58347084537979</v>
      </c>
      <c r="X1342" s="5">
        <v>587.90636084537982</v>
      </c>
      <c r="Y1342" s="5">
        <v>7.0299999999999994</v>
      </c>
      <c r="Z1342" s="5">
        <v>-1.6</v>
      </c>
      <c r="AA1342" s="5">
        <v>107.95847061690961</v>
      </c>
      <c r="AB1342" s="5">
        <v>6.8443700225899644E-3</v>
      </c>
      <c r="AC1342" s="5">
        <v>19.278971973147712</v>
      </c>
      <c r="AD1342" s="5">
        <v>6.0628478576537428E-3</v>
      </c>
    </row>
    <row r="1343" spans="1:30" x14ac:dyDescent="0.25">
      <c r="A1343" s="32" t="s">
        <v>28</v>
      </c>
      <c r="B1343" s="32">
        <v>2021</v>
      </c>
      <c r="C1343" s="32">
        <v>9</v>
      </c>
      <c r="D1343" s="32" t="s">
        <v>10279</v>
      </c>
      <c r="E1343" s="32" t="s">
        <v>9796</v>
      </c>
      <c r="F1343" s="32">
        <v>18.899999999999999</v>
      </c>
      <c r="G1343" s="32">
        <v>71</v>
      </c>
      <c r="H1343" s="32">
        <v>18</v>
      </c>
      <c r="I1343" s="32">
        <v>0</v>
      </c>
      <c r="K1343" s="5">
        <v>13.51192933890233</v>
      </c>
      <c r="M1343" s="5">
        <v>45.414811245052853</v>
      </c>
      <c r="N1343" s="5">
        <v>112.06526899200281</v>
      </c>
      <c r="O1343" s="5">
        <v>63.197729459301932</v>
      </c>
      <c r="P1343" s="5">
        <v>12.409577831124425</v>
      </c>
      <c r="Q1343" s="5">
        <v>13.365290231124424</v>
      </c>
      <c r="R1343" s="5">
        <v>111.0644706169096</v>
      </c>
      <c r="S1343" s="5">
        <v>6.2119999999999997</v>
      </c>
      <c r="T1343" s="5">
        <v>107.95847061690961</v>
      </c>
      <c r="U1343" s="5">
        <v>111.24651226911686</v>
      </c>
      <c r="V1343" s="5">
        <v>111.24651226911686</v>
      </c>
      <c r="W1343" s="5">
        <v>605.76701412000557</v>
      </c>
      <c r="X1343" s="5">
        <v>610.76700412000559</v>
      </c>
      <c r="Y1343" s="5">
        <v>-1.27</v>
      </c>
      <c r="Z1343" s="5">
        <v>-1.6</v>
      </c>
      <c r="AA1343" s="5">
        <v>111.0644706169096</v>
      </c>
      <c r="AB1343" s="5">
        <v>1.2076685005210421</v>
      </c>
      <c r="AC1343" s="5">
        <v>20.54862339666002</v>
      </c>
      <c r="AD1343" s="5">
        <v>1.4545341262997937</v>
      </c>
    </row>
    <row r="1344" spans="1:30" x14ac:dyDescent="0.25">
      <c r="A1344" s="32" t="s">
        <v>28</v>
      </c>
      <c r="B1344" s="32">
        <v>2021</v>
      </c>
      <c r="C1344" s="32">
        <v>9</v>
      </c>
      <c r="D1344" s="32" t="s">
        <v>10280</v>
      </c>
      <c r="E1344" s="32" t="s">
        <v>9798</v>
      </c>
      <c r="F1344" s="32">
        <v>16.5</v>
      </c>
      <c r="G1344" s="32">
        <v>85</v>
      </c>
      <c r="H1344" s="32">
        <v>7</v>
      </c>
      <c r="I1344" s="32">
        <v>0</v>
      </c>
      <c r="K1344" s="5">
        <v>13.95137175513802</v>
      </c>
      <c r="M1344" s="5">
        <v>35.348527541759836</v>
      </c>
      <c r="N1344" s="5">
        <v>45.351240386534307</v>
      </c>
      <c r="O1344" s="5">
        <v>69.963657243653316</v>
      </c>
      <c r="P1344" s="5">
        <v>13.365290231124424</v>
      </c>
      <c r="Q1344" s="5">
        <v>13.800304151124424</v>
      </c>
      <c r="R1344" s="5">
        <v>113.73847061690961</v>
      </c>
      <c r="S1344" s="5">
        <v>5.3480000000000008</v>
      </c>
      <c r="T1344" s="5">
        <v>111.0644706169096</v>
      </c>
      <c r="U1344" s="5">
        <v>114.37824975832727</v>
      </c>
      <c r="V1344" s="5">
        <v>114.37824975832727</v>
      </c>
      <c r="W1344" s="5">
        <v>601.04277393294319</v>
      </c>
      <c r="X1344" s="5">
        <v>606.04276393294322</v>
      </c>
      <c r="Y1344" s="5">
        <v>-1.27</v>
      </c>
      <c r="Z1344" s="5">
        <v>-1.6</v>
      </c>
      <c r="AA1344" s="5">
        <v>113.73847061690961</v>
      </c>
      <c r="AB1344" s="5">
        <v>0.88906094962725268</v>
      </c>
      <c r="AC1344" s="5">
        <v>21.17692432245525</v>
      </c>
      <c r="AD1344" s="5">
        <v>0.83566531475992434</v>
      </c>
    </row>
    <row r="1345" spans="1:30" x14ac:dyDescent="0.25">
      <c r="A1345" s="32" t="s">
        <v>28</v>
      </c>
      <c r="B1345" s="32">
        <v>2021</v>
      </c>
      <c r="C1345" s="32">
        <v>9</v>
      </c>
      <c r="D1345" s="32" t="s">
        <v>10281</v>
      </c>
      <c r="E1345" s="32" t="s">
        <v>9800</v>
      </c>
      <c r="F1345" s="32">
        <v>18.100000000000001</v>
      </c>
      <c r="G1345" s="32">
        <v>74</v>
      </c>
      <c r="H1345" s="32">
        <v>18</v>
      </c>
      <c r="I1345" s="32">
        <v>0</v>
      </c>
      <c r="K1345" s="5">
        <v>13.377697024204076</v>
      </c>
      <c r="M1345" s="5">
        <v>24.149610797313134</v>
      </c>
      <c r="N1345" s="5">
        <v>35.288278973427467</v>
      </c>
      <c r="O1345" s="5">
        <v>78.425028776141161</v>
      </c>
      <c r="P1345" s="5">
        <v>13.800304151124424</v>
      </c>
      <c r="Q1345" s="5">
        <v>14.622875927124424</v>
      </c>
      <c r="R1345" s="5">
        <v>116.70047061690961</v>
      </c>
      <c r="S1345" s="5">
        <v>5.9240000000000013</v>
      </c>
      <c r="T1345" s="5">
        <v>113.73847061690961</v>
      </c>
      <c r="U1345" s="5">
        <v>117.07456952823023</v>
      </c>
      <c r="V1345" s="5">
        <v>117.07456952823023</v>
      </c>
      <c r="W1345" s="5">
        <v>597.00488972151004</v>
      </c>
      <c r="X1345" s="5">
        <v>602.00487972151006</v>
      </c>
      <c r="Y1345" s="5">
        <v>-1.27</v>
      </c>
      <c r="Z1345" s="5">
        <v>-1.6</v>
      </c>
      <c r="AA1345" s="5">
        <v>116.70047061690961</v>
      </c>
      <c r="AB1345" s="5">
        <v>2.4199781638475666</v>
      </c>
      <c r="AC1345" s="5">
        <v>22.269640520774782</v>
      </c>
      <c r="AD1345" s="5">
        <v>4.1834111689046196</v>
      </c>
    </row>
    <row r="1346" spans="1:30" x14ac:dyDescent="0.25">
      <c r="A1346" s="32" t="s">
        <v>28</v>
      </c>
      <c r="B1346" s="32">
        <v>2021</v>
      </c>
      <c r="C1346" s="32">
        <v>9</v>
      </c>
      <c r="D1346" s="32" t="s">
        <v>10282</v>
      </c>
      <c r="E1346" s="32" t="s">
        <v>9802</v>
      </c>
      <c r="F1346" s="32">
        <v>17.399999999999999</v>
      </c>
      <c r="G1346" s="32">
        <v>98</v>
      </c>
      <c r="H1346" s="32">
        <v>11</v>
      </c>
      <c r="I1346" s="32">
        <v>26</v>
      </c>
      <c r="K1346" s="5">
        <v>17.056228261011466</v>
      </c>
      <c r="M1346" s="5">
        <v>171.66232656488631</v>
      </c>
      <c r="N1346" s="5">
        <v>190.06980156560527</v>
      </c>
      <c r="O1346" s="5">
        <v>14.617881076147651</v>
      </c>
      <c r="P1346" s="5">
        <v>5.9337155314139389</v>
      </c>
      <c r="Q1346" s="5">
        <v>5.9946833914139388</v>
      </c>
      <c r="R1346" s="5">
        <v>69.302719309648509</v>
      </c>
      <c r="S1346" s="5">
        <v>5.6719999999999988</v>
      </c>
      <c r="T1346" s="5">
        <v>66.466719309648511</v>
      </c>
      <c r="U1346" s="5">
        <v>66.466719309648511</v>
      </c>
      <c r="V1346" s="5">
        <v>66.466719309648511</v>
      </c>
      <c r="W1346" s="5">
        <v>677.52396809751906</v>
      </c>
      <c r="X1346" s="5">
        <v>597.56349809751907</v>
      </c>
      <c r="Y1346" s="5">
        <v>20.309999999999999</v>
      </c>
      <c r="Z1346" s="5">
        <v>-1.6</v>
      </c>
      <c r="AA1346" s="5">
        <v>69.302719309648509</v>
      </c>
      <c r="AB1346" s="5">
        <v>2.3301063385471435E-5</v>
      </c>
      <c r="AC1346" s="5">
        <v>9.8576505103197345</v>
      </c>
      <c r="AD1346" s="5">
        <v>1.3948010832727443E-5</v>
      </c>
    </row>
    <row r="1347" spans="1:30" x14ac:dyDescent="0.25">
      <c r="A1347" s="32" t="s">
        <v>28</v>
      </c>
      <c r="B1347" s="32">
        <v>2021</v>
      </c>
      <c r="C1347" s="32">
        <v>9</v>
      </c>
      <c r="D1347" s="32" t="s">
        <v>10283</v>
      </c>
      <c r="E1347" s="32" t="s">
        <v>9804</v>
      </c>
      <c r="F1347" s="32">
        <v>17.399999999999999</v>
      </c>
      <c r="G1347" s="32">
        <v>89</v>
      </c>
      <c r="H1347" s="32">
        <v>11</v>
      </c>
      <c r="I1347" s="32">
        <v>50</v>
      </c>
      <c r="K1347" s="5">
        <v>15.546965838964693</v>
      </c>
      <c r="M1347" s="5">
        <v>155.15102837713752</v>
      </c>
      <c r="N1347" s="5">
        <v>250</v>
      </c>
      <c r="O1347" s="5">
        <v>72.900000000000006</v>
      </c>
      <c r="P1347" s="5">
        <v>2.1694447191561221</v>
      </c>
      <c r="Q1347" s="5">
        <v>2.5047679491561223</v>
      </c>
      <c r="R1347" s="5">
        <v>2.8359999999999994</v>
      </c>
      <c r="S1347" s="5">
        <v>5.6719999999999988</v>
      </c>
      <c r="T1347" s="5">
        <v>0</v>
      </c>
      <c r="U1347" s="5">
        <v>0</v>
      </c>
      <c r="V1347" s="5">
        <v>-15.266342559995453</v>
      </c>
      <c r="W1347" s="5">
        <v>831.12282191121392</v>
      </c>
      <c r="X1347" s="5">
        <v>672.73731191121396</v>
      </c>
      <c r="Y1347" s="5">
        <v>40.229999999999997</v>
      </c>
      <c r="Z1347" s="5">
        <v>-1.6</v>
      </c>
      <c r="AA1347" s="5">
        <v>2.8359999999999994</v>
      </c>
      <c r="AB1347" s="5">
        <v>1.2066868689760948</v>
      </c>
      <c r="AC1347" s="5">
        <v>2.1574397919621697</v>
      </c>
      <c r="AD1347" s="5">
        <v>0.38204748811816858</v>
      </c>
    </row>
    <row r="1348" spans="1:30" x14ac:dyDescent="0.25">
      <c r="A1348" s="32" t="s">
        <v>28</v>
      </c>
      <c r="B1348" s="32">
        <v>2021</v>
      </c>
      <c r="C1348" s="32">
        <v>9</v>
      </c>
      <c r="D1348" s="32" t="s">
        <v>10284</v>
      </c>
      <c r="E1348" s="32" t="s">
        <v>9806</v>
      </c>
      <c r="F1348" s="32">
        <v>13.2</v>
      </c>
      <c r="G1348" s="32">
        <v>87</v>
      </c>
      <c r="H1348" s="32">
        <v>14</v>
      </c>
      <c r="I1348" s="32">
        <v>1</v>
      </c>
      <c r="K1348" s="5">
        <v>11.068846647319413</v>
      </c>
      <c r="M1348" s="5">
        <v>35.686172595570845</v>
      </c>
      <c r="N1348" s="5">
        <v>44.72249927899307</v>
      </c>
      <c r="O1348" s="5">
        <v>69.724641013523836</v>
      </c>
      <c r="P1348" s="5">
        <v>2.5047679491561223</v>
      </c>
      <c r="Q1348" s="5">
        <v>2.8110902511561222</v>
      </c>
      <c r="R1348" s="5">
        <v>4.9159999999999995</v>
      </c>
      <c r="S1348" s="5">
        <v>4.16</v>
      </c>
      <c r="T1348" s="5">
        <v>2.8359999999999994</v>
      </c>
      <c r="U1348" s="5">
        <v>3.7092552789331337</v>
      </c>
      <c r="V1348" s="5">
        <v>3.7092552789331337</v>
      </c>
      <c r="W1348" s="5">
        <v>792.61577980399954</v>
      </c>
      <c r="X1348" s="5">
        <v>794.34805980399949</v>
      </c>
      <c r="Y1348" s="5">
        <v>-0.44000000000000006</v>
      </c>
      <c r="Z1348" s="5">
        <v>-1.6</v>
      </c>
      <c r="AA1348" s="5">
        <v>4.9159999999999995</v>
      </c>
      <c r="AB1348" s="5">
        <v>1.2553840254322814</v>
      </c>
      <c r="AC1348" s="5">
        <v>2.6479187690356119</v>
      </c>
      <c r="AD1348" s="5">
        <v>0.42385176447107442</v>
      </c>
    </row>
    <row r="1349" spans="1:30" x14ac:dyDescent="0.25">
      <c r="A1349" s="32" t="s">
        <v>28</v>
      </c>
      <c r="B1349" s="32">
        <v>2021</v>
      </c>
      <c r="C1349" s="32">
        <v>9</v>
      </c>
      <c r="D1349" s="32" t="s">
        <v>10285</v>
      </c>
      <c r="E1349" s="32" t="s">
        <v>9808</v>
      </c>
      <c r="F1349" s="32">
        <v>14.2</v>
      </c>
      <c r="G1349" s="32">
        <v>78</v>
      </c>
      <c r="H1349" s="32">
        <v>13</v>
      </c>
      <c r="I1349" s="32">
        <v>0.5</v>
      </c>
      <c r="K1349" s="5">
        <v>10.406367977731655</v>
      </c>
      <c r="M1349" s="5">
        <v>27.266536602538949</v>
      </c>
      <c r="N1349" s="5">
        <v>35.62581259039824</v>
      </c>
      <c r="O1349" s="5">
        <v>75.960934000429233</v>
      </c>
      <c r="P1349" s="5">
        <v>2.8110902511561222</v>
      </c>
      <c r="Q1349" s="5">
        <v>3.3657329991561222</v>
      </c>
      <c r="R1349" s="5">
        <v>7.1759999999999993</v>
      </c>
      <c r="S1349" s="5">
        <v>4.5199999999999996</v>
      </c>
      <c r="T1349" s="5">
        <v>4.9159999999999995</v>
      </c>
      <c r="U1349" s="5">
        <v>6.623519378253774</v>
      </c>
      <c r="V1349" s="5">
        <v>6.623519378253774</v>
      </c>
      <c r="W1349" s="5">
        <v>786.86203588768001</v>
      </c>
      <c r="X1349" s="5">
        <v>790.22817088767999</v>
      </c>
      <c r="Y1349" s="5">
        <v>-0.85499999999999998</v>
      </c>
      <c r="Z1349" s="5">
        <v>-1.6</v>
      </c>
      <c r="AA1349" s="5">
        <v>7.1759999999999993</v>
      </c>
      <c r="AB1349" s="5">
        <v>1.560933495803873</v>
      </c>
      <c r="AC1349" s="5">
        <v>3.2923468518275487</v>
      </c>
      <c r="AD1349" s="5">
        <v>0.56841125528328518</v>
      </c>
    </row>
    <row r="1350" spans="1:30" x14ac:dyDescent="0.25">
      <c r="A1350" s="32" t="s">
        <v>28</v>
      </c>
      <c r="B1350" s="32">
        <v>2021</v>
      </c>
      <c r="C1350" s="32">
        <v>9</v>
      </c>
      <c r="D1350" s="32" t="s">
        <v>10286</v>
      </c>
      <c r="E1350" s="32" t="s">
        <v>9810</v>
      </c>
      <c r="F1350" s="32">
        <v>18</v>
      </c>
      <c r="G1350" s="32">
        <v>65</v>
      </c>
      <c r="H1350" s="32">
        <v>29</v>
      </c>
      <c r="I1350" s="32">
        <v>0</v>
      </c>
      <c r="K1350" s="5">
        <v>11.311930358846373</v>
      </c>
      <c r="M1350" s="5">
        <v>19.213907558683793</v>
      </c>
      <c r="N1350" s="5">
        <v>27.208955425666396</v>
      </c>
      <c r="O1350" s="5">
        <v>82.515774683170491</v>
      </c>
      <c r="P1350" s="5">
        <v>3.3657329991561222</v>
      </c>
      <c r="Q1350" s="5">
        <v>4.4672739291561223</v>
      </c>
      <c r="R1350" s="5">
        <v>10.119999999999999</v>
      </c>
      <c r="S1350" s="5">
        <v>5.8879999999999999</v>
      </c>
      <c r="T1350" s="5">
        <v>7.1759999999999993</v>
      </c>
      <c r="U1350" s="5">
        <v>9.7293820168132434</v>
      </c>
      <c r="V1350" s="5">
        <v>9.7293820168132434</v>
      </c>
      <c r="W1350" s="5">
        <v>780.7759810305339</v>
      </c>
      <c r="X1350" s="5">
        <v>785.77597103053392</v>
      </c>
      <c r="Y1350" s="5">
        <v>-1.27</v>
      </c>
      <c r="Z1350" s="5">
        <v>-1.6</v>
      </c>
      <c r="AA1350" s="5">
        <v>10.119999999999999</v>
      </c>
      <c r="AB1350" s="5">
        <v>6.5468161825100788</v>
      </c>
      <c r="AC1350" s="5">
        <v>4.4216631232128121</v>
      </c>
      <c r="AD1350" s="5">
        <v>4.7967044187506351</v>
      </c>
    </row>
    <row r="1351" spans="1:30" x14ac:dyDescent="0.25">
      <c r="A1351" s="32" t="s">
        <v>28</v>
      </c>
      <c r="B1351" s="32">
        <v>2021</v>
      </c>
      <c r="C1351" s="32">
        <v>9</v>
      </c>
      <c r="D1351" s="32" t="s">
        <v>10287</v>
      </c>
      <c r="E1351" s="32" t="s">
        <v>9812</v>
      </c>
      <c r="F1351" s="32">
        <v>23</v>
      </c>
      <c r="G1351" s="32">
        <v>59</v>
      </c>
      <c r="H1351" s="32">
        <v>25</v>
      </c>
      <c r="I1351" s="32">
        <v>0</v>
      </c>
      <c r="K1351" s="5">
        <v>14.545239201894509</v>
      </c>
      <c r="M1351" s="5">
        <v>15.539478226312065</v>
      </c>
      <c r="N1351" s="5">
        <v>19.158984082630504</v>
      </c>
      <c r="O1351" s="5">
        <v>85.722291834649027</v>
      </c>
      <c r="P1351" s="5">
        <v>4.4672739291561223</v>
      </c>
      <c r="Q1351" s="5">
        <v>6.0954453471561223</v>
      </c>
      <c r="R1351" s="5">
        <v>13.963999999999999</v>
      </c>
      <c r="S1351" s="5">
        <v>7.6880000000000006</v>
      </c>
      <c r="T1351" s="5">
        <v>10.119999999999999</v>
      </c>
      <c r="U1351" s="5">
        <v>12.692305015241786</v>
      </c>
      <c r="V1351" s="5">
        <v>12.692305015241786</v>
      </c>
      <c r="W1351" s="5">
        <v>775.01390035142526</v>
      </c>
      <c r="X1351" s="5">
        <v>780.01389035142529</v>
      </c>
      <c r="Y1351" s="5">
        <v>-1.27</v>
      </c>
      <c r="Z1351" s="5">
        <v>-1.6</v>
      </c>
      <c r="AA1351" s="5">
        <v>13.963999999999999</v>
      </c>
      <c r="AB1351" s="5">
        <v>8.2073171237826426</v>
      </c>
      <c r="AC1351" s="5">
        <v>6.0548208557916263</v>
      </c>
      <c r="AD1351" s="5">
        <v>6.8354697360115546</v>
      </c>
    </row>
    <row r="1352" spans="1:30" x14ac:dyDescent="0.25">
      <c r="A1352" s="32" t="s">
        <v>28</v>
      </c>
      <c r="B1352" s="32">
        <v>2021</v>
      </c>
      <c r="C1352" s="32">
        <v>9</v>
      </c>
      <c r="D1352" s="32" t="s">
        <v>10288</v>
      </c>
      <c r="E1352" s="32" t="s">
        <v>9814</v>
      </c>
      <c r="F1352" s="32">
        <v>24.1</v>
      </c>
      <c r="G1352" s="32">
        <v>79</v>
      </c>
      <c r="H1352" s="32">
        <v>14</v>
      </c>
      <c r="I1352" s="32">
        <v>0</v>
      </c>
      <c r="K1352" s="5">
        <v>20.204429122985498</v>
      </c>
      <c r="M1352" s="5">
        <v>17.059166950026373</v>
      </c>
      <c r="N1352" s="5">
        <v>15.485767463994094</v>
      </c>
      <c r="O1352" s="5">
        <v>84.378727981069972</v>
      </c>
      <c r="P1352" s="5">
        <v>6.0954453471561223</v>
      </c>
      <c r="Q1352" s="5">
        <v>6.9674505231561223</v>
      </c>
      <c r="R1352" s="5">
        <v>18.006</v>
      </c>
      <c r="S1352" s="5">
        <v>8.0840000000000014</v>
      </c>
      <c r="T1352" s="5">
        <v>13.963999999999999</v>
      </c>
      <c r="U1352" s="5">
        <v>16.56122484132802</v>
      </c>
      <c r="V1352" s="5">
        <v>16.56122484132802</v>
      </c>
      <c r="W1352" s="5">
        <v>767.5538697246792</v>
      </c>
      <c r="X1352" s="5">
        <v>772.55385972467923</v>
      </c>
      <c r="Y1352" s="5">
        <v>-1.27</v>
      </c>
      <c r="Z1352" s="5">
        <v>-1.6</v>
      </c>
      <c r="AA1352" s="5">
        <v>18.006</v>
      </c>
      <c r="AB1352" s="5">
        <v>3.9197865072672582</v>
      </c>
      <c r="AC1352" s="5">
        <v>7.0829774196943731</v>
      </c>
      <c r="AD1352" s="5">
        <v>3.4503352571183012</v>
      </c>
    </row>
    <row r="1353" spans="1:30" x14ac:dyDescent="0.25">
      <c r="A1353" s="32" t="s">
        <v>28</v>
      </c>
      <c r="B1353" s="32">
        <v>2021</v>
      </c>
      <c r="C1353" s="32">
        <v>9</v>
      </c>
      <c r="D1353" s="32" t="s">
        <v>10289</v>
      </c>
      <c r="E1353" s="32" t="s">
        <v>9816</v>
      </c>
      <c r="F1353" s="32">
        <v>17.5</v>
      </c>
      <c r="G1353" s="32">
        <v>41</v>
      </c>
      <c r="H1353" s="32">
        <v>24</v>
      </c>
      <c r="I1353" s="32">
        <v>0</v>
      </c>
      <c r="K1353" s="5">
        <v>4.1022890211386613</v>
      </c>
      <c r="M1353" s="5">
        <v>13.24011857653471</v>
      </c>
      <c r="N1353" s="5">
        <v>17.004954627541636</v>
      </c>
      <c r="O1353" s="5">
        <v>87.803556053694678</v>
      </c>
      <c r="P1353" s="5">
        <v>6.9674505231561223</v>
      </c>
      <c r="Q1353" s="5">
        <v>8.7757242951561221</v>
      </c>
      <c r="R1353" s="5">
        <v>20.86</v>
      </c>
      <c r="S1353" s="5">
        <v>5.7080000000000002</v>
      </c>
      <c r="T1353" s="5">
        <v>18.006</v>
      </c>
      <c r="U1353" s="5">
        <v>20.629689546902398</v>
      </c>
      <c r="V1353" s="5">
        <v>20.629689546902398</v>
      </c>
      <c r="W1353" s="5">
        <v>759.78652358273723</v>
      </c>
      <c r="X1353" s="5">
        <v>764.78651358273726</v>
      </c>
      <c r="Y1353" s="5">
        <v>-1.27</v>
      </c>
      <c r="Z1353" s="5">
        <v>-1.6</v>
      </c>
      <c r="AA1353" s="5">
        <v>20.86</v>
      </c>
      <c r="AB1353" s="5">
        <v>10.482401078619519</v>
      </c>
      <c r="AC1353" s="5">
        <v>8.7520202499180613</v>
      </c>
      <c r="AD1353" s="5">
        <v>9.9367404500879903</v>
      </c>
    </row>
    <row r="1354" spans="1:30" x14ac:dyDescent="0.25">
      <c r="A1354" s="32" t="s">
        <v>28</v>
      </c>
      <c r="B1354" s="32">
        <v>2021</v>
      </c>
      <c r="C1354" s="32">
        <v>9</v>
      </c>
      <c r="D1354" s="32" t="s">
        <v>10290</v>
      </c>
      <c r="E1354" s="32" t="s">
        <v>9818</v>
      </c>
      <c r="F1354" s="32">
        <v>17.5</v>
      </c>
      <c r="G1354" s="32">
        <v>35</v>
      </c>
      <c r="H1354" s="32">
        <v>7</v>
      </c>
      <c r="I1354" s="32">
        <v>0</v>
      </c>
      <c r="K1354" s="5">
        <v>1.8712578587471798</v>
      </c>
      <c r="M1354" s="5">
        <v>11.6985679375701</v>
      </c>
      <c r="N1354" s="5">
        <v>13.187166698053526</v>
      </c>
      <c r="O1354" s="5">
        <v>89.232617963463113</v>
      </c>
      <c r="P1354" s="5">
        <v>8.7757242951561221</v>
      </c>
      <c r="Q1354" s="5">
        <v>10.767890315156123</v>
      </c>
      <c r="R1354" s="5">
        <v>23.713999999999999</v>
      </c>
      <c r="S1354" s="5">
        <v>5.7080000000000002</v>
      </c>
      <c r="T1354" s="5">
        <v>20.86</v>
      </c>
      <c r="U1354" s="5">
        <v>23.50253870763062</v>
      </c>
      <c r="V1354" s="5">
        <v>23.50253870763062</v>
      </c>
      <c r="W1354" s="5">
        <v>754.34919255382317</v>
      </c>
      <c r="X1354" s="5">
        <v>759.3491825538232</v>
      </c>
      <c r="Y1354" s="5">
        <v>-1.27</v>
      </c>
      <c r="Z1354" s="5">
        <v>-1.6</v>
      </c>
      <c r="AA1354" s="5">
        <v>23.713999999999999</v>
      </c>
      <c r="AB1354" s="5">
        <v>5.464376005830144</v>
      </c>
      <c r="AC1354" s="5">
        <v>10.70785324016928</v>
      </c>
      <c r="AD1354" s="5">
        <v>6.1244489926243029</v>
      </c>
    </row>
    <row r="1355" spans="1:30" x14ac:dyDescent="0.25">
      <c r="A1355" s="32" t="s">
        <v>28</v>
      </c>
      <c r="B1355" s="32">
        <v>2021</v>
      </c>
      <c r="C1355" s="32">
        <v>9</v>
      </c>
      <c r="D1355" s="32" t="s">
        <v>10291</v>
      </c>
      <c r="E1355" s="32" t="s">
        <v>9820</v>
      </c>
      <c r="F1355" s="32">
        <v>19.8</v>
      </c>
      <c r="G1355" s="32">
        <v>41</v>
      </c>
      <c r="H1355" s="32">
        <v>9</v>
      </c>
      <c r="I1355" s="32">
        <v>0</v>
      </c>
      <c r="K1355" s="5">
        <v>6.1684103994007025</v>
      </c>
      <c r="M1355" s="5">
        <v>11.646124834592388</v>
      </c>
      <c r="N1355" s="5">
        <v>11.646124834592388</v>
      </c>
      <c r="O1355" s="5">
        <v>89.28172208865422</v>
      </c>
      <c r="P1355" s="5">
        <v>10.767890315156123</v>
      </c>
      <c r="Q1355" s="5">
        <v>12.799767833156123</v>
      </c>
      <c r="R1355" s="5">
        <v>26.981999999999999</v>
      </c>
      <c r="S1355" s="5">
        <v>6.5360000000000014</v>
      </c>
      <c r="T1355" s="5">
        <v>23.713999999999999</v>
      </c>
      <c r="U1355" s="5">
        <v>26.375523735885125</v>
      </c>
      <c r="V1355" s="5">
        <v>26.375523735885125</v>
      </c>
      <c r="W1355" s="5">
        <v>748.9505188079454</v>
      </c>
      <c r="X1355" s="5">
        <v>753.95050880794543</v>
      </c>
      <c r="Y1355" s="5">
        <v>-1.27</v>
      </c>
      <c r="Z1355" s="5">
        <v>-1.6</v>
      </c>
      <c r="AA1355" s="5">
        <v>26.981999999999999</v>
      </c>
      <c r="AB1355" s="5">
        <v>6.086407178536394</v>
      </c>
      <c r="AC1355" s="5">
        <v>12.718278843573255</v>
      </c>
      <c r="AD1355" s="5">
        <v>7.4037864512854616</v>
      </c>
    </row>
    <row r="1356" spans="1:30" x14ac:dyDescent="0.25">
      <c r="A1356" s="32" t="s">
        <v>28</v>
      </c>
      <c r="B1356" s="32">
        <v>2021</v>
      </c>
      <c r="C1356" s="32">
        <v>9</v>
      </c>
      <c r="D1356" s="32" t="s">
        <v>10292</v>
      </c>
      <c r="E1356" s="32" t="s">
        <v>9822</v>
      </c>
      <c r="F1356" s="32">
        <v>20.2</v>
      </c>
      <c r="G1356" s="32">
        <v>61</v>
      </c>
      <c r="H1356" s="32">
        <v>9</v>
      </c>
      <c r="I1356" s="32">
        <v>0</v>
      </c>
      <c r="K1356" s="5">
        <v>12.428377932351841</v>
      </c>
      <c r="M1356" s="5">
        <v>13.494421241222549</v>
      </c>
      <c r="N1356" s="5">
        <v>11.593699040008882</v>
      </c>
      <c r="O1356" s="5">
        <v>87.570444745081062</v>
      </c>
      <c r="P1356" s="5">
        <v>12.799767833156123</v>
      </c>
      <c r="Q1356" s="5">
        <v>14.168578679156123</v>
      </c>
      <c r="R1356" s="5">
        <v>30.321999999999999</v>
      </c>
      <c r="S1356" s="5">
        <v>6.68</v>
      </c>
      <c r="T1356" s="5">
        <v>26.981999999999999</v>
      </c>
      <c r="U1356" s="5">
        <v>29.665430854065072</v>
      </c>
      <c r="V1356" s="5">
        <v>29.665430854065072</v>
      </c>
      <c r="W1356" s="5">
        <v>742.81583744790498</v>
      </c>
      <c r="X1356" s="5">
        <v>747.81582744790501</v>
      </c>
      <c r="Y1356" s="5">
        <v>-1.27</v>
      </c>
      <c r="Z1356" s="5">
        <v>-1.6</v>
      </c>
      <c r="AA1356" s="5">
        <v>30.321999999999999</v>
      </c>
      <c r="AB1356" s="5">
        <v>4.7619039414754933</v>
      </c>
      <c r="AC1356" s="5">
        <v>14.093721350489227</v>
      </c>
      <c r="AD1356" s="5">
        <v>6.2354755438566558</v>
      </c>
    </row>
    <row r="1357" spans="1:30" x14ac:dyDescent="0.25">
      <c r="A1357" s="32" t="s">
        <v>28</v>
      </c>
      <c r="B1357" s="32">
        <v>2021</v>
      </c>
      <c r="C1357" s="32">
        <v>9</v>
      </c>
      <c r="D1357" s="32" t="s">
        <v>10293</v>
      </c>
      <c r="E1357" s="32" t="s">
        <v>9824</v>
      </c>
      <c r="F1357" s="32">
        <v>22.4</v>
      </c>
      <c r="G1357" s="32">
        <v>66</v>
      </c>
      <c r="H1357" s="32">
        <v>18</v>
      </c>
      <c r="I1357" s="32">
        <v>0</v>
      </c>
      <c r="K1357" s="5">
        <v>15.720394227189237</v>
      </c>
      <c r="M1357" s="5">
        <v>14.430994374666996</v>
      </c>
      <c r="N1357" s="5">
        <v>13.441385432338436</v>
      </c>
      <c r="O1357" s="5">
        <v>84.8</v>
      </c>
      <c r="P1357" s="5">
        <v>14.168578679156123</v>
      </c>
      <c r="Q1357" s="5">
        <v>15.485154899156123</v>
      </c>
      <c r="R1357" s="5">
        <v>34.058</v>
      </c>
      <c r="S1357" s="5">
        <v>7.4719999999999995</v>
      </c>
      <c r="T1357" s="5">
        <v>30.321999999999999</v>
      </c>
      <c r="U1357" s="5">
        <v>33.028007589572596</v>
      </c>
      <c r="V1357" s="5">
        <v>33.028007589572596</v>
      </c>
      <c r="W1357" s="5">
        <v>736.59757267351995</v>
      </c>
      <c r="X1357" s="5">
        <v>741.59756267351997</v>
      </c>
      <c r="Y1357" s="5">
        <v>-1.27</v>
      </c>
      <c r="Z1357" s="5">
        <v>-1.6</v>
      </c>
      <c r="AA1357" s="5">
        <v>34.058</v>
      </c>
      <c r="AB1357" s="5">
        <v>5.0774656106763185</v>
      </c>
      <c r="AC1357" s="5">
        <v>15.422951997523215</v>
      </c>
      <c r="AD1357" s="5">
        <v>6.9590793902385855</v>
      </c>
    </row>
    <row r="1358" spans="1:30" x14ac:dyDescent="0.25">
      <c r="A1358" s="32" t="s">
        <v>28</v>
      </c>
      <c r="B1358" s="32">
        <v>2021</v>
      </c>
      <c r="C1358" s="32">
        <v>9</v>
      </c>
      <c r="D1358" s="32" t="s">
        <v>10294</v>
      </c>
      <c r="E1358" s="32" t="s">
        <v>9826</v>
      </c>
      <c r="F1358" s="32">
        <v>20.5</v>
      </c>
      <c r="G1358" s="32">
        <v>79</v>
      </c>
      <c r="H1358" s="32">
        <v>13</v>
      </c>
      <c r="I1358" s="32">
        <v>0</v>
      </c>
      <c r="K1358" s="5">
        <v>16.712055871732801</v>
      </c>
      <c r="M1358" s="5">
        <v>17.698365004931034</v>
      </c>
      <c r="N1358" s="5">
        <v>16.525571725571726</v>
      </c>
      <c r="O1358" s="5">
        <v>83.821008666721966</v>
      </c>
      <c r="P1358" s="5">
        <v>15.485154899156123</v>
      </c>
      <c r="Q1358" s="5">
        <v>16.232587907156123</v>
      </c>
      <c r="R1358" s="5">
        <v>37.451999999999998</v>
      </c>
      <c r="S1358" s="5">
        <v>6.7880000000000003</v>
      </c>
      <c r="T1358" s="5">
        <v>34.058</v>
      </c>
      <c r="U1358" s="5">
        <v>36.789486994781647</v>
      </c>
      <c r="V1358" s="5">
        <v>36.789486994781647</v>
      </c>
      <c r="W1358" s="5">
        <v>729.70329782049032</v>
      </c>
      <c r="X1358" s="5">
        <v>734.70328782049035</v>
      </c>
      <c r="Y1358" s="5">
        <v>-1.27</v>
      </c>
      <c r="Z1358" s="5">
        <v>-1.6</v>
      </c>
      <c r="AA1358" s="5">
        <v>37.451999999999998</v>
      </c>
      <c r="AB1358" s="5">
        <v>3.4592166975419887</v>
      </c>
      <c r="AC1358" s="5">
        <v>16.193413868379192</v>
      </c>
      <c r="AD1358" s="5">
        <v>4.9412086028524538</v>
      </c>
    </row>
    <row r="1359" spans="1:30" x14ac:dyDescent="0.25">
      <c r="A1359" s="32" t="s">
        <v>28</v>
      </c>
      <c r="B1359" s="32">
        <v>2021</v>
      </c>
      <c r="C1359" s="32">
        <v>9</v>
      </c>
      <c r="D1359" s="32" t="s">
        <v>10295</v>
      </c>
      <c r="E1359" s="32" t="s">
        <v>9828</v>
      </c>
      <c r="F1359" s="32">
        <v>19.899999999999999</v>
      </c>
      <c r="G1359" s="32">
        <v>87</v>
      </c>
      <c r="H1359" s="32">
        <v>22</v>
      </c>
      <c r="I1359" s="32">
        <v>1</v>
      </c>
      <c r="K1359" s="5">
        <v>17.647997610495761</v>
      </c>
      <c r="M1359" s="5">
        <v>26.480592125068551</v>
      </c>
      <c r="N1359" s="5">
        <v>31.487586213659775</v>
      </c>
      <c r="O1359" s="5">
        <v>76.573925767027745</v>
      </c>
      <c r="P1359" s="5">
        <v>16.232587907156123</v>
      </c>
      <c r="Q1359" s="5">
        <v>16.682431847156124</v>
      </c>
      <c r="R1359" s="5">
        <v>40.738</v>
      </c>
      <c r="S1359" s="5">
        <v>6.5719999999999992</v>
      </c>
      <c r="T1359" s="5">
        <v>37.451999999999998</v>
      </c>
      <c r="U1359" s="5">
        <v>38.404287210666595</v>
      </c>
      <c r="V1359" s="5">
        <v>38.404287210666595</v>
      </c>
      <c r="W1359" s="5">
        <v>726.7634233434693</v>
      </c>
      <c r="X1359" s="5">
        <v>728.49570334346924</v>
      </c>
      <c r="Y1359" s="5">
        <v>-0.44000000000000006</v>
      </c>
      <c r="Z1359" s="5">
        <v>-1.6</v>
      </c>
      <c r="AA1359" s="5">
        <v>40.738</v>
      </c>
      <c r="AB1359" s="5">
        <v>2.558578308336386</v>
      </c>
      <c r="AC1359" s="5">
        <v>16.67093020580943</v>
      </c>
      <c r="AD1359" s="5">
        <v>3.6369872330853017</v>
      </c>
    </row>
    <row r="1360" spans="1:30" x14ac:dyDescent="0.25">
      <c r="A1360" s="32" t="s">
        <v>28</v>
      </c>
      <c r="B1360" s="32">
        <v>2021</v>
      </c>
      <c r="C1360" s="32">
        <v>9</v>
      </c>
      <c r="D1360" s="32" t="s">
        <v>10296</v>
      </c>
      <c r="E1360" s="32" t="s">
        <v>9830</v>
      </c>
      <c r="F1360" s="32">
        <v>15.7</v>
      </c>
      <c r="G1360" s="32">
        <v>40</v>
      </c>
      <c r="H1360" s="32">
        <v>14</v>
      </c>
      <c r="I1360" s="32">
        <v>0</v>
      </c>
      <c r="K1360" s="5">
        <v>2.1377461462342797</v>
      </c>
      <c r="M1360" s="5">
        <v>15.914681887576009</v>
      </c>
      <c r="N1360" s="5">
        <v>26.423270342397593</v>
      </c>
      <c r="O1360" s="5">
        <v>85.388245046444766</v>
      </c>
      <c r="P1360" s="5">
        <v>16.682431847156124</v>
      </c>
      <c r="Q1360" s="5">
        <v>18.343394087156124</v>
      </c>
      <c r="R1360" s="5">
        <v>43.268000000000001</v>
      </c>
      <c r="S1360" s="5">
        <v>5.0600000000000005</v>
      </c>
      <c r="T1360" s="5">
        <v>40.738</v>
      </c>
      <c r="U1360" s="5">
        <v>43.515645926886251</v>
      </c>
      <c r="V1360" s="5">
        <v>43.515645926886251</v>
      </c>
      <c r="W1360" s="5">
        <v>717.53563567807078</v>
      </c>
      <c r="X1360" s="5">
        <v>722.5356256780708</v>
      </c>
      <c r="Y1360" s="5">
        <v>-1.27</v>
      </c>
      <c r="Z1360" s="5">
        <v>-1.6</v>
      </c>
      <c r="AA1360" s="5">
        <v>43.268000000000001</v>
      </c>
      <c r="AB1360" s="5">
        <v>4.5011663435968883</v>
      </c>
      <c r="AC1360" s="5">
        <v>18.314621551820178</v>
      </c>
      <c r="AD1360" s="5">
        <v>6.8596769376228659</v>
      </c>
    </row>
    <row r="1361" spans="1:30" x14ac:dyDescent="0.25">
      <c r="A1361" s="32" t="s">
        <v>28</v>
      </c>
      <c r="B1361" s="32">
        <v>2021</v>
      </c>
      <c r="C1361" s="32">
        <v>9</v>
      </c>
      <c r="D1361" s="32" t="s">
        <v>10297</v>
      </c>
      <c r="E1361" s="32" t="s">
        <v>9832</v>
      </c>
      <c r="F1361" s="32">
        <v>16</v>
      </c>
      <c r="G1361" s="32">
        <v>63</v>
      </c>
      <c r="H1361" s="32">
        <v>25</v>
      </c>
      <c r="I1361" s="32">
        <v>0</v>
      </c>
      <c r="K1361" s="5">
        <v>8.9518899950966624</v>
      </c>
      <c r="M1361" s="5">
        <v>15.860847292523125</v>
      </c>
      <c r="N1361" s="5">
        <v>15.860847292523125</v>
      </c>
      <c r="O1361" s="5">
        <v>85.43607995058953</v>
      </c>
      <c r="P1361" s="5">
        <v>18.343394087156124</v>
      </c>
      <c r="Q1361" s="5">
        <v>19.385944493156124</v>
      </c>
      <c r="R1361" s="5">
        <v>45.852000000000004</v>
      </c>
      <c r="S1361" s="5">
        <v>5.1679999999999993</v>
      </c>
      <c r="T1361" s="5">
        <v>43.268000000000001</v>
      </c>
      <c r="U1361" s="5">
        <v>46.06333194084911</v>
      </c>
      <c r="V1361" s="5">
        <v>46.06333194084911</v>
      </c>
      <c r="W1361" s="5">
        <v>712.98002016722035</v>
      </c>
      <c r="X1361" s="5">
        <v>717.98001016722037</v>
      </c>
      <c r="Y1361" s="5">
        <v>-1.27</v>
      </c>
      <c r="Z1361" s="5">
        <v>-1.6</v>
      </c>
      <c r="AA1361" s="5">
        <v>45.852000000000004</v>
      </c>
      <c r="AB1361" s="5">
        <v>7.8865333428908482</v>
      </c>
      <c r="AC1361" s="5">
        <v>19.358329615993181</v>
      </c>
      <c r="AD1361" s="5">
        <v>11.458884303713953</v>
      </c>
    </row>
    <row r="1362" spans="1:30" x14ac:dyDescent="0.25">
      <c r="A1362" s="32" t="s">
        <v>28</v>
      </c>
      <c r="B1362" s="32">
        <v>2021</v>
      </c>
      <c r="C1362" s="32">
        <v>9</v>
      </c>
      <c r="D1362" s="32" t="s">
        <v>10298</v>
      </c>
      <c r="E1362" s="32" t="s">
        <v>9834</v>
      </c>
      <c r="F1362" s="32">
        <v>19.8</v>
      </c>
      <c r="G1362" s="32">
        <v>60</v>
      </c>
      <c r="H1362" s="32">
        <v>9</v>
      </c>
      <c r="I1362" s="32">
        <v>0.3</v>
      </c>
      <c r="K1362" s="5">
        <v>11.801765392064015</v>
      </c>
      <c r="M1362" s="5">
        <v>15.674187638910363</v>
      </c>
      <c r="N1362" s="5">
        <v>15.807030465114369</v>
      </c>
      <c r="O1362" s="5">
        <v>85.602181890201635</v>
      </c>
      <c r="P1362" s="5">
        <v>19.385944493156124</v>
      </c>
      <c r="Q1362" s="5">
        <v>20.763488573156124</v>
      </c>
      <c r="R1362" s="5">
        <v>49.120000000000005</v>
      </c>
      <c r="S1362" s="5">
        <v>6.5360000000000014</v>
      </c>
      <c r="T1362" s="5">
        <v>45.852000000000004</v>
      </c>
      <c r="U1362" s="5">
        <v>48.112324633001322</v>
      </c>
      <c r="V1362" s="5">
        <v>48.112324633001322</v>
      </c>
      <c r="W1362" s="5">
        <v>709.33713132129219</v>
      </c>
      <c r="X1362" s="5">
        <v>713.35680832129219</v>
      </c>
      <c r="Y1362" s="5">
        <v>-1.0210000000000001</v>
      </c>
      <c r="Z1362" s="5">
        <v>-1.6</v>
      </c>
      <c r="AA1362" s="5">
        <v>49.120000000000005</v>
      </c>
      <c r="AB1362" s="5">
        <v>3.6045121179441959</v>
      </c>
      <c r="AC1362" s="5">
        <v>20.735710661842639</v>
      </c>
      <c r="AD1362" s="5">
        <v>5.9895691367158115</v>
      </c>
    </row>
    <row r="1363" spans="1:30" x14ac:dyDescent="0.25">
      <c r="A1363" s="32" t="s">
        <v>28</v>
      </c>
      <c r="B1363" s="32">
        <v>2021</v>
      </c>
      <c r="C1363" s="32">
        <v>9</v>
      </c>
      <c r="D1363" s="32" t="s">
        <v>10299</v>
      </c>
      <c r="E1363" s="32" t="s">
        <v>9836</v>
      </c>
      <c r="F1363" s="32">
        <v>16.399999999999999</v>
      </c>
      <c r="G1363" s="32">
        <v>79</v>
      </c>
      <c r="H1363" s="32">
        <v>7</v>
      </c>
      <c r="I1363" s="32">
        <v>0</v>
      </c>
      <c r="K1363" s="5">
        <v>12.732976466744757</v>
      </c>
      <c r="M1363" s="5">
        <v>17.91716358614007</v>
      </c>
      <c r="N1363" s="5">
        <v>15.620432416911671</v>
      </c>
      <c r="O1363" s="5">
        <v>83.631092411666089</v>
      </c>
      <c r="P1363" s="5">
        <v>20.763488573156124</v>
      </c>
      <c r="Q1363" s="5">
        <v>21.369047723156125</v>
      </c>
      <c r="R1363" s="5">
        <v>51.776000000000003</v>
      </c>
      <c r="S1363" s="5">
        <v>5.3119999999999994</v>
      </c>
      <c r="T1363" s="5">
        <v>49.120000000000005</v>
      </c>
      <c r="U1363" s="5">
        <v>51.956674682553981</v>
      </c>
      <c r="V1363" s="5">
        <v>51.956674682553981</v>
      </c>
      <c r="W1363" s="5">
        <v>702.55243638382819</v>
      </c>
      <c r="X1363" s="5">
        <v>707.55242638382822</v>
      </c>
      <c r="Y1363" s="5">
        <v>-1.27</v>
      </c>
      <c r="Z1363" s="5">
        <v>-1.6</v>
      </c>
      <c r="AA1363" s="5">
        <v>51.776000000000003</v>
      </c>
      <c r="AB1363" s="5">
        <v>2.4935255460474424</v>
      </c>
      <c r="AC1363" s="5">
        <v>21.353228526947344</v>
      </c>
      <c r="AD1363" s="5">
        <v>4.197229347149908</v>
      </c>
    </row>
    <row r="1364" spans="1:30" x14ac:dyDescent="0.25">
      <c r="A1364" s="32" t="s">
        <v>28</v>
      </c>
      <c r="B1364" s="32">
        <v>2021</v>
      </c>
      <c r="C1364" s="32">
        <v>9</v>
      </c>
      <c r="D1364" s="32" t="s">
        <v>10300</v>
      </c>
      <c r="E1364" s="32" t="s">
        <v>9838</v>
      </c>
      <c r="F1364" s="32">
        <v>20.2</v>
      </c>
      <c r="G1364" s="32">
        <v>53</v>
      </c>
      <c r="H1364" s="32">
        <v>24</v>
      </c>
      <c r="I1364" s="32">
        <v>0</v>
      </c>
      <c r="K1364" s="5">
        <v>10.308795952855629</v>
      </c>
      <c r="M1364" s="5">
        <v>14.867398270055102</v>
      </c>
      <c r="N1364" s="5">
        <v>17.862668089259717</v>
      </c>
      <c r="O1364" s="5">
        <v>86.324516542305105</v>
      </c>
      <c r="P1364" s="5">
        <v>21.369047723156125</v>
      </c>
      <c r="Q1364" s="5">
        <v>23.018640281156124</v>
      </c>
      <c r="R1364" s="5">
        <v>55.116</v>
      </c>
      <c r="S1364" s="5">
        <v>6.68</v>
      </c>
      <c r="T1364" s="5">
        <v>51.776000000000003</v>
      </c>
      <c r="U1364" s="5">
        <v>54.631640493347035</v>
      </c>
      <c r="V1364" s="5">
        <v>54.631640493347035</v>
      </c>
      <c r="W1364" s="5">
        <v>697.8698516583562</v>
      </c>
      <c r="X1364" s="5">
        <v>702.86984165835622</v>
      </c>
      <c r="Y1364" s="5">
        <v>-1.27</v>
      </c>
      <c r="Z1364" s="5">
        <v>-1.6</v>
      </c>
      <c r="AA1364" s="5">
        <v>55.116</v>
      </c>
      <c r="AB1364" s="5">
        <v>8.4928551267135965</v>
      </c>
      <c r="AC1364" s="5">
        <v>22.996572799533602</v>
      </c>
      <c r="AD1364" s="5">
        <v>13.266929668338751</v>
      </c>
    </row>
    <row r="1365" spans="1:30" x14ac:dyDescent="0.25">
      <c r="A1365" s="32" t="s">
        <v>28</v>
      </c>
      <c r="B1365" s="32">
        <v>2021</v>
      </c>
      <c r="C1365" s="32">
        <v>9</v>
      </c>
      <c r="D1365" s="32" t="s">
        <v>10301</v>
      </c>
      <c r="E1365" s="32" t="s">
        <v>9840</v>
      </c>
      <c r="F1365" s="32">
        <v>23.3</v>
      </c>
      <c r="G1365" s="32">
        <v>55</v>
      </c>
      <c r="H1365" s="32">
        <v>16</v>
      </c>
      <c r="I1365" s="32">
        <v>0</v>
      </c>
      <c r="K1365" s="5">
        <v>13.743246045979065</v>
      </c>
      <c r="M1365" s="5">
        <v>14.180728992393407</v>
      </c>
      <c r="N1365" s="5">
        <v>14.813909321934796</v>
      </c>
      <c r="O1365" s="5">
        <v>86.944994687773104</v>
      </c>
      <c r="P1365" s="5">
        <v>23.018640281156124</v>
      </c>
      <c r="Q1365" s="5">
        <v>24.827902721156125</v>
      </c>
      <c r="R1365" s="5">
        <v>59.014000000000003</v>
      </c>
      <c r="S1365" s="5">
        <v>7.7960000000000012</v>
      </c>
      <c r="T1365" s="5">
        <v>55.116</v>
      </c>
      <c r="U1365" s="5">
        <v>57.995671316765915</v>
      </c>
      <c r="V1365" s="5">
        <v>57.995671316765915</v>
      </c>
      <c r="W1365" s="5">
        <v>692.02532334410864</v>
      </c>
      <c r="X1365" s="5">
        <v>697.02531334410867</v>
      </c>
      <c r="Y1365" s="5">
        <v>-1.27</v>
      </c>
      <c r="Z1365" s="5">
        <v>-1.6</v>
      </c>
      <c r="AA1365" s="5">
        <v>59.014000000000003</v>
      </c>
      <c r="AB1365" s="5">
        <v>6.1972623670978892</v>
      </c>
      <c r="AC1365" s="5">
        <v>24.801732579960753</v>
      </c>
      <c r="AD1365" s="5">
        <v>10.713434531684426</v>
      </c>
    </row>
    <row r="1366" spans="1:30" x14ac:dyDescent="0.25">
      <c r="A1366" s="32" t="s">
        <v>28</v>
      </c>
      <c r="B1366" s="32">
        <v>2021</v>
      </c>
      <c r="C1366" s="32">
        <v>9</v>
      </c>
      <c r="D1366" s="32" t="s">
        <v>10302</v>
      </c>
      <c r="E1366" s="32" t="s">
        <v>9842</v>
      </c>
      <c r="F1366" s="32">
        <v>25.6</v>
      </c>
      <c r="G1366" s="32">
        <v>51</v>
      </c>
      <c r="H1366" s="32">
        <v>25</v>
      </c>
      <c r="I1366" s="32">
        <v>0</v>
      </c>
      <c r="K1366" s="5">
        <v>14.704205294862161</v>
      </c>
      <c r="M1366" s="5">
        <v>13.017319400161053</v>
      </c>
      <c r="N1366" s="5">
        <v>14.127466673550531</v>
      </c>
      <c r="O1366" s="5">
        <v>88.008397272412751</v>
      </c>
      <c r="P1366" s="5">
        <v>24.827902721156125</v>
      </c>
      <c r="Q1366" s="5">
        <v>26.983693295156126</v>
      </c>
      <c r="R1366" s="5">
        <v>63.326000000000001</v>
      </c>
      <c r="S1366" s="5">
        <v>8.6240000000000006</v>
      </c>
      <c r="T1366" s="5">
        <v>59.014000000000003</v>
      </c>
      <c r="U1366" s="5">
        <v>61.921973645189119</v>
      </c>
      <c r="V1366" s="5">
        <v>61.921973645189119</v>
      </c>
      <c r="W1366" s="5">
        <v>685.26580093162488</v>
      </c>
      <c r="X1366" s="5">
        <v>690.26579093162491</v>
      </c>
      <c r="Y1366" s="5">
        <v>-1.27</v>
      </c>
      <c r="Z1366" s="5">
        <v>-1.6</v>
      </c>
      <c r="AA1366" s="5">
        <v>63.326000000000001</v>
      </c>
      <c r="AB1366" s="5">
        <v>11.352269221823367</v>
      </c>
      <c r="AC1366" s="5">
        <v>26.95035900646484</v>
      </c>
      <c r="AD1366" s="5">
        <v>17.908346037826064</v>
      </c>
    </row>
    <row r="1367" spans="1:30" x14ac:dyDescent="0.25">
      <c r="A1367" s="32" t="s">
        <v>28</v>
      </c>
      <c r="B1367" s="32">
        <v>2021</v>
      </c>
      <c r="C1367" s="32">
        <v>9</v>
      </c>
      <c r="D1367" s="32" t="s">
        <v>10303</v>
      </c>
      <c r="E1367" s="32" t="s">
        <v>9844</v>
      </c>
      <c r="F1367" s="32">
        <v>17.8</v>
      </c>
      <c r="G1367" s="32">
        <v>85</v>
      </c>
      <c r="H1367" s="32">
        <v>7</v>
      </c>
      <c r="I1367" s="32">
        <v>1</v>
      </c>
      <c r="K1367" s="5">
        <v>15.224314933925973</v>
      </c>
      <c r="M1367" s="5">
        <v>24.820297267672547</v>
      </c>
      <c r="N1367" s="5">
        <v>26.925202469648831</v>
      </c>
      <c r="O1367" s="5">
        <v>77.887275660994817</v>
      </c>
      <c r="P1367" s="5">
        <v>26.983693295156126</v>
      </c>
      <c r="Q1367" s="5">
        <v>27.450838925156127</v>
      </c>
      <c r="R1367" s="5">
        <v>66.233999999999995</v>
      </c>
      <c r="S1367" s="5">
        <v>5.8160000000000007</v>
      </c>
      <c r="T1367" s="5">
        <v>63.326000000000001</v>
      </c>
      <c r="U1367" s="5">
        <v>64.34200270738117</v>
      </c>
      <c r="V1367" s="5">
        <v>64.34200270738117</v>
      </c>
      <c r="W1367" s="5">
        <v>681.13240931546909</v>
      </c>
      <c r="X1367" s="5">
        <v>682.86468931546904</v>
      </c>
      <c r="Y1367" s="5">
        <v>-0.44000000000000006</v>
      </c>
      <c r="Z1367" s="5">
        <v>-1.6</v>
      </c>
      <c r="AA1367" s="5">
        <v>66.233999999999995</v>
      </c>
      <c r="AB1367" s="5">
        <v>1.3278947436634279</v>
      </c>
      <c r="AC1367" s="5">
        <v>27.432051224946758</v>
      </c>
      <c r="AD1367" s="5">
        <v>2.3675968844898603</v>
      </c>
    </row>
    <row r="1368" spans="1:30" x14ac:dyDescent="0.25">
      <c r="A1368" s="32" t="s">
        <v>28</v>
      </c>
      <c r="B1368" s="32">
        <v>2021</v>
      </c>
      <c r="C1368" s="32">
        <v>9</v>
      </c>
      <c r="D1368" s="32" t="s">
        <v>10304</v>
      </c>
      <c r="E1368" s="32" t="s">
        <v>9846</v>
      </c>
      <c r="F1368" s="32">
        <v>20.6</v>
      </c>
      <c r="G1368" s="32">
        <v>65</v>
      </c>
      <c r="H1368" s="32">
        <v>13</v>
      </c>
      <c r="I1368" s="32">
        <v>0</v>
      </c>
      <c r="K1368" s="5">
        <v>13.776778307980207</v>
      </c>
      <c r="M1368" s="5">
        <v>18.692393772531716</v>
      </c>
      <c r="N1368" s="5">
        <v>24.763523451011036</v>
      </c>
      <c r="O1368" s="5">
        <v>82.962227848768279</v>
      </c>
      <c r="P1368" s="5">
        <v>27.450838925156127</v>
      </c>
      <c r="Q1368" s="5">
        <v>28.702327835156126</v>
      </c>
      <c r="R1368" s="5">
        <v>69.646000000000001</v>
      </c>
      <c r="S1368" s="5">
        <v>6.8240000000000016</v>
      </c>
      <c r="T1368" s="5">
        <v>66.233999999999995</v>
      </c>
      <c r="U1368" s="5">
        <v>69.195135672951395</v>
      </c>
      <c r="V1368" s="5">
        <v>69.195135672951395</v>
      </c>
      <c r="W1368" s="5">
        <v>672.91827506235859</v>
      </c>
      <c r="X1368" s="5">
        <v>677.91826506235861</v>
      </c>
      <c r="Y1368" s="5">
        <v>-1.27</v>
      </c>
      <c r="Z1368" s="5">
        <v>-1.6</v>
      </c>
      <c r="AA1368" s="5">
        <v>69.646000000000001</v>
      </c>
      <c r="AB1368" s="5">
        <v>3.0933998758904488</v>
      </c>
      <c r="AC1368" s="5">
        <v>28.68636724680983</v>
      </c>
      <c r="AD1368" s="5">
        <v>6.3329031531020163</v>
      </c>
    </row>
    <row r="1369" spans="1:30" x14ac:dyDescent="0.25">
      <c r="A1369" s="32" t="s">
        <v>28</v>
      </c>
      <c r="B1369" s="32">
        <v>2021</v>
      </c>
      <c r="C1369" s="32">
        <v>9</v>
      </c>
      <c r="D1369" s="32" t="s">
        <v>10305</v>
      </c>
      <c r="E1369" s="32" t="s">
        <v>9848</v>
      </c>
      <c r="F1369" s="32">
        <v>20.399999999999999</v>
      </c>
      <c r="G1369" s="32">
        <v>75</v>
      </c>
      <c r="H1369" s="32">
        <v>16</v>
      </c>
      <c r="I1369" s="32">
        <v>0</v>
      </c>
      <c r="K1369" s="5">
        <v>15.80153035200629</v>
      </c>
      <c r="M1369" s="5">
        <v>18.637642417609189</v>
      </c>
      <c r="N1369" s="5">
        <v>18.637642417609189</v>
      </c>
      <c r="O1369" s="5">
        <v>83.009261802497306</v>
      </c>
      <c r="P1369" s="5">
        <v>28.702327835156126</v>
      </c>
      <c r="Q1369" s="5">
        <v>29.588009585156126</v>
      </c>
      <c r="R1369" s="5">
        <v>73.022000000000006</v>
      </c>
      <c r="S1369" s="5">
        <v>6.7520000000000007</v>
      </c>
      <c r="T1369" s="5">
        <v>69.646000000000001</v>
      </c>
      <c r="U1369" s="5">
        <v>72.632597129248524</v>
      </c>
      <c r="V1369" s="5">
        <v>72.632597129248524</v>
      </c>
      <c r="W1369" s="5">
        <v>667.16022525716073</v>
      </c>
      <c r="X1369" s="5">
        <v>672.16021525716076</v>
      </c>
      <c r="Y1369" s="5">
        <v>-1.27</v>
      </c>
      <c r="Z1369" s="5">
        <v>-1.6</v>
      </c>
      <c r="AA1369" s="5">
        <v>73.022000000000006</v>
      </c>
      <c r="AB1369" s="5">
        <v>3.6198146696533029</v>
      </c>
      <c r="AC1369" s="5">
        <v>29.581059427520817</v>
      </c>
      <c r="AD1369" s="5">
        <v>7.45994475189051</v>
      </c>
    </row>
    <row r="1370" spans="1:30" x14ac:dyDescent="0.25">
      <c r="A1370" s="32" t="s">
        <v>28</v>
      </c>
      <c r="B1370" s="32">
        <v>2021</v>
      </c>
      <c r="C1370" s="32">
        <v>10</v>
      </c>
      <c r="D1370" s="32" t="s">
        <v>10306</v>
      </c>
      <c r="E1370" s="32" t="s">
        <v>9850</v>
      </c>
      <c r="F1370" s="32">
        <v>20.399999999999999</v>
      </c>
      <c r="G1370" s="32">
        <v>65</v>
      </c>
      <c r="H1370" s="32">
        <v>20</v>
      </c>
      <c r="I1370" s="32">
        <v>0.9</v>
      </c>
      <c r="K1370" s="5">
        <v>13.587219006515882</v>
      </c>
      <c r="M1370" s="5">
        <v>19.524694525682957</v>
      </c>
      <c r="N1370" s="5">
        <v>29.638677952797536</v>
      </c>
      <c r="O1370" s="5">
        <v>82.251046941396055</v>
      </c>
      <c r="P1370" s="5">
        <v>29.588009585156126</v>
      </c>
      <c r="Q1370" s="5">
        <v>31.013244585156126</v>
      </c>
      <c r="R1370" s="5">
        <v>77.64800000000001</v>
      </c>
      <c r="S1370" s="5">
        <v>9.2520000000000007</v>
      </c>
      <c r="T1370" s="5">
        <v>73.022000000000006</v>
      </c>
      <c r="U1370" s="5">
        <v>74.259631728733183</v>
      </c>
      <c r="V1370" s="5">
        <v>74.259631728733183</v>
      </c>
      <c r="W1370" s="5">
        <v>664.45200502646651</v>
      </c>
      <c r="X1370" s="5">
        <v>666.51105602646646</v>
      </c>
      <c r="Y1370" s="5">
        <v>-0.52300000000000002</v>
      </c>
      <c r="Z1370" s="5">
        <v>0.9</v>
      </c>
      <c r="AA1370" s="5">
        <v>77.64800000000001</v>
      </c>
      <c r="AB1370" s="5">
        <v>4.0259400089290338</v>
      </c>
      <c r="AC1370" s="5">
        <v>31.036205281002577</v>
      </c>
      <c r="AD1370" s="5">
        <v>8.4353296571098184</v>
      </c>
    </row>
    <row r="1371" spans="1:30" x14ac:dyDescent="0.25">
      <c r="A1371" s="32" t="s">
        <v>28</v>
      </c>
      <c r="B1371" s="32">
        <v>2021</v>
      </c>
      <c r="C1371" s="32">
        <v>10</v>
      </c>
      <c r="D1371" s="32" t="s">
        <v>10307</v>
      </c>
      <c r="E1371" s="32" t="s">
        <v>9852</v>
      </c>
      <c r="F1371" s="32">
        <v>22.2</v>
      </c>
      <c r="G1371" s="32">
        <v>57</v>
      </c>
      <c r="H1371" s="32">
        <v>31</v>
      </c>
      <c r="I1371" s="32">
        <v>0</v>
      </c>
      <c r="K1371" s="5">
        <v>13.267240730855503</v>
      </c>
      <c r="M1371" s="5">
        <v>15.318128154802871</v>
      </c>
      <c r="N1371" s="5">
        <v>19.469668477069519</v>
      </c>
      <c r="O1371" s="5">
        <v>85.920084936546615</v>
      </c>
      <c r="P1371" s="5">
        <v>31.013244585156126</v>
      </c>
      <c r="Q1371" s="5">
        <v>32.910843185156125</v>
      </c>
      <c r="R1371" s="5">
        <v>82.598000000000013</v>
      </c>
      <c r="S1371" s="5">
        <v>9.9</v>
      </c>
      <c r="T1371" s="5">
        <v>77.64800000000001</v>
      </c>
      <c r="U1371" s="5">
        <v>80.695176072686479</v>
      </c>
      <c r="V1371" s="5">
        <v>80.695176072686479</v>
      </c>
      <c r="W1371" s="5">
        <v>653.84726700013141</v>
      </c>
      <c r="X1371" s="5">
        <v>658.84725700013144</v>
      </c>
      <c r="Y1371" s="5">
        <v>-1.27</v>
      </c>
      <c r="Z1371" s="5">
        <v>0.9</v>
      </c>
      <c r="AA1371" s="5">
        <v>82.598000000000013</v>
      </c>
      <c r="AB1371" s="5">
        <v>11.415692665790376</v>
      </c>
      <c r="AC1371" s="5">
        <v>32.97489668385078</v>
      </c>
      <c r="AD1371" s="5">
        <v>19.856863205438735</v>
      </c>
    </row>
    <row r="1372" spans="1:30" x14ac:dyDescent="0.25">
      <c r="A1372" s="32" t="s">
        <v>28</v>
      </c>
      <c r="B1372" s="32">
        <v>2021</v>
      </c>
      <c r="C1372" s="32">
        <v>10</v>
      </c>
      <c r="D1372" s="32" t="s">
        <v>10308</v>
      </c>
      <c r="E1372" s="32" t="s">
        <v>9854</v>
      </c>
      <c r="F1372" s="32">
        <v>15.1</v>
      </c>
      <c r="G1372" s="32">
        <v>48</v>
      </c>
      <c r="H1372" s="32">
        <v>18</v>
      </c>
      <c r="I1372" s="32">
        <v>0.5</v>
      </c>
      <c r="K1372" s="5">
        <v>4.1682398466116259</v>
      </c>
      <c r="M1372" s="5">
        <v>14.456787470559194</v>
      </c>
      <c r="N1372" s="5">
        <v>15.264490447168431</v>
      </c>
      <c r="O1372" s="5">
        <v>86.694913122989632</v>
      </c>
      <c r="P1372" s="5">
        <v>32.910843185156125</v>
      </c>
      <c r="Q1372" s="5">
        <v>34.506348785156128</v>
      </c>
      <c r="R1372" s="5">
        <v>86.27000000000001</v>
      </c>
      <c r="S1372" s="5">
        <v>7.3439999999999994</v>
      </c>
      <c r="T1372" s="5">
        <v>82.598000000000013</v>
      </c>
      <c r="U1372" s="5">
        <v>84.672468520810284</v>
      </c>
      <c r="V1372" s="5">
        <v>84.672468520810284</v>
      </c>
      <c r="W1372" s="5">
        <v>647.37812787874896</v>
      </c>
      <c r="X1372" s="5">
        <v>650.74426287874894</v>
      </c>
      <c r="Y1372" s="5">
        <v>-0.85499999999999998</v>
      </c>
      <c r="Z1372" s="5">
        <v>0.9</v>
      </c>
      <c r="AA1372" s="5">
        <v>86.27000000000001</v>
      </c>
      <c r="AB1372" s="5">
        <v>6.6150702096204945</v>
      </c>
      <c r="AC1372" s="5">
        <v>34.507174372824849</v>
      </c>
      <c r="AD1372" s="5">
        <v>13.479692929950785</v>
      </c>
    </row>
    <row r="1373" spans="1:30" x14ac:dyDescent="0.25">
      <c r="A1373" s="32" t="s">
        <v>28</v>
      </c>
      <c r="B1373" s="32">
        <v>2021</v>
      </c>
      <c r="C1373" s="32">
        <v>10</v>
      </c>
      <c r="D1373" s="32" t="s">
        <v>10309</v>
      </c>
      <c r="E1373" s="32" t="s">
        <v>9856</v>
      </c>
      <c r="F1373" s="32">
        <v>18</v>
      </c>
      <c r="G1373" s="32">
        <v>45</v>
      </c>
      <c r="H1373" s="32">
        <v>9</v>
      </c>
      <c r="I1373" s="32">
        <v>0</v>
      </c>
      <c r="K1373" s="5">
        <v>5.8881661529121452</v>
      </c>
      <c r="M1373" s="5">
        <v>13.431102056129069</v>
      </c>
      <c r="N1373" s="5">
        <v>14.403434040994659</v>
      </c>
      <c r="O1373" s="5">
        <v>87.628418453742654</v>
      </c>
      <c r="P1373" s="5">
        <v>34.506348785156128</v>
      </c>
      <c r="Q1373" s="5">
        <v>36.495995785156126</v>
      </c>
      <c r="R1373" s="5">
        <v>90.464000000000013</v>
      </c>
      <c r="S1373" s="5">
        <v>8.3879999999999999</v>
      </c>
      <c r="T1373" s="5">
        <v>86.27000000000001</v>
      </c>
      <c r="U1373" s="5">
        <v>89.383830045741291</v>
      </c>
      <c r="V1373" s="5">
        <v>89.383830045741291</v>
      </c>
      <c r="W1373" s="5">
        <v>639.79777672327543</v>
      </c>
      <c r="X1373" s="5">
        <v>644.79776672327546</v>
      </c>
      <c r="Y1373" s="5">
        <v>-1.27</v>
      </c>
      <c r="Z1373" s="5">
        <v>0.9</v>
      </c>
      <c r="AA1373" s="5">
        <v>90.464000000000013</v>
      </c>
      <c r="AB1373" s="5">
        <v>4.8015426467695521</v>
      </c>
      <c r="AC1373" s="5">
        <v>36.49110509565331</v>
      </c>
      <c r="AD1373" s="5">
        <v>10.751365247792226</v>
      </c>
    </row>
    <row r="1374" spans="1:30" x14ac:dyDescent="0.25">
      <c r="A1374" s="32" t="s">
        <v>28</v>
      </c>
      <c r="B1374" s="32">
        <v>2021</v>
      </c>
      <c r="C1374" s="32">
        <v>10</v>
      </c>
      <c r="D1374" s="32" t="s">
        <v>10310</v>
      </c>
      <c r="E1374" s="32" t="s">
        <v>9858</v>
      </c>
      <c r="F1374" s="32">
        <v>20</v>
      </c>
      <c r="G1374" s="32">
        <v>45</v>
      </c>
      <c r="H1374" s="32">
        <v>24</v>
      </c>
      <c r="I1374" s="32">
        <v>0</v>
      </c>
      <c r="K1374" s="5">
        <v>7.7040556260584783</v>
      </c>
      <c r="M1374" s="5">
        <v>12.837396161922317</v>
      </c>
      <c r="N1374" s="5">
        <v>13.37808714519633</v>
      </c>
      <c r="O1374" s="5">
        <v>88.174234690048593</v>
      </c>
      <c r="P1374" s="5">
        <v>36.495995785156126</v>
      </c>
      <c r="Q1374" s="5">
        <v>38.693982785156123</v>
      </c>
      <c r="R1374" s="5">
        <v>95.018000000000015</v>
      </c>
      <c r="S1374" s="5">
        <v>9.1080000000000005</v>
      </c>
      <c r="T1374" s="5">
        <v>90.464000000000013</v>
      </c>
      <c r="U1374" s="5">
        <v>93.610779748463301</v>
      </c>
      <c r="V1374" s="5">
        <v>93.610779748463301</v>
      </c>
      <c r="W1374" s="5">
        <v>633.07239158372386</v>
      </c>
      <c r="X1374" s="5">
        <v>638.07238158372388</v>
      </c>
      <c r="Y1374" s="5">
        <v>-1.27</v>
      </c>
      <c r="Z1374" s="5">
        <v>0.9</v>
      </c>
      <c r="AA1374" s="5">
        <v>95.018000000000015</v>
      </c>
      <c r="AB1374" s="5">
        <v>11.054192179859077</v>
      </c>
      <c r="AC1374" s="5">
        <v>38.683517950646191</v>
      </c>
      <c r="AD1374" s="5">
        <v>21.00013621510114</v>
      </c>
    </row>
    <row r="1375" spans="1:30" x14ac:dyDescent="0.25">
      <c r="A1375" s="32" t="s">
        <v>28</v>
      </c>
      <c r="B1375" s="32">
        <v>2021</v>
      </c>
      <c r="C1375" s="32">
        <v>10</v>
      </c>
      <c r="D1375" s="32" t="s">
        <v>10311</v>
      </c>
      <c r="E1375" s="32" t="s">
        <v>9860</v>
      </c>
      <c r="F1375" s="32">
        <v>24.5</v>
      </c>
      <c r="G1375" s="32">
        <v>36</v>
      </c>
      <c r="H1375" s="32">
        <v>16</v>
      </c>
      <c r="I1375" s="32">
        <v>0</v>
      </c>
      <c r="K1375" s="5">
        <v>8.4537615115843376</v>
      </c>
      <c r="M1375" s="5">
        <v>10.489298446136063</v>
      </c>
      <c r="N1375" s="5">
        <v>12.784577198503481</v>
      </c>
      <c r="O1375" s="5">
        <v>90.37320149739115</v>
      </c>
      <c r="P1375" s="5">
        <v>38.693982785156123</v>
      </c>
      <c r="Q1375" s="5">
        <v>41.797112385156126</v>
      </c>
      <c r="R1375" s="5">
        <v>100.38200000000002</v>
      </c>
      <c r="S1375" s="5">
        <v>10.728</v>
      </c>
      <c r="T1375" s="5">
        <v>95.018000000000015</v>
      </c>
      <c r="U1375" s="5">
        <v>98.200954286396737</v>
      </c>
      <c r="V1375" s="5">
        <v>98.200954286396737</v>
      </c>
      <c r="W1375" s="5">
        <v>625.84913393553984</v>
      </c>
      <c r="X1375" s="5">
        <v>630.84912393553986</v>
      </c>
      <c r="Y1375" s="5">
        <v>-1.27</v>
      </c>
      <c r="Z1375" s="5">
        <v>0.9</v>
      </c>
      <c r="AA1375" s="5">
        <v>100.38200000000002</v>
      </c>
      <c r="AB1375" s="5">
        <v>10.126391321323828</v>
      </c>
      <c r="AC1375" s="5">
        <v>41.772962589253979</v>
      </c>
      <c r="AD1375" s="5">
        <v>20.490625610607346</v>
      </c>
    </row>
    <row r="1376" spans="1:30" x14ac:dyDescent="0.25">
      <c r="A1376" s="32" t="s">
        <v>28</v>
      </c>
      <c r="B1376" s="32">
        <v>2021</v>
      </c>
      <c r="C1376" s="32">
        <v>10</v>
      </c>
      <c r="D1376" s="32" t="s">
        <v>10312</v>
      </c>
      <c r="E1376" s="32" t="s">
        <v>9862</v>
      </c>
      <c r="F1376" s="32">
        <v>16.100000000000001</v>
      </c>
      <c r="G1376" s="32">
        <v>45</v>
      </c>
      <c r="H1376" s="32">
        <v>13</v>
      </c>
      <c r="I1376" s="32">
        <v>0</v>
      </c>
      <c r="K1376" s="5">
        <v>4.161879949275594</v>
      </c>
      <c r="M1376" s="5">
        <v>11.406587874386764</v>
      </c>
      <c r="N1376" s="5">
        <v>10.437254452132668</v>
      </c>
      <c r="O1376" s="5">
        <v>89.506420961008132</v>
      </c>
      <c r="P1376" s="5">
        <v>41.797112385156126</v>
      </c>
      <c r="Q1376" s="5">
        <v>43.588836385156128</v>
      </c>
      <c r="R1376" s="5">
        <v>104.23400000000002</v>
      </c>
      <c r="S1376" s="5">
        <v>7.7040000000000006</v>
      </c>
      <c r="T1376" s="5">
        <v>100.38200000000002</v>
      </c>
      <c r="U1376" s="5">
        <v>103.60809892838382</v>
      </c>
      <c r="V1376" s="5">
        <v>103.60809892838382</v>
      </c>
      <c r="W1376" s="5">
        <v>617.4459166827495</v>
      </c>
      <c r="X1376" s="5">
        <v>622.44590668274952</v>
      </c>
      <c r="Y1376" s="5">
        <v>-1.27</v>
      </c>
      <c r="Z1376" s="5">
        <v>0.9</v>
      </c>
      <c r="AA1376" s="5">
        <v>104.23400000000002</v>
      </c>
      <c r="AB1376" s="5">
        <v>7.6892423068943572</v>
      </c>
      <c r="AC1376" s="5">
        <v>43.561622867095423</v>
      </c>
      <c r="AD1376" s="5">
        <v>17.108910416917659</v>
      </c>
    </row>
    <row r="1377" spans="1:30" x14ac:dyDescent="0.25">
      <c r="A1377" s="32" t="s">
        <v>28</v>
      </c>
      <c r="B1377" s="32">
        <v>2021</v>
      </c>
      <c r="C1377" s="32">
        <v>10</v>
      </c>
      <c r="D1377" s="32" t="s">
        <v>10313</v>
      </c>
      <c r="E1377" s="32" t="s">
        <v>9864</v>
      </c>
      <c r="F1377" s="32">
        <v>19.7</v>
      </c>
      <c r="G1377" s="32">
        <v>59</v>
      </c>
      <c r="H1377" s="32">
        <v>16</v>
      </c>
      <c r="I1377" s="32">
        <v>0</v>
      </c>
      <c r="K1377" s="5">
        <v>11.45403840708008</v>
      </c>
      <c r="M1377" s="5">
        <v>13.287272676496418</v>
      </c>
      <c r="N1377" s="5">
        <v>11.354241136912655</v>
      </c>
      <c r="O1377" s="5">
        <v>87.76027557113035</v>
      </c>
      <c r="P1377" s="5">
        <v>43.588836385156128</v>
      </c>
      <c r="Q1377" s="5">
        <v>45.204039585156131</v>
      </c>
      <c r="R1377" s="5">
        <v>108.73400000000002</v>
      </c>
      <c r="S1377" s="5">
        <v>9</v>
      </c>
      <c r="T1377" s="5">
        <v>104.23400000000002</v>
      </c>
      <c r="U1377" s="5">
        <v>107.4914437868655</v>
      </c>
      <c r="V1377" s="5">
        <v>107.4914437868655</v>
      </c>
      <c r="W1377" s="5">
        <v>611.48053202936933</v>
      </c>
      <c r="X1377" s="5">
        <v>616.48052202936935</v>
      </c>
      <c r="Y1377" s="5">
        <v>-1.27</v>
      </c>
      <c r="Z1377" s="5">
        <v>0.9</v>
      </c>
      <c r="AA1377" s="5">
        <v>108.73400000000002</v>
      </c>
      <c r="AB1377" s="5">
        <v>6.961969645317823</v>
      </c>
      <c r="AC1377" s="5">
        <v>45.18005044736865</v>
      </c>
      <c r="AD1377" s="5">
        <v>16.189236761284697</v>
      </c>
    </row>
    <row r="1378" spans="1:30" x14ac:dyDescent="0.25">
      <c r="A1378" s="32" t="s">
        <v>28</v>
      </c>
      <c r="B1378" s="32">
        <v>2021</v>
      </c>
      <c r="C1378" s="32">
        <v>10</v>
      </c>
      <c r="D1378" s="32" t="s">
        <v>10314</v>
      </c>
      <c r="E1378" s="32" t="s">
        <v>9866</v>
      </c>
      <c r="F1378" s="32">
        <v>20.8</v>
      </c>
      <c r="G1378" s="32">
        <v>63</v>
      </c>
      <c r="H1378" s="32">
        <v>14</v>
      </c>
      <c r="I1378" s="32">
        <v>0</v>
      </c>
      <c r="K1378" s="5">
        <v>13.486351057868486</v>
      </c>
      <c r="M1378" s="5">
        <v>14.105850305433872</v>
      </c>
      <c r="N1378" s="5">
        <v>13.234305235210913</v>
      </c>
      <c r="O1378" s="5">
        <v>87.012974918454447</v>
      </c>
      <c r="P1378" s="5">
        <v>45.204039585156131</v>
      </c>
      <c r="Q1378" s="5">
        <v>46.738747785156129</v>
      </c>
      <c r="R1378" s="5">
        <v>113.43200000000002</v>
      </c>
      <c r="S1378" s="5">
        <v>9.3960000000000008</v>
      </c>
      <c r="T1378" s="5">
        <v>108.73400000000002</v>
      </c>
      <c r="U1378" s="5">
        <v>112.02844911847181</v>
      </c>
      <c r="V1378" s="5">
        <v>112.02844911847181</v>
      </c>
      <c r="W1378" s="5">
        <v>604.58399193138303</v>
      </c>
      <c r="X1378" s="5">
        <v>609.58398193138305</v>
      </c>
      <c r="Y1378" s="5">
        <v>-1.27</v>
      </c>
      <c r="Z1378" s="5">
        <v>0.9</v>
      </c>
      <c r="AA1378" s="5">
        <v>113.43200000000002</v>
      </c>
      <c r="AB1378" s="5">
        <v>5.6577077821245112</v>
      </c>
      <c r="AC1378" s="5">
        <v>46.720019634390162</v>
      </c>
      <c r="AD1378" s="5">
        <v>14.067014540205921</v>
      </c>
    </row>
    <row r="1379" spans="1:30" x14ac:dyDescent="0.25">
      <c r="A1379" s="32" t="s">
        <v>28</v>
      </c>
      <c r="B1379" s="32">
        <v>2021</v>
      </c>
      <c r="C1379" s="32">
        <v>10</v>
      </c>
      <c r="D1379" s="32" t="s">
        <v>10315</v>
      </c>
      <c r="E1379" s="32" t="s">
        <v>9868</v>
      </c>
      <c r="F1379" s="32">
        <v>21.4</v>
      </c>
      <c r="G1379" s="32">
        <v>73</v>
      </c>
      <c r="H1379" s="32">
        <v>7</v>
      </c>
      <c r="I1379" s="32">
        <v>0</v>
      </c>
      <c r="K1379" s="5">
        <v>16.34140552898657</v>
      </c>
      <c r="M1379" s="5">
        <v>15.82604239910958</v>
      </c>
      <c r="N1379" s="5">
        <v>14.052612699656349</v>
      </c>
      <c r="O1379" s="5">
        <v>85.46702276647477</v>
      </c>
      <c r="P1379" s="5">
        <v>46.738747785156129</v>
      </c>
      <c r="Q1379" s="5">
        <v>47.889352785156127</v>
      </c>
      <c r="R1379" s="5">
        <v>118.23800000000001</v>
      </c>
      <c r="S1379" s="5">
        <v>9.6120000000000001</v>
      </c>
      <c r="T1379" s="5">
        <v>113.43200000000002</v>
      </c>
      <c r="U1379" s="5">
        <v>116.76553317315302</v>
      </c>
      <c r="V1379" s="5">
        <v>116.76553317315302</v>
      </c>
      <c r="W1379" s="5">
        <v>597.4663084802296</v>
      </c>
      <c r="X1379" s="5">
        <v>602.46629848022963</v>
      </c>
      <c r="Y1379" s="5">
        <v>-1.27</v>
      </c>
      <c r="Z1379" s="5">
        <v>0.9</v>
      </c>
      <c r="AA1379" s="5">
        <v>118.23800000000001</v>
      </c>
      <c r="AB1379" s="5">
        <v>3.1982878089000897</v>
      </c>
      <c r="AC1379" s="5">
        <v>47.881379160983293</v>
      </c>
      <c r="AD1379" s="5">
        <v>8.9652841969305879</v>
      </c>
    </row>
    <row r="1380" spans="1:30" x14ac:dyDescent="0.25">
      <c r="A1380" s="32" t="s">
        <v>28</v>
      </c>
      <c r="B1380" s="32">
        <v>2021</v>
      </c>
      <c r="C1380" s="32">
        <v>10</v>
      </c>
      <c r="D1380" s="32" t="s">
        <v>10316</v>
      </c>
      <c r="E1380" s="32" t="s">
        <v>9870</v>
      </c>
      <c r="F1380" s="32">
        <v>21.4</v>
      </c>
      <c r="G1380" s="32">
        <v>75</v>
      </c>
      <c r="H1380" s="32">
        <v>14</v>
      </c>
      <c r="I1380" s="32">
        <v>20</v>
      </c>
      <c r="K1380" s="5">
        <v>16.765701967171708</v>
      </c>
      <c r="M1380" s="5">
        <v>68.360710180446318</v>
      </c>
      <c r="N1380" s="5">
        <v>177.80662645545374</v>
      </c>
      <c r="O1380" s="5">
        <v>50.136862766950578</v>
      </c>
      <c r="P1380" s="5">
        <v>19.750521623170311</v>
      </c>
      <c r="Q1380" s="5">
        <v>20.81589662317031</v>
      </c>
      <c r="R1380" s="5">
        <v>84.41498449413676</v>
      </c>
      <c r="S1380" s="5">
        <v>9.6120000000000001</v>
      </c>
      <c r="T1380" s="5">
        <v>79.608984494136763</v>
      </c>
      <c r="U1380" s="5">
        <v>79.608984494136763</v>
      </c>
      <c r="V1380" s="5">
        <v>79.608984494136763</v>
      </c>
      <c r="W1380" s="5">
        <v>655.62518834930393</v>
      </c>
      <c r="X1380" s="5">
        <v>595.27097834930396</v>
      </c>
      <c r="Y1380" s="5">
        <v>15.329999999999998</v>
      </c>
      <c r="Z1380" s="5">
        <v>0.9</v>
      </c>
      <c r="AA1380" s="5">
        <v>84.41498449413676</v>
      </c>
      <c r="AB1380" s="5">
        <v>0.33773538675243958</v>
      </c>
      <c r="AC1380" s="5">
        <v>25.754675437273587</v>
      </c>
      <c r="AD1380" s="5">
        <v>0.36032172692037373</v>
      </c>
    </row>
    <row r="1381" spans="1:30" x14ac:dyDescent="0.25">
      <c r="A1381" s="32" t="s">
        <v>28</v>
      </c>
      <c r="B1381" s="32">
        <v>2021</v>
      </c>
      <c r="C1381" s="32">
        <v>10</v>
      </c>
      <c r="D1381" s="32" t="s">
        <v>10317</v>
      </c>
      <c r="E1381" s="32" t="s">
        <v>9872</v>
      </c>
      <c r="F1381" s="32">
        <v>21.3</v>
      </c>
      <c r="G1381" s="32">
        <v>65</v>
      </c>
      <c r="H1381" s="32">
        <v>7</v>
      </c>
      <c r="I1381" s="32">
        <v>0</v>
      </c>
      <c r="K1381" s="5">
        <v>14.440177624010113</v>
      </c>
      <c r="M1381" s="5">
        <v>32.645935808718932</v>
      </c>
      <c r="N1381" s="5">
        <v>68.289566225729374</v>
      </c>
      <c r="O1381" s="5">
        <v>71.90914135049502</v>
      </c>
      <c r="P1381" s="5">
        <v>20.81589662317031</v>
      </c>
      <c r="Q1381" s="5">
        <v>22.30079262317031</v>
      </c>
      <c r="R1381" s="5">
        <v>89.202984494136757</v>
      </c>
      <c r="S1381" s="5">
        <v>9.5760000000000005</v>
      </c>
      <c r="T1381" s="5">
        <v>84.41498449413676</v>
      </c>
      <c r="U1381" s="5">
        <v>87.51435150404393</v>
      </c>
      <c r="V1381" s="5">
        <v>87.51435150404393</v>
      </c>
      <c r="W1381" s="5">
        <v>642.79499585005738</v>
      </c>
      <c r="X1381" s="5">
        <v>647.7949858500574</v>
      </c>
      <c r="Y1381" s="5">
        <v>-1.27</v>
      </c>
      <c r="Z1381" s="5">
        <v>0.9</v>
      </c>
      <c r="AA1381" s="5">
        <v>89.202984494136757</v>
      </c>
      <c r="AB1381" s="5">
        <v>0.94947979097790725</v>
      </c>
      <c r="AC1381" s="5">
        <v>27.447107370673148</v>
      </c>
      <c r="AD1381" s="5">
        <v>1.2744083450281958</v>
      </c>
    </row>
    <row r="1382" spans="1:30" x14ac:dyDescent="0.25">
      <c r="A1382" s="32" t="s">
        <v>28</v>
      </c>
      <c r="B1382" s="32">
        <v>2021</v>
      </c>
      <c r="C1382" s="32">
        <v>10</v>
      </c>
      <c r="D1382" s="32" t="s">
        <v>10318</v>
      </c>
      <c r="E1382" s="32" t="s">
        <v>9874</v>
      </c>
      <c r="F1382" s="32">
        <v>18.8</v>
      </c>
      <c r="G1382" s="32">
        <v>96</v>
      </c>
      <c r="H1382" s="32">
        <v>14</v>
      </c>
      <c r="I1382" s="32">
        <v>0</v>
      </c>
      <c r="K1382" s="5">
        <v>18.122771151620125</v>
      </c>
      <c r="M1382" s="5">
        <v>31.669137439744141</v>
      </c>
      <c r="N1382" s="5">
        <v>32.586579207497444</v>
      </c>
      <c r="O1382" s="5">
        <v>72.626762270329692</v>
      </c>
      <c r="P1382" s="5">
        <v>22.30079262317031</v>
      </c>
      <c r="Q1382" s="5">
        <v>22.451555023170311</v>
      </c>
      <c r="R1382" s="5">
        <v>93.540984494136751</v>
      </c>
      <c r="S1382" s="5">
        <v>8.6760000000000002</v>
      </c>
      <c r="T1382" s="5">
        <v>89.202984494136757</v>
      </c>
      <c r="U1382" s="5">
        <v>92.339820579423275</v>
      </c>
      <c r="V1382" s="5">
        <v>92.339820579423275</v>
      </c>
      <c r="W1382" s="5">
        <v>635.08711357730738</v>
      </c>
      <c r="X1382" s="5">
        <v>640.0871035773074</v>
      </c>
      <c r="Y1382" s="5">
        <v>-1.27</v>
      </c>
      <c r="Z1382" s="5">
        <v>0.9</v>
      </c>
      <c r="AA1382" s="5">
        <v>93.540984494136751</v>
      </c>
      <c r="AB1382" s="5">
        <v>1.3882392502212764</v>
      </c>
      <c r="AC1382" s="5">
        <v>28.06363807889273</v>
      </c>
      <c r="AD1382" s="5">
        <v>2.5725542112377298</v>
      </c>
    </row>
    <row r="1383" spans="1:30" x14ac:dyDescent="0.25">
      <c r="A1383" s="32" t="s">
        <v>28</v>
      </c>
      <c r="B1383" s="32">
        <v>2021</v>
      </c>
      <c r="C1383" s="32">
        <v>10</v>
      </c>
      <c r="D1383" s="32" t="s">
        <v>10319</v>
      </c>
      <c r="E1383" s="32" t="s">
        <v>9876</v>
      </c>
      <c r="F1383" s="32">
        <v>20</v>
      </c>
      <c r="G1383" s="32">
        <v>76</v>
      </c>
      <c r="H1383" s="32">
        <v>7</v>
      </c>
      <c r="I1383" s="32">
        <v>38</v>
      </c>
      <c r="K1383" s="5">
        <v>15.622096740705537</v>
      </c>
      <c r="M1383" s="5">
        <v>94.061170962741102</v>
      </c>
      <c r="N1383" s="5">
        <v>202.08310563045191</v>
      </c>
      <c r="O1383" s="5">
        <v>38.457743907534123</v>
      </c>
      <c r="P1383" s="5">
        <v>8.0622666057422006</v>
      </c>
      <c r="Q1383" s="5">
        <v>9.0213882057422001</v>
      </c>
      <c r="R1383" s="5">
        <v>29.114921767913977</v>
      </c>
      <c r="S1383" s="5">
        <v>9.1080000000000005</v>
      </c>
      <c r="T1383" s="5">
        <v>24.560921767913975</v>
      </c>
      <c r="U1383" s="5">
        <v>24.560921767913975</v>
      </c>
      <c r="V1383" s="5">
        <v>24.560921767913975</v>
      </c>
      <c r="W1383" s="5">
        <v>752.35585484302442</v>
      </c>
      <c r="X1383" s="5">
        <v>633.18286484302439</v>
      </c>
      <c r="Y1383" s="5">
        <v>30.27</v>
      </c>
      <c r="Z1383" s="5">
        <v>0.9</v>
      </c>
      <c r="AA1383" s="5">
        <v>29.114921767913977</v>
      </c>
      <c r="AB1383" s="5">
        <v>3.6492910796057647E-2</v>
      </c>
      <c r="AC1383" s="5">
        <v>10.167028631866271</v>
      </c>
      <c r="AD1383" s="5">
        <v>2.2212880366054604E-2</v>
      </c>
    </row>
    <row r="1384" spans="1:30" x14ac:dyDescent="0.25">
      <c r="A1384" s="32" t="s">
        <v>28</v>
      </c>
      <c r="B1384" s="32">
        <v>2021</v>
      </c>
      <c r="C1384" s="32">
        <v>10</v>
      </c>
      <c r="D1384" s="32" t="s">
        <v>10320</v>
      </c>
      <c r="E1384" s="32" t="s">
        <v>9878</v>
      </c>
      <c r="F1384" s="32">
        <v>15.6</v>
      </c>
      <c r="G1384" s="32">
        <v>63</v>
      </c>
      <c r="H1384" s="32">
        <v>22</v>
      </c>
      <c r="I1384" s="32">
        <v>0</v>
      </c>
      <c r="K1384" s="5">
        <v>8.573812949226399</v>
      </c>
      <c r="M1384" s="5">
        <v>38.035926240571541</v>
      </c>
      <c r="N1384" s="5">
        <v>93.981544792426632</v>
      </c>
      <c r="O1384" s="5">
        <v>68.085401383242385</v>
      </c>
      <c r="P1384" s="5">
        <v>9.0213882057422001</v>
      </c>
      <c r="Q1384" s="5">
        <v>10.1916908057422</v>
      </c>
      <c r="R1384" s="5">
        <v>32.876921767913977</v>
      </c>
      <c r="S1384" s="5">
        <v>7.524</v>
      </c>
      <c r="T1384" s="5">
        <v>29.114921767913977</v>
      </c>
      <c r="U1384" s="5">
        <v>31.812748200813246</v>
      </c>
      <c r="V1384" s="5">
        <v>31.812748200813246</v>
      </c>
      <c r="W1384" s="5">
        <v>738.83886843399262</v>
      </c>
      <c r="X1384" s="5">
        <v>743.83885843399264</v>
      </c>
      <c r="Y1384" s="5">
        <v>-1.27</v>
      </c>
      <c r="Z1384" s="5">
        <v>0.9</v>
      </c>
      <c r="AA1384" s="5">
        <v>32.876921767913977</v>
      </c>
      <c r="AB1384" s="5">
        <v>1.7829938351977557</v>
      </c>
      <c r="AC1384" s="5">
        <v>11.48367149975326</v>
      </c>
      <c r="AD1384" s="5">
        <v>1.5881489046441006</v>
      </c>
    </row>
    <row r="1385" spans="1:30" x14ac:dyDescent="0.25">
      <c r="A1385" s="32" t="s">
        <v>28</v>
      </c>
      <c r="B1385" s="32">
        <v>2021</v>
      </c>
      <c r="C1385" s="32">
        <v>10</v>
      </c>
      <c r="D1385" s="32" t="s">
        <v>10321</v>
      </c>
      <c r="E1385" s="32" t="s">
        <v>9880</v>
      </c>
      <c r="F1385" s="32">
        <v>16.2</v>
      </c>
      <c r="G1385" s="32">
        <v>31</v>
      </c>
      <c r="H1385" s="32">
        <v>13</v>
      </c>
      <c r="I1385" s="32">
        <v>0</v>
      </c>
      <c r="K1385" s="5">
        <v>-0.94489096813449303</v>
      </c>
      <c r="M1385" s="5">
        <v>16.747616829239192</v>
      </c>
      <c r="N1385" s="5">
        <v>37.974790719458348</v>
      </c>
      <c r="O1385" s="5">
        <v>84.652141135516104</v>
      </c>
      <c r="P1385" s="5">
        <v>10.1916908057422</v>
      </c>
      <c r="Q1385" s="5">
        <v>12.452558605742199</v>
      </c>
      <c r="R1385" s="5">
        <v>36.746921767913975</v>
      </c>
      <c r="S1385" s="5">
        <v>7.74</v>
      </c>
      <c r="T1385" s="5">
        <v>32.876921767913977</v>
      </c>
      <c r="U1385" s="5">
        <v>35.600327930409719</v>
      </c>
      <c r="V1385" s="5">
        <v>35.600327930409719</v>
      </c>
      <c r="W1385" s="5">
        <v>731.87585884843998</v>
      </c>
      <c r="X1385" s="5">
        <v>736.87584884844</v>
      </c>
      <c r="Y1385" s="5">
        <v>-1.27</v>
      </c>
      <c r="Z1385" s="5">
        <v>0.9</v>
      </c>
      <c r="AA1385" s="5">
        <v>36.746921767913975</v>
      </c>
      <c r="AB1385" s="5">
        <v>3.8679943000423282</v>
      </c>
      <c r="AC1385" s="5">
        <v>13.482749970106456</v>
      </c>
      <c r="AD1385" s="5">
        <v>4.9556761461887229</v>
      </c>
    </row>
    <row r="1386" spans="1:30" x14ac:dyDescent="0.25">
      <c r="A1386" s="32" t="s">
        <v>28</v>
      </c>
      <c r="B1386" s="32">
        <v>2021</v>
      </c>
      <c r="C1386" s="32">
        <v>10</v>
      </c>
      <c r="D1386" s="32" t="s">
        <v>10322</v>
      </c>
      <c r="E1386" s="32" t="s">
        <v>9882</v>
      </c>
      <c r="F1386" s="32">
        <v>19.600000000000001</v>
      </c>
      <c r="G1386" s="32">
        <v>53</v>
      </c>
      <c r="H1386" s="32">
        <v>18</v>
      </c>
      <c r="I1386" s="32">
        <v>0</v>
      </c>
      <c r="K1386" s="5">
        <v>9.7536496800801089</v>
      </c>
      <c r="M1386" s="5">
        <v>14.82179599376329</v>
      </c>
      <c r="N1386" s="5">
        <v>16.693507331186918</v>
      </c>
      <c r="O1386" s="5">
        <v>86.365559970151935</v>
      </c>
      <c r="P1386" s="5">
        <v>12.452558605742199</v>
      </c>
      <c r="Q1386" s="5">
        <v>14.2952312057422</v>
      </c>
      <c r="R1386" s="5">
        <v>41.228921767913974</v>
      </c>
      <c r="S1386" s="5">
        <v>8.9640000000000004</v>
      </c>
      <c r="T1386" s="5">
        <v>36.746921767913975</v>
      </c>
      <c r="U1386" s="5">
        <v>39.496895981331377</v>
      </c>
      <c r="V1386" s="5">
        <v>39.496895981331377</v>
      </c>
      <c r="W1386" s="5">
        <v>724.78096191816701</v>
      </c>
      <c r="X1386" s="5">
        <v>729.78095191816703</v>
      </c>
      <c r="Y1386" s="5">
        <v>-1.27</v>
      </c>
      <c r="Z1386" s="5">
        <v>0.9</v>
      </c>
      <c r="AA1386" s="5">
        <v>41.228921767913974</v>
      </c>
      <c r="AB1386" s="5">
        <v>6.3138096171678848</v>
      </c>
      <c r="AC1386" s="5">
        <v>15.315056341108928</v>
      </c>
      <c r="AD1386" s="5">
        <v>8.4254906905701148</v>
      </c>
    </row>
    <row r="1387" spans="1:30" x14ac:dyDescent="0.25">
      <c r="A1387" s="32" t="s">
        <v>28</v>
      </c>
      <c r="B1387" s="32">
        <v>2021</v>
      </c>
      <c r="C1387" s="32">
        <v>10</v>
      </c>
      <c r="D1387" s="32" t="s">
        <v>10323</v>
      </c>
      <c r="E1387" s="32" t="s">
        <v>9884</v>
      </c>
      <c r="F1387" s="32">
        <v>21.8</v>
      </c>
      <c r="G1387" s="32">
        <v>47</v>
      </c>
      <c r="H1387" s="32">
        <v>7</v>
      </c>
      <c r="I1387" s="32">
        <v>0</v>
      </c>
      <c r="K1387" s="5">
        <v>9.9841320553699173</v>
      </c>
      <c r="M1387" s="5">
        <v>13.256563466848243</v>
      </c>
      <c r="N1387" s="5">
        <v>14.768322096281267</v>
      </c>
      <c r="O1387" s="5">
        <v>87.788459190283447</v>
      </c>
      <c r="P1387" s="5">
        <v>14.2952312057422</v>
      </c>
      <c r="Q1387" s="5">
        <v>16.593979005742199</v>
      </c>
      <c r="R1387" s="5">
        <v>46.106921767913974</v>
      </c>
      <c r="S1387" s="5">
        <v>9.7560000000000002</v>
      </c>
      <c r="T1387" s="5">
        <v>41.228921767913974</v>
      </c>
      <c r="U1387" s="5">
        <v>44.009990690407427</v>
      </c>
      <c r="V1387" s="5">
        <v>44.009990690407427</v>
      </c>
      <c r="W1387" s="5">
        <v>716.64940845775811</v>
      </c>
      <c r="X1387" s="5">
        <v>721.64939845775814</v>
      </c>
      <c r="Y1387" s="5">
        <v>-1.27</v>
      </c>
      <c r="Z1387" s="5">
        <v>0.9</v>
      </c>
      <c r="AA1387" s="5">
        <v>46.106921767913974</v>
      </c>
      <c r="AB1387" s="5">
        <v>4.4418749653954439</v>
      </c>
      <c r="AC1387" s="5">
        <v>17.469596164698707</v>
      </c>
      <c r="AD1387" s="5">
        <v>6.5949831695762056</v>
      </c>
    </row>
    <row r="1388" spans="1:30" x14ac:dyDescent="0.25">
      <c r="A1388" s="32" t="s">
        <v>28</v>
      </c>
      <c r="B1388" s="32">
        <v>2021</v>
      </c>
      <c r="C1388" s="32">
        <v>10</v>
      </c>
      <c r="D1388" s="32" t="s">
        <v>10324</v>
      </c>
      <c r="E1388" s="32" t="s">
        <v>9886</v>
      </c>
      <c r="F1388" s="32">
        <v>25.7</v>
      </c>
      <c r="G1388" s="32">
        <v>39</v>
      </c>
      <c r="H1388" s="32">
        <v>3</v>
      </c>
      <c r="I1388" s="32">
        <v>0</v>
      </c>
      <c r="K1388" s="5">
        <v>10.70758905581253</v>
      </c>
      <c r="M1388" s="5">
        <v>11.095541991118516</v>
      </c>
      <c r="N1388" s="5">
        <v>13.203606160872718</v>
      </c>
      <c r="O1388" s="5">
        <v>89.799214006456339</v>
      </c>
      <c r="P1388" s="5">
        <v>16.593979005742199</v>
      </c>
      <c r="Q1388" s="5">
        <v>19.690290205742198</v>
      </c>
      <c r="R1388" s="5">
        <v>51.686921767913972</v>
      </c>
      <c r="S1388" s="5">
        <v>11.16</v>
      </c>
      <c r="T1388" s="5">
        <v>46.106921767913974</v>
      </c>
      <c r="U1388" s="5">
        <v>48.922233829989175</v>
      </c>
      <c r="V1388" s="5">
        <v>48.922233829989175</v>
      </c>
      <c r="W1388" s="5">
        <v>707.90233771109865</v>
      </c>
      <c r="X1388" s="5">
        <v>712.90232771109868</v>
      </c>
      <c r="Y1388" s="5">
        <v>-1.27</v>
      </c>
      <c r="Z1388" s="5">
        <v>0.9</v>
      </c>
      <c r="AA1388" s="5">
        <v>51.686921767913972</v>
      </c>
      <c r="AB1388" s="5">
        <v>4.8453182410439402</v>
      </c>
      <c r="AC1388" s="5">
        <v>20.170524049477333</v>
      </c>
      <c r="AD1388" s="5">
        <v>7.7465059844634006</v>
      </c>
    </row>
    <row r="1389" spans="1:30" x14ac:dyDescent="0.25">
      <c r="A1389" s="32" t="s">
        <v>28</v>
      </c>
      <c r="B1389" s="32">
        <v>2021</v>
      </c>
      <c r="C1389" s="32">
        <v>10</v>
      </c>
      <c r="D1389" s="32" t="s">
        <v>10325</v>
      </c>
      <c r="E1389" s="32" t="s">
        <v>9888</v>
      </c>
      <c r="F1389" s="32">
        <v>24.9</v>
      </c>
      <c r="G1389" s="32">
        <v>41</v>
      </c>
      <c r="H1389" s="32">
        <v>16</v>
      </c>
      <c r="I1389" s="32">
        <v>0</v>
      </c>
      <c r="K1389" s="5">
        <v>10.7431548450056</v>
      </c>
      <c r="M1389" s="5">
        <v>11.043297911657644</v>
      </c>
      <c r="N1389" s="5">
        <v>11.043297911657644</v>
      </c>
      <c r="O1389" s="5">
        <v>89.848505193526748</v>
      </c>
      <c r="P1389" s="5">
        <v>19.690290205742198</v>
      </c>
      <c r="Q1389" s="5">
        <v>22.595686205742197</v>
      </c>
      <c r="R1389" s="5">
        <v>57.122921767913972</v>
      </c>
      <c r="S1389" s="5">
        <v>10.872</v>
      </c>
      <c r="T1389" s="5">
        <v>51.686921767913972</v>
      </c>
      <c r="U1389" s="5">
        <v>54.541924118885596</v>
      </c>
      <c r="V1389" s="5">
        <v>54.541924118885596</v>
      </c>
      <c r="W1389" s="5">
        <v>698.02639509567882</v>
      </c>
      <c r="X1389" s="5">
        <v>703.02638509567885</v>
      </c>
      <c r="Y1389" s="5">
        <v>-1.27</v>
      </c>
      <c r="Z1389" s="5">
        <v>0.9</v>
      </c>
      <c r="AA1389" s="5">
        <v>57.122921767913972</v>
      </c>
      <c r="AB1389" s="5">
        <v>9.3935040974450441</v>
      </c>
      <c r="AC1389" s="5">
        <v>22.721720518576642</v>
      </c>
      <c r="AD1389" s="5">
        <v>14.264555082629021</v>
      </c>
    </row>
    <row r="1390" spans="1:30" x14ac:dyDescent="0.25">
      <c r="A1390" s="32" t="s">
        <v>28</v>
      </c>
      <c r="B1390" s="32">
        <v>2021</v>
      </c>
      <c r="C1390" s="32">
        <v>10</v>
      </c>
      <c r="D1390" s="32" t="s">
        <v>10326</v>
      </c>
      <c r="E1390" s="32" t="s">
        <v>9890</v>
      </c>
      <c r="F1390" s="32">
        <v>24.2</v>
      </c>
      <c r="G1390" s="32">
        <v>46</v>
      </c>
      <c r="H1390" s="32">
        <v>13</v>
      </c>
      <c r="I1390" s="32">
        <v>0</v>
      </c>
      <c r="K1390" s="5">
        <v>11.84543907045054</v>
      </c>
      <c r="M1390" s="5">
        <v>10.991071074904943</v>
      </c>
      <c r="N1390" s="5">
        <v>10.991071074904943</v>
      </c>
      <c r="O1390" s="5">
        <v>89.897812654099582</v>
      </c>
      <c r="P1390" s="5">
        <v>22.595686205742197</v>
      </c>
      <c r="Q1390" s="5">
        <v>25.183269005742197</v>
      </c>
      <c r="R1390" s="5">
        <v>62.432921767913975</v>
      </c>
      <c r="S1390" s="5">
        <v>10.62</v>
      </c>
      <c r="T1390" s="5">
        <v>57.122921767913972</v>
      </c>
      <c r="U1390" s="5">
        <v>60.017130106199922</v>
      </c>
      <c r="V1390" s="5">
        <v>60.017130106199922</v>
      </c>
      <c r="W1390" s="5">
        <v>688.53689373336726</v>
      </c>
      <c r="X1390" s="5">
        <v>693.53688373336729</v>
      </c>
      <c r="Y1390" s="5">
        <v>-1.27</v>
      </c>
      <c r="Z1390" s="5">
        <v>0.9</v>
      </c>
      <c r="AA1390" s="5">
        <v>62.432921767913975</v>
      </c>
      <c r="AB1390" s="5">
        <v>8.1331232549419745</v>
      </c>
      <c r="AC1390" s="5">
        <v>25.178913188797161</v>
      </c>
      <c r="AD1390" s="5">
        <v>13.43117232472602</v>
      </c>
    </row>
    <row r="1391" spans="1:30" x14ac:dyDescent="0.25">
      <c r="A1391" s="32" t="s">
        <v>28</v>
      </c>
      <c r="B1391" s="32">
        <v>2021</v>
      </c>
      <c r="C1391" s="32">
        <v>10</v>
      </c>
      <c r="D1391" s="32" t="s">
        <v>10327</v>
      </c>
      <c r="E1391" s="32" t="s">
        <v>9892</v>
      </c>
      <c r="F1391" s="32">
        <v>25</v>
      </c>
      <c r="G1391" s="32">
        <v>42</v>
      </c>
      <c r="H1391" s="32">
        <v>27</v>
      </c>
      <c r="I1391" s="32">
        <v>0</v>
      </c>
      <c r="K1391" s="5">
        <v>11.195081965851625</v>
      </c>
      <c r="M1391" s="5">
        <v>10.93886147516964</v>
      </c>
      <c r="N1391" s="5">
        <v>10.93886147516964</v>
      </c>
      <c r="O1391" s="5">
        <v>89.947136393547567</v>
      </c>
      <c r="P1391" s="5">
        <v>25.183269005742197</v>
      </c>
      <c r="Q1391" s="5">
        <v>28.050406205742199</v>
      </c>
      <c r="R1391" s="5">
        <v>67.886921767913975</v>
      </c>
      <c r="S1391" s="5">
        <v>10.907999999999999</v>
      </c>
      <c r="T1391" s="5">
        <v>62.432921767913975</v>
      </c>
      <c r="U1391" s="5">
        <v>65.365949015858192</v>
      </c>
      <c r="V1391" s="5">
        <v>65.365949015858192</v>
      </c>
      <c r="W1391" s="5">
        <v>679.39103157277623</v>
      </c>
      <c r="X1391" s="5">
        <v>684.39102157277625</v>
      </c>
      <c r="Y1391" s="5">
        <v>-1.27</v>
      </c>
      <c r="Z1391" s="5">
        <v>0.9</v>
      </c>
      <c r="AA1391" s="5">
        <v>67.886921767913975</v>
      </c>
      <c r="AB1391" s="5">
        <v>16.582247958312585</v>
      </c>
      <c r="AC1391" s="5">
        <v>28.033144773492179</v>
      </c>
      <c r="AD1391" s="5">
        <v>23.972759611817242</v>
      </c>
    </row>
    <row r="1392" spans="1:30" x14ac:dyDescent="0.25">
      <c r="A1392" s="32" t="s">
        <v>28</v>
      </c>
      <c r="B1392" s="32">
        <v>2021</v>
      </c>
      <c r="C1392" s="32">
        <v>10</v>
      </c>
      <c r="D1392" s="32" t="s">
        <v>10328</v>
      </c>
      <c r="E1392" s="32" t="s">
        <v>9894</v>
      </c>
      <c r="F1392" s="32">
        <v>16.600000000000001</v>
      </c>
      <c r="G1392" s="32">
        <v>93</v>
      </c>
      <c r="H1392" s="32">
        <v>11</v>
      </c>
      <c r="I1392" s="32">
        <v>9</v>
      </c>
      <c r="K1392" s="5">
        <v>15.441701825683543</v>
      </c>
      <c r="M1392" s="5">
        <v>107.5695639427676</v>
      </c>
      <c r="N1392" s="5">
        <v>143.67960358407794</v>
      </c>
      <c r="O1392" s="5">
        <v>33.263827963802996</v>
      </c>
      <c r="P1392" s="5">
        <v>14.201628549316546</v>
      </c>
      <c r="Q1392" s="5">
        <v>14.436295149316546</v>
      </c>
      <c r="R1392" s="5">
        <v>57.622029027475982</v>
      </c>
      <c r="S1392" s="5">
        <v>7.8840000000000012</v>
      </c>
      <c r="T1392" s="5">
        <v>53.680029027475982</v>
      </c>
      <c r="U1392" s="5">
        <v>53.680029027475982</v>
      </c>
      <c r="V1392" s="5">
        <v>53.680029027475982</v>
      </c>
      <c r="W1392" s="5">
        <v>699.53208050071032</v>
      </c>
      <c r="X1392" s="5">
        <v>675.12268050071032</v>
      </c>
      <c r="Y1392" s="5">
        <v>6.1999999999999993</v>
      </c>
      <c r="Z1392" s="5">
        <v>0.9</v>
      </c>
      <c r="AA1392" s="5">
        <v>57.622029027475982</v>
      </c>
      <c r="AB1392" s="5">
        <v>1.4000063721371084E-2</v>
      </c>
      <c r="AC1392" s="5">
        <v>17.753154573356586</v>
      </c>
      <c r="AD1392" s="5">
        <v>1.1781913517538675E-2</v>
      </c>
    </row>
    <row r="1393" spans="1:30" x14ac:dyDescent="0.25">
      <c r="A1393" s="32" t="s">
        <v>28</v>
      </c>
      <c r="B1393" s="32">
        <v>2021</v>
      </c>
      <c r="C1393" s="32">
        <v>10</v>
      </c>
      <c r="D1393" s="32" t="s">
        <v>10329</v>
      </c>
      <c r="E1393" s="32" t="s">
        <v>9896</v>
      </c>
      <c r="F1393" s="32">
        <v>22.2</v>
      </c>
      <c r="G1393" s="32">
        <v>36</v>
      </c>
      <c r="H1393" s="32">
        <v>5</v>
      </c>
      <c r="I1393" s="32">
        <v>2</v>
      </c>
      <c r="K1393" s="5">
        <v>6.4226196990226878</v>
      </c>
      <c r="M1393" s="5">
        <v>38.703394588845185</v>
      </c>
      <c r="N1393" s="5">
        <v>138.9315465799034</v>
      </c>
      <c r="O1393" s="5">
        <v>67.6273182088418</v>
      </c>
      <c r="P1393" s="5">
        <v>12.4324429823928</v>
      </c>
      <c r="Q1393" s="5">
        <v>15.256775782392801</v>
      </c>
      <c r="R1393" s="5">
        <v>62.572029027475985</v>
      </c>
      <c r="S1393" s="5">
        <v>9.9</v>
      </c>
      <c r="T1393" s="5">
        <v>57.622029027475982</v>
      </c>
      <c r="U1393" s="5">
        <v>56.736339625483303</v>
      </c>
      <c r="V1393" s="5">
        <v>56.736339625483303</v>
      </c>
      <c r="W1393" s="5">
        <v>694.20748016784933</v>
      </c>
      <c r="X1393" s="5">
        <v>692.67205016784931</v>
      </c>
      <c r="Y1393" s="5">
        <v>0.3899999999999999</v>
      </c>
      <c r="Z1393" s="5">
        <v>0.9</v>
      </c>
      <c r="AA1393" s="5">
        <v>62.572029027475985</v>
      </c>
      <c r="AB1393" s="5">
        <v>0.74592945597901172</v>
      </c>
      <c r="AC1393" s="5">
        <v>18.957597074101461</v>
      </c>
      <c r="AD1393" s="5">
        <v>0.65384576056485144</v>
      </c>
    </row>
    <row r="1394" spans="1:30" x14ac:dyDescent="0.25">
      <c r="A1394" s="32" t="s">
        <v>28</v>
      </c>
      <c r="B1394" s="32">
        <v>2021</v>
      </c>
      <c r="C1394" s="32">
        <v>10</v>
      </c>
      <c r="D1394" s="32" t="s">
        <v>10330</v>
      </c>
      <c r="E1394" s="32" t="s">
        <v>9898</v>
      </c>
      <c r="F1394" s="32">
        <v>27.5</v>
      </c>
      <c r="G1394" s="32">
        <v>34</v>
      </c>
      <c r="H1394" s="32">
        <v>16</v>
      </c>
      <c r="I1394" s="32">
        <v>0</v>
      </c>
      <c r="K1394" s="5">
        <v>10.24285804947433</v>
      </c>
      <c r="M1394" s="5">
        <v>12.122934493941838</v>
      </c>
      <c r="N1394" s="5">
        <v>38.642038775555811</v>
      </c>
      <c r="O1394" s="5">
        <v>88.836459374583313</v>
      </c>
      <c r="P1394" s="5">
        <v>15.256775782392801</v>
      </c>
      <c r="Q1394" s="5">
        <v>18.831890182392801</v>
      </c>
      <c r="R1394" s="5">
        <v>68.476029027475988</v>
      </c>
      <c r="S1394" s="5">
        <v>11.808</v>
      </c>
      <c r="T1394" s="5">
        <v>62.572029027475985</v>
      </c>
      <c r="U1394" s="5">
        <v>65.506080217040335</v>
      </c>
      <c r="V1394" s="5">
        <v>65.506080217040335</v>
      </c>
      <c r="W1394" s="5">
        <v>679.15306355532346</v>
      </c>
      <c r="X1394" s="5">
        <v>684.15305355532348</v>
      </c>
      <c r="Y1394" s="5">
        <v>-1.27</v>
      </c>
      <c r="Z1394" s="5">
        <v>0.9</v>
      </c>
      <c r="AA1394" s="5">
        <v>68.476029027475988</v>
      </c>
      <c r="AB1394" s="5">
        <v>8.1238048013314206</v>
      </c>
      <c r="AC1394" s="5">
        <v>22.318802980190288</v>
      </c>
      <c r="AD1394" s="5">
        <v>12.616305392667703</v>
      </c>
    </row>
    <row r="1395" spans="1:30" x14ac:dyDescent="0.25">
      <c r="A1395" s="32" t="s">
        <v>28</v>
      </c>
      <c r="B1395" s="32">
        <v>2021</v>
      </c>
      <c r="C1395" s="32">
        <v>10</v>
      </c>
      <c r="D1395" s="32" t="s">
        <v>10331</v>
      </c>
      <c r="E1395" s="32" t="s">
        <v>9900</v>
      </c>
      <c r="F1395" s="32">
        <v>30.7</v>
      </c>
      <c r="G1395" s="32">
        <v>30</v>
      </c>
      <c r="H1395" s="32">
        <v>16</v>
      </c>
      <c r="I1395" s="32">
        <v>0</v>
      </c>
      <c r="K1395" s="5">
        <v>11.144593669072275</v>
      </c>
      <c r="M1395" s="5">
        <v>8.1205594727333885</v>
      </c>
      <c r="N1395" s="5">
        <v>12.070351332439342</v>
      </c>
      <c r="O1395" s="5">
        <v>92.658864739016451</v>
      </c>
      <c r="P1395" s="5">
        <v>18.831890182392801</v>
      </c>
      <c r="Q1395" s="5">
        <v>23.047934182392801</v>
      </c>
      <c r="R1395" s="5">
        <v>74.956029027475992</v>
      </c>
      <c r="S1395" s="5">
        <v>12.959999999999999</v>
      </c>
      <c r="T1395" s="5">
        <v>68.476029027475988</v>
      </c>
      <c r="U1395" s="5">
        <v>71.453870790074518</v>
      </c>
      <c r="V1395" s="5">
        <v>71.453870790074518</v>
      </c>
      <c r="W1395" s="5">
        <v>669.1291231470326</v>
      </c>
      <c r="X1395" s="5">
        <v>674.12911314703263</v>
      </c>
      <c r="Y1395" s="5">
        <v>-1.27</v>
      </c>
      <c r="Z1395" s="5">
        <v>0.9</v>
      </c>
      <c r="AA1395" s="5">
        <v>74.956029027475992</v>
      </c>
      <c r="AB1395" s="5">
        <v>14.005975618833885</v>
      </c>
      <c r="AC1395" s="5">
        <v>26.06178176291429</v>
      </c>
      <c r="AD1395" s="5">
        <v>20.542398706158142</v>
      </c>
    </row>
    <row r="1396" spans="1:30" x14ac:dyDescent="0.25">
      <c r="A1396" s="32" t="s">
        <v>28</v>
      </c>
      <c r="B1396" s="32">
        <v>2021</v>
      </c>
      <c r="C1396" s="32">
        <v>10</v>
      </c>
      <c r="D1396" s="32" t="s">
        <v>10332</v>
      </c>
      <c r="E1396" s="32" t="s">
        <v>9902</v>
      </c>
      <c r="F1396" s="32">
        <v>31.9</v>
      </c>
      <c r="G1396" s="32">
        <v>39</v>
      </c>
      <c r="H1396" s="32">
        <v>18</v>
      </c>
      <c r="I1396" s="32">
        <v>0</v>
      </c>
      <c r="K1396" s="5">
        <v>16.221889784065329</v>
      </c>
      <c r="M1396" s="5">
        <v>8.0692972606146345</v>
      </c>
      <c r="N1396" s="5">
        <v>8.0692972606146345</v>
      </c>
      <c r="O1396" s="5">
        <v>92.7091000407639</v>
      </c>
      <c r="P1396" s="5">
        <v>23.047934182392801</v>
      </c>
      <c r="Q1396" s="5">
        <v>26.860556182392802</v>
      </c>
      <c r="R1396" s="5">
        <v>81.65202902747599</v>
      </c>
      <c r="S1396" s="5">
        <v>13.391999999999998</v>
      </c>
      <c r="T1396" s="5">
        <v>74.956029027475992</v>
      </c>
      <c r="U1396" s="5">
        <v>77.982689156752301</v>
      </c>
      <c r="V1396" s="5">
        <v>77.982689156752301</v>
      </c>
      <c r="W1396" s="5">
        <v>658.29621498482982</v>
      </c>
      <c r="X1396" s="5">
        <v>663.29620498482984</v>
      </c>
      <c r="Y1396" s="5">
        <v>-1.27</v>
      </c>
      <c r="Z1396" s="5">
        <v>0.9</v>
      </c>
      <c r="AA1396" s="5">
        <v>81.65202902747599</v>
      </c>
      <c r="AB1396" s="5">
        <v>15.600494700886019</v>
      </c>
      <c r="AC1396" s="5">
        <v>29.478071414114243</v>
      </c>
      <c r="AD1396" s="5">
        <v>23.514527265162982</v>
      </c>
    </row>
    <row r="1397" spans="1:30" x14ac:dyDescent="0.25">
      <c r="A1397" s="32" t="s">
        <v>28</v>
      </c>
      <c r="B1397" s="32">
        <v>2021</v>
      </c>
      <c r="C1397" s="32">
        <v>10</v>
      </c>
      <c r="D1397" s="32" t="s">
        <v>10333</v>
      </c>
      <c r="E1397" s="32" t="s">
        <v>9904</v>
      </c>
      <c r="F1397" s="32">
        <v>32</v>
      </c>
      <c r="G1397" s="32">
        <v>25</v>
      </c>
      <c r="H1397" s="32">
        <v>29</v>
      </c>
      <c r="I1397" s="32">
        <v>0</v>
      </c>
      <c r="K1397" s="5">
        <v>9.5252927259119176</v>
      </c>
      <c r="M1397" s="5">
        <v>6.591930099805059</v>
      </c>
      <c r="N1397" s="5">
        <v>8.0180519671472137</v>
      </c>
      <c r="O1397" s="5">
        <v>94.171262104993616</v>
      </c>
      <c r="P1397" s="5">
        <v>26.860556182392802</v>
      </c>
      <c r="Q1397" s="5">
        <v>31.5624111823928</v>
      </c>
      <c r="R1397" s="5">
        <v>88.366029027475989</v>
      </c>
      <c r="S1397" s="5">
        <v>13.427999999999999</v>
      </c>
      <c r="T1397" s="5">
        <v>81.65202902747599</v>
      </c>
      <c r="U1397" s="5">
        <v>84.729978977552463</v>
      </c>
      <c r="V1397" s="5">
        <v>84.729978977552463</v>
      </c>
      <c r="W1397" s="5">
        <v>647.28505704004431</v>
      </c>
      <c r="X1397" s="5">
        <v>652.28504704004433</v>
      </c>
      <c r="Y1397" s="5">
        <v>-1.27</v>
      </c>
      <c r="Z1397" s="5">
        <v>0.9</v>
      </c>
      <c r="AA1397" s="5">
        <v>88.366029027475989</v>
      </c>
      <c r="AB1397" s="5">
        <v>33.292496320882833</v>
      </c>
      <c r="AC1397" s="5">
        <v>33.347410117593896</v>
      </c>
      <c r="AD1397" s="5">
        <v>41.392363128709931</v>
      </c>
    </row>
    <row r="1398" spans="1:30" x14ac:dyDescent="0.25">
      <c r="A1398" s="32" t="s">
        <v>28</v>
      </c>
      <c r="B1398" s="32">
        <v>2021</v>
      </c>
      <c r="C1398" s="32">
        <v>10</v>
      </c>
      <c r="D1398" s="32" t="s">
        <v>10334</v>
      </c>
      <c r="E1398" s="32" t="s">
        <v>9906</v>
      </c>
      <c r="F1398" s="32">
        <v>28.4</v>
      </c>
      <c r="G1398" s="32">
        <v>60</v>
      </c>
      <c r="H1398" s="32">
        <v>13</v>
      </c>
      <c r="I1398" s="32">
        <v>0</v>
      </c>
      <c r="K1398" s="5">
        <v>19.868684481159434</v>
      </c>
      <c r="M1398" s="5">
        <v>11.717295121104064</v>
      </c>
      <c r="N1398" s="5">
        <v>6.5411723986372827</v>
      </c>
      <c r="O1398" s="5">
        <v>89.215090965964407</v>
      </c>
      <c r="P1398" s="5">
        <v>31.5624111823928</v>
      </c>
      <c r="Q1398" s="5">
        <v>33.797331182392803</v>
      </c>
      <c r="R1398" s="5">
        <v>94.432029027475991</v>
      </c>
      <c r="S1398" s="5">
        <v>12.132</v>
      </c>
      <c r="T1398" s="5">
        <v>88.366029027475989</v>
      </c>
      <c r="U1398" s="5">
        <v>91.496282772405038</v>
      </c>
      <c r="V1398" s="5">
        <v>91.496282772405038</v>
      </c>
      <c r="W1398" s="5">
        <v>636.42782673586476</v>
      </c>
      <c r="X1398" s="5">
        <v>641.42781673586478</v>
      </c>
      <c r="Y1398" s="5">
        <v>-1.27</v>
      </c>
      <c r="Z1398" s="5">
        <v>0.9</v>
      </c>
      <c r="AA1398" s="5">
        <v>94.432029027475991</v>
      </c>
      <c r="AB1398" s="5">
        <v>7.3743970417037268</v>
      </c>
      <c r="AC1398" s="5">
        <v>35.674659121255814</v>
      </c>
      <c r="AD1398" s="5">
        <v>14.924482797764586</v>
      </c>
    </row>
    <row r="1399" spans="1:30" x14ac:dyDescent="0.25">
      <c r="A1399" s="32" t="s">
        <v>28</v>
      </c>
      <c r="B1399" s="32">
        <v>2021</v>
      </c>
      <c r="C1399" s="32">
        <v>10</v>
      </c>
      <c r="D1399" s="32" t="s">
        <v>10335</v>
      </c>
      <c r="E1399" s="32" t="s">
        <v>9908</v>
      </c>
      <c r="F1399" s="32">
        <v>28.8</v>
      </c>
      <c r="G1399" s="32">
        <v>60</v>
      </c>
      <c r="H1399" s="32">
        <v>16</v>
      </c>
      <c r="I1399" s="32">
        <v>0</v>
      </c>
      <c r="K1399" s="5">
        <v>20.243501663296026</v>
      </c>
      <c r="M1399" s="5">
        <v>12.226525235919585</v>
      </c>
      <c r="N1399" s="5">
        <v>11.664845837380815</v>
      </c>
      <c r="O1399" s="5">
        <v>88.740074636433704</v>
      </c>
      <c r="P1399" s="5">
        <v>33.797331182392803</v>
      </c>
      <c r="Q1399" s="5">
        <v>36.062555182392806</v>
      </c>
      <c r="R1399" s="5">
        <v>100.570029027476</v>
      </c>
      <c r="S1399" s="5">
        <v>12.276</v>
      </c>
      <c r="T1399" s="5">
        <v>94.432029027475991</v>
      </c>
      <c r="U1399" s="5">
        <v>97.610305370317121</v>
      </c>
      <c r="V1399" s="5">
        <v>97.610305370317121</v>
      </c>
      <c r="W1399" s="5">
        <v>626.77395935788559</v>
      </c>
      <c r="X1399" s="5">
        <v>631.77394935788561</v>
      </c>
      <c r="Y1399" s="5">
        <v>-1.27</v>
      </c>
      <c r="Z1399" s="5">
        <v>0.9</v>
      </c>
      <c r="AA1399" s="5">
        <v>100.570029027476</v>
      </c>
      <c r="AB1399" s="5">
        <v>8.0121708094184747</v>
      </c>
      <c r="AC1399" s="5">
        <v>38.031566668740581</v>
      </c>
      <c r="AD1399" s="5">
        <v>16.435800634120895</v>
      </c>
    </row>
    <row r="1400" spans="1:30" x14ac:dyDescent="0.25">
      <c r="A1400" s="32" t="s">
        <v>28</v>
      </c>
      <c r="B1400" s="32">
        <v>2021</v>
      </c>
      <c r="C1400" s="32">
        <v>10</v>
      </c>
      <c r="D1400" s="32" t="s">
        <v>10336</v>
      </c>
      <c r="E1400" s="32" t="s">
        <v>9910</v>
      </c>
      <c r="F1400" s="32">
        <v>30.7</v>
      </c>
      <c r="G1400" s="32">
        <v>43</v>
      </c>
      <c r="H1400" s="32">
        <v>5</v>
      </c>
      <c r="I1400" s="32">
        <v>0</v>
      </c>
      <c r="K1400" s="5">
        <v>16.680936317103733</v>
      </c>
      <c r="M1400" s="5">
        <v>10.67710745865965</v>
      </c>
      <c r="N1400" s="5">
        <v>12.173907885185443</v>
      </c>
      <c r="O1400" s="5">
        <v>90.194913850562145</v>
      </c>
      <c r="P1400" s="5">
        <v>36.062555182392806</v>
      </c>
      <c r="Q1400" s="5">
        <v>39.495619582392806</v>
      </c>
      <c r="R1400" s="5">
        <v>107.050029027476</v>
      </c>
      <c r="S1400" s="5">
        <v>12.959999999999999</v>
      </c>
      <c r="T1400" s="5">
        <v>100.570029027476</v>
      </c>
      <c r="U1400" s="5">
        <v>103.7976509492496</v>
      </c>
      <c r="V1400" s="5">
        <v>103.7976509492496</v>
      </c>
      <c r="W1400" s="5">
        <v>617.15339069613219</v>
      </c>
      <c r="X1400" s="5">
        <v>622.15338069613222</v>
      </c>
      <c r="Y1400" s="5">
        <v>-1.27</v>
      </c>
      <c r="Z1400" s="5">
        <v>0.9</v>
      </c>
      <c r="AA1400" s="5">
        <v>107.050029027476</v>
      </c>
      <c r="AB1400" s="5">
        <v>5.6715169487632853</v>
      </c>
      <c r="AC1400" s="5">
        <v>41.090686290874586</v>
      </c>
      <c r="AD1400" s="5">
        <v>13.133722916906336</v>
      </c>
    </row>
    <row r="1401" spans="1:30" x14ac:dyDescent="0.25">
      <c r="A1401" s="32" t="s">
        <v>28</v>
      </c>
      <c r="B1401" s="32">
        <v>2021</v>
      </c>
      <c r="C1401" s="32">
        <v>11</v>
      </c>
      <c r="D1401" s="32" t="s">
        <v>10337</v>
      </c>
      <c r="E1401" s="32" t="s">
        <v>9912</v>
      </c>
      <c r="F1401" s="32">
        <v>28.2</v>
      </c>
      <c r="G1401" s="32">
        <v>62</v>
      </c>
      <c r="H1401" s="32">
        <v>9</v>
      </c>
      <c r="I1401" s="32">
        <v>0</v>
      </c>
      <c r="K1401" s="5">
        <v>20.209530962998663</v>
      </c>
      <c r="M1401" s="5">
        <v>12.498111479586447</v>
      </c>
      <c r="N1401" s="5">
        <v>10.625001479910196</v>
      </c>
      <c r="O1401" s="5">
        <v>88.487974191047101</v>
      </c>
      <c r="P1401" s="5">
        <v>39.495619582392806</v>
      </c>
      <c r="Q1401" s="5">
        <v>41.857452734392808</v>
      </c>
      <c r="R1401" s="5">
        <v>114.530029027476</v>
      </c>
      <c r="S1401" s="5">
        <v>14.96</v>
      </c>
      <c r="T1401" s="5">
        <v>107.050029027476</v>
      </c>
      <c r="U1401" s="5">
        <v>110.33058099754413</v>
      </c>
      <c r="V1401" s="5">
        <v>110.33058099754413</v>
      </c>
      <c r="W1401" s="5">
        <v>607.15570582472492</v>
      </c>
      <c r="X1401" s="5">
        <v>612.15569582472494</v>
      </c>
      <c r="Y1401" s="5">
        <v>-1.27</v>
      </c>
      <c r="Z1401" s="5">
        <v>3.8</v>
      </c>
      <c r="AA1401" s="5">
        <v>114.530029027476</v>
      </c>
      <c r="AB1401" s="5">
        <v>5.430964566410637</v>
      </c>
      <c r="AC1401" s="5">
        <v>43.745541848413666</v>
      </c>
      <c r="AD1401" s="5">
        <v>13.139355398757012</v>
      </c>
    </row>
    <row r="1402" spans="1:30" x14ac:dyDescent="0.25">
      <c r="A1402" s="32" t="s">
        <v>28</v>
      </c>
      <c r="B1402" s="32">
        <v>2021</v>
      </c>
      <c r="C1402" s="32">
        <v>11</v>
      </c>
      <c r="D1402" s="32" t="s">
        <v>10338</v>
      </c>
      <c r="E1402" s="32" t="s">
        <v>9914</v>
      </c>
      <c r="F1402" s="32">
        <v>24.8</v>
      </c>
      <c r="G1402" s="32">
        <v>81</v>
      </c>
      <c r="H1402" s="32">
        <v>11</v>
      </c>
      <c r="I1402" s="32">
        <v>0</v>
      </c>
      <c r="K1402" s="5">
        <v>21.289634976765388</v>
      </c>
      <c r="M1402" s="5">
        <v>17.076363051968119</v>
      </c>
      <c r="N1402" s="5">
        <v>12.445404494153074</v>
      </c>
      <c r="O1402" s="5">
        <v>84.363667060389432</v>
      </c>
      <c r="P1402" s="5">
        <v>41.857452734392808</v>
      </c>
      <c r="Q1402" s="5">
        <v>42.90133462239281</v>
      </c>
      <c r="R1402" s="5">
        <v>121.398029027476</v>
      </c>
      <c r="S1402" s="5">
        <v>13.736000000000001</v>
      </c>
      <c r="T1402" s="5">
        <v>114.530029027476</v>
      </c>
      <c r="U1402" s="5">
        <v>117.87276395748599</v>
      </c>
      <c r="V1402" s="5">
        <v>117.87276395748599</v>
      </c>
      <c r="W1402" s="5">
        <v>595.81476261442867</v>
      </c>
      <c r="X1402" s="5">
        <v>600.8147526144287</v>
      </c>
      <c r="Y1402" s="5">
        <v>-1.27</v>
      </c>
      <c r="Z1402" s="5">
        <v>3.8</v>
      </c>
      <c r="AA1402" s="5">
        <v>121.398029027476</v>
      </c>
      <c r="AB1402" s="5">
        <v>3.3631020096353335</v>
      </c>
      <c r="AC1402" s="5">
        <v>45.555271034720562</v>
      </c>
      <c r="AD1402" s="5">
        <v>9.0812454545578838</v>
      </c>
    </row>
    <row r="1403" spans="1:30" x14ac:dyDescent="0.25">
      <c r="A1403" s="32" t="s">
        <v>28</v>
      </c>
      <c r="B1403" s="32">
        <v>2021</v>
      </c>
      <c r="C1403" s="32">
        <v>11</v>
      </c>
      <c r="D1403" s="32" t="s">
        <v>10339</v>
      </c>
      <c r="E1403" s="32" t="s">
        <v>9916</v>
      </c>
      <c r="F1403" s="32">
        <v>25</v>
      </c>
      <c r="G1403" s="32">
        <v>65</v>
      </c>
      <c r="H1403" s="32">
        <v>11</v>
      </c>
      <c r="I1403" s="32">
        <v>7</v>
      </c>
      <c r="K1403" s="5">
        <v>17.945212568682926</v>
      </c>
      <c r="M1403" s="5">
        <v>42.974694153550431</v>
      </c>
      <c r="N1403" s="5">
        <v>135.1558674119018</v>
      </c>
      <c r="O1403" s="5">
        <v>64.772054729416155</v>
      </c>
      <c r="P1403" s="5">
        <v>24.768440741759743</v>
      </c>
      <c r="Q1403" s="5">
        <v>26.706230021759744</v>
      </c>
      <c r="R1403" s="5">
        <v>116.37569430540495</v>
      </c>
      <c r="S1403" s="5">
        <v>13.808</v>
      </c>
      <c r="T1403" s="5">
        <v>109.47169430540495</v>
      </c>
      <c r="U1403" s="5">
        <v>109.47169430540495</v>
      </c>
      <c r="V1403" s="5">
        <v>109.47169430540495</v>
      </c>
      <c r="W1403" s="5">
        <v>608.46080137426441</v>
      </c>
      <c r="X1403" s="5">
        <v>590.58682137426445</v>
      </c>
      <c r="Y1403" s="5">
        <v>4.5399999999999991</v>
      </c>
      <c r="Z1403" s="5">
        <v>3.8</v>
      </c>
      <c r="AA1403" s="5">
        <v>116.37569430540495</v>
      </c>
      <c r="AB1403" s="5">
        <v>0.90951146428167418</v>
      </c>
      <c r="AC1403" s="5">
        <v>33.940532048581197</v>
      </c>
      <c r="AD1403" s="5">
        <v>1.606874088293075</v>
      </c>
    </row>
    <row r="1404" spans="1:30" x14ac:dyDescent="0.25">
      <c r="A1404" s="32" t="s">
        <v>28</v>
      </c>
      <c r="B1404" s="32">
        <v>2021</v>
      </c>
      <c r="C1404" s="32">
        <v>11</v>
      </c>
      <c r="D1404" s="32" t="s">
        <v>10340</v>
      </c>
      <c r="E1404" s="32" t="s">
        <v>9918</v>
      </c>
      <c r="F1404" s="32">
        <v>29</v>
      </c>
      <c r="G1404" s="32">
        <v>50</v>
      </c>
      <c r="H1404" s="32">
        <v>9</v>
      </c>
      <c r="I1404" s="32">
        <v>0</v>
      </c>
      <c r="K1404" s="5">
        <v>17.515321193366049</v>
      </c>
      <c r="M1404" s="5">
        <v>16.544221408562603</v>
      </c>
      <c r="N1404" s="5">
        <v>42.911928634649328</v>
      </c>
      <c r="O1404" s="5">
        <v>84.831200189542386</v>
      </c>
      <c r="P1404" s="5">
        <v>26.706230021759744</v>
      </c>
      <c r="Q1404" s="5">
        <v>29.898756421759742</v>
      </c>
      <c r="R1404" s="5">
        <v>123.99969430540494</v>
      </c>
      <c r="S1404" s="5">
        <v>15.248000000000001</v>
      </c>
      <c r="T1404" s="5">
        <v>116.37569430540495</v>
      </c>
      <c r="U1404" s="5">
        <v>119.73395387705553</v>
      </c>
      <c r="V1404" s="5">
        <v>119.73395387705553</v>
      </c>
      <c r="W1404" s="5">
        <v>593.04889129406354</v>
      </c>
      <c r="X1404" s="5">
        <v>598.04888129406356</v>
      </c>
      <c r="Y1404" s="5">
        <v>-1.27</v>
      </c>
      <c r="Z1404" s="5">
        <v>3.8</v>
      </c>
      <c r="AA1404" s="5">
        <v>123.99969430540494</v>
      </c>
      <c r="AB1404" s="5">
        <v>3.2402817970818121</v>
      </c>
      <c r="AC1404" s="5">
        <v>37.308179657005418</v>
      </c>
      <c r="AD1404" s="5">
        <v>7.7827008774201785</v>
      </c>
    </row>
    <row r="1405" spans="1:30" x14ac:dyDescent="0.25">
      <c r="A1405" s="32" t="s">
        <v>28</v>
      </c>
      <c r="B1405" s="32">
        <v>2021</v>
      </c>
      <c r="C1405" s="32">
        <v>11</v>
      </c>
      <c r="D1405" s="32" t="s">
        <v>10341</v>
      </c>
      <c r="E1405" s="32" t="s">
        <v>9920</v>
      </c>
      <c r="F1405" s="32">
        <v>21.5</v>
      </c>
      <c r="G1405" s="32">
        <v>82</v>
      </c>
      <c r="H1405" s="32">
        <v>25</v>
      </c>
      <c r="I1405" s="32">
        <v>0</v>
      </c>
      <c r="K1405" s="5">
        <v>18.2738183555192</v>
      </c>
      <c r="M1405" s="5">
        <v>18.404983870080656</v>
      </c>
      <c r="N1405" s="5">
        <v>16.490179039416098</v>
      </c>
      <c r="O1405" s="5">
        <v>83.209473155353365</v>
      </c>
      <c r="P1405" s="5">
        <v>29.898756421759742</v>
      </c>
      <c r="Q1405" s="5">
        <v>30.761693125759741</v>
      </c>
      <c r="R1405" s="5">
        <v>130.27369430540494</v>
      </c>
      <c r="S1405" s="5">
        <v>12.547999999999998</v>
      </c>
      <c r="T1405" s="5">
        <v>123.99969430540494</v>
      </c>
      <c r="U1405" s="5">
        <v>127.4228534974747</v>
      </c>
      <c r="V1405" s="5">
        <v>127.4228534974747</v>
      </c>
      <c r="W1405" s="5">
        <v>581.7580234011433</v>
      </c>
      <c r="X1405" s="5">
        <v>586.75801340114333</v>
      </c>
      <c r="Y1405" s="5">
        <v>-1.27</v>
      </c>
      <c r="Z1405" s="5">
        <v>3.8</v>
      </c>
      <c r="AA1405" s="5">
        <v>130.27369430540494</v>
      </c>
      <c r="AB1405" s="5">
        <v>5.8449804104248111</v>
      </c>
      <c r="AC1405" s="5">
        <v>38.685968744773945</v>
      </c>
      <c r="AD1405" s="5">
        <v>13.01162359168096</v>
      </c>
    </row>
    <row r="1406" spans="1:30" x14ac:dyDescent="0.25">
      <c r="A1406" s="32" t="s">
        <v>28</v>
      </c>
      <c r="B1406" s="32">
        <v>2021</v>
      </c>
      <c r="C1406" s="32">
        <v>11</v>
      </c>
      <c r="D1406" s="32" t="s">
        <v>10342</v>
      </c>
      <c r="E1406" s="32" t="s">
        <v>9922</v>
      </c>
      <c r="F1406" s="32">
        <v>19</v>
      </c>
      <c r="G1406" s="32">
        <v>65</v>
      </c>
      <c r="H1406" s="32">
        <v>18</v>
      </c>
      <c r="I1406" s="32">
        <v>1</v>
      </c>
      <c r="K1406" s="5">
        <v>12.26009677746395</v>
      </c>
      <c r="M1406" s="5">
        <v>20.735135459029891</v>
      </c>
      <c r="N1406" s="5">
        <v>32.175971211716657</v>
      </c>
      <c r="O1406" s="5">
        <v>81.229335379407232</v>
      </c>
      <c r="P1406" s="5">
        <v>30.761693125759741</v>
      </c>
      <c r="Q1406" s="5">
        <v>32.254013605759738</v>
      </c>
      <c r="R1406" s="5">
        <v>136.09769430540496</v>
      </c>
      <c r="S1406" s="5">
        <v>11.648</v>
      </c>
      <c r="T1406" s="5">
        <v>130.27369430540494</v>
      </c>
      <c r="U1406" s="5">
        <v>131.47508148625897</v>
      </c>
      <c r="V1406" s="5">
        <v>131.47508148625897</v>
      </c>
      <c r="W1406" s="5">
        <v>575.89423494715197</v>
      </c>
      <c r="X1406" s="5">
        <v>577.62651494715192</v>
      </c>
      <c r="Y1406" s="5">
        <v>-0.44000000000000006</v>
      </c>
      <c r="Z1406" s="5">
        <v>3.8</v>
      </c>
      <c r="AA1406" s="5">
        <v>136.09769430540496</v>
      </c>
      <c r="AB1406" s="5">
        <v>3.2228434806076658</v>
      </c>
      <c r="AC1406" s="5">
        <v>40.507928063008151</v>
      </c>
      <c r="AD1406" s="5">
        <v>8.1474073024163367</v>
      </c>
    </row>
    <row r="1407" spans="1:30" x14ac:dyDescent="0.25">
      <c r="A1407" s="32" t="s">
        <v>28</v>
      </c>
      <c r="B1407" s="32">
        <v>2021</v>
      </c>
      <c r="C1407" s="32">
        <v>11</v>
      </c>
      <c r="D1407" s="32" t="s">
        <v>10343</v>
      </c>
      <c r="E1407" s="32" t="s">
        <v>9924</v>
      </c>
      <c r="F1407" s="32">
        <v>23.1</v>
      </c>
      <c r="G1407" s="32">
        <v>48</v>
      </c>
      <c r="H1407" s="32">
        <v>9</v>
      </c>
      <c r="I1407" s="32">
        <v>0</v>
      </c>
      <c r="K1407" s="5">
        <v>11.486412771948331</v>
      </c>
      <c r="M1407" s="5">
        <v>14.377000808253504</v>
      </c>
      <c r="N1407" s="5">
        <v>20.679709914817856</v>
      </c>
      <c r="O1407" s="5">
        <v>86.767104116174323</v>
      </c>
      <c r="P1407" s="5">
        <v>32.254013605759738</v>
      </c>
      <c r="Q1407" s="5">
        <v>34.923432357759737</v>
      </c>
      <c r="R1407" s="5">
        <v>142.65969430540497</v>
      </c>
      <c r="S1407" s="5">
        <v>13.123999999999999</v>
      </c>
      <c r="T1407" s="5">
        <v>136.09769430540496</v>
      </c>
      <c r="U1407" s="5">
        <v>139.62643353702887</v>
      </c>
      <c r="V1407" s="5">
        <v>139.62643353702887</v>
      </c>
      <c r="W1407" s="5">
        <v>564.2772133772803</v>
      </c>
      <c r="X1407" s="5">
        <v>569.27720337728033</v>
      </c>
      <c r="Y1407" s="5">
        <v>-1.27</v>
      </c>
      <c r="Z1407" s="5">
        <v>3.8</v>
      </c>
      <c r="AA1407" s="5">
        <v>142.65969430540497</v>
      </c>
      <c r="AB1407" s="5">
        <v>4.2468303614633607</v>
      </c>
      <c r="AC1407" s="5">
        <v>43.329160771630924</v>
      </c>
      <c r="AD1407" s="5">
        <v>10.722824518913079</v>
      </c>
    </row>
    <row r="1408" spans="1:30" x14ac:dyDescent="0.25">
      <c r="A1408" s="32" t="s">
        <v>28</v>
      </c>
      <c r="B1408" s="32">
        <v>2021</v>
      </c>
      <c r="C1408" s="32">
        <v>11</v>
      </c>
      <c r="D1408" s="32" t="s">
        <v>10344</v>
      </c>
      <c r="E1408" s="32" t="s">
        <v>9926</v>
      </c>
      <c r="F1408" s="32">
        <v>25.4</v>
      </c>
      <c r="G1408" s="32">
        <v>46</v>
      </c>
      <c r="H1408" s="32">
        <v>11</v>
      </c>
      <c r="I1408" s="32">
        <v>0</v>
      </c>
      <c r="K1408" s="5">
        <v>12.935584173508978</v>
      </c>
      <c r="M1408" s="5">
        <v>12.338509839998117</v>
      </c>
      <c r="N1408" s="5">
        <v>14.323673711589286</v>
      </c>
      <c r="O1408" s="5">
        <v>88.636020724413456</v>
      </c>
      <c r="P1408" s="5">
        <v>34.923432357759737</v>
      </c>
      <c r="Q1408" s="5">
        <v>37.958984037759734</v>
      </c>
      <c r="R1408" s="5">
        <v>149.63569430540497</v>
      </c>
      <c r="S1408" s="5">
        <v>13.951999999999998</v>
      </c>
      <c r="T1408" s="5">
        <v>142.65969430540497</v>
      </c>
      <c r="U1408" s="5">
        <v>146.24706245061765</v>
      </c>
      <c r="V1408" s="5">
        <v>146.24706245061765</v>
      </c>
      <c r="W1408" s="5">
        <v>555.01440676317964</v>
      </c>
      <c r="X1408" s="5">
        <v>560.01439676317966</v>
      </c>
      <c r="Y1408" s="5">
        <v>-1.27</v>
      </c>
      <c r="Z1408" s="5">
        <v>3.8</v>
      </c>
      <c r="AA1408" s="5">
        <v>149.63569430540497</v>
      </c>
      <c r="AB1408" s="5">
        <v>6.1357053543555873</v>
      </c>
      <c r="AC1408" s="5">
        <v>46.456023074329657</v>
      </c>
      <c r="AD1408" s="5">
        <v>14.928493401142127</v>
      </c>
    </row>
    <row r="1409" spans="1:30" x14ac:dyDescent="0.25">
      <c r="A1409" s="32" t="s">
        <v>28</v>
      </c>
      <c r="B1409" s="32">
        <v>2021</v>
      </c>
      <c r="C1409" s="32">
        <v>11</v>
      </c>
      <c r="D1409" s="32" t="s">
        <v>10345</v>
      </c>
      <c r="E1409" s="32" t="s">
        <v>9928</v>
      </c>
      <c r="F1409" s="32">
        <v>27.6</v>
      </c>
      <c r="G1409" s="32">
        <v>38</v>
      </c>
      <c r="H1409" s="32">
        <v>16</v>
      </c>
      <c r="I1409" s="32">
        <v>0</v>
      </c>
      <c r="K1409" s="5">
        <v>12.004743849273323</v>
      </c>
      <c r="M1409" s="5">
        <v>10.238827621382216</v>
      </c>
      <c r="N1409" s="5">
        <v>12.285855529710464</v>
      </c>
      <c r="O1409" s="5">
        <v>90.611636100561768</v>
      </c>
      <c r="P1409" s="5">
        <v>37.958984037759734</v>
      </c>
      <c r="Q1409" s="5">
        <v>41.733589669759738</v>
      </c>
      <c r="R1409" s="5">
        <v>157.00769430540498</v>
      </c>
      <c r="S1409" s="5">
        <v>14.744</v>
      </c>
      <c r="T1409" s="5">
        <v>149.63569430540497</v>
      </c>
      <c r="U1409" s="5">
        <v>153.28646377370566</v>
      </c>
      <c r="V1409" s="5">
        <v>153.28646377370566</v>
      </c>
      <c r="W1409" s="5">
        <v>545.33242793846352</v>
      </c>
      <c r="X1409" s="5">
        <v>550.33241793846355</v>
      </c>
      <c r="Y1409" s="5">
        <v>-1.27</v>
      </c>
      <c r="Z1409" s="5">
        <v>3.8</v>
      </c>
      <c r="AA1409" s="5">
        <v>157.00769430540498</v>
      </c>
      <c r="AB1409" s="5">
        <v>10.477426063358584</v>
      </c>
      <c r="AC1409" s="5">
        <v>50.145043668328768</v>
      </c>
      <c r="AD1409" s="5">
        <v>23.021786146892932</v>
      </c>
    </row>
    <row r="1410" spans="1:30" x14ac:dyDescent="0.25">
      <c r="A1410" s="32" t="s">
        <v>28</v>
      </c>
      <c r="B1410" s="32">
        <v>2021</v>
      </c>
      <c r="C1410" s="32">
        <v>11</v>
      </c>
      <c r="D1410" s="32" t="s">
        <v>10346</v>
      </c>
      <c r="E1410" s="32" t="s">
        <v>9930</v>
      </c>
      <c r="F1410" s="32">
        <v>24.1</v>
      </c>
      <c r="G1410" s="32">
        <v>49</v>
      </c>
      <c r="H1410" s="32">
        <v>22</v>
      </c>
      <c r="I1410" s="32">
        <v>0</v>
      </c>
      <c r="K1410" s="5">
        <v>12.713636992341915</v>
      </c>
      <c r="M1410" s="5">
        <v>10.975933511991832</v>
      </c>
      <c r="N1410" s="5">
        <v>10.186866293115999</v>
      </c>
      <c r="O1410" s="5">
        <v>89.912110143849901</v>
      </c>
      <c r="P1410" s="5">
        <v>41.733589669759738</v>
      </c>
      <c r="Q1410" s="5">
        <v>44.459858725759737</v>
      </c>
      <c r="R1410" s="5">
        <v>163.74969430540497</v>
      </c>
      <c r="S1410" s="5">
        <v>13.484000000000002</v>
      </c>
      <c r="T1410" s="5">
        <v>157.00769430540498</v>
      </c>
      <c r="U1410" s="5">
        <v>160.72668795692587</v>
      </c>
      <c r="V1410" s="5">
        <v>160.72668795692587</v>
      </c>
      <c r="W1410" s="5">
        <v>535.28269423216705</v>
      </c>
      <c r="X1410" s="5">
        <v>540.28268423216707</v>
      </c>
      <c r="Y1410" s="5">
        <v>-1.27</v>
      </c>
      <c r="Z1410" s="5">
        <v>3.8</v>
      </c>
      <c r="AA1410" s="5">
        <v>163.74969430540497</v>
      </c>
      <c r="AB1410" s="5">
        <v>12.825224085896606</v>
      </c>
      <c r="AC1410" s="5">
        <v>52.966938702350809</v>
      </c>
      <c r="AD1410" s="5">
        <v>27.236011409049645</v>
      </c>
    </row>
    <row r="1411" spans="1:30" ht="20.25" x14ac:dyDescent="0.25">
      <c r="A1411" s="32" t="s">
        <v>28</v>
      </c>
      <c r="B1411" s="32">
        <v>2021</v>
      </c>
      <c r="C1411" s="32">
        <v>11</v>
      </c>
      <c r="D1411" s="32" t="s">
        <v>10347</v>
      </c>
      <c r="E1411" s="32" t="s">
        <v>9932</v>
      </c>
      <c r="F1411" s="32">
        <v>24.8</v>
      </c>
      <c r="G1411" s="32">
        <v>38</v>
      </c>
      <c r="H1411" s="32">
        <v>14</v>
      </c>
      <c r="I1411" s="32">
        <v>0</v>
      </c>
      <c r="J1411" s="61"/>
      <c r="K1411" s="5">
        <v>9.519386700971328</v>
      </c>
      <c r="L1411" s="61"/>
      <c r="M1411" s="5">
        <v>10.558438976588144</v>
      </c>
      <c r="N1411" s="5">
        <v>10.923728908278701</v>
      </c>
      <c r="O1411" s="5">
        <v>90.307516816943604</v>
      </c>
      <c r="P1411" s="5">
        <v>44.459858725759737</v>
      </c>
      <c r="Q1411" s="5">
        <v>47.866210149759738</v>
      </c>
      <c r="R1411" s="5">
        <v>170.61769430540497</v>
      </c>
      <c r="S1411" s="5">
        <v>13.736000000000001</v>
      </c>
      <c r="T1411" s="5">
        <v>163.74969430540497</v>
      </c>
      <c r="U1411" s="5">
        <v>167.53220266675262</v>
      </c>
      <c r="V1411" s="5">
        <v>167.53220266675262</v>
      </c>
      <c r="W1411" s="5">
        <v>526.25254495349793</v>
      </c>
      <c r="X1411" s="5">
        <v>531.25253495349796</v>
      </c>
      <c r="Y1411" s="5">
        <v>-1.27</v>
      </c>
      <c r="Z1411" s="5">
        <v>3.8</v>
      </c>
      <c r="AA1411" s="5">
        <v>170.61769430540497</v>
      </c>
      <c r="AB1411" s="5">
        <v>9.0701585203377757</v>
      </c>
      <c r="AC1411" s="5">
        <v>56.267960786010015</v>
      </c>
      <c r="AD1411" s="5">
        <v>22.036795098976008</v>
      </c>
    </row>
    <row r="1412" spans="1:30" ht="20.25" x14ac:dyDescent="0.25">
      <c r="A1412" s="32" t="s">
        <v>28</v>
      </c>
      <c r="B1412" s="32">
        <v>2021</v>
      </c>
      <c r="C1412" s="32">
        <v>11</v>
      </c>
      <c r="D1412" s="32" t="s">
        <v>10348</v>
      </c>
      <c r="E1412" s="32" t="s">
        <v>9934</v>
      </c>
      <c r="F1412" s="32">
        <v>25</v>
      </c>
      <c r="G1412" s="32">
        <v>50</v>
      </c>
      <c r="H1412" s="32">
        <v>14</v>
      </c>
      <c r="I1412" s="32">
        <v>0</v>
      </c>
      <c r="J1412" s="61"/>
      <c r="K1412" s="5">
        <v>13.847684130475576</v>
      </c>
      <c r="L1412" s="61"/>
      <c r="M1412" s="5">
        <v>11.026769476922228</v>
      </c>
      <c r="N1412" s="5">
        <v>10.506372163348518</v>
      </c>
      <c r="O1412" s="5">
        <v>89.86410620104958</v>
      </c>
      <c r="P1412" s="5">
        <v>47.866210149759738</v>
      </c>
      <c r="Q1412" s="5">
        <v>50.634480549759736</v>
      </c>
      <c r="R1412" s="5">
        <v>177.52169430540496</v>
      </c>
      <c r="S1412" s="5">
        <v>13.808</v>
      </c>
      <c r="T1412" s="5">
        <v>170.61769430540497</v>
      </c>
      <c r="U1412" s="5">
        <v>174.46602521605436</v>
      </c>
      <c r="V1412" s="5">
        <v>174.46602521605436</v>
      </c>
      <c r="W1412" s="5">
        <v>517.20880164489381</v>
      </c>
      <c r="X1412" s="5">
        <v>522.20879164489384</v>
      </c>
      <c r="Y1412" s="5">
        <v>-1.27</v>
      </c>
      <c r="Z1412" s="5">
        <v>3.8</v>
      </c>
      <c r="AA1412" s="5">
        <v>177.52169430540496</v>
      </c>
      <c r="AB1412" s="5">
        <v>8.5121488844400339</v>
      </c>
      <c r="AC1412" s="5">
        <v>59.115326534840513</v>
      </c>
      <c r="AD1412" s="5">
        <v>21.603415754181434</v>
      </c>
    </row>
    <row r="1413" spans="1:30" ht="20.25" x14ac:dyDescent="0.25">
      <c r="A1413" s="32" t="s">
        <v>28</v>
      </c>
      <c r="B1413" s="32">
        <v>2021</v>
      </c>
      <c r="C1413" s="32">
        <v>11</v>
      </c>
      <c r="D1413" s="32" t="s">
        <v>10349</v>
      </c>
      <c r="E1413" s="32" t="s">
        <v>9936</v>
      </c>
      <c r="F1413" s="32">
        <v>27.6</v>
      </c>
      <c r="G1413" s="32">
        <v>53</v>
      </c>
      <c r="H1413" s="32">
        <v>20</v>
      </c>
      <c r="I1413" s="32">
        <v>0</v>
      </c>
      <c r="J1413" s="61"/>
      <c r="K1413" s="5">
        <v>17.147828596453444</v>
      </c>
      <c r="L1413" s="61"/>
      <c r="M1413" s="5">
        <v>11.18392565134223</v>
      </c>
      <c r="N1413" s="5">
        <v>10.974548095236973</v>
      </c>
      <c r="O1413" s="5">
        <v>89.715899926772124</v>
      </c>
      <c r="P1413" s="5">
        <v>50.634480549759736</v>
      </c>
      <c r="Q1413" s="5">
        <v>53.49587514175974</v>
      </c>
      <c r="R1413" s="5">
        <v>184.89369430540495</v>
      </c>
      <c r="S1413" s="5">
        <v>14.744</v>
      </c>
      <c r="T1413" s="5">
        <v>177.52169430540496</v>
      </c>
      <c r="U1413" s="5">
        <v>181.43735293692302</v>
      </c>
      <c r="V1413" s="5">
        <v>181.43735293692302</v>
      </c>
      <c r="W1413" s="5">
        <v>508.27281728648575</v>
      </c>
      <c r="X1413" s="5">
        <v>513.27280728648577</v>
      </c>
      <c r="Y1413" s="5">
        <v>-1.27</v>
      </c>
      <c r="Z1413" s="5">
        <v>3.8</v>
      </c>
      <c r="AA1413" s="5">
        <v>184.89369430540495</v>
      </c>
      <c r="AB1413" s="5">
        <v>11.274325179268711</v>
      </c>
      <c r="AC1413" s="5">
        <v>62.084204222519126</v>
      </c>
      <c r="AD1413" s="5">
        <v>26.970611096158926</v>
      </c>
    </row>
    <row r="1414" spans="1:30" ht="20.25" x14ac:dyDescent="0.25">
      <c r="A1414" s="32" t="s">
        <v>28</v>
      </c>
      <c r="B1414" s="32">
        <v>2021</v>
      </c>
      <c r="C1414" s="32">
        <v>11</v>
      </c>
      <c r="D1414" s="32" t="s">
        <v>10350</v>
      </c>
      <c r="E1414" s="32" t="s">
        <v>9938</v>
      </c>
      <c r="F1414" s="32">
        <v>24.3</v>
      </c>
      <c r="G1414" s="32">
        <v>64</v>
      </c>
      <c r="H1414" s="32">
        <v>16</v>
      </c>
      <c r="I1414" s="32">
        <v>18</v>
      </c>
      <c r="J1414" s="61"/>
      <c r="K1414" s="5">
        <v>17.037768735044253</v>
      </c>
      <c r="L1414" s="61"/>
      <c r="M1414" s="5">
        <v>46.788344131898114</v>
      </c>
      <c r="N1414" s="5">
        <v>171.4231497966461</v>
      </c>
      <c r="O1414" s="5">
        <v>62.328969187607434</v>
      </c>
      <c r="P1414" s="5">
        <v>22.960284891719997</v>
      </c>
      <c r="Q1414" s="5">
        <v>24.899983323719997</v>
      </c>
      <c r="R1414" s="5">
        <v>151.08086539948849</v>
      </c>
      <c r="S1414" s="5">
        <v>13.556000000000001</v>
      </c>
      <c r="T1414" s="5">
        <v>144.3028653994885</v>
      </c>
      <c r="U1414" s="5">
        <v>144.3028653994885</v>
      </c>
      <c r="V1414" s="5">
        <v>144.3028653994885</v>
      </c>
      <c r="W1414" s="5">
        <v>557.71861676821072</v>
      </c>
      <c r="X1414" s="5">
        <v>503.89982676821069</v>
      </c>
      <c r="Y1414" s="5">
        <v>13.67</v>
      </c>
      <c r="Z1414" s="5">
        <v>3.8</v>
      </c>
      <c r="AA1414" s="5">
        <v>151.08086539948849</v>
      </c>
      <c r="AB1414" s="5">
        <v>1.0462920814566594</v>
      </c>
      <c r="AC1414" s="5">
        <v>35.268330788575788</v>
      </c>
      <c r="AD1414" s="5">
        <v>2.1389701052999039</v>
      </c>
    </row>
    <row r="1415" spans="1:30" ht="20.25" x14ac:dyDescent="0.25">
      <c r="A1415" s="32" t="s">
        <v>28</v>
      </c>
      <c r="B1415" s="32">
        <v>2021</v>
      </c>
      <c r="C1415" s="32">
        <v>11</v>
      </c>
      <c r="D1415" s="32" t="s">
        <v>10351</v>
      </c>
      <c r="E1415" s="32" t="s">
        <v>9940</v>
      </c>
      <c r="F1415" s="32">
        <v>28.8</v>
      </c>
      <c r="G1415" s="32">
        <v>51</v>
      </c>
      <c r="H1415" s="32">
        <v>16</v>
      </c>
      <c r="I1415" s="32">
        <v>0</v>
      </c>
      <c r="J1415" s="61"/>
      <c r="K1415" s="5">
        <v>17.645151376427652</v>
      </c>
      <c r="L1415" s="61"/>
      <c r="M1415" s="5">
        <v>16.252871601184154</v>
      </c>
      <c r="N1415" s="5">
        <v>46.724319950687224</v>
      </c>
      <c r="O1415" s="5">
        <v>85.08846619510102</v>
      </c>
      <c r="P1415" s="5">
        <v>24.899983323719997</v>
      </c>
      <c r="Q1415" s="5">
        <v>28.007870651719998</v>
      </c>
      <c r="R1415" s="5">
        <v>158.66886539948848</v>
      </c>
      <c r="S1415" s="5">
        <v>15.175999999999998</v>
      </c>
      <c r="T1415" s="5">
        <v>151.08086539948849</v>
      </c>
      <c r="U1415" s="5">
        <v>154.74490939488473</v>
      </c>
      <c r="V1415" s="5">
        <v>154.74490939488473</v>
      </c>
      <c r="W1415" s="5">
        <v>543.34770417280265</v>
      </c>
      <c r="X1415" s="5">
        <v>548.34769417280268</v>
      </c>
      <c r="Y1415" s="5">
        <v>-1.27</v>
      </c>
      <c r="Z1415" s="5">
        <v>3.8</v>
      </c>
      <c r="AA1415" s="5">
        <v>158.66886539948848</v>
      </c>
      <c r="AB1415" s="5">
        <v>4.7762123365990741</v>
      </c>
      <c r="AC1415" s="5">
        <v>38.86488600731569</v>
      </c>
      <c r="AD1415" s="5">
        <v>11.094160015977995</v>
      </c>
    </row>
    <row r="1416" spans="1:30" ht="20.25" x14ac:dyDescent="0.25">
      <c r="A1416" s="32" t="s">
        <v>28</v>
      </c>
      <c r="B1416" s="32">
        <v>2021</v>
      </c>
      <c r="C1416" s="32">
        <v>11</v>
      </c>
      <c r="D1416" s="32" t="s">
        <v>10352</v>
      </c>
      <c r="E1416" s="32" t="s">
        <v>9942</v>
      </c>
      <c r="F1416" s="32">
        <v>26.9</v>
      </c>
      <c r="G1416" s="32">
        <v>63</v>
      </c>
      <c r="H1416" s="32">
        <v>22</v>
      </c>
      <c r="I1416" s="32">
        <v>0</v>
      </c>
      <c r="J1416" s="61"/>
      <c r="K1416" s="5">
        <v>19.242340671874558</v>
      </c>
      <c r="L1416" s="61"/>
      <c r="M1416" s="5">
        <v>15.105087907455637</v>
      </c>
      <c r="N1416" s="5">
        <v>16.198925389530743</v>
      </c>
      <c r="O1416" s="5">
        <v>86.110962075788251</v>
      </c>
      <c r="P1416" s="5">
        <v>28.007870651719998</v>
      </c>
      <c r="Q1416" s="5">
        <v>30.205516731719996</v>
      </c>
      <c r="R1416" s="5">
        <v>165.91486539948849</v>
      </c>
      <c r="S1416" s="5">
        <v>14.492000000000001</v>
      </c>
      <c r="T1416" s="5">
        <v>158.66886539948848</v>
      </c>
      <c r="U1416" s="5">
        <v>162.40340835121395</v>
      </c>
      <c r="V1416" s="5">
        <v>162.40340835121395</v>
      </c>
      <c r="W1416" s="5">
        <v>533.04359192112406</v>
      </c>
      <c r="X1416" s="5">
        <v>538.04358192112409</v>
      </c>
      <c r="Y1416" s="5">
        <v>-1.27</v>
      </c>
      <c r="Z1416" s="5">
        <v>3.8</v>
      </c>
      <c r="AA1416" s="5">
        <v>165.91486539948849</v>
      </c>
      <c r="AB1416" s="5">
        <v>7.4512049500662547</v>
      </c>
      <c r="AC1416" s="5">
        <v>41.515736370236773</v>
      </c>
      <c r="AD1416" s="5">
        <v>16.293157124172975</v>
      </c>
    </row>
    <row r="1417" spans="1:30" ht="20.25" x14ac:dyDescent="0.25">
      <c r="A1417" s="32" t="s">
        <v>28</v>
      </c>
      <c r="B1417" s="32">
        <v>2021</v>
      </c>
      <c r="C1417" s="32">
        <v>11</v>
      </c>
      <c r="D1417" s="32" t="s">
        <v>10353</v>
      </c>
      <c r="E1417" s="32" t="s">
        <v>9944</v>
      </c>
      <c r="F1417" s="32">
        <v>20</v>
      </c>
      <c r="G1417" s="32">
        <v>39</v>
      </c>
      <c r="H1417" s="32">
        <v>14</v>
      </c>
      <c r="I1417" s="32">
        <v>0</v>
      </c>
      <c r="J1417" s="61"/>
      <c r="K1417" s="5">
        <v>5.625507339206596</v>
      </c>
      <c r="L1417" s="61"/>
      <c r="M1417" s="5">
        <v>12.219348652967271</v>
      </c>
      <c r="N1417" s="5">
        <v>15.051520511918882</v>
      </c>
      <c r="O1417" s="5">
        <v>88.746747961857963</v>
      </c>
      <c r="P1417" s="5">
        <v>30.205516731719996</v>
      </c>
      <c r="Q1417" s="5">
        <v>32.935816219719996</v>
      </c>
      <c r="R1417" s="5">
        <v>171.91886539948848</v>
      </c>
      <c r="S1417" s="5">
        <v>12.007999999999999</v>
      </c>
      <c r="T1417" s="5">
        <v>165.91486539948849</v>
      </c>
      <c r="U1417" s="5">
        <v>169.71800162570784</v>
      </c>
      <c r="V1417" s="5">
        <v>169.71800162570784</v>
      </c>
      <c r="W1417" s="5">
        <v>523.38468214203533</v>
      </c>
      <c r="X1417" s="5">
        <v>528.38467214203536</v>
      </c>
      <c r="Y1417" s="5">
        <v>-1.27</v>
      </c>
      <c r="Z1417" s="5">
        <v>3.8</v>
      </c>
      <c r="AA1417" s="5">
        <v>171.91886539948848</v>
      </c>
      <c r="AB1417" s="5">
        <v>7.2511474470921842</v>
      </c>
      <c r="AC1417" s="5">
        <v>44.539633876575181</v>
      </c>
      <c r="AD1417" s="5">
        <v>16.566667800790395</v>
      </c>
    </row>
    <row r="1418" spans="1:30" ht="20.25" x14ac:dyDescent="0.25">
      <c r="A1418" s="32" t="s">
        <v>28</v>
      </c>
      <c r="B1418" s="32">
        <v>2021</v>
      </c>
      <c r="C1418" s="32">
        <v>11</v>
      </c>
      <c r="D1418" s="32" t="s">
        <v>10354</v>
      </c>
      <c r="E1418" s="32" t="s">
        <v>9946</v>
      </c>
      <c r="F1418" s="32">
        <v>23.2</v>
      </c>
      <c r="G1418" s="32">
        <v>32</v>
      </c>
      <c r="H1418" s="32">
        <v>11</v>
      </c>
      <c r="I1418" s="32">
        <v>0</v>
      </c>
      <c r="J1418" s="61"/>
      <c r="K1418" s="5">
        <v>5.5980787440119046</v>
      </c>
      <c r="L1418" s="61"/>
      <c r="M1418" s="5">
        <v>9.9640303158733197</v>
      </c>
      <c r="N1418" s="5">
        <v>12.16673367080249</v>
      </c>
      <c r="O1418" s="5">
        <v>90.874102474343744</v>
      </c>
      <c r="P1418" s="5">
        <v>32.935816219719996</v>
      </c>
      <c r="Q1418" s="5">
        <v>36.441019291719996</v>
      </c>
      <c r="R1418" s="5">
        <v>178.49886539948849</v>
      </c>
      <c r="S1418" s="5">
        <v>13.16</v>
      </c>
      <c r="T1418" s="5">
        <v>171.91886539948848</v>
      </c>
      <c r="U1418" s="5">
        <v>175.77979574399981</v>
      </c>
      <c r="V1418" s="5">
        <v>175.77979574399981</v>
      </c>
      <c r="W1418" s="5">
        <v>515.51285407590228</v>
      </c>
      <c r="X1418" s="5">
        <v>520.51284407590231</v>
      </c>
      <c r="Y1418" s="5">
        <v>-1.27</v>
      </c>
      <c r="Z1418" s="5">
        <v>3.8</v>
      </c>
      <c r="AA1418" s="5">
        <v>178.49886539948849</v>
      </c>
      <c r="AB1418" s="5">
        <v>8.4552082861850391</v>
      </c>
      <c r="AC1418" s="5">
        <v>48.254054086890818</v>
      </c>
      <c r="AD1418" s="5">
        <v>19.354630687494907</v>
      </c>
    </row>
    <row r="1419" spans="1:30" ht="20.25" x14ac:dyDescent="0.25">
      <c r="A1419" s="32" t="s">
        <v>28</v>
      </c>
      <c r="B1419" s="32">
        <v>2021</v>
      </c>
      <c r="C1419" s="32">
        <v>11</v>
      </c>
      <c r="D1419" s="32" t="s">
        <v>10355</v>
      </c>
      <c r="E1419" s="32" t="s">
        <v>9948</v>
      </c>
      <c r="F1419" s="32">
        <v>27.1</v>
      </c>
      <c r="G1419" s="32">
        <v>31</v>
      </c>
      <c r="H1419" s="32">
        <v>9</v>
      </c>
      <c r="I1419" s="32">
        <v>0</v>
      </c>
      <c r="J1419" s="61"/>
      <c r="K1419" s="5">
        <v>8.5234106051989489</v>
      </c>
      <c r="L1419" s="61"/>
      <c r="M1419" s="5">
        <v>8.8184171838229375</v>
      </c>
      <c r="N1419" s="5">
        <v>9.9121596820896052</v>
      </c>
      <c r="O1419" s="5">
        <v>91.978270492609994</v>
      </c>
      <c r="P1419" s="5">
        <v>36.441019291719996</v>
      </c>
      <c r="Q1419" s="5">
        <v>40.568605915719999</v>
      </c>
      <c r="R1419" s="5">
        <v>185.7808653994885</v>
      </c>
      <c r="S1419" s="5">
        <v>14.564</v>
      </c>
      <c r="T1419" s="5">
        <v>178.49886539948849</v>
      </c>
      <c r="U1419" s="5">
        <v>182.42414854196002</v>
      </c>
      <c r="V1419" s="5">
        <v>182.42414854196002</v>
      </c>
      <c r="W1419" s="5">
        <v>507.02045924276524</v>
      </c>
      <c r="X1419" s="5">
        <v>512.02044924276527</v>
      </c>
      <c r="Y1419" s="5">
        <v>-1.27</v>
      </c>
      <c r="Z1419" s="5">
        <v>3.8</v>
      </c>
      <c r="AA1419" s="5">
        <v>185.7808653994885</v>
      </c>
      <c r="AB1419" s="5">
        <v>8.942945698096965</v>
      </c>
      <c r="AC1419" s="5">
        <v>52.484737139845521</v>
      </c>
      <c r="AD1419" s="5">
        <v>21.049215221655139</v>
      </c>
    </row>
    <row r="1420" spans="1:30" ht="20.25" x14ac:dyDescent="0.25">
      <c r="A1420" s="32" t="s">
        <v>28</v>
      </c>
      <c r="B1420" s="32">
        <v>2021</v>
      </c>
      <c r="C1420" s="32">
        <v>11</v>
      </c>
      <c r="D1420" s="32" t="s">
        <v>10356</v>
      </c>
      <c r="E1420" s="32" t="s">
        <v>9950</v>
      </c>
      <c r="F1420" s="32">
        <v>30.4</v>
      </c>
      <c r="G1420" s="32">
        <v>29</v>
      </c>
      <c r="H1420" s="32">
        <v>9</v>
      </c>
      <c r="I1420" s="32">
        <v>0</v>
      </c>
      <c r="J1420" s="61"/>
      <c r="K1420" s="5">
        <v>10.377983003075732</v>
      </c>
      <c r="L1420" s="61"/>
      <c r="M1420" s="5">
        <v>7.7680662335967821</v>
      </c>
      <c r="N1420" s="5">
        <v>8.7669246497806856</v>
      </c>
      <c r="O1420" s="5">
        <v>93.004968116304241</v>
      </c>
      <c r="P1420" s="5">
        <v>40.568605915719999</v>
      </c>
      <c r="Q1420" s="5">
        <v>45.312848635720002</v>
      </c>
      <c r="R1420" s="5">
        <v>193.65686539948851</v>
      </c>
      <c r="S1420" s="5">
        <v>15.751999999999999</v>
      </c>
      <c r="T1420" s="5">
        <v>185.7808653994885</v>
      </c>
      <c r="U1420" s="5">
        <v>189.77862431111251</v>
      </c>
      <c r="V1420" s="5">
        <v>189.77862431111251</v>
      </c>
      <c r="W1420" s="5">
        <v>497.783461843748</v>
      </c>
      <c r="X1420" s="5">
        <v>502.78345184374803</v>
      </c>
      <c r="Y1420" s="5">
        <v>-1.27</v>
      </c>
      <c r="Z1420" s="5">
        <v>3.8</v>
      </c>
      <c r="AA1420" s="5">
        <v>193.65686539948851</v>
      </c>
      <c r="AB1420" s="5">
        <v>10.333427196325676</v>
      </c>
      <c r="AC1420" s="5">
        <v>57.17842699100035</v>
      </c>
      <c r="AD1420" s="5">
        <v>24.359630060154977</v>
      </c>
    </row>
    <row r="1421" spans="1:30" ht="20.25" x14ac:dyDescent="0.25">
      <c r="A1421" s="32" t="s">
        <v>28</v>
      </c>
      <c r="B1421" s="32">
        <v>2021</v>
      </c>
      <c r="C1421" s="32">
        <v>11</v>
      </c>
      <c r="D1421" s="32" t="s">
        <v>10357</v>
      </c>
      <c r="E1421" s="32" t="s">
        <v>9952</v>
      </c>
      <c r="F1421" s="32">
        <v>31.6</v>
      </c>
      <c r="G1421" s="32">
        <v>31</v>
      </c>
      <c r="H1421" s="32">
        <v>22</v>
      </c>
      <c r="I1421" s="32">
        <v>0</v>
      </c>
      <c r="J1421" s="61"/>
      <c r="K1421" s="5">
        <v>12.417098160987889</v>
      </c>
      <c r="L1421" s="61"/>
      <c r="M1421" s="5">
        <v>7.7169203588338515</v>
      </c>
      <c r="N1421" s="5">
        <v>7.7169203588338515</v>
      </c>
      <c r="O1421" s="5">
        <v>93.055317684201242</v>
      </c>
      <c r="P1421" s="5">
        <v>45.312848635720002</v>
      </c>
      <c r="Q1421" s="5">
        <v>50.099092699720003</v>
      </c>
      <c r="R1421" s="5">
        <v>201.74886539948852</v>
      </c>
      <c r="S1421" s="5">
        <v>16.183999999999997</v>
      </c>
      <c r="T1421" s="5">
        <v>193.65686539948851</v>
      </c>
      <c r="U1421" s="5">
        <v>197.73452681705157</v>
      </c>
      <c r="V1421" s="5">
        <v>197.73452681705157</v>
      </c>
      <c r="W1421" s="5">
        <v>487.98048271911142</v>
      </c>
      <c r="X1421" s="5">
        <v>492.98047271911145</v>
      </c>
      <c r="Y1421" s="5">
        <v>-1.27</v>
      </c>
      <c r="Z1421" s="5">
        <v>3.8</v>
      </c>
      <c r="AA1421" s="5">
        <v>201.74886539948852</v>
      </c>
      <c r="AB1421" s="5">
        <v>20.032866322120586</v>
      </c>
      <c r="AC1421" s="5">
        <v>61.819818296844659</v>
      </c>
      <c r="AD1421" s="5">
        <v>39.496781957869331</v>
      </c>
    </row>
    <row r="1422" spans="1:30" ht="20.25" x14ac:dyDescent="0.25">
      <c r="A1422" s="32" t="s">
        <v>28</v>
      </c>
      <c r="B1422" s="32">
        <v>2021</v>
      </c>
      <c r="C1422" s="32">
        <v>11</v>
      </c>
      <c r="D1422" s="32" t="s">
        <v>10358</v>
      </c>
      <c r="E1422" s="32" t="s">
        <v>9954</v>
      </c>
      <c r="F1422" s="32">
        <v>33.799999999999997</v>
      </c>
      <c r="G1422" s="32">
        <v>30</v>
      </c>
      <c r="H1422" s="32">
        <v>11</v>
      </c>
      <c r="I1422" s="32">
        <v>0</v>
      </c>
      <c r="J1422" s="61"/>
      <c r="K1422" s="5">
        <v>13.812533296474635</v>
      </c>
      <c r="L1422" s="61"/>
      <c r="M1422" s="5">
        <v>7.3056427195304128</v>
      </c>
      <c r="N1422" s="5">
        <v>7.6657913643261155</v>
      </c>
      <c r="O1422" s="5">
        <v>93.461403765045787</v>
      </c>
      <c r="P1422" s="5">
        <v>50.099092699720003</v>
      </c>
      <c r="Q1422" s="5">
        <v>55.281379739720002</v>
      </c>
      <c r="R1422" s="5">
        <v>210.23686539948852</v>
      </c>
      <c r="S1422" s="5">
        <v>16.975999999999996</v>
      </c>
      <c r="T1422" s="5">
        <v>201.74886539948852</v>
      </c>
      <c r="U1422" s="5">
        <v>205.91029292266469</v>
      </c>
      <c r="V1422" s="5">
        <v>205.91029292266469</v>
      </c>
      <c r="W1422" s="5">
        <v>478.10768778034281</v>
      </c>
      <c r="X1422" s="5">
        <v>483.10767778034284</v>
      </c>
      <c r="Y1422" s="5">
        <v>-1.27</v>
      </c>
      <c r="Z1422" s="5">
        <v>3.8</v>
      </c>
      <c r="AA1422" s="5">
        <v>210.23686539948852</v>
      </c>
      <c r="AB1422" s="5">
        <v>12.181550243887889</v>
      </c>
      <c r="AC1422" s="5">
        <v>66.709754867582731</v>
      </c>
      <c r="AD1422" s="5">
        <v>29.469940802935611</v>
      </c>
    </row>
    <row r="1423" spans="1:30" ht="20.25" x14ac:dyDescent="0.25">
      <c r="A1423" s="32" t="s">
        <v>28</v>
      </c>
      <c r="B1423" s="32">
        <v>2021</v>
      </c>
      <c r="C1423" s="32">
        <v>11</v>
      </c>
      <c r="D1423" s="32" t="s">
        <v>10359</v>
      </c>
      <c r="E1423" s="32" t="s">
        <v>9956</v>
      </c>
      <c r="F1423" s="32">
        <v>25.4</v>
      </c>
      <c r="G1423" s="32">
        <v>24</v>
      </c>
      <c r="H1423" s="32">
        <v>16</v>
      </c>
      <c r="I1423" s="32">
        <v>0</v>
      </c>
      <c r="J1423" s="61"/>
      <c r="K1423" s="5">
        <v>3.3759195947078338</v>
      </c>
      <c r="L1423" s="61"/>
      <c r="M1423" s="5">
        <v>7.2546494636632017</v>
      </c>
      <c r="N1423" s="5">
        <v>7.2546494636632017</v>
      </c>
      <c r="O1423" s="5">
        <v>93.511904025329855</v>
      </c>
      <c r="P1423" s="5">
        <v>55.281379739720002</v>
      </c>
      <c r="Q1423" s="5">
        <v>59.553637659720003</v>
      </c>
      <c r="R1423" s="5">
        <v>217.21286539948852</v>
      </c>
      <c r="S1423" s="5">
        <v>13.951999999999998</v>
      </c>
      <c r="T1423" s="5">
        <v>210.23686539948852</v>
      </c>
      <c r="U1423" s="5">
        <v>214.48801792952327</v>
      </c>
      <c r="V1423" s="5">
        <v>214.48801792952327</v>
      </c>
      <c r="W1423" s="5">
        <v>467.96414645503177</v>
      </c>
      <c r="X1423" s="5">
        <v>472.96413645503179</v>
      </c>
      <c r="Y1423" s="5">
        <v>-1.27</v>
      </c>
      <c r="Z1423" s="5">
        <v>3.8</v>
      </c>
      <c r="AA1423" s="5">
        <v>217.21286539948852</v>
      </c>
      <c r="AB1423" s="5">
        <v>15.781844493703051</v>
      </c>
      <c r="AC1423" s="5">
        <v>70.668799309199173</v>
      </c>
      <c r="AD1423" s="5">
        <v>36.029810517675344</v>
      </c>
    </row>
    <row r="1424" spans="1:30" ht="20.25" x14ac:dyDescent="0.25">
      <c r="A1424" s="32" t="s">
        <v>28</v>
      </c>
      <c r="B1424" s="32">
        <v>2021</v>
      </c>
      <c r="C1424" s="32">
        <v>11</v>
      </c>
      <c r="D1424" s="32" t="s">
        <v>10360</v>
      </c>
      <c r="E1424" s="32" t="s">
        <v>9958</v>
      </c>
      <c r="F1424" s="32">
        <v>29.7</v>
      </c>
      <c r="G1424" s="32">
        <v>30</v>
      </c>
      <c r="H1424" s="32">
        <v>25</v>
      </c>
      <c r="I1424" s="32">
        <v>0</v>
      </c>
      <c r="J1424" s="61"/>
      <c r="K1424" s="5">
        <v>10.283050735241584</v>
      </c>
      <c r="L1424" s="61"/>
      <c r="M1424" s="5">
        <v>7.2036730376806322</v>
      </c>
      <c r="N1424" s="5">
        <v>7.2036730376806322</v>
      </c>
      <c r="O1424" s="5">
        <v>93.562420958292307</v>
      </c>
      <c r="P1424" s="5">
        <v>59.553637659720003</v>
      </c>
      <c r="Q1424" s="5">
        <v>64.127117339720002</v>
      </c>
      <c r="R1424" s="5">
        <v>224.96286539948852</v>
      </c>
      <c r="S1424" s="5">
        <v>15.5</v>
      </c>
      <c r="T1424" s="5">
        <v>217.21286539948852</v>
      </c>
      <c r="U1424" s="5">
        <v>221.53921421707682</v>
      </c>
      <c r="V1424" s="5">
        <v>221.53921421707682</v>
      </c>
      <c r="W1424" s="5">
        <v>459.78716246948574</v>
      </c>
      <c r="X1424" s="5">
        <v>464.78715246948576</v>
      </c>
      <c r="Y1424" s="5">
        <v>-1.27</v>
      </c>
      <c r="Z1424" s="5">
        <v>3.8</v>
      </c>
      <c r="AA1424" s="5">
        <v>224.96286539948852</v>
      </c>
      <c r="AB1424" s="5">
        <v>25.011016018504698</v>
      </c>
      <c r="AC1424" s="5">
        <v>74.88681167335136</v>
      </c>
      <c r="AD1424" s="5">
        <v>49.753281888765379</v>
      </c>
    </row>
    <row r="1425" spans="1:30" ht="20.25" x14ac:dyDescent="0.25">
      <c r="A1425" s="32" t="s">
        <v>28</v>
      </c>
      <c r="B1425" s="32">
        <v>2021</v>
      </c>
      <c r="C1425" s="32">
        <v>11</v>
      </c>
      <c r="D1425" s="32" t="s">
        <v>10361</v>
      </c>
      <c r="E1425" s="32" t="s">
        <v>9960</v>
      </c>
      <c r="F1425" s="32">
        <v>19.8</v>
      </c>
      <c r="G1425" s="32">
        <v>86</v>
      </c>
      <c r="H1425" s="32">
        <v>20</v>
      </c>
      <c r="I1425" s="32">
        <v>21</v>
      </c>
      <c r="J1425" s="61"/>
      <c r="K1425" s="5">
        <v>17.367073201674572</v>
      </c>
      <c r="L1425" s="61"/>
      <c r="M1425" s="5">
        <v>85.853671009437747</v>
      </c>
      <c r="N1425" s="5">
        <v>172.98944857753708</v>
      </c>
      <c r="O1425" s="5">
        <v>41.907542295452373</v>
      </c>
      <c r="P1425" s="5">
        <v>26.356913343215304</v>
      </c>
      <c r="Q1425" s="5">
        <v>26.977599871215304</v>
      </c>
      <c r="R1425" s="5">
        <v>178.67328236455623</v>
      </c>
      <c r="S1425" s="5">
        <v>11.936</v>
      </c>
      <c r="T1425" s="5">
        <v>172.70528236455624</v>
      </c>
      <c r="U1425" s="5">
        <v>172.70528236455624</v>
      </c>
      <c r="V1425" s="5">
        <v>172.70528236455624</v>
      </c>
      <c r="W1425" s="5">
        <v>519.49049906424432</v>
      </c>
      <c r="X1425" s="5">
        <v>455.86857906424427</v>
      </c>
      <c r="Y1425" s="5">
        <v>16.16</v>
      </c>
      <c r="Z1425" s="5">
        <v>3.8</v>
      </c>
      <c r="AA1425" s="5">
        <v>178.67328236455623</v>
      </c>
      <c r="AB1425" s="5">
        <v>0.13498933696400103</v>
      </c>
      <c r="AC1425" s="5">
        <v>39.169750935844156</v>
      </c>
      <c r="AD1425" s="5">
        <v>0.19127268843173845</v>
      </c>
    </row>
    <row r="1426" spans="1:30" ht="20.25" x14ac:dyDescent="0.25">
      <c r="A1426" s="32" t="s">
        <v>28</v>
      </c>
      <c r="B1426" s="32">
        <v>2021</v>
      </c>
      <c r="C1426" s="32">
        <v>11</v>
      </c>
      <c r="D1426" s="32" t="s">
        <v>10362</v>
      </c>
      <c r="E1426" s="32" t="s">
        <v>9962</v>
      </c>
      <c r="F1426" s="32">
        <v>28</v>
      </c>
      <c r="G1426" s="32">
        <v>35</v>
      </c>
      <c r="H1426" s="32">
        <v>20</v>
      </c>
      <c r="I1426" s="32">
        <v>8</v>
      </c>
      <c r="J1426" s="61"/>
      <c r="K1426" s="5">
        <v>11.116019955315767</v>
      </c>
      <c r="L1426" s="61"/>
      <c r="M1426" s="5">
        <v>24.746080202857883</v>
      </c>
      <c r="N1426" s="5">
        <v>190.72280844105202</v>
      </c>
      <c r="O1426" s="5">
        <v>77.946576113383216</v>
      </c>
      <c r="P1426" s="5">
        <v>14.298753966248709</v>
      </c>
      <c r="Q1426" s="5">
        <v>18.311155086248711</v>
      </c>
      <c r="R1426" s="5">
        <v>169.92595871399448</v>
      </c>
      <c r="S1426" s="5">
        <v>14.887999999999998</v>
      </c>
      <c r="T1426" s="5">
        <v>162.48195871399449</v>
      </c>
      <c r="U1426" s="5">
        <v>162.48195871399449</v>
      </c>
      <c r="V1426" s="5">
        <v>162.48195871399449</v>
      </c>
      <c r="W1426" s="5">
        <v>532.93892527965568</v>
      </c>
      <c r="X1426" s="5">
        <v>511.79723527965564</v>
      </c>
      <c r="Y1426" s="5">
        <v>5.3699999999999992</v>
      </c>
      <c r="Z1426" s="5">
        <v>3.8</v>
      </c>
      <c r="AA1426" s="5">
        <v>169.92595871399448</v>
      </c>
      <c r="AB1426" s="5">
        <v>2.5688516490151625</v>
      </c>
      <c r="AC1426" s="5">
        <v>28.850116812420755</v>
      </c>
      <c r="AD1426" s="5">
        <v>5.3085855998718232</v>
      </c>
    </row>
    <row r="1427" spans="1:30" ht="20.25" x14ac:dyDescent="0.25">
      <c r="A1427" s="32" t="s">
        <v>28</v>
      </c>
      <c r="B1427" s="32">
        <v>2021</v>
      </c>
      <c r="C1427" s="32">
        <v>11</v>
      </c>
      <c r="D1427" s="32" t="s">
        <v>10363</v>
      </c>
      <c r="E1427" s="32" t="s">
        <v>9964</v>
      </c>
      <c r="F1427" s="32">
        <v>25.7</v>
      </c>
      <c r="G1427" s="32">
        <v>57</v>
      </c>
      <c r="H1427" s="32">
        <v>18</v>
      </c>
      <c r="I1427" s="32">
        <v>0</v>
      </c>
      <c r="J1427" s="61"/>
      <c r="K1427" s="5">
        <v>16.530204054632318</v>
      </c>
      <c r="L1427" s="61"/>
      <c r="M1427" s="5">
        <v>15.60909679564555</v>
      </c>
      <c r="N1427" s="5">
        <v>24.689330880899021</v>
      </c>
      <c r="O1427" s="5">
        <v>85.660193534297008</v>
      </c>
      <c r="P1427" s="5">
        <v>18.311155086248711</v>
      </c>
      <c r="Q1427" s="5">
        <v>20.755718158248712</v>
      </c>
      <c r="R1427" s="5">
        <v>176.95595871399448</v>
      </c>
      <c r="S1427" s="5">
        <v>14.059999999999999</v>
      </c>
      <c r="T1427" s="5">
        <v>169.92595871399448</v>
      </c>
      <c r="U1427" s="5">
        <v>173.76760827412571</v>
      </c>
      <c r="V1427" s="5">
        <v>173.76760827412571</v>
      </c>
      <c r="W1427" s="5">
        <v>518.11265897581382</v>
      </c>
      <c r="X1427" s="5">
        <v>523.11264897581384</v>
      </c>
      <c r="Y1427" s="5">
        <v>-1.27</v>
      </c>
      <c r="Z1427" s="5">
        <v>3.8</v>
      </c>
      <c r="AA1427" s="5">
        <v>176.95595871399448</v>
      </c>
      <c r="AB1427" s="5">
        <v>5.718440789870451</v>
      </c>
      <c r="AC1427" s="5">
        <v>32.098965912844143</v>
      </c>
      <c r="AD1427" s="5">
        <v>11.542972516964502</v>
      </c>
    </row>
    <row r="1428" spans="1:30" ht="20.25" x14ac:dyDescent="0.25">
      <c r="A1428" s="32" t="s">
        <v>28</v>
      </c>
      <c r="B1428" s="32">
        <v>2021</v>
      </c>
      <c r="C1428" s="32">
        <v>11</v>
      </c>
      <c r="D1428" s="32" t="s">
        <v>10364</v>
      </c>
      <c r="E1428" s="32" t="s">
        <v>9966</v>
      </c>
      <c r="F1428" s="32">
        <v>21.8</v>
      </c>
      <c r="G1428" s="32">
        <v>81</v>
      </c>
      <c r="H1428" s="32">
        <v>9</v>
      </c>
      <c r="I1428" s="32">
        <v>7</v>
      </c>
      <c r="J1428" s="61"/>
      <c r="K1428" s="5">
        <v>18.370725110924461</v>
      </c>
      <c r="L1428" s="61"/>
      <c r="M1428" s="5">
        <v>67.305194447488731</v>
      </c>
      <c r="N1428" s="5">
        <v>134.00404454375217</v>
      </c>
      <c r="O1428" s="5">
        <v>50.67635288913948</v>
      </c>
      <c r="P1428" s="5">
        <v>11.499437005388948</v>
      </c>
      <c r="Q1428" s="5">
        <v>12.422405933388948</v>
      </c>
      <c r="R1428" s="5">
        <v>169.6106129793568</v>
      </c>
      <c r="S1428" s="5">
        <v>12.655999999999999</v>
      </c>
      <c r="T1428" s="5">
        <v>163.2826129793568</v>
      </c>
      <c r="U1428" s="5">
        <v>163.2826129793568</v>
      </c>
      <c r="V1428" s="5">
        <v>163.2826129793568</v>
      </c>
      <c r="W1428" s="5">
        <v>531.8732426304058</v>
      </c>
      <c r="X1428" s="5">
        <v>513.99926263040584</v>
      </c>
      <c r="Y1428" s="5">
        <v>4.5399999999999991</v>
      </c>
      <c r="Z1428" s="5">
        <v>3.8</v>
      </c>
      <c r="AA1428" s="5">
        <v>169.6106129793568</v>
      </c>
      <c r="AB1428" s="5">
        <v>0.27997129517297137</v>
      </c>
      <c r="AC1428" s="5">
        <v>20.999723850502601</v>
      </c>
      <c r="AD1428" s="5">
        <v>0.26175315872913296</v>
      </c>
    </row>
    <row r="1429" spans="1:30" ht="20.25" x14ac:dyDescent="0.25">
      <c r="A1429" s="32" t="s">
        <v>28</v>
      </c>
      <c r="B1429" s="32">
        <v>2021</v>
      </c>
      <c r="C1429" s="32">
        <v>11</v>
      </c>
      <c r="D1429" s="32" t="s">
        <v>10365</v>
      </c>
      <c r="E1429" s="32" t="s">
        <v>9968</v>
      </c>
      <c r="F1429" s="32">
        <v>23</v>
      </c>
      <c r="G1429" s="32">
        <v>62</v>
      </c>
      <c r="H1429" s="32">
        <v>16</v>
      </c>
      <c r="I1429" s="32">
        <v>2</v>
      </c>
      <c r="J1429" s="61"/>
      <c r="K1429" s="5">
        <v>15.31410528333797</v>
      </c>
      <c r="L1429" s="61"/>
      <c r="M1429" s="5">
        <v>33.799627325107856</v>
      </c>
      <c r="N1429" s="5">
        <v>103.86544160113414</v>
      </c>
      <c r="O1429" s="5">
        <v>71.071539562068651</v>
      </c>
      <c r="P1429" s="5">
        <v>10.559242992451763</v>
      </c>
      <c r="Q1429" s="5">
        <v>12.501911216451763</v>
      </c>
      <c r="R1429" s="5">
        <v>176.15461297935681</v>
      </c>
      <c r="S1429" s="5">
        <v>13.088000000000001</v>
      </c>
      <c r="T1429" s="5">
        <v>169.6106129793568</v>
      </c>
      <c r="U1429" s="5">
        <v>168.43918303268532</v>
      </c>
      <c r="V1429" s="5">
        <v>168.43918303268532</v>
      </c>
      <c r="W1429" s="5">
        <v>525.06064493706481</v>
      </c>
      <c r="X1429" s="5">
        <v>523.52521493706479</v>
      </c>
      <c r="Y1429" s="5">
        <v>0.3899999999999999</v>
      </c>
      <c r="Z1429" s="5">
        <v>3.8</v>
      </c>
      <c r="AA1429" s="5">
        <v>176.15461297935681</v>
      </c>
      <c r="AB1429" s="5">
        <v>1.4509019540443007</v>
      </c>
      <c r="AC1429" s="5">
        <v>21.235965459431082</v>
      </c>
      <c r="AD1429" s="5">
        <v>2.1086327950174382</v>
      </c>
    </row>
    <row r="1430" spans="1:30" ht="20.25" x14ac:dyDescent="0.25">
      <c r="A1430" s="32" t="s">
        <v>28</v>
      </c>
      <c r="B1430" s="32">
        <v>2021</v>
      </c>
      <c r="C1430" s="32">
        <v>11</v>
      </c>
      <c r="D1430" s="32" t="s">
        <v>10366</v>
      </c>
      <c r="E1430" s="32" t="s">
        <v>9970</v>
      </c>
      <c r="F1430" s="32">
        <v>26.5</v>
      </c>
      <c r="G1430" s="32">
        <v>33</v>
      </c>
      <c r="H1430" s="32">
        <v>11</v>
      </c>
      <c r="I1430" s="32">
        <v>0</v>
      </c>
      <c r="J1430" s="61"/>
      <c r="K1430" s="5">
        <v>8.9248351220664741</v>
      </c>
      <c r="L1430" s="61"/>
      <c r="M1430" s="5">
        <v>12.263778828858747</v>
      </c>
      <c r="N1430" s="5">
        <v>33.739889957943738</v>
      </c>
      <c r="O1430" s="5">
        <v>88.705443101684352</v>
      </c>
      <c r="P1430" s="5">
        <v>12.501911216451763</v>
      </c>
      <c r="Q1430" s="5">
        <v>16.424582192451762</v>
      </c>
      <c r="R1430" s="5">
        <v>183.32861297935682</v>
      </c>
      <c r="S1430" s="5">
        <v>14.347999999999999</v>
      </c>
      <c r="T1430" s="5">
        <v>176.15461297935681</v>
      </c>
      <c r="U1430" s="5">
        <v>180.05684651545448</v>
      </c>
      <c r="V1430" s="5">
        <v>180.05684651545448</v>
      </c>
      <c r="W1430" s="5">
        <v>510.03003257130422</v>
      </c>
      <c r="X1430" s="5">
        <v>515.03002257130424</v>
      </c>
      <c r="Y1430" s="5">
        <v>-1.27</v>
      </c>
      <c r="Z1430" s="5">
        <v>3.8</v>
      </c>
      <c r="AA1430" s="5">
        <v>183.32861297935682</v>
      </c>
      <c r="AB1430" s="5">
        <v>6.197154872681117</v>
      </c>
      <c r="AC1430" s="5">
        <v>26.83804940892793</v>
      </c>
      <c r="AD1430" s="5">
        <v>11.178372412522037</v>
      </c>
    </row>
    <row r="1431" spans="1:30" ht="20.25" x14ac:dyDescent="0.25">
      <c r="A1431" s="32" t="s">
        <v>28</v>
      </c>
      <c r="B1431" s="32">
        <v>2021</v>
      </c>
      <c r="C1431" s="32">
        <v>12</v>
      </c>
      <c r="D1431" s="32" t="s">
        <v>10367</v>
      </c>
      <c r="E1431" s="32" t="s">
        <v>9972</v>
      </c>
      <c r="F1431" s="32">
        <v>25.3</v>
      </c>
      <c r="G1431" s="32">
        <v>48</v>
      </c>
      <c r="H1431" s="32">
        <v>7</v>
      </c>
      <c r="I1431" s="32">
        <v>0</v>
      </c>
      <c r="J1431" s="61"/>
      <c r="K1431" s="5">
        <v>13.495562160081985</v>
      </c>
      <c r="L1431" s="61"/>
      <c r="M1431" s="5">
        <v>12.211149182897287</v>
      </c>
      <c r="N1431" s="5">
        <v>12.211149182897287</v>
      </c>
      <c r="O1431" s="5">
        <v>88.754373179912776</v>
      </c>
      <c r="P1431" s="5">
        <v>16.424582192451762</v>
      </c>
      <c r="Q1431" s="5">
        <v>19.492680368451762</v>
      </c>
      <c r="R1431" s="5">
        <v>191.28661297935682</v>
      </c>
      <c r="S1431" s="5">
        <v>15.916</v>
      </c>
      <c r="T1431" s="5">
        <v>183.32861297935682</v>
      </c>
      <c r="U1431" s="5">
        <v>187.30181632526921</v>
      </c>
      <c r="V1431" s="5">
        <v>187.30181632526921</v>
      </c>
      <c r="W1431" s="5">
        <v>500.87530948997954</v>
      </c>
      <c r="X1431" s="5">
        <v>505.87529948997957</v>
      </c>
      <c r="Y1431" s="5">
        <v>-1.27</v>
      </c>
      <c r="Z1431" s="5">
        <v>5.8</v>
      </c>
      <c r="AA1431" s="5">
        <v>191.28661297935682</v>
      </c>
      <c r="AB1431" s="5">
        <v>5.1018048413516324</v>
      </c>
      <c r="AC1431" s="5">
        <v>31.070035823318776</v>
      </c>
      <c r="AD1431" s="5">
        <v>10.324234929478269</v>
      </c>
    </row>
    <row r="1432" spans="1:30" ht="20.25" x14ac:dyDescent="0.25">
      <c r="A1432" s="32" t="s">
        <v>28</v>
      </c>
      <c r="B1432" s="32">
        <v>2021</v>
      </c>
      <c r="C1432" s="32">
        <v>12</v>
      </c>
      <c r="D1432" s="32" t="s">
        <v>10368</v>
      </c>
      <c r="E1432" s="32" t="s">
        <v>9974</v>
      </c>
      <c r="F1432" s="32">
        <v>28.4</v>
      </c>
      <c r="G1432" s="32">
        <v>33</v>
      </c>
      <c r="H1432" s="32">
        <v>20</v>
      </c>
      <c r="I1432" s="32">
        <v>0</v>
      </c>
      <c r="J1432" s="61"/>
      <c r="K1432" s="5">
        <v>10.582554462668789</v>
      </c>
      <c r="L1432" s="61"/>
      <c r="M1432" s="5">
        <v>9.1122370821393126</v>
      </c>
      <c r="N1432" s="5">
        <v>12.158536906896927</v>
      </c>
      <c r="O1432" s="5">
        <v>91.693536994682447</v>
      </c>
      <c r="P1432" s="5">
        <v>19.492680368451762</v>
      </c>
      <c r="Q1432" s="5">
        <v>23.90999974845176</v>
      </c>
      <c r="R1432" s="5">
        <v>199.80261297935681</v>
      </c>
      <c r="S1432" s="5">
        <v>17.032</v>
      </c>
      <c r="T1432" s="5">
        <v>191.28661297935682</v>
      </c>
      <c r="U1432" s="5">
        <v>195.34006064781082</v>
      </c>
      <c r="V1432" s="5">
        <v>195.34006064781082</v>
      </c>
      <c r="W1432" s="5">
        <v>490.91037527347896</v>
      </c>
      <c r="X1432" s="5">
        <v>495.91036527347899</v>
      </c>
      <c r="Y1432" s="5">
        <v>-1.27</v>
      </c>
      <c r="Z1432" s="5">
        <v>5.8</v>
      </c>
      <c r="AA1432" s="5">
        <v>199.80261297935681</v>
      </c>
      <c r="AB1432" s="5">
        <v>14.950248317191086</v>
      </c>
      <c r="AC1432" s="5">
        <v>36.808108240290451</v>
      </c>
      <c r="AD1432" s="5">
        <v>25.368512910321041</v>
      </c>
    </row>
    <row r="1433" spans="1:30" ht="20.25" x14ac:dyDescent="0.25">
      <c r="A1433" s="32" t="s">
        <v>28</v>
      </c>
      <c r="B1433" s="32">
        <v>2021</v>
      </c>
      <c r="C1433" s="32">
        <v>12</v>
      </c>
      <c r="D1433" s="32" t="s">
        <v>10369</v>
      </c>
      <c r="E1433" s="32" t="s">
        <v>9976</v>
      </c>
      <c r="F1433" s="32">
        <v>26.3</v>
      </c>
      <c r="G1433" s="32">
        <v>42</v>
      </c>
      <c r="H1433" s="32">
        <v>13</v>
      </c>
      <c r="I1433" s="32">
        <v>0</v>
      </c>
      <c r="J1433" s="61"/>
      <c r="K1433" s="5">
        <v>12.363015641206291</v>
      </c>
      <c r="L1433" s="61"/>
      <c r="M1433" s="5">
        <v>9.3519172061369105</v>
      </c>
      <c r="N1433" s="5">
        <v>9.0606475753717177</v>
      </c>
      <c r="O1433" s="5">
        <v>91.462060521310306</v>
      </c>
      <c r="P1433" s="5">
        <v>23.90999974845176</v>
      </c>
      <c r="Q1433" s="5">
        <v>27.46173461245176</v>
      </c>
      <c r="R1433" s="5">
        <v>207.94061297935681</v>
      </c>
      <c r="S1433" s="5">
        <v>16.276</v>
      </c>
      <c r="T1433" s="5">
        <v>199.80261297935681</v>
      </c>
      <c r="U1433" s="5">
        <v>203.94373679158087</v>
      </c>
      <c r="V1433" s="5">
        <v>203.94373679158087</v>
      </c>
      <c r="W1433" s="5">
        <v>480.46403941809137</v>
      </c>
      <c r="X1433" s="5">
        <v>485.4640294180914</v>
      </c>
      <c r="Y1433" s="5">
        <v>-1.27</v>
      </c>
      <c r="Z1433" s="5">
        <v>5.8</v>
      </c>
      <c r="AA1433" s="5">
        <v>207.94061297935681</v>
      </c>
      <c r="AB1433" s="5">
        <v>10.16776968235294</v>
      </c>
      <c r="AC1433" s="5">
        <v>41.290775112819958</v>
      </c>
      <c r="AD1433" s="5">
        <v>20.430948084727493</v>
      </c>
    </row>
    <row r="1434" spans="1:30" ht="20.25" x14ac:dyDescent="0.25">
      <c r="A1434" s="32" t="s">
        <v>28</v>
      </c>
      <c r="B1434" s="32">
        <v>2021</v>
      </c>
      <c r="C1434" s="32">
        <v>12</v>
      </c>
      <c r="D1434" s="32" t="s">
        <v>10370</v>
      </c>
      <c r="E1434" s="32" t="s">
        <v>9978</v>
      </c>
      <c r="F1434" s="32">
        <v>24.2</v>
      </c>
      <c r="G1434" s="32">
        <v>49</v>
      </c>
      <c r="H1434" s="32">
        <v>14</v>
      </c>
      <c r="I1434" s="32">
        <v>0</v>
      </c>
      <c r="J1434" s="61"/>
      <c r="K1434" s="5">
        <v>12.805187913180781</v>
      </c>
      <c r="L1434" s="61"/>
      <c r="M1434" s="5">
        <v>10.781437727074831</v>
      </c>
      <c r="N1434" s="5">
        <v>9.3002485950099469</v>
      </c>
      <c r="O1434" s="5">
        <v>90.096055967211356</v>
      </c>
      <c r="P1434" s="5">
        <v>27.46173461245176</v>
      </c>
      <c r="Q1434" s="5">
        <v>30.345451888451759</v>
      </c>
      <c r="R1434" s="5">
        <v>215.7006129793568</v>
      </c>
      <c r="S1434" s="5">
        <v>15.52</v>
      </c>
      <c r="T1434" s="5">
        <v>207.94061297935681</v>
      </c>
      <c r="U1434" s="5">
        <v>212.16730210265933</v>
      </c>
      <c r="V1434" s="5">
        <v>212.16730210265933</v>
      </c>
      <c r="W1434" s="5">
        <v>470.68706722643986</v>
      </c>
      <c r="X1434" s="5">
        <v>475.68705722643989</v>
      </c>
      <c r="Y1434" s="5">
        <v>-1.27</v>
      </c>
      <c r="Z1434" s="5">
        <v>5.8</v>
      </c>
      <c r="AA1434" s="5">
        <v>215.7006129793568</v>
      </c>
      <c r="AB1434" s="5">
        <v>8.7997530636962988</v>
      </c>
      <c r="AC1434" s="5">
        <v>44.899419166421048</v>
      </c>
      <c r="AD1434" s="5">
        <v>19.199093102481889</v>
      </c>
    </row>
    <row r="1435" spans="1:30" ht="20.25" x14ac:dyDescent="0.25">
      <c r="A1435" s="32" t="s">
        <v>28</v>
      </c>
      <c r="B1435" s="32">
        <v>2021</v>
      </c>
      <c r="C1435" s="32">
        <v>12</v>
      </c>
      <c r="D1435" s="32" t="s">
        <v>10371</v>
      </c>
      <c r="E1435" s="32" t="s">
        <v>9980</v>
      </c>
      <c r="F1435" s="32">
        <v>28.7</v>
      </c>
      <c r="G1435" s="32">
        <v>45</v>
      </c>
      <c r="H1435" s="32">
        <v>11</v>
      </c>
      <c r="I1435" s="32">
        <v>0</v>
      </c>
      <c r="J1435" s="61"/>
      <c r="K1435" s="5">
        <v>15.588243341315522</v>
      </c>
      <c r="L1435" s="61"/>
      <c r="M1435" s="5">
        <v>10.72929731501937</v>
      </c>
      <c r="N1435" s="5">
        <v>10.72929731501937</v>
      </c>
      <c r="O1435" s="5">
        <v>90.145445156757617</v>
      </c>
      <c r="P1435" s="5">
        <v>30.345451888451759</v>
      </c>
      <c r="Q1435" s="5">
        <v>34.008485768451763</v>
      </c>
      <c r="R1435" s="5">
        <v>224.2706129793568</v>
      </c>
      <c r="S1435" s="5">
        <v>17.14</v>
      </c>
      <c r="T1435" s="5">
        <v>215.7006129793568</v>
      </c>
      <c r="U1435" s="5">
        <v>220.01054807858651</v>
      </c>
      <c r="V1435" s="5">
        <v>220.01054807858651</v>
      </c>
      <c r="W1435" s="5">
        <v>461.54767704098862</v>
      </c>
      <c r="X1435" s="5">
        <v>466.54766704098864</v>
      </c>
      <c r="Y1435" s="5">
        <v>-1.27</v>
      </c>
      <c r="Z1435" s="5">
        <v>5.8</v>
      </c>
      <c r="AA1435" s="5">
        <v>224.2706129793568</v>
      </c>
      <c r="AB1435" s="5">
        <v>7.6190767958884908</v>
      </c>
      <c r="AC1435" s="5">
        <v>49.319789752572163</v>
      </c>
      <c r="AD1435" s="5">
        <v>18.137168212783426</v>
      </c>
    </row>
    <row r="1436" spans="1:30" ht="20.25" x14ac:dyDescent="0.25">
      <c r="A1436" s="32" t="s">
        <v>28</v>
      </c>
      <c r="B1436" s="32">
        <v>2021</v>
      </c>
      <c r="C1436" s="32">
        <v>12</v>
      </c>
      <c r="D1436" s="32" t="s">
        <v>10372</v>
      </c>
      <c r="E1436" s="32" t="s">
        <v>9982</v>
      </c>
      <c r="F1436" s="32">
        <v>29</v>
      </c>
      <c r="G1436" s="32">
        <v>41</v>
      </c>
      <c r="H1436" s="32">
        <v>11</v>
      </c>
      <c r="I1436" s="32">
        <v>0</v>
      </c>
      <c r="J1436" s="61"/>
      <c r="K1436" s="5">
        <v>14.414253974153473</v>
      </c>
      <c r="L1436" s="61"/>
      <c r="M1436" s="5">
        <v>10.384425562081793</v>
      </c>
      <c r="N1436" s="5">
        <v>10.677174111457589</v>
      </c>
      <c r="O1436" s="5">
        <v>90.47294253986675</v>
      </c>
      <c r="P1436" s="5">
        <v>34.008485768451763</v>
      </c>
      <c r="Q1436" s="5">
        <v>37.977480196451765</v>
      </c>
      <c r="R1436" s="5">
        <v>232.89461297935679</v>
      </c>
      <c r="S1436" s="5">
        <v>17.248000000000001</v>
      </c>
      <c r="T1436" s="5">
        <v>224.2706129793568</v>
      </c>
      <c r="U1436" s="5">
        <v>228.67440040072989</v>
      </c>
      <c r="V1436" s="5">
        <v>228.67440040072989</v>
      </c>
      <c r="W1436" s="5">
        <v>451.65821245834201</v>
      </c>
      <c r="X1436" s="5">
        <v>456.65820245834203</v>
      </c>
      <c r="Y1436" s="5">
        <v>-1.27</v>
      </c>
      <c r="Z1436" s="5">
        <v>5.8</v>
      </c>
      <c r="AA1436" s="5">
        <v>232.89461297935679</v>
      </c>
      <c r="AB1436" s="5">
        <v>7.9845278686108063</v>
      </c>
      <c r="AC1436" s="5">
        <v>53.958004228691685</v>
      </c>
      <c r="AD1436" s="5">
        <v>19.674465182800837</v>
      </c>
    </row>
    <row r="1437" spans="1:30" ht="20.25" x14ac:dyDescent="0.25">
      <c r="A1437" s="32" t="s">
        <v>28</v>
      </c>
      <c r="B1437" s="32">
        <v>2021</v>
      </c>
      <c r="C1437" s="32">
        <v>12</v>
      </c>
      <c r="D1437" s="32" t="s">
        <v>10373</v>
      </c>
      <c r="E1437" s="32" t="s">
        <v>9984</v>
      </c>
      <c r="F1437" s="32">
        <v>27.6</v>
      </c>
      <c r="G1437" s="32">
        <v>34</v>
      </c>
      <c r="H1437" s="32">
        <v>25</v>
      </c>
      <c r="I1437" s="32">
        <v>0</v>
      </c>
      <c r="J1437" s="61"/>
      <c r="K1437" s="5">
        <v>10.330409763680535</v>
      </c>
      <c r="L1437" s="61"/>
      <c r="M1437" s="5">
        <v>9.280819078682816</v>
      </c>
      <c r="N1437" s="5">
        <v>10.332416180469984</v>
      </c>
      <c r="O1437" s="5">
        <v>91.530651163172166</v>
      </c>
      <c r="P1437" s="5">
        <v>37.977480196451765</v>
      </c>
      <c r="Q1437" s="5">
        <v>42.210865660451766</v>
      </c>
      <c r="R1437" s="5">
        <v>241.26661297935681</v>
      </c>
      <c r="S1437" s="5">
        <v>16.744</v>
      </c>
      <c r="T1437" s="5">
        <v>232.89461297935679</v>
      </c>
      <c r="U1437" s="5">
        <v>237.39491888072791</v>
      </c>
      <c r="V1437" s="5">
        <v>237.39491888072791</v>
      </c>
      <c r="W1437" s="5">
        <v>441.91803798790545</v>
      </c>
      <c r="X1437" s="5">
        <v>446.91802798790548</v>
      </c>
      <c r="Y1437" s="5">
        <v>-1.27</v>
      </c>
      <c r="Z1437" s="5">
        <v>5.8</v>
      </c>
      <c r="AA1437" s="5">
        <v>241.26661297935681</v>
      </c>
      <c r="AB1437" s="5">
        <v>18.793699370652472</v>
      </c>
      <c r="AC1437" s="5">
        <v>58.732729710959802</v>
      </c>
      <c r="AD1437" s="5">
        <v>36.982934588493627</v>
      </c>
    </row>
    <row r="1438" spans="1:30" ht="20.25" x14ac:dyDescent="0.25">
      <c r="A1438" s="32" t="s">
        <v>28</v>
      </c>
      <c r="B1438" s="32">
        <v>2021</v>
      </c>
      <c r="C1438" s="32">
        <v>12</v>
      </c>
      <c r="D1438" s="32" t="s">
        <v>10374</v>
      </c>
      <c r="E1438" s="32" t="s">
        <v>9986</v>
      </c>
      <c r="F1438" s="32">
        <v>28</v>
      </c>
      <c r="G1438" s="32">
        <v>45</v>
      </c>
      <c r="H1438" s="32">
        <v>11</v>
      </c>
      <c r="I1438" s="32">
        <v>0</v>
      </c>
      <c r="J1438" s="61"/>
      <c r="K1438" s="5">
        <v>14.954780054575023</v>
      </c>
      <c r="L1438" s="61"/>
      <c r="M1438" s="5">
        <v>9.5980965721321301</v>
      </c>
      <c r="N1438" s="5">
        <v>9.229173932880105</v>
      </c>
      <c r="O1438" s="5">
        <v>91.225043968425226</v>
      </c>
      <c r="P1438" s="5">
        <v>42.210865660451766</v>
      </c>
      <c r="Q1438" s="5">
        <v>45.787855120451766</v>
      </c>
      <c r="R1438" s="5">
        <v>249.7106129793568</v>
      </c>
      <c r="S1438" s="5">
        <v>16.887999999999998</v>
      </c>
      <c r="T1438" s="5">
        <v>241.26661297935681</v>
      </c>
      <c r="U1438" s="5">
        <v>245.86265182475836</v>
      </c>
      <c r="V1438" s="5">
        <v>245.86265182475836</v>
      </c>
      <c r="W1438" s="5">
        <v>432.66125382856444</v>
      </c>
      <c r="X1438" s="5">
        <v>437.66124382856447</v>
      </c>
      <c r="Y1438" s="5">
        <v>-1.27</v>
      </c>
      <c r="Z1438" s="5">
        <v>5.8</v>
      </c>
      <c r="AA1438" s="5">
        <v>249.7106129793568</v>
      </c>
      <c r="AB1438" s="5">
        <v>8.8886176844096276</v>
      </c>
      <c r="AC1438" s="5">
        <v>62.791506923475616</v>
      </c>
      <c r="AD1438" s="5">
        <v>22.982179399819454</v>
      </c>
    </row>
    <row r="1439" spans="1:30" ht="20.25" x14ac:dyDescent="0.25">
      <c r="A1439" s="32" t="s">
        <v>28</v>
      </c>
      <c r="B1439" s="32">
        <v>2021</v>
      </c>
      <c r="C1439" s="32">
        <v>12</v>
      </c>
      <c r="D1439" s="32" t="s">
        <v>10375</v>
      </c>
      <c r="E1439" s="32" t="s">
        <v>9988</v>
      </c>
      <c r="F1439" s="32">
        <v>27.8</v>
      </c>
      <c r="G1439" s="32">
        <v>37</v>
      </c>
      <c r="H1439" s="32">
        <v>18</v>
      </c>
      <c r="I1439" s="32">
        <v>0</v>
      </c>
      <c r="J1439" s="61"/>
      <c r="K1439" s="5">
        <v>11.778132702688573</v>
      </c>
      <c r="L1439" s="61"/>
      <c r="M1439" s="5">
        <v>9.5463467116269705</v>
      </c>
      <c r="N1439" s="5">
        <v>9.5463467116269705</v>
      </c>
      <c r="O1439" s="5">
        <v>91.274805893750042</v>
      </c>
      <c r="P1439" s="5">
        <v>45.787855120451766</v>
      </c>
      <c r="Q1439" s="5">
        <v>49.856973964451768</v>
      </c>
      <c r="R1439" s="5">
        <v>258.11861297935678</v>
      </c>
      <c r="S1439" s="5">
        <v>16.815999999999999</v>
      </c>
      <c r="T1439" s="5">
        <v>249.7106129793568</v>
      </c>
      <c r="U1439" s="5">
        <v>254.40528316642227</v>
      </c>
      <c r="V1439" s="5">
        <v>254.40528316642227</v>
      </c>
      <c r="W1439" s="5">
        <v>423.51906032581752</v>
      </c>
      <c r="X1439" s="5">
        <v>428.51905032581755</v>
      </c>
      <c r="Y1439" s="5">
        <v>-1.27</v>
      </c>
      <c r="Z1439" s="5">
        <v>5.8</v>
      </c>
      <c r="AA1439" s="5">
        <v>258.11861297935678</v>
      </c>
      <c r="AB1439" s="5">
        <v>12.73698478404782</v>
      </c>
      <c r="AC1439" s="5">
        <v>67.243064768357598</v>
      </c>
      <c r="AD1439" s="5">
        <v>30.491758525891562</v>
      </c>
    </row>
    <row r="1440" spans="1:30" ht="20.25" x14ac:dyDescent="0.25">
      <c r="A1440" s="32" t="s">
        <v>28</v>
      </c>
      <c r="B1440" s="32">
        <v>2021</v>
      </c>
      <c r="C1440" s="32">
        <v>12</v>
      </c>
      <c r="D1440" s="32" t="s">
        <v>10376</v>
      </c>
      <c r="E1440" s="32" t="s">
        <v>9990</v>
      </c>
      <c r="F1440" s="32">
        <v>25.6</v>
      </c>
      <c r="G1440" s="32">
        <v>49</v>
      </c>
      <c r="H1440" s="32">
        <v>11</v>
      </c>
      <c r="I1440" s="32">
        <v>0</v>
      </c>
      <c r="J1440" s="61"/>
      <c r="K1440" s="5">
        <v>14.086595669351846</v>
      </c>
      <c r="L1440" s="61"/>
      <c r="M1440" s="5">
        <v>10.604459139321104</v>
      </c>
      <c r="N1440" s="5">
        <v>9.4946139307172839</v>
      </c>
      <c r="O1440" s="5">
        <v>90.263828784677997</v>
      </c>
      <c r="P1440" s="5">
        <v>49.856973964451768</v>
      </c>
      <c r="Q1440" s="5">
        <v>52.900264528451771</v>
      </c>
      <c r="R1440" s="5">
        <v>266.13061297935678</v>
      </c>
      <c r="S1440" s="5">
        <v>16.024000000000001</v>
      </c>
      <c r="T1440" s="5">
        <v>258.11861297935678</v>
      </c>
      <c r="U1440" s="5">
        <v>262.91360969183211</v>
      </c>
      <c r="V1440" s="5">
        <v>262.91360969183211</v>
      </c>
      <c r="W1440" s="5">
        <v>414.60559856264229</v>
      </c>
      <c r="X1440" s="5">
        <v>419.60558856264231</v>
      </c>
      <c r="Y1440" s="5">
        <v>-1.27</v>
      </c>
      <c r="Z1440" s="5">
        <v>5.8</v>
      </c>
      <c r="AA1440" s="5">
        <v>266.13061297935678</v>
      </c>
      <c r="AB1440" s="5">
        <v>7.7492737421704074</v>
      </c>
      <c r="AC1440" s="5">
        <v>70.67791954050594</v>
      </c>
      <c r="AD1440" s="5">
        <v>22.170515817247317</v>
      </c>
    </row>
    <row r="1441" spans="1:30" ht="20.25" x14ac:dyDescent="0.25">
      <c r="A1441" s="32" t="s">
        <v>28</v>
      </c>
      <c r="B1441" s="32">
        <v>2021</v>
      </c>
      <c r="C1441" s="32">
        <v>12</v>
      </c>
      <c r="D1441" s="32" t="s">
        <v>10377</v>
      </c>
      <c r="E1441" s="32" t="s">
        <v>9992</v>
      </c>
      <c r="F1441" s="32">
        <v>29.9</v>
      </c>
      <c r="G1441" s="32">
        <v>32</v>
      </c>
      <c r="H1441" s="32">
        <v>18</v>
      </c>
      <c r="I1441" s="32">
        <v>0</v>
      </c>
      <c r="J1441" s="61"/>
      <c r="K1441" s="5">
        <v>11.425196453796072</v>
      </c>
      <c r="L1441" s="61"/>
      <c r="M1441" s="5">
        <v>8.5361157174769708</v>
      </c>
      <c r="N1441" s="5">
        <v>10.552377137523358</v>
      </c>
      <c r="O1441" s="5">
        <v>92.252853800936435</v>
      </c>
      <c r="P1441" s="5">
        <v>52.900264528451771</v>
      </c>
      <c r="Q1441" s="5">
        <v>57.611475888451771</v>
      </c>
      <c r="R1441" s="5">
        <v>274.91661297935678</v>
      </c>
      <c r="S1441" s="5">
        <v>17.571999999999999</v>
      </c>
      <c r="T1441" s="5">
        <v>266.13061297935678</v>
      </c>
      <c r="U1441" s="5">
        <v>271.0232175134488</v>
      </c>
      <c r="V1441" s="5">
        <v>271.0232175134488</v>
      </c>
      <c r="W1441" s="5">
        <v>406.28451250104729</v>
      </c>
      <c r="X1441" s="5">
        <v>411.28450250104731</v>
      </c>
      <c r="Y1441" s="5">
        <v>-1.27</v>
      </c>
      <c r="Z1441" s="5">
        <v>5.8</v>
      </c>
      <c r="AA1441" s="5">
        <v>274.91661297935678</v>
      </c>
      <c r="AB1441" s="5">
        <v>14.629957784704867</v>
      </c>
      <c r="AC1441" s="5">
        <v>75.610595072446728</v>
      </c>
      <c r="AD1441" s="5">
        <v>35.417775645543571</v>
      </c>
    </row>
    <row r="1442" spans="1:30" ht="20.25" x14ac:dyDescent="0.25">
      <c r="A1442" s="32" t="s">
        <v>28</v>
      </c>
      <c r="B1442" s="32">
        <v>2021</v>
      </c>
      <c r="C1442" s="32">
        <v>12</v>
      </c>
      <c r="D1442" s="32" t="s">
        <v>10378</v>
      </c>
      <c r="E1442" s="32" t="s">
        <v>9994</v>
      </c>
      <c r="F1442" s="32">
        <v>29</v>
      </c>
      <c r="G1442" s="32">
        <v>53</v>
      </c>
      <c r="H1442" s="32">
        <v>9</v>
      </c>
      <c r="I1442" s="32">
        <v>0</v>
      </c>
      <c r="J1442" s="61"/>
      <c r="K1442" s="5">
        <v>18.440084504927452</v>
      </c>
      <c r="L1442" s="61"/>
      <c r="M1442" s="5">
        <v>10.616533481215326</v>
      </c>
      <c r="N1442" s="5">
        <v>8.4847163546008471</v>
      </c>
      <c r="O1442" s="5">
        <v>90.252370544959732</v>
      </c>
      <c r="P1442" s="5">
        <v>57.611475888451771</v>
      </c>
      <c r="Q1442" s="5">
        <v>60.773217212451769</v>
      </c>
      <c r="R1442" s="5">
        <v>283.54061297935681</v>
      </c>
      <c r="S1442" s="5">
        <v>17.248000000000001</v>
      </c>
      <c r="T1442" s="5">
        <v>274.91661297935678</v>
      </c>
      <c r="U1442" s="5">
        <v>279.91855467397227</v>
      </c>
      <c r="V1442" s="5">
        <v>279.91855467397227</v>
      </c>
      <c r="W1442" s="5">
        <v>397.34914037267157</v>
      </c>
      <c r="X1442" s="5">
        <v>402.3491303726716</v>
      </c>
      <c r="Y1442" s="5">
        <v>-1.27</v>
      </c>
      <c r="Z1442" s="5">
        <v>5.8</v>
      </c>
      <c r="AA1442" s="5">
        <v>283.54061297935681</v>
      </c>
      <c r="AB1442" s="5">
        <v>6.9950275127779022</v>
      </c>
      <c r="AC1442" s="5">
        <v>79.139920513268592</v>
      </c>
      <c r="AD1442" s="5">
        <v>21.871981414579725</v>
      </c>
    </row>
    <row r="1443" spans="1:30" ht="20.25" x14ac:dyDescent="0.25">
      <c r="A1443" s="32" t="s">
        <v>28</v>
      </c>
      <c r="B1443" s="32">
        <v>2021</v>
      </c>
      <c r="C1443" s="32">
        <v>12</v>
      </c>
      <c r="D1443" s="32" t="s">
        <v>10379</v>
      </c>
      <c r="E1443" s="32" t="s">
        <v>9996</v>
      </c>
      <c r="F1443" s="32">
        <v>24</v>
      </c>
      <c r="G1443" s="32">
        <v>74</v>
      </c>
      <c r="H1443" s="32">
        <v>0</v>
      </c>
      <c r="I1443" s="32">
        <v>4</v>
      </c>
      <c r="J1443" s="61"/>
      <c r="K1443" s="5">
        <v>19.056982402200102</v>
      </c>
      <c r="L1443" s="61"/>
      <c r="M1443" s="5">
        <v>62.622148940707731</v>
      </c>
      <c r="N1443" s="5">
        <v>95.150961267903071</v>
      </c>
      <c r="O1443" s="5">
        <v>53.135392018020021</v>
      </c>
      <c r="P1443" s="5">
        <v>43.094668439914841</v>
      </c>
      <c r="Q1443" s="5">
        <v>44.553177231914844</v>
      </c>
      <c r="R1443" s="5">
        <v>283.14890556754153</v>
      </c>
      <c r="S1443" s="5">
        <v>15.448</v>
      </c>
      <c r="T1443" s="5">
        <v>275.42490556754154</v>
      </c>
      <c r="U1443" s="5">
        <v>275.42490556754154</v>
      </c>
      <c r="V1443" s="5">
        <v>275.42490556754154</v>
      </c>
      <c r="W1443" s="5">
        <v>401.83817738137247</v>
      </c>
      <c r="X1443" s="5">
        <v>393.76732738137247</v>
      </c>
      <c r="Y1443" s="5">
        <v>2.0499999999999998</v>
      </c>
      <c r="Z1443" s="5">
        <v>5.8</v>
      </c>
      <c r="AA1443" s="5">
        <v>283.14890556754153</v>
      </c>
      <c r="AB1443" s="5">
        <v>0.23307957978041224</v>
      </c>
      <c r="AC1443" s="5">
        <v>63.95013946795504</v>
      </c>
      <c r="AD1443" s="5">
        <v>0.46831662367757654</v>
      </c>
    </row>
    <row r="1444" spans="1:30" ht="20.25" x14ac:dyDescent="0.25">
      <c r="A1444" s="32" t="s">
        <v>28</v>
      </c>
      <c r="B1444" s="32">
        <v>2021</v>
      </c>
      <c r="C1444" s="32">
        <v>12</v>
      </c>
      <c r="D1444" s="32" t="s">
        <v>10380</v>
      </c>
      <c r="E1444" s="32" t="s">
        <v>9998</v>
      </c>
      <c r="F1444" s="32">
        <v>27.5</v>
      </c>
      <c r="G1444" s="32">
        <v>56</v>
      </c>
      <c r="H1444" s="32">
        <v>18</v>
      </c>
      <c r="I1444" s="32">
        <v>0.5</v>
      </c>
      <c r="J1444" s="61"/>
      <c r="K1444" s="5">
        <v>17.926081966123711</v>
      </c>
      <c r="L1444" s="61"/>
      <c r="M1444" s="5">
        <v>19.89184470454353</v>
      </c>
      <c r="N1444" s="5">
        <v>62.552898948673679</v>
      </c>
      <c r="O1444" s="5">
        <v>81.939577986521357</v>
      </c>
      <c r="P1444" s="5">
        <v>44.553177231914844</v>
      </c>
      <c r="Q1444" s="5">
        <v>47.365600559914846</v>
      </c>
      <c r="R1444" s="5">
        <v>291.50290556754152</v>
      </c>
      <c r="S1444" s="5">
        <v>16.707999999999998</v>
      </c>
      <c r="T1444" s="5">
        <v>283.14890556754153</v>
      </c>
      <c r="U1444" s="5">
        <v>286.57964440926986</v>
      </c>
      <c r="V1444" s="5">
        <v>286.57964440926986</v>
      </c>
      <c r="W1444" s="5">
        <v>390.78698519959016</v>
      </c>
      <c r="X1444" s="5">
        <v>394.15312019959015</v>
      </c>
      <c r="Y1444" s="5">
        <v>-0.85499999999999998</v>
      </c>
      <c r="Z1444" s="5">
        <v>5.8</v>
      </c>
      <c r="AA1444" s="5">
        <v>291.50290556754152</v>
      </c>
      <c r="AB1444" s="5">
        <v>3.5044833536907953</v>
      </c>
      <c r="AC1444" s="5">
        <v>67.365897587957832</v>
      </c>
      <c r="AD1444" s="5">
        <v>11.866701874582855</v>
      </c>
    </row>
    <row r="1445" spans="1:30" ht="20.25" x14ac:dyDescent="0.25">
      <c r="A1445" s="32" t="s">
        <v>28</v>
      </c>
      <c r="B1445" s="32">
        <v>2021</v>
      </c>
      <c r="C1445" s="32">
        <v>12</v>
      </c>
      <c r="D1445" s="32" t="s">
        <v>10381</v>
      </c>
      <c r="E1445" s="32" t="s">
        <v>10000</v>
      </c>
      <c r="F1445" s="32">
        <v>29.2</v>
      </c>
      <c r="G1445" s="32">
        <v>51</v>
      </c>
      <c r="H1445" s="32">
        <v>7</v>
      </c>
      <c r="I1445" s="32">
        <v>0</v>
      </c>
      <c r="J1445" s="61"/>
      <c r="K1445" s="5">
        <v>18.012571003394822</v>
      </c>
      <c r="L1445" s="61"/>
      <c r="M1445" s="5">
        <v>13.44436640033962</v>
      </c>
      <c r="N1445" s="5">
        <v>19.836697481177637</v>
      </c>
      <c r="O1445" s="5">
        <v>87.61627011621141</v>
      </c>
      <c r="P1445" s="5">
        <v>47.365600559914846</v>
      </c>
      <c r="Q1445" s="5">
        <v>50.683786283914849</v>
      </c>
      <c r="R1445" s="5">
        <v>300.16290556754154</v>
      </c>
      <c r="S1445" s="5">
        <v>17.32</v>
      </c>
      <c r="T1445" s="5">
        <v>291.50290556754152</v>
      </c>
      <c r="U1445" s="5">
        <v>296.71800307128922</v>
      </c>
      <c r="V1445" s="5">
        <v>296.71800307128922</v>
      </c>
      <c r="W1445" s="5">
        <v>381.00660845011538</v>
      </c>
      <c r="X1445" s="5">
        <v>386.0065984501154</v>
      </c>
      <c r="Y1445" s="5">
        <v>-1.27</v>
      </c>
      <c r="Z1445" s="5">
        <v>5.8</v>
      </c>
      <c r="AA1445" s="5">
        <v>300.16290556754154</v>
      </c>
      <c r="AB1445" s="5">
        <v>4.3337789770522717</v>
      </c>
      <c r="AC1445" s="5">
        <v>71.27841284560634</v>
      </c>
      <c r="AD1445" s="5">
        <v>14.490862431486438</v>
      </c>
    </row>
    <row r="1446" spans="1:30" ht="20.25" x14ac:dyDescent="0.25">
      <c r="A1446" s="32" t="s">
        <v>28</v>
      </c>
      <c r="B1446" s="32">
        <v>2021</v>
      </c>
      <c r="C1446" s="32">
        <v>12</v>
      </c>
      <c r="D1446" s="32" t="s">
        <v>10382</v>
      </c>
      <c r="E1446" s="32" t="s">
        <v>10002</v>
      </c>
      <c r="F1446" s="32">
        <v>28.6</v>
      </c>
      <c r="G1446" s="32">
        <v>41</v>
      </c>
      <c r="H1446" s="32">
        <v>18</v>
      </c>
      <c r="I1446" s="32">
        <v>0</v>
      </c>
      <c r="J1446" s="61"/>
      <c r="K1446" s="5">
        <v>14.056357908936157</v>
      </c>
      <c r="L1446" s="61"/>
      <c r="M1446" s="5">
        <v>10.694285693411507</v>
      </c>
      <c r="N1446" s="5">
        <v>13.391347111624384</v>
      </c>
      <c r="O1446" s="5">
        <v>90.178627673009942</v>
      </c>
      <c r="P1446" s="5">
        <v>50.683786283914849</v>
      </c>
      <c r="Q1446" s="5">
        <v>54.600036599914851</v>
      </c>
      <c r="R1446" s="5">
        <v>308.71490556754156</v>
      </c>
      <c r="S1446" s="5">
        <v>17.103999999999999</v>
      </c>
      <c r="T1446" s="5">
        <v>300.16290556754154</v>
      </c>
      <c r="U1446" s="5">
        <v>305.49290481352102</v>
      </c>
      <c r="V1446" s="5">
        <v>305.49290481352102</v>
      </c>
      <c r="W1446" s="5">
        <v>372.73938124525728</v>
      </c>
      <c r="X1446" s="5">
        <v>377.7393712452573</v>
      </c>
      <c r="Y1446" s="5">
        <v>-1.27</v>
      </c>
      <c r="Z1446" s="5">
        <v>5.8</v>
      </c>
      <c r="AA1446" s="5">
        <v>308.71490556754156</v>
      </c>
      <c r="AB1446" s="5">
        <v>10.892401492375152</v>
      </c>
      <c r="AC1446" s="5">
        <v>75.720024051112375</v>
      </c>
      <c r="AD1446" s="5">
        <v>29.096080347382273</v>
      </c>
    </row>
    <row r="1447" spans="1:30" ht="20.25" x14ac:dyDescent="0.25">
      <c r="A1447" s="32" t="s">
        <v>28</v>
      </c>
      <c r="B1447" s="32">
        <v>2021</v>
      </c>
      <c r="C1447" s="32">
        <v>12</v>
      </c>
      <c r="D1447" s="32" t="s">
        <v>10383</v>
      </c>
      <c r="E1447" s="32" t="s">
        <v>10004</v>
      </c>
      <c r="F1447" s="32">
        <v>28.6</v>
      </c>
      <c r="G1447" s="32">
        <v>45</v>
      </c>
      <c r="H1447" s="32">
        <v>14</v>
      </c>
      <c r="I1447" s="32">
        <v>0</v>
      </c>
      <c r="J1447" s="61"/>
      <c r="K1447" s="5">
        <v>15.497758178374985</v>
      </c>
      <c r="L1447" s="61"/>
      <c r="M1447" s="5">
        <v>10.642174045133697</v>
      </c>
      <c r="N1447" s="5">
        <v>10.642174045133697</v>
      </c>
      <c r="O1447" s="5">
        <v>90.22804412363341</v>
      </c>
      <c r="P1447" s="5">
        <v>54.600036599914851</v>
      </c>
      <c r="Q1447" s="5">
        <v>58.250778419914852</v>
      </c>
      <c r="R1447" s="5">
        <v>317.26690556754158</v>
      </c>
      <c r="S1447" s="5">
        <v>17.103999999999999</v>
      </c>
      <c r="T1447" s="5">
        <v>308.71490556754156</v>
      </c>
      <c r="U1447" s="5">
        <v>314.16087474015671</v>
      </c>
      <c r="V1447" s="5">
        <v>314.16087474015671</v>
      </c>
      <c r="W1447" s="5">
        <v>364.74903465926758</v>
      </c>
      <c r="X1447" s="5">
        <v>369.7490246592676</v>
      </c>
      <c r="Y1447" s="5">
        <v>-1.27</v>
      </c>
      <c r="Z1447" s="5">
        <v>5.8</v>
      </c>
      <c r="AA1447" s="5">
        <v>317.26690556754158</v>
      </c>
      <c r="AB1447" s="5">
        <v>8.9676021972251014</v>
      </c>
      <c r="AC1447" s="5">
        <v>79.850031067014783</v>
      </c>
      <c r="AD1447" s="5">
        <v>26.160310973422646</v>
      </c>
    </row>
    <row r="1448" spans="1:30" ht="20.25" x14ac:dyDescent="0.25">
      <c r="A1448" s="32" t="s">
        <v>28</v>
      </c>
      <c r="B1448" s="32">
        <v>2021</v>
      </c>
      <c r="C1448" s="32">
        <v>12</v>
      </c>
      <c r="D1448" s="32" t="s">
        <v>10384</v>
      </c>
      <c r="E1448" s="32" t="s">
        <v>10006</v>
      </c>
      <c r="F1448" s="32">
        <v>29.2</v>
      </c>
      <c r="G1448" s="32">
        <v>43</v>
      </c>
      <c r="H1448" s="32">
        <v>16</v>
      </c>
      <c r="I1448" s="32">
        <v>0</v>
      </c>
      <c r="J1448" s="61"/>
      <c r="K1448" s="5">
        <v>15.33171236398335</v>
      </c>
      <c r="L1448" s="61"/>
      <c r="M1448" s="5">
        <v>10.590079595856299</v>
      </c>
      <c r="N1448" s="5">
        <v>10.590079595856299</v>
      </c>
      <c r="O1448" s="5">
        <v>90.277476889115107</v>
      </c>
      <c r="P1448" s="5">
        <v>58.250778419914852</v>
      </c>
      <c r="Q1448" s="5">
        <v>62.110708751914849</v>
      </c>
      <c r="R1448" s="5">
        <v>325.92690556754161</v>
      </c>
      <c r="S1448" s="5">
        <v>17.32</v>
      </c>
      <c r="T1448" s="5">
        <v>317.26690556754158</v>
      </c>
      <c r="U1448" s="5">
        <v>322.83138552942307</v>
      </c>
      <c r="V1448" s="5">
        <v>322.83138552942307</v>
      </c>
      <c r="W1448" s="5">
        <v>356.92770841752684</v>
      </c>
      <c r="X1448" s="5">
        <v>361.92769841752687</v>
      </c>
      <c r="Y1448" s="5">
        <v>-1.27</v>
      </c>
      <c r="Z1448" s="5">
        <v>5.8</v>
      </c>
      <c r="AA1448" s="5">
        <v>325.92690556754161</v>
      </c>
      <c r="AB1448" s="5">
        <v>9.988675022213874</v>
      </c>
      <c r="AC1448" s="5">
        <v>84.137142149476759</v>
      </c>
      <c r="AD1448" s="5">
        <v>28.918387182005524</v>
      </c>
    </row>
    <row r="1449" spans="1:30" ht="20.25" x14ac:dyDescent="0.25">
      <c r="A1449" s="32" t="s">
        <v>28</v>
      </c>
      <c r="B1449" s="32">
        <v>2021</v>
      </c>
      <c r="C1449" s="32">
        <v>12</v>
      </c>
      <c r="D1449" s="32" t="s">
        <v>10385</v>
      </c>
      <c r="E1449" s="32" t="s">
        <v>10008</v>
      </c>
      <c r="F1449" s="32">
        <v>30.5</v>
      </c>
      <c r="G1449" s="32">
        <v>45</v>
      </c>
      <c r="H1449" s="32">
        <v>9</v>
      </c>
      <c r="I1449" s="32">
        <v>0</v>
      </c>
      <c r="J1449" s="61"/>
      <c r="K1449" s="5">
        <v>17.216429754085141</v>
      </c>
      <c r="L1449" s="61"/>
      <c r="M1449" s="5">
        <v>10.538002339902956</v>
      </c>
      <c r="N1449" s="5">
        <v>10.538002339902956</v>
      </c>
      <c r="O1449" s="5">
        <v>90.326925974841416</v>
      </c>
      <c r="P1449" s="5">
        <v>62.110708751914849</v>
      </c>
      <c r="Q1449" s="5">
        <v>65.994999711914843</v>
      </c>
      <c r="R1449" s="5">
        <v>334.82090556754162</v>
      </c>
      <c r="S1449" s="5">
        <v>17.787999999999997</v>
      </c>
      <c r="T1449" s="5">
        <v>325.92690556754161</v>
      </c>
      <c r="U1449" s="5">
        <v>331.61403991099206</v>
      </c>
      <c r="V1449" s="5">
        <v>331.61403991099206</v>
      </c>
      <c r="W1449" s="5">
        <v>349.17618674260461</v>
      </c>
      <c r="X1449" s="5">
        <v>354.17617674260464</v>
      </c>
      <c r="Y1449" s="5">
        <v>-1.27</v>
      </c>
      <c r="Z1449" s="5">
        <v>5.8</v>
      </c>
      <c r="AA1449" s="5">
        <v>334.82090556754162</v>
      </c>
      <c r="AB1449" s="5">
        <v>7.0700408971103199</v>
      </c>
      <c r="AC1449" s="5">
        <v>88.419903915871785</v>
      </c>
      <c r="AD1449" s="5">
        <v>23.353729248416833</v>
      </c>
    </row>
    <row r="1450" spans="1:30" ht="20.25" x14ac:dyDescent="0.25">
      <c r="A1450" s="32" t="s">
        <v>28</v>
      </c>
      <c r="B1450" s="32">
        <v>2021</v>
      </c>
      <c r="C1450" s="32">
        <v>12</v>
      </c>
      <c r="D1450" s="32" t="s">
        <v>10386</v>
      </c>
      <c r="E1450" s="32" t="s">
        <v>10010</v>
      </c>
      <c r="F1450" s="32">
        <v>36</v>
      </c>
      <c r="G1450" s="32">
        <v>34</v>
      </c>
      <c r="H1450" s="32">
        <v>11</v>
      </c>
      <c r="I1450" s="32">
        <v>0</v>
      </c>
      <c r="J1450" s="61"/>
      <c r="K1450" s="5">
        <v>17.670106505964604</v>
      </c>
      <c r="L1450" s="61"/>
      <c r="M1450" s="5">
        <v>7.8622694111425853</v>
      </c>
      <c r="N1450" s="5">
        <v>10.485942271599132</v>
      </c>
      <c r="O1450" s="5">
        <v>92.91231854627901</v>
      </c>
      <c r="P1450" s="5">
        <v>65.994999711914843</v>
      </c>
      <c r="Q1450" s="5">
        <v>71.46742482391484</v>
      </c>
      <c r="R1450" s="5">
        <v>344.70490556754163</v>
      </c>
      <c r="S1450" s="5">
        <v>19.767999999999997</v>
      </c>
      <c r="T1450" s="5">
        <v>334.82090556754162</v>
      </c>
      <c r="U1450" s="5">
        <v>340.63684374183487</v>
      </c>
      <c r="V1450" s="5">
        <v>340.63684374183487</v>
      </c>
      <c r="W1450" s="5">
        <v>341.38798564656025</v>
      </c>
      <c r="X1450" s="5">
        <v>346.38797564656028</v>
      </c>
      <c r="Y1450" s="5">
        <v>-1.27</v>
      </c>
      <c r="Z1450" s="5">
        <v>5.8</v>
      </c>
      <c r="AA1450" s="5">
        <v>344.70490556754163</v>
      </c>
      <c r="AB1450" s="5">
        <v>11.281466561528671</v>
      </c>
      <c r="AC1450" s="5">
        <v>94.139934287324508</v>
      </c>
      <c r="AD1450" s="5">
        <v>33.177731984399223</v>
      </c>
    </row>
    <row r="1451" spans="1:30" ht="20.25" x14ac:dyDescent="0.25">
      <c r="A1451" s="32" t="s">
        <v>28</v>
      </c>
      <c r="B1451" s="32">
        <v>2021</v>
      </c>
      <c r="C1451" s="32">
        <v>12</v>
      </c>
      <c r="D1451" s="32" t="s">
        <v>10387</v>
      </c>
      <c r="E1451" s="32" t="s">
        <v>10012</v>
      </c>
      <c r="F1451" s="32">
        <v>31.7</v>
      </c>
      <c r="G1451" s="32">
        <v>49</v>
      </c>
      <c r="H1451" s="32">
        <v>13</v>
      </c>
      <c r="I1451" s="32">
        <v>0</v>
      </c>
      <c r="J1451" s="61"/>
      <c r="K1451" s="5">
        <v>19.663232735496305</v>
      </c>
      <c r="L1451" s="61"/>
      <c r="M1451" s="5">
        <v>9.5443367803077788</v>
      </c>
      <c r="N1451" s="5">
        <v>7.8110924454327488</v>
      </c>
      <c r="O1451" s="5">
        <v>91.276739277824603</v>
      </c>
      <c r="P1451" s="5">
        <v>71.46742482391484</v>
      </c>
      <c r="Q1451" s="5">
        <v>75.20599899991484</v>
      </c>
      <c r="R1451" s="5">
        <v>353.81490556754164</v>
      </c>
      <c r="S1451" s="5">
        <v>18.22</v>
      </c>
      <c r="T1451" s="5">
        <v>344.70490556754163</v>
      </c>
      <c r="U1451" s="5">
        <v>350.66743564195832</v>
      </c>
      <c r="V1451" s="5">
        <v>350.66743564195832</v>
      </c>
      <c r="W1451" s="5">
        <v>332.93362259443643</v>
      </c>
      <c r="X1451" s="5">
        <v>337.93361259443645</v>
      </c>
      <c r="Y1451" s="5">
        <v>-1.27</v>
      </c>
      <c r="Z1451" s="5">
        <v>5.8</v>
      </c>
      <c r="AA1451" s="5">
        <v>353.81490556754164</v>
      </c>
      <c r="AB1451" s="5">
        <v>9.9034671463774497</v>
      </c>
      <c r="AC1451" s="5">
        <v>98.219028826694412</v>
      </c>
      <c r="AD1451" s="5">
        <v>31.030395204087302</v>
      </c>
    </row>
    <row r="1452" spans="1:30" ht="20.25" x14ac:dyDescent="0.25">
      <c r="A1452" s="32" t="s">
        <v>28</v>
      </c>
      <c r="B1452" s="32">
        <v>2021</v>
      </c>
      <c r="C1452" s="32">
        <v>12</v>
      </c>
      <c r="D1452" s="32" t="s">
        <v>10388</v>
      </c>
      <c r="E1452" s="32" t="s">
        <v>10014</v>
      </c>
      <c r="F1452" s="32">
        <v>31.8</v>
      </c>
      <c r="G1452" s="32">
        <v>37</v>
      </c>
      <c r="H1452" s="32">
        <v>14</v>
      </c>
      <c r="I1452" s="32">
        <v>0</v>
      </c>
      <c r="J1452" s="61"/>
      <c r="K1452" s="5">
        <v>15.311941478764242</v>
      </c>
      <c r="L1452" s="61"/>
      <c r="M1452" s="5">
        <v>9.0903635392730653</v>
      </c>
      <c r="N1452" s="5">
        <v>9.492604662758616</v>
      </c>
      <c r="O1452" s="5">
        <v>91.714697213634281</v>
      </c>
      <c r="P1452" s="5">
        <v>75.20599899991484</v>
      </c>
      <c r="Q1452" s="5">
        <v>79.838317683914838</v>
      </c>
      <c r="R1452" s="5">
        <v>362.94290556754163</v>
      </c>
      <c r="S1452" s="5">
        <v>18.256</v>
      </c>
      <c r="T1452" s="5">
        <v>353.81490556754164</v>
      </c>
      <c r="U1452" s="5">
        <v>359.91584323172776</v>
      </c>
      <c r="V1452" s="5">
        <v>359.91584323172776</v>
      </c>
      <c r="W1452" s="5">
        <v>325.32416616895023</v>
      </c>
      <c r="X1452" s="5">
        <v>330.32415616895025</v>
      </c>
      <c r="Y1452" s="5">
        <v>-1.27</v>
      </c>
      <c r="Z1452" s="5">
        <v>5.8</v>
      </c>
      <c r="AA1452" s="5">
        <v>362.94290556754163</v>
      </c>
      <c r="AB1452" s="5">
        <v>11.08338775353047</v>
      </c>
      <c r="AC1452" s="5">
        <v>103.02136015635702</v>
      </c>
      <c r="AD1452" s="5">
        <v>34.20023829200445</v>
      </c>
    </row>
    <row r="1453" spans="1:30" ht="20.25" x14ac:dyDescent="0.25">
      <c r="A1453" s="32" t="s">
        <v>28</v>
      </c>
      <c r="B1453" s="32">
        <v>2021</v>
      </c>
      <c r="C1453" s="32">
        <v>12</v>
      </c>
      <c r="D1453" s="32" t="s">
        <v>10389</v>
      </c>
      <c r="E1453" s="32" t="s">
        <v>10016</v>
      </c>
      <c r="F1453" s="32">
        <v>29.7</v>
      </c>
      <c r="G1453" s="32">
        <v>30</v>
      </c>
      <c r="H1453" s="32">
        <v>20</v>
      </c>
      <c r="I1453" s="32">
        <v>0</v>
      </c>
      <c r="J1453" s="61"/>
      <c r="K1453" s="5">
        <v>10.283050735241584</v>
      </c>
      <c r="L1453" s="61"/>
      <c r="M1453" s="5">
        <v>8.0666570061450198</v>
      </c>
      <c r="N1453" s="5">
        <v>9.0387812516797901</v>
      </c>
      <c r="O1453" s="5">
        <v>92.711688302561043</v>
      </c>
      <c r="P1453" s="5">
        <v>79.838317683914838</v>
      </c>
      <c r="Q1453" s="5">
        <v>84.656805203914843</v>
      </c>
      <c r="R1453" s="5">
        <v>371.69290556754163</v>
      </c>
      <c r="S1453" s="5">
        <v>17.5</v>
      </c>
      <c r="T1453" s="5">
        <v>362.94290556754163</v>
      </c>
      <c r="U1453" s="5">
        <v>369.18577192734318</v>
      </c>
      <c r="V1453" s="5">
        <v>369.18577192734318</v>
      </c>
      <c r="W1453" s="5">
        <v>317.87152695082654</v>
      </c>
      <c r="X1453" s="5">
        <v>322.87151695082656</v>
      </c>
      <c r="Y1453" s="5">
        <v>-1.27</v>
      </c>
      <c r="Z1453" s="5">
        <v>5.8</v>
      </c>
      <c r="AA1453" s="5">
        <v>371.69290556754163</v>
      </c>
      <c r="AB1453" s="5">
        <v>17.260595867569378</v>
      </c>
      <c r="AC1453" s="5">
        <v>107.88428019721646</v>
      </c>
      <c r="AD1453" s="5">
        <v>46.479284964227119</v>
      </c>
    </row>
    <row r="1454" spans="1:30" ht="20.25" x14ac:dyDescent="0.25">
      <c r="A1454" s="32" t="s">
        <v>28</v>
      </c>
      <c r="B1454" s="32">
        <v>2021</v>
      </c>
      <c r="C1454" s="32">
        <v>12</v>
      </c>
      <c r="D1454" s="32" t="s">
        <v>10390</v>
      </c>
      <c r="E1454" s="32" t="s">
        <v>10018</v>
      </c>
      <c r="F1454" s="32">
        <v>30.5</v>
      </c>
      <c r="G1454" s="32">
        <v>33</v>
      </c>
      <c r="H1454" s="32">
        <v>9</v>
      </c>
      <c r="I1454" s="32">
        <v>0</v>
      </c>
      <c r="J1454" s="61"/>
      <c r="K1454" s="5">
        <v>12.413006681088721</v>
      </c>
      <c r="L1454" s="61"/>
      <c r="M1454" s="5">
        <v>8.0154125840708286</v>
      </c>
      <c r="N1454" s="5">
        <v>8.0154125840708286</v>
      </c>
      <c r="O1454" s="5">
        <v>92.761941044026258</v>
      </c>
      <c r="P1454" s="5">
        <v>84.656805203914843</v>
      </c>
      <c r="Q1454" s="5">
        <v>89.388577827914844</v>
      </c>
      <c r="R1454" s="5">
        <v>380.58690556754163</v>
      </c>
      <c r="S1454" s="5">
        <v>17.787999999999997</v>
      </c>
      <c r="T1454" s="5">
        <v>371.69290556754163</v>
      </c>
      <c r="U1454" s="5">
        <v>378.07494649048687</v>
      </c>
      <c r="V1454" s="5">
        <v>378.07494649048687</v>
      </c>
      <c r="W1454" s="5">
        <v>310.88540183954547</v>
      </c>
      <c r="X1454" s="5">
        <v>315.88539183954549</v>
      </c>
      <c r="Y1454" s="5">
        <v>-1.27</v>
      </c>
      <c r="Z1454" s="5">
        <v>5.8</v>
      </c>
      <c r="AA1454" s="5">
        <v>380.58690556754163</v>
      </c>
      <c r="AB1454" s="5">
        <v>9.9871929812487537</v>
      </c>
      <c r="AC1454" s="5">
        <v>112.63852977406974</v>
      </c>
      <c r="AD1454" s="5">
        <v>33.191767353751757</v>
      </c>
    </row>
    <row r="1455" spans="1:30" ht="20.25" x14ac:dyDescent="0.25">
      <c r="A1455" s="32" t="s">
        <v>28</v>
      </c>
      <c r="B1455" s="32">
        <v>2021</v>
      </c>
      <c r="C1455" s="32">
        <v>12</v>
      </c>
      <c r="D1455" s="32" t="s">
        <v>10391</v>
      </c>
      <c r="E1455" s="32" t="s">
        <v>10020</v>
      </c>
      <c r="F1455" s="32">
        <v>34.4</v>
      </c>
      <c r="G1455" s="32">
        <v>30</v>
      </c>
      <c r="H1455" s="32">
        <v>13</v>
      </c>
      <c r="I1455" s="32">
        <v>0</v>
      </c>
      <c r="J1455" s="61"/>
      <c r="K1455" s="5">
        <v>14.328412658282112</v>
      </c>
      <c r="L1455" s="61"/>
      <c r="M1455" s="5">
        <v>7.2195313627329254</v>
      </c>
      <c r="N1455" s="5">
        <v>7.9641850747765099</v>
      </c>
      <c r="O1455" s="5">
        <v>93.546702003549797</v>
      </c>
      <c r="P1455" s="5">
        <v>89.388577827914844</v>
      </c>
      <c r="Q1455" s="5">
        <v>94.942354027914845</v>
      </c>
      <c r="R1455" s="5">
        <v>390.18290556754164</v>
      </c>
      <c r="S1455" s="5">
        <v>19.191999999999997</v>
      </c>
      <c r="T1455" s="5">
        <v>380.58690556754163</v>
      </c>
      <c r="U1455" s="5">
        <v>387.11361755649426</v>
      </c>
      <c r="V1455" s="5">
        <v>387.11361755649426</v>
      </c>
      <c r="W1455" s="5">
        <v>303.93920072128935</v>
      </c>
      <c r="X1455" s="5">
        <v>308.93919072128938</v>
      </c>
      <c r="Y1455" s="5">
        <v>-1.27</v>
      </c>
      <c r="Z1455" s="5">
        <v>5.8</v>
      </c>
      <c r="AA1455" s="5">
        <v>390.18290556754164</v>
      </c>
      <c r="AB1455" s="5">
        <v>13.634009757306327</v>
      </c>
      <c r="AC1455" s="5">
        <v>118.06404355788492</v>
      </c>
      <c r="AD1455" s="5">
        <v>41.47302821139079</v>
      </c>
    </row>
    <row r="1456" spans="1:30" ht="20.25" x14ac:dyDescent="0.25">
      <c r="A1456" s="32" t="s">
        <v>28</v>
      </c>
      <c r="B1456" s="32">
        <v>2021</v>
      </c>
      <c r="C1456" s="32">
        <v>12</v>
      </c>
      <c r="D1456" s="32" t="s">
        <v>10392</v>
      </c>
      <c r="E1456" s="32" t="s">
        <v>10022</v>
      </c>
      <c r="F1456" s="32">
        <v>31.8</v>
      </c>
      <c r="G1456" s="32">
        <v>18</v>
      </c>
      <c r="H1456" s="32">
        <v>18</v>
      </c>
      <c r="I1456" s="32">
        <v>0</v>
      </c>
      <c r="J1456" s="61"/>
      <c r="K1456" s="5">
        <v>4.5741271395887919</v>
      </c>
      <c r="L1456" s="61"/>
      <c r="M1456" s="5">
        <v>5.1347679687302676</v>
      </c>
      <c r="N1456" s="5">
        <v>7.1685665271769334</v>
      </c>
      <c r="O1456" s="5">
        <v>95.641208505015896</v>
      </c>
      <c r="P1456" s="5">
        <v>94.942354027914845</v>
      </c>
      <c r="Q1456" s="5">
        <v>100.97172120391484</v>
      </c>
      <c r="R1456" s="5">
        <v>399.31090556754162</v>
      </c>
      <c r="S1456" s="5">
        <v>18.256</v>
      </c>
      <c r="T1456" s="5">
        <v>390.18290556754164</v>
      </c>
      <c r="U1456" s="5">
        <v>396.86941844236867</v>
      </c>
      <c r="V1456" s="5">
        <v>396.86941844236867</v>
      </c>
      <c r="W1456" s="5">
        <v>296.61594322961963</v>
      </c>
      <c r="X1456" s="5">
        <v>301.61593322961966</v>
      </c>
      <c r="Y1456" s="5">
        <v>-1.27</v>
      </c>
      <c r="Z1456" s="5">
        <v>5.8</v>
      </c>
      <c r="AA1456" s="5">
        <v>399.31090556754162</v>
      </c>
      <c r="AB1456" s="5">
        <v>23.399799533728714</v>
      </c>
      <c r="AC1456" s="5">
        <v>123.72754941316387</v>
      </c>
      <c r="AD1456" s="5">
        <v>59.216207295117854</v>
      </c>
    </row>
    <row r="1457" spans="1:30" ht="20.25" x14ac:dyDescent="0.25">
      <c r="A1457" s="32" t="s">
        <v>28</v>
      </c>
      <c r="B1457" s="32">
        <v>2021</v>
      </c>
      <c r="C1457" s="32">
        <v>12</v>
      </c>
      <c r="D1457" s="32" t="s">
        <v>10393</v>
      </c>
      <c r="E1457" s="32" t="s">
        <v>10024</v>
      </c>
      <c r="F1457" s="32">
        <v>35.5</v>
      </c>
      <c r="G1457" s="32">
        <v>17</v>
      </c>
      <c r="H1457" s="32">
        <v>11</v>
      </c>
      <c r="I1457" s="32">
        <v>0</v>
      </c>
      <c r="J1457" s="61"/>
      <c r="K1457" s="5">
        <v>6.7368547314263028</v>
      </c>
      <c r="L1457" s="61"/>
      <c r="M1457" s="5">
        <v>4.2659536949434287</v>
      </c>
      <c r="N1457" s="5">
        <v>5.0844911913661983</v>
      </c>
      <c r="O1457" s="5">
        <v>96.531104175386616</v>
      </c>
      <c r="P1457" s="5">
        <v>100.97172120391484</v>
      </c>
      <c r="Q1457" s="5">
        <v>107.76096117991484</v>
      </c>
      <c r="R1457" s="5">
        <v>409.10490556754161</v>
      </c>
      <c r="S1457" s="5">
        <v>19.587999999999997</v>
      </c>
      <c r="T1457" s="5">
        <v>399.31090556754162</v>
      </c>
      <c r="U1457" s="5">
        <v>406.1530864991596</v>
      </c>
      <c r="V1457" s="5">
        <v>406.1530864991596</v>
      </c>
      <c r="W1457" s="5">
        <v>289.81100725742772</v>
      </c>
      <c r="X1457" s="5">
        <v>294.81099725742774</v>
      </c>
      <c r="Y1457" s="5">
        <v>-1.27</v>
      </c>
      <c r="Z1457" s="5">
        <v>5.8</v>
      </c>
      <c r="AA1457" s="5">
        <v>409.10490556754161</v>
      </c>
      <c r="AB1457" s="5">
        <v>18.54821336346868</v>
      </c>
      <c r="AC1457" s="5">
        <v>129.94860127214284</v>
      </c>
      <c r="AD1457" s="5">
        <v>52.173191775594354</v>
      </c>
    </row>
    <row r="1458" spans="1:30" ht="20.25" x14ac:dyDescent="0.25">
      <c r="A1458" s="32" t="s">
        <v>28</v>
      </c>
      <c r="B1458" s="32">
        <v>2021</v>
      </c>
      <c r="C1458" s="32">
        <v>12</v>
      </c>
      <c r="D1458" s="32" t="s">
        <v>10394</v>
      </c>
      <c r="E1458" s="32" t="s">
        <v>10026</v>
      </c>
      <c r="F1458" s="32">
        <v>35.700000000000003</v>
      </c>
      <c r="G1458" s="32">
        <v>22</v>
      </c>
      <c r="H1458" s="32">
        <v>5</v>
      </c>
      <c r="I1458" s="32">
        <v>0</v>
      </c>
      <c r="J1458" s="61"/>
      <c r="K1458" s="5">
        <v>10.706699221372439</v>
      </c>
      <c r="L1458" s="61"/>
      <c r="M1458" s="5">
        <v>4.2159636622430519</v>
      </c>
      <c r="N1458" s="5">
        <v>4.2159636622430519</v>
      </c>
      <c r="O1458" s="5">
        <v>96.582617898321416</v>
      </c>
      <c r="P1458" s="5">
        <v>107.76096117991484</v>
      </c>
      <c r="Q1458" s="5">
        <v>114.17607554791485</v>
      </c>
      <c r="R1458" s="5">
        <v>418.93490556754159</v>
      </c>
      <c r="S1458" s="5">
        <v>19.66</v>
      </c>
      <c r="T1458" s="5">
        <v>409.10490556754161</v>
      </c>
      <c r="U1458" s="5">
        <v>416.11818056072485</v>
      </c>
      <c r="V1458" s="5">
        <v>416.11818056072485</v>
      </c>
      <c r="W1458" s="5">
        <v>282.68021496223946</v>
      </c>
      <c r="X1458" s="5">
        <v>287.68020496223949</v>
      </c>
      <c r="Y1458" s="5">
        <v>-1.27</v>
      </c>
      <c r="Z1458" s="5">
        <v>5.8</v>
      </c>
      <c r="AA1458" s="5">
        <v>418.93490556754159</v>
      </c>
      <c r="AB1458" s="5">
        <v>13.804811796038424</v>
      </c>
      <c r="AC1458" s="5">
        <v>135.81497643935808</v>
      </c>
      <c r="AD1458" s="5">
        <v>43.942038568660152</v>
      </c>
    </row>
    <row r="1459" spans="1:30" ht="20.25" x14ac:dyDescent="0.25">
      <c r="A1459" s="32" t="s">
        <v>28</v>
      </c>
      <c r="B1459" s="32">
        <v>2021</v>
      </c>
      <c r="C1459" s="32">
        <v>12</v>
      </c>
      <c r="D1459" s="32" t="s">
        <v>10395</v>
      </c>
      <c r="E1459" s="32" t="s">
        <v>10028</v>
      </c>
      <c r="F1459" s="32">
        <v>35</v>
      </c>
      <c r="G1459" s="32">
        <v>14</v>
      </c>
      <c r="H1459" s="32">
        <v>20</v>
      </c>
      <c r="I1459" s="32">
        <v>0</v>
      </c>
      <c r="J1459" s="61"/>
      <c r="K1459" s="5">
        <v>3.553726880953032</v>
      </c>
      <c r="L1459" s="61"/>
      <c r="M1459" s="5">
        <v>3.669290548122607</v>
      </c>
      <c r="N1459" s="5">
        <v>4.1659901283221643</v>
      </c>
      <c r="O1459" s="5">
        <v>97.148181443271795</v>
      </c>
      <c r="P1459" s="5">
        <v>114.17607554791485</v>
      </c>
      <c r="Q1459" s="5">
        <v>121.11460817991485</v>
      </c>
      <c r="R1459" s="5">
        <v>428.6389055675416</v>
      </c>
      <c r="S1459" s="5">
        <v>19.407999999999998</v>
      </c>
      <c r="T1459" s="5">
        <v>418.93490556754159</v>
      </c>
      <c r="U1459" s="5">
        <v>426.12424438807057</v>
      </c>
      <c r="V1459" s="5">
        <v>426.12424438807057</v>
      </c>
      <c r="W1459" s="5">
        <v>275.69663611328951</v>
      </c>
      <c r="X1459" s="5">
        <v>280.69662611328954</v>
      </c>
      <c r="Y1459" s="5">
        <v>-1.27</v>
      </c>
      <c r="Z1459" s="5">
        <v>5.8</v>
      </c>
      <c r="AA1459" s="5">
        <v>428.6389055675416</v>
      </c>
      <c r="AB1459" s="5">
        <v>31.703917689605085</v>
      </c>
      <c r="AC1459" s="5">
        <v>141.95413845854023</v>
      </c>
      <c r="AD1459" s="5">
        <v>74.253015992928198</v>
      </c>
    </row>
    <row r="1460" spans="1:30" ht="20.25" x14ac:dyDescent="0.25">
      <c r="A1460" s="32" t="s">
        <v>28</v>
      </c>
      <c r="B1460" s="32">
        <v>2021</v>
      </c>
      <c r="C1460" s="32">
        <v>12</v>
      </c>
      <c r="D1460" s="32" t="s">
        <v>10396</v>
      </c>
      <c r="E1460" s="32" t="s">
        <v>10030</v>
      </c>
      <c r="F1460" s="32">
        <v>32.9</v>
      </c>
      <c r="G1460" s="32">
        <v>39</v>
      </c>
      <c r="H1460" s="32">
        <v>9</v>
      </c>
      <c r="I1460" s="32">
        <v>0</v>
      </c>
      <c r="J1460" s="61"/>
      <c r="K1460" s="5">
        <v>17.109971648658338</v>
      </c>
      <c r="L1460" s="61"/>
      <c r="M1460" s="5">
        <v>7.1134242440300595</v>
      </c>
      <c r="N1460" s="5">
        <v>3.6194974389518801</v>
      </c>
      <c r="O1460" s="5">
        <v>93.651938114122359</v>
      </c>
      <c r="P1460" s="5">
        <v>121.11460817991485</v>
      </c>
      <c r="Q1460" s="5">
        <v>125.74983225991485</v>
      </c>
      <c r="R1460" s="5">
        <v>437.96490556754162</v>
      </c>
      <c r="S1460" s="5">
        <v>18.651999999999997</v>
      </c>
      <c r="T1460" s="5">
        <v>428.6389055675416</v>
      </c>
      <c r="U1460" s="5">
        <v>436.00642638601272</v>
      </c>
      <c r="V1460" s="5">
        <v>436.00642638601272</v>
      </c>
      <c r="W1460" s="5">
        <v>268.96887368615472</v>
      </c>
      <c r="X1460" s="5">
        <v>273.96886368615475</v>
      </c>
      <c r="Y1460" s="5">
        <v>-1.27</v>
      </c>
      <c r="Z1460" s="5">
        <v>5.8</v>
      </c>
      <c r="AA1460" s="5">
        <v>437.96490556754162</v>
      </c>
      <c r="AB1460" s="5">
        <v>11.310089473386403</v>
      </c>
      <c r="AC1460" s="5">
        <v>146.40734514083059</v>
      </c>
      <c r="AD1460" s="5">
        <v>39.544839766617969</v>
      </c>
    </row>
    <row r="1461" spans="1:30" ht="20.25" x14ac:dyDescent="0.25">
      <c r="A1461" s="32" t="s">
        <v>28</v>
      </c>
      <c r="B1461" s="32">
        <v>2021</v>
      </c>
      <c r="C1461" s="32">
        <v>12</v>
      </c>
      <c r="D1461" s="32" t="s">
        <v>10397</v>
      </c>
      <c r="E1461" s="32" t="s">
        <v>10032</v>
      </c>
      <c r="F1461" s="32">
        <v>36.4</v>
      </c>
      <c r="G1461" s="32">
        <v>20</v>
      </c>
      <c r="H1461" s="32">
        <v>9</v>
      </c>
      <c r="I1461" s="32">
        <v>0</v>
      </c>
      <c r="J1461" s="61"/>
      <c r="K1461" s="5">
        <v>9.858046495495417</v>
      </c>
      <c r="L1461" s="61"/>
      <c r="M1461" s="5">
        <v>4.8378263231120693</v>
      </c>
      <c r="N1461" s="5">
        <v>7.0624944282141584</v>
      </c>
      <c r="O1461" s="5">
        <v>95.944211296300054</v>
      </c>
      <c r="P1461" s="5">
        <v>125.74983225991485</v>
      </c>
      <c r="Q1461" s="5">
        <v>132.45459225991485</v>
      </c>
      <c r="R1461" s="5">
        <v>447.92090556754164</v>
      </c>
      <c r="S1461" s="5">
        <v>19.911999999999999</v>
      </c>
      <c r="T1461" s="5">
        <v>437.96490556754162</v>
      </c>
      <c r="U1461" s="5">
        <v>445.50786709940803</v>
      </c>
      <c r="V1461" s="5">
        <v>445.50786709940803</v>
      </c>
      <c r="W1461" s="5">
        <v>262.65517754426111</v>
      </c>
      <c r="X1461" s="5">
        <v>267.65516754426113</v>
      </c>
      <c r="Y1461" s="5">
        <v>-1.27</v>
      </c>
      <c r="Z1461" s="5">
        <v>5.8</v>
      </c>
      <c r="AA1461" s="5">
        <v>447.92090556754164</v>
      </c>
      <c r="AB1461" s="5">
        <v>15.493472177980202</v>
      </c>
      <c r="AC1461" s="5">
        <v>152.31016857361482</v>
      </c>
      <c r="AD1461" s="5">
        <v>48.855282708603902</v>
      </c>
    </row>
    <row r="1462" spans="1:30" x14ac:dyDescent="0.25">
      <c r="A1462" s="32" t="s">
        <v>29</v>
      </c>
      <c r="B1462" s="32">
        <v>2021</v>
      </c>
      <c r="C1462" s="32">
        <v>1</v>
      </c>
      <c r="D1462" s="32" t="s">
        <v>10033</v>
      </c>
      <c r="E1462" s="32" t="s">
        <v>9304</v>
      </c>
      <c r="F1462" s="32">
        <v>28</v>
      </c>
      <c r="G1462" s="32">
        <v>42</v>
      </c>
      <c r="H1462" s="32">
        <v>3</v>
      </c>
      <c r="I1462" s="32">
        <v>0</v>
      </c>
      <c r="K1462" s="5">
        <v>13.889437666007094</v>
      </c>
      <c r="M1462" s="5">
        <v>13.747509484650404</v>
      </c>
      <c r="N1462" s="5">
        <v>26.672455104329376</v>
      </c>
      <c r="O1462" s="5">
        <v>87.339178038066635</v>
      </c>
      <c r="P1462" s="5">
        <v>26.885977214857395</v>
      </c>
      <c r="Q1462" s="5">
        <v>30.658075190857396</v>
      </c>
      <c r="R1462" s="5">
        <v>130.04203140013786</v>
      </c>
      <c r="S1462" s="5">
        <v>16.887999999999998</v>
      </c>
      <c r="T1462" s="5">
        <v>121.59803140013787</v>
      </c>
      <c r="U1462" s="5">
        <v>125.00061158123242</v>
      </c>
      <c r="V1462" s="5">
        <v>125.00061158123242</v>
      </c>
      <c r="W1462" s="5">
        <v>585.29160827322153</v>
      </c>
      <c r="X1462" s="5">
        <v>590.29159827322155</v>
      </c>
      <c r="Y1462" s="5">
        <v>-1.27</v>
      </c>
      <c r="Z1462" s="5">
        <v>5.8</v>
      </c>
      <c r="AA1462" s="5">
        <v>130.04203140013786</v>
      </c>
      <c r="AB1462" s="5">
        <v>3.4052949390016769</v>
      </c>
      <c r="AC1462" s="5">
        <v>38.578470295831849</v>
      </c>
      <c r="AD1462" s="5">
        <v>8.2999131863803317</v>
      </c>
    </row>
    <row r="1463" spans="1:30" x14ac:dyDescent="0.25">
      <c r="A1463" s="32" t="s">
        <v>29</v>
      </c>
      <c r="B1463" s="32">
        <v>2021</v>
      </c>
      <c r="C1463" s="32">
        <v>1</v>
      </c>
      <c r="D1463" s="32" t="s">
        <v>10034</v>
      </c>
      <c r="E1463" s="32" t="s">
        <v>9306</v>
      </c>
      <c r="F1463" s="32">
        <v>30</v>
      </c>
      <c r="G1463" s="32">
        <v>47</v>
      </c>
      <c r="H1463" s="32">
        <v>9</v>
      </c>
      <c r="I1463" s="32">
        <v>0</v>
      </c>
      <c r="K1463" s="5">
        <v>17.449801420368232</v>
      </c>
      <c r="M1463" s="5">
        <v>11.628060906433001</v>
      </c>
      <c r="N1463" s="5">
        <v>13.694390146172653</v>
      </c>
      <c r="O1463" s="5">
        <v>89.298643420589528</v>
      </c>
      <c r="P1463" s="5">
        <v>30.658075190857396</v>
      </c>
      <c r="Q1463" s="5">
        <v>34.248237420857393</v>
      </c>
      <c r="R1463" s="5">
        <v>139.14603140013787</v>
      </c>
      <c r="S1463" s="5">
        <v>18.207999999999998</v>
      </c>
      <c r="T1463" s="5">
        <v>130.04203140013786</v>
      </c>
      <c r="U1463" s="5">
        <v>133.51751983292493</v>
      </c>
      <c r="V1463" s="5">
        <v>133.51751983292493</v>
      </c>
      <c r="W1463" s="5">
        <v>572.96115843203484</v>
      </c>
      <c r="X1463" s="5">
        <v>577.96114843203486</v>
      </c>
      <c r="Y1463" s="5">
        <v>-1.27</v>
      </c>
      <c r="Z1463" s="5">
        <v>6.4</v>
      </c>
      <c r="AA1463" s="5">
        <v>139.14603140013787</v>
      </c>
      <c r="AB1463" s="5">
        <v>6.1012068598680669</v>
      </c>
      <c r="AC1463" s="5">
        <v>42.404038594019298</v>
      </c>
      <c r="AD1463" s="5">
        <v>14.145481172862818</v>
      </c>
    </row>
    <row r="1464" spans="1:30" x14ac:dyDescent="0.25">
      <c r="A1464" s="32" t="s">
        <v>29</v>
      </c>
      <c r="B1464" s="32">
        <v>2021</v>
      </c>
      <c r="C1464" s="32">
        <v>1</v>
      </c>
      <c r="D1464" s="32" t="s">
        <v>10035</v>
      </c>
      <c r="E1464" s="32" t="s">
        <v>9308</v>
      </c>
      <c r="F1464" s="32">
        <v>27</v>
      </c>
      <c r="G1464" s="32">
        <v>52</v>
      </c>
      <c r="H1464" s="32">
        <v>24</v>
      </c>
      <c r="I1464" s="32">
        <v>0</v>
      </c>
      <c r="K1464" s="5">
        <v>16.295079722171021</v>
      </c>
      <c r="M1464" s="5">
        <v>11.575641073693312</v>
      </c>
      <c r="N1464" s="5">
        <v>11.575641073693312</v>
      </c>
      <c r="O1464" s="5">
        <v>89.347769344108116</v>
      </c>
      <c r="P1464" s="5">
        <v>34.248237420857393</v>
      </c>
      <c r="Q1464" s="5">
        <v>37.186058700857394</v>
      </c>
      <c r="R1464" s="5">
        <v>147.71003140013786</v>
      </c>
      <c r="S1464" s="5">
        <v>17.128</v>
      </c>
      <c r="T1464" s="5">
        <v>139.14603140013787</v>
      </c>
      <c r="U1464" s="5">
        <v>142.70188567051591</v>
      </c>
      <c r="V1464" s="5">
        <v>142.70188567051591</v>
      </c>
      <c r="W1464" s="5">
        <v>559.95533044864192</v>
      </c>
      <c r="X1464" s="5">
        <v>564.95532044864194</v>
      </c>
      <c r="Y1464" s="5">
        <v>-1.27</v>
      </c>
      <c r="Z1464" s="5">
        <v>6.4</v>
      </c>
      <c r="AA1464" s="5">
        <v>147.71003140013786</v>
      </c>
      <c r="AB1464" s="5">
        <v>13.081997793942357</v>
      </c>
      <c r="AC1464" s="5">
        <v>45.644540002173464</v>
      </c>
      <c r="AD1464" s="5">
        <v>25.66535099900937</v>
      </c>
    </row>
    <row r="1465" spans="1:30" x14ac:dyDescent="0.25">
      <c r="A1465" s="32" t="s">
        <v>29</v>
      </c>
      <c r="B1465" s="32">
        <v>2021</v>
      </c>
      <c r="C1465" s="32">
        <v>1</v>
      </c>
      <c r="D1465" s="32" t="s">
        <v>10036</v>
      </c>
      <c r="E1465" s="32" t="s">
        <v>9310</v>
      </c>
      <c r="F1465" s="32">
        <v>31</v>
      </c>
      <c r="G1465" s="32">
        <v>43</v>
      </c>
      <c r="H1465" s="32">
        <v>8</v>
      </c>
      <c r="I1465" s="32">
        <v>0</v>
      </c>
      <c r="K1465" s="5">
        <v>16.950690700756098</v>
      </c>
      <c r="M1465" s="5">
        <v>10.511348496529553</v>
      </c>
      <c r="N1465" s="5">
        <v>11.523238541667663</v>
      </c>
      <c r="O1465" s="5">
        <v>90.352247319539302</v>
      </c>
      <c r="P1465" s="5">
        <v>37.186058700857394</v>
      </c>
      <c r="Q1465" s="5">
        <v>41.171328270857394</v>
      </c>
      <c r="R1465" s="5">
        <v>156.99403140013786</v>
      </c>
      <c r="S1465" s="5">
        <v>18.567999999999998</v>
      </c>
      <c r="T1465" s="5">
        <v>147.71003140013786</v>
      </c>
      <c r="U1465" s="5">
        <v>151.34318785957987</v>
      </c>
      <c r="V1465" s="5">
        <v>151.34318785957987</v>
      </c>
      <c r="W1465" s="5">
        <v>547.98820227388387</v>
      </c>
      <c r="X1465" s="5">
        <v>552.9881922738839</v>
      </c>
      <c r="Y1465" s="5">
        <v>-1.27</v>
      </c>
      <c r="Z1465" s="5">
        <v>6.4</v>
      </c>
      <c r="AA1465" s="5">
        <v>156.99403140013786</v>
      </c>
      <c r="AB1465" s="5">
        <v>6.7470687050507365</v>
      </c>
      <c r="AC1465" s="5">
        <v>49.735259408691135</v>
      </c>
      <c r="AD1465" s="5">
        <v>16.643062314129395</v>
      </c>
    </row>
    <row r="1466" spans="1:30" x14ac:dyDescent="0.25">
      <c r="A1466" s="32" t="s">
        <v>29</v>
      </c>
      <c r="B1466" s="32">
        <v>2021</v>
      </c>
      <c r="C1466" s="32">
        <v>1</v>
      </c>
      <c r="D1466" s="32" t="s">
        <v>10037</v>
      </c>
      <c r="E1466" s="32" t="s">
        <v>9312</v>
      </c>
      <c r="F1466" s="32">
        <v>32</v>
      </c>
      <c r="G1466" s="32">
        <v>55</v>
      </c>
      <c r="H1466" s="32">
        <v>3</v>
      </c>
      <c r="I1466" s="32">
        <v>0</v>
      </c>
      <c r="K1466" s="5">
        <v>21.811354691777026</v>
      </c>
      <c r="M1466" s="5">
        <v>10.734741820490179</v>
      </c>
      <c r="N1466" s="5">
        <v>10.459297225097053</v>
      </c>
      <c r="O1466" s="5">
        <v>90.140286409319003</v>
      </c>
      <c r="P1466" s="5">
        <v>41.171328270857394</v>
      </c>
      <c r="Q1466" s="5">
        <v>44.415608220857393</v>
      </c>
      <c r="R1466" s="5">
        <v>166.45803140013786</v>
      </c>
      <c r="S1466" s="5">
        <v>18.927999999999997</v>
      </c>
      <c r="T1466" s="5">
        <v>156.99403140013786</v>
      </c>
      <c r="U1466" s="5">
        <v>160.71289743084682</v>
      </c>
      <c r="V1466" s="5">
        <v>160.71289743084682</v>
      </c>
      <c r="W1466" s="5">
        <v>535.30114912517979</v>
      </c>
      <c r="X1466" s="5">
        <v>540.30113912517982</v>
      </c>
      <c r="Y1466" s="5">
        <v>-1.27</v>
      </c>
      <c r="Z1466" s="5">
        <v>6.4</v>
      </c>
      <c r="AA1466" s="5">
        <v>166.45803140013786</v>
      </c>
      <c r="AB1466" s="5">
        <v>5.0879583855399177</v>
      </c>
      <c r="AC1466" s="5">
        <v>53.285861279384449</v>
      </c>
      <c r="AD1466" s="5">
        <v>13.931925566946367</v>
      </c>
    </row>
    <row r="1467" spans="1:30" x14ac:dyDescent="0.25">
      <c r="A1467" s="32" t="s">
        <v>29</v>
      </c>
      <c r="B1467" s="32">
        <v>2021</v>
      </c>
      <c r="C1467" s="32">
        <v>1</v>
      </c>
      <c r="D1467" s="32" t="s">
        <v>10038</v>
      </c>
      <c r="E1467" s="32" t="s">
        <v>9314</v>
      </c>
      <c r="F1467" s="32">
        <v>26</v>
      </c>
      <c r="G1467" s="32">
        <v>64</v>
      </c>
      <c r="H1467" s="32">
        <v>19</v>
      </c>
      <c r="I1467" s="32">
        <v>2</v>
      </c>
      <c r="K1467" s="5">
        <v>18.644531348502596</v>
      </c>
      <c r="M1467" s="5">
        <v>21.436436433243411</v>
      </c>
      <c r="N1467" s="5">
        <v>52.318032604886774</v>
      </c>
      <c r="O1467" s="5">
        <v>80.644090446049844</v>
      </c>
      <c r="P1467" s="5">
        <v>40.037288622671625</v>
      </c>
      <c r="Q1467" s="5">
        <v>42.162242982671629</v>
      </c>
      <c r="R1467" s="5">
        <v>174.84203140013784</v>
      </c>
      <c r="S1467" s="5">
        <v>16.768000000000001</v>
      </c>
      <c r="T1467" s="5">
        <v>166.45803140013786</v>
      </c>
      <c r="U1467" s="5">
        <v>165.29578438953837</v>
      </c>
      <c r="V1467" s="5">
        <v>165.29578438953837</v>
      </c>
      <c r="W1467" s="5">
        <v>529.20308760168336</v>
      </c>
      <c r="X1467" s="5">
        <v>527.66765760168335</v>
      </c>
      <c r="Y1467" s="5">
        <v>0.3899999999999999</v>
      </c>
      <c r="Z1467" s="5">
        <v>6.4</v>
      </c>
      <c r="AA1467" s="5">
        <v>174.84203140013784</v>
      </c>
      <c r="AB1467" s="5">
        <v>3.1732202428023788</v>
      </c>
      <c r="AC1467" s="5">
        <v>52.60870165791372</v>
      </c>
      <c r="AD1467" s="5">
        <v>9.4305311535554619</v>
      </c>
    </row>
    <row r="1468" spans="1:30" x14ac:dyDescent="0.25">
      <c r="A1468" s="32" t="s">
        <v>29</v>
      </c>
      <c r="B1468" s="32">
        <v>2021</v>
      </c>
      <c r="C1468" s="32">
        <v>1</v>
      </c>
      <c r="D1468" s="32" t="s">
        <v>10039</v>
      </c>
      <c r="E1468" s="32" t="s">
        <v>9316</v>
      </c>
      <c r="F1468" s="32">
        <v>29</v>
      </c>
      <c r="G1468" s="32">
        <v>37</v>
      </c>
      <c r="H1468" s="32">
        <v>28</v>
      </c>
      <c r="I1468" s="32">
        <v>0</v>
      </c>
      <c r="K1468" s="5">
        <v>12.838920637142364</v>
      </c>
      <c r="M1468" s="5">
        <v>10.311513601192503</v>
      </c>
      <c r="N1468" s="5">
        <v>21.380779430688577</v>
      </c>
      <c r="O1468" s="5">
        <v>90.542364901895496</v>
      </c>
      <c r="P1468" s="5">
        <v>42.162242982671629</v>
      </c>
      <c r="Q1468" s="5">
        <v>46.292574012671629</v>
      </c>
      <c r="R1468" s="5">
        <v>183.76603140013785</v>
      </c>
      <c r="S1468" s="5">
        <v>17.847999999999999</v>
      </c>
      <c r="T1468" s="5">
        <v>174.84203140013784</v>
      </c>
      <c r="U1468" s="5">
        <v>178.73141856839746</v>
      </c>
      <c r="V1468" s="5">
        <v>178.73141856839746</v>
      </c>
      <c r="W1468" s="5">
        <v>511.72285581397227</v>
      </c>
      <c r="X1468" s="5">
        <v>516.7228458139723</v>
      </c>
      <c r="Y1468" s="5">
        <v>-1.27</v>
      </c>
      <c r="Z1468" s="5">
        <v>6.4</v>
      </c>
      <c r="AA1468" s="5">
        <v>183.76603140013785</v>
      </c>
      <c r="AB1468" s="5">
        <v>18.989515746843718</v>
      </c>
      <c r="AC1468" s="5">
        <v>56.808511343734587</v>
      </c>
      <c r="AD1468" s="5">
        <v>36.652734423371918</v>
      </c>
    </row>
    <row r="1469" spans="1:30" x14ac:dyDescent="0.25">
      <c r="A1469" s="32" t="s">
        <v>29</v>
      </c>
      <c r="B1469" s="32">
        <v>2021</v>
      </c>
      <c r="C1469" s="32">
        <v>1</v>
      </c>
      <c r="D1469" s="32" t="s">
        <v>10040</v>
      </c>
      <c r="E1469" s="32" t="s">
        <v>9318</v>
      </c>
      <c r="F1469" s="32">
        <v>34</v>
      </c>
      <c r="G1469" s="32">
        <v>26</v>
      </c>
      <c r="H1469" s="32">
        <v>4</v>
      </c>
      <c r="I1469" s="32">
        <v>0</v>
      </c>
      <c r="K1469" s="5">
        <v>11.801034465121512</v>
      </c>
      <c r="M1469" s="5">
        <v>6.7552561329821286</v>
      </c>
      <c r="N1469" s="5">
        <v>10.259528283545043</v>
      </c>
      <c r="O1469" s="5">
        <v>94.008237351676698</v>
      </c>
      <c r="P1469" s="5">
        <v>46.292574012671629</v>
      </c>
      <c r="Q1469" s="5">
        <v>51.949970952671627</v>
      </c>
      <c r="R1469" s="5">
        <v>193.59003140013786</v>
      </c>
      <c r="S1469" s="5">
        <v>19.648</v>
      </c>
      <c r="T1469" s="5">
        <v>183.76603140013785</v>
      </c>
      <c r="U1469" s="5">
        <v>187.7436036896087</v>
      </c>
      <c r="V1469" s="5">
        <v>187.7436036896087</v>
      </c>
      <c r="W1469" s="5">
        <v>500.32241391692543</v>
      </c>
      <c r="X1469" s="5">
        <v>505.32240391692545</v>
      </c>
      <c r="Y1469" s="5">
        <v>-1.27</v>
      </c>
      <c r="Z1469" s="5">
        <v>6.4</v>
      </c>
      <c r="AA1469" s="5">
        <v>193.59003140013786</v>
      </c>
      <c r="AB1469" s="5">
        <v>9.237426275369943</v>
      </c>
      <c r="AC1469" s="5">
        <v>62.182911842068066</v>
      </c>
      <c r="AD1469" s="5">
        <v>23.49715079362883</v>
      </c>
    </row>
    <row r="1470" spans="1:30" x14ac:dyDescent="0.25">
      <c r="A1470" s="32" t="s">
        <v>29</v>
      </c>
      <c r="B1470" s="32">
        <v>2021</v>
      </c>
      <c r="C1470" s="32">
        <v>1</v>
      </c>
      <c r="D1470" s="32" t="s">
        <v>10041</v>
      </c>
      <c r="E1470" s="32" t="s">
        <v>9320</v>
      </c>
      <c r="F1470" s="32">
        <v>24</v>
      </c>
      <c r="G1470" s="32">
        <v>71</v>
      </c>
      <c r="H1470" s="32">
        <v>6</v>
      </c>
      <c r="I1470" s="32">
        <v>0</v>
      </c>
      <c r="K1470" s="5">
        <v>18.396399387513011</v>
      </c>
      <c r="M1470" s="5">
        <v>13.826404559657735</v>
      </c>
      <c r="N1470" s="5">
        <v>6.7044445274646263</v>
      </c>
      <c r="O1470" s="5">
        <v>87.267234011265529</v>
      </c>
      <c r="P1470" s="5">
        <v>51.949970952671627</v>
      </c>
      <c r="Q1470" s="5">
        <v>53.535409942671627</v>
      </c>
      <c r="R1470" s="5">
        <v>201.61403140013786</v>
      </c>
      <c r="S1470" s="5">
        <v>16.048000000000002</v>
      </c>
      <c r="T1470" s="5">
        <v>193.59003140013786</v>
      </c>
      <c r="U1470" s="5">
        <v>197.66700807489164</v>
      </c>
      <c r="V1470" s="5">
        <v>197.66700807489164</v>
      </c>
      <c r="W1470" s="5">
        <v>488.06285924234436</v>
      </c>
      <c r="X1470" s="5">
        <v>493.06284924234438</v>
      </c>
      <c r="Y1470" s="5">
        <v>-1.27</v>
      </c>
      <c r="Z1470" s="5">
        <v>6.4</v>
      </c>
      <c r="AA1470" s="5">
        <v>201.61403140013786</v>
      </c>
      <c r="AB1470" s="5">
        <v>3.9204493402426968</v>
      </c>
      <c r="AC1470" s="5">
        <v>64.351811425385193</v>
      </c>
      <c r="AD1470" s="5">
        <v>12.637107469346555</v>
      </c>
    </row>
    <row r="1471" spans="1:30" x14ac:dyDescent="0.25">
      <c r="A1471" s="32" t="s">
        <v>29</v>
      </c>
      <c r="B1471" s="32">
        <v>2021</v>
      </c>
      <c r="C1471" s="32">
        <v>1</v>
      </c>
      <c r="D1471" s="32" t="s">
        <v>10042</v>
      </c>
      <c r="E1471" s="32" t="s">
        <v>9322</v>
      </c>
      <c r="F1471" s="32">
        <v>32</v>
      </c>
      <c r="G1471" s="32">
        <v>56</v>
      </c>
      <c r="H1471" s="32">
        <v>21</v>
      </c>
      <c r="I1471" s="32">
        <v>0</v>
      </c>
      <c r="K1471" s="5">
        <v>22.106106086540741</v>
      </c>
      <c r="M1471" s="5">
        <v>12.757292203514876</v>
      </c>
      <c r="N1471" s="5">
        <v>13.773259182540368</v>
      </c>
      <c r="O1471" s="5">
        <v>88.248187497016687</v>
      </c>
      <c r="P1471" s="5">
        <v>53.535409942671627</v>
      </c>
      <c r="Q1471" s="5">
        <v>56.707594782671627</v>
      </c>
      <c r="R1471" s="5">
        <v>211.07803140013786</v>
      </c>
      <c r="S1471" s="5">
        <v>18.927999999999997</v>
      </c>
      <c r="T1471" s="5">
        <v>201.61403140013786</v>
      </c>
      <c r="U1471" s="5">
        <v>205.77404908644158</v>
      </c>
      <c r="V1471" s="5">
        <v>205.77404908644158</v>
      </c>
      <c r="W1471" s="5">
        <v>478.27056358107546</v>
      </c>
      <c r="X1471" s="5">
        <v>483.27055358107549</v>
      </c>
      <c r="Y1471" s="5">
        <v>-1.27</v>
      </c>
      <c r="Z1471" s="5">
        <v>6.4</v>
      </c>
      <c r="AA1471" s="5">
        <v>211.07803140013786</v>
      </c>
      <c r="AB1471" s="5">
        <v>9.6049158260057084</v>
      </c>
      <c r="AC1471" s="5">
        <v>67.846555869482543</v>
      </c>
      <c r="AD1471" s="5">
        <v>25.246168088059914</v>
      </c>
    </row>
    <row r="1472" spans="1:30" x14ac:dyDescent="0.25">
      <c r="A1472" s="32" t="s">
        <v>29</v>
      </c>
      <c r="B1472" s="32">
        <v>2021</v>
      </c>
      <c r="C1472" s="32">
        <v>1</v>
      </c>
      <c r="D1472" s="32" t="s">
        <v>10043</v>
      </c>
      <c r="E1472" s="32" t="s">
        <v>9324</v>
      </c>
      <c r="F1472" s="32">
        <v>25</v>
      </c>
      <c r="G1472" s="32">
        <v>83</v>
      </c>
      <c r="H1472" s="32">
        <v>12</v>
      </c>
      <c r="I1472" s="32">
        <v>9</v>
      </c>
      <c r="K1472" s="5">
        <v>21.882371806804535</v>
      </c>
      <c r="M1472" s="5">
        <v>65.972250805616397</v>
      </c>
      <c r="N1472" s="5">
        <v>145.07621650957478</v>
      </c>
      <c r="O1472" s="5">
        <v>51.365274024574575</v>
      </c>
      <c r="P1472" s="5">
        <v>30.213931289886229</v>
      </c>
      <c r="Q1472" s="5">
        <v>31.180354259886229</v>
      </c>
      <c r="R1472" s="5">
        <v>199.11200372051783</v>
      </c>
      <c r="S1472" s="5">
        <v>16.408000000000001</v>
      </c>
      <c r="T1472" s="5">
        <v>190.90800372051783</v>
      </c>
      <c r="U1472" s="5">
        <v>190.90800372051783</v>
      </c>
      <c r="V1472" s="5">
        <v>190.90800372051783</v>
      </c>
      <c r="W1472" s="5">
        <v>496.37997812775347</v>
      </c>
      <c r="X1472" s="5">
        <v>471.97057812775347</v>
      </c>
      <c r="Y1472" s="5">
        <v>6.1999999999999993</v>
      </c>
      <c r="Z1472" s="5">
        <v>6.4</v>
      </c>
      <c r="AA1472" s="5">
        <v>199.11200372051783</v>
      </c>
      <c r="AB1472" s="5">
        <v>0.35258728667418315</v>
      </c>
      <c r="AC1472" s="5">
        <v>44.815693848521136</v>
      </c>
      <c r="AD1472" s="5">
        <v>0.54898000987920514</v>
      </c>
    </row>
    <row r="1473" spans="1:30" x14ac:dyDescent="0.25">
      <c r="A1473" s="32" t="s">
        <v>29</v>
      </c>
      <c r="B1473" s="32">
        <v>2021</v>
      </c>
      <c r="C1473" s="32">
        <v>1</v>
      </c>
      <c r="D1473" s="32" t="s">
        <v>10044</v>
      </c>
      <c r="E1473" s="32" t="s">
        <v>9326</v>
      </c>
      <c r="F1473" s="32">
        <v>23</v>
      </c>
      <c r="G1473" s="32">
        <v>62</v>
      </c>
      <c r="H1473" s="32">
        <v>15</v>
      </c>
      <c r="I1473" s="32">
        <v>23</v>
      </c>
      <c r="K1473" s="5">
        <v>15.31410528333797</v>
      </c>
      <c r="M1473" s="5">
        <v>57.702802148029875</v>
      </c>
      <c r="N1473" s="5">
        <v>213.58361109444891</v>
      </c>
      <c r="O1473" s="5">
        <v>55.839564672845704</v>
      </c>
      <c r="P1473" s="5">
        <v>11.262036745859398</v>
      </c>
      <c r="Q1473" s="5">
        <v>13.256740725859398</v>
      </c>
      <c r="R1473" s="5">
        <v>153.05038928229774</v>
      </c>
      <c r="S1473" s="5">
        <v>15.688000000000001</v>
      </c>
      <c r="T1473" s="5">
        <v>145.20638928229775</v>
      </c>
      <c r="U1473" s="5">
        <v>145.20638928229775</v>
      </c>
      <c r="V1473" s="5">
        <v>145.20638928229775</v>
      </c>
      <c r="W1473" s="5">
        <v>556.46025827409312</v>
      </c>
      <c r="X1473" s="5">
        <v>486.30291827409309</v>
      </c>
      <c r="Y1473" s="5">
        <v>17.82</v>
      </c>
      <c r="Z1473" s="5">
        <v>6.4</v>
      </c>
      <c r="AA1473" s="5">
        <v>153.05038928229774</v>
      </c>
      <c r="AB1473" s="5">
        <v>0.64004304313946414</v>
      </c>
      <c r="AC1473" s="5">
        <v>21.794134027860395</v>
      </c>
      <c r="AD1473" s="5">
        <v>0.61273901712820766</v>
      </c>
    </row>
    <row r="1474" spans="1:30" x14ac:dyDescent="0.25">
      <c r="A1474" s="32" t="s">
        <v>29</v>
      </c>
      <c r="B1474" s="32">
        <v>2021</v>
      </c>
      <c r="C1474" s="32">
        <v>1</v>
      </c>
      <c r="D1474" s="32" t="s">
        <v>10045</v>
      </c>
      <c r="E1474" s="32" t="s">
        <v>9328</v>
      </c>
      <c r="F1474" s="32">
        <v>26</v>
      </c>
      <c r="G1474" s="32">
        <v>57</v>
      </c>
      <c r="H1474" s="32">
        <v>24</v>
      </c>
      <c r="I1474" s="32">
        <v>0</v>
      </c>
      <c r="K1474" s="5">
        <v>16.809752499010155</v>
      </c>
      <c r="M1474" s="5">
        <v>19.484021768255541</v>
      </c>
      <c r="N1474" s="5">
        <v>57.635175744010368</v>
      </c>
      <c r="O1474" s="5">
        <v>82.285635775323669</v>
      </c>
      <c r="P1474" s="5">
        <v>13.256740725859398</v>
      </c>
      <c r="Q1474" s="5">
        <v>15.794880655859398</v>
      </c>
      <c r="R1474" s="5">
        <v>161.43438928229773</v>
      </c>
      <c r="S1474" s="5">
        <v>16.768000000000001</v>
      </c>
      <c r="T1474" s="5">
        <v>153.05038928229774</v>
      </c>
      <c r="U1474" s="5">
        <v>156.73260232035554</v>
      </c>
      <c r="V1474" s="5">
        <v>156.73260232035554</v>
      </c>
      <c r="W1474" s="5">
        <v>540.65438062112185</v>
      </c>
      <c r="X1474" s="5">
        <v>545.65437062112187</v>
      </c>
      <c r="Y1474" s="5">
        <v>-1.27</v>
      </c>
      <c r="Z1474" s="5">
        <v>6.4</v>
      </c>
      <c r="AA1474" s="5">
        <v>161.43438928229773</v>
      </c>
      <c r="AB1474" s="5">
        <v>4.9457886339861776</v>
      </c>
      <c r="AC1474" s="5">
        <v>25.381412726878093</v>
      </c>
      <c r="AD1474" s="5">
        <v>8.9767888587406102</v>
      </c>
    </row>
    <row r="1475" spans="1:30" x14ac:dyDescent="0.25">
      <c r="A1475" s="32" t="s">
        <v>29</v>
      </c>
      <c r="B1475" s="32">
        <v>2021</v>
      </c>
      <c r="C1475" s="32">
        <v>1</v>
      </c>
      <c r="D1475" s="32" t="s">
        <v>10046</v>
      </c>
      <c r="E1475" s="32" t="s">
        <v>9330</v>
      </c>
      <c r="F1475" s="32">
        <v>26</v>
      </c>
      <c r="G1475" s="32">
        <v>62</v>
      </c>
      <c r="H1475" s="32">
        <v>12</v>
      </c>
      <c r="I1475" s="32">
        <v>0</v>
      </c>
      <c r="K1475" s="5">
        <v>18.13905958899845</v>
      </c>
      <c r="M1475" s="5">
        <v>15.782658649380839</v>
      </c>
      <c r="N1475" s="5">
        <v>19.429009143335183</v>
      </c>
      <c r="O1475" s="5">
        <v>85.505611000871866</v>
      </c>
      <c r="P1475" s="5">
        <v>15.794880655859398</v>
      </c>
      <c r="Q1475" s="5">
        <v>18.037888035859396</v>
      </c>
      <c r="R1475" s="5">
        <v>169.81838928229774</v>
      </c>
      <c r="S1475" s="5">
        <v>16.768000000000001</v>
      </c>
      <c r="T1475" s="5">
        <v>161.43438928229773</v>
      </c>
      <c r="U1475" s="5">
        <v>165.194963790347</v>
      </c>
      <c r="V1475" s="5">
        <v>165.194963790347</v>
      </c>
      <c r="W1475" s="5">
        <v>529.33649084418551</v>
      </c>
      <c r="X1475" s="5">
        <v>534.33648084418553</v>
      </c>
      <c r="Y1475" s="5">
        <v>-1.27</v>
      </c>
      <c r="Z1475" s="5">
        <v>6.4</v>
      </c>
      <c r="AA1475" s="5">
        <v>169.81838928229774</v>
      </c>
      <c r="AB1475" s="5">
        <v>4.1366270080541359</v>
      </c>
      <c r="AC1475" s="5">
        <v>28.506079515165428</v>
      </c>
      <c r="AD1475" s="5">
        <v>8.2170900328646912</v>
      </c>
    </row>
    <row r="1476" spans="1:30" x14ac:dyDescent="0.25">
      <c r="A1476" s="32" t="s">
        <v>29</v>
      </c>
      <c r="B1476" s="32">
        <v>2021</v>
      </c>
      <c r="C1476" s="32">
        <v>1</v>
      </c>
      <c r="D1476" s="32" t="s">
        <v>10047</v>
      </c>
      <c r="E1476" s="32" t="s">
        <v>9332</v>
      </c>
      <c r="F1476" s="32">
        <v>25</v>
      </c>
      <c r="G1476" s="32">
        <v>75</v>
      </c>
      <c r="H1476" s="32">
        <v>5</v>
      </c>
      <c r="I1476" s="32">
        <v>0</v>
      </c>
      <c r="K1476" s="5">
        <v>20.235671049805546</v>
      </c>
      <c r="M1476" s="5">
        <v>16.017088630046207</v>
      </c>
      <c r="N1476" s="5">
        <v>15.728867627459932</v>
      </c>
      <c r="O1476" s="5">
        <v>85.297338307928811</v>
      </c>
      <c r="P1476" s="5">
        <v>18.037888035859396</v>
      </c>
      <c r="Q1476" s="5">
        <v>19.459098285859397</v>
      </c>
      <c r="R1476" s="5">
        <v>178.02238928229775</v>
      </c>
      <c r="S1476" s="5">
        <v>16.408000000000001</v>
      </c>
      <c r="T1476" s="5">
        <v>169.81838928229774</v>
      </c>
      <c r="U1476" s="5">
        <v>173.6590008962169</v>
      </c>
      <c r="V1476" s="5">
        <v>173.6590008962169</v>
      </c>
      <c r="W1476" s="5">
        <v>518.25335521914383</v>
      </c>
      <c r="X1476" s="5">
        <v>523.25334521914385</v>
      </c>
      <c r="Y1476" s="5">
        <v>-1.27</v>
      </c>
      <c r="Z1476" s="5">
        <v>6.4</v>
      </c>
      <c r="AA1476" s="5">
        <v>178.02238928229775</v>
      </c>
      <c r="AB1476" s="5">
        <v>2.8244591820666236</v>
      </c>
      <c r="AC1476" s="5">
        <v>30.565607332209197</v>
      </c>
      <c r="AD1476" s="5">
        <v>6.0482990235540974</v>
      </c>
    </row>
    <row r="1477" spans="1:30" x14ac:dyDescent="0.25">
      <c r="A1477" s="32" t="s">
        <v>29</v>
      </c>
      <c r="B1477" s="32">
        <v>2021</v>
      </c>
      <c r="C1477" s="32">
        <v>1</v>
      </c>
      <c r="D1477" s="32" t="s">
        <v>10048</v>
      </c>
      <c r="E1477" s="32" t="s">
        <v>9334</v>
      </c>
      <c r="F1477" s="32">
        <v>24</v>
      </c>
      <c r="G1477" s="32">
        <v>86</v>
      </c>
      <c r="H1477" s="32">
        <v>4</v>
      </c>
      <c r="I1477" s="32">
        <v>6</v>
      </c>
      <c r="K1477" s="5">
        <v>21.484077259894605</v>
      </c>
      <c r="M1477" s="5">
        <v>77.391422107059967</v>
      </c>
      <c r="N1477" s="5">
        <v>125.3833437222093</v>
      </c>
      <c r="O1477" s="5">
        <v>45.728417800989078</v>
      </c>
      <c r="P1477" s="5">
        <v>11.338575854918767</v>
      </c>
      <c r="Q1477" s="5">
        <v>12.103960194918768</v>
      </c>
      <c r="R1477" s="5">
        <v>174.80862864190934</v>
      </c>
      <c r="S1477" s="5">
        <v>16.048000000000002</v>
      </c>
      <c r="T1477" s="5">
        <v>166.78462864190934</v>
      </c>
      <c r="U1477" s="5">
        <v>166.78462864190934</v>
      </c>
      <c r="V1477" s="5">
        <v>166.78462864190934</v>
      </c>
      <c r="W1477" s="5">
        <v>527.23699643768236</v>
      </c>
      <c r="X1477" s="5">
        <v>512.63072643768237</v>
      </c>
      <c r="Y1477" s="5">
        <v>3.7099999999999995</v>
      </c>
      <c r="Z1477" s="5">
        <v>6.4</v>
      </c>
      <c r="AA1477" s="5">
        <v>174.80862864190934</v>
      </c>
      <c r="AB1477" s="5">
        <v>0.11241696094778721</v>
      </c>
      <c r="AC1477" s="5">
        <v>20.63580103485182</v>
      </c>
      <c r="AD1477" s="5">
        <v>0.10394159632369059</v>
      </c>
    </row>
    <row r="1478" spans="1:30" x14ac:dyDescent="0.25">
      <c r="A1478" s="32" t="s">
        <v>29</v>
      </c>
      <c r="B1478" s="32">
        <v>2021</v>
      </c>
      <c r="C1478" s="32">
        <v>1</v>
      </c>
      <c r="D1478" s="32" t="s">
        <v>10049</v>
      </c>
      <c r="E1478" s="32" t="s">
        <v>9336</v>
      </c>
      <c r="F1478" s="32">
        <v>24</v>
      </c>
      <c r="G1478" s="32">
        <v>59</v>
      </c>
      <c r="H1478" s="32">
        <v>31</v>
      </c>
      <c r="I1478" s="32">
        <v>0</v>
      </c>
      <c r="K1478" s="5">
        <v>15.48148845965955</v>
      </c>
      <c r="M1478" s="5">
        <v>22.903558913099424</v>
      </c>
      <c r="N1478" s="5">
        <v>77.317297643697287</v>
      </c>
      <c r="O1478" s="5">
        <v>79.435364733159773</v>
      </c>
      <c r="P1478" s="5">
        <v>12.103960194918768</v>
      </c>
      <c r="Q1478" s="5">
        <v>14.34544290491877</v>
      </c>
      <c r="R1478" s="5">
        <v>182.83262864190934</v>
      </c>
      <c r="S1478" s="5">
        <v>16.048000000000002</v>
      </c>
      <c r="T1478" s="5">
        <v>174.80862864190934</v>
      </c>
      <c r="U1478" s="5">
        <v>178.69768944910473</v>
      </c>
      <c r="V1478" s="5">
        <v>178.69768944910473</v>
      </c>
      <c r="W1478" s="5">
        <v>511.76600753640514</v>
      </c>
      <c r="X1478" s="5">
        <v>516.76599753640517</v>
      </c>
      <c r="Y1478" s="5">
        <v>-1.27</v>
      </c>
      <c r="Z1478" s="5">
        <v>6.4</v>
      </c>
      <c r="AA1478" s="5">
        <v>182.83262864190934</v>
      </c>
      <c r="AB1478" s="5">
        <v>5.1198279984500417</v>
      </c>
      <c r="AC1478" s="5">
        <v>23.985918408651319</v>
      </c>
      <c r="AD1478" s="5">
        <v>8.9587374038906091</v>
      </c>
    </row>
    <row r="1479" spans="1:30" x14ac:dyDescent="0.25">
      <c r="A1479" s="32" t="s">
        <v>29</v>
      </c>
      <c r="B1479" s="32">
        <v>2021</v>
      </c>
      <c r="C1479" s="32">
        <v>1</v>
      </c>
      <c r="D1479" s="32" t="s">
        <v>10050</v>
      </c>
      <c r="E1479" s="32" t="s">
        <v>9338</v>
      </c>
      <c r="F1479" s="32">
        <v>27</v>
      </c>
      <c r="G1479" s="32">
        <v>46</v>
      </c>
      <c r="H1479" s="32">
        <v>9</v>
      </c>
      <c r="I1479" s="32">
        <v>0</v>
      </c>
      <c r="K1479" s="5">
        <v>14.388410647868064</v>
      </c>
      <c r="M1479" s="5">
        <v>13.413825666658745</v>
      </c>
      <c r="N1479" s="5">
        <v>22.847417699413619</v>
      </c>
      <c r="O1479" s="5">
        <v>87.644244288466481</v>
      </c>
      <c r="P1479" s="5">
        <v>14.34544290491877</v>
      </c>
      <c r="Q1479" s="5">
        <v>17.650491844918768</v>
      </c>
      <c r="R1479" s="5">
        <v>191.39662864190933</v>
      </c>
      <c r="S1479" s="5">
        <v>17.128</v>
      </c>
      <c r="T1479" s="5">
        <v>182.83262864190934</v>
      </c>
      <c r="U1479" s="5">
        <v>186.80088392093379</v>
      </c>
      <c r="V1479" s="5">
        <v>186.80088392093379</v>
      </c>
      <c r="W1479" s="5">
        <v>501.50296410625634</v>
      </c>
      <c r="X1479" s="5">
        <v>506.50295410625637</v>
      </c>
      <c r="Y1479" s="5">
        <v>-1.27</v>
      </c>
      <c r="Z1479" s="5">
        <v>6.4</v>
      </c>
      <c r="AA1479" s="5">
        <v>191.39662864190933</v>
      </c>
      <c r="AB1479" s="5">
        <v>4.8124230854227603</v>
      </c>
      <c r="AC1479" s="5">
        <v>28.687191196896357</v>
      </c>
      <c r="AD1479" s="5">
        <v>9.3979741497329989</v>
      </c>
    </row>
    <row r="1480" spans="1:30" x14ac:dyDescent="0.25">
      <c r="A1480" s="32" t="s">
        <v>29</v>
      </c>
      <c r="B1480" s="32">
        <v>2021</v>
      </c>
      <c r="C1480" s="32">
        <v>1</v>
      </c>
      <c r="D1480" s="32" t="s">
        <v>10051</v>
      </c>
      <c r="E1480" s="32" t="s">
        <v>9340</v>
      </c>
      <c r="F1480" s="32">
        <v>29</v>
      </c>
      <c r="G1480" s="32">
        <v>40</v>
      </c>
      <c r="H1480" s="32">
        <v>27</v>
      </c>
      <c r="I1480" s="32">
        <v>0</v>
      </c>
      <c r="K1480" s="5">
        <v>14.033552113888746</v>
      </c>
      <c r="M1480" s="5">
        <v>10.370252445544798</v>
      </c>
      <c r="N1480" s="5">
        <v>13.360816457649447</v>
      </c>
      <c r="O1480" s="5">
        <v>90.486432294176481</v>
      </c>
      <c r="P1480" s="5">
        <v>17.650491844918768</v>
      </c>
      <c r="Q1480" s="5">
        <v>21.584140444918766</v>
      </c>
      <c r="R1480" s="5">
        <v>200.32062864190934</v>
      </c>
      <c r="S1480" s="5">
        <v>17.847999999999999</v>
      </c>
      <c r="T1480" s="5">
        <v>191.39662864190933</v>
      </c>
      <c r="U1480" s="5">
        <v>195.4511969907652</v>
      </c>
      <c r="V1480" s="5">
        <v>195.4511969907652</v>
      </c>
      <c r="W1480" s="5">
        <v>490.7739992602049</v>
      </c>
      <c r="X1480" s="5">
        <v>495.77398926020493</v>
      </c>
      <c r="Y1480" s="5">
        <v>-1.27</v>
      </c>
      <c r="Z1480" s="5">
        <v>6.4</v>
      </c>
      <c r="AA1480" s="5">
        <v>200.32062864190934</v>
      </c>
      <c r="AB1480" s="5">
        <v>17.912768898689794</v>
      </c>
      <c r="AC1480" s="5">
        <v>34.007644510421663</v>
      </c>
      <c r="AD1480" s="5">
        <v>27.6814001859846</v>
      </c>
    </row>
    <row r="1481" spans="1:30" x14ac:dyDescent="0.25">
      <c r="A1481" s="32" t="s">
        <v>29</v>
      </c>
      <c r="B1481" s="32">
        <v>2021</v>
      </c>
      <c r="C1481" s="32">
        <v>1</v>
      </c>
      <c r="D1481" s="32" t="s">
        <v>10052</v>
      </c>
      <c r="E1481" s="32" t="s">
        <v>9342</v>
      </c>
      <c r="F1481" s="32">
        <v>29</v>
      </c>
      <c r="G1481" s="32">
        <v>43</v>
      </c>
      <c r="H1481" s="32">
        <v>15</v>
      </c>
      <c r="I1481" s="32">
        <v>0</v>
      </c>
      <c r="K1481" s="5">
        <v>15.151758892794552</v>
      </c>
      <c r="M1481" s="5">
        <v>10.318247741647964</v>
      </c>
      <c r="N1481" s="5">
        <v>10.318247741647964</v>
      </c>
      <c r="O1481" s="5">
        <v>90.535950366601952</v>
      </c>
      <c r="P1481" s="5">
        <v>21.584140444918766</v>
      </c>
      <c r="Q1481" s="5">
        <v>25.321106614918769</v>
      </c>
      <c r="R1481" s="5">
        <v>209.24462864190934</v>
      </c>
      <c r="S1481" s="5">
        <v>17.847999999999999</v>
      </c>
      <c r="T1481" s="5">
        <v>200.32062864190934</v>
      </c>
      <c r="U1481" s="5">
        <v>204.46714675681409</v>
      </c>
      <c r="V1481" s="5">
        <v>204.46714675681409</v>
      </c>
      <c r="W1481" s="5">
        <v>479.83575140757767</v>
      </c>
      <c r="X1481" s="5">
        <v>484.8357414075777</v>
      </c>
      <c r="Y1481" s="5">
        <v>-1.27</v>
      </c>
      <c r="Z1481" s="5">
        <v>6.4</v>
      </c>
      <c r="AA1481" s="5">
        <v>209.24462864190934</v>
      </c>
      <c r="AB1481" s="5">
        <v>9.8555077178172006</v>
      </c>
      <c r="AC1481" s="5">
        <v>38.879883969957682</v>
      </c>
      <c r="AD1481" s="5">
        <v>19.375967121006763</v>
      </c>
    </row>
    <row r="1482" spans="1:30" x14ac:dyDescent="0.25">
      <c r="A1482" s="32" t="s">
        <v>29</v>
      </c>
      <c r="B1482" s="32">
        <v>2021</v>
      </c>
      <c r="C1482" s="32">
        <v>1</v>
      </c>
      <c r="D1482" s="32" t="s">
        <v>10053</v>
      </c>
      <c r="E1482" s="32" t="s">
        <v>9344</v>
      </c>
      <c r="F1482" s="32">
        <v>29</v>
      </c>
      <c r="G1482" s="32">
        <v>58</v>
      </c>
      <c r="H1482" s="32">
        <v>18</v>
      </c>
      <c r="I1482" s="32">
        <v>0</v>
      </c>
      <c r="K1482" s="5">
        <v>19.883838146531676</v>
      </c>
      <c r="M1482" s="5">
        <v>11.730535284723908</v>
      </c>
      <c r="N1482" s="5">
        <v>10.266260201455461</v>
      </c>
      <c r="O1482" s="5">
        <v>89.202701829203477</v>
      </c>
      <c r="P1482" s="5">
        <v>25.321106614918769</v>
      </c>
      <c r="Q1482" s="5">
        <v>28.074660634918768</v>
      </c>
      <c r="R1482" s="5">
        <v>218.16862864190935</v>
      </c>
      <c r="S1482" s="5">
        <v>17.847999999999999</v>
      </c>
      <c r="T1482" s="5">
        <v>209.24462864190934</v>
      </c>
      <c r="U1482" s="5">
        <v>213.48519283930685</v>
      </c>
      <c r="V1482" s="5">
        <v>213.48519283930685</v>
      </c>
      <c r="W1482" s="5">
        <v>469.13883381566876</v>
      </c>
      <c r="X1482" s="5">
        <v>474.13882381566879</v>
      </c>
      <c r="Y1482" s="5">
        <v>-1.27</v>
      </c>
      <c r="Z1482" s="5">
        <v>6.4</v>
      </c>
      <c r="AA1482" s="5">
        <v>218.16862864190935</v>
      </c>
      <c r="AB1482" s="5">
        <v>9.4700652435707067</v>
      </c>
      <c r="AC1482" s="5">
        <v>42.482386349496416</v>
      </c>
      <c r="AD1482" s="5">
        <v>19.687661852618938</v>
      </c>
    </row>
    <row r="1483" spans="1:30" x14ac:dyDescent="0.25">
      <c r="A1483" s="32" t="s">
        <v>29</v>
      </c>
      <c r="B1483" s="32">
        <v>2021</v>
      </c>
      <c r="C1483" s="32">
        <v>1</v>
      </c>
      <c r="D1483" s="32" t="s">
        <v>10054</v>
      </c>
      <c r="E1483" s="32" t="s">
        <v>9346</v>
      </c>
      <c r="F1483" s="32">
        <v>31</v>
      </c>
      <c r="G1483" s="32">
        <v>57</v>
      </c>
      <c r="H1483" s="32">
        <v>18</v>
      </c>
      <c r="I1483" s="32">
        <v>0</v>
      </c>
      <c r="K1483" s="5">
        <v>21.465778852443574</v>
      </c>
      <c r="M1483" s="5">
        <v>11.678081631198765</v>
      </c>
      <c r="N1483" s="5">
        <v>11.678081631198765</v>
      </c>
      <c r="O1483" s="5">
        <v>89.251796077572521</v>
      </c>
      <c r="P1483" s="5">
        <v>28.074660634918768</v>
      </c>
      <c r="Q1483" s="5">
        <v>31.081092064918767</v>
      </c>
      <c r="R1483" s="5">
        <v>227.45262864190934</v>
      </c>
      <c r="S1483" s="5">
        <v>18.567999999999998</v>
      </c>
      <c r="T1483" s="5">
        <v>218.16862864190935</v>
      </c>
      <c r="U1483" s="5">
        <v>222.50538354102852</v>
      </c>
      <c r="V1483" s="5">
        <v>222.50538354102852</v>
      </c>
      <c r="W1483" s="5">
        <v>458.67792202159131</v>
      </c>
      <c r="X1483" s="5">
        <v>463.67791202159134</v>
      </c>
      <c r="Y1483" s="5">
        <v>-1.27</v>
      </c>
      <c r="Z1483" s="5">
        <v>6.4</v>
      </c>
      <c r="AA1483" s="5">
        <v>227.45262864190934</v>
      </c>
      <c r="AB1483" s="5">
        <v>9.5370352265897775</v>
      </c>
      <c r="AC1483" s="5">
        <v>46.333619169787411</v>
      </c>
      <c r="AD1483" s="5">
        <v>20.682844215009826</v>
      </c>
    </row>
    <row r="1484" spans="1:30" x14ac:dyDescent="0.25">
      <c r="A1484" s="32" t="s">
        <v>29</v>
      </c>
      <c r="B1484" s="32">
        <v>2021</v>
      </c>
      <c r="C1484" s="32">
        <v>1</v>
      </c>
      <c r="D1484" s="32" t="s">
        <v>10055</v>
      </c>
      <c r="E1484" s="32" t="s">
        <v>9348</v>
      </c>
      <c r="F1484" s="32">
        <v>31</v>
      </c>
      <c r="G1484" s="32">
        <v>61</v>
      </c>
      <c r="H1484" s="32">
        <v>3</v>
      </c>
      <c r="I1484" s="32">
        <v>0</v>
      </c>
      <c r="K1484" s="5">
        <v>22.575753276376503</v>
      </c>
      <c r="M1484" s="5">
        <v>12.010989891966092</v>
      </c>
      <c r="N1484" s="5">
        <v>11.625645289549944</v>
      </c>
      <c r="O1484" s="5">
        <v>88.940757864998119</v>
      </c>
      <c r="P1484" s="5">
        <v>31.081092064918767</v>
      </c>
      <c r="Q1484" s="5">
        <v>33.807855454918766</v>
      </c>
      <c r="R1484" s="5">
        <v>236.73662864190933</v>
      </c>
      <c r="S1484" s="5">
        <v>18.567999999999998</v>
      </c>
      <c r="T1484" s="5">
        <v>227.45262864190934</v>
      </c>
      <c r="U1484" s="5">
        <v>231.89178396518133</v>
      </c>
      <c r="V1484" s="5">
        <v>231.89178396518133</v>
      </c>
      <c r="W1484" s="5">
        <v>448.03988960808107</v>
      </c>
      <c r="X1484" s="5">
        <v>453.03987960808109</v>
      </c>
      <c r="Y1484" s="5">
        <v>-1.27</v>
      </c>
      <c r="Z1484" s="5">
        <v>6.4</v>
      </c>
      <c r="AA1484" s="5">
        <v>236.73662864190933</v>
      </c>
      <c r="AB1484" s="5">
        <v>4.283764177284028</v>
      </c>
      <c r="AC1484" s="5">
        <v>49.826624643275835</v>
      </c>
      <c r="AD1484" s="5">
        <v>11.704718994763128</v>
      </c>
    </row>
    <row r="1485" spans="1:30" x14ac:dyDescent="0.25">
      <c r="A1485" s="32" t="s">
        <v>29</v>
      </c>
      <c r="B1485" s="32">
        <v>2021</v>
      </c>
      <c r="C1485" s="32">
        <v>1</v>
      </c>
      <c r="D1485" s="32" t="s">
        <v>10056</v>
      </c>
      <c r="E1485" s="32" t="s">
        <v>9350</v>
      </c>
      <c r="F1485" s="32">
        <v>33</v>
      </c>
      <c r="G1485" s="32">
        <v>52</v>
      </c>
      <c r="H1485" s="32">
        <v>15</v>
      </c>
      <c r="I1485" s="32">
        <v>0</v>
      </c>
      <c r="K1485" s="5">
        <v>21.817787384610959</v>
      </c>
      <c r="M1485" s="5">
        <v>11.752152274905153</v>
      </c>
      <c r="N1485" s="5">
        <v>11.958443676814754</v>
      </c>
      <c r="O1485" s="5">
        <v>89.182478731879158</v>
      </c>
      <c r="P1485" s="5">
        <v>33.807855454918766</v>
      </c>
      <c r="Q1485" s="5">
        <v>37.372969534918766</v>
      </c>
      <c r="R1485" s="5">
        <v>246.38062864190934</v>
      </c>
      <c r="S1485" s="5">
        <v>19.287999999999997</v>
      </c>
      <c r="T1485" s="5">
        <v>236.73662864190933</v>
      </c>
      <c r="U1485" s="5">
        <v>241.28061605181773</v>
      </c>
      <c r="V1485" s="5">
        <v>241.28061605181773</v>
      </c>
      <c r="W1485" s="5">
        <v>437.64592259146985</v>
      </c>
      <c r="X1485" s="5">
        <v>442.64591259146988</v>
      </c>
      <c r="Y1485" s="5">
        <v>-1.27</v>
      </c>
      <c r="Z1485" s="5">
        <v>6.4</v>
      </c>
      <c r="AA1485" s="5">
        <v>246.38062864190934</v>
      </c>
      <c r="AB1485" s="5">
        <v>8.1180737828259151</v>
      </c>
      <c r="AC1485" s="5">
        <v>54.194361641194838</v>
      </c>
      <c r="AD1485" s="5">
        <v>19.958171485463016</v>
      </c>
    </row>
    <row r="1486" spans="1:30" x14ac:dyDescent="0.25">
      <c r="A1486" s="32" t="s">
        <v>29</v>
      </c>
      <c r="B1486" s="32">
        <v>2021</v>
      </c>
      <c r="C1486" s="32">
        <v>1</v>
      </c>
      <c r="D1486" s="32" t="s">
        <v>10057</v>
      </c>
      <c r="E1486" s="32" t="s">
        <v>9352</v>
      </c>
      <c r="F1486" s="32">
        <v>32</v>
      </c>
      <c r="G1486" s="32">
        <v>56</v>
      </c>
      <c r="H1486" s="32">
        <v>15</v>
      </c>
      <c r="I1486" s="32">
        <v>0</v>
      </c>
      <c r="K1486" s="5">
        <v>22.106106086540741</v>
      </c>
      <c r="M1486" s="5">
        <v>11.699691486878686</v>
      </c>
      <c r="N1486" s="5">
        <v>11.699691486878686</v>
      </c>
      <c r="O1486" s="5">
        <v>89.231566303585637</v>
      </c>
      <c r="P1486" s="5">
        <v>37.372969534918766</v>
      </c>
      <c r="Q1486" s="5">
        <v>40.545154374918766</v>
      </c>
      <c r="R1486" s="5">
        <v>255.84462864190934</v>
      </c>
      <c r="S1486" s="5">
        <v>18.927999999999997</v>
      </c>
      <c r="T1486" s="5">
        <v>246.38062864190934</v>
      </c>
      <c r="U1486" s="5">
        <v>251.03615073469149</v>
      </c>
      <c r="V1486" s="5">
        <v>251.03615073469149</v>
      </c>
      <c r="W1486" s="5">
        <v>427.10135518352149</v>
      </c>
      <c r="X1486" s="5">
        <v>432.10134518352152</v>
      </c>
      <c r="Y1486" s="5">
        <v>-1.27</v>
      </c>
      <c r="Z1486" s="5">
        <v>6.4</v>
      </c>
      <c r="AA1486" s="5">
        <v>255.84462864190934</v>
      </c>
      <c r="AB1486" s="5">
        <v>8.1754763417160419</v>
      </c>
      <c r="AC1486" s="5">
        <v>58.079740995929342</v>
      </c>
      <c r="AD1486" s="5">
        <v>20.795799019803226</v>
      </c>
    </row>
    <row r="1487" spans="1:30" x14ac:dyDescent="0.25">
      <c r="A1487" s="32" t="s">
        <v>29</v>
      </c>
      <c r="B1487" s="32">
        <v>2021</v>
      </c>
      <c r="C1487" s="32">
        <v>1</v>
      </c>
      <c r="D1487" s="32" t="s">
        <v>10058</v>
      </c>
      <c r="E1487" s="32" t="s">
        <v>9354</v>
      </c>
      <c r="F1487" s="32">
        <v>28</v>
      </c>
      <c r="G1487" s="32">
        <v>79</v>
      </c>
      <c r="H1487" s="32">
        <v>9</v>
      </c>
      <c r="I1487" s="32">
        <v>0</v>
      </c>
      <c r="K1487" s="5">
        <v>23.986301696351831</v>
      </c>
      <c r="M1487" s="5">
        <v>16.049779502750386</v>
      </c>
      <c r="N1487" s="5">
        <v>11.647248013083228</v>
      </c>
      <c r="O1487" s="5">
        <v>85.268342548369759</v>
      </c>
      <c r="P1487" s="5">
        <v>40.545154374918766</v>
      </c>
      <c r="Q1487" s="5">
        <v>41.876191284918768</v>
      </c>
      <c r="R1487" s="5">
        <v>264.58862864190934</v>
      </c>
      <c r="S1487" s="5">
        <v>17.488</v>
      </c>
      <c r="T1487" s="5">
        <v>255.84462864190934</v>
      </c>
      <c r="U1487" s="5">
        <v>260.61228068296089</v>
      </c>
      <c r="V1487" s="5">
        <v>260.61228068296089</v>
      </c>
      <c r="W1487" s="5">
        <v>416.99783334106758</v>
      </c>
      <c r="X1487" s="5">
        <v>421.9978233410676</v>
      </c>
      <c r="Y1487" s="5">
        <v>-1.27</v>
      </c>
      <c r="Z1487" s="5">
        <v>6.4</v>
      </c>
      <c r="AA1487" s="5">
        <v>264.58862864190934</v>
      </c>
      <c r="AB1487" s="5">
        <v>3.441211414063277</v>
      </c>
      <c r="AC1487" s="5">
        <v>60.008615809382206</v>
      </c>
      <c r="AD1487" s="5">
        <v>10.919852574231896</v>
      </c>
    </row>
    <row r="1488" spans="1:30" x14ac:dyDescent="0.25">
      <c r="A1488" s="32" t="s">
        <v>29</v>
      </c>
      <c r="B1488" s="32">
        <v>2021</v>
      </c>
      <c r="C1488" s="32">
        <v>1</v>
      </c>
      <c r="D1488" s="32" t="s">
        <v>10059</v>
      </c>
      <c r="E1488" s="32" t="s">
        <v>9356</v>
      </c>
      <c r="F1488" s="32">
        <v>29</v>
      </c>
      <c r="G1488" s="32">
        <v>71</v>
      </c>
      <c r="H1488" s="32">
        <v>7</v>
      </c>
      <c r="I1488" s="32">
        <v>70</v>
      </c>
      <c r="K1488" s="5">
        <v>23.181327331662935</v>
      </c>
      <c r="M1488" s="5">
        <v>62.063168534290376</v>
      </c>
      <c r="N1488" s="5">
        <v>199.16275658923777</v>
      </c>
      <c r="O1488" s="5">
        <v>53.436261863622562</v>
      </c>
      <c r="P1488" s="5">
        <v>12.971630468230046</v>
      </c>
      <c r="Q1488" s="5">
        <v>14.872893958230046</v>
      </c>
      <c r="R1488" s="5">
        <v>100.30406882311172</v>
      </c>
      <c r="S1488" s="5">
        <v>17.847999999999999</v>
      </c>
      <c r="T1488" s="5">
        <v>91.380068823111728</v>
      </c>
      <c r="U1488" s="5">
        <v>91.380068823111728</v>
      </c>
      <c r="V1488" s="5">
        <v>91.380068823111728</v>
      </c>
      <c r="W1488" s="5">
        <v>636.61275807702862</v>
      </c>
      <c r="X1488" s="5">
        <v>412.87304807702867</v>
      </c>
      <c r="Y1488" s="5">
        <v>56.829999999999991</v>
      </c>
      <c r="Z1488" s="5">
        <v>6.4</v>
      </c>
      <c r="AA1488" s="5">
        <v>100.30406882311172</v>
      </c>
      <c r="AB1488" s="5">
        <v>0.3419032041922751</v>
      </c>
      <c r="AC1488" s="5">
        <v>21.701242070447567</v>
      </c>
      <c r="AD1488" s="5">
        <v>0.32642450604898127</v>
      </c>
    </row>
    <row r="1489" spans="1:30" x14ac:dyDescent="0.25">
      <c r="A1489" s="32" t="s">
        <v>29</v>
      </c>
      <c r="B1489" s="32">
        <v>2021</v>
      </c>
      <c r="C1489" s="32">
        <v>1</v>
      </c>
      <c r="D1489" s="32" t="s">
        <v>10060</v>
      </c>
      <c r="E1489" s="32" t="s">
        <v>9358</v>
      </c>
      <c r="F1489" s="32">
        <v>30</v>
      </c>
      <c r="G1489" s="32">
        <v>61</v>
      </c>
      <c r="H1489" s="32">
        <v>7</v>
      </c>
      <c r="I1489" s="32">
        <v>0</v>
      </c>
      <c r="K1489" s="5">
        <v>21.637207071699518</v>
      </c>
      <c r="M1489" s="5">
        <v>22.89188846482811</v>
      </c>
      <c r="N1489" s="5">
        <v>61.99410302892224</v>
      </c>
      <c r="O1489" s="5">
        <v>79.44489745104427</v>
      </c>
      <c r="P1489" s="5">
        <v>14.872893958230046</v>
      </c>
      <c r="Q1489" s="5">
        <v>17.514711448230045</v>
      </c>
      <c r="R1489" s="5">
        <v>109.40806882311172</v>
      </c>
      <c r="S1489" s="5">
        <v>18.207999999999998</v>
      </c>
      <c r="T1489" s="5">
        <v>100.30406882311172</v>
      </c>
      <c r="U1489" s="5">
        <v>103.52953673777934</v>
      </c>
      <c r="V1489" s="5">
        <v>103.52953673777934</v>
      </c>
      <c r="W1489" s="5">
        <v>617.56719835203762</v>
      </c>
      <c r="X1489" s="5">
        <v>622.56718835203765</v>
      </c>
      <c r="Y1489" s="5">
        <v>-1.27</v>
      </c>
      <c r="Z1489" s="5">
        <v>6.4</v>
      </c>
      <c r="AA1489" s="5">
        <v>109.40806882311172</v>
      </c>
      <c r="AB1489" s="5">
        <v>1.5294999318145728</v>
      </c>
      <c r="AC1489" s="5">
        <v>25.017169800691807</v>
      </c>
      <c r="AD1489" s="5">
        <v>2.6466369928133484</v>
      </c>
    </row>
    <row r="1490" spans="1:30" x14ac:dyDescent="0.25">
      <c r="A1490" s="32" t="s">
        <v>29</v>
      </c>
      <c r="B1490" s="32">
        <v>2021</v>
      </c>
      <c r="C1490" s="32">
        <v>1</v>
      </c>
      <c r="D1490" s="32" t="s">
        <v>10061</v>
      </c>
      <c r="E1490" s="32" t="s">
        <v>9360</v>
      </c>
      <c r="F1490" s="32">
        <v>23</v>
      </c>
      <c r="G1490" s="32">
        <v>80</v>
      </c>
      <c r="H1490" s="32">
        <v>9</v>
      </c>
      <c r="I1490" s="32">
        <v>0</v>
      </c>
      <c r="K1490" s="5">
        <v>19.33902474229852</v>
      </c>
      <c r="M1490" s="5">
        <v>20.854415281768286</v>
      </c>
      <c r="N1490" s="5">
        <v>22.835751102873171</v>
      </c>
      <c r="O1490" s="5">
        <v>81.129450052681335</v>
      </c>
      <c r="P1490" s="5">
        <v>17.514711448230045</v>
      </c>
      <c r="Q1490" s="5">
        <v>18.564555648230044</v>
      </c>
      <c r="R1490" s="5">
        <v>117.25206882311171</v>
      </c>
      <c r="S1490" s="5">
        <v>15.688000000000001</v>
      </c>
      <c r="T1490" s="5">
        <v>109.40806882311172</v>
      </c>
      <c r="U1490" s="5">
        <v>112.70809731904015</v>
      </c>
      <c r="V1490" s="5">
        <v>112.70809731904015</v>
      </c>
      <c r="W1490" s="5">
        <v>603.55760310194569</v>
      </c>
      <c r="X1490" s="5">
        <v>608.55759310194571</v>
      </c>
      <c r="Y1490" s="5">
        <v>-1.27</v>
      </c>
      <c r="Z1490" s="5">
        <v>6.4</v>
      </c>
      <c r="AA1490" s="5">
        <v>117.25206882311171</v>
      </c>
      <c r="AB1490" s="5">
        <v>2.024634295489971</v>
      </c>
      <c r="AC1490" s="5">
        <v>26.600104676826817</v>
      </c>
      <c r="AD1490" s="5">
        <v>3.9053693346856875</v>
      </c>
    </row>
    <row r="1491" spans="1:30" x14ac:dyDescent="0.25">
      <c r="A1491" s="32" t="s">
        <v>29</v>
      </c>
      <c r="B1491" s="32">
        <v>2021</v>
      </c>
      <c r="C1491" s="32">
        <v>1</v>
      </c>
      <c r="D1491" s="32" t="s">
        <v>10062</v>
      </c>
      <c r="E1491" s="32" t="s">
        <v>9362</v>
      </c>
      <c r="F1491" s="32">
        <v>23</v>
      </c>
      <c r="G1491" s="32">
        <v>87</v>
      </c>
      <c r="H1491" s="32">
        <v>6</v>
      </c>
      <c r="I1491" s="32">
        <v>0</v>
      </c>
      <c r="K1491" s="5">
        <v>20.691125079981703</v>
      </c>
      <c r="M1491" s="5">
        <v>20.798950370278707</v>
      </c>
      <c r="N1491" s="5">
        <v>20.798950370278707</v>
      </c>
      <c r="O1491" s="5">
        <v>81.175878914187962</v>
      </c>
      <c r="P1491" s="5">
        <v>18.564555648230044</v>
      </c>
      <c r="Q1491" s="5">
        <v>19.246954378230043</v>
      </c>
      <c r="R1491" s="5">
        <v>125.09606882311171</v>
      </c>
      <c r="S1491" s="5">
        <v>15.688000000000001</v>
      </c>
      <c r="T1491" s="5">
        <v>117.25206882311171</v>
      </c>
      <c r="U1491" s="5">
        <v>120.61772526903125</v>
      </c>
      <c r="V1491" s="5">
        <v>120.61772526903125</v>
      </c>
      <c r="W1491" s="5">
        <v>591.74003862426275</v>
      </c>
      <c r="X1491" s="5">
        <v>596.74002862426278</v>
      </c>
      <c r="Y1491" s="5">
        <v>-1.27</v>
      </c>
      <c r="Z1491" s="5">
        <v>6.4</v>
      </c>
      <c r="AA1491" s="5">
        <v>125.09606882311171</v>
      </c>
      <c r="AB1491" s="5">
        <v>1.7499079499993346</v>
      </c>
      <c r="AC1491" s="5">
        <v>27.800592427992139</v>
      </c>
      <c r="AD1491" s="5">
        <v>3.417452361504806</v>
      </c>
    </row>
    <row r="1492" spans="1:30" x14ac:dyDescent="0.25">
      <c r="A1492" s="32" t="s">
        <v>29</v>
      </c>
      <c r="B1492" s="32">
        <v>2021</v>
      </c>
      <c r="C1492" s="32">
        <v>1</v>
      </c>
      <c r="D1492" s="32" t="s">
        <v>10063</v>
      </c>
      <c r="E1492" s="32" t="s">
        <v>9364</v>
      </c>
      <c r="F1492" s="32">
        <v>21</v>
      </c>
      <c r="G1492" s="32">
        <v>82</v>
      </c>
      <c r="H1492" s="32">
        <v>7</v>
      </c>
      <c r="I1492" s="32">
        <v>36</v>
      </c>
      <c r="K1492" s="5">
        <v>17.786510794273955</v>
      </c>
      <c r="M1492" s="5">
        <v>100.89858925170643</v>
      </c>
      <c r="N1492" s="5">
        <v>194.04750458543845</v>
      </c>
      <c r="O1492" s="5">
        <v>35.758099093916755</v>
      </c>
      <c r="P1492" s="5">
        <v>7.2251773115177746</v>
      </c>
      <c r="Q1492" s="5">
        <v>8.0916254915177745</v>
      </c>
      <c r="R1492" s="5">
        <v>62.161687560961632</v>
      </c>
      <c r="S1492" s="5">
        <v>14.968</v>
      </c>
      <c r="T1492" s="5">
        <v>54.67768756096163</v>
      </c>
      <c r="U1492" s="5">
        <v>54.67768756096163</v>
      </c>
      <c r="V1492" s="5">
        <v>54.67768756096163</v>
      </c>
      <c r="W1492" s="5">
        <v>697.78951913167782</v>
      </c>
      <c r="X1492" s="5">
        <v>585.15194913167784</v>
      </c>
      <c r="Y1492" s="5">
        <v>28.61</v>
      </c>
      <c r="Z1492" s="5">
        <v>6.4</v>
      </c>
      <c r="AA1492" s="5">
        <v>62.161687560961632</v>
      </c>
      <c r="AB1492" s="5">
        <v>2.0533251896868731E-2</v>
      </c>
      <c r="AC1492" s="5">
        <v>12.209843648472201</v>
      </c>
      <c r="AD1492" s="5">
        <v>1.3838167281456905E-2</v>
      </c>
    </row>
    <row r="1493" spans="1:30" x14ac:dyDescent="0.25">
      <c r="A1493" s="32" t="s">
        <v>29</v>
      </c>
      <c r="B1493" s="32">
        <v>2021</v>
      </c>
      <c r="C1493" s="32">
        <v>2</v>
      </c>
      <c r="D1493" s="32" t="s">
        <v>10064</v>
      </c>
      <c r="E1493" s="32" t="s">
        <v>9366</v>
      </c>
      <c r="F1493" s="32">
        <v>23</v>
      </c>
      <c r="G1493" s="32">
        <v>86</v>
      </c>
      <c r="H1493" s="32">
        <v>6</v>
      </c>
      <c r="I1493" s="32">
        <v>4</v>
      </c>
      <c r="K1493" s="5">
        <v>20.503947135431233</v>
      </c>
      <c r="M1493" s="5">
        <v>96.2234292683885</v>
      </c>
      <c r="N1493" s="5">
        <v>166.69662627182043</v>
      </c>
      <c r="O1493" s="5">
        <v>37.587614249090223</v>
      </c>
      <c r="P1493" s="5">
        <v>4.7774122033345678</v>
      </c>
      <c r="Q1493" s="5">
        <v>5.4483995833345675</v>
      </c>
      <c r="R1493" s="5">
        <v>64.619346138841735</v>
      </c>
      <c r="S1493" s="5">
        <v>14.288</v>
      </c>
      <c r="T1493" s="5">
        <v>57.475346138841729</v>
      </c>
      <c r="U1493" s="5">
        <v>57.475346138841729</v>
      </c>
      <c r="V1493" s="5">
        <v>57.475346138841729</v>
      </c>
      <c r="W1493" s="5">
        <v>692.92610458978504</v>
      </c>
      <c r="X1493" s="5">
        <v>684.85525458978509</v>
      </c>
      <c r="Y1493" s="5">
        <v>2.0499999999999998</v>
      </c>
      <c r="Z1493" s="5">
        <v>5</v>
      </c>
      <c r="AA1493" s="5">
        <v>64.619346138841735</v>
      </c>
      <c r="AB1493" s="5">
        <v>2.9011902001717039E-2</v>
      </c>
      <c r="AC1493" s="5">
        <v>8.9997562802395024</v>
      </c>
      <c r="AD1493" s="5">
        <v>1.654532189575187E-2</v>
      </c>
    </row>
    <row r="1494" spans="1:30" x14ac:dyDescent="0.25">
      <c r="A1494" s="32" t="s">
        <v>29</v>
      </c>
      <c r="B1494" s="32">
        <v>2021</v>
      </c>
      <c r="C1494" s="32">
        <v>2</v>
      </c>
      <c r="D1494" s="32" t="s">
        <v>10065</v>
      </c>
      <c r="E1494" s="32" t="s">
        <v>9368</v>
      </c>
      <c r="F1494" s="32">
        <v>22</v>
      </c>
      <c r="G1494" s="32">
        <v>85</v>
      </c>
      <c r="H1494" s="32">
        <v>4</v>
      </c>
      <c r="I1494" s="32">
        <v>0</v>
      </c>
      <c r="K1494" s="5">
        <v>19.336054701209413</v>
      </c>
      <c r="M1494" s="5">
        <v>62.183993522117092</v>
      </c>
      <c r="N1494" s="5">
        <v>96.143089463354357</v>
      </c>
      <c r="O1494" s="5">
        <v>53.371092018328618</v>
      </c>
      <c r="P1494" s="5">
        <v>5.4483995833345675</v>
      </c>
      <c r="Q1494" s="5">
        <v>6.1374841333345671</v>
      </c>
      <c r="R1494" s="5">
        <v>71.583346138841733</v>
      </c>
      <c r="S1494" s="5">
        <v>13.927999999999999</v>
      </c>
      <c r="T1494" s="5">
        <v>64.619346138841735</v>
      </c>
      <c r="U1494" s="5">
        <v>67.568508797548276</v>
      </c>
      <c r="V1494" s="5">
        <v>67.568508797548276</v>
      </c>
      <c r="W1494" s="5">
        <v>675.66031400431996</v>
      </c>
      <c r="X1494" s="5">
        <v>680.66030400431998</v>
      </c>
      <c r="Y1494" s="5">
        <v>-1.27</v>
      </c>
      <c r="Z1494" s="5">
        <v>5</v>
      </c>
      <c r="AA1494" s="5">
        <v>71.583346138841733</v>
      </c>
      <c r="AB1494" s="5">
        <v>0.29202244880762951</v>
      </c>
      <c r="AC1494" s="5">
        <v>10.108283173691794</v>
      </c>
      <c r="AD1494" s="5">
        <v>0.17719304167315991</v>
      </c>
    </row>
    <row r="1495" spans="1:30" x14ac:dyDescent="0.25">
      <c r="A1495" s="32" t="s">
        <v>29</v>
      </c>
      <c r="B1495" s="32">
        <v>2021</v>
      </c>
      <c r="C1495" s="32">
        <v>2</v>
      </c>
      <c r="D1495" s="32" t="s">
        <v>10066</v>
      </c>
      <c r="E1495" s="32" t="s">
        <v>9370</v>
      </c>
      <c r="F1495" s="32">
        <v>22</v>
      </c>
      <c r="G1495" s="32">
        <v>92</v>
      </c>
      <c r="H1495" s="32">
        <v>4</v>
      </c>
      <c r="I1495" s="32">
        <v>35</v>
      </c>
      <c r="K1495" s="5">
        <v>20.611282582871819</v>
      </c>
      <c r="M1495" s="5">
        <v>159.32811515284129</v>
      </c>
      <c r="N1495" s="5">
        <v>219.26278520918112</v>
      </c>
      <c r="O1495" s="5">
        <v>17.600268561713811</v>
      </c>
      <c r="P1495" s="5">
        <v>2.2744308755273543</v>
      </c>
      <c r="Q1495" s="5">
        <v>2.6419426355273545</v>
      </c>
      <c r="R1495" s="5">
        <v>17.972900095372999</v>
      </c>
      <c r="S1495" s="5">
        <v>13.927999999999999</v>
      </c>
      <c r="T1495" s="5">
        <v>11.008900095373001</v>
      </c>
      <c r="U1495" s="5">
        <v>11.008900095373001</v>
      </c>
      <c r="V1495" s="5">
        <v>11.008900095373001</v>
      </c>
      <c r="W1495" s="5">
        <v>778.28242888049806</v>
      </c>
      <c r="X1495" s="5">
        <v>668.91256888049804</v>
      </c>
      <c r="Y1495" s="5">
        <v>27.779999999999998</v>
      </c>
      <c r="Z1495" s="5">
        <v>5</v>
      </c>
      <c r="AA1495" s="5">
        <v>17.972900095372999</v>
      </c>
      <c r="AB1495" s="5">
        <v>6.0872400599552157E-5</v>
      </c>
      <c r="AC1495" s="5">
        <v>3.8639304356512962</v>
      </c>
      <c r="AD1495" s="5">
        <v>2.3548172169819907E-5</v>
      </c>
    </row>
    <row r="1496" spans="1:30" x14ac:dyDescent="0.25">
      <c r="A1496" s="32" t="s">
        <v>29</v>
      </c>
      <c r="B1496" s="32">
        <v>2021</v>
      </c>
      <c r="C1496" s="32">
        <v>2</v>
      </c>
      <c r="D1496" s="32" t="s">
        <v>10067</v>
      </c>
      <c r="E1496" s="32" t="s">
        <v>9372</v>
      </c>
      <c r="F1496" s="32">
        <v>25</v>
      </c>
      <c r="G1496" s="32">
        <v>68</v>
      </c>
      <c r="H1496" s="32">
        <v>21</v>
      </c>
      <c r="I1496" s="32">
        <v>11</v>
      </c>
      <c r="K1496" s="5">
        <v>18.66309401481648</v>
      </c>
      <c r="M1496" s="5">
        <v>56.091034538878674</v>
      </c>
      <c r="N1496" s="5">
        <v>232.1565229645652</v>
      </c>
      <c r="O1496" s="5">
        <v>56.754020024086209</v>
      </c>
      <c r="P1496" s="5">
        <v>0.69482901872146818</v>
      </c>
      <c r="Q1496" s="5">
        <v>2.3557912587214682</v>
      </c>
      <c r="R1496" s="5">
        <v>9.6122350192059329</v>
      </c>
      <c r="S1496" s="5">
        <v>15.007999999999999</v>
      </c>
      <c r="T1496" s="5">
        <v>2.1082350192059343</v>
      </c>
      <c r="U1496" s="5">
        <v>2.1082350192059343</v>
      </c>
      <c r="V1496" s="5">
        <v>2.1082350192059343</v>
      </c>
      <c r="W1496" s="5">
        <v>795.79462210290524</v>
      </c>
      <c r="X1496" s="5">
        <v>764.84980210290519</v>
      </c>
      <c r="Y1496" s="5">
        <v>7.8599999999999994</v>
      </c>
      <c r="Z1496" s="5">
        <v>5</v>
      </c>
      <c r="AA1496" s="5">
        <v>9.6122350192059329</v>
      </c>
      <c r="AB1496" s="5">
        <v>0.93455823310138697</v>
      </c>
      <c r="AC1496" s="5">
        <v>2.9215376381332914</v>
      </c>
      <c r="AD1496" s="5">
        <v>0.32618255009407854</v>
      </c>
    </row>
    <row r="1497" spans="1:30" x14ac:dyDescent="0.25">
      <c r="A1497" s="32" t="s">
        <v>29</v>
      </c>
      <c r="B1497" s="32">
        <v>2021</v>
      </c>
      <c r="C1497" s="32">
        <v>2</v>
      </c>
      <c r="D1497" s="32" t="s">
        <v>10068</v>
      </c>
      <c r="E1497" s="32" t="s">
        <v>9374</v>
      </c>
      <c r="F1497" s="32">
        <v>26</v>
      </c>
      <c r="G1497" s="32">
        <v>62</v>
      </c>
      <c r="H1497" s="32">
        <v>8</v>
      </c>
      <c r="I1497" s="32">
        <v>0</v>
      </c>
      <c r="K1497" s="5">
        <v>18.13905958899845</v>
      </c>
      <c r="M1497" s="5">
        <v>24.267511561812224</v>
      </c>
      <c r="N1497" s="5">
        <v>56.023940084868514</v>
      </c>
      <c r="O1497" s="5">
        <v>78.330191764813762</v>
      </c>
      <c r="P1497" s="5">
        <v>2.3557912587214682</v>
      </c>
      <c r="Q1497" s="5">
        <v>4.4037545187214686</v>
      </c>
      <c r="R1497" s="5">
        <v>17.296235019205934</v>
      </c>
      <c r="S1497" s="5">
        <v>15.368</v>
      </c>
      <c r="T1497" s="5">
        <v>9.6122350192059329</v>
      </c>
      <c r="U1497" s="5">
        <v>12.181266288364728</v>
      </c>
      <c r="V1497" s="5">
        <v>12.181266288364728</v>
      </c>
      <c r="W1497" s="5">
        <v>776.00468842286944</v>
      </c>
      <c r="X1497" s="5">
        <v>781.00467842286946</v>
      </c>
      <c r="Y1497" s="5">
        <v>-1.27</v>
      </c>
      <c r="Z1497" s="5">
        <v>5</v>
      </c>
      <c r="AA1497" s="5">
        <v>17.296235019205934</v>
      </c>
      <c r="AB1497" s="5">
        <v>1.4500990447296505</v>
      </c>
      <c r="AC1497" s="5">
        <v>5.3818548812151272</v>
      </c>
      <c r="AD1497" s="5">
        <v>0.64425848329728519</v>
      </c>
    </row>
    <row r="1498" spans="1:30" x14ac:dyDescent="0.25">
      <c r="A1498" s="32" t="s">
        <v>29</v>
      </c>
      <c r="B1498" s="32">
        <v>2021</v>
      </c>
      <c r="C1498" s="32">
        <v>2</v>
      </c>
      <c r="D1498" s="32" t="s">
        <v>10069</v>
      </c>
      <c r="E1498" s="32" t="s">
        <v>9376</v>
      </c>
      <c r="F1498" s="32">
        <v>26</v>
      </c>
      <c r="G1498" s="32">
        <v>50</v>
      </c>
      <c r="H1498" s="32">
        <v>15</v>
      </c>
      <c r="I1498" s="32">
        <v>0</v>
      </c>
      <c r="K1498" s="5">
        <v>14.765018094100242</v>
      </c>
      <c r="M1498" s="5">
        <v>14.27954166840143</v>
      </c>
      <c r="N1498" s="5">
        <v>24.210920187309096</v>
      </c>
      <c r="O1498" s="5">
        <v>86.855381962448433</v>
      </c>
      <c r="P1498" s="5">
        <v>4.4037545187214686</v>
      </c>
      <c r="Q1498" s="5">
        <v>7.0984430187214684</v>
      </c>
      <c r="R1498" s="5">
        <v>24.980235019205935</v>
      </c>
      <c r="S1498" s="5">
        <v>15.368</v>
      </c>
      <c r="T1498" s="5">
        <v>17.296235019205934</v>
      </c>
      <c r="U1498" s="5">
        <v>19.915257925754069</v>
      </c>
      <c r="V1498" s="5">
        <v>19.915257925754069</v>
      </c>
      <c r="W1498" s="5">
        <v>761.14477498827659</v>
      </c>
      <c r="X1498" s="5">
        <v>766.14476498827662</v>
      </c>
      <c r="Y1498" s="5">
        <v>-1.27</v>
      </c>
      <c r="Z1498" s="5">
        <v>5</v>
      </c>
      <c r="AA1498" s="5">
        <v>24.980235019205935</v>
      </c>
      <c r="AB1498" s="5">
        <v>5.8181906108207899</v>
      </c>
      <c r="AC1498" s="5">
        <v>8.3003020726220171</v>
      </c>
      <c r="AD1498" s="5">
        <v>5.7097862447366747</v>
      </c>
    </row>
    <row r="1499" spans="1:30" x14ac:dyDescent="0.25">
      <c r="A1499" s="32" t="s">
        <v>29</v>
      </c>
      <c r="B1499" s="32">
        <v>2021</v>
      </c>
      <c r="C1499" s="32">
        <v>2</v>
      </c>
      <c r="D1499" s="32" t="s">
        <v>10070</v>
      </c>
      <c r="E1499" s="32" t="s">
        <v>9378</v>
      </c>
      <c r="F1499" s="32">
        <v>29</v>
      </c>
      <c r="G1499" s="32">
        <v>57</v>
      </c>
      <c r="H1499" s="32">
        <v>12</v>
      </c>
      <c r="I1499" s="32">
        <v>0</v>
      </c>
      <c r="K1499" s="5">
        <v>19.604073161558045</v>
      </c>
      <c r="M1499" s="5">
        <v>13.5161520826705</v>
      </c>
      <c r="N1499" s="5">
        <v>14.226246737286424</v>
      </c>
      <c r="O1499" s="5">
        <v>87.550558974578109</v>
      </c>
      <c r="P1499" s="5">
        <v>7.0984430187214684</v>
      </c>
      <c r="Q1499" s="5">
        <v>9.6724174287214684</v>
      </c>
      <c r="R1499" s="5">
        <v>33.204235019205939</v>
      </c>
      <c r="S1499" s="5">
        <v>16.448</v>
      </c>
      <c r="T1499" s="5">
        <v>24.980235019205935</v>
      </c>
      <c r="U1499" s="5">
        <v>27.650225617579437</v>
      </c>
      <c r="V1499" s="5">
        <v>27.650225617579437</v>
      </c>
      <c r="W1499" s="5">
        <v>746.56759613054885</v>
      </c>
      <c r="X1499" s="5">
        <v>751.56758613054888</v>
      </c>
      <c r="Y1499" s="5">
        <v>-1.27</v>
      </c>
      <c r="Z1499" s="5">
        <v>5</v>
      </c>
      <c r="AA1499" s="5">
        <v>33.204235019205939</v>
      </c>
      <c r="AB1499" s="5">
        <v>5.5231305126588559</v>
      </c>
      <c r="AC1499" s="5">
        <v>11.193296587304442</v>
      </c>
      <c r="AD1499" s="5">
        <v>6.3326429748044504</v>
      </c>
    </row>
    <row r="1500" spans="1:30" x14ac:dyDescent="0.25">
      <c r="A1500" s="32" t="s">
        <v>29</v>
      </c>
      <c r="B1500" s="32">
        <v>2021</v>
      </c>
      <c r="C1500" s="32">
        <v>2</v>
      </c>
      <c r="D1500" s="32" t="s">
        <v>10071</v>
      </c>
      <c r="E1500" s="32" t="s">
        <v>9380</v>
      </c>
      <c r="F1500" s="32">
        <v>31</v>
      </c>
      <c r="G1500" s="32">
        <v>50</v>
      </c>
      <c r="H1500" s="32">
        <v>4</v>
      </c>
      <c r="I1500" s="32">
        <v>0</v>
      </c>
      <c r="K1500" s="5">
        <v>19.347442243613926</v>
      </c>
      <c r="M1500" s="5">
        <v>12.006370167119803</v>
      </c>
      <c r="N1500" s="5">
        <v>13.463109101709433</v>
      </c>
      <c r="O1500" s="5">
        <v>88.945065201799977</v>
      </c>
      <c r="P1500" s="5">
        <v>9.6724174287214684</v>
      </c>
      <c r="Q1500" s="5">
        <v>12.864280928721469</v>
      </c>
      <c r="R1500" s="5">
        <v>41.788235019205942</v>
      </c>
      <c r="S1500" s="5">
        <v>17.167999999999999</v>
      </c>
      <c r="T1500" s="5">
        <v>33.204235019205939</v>
      </c>
      <c r="U1500" s="5">
        <v>35.929878224104975</v>
      </c>
      <c r="V1500" s="5">
        <v>35.929878224104975</v>
      </c>
      <c r="W1500" s="5">
        <v>731.27313240779733</v>
      </c>
      <c r="X1500" s="5">
        <v>736.27312240779736</v>
      </c>
      <c r="Y1500" s="5">
        <v>-1.27</v>
      </c>
      <c r="Z1500" s="5">
        <v>5</v>
      </c>
      <c r="AA1500" s="5">
        <v>41.788235019205942</v>
      </c>
      <c r="AB1500" s="5">
        <v>4.507895808978474</v>
      </c>
      <c r="AC1500" s="5">
        <v>14.539102633037572</v>
      </c>
      <c r="AD1500" s="5">
        <v>6.0225394877513532</v>
      </c>
    </row>
    <row r="1501" spans="1:30" x14ac:dyDescent="0.25">
      <c r="A1501" s="32" t="s">
        <v>29</v>
      </c>
      <c r="B1501" s="32">
        <v>2021</v>
      </c>
      <c r="C1501" s="32">
        <v>2</v>
      </c>
      <c r="D1501" s="32" t="s">
        <v>10072</v>
      </c>
      <c r="E1501" s="32" t="s">
        <v>9382</v>
      </c>
      <c r="F1501" s="32">
        <v>24</v>
      </c>
      <c r="G1501" s="32">
        <v>71</v>
      </c>
      <c r="H1501" s="32">
        <v>21</v>
      </c>
      <c r="I1501" s="32">
        <v>0</v>
      </c>
      <c r="K1501" s="5">
        <v>18.396399387513011</v>
      </c>
      <c r="M1501" s="5">
        <v>14.970246421215842</v>
      </c>
      <c r="N1501" s="5">
        <v>11.953825476668836</v>
      </c>
      <c r="O1501" s="5">
        <v>86.232034830947697</v>
      </c>
      <c r="P1501" s="5">
        <v>12.864280928721469</v>
      </c>
      <c r="Q1501" s="5">
        <v>14.311855658721468</v>
      </c>
      <c r="R1501" s="5">
        <v>49.11223501920594</v>
      </c>
      <c r="S1501" s="5">
        <v>14.648</v>
      </c>
      <c r="T1501" s="5">
        <v>41.788235019205942</v>
      </c>
      <c r="U1501" s="5">
        <v>44.573208961914382</v>
      </c>
      <c r="V1501" s="5">
        <v>44.573208961914382</v>
      </c>
      <c r="W1501" s="5">
        <v>715.6410434335935</v>
      </c>
      <c r="X1501" s="5">
        <v>720.64103343359352</v>
      </c>
      <c r="Y1501" s="5">
        <v>-1.27</v>
      </c>
      <c r="Z1501" s="5">
        <v>5</v>
      </c>
      <c r="AA1501" s="5">
        <v>49.11223501920594</v>
      </c>
      <c r="AB1501" s="5">
        <v>7.2069268285525956</v>
      </c>
      <c r="AC1501" s="5">
        <v>16.559587724440053</v>
      </c>
      <c r="AD1501" s="5">
        <v>9.8242026074697346</v>
      </c>
    </row>
    <row r="1502" spans="1:30" x14ac:dyDescent="0.25">
      <c r="A1502" s="32" t="s">
        <v>29</v>
      </c>
      <c r="B1502" s="32">
        <v>2021</v>
      </c>
      <c r="C1502" s="32">
        <v>2</v>
      </c>
      <c r="D1502" s="32" t="s">
        <v>10073</v>
      </c>
      <c r="E1502" s="32" t="s">
        <v>9384</v>
      </c>
      <c r="F1502" s="32">
        <v>24</v>
      </c>
      <c r="G1502" s="32">
        <v>81</v>
      </c>
      <c r="H1502" s="32">
        <v>9</v>
      </c>
      <c r="I1502" s="32">
        <v>0</v>
      </c>
      <c r="K1502" s="5">
        <v>20.51134179376233</v>
      </c>
      <c r="M1502" s="5">
        <v>17.459392131821108</v>
      </c>
      <c r="N1502" s="5">
        <v>14.916723528949591</v>
      </c>
      <c r="O1502" s="5">
        <v>84.029012794361876</v>
      </c>
      <c r="P1502" s="5">
        <v>14.311855658721468</v>
      </c>
      <c r="Q1502" s="5">
        <v>15.260266688721469</v>
      </c>
      <c r="R1502" s="5">
        <v>56.436235019205938</v>
      </c>
      <c r="S1502" s="5">
        <v>14.648</v>
      </c>
      <c r="T1502" s="5">
        <v>49.11223501920594</v>
      </c>
      <c r="U1502" s="5">
        <v>51.948854439768397</v>
      </c>
      <c r="V1502" s="5">
        <v>51.948854439768397</v>
      </c>
      <c r="W1502" s="5">
        <v>702.56617184465142</v>
      </c>
      <c r="X1502" s="5">
        <v>707.56616184465145</v>
      </c>
      <c r="Y1502" s="5">
        <v>-1.27</v>
      </c>
      <c r="Z1502" s="5">
        <v>5</v>
      </c>
      <c r="AA1502" s="5">
        <v>56.436235019205938</v>
      </c>
      <c r="AB1502" s="5">
        <v>2.9071710820664003</v>
      </c>
      <c r="AC1502" s="5">
        <v>18.210386035449215</v>
      </c>
      <c r="AD1502" s="5">
        <v>4.4441593590388253</v>
      </c>
    </row>
    <row r="1503" spans="1:30" x14ac:dyDescent="0.25">
      <c r="A1503" s="32" t="s">
        <v>29</v>
      </c>
      <c r="B1503" s="32">
        <v>2021</v>
      </c>
      <c r="C1503" s="32">
        <v>2</v>
      </c>
      <c r="D1503" s="32" t="s">
        <v>10074</v>
      </c>
      <c r="E1503" s="32" t="s">
        <v>9386</v>
      </c>
      <c r="F1503" s="32">
        <v>24</v>
      </c>
      <c r="G1503" s="32">
        <v>80</v>
      </c>
      <c r="H1503" s="32">
        <v>0</v>
      </c>
      <c r="I1503" s="32">
        <v>7</v>
      </c>
      <c r="K1503" s="5">
        <v>20.310496876496344</v>
      </c>
      <c r="M1503" s="5">
        <v>94.905722910411029</v>
      </c>
      <c r="N1503" s="5">
        <v>135.45603837592409</v>
      </c>
      <c r="O1503" s="5">
        <v>38.116032020628104</v>
      </c>
      <c r="P1503" s="5">
        <v>8.2702541422809404</v>
      </c>
      <c r="Q1503" s="5">
        <v>9.2685815422809412</v>
      </c>
      <c r="R1503" s="5">
        <v>53.59919055588631</v>
      </c>
      <c r="S1503" s="5">
        <v>14.648</v>
      </c>
      <c r="T1503" s="5">
        <v>46.275190555886311</v>
      </c>
      <c r="U1503" s="5">
        <v>46.275190555886311</v>
      </c>
      <c r="V1503" s="5">
        <v>46.275190555886311</v>
      </c>
      <c r="W1503" s="5">
        <v>712.60249275503463</v>
      </c>
      <c r="X1503" s="5">
        <v>694.72851275503467</v>
      </c>
      <c r="Y1503" s="5">
        <v>4.5399999999999991</v>
      </c>
      <c r="Z1503" s="5">
        <v>5</v>
      </c>
      <c r="AA1503" s="5">
        <v>53.59919055588631</v>
      </c>
      <c r="AB1503" s="5">
        <v>2.3923337392088274E-2</v>
      </c>
      <c r="AC1503" s="5">
        <v>12.942146625839596</v>
      </c>
      <c r="AD1503" s="5">
        <v>1.666994174054777E-2</v>
      </c>
    </row>
    <row r="1504" spans="1:30" x14ac:dyDescent="0.25">
      <c r="A1504" s="32" t="s">
        <v>29</v>
      </c>
      <c r="B1504" s="32">
        <v>2021</v>
      </c>
      <c r="C1504" s="32">
        <v>2</v>
      </c>
      <c r="D1504" s="32" t="s">
        <v>10075</v>
      </c>
      <c r="E1504" s="32" t="s">
        <v>9388</v>
      </c>
      <c r="F1504" s="32">
        <v>26</v>
      </c>
      <c r="G1504" s="32">
        <v>72</v>
      </c>
      <c r="H1504" s="32">
        <v>9</v>
      </c>
      <c r="I1504" s="32">
        <v>0.5</v>
      </c>
      <c r="K1504" s="5">
        <v>20.536967149099628</v>
      </c>
      <c r="M1504" s="5">
        <v>38.307648478478995</v>
      </c>
      <c r="N1504" s="5">
        <v>94.825818003004514</v>
      </c>
      <c r="O1504" s="5">
        <v>67.898520728603515</v>
      </c>
      <c r="P1504" s="5">
        <v>9.2685815422809412</v>
      </c>
      <c r="Q1504" s="5">
        <v>10.777607102280941</v>
      </c>
      <c r="R1504" s="5">
        <v>61.283190555886307</v>
      </c>
      <c r="S1504" s="5">
        <v>15.368</v>
      </c>
      <c r="T1504" s="5">
        <v>53.59919055588631</v>
      </c>
      <c r="U1504" s="5">
        <v>55.528238017742623</v>
      </c>
      <c r="V1504" s="5">
        <v>55.528238017742623</v>
      </c>
      <c r="W1504" s="5">
        <v>696.30733254765926</v>
      </c>
      <c r="X1504" s="5">
        <v>699.67346754765924</v>
      </c>
      <c r="Y1504" s="5">
        <v>-0.85499999999999998</v>
      </c>
      <c r="Z1504" s="5">
        <v>5</v>
      </c>
      <c r="AA1504" s="5">
        <v>61.283190555886307</v>
      </c>
      <c r="AB1504" s="5">
        <v>0.92061545713436232</v>
      </c>
      <c r="AC1504" s="5">
        <v>14.972391452145757</v>
      </c>
      <c r="AD1504" s="5">
        <v>0.69871523893332588</v>
      </c>
    </row>
    <row r="1505" spans="1:30" x14ac:dyDescent="0.25">
      <c r="A1505" s="32" t="s">
        <v>29</v>
      </c>
      <c r="B1505" s="32">
        <v>2021</v>
      </c>
      <c r="C1505" s="32">
        <v>2</v>
      </c>
      <c r="D1505" s="32" t="s">
        <v>10076</v>
      </c>
      <c r="E1505" s="32" t="s">
        <v>9390</v>
      </c>
      <c r="F1505" s="32">
        <v>28</v>
      </c>
      <c r="G1505" s="32">
        <v>68</v>
      </c>
      <c r="H1505" s="32">
        <v>10</v>
      </c>
      <c r="I1505" s="32">
        <v>32</v>
      </c>
      <c r="K1505" s="5">
        <v>21.518882706022634</v>
      </c>
      <c r="M1505" s="5">
        <v>56.128082828348511</v>
      </c>
      <c r="N1505" s="5">
        <v>203.47872821257965</v>
      </c>
      <c r="O1505" s="5">
        <v>56.732837447995514</v>
      </c>
      <c r="P1505" s="5">
        <v>4.302705538602881</v>
      </c>
      <c r="Q1505" s="5">
        <v>6.1545829786028809</v>
      </c>
      <c r="R1505" s="5">
        <v>15.14274641266044</v>
      </c>
      <c r="S1505" s="5">
        <v>16.088000000000001</v>
      </c>
      <c r="T1505" s="5">
        <v>7.0987464126604394</v>
      </c>
      <c r="U1505" s="5">
        <v>7.0987464126604394</v>
      </c>
      <c r="V1505" s="5">
        <v>7.0987464126604394</v>
      </c>
      <c r="W1505" s="5">
        <v>785.9277457180043</v>
      </c>
      <c r="X1505" s="5">
        <v>686.3610157180043</v>
      </c>
      <c r="Y1505" s="5">
        <v>25.29</v>
      </c>
      <c r="Z1505" s="5">
        <v>5</v>
      </c>
      <c r="AA1505" s="5">
        <v>15.14274641266044</v>
      </c>
      <c r="AB1505" s="5">
        <v>0.53602580583442927</v>
      </c>
      <c r="AC1505" s="5">
        <v>6.1471515232611864</v>
      </c>
      <c r="AD1505" s="5">
        <v>0.25301849227061957</v>
      </c>
    </row>
    <row r="1506" spans="1:30" x14ac:dyDescent="0.25">
      <c r="A1506" s="32" t="s">
        <v>29</v>
      </c>
      <c r="B1506" s="32">
        <v>2021</v>
      </c>
      <c r="C1506" s="32">
        <v>2</v>
      </c>
      <c r="D1506" s="32" t="s">
        <v>10077</v>
      </c>
      <c r="E1506" s="32" t="s">
        <v>9392</v>
      </c>
      <c r="F1506" s="32">
        <v>28</v>
      </c>
      <c r="G1506" s="32">
        <v>69</v>
      </c>
      <c r="H1506" s="32">
        <v>15</v>
      </c>
      <c r="I1506" s="32">
        <v>0</v>
      </c>
      <c r="K1506" s="5">
        <v>21.757116203810483</v>
      </c>
      <c r="M1506" s="5">
        <v>23.387047912505057</v>
      </c>
      <c r="N1506" s="5">
        <v>56.060976146869706</v>
      </c>
      <c r="O1506" s="5">
        <v>79.041585010145013</v>
      </c>
      <c r="P1506" s="5">
        <v>6.1545829786028809</v>
      </c>
      <c r="Q1506" s="5">
        <v>7.9485892486028815</v>
      </c>
      <c r="R1506" s="5">
        <v>23.18674641266044</v>
      </c>
      <c r="S1506" s="5">
        <v>16.088000000000001</v>
      </c>
      <c r="T1506" s="5">
        <v>15.14274641266044</v>
      </c>
      <c r="U1506" s="5">
        <v>17.747661228313547</v>
      </c>
      <c r="V1506" s="5">
        <v>17.747661228313547</v>
      </c>
      <c r="W1506" s="5">
        <v>765.28060814159267</v>
      </c>
      <c r="X1506" s="5">
        <v>770.28059814159269</v>
      </c>
      <c r="Y1506" s="5">
        <v>-1.27</v>
      </c>
      <c r="Z1506" s="5">
        <v>5</v>
      </c>
      <c r="AA1506" s="5">
        <v>23.18674641266044</v>
      </c>
      <c r="AB1506" s="5">
        <v>2.2012077328086455</v>
      </c>
      <c r="AC1506" s="5">
        <v>8.5605919259855394</v>
      </c>
      <c r="AD1506" s="5">
        <v>1.7539309911172822</v>
      </c>
    </row>
    <row r="1507" spans="1:30" x14ac:dyDescent="0.25">
      <c r="A1507" s="32" t="s">
        <v>29</v>
      </c>
      <c r="B1507" s="32">
        <v>2021</v>
      </c>
      <c r="C1507" s="32">
        <v>2</v>
      </c>
      <c r="D1507" s="32" t="s">
        <v>10078</v>
      </c>
      <c r="E1507" s="32" t="s">
        <v>9394</v>
      </c>
      <c r="F1507" s="32">
        <v>29</v>
      </c>
      <c r="G1507" s="32">
        <v>63</v>
      </c>
      <c r="H1507" s="32">
        <v>15</v>
      </c>
      <c r="I1507" s="32">
        <v>0</v>
      </c>
      <c r="K1507" s="5">
        <v>21.222215603788371</v>
      </c>
      <c r="M1507" s="5">
        <v>15.861083286418985</v>
      </c>
      <c r="N1507" s="5">
        <v>23.330747127441647</v>
      </c>
      <c r="O1507" s="5">
        <v>85.435870188520795</v>
      </c>
      <c r="P1507" s="5">
        <v>7.9485892486028815</v>
      </c>
      <c r="Q1507" s="5">
        <v>10.163404438602882</v>
      </c>
      <c r="R1507" s="5">
        <v>31.410746412660441</v>
      </c>
      <c r="S1507" s="5">
        <v>16.448</v>
      </c>
      <c r="T1507" s="5">
        <v>23.18674641266044</v>
      </c>
      <c r="U1507" s="5">
        <v>25.844752540501446</v>
      </c>
      <c r="V1507" s="5">
        <v>25.844752540501446</v>
      </c>
      <c r="W1507" s="5">
        <v>749.94498185783414</v>
      </c>
      <c r="X1507" s="5">
        <v>754.94497185783416</v>
      </c>
      <c r="Y1507" s="5">
        <v>-1.27</v>
      </c>
      <c r="Z1507" s="5">
        <v>5</v>
      </c>
      <c r="AA1507" s="5">
        <v>31.410746412660441</v>
      </c>
      <c r="AB1507" s="5">
        <v>4.7651429275118504</v>
      </c>
      <c r="AC1507" s="5">
        <v>11.237039465316986</v>
      </c>
      <c r="AD1507" s="5">
        <v>5.5042450467286628</v>
      </c>
    </row>
    <row r="1508" spans="1:30" x14ac:dyDescent="0.25">
      <c r="A1508" s="32" t="s">
        <v>29</v>
      </c>
      <c r="B1508" s="32">
        <v>2021</v>
      </c>
      <c r="C1508" s="32">
        <v>2</v>
      </c>
      <c r="D1508" s="32" t="s">
        <v>10079</v>
      </c>
      <c r="E1508" s="32" t="s">
        <v>9396</v>
      </c>
      <c r="F1508" s="32">
        <v>25</v>
      </c>
      <c r="G1508" s="32">
        <v>61</v>
      </c>
      <c r="H1508" s="32">
        <v>21</v>
      </c>
      <c r="I1508" s="32">
        <v>0</v>
      </c>
      <c r="K1508" s="5">
        <v>16.941338177448152</v>
      </c>
      <c r="M1508" s="5">
        <v>15.024994319202332</v>
      </c>
      <c r="N1508" s="5">
        <v>15.807266381122496</v>
      </c>
      <c r="O1508" s="5">
        <v>86.182852997964631</v>
      </c>
      <c r="P1508" s="5">
        <v>10.163404438602882</v>
      </c>
      <c r="Q1508" s="5">
        <v>12.187702168602883</v>
      </c>
      <c r="R1508" s="5">
        <v>38.914746412660442</v>
      </c>
      <c r="S1508" s="5">
        <v>15.007999999999999</v>
      </c>
      <c r="T1508" s="5">
        <v>31.410746412660441</v>
      </c>
      <c r="U1508" s="5">
        <v>34.124154497524906</v>
      </c>
      <c r="V1508" s="5">
        <v>34.124154497524906</v>
      </c>
      <c r="W1508" s="5">
        <v>734.58178805087334</v>
      </c>
      <c r="X1508" s="5">
        <v>739.58177805087337</v>
      </c>
      <c r="Y1508" s="5">
        <v>-1.27</v>
      </c>
      <c r="Z1508" s="5">
        <v>5</v>
      </c>
      <c r="AA1508" s="5">
        <v>38.914746412660442</v>
      </c>
      <c r="AB1508" s="5">
        <v>7.1571652713815084</v>
      </c>
      <c r="AC1508" s="5">
        <v>13.671201623042059</v>
      </c>
      <c r="AD1508" s="5">
        <v>8.8616624285937853</v>
      </c>
    </row>
    <row r="1509" spans="1:30" x14ac:dyDescent="0.25">
      <c r="A1509" s="32" t="s">
        <v>29</v>
      </c>
      <c r="B1509" s="32">
        <v>2021</v>
      </c>
      <c r="C1509" s="32">
        <v>2</v>
      </c>
      <c r="D1509" s="32" t="s">
        <v>10080</v>
      </c>
      <c r="E1509" s="32" t="s">
        <v>9398</v>
      </c>
      <c r="F1509" s="32">
        <v>25</v>
      </c>
      <c r="G1509" s="32">
        <v>55</v>
      </c>
      <c r="H1509" s="32">
        <v>24</v>
      </c>
      <c r="I1509" s="32">
        <v>0</v>
      </c>
      <c r="K1509" s="5">
        <v>15.321251243748133</v>
      </c>
      <c r="M1509" s="5">
        <v>13.898535663422919</v>
      </c>
      <c r="N1509" s="5">
        <v>14.971453357864144</v>
      </c>
      <c r="O1509" s="5">
        <v>87.201519679709364</v>
      </c>
      <c r="P1509" s="5">
        <v>12.187702168602883</v>
      </c>
      <c r="Q1509" s="5">
        <v>14.523430318602882</v>
      </c>
      <c r="R1509" s="5">
        <v>46.41874641266044</v>
      </c>
      <c r="S1509" s="5">
        <v>15.007999999999999</v>
      </c>
      <c r="T1509" s="5">
        <v>38.914746412660442</v>
      </c>
      <c r="U1509" s="5">
        <v>41.67971650837665</v>
      </c>
      <c r="V1509" s="5">
        <v>41.67971650837665</v>
      </c>
      <c r="W1509" s="5">
        <v>720.83656718566044</v>
      </c>
      <c r="X1509" s="5">
        <v>725.83655718566047</v>
      </c>
      <c r="Y1509" s="5">
        <v>-1.27</v>
      </c>
      <c r="Z1509" s="5">
        <v>5</v>
      </c>
      <c r="AA1509" s="5">
        <v>46.41874641266044</v>
      </c>
      <c r="AB1509" s="5">
        <v>9.6183740014497214</v>
      </c>
      <c r="AC1509" s="5">
        <v>16.298350073428647</v>
      </c>
      <c r="AD1509" s="5">
        <v>12.342587517784477</v>
      </c>
    </row>
    <row r="1510" spans="1:30" x14ac:dyDescent="0.25">
      <c r="A1510" s="32" t="s">
        <v>29</v>
      </c>
      <c r="B1510" s="32">
        <v>2021</v>
      </c>
      <c r="C1510" s="32">
        <v>2</v>
      </c>
      <c r="D1510" s="32" t="s">
        <v>10081</v>
      </c>
      <c r="E1510" s="32" t="s">
        <v>9400</v>
      </c>
      <c r="F1510" s="32">
        <v>28</v>
      </c>
      <c r="G1510" s="32">
        <v>50</v>
      </c>
      <c r="H1510" s="32">
        <v>9</v>
      </c>
      <c r="I1510" s="32">
        <v>0</v>
      </c>
      <c r="K1510" s="5">
        <v>16.598836494443709</v>
      </c>
      <c r="M1510" s="5">
        <v>12.500351280520254</v>
      </c>
      <c r="N1510" s="5">
        <v>13.845366480056397</v>
      </c>
      <c r="O1510" s="5">
        <v>88.485898656459185</v>
      </c>
      <c r="P1510" s="5">
        <v>14.523430318602882</v>
      </c>
      <c r="Q1510" s="5">
        <v>17.416988818602881</v>
      </c>
      <c r="R1510" s="5">
        <v>54.462746412660437</v>
      </c>
      <c r="S1510" s="5">
        <v>16.088000000000001</v>
      </c>
      <c r="T1510" s="5">
        <v>46.41874641266044</v>
      </c>
      <c r="U1510" s="5">
        <v>49.236261790350191</v>
      </c>
      <c r="V1510" s="5">
        <v>49.236261790350191</v>
      </c>
      <c r="W1510" s="5">
        <v>707.34680298831097</v>
      </c>
      <c r="X1510" s="5">
        <v>712.34679298831099</v>
      </c>
      <c r="Y1510" s="5">
        <v>-1.27</v>
      </c>
      <c r="Z1510" s="5">
        <v>5</v>
      </c>
      <c r="AA1510" s="5">
        <v>54.462746412660437</v>
      </c>
      <c r="AB1510" s="5">
        <v>5.4293471799581816</v>
      </c>
      <c r="AC1510" s="5">
        <v>19.357684421568244</v>
      </c>
      <c r="AD1510" s="5">
        <v>8.3717363325506984</v>
      </c>
    </row>
    <row r="1511" spans="1:30" x14ac:dyDescent="0.25">
      <c r="A1511" s="32" t="s">
        <v>29</v>
      </c>
      <c r="B1511" s="32">
        <v>2021</v>
      </c>
      <c r="C1511" s="32">
        <v>2</v>
      </c>
      <c r="D1511" s="32" t="s">
        <v>10082</v>
      </c>
      <c r="E1511" s="32" t="s">
        <v>9402</v>
      </c>
      <c r="F1511" s="32">
        <v>29</v>
      </c>
      <c r="G1511" s="32">
        <v>55</v>
      </c>
      <c r="H1511" s="32">
        <v>16</v>
      </c>
      <c r="I1511" s="32">
        <v>0</v>
      </c>
      <c r="K1511" s="5">
        <v>19.03137129099661</v>
      </c>
      <c r="M1511" s="5">
        <v>12.447643555859882</v>
      </c>
      <c r="N1511" s="5">
        <v>12.447643555859882</v>
      </c>
      <c r="O1511" s="5">
        <v>88.534756252013182</v>
      </c>
      <c r="P1511" s="5">
        <v>17.416988818602881</v>
      </c>
      <c r="Q1511" s="5">
        <v>20.11068296860288</v>
      </c>
      <c r="R1511" s="5">
        <v>62.68674641266044</v>
      </c>
      <c r="S1511" s="5">
        <v>16.448</v>
      </c>
      <c r="T1511" s="5">
        <v>54.462746412660437</v>
      </c>
      <c r="U1511" s="5">
        <v>57.337701750999848</v>
      </c>
      <c r="V1511" s="5">
        <v>57.337701750999848</v>
      </c>
      <c r="W1511" s="5">
        <v>693.1645890937134</v>
      </c>
      <c r="X1511" s="5">
        <v>698.16457909371343</v>
      </c>
      <c r="Y1511" s="5">
        <v>-1.27</v>
      </c>
      <c r="Z1511" s="5">
        <v>5</v>
      </c>
      <c r="AA1511" s="5">
        <v>62.68674641266044</v>
      </c>
      <c r="AB1511" s="5">
        <v>7.779488430123096</v>
      </c>
      <c r="AC1511" s="5">
        <v>22.32002015959797</v>
      </c>
      <c r="AD1511" s="5">
        <v>12.188785466145662</v>
      </c>
    </row>
    <row r="1512" spans="1:30" x14ac:dyDescent="0.25">
      <c r="A1512" s="32" t="s">
        <v>29</v>
      </c>
      <c r="B1512" s="32">
        <v>2021</v>
      </c>
      <c r="C1512" s="32">
        <v>2</v>
      </c>
      <c r="D1512" s="32" t="s">
        <v>10083</v>
      </c>
      <c r="E1512" s="32" t="s">
        <v>9404</v>
      </c>
      <c r="F1512" s="32">
        <v>27</v>
      </c>
      <c r="G1512" s="32">
        <v>58</v>
      </c>
      <c r="H1512" s="32">
        <v>3</v>
      </c>
      <c r="I1512" s="32">
        <v>0</v>
      </c>
      <c r="K1512" s="5">
        <v>18.017238281723905</v>
      </c>
      <c r="M1512" s="5">
        <v>12.394953226929815</v>
      </c>
      <c r="N1512" s="5">
        <v>12.394953226929815</v>
      </c>
      <c r="O1512" s="5">
        <v>88.583629977919216</v>
      </c>
      <c r="P1512" s="5">
        <v>20.11068296860288</v>
      </c>
      <c r="Q1512" s="5">
        <v>22.45774670860288</v>
      </c>
      <c r="R1512" s="5">
        <v>70.550746412660445</v>
      </c>
      <c r="S1512" s="5">
        <v>15.728</v>
      </c>
      <c r="T1512" s="5">
        <v>62.68674641266044</v>
      </c>
      <c r="U1512" s="5">
        <v>65.621642284629203</v>
      </c>
      <c r="V1512" s="5">
        <v>65.621642284629203</v>
      </c>
      <c r="W1512" s="5">
        <v>678.95688106517139</v>
      </c>
      <c r="X1512" s="5">
        <v>683.95687106517141</v>
      </c>
      <c r="Y1512" s="5">
        <v>-1.27</v>
      </c>
      <c r="Z1512" s="5">
        <v>5</v>
      </c>
      <c r="AA1512" s="5">
        <v>70.550746412660445</v>
      </c>
      <c r="AB1512" s="5">
        <v>4.0696831588388589</v>
      </c>
      <c r="AC1512" s="5">
        <v>25.011395518235286</v>
      </c>
      <c r="AD1512" s="5">
        <v>7.4999940612153715</v>
      </c>
    </row>
    <row r="1513" spans="1:30" x14ac:dyDescent="0.25">
      <c r="A1513" s="32" t="s">
        <v>29</v>
      </c>
      <c r="B1513" s="32">
        <v>2021</v>
      </c>
      <c r="C1513" s="32">
        <v>2</v>
      </c>
      <c r="D1513" s="32" t="s">
        <v>10084</v>
      </c>
      <c r="E1513" s="32" t="s">
        <v>9406</v>
      </c>
      <c r="F1513" s="32">
        <v>31</v>
      </c>
      <c r="G1513" s="32">
        <v>52</v>
      </c>
      <c r="H1513" s="32">
        <v>7</v>
      </c>
      <c r="I1513" s="32">
        <v>0</v>
      </c>
      <c r="K1513" s="5">
        <v>19.977959150146464</v>
      </c>
      <c r="M1513" s="5">
        <v>12.128071346832682</v>
      </c>
      <c r="N1513" s="5">
        <v>12.342280287988745</v>
      </c>
      <c r="O1513" s="5">
        <v>88.831676899256053</v>
      </c>
      <c r="P1513" s="5">
        <v>22.45774670860288</v>
      </c>
      <c r="Q1513" s="5">
        <v>25.521935668602879</v>
      </c>
      <c r="R1513" s="5">
        <v>79.134746412660448</v>
      </c>
      <c r="S1513" s="5">
        <v>17.167999999999999</v>
      </c>
      <c r="T1513" s="5">
        <v>70.550746412660445</v>
      </c>
      <c r="U1513" s="5">
        <v>73.544131838274012</v>
      </c>
      <c r="V1513" s="5">
        <v>73.544131838274012</v>
      </c>
      <c r="W1513" s="5">
        <v>665.6416070014094</v>
      </c>
      <c r="X1513" s="5">
        <v>670.64159700140942</v>
      </c>
      <c r="Y1513" s="5">
        <v>-1.27</v>
      </c>
      <c r="Z1513" s="5">
        <v>5</v>
      </c>
      <c r="AA1513" s="5">
        <v>79.134746412660448</v>
      </c>
      <c r="AB1513" s="5">
        <v>5.1587382986686796</v>
      </c>
      <c r="AC1513" s="5">
        <v>28.259098399384566</v>
      </c>
      <c r="AD1513" s="5">
        <v>9.8815790298015145</v>
      </c>
    </row>
    <row r="1514" spans="1:30" x14ac:dyDescent="0.25">
      <c r="A1514" s="32" t="s">
        <v>29</v>
      </c>
      <c r="B1514" s="32">
        <v>2021</v>
      </c>
      <c r="C1514" s="32">
        <v>2</v>
      </c>
      <c r="D1514" s="32" t="s">
        <v>10085</v>
      </c>
      <c r="E1514" s="32" t="s">
        <v>9408</v>
      </c>
      <c r="F1514" s="32">
        <v>27</v>
      </c>
      <c r="G1514" s="32">
        <v>75</v>
      </c>
      <c r="H1514" s="32">
        <v>4</v>
      </c>
      <c r="I1514" s="32">
        <v>0</v>
      </c>
      <c r="K1514" s="5">
        <v>22.162722671390707</v>
      </c>
      <c r="M1514" s="5">
        <v>15.155443883476972</v>
      </c>
      <c r="N1514" s="5">
        <v>12.075486489956161</v>
      </c>
      <c r="O1514" s="5">
        <v>86.065799548808286</v>
      </c>
      <c r="P1514" s="5">
        <v>25.521935668602879</v>
      </c>
      <c r="Q1514" s="5">
        <v>26.918997418602878</v>
      </c>
      <c r="R1514" s="5">
        <v>86.998746412660452</v>
      </c>
      <c r="S1514" s="5">
        <v>15.728</v>
      </c>
      <c r="T1514" s="5">
        <v>79.134746412660448</v>
      </c>
      <c r="U1514" s="5">
        <v>82.193312997793939</v>
      </c>
      <c r="V1514" s="5">
        <v>82.193312997793939</v>
      </c>
      <c r="W1514" s="5">
        <v>651.40296539536462</v>
      </c>
      <c r="X1514" s="5">
        <v>656.40295539536464</v>
      </c>
      <c r="Y1514" s="5">
        <v>-1.27</v>
      </c>
      <c r="Z1514" s="5">
        <v>5</v>
      </c>
      <c r="AA1514" s="5">
        <v>86.998746412660452</v>
      </c>
      <c r="AB1514" s="5">
        <v>2.989736862816569</v>
      </c>
      <c r="AC1514" s="5">
        <v>30.356138694291573</v>
      </c>
      <c r="AD1514" s="5">
        <v>6.3559170605372577</v>
      </c>
    </row>
    <row r="1515" spans="1:30" x14ac:dyDescent="0.25">
      <c r="A1515" s="32" t="s">
        <v>29</v>
      </c>
      <c r="B1515" s="32">
        <v>2021</v>
      </c>
      <c r="C1515" s="32">
        <v>2</v>
      </c>
      <c r="D1515" s="32" t="s">
        <v>10086</v>
      </c>
      <c r="E1515" s="32" t="s">
        <v>9410</v>
      </c>
      <c r="F1515" s="32">
        <v>26</v>
      </c>
      <c r="G1515" s="32">
        <v>76</v>
      </c>
      <c r="H1515" s="32">
        <v>3</v>
      </c>
      <c r="I1515" s="32">
        <v>0</v>
      </c>
      <c r="K1515" s="5">
        <v>21.414865149975089</v>
      </c>
      <c r="M1515" s="5">
        <v>15.960394654633371</v>
      </c>
      <c r="N1515" s="5">
        <v>15.101859868384292</v>
      </c>
      <c r="O1515" s="5">
        <v>85.347651600901955</v>
      </c>
      <c r="P1515" s="5">
        <v>26.918997418602878</v>
      </c>
      <c r="Q1515" s="5">
        <v>28.212447898602878</v>
      </c>
      <c r="R1515" s="5">
        <v>94.68274641266045</v>
      </c>
      <c r="S1515" s="5">
        <v>15.368</v>
      </c>
      <c r="T1515" s="5">
        <v>86.998746412660452</v>
      </c>
      <c r="U1515" s="5">
        <v>90.118276809514455</v>
      </c>
      <c r="V1515" s="5">
        <v>90.118276809514455</v>
      </c>
      <c r="W1515" s="5">
        <v>638.62411103026272</v>
      </c>
      <c r="X1515" s="5">
        <v>643.62410103026275</v>
      </c>
      <c r="Y1515" s="5">
        <v>-1.27</v>
      </c>
      <c r="Z1515" s="5">
        <v>5</v>
      </c>
      <c r="AA1515" s="5">
        <v>94.68274641266045</v>
      </c>
      <c r="AB1515" s="5">
        <v>2.5715970732756102</v>
      </c>
      <c r="AC1515" s="5">
        <v>32.336656869833639</v>
      </c>
      <c r="AD1515" s="5">
        <v>5.7318802318409459</v>
      </c>
    </row>
    <row r="1516" spans="1:30" x14ac:dyDescent="0.25">
      <c r="A1516" s="32" t="s">
        <v>29</v>
      </c>
      <c r="B1516" s="32">
        <v>2021</v>
      </c>
      <c r="C1516" s="32">
        <v>2</v>
      </c>
      <c r="D1516" s="32" t="s">
        <v>10087</v>
      </c>
      <c r="E1516" s="32" t="s">
        <v>9412</v>
      </c>
      <c r="F1516" s="32">
        <v>28</v>
      </c>
      <c r="G1516" s="32">
        <v>45</v>
      </c>
      <c r="H1516" s="32">
        <v>7</v>
      </c>
      <c r="I1516" s="32">
        <v>0</v>
      </c>
      <c r="K1516" s="5">
        <v>14.954780054575023</v>
      </c>
      <c r="M1516" s="5">
        <v>12.023308337674193</v>
      </c>
      <c r="N1516" s="5">
        <v>15.906544972475656</v>
      </c>
      <c r="O1516" s="5">
        <v>88.929273620412815</v>
      </c>
      <c r="P1516" s="5">
        <v>28.212447898602878</v>
      </c>
      <c r="Q1516" s="5">
        <v>31.395362248602879</v>
      </c>
      <c r="R1516" s="5">
        <v>102.72674641266045</v>
      </c>
      <c r="S1516" s="5">
        <v>16.088000000000001</v>
      </c>
      <c r="T1516" s="5">
        <v>94.68274641266045</v>
      </c>
      <c r="U1516" s="5">
        <v>97.863023445682444</v>
      </c>
      <c r="V1516" s="5">
        <v>97.863023445682444</v>
      </c>
      <c r="W1516" s="5">
        <v>626.37809165296414</v>
      </c>
      <c r="X1516" s="5">
        <v>631.37808165296417</v>
      </c>
      <c r="Y1516" s="5">
        <v>-1.27</v>
      </c>
      <c r="Z1516" s="5">
        <v>5</v>
      </c>
      <c r="AA1516" s="5">
        <v>102.72674641266045</v>
      </c>
      <c r="AB1516" s="5">
        <v>5.2315278933292095</v>
      </c>
      <c r="AC1516" s="5">
        <v>35.594633009912428</v>
      </c>
      <c r="AD1516" s="5">
        <v>11.371769006844215</v>
      </c>
    </row>
    <row r="1517" spans="1:30" x14ac:dyDescent="0.25">
      <c r="A1517" s="32" t="s">
        <v>29</v>
      </c>
      <c r="B1517" s="32">
        <v>2021</v>
      </c>
      <c r="C1517" s="32">
        <v>2</v>
      </c>
      <c r="D1517" s="32" t="s">
        <v>10088</v>
      </c>
      <c r="E1517" s="32" t="s">
        <v>9414</v>
      </c>
      <c r="F1517" s="32">
        <v>29</v>
      </c>
      <c r="G1517" s="32">
        <v>43</v>
      </c>
      <c r="H1517" s="32">
        <v>9</v>
      </c>
      <c r="I1517" s="32">
        <v>0</v>
      </c>
      <c r="K1517" s="5">
        <v>15.151758892794552</v>
      </c>
      <c r="M1517" s="5">
        <v>10.895240515462092</v>
      </c>
      <c r="N1517" s="5">
        <v>11.970758056926023</v>
      </c>
      <c r="O1517" s="5">
        <v>89.988371205511385</v>
      </c>
      <c r="P1517" s="5">
        <v>31.395362248602879</v>
      </c>
      <c r="Q1517" s="5">
        <v>34.807374838602883</v>
      </c>
      <c r="R1517" s="5">
        <v>110.95074641266045</v>
      </c>
      <c r="S1517" s="5">
        <v>16.448</v>
      </c>
      <c r="T1517" s="5">
        <v>102.72674641266045</v>
      </c>
      <c r="U1517" s="5">
        <v>105.97188898007613</v>
      </c>
      <c r="V1517" s="5">
        <v>105.97188898007613</v>
      </c>
      <c r="W1517" s="5">
        <v>613.80789537988289</v>
      </c>
      <c r="X1517" s="5">
        <v>618.80788537988292</v>
      </c>
      <c r="Y1517" s="5">
        <v>-1.27</v>
      </c>
      <c r="Z1517" s="5">
        <v>5</v>
      </c>
      <c r="AA1517" s="5">
        <v>110.95074641266045</v>
      </c>
      <c r="AB1517" s="5">
        <v>6.7355559935232359</v>
      </c>
      <c r="AC1517" s="5">
        <v>39.015205806810911</v>
      </c>
      <c r="AD1517" s="5">
        <v>14.598261757793683</v>
      </c>
    </row>
    <row r="1518" spans="1:30" x14ac:dyDescent="0.25">
      <c r="A1518" s="32" t="s">
        <v>29</v>
      </c>
      <c r="B1518" s="32">
        <v>2021</v>
      </c>
      <c r="C1518" s="32">
        <v>2</v>
      </c>
      <c r="D1518" s="32" t="s">
        <v>10089</v>
      </c>
      <c r="E1518" s="32" t="s">
        <v>9416</v>
      </c>
      <c r="F1518" s="32">
        <v>29</v>
      </c>
      <c r="G1518" s="32">
        <v>50</v>
      </c>
      <c r="H1518" s="32">
        <v>7</v>
      </c>
      <c r="I1518" s="32">
        <v>0</v>
      </c>
      <c r="K1518" s="5">
        <v>17.515321193366049</v>
      </c>
      <c r="M1518" s="5">
        <v>10.843062543777076</v>
      </c>
      <c r="N1518" s="5">
        <v>10.843062543777076</v>
      </c>
      <c r="O1518" s="5">
        <v>90.037724842896381</v>
      </c>
      <c r="P1518" s="5">
        <v>34.807374838602883</v>
      </c>
      <c r="Q1518" s="5">
        <v>37.80036833860288</v>
      </c>
      <c r="R1518" s="5">
        <v>119.17474641266045</v>
      </c>
      <c r="S1518" s="5">
        <v>16.448</v>
      </c>
      <c r="T1518" s="5">
        <v>110.95074641266045</v>
      </c>
      <c r="U1518" s="5">
        <v>114.26357963406741</v>
      </c>
      <c r="V1518" s="5">
        <v>114.26357963406741</v>
      </c>
      <c r="W1518" s="5">
        <v>601.21510275690343</v>
      </c>
      <c r="X1518" s="5">
        <v>606.21509275690346</v>
      </c>
      <c r="Y1518" s="5">
        <v>-1.27</v>
      </c>
      <c r="Z1518" s="5">
        <v>5</v>
      </c>
      <c r="AA1518" s="5">
        <v>119.17474641266045</v>
      </c>
      <c r="AB1518" s="5">
        <v>6.1331588673774222</v>
      </c>
      <c r="AC1518" s="5">
        <v>42.165300044147905</v>
      </c>
      <c r="AD1518" s="5">
        <v>14.159372002067785</v>
      </c>
    </row>
    <row r="1519" spans="1:30" x14ac:dyDescent="0.25">
      <c r="A1519" s="32" t="s">
        <v>29</v>
      </c>
      <c r="B1519" s="32">
        <v>2021</v>
      </c>
      <c r="C1519" s="32">
        <v>2</v>
      </c>
      <c r="D1519" s="32" t="s">
        <v>10090</v>
      </c>
      <c r="E1519" s="32" t="s">
        <v>9418</v>
      </c>
      <c r="F1519" s="32">
        <v>28</v>
      </c>
      <c r="G1519" s="32">
        <v>63</v>
      </c>
      <c r="H1519" s="32">
        <v>9</v>
      </c>
      <c r="I1519" s="32">
        <v>0</v>
      </c>
      <c r="K1519" s="5">
        <v>20.279526227873149</v>
      </c>
      <c r="M1519" s="5">
        <v>12.716891763475296</v>
      </c>
      <c r="N1519" s="5">
        <v>10.790901792981954</v>
      </c>
      <c r="O1519" s="5">
        <v>88.28551370892653</v>
      </c>
      <c r="P1519" s="5">
        <v>37.80036833860288</v>
      </c>
      <c r="Q1519" s="5">
        <v>39.941601628602882</v>
      </c>
      <c r="R1519" s="5">
        <v>127.21874641266045</v>
      </c>
      <c r="S1519" s="5">
        <v>16.088000000000001</v>
      </c>
      <c r="T1519" s="5">
        <v>119.17474641266045</v>
      </c>
      <c r="U1519" s="5">
        <v>122.55668822983188</v>
      </c>
      <c r="V1519" s="5">
        <v>122.55668822983188</v>
      </c>
      <c r="W1519" s="5">
        <v>588.87857452517051</v>
      </c>
      <c r="X1519" s="5">
        <v>593.87856452517053</v>
      </c>
      <c r="Y1519" s="5">
        <v>-1.27</v>
      </c>
      <c r="Z1519" s="5">
        <v>5</v>
      </c>
      <c r="AA1519" s="5">
        <v>127.21874641266045</v>
      </c>
      <c r="AB1519" s="5">
        <v>5.2754751859331988</v>
      </c>
      <c r="AC1519" s="5">
        <v>44.755000131634233</v>
      </c>
      <c r="AD1519" s="5">
        <v>13.005657770329822</v>
      </c>
    </row>
    <row r="1520" spans="1:30" x14ac:dyDescent="0.25">
      <c r="A1520" s="32" t="s">
        <v>29</v>
      </c>
      <c r="B1520" s="32">
        <v>2021</v>
      </c>
      <c r="C1520" s="32">
        <v>2</v>
      </c>
      <c r="D1520" s="32" t="s">
        <v>10091</v>
      </c>
      <c r="E1520" s="32" t="s">
        <v>9420</v>
      </c>
      <c r="F1520" s="32">
        <v>29</v>
      </c>
      <c r="G1520" s="32">
        <v>63</v>
      </c>
      <c r="H1520" s="32">
        <v>21</v>
      </c>
      <c r="I1520" s="32">
        <v>0</v>
      </c>
      <c r="K1520" s="5">
        <v>21.222215603788371</v>
      </c>
      <c r="M1520" s="5">
        <v>12.806682357827238</v>
      </c>
      <c r="N1520" s="5">
        <v>12.66411257149467</v>
      </c>
      <c r="O1520" s="5">
        <v>88.202581240625904</v>
      </c>
      <c r="P1520" s="5">
        <v>39.941601628602882</v>
      </c>
      <c r="Q1520" s="5">
        <v>42.156416818602885</v>
      </c>
      <c r="R1520" s="5">
        <v>135.44274641266045</v>
      </c>
      <c r="S1520" s="5">
        <v>16.448</v>
      </c>
      <c r="T1520" s="5">
        <v>127.21874641266045</v>
      </c>
      <c r="U1520" s="5">
        <v>130.66968472792672</v>
      </c>
      <c r="V1520" s="5">
        <v>130.66968472792672</v>
      </c>
      <c r="W1520" s="5">
        <v>577.05496148666737</v>
      </c>
      <c r="X1520" s="5">
        <v>582.05495148666739</v>
      </c>
      <c r="Y1520" s="5">
        <v>-1.27</v>
      </c>
      <c r="Z1520" s="5">
        <v>5</v>
      </c>
      <c r="AA1520" s="5">
        <v>135.44274641266045</v>
      </c>
      <c r="AB1520" s="5">
        <v>9.5422996912024836</v>
      </c>
      <c r="AC1520" s="5">
        <v>47.416775771864032</v>
      </c>
      <c r="AD1520" s="5">
        <v>20.936137918329148</v>
      </c>
    </row>
    <row r="1521" spans="1:30" x14ac:dyDescent="0.25">
      <c r="A1521" s="32" t="s">
        <v>29</v>
      </c>
      <c r="B1521" s="32">
        <v>2021</v>
      </c>
      <c r="C1521" s="32">
        <v>3</v>
      </c>
      <c r="D1521" s="32" t="s">
        <v>10092</v>
      </c>
      <c r="E1521" s="32" t="s">
        <v>9422</v>
      </c>
      <c r="F1521" s="32">
        <v>28</v>
      </c>
      <c r="G1521" s="32">
        <v>67</v>
      </c>
      <c r="H1521" s="32">
        <v>21</v>
      </c>
      <c r="I1521" s="32">
        <v>0</v>
      </c>
      <c r="K1521" s="5">
        <v>21.27755735620752</v>
      </c>
      <c r="M1521" s="5">
        <v>13.700692804131403</v>
      </c>
      <c r="N1521" s="5">
        <v>12.753873531234735</v>
      </c>
      <c r="O1521" s="5">
        <v>87.381903291551112</v>
      </c>
      <c r="P1521" s="5">
        <v>42.156416818602885</v>
      </c>
      <c r="Q1521" s="5">
        <v>43.829720362602885</v>
      </c>
      <c r="R1521" s="5">
        <v>142.18674641266045</v>
      </c>
      <c r="S1521" s="5">
        <v>13.488</v>
      </c>
      <c r="T1521" s="5">
        <v>135.44274641266045</v>
      </c>
      <c r="U1521" s="5">
        <v>138.96568702330811</v>
      </c>
      <c r="V1521" s="5">
        <v>138.96568702330811</v>
      </c>
      <c r="W1521" s="5">
        <v>565.21009416609286</v>
      </c>
      <c r="X1521" s="5">
        <v>570.21008416609288</v>
      </c>
      <c r="Y1521" s="5">
        <v>-1.27</v>
      </c>
      <c r="Z1521" s="5">
        <v>2.4</v>
      </c>
      <c r="AA1521" s="5">
        <v>142.18674641266045</v>
      </c>
      <c r="AB1521" s="5">
        <v>8.4847509966162598</v>
      </c>
      <c r="AC1521" s="5">
        <v>49.507303857333191</v>
      </c>
      <c r="AD1521" s="5">
        <v>19.663126255783656</v>
      </c>
    </row>
    <row r="1522" spans="1:30" x14ac:dyDescent="0.25">
      <c r="A1522" s="32" t="s">
        <v>29</v>
      </c>
      <c r="B1522" s="32">
        <v>2021</v>
      </c>
      <c r="C1522" s="32">
        <v>3</v>
      </c>
      <c r="D1522" s="32" t="s">
        <v>10093</v>
      </c>
      <c r="E1522" s="32" t="s">
        <v>9424</v>
      </c>
      <c r="F1522" s="32">
        <v>31</v>
      </c>
      <c r="G1522" s="32">
        <v>59</v>
      </c>
      <c r="H1522" s="32">
        <v>4</v>
      </c>
      <c r="I1522" s="32">
        <v>0</v>
      </c>
      <c r="K1522" s="5">
        <v>22.029013165988829</v>
      </c>
      <c r="M1522" s="5">
        <v>13.461582188641882</v>
      </c>
      <c r="N1522" s="5">
        <v>13.64758891709557</v>
      </c>
      <c r="O1522" s="5">
        <v>87.600505783957033</v>
      </c>
      <c r="P1522" s="5">
        <v>43.829720362602885</v>
      </c>
      <c r="Q1522" s="5">
        <v>46.122998290602887</v>
      </c>
      <c r="R1522" s="5">
        <v>149.47074641266045</v>
      </c>
      <c r="S1522" s="5">
        <v>14.568</v>
      </c>
      <c r="T1522" s="5">
        <v>142.18674641266045</v>
      </c>
      <c r="U1522" s="5">
        <v>145.76985642568476</v>
      </c>
      <c r="V1522" s="5">
        <v>145.76985642568476</v>
      </c>
      <c r="W1522" s="5">
        <v>555.67694243919846</v>
      </c>
      <c r="X1522" s="5">
        <v>560.67693243919848</v>
      </c>
      <c r="Y1522" s="5">
        <v>-1.27</v>
      </c>
      <c r="Z1522" s="5">
        <v>2.4</v>
      </c>
      <c r="AA1522" s="5">
        <v>149.47074641266045</v>
      </c>
      <c r="AB1522" s="5">
        <v>3.7174785471521536</v>
      </c>
      <c r="AC1522" s="5">
        <v>52.0740596023956</v>
      </c>
      <c r="AD1522" s="5">
        <v>10.698622091746712</v>
      </c>
    </row>
    <row r="1523" spans="1:30" x14ac:dyDescent="0.25">
      <c r="A1523" s="32" t="s">
        <v>29</v>
      </c>
      <c r="B1523" s="32">
        <v>2021</v>
      </c>
      <c r="C1523" s="32">
        <v>3</v>
      </c>
      <c r="D1523" s="32" t="s">
        <v>10094</v>
      </c>
      <c r="E1523" s="32" t="s">
        <v>9426</v>
      </c>
      <c r="F1523" s="32">
        <v>29</v>
      </c>
      <c r="G1523" s="32">
        <v>73</v>
      </c>
      <c r="H1523" s="32">
        <v>12</v>
      </c>
      <c r="I1523" s="32">
        <v>0</v>
      </c>
      <c r="K1523" s="5">
        <v>23.640744918867735</v>
      </c>
      <c r="M1523" s="5">
        <v>14.748507008384689</v>
      </c>
      <c r="N1523" s="5">
        <v>13.408557218004058</v>
      </c>
      <c r="O1523" s="5">
        <v>86.431570698434484</v>
      </c>
      <c r="P1523" s="5">
        <v>46.122998290602887</v>
      </c>
      <c r="Q1523" s="5">
        <v>47.539111786602888</v>
      </c>
      <c r="R1523" s="5">
        <v>156.39474641266045</v>
      </c>
      <c r="S1523" s="5">
        <v>13.848000000000001</v>
      </c>
      <c r="T1523" s="5">
        <v>149.47074641266045</v>
      </c>
      <c r="U1523" s="5">
        <v>153.1200038376854</v>
      </c>
      <c r="V1523" s="5">
        <v>153.1200038376854</v>
      </c>
      <c r="W1523" s="5">
        <v>545.55941516819837</v>
      </c>
      <c r="X1523" s="5">
        <v>550.5594051681984</v>
      </c>
      <c r="Y1523" s="5">
        <v>-1.27</v>
      </c>
      <c r="Z1523" s="5">
        <v>2.4</v>
      </c>
      <c r="AA1523" s="5">
        <v>156.39474641266045</v>
      </c>
      <c r="AB1523" s="5">
        <v>4.7104568691787705</v>
      </c>
      <c r="AC1523" s="5">
        <v>54.02411788513237</v>
      </c>
      <c r="AD1523" s="5">
        <v>13.218946413563593</v>
      </c>
    </row>
    <row r="1524" spans="1:30" x14ac:dyDescent="0.25">
      <c r="A1524" s="32" t="s">
        <v>29</v>
      </c>
      <c r="B1524" s="32">
        <v>2021</v>
      </c>
      <c r="C1524" s="32">
        <v>3</v>
      </c>
      <c r="D1524" s="32" t="s">
        <v>10095</v>
      </c>
      <c r="E1524" s="32" t="s">
        <v>9428</v>
      </c>
      <c r="F1524" s="32">
        <v>24</v>
      </c>
      <c r="G1524" s="32">
        <v>87</v>
      </c>
      <c r="H1524" s="32">
        <v>0</v>
      </c>
      <c r="I1524" s="32">
        <v>0</v>
      </c>
      <c r="K1524" s="5">
        <v>21.672649952024237</v>
      </c>
      <c r="M1524" s="5">
        <v>18.615634313262987</v>
      </c>
      <c r="N1524" s="5">
        <v>14.695057299300684</v>
      </c>
      <c r="O1524" s="5">
        <v>83.028176537027846</v>
      </c>
      <c r="P1524" s="5">
        <v>47.539111786602888</v>
      </c>
      <c r="Q1524" s="5">
        <v>48.107683010602891</v>
      </c>
      <c r="R1524" s="5">
        <v>162.41874641266045</v>
      </c>
      <c r="S1524" s="5">
        <v>12.048</v>
      </c>
      <c r="T1524" s="5">
        <v>156.39474641266045</v>
      </c>
      <c r="U1524" s="5">
        <v>160.10801904141343</v>
      </c>
      <c r="V1524" s="5">
        <v>160.10801904141343</v>
      </c>
      <c r="W1524" s="5">
        <v>536.11124172255109</v>
      </c>
      <c r="X1524" s="5">
        <v>541.11123172255111</v>
      </c>
      <c r="Y1524" s="5">
        <v>-1.27</v>
      </c>
      <c r="Z1524" s="5">
        <v>2.4</v>
      </c>
      <c r="AA1524" s="5">
        <v>162.41874641266045</v>
      </c>
      <c r="AB1524" s="5">
        <v>1.620548022236135</v>
      </c>
      <c r="AC1524" s="5">
        <v>55.280668726911443</v>
      </c>
      <c r="AD1524" s="5">
        <v>5.2643462717107292</v>
      </c>
    </row>
    <row r="1525" spans="1:30" x14ac:dyDescent="0.25">
      <c r="A1525" s="32" t="s">
        <v>29</v>
      </c>
      <c r="B1525" s="32">
        <v>2021</v>
      </c>
      <c r="C1525" s="32">
        <v>3</v>
      </c>
      <c r="D1525" s="32" t="s">
        <v>10096</v>
      </c>
      <c r="E1525" s="32" t="s">
        <v>9430</v>
      </c>
      <c r="F1525" s="32">
        <v>24</v>
      </c>
      <c r="G1525" s="32">
        <v>84</v>
      </c>
      <c r="H1525" s="32">
        <v>12</v>
      </c>
      <c r="I1525" s="32">
        <v>56</v>
      </c>
      <c r="K1525" s="5">
        <v>21.101091309854898</v>
      </c>
      <c r="M1525" s="5">
        <v>90.936278455600359</v>
      </c>
      <c r="N1525" s="5">
        <v>198.63362930253192</v>
      </c>
      <c r="O1525" s="5">
        <v>39.743173502463051</v>
      </c>
      <c r="P1525" s="5">
        <v>16.10322478039572</v>
      </c>
      <c r="Q1525" s="5">
        <v>16.803004748395722</v>
      </c>
      <c r="R1525" s="5">
        <v>53.191323917753799</v>
      </c>
      <c r="S1525" s="5">
        <v>12.048</v>
      </c>
      <c r="T1525" s="5">
        <v>47.167323917753798</v>
      </c>
      <c r="U1525" s="5">
        <v>47.167323917753798</v>
      </c>
      <c r="V1525" s="5">
        <v>47.167323917753798</v>
      </c>
      <c r="W1525" s="5">
        <v>711.0149226745832</v>
      </c>
      <c r="X1525" s="5">
        <v>533.02315267458323</v>
      </c>
      <c r="Y1525" s="5">
        <v>45.209999999999994</v>
      </c>
      <c r="Z1525" s="5">
        <v>2.4</v>
      </c>
      <c r="AA1525" s="5">
        <v>53.191323917753799</v>
      </c>
      <c r="AB1525" s="5">
        <v>6.0509980234163735E-2</v>
      </c>
      <c r="AC1525" s="5">
        <v>18.776995768033487</v>
      </c>
      <c r="AD1525" s="5">
        <v>5.2724329422396216E-2</v>
      </c>
    </row>
    <row r="1526" spans="1:30" x14ac:dyDescent="0.25">
      <c r="A1526" s="32" t="s">
        <v>29</v>
      </c>
      <c r="B1526" s="32">
        <v>2021</v>
      </c>
      <c r="C1526" s="32">
        <v>3</v>
      </c>
      <c r="D1526" s="32" t="s">
        <v>10097</v>
      </c>
      <c r="E1526" s="32" t="s">
        <v>9432</v>
      </c>
      <c r="F1526" s="32">
        <v>23</v>
      </c>
      <c r="G1526" s="32">
        <v>65</v>
      </c>
      <c r="H1526" s="32">
        <v>6</v>
      </c>
      <c r="I1526" s="32">
        <v>0</v>
      </c>
      <c r="K1526" s="5">
        <v>16.050913176810184</v>
      </c>
      <c r="M1526" s="5">
        <v>38.753209848723586</v>
      </c>
      <c r="N1526" s="5">
        <v>90.857683629127919</v>
      </c>
      <c r="O1526" s="5">
        <v>67.593261897582792</v>
      </c>
      <c r="P1526" s="5">
        <v>16.803004748395722</v>
      </c>
      <c r="Q1526" s="5">
        <v>18.272786628395721</v>
      </c>
      <c r="R1526" s="5">
        <v>59.0353239177538</v>
      </c>
      <c r="S1526" s="5">
        <v>11.688000000000001</v>
      </c>
      <c r="T1526" s="5">
        <v>53.191323917753799</v>
      </c>
      <c r="U1526" s="5">
        <v>56.057122794970212</v>
      </c>
      <c r="V1526" s="5">
        <v>56.057122794970212</v>
      </c>
      <c r="W1526" s="5">
        <v>695.38727506605392</v>
      </c>
      <c r="X1526" s="5">
        <v>700.38726506605394</v>
      </c>
      <c r="Y1526" s="5">
        <v>-1.27</v>
      </c>
      <c r="Z1526" s="5">
        <v>2.4</v>
      </c>
      <c r="AA1526" s="5">
        <v>59.0353239177538</v>
      </c>
      <c r="AB1526" s="5">
        <v>0.78359036194681453</v>
      </c>
      <c r="AC1526" s="5">
        <v>20.602898956849998</v>
      </c>
      <c r="AD1526" s="5">
        <v>0.72378124048580839</v>
      </c>
    </row>
    <row r="1527" spans="1:30" x14ac:dyDescent="0.25">
      <c r="A1527" s="32" t="s">
        <v>29</v>
      </c>
      <c r="B1527" s="32">
        <v>2021</v>
      </c>
      <c r="C1527" s="32">
        <v>3</v>
      </c>
      <c r="D1527" s="32" t="s">
        <v>10098</v>
      </c>
      <c r="E1527" s="32" t="s">
        <v>9434</v>
      </c>
      <c r="F1527" s="32">
        <v>26</v>
      </c>
      <c r="G1527" s="32">
        <v>63</v>
      </c>
      <c r="H1527" s="32">
        <v>9</v>
      </c>
      <c r="I1527" s="32">
        <v>0</v>
      </c>
      <c r="K1527" s="5">
        <v>18.393557180364425</v>
      </c>
      <c r="M1527" s="5">
        <v>20.360157965751839</v>
      </c>
      <c r="N1527" s="5">
        <v>38.691837594337009</v>
      </c>
      <c r="O1527" s="5">
        <v>81.544269036977795</v>
      </c>
      <c r="P1527" s="5">
        <v>18.272786628395721</v>
      </c>
      <c r="Q1527" s="5">
        <v>20.019971324395723</v>
      </c>
      <c r="R1527" s="5">
        <v>65.4193239177538</v>
      </c>
      <c r="S1527" s="5">
        <v>12.768000000000001</v>
      </c>
      <c r="T1527" s="5">
        <v>59.0353239177538</v>
      </c>
      <c r="U1527" s="5">
        <v>61.943453155470742</v>
      </c>
      <c r="V1527" s="5">
        <v>61.943453155470742</v>
      </c>
      <c r="W1527" s="5">
        <v>685.22900398506727</v>
      </c>
      <c r="X1527" s="5">
        <v>690.22899398506729</v>
      </c>
      <c r="Y1527" s="5">
        <v>-1.27</v>
      </c>
      <c r="Z1527" s="5">
        <v>2.4</v>
      </c>
      <c r="AA1527" s="5">
        <v>65.4193239177538</v>
      </c>
      <c r="AB1527" s="5">
        <v>2.124421844953134</v>
      </c>
      <c r="AC1527" s="5">
        <v>22.684705471207199</v>
      </c>
      <c r="AD1527" s="5">
        <v>3.6671746887768277</v>
      </c>
    </row>
    <row r="1528" spans="1:30" x14ac:dyDescent="0.25">
      <c r="A1528" s="32" t="s">
        <v>29</v>
      </c>
      <c r="B1528" s="32">
        <v>2021</v>
      </c>
      <c r="C1528" s="32">
        <v>3</v>
      </c>
      <c r="D1528" s="32" t="s">
        <v>10099</v>
      </c>
      <c r="E1528" s="32" t="s">
        <v>9436</v>
      </c>
      <c r="F1528" s="32">
        <v>29</v>
      </c>
      <c r="G1528" s="32">
        <v>57</v>
      </c>
      <c r="H1528" s="32">
        <v>7</v>
      </c>
      <c r="I1528" s="32">
        <v>0</v>
      </c>
      <c r="K1528" s="5">
        <v>19.604073161558045</v>
      </c>
      <c r="M1528" s="5">
        <v>14.649225871640848</v>
      </c>
      <c r="N1528" s="5">
        <v>20.304856179629954</v>
      </c>
      <c r="O1528" s="5">
        <v>86.521087667995047</v>
      </c>
      <c r="P1528" s="5">
        <v>20.019971324395723</v>
      </c>
      <c r="Q1528" s="5">
        <v>22.275263188395723</v>
      </c>
      <c r="R1528" s="5">
        <v>72.343323917753807</v>
      </c>
      <c r="S1528" s="5">
        <v>13.848000000000001</v>
      </c>
      <c r="T1528" s="5">
        <v>65.4193239177538</v>
      </c>
      <c r="U1528" s="5">
        <v>68.37441250241433</v>
      </c>
      <c r="V1528" s="5">
        <v>68.37441250241433</v>
      </c>
      <c r="W1528" s="5">
        <v>674.30039154680856</v>
      </c>
      <c r="X1528" s="5">
        <v>679.30038154680858</v>
      </c>
      <c r="Y1528" s="5">
        <v>-1.27</v>
      </c>
      <c r="Z1528" s="5">
        <v>2.4</v>
      </c>
      <c r="AA1528" s="5">
        <v>72.343323917753807</v>
      </c>
      <c r="AB1528" s="5">
        <v>3.7081938932547995</v>
      </c>
      <c r="AC1528" s="5">
        <v>25.172973965757304</v>
      </c>
      <c r="AD1528" s="5">
        <v>6.9179727875354109</v>
      </c>
    </row>
    <row r="1529" spans="1:30" x14ac:dyDescent="0.25">
      <c r="A1529" s="32" t="s">
        <v>29</v>
      </c>
      <c r="B1529" s="32">
        <v>2021</v>
      </c>
      <c r="C1529" s="32">
        <v>3</v>
      </c>
      <c r="D1529" s="32" t="s">
        <v>10100</v>
      </c>
      <c r="E1529" s="32" t="s">
        <v>9438</v>
      </c>
      <c r="F1529" s="32">
        <v>28</v>
      </c>
      <c r="G1529" s="32">
        <v>57</v>
      </c>
      <c r="H1529" s="32">
        <v>2</v>
      </c>
      <c r="I1529" s="32">
        <v>0</v>
      </c>
      <c r="K1529" s="5">
        <v>18.672867979802138</v>
      </c>
      <c r="M1529" s="5">
        <v>13.844240533586836</v>
      </c>
      <c r="N1529" s="5">
        <v>14.595808929440448</v>
      </c>
      <c r="O1529" s="5">
        <v>87.250979244557968</v>
      </c>
      <c r="P1529" s="5">
        <v>22.275263188395723</v>
      </c>
      <c r="Q1529" s="5">
        <v>24.455628412395722</v>
      </c>
      <c r="R1529" s="5">
        <v>79.087323917753807</v>
      </c>
      <c r="S1529" s="5">
        <v>13.488</v>
      </c>
      <c r="T1529" s="5">
        <v>72.343323917753807</v>
      </c>
      <c r="U1529" s="5">
        <v>75.350204795537465</v>
      </c>
      <c r="V1529" s="5">
        <v>75.350204795537465</v>
      </c>
      <c r="W1529" s="5">
        <v>662.64288871187318</v>
      </c>
      <c r="X1529" s="5">
        <v>667.64287871187321</v>
      </c>
      <c r="Y1529" s="5">
        <v>-1.27</v>
      </c>
      <c r="Z1529" s="5">
        <v>2.4</v>
      </c>
      <c r="AA1529" s="5">
        <v>79.087323917753807</v>
      </c>
      <c r="AB1529" s="5">
        <v>3.1974953937956729</v>
      </c>
      <c r="AC1529" s="5">
        <v>27.585822292163261</v>
      </c>
      <c r="AD1529" s="5">
        <v>6.3751081803790077</v>
      </c>
    </row>
    <row r="1530" spans="1:30" x14ac:dyDescent="0.25">
      <c r="A1530" s="32" t="s">
        <v>29</v>
      </c>
      <c r="B1530" s="32">
        <v>2021</v>
      </c>
      <c r="C1530" s="32">
        <v>3</v>
      </c>
      <c r="D1530" s="32" t="s">
        <v>10101</v>
      </c>
      <c r="E1530" s="32" t="s">
        <v>9440</v>
      </c>
      <c r="F1530" s="32">
        <v>29</v>
      </c>
      <c r="G1530" s="32">
        <v>62</v>
      </c>
      <c r="H1530" s="32">
        <v>7</v>
      </c>
      <c r="I1530" s="32">
        <v>0</v>
      </c>
      <c r="K1530" s="5">
        <v>20.962186071352964</v>
      </c>
      <c r="M1530" s="5">
        <v>13.791089269859972</v>
      </c>
      <c r="N1530" s="5">
        <v>13.791089269859972</v>
      </c>
      <c r="O1530" s="5">
        <v>87.299429131041592</v>
      </c>
      <c r="P1530" s="5">
        <v>24.455628412395722</v>
      </c>
      <c r="Q1530" s="5">
        <v>26.448677036395722</v>
      </c>
      <c r="R1530" s="5">
        <v>86.011323917753813</v>
      </c>
      <c r="S1530" s="5">
        <v>13.848000000000001</v>
      </c>
      <c r="T1530" s="5">
        <v>79.087323917753807</v>
      </c>
      <c r="U1530" s="5">
        <v>82.145526522601656</v>
      </c>
      <c r="V1530" s="5">
        <v>82.145526522601656</v>
      </c>
      <c r="W1530" s="5">
        <v>651.48079067313176</v>
      </c>
      <c r="X1530" s="5">
        <v>656.48078067313179</v>
      </c>
      <c r="Y1530" s="5">
        <v>-1.27</v>
      </c>
      <c r="Z1530" s="5">
        <v>2.4</v>
      </c>
      <c r="AA1530" s="5">
        <v>86.011323917753813</v>
      </c>
      <c r="AB1530" s="5">
        <v>4.142002108586043</v>
      </c>
      <c r="AC1530" s="5">
        <v>29.906535477691673</v>
      </c>
      <c r="AD1530" s="5">
        <v>8.460768185305076</v>
      </c>
    </row>
    <row r="1531" spans="1:30" x14ac:dyDescent="0.25">
      <c r="A1531" s="32" t="s">
        <v>29</v>
      </c>
      <c r="B1531" s="32">
        <v>2021</v>
      </c>
      <c r="C1531" s="32">
        <v>3</v>
      </c>
      <c r="D1531" s="32" t="s">
        <v>10102</v>
      </c>
      <c r="E1531" s="32" t="s">
        <v>9442</v>
      </c>
      <c r="F1531" s="32">
        <v>29</v>
      </c>
      <c r="G1531" s="32">
        <v>55</v>
      </c>
      <c r="H1531" s="32">
        <v>12</v>
      </c>
      <c r="I1531" s="32">
        <v>0</v>
      </c>
      <c r="K1531" s="5">
        <v>19.03137129099661</v>
      </c>
      <c r="M1531" s="5">
        <v>13.117994752642289</v>
      </c>
      <c r="N1531" s="5">
        <v>13.737955548249673</v>
      </c>
      <c r="O1531" s="5">
        <v>87.915765999720918</v>
      </c>
      <c r="P1531" s="5">
        <v>26.448677036395722</v>
      </c>
      <c r="Q1531" s="5">
        <v>28.808866196395723</v>
      </c>
      <c r="R1531" s="5">
        <v>92.93532391775382</v>
      </c>
      <c r="S1531" s="5">
        <v>13.848000000000001</v>
      </c>
      <c r="T1531" s="5">
        <v>86.011323917753813</v>
      </c>
      <c r="U1531" s="5">
        <v>89.123133080509618</v>
      </c>
      <c r="V1531" s="5">
        <v>89.123133080509618</v>
      </c>
      <c r="W1531" s="5">
        <v>640.21489598255107</v>
      </c>
      <c r="X1531" s="5">
        <v>645.2148859825511</v>
      </c>
      <c r="Y1531" s="5">
        <v>-1.27</v>
      </c>
      <c r="Z1531" s="5">
        <v>2.4</v>
      </c>
      <c r="AA1531" s="5">
        <v>92.93532391775382</v>
      </c>
      <c r="AB1531" s="5">
        <v>5.8194534718879725</v>
      </c>
      <c r="AC1531" s="5">
        <v>32.461227692804087</v>
      </c>
      <c r="AD1531" s="5">
        <v>11.779554236199255</v>
      </c>
    </row>
    <row r="1532" spans="1:30" x14ac:dyDescent="0.25">
      <c r="A1532" s="32" t="s">
        <v>29</v>
      </c>
      <c r="B1532" s="32">
        <v>2021</v>
      </c>
      <c r="C1532" s="32">
        <v>3</v>
      </c>
      <c r="D1532" s="32" t="s">
        <v>10103</v>
      </c>
      <c r="E1532" s="32" t="s">
        <v>9444</v>
      </c>
      <c r="F1532" s="32">
        <v>29</v>
      </c>
      <c r="G1532" s="32">
        <v>54</v>
      </c>
      <c r="H1532" s="32">
        <v>15</v>
      </c>
      <c r="I1532" s="32">
        <v>0</v>
      </c>
      <c r="K1532" s="5">
        <v>18.738131765903017</v>
      </c>
      <c r="M1532" s="5">
        <v>12.857381538690149</v>
      </c>
      <c r="N1532" s="5">
        <v>13.06508318007673</v>
      </c>
      <c r="O1532" s="5">
        <v>88.155795520353266</v>
      </c>
      <c r="P1532" s="5">
        <v>28.808866196395723</v>
      </c>
      <c r="Q1532" s="5">
        <v>31.221504004395722</v>
      </c>
      <c r="R1532" s="5">
        <v>99.859323917753827</v>
      </c>
      <c r="S1532" s="5">
        <v>13.848000000000001</v>
      </c>
      <c r="T1532" s="5">
        <v>92.93532391775382</v>
      </c>
      <c r="U1532" s="5">
        <v>96.101683020119467</v>
      </c>
      <c r="V1532" s="5">
        <v>96.101683020119467</v>
      </c>
      <c r="W1532" s="5">
        <v>629.14233579149538</v>
      </c>
      <c r="X1532" s="5">
        <v>634.14232579149541</v>
      </c>
      <c r="Y1532" s="5">
        <v>-1.27</v>
      </c>
      <c r="Z1532" s="5">
        <v>2.4</v>
      </c>
      <c r="AA1532" s="5">
        <v>99.859323917753827</v>
      </c>
      <c r="AB1532" s="5">
        <v>7.0058523324706163</v>
      </c>
      <c r="AC1532" s="5">
        <v>35.048105656165347</v>
      </c>
      <c r="AD1532" s="5">
        <v>14.212876802194749</v>
      </c>
    </row>
    <row r="1533" spans="1:30" x14ac:dyDescent="0.25">
      <c r="A1533" s="32" t="s">
        <v>29</v>
      </c>
      <c r="B1533" s="32">
        <v>2021</v>
      </c>
      <c r="C1533" s="32">
        <v>3</v>
      </c>
      <c r="D1533" s="32" t="s">
        <v>10104</v>
      </c>
      <c r="E1533" s="32" t="s">
        <v>9446</v>
      </c>
      <c r="F1533" s="32">
        <v>30</v>
      </c>
      <c r="G1533" s="32">
        <v>63</v>
      </c>
      <c r="H1533" s="32">
        <v>5</v>
      </c>
      <c r="I1533" s="32">
        <v>0</v>
      </c>
      <c r="K1533" s="5">
        <v>22.164708296583868</v>
      </c>
      <c r="M1533" s="5">
        <v>12.804555979269942</v>
      </c>
      <c r="N1533" s="5">
        <v>12.804555979269942</v>
      </c>
      <c r="O1533" s="5">
        <v>88.204544132242873</v>
      </c>
      <c r="P1533" s="5">
        <v>31.221504004395722</v>
      </c>
      <c r="Q1533" s="5">
        <v>33.226575740395724</v>
      </c>
      <c r="R1533" s="5">
        <v>106.96332391775383</v>
      </c>
      <c r="S1533" s="5">
        <v>14.207999999999998</v>
      </c>
      <c r="T1533" s="5">
        <v>99.859323917753827</v>
      </c>
      <c r="U1533" s="5">
        <v>103.08119307537866</v>
      </c>
      <c r="V1533" s="5">
        <v>103.08119307537866</v>
      </c>
      <c r="W1533" s="5">
        <v>618.25979227836842</v>
      </c>
      <c r="X1533" s="5">
        <v>623.25978227836845</v>
      </c>
      <c r="Y1533" s="5">
        <v>-1.27</v>
      </c>
      <c r="Z1533" s="5">
        <v>2.4</v>
      </c>
      <c r="AA1533" s="5">
        <v>106.96332391775383</v>
      </c>
      <c r="AB1533" s="5">
        <v>4.2628416781712861</v>
      </c>
      <c r="AC1533" s="5">
        <v>37.404929864292576</v>
      </c>
      <c r="AD1533" s="5">
        <v>9.8786195781694897</v>
      </c>
    </row>
    <row r="1534" spans="1:30" x14ac:dyDescent="0.25">
      <c r="A1534" s="32" t="s">
        <v>29</v>
      </c>
      <c r="B1534" s="32">
        <v>2021</v>
      </c>
      <c r="C1534" s="32">
        <v>3</v>
      </c>
      <c r="D1534" s="32" t="s">
        <v>10105</v>
      </c>
      <c r="E1534" s="32" t="s">
        <v>9448</v>
      </c>
      <c r="F1534" s="32">
        <v>28</v>
      </c>
      <c r="G1534" s="32">
        <v>51</v>
      </c>
      <c r="H1534" s="32">
        <v>5</v>
      </c>
      <c r="I1534" s="32">
        <v>0</v>
      </c>
      <c r="K1534" s="5">
        <v>16.910179748050219</v>
      </c>
      <c r="M1534" s="5">
        <v>12.501514772156385</v>
      </c>
      <c r="N1534" s="5">
        <v>12.75174785447035</v>
      </c>
      <c r="O1534" s="5">
        <v>88.484820517935589</v>
      </c>
      <c r="P1534" s="5">
        <v>33.226575740395724</v>
      </c>
      <c r="Q1534" s="5">
        <v>35.711177972395724</v>
      </c>
      <c r="R1534" s="5">
        <v>113.70732391775383</v>
      </c>
      <c r="S1534" s="5">
        <v>13.488</v>
      </c>
      <c r="T1534" s="5">
        <v>106.96332391775383</v>
      </c>
      <c r="U1534" s="5">
        <v>110.24316194029917</v>
      </c>
      <c r="V1534" s="5">
        <v>110.24316194029917</v>
      </c>
      <c r="W1534" s="5">
        <v>607.28841277410243</v>
      </c>
      <c r="X1534" s="5">
        <v>612.28840277410245</v>
      </c>
      <c r="Y1534" s="5">
        <v>-1.27</v>
      </c>
      <c r="Z1534" s="5">
        <v>2.4</v>
      </c>
      <c r="AA1534" s="5">
        <v>113.70732391775383</v>
      </c>
      <c r="AB1534" s="5">
        <v>4.4377353171930078</v>
      </c>
      <c r="AC1534" s="5">
        <v>40.009036165255687</v>
      </c>
      <c r="AD1534" s="5">
        <v>10.619106738590501</v>
      </c>
    </row>
    <row r="1535" spans="1:30" x14ac:dyDescent="0.25">
      <c r="A1535" s="32" t="s">
        <v>29</v>
      </c>
      <c r="B1535" s="32">
        <v>2021</v>
      </c>
      <c r="C1535" s="32">
        <v>3</v>
      </c>
      <c r="D1535" s="32" t="s">
        <v>10106</v>
      </c>
      <c r="E1535" s="32" t="s">
        <v>9450</v>
      </c>
      <c r="F1535" s="32">
        <v>27</v>
      </c>
      <c r="G1535" s="32">
        <v>52</v>
      </c>
      <c r="H1535" s="32">
        <v>15</v>
      </c>
      <c r="I1535" s="32">
        <v>0</v>
      </c>
      <c r="K1535" s="5">
        <v>16.295079722171021</v>
      </c>
      <c r="M1535" s="5">
        <v>12.448806663495628</v>
      </c>
      <c r="N1535" s="5">
        <v>12.448806663495628</v>
      </c>
      <c r="O1535" s="5">
        <v>88.533677757541795</v>
      </c>
      <c r="P1535" s="5">
        <v>35.711177972395724</v>
      </c>
      <c r="Q1535" s="5">
        <v>38.061434996395725</v>
      </c>
      <c r="R1535" s="5">
        <v>120.27132391775382</v>
      </c>
      <c r="S1535" s="5">
        <v>13.128</v>
      </c>
      <c r="T1535" s="5">
        <v>113.70732391775383</v>
      </c>
      <c r="U1535" s="5">
        <v>117.04316198184664</v>
      </c>
      <c r="V1535" s="5">
        <v>117.04316198184664</v>
      </c>
      <c r="W1535" s="5">
        <v>597.051767708802</v>
      </c>
      <c r="X1535" s="5">
        <v>602.05175770880203</v>
      </c>
      <c r="Y1535" s="5">
        <v>-1.27</v>
      </c>
      <c r="Z1535" s="5">
        <v>2.4</v>
      </c>
      <c r="AA1535" s="5">
        <v>120.27132391775382</v>
      </c>
      <c r="AB1535" s="5">
        <v>7.3961219169953827</v>
      </c>
      <c r="AC1535" s="5">
        <v>42.499255515908303</v>
      </c>
      <c r="AD1535" s="5">
        <v>16.403596674115235</v>
      </c>
    </row>
    <row r="1536" spans="1:30" x14ac:dyDescent="0.25">
      <c r="A1536" s="32" t="s">
        <v>29</v>
      </c>
      <c r="B1536" s="32">
        <v>2021</v>
      </c>
      <c r="C1536" s="32">
        <v>3</v>
      </c>
      <c r="D1536" s="32" t="s">
        <v>10107</v>
      </c>
      <c r="E1536" s="32" t="s">
        <v>9452</v>
      </c>
      <c r="F1536" s="32">
        <v>20</v>
      </c>
      <c r="G1536" s="32">
        <v>91</v>
      </c>
      <c r="H1536" s="32">
        <v>2</v>
      </c>
      <c r="I1536" s="32">
        <v>5</v>
      </c>
      <c r="K1536" s="5">
        <v>18.460265455671333</v>
      </c>
      <c r="M1536" s="5">
        <v>87.63022913645932</v>
      </c>
      <c r="N1536" s="5">
        <v>111.20557558361051</v>
      </c>
      <c r="O1536" s="5">
        <v>41.140365113584615</v>
      </c>
      <c r="P1536" s="5">
        <v>24.716797917739669</v>
      </c>
      <c r="Q1536" s="5">
        <v>25.047694869739669</v>
      </c>
      <c r="R1536" s="5">
        <v>117.98978600294883</v>
      </c>
      <c r="S1536" s="5">
        <v>10.608000000000001</v>
      </c>
      <c r="T1536" s="5">
        <v>112.68578600294883</v>
      </c>
      <c r="U1536" s="5">
        <v>112.68578600294883</v>
      </c>
      <c r="V1536" s="5">
        <v>112.68578600294883</v>
      </c>
      <c r="W1536" s="5">
        <v>603.59126945201797</v>
      </c>
      <c r="X1536" s="5">
        <v>592.25270945201794</v>
      </c>
      <c r="Y1536" s="5">
        <v>2.8799999999999994</v>
      </c>
      <c r="Z1536" s="5">
        <v>2.4</v>
      </c>
      <c r="AA1536" s="5">
        <v>117.98978600294883</v>
      </c>
      <c r="AB1536" s="5">
        <v>4.7500966712722525E-2</v>
      </c>
      <c r="AC1536" s="5">
        <v>32.726738737151024</v>
      </c>
      <c r="AD1536" s="5">
        <v>5.9484432930898237E-2</v>
      </c>
    </row>
    <row r="1537" spans="1:30" x14ac:dyDescent="0.25">
      <c r="A1537" s="32" t="s">
        <v>29</v>
      </c>
      <c r="B1537" s="32">
        <v>2021</v>
      </c>
      <c r="C1537" s="32">
        <v>3</v>
      </c>
      <c r="D1537" s="32" t="s">
        <v>10108</v>
      </c>
      <c r="E1537" s="32" t="s">
        <v>9454</v>
      </c>
      <c r="F1537" s="32">
        <v>20</v>
      </c>
      <c r="G1537" s="32">
        <v>90</v>
      </c>
      <c r="H1537" s="32">
        <v>15</v>
      </c>
      <c r="I1537" s="32">
        <v>10</v>
      </c>
      <c r="K1537" s="5">
        <v>18.284366818410941</v>
      </c>
      <c r="M1537" s="5">
        <v>119.49226614472458</v>
      </c>
      <c r="N1537" s="5">
        <v>200.94844168727309</v>
      </c>
      <c r="O1537" s="5">
        <v>29.116742966123287</v>
      </c>
      <c r="P1537" s="5">
        <v>12.274175082261429</v>
      </c>
      <c r="Q1537" s="5">
        <v>12.64183836226143</v>
      </c>
      <c r="R1537" s="5">
        <v>105.12622574685786</v>
      </c>
      <c r="S1537" s="5">
        <v>10.608000000000001</v>
      </c>
      <c r="T1537" s="5">
        <v>99.822225746857853</v>
      </c>
      <c r="U1537" s="5">
        <v>99.822225746857853</v>
      </c>
      <c r="V1537" s="5">
        <v>99.822225746857853</v>
      </c>
      <c r="W1537" s="5">
        <v>623.31758945379147</v>
      </c>
      <c r="X1537" s="5">
        <v>595.6404794537915</v>
      </c>
      <c r="Y1537" s="5">
        <v>7.0299999999999994</v>
      </c>
      <c r="Z1537" s="5">
        <v>2.4</v>
      </c>
      <c r="AA1537" s="5">
        <v>105.12622574685786</v>
      </c>
      <c r="AB1537" s="5">
        <v>5.7355885576511221E-3</v>
      </c>
      <c r="AC1537" s="5">
        <v>19.439490488894787</v>
      </c>
      <c r="AD1537" s="5">
        <v>5.1071469184744145E-3</v>
      </c>
    </row>
    <row r="1538" spans="1:30" x14ac:dyDescent="0.25">
      <c r="A1538" s="32" t="s">
        <v>29</v>
      </c>
      <c r="B1538" s="32">
        <v>2021</v>
      </c>
      <c r="C1538" s="32">
        <v>3</v>
      </c>
      <c r="D1538" s="32" t="s">
        <v>10109</v>
      </c>
      <c r="E1538" s="32" t="s">
        <v>9456</v>
      </c>
      <c r="F1538" s="32">
        <v>20</v>
      </c>
      <c r="G1538" s="32">
        <v>67</v>
      </c>
      <c r="H1538" s="32">
        <v>7</v>
      </c>
      <c r="I1538" s="32">
        <v>0</v>
      </c>
      <c r="K1538" s="5">
        <v>13.672474252974425</v>
      </c>
      <c r="M1538" s="5">
        <v>52.097349291954245</v>
      </c>
      <c r="N1538" s="5">
        <v>119.40424666060764</v>
      </c>
      <c r="O1538" s="5">
        <v>59.083614302762321</v>
      </c>
      <c r="P1538" s="5">
        <v>12.64183836226143</v>
      </c>
      <c r="Q1538" s="5">
        <v>13.855127186261431</v>
      </c>
      <c r="R1538" s="5">
        <v>110.43022574685786</v>
      </c>
      <c r="S1538" s="5">
        <v>10.608000000000001</v>
      </c>
      <c r="T1538" s="5">
        <v>105.12622574685786</v>
      </c>
      <c r="U1538" s="5">
        <v>108.39097334710988</v>
      </c>
      <c r="V1538" s="5">
        <v>108.39097334710988</v>
      </c>
      <c r="W1538" s="5">
        <v>610.10696502820201</v>
      </c>
      <c r="X1538" s="5">
        <v>615.10695502820204</v>
      </c>
      <c r="Y1538" s="5">
        <v>-1.27</v>
      </c>
      <c r="Z1538" s="5">
        <v>2.4</v>
      </c>
      <c r="AA1538" s="5">
        <v>110.43022574685786</v>
      </c>
      <c r="AB1538" s="5">
        <v>0.54866333449971705</v>
      </c>
      <c r="AC1538" s="5">
        <v>21.093891994054925</v>
      </c>
      <c r="AD1538" s="5">
        <v>0.51442321077280773</v>
      </c>
    </row>
    <row r="1539" spans="1:30" x14ac:dyDescent="0.25">
      <c r="A1539" s="32" t="s">
        <v>29</v>
      </c>
      <c r="B1539" s="32">
        <v>2021</v>
      </c>
      <c r="C1539" s="32">
        <v>3</v>
      </c>
      <c r="D1539" s="32" t="s">
        <v>10110</v>
      </c>
      <c r="E1539" s="32" t="s">
        <v>9458</v>
      </c>
      <c r="F1539" s="32">
        <v>23</v>
      </c>
      <c r="G1539" s="32">
        <v>72</v>
      </c>
      <c r="H1539" s="32">
        <v>15</v>
      </c>
      <c r="I1539" s="32">
        <v>0</v>
      </c>
      <c r="K1539" s="5">
        <v>17.660209892695022</v>
      </c>
      <c r="M1539" s="5">
        <v>26.603040317783964</v>
      </c>
      <c r="N1539" s="5">
        <v>52.031572919342679</v>
      </c>
      <c r="O1539" s="5">
        <v>76.478058593154401</v>
      </c>
      <c r="P1539" s="5">
        <v>13.855127186261431</v>
      </c>
      <c r="Q1539" s="5">
        <v>15.030952690261431</v>
      </c>
      <c r="R1539" s="5">
        <v>116.27422574685785</v>
      </c>
      <c r="S1539" s="5">
        <v>11.688000000000001</v>
      </c>
      <c r="T1539" s="5">
        <v>110.43022574685786</v>
      </c>
      <c r="U1539" s="5">
        <v>113.73873291025502</v>
      </c>
      <c r="V1539" s="5">
        <v>113.73873291025502</v>
      </c>
      <c r="W1539" s="5">
        <v>602.00448496695481</v>
      </c>
      <c r="X1539" s="5">
        <v>607.00447496695483</v>
      </c>
      <c r="Y1539" s="5">
        <v>-1.27</v>
      </c>
      <c r="Z1539" s="5">
        <v>2.4</v>
      </c>
      <c r="AA1539" s="5">
        <v>116.27422574685785</v>
      </c>
      <c r="AB1539" s="5">
        <v>1.786361268199145</v>
      </c>
      <c r="AC1539" s="5">
        <v>22.719455649627331</v>
      </c>
      <c r="AD1539" s="5">
        <v>2.9841680446422285</v>
      </c>
    </row>
    <row r="1540" spans="1:30" x14ac:dyDescent="0.25">
      <c r="A1540" s="32" t="s">
        <v>29</v>
      </c>
      <c r="B1540" s="32">
        <v>2021</v>
      </c>
      <c r="C1540" s="32">
        <v>3</v>
      </c>
      <c r="D1540" s="32" t="s">
        <v>10111</v>
      </c>
      <c r="E1540" s="32" t="s">
        <v>9460</v>
      </c>
      <c r="F1540" s="32">
        <v>19</v>
      </c>
      <c r="G1540" s="32">
        <v>92</v>
      </c>
      <c r="H1540" s="32">
        <v>12</v>
      </c>
      <c r="I1540" s="32">
        <v>10.5</v>
      </c>
      <c r="K1540" s="5">
        <v>17.646013511915939</v>
      </c>
      <c r="M1540" s="5">
        <v>111.83419415692242</v>
      </c>
      <c r="N1540" s="5">
        <v>162.62933741989085</v>
      </c>
      <c r="O1540" s="5">
        <v>31.736603248152374</v>
      </c>
      <c r="P1540" s="5">
        <v>7.2494550274748795</v>
      </c>
      <c r="Q1540" s="5">
        <v>7.5296458114748797</v>
      </c>
      <c r="R1540" s="5">
        <v>102.26384524598781</v>
      </c>
      <c r="S1540" s="5">
        <v>10.247999999999999</v>
      </c>
      <c r="T1540" s="5">
        <v>97.139845245987814</v>
      </c>
      <c r="U1540" s="5">
        <v>97.139845245987814</v>
      </c>
      <c r="V1540" s="5">
        <v>97.139845245987814</v>
      </c>
      <c r="W1540" s="5">
        <v>627.51157343248155</v>
      </c>
      <c r="X1540" s="5">
        <v>598.20060843248154</v>
      </c>
      <c r="Y1540" s="5">
        <v>7.4450000000000003</v>
      </c>
      <c r="Z1540" s="5">
        <v>2.4</v>
      </c>
      <c r="AA1540" s="5">
        <v>102.26384524598781</v>
      </c>
      <c r="AB1540" s="5">
        <v>1.0023689161334236E-2</v>
      </c>
      <c r="AC1540" s="5">
        <v>12.718201470313511</v>
      </c>
      <c r="AD1540" s="5">
        <v>6.914747139821438E-3</v>
      </c>
    </row>
    <row r="1541" spans="1:30" x14ac:dyDescent="0.25">
      <c r="A1541" s="32" t="s">
        <v>29</v>
      </c>
      <c r="B1541" s="32">
        <v>2021</v>
      </c>
      <c r="C1541" s="32">
        <v>3</v>
      </c>
      <c r="D1541" s="32" t="s">
        <v>10112</v>
      </c>
      <c r="E1541" s="32" t="s">
        <v>9462</v>
      </c>
      <c r="F1541" s="32">
        <v>23</v>
      </c>
      <c r="G1541" s="32">
        <v>75</v>
      </c>
      <c r="H1541" s="32">
        <v>9</v>
      </c>
      <c r="I1541" s="32">
        <v>45</v>
      </c>
      <c r="K1541" s="5">
        <v>18.308113067248843</v>
      </c>
      <c r="M1541" s="5">
        <v>94.52364684940018</v>
      </c>
      <c r="N1541" s="5">
        <v>244.75318754593849</v>
      </c>
      <c r="O1541" s="5">
        <v>38.270327016140854</v>
      </c>
      <c r="P1541" s="5">
        <v>2.8580533122768808</v>
      </c>
      <c r="Q1541" s="5">
        <v>3.9078975122768806</v>
      </c>
      <c r="R1541" s="5">
        <v>25.535130976468757</v>
      </c>
      <c r="S1541" s="5">
        <v>11.688000000000001</v>
      </c>
      <c r="T1541" s="5">
        <v>19.691130976468756</v>
      </c>
      <c r="U1541" s="5">
        <v>19.691130976468756</v>
      </c>
      <c r="V1541" s="5">
        <v>19.691130976468756</v>
      </c>
      <c r="W1541" s="5">
        <v>761.57137713436873</v>
      </c>
      <c r="X1541" s="5">
        <v>619.52441713436872</v>
      </c>
      <c r="Y1541" s="5">
        <v>36.08</v>
      </c>
      <c r="Z1541" s="5">
        <v>2.4</v>
      </c>
      <c r="AA1541" s="5">
        <v>25.535130976468757</v>
      </c>
      <c r="AB1541" s="5">
        <v>3.8854162863276573E-2</v>
      </c>
      <c r="AC1541" s="5">
        <v>5.6529686342176442</v>
      </c>
      <c r="AD1541" s="5">
        <v>1.7647345562315255E-2</v>
      </c>
    </row>
    <row r="1542" spans="1:30" x14ac:dyDescent="0.25">
      <c r="A1542" s="32" t="s">
        <v>29</v>
      </c>
      <c r="B1542" s="32">
        <v>2021</v>
      </c>
      <c r="C1542" s="32">
        <v>3</v>
      </c>
      <c r="D1542" s="32" t="s">
        <v>10113</v>
      </c>
      <c r="E1542" s="32" t="s">
        <v>9464</v>
      </c>
      <c r="F1542" s="32">
        <v>24</v>
      </c>
      <c r="G1542" s="32">
        <v>75</v>
      </c>
      <c r="H1542" s="32">
        <v>3</v>
      </c>
      <c r="I1542" s="32">
        <v>0</v>
      </c>
      <c r="K1542" s="5">
        <v>19.271955366121606</v>
      </c>
      <c r="M1542" s="5">
        <v>49.917041973137401</v>
      </c>
      <c r="N1542" s="5">
        <v>94.443868042904882</v>
      </c>
      <c r="O1542" s="5">
        <v>60.395265084287836</v>
      </c>
      <c r="P1542" s="5">
        <v>3.9078975122768806</v>
      </c>
      <c r="Q1542" s="5">
        <v>5.0013037122768811</v>
      </c>
      <c r="R1542" s="5">
        <v>31.559130976468758</v>
      </c>
      <c r="S1542" s="5">
        <v>12.048</v>
      </c>
      <c r="T1542" s="5">
        <v>25.535130976468757</v>
      </c>
      <c r="U1542" s="5">
        <v>28.208840477831171</v>
      </c>
      <c r="V1542" s="5">
        <v>28.208840477831171</v>
      </c>
      <c r="W1542" s="5">
        <v>745.52571442968065</v>
      </c>
      <c r="X1542" s="5">
        <v>750.52570442968067</v>
      </c>
      <c r="Y1542" s="5">
        <v>-1.27</v>
      </c>
      <c r="Z1542" s="5">
        <v>2.4</v>
      </c>
      <c r="AA1542" s="5">
        <v>31.559130976468758</v>
      </c>
      <c r="AB1542" s="5">
        <v>0.48790367563970244</v>
      </c>
      <c r="AC1542" s="5">
        <v>7.164241339957452</v>
      </c>
      <c r="AD1542" s="5">
        <v>0.24780535746883905</v>
      </c>
    </row>
    <row r="1543" spans="1:30" x14ac:dyDescent="0.25">
      <c r="A1543" s="32" t="s">
        <v>29</v>
      </c>
      <c r="B1543" s="32">
        <v>2021</v>
      </c>
      <c r="C1543" s="32">
        <v>3</v>
      </c>
      <c r="D1543" s="32" t="s">
        <v>10114</v>
      </c>
      <c r="E1543" s="32" t="s">
        <v>9466</v>
      </c>
      <c r="F1543" s="32">
        <v>25</v>
      </c>
      <c r="G1543" s="32">
        <v>77</v>
      </c>
      <c r="H1543" s="32">
        <v>16</v>
      </c>
      <c r="I1543" s="32">
        <v>0</v>
      </c>
      <c r="K1543" s="5">
        <v>20.661285298889322</v>
      </c>
      <c r="M1543" s="5">
        <v>26.815408943614525</v>
      </c>
      <c r="N1543" s="5">
        <v>49.851985192166801</v>
      </c>
      <c r="O1543" s="5">
        <v>76.312110797945664</v>
      </c>
      <c r="P1543" s="5">
        <v>5.0013037122768811</v>
      </c>
      <c r="Q1543" s="5">
        <v>6.0473144562768812</v>
      </c>
      <c r="R1543" s="5">
        <v>37.763130976468759</v>
      </c>
      <c r="S1543" s="5">
        <v>12.407999999999999</v>
      </c>
      <c r="T1543" s="5">
        <v>31.559130976468758</v>
      </c>
      <c r="U1543" s="5">
        <v>34.273549241429393</v>
      </c>
      <c r="V1543" s="5">
        <v>34.273549241429393</v>
      </c>
      <c r="W1543" s="5">
        <v>734.30748263353951</v>
      </c>
      <c r="X1543" s="5">
        <v>739.30747263353953</v>
      </c>
      <c r="Y1543" s="5">
        <v>-1.27</v>
      </c>
      <c r="Z1543" s="5">
        <v>2.4</v>
      </c>
      <c r="AA1543" s="5">
        <v>37.763130976468759</v>
      </c>
      <c r="AB1543" s="5">
        <v>1.8576790795152072</v>
      </c>
      <c r="AC1543" s="5">
        <v>8.6368913814213251</v>
      </c>
      <c r="AD1543" s="5">
        <v>1.2035256770183957</v>
      </c>
    </row>
    <row r="1544" spans="1:30" x14ac:dyDescent="0.25">
      <c r="A1544" s="32" t="s">
        <v>29</v>
      </c>
      <c r="B1544" s="32">
        <v>2021</v>
      </c>
      <c r="C1544" s="32">
        <v>3</v>
      </c>
      <c r="D1544" s="32" t="s">
        <v>10115</v>
      </c>
      <c r="E1544" s="32" t="s">
        <v>9468</v>
      </c>
      <c r="F1544" s="32">
        <v>24</v>
      </c>
      <c r="G1544" s="32">
        <v>80</v>
      </c>
      <c r="H1544" s="32">
        <v>15</v>
      </c>
      <c r="I1544" s="32">
        <v>0</v>
      </c>
      <c r="K1544" s="5">
        <v>20.310496876496344</v>
      </c>
      <c r="M1544" s="5">
        <v>21.751876474686512</v>
      </c>
      <c r="N1544" s="5">
        <v>26.757976657538027</v>
      </c>
      <c r="O1544" s="5">
        <v>80.382435715598049</v>
      </c>
      <c r="P1544" s="5">
        <v>6.0473144562768812</v>
      </c>
      <c r="Q1544" s="5">
        <v>6.9220394162768812</v>
      </c>
      <c r="R1544" s="5">
        <v>43.78713097646876</v>
      </c>
      <c r="S1544" s="5">
        <v>12.048</v>
      </c>
      <c r="T1544" s="5">
        <v>37.763130976468759</v>
      </c>
      <c r="U1544" s="5">
        <v>40.520124607476681</v>
      </c>
      <c r="V1544" s="5">
        <v>40.520124607476681</v>
      </c>
      <c r="W1544" s="5">
        <v>722.92928971311233</v>
      </c>
      <c r="X1544" s="5">
        <v>727.92927971311235</v>
      </c>
      <c r="Y1544" s="5">
        <v>-1.27</v>
      </c>
      <c r="Z1544" s="5">
        <v>2.4</v>
      </c>
      <c r="AA1544" s="5">
        <v>43.78713097646876</v>
      </c>
      <c r="AB1544" s="5">
        <v>2.521226856970582</v>
      </c>
      <c r="AC1544" s="5">
        <v>9.9225793178706834</v>
      </c>
      <c r="AD1544" s="5">
        <v>2.4532127516211535</v>
      </c>
    </row>
    <row r="1545" spans="1:30" x14ac:dyDescent="0.25">
      <c r="A1545" s="32" t="s">
        <v>29</v>
      </c>
      <c r="B1545" s="32">
        <v>2021</v>
      </c>
      <c r="C1545" s="32">
        <v>3</v>
      </c>
      <c r="D1545" s="32" t="s">
        <v>10116</v>
      </c>
      <c r="E1545" s="32" t="s">
        <v>9470</v>
      </c>
      <c r="F1545" s="32">
        <v>26</v>
      </c>
      <c r="G1545" s="32">
        <v>84</v>
      </c>
      <c r="H1545" s="32">
        <v>3</v>
      </c>
      <c r="I1545" s="32">
        <v>0</v>
      </c>
      <c r="K1545" s="5">
        <v>23.055457204524455</v>
      </c>
      <c r="M1545" s="5">
        <v>21.061910088322136</v>
      </c>
      <c r="N1545" s="5">
        <v>21.696115363864443</v>
      </c>
      <c r="O1545" s="5">
        <v>80.956030646476236</v>
      </c>
      <c r="P1545" s="5">
        <v>6.9220394162768812</v>
      </c>
      <c r="Q1545" s="5">
        <v>7.6775787442768815</v>
      </c>
      <c r="R1545" s="5">
        <v>50.17113097646876</v>
      </c>
      <c r="S1545" s="5">
        <v>12.768000000000001</v>
      </c>
      <c r="T1545" s="5">
        <v>43.78713097646876</v>
      </c>
      <c r="U1545" s="5">
        <v>46.586105861757524</v>
      </c>
      <c r="V1545" s="5">
        <v>46.586105861757524</v>
      </c>
      <c r="W1545" s="5">
        <v>712.048810413306</v>
      </c>
      <c r="X1545" s="5">
        <v>717.04880041330603</v>
      </c>
      <c r="Y1545" s="5">
        <v>-1.27</v>
      </c>
      <c r="Z1545" s="5">
        <v>2.4</v>
      </c>
      <c r="AA1545" s="5">
        <v>50.17113097646876</v>
      </c>
      <c r="AB1545" s="5">
        <v>1.4672970184942569</v>
      </c>
      <c r="AC1545" s="5">
        <v>11.106245989243554</v>
      </c>
      <c r="AD1545" s="5">
        <v>0.93756386096159783</v>
      </c>
    </row>
    <row r="1546" spans="1:30" x14ac:dyDescent="0.25">
      <c r="A1546" s="32" t="s">
        <v>29</v>
      </c>
      <c r="B1546" s="32">
        <v>2021</v>
      </c>
      <c r="C1546" s="32">
        <v>3</v>
      </c>
      <c r="D1546" s="32" t="s">
        <v>10117</v>
      </c>
      <c r="E1546" s="32" t="s">
        <v>9472</v>
      </c>
      <c r="F1546" s="32">
        <v>21</v>
      </c>
      <c r="G1546" s="32">
        <v>92</v>
      </c>
      <c r="H1546" s="32">
        <v>4</v>
      </c>
      <c r="I1546" s="32">
        <v>32</v>
      </c>
      <c r="K1546" s="5">
        <v>19.622897673453348</v>
      </c>
      <c r="M1546" s="5">
        <v>142.18562438145199</v>
      </c>
      <c r="N1546" s="5">
        <v>192.16402980142001</v>
      </c>
      <c r="O1546" s="5">
        <v>22.167498344174035</v>
      </c>
      <c r="P1546" s="5">
        <v>2.9838926395906742</v>
      </c>
      <c r="Q1546" s="5">
        <v>3.2919631035906742</v>
      </c>
      <c r="R1546" s="5">
        <v>5.484</v>
      </c>
      <c r="S1546" s="5">
        <v>10.968</v>
      </c>
      <c r="T1546" s="5">
        <v>0</v>
      </c>
      <c r="U1546" s="5">
        <v>0</v>
      </c>
      <c r="V1546" s="5">
        <v>-2.6225199457410033</v>
      </c>
      <c r="W1546" s="5">
        <v>805.26227155671722</v>
      </c>
      <c r="X1546" s="5">
        <v>705.69554155671722</v>
      </c>
      <c r="Y1546" s="5">
        <v>25.29</v>
      </c>
      <c r="Z1546" s="5">
        <v>2.4</v>
      </c>
      <c r="AA1546" s="5">
        <v>5.484</v>
      </c>
      <c r="AB1546" s="5">
        <v>3.5758864777113311E-4</v>
      </c>
      <c r="AC1546" s="5">
        <v>3.1069983997596475</v>
      </c>
      <c r="AD1546" s="5">
        <v>1.2752726223244282E-4</v>
      </c>
    </row>
    <row r="1547" spans="1:30" x14ac:dyDescent="0.25">
      <c r="A1547" s="32" t="s">
        <v>29</v>
      </c>
      <c r="B1547" s="32">
        <v>2021</v>
      </c>
      <c r="C1547" s="32">
        <v>3</v>
      </c>
      <c r="D1547" s="32" t="s">
        <v>10118</v>
      </c>
      <c r="E1547" s="32" t="s">
        <v>9474</v>
      </c>
      <c r="F1547" s="32">
        <v>18</v>
      </c>
      <c r="G1547" s="32">
        <v>87</v>
      </c>
      <c r="H1547" s="32">
        <v>15</v>
      </c>
      <c r="I1547" s="32">
        <v>0</v>
      </c>
      <c r="K1547" s="5">
        <v>15.782555659418289</v>
      </c>
      <c r="M1547" s="5">
        <v>82.387163135286329</v>
      </c>
      <c r="N1547" s="5">
        <v>142.09011515001785</v>
      </c>
      <c r="O1547" s="5">
        <v>43.438682099023993</v>
      </c>
      <c r="P1547" s="5">
        <v>3.2919631035906742</v>
      </c>
      <c r="Q1547" s="5">
        <v>3.7246208875906741</v>
      </c>
      <c r="R1547" s="5">
        <v>10.428000000000001</v>
      </c>
      <c r="S1547" s="5">
        <v>9.8879999999999999</v>
      </c>
      <c r="T1547" s="5">
        <v>5.484</v>
      </c>
      <c r="U1547" s="5">
        <v>8.0265696948091207</v>
      </c>
      <c r="V1547" s="5">
        <v>8.0265696948091207</v>
      </c>
      <c r="W1547" s="5">
        <v>784.10685321608673</v>
      </c>
      <c r="X1547" s="5">
        <v>789.10684321608676</v>
      </c>
      <c r="Y1547" s="5">
        <v>-1.27</v>
      </c>
      <c r="Z1547" s="5">
        <v>2.4</v>
      </c>
      <c r="AA1547" s="5">
        <v>10.428000000000001</v>
      </c>
      <c r="AB1547" s="5">
        <v>0.13635618127301818</v>
      </c>
      <c r="AC1547" s="5">
        <v>3.9352814273523644</v>
      </c>
      <c r="AD1547" s="5">
        <v>5.3128620083306571E-2</v>
      </c>
    </row>
    <row r="1548" spans="1:30" x14ac:dyDescent="0.25">
      <c r="A1548" s="32" t="s">
        <v>29</v>
      </c>
      <c r="B1548" s="32">
        <v>2021</v>
      </c>
      <c r="C1548" s="32">
        <v>3</v>
      </c>
      <c r="D1548" s="32" t="s">
        <v>10119</v>
      </c>
      <c r="E1548" s="32" t="s">
        <v>9476</v>
      </c>
      <c r="F1548" s="32">
        <v>20</v>
      </c>
      <c r="G1548" s="32">
        <v>81</v>
      </c>
      <c r="H1548" s="32">
        <v>9</v>
      </c>
      <c r="I1548" s="32">
        <v>0</v>
      </c>
      <c r="K1548" s="5">
        <v>16.618972732284206</v>
      </c>
      <c r="M1548" s="5">
        <v>47.558500760760879</v>
      </c>
      <c r="N1548" s="5">
        <v>82.311389870650032</v>
      </c>
      <c r="O1548" s="5">
        <v>61.847206451496568</v>
      </c>
      <c r="P1548" s="5">
        <v>3.7246208875906741</v>
      </c>
      <c r="Q1548" s="5">
        <v>4.4231811195906738</v>
      </c>
      <c r="R1548" s="5">
        <v>15.732000000000001</v>
      </c>
      <c r="S1548" s="5">
        <v>10.608000000000001</v>
      </c>
      <c r="T1548" s="5">
        <v>10.428000000000001</v>
      </c>
      <c r="U1548" s="5">
        <v>13.002292842554658</v>
      </c>
      <c r="V1548" s="5">
        <v>13.002292842554658</v>
      </c>
      <c r="W1548" s="5">
        <v>774.4135208316336</v>
      </c>
      <c r="X1548" s="5">
        <v>779.41351083163363</v>
      </c>
      <c r="Y1548" s="5">
        <v>-1.27</v>
      </c>
      <c r="Z1548" s="5">
        <v>2.4</v>
      </c>
      <c r="AA1548" s="5">
        <v>15.732000000000001</v>
      </c>
      <c r="AB1548" s="5">
        <v>0.71706886764632727</v>
      </c>
      <c r="AC1548" s="5">
        <v>5.1948942124346322</v>
      </c>
      <c r="AD1548" s="5">
        <v>0.31364403162375126</v>
      </c>
    </row>
    <row r="1549" spans="1:30" x14ac:dyDescent="0.25">
      <c r="A1549" s="32" t="s">
        <v>29</v>
      </c>
      <c r="B1549" s="32">
        <v>2021</v>
      </c>
      <c r="C1549" s="32">
        <v>3</v>
      </c>
      <c r="D1549" s="32" t="s">
        <v>10120</v>
      </c>
      <c r="E1549" s="32" t="s">
        <v>9478</v>
      </c>
      <c r="F1549" s="32">
        <v>21</v>
      </c>
      <c r="G1549" s="32">
        <v>86</v>
      </c>
      <c r="H1549" s="32">
        <v>9</v>
      </c>
      <c r="I1549" s="32">
        <v>1.5</v>
      </c>
      <c r="K1549" s="5">
        <v>18.543482638109488</v>
      </c>
      <c r="M1549" s="5">
        <v>47.716785327149267</v>
      </c>
      <c r="N1549" s="5">
        <v>73.469339781497979</v>
      </c>
      <c r="O1549" s="5">
        <v>61.748664964043961</v>
      </c>
      <c r="P1549" s="5">
        <v>4.4231811195906738</v>
      </c>
      <c r="Q1549" s="5">
        <v>4.9623044315906739</v>
      </c>
      <c r="R1549" s="5">
        <v>21.216000000000001</v>
      </c>
      <c r="S1549" s="5">
        <v>10.968</v>
      </c>
      <c r="T1549" s="5">
        <v>15.732000000000001</v>
      </c>
      <c r="U1549" s="5">
        <v>15.783189869079459</v>
      </c>
      <c r="V1549" s="5">
        <v>15.783189869079459</v>
      </c>
      <c r="W1549" s="5">
        <v>769.04828201913165</v>
      </c>
      <c r="X1549" s="5">
        <v>769.14670701913167</v>
      </c>
      <c r="Y1549" s="5">
        <v>-2.5000000000000133E-2</v>
      </c>
      <c r="Z1549" s="5">
        <v>2.4</v>
      </c>
      <c r="AA1549" s="5">
        <v>21.216000000000001</v>
      </c>
      <c r="AB1549" s="5">
        <v>0.71328804924416433</v>
      </c>
      <c r="AC1549" s="5">
        <v>6.2626255997314981</v>
      </c>
      <c r="AD1549" s="5">
        <v>0.3396344870885295</v>
      </c>
    </row>
    <row r="1550" spans="1:30" x14ac:dyDescent="0.25">
      <c r="A1550" s="32" t="s">
        <v>29</v>
      </c>
      <c r="B1550" s="32">
        <v>2021</v>
      </c>
      <c r="C1550" s="32">
        <v>3</v>
      </c>
      <c r="D1550" s="32" t="s">
        <v>10121</v>
      </c>
      <c r="E1550" s="32" t="s">
        <v>9480</v>
      </c>
      <c r="F1550" s="32">
        <v>23</v>
      </c>
      <c r="G1550" s="32">
        <v>67</v>
      </c>
      <c r="H1550" s="32">
        <v>9</v>
      </c>
      <c r="I1550" s="32">
        <v>0</v>
      </c>
      <c r="K1550" s="5">
        <v>16.52567552670509</v>
      </c>
      <c r="M1550" s="5">
        <v>25.22357121944556</v>
      </c>
      <c r="N1550" s="5">
        <v>47.6524547219231</v>
      </c>
      <c r="O1550" s="5">
        <v>77.565946568996011</v>
      </c>
      <c r="P1550" s="5">
        <v>4.9623044315906739</v>
      </c>
      <c r="Q1550" s="5">
        <v>6.3480987755906746</v>
      </c>
      <c r="R1550" s="5">
        <v>27.060000000000002</v>
      </c>
      <c r="S1550" s="5">
        <v>11.688000000000001</v>
      </c>
      <c r="T1550" s="5">
        <v>21.216000000000001</v>
      </c>
      <c r="U1550" s="5">
        <v>23.860899410135509</v>
      </c>
      <c r="V1550" s="5">
        <v>23.860899410135509</v>
      </c>
      <c r="W1550" s="5">
        <v>753.67367243239414</v>
      </c>
      <c r="X1550" s="5">
        <v>758.67366243239417</v>
      </c>
      <c r="Y1550" s="5">
        <v>-1.27</v>
      </c>
      <c r="Z1550" s="5">
        <v>2.4</v>
      </c>
      <c r="AA1550" s="5">
        <v>27.060000000000002</v>
      </c>
      <c r="AB1550" s="5">
        <v>1.4308994975956582</v>
      </c>
      <c r="AC1550" s="5">
        <v>8.0027283845657902</v>
      </c>
      <c r="AD1550" s="5">
        <v>0.76802014201014512</v>
      </c>
    </row>
    <row r="1551" spans="1:30" x14ac:dyDescent="0.25">
      <c r="A1551" s="32" t="s">
        <v>29</v>
      </c>
      <c r="B1551" s="32">
        <v>2021</v>
      </c>
      <c r="C1551" s="32">
        <v>3</v>
      </c>
      <c r="D1551" s="32" t="s">
        <v>10122</v>
      </c>
      <c r="E1551" s="32" t="s">
        <v>9482</v>
      </c>
      <c r="F1551" s="32">
        <v>22</v>
      </c>
      <c r="G1551" s="32">
        <v>65</v>
      </c>
      <c r="H1551" s="32">
        <v>12</v>
      </c>
      <c r="I1551" s="32">
        <v>0</v>
      </c>
      <c r="K1551" s="5">
        <v>15.10348636002858</v>
      </c>
      <c r="M1551" s="5">
        <v>18.521324678853986</v>
      </c>
      <c r="N1551" s="5">
        <v>25.166664305691619</v>
      </c>
      <c r="O1551" s="5">
        <v>83.109287282722391</v>
      </c>
      <c r="P1551" s="5">
        <v>6.3480987755906746</v>
      </c>
      <c r="Q1551" s="5">
        <v>7.7568938555906746</v>
      </c>
      <c r="R1551" s="5">
        <v>32.724000000000004</v>
      </c>
      <c r="S1551" s="5">
        <v>11.327999999999999</v>
      </c>
      <c r="T1551" s="5">
        <v>27.060000000000002</v>
      </c>
      <c r="U1551" s="5">
        <v>29.743955933746658</v>
      </c>
      <c r="V1551" s="5">
        <v>29.743955933746658</v>
      </c>
      <c r="W1551" s="5">
        <v>742.67002757847695</v>
      </c>
      <c r="X1551" s="5">
        <v>747.67001757847697</v>
      </c>
      <c r="Y1551" s="5">
        <v>-1.27</v>
      </c>
      <c r="Z1551" s="5">
        <v>2.4</v>
      </c>
      <c r="AA1551" s="5">
        <v>32.724000000000004</v>
      </c>
      <c r="AB1551" s="5">
        <v>2.9973631784525585</v>
      </c>
      <c r="AC1551" s="5">
        <v>9.741171682441923</v>
      </c>
      <c r="AD1551" s="5">
        <v>3.0402288968198072</v>
      </c>
    </row>
    <row r="1552" spans="1:30" x14ac:dyDescent="0.25">
      <c r="A1552" s="32" t="s">
        <v>29</v>
      </c>
      <c r="B1552" s="32">
        <v>2021</v>
      </c>
      <c r="C1552" s="32">
        <v>4</v>
      </c>
      <c r="D1552" s="32" t="s">
        <v>10123</v>
      </c>
      <c r="E1552" s="32" t="s">
        <v>9484</v>
      </c>
      <c r="F1552" s="32">
        <v>24</v>
      </c>
      <c r="G1552" s="32">
        <v>63</v>
      </c>
      <c r="H1552" s="32">
        <v>9</v>
      </c>
      <c r="I1552" s="32">
        <v>0</v>
      </c>
      <c r="K1552" s="5">
        <v>16.506800661162391</v>
      </c>
      <c r="M1552" s="5">
        <v>16.196503981427277</v>
      </c>
      <c r="N1552" s="5">
        <v>18.466629783811584</v>
      </c>
      <c r="O1552" s="5">
        <v>85.13834552229055</v>
      </c>
      <c r="P1552" s="5">
        <v>7.7568938555906746</v>
      </c>
      <c r="Q1552" s="5">
        <v>9.1464705175906751</v>
      </c>
      <c r="R1552" s="5">
        <v>37.748000000000005</v>
      </c>
      <c r="S1552" s="5">
        <v>10.048</v>
      </c>
      <c r="T1552" s="5">
        <v>32.724000000000004</v>
      </c>
      <c r="U1552" s="5">
        <v>35.446361640852849</v>
      </c>
      <c r="V1552" s="5">
        <v>35.446361640852849</v>
      </c>
      <c r="W1552" s="5">
        <v>732.15762359881046</v>
      </c>
      <c r="X1552" s="5">
        <v>737.15761359881049</v>
      </c>
      <c r="Y1552" s="5">
        <v>-1.27</v>
      </c>
      <c r="Z1552" s="5">
        <v>0.4</v>
      </c>
      <c r="AA1552" s="5">
        <v>37.748000000000005</v>
      </c>
      <c r="AB1552" s="5">
        <v>3.3799603105768097</v>
      </c>
      <c r="AC1552" s="5">
        <v>11.392086479027906</v>
      </c>
      <c r="AD1552" s="5">
        <v>3.8738375809314727</v>
      </c>
    </row>
    <row r="1553" spans="1:30" x14ac:dyDescent="0.25">
      <c r="A1553" s="32" t="s">
        <v>29</v>
      </c>
      <c r="B1553" s="32">
        <v>2021</v>
      </c>
      <c r="C1553" s="32">
        <v>4</v>
      </c>
      <c r="D1553" s="32" t="s">
        <v>10124</v>
      </c>
      <c r="E1553" s="32" t="s">
        <v>9486</v>
      </c>
      <c r="F1553" s="32">
        <v>23</v>
      </c>
      <c r="G1553" s="32">
        <v>75</v>
      </c>
      <c r="H1553" s="32">
        <v>9</v>
      </c>
      <c r="I1553" s="32">
        <v>0</v>
      </c>
      <c r="K1553" s="5">
        <v>18.308113067248843</v>
      </c>
      <c r="M1553" s="5">
        <v>16.387744480918073</v>
      </c>
      <c r="N1553" s="5">
        <v>16.142576373421004</v>
      </c>
      <c r="O1553" s="5">
        <v>84.969257614568775</v>
      </c>
      <c r="P1553" s="5">
        <v>9.1464705175906751</v>
      </c>
      <c r="Q1553" s="5">
        <v>10.047967167590675</v>
      </c>
      <c r="R1553" s="5">
        <v>42.592000000000006</v>
      </c>
      <c r="S1553" s="5">
        <v>9.6880000000000006</v>
      </c>
      <c r="T1553" s="5">
        <v>37.748000000000005</v>
      </c>
      <c r="U1553" s="5">
        <v>40.5048889827507</v>
      </c>
      <c r="V1553" s="5">
        <v>40.5048889827507</v>
      </c>
      <c r="W1553" s="5">
        <v>722.9568259359271</v>
      </c>
      <c r="X1553" s="5">
        <v>727.95681593592712</v>
      </c>
      <c r="Y1553" s="5">
        <v>-1.27</v>
      </c>
      <c r="Z1553" s="5">
        <v>0.4</v>
      </c>
      <c r="AA1553" s="5">
        <v>42.592000000000006</v>
      </c>
      <c r="AB1553" s="5">
        <v>3.3022000623273962</v>
      </c>
      <c r="AC1553" s="5">
        <v>12.640699916789178</v>
      </c>
      <c r="AD1553" s="5">
        <v>4.0299841873837092</v>
      </c>
    </row>
    <row r="1554" spans="1:30" x14ac:dyDescent="0.25">
      <c r="A1554" s="32" t="s">
        <v>29</v>
      </c>
      <c r="B1554" s="32">
        <v>2021</v>
      </c>
      <c r="C1554" s="32">
        <v>4</v>
      </c>
      <c r="D1554" s="32" t="s">
        <v>10125</v>
      </c>
      <c r="E1554" s="32" t="s">
        <v>9488</v>
      </c>
      <c r="F1554" s="32">
        <v>24</v>
      </c>
      <c r="G1554" s="32">
        <v>71</v>
      </c>
      <c r="H1554" s="32">
        <v>12</v>
      </c>
      <c r="I1554" s="32">
        <v>0</v>
      </c>
      <c r="K1554" s="5">
        <v>18.396399387513011</v>
      </c>
      <c r="M1554" s="5">
        <v>16.333753755633012</v>
      </c>
      <c r="N1554" s="5">
        <v>16.333753755633012</v>
      </c>
      <c r="O1554" s="5">
        <v>85.016954189868187</v>
      </c>
      <c r="P1554" s="5">
        <v>10.047967167590675</v>
      </c>
      <c r="Q1554" s="5">
        <v>11.137094821590676</v>
      </c>
      <c r="R1554" s="5">
        <v>47.616000000000007</v>
      </c>
      <c r="S1554" s="5">
        <v>10.048</v>
      </c>
      <c r="T1554" s="5">
        <v>42.592000000000006</v>
      </c>
      <c r="U1554" s="5">
        <v>45.382595316170772</v>
      </c>
      <c r="V1554" s="5">
        <v>45.382595316170772</v>
      </c>
      <c r="W1554" s="5">
        <v>714.19443227359261</v>
      </c>
      <c r="X1554" s="5">
        <v>719.19442227359264</v>
      </c>
      <c r="Y1554" s="5">
        <v>-1.27</v>
      </c>
      <c r="Z1554" s="5">
        <v>0.4</v>
      </c>
      <c r="AA1554" s="5">
        <v>47.616000000000007</v>
      </c>
      <c r="AB1554" s="5">
        <v>3.8662473406446609</v>
      </c>
      <c r="AC1554" s="5">
        <v>14.055467338275959</v>
      </c>
      <c r="AD1554" s="5">
        <v>5.0773799780368583</v>
      </c>
    </row>
    <row r="1555" spans="1:30" x14ac:dyDescent="0.25">
      <c r="A1555" s="32" t="s">
        <v>29</v>
      </c>
      <c r="B1555" s="32">
        <v>2021</v>
      </c>
      <c r="C1555" s="32">
        <v>4</v>
      </c>
      <c r="D1555" s="32" t="s">
        <v>10126</v>
      </c>
      <c r="E1555" s="32" t="s">
        <v>9490</v>
      </c>
      <c r="F1555" s="32">
        <v>26</v>
      </c>
      <c r="G1555" s="32">
        <v>69</v>
      </c>
      <c r="H1555" s="32">
        <v>7</v>
      </c>
      <c r="I1555" s="32">
        <v>0</v>
      </c>
      <c r="K1555" s="5">
        <v>19.850007406576641</v>
      </c>
      <c r="M1555" s="5">
        <v>16.279780849521575</v>
      </c>
      <c r="N1555" s="5">
        <v>16.279780849521575</v>
      </c>
      <c r="O1555" s="5">
        <v>85.064666512208404</v>
      </c>
      <c r="P1555" s="5">
        <v>11.137094821590676</v>
      </c>
      <c r="Q1555" s="5">
        <v>12.394102847590675</v>
      </c>
      <c r="R1555" s="5">
        <v>53.000000000000007</v>
      </c>
      <c r="S1555" s="5">
        <v>10.768000000000001</v>
      </c>
      <c r="T1555" s="5">
        <v>47.616000000000007</v>
      </c>
      <c r="U1555" s="5">
        <v>50.441991117220297</v>
      </c>
      <c r="V1555" s="5">
        <v>50.441991117220297</v>
      </c>
      <c r="W1555" s="5">
        <v>705.21784132812513</v>
      </c>
      <c r="X1555" s="5">
        <v>710.21783132812516</v>
      </c>
      <c r="Y1555" s="5">
        <v>-1.27</v>
      </c>
      <c r="Z1555" s="5">
        <v>0.4</v>
      </c>
      <c r="AA1555" s="5">
        <v>53.000000000000007</v>
      </c>
      <c r="AB1555" s="5">
        <v>3.0251174000848362</v>
      </c>
      <c r="AC1555" s="5">
        <v>15.642922899949793</v>
      </c>
      <c r="AD1555" s="5">
        <v>4.1987346565718413</v>
      </c>
    </row>
    <row r="1556" spans="1:30" x14ac:dyDescent="0.25">
      <c r="A1556" s="32" t="s">
        <v>29</v>
      </c>
      <c r="B1556" s="32">
        <v>2021</v>
      </c>
      <c r="C1556" s="32">
        <v>4</v>
      </c>
      <c r="D1556" s="32" t="s">
        <v>10127</v>
      </c>
      <c r="E1556" s="32" t="s">
        <v>9492</v>
      </c>
      <c r="F1556" s="32">
        <v>27</v>
      </c>
      <c r="G1556" s="32">
        <v>74</v>
      </c>
      <c r="H1556" s="32">
        <v>0</v>
      </c>
      <c r="I1556" s="32">
        <v>0</v>
      </c>
      <c r="K1556" s="5">
        <v>21.942989439379989</v>
      </c>
      <c r="M1556" s="5">
        <v>16.225825756702665</v>
      </c>
      <c r="N1556" s="5">
        <v>16.225825756702665</v>
      </c>
      <c r="O1556" s="5">
        <v>85.112394586788312</v>
      </c>
      <c r="P1556" s="5">
        <v>12.394102847590675</v>
      </c>
      <c r="Q1556" s="5">
        <v>13.487270403590674</v>
      </c>
      <c r="R1556" s="5">
        <v>58.564000000000007</v>
      </c>
      <c r="S1556" s="5">
        <v>11.128</v>
      </c>
      <c r="T1556" s="5">
        <v>53.000000000000007</v>
      </c>
      <c r="U1556" s="5">
        <v>55.86442354677493</v>
      </c>
      <c r="V1556" s="5">
        <v>55.86442354677493</v>
      </c>
      <c r="W1556" s="5">
        <v>695.72235728496253</v>
      </c>
      <c r="X1556" s="5">
        <v>700.72234728496255</v>
      </c>
      <c r="Y1556" s="5">
        <v>-1.27</v>
      </c>
      <c r="Z1556" s="5">
        <v>0.4</v>
      </c>
      <c r="AA1556" s="5">
        <v>58.564000000000007</v>
      </c>
      <c r="AB1556" s="5">
        <v>2.1401275749857853</v>
      </c>
      <c r="AC1556" s="5">
        <v>17.118549606785397</v>
      </c>
      <c r="AD1556" s="5">
        <v>2.9943321227278901</v>
      </c>
    </row>
    <row r="1557" spans="1:30" x14ac:dyDescent="0.25">
      <c r="A1557" s="32" t="s">
        <v>29</v>
      </c>
      <c r="B1557" s="32">
        <v>2021</v>
      </c>
      <c r="C1557" s="32">
        <v>4</v>
      </c>
      <c r="D1557" s="32" t="s">
        <v>10128</v>
      </c>
      <c r="E1557" s="32" t="s">
        <v>9494</v>
      </c>
      <c r="F1557" s="32">
        <v>29</v>
      </c>
      <c r="G1557" s="32">
        <v>67</v>
      </c>
      <c r="H1557" s="32">
        <v>3</v>
      </c>
      <c r="I1557" s="32">
        <v>0</v>
      </c>
      <c r="K1557" s="5">
        <v>22.227416101328309</v>
      </c>
      <c r="M1557" s="5">
        <v>15.585639448099041</v>
      </c>
      <c r="N1557" s="5">
        <v>16.171888471297176</v>
      </c>
      <c r="O1557" s="5">
        <v>85.681111061919196</v>
      </c>
      <c r="P1557" s="5">
        <v>13.487270403590674</v>
      </c>
      <c r="Q1557" s="5">
        <v>14.973505461590674</v>
      </c>
      <c r="R1557" s="5">
        <v>64.488000000000014</v>
      </c>
      <c r="S1557" s="5">
        <v>11.848000000000001</v>
      </c>
      <c r="T1557" s="5">
        <v>58.564000000000007</v>
      </c>
      <c r="U1557" s="5">
        <v>61.46869211395709</v>
      </c>
      <c r="V1557" s="5">
        <v>61.46869211395709</v>
      </c>
      <c r="W1557" s="5">
        <v>686.04278691909326</v>
      </c>
      <c r="X1557" s="5">
        <v>691.04277691909328</v>
      </c>
      <c r="Y1557" s="5">
        <v>-1.27</v>
      </c>
      <c r="Z1557" s="5">
        <v>0.4</v>
      </c>
      <c r="AA1557" s="5">
        <v>64.488000000000014</v>
      </c>
      <c r="AB1557" s="5">
        <v>2.6936992225188834</v>
      </c>
      <c r="AC1557" s="5">
        <v>18.948090880477697</v>
      </c>
      <c r="AD1557" s="5">
        <v>4.2054101384471343</v>
      </c>
    </row>
    <row r="1558" spans="1:30" x14ac:dyDescent="0.25">
      <c r="A1558" s="32" t="s">
        <v>29</v>
      </c>
      <c r="B1558" s="32">
        <v>2021</v>
      </c>
      <c r="C1558" s="32">
        <v>4</v>
      </c>
      <c r="D1558" s="32" t="s">
        <v>10129</v>
      </c>
      <c r="E1558" s="32" t="s">
        <v>9496</v>
      </c>
      <c r="F1558" s="32">
        <v>29</v>
      </c>
      <c r="G1558" s="32">
        <v>64</v>
      </c>
      <c r="H1558" s="32">
        <v>12</v>
      </c>
      <c r="I1558" s="32">
        <v>0</v>
      </c>
      <c r="K1558" s="5">
        <v>21.478650485321051</v>
      </c>
      <c r="M1558" s="5">
        <v>14.878797198425884</v>
      </c>
      <c r="N1558" s="5">
        <v>15.531913450667634</v>
      </c>
      <c r="O1558" s="5">
        <v>86.314260770128243</v>
      </c>
      <c r="P1558" s="5">
        <v>14.973505461590674</v>
      </c>
      <c r="Q1558" s="5">
        <v>16.594852797590676</v>
      </c>
      <c r="R1558" s="5">
        <v>70.41200000000002</v>
      </c>
      <c r="S1558" s="5">
        <v>11.848000000000001</v>
      </c>
      <c r="T1558" s="5">
        <v>64.488000000000014</v>
      </c>
      <c r="U1558" s="5">
        <v>67.436190837870356</v>
      </c>
      <c r="V1558" s="5">
        <v>67.436190837870356</v>
      </c>
      <c r="W1558" s="5">
        <v>675.88385596101205</v>
      </c>
      <c r="X1558" s="5">
        <v>680.88384596101207</v>
      </c>
      <c r="Y1558" s="5">
        <v>-1.27</v>
      </c>
      <c r="Z1558" s="5">
        <v>0.4</v>
      </c>
      <c r="AA1558" s="5">
        <v>70.41200000000002</v>
      </c>
      <c r="AB1558" s="5">
        <v>4.6330620187224811</v>
      </c>
      <c r="AC1558" s="5">
        <v>20.884465399550223</v>
      </c>
      <c r="AD1558" s="5">
        <v>7.5904087360559283</v>
      </c>
    </row>
    <row r="1559" spans="1:30" x14ac:dyDescent="0.25">
      <c r="A1559" s="32" t="s">
        <v>29</v>
      </c>
      <c r="B1559" s="32">
        <v>2021</v>
      </c>
      <c r="C1559" s="32">
        <v>4</v>
      </c>
      <c r="D1559" s="32" t="s">
        <v>10130</v>
      </c>
      <c r="E1559" s="32" t="s">
        <v>9498</v>
      </c>
      <c r="F1559" s="32">
        <v>29</v>
      </c>
      <c r="G1559" s="32">
        <v>64</v>
      </c>
      <c r="H1559" s="32">
        <v>16</v>
      </c>
      <c r="I1559" s="32">
        <v>0</v>
      </c>
      <c r="K1559" s="5">
        <v>21.478650485321051</v>
      </c>
      <c r="M1559" s="5">
        <v>14.756661793894557</v>
      </c>
      <c r="N1559" s="5">
        <v>14.825304488187486</v>
      </c>
      <c r="O1559" s="5">
        <v>86.424222802738299</v>
      </c>
      <c r="P1559" s="5">
        <v>16.594852797590676</v>
      </c>
      <c r="Q1559" s="5">
        <v>18.216200133590675</v>
      </c>
      <c r="R1559" s="5">
        <v>76.336000000000027</v>
      </c>
      <c r="S1559" s="5">
        <v>11.848000000000001</v>
      </c>
      <c r="T1559" s="5">
        <v>70.41200000000002</v>
      </c>
      <c r="U1559" s="5">
        <v>73.404343409214349</v>
      </c>
      <c r="V1559" s="5">
        <v>73.404343409214349</v>
      </c>
      <c r="W1559" s="5">
        <v>665.87427013995853</v>
      </c>
      <c r="X1559" s="5">
        <v>670.87426013995855</v>
      </c>
      <c r="Y1559" s="5">
        <v>-1.27</v>
      </c>
      <c r="Z1559" s="5">
        <v>0.4</v>
      </c>
      <c r="AA1559" s="5">
        <v>76.336000000000027</v>
      </c>
      <c r="AB1559" s="5">
        <v>5.7561359271911963</v>
      </c>
      <c r="AC1559" s="5">
        <v>22.81903155386421</v>
      </c>
      <c r="AD1559" s="5">
        <v>9.6299471159058605</v>
      </c>
    </row>
    <row r="1560" spans="1:30" x14ac:dyDescent="0.25">
      <c r="A1560" s="32" t="s">
        <v>29</v>
      </c>
      <c r="B1560" s="32">
        <v>2021</v>
      </c>
      <c r="C1560" s="32">
        <v>4</v>
      </c>
      <c r="D1560" s="32" t="s">
        <v>10131</v>
      </c>
      <c r="E1560" s="32" t="s">
        <v>9500</v>
      </c>
      <c r="F1560" s="32">
        <v>20</v>
      </c>
      <c r="G1560" s="32">
        <v>91</v>
      </c>
      <c r="H1560" s="32">
        <v>12</v>
      </c>
      <c r="I1560" s="32">
        <v>15</v>
      </c>
      <c r="K1560" s="5">
        <v>18.460265455671333</v>
      </c>
      <c r="M1560" s="5">
        <v>109.30178935528754</v>
      </c>
      <c r="N1560" s="5">
        <v>168.04987304629975</v>
      </c>
      <c r="O1560" s="5">
        <v>32.637368941566095</v>
      </c>
      <c r="P1560" s="5">
        <v>8.0606704668016604</v>
      </c>
      <c r="Q1560" s="5">
        <v>8.3448102408016602</v>
      </c>
      <c r="R1560" s="5">
        <v>54.853976514416928</v>
      </c>
      <c r="S1560" s="5">
        <v>8.6080000000000005</v>
      </c>
      <c r="T1560" s="5">
        <v>50.549976514416926</v>
      </c>
      <c r="U1560" s="5">
        <v>50.549976514416926</v>
      </c>
      <c r="V1560" s="5">
        <v>50.549976514416926</v>
      </c>
      <c r="W1560" s="5">
        <v>705.0274839522873</v>
      </c>
      <c r="X1560" s="5">
        <v>661.01182395228727</v>
      </c>
      <c r="Y1560" s="5">
        <v>11.18</v>
      </c>
      <c r="Z1560" s="5">
        <v>0.4</v>
      </c>
      <c r="AA1560" s="5">
        <v>54.853976514416928</v>
      </c>
      <c r="AB1560" s="5">
        <v>1.2606777189434823E-2</v>
      </c>
      <c r="AC1560" s="5">
        <v>12.091130333647806</v>
      </c>
      <c r="AD1560" s="5">
        <v>8.449163521207375E-3</v>
      </c>
    </row>
    <row r="1561" spans="1:30" x14ac:dyDescent="0.25">
      <c r="A1561" s="32" t="s">
        <v>29</v>
      </c>
      <c r="B1561" s="32">
        <v>2021</v>
      </c>
      <c r="C1561" s="32">
        <v>4</v>
      </c>
      <c r="D1561" s="32" t="s">
        <v>10132</v>
      </c>
      <c r="E1561" s="32" t="s">
        <v>9502</v>
      </c>
      <c r="F1561" s="32">
        <v>22</v>
      </c>
      <c r="G1561" s="32">
        <v>100</v>
      </c>
      <c r="H1561" s="32">
        <v>0</v>
      </c>
      <c r="I1561" s="32">
        <v>154</v>
      </c>
      <c r="K1561" s="5">
        <v>21.968377823408623</v>
      </c>
      <c r="M1561" s="5">
        <v>250</v>
      </c>
      <c r="N1561" s="5">
        <v>250</v>
      </c>
      <c r="O1561" s="5">
        <v>0</v>
      </c>
      <c r="P1561" s="5">
        <v>3.081156644635898</v>
      </c>
      <c r="Q1561" s="5">
        <v>3.081156644635898</v>
      </c>
      <c r="R1561" s="5">
        <v>4.6639999999999997</v>
      </c>
      <c r="S1561" s="5">
        <v>9.3279999999999994</v>
      </c>
      <c r="T1561" s="5">
        <v>0</v>
      </c>
      <c r="U1561" s="5">
        <v>0</v>
      </c>
      <c r="V1561" s="5">
        <v>-160.75328210852282</v>
      </c>
      <c r="W1561" s="5">
        <v>1195.7094054295728</v>
      </c>
      <c r="X1561" s="5">
        <v>697.48205542957282</v>
      </c>
      <c r="Y1561" s="5">
        <v>126.55</v>
      </c>
      <c r="Z1561" s="5">
        <v>0.4</v>
      </c>
      <c r="AA1561" s="5">
        <v>4.6639999999999997</v>
      </c>
      <c r="AB1561" s="5">
        <v>1.9053503853221742E-9</v>
      </c>
      <c r="AC1561" s="5">
        <v>2.8542589252300288</v>
      </c>
      <c r="AD1561" s="5">
        <v>6.5970998623252633E-10</v>
      </c>
    </row>
    <row r="1562" spans="1:30" x14ac:dyDescent="0.25">
      <c r="A1562" s="32" t="s">
        <v>29</v>
      </c>
      <c r="B1562" s="32">
        <v>2021</v>
      </c>
      <c r="C1562" s="32">
        <v>4</v>
      </c>
      <c r="D1562" s="32" t="s">
        <v>10133</v>
      </c>
      <c r="E1562" s="32" t="s">
        <v>9504</v>
      </c>
      <c r="F1562" s="32">
        <v>17</v>
      </c>
      <c r="G1562" s="32">
        <v>85</v>
      </c>
      <c r="H1562" s="32">
        <v>20</v>
      </c>
      <c r="I1562" s="32">
        <v>54</v>
      </c>
      <c r="K1562" s="5">
        <v>14.440979935578902</v>
      </c>
      <c r="M1562" s="5">
        <v>123.01253208338869</v>
      </c>
      <c r="N1562" s="5">
        <v>250</v>
      </c>
      <c r="O1562" s="5">
        <v>27.962264676557034</v>
      </c>
      <c r="P1562" s="5">
        <v>0.80098695479169879</v>
      </c>
      <c r="Q1562" s="5">
        <v>1.207221544791699</v>
      </c>
      <c r="R1562" s="5">
        <v>3.7640000000000002</v>
      </c>
      <c r="S1562" s="5">
        <v>7.5280000000000005</v>
      </c>
      <c r="T1562" s="5">
        <v>0</v>
      </c>
      <c r="U1562" s="5">
        <v>0</v>
      </c>
      <c r="V1562" s="5">
        <v>-73.836974511473201</v>
      </c>
      <c r="W1562" s="5">
        <v>962.18252148905731</v>
      </c>
      <c r="X1562" s="5">
        <v>790.72617148905738</v>
      </c>
      <c r="Y1562" s="5">
        <v>43.55</v>
      </c>
      <c r="Z1562" s="5">
        <v>0.4</v>
      </c>
      <c r="AA1562" s="5">
        <v>3.7640000000000002</v>
      </c>
      <c r="AB1562" s="5">
        <v>5.2857373802151445E-3</v>
      </c>
      <c r="AC1562" s="5">
        <v>1.3400017124811976</v>
      </c>
      <c r="AD1562" s="5">
        <v>1.4764313367890461E-3</v>
      </c>
    </row>
    <row r="1563" spans="1:30" x14ac:dyDescent="0.25">
      <c r="A1563" s="32" t="s">
        <v>29</v>
      </c>
      <c r="B1563" s="32">
        <v>2021</v>
      </c>
      <c r="C1563" s="32">
        <v>4</v>
      </c>
      <c r="D1563" s="32" t="s">
        <v>10134</v>
      </c>
      <c r="E1563" s="32" t="s">
        <v>9506</v>
      </c>
      <c r="F1563" s="32">
        <v>22</v>
      </c>
      <c r="G1563" s="32">
        <v>61</v>
      </c>
      <c r="H1563" s="32">
        <v>0</v>
      </c>
      <c r="I1563" s="32">
        <v>0</v>
      </c>
      <c r="K1563" s="5">
        <v>14.121304025536039</v>
      </c>
      <c r="M1563" s="5">
        <v>67.760521003636285</v>
      </c>
      <c r="N1563" s="5">
        <v>122.92335076583596</v>
      </c>
      <c r="O1563" s="5">
        <v>50.442978783533071</v>
      </c>
      <c r="P1563" s="5">
        <v>1.207221544791699</v>
      </c>
      <c r="Q1563" s="5">
        <v>2.5552021787916992</v>
      </c>
      <c r="R1563" s="5">
        <v>8.4280000000000008</v>
      </c>
      <c r="S1563" s="5">
        <v>9.3279999999999994</v>
      </c>
      <c r="T1563" s="5">
        <v>3.7640000000000002</v>
      </c>
      <c r="U1563" s="5">
        <v>6.2956255207095415</v>
      </c>
      <c r="V1563" s="5">
        <v>6.2956255207095415</v>
      </c>
      <c r="W1563" s="5">
        <v>787.50731840251819</v>
      </c>
      <c r="X1563" s="5">
        <v>792.50730840251822</v>
      </c>
      <c r="Y1563" s="5">
        <v>-1.27</v>
      </c>
      <c r="Z1563" s="5">
        <v>0.4</v>
      </c>
      <c r="AA1563" s="5">
        <v>8.4280000000000008</v>
      </c>
      <c r="AB1563" s="5">
        <v>0.17306509580513085</v>
      </c>
      <c r="AC1563" s="5">
        <v>2.9070243042124613</v>
      </c>
      <c r="AD1563" s="5">
        <v>6.0300042982370794E-2</v>
      </c>
    </row>
    <row r="1564" spans="1:30" x14ac:dyDescent="0.25">
      <c r="A1564" s="32" t="s">
        <v>29</v>
      </c>
      <c r="B1564" s="32">
        <v>2021</v>
      </c>
      <c r="C1564" s="32">
        <v>4</v>
      </c>
      <c r="D1564" s="32" t="s">
        <v>10135</v>
      </c>
      <c r="E1564" s="32" t="s">
        <v>9508</v>
      </c>
      <c r="F1564" s="32">
        <v>23</v>
      </c>
      <c r="G1564" s="32">
        <v>57</v>
      </c>
      <c r="H1564" s="32">
        <v>12</v>
      </c>
      <c r="I1564" s="32">
        <v>0</v>
      </c>
      <c r="K1564" s="5">
        <v>14.013315149312609</v>
      </c>
      <c r="M1564" s="5">
        <v>25.830193882611297</v>
      </c>
      <c r="N1564" s="5">
        <v>67.689575136184772</v>
      </c>
      <c r="O1564" s="5">
        <v>77.085410151210866</v>
      </c>
      <c r="P1564" s="5">
        <v>2.5552021787916992</v>
      </c>
      <c r="Q1564" s="5">
        <v>4.1057764167916995</v>
      </c>
      <c r="R1564" s="5">
        <v>13.272000000000002</v>
      </c>
      <c r="S1564" s="5">
        <v>9.6880000000000006</v>
      </c>
      <c r="T1564" s="5">
        <v>8.4280000000000008</v>
      </c>
      <c r="U1564" s="5">
        <v>10.989412306778222</v>
      </c>
      <c r="V1564" s="5">
        <v>10.989412306778222</v>
      </c>
      <c r="W1564" s="5">
        <v>778.32034731277611</v>
      </c>
      <c r="X1564" s="5">
        <v>783.32033731277613</v>
      </c>
      <c r="Y1564" s="5">
        <v>-1.27</v>
      </c>
      <c r="Z1564" s="5">
        <v>0.4</v>
      </c>
      <c r="AA1564" s="5">
        <v>13.272000000000002</v>
      </c>
      <c r="AB1564" s="5">
        <v>1.6039339856417343</v>
      </c>
      <c r="AC1564" s="5">
        <v>4.6304251782560133</v>
      </c>
      <c r="AD1564" s="5">
        <v>0.66772179101899232</v>
      </c>
    </row>
    <row r="1565" spans="1:30" x14ac:dyDescent="0.25">
      <c r="A1565" s="32" t="s">
        <v>29</v>
      </c>
      <c r="B1565" s="32">
        <v>2021</v>
      </c>
      <c r="C1565" s="32">
        <v>4</v>
      </c>
      <c r="D1565" s="32" t="s">
        <v>10136</v>
      </c>
      <c r="E1565" s="32" t="s">
        <v>9510</v>
      </c>
      <c r="F1565" s="32">
        <v>24</v>
      </c>
      <c r="G1565" s="32">
        <v>65</v>
      </c>
      <c r="H1565" s="32">
        <v>21</v>
      </c>
      <c r="I1565" s="32">
        <v>0</v>
      </c>
      <c r="K1565" s="5">
        <v>16.998155228347127</v>
      </c>
      <c r="M1565" s="5">
        <v>17.664294257294419</v>
      </c>
      <c r="N1565" s="5">
        <v>25.773086758275205</v>
      </c>
      <c r="O1565" s="5">
        <v>83.850627292994588</v>
      </c>
      <c r="P1565" s="5">
        <v>4.1057764167916995</v>
      </c>
      <c r="Q1565" s="5">
        <v>5.4202408267916997</v>
      </c>
      <c r="R1565" s="5">
        <v>18.296000000000003</v>
      </c>
      <c r="S1565" s="5">
        <v>10.048</v>
      </c>
      <c r="T1565" s="5">
        <v>13.272000000000002</v>
      </c>
      <c r="U1565" s="5">
        <v>15.864720945790452</v>
      </c>
      <c r="V1565" s="5">
        <v>15.864720945790452</v>
      </c>
      <c r="W1565" s="5">
        <v>768.89154465719218</v>
      </c>
      <c r="X1565" s="5">
        <v>773.89153465719221</v>
      </c>
      <c r="Y1565" s="5">
        <v>-1.27</v>
      </c>
      <c r="Z1565" s="5">
        <v>0.4</v>
      </c>
      <c r="AA1565" s="5">
        <v>18.296000000000003</v>
      </c>
      <c r="AB1565" s="5">
        <v>5.1966159328257966</v>
      </c>
      <c r="AC1565" s="5">
        <v>6.2278999786797282</v>
      </c>
      <c r="AD1565" s="5">
        <v>4.4111689228441868</v>
      </c>
    </row>
    <row r="1566" spans="1:30" x14ac:dyDescent="0.25">
      <c r="A1566" s="32" t="s">
        <v>29</v>
      </c>
      <c r="B1566" s="32">
        <v>2021</v>
      </c>
      <c r="C1566" s="32">
        <v>4</v>
      </c>
      <c r="D1566" s="32" t="s">
        <v>10137</v>
      </c>
      <c r="E1566" s="32" t="s">
        <v>9512</v>
      </c>
      <c r="F1566" s="32">
        <v>26</v>
      </c>
      <c r="G1566" s="32">
        <v>67</v>
      </c>
      <c r="H1566" s="32">
        <v>0</v>
      </c>
      <c r="I1566" s="32">
        <v>0</v>
      </c>
      <c r="K1566" s="5">
        <v>19.377322386185259</v>
      </c>
      <c r="M1566" s="5">
        <v>16.724529903931845</v>
      </c>
      <c r="N1566" s="5">
        <v>17.609882217756859</v>
      </c>
      <c r="O1566" s="5">
        <v>84.672443342374564</v>
      </c>
      <c r="P1566" s="5">
        <v>5.4202408267916997</v>
      </c>
      <c r="Q1566" s="5">
        <v>6.7583461447916999</v>
      </c>
      <c r="R1566" s="5">
        <v>23.680000000000003</v>
      </c>
      <c r="S1566" s="5">
        <v>10.768000000000001</v>
      </c>
      <c r="T1566" s="5">
        <v>18.296000000000003</v>
      </c>
      <c r="U1566" s="5">
        <v>20.921598670409558</v>
      </c>
      <c r="V1566" s="5">
        <v>20.921598670409558</v>
      </c>
      <c r="W1566" s="5">
        <v>759.23225430728019</v>
      </c>
      <c r="X1566" s="5">
        <v>764.23224430728021</v>
      </c>
      <c r="Y1566" s="5">
        <v>-1.27</v>
      </c>
      <c r="Z1566" s="5">
        <v>0.4</v>
      </c>
      <c r="AA1566" s="5">
        <v>23.680000000000003</v>
      </c>
      <c r="AB1566" s="5">
        <v>2.0148836263788383</v>
      </c>
      <c r="AC1566" s="5">
        <v>7.8883166276782495</v>
      </c>
      <c r="AD1566" s="5">
        <v>1.3315541129646378</v>
      </c>
    </row>
    <row r="1567" spans="1:30" x14ac:dyDescent="0.25">
      <c r="A1567" s="32" t="s">
        <v>29</v>
      </c>
      <c r="B1567" s="32">
        <v>2021</v>
      </c>
      <c r="C1567" s="32">
        <v>4</v>
      </c>
      <c r="D1567" s="32" t="s">
        <v>10138</v>
      </c>
      <c r="E1567" s="32" t="s">
        <v>9514</v>
      </c>
      <c r="F1567" s="32">
        <v>22</v>
      </c>
      <c r="G1567" s="32">
        <v>90</v>
      </c>
      <c r="H1567" s="32">
        <v>9</v>
      </c>
      <c r="I1567" s="32">
        <v>0</v>
      </c>
      <c r="K1567" s="5">
        <v>20.255870851546479</v>
      </c>
      <c r="M1567" s="5">
        <v>21.020698741145146</v>
      </c>
      <c r="N1567" s="5">
        <v>16.670428025520341</v>
      </c>
      <c r="O1567" s="5">
        <v>80.990440099566072</v>
      </c>
      <c r="P1567" s="5">
        <v>6.7583461447916999</v>
      </c>
      <c r="Q1567" s="5">
        <v>7.1039822047917003</v>
      </c>
      <c r="R1567" s="5">
        <v>28.344000000000001</v>
      </c>
      <c r="S1567" s="5">
        <v>9.3279999999999994</v>
      </c>
      <c r="T1567" s="5">
        <v>23.680000000000003</v>
      </c>
      <c r="U1567" s="5">
        <v>26.34129676176245</v>
      </c>
      <c r="V1567" s="5">
        <v>26.34129676176245</v>
      </c>
      <c r="W1567" s="5">
        <v>749.01460732491739</v>
      </c>
      <c r="X1567" s="5">
        <v>754.01459732491742</v>
      </c>
      <c r="Y1567" s="5">
        <v>-1.27</v>
      </c>
      <c r="Z1567" s="5">
        <v>0.4</v>
      </c>
      <c r="AA1567" s="5">
        <v>28.344000000000001</v>
      </c>
      <c r="AB1567" s="5">
        <v>1.9928937869710228</v>
      </c>
      <c r="AC1567" s="5">
        <v>8.7348371469037005</v>
      </c>
      <c r="AD1567" s="5">
        <v>1.4700085012434216</v>
      </c>
    </row>
    <row r="1568" spans="1:30" x14ac:dyDescent="0.25">
      <c r="A1568" s="32" t="s">
        <v>29</v>
      </c>
      <c r="B1568" s="32">
        <v>2021</v>
      </c>
      <c r="C1568" s="32">
        <v>4</v>
      </c>
      <c r="D1568" s="32" t="s">
        <v>10139</v>
      </c>
      <c r="E1568" s="32" t="s">
        <v>9516</v>
      </c>
      <c r="F1568" s="32">
        <v>25</v>
      </c>
      <c r="G1568" s="32">
        <v>76</v>
      </c>
      <c r="H1568" s="32">
        <v>9</v>
      </c>
      <c r="I1568" s="32">
        <v>0</v>
      </c>
      <c r="K1568" s="5">
        <v>20.449706465665148</v>
      </c>
      <c r="M1568" s="5">
        <v>19.030360068785004</v>
      </c>
      <c r="N1568" s="5">
        <v>20.965178949232801</v>
      </c>
      <c r="O1568" s="5">
        <v>82.672585021296115</v>
      </c>
      <c r="P1568" s="5">
        <v>7.1039822047917003</v>
      </c>
      <c r="Q1568" s="5">
        <v>8.0412394687916997</v>
      </c>
      <c r="R1568" s="5">
        <v>33.548000000000002</v>
      </c>
      <c r="S1568" s="5">
        <v>10.407999999999999</v>
      </c>
      <c r="T1568" s="5">
        <v>28.344000000000001</v>
      </c>
      <c r="U1568" s="5">
        <v>31.036614384512934</v>
      </c>
      <c r="V1568" s="5">
        <v>31.036614384512934</v>
      </c>
      <c r="W1568" s="5">
        <v>740.27385473699405</v>
      </c>
      <c r="X1568" s="5">
        <v>745.27384473699408</v>
      </c>
      <c r="Y1568" s="5">
        <v>-1.27</v>
      </c>
      <c r="Z1568" s="5">
        <v>0.4</v>
      </c>
      <c r="AA1568" s="5">
        <v>33.548000000000002</v>
      </c>
      <c r="AB1568" s="5">
        <v>2.4376438671869098</v>
      </c>
      <c r="AC1568" s="5">
        <v>10.056364487458946</v>
      </c>
      <c r="AD1568" s="5">
        <v>2.3630244165698935</v>
      </c>
    </row>
    <row r="1569" spans="1:30" x14ac:dyDescent="0.25">
      <c r="A1569" s="32" t="s">
        <v>29</v>
      </c>
      <c r="B1569" s="32">
        <v>2021</v>
      </c>
      <c r="C1569" s="32">
        <v>4</v>
      </c>
      <c r="D1569" s="32" t="s">
        <v>10140</v>
      </c>
      <c r="E1569" s="32" t="s">
        <v>9518</v>
      </c>
      <c r="F1569" s="32">
        <v>24</v>
      </c>
      <c r="G1569" s="32">
        <v>75</v>
      </c>
      <c r="H1569" s="32">
        <v>19</v>
      </c>
      <c r="I1569" s="32">
        <v>0</v>
      </c>
      <c r="K1569" s="5">
        <v>19.271955366121606</v>
      </c>
      <c r="M1569" s="5">
        <v>18.278110033231531</v>
      </c>
      <c r="N1569" s="5">
        <v>18.975497170998946</v>
      </c>
      <c r="O1569" s="5">
        <v>83.318890034784104</v>
      </c>
      <c r="P1569" s="5">
        <v>8.0412394687916997</v>
      </c>
      <c r="Q1569" s="5">
        <v>8.9801426187916995</v>
      </c>
      <c r="R1569" s="5">
        <v>38.572000000000003</v>
      </c>
      <c r="S1569" s="5">
        <v>10.048</v>
      </c>
      <c r="T1569" s="5">
        <v>33.548000000000002</v>
      </c>
      <c r="U1569" s="5">
        <v>36.275994672831324</v>
      </c>
      <c r="V1569" s="5">
        <v>36.275994672831324</v>
      </c>
      <c r="W1569" s="5">
        <v>730.64064194235823</v>
      </c>
      <c r="X1569" s="5">
        <v>735.64063194235825</v>
      </c>
      <c r="Y1569" s="5">
        <v>-1.27</v>
      </c>
      <c r="Z1569" s="5">
        <v>0.4</v>
      </c>
      <c r="AA1569" s="5">
        <v>38.572000000000003</v>
      </c>
      <c r="AB1569" s="5">
        <v>4.3818438398528974</v>
      </c>
      <c r="AC1569" s="5">
        <v>11.35262814130636</v>
      </c>
      <c r="AD1569" s="5">
        <v>5.0913561464493169</v>
      </c>
    </row>
    <row r="1570" spans="1:30" x14ac:dyDescent="0.25">
      <c r="A1570" s="32" t="s">
        <v>29</v>
      </c>
      <c r="B1570" s="32">
        <v>2021</v>
      </c>
      <c r="C1570" s="32">
        <v>4</v>
      </c>
      <c r="D1570" s="32" t="s">
        <v>10141</v>
      </c>
      <c r="E1570" s="32" t="s">
        <v>9520</v>
      </c>
      <c r="F1570" s="32">
        <v>23</v>
      </c>
      <c r="G1570" s="32">
        <v>72</v>
      </c>
      <c r="H1570" s="32">
        <v>7</v>
      </c>
      <c r="I1570" s="32">
        <v>0</v>
      </c>
      <c r="K1570" s="5">
        <v>17.660209892695022</v>
      </c>
      <c r="M1570" s="5">
        <v>17.752104388172249</v>
      </c>
      <c r="N1570" s="5">
        <v>18.223495409086933</v>
      </c>
      <c r="O1570" s="5">
        <v>83.774316430573606</v>
      </c>
      <c r="P1570" s="5">
        <v>8.9801426187916995</v>
      </c>
      <c r="Q1570" s="5">
        <v>9.9898188667916994</v>
      </c>
      <c r="R1570" s="5">
        <v>43.416000000000004</v>
      </c>
      <c r="S1570" s="5">
        <v>9.6880000000000006</v>
      </c>
      <c r="T1570" s="5">
        <v>38.572000000000003</v>
      </c>
      <c r="U1570" s="5">
        <v>41.334593704704488</v>
      </c>
      <c r="V1570" s="5">
        <v>41.334593704704488</v>
      </c>
      <c r="W1570" s="5">
        <v>721.45877841380639</v>
      </c>
      <c r="X1570" s="5">
        <v>726.45876841380641</v>
      </c>
      <c r="Y1570" s="5">
        <v>-1.27</v>
      </c>
      <c r="Z1570" s="5">
        <v>0.4</v>
      </c>
      <c r="AA1570" s="5">
        <v>43.416000000000004</v>
      </c>
      <c r="AB1570" s="5">
        <v>2.5410638048900434</v>
      </c>
      <c r="AC1570" s="5">
        <v>12.683565021396374</v>
      </c>
      <c r="AD1570" s="5">
        <v>2.9708168258401106</v>
      </c>
    </row>
    <row r="1571" spans="1:30" x14ac:dyDescent="0.25">
      <c r="A1571" s="32" t="s">
        <v>29</v>
      </c>
      <c r="B1571" s="32">
        <v>2021</v>
      </c>
      <c r="C1571" s="32">
        <v>4</v>
      </c>
      <c r="D1571" s="32" t="s">
        <v>10142</v>
      </c>
      <c r="E1571" s="32" t="s">
        <v>9522</v>
      </c>
      <c r="F1571" s="32">
        <v>24</v>
      </c>
      <c r="G1571" s="32">
        <v>68</v>
      </c>
      <c r="H1571" s="32">
        <v>15</v>
      </c>
      <c r="I1571" s="32">
        <v>0</v>
      </c>
      <c r="K1571" s="5">
        <v>17.710831142526285</v>
      </c>
      <c r="M1571" s="5">
        <v>16.740914017758111</v>
      </c>
      <c r="N1571" s="5">
        <v>17.697663367657732</v>
      </c>
      <c r="O1571" s="5">
        <v>84.658034872490859</v>
      </c>
      <c r="P1571" s="5">
        <v>9.9898188667916994</v>
      </c>
      <c r="Q1571" s="5">
        <v>11.1916148987917</v>
      </c>
      <c r="R1571" s="5">
        <v>48.440000000000005</v>
      </c>
      <c r="S1571" s="5">
        <v>10.048</v>
      </c>
      <c r="T1571" s="5">
        <v>43.416000000000004</v>
      </c>
      <c r="U1571" s="5">
        <v>46.21237002940147</v>
      </c>
      <c r="V1571" s="5">
        <v>46.21237002940147</v>
      </c>
      <c r="W1571" s="5">
        <v>712.71441670312947</v>
      </c>
      <c r="X1571" s="5">
        <v>717.7144067031295</v>
      </c>
      <c r="Y1571" s="5">
        <v>-1.27</v>
      </c>
      <c r="Z1571" s="5">
        <v>0.4</v>
      </c>
      <c r="AA1571" s="5">
        <v>48.440000000000005</v>
      </c>
      <c r="AB1571" s="5">
        <v>4.2814798756423631</v>
      </c>
      <c r="AC1571" s="5">
        <v>14.188135449688604</v>
      </c>
      <c r="AD1571" s="5">
        <v>5.6502210162297217</v>
      </c>
    </row>
    <row r="1572" spans="1:30" x14ac:dyDescent="0.25">
      <c r="A1572" s="32" t="s">
        <v>29</v>
      </c>
      <c r="B1572" s="32">
        <v>2021</v>
      </c>
      <c r="C1572" s="32">
        <v>4</v>
      </c>
      <c r="D1572" s="32" t="s">
        <v>10143</v>
      </c>
      <c r="E1572" s="32" t="s">
        <v>9524</v>
      </c>
      <c r="F1572" s="32">
        <v>25</v>
      </c>
      <c r="G1572" s="32">
        <v>67</v>
      </c>
      <c r="H1572" s="32">
        <v>19</v>
      </c>
      <c r="I1572" s="32">
        <v>0</v>
      </c>
      <c r="K1572" s="5">
        <v>18.426946067301511</v>
      </c>
      <c r="M1572" s="5">
        <v>16.187171470310386</v>
      </c>
      <c r="N1572" s="5">
        <v>16.686806731911027</v>
      </c>
      <c r="O1572" s="5">
        <v>85.146607119301919</v>
      </c>
      <c r="P1572" s="5">
        <v>11.1916148987917</v>
      </c>
      <c r="Q1572" s="5">
        <v>12.4803436367917</v>
      </c>
      <c r="R1572" s="5">
        <v>53.644000000000005</v>
      </c>
      <c r="S1572" s="5">
        <v>10.407999999999999</v>
      </c>
      <c r="T1572" s="5">
        <v>48.440000000000005</v>
      </c>
      <c r="U1572" s="5">
        <v>51.271839336273551</v>
      </c>
      <c r="V1572" s="5">
        <v>51.271839336273551</v>
      </c>
      <c r="W1572" s="5">
        <v>703.75629850155065</v>
      </c>
      <c r="X1572" s="5">
        <v>708.75628850155067</v>
      </c>
      <c r="Y1572" s="5">
        <v>-1.27</v>
      </c>
      <c r="Z1572" s="5">
        <v>0.4</v>
      </c>
      <c r="AA1572" s="5">
        <v>53.644000000000005</v>
      </c>
      <c r="AB1572" s="5">
        <v>5.6002076708122006</v>
      </c>
      <c r="AC1572" s="5">
        <v>15.781641014366286</v>
      </c>
      <c r="AD1572" s="5">
        <v>7.7006290455715929</v>
      </c>
    </row>
    <row r="1573" spans="1:30" x14ac:dyDescent="0.25">
      <c r="A1573" s="32" t="s">
        <v>29</v>
      </c>
      <c r="B1573" s="32">
        <v>2021</v>
      </c>
      <c r="C1573" s="32">
        <v>4</v>
      </c>
      <c r="D1573" s="32" t="s">
        <v>10144</v>
      </c>
      <c r="E1573" s="32" t="s">
        <v>9526</v>
      </c>
      <c r="F1573" s="32">
        <v>24</v>
      </c>
      <c r="G1573" s="32">
        <v>74</v>
      </c>
      <c r="H1573" s="32">
        <v>9</v>
      </c>
      <c r="I1573" s="32">
        <v>0</v>
      </c>
      <c r="K1573" s="5">
        <v>19.056982402200102</v>
      </c>
      <c r="M1573" s="5">
        <v>16.133246942418982</v>
      </c>
      <c r="N1573" s="5">
        <v>16.133246942418982</v>
      </c>
      <c r="O1573" s="5">
        <v>85.194362246601557</v>
      </c>
      <c r="P1573" s="5">
        <v>12.4803436367917</v>
      </c>
      <c r="Q1573" s="5">
        <v>13.4568029127917</v>
      </c>
      <c r="R1573" s="5">
        <v>58.668000000000006</v>
      </c>
      <c r="S1573" s="5">
        <v>10.048</v>
      </c>
      <c r="T1573" s="5">
        <v>53.644000000000005</v>
      </c>
      <c r="U1573" s="5">
        <v>56.513055575157658</v>
      </c>
      <c r="V1573" s="5">
        <v>56.513055575157658</v>
      </c>
      <c r="W1573" s="5">
        <v>694.59510198984276</v>
      </c>
      <c r="X1573" s="5">
        <v>699.59509198984279</v>
      </c>
      <c r="Y1573" s="5">
        <v>-1.27</v>
      </c>
      <c r="Z1573" s="5">
        <v>0.4</v>
      </c>
      <c r="AA1573" s="5">
        <v>58.668000000000006</v>
      </c>
      <c r="AB1573" s="5">
        <v>3.4061959251487446</v>
      </c>
      <c r="AC1573" s="5">
        <v>17.105051478893909</v>
      </c>
      <c r="AD1573" s="5">
        <v>5.0320986261878131</v>
      </c>
    </row>
    <row r="1574" spans="1:30" x14ac:dyDescent="0.25">
      <c r="A1574" s="32" t="s">
        <v>29</v>
      </c>
      <c r="B1574" s="32">
        <v>2021</v>
      </c>
      <c r="C1574" s="32">
        <v>4</v>
      </c>
      <c r="D1574" s="32" t="s">
        <v>10145</v>
      </c>
      <c r="E1574" s="32" t="s">
        <v>9528</v>
      </c>
      <c r="F1574" s="32">
        <v>25</v>
      </c>
      <c r="G1574" s="32">
        <v>68</v>
      </c>
      <c r="H1574" s="32">
        <v>16</v>
      </c>
      <c r="I1574" s="32">
        <v>0</v>
      </c>
      <c r="K1574" s="5">
        <v>18.66309401481648</v>
      </c>
      <c r="M1574" s="5">
        <v>16.079340211853317</v>
      </c>
      <c r="N1574" s="5">
        <v>16.079340211853317</v>
      </c>
      <c r="O1574" s="5">
        <v>85.242133140272983</v>
      </c>
      <c r="P1574" s="5">
        <v>13.4568029127917</v>
      </c>
      <c r="Q1574" s="5">
        <v>14.7064792647917</v>
      </c>
      <c r="R1574" s="5">
        <v>63.872000000000007</v>
      </c>
      <c r="S1574" s="5">
        <v>10.407999999999999</v>
      </c>
      <c r="T1574" s="5">
        <v>58.668000000000006</v>
      </c>
      <c r="U1574" s="5">
        <v>61.573450181920862</v>
      </c>
      <c r="V1574" s="5">
        <v>61.573450181920862</v>
      </c>
      <c r="W1574" s="5">
        <v>685.86313915231597</v>
      </c>
      <c r="X1574" s="5">
        <v>690.86312915231599</v>
      </c>
      <c r="Y1574" s="5">
        <v>-1.27</v>
      </c>
      <c r="Z1574" s="5">
        <v>0.4</v>
      </c>
      <c r="AA1574" s="5">
        <v>63.872000000000007</v>
      </c>
      <c r="AB1574" s="5">
        <v>4.8785995396331066</v>
      </c>
      <c r="AC1574" s="5">
        <v>18.667509171595082</v>
      </c>
      <c r="AD1574" s="5">
        <v>7.462219386502845</v>
      </c>
    </row>
    <row r="1575" spans="1:30" x14ac:dyDescent="0.25">
      <c r="A1575" s="32" t="s">
        <v>29</v>
      </c>
      <c r="B1575" s="32">
        <v>2021</v>
      </c>
      <c r="C1575" s="32">
        <v>4</v>
      </c>
      <c r="D1575" s="32" t="s">
        <v>10146</v>
      </c>
      <c r="E1575" s="32" t="s">
        <v>9530</v>
      </c>
      <c r="F1575" s="32">
        <v>20</v>
      </c>
      <c r="G1575" s="32">
        <v>83</v>
      </c>
      <c r="H1575" s="32">
        <v>24</v>
      </c>
      <c r="I1575" s="32">
        <v>16</v>
      </c>
      <c r="K1575" s="5">
        <v>17.002629043565598</v>
      </c>
      <c r="M1575" s="5">
        <v>73.606344508478912</v>
      </c>
      <c r="N1575" s="5">
        <v>171.20031674375198</v>
      </c>
      <c r="O1575" s="5">
        <v>47.532250602257868</v>
      </c>
      <c r="P1575" s="5">
        <v>6.4536856340994753</v>
      </c>
      <c r="Q1575" s="5">
        <v>6.9903940960994753</v>
      </c>
      <c r="R1575" s="5">
        <v>41.36037646765115</v>
      </c>
      <c r="S1575" s="5">
        <v>8.6080000000000005</v>
      </c>
      <c r="T1575" s="5">
        <v>37.056376467651148</v>
      </c>
      <c r="U1575" s="5">
        <v>37.056376467651148</v>
      </c>
      <c r="V1575" s="5">
        <v>37.056376467651148</v>
      </c>
      <c r="W1575" s="5">
        <v>729.21658489047741</v>
      </c>
      <c r="X1575" s="5">
        <v>681.93321489047742</v>
      </c>
      <c r="Y1575" s="5">
        <v>12.01</v>
      </c>
      <c r="Z1575" s="5">
        <v>0.4</v>
      </c>
      <c r="AA1575" s="5">
        <v>41.36037646765115</v>
      </c>
      <c r="AB1575" s="5">
        <v>0.39910363326346199</v>
      </c>
      <c r="AC1575" s="5">
        <v>9.8281172757526232</v>
      </c>
      <c r="AD1575" s="5">
        <v>0.2385176516572175</v>
      </c>
    </row>
    <row r="1576" spans="1:30" x14ac:dyDescent="0.25">
      <c r="A1576" s="32" t="s">
        <v>29</v>
      </c>
      <c r="B1576" s="32">
        <v>2021</v>
      </c>
      <c r="C1576" s="32">
        <v>4</v>
      </c>
      <c r="D1576" s="32" t="s">
        <v>10147</v>
      </c>
      <c r="E1576" s="32" t="s">
        <v>9532</v>
      </c>
      <c r="F1576" s="32">
        <v>18</v>
      </c>
      <c r="G1576" s="32">
        <v>69</v>
      </c>
      <c r="H1576" s="32">
        <v>15</v>
      </c>
      <c r="I1576" s="32">
        <v>0</v>
      </c>
      <c r="K1576" s="5">
        <v>12.215138485113036</v>
      </c>
      <c r="M1576" s="5">
        <v>35.065208169812792</v>
      </c>
      <c r="N1576" s="5">
        <v>73.533469277358279</v>
      </c>
      <c r="O1576" s="5">
        <v>70.164900050377369</v>
      </c>
      <c r="P1576" s="5">
        <v>6.9903940960994753</v>
      </c>
      <c r="Q1576" s="5">
        <v>7.8763296420994751</v>
      </c>
      <c r="R1576" s="5">
        <v>45.304376467651153</v>
      </c>
      <c r="S1576" s="5">
        <v>7.8879999999999999</v>
      </c>
      <c r="T1576" s="5">
        <v>41.36037646765115</v>
      </c>
      <c r="U1576" s="5">
        <v>44.142362687980693</v>
      </c>
      <c r="V1576" s="5">
        <v>44.142362687980693</v>
      </c>
      <c r="W1576" s="5">
        <v>716.41228691084507</v>
      </c>
      <c r="X1576" s="5">
        <v>721.41227691084509</v>
      </c>
      <c r="Y1576" s="5">
        <v>-1.27</v>
      </c>
      <c r="Z1576" s="5">
        <v>0.4</v>
      </c>
      <c r="AA1576" s="5">
        <v>45.304376467651153</v>
      </c>
      <c r="AB1576" s="5">
        <v>1.3389892136736039</v>
      </c>
      <c r="AC1576" s="5">
        <v>10.980263162316577</v>
      </c>
      <c r="AD1576" s="5">
        <v>0.85017874591586517</v>
      </c>
    </row>
    <row r="1577" spans="1:30" x14ac:dyDescent="0.25">
      <c r="A1577" s="32" t="s">
        <v>29</v>
      </c>
      <c r="B1577" s="32">
        <v>2021</v>
      </c>
      <c r="C1577" s="32">
        <v>4</v>
      </c>
      <c r="D1577" s="32" t="s">
        <v>10148</v>
      </c>
      <c r="E1577" s="32" t="s">
        <v>9534</v>
      </c>
      <c r="F1577" s="32">
        <v>20</v>
      </c>
      <c r="G1577" s="32">
        <v>67</v>
      </c>
      <c r="H1577" s="32">
        <v>7</v>
      </c>
      <c r="I1577" s="32">
        <v>0</v>
      </c>
      <c r="K1577" s="5">
        <v>13.672474252974425</v>
      </c>
      <c r="M1577" s="5">
        <v>23.154751142901887</v>
      </c>
      <c r="N1577" s="5">
        <v>35.005053108597536</v>
      </c>
      <c r="O1577" s="5">
        <v>79.230501153884177</v>
      </c>
      <c r="P1577" s="5">
        <v>7.8763296420994751</v>
      </c>
      <c r="Q1577" s="5">
        <v>8.9181754800994746</v>
      </c>
      <c r="R1577" s="5">
        <v>49.608376467651155</v>
      </c>
      <c r="S1577" s="5">
        <v>8.6080000000000005</v>
      </c>
      <c r="T1577" s="5">
        <v>45.304376467651153</v>
      </c>
      <c r="U1577" s="5">
        <v>48.114025789129926</v>
      </c>
      <c r="V1577" s="5">
        <v>48.114025789129926</v>
      </c>
      <c r="W1577" s="5">
        <v>709.33411459468664</v>
      </c>
      <c r="X1577" s="5">
        <v>714.33410459468666</v>
      </c>
      <c r="Y1577" s="5">
        <v>-1.27</v>
      </c>
      <c r="Z1577" s="5">
        <v>0.4</v>
      </c>
      <c r="AA1577" s="5">
        <v>49.608376467651155</v>
      </c>
      <c r="AB1577" s="5">
        <v>1.4978322597819456</v>
      </c>
      <c r="AC1577" s="5">
        <v>12.305778367622947</v>
      </c>
      <c r="AD1577" s="5">
        <v>1.1046019630661053</v>
      </c>
    </row>
    <row r="1578" spans="1:30" x14ac:dyDescent="0.25">
      <c r="A1578" s="32" t="s">
        <v>29</v>
      </c>
      <c r="B1578" s="32">
        <v>2021</v>
      </c>
      <c r="C1578" s="32">
        <v>4</v>
      </c>
      <c r="D1578" s="32" t="s">
        <v>10149</v>
      </c>
      <c r="E1578" s="32" t="s">
        <v>9536</v>
      </c>
      <c r="F1578" s="32">
        <v>20</v>
      </c>
      <c r="G1578" s="32">
        <v>64</v>
      </c>
      <c r="H1578" s="32">
        <v>0</v>
      </c>
      <c r="I1578" s="32">
        <v>0</v>
      </c>
      <c r="K1578" s="5">
        <v>12.971142461727283</v>
      </c>
      <c r="M1578" s="5">
        <v>19.965500046704481</v>
      </c>
      <c r="N1578" s="5">
        <v>23.098527025385362</v>
      </c>
      <c r="O1578" s="5">
        <v>81.877257827703986</v>
      </c>
      <c r="P1578" s="5">
        <v>8.9181754800994746</v>
      </c>
      <c r="Q1578" s="5">
        <v>10.054734576099474</v>
      </c>
      <c r="R1578" s="5">
        <v>53.912376467651157</v>
      </c>
      <c r="S1578" s="5">
        <v>8.6080000000000005</v>
      </c>
      <c r="T1578" s="5">
        <v>49.608376467651155</v>
      </c>
      <c r="U1578" s="5">
        <v>52.448529010719582</v>
      </c>
      <c r="V1578" s="5">
        <v>52.448529010719582</v>
      </c>
      <c r="W1578" s="5">
        <v>701.68908365583434</v>
      </c>
      <c r="X1578" s="5">
        <v>706.68907365583436</v>
      </c>
      <c r="Y1578" s="5">
        <v>-1.27</v>
      </c>
      <c r="Z1578" s="5">
        <v>0.4</v>
      </c>
      <c r="AA1578" s="5">
        <v>53.912376467651157</v>
      </c>
      <c r="AB1578" s="5">
        <v>1.4045186244212444</v>
      </c>
      <c r="AC1578" s="5">
        <v>13.714864849585645</v>
      </c>
      <c r="AD1578" s="5">
        <v>1.0955022223906945</v>
      </c>
    </row>
    <row r="1579" spans="1:30" x14ac:dyDescent="0.25">
      <c r="A1579" s="32" t="s">
        <v>29</v>
      </c>
      <c r="B1579" s="32">
        <v>2021</v>
      </c>
      <c r="C1579" s="32">
        <v>4</v>
      </c>
      <c r="D1579" s="32" t="s">
        <v>10150</v>
      </c>
      <c r="E1579" s="32" t="s">
        <v>9538</v>
      </c>
      <c r="F1579" s="32">
        <v>21</v>
      </c>
      <c r="G1579" s="32">
        <v>66</v>
      </c>
      <c r="H1579" s="32">
        <v>0</v>
      </c>
      <c r="I1579" s="32">
        <v>0</v>
      </c>
      <c r="K1579" s="5">
        <v>14.391354161257427</v>
      </c>
      <c r="M1579" s="5">
        <v>18.376819275787007</v>
      </c>
      <c r="N1579" s="5">
        <v>19.910328514027647</v>
      </c>
      <c r="O1579" s="5">
        <v>83.233748017202146</v>
      </c>
      <c r="P1579" s="5">
        <v>10.054734576099474</v>
      </c>
      <c r="Q1579" s="5">
        <v>11.179024340099474</v>
      </c>
      <c r="R1579" s="5">
        <v>58.396376467651159</v>
      </c>
      <c r="S1579" s="5">
        <v>8.968</v>
      </c>
      <c r="T1579" s="5">
        <v>53.912376467651157</v>
      </c>
      <c r="U1579" s="5">
        <v>56.783364583299104</v>
      </c>
      <c r="V1579" s="5">
        <v>56.783364583299104</v>
      </c>
      <c r="W1579" s="5">
        <v>694.12587227127744</v>
      </c>
      <c r="X1579" s="5">
        <v>699.12586227127747</v>
      </c>
      <c r="Y1579" s="5">
        <v>-1.27</v>
      </c>
      <c r="Z1579" s="5">
        <v>0.4</v>
      </c>
      <c r="AA1579" s="5">
        <v>58.396376467651159</v>
      </c>
      <c r="AB1579" s="5">
        <v>1.6639931154539973</v>
      </c>
      <c r="AC1579" s="5">
        <v>15.12125886735884</v>
      </c>
      <c r="AD1579" s="5">
        <v>1.8745828498065555</v>
      </c>
    </row>
    <row r="1580" spans="1:30" x14ac:dyDescent="0.25">
      <c r="A1580" s="32" t="s">
        <v>29</v>
      </c>
      <c r="B1580" s="32">
        <v>2021</v>
      </c>
      <c r="C1580" s="32">
        <v>4</v>
      </c>
      <c r="D1580" s="32" t="s">
        <v>10151</v>
      </c>
      <c r="E1580" s="32" t="s">
        <v>9540</v>
      </c>
      <c r="F1580" s="32">
        <v>21</v>
      </c>
      <c r="G1580" s="32">
        <v>64</v>
      </c>
      <c r="H1580" s="32">
        <v>12</v>
      </c>
      <c r="I1580" s="32">
        <v>0</v>
      </c>
      <c r="K1580" s="5">
        <v>13.917184569981266</v>
      </c>
      <c r="M1580" s="5">
        <v>16.753992088298517</v>
      </c>
      <c r="N1580" s="5">
        <v>18.322172073507542</v>
      </c>
      <c r="O1580" s="5">
        <v>83.3</v>
      </c>
      <c r="P1580" s="5">
        <v>11.179024340099474</v>
      </c>
      <c r="Q1580" s="5">
        <v>12.369448796099475</v>
      </c>
      <c r="R1580" s="5">
        <v>62.880376467651161</v>
      </c>
      <c r="S1580" s="5">
        <v>8.968</v>
      </c>
      <c r="T1580" s="5">
        <v>58.396376467651159</v>
      </c>
      <c r="U1580" s="5">
        <v>61.299847172190738</v>
      </c>
      <c r="V1580" s="5">
        <v>61.299847172190738</v>
      </c>
      <c r="W1580" s="5">
        <v>686.33243518286429</v>
      </c>
      <c r="X1580" s="5">
        <v>691.33242518286431</v>
      </c>
      <c r="Y1580" s="5">
        <v>-1.27</v>
      </c>
      <c r="Z1580" s="5">
        <v>0.4</v>
      </c>
      <c r="AA1580" s="5">
        <v>62.880376467651161</v>
      </c>
      <c r="AB1580" s="5">
        <v>3.0720927125237387</v>
      </c>
      <c r="AC1580" s="5">
        <v>16.583420958226032</v>
      </c>
      <c r="AD1580" s="5">
        <v>4.4333264774865695</v>
      </c>
    </row>
    <row r="1581" spans="1:30" x14ac:dyDescent="0.25">
      <c r="A1581" s="32" t="s">
        <v>29</v>
      </c>
      <c r="B1581" s="32">
        <v>2021</v>
      </c>
      <c r="C1581" s="32">
        <v>4</v>
      </c>
      <c r="D1581" s="32" t="s">
        <v>10152</v>
      </c>
      <c r="E1581" s="32" t="s">
        <v>9542</v>
      </c>
      <c r="F1581" s="32">
        <v>21</v>
      </c>
      <c r="G1581" s="32">
        <v>68</v>
      </c>
      <c r="H1581" s="32">
        <v>15</v>
      </c>
      <c r="I1581" s="32">
        <v>0</v>
      </c>
      <c r="K1581" s="5">
        <v>14.853041987130954</v>
      </c>
      <c r="M1581" s="5">
        <v>17.329615071245787</v>
      </c>
      <c r="N1581" s="5">
        <v>18.245378151260503</v>
      </c>
      <c r="O1581" s="5">
        <v>84.14222507763175</v>
      </c>
      <c r="P1581" s="5">
        <v>12.369448796099475</v>
      </c>
      <c r="Q1581" s="5">
        <v>13.427603868099474</v>
      </c>
      <c r="R1581" s="5">
        <v>67.364376467651155</v>
      </c>
      <c r="S1581" s="5">
        <v>8.968</v>
      </c>
      <c r="T1581" s="5">
        <v>62.880376467651161</v>
      </c>
      <c r="U1581" s="5">
        <v>65.816698622287078</v>
      </c>
      <c r="V1581" s="5">
        <v>65.816698622287078</v>
      </c>
      <c r="W1581" s="5">
        <v>678.62587467122887</v>
      </c>
      <c r="X1581" s="5">
        <v>683.6258646712289</v>
      </c>
      <c r="Y1581" s="5">
        <v>-1.27</v>
      </c>
      <c r="Z1581" s="5">
        <v>0.4</v>
      </c>
      <c r="AA1581" s="5">
        <v>67.364376467651155</v>
      </c>
      <c r="AB1581" s="5">
        <v>3.9932323097622531</v>
      </c>
      <c r="AC1581" s="5">
        <v>17.92354733434415</v>
      </c>
      <c r="AD1581" s="5">
        <v>6.0538206236882033</v>
      </c>
    </row>
    <row r="1582" spans="1:30" x14ac:dyDescent="0.25">
      <c r="A1582" s="32" t="s">
        <v>29</v>
      </c>
      <c r="B1582" s="32">
        <v>2021</v>
      </c>
      <c r="C1582" s="32">
        <v>5</v>
      </c>
      <c r="D1582" s="32" t="s">
        <v>10153</v>
      </c>
      <c r="E1582" s="32" t="s">
        <v>9544</v>
      </c>
      <c r="F1582" s="32">
        <v>24</v>
      </c>
      <c r="G1582" s="32">
        <v>62</v>
      </c>
      <c r="H1582" s="32">
        <v>12</v>
      </c>
      <c r="I1582" s="32">
        <v>0</v>
      </c>
      <c r="K1582" s="5">
        <v>16.255959919600464</v>
      </c>
      <c r="M1582" s="5">
        <v>15.697080382711485</v>
      </c>
      <c r="N1582" s="5">
        <v>17.275313489689356</v>
      </c>
      <c r="O1582" s="5">
        <v>85.581789952745225</v>
      </c>
      <c r="P1582" s="5">
        <v>13.427603868099474</v>
      </c>
      <c r="Q1582" s="5">
        <v>14.656021964099475</v>
      </c>
      <c r="R1582" s="5">
        <v>71.388376467651156</v>
      </c>
      <c r="S1582" s="5">
        <v>8.048</v>
      </c>
      <c r="T1582" s="5">
        <v>67.364376467651155</v>
      </c>
      <c r="U1582" s="5">
        <v>70.333923153063196</v>
      </c>
      <c r="V1582" s="5">
        <v>70.333923153063196</v>
      </c>
      <c r="W1582" s="5">
        <v>671.00522228823922</v>
      </c>
      <c r="X1582" s="5">
        <v>676.00521228823925</v>
      </c>
      <c r="Y1582" s="5">
        <v>-1.27</v>
      </c>
      <c r="Z1582" s="5">
        <v>-1.6</v>
      </c>
      <c r="AA1582" s="5">
        <v>71.388376467651156</v>
      </c>
      <c r="AB1582" s="5">
        <v>4.1807263696768562</v>
      </c>
      <c r="AC1582" s="5">
        <v>19.3702639230461</v>
      </c>
      <c r="AD1582" s="5">
        <v>6.6167376721284867</v>
      </c>
    </row>
    <row r="1583" spans="1:30" x14ac:dyDescent="0.25">
      <c r="A1583" s="32" t="s">
        <v>29</v>
      </c>
      <c r="B1583" s="32">
        <v>2021</v>
      </c>
      <c r="C1583" s="32">
        <v>5</v>
      </c>
      <c r="D1583" s="32" t="s">
        <v>10154</v>
      </c>
      <c r="E1583" s="32" t="s">
        <v>9546</v>
      </c>
      <c r="F1583" s="32">
        <v>25</v>
      </c>
      <c r="G1583" s="32">
        <v>65</v>
      </c>
      <c r="H1583" s="32">
        <v>8</v>
      </c>
      <c r="I1583" s="32">
        <v>0</v>
      </c>
      <c r="K1583" s="5">
        <v>17.945212568682926</v>
      </c>
      <c r="M1583" s="5">
        <v>15.643317605159988</v>
      </c>
      <c r="N1583" s="5">
        <v>15.643317605159988</v>
      </c>
      <c r="O1583" s="5">
        <v>85.629688755807649</v>
      </c>
      <c r="P1583" s="5">
        <v>14.656021964099475</v>
      </c>
      <c r="Q1583" s="5">
        <v>15.832536884099476</v>
      </c>
      <c r="R1583" s="5">
        <v>75.59237646765115</v>
      </c>
      <c r="S1583" s="5">
        <v>8.4079999999999995</v>
      </c>
      <c r="T1583" s="5">
        <v>71.388376467651156</v>
      </c>
      <c r="U1583" s="5">
        <v>74.3880604224846</v>
      </c>
      <c r="V1583" s="5">
        <v>74.3880604224846</v>
      </c>
      <c r="W1583" s="5">
        <v>664.23870251333767</v>
      </c>
      <c r="X1583" s="5">
        <v>669.2386925133377</v>
      </c>
      <c r="Y1583" s="5">
        <v>-1.27</v>
      </c>
      <c r="Z1583" s="5">
        <v>-1.6</v>
      </c>
      <c r="AA1583" s="5">
        <v>75.59237646765115</v>
      </c>
      <c r="AB1583" s="5">
        <v>3.4405835819397295</v>
      </c>
      <c r="AC1583" s="5">
        <v>20.782850503037064</v>
      </c>
      <c r="AD1583" s="5">
        <v>5.7341859209100736</v>
      </c>
    </row>
    <row r="1584" spans="1:30" x14ac:dyDescent="0.25">
      <c r="A1584" s="32" t="s">
        <v>29</v>
      </c>
      <c r="B1584" s="32">
        <v>2021</v>
      </c>
      <c r="C1584" s="32">
        <v>5</v>
      </c>
      <c r="D1584" s="32" t="s">
        <v>10155</v>
      </c>
      <c r="E1584" s="32" t="s">
        <v>9548</v>
      </c>
      <c r="F1584" s="32">
        <v>27</v>
      </c>
      <c r="G1584" s="32">
        <v>75</v>
      </c>
      <c r="H1584" s="32">
        <v>14</v>
      </c>
      <c r="I1584" s="32">
        <v>0</v>
      </c>
      <c r="K1584" s="5">
        <v>22.162722671390707</v>
      </c>
      <c r="M1584" s="5">
        <v>15.70206481660655</v>
      </c>
      <c r="N1584" s="5">
        <v>15.589572571549906</v>
      </c>
      <c r="O1584" s="5">
        <v>85.57735077886359</v>
      </c>
      <c r="P1584" s="5">
        <v>15.832536884099476</v>
      </c>
      <c r="Q1584" s="5">
        <v>16.737300684099477</v>
      </c>
      <c r="R1584" s="5">
        <v>80.156376467651143</v>
      </c>
      <c r="S1584" s="5">
        <v>9.1280000000000001</v>
      </c>
      <c r="T1584" s="5">
        <v>75.59237646765115</v>
      </c>
      <c r="U1584" s="5">
        <v>78.623873754150793</v>
      </c>
      <c r="V1584" s="5">
        <v>78.623873754150793</v>
      </c>
      <c r="W1584" s="5">
        <v>657.24183679048485</v>
      </c>
      <c r="X1584" s="5">
        <v>662.24182679048488</v>
      </c>
      <c r="Y1584" s="5">
        <v>-1.27</v>
      </c>
      <c r="Z1584" s="5">
        <v>-1.6</v>
      </c>
      <c r="AA1584" s="5">
        <v>80.156376467651143</v>
      </c>
      <c r="AB1584" s="5">
        <v>4.6210714959901207</v>
      </c>
      <c r="AC1584" s="5">
        <v>21.993532188977326</v>
      </c>
      <c r="AD1584" s="5">
        <v>7.7996002498268737</v>
      </c>
    </row>
    <row r="1585" spans="1:30" x14ac:dyDescent="0.25">
      <c r="A1585" s="32" t="s">
        <v>29</v>
      </c>
      <c r="B1585" s="32">
        <v>2021</v>
      </c>
      <c r="C1585" s="32">
        <v>5</v>
      </c>
      <c r="D1585" s="32" t="s">
        <v>10156</v>
      </c>
      <c r="E1585" s="32" t="s">
        <v>9550</v>
      </c>
      <c r="F1585" s="32">
        <v>16</v>
      </c>
      <c r="G1585" s="32">
        <v>72</v>
      </c>
      <c r="H1585" s="32">
        <v>27</v>
      </c>
      <c r="I1585" s="32">
        <v>25</v>
      </c>
      <c r="K1585" s="5">
        <v>10.94275096144651</v>
      </c>
      <c r="M1585" s="5">
        <v>66.509836599531241</v>
      </c>
      <c r="N1585" s="5">
        <v>183.38085151550706</v>
      </c>
      <c r="O1585" s="5">
        <v>51.086393102187408</v>
      </c>
      <c r="P1585" s="5">
        <v>6.7570029186080038</v>
      </c>
      <c r="Q1585" s="5">
        <v>7.3736590146080037</v>
      </c>
      <c r="R1585" s="5">
        <v>38.432811586506901</v>
      </c>
      <c r="S1585" s="5">
        <v>5.1679999999999993</v>
      </c>
      <c r="T1585" s="5">
        <v>35.848811586506905</v>
      </c>
      <c r="U1585" s="5">
        <v>35.848811586506905</v>
      </c>
      <c r="V1585" s="5">
        <v>35.848811586506905</v>
      </c>
      <c r="W1585" s="5">
        <v>731.42135206190142</v>
      </c>
      <c r="X1585" s="5">
        <v>654.7285920619014</v>
      </c>
      <c r="Y1585" s="5">
        <v>19.48</v>
      </c>
      <c r="Z1585" s="5">
        <v>-1.6</v>
      </c>
      <c r="AA1585" s="5">
        <v>38.432811586506901</v>
      </c>
      <c r="AB1585" s="5">
        <v>0.72718937298530106</v>
      </c>
      <c r="AC1585" s="5">
        <v>9.9667874625926824</v>
      </c>
      <c r="AD1585" s="5">
        <v>0.43788880766254223</v>
      </c>
    </row>
    <row r="1586" spans="1:30" x14ac:dyDescent="0.25">
      <c r="A1586" s="32" t="s">
        <v>29</v>
      </c>
      <c r="B1586" s="32">
        <v>2021</v>
      </c>
      <c r="C1586" s="32">
        <v>5</v>
      </c>
      <c r="D1586" s="32" t="s">
        <v>10157</v>
      </c>
      <c r="E1586" s="32" t="s">
        <v>9552</v>
      </c>
      <c r="F1586" s="32">
        <v>15</v>
      </c>
      <c r="G1586" s="32">
        <v>71</v>
      </c>
      <c r="H1586" s="32">
        <v>15</v>
      </c>
      <c r="I1586" s="32">
        <v>0</v>
      </c>
      <c r="K1586" s="5">
        <v>9.7741244277146766</v>
      </c>
      <c r="M1586" s="5">
        <v>36.028695457147819</v>
      </c>
      <c r="N1586" s="5">
        <v>66.439303509689054</v>
      </c>
      <c r="O1586" s="5">
        <v>69.483071898403637</v>
      </c>
      <c r="P1586" s="5">
        <v>7.3736590146080037</v>
      </c>
      <c r="Q1586" s="5">
        <v>7.9749888626080034</v>
      </c>
      <c r="R1586" s="5">
        <v>40.836811586506897</v>
      </c>
      <c r="S1586" s="5">
        <v>4.8079999999999998</v>
      </c>
      <c r="T1586" s="5">
        <v>38.432811586506901</v>
      </c>
      <c r="U1586" s="5">
        <v>41.19444083033305</v>
      </c>
      <c r="V1586" s="5">
        <v>41.19444083033305</v>
      </c>
      <c r="W1586" s="5">
        <v>721.7116090087261</v>
      </c>
      <c r="X1586" s="5">
        <v>726.71159900872613</v>
      </c>
      <c r="Y1586" s="5">
        <v>-1.27</v>
      </c>
      <c r="Z1586" s="5">
        <v>-1.6</v>
      </c>
      <c r="AA1586" s="5">
        <v>40.836811586506897</v>
      </c>
      <c r="AB1586" s="5">
        <v>1.3101586404253118</v>
      </c>
      <c r="AC1586" s="5">
        <v>10.717464609335883</v>
      </c>
      <c r="AD1586" s="5">
        <v>0.82081409576397302</v>
      </c>
    </row>
    <row r="1587" spans="1:30" x14ac:dyDescent="0.25">
      <c r="A1587" s="32" t="s">
        <v>29</v>
      </c>
      <c r="B1587" s="32">
        <v>2021</v>
      </c>
      <c r="C1587" s="32">
        <v>5</v>
      </c>
      <c r="D1587" s="32" t="s">
        <v>10158</v>
      </c>
      <c r="E1587" s="32" t="s">
        <v>9554</v>
      </c>
      <c r="F1587" s="32">
        <v>15</v>
      </c>
      <c r="G1587" s="32">
        <v>56</v>
      </c>
      <c r="H1587" s="32">
        <v>12</v>
      </c>
      <c r="I1587" s="32">
        <v>0</v>
      </c>
      <c r="K1587" s="5">
        <v>6.2891992683069748</v>
      </c>
      <c r="M1587" s="5">
        <v>22.034325034213875</v>
      </c>
      <c r="N1587" s="5">
        <v>35.968222405256597</v>
      </c>
      <c r="O1587" s="5">
        <v>80.148974847283895</v>
      </c>
      <c r="P1587" s="5">
        <v>7.9749888626080034</v>
      </c>
      <c r="Q1587" s="5">
        <v>8.8873513906080035</v>
      </c>
      <c r="R1587" s="5">
        <v>43.240811586506894</v>
      </c>
      <c r="S1587" s="5">
        <v>4.8079999999999998</v>
      </c>
      <c r="T1587" s="5">
        <v>40.836811586506897</v>
      </c>
      <c r="U1587" s="5">
        <v>43.615146145947989</v>
      </c>
      <c r="V1587" s="5">
        <v>43.615146145947989</v>
      </c>
      <c r="W1587" s="5">
        <v>717.35717049331083</v>
      </c>
      <c r="X1587" s="5">
        <v>722.35716049331086</v>
      </c>
      <c r="Y1587" s="5">
        <v>-1.27</v>
      </c>
      <c r="Z1587" s="5">
        <v>-1.6</v>
      </c>
      <c r="AA1587" s="5">
        <v>43.240811586506894</v>
      </c>
      <c r="AB1587" s="5">
        <v>2.1143031008354258</v>
      </c>
      <c r="AC1587" s="5">
        <v>11.741553374380095</v>
      </c>
      <c r="AD1587" s="5">
        <v>2.1739689817477488</v>
      </c>
    </row>
    <row r="1588" spans="1:30" x14ac:dyDescent="0.25">
      <c r="A1588" s="32" t="s">
        <v>29</v>
      </c>
      <c r="B1588" s="32">
        <v>2021</v>
      </c>
      <c r="C1588" s="32">
        <v>5</v>
      </c>
      <c r="D1588" s="32" t="s">
        <v>10159</v>
      </c>
      <c r="E1588" s="32" t="s">
        <v>9556</v>
      </c>
      <c r="F1588" s="32">
        <v>16</v>
      </c>
      <c r="G1588" s="32">
        <v>57</v>
      </c>
      <c r="H1588" s="32">
        <v>9</v>
      </c>
      <c r="I1588" s="32">
        <v>0</v>
      </c>
      <c r="K1588" s="5">
        <v>7.4800495836164824</v>
      </c>
      <c r="M1588" s="5">
        <v>17.769833763274868</v>
      </c>
      <c r="N1588" s="5">
        <v>21.978470703678823</v>
      </c>
      <c r="O1588" s="5">
        <v>83.758918681538987</v>
      </c>
      <c r="P1588" s="5">
        <v>8.8873513906080035</v>
      </c>
      <c r="Q1588" s="5">
        <v>9.8343589666080042</v>
      </c>
      <c r="R1588" s="5">
        <v>45.824811586506897</v>
      </c>
      <c r="S1588" s="5">
        <v>5.1679999999999993</v>
      </c>
      <c r="T1588" s="5">
        <v>43.240811586506894</v>
      </c>
      <c r="U1588" s="5">
        <v>46.035952866833419</v>
      </c>
      <c r="V1588" s="5">
        <v>46.035952866833419</v>
      </c>
      <c r="W1588" s="5">
        <v>713.0288236693043</v>
      </c>
      <c r="X1588" s="5">
        <v>718.02881366930433</v>
      </c>
      <c r="Y1588" s="5">
        <v>-1.27</v>
      </c>
      <c r="Z1588" s="5">
        <v>-1.6</v>
      </c>
      <c r="AA1588" s="5">
        <v>45.824811586506897</v>
      </c>
      <c r="AB1588" s="5">
        <v>2.804730487533555</v>
      </c>
      <c r="AC1588" s="5">
        <v>12.800826837278771</v>
      </c>
      <c r="AD1588" s="5">
        <v>3.372928796795311</v>
      </c>
    </row>
    <row r="1589" spans="1:30" x14ac:dyDescent="0.25">
      <c r="A1589" s="32" t="s">
        <v>29</v>
      </c>
      <c r="B1589" s="32">
        <v>2021</v>
      </c>
      <c r="C1589" s="32">
        <v>5</v>
      </c>
      <c r="D1589" s="32" t="s">
        <v>10160</v>
      </c>
      <c r="E1589" s="32" t="s">
        <v>9558</v>
      </c>
      <c r="F1589" s="32">
        <v>18</v>
      </c>
      <c r="G1589" s="32">
        <v>67</v>
      </c>
      <c r="H1589" s="32">
        <v>24</v>
      </c>
      <c r="I1589" s="32">
        <v>0</v>
      </c>
      <c r="K1589" s="5">
        <v>11.769475879270276</v>
      </c>
      <c r="M1589" s="5">
        <v>17.426725340757152</v>
      </c>
      <c r="N1589" s="5">
        <v>17.715386891332894</v>
      </c>
      <c r="O1589" s="5">
        <v>84.057493177865013</v>
      </c>
      <c r="P1589" s="5">
        <v>9.8343589666080042</v>
      </c>
      <c r="Q1589" s="5">
        <v>10.646134942608004</v>
      </c>
      <c r="R1589" s="5">
        <v>48.768811586506899</v>
      </c>
      <c r="S1589" s="5">
        <v>5.8879999999999999</v>
      </c>
      <c r="T1589" s="5">
        <v>45.824811586506897</v>
      </c>
      <c r="U1589" s="5">
        <v>48.638131781619087</v>
      </c>
      <c r="V1589" s="5">
        <v>48.638131781619087</v>
      </c>
      <c r="W1589" s="5">
        <v>708.40530756888745</v>
      </c>
      <c r="X1589" s="5">
        <v>713.40529756888748</v>
      </c>
      <c r="Y1589" s="5">
        <v>-1.27</v>
      </c>
      <c r="Z1589" s="5">
        <v>-1.6</v>
      </c>
      <c r="AA1589" s="5">
        <v>48.768811586506899</v>
      </c>
      <c r="AB1589" s="5">
        <v>6.213247386367942</v>
      </c>
      <c r="AC1589" s="5">
        <v>13.774761841059521</v>
      </c>
      <c r="AD1589" s="5">
        <v>7.8608370713458786</v>
      </c>
    </row>
    <row r="1590" spans="1:30" x14ac:dyDescent="0.25">
      <c r="A1590" s="32" t="s">
        <v>29</v>
      </c>
      <c r="B1590" s="32">
        <v>2021</v>
      </c>
      <c r="C1590" s="32">
        <v>5</v>
      </c>
      <c r="D1590" s="32" t="s">
        <v>10161</v>
      </c>
      <c r="E1590" s="32" t="s">
        <v>9560</v>
      </c>
      <c r="F1590" s="32">
        <v>19</v>
      </c>
      <c r="G1590" s="32">
        <v>73</v>
      </c>
      <c r="H1590" s="32">
        <v>7</v>
      </c>
      <c r="I1590" s="32">
        <v>0</v>
      </c>
      <c r="K1590" s="5">
        <v>14.034696747665004</v>
      </c>
      <c r="M1590" s="5">
        <v>17.372391708793142</v>
      </c>
      <c r="N1590" s="5">
        <v>17.372391708793142</v>
      </c>
      <c r="O1590" s="5">
        <v>84.104888733820729</v>
      </c>
      <c r="P1590" s="5">
        <v>10.646134942608004</v>
      </c>
      <c r="Q1590" s="5">
        <v>11.345089126608004</v>
      </c>
      <c r="R1590" s="5">
        <v>51.892811586506902</v>
      </c>
      <c r="S1590" s="5">
        <v>6.2479999999999993</v>
      </c>
      <c r="T1590" s="5">
        <v>48.768811586506899</v>
      </c>
      <c r="U1590" s="5">
        <v>51.602988003625342</v>
      </c>
      <c r="V1590" s="5">
        <v>51.602988003625342</v>
      </c>
      <c r="W1590" s="5">
        <v>703.17391970129427</v>
      </c>
      <c r="X1590" s="5">
        <v>708.17390970129429</v>
      </c>
      <c r="Y1590" s="5">
        <v>-1.27</v>
      </c>
      <c r="Z1590" s="5">
        <v>-1.6</v>
      </c>
      <c r="AA1590" s="5">
        <v>51.892811586506902</v>
      </c>
      <c r="AB1590" s="5">
        <v>2.6553094975525204</v>
      </c>
      <c r="AC1590" s="5">
        <v>14.671351374292085</v>
      </c>
      <c r="AD1590" s="5">
        <v>3.4734865022591999</v>
      </c>
    </row>
    <row r="1591" spans="1:30" x14ac:dyDescent="0.25">
      <c r="A1591" s="32" t="s">
        <v>29</v>
      </c>
      <c r="B1591" s="32">
        <v>2021</v>
      </c>
      <c r="C1591" s="32">
        <v>5</v>
      </c>
      <c r="D1591" s="32" t="s">
        <v>10162</v>
      </c>
      <c r="E1591" s="32" t="s">
        <v>9562</v>
      </c>
      <c r="F1591" s="32">
        <v>19</v>
      </c>
      <c r="G1591" s="32">
        <v>76</v>
      </c>
      <c r="H1591" s="32">
        <v>9</v>
      </c>
      <c r="I1591" s="32">
        <v>2</v>
      </c>
      <c r="K1591" s="5">
        <v>14.65621137551274</v>
      </c>
      <c r="M1591" s="5">
        <v>34.876363778580689</v>
      </c>
      <c r="N1591" s="5">
        <v>58.464433808174064</v>
      </c>
      <c r="O1591" s="5">
        <v>70.299384772095351</v>
      </c>
      <c r="P1591" s="5">
        <v>9.5586360613911268</v>
      </c>
      <c r="Q1591" s="5">
        <v>10.179928669391128</v>
      </c>
      <c r="R1591" s="5">
        <v>55.016811586506904</v>
      </c>
      <c r="S1591" s="5">
        <v>6.2479999999999993</v>
      </c>
      <c r="T1591" s="5">
        <v>51.892811586506902</v>
      </c>
      <c r="U1591" s="5">
        <v>51.019703798926244</v>
      </c>
      <c r="V1591" s="5">
        <v>51.019703798926244</v>
      </c>
      <c r="W1591" s="5">
        <v>704.20004327285153</v>
      </c>
      <c r="X1591" s="5">
        <v>702.66461327285151</v>
      </c>
      <c r="Y1591" s="5">
        <v>0.3899999999999999</v>
      </c>
      <c r="Z1591" s="5">
        <v>-1.6</v>
      </c>
      <c r="AA1591" s="5">
        <v>55.016811586506904</v>
      </c>
      <c r="AB1591" s="5">
        <v>0.99399973024471588</v>
      </c>
      <c r="AC1591" s="5">
        <v>13.920483432142987</v>
      </c>
      <c r="AD1591" s="5">
        <v>0.72261375447628462</v>
      </c>
    </row>
    <row r="1592" spans="1:30" x14ac:dyDescent="0.25">
      <c r="A1592" s="32" t="s">
        <v>29</v>
      </c>
      <c r="B1592" s="32">
        <v>2021</v>
      </c>
      <c r="C1592" s="32">
        <v>5</v>
      </c>
      <c r="D1592" s="32" t="s">
        <v>10163</v>
      </c>
      <c r="E1592" s="32" t="s">
        <v>9564</v>
      </c>
      <c r="F1592" s="32">
        <v>15</v>
      </c>
      <c r="G1592" s="32">
        <v>55</v>
      </c>
      <c r="H1592" s="32">
        <v>7</v>
      </c>
      <c r="I1592" s="32">
        <v>0</v>
      </c>
      <c r="K1592" s="5">
        <v>6.0285339371118551</v>
      </c>
      <c r="M1592" s="5">
        <v>22.301336894780214</v>
      </c>
      <c r="N1592" s="5">
        <v>34.816271043829325</v>
      </c>
      <c r="O1592" s="5">
        <v>79.928988779425922</v>
      </c>
      <c r="P1592" s="5">
        <v>10.179928669391128</v>
      </c>
      <c r="Q1592" s="5">
        <v>11.113026709391129</v>
      </c>
      <c r="R1592" s="5">
        <v>57.4208115865069</v>
      </c>
      <c r="S1592" s="5">
        <v>4.8079999999999998</v>
      </c>
      <c r="T1592" s="5">
        <v>55.016811586506904</v>
      </c>
      <c r="U1592" s="5">
        <v>57.895766341132401</v>
      </c>
      <c r="V1592" s="5">
        <v>57.895766341132401</v>
      </c>
      <c r="W1592" s="5">
        <v>692.19818686328335</v>
      </c>
      <c r="X1592" s="5">
        <v>697.19817686328338</v>
      </c>
      <c r="Y1592" s="5">
        <v>-1.27</v>
      </c>
      <c r="Z1592" s="5">
        <v>-1.6</v>
      </c>
      <c r="AA1592" s="5">
        <v>57.4208115865069</v>
      </c>
      <c r="AB1592" s="5">
        <v>1.6061670577746021</v>
      </c>
      <c r="AC1592" s="5">
        <v>14.978725612022346</v>
      </c>
      <c r="AD1592" s="5">
        <v>1.7444046582064108</v>
      </c>
    </row>
    <row r="1593" spans="1:30" x14ac:dyDescent="0.25">
      <c r="A1593" s="32" t="s">
        <v>29</v>
      </c>
      <c r="B1593" s="32">
        <v>2021</v>
      </c>
      <c r="C1593" s="32">
        <v>5</v>
      </c>
      <c r="D1593" s="32" t="s">
        <v>10164</v>
      </c>
      <c r="E1593" s="32" t="s">
        <v>9566</v>
      </c>
      <c r="F1593" s="32">
        <v>16</v>
      </c>
      <c r="G1593" s="32">
        <v>62</v>
      </c>
      <c r="H1593" s="32">
        <v>3</v>
      </c>
      <c r="I1593" s="32">
        <v>0</v>
      </c>
      <c r="K1593" s="5">
        <v>8.7154270561233673</v>
      </c>
      <c r="M1593" s="5">
        <v>19.069512944108325</v>
      </c>
      <c r="N1593" s="5">
        <v>22.24539443928164</v>
      </c>
      <c r="O1593" s="5">
        <v>82.639106451489951</v>
      </c>
      <c r="P1593" s="5">
        <v>11.113026709391129</v>
      </c>
      <c r="Q1593" s="5">
        <v>11.949917125391128</v>
      </c>
      <c r="R1593" s="5">
        <v>60.004811586506904</v>
      </c>
      <c r="S1593" s="5">
        <v>5.1679999999999993</v>
      </c>
      <c r="T1593" s="5">
        <v>57.4208115865069</v>
      </c>
      <c r="U1593" s="5">
        <v>60.31718394085258</v>
      </c>
      <c r="V1593" s="5">
        <v>60.31718394085258</v>
      </c>
      <c r="W1593" s="5">
        <v>688.02059206728461</v>
      </c>
      <c r="X1593" s="5">
        <v>693.02058206728464</v>
      </c>
      <c r="Y1593" s="5">
        <v>-1.27</v>
      </c>
      <c r="Z1593" s="5">
        <v>-1.6</v>
      </c>
      <c r="AA1593" s="5">
        <v>60.004811586506904</v>
      </c>
      <c r="AB1593" s="5">
        <v>1.7941698388818736</v>
      </c>
      <c r="AC1593" s="5">
        <v>15.955845163546108</v>
      </c>
      <c r="AD1593" s="5">
        <v>2.2232840872378783</v>
      </c>
    </row>
    <row r="1594" spans="1:30" x14ac:dyDescent="0.25">
      <c r="A1594" s="32" t="s">
        <v>29</v>
      </c>
      <c r="B1594" s="32">
        <v>2021</v>
      </c>
      <c r="C1594" s="32">
        <v>5</v>
      </c>
      <c r="D1594" s="32" t="s">
        <v>10165</v>
      </c>
      <c r="E1594" s="32" t="s">
        <v>9568</v>
      </c>
      <c r="F1594" s="32">
        <v>17</v>
      </c>
      <c r="G1594" s="32">
        <v>67</v>
      </c>
      <c r="H1594" s="32">
        <v>0</v>
      </c>
      <c r="I1594" s="32">
        <v>0</v>
      </c>
      <c r="K1594" s="5">
        <v>10.817717293695051</v>
      </c>
      <c r="M1594" s="5">
        <v>18.403652264975353</v>
      </c>
      <c r="N1594" s="5">
        <v>19.014637124253206</v>
      </c>
      <c r="O1594" s="5">
        <v>83.210620670280889</v>
      </c>
      <c r="P1594" s="5">
        <v>11.949917125391128</v>
      </c>
      <c r="Q1594" s="5">
        <v>12.719191741391128</v>
      </c>
      <c r="R1594" s="5">
        <v>62.768811586506907</v>
      </c>
      <c r="S1594" s="5">
        <v>5.5280000000000005</v>
      </c>
      <c r="T1594" s="5">
        <v>60.004811586506904</v>
      </c>
      <c r="U1594" s="5">
        <v>62.920023639956021</v>
      </c>
      <c r="V1594" s="5">
        <v>62.920023639956021</v>
      </c>
      <c r="W1594" s="5">
        <v>683.55810844809093</v>
      </c>
      <c r="X1594" s="5">
        <v>688.55809844809096</v>
      </c>
      <c r="Y1594" s="5">
        <v>-1.27</v>
      </c>
      <c r="Z1594" s="5">
        <v>-1.6</v>
      </c>
      <c r="AA1594" s="5">
        <v>62.768811586506907</v>
      </c>
      <c r="AB1594" s="5">
        <v>1.6590272823576337</v>
      </c>
      <c r="AC1594" s="5">
        <v>16.884755039529807</v>
      </c>
      <c r="AD1594" s="5">
        <v>2.0791122648106999</v>
      </c>
    </row>
    <row r="1595" spans="1:30" x14ac:dyDescent="0.25">
      <c r="A1595" s="32" t="s">
        <v>29</v>
      </c>
      <c r="B1595" s="32">
        <v>2021</v>
      </c>
      <c r="C1595" s="32">
        <v>5</v>
      </c>
      <c r="D1595" s="32" t="s">
        <v>10166</v>
      </c>
      <c r="E1595" s="32" t="s">
        <v>9570</v>
      </c>
      <c r="F1595" s="32">
        <v>18</v>
      </c>
      <c r="G1595" s="32">
        <v>62</v>
      </c>
      <c r="H1595" s="32">
        <v>6</v>
      </c>
      <c r="I1595" s="32">
        <v>0</v>
      </c>
      <c r="K1595" s="5">
        <v>10.601781453734018</v>
      </c>
      <c r="M1595" s="5">
        <v>17.045518598187741</v>
      </c>
      <c r="N1595" s="5">
        <v>18.348996206699063</v>
      </c>
      <c r="O1595" s="5">
        <v>84.390683908503092</v>
      </c>
      <c r="P1595" s="5">
        <v>12.719191741391128</v>
      </c>
      <c r="Q1595" s="5">
        <v>13.653964077391128</v>
      </c>
      <c r="R1595" s="5">
        <v>65.712811586506902</v>
      </c>
      <c r="S1595" s="5">
        <v>5.8879999999999999</v>
      </c>
      <c r="T1595" s="5">
        <v>62.768811586506907</v>
      </c>
      <c r="U1595" s="5">
        <v>65.704311867186576</v>
      </c>
      <c r="V1595" s="5">
        <v>65.704311867186576</v>
      </c>
      <c r="W1595" s="5">
        <v>678.81657285986648</v>
      </c>
      <c r="X1595" s="5">
        <v>683.81656285986651</v>
      </c>
      <c r="Y1595" s="5">
        <v>-1.27</v>
      </c>
      <c r="Z1595" s="5">
        <v>-1.6</v>
      </c>
      <c r="AA1595" s="5">
        <v>65.712811586506902</v>
      </c>
      <c r="AB1595" s="5">
        <v>2.6237696739821139</v>
      </c>
      <c r="AC1595" s="5">
        <v>17.972175084847972</v>
      </c>
      <c r="AD1595" s="5">
        <v>3.9414841791578699</v>
      </c>
    </row>
    <row r="1596" spans="1:30" x14ac:dyDescent="0.25">
      <c r="A1596" s="32" t="s">
        <v>29</v>
      </c>
      <c r="B1596" s="32">
        <v>2021</v>
      </c>
      <c r="C1596" s="32">
        <v>5</v>
      </c>
      <c r="D1596" s="32" t="s">
        <v>10167</v>
      </c>
      <c r="E1596" s="32" t="s">
        <v>9572</v>
      </c>
      <c r="F1596" s="32">
        <v>18</v>
      </c>
      <c r="G1596" s="32">
        <v>68</v>
      </c>
      <c r="H1596" s="32">
        <v>0</v>
      </c>
      <c r="I1596" s="32">
        <v>0</v>
      </c>
      <c r="K1596" s="5">
        <v>11.993751103853018</v>
      </c>
      <c r="M1596" s="5">
        <v>16.991310780223944</v>
      </c>
      <c r="N1596" s="5">
        <v>16.991310780223944</v>
      </c>
      <c r="O1596" s="5">
        <v>84.438189467493601</v>
      </c>
      <c r="P1596" s="5">
        <v>13.653964077391128</v>
      </c>
      <c r="Q1596" s="5">
        <v>14.441140781391129</v>
      </c>
      <c r="R1596" s="5">
        <v>68.656811586506905</v>
      </c>
      <c r="S1596" s="5">
        <v>5.8879999999999999</v>
      </c>
      <c r="T1596" s="5">
        <v>65.712811586506902</v>
      </c>
      <c r="U1596" s="5">
        <v>68.670077209615712</v>
      </c>
      <c r="V1596" s="5">
        <v>68.670077209615712</v>
      </c>
      <c r="W1596" s="5">
        <v>673.80215863727108</v>
      </c>
      <c r="X1596" s="5">
        <v>678.8021486372711</v>
      </c>
      <c r="Y1596" s="5">
        <v>-1.27</v>
      </c>
      <c r="Z1596" s="5">
        <v>-1.6</v>
      </c>
      <c r="AA1596" s="5">
        <v>68.656811586506905</v>
      </c>
      <c r="AB1596" s="5">
        <v>1.9518052667922932</v>
      </c>
      <c r="AC1596" s="5">
        <v>18.928710692999928</v>
      </c>
      <c r="AD1596" s="5">
        <v>2.8829309290759215</v>
      </c>
    </row>
    <row r="1597" spans="1:30" x14ac:dyDescent="0.25">
      <c r="A1597" s="32" t="s">
        <v>29</v>
      </c>
      <c r="B1597" s="32">
        <v>2021</v>
      </c>
      <c r="C1597" s="32">
        <v>5</v>
      </c>
      <c r="D1597" s="32" t="s">
        <v>10168</v>
      </c>
      <c r="E1597" s="32" t="s">
        <v>9574</v>
      </c>
      <c r="F1597" s="32">
        <v>19</v>
      </c>
      <c r="G1597" s="32">
        <v>69</v>
      </c>
      <c r="H1597" s="32">
        <v>15</v>
      </c>
      <c r="I1597" s="32">
        <v>0</v>
      </c>
      <c r="K1597" s="5">
        <v>13.170060479164249</v>
      </c>
      <c r="M1597" s="5">
        <v>16.937120853083307</v>
      </c>
      <c r="N1597" s="5">
        <v>16.937120853083307</v>
      </c>
      <c r="O1597" s="5">
        <v>84.485710710460822</v>
      </c>
      <c r="P1597" s="5">
        <v>14.441140781391129</v>
      </c>
      <c r="Q1597" s="5">
        <v>15.243643733391128</v>
      </c>
      <c r="R1597" s="5">
        <v>71.7808115865069</v>
      </c>
      <c r="S1597" s="5">
        <v>6.2479999999999993</v>
      </c>
      <c r="T1597" s="5">
        <v>68.656811586506905</v>
      </c>
      <c r="U1597" s="5">
        <v>71.636004533470384</v>
      </c>
      <c r="V1597" s="5">
        <v>71.636004533470384</v>
      </c>
      <c r="W1597" s="5">
        <v>668.82451502153333</v>
      </c>
      <c r="X1597" s="5">
        <v>673.82450502153335</v>
      </c>
      <c r="Y1597" s="5">
        <v>-1.27</v>
      </c>
      <c r="Z1597" s="5">
        <v>-1.6</v>
      </c>
      <c r="AA1597" s="5">
        <v>71.7808115865069</v>
      </c>
      <c r="AB1597" s="5">
        <v>4.1824155723704628</v>
      </c>
      <c r="AC1597" s="5">
        <v>19.914494606199913</v>
      </c>
      <c r="AD1597" s="5">
        <v>6.7272313799750529</v>
      </c>
    </row>
    <row r="1598" spans="1:30" x14ac:dyDescent="0.25">
      <c r="A1598" s="32" t="s">
        <v>29</v>
      </c>
      <c r="B1598" s="32">
        <v>2021</v>
      </c>
      <c r="C1598" s="32">
        <v>5</v>
      </c>
      <c r="D1598" s="32" t="s">
        <v>10169</v>
      </c>
      <c r="E1598" s="32" t="s">
        <v>9576</v>
      </c>
      <c r="F1598" s="32">
        <v>18</v>
      </c>
      <c r="G1598" s="32">
        <v>63</v>
      </c>
      <c r="H1598" s="32">
        <v>9</v>
      </c>
      <c r="I1598" s="32">
        <v>0</v>
      </c>
      <c r="K1598" s="5">
        <v>10.841801338265352</v>
      </c>
      <c r="M1598" s="5">
        <v>16.642596921029419</v>
      </c>
      <c r="N1598" s="5">
        <v>16.882948810861116</v>
      </c>
      <c r="O1598" s="5">
        <v>84.744539845709809</v>
      </c>
      <c r="P1598" s="5">
        <v>15.243643733391128</v>
      </c>
      <c r="Q1598" s="5">
        <v>16.153816797391126</v>
      </c>
      <c r="R1598" s="5">
        <v>74.724811586506902</v>
      </c>
      <c r="S1598" s="5">
        <v>5.8879999999999999</v>
      </c>
      <c r="T1598" s="5">
        <v>71.7808115865069</v>
      </c>
      <c r="U1598" s="5">
        <v>74.783451017679155</v>
      </c>
      <c r="V1598" s="5">
        <v>74.783451017679155</v>
      </c>
      <c r="W1598" s="5">
        <v>663.58244257568708</v>
      </c>
      <c r="X1598" s="5">
        <v>668.58243257568711</v>
      </c>
      <c r="Y1598" s="5">
        <v>-1.27</v>
      </c>
      <c r="Z1598" s="5">
        <v>-1.6</v>
      </c>
      <c r="AA1598" s="5">
        <v>74.724811586506902</v>
      </c>
      <c r="AB1598" s="5">
        <v>3.2021247328438034</v>
      </c>
      <c r="AC1598" s="5">
        <v>20.972942320438708</v>
      </c>
      <c r="AD1598" s="5">
        <v>5.3738807207190922</v>
      </c>
    </row>
    <row r="1599" spans="1:30" x14ac:dyDescent="0.25">
      <c r="A1599" s="32" t="s">
        <v>29</v>
      </c>
      <c r="B1599" s="32">
        <v>2021</v>
      </c>
      <c r="C1599" s="32">
        <v>5</v>
      </c>
      <c r="D1599" s="32" t="s">
        <v>10170</v>
      </c>
      <c r="E1599" s="32" t="s">
        <v>9578</v>
      </c>
      <c r="F1599" s="32">
        <v>17</v>
      </c>
      <c r="G1599" s="32">
        <v>73</v>
      </c>
      <c r="H1599" s="32">
        <v>10</v>
      </c>
      <c r="I1599" s="32">
        <v>0</v>
      </c>
      <c r="K1599" s="5">
        <v>12.111832353844408</v>
      </c>
      <c r="M1599" s="5">
        <v>16.940975343415225</v>
      </c>
      <c r="N1599" s="5">
        <v>16.588522083892826</v>
      </c>
      <c r="O1599" s="5">
        <v>84.482329522255341</v>
      </c>
      <c r="P1599" s="5">
        <v>16.153816797391126</v>
      </c>
      <c r="Q1599" s="5">
        <v>16.783223301391125</v>
      </c>
      <c r="R1599" s="5">
        <v>77.488811586506898</v>
      </c>
      <c r="S1599" s="5">
        <v>5.5280000000000005</v>
      </c>
      <c r="T1599" s="5">
        <v>74.724811586506902</v>
      </c>
      <c r="U1599" s="5">
        <v>77.749716049776652</v>
      </c>
      <c r="V1599" s="5">
        <v>77.749716049776652</v>
      </c>
      <c r="W1599" s="5">
        <v>658.67973994902945</v>
      </c>
      <c r="X1599" s="5">
        <v>663.67972994902948</v>
      </c>
      <c r="Y1599" s="5">
        <v>-1.27</v>
      </c>
      <c r="Z1599" s="5">
        <v>-1.6</v>
      </c>
      <c r="AA1599" s="5">
        <v>77.488811586506898</v>
      </c>
      <c r="AB1599" s="5">
        <v>3.2495965600714034</v>
      </c>
      <c r="AC1599" s="5">
        <v>21.775573189284597</v>
      </c>
      <c r="AD1599" s="5">
        <v>5.582923146008179</v>
      </c>
    </row>
    <row r="1600" spans="1:30" x14ac:dyDescent="0.25">
      <c r="A1600" s="32" t="s">
        <v>29</v>
      </c>
      <c r="B1600" s="32">
        <v>2021</v>
      </c>
      <c r="C1600" s="32">
        <v>5</v>
      </c>
      <c r="D1600" s="32" t="s">
        <v>10171</v>
      </c>
      <c r="E1600" s="32" t="s">
        <v>9580</v>
      </c>
      <c r="F1600" s="32">
        <v>18</v>
      </c>
      <c r="G1600" s="32">
        <v>71</v>
      </c>
      <c r="H1600" s="32">
        <v>16</v>
      </c>
      <c r="I1600" s="32">
        <v>0</v>
      </c>
      <c r="K1600" s="5">
        <v>12.649560756285048</v>
      </c>
      <c r="M1600" s="5">
        <v>16.886802029051715</v>
      </c>
      <c r="N1600" s="5">
        <v>16.886802029051715</v>
      </c>
      <c r="O1600" s="5">
        <v>84.529865338076888</v>
      </c>
      <c r="P1600" s="5">
        <v>16.783223301391125</v>
      </c>
      <c r="Q1600" s="5">
        <v>17.496602189391126</v>
      </c>
      <c r="R1600" s="5">
        <v>80.432811586506901</v>
      </c>
      <c r="S1600" s="5">
        <v>5.8879999999999999</v>
      </c>
      <c r="T1600" s="5">
        <v>77.488811586506898</v>
      </c>
      <c r="U1600" s="5">
        <v>80.53477058458671</v>
      </c>
      <c r="V1600" s="5">
        <v>80.53477058458671</v>
      </c>
      <c r="W1600" s="5">
        <v>654.10952130541887</v>
      </c>
      <c r="X1600" s="5">
        <v>659.10951130541889</v>
      </c>
      <c r="Y1600" s="5">
        <v>-1.27</v>
      </c>
      <c r="Z1600" s="5">
        <v>-1.6</v>
      </c>
      <c r="AA1600" s="5">
        <v>80.432811586506901</v>
      </c>
      <c r="AB1600" s="5">
        <v>4.4249358220452013</v>
      </c>
      <c r="AC1600" s="5">
        <v>22.666537503460361</v>
      </c>
      <c r="AD1600" s="5">
        <v>7.6342437159506176</v>
      </c>
    </row>
    <row r="1601" spans="1:30" x14ac:dyDescent="0.25">
      <c r="A1601" s="32" t="s">
        <v>29</v>
      </c>
      <c r="B1601" s="32">
        <v>2021</v>
      </c>
      <c r="C1601" s="32">
        <v>5</v>
      </c>
      <c r="D1601" s="32" t="s">
        <v>10172</v>
      </c>
      <c r="E1601" s="32" t="s">
        <v>9582</v>
      </c>
      <c r="F1601" s="32">
        <v>13</v>
      </c>
      <c r="G1601" s="32">
        <v>90</v>
      </c>
      <c r="H1601" s="32">
        <v>5</v>
      </c>
      <c r="I1601" s="32">
        <v>9</v>
      </c>
      <c r="K1601" s="5">
        <v>11.382591469822813</v>
      </c>
      <c r="M1601" s="5">
        <v>112.89610851953809</v>
      </c>
      <c r="N1601" s="5">
        <v>148.22869399656972</v>
      </c>
      <c r="O1601" s="5">
        <v>31.364104559352494</v>
      </c>
      <c r="P1601" s="5">
        <v>8.8656460880900099</v>
      </c>
      <c r="Q1601" s="5">
        <v>9.0472428080900098</v>
      </c>
      <c r="R1601" s="5">
        <v>67.825453205373734</v>
      </c>
      <c r="S1601" s="5">
        <v>4.0879999999999992</v>
      </c>
      <c r="T1601" s="5">
        <v>65.781453205373737</v>
      </c>
      <c r="U1601" s="5">
        <v>65.781453205373737</v>
      </c>
      <c r="V1601" s="5">
        <v>65.781453205373737</v>
      </c>
      <c r="W1601" s="5">
        <v>678.68567343543305</v>
      </c>
      <c r="X1601" s="5">
        <v>654.27627343543304</v>
      </c>
      <c r="Y1601" s="5">
        <v>6.1999999999999993</v>
      </c>
      <c r="Z1601" s="5">
        <v>-1.6</v>
      </c>
      <c r="AA1601" s="5">
        <v>67.825453205373734</v>
      </c>
      <c r="AB1601" s="5">
        <v>6.3938140338264575E-3</v>
      </c>
      <c r="AC1601" s="5">
        <v>13.569420358666573</v>
      </c>
      <c r="AD1601" s="5">
        <v>4.5792376172873626E-3</v>
      </c>
    </row>
    <row r="1602" spans="1:30" x14ac:dyDescent="0.25">
      <c r="A1602" s="32" t="s">
        <v>29</v>
      </c>
      <c r="B1602" s="32">
        <v>2021</v>
      </c>
      <c r="C1602" s="32">
        <v>5</v>
      </c>
      <c r="D1602" s="32" t="s">
        <v>10173</v>
      </c>
      <c r="E1602" s="32" t="s">
        <v>9584</v>
      </c>
      <c r="F1602" s="32">
        <v>15</v>
      </c>
      <c r="G1602" s="32">
        <v>92</v>
      </c>
      <c r="H1602" s="32">
        <v>9</v>
      </c>
      <c r="I1602" s="32">
        <v>13</v>
      </c>
      <c r="K1602" s="5">
        <v>13.691787756304342</v>
      </c>
      <c r="M1602" s="5">
        <v>162.61897517668427</v>
      </c>
      <c r="N1602" s="5">
        <v>222.46044749991651</v>
      </c>
      <c r="O1602" s="5">
        <v>16.781318749189882</v>
      </c>
      <c r="P1602" s="5">
        <v>3.9891869791186374</v>
      </c>
      <c r="Q1602" s="5">
        <v>4.155071075118637</v>
      </c>
      <c r="R1602" s="5">
        <v>48.62071467046438</v>
      </c>
      <c r="S1602" s="5">
        <v>4.8079999999999998</v>
      </c>
      <c r="T1602" s="5">
        <v>46.216714670464384</v>
      </c>
      <c r="U1602" s="5">
        <v>46.216714670464384</v>
      </c>
      <c r="V1602" s="5">
        <v>46.216714670464384</v>
      </c>
      <c r="W1602" s="5">
        <v>712.70667552436794</v>
      </c>
      <c r="X1602" s="5">
        <v>675.22643552436796</v>
      </c>
      <c r="Y1602" s="5">
        <v>9.52</v>
      </c>
      <c r="Z1602" s="5">
        <v>-1.6</v>
      </c>
      <c r="AA1602" s="5">
        <v>48.62071467046438</v>
      </c>
      <c r="AB1602" s="5">
        <v>5.5329066708404031E-5</v>
      </c>
      <c r="AC1602" s="5">
        <v>6.8472472170498122</v>
      </c>
      <c r="AD1602" s="5">
        <v>2.7489102084489056E-5</v>
      </c>
    </row>
    <row r="1603" spans="1:30" x14ac:dyDescent="0.25">
      <c r="A1603" s="32" t="s">
        <v>29</v>
      </c>
      <c r="B1603" s="32">
        <v>2021</v>
      </c>
      <c r="C1603" s="32">
        <v>5</v>
      </c>
      <c r="D1603" s="32" t="s">
        <v>10174</v>
      </c>
      <c r="E1603" s="32" t="s">
        <v>9586</v>
      </c>
      <c r="F1603" s="32">
        <v>12</v>
      </c>
      <c r="G1603" s="32">
        <v>88</v>
      </c>
      <c r="H1603" s="32">
        <v>24</v>
      </c>
      <c r="I1603" s="32">
        <v>23</v>
      </c>
      <c r="K1603" s="5">
        <v>10.060626833660214</v>
      </c>
      <c r="M1603" s="5">
        <v>143.09571945792345</v>
      </c>
      <c r="N1603" s="5">
        <v>245.50338257601334</v>
      </c>
      <c r="O1603" s="5">
        <v>21.911465674145134</v>
      </c>
      <c r="P1603" s="5">
        <v>1.3827923539051206</v>
      </c>
      <c r="Q1603" s="5">
        <v>1.5852533779051206</v>
      </c>
      <c r="R1603" s="5">
        <v>12.713059329926271</v>
      </c>
      <c r="S1603" s="5">
        <v>3.7280000000000002</v>
      </c>
      <c r="T1603" s="5">
        <v>10.84905932992627</v>
      </c>
      <c r="U1603" s="5">
        <v>10.84905932992627</v>
      </c>
      <c r="V1603" s="5">
        <v>10.84905932992627</v>
      </c>
      <c r="W1603" s="5">
        <v>778.59349417541728</v>
      </c>
      <c r="X1603" s="5">
        <v>708.4361541754173</v>
      </c>
      <c r="Y1603" s="5">
        <v>17.82</v>
      </c>
      <c r="Z1603" s="5">
        <v>-1.6</v>
      </c>
      <c r="AA1603" s="5">
        <v>12.713059329926271</v>
      </c>
      <c r="AB1603" s="5">
        <v>8.9316459710588058E-4</v>
      </c>
      <c r="AC1603" s="5">
        <v>2.417028936828129</v>
      </c>
      <c r="AD1603" s="5">
        <v>2.9281050368320187E-4</v>
      </c>
    </row>
    <row r="1604" spans="1:30" x14ac:dyDescent="0.25">
      <c r="A1604" s="32" t="s">
        <v>29</v>
      </c>
      <c r="B1604" s="32">
        <v>2021</v>
      </c>
      <c r="C1604" s="32">
        <v>5</v>
      </c>
      <c r="D1604" s="32" t="s">
        <v>10175</v>
      </c>
      <c r="E1604" s="32" t="s">
        <v>9588</v>
      </c>
      <c r="F1604" s="32">
        <v>14</v>
      </c>
      <c r="G1604" s="32">
        <v>75</v>
      </c>
      <c r="H1604" s="32">
        <v>27</v>
      </c>
      <c r="I1604" s="32">
        <v>14</v>
      </c>
      <c r="K1604" s="5">
        <v>9.6278305742999812</v>
      </c>
      <c r="M1604" s="5">
        <v>91.980922957671652</v>
      </c>
      <c r="N1604" s="5">
        <v>234.26128911626262</v>
      </c>
      <c r="O1604" s="5">
        <v>39.309719887996472</v>
      </c>
      <c r="P1604" s="5">
        <v>0.1019261576020789</v>
      </c>
      <c r="Q1604" s="5">
        <v>0.58811595760207891</v>
      </c>
      <c r="R1604" s="5">
        <v>2.2240000000000002</v>
      </c>
      <c r="S1604" s="5">
        <v>4.4480000000000004</v>
      </c>
      <c r="T1604" s="5">
        <v>0</v>
      </c>
      <c r="U1604" s="5">
        <v>0</v>
      </c>
      <c r="V1604" s="5">
        <v>-7.7845762613643359</v>
      </c>
      <c r="W1604" s="5">
        <v>815.72163918869626</v>
      </c>
      <c r="X1604" s="5">
        <v>774.97368918869631</v>
      </c>
      <c r="Y1604" s="5">
        <v>10.35</v>
      </c>
      <c r="Z1604" s="5">
        <v>-1.6</v>
      </c>
      <c r="AA1604" s="5">
        <v>2.2240000000000002</v>
      </c>
      <c r="AB1604" s="5">
        <v>0.11843173493753167</v>
      </c>
      <c r="AC1604" s="5">
        <v>0.70810354749338655</v>
      </c>
      <c r="AD1604" s="5">
        <v>2.9293865443859472E-2</v>
      </c>
    </row>
    <row r="1605" spans="1:30" x14ac:dyDescent="0.25">
      <c r="A1605" s="32" t="s">
        <v>29</v>
      </c>
      <c r="B1605" s="32">
        <v>2021</v>
      </c>
      <c r="C1605" s="32">
        <v>5</v>
      </c>
      <c r="D1605" s="32" t="s">
        <v>10176</v>
      </c>
      <c r="E1605" s="32" t="s">
        <v>9590</v>
      </c>
      <c r="F1605" s="32">
        <v>15</v>
      </c>
      <c r="G1605" s="32">
        <v>67</v>
      </c>
      <c r="H1605" s="32">
        <v>19</v>
      </c>
      <c r="I1605" s="32">
        <v>0</v>
      </c>
      <c r="K1605" s="5">
        <v>8.9136810893302556</v>
      </c>
      <c r="M1605" s="5">
        <v>41.181613973633418</v>
      </c>
      <c r="N1605" s="5">
        <v>91.901983355283932</v>
      </c>
      <c r="O1605" s="5">
        <v>65.954918351574463</v>
      </c>
      <c r="P1605" s="5">
        <v>0.58811595760207891</v>
      </c>
      <c r="Q1605" s="5">
        <v>1.272387853602079</v>
      </c>
      <c r="R1605" s="5">
        <v>4.6280000000000001</v>
      </c>
      <c r="S1605" s="5">
        <v>4.8079999999999998</v>
      </c>
      <c r="T1605" s="5">
        <v>2.2240000000000002</v>
      </c>
      <c r="U1605" s="5">
        <v>4.7458667702736834</v>
      </c>
      <c r="V1605" s="5">
        <v>4.7458667702736834</v>
      </c>
      <c r="W1605" s="5">
        <v>790.56435255453744</v>
      </c>
      <c r="X1605" s="5">
        <v>795.56434255453746</v>
      </c>
      <c r="Y1605" s="5">
        <v>-1.27</v>
      </c>
      <c r="Z1605" s="5">
        <v>-1.6</v>
      </c>
      <c r="AA1605" s="5">
        <v>4.6280000000000001</v>
      </c>
      <c r="AB1605" s="5">
        <v>1.4248512193862859</v>
      </c>
      <c r="AC1605" s="5">
        <v>1.5081659328850969</v>
      </c>
      <c r="AD1605" s="5">
        <v>0.40933839983592113</v>
      </c>
    </row>
    <row r="1606" spans="1:30" x14ac:dyDescent="0.25">
      <c r="A1606" s="32" t="s">
        <v>29</v>
      </c>
      <c r="B1606" s="32">
        <v>2021</v>
      </c>
      <c r="C1606" s="32">
        <v>5</v>
      </c>
      <c r="D1606" s="32" t="s">
        <v>10177</v>
      </c>
      <c r="E1606" s="32" t="s">
        <v>9592</v>
      </c>
      <c r="F1606" s="32">
        <v>18</v>
      </c>
      <c r="G1606" s="32">
        <v>66</v>
      </c>
      <c r="H1606" s="32">
        <v>15</v>
      </c>
      <c r="I1606" s="32">
        <v>0</v>
      </c>
      <c r="K1606" s="5">
        <v>11.542230830454853</v>
      </c>
      <c r="M1606" s="5">
        <v>24.188142772620331</v>
      </c>
      <c r="N1606" s="5">
        <v>41.119440245393122</v>
      </c>
      <c r="O1606" s="5">
        <v>78.394020074389275</v>
      </c>
      <c r="P1606" s="5">
        <v>1.272387853602079</v>
      </c>
      <c r="Q1606" s="5">
        <v>2.1087631016020789</v>
      </c>
      <c r="R1606" s="5">
        <v>7.5720000000000001</v>
      </c>
      <c r="S1606" s="5">
        <v>5.8879999999999999</v>
      </c>
      <c r="T1606" s="5">
        <v>4.6280000000000001</v>
      </c>
      <c r="U1606" s="5">
        <v>7.1651171395141224</v>
      </c>
      <c r="V1606" s="5">
        <v>7.1651171395141224</v>
      </c>
      <c r="W1606" s="5">
        <v>785.79735004702843</v>
      </c>
      <c r="X1606" s="5">
        <v>790.79734004702846</v>
      </c>
      <c r="Y1606" s="5">
        <v>-1.27</v>
      </c>
      <c r="Z1606" s="5">
        <v>-1.6</v>
      </c>
      <c r="AA1606" s="5">
        <v>7.5720000000000001</v>
      </c>
      <c r="AB1606" s="5">
        <v>2.0748435391128526</v>
      </c>
      <c r="AC1606" s="5">
        <v>2.4864012590485443</v>
      </c>
      <c r="AD1606" s="5">
        <v>0.68634805947780053</v>
      </c>
    </row>
    <row r="1607" spans="1:30" x14ac:dyDescent="0.25">
      <c r="A1607" s="32" t="s">
        <v>29</v>
      </c>
      <c r="B1607" s="32">
        <v>2021</v>
      </c>
      <c r="C1607" s="32">
        <v>5</v>
      </c>
      <c r="D1607" s="32" t="s">
        <v>10178</v>
      </c>
      <c r="E1607" s="32" t="s">
        <v>9594</v>
      </c>
      <c r="F1607" s="32">
        <v>18</v>
      </c>
      <c r="G1607" s="32">
        <v>72</v>
      </c>
      <c r="H1607" s="32">
        <v>2</v>
      </c>
      <c r="I1607" s="32">
        <v>0</v>
      </c>
      <c r="K1607" s="5">
        <v>12.862743276422453</v>
      </c>
      <c r="M1607" s="5">
        <v>21.24368075023348</v>
      </c>
      <c r="N1607" s="5">
        <v>24.131577593102062</v>
      </c>
      <c r="O1607" s="5">
        <v>80.804461970546456</v>
      </c>
      <c r="P1607" s="5">
        <v>2.1087631016020789</v>
      </c>
      <c r="Q1607" s="5">
        <v>2.7975427176020791</v>
      </c>
      <c r="R1607" s="5">
        <v>10.516</v>
      </c>
      <c r="S1607" s="5">
        <v>5.8879999999999999</v>
      </c>
      <c r="T1607" s="5">
        <v>7.5720000000000001</v>
      </c>
      <c r="U1607" s="5">
        <v>10.127919214155771</v>
      </c>
      <c r="V1607" s="5">
        <v>10.127919214155771</v>
      </c>
      <c r="W1607" s="5">
        <v>779.99844776168686</v>
      </c>
      <c r="X1607" s="5">
        <v>784.99843776168689</v>
      </c>
      <c r="Y1607" s="5">
        <v>-1.27</v>
      </c>
      <c r="Z1607" s="5">
        <v>-1.6</v>
      </c>
      <c r="AA1607" s="5">
        <v>10.516</v>
      </c>
      <c r="AB1607" s="5">
        <v>1.3716959087522964</v>
      </c>
      <c r="AC1607" s="5">
        <v>3.3602741089665051</v>
      </c>
      <c r="AD1607" s="5">
        <v>0.50325157897784678</v>
      </c>
    </row>
    <row r="1608" spans="1:30" x14ac:dyDescent="0.25">
      <c r="A1608" s="32" t="s">
        <v>29</v>
      </c>
      <c r="B1608" s="32">
        <v>2021</v>
      </c>
      <c r="C1608" s="32">
        <v>5</v>
      </c>
      <c r="D1608" s="32" t="s">
        <v>10179</v>
      </c>
      <c r="E1608" s="32" t="s">
        <v>9596</v>
      </c>
      <c r="F1608" s="32">
        <v>19</v>
      </c>
      <c r="G1608" s="32">
        <v>73</v>
      </c>
      <c r="H1608" s="32">
        <v>8</v>
      </c>
      <c r="I1608" s="32">
        <v>0</v>
      </c>
      <c r="K1608" s="5">
        <v>14.034696747665004</v>
      </c>
      <c r="M1608" s="5">
        <v>19.514786872974852</v>
      </c>
      <c r="N1608" s="5">
        <v>21.188087365030668</v>
      </c>
      <c r="O1608" s="5">
        <v>82.259471030047365</v>
      </c>
      <c r="P1608" s="5">
        <v>2.7975427176020791</v>
      </c>
      <c r="Q1608" s="5">
        <v>3.4964969016020788</v>
      </c>
      <c r="R1608" s="5">
        <v>13.64</v>
      </c>
      <c r="S1608" s="5">
        <v>6.2479999999999993</v>
      </c>
      <c r="T1608" s="5">
        <v>10.516</v>
      </c>
      <c r="U1608" s="5">
        <v>13.090861076223367</v>
      </c>
      <c r="V1608" s="5">
        <v>13.090861076223367</v>
      </c>
      <c r="W1608" s="5">
        <v>774.24206871967442</v>
      </c>
      <c r="X1608" s="5">
        <v>779.24205871967445</v>
      </c>
      <c r="Y1608" s="5">
        <v>-1.27</v>
      </c>
      <c r="Z1608" s="5">
        <v>-1.6</v>
      </c>
      <c r="AA1608" s="5">
        <v>13.64</v>
      </c>
      <c r="AB1608" s="5">
        <v>2.2017107761735599</v>
      </c>
      <c r="AC1608" s="5">
        <v>4.2618025573909044</v>
      </c>
      <c r="AD1608" s="5">
        <v>0.88566564293406169</v>
      </c>
    </row>
    <row r="1609" spans="1:30" x14ac:dyDescent="0.25">
      <c r="A1609" s="32" t="s">
        <v>29</v>
      </c>
      <c r="B1609" s="32">
        <v>2021</v>
      </c>
      <c r="C1609" s="32">
        <v>5</v>
      </c>
      <c r="D1609" s="32" t="s">
        <v>10180</v>
      </c>
      <c r="E1609" s="32" t="s">
        <v>9598</v>
      </c>
      <c r="F1609" s="32">
        <v>16</v>
      </c>
      <c r="G1609" s="32">
        <v>86</v>
      </c>
      <c r="H1609" s="32">
        <v>4</v>
      </c>
      <c r="I1609" s="32">
        <v>0</v>
      </c>
      <c r="K1609" s="5">
        <v>13.641129614730227</v>
      </c>
      <c r="M1609" s="5">
        <v>20.638353866223767</v>
      </c>
      <c r="N1609" s="5">
        <v>19.45976409429683</v>
      </c>
      <c r="O1609" s="5">
        <v>81.31048494337054</v>
      </c>
      <c r="P1609" s="5">
        <v>3.4964969016020788</v>
      </c>
      <c r="Q1609" s="5">
        <v>3.8048249496020787</v>
      </c>
      <c r="R1609" s="5">
        <v>16.224</v>
      </c>
      <c r="S1609" s="5">
        <v>5.1679999999999993</v>
      </c>
      <c r="T1609" s="5">
        <v>13.64</v>
      </c>
      <c r="U1609" s="5">
        <v>16.23511510462837</v>
      </c>
      <c r="V1609" s="5">
        <v>16.23511510462837</v>
      </c>
      <c r="W1609" s="5">
        <v>768.17989185579142</v>
      </c>
      <c r="X1609" s="5">
        <v>773.17988185579145</v>
      </c>
      <c r="Y1609" s="5">
        <v>-1.27</v>
      </c>
      <c r="Z1609" s="5">
        <v>-1.6</v>
      </c>
      <c r="AA1609" s="5">
        <v>16.224</v>
      </c>
      <c r="AB1609" s="5">
        <v>1.6069076208611264</v>
      </c>
      <c r="AC1609" s="5">
        <v>4.7971192395534619</v>
      </c>
      <c r="AD1609" s="5">
        <v>0.67904820065817784</v>
      </c>
    </row>
    <row r="1610" spans="1:30" x14ac:dyDescent="0.25">
      <c r="A1610" s="32" t="s">
        <v>29</v>
      </c>
      <c r="B1610" s="32">
        <v>2021</v>
      </c>
      <c r="C1610" s="32">
        <v>5</v>
      </c>
      <c r="D1610" s="32" t="s">
        <v>10181</v>
      </c>
      <c r="E1610" s="32" t="s">
        <v>9600</v>
      </c>
      <c r="F1610" s="32">
        <v>16</v>
      </c>
      <c r="G1610" s="32">
        <v>61</v>
      </c>
      <c r="H1610" s="32">
        <v>14</v>
      </c>
      <c r="I1610" s="32">
        <v>0</v>
      </c>
      <c r="K1610" s="5">
        <v>8.475573057059492</v>
      </c>
      <c r="M1610" s="5">
        <v>17.740556018954468</v>
      </c>
      <c r="N1610" s="5">
        <v>20.582960263942407</v>
      </c>
      <c r="O1610" s="5">
        <v>83.784347830645871</v>
      </c>
      <c r="P1610" s="5">
        <v>3.8048249496020787</v>
      </c>
      <c r="Q1610" s="5">
        <v>4.663738797602079</v>
      </c>
      <c r="R1610" s="5">
        <v>18.808</v>
      </c>
      <c r="S1610" s="5">
        <v>5.1679999999999993</v>
      </c>
      <c r="T1610" s="5">
        <v>16.224</v>
      </c>
      <c r="U1610" s="5">
        <v>18.835988846333361</v>
      </c>
      <c r="V1610" s="5">
        <v>18.835988846333361</v>
      </c>
      <c r="W1610" s="5">
        <v>763.20124815205133</v>
      </c>
      <c r="X1610" s="5">
        <v>768.20123815205136</v>
      </c>
      <c r="Y1610" s="5">
        <v>-1.27</v>
      </c>
      <c r="Z1610" s="5">
        <v>-1.6</v>
      </c>
      <c r="AA1610" s="5">
        <v>18.808</v>
      </c>
      <c r="AB1610" s="5">
        <v>3.6203455160299201</v>
      </c>
      <c r="AC1610" s="5">
        <v>5.7580070442338789</v>
      </c>
      <c r="AD1610" s="5">
        <v>2.7721841336736817</v>
      </c>
    </row>
    <row r="1611" spans="1:30" x14ac:dyDescent="0.25">
      <c r="A1611" s="32" t="s">
        <v>29</v>
      </c>
      <c r="B1611" s="32">
        <v>2021</v>
      </c>
      <c r="C1611" s="32">
        <v>5</v>
      </c>
      <c r="D1611" s="32" t="s">
        <v>10182</v>
      </c>
      <c r="E1611" s="32" t="s">
        <v>9602</v>
      </c>
      <c r="F1611" s="32">
        <v>14</v>
      </c>
      <c r="G1611" s="32">
        <v>58</v>
      </c>
      <c r="H1611" s="32">
        <v>10</v>
      </c>
      <c r="I1611" s="32">
        <v>0</v>
      </c>
      <c r="K1611" s="5">
        <v>5.8620256884764119</v>
      </c>
      <c r="M1611" s="5">
        <v>16.770544926521374</v>
      </c>
      <c r="N1611" s="5">
        <v>17.686118809879677</v>
      </c>
      <c r="O1611" s="5">
        <v>84.631984257237306</v>
      </c>
      <c r="P1611" s="5">
        <v>4.663738797602079</v>
      </c>
      <c r="Q1611" s="5">
        <v>5.4805376616020789</v>
      </c>
      <c r="R1611" s="5">
        <v>21.032</v>
      </c>
      <c r="S1611" s="5">
        <v>4.4480000000000004</v>
      </c>
      <c r="T1611" s="5">
        <v>18.808</v>
      </c>
      <c r="U1611" s="5">
        <v>21.436972664026278</v>
      </c>
      <c r="V1611" s="5">
        <v>21.436972664026278</v>
      </c>
      <c r="W1611" s="5">
        <v>758.2546628265884</v>
      </c>
      <c r="X1611" s="5">
        <v>763.25465282658843</v>
      </c>
      <c r="Y1611" s="5">
        <v>-1.27</v>
      </c>
      <c r="Z1611" s="5">
        <v>-1.6</v>
      </c>
      <c r="AA1611" s="5">
        <v>21.032</v>
      </c>
      <c r="AB1611" s="5">
        <v>3.3163081742664424</v>
      </c>
      <c r="AC1611" s="5">
        <v>6.6372340991832326</v>
      </c>
      <c r="AD1611" s="5">
        <v>2.6955073708840067</v>
      </c>
    </row>
    <row r="1612" spans="1:30" x14ac:dyDescent="0.25">
      <c r="A1612" s="32" t="s">
        <v>29</v>
      </c>
      <c r="B1612" s="32">
        <v>2021</v>
      </c>
      <c r="C1612" s="32">
        <v>5</v>
      </c>
      <c r="D1612" s="32" t="s">
        <v>10183</v>
      </c>
      <c r="E1612" s="32" t="s">
        <v>9604</v>
      </c>
      <c r="F1612" s="32">
        <v>18</v>
      </c>
      <c r="G1612" s="32">
        <v>56</v>
      </c>
      <c r="H1612" s="32">
        <v>12</v>
      </c>
      <c r="I1612" s="32">
        <v>0</v>
      </c>
      <c r="K1612" s="5">
        <v>9.0855048369285534</v>
      </c>
      <c r="M1612" s="5">
        <v>15.600243130104346</v>
      </c>
      <c r="N1612" s="5">
        <v>16.716427861248196</v>
      </c>
      <c r="O1612" s="5">
        <v>85.668087870194412</v>
      </c>
      <c r="P1612" s="5">
        <v>5.4805376616020789</v>
      </c>
      <c r="Q1612" s="5">
        <v>6.5629056296020796</v>
      </c>
      <c r="R1612" s="5">
        <v>23.975999999999999</v>
      </c>
      <c r="S1612" s="5">
        <v>5.8879999999999999</v>
      </c>
      <c r="T1612" s="5">
        <v>21.032</v>
      </c>
      <c r="U1612" s="5">
        <v>23.675679007694196</v>
      </c>
      <c r="V1612" s="5">
        <v>23.675679007694196</v>
      </c>
      <c r="W1612" s="5">
        <v>754.02274259709566</v>
      </c>
      <c r="X1612" s="5">
        <v>759.02273259709568</v>
      </c>
      <c r="Y1612" s="5">
        <v>-1.27</v>
      </c>
      <c r="Z1612" s="5">
        <v>-1.6</v>
      </c>
      <c r="AA1612" s="5">
        <v>23.975999999999999</v>
      </c>
      <c r="AB1612" s="5">
        <v>4.2313359461876896</v>
      </c>
      <c r="AC1612" s="5">
        <v>7.7929423974733858</v>
      </c>
      <c r="AD1612" s="5">
        <v>3.9728748494773831</v>
      </c>
    </row>
    <row r="1613" spans="1:30" x14ac:dyDescent="0.25">
      <c r="A1613" s="32" t="s">
        <v>29</v>
      </c>
      <c r="B1613" s="32">
        <v>2021</v>
      </c>
      <c r="C1613" s="32">
        <v>6</v>
      </c>
      <c r="D1613" s="32" t="s">
        <v>10184</v>
      </c>
      <c r="E1613" s="32" t="s">
        <v>9606</v>
      </c>
      <c r="F1613" s="32">
        <v>19</v>
      </c>
      <c r="G1613" s="32">
        <v>56</v>
      </c>
      <c r="H1613" s="32">
        <v>12</v>
      </c>
      <c r="I1613" s="32">
        <v>0</v>
      </c>
      <c r="K1613" s="5">
        <v>10.017121424077017</v>
      </c>
      <c r="M1613" s="5">
        <v>15.143743722796348</v>
      </c>
      <c r="N1613" s="5">
        <v>15.546512312853539</v>
      </c>
      <c r="O1613" s="5">
        <v>86.076290518187619</v>
      </c>
      <c r="P1613" s="5">
        <v>6.5629056296020796</v>
      </c>
      <c r="Q1613" s="5">
        <v>7.6014388616020803</v>
      </c>
      <c r="R1613" s="5">
        <v>27.099999999999998</v>
      </c>
      <c r="S1613" s="5">
        <v>6.2479999999999993</v>
      </c>
      <c r="T1613" s="5">
        <v>23.975999999999999</v>
      </c>
      <c r="U1613" s="5">
        <v>26.639273423389159</v>
      </c>
      <c r="V1613" s="5">
        <v>26.639273423389159</v>
      </c>
      <c r="W1613" s="5">
        <v>748.45684292117903</v>
      </c>
      <c r="X1613" s="5">
        <v>753.45683292117906</v>
      </c>
      <c r="Y1613" s="5">
        <v>-1.27</v>
      </c>
      <c r="Z1613" s="5">
        <v>-1.6</v>
      </c>
      <c r="AA1613" s="5">
        <v>27.099999999999998</v>
      </c>
      <c r="AB1613" s="5">
        <v>4.4803452684511997</v>
      </c>
      <c r="AC1613" s="5">
        <v>8.936352296385639</v>
      </c>
      <c r="AD1613" s="5">
        <v>4.5580529798822687</v>
      </c>
    </row>
    <row r="1614" spans="1:30" x14ac:dyDescent="0.25">
      <c r="A1614" s="32" t="s">
        <v>29</v>
      </c>
      <c r="B1614" s="32">
        <v>2021</v>
      </c>
      <c r="C1614" s="32">
        <v>6</v>
      </c>
      <c r="D1614" s="32" t="s">
        <v>10185</v>
      </c>
      <c r="E1614" s="32" t="s">
        <v>9608</v>
      </c>
      <c r="F1614" s="32">
        <v>19</v>
      </c>
      <c r="G1614" s="32">
        <v>69</v>
      </c>
      <c r="H1614" s="32">
        <v>12</v>
      </c>
      <c r="I1614" s="32">
        <v>0</v>
      </c>
      <c r="K1614" s="5">
        <v>13.170060479164249</v>
      </c>
      <c r="M1614" s="5">
        <v>15.670295477300018</v>
      </c>
      <c r="N1614" s="5">
        <v>15.090163569240886</v>
      </c>
      <c r="O1614" s="5">
        <v>85.605649441729511</v>
      </c>
      <c r="P1614" s="5">
        <v>7.6014388616020803</v>
      </c>
      <c r="Q1614" s="5">
        <v>8.333132729602081</v>
      </c>
      <c r="R1614" s="5">
        <v>30.223999999999997</v>
      </c>
      <c r="S1614" s="5">
        <v>6.2479999999999993</v>
      </c>
      <c r="T1614" s="5">
        <v>27.099999999999998</v>
      </c>
      <c r="U1614" s="5">
        <v>29.784225245365914</v>
      </c>
      <c r="V1614" s="5">
        <v>29.784225245365914</v>
      </c>
      <c r="W1614" s="5">
        <v>742.59526431494453</v>
      </c>
      <c r="X1614" s="5">
        <v>747.59525431494455</v>
      </c>
      <c r="Y1614" s="5">
        <v>-1.27</v>
      </c>
      <c r="Z1614" s="5">
        <v>-1.6</v>
      </c>
      <c r="AA1614" s="5">
        <v>30.223999999999997</v>
      </c>
      <c r="AB1614" s="5">
        <v>4.1946492039525234</v>
      </c>
      <c r="AC1614" s="5">
        <v>9.8658923643231962</v>
      </c>
      <c r="AD1614" s="5">
        <v>4.4947128866804738</v>
      </c>
    </row>
    <row r="1615" spans="1:30" x14ac:dyDescent="0.25">
      <c r="A1615" s="32" t="s">
        <v>29</v>
      </c>
      <c r="B1615" s="32">
        <v>2021</v>
      </c>
      <c r="C1615" s="32">
        <v>6</v>
      </c>
      <c r="D1615" s="32" t="s">
        <v>10186</v>
      </c>
      <c r="E1615" s="32" t="s">
        <v>9610</v>
      </c>
      <c r="F1615" s="32">
        <v>18</v>
      </c>
      <c r="G1615" s="32">
        <v>70</v>
      </c>
      <c r="H1615" s="32">
        <v>12</v>
      </c>
      <c r="I1615" s="32">
        <v>0</v>
      </c>
      <c r="K1615" s="5">
        <v>12.433716589198839</v>
      </c>
      <c r="M1615" s="5">
        <v>16.081710920516333</v>
      </c>
      <c r="N1615" s="5">
        <v>15.616541539875742</v>
      </c>
      <c r="O1615" s="5">
        <v>85.240031610181177</v>
      </c>
      <c r="P1615" s="5">
        <v>8.333132729602081</v>
      </c>
      <c r="Q1615" s="5">
        <v>9.0059951696020804</v>
      </c>
      <c r="R1615" s="5">
        <v>33.167999999999999</v>
      </c>
      <c r="S1615" s="5">
        <v>5.8879999999999999</v>
      </c>
      <c r="T1615" s="5">
        <v>30.223999999999997</v>
      </c>
      <c r="U1615" s="5">
        <v>32.929342452174851</v>
      </c>
      <c r="V1615" s="5">
        <v>32.929342452174851</v>
      </c>
      <c r="W1615" s="5">
        <v>736.77928633538954</v>
      </c>
      <c r="X1615" s="5">
        <v>741.77927633538957</v>
      </c>
      <c r="Y1615" s="5">
        <v>-1.27</v>
      </c>
      <c r="Z1615" s="5">
        <v>-1.6</v>
      </c>
      <c r="AA1615" s="5">
        <v>33.167999999999999</v>
      </c>
      <c r="AB1615" s="5">
        <v>3.9870340348164031</v>
      </c>
      <c r="AC1615" s="5">
        <v>10.728980570979243</v>
      </c>
      <c r="AD1615" s="5">
        <v>4.470717763093389</v>
      </c>
    </row>
    <row r="1616" spans="1:30" x14ac:dyDescent="0.25">
      <c r="A1616" s="32" t="s">
        <v>29</v>
      </c>
      <c r="B1616" s="32">
        <v>2021</v>
      </c>
      <c r="C1616" s="32">
        <v>6</v>
      </c>
      <c r="D1616" s="32" t="s">
        <v>10187</v>
      </c>
      <c r="E1616" s="32" t="s">
        <v>9612</v>
      </c>
      <c r="F1616" s="32">
        <v>24</v>
      </c>
      <c r="G1616" s="32">
        <v>80</v>
      </c>
      <c r="H1616" s="32">
        <v>12</v>
      </c>
      <c r="I1616" s="32">
        <v>0</v>
      </c>
      <c r="K1616" s="5">
        <v>20.310496876496344</v>
      </c>
      <c r="M1616" s="5">
        <v>17.380631109310915</v>
      </c>
      <c r="N1616" s="5">
        <v>16.02782119897056</v>
      </c>
      <c r="O1616" s="5">
        <v>84.097699441942254</v>
      </c>
      <c r="P1616" s="5">
        <v>9.0059951696020804</v>
      </c>
      <c r="Q1616" s="5">
        <v>9.5954837296020798</v>
      </c>
      <c r="R1616" s="5">
        <v>37.192</v>
      </c>
      <c r="S1616" s="5">
        <v>8.048</v>
      </c>
      <c r="T1616" s="5">
        <v>33.167999999999999</v>
      </c>
      <c r="U1616" s="5">
        <v>35.893395463714924</v>
      </c>
      <c r="V1616" s="5">
        <v>35.893395463714924</v>
      </c>
      <c r="W1616" s="5">
        <v>731.33983260568357</v>
      </c>
      <c r="X1616" s="5">
        <v>736.33982260568359</v>
      </c>
      <c r="Y1616" s="5">
        <v>-1.27</v>
      </c>
      <c r="Z1616" s="5">
        <v>-1.6</v>
      </c>
      <c r="AA1616" s="5">
        <v>37.192</v>
      </c>
      <c r="AB1616" s="5">
        <v>3.4126845020097063</v>
      </c>
      <c r="AC1616" s="5">
        <v>11.666266534485406</v>
      </c>
      <c r="AD1616" s="5">
        <v>3.9740643454318545</v>
      </c>
    </row>
    <row r="1617" spans="1:30" x14ac:dyDescent="0.25">
      <c r="A1617" s="32" t="s">
        <v>29</v>
      </c>
      <c r="B1617" s="32">
        <v>2021</v>
      </c>
      <c r="C1617" s="32">
        <v>6</v>
      </c>
      <c r="D1617" s="32" t="s">
        <v>10188</v>
      </c>
      <c r="E1617" s="32" t="s">
        <v>9614</v>
      </c>
      <c r="F1617" s="32">
        <v>18</v>
      </c>
      <c r="G1617" s="32">
        <v>91</v>
      </c>
      <c r="H1617" s="32">
        <v>2</v>
      </c>
      <c r="I1617" s="32">
        <v>25</v>
      </c>
      <c r="K1617" s="5">
        <v>16.485925470761501</v>
      </c>
      <c r="M1617" s="5">
        <v>143.6845437710883</v>
      </c>
      <c r="N1617" s="5">
        <v>184.54786139560002</v>
      </c>
      <c r="O1617" s="5">
        <v>21.746668157790857</v>
      </c>
      <c r="P1617" s="5">
        <v>3.9001236807178339</v>
      </c>
      <c r="Q1617" s="5">
        <v>4.1019824127178337</v>
      </c>
      <c r="R1617" s="5">
        <v>2.944</v>
      </c>
      <c r="S1617" s="5">
        <v>5.8879999999999999</v>
      </c>
      <c r="T1617" s="5">
        <v>0</v>
      </c>
      <c r="U1617" s="5">
        <v>0</v>
      </c>
      <c r="V1617" s="5">
        <v>-2.8210980677013815</v>
      </c>
      <c r="W1617" s="5">
        <v>805.66213947870915</v>
      </c>
      <c r="X1617" s="5">
        <v>728.96937947870913</v>
      </c>
      <c r="Y1617" s="5">
        <v>19.48</v>
      </c>
      <c r="Z1617" s="5">
        <v>-1.6</v>
      </c>
      <c r="AA1617" s="5">
        <v>2.944</v>
      </c>
      <c r="AB1617" s="5">
        <v>2.7772616747786323E-4</v>
      </c>
      <c r="AC1617" s="5">
        <v>3.5893549048439573</v>
      </c>
      <c r="AD1617" s="5">
        <v>1.0443291075976407E-4</v>
      </c>
    </row>
    <row r="1618" spans="1:30" x14ac:dyDescent="0.25">
      <c r="A1618" s="32" t="s">
        <v>29</v>
      </c>
      <c r="B1618" s="32">
        <v>2021</v>
      </c>
      <c r="C1618" s="32">
        <v>6</v>
      </c>
      <c r="D1618" s="32" t="s">
        <v>10189</v>
      </c>
      <c r="E1618" s="32" t="s">
        <v>9616</v>
      </c>
      <c r="F1618" s="32">
        <v>13</v>
      </c>
      <c r="G1618" s="32">
        <v>76</v>
      </c>
      <c r="H1618" s="32">
        <v>5</v>
      </c>
      <c r="I1618" s="32">
        <v>17</v>
      </c>
      <c r="K1618" s="5">
        <v>8.8583533271616339</v>
      </c>
      <c r="M1618" s="5">
        <v>135.6981697387443</v>
      </c>
      <c r="N1618" s="5">
        <v>238.38231658640299</v>
      </c>
      <c r="O1618" s="5">
        <v>24.040307177757217</v>
      </c>
      <c r="P1618" s="5">
        <v>1.3973957414355345</v>
      </c>
      <c r="Q1618" s="5">
        <v>1.7947720934355345</v>
      </c>
      <c r="R1618" s="5">
        <v>2.0439999999999996</v>
      </c>
      <c r="S1618" s="5">
        <v>4.0879999999999992</v>
      </c>
      <c r="T1618" s="5">
        <v>0</v>
      </c>
      <c r="U1618" s="5">
        <v>0</v>
      </c>
      <c r="V1618" s="5">
        <v>-21.74067511249963</v>
      </c>
      <c r="W1618" s="5">
        <v>844.6846947792335</v>
      </c>
      <c r="X1618" s="5">
        <v>794.13361477923354</v>
      </c>
      <c r="Y1618" s="5">
        <v>12.84</v>
      </c>
      <c r="Z1618" s="5">
        <v>-1.6</v>
      </c>
      <c r="AA1618" s="5">
        <v>2.0439999999999996</v>
      </c>
      <c r="AB1618" s="5">
        <v>7.2098165906141036E-4</v>
      </c>
      <c r="AC1618" s="5">
        <v>1.4501381434224019</v>
      </c>
      <c r="AD1618" s="5">
        <v>2.0516107313000027E-4</v>
      </c>
    </row>
    <row r="1619" spans="1:30" x14ac:dyDescent="0.25">
      <c r="A1619" s="32" t="s">
        <v>29</v>
      </c>
      <c r="B1619" s="32">
        <v>2021</v>
      </c>
      <c r="C1619" s="32">
        <v>6</v>
      </c>
      <c r="D1619" s="32" t="s">
        <v>10190</v>
      </c>
      <c r="E1619" s="32" t="s">
        <v>9618</v>
      </c>
      <c r="F1619" s="32">
        <v>15</v>
      </c>
      <c r="G1619" s="32">
        <v>83</v>
      </c>
      <c r="H1619" s="32">
        <v>27</v>
      </c>
      <c r="I1619" s="32">
        <v>0</v>
      </c>
      <c r="K1619" s="5">
        <v>12.12079646219895</v>
      </c>
      <c r="M1619" s="5">
        <v>67.636782564179711</v>
      </c>
      <c r="N1619" s="5">
        <v>135.60480163580684</v>
      </c>
      <c r="O1619" s="5">
        <v>50.506302076972439</v>
      </c>
      <c r="P1619" s="5">
        <v>1.7947720934355345</v>
      </c>
      <c r="Q1619" s="5">
        <v>2.1161725294355342</v>
      </c>
      <c r="R1619" s="5">
        <v>4.4479999999999995</v>
      </c>
      <c r="S1619" s="5">
        <v>4.8079999999999998</v>
      </c>
      <c r="T1619" s="5">
        <v>2.0439999999999996</v>
      </c>
      <c r="U1619" s="5">
        <v>4.5647286030292795</v>
      </c>
      <c r="V1619" s="5">
        <v>4.5647286030292795</v>
      </c>
      <c r="W1619" s="5">
        <v>790.92243707166074</v>
      </c>
      <c r="X1619" s="5">
        <v>795.92242707166076</v>
      </c>
      <c r="Y1619" s="5">
        <v>-1.27</v>
      </c>
      <c r="Z1619" s="5">
        <v>-1.6</v>
      </c>
      <c r="AA1619" s="5">
        <v>4.4479999999999995</v>
      </c>
      <c r="AB1619" s="5">
        <v>0.67956344289309567</v>
      </c>
      <c r="AC1619" s="5">
        <v>2.0364332496486006</v>
      </c>
      <c r="AD1619" s="5">
        <v>0.21154028818156348</v>
      </c>
    </row>
    <row r="1620" spans="1:30" x14ac:dyDescent="0.25">
      <c r="A1620" s="32" t="s">
        <v>29</v>
      </c>
      <c r="B1620" s="32">
        <v>2021</v>
      </c>
      <c r="C1620" s="32">
        <v>6</v>
      </c>
      <c r="D1620" s="32" t="s">
        <v>10191</v>
      </c>
      <c r="E1620" s="32" t="s">
        <v>9620</v>
      </c>
      <c r="F1620" s="32">
        <v>18</v>
      </c>
      <c r="G1620" s="32">
        <v>81</v>
      </c>
      <c r="H1620" s="32">
        <v>8</v>
      </c>
      <c r="I1620" s="32">
        <v>0</v>
      </c>
      <c r="K1620" s="5">
        <v>14.672223549399515</v>
      </c>
      <c r="M1620" s="5">
        <v>43.075781920102003</v>
      </c>
      <c r="N1620" s="5">
        <v>67.565877535533787</v>
      </c>
      <c r="O1620" s="5">
        <v>64.706032746320886</v>
      </c>
      <c r="P1620" s="5">
        <v>2.1161725294355342</v>
      </c>
      <c r="Q1620" s="5">
        <v>2.5423187414355342</v>
      </c>
      <c r="R1620" s="5">
        <v>7.3919999999999995</v>
      </c>
      <c r="S1620" s="5">
        <v>5.8879999999999999</v>
      </c>
      <c r="T1620" s="5">
        <v>4.4479999999999995</v>
      </c>
      <c r="U1620" s="5">
        <v>6.9839720676418109</v>
      </c>
      <c r="V1620" s="5">
        <v>6.9839720676418109</v>
      </c>
      <c r="W1620" s="5">
        <v>786.15328893029186</v>
      </c>
      <c r="X1620" s="5">
        <v>791.15327893029189</v>
      </c>
      <c r="Y1620" s="5">
        <v>-1.27</v>
      </c>
      <c r="Z1620" s="5">
        <v>-1.6</v>
      </c>
      <c r="AA1620" s="5">
        <v>7.3919999999999995</v>
      </c>
      <c r="AB1620" s="5">
        <v>0.77982122288688849</v>
      </c>
      <c r="AC1620" s="5">
        <v>2.7339391666651864</v>
      </c>
      <c r="AD1620" s="5">
        <v>0.26610081801760604</v>
      </c>
    </row>
    <row r="1621" spans="1:30" x14ac:dyDescent="0.25">
      <c r="A1621" s="32" t="s">
        <v>29</v>
      </c>
      <c r="B1621" s="32">
        <v>2021</v>
      </c>
      <c r="C1621" s="32">
        <v>6</v>
      </c>
      <c r="D1621" s="32" t="s">
        <v>10192</v>
      </c>
      <c r="E1621" s="32" t="s">
        <v>9622</v>
      </c>
      <c r="F1621" s="32">
        <v>17</v>
      </c>
      <c r="G1621" s="32">
        <v>86</v>
      </c>
      <c r="H1621" s="32">
        <v>4</v>
      </c>
      <c r="I1621" s="32">
        <v>0</v>
      </c>
      <c r="K1621" s="5">
        <v>14.62173645123046</v>
      </c>
      <c r="M1621" s="5">
        <v>35.315209392148105</v>
      </c>
      <c r="N1621" s="5">
        <v>43.012983038054692</v>
      </c>
      <c r="O1621" s="5">
        <v>69.987290832961776</v>
      </c>
      <c r="P1621" s="5">
        <v>2.5423187414355342</v>
      </c>
      <c r="Q1621" s="5">
        <v>2.8398812934355342</v>
      </c>
      <c r="R1621" s="5">
        <v>10.155999999999999</v>
      </c>
      <c r="S1621" s="5">
        <v>5.5280000000000005</v>
      </c>
      <c r="T1621" s="5">
        <v>7.3919999999999995</v>
      </c>
      <c r="U1621" s="5">
        <v>9.9467656292533562</v>
      </c>
      <c r="V1621" s="5">
        <v>9.9467656292533562</v>
      </c>
      <c r="W1621" s="5">
        <v>780.35177655169491</v>
      </c>
      <c r="X1621" s="5">
        <v>785.35176655169494</v>
      </c>
      <c r="Y1621" s="5">
        <v>-1.27</v>
      </c>
      <c r="Z1621" s="5">
        <v>-1.6</v>
      </c>
      <c r="AA1621" s="5">
        <v>10.155999999999999</v>
      </c>
      <c r="AB1621" s="5">
        <v>0.7649288203834711</v>
      </c>
      <c r="AC1621" s="5">
        <v>3.3428755728702648</v>
      </c>
      <c r="AD1621" s="5">
        <v>0.28010421994131801</v>
      </c>
    </row>
    <row r="1622" spans="1:30" x14ac:dyDescent="0.25">
      <c r="A1622" s="32" t="s">
        <v>29</v>
      </c>
      <c r="B1622" s="32">
        <v>2021</v>
      </c>
      <c r="C1622" s="32">
        <v>6</v>
      </c>
      <c r="D1622" s="32" t="s">
        <v>10193</v>
      </c>
      <c r="E1622" s="32" t="s">
        <v>9624</v>
      </c>
      <c r="F1622" s="32">
        <v>18</v>
      </c>
      <c r="G1622" s="32">
        <v>84</v>
      </c>
      <c r="H1622" s="32">
        <v>12</v>
      </c>
      <c r="I1622" s="32">
        <v>0</v>
      </c>
      <c r="K1622" s="5">
        <v>15.23611286247715</v>
      </c>
      <c r="M1622" s="5">
        <v>28.205243686193864</v>
      </c>
      <c r="N1622" s="5">
        <v>35.254971820183911</v>
      </c>
      <c r="O1622" s="5">
        <v>75.235994793182954</v>
      </c>
      <c r="P1622" s="5">
        <v>2.8398812934355342</v>
      </c>
      <c r="Q1622" s="5">
        <v>3.1987412614355342</v>
      </c>
      <c r="R1622" s="5">
        <v>13.099999999999998</v>
      </c>
      <c r="S1622" s="5">
        <v>5.8879999999999999</v>
      </c>
      <c r="T1622" s="5">
        <v>10.155999999999999</v>
      </c>
      <c r="U1622" s="5">
        <v>12.728537279195216</v>
      </c>
      <c r="V1622" s="5">
        <v>12.728537279195216</v>
      </c>
      <c r="W1622" s="5">
        <v>774.94370226025512</v>
      </c>
      <c r="X1622" s="5">
        <v>779.94369226025515</v>
      </c>
      <c r="Y1622" s="5">
        <v>-1.27</v>
      </c>
      <c r="Z1622" s="5">
        <v>-1.6</v>
      </c>
      <c r="AA1622" s="5">
        <v>13.099999999999998</v>
      </c>
      <c r="AB1622" s="5">
        <v>1.4207686782089515</v>
      </c>
      <c r="AC1622" s="5">
        <v>3.9724891878177759</v>
      </c>
      <c r="AD1622" s="5">
        <v>0.55563474237746757</v>
      </c>
    </row>
    <row r="1623" spans="1:30" x14ac:dyDescent="0.25">
      <c r="A1623" s="32" t="s">
        <v>29</v>
      </c>
      <c r="B1623" s="32">
        <v>2021</v>
      </c>
      <c r="C1623" s="32">
        <v>6</v>
      </c>
      <c r="D1623" s="32" t="s">
        <v>10194</v>
      </c>
      <c r="E1623" s="32" t="s">
        <v>9626</v>
      </c>
      <c r="F1623" s="32">
        <v>14</v>
      </c>
      <c r="G1623" s="32">
        <v>65</v>
      </c>
      <c r="H1623" s="32">
        <v>2</v>
      </c>
      <c r="I1623" s="32">
        <v>0</v>
      </c>
      <c r="K1623" s="5">
        <v>7.5174137847795928</v>
      </c>
      <c r="M1623" s="5">
        <v>22.844328518553716</v>
      </c>
      <c r="N1623" s="5">
        <v>28.147352697137997</v>
      </c>
      <c r="O1623" s="5">
        <v>79.483759152080964</v>
      </c>
      <c r="P1623" s="5">
        <v>3.1987412614355342</v>
      </c>
      <c r="Q1623" s="5">
        <v>3.819348241435534</v>
      </c>
      <c r="R1623" s="5">
        <v>15.323999999999998</v>
      </c>
      <c r="S1623" s="5">
        <v>4.4480000000000004</v>
      </c>
      <c r="T1623" s="5">
        <v>13.099999999999998</v>
      </c>
      <c r="U1623" s="5">
        <v>15.691602696785111</v>
      </c>
      <c r="V1623" s="5">
        <v>15.691602696785111</v>
      </c>
      <c r="W1623" s="5">
        <v>769.22438957362328</v>
      </c>
      <c r="X1623" s="5">
        <v>774.22437957362331</v>
      </c>
      <c r="Y1623" s="5">
        <v>-1.27</v>
      </c>
      <c r="Z1623" s="5">
        <v>-1.6</v>
      </c>
      <c r="AA1623" s="5">
        <v>15.323999999999998</v>
      </c>
      <c r="AB1623" s="5">
        <v>1.1934905199881336</v>
      </c>
      <c r="AC1623" s="5">
        <v>4.7062415870655414</v>
      </c>
      <c r="AD1623" s="5">
        <v>0.50026739104190632</v>
      </c>
    </row>
    <row r="1624" spans="1:30" x14ac:dyDescent="0.25">
      <c r="A1624" s="32" t="s">
        <v>29</v>
      </c>
      <c r="B1624" s="32">
        <v>2021</v>
      </c>
      <c r="C1624" s="32">
        <v>6</v>
      </c>
      <c r="D1624" s="32" t="s">
        <v>10195</v>
      </c>
      <c r="E1624" s="32" t="s">
        <v>9628</v>
      </c>
      <c r="F1624" s="32">
        <v>19</v>
      </c>
      <c r="G1624" s="32">
        <v>77</v>
      </c>
      <c r="H1624" s="32">
        <v>12</v>
      </c>
      <c r="I1624" s="32">
        <v>0</v>
      </c>
      <c r="K1624" s="5">
        <v>14.858588520693061</v>
      </c>
      <c r="M1624" s="5">
        <v>20.725660421259263</v>
      </c>
      <c r="N1624" s="5">
        <v>22.788206853349173</v>
      </c>
      <c r="O1624" s="5">
        <v>81.237275891683993</v>
      </c>
      <c r="P1624" s="5">
        <v>3.819348241435534</v>
      </c>
      <c r="Q1624" s="5">
        <v>4.362217885435534</v>
      </c>
      <c r="R1624" s="5">
        <v>18.447999999999997</v>
      </c>
      <c r="S1624" s="5">
        <v>6.2479999999999993</v>
      </c>
      <c r="T1624" s="5">
        <v>15.323999999999998</v>
      </c>
      <c r="U1624" s="5">
        <v>17.930099312970409</v>
      </c>
      <c r="V1624" s="5">
        <v>17.930099312970409</v>
      </c>
      <c r="W1624" s="5">
        <v>764.9316469064803</v>
      </c>
      <c r="X1624" s="5">
        <v>769.93163690648032</v>
      </c>
      <c r="Y1624" s="5">
        <v>-1.27</v>
      </c>
      <c r="Z1624" s="5">
        <v>-1.6</v>
      </c>
      <c r="AA1624" s="5">
        <v>18.447999999999997</v>
      </c>
      <c r="AB1624" s="5">
        <v>2.3842825126442806</v>
      </c>
      <c r="AC1624" s="5">
        <v>5.4830989807687702</v>
      </c>
      <c r="AD1624" s="5">
        <v>1.3137407163327184</v>
      </c>
    </row>
    <row r="1625" spans="1:30" x14ac:dyDescent="0.25">
      <c r="A1625" s="32" t="s">
        <v>29</v>
      </c>
      <c r="B1625" s="32">
        <v>2021</v>
      </c>
      <c r="C1625" s="32">
        <v>6</v>
      </c>
      <c r="D1625" s="32" t="s">
        <v>10196</v>
      </c>
      <c r="E1625" s="32" t="s">
        <v>9630</v>
      </c>
      <c r="F1625" s="32">
        <v>19</v>
      </c>
      <c r="G1625" s="32">
        <v>75</v>
      </c>
      <c r="H1625" s="32">
        <v>19</v>
      </c>
      <c r="I1625" s="32">
        <v>0</v>
      </c>
      <c r="K1625" s="5">
        <v>14.451477220688535</v>
      </c>
      <c r="M1625" s="5">
        <v>19.485264046033979</v>
      </c>
      <c r="N1625" s="5">
        <v>20.670238004201771</v>
      </c>
      <c r="O1625" s="5">
        <v>82.284579070367556</v>
      </c>
      <c r="P1625" s="5">
        <v>4.362217885435534</v>
      </c>
      <c r="Q1625" s="5">
        <v>4.9522935854355339</v>
      </c>
      <c r="R1625" s="5">
        <v>21.571999999999996</v>
      </c>
      <c r="S1625" s="5">
        <v>6.2479999999999993</v>
      </c>
      <c r="T1625" s="5">
        <v>18.447999999999997</v>
      </c>
      <c r="U1625" s="5">
        <v>21.074599871089482</v>
      </c>
      <c r="V1625" s="5">
        <v>21.074599871089482</v>
      </c>
      <c r="W1625" s="5">
        <v>758.94190122502312</v>
      </c>
      <c r="X1625" s="5">
        <v>763.94189122502314</v>
      </c>
      <c r="Y1625" s="5">
        <v>-1.27</v>
      </c>
      <c r="Z1625" s="5">
        <v>-1.6</v>
      </c>
      <c r="AA1625" s="5">
        <v>21.571999999999996</v>
      </c>
      <c r="AB1625" s="5">
        <v>3.8439720674697497</v>
      </c>
      <c r="AC1625" s="5">
        <v>6.2929175211387429</v>
      </c>
      <c r="AD1625" s="5">
        <v>3.1493296483293727</v>
      </c>
    </row>
    <row r="1626" spans="1:30" x14ac:dyDescent="0.25">
      <c r="A1626" s="32" t="s">
        <v>29</v>
      </c>
      <c r="B1626" s="32">
        <v>2021</v>
      </c>
      <c r="C1626" s="32">
        <v>6</v>
      </c>
      <c r="D1626" s="32" t="s">
        <v>10197</v>
      </c>
      <c r="E1626" s="32" t="s">
        <v>9632</v>
      </c>
      <c r="F1626" s="32">
        <v>19</v>
      </c>
      <c r="G1626" s="32">
        <v>76</v>
      </c>
      <c r="H1626" s="32">
        <v>3</v>
      </c>
      <c r="I1626" s="32">
        <v>0</v>
      </c>
      <c r="K1626" s="5">
        <v>14.65621137551274</v>
      </c>
      <c r="M1626" s="5">
        <v>19.315691342648918</v>
      </c>
      <c r="N1626" s="5">
        <v>19.430251011110567</v>
      </c>
      <c r="O1626" s="5">
        <v>82.428966630347148</v>
      </c>
      <c r="P1626" s="5">
        <v>4.9522935854355339</v>
      </c>
      <c r="Q1626" s="5">
        <v>5.5187662574355336</v>
      </c>
      <c r="R1626" s="5">
        <v>24.695999999999994</v>
      </c>
      <c r="S1626" s="5">
        <v>6.2479999999999993</v>
      </c>
      <c r="T1626" s="5">
        <v>21.571999999999996</v>
      </c>
      <c r="U1626" s="5">
        <v>24.219262228551671</v>
      </c>
      <c r="V1626" s="5">
        <v>24.219262228551671</v>
      </c>
      <c r="W1626" s="5">
        <v>752.99875325641301</v>
      </c>
      <c r="X1626" s="5">
        <v>757.99874325641304</v>
      </c>
      <c r="Y1626" s="5">
        <v>-1.27</v>
      </c>
      <c r="Z1626" s="5">
        <v>-1.6</v>
      </c>
      <c r="AA1626" s="5">
        <v>24.695999999999994</v>
      </c>
      <c r="AB1626" s="5">
        <v>1.7476813746076409</v>
      </c>
      <c r="AC1626" s="5">
        <v>7.0813784414549996</v>
      </c>
      <c r="AD1626" s="5">
        <v>0.88260339394291987</v>
      </c>
    </row>
    <row r="1627" spans="1:30" x14ac:dyDescent="0.25">
      <c r="A1627" s="32" t="s">
        <v>29</v>
      </c>
      <c r="B1627" s="32">
        <v>2021</v>
      </c>
      <c r="C1627" s="32">
        <v>6</v>
      </c>
      <c r="D1627" s="32" t="s">
        <v>10198</v>
      </c>
      <c r="E1627" s="32" t="s">
        <v>9634</v>
      </c>
      <c r="F1627" s="32">
        <v>14</v>
      </c>
      <c r="G1627" s="32">
        <v>73</v>
      </c>
      <c r="H1627" s="32">
        <v>16</v>
      </c>
      <c r="I1627" s="32">
        <v>0</v>
      </c>
      <c r="K1627" s="5">
        <v>9.2265004246493323</v>
      </c>
      <c r="M1627" s="5">
        <v>19.260734273734869</v>
      </c>
      <c r="N1627" s="5">
        <v>19.260734273734869</v>
      </c>
      <c r="O1627" s="5">
        <v>82.475824527700723</v>
      </c>
      <c r="P1627" s="5">
        <v>5.5187662574355336</v>
      </c>
      <c r="Q1627" s="5">
        <v>5.9975202134355339</v>
      </c>
      <c r="R1627" s="5">
        <v>26.919999999999995</v>
      </c>
      <c r="S1627" s="5">
        <v>4.4480000000000004</v>
      </c>
      <c r="T1627" s="5">
        <v>24.695999999999994</v>
      </c>
      <c r="U1627" s="5">
        <v>27.364087670805159</v>
      </c>
      <c r="V1627" s="5">
        <v>27.364087670805159</v>
      </c>
      <c r="W1627" s="5">
        <v>747.10184048995961</v>
      </c>
      <c r="X1627" s="5">
        <v>752.10183048995964</v>
      </c>
      <c r="Y1627" s="5">
        <v>-1.27</v>
      </c>
      <c r="Z1627" s="5">
        <v>-1.6</v>
      </c>
      <c r="AA1627" s="5">
        <v>26.919999999999995</v>
      </c>
      <c r="AB1627" s="5">
        <v>3.3839989289432504</v>
      </c>
      <c r="AC1627" s="5">
        <v>7.7040612919985314</v>
      </c>
      <c r="AD1627" s="5">
        <v>3.0381258420228177</v>
      </c>
    </row>
    <row r="1628" spans="1:30" x14ac:dyDescent="0.25">
      <c r="A1628" s="32" t="s">
        <v>29</v>
      </c>
      <c r="B1628" s="32">
        <v>2021</v>
      </c>
      <c r="C1628" s="32">
        <v>6</v>
      </c>
      <c r="D1628" s="32" t="s">
        <v>10199</v>
      </c>
      <c r="E1628" s="32" t="s">
        <v>9636</v>
      </c>
      <c r="F1628" s="32">
        <v>10</v>
      </c>
      <c r="G1628" s="32">
        <v>76</v>
      </c>
      <c r="H1628" s="32">
        <v>15</v>
      </c>
      <c r="I1628" s="32">
        <v>0</v>
      </c>
      <c r="K1628" s="5">
        <v>5.9577866532225237</v>
      </c>
      <c r="M1628" s="5">
        <v>19.205795342927829</v>
      </c>
      <c r="N1628" s="5">
        <v>19.205795342927829</v>
      </c>
      <c r="O1628" s="5">
        <v>82.522697895205283</v>
      </c>
      <c r="P1628" s="5">
        <v>5.9975202134355339</v>
      </c>
      <c r="Q1628" s="5">
        <v>6.3103484054355334</v>
      </c>
      <c r="R1628" s="5">
        <v>28.423999999999996</v>
      </c>
      <c r="S1628" s="5">
        <v>3.0079999999999996</v>
      </c>
      <c r="T1628" s="5">
        <v>26.919999999999995</v>
      </c>
      <c r="U1628" s="5">
        <v>29.603013556561532</v>
      </c>
      <c r="V1628" s="5">
        <v>29.603013556561532</v>
      </c>
      <c r="W1628" s="5">
        <v>742.93175788476117</v>
      </c>
      <c r="X1628" s="5">
        <v>747.93174788476119</v>
      </c>
      <c r="Y1628" s="5">
        <v>-1.27</v>
      </c>
      <c r="Z1628" s="5">
        <v>-1.6</v>
      </c>
      <c r="AA1628" s="5">
        <v>28.423999999999996</v>
      </c>
      <c r="AB1628" s="5">
        <v>3.2365990019129445</v>
      </c>
      <c r="AC1628" s="5">
        <v>8.1161025569941323</v>
      </c>
      <c r="AD1628" s="5">
        <v>2.9697463455273616</v>
      </c>
    </row>
    <row r="1629" spans="1:30" x14ac:dyDescent="0.25">
      <c r="A1629" s="32" t="s">
        <v>29</v>
      </c>
      <c r="B1629" s="32">
        <v>2021</v>
      </c>
      <c r="C1629" s="32">
        <v>6</v>
      </c>
      <c r="D1629" s="32" t="s">
        <v>10200</v>
      </c>
      <c r="E1629" s="32" t="s">
        <v>9638</v>
      </c>
      <c r="F1629" s="32">
        <v>11</v>
      </c>
      <c r="G1629" s="32">
        <v>77</v>
      </c>
      <c r="H1629" s="32">
        <v>2</v>
      </c>
      <c r="I1629" s="32">
        <v>0</v>
      </c>
      <c r="K1629" s="5">
        <v>7.1151799232400572</v>
      </c>
      <c r="M1629" s="5">
        <v>19.150874544241461</v>
      </c>
      <c r="N1629" s="5">
        <v>19.150874544241461</v>
      </c>
      <c r="O1629" s="5">
        <v>82.569586737968351</v>
      </c>
      <c r="P1629" s="5">
        <v>6.3103484054355334</v>
      </c>
      <c r="Q1629" s="5">
        <v>6.6371505294355337</v>
      </c>
      <c r="R1629" s="5">
        <v>30.107999999999997</v>
      </c>
      <c r="S1629" s="5">
        <v>3.3679999999999999</v>
      </c>
      <c r="T1629" s="5">
        <v>28.423999999999996</v>
      </c>
      <c r="U1629" s="5">
        <v>31.1171547784094</v>
      </c>
      <c r="V1629" s="5">
        <v>31.1171547784094</v>
      </c>
      <c r="W1629" s="5">
        <v>740.1248148725299</v>
      </c>
      <c r="X1629" s="5">
        <v>745.12480487252992</v>
      </c>
      <c r="Y1629" s="5">
        <v>-1.27</v>
      </c>
      <c r="Z1629" s="5">
        <v>-1.6</v>
      </c>
      <c r="AA1629" s="5">
        <v>30.107999999999997</v>
      </c>
      <c r="AB1629" s="5">
        <v>1.6912108439403413</v>
      </c>
      <c r="AC1629" s="5">
        <v>8.5579262691183935</v>
      </c>
      <c r="AD1629" s="5">
        <v>0.93949652661635419</v>
      </c>
    </row>
    <row r="1630" spans="1:30" x14ac:dyDescent="0.25">
      <c r="A1630" s="32" t="s">
        <v>29</v>
      </c>
      <c r="B1630" s="32">
        <v>2021</v>
      </c>
      <c r="C1630" s="32">
        <v>6</v>
      </c>
      <c r="D1630" s="32" t="s">
        <v>10201</v>
      </c>
      <c r="E1630" s="32" t="s">
        <v>9640</v>
      </c>
      <c r="F1630" s="32">
        <v>11</v>
      </c>
      <c r="G1630" s="32">
        <v>72</v>
      </c>
      <c r="H1630" s="32">
        <v>15</v>
      </c>
      <c r="I1630" s="32">
        <v>0</v>
      </c>
      <c r="K1630" s="5">
        <v>6.1402537432811943</v>
      </c>
      <c r="M1630" s="5">
        <v>19.095971871691354</v>
      </c>
      <c r="N1630" s="5">
        <v>19.095971871691354</v>
      </c>
      <c r="O1630" s="5">
        <v>82.61649106109904</v>
      </c>
      <c r="P1630" s="5">
        <v>6.6371505294355337</v>
      </c>
      <c r="Q1630" s="5">
        <v>7.0349965934355341</v>
      </c>
      <c r="R1630" s="5">
        <v>31.791999999999998</v>
      </c>
      <c r="S1630" s="5">
        <v>3.3679999999999999</v>
      </c>
      <c r="T1630" s="5">
        <v>30.107999999999997</v>
      </c>
      <c r="U1630" s="5">
        <v>32.812555358687781</v>
      </c>
      <c r="V1630" s="5">
        <v>32.812555358687781</v>
      </c>
      <c r="W1630" s="5">
        <v>736.99443352036076</v>
      </c>
      <c r="X1630" s="5">
        <v>741.99442352036078</v>
      </c>
      <c r="Y1630" s="5">
        <v>-1.27</v>
      </c>
      <c r="Z1630" s="5">
        <v>-1.6</v>
      </c>
      <c r="AA1630" s="5">
        <v>31.791999999999998</v>
      </c>
      <c r="AB1630" s="5">
        <v>3.2748202621384146</v>
      </c>
      <c r="AC1630" s="5">
        <v>9.0586842828397405</v>
      </c>
      <c r="AD1630" s="5">
        <v>3.2320889036478389</v>
      </c>
    </row>
    <row r="1631" spans="1:30" x14ac:dyDescent="0.25">
      <c r="A1631" s="32" t="s">
        <v>29</v>
      </c>
      <c r="B1631" s="32">
        <v>2021</v>
      </c>
      <c r="C1631" s="32">
        <v>6</v>
      </c>
      <c r="D1631" s="32" t="s">
        <v>10202</v>
      </c>
      <c r="E1631" s="32" t="s">
        <v>9642</v>
      </c>
      <c r="F1631" s="32">
        <v>10</v>
      </c>
      <c r="G1631" s="32">
        <v>89</v>
      </c>
      <c r="H1631" s="32">
        <v>7</v>
      </c>
      <c r="I1631" s="32">
        <v>0</v>
      </c>
      <c r="K1631" s="5">
        <v>8.2594860401495538</v>
      </c>
      <c r="M1631" s="5">
        <v>22.074747080531033</v>
      </c>
      <c r="N1631" s="5">
        <v>19.041087319295187</v>
      </c>
      <c r="O1631" s="5">
        <v>80.115627301788905</v>
      </c>
      <c r="P1631" s="5">
        <v>7.0349965934355341</v>
      </c>
      <c r="Q1631" s="5">
        <v>7.1783761814355342</v>
      </c>
      <c r="R1631" s="5">
        <v>33.295999999999999</v>
      </c>
      <c r="S1631" s="5">
        <v>3.0079999999999996</v>
      </c>
      <c r="T1631" s="5">
        <v>31.791999999999998</v>
      </c>
      <c r="U1631" s="5">
        <v>34.508004363585023</v>
      </c>
      <c r="V1631" s="5">
        <v>34.508004363585023</v>
      </c>
      <c r="W1631" s="5">
        <v>733.87720337097801</v>
      </c>
      <c r="X1631" s="5">
        <v>738.87719337097803</v>
      </c>
      <c r="Y1631" s="5">
        <v>-1.27</v>
      </c>
      <c r="Z1631" s="5">
        <v>-1.6</v>
      </c>
      <c r="AA1631" s="5">
        <v>33.295999999999999</v>
      </c>
      <c r="AB1631" s="5">
        <v>1.6377330579025833</v>
      </c>
      <c r="AC1631" s="5">
        <v>9.3287338934229567</v>
      </c>
      <c r="AD1631" s="5">
        <v>0.95186196700766756</v>
      </c>
    </row>
    <row r="1632" spans="1:30" x14ac:dyDescent="0.25">
      <c r="A1632" s="32" t="s">
        <v>29</v>
      </c>
      <c r="B1632" s="32">
        <v>2021</v>
      </c>
      <c r="C1632" s="32">
        <v>6</v>
      </c>
      <c r="D1632" s="32" t="s">
        <v>10203</v>
      </c>
      <c r="E1632" s="32" t="s">
        <v>9644</v>
      </c>
      <c r="F1632" s="32">
        <v>9</v>
      </c>
      <c r="G1632" s="32">
        <v>94</v>
      </c>
      <c r="H1632" s="32">
        <v>5</v>
      </c>
      <c r="I1632" s="32">
        <v>0</v>
      </c>
      <c r="K1632" s="5">
        <v>8.0748291976262951</v>
      </c>
      <c r="M1632" s="5">
        <v>25.014001160745124</v>
      </c>
      <c r="N1632" s="5">
        <v>22.018879409047955</v>
      </c>
      <c r="O1632" s="5">
        <v>77.7327443802929</v>
      </c>
      <c r="P1632" s="5">
        <v>7.1783761814355342</v>
      </c>
      <c r="Q1632" s="5">
        <v>7.2495375494355345</v>
      </c>
      <c r="R1632" s="5">
        <v>34.619999999999997</v>
      </c>
      <c r="S1632" s="5">
        <v>2.6480000000000001</v>
      </c>
      <c r="T1632" s="5">
        <v>33.295999999999999</v>
      </c>
      <c r="U1632" s="5">
        <v>36.022270709123994</v>
      </c>
      <c r="V1632" s="5">
        <v>36.022270709123994</v>
      </c>
      <c r="W1632" s="5">
        <v>731.10424155902763</v>
      </c>
      <c r="X1632" s="5">
        <v>736.10423155902765</v>
      </c>
      <c r="Y1632" s="5">
        <v>-1.27</v>
      </c>
      <c r="Z1632" s="5">
        <v>-1.6</v>
      </c>
      <c r="AA1632" s="5">
        <v>34.619999999999997</v>
      </c>
      <c r="AB1632" s="5">
        <v>1.1855104577089564</v>
      </c>
      <c r="AC1632" s="5">
        <v>9.5169017473576449</v>
      </c>
      <c r="AD1632" s="5">
        <v>0.69638750351071632</v>
      </c>
    </row>
    <row r="1633" spans="1:30" x14ac:dyDescent="0.25">
      <c r="A1633" s="32" t="s">
        <v>29</v>
      </c>
      <c r="B1633" s="32">
        <v>2021</v>
      </c>
      <c r="C1633" s="32">
        <v>6</v>
      </c>
      <c r="D1633" s="32" t="s">
        <v>10204</v>
      </c>
      <c r="E1633" s="32" t="s">
        <v>9646</v>
      </c>
      <c r="F1633" s="32">
        <v>13</v>
      </c>
      <c r="G1633" s="32">
        <v>81</v>
      </c>
      <c r="H1633" s="32">
        <v>2</v>
      </c>
      <c r="I1633" s="32">
        <v>0</v>
      </c>
      <c r="K1633" s="5">
        <v>9.8037028138803368</v>
      </c>
      <c r="M1633" s="5">
        <v>23.791615622923199</v>
      </c>
      <c r="N1633" s="5">
        <v>24.957163413783032</v>
      </c>
      <c r="O1633" s="5">
        <v>78.713794365901649</v>
      </c>
      <c r="P1633" s="5">
        <v>7.2495375494355345</v>
      </c>
      <c r="Q1633" s="5">
        <v>7.5641271614355343</v>
      </c>
      <c r="R1633" s="5">
        <v>36.663999999999994</v>
      </c>
      <c r="S1633" s="5">
        <v>4.0879999999999992</v>
      </c>
      <c r="T1633" s="5">
        <v>34.619999999999997</v>
      </c>
      <c r="U1633" s="5">
        <v>37.355340592373409</v>
      </c>
      <c r="V1633" s="5">
        <v>37.355340592373409</v>
      </c>
      <c r="W1633" s="5">
        <v>728.67176452293336</v>
      </c>
      <c r="X1633" s="5">
        <v>733.67175452293338</v>
      </c>
      <c r="Y1633" s="5">
        <v>-1.27</v>
      </c>
      <c r="Z1633" s="5">
        <v>-1.6</v>
      </c>
      <c r="AA1633" s="5">
        <v>36.663999999999994</v>
      </c>
      <c r="AB1633" s="5">
        <v>1.1091598043987343</v>
      </c>
      <c r="AC1633" s="5">
        <v>9.9805510425873578</v>
      </c>
      <c r="AD1633" s="5">
        <v>0.66839673533317856</v>
      </c>
    </row>
    <row r="1634" spans="1:30" x14ac:dyDescent="0.25">
      <c r="A1634" s="32" t="s">
        <v>29</v>
      </c>
      <c r="B1634" s="32">
        <v>2021</v>
      </c>
      <c r="C1634" s="32">
        <v>6</v>
      </c>
      <c r="D1634" s="32" t="s">
        <v>10205</v>
      </c>
      <c r="E1634" s="32" t="s">
        <v>9648</v>
      </c>
      <c r="F1634" s="32">
        <v>16</v>
      </c>
      <c r="G1634" s="32">
        <v>78</v>
      </c>
      <c r="H1634" s="32">
        <v>6</v>
      </c>
      <c r="I1634" s="32">
        <v>0</v>
      </c>
      <c r="K1634" s="5">
        <v>12.151277554561203</v>
      </c>
      <c r="M1634" s="5">
        <v>21.993166482802906</v>
      </c>
      <c r="N1634" s="5">
        <v>23.735181313773463</v>
      </c>
      <c r="O1634" s="5">
        <v>80.182946370071875</v>
      </c>
      <c r="P1634" s="5">
        <v>7.5641271614355343</v>
      </c>
      <c r="Q1634" s="5">
        <v>8.0058912974355341</v>
      </c>
      <c r="R1634" s="5">
        <v>39.24799999999999</v>
      </c>
      <c r="S1634" s="5">
        <v>5.1679999999999993</v>
      </c>
      <c r="T1634" s="5">
        <v>36.663999999999994</v>
      </c>
      <c r="U1634" s="5">
        <v>39.413402227170977</v>
      </c>
      <c r="V1634" s="5">
        <v>39.413402227170977</v>
      </c>
      <c r="W1634" s="5">
        <v>724.93226441727097</v>
      </c>
      <c r="X1634" s="5">
        <v>729.932254417271</v>
      </c>
      <c r="Y1634" s="5">
        <v>-1.27</v>
      </c>
      <c r="Z1634" s="5">
        <v>-1.6</v>
      </c>
      <c r="AA1634" s="5">
        <v>39.24799999999999</v>
      </c>
      <c r="AB1634" s="5">
        <v>1.5683655086436328</v>
      </c>
      <c r="AC1634" s="5">
        <v>10.604142973311133</v>
      </c>
      <c r="AD1634" s="5">
        <v>0.9768530031135626</v>
      </c>
    </row>
    <row r="1635" spans="1:30" x14ac:dyDescent="0.25">
      <c r="A1635" s="32" t="s">
        <v>29</v>
      </c>
      <c r="B1635" s="32">
        <v>2021</v>
      </c>
      <c r="C1635" s="32">
        <v>6</v>
      </c>
      <c r="D1635" s="32" t="s">
        <v>10206</v>
      </c>
      <c r="E1635" s="32" t="s">
        <v>9650</v>
      </c>
      <c r="F1635" s="32">
        <v>16</v>
      </c>
      <c r="G1635" s="32">
        <v>86</v>
      </c>
      <c r="H1635" s="32">
        <v>12</v>
      </c>
      <c r="I1635" s="32">
        <v>0</v>
      </c>
      <c r="K1635" s="5">
        <v>13.641129614730227</v>
      </c>
      <c r="M1635" s="5">
        <v>21.937325736293051</v>
      </c>
      <c r="N1635" s="5">
        <v>21.937325736293051</v>
      </c>
      <c r="O1635" s="5">
        <v>80.229062743060794</v>
      </c>
      <c r="P1635" s="5">
        <v>8.0058912974355341</v>
      </c>
      <c r="Q1635" s="5">
        <v>8.2870139294355347</v>
      </c>
      <c r="R1635" s="5">
        <v>41.831999999999994</v>
      </c>
      <c r="S1635" s="5">
        <v>5.1679999999999993</v>
      </c>
      <c r="T1635" s="5">
        <v>39.24799999999999</v>
      </c>
      <c r="U1635" s="5">
        <v>42.015282636175826</v>
      </c>
      <c r="V1635" s="5">
        <v>42.015282636175826</v>
      </c>
      <c r="W1635" s="5">
        <v>720.23209993046521</v>
      </c>
      <c r="X1635" s="5">
        <v>725.23208993046524</v>
      </c>
      <c r="Y1635" s="5">
        <v>-1.27</v>
      </c>
      <c r="Z1635" s="5">
        <v>-1.6</v>
      </c>
      <c r="AA1635" s="5">
        <v>41.831999999999994</v>
      </c>
      <c r="AB1635" s="5">
        <v>2.1323039563671302</v>
      </c>
      <c r="AC1635" s="5">
        <v>11.084410705014967</v>
      </c>
      <c r="AD1635" s="5">
        <v>2.0962336156564851</v>
      </c>
    </row>
    <row r="1636" spans="1:30" x14ac:dyDescent="0.25">
      <c r="A1636" s="32" t="s">
        <v>29</v>
      </c>
      <c r="B1636" s="32">
        <v>2021</v>
      </c>
      <c r="C1636" s="32">
        <v>6</v>
      </c>
      <c r="D1636" s="32" t="s">
        <v>10207</v>
      </c>
      <c r="E1636" s="32" t="s">
        <v>9652</v>
      </c>
      <c r="F1636" s="32">
        <v>14</v>
      </c>
      <c r="G1636" s="32">
        <v>93</v>
      </c>
      <c r="H1636" s="32">
        <v>15</v>
      </c>
      <c r="I1636" s="32">
        <v>45</v>
      </c>
      <c r="K1636" s="5">
        <v>12.867957120435172</v>
      </c>
      <c r="M1636" s="5">
        <v>144.84295121020617</v>
      </c>
      <c r="N1636" s="5">
        <v>198.15797715452953</v>
      </c>
      <c r="O1636" s="5">
        <v>21.424397942373869</v>
      </c>
      <c r="P1636" s="5">
        <v>3.1814444075605222</v>
      </c>
      <c r="Q1636" s="5">
        <v>3.3055658035605222</v>
      </c>
      <c r="R1636" s="5">
        <v>2.2240000000000002</v>
      </c>
      <c r="S1636" s="5">
        <v>4.4480000000000004</v>
      </c>
      <c r="T1636" s="5">
        <v>0</v>
      </c>
      <c r="U1636" s="5">
        <v>0</v>
      </c>
      <c r="V1636" s="5">
        <v>-30.139985880954924</v>
      </c>
      <c r="W1636" s="5">
        <v>862.6091506443945</v>
      </c>
      <c r="X1636" s="5">
        <v>720.56219064439449</v>
      </c>
      <c r="Y1636" s="5">
        <v>36.08</v>
      </c>
      <c r="Z1636" s="5">
        <v>-1.6</v>
      </c>
      <c r="AA1636" s="5">
        <v>2.2240000000000002</v>
      </c>
      <c r="AB1636" s="5">
        <v>4.7519197676876632E-4</v>
      </c>
      <c r="AC1636" s="5">
        <v>2.7735576794929884</v>
      </c>
      <c r="AD1636" s="5">
        <v>1.6293694990215791E-4</v>
      </c>
    </row>
    <row r="1637" spans="1:30" x14ac:dyDescent="0.25">
      <c r="A1637" s="32" t="s">
        <v>29</v>
      </c>
      <c r="B1637" s="32">
        <v>2021</v>
      </c>
      <c r="C1637" s="32">
        <v>6</v>
      </c>
      <c r="D1637" s="32" t="s">
        <v>10208</v>
      </c>
      <c r="E1637" s="32" t="s">
        <v>9654</v>
      </c>
      <c r="F1637" s="32">
        <v>15</v>
      </c>
      <c r="G1637" s="32">
        <v>84</v>
      </c>
      <c r="H1637" s="32">
        <v>5</v>
      </c>
      <c r="I1637" s="32">
        <v>0</v>
      </c>
      <c r="K1637" s="5">
        <v>12.302565242713744</v>
      </c>
      <c r="M1637" s="5">
        <v>95.027599354144812</v>
      </c>
      <c r="N1637" s="5">
        <v>144.74656495095272</v>
      </c>
      <c r="O1637" s="5">
        <v>38.066916664385481</v>
      </c>
      <c r="P1637" s="5">
        <v>3.3055658035605222</v>
      </c>
      <c r="Q1637" s="5">
        <v>3.6080603315605222</v>
      </c>
      <c r="R1637" s="5">
        <v>4.6280000000000001</v>
      </c>
      <c r="S1637" s="5">
        <v>4.8079999999999998</v>
      </c>
      <c r="T1637" s="5">
        <v>2.2240000000000002</v>
      </c>
      <c r="U1637" s="5">
        <v>4.7458667702736834</v>
      </c>
      <c r="V1637" s="5">
        <v>4.7458667702736834</v>
      </c>
      <c r="W1637" s="5">
        <v>790.56435255453744</v>
      </c>
      <c r="X1637" s="5">
        <v>795.56434255453746</v>
      </c>
      <c r="Y1637" s="5">
        <v>-1.27</v>
      </c>
      <c r="Z1637" s="5">
        <v>-1.6</v>
      </c>
      <c r="AA1637" s="5">
        <v>4.6280000000000001</v>
      </c>
      <c r="AB1637" s="5">
        <v>3.0467953836174542E-2</v>
      </c>
      <c r="AC1637" s="5">
        <v>3.3105743740794535</v>
      </c>
      <c r="AD1637" s="5">
        <v>1.1117241428600905E-2</v>
      </c>
    </row>
    <row r="1638" spans="1:30" x14ac:dyDescent="0.25">
      <c r="A1638" s="32" t="s">
        <v>29</v>
      </c>
      <c r="B1638" s="32">
        <v>2021</v>
      </c>
      <c r="C1638" s="32">
        <v>6</v>
      </c>
      <c r="D1638" s="32" t="s">
        <v>10209</v>
      </c>
      <c r="E1638" s="32" t="s">
        <v>9656</v>
      </c>
      <c r="F1638" s="32">
        <v>13</v>
      </c>
      <c r="G1638" s="32">
        <v>87</v>
      </c>
      <c r="H1638" s="32">
        <v>15</v>
      </c>
      <c r="I1638" s="32">
        <v>0</v>
      </c>
      <c r="K1638" s="5">
        <v>10.872410582100159</v>
      </c>
      <c r="M1638" s="5">
        <v>63.705901127933927</v>
      </c>
      <c r="N1638" s="5">
        <v>94.947654222468344</v>
      </c>
      <c r="O1638" s="5">
        <v>52.556608533035579</v>
      </c>
      <c r="P1638" s="5">
        <v>3.6080603315605222</v>
      </c>
      <c r="Q1638" s="5">
        <v>3.8233058555605224</v>
      </c>
      <c r="R1638" s="5">
        <v>6.6719999999999997</v>
      </c>
      <c r="S1638" s="5">
        <v>4.0879999999999992</v>
      </c>
      <c r="T1638" s="5">
        <v>4.6280000000000001</v>
      </c>
      <c r="U1638" s="5">
        <v>7.1651171395141224</v>
      </c>
      <c r="V1638" s="5">
        <v>7.1651171395141224</v>
      </c>
      <c r="W1638" s="5">
        <v>785.79735004702843</v>
      </c>
      <c r="X1638" s="5">
        <v>790.79734004702846</v>
      </c>
      <c r="Y1638" s="5">
        <v>-1.27</v>
      </c>
      <c r="Z1638" s="5">
        <v>-1.6</v>
      </c>
      <c r="AA1638" s="5">
        <v>6.6719999999999997</v>
      </c>
      <c r="AB1638" s="5">
        <v>0.46725430682656649</v>
      </c>
      <c r="AC1638" s="5">
        <v>3.6588354173369018</v>
      </c>
      <c r="AD1638" s="5">
        <v>0.1769865451086742</v>
      </c>
    </row>
    <row r="1639" spans="1:30" x14ac:dyDescent="0.25">
      <c r="A1639" s="32" t="s">
        <v>29</v>
      </c>
      <c r="B1639" s="32">
        <v>2021</v>
      </c>
      <c r="C1639" s="32">
        <v>6</v>
      </c>
      <c r="D1639" s="32" t="s">
        <v>10210</v>
      </c>
      <c r="E1639" s="32" t="s">
        <v>9658</v>
      </c>
      <c r="F1639" s="32">
        <v>9</v>
      </c>
      <c r="G1639" s="32">
        <v>74</v>
      </c>
      <c r="H1639" s="32">
        <v>21</v>
      </c>
      <c r="I1639" s="32">
        <v>0</v>
      </c>
      <c r="K1639" s="5">
        <v>4.6090858210787982</v>
      </c>
      <c r="M1639" s="5">
        <v>38.876422018182168</v>
      </c>
      <c r="N1639" s="5">
        <v>63.636293452830138</v>
      </c>
      <c r="O1639" s="5">
        <v>67.509105955888927</v>
      </c>
      <c r="P1639" s="5">
        <v>3.8233058555605224</v>
      </c>
      <c r="Q1639" s="5">
        <v>4.1316717835605221</v>
      </c>
      <c r="R1639" s="5">
        <v>7.9959999999999996</v>
      </c>
      <c r="S1639" s="5">
        <v>2.6480000000000001</v>
      </c>
      <c r="T1639" s="5">
        <v>6.6719999999999997</v>
      </c>
      <c r="U1639" s="5">
        <v>9.2221565104746226</v>
      </c>
      <c r="V1639" s="5">
        <v>9.2221565104746226</v>
      </c>
      <c r="W1639" s="5">
        <v>781.76668276505529</v>
      </c>
      <c r="X1639" s="5">
        <v>786.76667276505532</v>
      </c>
      <c r="Y1639" s="5">
        <v>-1.27</v>
      </c>
      <c r="Z1639" s="5">
        <v>-1.6</v>
      </c>
      <c r="AA1639" s="5">
        <v>7.9959999999999996</v>
      </c>
      <c r="AB1639" s="5">
        <v>1.6636993728026861</v>
      </c>
      <c r="AC1639" s="5">
        <v>4.0138300972618604</v>
      </c>
      <c r="AD1639" s="5">
        <v>0.65331395492980338</v>
      </c>
    </row>
    <row r="1640" spans="1:30" x14ac:dyDescent="0.25">
      <c r="A1640" s="32" t="s">
        <v>29</v>
      </c>
      <c r="B1640" s="32">
        <v>2021</v>
      </c>
      <c r="C1640" s="32">
        <v>6</v>
      </c>
      <c r="D1640" s="32" t="s">
        <v>10211</v>
      </c>
      <c r="E1640" s="32" t="s">
        <v>9660</v>
      </c>
      <c r="F1640" s="32">
        <v>6</v>
      </c>
      <c r="G1640" s="32">
        <v>87</v>
      </c>
      <c r="H1640" s="32">
        <v>24</v>
      </c>
      <c r="I1640" s="32">
        <v>0</v>
      </c>
      <c r="K1640" s="5">
        <v>3.9955589256524187</v>
      </c>
      <c r="M1640" s="5">
        <v>33.244151075252283</v>
      </c>
      <c r="N1640" s="5">
        <v>38.815009098680854</v>
      </c>
      <c r="O1640" s="5">
        <v>71.473488800664668</v>
      </c>
      <c r="P1640" s="5">
        <v>4.1316717835605221</v>
      </c>
      <c r="Q1640" s="5">
        <v>4.2400578275605225</v>
      </c>
      <c r="R1640" s="5">
        <v>8.7799999999999994</v>
      </c>
      <c r="S1640" s="5">
        <v>1.5680000000000001</v>
      </c>
      <c r="T1640" s="5">
        <v>7.9959999999999996</v>
      </c>
      <c r="U1640" s="5">
        <v>10.554638613112598</v>
      </c>
      <c r="V1640" s="5">
        <v>10.554638613112598</v>
      </c>
      <c r="W1640" s="5">
        <v>779.16679027399869</v>
      </c>
      <c r="X1640" s="5">
        <v>784.16678027399871</v>
      </c>
      <c r="Y1640" s="5">
        <v>-1.27</v>
      </c>
      <c r="Z1640" s="5">
        <v>-1.6</v>
      </c>
      <c r="AA1640" s="5">
        <v>8.7799999999999994</v>
      </c>
      <c r="AB1640" s="5">
        <v>2.2013312264003035</v>
      </c>
      <c r="AC1640" s="5">
        <v>4.1531087337230534</v>
      </c>
      <c r="AD1640" s="5">
        <v>0.87630363229898278</v>
      </c>
    </row>
    <row r="1641" spans="1:30" x14ac:dyDescent="0.25">
      <c r="A1641" s="32" t="s">
        <v>29</v>
      </c>
      <c r="B1641" s="32">
        <v>2021</v>
      </c>
      <c r="C1641" s="32">
        <v>6</v>
      </c>
      <c r="D1641" s="32" t="s">
        <v>10212</v>
      </c>
      <c r="E1641" s="32" t="s">
        <v>9662</v>
      </c>
      <c r="F1641" s="32">
        <v>9</v>
      </c>
      <c r="G1641" s="32">
        <v>78</v>
      </c>
      <c r="H1641" s="32">
        <v>24</v>
      </c>
      <c r="I1641" s="32">
        <v>0</v>
      </c>
      <c r="K1641" s="5">
        <v>5.3635097434687165</v>
      </c>
      <c r="M1641" s="5">
        <v>26.687695903403906</v>
      </c>
      <c r="N1641" s="5">
        <v>33.184597038237435</v>
      </c>
      <c r="O1641" s="5">
        <v>76.411858957108493</v>
      </c>
      <c r="P1641" s="5">
        <v>4.2400578275605225</v>
      </c>
      <c r="Q1641" s="5">
        <v>4.5009828435605224</v>
      </c>
      <c r="R1641" s="5">
        <v>10.103999999999999</v>
      </c>
      <c r="S1641" s="5">
        <v>2.6480000000000001</v>
      </c>
      <c r="T1641" s="5">
        <v>8.7799999999999994</v>
      </c>
      <c r="U1641" s="5">
        <v>11.343674583604074</v>
      </c>
      <c r="V1641" s="5">
        <v>11.343674583604074</v>
      </c>
      <c r="W1641" s="5">
        <v>777.63132862862665</v>
      </c>
      <c r="X1641" s="5">
        <v>782.63131862862667</v>
      </c>
      <c r="Y1641" s="5">
        <v>-1.27</v>
      </c>
      <c r="Z1641" s="5">
        <v>-1.6</v>
      </c>
      <c r="AA1641" s="5">
        <v>10.103999999999999</v>
      </c>
      <c r="AB1641" s="5">
        <v>2.7985119429992906</v>
      </c>
      <c r="AC1641" s="5">
        <v>4.4511641554076542</v>
      </c>
      <c r="AD1641" s="5">
        <v>1.5472971731650609</v>
      </c>
    </row>
    <row r="1642" spans="1:30" x14ac:dyDescent="0.25">
      <c r="A1642" s="32" t="s">
        <v>29</v>
      </c>
      <c r="B1642" s="32">
        <v>2021</v>
      </c>
      <c r="C1642" s="32">
        <v>6</v>
      </c>
      <c r="D1642" s="32" t="s">
        <v>10213</v>
      </c>
      <c r="E1642" s="32" t="s">
        <v>9664</v>
      </c>
      <c r="F1642" s="32">
        <v>10</v>
      </c>
      <c r="G1642" s="32">
        <v>78</v>
      </c>
      <c r="H1642" s="32">
        <v>15</v>
      </c>
      <c r="I1642" s="32">
        <v>0</v>
      </c>
      <c r="K1642" s="5">
        <v>6.3335219844559143</v>
      </c>
      <c r="M1642" s="5">
        <v>23.90495835073467</v>
      </c>
      <c r="N1642" s="5">
        <v>26.630305767915683</v>
      </c>
      <c r="O1642" s="5">
        <v>78.622239284005701</v>
      </c>
      <c r="P1642" s="5">
        <v>4.5009828435605224</v>
      </c>
      <c r="Q1642" s="5">
        <v>4.7877420195605227</v>
      </c>
      <c r="R1642" s="5">
        <v>11.607999999999999</v>
      </c>
      <c r="S1642" s="5">
        <v>3.0079999999999996</v>
      </c>
      <c r="T1642" s="5">
        <v>10.103999999999999</v>
      </c>
      <c r="U1642" s="5">
        <v>12.676201793570904</v>
      </c>
      <c r="V1642" s="5">
        <v>12.676201793570904</v>
      </c>
      <c r="W1642" s="5">
        <v>775.04510153105878</v>
      </c>
      <c r="X1642" s="5">
        <v>780.0450915310588</v>
      </c>
      <c r="Y1642" s="5">
        <v>-1.27</v>
      </c>
      <c r="Z1642" s="5">
        <v>-1.6</v>
      </c>
      <c r="AA1642" s="5">
        <v>11.607999999999999</v>
      </c>
      <c r="AB1642" s="5">
        <v>2.1174879650560148</v>
      </c>
      <c r="AC1642" s="5">
        <v>4.7735325231824897</v>
      </c>
      <c r="AD1642" s="5">
        <v>0.89293398204597396</v>
      </c>
    </row>
    <row r="1643" spans="1:30" x14ac:dyDescent="0.25">
      <c r="A1643" s="32" t="s">
        <v>29</v>
      </c>
      <c r="B1643" s="32">
        <v>2021</v>
      </c>
      <c r="C1643" s="32">
        <v>7</v>
      </c>
      <c r="D1643" s="32" t="s">
        <v>10214</v>
      </c>
      <c r="E1643" s="32" t="s">
        <v>9666</v>
      </c>
      <c r="F1643" s="32">
        <v>13</v>
      </c>
      <c r="G1643" s="32">
        <v>75</v>
      </c>
      <c r="H1643" s="32">
        <v>12</v>
      </c>
      <c r="I1643" s="32">
        <v>0</v>
      </c>
      <c r="K1643" s="5">
        <v>8.6627207499789378</v>
      </c>
      <c r="M1643" s="5">
        <v>21.715453407760098</v>
      </c>
      <c r="N1643" s="5">
        <v>23.848486633794391</v>
      </c>
      <c r="O1643" s="5">
        <v>80.412598422532881</v>
      </c>
      <c r="P1643" s="5">
        <v>4.7877420195605227</v>
      </c>
      <c r="Q1643" s="5">
        <v>5.2217047695605228</v>
      </c>
      <c r="R1643" s="5">
        <v>13.651999999999997</v>
      </c>
      <c r="S1643" s="5">
        <v>4.0879999999999992</v>
      </c>
      <c r="T1643" s="5">
        <v>11.607999999999999</v>
      </c>
      <c r="U1643" s="5">
        <v>14.189922817292524</v>
      </c>
      <c r="V1643" s="5">
        <v>14.189922817292524</v>
      </c>
      <c r="W1643" s="5">
        <v>772.1176390652779</v>
      </c>
      <c r="X1643" s="5">
        <v>777.11762906527792</v>
      </c>
      <c r="Y1643" s="5">
        <v>-1.27</v>
      </c>
      <c r="Z1643" s="5">
        <v>-1.6</v>
      </c>
      <c r="AA1643" s="5">
        <v>13.651999999999997</v>
      </c>
      <c r="AB1643" s="5">
        <v>2.1746266862963783</v>
      </c>
      <c r="AC1643" s="5">
        <v>5.3385766766737781</v>
      </c>
      <c r="AD1643" s="5">
        <v>0.96269723743663171</v>
      </c>
    </row>
    <row r="1644" spans="1:30" x14ac:dyDescent="0.25">
      <c r="A1644" s="32" t="s">
        <v>29</v>
      </c>
      <c r="B1644" s="32">
        <v>2021</v>
      </c>
      <c r="C1644" s="32">
        <v>7</v>
      </c>
      <c r="D1644" s="32" t="s">
        <v>10215</v>
      </c>
      <c r="E1644" s="32" t="s">
        <v>9668</v>
      </c>
      <c r="F1644" s="32">
        <v>15</v>
      </c>
      <c r="G1644" s="32">
        <v>71</v>
      </c>
      <c r="H1644" s="32">
        <v>12</v>
      </c>
      <c r="I1644" s="32">
        <v>0</v>
      </c>
      <c r="K1644" s="5">
        <v>9.7741244277146766</v>
      </c>
      <c r="M1644" s="5">
        <v>19.857637495240713</v>
      </c>
      <c r="N1644" s="5">
        <v>21.659704318057351</v>
      </c>
      <c r="O1644" s="5">
        <v>81.96853956720949</v>
      </c>
      <c r="P1644" s="5">
        <v>5.2217047695605228</v>
      </c>
      <c r="Q1644" s="5">
        <v>5.7965053595605225</v>
      </c>
      <c r="R1644" s="5">
        <v>16.055999999999997</v>
      </c>
      <c r="S1644" s="5">
        <v>4.8079999999999998</v>
      </c>
      <c r="T1644" s="5">
        <v>13.651999999999997</v>
      </c>
      <c r="U1644" s="5">
        <v>16.247193212356102</v>
      </c>
      <c r="V1644" s="5">
        <v>16.247193212356102</v>
      </c>
      <c r="W1644" s="5">
        <v>768.15669680726319</v>
      </c>
      <c r="X1644" s="5">
        <v>773.15668680726321</v>
      </c>
      <c r="Y1644" s="5">
        <v>-1.27</v>
      </c>
      <c r="Z1644" s="5">
        <v>-1.6</v>
      </c>
      <c r="AA1644" s="5">
        <v>16.055999999999997</v>
      </c>
      <c r="AB1644" s="5">
        <v>2.5993524634225245</v>
      </c>
      <c r="AC1644" s="5">
        <v>6.0934224344594581</v>
      </c>
      <c r="AD1644" s="5">
        <v>1.7512210146929581</v>
      </c>
    </row>
    <row r="1645" spans="1:30" x14ac:dyDescent="0.25">
      <c r="A1645" s="32" t="s">
        <v>29</v>
      </c>
      <c r="B1645" s="32">
        <v>2021</v>
      </c>
      <c r="C1645" s="32">
        <v>7</v>
      </c>
      <c r="D1645" s="32" t="s">
        <v>10216</v>
      </c>
      <c r="E1645" s="32" t="s">
        <v>9670</v>
      </c>
      <c r="F1645" s="32">
        <v>15</v>
      </c>
      <c r="G1645" s="32">
        <v>63</v>
      </c>
      <c r="H1645" s="32">
        <v>0</v>
      </c>
      <c r="I1645" s="32">
        <v>0</v>
      </c>
      <c r="K1645" s="5">
        <v>8.0066381260806558</v>
      </c>
      <c r="M1645" s="5">
        <v>18.670822293170747</v>
      </c>
      <c r="N1645" s="5">
        <v>19.802501561669455</v>
      </c>
      <c r="O1645" s="5">
        <v>82.980755043396428</v>
      </c>
      <c r="P1645" s="5">
        <v>5.7965053595605225</v>
      </c>
      <c r="Q1645" s="5">
        <v>6.5298716295605228</v>
      </c>
      <c r="R1645" s="5">
        <v>18.459999999999997</v>
      </c>
      <c r="S1645" s="5">
        <v>4.8079999999999998</v>
      </c>
      <c r="T1645" s="5">
        <v>16.055999999999997</v>
      </c>
      <c r="U1645" s="5">
        <v>18.666888454016217</v>
      </c>
      <c r="V1645" s="5">
        <v>18.666888454016217</v>
      </c>
      <c r="W1645" s="5">
        <v>763.52396043691112</v>
      </c>
      <c r="X1645" s="5">
        <v>768.52395043691115</v>
      </c>
      <c r="Y1645" s="5">
        <v>-1.27</v>
      </c>
      <c r="Z1645" s="5">
        <v>-1.6</v>
      </c>
      <c r="AA1645" s="5">
        <v>18.459999999999997</v>
      </c>
      <c r="AB1645" s="5">
        <v>1.6107459155180555</v>
      </c>
      <c r="AC1645" s="5">
        <v>6.9307197013715509</v>
      </c>
      <c r="AD1645" s="5">
        <v>0.80497562376918963</v>
      </c>
    </row>
    <row r="1646" spans="1:30" x14ac:dyDescent="0.25">
      <c r="A1646" s="32" t="s">
        <v>29</v>
      </c>
      <c r="B1646" s="32">
        <v>2021</v>
      </c>
      <c r="C1646" s="32">
        <v>7</v>
      </c>
      <c r="D1646" s="32" t="s">
        <v>10217</v>
      </c>
      <c r="E1646" s="32" t="s">
        <v>9672</v>
      </c>
      <c r="F1646" s="32">
        <v>13</v>
      </c>
      <c r="G1646" s="32">
        <v>76</v>
      </c>
      <c r="H1646" s="32">
        <v>9</v>
      </c>
      <c r="I1646" s="32">
        <v>0</v>
      </c>
      <c r="K1646" s="5">
        <v>8.8583533271616339</v>
      </c>
      <c r="M1646" s="5">
        <v>18.616078057729091</v>
      </c>
      <c r="N1646" s="5">
        <v>18.616078057729091</v>
      </c>
      <c r="O1646" s="5">
        <v>83.027795113885162</v>
      </c>
      <c r="P1646" s="5">
        <v>6.5298716295605228</v>
      </c>
      <c r="Q1646" s="5">
        <v>6.9464758695605227</v>
      </c>
      <c r="R1646" s="5">
        <v>20.503999999999998</v>
      </c>
      <c r="S1646" s="5">
        <v>4.0879999999999992</v>
      </c>
      <c r="T1646" s="5">
        <v>18.459999999999997</v>
      </c>
      <c r="U1646" s="5">
        <v>21.08667892956009</v>
      </c>
      <c r="V1646" s="5">
        <v>21.08667892956009</v>
      </c>
      <c r="W1646" s="5">
        <v>758.91898331205664</v>
      </c>
      <c r="X1646" s="5">
        <v>763.91897331205666</v>
      </c>
      <c r="Y1646" s="5">
        <v>-1.27</v>
      </c>
      <c r="Z1646" s="5">
        <v>-1.6</v>
      </c>
      <c r="AA1646" s="5">
        <v>20.503999999999998</v>
      </c>
      <c r="AB1646" s="5">
        <v>2.5501075237603175</v>
      </c>
      <c r="AC1646" s="5">
        <v>7.5220400244061443</v>
      </c>
      <c r="AD1646" s="5">
        <v>2.0136931980245163</v>
      </c>
    </row>
    <row r="1647" spans="1:30" x14ac:dyDescent="0.25">
      <c r="A1647" s="32" t="s">
        <v>29</v>
      </c>
      <c r="B1647" s="32">
        <v>2021</v>
      </c>
      <c r="C1647" s="32">
        <v>7</v>
      </c>
      <c r="D1647" s="32" t="s">
        <v>10218</v>
      </c>
      <c r="E1647" s="32" t="s">
        <v>9674</v>
      </c>
      <c r="F1647" s="32">
        <v>13</v>
      </c>
      <c r="G1647" s="32">
        <v>81</v>
      </c>
      <c r="H1647" s="32">
        <v>3</v>
      </c>
      <c r="I1647" s="32">
        <v>0</v>
      </c>
      <c r="K1647" s="5">
        <v>9.8037028138803368</v>
      </c>
      <c r="M1647" s="5">
        <v>19.43522045181065</v>
      </c>
      <c r="N1647" s="5">
        <v>18.561351890150558</v>
      </c>
      <c r="O1647" s="5">
        <v>82.327159563992396</v>
      </c>
      <c r="P1647" s="5">
        <v>6.9464758695605227</v>
      </c>
      <c r="Q1647" s="5">
        <v>7.2762875595605223</v>
      </c>
      <c r="R1647" s="5">
        <v>22.547999999999998</v>
      </c>
      <c r="S1647" s="5">
        <v>4.0879999999999992</v>
      </c>
      <c r="T1647" s="5">
        <v>20.503999999999998</v>
      </c>
      <c r="U1647" s="5">
        <v>23.144180119130084</v>
      </c>
      <c r="V1647" s="5">
        <v>23.144180119130084</v>
      </c>
      <c r="W1647" s="5">
        <v>755.02531415577914</v>
      </c>
      <c r="X1647" s="5">
        <v>760.02530415577917</v>
      </c>
      <c r="Y1647" s="5">
        <v>-1.27</v>
      </c>
      <c r="Z1647" s="5">
        <v>-1.6</v>
      </c>
      <c r="AA1647" s="5">
        <v>22.547999999999998</v>
      </c>
      <c r="AB1647" s="5">
        <v>1.7257802373749409</v>
      </c>
      <c r="AC1647" s="5">
        <v>8.0545356519493012</v>
      </c>
      <c r="AD1647" s="5">
        <v>0.92933592822682887</v>
      </c>
    </row>
    <row r="1648" spans="1:30" x14ac:dyDescent="0.25">
      <c r="A1648" s="32" t="s">
        <v>29</v>
      </c>
      <c r="B1648" s="32">
        <v>2021</v>
      </c>
      <c r="C1648" s="32">
        <v>7</v>
      </c>
      <c r="D1648" s="32" t="s">
        <v>10219</v>
      </c>
      <c r="E1648" s="32" t="s">
        <v>9676</v>
      </c>
      <c r="F1648" s="32">
        <v>17</v>
      </c>
      <c r="G1648" s="32">
        <v>80</v>
      </c>
      <c r="H1648" s="32">
        <v>15</v>
      </c>
      <c r="I1648" s="32">
        <v>0</v>
      </c>
      <c r="K1648" s="5">
        <v>13.508104081748261</v>
      </c>
      <c r="M1648" s="5">
        <v>19.380223933344251</v>
      </c>
      <c r="N1648" s="5">
        <v>19.380223933344251</v>
      </c>
      <c r="O1648" s="5">
        <v>82.373983849707869</v>
      </c>
      <c r="P1648" s="5">
        <v>7.2762875595605223</v>
      </c>
      <c r="Q1648" s="5">
        <v>7.7219457595605219</v>
      </c>
      <c r="R1648" s="5">
        <v>25.311999999999998</v>
      </c>
      <c r="S1648" s="5">
        <v>5.5280000000000005</v>
      </c>
      <c r="T1648" s="5">
        <v>22.547999999999998</v>
      </c>
      <c r="U1648" s="5">
        <v>25.201750935580236</v>
      </c>
      <c r="V1648" s="5">
        <v>25.201750935580236</v>
      </c>
      <c r="W1648" s="5">
        <v>751.15149089943122</v>
      </c>
      <c r="X1648" s="5">
        <v>756.15148089943125</v>
      </c>
      <c r="Y1648" s="5">
        <v>-1.27</v>
      </c>
      <c r="Z1648" s="5">
        <v>-1.6</v>
      </c>
      <c r="AA1648" s="5">
        <v>25.311999999999998</v>
      </c>
      <c r="AB1648" s="5">
        <v>3.1772957249434657</v>
      </c>
      <c r="AC1648" s="5">
        <v>8.7616148601787032</v>
      </c>
      <c r="AD1648" s="5">
        <v>3.0486204505840804</v>
      </c>
    </row>
    <row r="1649" spans="1:30" x14ac:dyDescent="0.25">
      <c r="A1649" s="32" t="s">
        <v>29</v>
      </c>
      <c r="B1649" s="32">
        <v>2021</v>
      </c>
      <c r="C1649" s="32">
        <v>7</v>
      </c>
      <c r="D1649" s="32" t="s">
        <v>10220</v>
      </c>
      <c r="E1649" s="32" t="s">
        <v>9678</v>
      </c>
      <c r="F1649" s="32">
        <v>18</v>
      </c>
      <c r="G1649" s="32">
        <v>79</v>
      </c>
      <c r="H1649" s="32">
        <v>4</v>
      </c>
      <c r="I1649" s="32">
        <v>0</v>
      </c>
      <c r="K1649" s="5">
        <v>14.285997616658626</v>
      </c>
      <c r="M1649" s="5">
        <v>19.325245566004785</v>
      </c>
      <c r="N1649" s="5">
        <v>19.325245566004785</v>
      </c>
      <c r="O1649" s="5">
        <v>82.42082359447744</v>
      </c>
      <c r="P1649" s="5">
        <v>7.7219457595605219</v>
      </c>
      <c r="Q1649" s="5">
        <v>8.2157399695605218</v>
      </c>
      <c r="R1649" s="5">
        <v>28.255999999999997</v>
      </c>
      <c r="S1649" s="5">
        <v>5.8879999999999999</v>
      </c>
      <c r="T1649" s="5">
        <v>25.311999999999998</v>
      </c>
      <c r="U1649" s="5">
        <v>27.984213457120394</v>
      </c>
      <c r="V1649" s="5">
        <v>27.984213457120394</v>
      </c>
      <c r="W1649" s="5">
        <v>745.94449505571959</v>
      </c>
      <c r="X1649" s="5">
        <v>750.94448505571961</v>
      </c>
      <c r="Y1649" s="5">
        <v>-1.27</v>
      </c>
      <c r="Z1649" s="5">
        <v>-1.6</v>
      </c>
      <c r="AA1649" s="5">
        <v>28.255999999999997</v>
      </c>
      <c r="AB1649" s="5">
        <v>1.8361274098991893</v>
      </c>
      <c r="AC1649" s="5">
        <v>9.5150029231040136</v>
      </c>
      <c r="AD1649" s="5">
        <v>1.347116405722032</v>
      </c>
    </row>
    <row r="1650" spans="1:30" x14ac:dyDescent="0.25">
      <c r="A1650" s="32" t="s">
        <v>29</v>
      </c>
      <c r="B1650" s="32">
        <v>2021</v>
      </c>
      <c r="C1650" s="32">
        <v>7</v>
      </c>
      <c r="D1650" s="32" t="s">
        <v>10221</v>
      </c>
      <c r="E1650" s="32" t="s">
        <v>9680</v>
      </c>
      <c r="F1650" s="32">
        <v>20</v>
      </c>
      <c r="G1650" s="32">
        <v>78</v>
      </c>
      <c r="H1650" s="32">
        <v>12</v>
      </c>
      <c r="I1650" s="32">
        <v>0</v>
      </c>
      <c r="K1650" s="5">
        <v>16.027575148391538</v>
      </c>
      <c r="M1650" s="5">
        <v>19.270285343801667</v>
      </c>
      <c r="N1650" s="5">
        <v>19.270285343801667</v>
      </c>
      <c r="O1650" s="5">
        <v>82.467678803404922</v>
      </c>
      <c r="P1650" s="5">
        <v>8.2157399695605218</v>
      </c>
      <c r="Q1650" s="5">
        <v>8.7872165895605221</v>
      </c>
      <c r="R1650" s="5">
        <v>31.559999999999995</v>
      </c>
      <c r="S1650" s="5">
        <v>6.6080000000000005</v>
      </c>
      <c r="T1650" s="5">
        <v>28.255999999999997</v>
      </c>
      <c r="U1650" s="5">
        <v>30.948020076887477</v>
      </c>
      <c r="V1650" s="5">
        <v>30.948020076887477</v>
      </c>
      <c r="W1650" s="5">
        <v>740.4378330197859</v>
      </c>
      <c r="X1650" s="5">
        <v>745.43782301978592</v>
      </c>
      <c r="Y1650" s="5">
        <v>-1.27</v>
      </c>
      <c r="Z1650" s="5">
        <v>-1.6</v>
      </c>
      <c r="AA1650" s="5">
        <v>31.559999999999995</v>
      </c>
      <c r="AB1650" s="5">
        <v>2.7635715812524788</v>
      </c>
      <c r="AC1650" s="5">
        <v>10.361842052515422</v>
      </c>
      <c r="AD1650" s="5">
        <v>2.862226758083092</v>
      </c>
    </row>
    <row r="1651" spans="1:30" x14ac:dyDescent="0.25">
      <c r="A1651" s="32" t="s">
        <v>29</v>
      </c>
      <c r="B1651" s="32">
        <v>2021</v>
      </c>
      <c r="C1651" s="32">
        <v>7</v>
      </c>
      <c r="D1651" s="32" t="s">
        <v>10222</v>
      </c>
      <c r="E1651" s="32" t="s">
        <v>9682</v>
      </c>
      <c r="F1651" s="32">
        <v>21</v>
      </c>
      <c r="G1651" s="32">
        <v>67</v>
      </c>
      <c r="H1651" s="32">
        <v>24</v>
      </c>
      <c r="I1651" s="32">
        <v>0</v>
      </c>
      <c r="K1651" s="5">
        <v>14.623714135359165</v>
      </c>
      <c r="M1651" s="5">
        <v>17.30907548465494</v>
      </c>
      <c r="N1651" s="5">
        <v>19.215343260746252</v>
      </c>
      <c r="O1651" s="5">
        <v>84.160159358226238</v>
      </c>
      <c r="P1651" s="5">
        <v>8.7872165895605221</v>
      </c>
      <c r="Q1651" s="5">
        <v>9.685057819560523</v>
      </c>
      <c r="R1651" s="5">
        <v>35.043999999999997</v>
      </c>
      <c r="S1651" s="5">
        <v>6.968</v>
      </c>
      <c r="T1651" s="5">
        <v>31.559999999999995</v>
      </c>
      <c r="U1651" s="5">
        <v>34.274424182255252</v>
      </c>
      <c r="V1651" s="5">
        <v>34.274424182255252</v>
      </c>
      <c r="W1651" s="5">
        <v>734.30587644630793</v>
      </c>
      <c r="X1651" s="5">
        <v>739.30586644630796</v>
      </c>
      <c r="Y1651" s="5">
        <v>-1.27</v>
      </c>
      <c r="Z1651" s="5">
        <v>-1.6</v>
      </c>
      <c r="AA1651" s="5">
        <v>35.043999999999997</v>
      </c>
      <c r="AB1651" s="5">
        <v>6.2992142066855648</v>
      </c>
      <c r="AC1651" s="5">
        <v>11.455362307887276</v>
      </c>
      <c r="AD1651" s="5">
        <v>7.2382787534747042</v>
      </c>
    </row>
    <row r="1652" spans="1:30" x14ac:dyDescent="0.25">
      <c r="A1652" s="32" t="s">
        <v>29</v>
      </c>
      <c r="B1652" s="32">
        <v>2021</v>
      </c>
      <c r="C1652" s="32">
        <v>7</v>
      </c>
      <c r="D1652" s="32" t="s">
        <v>10223</v>
      </c>
      <c r="E1652" s="32" t="s">
        <v>9684</v>
      </c>
      <c r="F1652" s="32">
        <v>18</v>
      </c>
      <c r="G1652" s="32">
        <v>80</v>
      </c>
      <c r="H1652" s="32">
        <v>19</v>
      </c>
      <c r="I1652" s="32">
        <v>0</v>
      </c>
      <c r="K1652" s="5">
        <v>14.480172822358037</v>
      </c>
      <c r="M1652" s="5">
        <v>18.429720290557384</v>
      </c>
      <c r="N1652" s="5">
        <v>17.254780682012072</v>
      </c>
      <c r="O1652" s="5">
        <v>83.188159821443293</v>
      </c>
      <c r="P1652" s="5">
        <v>9.685057819560523</v>
      </c>
      <c r="Q1652" s="5">
        <v>10.155338019560523</v>
      </c>
      <c r="R1652" s="5">
        <v>37.988</v>
      </c>
      <c r="S1652" s="5">
        <v>5.8879999999999999</v>
      </c>
      <c r="T1652" s="5">
        <v>35.043999999999997</v>
      </c>
      <c r="U1652" s="5">
        <v>37.782251542922403</v>
      </c>
      <c r="V1652" s="5">
        <v>37.782251542922403</v>
      </c>
      <c r="W1652" s="5">
        <v>727.89448449433348</v>
      </c>
      <c r="X1652" s="5">
        <v>732.89447449433351</v>
      </c>
      <c r="Y1652" s="5">
        <v>-1.27</v>
      </c>
      <c r="Z1652" s="5">
        <v>-1.6</v>
      </c>
      <c r="AA1652" s="5">
        <v>37.988</v>
      </c>
      <c r="AB1652" s="5">
        <v>4.3083362592800469</v>
      </c>
      <c r="AC1652" s="5">
        <v>12.174289331118597</v>
      </c>
      <c r="AD1652" s="5">
        <v>5.2078803248043863</v>
      </c>
    </row>
    <row r="1653" spans="1:30" x14ac:dyDescent="0.25">
      <c r="A1653" s="32" t="s">
        <v>29</v>
      </c>
      <c r="B1653" s="32">
        <v>2021</v>
      </c>
      <c r="C1653" s="32">
        <v>7</v>
      </c>
      <c r="D1653" s="32" t="s">
        <v>10224</v>
      </c>
      <c r="E1653" s="32" t="s">
        <v>9686</v>
      </c>
      <c r="F1653" s="32">
        <v>14</v>
      </c>
      <c r="G1653" s="32">
        <v>68</v>
      </c>
      <c r="H1653" s="32">
        <v>15</v>
      </c>
      <c r="I1653" s="32">
        <v>0</v>
      </c>
      <c r="K1653" s="5">
        <v>8.1790251917044472</v>
      </c>
      <c r="M1653" s="5">
        <v>18.299821963963854</v>
      </c>
      <c r="N1653" s="5">
        <v>18.375055628753895</v>
      </c>
      <c r="O1653" s="5">
        <v>83.300153616757157</v>
      </c>
      <c r="P1653" s="5">
        <v>10.155338019560523</v>
      </c>
      <c r="Q1653" s="5">
        <v>10.750205539560522</v>
      </c>
      <c r="R1653" s="5">
        <v>40.212000000000003</v>
      </c>
      <c r="S1653" s="5">
        <v>4.4480000000000004</v>
      </c>
      <c r="T1653" s="5">
        <v>37.988</v>
      </c>
      <c r="U1653" s="5">
        <v>40.746549331086207</v>
      </c>
      <c r="V1653" s="5">
        <v>40.746549331086207</v>
      </c>
      <c r="W1653" s="5">
        <v>722.52018285238989</v>
      </c>
      <c r="X1653" s="5">
        <v>727.52017285238992</v>
      </c>
      <c r="Y1653" s="5">
        <v>-1.27</v>
      </c>
      <c r="Z1653" s="5">
        <v>-1.6</v>
      </c>
      <c r="AA1653" s="5">
        <v>40.212000000000003</v>
      </c>
      <c r="AB1653" s="5">
        <v>3.5734049732530124</v>
      </c>
      <c r="AC1653" s="5">
        <v>12.887264420930315</v>
      </c>
      <c r="AD1653" s="5">
        <v>4.441410469519453</v>
      </c>
    </row>
    <row r="1654" spans="1:30" x14ac:dyDescent="0.25">
      <c r="A1654" s="32" t="s">
        <v>29</v>
      </c>
      <c r="B1654" s="32">
        <v>2021</v>
      </c>
      <c r="C1654" s="32">
        <v>7</v>
      </c>
      <c r="D1654" s="32" t="s">
        <v>10225</v>
      </c>
      <c r="E1654" s="32" t="s">
        <v>9688</v>
      </c>
      <c r="F1654" s="32">
        <v>23</v>
      </c>
      <c r="G1654" s="32">
        <v>71</v>
      </c>
      <c r="H1654" s="32">
        <v>15</v>
      </c>
      <c r="I1654" s="32">
        <v>2</v>
      </c>
      <c r="K1654" s="5">
        <v>17.438966236975869</v>
      </c>
      <c r="M1654" s="5">
        <v>28.09348889685608</v>
      </c>
      <c r="N1654" s="5">
        <v>59.321480982207788</v>
      </c>
      <c r="O1654" s="5">
        <v>75.321892979185662</v>
      </c>
      <c r="P1654" s="5">
        <v>9.0067837490316247</v>
      </c>
      <c r="Q1654" s="5">
        <v>9.8671995390316241</v>
      </c>
      <c r="R1654" s="5">
        <v>44.056000000000004</v>
      </c>
      <c r="S1654" s="5">
        <v>7.6880000000000006</v>
      </c>
      <c r="T1654" s="5">
        <v>40.212000000000003</v>
      </c>
      <c r="U1654" s="5">
        <v>39.363993437081938</v>
      </c>
      <c r="V1654" s="5">
        <v>39.363993437081938</v>
      </c>
      <c r="W1654" s="5">
        <v>725.02181501309383</v>
      </c>
      <c r="X1654" s="5">
        <v>723.48638501309381</v>
      </c>
      <c r="Y1654" s="5">
        <v>0.3899999999999999</v>
      </c>
      <c r="Z1654" s="5">
        <v>-1.6</v>
      </c>
      <c r="AA1654" s="5">
        <v>44.056000000000004</v>
      </c>
      <c r="AB1654" s="5">
        <v>1.6607587216966317</v>
      </c>
      <c r="AC1654" s="5">
        <v>12.650874517814552</v>
      </c>
      <c r="AD1654" s="5">
        <v>1.5365667231919649</v>
      </c>
    </row>
    <row r="1655" spans="1:30" x14ac:dyDescent="0.25">
      <c r="A1655" s="32" t="s">
        <v>29</v>
      </c>
      <c r="B1655" s="32">
        <v>2021</v>
      </c>
      <c r="C1655" s="32">
        <v>7</v>
      </c>
      <c r="D1655" s="32" t="s">
        <v>10226</v>
      </c>
      <c r="E1655" s="32" t="s">
        <v>9690</v>
      </c>
      <c r="F1655" s="32">
        <v>20</v>
      </c>
      <c r="G1655" s="32">
        <v>75</v>
      </c>
      <c r="H1655" s="32">
        <v>3</v>
      </c>
      <c r="I1655" s="32">
        <v>0</v>
      </c>
      <c r="K1655" s="5">
        <v>15.415826229923503</v>
      </c>
      <c r="M1655" s="5">
        <v>23.122561004271969</v>
      </c>
      <c r="N1655" s="5">
        <v>28.035634791505366</v>
      </c>
      <c r="O1655" s="5">
        <v>79.256720546300585</v>
      </c>
      <c r="P1655" s="5">
        <v>9.8671995390316241</v>
      </c>
      <c r="Q1655" s="5">
        <v>10.516604789031625</v>
      </c>
      <c r="R1655" s="5">
        <v>47.360000000000007</v>
      </c>
      <c r="S1655" s="5">
        <v>6.6080000000000005</v>
      </c>
      <c r="T1655" s="5">
        <v>44.056000000000004</v>
      </c>
      <c r="U1655" s="5">
        <v>46.856863516377544</v>
      </c>
      <c r="V1655" s="5">
        <v>46.856863516377544</v>
      </c>
      <c r="W1655" s="5">
        <v>711.56699183708122</v>
      </c>
      <c r="X1655" s="5">
        <v>716.56698183708124</v>
      </c>
      <c r="Y1655" s="5">
        <v>-1.27</v>
      </c>
      <c r="Z1655" s="5">
        <v>-1.6</v>
      </c>
      <c r="AA1655" s="5">
        <v>47.360000000000007</v>
      </c>
      <c r="AB1655" s="5">
        <v>1.2275653749323641</v>
      </c>
      <c r="AC1655" s="5">
        <v>13.52494713194676</v>
      </c>
      <c r="AD1655" s="5">
        <v>0.87749934665448392</v>
      </c>
    </row>
    <row r="1656" spans="1:30" x14ac:dyDescent="0.25">
      <c r="A1656" s="32" t="s">
        <v>29</v>
      </c>
      <c r="B1656" s="32">
        <v>2021</v>
      </c>
      <c r="C1656" s="32">
        <v>7</v>
      </c>
      <c r="D1656" s="32" t="s">
        <v>10227</v>
      </c>
      <c r="E1656" s="32" t="s">
        <v>9692</v>
      </c>
      <c r="F1656" s="32">
        <v>15</v>
      </c>
      <c r="G1656" s="32">
        <v>91</v>
      </c>
      <c r="H1656" s="32">
        <v>7</v>
      </c>
      <c r="I1656" s="32">
        <v>32</v>
      </c>
      <c r="K1656" s="5">
        <v>13.524092751948851</v>
      </c>
      <c r="M1656" s="5">
        <v>141.61764925272303</v>
      </c>
      <c r="N1656" s="5">
        <v>193.55275703607228</v>
      </c>
      <c r="O1656" s="5">
        <v>22.328101783766527</v>
      </c>
      <c r="P1656" s="5">
        <v>4.1959597402033264</v>
      </c>
      <c r="Q1656" s="5">
        <v>4.3743461302033264</v>
      </c>
      <c r="R1656" s="5">
        <v>2.4039999999999999</v>
      </c>
      <c r="S1656" s="5">
        <v>4.8079999999999998</v>
      </c>
      <c r="T1656" s="5">
        <v>0</v>
      </c>
      <c r="U1656" s="5">
        <v>0</v>
      </c>
      <c r="V1656" s="5">
        <v>-5.0871368380462423</v>
      </c>
      <c r="W1656" s="5">
        <v>810.23924622382174</v>
      </c>
      <c r="X1656" s="5">
        <v>710.67251622382173</v>
      </c>
      <c r="Y1656" s="5">
        <v>25.29</v>
      </c>
      <c r="Z1656" s="5">
        <v>-1.6</v>
      </c>
      <c r="AA1656" s="5">
        <v>2.4039999999999999</v>
      </c>
      <c r="AB1656" s="5">
        <v>4.4052249045206573E-4</v>
      </c>
      <c r="AC1656" s="5">
        <v>3.7820256272156914</v>
      </c>
      <c r="AD1656" s="5">
        <v>1.6899946712001229E-4</v>
      </c>
    </row>
    <row r="1657" spans="1:30" x14ac:dyDescent="0.25">
      <c r="A1657" s="32" t="s">
        <v>29</v>
      </c>
      <c r="B1657" s="32">
        <v>2021</v>
      </c>
      <c r="C1657" s="32">
        <v>7</v>
      </c>
      <c r="D1657" s="32" t="s">
        <v>10228</v>
      </c>
      <c r="E1657" s="32" t="s">
        <v>9694</v>
      </c>
      <c r="F1657" s="32">
        <v>13</v>
      </c>
      <c r="G1657" s="32">
        <v>91</v>
      </c>
      <c r="H1657" s="32">
        <v>12</v>
      </c>
      <c r="I1657" s="32">
        <v>14</v>
      </c>
      <c r="K1657" s="5">
        <v>11.549322412279912</v>
      </c>
      <c r="M1657" s="5">
        <v>164.1746672451506</v>
      </c>
      <c r="N1657" s="5">
        <v>233.93134639994929</v>
      </c>
      <c r="O1657" s="5">
        <v>16.400201545275422</v>
      </c>
      <c r="P1657" s="5">
        <v>1.5733139681828445</v>
      </c>
      <c r="Q1657" s="5">
        <v>1.7295405581828445</v>
      </c>
      <c r="R1657" s="5">
        <v>2.0439999999999996</v>
      </c>
      <c r="S1657" s="5">
        <v>4.0879999999999992</v>
      </c>
      <c r="T1657" s="5">
        <v>0</v>
      </c>
      <c r="U1657" s="5">
        <v>0</v>
      </c>
      <c r="V1657" s="5">
        <v>-17.584920623088045</v>
      </c>
      <c r="W1657" s="5">
        <v>835.95436913919627</v>
      </c>
      <c r="X1657" s="5">
        <v>795.20641913919633</v>
      </c>
      <c r="Y1657" s="5">
        <v>10.35</v>
      </c>
      <c r="Z1657" s="5">
        <v>-1.6</v>
      </c>
      <c r="AA1657" s="5">
        <v>2.0439999999999996</v>
      </c>
      <c r="AB1657" s="5">
        <v>5.4568557409194522E-5</v>
      </c>
      <c r="AC1657" s="5">
        <v>1.3997053604409069</v>
      </c>
      <c r="AD1657" s="5">
        <v>1.5397658127465192E-5</v>
      </c>
    </row>
    <row r="1658" spans="1:30" x14ac:dyDescent="0.25">
      <c r="A1658" s="32" t="s">
        <v>29</v>
      </c>
      <c r="B1658" s="32">
        <v>2021</v>
      </c>
      <c r="C1658" s="32">
        <v>7</v>
      </c>
      <c r="D1658" s="32" t="s">
        <v>10229</v>
      </c>
      <c r="E1658" s="32" t="s">
        <v>9696</v>
      </c>
      <c r="F1658" s="32">
        <v>9</v>
      </c>
      <c r="G1658" s="32">
        <v>94</v>
      </c>
      <c r="H1658" s="32">
        <v>7</v>
      </c>
      <c r="I1658" s="32">
        <v>0</v>
      </c>
      <c r="K1658" s="5">
        <v>8.0748291976262951</v>
      </c>
      <c r="M1658" s="5">
        <v>138.2476744445454</v>
      </c>
      <c r="N1658" s="5">
        <v>164.07190071961841</v>
      </c>
      <c r="O1658" s="5">
        <v>23.294158495032047</v>
      </c>
      <c r="P1658" s="5">
        <v>1.7295405581828445</v>
      </c>
      <c r="Q1658" s="5">
        <v>1.8041452181828443</v>
      </c>
      <c r="R1658" s="5">
        <v>3.3679999999999994</v>
      </c>
      <c r="S1658" s="5">
        <v>2.6480000000000001</v>
      </c>
      <c r="T1658" s="5">
        <v>2.0439999999999996</v>
      </c>
      <c r="U1658" s="5">
        <v>4.5647286030292795</v>
      </c>
      <c r="V1658" s="5">
        <v>4.5647286030292795</v>
      </c>
      <c r="W1658" s="5">
        <v>790.92243707166074</v>
      </c>
      <c r="X1658" s="5">
        <v>795.92242707166076</v>
      </c>
      <c r="Y1658" s="5">
        <v>-1.27</v>
      </c>
      <c r="Z1658" s="5">
        <v>-1.6</v>
      </c>
      <c r="AA1658" s="5">
        <v>3.3679999999999994</v>
      </c>
      <c r="AB1658" s="5">
        <v>6.1830441847455467E-4</v>
      </c>
      <c r="AC1658" s="5">
        <v>1.6705484875163323</v>
      </c>
      <c r="AD1658" s="5">
        <v>1.8228410560517497E-4</v>
      </c>
    </row>
    <row r="1659" spans="1:30" x14ac:dyDescent="0.25">
      <c r="A1659" s="32" t="s">
        <v>29</v>
      </c>
      <c r="B1659" s="32">
        <v>2021</v>
      </c>
      <c r="C1659" s="32">
        <v>7</v>
      </c>
      <c r="D1659" s="32" t="s">
        <v>10230</v>
      </c>
      <c r="E1659" s="32" t="s">
        <v>9698</v>
      </c>
      <c r="F1659" s="32">
        <v>13</v>
      </c>
      <c r="G1659" s="32">
        <v>64</v>
      </c>
      <c r="H1659" s="32">
        <v>15</v>
      </c>
      <c r="I1659" s="32">
        <v>0</v>
      </c>
      <c r="K1659" s="5">
        <v>6.3434949921045254</v>
      </c>
      <c r="M1659" s="5">
        <v>59.953193713487309</v>
      </c>
      <c r="N1659" s="5">
        <v>138.1534648995511</v>
      </c>
      <c r="O1659" s="5">
        <v>54.586582863343416</v>
      </c>
      <c r="P1659" s="5">
        <v>1.8041452181828443</v>
      </c>
      <c r="Q1659" s="5">
        <v>2.4290515781828441</v>
      </c>
      <c r="R1659" s="5">
        <v>5.411999999999999</v>
      </c>
      <c r="S1659" s="5">
        <v>4.0879999999999992</v>
      </c>
      <c r="T1659" s="5">
        <v>3.3679999999999994</v>
      </c>
      <c r="U1659" s="5">
        <v>5.8971125154300834</v>
      </c>
      <c r="V1659" s="5">
        <v>5.8971125154300834</v>
      </c>
      <c r="W1659" s="5">
        <v>788.29228913423651</v>
      </c>
      <c r="X1659" s="5">
        <v>793.29227913423654</v>
      </c>
      <c r="Y1659" s="5">
        <v>-1.27</v>
      </c>
      <c r="Z1659" s="5">
        <v>-1.6</v>
      </c>
      <c r="AA1659" s="5">
        <v>5.411999999999999</v>
      </c>
      <c r="AB1659" s="5">
        <v>0.57196363493443469</v>
      </c>
      <c r="AC1659" s="5">
        <v>2.3760011612073986</v>
      </c>
      <c r="AD1659" s="5">
        <v>0.18650392145968483</v>
      </c>
    </row>
    <row r="1660" spans="1:30" x14ac:dyDescent="0.25">
      <c r="A1660" s="32" t="s">
        <v>29</v>
      </c>
      <c r="B1660" s="32">
        <v>2021</v>
      </c>
      <c r="C1660" s="32">
        <v>7</v>
      </c>
      <c r="D1660" s="32" t="s">
        <v>10231</v>
      </c>
      <c r="E1660" s="32" t="s">
        <v>9700</v>
      </c>
      <c r="F1660" s="32">
        <v>10</v>
      </c>
      <c r="G1660" s="32">
        <v>70</v>
      </c>
      <c r="H1660" s="32">
        <v>27</v>
      </c>
      <c r="I1660" s="32">
        <v>0</v>
      </c>
      <c r="K1660" s="5">
        <v>4.7756410179889111</v>
      </c>
      <c r="M1660" s="5">
        <v>33.909278684245763</v>
      </c>
      <c r="N1660" s="5">
        <v>59.884824587125237</v>
      </c>
      <c r="O1660" s="5">
        <v>70.992485927259182</v>
      </c>
      <c r="P1660" s="5">
        <v>2.4290515781828441</v>
      </c>
      <c r="Q1660" s="5">
        <v>2.8390078781828443</v>
      </c>
      <c r="R1660" s="5">
        <v>6.9159999999999986</v>
      </c>
      <c r="S1660" s="5">
        <v>3.0079999999999996</v>
      </c>
      <c r="T1660" s="5">
        <v>5.411999999999999</v>
      </c>
      <c r="U1660" s="5">
        <v>7.9541106162103494</v>
      </c>
      <c r="V1660" s="5">
        <v>7.9541106162103494</v>
      </c>
      <c r="W1660" s="5">
        <v>784.24890523216357</v>
      </c>
      <c r="X1660" s="5">
        <v>789.24889523216359</v>
      </c>
      <c r="Y1660" s="5">
        <v>-1.27</v>
      </c>
      <c r="Z1660" s="5">
        <v>-1.6</v>
      </c>
      <c r="AA1660" s="5">
        <v>6.9159999999999986</v>
      </c>
      <c r="AB1660" s="5">
        <v>2.5185763309192719</v>
      </c>
      <c r="AC1660" s="5">
        <v>2.8270529741241095</v>
      </c>
      <c r="AD1660" s="5">
        <v>0.86919105620738846</v>
      </c>
    </row>
    <row r="1661" spans="1:30" x14ac:dyDescent="0.25">
      <c r="A1661" s="32" t="s">
        <v>29</v>
      </c>
      <c r="B1661" s="32">
        <v>2021</v>
      </c>
      <c r="C1661" s="32">
        <v>7</v>
      </c>
      <c r="D1661" s="32" t="s">
        <v>10232</v>
      </c>
      <c r="E1661" s="32" t="s">
        <v>9702</v>
      </c>
      <c r="F1661" s="32">
        <v>11</v>
      </c>
      <c r="G1661" s="32">
        <v>68</v>
      </c>
      <c r="H1661" s="32">
        <v>15</v>
      </c>
      <c r="I1661" s="32">
        <v>0</v>
      </c>
      <c r="K1661" s="5">
        <v>5.316225670040386</v>
      </c>
      <c r="M1661" s="5">
        <v>24.794802909819918</v>
      </c>
      <c r="N1661" s="5">
        <v>33.849505127595542</v>
      </c>
      <c r="O1661" s="5">
        <v>77.907640231963498</v>
      </c>
      <c r="P1661" s="5">
        <v>2.8390078781828443</v>
      </c>
      <c r="Q1661" s="5">
        <v>3.3156897981828442</v>
      </c>
      <c r="R1661" s="5">
        <v>8.5999999999999979</v>
      </c>
      <c r="S1661" s="5">
        <v>3.3679999999999999</v>
      </c>
      <c r="T1661" s="5">
        <v>6.9159999999999986</v>
      </c>
      <c r="U1661" s="5">
        <v>9.4677175543808278</v>
      </c>
      <c r="V1661" s="5">
        <v>9.4677175543808278</v>
      </c>
      <c r="W1661" s="5">
        <v>781.28690144284917</v>
      </c>
      <c r="X1661" s="5">
        <v>786.2868914428492</v>
      </c>
      <c r="Y1661" s="5">
        <v>-1.27</v>
      </c>
      <c r="Z1661" s="5">
        <v>-1.6</v>
      </c>
      <c r="AA1661" s="5">
        <v>8.5999999999999979</v>
      </c>
      <c r="AB1661" s="5">
        <v>1.9903723309242718</v>
      </c>
      <c r="AC1661" s="5">
        <v>3.376701194544776</v>
      </c>
      <c r="AD1661" s="5">
        <v>0.73154633071900799</v>
      </c>
    </row>
    <row r="1662" spans="1:30" x14ac:dyDescent="0.25">
      <c r="A1662" s="32" t="s">
        <v>29</v>
      </c>
      <c r="B1662" s="32">
        <v>2021</v>
      </c>
      <c r="C1662" s="32">
        <v>7</v>
      </c>
      <c r="D1662" s="32" t="s">
        <v>10233</v>
      </c>
      <c r="E1662" s="32" t="s">
        <v>9704</v>
      </c>
      <c r="F1662" s="32">
        <v>13</v>
      </c>
      <c r="G1662" s="32">
        <v>59</v>
      </c>
      <c r="H1662" s="32">
        <v>15</v>
      </c>
      <c r="I1662" s="32">
        <v>0</v>
      </c>
      <c r="K1662" s="5">
        <v>5.170502427631507</v>
      </c>
      <c r="M1662" s="5">
        <v>19.318223818581956</v>
      </c>
      <c r="N1662" s="5">
        <v>24.738037507351489</v>
      </c>
      <c r="O1662" s="5">
        <v>82.426808117699395</v>
      </c>
      <c r="P1662" s="5">
        <v>3.3156897981828442</v>
      </c>
      <c r="Q1662" s="5">
        <v>4.0273887081828441</v>
      </c>
      <c r="R1662" s="5">
        <v>10.643999999999998</v>
      </c>
      <c r="S1662" s="5">
        <v>4.0879999999999992</v>
      </c>
      <c r="T1662" s="5">
        <v>8.5999999999999979</v>
      </c>
      <c r="U1662" s="5">
        <v>11.162517487180407</v>
      </c>
      <c r="V1662" s="5">
        <v>11.162517487180407</v>
      </c>
      <c r="W1662" s="5">
        <v>777.98359197531806</v>
      </c>
      <c r="X1662" s="5">
        <v>782.98358197531809</v>
      </c>
      <c r="Y1662" s="5">
        <v>-1.27</v>
      </c>
      <c r="Z1662" s="5">
        <v>-1.6</v>
      </c>
      <c r="AA1662" s="5">
        <v>10.643999999999998</v>
      </c>
      <c r="AB1662" s="5">
        <v>3.1981799027551774</v>
      </c>
      <c r="AC1662" s="5">
        <v>4.1392959647666547</v>
      </c>
      <c r="AD1662" s="5">
        <v>1.8771776370120927</v>
      </c>
    </row>
    <row r="1663" spans="1:30" x14ac:dyDescent="0.25">
      <c r="A1663" s="32" t="s">
        <v>29</v>
      </c>
      <c r="B1663" s="32">
        <v>2021</v>
      </c>
      <c r="C1663" s="32">
        <v>7</v>
      </c>
      <c r="D1663" s="32" t="s">
        <v>10234</v>
      </c>
      <c r="E1663" s="32" t="s">
        <v>9706</v>
      </c>
      <c r="F1663" s="32">
        <v>14</v>
      </c>
      <c r="G1663" s="32">
        <v>65</v>
      </c>
      <c r="H1663" s="32">
        <v>15</v>
      </c>
      <c r="I1663" s="32">
        <v>0</v>
      </c>
      <c r="K1663" s="5">
        <v>7.5174137847795928</v>
      </c>
      <c r="M1663" s="5">
        <v>18.197812994377852</v>
      </c>
      <c r="N1663" s="5">
        <v>19.263265913846059</v>
      </c>
      <c r="O1663" s="5">
        <v>83.388225497899057</v>
      </c>
      <c r="P1663" s="5">
        <v>4.0273887081828441</v>
      </c>
      <c r="Q1663" s="5">
        <v>4.6780250581828442</v>
      </c>
      <c r="R1663" s="5">
        <v>12.867999999999999</v>
      </c>
      <c r="S1663" s="5">
        <v>4.4480000000000004</v>
      </c>
      <c r="T1663" s="5">
        <v>10.643999999999998</v>
      </c>
      <c r="U1663" s="5">
        <v>13.219687822557679</v>
      </c>
      <c r="V1663" s="5">
        <v>13.219687822557679</v>
      </c>
      <c r="W1663" s="5">
        <v>773.99275115382227</v>
      </c>
      <c r="X1663" s="5">
        <v>778.99274115382229</v>
      </c>
      <c r="Y1663" s="5">
        <v>-1.27</v>
      </c>
      <c r="Z1663" s="5">
        <v>-1.6</v>
      </c>
      <c r="AA1663" s="5">
        <v>12.867999999999999</v>
      </c>
      <c r="AB1663" s="5">
        <v>3.6145297301780608</v>
      </c>
      <c r="AC1663" s="5">
        <v>4.9014104892029913</v>
      </c>
      <c r="AD1663" s="5">
        <v>2.5141259818097041</v>
      </c>
    </row>
    <row r="1664" spans="1:30" x14ac:dyDescent="0.25">
      <c r="A1664" s="32" t="s">
        <v>29</v>
      </c>
      <c r="B1664" s="32">
        <v>2021</v>
      </c>
      <c r="C1664" s="32">
        <v>7</v>
      </c>
      <c r="D1664" s="32" t="s">
        <v>10235</v>
      </c>
      <c r="E1664" s="32" t="s">
        <v>9708</v>
      </c>
      <c r="F1664" s="32">
        <v>18</v>
      </c>
      <c r="G1664" s="32">
        <v>61</v>
      </c>
      <c r="H1664" s="32">
        <v>15</v>
      </c>
      <c r="I1664" s="32">
        <v>0</v>
      </c>
      <c r="K1664" s="5">
        <v>10.358322948122936</v>
      </c>
      <c r="M1664" s="5">
        <v>16.682201202387049</v>
      </c>
      <c r="N1664" s="5">
        <v>18.143224871578916</v>
      </c>
      <c r="O1664" s="5">
        <v>84.709681262541935</v>
      </c>
      <c r="P1664" s="5">
        <v>4.6780250581828442</v>
      </c>
      <c r="Q1664" s="5">
        <v>5.5950714481828445</v>
      </c>
      <c r="R1664" s="5">
        <v>15.811999999999998</v>
      </c>
      <c r="S1664" s="5">
        <v>5.8879999999999999</v>
      </c>
      <c r="T1664" s="5">
        <v>12.867999999999999</v>
      </c>
      <c r="U1664" s="5">
        <v>15.458095127373605</v>
      </c>
      <c r="V1664" s="5">
        <v>15.458095127373605</v>
      </c>
      <c r="W1664" s="5">
        <v>769.6735699634969</v>
      </c>
      <c r="X1664" s="5">
        <v>774.67355996349693</v>
      </c>
      <c r="Y1664" s="5">
        <v>-1.27</v>
      </c>
      <c r="Z1664" s="5">
        <v>-1.6</v>
      </c>
      <c r="AA1664" s="5">
        <v>15.811999999999998</v>
      </c>
      <c r="AB1664" s="5">
        <v>4.3117236847216693</v>
      </c>
      <c r="AC1664" s="5">
        <v>5.9375989161127443</v>
      </c>
      <c r="AD1664" s="5">
        <v>3.4973316890748474</v>
      </c>
    </row>
    <row r="1665" spans="1:30" x14ac:dyDescent="0.25">
      <c r="A1665" s="32" t="s">
        <v>29</v>
      </c>
      <c r="B1665" s="32">
        <v>2021</v>
      </c>
      <c r="C1665" s="32">
        <v>7</v>
      </c>
      <c r="D1665" s="32" t="s">
        <v>10236</v>
      </c>
      <c r="E1665" s="32" t="s">
        <v>9710</v>
      </c>
      <c r="F1665" s="32">
        <v>22</v>
      </c>
      <c r="G1665" s="32">
        <v>64</v>
      </c>
      <c r="H1665" s="32">
        <v>12</v>
      </c>
      <c r="I1665" s="32">
        <v>0</v>
      </c>
      <c r="K1665" s="5">
        <v>14.863035683630748</v>
      </c>
      <c r="M1665" s="5">
        <v>16.162378161033228</v>
      </c>
      <c r="N1665" s="5">
        <v>16.628113294198673</v>
      </c>
      <c r="O1665" s="5">
        <v>85.168559958790254</v>
      </c>
      <c r="P1665" s="5">
        <v>5.5950714481828445</v>
      </c>
      <c r="Q1665" s="5">
        <v>6.6188542081828441</v>
      </c>
      <c r="R1665" s="5">
        <v>19.475999999999999</v>
      </c>
      <c r="S1665" s="5">
        <v>7.3279999999999994</v>
      </c>
      <c r="T1665" s="5">
        <v>15.811999999999998</v>
      </c>
      <c r="U1665" s="5">
        <v>18.421291093403575</v>
      </c>
      <c r="V1665" s="5">
        <v>18.421291093403575</v>
      </c>
      <c r="W1665" s="5">
        <v>763.99290305963655</v>
      </c>
      <c r="X1665" s="5">
        <v>768.99289305963657</v>
      </c>
      <c r="Y1665" s="5">
        <v>-1.27</v>
      </c>
      <c r="Z1665" s="5">
        <v>-1.6</v>
      </c>
      <c r="AA1665" s="5">
        <v>19.475999999999999</v>
      </c>
      <c r="AB1665" s="5">
        <v>3.9478583929592035</v>
      </c>
      <c r="AC1665" s="5">
        <v>7.1570007827532551</v>
      </c>
      <c r="AD1665" s="5">
        <v>3.5000210719605778</v>
      </c>
    </row>
    <row r="1666" spans="1:30" x14ac:dyDescent="0.25">
      <c r="A1666" s="32" t="s">
        <v>29</v>
      </c>
      <c r="B1666" s="32">
        <v>2021</v>
      </c>
      <c r="C1666" s="32">
        <v>7</v>
      </c>
      <c r="D1666" s="32" t="s">
        <v>10237</v>
      </c>
      <c r="E1666" s="32" t="s">
        <v>9712</v>
      </c>
      <c r="F1666" s="32">
        <v>22</v>
      </c>
      <c r="G1666" s="32">
        <v>65</v>
      </c>
      <c r="H1666" s="32">
        <v>16</v>
      </c>
      <c r="I1666" s="32">
        <v>0</v>
      </c>
      <c r="K1666" s="5">
        <v>15.10348636002858</v>
      </c>
      <c r="M1666" s="5">
        <v>16.108461815959878</v>
      </c>
      <c r="N1666" s="5">
        <v>16.108461815959878</v>
      </c>
      <c r="O1666" s="5">
        <v>85.216322333827449</v>
      </c>
      <c r="P1666" s="5">
        <v>6.6188542081828441</v>
      </c>
      <c r="Q1666" s="5">
        <v>7.614198558182844</v>
      </c>
      <c r="R1666" s="5">
        <v>23.14</v>
      </c>
      <c r="S1666" s="5">
        <v>7.3279999999999994</v>
      </c>
      <c r="T1666" s="5">
        <v>19.475999999999999</v>
      </c>
      <c r="U1666" s="5">
        <v>22.109381212173094</v>
      </c>
      <c r="V1666" s="5">
        <v>22.109381212173094</v>
      </c>
      <c r="W1666" s="5">
        <v>756.98109128459419</v>
      </c>
      <c r="X1666" s="5">
        <v>761.98108128459421</v>
      </c>
      <c r="Y1666" s="5">
        <v>-1.27</v>
      </c>
      <c r="Z1666" s="5">
        <v>-1.6</v>
      </c>
      <c r="AA1666" s="5">
        <v>23.14</v>
      </c>
      <c r="AB1666" s="5">
        <v>4.8612234127569307</v>
      </c>
      <c r="AC1666" s="5">
        <v>8.3552095266069912</v>
      </c>
      <c r="AD1666" s="5">
        <v>4.7850746253713172</v>
      </c>
    </row>
    <row r="1667" spans="1:30" x14ac:dyDescent="0.25">
      <c r="A1667" s="32" t="s">
        <v>29</v>
      </c>
      <c r="B1667" s="32">
        <v>2021</v>
      </c>
      <c r="C1667" s="32">
        <v>7</v>
      </c>
      <c r="D1667" s="32" t="s">
        <v>10238</v>
      </c>
      <c r="E1667" s="32" t="s">
        <v>9714</v>
      </c>
      <c r="F1667" s="32">
        <v>22</v>
      </c>
      <c r="G1667" s="32">
        <v>78</v>
      </c>
      <c r="H1667" s="32">
        <v>7</v>
      </c>
      <c r="I1667" s="32">
        <v>8</v>
      </c>
      <c r="K1667" s="5">
        <v>17.965062561131521</v>
      </c>
      <c r="M1667" s="5">
        <v>68.518949293171858</v>
      </c>
      <c r="N1667" s="5">
        <v>141.6489327027231</v>
      </c>
      <c r="O1667" s="5">
        <v>50.056439420076792</v>
      </c>
      <c r="P1667" s="5">
        <v>3.5906021856695309</v>
      </c>
      <c r="Q1667" s="5">
        <v>4.2162472056695313</v>
      </c>
      <c r="R1667" s="5">
        <v>15.757541380191599</v>
      </c>
      <c r="S1667" s="5">
        <v>7.3279999999999994</v>
      </c>
      <c r="T1667" s="5">
        <v>12.093541380191599</v>
      </c>
      <c r="U1667" s="5">
        <v>12.093541380191599</v>
      </c>
      <c r="V1667" s="5">
        <v>12.093541380191599</v>
      </c>
      <c r="W1667" s="5">
        <v>776.17489443640545</v>
      </c>
      <c r="X1667" s="5">
        <v>755.03320443640541</v>
      </c>
      <c r="Y1667" s="5">
        <v>5.3699999999999992</v>
      </c>
      <c r="Z1667" s="5">
        <v>-1.6</v>
      </c>
      <c r="AA1667" s="5">
        <v>15.757541380191599</v>
      </c>
      <c r="AB1667" s="5">
        <v>0.23506344764526829</v>
      </c>
      <c r="AC1667" s="5">
        <v>5.0526494129235227</v>
      </c>
      <c r="AD1667" s="5">
        <v>0.10157671956123927</v>
      </c>
    </row>
    <row r="1668" spans="1:30" x14ac:dyDescent="0.25">
      <c r="A1668" s="32" t="s">
        <v>29</v>
      </c>
      <c r="B1668" s="32">
        <v>2021</v>
      </c>
      <c r="C1668" s="32">
        <v>7</v>
      </c>
      <c r="D1668" s="32" t="s">
        <v>10239</v>
      </c>
      <c r="E1668" s="32" t="s">
        <v>9716</v>
      </c>
      <c r="F1668" s="32">
        <v>15</v>
      </c>
      <c r="G1668" s="32">
        <v>71</v>
      </c>
      <c r="H1668" s="32">
        <v>16</v>
      </c>
      <c r="I1668" s="32">
        <v>0</v>
      </c>
      <c r="K1668" s="5">
        <v>9.7741244277146766</v>
      </c>
      <c r="M1668" s="5">
        <v>36.416402084125608</v>
      </c>
      <c r="N1668" s="5">
        <v>68.447753112999436</v>
      </c>
      <c r="O1668" s="5">
        <v>69.210723724845309</v>
      </c>
      <c r="P1668" s="5">
        <v>4.2162472056695313</v>
      </c>
      <c r="Q1668" s="5">
        <v>4.791047795669531</v>
      </c>
      <c r="R1668" s="5">
        <v>18.161541380191601</v>
      </c>
      <c r="S1668" s="5">
        <v>4.8079999999999998</v>
      </c>
      <c r="T1668" s="5">
        <v>15.757541380191599</v>
      </c>
      <c r="U1668" s="5">
        <v>18.366476090836883</v>
      </c>
      <c r="V1668" s="5">
        <v>18.366476090836883</v>
      </c>
      <c r="W1668" s="5">
        <v>764.09760591593727</v>
      </c>
      <c r="X1668" s="5">
        <v>769.09759591593729</v>
      </c>
      <c r="Y1668" s="5">
        <v>-1.27</v>
      </c>
      <c r="Z1668" s="5">
        <v>-1.6</v>
      </c>
      <c r="AA1668" s="5">
        <v>18.161541380191601</v>
      </c>
      <c r="AB1668" s="5">
        <v>1.3660186662282614</v>
      </c>
      <c r="AC1668" s="5">
        <v>5.7740700328502532</v>
      </c>
      <c r="AD1668" s="5">
        <v>0.62644378780998011</v>
      </c>
    </row>
    <row r="1669" spans="1:30" x14ac:dyDescent="0.25">
      <c r="A1669" s="32" t="s">
        <v>29</v>
      </c>
      <c r="B1669" s="32">
        <v>2021</v>
      </c>
      <c r="C1669" s="32">
        <v>7</v>
      </c>
      <c r="D1669" s="32" t="s">
        <v>10240</v>
      </c>
      <c r="E1669" s="32" t="s">
        <v>9718</v>
      </c>
      <c r="F1669" s="32">
        <v>11</v>
      </c>
      <c r="G1669" s="32">
        <v>45</v>
      </c>
      <c r="H1669" s="32">
        <v>24</v>
      </c>
      <c r="I1669" s="32">
        <v>0</v>
      </c>
      <c r="K1669" s="5">
        <v>-0.47758380303917919</v>
      </c>
      <c r="M1669" s="5">
        <v>20.295610783125973</v>
      </c>
      <c r="N1669" s="5">
        <v>36.355801073003363</v>
      </c>
      <c r="O1669" s="5">
        <v>81.598622760930908</v>
      </c>
      <c r="P1669" s="5">
        <v>4.791047795669531</v>
      </c>
      <c r="Q1669" s="5">
        <v>5.6103448456695313</v>
      </c>
      <c r="R1669" s="5">
        <v>19.845541380191602</v>
      </c>
      <c r="S1669" s="5">
        <v>3.3679999999999999</v>
      </c>
      <c r="T1669" s="5">
        <v>18.161541380191601</v>
      </c>
      <c r="U1669" s="5">
        <v>20.78625471146395</v>
      </c>
      <c r="V1669" s="5">
        <v>20.78625471146395</v>
      </c>
      <c r="W1669" s="5">
        <v>759.48919152109636</v>
      </c>
      <c r="X1669" s="5">
        <v>764.48918152109638</v>
      </c>
      <c r="Y1669" s="5">
        <v>-1.27</v>
      </c>
      <c r="Z1669" s="5">
        <v>-1.6</v>
      </c>
      <c r="AA1669" s="5">
        <v>19.845541380191602</v>
      </c>
      <c r="AB1669" s="5">
        <v>4.5521832125333113</v>
      </c>
      <c r="AC1669" s="5">
        <v>6.5742968584340478</v>
      </c>
      <c r="AD1669" s="5">
        <v>3.9278531922761273</v>
      </c>
    </row>
    <row r="1670" spans="1:30" x14ac:dyDescent="0.25">
      <c r="A1670" s="32" t="s">
        <v>29</v>
      </c>
      <c r="B1670" s="32">
        <v>2021</v>
      </c>
      <c r="C1670" s="32">
        <v>7</v>
      </c>
      <c r="D1670" s="32" t="s">
        <v>10241</v>
      </c>
      <c r="E1670" s="32" t="s">
        <v>9720</v>
      </c>
      <c r="F1670" s="32">
        <v>8</v>
      </c>
      <c r="G1670" s="32">
        <v>76</v>
      </c>
      <c r="H1670" s="32">
        <v>24</v>
      </c>
      <c r="I1670" s="32">
        <v>0</v>
      </c>
      <c r="K1670" s="5">
        <v>4.0234685814763065</v>
      </c>
      <c r="M1670" s="5">
        <v>20.240330300245436</v>
      </c>
      <c r="N1670" s="5">
        <v>20.240330300245436</v>
      </c>
      <c r="O1670" s="5">
        <v>81.645206519969221</v>
      </c>
      <c r="P1670" s="5">
        <v>5.6103448456695313</v>
      </c>
      <c r="Q1670" s="5">
        <v>5.8792170856695316</v>
      </c>
      <c r="R1670" s="5">
        <v>20.9895413801916</v>
      </c>
      <c r="S1670" s="5">
        <v>2.2879999999999998</v>
      </c>
      <c r="T1670" s="5">
        <v>19.845541380191602</v>
      </c>
      <c r="U1670" s="5">
        <v>22.481364611902567</v>
      </c>
      <c r="V1670" s="5">
        <v>22.481364611902567</v>
      </c>
      <c r="W1670" s="5">
        <v>756.27745751074087</v>
      </c>
      <c r="X1670" s="5">
        <v>761.2774475107409</v>
      </c>
      <c r="Y1670" s="5">
        <v>-1.27</v>
      </c>
      <c r="Z1670" s="5">
        <v>-1.6</v>
      </c>
      <c r="AA1670" s="5">
        <v>20.9895413801916</v>
      </c>
      <c r="AB1670" s="5">
        <v>4.577334478085417</v>
      </c>
      <c r="AC1670" s="5">
        <v>6.9156864178022941</v>
      </c>
      <c r="AD1670" s="5">
        <v>4.0594737132123484</v>
      </c>
    </row>
    <row r="1671" spans="1:30" x14ac:dyDescent="0.25">
      <c r="A1671" s="32" t="s">
        <v>29</v>
      </c>
      <c r="B1671" s="32">
        <v>2021</v>
      </c>
      <c r="C1671" s="32">
        <v>7</v>
      </c>
      <c r="D1671" s="32" t="s">
        <v>10242</v>
      </c>
      <c r="E1671" s="32" t="s">
        <v>9722</v>
      </c>
      <c r="F1671" s="32">
        <v>10</v>
      </c>
      <c r="G1671" s="32">
        <v>62</v>
      </c>
      <c r="H1671" s="32">
        <v>15</v>
      </c>
      <c r="I1671" s="32">
        <v>0</v>
      </c>
      <c r="K1671" s="5">
        <v>3.0514717465612025</v>
      </c>
      <c r="M1671" s="5">
        <v>18.693180931594171</v>
      </c>
      <c r="N1671" s="5">
        <v>20.185068062211876</v>
      </c>
      <c r="O1671" s="5">
        <v>82.961551869001795</v>
      </c>
      <c r="P1671" s="5">
        <v>5.8792170856695316</v>
      </c>
      <c r="Q1671" s="5">
        <v>6.3984950656695316</v>
      </c>
      <c r="R1671" s="5">
        <v>22.493541380191601</v>
      </c>
      <c r="S1671" s="5">
        <v>3.0079999999999996</v>
      </c>
      <c r="T1671" s="5">
        <v>20.9895413801916</v>
      </c>
      <c r="U1671" s="5">
        <v>23.632938856147987</v>
      </c>
      <c r="V1671" s="5">
        <v>23.632938856147987</v>
      </c>
      <c r="W1671" s="5">
        <v>754.10331451730895</v>
      </c>
      <c r="X1671" s="5">
        <v>759.10330451730897</v>
      </c>
      <c r="Y1671" s="5">
        <v>-1.27</v>
      </c>
      <c r="Z1671" s="5">
        <v>-1.6</v>
      </c>
      <c r="AA1671" s="5">
        <v>22.493541380191601</v>
      </c>
      <c r="AB1671" s="5">
        <v>3.4210395326767755</v>
      </c>
      <c r="AC1671" s="5">
        <v>7.4785991036578192</v>
      </c>
      <c r="AD1671" s="5">
        <v>3.0232172521417602</v>
      </c>
    </row>
    <row r="1672" spans="1:30" x14ac:dyDescent="0.25">
      <c r="A1672" s="32" t="s">
        <v>29</v>
      </c>
      <c r="B1672" s="32">
        <v>2021</v>
      </c>
      <c r="C1672" s="32">
        <v>7</v>
      </c>
      <c r="D1672" s="32" t="s">
        <v>10243</v>
      </c>
      <c r="E1672" s="32" t="s">
        <v>9724</v>
      </c>
      <c r="F1672" s="32">
        <v>13</v>
      </c>
      <c r="G1672" s="32">
        <v>59</v>
      </c>
      <c r="H1672" s="32">
        <v>15</v>
      </c>
      <c r="I1672" s="32">
        <v>0</v>
      </c>
      <c r="K1672" s="5">
        <v>5.170502427631507</v>
      </c>
      <c r="M1672" s="5">
        <v>17.306671535106812</v>
      </c>
      <c r="N1672" s="5">
        <v>18.638429316876572</v>
      </c>
      <c r="O1672" s="5">
        <v>84.162258675973987</v>
      </c>
      <c r="P1672" s="5">
        <v>6.3984950656695316</v>
      </c>
      <c r="Q1672" s="5">
        <v>7.1101939756695316</v>
      </c>
      <c r="R1672" s="5">
        <v>24.537541380191602</v>
      </c>
      <c r="S1672" s="5">
        <v>4.0879999999999992</v>
      </c>
      <c r="T1672" s="5">
        <v>22.493541380191601</v>
      </c>
      <c r="U1672" s="5">
        <v>25.14692984042653</v>
      </c>
      <c r="V1672" s="5">
        <v>25.14692984042653</v>
      </c>
      <c r="W1672" s="5">
        <v>751.25444532275651</v>
      </c>
      <c r="X1672" s="5">
        <v>756.25443532275654</v>
      </c>
      <c r="Y1672" s="5">
        <v>-1.27</v>
      </c>
      <c r="Z1672" s="5">
        <v>-1.6</v>
      </c>
      <c r="AA1672" s="5">
        <v>24.537541380191602</v>
      </c>
      <c r="AB1672" s="5">
        <v>4.0039700552417132</v>
      </c>
      <c r="AC1672" s="5">
        <v>8.2464760417919756</v>
      </c>
      <c r="AD1672" s="5">
        <v>3.8574127014436868</v>
      </c>
    </row>
    <row r="1673" spans="1:30" x14ac:dyDescent="0.25">
      <c r="A1673" s="32" t="s">
        <v>29</v>
      </c>
      <c r="B1673" s="32">
        <v>2021</v>
      </c>
      <c r="C1673" s="32">
        <v>7</v>
      </c>
      <c r="D1673" s="32" t="s">
        <v>10244</v>
      </c>
      <c r="E1673" s="32" t="s">
        <v>9726</v>
      </c>
      <c r="F1673" s="32">
        <v>14</v>
      </c>
      <c r="G1673" s="32">
        <v>65</v>
      </c>
      <c r="H1673" s="32">
        <v>3</v>
      </c>
      <c r="I1673" s="32">
        <v>0</v>
      </c>
      <c r="K1673" s="5">
        <v>7.5174137847795928</v>
      </c>
      <c r="M1673" s="5">
        <v>17.252377525866748</v>
      </c>
      <c r="N1673" s="5">
        <v>17.252377525866748</v>
      </c>
      <c r="O1673" s="5">
        <v>84.209688820295113</v>
      </c>
      <c r="P1673" s="5">
        <v>7.1101939756695316</v>
      </c>
      <c r="Q1673" s="5">
        <v>7.7608303256695317</v>
      </c>
      <c r="R1673" s="5">
        <v>26.761541380191602</v>
      </c>
      <c r="S1673" s="5">
        <v>4.4480000000000004</v>
      </c>
      <c r="T1673" s="5">
        <v>24.537541380191602</v>
      </c>
      <c r="U1673" s="5">
        <v>27.204568775796506</v>
      </c>
      <c r="V1673" s="5">
        <v>27.204568775796506</v>
      </c>
      <c r="W1673" s="5">
        <v>747.39984205724579</v>
      </c>
      <c r="X1673" s="5">
        <v>752.39983205724582</v>
      </c>
      <c r="Y1673" s="5">
        <v>-1.27</v>
      </c>
      <c r="Z1673" s="5">
        <v>-1.6</v>
      </c>
      <c r="AA1673" s="5">
        <v>26.761541380191602</v>
      </c>
      <c r="AB1673" s="5">
        <v>2.2013952481509884</v>
      </c>
      <c r="AC1673" s="5">
        <v>8.9980722710958254</v>
      </c>
      <c r="AD1673" s="5">
        <v>1.8366324070996756</v>
      </c>
    </row>
    <row r="1674" spans="1:30" x14ac:dyDescent="0.25">
      <c r="A1674" s="32" t="s">
        <v>29</v>
      </c>
      <c r="B1674" s="32">
        <v>2021</v>
      </c>
      <c r="C1674" s="32">
        <v>8</v>
      </c>
      <c r="D1674" s="32" t="s">
        <v>10245</v>
      </c>
      <c r="E1674" s="32" t="s">
        <v>9728</v>
      </c>
      <c r="F1674" s="32">
        <v>16</v>
      </c>
      <c r="G1674" s="32">
        <v>59</v>
      </c>
      <c r="H1674" s="32">
        <v>15</v>
      </c>
      <c r="I1674" s="32">
        <v>0</v>
      </c>
      <c r="K1674" s="5">
        <v>7.9852632108360648</v>
      </c>
      <c r="M1674" s="5">
        <v>16.427015786536664</v>
      </c>
      <c r="N1674" s="5">
        <v>17.198101435896518</v>
      </c>
      <c r="O1674" s="5">
        <v>84.93458426713282</v>
      </c>
      <c r="P1674" s="5">
        <v>7.7608303256695317</v>
      </c>
      <c r="Q1674" s="5">
        <v>8.7434640416695313</v>
      </c>
      <c r="R1674" s="5">
        <v>29.345541380191602</v>
      </c>
      <c r="S1674" s="5">
        <v>5.1679999999999993</v>
      </c>
      <c r="T1674" s="5">
        <v>26.761541380191602</v>
      </c>
      <c r="U1674" s="5">
        <v>29.443488710226539</v>
      </c>
      <c r="V1674" s="5">
        <v>29.443488710226539</v>
      </c>
      <c r="W1674" s="5">
        <v>743.22810716095898</v>
      </c>
      <c r="X1674" s="5">
        <v>748.22809716095901</v>
      </c>
      <c r="Y1674" s="5">
        <v>-1.27</v>
      </c>
      <c r="Z1674" s="5">
        <v>-1.6</v>
      </c>
      <c r="AA1674" s="5">
        <v>29.345541380191602</v>
      </c>
      <c r="AB1674" s="5">
        <v>4.4464609405788833</v>
      </c>
      <c r="AC1674" s="5">
        <v>10.021899703655162</v>
      </c>
      <c r="AD1674" s="5">
        <v>4.8187559591806464</v>
      </c>
    </row>
    <row r="1675" spans="1:30" x14ac:dyDescent="0.25">
      <c r="A1675" s="32" t="s">
        <v>29</v>
      </c>
      <c r="B1675" s="32">
        <v>2021</v>
      </c>
      <c r="C1675" s="32">
        <v>8</v>
      </c>
      <c r="D1675" s="32" t="s">
        <v>10246</v>
      </c>
      <c r="E1675" s="32" t="s">
        <v>9730</v>
      </c>
      <c r="F1675" s="32">
        <v>14</v>
      </c>
      <c r="G1675" s="32">
        <v>70</v>
      </c>
      <c r="H1675" s="32">
        <v>15</v>
      </c>
      <c r="I1675" s="32">
        <v>0</v>
      </c>
      <c r="K1675" s="5">
        <v>8.605921925968536</v>
      </c>
      <c r="M1675" s="5">
        <v>16.790570410086094</v>
      </c>
      <c r="N1675" s="5">
        <v>16.373012100095636</v>
      </c>
      <c r="O1675" s="5">
        <v>84.614383777681212</v>
      </c>
      <c r="P1675" s="5">
        <v>8.7434640416695313</v>
      </c>
      <c r="Q1675" s="5">
        <v>9.3783707216695316</v>
      </c>
      <c r="R1675" s="5">
        <v>31.569541380191602</v>
      </c>
      <c r="S1675" s="5">
        <v>4.4480000000000004</v>
      </c>
      <c r="T1675" s="5">
        <v>29.345541380191602</v>
      </c>
      <c r="U1675" s="5">
        <v>32.044928952504733</v>
      </c>
      <c r="V1675" s="5">
        <v>32.044928952504733</v>
      </c>
      <c r="W1675" s="5">
        <v>738.41013246669945</v>
      </c>
      <c r="X1675" s="5">
        <v>743.41012246669948</v>
      </c>
      <c r="Y1675" s="5">
        <v>-1.27</v>
      </c>
      <c r="Z1675" s="5">
        <v>-1.6</v>
      </c>
      <c r="AA1675" s="5">
        <v>31.569541380191602</v>
      </c>
      <c r="AB1675" s="5">
        <v>4.2561183068951332</v>
      </c>
      <c r="AC1675" s="5">
        <v>10.76318614918786</v>
      </c>
      <c r="AD1675" s="5">
        <v>4.7951123434557346</v>
      </c>
    </row>
    <row r="1676" spans="1:30" x14ac:dyDescent="0.25">
      <c r="A1676" s="32" t="s">
        <v>29</v>
      </c>
      <c r="B1676" s="32">
        <v>2021</v>
      </c>
      <c r="C1676" s="32">
        <v>8</v>
      </c>
      <c r="D1676" s="32" t="s">
        <v>10247</v>
      </c>
      <c r="E1676" s="32" t="s">
        <v>9732</v>
      </c>
      <c r="F1676" s="32">
        <v>14</v>
      </c>
      <c r="G1676" s="32">
        <v>73</v>
      </c>
      <c r="H1676" s="32">
        <v>3</v>
      </c>
      <c r="I1676" s="32">
        <v>0</v>
      </c>
      <c r="K1676" s="5">
        <v>9.2265004246493323</v>
      </c>
      <c r="M1676" s="5">
        <v>17.304956380262354</v>
      </c>
      <c r="N1676" s="5">
        <v>16.736446735574653</v>
      </c>
      <c r="O1676" s="5">
        <v>84.163756521536556</v>
      </c>
      <c r="P1676" s="5">
        <v>9.3783707216695316</v>
      </c>
      <c r="Q1676" s="5">
        <v>9.9497867336695318</v>
      </c>
      <c r="R1676" s="5">
        <v>33.793541380191598</v>
      </c>
      <c r="S1676" s="5">
        <v>4.4480000000000004</v>
      </c>
      <c r="T1676" s="5">
        <v>31.569541380191602</v>
      </c>
      <c r="U1676" s="5">
        <v>34.284030531800859</v>
      </c>
      <c r="V1676" s="5">
        <v>34.284030531800859</v>
      </c>
      <c r="W1676" s="5">
        <v>734.28824166075992</v>
      </c>
      <c r="X1676" s="5">
        <v>739.28823166075995</v>
      </c>
      <c r="Y1676" s="5">
        <v>-1.27</v>
      </c>
      <c r="Z1676" s="5">
        <v>-1.6</v>
      </c>
      <c r="AA1676" s="5">
        <v>33.793541380191598</v>
      </c>
      <c r="AB1676" s="5">
        <v>2.1878672984549401</v>
      </c>
      <c r="AC1676" s="5">
        <v>11.462415034775679</v>
      </c>
      <c r="AD1676" s="5">
        <v>2.2423472712396082</v>
      </c>
    </row>
    <row r="1677" spans="1:30" x14ac:dyDescent="0.25">
      <c r="A1677" s="32" t="s">
        <v>29</v>
      </c>
      <c r="B1677" s="32">
        <v>2021</v>
      </c>
      <c r="C1677" s="32">
        <v>8</v>
      </c>
      <c r="D1677" s="32" t="s">
        <v>10248</v>
      </c>
      <c r="E1677" s="32" t="s">
        <v>9734</v>
      </c>
      <c r="F1677" s="32">
        <v>16</v>
      </c>
      <c r="G1677" s="32">
        <v>73</v>
      </c>
      <c r="H1677" s="32">
        <v>9</v>
      </c>
      <c r="I1677" s="32">
        <v>0</v>
      </c>
      <c r="K1677" s="5">
        <v>11.150193118968364</v>
      </c>
      <c r="M1677" s="5">
        <v>17.250662937094358</v>
      </c>
      <c r="N1677" s="5">
        <v>17.250662937094358</v>
      </c>
      <c r="O1677" s="5">
        <v>84.211187160371907</v>
      </c>
      <c r="P1677" s="5">
        <v>9.9497867336695318</v>
      </c>
      <c r="Q1677" s="5">
        <v>10.596886985669531</v>
      </c>
      <c r="R1677" s="5">
        <v>36.377541380191602</v>
      </c>
      <c r="S1677" s="5">
        <v>5.1679999999999993</v>
      </c>
      <c r="T1677" s="5">
        <v>33.793541380191598</v>
      </c>
      <c r="U1677" s="5">
        <v>36.523216884676252</v>
      </c>
      <c r="V1677" s="5">
        <v>36.523216884676252</v>
      </c>
      <c r="W1677" s="5">
        <v>730.18920497437387</v>
      </c>
      <c r="X1677" s="5">
        <v>735.18919497437389</v>
      </c>
      <c r="Y1677" s="5">
        <v>-1.27</v>
      </c>
      <c r="Z1677" s="5">
        <v>-1.6</v>
      </c>
      <c r="AA1677" s="5">
        <v>36.377541380191602</v>
      </c>
      <c r="AB1677" s="5">
        <v>2.978955099206726</v>
      </c>
      <c r="AC1677" s="5">
        <v>12.263088069947507</v>
      </c>
      <c r="AD1677" s="5">
        <v>3.5173118725836412</v>
      </c>
    </row>
    <row r="1678" spans="1:30" x14ac:dyDescent="0.25">
      <c r="A1678" s="32" t="s">
        <v>29</v>
      </c>
      <c r="B1678" s="32">
        <v>2021</v>
      </c>
      <c r="C1678" s="32">
        <v>8</v>
      </c>
      <c r="D1678" s="32" t="s">
        <v>10249</v>
      </c>
      <c r="E1678" s="32" t="s">
        <v>9736</v>
      </c>
      <c r="F1678" s="32">
        <v>17</v>
      </c>
      <c r="G1678" s="32">
        <v>82</v>
      </c>
      <c r="H1678" s="32">
        <v>16</v>
      </c>
      <c r="I1678" s="32">
        <v>0</v>
      </c>
      <c r="K1678" s="5">
        <v>13.887250771438545</v>
      </c>
      <c r="M1678" s="5">
        <v>19.037858221104944</v>
      </c>
      <c r="N1678" s="5">
        <v>17.196387413009386</v>
      </c>
      <c r="O1678" s="5">
        <v>82.666172332215424</v>
      </c>
      <c r="P1678" s="5">
        <v>10.596886985669531</v>
      </c>
      <c r="Q1678" s="5">
        <v>11.053515233669531</v>
      </c>
      <c r="R1678" s="5">
        <v>39.141541380191605</v>
      </c>
      <c r="S1678" s="5">
        <v>5.5280000000000005</v>
      </c>
      <c r="T1678" s="5">
        <v>36.377541380191602</v>
      </c>
      <c r="U1678" s="5">
        <v>39.124968562206618</v>
      </c>
      <c r="V1678" s="5">
        <v>39.124968562206618</v>
      </c>
      <c r="W1678" s="5">
        <v>725.45519010602061</v>
      </c>
      <c r="X1678" s="5">
        <v>730.45518010602063</v>
      </c>
      <c r="Y1678" s="5">
        <v>-1.27</v>
      </c>
      <c r="Z1678" s="5">
        <v>-1.6</v>
      </c>
      <c r="AA1678" s="5">
        <v>39.141541380191605</v>
      </c>
      <c r="AB1678" s="5">
        <v>3.4655975160207473</v>
      </c>
      <c r="AC1678" s="5">
        <v>12.958427233103754</v>
      </c>
      <c r="AD1678" s="5">
        <v>4.3132906066042169</v>
      </c>
    </row>
    <row r="1679" spans="1:30" x14ac:dyDescent="0.25">
      <c r="A1679" s="32" t="s">
        <v>29</v>
      </c>
      <c r="B1679" s="32">
        <v>2021</v>
      </c>
      <c r="C1679" s="32">
        <v>8</v>
      </c>
      <c r="D1679" s="32" t="s">
        <v>10250</v>
      </c>
      <c r="E1679" s="32" t="s">
        <v>9738</v>
      </c>
      <c r="F1679" s="32">
        <v>20</v>
      </c>
      <c r="G1679" s="32">
        <v>76</v>
      </c>
      <c r="H1679" s="32">
        <v>7</v>
      </c>
      <c r="I1679" s="32">
        <v>0</v>
      </c>
      <c r="K1679" s="5">
        <v>15.622096740705537</v>
      </c>
      <c r="M1679" s="5">
        <v>18.982992848618352</v>
      </c>
      <c r="N1679" s="5">
        <v>18.982992848618352</v>
      </c>
      <c r="O1679" s="5">
        <v>82.713108543113407</v>
      </c>
      <c r="P1679" s="5">
        <v>11.053515233669531</v>
      </c>
      <c r="Q1679" s="5">
        <v>11.763265217669531</v>
      </c>
      <c r="R1679" s="5">
        <v>42.445541380191607</v>
      </c>
      <c r="S1679" s="5">
        <v>6.6080000000000005</v>
      </c>
      <c r="T1679" s="5">
        <v>39.141541380191605</v>
      </c>
      <c r="U1679" s="5">
        <v>41.908085059140596</v>
      </c>
      <c r="V1679" s="5">
        <v>41.908085059140596</v>
      </c>
      <c r="W1679" s="5">
        <v>720.42514363662065</v>
      </c>
      <c r="X1679" s="5">
        <v>725.42513363662067</v>
      </c>
      <c r="Y1679" s="5">
        <v>-1.27</v>
      </c>
      <c r="Z1679" s="5">
        <v>-1.6</v>
      </c>
      <c r="AA1679" s="5">
        <v>42.445541380191607</v>
      </c>
      <c r="AB1679" s="5">
        <v>2.2152761029500718</v>
      </c>
      <c r="AC1679" s="5">
        <v>13.897631710507879</v>
      </c>
      <c r="AD1679" s="5">
        <v>2.6641292067894504</v>
      </c>
    </row>
    <row r="1680" spans="1:30" x14ac:dyDescent="0.25">
      <c r="A1680" s="32" t="s">
        <v>29</v>
      </c>
      <c r="B1680" s="32">
        <v>2021</v>
      </c>
      <c r="C1680" s="32">
        <v>8</v>
      </c>
      <c r="D1680" s="32" t="s">
        <v>10251</v>
      </c>
      <c r="E1680" s="32" t="s">
        <v>9740</v>
      </c>
      <c r="F1680" s="32">
        <v>23</v>
      </c>
      <c r="G1680" s="32">
        <v>71</v>
      </c>
      <c r="H1680" s="32">
        <v>16</v>
      </c>
      <c r="I1680" s="32">
        <v>0</v>
      </c>
      <c r="K1680" s="5">
        <v>17.438966236975869</v>
      </c>
      <c r="M1680" s="5">
        <v>17.698353545612921</v>
      </c>
      <c r="N1680" s="5">
        <v>18.92814558397512</v>
      </c>
      <c r="O1680" s="5">
        <v>83.821018626560829</v>
      </c>
      <c r="P1680" s="5">
        <v>11.763265217669531</v>
      </c>
      <c r="Q1680" s="5">
        <v>12.742815501669531</v>
      </c>
      <c r="R1680" s="5">
        <v>46.289541380191608</v>
      </c>
      <c r="S1680" s="5">
        <v>7.6880000000000006</v>
      </c>
      <c r="T1680" s="5">
        <v>42.445541380191607</v>
      </c>
      <c r="U1680" s="5">
        <v>45.235111546044052</v>
      </c>
      <c r="V1680" s="5">
        <v>45.235111546044052</v>
      </c>
      <c r="W1680" s="5">
        <v>714.45781104441448</v>
      </c>
      <c r="X1680" s="5">
        <v>719.45780104441451</v>
      </c>
      <c r="Y1680" s="5">
        <v>-1.27</v>
      </c>
      <c r="Z1680" s="5">
        <v>-1.6</v>
      </c>
      <c r="AA1680" s="5">
        <v>46.289541380191608</v>
      </c>
      <c r="AB1680" s="5">
        <v>4.0236260345634438</v>
      </c>
      <c r="AC1680" s="5">
        <v>15.096222622934325</v>
      </c>
      <c r="AD1680" s="5">
        <v>5.5115392477488951</v>
      </c>
    </row>
    <row r="1681" spans="1:30" x14ac:dyDescent="0.25">
      <c r="A1681" s="32" t="s">
        <v>29</v>
      </c>
      <c r="B1681" s="32">
        <v>2021</v>
      </c>
      <c r="C1681" s="32">
        <v>8</v>
      </c>
      <c r="D1681" s="32" t="s">
        <v>10252</v>
      </c>
      <c r="E1681" s="32" t="s">
        <v>9742</v>
      </c>
      <c r="F1681" s="32">
        <v>24</v>
      </c>
      <c r="G1681" s="32">
        <v>68</v>
      </c>
      <c r="H1681" s="32">
        <v>15</v>
      </c>
      <c r="I1681" s="32">
        <v>0</v>
      </c>
      <c r="K1681" s="5">
        <v>17.710831142526285</v>
      </c>
      <c r="M1681" s="5">
        <v>16.728669809899639</v>
      </c>
      <c r="N1681" s="5">
        <v>17.643930265100757</v>
      </c>
      <c r="O1681" s="5">
        <v>84.668802366337403</v>
      </c>
      <c r="P1681" s="5">
        <v>12.742815501669531</v>
      </c>
      <c r="Q1681" s="5">
        <v>13.868548493669531</v>
      </c>
      <c r="R1681" s="5">
        <v>50.313541380191609</v>
      </c>
      <c r="S1681" s="5">
        <v>8.048</v>
      </c>
      <c r="T1681" s="5">
        <v>46.289541380191608</v>
      </c>
      <c r="U1681" s="5">
        <v>49.106143600707867</v>
      </c>
      <c r="V1681" s="5">
        <v>49.106143600707867</v>
      </c>
      <c r="W1681" s="5">
        <v>707.57693713071444</v>
      </c>
      <c r="X1681" s="5">
        <v>712.57692713071447</v>
      </c>
      <c r="Y1681" s="5">
        <v>-1.27</v>
      </c>
      <c r="Z1681" s="5">
        <v>-1.6</v>
      </c>
      <c r="AA1681" s="5">
        <v>50.313541380191609</v>
      </c>
      <c r="AB1681" s="5">
        <v>4.2877640160484027</v>
      </c>
      <c r="AC1681" s="5">
        <v>16.421168582845311</v>
      </c>
      <c r="AD1681" s="5">
        <v>6.1559359743063302</v>
      </c>
    </row>
    <row r="1682" spans="1:30" x14ac:dyDescent="0.25">
      <c r="A1682" s="32" t="s">
        <v>29</v>
      </c>
      <c r="B1682" s="32">
        <v>2021</v>
      </c>
      <c r="C1682" s="32">
        <v>8</v>
      </c>
      <c r="D1682" s="32" t="s">
        <v>10253</v>
      </c>
      <c r="E1682" s="32" t="s">
        <v>9744</v>
      </c>
      <c r="F1682" s="32">
        <v>11</v>
      </c>
      <c r="G1682" s="32">
        <v>91</v>
      </c>
      <c r="H1682" s="32">
        <v>24</v>
      </c>
      <c r="I1682" s="32">
        <v>13.5</v>
      </c>
      <c r="K1682" s="5">
        <v>9.5743798913078848</v>
      </c>
      <c r="M1682" s="5">
        <v>112.11393755830478</v>
      </c>
      <c r="N1682" s="5">
        <v>165.66484430603333</v>
      </c>
      <c r="O1682" s="5">
        <v>31.638178774853586</v>
      </c>
      <c r="P1682" s="5">
        <v>6.2910929636138748</v>
      </c>
      <c r="Q1682" s="5">
        <v>6.4437228476138744</v>
      </c>
      <c r="R1682" s="5">
        <v>30.412155716076537</v>
      </c>
      <c r="S1682" s="5">
        <v>3.3679999999999999</v>
      </c>
      <c r="T1682" s="5">
        <v>28.728155716076536</v>
      </c>
      <c r="U1682" s="5">
        <v>28.728155716076536</v>
      </c>
      <c r="V1682" s="5">
        <v>28.728155716076536</v>
      </c>
      <c r="W1682" s="5">
        <v>744.55843530901325</v>
      </c>
      <c r="X1682" s="5">
        <v>705.44434030901323</v>
      </c>
      <c r="Y1682" s="5">
        <v>9.9350000000000005</v>
      </c>
      <c r="Z1682" s="5">
        <v>-1.6</v>
      </c>
      <c r="AA1682" s="5">
        <v>30.412155716076537</v>
      </c>
      <c r="AB1682" s="5">
        <v>1.7885934169922721E-2</v>
      </c>
      <c r="AC1682" s="5">
        <v>8.4248211767309442</v>
      </c>
      <c r="AD1682" s="5">
        <v>9.8558120591211613E-3</v>
      </c>
    </row>
    <row r="1683" spans="1:30" x14ac:dyDescent="0.25">
      <c r="A1683" s="32" t="s">
        <v>29</v>
      </c>
      <c r="B1683" s="32">
        <v>2021</v>
      </c>
      <c r="C1683" s="32">
        <v>8</v>
      </c>
      <c r="D1683" s="32" t="s">
        <v>10254</v>
      </c>
      <c r="E1683" s="32" t="s">
        <v>9746</v>
      </c>
      <c r="F1683" s="32">
        <v>10</v>
      </c>
      <c r="G1683" s="32">
        <v>84</v>
      </c>
      <c r="H1683" s="32">
        <v>9</v>
      </c>
      <c r="I1683" s="32">
        <v>0.5</v>
      </c>
      <c r="K1683" s="5">
        <v>7.4117503350912557</v>
      </c>
      <c r="M1683" s="5">
        <v>76.508704288573568</v>
      </c>
      <c r="N1683" s="5">
        <v>112.02835322795219</v>
      </c>
      <c r="O1683" s="5">
        <v>46.143631861163705</v>
      </c>
      <c r="P1683" s="5">
        <v>6.4437228476138744</v>
      </c>
      <c r="Q1683" s="5">
        <v>6.6926399036138742</v>
      </c>
      <c r="R1683" s="5">
        <v>31.916155716076538</v>
      </c>
      <c r="S1683" s="5">
        <v>3.0079999999999996</v>
      </c>
      <c r="T1683" s="5">
        <v>30.412155716076537</v>
      </c>
      <c r="U1683" s="5">
        <v>32.232312685134758</v>
      </c>
      <c r="V1683" s="5">
        <v>32.232312685134758</v>
      </c>
      <c r="W1683" s="5">
        <v>738.06429836054747</v>
      </c>
      <c r="X1683" s="5">
        <v>741.43043336054745</v>
      </c>
      <c r="Y1683" s="5">
        <v>-0.85499999999999998</v>
      </c>
      <c r="Z1683" s="5">
        <v>-1.6</v>
      </c>
      <c r="AA1683" s="5">
        <v>31.916155716076538</v>
      </c>
      <c r="AB1683" s="5">
        <v>0.15381602959975138</v>
      </c>
      <c r="AC1683" s="5">
        <v>8.7816317620100666</v>
      </c>
      <c r="AD1683" s="5">
        <v>8.6601004100102019E-2</v>
      </c>
    </row>
    <row r="1684" spans="1:30" x14ac:dyDescent="0.25">
      <c r="A1684" s="32" t="s">
        <v>29</v>
      </c>
      <c r="B1684" s="32">
        <v>2021</v>
      </c>
      <c r="C1684" s="32">
        <v>8</v>
      </c>
      <c r="D1684" s="32" t="s">
        <v>10255</v>
      </c>
      <c r="E1684" s="32" t="s">
        <v>9748</v>
      </c>
      <c r="F1684" s="32">
        <v>11</v>
      </c>
      <c r="G1684" s="32">
        <v>56</v>
      </c>
      <c r="H1684" s="32">
        <v>15</v>
      </c>
      <c r="I1684" s="32">
        <v>0</v>
      </c>
      <c r="K1684" s="5">
        <v>2.5573914194227392</v>
      </c>
      <c r="M1684" s="5">
        <v>37.15817697644394</v>
      </c>
      <c r="N1684" s="5">
        <v>76.434871158619728</v>
      </c>
      <c r="O1684" s="5">
        <v>68.692849308873988</v>
      </c>
      <c r="P1684" s="5">
        <v>6.6926399036138742</v>
      </c>
      <c r="Q1684" s="5">
        <v>7.4388304476138742</v>
      </c>
      <c r="R1684" s="5">
        <v>33.600155716076536</v>
      </c>
      <c r="S1684" s="5">
        <v>3.3679999999999999</v>
      </c>
      <c r="T1684" s="5">
        <v>31.916155716076538</v>
      </c>
      <c r="U1684" s="5">
        <v>34.633006099055343</v>
      </c>
      <c r="V1684" s="5">
        <v>34.633006099055343</v>
      </c>
      <c r="W1684" s="5">
        <v>733.64789939197965</v>
      </c>
      <c r="X1684" s="5">
        <v>738.64788939197967</v>
      </c>
      <c r="Y1684" s="5">
        <v>-1.27</v>
      </c>
      <c r="Z1684" s="5">
        <v>-1.6</v>
      </c>
      <c r="AA1684" s="5">
        <v>33.600155716076536</v>
      </c>
      <c r="AB1684" s="5">
        <v>1.2777478653125689</v>
      </c>
      <c r="AC1684" s="5">
        <v>9.5769776517990675</v>
      </c>
      <c r="AD1684" s="5">
        <v>0.75309568033027119</v>
      </c>
    </row>
    <row r="1685" spans="1:30" x14ac:dyDescent="0.25">
      <c r="A1685" s="32" t="s">
        <v>29</v>
      </c>
      <c r="B1685" s="32">
        <v>2021</v>
      </c>
      <c r="C1685" s="32">
        <v>8</v>
      </c>
      <c r="D1685" s="32" t="s">
        <v>10256</v>
      </c>
      <c r="E1685" s="32" t="s">
        <v>9750</v>
      </c>
      <c r="F1685" s="32">
        <v>13</v>
      </c>
      <c r="G1685" s="32">
        <v>62</v>
      </c>
      <c r="H1685" s="32">
        <v>7</v>
      </c>
      <c r="I1685" s="32">
        <v>0</v>
      </c>
      <c r="K1685" s="5">
        <v>5.8843671686675254</v>
      </c>
      <c r="M1685" s="5">
        <v>25.361224271682094</v>
      </c>
      <c r="N1685" s="5">
        <v>37.097331148911032</v>
      </c>
      <c r="O1685" s="5">
        <v>77.456608297999452</v>
      </c>
      <c r="P1685" s="5">
        <v>7.4388304476138742</v>
      </c>
      <c r="Q1685" s="5">
        <v>8.1897862956138745</v>
      </c>
      <c r="R1685" s="5">
        <v>35.644155716076533</v>
      </c>
      <c r="S1685" s="5">
        <v>4.0879999999999992</v>
      </c>
      <c r="T1685" s="5">
        <v>33.600155716076536</v>
      </c>
      <c r="U1685" s="5">
        <v>36.328507329327358</v>
      </c>
      <c r="V1685" s="5">
        <v>36.328507329327358</v>
      </c>
      <c r="W1685" s="5">
        <v>730.54472853569973</v>
      </c>
      <c r="X1685" s="5">
        <v>735.54471853569976</v>
      </c>
      <c r="Y1685" s="5">
        <v>-1.27</v>
      </c>
      <c r="Z1685" s="5">
        <v>-1.6</v>
      </c>
      <c r="AA1685" s="5">
        <v>35.644155716076533</v>
      </c>
      <c r="AB1685" s="5">
        <v>1.2826406417249248</v>
      </c>
      <c r="AC1685" s="5">
        <v>10.403606162555265</v>
      </c>
      <c r="AD1685" s="5">
        <v>0.79057713029818977</v>
      </c>
    </row>
    <row r="1686" spans="1:30" x14ac:dyDescent="0.25">
      <c r="A1686" s="32" t="s">
        <v>29</v>
      </c>
      <c r="B1686" s="32">
        <v>2021</v>
      </c>
      <c r="C1686" s="32">
        <v>8</v>
      </c>
      <c r="D1686" s="32" t="s">
        <v>10257</v>
      </c>
      <c r="E1686" s="32" t="s">
        <v>9752</v>
      </c>
      <c r="F1686" s="32">
        <v>14</v>
      </c>
      <c r="G1686" s="32">
        <v>73</v>
      </c>
      <c r="H1686" s="32">
        <v>6</v>
      </c>
      <c r="I1686" s="32">
        <v>0</v>
      </c>
      <c r="K1686" s="5">
        <v>9.2265004246493323</v>
      </c>
      <c r="M1686" s="5">
        <v>22.197802266609926</v>
      </c>
      <c r="N1686" s="5">
        <v>25.304271926724567</v>
      </c>
      <c r="O1686" s="5">
        <v>80.014206700297848</v>
      </c>
      <c r="P1686" s="5">
        <v>8.1897862956138745</v>
      </c>
      <c r="Q1686" s="5">
        <v>8.7612023076138748</v>
      </c>
      <c r="R1686" s="5">
        <v>37.868155716076529</v>
      </c>
      <c r="S1686" s="5">
        <v>4.4480000000000004</v>
      </c>
      <c r="T1686" s="5">
        <v>35.644155716076533</v>
      </c>
      <c r="U1686" s="5">
        <v>38.3865329123999</v>
      </c>
      <c r="V1686" s="5">
        <v>38.3865329123999</v>
      </c>
      <c r="W1686" s="5">
        <v>726.79568199584457</v>
      </c>
      <c r="X1686" s="5">
        <v>731.7956719958446</v>
      </c>
      <c r="Y1686" s="5">
        <v>-1.27</v>
      </c>
      <c r="Z1686" s="5">
        <v>-1.6</v>
      </c>
      <c r="AA1686" s="5">
        <v>37.868155716076529</v>
      </c>
      <c r="AB1686" s="5">
        <v>1.5408216895387432</v>
      </c>
      <c r="AC1686" s="5">
        <v>11.101359418200836</v>
      </c>
      <c r="AD1686" s="5">
        <v>0.98430340927084969</v>
      </c>
    </row>
    <row r="1687" spans="1:30" x14ac:dyDescent="0.25">
      <c r="A1687" s="32" t="s">
        <v>29</v>
      </c>
      <c r="B1687" s="32">
        <v>2021</v>
      </c>
      <c r="C1687" s="32">
        <v>8</v>
      </c>
      <c r="D1687" s="32" t="s">
        <v>10258</v>
      </c>
      <c r="E1687" s="32" t="s">
        <v>9754</v>
      </c>
      <c r="F1687" s="32">
        <v>18</v>
      </c>
      <c r="G1687" s="32">
        <v>74</v>
      </c>
      <c r="H1687" s="32">
        <v>5</v>
      </c>
      <c r="I1687" s="32">
        <v>0</v>
      </c>
      <c r="K1687" s="5">
        <v>13.281398258299332</v>
      </c>
      <c r="M1687" s="5">
        <v>20.343638099413869</v>
      </c>
      <c r="N1687" s="5">
        <v>22.141893981823156</v>
      </c>
      <c r="O1687" s="5">
        <v>81.558176055463591</v>
      </c>
      <c r="P1687" s="5">
        <v>8.7612023076138748</v>
      </c>
      <c r="Q1687" s="5">
        <v>9.4572170036138754</v>
      </c>
      <c r="R1687" s="5">
        <v>40.812155716076532</v>
      </c>
      <c r="S1687" s="5">
        <v>5.8879999999999999</v>
      </c>
      <c r="T1687" s="5">
        <v>37.868155716076529</v>
      </c>
      <c r="U1687" s="5">
        <v>40.62587582486983</v>
      </c>
      <c r="V1687" s="5">
        <v>40.62587582486983</v>
      </c>
      <c r="W1687" s="5">
        <v>722.73818834453755</v>
      </c>
      <c r="X1687" s="5">
        <v>727.73817834453757</v>
      </c>
      <c r="Y1687" s="5">
        <v>-1.27</v>
      </c>
      <c r="Z1687" s="5">
        <v>-1.6</v>
      </c>
      <c r="AA1687" s="5">
        <v>40.812155716076532</v>
      </c>
      <c r="AB1687" s="5">
        <v>1.7395332491569304</v>
      </c>
      <c r="AC1687" s="5">
        <v>11.976362609085754</v>
      </c>
      <c r="AD1687" s="5">
        <v>1.5849262444296164</v>
      </c>
    </row>
    <row r="1688" spans="1:30" x14ac:dyDescent="0.25">
      <c r="A1688" s="32" t="s">
        <v>29</v>
      </c>
      <c r="B1688" s="32">
        <v>2021</v>
      </c>
      <c r="C1688" s="32">
        <v>8</v>
      </c>
      <c r="D1688" s="32" t="s">
        <v>10259</v>
      </c>
      <c r="E1688" s="32" t="s">
        <v>9756</v>
      </c>
      <c r="F1688" s="32">
        <v>18</v>
      </c>
      <c r="G1688" s="32">
        <v>61</v>
      </c>
      <c r="H1688" s="32">
        <v>9</v>
      </c>
      <c r="I1688" s="32">
        <v>0</v>
      </c>
      <c r="K1688" s="5">
        <v>10.358322948122936</v>
      </c>
      <c r="M1688" s="5">
        <v>17.452572898497067</v>
      </c>
      <c r="N1688" s="5">
        <v>20.288341765531513</v>
      </c>
      <c r="O1688" s="5">
        <v>84.034957176583077</v>
      </c>
      <c r="P1688" s="5">
        <v>9.4572170036138754</v>
      </c>
      <c r="Q1688" s="5">
        <v>10.501239047613875</v>
      </c>
      <c r="R1688" s="5">
        <v>43.756155716076535</v>
      </c>
      <c r="S1688" s="5">
        <v>5.8879999999999999</v>
      </c>
      <c r="T1688" s="5">
        <v>40.812155716076532</v>
      </c>
      <c r="U1688" s="5">
        <v>43.590318429072333</v>
      </c>
      <c r="V1688" s="5">
        <v>43.590318429072333</v>
      </c>
      <c r="W1688" s="5">
        <v>717.40169772700278</v>
      </c>
      <c r="X1688" s="5">
        <v>722.40168772700281</v>
      </c>
      <c r="Y1688" s="5">
        <v>-1.27</v>
      </c>
      <c r="Z1688" s="5">
        <v>-1.6</v>
      </c>
      <c r="AA1688" s="5">
        <v>43.756155716076535</v>
      </c>
      <c r="AB1688" s="5">
        <v>2.9094787966118205</v>
      </c>
      <c r="AC1688" s="5">
        <v>13.126660522422382</v>
      </c>
      <c r="AD1688" s="5">
        <v>3.5809445604292995</v>
      </c>
    </row>
    <row r="1689" spans="1:30" x14ac:dyDescent="0.25">
      <c r="A1689" s="32" t="s">
        <v>29</v>
      </c>
      <c r="B1689" s="32">
        <v>2021</v>
      </c>
      <c r="C1689" s="32">
        <v>8</v>
      </c>
      <c r="D1689" s="32" t="s">
        <v>10260</v>
      </c>
      <c r="E1689" s="32" t="s">
        <v>9758</v>
      </c>
      <c r="F1689" s="32">
        <v>19</v>
      </c>
      <c r="G1689" s="32">
        <v>66</v>
      </c>
      <c r="H1689" s="32">
        <v>19</v>
      </c>
      <c r="I1689" s="32">
        <v>0</v>
      </c>
      <c r="K1689" s="5">
        <v>12.492117502896919</v>
      </c>
      <c r="M1689" s="5">
        <v>17.06197079537786</v>
      </c>
      <c r="N1689" s="5">
        <v>17.398230735769392</v>
      </c>
      <c r="O1689" s="5">
        <v>84.376272064458973</v>
      </c>
      <c r="P1689" s="5">
        <v>10.501239047613875</v>
      </c>
      <c r="Q1689" s="5">
        <v>11.459065151613876</v>
      </c>
      <c r="R1689" s="5">
        <v>46.880155716076537</v>
      </c>
      <c r="S1689" s="5">
        <v>6.2479999999999993</v>
      </c>
      <c r="T1689" s="5">
        <v>43.756155716076535</v>
      </c>
      <c r="U1689" s="5">
        <v>46.554913102295956</v>
      </c>
      <c r="V1689" s="5">
        <v>46.554913102295956</v>
      </c>
      <c r="W1689" s="5">
        <v>712.10433949657977</v>
      </c>
      <c r="X1689" s="5">
        <v>717.10432949657979</v>
      </c>
      <c r="Y1689" s="5">
        <v>-1.27</v>
      </c>
      <c r="Z1689" s="5">
        <v>-1.6</v>
      </c>
      <c r="AA1689" s="5">
        <v>46.880155716076537</v>
      </c>
      <c r="AB1689" s="5">
        <v>5.0410053788258429</v>
      </c>
      <c r="AC1689" s="5">
        <v>14.225295226601361</v>
      </c>
      <c r="AD1689" s="5">
        <v>6.6122873910392208</v>
      </c>
    </row>
    <row r="1690" spans="1:30" x14ac:dyDescent="0.25">
      <c r="A1690" s="32" t="s">
        <v>29</v>
      </c>
      <c r="B1690" s="32">
        <v>2021</v>
      </c>
      <c r="C1690" s="32">
        <v>8</v>
      </c>
      <c r="D1690" s="32" t="s">
        <v>10261</v>
      </c>
      <c r="E1690" s="32" t="s">
        <v>9760</v>
      </c>
      <c r="F1690" s="32">
        <v>22</v>
      </c>
      <c r="G1690" s="32">
        <v>71</v>
      </c>
      <c r="H1690" s="32">
        <v>9</v>
      </c>
      <c r="I1690" s="32">
        <v>0</v>
      </c>
      <c r="K1690" s="5">
        <v>16.481383817796363</v>
      </c>
      <c r="M1690" s="5">
        <v>17.007757547508152</v>
      </c>
      <c r="N1690" s="5">
        <v>17.007757547508152</v>
      </c>
      <c r="O1690" s="5">
        <v>84.423772865374204</v>
      </c>
      <c r="P1690" s="5">
        <v>11.459065151613876</v>
      </c>
      <c r="Q1690" s="5">
        <v>12.397970195613876</v>
      </c>
      <c r="R1690" s="5">
        <v>50.544155716076538</v>
      </c>
      <c r="S1690" s="5">
        <v>7.3279999999999994</v>
      </c>
      <c r="T1690" s="5">
        <v>46.880155716076537</v>
      </c>
      <c r="U1690" s="5">
        <v>49.700934531778337</v>
      </c>
      <c r="V1690" s="5">
        <v>49.700934531778337</v>
      </c>
      <c r="W1690" s="5">
        <v>706.52556814226261</v>
      </c>
      <c r="X1690" s="5">
        <v>711.52555814226264</v>
      </c>
      <c r="Y1690" s="5">
        <v>-1.27</v>
      </c>
      <c r="Z1690" s="5">
        <v>-1.6</v>
      </c>
      <c r="AA1690" s="5">
        <v>50.544155716076538</v>
      </c>
      <c r="AB1690" s="5">
        <v>3.0655427231545791</v>
      </c>
      <c r="AC1690" s="5">
        <v>15.370419358885364</v>
      </c>
      <c r="AD1690" s="5">
        <v>4.2111403232923887</v>
      </c>
    </row>
    <row r="1691" spans="1:30" x14ac:dyDescent="0.25">
      <c r="A1691" s="32" t="s">
        <v>29</v>
      </c>
      <c r="B1691" s="32">
        <v>2021</v>
      </c>
      <c r="C1691" s="32">
        <v>8</v>
      </c>
      <c r="D1691" s="32" t="s">
        <v>10262</v>
      </c>
      <c r="E1691" s="32" t="s">
        <v>9762</v>
      </c>
      <c r="F1691" s="32">
        <v>26</v>
      </c>
      <c r="G1691" s="32">
        <v>70</v>
      </c>
      <c r="H1691" s="32">
        <v>10</v>
      </c>
      <c r="I1691" s="32">
        <v>0</v>
      </c>
      <c r="K1691" s="5">
        <v>20.081856858095769</v>
      </c>
      <c r="M1691" s="5">
        <v>16.633861042086952</v>
      </c>
      <c r="N1691" s="5">
        <v>16.953562192253703</v>
      </c>
      <c r="O1691" s="5">
        <v>84.752231191260677</v>
      </c>
      <c r="P1691" s="5">
        <v>12.397970195613876</v>
      </c>
      <c r="Q1691" s="5">
        <v>13.537438475613875</v>
      </c>
      <c r="R1691" s="5">
        <v>54.928155716076539</v>
      </c>
      <c r="S1691" s="5">
        <v>8.7680000000000007</v>
      </c>
      <c r="T1691" s="5">
        <v>50.544155716076538</v>
      </c>
      <c r="U1691" s="5">
        <v>53.390984155009576</v>
      </c>
      <c r="V1691" s="5">
        <v>53.390984155009576</v>
      </c>
      <c r="W1691" s="5">
        <v>700.03775358395751</v>
      </c>
      <c r="X1691" s="5">
        <v>705.03774358395754</v>
      </c>
      <c r="Y1691" s="5">
        <v>-1.27</v>
      </c>
      <c r="Z1691" s="5">
        <v>-1.6</v>
      </c>
      <c r="AA1691" s="5">
        <v>54.928155716076539</v>
      </c>
      <c r="AB1691" s="5">
        <v>3.3711190797874031</v>
      </c>
      <c r="AC1691" s="5">
        <v>16.752773548507861</v>
      </c>
      <c r="AD1691" s="5">
        <v>4.9152190063483889</v>
      </c>
    </row>
    <row r="1692" spans="1:30" x14ac:dyDescent="0.25">
      <c r="A1692" s="32" t="s">
        <v>29</v>
      </c>
      <c r="B1692" s="32">
        <v>2021</v>
      </c>
      <c r="C1692" s="32">
        <v>8</v>
      </c>
      <c r="D1692" s="32" t="s">
        <v>10263</v>
      </c>
      <c r="E1692" s="32" t="s">
        <v>9764</v>
      </c>
      <c r="F1692" s="32">
        <v>30</v>
      </c>
      <c r="G1692" s="32">
        <v>49</v>
      </c>
      <c r="H1692" s="32">
        <v>21</v>
      </c>
      <c r="I1692" s="32">
        <v>0</v>
      </c>
      <c r="K1692" s="5">
        <v>18.110172534896041</v>
      </c>
      <c r="M1692" s="5">
        <v>12.121836987751315</v>
      </c>
      <c r="N1692" s="5">
        <v>16.579789088151895</v>
      </c>
      <c r="O1692" s="5">
        <v>88.837481206778577</v>
      </c>
      <c r="P1692" s="5">
        <v>13.537438475613875</v>
      </c>
      <c r="Q1692" s="5">
        <v>15.760452791613876</v>
      </c>
      <c r="R1692" s="5">
        <v>60.032155716076538</v>
      </c>
      <c r="S1692" s="5">
        <v>10.207999999999998</v>
      </c>
      <c r="T1692" s="5">
        <v>54.928155716076539</v>
      </c>
      <c r="U1692" s="5">
        <v>57.80647014976671</v>
      </c>
      <c r="V1692" s="5">
        <v>57.80647014976671</v>
      </c>
      <c r="W1692" s="5">
        <v>692.35273076726185</v>
      </c>
      <c r="X1692" s="5">
        <v>697.35272076726187</v>
      </c>
      <c r="Y1692" s="5">
        <v>-1.27</v>
      </c>
      <c r="Z1692" s="5">
        <v>-1.6</v>
      </c>
      <c r="AA1692" s="5">
        <v>60.032155716076538</v>
      </c>
      <c r="AB1692" s="5">
        <v>10.452543151133888</v>
      </c>
      <c r="AC1692" s="5">
        <v>19.030527463662565</v>
      </c>
      <c r="AD1692" s="5">
        <v>14.201705609287373</v>
      </c>
    </row>
    <row r="1693" spans="1:30" x14ac:dyDescent="0.25">
      <c r="A1693" s="32" t="s">
        <v>29</v>
      </c>
      <c r="B1693" s="32">
        <v>2021</v>
      </c>
      <c r="C1693" s="32">
        <v>8</v>
      </c>
      <c r="D1693" s="32" t="s">
        <v>10264</v>
      </c>
      <c r="E1693" s="32" t="s">
        <v>9766</v>
      </c>
      <c r="F1693" s="32">
        <v>18</v>
      </c>
      <c r="G1693" s="32">
        <v>56</v>
      </c>
      <c r="H1693" s="32">
        <v>21</v>
      </c>
      <c r="I1693" s="32">
        <v>0</v>
      </c>
      <c r="K1693" s="5">
        <v>9.0855048369285534</v>
      </c>
      <c r="M1693" s="5">
        <v>13.210901630881773</v>
      </c>
      <c r="N1693" s="5">
        <v>12.069254188471287</v>
      </c>
      <c r="O1693" s="5">
        <v>87.830385651608211</v>
      </c>
      <c r="P1693" s="5">
        <v>15.760452791613876</v>
      </c>
      <c r="Q1693" s="5">
        <v>16.938323815613877</v>
      </c>
      <c r="R1693" s="5">
        <v>62.976155716076541</v>
      </c>
      <c r="S1693" s="5">
        <v>5.8879999999999999</v>
      </c>
      <c r="T1693" s="5">
        <v>60.032155716076538</v>
      </c>
      <c r="U1693" s="5">
        <v>62.947567789216983</v>
      </c>
      <c r="V1693" s="5">
        <v>62.947567789216983</v>
      </c>
      <c r="W1693" s="5">
        <v>683.51104000226587</v>
      </c>
      <c r="X1693" s="5">
        <v>688.5110300022659</v>
      </c>
      <c r="Y1693" s="5">
        <v>-1.27</v>
      </c>
      <c r="Z1693" s="5">
        <v>-1.6</v>
      </c>
      <c r="AA1693" s="5">
        <v>62.976155716076541</v>
      </c>
      <c r="AB1693" s="5">
        <v>9.0466902064095702</v>
      </c>
      <c r="AC1693" s="5">
        <v>20.256183325057357</v>
      </c>
      <c r="AD1693" s="5">
        <v>13.081554372849952</v>
      </c>
    </row>
    <row r="1694" spans="1:30" x14ac:dyDescent="0.25">
      <c r="A1694" s="32" t="s">
        <v>29</v>
      </c>
      <c r="B1694" s="32">
        <v>2021</v>
      </c>
      <c r="C1694" s="32">
        <v>8</v>
      </c>
      <c r="D1694" s="32" t="s">
        <v>10265</v>
      </c>
      <c r="E1694" s="32" t="s">
        <v>9768</v>
      </c>
      <c r="F1694" s="32">
        <v>18</v>
      </c>
      <c r="G1694" s="32">
        <v>62</v>
      </c>
      <c r="H1694" s="32">
        <v>28</v>
      </c>
      <c r="I1694" s="32">
        <v>0</v>
      </c>
      <c r="K1694" s="5">
        <v>10.601781453734018</v>
      </c>
      <c r="M1694" s="5">
        <v>14.373835516887686</v>
      </c>
      <c r="N1694" s="5">
        <v>13.157959395201722</v>
      </c>
      <c r="O1694" s="5">
        <v>86.76996954299473</v>
      </c>
      <c r="P1694" s="5">
        <v>16.938323815613877</v>
      </c>
      <c r="Q1694" s="5">
        <v>17.955576063613876</v>
      </c>
      <c r="R1694" s="5">
        <v>65.920155716076536</v>
      </c>
      <c r="S1694" s="5">
        <v>5.8879999999999999</v>
      </c>
      <c r="T1694" s="5">
        <v>62.976155716076541</v>
      </c>
      <c r="U1694" s="5">
        <v>65.913183639626666</v>
      </c>
      <c r="V1694" s="5">
        <v>65.913183639626666</v>
      </c>
      <c r="W1694" s="5">
        <v>678.46220133884094</v>
      </c>
      <c r="X1694" s="5">
        <v>683.46219133884097</v>
      </c>
      <c r="Y1694" s="5">
        <v>-1.27</v>
      </c>
      <c r="Z1694" s="5">
        <v>-1.6</v>
      </c>
      <c r="AA1694" s="5">
        <v>65.920155716076536</v>
      </c>
      <c r="AB1694" s="5">
        <v>11.065140080434462</v>
      </c>
      <c r="AC1694" s="5">
        <v>21.363487550143233</v>
      </c>
      <c r="AD1694" s="5">
        <v>15.689098860968889</v>
      </c>
    </row>
    <row r="1695" spans="1:30" x14ac:dyDescent="0.25">
      <c r="A1695" s="32" t="s">
        <v>29</v>
      </c>
      <c r="B1695" s="32">
        <v>2021</v>
      </c>
      <c r="C1695" s="32">
        <v>8</v>
      </c>
      <c r="D1695" s="32" t="s">
        <v>10266</v>
      </c>
      <c r="E1695" s="32" t="s">
        <v>9770</v>
      </c>
      <c r="F1695" s="32">
        <v>22</v>
      </c>
      <c r="G1695" s="32">
        <v>72</v>
      </c>
      <c r="H1695" s="32">
        <v>21</v>
      </c>
      <c r="I1695" s="32">
        <v>0</v>
      </c>
      <c r="K1695" s="5">
        <v>16.701003774276867</v>
      </c>
      <c r="M1695" s="5">
        <v>15.717048900470781</v>
      </c>
      <c r="N1695" s="5">
        <v>14.320509464900582</v>
      </c>
      <c r="O1695" s="5">
        <v>85.56400747805165</v>
      </c>
      <c r="P1695" s="5">
        <v>17.955576063613876</v>
      </c>
      <c r="Q1695" s="5">
        <v>18.862105071613875</v>
      </c>
      <c r="R1695" s="5">
        <v>69.584155716076538</v>
      </c>
      <c r="S1695" s="5">
        <v>7.3279999999999994</v>
      </c>
      <c r="T1695" s="5">
        <v>65.920155716076536</v>
      </c>
      <c r="U1695" s="5">
        <v>68.878960350747349</v>
      </c>
      <c r="V1695" s="5">
        <v>68.878960350747349</v>
      </c>
      <c r="W1695" s="5">
        <v>673.45038571606244</v>
      </c>
      <c r="X1695" s="5">
        <v>678.45037571606247</v>
      </c>
      <c r="Y1695" s="5">
        <v>-1.27</v>
      </c>
      <c r="Z1695" s="5">
        <v>-1.6</v>
      </c>
      <c r="AA1695" s="5">
        <v>69.584155716076538</v>
      </c>
      <c r="AB1695" s="5">
        <v>6.562870934919327</v>
      </c>
      <c r="AC1695" s="5">
        <v>22.486040696107178</v>
      </c>
      <c r="AD1695" s="5">
        <v>10.658487316026477</v>
      </c>
    </row>
    <row r="1696" spans="1:30" x14ac:dyDescent="0.25">
      <c r="A1696" s="32" t="s">
        <v>29</v>
      </c>
      <c r="B1696" s="32">
        <v>2021</v>
      </c>
      <c r="C1696" s="32">
        <v>8</v>
      </c>
      <c r="D1696" s="32" t="s">
        <v>10267</v>
      </c>
      <c r="E1696" s="32" t="s">
        <v>9772</v>
      </c>
      <c r="F1696" s="32">
        <v>15</v>
      </c>
      <c r="G1696" s="32">
        <v>49</v>
      </c>
      <c r="H1696" s="32">
        <v>15</v>
      </c>
      <c r="I1696" s="32">
        <v>0</v>
      </c>
      <c r="K1696" s="5">
        <v>4.3703179579742413</v>
      </c>
      <c r="M1696" s="5">
        <v>14.737834210209623</v>
      </c>
      <c r="N1696" s="5">
        <v>15.6632795324821</v>
      </c>
      <c r="O1696" s="5">
        <v>86.441188575621922</v>
      </c>
      <c r="P1696" s="5">
        <v>18.862105071613875</v>
      </c>
      <c r="Q1696" s="5">
        <v>20.012925987613876</v>
      </c>
      <c r="R1696" s="5">
        <v>71.988155716076534</v>
      </c>
      <c r="S1696" s="5">
        <v>4.8079999999999998</v>
      </c>
      <c r="T1696" s="5">
        <v>69.584155716076538</v>
      </c>
      <c r="U1696" s="5">
        <v>72.570289393357854</v>
      </c>
      <c r="V1696" s="5">
        <v>72.570289393357854</v>
      </c>
      <c r="W1696" s="5">
        <v>667.26415645937823</v>
      </c>
      <c r="X1696" s="5">
        <v>672.26414645937825</v>
      </c>
      <c r="Y1696" s="5">
        <v>-1.27</v>
      </c>
      <c r="Z1696" s="5">
        <v>-1.6</v>
      </c>
      <c r="AA1696" s="5">
        <v>71.988155716076534</v>
      </c>
      <c r="AB1696" s="5">
        <v>5.4864662877565618</v>
      </c>
      <c r="AC1696" s="5">
        <v>23.613966152426158</v>
      </c>
      <c r="AD1696" s="5">
        <v>9.4216821483529181</v>
      </c>
    </row>
    <row r="1697" spans="1:30" x14ac:dyDescent="0.25">
      <c r="A1697" s="32" t="s">
        <v>29</v>
      </c>
      <c r="B1697" s="32">
        <v>2021</v>
      </c>
      <c r="C1697" s="32">
        <v>8</v>
      </c>
      <c r="D1697" s="32" t="s">
        <v>10268</v>
      </c>
      <c r="E1697" s="32" t="s">
        <v>9774</v>
      </c>
      <c r="F1697" s="32">
        <v>16</v>
      </c>
      <c r="G1697" s="32">
        <v>62</v>
      </c>
      <c r="H1697" s="32">
        <v>21</v>
      </c>
      <c r="I1697" s="32">
        <v>0</v>
      </c>
      <c r="K1697" s="5">
        <v>8.7154270561233673</v>
      </c>
      <c r="M1697" s="5">
        <v>14.908026084221596</v>
      </c>
      <c r="N1697" s="5">
        <v>14.684388023590687</v>
      </c>
      <c r="O1697" s="5">
        <v>86.287969731501789</v>
      </c>
      <c r="P1697" s="5">
        <v>20.012925987613876</v>
      </c>
      <c r="Q1697" s="5">
        <v>20.923659675613877</v>
      </c>
      <c r="R1697" s="5">
        <v>74.572155716076537</v>
      </c>
      <c r="S1697" s="5">
        <v>5.1679999999999993</v>
      </c>
      <c r="T1697" s="5">
        <v>71.988155716076534</v>
      </c>
      <c r="U1697" s="5">
        <v>74.992357860902501</v>
      </c>
      <c r="V1697" s="5">
        <v>74.992357860902501</v>
      </c>
      <c r="W1697" s="5">
        <v>663.23596577703802</v>
      </c>
      <c r="X1697" s="5">
        <v>668.23595577703804</v>
      </c>
      <c r="Y1697" s="5">
        <v>-1.27</v>
      </c>
      <c r="Z1697" s="5">
        <v>-1.6</v>
      </c>
      <c r="AA1697" s="5">
        <v>74.572155716076537</v>
      </c>
      <c r="AB1697" s="5">
        <v>7.2639875421893354</v>
      </c>
      <c r="AC1697" s="5">
        <v>24.594993070838353</v>
      </c>
      <c r="AD1697" s="5">
        <v>12.133327599787581</v>
      </c>
    </row>
    <row r="1698" spans="1:30" x14ac:dyDescent="0.25">
      <c r="A1698" s="32" t="s">
        <v>29</v>
      </c>
      <c r="B1698" s="32">
        <v>2021</v>
      </c>
      <c r="C1698" s="32">
        <v>8</v>
      </c>
      <c r="D1698" s="32" t="s">
        <v>10269</v>
      </c>
      <c r="E1698" s="32" t="s">
        <v>9776</v>
      </c>
      <c r="F1698" s="32">
        <v>17</v>
      </c>
      <c r="G1698" s="32">
        <v>69</v>
      </c>
      <c r="H1698" s="32">
        <v>15</v>
      </c>
      <c r="I1698" s="32">
        <v>0</v>
      </c>
      <c r="K1698" s="5">
        <v>11.2600554034799</v>
      </c>
      <c r="M1698" s="5">
        <v>15.901094187323899</v>
      </c>
      <c r="N1698" s="5">
        <v>14.854523727241347</v>
      </c>
      <c r="O1698" s="5">
        <v>85.400315462364148</v>
      </c>
      <c r="P1698" s="5">
        <v>20.923659675613877</v>
      </c>
      <c r="Q1698" s="5">
        <v>21.710074991613876</v>
      </c>
      <c r="R1698" s="5">
        <v>77.336155716076533</v>
      </c>
      <c r="S1698" s="5">
        <v>5.5280000000000005</v>
      </c>
      <c r="T1698" s="5">
        <v>74.572155716076537</v>
      </c>
      <c r="U1698" s="5">
        <v>77.595901602508292</v>
      </c>
      <c r="V1698" s="5">
        <v>77.595901602508292</v>
      </c>
      <c r="W1698" s="5">
        <v>658.9330748044265</v>
      </c>
      <c r="X1698" s="5">
        <v>663.93306480442652</v>
      </c>
      <c r="Y1698" s="5">
        <v>-1.27</v>
      </c>
      <c r="Z1698" s="5">
        <v>-1.6</v>
      </c>
      <c r="AA1698" s="5">
        <v>77.336155716076533</v>
      </c>
      <c r="AB1698" s="5">
        <v>4.7416796403176491</v>
      </c>
      <c r="AC1698" s="5">
        <v>25.514119062976267</v>
      </c>
      <c r="AD1698" s="5">
        <v>8.6820149921681882</v>
      </c>
    </row>
    <row r="1699" spans="1:30" x14ac:dyDescent="0.25">
      <c r="A1699" s="32" t="s">
        <v>29</v>
      </c>
      <c r="B1699" s="32">
        <v>2021</v>
      </c>
      <c r="C1699" s="32">
        <v>8</v>
      </c>
      <c r="D1699" s="32" t="s">
        <v>10270</v>
      </c>
      <c r="E1699" s="32" t="s">
        <v>9778</v>
      </c>
      <c r="F1699" s="32">
        <v>17</v>
      </c>
      <c r="G1699" s="32">
        <v>40</v>
      </c>
      <c r="H1699" s="32">
        <v>7</v>
      </c>
      <c r="I1699" s="32">
        <v>0</v>
      </c>
      <c r="K1699" s="5">
        <v>3.3033093431561489</v>
      </c>
      <c r="M1699" s="5">
        <v>13.268705734357793</v>
      </c>
      <c r="N1699" s="5">
        <v>15.847264076774369</v>
      </c>
      <c r="O1699" s="5">
        <v>87.777314239220402</v>
      </c>
      <c r="P1699" s="5">
        <v>21.710074991613876</v>
      </c>
      <c r="Q1699" s="5">
        <v>23.232169151613874</v>
      </c>
      <c r="R1699" s="5">
        <v>80.100155716076529</v>
      </c>
      <c r="S1699" s="5">
        <v>5.5280000000000005</v>
      </c>
      <c r="T1699" s="5">
        <v>77.336155716076533</v>
      </c>
      <c r="U1699" s="5">
        <v>80.380948042432692</v>
      </c>
      <c r="V1699" s="5">
        <v>80.380948042432692</v>
      </c>
      <c r="W1699" s="5">
        <v>654.36111165118746</v>
      </c>
      <c r="X1699" s="5">
        <v>659.36110165118748</v>
      </c>
      <c r="Y1699" s="5">
        <v>-1.27</v>
      </c>
      <c r="Z1699" s="5">
        <v>-1.6</v>
      </c>
      <c r="AA1699" s="5">
        <v>80.100155716076529</v>
      </c>
      <c r="AB1699" s="5">
        <v>4.4347943145776076</v>
      </c>
      <c r="AC1699" s="5">
        <v>26.934325873959526</v>
      </c>
      <c r="AD1699" s="5">
        <v>8.4497714479162109</v>
      </c>
    </row>
    <row r="1700" spans="1:30" x14ac:dyDescent="0.25">
      <c r="A1700" s="32" t="s">
        <v>29</v>
      </c>
      <c r="B1700" s="32">
        <v>2021</v>
      </c>
      <c r="C1700" s="32">
        <v>8</v>
      </c>
      <c r="D1700" s="32" t="s">
        <v>10271</v>
      </c>
      <c r="E1700" s="32" t="s">
        <v>9780</v>
      </c>
      <c r="F1700" s="32">
        <v>18</v>
      </c>
      <c r="G1700" s="32">
        <v>51</v>
      </c>
      <c r="H1700" s="32">
        <v>8</v>
      </c>
      <c r="I1700" s="32">
        <v>0</v>
      </c>
      <c r="K1700" s="5">
        <v>7.7081171925148322</v>
      </c>
      <c r="M1700" s="5">
        <v>13.215744420931529</v>
      </c>
      <c r="N1700" s="5">
        <v>13.215744420931529</v>
      </c>
      <c r="O1700" s="5">
        <v>87.825937895384314</v>
      </c>
      <c r="P1700" s="5">
        <v>23.232169151613874</v>
      </c>
      <c r="Q1700" s="5">
        <v>24.543889155613876</v>
      </c>
      <c r="R1700" s="5">
        <v>83.044155716076531</v>
      </c>
      <c r="S1700" s="5">
        <v>5.8879999999999999</v>
      </c>
      <c r="T1700" s="5">
        <v>80.100155716076529</v>
      </c>
      <c r="U1700" s="5">
        <v>83.166141535865208</v>
      </c>
      <c r="V1700" s="5">
        <v>83.166141535865208</v>
      </c>
      <c r="W1700" s="5">
        <v>649.82063186303833</v>
      </c>
      <c r="X1700" s="5">
        <v>654.82062186303835</v>
      </c>
      <c r="Y1700" s="5">
        <v>-1.27</v>
      </c>
      <c r="Z1700" s="5">
        <v>-1.6</v>
      </c>
      <c r="AA1700" s="5">
        <v>83.044155716076531</v>
      </c>
      <c r="AB1700" s="5">
        <v>4.6965215725371916</v>
      </c>
      <c r="AC1700" s="5">
        <v>28.229526417232638</v>
      </c>
      <c r="AD1700" s="5">
        <v>9.1209991224472855</v>
      </c>
    </row>
    <row r="1701" spans="1:30" x14ac:dyDescent="0.25">
      <c r="A1701" s="32" t="s">
        <v>29</v>
      </c>
      <c r="B1701" s="32">
        <v>2021</v>
      </c>
      <c r="C1701" s="32">
        <v>8</v>
      </c>
      <c r="D1701" s="32" t="s">
        <v>10272</v>
      </c>
      <c r="E1701" s="32" t="s">
        <v>9782</v>
      </c>
      <c r="F1701" s="32">
        <v>19</v>
      </c>
      <c r="G1701" s="32">
        <v>58</v>
      </c>
      <c r="H1701" s="32">
        <v>19</v>
      </c>
      <c r="I1701" s="32">
        <v>0</v>
      </c>
      <c r="K1701" s="5">
        <v>10.541690185954245</v>
      </c>
      <c r="M1701" s="5">
        <v>13.580068265734841</v>
      </c>
      <c r="N1701" s="5">
        <v>13.16280058693035</v>
      </c>
      <c r="O1701" s="5">
        <v>87.492100792861208</v>
      </c>
      <c r="P1701" s="5">
        <v>24.543889155613876</v>
      </c>
      <c r="Q1701" s="5">
        <v>25.727086107613875</v>
      </c>
      <c r="R1701" s="5">
        <v>86.168155716076527</v>
      </c>
      <c r="S1701" s="5">
        <v>6.2479999999999993</v>
      </c>
      <c r="T1701" s="5">
        <v>83.044155716076531</v>
      </c>
      <c r="U1701" s="5">
        <v>86.132878107108596</v>
      </c>
      <c r="V1701" s="5">
        <v>86.132878107108596</v>
      </c>
      <c r="W1701" s="5">
        <v>645.01884434010026</v>
      </c>
      <c r="X1701" s="5">
        <v>650.01883434010028</v>
      </c>
      <c r="Y1701" s="5">
        <v>-1.27</v>
      </c>
      <c r="Z1701" s="5">
        <v>-1.6</v>
      </c>
      <c r="AA1701" s="5">
        <v>86.168155716076527</v>
      </c>
      <c r="AB1701" s="5">
        <v>7.7931892682477848</v>
      </c>
      <c r="AC1701" s="5">
        <v>29.462640543325335</v>
      </c>
      <c r="AD1701" s="5">
        <v>14.089902064043839</v>
      </c>
    </row>
    <row r="1702" spans="1:30" x14ac:dyDescent="0.25">
      <c r="A1702" s="32" t="s">
        <v>29</v>
      </c>
      <c r="B1702" s="32">
        <v>2021</v>
      </c>
      <c r="C1702" s="32">
        <v>8</v>
      </c>
      <c r="D1702" s="32" t="s">
        <v>10273</v>
      </c>
      <c r="E1702" s="32" t="s">
        <v>9784</v>
      </c>
      <c r="F1702" s="32">
        <v>22</v>
      </c>
      <c r="G1702" s="32">
        <v>65</v>
      </c>
      <c r="H1702" s="32">
        <v>3</v>
      </c>
      <c r="I1702" s="32">
        <v>0</v>
      </c>
      <c r="K1702" s="5">
        <v>15.10348636002858</v>
      </c>
      <c r="M1702" s="5">
        <v>14.237064223573739</v>
      </c>
      <c r="N1702" s="5">
        <v>13.527004189788384</v>
      </c>
      <c r="O1702" s="5">
        <v>86.893891103409644</v>
      </c>
      <c r="P1702" s="5">
        <v>25.727086107613875</v>
      </c>
      <c r="Q1702" s="5">
        <v>26.860247367613876</v>
      </c>
      <c r="R1702" s="5">
        <v>89.832155716076528</v>
      </c>
      <c r="S1702" s="5">
        <v>7.3279999999999994</v>
      </c>
      <c r="T1702" s="5">
        <v>86.168155716076527</v>
      </c>
      <c r="U1702" s="5">
        <v>89.281189955561118</v>
      </c>
      <c r="V1702" s="5">
        <v>89.281189955561118</v>
      </c>
      <c r="W1702" s="5">
        <v>639.96197004214571</v>
      </c>
      <c r="X1702" s="5">
        <v>644.96196004214573</v>
      </c>
      <c r="Y1702" s="5">
        <v>-1.27</v>
      </c>
      <c r="Z1702" s="5">
        <v>-1.6</v>
      </c>
      <c r="AA1702" s="5">
        <v>89.832155716076528</v>
      </c>
      <c r="AB1702" s="5">
        <v>3.1960058403507894</v>
      </c>
      <c r="AC1702" s="5">
        <v>30.741129877385003</v>
      </c>
      <c r="AD1702" s="5">
        <v>6.8179614442773708</v>
      </c>
    </row>
    <row r="1703" spans="1:30" x14ac:dyDescent="0.25">
      <c r="A1703" s="32" t="s">
        <v>29</v>
      </c>
      <c r="B1703" s="32">
        <v>2021</v>
      </c>
      <c r="C1703" s="32">
        <v>8</v>
      </c>
      <c r="D1703" s="32" t="s">
        <v>10274</v>
      </c>
      <c r="E1703" s="32" t="s">
        <v>9786</v>
      </c>
      <c r="F1703" s="32">
        <v>25</v>
      </c>
      <c r="G1703" s="32">
        <v>64</v>
      </c>
      <c r="H1703" s="32">
        <v>19</v>
      </c>
      <c r="I1703" s="32">
        <v>0</v>
      </c>
      <c r="K1703" s="5">
        <v>17.699443635169985</v>
      </c>
      <c r="M1703" s="5">
        <v>14.183783311773304</v>
      </c>
      <c r="N1703" s="5">
        <v>14.183783311773304</v>
      </c>
      <c r="O1703" s="5">
        <v>86.942223097120134</v>
      </c>
      <c r="P1703" s="5">
        <v>26.860247367613876</v>
      </c>
      <c r="Q1703" s="5">
        <v>28.177153143613875</v>
      </c>
      <c r="R1703" s="5">
        <v>94.036155716076522</v>
      </c>
      <c r="S1703" s="5">
        <v>8.4079999999999995</v>
      </c>
      <c r="T1703" s="5">
        <v>89.832155716076528</v>
      </c>
      <c r="U1703" s="5">
        <v>92.973949144466587</v>
      </c>
      <c r="V1703" s="5">
        <v>92.973949144466587</v>
      </c>
      <c r="W1703" s="5">
        <v>634.08109402015214</v>
      </c>
      <c r="X1703" s="5">
        <v>639.08108402015216</v>
      </c>
      <c r="Y1703" s="5">
        <v>-1.27</v>
      </c>
      <c r="Z1703" s="5">
        <v>-1.6</v>
      </c>
      <c r="AA1703" s="5">
        <v>94.036155716076522</v>
      </c>
      <c r="AB1703" s="5">
        <v>7.2055638415689653</v>
      </c>
      <c r="AC1703" s="5">
        <v>32.2189524404182</v>
      </c>
      <c r="AD1703" s="5">
        <v>13.893406562611524</v>
      </c>
    </row>
    <row r="1704" spans="1:30" x14ac:dyDescent="0.25">
      <c r="A1704" s="32" t="s">
        <v>29</v>
      </c>
      <c r="B1704" s="32">
        <v>2021</v>
      </c>
      <c r="C1704" s="32">
        <v>8</v>
      </c>
      <c r="D1704" s="32" t="s">
        <v>10275</v>
      </c>
      <c r="E1704" s="32" t="s">
        <v>9788</v>
      </c>
      <c r="F1704" s="32">
        <v>28</v>
      </c>
      <c r="G1704" s="32">
        <v>53</v>
      </c>
      <c r="H1704" s="32">
        <v>19</v>
      </c>
      <c r="I1704" s="32">
        <v>0</v>
      </c>
      <c r="K1704" s="5">
        <v>17.517096951631128</v>
      </c>
      <c r="M1704" s="5">
        <v>12.970719919836426</v>
      </c>
      <c r="N1704" s="5">
        <v>14.130519984878667</v>
      </c>
      <c r="O1704" s="5">
        <v>88.051312823144215</v>
      </c>
      <c r="P1704" s="5">
        <v>28.177153143613875</v>
      </c>
      <c r="Q1704" s="5">
        <v>30.094066755613877</v>
      </c>
      <c r="R1704" s="5">
        <v>98.780155716076521</v>
      </c>
      <c r="S1704" s="5">
        <v>9.4879999999999995</v>
      </c>
      <c r="T1704" s="5">
        <v>94.036155716076522</v>
      </c>
      <c r="U1704" s="5">
        <v>97.211275616926187</v>
      </c>
      <c r="V1704" s="5">
        <v>97.211275616926187</v>
      </c>
      <c r="W1704" s="5">
        <v>627.39952497621175</v>
      </c>
      <c r="X1704" s="5">
        <v>632.39951497621178</v>
      </c>
      <c r="Y1704" s="5">
        <v>-1.27</v>
      </c>
      <c r="Z1704" s="5">
        <v>-1.6</v>
      </c>
      <c r="AA1704" s="5">
        <v>98.780155716076521</v>
      </c>
      <c r="AB1704" s="5">
        <v>8.4425801025807115</v>
      </c>
      <c r="AC1704" s="5">
        <v>34.165917756511703</v>
      </c>
      <c r="AD1704" s="5">
        <v>16.172776641022033</v>
      </c>
    </row>
    <row r="1705" spans="1:30" x14ac:dyDescent="0.25">
      <c r="A1705" s="32" t="s">
        <v>29</v>
      </c>
      <c r="B1705" s="32">
        <v>2021</v>
      </c>
      <c r="C1705" s="32">
        <v>9</v>
      </c>
      <c r="D1705" s="32" t="s">
        <v>10276</v>
      </c>
      <c r="E1705" s="32" t="s">
        <v>9790</v>
      </c>
      <c r="F1705" s="32">
        <v>27</v>
      </c>
      <c r="G1705" s="32">
        <v>60</v>
      </c>
      <c r="H1705" s="32">
        <v>7</v>
      </c>
      <c r="I1705" s="32">
        <v>0</v>
      </c>
      <c r="K1705" s="5">
        <v>18.556552719006962</v>
      </c>
      <c r="M1705" s="5">
        <v>12.917856954060241</v>
      </c>
      <c r="N1705" s="5">
        <v>12.917856954060241</v>
      </c>
      <c r="O1705" s="5">
        <v>88.100026940035235</v>
      </c>
      <c r="P1705" s="5">
        <v>30.094066755613877</v>
      </c>
      <c r="Q1705" s="5">
        <v>31.946171475613877</v>
      </c>
      <c r="R1705" s="5">
        <v>103.34415571607653</v>
      </c>
      <c r="S1705" s="5">
        <v>9.1280000000000001</v>
      </c>
      <c r="T1705" s="5">
        <v>98.780155716076521</v>
      </c>
      <c r="U1705" s="5">
        <v>101.99330928300705</v>
      </c>
      <c r="V1705" s="5">
        <v>101.99330928300705</v>
      </c>
      <c r="W1705" s="5">
        <v>619.94356794955149</v>
      </c>
      <c r="X1705" s="5">
        <v>624.94355794955152</v>
      </c>
      <c r="Y1705" s="5">
        <v>-1.27</v>
      </c>
      <c r="Z1705" s="5">
        <v>-1.6</v>
      </c>
      <c r="AA1705" s="5">
        <v>103.34415571607653</v>
      </c>
      <c r="AB1705" s="5">
        <v>4.6446245516094038</v>
      </c>
      <c r="AC1705" s="5">
        <v>36.040146373654657</v>
      </c>
      <c r="AD1705" s="5">
        <v>10.386711520455286</v>
      </c>
    </row>
    <row r="1706" spans="1:30" x14ac:dyDescent="0.25">
      <c r="A1706" s="32" t="s">
        <v>29</v>
      </c>
      <c r="B1706" s="32">
        <v>2021</v>
      </c>
      <c r="C1706" s="32">
        <v>9</v>
      </c>
      <c r="D1706" s="32" t="s">
        <v>10277</v>
      </c>
      <c r="E1706" s="32" t="s">
        <v>9792</v>
      </c>
      <c r="F1706" s="32">
        <v>18</v>
      </c>
      <c r="G1706" s="32">
        <v>91</v>
      </c>
      <c r="H1706" s="32">
        <v>12</v>
      </c>
      <c r="I1706" s="32">
        <v>34</v>
      </c>
      <c r="K1706" s="5">
        <v>16.485925470761501</v>
      </c>
      <c r="M1706" s="5">
        <v>124.66315165598428</v>
      </c>
      <c r="N1706" s="5">
        <v>187.68968119192871</v>
      </c>
      <c r="O1706" s="5">
        <v>27.43123674923666</v>
      </c>
      <c r="P1706" s="5">
        <v>10.290167106370209</v>
      </c>
      <c r="Q1706" s="5">
        <v>10.573420488370209</v>
      </c>
      <c r="R1706" s="5">
        <v>42.896649902336101</v>
      </c>
      <c r="S1706" s="5">
        <v>5.8879999999999999</v>
      </c>
      <c r="T1706" s="5">
        <v>39.952649902336098</v>
      </c>
      <c r="U1706" s="5">
        <v>39.952649902336098</v>
      </c>
      <c r="V1706" s="5">
        <v>39.952649902336098</v>
      </c>
      <c r="W1706" s="5">
        <v>723.95562778088129</v>
      </c>
      <c r="X1706" s="5">
        <v>617.85347778088135</v>
      </c>
      <c r="Y1706" s="5">
        <v>26.95</v>
      </c>
      <c r="Z1706" s="5">
        <v>-1.6</v>
      </c>
      <c r="AA1706" s="5">
        <v>42.896649902336101</v>
      </c>
      <c r="AB1706" s="5">
        <v>3.0163573799299498E-3</v>
      </c>
      <c r="AC1706" s="5">
        <v>13.084177158332945</v>
      </c>
      <c r="AD1706" s="5">
        <v>2.1151085089170865E-3</v>
      </c>
    </row>
    <row r="1707" spans="1:30" x14ac:dyDescent="0.25">
      <c r="A1707" s="32" t="s">
        <v>29</v>
      </c>
      <c r="B1707" s="32">
        <v>2021</v>
      </c>
      <c r="C1707" s="32">
        <v>9</v>
      </c>
      <c r="D1707" s="32" t="s">
        <v>10278</v>
      </c>
      <c r="E1707" s="32" t="s">
        <v>9794</v>
      </c>
      <c r="F1707" s="32">
        <v>18</v>
      </c>
      <c r="G1707" s="32">
        <v>87</v>
      </c>
      <c r="H1707" s="32">
        <v>9</v>
      </c>
      <c r="I1707" s="32">
        <v>0</v>
      </c>
      <c r="K1707" s="5">
        <v>15.782555659418289</v>
      </c>
      <c r="M1707" s="5">
        <v>79.258720628736455</v>
      </c>
      <c r="N1707" s="5">
        <v>124.57342556566648</v>
      </c>
      <c r="O1707" s="5">
        <v>44.860741482529789</v>
      </c>
      <c r="P1707" s="5">
        <v>10.573420488370209</v>
      </c>
      <c r="Q1707" s="5">
        <v>10.982564262370209</v>
      </c>
      <c r="R1707" s="5">
        <v>45.840649902336104</v>
      </c>
      <c r="S1707" s="5">
        <v>5.8879999999999999</v>
      </c>
      <c r="T1707" s="5">
        <v>42.896649902336101</v>
      </c>
      <c r="U1707" s="5">
        <v>45.689378854221189</v>
      </c>
      <c r="V1707" s="5">
        <v>45.689378854221189</v>
      </c>
      <c r="W1707" s="5">
        <v>713.64688453675069</v>
      </c>
      <c r="X1707" s="5">
        <v>718.64687453675072</v>
      </c>
      <c r="Y1707" s="5">
        <v>-1.27</v>
      </c>
      <c r="Z1707" s="5">
        <v>-1.6</v>
      </c>
      <c r="AA1707" s="5">
        <v>45.840649902336104</v>
      </c>
      <c r="AB1707" s="5">
        <v>0.12666179153635479</v>
      </c>
      <c r="AC1707" s="5">
        <v>13.737191629425448</v>
      </c>
      <c r="AD1707" s="5">
        <v>9.136815268762101E-2</v>
      </c>
    </row>
    <row r="1708" spans="1:30" x14ac:dyDescent="0.25">
      <c r="A1708" s="32" t="s">
        <v>29</v>
      </c>
      <c r="B1708" s="32">
        <v>2021</v>
      </c>
      <c r="C1708" s="32">
        <v>9</v>
      </c>
      <c r="D1708" s="32" t="s">
        <v>10279</v>
      </c>
      <c r="E1708" s="32" t="s">
        <v>9796</v>
      </c>
      <c r="F1708" s="32">
        <v>17</v>
      </c>
      <c r="G1708" s="32">
        <v>79</v>
      </c>
      <c r="H1708" s="32">
        <v>15</v>
      </c>
      <c r="I1708" s="32">
        <v>0</v>
      </c>
      <c r="K1708" s="5">
        <v>13.315390855127831</v>
      </c>
      <c r="M1708" s="5">
        <v>43.922455804297115</v>
      </c>
      <c r="N1708" s="5">
        <v>79.183979879588875</v>
      </c>
      <c r="O1708" s="5">
        <v>64.155799108189569</v>
      </c>
      <c r="P1708" s="5">
        <v>10.982564262370209</v>
      </c>
      <c r="Q1708" s="5">
        <v>11.608885440370209</v>
      </c>
      <c r="R1708" s="5">
        <v>48.604649902336106</v>
      </c>
      <c r="S1708" s="5">
        <v>5.5280000000000005</v>
      </c>
      <c r="T1708" s="5">
        <v>45.840649902336104</v>
      </c>
      <c r="U1708" s="5">
        <v>48.654081887971074</v>
      </c>
      <c r="V1708" s="5">
        <v>48.654081887971074</v>
      </c>
      <c r="W1708" s="5">
        <v>708.37706028208515</v>
      </c>
      <c r="X1708" s="5">
        <v>713.37705028208518</v>
      </c>
      <c r="Y1708" s="5">
        <v>-1.27</v>
      </c>
      <c r="Z1708" s="5">
        <v>-1.6</v>
      </c>
      <c r="AA1708" s="5">
        <v>48.604649902336106</v>
      </c>
      <c r="AB1708" s="5">
        <v>1.084156307885862</v>
      </c>
      <c r="AC1708" s="5">
        <v>14.53738531022352</v>
      </c>
      <c r="AD1708" s="5">
        <v>0.80855317383577707</v>
      </c>
    </row>
    <row r="1709" spans="1:30" x14ac:dyDescent="0.25">
      <c r="A1709" s="32" t="s">
        <v>29</v>
      </c>
      <c r="B1709" s="32">
        <v>2021</v>
      </c>
      <c r="C1709" s="32">
        <v>9</v>
      </c>
      <c r="D1709" s="32" t="s">
        <v>10280</v>
      </c>
      <c r="E1709" s="32" t="s">
        <v>9798</v>
      </c>
      <c r="F1709" s="32">
        <v>16</v>
      </c>
      <c r="G1709" s="32">
        <v>89</v>
      </c>
      <c r="H1709" s="32">
        <v>4</v>
      </c>
      <c r="I1709" s="32">
        <v>0.5</v>
      </c>
      <c r="K1709" s="5">
        <v>14.16847592905534</v>
      </c>
      <c r="M1709" s="5">
        <v>37.653529615414868</v>
      </c>
      <c r="N1709" s="5">
        <v>43.859377484830837</v>
      </c>
      <c r="O1709" s="5">
        <v>68.349330489761016</v>
      </c>
      <c r="P1709" s="5">
        <v>11.608885440370209</v>
      </c>
      <c r="Q1709" s="5">
        <v>11.918832858370209</v>
      </c>
      <c r="R1709" s="5">
        <v>51.18864990233611</v>
      </c>
      <c r="S1709" s="5">
        <v>5.1679999999999993</v>
      </c>
      <c r="T1709" s="5">
        <v>48.604649902336106</v>
      </c>
      <c r="U1709" s="5">
        <v>50.509703260456462</v>
      </c>
      <c r="V1709" s="5">
        <v>50.509703260456462</v>
      </c>
      <c r="W1709" s="5">
        <v>705.09847190314781</v>
      </c>
      <c r="X1709" s="5">
        <v>708.4646069031478</v>
      </c>
      <c r="Y1709" s="5">
        <v>-0.85499999999999998</v>
      </c>
      <c r="Z1709" s="5">
        <v>-1.6</v>
      </c>
      <c r="AA1709" s="5">
        <v>51.18864990233611</v>
      </c>
      <c r="AB1709" s="5">
        <v>0.72611431148231398</v>
      </c>
      <c r="AC1709" s="5">
        <v>15.067072853474778</v>
      </c>
      <c r="AD1709" s="5">
        <v>0.55317076095639917</v>
      </c>
    </row>
    <row r="1710" spans="1:30" x14ac:dyDescent="0.25">
      <c r="A1710" s="32" t="s">
        <v>29</v>
      </c>
      <c r="B1710" s="32">
        <v>2021</v>
      </c>
      <c r="C1710" s="32">
        <v>9</v>
      </c>
      <c r="D1710" s="32" t="s">
        <v>10281</v>
      </c>
      <c r="E1710" s="32" t="s">
        <v>9800</v>
      </c>
      <c r="F1710" s="32">
        <v>19</v>
      </c>
      <c r="G1710" s="32">
        <v>76</v>
      </c>
      <c r="H1710" s="32">
        <v>19</v>
      </c>
      <c r="I1710" s="32">
        <v>0</v>
      </c>
      <c r="K1710" s="5">
        <v>14.65621137551274</v>
      </c>
      <c r="M1710" s="5">
        <v>25.069794624691511</v>
      </c>
      <c r="N1710" s="5">
        <v>37.59252030101235</v>
      </c>
      <c r="O1710" s="5">
        <v>77.68829845642955</v>
      </c>
      <c r="P1710" s="5">
        <v>11.918832858370209</v>
      </c>
      <c r="Q1710" s="5">
        <v>12.713721930370209</v>
      </c>
      <c r="R1710" s="5">
        <v>54.312649902336112</v>
      </c>
      <c r="S1710" s="5">
        <v>6.2479999999999993</v>
      </c>
      <c r="T1710" s="5">
        <v>51.18864990233611</v>
      </c>
      <c r="U1710" s="5">
        <v>54.040085350693467</v>
      </c>
      <c r="V1710" s="5">
        <v>54.040085350693467</v>
      </c>
      <c r="W1710" s="5">
        <v>698.90268644265132</v>
      </c>
      <c r="X1710" s="5">
        <v>703.90267644265134</v>
      </c>
      <c r="Y1710" s="5">
        <v>-1.27</v>
      </c>
      <c r="Z1710" s="5">
        <v>-1.6</v>
      </c>
      <c r="AA1710" s="5">
        <v>54.312649902336112</v>
      </c>
      <c r="AB1710" s="5">
        <v>2.3914441495004235</v>
      </c>
      <c r="AC1710" s="5">
        <v>16.040426292410679</v>
      </c>
      <c r="AD1710" s="5">
        <v>3.2687570234850938</v>
      </c>
    </row>
    <row r="1711" spans="1:30" x14ac:dyDescent="0.25">
      <c r="A1711" s="32" t="s">
        <v>29</v>
      </c>
      <c r="B1711" s="32">
        <v>2021</v>
      </c>
      <c r="C1711" s="32">
        <v>9</v>
      </c>
      <c r="D1711" s="32" t="s">
        <v>10282</v>
      </c>
      <c r="E1711" s="32" t="s">
        <v>9802</v>
      </c>
      <c r="F1711" s="32">
        <v>16</v>
      </c>
      <c r="G1711" s="32">
        <v>93</v>
      </c>
      <c r="H1711" s="32">
        <v>16</v>
      </c>
      <c r="I1711" s="32">
        <v>15</v>
      </c>
      <c r="K1711" s="5">
        <v>14.847780687997485</v>
      </c>
      <c r="M1711" s="5">
        <v>125.31320314943034</v>
      </c>
      <c r="N1711" s="5">
        <v>175.42739559403543</v>
      </c>
      <c r="O1711" s="5">
        <v>27.223871456021982</v>
      </c>
      <c r="P1711" s="5">
        <v>5.6321952936064426</v>
      </c>
      <c r="Q1711" s="5">
        <v>5.829434559606443</v>
      </c>
      <c r="R1711" s="5">
        <v>32.450645193403567</v>
      </c>
      <c r="S1711" s="5">
        <v>5.1679999999999993</v>
      </c>
      <c r="T1711" s="5">
        <v>29.866645193403567</v>
      </c>
      <c r="U1711" s="5">
        <v>29.866645193403567</v>
      </c>
      <c r="V1711" s="5">
        <v>29.866645193403567</v>
      </c>
      <c r="W1711" s="5">
        <v>742.44226842013325</v>
      </c>
      <c r="X1711" s="5">
        <v>698.42660842013322</v>
      </c>
      <c r="Y1711" s="5">
        <v>11.18</v>
      </c>
      <c r="Z1711" s="5">
        <v>-1.6</v>
      </c>
      <c r="AA1711" s="5">
        <v>32.450645193403567</v>
      </c>
      <c r="AB1711" s="5">
        <v>3.4664121957311447E-3</v>
      </c>
      <c r="AC1711" s="5">
        <v>8.045592927985135</v>
      </c>
      <c r="AD1711" s="5">
        <v>1.8656154766352768E-3</v>
      </c>
    </row>
    <row r="1712" spans="1:30" x14ac:dyDescent="0.25">
      <c r="A1712" s="32" t="s">
        <v>29</v>
      </c>
      <c r="B1712" s="32">
        <v>2021</v>
      </c>
      <c r="C1712" s="32">
        <v>9</v>
      </c>
      <c r="D1712" s="32" t="s">
        <v>10283</v>
      </c>
      <c r="E1712" s="32" t="s">
        <v>9804</v>
      </c>
      <c r="F1712" s="32">
        <v>17</v>
      </c>
      <c r="G1712" s="32">
        <v>90</v>
      </c>
      <c r="H1712" s="32">
        <v>21</v>
      </c>
      <c r="I1712" s="32">
        <v>38</v>
      </c>
      <c r="K1712" s="5">
        <v>15.32675098643919</v>
      </c>
      <c r="M1712" s="5">
        <v>143.69834491750549</v>
      </c>
      <c r="N1712" s="5">
        <v>246.65191464317806</v>
      </c>
      <c r="O1712" s="5">
        <v>21.742813556406055</v>
      </c>
      <c r="P1712" s="5">
        <v>2.1228300572736329</v>
      </c>
      <c r="Q1712" s="5">
        <v>2.4210782372736328</v>
      </c>
      <c r="R1712" s="5">
        <v>2.7640000000000002</v>
      </c>
      <c r="S1712" s="5">
        <v>5.5280000000000005</v>
      </c>
      <c r="T1712" s="5">
        <v>0</v>
      </c>
      <c r="U1712" s="5">
        <v>0</v>
      </c>
      <c r="V1712" s="5">
        <v>-27.453241244025435</v>
      </c>
      <c r="W1712" s="5">
        <v>856.83453971313804</v>
      </c>
      <c r="X1712" s="5">
        <v>737.66154971313802</v>
      </c>
      <c r="Y1712" s="5">
        <v>30.27</v>
      </c>
      <c r="Z1712" s="5">
        <v>-1.6</v>
      </c>
      <c r="AA1712" s="5">
        <v>2.7640000000000002</v>
      </c>
      <c r="AB1712" s="5">
        <v>7.2230934724838952E-4</v>
      </c>
      <c r="AC1712" s="5">
        <v>2.0770769256429293</v>
      </c>
      <c r="AD1712" s="5">
        <v>2.2614205325503935E-4</v>
      </c>
    </row>
    <row r="1713" spans="1:30" x14ac:dyDescent="0.25">
      <c r="A1713" s="32" t="s">
        <v>29</v>
      </c>
      <c r="B1713" s="32">
        <v>2021</v>
      </c>
      <c r="C1713" s="32">
        <v>9</v>
      </c>
      <c r="D1713" s="32" t="s">
        <v>10284</v>
      </c>
      <c r="E1713" s="32" t="s">
        <v>9806</v>
      </c>
      <c r="F1713" s="32">
        <v>13</v>
      </c>
      <c r="G1713" s="32">
        <v>86</v>
      </c>
      <c r="H1713" s="32">
        <v>27</v>
      </c>
      <c r="I1713" s="32">
        <v>0.5</v>
      </c>
      <c r="K1713" s="5">
        <v>10.698900296167926</v>
      </c>
      <c r="M1713" s="5">
        <v>80.289847572421763</v>
      </c>
      <c r="N1713" s="5">
        <v>143.60233642569492</v>
      </c>
      <c r="O1713" s="5">
        <v>44.387713021902087</v>
      </c>
      <c r="P1713" s="5">
        <v>2.4210782372736328</v>
      </c>
      <c r="Q1713" s="5">
        <v>2.7463500092736326</v>
      </c>
      <c r="R1713" s="5">
        <v>4.8079999999999998</v>
      </c>
      <c r="S1713" s="5">
        <v>4.0879999999999992</v>
      </c>
      <c r="T1713" s="5">
        <v>2.7640000000000002</v>
      </c>
      <c r="U1713" s="5">
        <v>4.4623381139085501</v>
      </c>
      <c r="V1713" s="5">
        <v>4.4623381139085501</v>
      </c>
      <c r="W1713" s="5">
        <v>791.12492032397506</v>
      </c>
      <c r="X1713" s="5">
        <v>794.49105532397505</v>
      </c>
      <c r="Y1713" s="5">
        <v>-0.85499999999999998</v>
      </c>
      <c r="Z1713" s="5">
        <v>-1.6</v>
      </c>
      <c r="AA1713" s="5">
        <v>4.8079999999999998</v>
      </c>
      <c r="AB1713" s="5">
        <v>0.29116815345092112</v>
      </c>
      <c r="AC1713" s="5">
        <v>2.5836836097307163</v>
      </c>
      <c r="AD1713" s="5">
        <v>9.7518003471326026E-2</v>
      </c>
    </row>
    <row r="1714" spans="1:30" x14ac:dyDescent="0.25">
      <c r="A1714" s="32" t="s">
        <v>29</v>
      </c>
      <c r="B1714" s="32">
        <v>2021</v>
      </c>
      <c r="C1714" s="32">
        <v>9</v>
      </c>
      <c r="D1714" s="32" t="s">
        <v>10285</v>
      </c>
      <c r="E1714" s="32" t="s">
        <v>9808</v>
      </c>
      <c r="F1714" s="32">
        <v>14</v>
      </c>
      <c r="G1714" s="32">
        <v>88</v>
      </c>
      <c r="H1714" s="32">
        <v>15</v>
      </c>
      <c r="I1714" s="32">
        <v>0.5</v>
      </c>
      <c r="K1714" s="5">
        <v>12.02765747016902</v>
      </c>
      <c r="M1714" s="5">
        <v>55.961752851087148</v>
      </c>
      <c r="N1714" s="5">
        <v>80.214766508712543</v>
      </c>
      <c r="O1714" s="5">
        <v>56.8279981017034</v>
      </c>
      <c r="P1714" s="5">
        <v>2.7463500092736326</v>
      </c>
      <c r="Q1714" s="5">
        <v>3.0449277452736325</v>
      </c>
      <c r="R1714" s="5">
        <v>7.032</v>
      </c>
      <c r="S1714" s="5">
        <v>4.4480000000000004</v>
      </c>
      <c r="T1714" s="5">
        <v>4.8079999999999998</v>
      </c>
      <c r="U1714" s="5">
        <v>6.5150574252306432</v>
      </c>
      <c r="V1714" s="5">
        <v>6.5150574252306432</v>
      </c>
      <c r="W1714" s="5">
        <v>787.07542630022908</v>
      </c>
      <c r="X1714" s="5">
        <v>790.44156130022907</v>
      </c>
      <c r="Y1714" s="5">
        <v>-0.85499999999999998</v>
      </c>
      <c r="Z1714" s="5">
        <v>-1.6</v>
      </c>
      <c r="AA1714" s="5">
        <v>7.032</v>
      </c>
      <c r="AB1714" s="5">
        <v>0.69488849016687071</v>
      </c>
      <c r="AC1714" s="5">
        <v>3.0083394818669507</v>
      </c>
      <c r="AD1714" s="5">
        <v>0.2450143160934149</v>
      </c>
    </row>
    <row r="1715" spans="1:30" x14ac:dyDescent="0.25">
      <c r="A1715" s="32" t="s">
        <v>29</v>
      </c>
      <c r="B1715" s="32">
        <v>2021</v>
      </c>
      <c r="C1715" s="32">
        <v>9</v>
      </c>
      <c r="D1715" s="32" t="s">
        <v>10286</v>
      </c>
      <c r="E1715" s="32" t="s">
        <v>9810</v>
      </c>
      <c r="F1715" s="32">
        <v>18</v>
      </c>
      <c r="G1715" s="32">
        <v>74</v>
      </c>
      <c r="H1715" s="32">
        <v>24</v>
      </c>
      <c r="I1715" s="32">
        <v>0</v>
      </c>
      <c r="K1715" s="5">
        <v>13.281398258299332</v>
      </c>
      <c r="M1715" s="5">
        <v>29.627959391281358</v>
      </c>
      <c r="N1715" s="5">
        <v>55.894701065383913</v>
      </c>
      <c r="O1715" s="5">
        <v>74.151941024238624</v>
      </c>
      <c r="P1715" s="5">
        <v>3.0449277452736325</v>
      </c>
      <c r="Q1715" s="5">
        <v>3.8632152932736323</v>
      </c>
      <c r="R1715" s="5">
        <v>9.9759999999999991</v>
      </c>
      <c r="S1715" s="5">
        <v>5.8879999999999999</v>
      </c>
      <c r="T1715" s="5">
        <v>7.032</v>
      </c>
      <c r="U1715" s="5">
        <v>9.5844600261735575</v>
      </c>
      <c r="V1715" s="5">
        <v>9.5844600261735575</v>
      </c>
      <c r="W1715" s="5">
        <v>781.05891130449868</v>
      </c>
      <c r="X1715" s="5">
        <v>786.0589013044987</v>
      </c>
      <c r="Y1715" s="5">
        <v>-1.27</v>
      </c>
      <c r="Z1715" s="5">
        <v>-1.6</v>
      </c>
      <c r="AA1715" s="5">
        <v>9.9759999999999991</v>
      </c>
      <c r="AB1715" s="5">
        <v>2.4561564569341097</v>
      </c>
      <c r="AC1715" s="5">
        <v>3.9257778056641537</v>
      </c>
      <c r="AD1715" s="5">
        <v>0.95608496224338091</v>
      </c>
    </row>
    <row r="1716" spans="1:30" x14ac:dyDescent="0.25">
      <c r="A1716" s="32" t="s">
        <v>29</v>
      </c>
      <c r="B1716" s="32">
        <v>2021</v>
      </c>
      <c r="C1716" s="32">
        <v>9</v>
      </c>
      <c r="D1716" s="32" t="s">
        <v>10287</v>
      </c>
      <c r="E1716" s="32" t="s">
        <v>9812</v>
      </c>
      <c r="F1716" s="32">
        <v>24</v>
      </c>
      <c r="G1716" s="32">
        <v>68</v>
      </c>
      <c r="H1716" s="32">
        <v>15</v>
      </c>
      <c r="I1716" s="32">
        <v>0</v>
      </c>
      <c r="K1716" s="5">
        <v>17.710831142526285</v>
      </c>
      <c r="M1716" s="5">
        <v>19.446182069967488</v>
      </c>
      <c r="N1716" s="5">
        <v>29.569598847167867</v>
      </c>
      <c r="O1716" s="5">
        <v>82.317830486373609</v>
      </c>
      <c r="P1716" s="5">
        <v>3.8632152932736323</v>
      </c>
      <c r="Q1716" s="5">
        <v>5.1867121892736323</v>
      </c>
      <c r="R1716" s="5">
        <v>14</v>
      </c>
      <c r="S1716" s="5">
        <v>8.048</v>
      </c>
      <c r="T1716" s="5">
        <v>9.9759999999999991</v>
      </c>
      <c r="U1716" s="5">
        <v>12.547376169785322</v>
      </c>
      <c r="V1716" s="5">
        <v>12.547376169785322</v>
      </c>
      <c r="W1716" s="5">
        <v>775.29475590291781</v>
      </c>
      <c r="X1716" s="5">
        <v>780.29474590291784</v>
      </c>
      <c r="Y1716" s="5">
        <v>-1.27</v>
      </c>
      <c r="Z1716" s="5">
        <v>-1.6</v>
      </c>
      <c r="AA1716" s="5">
        <v>14</v>
      </c>
      <c r="AB1716" s="5">
        <v>3.1553116554894092</v>
      </c>
      <c r="AC1716" s="5">
        <v>5.3854386304689656</v>
      </c>
      <c r="AD1716" s="5">
        <v>2.1941690207214921</v>
      </c>
    </row>
    <row r="1717" spans="1:30" x14ac:dyDescent="0.25">
      <c r="A1717" s="32" t="s">
        <v>29</v>
      </c>
      <c r="B1717" s="32">
        <v>2021</v>
      </c>
      <c r="C1717" s="32">
        <v>9</v>
      </c>
      <c r="D1717" s="32" t="s">
        <v>10288</v>
      </c>
      <c r="E1717" s="32" t="s">
        <v>9814</v>
      </c>
      <c r="F1717" s="32">
        <v>23</v>
      </c>
      <c r="G1717" s="32">
        <v>84</v>
      </c>
      <c r="H1717" s="32">
        <v>19</v>
      </c>
      <c r="I1717" s="32">
        <v>0</v>
      </c>
      <c r="K1717" s="5">
        <v>20.123790838371658</v>
      </c>
      <c r="M1717" s="5">
        <v>19.391181933713447</v>
      </c>
      <c r="N1717" s="5">
        <v>19.391181933713447</v>
      </c>
      <c r="O1717" s="5">
        <v>82.364651692090874</v>
      </c>
      <c r="P1717" s="5">
        <v>5.1867121892736323</v>
      </c>
      <c r="Q1717" s="5">
        <v>5.8220961572736325</v>
      </c>
      <c r="R1717" s="5">
        <v>17.844000000000001</v>
      </c>
      <c r="S1717" s="5">
        <v>7.6880000000000006</v>
      </c>
      <c r="T1717" s="5">
        <v>14</v>
      </c>
      <c r="U1717" s="5">
        <v>16.597459362708374</v>
      </c>
      <c r="V1717" s="5">
        <v>16.597459362708374</v>
      </c>
      <c r="W1717" s="5">
        <v>767.48434300605311</v>
      </c>
      <c r="X1717" s="5">
        <v>772.48433300605313</v>
      </c>
      <c r="Y1717" s="5">
        <v>-1.27</v>
      </c>
      <c r="Z1717" s="5">
        <v>-1.6</v>
      </c>
      <c r="AA1717" s="5">
        <v>17.844000000000001</v>
      </c>
      <c r="AB1717" s="5">
        <v>3.8821729274750147</v>
      </c>
      <c r="AC1717" s="5">
        <v>6.4130814531223539</v>
      </c>
      <c r="AD1717" s="5">
        <v>3.222222235398319</v>
      </c>
    </row>
    <row r="1718" spans="1:30" x14ac:dyDescent="0.25">
      <c r="A1718" s="32" t="s">
        <v>29</v>
      </c>
      <c r="B1718" s="32">
        <v>2021</v>
      </c>
      <c r="C1718" s="32">
        <v>9</v>
      </c>
      <c r="D1718" s="32" t="s">
        <v>10289</v>
      </c>
      <c r="E1718" s="32" t="s">
        <v>9816</v>
      </c>
      <c r="F1718" s="32">
        <v>18</v>
      </c>
      <c r="G1718" s="32">
        <v>51</v>
      </c>
      <c r="H1718" s="32">
        <v>34</v>
      </c>
      <c r="I1718" s="32">
        <v>0</v>
      </c>
      <c r="K1718" s="5">
        <v>7.7081171925148322</v>
      </c>
      <c r="M1718" s="5">
        <v>15.092156235256027</v>
      </c>
      <c r="N1718" s="5">
        <v>19.336199949780408</v>
      </c>
      <c r="O1718" s="5">
        <v>86.122564566468725</v>
      </c>
      <c r="P1718" s="5">
        <v>5.8220961572736325</v>
      </c>
      <c r="Q1718" s="5">
        <v>7.3642534592736322</v>
      </c>
      <c r="R1718" s="5">
        <v>20.788</v>
      </c>
      <c r="S1718" s="5">
        <v>5.8879999999999999</v>
      </c>
      <c r="T1718" s="5">
        <v>17.844000000000001</v>
      </c>
      <c r="U1718" s="5">
        <v>20.466623677380667</v>
      </c>
      <c r="V1718" s="5">
        <v>20.466623677380667</v>
      </c>
      <c r="W1718" s="5">
        <v>760.09632485126053</v>
      </c>
      <c r="X1718" s="5">
        <v>765.09631485126056</v>
      </c>
      <c r="Y1718" s="5">
        <v>-1.27</v>
      </c>
      <c r="Z1718" s="5">
        <v>-1.6</v>
      </c>
      <c r="AA1718" s="5">
        <v>20.788</v>
      </c>
      <c r="AB1718" s="5">
        <v>13.661312816009421</v>
      </c>
      <c r="AC1718" s="5">
        <v>7.8108896491330766</v>
      </c>
      <c r="AD1718" s="5">
        <v>11.774043731359214</v>
      </c>
    </row>
    <row r="1719" spans="1:30" x14ac:dyDescent="0.25">
      <c r="A1719" s="32" t="s">
        <v>29</v>
      </c>
      <c r="B1719" s="32">
        <v>2021</v>
      </c>
      <c r="C1719" s="32">
        <v>9</v>
      </c>
      <c r="D1719" s="32" t="s">
        <v>10290</v>
      </c>
      <c r="E1719" s="32" t="s">
        <v>9818</v>
      </c>
      <c r="F1719" s="32">
        <v>18</v>
      </c>
      <c r="G1719" s="32">
        <v>41</v>
      </c>
      <c r="H1719" s="32">
        <v>3</v>
      </c>
      <c r="I1719" s="32">
        <v>0</v>
      </c>
      <c r="K1719" s="5">
        <v>4.5516047652063003</v>
      </c>
      <c r="M1719" s="5">
        <v>13.161191222218669</v>
      </c>
      <c r="N1719" s="5">
        <v>15.038593107706239</v>
      </c>
      <c r="O1719" s="5">
        <v>87.876056637358673</v>
      </c>
      <c r="P1719" s="5">
        <v>7.3642534592736322</v>
      </c>
      <c r="Q1719" s="5">
        <v>9.2211367412736323</v>
      </c>
      <c r="R1719" s="5">
        <v>23.731999999999999</v>
      </c>
      <c r="S1719" s="5">
        <v>5.8879999999999999</v>
      </c>
      <c r="T1719" s="5">
        <v>20.788</v>
      </c>
      <c r="U1719" s="5">
        <v>23.43006151925314</v>
      </c>
      <c r="V1719" s="5">
        <v>23.43006151925314</v>
      </c>
      <c r="W1719" s="5">
        <v>754.48588770887761</v>
      </c>
      <c r="X1719" s="5">
        <v>759.48587770887764</v>
      </c>
      <c r="Y1719" s="5">
        <v>-1.27</v>
      </c>
      <c r="Z1719" s="5">
        <v>-1.6</v>
      </c>
      <c r="AA1719" s="5">
        <v>23.731999999999999</v>
      </c>
      <c r="AB1719" s="5">
        <v>3.6770062742116045</v>
      </c>
      <c r="AC1719" s="5">
        <v>9.3549965533980881</v>
      </c>
      <c r="AD1719" s="5">
        <v>3.77419850169129</v>
      </c>
    </row>
    <row r="1720" spans="1:30" x14ac:dyDescent="0.25">
      <c r="A1720" s="32" t="s">
        <v>29</v>
      </c>
      <c r="B1720" s="32">
        <v>2021</v>
      </c>
      <c r="C1720" s="32">
        <v>9</v>
      </c>
      <c r="D1720" s="32" t="s">
        <v>10291</v>
      </c>
      <c r="E1720" s="32" t="s">
        <v>9820</v>
      </c>
      <c r="F1720" s="32">
        <v>20</v>
      </c>
      <c r="G1720" s="32">
        <v>51</v>
      </c>
      <c r="H1720" s="32">
        <v>12</v>
      </c>
      <c r="I1720" s="32">
        <v>0</v>
      </c>
      <c r="K1720" s="5">
        <v>9.5507425822302228</v>
      </c>
      <c r="M1720" s="5">
        <v>13.10826539303058</v>
      </c>
      <c r="N1720" s="5">
        <v>13.10826539303058</v>
      </c>
      <c r="O1720" s="5">
        <v>87.924712893359413</v>
      </c>
      <c r="P1720" s="5">
        <v>9.2211367412736323</v>
      </c>
      <c r="Q1720" s="5">
        <v>10.924776483273632</v>
      </c>
      <c r="R1720" s="5">
        <v>27.036000000000001</v>
      </c>
      <c r="S1720" s="5">
        <v>6.6080000000000005</v>
      </c>
      <c r="T1720" s="5">
        <v>23.731999999999999</v>
      </c>
      <c r="U1720" s="5">
        <v>26.393643906518932</v>
      </c>
      <c r="V1720" s="5">
        <v>26.393643906518932</v>
      </c>
      <c r="W1720" s="5">
        <v>748.91659179841247</v>
      </c>
      <c r="X1720" s="5">
        <v>753.91658179841249</v>
      </c>
      <c r="Y1720" s="5">
        <v>-1.27</v>
      </c>
      <c r="Z1720" s="5">
        <v>-1.6</v>
      </c>
      <c r="AA1720" s="5">
        <v>27.036000000000001</v>
      </c>
      <c r="AB1720" s="5">
        <v>5.8269163603251259</v>
      </c>
      <c r="AC1720" s="5">
        <v>10.919958239939364</v>
      </c>
      <c r="AD1720" s="5">
        <v>6.5737822245291868</v>
      </c>
    </row>
    <row r="1721" spans="1:30" x14ac:dyDescent="0.25">
      <c r="A1721" s="32" t="s">
        <v>29</v>
      </c>
      <c r="B1721" s="32">
        <v>2021</v>
      </c>
      <c r="C1721" s="32">
        <v>9</v>
      </c>
      <c r="D1721" s="32" t="s">
        <v>10292</v>
      </c>
      <c r="E1721" s="32" t="s">
        <v>9822</v>
      </c>
      <c r="F1721" s="32">
        <v>20</v>
      </c>
      <c r="G1721" s="32">
        <v>63</v>
      </c>
      <c r="H1721" s="32">
        <v>15</v>
      </c>
      <c r="I1721" s="32">
        <v>0</v>
      </c>
      <c r="K1721" s="5">
        <v>12.730923234038258</v>
      </c>
      <c r="M1721" s="5">
        <v>14.186453489613273</v>
      </c>
      <c r="N1721" s="5">
        <v>13.055357031556339</v>
      </c>
      <c r="O1721" s="5">
        <v>86.939800175180309</v>
      </c>
      <c r="P1721" s="5">
        <v>10.924776483273632</v>
      </c>
      <c r="Q1721" s="5">
        <v>12.211198329273632</v>
      </c>
      <c r="R1721" s="5">
        <v>30.340000000000003</v>
      </c>
      <c r="S1721" s="5">
        <v>6.6080000000000005</v>
      </c>
      <c r="T1721" s="5">
        <v>27.036000000000001</v>
      </c>
      <c r="U1721" s="5">
        <v>29.719794359788686</v>
      </c>
      <c r="V1721" s="5">
        <v>29.719794359788686</v>
      </c>
      <c r="W1721" s="5">
        <v>742.71488912536461</v>
      </c>
      <c r="X1721" s="5">
        <v>747.71487912536463</v>
      </c>
      <c r="Y1721" s="5">
        <v>-1.27</v>
      </c>
      <c r="Z1721" s="5">
        <v>-1.6</v>
      </c>
      <c r="AA1721" s="5">
        <v>30.340000000000003</v>
      </c>
      <c r="AB1721" s="5">
        <v>5.8884271257321048</v>
      </c>
      <c r="AC1721" s="5">
        <v>12.208248693385917</v>
      </c>
      <c r="AD1721" s="5">
        <v>7.0332803302700704</v>
      </c>
    </row>
    <row r="1722" spans="1:30" x14ac:dyDescent="0.25">
      <c r="A1722" s="32" t="s">
        <v>29</v>
      </c>
      <c r="B1722" s="32">
        <v>2021</v>
      </c>
      <c r="C1722" s="32">
        <v>9</v>
      </c>
      <c r="D1722" s="32" t="s">
        <v>10293</v>
      </c>
      <c r="E1722" s="32" t="s">
        <v>9824</v>
      </c>
      <c r="F1722" s="32">
        <v>23</v>
      </c>
      <c r="G1722" s="32">
        <v>73</v>
      </c>
      <c r="H1722" s="32">
        <v>15</v>
      </c>
      <c r="I1722" s="32">
        <v>0</v>
      </c>
      <c r="K1722" s="5">
        <v>17.878770063401348</v>
      </c>
      <c r="M1722" s="5">
        <v>15.71732977025003</v>
      </c>
      <c r="N1722" s="5">
        <v>14.133189281449452</v>
      </c>
      <c r="O1722" s="5">
        <v>84.8</v>
      </c>
      <c r="P1722" s="5">
        <v>12.211198329273632</v>
      </c>
      <c r="Q1722" s="5">
        <v>13.283408775273632</v>
      </c>
      <c r="R1722" s="5">
        <v>34.184000000000005</v>
      </c>
      <c r="S1722" s="5">
        <v>7.6880000000000006</v>
      </c>
      <c r="T1722" s="5">
        <v>30.340000000000003</v>
      </c>
      <c r="U1722" s="5">
        <v>33.046129775501683</v>
      </c>
      <c r="V1722" s="5">
        <v>33.046129775501683</v>
      </c>
      <c r="W1722" s="5">
        <v>736.56420153405588</v>
      </c>
      <c r="X1722" s="5">
        <v>741.56419153405591</v>
      </c>
      <c r="Y1722" s="5">
        <v>-1.27</v>
      </c>
      <c r="Z1722" s="5">
        <v>-1.6</v>
      </c>
      <c r="AA1722" s="5">
        <v>34.184000000000005</v>
      </c>
      <c r="AB1722" s="5">
        <v>4.3652359445477442</v>
      </c>
      <c r="AC1722" s="5">
        <v>13.475680461712342</v>
      </c>
      <c r="AD1722" s="5">
        <v>5.590843312214731</v>
      </c>
    </row>
    <row r="1723" spans="1:30" x14ac:dyDescent="0.25">
      <c r="A1723" s="32" t="s">
        <v>29</v>
      </c>
      <c r="B1723" s="32">
        <v>2021</v>
      </c>
      <c r="C1723" s="32">
        <v>9</v>
      </c>
      <c r="D1723" s="32" t="s">
        <v>10294</v>
      </c>
      <c r="E1723" s="32" t="s">
        <v>9826</v>
      </c>
      <c r="F1723" s="32">
        <v>19</v>
      </c>
      <c r="G1723" s="32">
        <v>85</v>
      </c>
      <c r="H1723" s="32">
        <v>15</v>
      </c>
      <c r="I1723" s="32">
        <v>0</v>
      </c>
      <c r="K1723" s="5">
        <v>16.399229538838579</v>
      </c>
      <c r="M1723" s="5">
        <v>19.549376620056638</v>
      </c>
      <c r="N1723" s="5">
        <v>16.525571725571726</v>
      </c>
      <c r="O1723" s="5">
        <v>82.230065077540871</v>
      </c>
      <c r="P1723" s="5">
        <v>13.283408775273632</v>
      </c>
      <c r="Q1723" s="5">
        <v>13.780214445273632</v>
      </c>
      <c r="R1723" s="5">
        <v>37.308000000000007</v>
      </c>
      <c r="S1723" s="5">
        <v>6.2479999999999993</v>
      </c>
      <c r="T1723" s="5">
        <v>34.184000000000005</v>
      </c>
      <c r="U1723" s="5">
        <v>36.916350494586624</v>
      </c>
      <c r="V1723" s="5">
        <v>36.916350494586624</v>
      </c>
      <c r="W1723" s="5">
        <v>729.47190273146668</v>
      </c>
      <c r="X1723" s="5">
        <v>734.47189273146671</v>
      </c>
      <c r="Y1723" s="5">
        <v>-1.27</v>
      </c>
      <c r="Z1723" s="5">
        <v>-1.6</v>
      </c>
      <c r="AA1723" s="5">
        <v>37.308000000000007</v>
      </c>
      <c r="AB1723" s="5">
        <v>3.1213937132193927</v>
      </c>
      <c r="AC1723" s="5">
        <v>14.328950069810904</v>
      </c>
      <c r="AD1723" s="5">
        <v>4.1041910608624015</v>
      </c>
    </row>
    <row r="1724" spans="1:30" x14ac:dyDescent="0.25">
      <c r="A1724" s="32" t="s">
        <v>29</v>
      </c>
      <c r="B1724" s="32">
        <v>2021</v>
      </c>
      <c r="C1724" s="32">
        <v>9</v>
      </c>
      <c r="D1724" s="32" t="s">
        <v>10295</v>
      </c>
      <c r="E1724" s="32" t="s">
        <v>9828</v>
      </c>
      <c r="F1724" s="32">
        <v>21</v>
      </c>
      <c r="G1724" s="32">
        <v>82</v>
      </c>
      <c r="H1724" s="32">
        <v>28</v>
      </c>
      <c r="I1724" s="32">
        <v>28</v>
      </c>
      <c r="K1724" s="5">
        <v>17.786510794273955</v>
      </c>
      <c r="M1724" s="5">
        <v>71.651079822199023</v>
      </c>
      <c r="N1724" s="5">
        <v>188.52052069975019</v>
      </c>
      <c r="O1724" s="5">
        <v>48.48850076134174</v>
      </c>
      <c r="P1724" s="5">
        <v>5.5576666995062061</v>
      </c>
      <c r="Q1724" s="5">
        <v>6.2131535835062062</v>
      </c>
      <c r="R1724" s="5">
        <v>3.484</v>
      </c>
      <c r="S1724" s="5">
        <v>6.968</v>
      </c>
      <c r="T1724" s="5">
        <v>0</v>
      </c>
      <c r="U1724" s="5">
        <v>0</v>
      </c>
      <c r="V1724" s="5">
        <v>-7.5551478331849111</v>
      </c>
      <c r="W1724" s="5">
        <v>815.25389900885978</v>
      </c>
      <c r="X1724" s="5">
        <v>728.75800900885974</v>
      </c>
      <c r="Y1724" s="5">
        <v>21.97</v>
      </c>
      <c r="Z1724" s="5">
        <v>-1.6</v>
      </c>
      <c r="AA1724" s="5">
        <v>3.484</v>
      </c>
      <c r="AB1724" s="5">
        <v>0.5553058562193085</v>
      </c>
      <c r="AC1724" s="5">
        <v>5.6232183454562232</v>
      </c>
      <c r="AD1724" s="5">
        <v>0.25161555941117714</v>
      </c>
    </row>
    <row r="1725" spans="1:30" x14ac:dyDescent="0.25">
      <c r="A1725" s="32" t="s">
        <v>29</v>
      </c>
      <c r="B1725" s="32">
        <v>2021</v>
      </c>
      <c r="C1725" s="32">
        <v>9</v>
      </c>
      <c r="D1725" s="32" t="s">
        <v>10296</v>
      </c>
      <c r="E1725" s="32" t="s">
        <v>9830</v>
      </c>
      <c r="F1725" s="32">
        <v>16</v>
      </c>
      <c r="G1725" s="32">
        <v>61</v>
      </c>
      <c r="H1725" s="32">
        <v>10</v>
      </c>
      <c r="I1725" s="32">
        <v>0</v>
      </c>
      <c r="K1725" s="5">
        <v>8.475573057059492</v>
      </c>
      <c r="M1725" s="5">
        <v>34.931787572206488</v>
      </c>
      <c r="N1725" s="5">
        <v>71.578849909337848</v>
      </c>
      <c r="O1725" s="5">
        <v>70.259886042026011</v>
      </c>
      <c r="P1725" s="5">
        <v>6.2131535835062062</v>
      </c>
      <c r="Q1725" s="5">
        <v>7.3120580655062062</v>
      </c>
      <c r="R1725" s="5">
        <v>6.0679999999999996</v>
      </c>
      <c r="S1725" s="5">
        <v>5.1679999999999993</v>
      </c>
      <c r="T1725" s="5">
        <v>3.484</v>
      </c>
      <c r="U1725" s="5">
        <v>6.0138483890260863</v>
      </c>
      <c r="V1725" s="5">
        <v>6.0138483890260863</v>
      </c>
      <c r="W1725" s="5">
        <v>788.06226772800358</v>
      </c>
      <c r="X1725" s="5">
        <v>793.0622577280036</v>
      </c>
      <c r="Y1725" s="5">
        <v>-1.27</v>
      </c>
      <c r="Z1725" s="5">
        <v>-1.6</v>
      </c>
      <c r="AA1725" s="5">
        <v>6.0679999999999996</v>
      </c>
      <c r="AB1725" s="5">
        <v>1.0440240987925375</v>
      </c>
      <c r="AC1725" s="5">
        <v>6.8432755010889048</v>
      </c>
      <c r="AD1725" s="5">
        <v>0.51855634419673413</v>
      </c>
    </row>
    <row r="1726" spans="1:30" x14ac:dyDescent="0.25">
      <c r="A1726" s="32" t="s">
        <v>29</v>
      </c>
      <c r="B1726" s="32">
        <v>2021</v>
      </c>
      <c r="C1726" s="32">
        <v>9</v>
      </c>
      <c r="D1726" s="32" t="s">
        <v>10297</v>
      </c>
      <c r="E1726" s="32" t="s">
        <v>9832</v>
      </c>
      <c r="F1726" s="32">
        <v>16</v>
      </c>
      <c r="G1726" s="32">
        <v>73</v>
      </c>
      <c r="H1726" s="32">
        <v>17</v>
      </c>
      <c r="I1726" s="32">
        <v>0</v>
      </c>
      <c r="K1726" s="5">
        <v>11.150193118968364</v>
      </c>
      <c r="M1726" s="5">
        <v>24.543321861550027</v>
      </c>
      <c r="N1726" s="5">
        <v>34.871676545309647</v>
      </c>
      <c r="O1726" s="5">
        <v>78.108844081005614</v>
      </c>
      <c r="P1726" s="5">
        <v>7.3120580655062062</v>
      </c>
      <c r="Q1726" s="5">
        <v>8.0728380915062061</v>
      </c>
      <c r="R1726" s="5">
        <v>8.6519999999999992</v>
      </c>
      <c r="S1726" s="5">
        <v>5.1679999999999993</v>
      </c>
      <c r="T1726" s="5">
        <v>6.0679999999999996</v>
      </c>
      <c r="U1726" s="5">
        <v>8.614296406792203</v>
      </c>
      <c r="V1726" s="5">
        <v>8.614296406792203</v>
      </c>
      <c r="W1726" s="5">
        <v>782.95559784591285</v>
      </c>
      <c r="X1726" s="5">
        <v>787.95558784591287</v>
      </c>
      <c r="Y1726" s="5">
        <v>-1.27</v>
      </c>
      <c r="Z1726" s="5">
        <v>-1.6</v>
      </c>
      <c r="AA1726" s="5">
        <v>8.6519999999999992</v>
      </c>
      <c r="AB1726" s="5">
        <v>2.2388876861555884</v>
      </c>
      <c r="AC1726" s="5">
        <v>7.6980231077997532</v>
      </c>
      <c r="AD1726" s="5">
        <v>1.6361770330509995</v>
      </c>
    </row>
    <row r="1727" spans="1:30" x14ac:dyDescent="0.25">
      <c r="A1727" s="32" t="s">
        <v>29</v>
      </c>
      <c r="B1727" s="32">
        <v>2021</v>
      </c>
      <c r="C1727" s="32">
        <v>9</v>
      </c>
      <c r="D1727" s="32" t="s">
        <v>10298</v>
      </c>
      <c r="E1727" s="32" t="s">
        <v>9834</v>
      </c>
      <c r="F1727" s="32">
        <v>21</v>
      </c>
      <c r="G1727" s="32">
        <v>68</v>
      </c>
      <c r="H1727" s="32">
        <v>2</v>
      </c>
      <c r="I1727" s="32">
        <v>0</v>
      </c>
      <c r="K1727" s="5">
        <v>14.853041987130954</v>
      </c>
      <c r="M1727" s="5">
        <v>20.177481892993541</v>
      </c>
      <c r="N1727" s="5">
        <v>24.486639458234372</v>
      </c>
      <c r="O1727" s="5">
        <v>81.698204995753983</v>
      </c>
      <c r="P1727" s="5">
        <v>8.0728380915062061</v>
      </c>
      <c r="Q1727" s="5">
        <v>9.2381481075062055</v>
      </c>
      <c r="R1727" s="5">
        <v>12.135999999999999</v>
      </c>
      <c r="S1727" s="5">
        <v>6.968</v>
      </c>
      <c r="T1727" s="5">
        <v>8.6519999999999992</v>
      </c>
      <c r="U1727" s="5">
        <v>11.21485170565497</v>
      </c>
      <c r="V1727" s="5">
        <v>11.21485170565497</v>
      </c>
      <c r="W1727" s="5">
        <v>777.88181072558575</v>
      </c>
      <c r="X1727" s="5">
        <v>782.88180072558578</v>
      </c>
      <c r="Y1727" s="5">
        <v>-1.27</v>
      </c>
      <c r="Z1727" s="5">
        <v>-1.6</v>
      </c>
      <c r="AA1727" s="5">
        <v>12.135999999999999</v>
      </c>
      <c r="AB1727" s="5">
        <v>1.5205105000358594</v>
      </c>
      <c r="AC1727" s="5">
        <v>8.9451872686151059</v>
      </c>
      <c r="AD1727" s="5">
        <v>0.86437499335321555</v>
      </c>
    </row>
    <row r="1728" spans="1:30" x14ac:dyDescent="0.25">
      <c r="A1728" s="32" t="s">
        <v>29</v>
      </c>
      <c r="B1728" s="32">
        <v>2021</v>
      </c>
      <c r="C1728" s="32">
        <v>9</v>
      </c>
      <c r="D1728" s="32" t="s">
        <v>10299</v>
      </c>
      <c r="E1728" s="32" t="s">
        <v>9836</v>
      </c>
      <c r="F1728" s="32">
        <v>16</v>
      </c>
      <c r="G1728" s="32">
        <v>83</v>
      </c>
      <c r="H1728" s="32">
        <v>5</v>
      </c>
      <c r="I1728" s="32">
        <v>0</v>
      </c>
      <c r="K1728" s="5">
        <v>13.097330228359299</v>
      </c>
      <c r="M1728" s="5">
        <v>20.122240397535172</v>
      </c>
      <c r="N1728" s="5">
        <v>20.122240397535172</v>
      </c>
      <c r="O1728" s="5">
        <v>81.744821631901516</v>
      </c>
      <c r="P1728" s="5">
        <v>9.2381481075062055</v>
      </c>
      <c r="Q1728" s="5">
        <v>9.7171577535062053</v>
      </c>
      <c r="R1728" s="5">
        <v>14.719999999999999</v>
      </c>
      <c r="S1728" s="5">
        <v>5.1679999999999993</v>
      </c>
      <c r="T1728" s="5">
        <v>12.135999999999999</v>
      </c>
      <c r="U1728" s="5">
        <v>14.721344250825346</v>
      </c>
      <c r="V1728" s="5">
        <v>14.721344250825346</v>
      </c>
      <c r="W1728" s="5">
        <v>771.09252052199759</v>
      </c>
      <c r="X1728" s="5">
        <v>776.09251052199761</v>
      </c>
      <c r="Y1728" s="5">
        <v>-1.27</v>
      </c>
      <c r="Z1728" s="5">
        <v>-1.6</v>
      </c>
      <c r="AA1728" s="5">
        <v>14.719999999999999</v>
      </c>
      <c r="AB1728" s="5">
        <v>1.7784392531487399</v>
      </c>
      <c r="AC1728" s="5">
        <v>9.4855840045499775</v>
      </c>
      <c r="AD1728" s="5">
        <v>1.2259188922065072</v>
      </c>
    </row>
    <row r="1729" spans="1:30" x14ac:dyDescent="0.25">
      <c r="A1729" s="32" t="s">
        <v>29</v>
      </c>
      <c r="B1729" s="32">
        <v>2021</v>
      </c>
      <c r="C1729" s="32">
        <v>9</v>
      </c>
      <c r="D1729" s="32" t="s">
        <v>10300</v>
      </c>
      <c r="E1729" s="32" t="s">
        <v>9838</v>
      </c>
      <c r="F1729" s="32">
        <v>21</v>
      </c>
      <c r="G1729" s="32">
        <v>58</v>
      </c>
      <c r="H1729" s="32">
        <v>10</v>
      </c>
      <c r="I1729" s="32">
        <v>0</v>
      </c>
      <c r="K1729" s="5">
        <v>12.411950850235222</v>
      </c>
      <c r="M1729" s="5">
        <v>16.315852302962565</v>
      </c>
      <c r="N1729" s="5">
        <v>20.067017134056321</v>
      </c>
      <c r="O1729" s="5">
        <v>85.03277567371255</v>
      </c>
      <c r="P1729" s="5">
        <v>9.7171577535062053</v>
      </c>
      <c r="Q1729" s="5">
        <v>11.246627149506205</v>
      </c>
      <c r="R1729" s="5">
        <v>18.204000000000001</v>
      </c>
      <c r="S1729" s="5">
        <v>6.968</v>
      </c>
      <c r="T1729" s="5">
        <v>14.719999999999999</v>
      </c>
      <c r="U1729" s="5">
        <v>17.322154254424703</v>
      </c>
      <c r="V1729" s="5">
        <v>17.322154254424703</v>
      </c>
      <c r="W1729" s="5">
        <v>766.09512188074473</v>
      </c>
      <c r="X1729" s="5">
        <v>771.09511188074475</v>
      </c>
      <c r="Y1729" s="5">
        <v>-1.27</v>
      </c>
      <c r="Z1729" s="5">
        <v>-1.6</v>
      </c>
      <c r="AA1729" s="5">
        <v>18.204000000000001</v>
      </c>
      <c r="AB1729" s="5">
        <v>3.5032833433617405</v>
      </c>
      <c r="AC1729" s="5">
        <v>11.043233207414813</v>
      </c>
      <c r="AD1729" s="5">
        <v>3.9544496487959462</v>
      </c>
    </row>
    <row r="1730" spans="1:30" x14ac:dyDescent="0.25">
      <c r="A1730" s="32" t="s">
        <v>29</v>
      </c>
      <c r="B1730" s="32">
        <v>2021</v>
      </c>
      <c r="C1730" s="32">
        <v>9</v>
      </c>
      <c r="D1730" s="32" t="s">
        <v>10301</v>
      </c>
      <c r="E1730" s="32" t="s">
        <v>9840</v>
      </c>
      <c r="F1730" s="32">
        <v>24</v>
      </c>
      <c r="G1730" s="32">
        <v>60</v>
      </c>
      <c r="H1730" s="32">
        <v>9</v>
      </c>
      <c r="I1730" s="32">
        <v>0</v>
      </c>
      <c r="K1730" s="5">
        <v>15.743418218339354</v>
      </c>
      <c r="M1730" s="5">
        <v>15.193307197073512</v>
      </c>
      <c r="N1730" s="5">
        <v>16.261885305071299</v>
      </c>
      <c r="O1730" s="5">
        <v>86.031859704781581</v>
      </c>
      <c r="P1730" s="5">
        <v>11.246627149506205</v>
      </c>
      <c r="Q1730" s="5">
        <v>12.900998269506205</v>
      </c>
      <c r="R1730" s="5">
        <v>22.228000000000002</v>
      </c>
      <c r="S1730" s="5">
        <v>8.048</v>
      </c>
      <c r="T1730" s="5">
        <v>18.204000000000001</v>
      </c>
      <c r="U1730" s="5">
        <v>20.828992866542077</v>
      </c>
      <c r="V1730" s="5">
        <v>20.828992866542077</v>
      </c>
      <c r="W1730" s="5">
        <v>759.4080479389637</v>
      </c>
      <c r="X1730" s="5">
        <v>764.40803793896373</v>
      </c>
      <c r="Y1730" s="5">
        <v>-1.27</v>
      </c>
      <c r="Z1730" s="5">
        <v>-1.6</v>
      </c>
      <c r="AA1730" s="5">
        <v>22.228000000000002</v>
      </c>
      <c r="AB1730" s="5">
        <v>3.827899228547845</v>
      </c>
      <c r="AC1730" s="5">
        <v>12.724643587213425</v>
      </c>
      <c r="AD1730" s="5">
        <v>4.7370463071988462</v>
      </c>
    </row>
    <row r="1731" spans="1:30" x14ac:dyDescent="0.25">
      <c r="A1731" s="32" t="s">
        <v>29</v>
      </c>
      <c r="B1731" s="32">
        <v>2021</v>
      </c>
      <c r="C1731" s="32">
        <v>9</v>
      </c>
      <c r="D1731" s="32" t="s">
        <v>10302</v>
      </c>
      <c r="E1731" s="32" t="s">
        <v>9842</v>
      </c>
      <c r="F1731" s="32">
        <v>26</v>
      </c>
      <c r="G1731" s="32">
        <v>59</v>
      </c>
      <c r="H1731" s="32">
        <v>8</v>
      </c>
      <c r="I1731" s="32">
        <v>0</v>
      </c>
      <c r="K1731" s="5">
        <v>17.353320140561344</v>
      </c>
      <c r="M1731" s="5">
        <v>14.491727174933127</v>
      </c>
      <c r="N1731" s="5">
        <v>15.139710685520493</v>
      </c>
      <c r="O1731" s="5">
        <v>86.663322100154176</v>
      </c>
      <c r="P1731" s="5">
        <v>12.900998269506205</v>
      </c>
      <c r="Q1731" s="5">
        <v>14.731846627506204</v>
      </c>
      <c r="R1731" s="5">
        <v>26.612000000000002</v>
      </c>
      <c r="S1731" s="5">
        <v>8.7680000000000007</v>
      </c>
      <c r="T1731" s="5">
        <v>22.228000000000002</v>
      </c>
      <c r="U1731" s="5">
        <v>24.87962173430115</v>
      </c>
      <c r="V1731" s="5">
        <v>24.87962173430115</v>
      </c>
      <c r="W1731" s="5">
        <v>751.7566541171625</v>
      </c>
      <c r="X1731" s="5">
        <v>756.75664411716252</v>
      </c>
      <c r="Y1731" s="5">
        <v>-1.27</v>
      </c>
      <c r="Z1731" s="5">
        <v>-1.6</v>
      </c>
      <c r="AA1731" s="5">
        <v>26.612000000000002</v>
      </c>
      <c r="AB1731" s="5">
        <v>3.9791611124141162</v>
      </c>
      <c r="AC1731" s="5">
        <v>14.575917616972117</v>
      </c>
      <c r="AD1731" s="5">
        <v>5.3398565199071459</v>
      </c>
    </row>
    <row r="1732" spans="1:30" x14ac:dyDescent="0.25">
      <c r="A1732" s="32" t="s">
        <v>29</v>
      </c>
      <c r="B1732" s="32">
        <v>2021</v>
      </c>
      <c r="C1732" s="32">
        <v>9</v>
      </c>
      <c r="D1732" s="32" t="s">
        <v>10303</v>
      </c>
      <c r="E1732" s="32" t="s">
        <v>9844</v>
      </c>
      <c r="F1732" s="32">
        <v>16</v>
      </c>
      <c r="G1732" s="32">
        <v>90</v>
      </c>
      <c r="H1732" s="32">
        <v>9</v>
      </c>
      <c r="I1732" s="32">
        <v>3</v>
      </c>
      <c r="K1732" s="5">
        <v>14.340783086503158</v>
      </c>
      <c r="M1732" s="5">
        <v>59.824429636861666</v>
      </c>
      <c r="N1732" s="5">
        <v>79.705862724638195</v>
      </c>
      <c r="O1732" s="5">
        <v>54.657541897132518</v>
      </c>
      <c r="P1732" s="5">
        <v>10.795980863590001</v>
      </c>
      <c r="Q1732" s="5">
        <v>11.077751243590001</v>
      </c>
      <c r="R1732" s="5">
        <v>26.637419124498425</v>
      </c>
      <c r="S1732" s="5">
        <v>5.1679999999999993</v>
      </c>
      <c r="T1732" s="5">
        <v>24.053419124498426</v>
      </c>
      <c r="U1732" s="5">
        <v>24.053419124498426</v>
      </c>
      <c r="V1732" s="5">
        <v>24.053419124498426</v>
      </c>
      <c r="W1732" s="5">
        <v>753.31101711191934</v>
      </c>
      <c r="X1732" s="5">
        <v>748.50787711191936</v>
      </c>
      <c r="Y1732" s="5">
        <v>1.2199999999999998</v>
      </c>
      <c r="Z1732" s="5">
        <v>-1.6</v>
      </c>
      <c r="AA1732" s="5">
        <v>26.637419124498425</v>
      </c>
      <c r="AB1732" s="5">
        <v>0.42556315039997566</v>
      </c>
      <c r="AC1732" s="5">
        <v>11.059276585013317</v>
      </c>
      <c r="AD1732" s="5">
        <v>0.27128415868465949</v>
      </c>
    </row>
    <row r="1733" spans="1:30" x14ac:dyDescent="0.25">
      <c r="A1733" s="32" t="s">
        <v>29</v>
      </c>
      <c r="B1733" s="32">
        <v>2021</v>
      </c>
      <c r="C1733" s="32">
        <v>9</v>
      </c>
      <c r="D1733" s="32" t="s">
        <v>10304</v>
      </c>
      <c r="E1733" s="32" t="s">
        <v>9846</v>
      </c>
      <c r="F1733" s="32">
        <v>19</v>
      </c>
      <c r="G1733" s="32">
        <v>78</v>
      </c>
      <c r="H1733" s="32">
        <v>8</v>
      </c>
      <c r="I1733" s="32">
        <v>0</v>
      </c>
      <c r="K1733" s="5">
        <v>15.058666124194344</v>
      </c>
      <c r="M1733" s="5">
        <v>36.941488011735984</v>
      </c>
      <c r="N1733" s="5">
        <v>59.756103007973429</v>
      </c>
      <c r="O1733" s="5">
        <v>68.843700570583849</v>
      </c>
      <c r="P1733" s="5">
        <v>11.077751243590001</v>
      </c>
      <c r="Q1733" s="5">
        <v>11.80639955959</v>
      </c>
      <c r="R1733" s="5">
        <v>29.761419124498424</v>
      </c>
      <c r="S1733" s="5">
        <v>6.2479999999999993</v>
      </c>
      <c r="T1733" s="5">
        <v>26.637419124498425</v>
      </c>
      <c r="U1733" s="5">
        <v>29.318531565346294</v>
      </c>
      <c r="V1733" s="5">
        <v>29.318531565346294</v>
      </c>
      <c r="W1733" s="5">
        <v>743.46032258595517</v>
      </c>
      <c r="X1733" s="5">
        <v>748.46031258595519</v>
      </c>
      <c r="Y1733" s="5">
        <v>-1.27</v>
      </c>
      <c r="Z1733" s="5">
        <v>-1.6</v>
      </c>
      <c r="AA1733" s="5">
        <v>29.761419124498424</v>
      </c>
      <c r="AB1733" s="5">
        <v>0.90233563908914594</v>
      </c>
      <c r="AC1733" s="5">
        <v>11.855280387047546</v>
      </c>
      <c r="AD1733" s="5">
        <v>0.5980446513740999</v>
      </c>
    </row>
    <row r="1734" spans="1:30" x14ac:dyDescent="0.25">
      <c r="A1734" s="32" t="s">
        <v>29</v>
      </c>
      <c r="B1734" s="32">
        <v>2021</v>
      </c>
      <c r="C1734" s="32">
        <v>9</v>
      </c>
      <c r="D1734" s="32" t="s">
        <v>10305</v>
      </c>
      <c r="E1734" s="32" t="s">
        <v>9848</v>
      </c>
      <c r="F1734" s="32">
        <v>20</v>
      </c>
      <c r="G1734" s="32">
        <v>80</v>
      </c>
      <c r="H1734" s="32">
        <v>12</v>
      </c>
      <c r="I1734" s="32">
        <v>0</v>
      </c>
      <c r="K1734" s="5">
        <v>16.424011901161652</v>
      </c>
      <c r="M1734" s="5">
        <v>26.769444467816413</v>
      </c>
      <c r="N1734" s="5">
        <v>36.880713700528482</v>
      </c>
      <c r="O1734" s="5">
        <v>76.347993722668221</v>
      </c>
      <c r="P1734" s="5">
        <v>11.80639955959</v>
      </c>
      <c r="Q1734" s="5">
        <v>12.501762719589999</v>
      </c>
      <c r="R1734" s="5">
        <v>33.065419124498426</v>
      </c>
      <c r="S1734" s="5">
        <v>6.6080000000000005</v>
      </c>
      <c r="T1734" s="5">
        <v>29.761419124498424</v>
      </c>
      <c r="U1734" s="5">
        <v>32.463624200439121</v>
      </c>
      <c r="V1734" s="5">
        <v>32.463624200439121</v>
      </c>
      <c r="W1734" s="5">
        <v>737.63761481534516</v>
      </c>
      <c r="X1734" s="5">
        <v>742.63760481534518</v>
      </c>
      <c r="Y1734" s="5">
        <v>-1.27</v>
      </c>
      <c r="Z1734" s="5">
        <v>-1.6</v>
      </c>
      <c r="AA1734" s="5">
        <v>33.065419124498426</v>
      </c>
      <c r="AB1734" s="5">
        <v>1.5222876767173206</v>
      </c>
      <c r="AC1734" s="5">
        <v>12.853766880840134</v>
      </c>
      <c r="AD1734" s="5">
        <v>1.2747292864829622</v>
      </c>
    </row>
    <row r="1735" spans="1:30" x14ac:dyDescent="0.25">
      <c r="A1735" s="32" t="s">
        <v>29</v>
      </c>
      <c r="B1735" s="32">
        <v>2021</v>
      </c>
      <c r="C1735" s="32">
        <v>10</v>
      </c>
      <c r="D1735" s="32" t="s">
        <v>10306</v>
      </c>
      <c r="E1735" s="32" t="s">
        <v>9850</v>
      </c>
      <c r="F1735" s="32">
        <v>21</v>
      </c>
      <c r="G1735" s="32">
        <v>66</v>
      </c>
      <c r="H1735" s="32">
        <v>12</v>
      </c>
      <c r="I1735" s="32">
        <v>0</v>
      </c>
      <c r="K1735" s="5">
        <v>14.391354161257427</v>
      </c>
      <c r="M1735" s="5">
        <v>19.384939212927222</v>
      </c>
      <c r="N1735" s="5">
        <v>26.71202735191903</v>
      </c>
      <c r="O1735" s="5">
        <v>82.369968027493897</v>
      </c>
      <c r="P1735" s="5">
        <v>12.501762719589999</v>
      </c>
      <c r="Q1735" s="5">
        <v>13.92491431959</v>
      </c>
      <c r="R1735" s="5">
        <v>37.799419124498428</v>
      </c>
      <c r="S1735" s="5">
        <v>9.468</v>
      </c>
      <c r="T1735" s="5">
        <v>33.065419124498426</v>
      </c>
      <c r="U1735" s="5">
        <v>35.790113358610718</v>
      </c>
      <c r="V1735" s="5">
        <v>35.790113358610718</v>
      </c>
      <c r="W1735" s="5">
        <v>731.52869278062497</v>
      </c>
      <c r="X1735" s="5">
        <v>736.52868278062499</v>
      </c>
      <c r="Y1735" s="5">
        <v>-1.27</v>
      </c>
      <c r="Z1735" s="5">
        <v>0.9</v>
      </c>
      <c r="AA1735" s="5">
        <v>37.799419124498428</v>
      </c>
      <c r="AB1735" s="5">
        <v>2.730249960385676</v>
      </c>
      <c r="AC1735" s="5">
        <v>14.497763774962847</v>
      </c>
      <c r="AD1735" s="5">
        <v>3.5585019732199932</v>
      </c>
    </row>
    <row r="1736" spans="1:30" x14ac:dyDescent="0.25">
      <c r="A1736" s="32" t="s">
        <v>29</v>
      </c>
      <c r="B1736" s="32">
        <v>2021</v>
      </c>
      <c r="C1736" s="32">
        <v>10</v>
      </c>
      <c r="D1736" s="32" t="s">
        <v>10307</v>
      </c>
      <c r="E1736" s="32" t="s">
        <v>9852</v>
      </c>
      <c r="F1736" s="32">
        <v>23</v>
      </c>
      <c r="G1736" s="32">
        <v>61</v>
      </c>
      <c r="H1736" s="32">
        <v>15</v>
      </c>
      <c r="I1736" s="32">
        <v>0</v>
      </c>
      <c r="K1736" s="5">
        <v>15.061524974179431</v>
      </c>
      <c r="M1736" s="5">
        <v>16.094784123250861</v>
      </c>
      <c r="N1736" s="5">
        <v>19.329959289350388</v>
      </c>
      <c r="O1736" s="5">
        <v>85.228443880743271</v>
      </c>
      <c r="P1736" s="5">
        <v>13.92491431959</v>
      </c>
      <c r="Q1736" s="5">
        <v>15.70508491959</v>
      </c>
      <c r="R1736" s="5">
        <v>42.893419124498429</v>
      </c>
      <c r="S1736" s="5">
        <v>10.188000000000001</v>
      </c>
      <c r="T1736" s="5">
        <v>37.799419124498428</v>
      </c>
      <c r="U1736" s="5">
        <v>40.556663746394747</v>
      </c>
      <c r="V1736" s="5">
        <v>40.556663746394747</v>
      </c>
      <c r="W1736" s="5">
        <v>722.86325469487474</v>
      </c>
      <c r="X1736" s="5">
        <v>727.86324469487477</v>
      </c>
      <c r="Y1736" s="5">
        <v>-1.27</v>
      </c>
      <c r="Z1736" s="5">
        <v>0.9</v>
      </c>
      <c r="AA1736" s="5">
        <v>42.893419124498429</v>
      </c>
      <c r="AB1736" s="5">
        <v>4.6301327500551333</v>
      </c>
      <c r="AC1736" s="5">
        <v>16.399136088078791</v>
      </c>
      <c r="AD1736" s="5">
        <v>6.6126667050217716</v>
      </c>
    </row>
    <row r="1737" spans="1:30" x14ac:dyDescent="0.25">
      <c r="A1737" s="32" t="s">
        <v>29</v>
      </c>
      <c r="B1737" s="32">
        <v>2021</v>
      </c>
      <c r="C1737" s="32">
        <v>10</v>
      </c>
      <c r="D1737" s="32" t="s">
        <v>10308</v>
      </c>
      <c r="E1737" s="32" t="s">
        <v>9854</v>
      </c>
      <c r="F1737" s="32">
        <v>16</v>
      </c>
      <c r="G1737" s="32">
        <v>61</v>
      </c>
      <c r="H1737" s="32">
        <v>10</v>
      </c>
      <c r="I1737" s="32">
        <v>1</v>
      </c>
      <c r="K1737" s="5">
        <v>8.475573057059492</v>
      </c>
      <c r="M1737" s="5">
        <v>20.990728329032454</v>
      </c>
      <c r="N1737" s="5">
        <v>29.925068780716707</v>
      </c>
      <c r="O1737" s="5">
        <v>81.015474513944952</v>
      </c>
      <c r="P1737" s="5">
        <v>15.70508491959</v>
      </c>
      <c r="Q1737" s="5">
        <v>16.968193519589999</v>
      </c>
      <c r="R1737" s="5">
        <v>46.727419124498432</v>
      </c>
      <c r="S1737" s="5">
        <v>7.6680000000000001</v>
      </c>
      <c r="T1737" s="5">
        <v>42.893419124498429</v>
      </c>
      <c r="U1737" s="5">
        <v>43.858765085496152</v>
      </c>
      <c r="V1737" s="5">
        <v>43.858765085496152</v>
      </c>
      <c r="W1737" s="5">
        <v>716.92039903118041</v>
      </c>
      <c r="X1737" s="5">
        <v>718.65267903118036</v>
      </c>
      <c r="Y1737" s="5">
        <v>-0.44000000000000006</v>
      </c>
      <c r="Z1737" s="5">
        <v>0.9</v>
      </c>
      <c r="AA1737" s="5">
        <v>46.727419124498432</v>
      </c>
      <c r="AB1737" s="5">
        <v>2.1018149673661273</v>
      </c>
      <c r="AC1737" s="5">
        <v>17.787965041782442</v>
      </c>
      <c r="AD1737" s="5">
        <v>3.0150703497878091</v>
      </c>
    </row>
    <row r="1738" spans="1:30" x14ac:dyDescent="0.25">
      <c r="A1738" s="32" t="s">
        <v>29</v>
      </c>
      <c r="B1738" s="32">
        <v>2021</v>
      </c>
      <c r="C1738" s="32">
        <v>10</v>
      </c>
      <c r="D1738" s="32" t="s">
        <v>10309</v>
      </c>
      <c r="E1738" s="32" t="s">
        <v>9856</v>
      </c>
      <c r="F1738" s="32">
        <v>19</v>
      </c>
      <c r="G1738" s="32">
        <v>44</v>
      </c>
      <c r="H1738" s="32">
        <v>9</v>
      </c>
      <c r="I1738" s="32">
        <v>0</v>
      </c>
      <c r="K1738" s="5">
        <v>6.4699292698683619</v>
      </c>
      <c r="M1738" s="5">
        <v>14.723422359883752</v>
      </c>
      <c r="N1738" s="5">
        <v>20.935218428596365</v>
      </c>
      <c r="O1738" s="5">
        <v>86.454177941431254</v>
      </c>
      <c r="P1738" s="5">
        <v>16.968193519589999</v>
      </c>
      <c r="Q1738" s="5">
        <v>19.100079919589998</v>
      </c>
      <c r="R1738" s="5">
        <v>51.101419124498435</v>
      </c>
      <c r="S1738" s="5">
        <v>8.7479999999999993</v>
      </c>
      <c r="T1738" s="5">
        <v>46.727419124498432</v>
      </c>
      <c r="U1738" s="5">
        <v>49.547117250909636</v>
      </c>
      <c r="V1738" s="5">
        <v>49.547117250909636</v>
      </c>
      <c r="W1738" s="5">
        <v>706.79730999154401</v>
      </c>
      <c r="X1738" s="5">
        <v>711.79729999154404</v>
      </c>
      <c r="Y1738" s="5">
        <v>-1.27</v>
      </c>
      <c r="Z1738" s="5">
        <v>0.9</v>
      </c>
      <c r="AA1738" s="5">
        <v>51.101419124498435</v>
      </c>
      <c r="AB1738" s="5">
        <v>4.0626712858396647</v>
      </c>
      <c r="AC1738" s="5">
        <v>19.747601504392009</v>
      </c>
      <c r="AD1738" s="5">
        <v>6.515397817102671</v>
      </c>
    </row>
    <row r="1739" spans="1:30" x14ac:dyDescent="0.25">
      <c r="A1739" s="32" t="s">
        <v>29</v>
      </c>
      <c r="B1739" s="32">
        <v>2021</v>
      </c>
      <c r="C1739" s="32">
        <v>10</v>
      </c>
      <c r="D1739" s="32" t="s">
        <v>10310</v>
      </c>
      <c r="E1739" s="32" t="s">
        <v>9858</v>
      </c>
      <c r="F1739" s="32">
        <v>20</v>
      </c>
      <c r="G1739" s="32">
        <v>55</v>
      </c>
      <c r="H1739" s="32">
        <v>10</v>
      </c>
      <c r="I1739" s="32">
        <v>0</v>
      </c>
      <c r="K1739" s="5">
        <v>10.678006554669938</v>
      </c>
      <c r="M1739" s="5">
        <v>14.643069989199528</v>
      </c>
      <c r="N1739" s="5">
        <v>14.669980929771818</v>
      </c>
      <c r="O1739" s="5">
        <v>86.526641743617191</v>
      </c>
      <c r="P1739" s="5">
        <v>19.100079919589998</v>
      </c>
      <c r="Q1739" s="5">
        <v>20.898432919589997</v>
      </c>
      <c r="R1739" s="5">
        <v>55.655419124498437</v>
      </c>
      <c r="S1739" s="5">
        <v>9.1080000000000005</v>
      </c>
      <c r="T1739" s="5">
        <v>51.101419124498435</v>
      </c>
      <c r="U1739" s="5">
        <v>53.952230587383731</v>
      </c>
      <c r="V1739" s="5">
        <v>53.952230587383731</v>
      </c>
      <c r="W1739" s="5">
        <v>699.05620812678308</v>
      </c>
      <c r="X1739" s="5">
        <v>704.0561981267831</v>
      </c>
      <c r="Y1739" s="5">
        <v>-1.27</v>
      </c>
      <c r="Z1739" s="5">
        <v>0.9</v>
      </c>
      <c r="AA1739" s="5">
        <v>55.655419124498437</v>
      </c>
      <c r="AB1739" s="5">
        <v>4.3166123958454055</v>
      </c>
      <c r="AC1739" s="5">
        <v>21.55875549164449</v>
      </c>
      <c r="AD1739" s="5">
        <v>7.2522945179049039</v>
      </c>
    </row>
    <row r="1740" spans="1:30" x14ac:dyDescent="0.25">
      <c r="A1740" s="32" t="s">
        <v>29</v>
      </c>
      <c r="B1740" s="32">
        <v>2021</v>
      </c>
      <c r="C1740" s="32">
        <v>10</v>
      </c>
      <c r="D1740" s="32" t="s">
        <v>10311</v>
      </c>
      <c r="E1740" s="32" t="s">
        <v>9860</v>
      </c>
      <c r="F1740" s="32">
        <v>24</v>
      </c>
      <c r="G1740" s="32">
        <v>46</v>
      </c>
      <c r="H1740" s="32">
        <v>19</v>
      </c>
      <c r="I1740" s="32">
        <v>0</v>
      </c>
      <c r="K1740" s="5">
        <v>11.663704426726035</v>
      </c>
      <c r="M1740" s="5">
        <v>12.54136425659749</v>
      </c>
      <c r="N1740" s="5">
        <v>14.589655078695065</v>
      </c>
      <c r="O1740" s="5">
        <v>88.447903850607787</v>
      </c>
      <c r="P1740" s="5">
        <v>20.898432919589997</v>
      </c>
      <c r="Q1740" s="5">
        <v>23.465560519589996</v>
      </c>
      <c r="R1740" s="5">
        <v>60.929419124498438</v>
      </c>
      <c r="S1740" s="5">
        <v>10.548</v>
      </c>
      <c r="T1740" s="5">
        <v>55.655419124498437</v>
      </c>
      <c r="U1740" s="5">
        <v>58.538990475973996</v>
      </c>
      <c r="V1740" s="5">
        <v>58.538990475973996</v>
      </c>
      <c r="W1740" s="5">
        <v>691.08598489717383</v>
      </c>
      <c r="X1740" s="5">
        <v>696.08597489717386</v>
      </c>
      <c r="Y1740" s="5">
        <v>-1.27</v>
      </c>
      <c r="Z1740" s="5">
        <v>0.9</v>
      </c>
      <c r="AA1740" s="5">
        <v>60.929419124498438</v>
      </c>
      <c r="AB1740" s="5">
        <v>8.9367019666134375</v>
      </c>
      <c r="AC1740" s="5">
        <v>23.910080710640703</v>
      </c>
      <c r="AD1740" s="5">
        <v>14.079477791473449</v>
      </c>
    </row>
    <row r="1741" spans="1:30" x14ac:dyDescent="0.25">
      <c r="A1741" s="32" t="s">
        <v>29</v>
      </c>
      <c r="B1741" s="32">
        <v>2021</v>
      </c>
      <c r="C1741" s="32">
        <v>10</v>
      </c>
      <c r="D1741" s="32" t="s">
        <v>10312</v>
      </c>
      <c r="E1741" s="32" t="s">
        <v>9862</v>
      </c>
      <c r="F1741" s="32">
        <v>16</v>
      </c>
      <c r="G1741" s="32">
        <v>57</v>
      </c>
      <c r="H1741" s="32">
        <v>10</v>
      </c>
      <c r="I1741" s="32">
        <v>0</v>
      </c>
      <c r="K1741" s="5">
        <v>7.4800495836164824</v>
      </c>
      <c r="M1741" s="5">
        <v>13.609533369523744</v>
      </c>
      <c r="N1741" s="5">
        <v>12.488642995957818</v>
      </c>
      <c r="O1741" s="5">
        <v>87.465167454922479</v>
      </c>
      <c r="P1741" s="5">
        <v>23.465560519589996</v>
      </c>
      <c r="Q1741" s="5">
        <v>24.858218719589996</v>
      </c>
      <c r="R1741" s="5">
        <v>64.763419124498441</v>
      </c>
      <c r="S1741" s="5">
        <v>7.6680000000000001</v>
      </c>
      <c r="T1741" s="5">
        <v>60.929419124498438</v>
      </c>
      <c r="U1741" s="5">
        <v>63.851402240697794</v>
      </c>
      <c r="V1741" s="5">
        <v>63.851402240697794</v>
      </c>
      <c r="W1741" s="5">
        <v>681.96833153517605</v>
      </c>
      <c r="X1741" s="5">
        <v>686.96832153517607</v>
      </c>
      <c r="Y1741" s="5">
        <v>-1.27</v>
      </c>
      <c r="Z1741" s="5">
        <v>0.9</v>
      </c>
      <c r="AA1741" s="5">
        <v>64.763419124498441</v>
      </c>
      <c r="AB1741" s="5">
        <v>4.933171569231126</v>
      </c>
      <c r="AC1741" s="5">
        <v>25.370992914654078</v>
      </c>
      <c r="AD1741" s="5">
        <v>8.9550443528090238</v>
      </c>
    </row>
    <row r="1742" spans="1:30" x14ac:dyDescent="0.25">
      <c r="A1742" s="32" t="s">
        <v>29</v>
      </c>
      <c r="B1742" s="32">
        <v>2021</v>
      </c>
      <c r="C1742" s="32">
        <v>10</v>
      </c>
      <c r="D1742" s="32" t="s">
        <v>10313</v>
      </c>
      <c r="E1742" s="32" t="s">
        <v>9864</v>
      </c>
      <c r="F1742" s="32">
        <v>20</v>
      </c>
      <c r="G1742" s="32">
        <v>60</v>
      </c>
      <c r="H1742" s="32">
        <v>18</v>
      </c>
      <c r="I1742" s="32">
        <v>0</v>
      </c>
      <c r="K1742" s="5">
        <v>11.98954957839659</v>
      </c>
      <c r="M1742" s="5">
        <v>13.814147043572712</v>
      </c>
      <c r="N1742" s="5">
        <v>13.556459568873709</v>
      </c>
      <c r="O1742" s="5">
        <v>87.278406953299992</v>
      </c>
      <c r="P1742" s="5">
        <v>24.858218719589996</v>
      </c>
      <c r="Q1742" s="5">
        <v>26.456754719589995</v>
      </c>
      <c r="R1742" s="5">
        <v>69.317419124498443</v>
      </c>
      <c r="S1742" s="5">
        <v>9.1080000000000005</v>
      </c>
      <c r="T1742" s="5">
        <v>64.763419124498441</v>
      </c>
      <c r="U1742" s="5">
        <v>67.713648138856925</v>
      </c>
      <c r="V1742" s="5">
        <v>67.713648138856925</v>
      </c>
      <c r="W1742" s="5">
        <v>675.41519624498949</v>
      </c>
      <c r="X1742" s="5">
        <v>680.41518624498951</v>
      </c>
      <c r="Y1742" s="5">
        <v>-1.27</v>
      </c>
      <c r="Z1742" s="5">
        <v>0.9</v>
      </c>
      <c r="AA1742" s="5">
        <v>69.317419124498443</v>
      </c>
      <c r="AB1742" s="5">
        <v>7.1876198686223161</v>
      </c>
      <c r="AC1742" s="5">
        <v>27.076972572233995</v>
      </c>
      <c r="AD1742" s="5">
        <v>12.653124805268124</v>
      </c>
    </row>
    <row r="1743" spans="1:30" x14ac:dyDescent="0.25">
      <c r="A1743" s="32" t="s">
        <v>29</v>
      </c>
      <c r="B1743" s="32">
        <v>2021</v>
      </c>
      <c r="C1743" s="32">
        <v>10</v>
      </c>
      <c r="D1743" s="32" t="s">
        <v>10314</v>
      </c>
      <c r="E1743" s="32" t="s">
        <v>9866</v>
      </c>
      <c r="F1743" s="32">
        <v>20</v>
      </c>
      <c r="G1743" s="32">
        <v>70</v>
      </c>
      <c r="H1743" s="32">
        <v>24</v>
      </c>
      <c r="I1743" s="32">
        <v>0</v>
      </c>
      <c r="K1743" s="5">
        <v>14.346682335391934</v>
      </c>
      <c r="M1743" s="5">
        <v>15.552754417891501</v>
      </c>
      <c r="N1743" s="5">
        <v>13.761005711942904</v>
      </c>
      <c r="O1743" s="5">
        <v>85.710445651308561</v>
      </c>
      <c r="P1743" s="5">
        <v>26.456754719589995</v>
      </c>
      <c r="Q1743" s="5">
        <v>27.655656719589995</v>
      </c>
      <c r="R1743" s="5">
        <v>73.871419124498445</v>
      </c>
      <c r="S1743" s="5">
        <v>9.1080000000000005</v>
      </c>
      <c r="T1743" s="5">
        <v>69.317419124498443</v>
      </c>
      <c r="U1743" s="5">
        <v>72.301554743934261</v>
      </c>
      <c r="V1743" s="5">
        <v>72.301554743934261</v>
      </c>
      <c r="W1743" s="5">
        <v>667.71259958066446</v>
      </c>
      <c r="X1743" s="5">
        <v>672.71258958066448</v>
      </c>
      <c r="Y1743" s="5">
        <v>-1.27</v>
      </c>
      <c r="Z1743" s="5">
        <v>0.9</v>
      </c>
      <c r="AA1743" s="5">
        <v>73.871419124498445</v>
      </c>
      <c r="AB1743" s="5">
        <v>7.7911725245057095</v>
      </c>
      <c r="AC1743" s="5">
        <v>28.570793590401994</v>
      </c>
      <c r="AD1743" s="5">
        <v>13.863896392756976</v>
      </c>
    </row>
    <row r="1744" spans="1:30" x14ac:dyDescent="0.25">
      <c r="A1744" s="32" t="s">
        <v>29</v>
      </c>
      <c r="B1744" s="32">
        <v>2021</v>
      </c>
      <c r="C1744" s="32">
        <v>10</v>
      </c>
      <c r="D1744" s="32" t="s">
        <v>10315</v>
      </c>
      <c r="E1744" s="32" t="s">
        <v>9868</v>
      </c>
      <c r="F1744" s="32">
        <v>21</v>
      </c>
      <c r="G1744" s="32">
        <v>78</v>
      </c>
      <c r="H1744" s="32">
        <v>8</v>
      </c>
      <c r="I1744" s="32">
        <v>0</v>
      </c>
      <c r="K1744" s="5">
        <v>16.996373954435363</v>
      </c>
      <c r="M1744" s="5">
        <v>17.180608265901569</v>
      </c>
      <c r="N1744" s="5">
        <v>15.499039273880902</v>
      </c>
      <c r="O1744" s="5">
        <v>84.272433070515731</v>
      </c>
      <c r="P1744" s="5">
        <v>27.655656719589995</v>
      </c>
      <c r="Q1744" s="5">
        <v>28.576519519589993</v>
      </c>
      <c r="R1744" s="5">
        <v>78.605419124498439</v>
      </c>
      <c r="S1744" s="5">
        <v>9.468</v>
      </c>
      <c r="T1744" s="5">
        <v>73.871419124498445</v>
      </c>
      <c r="U1744" s="5">
        <v>76.88985250547691</v>
      </c>
      <c r="V1744" s="5">
        <v>76.88985250547691</v>
      </c>
      <c r="W1744" s="5">
        <v>660.09719966998739</v>
      </c>
      <c r="X1744" s="5">
        <v>665.09718966998742</v>
      </c>
      <c r="Y1744" s="5">
        <v>-1.27</v>
      </c>
      <c r="Z1744" s="5">
        <v>0.9</v>
      </c>
      <c r="AA1744" s="5">
        <v>78.605419124498439</v>
      </c>
      <c r="AB1744" s="5">
        <v>2.8560140461215737</v>
      </c>
      <c r="AC1744" s="5">
        <v>29.940932064937545</v>
      </c>
      <c r="AD1744" s="5">
        <v>6.0322190938961038</v>
      </c>
    </row>
    <row r="1745" spans="1:30" x14ac:dyDescent="0.25">
      <c r="A1745" s="32" t="s">
        <v>29</v>
      </c>
      <c r="B1745" s="32">
        <v>2021</v>
      </c>
      <c r="C1745" s="32">
        <v>10</v>
      </c>
      <c r="D1745" s="32" t="s">
        <v>10316</v>
      </c>
      <c r="E1745" s="32" t="s">
        <v>9870</v>
      </c>
      <c r="F1745" s="32">
        <v>20</v>
      </c>
      <c r="G1745" s="32">
        <v>86</v>
      </c>
      <c r="H1745" s="32">
        <v>15</v>
      </c>
      <c r="I1745" s="32">
        <v>41</v>
      </c>
      <c r="K1745" s="5">
        <v>17.563148251062916</v>
      </c>
      <c r="M1745" s="5">
        <v>100.13562993911577</v>
      </c>
      <c r="N1745" s="5">
        <v>193.64856181192334</v>
      </c>
      <c r="O1745" s="5">
        <v>36.051942944158945</v>
      </c>
      <c r="P1745" s="5">
        <v>9.3010806887694688</v>
      </c>
      <c r="Q1745" s="5">
        <v>9.8605682887694694</v>
      </c>
      <c r="R1745" s="5">
        <v>11.489642710360377</v>
      </c>
      <c r="S1745" s="5">
        <v>9.1080000000000005</v>
      </c>
      <c r="T1745" s="5">
        <v>6.9356427103603764</v>
      </c>
      <c r="U1745" s="5">
        <v>6.9356427103603764</v>
      </c>
      <c r="V1745" s="5">
        <v>6.9356427103603764</v>
      </c>
      <c r="W1745" s="5">
        <v>786.2482803767175</v>
      </c>
      <c r="X1745" s="5">
        <v>657.27216037671758</v>
      </c>
      <c r="Y1745" s="5">
        <v>32.76</v>
      </c>
      <c r="Z1745" s="5">
        <v>0.9</v>
      </c>
      <c r="AA1745" s="5">
        <v>11.489642710360377</v>
      </c>
      <c r="AB1745" s="5">
        <v>3.2802968637252392E-2</v>
      </c>
      <c r="AC1745" s="5">
        <v>9.5166594528152064</v>
      </c>
      <c r="AD1745" s="5">
        <v>1.9268718365301644E-2</v>
      </c>
    </row>
    <row r="1746" spans="1:30" x14ac:dyDescent="0.25">
      <c r="A1746" s="32" t="s">
        <v>29</v>
      </c>
      <c r="B1746" s="32">
        <v>2021</v>
      </c>
      <c r="C1746" s="32">
        <v>10</v>
      </c>
      <c r="D1746" s="32" t="s">
        <v>10317</v>
      </c>
      <c r="E1746" s="32" t="s">
        <v>9872</v>
      </c>
      <c r="F1746" s="32">
        <v>21</v>
      </c>
      <c r="G1746" s="32">
        <v>76</v>
      </c>
      <c r="H1746" s="32">
        <v>3</v>
      </c>
      <c r="I1746" s="32">
        <v>0</v>
      </c>
      <c r="K1746" s="5">
        <v>16.587860935437295</v>
      </c>
      <c r="M1746" s="5">
        <v>56.720033116138396</v>
      </c>
      <c r="N1746" s="5">
        <v>100.05399894596515</v>
      </c>
      <c r="O1746" s="5">
        <v>56.395430374612054</v>
      </c>
      <c r="P1746" s="5">
        <v>9.8605682887694694</v>
      </c>
      <c r="Q1746" s="5">
        <v>10.865145888769469</v>
      </c>
      <c r="R1746" s="5">
        <v>16.223642710360377</v>
      </c>
      <c r="S1746" s="5">
        <v>9.468</v>
      </c>
      <c r="T1746" s="5">
        <v>11.489642710360377</v>
      </c>
      <c r="U1746" s="5">
        <v>14.070799197337536</v>
      </c>
      <c r="V1746" s="5">
        <v>14.070799197337536</v>
      </c>
      <c r="W1746" s="5">
        <v>772.3476169288142</v>
      </c>
      <c r="X1746" s="5">
        <v>777.34760692881423</v>
      </c>
      <c r="Y1746" s="5">
        <v>-1.27</v>
      </c>
      <c r="Z1746" s="5">
        <v>0.9</v>
      </c>
      <c r="AA1746" s="5">
        <v>16.223642710360377</v>
      </c>
      <c r="AB1746" s="5">
        <v>0.36646724653774171</v>
      </c>
      <c r="AC1746" s="5">
        <v>10.62594423396596</v>
      </c>
      <c r="AD1746" s="5">
        <v>0.22851100212165346</v>
      </c>
    </row>
    <row r="1747" spans="1:30" x14ac:dyDescent="0.25">
      <c r="A1747" s="32" t="s">
        <v>29</v>
      </c>
      <c r="B1747" s="32">
        <v>2021</v>
      </c>
      <c r="C1747" s="32">
        <v>10</v>
      </c>
      <c r="D1747" s="32" t="s">
        <v>10318</v>
      </c>
      <c r="E1747" s="32" t="s">
        <v>9874</v>
      </c>
      <c r="F1747" s="32">
        <v>16</v>
      </c>
      <c r="G1747" s="32">
        <v>93</v>
      </c>
      <c r="H1747" s="32">
        <v>3</v>
      </c>
      <c r="I1747" s="32">
        <v>17</v>
      </c>
      <c r="K1747" s="5">
        <v>14.847780687997485</v>
      </c>
      <c r="M1747" s="5">
        <v>162.68790519686675</v>
      </c>
      <c r="N1747" s="5">
        <v>200.41488894928261</v>
      </c>
      <c r="O1747" s="5">
        <v>16.76435108845595</v>
      </c>
      <c r="P1747" s="5">
        <v>4.6750075061107887</v>
      </c>
      <c r="Q1747" s="5">
        <v>4.9017193061107891</v>
      </c>
      <c r="R1747" s="5">
        <v>3.8340000000000001</v>
      </c>
      <c r="S1747" s="5">
        <v>7.6680000000000001</v>
      </c>
      <c r="T1747" s="5">
        <v>0</v>
      </c>
      <c r="U1747" s="5">
        <v>0</v>
      </c>
      <c r="V1747" s="5">
        <v>-9.2682914733243962</v>
      </c>
      <c r="W1747" s="5">
        <v>818.75300432821666</v>
      </c>
      <c r="X1747" s="5">
        <v>768.20192432821671</v>
      </c>
      <c r="Y1747" s="5">
        <v>12.84</v>
      </c>
      <c r="Z1747" s="5">
        <v>0.9</v>
      </c>
      <c r="AA1747" s="5">
        <v>3.8340000000000001</v>
      </c>
      <c r="AB1747" s="5">
        <v>4.059799204313528E-5</v>
      </c>
      <c r="AC1747" s="5">
        <v>4.4163266099859895</v>
      </c>
      <c r="AD1747" s="5">
        <v>1.6571090421151494E-5</v>
      </c>
    </row>
    <row r="1748" spans="1:30" x14ac:dyDescent="0.25">
      <c r="A1748" s="32" t="s">
        <v>29</v>
      </c>
      <c r="B1748" s="32">
        <v>2021</v>
      </c>
      <c r="C1748" s="32">
        <v>10</v>
      </c>
      <c r="D1748" s="32" t="s">
        <v>10319</v>
      </c>
      <c r="E1748" s="32" t="s">
        <v>9876</v>
      </c>
      <c r="F1748" s="32">
        <v>21</v>
      </c>
      <c r="G1748" s="32">
        <v>78</v>
      </c>
      <c r="H1748" s="32">
        <v>8</v>
      </c>
      <c r="I1748" s="32">
        <v>13</v>
      </c>
      <c r="K1748" s="5">
        <v>16.996373954435363</v>
      </c>
      <c r="M1748" s="5">
        <v>106.87770903941326</v>
      </c>
      <c r="N1748" s="5">
        <v>236.38483655825803</v>
      </c>
      <c r="O1748" s="5">
        <v>33.516424342577487</v>
      </c>
      <c r="P1748" s="5">
        <v>1.8660080750915935</v>
      </c>
      <c r="Q1748" s="5">
        <v>2.7868708750915934</v>
      </c>
      <c r="R1748" s="5">
        <v>4.734</v>
      </c>
      <c r="S1748" s="5">
        <v>9.468</v>
      </c>
      <c r="T1748" s="5">
        <v>0</v>
      </c>
      <c r="U1748" s="5">
        <v>0</v>
      </c>
      <c r="V1748" s="5">
        <v>-14.652749729835863</v>
      </c>
      <c r="W1748" s="5">
        <v>829.84887175810809</v>
      </c>
      <c r="X1748" s="5">
        <v>792.36863175810811</v>
      </c>
      <c r="Y1748" s="5">
        <v>9.52</v>
      </c>
      <c r="Z1748" s="5">
        <v>0.9</v>
      </c>
      <c r="AA1748" s="5">
        <v>4.734</v>
      </c>
      <c r="AB1748" s="5">
        <v>1.2801101953736828E-2</v>
      </c>
      <c r="AC1748" s="5">
        <v>2.6107461199240141</v>
      </c>
      <c r="AD1748" s="5">
        <v>4.3019642356761662E-3</v>
      </c>
    </row>
    <row r="1749" spans="1:30" x14ac:dyDescent="0.25">
      <c r="A1749" s="32" t="s">
        <v>29</v>
      </c>
      <c r="B1749" s="32">
        <v>2021</v>
      </c>
      <c r="C1749" s="32">
        <v>10</v>
      </c>
      <c r="D1749" s="32" t="s">
        <v>10320</v>
      </c>
      <c r="E1749" s="32" t="s">
        <v>9878</v>
      </c>
      <c r="F1749" s="32">
        <v>17</v>
      </c>
      <c r="G1749" s="32">
        <v>67</v>
      </c>
      <c r="H1749" s="32">
        <v>21</v>
      </c>
      <c r="I1749" s="32">
        <v>0</v>
      </c>
      <c r="K1749" s="5">
        <v>10.817717293695051</v>
      </c>
      <c r="M1749" s="5">
        <v>42.331627392096522</v>
      </c>
      <c r="N1749" s="5">
        <v>106.79385288115807</v>
      </c>
      <c r="O1749" s="5">
        <v>65.193700598623749</v>
      </c>
      <c r="P1749" s="5">
        <v>2.7868708750915934</v>
      </c>
      <c r="Q1749" s="5">
        <v>3.9181570750915933</v>
      </c>
      <c r="R1749" s="5">
        <v>8.7480000000000011</v>
      </c>
      <c r="S1749" s="5">
        <v>8.0280000000000005</v>
      </c>
      <c r="T1749" s="5">
        <v>4.734</v>
      </c>
      <c r="U1749" s="5">
        <v>7.271791702259903</v>
      </c>
      <c r="V1749" s="5">
        <v>7.271791702259903</v>
      </c>
      <c r="W1749" s="5">
        <v>785.5878165163349</v>
      </c>
      <c r="X1749" s="5">
        <v>790.58780651633492</v>
      </c>
      <c r="Y1749" s="5">
        <v>-1.27</v>
      </c>
      <c r="Z1749" s="5">
        <v>0.9</v>
      </c>
      <c r="AA1749" s="5">
        <v>8.7480000000000011</v>
      </c>
      <c r="AB1749" s="5">
        <v>1.5308823500512427</v>
      </c>
      <c r="AC1749" s="5">
        <v>3.8659060552240176</v>
      </c>
      <c r="AD1749" s="5">
        <v>0.59233220071381509</v>
      </c>
    </row>
    <row r="1750" spans="1:30" x14ac:dyDescent="0.25">
      <c r="A1750" s="32" t="s">
        <v>29</v>
      </c>
      <c r="B1750" s="32">
        <v>2021</v>
      </c>
      <c r="C1750" s="32">
        <v>10</v>
      </c>
      <c r="D1750" s="32" t="s">
        <v>10321</v>
      </c>
      <c r="E1750" s="32" t="s">
        <v>9880</v>
      </c>
      <c r="F1750" s="32">
        <v>17</v>
      </c>
      <c r="G1750" s="32">
        <v>42</v>
      </c>
      <c r="H1750" s="32">
        <v>15</v>
      </c>
      <c r="I1750" s="32">
        <v>0</v>
      </c>
      <c r="K1750" s="5">
        <v>3.994993658499491</v>
      </c>
      <c r="M1750" s="5">
        <v>19.40768435107686</v>
      </c>
      <c r="N1750" s="5">
        <v>42.269074111838144</v>
      </c>
      <c r="O1750" s="5">
        <v>82.35060006115647</v>
      </c>
      <c r="P1750" s="5">
        <v>3.9181570750915933</v>
      </c>
      <c r="Q1750" s="5">
        <v>5.9064782750915938</v>
      </c>
      <c r="R1750" s="5">
        <v>12.762</v>
      </c>
      <c r="S1750" s="5">
        <v>8.0280000000000005</v>
      </c>
      <c r="T1750" s="5">
        <v>8.7480000000000011</v>
      </c>
      <c r="U1750" s="5">
        <v>11.311468839271042</v>
      </c>
      <c r="V1750" s="5">
        <v>11.311468839271042</v>
      </c>
      <c r="W1750" s="5">
        <v>777.69394163860397</v>
      </c>
      <c r="X1750" s="5">
        <v>782.693931638604</v>
      </c>
      <c r="Y1750" s="5">
        <v>-1.27</v>
      </c>
      <c r="Z1750" s="5">
        <v>0.9</v>
      </c>
      <c r="AA1750" s="5">
        <v>12.762</v>
      </c>
      <c r="AB1750" s="5">
        <v>3.1681139763073713</v>
      </c>
      <c r="AC1750" s="5">
        <v>5.8387559124584874</v>
      </c>
      <c r="AD1750" s="5">
        <v>2.3292221362985601</v>
      </c>
    </row>
    <row r="1751" spans="1:30" x14ac:dyDescent="0.25">
      <c r="A1751" s="32" t="s">
        <v>29</v>
      </c>
      <c r="B1751" s="32">
        <v>2021</v>
      </c>
      <c r="C1751" s="32">
        <v>10</v>
      </c>
      <c r="D1751" s="32" t="s">
        <v>10322</v>
      </c>
      <c r="E1751" s="32" t="s">
        <v>9882</v>
      </c>
      <c r="F1751" s="32">
        <v>20</v>
      </c>
      <c r="G1751" s="32">
        <v>50</v>
      </c>
      <c r="H1751" s="32">
        <v>11</v>
      </c>
      <c r="I1751" s="32">
        <v>0</v>
      </c>
      <c r="K1751" s="5">
        <v>9.2567614264588656</v>
      </c>
      <c r="M1751" s="5">
        <v>15.015399782573944</v>
      </c>
      <c r="N1751" s="5">
        <v>19.352696920663181</v>
      </c>
      <c r="O1751" s="5">
        <v>86.191469685844382</v>
      </c>
      <c r="P1751" s="5">
        <v>5.9064782750915938</v>
      </c>
      <c r="Q1751" s="5">
        <v>7.9046482750915938</v>
      </c>
      <c r="R1751" s="5">
        <v>17.316000000000003</v>
      </c>
      <c r="S1751" s="5">
        <v>9.1080000000000005</v>
      </c>
      <c r="T1751" s="5">
        <v>12.762</v>
      </c>
      <c r="U1751" s="5">
        <v>15.351406616963494</v>
      </c>
      <c r="V1751" s="5">
        <v>15.351406616963494</v>
      </c>
      <c r="W1751" s="5">
        <v>769.87888566001561</v>
      </c>
      <c r="X1751" s="5">
        <v>774.87887566001564</v>
      </c>
      <c r="Y1751" s="5">
        <v>-1.27</v>
      </c>
      <c r="Z1751" s="5">
        <v>0.9</v>
      </c>
      <c r="AA1751" s="5">
        <v>17.316000000000003</v>
      </c>
      <c r="AB1751" s="5">
        <v>4.3298266668137062</v>
      </c>
      <c r="AC1751" s="5">
        <v>7.8428629563150052</v>
      </c>
      <c r="AD1751" s="5">
        <v>4.0891575102976647</v>
      </c>
    </row>
    <row r="1752" spans="1:30" x14ac:dyDescent="0.25">
      <c r="A1752" s="32" t="s">
        <v>29</v>
      </c>
      <c r="B1752" s="32">
        <v>2021</v>
      </c>
      <c r="C1752" s="32">
        <v>10</v>
      </c>
      <c r="D1752" s="32" t="s">
        <v>10323</v>
      </c>
      <c r="E1752" s="32" t="s">
        <v>9884</v>
      </c>
      <c r="F1752" s="32">
        <v>24</v>
      </c>
      <c r="G1752" s="32">
        <v>49</v>
      </c>
      <c r="H1752" s="32">
        <v>3</v>
      </c>
      <c r="I1752" s="32">
        <v>0</v>
      </c>
      <c r="K1752" s="5">
        <v>12.622083164711823</v>
      </c>
      <c r="M1752" s="5">
        <v>13.350998932701732</v>
      </c>
      <c r="N1752" s="5">
        <v>14.961861987829899</v>
      </c>
      <c r="O1752" s="5">
        <v>87.701824698122422</v>
      </c>
      <c r="P1752" s="5">
        <v>7.9046482750915938</v>
      </c>
      <c r="Q1752" s="5">
        <v>10.329157675091594</v>
      </c>
      <c r="R1752" s="5">
        <v>22.590000000000003</v>
      </c>
      <c r="S1752" s="5">
        <v>10.548</v>
      </c>
      <c r="T1752" s="5">
        <v>17.316000000000003</v>
      </c>
      <c r="U1752" s="5">
        <v>19.935152746714145</v>
      </c>
      <c r="V1752" s="5">
        <v>19.935152746714145</v>
      </c>
      <c r="W1752" s="5">
        <v>761.10691883215338</v>
      </c>
      <c r="X1752" s="5">
        <v>766.10690883215341</v>
      </c>
      <c r="Y1752" s="5">
        <v>-1.27</v>
      </c>
      <c r="Z1752" s="5">
        <v>0.9</v>
      </c>
      <c r="AA1752" s="5">
        <v>22.590000000000003</v>
      </c>
      <c r="AB1752" s="5">
        <v>3.5864322280758953</v>
      </c>
      <c r="AC1752" s="5">
        <v>10.265963280868791</v>
      </c>
      <c r="AD1752" s="5">
        <v>3.8818029341425948</v>
      </c>
    </row>
    <row r="1753" spans="1:30" x14ac:dyDescent="0.25">
      <c r="A1753" s="32" t="s">
        <v>29</v>
      </c>
      <c r="B1753" s="32">
        <v>2021</v>
      </c>
      <c r="C1753" s="32">
        <v>10</v>
      </c>
      <c r="D1753" s="32" t="s">
        <v>10324</v>
      </c>
      <c r="E1753" s="32" t="s">
        <v>9886</v>
      </c>
      <c r="F1753" s="32">
        <v>25</v>
      </c>
      <c r="G1753" s="32">
        <v>43</v>
      </c>
      <c r="H1753" s="32">
        <v>10</v>
      </c>
      <c r="I1753" s="32">
        <v>0</v>
      </c>
      <c r="K1753" s="5">
        <v>11.549872771737968</v>
      </c>
      <c r="M1753" s="5">
        <v>11.754043988290467</v>
      </c>
      <c r="N1753" s="5">
        <v>13.298010459114554</v>
      </c>
      <c r="O1753" s="5">
        <v>89.180709260476448</v>
      </c>
      <c r="P1753" s="5">
        <v>10.329157675091594</v>
      </c>
      <c r="Q1753" s="5">
        <v>13.146861475091594</v>
      </c>
      <c r="R1753" s="5">
        <v>28.044000000000004</v>
      </c>
      <c r="S1753" s="5">
        <v>10.907999999999999</v>
      </c>
      <c r="T1753" s="5">
        <v>22.590000000000003</v>
      </c>
      <c r="U1753" s="5">
        <v>25.244030520565801</v>
      </c>
      <c r="V1753" s="5">
        <v>25.244030520565801</v>
      </c>
      <c r="W1753" s="5">
        <v>751.07209916207592</v>
      </c>
      <c r="X1753" s="5">
        <v>756.07208916207594</v>
      </c>
      <c r="Y1753" s="5">
        <v>-1.27</v>
      </c>
      <c r="Z1753" s="5">
        <v>0.9</v>
      </c>
      <c r="AA1753" s="5">
        <v>28.044000000000004</v>
      </c>
      <c r="AB1753" s="5">
        <v>6.3087585157030626</v>
      </c>
      <c r="AC1753" s="5">
        <v>13.070869539409109</v>
      </c>
      <c r="AD1753" s="5">
        <v>7.754862733616922</v>
      </c>
    </row>
    <row r="1754" spans="1:30" x14ac:dyDescent="0.25">
      <c r="A1754" s="32" t="s">
        <v>29</v>
      </c>
      <c r="B1754" s="32">
        <v>2021</v>
      </c>
      <c r="C1754" s="32">
        <v>10</v>
      </c>
      <c r="D1754" s="32" t="s">
        <v>10325</v>
      </c>
      <c r="E1754" s="32" t="s">
        <v>9888</v>
      </c>
      <c r="F1754" s="32">
        <v>26</v>
      </c>
      <c r="G1754" s="32">
        <v>51</v>
      </c>
      <c r="H1754" s="32">
        <v>6</v>
      </c>
      <c r="I1754" s="32">
        <v>0</v>
      </c>
      <c r="K1754" s="5">
        <v>15.071978121805575</v>
      </c>
      <c r="M1754" s="5">
        <v>11.701582575920325</v>
      </c>
      <c r="N1754" s="5">
        <v>11.701582575920325</v>
      </c>
      <c r="O1754" s="5">
        <v>89.229796247991331</v>
      </c>
      <c r="P1754" s="5">
        <v>13.146861475091594</v>
      </c>
      <c r="Q1754" s="5">
        <v>15.661904075091595</v>
      </c>
      <c r="R1754" s="5">
        <v>33.678000000000004</v>
      </c>
      <c r="S1754" s="5">
        <v>11.268000000000001</v>
      </c>
      <c r="T1754" s="5">
        <v>28.044000000000004</v>
      </c>
      <c r="U1754" s="5">
        <v>30.73458887620183</v>
      </c>
      <c r="V1754" s="5">
        <v>30.73458887620183</v>
      </c>
      <c r="W1754" s="5">
        <v>740.83301978122745</v>
      </c>
      <c r="X1754" s="5">
        <v>745.83300978122747</v>
      </c>
      <c r="Y1754" s="5">
        <v>-1.27</v>
      </c>
      <c r="Z1754" s="5">
        <v>0.9</v>
      </c>
      <c r="AA1754" s="5">
        <v>33.678000000000004</v>
      </c>
      <c r="AB1754" s="5">
        <v>5.1937964068978921</v>
      </c>
      <c r="AC1754" s="5">
        <v>15.588703911983853</v>
      </c>
      <c r="AD1754" s="5">
        <v>7.1466586200279378</v>
      </c>
    </row>
    <row r="1755" spans="1:30" x14ac:dyDescent="0.25">
      <c r="A1755" s="32" t="s">
        <v>29</v>
      </c>
      <c r="B1755" s="32">
        <v>2021</v>
      </c>
      <c r="C1755" s="32">
        <v>10</v>
      </c>
      <c r="D1755" s="32" t="s">
        <v>10326</v>
      </c>
      <c r="E1755" s="32" t="s">
        <v>9890</v>
      </c>
      <c r="F1755" s="32">
        <v>26</v>
      </c>
      <c r="G1755" s="32">
        <v>54</v>
      </c>
      <c r="H1755" s="32">
        <v>5</v>
      </c>
      <c r="I1755" s="32">
        <v>0</v>
      </c>
      <c r="K1755" s="5">
        <v>15.962101578084846</v>
      </c>
      <c r="M1755" s="5">
        <v>11.673206995192373</v>
      </c>
      <c r="N1755" s="5">
        <v>11.649138477987227</v>
      </c>
      <c r="O1755" s="5">
        <v>89.256360162825729</v>
      </c>
      <c r="P1755" s="5">
        <v>15.661904075091595</v>
      </c>
      <c r="Q1755" s="5">
        <v>18.022964475091594</v>
      </c>
      <c r="R1755" s="5">
        <v>39.312000000000005</v>
      </c>
      <c r="S1755" s="5">
        <v>11.268000000000001</v>
      </c>
      <c r="T1755" s="5">
        <v>33.678000000000004</v>
      </c>
      <c r="U1755" s="5">
        <v>36.406884446848679</v>
      </c>
      <c r="V1755" s="5">
        <v>36.406884446848679</v>
      </c>
      <c r="W1755" s="5">
        <v>730.40159758378934</v>
      </c>
      <c r="X1755" s="5">
        <v>735.40158758378936</v>
      </c>
      <c r="Y1755" s="5">
        <v>-1.27</v>
      </c>
      <c r="Z1755" s="5">
        <v>0.9</v>
      </c>
      <c r="AA1755" s="5">
        <v>39.312000000000005</v>
      </c>
      <c r="AB1755" s="5">
        <v>4.9574810550592581</v>
      </c>
      <c r="AC1755" s="5">
        <v>17.95569260687579</v>
      </c>
      <c r="AD1755" s="5">
        <v>7.4080566283678149</v>
      </c>
    </row>
    <row r="1756" spans="1:30" x14ac:dyDescent="0.25">
      <c r="A1756" s="32" t="s">
        <v>29</v>
      </c>
      <c r="B1756" s="32">
        <v>2021</v>
      </c>
      <c r="C1756" s="32">
        <v>10</v>
      </c>
      <c r="D1756" s="32" t="s">
        <v>10327</v>
      </c>
      <c r="E1756" s="32" t="s">
        <v>9892</v>
      </c>
      <c r="F1756" s="32">
        <v>26</v>
      </c>
      <c r="G1756" s="32">
        <v>50</v>
      </c>
      <c r="H1756" s="32">
        <v>24</v>
      </c>
      <c r="I1756" s="32">
        <v>0</v>
      </c>
      <c r="K1756" s="5">
        <v>14.765018094100242</v>
      </c>
      <c r="M1756" s="5">
        <v>11.620772262375146</v>
      </c>
      <c r="N1756" s="5">
        <v>11.620772262375146</v>
      </c>
      <c r="O1756" s="5">
        <v>89.305472126512171</v>
      </c>
      <c r="P1756" s="5">
        <v>18.022964475091594</v>
      </c>
      <c r="Q1756" s="5">
        <v>20.589334475091594</v>
      </c>
      <c r="R1756" s="5">
        <v>44.946000000000005</v>
      </c>
      <c r="S1756" s="5">
        <v>11.268000000000001</v>
      </c>
      <c r="T1756" s="5">
        <v>39.312000000000005</v>
      </c>
      <c r="U1756" s="5">
        <v>42.079726972299085</v>
      </c>
      <c r="V1756" s="5">
        <v>42.079726972299085</v>
      </c>
      <c r="W1756" s="5">
        <v>720.11607207855195</v>
      </c>
      <c r="X1756" s="5">
        <v>725.11606207855198</v>
      </c>
      <c r="Y1756" s="5">
        <v>-1.27</v>
      </c>
      <c r="Z1756" s="5">
        <v>0.9</v>
      </c>
      <c r="AA1756" s="5">
        <v>44.946000000000005</v>
      </c>
      <c r="AB1756" s="5">
        <v>13.002825427992345</v>
      </c>
      <c r="AC1756" s="5">
        <v>20.521291832975795</v>
      </c>
      <c r="AD1756" s="5">
        <v>17.374142184776073</v>
      </c>
    </row>
    <row r="1757" spans="1:30" x14ac:dyDescent="0.25">
      <c r="A1757" s="32" t="s">
        <v>29</v>
      </c>
      <c r="B1757" s="32">
        <v>2021</v>
      </c>
      <c r="C1757" s="32">
        <v>10</v>
      </c>
      <c r="D1757" s="32" t="s">
        <v>10328</v>
      </c>
      <c r="E1757" s="32" t="s">
        <v>9894</v>
      </c>
      <c r="F1757" s="32">
        <v>17</v>
      </c>
      <c r="G1757" s="32">
        <v>91</v>
      </c>
      <c r="H1757" s="32">
        <v>19</v>
      </c>
      <c r="I1757" s="32">
        <v>19</v>
      </c>
      <c r="K1757" s="5">
        <v>15.498690932830636</v>
      </c>
      <c r="M1757" s="5">
        <v>110.3161668674904</v>
      </c>
      <c r="N1757" s="5">
        <v>173.35051614640039</v>
      </c>
      <c r="O1757" s="5">
        <v>32.274432213263701</v>
      </c>
      <c r="P1757" s="5">
        <v>8.5475705648456248</v>
      </c>
      <c r="Q1757" s="5">
        <v>8.8561031648456243</v>
      </c>
      <c r="R1757" s="5">
        <v>18.23332167200661</v>
      </c>
      <c r="S1757" s="5">
        <v>8.0280000000000005</v>
      </c>
      <c r="T1757" s="5">
        <v>14.219321672006609</v>
      </c>
      <c r="U1757" s="5">
        <v>14.219321672006609</v>
      </c>
      <c r="V1757" s="5">
        <v>14.219321672006609</v>
      </c>
      <c r="W1757" s="5">
        <v>772.06089271491805</v>
      </c>
      <c r="X1757" s="5">
        <v>714.97439271491805</v>
      </c>
      <c r="Y1757" s="5">
        <v>14.5</v>
      </c>
      <c r="Z1757" s="5">
        <v>0.9</v>
      </c>
      <c r="AA1757" s="5">
        <v>18.23332167200661</v>
      </c>
      <c r="AB1757" s="5">
        <v>1.6368959076108362E-2</v>
      </c>
      <c r="AC1757" s="5">
        <v>8.7651126974818006</v>
      </c>
      <c r="AD1757" s="5">
        <v>9.2069539608330732E-3</v>
      </c>
    </row>
    <row r="1758" spans="1:30" x14ac:dyDescent="0.25">
      <c r="A1758" s="32" t="s">
        <v>29</v>
      </c>
      <c r="B1758" s="32">
        <v>2021</v>
      </c>
      <c r="C1758" s="32">
        <v>10</v>
      </c>
      <c r="D1758" s="32" t="s">
        <v>10329</v>
      </c>
      <c r="E1758" s="32" t="s">
        <v>9896</v>
      </c>
      <c r="F1758" s="32">
        <v>22</v>
      </c>
      <c r="G1758" s="32">
        <v>44</v>
      </c>
      <c r="H1758" s="32">
        <v>11</v>
      </c>
      <c r="I1758" s="32">
        <v>0.2</v>
      </c>
      <c r="K1758" s="5">
        <v>9.1851751521429108</v>
      </c>
      <c r="M1758" s="5">
        <v>31.220158456559922</v>
      </c>
      <c r="N1758" s="5">
        <v>110.23117587586128</v>
      </c>
      <c r="O1758" s="5">
        <v>72.959247903616458</v>
      </c>
      <c r="P1758" s="5">
        <v>8.8561031648456243</v>
      </c>
      <c r="Q1758" s="5">
        <v>11.306181564845625</v>
      </c>
      <c r="R1758" s="5">
        <v>23.147321672006612</v>
      </c>
      <c r="S1758" s="5">
        <v>9.8279999999999994</v>
      </c>
      <c r="T1758" s="5">
        <v>18.23332167200661</v>
      </c>
      <c r="U1758" s="5">
        <v>20.514392666626591</v>
      </c>
      <c r="V1758" s="5">
        <v>20.514392666626591</v>
      </c>
      <c r="W1758" s="5">
        <v>760.00555768826871</v>
      </c>
      <c r="X1758" s="5">
        <v>764.35200568826872</v>
      </c>
      <c r="Y1758" s="5">
        <v>-1.1040000000000001</v>
      </c>
      <c r="Z1758" s="5">
        <v>0.9</v>
      </c>
      <c r="AA1758" s="5">
        <v>23.147321672006612</v>
      </c>
      <c r="AB1758" s="5">
        <v>1.2096247521523329</v>
      </c>
      <c r="AC1758" s="5">
        <v>11.211537888572884</v>
      </c>
      <c r="AD1758" s="5">
        <v>0.77698698439511027</v>
      </c>
    </row>
    <row r="1759" spans="1:30" x14ac:dyDescent="0.25">
      <c r="A1759" s="32" t="s">
        <v>29</v>
      </c>
      <c r="B1759" s="32">
        <v>2021</v>
      </c>
      <c r="C1759" s="32">
        <v>10</v>
      </c>
      <c r="D1759" s="32" t="s">
        <v>10330</v>
      </c>
      <c r="E1759" s="32" t="s">
        <v>9898</v>
      </c>
      <c r="F1759" s="32">
        <v>27</v>
      </c>
      <c r="G1759" s="32">
        <v>44</v>
      </c>
      <c r="H1759" s="32">
        <v>18</v>
      </c>
      <c r="I1759" s="32">
        <v>0</v>
      </c>
      <c r="K1759" s="5">
        <v>13.704016110581993</v>
      </c>
      <c r="M1759" s="5">
        <v>13.495270878416065</v>
      </c>
      <c r="N1759" s="5">
        <v>31.161272420866304</v>
      </c>
      <c r="O1759" s="5">
        <v>87.56966714584469</v>
      </c>
      <c r="P1759" s="5">
        <v>11.306181564845625</v>
      </c>
      <c r="Q1759" s="5">
        <v>14.286579964845625</v>
      </c>
      <c r="R1759" s="5">
        <v>28.961321672006612</v>
      </c>
      <c r="S1759" s="5">
        <v>11.628</v>
      </c>
      <c r="T1759" s="5">
        <v>23.147321672006612</v>
      </c>
      <c r="U1759" s="5">
        <v>25.805064962526338</v>
      </c>
      <c r="V1759" s="5">
        <v>25.805064962526338</v>
      </c>
      <c r="W1759" s="5">
        <v>750.01939429919639</v>
      </c>
      <c r="X1759" s="5">
        <v>755.01938429919642</v>
      </c>
      <c r="Y1759" s="5">
        <v>-1.27</v>
      </c>
      <c r="Z1759" s="5">
        <v>0.9</v>
      </c>
      <c r="AA1759" s="5">
        <v>28.961321672006612</v>
      </c>
      <c r="AB1759" s="5">
        <v>7.4929037643865355</v>
      </c>
      <c r="AC1759" s="5">
        <v>14.185717342903507</v>
      </c>
      <c r="AD1759" s="5">
        <v>9.3883821497429523</v>
      </c>
    </row>
    <row r="1760" spans="1:30" x14ac:dyDescent="0.25">
      <c r="A1760" s="32" t="s">
        <v>29</v>
      </c>
      <c r="B1760" s="32">
        <v>2021</v>
      </c>
      <c r="C1760" s="32">
        <v>10</v>
      </c>
      <c r="D1760" s="32" t="s">
        <v>10331</v>
      </c>
      <c r="E1760" s="32" t="s">
        <v>9900</v>
      </c>
      <c r="F1760" s="32">
        <v>31</v>
      </c>
      <c r="G1760" s="32">
        <v>44</v>
      </c>
      <c r="H1760" s="32">
        <v>8</v>
      </c>
      <c r="I1760" s="32">
        <v>0</v>
      </c>
      <c r="K1760" s="5">
        <v>17.313189779415186</v>
      </c>
      <c r="M1760" s="5">
        <v>10.910514060811858</v>
      </c>
      <c r="N1760" s="5">
        <v>13.442234789116529</v>
      </c>
      <c r="O1760" s="5">
        <v>89.973930562961883</v>
      </c>
      <c r="P1760" s="5">
        <v>14.286579964845625</v>
      </c>
      <c r="Q1760" s="5">
        <v>17.691234364845627</v>
      </c>
      <c r="R1760" s="5">
        <v>35.495321672006611</v>
      </c>
      <c r="S1760" s="5">
        <v>13.068</v>
      </c>
      <c r="T1760" s="5">
        <v>28.961321672006612</v>
      </c>
      <c r="U1760" s="5">
        <v>31.658108838373089</v>
      </c>
      <c r="V1760" s="5">
        <v>31.658108838373089</v>
      </c>
      <c r="W1760" s="5">
        <v>739.12455758282067</v>
      </c>
      <c r="X1760" s="5">
        <v>744.1245475828207</v>
      </c>
      <c r="Y1760" s="5">
        <v>-1.27</v>
      </c>
      <c r="Z1760" s="5">
        <v>0.9</v>
      </c>
      <c r="AA1760" s="5">
        <v>35.495321672006611</v>
      </c>
      <c r="AB1760" s="5">
        <v>6.3913887710556079</v>
      </c>
      <c r="AC1760" s="5">
        <v>17.583256494587488</v>
      </c>
      <c r="AD1760" s="5">
        <v>9.1541795607892418</v>
      </c>
    </row>
    <row r="1761" spans="1:30" x14ac:dyDescent="0.25">
      <c r="A1761" s="32" t="s">
        <v>29</v>
      </c>
      <c r="B1761" s="32">
        <v>2021</v>
      </c>
      <c r="C1761" s="32">
        <v>10</v>
      </c>
      <c r="D1761" s="32" t="s">
        <v>10332</v>
      </c>
      <c r="E1761" s="32" t="s">
        <v>9902</v>
      </c>
      <c r="F1761" s="32">
        <v>33</v>
      </c>
      <c r="G1761" s="32">
        <v>37</v>
      </c>
      <c r="H1761" s="32">
        <v>0</v>
      </c>
      <c r="I1761" s="32">
        <v>0</v>
      </c>
      <c r="K1761" s="5">
        <v>16.370886735464545</v>
      </c>
      <c r="M1761" s="5">
        <v>9.2751392352947004</v>
      </c>
      <c r="N1761" s="5">
        <v>10.858331048224827</v>
      </c>
      <c r="O1761" s="5">
        <v>91.536133378747166</v>
      </c>
      <c r="P1761" s="5">
        <v>17.691234364845627</v>
      </c>
      <c r="Q1761" s="5">
        <v>21.760114564845626</v>
      </c>
      <c r="R1761" s="5">
        <v>42.389321672006609</v>
      </c>
      <c r="S1761" s="5">
        <v>13.787999999999998</v>
      </c>
      <c r="T1761" s="5">
        <v>35.495321672006611</v>
      </c>
      <c r="U1761" s="5">
        <v>38.23667515648291</v>
      </c>
      <c r="V1761" s="5">
        <v>38.23667515648291</v>
      </c>
      <c r="W1761" s="5">
        <v>727.06802293294641</v>
      </c>
      <c r="X1761" s="5">
        <v>732.06801293294643</v>
      </c>
      <c r="Y1761" s="5">
        <v>-1.27</v>
      </c>
      <c r="Z1761" s="5">
        <v>0.9</v>
      </c>
      <c r="AA1761" s="5">
        <v>42.389321672006609</v>
      </c>
      <c r="AB1761" s="5">
        <v>5.3377266374977461</v>
      </c>
      <c r="AC1761" s="5">
        <v>21.634347084538216</v>
      </c>
      <c r="AD1761" s="5">
        <v>8.7690540062060052</v>
      </c>
    </row>
    <row r="1762" spans="1:30" x14ac:dyDescent="0.25">
      <c r="A1762" s="32" t="s">
        <v>29</v>
      </c>
      <c r="B1762" s="32">
        <v>2021</v>
      </c>
      <c r="C1762" s="32">
        <v>10</v>
      </c>
      <c r="D1762" s="32" t="s">
        <v>10333</v>
      </c>
      <c r="E1762" s="32" t="s">
        <v>9904</v>
      </c>
      <c r="F1762" s="32">
        <v>32</v>
      </c>
      <c r="G1762" s="32">
        <v>35</v>
      </c>
      <c r="H1762" s="32">
        <v>16</v>
      </c>
      <c r="I1762" s="32">
        <v>0</v>
      </c>
      <c r="K1762" s="5">
        <v>14.626158990900725</v>
      </c>
      <c r="M1762" s="5">
        <v>8.6607120770003299</v>
      </c>
      <c r="N1762" s="5">
        <v>9.2234959640753242</v>
      </c>
      <c r="O1762" s="5">
        <v>92.131541297747447</v>
      </c>
      <c r="P1762" s="5">
        <v>21.760114564845626</v>
      </c>
      <c r="Q1762" s="5">
        <v>25.835055564845625</v>
      </c>
      <c r="R1762" s="5">
        <v>49.103321672006608</v>
      </c>
      <c r="S1762" s="5">
        <v>13.427999999999999</v>
      </c>
      <c r="T1762" s="5">
        <v>42.389321672006609</v>
      </c>
      <c r="U1762" s="5">
        <v>45.178498423324278</v>
      </c>
      <c r="V1762" s="5">
        <v>45.178498423324278</v>
      </c>
      <c r="W1762" s="5">
        <v>714.55893741993248</v>
      </c>
      <c r="X1762" s="5">
        <v>719.5589274199325</v>
      </c>
      <c r="Y1762" s="5">
        <v>-1.27</v>
      </c>
      <c r="Z1762" s="5">
        <v>0.9</v>
      </c>
      <c r="AA1762" s="5">
        <v>49.103321672006608</v>
      </c>
      <c r="AB1762" s="5">
        <v>13.003089310715225</v>
      </c>
      <c r="AC1762" s="5">
        <v>25.692707247281728</v>
      </c>
      <c r="AD1762" s="5">
        <v>19.333110053394829</v>
      </c>
    </row>
    <row r="1763" spans="1:30" x14ac:dyDescent="0.25">
      <c r="A1763" s="32" t="s">
        <v>29</v>
      </c>
      <c r="B1763" s="32">
        <v>2021</v>
      </c>
      <c r="C1763" s="32">
        <v>10</v>
      </c>
      <c r="D1763" s="32" t="s">
        <v>10334</v>
      </c>
      <c r="E1763" s="32" t="s">
        <v>9906</v>
      </c>
      <c r="F1763" s="32">
        <v>28</v>
      </c>
      <c r="G1763" s="32">
        <v>59</v>
      </c>
      <c r="H1763" s="32">
        <v>0</v>
      </c>
      <c r="I1763" s="32">
        <v>0</v>
      </c>
      <c r="K1763" s="5">
        <v>19.224263236218619</v>
      </c>
      <c r="M1763" s="5">
        <v>11.180974850825056</v>
      </c>
      <c r="N1763" s="5">
        <v>8.6092715921695149</v>
      </c>
      <c r="O1763" s="5">
        <v>89.718679972513669</v>
      </c>
      <c r="P1763" s="5">
        <v>25.835055564845625</v>
      </c>
      <c r="Q1763" s="5">
        <v>28.094786964845625</v>
      </c>
      <c r="R1763" s="5">
        <v>55.097321672006608</v>
      </c>
      <c r="S1763" s="5">
        <v>11.988</v>
      </c>
      <c r="T1763" s="5">
        <v>49.103321672006608</v>
      </c>
      <c r="U1763" s="5">
        <v>51.939877659189257</v>
      </c>
      <c r="V1763" s="5">
        <v>51.939877659189257</v>
      </c>
      <c r="W1763" s="5">
        <v>702.58193897749084</v>
      </c>
      <c r="X1763" s="5">
        <v>707.58192897749086</v>
      </c>
      <c r="Y1763" s="5">
        <v>-1.27</v>
      </c>
      <c r="Z1763" s="5">
        <v>0.9</v>
      </c>
      <c r="AA1763" s="5">
        <v>55.097321672006608</v>
      </c>
      <c r="AB1763" s="5">
        <v>4.1178313851941857</v>
      </c>
      <c r="AC1763" s="5">
        <v>27.966220331550701</v>
      </c>
      <c r="AD1763" s="5">
        <v>8.0930042761712429</v>
      </c>
    </row>
    <row r="1764" spans="1:30" x14ac:dyDescent="0.25">
      <c r="A1764" s="32" t="s">
        <v>29</v>
      </c>
      <c r="B1764" s="32">
        <v>2021</v>
      </c>
      <c r="C1764" s="32">
        <v>10</v>
      </c>
      <c r="D1764" s="32" t="s">
        <v>10335</v>
      </c>
      <c r="E1764" s="32" t="s">
        <v>9908</v>
      </c>
      <c r="F1764" s="32">
        <v>29</v>
      </c>
      <c r="G1764" s="32">
        <v>68</v>
      </c>
      <c r="H1764" s="32">
        <v>0</v>
      </c>
      <c r="I1764" s="32">
        <v>0</v>
      </c>
      <c r="K1764" s="5">
        <v>22.470479107020186</v>
      </c>
      <c r="M1764" s="5">
        <v>13.145875267923891</v>
      </c>
      <c r="N1764" s="5">
        <v>11.128702574985082</v>
      </c>
      <c r="O1764" s="5">
        <v>87.890133737526227</v>
      </c>
      <c r="P1764" s="5">
        <v>28.094786964845625</v>
      </c>
      <c r="Q1764" s="5">
        <v>29.919087764845624</v>
      </c>
      <c r="R1764" s="5">
        <v>61.271321672006607</v>
      </c>
      <c r="S1764" s="5">
        <v>12.348000000000001</v>
      </c>
      <c r="T1764" s="5">
        <v>55.097321672006608</v>
      </c>
      <c r="U1764" s="5">
        <v>57.976858038137394</v>
      </c>
      <c r="V1764" s="5">
        <v>57.976858038137394</v>
      </c>
      <c r="W1764" s="5">
        <v>692.05787227260794</v>
      </c>
      <c r="X1764" s="5">
        <v>697.05786227260796</v>
      </c>
      <c r="Y1764" s="5">
        <v>-1.27</v>
      </c>
      <c r="Z1764" s="5">
        <v>0.9</v>
      </c>
      <c r="AA1764" s="5">
        <v>61.271321672006607</v>
      </c>
      <c r="AB1764" s="5">
        <v>3.1676025310649574</v>
      </c>
      <c r="AC1764" s="5">
        <v>29.811663254158997</v>
      </c>
      <c r="AD1764" s="5">
        <v>6.6334591873384792</v>
      </c>
    </row>
    <row r="1765" spans="1:30" x14ac:dyDescent="0.25">
      <c r="A1765" s="32" t="s">
        <v>29</v>
      </c>
      <c r="B1765" s="32">
        <v>2021</v>
      </c>
      <c r="C1765" s="32">
        <v>10</v>
      </c>
      <c r="D1765" s="32" t="s">
        <v>10336</v>
      </c>
      <c r="E1765" s="32" t="s">
        <v>9910</v>
      </c>
      <c r="F1765" s="32">
        <v>31</v>
      </c>
      <c r="G1765" s="32">
        <v>49</v>
      </c>
      <c r="H1765" s="32">
        <v>0</v>
      </c>
      <c r="I1765" s="32">
        <v>0</v>
      </c>
      <c r="K1765" s="5">
        <v>19.023838767705492</v>
      </c>
      <c r="M1765" s="5">
        <v>11.981114080758164</v>
      </c>
      <c r="N1765" s="5">
        <v>13.092954493634533</v>
      </c>
      <c r="O1765" s="5">
        <v>88.968617878939753</v>
      </c>
      <c r="P1765" s="5">
        <v>29.919087764845624</v>
      </c>
      <c r="Q1765" s="5">
        <v>33.019755164845627</v>
      </c>
      <c r="R1765" s="5">
        <v>67.805321672006613</v>
      </c>
      <c r="S1765" s="5">
        <v>13.068</v>
      </c>
      <c r="T1765" s="5">
        <v>61.271321672006607</v>
      </c>
      <c r="U1765" s="5">
        <v>64.195812595996841</v>
      </c>
      <c r="V1765" s="5">
        <v>64.195812595996841</v>
      </c>
      <c r="W1765" s="5">
        <v>681.38139186814476</v>
      </c>
      <c r="X1765" s="5">
        <v>686.38138186814479</v>
      </c>
      <c r="Y1765" s="5">
        <v>-1.27</v>
      </c>
      <c r="Z1765" s="5">
        <v>0.9</v>
      </c>
      <c r="AA1765" s="5">
        <v>67.805321672006613</v>
      </c>
      <c r="AB1765" s="5">
        <v>3.69762899029051</v>
      </c>
      <c r="AC1765" s="5">
        <v>32.910910754011887</v>
      </c>
      <c r="AD1765" s="5">
        <v>8.1067485539729596</v>
      </c>
    </row>
    <row r="1766" spans="1:30" x14ac:dyDescent="0.25">
      <c r="A1766" s="32" t="s">
        <v>29</v>
      </c>
      <c r="B1766" s="32">
        <v>2021</v>
      </c>
      <c r="C1766" s="32">
        <v>11</v>
      </c>
      <c r="D1766" s="32" t="s">
        <v>10337</v>
      </c>
      <c r="E1766" s="32" t="s">
        <v>9912</v>
      </c>
      <c r="F1766" s="32">
        <v>28</v>
      </c>
      <c r="G1766" s="32">
        <v>71</v>
      </c>
      <c r="H1766" s="32">
        <v>6</v>
      </c>
      <c r="I1766" s="32">
        <v>0</v>
      </c>
      <c r="K1766" s="5">
        <v>22.224640001063552</v>
      </c>
      <c r="M1766" s="5">
        <v>14.260613890526681</v>
      </c>
      <c r="N1766" s="5">
        <v>11.928577725860858</v>
      </c>
      <c r="O1766" s="5">
        <v>86.872538977362552</v>
      </c>
      <c r="P1766" s="5">
        <v>33.019755164845627</v>
      </c>
      <c r="Q1766" s="5">
        <v>34.809903356845624</v>
      </c>
      <c r="R1766" s="5">
        <v>75.249321672006616</v>
      </c>
      <c r="S1766" s="5">
        <v>14.887999999999998</v>
      </c>
      <c r="T1766" s="5">
        <v>67.805321672006613</v>
      </c>
      <c r="U1766" s="5">
        <v>70.778155882243524</v>
      </c>
      <c r="V1766" s="5">
        <v>70.778155882243524</v>
      </c>
      <c r="W1766" s="5">
        <v>670.26042973834649</v>
      </c>
      <c r="X1766" s="5">
        <v>675.26041973834651</v>
      </c>
      <c r="Y1766" s="5">
        <v>-1.27</v>
      </c>
      <c r="Z1766" s="5">
        <v>3.8</v>
      </c>
      <c r="AA1766" s="5">
        <v>75.249321672006616</v>
      </c>
      <c r="AB1766" s="5">
        <v>3.7062004874916443</v>
      </c>
      <c r="AC1766" s="5">
        <v>34.728064858264872</v>
      </c>
      <c r="AD1766" s="5">
        <v>8.3889388492253829</v>
      </c>
    </row>
    <row r="1767" spans="1:30" x14ac:dyDescent="0.25">
      <c r="A1767" s="32" t="s">
        <v>29</v>
      </c>
      <c r="B1767" s="32">
        <v>2021</v>
      </c>
      <c r="C1767" s="32">
        <v>11</v>
      </c>
      <c r="D1767" s="32" t="s">
        <v>10338</v>
      </c>
      <c r="E1767" s="32" t="s">
        <v>9914</v>
      </c>
      <c r="F1767" s="32">
        <v>23</v>
      </c>
      <c r="G1767" s="32">
        <v>86</v>
      </c>
      <c r="H1767" s="32">
        <v>0</v>
      </c>
      <c r="I1767" s="32">
        <v>4</v>
      </c>
      <c r="K1767" s="5">
        <v>20.503947135431233</v>
      </c>
      <c r="M1767" s="5">
        <v>78.59799576639935</v>
      </c>
      <c r="N1767" s="5">
        <v>98.254340661639048</v>
      </c>
      <c r="O1767" s="5">
        <v>45.166119465693015</v>
      </c>
      <c r="P1767" s="5">
        <v>24.442605762629647</v>
      </c>
      <c r="Q1767" s="5">
        <v>25.158325634629648</v>
      </c>
      <c r="R1767" s="5">
        <v>76.95205092797012</v>
      </c>
      <c r="S1767" s="5">
        <v>13.088000000000001</v>
      </c>
      <c r="T1767" s="5">
        <v>70.408050927970123</v>
      </c>
      <c r="U1767" s="5">
        <v>70.408050927970123</v>
      </c>
      <c r="V1767" s="5">
        <v>70.408050927970123</v>
      </c>
      <c r="W1767" s="5">
        <v>670.88088349959435</v>
      </c>
      <c r="X1767" s="5">
        <v>662.8100334995944</v>
      </c>
      <c r="Y1767" s="5">
        <v>2.0499999999999998</v>
      </c>
      <c r="Z1767" s="5">
        <v>3.8</v>
      </c>
      <c r="AA1767" s="5">
        <v>76.95205092797012</v>
      </c>
      <c r="AB1767" s="5">
        <v>8.4381905634437648E-2</v>
      </c>
      <c r="AC1767" s="5">
        <v>27.687011958275285</v>
      </c>
      <c r="AD1767" s="5">
        <v>9.4434098307980163E-2</v>
      </c>
    </row>
    <row r="1768" spans="1:30" x14ac:dyDescent="0.25">
      <c r="A1768" s="32" t="s">
        <v>29</v>
      </c>
      <c r="B1768" s="32">
        <v>2021</v>
      </c>
      <c r="C1768" s="32">
        <v>11</v>
      </c>
      <c r="D1768" s="32" t="s">
        <v>10339</v>
      </c>
      <c r="E1768" s="32" t="s">
        <v>9916</v>
      </c>
      <c r="F1768" s="32">
        <v>24</v>
      </c>
      <c r="G1768" s="32">
        <v>80</v>
      </c>
      <c r="H1768" s="32">
        <v>5</v>
      </c>
      <c r="I1768" s="32">
        <v>0</v>
      </c>
      <c r="K1768" s="5">
        <v>20.310496876496344</v>
      </c>
      <c r="M1768" s="5">
        <v>44.815897326522474</v>
      </c>
      <c r="N1768" s="5">
        <v>78.523473083798535</v>
      </c>
      <c r="O1768" s="5">
        <v>63.580434115366359</v>
      </c>
      <c r="P1768" s="5">
        <v>25.158325634629648</v>
      </c>
      <c r="Q1768" s="5">
        <v>26.223208194629649</v>
      </c>
      <c r="R1768" s="5">
        <v>83.676050927970124</v>
      </c>
      <c r="S1768" s="5">
        <v>13.448</v>
      </c>
      <c r="T1768" s="5">
        <v>76.95205092797012</v>
      </c>
      <c r="U1768" s="5">
        <v>79.993909719279372</v>
      </c>
      <c r="V1768" s="5">
        <v>79.993909719279372</v>
      </c>
      <c r="W1768" s="5">
        <v>654.99457513854748</v>
      </c>
      <c r="X1768" s="5">
        <v>659.9945651385475</v>
      </c>
      <c r="Y1768" s="5">
        <v>-1.27</v>
      </c>
      <c r="Z1768" s="5">
        <v>3.8</v>
      </c>
      <c r="AA1768" s="5">
        <v>83.676050927970124</v>
      </c>
      <c r="AB1768" s="5">
        <v>0.6385790698290057</v>
      </c>
      <c r="AC1768" s="5">
        <v>29.406883878325168</v>
      </c>
      <c r="AD1768" s="5">
        <v>0.74397621112864287</v>
      </c>
    </row>
    <row r="1769" spans="1:30" x14ac:dyDescent="0.25">
      <c r="A1769" s="32" t="s">
        <v>29</v>
      </c>
      <c r="B1769" s="32">
        <v>2021</v>
      </c>
      <c r="C1769" s="32">
        <v>11</v>
      </c>
      <c r="D1769" s="32" t="s">
        <v>10340</v>
      </c>
      <c r="E1769" s="32" t="s">
        <v>9918</v>
      </c>
      <c r="F1769" s="32">
        <v>28</v>
      </c>
      <c r="G1769" s="32">
        <v>55</v>
      </c>
      <c r="H1769" s="32">
        <v>3</v>
      </c>
      <c r="I1769" s="32">
        <v>0</v>
      </c>
      <c r="K1769" s="5">
        <v>18.104213855001749</v>
      </c>
      <c r="M1769" s="5">
        <v>20.607092968091614</v>
      </c>
      <c r="N1769" s="5">
        <v>44.752524134381389</v>
      </c>
      <c r="O1769" s="5">
        <v>81.336716624927604</v>
      </c>
      <c r="P1769" s="5">
        <v>26.223208194629649</v>
      </c>
      <c r="Q1769" s="5">
        <v>29.001024354629649</v>
      </c>
      <c r="R1769" s="5">
        <v>91.120050927970127</v>
      </c>
      <c r="S1769" s="5">
        <v>14.887999999999998</v>
      </c>
      <c r="T1769" s="5">
        <v>83.676050927970124</v>
      </c>
      <c r="U1769" s="5">
        <v>86.769675479653444</v>
      </c>
      <c r="V1769" s="5">
        <v>86.769675479653444</v>
      </c>
      <c r="W1769" s="5">
        <v>643.9927955249982</v>
      </c>
      <c r="X1769" s="5">
        <v>648.99278552499823</v>
      </c>
      <c r="Y1769" s="5">
        <v>-1.27</v>
      </c>
      <c r="Z1769" s="5">
        <v>3.8</v>
      </c>
      <c r="AA1769" s="5">
        <v>91.120050927970127</v>
      </c>
      <c r="AB1769" s="5">
        <v>1.5326086832433294</v>
      </c>
      <c r="AC1769" s="5">
        <v>32.300851170281341</v>
      </c>
      <c r="AD1769" s="5">
        <v>3.2907534171054524</v>
      </c>
    </row>
    <row r="1770" spans="1:30" x14ac:dyDescent="0.25">
      <c r="A1770" s="32" t="s">
        <v>29</v>
      </c>
      <c r="B1770" s="32">
        <v>2021</v>
      </c>
      <c r="C1770" s="32">
        <v>11</v>
      </c>
      <c r="D1770" s="32" t="s">
        <v>10341</v>
      </c>
      <c r="E1770" s="32" t="s">
        <v>9920</v>
      </c>
      <c r="F1770" s="32">
        <v>20</v>
      </c>
      <c r="G1770" s="32">
        <v>82</v>
      </c>
      <c r="H1770" s="32">
        <v>13</v>
      </c>
      <c r="I1770" s="32">
        <v>0</v>
      </c>
      <c r="K1770" s="5">
        <v>16.811829053152529</v>
      </c>
      <c r="M1770" s="5">
        <v>20.551709683200265</v>
      </c>
      <c r="N1770" s="5">
        <v>20.551709683200265</v>
      </c>
      <c r="O1770" s="5">
        <v>81.383213915564639</v>
      </c>
      <c r="P1770" s="5">
        <v>29.001024354629649</v>
      </c>
      <c r="Q1770" s="5">
        <v>29.806686498629649</v>
      </c>
      <c r="R1770" s="5">
        <v>97.124050927970131</v>
      </c>
      <c r="S1770" s="5">
        <v>12.007999999999999</v>
      </c>
      <c r="T1770" s="5">
        <v>91.120050927970127</v>
      </c>
      <c r="U1770" s="5">
        <v>94.272016435419573</v>
      </c>
      <c r="V1770" s="5">
        <v>94.272016435419573</v>
      </c>
      <c r="W1770" s="5">
        <v>632.02672938257456</v>
      </c>
      <c r="X1770" s="5">
        <v>637.02671938257458</v>
      </c>
      <c r="Y1770" s="5">
        <v>-1.27</v>
      </c>
      <c r="Z1770" s="5">
        <v>3.8</v>
      </c>
      <c r="AA1770" s="5">
        <v>97.124050927970131</v>
      </c>
      <c r="AB1770" s="5">
        <v>2.550203694821334</v>
      </c>
      <c r="AC1770" s="5">
        <v>33.732617083248392</v>
      </c>
      <c r="AD1770" s="5">
        <v>5.8464618413432987</v>
      </c>
    </row>
    <row r="1771" spans="1:30" x14ac:dyDescent="0.25">
      <c r="A1771" s="32" t="s">
        <v>29</v>
      </c>
      <c r="B1771" s="32">
        <v>2021</v>
      </c>
      <c r="C1771" s="32">
        <v>11</v>
      </c>
      <c r="D1771" s="32" t="s">
        <v>10342</v>
      </c>
      <c r="E1771" s="32" t="s">
        <v>9922</v>
      </c>
      <c r="F1771" s="32">
        <v>21</v>
      </c>
      <c r="G1771" s="32">
        <v>66</v>
      </c>
      <c r="H1771" s="32">
        <v>16</v>
      </c>
      <c r="I1771" s="32">
        <v>0</v>
      </c>
      <c r="K1771" s="5">
        <v>14.391354161257427</v>
      </c>
      <c r="M1771" s="5">
        <v>17.560516379003015</v>
      </c>
      <c r="N1771" s="5">
        <v>20.496344677084821</v>
      </c>
      <c r="O1771" s="5">
        <v>83.940919702117583</v>
      </c>
      <c r="P1771" s="5">
        <v>29.806686498629649</v>
      </c>
      <c r="Q1771" s="5">
        <v>31.40061629062965</v>
      </c>
      <c r="R1771" s="5">
        <v>103.30805092797013</v>
      </c>
      <c r="S1771" s="5">
        <v>12.367999999999999</v>
      </c>
      <c r="T1771" s="5">
        <v>97.124050927970131</v>
      </c>
      <c r="U1771" s="5">
        <v>100.32387545653904</v>
      </c>
      <c r="V1771" s="5">
        <v>100.32387545653904</v>
      </c>
      <c r="W1771" s="5">
        <v>622.53636171504991</v>
      </c>
      <c r="X1771" s="5">
        <v>627.53635171504993</v>
      </c>
      <c r="Y1771" s="5">
        <v>-1.27</v>
      </c>
      <c r="Z1771" s="5">
        <v>3.8</v>
      </c>
      <c r="AA1771" s="5">
        <v>103.30805092797013</v>
      </c>
      <c r="AB1771" s="5">
        <v>4.0881849465533442</v>
      </c>
      <c r="AC1771" s="5">
        <v>35.684987105474711</v>
      </c>
      <c r="AD1771" s="5">
        <v>9.2775093081013704</v>
      </c>
    </row>
    <row r="1772" spans="1:30" x14ac:dyDescent="0.25">
      <c r="A1772" s="32" t="s">
        <v>29</v>
      </c>
      <c r="B1772" s="32">
        <v>2021</v>
      </c>
      <c r="C1772" s="32">
        <v>11</v>
      </c>
      <c r="D1772" s="32" t="s">
        <v>10343</v>
      </c>
      <c r="E1772" s="32" t="s">
        <v>9924</v>
      </c>
      <c r="F1772" s="32">
        <v>23</v>
      </c>
      <c r="G1772" s="32">
        <v>57</v>
      </c>
      <c r="H1772" s="32">
        <v>0</v>
      </c>
      <c r="I1772" s="32">
        <v>0</v>
      </c>
      <c r="K1772" s="5">
        <v>14.013315149312609</v>
      </c>
      <c r="M1772" s="5">
        <v>15.824749852411955</v>
      </c>
      <c r="N1772" s="5">
        <v>17.506138590459837</v>
      </c>
      <c r="O1772" s="5">
        <v>85.468172141932854</v>
      </c>
      <c r="P1772" s="5">
        <v>31.40061629062965</v>
      </c>
      <c r="Q1772" s="5">
        <v>33.598898754629651</v>
      </c>
      <c r="R1772" s="5">
        <v>109.85205092797013</v>
      </c>
      <c r="S1772" s="5">
        <v>13.088000000000001</v>
      </c>
      <c r="T1772" s="5">
        <v>103.30805092797013</v>
      </c>
      <c r="U1772" s="5">
        <v>106.55793218806456</v>
      </c>
      <c r="V1772" s="5">
        <v>106.55793218806456</v>
      </c>
      <c r="W1772" s="5">
        <v>612.90925897009242</v>
      </c>
      <c r="X1772" s="5">
        <v>617.90924897009245</v>
      </c>
      <c r="Y1772" s="5">
        <v>-1.27</v>
      </c>
      <c r="Z1772" s="5">
        <v>3.8</v>
      </c>
      <c r="AA1772" s="5">
        <v>109.85205092797013</v>
      </c>
      <c r="AB1772" s="5">
        <v>2.2481672904865193</v>
      </c>
      <c r="AC1772" s="5">
        <v>38.080178558587122</v>
      </c>
      <c r="AD1772" s="5">
        <v>5.6084857821175902</v>
      </c>
    </row>
    <row r="1773" spans="1:30" x14ac:dyDescent="0.25">
      <c r="A1773" s="32" t="s">
        <v>29</v>
      </c>
      <c r="B1773" s="32">
        <v>2021</v>
      </c>
      <c r="C1773" s="32">
        <v>11</v>
      </c>
      <c r="D1773" s="32" t="s">
        <v>10344</v>
      </c>
      <c r="E1773" s="32" t="s">
        <v>9926</v>
      </c>
      <c r="F1773" s="32">
        <v>27</v>
      </c>
      <c r="G1773" s="32">
        <v>46</v>
      </c>
      <c r="H1773" s="32">
        <v>9</v>
      </c>
      <c r="I1773" s="32">
        <v>0</v>
      </c>
      <c r="K1773" s="5">
        <v>14.388410647868064</v>
      </c>
      <c r="M1773" s="5">
        <v>12.310554415429863</v>
      </c>
      <c r="N1773" s="5">
        <v>15.770944938652248</v>
      </c>
      <c r="O1773" s="5">
        <v>88.66198267638822</v>
      </c>
      <c r="P1773" s="5">
        <v>33.598898754629651</v>
      </c>
      <c r="Q1773" s="5">
        <v>36.81772902662965</v>
      </c>
      <c r="R1773" s="5">
        <v>117.11605092797012</v>
      </c>
      <c r="S1773" s="5">
        <v>14.527999999999999</v>
      </c>
      <c r="T1773" s="5">
        <v>109.85205092797013</v>
      </c>
      <c r="U1773" s="5">
        <v>113.15575951796866</v>
      </c>
      <c r="V1773" s="5">
        <v>113.15575951796866</v>
      </c>
      <c r="W1773" s="5">
        <v>602.88250613219031</v>
      </c>
      <c r="X1773" s="5">
        <v>607.88249613219034</v>
      </c>
      <c r="Y1773" s="5">
        <v>-1.27</v>
      </c>
      <c r="Z1773" s="5">
        <v>3.8</v>
      </c>
      <c r="AA1773" s="5">
        <v>117.11605092797012</v>
      </c>
      <c r="AB1773" s="5">
        <v>5.5683104126185672</v>
      </c>
      <c r="AC1773" s="5">
        <v>41.231012889230996</v>
      </c>
      <c r="AD1773" s="5">
        <v>12.969353826881079</v>
      </c>
    </row>
    <row r="1774" spans="1:30" x14ac:dyDescent="0.25">
      <c r="A1774" s="32" t="s">
        <v>29</v>
      </c>
      <c r="B1774" s="32">
        <v>2021</v>
      </c>
      <c r="C1774" s="32">
        <v>11</v>
      </c>
      <c r="D1774" s="32" t="s">
        <v>10345</v>
      </c>
      <c r="E1774" s="32" t="s">
        <v>9928</v>
      </c>
      <c r="F1774" s="32">
        <v>29</v>
      </c>
      <c r="G1774" s="32">
        <v>44</v>
      </c>
      <c r="H1774" s="32">
        <v>13</v>
      </c>
      <c r="I1774" s="32">
        <v>0</v>
      </c>
      <c r="K1774" s="5">
        <v>15.509257568128591</v>
      </c>
      <c r="M1774" s="5">
        <v>11.077342930217952</v>
      </c>
      <c r="N1774" s="5">
        <v>12.257909331589181</v>
      </c>
      <c r="O1774" s="5">
        <v>89.816380743260282</v>
      </c>
      <c r="P1774" s="5">
        <v>36.81772902662965</v>
      </c>
      <c r="Q1774" s="5">
        <v>40.393358594629646</v>
      </c>
      <c r="R1774" s="5">
        <v>124.74005092797012</v>
      </c>
      <c r="S1774" s="5">
        <v>15.248000000000001</v>
      </c>
      <c r="T1774" s="5">
        <v>117.11605092797012</v>
      </c>
      <c r="U1774" s="5">
        <v>120.48055826874662</v>
      </c>
      <c r="V1774" s="5">
        <v>120.48055826874662</v>
      </c>
      <c r="W1774" s="5">
        <v>591.94299143542537</v>
      </c>
      <c r="X1774" s="5">
        <v>596.94298143542539</v>
      </c>
      <c r="Y1774" s="5">
        <v>-1.27</v>
      </c>
      <c r="Z1774" s="5">
        <v>3.8</v>
      </c>
      <c r="AA1774" s="5">
        <v>124.74005092797012</v>
      </c>
      <c r="AB1774" s="5">
        <v>8.0387513239483148</v>
      </c>
      <c r="AC1774" s="5">
        <v>44.644627449733001</v>
      </c>
      <c r="AD1774" s="5">
        <v>17.911749904145026</v>
      </c>
    </row>
    <row r="1775" spans="1:30" x14ac:dyDescent="0.25">
      <c r="A1775" s="32" t="s">
        <v>29</v>
      </c>
      <c r="B1775" s="32">
        <v>2021</v>
      </c>
      <c r="C1775" s="32">
        <v>11</v>
      </c>
      <c r="D1775" s="32" t="s">
        <v>10346</v>
      </c>
      <c r="E1775" s="32" t="s">
        <v>9930</v>
      </c>
      <c r="F1775" s="32">
        <v>26</v>
      </c>
      <c r="G1775" s="32">
        <v>55</v>
      </c>
      <c r="H1775" s="32">
        <v>16</v>
      </c>
      <c r="I1775" s="32">
        <v>0</v>
      </c>
      <c r="K1775" s="5">
        <v>16.249153931176558</v>
      </c>
      <c r="M1775" s="5">
        <v>11.754641712214614</v>
      </c>
      <c r="N1775" s="5">
        <v>11.025104857200287</v>
      </c>
      <c r="O1775" s="5">
        <v>89.180150170059065</v>
      </c>
      <c r="P1775" s="5">
        <v>40.393358594629646</v>
      </c>
      <c r="Q1775" s="5">
        <v>42.980259554629647</v>
      </c>
      <c r="R1775" s="5">
        <v>131.82405092797012</v>
      </c>
      <c r="S1775" s="5">
        <v>14.167999999999999</v>
      </c>
      <c r="T1775" s="5">
        <v>124.74005092797012</v>
      </c>
      <c r="U1775" s="5">
        <v>128.1695791479961</v>
      </c>
      <c r="V1775" s="5">
        <v>128.1695791479961</v>
      </c>
      <c r="W1775" s="5">
        <v>580.67300238635426</v>
      </c>
      <c r="X1775" s="5">
        <v>585.67299238635428</v>
      </c>
      <c r="Y1775" s="5">
        <v>-1.27</v>
      </c>
      <c r="Z1775" s="5">
        <v>3.8</v>
      </c>
      <c r="AA1775" s="5">
        <v>131.82405092797012</v>
      </c>
      <c r="AB1775" s="5">
        <v>8.5346867503386115</v>
      </c>
      <c r="AC1775" s="5">
        <v>47.358387065730859</v>
      </c>
      <c r="AD1775" s="5">
        <v>19.299091422791928</v>
      </c>
    </row>
    <row r="1776" spans="1:30" ht="20.25" x14ac:dyDescent="0.25">
      <c r="A1776" s="32" t="s">
        <v>29</v>
      </c>
      <c r="B1776" s="32">
        <v>2021</v>
      </c>
      <c r="C1776" s="32">
        <v>11</v>
      </c>
      <c r="D1776" s="32" t="s">
        <v>10347</v>
      </c>
      <c r="E1776" s="32" t="s">
        <v>9932</v>
      </c>
      <c r="F1776" s="32">
        <v>25</v>
      </c>
      <c r="G1776" s="32">
        <v>48</v>
      </c>
      <c r="H1776" s="32">
        <v>14</v>
      </c>
      <c r="I1776" s="32">
        <v>0</v>
      </c>
      <c r="J1776" s="61"/>
      <c r="K1776" s="5">
        <v>13.221672153187303</v>
      </c>
      <c r="L1776" s="61"/>
      <c r="M1776" s="5">
        <v>11.702180102570813</v>
      </c>
      <c r="N1776" s="5">
        <v>11.702180102570813</v>
      </c>
      <c r="O1776" s="5">
        <v>89.229236972990066</v>
      </c>
      <c r="P1776" s="5">
        <v>42.980259554629647</v>
      </c>
      <c r="Q1776" s="5">
        <v>45.859260770629646</v>
      </c>
      <c r="R1776" s="5">
        <v>138.72805092797012</v>
      </c>
      <c r="S1776" s="5">
        <v>13.808</v>
      </c>
      <c r="T1776" s="5">
        <v>131.82405092797012</v>
      </c>
      <c r="U1776" s="5">
        <v>135.31512528764355</v>
      </c>
      <c r="V1776" s="5">
        <v>135.31512528764355</v>
      </c>
      <c r="W1776" s="5">
        <v>570.39204032245425</v>
      </c>
      <c r="X1776" s="5">
        <v>575.39203032245427</v>
      </c>
      <c r="Y1776" s="5">
        <v>-1.27</v>
      </c>
      <c r="Z1776" s="5">
        <v>3.8</v>
      </c>
      <c r="AA1776" s="5">
        <v>138.72805092797012</v>
      </c>
      <c r="AB1776" s="5">
        <v>7.771200352408135</v>
      </c>
      <c r="AC1776" s="5">
        <v>50.217548388782099</v>
      </c>
      <c r="AD1776" s="5">
        <v>18.578008135833475</v>
      </c>
    </row>
    <row r="1777" spans="1:30" ht="20.25" x14ac:dyDescent="0.25">
      <c r="A1777" s="32" t="s">
        <v>29</v>
      </c>
      <c r="B1777" s="32">
        <v>2021</v>
      </c>
      <c r="C1777" s="32">
        <v>11</v>
      </c>
      <c r="D1777" s="32" t="s">
        <v>10348</v>
      </c>
      <c r="E1777" s="32" t="s">
        <v>9934</v>
      </c>
      <c r="F1777" s="32">
        <v>26</v>
      </c>
      <c r="G1777" s="32">
        <v>51</v>
      </c>
      <c r="H1777" s="32">
        <v>16</v>
      </c>
      <c r="I1777" s="32">
        <v>0</v>
      </c>
      <c r="J1777" s="61"/>
      <c r="K1777" s="5">
        <v>15.071978121805575</v>
      </c>
      <c r="L1777" s="61"/>
      <c r="M1777" s="5">
        <v>11.649735807429179</v>
      </c>
      <c r="N1777" s="5">
        <v>11.649735807429179</v>
      </c>
      <c r="O1777" s="5">
        <v>89.278339981946004</v>
      </c>
      <c r="P1777" s="5">
        <v>45.859260770629646</v>
      </c>
      <c r="Q1777" s="5">
        <v>48.676108482629644</v>
      </c>
      <c r="R1777" s="5">
        <v>145.81205092797012</v>
      </c>
      <c r="S1777" s="5">
        <v>14.167999999999999</v>
      </c>
      <c r="T1777" s="5">
        <v>138.72805092797012</v>
      </c>
      <c r="U1777" s="5">
        <v>142.28017490632823</v>
      </c>
      <c r="V1777" s="5">
        <v>142.28017490632823</v>
      </c>
      <c r="W1777" s="5">
        <v>560.54598972893882</v>
      </c>
      <c r="X1777" s="5">
        <v>565.54597972893885</v>
      </c>
      <c r="Y1777" s="5">
        <v>-1.27</v>
      </c>
      <c r="Z1777" s="5">
        <v>3.8</v>
      </c>
      <c r="AA1777" s="5">
        <v>145.81205092797012</v>
      </c>
      <c r="AB1777" s="5">
        <v>8.6558251968678412</v>
      </c>
      <c r="AC1777" s="5">
        <v>53.065432497253376</v>
      </c>
      <c r="AD1777" s="5">
        <v>20.677937739190053</v>
      </c>
    </row>
    <row r="1778" spans="1:30" ht="20.25" x14ac:dyDescent="0.25">
      <c r="A1778" s="32" t="s">
        <v>29</v>
      </c>
      <c r="B1778" s="32">
        <v>2021</v>
      </c>
      <c r="C1778" s="32">
        <v>11</v>
      </c>
      <c r="D1778" s="32" t="s">
        <v>10349</v>
      </c>
      <c r="E1778" s="32" t="s">
        <v>9936</v>
      </c>
      <c r="F1778" s="32">
        <v>28</v>
      </c>
      <c r="G1778" s="32">
        <v>34</v>
      </c>
      <c r="H1778" s="32">
        <v>14</v>
      </c>
      <c r="I1778" s="32">
        <v>0</v>
      </c>
      <c r="J1778" s="61"/>
      <c r="K1778" s="5">
        <v>10.680575514738589</v>
      </c>
      <c r="L1778" s="61"/>
      <c r="M1778" s="5">
        <v>9.374313024272416</v>
      </c>
      <c r="N1778" s="5">
        <v>11.597308821075202</v>
      </c>
      <c r="O1778" s="5">
        <v>91.440467459284392</v>
      </c>
      <c r="P1778" s="5">
        <v>48.676108482629644</v>
      </c>
      <c r="Q1778" s="5">
        <v>52.750238850629643</v>
      </c>
      <c r="R1778" s="5">
        <v>153.25605092797011</v>
      </c>
      <c r="S1778" s="5">
        <v>14.887999999999998</v>
      </c>
      <c r="T1778" s="5">
        <v>145.81205092797012</v>
      </c>
      <c r="U1778" s="5">
        <v>149.4279311031008</v>
      </c>
      <c r="V1778" s="5">
        <v>149.4279311031008</v>
      </c>
      <c r="W1778" s="5">
        <v>550.6183392506515</v>
      </c>
      <c r="X1778" s="5">
        <v>555.61832925065153</v>
      </c>
      <c r="Y1778" s="5">
        <v>-1.27</v>
      </c>
      <c r="Z1778" s="5">
        <v>3.8</v>
      </c>
      <c r="AA1778" s="5">
        <v>153.25605092797011</v>
      </c>
      <c r="AB1778" s="5">
        <v>10.660400052296145</v>
      </c>
      <c r="AC1778" s="5">
        <v>56.705689087226119</v>
      </c>
      <c r="AD1778" s="5">
        <v>24.791725660082374</v>
      </c>
    </row>
    <row r="1779" spans="1:30" ht="20.25" x14ac:dyDescent="0.25">
      <c r="A1779" s="32" t="s">
        <v>29</v>
      </c>
      <c r="B1779" s="32">
        <v>2021</v>
      </c>
      <c r="C1779" s="32">
        <v>11</v>
      </c>
      <c r="D1779" s="32" t="s">
        <v>10350</v>
      </c>
      <c r="E1779" s="32" t="s">
        <v>9938</v>
      </c>
      <c r="F1779" s="32">
        <v>23</v>
      </c>
      <c r="G1779" s="32">
        <v>78</v>
      </c>
      <c r="H1779" s="32">
        <v>9</v>
      </c>
      <c r="I1779" s="32">
        <v>27</v>
      </c>
      <c r="J1779" s="61"/>
      <c r="K1779" s="5">
        <v>18.933640987281461</v>
      </c>
      <c r="L1779" s="61"/>
      <c r="M1779" s="5">
        <v>77.95954338522796</v>
      </c>
      <c r="N1779" s="5">
        <v>180.66817823973591</v>
      </c>
      <c r="O1779" s="5">
        <v>45.462906056197468</v>
      </c>
      <c r="P1779" s="5">
        <v>20.449952137335956</v>
      </c>
      <c r="Q1779" s="5">
        <v>21.574654793335956</v>
      </c>
      <c r="R1779" s="5">
        <v>102.98932265245374</v>
      </c>
      <c r="S1779" s="5">
        <v>13.088000000000001</v>
      </c>
      <c r="T1779" s="5">
        <v>96.44532265245374</v>
      </c>
      <c r="U1779" s="5">
        <v>96.44532265245374</v>
      </c>
      <c r="V1779" s="5">
        <v>96.44532265245374</v>
      </c>
      <c r="W1779" s="5">
        <v>628.60207229226842</v>
      </c>
      <c r="X1779" s="5">
        <v>545.37389229226847</v>
      </c>
      <c r="Y1779" s="5">
        <v>21.14</v>
      </c>
      <c r="Z1779" s="5">
        <v>3.8</v>
      </c>
      <c r="AA1779" s="5">
        <v>102.98932265245374</v>
      </c>
      <c r="AB1779" s="5">
        <v>0.13894599490377404</v>
      </c>
      <c r="AC1779" s="5">
        <v>28.318566141422178</v>
      </c>
      <c r="AD1779" s="5">
        <v>0.15784987747090143</v>
      </c>
    </row>
    <row r="1780" spans="1:30" ht="20.25" x14ac:dyDescent="0.25">
      <c r="A1780" s="32" t="s">
        <v>29</v>
      </c>
      <c r="B1780" s="32">
        <v>2021</v>
      </c>
      <c r="C1780" s="32">
        <v>11</v>
      </c>
      <c r="D1780" s="32" t="s">
        <v>10351</v>
      </c>
      <c r="E1780" s="32" t="s">
        <v>9940</v>
      </c>
      <c r="F1780" s="32">
        <v>30</v>
      </c>
      <c r="G1780" s="32">
        <v>51</v>
      </c>
      <c r="H1780" s="32">
        <v>10</v>
      </c>
      <c r="I1780" s="32">
        <v>0</v>
      </c>
      <c r="J1780" s="61"/>
      <c r="K1780" s="5">
        <v>18.74727792261746</v>
      </c>
      <c r="L1780" s="61"/>
      <c r="M1780" s="5">
        <v>20.730214510201058</v>
      </c>
      <c r="N1780" s="5">
        <v>77.885231418333433</v>
      </c>
      <c r="O1780" s="5">
        <v>81.233459246336949</v>
      </c>
      <c r="P1780" s="5">
        <v>21.574654793335956</v>
      </c>
      <c r="Q1780" s="5">
        <v>24.807273385335954</v>
      </c>
      <c r="R1780" s="5">
        <v>110.79332265245374</v>
      </c>
      <c r="S1780" s="5">
        <v>15.607999999999997</v>
      </c>
      <c r="T1780" s="5">
        <v>102.98932265245374</v>
      </c>
      <c r="U1780" s="5">
        <v>106.23660483570569</v>
      </c>
      <c r="V1780" s="5">
        <v>106.23660483570569</v>
      </c>
      <c r="W1780" s="5">
        <v>613.4018180580415</v>
      </c>
      <c r="X1780" s="5">
        <v>618.40180805804152</v>
      </c>
      <c r="Y1780" s="5">
        <v>-1.27</v>
      </c>
      <c r="Z1780" s="5">
        <v>3.8</v>
      </c>
      <c r="AA1780" s="5">
        <v>110.79332265245374</v>
      </c>
      <c r="AB1780" s="5">
        <v>2.1548018321682778</v>
      </c>
      <c r="AC1780" s="5">
        <v>31.808995894839491</v>
      </c>
      <c r="AD1780" s="5">
        <v>4.7471202890094215</v>
      </c>
    </row>
    <row r="1781" spans="1:30" ht="20.25" x14ac:dyDescent="0.25">
      <c r="A1781" s="32" t="s">
        <v>29</v>
      </c>
      <c r="B1781" s="32">
        <v>2021</v>
      </c>
      <c r="C1781" s="32">
        <v>11</v>
      </c>
      <c r="D1781" s="32" t="s">
        <v>10352</v>
      </c>
      <c r="E1781" s="32" t="s">
        <v>9942</v>
      </c>
      <c r="F1781" s="32">
        <v>24</v>
      </c>
      <c r="G1781" s="32">
        <v>75</v>
      </c>
      <c r="H1781" s="32">
        <v>23</v>
      </c>
      <c r="I1781" s="32">
        <v>0</v>
      </c>
      <c r="J1781" s="61"/>
      <c r="K1781" s="5">
        <v>19.271955366121606</v>
      </c>
      <c r="L1781" s="61"/>
      <c r="M1781" s="5">
        <v>18.642344086768393</v>
      </c>
      <c r="N1781" s="5">
        <v>20.674790590105768</v>
      </c>
      <c r="O1781" s="5">
        <v>83.005221631666359</v>
      </c>
      <c r="P1781" s="5">
        <v>24.807273385335954</v>
      </c>
      <c r="Q1781" s="5">
        <v>26.138376585335955</v>
      </c>
      <c r="R1781" s="5">
        <v>117.51732265245374</v>
      </c>
      <c r="S1781" s="5">
        <v>13.448</v>
      </c>
      <c r="T1781" s="5">
        <v>110.79332265245374</v>
      </c>
      <c r="U1781" s="5">
        <v>114.10484692292577</v>
      </c>
      <c r="V1781" s="5">
        <v>114.10484692292577</v>
      </c>
      <c r="W1781" s="5">
        <v>601.453731359578</v>
      </c>
      <c r="X1781" s="5">
        <v>606.45372135957803</v>
      </c>
      <c r="Y1781" s="5">
        <v>-1.27</v>
      </c>
      <c r="Z1781" s="5">
        <v>3.8</v>
      </c>
      <c r="AA1781" s="5">
        <v>117.51732265245374</v>
      </c>
      <c r="AB1781" s="5">
        <v>5.1477816219177868</v>
      </c>
      <c r="AC1781" s="5">
        <v>33.595725742324952</v>
      </c>
      <c r="AD1781" s="5">
        <v>10.866342044141161</v>
      </c>
    </row>
    <row r="1782" spans="1:30" ht="20.25" x14ac:dyDescent="0.25">
      <c r="A1782" s="32" t="s">
        <v>29</v>
      </c>
      <c r="B1782" s="32">
        <v>2021</v>
      </c>
      <c r="C1782" s="32">
        <v>11</v>
      </c>
      <c r="D1782" s="32" t="s">
        <v>10353</v>
      </c>
      <c r="E1782" s="32" t="s">
        <v>9944</v>
      </c>
      <c r="F1782" s="32">
        <v>20</v>
      </c>
      <c r="G1782" s="32">
        <v>38</v>
      </c>
      <c r="H1782" s="32">
        <v>16</v>
      </c>
      <c r="I1782" s="32">
        <v>0</v>
      </c>
      <c r="J1782" s="61"/>
      <c r="K1782" s="5">
        <v>5.2518999997892166</v>
      </c>
      <c r="L1782" s="61"/>
      <c r="M1782" s="5">
        <v>12.648865664159079</v>
      </c>
      <c r="N1782" s="5">
        <v>18.587609250313324</v>
      </c>
      <c r="O1782" s="5">
        <v>88.348406066600106</v>
      </c>
      <c r="P1782" s="5">
        <v>26.138376585335955</v>
      </c>
      <c r="Q1782" s="5">
        <v>28.913435081335955</v>
      </c>
      <c r="R1782" s="5">
        <v>123.52132265245375</v>
      </c>
      <c r="S1782" s="5">
        <v>12.007999999999999</v>
      </c>
      <c r="T1782" s="5">
        <v>117.51732265245374</v>
      </c>
      <c r="U1782" s="5">
        <v>120.88522114719456</v>
      </c>
      <c r="V1782" s="5">
        <v>120.88522114719456</v>
      </c>
      <c r="W1782" s="5">
        <v>591.34445085843595</v>
      </c>
      <c r="X1782" s="5">
        <v>596.34444085843597</v>
      </c>
      <c r="Y1782" s="5">
        <v>-1.27</v>
      </c>
      <c r="Z1782" s="5">
        <v>3.8</v>
      </c>
      <c r="AA1782" s="5">
        <v>123.52132265245375</v>
      </c>
      <c r="AB1782" s="5">
        <v>7.5742225646139092</v>
      </c>
      <c r="AC1782" s="5">
        <v>36.479429828219317</v>
      </c>
      <c r="AD1782" s="5">
        <v>15.412115483813375</v>
      </c>
    </row>
    <row r="1783" spans="1:30" ht="20.25" x14ac:dyDescent="0.25">
      <c r="A1783" s="32" t="s">
        <v>29</v>
      </c>
      <c r="B1783" s="32">
        <v>2021</v>
      </c>
      <c r="C1783" s="32">
        <v>11</v>
      </c>
      <c r="D1783" s="32" t="s">
        <v>10354</v>
      </c>
      <c r="E1783" s="32" t="s">
        <v>9946</v>
      </c>
      <c r="F1783" s="32">
        <v>24</v>
      </c>
      <c r="G1783" s="32">
        <v>33</v>
      </c>
      <c r="H1783" s="32">
        <v>10</v>
      </c>
      <c r="I1783" s="32">
        <v>0</v>
      </c>
      <c r="J1783" s="61"/>
      <c r="K1783" s="5">
        <v>6.741311981816259</v>
      </c>
      <c r="L1783" s="61"/>
      <c r="M1783" s="5">
        <v>10.084855632607487</v>
      </c>
      <c r="N1783" s="5">
        <v>12.596108923606266</v>
      </c>
      <c r="O1783" s="5">
        <v>90.758585958230341</v>
      </c>
      <c r="P1783" s="5">
        <v>28.913435081335955</v>
      </c>
      <c r="Q1783" s="5">
        <v>32.480791657335956</v>
      </c>
      <c r="R1783" s="5">
        <v>130.24532265245375</v>
      </c>
      <c r="S1783" s="5">
        <v>13.448</v>
      </c>
      <c r="T1783" s="5">
        <v>123.52132265245375</v>
      </c>
      <c r="U1783" s="5">
        <v>126.94037289985299</v>
      </c>
      <c r="V1783" s="5">
        <v>126.94037289985299</v>
      </c>
      <c r="W1783" s="5">
        <v>582.46016417464284</v>
      </c>
      <c r="X1783" s="5">
        <v>587.46015417464287</v>
      </c>
      <c r="Y1783" s="5">
        <v>-1.27</v>
      </c>
      <c r="Z1783" s="5">
        <v>3.8</v>
      </c>
      <c r="AA1783" s="5">
        <v>130.24532265245375</v>
      </c>
      <c r="AB1783" s="5">
        <v>7.9083819474916819</v>
      </c>
      <c r="AC1783" s="5">
        <v>40.014425849732056</v>
      </c>
      <c r="AD1783" s="5">
        <v>16.712707702866382</v>
      </c>
    </row>
    <row r="1784" spans="1:30" ht="20.25" x14ac:dyDescent="0.25">
      <c r="A1784" s="32" t="s">
        <v>29</v>
      </c>
      <c r="B1784" s="32">
        <v>2021</v>
      </c>
      <c r="C1784" s="32">
        <v>11</v>
      </c>
      <c r="D1784" s="32" t="s">
        <v>10355</v>
      </c>
      <c r="E1784" s="32" t="s">
        <v>9948</v>
      </c>
      <c r="F1784" s="32">
        <v>28</v>
      </c>
      <c r="G1784" s="32">
        <v>34</v>
      </c>
      <c r="H1784" s="32">
        <v>8</v>
      </c>
      <c r="I1784" s="32">
        <v>0</v>
      </c>
      <c r="J1784" s="61"/>
      <c r="K1784" s="5">
        <v>10.680575514738589</v>
      </c>
      <c r="L1784" s="61"/>
      <c r="M1784" s="5">
        <v>9.24028282785474</v>
      </c>
      <c r="N1784" s="5">
        <v>10.032945121469238</v>
      </c>
      <c r="O1784" s="5">
        <v>91.569785689443862</v>
      </c>
      <c r="P1784" s="5">
        <v>32.480791657335956</v>
      </c>
      <c r="Q1784" s="5">
        <v>36.554922025335955</v>
      </c>
      <c r="R1784" s="5">
        <v>137.68932265245374</v>
      </c>
      <c r="S1784" s="5">
        <v>14.887999999999998</v>
      </c>
      <c r="T1784" s="5">
        <v>130.24532265245375</v>
      </c>
      <c r="U1784" s="5">
        <v>133.72258557694585</v>
      </c>
      <c r="V1784" s="5">
        <v>133.72258557694585</v>
      </c>
      <c r="W1784" s="5">
        <v>572.66749694773273</v>
      </c>
      <c r="X1784" s="5">
        <v>577.66748694773275</v>
      </c>
      <c r="Y1784" s="5">
        <v>-1.27</v>
      </c>
      <c r="Z1784" s="5">
        <v>3.8</v>
      </c>
      <c r="AA1784" s="5">
        <v>137.68932265245374</v>
      </c>
      <c r="AB1784" s="5">
        <v>8.0254347155274566</v>
      </c>
      <c r="AC1784" s="5">
        <v>43.943570354338306</v>
      </c>
      <c r="AD1784" s="5">
        <v>17.742787709370198</v>
      </c>
    </row>
    <row r="1785" spans="1:30" ht="20.25" x14ac:dyDescent="0.25">
      <c r="A1785" s="32" t="s">
        <v>29</v>
      </c>
      <c r="B1785" s="32">
        <v>2021</v>
      </c>
      <c r="C1785" s="32">
        <v>11</v>
      </c>
      <c r="D1785" s="32" t="s">
        <v>10356</v>
      </c>
      <c r="E1785" s="32" t="s">
        <v>9950</v>
      </c>
      <c r="F1785" s="32">
        <v>31</v>
      </c>
      <c r="G1785" s="32">
        <v>36</v>
      </c>
      <c r="H1785" s="32">
        <v>10</v>
      </c>
      <c r="I1785" s="32">
        <v>0</v>
      </c>
      <c r="J1785" s="61"/>
      <c r="K1785" s="5">
        <v>14.182684519042498</v>
      </c>
      <c r="L1785" s="61"/>
      <c r="M1785" s="5">
        <v>9.0170297740496839</v>
      </c>
      <c r="N1785" s="5">
        <v>9.1886510606922798</v>
      </c>
      <c r="O1785" s="5">
        <v>91.785682708108382</v>
      </c>
      <c r="P1785" s="5">
        <v>36.554922025335955</v>
      </c>
      <c r="Q1785" s="5">
        <v>40.912879657335957</v>
      </c>
      <c r="R1785" s="5">
        <v>145.67332265245375</v>
      </c>
      <c r="S1785" s="5">
        <v>15.968</v>
      </c>
      <c r="T1785" s="5">
        <v>137.68932265245374</v>
      </c>
      <c r="U1785" s="5">
        <v>141.23219345005469</v>
      </c>
      <c r="V1785" s="5">
        <v>141.23219345005469</v>
      </c>
      <c r="W1785" s="5">
        <v>562.01651975458481</v>
      </c>
      <c r="X1785" s="5">
        <v>567.01650975458483</v>
      </c>
      <c r="Y1785" s="5">
        <v>-1.27</v>
      </c>
      <c r="Z1785" s="5">
        <v>3.8</v>
      </c>
      <c r="AA1785" s="5">
        <v>145.67332265245375</v>
      </c>
      <c r="AB1785" s="5">
        <v>9.15212280509515</v>
      </c>
      <c r="AC1785" s="5">
        <v>48.072453283556733</v>
      </c>
      <c r="AD1785" s="5">
        <v>20.459172328074082</v>
      </c>
    </row>
    <row r="1786" spans="1:30" ht="20.25" x14ac:dyDescent="0.25">
      <c r="A1786" s="32" t="s">
        <v>29</v>
      </c>
      <c r="B1786" s="32">
        <v>2021</v>
      </c>
      <c r="C1786" s="32">
        <v>11</v>
      </c>
      <c r="D1786" s="32" t="s">
        <v>10357</v>
      </c>
      <c r="E1786" s="32" t="s">
        <v>9952</v>
      </c>
      <c r="F1786" s="32">
        <v>32</v>
      </c>
      <c r="G1786" s="32">
        <v>38</v>
      </c>
      <c r="H1786" s="32">
        <v>18</v>
      </c>
      <c r="I1786" s="32">
        <v>0</v>
      </c>
      <c r="J1786" s="61"/>
      <c r="K1786" s="5">
        <v>15.90435033824429</v>
      </c>
      <c r="L1786" s="61"/>
      <c r="M1786" s="5">
        <v>8.9654716896336595</v>
      </c>
      <c r="N1786" s="5">
        <v>8.9654716896336595</v>
      </c>
      <c r="O1786" s="5">
        <v>91.835629728506746</v>
      </c>
      <c r="P1786" s="5">
        <v>40.912879657335957</v>
      </c>
      <c r="Q1786" s="5">
        <v>45.266170473335954</v>
      </c>
      <c r="R1786" s="5">
        <v>153.83732265245374</v>
      </c>
      <c r="S1786" s="5">
        <v>16.327999999999999</v>
      </c>
      <c r="T1786" s="5">
        <v>145.67332265245375</v>
      </c>
      <c r="U1786" s="5">
        <v>149.28794330065151</v>
      </c>
      <c r="V1786" s="5">
        <v>149.28794330065151</v>
      </c>
      <c r="W1786" s="5">
        <v>550.81107260233216</v>
      </c>
      <c r="X1786" s="5">
        <v>555.81106260233219</v>
      </c>
      <c r="Y1786" s="5">
        <v>-1.27</v>
      </c>
      <c r="Z1786" s="5">
        <v>3.8</v>
      </c>
      <c r="AA1786" s="5">
        <v>153.83732265245374</v>
      </c>
      <c r="AB1786" s="5">
        <v>13.792151281707078</v>
      </c>
      <c r="AC1786" s="5">
        <v>52.161459031496186</v>
      </c>
      <c r="AD1786" s="5">
        <v>28.411003255557343</v>
      </c>
    </row>
    <row r="1787" spans="1:30" ht="20.25" x14ac:dyDescent="0.25">
      <c r="A1787" s="32" t="s">
        <v>29</v>
      </c>
      <c r="B1787" s="32">
        <v>2021</v>
      </c>
      <c r="C1787" s="32">
        <v>11</v>
      </c>
      <c r="D1787" s="32" t="s">
        <v>10358</v>
      </c>
      <c r="E1787" s="32" t="s">
        <v>9954</v>
      </c>
      <c r="F1787" s="32">
        <v>33</v>
      </c>
      <c r="G1787" s="32">
        <v>38</v>
      </c>
      <c r="H1787" s="32">
        <v>12</v>
      </c>
      <c r="I1787" s="32">
        <v>0</v>
      </c>
      <c r="J1787" s="61"/>
      <c r="K1787" s="5">
        <v>16.789611289229878</v>
      </c>
      <c r="L1787" s="61"/>
      <c r="M1787" s="5">
        <v>8.9139306215190626</v>
      </c>
      <c r="N1787" s="5">
        <v>8.9139306215190626</v>
      </c>
      <c r="O1787" s="5">
        <v>91.88559323893115</v>
      </c>
      <c r="P1787" s="5">
        <v>45.266170473335954</v>
      </c>
      <c r="Q1787" s="5">
        <v>49.750980649335951</v>
      </c>
      <c r="R1787" s="5">
        <v>162.18132265245373</v>
      </c>
      <c r="S1787" s="5">
        <v>16.687999999999999</v>
      </c>
      <c r="T1787" s="5">
        <v>153.83732265245374</v>
      </c>
      <c r="U1787" s="5">
        <v>157.52682050668886</v>
      </c>
      <c r="V1787" s="5">
        <v>157.52682050668886</v>
      </c>
      <c r="W1787" s="5">
        <v>539.58195179751851</v>
      </c>
      <c r="X1787" s="5">
        <v>544.58194179751854</v>
      </c>
      <c r="Y1787" s="5">
        <v>-1.27</v>
      </c>
      <c r="Z1787" s="5">
        <v>3.8</v>
      </c>
      <c r="AA1787" s="5">
        <v>162.18132265245373</v>
      </c>
      <c r="AB1787" s="5">
        <v>10.266569009810734</v>
      </c>
      <c r="AC1787" s="5">
        <v>56.314310147072106</v>
      </c>
      <c r="AD1787" s="5">
        <v>24.063267627939187</v>
      </c>
    </row>
    <row r="1788" spans="1:30" ht="20.25" x14ac:dyDescent="0.25">
      <c r="A1788" s="32" t="s">
        <v>29</v>
      </c>
      <c r="B1788" s="32">
        <v>2021</v>
      </c>
      <c r="C1788" s="32">
        <v>11</v>
      </c>
      <c r="D1788" s="32" t="s">
        <v>10359</v>
      </c>
      <c r="E1788" s="32" t="s">
        <v>9956</v>
      </c>
      <c r="F1788" s="32">
        <v>25</v>
      </c>
      <c r="G1788" s="32">
        <v>36</v>
      </c>
      <c r="H1788" s="32">
        <v>11</v>
      </c>
      <c r="I1788" s="32">
        <v>0</v>
      </c>
      <c r="J1788" s="61"/>
      <c r="K1788" s="5">
        <v>8.8950381068122262</v>
      </c>
      <c r="L1788" s="61"/>
      <c r="M1788" s="5">
        <v>8.8624065640898166</v>
      </c>
      <c r="N1788" s="5">
        <v>8.8624065640898166</v>
      </c>
      <c r="O1788" s="5">
        <v>91.935573244825775</v>
      </c>
      <c r="P1788" s="5">
        <v>49.750980649335951</v>
      </c>
      <c r="Q1788" s="5">
        <v>53.294366761335951</v>
      </c>
      <c r="R1788" s="5">
        <v>169.08532265245373</v>
      </c>
      <c r="S1788" s="5">
        <v>13.808</v>
      </c>
      <c r="T1788" s="5">
        <v>162.18132265245373</v>
      </c>
      <c r="U1788" s="5">
        <v>165.94895917406785</v>
      </c>
      <c r="V1788" s="5">
        <v>165.94895917406785</v>
      </c>
      <c r="W1788" s="5">
        <v>528.33963749155612</v>
      </c>
      <c r="X1788" s="5">
        <v>533.33962749155614</v>
      </c>
      <c r="Y1788" s="5">
        <v>-1.27</v>
      </c>
      <c r="Z1788" s="5">
        <v>3.8</v>
      </c>
      <c r="AA1788" s="5">
        <v>169.08532265245373</v>
      </c>
      <c r="AB1788" s="5">
        <v>9.8314402527953462</v>
      </c>
      <c r="AC1788" s="5">
        <v>59.614039771993284</v>
      </c>
      <c r="AD1788" s="5">
        <v>24.026721097037175</v>
      </c>
    </row>
    <row r="1789" spans="1:30" ht="20.25" x14ac:dyDescent="0.25">
      <c r="A1789" s="32" t="s">
        <v>29</v>
      </c>
      <c r="B1789" s="32">
        <v>2021</v>
      </c>
      <c r="C1789" s="32">
        <v>11</v>
      </c>
      <c r="D1789" s="32" t="s">
        <v>10360</v>
      </c>
      <c r="E1789" s="32" t="s">
        <v>9958</v>
      </c>
      <c r="F1789" s="32">
        <v>31</v>
      </c>
      <c r="G1789" s="32">
        <v>31</v>
      </c>
      <c r="H1789" s="32">
        <v>21</v>
      </c>
      <c r="I1789" s="32">
        <v>0</v>
      </c>
      <c r="J1789" s="61"/>
      <c r="K1789" s="5">
        <v>11.898452632850526</v>
      </c>
      <c r="L1789" s="61"/>
      <c r="M1789" s="5">
        <v>8.0263994681268915</v>
      </c>
      <c r="N1789" s="5">
        <v>8.8108995117317015</v>
      </c>
      <c r="O1789" s="5">
        <v>92.751163983563998</v>
      </c>
      <c r="P1789" s="5">
        <v>53.294366761335951</v>
      </c>
      <c r="Q1789" s="5">
        <v>57.992789833335948</v>
      </c>
      <c r="R1789" s="5">
        <v>177.06932265245374</v>
      </c>
      <c r="S1789" s="5">
        <v>15.968</v>
      </c>
      <c r="T1789" s="5">
        <v>169.08532265245373</v>
      </c>
      <c r="U1789" s="5">
        <v>172.91886834614576</v>
      </c>
      <c r="V1789" s="5">
        <v>172.91886834614576</v>
      </c>
      <c r="W1789" s="5">
        <v>519.21318338883657</v>
      </c>
      <c r="X1789" s="5">
        <v>524.21317338883659</v>
      </c>
      <c r="Y1789" s="5">
        <v>-1.27</v>
      </c>
      <c r="Z1789" s="5">
        <v>3.8</v>
      </c>
      <c r="AA1789" s="5">
        <v>177.06932265245374</v>
      </c>
      <c r="AB1789" s="5">
        <v>18.253381703109515</v>
      </c>
      <c r="AC1789" s="5">
        <v>63.770859503767326</v>
      </c>
      <c r="AD1789" s="5">
        <v>37.729000945792663</v>
      </c>
    </row>
    <row r="1790" spans="1:30" ht="20.25" x14ac:dyDescent="0.25">
      <c r="A1790" s="32" t="s">
        <v>29</v>
      </c>
      <c r="B1790" s="32">
        <v>2021</v>
      </c>
      <c r="C1790" s="32">
        <v>11</v>
      </c>
      <c r="D1790" s="32" t="s">
        <v>10361</v>
      </c>
      <c r="E1790" s="32" t="s">
        <v>9960</v>
      </c>
      <c r="F1790" s="32">
        <v>22</v>
      </c>
      <c r="G1790" s="32">
        <v>83</v>
      </c>
      <c r="H1790" s="32">
        <v>21</v>
      </c>
      <c r="I1790" s="32">
        <v>21.8</v>
      </c>
      <c r="J1790" s="61"/>
      <c r="K1790" s="5">
        <v>18.954776851879544</v>
      </c>
      <c r="L1790" s="61"/>
      <c r="M1790" s="5">
        <v>73.027999279741465</v>
      </c>
      <c r="N1790" s="5">
        <v>174.57820327244667</v>
      </c>
      <c r="O1790" s="5">
        <v>47.813330172790664</v>
      </c>
      <c r="P1790" s="5">
        <v>23.730842430907451</v>
      </c>
      <c r="Q1790" s="5">
        <v>24.563869086907452</v>
      </c>
      <c r="R1790" s="5">
        <v>134.93559317951576</v>
      </c>
      <c r="S1790" s="5">
        <v>12.727999999999998</v>
      </c>
      <c r="T1790" s="5">
        <v>128.57159317951576</v>
      </c>
      <c r="U1790" s="5">
        <v>128.57159317951576</v>
      </c>
      <c r="V1790" s="5">
        <v>128.57159317951576</v>
      </c>
      <c r="W1790" s="5">
        <v>580.08969881901703</v>
      </c>
      <c r="X1790" s="5">
        <v>513.85361081901704</v>
      </c>
      <c r="Y1790" s="5">
        <v>16.824000000000002</v>
      </c>
      <c r="Z1790" s="5">
        <v>3.8</v>
      </c>
      <c r="AA1790" s="5">
        <v>134.93559317951576</v>
      </c>
      <c r="AB1790" s="5">
        <v>0.35657908070703004</v>
      </c>
      <c r="AC1790" s="5">
        <v>33.762364790279477</v>
      </c>
      <c r="AD1790" s="5">
        <v>0.45611343530871507</v>
      </c>
    </row>
    <row r="1791" spans="1:30" ht="20.25" x14ac:dyDescent="0.25">
      <c r="A1791" s="32" t="s">
        <v>29</v>
      </c>
      <c r="B1791" s="32">
        <v>2021</v>
      </c>
      <c r="C1791" s="32">
        <v>11</v>
      </c>
      <c r="D1791" s="32" t="s">
        <v>10362</v>
      </c>
      <c r="E1791" s="32" t="s">
        <v>9962</v>
      </c>
      <c r="F1791" s="32">
        <v>28</v>
      </c>
      <c r="G1791" s="32">
        <v>52</v>
      </c>
      <c r="H1791" s="32">
        <v>16</v>
      </c>
      <c r="I1791" s="32">
        <v>0</v>
      </c>
      <c r="J1791" s="61"/>
      <c r="K1791" s="5">
        <v>17.216202743059462</v>
      </c>
      <c r="L1791" s="61"/>
      <c r="M1791" s="5">
        <v>20.13660816039415</v>
      </c>
      <c r="N1791" s="5">
        <v>72.95531492647946</v>
      </c>
      <c r="O1791" s="5">
        <v>81.732694147517932</v>
      </c>
      <c r="P1791" s="5">
        <v>24.563869086907452</v>
      </c>
      <c r="Q1791" s="5">
        <v>27.526872990907453</v>
      </c>
      <c r="R1791" s="5">
        <v>142.37959317951575</v>
      </c>
      <c r="S1791" s="5">
        <v>14.887999999999998</v>
      </c>
      <c r="T1791" s="5">
        <v>134.93559317951576</v>
      </c>
      <c r="U1791" s="5">
        <v>138.45405025373537</v>
      </c>
      <c r="V1791" s="5">
        <v>138.45405025373537</v>
      </c>
      <c r="W1791" s="5">
        <v>565.93351239344088</v>
      </c>
      <c r="X1791" s="5">
        <v>570.9335023934409</v>
      </c>
      <c r="Y1791" s="5">
        <v>-1.27</v>
      </c>
      <c r="Z1791" s="5">
        <v>3.8</v>
      </c>
      <c r="AA1791" s="5">
        <v>142.37959317951575</v>
      </c>
      <c r="AB1791" s="5">
        <v>3.090925865703718</v>
      </c>
      <c r="AC1791" s="5">
        <v>37.114818308768086</v>
      </c>
      <c r="AD1791" s="5">
        <v>7.4364733546483111</v>
      </c>
    </row>
    <row r="1792" spans="1:30" ht="20.25" x14ac:dyDescent="0.25">
      <c r="A1792" s="32" t="s">
        <v>29</v>
      </c>
      <c r="B1792" s="32">
        <v>2021</v>
      </c>
      <c r="C1792" s="32">
        <v>11</v>
      </c>
      <c r="D1792" s="32" t="s">
        <v>10363</v>
      </c>
      <c r="E1792" s="32" t="s">
        <v>9964</v>
      </c>
      <c r="F1792" s="32">
        <v>27</v>
      </c>
      <c r="G1792" s="32">
        <v>60</v>
      </c>
      <c r="H1792" s="32">
        <v>10</v>
      </c>
      <c r="I1792" s="32">
        <v>0</v>
      </c>
      <c r="J1792" s="61"/>
      <c r="K1792" s="5">
        <v>18.556552719006962</v>
      </c>
      <c r="L1792" s="61"/>
      <c r="M1792" s="5">
        <v>15.425048122909583</v>
      </c>
      <c r="N1792" s="5">
        <v>20.081380154959</v>
      </c>
      <c r="O1792" s="5">
        <v>85.824476596853842</v>
      </c>
      <c r="P1792" s="5">
        <v>27.526872990907453</v>
      </c>
      <c r="Q1792" s="5">
        <v>29.911191710907453</v>
      </c>
      <c r="R1792" s="5">
        <v>149.64359317951576</v>
      </c>
      <c r="S1792" s="5">
        <v>14.527999999999999</v>
      </c>
      <c r="T1792" s="5">
        <v>142.37959317951575</v>
      </c>
      <c r="U1792" s="5">
        <v>145.96443885295392</v>
      </c>
      <c r="V1792" s="5">
        <v>145.96443885295392</v>
      </c>
      <c r="W1792" s="5">
        <v>555.40669575550396</v>
      </c>
      <c r="X1792" s="5">
        <v>560.40668575550399</v>
      </c>
      <c r="Y1792" s="5">
        <v>-1.27</v>
      </c>
      <c r="Z1792" s="5">
        <v>3.8</v>
      </c>
      <c r="AA1792" s="5">
        <v>149.64359317951576</v>
      </c>
      <c r="AB1792" s="5">
        <v>3.9103040767561117</v>
      </c>
      <c r="AC1792" s="5">
        <v>39.889375650493321</v>
      </c>
      <c r="AD1792" s="5">
        <v>9.5375317834264965</v>
      </c>
    </row>
    <row r="1793" spans="1:30" ht="20.25" x14ac:dyDescent="0.25">
      <c r="A1793" s="32" t="s">
        <v>29</v>
      </c>
      <c r="B1793" s="32">
        <v>2021</v>
      </c>
      <c r="C1793" s="32">
        <v>11</v>
      </c>
      <c r="D1793" s="32" t="s">
        <v>10364</v>
      </c>
      <c r="E1793" s="32" t="s">
        <v>9966</v>
      </c>
      <c r="F1793" s="32">
        <v>21</v>
      </c>
      <c r="G1793" s="32">
        <v>90</v>
      </c>
      <c r="H1793" s="32">
        <v>21</v>
      </c>
      <c r="I1793" s="32">
        <v>8</v>
      </c>
      <c r="J1793" s="61"/>
      <c r="K1793" s="5">
        <v>19.270142818129024</v>
      </c>
      <c r="L1793" s="61"/>
      <c r="M1793" s="5">
        <v>80.943439710817131</v>
      </c>
      <c r="N1793" s="5">
        <v>141.12083443379078</v>
      </c>
      <c r="O1793" s="5">
        <v>44.09009239957318</v>
      </c>
      <c r="P1793" s="5">
        <v>15.803113433233252</v>
      </c>
      <c r="Q1793" s="5">
        <v>16.271916313233252</v>
      </c>
      <c r="R1793" s="5">
        <v>140.74862701396731</v>
      </c>
      <c r="S1793" s="5">
        <v>12.367999999999999</v>
      </c>
      <c r="T1793" s="5">
        <v>134.56462701396731</v>
      </c>
      <c r="U1793" s="5">
        <v>134.56462701396731</v>
      </c>
      <c r="V1793" s="5">
        <v>134.56462701396731</v>
      </c>
      <c r="W1793" s="5">
        <v>571.46324052954333</v>
      </c>
      <c r="X1793" s="5">
        <v>550.32155052954329</v>
      </c>
      <c r="Y1793" s="5">
        <v>5.3699999999999992</v>
      </c>
      <c r="Z1793" s="5">
        <v>3.8</v>
      </c>
      <c r="AA1793" s="5">
        <v>140.74862701396731</v>
      </c>
      <c r="AB1793" s="5">
        <v>0.205198819600654</v>
      </c>
      <c r="AC1793" s="5">
        <v>25.246870449321538</v>
      </c>
      <c r="AD1793" s="5">
        <v>0.21607887558332867</v>
      </c>
    </row>
    <row r="1794" spans="1:30" ht="20.25" x14ac:dyDescent="0.25">
      <c r="A1794" s="32" t="s">
        <v>29</v>
      </c>
      <c r="B1794" s="32">
        <v>2021</v>
      </c>
      <c r="C1794" s="32">
        <v>11</v>
      </c>
      <c r="D1794" s="32" t="s">
        <v>10365</v>
      </c>
      <c r="E1794" s="32" t="s">
        <v>9968</v>
      </c>
      <c r="F1794" s="32">
        <v>23</v>
      </c>
      <c r="G1794" s="32">
        <v>73</v>
      </c>
      <c r="H1794" s="32">
        <v>20</v>
      </c>
      <c r="I1794" s="32">
        <v>1.5</v>
      </c>
      <c r="J1794" s="61"/>
      <c r="K1794" s="5">
        <v>17.878770063401348</v>
      </c>
      <c r="L1794" s="61"/>
      <c r="M1794" s="5">
        <v>38.539672106089867</v>
      </c>
      <c r="N1794" s="5">
        <v>104.45633384404312</v>
      </c>
      <c r="O1794" s="5">
        <v>67.739376122626027</v>
      </c>
      <c r="P1794" s="5">
        <v>16.271916313233252</v>
      </c>
      <c r="Q1794" s="5">
        <v>17.652233209233252</v>
      </c>
      <c r="R1794" s="5">
        <v>147.29262701396732</v>
      </c>
      <c r="S1794" s="5">
        <v>13.088000000000001</v>
      </c>
      <c r="T1794" s="5">
        <v>140.74862701396731</v>
      </c>
      <c r="U1794" s="5">
        <v>140.81859982050491</v>
      </c>
      <c r="V1794" s="5">
        <v>140.81859982050491</v>
      </c>
      <c r="W1794" s="5">
        <v>562.59793642125169</v>
      </c>
      <c r="X1794" s="5">
        <v>562.69636142125171</v>
      </c>
      <c r="Y1794" s="5">
        <v>-2.5000000000000133E-2</v>
      </c>
      <c r="Z1794" s="5">
        <v>3.8</v>
      </c>
      <c r="AA1794" s="5">
        <v>147.29262701396732</v>
      </c>
      <c r="AB1794" s="5">
        <v>1.5940263076313643</v>
      </c>
      <c r="AC1794" s="5">
        <v>27.16539756644887</v>
      </c>
      <c r="AD1794" s="5">
        <v>2.9950616245476449</v>
      </c>
    </row>
    <row r="1795" spans="1:30" ht="20.25" x14ac:dyDescent="0.25">
      <c r="A1795" s="32" t="s">
        <v>29</v>
      </c>
      <c r="B1795" s="32">
        <v>2021</v>
      </c>
      <c r="C1795" s="32">
        <v>11</v>
      </c>
      <c r="D1795" s="32" t="s">
        <v>10366</v>
      </c>
      <c r="E1795" s="32" t="s">
        <v>9970</v>
      </c>
      <c r="F1795" s="32">
        <v>27</v>
      </c>
      <c r="G1795" s="32">
        <v>38</v>
      </c>
      <c r="H1795" s="32">
        <v>10</v>
      </c>
      <c r="I1795" s="32">
        <v>0</v>
      </c>
      <c r="J1795" s="61"/>
      <c r="K1795" s="5">
        <v>11.472415694814641</v>
      </c>
      <c r="L1795" s="61"/>
      <c r="M1795" s="5">
        <v>13.90089397330267</v>
      </c>
      <c r="N1795" s="5">
        <v>38.478370327994995</v>
      </c>
      <c r="O1795" s="5">
        <v>87.199372158148819</v>
      </c>
      <c r="P1795" s="5">
        <v>17.652233209233252</v>
      </c>
      <c r="Q1795" s="5">
        <v>21.347927225233253</v>
      </c>
      <c r="R1795" s="5">
        <v>154.55662701396733</v>
      </c>
      <c r="S1795" s="5">
        <v>14.527999999999999</v>
      </c>
      <c r="T1795" s="5">
        <v>147.29262701396732</v>
      </c>
      <c r="U1795" s="5">
        <v>150.9219769693847</v>
      </c>
      <c r="V1795" s="5">
        <v>150.9219769693847</v>
      </c>
      <c r="W1795" s="5">
        <v>548.56555269963258</v>
      </c>
      <c r="X1795" s="5">
        <v>553.5655426996326</v>
      </c>
      <c r="Y1795" s="5">
        <v>-1.27</v>
      </c>
      <c r="Z1795" s="5">
        <v>3.8</v>
      </c>
      <c r="AA1795" s="5">
        <v>154.55662701396733</v>
      </c>
      <c r="AB1795" s="5">
        <v>4.7495461885890462</v>
      </c>
      <c r="AC1795" s="5">
        <v>31.736834864358169</v>
      </c>
      <c r="AD1795" s="5">
        <v>9.8428921318284655</v>
      </c>
    </row>
    <row r="1796" spans="1:30" ht="20.25" x14ac:dyDescent="0.25">
      <c r="A1796" s="32" t="s">
        <v>29</v>
      </c>
      <c r="B1796" s="32">
        <v>2021</v>
      </c>
      <c r="C1796" s="32">
        <v>12</v>
      </c>
      <c r="D1796" s="32" t="s">
        <v>10367</v>
      </c>
      <c r="E1796" s="32" t="s">
        <v>9972</v>
      </c>
      <c r="F1796" s="32">
        <v>24</v>
      </c>
      <c r="G1796" s="32">
        <v>66</v>
      </c>
      <c r="H1796" s="32">
        <v>6</v>
      </c>
      <c r="I1796" s="32">
        <v>0</v>
      </c>
      <c r="J1796" s="61"/>
      <c r="K1796" s="5">
        <v>17.238868190345581</v>
      </c>
      <c r="L1796" s="61"/>
      <c r="M1796" s="5">
        <v>14.219209350850075</v>
      </c>
      <c r="N1796" s="5">
        <v>13.847724011596261</v>
      </c>
      <c r="O1796" s="5">
        <v>86.910083998317788</v>
      </c>
      <c r="P1796" s="5">
        <v>21.347927225233253</v>
      </c>
      <c r="Q1796" s="5">
        <v>23.255207953233253</v>
      </c>
      <c r="R1796" s="5">
        <v>162.28062701396732</v>
      </c>
      <c r="S1796" s="5">
        <v>15.448</v>
      </c>
      <c r="T1796" s="5">
        <v>154.55662701396733</v>
      </c>
      <c r="U1796" s="5">
        <v>158.25279629280621</v>
      </c>
      <c r="V1796" s="5">
        <v>158.25279629280621</v>
      </c>
      <c r="W1796" s="5">
        <v>538.60353137393815</v>
      </c>
      <c r="X1796" s="5">
        <v>543.60352137393818</v>
      </c>
      <c r="Y1796" s="5">
        <v>-1.27</v>
      </c>
      <c r="Z1796" s="5">
        <v>5.8</v>
      </c>
      <c r="AA1796" s="5">
        <v>162.28062701396732</v>
      </c>
      <c r="AB1796" s="5">
        <v>3.7260314040147309</v>
      </c>
      <c r="AC1796" s="5">
        <v>34.242744714366474</v>
      </c>
      <c r="AD1796" s="5">
        <v>8.3575164820250887</v>
      </c>
    </row>
    <row r="1797" spans="1:30" ht="20.25" x14ac:dyDescent="0.25">
      <c r="A1797" s="32" t="s">
        <v>29</v>
      </c>
      <c r="B1797" s="32">
        <v>2021</v>
      </c>
      <c r="C1797" s="32">
        <v>12</v>
      </c>
      <c r="D1797" s="32" t="s">
        <v>10368</v>
      </c>
      <c r="E1797" s="32" t="s">
        <v>9974</v>
      </c>
      <c r="F1797" s="32">
        <v>27</v>
      </c>
      <c r="G1797" s="32">
        <v>51</v>
      </c>
      <c r="H1797" s="32">
        <v>15</v>
      </c>
      <c r="I1797" s="32">
        <v>0</v>
      </c>
      <c r="J1797" s="61"/>
      <c r="K1797" s="5">
        <v>15.991216928514563</v>
      </c>
      <c r="L1797" s="61"/>
      <c r="M1797" s="5">
        <v>12.831522105262126</v>
      </c>
      <c r="N1797" s="5">
        <v>14.165934331896509</v>
      </c>
      <c r="O1797" s="5">
        <v>88.179655164780129</v>
      </c>
      <c r="P1797" s="5">
        <v>23.255207953233253</v>
      </c>
      <c r="Q1797" s="5">
        <v>26.332469301233253</v>
      </c>
      <c r="R1797" s="5">
        <v>170.54462701396733</v>
      </c>
      <c r="S1797" s="5">
        <v>16.527999999999999</v>
      </c>
      <c r="T1797" s="5">
        <v>162.28062701396732</v>
      </c>
      <c r="U1797" s="5">
        <v>166.04920342916716</v>
      </c>
      <c r="V1797" s="5">
        <v>166.04920342916716</v>
      </c>
      <c r="W1797" s="5">
        <v>528.20724654803894</v>
      </c>
      <c r="X1797" s="5">
        <v>533.20723654803896</v>
      </c>
      <c r="Y1797" s="5">
        <v>-1.27</v>
      </c>
      <c r="Z1797" s="5">
        <v>5.8</v>
      </c>
      <c r="AA1797" s="5">
        <v>170.54462701396733</v>
      </c>
      <c r="AB1797" s="5">
        <v>7.0298613458708239</v>
      </c>
      <c r="AC1797" s="5">
        <v>37.99763893141283</v>
      </c>
      <c r="AD1797" s="5">
        <v>14.87499766355552</v>
      </c>
    </row>
    <row r="1798" spans="1:30" ht="20.25" x14ac:dyDescent="0.25">
      <c r="A1798" s="32" t="s">
        <v>29</v>
      </c>
      <c r="B1798" s="32">
        <v>2021</v>
      </c>
      <c r="C1798" s="32">
        <v>12</v>
      </c>
      <c r="D1798" s="32" t="s">
        <v>10369</v>
      </c>
      <c r="E1798" s="32" t="s">
        <v>9976</v>
      </c>
      <c r="F1798" s="32">
        <v>27</v>
      </c>
      <c r="G1798" s="32">
        <v>48</v>
      </c>
      <c r="H1798" s="32">
        <v>15</v>
      </c>
      <c r="I1798" s="32">
        <v>0</v>
      </c>
      <c r="J1798" s="61"/>
      <c r="K1798" s="5">
        <v>15.047099375847608</v>
      </c>
      <c r="L1798" s="61"/>
      <c r="M1798" s="5">
        <v>12.147017032693457</v>
      </c>
      <c r="N1798" s="5">
        <v>12.778705080525061</v>
      </c>
      <c r="O1798" s="5">
        <v>88.814040890712761</v>
      </c>
      <c r="P1798" s="5">
        <v>26.332469301233253</v>
      </c>
      <c r="Q1798" s="5">
        <v>29.598134405233253</v>
      </c>
      <c r="R1798" s="5">
        <v>178.80862701396734</v>
      </c>
      <c r="S1798" s="5">
        <v>16.527999999999999</v>
      </c>
      <c r="T1798" s="5">
        <v>170.54462701396733</v>
      </c>
      <c r="U1798" s="5">
        <v>174.39225162952417</v>
      </c>
      <c r="V1798" s="5">
        <v>174.39225162952417</v>
      </c>
      <c r="W1798" s="5">
        <v>517.3042013127988</v>
      </c>
      <c r="X1798" s="5">
        <v>522.30419131279882</v>
      </c>
      <c r="Y1798" s="5">
        <v>-1.27</v>
      </c>
      <c r="Z1798" s="5">
        <v>5.8</v>
      </c>
      <c r="AA1798" s="5">
        <v>178.80862701396734</v>
      </c>
      <c r="AB1798" s="5">
        <v>7.6998448757131035</v>
      </c>
      <c r="AC1798" s="5">
        <v>41.869610838405492</v>
      </c>
      <c r="AD1798" s="5">
        <v>16.774447189180481</v>
      </c>
    </row>
    <row r="1799" spans="1:30" ht="20.25" x14ac:dyDescent="0.25">
      <c r="A1799" s="32" t="s">
        <v>29</v>
      </c>
      <c r="B1799" s="32">
        <v>2021</v>
      </c>
      <c r="C1799" s="32">
        <v>12</v>
      </c>
      <c r="D1799" s="32" t="s">
        <v>10370</v>
      </c>
      <c r="E1799" s="32" t="s">
        <v>9978</v>
      </c>
      <c r="F1799" s="32">
        <v>23</v>
      </c>
      <c r="G1799" s="32">
        <v>67</v>
      </c>
      <c r="H1799" s="32">
        <v>7</v>
      </c>
      <c r="I1799" s="32">
        <v>0</v>
      </c>
      <c r="J1799" s="61"/>
      <c r="K1799" s="5">
        <v>16.52567552670509</v>
      </c>
      <c r="L1799" s="61"/>
      <c r="M1799" s="5">
        <v>14.201921531245805</v>
      </c>
      <c r="N1799" s="5">
        <v>12.094425922956599</v>
      </c>
      <c r="O1799" s="5">
        <v>86.925766036650373</v>
      </c>
      <c r="P1799" s="5">
        <v>29.598134405233253</v>
      </c>
      <c r="Q1799" s="5">
        <v>31.375566281233255</v>
      </c>
      <c r="R1799" s="5">
        <v>186.35262701396735</v>
      </c>
      <c r="S1799" s="5">
        <v>15.088000000000001</v>
      </c>
      <c r="T1799" s="5">
        <v>178.80862701396734</v>
      </c>
      <c r="U1799" s="5">
        <v>182.7369660701014</v>
      </c>
      <c r="V1799" s="5">
        <v>182.7369660701014</v>
      </c>
      <c r="W1799" s="5">
        <v>506.62410203037678</v>
      </c>
      <c r="X1799" s="5">
        <v>511.6240920303768</v>
      </c>
      <c r="Y1799" s="5">
        <v>-1.27</v>
      </c>
      <c r="Z1799" s="5">
        <v>5.8</v>
      </c>
      <c r="AA1799" s="5">
        <v>186.35262701396735</v>
      </c>
      <c r="AB1799" s="5">
        <v>3.9273044546686395</v>
      </c>
      <c r="AC1799" s="5">
        <v>44.162431628766491</v>
      </c>
      <c r="AD1799" s="5">
        <v>10.162428482917246</v>
      </c>
    </row>
    <row r="1800" spans="1:30" ht="20.25" x14ac:dyDescent="0.25">
      <c r="A1800" s="32" t="s">
        <v>29</v>
      </c>
      <c r="B1800" s="32">
        <v>2021</v>
      </c>
      <c r="C1800" s="32">
        <v>12</v>
      </c>
      <c r="D1800" s="32" t="s">
        <v>10371</v>
      </c>
      <c r="E1800" s="32" t="s">
        <v>9980</v>
      </c>
      <c r="F1800" s="32">
        <v>29</v>
      </c>
      <c r="G1800" s="32">
        <v>51</v>
      </c>
      <c r="H1800" s="32">
        <v>13</v>
      </c>
      <c r="I1800" s="32">
        <v>0</v>
      </c>
      <c r="J1800" s="61"/>
      <c r="K1800" s="5">
        <v>17.828866704685176</v>
      </c>
      <c r="L1800" s="61"/>
      <c r="M1800" s="5">
        <v>12.499334232929629</v>
      </c>
      <c r="N1800" s="5">
        <v>14.148652217988136</v>
      </c>
      <c r="O1800" s="5">
        <v>88.486841106860723</v>
      </c>
      <c r="P1800" s="5">
        <v>31.375566281233255</v>
      </c>
      <c r="Q1800" s="5">
        <v>34.671849789233256</v>
      </c>
      <c r="R1800" s="5">
        <v>194.97662701396735</v>
      </c>
      <c r="S1800" s="5">
        <v>17.248000000000001</v>
      </c>
      <c r="T1800" s="5">
        <v>186.35262701396735</v>
      </c>
      <c r="U1800" s="5">
        <v>190.35613313756639</v>
      </c>
      <c r="V1800" s="5">
        <v>190.35613313756639</v>
      </c>
      <c r="W1800" s="5">
        <v>497.06529454624598</v>
      </c>
      <c r="X1800" s="5">
        <v>502.065284546246</v>
      </c>
      <c r="Y1800" s="5">
        <v>-1.27</v>
      </c>
      <c r="Z1800" s="5">
        <v>5.8</v>
      </c>
      <c r="AA1800" s="5">
        <v>194.97662701396735</v>
      </c>
      <c r="AB1800" s="5">
        <v>6.6424053515764756</v>
      </c>
      <c r="AC1800" s="5">
        <v>48.003197433382333</v>
      </c>
      <c r="AD1800" s="5">
        <v>16.13944490833121</v>
      </c>
    </row>
    <row r="1801" spans="1:30" ht="20.25" x14ac:dyDescent="0.25">
      <c r="A1801" s="32" t="s">
        <v>29</v>
      </c>
      <c r="B1801" s="32">
        <v>2021</v>
      </c>
      <c r="C1801" s="32">
        <v>12</v>
      </c>
      <c r="D1801" s="32" t="s">
        <v>10372</v>
      </c>
      <c r="E1801" s="32" t="s">
        <v>9982</v>
      </c>
      <c r="F1801" s="32">
        <v>29</v>
      </c>
      <c r="G1801" s="32">
        <v>48</v>
      </c>
      <c r="H1801" s="32">
        <v>21</v>
      </c>
      <c r="I1801" s="32">
        <v>0</v>
      </c>
      <c r="J1801" s="61"/>
      <c r="K1801" s="5">
        <v>16.871336360015807</v>
      </c>
      <c r="L1801" s="61"/>
      <c r="M1801" s="5">
        <v>11.763525349264723</v>
      </c>
      <c r="N1801" s="5">
        <v>12.446626843937063</v>
      </c>
      <c r="O1801" s="5">
        <v>89.171841216871442</v>
      </c>
      <c r="P1801" s="5">
        <v>34.671849789233256</v>
      </c>
      <c r="Q1801" s="5">
        <v>38.169946573233254</v>
      </c>
      <c r="R1801" s="5">
        <v>203.60062701396734</v>
      </c>
      <c r="S1801" s="5">
        <v>17.248000000000001</v>
      </c>
      <c r="T1801" s="5">
        <v>194.97662701396735</v>
      </c>
      <c r="U1801" s="5">
        <v>199.06783365526226</v>
      </c>
      <c r="V1801" s="5">
        <v>199.06783365526226</v>
      </c>
      <c r="W1801" s="5">
        <v>486.35662131820754</v>
      </c>
      <c r="X1801" s="5">
        <v>491.35661131820757</v>
      </c>
      <c r="Y1801" s="5">
        <v>-1.27</v>
      </c>
      <c r="Z1801" s="5">
        <v>5.8</v>
      </c>
      <c r="AA1801" s="5">
        <v>203.60062701396734</v>
      </c>
      <c r="AB1801" s="5">
        <v>10.96650841502678</v>
      </c>
      <c r="AC1801" s="5">
        <v>51.978344493734866</v>
      </c>
      <c r="AD1801" s="5">
        <v>24.205655639645006</v>
      </c>
    </row>
    <row r="1802" spans="1:30" ht="20.25" x14ac:dyDescent="0.25">
      <c r="A1802" s="32" t="s">
        <v>29</v>
      </c>
      <c r="B1802" s="32">
        <v>2021</v>
      </c>
      <c r="C1802" s="32">
        <v>12</v>
      </c>
      <c r="D1802" s="32" t="s">
        <v>10373</v>
      </c>
      <c r="E1802" s="32" t="s">
        <v>9984</v>
      </c>
      <c r="F1802" s="32">
        <v>28</v>
      </c>
      <c r="G1802" s="32">
        <v>46</v>
      </c>
      <c r="H1802" s="32">
        <v>15</v>
      </c>
      <c r="I1802" s="32">
        <v>0</v>
      </c>
      <c r="J1802" s="61"/>
      <c r="K1802" s="5">
        <v>15.296021018710263</v>
      </c>
      <c r="L1802" s="61"/>
      <c r="M1802" s="5">
        <v>11.517736150232222</v>
      </c>
      <c r="N1802" s="5">
        <v>11.711060807653071</v>
      </c>
      <c r="O1802" s="5">
        <v>89.402073411821547</v>
      </c>
      <c r="P1802" s="5">
        <v>38.169946573233254</v>
      </c>
      <c r="Q1802" s="5">
        <v>41.681899861233255</v>
      </c>
      <c r="R1802" s="5">
        <v>212.04462701396733</v>
      </c>
      <c r="S1802" s="5">
        <v>16.887999999999998</v>
      </c>
      <c r="T1802" s="5">
        <v>203.60062701396734</v>
      </c>
      <c r="U1802" s="5">
        <v>207.78146539251043</v>
      </c>
      <c r="V1802" s="5">
        <v>207.78146539251043</v>
      </c>
      <c r="W1802" s="5">
        <v>475.87635600012561</v>
      </c>
      <c r="X1802" s="5">
        <v>480.87634600012564</v>
      </c>
      <c r="Y1802" s="5">
        <v>-1.27</v>
      </c>
      <c r="Z1802" s="5">
        <v>5.8</v>
      </c>
      <c r="AA1802" s="5">
        <v>212.04462701396733</v>
      </c>
      <c r="AB1802" s="5">
        <v>8.378006773369183</v>
      </c>
      <c r="AC1802" s="5">
        <v>55.895274814178656</v>
      </c>
      <c r="AD1802" s="5">
        <v>20.74816215253302</v>
      </c>
    </row>
    <row r="1803" spans="1:30" ht="20.25" x14ac:dyDescent="0.25">
      <c r="A1803" s="32" t="s">
        <v>29</v>
      </c>
      <c r="B1803" s="32">
        <v>2021</v>
      </c>
      <c r="C1803" s="32">
        <v>12</v>
      </c>
      <c r="D1803" s="32" t="s">
        <v>10374</v>
      </c>
      <c r="E1803" s="32" t="s">
        <v>9986</v>
      </c>
      <c r="F1803" s="32">
        <v>28</v>
      </c>
      <c r="G1803" s="32">
        <v>48</v>
      </c>
      <c r="H1803" s="32">
        <v>8</v>
      </c>
      <c r="I1803" s="32">
        <v>0</v>
      </c>
      <c r="J1803" s="61"/>
      <c r="K1803" s="5">
        <v>15.95936657497437</v>
      </c>
      <c r="L1803" s="61"/>
      <c r="M1803" s="5">
        <v>11.465352729227542</v>
      </c>
      <c r="N1803" s="5">
        <v>11.465352729227542</v>
      </c>
      <c r="O1803" s="5">
        <v>89.451233482787472</v>
      </c>
      <c r="P1803" s="5">
        <v>41.681899861233255</v>
      </c>
      <c r="Q1803" s="5">
        <v>45.063780805233257</v>
      </c>
      <c r="R1803" s="5">
        <v>220.48862701396732</v>
      </c>
      <c r="S1803" s="5">
        <v>16.887999999999998</v>
      </c>
      <c r="T1803" s="5">
        <v>212.04462701396733</v>
      </c>
      <c r="U1803" s="5">
        <v>216.315138858316</v>
      </c>
      <c r="V1803" s="5">
        <v>216.315138858316</v>
      </c>
      <c r="W1803" s="5">
        <v>465.83145330878955</v>
      </c>
      <c r="X1803" s="5">
        <v>470.83144330878957</v>
      </c>
      <c r="Y1803" s="5">
        <v>-1.27</v>
      </c>
      <c r="Z1803" s="5">
        <v>5.8</v>
      </c>
      <c r="AA1803" s="5">
        <v>220.48862701396732</v>
      </c>
      <c r="AB1803" s="5">
        <v>5.9298808479072083</v>
      </c>
      <c r="AC1803" s="5">
        <v>59.649457903657805</v>
      </c>
      <c r="AD1803" s="5">
        <v>16.661773346543438</v>
      </c>
    </row>
    <row r="1804" spans="1:30" ht="20.25" x14ac:dyDescent="0.25">
      <c r="A1804" s="32" t="s">
        <v>29</v>
      </c>
      <c r="B1804" s="32">
        <v>2021</v>
      </c>
      <c r="C1804" s="32">
        <v>12</v>
      </c>
      <c r="D1804" s="32" t="s">
        <v>10375</v>
      </c>
      <c r="E1804" s="32" t="s">
        <v>9988</v>
      </c>
      <c r="F1804" s="32">
        <v>28</v>
      </c>
      <c r="G1804" s="32">
        <v>50</v>
      </c>
      <c r="H1804" s="32">
        <v>19</v>
      </c>
      <c r="I1804" s="32">
        <v>0</v>
      </c>
      <c r="J1804" s="61"/>
      <c r="K1804" s="5">
        <v>16.598836494443709</v>
      </c>
      <c r="L1804" s="61"/>
      <c r="M1804" s="5">
        <v>11.412986596919522</v>
      </c>
      <c r="N1804" s="5">
        <v>11.412986596919522</v>
      </c>
      <c r="O1804" s="5">
        <v>89.500409783967797</v>
      </c>
      <c r="P1804" s="5">
        <v>45.063780805233257</v>
      </c>
      <c r="Q1804" s="5">
        <v>48.315589405233254</v>
      </c>
      <c r="R1804" s="5">
        <v>228.93262701396731</v>
      </c>
      <c r="S1804" s="5">
        <v>16.887999999999998</v>
      </c>
      <c r="T1804" s="5">
        <v>220.48862701396732</v>
      </c>
      <c r="U1804" s="5">
        <v>224.85074620897376</v>
      </c>
      <c r="V1804" s="5">
        <v>224.85074620897376</v>
      </c>
      <c r="W1804" s="5">
        <v>455.99637601418533</v>
      </c>
      <c r="X1804" s="5">
        <v>460.99636601418536</v>
      </c>
      <c r="Y1804" s="5">
        <v>-1.27</v>
      </c>
      <c r="Z1804" s="5">
        <v>5.8</v>
      </c>
      <c r="AA1804" s="5">
        <v>228.93262701396731</v>
      </c>
      <c r="AB1804" s="5">
        <v>10.39411551080952</v>
      </c>
      <c r="AC1804" s="5">
        <v>63.256114529949947</v>
      </c>
      <c r="AD1804" s="5">
        <v>25.738869757408818</v>
      </c>
    </row>
    <row r="1805" spans="1:30" ht="20.25" x14ac:dyDescent="0.25">
      <c r="A1805" s="32" t="s">
        <v>29</v>
      </c>
      <c r="B1805" s="32">
        <v>2021</v>
      </c>
      <c r="C1805" s="32">
        <v>12</v>
      </c>
      <c r="D1805" s="32" t="s">
        <v>10376</v>
      </c>
      <c r="E1805" s="32" t="s">
        <v>9990</v>
      </c>
      <c r="F1805" s="32">
        <v>25</v>
      </c>
      <c r="G1805" s="32">
        <v>55</v>
      </c>
      <c r="H1805" s="32">
        <v>9</v>
      </c>
      <c r="I1805" s="32">
        <v>0</v>
      </c>
      <c r="J1805" s="61"/>
      <c r="K1805" s="5">
        <v>15.321251243748133</v>
      </c>
      <c r="L1805" s="61"/>
      <c r="M1805" s="5">
        <v>11.923126275127538</v>
      </c>
      <c r="N1805" s="5">
        <v>11.360637747602196</v>
      </c>
      <c r="O1805" s="5">
        <v>89.022722958178377</v>
      </c>
      <c r="P1805" s="5">
        <v>48.315589405233254</v>
      </c>
      <c r="Q1805" s="5">
        <v>50.940502945233256</v>
      </c>
      <c r="R1805" s="5">
        <v>236.8366270139673</v>
      </c>
      <c r="S1805" s="5">
        <v>15.808</v>
      </c>
      <c r="T1805" s="5">
        <v>228.93262701396731</v>
      </c>
      <c r="U1805" s="5">
        <v>233.3883296077413</v>
      </c>
      <c r="V1805" s="5">
        <v>233.3883296077413</v>
      </c>
      <c r="W1805" s="5">
        <v>446.36674112740127</v>
      </c>
      <c r="X1805" s="5">
        <v>451.36673112740129</v>
      </c>
      <c r="Y1805" s="5">
        <v>-1.27</v>
      </c>
      <c r="Z1805" s="5">
        <v>5.8</v>
      </c>
      <c r="AA1805" s="5">
        <v>236.8366270139673</v>
      </c>
      <c r="AB1805" s="5">
        <v>5.864277432036471</v>
      </c>
      <c r="AC1805" s="5">
        <v>66.254685636128585</v>
      </c>
      <c r="AD1805" s="5">
        <v>17.493570412670358</v>
      </c>
    </row>
    <row r="1806" spans="1:30" ht="20.25" x14ac:dyDescent="0.25">
      <c r="A1806" s="32" t="s">
        <v>29</v>
      </c>
      <c r="B1806" s="32">
        <v>2021</v>
      </c>
      <c r="C1806" s="32">
        <v>12</v>
      </c>
      <c r="D1806" s="32" t="s">
        <v>10377</v>
      </c>
      <c r="E1806" s="32" t="s">
        <v>9992</v>
      </c>
      <c r="F1806" s="32">
        <v>30</v>
      </c>
      <c r="G1806" s="32">
        <v>40</v>
      </c>
      <c r="H1806" s="32">
        <v>9</v>
      </c>
      <c r="I1806" s="32">
        <v>0</v>
      </c>
      <c r="J1806" s="61"/>
      <c r="K1806" s="5">
        <v>14.92539972501411</v>
      </c>
      <c r="L1806" s="61"/>
      <c r="M1806" s="5">
        <v>10.188597882336726</v>
      </c>
      <c r="N1806" s="5">
        <v>11.870609058605737</v>
      </c>
      <c r="O1806" s="5">
        <v>90.659543435721218</v>
      </c>
      <c r="P1806" s="5">
        <v>50.940502945233256</v>
      </c>
      <c r="Q1806" s="5">
        <v>55.110863665233254</v>
      </c>
      <c r="R1806" s="5">
        <v>245.6406270139673</v>
      </c>
      <c r="S1806" s="5">
        <v>17.607999999999997</v>
      </c>
      <c r="T1806" s="5">
        <v>236.8366270139673</v>
      </c>
      <c r="U1806" s="5">
        <v>241.38175702352473</v>
      </c>
      <c r="V1806" s="5">
        <v>241.38175702352473</v>
      </c>
      <c r="W1806" s="5">
        <v>437.5352767459085</v>
      </c>
      <c r="X1806" s="5">
        <v>442.53526674590853</v>
      </c>
      <c r="Y1806" s="5">
        <v>-1.27</v>
      </c>
      <c r="Z1806" s="5">
        <v>5.8</v>
      </c>
      <c r="AA1806" s="5">
        <v>245.6406270139673</v>
      </c>
      <c r="AB1806" s="5">
        <v>7.4142571319665862</v>
      </c>
      <c r="AC1806" s="5">
        <v>70.614705911206656</v>
      </c>
      <c r="AD1806" s="5">
        <v>21.472412478358606</v>
      </c>
    </row>
    <row r="1807" spans="1:30" ht="20.25" x14ac:dyDescent="0.25">
      <c r="A1807" s="32" t="s">
        <v>29</v>
      </c>
      <c r="B1807" s="32">
        <v>2021</v>
      </c>
      <c r="C1807" s="32">
        <v>12</v>
      </c>
      <c r="D1807" s="32" t="s">
        <v>10378</v>
      </c>
      <c r="E1807" s="32" t="s">
        <v>9994</v>
      </c>
      <c r="F1807" s="32">
        <v>30</v>
      </c>
      <c r="G1807" s="32">
        <v>57</v>
      </c>
      <c r="H1807" s="32">
        <v>5</v>
      </c>
      <c r="I1807" s="32">
        <v>0</v>
      </c>
      <c r="J1807" s="61"/>
      <c r="K1807" s="5">
        <v>20.535043422809881</v>
      </c>
      <c r="L1807" s="61"/>
      <c r="M1807" s="5">
        <v>11.309169403456337</v>
      </c>
      <c r="N1807" s="5">
        <v>10.136653131962992</v>
      </c>
      <c r="O1807" s="5">
        <v>89.597999118558675</v>
      </c>
      <c r="P1807" s="5">
        <v>55.110863665233254</v>
      </c>
      <c r="Q1807" s="5">
        <v>58.099622181233251</v>
      </c>
      <c r="R1807" s="5">
        <v>254.44462701396731</v>
      </c>
      <c r="S1807" s="5">
        <v>17.607999999999997</v>
      </c>
      <c r="T1807" s="5">
        <v>245.6406270139673</v>
      </c>
      <c r="U1807" s="5">
        <v>250.2874941579787</v>
      </c>
      <c r="V1807" s="5">
        <v>250.2874941579787</v>
      </c>
      <c r="W1807" s="5">
        <v>427.9014843235791</v>
      </c>
      <c r="X1807" s="5">
        <v>432.90147432357912</v>
      </c>
      <c r="Y1807" s="5">
        <v>-1.27</v>
      </c>
      <c r="Z1807" s="5">
        <v>5.8</v>
      </c>
      <c r="AA1807" s="5">
        <v>254.44462701396731</v>
      </c>
      <c r="AB1807" s="5">
        <v>5.2065601758328421</v>
      </c>
      <c r="AC1807" s="5">
        <v>73.972331032652704</v>
      </c>
      <c r="AD1807" s="5">
        <v>17.003725975988548</v>
      </c>
    </row>
    <row r="1808" spans="1:30" ht="20.25" x14ac:dyDescent="0.25">
      <c r="A1808" s="32" t="s">
        <v>29</v>
      </c>
      <c r="B1808" s="32">
        <v>2021</v>
      </c>
      <c r="C1808" s="32">
        <v>12</v>
      </c>
      <c r="D1808" s="32" t="s">
        <v>10379</v>
      </c>
      <c r="E1808" s="32" t="s">
        <v>9996</v>
      </c>
      <c r="F1808" s="32">
        <v>26</v>
      </c>
      <c r="G1808" s="32">
        <v>68</v>
      </c>
      <c r="H1808" s="32">
        <v>3</v>
      </c>
      <c r="I1808" s="32">
        <v>9</v>
      </c>
      <c r="J1808" s="61"/>
      <c r="K1808" s="5">
        <v>19.615190203658223</v>
      </c>
      <c r="L1808" s="61"/>
      <c r="M1808" s="5">
        <v>58.618911458379984</v>
      </c>
      <c r="N1808" s="5">
        <v>143.96442180476308</v>
      </c>
      <c r="O1808" s="5">
        <v>55.326183038962711</v>
      </c>
      <c r="P1808" s="5">
        <v>30.924495844494231</v>
      </c>
      <c r="Q1808" s="5">
        <v>32.862618468494233</v>
      </c>
      <c r="R1808" s="5">
        <v>240.11247765619007</v>
      </c>
      <c r="S1808" s="5">
        <v>16.167999999999999</v>
      </c>
      <c r="T1808" s="5">
        <v>232.02847765619006</v>
      </c>
      <c r="U1808" s="5">
        <v>232.02847765619006</v>
      </c>
      <c r="V1808" s="5">
        <v>232.02847765619006</v>
      </c>
      <c r="W1808" s="5">
        <v>447.88680520108744</v>
      </c>
      <c r="X1808" s="5">
        <v>423.47740520108744</v>
      </c>
      <c r="Y1808" s="5">
        <v>6.1999999999999993</v>
      </c>
      <c r="Z1808" s="5">
        <v>5.8</v>
      </c>
      <c r="AA1808" s="5">
        <v>240.11247765619007</v>
      </c>
      <c r="AB1808" s="5">
        <v>0.33429404188812584</v>
      </c>
      <c r="AC1808" s="5">
        <v>48.969799511141886</v>
      </c>
      <c r="AD1808" s="5">
        <v>0.55422453550078421</v>
      </c>
    </row>
    <row r="1809" spans="1:30" ht="20.25" x14ac:dyDescent="0.25">
      <c r="A1809" s="32" t="s">
        <v>29</v>
      </c>
      <c r="B1809" s="32">
        <v>2021</v>
      </c>
      <c r="C1809" s="32">
        <v>12</v>
      </c>
      <c r="D1809" s="32" t="s">
        <v>10380</v>
      </c>
      <c r="E1809" s="32" t="s">
        <v>9998</v>
      </c>
      <c r="F1809" s="32">
        <v>28</v>
      </c>
      <c r="G1809" s="32">
        <v>62</v>
      </c>
      <c r="H1809" s="32">
        <v>10</v>
      </c>
      <c r="I1809" s="32">
        <v>0</v>
      </c>
      <c r="J1809" s="61"/>
      <c r="K1809" s="5">
        <v>20.021346892529934</v>
      </c>
      <c r="L1809" s="61"/>
      <c r="M1809" s="5">
        <v>22.778030309127921</v>
      </c>
      <c r="N1809" s="5">
        <v>58.550982700377524</v>
      </c>
      <c r="O1809" s="5">
        <v>79.537968359907936</v>
      </c>
      <c r="P1809" s="5">
        <v>32.862618468494233</v>
      </c>
      <c r="Q1809" s="5">
        <v>35.333993004494232</v>
      </c>
      <c r="R1809" s="5">
        <v>248.55647765619005</v>
      </c>
      <c r="S1809" s="5">
        <v>16.887999999999998</v>
      </c>
      <c r="T1809" s="5">
        <v>240.11247765619007</v>
      </c>
      <c r="U1809" s="5">
        <v>244.69519834117196</v>
      </c>
      <c r="V1809" s="5">
        <v>244.69519834117196</v>
      </c>
      <c r="W1809" s="5">
        <v>433.92587813840504</v>
      </c>
      <c r="X1809" s="5">
        <v>438.92586813840506</v>
      </c>
      <c r="Y1809" s="5">
        <v>-1.27</v>
      </c>
      <c r="Z1809" s="5">
        <v>5.8</v>
      </c>
      <c r="AA1809" s="5">
        <v>248.55647765619005</v>
      </c>
      <c r="AB1809" s="5">
        <v>1.7955397348991224</v>
      </c>
      <c r="AC1809" s="5">
        <v>52.13841180990989</v>
      </c>
      <c r="AD1809" s="5">
        <v>5.5895184057940419</v>
      </c>
    </row>
    <row r="1810" spans="1:30" ht="20.25" x14ac:dyDescent="0.25">
      <c r="A1810" s="32" t="s">
        <v>29</v>
      </c>
      <c r="B1810" s="32">
        <v>2021</v>
      </c>
      <c r="C1810" s="32">
        <v>12</v>
      </c>
      <c r="D1810" s="32" t="s">
        <v>10381</v>
      </c>
      <c r="E1810" s="32" t="s">
        <v>10000</v>
      </c>
      <c r="F1810" s="32">
        <v>30</v>
      </c>
      <c r="G1810" s="32">
        <v>56</v>
      </c>
      <c r="H1810" s="32">
        <v>16</v>
      </c>
      <c r="I1810" s="32">
        <v>0</v>
      </c>
      <c r="J1810" s="61"/>
      <c r="K1810" s="5">
        <v>20.248921223254662</v>
      </c>
      <c r="L1810" s="61"/>
      <c r="M1810" s="5">
        <v>14.141479291608366</v>
      </c>
      <c r="N1810" s="5">
        <v>22.721930525076058</v>
      </c>
      <c r="O1810" s="5">
        <v>86.980620506057392</v>
      </c>
      <c r="P1810" s="5">
        <v>35.333993004494232</v>
      </c>
      <c r="Q1810" s="5">
        <v>38.392257532494234</v>
      </c>
      <c r="R1810" s="5">
        <v>257.36047765619003</v>
      </c>
      <c r="S1810" s="5">
        <v>17.607999999999997</v>
      </c>
      <c r="T1810" s="5">
        <v>248.55647765619005</v>
      </c>
      <c r="U1810" s="5">
        <v>253.23754219842164</v>
      </c>
      <c r="V1810" s="5">
        <v>253.23754219842164</v>
      </c>
      <c r="W1810" s="5">
        <v>424.75726822270889</v>
      </c>
      <c r="X1810" s="5">
        <v>429.75725822270891</v>
      </c>
      <c r="Y1810" s="5">
        <v>-1.27</v>
      </c>
      <c r="Z1810" s="5">
        <v>5.8</v>
      </c>
      <c r="AA1810" s="5">
        <v>257.36047765619003</v>
      </c>
      <c r="AB1810" s="5">
        <v>6.2287464952525404</v>
      </c>
      <c r="AC1810" s="5">
        <v>55.926973318410091</v>
      </c>
      <c r="AD1810" s="5">
        <v>16.694631272650952</v>
      </c>
    </row>
    <row r="1811" spans="1:30" ht="20.25" x14ac:dyDescent="0.25">
      <c r="A1811" s="32" t="s">
        <v>29</v>
      </c>
      <c r="B1811" s="32">
        <v>2021</v>
      </c>
      <c r="C1811" s="32">
        <v>12</v>
      </c>
      <c r="D1811" s="32" t="s">
        <v>10382</v>
      </c>
      <c r="E1811" s="32" t="s">
        <v>10002</v>
      </c>
      <c r="F1811" s="32">
        <v>29</v>
      </c>
      <c r="G1811" s="32">
        <v>43</v>
      </c>
      <c r="H1811" s="32">
        <v>19</v>
      </c>
      <c r="I1811" s="32">
        <v>0</v>
      </c>
      <c r="J1811" s="61"/>
      <c r="K1811" s="5">
        <v>15.151758892794552</v>
      </c>
      <c r="L1811" s="61"/>
      <c r="M1811" s="5">
        <v>11.036794209032728</v>
      </c>
      <c r="N1811" s="5">
        <v>14.088229926790989</v>
      </c>
      <c r="O1811" s="5">
        <v>89.854643577902564</v>
      </c>
      <c r="P1811" s="5">
        <v>38.392257532494234</v>
      </c>
      <c r="Q1811" s="5">
        <v>42.226709776494232</v>
      </c>
      <c r="R1811" s="5">
        <v>265.98447765619005</v>
      </c>
      <c r="S1811" s="5">
        <v>17.248000000000001</v>
      </c>
      <c r="T1811" s="5">
        <v>257.36047765619003</v>
      </c>
      <c r="U1811" s="5">
        <v>262.14634030058517</v>
      </c>
      <c r="V1811" s="5">
        <v>262.14634030058517</v>
      </c>
      <c r="W1811" s="5">
        <v>415.40164726135362</v>
      </c>
      <c r="X1811" s="5">
        <v>420.40163726135364</v>
      </c>
      <c r="Y1811" s="5">
        <v>-1.27</v>
      </c>
      <c r="Z1811" s="5">
        <v>5.8</v>
      </c>
      <c r="AA1811" s="5">
        <v>265.98447765619005</v>
      </c>
      <c r="AB1811" s="5">
        <v>10.935760509863982</v>
      </c>
      <c r="AC1811" s="5">
        <v>60.458142878739466</v>
      </c>
      <c r="AD1811" s="5">
        <v>26.060525609116223</v>
      </c>
    </row>
    <row r="1812" spans="1:30" ht="20.25" x14ac:dyDescent="0.25">
      <c r="A1812" s="32" t="s">
        <v>29</v>
      </c>
      <c r="B1812" s="32">
        <v>2021</v>
      </c>
      <c r="C1812" s="32">
        <v>12</v>
      </c>
      <c r="D1812" s="32" t="s">
        <v>10383</v>
      </c>
      <c r="E1812" s="32" t="s">
        <v>10004</v>
      </c>
      <c r="F1812" s="32">
        <v>29</v>
      </c>
      <c r="G1812" s="32">
        <v>53</v>
      </c>
      <c r="H1812" s="32">
        <v>12</v>
      </c>
      <c r="I1812" s="32">
        <v>0</v>
      </c>
      <c r="J1812" s="61"/>
      <c r="K1812" s="5">
        <v>18.440084504927452</v>
      </c>
      <c r="L1812" s="61"/>
      <c r="M1812" s="5">
        <v>10.984569518771048</v>
      </c>
      <c r="N1812" s="5">
        <v>10.984569518771048</v>
      </c>
      <c r="O1812" s="5">
        <v>89.903953065065124</v>
      </c>
      <c r="P1812" s="5">
        <v>42.226709776494232</v>
      </c>
      <c r="Q1812" s="5">
        <v>45.38845110049423</v>
      </c>
      <c r="R1812" s="5">
        <v>274.60847765619008</v>
      </c>
      <c r="S1812" s="5">
        <v>17.248000000000001</v>
      </c>
      <c r="T1812" s="5">
        <v>265.98447765619005</v>
      </c>
      <c r="U1812" s="5">
        <v>270.87528409058979</v>
      </c>
      <c r="V1812" s="5">
        <v>270.87528409058979</v>
      </c>
      <c r="W1812" s="5">
        <v>406.4347979361051</v>
      </c>
      <c r="X1812" s="5">
        <v>411.43478793610512</v>
      </c>
      <c r="Y1812" s="5">
        <v>-1.27</v>
      </c>
      <c r="Z1812" s="5">
        <v>5.8</v>
      </c>
      <c r="AA1812" s="5">
        <v>274.60847765619008</v>
      </c>
      <c r="AB1812" s="5">
        <v>7.7403349045671206</v>
      </c>
      <c r="AC1812" s="5">
        <v>64.234519341946623</v>
      </c>
      <c r="AD1812" s="5">
        <v>21.072653885434878</v>
      </c>
    </row>
    <row r="1813" spans="1:30" ht="20.25" x14ac:dyDescent="0.25">
      <c r="A1813" s="32" t="s">
        <v>29</v>
      </c>
      <c r="B1813" s="32">
        <v>2021</v>
      </c>
      <c r="C1813" s="32">
        <v>12</v>
      </c>
      <c r="D1813" s="32" t="s">
        <v>10384</v>
      </c>
      <c r="E1813" s="32" t="s">
        <v>10006</v>
      </c>
      <c r="F1813" s="32">
        <v>29</v>
      </c>
      <c r="G1813" s="32">
        <v>52</v>
      </c>
      <c r="H1813" s="32">
        <v>25</v>
      </c>
      <c r="I1813" s="32">
        <v>0</v>
      </c>
      <c r="J1813" s="61"/>
      <c r="K1813" s="5">
        <v>18.137056909568742</v>
      </c>
      <c r="L1813" s="61"/>
      <c r="M1813" s="5">
        <v>10.93236206481831</v>
      </c>
      <c r="N1813" s="5">
        <v>10.93236206481831</v>
      </c>
      <c r="O1813" s="5">
        <v>89.953278831771911</v>
      </c>
      <c r="P1813" s="5">
        <v>45.38845110049423</v>
      </c>
      <c r="Q1813" s="5">
        <v>48.617463516494233</v>
      </c>
      <c r="R1813" s="5">
        <v>283.2324776561901</v>
      </c>
      <c r="S1813" s="5">
        <v>17.248000000000001</v>
      </c>
      <c r="T1813" s="5">
        <v>274.60847765619008</v>
      </c>
      <c r="U1813" s="5">
        <v>279.60654348283714</v>
      </c>
      <c r="V1813" s="5">
        <v>279.60654348283714</v>
      </c>
      <c r="W1813" s="5">
        <v>397.65920473284865</v>
      </c>
      <c r="X1813" s="5">
        <v>402.65919473284868</v>
      </c>
      <c r="Y1813" s="5">
        <v>-1.27</v>
      </c>
      <c r="Z1813" s="5">
        <v>5.8</v>
      </c>
      <c r="AA1813" s="5">
        <v>283.2324776561901</v>
      </c>
      <c r="AB1813" s="5">
        <v>15.006040156355491</v>
      </c>
      <c r="AC1813" s="5">
        <v>68.037828366023803</v>
      </c>
      <c r="AD1813" s="5">
        <v>34.217962508016548</v>
      </c>
    </row>
    <row r="1814" spans="1:30" ht="20.25" x14ac:dyDescent="0.25">
      <c r="A1814" s="32" t="s">
        <v>29</v>
      </c>
      <c r="B1814" s="32">
        <v>2021</v>
      </c>
      <c r="C1814" s="32">
        <v>12</v>
      </c>
      <c r="D1814" s="32" t="s">
        <v>10385</v>
      </c>
      <c r="E1814" s="32" t="s">
        <v>10008</v>
      </c>
      <c r="F1814" s="32">
        <v>30</v>
      </c>
      <c r="G1814" s="32">
        <v>51</v>
      </c>
      <c r="H1814" s="32">
        <v>10</v>
      </c>
      <c r="I1814" s="32">
        <v>0</v>
      </c>
      <c r="J1814" s="61"/>
      <c r="K1814" s="5">
        <v>18.74727792261746</v>
      </c>
      <c r="L1814" s="61"/>
      <c r="M1814" s="5">
        <v>10.880171841485827</v>
      </c>
      <c r="N1814" s="5">
        <v>10.880171841485827</v>
      </c>
      <c r="O1814" s="5">
        <v>90.002620883397597</v>
      </c>
      <c r="P1814" s="5">
        <v>48.617463516494233</v>
      </c>
      <c r="Q1814" s="5">
        <v>52.023258104494232</v>
      </c>
      <c r="R1814" s="5">
        <v>292.03647765619007</v>
      </c>
      <c r="S1814" s="5">
        <v>17.607999999999997</v>
      </c>
      <c r="T1814" s="5">
        <v>283.2324776561901</v>
      </c>
      <c r="U1814" s="5">
        <v>288.34017021319397</v>
      </c>
      <c r="V1814" s="5">
        <v>288.34017021319397</v>
      </c>
      <c r="W1814" s="5">
        <v>389.07078830298894</v>
      </c>
      <c r="X1814" s="5">
        <v>394.07077830298897</v>
      </c>
      <c r="Y1814" s="5">
        <v>-1.27</v>
      </c>
      <c r="Z1814" s="5">
        <v>5.8</v>
      </c>
      <c r="AA1814" s="5">
        <v>292.03647765619007</v>
      </c>
      <c r="AB1814" s="5">
        <v>7.0980611433430996</v>
      </c>
      <c r="AC1814" s="5">
        <v>71.987124346795966</v>
      </c>
      <c r="AD1814" s="5">
        <v>21.024053173808799</v>
      </c>
    </row>
    <row r="1815" spans="1:30" ht="20.25" x14ac:dyDescent="0.25">
      <c r="A1815" s="32" t="s">
        <v>29</v>
      </c>
      <c r="B1815" s="32">
        <v>2021</v>
      </c>
      <c r="C1815" s="32">
        <v>12</v>
      </c>
      <c r="D1815" s="32" t="s">
        <v>10386</v>
      </c>
      <c r="E1815" s="32" t="s">
        <v>10010</v>
      </c>
      <c r="F1815" s="32">
        <v>36</v>
      </c>
      <c r="G1815" s="32">
        <v>42</v>
      </c>
      <c r="H1815" s="32">
        <v>10</v>
      </c>
      <c r="I1815" s="32">
        <v>0</v>
      </c>
      <c r="J1815" s="61"/>
      <c r="K1815" s="5">
        <v>21.059301329421448</v>
      </c>
      <c r="L1815" s="61"/>
      <c r="M1815" s="5">
        <v>9.3929481235770158</v>
      </c>
      <c r="N1815" s="5">
        <v>10.827998843086799</v>
      </c>
      <c r="O1815" s="5">
        <v>91.422505024616115</v>
      </c>
      <c r="P1815" s="5">
        <v>52.023258104494232</v>
      </c>
      <c r="Q1815" s="5">
        <v>56.832358960494233</v>
      </c>
      <c r="R1815" s="5">
        <v>301.92047765619009</v>
      </c>
      <c r="S1815" s="5">
        <v>19.767999999999997</v>
      </c>
      <c r="T1815" s="5">
        <v>292.03647765619007</v>
      </c>
      <c r="U1815" s="5">
        <v>297.25858201648123</v>
      </c>
      <c r="V1815" s="5">
        <v>297.25858201648123</v>
      </c>
      <c r="W1815" s="5">
        <v>380.49204585429601</v>
      </c>
      <c r="X1815" s="5">
        <v>385.49203585429603</v>
      </c>
      <c r="Y1815" s="5">
        <v>-1.27</v>
      </c>
      <c r="Z1815" s="5">
        <v>5.8</v>
      </c>
      <c r="AA1815" s="5">
        <v>301.92047765619009</v>
      </c>
      <c r="AB1815" s="5">
        <v>8.6925322692992246</v>
      </c>
      <c r="AC1815" s="5">
        <v>77.29189109588323</v>
      </c>
      <c r="AD1815" s="5">
        <v>25.176855001678078</v>
      </c>
    </row>
    <row r="1816" spans="1:30" ht="20.25" x14ac:dyDescent="0.25">
      <c r="A1816" s="32" t="s">
        <v>29</v>
      </c>
      <c r="B1816" s="32">
        <v>2021</v>
      </c>
      <c r="C1816" s="32">
        <v>12</v>
      </c>
      <c r="D1816" s="32" t="s">
        <v>10387</v>
      </c>
      <c r="E1816" s="32" t="s">
        <v>10012</v>
      </c>
      <c r="F1816" s="32">
        <v>33</v>
      </c>
      <c r="G1816" s="32">
        <v>52</v>
      </c>
      <c r="H1816" s="32">
        <v>3</v>
      </c>
      <c r="I1816" s="32">
        <v>0</v>
      </c>
      <c r="J1816" s="61"/>
      <c r="K1816" s="5">
        <v>21.817787384610959</v>
      </c>
      <c r="L1816" s="61"/>
      <c r="M1816" s="5">
        <v>9.9469383083535714</v>
      </c>
      <c r="N1816" s="5">
        <v>9.3412659705493386</v>
      </c>
      <c r="O1816" s="5">
        <v>90.890457837788517</v>
      </c>
      <c r="P1816" s="5">
        <v>56.832358960494233</v>
      </c>
      <c r="Q1816" s="5">
        <v>60.490476016494235</v>
      </c>
      <c r="R1816" s="5">
        <v>311.26447765619008</v>
      </c>
      <c r="S1816" s="5">
        <v>18.687999999999999</v>
      </c>
      <c r="T1816" s="5">
        <v>301.92047765619009</v>
      </c>
      <c r="U1816" s="5">
        <v>307.27410584597362</v>
      </c>
      <c r="V1816" s="5">
        <v>307.27410584597362</v>
      </c>
      <c r="W1816" s="5">
        <v>371.08326190695715</v>
      </c>
      <c r="X1816" s="5">
        <v>376.08325190695717</v>
      </c>
      <c r="Y1816" s="5">
        <v>-1.27</v>
      </c>
      <c r="Z1816" s="5">
        <v>5.8</v>
      </c>
      <c r="AA1816" s="5">
        <v>311.26447765619008</v>
      </c>
      <c r="AB1816" s="5">
        <v>5.6636858448284171</v>
      </c>
      <c r="AC1816" s="5">
        <v>81.422340970419441</v>
      </c>
      <c r="AD1816" s="5">
        <v>19.058982166942894</v>
      </c>
    </row>
    <row r="1817" spans="1:30" ht="20.25" x14ac:dyDescent="0.25">
      <c r="A1817" s="32" t="s">
        <v>29</v>
      </c>
      <c r="B1817" s="32">
        <v>2021</v>
      </c>
      <c r="C1817" s="32">
        <v>12</v>
      </c>
      <c r="D1817" s="32" t="s">
        <v>10388</v>
      </c>
      <c r="E1817" s="32" t="s">
        <v>10014</v>
      </c>
      <c r="F1817" s="32">
        <v>32</v>
      </c>
      <c r="G1817" s="32">
        <v>43</v>
      </c>
      <c r="H1817" s="32">
        <v>12</v>
      </c>
      <c r="I1817" s="32">
        <v>0</v>
      </c>
      <c r="J1817" s="61"/>
      <c r="K1817" s="5">
        <v>17.84965444659203</v>
      </c>
      <c r="L1817" s="61"/>
      <c r="M1817" s="5">
        <v>9.8950733156396442</v>
      </c>
      <c r="N1817" s="5">
        <v>9.8950733156396442</v>
      </c>
      <c r="O1817" s="5">
        <v>90.940109299386734</v>
      </c>
      <c r="P1817" s="5">
        <v>60.490476016494235</v>
      </c>
      <c r="Q1817" s="5">
        <v>64.70709958049423</v>
      </c>
      <c r="R1817" s="5">
        <v>320.42847765619007</v>
      </c>
      <c r="S1817" s="5">
        <v>18.327999999999999</v>
      </c>
      <c r="T1817" s="5">
        <v>311.26447765619008</v>
      </c>
      <c r="U1817" s="5">
        <v>316.74550959142658</v>
      </c>
      <c r="V1817" s="5">
        <v>316.74550959142658</v>
      </c>
      <c r="W1817" s="5">
        <v>362.39977513831224</v>
      </c>
      <c r="X1817" s="5">
        <v>367.39976513831226</v>
      </c>
      <c r="Y1817" s="5">
        <v>-1.27</v>
      </c>
      <c r="Z1817" s="5">
        <v>5.8</v>
      </c>
      <c r="AA1817" s="5">
        <v>320.42847765619007</v>
      </c>
      <c r="AB1817" s="5">
        <v>8.9761736163182597</v>
      </c>
      <c r="AC1817" s="5">
        <v>85.998173639818219</v>
      </c>
      <c r="AD1817" s="5">
        <v>27.181979567617251</v>
      </c>
    </row>
    <row r="1818" spans="1:30" ht="20.25" x14ac:dyDescent="0.25">
      <c r="A1818" s="32" t="s">
        <v>29</v>
      </c>
      <c r="B1818" s="32">
        <v>2021</v>
      </c>
      <c r="C1818" s="32">
        <v>12</v>
      </c>
      <c r="D1818" s="32" t="s">
        <v>10389</v>
      </c>
      <c r="E1818" s="32" t="s">
        <v>10016</v>
      </c>
      <c r="F1818" s="32">
        <v>31</v>
      </c>
      <c r="G1818" s="32">
        <v>34</v>
      </c>
      <c r="H1818" s="32">
        <v>12</v>
      </c>
      <c r="I1818" s="32">
        <v>0</v>
      </c>
      <c r="J1818" s="61"/>
      <c r="K1818" s="5">
        <v>13.304723974816815</v>
      </c>
      <c r="L1818" s="61"/>
      <c r="M1818" s="5">
        <v>8.6996533214544218</v>
      </c>
      <c r="N1818" s="5">
        <v>9.8432254405195998</v>
      </c>
      <c r="O1818" s="5">
        <v>92.093666159536255</v>
      </c>
      <c r="P1818" s="5">
        <v>64.70709958049423</v>
      </c>
      <c r="Q1818" s="5">
        <v>69.442001092494223</v>
      </c>
      <c r="R1818" s="5">
        <v>329.41247765619005</v>
      </c>
      <c r="S1818" s="5">
        <v>17.968</v>
      </c>
      <c r="T1818" s="5">
        <v>320.42847765619007</v>
      </c>
      <c r="U1818" s="5">
        <v>326.03742417952378</v>
      </c>
      <c r="V1818" s="5">
        <v>326.03742417952378</v>
      </c>
      <c r="W1818" s="5">
        <v>354.0783326115972</v>
      </c>
      <c r="X1818" s="5">
        <v>359.07832261159723</v>
      </c>
      <c r="Y1818" s="5">
        <v>-1.27</v>
      </c>
      <c r="Z1818" s="5">
        <v>5.8</v>
      </c>
      <c r="AA1818" s="5">
        <v>329.41247765619005</v>
      </c>
      <c r="AB1818" s="5">
        <v>10.573139171620218</v>
      </c>
      <c r="AC1818" s="5">
        <v>90.951358651249791</v>
      </c>
      <c r="AD1818" s="5">
        <v>31.243551095347858</v>
      </c>
    </row>
    <row r="1819" spans="1:30" ht="20.25" x14ac:dyDescent="0.25">
      <c r="A1819" s="32" t="s">
        <v>29</v>
      </c>
      <c r="B1819" s="32">
        <v>2021</v>
      </c>
      <c r="C1819" s="32">
        <v>12</v>
      </c>
      <c r="D1819" s="32" t="s">
        <v>10390</v>
      </c>
      <c r="E1819" s="32" t="s">
        <v>10018</v>
      </c>
      <c r="F1819" s="32">
        <v>32</v>
      </c>
      <c r="G1819" s="32">
        <v>37</v>
      </c>
      <c r="H1819" s="32">
        <v>9</v>
      </c>
      <c r="I1819" s="32">
        <v>0</v>
      </c>
      <c r="J1819" s="61"/>
      <c r="K1819" s="5">
        <v>15.488470697303489</v>
      </c>
      <c r="L1819" s="61"/>
      <c r="M1819" s="5">
        <v>8.6481999844014705</v>
      </c>
      <c r="N1819" s="5">
        <v>8.6481999844014705</v>
      </c>
      <c r="O1819" s="5">
        <v>92.143714860777493</v>
      </c>
      <c r="P1819" s="5">
        <v>69.442001092494223</v>
      </c>
      <c r="Q1819" s="5">
        <v>74.10247976849422</v>
      </c>
      <c r="R1819" s="5">
        <v>338.57647765619004</v>
      </c>
      <c r="S1819" s="5">
        <v>18.327999999999999</v>
      </c>
      <c r="T1819" s="5">
        <v>329.41247765619005</v>
      </c>
      <c r="U1819" s="5">
        <v>335.14974450190977</v>
      </c>
      <c r="V1819" s="5">
        <v>335.14974450190977</v>
      </c>
      <c r="W1819" s="5">
        <v>346.10332803463956</v>
      </c>
      <c r="X1819" s="5">
        <v>351.10331803463959</v>
      </c>
      <c r="Y1819" s="5">
        <v>-1.27</v>
      </c>
      <c r="Z1819" s="5">
        <v>5.8</v>
      </c>
      <c r="AA1819" s="5">
        <v>338.57647765619004</v>
      </c>
      <c r="AB1819" s="5">
        <v>9.1545060106324687</v>
      </c>
      <c r="AC1819" s="5">
        <v>95.791490998937832</v>
      </c>
      <c r="AD1819" s="5">
        <v>29.072700133949304</v>
      </c>
    </row>
    <row r="1820" spans="1:30" ht="20.25" x14ac:dyDescent="0.25">
      <c r="A1820" s="32" t="s">
        <v>29</v>
      </c>
      <c r="B1820" s="32">
        <v>2021</v>
      </c>
      <c r="C1820" s="32">
        <v>12</v>
      </c>
      <c r="D1820" s="32" t="s">
        <v>10391</v>
      </c>
      <c r="E1820" s="32" t="s">
        <v>10020</v>
      </c>
      <c r="F1820" s="32">
        <v>34</v>
      </c>
      <c r="G1820" s="32">
        <v>32</v>
      </c>
      <c r="H1820" s="32">
        <v>30</v>
      </c>
      <c r="I1820" s="32">
        <v>0</v>
      </c>
      <c r="J1820" s="61"/>
      <c r="K1820" s="5">
        <v>14.981544176986082</v>
      </c>
      <c r="L1820" s="61"/>
      <c r="M1820" s="5">
        <v>7.6883785282168455</v>
      </c>
      <c r="N1820" s="5">
        <v>8.5967636290789624</v>
      </c>
      <c r="O1820" s="5">
        <v>93.083429593425421</v>
      </c>
      <c r="P1820" s="5">
        <v>74.10247976849422</v>
      </c>
      <c r="Q1820" s="5">
        <v>79.43678682449422</v>
      </c>
      <c r="R1820" s="5">
        <v>348.10047765619004</v>
      </c>
      <c r="S1820" s="5">
        <v>19.047999999999998</v>
      </c>
      <c r="T1820" s="5">
        <v>338.57647765619004</v>
      </c>
      <c r="U1820" s="5">
        <v>344.447683020407</v>
      </c>
      <c r="V1820" s="5">
        <v>344.447683020407</v>
      </c>
      <c r="W1820" s="5">
        <v>338.15099284230672</v>
      </c>
      <c r="X1820" s="5">
        <v>343.15098284230675</v>
      </c>
      <c r="Y1820" s="5">
        <v>-1.27</v>
      </c>
      <c r="Z1820" s="5">
        <v>5.8</v>
      </c>
      <c r="AA1820" s="5">
        <v>348.10047765619004</v>
      </c>
      <c r="AB1820" s="5">
        <v>30.09469945235691</v>
      </c>
      <c r="AC1820" s="5">
        <v>101.16102281739832</v>
      </c>
      <c r="AD1820" s="5">
        <v>63.826730898263307</v>
      </c>
    </row>
    <row r="1821" spans="1:30" ht="20.25" x14ac:dyDescent="0.25">
      <c r="A1821" s="32" t="s">
        <v>29</v>
      </c>
      <c r="B1821" s="32">
        <v>2021</v>
      </c>
      <c r="C1821" s="32">
        <v>12</v>
      </c>
      <c r="D1821" s="32" t="s">
        <v>10392</v>
      </c>
      <c r="E1821" s="32" t="s">
        <v>10022</v>
      </c>
      <c r="F1821" s="32">
        <v>32</v>
      </c>
      <c r="G1821" s="32">
        <v>26</v>
      </c>
      <c r="H1821" s="32">
        <v>16</v>
      </c>
      <c r="I1821" s="32">
        <v>0</v>
      </c>
      <c r="J1821" s="61"/>
      <c r="K1821" s="5">
        <v>10.109454463412566</v>
      </c>
      <c r="L1821" s="61"/>
      <c r="M1821" s="5">
        <v>6.8019127579801699</v>
      </c>
      <c r="N1821" s="5">
        <v>7.6372589536943378</v>
      </c>
      <c r="O1821" s="5">
        <v>93.961730291238538</v>
      </c>
      <c r="P1821" s="5">
        <v>79.43678682449422</v>
      </c>
      <c r="Q1821" s="5">
        <v>84.910999872494216</v>
      </c>
      <c r="R1821" s="5">
        <v>357.26447765619002</v>
      </c>
      <c r="S1821" s="5">
        <v>18.327999999999999</v>
      </c>
      <c r="T1821" s="5">
        <v>348.10047765619004</v>
      </c>
      <c r="U1821" s="5">
        <v>354.11422269663416</v>
      </c>
      <c r="V1821" s="5">
        <v>354.11422269663416</v>
      </c>
      <c r="W1821" s="5">
        <v>330.07706943185974</v>
      </c>
      <c r="X1821" s="5">
        <v>335.07705943185977</v>
      </c>
      <c r="Y1821" s="5">
        <v>-1.27</v>
      </c>
      <c r="Z1821" s="5">
        <v>5.8</v>
      </c>
      <c r="AA1821" s="5">
        <v>357.26447765619002</v>
      </c>
      <c r="AB1821" s="5">
        <v>16.799975137069804</v>
      </c>
      <c r="AC1821" s="5">
        <v>106.52659583944614</v>
      </c>
      <c r="AD1821" s="5">
        <v>45.44596354943684</v>
      </c>
    </row>
    <row r="1822" spans="1:30" ht="20.25" x14ac:dyDescent="0.25">
      <c r="A1822" s="32" t="s">
        <v>29</v>
      </c>
      <c r="B1822" s="32">
        <v>2021</v>
      </c>
      <c r="C1822" s="32">
        <v>12</v>
      </c>
      <c r="D1822" s="32" t="s">
        <v>10393</v>
      </c>
      <c r="E1822" s="32" t="s">
        <v>10024</v>
      </c>
      <c r="F1822" s="32">
        <v>35</v>
      </c>
      <c r="G1822" s="32">
        <v>23</v>
      </c>
      <c r="H1822" s="32">
        <v>9</v>
      </c>
      <c r="I1822" s="32">
        <v>0</v>
      </c>
      <c r="J1822" s="61"/>
      <c r="K1822" s="5">
        <v>10.792488946203457</v>
      </c>
      <c r="L1822" s="61"/>
      <c r="M1822" s="5">
        <v>5.6650125121184862</v>
      </c>
      <c r="N1822" s="5">
        <v>6.7510857538456692</v>
      </c>
      <c r="O1822" s="5">
        <v>95.103068495653602</v>
      </c>
      <c r="P1822" s="5">
        <v>84.910999872494216</v>
      </c>
      <c r="Q1822" s="5">
        <v>91.123406996494211</v>
      </c>
      <c r="R1822" s="5">
        <v>366.96847765619003</v>
      </c>
      <c r="S1822" s="5">
        <v>19.407999999999998</v>
      </c>
      <c r="T1822" s="5">
        <v>357.26447765619002</v>
      </c>
      <c r="U1822" s="5">
        <v>363.41866548461138</v>
      </c>
      <c r="V1822" s="5">
        <v>363.41866548461138</v>
      </c>
      <c r="W1822" s="5">
        <v>322.48772192361298</v>
      </c>
      <c r="X1822" s="5">
        <v>327.48771192361301</v>
      </c>
      <c r="Y1822" s="5">
        <v>-1.27</v>
      </c>
      <c r="Z1822" s="5">
        <v>5.8</v>
      </c>
      <c r="AA1822" s="5">
        <v>366.96847765619003</v>
      </c>
      <c r="AB1822" s="5">
        <v>13.817265034089676</v>
      </c>
      <c r="AC1822" s="5">
        <v>112.44354848008327</v>
      </c>
      <c r="AD1822" s="5">
        <v>41.021444976403771</v>
      </c>
    </row>
    <row r="1823" spans="1:30" ht="20.25" x14ac:dyDescent="0.25">
      <c r="A1823" s="32" t="s">
        <v>29</v>
      </c>
      <c r="B1823" s="32">
        <v>2021</v>
      </c>
      <c r="C1823" s="32">
        <v>12</v>
      </c>
      <c r="D1823" s="32" t="s">
        <v>10394</v>
      </c>
      <c r="E1823" s="32" t="s">
        <v>10026</v>
      </c>
      <c r="F1823" s="32">
        <v>37</v>
      </c>
      <c r="G1823" s="32">
        <v>24</v>
      </c>
      <c r="H1823" s="32">
        <v>4</v>
      </c>
      <c r="I1823" s="32">
        <v>0</v>
      </c>
      <c r="J1823" s="61"/>
      <c r="K1823" s="5">
        <v>13.105515940734508</v>
      </c>
      <c r="L1823" s="61"/>
      <c r="M1823" s="5">
        <v>5.4849282256053611</v>
      </c>
      <c r="N1823" s="5">
        <v>5.6145607321124604</v>
      </c>
      <c r="O1823" s="5">
        <v>95.285415133310224</v>
      </c>
      <c r="P1823" s="5">
        <v>91.123406996494211</v>
      </c>
      <c r="Q1823" s="5">
        <v>97.594841348494214</v>
      </c>
      <c r="R1823" s="5">
        <v>377.03247765619005</v>
      </c>
      <c r="S1823" s="5">
        <v>20.127999999999997</v>
      </c>
      <c r="T1823" s="5">
        <v>366.96847765619003</v>
      </c>
      <c r="U1823" s="5">
        <v>373.27498939160779</v>
      </c>
      <c r="V1823" s="5">
        <v>373.27498939160779</v>
      </c>
      <c r="W1823" s="5">
        <v>314.63846646894007</v>
      </c>
      <c r="X1823" s="5">
        <v>319.63845646894009</v>
      </c>
      <c r="Y1823" s="5">
        <v>-1.27</v>
      </c>
      <c r="Z1823" s="5">
        <v>5.8</v>
      </c>
      <c r="AA1823" s="5">
        <v>377.03247765619005</v>
      </c>
      <c r="AB1823" s="5">
        <v>11.011494132920335</v>
      </c>
      <c r="AC1823" s="5">
        <v>118.50326773661118</v>
      </c>
      <c r="AD1823" s="5">
        <v>36.149359266154107</v>
      </c>
    </row>
    <row r="1824" spans="1:30" ht="20.25" x14ac:dyDescent="0.25">
      <c r="A1824" s="32" t="s">
        <v>29</v>
      </c>
      <c r="B1824" s="32">
        <v>2021</v>
      </c>
      <c r="C1824" s="32">
        <v>12</v>
      </c>
      <c r="D1824" s="32" t="s">
        <v>10395</v>
      </c>
      <c r="E1824" s="32" t="s">
        <v>10028</v>
      </c>
      <c r="F1824" s="32">
        <v>36</v>
      </c>
      <c r="G1824" s="32">
        <v>23</v>
      </c>
      <c r="H1824" s="32">
        <v>21</v>
      </c>
      <c r="I1824" s="32">
        <v>0</v>
      </c>
      <c r="J1824" s="61"/>
      <c r="K1824" s="5">
        <v>11.624845875490388</v>
      </c>
      <c r="L1824" s="61"/>
      <c r="M1824" s="5">
        <v>5.4323697385354057</v>
      </c>
      <c r="N1824" s="5">
        <v>5.4345358808661395</v>
      </c>
      <c r="O1824" s="5">
        <v>95.338715014939766</v>
      </c>
      <c r="P1824" s="5">
        <v>97.594841348494214</v>
      </c>
      <c r="Q1824" s="5">
        <v>103.97933731249421</v>
      </c>
      <c r="R1824" s="5">
        <v>386.91647765619007</v>
      </c>
      <c r="S1824" s="5">
        <v>19.767999999999997</v>
      </c>
      <c r="T1824" s="5">
        <v>377.03247765619005</v>
      </c>
      <c r="U1824" s="5">
        <v>383.5009803457379</v>
      </c>
      <c r="V1824" s="5">
        <v>383.5009803457379</v>
      </c>
      <c r="W1824" s="5">
        <v>306.69668940095949</v>
      </c>
      <c r="X1824" s="5">
        <v>311.69667940095951</v>
      </c>
      <c r="Y1824" s="5">
        <v>-1.27</v>
      </c>
      <c r="Z1824" s="5">
        <v>5.8</v>
      </c>
      <c r="AA1824" s="5">
        <v>386.91647765619007</v>
      </c>
      <c r="AB1824" s="5">
        <v>26.119278493110336</v>
      </c>
      <c r="AC1824" s="5">
        <v>124.38864393235224</v>
      </c>
      <c r="AD1824" s="5">
        <v>63.436626138705613</v>
      </c>
    </row>
    <row r="1825" spans="1:30" ht="20.25" x14ac:dyDescent="0.25">
      <c r="A1825" s="32" t="s">
        <v>29</v>
      </c>
      <c r="B1825" s="32">
        <v>2021</v>
      </c>
      <c r="C1825" s="32">
        <v>12</v>
      </c>
      <c r="D1825" s="32" t="s">
        <v>10396</v>
      </c>
      <c r="E1825" s="32" t="s">
        <v>10030</v>
      </c>
      <c r="F1825" s="32">
        <v>35</v>
      </c>
      <c r="G1825" s="32">
        <v>38</v>
      </c>
      <c r="H1825" s="32">
        <v>8</v>
      </c>
      <c r="I1825" s="32">
        <v>0</v>
      </c>
      <c r="J1825" s="61"/>
      <c r="K1825" s="5">
        <v>18.559009119800102</v>
      </c>
      <c r="L1825" s="61"/>
      <c r="M1825" s="5">
        <v>6.8903833619500734</v>
      </c>
      <c r="N1825" s="5">
        <v>5.3819947402719066</v>
      </c>
      <c r="O1825" s="5">
        <v>93.873620626839539</v>
      </c>
      <c r="P1825" s="5">
        <v>103.97933731249421</v>
      </c>
      <c r="Q1825" s="5">
        <v>108.98153525649421</v>
      </c>
      <c r="R1825" s="5">
        <v>396.62047765619008</v>
      </c>
      <c r="S1825" s="5">
        <v>19.407999999999998</v>
      </c>
      <c r="T1825" s="5">
        <v>386.91647765619007</v>
      </c>
      <c r="U1825" s="5">
        <v>393.54815703673245</v>
      </c>
      <c r="V1825" s="5">
        <v>393.54815703673245</v>
      </c>
      <c r="W1825" s="5">
        <v>299.08904400022539</v>
      </c>
      <c r="X1825" s="5">
        <v>304.08903400022541</v>
      </c>
      <c r="Y1825" s="5">
        <v>-1.27</v>
      </c>
      <c r="Z1825" s="5">
        <v>5.8</v>
      </c>
      <c r="AA1825" s="5">
        <v>396.62047765619008</v>
      </c>
      <c r="AB1825" s="5">
        <v>11.090802945326026</v>
      </c>
      <c r="AC1825" s="5">
        <v>129.20630055158955</v>
      </c>
      <c r="AD1825" s="5">
        <v>37.517740844446912</v>
      </c>
    </row>
    <row r="1826" spans="1:30" ht="20.25" x14ac:dyDescent="0.25">
      <c r="A1826" s="32" t="s">
        <v>29</v>
      </c>
      <c r="B1826" s="32">
        <v>2021</v>
      </c>
      <c r="C1826" s="32">
        <v>12</v>
      </c>
      <c r="D1826" s="32" t="s">
        <v>10397</v>
      </c>
      <c r="E1826" s="32" t="s">
        <v>10032</v>
      </c>
      <c r="F1826" s="32">
        <v>37</v>
      </c>
      <c r="G1826" s="32">
        <v>26</v>
      </c>
      <c r="H1826" s="32">
        <v>5</v>
      </c>
      <c r="I1826" s="32">
        <v>0</v>
      </c>
      <c r="J1826" s="61"/>
      <c r="K1826" s="5">
        <v>14.334753121802756</v>
      </c>
      <c r="L1826" s="61"/>
      <c r="M1826" s="5">
        <v>5.954239985831479</v>
      </c>
      <c r="N1826" s="5">
        <v>6.8395271588551783</v>
      </c>
      <c r="O1826" s="5">
        <v>94.811104950057924</v>
      </c>
      <c r="P1826" s="5">
        <v>108.98153525649421</v>
      </c>
      <c r="Q1826" s="5">
        <v>115.28266870449421</v>
      </c>
      <c r="R1826" s="5">
        <v>406.6844776561901</v>
      </c>
      <c r="S1826" s="5">
        <v>20.127999999999997</v>
      </c>
      <c r="T1826" s="5">
        <v>396.62047765619008</v>
      </c>
      <c r="U1826" s="5">
        <v>403.41640016961691</v>
      </c>
      <c r="V1826" s="5">
        <v>403.41640016961691</v>
      </c>
      <c r="W1826" s="5">
        <v>291.80061019972533</v>
      </c>
      <c r="X1826" s="5">
        <v>296.80060019972535</v>
      </c>
      <c r="Y1826" s="5">
        <v>-1.27</v>
      </c>
      <c r="Z1826" s="5">
        <v>5.8</v>
      </c>
      <c r="AA1826" s="5">
        <v>406.6844776561901</v>
      </c>
      <c r="AB1826" s="5">
        <v>10.852378004599492</v>
      </c>
      <c r="AC1826" s="5">
        <v>134.9381754083488</v>
      </c>
      <c r="AD1826" s="5">
        <v>37.542468178851642</v>
      </c>
    </row>
    <row r="1827" spans="1:30" x14ac:dyDescent="0.25">
      <c r="A1827" s="32" t="s">
        <v>30</v>
      </c>
      <c r="B1827" s="32">
        <v>2021</v>
      </c>
      <c r="C1827" s="32">
        <v>1</v>
      </c>
      <c r="D1827" s="32" t="s">
        <v>10033</v>
      </c>
      <c r="E1827" s="32" t="s">
        <v>9304</v>
      </c>
      <c r="F1827" s="32">
        <v>30.5</v>
      </c>
      <c r="G1827" s="32">
        <v>25</v>
      </c>
      <c r="H1827" s="32">
        <v>3</v>
      </c>
      <c r="I1827" s="32">
        <v>0</v>
      </c>
      <c r="K1827" s="5">
        <v>8.2611645193506593</v>
      </c>
      <c r="O1827" s="5">
        <v>88</v>
      </c>
      <c r="P1827" s="5">
        <v>45.494511913939512</v>
      </c>
      <c r="Q1827" s="5">
        <v>50.656608913939507</v>
      </c>
      <c r="R1827" s="5">
        <v>388.70170674374856</v>
      </c>
      <c r="S1827" s="5">
        <v>18.387999999999998</v>
      </c>
      <c r="T1827" s="5">
        <v>379.50770674374854</v>
      </c>
      <c r="U1827" s="5">
        <v>386.01668955771572</v>
      </c>
      <c r="V1827" s="5">
        <v>386.01668955771572</v>
      </c>
      <c r="W1827" s="5">
        <v>304.77384317456347</v>
      </c>
      <c r="X1827" s="5">
        <v>309.77383317456349</v>
      </c>
      <c r="Y1827" s="5">
        <v>-1.27</v>
      </c>
      <c r="Z1827" s="5">
        <v>6.4</v>
      </c>
      <c r="AA1827" s="5">
        <v>388.70170674374856</v>
      </c>
      <c r="AB1827" s="5">
        <v>3.7428762055108176</v>
      </c>
      <c r="AC1827" s="5">
        <v>76.416295911423418</v>
      </c>
      <c r="AD1827" s="5">
        <v>13.456505836564459</v>
      </c>
    </row>
    <row r="1828" spans="1:30" x14ac:dyDescent="0.25">
      <c r="A1828" s="32" t="s">
        <v>30</v>
      </c>
      <c r="B1828" s="32">
        <v>2021</v>
      </c>
      <c r="C1828" s="32">
        <v>1</v>
      </c>
      <c r="D1828" s="32" t="s">
        <v>10034</v>
      </c>
      <c r="E1828" s="32" t="s">
        <v>9306</v>
      </c>
      <c r="F1828" s="32">
        <v>32.299999999999997</v>
      </c>
      <c r="G1828" s="32">
        <v>32</v>
      </c>
      <c r="H1828" s="32">
        <v>9</v>
      </c>
      <c r="I1828" s="32">
        <v>0</v>
      </c>
      <c r="K1828" s="5">
        <v>13.507834386873022</v>
      </c>
      <c r="M1828" s="5">
        <v>8.3751249343379826</v>
      </c>
      <c r="N1828" s="5">
        <v>12.973559322033898</v>
      </c>
      <c r="O1828" s="5">
        <v>92.409889257519239</v>
      </c>
      <c r="P1828" s="5">
        <v>50.656608913939507</v>
      </c>
      <c r="Q1828" s="5">
        <v>55.60350963393951</v>
      </c>
      <c r="R1828" s="5">
        <v>398.21970674374853</v>
      </c>
      <c r="S1828" s="5">
        <v>19.035999999999998</v>
      </c>
      <c r="T1828" s="5">
        <v>388.70170674374856</v>
      </c>
      <c r="U1828" s="5">
        <v>395.36329832237971</v>
      </c>
      <c r="V1828" s="5">
        <v>395.36329832237971</v>
      </c>
      <c r="W1828" s="5">
        <v>297.73489660538422</v>
      </c>
      <c r="X1828" s="5">
        <v>302.73488660538425</v>
      </c>
      <c r="Y1828" s="5">
        <v>-1.27</v>
      </c>
      <c r="Z1828" s="5">
        <v>6.4</v>
      </c>
      <c r="AA1828" s="5">
        <v>398.21970674374853</v>
      </c>
      <c r="AB1828" s="5">
        <v>9.504736246909486</v>
      </c>
      <c r="AC1828" s="5">
        <v>82.43201576431359</v>
      </c>
      <c r="AD1828" s="5">
        <v>27.664065552228539</v>
      </c>
    </row>
    <row r="1829" spans="1:30" x14ac:dyDescent="0.25">
      <c r="A1829" s="32" t="s">
        <v>30</v>
      </c>
      <c r="B1829" s="32">
        <v>2021</v>
      </c>
      <c r="C1829" s="32">
        <v>1</v>
      </c>
      <c r="D1829" s="32" t="s">
        <v>10035</v>
      </c>
      <c r="E1829" s="32" t="s">
        <v>9308</v>
      </c>
      <c r="F1829" s="32">
        <v>28.8</v>
      </c>
      <c r="G1829" s="32">
        <v>34</v>
      </c>
      <c r="H1829" s="32">
        <v>13</v>
      </c>
      <c r="I1829" s="32">
        <v>0</v>
      </c>
      <c r="K1829" s="5">
        <v>11.380709769376667</v>
      </c>
      <c r="M1829" s="5">
        <v>8.3237787050824235</v>
      </c>
      <c r="N1829" s="5">
        <v>8.3237787050824235</v>
      </c>
      <c r="O1829" s="5">
        <v>92.460042359925481</v>
      </c>
      <c r="P1829" s="5">
        <v>55.60350963393951</v>
      </c>
      <c r="Q1829" s="5">
        <v>59.901772173939506</v>
      </c>
      <c r="R1829" s="5">
        <v>407.10770674374851</v>
      </c>
      <c r="S1829" s="5">
        <v>17.776</v>
      </c>
      <c r="T1829" s="5">
        <v>398.21970674374853</v>
      </c>
      <c r="U1829" s="5">
        <v>405.04308776838968</v>
      </c>
      <c r="V1829" s="5">
        <v>405.04308776838968</v>
      </c>
      <c r="W1829" s="5">
        <v>290.61634877625306</v>
      </c>
      <c r="X1829" s="5">
        <v>295.61633877625309</v>
      </c>
      <c r="Y1829" s="5">
        <v>-1.27</v>
      </c>
      <c r="Z1829" s="5">
        <v>6.4</v>
      </c>
      <c r="AA1829" s="5">
        <v>407.10770674374851</v>
      </c>
      <c r="AB1829" s="5">
        <v>11.709190279628819</v>
      </c>
      <c r="AC1829" s="5">
        <v>87.585315903055374</v>
      </c>
      <c r="AD1829" s="5">
        <v>32.836903506134661</v>
      </c>
    </row>
    <row r="1830" spans="1:30" x14ac:dyDescent="0.25">
      <c r="A1830" s="32" t="s">
        <v>30</v>
      </c>
      <c r="B1830" s="32">
        <v>2021</v>
      </c>
      <c r="C1830" s="32">
        <v>1</v>
      </c>
      <c r="D1830" s="32" t="s">
        <v>10036</v>
      </c>
      <c r="E1830" s="32" t="s">
        <v>9310</v>
      </c>
      <c r="F1830" s="32">
        <v>30.4</v>
      </c>
      <c r="G1830" s="32">
        <v>41</v>
      </c>
      <c r="H1830" s="32">
        <v>7</v>
      </c>
      <c r="I1830" s="32">
        <v>0</v>
      </c>
      <c r="K1830" s="5">
        <v>15.66644806666239</v>
      </c>
      <c r="M1830" s="5">
        <v>8.455493200716262</v>
      </c>
      <c r="N1830" s="5">
        <v>8.2724494222073446</v>
      </c>
      <c r="O1830" s="5">
        <v>92.331454926714073</v>
      </c>
      <c r="P1830" s="5">
        <v>59.901772173939506</v>
      </c>
      <c r="Q1830" s="5">
        <v>63.949771023939505</v>
      </c>
      <c r="R1830" s="5">
        <v>416.2837067437485</v>
      </c>
      <c r="S1830" s="5">
        <v>18.351999999999997</v>
      </c>
      <c r="T1830" s="5">
        <v>407.10770674374851</v>
      </c>
      <c r="U1830" s="5">
        <v>414.0857452882704</v>
      </c>
      <c r="V1830" s="5">
        <v>414.0857452882704</v>
      </c>
      <c r="W1830" s="5">
        <v>284.12019329191418</v>
      </c>
      <c r="X1830" s="5">
        <v>289.1201832919142</v>
      </c>
      <c r="Y1830" s="5">
        <v>-1.27</v>
      </c>
      <c r="Z1830" s="5">
        <v>6.4</v>
      </c>
      <c r="AA1830" s="5">
        <v>416.2837067437485</v>
      </c>
      <c r="AB1830" s="5">
        <v>8.4992382357840466</v>
      </c>
      <c r="AC1830" s="5">
        <v>92.409517950958445</v>
      </c>
      <c r="AD1830" s="5">
        <v>27.149397668806035</v>
      </c>
    </row>
    <row r="1831" spans="1:30" x14ac:dyDescent="0.25">
      <c r="A1831" s="32" t="s">
        <v>30</v>
      </c>
      <c r="B1831" s="32">
        <v>2021</v>
      </c>
      <c r="C1831" s="32">
        <v>1</v>
      </c>
      <c r="D1831" s="32" t="s">
        <v>10037</v>
      </c>
      <c r="E1831" s="32" t="s">
        <v>9312</v>
      </c>
      <c r="F1831" s="32">
        <v>32.200000000000003</v>
      </c>
      <c r="G1831" s="32">
        <v>43</v>
      </c>
      <c r="H1831" s="32">
        <v>9</v>
      </c>
      <c r="I1831" s="32">
        <v>0</v>
      </c>
      <c r="K1831" s="5">
        <v>18.029407047029718</v>
      </c>
      <c r="M1831" s="5">
        <v>8.5262531835414688</v>
      </c>
      <c r="N1831" s="5">
        <v>8.4041204466070099</v>
      </c>
      <c r="O1831" s="5">
        <v>92.262464689529878</v>
      </c>
      <c r="P1831" s="5">
        <v>63.949771023939505</v>
      </c>
      <c r="Q1831" s="5">
        <v>68.084022633939512</v>
      </c>
      <c r="R1831" s="5">
        <v>425.7837067437485</v>
      </c>
      <c r="S1831" s="5">
        <v>19</v>
      </c>
      <c r="T1831" s="5">
        <v>416.2837067437485</v>
      </c>
      <c r="U1831" s="5">
        <v>423.42512570916659</v>
      </c>
      <c r="V1831" s="5">
        <v>423.42512570916659</v>
      </c>
      <c r="W1831" s="5">
        <v>277.56327171994064</v>
      </c>
      <c r="X1831" s="5">
        <v>282.56326171994067</v>
      </c>
      <c r="Y1831" s="5">
        <v>-1.27</v>
      </c>
      <c r="Z1831" s="5">
        <v>6.4</v>
      </c>
      <c r="AA1831" s="5">
        <v>425.7837067437485</v>
      </c>
      <c r="AB1831" s="5">
        <v>9.3092375476824092</v>
      </c>
      <c r="AC1831" s="5">
        <v>97.279768047240793</v>
      </c>
      <c r="AD1831" s="5">
        <v>29.624953416795403</v>
      </c>
    </row>
    <row r="1832" spans="1:30" x14ac:dyDescent="0.25">
      <c r="A1832" s="32" t="s">
        <v>30</v>
      </c>
      <c r="B1832" s="32">
        <v>2021</v>
      </c>
      <c r="C1832" s="32">
        <v>1</v>
      </c>
      <c r="D1832" s="32" t="s">
        <v>10038</v>
      </c>
      <c r="E1832" s="32" t="s">
        <v>9314</v>
      </c>
      <c r="F1832" s="32">
        <v>23.3</v>
      </c>
      <c r="G1832" s="32">
        <v>66</v>
      </c>
      <c r="H1832" s="32">
        <v>22</v>
      </c>
      <c r="I1832" s="32">
        <v>0</v>
      </c>
      <c r="K1832" s="5">
        <v>16.574592121498682</v>
      </c>
      <c r="M1832" s="5">
        <v>13.724885708637236</v>
      </c>
      <c r="N1832" s="5">
        <v>8.4748570757096733</v>
      </c>
      <c r="O1832" s="5">
        <v>87.359821561653831</v>
      </c>
      <c r="P1832" s="5">
        <v>68.084022633939512</v>
      </c>
      <c r="Q1832" s="5">
        <v>69.890974393939516</v>
      </c>
      <c r="R1832" s="5">
        <v>433.68170674374852</v>
      </c>
      <c r="S1832" s="5">
        <v>15.796000000000001</v>
      </c>
      <c r="T1832" s="5">
        <v>425.7837067437485</v>
      </c>
      <c r="U1832" s="5">
        <v>433.09834339331877</v>
      </c>
      <c r="V1832" s="5">
        <v>433.09834339331877</v>
      </c>
      <c r="W1832" s="5">
        <v>270.93145875981281</v>
      </c>
      <c r="X1832" s="5">
        <v>275.93144875981284</v>
      </c>
      <c r="Y1832" s="5">
        <v>-1.27</v>
      </c>
      <c r="Z1832" s="5">
        <v>6.4</v>
      </c>
      <c r="AA1832" s="5">
        <v>433.68170674374852</v>
      </c>
      <c r="AB1832" s="5">
        <v>8.8950785316583936</v>
      </c>
      <c r="AC1832" s="5">
        <v>99.638335233461035</v>
      </c>
      <c r="AD1832" s="5">
        <v>29.054870895897544</v>
      </c>
    </row>
    <row r="1833" spans="1:30" x14ac:dyDescent="0.25">
      <c r="A1833" s="32" t="s">
        <v>30</v>
      </c>
      <c r="B1833" s="32">
        <v>2021</v>
      </c>
      <c r="C1833" s="32">
        <v>1</v>
      </c>
      <c r="D1833" s="32" t="s">
        <v>10039</v>
      </c>
      <c r="E1833" s="32" t="s">
        <v>9316</v>
      </c>
      <c r="F1833" s="32">
        <v>29.4</v>
      </c>
      <c r="G1833" s="32">
        <v>34</v>
      </c>
      <c r="H1833" s="32">
        <v>35</v>
      </c>
      <c r="I1833" s="32">
        <v>0</v>
      </c>
      <c r="K1833" s="5">
        <v>11.905637941716961</v>
      </c>
      <c r="M1833" s="5">
        <v>9.115517900930719</v>
      </c>
      <c r="N1833" s="5">
        <v>13.671773836941771</v>
      </c>
      <c r="O1833" s="5">
        <v>91.690363678277436</v>
      </c>
      <c r="P1833" s="5">
        <v>69.890974393939516</v>
      </c>
      <c r="Q1833" s="5">
        <v>74.275489693939519</v>
      </c>
      <c r="R1833" s="5">
        <v>442.6777067437485</v>
      </c>
      <c r="S1833" s="5">
        <v>17.991999999999997</v>
      </c>
      <c r="T1833" s="5">
        <v>433.68170674374852</v>
      </c>
      <c r="U1833" s="5">
        <v>441.14357511202451</v>
      </c>
      <c r="V1833" s="5">
        <v>441.14357511202451</v>
      </c>
      <c r="W1833" s="5">
        <v>265.5366280405056</v>
      </c>
      <c r="X1833" s="5">
        <v>270.53661804050563</v>
      </c>
      <c r="Y1833" s="5">
        <v>-1.27</v>
      </c>
      <c r="Z1833" s="5">
        <v>6.4</v>
      </c>
      <c r="AA1833" s="5">
        <v>442.6777067437485</v>
      </c>
      <c r="AB1833" s="5">
        <v>31.816277975453914</v>
      </c>
      <c r="AC1833" s="5">
        <v>104.65264159250415</v>
      </c>
      <c r="AD1833" s="5">
        <v>66.942178526963218</v>
      </c>
    </row>
    <row r="1834" spans="1:30" x14ac:dyDescent="0.25">
      <c r="A1834" s="32" t="s">
        <v>30</v>
      </c>
      <c r="B1834" s="32">
        <v>2021</v>
      </c>
      <c r="C1834" s="32">
        <v>1</v>
      </c>
      <c r="D1834" s="32" t="s">
        <v>10040</v>
      </c>
      <c r="E1834" s="32" t="s">
        <v>9318</v>
      </c>
      <c r="F1834" s="32">
        <v>33.299999999999997</v>
      </c>
      <c r="G1834" s="32">
        <v>27</v>
      </c>
      <c r="H1834" s="32">
        <v>22</v>
      </c>
      <c r="I1834" s="32">
        <v>0</v>
      </c>
      <c r="K1834" s="5">
        <v>11.778791686473499</v>
      </c>
      <c r="M1834" s="5">
        <v>6.8367896821722605</v>
      </c>
      <c r="N1834" s="5">
        <v>9.0639273113571655</v>
      </c>
      <c r="O1834" s="5">
        <v>93.926983571673716</v>
      </c>
      <c r="P1834" s="5">
        <v>74.275489693939519</v>
      </c>
      <c r="Q1834" s="5">
        <v>79.745134413939525</v>
      </c>
      <c r="R1834" s="5">
        <v>452.37570674374848</v>
      </c>
      <c r="S1834" s="5">
        <v>19.395999999999997</v>
      </c>
      <c r="T1834" s="5">
        <v>442.6777067437485</v>
      </c>
      <c r="U1834" s="5">
        <v>450.31092347393076</v>
      </c>
      <c r="V1834" s="5">
        <v>450.31092347393076</v>
      </c>
      <c r="W1834" s="5">
        <v>259.52016818356122</v>
      </c>
      <c r="X1834" s="5">
        <v>264.52015818356125</v>
      </c>
      <c r="Y1834" s="5">
        <v>-1.27</v>
      </c>
      <c r="Z1834" s="5">
        <v>6.4</v>
      </c>
      <c r="AA1834" s="5">
        <v>452.37570674374848</v>
      </c>
      <c r="AB1834" s="5">
        <v>22.620109495951006</v>
      </c>
      <c r="AC1834" s="5">
        <v>110.703170587645</v>
      </c>
      <c r="AD1834" s="5">
        <v>55.620301412092346</v>
      </c>
    </row>
    <row r="1835" spans="1:30" x14ac:dyDescent="0.25">
      <c r="A1835" s="32" t="s">
        <v>30</v>
      </c>
      <c r="B1835" s="32">
        <v>2021</v>
      </c>
      <c r="C1835" s="32">
        <v>1</v>
      </c>
      <c r="D1835" s="32" t="s">
        <v>10041</v>
      </c>
      <c r="E1835" s="32" t="s">
        <v>9320</v>
      </c>
      <c r="F1835" s="32">
        <v>26.8</v>
      </c>
      <c r="G1835" s="32">
        <v>41</v>
      </c>
      <c r="H1835" s="32">
        <v>16</v>
      </c>
      <c r="I1835" s="32">
        <v>0</v>
      </c>
      <c r="K1835" s="5">
        <v>12.445130339890792</v>
      </c>
      <c r="M1835" s="5">
        <v>8.7726217956132224</v>
      </c>
      <c r="N1835" s="5">
        <v>6.7859511672094799</v>
      </c>
      <c r="O1835" s="5">
        <v>92.022746286647973</v>
      </c>
      <c r="P1835" s="5">
        <v>79.745134413939525</v>
      </c>
      <c r="Q1835" s="5">
        <v>83.330504823939521</v>
      </c>
      <c r="R1835" s="5">
        <v>460.9037067437485</v>
      </c>
      <c r="S1835" s="5">
        <v>17.056000000000001</v>
      </c>
      <c r="T1835" s="5">
        <v>452.37570674374848</v>
      </c>
      <c r="U1835" s="5">
        <v>460.19809608794998</v>
      </c>
      <c r="V1835" s="5">
        <v>460.19809608794998</v>
      </c>
      <c r="W1835" s="5">
        <v>253.18399755118278</v>
      </c>
      <c r="X1835" s="5">
        <v>258.18398755118278</v>
      </c>
      <c r="Y1835" s="5">
        <v>-1.27</v>
      </c>
      <c r="Z1835" s="5">
        <v>6.4</v>
      </c>
      <c r="AA1835" s="5">
        <v>460.9037067437485</v>
      </c>
      <c r="AB1835" s="5">
        <v>12.80471977750863</v>
      </c>
      <c r="AC1835" s="5">
        <v>114.78068929532101</v>
      </c>
      <c r="AD1835" s="5">
        <v>39.381652062965024</v>
      </c>
    </row>
    <row r="1836" spans="1:30" x14ac:dyDescent="0.25">
      <c r="A1836" s="32" t="s">
        <v>30</v>
      </c>
      <c r="B1836" s="32">
        <v>2021</v>
      </c>
      <c r="C1836" s="32">
        <v>1</v>
      </c>
      <c r="D1836" s="32" t="s">
        <v>10042</v>
      </c>
      <c r="E1836" s="32" t="s">
        <v>9322</v>
      </c>
      <c r="F1836" s="32">
        <v>33.200000000000003</v>
      </c>
      <c r="G1836" s="32">
        <v>39</v>
      </c>
      <c r="H1836" s="32">
        <v>9</v>
      </c>
      <c r="I1836" s="32">
        <v>0</v>
      </c>
      <c r="K1836" s="5">
        <v>17.376324738719941</v>
      </c>
      <c r="M1836" s="5">
        <v>8.7211443759441885</v>
      </c>
      <c r="N1836" s="5">
        <v>8.7211443759441885</v>
      </c>
      <c r="O1836" s="5">
        <v>92.07277157366866</v>
      </c>
      <c r="P1836" s="5">
        <v>83.330504823939521</v>
      </c>
      <c r="Q1836" s="5">
        <v>87.887743453939521</v>
      </c>
      <c r="R1836" s="5">
        <v>470.58370674374851</v>
      </c>
      <c r="S1836" s="5">
        <v>19.36</v>
      </c>
      <c r="T1836" s="5">
        <v>460.9037067437485</v>
      </c>
      <c r="U1836" s="5">
        <v>468.89635517645536</v>
      </c>
      <c r="V1836" s="5">
        <v>468.89635517645536</v>
      </c>
      <c r="W1836" s="5">
        <v>247.73777793099146</v>
      </c>
      <c r="X1836" s="5">
        <v>252.73776793099145</v>
      </c>
      <c r="Y1836" s="5">
        <v>-1.27</v>
      </c>
      <c r="Z1836" s="5">
        <v>6.4</v>
      </c>
      <c r="AA1836" s="5">
        <v>470.58370674374851</v>
      </c>
      <c r="AB1836" s="5">
        <v>9.0632195788500898</v>
      </c>
      <c r="AC1836" s="5">
        <v>119.82719523117099</v>
      </c>
      <c r="AD1836" s="5">
        <v>31.912014604806622</v>
      </c>
    </row>
    <row r="1837" spans="1:30" x14ac:dyDescent="0.25">
      <c r="A1837" s="32" t="s">
        <v>30</v>
      </c>
      <c r="B1837" s="32">
        <v>2021</v>
      </c>
      <c r="C1837" s="32">
        <v>1</v>
      </c>
      <c r="D1837" s="32" t="s">
        <v>10043</v>
      </c>
      <c r="E1837" s="32" t="s">
        <v>9324</v>
      </c>
      <c r="F1837" s="32">
        <v>20.7</v>
      </c>
      <c r="G1837" s="32">
        <v>96</v>
      </c>
      <c r="H1837" s="32">
        <v>11</v>
      </c>
      <c r="I1837" s="32">
        <v>11</v>
      </c>
      <c r="K1837" s="5">
        <v>20.010598204237287</v>
      </c>
      <c r="M1837" s="5">
        <v>122.8671157451689</v>
      </c>
      <c r="N1837" s="5">
        <v>151.37596980104414</v>
      </c>
      <c r="O1837" s="5">
        <v>28.00935831188017</v>
      </c>
      <c r="P1837" s="5">
        <v>45.00071894107765</v>
      </c>
      <c r="Q1837" s="5">
        <v>45.190649261077652</v>
      </c>
      <c r="R1837" s="5">
        <v>430.74493105186411</v>
      </c>
      <c r="S1837" s="5">
        <v>14.86</v>
      </c>
      <c r="T1837" s="5">
        <v>423.31493105186411</v>
      </c>
      <c r="U1837" s="5">
        <v>423.31493105186411</v>
      </c>
      <c r="V1837" s="5">
        <v>423.31493105186411</v>
      </c>
      <c r="W1837" s="5">
        <v>277.6397472274648</v>
      </c>
      <c r="X1837" s="5">
        <v>246.69492722746477</v>
      </c>
      <c r="Y1837" s="5">
        <v>7.8599999999999994</v>
      </c>
      <c r="Z1837" s="5">
        <v>6.4</v>
      </c>
      <c r="AA1837" s="5">
        <v>430.74493105186411</v>
      </c>
      <c r="AB1837" s="5">
        <v>3.4057302776739663E-3</v>
      </c>
      <c r="AC1837" s="5">
        <v>71.601513493903269</v>
      </c>
      <c r="AD1837" s="5">
        <v>7.4329005980255675E-3</v>
      </c>
    </row>
    <row r="1838" spans="1:30" x14ac:dyDescent="0.25">
      <c r="A1838" s="32" t="s">
        <v>30</v>
      </c>
      <c r="B1838" s="32">
        <v>2021</v>
      </c>
      <c r="C1838" s="32">
        <v>1</v>
      </c>
      <c r="D1838" s="32" t="s">
        <v>10044</v>
      </c>
      <c r="E1838" s="32" t="s">
        <v>9326</v>
      </c>
      <c r="F1838" s="32">
        <v>23.8</v>
      </c>
      <c r="G1838" s="32">
        <v>56</v>
      </c>
      <c r="H1838" s="32">
        <v>11</v>
      </c>
      <c r="I1838" s="32">
        <v>17</v>
      </c>
      <c r="K1838" s="5">
        <v>14.485507435746769</v>
      </c>
      <c r="M1838" s="5">
        <v>59.475240128106719</v>
      </c>
      <c r="N1838" s="5">
        <v>233.03408403144164</v>
      </c>
      <c r="O1838" s="5">
        <v>54.850417521474483</v>
      </c>
      <c r="P1838" s="5">
        <v>19.33041476308432</v>
      </c>
      <c r="Q1838" s="5">
        <v>21.716741123084322</v>
      </c>
      <c r="R1838" s="5">
        <v>370.67112943514473</v>
      </c>
      <c r="S1838" s="5">
        <v>15.976000000000001</v>
      </c>
      <c r="T1838" s="5">
        <v>362.68312943514474</v>
      </c>
      <c r="U1838" s="5">
        <v>362.68312943514474</v>
      </c>
      <c r="V1838" s="5">
        <v>362.68312943514474</v>
      </c>
      <c r="W1838" s="5">
        <v>323.08127083960818</v>
      </c>
      <c r="X1838" s="5">
        <v>272.53019083960817</v>
      </c>
      <c r="Y1838" s="5">
        <v>12.84</v>
      </c>
      <c r="Z1838" s="5">
        <v>6.4</v>
      </c>
      <c r="AA1838" s="5">
        <v>370.67112943514473</v>
      </c>
      <c r="AB1838" s="5">
        <v>0.47914814349863005</v>
      </c>
      <c r="AC1838" s="5">
        <v>37.884565461488037</v>
      </c>
      <c r="AD1838" s="5">
        <v>0.66340056969824934</v>
      </c>
    </row>
    <row r="1839" spans="1:30" x14ac:dyDescent="0.25">
      <c r="A1839" s="32" t="s">
        <v>30</v>
      </c>
      <c r="B1839" s="32">
        <v>2021</v>
      </c>
      <c r="C1839" s="32">
        <v>1</v>
      </c>
      <c r="D1839" s="32" t="s">
        <v>10045</v>
      </c>
      <c r="E1839" s="32" t="s">
        <v>9328</v>
      </c>
      <c r="F1839" s="32">
        <v>26</v>
      </c>
      <c r="G1839" s="32">
        <v>52</v>
      </c>
      <c r="H1839" s="32">
        <v>9</v>
      </c>
      <c r="I1839" s="32">
        <v>0</v>
      </c>
      <c r="K1839" s="5">
        <v>15.373687729143368</v>
      </c>
      <c r="M1839" s="5">
        <v>21.479724194744364</v>
      </c>
      <c r="N1839" s="5">
        <v>59.407028746206549</v>
      </c>
      <c r="O1839" s="5">
        <v>80.608125696925697</v>
      </c>
      <c r="P1839" s="5">
        <v>21.716741123084322</v>
      </c>
      <c r="Q1839" s="5">
        <v>24.550013603084324</v>
      </c>
      <c r="R1839" s="5">
        <v>379.05512943514475</v>
      </c>
      <c r="S1839" s="5">
        <v>16.768000000000001</v>
      </c>
      <c r="T1839" s="5">
        <v>370.67112943514473</v>
      </c>
      <c r="U1839" s="5">
        <v>377.03675837431632</v>
      </c>
      <c r="V1839" s="5">
        <v>377.03675837431632</v>
      </c>
      <c r="W1839" s="5">
        <v>311.69334370474496</v>
      </c>
      <c r="X1839" s="5">
        <v>316.69333370474499</v>
      </c>
      <c r="Y1839" s="5">
        <v>-1.27</v>
      </c>
      <c r="Z1839" s="5">
        <v>6.4</v>
      </c>
      <c r="AA1839" s="5">
        <v>379.05512943514475</v>
      </c>
      <c r="AB1839" s="5">
        <v>1.9097939664378407</v>
      </c>
      <c r="AC1839" s="5">
        <v>42.257816818030413</v>
      </c>
      <c r="AD1839" s="5">
        <v>5.125625721910418</v>
      </c>
    </row>
    <row r="1840" spans="1:30" x14ac:dyDescent="0.25">
      <c r="A1840" s="32" t="s">
        <v>30</v>
      </c>
      <c r="B1840" s="32">
        <v>2021</v>
      </c>
      <c r="C1840" s="32">
        <v>1</v>
      </c>
      <c r="D1840" s="32" t="s">
        <v>10046</v>
      </c>
      <c r="E1840" s="32" t="s">
        <v>9330</v>
      </c>
      <c r="F1840" s="32">
        <v>26.4</v>
      </c>
      <c r="G1840" s="32">
        <v>49</v>
      </c>
      <c r="H1840" s="32">
        <v>22</v>
      </c>
      <c r="I1840" s="32">
        <v>0</v>
      </c>
      <c r="K1840" s="5">
        <v>14.81857303354783</v>
      </c>
      <c r="M1840" s="5">
        <v>13.373937892958509</v>
      </c>
      <c r="N1840" s="5">
        <v>21.424052905436884</v>
      </c>
      <c r="O1840" s="5">
        <v>87.680796025283087</v>
      </c>
      <c r="P1840" s="5">
        <v>24.550013603084324</v>
      </c>
      <c r="Q1840" s="5">
        <v>27.604798853084326</v>
      </c>
      <c r="R1840" s="5">
        <v>387.51112943514477</v>
      </c>
      <c r="S1840" s="5">
        <v>16.911999999999999</v>
      </c>
      <c r="T1840" s="5">
        <v>379.05512943514475</v>
      </c>
      <c r="U1840" s="5">
        <v>385.5566917259552</v>
      </c>
      <c r="V1840" s="5">
        <v>385.5566917259552</v>
      </c>
      <c r="W1840" s="5">
        <v>305.12453304923639</v>
      </c>
      <c r="X1840" s="5">
        <v>310.12452304923642</v>
      </c>
      <c r="Y1840" s="5">
        <v>-1.27</v>
      </c>
      <c r="Z1840" s="5">
        <v>6.4</v>
      </c>
      <c r="AA1840" s="5">
        <v>387.51112943514477</v>
      </c>
      <c r="AB1840" s="5">
        <v>9.3126091938265354</v>
      </c>
      <c r="AC1840" s="5">
        <v>46.863635854814532</v>
      </c>
      <c r="AD1840" s="5">
        <v>20.449159451505583</v>
      </c>
    </row>
    <row r="1841" spans="1:30" x14ac:dyDescent="0.25">
      <c r="A1841" s="32" t="s">
        <v>30</v>
      </c>
      <c r="B1841" s="32">
        <v>2021</v>
      </c>
      <c r="C1841" s="32">
        <v>1</v>
      </c>
      <c r="D1841" s="32" t="s">
        <v>10047</v>
      </c>
      <c r="E1841" s="32" t="s">
        <v>9332</v>
      </c>
      <c r="F1841" s="32">
        <v>23.8</v>
      </c>
      <c r="G1841" s="32">
        <v>75</v>
      </c>
      <c r="H1841" s="32">
        <v>5</v>
      </c>
      <c r="I1841" s="32">
        <v>0</v>
      </c>
      <c r="K1841" s="5">
        <v>19.079197036360593</v>
      </c>
      <c r="M1841" s="5">
        <v>15.758118997781866</v>
      </c>
      <c r="N1841" s="5">
        <v>13.320941848565182</v>
      </c>
      <c r="O1841" s="5">
        <v>85.527447207596268</v>
      </c>
      <c r="P1841" s="5">
        <v>27.604798853084326</v>
      </c>
      <c r="Q1841" s="5">
        <v>28.960666103084325</v>
      </c>
      <c r="R1841" s="5">
        <v>395.49912943514477</v>
      </c>
      <c r="S1841" s="5">
        <v>15.976000000000001</v>
      </c>
      <c r="T1841" s="5">
        <v>387.51112943514477</v>
      </c>
      <c r="U1841" s="5">
        <v>394.15275736167479</v>
      </c>
      <c r="V1841" s="5">
        <v>394.15275736167479</v>
      </c>
      <c r="W1841" s="5">
        <v>298.63731214978532</v>
      </c>
      <c r="X1841" s="5">
        <v>303.63730214978534</v>
      </c>
      <c r="Y1841" s="5">
        <v>-1.27</v>
      </c>
      <c r="Z1841" s="5">
        <v>6.4</v>
      </c>
      <c r="AA1841" s="5">
        <v>395.49912943514477</v>
      </c>
      <c r="AB1841" s="5">
        <v>2.9161336805111016</v>
      </c>
      <c r="AC1841" s="5">
        <v>48.958746646927416</v>
      </c>
      <c r="AD1841" s="5">
        <v>8.39020225538526</v>
      </c>
    </row>
    <row r="1842" spans="1:30" x14ac:dyDescent="0.25">
      <c r="A1842" s="32" t="s">
        <v>30</v>
      </c>
      <c r="B1842" s="32">
        <v>2021</v>
      </c>
      <c r="C1842" s="32">
        <v>1</v>
      </c>
      <c r="D1842" s="32" t="s">
        <v>10048</v>
      </c>
      <c r="E1842" s="32" t="s">
        <v>9334</v>
      </c>
      <c r="F1842" s="32">
        <v>26.3</v>
      </c>
      <c r="G1842" s="32">
        <v>74</v>
      </c>
      <c r="H1842" s="32">
        <v>11</v>
      </c>
      <c r="I1842" s="32">
        <v>4</v>
      </c>
      <c r="K1842" s="5">
        <v>21.26969417765352</v>
      </c>
      <c r="M1842" s="5">
        <v>39.214662988330268</v>
      </c>
      <c r="N1842" s="5">
        <v>99.525833249679849</v>
      </c>
      <c r="O1842" s="5">
        <v>67.278653680689658</v>
      </c>
      <c r="P1842" s="5">
        <v>20.172009022674985</v>
      </c>
      <c r="Q1842" s="5">
        <v>21.723687462674985</v>
      </c>
      <c r="R1842" s="5">
        <v>393.23490257877933</v>
      </c>
      <c r="S1842" s="5">
        <v>16.876000000000001</v>
      </c>
      <c r="T1842" s="5">
        <v>384.79690257877934</v>
      </c>
      <c r="U1842" s="5">
        <v>384.79690257877934</v>
      </c>
      <c r="V1842" s="5">
        <v>384.79690257877934</v>
      </c>
      <c r="W1842" s="5">
        <v>305.70465961401652</v>
      </c>
      <c r="X1842" s="5">
        <v>297.63380961401651</v>
      </c>
      <c r="Y1842" s="5">
        <v>2.0499999999999998</v>
      </c>
      <c r="Z1842" s="5">
        <v>6.4</v>
      </c>
      <c r="AA1842" s="5">
        <v>393.23490257877933</v>
      </c>
      <c r="AB1842" s="5">
        <v>0.99754888997501989</v>
      </c>
      <c r="AC1842" s="5">
        <v>38.17506126303185</v>
      </c>
      <c r="AD1842" s="5">
        <v>2.16160405942568</v>
      </c>
    </row>
    <row r="1843" spans="1:30" x14ac:dyDescent="0.25">
      <c r="A1843" s="32" t="s">
        <v>30</v>
      </c>
      <c r="B1843" s="32">
        <v>2021</v>
      </c>
      <c r="C1843" s="32">
        <v>1</v>
      </c>
      <c r="D1843" s="32" t="s">
        <v>10049</v>
      </c>
      <c r="E1843" s="32" t="s">
        <v>9336</v>
      </c>
      <c r="F1843" s="32">
        <v>23.2</v>
      </c>
      <c r="G1843" s="32">
        <v>57</v>
      </c>
      <c r="H1843" s="32">
        <v>37</v>
      </c>
      <c r="I1843" s="32">
        <v>0</v>
      </c>
      <c r="K1843" s="5">
        <v>14.199810206667234</v>
      </c>
      <c r="M1843" s="5">
        <v>17.414088475941334</v>
      </c>
      <c r="N1843" s="5">
        <v>39.153138435311703</v>
      </c>
      <c r="O1843" s="5">
        <v>84.068513599333073</v>
      </c>
      <c r="P1843" s="5">
        <v>21.723687462674985</v>
      </c>
      <c r="Q1843" s="5">
        <v>23.999584152674984</v>
      </c>
      <c r="R1843" s="5">
        <v>401.11490257877932</v>
      </c>
      <c r="S1843" s="5">
        <v>15.76</v>
      </c>
      <c r="T1843" s="5">
        <v>393.23490257877933</v>
      </c>
      <c r="U1843" s="5">
        <v>399.97306240264749</v>
      </c>
      <c r="V1843" s="5">
        <v>399.97306240264749</v>
      </c>
      <c r="W1843" s="5">
        <v>294.32337318105465</v>
      </c>
      <c r="X1843" s="5">
        <v>299.32336318105467</v>
      </c>
      <c r="Y1843" s="5">
        <v>-1.27</v>
      </c>
      <c r="Z1843" s="5">
        <v>6.4</v>
      </c>
      <c r="AA1843" s="5">
        <v>401.11490257877932</v>
      </c>
      <c r="AB1843" s="5">
        <v>11.978296131667696</v>
      </c>
      <c r="AC1843" s="5">
        <v>41.753638884445209</v>
      </c>
      <c r="AD1843" s="5">
        <v>23.094817848581329</v>
      </c>
    </row>
    <row r="1844" spans="1:30" x14ac:dyDescent="0.25">
      <c r="A1844" s="32" t="s">
        <v>30</v>
      </c>
      <c r="B1844" s="32">
        <v>2021</v>
      </c>
      <c r="C1844" s="32">
        <v>1</v>
      </c>
      <c r="D1844" s="32" t="s">
        <v>10050</v>
      </c>
      <c r="E1844" s="32" t="s">
        <v>9338</v>
      </c>
      <c r="F1844" s="32">
        <v>27.8</v>
      </c>
      <c r="G1844" s="32">
        <v>35</v>
      </c>
      <c r="H1844" s="32">
        <v>9</v>
      </c>
      <c r="I1844" s="32">
        <v>0</v>
      </c>
      <c r="K1844" s="5">
        <v>10.940344314491551</v>
      </c>
      <c r="M1844" s="5">
        <v>10.371972881495633</v>
      </c>
      <c r="N1844" s="5">
        <v>17.359759014665656</v>
      </c>
      <c r="O1844" s="5">
        <v>90.484794680294158</v>
      </c>
      <c r="P1844" s="5">
        <v>23.999584152674984</v>
      </c>
      <c r="Q1844" s="5">
        <v>28.091145002674985</v>
      </c>
      <c r="R1844" s="5">
        <v>409.82290257877935</v>
      </c>
      <c r="S1844" s="5">
        <v>17.416</v>
      </c>
      <c r="T1844" s="5">
        <v>401.11490257877932</v>
      </c>
      <c r="U1844" s="5">
        <v>407.98827863382814</v>
      </c>
      <c r="V1844" s="5">
        <v>407.98827863382814</v>
      </c>
      <c r="W1844" s="5">
        <v>288.48440559298655</v>
      </c>
      <c r="X1844" s="5">
        <v>293.48439559298657</v>
      </c>
      <c r="Y1844" s="5">
        <v>-1.27</v>
      </c>
      <c r="Z1844" s="5">
        <v>6.4</v>
      </c>
      <c r="AA1844" s="5">
        <v>409.82290257877935</v>
      </c>
      <c r="AB1844" s="5">
        <v>7.2314512382539364</v>
      </c>
      <c r="AC1844" s="5">
        <v>47.963238136733324</v>
      </c>
      <c r="AD1844" s="5">
        <v>17.193633123860973</v>
      </c>
    </row>
    <row r="1845" spans="1:30" x14ac:dyDescent="0.25">
      <c r="A1845" s="32" t="s">
        <v>30</v>
      </c>
      <c r="B1845" s="32">
        <v>2021</v>
      </c>
      <c r="C1845" s="32">
        <v>1</v>
      </c>
      <c r="D1845" s="32" t="s">
        <v>10051</v>
      </c>
      <c r="E1845" s="32" t="s">
        <v>9340</v>
      </c>
      <c r="F1845" s="32">
        <v>29.8</v>
      </c>
      <c r="G1845" s="32">
        <v>39</v>
      </c>
      <c r="H1845" s="32">
        <v>9</v>
      </c>
      <c r="I1845" s="32">
        <v>0</v>
      </c>
      <c r="K1845" s="5">
        <v>14.35572404303054</v>
      </c>
      <c r="M1845" s="5">
        <v>9.8685501132766902</v>
      </c>
      <c r="N1845" s="5">
        <v>10.319967609783737</v>
      </c>
      <c r="O1845" s="5">
        <v>90.965513197618279</v>
      </c>
      <c r="P1845" s="5">
        <v>28.091145002674985</v>
      </c>
      <c r="Q1845" s="5">
        <v>32.196645692674984</v>
      </c>
      <c r="R1845" s="5">
        <v>418.89090257877933</v>
      </c>
      <c r="S1845" s="5">
        <v>18.136000000000003</v>
      </c>
      <c r="T1845" s="5">
        <v>409.82290257877935</v>
      </c>
      <c r="U1845" s="5">
        <v>416.84888896349247</v>
      </c>
      <c r="V1845" s="5">
        <v>416.84888896349247</v>
      </c>
      <c r="W1845" s="5">
        <v>282.16429431922592</v>
      </c>
      <c r="X1845" s="5">
        <v>287.16428431922594</v>
      </c>
      <c r="Y1845" s="5">
        <v>-1.27</v>
      </c>
      <c r="Z1845" s="5">
        <v>6.4</v>
      </c>
      <c r="AA1845" s="5">
        <v>418.89090257877933</v>
      </c>
      <c r="AB1845" s="5">
        <v>7.7450555274239958</v>
      </c>
      <c r="AC1845" s="5">
        <v>54.014233659415581</v>
      </c>
      <c r="AD1845" s="5">
        <v>19.253481605997717</v>
      </c>
    </row>
    <row r="1846" spans="1:30" x14ac:dyDescent="0.25">
      <c r="A1846" s="32" t="s">
        <v>30</v>
      </c>
      <c r="B1846" s="32">
        <v>2021</v>
      </c>
      <c r="C1846" s="32">
        <v>1</v>
      </c>
      <c r="D1846" s="32" t="s">
        <v>10052</v>
      </c>
      <c r="E1846" s="32" t="s">
        <v>9342</v>
      </c>
      <c r="F1846" s="32">
        <v>31.203800000000001</v>
      </c>
      <c r="G1846" s="32">
        <v>38</v>
      </c>
      <c r="H1846" s="32">
        <v>18</v>
      </c>
      <c r="I1846" s="32">
        <v>0</v>
      </c>
      <c r="K1846" s="5">
        <v>15.199237424777536</v>
      </c>
      <c r="M1846" s="5">
        <v>9.3942994895184313</v>
      </c>
      <c r="N1846" s="5">
        <v>9.8167109919110001</v>
      </c>
      <c r="O1846" s="5">
        <v>91.421202604708427</v>
      </c>
      <c r="P1846" s="5">
        <v>32.196645692674984</v>
      </c>
      <c r="Q1846" s="5">
        <v>36.559021913034982</v>
      </c>
      <c r="R1846" s="5">
        <v>428.21158657877936</v>
      </c>
      <c r="S1846" s="5">
        <v>18.641368</v>
      </c>
      <c r="T1846" s="5">
        <v>418.89090257877933</v>
      </c>
      <c r="U1846" s="5">
        <v>426.07944341284656</v>
      </c>
      <c r="V1846" s="5">
        <v>426.07944341284656</v>
      </c>
      <c r="W1846" s="5">
        <v>275.72751653800833</v>
      </c>
      <c r="X1846" s="5">
        <v>280.72750653800836</v>
      </c>
      <c r="Y1846" s="5">
        <v>-1.27</v>
      </c>
      <c r="Z1846" s="5">
        <v>6.4</v>
      </c>
      <c r="AA1846" s="5">
        <v>428.21158657877936</v>
      </c>
      <c r="AB1846" s="5">
        <v>13.004809736649657</v>
      </c>
      <c r="AC1846" s="5">
        <v>60.256818177344826</v>
      </c>
      <c r="AD1846" s="5">
        <v>29.297295697813748</v>
      </c>
    </row>
    <row r="1847" spans="1:30" x14ac:dyDescent="0.25">
      <c r="A1847" s="32" t="s">
        <v>30</v>
      </c>
      <c r="B1847" s="32">
        <v>2021</v>
      </c>
      <c r="C1847" s="32">
        <v>1</v>
      </c>
      <c r="D1847" s="32" t="s">
        <v>10053</v>
      </c>
      <c r="E1847" s="32" t="s">
        <v>9344</v>
      </c>
      <c r="F1847" s="32">
        <v>28.8</v>
      </c>
      <c r="G1847" s="32">
        <v>53</v>
      </c>
      <c r="H1847" s="32">
        <v>16</v>
      </c>
      <c r="I1847" s="32">
        <v>0</v>
      </c>
      <c r="K1847" s="5">
        <v>18.255507943232697</v>
      </c>
      <c r="M1847" s="5">
        <v>10.816007184413756</v>
      </c>
      <c r="N1847" s="5">
        <v>9.3426168904840861</v>
      </c>
      <c r="O1847" s="5">
        <v>90.06332855834323</v>
      </c>
      <c r="P1847" s="5">
        <v>36.559021913034982</v>
      </c>
      <c r="Q1847" s="5">
        <v>39.619905843034985</v>
      </c>
      <c r="R1847" s="5">
        <v>437.09958657877934</v>
      </c>
      <c r="S1847" s="5">
        <v>17.776</v>
      </c>
      <c r="T1847" s="5">
        <v>428.21158657877936</v>
      </c>
      <c r="U1847" s="5">
        <v>435.57116808219882</v>
      </c>
      <c r="V1847" s="5">
        <v>435.57116808219882</v>
      </c>
      <c r="W1847" s="5">
        <v>269.2617103210797</v>
      </c>
      <c r="X1847" s="5">
        <v>274.26170032107973</v>
      </c>
      <c r="Y1847" s="5">
        <v>-1.27</v>
      </c>
      <c r="Z1847" s="5">
        <v>6.4</v>
      </c>
      <c r="AA1847" s="5">
        <v>437.09958657877934</v>
      </c>
      <c r="AB1847" s="5">
        <v>9.6871177937615478</v>
      </c>
      <c r="AC1847" s="5">
        <v>64.600822237164408</v>
      </c>
      <c r="AD1847" s="5">
        <v>24.770753825630283</v>
      </c>
    </row>
    <row r="1848" spans="1:30" x14ac:dyDescent="0.25">
      <c r="A1848" s="32" t="s">
        <v>30</v>
      </c>
      <c r="B1848" s="32">
        <v>2021</v>
      </c>
      <c r="C1848" s="32">
        <v>1</v>
      </c>
      <c r="D1848" s="32" t="s">
        <v>10054</v>
      </c>
      <c r="E1848" s="32" t="s">
        <v>9346</v>
      </c>
      <c r="F1848" s="32">
        <v>31</v>
      </c>
      <c r="G1848" s="32">
        <v>53</v>
      </c>
      <c r="H1848" s="32">
        <v>16</v>
      </c>
      <c r="I1848" s="32">
        <v>0</v>
      </c>
      <c r="K1848" s="5">
        <v>20.285274270442333</v>
      </c>
      <c r="M1848" s="5">
        <v>10.763855363006837</v>
      </c>
      <c r="N1848" s="5">
        <v>10.763855363006837</v>
      </c>
      <c r="O1848" s="5">
        <v>90.112706942924163</v>
      </c>
      <c r="P1848" s="5">
        <v>39.619905843034985</v>
      </c>
      <c r="Q1848" s="5">
        <v>42.906005313034989</v>
      </c>
      <c r="R1848" s="5">
        <v>446.38358657877933</v>
      </c>
      <c r="S1848" s="5">
        <v>18.567999999999998</v>
      </c>
      <c r="T1848" s="5">
        <v>437.09958657877934</v>
      </c>
      <c r="U1848" s="5">
        <v>444.62609375796529</v>
      </c>
      <c r="V1848" s="5">
        <v>444.62609375796529</v>
      </c>
      <c r="W1848" s="5">
        <v>263.23482203723086</v>
      </c>
      <c r="X1848" s="5">
        <v>268.23481203723088</v>
      </c>
      <c r="Y1848" s="5">
        <v>-1.27</v>
      </c>
      <c r="Z1848" s="5">
        <v>6.4</v>
      </c>
      <c r="AA1848" s="5">
        <v>446.38358657877933</v>
      </c>
      <c r="AB1848" s="5">
        <v>9.7558578868660195</v>
      </c>
      <c r="AC1848" s="5">
        <v>69.1866159950427</v>
      </c>
      <c r="AD1848" s="5">
        <v>25.776112337472046</v>
      </c>
    </row>
    <row r="1849" spans="1:30" x14ac:dyDescent="0.25">
      <c r="A1849" s="32" t="s">
        <v>30</v>
      </c>
      <c r="B1849" s="32">
        <v>2021</v>
      </c>
      <c r="C1849" s="32">
        <v>1</v>
      </c>
      <c r="D1849" s="32" t="s">
        <v>10055</v>
      </c>
      <c r="E1849" s="32" t="s">
        <v>9348</v>
      </c>
      <c r="F1849" s="32">
        <v>32.1</v>
      </c>
      <c r="G1849" s="32">
        <v>57</v>
      </c>
      <c r="H1849" s="32">
        <v>27</v>
      </c>
      <c r="I1849" s="32">
        <v>0</v>
      </c>
      <c r="K1849" s="5">
        <v>22.489316700552159</v>
      </c>
      <c r="M1849" s="5">
        <v>11.11297516471727</v>
      </c>
      <c r="N1849" s="5">
        <v>10.711720753859121</v>
      </c>
      <c r="O1849" s="5">
        <v>89.782773413932418</v>
      </c>
      <c r="P1849" s="5">
        <v>42.906005313034989</v>
      </c>
      <c r="Q1849" s="5">
        <v>46.015460873034989</v>
      </c>
      <c r="R1849" s="5">
        <v>455.86558657877936</v>
      </c>
      <c r="S1849" s="5">
        <v>18.963999999999999</v>
      </c>
      <c r="T1849" s="5">
        <v>446.38358657877933</v>
      </c>
      <c r="U1849" s="5">
        <v>454.08854005197128</v>
      </c>
      <c r="V1849" s="5">
        <v>454.08854005197128</v>
      </c>
      <c r="W1849" s="5">
        <v>257.08078590373691</v>
      </c>
      <c r="X1849" s="5">
        <v>262.08077590373694</v>
      </c>
      <c r="Y1849" s="5">
        <v>-1.27</v>
      </c>
      <c r="Z1849" s="5">
        <v>6.4</v>
      </c>
      <c r="AA1849" s="5">
        <v>455.86558657877936</v>
      </c>
      <c r="AB1849" s="5">
        <v>16.196190428116594</v>
      </c>
      <c r="AC1849" s="5">
        <v>73.486457582064375</v>
      </c>
      <c r="AD1849" s="5">
        <v>37.34362184692705</v>
      </c>
    </row>
    <row r="1850" spans="1:30" x14ac:dyDescent="0.25">
      <c r="A1850" s="32" t="s">
        <v>30</v>
      </c>
      <c r="B1850" s="32">
        <v>2021</v>
      </c>
      <c r="C1850" s="32">
        <v>1</v>
      </c>
      <c r="D1850" s="32" t="s">
        <v>10056</v>
      </c>
      <c r="E1850" s="32" t="s">
        <v>9350</v>
      </c>
      <c r="F1850" s="32">
        <v>33.299999999999997</v>
      </c>
      <c r="G1850" s="32">
        <v>49</v>
      </c>
      <c r="H1850" s="32">
        <v>9</v>
      </c>
      <c r="I1850" s="32">
        <v>0</v>
      </c>
      <c r="K1850" s="5">
        <v>21.124171819541264</v>
      </c>
      <c r="M1850" s="5">
        <v>11.060725331587692</v>
      </c>
      <c r="N1850" s="5">
        <v>11.060725331587692</v>
      </c>
      <c r="O1850" s="5">
        <v>89.832059173135519</v>
      </c>
      <c r="P1850" s="5">
        <v>46.015460873034989</v>
      </c>
      <c r="Q1850" s="5">
        <v>49.836719513034993</v>
      </c>
      <c r="R1850" s="5">
        <v>465.56358657877934</v>
      </c>
      <c r="S1850" s="5">
        <v>19.395999999999997</v>
      </c>
      <c r="T1850" s="5">
        <v>455.86558657877936</v>
      </c>
      <c r="U1850" s="5">
        <v>463.75720313776992</v>
      </c>
      <c r="V1850" s="5">
        <v>463.75720313776992</v>
      </c>
      <c r="W1850" s="5">
        <v>250.94121783784877</v>
      </c>
      <c r="X1850" s="5">
        <v>255.94120783784876</v>
      </c>
      <c r="Y1850" s="5">
        <v>-1.27</v>
      </c>
      <c r="Z1850" s="5">
        <v>6.4</v>
      </c>
      <c r="AA1850" s="5">
        <v>465.56358657877934</v>
      </c>
      <c r="AB1850" s="5">
        <v>6.586361882767501</v>
      </c>
      <c r="AC1850" s="5">
        <v>78.630687630180475</v>
      </c>
      <c r="AD1850" s="5">
        <v>20.877771902610618</v>
      </c>
    </row>
    <row r="1851" spans="1:30" x14ac:dyDescent="0.25">
      <c r="A1851" s="32" t="s">
        <v>30</v>
      </c>
      <c r="B1851" s="32">
        <v>2021</v>
      </c>
      <c r="C1851" s="32">
        <v>1</v>
      </c>
      <c r="D1851" s="32" t="s">
        <v>10057</v>
      </c>
      <c r="E1851" s="32" t="s">
        <v>9352</v>
      </c>
      <c r="F1851" s="32">
        <v>34</v>
      </c>
      <c r="G1851" s="32">
        <v>44</v>
      </c>
      <c r="H1851" s="32">
        <v>11</v>
      </c>
      <c r="I1851" s="32">
        <v>0</v>
      </c>
      <c r="K1851" s="5">
        <v>20.016636373549758</v>
      </c>
      <c r="M1851" s="5">
        <v>10.111637449812456</v>
      </c>
      <c r="N1851" s="5">
        <v>11.008492743065242</v>
      </c>
      <c r="O1851" s="5">
        <v>90.733004901114356</v>
      </c>
      <c r="P1851" s="5">
        <v>49.836719513034993</v>
      </c>
      <c r="Q1851" s="5">
        <v>54.117992873034993</v>
      </c>
      <c r="R1851" s="5">
        <v>475.38758657877935</v>
      </c>
      <c r="S1851" s="5">
        <v>19.648</v>
      </c>
      <c r="T1851" s="5">
        <v>465.56358657877934</v>
      </c>
      <c r="U1851" s="5">
        <v>473.65084459506602</v>
      </c>
      <c r="V1851" s="5">
        <v>473.65084459506602</v>
      </c>
      <c r="W1851" s="5">
        <v>244.81054267171524</v>
      </c>
      <c r="X1851" s="5">
        <v>249.81053267171524</v>
      </c>
      <c r="Y1851" s="5">
        <v>-1.27</v>
      </c>
      <c r="Z1851" s="5">
        <v>6.4</v>
      </c>
      <c r="AA1851" s="5">
        <v>475.38758657877935</v>
      </c>
      <c r="AB1851" s="5">
        <v>8.2867037811055777</v>
      </c>
      <c r="AC1851" s="5">
        <v>84.256611661869442</v>
      </c>
      <c r="AD1851" s="5">
        <v>25.452772002030422</v>
      </c>
    </row>
    <row r="1852" spans="1:30" x14ac:dyDescent="0.25">
      <c r="A1852" s="32" t="s">
        <v>30</v>
      </c>
      <c r="B1852" s="32">
        <v>2021</v>
      </c>
      <c r="C1852" s="32">
        <v>1</v>
      </c>
      <c r="D1852" s="32" t="s">
        <v>10058</v>
      </c>
      <c r="E1852" s="32" t="s">
        <v>9354</v>
      </c>
      <c r="F1852" s="32">
        <v>23.5</v>
      </c>
      <c r="G1852" s="32">
        <v>97</v>
      </c>
      <c r="H1852" s="32">
        <v>11</v>
      </c>
      <c r="I1852" s="32">
        <v>2</v>
      </c>
      <c r="K1852" s="5">
        <v>22.963230073634531</v>
      </c>
      <c r="M1852" s="5">
        <v>47.118605572685169</v>
      </c>
      <c r="N1852" s="5">
        <v>51.739948468255413</v>
      </c>
      <c r="O1852" s="5">
        <v>62.121910214664908</v>
      </c>
      <c r="P1852" s="5">
        <v>48.697016376161045</v>
      </c>
      <c r="Q1852" s="5">
        <v>48.857760156161042</v>
      </c>
      <c r="R1852" s="5">
        <v>483.32158657877937</v>
      </c>
      <c r="S1852" s="5">
        <v>15.868</v>
      </c>
      <c r="T1852" s="5">
        <v>475.38758657877935</v>
      </c>
      <c r="U1852" s="5">
        <v>472.87580851966197</v>
      </c>
      <c r="V1852" s="5">
        <v>472.87580851966197</v>
      </c>
      <c r="W1852" s="5">
        <v>245.28534501487653</v>
      </c>
      <c r="X1852" s="5">
        <v>243.74991501487654</v>
      </c>
      <c r="Y1852" s="5">
        <v>0.3899999999999999</v>
      </c>
      <c r="Z1852" s="5">
        <v>6.4</v>
      </c>
      <c r="AA1852" s="5">
        <v>483.32158657877937</v>
      </c>
      <c r="AB1852" s="5">
        <v>0.8046621810193586</v>
      </c>
      <c r="AC1852" s="5">
        <v>78.002763701285076</v>
      </c>
      <c r="AD1852" s="5">
        <v>3.2248806444559137</v>
      </c>
    </row>
    <row r="1853" spans="1:30" x14ac:dyDescent="0.25">
      <c r="A1853" s="32" t="s">
        <v>30</v>
      </c>
      <c r="B1853" s="32">
        <v>2021</v>
      </c>
      <c r="C1853" s="32">
        <v>1</v>
      </c>
      <c r="D1853" s="32" t="s">
        <v>10059</v>
      </c>
      <c r="E1853" s="32" t="s">
        <v>9356</v>
      </c>
      <c r="F1853" s="32">
        <v>30.8</v>
      </c>
      <c r="G1853" s="32">
        <v>59</v>
      </c>
      <c r="H1853" s="32">
        <v>11</v>
      </c>
      <c r="I1853" s="32">
        <v>2</v>
      </c>
      <c r="K1853" s="5">
        <v>21.842091951257501</v>
      </c>
      <c r="M1853" s="5">
        <v>23.551875677832747</v>
      </c>
      <c r="N1853" s="5">
        <v>85.711961424945883</v>
      </c>
      <c r="O1853" s="5">
        <v>78.907850023214252</v>
      </c>
      <c r="P1853" s="5">
        <v>44.027568106638356</v>
      </c>
      <c r="Q1853" s="5">
        <v>46.876305096638355</v>
      </c>
      <c r="R1853" s="5">
        <v>492.56958657877937</v>
      </c>
      <c r="S1853" s="5">
        <v>18.496000000000002</v>
      </c>
      <c r="T1853" s="5">
        <v>483.32158657877937</v>
      </c>
      <c r="U1853" s="5">
        <v>480.75965081867025</v>
      </c>
      <c r="V1853" s="5">
        <v>480.75965081867025</v>
      </c>
      <c r="W1853" s="5">
        <v>240.49819892038636</v>
      </c>
      <c r="X1853" s="5">
        <v>238.96276892038637</v>
      </c>
      <c r="Y1853" s="5">
        <v>0.3899999999999999</v>
      </c>
      <c r="Z1853" s="5">
        <v>6.4</v>
      </c>
      <c r="AA1853" s="5">
        <v>492.56958657877937</v>
      </c>
      <c r="AB1853" s="5">
        <v>1.7769974448252313</v>
      </c>
      <c r="AC1853" s="5">
        <v>75.734154401896689</v>
      </c>
      <c r="AD1853" s="5">
        <v>7.1525180245124567</v>
      </c>
    </row>
    <row r="1854" spans="1:30" x14ac:dyDescent="0.25">
      <c r="A1854" s="32" t="s">
        <v>30</v>
      </c>
      <c r="B1854" s="32">
        <v>2021</v>
      </c>
      <c r="C1854" s="32">
        <v>1</v>
      </c>
      <c r="D1854" s="32" t="s">
        <v>10060</v>
      </c>
      <c r="E1854" s="32" t="s">
        <v>9358</v>
      </c>
      <c r="F1854" s="32">
        <v>28.8</v>
      </c>
      <c r="G1854" s="32">
        <v>76</v>
      </c>
      <c r="H1854" s="32">
        <v>13</v>
      </c>
      <c r="I1854" s="32">
        <v>0</v>
      </c>
      <c r="K1854" s="5">
        <v>24.116665639169113</v>
      </c>
      <c r="M1854" s="5">
        <v>18.852384937745356</v>
      </c>
      <c r="N1854" s="5">
        <v>23.495520492785857</v>
      </c>
      <c r="O1854" s="5">
        <v>82.824965756200328</v>
      </c>
      <c r="P1854" s="5">
        <v>46.876305096638355</v>
      </c>
      <c r="Q1854" s="5">
        <v>48.439309656638358</v>
      </c>
      <c r="R1854" s="5">
        <v>501.45758657877934</v>
      </c>
      <c r="S1854" s="5">
        <v>17.776</v>
      </c>
      <c r="T1854" s="5">
        <v>492.56958657877937</v>
      </c>
      <c r="U1854" s="5">
        <v>501.22786603190497</v>
      </c>
      <c r="V1854" s="5">
        <v>501.22786603190497</v>
      </c>
      <c r="W1854" s="5">
        <v>228.50133724393035</v>
      </c>
      <c r="X1854" s="5">
        <v>233.50132724393035</v>
      </c>
      <c r="Y1854" s="5">
        <v>-1.27</v>
      </c>
      <c r="Z1854" s="5">
        <v>6.4</v>
      </c>
      <c r="AA1854" s="5">
        <v>501.45758657877934</v>
      </c>
      <c r="AB1854" s="5">
        <v>3.0398358708925</v>
      </c>
      <c r="AC1854" s="5">
        <v>78.033991320403445</v>
      </c>
      <c r="AD1854" s="5">
        <v>11.544529166516039</v>
      </c>
    </row>
    <row r="1855" spans="1:30" x14ac:dyDescent="0.25">
      <c r="A1855" s="32" t="s">
        <v>30</v>
      </c>
      <c r="B1855" s="32">
        <v>2021</v>
      </c>
      <c r="C1855" s="32">
        <v>1</v>
      </c>
      <c r="D1855" s="32" t="s">
        <v>10061</v>
      </c>
      <c r="E1855" s="32" t="s">
        <v>9360</v>
      </c>
      <c r="F1855" s="32">
        <v>24</v>
      </c>
      <c r="G1855" s="32">
        <v>72</v>
      </c>
      <c r="H1855" s="32">
        <v>14</v>
      </c>
      <c r="I1855" s="32">
        <v>0</v>
      </c>
      <c r="K1855" s="5">
        <v>18.619272473162042</v>
      </c>
      <c r="M1855" s="5">
        <v>17.710290274897279</v>
      </c>
      <c r="N1855" s="5">
        <v>18.797580779117528</v>
      </c>
      <c r="O1855" s="5">
        <v>83.810644597158202</v>
      </c>
      <c r="P1855" s="5">
        <v>48.439309656638358</v>
      </c>
      <c r="Q1855" s="5">
        <v>49.970078336638359</v>
      </c>
      <c r="R1855" s="5">
        <v>509.48158657877934</v>
      </c>
      <c r="S1855" s="5">
        <v>16.048000000000002</v>
      </c>
      <c r="T1855" s="5">
        <v>501.45758657877934</v>
      </c>
      <c r="U1855" s="5">
        <v>510.3125754549265</v>
      </c>
      <c r="V1855" s="5">
        <v>510.3125754549265</v>
      </c>
      <c r="W1855" s="5">
        <v>223.37015628872564</v>
      </c>
      <c r="X1855" s="5">
        <v>228.37014628872564</v>
      </c>
      <c r="Y1855" s="5">
        <v>-1.27</v>
      </c>
      <c r="Z1855" s="5">
        <v>6.4</v>
      </c>
      <c r="AA1855" s="5">
        <v>509.48158657877934</v>
      </c>
      <c r="AB1855" s="5">
        <v>3.6329668346800128</v>
      </c>
      <c r="AC1855" s="5">
        <v>80.26028566493693</v>
      </c>
      <c r="AD1855" s="5">
        <v>13.516800479321073</v>
      </c>
    </row>
    <row r="1856" spans="1:30" x14ac:dyDescent="0.25">
      <c r="A1856" s="32" t="s">
        <v>30</v>
      </c>
      <c r="B1856" s="32">
        <v>2021</v>
      </c>
      <c r="C1856" s="32">
        <v>1</v>
      </c>
      <c r="D1856" s="32" t="s">
        <v>10062</v>
      </c>
      <c r="E1856" s="32" t="s">
        <v>9362</v>
      </c>
      <c r="F1856" s="32">
        <v>20.3</v>
      </c>
      <c r="G1856" s="32">
        <v>100</v>
      </c>
      <c r="H1856" s="32">
        <v>24</v>
      </c>
      <c r="I1856" s="32">
        <v>0</v>
      </c>
      <c r="K1856" s="5">
        <v>20.270821355236137</v>
      </c>
      <c r="M1856" s="5">
        <v>28.517346399704003</v>
      </c>
      <c r="N1856" s="5">
        <v>17.655863054770506</v>
      </c>
      <c r="O1856" s="5">
        <v>74.99668165510046</v>
      </c>
      <c r="P1856" s="5">
        <v>49.970078336638359</v>
      </c>
      <c r="Q1856" s="5">
        <v>49.970078336638359</v>
      </c>
      <c r="R1856" s="5">
        <v>516.83958657877929</v>
      </c>
      <c r="S1856" s="5">
        <v>14.716000000000001</v>
      </c>
      <c r="T1856" s="5">
        <v>509.48158657877934</v>
      </c>
      <c r="U1856" s="5">
        <v>518.5180420421749</v>
      </c>
      <c r="V1856" s="5">
        <v>518.5180420421749</v>
      </c>
      <c r="W1856" s="5">
        <v>218.83469393113214</v>
      </c>
      <c r="X1856" s="5">
        <v>223.83468393113213</v>
      </c>
      <c r="Y1856" s="5">
        <v>-1.27</v>
      </c>
      <c r="Z1856" s="5">
        <v>6.4</v>
      </c>
      <c r="AA1856" s="5">
        <v>516.83958657877929</v>
      </c>
      <c r="AB1856" s="5">
        <v>2.5659636332066142</v>
      </c>
      <c r="AC1856" s="5">
        <v>80.485920500075821</v>
      </c>
      <c r="AD1856" s="5">
        <v>10.230209266032947</v>
      </c>
    </row>
    <row r="1857" spans="1:30" x14ac:dyDescent="0.25">
      <c r="A1857" s="32" t="s">
        <v>30</v>
      </c>
      <c r="B1857" s="32">
        <v>2021</v>
      </c>
      <c r="C1857" s="32">
        <v>1</v>
      </c>
      <c r="D1857" s="32" t="s">
        <v>10063</v>
      </c>
      <c r="E1857" s="32" t="s">
        <v>9364</v>
      </c>
      <c r="F1857" s="32">
        <v>21.6</v>
      </c>
      <c r="G1857" s="32">
        <v>77</v>
      </c>
      <c r="H1857" s="32">
        <v>16</v>
      </c>
      <c r="I1857" s="32">
        <v>24</v>
      </c>
      <c r="K1857" s="5">
        <v>17.373601556229335</v>
      </c>
      <c r="M1857" s="5">
        <v>72.786493798626665</v>
      </c>
      <c r="N1857" s="5">
        <v>191.20389922150562</v>
      </c>
      <c r="O1857" s="5">
        <v>47.931140848282098</v>
      </c>
      <c r="P1857" s="5">
        <v>19.787062839546991</v>
      </c>
      <c r="Q1857" s="5">
        <v>20.924248849546991</v>
      </c>
      <c r="R1857" s="5">
        <v>409.12207927542511</v>
      </c>
      <c r="S1857" s="5">
        <v>15.184000000000001</v>
      </c>
      <c r="T1857" s="5">
        <v>401.53007927542512</v>
      </c>
      <c r="U1857" s="5">
        <v>401.53007927542512</v>
      </c>
      <c r="V1857" s="5">
        <v>401.53007927542512</v>
      </c>
      <c r="W1857" s="5">
        <v>293.17993392236002</v>
      </c>
      <c r="X1857" s="5">
        <v>219.75488392236002</v>
      </c>
      <c r="Y1857" s="5">
        <v>18.649999999999999</v>
      </c>
      <c r="Z1857" s="5">
        <v>6.4</v>
      </c>
      <c r="AA1857" s="5">
        <v>409.12207927542511</v>
      </c>
      <c r="AB1857" s="5">
        <v>0.28163948936200689</v>
      </c>
      <c r="AC1857" s="5">
        <v>37.104315193280364</v>
      </c>
      <c r="AD1857" s="5">
        <v>0.38437200274953071</v>
      </c>
    </row>
    <row r="1858" spans="1:30" x14ac:dyDescent="0.25">
      <c r="A1858" s="32" t="s">
        <v>30</v>
      </c>
      <c r="B1858" s="32">
        <v>2021</v>
      </c>
      <c r="C1858" s="32">
        <v>2</v>
      </c>
      <c r="D1858" s="32" t="s">
        <v>10064</v>
      </c>
      <c r="E1858" s="32" t="s">
        <v>9366</v>
      </c>
      <c r="F1858" s="32">
        <v>24</v>
      </c>
      <c r="G1858" s="32">
        <v>76</v>
      </c>
      <c r="H1858" s="32">
        <v>11</v>
      </c>
      <c r="I1858" s="32">
        <v>0.5</v>
      </c>
      <c r="K1858" s="5">
        <v>19.48442672483624</v>
      </c>
      <c r="M1858" s="5">
        <v>35.277222654868289</v>
      </c>
      <c r="N1858" s="5">
        <v>72.713889152167468</v>
      </c>
      <c r="O1858" s="5">
        <v>70.014246524342781</v>
      </c>
      <c r="P1858" s="5">
        <v>20.924248849546991</v>
      </c>
      <c r="Q1858" s="5">
        <v>22.122241729546992</v>
      </c>
      <c r="R1858" s="5">
        <v>416.44607927542512</v>
      </c>
      <c r="S1858" s="5">
        <v>14.648</v>
      </c>
      <c r="T1858" s="5">
        <v>409.12207927542511</v>
      </c>
      <c r="U1858" s="5">
        <v>413.83026519752661</v>
      </c>
      <c r="V1858" s="5">
        <v>413.83026519752661</v>
      </c>
      <c r="W1858" s="5">
        <v>284.30171888787385</v>
      </c>
      <c r="X1858" s="5">
        <v>287.66785388787383</v>
      </c>
      <c r="Y1858" s="5">
        <v>-0.85499999999999998</v>
      </c>
      <c r="Z1858" s="5">
        <v>5</v>
      </c>
      <c r="AA1858" s="5">
        <v>416.44607927542512</v>
      </c>
      <c r="AB1858" s="5">
        <v>1.0893177367457563</v>
      </c>
      <c r="AC1858" s="5">
        <v>39.05750060185629</v>
      </c>
      <c r="AD1858" s="5">
        <v>2.5116068832249625</v>
      </c>
    </row>
    <row r="1859" spans="1:30" x14ac:dyDescent="0.25">
      <c r="A1859" s="32" t="s">
        <v>30</v>
      </c>
      <c r="B1859" s="32">
        <v>2021</v>
      </c>
      <c r="C1859" s="32">
        <v>2</v>
      </c>
      <c r="D1859" s="32" t="s">
        <v>10065</v>
      </c>
      <c r="E1859" s="32" t="s">
        <v>9368</v>
      </c>
      <c r="F1859" s="32">
        <v>24.4</v>
      </c>
      <c r="G1859" s="32">
        <v>74</v>
      </c>
      <c r="H1859" s="32">
        <v>11</v>
      </c>
      <c r="I1859" s="32">
        <v>0</v>
      </c>
      <c r="K1859" s="5">
        <v>19.441852067157438</v>
      </c>
      <c r="M1859" s="5">
        <v>22.809451241087885</v>
      </c>
      <c r="N1859" s="5">
        <v>35.216997620099363</v>
      </c>
      <c r="O1859" s="5">
        <v>79.512271538279521</v>
      </c>
      <c r="P1859" s="5">
        <v>22.122241729546992</v>
      </c>
      <c r="Q1859" s="5">
        <v>23.440749829546991</v>
      </c>
      <c r="R1859" s="5">
        <v>423.84207927542514</v>
      </c>
      <c r="S1859" s="5">
        <v>14.792</v>
      </c>
      <c r="T1859" s="5">
        <v>416.44607927542512</v>
      </c>
      <c r="U1859" s="5">
        <v>423.59042380372989</v>
      </c>
      <c r="V1859" s="5">
        <v>423.59042380372989</v>
      </c>
      <c r="W1859" s="5">
        <v>277.44859371680172</v>
      </c>
      <c r="X1859" s="5">
        <v>282.44858371680175</v>
      </c>
      <c r="Y1859" s="5">
        <v>-1.27</v>
      </c>
      <c r="Z1859" s="5">
        <v>5</v>
      </c>
      <c r="AA1859" s="5">
        <v>423.84207927542514</v>
      </c>
      <c r="AB1859" s="5">
        <v>1.8834969419394647</v>
      </c>
      <c r="AC1859" s="5">
        <v>41.186861471721734</v>
      </c>
      <c r="AD1859" s="5">
        <v>4.9628522097493786</v>
      </c>
    </row>
    <row r="1860" spans="1:30" x14ac:dyDescent="0.25">
      <c r="A1860" s="32" t="s">
        <v>30</v>
      </c>
      <c r="B1860" s="32">
        <v>2021</v>
      </c>
      <c r="C1860" s="32">
        <v>2</v>
      </c>
      <c r="D1860" s="32" t="s">
        <v>10066</v>
      </c>
      <c r="E1860" s="32" t="s">
        <v>9370</v>
      </c>
      <c r="F1860" s="32">
        <v>22.4</v>
      </c>
      <c r="G1860" s="32">
        <v>92</v>
      </c>
      <c r="H1860" s="32">
        <v>7</v>
      </c>
      <c r="I1860" s="32">
        <v>8</v>
      </c>
      <c r="K1860" s="5">
        <v>21.006625875353397</v>
      </c>
      <c r="M1860" s="5">
        <v>103.38854684301474</v>
      </c>
      <c r="N1860" s="5">
        <v>146.78857247672084</v>
      </c>
      <c r="O1860" s="5">
        <v>34.811572886072582</v>
      </c>
      <c r="P1860" s="5">
        <v>12.433953093622462</v>
      </c>
      <c r="Q1860" s="5">
        <v>12.807828693622461</v>
      </c>
      <c r="R1860" s="5">
        <v>401.48558481412596</v>
      </c>
      <c r="S1860" s="5">
        <v>14.071999999999999</v>
      </c>
      <c r="T1860" s="5">
        <v>394.44958481412596</v>
      </c>
      <c r="U1860" s="5">
        <v>394.44958481412596</v>
      </c>
      <c r="V1860" s="5">
        <v>394.44958481412596</v>
      </c>
      <c r="W1860" s="5">
        <v>298.41578497270473</v>
      </c>
      <c r="X1860" s="5">
        <v>277.27409497270475</v>
      </c>
      <c r="Y1860" s="5">
        <v>5.3699999999999992</v>
      </c>
      <c r="Z1860" s="5">
        <v>5</v>
      </c>
      <c r="AA1860" s="5">
        <v>401.48558481412596</v>
      </c>
      <c r="AB1860" s="5">
        <v>1.6550628195953793E-2</v>
      </c>
      <c r="AC1860" s="5">
        <v>23.723632882261363</v>
      </c>
      <c r="AD1860" s="5">
        <v>1.6735005327925382E-2</v>
      </c>
    </row>
    <row r="1861" spans="1:30" x14ac:dyDescent="0.25">
      <c r="A1861" s="32" t="s">
        <v>30</v>
      </c>
      <c r="B1861" s="32">
        <v>2021</v>
      </c>
      <c r="C1861" s="32">
        <v>2</v>
      </c>
      <c r="D1861" s="32" t="s">
        <v>10067</v>
      </c>
      <c r="E1861" s="32" t="s">
        <v>9372</v>
      </c>
      <c r="F1861" s="32">
        <v>24.2</v>
      </c>
      <c r="G1861" s="32">
        <v>68</v>
      </c>
      <c r="H1861" s="32">
        <v>18</v>
      </c>
      <c r="I1861" s="32">
        <v>1</v>
      </c>
      <c r="K1861" s="5">
        <v>17.901297053761205</v>
      </c>
      <c r="M1861" s="5">
        <v>36.764165408900297</v>
      </c>
      <c r="N1861" s="5">
        <v>114.10298012159066</v>
      </c>
      <c r="O1861" s="5">
        <v>68.967410745291843</v>
      </c>
      <c r="P1861" s="5">
        <v>12.807828693622461</v>
      </c>
      <c r="Q1861" s="5">
        <v>14.417880213622462</v>
      </c>
      <c r="R1861" s="5">
        <v>408.84558481412597</v>
      </c>
      <c r="S1861" s="5">
        <v>14.719999999999999</v>
      </c>
      <c r="T1861" s="5">
        <v>401.48558481412596</v>
      </c>
      <c r="U1861" s="5">
        <v>403.85576624468956</v>
      </c>
      <c r="V1861" s="5">
        <v>403.85576624468956</v>
      </c>
      <c r="W1861" s="5">
        <v>291.48026794431468</v>
      </c>
      <c r="X1861" s="5">
        <v>293.21254794431468</v>
      </c>
      <c r="Y1861" s="5">
        <v>-0.44000000000000006</v>
      </c>
      <c r="Z1861" s="5">
        <v>5</v>
      </c>
      <c r="AA1861" s="5">
        <v>408.84558481412597</v>
      </c>
      <c r="AB1861" s="5">
        <v>1.4992339929986154</v>
      </c>
      <c r="AC1861" s="5">
        <v>26.499507235160976</v>
      </c>
      <c r="AD1861" s="5">
        <v>2.7101873564934396</v>
      </c>
    </row>
    <row r="1862" spans="1:30" x14ac:dyDescent="0.25">
      <c r="A1862" s="32" t="s">
        <v>30</v>
      </c>
      <c r="B1862" s="32">
        <v>2021</v>
      </c>
      <c r="C1862" s="32">
        <v>2</v>
      </c>
      <c r="D1862" s="32" t="s">
        <v>10068</v>
      </c>
      <c r="E1862" s="32" t="s">
        <v>9374</v>
      </c>
      <c r="F1862" s="32">
        <v>26.1</v>
      </c>
      <c r="G1862" s="32">
        <v>59</v>
      </c>
      <c r="H1862" s="32">
        <v>22</v>
      </c>
      <c r="I1862" s="32">
        <v>0</v>
      </c>
      <c r="K1862" s="5">
        <v>17.44688839398296</v>
      </c>
      <c r="M1862" s="5">
        <v>17.379631256770711</v>
      </c>
      <c r="N1862" s="5">
        <v>36.703449621489682</v>
      </c>
      <c r="O1862" s="5">
        <v>84.098571825258816</v>
      </c>
      <c r="P1862" s="5">
        <v>14.417880213622462</v>
      </c>
      <c r="Q1862" s="5">
        <v>16.635678453622461</v>
      </c>
      <c r="R1862" s="5">
        <v>416.54758481412597</v>
      </c>
      <c r="S1862" s="5">
        <v>15.404</v>
      </c>
      <c r="T1862" s="5">
        <v>408.84558481412597</v>
      </c>
      <c r="U1862" s="5">
        <v>415.85427450748148</v>
      </c>
      <c r="V1862" s="5">
        <v>415.85427450748148</v>
      </c>
      <c r="W1862" s="5">
        <v>282.86677904936357</v>
      </c>
      <c r="X1862" s="5">
        <v>287.8667690493636</v>
      </c>
      <c r="Y1862" s="5">
        <v>-1.27</v>
      </c>
      <c r="Z1862" s="5">
        <v>5</v>
      </c>
      <c r="AA1862" s="5">
        <v>416.54758481412597</v>
      </c>
      <c r="AB1862" s="5">
        <v>5.6486464256609246</v>
      </c>
      <c r="AC1862" s="5">
        <v>30.251016594909032</v>
      </c>
      <c r="AD1862" s="5">
        <v>11.06209178641515</v>
      </c>
    </row>
    <row r="1863" spans="1:30" x14ac:dyDescent="0.25">
      <c r="A1863" s="32" t="s">
        <v>30</v>
      </c>
      <c r="B1863" s="32">
        <v>2021</v>
      </c>
      <c r="C1863" s="32">
        <v>2</v>
      </c>
      <c r="D1863" s="32" t="s">
        <v>10069</v>
      </c>
      <c r="E1863" s="32" t="s">
        <v>9376</v>
      </c>
      <c r="F1863" s="32">
        <v>27.8</v>
      </c>
      <c r="G1863" s="32">
        <v>50</v>
      </c>
      <c r="H1863" s="32">
        <v>5</v>
      </c>
      <c r="I1863" s="32">
        <v>0</v>
      </c>
      <c r="K1863" s="5">
        <v>16.415505603994539</v>
      </c>
      <c r="M1863" s="5">
        <v>13.252646977049631</v>
      </c>
      <c r="N1863" s="5">
        <v>17.325313167803284</v>
      </c>
      <c r="O1863" s="5">
        <v>87.792054355328943</v>
      </c>
      <c r="P1863" s="5">
        <v>16.635678453622461</v>
      </c>
      <c r="Q1863" s="5">
        <v>19.509349953622461</v>
      </c>
      <c r="R1863" s="5">
        <v>424.55558481412595</v>
      </c>
      <c r="S1863" s="5">
        <v>16.015999999999998</v>
      </c>
      <c r="T1863" s="5">
        <v>416.54758481412597</v>
      </c>
      <c r="U1863" s="5">
        <v>423.69375884256925</v>
      </c>
      <c r="V1863" s="5">
        <v>423.69375884256925</v>
      </c>
      <c r="W1863" s="5">
        <v>277.37692757121113</v>
      </c>
      <c r="X1863" s="5">
        <v>282.37691757121115</v>
      </c>
      <c r="Y1863" s="5">
        <v>-1.27</v>
      </c>
      <c r="Z1863" s="5">
        <v>5</v>
      </c>
      <c r="AA1863" s="5">
        <v>424.55558481412595</v>
      </c>
      <c r="AB1863" s="5">
        <v>4.0181886869967576</v>
      </c>
      <c r="AC1863" s="5">
        <v>34.998084563366454</v>
      </c>
      <c r="AD1863" s="5">
        <v>9.0379985246449621</v>
      </c>
    </row>
    <row r="1864" spans="1:30" x14ac:dyDescent="0.25">
      <c r="A1864" s="32" t="s">
        <v>30</v>
      </c>
      <c r="B1864" s="32">
        <v>2021</v>
      </c>
      <c r="C1864" s="32">
        <v>2</v>
      </c>
      <c r="D1864" s="32" t="s">
        <v>10070</v>
      </c>
      <c r="E1864" s="32" t="s">
        <v>9378</v>
      </c>
      <c r="F1864" s="32">
        <v>30.8</v>
      </c>
      <c r="G1864" s="32">
        <v>49</v>
      </c>
      <c r="H1864" s="32">
        <v>18</v>
      </c>
      <c r="I1864" s="32">
        <v>0</v>
      </c>
      <c r="K1864" s="5">
        <v>18.841128703635114</v>
      </c>
      <c r="M1864" s="5">
        <v>11.704913023456324</v>
      </c>
      <c r="N1864" s="5">
        <v>13.199690963677829</v>
      </c>
      <c r="O1864" s="5">
        <v>89.226679058132191</v>
      </c>
      <c r="P1864" s="5">
        <v>19.509349953622461</v>
      </c>
      <c r="Q1864" s="5">
        <v>22.744765983622461</v>
      </c>
      <c r="R1864" s="5">
        <v>433.10358481412595</v>
      </c>
      <c r="S1864" s="5">
        <v>17.096</v>
      </c>
      <c r="T1864" s="5">
        <v>424.55558481412595</v>
      </c>
      <c r="U1864" s="5">
        <v>431.84759209886306</v>
      </c>
      <c r="V1864" s="5">
        <v>431.84759209886306</v>
      </c>
      <c r="W1864" s="5">
        <v>271.77995432150936</v>
      </c>
      <c r="X1864" s="5">
        <v>276.77994432150939</v>
      </c>
      <c r="Y1864" s="5">
        <v>-1.27</v>
      </c>
      <c r="Z1864" s="5">
        <v>5</v>
      </c>
      <c r="AA1864" s="5">
        <v>433.10358481412595</v>
      </c>
      <c r="AB1864" s="5">
        <v>9.5027143735649986</v>
      </c>
      <c r="AC1864" s="5">
        <v>40.210340066088285</v>
      </c>
      <c r="AD1864" s="5">
        <v>19.192405938783285</v>
      </c>
    </row>
    <row r="1865" spans="1:30" x14ac:dyDescent="0.25">
      <c r="A1865" s="32" t="s">
        <v>30</v>
      </c>
      <c r="B1865" s="32">
        <v>2021</v>
      </c>
      <c r="C1865" s="32">
        <v>2</v>
      </c>
      <c r="D1865" s="32" t="s">
        <v>10071</v>
      </c>
      <c r="E1865" s="32" t="s">
        <v>9380</v>
      </c>
      <c r="F1865" s="32">
        <v>29</v>
      </c>
      <c r="G1865" s="32">
        <v>56</v>
      </c>
      <c r="H1865" s="32">
        <v>11</v>
      </c>
      <c r="I1865" s="32">
        <v>0</v>
      </c>
      <c r="K1865" s="5">
        <v>19.319966681422684</v>
      </c>
      <c r="M1865" s="5">
        <v>11.65246782633772</v>
      </c>
      <c r="N1865" s="5">
        <v>11.65246782633772</v>
      </c>
      <c r="O1865" s="5">
        <v>89.275781222591647</v>
      </c>
      <c r="P1865" s="5">
        <v>22.744765983622461</v>
      </c>
      <c r="Q1865" s="5">
        <v>25.378600263622459</v>
      </c>
      <c r="R1865" s="5">
        <v>441.32758481412594</v>
      </c>
      <c r="S1865" s="5">
        <v>16.448</v>
      </c>
      <c r="T1865" s="5">
        <v>433.10358481412595</v>
      </c>
      <c r="U1865" s="5">
        <v>440.55457529818557</v>
      </c>
      <c r="V1865" s="5">
        <v>440.55457529818557</v>
      </c>
      <c r="W1865" s="5">
        <v>265.9279186186094</v>
      </c>
      <c r="X1865" s="5">
        <v>270.92790861860942</v>
      </c>
      <c r="Y1865" s="5">
        <v>-1.27</v>
      </c>
      <c r="Z1865" s="5">
        <v>5</v>
      </c>
      <c r="AA1865" s="5">
        <v>441.32758481412594</v>
      </c>
      <c r="AB1865" s="5">
        <v>6.725896822754744</v>
      </c>
      <c r="AC1865" s="5">
        <v>44.377382605956676</v>
      </c>
      <c r="AD1865" s="5">
        <v>15.621960683806847</v>
      </c>
    </row>
    <row r="1866" spans="1:30" x14ac:dyDescent="0.25">
      <c r="A1866" s="32" t="s">
        <v>30</v>
      </c>
      <c r="B1866" s="32">
        <v>2021</v>
      </c>
      <c r="C1866" s="32">
        <v>2</v>
      </c>
      <c r="D1866" s="32" t="s">
        <v>10072</v>
      </c>
      <c r="E1866" s="32" t="s">
        <v>9382</v>
      </c>
      <c r="F1866" s="32">
        <v>25.7</v>
      </c>
      <c r="G1866" s="32">
        <v>53</v>
      </c>
      <c r="H1866" s="32">
        <v>13</v>
      </c>
      <c r="I1866" s="32">
        <v>0</v>
      </c>
      <c r="K1866" s="5">
        <v>15.393231375342161</v>
      </c>
      <c r="M1866" s="5">
        <v>11.600039938304457</v>
      </c>
      <c r="N1866" s="5">
        <v>11.600039938304457</v>
      </c>
      <c r="O1866" s="5">
        <v>89.324899598147667</v>
      </c>
      <c r="P1866" s="5">
        <v>25.378600263622459</v>
      </c>
      <c r="Q1866" s="5">
        <v>27.883566783622459</v>
      </c>
      <c r="R1866" s="5">
        <v>448.95758481412594</v>
      </c>
      <c r="S1866" s="5">
        <v>15.26</v>
      </c>
      <c r="T1866" s="5">
        <v>441.32758481412594</v>
      </c>
      <c r="U1866" s="5">
        <v>448.93483440042121</v>
      </c>
      <c r="V1866" s="5">
        <v>448.93483440042121</v>
      </c>
      <c r="W1866" s="5">
        <v>260.41451284337887</v>
      </c>
      <c r="X1866" s="5">
        <v>265.4145028433789</v>
      </c>
      <c r="Y1866" s="5">
        <v>-1.27</v>
      </c>
      <c r="Z1866" s="5">
        <v>5</v>
      </c>
      <c r="AA1866" s="5">
        <v>448.95758481412594</v>
      </c>
      <c r="AB1866" s="5">
        <v>7.4915439382737974</v>
      </c>
      <c r="AC1866" s="5">
        <v>48.272015857515335</v>
      </c>
      <c r="AD1866" s="5">
        <v>17.711045673905335</v>
      </c>
    </row>
    <row r="1867" spans="1:30" x14ac:dyDescent="0.25">
      <c r="A1867" s="32" t="s">
        <v>30</v>
      </c>
      <c r="B1867" s="32">
        <v>2021</v>
      </c>
      <c r="C1867" s="32">
        <v>2</v>
      </c>
      <c r="D1867" s="32" t="s">
        <v>10073</v>
      </c>
      <c r="E1867" s="32" t="s">
        <v>9384</v>
      </c>
      <c r="F1867" s="32">
        <v>26.2</v>
      </c>
      <c r="G1867" s="32">
        <v>57</v>
      </c>
      <c r="H1867" s="32">
        <v>14</v>
      </c>
      <c r="I1867" s="32">
        <v>0</v>
      </c>
      <c r="K1867" s="5">
        <v>16.996106369075576</v>
      </c>
      <c r="M1867" s="5">
        <v>12.110294458641922</v>
      </c>
      <c r="N1867" s="5">
        <v>11.547629353643812</v>
      </c>
      <c r="O1867" s="5">
        <v>88.84822872124812</v>
      </c>
      <c r="P1867" s="5">
        <v>27.883566783622459</v>
      </c>
      <c r="Q1867" s="5">
        <v>30.21810171362246</v>
      </c>
      <c r="R1867" s="5">
        <v>456.67758481412596</v>
      </c>
      <c r="S1867" s="5">
        <v>15.44</v>
      </c>
      <c r="T1867" s="5">
        <v>448.95758481412594</v>
      </c>
      <c r="U1867" s="5">
        <v>456.71276481078837</v>
      </c>
      <c r="V1867" s="5">
        <v>456.71276481078837</v>
      </c>
      <c r="W1867" s="5">
        <v>255.39971191982144</v>
      </c>
      <c r="X1867" s="5">
        <v>260.39970191982144</v>
      </c>
      <c r="Y1867" s="5">
        <v>-1.27</v>
      </c>
      <c r="Z1867" s="5">
        <v>5</v>
      </c>
      <c r="AA1867" s="5">
        <v>456.67758481412596</v>
      </c>
      <c r="AB1867" s="5">
        <v>7.3575592415587048</v>
      </c>
      <c r="AC1867" s="5">
        <v>51.857713327852714</v>
      </c>
      <c r="AD1867" s="5">
        <v>18.148961760968124</v>
      </c>
    </row>
    <row r="1868" spans="1:30" x14ac:dyDescent="0.25">
      <c r="A1868" s="32" t="s">
        <v>30</v>
      </c>
      <c r="B1868" s="32">
        <v>2021</v>
      </c>
      <c r="C1868" s="32">
        <v>2</v>
      </c>
      <c r="D1868" s="32" t="s">
        <v>10074</v>
      </c>
      <c r="E1868" s="32" t="s">
        <v>9386</v>
      </c>
      <c r="F1868" s="32">
        <v>23</v>
      </c>
      <c r="G1868" s="32">
        <v>81</v>
      </c>
      <c r="H1868" s="32">
        <v>11</v>
      </c>
      <c r="I1868" s="32">
        <v>4</v>
      </c>
      <c r="K1868" s="5">
        <v>19.538390657307424</v>
      </c>
      <c r="M1868" s="5">
        <v>48.742305981005046</v>
      </c>
      <c r="N1868" s="5">
        <v>96.424654246020182</v>
      </c>
      <c r="O1868" s="5">
        <v>61.114075054781992</v>
      </c>
      <c r="P1868" s="5">
        <v>21.082553802776321</v>
      </c>
      <c r="Q1868" s="5">
        <v>21.99317953277632</v>
      </c>
      <c r="R1868" s="5">
        <v>451.37793177918519</v>
      </c>
      <c r="S1868" s="5">
        <v>14.288</v>
      </c>
      <c r="T1868" s="5">
        <v>444.23393177918518</v>
      </c>
      <c r="U1868" s="5">
        <v>444.23393177918518</v>
      </c>
      <c r="V1868" s="5">
        <v>444.23393177918518</v>
      </c>
      <c r="W1868" s="5">
        <v>263.49302531016679</v>
      </c>
      <c r="X1868" s="5">
        <v>255.42217531016678</v>
      </c>
      <c r="Y1868" s="5">
        <v>2.0499999999999998</v>
      </c>
      <c r="Z1868" s="5">
        <v>5</v>
      </c>
      <c r="AA1868" s="5">
        <v>451.37793177918519</v>
      </c>
      <c r="AB1868" s="5">
        <v>0.761629172067257</v>
      </c>
      <c r="AC1868" s="5">
        <v>39.210121756529539</v>
      </c>
      <c r="AD1868" s="5">
        <v>1.3519054577798133</v>
      </c>
    </row>
    <row r="1869" spans="1:30" x14ac:dyDescent="0.25">
      <c r="A1869" s="32" t="s">
        <v>30</v>
      </c>
      <c r="B1869" s="32">
        <v>2021</v>
      </c>
      <c r="C1869" s="32">
        <v>2</v>
      </c>
      <c r="D1869" s="32" t="s">
        <v>10075</v>
      </c>
      <c r="E1869" s="32" t="s">
        <v>9388</v>
      </c>
      <c r="F1869" s="32">
        <v>27</v>
      </c>
      <c r="G1869" s="32">
        <v>63</v>
      </c>
      <c r="H1869" s="32">
        <v>3</v>
      </c>
      <c r="I1869" s="32">
        <v>0.5</v>
      </c>
      <c r="K1869" s="5">
        <v>19.336640107264849</v>
      </c>
      <c r="M1869" s="5">
        <v>24.611778958958393</v>
      </c>
      <c r="N1869" s="5">
        <v>48.677636911524893</v>
      </c>
      <c r="O1869" s="5">
        <v>78.054014883027548</v>
      </c>
      <c r="P1869" s="5">
        <v>21.99317953277632</v>
      </c>
      <c r="Q1869" s="5">
        <v>24.060830922776322</v>
      </c>
      <c r="R1869" s="5">
        <v>459.24193177918517</v>
      </c>
      <c r="S1869" s="5">
        <v>15.728</v>
      </c>
      <c r="T1869" s="5">
        <v>451.37793177918519</v>
      </c>
      <c r="U1869" s="5">
        <v>456.61415769147169</v>
      </c>
      <c r="V1869" s="5">
        <v>456.61415769147169</v>
      </c>
      <c r="W1869" s="5">
        <v>255.46268025557708</v>
      </c>
      <c r="X1869" s="5">
        <v>258.82881525557707</v>
      </c>
      <c r="Y1869" s="5">
        <v>-0.85499999999999998</v>
      </c>
      <c r="Z1869" s="5">
        <v>5</v>
      </c>
      <c r="AA1869" s="5">
        <v>459.24193177918517</v>
      </c>
      <c r="AB1869" s="5">
        <v>1.1007734105930922</v>
      </c>
      <c r="AC1869" s="5">
        <v>42.548594245937416</v>
      </c>
      <c r="AD1869" s="5">
        <v>2.7598001918424147</v>
      </c>
    </row>
    <row r="1870" spans="1:30" x14ac:dyDescent="0.25">
      <c r="A1870" s="32" t="s">
        <v>30</v>
      </c>
      <c r="B1870" s="32">
        <v>2021</v>
      </c>
      <c r="C1870" s="32">
        <v>2</v>
      </c>
      <c r="D1870" s="32" t="s">
        <v>10076</v>
      </c>
      <c r="E1870" s="32" t="s">
        <v>9390</v>
      </c>
      <c r="F1870" s="32">
        <v>27.7</v>
      </c>
      <c r="G1870" s="32">
        <v>53</v>
      </c>
      <c r="H1870" s="32">
        <v>3</v>
      </c>
      <c r="I1870" s="32">
        <v>0</v>
      </c>
      <c r="K1870" s="5">
        <v>17.240149614572061</v>
      </c>
      <c r="M1870" s="5">
        <v>15.563264342755986</v>
      </c>
      <c r="N1870" s="5">
        <v>24.555073961967679</v>
      </c>
      <c r="O1870" s="5">
        <v>85.701069144395305</v>
      </c>
      <c r="P1870" s="5">
        <v>24.060830922776322</v>
      </c>
      <c r="Q1870" s="5">
        <v>26.752735242776321</v>
      </c>
      <c r="R1870" s="5">
        <v>467.23193177918517</v>
      </c>
      <c r="S1870" s="5">
        <v>15.98</v>
      </c>
      <c r="T1870" s="5">
        <v>459.24193177918517</v>
      </c>
      <c r="U1870" s="5">
        <v>467.20111226057656</v>
      </c>
      <c r="V1870" s="5">
        <v>467.20111226057656</v>
      </c>
      <c r="W1870" s="5">
        <v>248.78994523766079</v>
      </c>
      <c r="X1870" s="5">
        <v>253.78993523766079</v>
      </c>
      <c r="Y1870" s="5">
        <v>-1.27</v>
      </c>
      <c r="Z1870" s="5">
        <v>5</v>
      </c>
      <c r="AA1870" s="5">
        <v>467.23193177918517</v>
      </c>
      <c r="AB1870" s="5">
        <v>2.7012155756830749</v>
      </c>
      <c r="AC1870" s="5">
        <v>46.805504267468841</v>
      </c>
      <c r="AD1870" s="5">
        <v>7.6226549567009254</v>
      </c>
    </row>
    <row r="1871" spans="1:30" x14ac:dyDescent="0.25">
      <c r="A1871" s="32" t="s">
        <v>30</v>
      </c>
      <c r="B1871" s="32">
        <v>2021</v>
      </c>
      <c r="C1871" s="32">
        <v>2</v>
      </c>
      <c r="D1871" s="32" t="s">
        <v>10077</v>
      </c>
      <c r="E1871" s="32" t="s">
        <v>9392</v>
      </c>
      <c r="F1871" s="32">
        <v>26</v>
      </c>
      <c r="G1871" s="32">
        <v>81</v>
      </c>
      <c r="H1871" s="32">
        <v>7</v>
      </c>
      <c r="I1871" s="32">
        <v>2</v>
      </c>
      <c r="K1871" s="5">
        <v>22.456961890703518</v>
      </c>
      <c r="M1871" s="5">
        <v>33.732079046564166</v>
      </c>
      <c r="N1871" s="5">
        <v>56.791351528489329</v>
      </c>
      <c r="O1871" s="5">
        <v>71.120286488377644</v>
      </c>
      <c r="P1871" s="5">
        <v>23.869576945887399</v>
      </c>
      <c r="Q1871" s="5">
        <v>24.893558575887401</v>
      </c>
      <c r="R1871" s="5">
        <v>474.9159317791852</v>
      </c>
      <c r="S1871" s="5">
        <v>15.368</v>
      </c>
      <c r="T1871" s="5">
        <v>467.23193177918517</v>
      </c>
      <c r="U1871" s="5">
        <v>464.77069250184826</v>
      </c>
      <c r="V1871" s="5">
        <v>464.77069250184826</v>
      </c>
      <c r="W1871" s="5">
        <v>250.30620701024753</v>
      </c>
      <c r="X1871" s="5">
        <v>248.77077701024754</v>
      </c>
      <c r="Y1871" s="5">
        <v>0.3899999999999999</v>
      </c>
      <c r="Z1871" s="5">
        <v>5</v>
      </c>
      <c r="AA1871" s="5">
        <v>474.9159317791852</v>
      </c>
      <c r="AB1871" s="5">
        <v>0.92350452293948948</v>
      </c>
      <c r="AC1871" s="5">
        <v>44.018807957430276</v>
      </c>
      <c r="AD1871" s="5">
        <v>2.2353658491779029</v>
      </c>
    </row>
    <row r="1872" spans="1:30" x14ac:dyDescent="0.25">
      <c r="A1872" s="32" t="s">
        <v>30</v>
      </c>
      <c r="B1872" s="32">
        <v>2021</v>
      </c>
      <c r="C1872" s="32">
        <v>2</v>
      </c>
      <c r="D1872" s="32" t="s">
        <v>10078</v>
      </c>
      <c r="E1872" s="32" t="s">
        <v>9394</v>
      </c>
      <c r="F1872" s="32">
        <v>26.4</v>
      </c>
      <c r="G1872" s="32">
        <v>60</v>
      </c>
      <c r="H1872" s="32">
        <v>13</v>
      </c>
      <c r="I1872" s="32">
        <v>1</v>
      </c>
      <c r="K1872" s="5">
        <v>17.994081154433417</v>
      </c>
      <c r="M1872" s="5">
        <v>20.247791810551529</v>
      </c>
      <c r="N1872" s="5">
        <v>47.085320935291705</v>
      </c>
      <c r="O1872" s="5">
        <v>81.638917058628962</v>
      </c>
      <c r="P1872" s="5">
        <v>24.893558575887401</v>
      </c>
      <c r="Q1872" s="5">
        <v>27.081128575887401</v>
      </c>
      <c r="R1872" s="5">
        <v>482.67193177918517</v>
      </c>
      <c r="S1872" s="5">
        <v>15.511999999999999</v>
      </c>
      <c r="T1872" s="5">
        <v>474.9159317791852</v>
      </c>
      <c r="U1872" s="5">
        <v>477.76542414099418</v>
      </c>
      <c r="V1872" s="5">
        <v>477.76542414099418</v>
      </c>
      <c r="W1872" s="5">
        <v>242.30521907535257</v>
      </c>
      <c r="X1872" s="5">
        <v>244.03749907535257</v>
      </c>
      <c r="Y1872" s="5">
        <v>-0.44000000000000006</v>
      </c>
      <c r="Z1872" s="5">
        <v>5</v>
      </c>
      <c r="AA1872" s="5">
        <v>482.67193177918517</v>
      </c>
      <c r="AB1872" s="5">
        <v>2.627918080422555</v>
      </c>
      <c r="AC1872" s="5">
        <v>47.499637539824235</v>
      </c>
      <c r="AD1872" s="5">
        <v>7.5067148538811033</v>
      </c>
    </row>
    <row r="1873" spans="1:30" x14ac:dyDescent="0.25">
      <c r="A1873" s="32" t="s">
        <v>30</v>
      </c>
      <c r="B1873" s="32">
        <v>2021</v>
      </c>
      <c r="C1873" s="32">
        <v>2</v>
      </c>
      <c r="D1873" s="32" t="s">
        <v>10079</v>
      </c>
      <c r="E1873" s="32" t="s">
        <v>9396</v>
      </c>
      <c r="F1873" s="32">
        <v>23.2</v>
      </c>
      <c r="G1873" s="32">
        <v>69</v>
      </c>
      <c r="H1873" s="32">
        <v>22</v>
      </c>
      <c r="I1873" s="32">
        <v>0</v>
      </c>
      <c r="K1873" s="5">
        <v>17.17897469720381</v>
      </c>
      <c r="M1873" s="5">
        <v>17.508548485446131</v>
      </c>
      <c r="N1873" s="5">
        <v>20.192527109910792</v>
      </c>
      <c r="O1873" s="5">
        <v>83.986177355805424</v>
      </c>
      <c r="P1873" s="5">
        <v>27.081128575887401</v>
      </c>
      <c r="Q1873" s="5">
        <v>28.579216285887401</v>
      </c>
      <c r="R1873" s="5">
        <v>489.85193177918518</v>
      </c>
      <c r="S1873" s="5">
        <v>14.36</v>
      </c>
      <c r="T1873" s="5">
        <v>482.67193177918517</v>
      </c>
      <c r="U1873" s="5">
        <v>491.11634877795723</v>
      </c>
      <c r="V1873" s="5">
        <v>491.11634877795723</v>
      </c>
      <c r="W1873" s="5">
        <v>234.35120253596997</v>
      </c>
      <c r="X1873" s="5">
        <v>239.35119253596997</v>
      </c>
      <c r="Y1873" s="5">
        <v>-1.27</v>
      </c>
      <c r="Z1873" s="5">
        <v>5</v>
      </c>
      <c r="AA1873" s="5">
        <v>489.85193177918518</v>
      </c>
      <c r="AB1873" s="5">
        <v>5.5645022554068468</v>
      </c>
      <c r="AC1873" s="5">
        <v>49.88271866173713</v>
      </c>
      <c r="AD1873" s="5">
        <v>14.396533021489843</v>
      </c>
    </row>
    <row r="1874" spans="1:30" x14ac:dyDescent="0.25">
      <c r="A1874" s="32" t="s">
        <v>30</v>
      </c>
      <c r="B1874" s="32">
        <v>2021</v>
      </c>
      <c r="C1874" s="32">
        <v>2</v>
      </c>
      <c r="D1874" s="32" t="s">
        <v>10080</v>
      </c>
      <c r="E1874" s="32" t="s">
        <v>9398</v>
      </c>
      <c r="F1874" s="32">
        <v>25.2</v>
      </c>
      <c r="G1874" s="32">
        <v>42</v>
      </c>
      <c r="H1874" s="32">
        <v>22</v>
      </c>
      <c r="I1874" s="32">
        <v>0</v>
      </c>
      <c r="K1874" s="5">
        <v>11.374801872110734</v>
      </c>
      <c r="M1874" s="5">
        <v>11.918613101842899</v>
      </c>
      <c r="N1874" s="5">
        <v>17.454187848458371</v>
      </c>
      <c r="O1874" s="5">
        <v>89.026935594100394</v>
      </c>
      <c r="P1874" s="5">
        <v>28.579216285887401</v>
      </c>
      <c r="Q1874" s="5">
        <v>31.612779265887401</v>
      </c>
      <c r="R1874" s="5">
        <v>497.3919317791852</v>
      </c>
      <c r="S1874" s="5">
        <v>15.08</v>
      </c>
      <c r="T1874" s="5">
        <v>489.85193177918518</v>
      </c>
      <c r="U1874" s="5">
        <v>498.4509503631445</v>
      </c>
      <c r="V1874" s="5">
        <v>498.4509503631445</v>
      </c>
      <c r="W1874" s="5">
        <v>230.09317872189325</v>
      </c>
      <c r="X1874" s="5">
        <v>235.09316872189325</v>
      </c>
      <c r="Y1874" s="5">
        <v>-1.27</v>
      </c>
      <c r="Z1874" s="5">
        <v>5</v>
      </c>
      <c r="AA1874" s="5">
        <v>497.3919317791852</v>
      </c>
      <c r="AB1874" s="5">
        <v>11.295721730117409</v>
      </c>
      <c r="AC1874" s="5">
        <v>54.556870022452664</v>
      </c>
      <c r="AD1874" s="5">
        <v>25.31654601346013</v>
      </c>
    </row>
    <row r="1875" spans="1:30" x14ac:dyDescent="0.25">
      <c r="A1875" s="32" t="s">
        <v>30</v>
      </c>
      <c r="B1875" s="32">
        <v>2021</v>
      </c>
      <c r="C1875" s="32">
        <v>2</v>
      </c>
      <c r="D1875" s="32" t="s">
        <v>10081</v>
      </c>
      <c r="E1875" s="32" t="s">
        <v>9400</v>
      </c>
      <c r="F1875" s="32">
        <v>29.3</v>
      </c>
      <c r="G1875" s="32">
        <v>35</v>
      </c>
      <c r="H1875" s="32">
        <v>20</v>
      </c>
      <c r="I1875" s="32">
        <v>0</v>
      </c>
      <c r="K1875" s="5">
        <v>12.257519779224346</v>
      </c>
      <c r="M1875" s="5">
        <v>9.3067115303855328</v>
      </c>
      <c r="N1875" s="5">
        <v>11.866097374855064</v>
      </c>
      <c r="O1875" s="5">
        <v>91.505664670243945</v>
      </c>
      <c r="P1875" s="5">
        <v>31.612779265887401</v>
      </c>
      <c r="Q1875" s="5">
        <v>35.542450465887399</v>
      </c>
      <c r="R1875" s="5">
        <v>505.66993177918522</v>
      </c>
      <c r="S1875" s="5">
        <v>16.556000000000001</v>
      </c>
      <c r="T1875" s="5">
        <v>497.3919317791852</v>
      </c>
      <c r="U1875" s="5">
        <v>506.15638490726604</v>
      </c>
      <c r="V1875" s="5">
        <v>506.15638490726604</v>
      </c>
      <c r="W1875" s="5">
        <v>225.70317823414183</v>
      </c>
      <c r="X1875" s="5">
        <v>230.70316823414183</v>
      </c>
      <c r="Y1875" s="5">
        <v>-1.27</v>
      </c>
      <c r="Z1875" s="5">
        <v>5</v>
      </c>
      <c r="AA1875" s="5">
        <v>505.66993177918522</v>
      </c>
      <c r="AB1875" s="5">
        <v>14.557037915151314</v>
      </c>
      <c r="AC1875" s="5">
        <v>60.460759498101467</v>
      </c>
      <c r="AD1875" s="5">
        <v>31.664501038830913</v>
      </c>
    </row>
    <row r="1876" spans="1:30" x14ac:dyDescent="0.25">
      <c r="A1876" s="32" t="s">
        <v>30</v>
      </c>
      <c r="B1876" s="32">
        <v>2021</v>
      </c>
      <c r="C1876" s="32">
        <v>2</v>
      </c>
      <c r="D1876" s="32" t="s">
        <v>10082</v>
      </c>
      <c r="E1876" s="32" t="s">
        <v>9402</v>
      </c>
      <c r="F1876" s="32">
        <v>29.4</v>
      </c>
      <c r="G1876" s="32">
        <v>39</v>
      </c>
      <c r="H1876" s="32">
        <v>20</v>
      </c>
      <c r="I1876" s="32">
        <v>0</v>
      </c>
      <c r="K1876" s="5">
        <v>14.000080386017506</v>
      </c>
      <c r="M1876" s="5">
        <v>9.2550578390022817</v>
      </c>
      <c r="N1876" s="5">
        <v>9.2550578390022817</v>
      </c>
      <c r="O1876" s="5">
        <v>91.555519242590378</v>
      </c>
      <c r="P1876" s="5">
        <v>35.542450465887399</v>
      </c>
      <c r="Q1876" s="5">
        <v>39.242426815887399</v>
      </c>
      <c r="R1876" s="5">
        <v>513.96593177918521</v>
      </c>
      <c r="S1876" s="5">
        <v>16.591999999999999</v>
      </c>
      <c r="T1876" s="5">
        <v>505.66993177918522</v>
      </c>
      <c r="U1876" s="5">
        <v>514.6197206164976</v>
      </c>
      <c r="V1876" s="5">
        <v>514.6197206164976</v>
      </c>
      <c r="W1876" s="5">
        <v>220.97784024963102</v>
      </c>
      <c r="X1876" s="5">
        <v>225.97783024963101</v>
      </c>
      <c r="Y1876" s="5">
        <v>-1.27</v>
      </c>
      <c r="Z1876" s="5">
        <v>5</v>
      </c>
      <c r="AA1876" s="5">
        <v>513.96593177918521</v>
      </c>
      <c r="AB1876" s="5">
        <v>14.660418903115433</v>
      </c>
      <c r="AC1876" s="5">
        <v>65.904895184305332</v>
      </c>
      <c r="AD1876" s="5">
        <v>33.175904781229676</v>
      </c>
    </row>
    <row r="1877" spans="1:30" x14ac:dyDescent="0.25">
      <c r="A1877" s="32" t="s">
        <v>30</v>
      </c>
      <c r="B1877" s="32">
        <v>2021</v>
      </c>
      <c r="C1877" s="32">
        <v>2</v>
      </c>
      <c r="D1877" s="32" t="s">
        <v>10083</v>
      </c>
      <c r="E1877" s="32" t="s">
        <v>9404</v>
      </c>
      <c r="F1877" s="32">
        <v>26.2</v>
      </c>
      <c r="G1877" s="32">
        <v>29</v>
      </c>
      <c r="H1877" s="32">
        <v>9</v>
      </c>
      <c r="I1877" s="32">
        <v>0</v>
      </c>
      <c r="K1877" s="5">
        <v>6.7702994443614219</v>
      </c>
      <c r="M1877" s="5">
        <v>8.4999757576367596</v>
      </c>
      <c r="N1877" s="5">
        <v>9.2034211954747231</v>
      </c>
      <c r="O1877" s="5">
        <v>92.288077583183778</v>
      </c>
      <c r="P1877" s="5">
        <v>39.242426815887399</v>
      </c>
      <c r="Q1877" s="5">
        <v>43.097124025887396</v>
      </c>
      <c r="R1877" s="5">
        <v>521.68593177918524</v>
      </c>
      <c r="S1877" s="5">
        <v>15.44</v>
      </c>
      <c r="T1877" s="5">
        <v>513.96593177918521</v>
      </c>
      <c r="U1877" s="5">
        <v>523.10543644144502</v>
      </c>
      <c r="V1877" s="5">
        <v>523.10543644144502</v>
      </c>
      <c r="W1877" s="5">
        <v>216.3393276946768</v>
      </c>
      <c r="X1877" s="5">
        <v>221.33931769467679</v>
      </c>
      <c r="Y1877" s="5">
        <v>-1.27</v>
      </c>
      <c r="Z1877" s="5">
        <v>5</v>
      </c>
      <c r="AA1877" s="5">
        <v>521.68593177918524</v>
      </c>
      <c r="AB1877" s="5">
        <v>9.3429305608429729</v>
      </c>
      <c r="AC1877" s="5">
        <v>71.439900372467974</v>
      </c>
      <c r="AD1877" s="5">
        <v>25.425634908584609</v>
      </c>
    </row>
    <row r="1878" spans="1:30" x14ac:dyDescent="0.25">
      <c r="A1878" s="32" t="s">
        <v>30</v>
      </c>
      <c r="B1878" s="32">
        <v>2021</v>
      </c>
      <c r="C1878" s="32">
        <v>2</v>
      </c>
      <c r="D1878" s="32" t="s">
        <v>10084</v>
      </c>
      <c r="E1878" s="32" t="s">
        <v>9406</v>
      </c>
      <c r="F1878" s="32">
        <v>31.4</v>
      </c>
      <c r="G1878" s="32">
        <v>39</v>
      </c>
      <c r="H1878" s="32">
        <v>14</v>
      </c>
      <c r="I1878" s="32">
        <v>0</v>
      </c>
      <c r="K1878" s="5">
        <v>15.777711359707553</v>
      </c>
      <c r="M1878" s="5">
        <v>8.4485883224429283</v>
      </c>
      <c r="N1878" s="5">
        <v>8.4485883224429283</v>
      </c>
      <c r="O1878" s="5">
        <v>92.338190469423665</v>
      </c>
      <c r="P1878" s="5">
        <v>43.097124025887396</v>
      </c>
      <c r="Q1878" s="5">
        <v>47.039721775887394</v>
      </c>
      <c r="R1878" s="5">
        <v>530.34193177918519</v>
      </c>
      <c r="S1878" s="5">
        <v>17.311999999999998</v>
      </c>
      <c r="T1878" s="5">
        <v>521.68593177918524</v>
      </c>
      <c r="U1878" s="5">
        <v>531.00563298727957</v>
      </c>
      <c r="V1878" s="5">
        <v>531.00563298727957</v>
      </c>
      <c r="W1878" s="5">
        <v>212.10843827558179</v>
      </c>
      <c r="X1878" s="5">
        <v>217.10842827558179</v>
      </c>
      <c r="Y1878" s="5">
        <v>-1.27</v>
      </c>
      <c r="Z1878" s="5">
        <v>5</v>
      </c>
      <c r="AA1878" s="5">
        <v>530.34193177918519</v>
      </c>
      <c r="AB1878" s="5">
        <v>12.104606587478241</v>
      </c>
      <c r="AC1878" s="5">
        <v>77.004319288458618</v>
      </c>
      <c r="AD1878" s="5">
        <v>31.507423716908072</v>
      </c>
    </row>
    <row r="1879" spans="1:30" x14ac:dyDescent="0.25">
      <c r="A1879" s="32" t="s">
        <v>30</v>
      </c>
      <c r="B1879" s="32">
        <v>2021</v>
      </c>
      <c r="C1879" s="32">
        <v>2</v>
      </c>
      <c r="D1879" s="32" t="s">
        <v>10085</v>
      </c>
      <c r="E1879" s="32" t="s">
        <v>9408</v>
      </c>
      <c r="F1879" s="32">
        <v>26</v>
      </c>
      <c r="G1879" s="32">
        <v>70</v>
      </c>
      <c r="H1879" s="32">
        <v>7</v>
      </c>
      <c r="I1879" s="32">
        <v>0</v>
      </c>
      <c r="K1879" s="5">
        <v>20.081856858095769</v>
      </c>
      <c r="M1879" s="5">
        <v>13.821531550455266</v>
      </c>
      <c r="N1879" s="5">
        <v>8.3972178472292356</v>
      </c>
      <c r="O1879" s="5">
        <v>87.271675641369725</v>
      </c>
      <c r="P1879" s="5">
        <v>47.039721775887394</v>
      </c>
      <c r="Q1879" s="5">
        <v>48.656534875887395</v>
      </c>
      <c r="R1879" s="5">
        <v>538.02593177918516</v>
      </c>
      <c r="S1879" s="5">
        <v>15.368</v>
      </c>
      <c r="T1879" s="5">
        <v>530.34193177918519</v>
      </c>
      <c r="U1879" s="5">
        <v>539.867956146393</v>
      </c>
      <c r="V1879" s="5">
        <v>539.867956146393</v>
      </c>
      <c r="W1879" s="5">
        <v>207.46068198401858</v>
      </c>
      <c r="X1879" s="5">
        <v>212.46067198401857</v>
      </c>
      <c r="Y1879" s="5">
        <v>-1.27</v>
      </c>
      <c r="Z1879" s="5">
        <v>5</v>
      </c>
      <c r="AA1879" s="5">
        <v>538.02593177918516</v>
      </c>
      <c r="AB1879" s="5">
        <v>4.1256346029259268</v>
      </c>
      <c r="AC1879" s="5">
        <v>79.368732526821105</v>
      </c>
      <c r="AD1879" s="5">
        <v>14.829903172849262</v>
      </c>
    </row>
    <row r="1880" spans="1:30" x14ac:dyDescent="0.25">
      <c r="A1880" s="32" t="s">
        <v>30</v>
      </c>
      <c r="B1880" s="32">
        <v>2021</v>
      </c>
      <c r="C1880" s="32">
        <v>2</v>
      </c>
      <c r="D1880" s="32" t="s">
        <v>10086</v>
      </c>
      <c r="E1880" s="32" t="s">
        <v>9410</v>
      </c>
      <c r="F1880" s="32">
        <v>27</v>
      </c>
      <c r="G1880" s="32">
        <v>57</v>
      </c>
      <c r="H1880" s="32">
        <v>5</v>
      </c>
      <c r="I1880" s="32">
        <v>4</v>
      </c>
      <c r="K1880" s="5">
        <v>17.741427788611393</v>
      </c>
      <c r="M1880" s="5">
        <v>32.804205732989551</v>
      </c>
      <c r="N1880" s="5">
        <v>97.881101482016646</v>
      </c>
      <c r="O1880" s="5">
        <v>71.793598967663925</v>
      </c>
      <c r="P1880" s="5">
        <v>34.782051578510128</v>
      </c>
      <c r="Q1880" s="5">
        <v>37.184997788510131</v>
      </c>
      <c r="R1880" s="5">
        <v>530.69260338725451</v>
      </c>
      <c r="S1880" s="5">
        <v>15.728</v>
      </c>
      <c r="T1880" s="5">
        <v>522.82860338725447</v>
      </c>
      <c r="U1880" s="5">
        <v>522.82860338725447</v>
      </c>
      <c r="V1880" s="5">
        <v>522.82860338725447</v>
      </c>
      <c r="W1880" s="5">
        <v>216.48910420962918</v>
      </c>
      <c r="X1880" s="5">
        <v>208.41825420962917</v>
      </c>
      <c r="Y1880" s="5">
        <v>2.0499999999999998</v>
      </c>
      <c r="Z1880" s="5">
        <v>5</v>
      </c>
      <c r="AA1880" s="5">
        <v>530.69260338725451</v>
      </c>
      <c r="AB1880" s="5">
        <v>0.85488333092252844</v>
      </c>
      <c r="AC1880" s="5">
        <v>63.284348516013146</v>
      </c>
      <c r="AD1880" s="5">
        <v>2.873030322869484</v>
      </c>
    </row>
    <row r="1881" spans="1:30" x14ac:dyDescent="0.25">
      <c r="A1881" s="32" t="s">
        <v>30</v>
      </c>
      <c r="B1881" s="32">
        <v>2021</v>
      </c>
      <c r="C1881" s="32">
        <v>2</v>
      </c>
      <c r="D1881" s="32" t="s">
        <v>10087</v>
      </c>
      <c r="E1881" s="32" t="s">
        <v>9412</v>
      </c>
      <c r="F1881" s="32">
        <v>29.2</v>
      </c>
      <c r="G1881" s="32">
        <v>36</v>
      </c>
      <c r="H1881" s="32">
        <v>5</v>
      </c>
      <c r="I1881" s="32">
        <v>0</v>
      </c>
      <c r="K1881" s="5">
        <v>12.597876365751512</v>
      </c>
      <c r="M1881" s="5">
        <v>12.620037043449956</v>
      </c>
      <c r="N1881" s="5">
        <v>32.744796896143491</v>
      </c>
      <c r="O1881" s="5">
        <v>88.37507522335784</v>
      </c>
      <c r="P1881" s="5">
        <v>37.184997788510131</v>
      </c>
      <c r="Q1881" s="5">
        <v>41.041484828510129</v>
      </c>
      <c r="R1881" s="5">
        <v>538.9526033872545</v>
      </c>
      <c r="S1881" s="5">
        <v>16.52</v>
      </c>
      <c r="T1881" s="5">
        <v>530.69260338725451</v>
      </c>
      <c r="U1881" s="5">
        <v>540.2270830523322</v>
      </c>
      <c r="V1881" s="5">
        <v>540.2270830523322</v>
      </c>
      <c r="W1881" s="5">
        <v>207.27450379146015</v>
      </c>
      <c r="X1881" s="5">
        <v>212.27449379146015</v>
      </c>
      <c r="Y1881" s="5">
        <v>-1.27</v>
      </c>
      <c r="Z1881" s="5">
        <v>5</v>
      </c>
      <c r="AA1881" s="5">
        <v>538.9526033872545</v>
      </c>
      <c r="AB1881" s="5">
        <v>4.3684002582233505</v>
      </c>
      <c r="AC1881" s="5">
        <v>68.955490148655045</v>
      </c>
      <c r="AD1881" s="5">
        <v>14.309083376673604</v>
      </c>
    </row>
    <row r="1882" spans="1:30" x14ac:dyDescent="0.25">
      <c r="A1882" s="32" t="s">
        <v>30</v>
      </c>
      <c r="B1882" s="32">
        <v>2021</v>
      </c>
      <c r="C1882" s="32">
        <v>2</v>
      </c>
      <c r="D1882" s="32" t="s">
        <v>10088</v>
      </c>
      <c r="E1882" s="32" t="s">
        <v>9414</v>
      </c>
      <c r="F1882" s="32">
        <v>31</v>
      </c>
      <c r="G1882" s="32">
        <v>30</v>
      </c>
      <c r="H1882" s="32">
        <v>11</v>
      </c>
      <c r="I1882" s="32">
        <v>0</v>
      </c>
      <c r="K1882" s="5">
        <v>11.402969235358297</v>
      </c>
      <c r="M1882" s="5">
        <v>8.1685268291289841</v>
      </c>
      <c r="N1882" s="5">
        <v>12.567289817534991</v>
      </c>
      <c r="O1882" s="5">
        <v>92.611888310503929</v>
      </c>
      <c r="P1882" s="5">
        <v>41.041484828510129</v>
      </c>
      <c r="Q1882" s="5">
        <v>45.510093728510128</v>
      </c>
      <c r="R1882" s="5">
        <v>547.53660338725444</v>
      </c>
      <c r="S1882" s="5">
        <v>17.167999999999999</v>
      </c>
      <c r="T1882" s="5">
        <v>538.9526033872545</v>
      </c>
      <c r="U1882" s="5">
        <v>548.68845752724485</v>
      </c>
      <c r="V1882" s="5">
        <v>548.68845752724485</v>
      </c>
      <c r="W1882" s="5">
        <v>202.93598487159215</v>
      </c>
      <c r="X1882" s="5">
        <v>207.93597487159215</v>
      </c>
      <c r="Y1882" s="5">
        <v>-1.27</v>
      </c>
      <c r="Z1882" s="5">
        <v>5</v>
      </c>
      <c r="AA1882" s="5">
        <v>547.53660338725444</v>
      </c>
      <c r="AB1882" s="5">
        <v>10.8155001212515</v>
      </c>
      <c r="AC1882" s="5">
        <v>75.360641437441558</v>
      </c>
      <c r="AD1882" s="5">
        <v>28.887262399751855</v>
      </c>
    </row>
    <row r="1883" spans="1:30" x14ac:dyDescent="0.25">
      <c r="A1883" s="32" t="s">
        <v>30</v>
      </c>
      <c r="B1883" s="32">
        <v>2021</v>
      </c>
      <c r="C1883" s="32">
        <v>2</v>
      </c>
      <c r="D1883" s="32" t="s">
        <v>10089</v>
      </c>
      <c r="E1883" s="32" t="s">
        <v>9416</v>
      </c>
      <c r="F1883" s="32">
        <v>30.6</v>
      </c>
      <c r="G1883" s="32">
        <v>37</v>
      </c>
      <c r="H1883" s="32">
        <v>14</v>
      </c>
      <c r="I1883" s="32">
        <v>0</v>
      </c>
      <c r="K1883" s="5">
        <v>14.252443923198832</v>
      </c>
      <c r="M1883" s="5">
        <v>8.1172487857976225</v>
      </c>
      <c r="N1883" s="5">
        <v>8.1172487857976225</v>
      </c>
      <c r="O1883" s="5">
        <v>92.662108102967281</v>
      </c>
      <c r="P1883" s="5">
        <v>45.510093728510128</v>
      </c>
      <c r="Q1883" s="5">
        <v>49.481726498510127</v>
      </c>
      <c r="R1883" s="5">
        <v>556.04860338725439</v>
      </c>
      <c r="S1883" s="5">
        <v>17.024000000000001</v>
      </c>
      <c r="T1883" s="5">
        <v>547.53660338725444</v>
      </c>
      <c r="U1883" s="5">
        <v>557.48629517821689</v>
      </c>
      <c r="V1883" s="5">
        <v>557.48629517821689</v>
      </c>
      <c r="W1883" s="5">
        <v>198.5212187186452</v>
      </c>
      <c r="X1883" s="5">
        <v>203.5212087186452</v>
      </c>
      <c r="Y1883" s="5">
        <v>-1.27</v>
      </c>
      <c r="Z1883" s="5">
        <v>5</v>
      </c>
      <c r="AA1883" s="5">
        <v>556.04860338725439</v>
      </c>
      <c r="AB1883" s="5">
        <v>12.669276601859757</v>
      </c>
      <c r="AC1883" s="5">
        <v>80.953664538933396</v>
      </c>
      <c r="AD1883" s="5">
        <v>33.279255793175103</v>
      </c>
    </row>
    <row r="1884" spans="1:30" x14ac:dyDescent="0.25">
      <c r="A1884" s="32" t="s">
        <v>30</v>
      </c>
      <c r="B1884" s="32">
        <v>2021</v>
      </c>
      <c r="C1884" s="32">
        <v>2</v>
      </c>
      <c r="D1884" s="32" t="s">
        <v>10090</v>
      </c>
      <c r="E1884" s="32" t="s">
        <v>9418</v>
      </c>
      <c r="F1884" s="32">
        <v>28.6</v>
      </c>
      <c r="G1884" s="32">
        <v>48</v>
      </c>
      <c r="H1884" s="32">
        <v>16</v>
      </c>
      <c r="I1884" s="32">
        <v>0</v>
      </c>
      <c r="K1884" s="5">
        <v>16.50658412638052</v>
      </c>
      <c r="M1884" s="5">
        <v>9.8689942208462824</v>
      </c>
      <c r="N1884" s="5">
        <v>8.0659876663425507</v>
      </c>
      <c r="O1884" s="5">
        <v>90.965087761180584</v>
      </c>
      <c r="P1884" s="5">
        <v>49.481726498510127</v>
      </c>
      <c r="Q1884" s="5">
        <v>52.55307477851013</v>
      </c>
      <c r="R1884" s="5">
        <v>564.20060338725443</v>
      </c>
      <c r="S1884" s="5">
        <v>16.304000000000002</v>
      </c>
      <c r="T1884" s="5">
        <v>556.04860338725439</v>
      </c>
      <c r="U1884" s="5">
        <v>566.21503592330305</v>
      </c>
      <c r="V1884" s="5">
        <v>566.21503592330305</v>
      </c>
      <c r="W1884" s="5">
        <v>194.23604336927173</v>
      </c>
      <c r="X1884" s="5">
        <v>199.23603336927172</v>
      </c>
      <c r="Y1884" s="5">
        <v>-1.27</v>
      </c>
      <c r="Z1884" s="5">
        <v>5</v>
      </c>
      <c r="AA1884" s="5">
        <v>564.20060338725443</v>
      </c>
      <c r="AB1884" s="5">
        <v>11.019363115241539</v>
      </c>
      <c r="AC1884" s="5">
        <v>85.253561757280337</v>
      </c>
      <c r="AD1884" s="5">
        <v>31.10955053600966</v>
      </c>
    </row>
    <row r="1885" spans="1:30" x14ac:dyDescent="0.25">
      <c r="A1885" s="32" t="s">
        <v>30</v>
      </c>
      <c r="B1885" s="32">
        <v>2021</v>
      </c>
      <c r="C1885" s="32">
        <v>2</v>
      </c>
      <c r="D1885" s="32" t="s">
        <v>10091</v>
      </c>
      <c r="E1885" s="32" t="s">
        <v>9420</v>
      </c>
      <c r="F1885" s="32">
        <v>27</v>
      </c>
      <c r="G1885" s="32">
        <v>60</v>
      </c>
      <c r="H1885" s="32">
        <v>18</v>
      </c>
      <c r="I1885" s="32">
        <v>0</v>
      </c>
      <c r="K1885" s="5">
        <v>18.556552719006962</v>
      </c>
      <c r="M1885" s="5">
        <v>12.316773740742871</v>
      </c>
      <c r="N1885" s="5">
        <v>9.8171549529067175</v>
      </c>
      <c r="O1885" s="5">
        <v>88.656206057743844</v>
      </c>
      <c r="P1885" s="5">
        <v>52.55307477851013</v>
      </c>
      <c r="Q1885" s="5">
        <v>54.788373578510132</v>
      </c>
      <c r="R1885" s="5">
        <v>572.06460338725446</v>
      </c>
      <c r="S1885" s="5">
        <v>15.728</v>
      </c>
      <c r="T1885" s="5">
        <v>564.20060338725443</v>
      </c>
      <c r="U1885" s="5">
        <v>574.57909241603784</v>
      </c>
      <c r="V1885" s="5">
        <v>574.57909241603784</v>
      </c>
      <c r="W1885" s="5">
        <v>190.21670914135566</v>
      </c>
      <c r="X1885" s="5">
        <v>195.21669914135566</v>
      </c>
      <c r="Y1885" s="5">
        <v>-1.27</v>
      </c>
      <c r="Z1885" s="5">
        <v>5</v>
      </c>
      <c r="AA1885" s="5">
        <v>572.06460338725446</v>
      </c>
      <c r="AB1885" s="5">
        <v>8.7555035045544294</v>
      </c>
      <c r="AC1885" s="5">
        <v>88.408796318708767</v>
      </c>
      <c r="AD1885" s="5">
        <v>27.099318562241635</v>
      </c>
    </row>
    <row r="1886" spans="1:30" x14ac:dyDescent="0.25">
      <c r="A1886" s="32" t="s">
        <v>30</v>
      </c>
      <c r="B1886" s="32">
        <v>2021</v>
      </c>
      <c r="C1886" s="32">
        <v>3</v>
      </c>
      <c r="D1886" s="32" t="s">
        <v>10092</v>
      </c>
      <c r="E1886" s="32" t="s">
        <v>9422</v>
      </c>
      <c r="F1886" s="32">
        <v>29</v>
      </c>
      <c r="G1886" s="32">
        <v>30.4</v>
      </c>
      <c r="H1886" s="32">
        <v>14</v>
      </c>
      <c r="I1886" s="32">
        <v>0</v>
      </c>
      <c r="K1886" s="5">
        <v>9.8769206935810718</v>
      </c>
      <c r="M1886" s="5">
        <v>8.5630258946072679</v>
      </c>
      <c r="N1886" s="5">
        <v>12.264126604267446</v>
      </c>
      <c r="O1886" s="5">
        <v>92.226636435471434</v>
      </c>
      <c r="P1886" s="5">
        <v>54.788373578510132</v>
      </c>
      <c r="Q1886" s="5">
        <v>58.438799479310134</v>
      </c>
      <c r="R1886" s="5">
        <v>578.98860338725444</v>
      </c>
      <c r="S1886" s="5">
        <v>13.848000000000001</v>
      </c>
      <c r="T1886" s="5">
        <v>572.06460338725446</v>
      </c>
      <c r="U1886" s="5">
        <v>582.65190344698703</v>
      </c>
      <c r="V1886" s="5">
        <v>582.65190344698703</v>
      </c>
      <c r="W1886" s="5">
        <v>186.41622995786278</v>
      </c>
      <c r="X1886" s="5">
        <v>191.41621995786278</v>
      </c>
      <c r="Y1886" s="5">
        <v>-1.27</v>
      </c>
      <c r="Z1886" s="5">
        <v>2.4</v>
      </c>
      <c r="AA1886" s="5">
        <v>578.98860338725444</v>
      </c>
      <c r="AB1886" s="5">
        <v>11.915643251329071</v>
      </c>
      <c r="AC1886" s="5">
        <v>93.328012021847954</v>
      </c>
      <c r="AD1886" s="5">
        <v>34.261794462080204</v>
      </c>
    </row>
    <row r="1887" spans="1:30" x14ac:dyDescent="0.25">
      <c r="A1887" s="32" t="s">
        <v>30</v>
      </c>
      <c r="B1887" s="32">
        <v>2021</v>
      </c>
      <c r="C1887" s="32">
        <v>3</v>
      </c>
      <c r="D1887" s="32" t="s">
        <v>10093</v>
      </c>
      <c r="E1887" s="32" t="s">
        <v>9424</v>
      </c>
      <c r="F1887" s="32">
        <v>30.6</v>
      </c>
      <c r="G1887" s="32">
        <v>57</v>
      </c>
      <c r="H1887" s="32">
        <v>7</v>
      </c>
      <c r="I1887" s="32">
        <v>0</v>
      </c>
      <c r="K1887" s="5">
        <v>21.093512854697444</v>
      </c>
      <c r="M1887" s="5">
        <v>11.039669419272228</v>
      </c>
      <c r="N1887" s="5">
        <v>8.5116176502591028</v>
      </c>
      <c r="O1887" s="5">
        <v>89.851929808326915</v>
      </c>
      <c r="P1887" s="5">
        <v>58.438799479310134</v>
      </c>
      <c r="Q1887" s="5">
        <v>60.813973967310133</v>
      </c>
      <c r="R1887" s="5">
        <v>586.20060338725443</v>
      </c>
      <c r="S1887" s="5">
        <v>14.423999999999999</v>
      </c>
      <c r="T1887" s="5">
        <v>578.98860338725444</v>
      </c>
      <c r="U1887" s="5">
        <v>589.76327705965548</v>
      </c>
      <c r="V1887" s="5">
        <v>589.76327705965548</v>
      </c>
      <c r="W1887" s="5">
        <v>183.1313280390234</v>
      </c>
      <c r="X1887" s="5">
        <v>188.1313180390234</v>
      </c>
      <c r="Y1887" s="5">
        <v>-1.27</v>
      </c>
      <c r="Z1887" s="5">
        <v>2.4</v>
      </c>
      <c r="AA1887" s="5">
        <v>586.20060338725443</v>
      </c>
      <c r="AB1887" s="5">
        <v>5.9720439724558254</v>
      </c>
      <c r="AC1887" s="5">
        <v>96.579442154300722</v>
      </c>
      <c r="AD1887" s="5">
        <v>21.681189228543889</v>
      </c>
    </row>
    <row r="1888" spans="1:30" x14ac:dyDescent="0.25">
      <c r="A1888" s="32" t="s">
        <v>30</v>
      </c>
      <c r="B1888" s="32">
        <v>2021</v>
      </c>
      <c r="C1888" s="32">
        <v>3</v>
      </c>
      <c r="D1888" s="32" t="s">
        <v>10094</v>
      </c>
      <c r="E1888" s="32" t="s">
        <v>9426</v>
      </c>
      <c r="F1888" s="32">
        <v>30.2</v>
      </c>
      <c r="G1888" s="32">
        <v>60</v>
      </c>
      <c r="H1888" s="32">
        <v>11</v>
      </c>
      <c r="I1888" s="32">
        <v>0</v>
      </c>
      <c r="K1888" s="5">
        <v>21.555090276046396</v>
      </c>
      <c r="M1888" s="5">
        <v>11.926810461782814</v>
      </c>
      <c r="N1888" s="5">
        <v>10.987443780072176</v>
      </c>
      <c r="O1888" s="5">
        <v>89.019284282870672</v>
      </c>
      <c r="P1888" s="5">
        <v>60.813973967310133</v>
      </c>
      <c r="Q1888" s="5">
        <v>62.995558927310135</v>
      </c>
      <c r="R1888" s="5">
        <v>593.34060338725442</v>
      </c>
      <c r="S1888" s="5">
        <v>14.28</v>
      </c>
      <c r="T1888" s="5">
        <v>586.20060338725443</v>
      </c>
      <c r="U1888" s="5">
        <v>597.17401974007953</v>
      </c>
      <c r="V1888" s="5">
        <v>597.17401974007953</v>
      </c>
      <c r="W1888" s="5">
        <v>179.76971636979678</v>
      </c>
      <c r="X1888" s="5">
        <v>184.76970636979678</v>
      </c>
      <c r="Y1888" s="5">
        <v>-1.27</v>
      </c>
      <c r="Z1888" s="5">
        <v>2.4</v>
      </c>
      <c r="AA1888" s="5">
        <v>593.34060338725442</v>
      </c>
      <c r="AB1888" s="5">
        <v>6.4827552506675241</v>
      </c>
      <c r="AC1888" s="5">
        <v>99.564076556727784</v>
      </c>
      <c r="AD1888" s="5">
        <v>23.333950271703831</v>
      </c>
    </row>
    <row r="1889" spans="1:30" x14ac:dyDescent="0.25">
      <c r="A1889" s="32" t="s">
        <v>30</v>
      </c>
      <c r="B1889" s="32">
        <v>2021</v>
      </c>
      <c r="C1889" s="32">
        <v>3</v>
      </c>
      <c r="D1889" s="32" t="s">
        <v>10095</v>
      </c>
      <c r="E1889" s="32" t="s">
        <v>9428</v>
      </c>
      <c r="F1889" s="32">
        <v>24.6</v>
      </c>
      <c r="G1889" s="32">
        <v>84</v>
      </c>
      <c r="H1889" s="32">
        <v>7</v>
      </c>
      <c r="I1889" s="32">
        <v>8</v>
      </c>
      <c r="K1889" s="5">
        <v>21.687433982906722</v>
      </c>
      <c r="M1889" s="5">
        <v>73.017360960354651</v>
      </c>
      <c r="N1889" s="5">
        <v>138.40665116363454</v>
      </c>
      <c r="O1889" s="5">
        <v>47.818514293951047</v>
      </c>
      <c r="P1889" s="5">
        <v>34.709803822043142</v>
      </c>
      <c r="Q1889" s="5">
        <v>35.426311598043142</v>
      </c>
      <c r="R1889" s="5">
        <v>555.39931716808712</v>
      </c>
      <c r="S1889" s="5">
        <v>12.264000000000001</v>
      </c>
      <c r="T1889" s="5">
        <v>549.26731716808717</v>
      </c>
      <c r="U1889" s="5">
        <v>549.26731716808717</v>
      </c>
      <c r="V1889" s="5">
        <v>549.26731716808717</v>
      </c>
      <c r="W1889" s="5">
        <v>202.64251863921334</v>
      </c>
      <c r="X1889" s="5">
        <v>181.50082863921332</v>
      </c>
      <c r="Y1889" s="5">
        <v>5.3699999999999992</v>
      </c>
      <c r="Z1889" s="5">
        <v>2.4</v>
      </c>
      <c r="AA1889" s="5">
        <v>555.39931716808712</v>
      </c>
      <c r="AB1889" s="5">
        <v>0.17625658053062798</v>
      </c>
      <c r="AC1889" s="5">
        <v>61.108123370558502</v>
      </c>
      <c r="AD1889" s="5">
        <v>0.3426299821058954</v>
      </c>
    </row>
    <row r="1890" spans="1:30" x14ac:dyDescent="0.25">
      <c r="A1890" s="32" t="s">
        <v>30</v>
      </c>
      <c r="B1890" s="32">
        <v>2021</v>
      </c>
      <c r="C1890" s="32">
        <v>3</v>
      </c>
      <c r="D1890" s="32" t="s">
        <v>10096</v>
      </c>
      <c r="E1890" s="32" t="s">
        <v>9430</v>
      </c>
      <c r="F1890" s="32">
        <v>25.5</v>
      </c>
      <c r="G1890" s="32">
        <v>64</v>
      </c>
      <c r="H1890" s="32">
        <v>14</v>
      </c>
      <c r="I1890" s="32">
        <v>8</v>
      </c>
      <c r="K1890" s="5">
        <v>18.172011333653323</v>
      </c>
      <c r="M1890" s="5">
        <v>48.418547954078868</v>
      </c>
      <c r="N1890" s="5">
        <v>182.56962578164001</v>
      </c>
      <c r="O1890" s="5">
        <v>61.313697101707881</v>
      </c>
      <c r="P1890" s="5">
        <v>18.821182813490303</v>
      </c>
      <c r="Q1890" s="5">
        <v>20.489781661490301</v>
      </c>
      <c r="R1890" s="5">
        <v>521.41444829864486</v>
      </c>
      <c r="S1890" s="5">
        <v>12.588000000000001</v>
      </c>
      <c r="T1890" s="5">
        <v>515.12044829864487</v>
      </c>
      <c r="U1890" s="5">
        <v>515.12044829864487</v>
      </c>
      <c r="V1890" s="5">
        <v>515.12044829864487</v>
      </c>
      <c r="W1890" s="5">
        <v>220.70138901482937</v>
      </c>
      <c r="X1890" s="5">
        <v>199.55969901482939</v>
      </c>
      <c r="Y1890" s="5">
        <v>5.3699999999999992</v>
      </c>
      <c r="Z1890" s="5">
        <v>2.4</v>
      </c>
      <c r="AA1890" s="5">
        <v>521.41444829864486</v>
      </c>
      <c r="AB1890" s="5">
        <v>0.89594864701295629</v>
      </c>
      <c r="AC1890" s="5">
        <v>37.313805104864578</v>
      </c>
      <c r="AD1890" s="5">
        <v>1.7656124447170871</v>
      </c>
    </row>
    <row r="1891" spans="1:30" x14ac:dyDescent="0.25">
      <c r="A1891" s="32" t="s">
        <v>30</v>
      </c>
      <c r="B1891" s="32">
        <v>2021</v>
      </c>
      <c r="C1891" s="32">
        <v>3</v>
      </c>
      <c r="D1891" s="32" t="s">
        <v>10097</v>
      </c>
      <c r="E1891" s="32" t="s">
        <v>9432</v>
      </c>
      <c r="F1891" s="32">
        <v>24.6</v>
      </c>
      <c r="G1891" s="32">
        <v>55</v>
      </c>
      <c r="H1891" s="32">
        <v>9</v>
      </c>
      <c r="I1891" s="32">
        <v>0</v>
      </c>
      <c r="K1891" s="5">
        <v>14.950020561658906</v>
      </c>
      <c r="M1891" s="5">
        <v>21.021412572190627</v>
      </c>
      <c r="N1891" s="5">
        <v>48.35398573814539</v>
      </c>
      <c r="O1891" s="5">
        <v>80.989843942179178</v>
      </c>
      <c r="P1891" s="5">
        <v>20.489781661490301</v>
      </c>
      <c r="Q1891" s="5">
        <v>22.5049597814903</v>
      </c>
      <c r="R1891" s="5">
        <v>527.5464482986448</v>
      </c>
      <c r="S1891" s="5">
        <v>12.264000000000001</v>
      </c>
      <c r="T1891" s="5">
        <v>521.41444829864486</v>
      </c>
      <c r="U1891" s="5">
        <v>530.72775210309362</v>
      </c>
      <c r="V1891" s="5">
        <v>530.72775210309362</v>
      </c>
      <c r="W1891" s="5">
        <v>212.25584167131433</v>
      </c>
      <c r="X1891" s="5">
        <v>217.25583167131433</v>
      </c>
      <c r="Y1891" s="5">
        <v>-1.27</v>
      </c>
      <c r="Z1891" s="5">
        <v>2.4</v>
      </c>
      <c r="AA1891" s="5">
        <v>527.5464482986448</v>
      </c>
      <c r="AB1891" s="5">
        <v>1.9927594508386954</v>
      </c>
      <c r="AC1891" s="5">
        <v>40.672256501548866</v>
      </c>
      <c r="AD1891" s="5">
        <v>5.2076498407145184</v>
      </c>
    </row>
    <row r="1892" spans="1:30" x14ac:dyDescent="0.25">
      <c r="A1892" s="32" t="s">
        <v>30</v>
      </c>
      <c r="B1892" s="32">
        <v>2021</v>
      </c>
      <c r="C1892" s="32">
        <v>3</v>
      </c>
      <c r="D1892" s="32" t="s">
        <v>10098</v>
      </c>
      <c r="E1892" s="32" t="s">
        <v>9434</v>
      </c>
      <c r="F1892" s="32">
        <v>27.4</v>
      </c>
      <c r="G1892" s="32">
        <v>47</v>
      </c>
      <c r="H1892" s="32">
        <v>11</v>
      </c>
      <c r="I1892" s="32">
        <v>0</v>
      </c>
      <c r="K1892" s="5">
        <v>15.084858567876429</v>
      </c>
      <c r="M1892" s="5">
        <v>13.096328273526915</v>
      </c>
      <c r="N1892" s="5">
        <v>20.965892544684515</v>
      </c>
      <c r="O1892" s="5">
        <v>87.935691475555004</v>
      </c>
      <c r="P1892" s="5">
        <v>22.5049597814903</v>
      </c>
      <c r="Q1892" s="5">
        <v>25.136975821490299</v>
      </c>
      <c r="R1892" s="5">
        <v>534.18244829864477</v>
      </c>
      <c r="S1892" s="5">
        <v>13.272</v>
      </c>
      <c r="T1892" s="5">
        <v>527.5464482986448</v>
      </c>
      <c r="U1892" s="5">
        <v>537.0053395005026</v>
      </c>
      <c r="V1892" s="5">
        <v>537.0053395005026</v>
      </c>
      <c r="W1892" s="5">
        <v>208.95070834645355</v>
      </c>
      <c r="X1892" s="5">
        <v>213.95069834645355</v>
      </c>
      <c r="Y1892" s="5">
        <v>-1.27</v>
      </c>
      <c r="Z1892" s="5">
        <v>2.4</v>
      </c>
      <c r="AA1892" s="5">
        <v>534.18244829864477</v>
      </c>
      <c r="AB1892" s="5">
        <v>5.5493489494426855</v>
      </c>
      <c r="AC1892" s="5">
        <v>44.982149187951009</v>
      </c>
      <c r="AD1892" s="5">
        <v>13.570763336733499</v>
      </c>
    </row>
    <row r="1893" spans="1:30" x14ac:dyDescent="0.25">
      <c r="A1893" s="32" t="s">
        <v>30</v>
      </c>
      <c r="B1893" s="32">
        <v>2021</v>
      </c>
      <c r="C1893" s="32">
        <v>3</v>
      </c>
      <c r="D1893" s="32" t="s">
        <v>10099</v>
      </c>
      <c r="E1893" s="32" t="s">
        <v>9436</v>
      </c>
      <c r="F1893" s="32">
        <v>27</v>
      </c>
      <c r="G1893" s="32">
        <v>55</v>
      </c>
      <c r="H1893" s="32">
        <v>11</v>
      </c>
      <c r="I1893" s="32">
        <v>0</v>
      </c>
      <c r="K1893" s="5">
        <v>17.176808101652501</v>
      </c>
      <c r="M1893" s="5">
        <v>13.043423851796087</v>
      </c>
      <c r="N1893" s="5">
        <v>13.043423851796087</v>
      </c>
      <c r="O1893" s="5">
        <v>87.984367420018188</v>
      </c>
      <c r="P1893" s="5">
        <v>25.136975821490299</v>
      </c>
      <c r="Q1893" s="5">
        <v>27.340341781490299</v>
      </c>
      <c r="R1893" s="5">
        <v>540.74644829864474</v>
      </c>
      <c r="S1893" s="5">
        <v>13.128</v>
      </c>
      <c r="T1893" s="5">
        <v>534.18244829864477</v>
      </c>
      <c r="U1893" s="5">
        <v>543.80148917331542</v>
      </c>
      <c r="V1893" s="5">
        <v>543.80148917331542</v>
      </c>
      <c r="W1893" s="5">
        <v>205.43054673833745</v>
      </c>
      <c r="X1893" s="5">
        <v>210.43053673833745</v>
      </c>
      <c r="Y1893" s="5">
        <v>-1.27</v>
      </c>
      <c r="Z1893" s="5">
        <v>2.4</v>
      </c>
      <c r="AA1893" s="5">
        <v>540.74644829864474</v>
      </c>
      <c r="AB1893" s="5">
        <v>5.5881840285235373</v>
      </c>
      <c r="AC1893" s="5">
        <v>48.544600827505086</v>
      </c>
      <c r="AD1893" s="5">
        <v>14.229409193886825</v>
      </c>
    </row>
    <row r="1894" spans="1:30" x14ac:dyDescent="0.25">
      <c r="A1894" s="32" t="s">
        <v>30</v>
      </c>
      <c r="B1894" s="32">
        <v>2021</v>
      </c>
      <c r="C1894" s="32">
        <v>3</v>
      </c>
      <c r="D1894" s="32" t="s">
        <v>10100</v>
      </c>
      <c r="E1894" s="32" t="s">
        <v>9438</v>
      </c>
      <c r="F1894" s="32">
        <v>26.8</v>
      </c>
      <c r="G1894" s="32">
        <v>62</v>
      </c>
      <c r="H1894" s="32">
        <v>11</v>
      </c>
      <c r="I1894" s="32">
        <v>0</v>
      </c>
      <c r="K1894" s="5">
        <v>18.892071964873143</v>
      </c>
      <c r="M1894" s="5">
        <v>13.019063914114861</v>
      </c>
      <c r="N1894" s="5">
        <v>12.990536890713717</v>
      </c>
      <c r="O1894" s="5">
        <v>88.006791156067678</v>
      </c>
      <c r="P1894" s="5">
        <v>27.340341781490299</v>
      </c>
      <c r="Q1894" s="5">
        <v>29.1877190774903</v>
      </c>
      <c r="R1894" s="5">
        <v>547.27444829864476</v>
      </c>
      <c r="S1894" s="5">
        <v>13.056000000000001</v>
      </c>
      <c r="T1894" s="5">
        <v>540.74644829864474</v>
      </c>
      <c r="U1894" s="5">
        <v>550.52660136478005</v>
      </c>
      <c r="V1894" s="5">
        <v>550.52660136478005</v>
      </c>
      <c r="W1894" s="5">
        <v>202.00556050119519</v>
      </c>
      <c r="X1894" s="5">
        <v>207.00555050119519</v>
      </c>
      <c r="Y1894" s="5">
        <v>-1.27</v>
      </c>
      <c r="Z1894" s="5">
        <v>2.4</v>
      </c>
      <c r="AA1894" s="5">
        <v>547.27444829864476</v>
      </c>
      <c r="AB1894" s="5">
        <v>5.6061684534647425</v>
      </c>
      <c r="AC1894" s="5">
        <v>51.507791762323777</v>
      </c>
      <c r="AD1894" s="5">
        <v>14.736929137048158</v>
      </c>
    </row>
    <row r="1895" spans="1:30" x14ac:dyDescent="0.25">
      <c r="A1895" s="32" t="s">
        <v>30</v>
      </c>
      <c r="B1895" s="32">
        <v>2021</v>
      </c>
      <c r="C1895" s="32">
        <v>3</v>
      </c>
      <c r="D1895" s="32" t="s">
        <v>10101</v>
      </c>
      <c r="E1895" s="32" t="s">
        <v>9440</v>
      </c>
      <c r="F1895" s="32">
        <v>29.7</v>
      </c>
      <c r="G1895" s="32">
        <v>49</v>
      </c>
      <c r="H1895" s="32">
        <v>13</v>
      </c>
      <c r="I1895" s="32">
        <v>0</v>
      </c>
      <c r="K1895" s="5">
        <v>17.836016147871302</v>
      </c>
      <c r="M1895" s="5">
        <v>11.897272519962874</v>
      </c>
      <c r="N1895" s="5">
        <v>12.966184992819995</v>
      </c>
      <c r="O1895" s="5">
        <v>89.046858319237231</v>
      </c>
      <c r="P1895" s="5">
        <v>29.1877190774903</v>
      </c>
      <c r="Q1895" s="5">
        <v>31.924806661490301</v>
      </c>
      <c r="R1895" s="5">
        <v>554.32444829864471</v>
      </c>
      <c r="S1895" s="5">
        <v>14.1</v>
      </c>
      <c r="T1895" s="5">
        <v>547.27444829864476</v>
      </c>
      <c r="U1895" s="5">
        <v>557.21753962351852</v>
      </c>
      <c r="V1895" s="5">
        <v>557.21753962351852</v>
      </c>
      <c r="W1895" s="5">
        <v>198.65464773900393</v>
      </c>
      <c r="X1895" s="5">
        <v>203.65463773900393</v>
      </c>
      <c r="Y1895" s="5">
        <v>-1.27</v>
      </c>
      <c r="Z1895" s="5">
        <v>2.4</v>
      </c>
      <c r="AA1895" s="5">
        <v>554.32444829864471</v>
      </c>
      <c r="AB1895" s="5">
        <v>7.1984387575377013</v>
      </c>
      <c r="AC1895" s="5">
        <v>55.813541146859286</v>
      </c>
      <c r="AD1895" s="5">
        <v>18.566514541826155</v>
      </c>
    </row>
    <row r="1896" spans="1:30" x14ac:dyDescent="0.25">
      <c r="A1896" s="32" t="s">
        <v>30</v>
      </c>
      <c r="B1896" s="32">
        <v>2021</v>
      </c>
      <c r="C1896" s="32">
        <v>3</v>
      </c>
      <c r="D1896" s="32" t="s">
        <v>10102</v>
      </c>
      <c r="E1896" s="32" t="s">
        <v>9442</v>
      </c>
      <c r="F1896" s="32">
        <v>31</v>
      </c>
      <c r="G1896" s="32">
        <v>43</v>
      </c>
      <c r="H1896" s="32">
        <v>9</v>
      </c>
      <c r="I1896" s="32">
        <v>0</v>
      </c>
      <c r="K1896" s="5">
        <v>16.950690700756098</v>
      </c>
      <c r="M1896" s="5">
        <v>10.540494504624661</v>
      </c>
      <c r="N1896" s="5">
        <v>11.844763836250173</v>
      </c>
      <c r="O1896" s="5">
        <v>90.324558837725178</v>
      </c>
      <c r="P1896" s="5">
        <v>31.924806661490301</v>
      </c>
      <c r="Q1896" s="5">
        <v>35.113022317490298</v>
      </c>
      <c r="R1896" s="5">
        <v>561.6084482986447</v>
      </c>
      <c r="S1896" s="5">
        <v>14.568</v>
      </c>
      <c r="T1896" s="5">
        <v>554.32444829864471</v>
      </c>
      <c r="U1896" s="5">
        <v>564.44659590622734</v>
      </c>
      <c r="V1896" s="5">
        <v>564.44659590622734</v>
      </c>
      <c r="W1896" s="5">
        <v>195.09668143054361</v>
      </c>
      <c r="X1896" s="5">
        <v>200.09667143054361</v>
      </c>
      <c r="Y1896" s="5">
        <v>-1.27</v>
      </c>
      <c r="Z1896" s="5">
        <v>2.4</v>
      </c>
      <c r="AA1896" s="5">
        <v>561.6084482986447</v>
      </c>
      <c r="AB1896" s="5">
        <v>7.067647314106976</v>
      </c>
      <c r="AC1896" s="5">
        <v>60.733117196050465</v>
      </c>
      <c r="AD1896" s="5">
        <v>19.156634236754815</v>
      </c>
    </row>
    <row r="1897" spans="1:30" x14ac:dyDescent="0.25">
      <c r="A1897" s="32" t="s">
        <v>30</v>
      </c>
      <c r="B1897" s="32">
        <v>2021</v>
      </c>
      <c r="C1897" s="32">
        <v>3</v>
      </c>
      <c r="D1897" s="32" t="s">
        <v>10103</v>
      </c>
      <c r="E1897" s="32" t="s">
        <v>9444</v>
      </c>
      <c r="F1897" s="32">
        <v>31</v>
      </c>
      <c r="G1897" s="32">
        <v>47</v>
      </c>
      <c r="H1897" s="32">
        <v>9</v>
      </c>
      <c r="I1897" s="32">
        <v>0</v>
      </c>
      <c r="K1897" s="5">
        <v>18.35884662021472</v>
      </c>
      <c r="M1897" s="5">
        <v>10.488433613803345</v>
      </c>
      <c r="N1897" s="5">
        <v>10.488433613803345</v>
      </c>
      <c r="O1897" s="5">
        <v>90.374023467573068</v>
      </c>
      <c r="P1897" s="5">
        <v>35.113022317490298</v>
      </c>
      <c r="Q1897" s="5">
        <v>38.077503541490302</v>
      </c>
      <c r="R1897" s="5">
        <v>568.89244829864469</v>
      </c>
      <c r="S1897" s="5">
        <v>14.568</v>
      </c>
      <c r="T1897" s="5">
        <v>561.6084482986447</v>
      </c>
      <c r="U1897" s="5">
        <v>571.91902663662268</v>
      </c>
      <c r="V1897" s="5">
        <v>571.91902663662268</v>
      </c>
      <c r="W1897" s="5">
        <v>191.48589701459227</v>
      </c>
      <c r="X1897" s="5">
        <v>196.48588701459227</v>
      </c>
      <c r="Y1897" s="5">
        <v>-1.27</v>
      </c>
      <c r="Z1897" s="5">
        <v>2.4</v>
      </c>
      <c r="AA1897" s="5">
        <v>568.89244829864469</v>
      </c>
      <c r="AB1897" s="5">
        <v>7.1178276254220822</v>
      </c>
      <c r="AC1897" s="5">
        <v>65.238530725419878</v>
      </c>
      <c r="AD1897" s="5">
        <v>19.998721373700473</v>
      </c>
    </row>
    <row r="1898" spans="1:30" x14ac:dyDescent="0.25">
      <c r="A1898" s="32" t="s">
        <v>30</v>
      </c>
      <c r="B1898" s="32">
        <v>2021</v>
      </c>
      <c r="C1898" s="32">
        <v>3</v>
      </c>
      <c r="D1898" s="32" t="s">
        <v>10104</v>
      </c>
      <c r="E1898" s="32" t="s">
        <v>9446</v>
      </c>
      <c r="F1898" s="32">
        <v>28.2</v>
      </c>
      <c r="G1898" s="32">
        <v>46</v>
      </c>
      <c r="H1898" s="32">
        <v>7</v>
      </c>
      <c r="I1898" s="32">
        <v>0</v>
      </c>
      <c r="K1898" s="5">
        <v>15.477505617804418</v>
      </c>
      <c r="M1898" s="5">
        <v>10.436389905230405</v>
      </c>
      <c r="N1898" s="5">
        <v>10.436389905230405</v>
      </c>
      <c r="O1898" s="5">
        <v>90.423504428185581</v>
      </c>
      <c r="P1898" s="5">
        <v>38.077503541490302</v>
      </c>
      <c r="Q1898" s="5">
        <v>40.834455397490302</v>
      </c>
      <c r="R1898" s="5">
        <v>575.67244829864467</v>
      </c>
      <c r="S1898" s="5">
        <v>13.56</v>
      </c>
      <c r="T1898" s="5">
        <v>568.89244829864469</v>
      </c>
      <c r="U1898" s="5">
        <v>579.39501139402591</v>
      </c>
      <c r="V1898" s="5">
        <v>579.39501139402591</v>
      </c>
      <c r="W1898" s="5">
        <v>187.94026992487358</v>
      </c>
      <c r="X1898" s="5">
        <v>192.94025992487357</v>
      </c>
      <c r="Y1898" s="5">
        <v>-1.27</v>
      </c>
      <c r="Z1898" s="5">
        <v>2.4</v>
      </c>
      <c r="AA1898" s="5">
        <v>575.67244829864467</v>
      </c>
      <c r="AB1898" s="5">
        <v>6.481280329482427</v>
      </c>
      <c r="AC1898" s="5">
        <v>69.367681565992285</v>
      </c>
      <c r="AD1898" s="5">
        <v>19.301732524836513</v>
      </c>
    </row>
    <row r="1899" spans="1:30" x14ac:dyDescent="0.25">
      <c r="A1899" s="32" t="s">
        <v>30</v>
      </c>
      <c r="B1899" s="32">
        <v>2021</v>
      </c>
      <c r="C1899" s="32">
        <v>3</v>
      </c>
      <c r="D1899" s="32" t="s">
        <v>10105</v>
      </c>
      <c r="E1899" s="32" t="s">
        <v>9448</v>
      </c>
      <c r="F1899" s="32">
        <v>28.8</v>
      </c>
      <c r="G1899" s="32">
        <v>30</v>
      </c>
      <c r="H1899" s="32">
        <v>22</v>
      </c>
      <c r="I1899" s="32">
        <v>0</v>
      </c>
      <c r="K1899" s="5">
        <v>9.5072790380945538</v>
      </c>
      <c r="M1899" s="5">
        <v>8.3088150612836031</v>
      </c>
      <c r="N1899" s="5">
        <v>10.384363373234976</v>
      </c>
      <c r="O1899" s="5">
        <v>92.47466452745104</v>
      </c>
      <c r="P1899" s="5">
        <v>40.834455397490302</v>
      </c>
      <c r="Q1899" s="5">
        <v>44.4814660374903</v>
      </c>
      <c r="R1899" s="5">
        <v>582.5604482986447</v>
      </c>
      <c r="S1899" s="5">
        <v>13.776</v>
      </c>
      <c r="T1899" s="5">
        <v>575.67244829864467</v>
      </c>
      <c r="U1899" s="5">
        <v>586.3569662295854</v>
      </c>
      <c r="V1899" s="5">
        <v>586.3569662295854</v>
      </c>
      <c r="W1899" s="5">
        <v>184.69749269397425</v>
      </c>
      <c r="X1899" s="5">
        <v>189.69748269397425</v>
      </c>
      <c r="Y1899" s="5">
        <v>-1.27</v>
      </c>
      <c r="Z1899" s="5">
        <v>2.4</v>
      </c>
      <c r="AA1899" s="5">
        <v>582.5604482986447</v>
      </c>
      <c r="AB1899" s="5">
        <v>18.464553299631781</v>
      </c>
      <c r="AC1899" s="5">
        <v>74.703036076833371</v>
      </c>
      <c r="AD1899" s="5">
        <v>40.979535812018561</v>
      </c>
    </row>
    <row r="1900" spans="1:30" x14ac:dyDescent="0.25">
      <c r="A1900" s="32" t="s">
        <v>30</v>
      </c>
      <c r="B1900" s="32">
        <v>2021</v>
      </c>
      <c r="C1900" s="32">
        <v>3</v>
      </c>
      <c r="D1900" s="32" t="s">
        <v>10106</v>
      </c>
      <c r="E1900" s="32" t="s">
        <v>9450</v>
      </c>
      <c r="F1900" s="32">
        <v>27.4</v>
      </c>
      <c r="G1900" s="32">
        <v>46</v>
      </c>
      <c r="H1900" s="32">
        <v>14</v>
      </c>
      <c r="I1900" s="32">
        <v>0</v>
      </c>
      <c r="K1900" s="5">
        <v>14.751492276437741</v>
      </c>
      <c r="M1900" s="5">
        <v>9.7139980117140876</v>
      </c>
      <c r="N1900" s="5">
        <v>8.2574907170302065</v>
      </c>
      <c r="O1900" s="5">
        <v>91.113713878067756</v>
      </c>
      <c r="P1900" s="5">
        <v>44.4814660374903</v>
      </c>
      <c r="Q1900" s="5">
        <v>47.163142757490299</v>
      </c>
      <c r="R1900" s="5">
        <v>589.19644829864467</v>
      </c>
      <c r="S1900" s="5">
        <v>13.272</v>
      </c>
      <c r="T1900" s="5">
        <v>582.5604482986447</v>
      </c>
      <c r="U1900" s="5">
        <v>593.43309189068077</v>
      </c>
      <c r="V1900" s="5">
        <v>593.43309189068077</v>
      </c>
      <c r="W1900" s="5">
        <v>181.45886664062465</v>
      </c>
      <c r="X1900" s="5">
        <v>186.45885664062465</v>
      </c>
      <c r="Y1900" s="5">
        <v>-1.27</v>
      </c>
      <c r="Z1900" s="5">
        <v>2.4</v>
      </c>
      <c r="AA1900" s="5">
        <v>589.19644829864467</v>
      </c>
      <c r="AB1900" s="5">
        <v>10.176349110898389</v>
      </c>
      <c r="AC1900" s="5">
        <v>78.597615653762148</v>
      </c>
      <c r="AD1900" s="5">
        <v>28.305735723042183</v>
      </c>
    </row>
    <row r="1901" spans="1:30" x14ac:dyDescent="0.25">
      <c r="A1901" s="32" t="s">
        <v>30</v>
      </c>
      <c r="B1901" s="32">
        <v>2021</v>
      </c>
      <c r="C1901" s="32">
        <v>3</v>
      </c>
      <c r="D1901" s="32" t="s">
        <v>10107</v>
      </c>
      <c r="E1901" s="32" t="s">
        <v>9452</v>
      </c>
      <c r="F1901" s="32">
        <v>20</v>
      </c>
      <c r="G1901" s="32">
        <v>100</v>
      </c>
      <c r="H1901" s="32">
        <v>9</v>
      </c>
      <c r="I1901" s="32">
        <v>0</v>
      </c>
      <c r="K1901" s="5">
        <v>19.97125256673511</v>
      </c>
      <c r="M1901" s="5">
        <v>26.494047165830903</v>
      </c>
      <c r="N1901" s="5">
        <v>9.6622098989376308</v>
      </c>
      <c r="O1901" s="5">
        <v>76.56338493245245</v>
      </c>
      <c r="P1901" s="5">
        <v>47.163142757490299</v>
      </c>
      <c r="Q1901" s="5">
        <v>47.163142757490299</v>
      </c>
      <c r="R1901" s="5">
        <v>594.50044829864464</v>
      </c>
      <c r="S1901" s="5">
        <v>10.608000000000001</v>
      </c>
      <c r="T1901" s="5">
        <v>589.19644829864467</v>
      </c>
      <c r="U1901" s="5">
        <v>600.25351055972294</v>
      </c>
      <c r="V1901" s="5">
        <v>600.25351055972294</v>
      </c>
      <c r="W1901" s="5">
        <v>178.39103225769267</v>
      </c>
      <c r="X1901" s="5">
        <v>183.39102225769267</v>
      </c>
      <c r="Y1901" s="5">
        <v>-1.27</v>
      </c>
      <c r="Z1901" s="5">
        <v>2.4</v>
      </c>
      <c r="AA1901" s="5">
        <v>594.50044829864464</v>
      </c>
      <c r="AB1901" s="5">
        <v>1.3281413234358443</v>
      </c>
      <c r="AC1901" s="5">
        <v>78.714718253964676</v>
      </c>
      <c r="AD1901" s="5">
        <v>5.5812210296933618</v>
      </c>
    </row>
    <row r="1902" spans="1:30" x14ac:dyDescent="0.25">
      <c r="A1902" s="32" t="s">
        <v>30</v>
      </c>
      <c r="B1902" s="32">
        <v>2021</v>
      </c>
      <c r="C1902" s="32">
        <v>3</v>
      </c>
      <c r="D1902" s="32" t="s">
        <v>10108</v>
      </c>
      <c r="E1902" s="32" t="s">
        <v>9454</v>
      </c>
      <c r="F1902" s="32">
        <v>20</v>
      </c>
      <c r="G1902" s="32">
        <v>80</v>
      </c>
      <c r="H1902" s="32">
        <v>37</v>
      </c>
      <c r="I1902" s="32">
        <v>11</v>
      </c>
      <c r="K1902" s="5">
        <v>16.424011901161652</v>
      </c>
      <c r="M1902" s="5">
        <v>57.702418012133577</v>
      </c>
      <c r="N1902" s="5">
        <v>164.55904182117425</v>
      </c>
      <c r="O1902" s="5">
        <v>55.839780902929675</v>
      </c>
      <c r="P1902" s="5">
        <v>23.339144829779695</v>
      </c>
      <c r="Q1902" s="5">
        <v>24.074471389779696</v>
      </c>
      <c r="R1902" s="5">
        <v>536.66490982404252</v>
      </c>
      <c r="S1902" s="5">
        <v>10.608000000000001</v>
      </c>
      <c r="T1902" s="5">
        <v>531.36090982404255</v>
      </c>
      <c r="U1902" s="5">
        <v>531.36090982404255</v>
      </c>
      <c r="V1902" s="5">
        <v>531.36090982404255</v>
      </c>
      <c r="W1902" s="5">
        <v>211.92012887791702</v>
      </c>
      <c r="X1902" s="5">
        <v>180.97530887791703</v>
      </c>
      <c r="Y1902" s="5">
        <v>7.8599999999999994</v>
      </c>
      <c r="Z1902" s="5">
        <v>2.4</v>
      </c>
      <c r="AA1902" s="5">
        <v>536.66490982404252</v>
      </c>
      <c r="AB1902" s="5">
        <v>1.9389735942673474</v>
      </c>
      <c r="AC1902" s="5">
        <v>43.293626402826355</v>
      </c>
      <c r="AD1902" s="5">
        <v>5.2936421168600063</v>
      </c>
    </row>
    <row r="1903" spans="1:30" x14ac:dyDescent="0.25">
      <c r="A1903" s="32" t="s">
        <v>30</v>
      </c>
      <c r="B1903" s="32">
        <v>2021</v>
      </c>
      <c r="C1903" s="32">
        <v>3</v>
      </c>
      <c r="D1903" s="32" t="s">
        <v>10109</v>
      </c>
      <c r="E1903" s="32" t="s">
        <v>9456</v>
      </c>
      <c r="F1903" s="32">
        <v>18</v>
      </c>
      <c r="G1903" s="32">
        <v>62</v>
      </c>
      <c r="H1903" s="32">
        <v>9</v>
      </c>
      <c r="I1903" s="32">
        <v>0</v>
      </c>
      <c r="K1903" s="5">
        <v>10.601781453734018</v>
      </c>
      <c r="M1903" s="5">
        <v>29.61630200729897</v>
      </c>
      <c r="N1903" s="5">
        <v>57.634791734894826</v>
      </c>
      <c r="O1903" s="5">
        <v>74.160752609928551</v>
      </c>
      <c r="P1903" s="5">
        <v>24.074471389779696</v>
      </c>
      <c r="Q1903" s="5">
        <v>25.339163373779694</v>
      </c>
      <c r="R1903" s="5">
        <v>541.60890982404248</v>
      </c>
      <c r="S1903" s="5">
        <v>9.8879999999999999</v>
      </c>
      <c r="T1903" s="5">
        <v>536.66490982404252</v>
      </c>
      <c r="U1903" s="5">
        <v>546.34456399335738</v>
      </c>
      <c r="V1903" s="5">
        <v>546.34456399335738</v>
      </c>
      <c r="W1903" s="5">
        <v>204.12862659737146</v>
      </c>
      <c r="X1903" s="5">
        <v>209.12861659737146</v>
      </c>
      <c r="Y1903" s="5">
        <v>-1.27</v>
      </c>
      <c r="Z1903" s="5">
        <v>2.4</v>
      </c>
      <c r="AA1903" s="5">
        <v>541.60890982404248</v>
      </c>
      <c r="AB1903" s="5">
        <v>1.1541063751763065</v>
      </c>
      <c r="AC1903" s="5">
        <v>45.371557891466033</v>
      </c>
      <c r="AD1903" s="5">
        <v>3.1033936481012008</v>
      </c>
    </row>
    <row r="1904" spans="1:30" x14ac:dyDescent="0.25">
      <c r="A1904" s="32" t="s">
        <v>30</v>
      </c>
      <c r="B1904" s="32">
        <v>2021</v>
      </c>
      <c r="C1904" s="32">
        <v>3</v>
      </c>
      <c r="D1904" s="32" t="s">
        <v>10110</v>
      </c>
      <c r="E1904" s="32" t="s">
        <v>9458</v>
      </c>
      <c r="F1904" s="32">
        <v>23.9</v>
      </c>
      <c r="G1904" s="32">
        <v>55</v>
      </c>
      <c r="H1904" s="32">
        <v>20</v>
      </c>
      <c r="I1904" s="32">
        <v>0</v>
      </c>
      <c r="K1904" s="5">
        <v>14.300271131289239</v>
      </c>
      <c r="M1904" s="5">
        <v>16.387299957357701</v>
      </c>
      <c r="N1904" s="5">
        <v>29.557945310604584</v>
      </c>
      <c r="O1904" s="5">
        <v>84.969650187762255</v>
      </c>
      <c r="P1904" s="5">
        <v>25.339163373779694</v>
      </c>
      <c r="Q1904" s="5">
        <v>27.299453373779695</v>
      </c>
      <c r="R1904" s="5">
        <v>547.61490982404246</v>
      </c>
      <c r="S1904" s="5">
        <v>12.012</v>
      </c>
      <c r="T1904" s="5">
        <v>541.60890982404248</v>
      </c>
      <c r="U1904" s="5">
        <v>551.41043391901439</v>
      </c>
      <c r="V1904" s="5">
        <v>551.41043391901439</v>
      </c>
      <c r="W1904" s="5">
        <v>201.55970553274437</v>
      </c>
      <c r="X1904" s="5">
        <v>206.55969553274437</v>
      </c>
      <c r="Y1904" s="5">
        <v>-1.27</v>
      </c>
      <c r="Z1904" s="5">
        <v>2.4</v>
      </c>
      <c r="AA1904" s="5">
        <v>547.61490982404246</v>
      </c>
      <c r="AB1904" s="5">
        <v>5.7478326563144382</v>
      </c>
      <c r="AC1904" s="5">
        <v>48.548376864234498</v>
      </c>
      <c r="AD1904" s="5">
        <v>14.542910199151269</v>
      </c>
    </row>
    <row r="1905" spans="1:30" x14ac:dyDescent="0.25">
      <c r="A1905" s="32" t="s">
        <v>30</v>
      </c>
      <c r="B1905" s="32">
        <v>2021</v>
      </c>
      <c r="C1905" s="32">
        <v>3</v>
      </c>
      <c r="D1905" s="32" t="s">
        <v>10111</v>
      </c>
      <c r="E1905" s="32" t="s">
        <v>9460</v>
      </c>
      <c r="F1905" s="32">
        <v>19.2</v>
      </c>
      <c r="G1905" s="32">
        <v>96</v>
      </c>
      <c r="H1905" s="32">
        <v>13</v>
      </c>
      <c r="I1905" s="32">
        <v>0</v>
      </c>
      <c r="K1905" s="5">
        <v>18.520214067912306</v>
      </c>
      <c r="M1905" s="5">
        <v>24.640446058511479</v>
      </c>
      <c r="N1905" s="5">
        <v>16.333309378783827</v>
      </c>
      <c r="O1905" s="5">
        <v>78.031067580870072</v>
      </c>
      <c r="P1905" s="5">
        <v>27.299453373779695</v>
      </c>
      <c r="Q1905" s="5">
        <v>27.440942749779694</v>
      </c>
      <c r="R1905" s="5">
        <v>552.77490982404242</v>
      </c>
      <c r="S1905" s="5">
        <v>10.32</v>
      </c>
      <c r="T1905" s="5">
        <v>547.61490982404246</v>
      </c>
      <c r="U1905" s="5">
        <v>557.56657405248859</v>
      </c>
      <c r="V1905" s="5">
        <v>557.56657405248859</v>
      </c>
      <c r="W1905" s="5">
        <v>198.48138006663717</v>
      </c>
      <c r="X1905" s="5">
        <v>203.48137006663717</v>
      </c>
      <c r="Y1905" s="5">
        <v>-1.27</v>
      </c>
      <c r="Z1905" s="5">
        <v>2.4</v>
      </c>
      <c r="AA1905" s="5">
        <v>552.77490982404242</v>
      </c>
      <c r="AB1905" s="5">
        <v>1.8182558955681765</v>
      </c>
      <c r="AC1905" s="5">
        <v>48.822721611913778</v>
      </c>
      <c r="AD1905" s="5">
        <v>5.4036524784433855</v>
      </c>
    </row>
    <row r="1906" spans="1:30" x14ac:dyDescent="0.25">
      <c r="A1906" s="32" t="s">
        <v>30</v>
      </c>
      <c r="B1906" s="32">
        <v>2021</v>
      </c>
      <c r="C1906" s="32">
        <v>3</v>
      </c>
      <c r="D1906" s="32" t="s">
        <v>10112</v>
      </c>
      <c r="E1906" s="32" t="s">
        <v>9462</v>
      </c>
      <c r="F1906" s="32">
        <v>22.4</v>
      </c>
      <c r="G1906" s="32">
        <v>73</v>
      </c>
      <c r="H1906" s="32">
        <v>11</v>
      </c>
      <c r="I1906" s="32">
        <v>35</v>
      </c>
      <c r="K1906" s="5">
        <v>17.302299726634168</v>
      </c>
      <c r="M1906" s="5">
        <v>72.992510085449098</v>
      </c>
      <c r="N1906" s="5">
        <v>196.14584118979042</v>
      </c>
      <c r="O1906" s="5">
        <v>47.830626236236171</v>
      </c>
      <c r="P1906" s="5">
        <v>9.361276980612212</v>
      </c>
      <c r="Q1906" s="5">
        <v>10.466880540612213</v>
      </c>
      <c r="R1906" s="5">
        <v>384.63811638252918</v>
      </c>
      <c r="S1906" s="5">
        <v>11.472</v>
      </c>
      <c r="T1906" s="5">
        <v>378.90211638252919</v>
      </c>
      <c r="U1906" s="5">
        <v>378.90211638252919</v>
      </c>
      <c r="V1906" s="5">
        <v>378.90211638252919</v>
      </c>
      <c r="W1906" s="5">
        <v>310.2431784924857</v>
      </c>
      <c r="X1906" s="5">
        <v>200.87331849248571</v>
      </c>
      <c r="Y1906" s="5">
        <v>27.779999999999998</v>
      </c>
      <c r="Z1906" s="5">
        <v>2.4</v>
      </c>
      <c r="AA1906" s="5">
        <v>384.63811638252918</v>
      </c>
      <c r="AB1906" s="5">
        <v>0.21596289363594401</v>
      </c>
      <c r="AC1906" s="5">
        <v>19.600336420904316</v>
      </c>
      <c r="AD1906" s="5">
        <v>0.1932974074617298</v>
      </c>
    </row>
    <row r="1907" spans="1:30" x14ac:dyDescent="0.25">
      <c r="A1907" s="32" t="s">
        <v>30</v>
      </c>
      <c r="B1907" s="32">
        <v>2021</v>
      </c>
      <c r="C1907" s="32">
        <v>3</v>
      </c>
      <c r="D1907" s="32" t="s">
        <v>10113</v>
      </c>
      <c r="E1907" s="32" t="s">
        <v>9464</v>
      </c>
      <c r="F1907" s="32">
        <v>23.2</v>
      </c>
      <c r="G1907" s="32">
        <v>70</v>
      </c>
      <c r="H1907" s="32">
        <v>11</v>
      </c>
      <c r="I1907" s="32">
        <v>0</v>
      </c>
      <c r="K1907" s="5">
        <v>17.406136694728261</v>
      </c>
      <c r="M1907" s="5">
        <v>32.597745353028429</v>
      </c>
      <c r="N1907" s="5">
        <v>72.919837445089826</v>
      </c>
      <c r="O1907" s="5">
        <v>71.944362406193733</v>
      </c>
      <c r="P1907" s="5">
        <v>10.466880540612213</v>
      </c>
      <c r="Q1907" s="5">
        <v>11.737148460612213</v>
      </c>
      <c r="R1907" s="5">
        <v>390.51811638252917</v>
      </c>
      <c r="S1907" s="5">
        <v>11.76</v>
      </c>
      <c r="T1907" s="5">
        <v>384.63811638252918</v>
      </c>
      <c r="U1907" s="5">
        <v>391.2318175662063</v>
      </c>
      <c r="V1907" s="5">
        <v>391.2318175662063</v>
      </c>
      <c r="W1907" s="5">
        <v>300.82604790410898</v>
      </c>
      <c r="X1907" s="5">
        <v>305.826037904109</v>
      </c>
      <c r="Y1907" s="5">
        <v>-1.27</v>
      </c>
      <c r="Z1907" s="5">
        <v>2.4</v>
      </c>
      <c r="AA1907" s="5">
        <v>390.51811638252917</v>
      </c>
      <c r="AB1907" s="5">
        <v>1.1629567748791929</v>
      </c>
      <c r="AC1907" s="5">
        <v>21.833746142792357</v>
      </c>
      <c r="AD1907" s="5">
        <v>1.457510376700432</v>
      </c>
    </row>
    <row r="1908" spans="1:30" x14ac:dyDescent="0.25">
      <c r="A1908" s="32" t="s">
        <v>30</v>
      </c>
      <c r="B1908" s="32">
        <v>2021</v>
      </c>
      <c r="C1908" s="32">
        <v>3</v>
      </c>
      <c r="D1908" s="32" t="s">
        <v>10114</v>
      </c>
      <c r="E1908" s="32" t="s">
        <v>9466</v>
      </c>
      <c r="F1908" s="32">
        <v>24.8</v>
      </c>
      <c r="G1908" s="32">
        <v>68</v>
      </c>
      <c r="H1908" s="32">
        <v>5</v>
      </c>
      <c r="I1908" s="32">
        <v>0.5</v>
      </c>
      <c r="K1908" s="5">
        <v>18.472654776434915</v>
      </c>
      <c r="M1908" s="5">
        <v>21.379104683466032</v>
      </c>
      <c r="N1908" s="5">
        <v>32.538404656651508</v>
      </c>
      <c r="O1908" s="5">
        <v>80.691751785462685</v>
      </c>
      <c r="P1908" s="5">
        <v>11.737148460612213</v>
      </c>
      <c r="Q1908" s="5">
        <v>13.181315884612212</v>
      </c>
      <c r="R1908" s="5">
        <v>396.68611638252918</v>
      </c>
      <c r="S1908" s="5">
        <v>12.336</v>
      </c>
      <c r="T1908" s="5">
        <v>390.51811638252917</v>
      </c>
      <c r="U1908" s="5">
        <v>395.01113298825828</v>
      </c>
      <c r="V1908" s="5">
        <v>395.01113298825828</v>
      </c>
      <c r="W1908" s="5">
        <v>297.99714180388634</v>
      </c>
      <c r="X1908" s="5">
        <v>301.36327680388632</v>
      </c>
      <c r="Y1908" s="5">
        <v>-0.85499999999999998</v>
      </c>
      <c r="Z1908" s="5">
        <v>2.4</v>
      </c>
      <c r="AA1908" s="5">
        <v>396.68611638252918</v>
      </c>
      <c r="AB1908" s="5">
        <v>1.5756714061137931</v>
      </c>
      <c r="AC1908" s="5">
        <v>24.340621148393566</v>
      </c>
      <c r="AD1908" s="5">
        <v>2.6887038913394519</v>
      </c>
    </row>
    <row r="1909" spans="1:30" x14ac:dyDescent="0.25">
      <c r="A1909" s="32" t="s">
        <v>30</v>
      </c>
      <c r="B1909" s="32">
        <v>2021</v>
      </c>
      <c r="C1909" s="32">
        <v>3</v>
      </c>
      <c r="D1909" s="32" t="s">
        <v>10115</v>
      </c>
      <c r="E1909" s="32" t="s">
        <v>9468</v>
      </c>
      <c r="F1909" s="32">
        <v>22.8</v>
      </c>
      <c r="G1909" s="32">
        <v>81</v>
      </c>
      <c r="H1909" s="32">
        <v>11</v>
      </c>
      <c r="I1909" s="32">
        <v>0</v>
      </c>
      <c r="K1909" s="5">
        <v>19.343789141231571</v>
      </c>
      <c r="M1909" s="5">
        <v>20.475087489980634</v>
      </c>
      <c r="N1909" s="5">
        <v>21.323466602761137</v>
      </c>
      <c r="O1909" s="5">
        <v>81.447593072895842</v>
      </c>
      <c r="P1909" s="5">
        <v>13.181315884612212</v>
      </c>
      <c r="Q1909" s="5">
        <v>13.972576052612212</v>
      </c>
      <c r="R1909" s="5">
        <v>402.49411638252917</v>
      </c>
      <c r="S1909" s="5">
        <v>11.616</v>
      </c>
      <c r="T1909" s="5">
        <v>396.68611638252918</v>
      </c>
      <c r="U1909" s="5">
        <v>403.48316370637269</v>
      </c>
      <c r="V1909" s="5">
        <v>403.48316370637269</v>
      </c>
      <c r="W1909" s="5">
        <v>291.7519101621607</v>
      </c>
      <c r="X1909" s="5">
        <v>296.75190016216072</v>
      </c>
      <c r="Y1909" s="5">
        <v>-1.27</v>
      </c>
      <c r="Z1909" s="5">
        <v>2.4</v>
      </c>
      <c r="AA1909" s="5">
        <v>402.49411638252917</v>
      </c>
      <c r="AB1909" s="5">
        <v>2.3231446175581869</v>
      </c>
      <c r="AC1909" s="5">
        <v>25.713539449783276</v>
      </c>
      <c r="AD1909" s="5">
        <v>4.4262821312122522</v>
      </c>
    </row>
    <row r="1910" spans="1:30" x14ac:dyDescent="0.25">
      <c r="A1910" s="32" t="s">
        <v>30</v>
      </c>
      <c r="B1910" s="32">
        <v>2021</v>
      </c>
      <c r="C1910" s="32">
        <v>3</v>
      </c>
      <c r="D1910" s="32" t="s">
        <v>10116</v>
      </c>
      <c r="E1910" s="32" t="s">
        <v>9470</v>
      </c>
      <c r="F1910" s="32">
        <v>19.5</v>
      </c>
      <c r="G1910" s="32">
        <v>100</v>
      </c>
      <c r="H1910" s="32">
        <v>18</v>
      </c>
      <c r="I1910" s="32">
        <v>7</v>
      </c>
      <c r="K1910" s="5">
        <v>19.471971252566739</v>
      </c>
      <c r="M1910" s="5">
        <v>137.8118477483072</v>
      </c>
      <c r="N1910" s="5">
        <v>137.8118477483072</v>
      </c>
      <c r="O1910" s="5">
        <v>23.420763423387783</v>
      </c>
      <c r="P1910" s="5">
        <v>7.5049349348555401</v>
      </c>
      <c r="Q1910" s="5">
        <v>7.5049349348555401</v>
      </c>
      <c r="R1910" s="5">
        <v>383.98076756314367</v>
      </c>
      <c r="S1910" s="5">
        <v>10.428000000000001</v>
      </c>
      <c r="T1910" s="5">
        <v>378.76676756314367</v>
      </c>
      <c r="U1910" s="5">
        <v>378.76676756314367</v>
      </c>
      <c r="V1910" s="5">
        <v>378.76676756314367</v>
      </c>
      <c r="W1910" s="5">
        <v>310.34817387506365</v>
      </c>
      <c r="X1910" s="5">
        <v>292.47419387506363</v>
      </c>
      <c r="Y1910" s="5">
        <v>4.5399999999999991</v>
      </c>
      <c r="Z1910" s="5">
        <v>2.4</v>
      </c>
      <c r="AA1910" s="5">
        <v>383.98076756314367</v>
      </c>
      <c r="AB1910" s="5">
        <v>1.1241449762396814E-3</v>
      </c>
      <c r="AC1910" s="5">
        <v>14.310614591456714</v>
      </c>
      <c r="AD1910" s="5">
        <v>8.3062193880009325E-4</v>
      </c>
    </row>
    <row r="1911" spans="1:30" x14ac:dyDescent="0.25">
      <c r="A1911" s="32" t="s">
        <v>30</v>
      </c>
      <c r="B1911" s="32">
        <v>2021</v>
      </c>
      <c r="C1911" s="32">
        <v>3</v>
      </c>
      <c r="D1911" s="32" t="s">
        <v>10117</v>
      </c>
      <c r="E1911" s="32" t="s">
        <v>9472</v>
      </c>
      <c r="F1911" s="32">
        <v>23.4</v>
      </c>
      <c r="G1911" s="32">
        <v>78</v>
      </c>
      <c r="H1911" s="32">
        <v>7</v>
      </c>
      <c r="I1911" s="32">
        <v>61</v>
      </c>
      <c r="K1911" s="5">
        <v>19.321041511399201</v>
      </c>
      <c r="M1911" s="5">
        <v>107.67487423769794</v>
      </c>
      <c r="N1911" s="5">
        <v>250</v>
      </c>
      <c r="O1911" s="5">
        <v>33.225499407051565</v>
      </c>
      <c r="P1911" s="5">
        <v>2.8087681289473942</v>
      </c>
      <c r="Q1911" s="5">
        <v>3.7479648489473942</v>
      </c>
      <c r="R1911" s="5">
        <v>193.39031354568223</v>
      </c>
      <c r="S1911" s="5">
        <v>11.831999999999999</v>
      </c>
      <c r="T1911" s="5">
        <v>187.47431354568224</v>
      </c>
      <c r="U1911" s="5">
        <v>187.47431354568224</v>
      </c>
      <c r="V1911" s="5">
        <v>187.47431354568224</v>
      </c>
      <c r="W1911" s="5">
        <v>500.65935706066722</v>
      </c>
      <c r="X1911" s="5">
        <v>306.32903706066725</v>
      </c>
      <c r="Y1911" s="5">
        <v>49.359999999999992</v>
      </c>
      <c r="Z1911" s="5">
        <v>2.4</v>
      </c>
      <c r="AA1911" s="5">
        <v>193.39031354568223</v>
      </c>
      <c r="AB1911" s="5">
        <v>1.1337828556839694E-2</v>
      </c>
      <c r="AC1911" s="5">
        <v>7.149529400137606</v>
      </c>
      <c r="AD1911" s="5">
        <v>5.752661193022879E-3</v>
      </c>
    </row>
    <row r="1912" spans="1:30" x14ac:dyDescent="0.25">
      <c r="A1912" s="32" t="s">
        <v>30</v>
      </c>
      <c r="B1912" s="32">
        <v>2021</v>
      </c>
      <c r="C1912" s="32">
        <v>3</v>
      </c>
      <c r="D1912" s="32" t="s">
        <v>10118</v>
      </c>
      <c r="E1912" s="32" t="s">
        <v>9474</v>
      </c>
      <c r="F1912" s="32">
        <v>18.399999999999999</v>
      </c>
      <c r="G1912" s="32">
        <v>88</v>
      </c>
      <c r="H1912" s="32">
        <v>18</v>
      </c>
      <c r="I1912" s="32">
        <v>0</v>
      </c>
      <c r="K1912" s="5">
        <v>16.354308370330838</v>
      </c>
      <c r="M1912" s="5">
        <v>64.815244948827555</v>
      </c>
      <c r="N1912" s="5">
        <v>107.59075498193894</v>
      </c>
      <c r="O1912" s="5">
        <v>51.970286043365455</v>
      </c>
      <c r="P1912" s="5">
        <v>3.7479648489473942</v>
      </c>
      <c r="Q1912" s="5">
        <v>4.1557051689473941</v>
      </c>
      <c r="R1912" s="5">
        <v>198.40631354568222</v>
      </c>
      <c r="S1912" s="5">
        <v>10.032</v>
      </c>
      <c r="T1912" s="5">
        <v>193.39031354568223</v>
      </c>
      <c r="U1912" s="5">
        <v>197.46524471451309</v>
      </c>
      <c r="V1912" s="5">
        <v>197.46524471451309</v>
      </c>
      <c r="W1912" s="5">
        <v>488.30910434756504</v>
      </c>
      <c r="X1912" s="5">
        <v>493.30909434756506</v>
      </c>
      <c r="Y1912" s="5">
        <v>-1.27</v>
      </c>
      <c r="Z1912" s="5">
        <v>2.4</v>
      </c>
      <c r="AA1912" s="5">
        <v>198.40631354568222</v>
      </c>
      <c r="AB1912" s="5">
        <v>0.51025977518778309</v>
      </c>
      <c r="AC1912" s="5">
        <v>7.897850679607231</v>
      </c>
      <c r="AD1912" s="5">
        <v>0.27205252664656798</v>
      </c>
    </row>
    <row r="1913" spans="1:30" x14ac:dyDescent="0.25">
      <c r="A1913" s="32" t="s">
        <v>30</v>
      </c>
      <c r="B1913" s="32">
        <v>2021</v>
      </c>
      <c r="C1913" s="32">
        <v>3</v>
      </c>
      <c r="D1913" s="32" t="s">
        <v>10119</v>
      </c>
      <c r="E1913" s="32" t="s">
        <v>9476</v>
      </c>
      <c r="F1913" s="32">
        <v>19.100000000000001</v>
      </c>
      <c r="G1913" s="32">
        <v>87</v>
      </c>
      <c r="H1913" s="32">
        <v>13</v>
      </c>
      <c r="I1913" s="32">
        <v>0.7</v>
      </c>
      <c r="K1913" s="5">
        <v>16.862576096825066</v>
      </c>
      <c r="M1913" s="5">
        <v>46.341634931537833</v>
      </c>
      <c r="N1913" s="5">
        <v>69.714014904478006</v>
      </c>
      <c r="O1913" s="5">
        <v>62.61015995788155</v>
      </c>
      <c r="P1913" s="5">
        <v>4.1557051689473941</v>
      </c>
      <c r="Q1913" s="5">
        <v>4.6132804169473935</v>
      </c>
      <c r="R1913" s="5">
        <v>203.54831354568222</v>
      </c>
      <c r="S1913" s="5">
        <v>10.284000000000001</v>
      </c>
      <c r="T1913" s="5">
        <v>198.40631354568222</v>
      </c>
      <c r="U1913" s="5">
        <v>200.63980082707477</v>
      </c>
      <c r="V1913" s="5">
        <v>200.63980082707477</v>
      </c>
      <c r="W1913" s="5">
        <v>484.4490305047222</v>
      </c>
      <c r="X1913" s="5">
        <v>487.16162350472223</v>
      </c>
      <c r="Y1913" s="5">
        <v>-0.68900000000000006</v>
      </c>
      <c r="Z1913" s="5">
        <v>2.4</v>
      </c>
      <c r="AA1913" s="5">
        <v>203.54831354568222</v>
      </c>
      <c r="AB1913" s="5">
        <v>0.91238120531582478</v>
      </c>
      <c r="AC1913" s="5">
        <v>8.7318098961828046</v>
      </c>
      <c r="AD1913" s="5">
        <v>0.51216490883975896</v>
      </c>
    </row>
    <row r="1914" spans="1:30" x14ac:dyDescent="0.25">
      <c r="A1914" s="32" t="s">
        <v>30</v>
      </c>
      <c r="B1914" s="32">
        <v>2021</v>
      </c>
      <c r="C1914" s="32">
        <v>3</v>
      </c>
      <c r="D1914" s="32" t="s">
        <v>10120</v>
      </c>
      <c r="E1914" s="32" t="s">
        <v>9478</v>
      </c>
      <c r="F1914" s="32">
        <v>21.4</v>
      </c>
      <c r="G1914" s="32">
        <v>73</v>
      </c>
      <c r="H1914" s="32">
        <v>18</v>
      </c>
      <c r="I1914" s="32">
        <v>1</v>
      </c>
      <c r="K1914" s="5">
        <v>16.34140552898657</v>
      </c>
      <c r="M1914" s="5">
        <v>29.237852620252717</v>
      </c>
      <c r="N1914" s="5">
        <v>59.316032740098812</v>
      </c>
      <c r="O1914" s="5">
        <v>74.447447495102892</v>
      </c>
      <c r="P1914" s="5">
        <v>4.6132804169473935</v>
      </c>
      <c r="Q1914" s="5">
        <v>5.6718370169473928</v>
      </c>
      <c r="R1914" s="5">
        <v>209.10431354568223</v>
      </c>
      <c r="S1914" s="5">
        <v>11.112</v>
      </c>
      <c r="T1914" s="5">
        <v>203.54831354568222</v>
      </c>
      <c r="U1914" s="5">
        <v>204.99166196605719</v>
      </c>
      <c r="V1914" s="5">
        <v>204.99166196605719</v>
      </c>
      <c r="W1914" s="5">
        <v>479.20696088653688</v>
      </c>
      <c r="X1914" s="5">
        <v>480.93924088653688</v>
      </c>
      <c r="Y1914" s="5">
        <v>-0.44000000000000006</v>
      </c>
      <c r="Z1914" s="5">
        <v>2.4</v>
      </c>
      <c r="AA1914" s="5">
        <v>209.10431354568223</v>
      </c>
      <c r="AB1914" s="5">
        <v>1.842270910881469</v>
      </c>
      <c r="AC1914" s="5">
        <v>10.623296651788957</v>
      </c>
      <c r="AD1914" s="5">
        <v>1.5545445488736971</v>
      </c>
    </row>
    <row r="1915" spans="1:30" x14ac:dyDescent="0.25">
      <c r="A1915" s="32" t="s">
        <v>30</v>
      </c>
      <c r="B1915" s="32">
        <v>2021</v>
      </c>
      <c r="C1915" s="32">
        <v>3</v>
      </c>
      <c r="D1915" s="32" t="s">
        <v>10121</v>
      </c>
      <c r="E1915" s="32" t="s">
        <v>9480</v>
      </c>
      <c r="F1915" s="32">
        <v>22.1</v>
      </c>
      <c r="G1915" s="32">
        <v>63</v>
      </c>
      <c r="H1915" s="32">
        <v>9</v>
      </c>
      <c r="I1915" s="32">
        <v>0</v>
      </c>
      <c r="K1915" s="5">
        <v>14.713652122959036</v>
      </c>
      <c r="M1915" s="5">
        <v>19.438195709824694</v>
      </c>
      <c r="N1915" s="5">
        <v>29.179620827517073</v>
      </c>
      <c r="O1915" s="5">
        <v>82.324627297057418</v>
      </c>
      <c r="P1915" s="5">
        <v>5.6718370169473928</v>
      </c>
      <c r="Q1915" s="5">
        <v>7.1675818489473926</v>
      </c>
      <c r="R1915" s="5">
        <v>214.78631354568222</v>
      </c>
      <c r="S1915" s="5">
        <v>11.364000000000001</v>
      </c>
      <c r="T1915" s="5">
        <v>209.10431354568223</v>
      </c>
      <c r="U1915" s="5">
        <v>213.34338255726468</v>
      </c>
      <c r="V1915" s="5">
        <v>213.34338255726468</v>
      </c>
      <c r="W1915" s="5">
        <v>469.30518507767647</v>
      </c>
      <c r="X1915" s="5">
        <v>474.30517507767649</v>
      </c>
      <c r="Y1915" s="5">
        <v>-1.27</v>
      </c>
      <c r="Z1915" s="5">
        <v>2.4</v>
      </c>
      <c r="AA1915" s="5">
        <v>214.78631354568222</v>
      </c>
      <c r="AB1915" s="5">
        <v>2.334146982738877</v>
      </c>
      <c r="AC1915" s="5">
        <v>13.231316114945789</v>
      </c>
      <c r="AD1915" s="5">
        <v>2.7486334785124895</v>
      </c>
    </row>
    <row r="1916" spans="1:30" x14ac:dyDescent="0.25">
      <c r="A1916" s="32" t="s">
        <v>30</v>
      </c>
      <c r="B1916" s="32">
        <v>2021</v>
      </c>
      <c r="C1916" s="32">
        <v>3</v>
      </c>
      <c r="D1916" s="32" t="s">
        <v>10122</v>
      </c>
      <c r="E1916" s="32" t="s">
        <v>9482</v>
      </c>
      <c r="F1916" s="32">
        <v>21.8</v>
      </c>
      <c r="G1916" s="32">
        <v>65</v>
      </c>
      <c r="H1916" s="32">
        <v>7</v>
      </c>
      <c r="I1916" s="32">
        <v>0</v>
      </c>
      <c r="K1916" s="5">
        <v>14.91397882008558</v>
      </c>
      <c r="M1916" s="5">
        <v>17.205781079314825</v>
      </c>
      <c r="N1916" s="5">
        <v>19.383198209400014</v>
      </c>
      <c r="O1916" s="5">
        <v>84.25041950987395</v>
      </c>
      <c r="P1916" s="5">
        <v>7.1675818489473926</v>
      </c>
      <c r="Q1916" s="5">
        <v>8.5641795689473916</v>
      </c>
      <c r="R1916" s="5">
        <v>220.41431354568221</v>
      </c>
      <c r="S1916" s="5">
        <v>11.256</v>
      </c>
      <c r="T1916" s="5">
        <v>214.78631354568222</v>
      </c>
      <c r="U1916" s="5">
        <v>219.08635538550234</v>
      </c>
      <c r="V1916" s="5">
        <v>219.08635538550234</v>
      </c>
      <c r="W1916" s="5">
        <v>462.615307412856</v>
      </c>
      <c r="X1916" s="5">
        <v>467.61529741285602</v>
      </c>
      <c r="Y1916" s="5">
        <v>-1.27</v>
      </c>
      <c r="Z1916" s="5">
        <v>2.4</v>
      </c>
      <c r="AA1916" s="5">
        <v>220.41431354568221</v>
      </c>
      <c r="AB1916" s="5">
        <v>2.7076615673337585</v>
      </c>
      <c r="AC1916" s="5">
        <v>15.611864901725189</v>
      </c>
      <c r="AD1916" s="5">
        <v>3.7079362871245412</v>
      </c>
    </row>
    <row r="1917" spans="1:30" x14ac:dyDescent="0.25">
      <c r="A1917" s="32" t="s">
        <v>30</v>
      </c>
      <c r="B1917" s="32">
        <v>2021</v>
      </c>
      <c r="C1917" s="32">
        <v>4</v>
      </c>
      <c r="D1917" s="32" t="s">
        <v>10123</v>
      </c>
      <c r="E1917" s="32" t="s">
        <v>9484</v>
      </c>
      <c r="F1917" s="32">
        <v>23</v>
      </c>
      <c r="G1917" s="32">
        <v>52</v>
      </c>
      <c r="H1917" s="32">
        <v>11</v>
      </c>
      <c r="I1917" s="32">
        <v>0</v>
      </c>
      <c r="K1917" s="5">
        <v>12.607896738592348</v>
      </c>
      <c r="M1917" s="5">
        <v>14.267016183284543</v>
      </c>
      <c r="N1917" s="5">
        <v>17.151520368100222</v>
      </c>
      <c r="O1917" s="5">
        <v>86.866735192364246</v>
      </c>
      <c r="P1917" s="5">
        <v>8.5641795689473916</v>
      </c>
      <c r="Q1917" s="5">
        <v>10.295053136947391</v>
      </c>
      <c r="R1917" s="5">
        <v>225.2583135456822</v>
      </c>
      <c r="S1917" s="5">
        <v>9.6880000000000006</v>
      </c>
      <c r="T1917" s="5">
        <v>220.41431354568221</v>
      </c>
      <c r="U1917" s="5">
        <v>224.77561797169901</v>
      </c>
      <c r="V1917" s="5">
        <v>224.77561797169901</v>
      </c>
      <c r="W1917" s="5">
        <v>456.08202956751813</v>
      </c>
      <c r="X1917" s="5">
        <v>461.08201956751816</v>
      </c>
      <c r="Y1917" s="5">
        <v>-1.27</v>
      </c>
      <c r="Z1917" s="5">
        <v>0.4</v>
      </c>
      <c r="AA1917" s="5">
        <v>225.2583135456822</v>
      </c>
      <c r="AB1917" s="5">
        <v>4.763975424199522</v>
      </c>
      <c r="AC1917" s="5">
        <v>18.478755062494979</v>
      </c>
      <c r="AD1917" s="5">
        <v>7.3</v>
      </c>
    </row>
    <row r="1918" spans="1:30" x14ac:dyDescent="0.25">
      <c r="A1918" s="32" t="s">
        <v>30</v>
      </c>
      <c r="B1918" s="32">
        <v>2021</v>
      </c>
      <c r="C1918" s="32">
        <v>4</v>
      </c>
      <c r="D1918" s="32" t="s">
        <v>10124</v>
      </c>
      <c r="E1918" s="32" t="s">
        <v>9486</v>
      </c>
      <c r="F1918" s="32">
        <v>22.4</v>
      </c>
      <c r="G1918" s="32">
        <v>70</v>
      </c>
      <c r="H1918" s="32">
        <v>11</v>
      </c>
      <c r="I1918" s="32">
        <v>0</v>
      </c>
      <c r="K1918" s="5">
        <v>16.641421994190441</v>
      </c>
      <c r="M1918" s="5">
        <v>15.216848321098702</v>
      </c>
      <c r="N1918" s="5">
        <v>14.213725386097943</v>
      </c>
      <c r="O1918" s="5">
        <v>86.010765935296831</v>
      </c>
      <c r="P1918" s="5">
        <v>10.295053136947391</v>
      </c>
      <c r="Q1918" s="5">
        <v>11.349916436947392</v>
      </c>
      <c r="R1918" s="5">
        <v>229.99431354568219</v>
      </c>
      <c r="S1918" s="5">
        <v>9.4719999999999995</v>
      </c>
      <c r="T1918" s="5">
        <v>225.2583135456822</v>
      </c>
      <c r="U1918" s="5">
        <v>229.6730487649611</v>
      </c>
      <c r="V1918" s="5">
        <v>229.6730487649611</v>
      </c>
      <c r="W1918" s="5">
        <v>450.53199956899351</v>
      </c>
      <c r="X1918" s="5">
        <v>455.53198956899354</v>
      </c>
      <c r="Y1918" s="5">
        <v>-1.27</v>
      </c>
      <c r="Z1918" s="5">
        <v>0.4</v>
      </c>
      <c r="AA1918" s="5">
        <v>229.99431354568219</v>
      </c>
      <c r="AB1918" s="5">
        <v>4.2211745356164263</v>
      </c>
      <c r="AC1918" s="5">
        <v>20.206876076561116</v>
      </c>
      <c r="AD1918" s="5">
        <v>6.8428323213042033</v>
      </c>
    </row>
    <row r="1919" spans="1:30" x14ac:dyDescent="0.25">
      <c r="A1919" s="32" t="s">
        <v>30</v>
      </c>
      <c r="B1919" s="32">
        <v>2021</v>
      </c>
      <c r="C1919" s="32">
        <v>4</v>
      </c>
      <c r="D1919" s="32" t="s">
        <v>10125</v>
      </c>
      <c r="E1919" s="32" t="s">
        <v>9488</v>
      </c>
      <c r="F1919" s="32">
        <v>24.2</v>
      </c>
      <c r="G1919" s="32">
        <v>53</v>
      </c>
      <c r="H1919" s="32">
        <v>13</v>
      </c>
      <c r="I1919" s="32">
        <v>0</v>
      </c>
      <c r="K1919" s="5">
        <v>14.007354507758848</v>
      </c>
      <c r="M1919" s="5">
        <v>13.802046222900973</v>
      </c>
      <c r="N1919" s="5">
        <v>15.16324404000056</v>
      </c>
      <c r="O1919" s="5">
        <v>87.289438733471073</v>
      </c>
      <c r="P1919" s="5">
        <v>11.349916436947392</v>
      </c>
      <c r="Q1919" s="5">
        <v>13.129119202947393</v>
      </c>
      <c r="R1919" s="5">
        <v>235.05431354568219</v>
      </c>
      <c r="S1919" s="5">
        <v>10.119999999999999</v>
      </c>
      <c r="T1919" s="5">
        <v>229.99431354568219</v>
      </c>
      <c r="U1919" s="5">
        <v>234.46192462582766</v>
      </c>
      <c r="V1919" s="5">
        <v>234.46192462582766</v>
      </c>
      <c r="W1919" s="5">
        <v>445.17030468211516</v>
      </c>
      <c r="X1919" s="5">
        <v>450.17029468211518</v>
      </c>
      <c r="Y1919" s="5">
        <v>-1.27</v>
      </c>
      <c r="Z1919" s="5">
        <v>0.4</v>
      </c>
      <c r="AA1919" s="5">
        <v>235.05431354568219</v>
      </c>
      <c r="AB1919" s="5">
        <v>5.595898391559281</v>
      </c>
      <c r="AC1919" s="5">
        <v>23.040834536526408</v>
      </c>
      <c r="AD1919" s="5">
        <v>9.452475789995578</v>
      </c>
    </row>
    <row r="1920" spans="1:30" x14ac:dyDescent="0.25">
      <c r="A1920" s="32" t="s">
        <v>30</v>
      </c>
      <c r="B1920" s="32">
        <v>2021</v>
      </c>
      <c r="C1920" s="32">
        <v>4</v>
      </c>
      <c r="D1920" s="32" t="s">
        <v>10126</v>
      </c>
      <c r="E1920" s="32" t="s">
        <v>9490</v>
      </c>
      <c r="F1920" s="32">
        <v>24.2</v>
      </c>
      <c r="G1920" s="32">
        <v>74</v>
      </c>
      <c r="H1920" s="32">
        <v>9</v>
      </c>
      <c r="I1920" s="32">
        <v>0</v>
      </c>
      <c r="K1920" s="5">
        <v>19.249419878520527</v>
      </c>
      <c r="M1920" s="5">
        <v>15.648449608338849</v>
      </c>
      <c r="N1920" s="5">
        <v>13.748908885042745</v>
      </c>
      <c r="O1920" s="5">
        <v>85.625115141346896</v>
      </c>
      <c r="P1920" s="5">
        <v>13.129119202947393</v>
      </c>
      <c r="Q1920" s="5">
        <v>14.113359030947393</v>
      </c>
      <c r="R1920" s="5">
        <v>240.11431354568219</v>
      </c>
      <c r="S1920" s="5">
        <v>10.119999999999999</v>
      </c>
      <c r="T1920" s="5">
        <v>235.05431354568219</v>
      </c>
      <c r="U1920" s="5">
        <v>239.57912176723713</v>
      </c>
      <c r="V1920" s="5">
        <v>239.57912176723713</v>
      </c>
      <c r="W1920" s="5">
        <v>439.51151774267993</v>
      </c>
      <c r="X1920" s="5">
        <v>444.51150774267995</v>
      </c>
      <c r="Y1920" s="5">
        <v>-1.27</v>
      </c>
      <c r="Z1920" s="5">
        <v>0.4</v>
      </c>
      <c r="AA1920" s="5">
        <v>240.11431354568219</v>
      </c>
      <c r="AB1920" s="5">
        <v>3.6160539337344062</v>
      </c>
      <c r="AC1920" s="5">
        <v>24.610368050775314</v>
      </c>
      <c r="AD1920" s="5">
        <v>6.6671053165161096</v>
      </c>
    </row>
    <row r="1921" spans="1:30" x14ac:dyDescent="0.25">
      <c r="A1921" s="32" t="s">
        <v>30</v>
      </c>
      <c r="B1921" s="32">
        <v>2021</v>
      </c>
      <c r="C1921" s="32">
        <v>4</v>
      </c>
      <c r="D1921" s="32" t="s">
        <v>10127</v>
      </c>
      <c r="E1921" s="32" t="s">
        <v>9492</v>
      </c>
      <c r="F1921" s="32">
        <v>26.6</v>
      </c>
      <c r="G1921" s="32">
        <v>68</v>
      </c>
      <c r="H1921" s="32">
        <v>5</v>
      </c>
      <c r="I1921" s="32">
        <v>0</v>
      </c>
      <c r="K1921" s="5">
        <v>20.186367927112972</v>
      </c>
      <c r="M1921" s="5">
        <v>15.594702880955333</v>
      </c>
      <c r="N1921" s="5">
        <v>15.594702880955333</v>
      </c>
      <c r="O1921" s="5">
        <v>85.673028248235298</v>
      </c>
      <c r="P1921" s="5">
        <v>14.113359030947393</v>
      </c>
      <c r="Q1921" s="5">
        <v>15.439643894947393</v>
      </c>
      <c r="R1921" s="5">
        <v>245.60631354568218</v>
      </c>
      <c r="S1921" s="5">
        <v>10.984</v>
      </c>
      <c r="T1921" s="5">
        <v>240.11431354568219</v>
      </c>
      <c r="U1921" s="5">
        <v>244.69705538508441</v>
      </c>
      <c r="V1921" s="5">
        <v>244.69705538508441</v>
      </c>
      <c r="W1921" s="5">
        <v>433.92386359455531</v>
      </c>
      <c r="X1921" s="5">
        <v>438.92385359455534</v>
      </c>
      <c r="Y1921" s="5">
        <v>-1.27</v>
      </c>
      <c r="Z1921" s="5">
        <v>0.4</v>
      </c>
      <c r="AA1921" s="5">
        <v>245.60631354568218</v>
      </c>
      <c r="AB1921" s="5">
        <v>2.9759021793886484</v>
      </c>
      <c r="AC1921" s="5">
        <v>26.685444462609432</v>
      </c>
      <c r="AD1921" s="5">
        <v>5.8290944118133527</v>
      </c>
    </row>
    <row r="1922" spans="1:30" x14ac:dyDescent="0.25">
      <c r="A1922" s="32" t="s">
        <v>30</v>
      </c>
      <c r="B1922" s="32">
        <v>2021</v>
      </c>
      <c r="C1922" s="32">
        <v>4</v>
      </c>
      <c r="D1922" s="32" t="s">
        <v>10128</v>
      </c>
      <c r="E1922" s="32" t="s">
        <v>9494</v>
      </c>
      <c r="F1922" s="32">
        <v>27.6</v>
      </c>
      <c r="G1922" s="32">
        <v>70</v>
      </c>
      <c r="H1922" s="32">
        <v>9</v>
      </c>
      <c r="I1922" s="32">
        <v>0</v>
      </c>
      <c r="K1922" s="5">
        <v>21.610294376816167</v>
      </c>
      <c r="M1922" s="5">
        <v>15.540973892216021</v>
      </c>
      <c r="N1922" s="5">
        <v>15.540973892216021</v>
      </c>
      <c r="O1922" s="5">
        <v>85.720957173652494</v>
      </c>
      <c r="P1922" s="5">
        <v>15.439643894947393</v>
      </c>
      <c r="Q1922" s="5">
        <v>16.727923754947394</v>
      </c>
      <c r="R1922" s="5">
        <v>251.27831354568218</v>
      </c>
      <c r="S1922" s="5">
        <v>11.344000000000001</v>
      </c>
      <c r="T1922" s="5">
        <v>245.60631354568218</v>
      </c>
      <c r="U1922" s="5">
        <v>250.25277975732942</v>
      </c>
      <c r="V1922" s="5">
        <v>250.25277975732942</v>
      </c>
      <c r="W1922" s="5">
        <v>427.93862179397507</v>
      </c>
      <c r="X1922" s="5">
        <v>432.9386117939751</v>
      </c>
      <c r="Y1922" s="5">
        <v>-1.27</v>
      </c>
      <c r="Z1922" s="5">
        <v>0.4</v>
      </c>
      <c r="AA1922" s="5">
        <v>251.27831354568218</v>
      </c>
      <c r="AB1922" s="5">
        <v>3.6647482356605265</v>
      </c>
      <c r="AC1922" s="5">
        <v>28.682302214702801</v>
      </c>
      <c r="AD1922" s="5">
        <v>7.4042350223298241</v>
      </c>
    </row>
    <row r="1923" spans="1:30" x14ac:dyDescent="0.25">
      <c r="A1923" s="32" t="s">
        <v>30</v>
      </c>
      <c r="B1923" s="32">
        <v>2021</v>
      </c>
      <c r="C1923" s="32">
        <v>4</v>
      </c>
      <c r="D1923" s="32" t="s">
        <v>10129</v>
      </c>
      <c r="E1923" s="32" t="s">
        <v>9496</v>
      </c>
      <c r="F1923" s="32">
        <v>28.4</v>
      </c>
      <c r="G1923" s="32">
        <v>61</v>
      </c>
      <c r="H1923" s="32">
        <v>16</v>
      </c>
      <c r="I1923" s="32">
        <v>0</v>
      </c>
      <c r="K1923" s="5">
        <v>20.135098190931405</v>
      </c>
      <c r="M1923" s="5">
        <v>14.442394101591033</v>
      </c>
      <c r="N1923" s="5">
        <v>15.487262636266411</v>
      </c>
      <c r="O1923" s="5">
        <v>86.707930978469591</v>
      </c>
      <c r="P1923" s="5">
        <v>16.727923754947394</v>
      </c>
      <c r="Q1923" s="5">
        <v>18.449370884947395</v>
      </c>
      <c r="R1923" s="5">
        <v>257.09431354568216</v>
      </c>
      <c r="S1923" s="5">
        <v>11.632</v>
      </c>
      <c r="T1923" s="5">
        <v>251.27831354568218</v>
      </c>
      <c r="U1923" s="5">
        <v>255.99152847025647</v>
      </c>
      <c r="V1923" s="5">
        <v>255.99152847025647</v>
      </c>
      <c r="W1923" s="5">
        <v>421.8428732759524</v>
      </c>
      <c r="X1923" s="5">
        <v>426.84286327595242</v>
      </c>
      <c r="Y1923" s="5">
        <v>-1.27</v>
      </c>
      <c r="Z1923" s="5">
        <v>0.4</v>
      </c>
      <c r="AA1923" s="5">
        <v>257.09431354568216</v>
      </c>
      <c r="AB1923" s="5">
        <v>5.9920689194867869</v>
      </c>
      <c r="AC1923" s="5">
        <v>31.285955308268413</v>
      </c>
      <c r="AD1923" s="5">
        <v>11.819926689983621</v>
      </c>
    </row>
    <row r="1924" spans="1:30" x14ac:dyDescent="0.25">
      <c r="A1924" s="32" t="s">
        <v>30</v>
      </c>
      <c r="B1924" s="32">
        <v>2021</v>
      </c>
      <c r="C1924" s="32">
        <v>4</v>
      </c>
      <c r="D1924" s="32" t="s">
        <v>10130</v>
      </c>
      <c r="E1924" s="32" t="s">
        <v>9498</v>
      </c>
      <c r="F1924" s="32">
        <v>28.9</v>
      </c>
      <c r="G1924" s="32">
        <v>58</v>
      </c>
      <c r="H1924" s="32">
        <v>31</v>
      </c>
      <c r="I1924" s="32">
        <v>0</v>
      </c>
      <c r="K1924" s="5">
        <v>19.790529854977734</v>
      </c>
      <c r="M1924" s="5">
        <v>13.670174060394052</v>
      </c>
      <c r="N1924" s="5">
        <v>14.389045422433878</v>
      </c>
      <c r="O1924" s="5">
        <v>87.409768314961383</v>
      </c>
      <c r="P1924" s="5">
        <v>18.449370884947395</v>
      </c>
      <c r="Q1924" s="5">
        <v>20.334658484947397</v>
      </c>
      <c r="R1924" s="5">
        <v>263.00031354568216</v>
      </c>
      <c r="S1924" s="5">
        <v>11.811999999999999</v>
      </c>
      <c r="T1924" s="5">
        <v>257.09431354568216</v>
      </c>
      <c r="U1924" s="5">
        <v>261.87697357905722</v>
      </c>
      <c r="V1924" s="5">
        <v>261.87697357905722</v>
      </c>
      <c r="W1924" s="5">
        <v>415.68147992238693</v>
      </c>
      <c r="X1924" s="5">
        <v>420.68146992238695</v>
      </c>
      <c r="Y1924" s="5">
        <v>-1.27</v>
      </c>
      <c r="Z1924" s="5">
        <v>0.4</v>
      </c>
      <c r="AA1924" s="5">
        <v>263.00031354568216</v>
      </c>
      <c r="AB1924" s="5">
        <v>14.098231129701269</v>
      </c>
      <c r="AC1924" s="5">
        <v>34.08152794692208</v>
      </c>
      <c r="AD1924" s="5">
        <v>23.464466050260121</v>
      </c>
    </row>
    <row r="1925" spans="1:30" x14ac:dyDescent="0.25">
      <c r="A1925" s="32" t="s">
        <v>30</v>
      </c>
      <c r="B1925" s="32">
        <v>2021</v>
      </c>
      <c r="C1925" s="32">
        <v>4</v>
      </c>
      <c r="D1925" s="32" t="s">
        <v>10131</v>
      </c>
      <c r="E1925" s="32" t="s">
        <v>9500</v>
      </c>
      <c r="F1925" s="32">
        <v>19.399999999999999</v>
      </c>
      <c r="G1925" s="32">
        <v>100</v>
      </c>
      <c r="H1925" s="32">
        <v>5</v>
      </c>
      <c r="I1925" s="32">
        <v>87</v>
      </c>
      <c r="K1925" s="5">
        <v>19.37211498973306</v>
      </c>
      <c r="M1925" s="5">
        <v>199.35064686403547</v>
      </c>
      <c r="N1925" s="5">
        <v>199.35064686403547</v>
      </c>
      <c r="O1925" s="5">
        <v>8.6960925880835251</v>
      </c>
      <c r="P1925" s="5">
        <v>6.9098805950373601</v>
      </c>
      <c r="Q1925" s="5">
        <v>6.9098805950373601</v>
      </c>
      <c r="R1925" s="5">
        <v>61.16343910167069</v>
      </c>
      <c r="S1925" s="5">
        <v>8.3919999999999995</v>
      </c>
      <c r="T1925" s="5">
        <v>56.967439101670692</v>
      </c>
      <c r="U1925" s="5">
        <v>56.967439101670692</v>
      </c>
      <c r="V1925" s="5">
        <v>56.967439101670692</v>
      </c>
      <c r="W1925" s="5">
        <v>693.80651854394864</v>
      </c>
      <c r="X1925" s="5">
        <v>414.5157385439486</v>
      </c>
      <c r="Y1925" s="5">
        <v>70.94</v>
      </c>
      <c r="Z1925" s="5">
        <v>0.4</v>
      </c>
      <c r="AA1925" s="5">
        <v>61.16343910167069</v>
      </c>
      <c r="AB1925" s="5">
        <v>8.2208821631047067E-7</v>
      </c>
      <c r="AC1925" s="5">
        <v>10.776187650532595</v>
      </c>
      <c r="AD1925" s="5">
        <v>5.1659145580910946E-7</v>
      </c>
    </row>
    <row r="1926" spans="1:30" x14ac:dyDescent="0.25">
      <c r="A1926" s="32" t="s">
        <v>30</v>
      </c>
      <c r="B1926" s="32">
        <v>2021</v>
      </c>
      <c r="C1926" s="32">
        <v>4</v>
      </c>
      <c r="D1926" s="32" t="s">
        <v>10132</v>
      </c>
      <c r="E1926" s="32" t="s">
        <v>9502</v>
      </c>
      <c r="F1926" s="32">
        <v>20.5</v>
      </c>
      <c r="G1926" s="32">
        <v>98</v>
      </c>
      <c r="H1926" s="32">
        <v>18</v>
      </c>
      <c r="I1926" s="32">
        <v>29</v>
      </c>
      <c r="K1926" s="5">
        <v>20.144157136855835</v>
      </c>
      <c r="M1926" s="5">
        <v>216.63843551290287</v>
      </c>
      <c r="N1926" s="5">
        <v>250</v>
      </c>
      <c r="O1926" s="5">
        <v>5.4557542393342997</v>
      </c>
      <c r="P1926" s="5">
        <v>2.6588051071892713</v>
      </c>
      <c r="Q1926" s="5">
        <v>2.7234435391892715</v>
      </c>
      <c r="R1926" s="5">
        <v>16.407549951774165</v>
      </c>
      <c r="S1926" s="5">
        <v>8.7880000000000003</v>
      </c>
      <c r="T1926" s="5">
        <v>12.013549951774163</v>
      </c>
      <c r="U1926" s="5">
        <v>12.013549951774163</v>
      </c>
      <c r="V1926" s="5">
        <v>12.013549951774163</v>
      </c>
      <c r="W1926" s="5">
        <v>776.33012830388088</v>
      </c>
      <c r="X1926" s="5">
        <v>686.56652830388089</v>
      </c>
      <c r="Y1926" s="5">
        <v>22.8</v>
      </c>
      <c r="Z1926" s="5">
        <v>0.4</v>
      </c>
      <c r="AA1926" s="5">
        <v>16.407549951774165</v>
      </c>
      <c r="AB1926" s="5">
        <v>2.2434537064682978E-7</v>
      </c>
      <c r="AC1926" s="5">
        <v>3.8494771073473952</v>
      </c>
      <c r="AD1926" s="5">
        <v>8.6659948155734743E-8</v>
      </c>
    </row>
    <row r="1927" spans="1:30" x14ac:dyDescent="0.25">
      <c r="A1927" s="32" t="s">
        <v>30</v>
      </c>
      <c r="B1927" s="32">
        <v>2021</v>
      </c>
      <c r="C1927" s="32">
        <v>4</v>
      </c>
      <c r="D1927" s="32" t="s">
        <v>10133</v>
      </c>
      <c r="E1927" s="32" t="s">
        <v>9504</v>
      </c>
      <c r="F1927" s="32">
        <v>18.2</v>
      </c>
      <c r="G1927" s="32">
        <v>78</v>
      </c>
      <c r="H1927" s="32">
        <v>31</v>
      </c>
      <c r="I1927" s="32">
        <v>37</v>
      </c>
      <c r="K1927" s="5">
        <v>14.28345953512599</v>
      </c>
      <c r="M1927" s="5">
        <v>86.042102659266305</v>
      </c>
      <c r="N1927" s="5">
        <v>250</v>
      </c>
      <c r="O1927" s="5">
        <v>41.825617161516725</v>
      </c>
      <c r="P1927" s="5">
        <v>0.63854434567052443</v>
      </c>
      <c r="Q1927" s="5">
        <v>1.2738563416705246</v>
      </c>
      <c r="R1927" s="5">
        <v>3.98</v>
      </c>
      <c r="S1927" s="5">
        <v>7.96</v>
      </c>
      <c r="T1927" s="5">
        <v>0</v>
      </c>
      <c r="U1927" s="5">
        <v>0</v>
      </c>
      <c r="V1927" s="5">
        <v>-39.826847362608689</v>
      </c>
      <c r="W1927" s="5">
        <v>883.75409076773303</v>
      </c>
      <c r="X1927" s="5">
        <v>767.84881076773308</v>
      </c>
      <c r="Y1927" s="5">
        <v>29.439999999999998</v>
      </c>
      <c r="Z1927" s="5">
        <v>0.4</v>
      </c>
      <c r="AA1927" s="5">
        <v>3.98</v>
      </c>
      <c r="AB1927" s="5">
        <v>0.23157067962858574</v>
      </c>
      <c r="AC1927" s="5">
        <v>1.4152693325565329</v>
      </c>
      <c r="AD1927" s="5">
        <v>6.551349504971847E-2</v>
      </c>
    </row>
    <row r="1928" spans="1:30" x14ac:dyDescent="0.25">
      <c r="A1928" s="32" t="s">
        <v>30</v>
      </c>
      <c r="B1928" s="32">
        <v>2021</v>
      </c>
      <c r="C1928" s="32">
        <v>4</v>
      </c>
      <c r="D1928" s="32" t="s">
        <v>10134</v>
      </c>
      <c r="E1928" s="32" t="s">
        <v>9506</v>
      </c>
      <c r="F1928" s="32">
        <v>22.4</v>
      </c>
      <c r="G1928" s="32">
        <v>54</v>
      </c>
      <c r="H1928" s="32">
        <v>7</v>
      </c>
      <c r="I1928" s="32">
        <v>0</v>
      </c>
      <c r="K1928" s="5">
        <v>12.627832194710491</v>
      </c>
      <c r="M1928" s="5">
        <v>31.998708873488184</v>
      </c>
      <c r="N1928" s="5">
        <v>85.965123113337981</v>
      </c>
      <c r="O1928" s="5">
        <v>72.383762715527467</v>
      </c>
      <c r="P1928" s="5">
        <v>1.2738563416705246</v>
      </c>
      <c r="Q1928" s="5">
        <v>2.8913134016705246</v>
      </c>
      <c r="R1928" s="5">
        <v>8.7159999999999993</v>
      </c>
      <c r="S1928" s="5">
        <v>9.4719999999999995</v>
      </c>
      <c r="T1928" s="5">
        <v>3.98</v>
      </c>
      <c r="U1928" s="5">
        <v>6.5129973064936939</v>
      </c>
      <c r="V1928" s="5">
        <v>6.5129973064936939</v>
      </c>
      <c r="W1928" s="5">
        <v>787.07947998275074</v>
      </c>
      <c r="X1928" s="5">
        <v>792.07946998275077</v>
      </c>
      <c r="Y1928" s="5">
        <v>-1.27</v>
      </c>
      <c r="Z1928" s="5">
        <v>0.4</v>
      </c>
      <c r="AA1928" s="5">
        <v>8.7159999999999993</v>
      </c>
      <c r="AB1928" s="5">
        <v>0.96648592686526513</v>
      </c>
      <c r="AC1928" s="5">
        <v>3.1610937678522131</v>
      </c>
      <c r="AD1928" s="5">
        <v>0.346807763423435</v>
      </c>
    </row>
    <row r="1929" spans="1:30" x14ac:dyDescent="0.25">
      <c r="A1929" s="32" t="s">
        <v>30</v>
      </c>
      <c r="B1929" s="32">
        <v>2021</v>
      </c>
      <c r="C1929" s="32">
        <v>4</v>
      </c>
      <c r="D1929" s="32" t="s">
        <v>10135</v>
      </c>
      <c r="E1929" s="32" t="s">
        <v>9508</v>
      </c>
      <c r="F1929" s="32">
        <v>22.5</v>
      </c>
      <c r="G1929" s="32">
        <v>59</v>
      </c>
      <c r="H1929" s="32">
        <v>9</v>
      </c>
      <c r="I1929" s="32">
        <v>0</v>
      </c>
      <c r="K1929" s="5">
        <v>14.077031184037532</v>
      </c>
      <c r="M1929" s="5">
        <v>19.187087208604694</v>
      </c>
      <c r="N1929" s="5">
        <v>31.939565883938918</v>
      </c>
      <c r="O1929" s="5">
        <v>82.53866656052503</v>
      </c>
      <c r="P1929" s="5">
        <v>2.8913134016705246</v>
      </c>
      <c r="Q1929" s="5">
        <v>4.339094577670525</v>
      </c>
      <c r="R1929" s="5">
        <v>13.469999999999999</v>
      </c>
      <c r="S1929" s="5">
        <v>9.5080000000000009</v>
      </c>
      <c r="T1929" s="5">
        <v>8.7159999999999993</v>
      </c>
      <c r="U1929" s="5">
        <v>11.279263111502786</v>
      </c>
      <c r="V1929" s="5">
        <v>11.279263111502786</v>
      </c>
      <c r="W1929" s="5">
        <v>777.75655965782232</v>
      </c>
      <c r="X1929" s="5">
        <v>782.75654965782235</v>
      </c>
      <c r="Y1929" s="5">
        <v>-1.27</v>
      </c>
      <c r="Z1929" s="5">
        <v>0.4</v>
      </c>
      <c r="AA1929" s="5">
        <v>13.469999999999999</v>
      </c>
      <c r="AB1929" s="5">
        <v>2.3970473476188965</v>
      </c>
      <c r="AC1929" s="5">
        <v>4.8069937837671723</v>
      </c>
      <c r="AD1929" s="5">
        <v>1.103980019682492</v>
      </c>
    </row>
    <row r="1930" spans="1:30" x14ac:dyDescent="0.25">
      <c r="A1930" s="32" t="s">
        <v>30</v>
      </c>
      <c r="B1930" s="32">
        <v>2021</v>
      </c>
      <c r="C1930" s="32">
        <v>4</v>
      </c>
      <c r="D1930" s="32" t="s">
        <v>10136</v>
      </c>
      <c r="E1930" s="32" t="s">
        <v>9510</v>
      </c>
      <c r="F1930" s="32">
        <v>23</v>
      </c>
      <c r="G1930" s="32">
        <v>63</v>
      </c>
      <c r="H1930" s="32">
        <v>18</v>
      </c>
      <c r="I1930" s="32">
        <v>0</v>
      </c>
      <c r="K1930" s="5">
        <v>15.563126945534036</v>
      </c>
      <c r="M1930" s="5">
        <v>16.331727058621226</v>
      </c>
      <c r="N1930" s="5">
        <v>19.132172584376804</v>
      </c>
      <c r="O1930" s="5">
        <v>85.018745231181555</v>
      </c>
      <c r="P1930" s="5">
        <v>4.339094577670525</v>
      </c>
      <c r="Q1930" s="5">
        <v>5.6733096196705253</v>
      </c>
      <c r="R1930" s="5">
        <v>18.314</v>
      </c>
      <c r="S1930" s="5">
        <v>9.6880000000000006</v>
      </c>
      <c r="T1930" s="5">
        <v>13.469999999999999</v>
      </c>
      <c r="U1930" s="5">
        <v>16.064008831820662</v>
      </c>
      <c r="V1930" s="5">
        <v>16.064008831820662</v>
      </c>
      <c r="W1930" s="5">
        <v>768.50856314328155</v>
      </c>
      <c r="X1930" s="5">
        <v>773.50855314328157</v>
      </c>
      <c r="Y1930" s="5">
        <v>-1.27</v>
      </c>
      <c r="Z1930" s="5">
        <v>0.4</v>
      </c>
      <c r="AA1930" s="5">
        <v>18.314</v>
      </c>
      <c r="AB1930" s="5">
        <v>5.2320892572119462</v>
      </c>
      <c r="AC1930" s="5">
        <v>6.3944435596301661</v>
      </c>
      <c r="AD1930" s="5">
        <v>4.5018588932157293</v>
      </c>
    </row>
    <row r="1931" spans="1:30" x14ac:dyDescent="0.25">
      <c r="A1931" s="32" t="s">
        <v>30</v>
      </c>
      <c r="B1931" s="32">
        <v>2021</v>
      </c>
      <c r="C1931" s="32">
        <v>4</v>
      </c>
      <c r="D1931" s="32" t="s">
        <v>10137</v>
      </c>
      <c r="E1931" s="32" t="s">
        <v>9512</v>
      </c>
      <c r="F1931" s="32">
        <v>23.4</v>
      </c>
      <c r="G1931" s="32">
        <v>71</v>
      </c>
      <c r="H1931" s="32">
        <v>7</v>
      </c>
      <c r="I1931" s="32">
        <v>0</v>
      </c>
      <c r="K1931" s="5">
        <v>17.821957407473192</v>
      </c>
      <c r="M1931" s="5">
        <v>16.277754821403676</v>
      </c>
      <c r="N1931" s="5">
        <v>16.277754821403676</v>
      </c>
      <c r="O1931" s="5">
        <v>85.066458144834684</v>
      </c>
      <c r="P1931" s="5">
        <v>5.6733096196705253</v>
      </c>
      <c r="Q1931" s="5">
        <v>6.7364023496705254</v>
      </c>
      <c r="R1931" s="5">
        <v>23.23</v>
      </c>
      <c r="S1931" s="5">
        <v>9.831999999999999</v>
      </c>
      <c r="T1931" s="5">
        <v>18.314</v>
      </c>
      <c r="U1931" s="5">
        <v>20.939717213658728</v>
      </c>
      <c r="V1931" s="5">
        <v>20.939717213658728</v>
      </c>
      <c r="W1931" s="5">
        <v>759.19786463006005</v>
      </c>
      <c r="X1931" s="5">
        <v>764.19785463006008</v>
      </c>
      <c r="Y1931" s="5">
        <v>-1.27</v>
      </c>
      <c r="Z1931" s="5">
        <v>0.4</v>
      </c>
      <c r="AA1931" s="5">
        <v>23.23</v>
      </c>
      <c r="AB1931" s="5">
        <v>3.0258637711340977</v>
      </c>
      <c r="AC1931" s="5">
        <v>7.8104666039189112</v>
      </c>
      <c r="AD1931" s="5">
        <v>2.6538563810412685</v>
      </c>
    </row>
    <row r="1932" spans="1:30" x14ac:dyDescent="0.25">
      <c r="A1932" s="32" t="s">
        <v>30</v>
      </c>
      <c r="B1932" s="32">
        <v>2021</v>
      </c>
      <c r="C1932" s="32">
        <v>4</v>
      </c>
      <c r="D1932" s="32" t="s">
        <v>10138</v>
      </c>
      <c r="E1932" s="32" t="s">
        <v>9514</v>
      </c>
      <c r="F1932" s="32">
        <v>24.8</v>
      </c>
      <c r="G1932" s="32">
        <v>71</v>
      </c>
      <c r="H1932" s="32">
        <v>9</v>
      </c>
      <c r="I1932" s="32">
        <v>0</v>
      </c>
      <c r="K1932" s="5">
        <v>19.162238457973004</v>
      </c>
      <c r="M1932" s="5">
        <v>16.223800397257886</v>
      </c>
      <c r="N1932" s="5">
        <v>16.223800397257886</v>
      </c>
      <c r="O1932" s="5">
        <v>85.114186810922732</v>
      </c>
      <c r="P1932" s="5">
        <v>6.7364023496705254</v>
      </c>
      <c r="Q1932" s="5">
        <v>7.8602432356705254</v>
      </c>
      <c r="R1932" s="5">
        <v>28.398</v>
      </c>
      <c r="S1932" s="5">
        <v>10.336</v>
      </c>
      <c r="T1932" s="5">
        <v>23.23</v>
      </c>
      <c r="U1932" s="5">
        <v>25.88829452136417</v>
      </c>
      <c r="V1932" s="5">
        <v>25.88829452136417</v>
      </c>
      <c r="W1932" s="5">
        <v>749.86335107575189</v>
      </c>
      <c r="X1932" s="5">
        <v>754.86334107575192</v>
      </c>
      <c r="Y1932" s="5">
        <v>-1.27</v>
      </c>
      <c r="Z1932" s="5">
        <v>0.4</v>
      </c>
      <c r="AA1932" s="5">
        <v>28.398</v>
      </c>
      <c r="AB1932" s="5">
        <v>3.3687188502987624</v>
      </c>
      <c r="AC1932" s="5">
        <v>9.2912238786311185</v>
      </c>
      <c r="AD1932" s="5">
        <v>3.3970089609796714</v>
      </c>
    </row>
    <row r="1933" spans="1:30" x14ac:dyDescent="0.25">
      <c r="A1933" s="32" t="s">
        <v>30</v>
      </c>
      <c r="B1933" s="32">
        <v>2021</v>
      </c>
      <c r="C1933" s="32">
        <v>4</v>
      </c>
      <c r="D1933" s="32" t="s">
        <v>10139</v>
      </c>
      <c r="E1933" s="32" t="s">
        <v>9516</v>
      </c>
      <c r="F1933" s="32">
        <v>24.4</v>
      </c>
      <c r="G1933" s="32">
        <v>68</v>
      </c>
      <c r="H1933" s="32">
        <v>3</v>
      </c>
      <c r="I1933" s="32">
        <v>0</v>
      </c>
      <c r="K1933" s="5">
        <v>18.091756296257479</v>
      </c>
      <c r="M1933" s="5">
        <v>16.169863780304816</v>
      </c>
      <c r="N1933" s="5">
        <v>16.169863780304816</v>
      </c>
      <c r="O1933" s="5">
        <v>85.161931234646389</v>
      </c>
      <c r="P1933" s="5">
        <v>7.8602432356705254</v>
      </c>
      <c r="Q1933" s="5">
        <v>9.0811913956705261</v>
      </c>
      <c r="R1933" s="5">
        <v>33.494</v>
      </c>
      <c r="S1933" s="5">
        <v>10.192</v>
      </c>
      <c r="T1933" s="5">
        <v>28.398</v>
      </c>
      <c r="U1933" s="5">
        <v>31.090979138458007</v>
      </c>
      <c r="V1933" s="5">
        <v>31.090979138458007</v>
      </c>
      <c r="W1933" s="5">
        <v>740.17324955895674</v>
      </c>
      <c r="X1933" s="5">
        <v>745.17323955895677</v>
      </c>
      <c r="Y1933" s="5">
        <v>-1.27</v>
      </c>
      <c r="Z1933" s="5">
        <v>0.4</v>
      </c>
      <c r="AA1933" s="5">
        <v>33.494</v>
      </c>
      <c r="AB1933" s="5">
        <v>2.5063770294967478</v>
      </c>
      <c r="AC1933" s="5">
        <v>10.824974323670148</v>
      </c>
      <c r="AD1933" s="5">
        <v>2.5976684236026766</v>
      </c>
    </row>
    <row r="1934" spans="1:30" x14ac:dyDescent="0.25">
      <c r="A1934" s="32" t="s">
        <v>30</v>
      </c>
      <c r="B1934" s="32">
        <v>2021</v>
      </c>
      <c r="C1934" s="32">
        <v>4</v>
      </c>
      <c r="D1934" s="32" t="s">
        <v>10140</v>
      </c>
      <c r="E1934" s="32" t="s">
        <v>9518</v>
      </c>
      <c r="F1934" s="32">
        <v>22.2</v>
      </c>
      <c r="G1934" s="32">
        <v>79</v>
      </c>
      <c r="H1934" s="32">
        <v>14</v>
      </c>
      <c r="I1934" s="32">
        <v>0</v>
      </c>
      <c r="K1934" s="5">
        <v>18.361401332891269</v>
      </c>
      <c r="M1934" s="5">
        <v>17.408448136392032</v>
      </c>
      <c r="N1934" s="5">
        <v>16.115944964667335</v>
      </c>
      <c r="O1934" s="5">
        <v>84.073433001553667</v>
      </c>
      <c r="P1934" s="5">
        <v>9.0811913956705261</v>
      </c>
      <c r="Q1934" s="5">
        <v>9.813311413670526</v>
      </c>
      <c r="R1934" s="5">
        <v>38.194000000000003</v>
      </c>
      <c r="S1934" s="5">
        <v>9.4</v>
      </c>
      <c r="T1934" s="5">
        <v>33.494</v>
      </c>
      <c r="U1934" s="5">
        <v>36.221625159974067</v>
      </c>
      <c r="V1934" s="5">
        <v>36.221625159974067</v>
      </c>
      <c r="W1934" s="5">
        <v>730.73996013149747</v>
      </c>
      <c r="X1934" s="5">
        <v>735.73995013149749</v>
      </c>
      <c r="Y1934" s="5">
        <v>-1.27</v>
      </c>
      <c r="Z1934" s="5">
        <v>0.4</v>
      </c>
      <c r="AA1934" s="5">
        <v>38.194000000000003</v>
      </c>
      <c r="AB1934" s="5">
        <v>3.7622377401050628</v>
      </c>
      <c r="AC1934" s="5">
        <v>11.950450422602694</v>
      </c>
      <c r="AD1934" s="5">
        <v>4.4810408570865965</v>
      </c>
    </row>
    <row r="1935" spans="1:30" x14ac:dyDescent="0.25">
      <c r="A1935" s="32" t="s">
        <v>30</v>
      </c>
      <c r="B1935" s="32">
        <v>2021</v>
      </c>
      <c r="C1935" s="32">
        <v>4</v>
      </c>
      <c r="D1935" s="32" t="s">
        <v>10141</v>
      </c>
      <c r="E1935" s="32" t="s">
        <v>9520</v>
      </c>
      <c r="F1935" s="32">
        <v>22.1</v>
      </c>
      <c r="G1935" s="32">
        <v>66</v>
      </c>
      <c r="H1935" s="32">
        <v>14</v>
      </c>
      <c r="I1935" s="32">
        <v>0</v>
      </c>
      <c r="K1935" s="5">
        <v>15.435629424264636</v>
      </c>
      <c r="M1935" s="5">
        <v>16.627241855510999</v>
      </c>
      <c r="N1935" s="5">
        <v>17.354120536661807</v>
      </c>
      <c r="O1935" s="5">
        <v>84.758059479776293</v>
      </c>
      <c r="P1935" s="5">
        <v>9.813311413670526</v>
      </c>
      <c r="Q1935" s="5">
        <v>10.993561301670526</v>
      </c>
      <c r="R1935" s="5">
        <v>42.876000000000005</v>
      </c>
      <c r="S1935" s="5">
        <v>9.3640000000000008</v>
      </c>
      <c r="T1935" s="5">
        <v>38.194000000000003</v>
      </c>
      <c r="U1935" s="5">
        <v>40.95397526363562</v>
      </c>
      <c r="V1935" s="5">
        <v>40.95397526363562</v>
      </c>
      <c r="W1935" s="5">
        <v>722.1456064250799</v>
      </c>
      <c r="X1935" s="5">
        <v>727.14559642507993</v>
      </c>
      <c r="Y1935" s="5">
        <v>-1.27</v>
      </c>
      <c r="Z1935" s="5">
        <v>0.4</v>
      </c>
      <c r="AA1935" s="5">
        <v>42.876000000000005</v>
      </c>
      <c r="AB1935" s="5">
        <v>4.1270411309882</v>
      </c>
      <c r="AC1935" s="5">
        <v>13.398538445046745</v>
      </c>
      <c r="AD1935" s="5">
        <v>5.2713805764425645</v>
      </c>
    </row>
    <row r="1936" spans="1:30" x14ac:dyDescent="0.25">
      <c r="A1936" s="32" t="s">
        <v>30</v>
      </c>
      <c r="B1936" s="32">
        <v>2021</v>
      </c>
      <c r="C1936" s="32">
        <v>4</v>
      </c>
      <c r="D1936" s="32" t="s">
        <v>10142</v>
      </c>
      <c r="E1936" s="32" t="s">
        <v>9522</v>
      </c>
      <c r="F1936" s="32">
        <v>22.4</v>
      </c>
      <c r="G1936" s="32">
        <v>69</v>
      </c>
      <c r="H1936" s="32">
        <v>25</v>
      </c>
      <c r="I1936" s="32">
        <v>0</v>
      </c>
      <c r="K1936" s="5">
        <v>16.415590872385195</v>
      </c>
      <c r="M1936" s="5">
        <v>16.573172086181433</v>
      </c>
      <c r="N1936" s="5">
        <v>16.573172086181433</v>
      </c>
      <c r="O1936" s="5">
        <v>84.80568632793856</v>
      </c>
      <c r="P1936" s="5">
        <v>10.993561301670526</v>
      </c>
      <c r="Q1936" s="5">
        <v>12.083586711670527</v>
      </c>
      <c r="R1936" s="5">
        <v>47.612000000000002</v>
      </c>
      <c r="S1936" s="5">
        <v>9.4719999999999995</v>
      </c>
      <c r="T1936" s="5">
        <v>42.876000000000005</v>
      </c>
      <c r="U1936" s="5">
        <v>45.668584277223566</v>
      </c>
      <c r="V1936" s="5">
        <v>45.668584277223566</v>
      </c>
      <c r="W1936" s="5">
        <v>713.68398546383889</v>
      </c>
      <c r="X1936" s="5">
        <v>718.68397546383892</v>
      </c>
      <c r="Y1936" s="5">
        <v>-1.27</v>
      </c>
      <c r="Z1936" s="5">
        <v>0.4</v>
      </c>
      <c r="AA1936" s="5">
        <v>47.612000000000002</v>
      </c>
      <c r="AB1936" s="5">
        <v>7.2300780881261861</v>
      </c>
      <c r="AC1936" s="5">
        <v>14.7858284040235</v>
      </c>
      <c r="AD1936" s="5">
        <v>9.2994373464839288</v>
      </c>
    </row>
    <row r="1937" spans="1:30" x14ac:dyDescent="0.25">
      <c r="A1937" s="32" t="s">
        <v>30</v>
      </c>
      <c r="B1937" s="32">
        <v>2021</v>
      </c>
      <c r="C1937" s="32">
        <v>4</v>
      </c>
      <c r="D1937" s="32" t="s">
        <v>10143</v>
      </c>
      <c r="E1937" s="32" t="s">
        <v>9524</v>
      </c>
      <c r="F1937" s="32">
        <v>23.8</v>
      </c>
      <c r="G1937" s="32">
        <v>63</v>
      </c>
      <c r="H1937" s="32">
        <v>25</v>
      </c>
      <c r="I1937" s="32">
        <v>0</v>
      </c>
      <c r="K1937" s="5">
        <v>16.3180816793103</v>
      </c>
      <c r="M1937" s="5">
        <v>15.651592752161671</v>
      </c>
      <c r="N1937" s="5">
        <v>16.519120162113275</v>
      </c>
      <c r="O1937" s="5">
        <v>85.622314130306819</v>
      </c>
      <c r="P1937" s="5">
        <v>12.083586711670527</v>
      </c>
      <c r="Q1937" s="5">
        <v>13.462091049670528</v>
      </c>
      <c r="R1937" s="5">
        <v>52.6</v>
      </c>
      <c r="S1937" s="5">
        <v>9.9760000000000009</v>
      </c>
      <c r="T1937" s="5">
        <v>47.612000000000002</v>
      </c>
      <c r="U1937" s="5">
        <v>50.437962757388632</v>
      </c>
      <c r="V1937" s="5">
        <v>50.437962757388632</v>
      </c>
      <c r="W1937" s="5">
        <v>705.2249435419493</v>
      </c>
      <c r="X1937" s="5">
        <v>710.22493354194933</v>
      </c>
      <c r="Y1937" s="5">
        <v>-1.27</v>
      </c>
      <c r="Z1937" s="5">
        <v>0.4</v>
      </c>
      <c r="AA1937" s="5">
        <v>52.6</v>
      </c>
      <c r="AB1937" s="5">
        <v>8.0935934235379072</v>
      </c>
      <c r="AC1937" s="5">
        <v>16.418853876265143</v>
      </c>
      <c r="AD1937" s="5">
        <v>10.771976917781476</v>
      </c>
    </row>
    <row r="1938" spans="1:30" x14ac:dyDescent="0.25">
      <c r="A1938" s="32" t="s">
        <v>30</v>
      </c>
      <c r="B1938" s="32">
        <v>2021</v>
      </c>
      <c r="C1938" s="32">
        <v>4</v>
      </c>
      <c r="D1938" s="32" t="s">
        <v>10144</v>
      </c>
      <c r="E1938" s="32" t="s">
        <v>9526</v>
      </c>
      <c r="F1938" s="32">
        <v>23.8</v>
      </c>
      <c r="G1938" s="32">
        <v>70</v>
      </c>
      <c r="H1938" s="32">
        <v>22</v>
      </c>
      <c r="I1938" s="32">
        <v>0</v>
      </c>
      <c r="K1938" s="5">
        <v>17.97960760113898</v>
      </c>
      <c r="M1938" s="5">
        <v>15.597844987410621</v>
      </c>
      <c r="N1938" s="5">
        <v>15.597844987410621</v>
      </c>
      <c r="O1938" s="5">
        <v>85.670226312440477</v>
      </c>
      <c r="P1938" s="5">
        <v>13.462091049670528</v>
      </c>
      <c r="Q1938" s="5">
        <v>14.579797269670529</v>
      </c>
      <c r="R1938" s="5">
        <v>57.588000000000001</v>
      </c>
      <c r="S1938" s="5">
        <v>9.9760000000000009</v>
      </c>
      <c r="T1938" s="5">
        <v>52.6</v>
      </c>
      <c r="U1938" s="5">
        <v>55.461550289742419</v>
      </c>
      <c r="V1938" s="5">
        <v>55.461550289742419</v>
      </c>
      <c r="W1938" s="5">
        <v>696.4234301102374</v>
      </c>
      <c r="X1938" s="5">
        <v>701.42342011023743</v>
      </c>
      <c r="Y1938" s="5">
        <v>-1.27</v>
      </c>
      <c r="Z1938" s="5">
        <v>0.4</v>
      </c>
      <c r="AA1938" s="5">
        <v>57.588000000000001</v>
      </c>
      <c r="AB1938" s="5">
        <v>7.0049441123848935</v>
      </c>
      <c r="AC1938" s="5">
        <v>17.857161794192855</v>
      </c>
      <c r="AD1938" s="5">
        <v>9.9720296913797544</v>
      </c>
    </row>
    <row r="1939" spans="1:30" x14ac:dyDescent="0.25">
      <c r="A1939" s="32" t="s">
        <v>30</v>
      </c>
      <c r="B1939" s="32">
        <v>2021</v>
      </c>
      <c r="C1939" s="32">
        <v>4</v>
      </c>
      <c r="D1939" s="32" t="s">
        <v>10145</v>
      </c>
      <c r="E1939" s="32" t="s">
        <v>9528</v>
      </c>
      <c r="F1939" s="32">
        <v>25</v>
      </c>
      <c r="G1939" s="32">
        <v>61</v>
      </c>
      <c r="H1939" s="32">
        <v>18</v>
      </c>
      <c r="I1939" s="32">
        <v>0</v>
      </c>
      <c r="K1939" s="5">
        <v>16.941338177448152</v>
      </c>
      <c r="M1939" s="5">
        <v>14.991761178136329</v>
      </c>
      <c r="N1939" s="5">
        <v>15.544114961646134</v>
      </c>
      <c r="O1939" s="5">
        <v>86.21270345873657</v>
      </c>
      <c r="P1939" s="5">
        <v>14.579797269670529</v>
      </c>
      <c r="Q1939" s="5">
        <v>16.102840323670527</v>
      </c>
      <c r="R1939" s="5">
        <v>62.792000000000002</v>
      </c>
      <c r="S1939" s="5">
        <v>10.407999999999999</v>
      </c>
      <c r="T1939" s="5">
        <v>57.588000000000001</v>
      </c>
      <c r="U1939" s="5">
        <v>60.485587603422687</v>
      </c>
      <c r="V1939" s="5">
        <v>60.485587603422687</v>
      </c>
      <c r="W1939" s="5">
        <v>687.73099006504015</v>
      </c>
      <c r="X1939" s="5">
        <v>692.73098006504017</v>
      </c>
      <c r="Y1939" s="5">
        <v>-1.27</v>
      </c>
      <c r="Z1939" s="5">
        <v>0.4</v>
      </c>
      <c r="AA1939" s="5">
        <v>62.792000000000002</v>
      </c>
      <c r="AB1939" s="5">
        <v>6.1791370970680193</v>
      </c>
      <c r="AC1939" s="5">
        <v>19.624228482620211</v>
      </c>
      <c r="AD1939" s="5">
        <v>9.4273618063623559</v>
      </c>
    </row>
    <row r="1940" spans="1:30" x14ac:dyDescent="0.25">
      <c r="A1940" s="32" t="s">
        <v>30</v>
      </c>
      <c r="B1940" s="32">
        <v>2021</v>
      </c>
      <c r="C1940" s="32">
        <v>4</v>
      </c>
      <c r="D1940" s="32" t="s">
        <v>10146</v>
      </c>
      <c r="E1940" s="32" t="s">
        <v>9530</v>
      </c>
      <c r="F1940" s="32">
        <v>19.2</v>
      </c>
      <c r="G1940" s="32">
        <v>78</v>
      </c>
      <c r="H1940" s="32">
        <v>20</v>
      </c>
      <c r="I1940" s="32">
        <v>3</v>
      </c>
      <c r="K1940" s="5">
        <v>15.252456747388875</v>
      </c>
      <c r="M1940" s="5">
        <v>39.506644741734796</v>
      </c>
      <c r="N1940" s="5">
        <v>80.147334926147067</v>
      </c>
      <c r="O1940" s="5">
        <v>67.080390498106325</v>
      </c>
      <c r="P1940" s="5">
        <v>11.928201325715529</v>
      </c>
      <c r="Q1940" s="5">
        <v>12.59643104171553</v>
      </c>
      <c r="R1940" s="5">
        <v>64.152052368367706</v>
      </c>
      <c r="S1940" s="5">
        <v>8.32</v>
      </c>
      <c r="T1940" s="5">
        <v>59.992052368367709</v>
      </c>
      <c r="U1940" s="5">
        <v>59.992052368367709</v>
      </c>
      <c r="V1940" s="5">
        <v>59.992052368367709</v>
      </c>
      <c r="W1940" s="5">
        <v>688.58006245584261</v>
      </c>
      <c r="X1940" s="5">
        <v>683.77692245584262</v>
      </c>
      <c r="Y1940" s="5">
        <v>1.2199999999999998</v>
      </c>
      <c r="Z1940" s="5">
        <v>0.4</v>
      </c>
      <c r="AA1940" s="5">
        <v>64.152052368367706</v>
      </c>
      <c r="AB1940" s="5">
        <v>1.5593376847959903</v>
      </c>
      <c r="AC1940" s="5">
        <v>16.897960241863515</v>
      </c>
      <c r="AD1940" s="5">
        <v>1.881398785897171</v>
      </c>
    </row>
    <row r="1941" spans="1:30" x14ac:dyDescent="0.25">
      <c r="A1941" s="32" t="s">
        <v>30</v>
      </c>
      <c r="B1941" s="32">
        <v>2021</v>
      </c>
      <c r="C1941" s="32">
        <v>4</v>
      </c>
      <c r="D1941" s="32" t="s">
        <v>10147</v>
      </c>
      <c r="E1941" s="32" t="s">
        <v>9532</v>
      </c>
      <c r="F1941" s="32">
        <v>17.8</v>
      </c>
      <c r="G1941" s="32">
        <v>63</v>
      </c>
      <c r="H1941" s="32">
        <v>14</v>
      </c>
      <c r="I1941" s="32">
        <v>0</v>
      </c>
      <c r="K1941" s="5">
        <v>10.652845737244865</v>
      </c>
      <c r="M1941" s="5">
        <v>23.18579471319245</v>
      </c>
      <c r="N1941" s="5">
        <v>39.445023822654782</v>
      </c>
      <c r="O1941" s="5">
        <v>79.205225044034364</v>
      </c>
      <c r="P1941" s="5">
        <v>12.59643104171553</v>
      </c>
      <c r="Q1941" s="5">
        <v>13.642765659715529</v>
      </c>
      <c r="R1941" s="5">
        <v>68.060052368367707</v>
      </c>
      <c r="S1941" s="5">
        <v>7.8160000000000007</v>
      </c>
      <c r="T1941" s="5">
        <v>64.152052368367706</v>
      </c>
      <c r="U1941" s="5">
        <v>67.097759015516743</v>
      </c>
      <c r="V1941" s="5">
        <v>67.097759015516743</v>
      </c>
      <c r="W1941" s="5">
        <v>676.45594945787082</v>
      </c>
      <c r="X1941" s="5">
        <v>681.45593945787084</v>
      </c>
      <c r="Y1941" s="5">
        <v>-1.27</v>
      </c>
      <c r="Z1941" s="5">
        <v>0.4</v>
      </c>
      <c r="AA1941" s="5">
        <v>68.060052368367707</v>
      </c>
      <c r="AB1941" s="5">
        <v>2.1260008324567998</v>
      </c>
      <c r="AC1941" s="5">
        <v>18.176664667618162</v>
      </c>
      <c r="AD1941" s="5">
        <v>3.1092526905430771</v>
      </c>
    </row>
    <row r="1942" spans="1:30" x14ac:dyDescent="0.25">
      <c r="A1942" s="32" t="s">
        <v>30</v>
      </c>
      <c r="B1942" s="32">
        <v>2021</v>
      </c>
      <c r="C1942" s="32">
        <v>4</v>
      </c>
      <c r="D1942" s="32" t="s">
        <v>10148</v>
      </c>
      <c r="E1942" s="32" t="s">
        <v>9534</v>
      </c>
      <c r="F1942" s="32">
        <v>20</v>
      </c>
      <c r="G1942" s="32">
        <v>71</v>
      </c>
      <c r="H1942" s="32">
        <v>7</v>
      </c>
      <c r="I1942" s="32">
        <v>0</v>
      </c>
      <c r="K1942" s="5">
        <v>14.565771033858118</v>
      </c>
      <c r="M1942" s="5">
        <v>19.784908208909034</v>
      </c>
      <c r="N1942" s="5">
        <v>23.129560350013101</v>
      </c>
      <c r="O1942" s="5">
        <v>82.030155350524694</v>
      </c>
      <c r="P1942" s="5">
        <v>13.642765659715529</v>
      </c>
      <c r="Q1942" s="5">
        <v>14.558327153715529</v>
      </c>
      <c r="R1942" s="5">
        <v>72.364052368367709</v>
      </c>
      <c r="S1942" s="5">
        <v>8.6080000000000005</v>
      </c>
      <c r="T1942" s="5">
        <v>68.060052368367707</v>
      </c>
      <c r="U1942" s="5">
        <v>71.034787421230547</v>
      </c>
      <c r="V1942" s="5">
        <v>71.034787421230547</v>
      </c>
      <c r="W1942" s="5">
        <v>669.83054274227959</v>
      </c>
      <c r="X1942" s="5">
        <v>674.83053274227962</v>
      </c>
      <c r="Y1942" s="5">
        <v>-1.27</v>
      </c>
      <c r="Z1942" s="5">
        <v>0.4</v>
      </c>
      <c r="AA1942" s="5">
        <v>72.364052368367709</v>
      </c>
      <c r="AB1942" s="5">
        <v>2.0356755672061753</v>
      </c>
      <c r="AC1942" s="5">
        <v>19.372946034230264</v>
      </c>
      <c r="AD1942" s="5">
        <v>3.0951439510981178</v>
      </c>
    </row>
    <row r="1943" spans="1:30" x14ac:dyDescent="0.25">
      <c r="A1943" s="32" t="s">
        <v>30</v>
      </c>
      <c r="B1943" s="32">
        <v>2021</v>
      </c>
      <c r="C1943" s="32">
        <v>4</v>
      </c>
      <c r="D1943" s="32" t="s">
        <v>10149</v>
      </c>
      <c r="E1943" s="32" t="s">
        <v>9536</v>
      </c>
      <c r="F1943" s="32">
        <v>20.6</v>
      </c>
      <c r="G1943" s="32">
        <v>60</v>
      </c>
      <c r="H1943" s="32">
        <v>7</v>
      </c>
      <c r="I1943" s="32">
        <v>0</v>
      </c>
      <c r="K1943" s="5">
        <v>12.552850257476802</v>
      </c>
      <c r="M1943" s="5">
        <v>16.744102796759059</v>
      </c>
      <c r="N1943" s="5">
        <v>19.729796279011946</v>
      </c>
      <c r="O1943" s="5">
        <v>84.655230940500786</v>
      </c>
      <c r="P1943" s="5">
        <v>14.558327153715529</v>
      </c>
      <c r="Q1943" s="5">
        <v>15.85708083371553</v>
      </c>
      <c r="R1943" s="5">
        <v>76.776052368367715</v>
      </c>
      <c r="S1943" s="5">
        <v>8.8240000000000016</v>
      </c>
      <c r="T1943" s="5">
        <v>72.364052368367709</v>
      </c>
      <c r="U1943" s="5">
        <v>75.371089657324404</v>
      </c>
      <c r="V1943" s="5">
        <v>75.371089657324404</v>
      </c>
      <c r="W1943" s="5">
        <v>662.60829160221374</v>
      </c>
      <c r="X1943" s="5">
        <v>667.60828160221376</v>
      </c>
      <c r="Y1943" s="5">
        <v>-1.27</v>
      </c>
      <c r="Z1943" s="5">
        <v>0.4</v>
      </c>
      <c r="AA1943" s="5">
        <v>76.776052368367715</v>
      </c>
      <c r="AB1943" s="5">
        <v>2.8601579702833493</v>
      </c>
      <c r="AC1943" s="5">
        <v>20.914913137880646</v>
      </c>
      <c r="AD1943" s="5">
        <v>4.7848425303083202</v>
      </c>
    </row>
    <row r="1944" spans="1:30" x14ac:dyDescent="0.25">
      <c r="A1944" s="32" t="s">
        <v>30</v>
      </c>
      <c r="B1944" s="32">
        <v>2021</v>
      </c>
      <c r="C1944" s="32">
        <v>4</v>
      </c>
      <c r="D1944" s="32" t="s">
        <v>10150</v>
      </c>
      <c r="E1944" s="32" t="s">
        <v>9538</v>
      </c>
      <c r="F1944" s="32">
        <v>22</v>
      </c>
      <c r="G1944" s="32">
        <v>56</v>
      </c>
      <c r="H1944" s="32">
        <v>5</v>
      </c>
      <c r="I1944" s="32">
        <v>0</v>
      </c>
      <c r="K1944" s="5">
        <v>12.810516704187654</v>
      </c>
      <c r="M1944" s="5">
        <v>15.09965790572576</v>
      </c>
      <c r="N1944" s="5">
        <v>16.689994458482921</v>
      </c>
      <c r="O1944" s="5">
        <v>86.115833729777933</v>
      </c>
      <c r="P1944" s="5">
        <v>15.85708083371553</v>
      </c>
      <c r="Q1944" s="5">
        <v>17.377879497715529</v>
      </c>
      <c r="R1944" s="5">
        <v>81.440052368367716</v>
      </c>
      <c r="S1944" s="5">
        <v>9.3279999999999994</v>
      </c>
      <c r="T1944" s="5">
        <v>76.776052368367715</v>
      </c>
      <c r="U1944" s="5">
        <v>79.816567948563218</v>
      </c>
      <c r="V1944" s="5">
        <v>79.816567948563218</v>
      </c>
      <c r="W1944" s="5">
        <v>655.2850342663711</v>
      </c>
      <c r="X1944" s="5">
        <v>660.28502426637112</v>
      </c>
      <c r="Y1944" s="5">
        <v>-1.27</v>
      </c>
      <c r="Z1944" s="5">
        <v>0.4</v>
      </c>
      <c r="AA1944" s="5">
        <v>81.440052368367716</v>
      </c>
      <c r="AB1944" s="5">
        <v>3.1664182134262728</v>
      </c>
      <c r="AC1944" s="5">
        <v>22.664983574631254</v>
      </c>
      <c r="AD1944" s="5">
        <v>5.5816799298515978</v>
      </c>
    </row>
    <row r="1945" spans="1:30" x14ac:dyDescent="0.25">
      <c r="A1945" s="32" t="s">
        <v>30</v>
      </c>
      <c r="B1945" s="32">
        <v>2021</v>
      </c>
      <c r="C1945" s="32">
        <v>4</v>
      </c>
      <c r="D1945" s="32" t="s">
        <v>10151</v>
      </c>
      <c r="E1945" s="32" t="s">
        <v>9540</v>
      </c>
      <c r="F1945" s="32">
        <v>21.4</v>
      </c>
      <c r="G1945" s="32">
        <v>59</v>
      </c>
      <c r="H1945" s="32">
        <v>9</v>
      </c>
      <c r="I1945" s="32">
        <v>0</v>
      </c>
      <c r="K1945" s="5">
        <v>13.046777798196381</v>
      </c>
      <c r="M1945" s="5">
        <v>15.046092302314282</v>
      </c>
      <c r="N1945" s="5">
        <v>15.046092302314282</v>
      </c>
      <c r="O1945" s="5">
        <v>83.3</v>
      </c>
      <c r="P1945" s="5">
        <v>17.377879497715529</v>
      </c>
      <c r="Q1945" s="5">
        <v>18.758179347715529</v>
      </c>
      <c r="R1945" s="5">
        <v>85.996052368367714</v>
      </c>
      <c r="S1945" s="5">
        <v>9.1120000000000001</v>
      </c>
      <c r="T1945" s="5">
        <v>81.440052368367716</v>
      </c>
      <c r="U1945" s="5">
        <v>84.516365329905568</v>
      </c>
      <c r="V1945" s="5">
        <v>84.516365329905568</v>
      </c>
      <c r="W1945" s="5">
        <v>647.63082166213371</v>
      </c>
      <c r="X1945" s="5">
        <v>652.63081166213374</v>
      </c>
      <c r="Y1945" s="5">
        <v>-1.27</v>
      </c>
      <c r="Z1945" s="5">
        <v>0.4</v>
      </c>
      <c r="AA1945" s="5">
        <v>85.996052368367714</v>
      </c>
      <c r="AB1945" s="5">
        <v>2.6411620603582064</v>
      </c>
      <c r="AC1945" s="5">
        <v>24.277389668521923</v>
      </c>
      <c r="AD1945" s="5">
        <v>4.8657116762444588</v>
      </c>
    </row>
    <row r="1946" spans="1:30" x14ac:dyDescent="0.25">
      <c r="A1946" s="32" t="s">
        <v>30</v>
      </c>
      <c r="B1946" s="32">
        <v>2021</v>
      </c>
      <c r="C1946" s="32">
        <v>4</v>
      </c>
      <c r="D1946" s="32" t="s">
        <v>10152</v>
      </c>
      <c r="E1946" s="32" t="s">
        <v>9542</v>
      </c>
      <c r="F1946" s="32">
        <v>21.5</v>
      </c>
      <c r="G1946" s="32">
        <v>60</v>
      </c>
      <c r="H1946" s="32">
        <v>18</v>
      </c>
      <c r="I1946" s="32">
        <v>0</v>
      </c>
      <c r="K1946" s="5">
        <v>13.397655392380383</v>
      </c>
      <c r="M1946" s="5">
        <v>15.9240378669879</v>
      </c>
      <c r="N1946" s="5">
        <v>18.245378151260503</v>
      </c>
      <c r="O1946" s="5">
        <v>85.4</v>
      </c>
      <c r="P1946" s="5">
        <v>18.758179347715529</v>
      </c>
      <c r="Q1946" s="5">
        <v>20.11079838771553</v>
      </c>
      <c r="R1946" s="5">
        <v>90.570052368367712</v>
      </c>
      <c r="S1946" s="5">
        <v>9.1479999999999997</v>
      </c>
      <c r="T1946" s="5">
        <v>85.996052368367714</v>
      </c>
      <c r="U1946" s="5">
        <v>89.107742264724607</v>
      </c>
      <c r="V1946" s="5">
        <v>89.107742264724607</v>
      </c>
      <c r="W1946" s="5">
        <v>640.23953003028794</v>
      </c>
      <c r="X1946" s="5">
        <v>645.23952003028796</v>
      </c>
      <c r="Y1946" s="5">
        <v>-1.27</v>
      </c>
      <c r="Z1946" s="5">
        <v>0.4</v>
      </c>
      <c r="AA1946" s="5">
        <v>90.570052368367712</v>
      </c>
      <c r="AB1946" s="5">
        <v>5.5150882180026128</v>
      </c>
      <c r="AC1946" s="5">
        <v>25.864028882997982</v>
      </c>
      <c r="AD1946" s="5">
        <v>9.94937758444396</v>
      </c>
    </row>
    <row r="1947" spans="1:30" x14ac:dyDescent="0.25">
      <c r="A1947" s="32" t="s">
        <v>30</v>
      </c>
      <c r="B1947" s="32">
        <v>2021</v>
      </c>
      <c r="C1947" s="32">
        <v>5</v>
      </c>
      <c r="D1947" s="32" t="s">
        <v>10153</v>
      </c>
      <c r="E1947" s="32" t="s">
        <v>9544</v>
      </c>
      <c r="F1947" s="32">
        <v>24.1</v>
      </c>
      <c r="G1947" s="32">
        <v>56</v>
      </c>
      <c r="H1947" s="32">
        <v>14</v>
      </c>
      <c r="I1947" s="32">
        <v>0</v>
      </c>
      <c r="K1947" s="5">
        <v>14.764596305626497</v>
      </c>
      <c r="M1947" s="5">
        <v>14.41233726927649</v>
      </c>
      <c r="N1947" s="5">
        <v>15.847619047619039</v>
      </c>
      <c r="O1947" s="5">
        <v>86.735122883114556</v>
      </c>
      <c r="P1947" s="5">
        <v>20.11079838771553</v>
      </c>
      <c r="Q1947" s="5">
        <v>21.538844083715531</v>
      </c>
      <c r="R1947" s="5">
        <v>94.612052368367713</v>
      </c>
      <c r="S1947" s="5">
        <v>8.0840000000000014</v>
      </c>
      <c r="T1947" s="5">
        <v>90.570052368367712</v>
      </c>
      <c r="U1947" s="5">
        <v>93.717669827721835</v>
      </c>
      <c r="V1947" s="5">
        <v>93.717669827721835</v>
      </c>
      <c r="W1947" s="5">
        <v>632.90324129005887</v>
      </c>
      <c r="X1947" s="5">
        <v>637.9032312900589</v>
      </c>
      <c r="Y1947" s="5">
        <v>-1.27</v>
      </c>
      <c r="Z1947" s="5">
        <v>-1.6</v>
      </c>
      <c r="AA1947" s="5">
        <v>94.612052368367713</v>
      </c>
      <c r="AB1947" s="5">
        <v>5.4386687977534729</v>
      </c>
      <c r="AC1947" s="5">
        <v>27.453128645214385</v>
      </c>
      <c r="AD1947" s="5">
        <v>10.16309632005774</v>
      </c>
    </row>
    <row r="1948" spans="1:30" x14ac:dyDescent="0.25">
      <c r="A1948" s="32" t="s">
        <v>30</v>
      </c>
      <c r="B1948" s="32">
        <v>2021</v>
      </c>
      <c r="C1948" s="32">
        <v>5</v>
      </c>
      <c r="D1948" s="32" t="s">
        <v>10154</v>
      </c>
      <c r="E1948" s="32" t="s">
        <v>9546</v>
      </c>
      <c r="F1948" s="32">
        <v>25.7</v>
      </c>
      <c r="G1948" s="32">
        <v>59</v>
      </c>
      <c r="H1948" s="32">
        <v>18</v>
      </c>
      <c r="I1948" s="32">
        <v>0</v>
      </c>
      <c r="K1948" s="5">
        <v>17.072602051202121</v>
      </c>
      <c r="M1948" s="5">
        <v>14.358998510117813</v>
      </c>
      <c r="N1948" s="5">
        <v>14.358998510117813</v>
      </c>
      <c r="O1948" s="5">
        <v>86.7834024594423</v>
      </c>
      <c r="P1948" s="5">
        <v>21.538844083715531</v>
      </c>
      <c r="Q1948" s="5">
        <v>22.954010579715533</v>
      </c>
      <c r="R1948" s="5">
        <v>98.942052368367712</v>
      </c>
      <c r="S1948" s="5">
        <v>8.66</v>
      </c>
      <c r="T1948" s="5">
        <v>94.612052368367713</v>
      </c>
      <c r="U1948" s="5">
        <v>97.79176514469475</v>
      </c>
      <c r="V1948" s="5">
        <v>97.79176514469475</v>
      </c>
      <c r="W1948" s="5">
        <v>626.48968818936123</v>
      </c>
      <c r="X1948" s="5">
        <v>631.48967818936126</v>
      </c>
      <c r="Y1948" s="5">
        <v>-1.27</v>
      </c>
      <c r="Z1948" s="5">
        <v>-1.6</v>
      </c>
      <c r="AA1948" s="5">
        <v>98.942052368367712</v>
      </c>
      <c r="AB1948" s="5">
        <v>6.698653342297745</v>
      </c>
      <c r="AC1948" s="5">
        <v>29.055963100178737</v>
      </c>
      <c r="AD1948" s="5">
        <v>12.41900552796802</v>
      </c>
    </row>
    <row r="1949" spans="1:30" x14ac:dyDescent="0.25">
      <c r="A1949" s="32" t="s">
        <v>30</v>
      </c>
      <c r="B1949" s="32">
        <v>2021</v>
      </c>
      <c r="C1949" s="32">
        <v>5</v>
      </c>
      <c r="D1949" s="32" t="s">
        <v>10155</v>
      </c>
      <c r="E1949" s="32" t="s">
        <v>9548</v>
      </c>
      <c r="F1949" s="32">
        <v>26.8</v>
      </c>
      <c r="G1949" s="32">
        <v>68</v>
      </c>
      <c r="H1949" s="32">
        <v>27</v>
      </c>
      <c r="I1949" s="32">
        <v>0</v>
      </c>
      <c r="K1949" s="5">
        <v>20.376747172056227</v>
      </c>
      <c r="M1949" s="5">
        <v>14.305677354956922</v>
      </c>
      <c r="N1949" s="5">
        <v>14.305677354956922</v>
      </c>
      <c r="O1949" s="5">
        <v>86.831697975288847</v>
      </c>
      <c r="P1949" s="5">
        <v>22.954010579715533</v>
      </c>
      <c r="Q1949" s="5">
        <v>24.103865555715533</v>
      </c>
      <c r="R1949" s="5">
        <v>103.47005236836772</v>
      </c>
      <c r="S1949" s="5">
        <v>9.0560000000000009</v>
      </c>
      <c r="T1949" s="5">
        <v>98.942052368367712</v>
      </c>
      <c r="U1949" s="5">
        <v>102.15651193610806</v>
      </c>
      <c r="V1949" s="5">
        <v>102.15651193610806</v>
      </c>
      <c r="W1949" s="5">
        <v>619.69067845569941</v>
      </c>
      <c r="X1949" s="5">
        <v>624.69066845569944</v>
      </c>
      <c r="Y1949" s="5">
        <v>-1.27</v>
      </c>
      <c r="Z1949" s="5">
        <v>-1.6</v>
      </c>
      <c r="AA1949" s="5">
        <v>103.47005236836772</v>
      </c>
      <c r="AB1949" s="5">
        <v>10.614115090041192</v>
      </c>
      <c r="AC1949" s="5">
        <v>30.46518724072304</v>
      </c>
      <c r="AD1949" s="5">
        <v>18.102756909756057</v>
      </c>
    </row>
    <row r="1950" spans="1:30" x14ac:dyDescent="0.25">
      <c r="A1950" s="32" t="s">
        <v>30</v>
      </c>
      <c r="B1950" s="32">
        <v>2021</v>
      </c>
      <c r="C1950" s="32">
        <v>5</v>
      </c>
      <c r="D1950" s="32" t="s">
        <v>10156</v>
      </c>
      <c r="E1950" s="32" t="s">
        <v>9550</v>
      </c>
      <c r="F1950" s="32">
        <v>16.2</v>
      </c>
      <c r="G1950" s="32">
        <v>63</v>
      </c>
      <c r="H1950" s="32">
        <v>13</v>
      </c>
      <c r="I1950" s="32">
        <v>8</v>
      </c>
      <c r="K1950" s="5">
        <v>9.1409166686494085</v>
      </c>
      <c r="M1950" s="5">
        <v>56.035933227869776</v>
      </c>
      <c r="N1950" s="5">
        <v>140.25433154670779</v>
      </c>
      <c r="O1950" s="5">
        <v>56.785538805296014</v>
      </c>
      <c r="P1950" s="5">
        <v>12.787607097355409</v>
      </c>
      <c r="Q1950" s="5">
        <v>13.612004689355409</v>
      </c>
      <c r="R1950" s="5">
        <v>92.627664813174334</v>
      </c>
      <c r="S1950" s="5">
        <v>5.24</v>
      </c>
      <c r="T1950" s="5">
        <v>90.00766481317433</v>
      </c>
      <c r="U1950" s="5">
        <v>90.00766481317433</v>
      </c>
      <c r="V1950" s="5">
        <v>90.00766481317433</v>
      </c>
      <c r="W1950" s="5">
        <v>638.80073416951473</v>
      </c>
      <c r="X1950" s="5">
        <v>617.65904416951469</v>
      </c>
      <c r="Y1950" s="5">
        <v>5.3699999999999992</v>
      </c>
      <c r="Z1950" s="5">
        <v>-1.6</v>
      </c>
      <c r="AA1950" s="5">
        <v>92.627664813174334</v>
      </c>
      <c r="AB1950" s="5">
        <v>0.62614125699672984</v>
      </c>
      <c r="AC1950" s="5">
        <v>19.909542670901519</v>
      </c>
      <c r="AD1950" s="5">
        <v>0.56597308776649768</v>
      </c>
    </row>
    <row r="1951" spans="1:30" x14ac:dyDescent="0.25">
      <c r="A1951" s="32" t="s">
        <v>30</v>
      </c>
      <c r="B1951" s="32">
        <v>2021</v>
      </c>
      <c r="C1951" s="32">
        <v>5</v>
      </c>
      <c r="D1951" s="32" t="s">
        <v>10157</v>
      </c>
      <c r="E1951" s="32" t="s">
        <v>9552</v>
      </c>
      <c r="F1951" s="32">
        <v>14.8</v>
      </c>
      <c r="G1951" s="32">
        <v>52</v>
      </c>
      <c r="H1951" s="32">
        <v>11</v>
      </c>
      <c r="I1951" s="32">
        <v>0</v>
      </c>
      <c r="K1951" s="5">
        <v>5.0356857575525336</v>
      </c>
      <c r="M1951" s="5">
        <v>27.602683182206839</v>
      </c>
      <c r="N1951" s="5">
        <v>55.96885695957247</v>
      </c>
      <c r="O1951" s="5">
        <v>75.700441833982339</v>
      </c>
      <c r="P1951" s="5">
        <v>13.612004689355409</v>
      </c>
      <c r="Q1951" s="5">
        <v>14.594945233355409</v>
      </c>
      <c r="R1951" s="5">
        <v>94.995664813174329</v>
      </c>
      <c r="S1951" s="5">
        <v>4.7360000000000007</v>
      </c>
      <c r="T1951" s="5">
        <v>92.627664813174334</v>
      </c>
      <c r="U1951" s="5">
        <v>95.791579800392228</v>
      </c>
      <c r="V1951" s="5">
        <v>95.791579800392228</v>
      </c>
      <c r="W1951" s="5">
        <v>629.63027256550174</v>
      </c>
      <c r="X1951" s="5">
        <v>634.63026256550177</v>
      </c>
      <c r="Y1951" s="5">
        <v>-1.27</v>
      </c>
      <c r="Z1951" s="5">
        <v>-1.6</v>
      </c>
      <c r="AA1951" s="5">
        <v>94.995664813174329</v>
      </c>
      <c r="AB1951" s="5">
        <v>1.3885736480151367</v>
      </c>
      <c r="AC1951" s="5">
        <v>21.089513187134482</v>
      </c>
      <c r="AD1951" s="5">
        <v>1.9524751087891843</v>
      </c>
    </row>
    <row r="1952" spans="1:30" x14ac:dyDescent="0.25">
      <c r="A1952" s="32" t="s">
        <v>30</v>
      </c>
      <c r="B1952" s="32">
        <v>2021</v>
      </c>
      <c r="C1952" s="32">
        <v>5</v>
      </c>
      <c r="D1952" s="32" t="s">
        <v>10158</v>
      </c>
      <c r="E1952" s="32" t="s">
        <v>9554</v>
      </c>
      <c r="F1952" s="32">
        <v>14.3</v>
      </c>
      <c r="G1952" s="32">
        <v>54</v>
      </c>
      <c r="H1952" s="32">
        <v>9</v>
      </c>
      <c r="I1952" s="32">
        <v>0</v>
      </c>
      <c r="K1952" s="5">
        <v>5.1136033556077054</v>
      </c>
      <c r="M1952" s="5">
        <v>19.542750432282546</v>
      </c>
      <c r="N1952" s="5">
        <v>27.544991063052553</v>
      </c>
      <c r="O1952" s="5">
        <v>82.235697286569462</v>
      </c>
      <c r="P1952" s="5">
        <v>14.594945233355409</v>
      </c>
      <c r="Q1952" s="5">
        <v>15.507307761355408</v>
      </c>
      <c r="R1952" s="5">
        <v>97.273664813174335</v>
      </c>
      <c r="S1952" s="5">
        <v>4.5560000000000009</v>
      </c>
      <c r="T1952" s="5">
        <v>94.995664813174329</v>
      </c>
      <c r="U1952" s="5">
        <v>98.178440665884665</v>
      </c>
      <c r="V1952" s="5">
        <v>98.178440665884665</v>
      </c>
      <c r="W1952" s="5">
        <v>625.88436025161843</v>
      </c>
      <c r="X1952" s="5">
        <v>630.88435025161846</v>
      </c>
      <c r="Y1952" s="5">
        <v>-1.27</v>
      </c>
      <c r="Z1952" s="5">
        <v>-1.6</v>
      </c>
      <c r="AA1952" s="5">
        <v>97.273664813174335</v>
      </c>
      <c r="AB1952" s="5">
        <v>2.3087160266621742</v>
      </c>
      <c r="AC1952" s="5">
        <v>22.176289480441266</v>
      </c>
      <c r="AD1952" s="5">
        <v>3.9614129618914098</v>
      </c>
    </row>
    <row r="1953" spans="1:30" x14ac:dyDescent="0.25">
      <c r="A1953" s="32" t="s">
        <v>30</v>
      </c>
      <c r="B1953" s="32">
        <v>2021</v>
      </c>
      <c r="C1953" s="32">
        <v>5</v>
      </c>
      <c r="D1953" s="32" t="s">
        <v>10159</v>
      </c>
      <c r="E1953" s="32" t="s">
        <v>9556</v>
      </c>
      <c r="F1953" s="32">
        <v>16.3</v>
      </c>
      <c r="G1953" s="32">
        <v>50</v>
      </c>
      <c r="H1953" s="32">
        <v>7</v>
      </c>
      <c r="I1953" s="32">
        <v>0</v>
      </c>
      <c r="K1953" s="5">
        <v>5.8549084344723985</v>
      </c>
      <c r="M1953" s="5">
        <v>15.969519348221235</v>
      </c>
      <c r="N1953" s="5">
        <v>19.487718424472774</v>
      </c>
      <c r="O1953" s="5">
        <v>85.339551494686901</v>
      </c>
      <c r="P1953" s="5">
        <v>15.507307761355408</v>
      </c>
      <c r="Q1953" s="5">
        <v>16.627798161355408</v>
      </c>
      <c r="R1953" s="5">
        <v>99.91166481317434</v>
      </c>
      <c r="S1953" s="5">
        <v>5.2759999999999998</v>
      </c>
      <c r="T1953" s="5">
        <v>97.273664813174335</v>
      </c>
      <c r="U1953" s="5">
        <v>100.4746912136645</v>
      </c>
      <c r="V1953" s="5">
        <v>100.4746912136645</v>
      </c>
      <c r="W1953" s="5">
        <v>622.30168522714473</v>
      </c>
      <c r="X1953" s="5">
        <v>627.30167522714476</v>
      </c>
      <c r="Y1953" s="5">
        <v>-1.27</v>
      </c>
      <c r="Z1953" s="5">
        <v>-1.6</v>
      </c>
      <c r="AA1953" s="5">
        <v>99.91166481317434</v>
      </c>
      <c r="AB1953" s="5">
        <v>3.1422039213958732</v>
      </c>
      <c r="AC1953" s="5">
        <v>23.484554324201429</v>
      </c>
      <c r="AD1953" s="5">
        <v>5.6657289474689865</v>
      </c>
    </row>
    <row r="1954" spans="1:30" x14ac:dyDescent="0.25">
      <c r="A1954" s="32" t="s">
        <v>30</v>
      </c>
      <c r="B1954" s="32">
        <v>2021</v>
      </c>
      <c r="C1954" s="32">
        <v>5</v>
      </c>
      <c r="D1954" s="32" t="s">
        <v>10160</v>
      </c>
      <c r="E1954" s="32" t="s">
        <v>9558</v>
      </c>
      <c r="F1954" s="32">
        <v>17.3</v>
      </c>
      <c r="G1954" s="32">
        <v>62</v>
      </c>
      <c r="H1954" s="32">
        <v>18</v>
      </c>
      <c r="I1954" s="32">
        <v>0</v>
      </c>
      <c r="K1954" s="5">
        <v>9.9416500878462131</v>
      </c>
      <c r="M1954" s="5">
        <v>15.915666654537032</v>
      </c>
      <c r="N1954" s="5">
        <v>15.915666654537032</v>
      </c>
      <c r="O1954" s="5">
        <v>85.387370322638731</v>
      </c>
      <c r="P1954" s="5">
        <v>16.627798161355408</v>
      </c>
      <c r="Q1954" s="5">
        <v>17.528311825355409</v>
      </c>
      <c r="R1954" s="5">
        <v>102.72966481317434</v>
      </c>
      <c r="S1954" s="5">
        <v>5.636000000000001</v>
      </c>
      <c r="T1954" s="5">
        <v>99.91166481317434</v>
      </c>
      <c r="U1954" s="5">
        <v>103.133957289958</v>
      </c>
      <c r="V1954" s="5">
        <v>103.133957289958</v>
      </c>
      <c r="W1954" s="5">
        <v>618.1782426762486</v>
      </c>
      <c r="X1954" s="5">
        <v>623.17823267624863</v>
      </c>
      <c r="Y1954" s="5">
        <v>-1.27</v>
      </c>
      <c r="Z1954" s="5">
        <v>-1.6</v>
      </c>
      <c r="AA1954" s="5">
        <v>102.72966481317434</v>
      </c>
      <c r="AB1954" s="5">
        <v>5.5054317308067073</v>
      </c>
      <c r="AC1954" s="5">
        <v>24.574167703411419</v>
      </c>
      <c r="AD1954" s="5">
        <v>9.6587853620360935</v>
      </c>
    </row>
    <row r="1955" spans="1:30" x14ac:dyDescent="0.25">
      <c r="A1955" s="32" t="s">
        <v>30</v>
      </c>
      <c r="B1955" s="32">
        <v>2021</v>
      </c>
      <c r="C1955" s="32">
        <v>5</v>
      </c>
      <c r="D1955" s="32" t="s">
        <v>10161</v>
      </c>
      <c r="E1955" s="32" t="s">
        <v>9560</v>
      </c>
      <c r="F1955" s="32">
        <v>17.8</v>
      </c>
      <c r="G1955" s="32">
        <v>71</v>
      </c>
      <c r="H1955" s="32">
        <v>11</v>
      </c>
      <c r="I1955" s="32">
        <v>0</v>
      </c>
      <c r="K1955" s="5">
        <v>12.457906855615217</v>
      </c>
      <c r="M1955" s="5">
        <v>16.327834698484004</v>
      </c>
      <c r="N1955" s="5">
        <v>15.861831734470282</v>
      </c>
      <c r="O1955" s="5">
        <v>85.022185128762644</v>
      </c>
      <c r="P1955" s="5">
        <v>17.528311825355409</v>
      </c>
      <c r="Q1955" s="5">
        <v>18.234220777355411</v>
      </c>
      <c r="R1955" s="5">
        <v>105.63766481317434</v>
      </c>
      <c r="S1955" s="5">
        <v>5.8160000000000007</v>
      </c>
      <c r="T1955" s="5">
        <v>102.72966481317434</v>
      </c>
      <c r="U1955" s="5">
        <v>105.97483115354436</v>
      </c>
      <c r="V1955" s="5">
        <v>105.97483115354436</v>
      </c>
      <c r="W1955" s="5">
        <v>613.80338057322615</v>
      </c>
      <c r="X1955" s="5">
        <v>618.80337057322618</v>
      </c>
      <c r="Y1955" s="5">
        <v>-1.27</v>
      </c>
      <c r="Z1955" s="5">
        <v>-1.6</v>
      </c>
      <c r="AA1955" s="5">
        <v>105.63766481317434</v>
      </c>
      <c r="AB1955" s="5">
        <v>3.6789367521411727</v>
      </c>
      <c r="AC1955" s="5">
        <v>25.475195461666374</v>
      </c>
      <c r="AD1955" s="5">
        <v>6.917359267571495</v>
      </c>
    </row>
    <row r="1956" spans="1:30" x14ac:dyDescent="0.25">
      <c r="A1956" s="32" t="s">
        <v>30</v>
      </c>
      <c r="B1956" s="32">
        <v>2021</v>
      </c>
      <c r="C1956" s="32">
        <v>5</v>
      </c>
      <c r="D1956" s="32" t="s">
        <v>10162</v>
      </c>
      <c r="E1956" s="32" t="s">
        <v>9562</v>
      </c>
      <c r="F1956" s="32">
        <v>18</v>
      </c>
      <c r="G1956" s="32">
        <v>69</v>
      </c>
      <c r="H1956" s="32">
        <v>18</v>
      </c>
      <c r="I1956" s="32">
        <v>0</v>
      </c>
      <c r="K1956" s="5">
        <v>12.215138485113036</v>
      </c>
      <c r="M1956" s="5">
        <v>16.273863745906365</v>
      </c>
      <c r="N1956" s="5">
        <v>16.273863745906365</v>
      </c>
      <c r="O1956" s="5">
        <v>85.069899178099149</v>
      </c>
      <c r="P1956" s="5">
        <v>18.234220777355411</v>
      </c>
      <c r="Q1956" s="5">
        <v>18.996798209355411</v>
      </c>
      <c r="R1956" s="5">
        <v>108.58166481317434</v>
      </c>
      <c r="S1956" s="5">
        <v>5.8879999999999999</v>
      </c>
      <c r="T1956" s="5">
        <v>105.63766481317434</v>
      </c>
      <c r="U1956" s="5">
        <v>108.90660649624218</v>
      </c>
      <c r="V1956" s="5">
        <v>108.90660649624218</v>
      </c>
      <c r="W1956" s="5">
        <v>609.32099328918275</v>
      </c>
      <c r="X1956" s="5">
        <v>614.32098328918278</v>
      </c>
      <c r="Y1956" s="5">
        <v>-1.27</v>
      </c>
      <c r="Z1956" s="5">
        <v>-1.6</v>
      </c>
      <c r="AA1956" s="5">
        <v>108.58166481317434</v>
      </c>
      <c r="AB1956" s="5">
        <v>5.2690518407861457</v>
      </c>
      <c r="AC1956" s="5">
        <v>26.432441851413628</v>
      </c>
      <c r="AD1956" s="5">
        <v>9.6910525743836597</v>
      </c>
    </row>
    <row r="1957" spans="1:30" x14ac:dyDescent="0.25">
      <c r="A1957" s="32" t="s">
        <v>30</v>
      </c>
      <c r="B1957" s="32">
        <v>2021</v>
      </c>
      <c r="C1957" s="32">
        <v>5</v>
      </c>
      <c r="D1957" s="32" t="s">
        <v>10163</v>
      </c>
      <c r="E1957" s="32" t="s">
        <v>9564</v>
      </c>
      <c r="F1957" s="32">
        <v>13.6</v>
      </c>
      <c r="G1957" s="32">
        <v>60</v>
      </c>
      <c r="H1957" s="32">
        <v>9</v>
      </c>
      <c r="I1957" s="32">
        <v>0</v>
      </c>
      <c r="K1957" s="5">
        <v>5.9761634172555107</v>
      </c>
      <c r="M1957" s="5">
        <v>16.219910605976509</v>
      </c>
      <c r="N1957" s="5">
        <v>16.219910605976509</v>
      </c>
      <c r="O1957" s="5">
        <v>85.117628980245513</v>
      </c>
      <c r="P1957" s="5">
        <v>18.996798209355411</v>
      </c>
      <c r="Q1957" s="5">
        <v>19.754095169355413</v>
      </c>
      <c r="R1957" s="5">
        <v>110.73366481317434</v>
      </c>
      <c r="S1957" s="5">
        <v>4.3039999999999985</v>
      </c>
      <c r="T1957" s="5">
        <v>108.58166481317434</v>
      </c>
      <c r="U1957" s="5">
        <v>111.87485434124503</v>
      </c>
      <c r="V1957" s="5">
        <v>111.87485434124503</v>
      </c>
      <c r="W1957" s="5">
        <v>604.8161888677148</v>
      </c>
      <c r="X1957" s="5">
        <v>609.81617886771483</v>
      </c>
      <c r="Y1957" s="5">
        <v>-1.27</v>
      </c>
      <c r="Z1957" s="5">
        <v>-1.6</v>
      </c>
      <c r="AA1957" s="5">
        <v>110.73366481317434</v>
      </c>
      <c r="AB1957" s="5">
        <v>3.3703178586486575</v>
      </c>
      <c r="AC1957" s="5">
        <v>27.32273723821179</v>
      </c>
      <c r="AD1957" s="5">
        <v>6.6573073855996467</v>
      </c>
    </row>
    <row r="1958" spans="1:30" x14ac:dyDescent="0.25">
      <c r="A1958" s="32" t="s">
        <v>30</v>
      </c>
      <c r="B1958" s="32">
        <v>2021</v>
      </c>
      <c r="C1958" s="32">
        <v>5</v>
      </c>
      <c r="D1958" s="32" t="s">
        <v>10164</v>
      </c>
      <c r="E1958" s="32" t="s">
        <v>9566</v>
      </c>
      <c r="F1958" s="32">
        <v>17.3</v>
      </c>
      <c r="G1958" s="32">
        <v>45</v>
      </c>
      <c r="H1958" s="32">
        <v>7</v>
      </c>
      <c r="I1958" s="32">
        <v>0</v>
      </c>
      <c r="K1958" s="5">
        <v>5.2523010724527319</v>
      </c>
      <c r="M1958" s="5">
        <v>14.058197013326</v>
      </c>
      <c r="N1958" s="5">
        <v>16.165975272815533</v>
      </c>
      <c r="O1958" s="5">
        <v>87.0562708607426</v>
      </c>
      <c r="P1958" s="5">
        <v>19.754095169355413</v>
      </c>
      <c r="Q1958" s="5">
        <v>21.057470209355412</v>
      </c>
      <c r="R1958" s="5">
        <v>113.55166481317434</v>
      </c>
      <c r="S1958" s="5">
        <v>5.636000000000001</v>
      </c>
      <c r="T1958" s="5">
        <v>110.73366481317434</v>
      </c>
      <c r="U1958" s="5">
        <v>114.0446931748901</v>
      </c>
      <c r="V1958" s="5">
        <v>114.0446931748901</v>
      </c>
      <c r="W1958" s="5">
        <v>601.54418740152335</v>
      </c>
      <c r="X1958" s="5">
        <v>606.54417740152337</v>
      </c>
      <c r="Y1958" s="5">
        <v>-1.27</v>
      </c>
      <c r="Z1958" s="5">
        <v>-1.6</v>
      </c>
      <c r="AA1958" s="5">
        <v>113.55166481317434</v>
      </c>
      <c r="AB1958" s="5">
        <v>4.0009095054474546</v>
      </c>
      <c r="AC1958" s="5">
        <v>28.774703239981118</v>
      </c>
      <c r="AD1958" s="5">
        <v>8.0232812779245926</v>
      </c>
    </row>
    <row r="1959" spans="1:30" x14ac:dyDescent="0.25">
      <c r="A1959" s="32" t="s">
        <v>30</v>
      </c>
      <c r="B1959" s="32">
        <v>2021</v>
      </c>
      <c r="C1959" s="32">
        <v>5</v>
      </c>
      <c r="D1959" s="32" t="s">
        <v>10165</v>
      </c>
      <c r="E1959" s="32" t="s">
        <v>9568</v>
      </c>
      <c r="F1959" s="32">
        <v>17.8</v>
      </c>
      <c r="G1959" s="32">
        <v>55</v>
      </c>
      <c r="H1959" s="32">
        <v>11</v>
      </c>
      <c r="I1959" s="32">
        <v>0</v>
      </c>
      <c r="K1959" s="5">
        <v>8.6330066244389929</v>
      </c>
      <c r="M1959" s="5">
        <v>14.00497513510688</v>
      </c>
      <c r="N1959" s="5">
        <v>14.00497513510688</v>
      </c>
      <c r="O1959" s="5">
        <v>87.104656464186064</v>
      </c>
      <c r="P1959" s="5">
        <v>21.057470209355412</v>
      </c>
      <c r="Q1959" s="5">
        <v>22.152846169355414</v>
      </c>
      <c r="R1959" s="5">
        <v>116.45966481317434</v>
      </c>
      <c r="S1959" s="5">
        <v>5.8160000000000007</v>
      </c>
      <c r="T1959" s="5">
        <v>113.55166481317434</v>
      </c>
      <c r="U1959" s="5">
        <v>116.88619957104704</v>
      </c>
      <c r="V1959" s="5">
        <v>116.88619957104704</v>
      </c>
      <c r="W1959" s="5">
        <v>597.28610039465354</v>
      </c>
      <c r="X1959" s="5">
        <v>602.28609039465357</v>
      </c>
      <c r="Y1959" s="5">
        <v>-1.27</v>
      </c>
      <c r="Z1959" s="5">
        <v>-1.6</v>
      </c>
      <c r="AA1959" s="5">
        <v>116.45966481317434</v>
      </c>
      <c r="AB1959" s="5">
        <v>4.9279944898994215</v>
      </c>
      <c r="AC1959" s="5">
        <v>30.026609780105328</v>
      </c>
      <c r="AD1959" s="5">
        <v>9.8388893537372386</v>
      </c>
    </row>
    <row r="1960" spans="1:30" x14ac:dyDescent="0.25">
      <c r="A1960" s="32" t="s">
        <v>30</v>
      </c>
      <c r="B1960" s="32">
        <v>2021</v>
      </c>
      <c r="C1960" s="32">
        <v>5</v>
      </c>
      <c r="D1960" s="32" t="s">
        <v>10166</v>
      </c>
      <c r="E1960" s="32" t="s">
        <v>9570</v>
      </c>
      <c r="F1960" s="32">
        <v>17.2</v>
      </c>
      <c r="G1960" s="32">
        <v>59</v>
      </c>
      <c r="H1960" s="32">
        <v>5</v>
      </c>
      <c r="I1960" s="32">
        <v>0</v>
      </c>
      <c r="K1960" s="5">
        <v>9.1106055968714781</v>
      </c>
      <c r="M1960" s="5">
        <v>14.115974361851745</v>
      </c>
      <c r="N1960" s="5">
        <v>13.951770822309992</v>
      </c>
      <c r="O1960" s="5">
        <v>87.003779885973046</v>
      </c>
      <c r="P1960" s="5">
        <v>22.152846169355414</v>
      </c>
      <c r="Q1960" s="5">
        <v>23.119172545355415</v>
      </c>
      <c r="R1960" s="5">
        <v>119.25966481317434</v>
      </c>
      <c r="S1960" s="5">
        <v>5.6</v>
      </c>
      <c r="T1960" s="5">
        <v>116.45966481317434</v>
      </c>
      <c r="U1960" s="5">
        <v>119.81863241438025</v>
      </c>
      <c r="V1960" s="5">
        <v>119.81863241438025</v>
      </c>
      <c r="W1960" s="5">
        <v>592.92335830027821</v>
      </c>
      <c r="X1960" s="5">
        <v>597.92334830027824</v>
      </c>
      <c r="Y1960" s="5">
        <v>-1.27</v>
      </c>
      <c r="Z1960" s="5">
        <v>-1.6</v>
      </c>
      <c r="AA1960" s="5">
        <v>119.25966481317434</v>
      </c>
      <c r="AB1960" s="5">
        <v>3.5904958415759833</v>
      </c>
      <c r="AC1960" s="5">
        <v>31.144495667585467</v>
      </c>
      <c r="AD1960" s="5">
        <v>7.6398185202110582</v>
      </c>
    </row>
    <row r="1961" spans="1:30" x14ac:dyDescent="0.25">
      <c r="A1961" s="32" t="s">
        <v>30</v>
      </c>
      <c r="B1961" s="32">
        <v>2021</v>
      </c>
      <c r="C1961" s="32">
        <v>5</v>
      </c>
      <c r="D1961" s="32" t="s">
        <v>10167</v>
      </c>
      <c r="E1961" s="32" t="s">
        <v>9572</v>
      </c>
      <c r="F1961" s="32">
        <v>19.399999999999999</v>
      </c>
      <c r="G1961" s="32">
        <v>42</v>
      </c>
      <c r="H1961" s="32">
        <v>7</v>
      </c>
      <c r="I1961" s="32">
        <v>0</v>
      </c>
      <c r="K1961" s="5">
        <v>6.1573362145192911</v>
      </c>
      <c r="M1961" s="5">
        <v>12.707551626220516</v>
      </c>
      <c r="N1961" s="5">
        <v>14.062733414716657</v>
      </c>
      <c r="O1961" s="5">
        <v>88.294145802709934</v>
      </c>
      <c r="P1961" s="5">
        <v>23.119172545355415</v>
      </c>
      <c r="Q1961" s="5">
        <v>24.650509425355416</v>
      </c>
      <c r="R1961" s="5">
        <v>122.45566481317434</v>
      </c>
      <c r="S1961" s="5">
        <v>6.3919999999999995</v>
      </c>
      <c r="T1961" s="5">
        <v>119.25966481317434</v>
      </c>
      <c r="U1961" s="5">
        <v>122.64232772400958</v>
      </c>
      <c r="V1961" s="5">
        <v>122.64232772400958</v>
      </c>
      <c r="W1961" s="5">
        <v>588.75250986265848</v>
      </c>
      <c r="X1961" s="5">
        <v>593.75249986265851</v>
      </c>
      <c r="Y1961" s="5">
        <v>-1.27</v>
      </c>
      <c r="Z1961" s="5">
        <v>-1.6</v>
      </c>
      <c r="AA1961" s="5">
        <v>122.45566481317434</v>
      </c>
      <c r="AB1961" s="5">
        <v>4.775730502919024</v>
      </c>
      <c r="AC1961" s="5">
        <v>32.796205279959629</v>
      </c>
      <c r="AD1961" s="5">
        <v>10.074496225149534</v>
      </c>
    </row>
    <row r="1962" spans="1:30" x14ac:dyDescent="0.25">
      <c r="A1962" s="32" t="s">
        <v>30</v>
      </c>
      <c r="B1962" s="32">
        <v>2021</v>
      </c>
      <c r="C1962" s="32">
        <v>5</v>
      </c>
      <c r="D1962" s="32" t="s">
        <v>10168</v>
      </c>
      <c r="E1962" s="32" t="s">
        <v>9574</v>
      </c>
      <c r="F1962" s="32">
        <v>16.100000000000001</v>
      </c>
      <c r="G1962" s="32">
        <v>60</v>
      </c>
      <c r="H1962" s="32">
        <v>3</v>
      </c>
      <c r="I1962" s="32">
        <v>0</v>
      </c>
      <c r="K1962" s="5">
        <v>8.3261974965573575</v>
      </c>
      <c r="M1962" s="5">
        <v>13.929268712822823</v>
      </c>
      <c r="N1962" s="5">
        <v>12.654775516871684</v>
      </c>
      <c r="O1962" s="5">
        <v>87.173538512244448</v>
      </c>
      <c r="P1962" s="5">
        <v>24.650509425355416</v>
      </c>
      <c r="Q1962" s="5">
        <v>25.536598385355415</v>
      </c>
      <c r="R1962" s="5">
        <v>125.05766481317434</v>
      </c>
      <c r="S1962" s="5">
        <v>5.2040000000000006</v>
      </c>
      <c r="T1962" s="5">
        <v>122.45566481317434</v>
      </c>
      <c r="U1962" s="5">
        <v>125.8655794548299</v>
      </c>
      <c r="V1962" s="5">
        <v>125.8655794548299</v>
      </c>
      <c r="W1962" s="5">
        <v>584.02732962178959</v>
      </c>
      <c r="X1962" s="5">
        <v>589.02731962178962</v>
      </c>
      <c r="Y1962" s="5">
        <v>-1.27</v>
      </c>
      <c r="Z1962" s="5">
        <v>-1.6</v>
      </c>
      <c r="AA1962" s="5">
        <v>125.05766481317434</v>
      </c>
      <c r="AB1962" s="5">
        <v>3.3257880323724653</v>
      </c>
      <c r="AC1962" s="5">
        <v>33.812192158141734</v>
      </c>
      <c r="AD1962" s="5">
        <v>7.498685713878241</v>
      </c>
    </row>
    <row r="1963" spans="1:30" x14ac:dyDescent="0.25">
      <c r="A1963" s="32" t="s">
        <v>30</v>
      </c>
      <c r="B1963" s="32">
        <v>2021</v>
      </c>
      <c r="C1963" s="32">
        <v>5</v>
      </c>
      <c r="D1963" s="32" t="s">
        <v>10169</v>
      </c>
      <c r="E1963" s="32" t="s">
        <v>9576</v>
      </c>
      <c r="F1963" s="32">
        <v>16.5</v>
      </c>
      <c r="G1963" s="32">
        <v>69</v>
      </c>
      <c r="H1963" s="32">
        <v>7</v>
      </c>
      <c r="I1963" s="32">
        <v>0</v>
      </c>
      <c r="K1963" s="5">
        <v>10.782453442081678</v>
      </c>
      <c r="M1963" s="5">
        <v>15.639624366193573</v>
      </c>
      <c r="N1963" s="5">
        <v>13.876089386278165</v>
      </c>
      <c r="O1963" s="5">
        <v>85.632980329488092</v>
      </c>
      <c r="P1963" s="5">
        <v>25.536598385355415</v>
      </c>
      <c r="Q1963" s="5">
        <v>26.239287537355416</v>
      </c>
      <c r="R1963" s="5">
        <v>127.73166481317435</v>
      </c>
      <c r="S1963" s="5">
        <v>5.3480000000000008</v>
      </c>
      <c r="T1963" s="5">
        <v>125.05766481317434</v>
      </c>
      <c r="U1963" s="5">
        <v>128.48992900048901</v>
      </c>
      <c r="V1963" s="5">
        <v>128.48992900048901</v>
      </c>
      <c r="W1963" s="5">
        <v>580.20814228188067</v>
      </c>
      <c r="X1963" s="5">
        <v>585.20813228188069</v>
      </c>
      <c r="Y1963" s="5">
        <v>-1.27</v>
      </c>
      <c r="Z1963" s="5">
        <v>-1.6</v>
      </c>
      <c r="AA1963" s="5">
        <v>127.73166481317435</v>
      </c>
      <c r="AB1963" s="5">
        <v>3.2730429447123623</v>
      </c>
      <c r="AC1963" s="5">
        <v>34.672217427201765</v>
      </c>
      <c r="AD1963" s="5">
        <v>7.5066933044192501</v>
      </c>
    </row>
    <row r="1964" spans="1:30" x14ac:dyDescent="0.25">
      <c r="A1964" s="32" t="s">
        <v>30</v>
      </c>
      <c r="B1964" s="32">
        <v>2021</v>
      </c>
      <c r="C1964" s="32">
        <v>5</v>
      </c>
      <c r="D1964" s="32" t="s">
        <v>10170</v>
      </c>
      <c r="E1964" s="32" t="s">
        <v>9578</v>
      </c>
      <c r="F1964" s="32">
        <v>15.3</v>
      </c>
      <c r="G1964" s="32">
        <v>62</v>
      </c>
      <c r="H1964" s="32">
        <v>13</v>
      </c>
      <c r="I1964" s="32">
        <v>0</v>
      </c>
      <c r="K1964" s="5">
        <v>8.055010500120563</v>
      </c>
      <c r="M1964" s="5">
        <v>15.585880551505182</v>
      </c>
      <c r="N1964" s="5">
        <v>15.585880551505182</v>
      </c>
      <c r="O1964" s="5">
        <v>85.680896033071079</v>
      </c>
      <c r="P1964" s="5">
        <v>26.239287537355416</v>
      </c>
      <c r="Q1964" s="5">
        <v>27.041919281355415</v>
      </c>
      <c r="R1964" s="5">
        <v>130.18966481317435</v>
      </c>
      <c r="S1964" s="5">
        <v>4.9160000000000004</v>
      </c>
      <c r="T1964" s="5">
        <v>127.73166481317435</v>
      </c>
      <c r="U1964" s="5">
        <v>131.18705027176844</v>
      </c>
      <c r="V1964" s="5">
        <v>131.18705027176844</v>
      </c>
      <c r="W1964" s="5">
        <v>576.30907307691484</v>
      </c>
      <c r="X1964" s="5">
        <v>581.30906307691487</v>
      </c>
      <c r="Y1964" s="5">
        <v>-1.27</v>
      </c>
      <c r="Z1964" s="5">
        <v>-1.6</v>
      </c>
      <c r="AA1964" s="5">
        <v>130.18966481317435</v>
      </c>
      <c r="AB1964" s="5">
        <v>4.4579339068134169</v>
      </c>
      <c r="AC1964" s="5">
        <v>35.598351475084236</v>
      </c>
      <c r="AD1964" s="5">
        <v>9.9670793522986827</v>
      </c>
    </row>
    <row r="1965" spans="1:30" x14ac:dyDescent="0.25">
      <c r="A1965" s="32" t="s">
        <v>30</v>
      </c>
      <c r="B1965" s="32">
        <v>2021</v>
      </c>
      <c r="C1965" s="32">
        <v>5</v>
      </c>
      <c r="D1965" s="32" t="s">
        <v>10171</v>
      </c>
      <c r="E1965" s="32" t="s">
        <v>9580</v>
      </c>
      <c r="F1965" s="32">
        <v>15.2</v>
      </c>
      <c r="G1965" s="32">
        <v>64</v>
      </c>
      <c r="H1965" s="32">
        <v>13</v>
      </c>
      <c r="I1965" s="32">
        <v>0</v>
      </c>
      <c r="K1965" s="5">
        <v>8.4274798710144712</v>
      </c>
      <c r="M1965" s="5">
        <v>15.532154474499675</v>
      </c>
      <c r="N1965" s="5">
        <v>15.532154474499675</v>
      </c>
      <c r="O1965" s="5">
        <v>85.728827556040159</v>
      </c>
      <c r="P1965" s="5">
        <v>27.041919281355415</v>
      </c>
      <c r="Q1965" s="5">
        <v>27.797670737355414</v>
      </c>
      <c r="R1965" s="5">
        <v>132.62966481317434</v>
      </c>
      <c r="S1965" s="5">
        <v>4.879999999999999</v>
      </c>
      <c r="T1965" s="5">
        <v>130.18966481317435</v>
      </c>
      <c r="U1965" s="5">
        <v>133.6664418202501</v>
      </c>
      <c r="V1965" s="5">
        <v>133.6664418202501</v>
      </c>
      <c r="W1965" s="5">
        <v>572.74788185052921</v>
      </c>
      <c r="X1965" s="5">
        <v>577.74787185052924</v>
      </c>
      <c r="Y1965" s="5">
        <v>-1.27</v>
      </c>
      <c r="Z1965" s="5">
        <v>-1.6</v>
      </c>
      <c r="AA1965" s="5">
        <v>132.62966481317434</v>
      </c>
      <c r="AB1965" s="5">
        <v>4.4878744193554203</v>
      </c>
      <c r="AC1965" s="5">
        <v>36.480562829859757</v>
      </c>
      <c r="AD1965" s="5">
        <v>10.164941511112536</v>
      </c>
    </row>
    <row r="1966" spans="1:30" x14ac:dyDescent="0.25">
      <c r="A1966" s="32" t="s">
        <v>30</v>
      </c>
      <c r="B1966" s="32">
        <v>2021</v>
      </c>
      <c r="C1966" s="32">
        <v>5</v>
      </c>
      <c r="D1966" s="32" t="s">
        <v>10172</v>
      </c>
      <c r="E1966" s="32" t="s">
        <v>9582</v>
      </c>
      <c r="F1966" s="32">
        <v>14.5</v>
      </c>
      <c r="G1966" s="32">
        <v>75</v>
      </c>
      <c r="H1966" s="32">
        <v>14</v>
      </c>
      <c r="I1966" s="32">
        <v>0</v>
      </c>
      <c r="K1966" s="5">
        <v>10.11033791051246</v>
      </c>
      <c r="M1966" s="5">
        <v>17.387696549412308</v>
      </c>
      <c r="N1966" s="5">
        <v>15.478446129322871</v>
      </c>
      <c r="O1966" s="5">
        <v>84.09153506291895</v>
      </c>
      <c r="P1966" s="5">
        <v>27.797670737355414</v>
      </c>
      <c r="Q1966" s="5">
        <v>28.299959537355413</v>
      </c>
      <c r="R1966" s="5">
        <v>134.94366481317434</v>
      </c>
      <c r="S1966" s="5">
        <v>4.6280000000000001</v>
      </c>
      <c r="T1966" s="5">
        <v>132.62966481317434</v>
      </c>
      <c r="U1966" s="5">
        <v>136.12780826877923</v>
      </c>
      <c r="V1966" s="5">
        <v>136.12780826877923</v>
      </c>
      <c r="W1966" s="5">
        <v>569.23434700838868</v>
      </c>
      <c r="X1966" s="5">
        <v>574.23433700838871</v>
      </c>
      <c r="Y1966" s="5">
        <v>-1.27</v>
      </c>
      <c r="Z1966" s="5">
        <v>-1.6</v>
      </c>
      <c r="AA1966" s="5">
        <v>134.94366481317434</v>
      </c>
      <c r="AB1966" s="5">
        <v>3.7713557998037812</v>
      </c>
      <c r="AC1966" s="5">
        <v>37.131937296895963</v>
      </c>
      <c r="AD1966" s="5">
        <v>8.8636083323508856</v>
      </c>
    </row>
    <row r="1967" spans="1:30" x14ac:dyDescent="0.25">
      <c r="A1967" s="32" t="s">
        <v>30</v>
      </c>
      <c r="B1967" s="32">
        <v>2021</v>
      </c>
      <c r="C1967" s="32">
        <v>5</v>
      </c>
      <c r="D1967" s="32" t="s">
        <v>10173</v>
      </c>
      <c r="E1967" s="32" t="s">
        <v>9584</v>
      </c>
      <c r="F1967" s="32">
        <v>13.4</v>
      </c>
      <c r="G1967" s="32">
        <v>95</v>
      </c>
      <c r="H1967" s="32">
        <v>7</v>
      </c>
      <c r="I1967" s="32">
        <v>0.3</v>
      </c>
      <c r="K1967" s="5">
        <v>12.597488936393511</v>
      </c>
      <c r="M1967" s="5">
        <v>24.062442039970549</v>
      </c>
      <c r="N1967" s="5">
        <v>17.333375798564536</v>
      </c>
      <c r="O1967" s="5">
        <v>78.49522953482267</v>
      </c>
      <c r="P1967" s="5">
        <v>28.299959537355413</v>
      </c>
      <c r="Q1967" s="5">
        <v>28.393333737355412</v>
      </c>
      <c r="R1967" s="5">
        <v>137.05966481317432</v>
      </c>
      <c r="S1967" s="5">
        <v>4.2319999999999993</v>
      </c>
      <c r="T1967" s="5">
        <v>134.94366481317434</v>
      </c>
      <c r="U1967" s="5">
        <v>137.76989643536078</v>
      </c>
      <c r="V1967" s="5">
        <v>137.76989643536078</v>
      </c>
      <c r="W1967" s="5">
        <v>566.90230459449401</v>
      </c>
      <c r="X1967" s="5">
        <v>570.92198159449401</v>
      </c>
      <c r="Y1967" s="5">
        <v>-1.0210000000000001</v>
      </c>
      <c r="Z1967" s="5">
        <v>-1.6</v>
      </c>
      <c r="AA1967" s="5">
        <v>137.05966481317432</v>
      </c>
      <c r="AB1967" s="5">
        <v>1.3990618309707912</v>
      </c>
      <c r="AC1967" s="5">
        <v>37.41131228397564</v>
      </c>
      <c r="AD1967" s="5">
        <v>3.3280892833357005</v>
      </c>
    </row>
    <row r="1968" spans="1:30" x14ac:dyDescent="0.25">
      <c r="A1968" s="32" t="s">
        <v>30</v>
      </c>
      <c r="B1968" s="32">
        <v>2021</v>
      </c>
      <c r="C1968" s="32">
        <v>5</v>
      </c>
      <c r="D1968" s="32" t="s">
        <v>10174</v>
      </c>
      <c r="E1968" s="32" t="s">
        <v>9586</v>
      </c>
      <c r="F1968" s="32">
        <v>12</v>
      </c>
      <c r="G1968" s="32">
        <v>88</v>
      </c>
      <c r="H1968" s="32">
        <v>44</v>
      </c>
      <c r="I1968" s="32">
        <v>40</v>
      </c>
      <c r="K1968" s="5">
        <v>10.060626833660214</v>
      </c>
      <c r="M1968" s="5">
        <v>103.83916445031809</v>
      </c>
      <c r="N1968" s="5">
        <v>197.88922660269245</v>
      </c>
      <c r="O1968" s="5">
        <v>34.642282745994272</v>
      </c>
      <c r="P1968" s="5">
        <v>9.3103668372101023</v>
      </c>
      <c r="Q1968" s="5">
        <v>9.512827861210102</v>
      </c>
      <c r="R1968" s="5">
        <v>58.940031621847133</v>
      </c>
      <c r="S1968" s="5">
        <v>3.7280000000000002</v>
      </c>
      <c r="T1968" s="5">
        <v>57.076031621847136</v>
      </c>
      <c r="U1968" s="5">
        <v>57.076031621847136</v>
      </c>
      <c r="V1968" s="5">
        <v>57.076031621847136</v>
      </c>
      <c r="W1968" s="5">
        <v>693.61818861322377</v>
      </c>
      <c r="X1968" s="5">
        <v>567.90977861322381</v>
      </c>
      <c r="Y1968" s="5">
        <v>31.929999999999996</v>
      </c>
      <c r="Z1968" s="5">
        <v>-1.6</v>
      </c>
      <c r="AA1968" s="5">
        <v>58.940031621847133</v>
      </c>
      <c r="AB1968" s="5">
        <v>0.1026300196307393</v>
      </c>
      <c r="AC1968" s="5">
        <v>13.555902626067011</v>
      </c>
      <c r="AD1968" s="5">
        <v>7.3460727998094999E-2</v>
      </c>
    </row>
    <row r="1969" spans="1:30" x14ac:dyDescent="0.25">
      <c r="A1969" s="32" t="s">
        <v>30</v>
      </c>
      <c r="B1969" s="32">
        <v>2021</v>
      </c>
      <c r="C1969" s="32">
        <v>5</v>
      </c>
      <c r="D1969" s="32" t="s">
        <v>10175</v>
      </c>
      <c r="E1969" s="32" t="s">
        <v>9588</v>
      </c>
      <c r="F1969" s="32">
        <v>13.8</v>
      </c>
      <c r="G1969" s="32">
        <v>71</v>
      </c>
      <c r="H1969" s="32">
        <v>33</v>
      </c>
      <c r="I1969" s="32">
        <v>0.4</v>
      </c>
      <c r="K1969" s="5">
        <v>8.6235730876415868</v>
      </c>
      <c r="M1969" s="5">
        <v>43.489208271853187</v>
      </c>
      <c r="N1969" s="5">
        <v>103.75631113751874</v>
      </c>
      <c r="O1969" s="5">
        <v>64.436746154545887</v>
      </c>
      <c r="P1969" s="5">
        <v>9.512827861210102</v>
      </c>
      <c r="Q1969" s="5">
        <v>10.069338093210103</v>
      </c>
      <c r="R1969" s="5">
        <v>61.128031621847136</v>
      </c>
      <c r="S1969" s="5">
        <v>4.3759999999999994</v>
      </c>
      <c r="T1969" s="5">
        <v>58.940031621847133</v>
      </c>
      <c r="U1969" s="5">
        <v>61.085369489975214</v>
      </c>
      <c r="V1969" s="5">
        <v>61.085369489975214</v>
      </c>
      <c r="W1969" s="5">
        <v>686.70054133705685</v>
      </c>
      <c r="X1969" s="5">
        <v>690.39344733705684</v>
      </c>
      <c r="Y1969" s="5">
        <v>-0.93799999999999994</v>
      </c>
      <c r="Z1969" s="5">
        <v>-1.6</v>
      </c>
      <c r="AA1969" s="5">
        <v>61.128031621847136</v>
      </c>
      <c r="AB1969" s="5">
        <v>2.717239241405442</v>
      </c>
      <c r="AC1969" s="5">
        <v>14.264403183460132</v>
      </c>
      <c r="AD1969" s="5">
        <v>3.4996228578629842</v>
      </c>
    </row>
    <row r="1970" spans="1:30" x14ac:dyDescent="0.25">
      <c r="A1970" s="32" t="s">
        <v>30</v>
      </c>
      <c r="B1970" s="32">
        <v>2021</v>
      </c>
      <c r="C1970" s="32">
        <v>5</v>
      </c>
      <c r="D1970" s="32" t="s">
        <v>10176</v>
      </c>
      <c r="E1970" s="32" t="s">
        <v>9590</v>
      </c>
      <c r="F1970" s="32">
        <v>14.3</v>
      </c>
      <c r="G1970" s="32">
        <v>68</v>
      </c>
      <c r="H1970" s="32">
        <v>22</v>
      </c>
      <c r="I1970" s="32">
        <v>0</v>
      </c>
      <c r="K1970" s="5">
        <v>8.4652223772085815</v>
      </c>
      <c r="M1970" s="5">
        <v>26.110253953049249</v>
      </c>
      <c r="N1970" s="5">
        <v>43.426272942001347</v>
      </c>
      <c r="O1970" s="5">
        <v>76.864695457675722</v>
      </c>
      <c r="P1970" s="5">
        <v>10.069338093210103</v>
      </c>
      <c r="Q1970" s="5">
        <v>10.704025069210102</v>
      </c>
      <c r="R1970" s="5">
        <v>63.406031621847134</v>
      </c>
      <c r="S1970" s="5">
        <v>4.5560000000000009</v>
      </c>
      <c r="T1970" s="5">
        <v>61.128031621847136</v>
      </c>
      <c r="U1970" s="5">
        <v>64.051471270332243</v>
      </c>
      <c r="V1970" s="5">
        <v>64.051471270332243</v>
      </c>
      <c r="W1970" s="5">
        <v>681.62731497002301</v>
      </c>
      <c r="X1970" s="5">
        <v>686.62730497002303</v>
      </c>
      <c r="Y1970" s="5">
        <v>-1.27</v>
      </c>
      <c r="Z1970" s="5">
        <v>-1.6</v>
      </c>
      <c r="AA1970" s="5">
        <v>63.406031621847134</v>
      </c>
      <c r="AB1970" s="5">
        <v>2.6118438133325412</v>
      </c>
      <c r="AC1970" s="5">
        <v>15.054433871779157</v>
      </c>
      <c r="AD1970" s="5">
        <v>3.4687280838593657</v>
      </c>
    </row>
    <row r="1971" spans="1:30" x14ac:dyDescent="0.25">
      <c r="A1971" s="32" t="s">
        <v>30</v>
      </c>
      <c r="B1971" s="32">
        <v>2021</v>
      </c>
      <c r="C1971" s="32">
        <v>5</v>
      </c>
      <c r="D1971" s="32" t="s">
        <v>10177</v>
      </c>
      <c r="E1971" s="32" t="s">
        <v>9592</v>
      </c>
      <c r="F1971" s="32">
        <v>16.399999999999999</v>
      </c>
      <c r="G1971" s="32">
        <v>58</v>
      </c>
      <c r="H1971" s="32">
        <v>22</v>
      </c>
      <c r="I1971" s="32">
        <v>0</v>
      </c>
      <c r="K1971" s="5">
        <v>8.1089804821119849</v>
      </c>
      <c r="M1971" s="5">
        <v>18.351755888693958</v>
      </c>
      <c r="N1971" s="5">
        <v>26.053054397300436</v>
      </c>
      <c r="O1971" s="5">
        <v>83.255356916235513</v>
      </c>
      <c r="P1971" s="5">
        <v>10.704025069210102</v>
      </c>
      <c r="Q1971" s="5">
        <v>11.650646269210103</v>
      </c>
      <c r="R1971" s="5">
        <v>66.06203162184714</v>
      </c>
      <c r="S1971" s="5">
        <v>5.3119999999999994</v>
      </c>
      <c r="T1971" s="5">
        <v>63.406031621847134</v>
      </c>
      <c r="U1971" s="5">
        <v>66.346229271162784</v>
      </c>
      <c r="V1971" s="5">
        <v>66.346229271162784</v>
      </c>
      <c r="W1971" s="5">
        <v>677.72808606117997</v>
      </c>
      <c r="X1971" s="5">
        <v>682.72807606117999</v>
      </c>
      <c r="Y1971" s="5">
        <v>-1.27</v>
      </c>
      <c r="Z1971" s="5">
        <v>-1.6</v>
      </c>
      <c r="AA1971" s="5">
        <v>66.06203162184714</v>
      </c>
      <c r="AB1971" s="5">
        <v>5.0549881905074683</v>
      </c>
      <c r="AC1971" s="5">
        <v>16.171368837026712</v>
      </c>
      <c r="AD1971" s="5">
        <v>7.114428845997594</v>
      </c>
    </row>
    <row r="1972" spans="1:30" x14ac:dyDescent="0.25">
      <c r="A1972" s="32" t="s">
        <v>30</v>
      </c>
      <c r="B1972" s="32">
        <v>2021</v>
      </c>
      <c r="C1972" s="32">
        <v>5</v>
      </c>
      <c r="D1972" s="32" t="s">
        <v>10178</v>
      </c>
      <c r="E1972" s="32" t="s">
        <v>9594</v>
      </c>
      <c r="F1972" s="32">
        <v>16.8</v>
      </c>
      <c r="G1972" s="32">
        <v>58</v>
      </c>
      <c r="H1972" s="32">
        <v>13</v>
      </c>
      <c r="I1972" s="32">
        <v>0</v>
      </c>
      <c r="K1972" s="5">
        <v>8.4833444298961336</v>
      </c>
      <c r="M1972" s="5">
        <v>16.504715556856183</v>
      </c>
      <c r="N1972" s="5">
        <v>18.297116958369418</v>
      </c>
      <c r="O1972" s="5">
        <v>84.866030749993257</v>
      </c>
      <c r="P1972" s="5">
        <v>11.650646269210103</v>
      </c>
      <c r="Q1972" s="5">
        <v>12.618904525210104</v>
      </c>
      <c r="R1972" s="5">
        <v>68.790031621847135</v>
      </c>
      <c r="S1972" s="5">
        <v>5.4559999999999995</v>
      </c>
      <c r="T1972" s="5">
        <v>66.06203162184714</v>
      </c>
      <c r="U1972" s="5">
        <v>69.021889793465846</v>
      </c>
      <c r="V1972" s="5">
        <v>69.021889793465846</v>
      </c>
      <c r="W1972" s="5">
        <v>673.2097889832462</v>
      </c>
      <c r="X1972" s="5">
        <v>678.20977898324622</v>
      </c>
      <c r="Y1972" s="5">
        <v>-1.27</v>
      </c>
      <c r="Z1972" s="5">
        <v>-1.6</v>
      </c>
      <c r="AA1972" s="5">
        <v>68.790031621847135</v>
      </c>
      <c r="AB1972" s="5">
        <v>3.9826572739089832</v>
      </c>
      <c r="AC1972" s="5">
        <v>17.302735920645492</v>
      </c>
      <c r="AD1972" s="5">
        <v>5.9139105581345301</v>
      </c>
    </row>
    <row r="1973" spans="1:30" x14ac:dyDescent="0.25">
      <c r="A1973" s="32" t="s">
        <v>30</v>
      </c>
      <c r="B1973" s="32">
        <v>2021</v>
      </c>
      <c r="C1973" s="32">
        <v>5</v>
      </c>
      <c r="D1973" s="32" t="s">
        <v>10179</v>
      </c>
      <c r="E1973" s="32" t="s">
        <v>9596</v>
      </c>
      <c r="F1973" s="32">
        <v>20.2</v>
      </c>
      <c r="G1973" s="32">
        <v>59</v>
      </c>
      <c r="H1973" s="32">
        <v>13</v>
      </c>
      <c r="I1973" s="32">
        <v>0</v>
      </c>
      <c r="K1973" s="5">
        <v>11.922557945353228</v>
      </c>
      <c r="M1973" s="5">
        <v>15.628851658992119</v>
      </c>
      <c r="N1973" s="5">
        <v>16.45068622627559</v>
      </c>
      <c r="O1973" s="5">
        <v>85.642582283235441</v>
      </c>
      <c r="P1973" s="5">
        <v>12.618904525210104</v>
      </c>
      <c r="Q1973" s="5">
        <v>13.743645061210103</v>
      </c>
      <c r="R1973" s="5">
        <v>72.130031621847138</v>
      </c>
      <c r="S1973" s="5">
        <v>6.68</v>
      </c>
      <c r="T1973" s="5">
        <v>68.790031621847135</v>
      </c>
      <c r="U1973" s="5">
        <v>71.770220660600742</v>
      </c>
      <c r="V1973" s="5">
        <v>71.770220660600742</v>
      </c>
      <c r="W1973" s="5">
        <v>668.6001350775573</v>
      </c>
      <c r="X1973" s="5">
        <v>673.60012507755732</v>
      </c>
      <c r="Y1973" s="5">
        <v>-1.27</v>
      </c>
      <c r="Z1973" s="5">
        <v>-1.6</v>
      </c>
      <c r="AA1973" s="5">
        <v>72.130031621847138</v>
      </c>
      <c r="AB1973" s="5">
        <v>4.4341648592796616</v>
      </c>
      <c r="AC1973" s="5">
        <v>18.618415231240544</v>
      </c>
      <c r="AD1973" s="5">
        <v>6.8295205506681826</v>
      </c>
    </row>
    <row r="1974" spans="1:30" x14ac:dyDescent="0.25">
      <c r="A1974" s="32" t="s">
        <v>30</v>
      </c>
      <c r="B1974" s="32">
        <v>2021</v>
      </c>
      <c r="C1974" s="32">
        <v>5</v>
      </c>
      <c r="D1974" s="32" t="s">
        <v>10180</v>
      </c>
      <c r="E1974" s="32" t="s">
        <v>9598</v>
      </c>
      <c r="F1974" s="32">
        <v>19.600000000000001</v>
      </c>
      <c r="G1974" s="32">
        <v>64</v>
      </c>
      <c r="H1974" s="32">
        <v>24</v>
      </c>
      <c r="I1974" s="32">
        <v>0</v>
      </c>
      <c r="K1974" s="5">
        <v>12.592672126977288</v>
      </c>
      <c r="M1974" s="5">
        <v>15.575111399742905</v>
      </c>
      <c r="N1974" s="5">
        <v>15.575111399742905</v>
      </c>
      <c r="O1974" s="5">
        <v>85.690501156906791</v>
      </c>
      <c r="P1974" s="5">
        <v>13.743645061210103</v>
      </c>
      <c r="Q1974" s="5">
        <v>14.703403045210102</v>
      </c>
      <c r="R1974" s="5">
        <v>75.362031621847137</v>
      </c>
      <c r="S1974" s="5">
        <v>6.4640000000000004</v>
      </c>
      <c r="T1974" s="5">
        <v>72.130031621847138</v>
      </c>
      <c r="U1974" s="5">
        <v>75.135303529042616</v>
      </c>
      <c r="V1974" s="5">
        <v>75.135303529042616</v>
      </c>
      <c r="W1974" s="5">
        <v>662.99899135198802</v>
      </c>
      <c r="X1974" s="5">
        <v>667.99898135198805</v>
      </c>
      <c r="Y1974" s="5">
        <v>-1.27</v>
      </c>
      <c r="Z1974" s="5">
        <v>-1.6</v>
      </c>
      <c r="AA1974" s="5">
        <v>75.362031621847137</v>
      </c>
      <c r="AB1974" s="5">
        <v>7.7695037398586528</v>
      </c>
      <c r="AC1974" s="5">
        <v>19.76584010037023</v>
      </c>
      <c r="AD1974" s="5">
        <v>11.441546036799718</v>
      </c>
    </row>
    <row r="1975" spans="1:30" x14ac:dyDescent="0.25">
      <c r="A1975" s="32" t="s">
        <v>30</v>
      </c>
      <c r="B1975" s="32">
        <v>2021</v>
      </c>
      <c r="C1975" s="32">
        <v>5</v>
      </c>
      <c r="D1975" s="32" t="s">
        <v>10181</v>
      </c>
      <c r="E1975" s="32" t="s">
        <v>9600</v>
      </c>
      <c r="F1975" s="32">
        <v>13.5</v>
      </c>
      <c r="G1975" s="32">
        <v>61</v>
      </c>
      <c r="H1975" s="32">
        <v>25</v>
      </c>
      <c r="I1975" s="32">
        <v>0</v>
      </c>
      <c r="K1975" s="5">
        <v>6.120953930564375</v>
      </c>
      <c r="M1975" s="5">
        <v>15.521388877003108</v>
      </c>
      <c r="N1975" s="5">
        <v>15.521388877003108</v>
      </c>
      <c r="O1975" s="5">
        <v>85.738435851010806</v>
      </c>
      <c r="P1975" s="5">
        <v>14.703403045210102</v>
      </c>
      <c r="Q1975" s="5">
        <v>15.436744693210102</v>
      </c>
      <c r="R1975" s="5">
        <v>77.496031621847138</v>
      </c>
      <c r="S1975" s="5">
        <v>4.2680000000000007</v>
      </c>
      <c r="T1975" s="5">
        <v>75.362031621847137</v>
      </c>
      <c r="U1975" s="5">
        <v>78.391777060264516</v>
      </c>
      <c r="V1975" s="5">
        <v>78.391777060264516</v>
      </c>
      <c r="W1975" s="5">
        <v>657.62330659563986</v>
      </c>
      <c r="X1975" s="5">
        <v>662.62329659563989</v>
      </c>
      <c r="Y1975" s="5">
        <v>-1.27</v>
      </c>
      <c r="Z1975" s="5">
        <v>-1.6</v>
      </c>
      <c r="AA1975" s="5">
        <v>77.496031621847138</v>
      </c>
      <c r="AB1975" s="5">
        <v>8.2258510106513789</v>
      </c>
      <c r="AC1975" s="5">
        <v>20.610012298637013</v>
      </c>
      <c r="AD1975" s="5">
        <v>12.23680422635092</v>
      </c>
    </row>
    <row r="1976" spans="1:30" x14ac:dyDescent="0.25">
      <c r="A1976" s="32" t="s">
        <v>30</v>
      </c>
      <c r="B1976" s="32">
        <v>2021</v>
      </c>
      <c r="C1976" s="32">
        <v>5</v>
      </c>
      <c r="D1976" s="32" t="s">
        <v>10182</v>
      </c>
      <c r="E1976" s="32" t="s">
        <v>9602</v>
      </c>
      <c r="F1976" s="32">
        <v>13.8</v>
      </c>
      <c r="G1976" s="32">
        <v>54</v>
      </c>
      <c r="H1976" s="32">
        <v>9</v>
      </c>
      <c r="I1976" s="32">
        <v>0</v>
      </c>
      <c r="K1976" s="5">
        <v>4.64921109780206</v>
      </c>
      <c r="M1976" s="5">
        <v>15.467684084919</v>
      </c>
      <c r="N1976" s="5">
        <v>15.467684084919</v>
      </c>
      <c r="O1976" s="5">
        <v>85.786386370770643</v>
      </c>
      <c r="P1976" s="5">
        <v>15.436744693210102</v>
      </c>
      <c r="Q1976" s="5">
        <v>16.319485061210102</v>
      </c>
      <c r="R1976" s="5">
        <v>79.68403162184714</v>
      </c>
      <c r="S1976" s="5">
        <v>4.3759999999999994</v>
      </c>
      <c r="T1976" s="5">
        <v>77.496031621847138</v>
      </c>
      <c r="U1976" s="5">
        <v>80.542045810123042</v>
      </c>
      <c r="V1976" s="5">
        <v>80.542045810123042</v>
      </c>
      <c r="W1976" s="5">
        <v>654.09762442787735</v>
      </c>
      <c r="X1976" s="5">
        <v>659.09761442787737</v>
      </c>
      <c r="Y1976" s="5">
        <v>-1.27</v>
      </c>
      <c r="Z1976" s="5">
        <v>-1.6</v>
      </c>
      <c r="AA1976" s="5">
        <v>79.68403162184714</v>
      </c>
      <c r="AB1976" s="5">
        <v>3.6984195124918506</v>
      </c>
      <c r="AC1976" s="5">
        <v>21.586532934591144</v>
      </c>
      <c r="AD1976" s="5">
        <v>6.2896737016984838</v>
      </c>
    </row>
    <row r="1977" spans="1:30" x14ac:dyDescent="0.25">
      <c r="A1977" s="32" t="s">
        <v>30</v>
      </c>
      <c r="B1977" s="32">
        <v>2021</v>
      </c>
      <c r="C1977" s="32">
        <v>5</v>
      </c>
      <c r="D1977" s="32" t="s">
        <v>10183</v>
      </c>
      <c r="E1977" s="32" t="s">
        <v>9604</v>
      </c>
      <c r="F1977" s="32">
        <v>16.8</v>
      </c>
      <c r="G1977" s="32">
        <v>53</v>
      </c>
      <c r="H1977" s="32">
        <v>29</v>
      </c>
      <c r="I1977" s="32">
        <v>0</v>
      </c>
      <c r="K1977" s="5">
        <v>7.1617154328092401</v>
      </c>
      <c r="M1977" s="5">
        <v>14.947404726747656</v>
      </c>
      <c r="N1977" s="5">
        <v>15.413997017638691</v>
      </c>
      <c r="O1977" s="5">
        <v>86.252564093315144</v>
      </c>
      <c r="P1977" s="5">
        <v>16.319485061210102</v>
      </c>
      <c r="Q1977" s="5">
        <v>17.403012157210103</v>
      </c>
      <c r="R1977" s="5">
        <v>82.412031621847134</v>
      </c>
      <c r="S1977" s="5">
        <v>5.4559999999999995</v>
      </c>
      <c r="T1977" s="5">
        <v>79.68403162184714</v>
      </c>
      <c r="U1977" s="5">
        <v>82.746817287591227</v>
      </c>
      <c r="V1977" s="5">
        <v>82.746817287591227</v>
      </c>
      <c r="W1977" s="5">
        <v>650.50220291963137</v>
      </c>
      <c r="X1977" s="5">
        <v>655.5021929196314</v>
      </c>
      <c r="Y1977" s="5">
        <v>-1.27</v>
      </c>
      <c r="Z1977" s="5">
        <v>-1.6</v>
      </c>
      <c r="AA1977" s="5">
        <v>82.412031621847134</v>
      </c>
      <c r="AB1977" s="5">
        <v>10.815456702855924</v>
      </c>
      <c r="AC1977" s="5">
        <v>22.779901156994075</v>
      </c>
      <c r="AD1977" s="5">
        <v>15.9087015011002</v>
      </c>
    </row>
    <row r="1978" spans="1:30" x14ac:dyDescent="0.25">
      <c r="A1978" s="32" t="s">
        <v>30</v>
      </c>
      <c r="B1978" s="32">
        <v>2021</v>
      </c>
      <c r="C1978" s="32">
        <v>6</v>
      </c>
      <c r="D1978" s="32" t="s">
        <v>10184</v>
      </c>
      <c r="E1978" s="32" t="s">
        <v>9606</v>
      </c>
      <c r="F1978" s="32">
        <v>19.399999999999999</v>
      </c>
      <c r="G1978" s="32">
        <v>44</v>
      </c>
      <c r="H1978" s="32">
        <v>22</v>
      </c>
      <c r="I1978" s="32">
        <v>0</v>
      </c>
      <c r="K1978" s="5">
        <v>6.8321330799902098</v>
      </c>
      <c r="M1978" s="5">
        <v>13.037075945790756</v>
      </c>
      <c r="N1978" s="5">
        <v>14.893889373185814</v>
      </c>
      <c r="O1978" s="5">
        <v>87.990210118383175</v>
      </c>
      <c r="P1978" s="5">
        <v>17.403012157210103</v>
      </c>
      <c r="Q1978" s="5">
        <v>18.751085597210103</v>
      </c>
      <c r="R1978" s="5">
        <v>85.608031621847132</v>
      </c>
      <c r="S1978" s="5">
        <v>6.3919999999999995</v>
      </c>
      <c r="T1978" s="5">
        <v>82.412031621847134</v>
      </c>
      <c r="U1978" s="5">
        <v>85.495857878775496</v>
      </c>
      <c r="V1978" s="5">
        <v>85.495857878775496</v>
      </c>
      <c r="W1978" s="5">
        <v>646.04688785721851</v>
      </c>
      <c r="X1978" s="5">
        <v>651.04687785721853</v>
      </c>
      <c r="Y1978" s="5">
        <v>-1.27</v>
      </c>
      <c r="Z1978" s="5">
        <v>-1.6</v>
      </c>
      <c r="AA1978" s="5">
        <v>85.608031621847132</v>
      </c>
      <c r="AB1978" s="5">
        <v>9.7344540114042726</v>
      </c>
      <c r="AC1978" s="5">
        <v>24.232697960069842</v>
      </c>
      <c r="AD1978" s="5">
        <v>15.138682554323699</v>
      </c>
    </row>
    <row r="1979" spans="1:30" x14ac:dyDescent="0.25">
      <c r="A1979" s="32" t="s">
        <v>30</v>
      </c>
      <c r="B1979" s="32">
        <v>2021</v>
      </c>
      <c r="C1979" s="32">
        <v>6</v>
      </c>
      <c r="D1979" s="32" t="s">
        <v>10185</v>
      </c>
      <c r="E1979" s="32" t="s">
        <v>9608</v>
      </c>
      <c r="F1979" s="32">
        <v>18.100000000000001</v>
      </c>
      <c r="G1979" s="32">
        <v>66</v>
      </c>
      <c r="H1979" s="32">
        <v>20</v>
      </c>
      <c r="I1979" s="32">
        <v>0</v>
      </c>
      <c r="K1979" s="5">
        <v>11.637227550195922</v>
      </c>
      <c r="M1979" s="5">
        <v>14.941153665740252</v>
      </c>
      <c r="N1979" s="5">
        <v>12.984191079780054</v>
      </c>
      <c r="O1979" s="5">
        <v>86.258183321682139</v>
      </c>
      <c r="P1979" s="5">
        <v>18.751085597210103</v>
      </c>
      <c r="Q1979" s="5">
        <v>19.517655581210104</v>
      </c>
      <c r="R1979" s="5">
        <v>88.570031621847136</v>
      </c>
      <c r="S1979" s="5">
        <v>5.9240000000000013</v>
      </c>
      <c r="T1979" s="5">
        <v>85.608031621847132</v>
      </c>
      <c r="U1979" s="5">
        <v>88.716692727063631</v>
      </c>
      <c r="V1979" s="5">
        <v>88.716692727063631</v>
      </c>
      <c r="W1979" s="5">
        <v>640.86574951448847</v>
      </c>
      <c r="X1979" s="5">
        <v>645.8657395144885</v>
      </c>
      <c r="Y1979" s="5">
        <v>-1.27</v>
      </c>
      <c r="Z1979" s="5">
        <v>-1.6</v>
      </c>
      <c r="AA1979" s="5">
        <v>88.570031621847136</v>
      </c>
      <c r="AB1979" s="5">
        <v>6.8781415495858687</v>
      </c>
      <c r="AC1979" s="5">
        <v>25.169290722282746</v>
      </c>
      <c r="AD1979" s="5">
        <v>11.754520557449377</v>
      </c>
    </row>
    <row r="1980" spans="1:30" x14ac:dyDescent="0.25">
      <c r="A1980" s="32" t="s">
        <v>30</v>
      </c>
      <c r="B1980" s="32">
        <v>2021</v>
      </c>
      <c r="C1980" s="32">
        <v>6</v>
      </c>
      <c r="D1980" s="32" t="s">
        <v>10186</v>
      </c>
      <c r="E1980" s="32" t="s">
        <v>9610</v>
      </c>
      <c r="F1980" s="32">
        <v>16.600000000000001</v>
      </c>
      <c r="G1980" s="32">
        <v>68</v>
      </c>
      <c r="H1980" s="32">
        <v>22</v>
      </c>
      <c r="I1980" s="32">
        <v>0</v>
      </c>
      <c r="K1980" s="5">
        <v>10.658901100555115</v>
      </c>
      <c r="M1980" s="5">
        <v>15.825262549907912</v>
      </c>
      <c r="N1980" s="5">
        <v>14.887640375287205</v>
      </c>
      <c r="O1980" s="5">
        <v>85.467716232108302</v>
      </c>
      <c r="P1980" s="5">
        <v>19.517655581210104</v>
      </c>
      <c r="Q1980" s="5">
        <v>20.182767773210102</v>
      </c>
      <c r="R1980" s="5">
        <v>91.262031621847143</v>
      </c>
      <c r="S1980" s="5">
        <v>5.3840000000000003</v>
      </c>
      <c r="T1980" s="5">
        <v>88.570031621847136</v>
      </c>
      <c r="U1980" s="5">
        <v>91.701888491410017</v>
      </c>
      <c r="V1980" s="5">
        <v>91.701888491410017</v>
      </c>
      <c r="W1980" s="5">
        <v>636.10077779470441</v>
      </c>
      <c r="X1980" s="5">
        <v>641.10076779470444</v>
      </c>
      <c r="Y1980" s="5">
        <v>-1.27</v>
      </c>
      <c r="Z1980" s="5">
        <v>-1.6</v>
      </c>
      <c r="AA1980" s="5">
        <v>91.262031621847143</v>
      </c>
      <c r="AB1980" s="5">
        <v>6.8101352745072905</v>
      </c>
      <c r="AC1980" s="5">
        <v>25.993988482484905</v>
      </c>
      <c r="AD1980" s="5">
        <v>11.861339854565349</v>
      </c>
    </row>
    <row r="1981" spans="1:30" x14ac:dyDescent="0.25">
      <c r="A1981" s="32" t="s">
        <v>30</v>
      </c>
      <c r="B1981" s="32">
        <v>2021</v>
      </c>
      <c r="C1981" s="32">
        <v>6</v>
      </c>
      <c r="D1981" s="32" t="s">
        <v>10187</v>
      </c>
      <c r="E1981" s="32" t="s">
        <v>9612</v>
      </c>
      <c r="F1981" s="32">
        <v>20</v>
      </c>
      <c r="G1981" s="32">
        <v>81</v>
      </c>
      <c r="H1981" s="32">
        <v>18</v>
      </c>
      <c r="I1981" s="32">
        <v>0</v>
      </c>
      <c r="K1981" s="5">
        <v>16.618972732284206</v>
      </c>
      <c r="M1981" s="5">
        <v>18.188114168467177</v>
      </c>
      <c r="N1981" s="5">
        <v>15.771457466936788</v>
      </c>
      <c r="O1981" s="5">
        <v>83.396604866820212</v>
      </c>
      <c r="P1981" s="5">
        <v>20.182767773210102</v>
      </c>
      <c r="Q1981" s="5">
        <v>20.653536625210101</v>
      </c>
      <c r="R1981" s="5">
        <v>94.566031621847145</v>
      </c>
      <c r="S1981" s="5">
        <v>6.6080000000000005</v>
      </c>
      <c r="T1981" s="5">
        <v>91.262031621847143</v>
      </c>
      <c r="U1981" s="5">
        <v>94.415120545473513</v>
      </c>
      <c r="V1981" s="5">
        <v>94.415120545473513</v>
      </c>
      <c r="W1981" s="5">
        <v>631.80065576846857</v>
      </c>
      <c r="X1981" s="5">
        <v>636.8006457684686</v>
      </c>
      <c r="Y1981" s="5">
        <v>-1.27</v>
      </c>
      <c r="Z1981" s="5">
        <v>-1.6</v>
      </c>
      <c r="AA1981" s="5">
        <v>94.566031621847145</v>
      </c>
      <c r="AB1981" s="5">
        <v>4.2088637698763431</v>
      </c>
      <c r="AC1981" s="5">
        <v>26.71853203501534</v>
      </c>
      <c r="AD1981" s="5">
        <v>8.0332225541864783</v>
      </c>
    </row>
    <row r="1982" spans="1:30" x14ac:dyDescent="0.25">
      <c r="A1982" s="32" t="s">
        <v>30</v>
      </c>
      <c r="B1982" s="32">
        <v>2021</v>
      </c>
      <c r="C1982" s="32">
        <v>6</v>
      </c>
      <c r="D1982" s="32" t="s">
        <v>10188</v>
      </c>
      <c r="E1982" s="32" t="s">
        <v>9614</v>
      </c>
      <c r="F1982" s="32">
        <v>13.8</v>
      </c>
      <c r="G1982" s="32">
        <v>96</v>
      </c>
      <c r="H1982" s="32">
        <v>14</v>
      </c>
      <c r="I1982" s="32">
        <v>60</v>
      </c>
      <c r="K1982" s="5">
        <v>13.154480788823021</v>
      </c>
      <c r="M1982" s="5">
        <v>165.19550501235324</v>
      </c>
      <c r="N1982" s="5">
        <v>199.09119365511009</v>
      </c>
      <c r="O1982" s="5">
        <v>16.152176874521452</v>
      </c>
      <c r="P1982" s="5">
        <v>7.1939381407198857</v>
      </c>
      <c r="Q1982" s="5">
        <v>7.2639252287198861</v>
      </c>
      <c r="R1982" s="5">
        <v>2.1879999999999997</v>
      </c>
      <c r="S1982" s="5">
        <v>4.3759999999999994</v>
      </c>
      <c r="T1982" s="5">
        <v>0</v>
      </c>
      <c r="U1982" s="5">
        <v>0</v>
      </c>
      <c r="V1982" s="5">
        <v>-11.155461597471435</v>
      </c>
      <c r="W1982" s="5">
        <v>822.62494643504033</v>
      </c>
      <c r="X1982" s="5">
        <v>631.56233643504038</v>
      </c>
      <c r="Y1982" s="5">
        <v>48.529999999999994</v>
      </c>
      <c r="Z1982" s="5">
        <v>-1.6</v>
      </c>
      <c r="AA1982" s="5">
        <v>2.1879999999999997</v>
      </c>
      <c r="AB1982" s="5">
        <v>5.4146791664364258E-5</v>
      </c>
      <c r="AC1982" s="5">
        <v>6.5304154867904689</v>
      </c>
      <c r="AD1982" s="5">
        <v>2.6297358921606685E-5</v>
      </c>
    </row>
    <row r="1983" spans="1:30" x14ac:dyDescent="0.25">
      <c r="A1983" s="32" t="s">
        <v>30</v>
      </c>
      <c r="B1983" s="32">
        <v>2021</v>
      </c>
      <c r="C1983" s="32">
        <v>6</v>
      </c>
      <c r="D1983" s="32" t="s">
        <v>10189</v>
      </c>
      <c r="E1983" s="32" t="s">
        <v>9616</v>
      </c>
      <c r="F1983" s="32">
        <v>13.7</v>
      </c>
      <c r="G1983" s="32">
        <v>51</v>
      </c>
      <c r="H1983" s="32">
        <v>13</v>
      </c>
      <c r="I1983" s="32">
        <v>5</v>
      </c>
      <c r="K1983" s="5">
        <v>3.7427178643204737</v>
      </c>
      <c r="M1983" s="5">
        <v>75.342938042322487</v>
      </c>
      <c r="N1983" s="5">
        <v>212.72840279376356</v>
      </c>
      <c r="O1983" s="5">
        <v>46.697034189894083</v>
      </c>
      <c r="P1983" s="5">
        <v>3.8650175327039773</v>
      </c>
      <c r="Q1983" s="5">
        <v>4.7166053887039769</v>
      </c>
      <c r="R1983" s="5">
        <v>2.17</v>
      </c>
      <c r="S1983" s="5">
        <v>4.34</v>
      </c>
      <c r="T1983" s="5">
        <v>0</v>
      </c>
      <c r="U1983" s="5">
        <v>0</v>
      </c>
      <c r="V1983" s="5">
        <v>-3.4721398912758583</v>
      </c>
      <c r="W1983" s="5">
        <v>806.9745065674997</v>
      </c>
      <c r="X1983" s="5">
        <v>795.63594656749967</v>
      </c>
      <c r="Y1983" s="5">
        <v>2.8799999999999994</v>
      </c>
      <c r="Z1983" s="5">
        <v>-1.6</v>
      </c>
      <c r="AA1983" s="5">
        <v>2.17</v>
      </c>
      <c r="AB1983" s="5">
        <v>0.20390050725869702</v>
      </c>
      <c r="AC1983" s="5">
        <v>4.077802856422033</v>
      </c>
      <c r="AD1983" s="5">
        <v>8.0575004964919567E-2</v>
      </c>
    </row>
    <row r="1984" spans="1:30" x14ac:dyDescent="0.25">
      <c r="A1984" s="32" t="s">
        <v>30</v>
      </c>
      <c r="B1984" s="32">
        <v>2021</v>
      </c>
      <c r="C1984" s="32">
        <v>6</v>
      </c>
      <c r="D1984" s="32" t="s">
        <v>10190</v>
      </c>
      <c r="E1984" s="32" t="s">
        <v>9618</v>
      </c>
      <c r="F1984" s="32">
        <v>13.3</v>
      </c>
      <c r="G1984" s="32">
        <v>77</v>
      </c>
      <c r="H1984" s="32">
        <v>16</v>
      </c>
      <c r="I1984" s="32">
        <v>0</v>
      </c>
      <c r="K1984" s="5">
        <v>9.3421688813989618</v>
      </c>
      <c r="M1984" s="5">
        <v>43.684179047587676</v>
      </c>
      <c r="N1984" s="5">
        <v>75.269489663471774</v>
      </c>
      <c r="O1984" s="5">
        <v>64.31015607431857</v>
      </c>
      <c r="P1984" s="5">
        <v>4.7166053887039769</v>
      </c>
      <c r="Q1984" s="5">
        <v>5.1055269247039767</v>
      </c>
      <c r="R1984" s="5">
        <v>4.2679999999999998</v>
      </c>
      <c r="S1984" s="5">
        <v>4.1959999999999997</v>
      </c>
      <c r="T1984" s="5">
        <v>2.17</v>
      </c>
      <c r="U1984" s="5">
        <v>4.6915252659802587</v>
      </c>
      <c r="V1984" s="5">
        <v>4.6915252659802587</v>
      </c>
      <c r="W1984" s="5">
        <v>790.67176099068865</v>
      </c>
      <c r="X1984" s="5">
        <v>795.67175099068868</v>
      </c>
      <c r="Y1984" s="5">
        <v>-1.27</v>
      </c>
      <c r="Z1984" s="5">
        <v>-1.6</v>
      </c>
      <c r="AA1984" s="5">
        <v>4.2679999999999998</v>
      </c>
      <c r="AB1984" s="5">
        <v>1.1477449300329345</v>
      </c>
      <c r="AC1984" s="5">
        <v>4.6426462018132604</v>
      </c>
      <c r="AD1984" s="5">
        <v>0.4783390763146218</v>
      </c>
    </row>
    <row r="1985" spans="1:30" x14ac:dyDescent="0.25">
      <c r="A1985" s="32" t="s">
        <v>30</v>
      </c>
      <c r="B1985" s="32">
        <v>2021</v>
      </c>
      <c r="C1985" s="32">
        <v>6</v>
      </c>
      <c r="D1985" s="32" t="s">
        <v>10191</v>
      </c>
      <c r="E1985" s="32" t="s">
        <v>9620</v>
      </c>
      <c r="F1985" s="32">
        <v>15.2</v>
      </c>
      <c r="G1985" s="32">
        <v>82</v>
      </c>
      <c r="H1985" s="32">
        <v>9</v>
      </c>
      <c r="I1985" s="32">
        <v>0</v>
      </c>
      <c r="K1985" s="5">
        <v>12.132119898936804</v>
      </c>
      <c r="M1985" s="5">
        <v>32.907720555421086</v>
      </c>
      <c r="N1985" s="5">
        <v>43.621179369311527</v>
      </c>
      <c r="O1985" s="5">
        <v>71.718139495179216</v>
      </c>
      <c r="P1985" s="5">
        <v>5.1055269247039767</v>
      </c>
      <c r="Q1985" s="5">
        <v>5.450060676703977</v>
      </c>
      <c r="R1985" s="5">
        <v>6.7079999999999993</v>
      </c>
      <c r="S1985" s="5">
        <v>4.879999999999999</v>
      </c>
      <c r="T1985" s="5">
        <v>4.2679999999999998</v>
      </c>
      <c r="U1985" s="5">
        <v>6.8028275142117272</v>
      </c>
      <c r="V1985" s="5">
        <v>6.8028275142117272</v>
      </c>
      <c r="W1985" s="5">
        <v>786.50938802209691</v>
      </c>
      <c r="X1985" s="5">
        <v>791.50937802209694</v>
      </c>
      <c r="Y1985" s="5">
        <v>-1.27</v>
      </c>
      <c r="Z1985" s="5">
        <v>-1.6</v>
      </c>
      <c r="AA1985" s="5">
        <v>6.7079999999999993</v>
      </c>
      <c r="AB1985" s="5">
        <v>1.0429146543033543</v>
      </c>
      <c r="AC1985" s="5">
        <v>5.1340627771481815</v>
      </c>
      <c r="AD1985" s="5">
        <v>0.45382004308437374</v>
      </c>
    </row>
    <row r="1986" spans="1:30" x14ac:dyDescent="0.25">
      <c r="A1986" s="32" t="s">
        <v>30</v>
      </c>
      <c r="B1986" s="32">
        <v>2021</v>
      </c>
      <c r="C1986" s="32">
        <v>6</v>
      </c>
      <c r="D1986" s="32" t="s">
        <v>10192</v>
      </c>
      <c r="E1986" s="32" t="s">
        <v>9622</v>
      </c>
      <c r="F1986" s="32">
        <v>17.600000000000001</v>
      </c>
      <c r="G1986" s="32">
        <v>85</v>
      </c>
      <c r="H1986" s="32">
        <v>9</v>
      </c>
      <c r="I1986" s="32">
        <v>0</v>
      </c>
      <c r="K1986" s="5">
        <v>15.028485579199724</v>
      </c>
      <c r="M1986" s="5">
        <v>27.841342026333617</v>
      </c>
      <c r="N1986" s="5">
        <v>32.848277554399964</v>
      </c>
      <c r="O1986" s="5">
        <v>75.516103775327181</v>
      </c>
      <c r="P1986" s="5">
        <v>5.450060676703977</v>
      </c>
      <c r="Q1986" s="5">
        <v>5.7794462167039766</v>
      </c>
      <c r="R1986" s="5">
        <v>9.5799999999999983</v>
      </c>
      <c r="S1986" s="5">
        <v>5.7439999999999998</v>
      </c>
      <c r="T1986" s="5">
        <v>6.7079999999999993</v>
      </c>
      <c r="U1986" s="5">
        <v>9.2583867681665808</v>
      </c>
      <c r="V1986" s="5">
        <v>9.2583867681665808</v>
      </c>
      <c r="W1986" s="5">
        <v>781.69587695081589</v>
      </c>
      <c r="X1986" s="5">
        <v>786.69586695081591</v>
      </c>
      <c r="Y1986" s="5">
        <v>-1.27</v>
      </c>
      <c r="Z1986" s="5">
        <v>-1.6</v>
      </c>
      <c r="AA1986" s="5">
        <v>9.5799999999999983</v>
      </c>
      <c r="AB1986" s="5">
        <v>1.2415881814211898</v>
      </c>
      <c r="AC1986" s="5">
        <v>5.591049271726213</v>
      </c>
      <c r="AD1986" s="5">
        <v>0.56112286119275279</v>
      </c>
    </row>
    <row r="1987" spans="1:30" x14ac:dyDescent="0.25">
      <c r="A1987" s="32" t="s">
        <v>30</v>
      </c>
      <c r="B1987" s="32">
        <v>2021</v>
      </c>
      <c r="C1987" s="32">
        <v>6</v>
      </c>
      <c r="D1987" s="32" t="s">
        <v>10193</v>
      </c>
      <c r="E1987" s="32" t="s">
        <v>9624</v>
      </c>
      <c r="F1987" s="32">
        <v>16.399999999999999</v>
      </c>
      <c r="G1987" s="32">
        <v>87</v>
      </c>
      <c r="H1987" s="32">
        <v>13</v>
      </c>
      <c r="I1987" s="32">
        <v>0.2</v>
      </c>
      <c r="K1987" s="5">
        <v>14.211480702447043</v>
      </c>
      <c r="M1987" s="5">
        <v>25.735932670835542</v>
      </c>
      <c r="N1987" s="5">
        <v>27.783571139884561</v>
      </c>
      <c r="O1987" s="5">
        <v>77.159857989048277</v>
      </c>
      <c r="P1987" s="5">
        <v>5.7794462167039766</v>
      </c>
      <c r="Q1987" s="5">
        <v>6.0465949167039765</v>
      </c>
      <c r="R1987" s="5">
        <v>12.235999999999997</v>
      </c>
      <c r="S1987" s="5">
        <v>5.3119999999999994</v>
      </c>
      <c r="T1987" s="5">
        <v>9.5799999999999983</v>
      </c>
      <c r="U1987" s="5">
        <v>11.812117370494658</v>
      </c>
      <c r="V1987" s="5">
        <v>11.812117370494658</v>
      </c>
      <c r="W1987" s="5">
        <v>776.72117221101973</v>
      </c>
      <c r="X1987" s="5">
        <v>781.06762021101974</v>
      </c>
      <c r="Y1987" s="5">
        <v>-1.1040000000000001</v>
      </c>
      <c r="Z1987" s="5">
        <v>-1.6</v>
      </c>
      <c r="AA1987" s="5">
        <v>12.235999999999997</v>
      </c>
      <c r="AB1987" s="5">
        <v>1.6962422009034155</v>
      </c>
      <c r="AC1987" s="5">
        <v>5.9485935354692661</v>
      </c>
      <c r="AD1987" s="5">
        <v>0.78857631492396707</v>
      </c>
    </row>
    <row r="1988" spans="1:30" x14ac:dyDescent="0.25">
      <c r="A1988" s="32" t="s">
        <v>30</v>
      </c>
      <c r="B1988" s="32">
        <v>2021</v>
      </c>
      <c r="C1988" s="32">
        <v>6</v>
      </c>
      <c r="D1988" s="32" t="s">
        <v>10194</v>
      </c>
      <c r="E1988" s="32" t="s">
        <v>9626</v>
      </c>
      <c r="F1988" s="32">
        <v>13</v>
      </c>
      <c r="G1988" s="32">
        <v>59</v>
      </c>
      <c r="H1988" s="32">
        <v>11</v>
      </c>
      <c r="I1988" s="32">
        <v>0</v>
      </c>
      <c r="K1988" s="5">
        <v>5.170502427631507</v>
      </c>
      <c r="M1988" s="5">
        <v>19.882257501883018</v>
      </c>
      <c r="N1988" s="5">
        <v>25.678856656600079</v>
      </c>
      <c r="O1988" s="5">
        <v>81.94769380874358</v>
      </c>
      <c r="P1988" s="5">
        <v>6.0465949167039765</v>
      </c>
      <c r="Q1988" s="5">
        <v>6.7254461847039764</v>
      </c>
      <c r="R1988" s="5">
        <v>14.279999999999998</v>
      </c>
      <c r="S1988" s="5">
        <v>4.0879999999999992</v>
      </c>
      <c r="T1988" s="5">
        <v>12.235999999999997</v>
      </c>
      <c r="U1988" s="5">
        <v>14.821992761733133</v>
      </c>
      <c r="V1988" s="5">
        <v>14.821992761733133</v>
      </c>
      <c r="W1988" s="5">
        <v>770.89852164523711</v>
      </c>
      <c r="X1988" s="5">
        <v>775.89851164523714</v>
      </c>
      <c r="Y1988" s="5">
        <v>-1.27</v>
      </c>
      <c r="Z1988" s="5">
        <v>-1.6</v>
      </c>
      <c r="AA1988" s="5">
        <v>14.279999999999998</v>
      </c>
      <c r="AB1988" s="5">
        <v>2.4654221796536562</v>
      </c>
      <c r="AC1988" s="5">
        <v>6.6494464149309156</v>
      </c>
      <c r="AD1988" s="5">
        <v>1.7141657914513402</v>
      </c>
    </row>
    <row r="1989" spans="1:30" x14ac:dyDescent="0.25">
      <c r="A1989" s="32" t="s">
        <v>30</v>
      </c>
      <c r="B1989" s="32">
        <v>2021</v>
      </c>
      <c r="C1989" s="32">
        <v>6</v>
      </c>
      <c r="D1989" s="32" t="s">
        <v>10195</v>
      </c>
      <c r="E1989" s="32" t="s">
        <v>9628</v>
      </c>
      <c r="F1989" s="32">
        <v>18.2</v>
      </c>
      <c r="G1989" s="32">
        <v>71</v>
      </c>
      <c r="H1989" s="32">
        <v>18</v>
      </c>
      <c r="I1989" s="32">
        <v>0</v>
      </c>
      <c r="K1989" s="5">
        <v>12.841208679222802</v>
      </c>
      <c r="M1989" s="5">
        <v>18.654512086638896</v>
      </c>
      <c r="N1989" s="5">
        <v>19.827113442690752</v>
      </c>
      <c r="O1989" s="5">
        <v>82.994766664258194</v>
      </c>
      <c r="P1989" s="5">
        <v>6.7254461847039764</v>
      </c>
      <c r="Q1989" s="5">
        <v>7.3826907007039768</v>
      </c>
      <c r="R1989" s="5">
        <v>17.259999999999998</v>
      </c>
      <c r="S1989" s="5">
        <v>5.9599999999999991</v>
      </c>
      <c r="T1989" s="5">
        <v>14.279999999999998</v>
      </c>
      <c r="U1989" s="5">
        <v>16.879284143266542</v>
      </c>
      <c r="V1989" s="5">
        <v>16.879284143266542</v>
      </c>
      <c r="W1989" s="5">
        <v>766.94379318745791</v>
      </c>
      <c r="X1989" s="5">
        <v>771.94378318745794</v>
      </c>
      <c r="Y1989" s="5">
        <v>-1.27</v>
      </c>
      <c r="Z1989" s="5">
        <v>-1.6</v>
      </c>
      <c r="AA1989" s="5">
        <v>17.259999999999998</v>
      </c>
      <c r="AB1989" s="5">
        <v>3.9961386840278301</v>
      </c>
      <c r="AC1989" s="5">
        <v>7.351366441206447</v>
      </c>
      <c r="AD1989" s="5">
        <v>3.6043289853245764</v>
      </c>
    </row>
    <row r="1990" spans="1:30" x14ac:dyDescent="0.25">
      <c r="A1990" s="32" t="s">
        <v>30</v>
      </c>
      <c r="B1990" s="32">
        <v>2021</v>
      </c>
      <c r="C1990" s="32">
        <v>6</v>
      </c>
      <c r="D1990" s="32" t="s">
        <v>10196</v>
      </c>
      <c r="E1990" s="32" t="s">
        <v>9630</v>
      </c>
      <c r="F1990" s="32">
        <v>18.5</v>
      </c>
      <c r="G1990" s="32">
        <v>71</v>
      </c>
      <c r="H1990" s="32">
        <v>22</v>
      </c>
      <c r="I1990" s="32">
        <v>0</v>
      </c>
      <c r="K1990" s="5">
        <v>13.128669355993548</v>
      </c>
      <c r="M1990" s="5">
        <v>18.235022840839019</v>
      </c>
      <c r="N1990" s="5">
        <v>18.599773234240352</v>
      </c>
      <c r="O1990" s="5">
        <v>83.356086904507023</v>
      </c>
      <c r="P1990" s="5">
        <v>7.3826907007039768</v>
      </c>
      <c r="Q1990" s="5">
        <v>8.050151452703977</v>
      </c>
      <c r="R1990" s="5">
        <v>20.293999999999997</v>
      </c>
      <c r="S1990" s="5">
        <v>6.0679999999999996</v>
      </c>
      <c r="T1990" s="5">
        <v>17.259999999999998</v>
      </c>
      <c r="U1990" s="5">
        <v>19.878784888131857</v>
      </c>
      <c r="V1990" s="5">
        <v>19.878784888131857</v>
      </c>
      <c r="W1990" s="5">
        <v>761.21418130758786</v>
      </c>
      <c r="X1990" s="5">
        <v>766.21417130758789</v>
      </c>
      <c r="Y1990" s="5">
        <v>-1.27</v>
      </c>
      <c r="Z1990" s="5">
        <v>-1.6</v>
      </c>
      <c r="AA1990" s="5">
        <v>20.293999999999997</v>
      </c>
      <c r="AB1990" s="5">
        <v>5.1214677116448186</v>
      </c>
      <c r="AC1990" s="5">
        <v>8.0837350355903315</v>
      </c>
      <c r="AD1990" s="5">
        <v>4.9613087935610896</v>
      </c>
    </row>
    <row r="1991" spans="1:30" x14ac:dyDescent="0.25">
      <c r="A1991" s="32" t="s">
        <v>30</v>
      </c>
      <c r="B1991" s="32">
        <v>2021</v>
      </c>
      <c r="C1991" s="32">
        <v>6</v>
      </c>
      <c r="D1991" s="32" t="s">
        <v>10197</v>
      </c>
      <c r="E1991" s="32" t="s">
        <v>9632</v>
      </c>
      <c r="F1991" s="32">
        <v>18.600000000000001</v>
      </c>
      <c r="G1991" s="32">
        <v>70</v>
      </c>
      <c r="H1991" s="32">
        <v>13</v>
      </c>
      <c r="I1991" s="32">
        <v>0</v>
      </c>
      <c r="K1991" s="5">
        <v>13.007671499698548</v>
      </c>
      <c r="M1991" s="5">
        <v>17.962165995807094</v>
      </c>
      <c r="N1991" s="5">
        <v>18.180422437250911</v>
      </c>
      <c r="O1991" s="5">
        <v>83.59209289856355</v>
      </c>
      <c r="P1991" s="5">
        <v>8.050151452703977</v>
      </c>
      <c r="Q1991" s="5">
        <v>8.7441509327039775</v>
      </c>
      <c r="R1991" s="5">
        <v>23.345999999999997</v>
      </c>
      <c r="S1991" s="5">
        <v>6.104000000000001</v>
      </c>
      <c r="T1991" s="5">
        <v>20.293999999999997</v>
      </c>
      <c r="U1991" s="5">
        <v>22.932789807467888</v>
      </c>
      <c r="V1991" s="5">
        <v>22.932789807467888</v>
      </c>
      <c r="W1991" s="5">
        <v>755.42443219978031</v>
      </c>
      <c r="X1991" s="5">
        <v>760.42442219978034</v>
      </c>
      <c r="Y1991" s="5">
        <v>-1.27</v>
      </c>
      <c r="Z1991" s="5">
        <v>-1.6</v>
      </c>
      <c r="AA1991" s="5">
        <v>23.345999999999997</v>
      </c>
      <c r="AB1991" s="5">
        <v>3.3563486776175169</v>
      </c>
      <c r="AC1991" s="5">
        <v>9.0315110267190963</v>
      </c>
      <c r="AD1991" s="5">
        <v>3.3226362984696522</v>
      </c>
    </row>
    <row r="1992" spans="1:30" x14ac:dyDescent="0.25">
      <c r="A1992" s="32" t="s">
        <v>30</v>
      </c>
      <c r="B1992" s="32">
        <v>2021</v>
      </c>
      <c r="C1992" s="32">
        <v>6</v>
      </c>
      <c r="D1992" s="32" t="s">
        <v>10198</v>
      </c>
      <c r="E1992" s="32" t="s">
        <v>9634</v>
      </c>
      <c r="F1992" s="32">
        <v>11</v>
      </c>
      <c r="G1992" s="32">
        <v>72</v>
      </c>
      <c r="H1992" s="32">
        <v>11</v>
      </c>
      <c r="I1992" s="32">
        <v>0</v>
      </c>
      <c r="K1992" s="5">
        <v>6.1402537432811943</v>
      </c>
      <c r="M1992" s="5">
        <v>17.907655646269248</v>
      </c>
      <c r="N1992" s="5">
        <v>17.907655646269248</v>
      </c>
      <c r="O1992" s="5">
        <v>83.639334802456332</v>
      </c>
      <c r="P1992" s="5">
        <v>8.7441509327039775</v>
      </c>
      <c r="Q1992" s="5">
        <v>9.1419969967039769</v>
      </c>
      <c r="R1992" s="5">
        <v>25.029999999999998</v>
      </c>
      <c r="S1992" s="5">
        <v>3.3679999999999999</v>
      </c>
      <c r="T1992" s="5">
        <v>23.345999999999997</v>
      </c>
      <c r="U1992" s="5">
        <v>26.005068106988844</v>
      </c>
      <c r="V1992" s="5">
        <v>26.005068106988844</v>
      </c>
      <c r="W1992" s="5">
        <v>749.64447244577525</v>
      </c>
      <c r="X1992" s="5">
        <v>754.64446244577528</v>
      </c>
      <c r="Y1992" s="5">
        <v>-1.27</v>
      </c>
      <c r="Z1992" s="5">
        <v>-1.6</v>
      </c>
      <c r="AA1992" s="5">
        <v>25.029999999999998</v>
      </c>
      <c r="AB1992" s="5">
        <v>3.0535398780862861</v>
      </c>
      <c r="AC1992" s="5">
        <v>9.5572400838060751</v>
      </c>
      <c r="AD1992" s="5">
        <v>3.07193524683061</v>
      </c>
    </row>
    <row r="1993" spans="1:30" x14ac:dyDescent="0.25">
      <c r="A1993" s="32" t="s">
        <v>30</v>
      </c>
      <c r="B1993" s="32">
        <v>2021</v>
      </c>
      <c r="C1993" s="32">
        <v>6</v>
      </c>
      <c r="D1993" s="32" t="s">
        <v>10199</v>
      </c>
      <c r="E1993" s="32" t="s">
        <v>9636</v>
      </c>
      <c r="F1993" s="32">
        <v>8.6</v>
      </c>
      <c r="G1993" s="32">
        <v>83</v>
      </c>
      <c r="H1993" s="32">
        <v>5</v>
      </c>
      <c r="I1993" s="32">
        <v>0</v>
      </c>
      <c r="K1993" s="5">
        <v>5.8689991530514227</v>
      </c>
      <c r="M1993" s="5">
        <v>20.058440981520732</v>
      </c>
      <c r="N1993" s="5">
        <v>17.853163287402495</v>
      </c>
      <c r="O1993" s="5">
        <v>81.798698357538186</v>
      </c>
      <c r="P1993" s="5">
        <v>9.1419969967039769</v>
      </c>
      <c r="Q1993" s="5">
        <v>9.3356357687039768</v>
      </c>
      <c r="R1993" s="5">
        <v>26.281999999999996</v>
      </c>
      <c r="S1993" s="5">
        <v>2.5039999999999991</v>
      </c>
      <c r="T1993" s="5">
        <v>25.029999999999998</v>
      </c>
      <c r="U1993" s="5">
        <v>27.700323910441071</v>
      </c>
      <c r="V1993" s="5">
        <v>27.700323910441071</v>
      </c>
      <c r="W1993" s="5">
        <v>746.47409758063839</v>
      </c>
      <c r="X1993" s="5">
        <v>751.47408758063841</v>
      </c>
      <c r="Y1993" s="5">
        <v>-1.27</v>
      </c>
      <c r="Z1993" s="5">
        <v>-1.6</v>
      </c>
      <c r="AA1993" s="5">
        <v>26.281999999999996</v>
      </c>
      <c r="AB1993" s="5">
        <v>1.7899208813493859</v>
      </c>
      <c r="AC1993" s="5">
        <v>9.8893104578023436</v>
      </c>
      <c r="AD1993" s="5">
        <v>1.3305511612076766</v>
      </c>
    </row>
    <row r="1994" spans="1:30" x14ac:dyDescent="0.25">
      <c r="A1994" s="32" t="s">
        <v>30</v>
      </c>
      <c r="B1994" s="32">
        <v>2021</v>
      </c>
      <c r="C1994" s="32">
        <v>6</v>
      </c>
      <c r="D1994" s="32" t="s">
        <v>10200</v>
      </c>
      <c r="E1994" s="32" t="s">
        <v>9638</v>
      </c>
      <c r="F1994" s="32">
        <v>10.3</v>
      </c>
      <c r="G1994" s="32">
        <v>73</v>
      </c>
      <c r="H1994" s="32">
        <v>7</v>
      </c>
      <c r="I1994" s="32">
        <v>0</v>
      </c>
      <c r="K1994" s="5">
        <v>5.6662122402810811</v>
      </c>
      <c r="M1994" s="5">
        <v>20.003238774489329</v>
      </c>
      <c r="N1994" s="5">
        <v>20.003238774489329</v>
      </c>
      <c r="O1994" s="5">
        <v>81.845348171603817</v>
      </c>
      <c r="P1994" s="5">
        <v>9.3356357687039768</v>
      </c>
      <c r="Q1994" s="5">
        <v>9.6970791527039761</v>
      </c>
      <c r="R1994" s="5">
        <v>27.839999999999996</v>
      </c>
      <c r="S1994" s="5">
        <v>3.1160000000000001</v>
      </c>
      <c r="T1994" s="5">
        <v>26.281999999999996</v>
      </c>
      <c r="U1994" s="5">
        <v>28.960723211150629</v>
      </c>
      <c r="V1994" s="5">
        <v>28.960723211150629</v>
      </c>
      <c r="W1994" s="5">
        <v>744.12566090718781</v>
      </c>
      <c r="X1994" s="5">
        <v>749.12565090718783</v>
      </c>
      <c r="Y1994" s="5">
        <v>-1.27</v>
      </c>
      <c r="Z1994" s="5">
        <v>-1.6</v>
      </c>
      <c r="AA1994" s="5">
        <v>27.839999999999996</v>
      </c>
      <c r="AB1994" s="5">
        <v>1.9907698241165031</v>
      </c>
      <c r="AC1994" s="5">
        <v>10.366847133156082</v>
      </c>
      <c r="AD1994" s="5">
        <v>1.758249414706208</v>
      </c>
    </row>
    <row r="1995" spans="1:30" x14ac:dyDescent="0.25">
      <c r="A1995" s="32" t="s">
        <v>30</v>
      </c>
      <c r="B1995" s="32">
        <v>2021</v>
      </c>
      <c r="C1995" s="32">
        <v>6</v>
      </c>
      <c r="D1995" s="32" t="s">
        <v>10201</v>
      </c>
      <c r="E1995" s="32" t="s">
        <v>9640</v>
      </c>
      <c r="F1995" s="32">
        <v>10.7</v>
      </c>
      <c r="G1995" s="32">
        <v>61</v>
      </c>
      <c r="H1995" s="32">
        <v>7</v>
      </c>
      <c r="I1995" s="32">
        <v>0</v>
      </c>
      <c r="K1995" s="5">
        <v>3.4822203623880266</v>
      </c>
      <c r="M1995" s="5">
        <v>18.536188162648887</v>
      </c>
      <c r="N1995" s="5">
        <v>19.948054786470625</v>
      </c>
      <c r="O1995" s="5">
        <v>83.096497856019454</v>
      </c>
      <c r="P1995" s="5">
        <v>9.6970791527039761</v>
      </c>
      <c r="Q1995" s="5">
        <v>10.237482808703977</v>
      </c>
      <c r="R1995" s="5">
        <v>29.469999999999995</v>
      </c>
      <c r="S1995" s="5">
        <v>3.2599999999999993</v>
      </c>
      <c r="T1995" s="5">
        <v>27.839999999999996</v>
      </c>
      <c r="U1995" s="5">
        <v>30.529212403875466</v>
      </c>
      <c r="V1995" s="5">
        <v>30.529212403875466</v>
      </c>
      <c r="W1995" s="5">
        <v>741.21349162829017</v>
      </c>
      <c r="X1995" s="5">
        <v>746.2134816282902</v>
      </c>
      <c r="Y1995" s="5">
        <v>-1.27</v>
      </c>
      <c r="Z1995" s="5">
        <v>-1.6</v>
      </c>
      <c r="AA1995" s="5">
        <v>29.469999999999995</v>
      </c>
      <c r="AB1995" s="5">
        <v>2.3260909096721694</v>
      </c>
      <c r="AC1995" s="5">
        <v>10.95816590238945</v>
      </c>
      <c r="AD1995" s="5">
        <v>2.3636984190682035</v>
      </c>
    </row>
    <row r="1996" spans="1:30" x14ac:dyDescent="0.25">
      <c r="A1996" s="32" t="s">
        <v>30</v>
      </c>
      <c r="B1996" s="32">
        <v>2021</v>
      </c>
      <c r="C1996" s="32">
        <v>6</v>
      </c>
      <c r="D1996" s="32" t="s">
        <v>10202</v>
      </c>
      <c r="E1996" s="32" t="s">
        <v>9642</v>
      </c>
      <c r="F1996" s="32">
        <v>11.8</v>
      </c>
      <c r="G1996" s="32">
        <v>75</v>
      </c>
      <c r="H1996" s="32">
        <v>7</v>
      </c>
      <c r="I1996" s="32">
        <v>0</v>
      </c>
      <c r="K1996" s="5">
        <v>7.5044214637316538</v>
      </c>
      <c r="M1996" s="5">
        <v>18.481488362041759</v>
      </c>
      <c r="N1996" s="5">
        <v>18.481488362041759</v>
      </c>
      <c r="O1996" s="5">
        <v>83.143576139037734</v>
      </c>
      <c r="P1996" s="5">
        <v>10.237482808703977</v>
      </c>
      <c r="Q1996" s="5">
        <v>10.616188108703977</v>
      </c>
      <c r="R1996" s="5">
        <v>31.297999999999995</v>
      </c>
      <c r="S1996" s="5">
        <v>3.6560000000000001</v>
      </c>
      <c r="T1996" s="5">
        <v>29.469999999999995</v>
      </c>
      <c r="U1996" s="5">
        <v>32.170230449875177</v>
      </c>
      <c r="V1996" s="5">
        <v>32.170230449875177</v>
      </c>
      <c r="W1996" s="5">
        <v>738.17885895405846</v>
      </c>
      <c r="X1996" s="5">
        <v>743.17884895405848</v>
      </c>
      <c r="Y1996" s="5">
        <v>-1.27</v>
      </c>
      <c r="Z1996" s="5">
        <v>-1.6</v>
      </c>
      <c r="AA1996" s="5">
        <v>31.297999999999995</v>
      </c>
      <c r="AB1996" s="5">
        <v>2.3402198852980085</v>
      </c>
      <c r="AC1996" s="5">
        <v>11.489427499207153</v>
      </c>
      <c r="AD1996" s="5">
        <v>2.4743911848877227</v>
      </c>
    </row>
    <row r="1997" spans="1:30" x14ac:dyDescent="0.25">
      <c r="A1997" s="32" t="s">
        <v>30</v>
      </c>
      <c r="B1997" s="32">
        <v>2021</v>
      </c>
      <c r="C1997" s="32">
        <v>6</v>
      </c>
      <c r="D1997" s="32" t="s">
        <v>10203</v>
      </c>
      <c r="E1997" s="32" t="s">
        <v>9644</v>
      </c>
      <c r="F1997" s="32">
        <v>6.3</v>
      </c>
      <c r="G1997" s="32">
        <v>98</v>
      </c>
      <c r="H1997" s="32">
        <v>5</v>
      </c>
      <c r="I1997" s="32">
        <v>0</v>
      </c>
      <c r="K1997" s="5">
        <v>5.9987143273934178</v>
      </c>
      <c r="M1997" s="5">
        <v>25.859705049576494</v>
      </c>
      <c r="N1997" s="5">
        <v>18.426806614632429</v>
      </c>
      <c r="O1997" s="5">
        <v>77.062118797265541</v>
      </c>
      <c r="P1997" s="5">
        <v>10.616188108703977</v>
      </c>
      <c r="Q1997" s="5">
        <v>10.633567452703977</v>
      </c>
      <c r="R1997" s="5">
        <v>32.135999999999996</v>
      </c>
      <c r="S1997" s="5">
        <v>1.6759999999999997</v>
      </c>
      <c r="T1997" s="5">
        <v>31.297999999999995</v>
      </c>
      <c r="U1997" s="5">
        <v>34.010640776222154</v>
      </c>
      <c r="V1997" s="5">
        <v>34.010640776222154</v>
      </c>
      <c r="W1997" s="5">
        <v>734.79028041381127</v>
      </c>
      <c r="X1997" s="5">
        <v>739.7902704138113</v>
      </c>
      <c r="Y1997" s="5">
        <v>-1.27</v>
      </c>
      <c r="Z1997" s="5">
        <v>-1.6</v>
      </c>
      <c r="AA1997" s="5">
        <v>32.135999999999996</v>
      </c>
      <c r="AB1997" s="5">
        <v>1.125318810993204</v>
      </c>
      <c r="AC1997" s="5">
        <v>11.638991729640038</v>
      </c>
      <c r="AD1997" s="5">
        <v>0.73813236373962965</v>
      </c>
    </row>
    <row r="1998" spans="1:30" x14ac:dyDescent="0.25">
      <c r="A1998" s="32" t="s">
        <v>30</v>
      </c>
      <c r="B1998" s="32">
        <v>2021</v>
      </c>
      <c r="C1998" s="32">
        <v>6</v>
      </c>
      <c r="D1998" s="32" t="s">
        <v>10204</v>
      </c>
      <c r="E1998" s="32" t="s">
        <v>9646</v>
      </c>
      <c r="F1998" s="32">
        <v>11.8</v>
      </c>
      <c r="G1998" s="32">
        <v>80</v>
      </c>
      <c r="H1998" s="32">
        <v>9</v>
      </c>
      <c r="I1998" s="32">
        <v>0</v>
      </c>
      <c r="K1998" s="5">
        <v>8.4517425419581294</v>
      </c>
      <c r="M1998" s="5">
        <v>23.844567222536789</v>
      </c>
      <c r="N1998" s="5">
        <v>25.80258818533407</v>
      </c>
      <c r="O1998" s="5">
        <v>78.671006444489223</v>
      </c>
      <c r="P1998" s="5">
        <v>10.633567452703977</v>
      </c>
      <c r="Q1998" s="5">
        <v>10.936531692703976</v>
      </c>
      <c r="R1998" s="5">
        <v>33.963999999999999</v>
      </c>
      <c r="S1998" s="5">
        <v>3.6560000000000001</v>
      </c>
      <c r="T1998" s="5">
        <v>32.135999999999996</v>
      </c>
      <c r="U1998" s="5">
        <v>34.854349090204131</v>
      </c>
      <c r="V1998" s="5">
        <v>34.854349090204131</v>
      </c>
      <c r="W1998" s="5">
        <v>733.24204214315409</v>
      </c>
      <c r="X1998" s="5">
        <v>738.24203214315412</v>
      </c>
      <c r="Y1998" s="5">
        <v>-1.27</v>
      </c>
      <c r="Z1998" s="5">
        <v>-1.6</v>
      </c>
      <c r="AA1998" s="5">
        <v>33.963999999999999</v>
      </c>
      <c r="AB1998" s="5">
        <v>1.5720293222944146</v>
      </c>
      <c r="AC1998" s="5">
        <v>12.117979531820691</v>
      </c>
      <c r="AD1998" s="5">
        <v>1.2690432561940408</v>
      </c>
    </row>
    <row r="1999" spans="1:30" x14ac:dyDescent="0.25">
      <c r="A1999" s="32" t="s">
        <v>30</v>
      </c>
      <c r="B1999" s="32">
        <v>2021</v>
      </c>
      <c r="C1999" s="32">
        <v>6</v>
      </c>
      <c r="D1999" s="32" t="s">
        <v>10205</v>
      </c>
      <c r="E1999" s="32" t="s">
        <v>9648</v>
      </c>
      <c r="F1999" s="32">
        <v>14</v>
      </c>
      <c r="G1999" s="32">
        <v>75</v>
      </c>
      <c r="H1999" s="32">
        <v>9</v>
      </c>
      <c r="I1999" s="32">
        <v>0</v>
      </c>
      <c r="K1999" s="5">
        <v>9.6278305742999812</v>
      </c>
      <c r="M1999" s="5">
        <v>21.648820597702247</v>
      </c>
      <c r="N1999" s="5">
        <v>23.788115437167949</v>
      </c>
      <c r="O1999" s="5">
        <v>80.467812131236258</v>
      </c>
      <c r="P1999" s="5">
        <v>10.936531692703976</v>
      </c>
      <c r="Q1999" s="5">
        <v>11.379822392703977</v>
      </c>
      <c r="R1999" s="5">
        <v>36.188000000000002</v>
      </c>
      <c r="S1999" s="5">
        <v>4.4480000000000004</v>
      </c>
      <c r="T1999" s="5">
        <v>33.963999999999999</v>
      </c>
      <c r="U1999" s="5">
        <v>36.694842974859462</v>
      </c>
      <c r="V1999" s="5">
        <v>36.694842974859462</v>
      </c>
      <c r="W1999" s="5">
        <v>729.8759733817119</v>
      </c>
      <c r="X1999" s="5">
        <v>734.87596338171193</v>
      </c>
      <c r="Y1999" s="5">
        <v>-1.27</v>
      </c>
      <c r="Z1999" s="5">
        <v>-1.6</v>
      </c>
      <c r="AA1999" s="5">
        <v>36.188000000000002</v>
      </c>
      <c r="AB1999" s="5">
        <v>1.8807871614449463</v>
      </c>
      <c r="AC1999" s="5">
        <v>12.742221035194492</v>
      </c>
      <c r="AD1999" s="5">
        <v>1.9453410324662743</v>
      </c>
    </row>
    <row r="2000" spans="1:30" x14ac:dyDescent="0.25">
      <c r="A2000" s="32" t="s">
        <v>30</v>
      </c>
      <c r="B2000" s="32">
        <v>2021</v>
      </c>
      <c r="C2000" s="32">
        <v>6</v>
      </c>
      <c r="D2000" s="32" t="s">
        <v>10206</v>
      </c>
      <c r="E2000" s="32" t="s">
        <v>9650</v>
      </c>
      <c r="F2000" s="32">
        <v>14</v>
      </c>
      <c r="G2000" s="32">
        <v>84</v>
      </c>
      <c r="H2000" s="32">
        <v>18</v>
      </c>
      <c r="I2000" s="32">
        <v>0</v>
      </c>
      <c r="K2000" s="5">
        <v>11.324559173824793</v>
      </c>
      <c r="M2000" s="5">
        <v>21.593093499584217</v>
      </c>
      <c r="N2000" s="5">
        <v>21.593093499584217</v>
      </c>
      <c r="O2000" s="5">
        <v>80.514022552754597</v>
      </c>
      <c r="P2000" s="5">
        <v>11.379822392703977</v>
      </c>
      <c r="Q2000" s="5">
        <v>11.663528440703978</v>
      </c>
      <c r="R2000" s="5">
        <v>38.412000000000006</v>
      </c>
      <c r="S2000" s="5">
        <v>4.4480000000000004</v>
      </c>
      <c r="T2000" s="5">
        <v>36.188000000000002</v>
      </c>
      <c r="U2000" s="5">
        <v>38.934121134487306</v>
      </c>
      <c r="V2000" s="5">
        <v>38.934121134487306</v>
      </c>
      <c r="W2000" s="5">
        <v>725.80140083362994</v>
      </c>
      <c r="X2000" s="5">
        <v>730.80139083362997</v>
      </c>
      <c r="Y2000" s="5">
        <v>-1.27</v>
      </c>
      <c r="Z2000" s="5">
        <v>-1.6</v>
      </c>
      <c r="AA2000" s="5">
        <v>38.412000000000006</v>
      </c>
      <c r="AB2000" s="5">
        <v>2.9746641793154893</v>
      </c>
      <c r="AC2000" s="5">
        <v>13.260737317062206</v>
      </c>
      <c r="AD2000" s="5">
        <v>3.6979662980267736</v>
      </c>
    </row>
    <row r="2001" spans="1:30" x14ac:dyDescent="0.25">
      <c r="A2001" s="32" t="s">
        <v>30</v>
      </c>
      <c r="B2001" s="32">
        <v>2021</v>
      </c>
      <c r="C2001" s="32">
        <v>6</v>
      </c>
      <c r="D2001" s="32" t="s">
        <v>10207</v>
      </c>
      <c r="E2001" s="32" t="s">
        <v>9652</v>
      </c>
      <c r="F2001" s="32">
        <v>14.2</v>
      </c>
      <c r="G2001" s="32">
        <v>85</v>
      </c>
      <c r="H2001" s="32">
        <v>24</v>
      </c>
      <c r="I2001" s="32">
        <v>5</v>
      </c>
      <c r="K2001" s="5">
        <v>11.698938226127256</v>
      </c>
      <c r="M2001" s="5">
        <v>66.594440031263275</v>
      </c>
      <c r="N2001" s="5">
        <v>118.71080007193368</v>
      </c>
      <c r="O2001" s="5">
        <v>51.042631494738941</v>
      </c>
      <c r="P2001" s="5">
        <v>6.8151826531732667</v>
      </c>
      <c r="Q2001" s="5">
        <v>7.0846799131732663</v>
      </c>
      <c r="R2001" s="5">
        <v>34.479483826982786</v>
      </c>
      <c r="S2001" s="5">
        <v>4.5199999999999996</v>
      </c>
      <c r="T2001" s="5">
        <v>32.219483826982788</v>
      </c>
      <c r="U2001" s="5">
        <v>32.219483826982788</v>
      </c>
      <c r="V2001" s="5">
        <v>32.219483826982788</v>
      </c>
      <c r="W2001" s="5">
        <v>738.08797004562302</v>
      </c>
      <c r="X2001" s="5">
        <v>726.74941004562299</v>
      </c>
      <c r="Y2001" s="5">
        <v>2.8799999999999994</v>
      </c>
      <c r="Z2001" s="5">
        <v>-1.6</v>
      </c>
      <c r="AA2001" s="5">
        <v>34.479483826982786</v>
      </c>
      <c r="AB2001" s="5">
        <v>0.62204401717285362</v>
      </c>
      <c r="AC2001" s="5">
        <v>9.360818804622653</v>
      </c>
      <c r="AD2001" s="5">
        <v>0.36219593399578914</v>
      </c>
    </row>
    <row r="2002" spans="1:30" x14ac:dyDescent="0.25">
      <c r="A2002" s="32" t="s">
        <v>30</v>
      </c>
      <c r="B2002" s="32">
        <v>2021</v>
      </c>
      <c r="C2002" s="32">
        <v>6</v>
      </c>
      <c r="D2002" s="32" t="s">
        <v>10208</v>
      </c>
      <c r="E2002" s="32" t="s">
        <v>9654</v>
      </c>
      <c r="F2002" s="32">
        <v>14.9</v>
      </c>
      <c r="G2002" s="32">
        <v>75</v>
      </c>
      <c r="H2002" s="32">
        <v>9</v>
      </c>
      <c r="I2002" s="32">
        <v>0.5</v>
      </c>
      <c r="K2002" s="5">
        <v>10.496320945879186</v>
      </c>
      <c r="M2002" s="5">
        <v>40.529190521093653</v>
      </c>
      <c r="N2002" s="5">
        <v>66.523879018787554</v>
      </c>
      <c r="O2002" s="5">
        <v>66.39091730699441</v>
      </c>
      <c r="P2002" s="5">
        <v>7.0846799131732663</v>
      </c>
      <c r="Q2002" s="5">
        <v>7.5543919131732666</v>
      </c>
      <c r="R2002" s="5">
        <v>36.865483826982789</v>
      </c>
      <c r="S2002" s="5">
        <v>4.7720000000000002</v>
      </c>
      <c r="T2002" s="5">
        <v>34.479483826982786</v>
      </c>
      <c r="U2002" s="5">
        <v>36.318285974959579</v>
      </c>
      <c r="V2002" s="5">
        <v>36.318285974959579</v>
      </c>
      <c r="W2002" s="5">
        <v>730.56339666559541</v>
      </c>
      <c r="X2002" s="5">
        <v>733.92953166559539</v>
      </c>
      <c r="Y2002" s="5">
        <v>-0.85499999999999998</v>
      </c>
      <c r="Z2002" s="5">
        <v>-1.6</v>
      </c>
      <c r="AA2002" s="5">
        <v>36.865483826982789</v>
      </c>
      <c r="AB2002" s="5">
        <v>0.87465922228717541</v>
      </c>
      <c r="AC2002" s="5">
        <v>9.9906368322945802</v>
      </c>
      <c r="AD2002" s="5">
        <v>0.52737094908580906</v>
      </c>
    </row>
    <row r="2003" spans="1:30" x14ac:dyDescent="0.25">
      <c r="A2003" s="32" t="s">
        <v>30</v>
      </c>
      <c r="B2003" s="32">
        <v>2021</v>
      </c>
      <c r="C2003" s="32">
        <v>6</v>
      </c>
      <c r="D2003" s="32" t="s">
        <v>10209</v>
      </c>
      <c r="E2003" s="32" t="s">
        <v>9656</v>
      </c>
      <c r="F2003" s="32">
        <v>12.3</v>
      </c>
      <c r="G2003" s="32">
        <v>84</v>
      </c>
      <c r="H2003" s="32">
        <v>18</v>
      </c>
      <c r="I2003" s="32">
        <v>0</v>
      </c>
      <c r="K2003" s="5">
        <v>9.6617688160737263</v>
      </c>
      <c r="M2003" s="5">
        <v>31.686529301530953</v>
      </c>
      <c r="N2003" s="5">
        <v>40.467232119591344</v>
      </c>
      <c r="O2003" s="5">
        <v>72.61391652729516</v>
      </c>
      <c r="P2003" s="5">
        <v>7.5543919131732666</v>
      </c>
      <c r="Q2003" s="5">
        <v>7.8061575451732663</v>
      </c>
      <c r="R2003" s="5">
        <v>38.783483826982788</v>
      </c>
      <c r="S2003" s="5">
        <v>3.8359999999999999</v>
      </c>
      <c r="T2003" s="5">
        <v>36.865483826982789</v>
      </c>
      <c r="U2003" s="5">
        <v>39.616276077312925</v>
      </c>
      <c r="V2003" s="5">
        <v>39.616276077312925</v>
      </c>
      <c r="W2003" s="5">
        <v>724.56468314200015</v>
      </c>
      <c r="X2003" s="5">
        <v>729.56467314200017</v>
      </c>
      <c r="Y2003" s="5">
        <v>-1.27</v>
      </c>
      <c r="Z2003" s="5">
        <v>-1.6</v>
      </c>
      <c r="AA2003" s="5">
        <v>38.783483826982788</v>
      </c>
      <c r="AB2003" s="5">
        <v>1.697317351694118</v>
      </c>
      <c r="AC2003" s="5">
        <v>10.386134241362049</v>
      </c>
      <c r="AD2003" s="5">
        <v>1.2345780925263554</v>
      </c>
    </row>
    <row r="2004" spans="1:30" x14ac:dyDescent="0.25">
      <c r="A2004" s="32" t="s">
        <v>30</v>
      </c>
      <c r="B2004" s="32">
        <v>2021</v>
      </c>
      <c r="C2004" s="32">
        <v>6</v>
      </c>
      <c r="D2004" s="32" t="s">
        <v>10210</v>
      </c>
      <c r="E2004" s="32" t="s">
        <v>9658</v>
      </c>
      <c r="F2004" s="32">
        <v>6.7</v>
      </c>
      <c r="G2004" s="32">
        <v>78</v>
      </c>
      <c r="H2004" s="32">
        <v>22</v>
      </c>
      <c r="I2004" s="32">
        <v>0</v>
      </c>
      <c r="K2004" s="5">
        <v>3.1320624941776596</v>
      </c>
      <c r="M2004" s="5">
        <v>26.619479916055095</v>
      </c>
      <c r="N2004" s="5">
        <v>31.627489344159105</v>
      </c>
      <c r="O2004" s="5">
        <v>76.465197982490722</v>
      </c>
      <c r="P2004" s="5">
        <v>7.8061575451732663</v>
      </c>
      <c r="Q2004" s="5">
        <v>8.0076639931732672</v>
      </c>
      <c r="R2004" s="5">
        <v>39.693483826982785</v>
      </c>
      <c r="S2004" s="5">
        <v>1.8199999999999998</v>
      </c>
      <c r="T2004" s="5">
        <v>38.783483826982788</v>
      </c>
      <c r="U2004" s="5">
        <v>41.547543587091425</v>
      </c>
      <c r="V2004" s="5">
        <v>41.547543587091425</v>
      </c>
      <c r="W2004" s="5">
        <v>721.07479422958363</v>
      </c>
      <c r="X2004" s="5">
        <v>726.07478422958366</v>
      </c>
      <c r="Y2004" s="5">
        <v>-1.27</v>
      </c>
      <c r="Z2004" s="5">
        <v>-1.6</v>
      </c>
      <c r="AA2004" s="5">
        <v>39.693483826982785</v>
      </c>
      <c r="AB2004" s="5">
        <v>2.5394834285227894</v>
      </c>
      <c r="AC2004" s="5">
        <v>10.646056209360221</v>
      </c>
      <c r="AD2004" s="5">
        <v>2.6115233818036732</v>
      </c>
    </row>
    <row r="2005" spans="1:30" x14ac:dyDescent="0.25">
      <c r="A2005" s="32" t="s">
        <v>30</v>
      </c>
      <c r="B2005" s="32">
        <v>2021</v>
      </c>
      <c r="C2005" s="32">
        <v>6</v>
      </c>
      <c r="D2005" s="32" t="s">
        <v>10211</v>
      </c>
      <c r="E2005" s="32" t="s">
        <v>9660</v>
      </c>
      <c r="F2005" s="32">
        <v>8.9</v>
      </c>
      <c r="G2005" s="32">
        <v>67</v>
      </c>
      <c r="H2005" s="32">
        <v>7</v>
      </c>
      <c r="I2005" s="32">
        <v>0.4</v>
      </c>
      <c r="K2005" s="5">
        <v>3.1020928903099096</v>
      </c>
      <c r="M2005" s="5">
        <v>22.687338926352126</v>
      </c>
      <c r="N2005" s="5">
        <v>26.562112294665642</v>
      </c>
      <c r="O2005" s="5">
        <v>79.612191346085623</v>
      </c>
      <c r="P2005" s="5">
        <v>8.0076639931732672</v>
      </c>
      <c r="Q2005" s="5">
        <v>8.3951763931732675</v>
      </c>
      <c r="R2005" s="5">
        <v>40.999483826982782</v>
      </c>
      <c r="S2005" s="5">
        <v>2.6119999999999997</v>
      </c>
      <c r="T2005" s="5">
        <v>39.693483826982785</v>
      </c>
      <c r="U2005" s="5">
        <v>41.73778191079559</v>
      </c>
      <c r="V2005" s="5">
        <v>41.73778191079559</v>
      </c>
      <c r="W2005" s="5">
        <v>720.73193561680705</v>
      </c>
      <c r="X2005" s="5">
        <v>724.42484161680704</v>
      </c>
      <c r="Y2005" s="5">
        <v>-0.93799999999999994</v>
      </c>
      <c r="Z2005" s="5">
        <v>-1.6</v>
      </c>
      <c r="AA2005" s="5">
        <v>40.999483826982782</v>
      </c>
      <c r="AB2005" s="5">
        <v>1.5551681960534014</v>
      </c>
      <c r="AC2005" s="5">
        <v>11.105410486467399</v>
      </c>
      <c r="AD2005" s="5">
        <v>0.99366966402627466</v>
      </c>
    </row>
    <row r="2006" spans="1:30" x14ac:dyDescent="0.25">
      <c r="A2006" s="32" t="s">
        <v>30</v>
      </c>
      <c r="B2006" s="32">
        <v>2021</v>
      </c>
      <c r="C2006" s="32">
        <v>6</v>
      </c>
      <c r="D2006" s="32" t="s">
        <v>10212</v>
      </c>
      <c r="E2006" s="32" t="s">
        <v>9662</v>
      </c>
      <c r="F2006" s="32">
        <v>8.4</v>
      </c>
      <c r="G2006" s="32">
        <v>74</v>
      </c>
      <c r="H2006" s="32">
        <v>25</v>
      </c>
      <c r="I2006" s="32">
        <v>0</v>
      </c>
      <c r="K2006" s="5">
        <v>4.0305499707838477</v>
      </c>
      <c r="M2006" s="5">
        <v>21.44686548650316</v>
      </c>
      <c r="N2006" s="5">
        <v>22.631269074209598</v>
      </c>
      <c r="O2006" s="5">
        <v>80.635423992753587</v>
      </c>
      <c r="P2006" s="5">
        <v>8.3951763931732675</v>
      </c>
      <c r="Q2006" s="5">
        <v>8.6852235531732678</v>
      </c>
      <c r="R2006" s="5">
        <v>42.215483826982783</v>
      </c>
      <c r="S2006" s="5">
        <v>2.4319999999999999</v>
      </c>
      <c r="T2006" s="5">
        <v>40.999483826982782</v>
      </c>
      <c r="U2006" s="5">
        <v>43.778952446517636</v>
      </c>
      <c r="V2006" s="5">
        <v>43.778952446517636</v>
      </c>
      <c r="W2006" s="5">
        <v>717.06346157591531</v>
      </c>
      <c r="X2006" s="5">
        <v>722.06345157591534</v>
      </c>
      <c r="Y2006" s="5">
        <v>-1.27</v>
      </c>
      <c r="Z2006" s="5">
        <v>-1.6</v>
      </c>
      <c r="AA2006" s="5">
        <v>42.215483826982783</v>
      </c>
      <c r="AB2006" s="5">
        <v>4.2890859724666601</v>
      </c>
      <c r="AC2006" s="5">
        <v>11.470648286366924</v>
      </c>
      <c r="AD2006" s="5">
        <v>5.0114511659888219</v>
      </c>
    </row>
    <row r="2007" spans="1:30" x14ac:dyDescent="0.25">
      <c r="A2007" s="32" t="s">
        <v>30</v>
      </c>
      <c r="B2007" s="32">
        <v>2021</v>
      </c>
      <c r="C2007" s="32">
        <v>6</v>
      </c>
      <c r="D2007" s="32" t="s">
        <v>10213</v>
      </c>
      <c r="E2007" s="32" t="s">
        <v>9664</v>
      </c>
      <c r="F2007" s="32">
        <v>9.6</v>
      </c>
      <c r="G2007" s="32">
        <v>69</v>
      </c>
      <c r="H2007" s="32">
        <v>25</v>
      </c>
      <c r="I2007" s="32">
        <v>0</v>
      </c>
      <c r="K2007" s="5">
        <v>4.1874300253758285</v>
      </c>
      <c r="M2007" s="5">
        <v>20.043466741827853</v>
      </c>
      <c r="N2007" s="5">
        <v>21.391205041929162</v>
      </c>
      <c r="O2007" s="5">
        <v>81.811349617516939</v>
      </c>
      <c r="P2007" s="5">
        <v>8.6852235531732678</v>
      </c>
      <c r="Q2007" s="5">
        <v>9.0747322291732679</v>
      </c>
      <c r="R2007" s="5">
        <v>43.647483826982786</v>
      </c>
      <c r="S2007" s="5">
        <v>2.8639999999999994</v>
      </c>
      <c r="T2007" s="5">
        <v>42.215483826982783</v>
      </c>
      <c r="U2007" s="5">
        <v>45.003444447236227</v>
      </c>
      <c r="V2007" s="5">
        <v>45.003444447236227</v>
      </c>
      <c r="W2007" s="5">
        <v>714.87172181549192</v>
      </c>
      <c r="X2007" s="5">
        <v>719.87171181549195</v>
      </c>
      <c r="Y2007" s="5">
        <v>-1.27</v>
      </c>
      <c r="Z2007" s="5">
        <v>-1.6</v>
      </c>
      <c r="AA2007" s="5">
        <v>43.647483826982786</v>
      </c>
      <c r="AB2007" s="5">
        <v>4.9100580487041485</v>
      </c>
      <c r="AC2007" s="5">
        <v>11.942212165459313</v>
      </c>
      <c r="AD2007" s="5">
        <v>5.8596877670490146</v>
      </c>
    </row>
    <row r="2008" spans="1:30" x14ac:dyDescent="0.25">
      <c r="A2008" s="32" t="s">
        <v>30</v>
      </c>
      <c r="B2008" s="32">
        <v>2021</v>
      </c>
      <c r="C2008" s="32">
        <v>7</v>
      </c>
      <c r="D2008" s="32" t="s">
        <v>10214</v>
      </c>
      <c r="E2008" s="32" t="s">
        <v>9666</v>
      </c>
      <c r="F2008" s="32">
        <v>11.8</v>
      </c>
      <c r="G2008" s="32">
        <v>74</v>
      </c>
      <c r="H2008" s="32">
        <v>25</v>
      </c>
      <c r="I2008" s="32">
        <v>0</v>
      </c>
      <c r="K2008" s="5">
        <v>7.3082886750759597</v>
      </c>
      <c r="M2008" s="5">
        <v>19.9882694769152</v>
      </c>
      <c r="N2008" s="5">
        <v>19.9882694769152</v>
      </c>
      <c r="O2008" s="5">
        <v>81.858003608400423</v>
      </c>
      <c r="P2008" s="5">
        <v>9.0747322291732679</v>
      </c>
      <c r="Q2008" s="5">
        <v>9.4876431691732677</v>
      </c>
      <c r="R2008" s="5">
        <v>45.475483826982789</v>
      </c>
      <c r="S2008" s="5">
        <v>3.6560000000000001</v>
      </c>
      <c r="T2008" s="5">
        <v>43.647483826982786</v>
      </c>
      <c r="U2008" s="5">
        <v>46.445478285626194</v>
      </c>
      <c r="V2008" s="5">
        <v>46.445478285626194</v>
      </c>
      <c r="W2008" s="5">
        <v>712.29918866907508</v>
      </c>
      <c r="X2008" s="5">
        <v>717.2991786690751</v>
      </c>
      <c r="Y2008" s="5">
        <v>-1.27</v>
      </c>
      <c r="Z2008" s="5">
        <v>-1.6</v>
      </c>
      <c r="AA2008" s="5">
        <v>45.475483826982789</v>
      </c>
      <c r="AB2008" s="5">
        <v>4.9376067484812394</v>
      </c>
      <c r="AC2008" s="5">
        <v>12.470777053076455</v>
      </c>
      <c r="AD2008" s="5">
        <v>6.0325659205944486</v>
      </c>
    </row>
    <row r="2009" spans="1:30" x14ac:dyDescent="0.25">
      <c r="A2009" s="32" t="s">
        <v>30</v>
      </c>
      <c r="B2009" s="32">
        <v>2021</v>
      </c>
      <c r="C2009" s="32">
        <v>7</v>
      </c>
      <c r="D2009" s="32" t="s">
        <v>10215</v>
      </c>
      <c r="E2009" s="32" t="s">
        <v>9668</v>
      </c>
      <c r="F2009" s="32">
        <v>14.2</v>
      </c>
      <c r="G2009" s="32">
        <v>67</v>
      </c>
      <c r="H2009" s="32">
        <v>13</v>
      </c>
      <c r="I2009" s="32">
        <v>0</v>
      </c>
      <c r="K2009" s="5">
        <v>8.1518727682537957</v>
      </c>
      <c r="M2009" s="5">
        <v>18.713022857777204</v>
      </c>
      <c r="N2009" s="5">
        <v>19.933090429384155</v>
      </c>
      <c r="O2009" s="5">
        <v>82.944514559046127</v>
      </c>
      <c r="P2009" s="5">
        <v>9.4876431691732677</v>
      </c>
      <c r="Q2009" s="5">
        <v>10.109225559173268</v>
      </c>
      <c r="R2009" s="5">
        <v>47.735483826982787</v>
      </c>
      <c r="S2009" s="5">
        <v>4.5199999999999996</v>
      </c>
      <c r="T2009" s="5">
        <v>45.475483826982789</v>
      </c>
      <c r="U2009" s="5">
        <v>48.286339518449928</v>
      </c>
      <c r="V2009" s="5">
        <v>48.286339518449928</v>
      </c>
      <c r="W2009" s="5">
        <v>709.02861038607375</v>
      </c>
      <c r="X2009" s="5">
        <v>714.02860038607378</v>
      </c>
      <c r="Y2009" s="5">
        <v>-1.27</v>
      </c>
      <c r="Z2009" s="5">
        <v>-1.6</v>
      </c>
      <c r="AA2009" s="5">
        <v>47.735483826982787</v>
      </c>
      <c r="AB2009" s="5">
        <v>3.0864146218491211</v>
      </c>
      <c r="AC2009" s="5">
        <v>13.21951437800065</v>
      </c>
      <c r="AD2009" s="5">
        <v>3.8474167972609643</v>
      </c>
    </row>
    <row r="2010" spans="1:30" x14ac:dyDescent="0.25">
      <c r="A2010" s="32" t="s">
        <v>30</v>
      </c>
      <c r="B2010" s="32">
        <v>2021</v>
      </c>
      <c r="C2010" s="32">
        <v>7</v>
      </c>
      <c r="D2010" s="32" t="s">
        <v>10216</v>
      </c>
      <c r="E2010" s="32" t="s">
        <v>9670</v>
      </c>
      <c r="F2010" s="32">
        <v>13.4</v>
      </c>
      <c r="G2010" s="32">
        <v>48</v>
      </c>
      <c r="H2010" s="32">
        <v>18</v>
      </c>
      <c r="I2010" s="32">
        <v>0</v>
      </c>
      <c r="K2010" s="5">
        <v>2.6106629201841107</v>
      </c>
      <c r="M2010" s="5">
        <v>15.626861637888561</v>
      </c>
      <c r="N2010" s="5">
        <v>18.658264694402899</v>
      </c>
      <c r="O2010" s="5">
        <v>85.644356172376717</v>
      </c>
      <c r="P2010" s="5">
        <v>10.109225559173268</v>
      </c>
      <c r="Q2010" s="5">
        <v>11.037474959173268</v>
      </c>
      <c r="R2010" s="5">
        <v>49.851483826982786</v>
      </c>
      <c r="S2010" s="5">
        <v>4.2319999999999993</v>
      </c>
      <c r="T2010" s="5">
        <v>47.735483826982787</v>
      </c>
      <c r="U2010" s="5">
        <v>50.562322211209143</v>
      </c>
      <c r="V2010" s="5">
        <v>50.562322211209143</v>
      </c>
      <c r="W2010" s="5">
        <v>705.00572414922135</v>
      </c>
      <c r="X2010" s="5">
        <v>710.00571414922138</v>
      </c>
      <c r="Y2010" s="5">
        <v>-1.27</v>
      </c>
      <c r="Z2010" s="5">
        <v>-1.6</v>
      </c>
      <c r="AA2010" s="5">
        <v>49.851483826982786</v>
      </c>
      <c r="AB2010" s="5">
        <v>5.7058200869280755</v>
      </c>
      <c r="AC2010" s="5">
        <v>14.209652989725205</v>
      </c>
      <c r="AD2010" s="5">
        <v>7.403403371145151</v>
      </c>
    </row>
    <row r="2011" spans="1:30" x14ac:dyDescent="0.25">
      <c r="A2011" s="32" t="s">
        <v>30</v>
      </c>
      <c r="B2011" s="32">
        <v>2021</v>
      </c>
      <c r="C2011" s="32">
        <v>7</v>
      </c>
      <c r="D2011" s="32" t="s">
        <v>10217</v>
      </c>
      <c r="E2011" s="32" t="s">
        <v>9672</v>
      </c>
      <c r="F2011" s="32">
        <v>13.6</v>
      </c>
      <c r="G2011" s="32">
        <v>62</v>
      </c>
      <c r="H2011" s="32">
        <v>13</v>
      </c>
      <c r="I2011" s="32">
        <v>0</v>
      </c>
      <c r="K2011" s="5">
        <v>6.4507259318291101</v>
      </c>
      <c r="M2011" s="5">
        <v>15.573122035428668</v>
      </c>
      <c r="N2011" s="5">
        <v>15.573122035428668</v>
      </c>
      <c r="O2011" s="5">
        <v>85.692275631698166</v>
      </c>
      <c r="P2011" s="5">
        <v>11.037474959173268</v>
      </c>
      <c r="Q2011" s="5">
        <v>11.725167419173268</v>
      </c>
      <c r="R2011" s="5">
        <v>52.003483826982787</v>
      </c>
      <c r="S2011" s="5">
        <v>4.3039999999999985</v>
      </c>
      <c r="T2011" s="5">
        <v>49.851483826982786</v>
      </c>
      <c r="U2011" s="5">
        <v>52.693369198000426</v>
      </c>
      <c r="V2011" s="5">
        <v>52.693369198000426</v>
      </c>
      <c r="W2011" s="5">
        <v>701.25971086224615</v>
      </c>
      <c r="X2011" s="5">
        <v>706.25970086224618</v>
      </c>
      <c r="Y2011" s="5">
        <v>-1.27</v>
      </c>
      <c r="Z2011" s="5">
        <v>-1.6</v>
      </c>
      <c r="AA2011" s="5">
        <v>52.003483826982787</v>
      </c>
      <c r="AB2011" s="5">
        <v>4.4650215444000674</v>
      </c>
      <c r="AC2011" s="5">
        <v>14.996963378688157</v>
      </c>
      <c r="AD2011" s="5">
        <v>6.073825870816715</v>
      </c>
    </row>
    <row r="2012" spans="1:30" x14ac:dyDescent="0.25">
      <c r="A2012" s="32" t="s">
        <v>30</v>
      </c>
      <c r="B2012" s="32">
        <v>2021</v>
      </c>
      <c r="C2012" s="32">
        <v>7</v>
      </c>
      <c r="D2012" s="32" t="s">
        <v>10218</v>
      </c>
      <c r="E2012" s="32" t="s">
        <v>9674</v>
      </c>
      <c r="F2012" s="32">
        <v>13.4</v>
      </c>
      <c r="G2012" s="32">
        <v>73</v>
      </c>
      <c r="H2012" s="32">
        <v>5</v>
      </c>
      <c r="I2012" s="32">
        <v>0</v>
      </c>
      <c r="K2012" s="5">
        <v>8.6492848901304793</v>
      </c>
      <c r="M2012" s="5">
        <v>17.013297867398848</v>
      </c>
      <c r="N2012" s="5">
        <v>15.519400169261436</v>
      </c>
      <c r="O2012" s="5">
        <v>84.418917084801592</v>
      </c>
      <c r="P2012" s="5">
        <v>11.725167419173268</v>
      </c>
      <c r="Q2012" s="5">
        <v>12.207143069173268</v>
      </c>
      <c r="R2012" s="5">
        <v>54.119483826982787</v>
      </c>
      <c r="S2012" s="5">
        <v>4.2319999999999993</v>
      </c>
      <c r="T2012" s="5">
        <v>52.003483826982787</v>
      </c>
      <c r="U2012" s="5">
        <v>54.860754628140477</v>
      </c>
      <c r="V2012" s="5">
        <v>54.860754628140477</v>
      </c>
      <c r="W2012" s="5">
        <v>697.4702364979812</v>
      </c>
      <c r="X2012" s="5">
        <v>702.47022649798123</v>
      </c>
      <c r="Y2012" s="5">
        <v>-1.27</v>
      </c>
      <c r="Z2012" s="5">
        <v>-1.6</v>
      </c>
      <c r="AA2012" s="5">
        <v>54.119483826982787</v>
      </c>
      <c r="AB2012" s="5">
        <v>2.5043970154036863</v>
      </c>
      <c r="AC2012" s="5">
        <v>15.611177529871817</v>
      </c>
      <c r="AD2012" s="5">
        <v>3.3870012582596685</v>
      </c>
    </row>
    <row r="2013" spans="1:30" x14ac:dyDescent="0.25">
      <c r="A2013" s="32" t="s">
        <v>30</v>
      </c>
      <c r="B2013" s="32">
        <v>2021</v>
      </c>
      <c r="C2013" s="32">
        <v>7</v>
      </c>
      <c r="D2013" s="32" t="s">
        <v>10219</v>
      </c>
      <c r="E2013" s="32" t="s">
        <v>9676</v>
      </c>
      <c r="F2013" s="32">
        <v>14.6</v>
      </c>
      <c r="G2013" s="32">
        <v>76</v>
      </c>
      <c r="H2013" s="32">
        <v>18</v>
      </c>
      <c r="I2013" s="32">
        <v>0</v>
      </c>
      <c r="K2013" s="5">
        <v>10.404875685479702</v>
      </c>
      <c r="M2013" s="5">
        <v>17.93120712962796</v>
      </c>
      <c r="N2013" s="5">
        <v>16.959100683609556</v>
      </c>
      <c r="O2013" s="5">
        <v>83.618919862602283</v>
      </c>
      <c r="P2013" s="5">
        <v>12.207143069173268</v>
      </c>
      <c r="Q2013" s="5">
        <v>12.671021549173268</v>
      </c>
      <c r="R2013" s="5">
        <v>56.451483826982788</v>
      </c>
      <c r="S2013" s="5">
        <v>4.6639999999999997</v>
      </c>
      <c r="T2013" s="5">
        <v>54.119483826982787</v>
      </c>
      <c r="U2013" s="5">
        <v>56.991964186082356</v>
      </c>
      <c r="V2013" s="5">
        <v>56.991964186082356</v>
      </c>
      <c r="W2013" s="5">
        <v>693.76398068943593</v>
      </c>
      <c r="X2013" s="5">
        <v>698.76397068943595</v>
      </c>
      <c r="Y2013" s="5">
        <v>-1.27</v>
      </c>
      <c r="Z2013" s="5">
        <v>-1.6</v>
      </c>
      <c r="AA2013" s="5">
        <v>56.451483826982788</v>
      </c>
      <c r="AB2013" s="5">
        <v>4.3330750043572692</v>
      </c>
      <c r="AC2013" s="5">
        <v>16.232968990087752</v>
      </c>
      <c r="AD2013" s="5">
        <v>6.1765794032431147</v>
      </c>
    </row>
    <row r="2014" spans="1:30" x14ac:dyDescent="0.25">
      <c r="A2014" s="32" t="s">
        <v>30</v>
      </c>
      <c r="B2014" s="32">
        <v>2021</v>
      </c>
      <c r="C2014" s="32">
        <v>7</v>
      </c>
      <c r="D2014" s="32" t="s">
        <v>10220</v>
      </c>
      <c r="E2014" s="32" t="s">
        <v>9678</v>
      </c>
      <c r="F2014" s="32">
        <v>17.2</v>
      </c>
      <c r="G2014" s="32">
        <v>84</v>
      </c>
      <c r="H2014" s="32">
        <v>7</v>
      </c>
      <c r="I2014" s="32">
        <v>0</v>
      </c>
      <c r="K2014" s="5">
        <v>14.45390250776312</v>
      </c>
      <c r="M2014" s="5">
        <v>19.590012970981942</v>
      </c>
      <c r="N2014" s="5">
        <v>17.876706997797093</v>
      </c>
      <c r="O2014" s="5">
        <v>82.195534277053682</v>
      </c>
      <c r="P2014" s="5">
        <v>12.671021549173268</v>
      </c>
      <c r="Q2014" s="5">
        <v>13.031487629173268</v>
      </c>
      <c r="R2014" s="5">
        <v>59.251483826982785</v>
      </c>
      <c r="S2014" s="5">
        <v>5.6</v>
      </c>
      <c r="T2014" s="5">
        <v>56.451483826982788</v>
      </c>
      <c r="U2014" s="5">
        <v>59.340820463410971</v>
      </c>
      <c r="V2014" s="5">
        <v>59.340820463410971</v>
      </c>
      <c r="W2014" s="5">
        <v>689.7020388059783</v>
      </c>
      <c r="X2014" s="5">
        <v>694.70202880597833</v>
      </c>
      <c r="Y2014" s="5">
        <v>-1.27</v>
      </c>
      <c r="Z2014" s="5">
        <v>-1.6</v>
      </c>
      <c r="AA2014" s="5">
        <v>59.251483826982785</v>
      </c>
      <c r="AB2014" s="5">
        <v>2.0771615733747164</v>
      </c>
      <c r="AC2014" s="5">
        <v>16.816580038334919</v>
      </c>
      <c r="AD2014" s="5">
        <v>2.8433185463902158</v>
      </c>
    </row>
    <row r="2015" spans="1:30" x14ac:dyDescent="0.25">
      <c r="A2015" s="32" t="s">
        <v>30</v>
      </c>
      <c r="B2015" s="32">
        <v>2021</v>
      </c>
      <c r="C2015" s="32">
        <v>7</v>
      </c>
      <c r="D2015" s="32" t="s">
        <v>10221</v>
      </c>
      <c r="E2015" s="32" t="s">
        <v>9680</v>
      </c>
      <c r="F2015" s="32">
        <v>19.3</v>
      </c>
      <c r="G2015" s="32">
        <v>72</v>
      </c>
      <c r="H2015" s="32">
        <v>18</v>
      </c>
      <c r="I2015" s="32">
        <v>0</v>
      </c>
      <c r="K2015" s="5">
        <v>14.110430030263061</v>
      </c>
      <c r="M2015" s="5">
        <v>18.57528311152317</v>
      </c>
      <c r="N2015" s="5">
        <v>19.534965364578557</v>
      </c>
      <c r="O2015" s="5">
        <v>83.062869182982709</v>
      </c>
      <c r="P2015" s="5">
        <v>13.031487629173268</v>
      </c>
      <c r="Q2015" s="5">
        <v>13.734691949173268</v>
      </c>
      <c r="R2015" s="5">
        <v>62.429483826982782</v>
      </c>
      <c r="S2015" s="5">
        <v>6.3559999999999999</v>
      </c>
      <c r="T2015" s="5">
        <v>59.251483826982785</v>
      </c>
      <c r="U2015" s="5">
        <v>62.161190773165451</v>
      </c>
      <c r="V2015" s="5">
        <v>62.161190773165451</v>
      </c>
      <c r="W2015" s="5">
        <v>684.85610515964493</v>
      </c>
      <c r="X2015" s="5">
        <v>689.85609515964495</v>
      </c>
      <c r="Y2015" s="5">
        <v>-1.27</v>
      </c>
      <c r="Z2015" s="5">
        <v>-1.6</v>
      </c>
      <c r="AA2015" s="5">
        <v>62.429483826982782</v>
      </c>
      <c r="AB2015" s="5">
        <v>4.031149226054545</v>
      </c>
      <c r="AC2015" s="5">
        <v>17.722089066511611</v>
      </c>
      <c r="AD2015" s="5">
        <v>6.0681582530244169</v>
      </c>
    </row>
    <row r="2016" spans="1:30" x14ac:dyDescent="0.25">
      <c r="A2016" s="32" t="s">
        <v>30</v>
      </c>
      <c r="B2016" s="32">
        <v>2021</v>
      </c>
      <c r="C2016" s="32">
        <v>7</v>
      </c>
      <c r="D2016" s="32" t="s">
        <v>10222</v>
      </c>
      <c r="E2016" s="32" t="s">
        <v>9682</v>
      </c>
      <c r="F2016" s="32">
        <v>21.5</v>
      </c>
      <c r="G2016" s="32">
        <v>61</v>
      </c>
      <c r="H2016" s="32">
        <v>22</v>
      </c>
      <c r="I2016" s="32">
        <v>0</v>
      </c>
      <c r="K2016" s="5">
        <v>13.651114933796942</v>
      </c>
      <c r="M2016" s="5">
        <v>16.08998905400459</v>
      </c>
      <c r="N2016" s="5">
        <v>18.520570407965071</v>
      </c>
      <c r="O2016" s="5">
        <v>85.232693883540946</v>
      </c>
      <c r="P2016" s="5">
        <v>13.734691949173268</v>
      </c>
      <c r="Q2016" s="5">
        <v>14.819783489173268</v>
      </c>
      <c r="R2016" s="5">
        <v>66.003483826982787</v>
      </c>
      <c r="S2016" s="5">
        <v>7.1479999999999997</v>
      </c>
      <c r="T2016" s="5">
        <v>62.429483826982782</v>
      </c>
      <c r="U2016" s="5">
        <v>65.362485773451013</v>
      </c>
      <c r="V2016" s="5">
        <v>65.362485773451013</v>
      </c>
      <c r="W2016" s="5">
        <v>679.39691383781974</v>
      </c>
      <c r="X2016" s="5">
        <v>684.39690383781976</v>
      </c>
      <c r="Y2016" s="5">
        <v>-1.27</v>
      </c>
      <c r="Z2016" s="5">
        <v>-1.6</v>
      </c>
      <c r="AA2016" s="5">
        <v>66.003483826982787</v>
      </c>
      <c r="AB2016" s="5">
        <v>6.5918436517958643</v>
      </c>
      <c r="AC2016" s="5">
        <v>18.983588738831838</v>
      </c>
      <c r="AD2016" s="5">
        <v>9.783143661971069</v>
      </c>
    </row>
    <row r="2017" spans="1:30" x14ac:dyDescent="0.25">
      <c r="A2017" s="32" t="s">
        <v>30</v>
      </c>
      <c r="B2017" s="32">
        <v>2021</v>
      </c>
      <c r="C2017" s="32">
        <v>7</v>
      </c>
      <c r="D2017" s="32" t="s">
        <v>10223</v>
      </c>
      <c r="E2017" s="32" t="s">
        <v>9684</v>
      </c>
      <c r="F2017" s="32">
        <v>18</v>
      </c>
      <c r="G2017" s="32">
        <v>51</v>
      </c>
      <c r="H2017" s="32">
        <v>22</v>
      </c>
      <c r="I2017" s="32">
        <v>0</v>
      </c>
      <c r="K2017" s="5">
        <v>7.7081171925148322</v>
      </c>
      <c r="M2017" s="5">
        <v>14.60667173946177</v>
      </c>
      <c r="N2017" s="5">
        <v>16.036096600332204</v>
      </c>
      <c r="O2017" s="5">
        <v>86.559490291315555</v>
      </c>
      <c r="P2017" s="5">
        <v>14.819783489173268</v>
      </c>
      <c r="Q2017" s="5">
        <v>15.971969979173268</v>
      </c>
      <c r="R2017" s="5">
        <v>68.94748382698279</v>
      </c>
      <c r="S2017" s="5">
        <v>5.8879999999999999</v>
      </c>
      <c r="T2017" s="5">
        <v>66.003483826982787</v>
      </c>
      <c r="U2017" s="5">
        <v>68.962907190891315</v>
      </c>
      <c r="V2017" s="5">
        <v>68.962907190891315</v>
      </c>
      <c r="W2017" s="5">
        <v>673.30906546613016</v>
      </c>
      <c r="X2017" s="5">
        <v>678.30905546613019</v>
      </c>
      <c r="Y2017" s="5">
        <v>-1.27</v>
      </c>
      <c r="Z2017" s="5">
        <v>-1.6</v>
      </c>
      <c r="AA2017" s="5">
        <v>68.94748382698279</v>
      </c>
      <c r="AB2017" s="5">
        <v>7.9381534536568505</v>
      </c>
      <c r="AC2017" s="5">
        <v>20.228753682055171</v>
      </c>
      <c r="AD2017" s="5">
        <v>11.780028283428262</v>
      </c>
    </row>
    <row r="2018" spans="1:30" x14ac:dyDescent="0.25">
      <c r="A2018" s="32" t="s">
        <v>30</v>
      </c>
      <c r="B2018" s="32">
        <v>2021</v>
      </c>
      <c r="C2018" s="32">
        <v>7</v>
      </c>
      <c r="D2018" s="32" t="s">
        <v>10224</v>
      </c>
      <c r="E2018" s="32" t="s">
        <v>9686</v>
      </c>
      <c r="F2018" s="32">
        <v>13.5</v>
      </c>
      <c r="G2018" s="32">
        <v>42</v>
      </c>
      <c r="H2018" s="32">
        <v>14</v>
      </c>
      <c r="I2018" s="32">
        <v>0</v>
      </c>
      <c r="K2018" s="5">
        <v>0.83801105095552009</v>
      </c>
      <c r="M2018" s="5">
        <v>13.653777894361552</v>
      </c>
      <c r="N2018" s="5">
        <v>14.553268841885977</v>
      </c>
      <c r="O2018" s="5">
        <v>87.424743138584546</v>
      </c>
      <c r="P2018" s="5">
        <v>15.971969979173268</v>
      </c>
      <c r="Q2018" s="5">
        <v>17.01446545917327</v>
      </c>
      <c r="R2018" s="5">
        <v>71.08148382698279</v>
      </c>
      <c r="S2018" s="5">
        <v>4.2680000000000007</v>
      </c>
      <c r="T2018" s="5">
        <v>68.94748382698279</v>
      </c>
      <c r="U2018" s="5">
        <v>71.928850573508257</v>
      </c>
      <c r="V2018" s="5">
        <v>71.928850573508257</v>
      </c>
      <c r="W2018" s="5">
        <v>668.33503769350705</v>
      </c>
      <c r="X2018" s="5">
        <v>673.33502769350707</v>
      </c>
      <c r="Y2018" s="5">
        <v>-1.27</v>
      </c>
      <c r="Z2018" s="5">
        <v>-1.6</v>
      </c>
      <c r="AA2018" s="5">
        <v>71.08148382698279</v>
      </c>
      <c r="AB2018" s="5">
        <v>5.9998106067324741</v>
      </c>
      <c r="AC2018" s="5">
        <v>21.289183119690826</v>
      </c>
      <c r="AD2018" s="5">
        <v>9.6053057084397011</v>
      </c>
    </row>
    <row r="2019" spans="1:30" x14ac:dyDescent="0.25">
      <c r="A2019" s="32" t="s">
        <v>30</v>
      </c>
      <c r="B2019" s="32">
        <v>2021</v>
      </c>
      <c r="C2019" s="32">
        <v>7</v>
      </c>
      <c r="D2019" s="32" t="s">
        <v>10225</v>
      </c>
      <c r="E2019" s="32" t="s">
        <v>9688</v>
      </c>
      <c r="F2019" s="32">
        <v>17.399999999999999</v>
      </c>
      <c r="G2019" s="32">
        <v>88</v>
      </c>
      <c r="H2019" s="32">
        <v>11</v>
      </c>
      <c r="I2019" s="32">
        <v>1</v>
      </c>
      <c r="K2019" s="5">
        <v>15.371077187715029</v>
      </c>
      <c r="M2019" s="5">
        <v>25.839154752729566</v>
      </c>
      <c r="N2019" s="5">
        <v>27.545741127236255</v>
      </c>
      <c r="O2019" s="5">
        <v>77.078337046154587</v>
      </c>
      <c r="P2019" s="5">
        <v>17.01446545917327</v>
      </c>
      <c r="Q2019" s="5">
        <v>17.287769659173268</v>
      </c>
      <c r="R2019" s="5">
        <v>73.917483826982789</v>
      </c>
      <c r="S2019" s="5">
        <v>5.6719999999999988</v>
      </c>
      <c r="T2019" s="5">
        <v>71.08148382698279</v>
      </c>
      <c r="U2019" s="5">
        <v>72.117403504041278</v>
      </c>
      <c r="V2019" s="5">
        <v>72.117403504041278</v>
      </c>
      <c r="W2019" s="5">
        <v>668.02007060946005</v>
      </c>
      <c r="X2019" s="5">
        <v>669.75235060946</v>
      </c>
      <c r="Y2019" s="5">
        <v>-0.44000000000000006</v>
      </c>
      <c r="Z2019" s="5">
        <v>-1.6</v>
      </c>
      <c r="AA2019" s="5">
        <v>73.917483826982789</v>
      </c>
      <c r="AB2019" s="5">
        <v>1.5243262458764781</v>
      </c>
      <c r="AC2019" s="5">
        <v>21.818374008304716</v>
      </c>
      <c r="AD2019" s="5">
        <v>2.3293425944629012</v>
      </c>
    </row>
    <row r="2020" spans="1:30" x14ac:dyDescent="0.25">
      <c r="A2020" s="32" t="s">
        <v>30</v>
      </c>
      <c r="B2020" s="32">
        <v>2021</v>
      </c>
      <c r="C2020" s="32">
        <v>7</v>
      </c>
      <c r="D2020" s="32" t="s">
        <v>10226</v>
      </c>
      <c r="E2020" s="32" t="s">
        <v>9690</v>
      </c>
      <c r="F2020" s="32">
        <v>14.3</v>
      </c>
      <c r="G2020" s="32">
        <v>96</v>
      </c>
      <c r="H2020" s="32">
        <v>11</v>
      </c>
      <c r="I2020" s="32">
        <v>0</v>
      </c>
      <c r="K2020" s="5">
        <v>13.651330985179413</v>
      </c>
      <c r="M2020" s="5">
        <v>26.829672187501355</v>
      </c>
      <c r="N2020" s="5">
        <v>25.782044670935512</v>
      </c>
      <c r="O2020" s="5">
        <v>76.30097981531064</v>
      </c>
      <c r="P2020" s="5">
        <v>17.287769659173268</v>
      </c>
      <c r="Q2020" s="5">
        <v>17.363605419173268</v>
      </c>
      <c r="R2020" s="5">
        <v>76.195483826982795</v>
      </c>
      <c r="S2020" s="5">
        <v>4.5560000000000009</v>
      </c>
      <c r="T2020" s="5">
        <v>73.917483826982789</v>
      </c>
      <c r="U2020" s="5">
        <v>76.936266151139748</v>
      </c>
      <c r="V2020" s="5">
        <v>76.936266151139748</v>
      </c>
      <c r="W2020" s="5">
        <v>660.02061031974074</v>
      </c>
      <c r="X2020" s="5">
        <v>665.02060031974077</v>
      </c>
      <c r="Y2020" s="5">
        <v>-1.27</v>
      </c>
      <c r="Z2020" s="5">
        <v>-1.6</v>
      </c>
      <c r="AA2020" s="5">
        <v>76.195483826982795</v>
      </c>
      <c r="AB2020" s="5">
        <v>1.4429418175792932</v>
      </c>
      <c r="AC2020" s="5">
        <v>22.123387413226141</v>
      </c>
      <c r="AD2020" s="5">
        <v>2.1763729311866022</v>
      </c>
    </row>
    <row r="2021" spans="1:30" x14ac:dyDescent="0.25">
      <c r="A2021" s="32" t="s">
        <v>30</v>
      </c>
      <c r="B2021" s="32">
        <v>2021</v>
      </c>
      <c r="C2021" s="32">
        <v>7</v>
      </c>
      <c r="D2021" s="32" t="s">
        <v>10227</v>
      </c>
      <c r="E2021" s="32" t="s">
        <v>9692</v>
      </c>
      <c r="F2021" s="32">
        <v>11.7</v>
      </c>
      <c r="G2021" s="32">
        <v>99</v>
      </c>
      <c r="H2021" s="32">
        <v>3</v>
      </c>
      <c r="I2021" s="32">
        <v>37</v>
      </c>
      <c r="K2021" s="5">
        <v>11.531364879955976</v>
      </c>
      <c r="M2021" s="5">
        <v>193.01177102419473</v>
      </c>
      <c r="N2021" s="5">
        <v>198.50830648835614</v>
      </c>
      <c r="O2021" s="5">
        <v>9.9667322322579821</v>
      </c>
      <c r="P2021" s="5">
        <v>6.6176246708343696</v>
      </c>
      <c r="Q2021" s="5">
        <v>6.6333827508343699</v>
      </c>
      <c r="R2021" s="5">
        <v>13.401671887621427</v>
      </c>
      <c r="S2021" s="5">
        <v>3.6199999999999997</v>
      </c>
      <c r="T2021" s="5">
        <v>11.591671887621427</v>
      </c>
      <c r="U2021" s="5">
        <v>11.591671887621427</v>
      </c>
      <c r="V2021" s="5">
        <v>11.591671887621427</v>
      </c>
      <c r="W2021" s="5">
        <v>777.14935187268736</v>
      </c>
      <c r="X2021" s="5">
        <v>661.24407187268741</v>
      </c>
      <c r="Y2021" s="5">
        <v>29.439999999999998</v>
      </c>
      <c r="Z2021" s="5">
        <v>-1.6</v>
      </c>
      <c r="AA2021" s="5">
        <v>13.401671887621427</v>
      </c>
      <c r="AB2021" s="5">
        <v>1.5067962918861654E-6</v>
      </c>
      <c r="AC2021" s="5">
        <v>6.5344430219274159</v>
      </c>
      <c r="AD2021" s="5">
        <v>7.3201735189869072E-7</v>
      </c>
    </row>
    <row r="2022" spans="1:30" x14ac:dyDescent="0.25">
      <c r="A2022" s="32" t="s">
        <v>30</v>
      </c>
      <c r="B2022" s="32">
        <v>2021</v>
      </c>
      <c r="C2022" s="32">
        <v>7</v>
      </c>
      <c r="D2022" s="32" t="s">
        <v>10228</v>
      </c>
      <c r="E2022" s="32" t="s">
        <v>9694</v>
      </c>
      <c r="F2022" s="32">
        <v>10.6</v>
      </c>
      <c r="G2022" s="32">
        <v>97</v>
      </c>
      <c r="H2022" s="32">
        <v>13</v>
      </c>
      <c r="I2022" s="32">
        <v>11</v>
      </c>
      <c r="K2022" s="5">
        <v>10.129160197687517</v>
      </c>
      <c r="M2022" s="5">
        <v>211.47767113739894</v>
      </c>
      <c r="N2022" s="5">
        <v>240.40768769210706</v>
      </c>
      <c r="O2022" s="5">
        <v>6.3903575599127125</v>
      </c>
      <c r="P2022" s="5">
        <v>2.8404591767045364</v>
      </c>
      <c r="Q2022" s="5">
        <v>2.8836707867045366</v>
      </c>
      <c r="R2022" s="5">
        <v>1.6119999999999994</v>
      </c>
      <c r="S2022" s="5">
        <v>3.2239999999999989</v>
      </c>
      <c r="T2022" s="5">
        <v>0</v>
      </c>
      <c r="U2022" s="5">
        <v>0</v>
      </c>
      <c r="V2022" s="5">
        <v>-2.2862117683012935</v>
      </c>
      <c r="W2022" s="5">
        <v>804.58551537760945</v>
      </c>
      <c r="X2022" s="5">
        <v>773.6406953776094</v>
      </c>
      <c r="Y2022" s="5">
        <v>7.8599999999999994</v>
      </c>
      <c r="Z2022" s="5">
        <v>-1.6</v>
      </c>
      <c r="AA2022" s="5">
        <v>1.6119999999999994</v>
      </c>
      <c r="AB2022" s="5">
        <v>3.1365078300452129E-7</v>
      </c>
      <c r="AC2022" s="5">
        <v>2.2980059245052886</v>
      </c>
      <c r="AD2022" s="5">
        <v>1.0122067716792968E-7</v>
      </c>
    </row>
    <row r="2023" spans="1:30" x14ac:dyDescent="0.25">
      <c r="A2023" s="32" t="s">
        <v>30</v>
      </c>
      <c r="B2023" s="32">
        <v>2021</v>
      </c>
      <c r="C2023" s="32">
        <v>7</v>
      </c>
      <c r="D2023" s="32" t="s">
        <v>10229</v>
      </c>
      <c r="E2023" s="32" t="s">
        <v>9696</v>
      </c>
      <c r="F2023" s="32">
        <v>11.7</v>
      </c>
      <c r="G2023" s="32">
        <v>80</v>
      </c>
      <c r="H2023" s="32">
        <v>14</v>
      </c>
      <c r="I2023" s="32">
        <v>0</v>
      </c>
      <c r="K2023" s="5">
        <v>8.354478441592585</v>
      </c>
      <c r="M2023" s="5">
        <v>114.21025231942386</v>
      </c>
      <c r="N2023" s="5">
        <v>211.35929266308409</v>
      </c>
      <c r="O2023" s="5">
        <v>30.907318727200281</v>
      </c>
      <c r="P2023" s="5">
        <v>2.8836707867045366</v>
      </c>
      <c r="Q2023" s="5">
        <v>3.1988323867045367</v>
      </c>
      <c r="R2023" s="5">
        <v>3.4219999999999993</v>
      </c>
      <c r="S2023" s="5">
        <v>3.6199999999999997</v>
      </c>
      <c r="T2023" s="5">
        <v>1.6119999999999994</v>
      </c>
      <c r="U2023" s="5">
        <v>4.129999103605166</v>
      </c>
      <c r="V2023" s="5">
        <v>4.129999103605166</v>
      </c>
      <c r="W2023" s="5">
        <v>791.78249764200825</v>
      </c>
      <c r="X2023" s="5">
        <v>796.78248764200828</v>
      </c>
      <c r="Y2023" s="5">
        <v>-1.27</v>
      </c>
      <c r="Z2023" s="5">
        <v>-1.6</v>
      </c>
      <c r="AA2023" s="5">
        <v>3.4219999999999993</v>
      </c>
      <c r="AB2023" s="5">
        <v>8.9183672288292576E-3</v>
      </c>
      <c r="AC2023" s="5">
        <v>2.8287935075739323</v>
      </c>
      <c r="AD2023" s="5">
        <v>3.078480607523987E-3</v>
      </c>
    </row>
    <row r="2024" spans="1:30" x14ac:dyDescent="0.25">
      <c r="A2024" s="32" t="s">
        <v>30</v>
      </c>
      <c r="B2024" s="32">
        <v>2021</v>
      </c>
      <c r="C2024" s="32">
        <v>7</v>
      </c>
      <c r="D2024" s="32" t="s">
        <v>10230</v>
      </c>
      <c r="E2024" s="32" t="s">
        <v>9698</v>
      </c>
      <c r="F2024" s="32">
        <v>10.6</v>
      </c>
      <c r="G2024" s="32">
        <v>64</v>
      </c>
      <c r="H2024" s="32">
        <v>18</v>
      </c>
      <c r="I2024" s="32">
        <v>0</v>
      </c>
      <c r="K2024" s="5">
        <v>4.0690000721923862</v>
      </c>
      <c r="M2024" s="5">
        <v>53.123827079640918</v>
      </c>
      <c r="N2024" s="5">
        <v>114.12397611845017</v>
      </c>
      <c r="O2024" s="5">
        <v>58.475980913165579</v>
      </c>
      <c r="P2024" s="5">
        <v>3.1988323867045367</v>
      </c>
      <c r="Q2024" s="5">
        <v>3.7173717067045366</v>
      </c>
      <c r="R2024" s="5">
        <v>5.0339999999999989</v>
      </c>
      <c r="S2024" s="5">
        <v>3.2239999999999989</v>
      </c>
      <c r="T2024" s="5">
        <v>3.4219999999999993</v>
      </c>
      <c r="U2024" s="5">
        <v>5.9514550505597175</v>
      </c>
      <c r="V2024" s="5">
        <v>5.9514550505597175</v>
      </c>
      <c r="W2024" s="5">
        <v>788.1852019051039</v>
      </c>
      <c r="X2024" s="5">
        <v>793.18519190510392</v>
      </c>
      <c r="Y2024" s="5">
        <v>-1.27</v>
      </c>
      <c r="Z2024" s="5">
        <v>-1.6</v>
      </c>
      <c r="AA2024" s="5">
        <v>5.0339999999999989</v>
      </c>
      <c r="AB2024" s="5">
        <v>0.91555800193022252</v>
      </c>
      <c r="AC2024" s="5">
        <v>3.4424848875572138</v>
      </c>
      <c r="AD2024" s="5">
        <v>0.33891957359843211</v>
      </c>
    </row>
    <row r="2025" spans="1:30" x14ac:dyDescent="0.25">
      <c r="A2025" s="32" t="s">
        <v>30</v>
      </c>
      <c r="B2025" s="32">
        <v>2021</v>
      </c>
      <c r="C2025" s="32">
        <v>7</v>
      </c>
      <c r="D2025" s="32" t="s">
        <v>10231</v>
      </c>
      <c r="E2025" s="32" t="s">
        <v>9700</v>
      </c>
      <c r="F2025" s="32">
        <v>9</v>
      </c>
      <c r="G2025" s="32">
        <v>71</v>
      </c>
      <c r="H2025" s="32">
        <v>31</v>
      </c>
      <c r="I2025" s="32">
        <v>0</v>
      </c>
      <c r="K2025" s="5">
        <v>4.0192130229392902</v>
      </c>
      <c r="M2025" s="5">
        <v>31.805093206191827</v>
      </c>
      <c r="N2025" s="5">
        <v>53.057711926881638</v>
      </c>
      <c r="O2025" s="5">
        <v>72.526410962381021</v>
      </c>
      <c r="P2025" s="5">
        <v>3.7173717067045366</v>
      </c>
      <c r="Q2025" s="5">
        <v>4.0779608967045364</v>
      </c>
      <c r="R2025" s="5">
        <v>6.3579999999999988</v>
      </c>
      <c r="S2025" s="5">
        <v>2.6480000000000001</v>
      </c>
      <c r="T2025" s="5">
        <v>5.0339999999999989</v>
      </c>
      <c r="U2025" s="5">
        <v>7.5737018174510187</v>
      </c>
      <c r="V2025" s="5">
        <v>7.5737018174510187</v>
      </c>
      <c r="W2025" s="5">
        <v>784.99509795869051</v>
      </c>
      <c r="X2025" s="5">
        <v>789.99508795869053</v>
      </c>
      <c r="Y2025" s="5">
        <v>-1.27</v>
      </c>
      <c r="Z2025" s="5">
        <v>-1.6</v>
      </c>
      <c r="AA2025" s="5">
        <v>6.3579999999999988</v>
      </c>
      <c r="AB2025" s="5">
        <v>3.2561791221359151</v>
      </c>
      <c r="AC2025" s="5">
        <v>3.8634504984169586</v>
      </c>
      <c r="AD2025" s="5">
        <v>1.8473863453859585</v>
      </c>
    </row>
    <row r="2026" spans="1:30" x14ac:dyDescent="0.25">
      <c r="A2026" s="32" t="s">
        <v>30</v>
      </c>
      <c r="B2026" s="32">
        <v>2021</v>
      </c>
      <c r="C2026" s="32">
        <v>7</v>
      </c>
      <c r="D2026" s="32" t="s">
        <v>10232</v>
      </c>
      <c r="E2026" s="32" t="s">
        <v>9702</v>
      </c>
      <c r="F2026" s="32">
        <v>9.6999999999999993</v>
      </c>
      <c r="G2026" s="32">
        <v>70</v>
      </c>
      <c r="H2026" s="32">
        <v>9</v>
      </c>
      <c r="I2026" s="32">
        <v>0</v>
      </c>
      <c r="K2026" s="5">
        <v>4.4882696556064188</v>
      </c>
      <c r="M2026" s="5">
        <v>25.313192003801849</v>
      </c>
      <c r="N2026" s="5">
        <v>31.746014117825002</v>
      </c>
      <c r="O2026" s="5">
        <v>77.494740665856838</v>
      </c>
      <c r="P2026" s="5">
        <v>4.0779608967045364</v>
      </c>
      <c r="Q2026" s="5">
        <v>4.4768372967045362</v>
      </c>
      <c r="R2026" s="5">
        <v>7.8079999999999989</v>
      </c>
      <c r="S2026" s="5">
        <v>2.9</v>
      </c>
      <c r="T2026" s="5">
        <v>6.3579999999999988</v>
      </c>
      <c r="U2026" s="5">
        <v>8.9061490357459867</v>
      </c>
      <c r="V2026" s="5">
        <v>8.9061490357459867</v>
      </c>
      <c r="W2026" s="5">
        <v>782.38453707926612</v>
      </c>
      <c r="X2026" s="5">
        <v>787.38452707926615</v>
      </c>
      <c r="Y2026" s="5">
        <v>-1.27</v>
      </c>
      <c r="Z2026" s="5">
        <v>-1.6</v>
      </c>
      <c r="AA2026" s="5">
        <v>7.8079999999999989</v>
      </c>
      <c r="AB2026" s="5">
        <v>1.4228673723199305</v>
      </c>
      <c r="AC2026" s="5">
        <v>4.3118441451600447</v>
      </c>
      <c r="AD2026" s="5">
        <v>0.57509690589428242</v>
      </c>
    </row>
    <row r="2027" spans="1:30" x14ac:dyDescent="0.25">
      <c r="A2027" s="32" t="s">
        <v>30</v>
      </c>
      <c r="B2027" s="32">
        <v>2021</v>
      </c>
      <c r="C2027" s="32">
        <v>7</v>
      </c>
      <c r="D2027" s="32" t="s">
        <v>10233</v>
      </c>
      <c r="E2027" s="32" t="s">
        <v>9704</v>
      </c>
      <c r="F2027" s="32">
        <v>13</v>
      </c>
      <c r="G2027" s="32">
        <v>55</v>
      </c>
      <c r="H2027" s="32">
        <v>20</v>
      </c>
      <c r="I2027" s="32">
        <v>0</v>
      </c>
      <c r="K2027" s="5">
        <v>4.1669982626033022</v>
      </c>
      <c r="M2027" s="5">
        <v>18.592163855125335</v>
      </c>
      <c r="N2027" s="5">
        <v>25.256255511480386</v>
      </c>
      <c r="O2027" s="5">
        <v>83.048353616107249</v>
      </c>
      <c r="P2027" s="5">
        <v>4.4768372967045362</v>
      </c>
      <c r="Q2027" s="5">
        <v>5.2579702467045362</v>
      </c>
      <c r="R2027" s="5">
        <v>9.8519999999999985</v>
      </c>
      <c r="S2027" s="5">
        <v>4.0879999999999992</v>
      </c>
      <c r="T2027" s="5">
        <v>7.8079999999999989</v>
      </c>
      <c r="U2027" s="5">
        <v>10.365432483885861</v>
      </c>
      <c r="V2027" s="5">
        <v>10.365432483885861</v>
      </c>
      <c r="W2027" s="5">
        <v>779.53543528551916</v>
      </c>
      <c r="X2027" s="5">
        <v>784.53542528551918</v>
      </c>
      <c r="Y2027" s="5">
        <v>-1.27</v>
      </c>
      <c r="Z2027" s="5">
        <v>-1.6</v>
      </c>
      <c r="AA2027" s="5">
        <v>9.8519999999999985</v>
      </c>
      <c r="AB2027" s="5">
        <v>4.4502039319355893</v>
      </c>
      <c r="AC2027" s="5">
        <v>5.1250387591554727</v>
      </c>
      <c r="AD2027" s="5">
        <v>3.3584428218979365</v>
      </c>
    </row>
    <row r="2028" spans="1:30" x14ac:dyDescent="0.25">
      <c r="A2028" s="32" t="s">
        <v>30</v>
      </c>
      <c r="B2028" s="32">
        <v>2021</v>
      </c>
      <c r="C2028" s="32">
        <v>7</v>
      </c>
      <c r="D2028" s="32" t="s">
        <v>10234</v>
      </c>
      <c r="E2028" s="32" t="s">
        <v>9706</v>
      </c>
      <c r="F2028" s="32">
        <v>13.9</v>
      </c>
      <c r="G2028" s="32">
        <v>60</v>
      </c>
      <c r="H2028" s="32">
        <v>14</v>
      </c>
      <c r="I2028" s="32">
        <v>0</v>
      </c>
      <c r="K2028" s="5">
        <v>6.2582389798012876</v>
      </c>
      <c r="M2028" s="5">
        <v>17.290462180095602</v>
      </c>
      <c r="N2028" s="5">
        <v>18.537445580223281</v>
      </c>
      <c r="O2028" s="5">
        <v>84.176415560949124</v>
      </c>
      <c r="P2028" s="5">
        <v>5.2579702467045362</v>
      </c>
      <c r="Q2028" s="5">
        <v>5.9966302467045365</v>
      </c>
      <c r="R2028" s="5">
        <v>12.057999999999998</v>
      </c>
      <c r="S2028" s="5">
        <v>4.411999999999999</v>
      </c>
      <c r="T2028" s="5">
        <v>9.8519999999999985</v>
      </c>
      <c r="U2028" s="5">
        <v>12.422576600272137</v>
      </c>
      <c r="V2028" s="5">
        <v>12.422576600272137</v>
      </c>
      <c r="W2028" s="5">
        <v>775.53668477118492</v>
      </c>
      <c r="X2028" s="5">
        <v>780.53667477118495</v>
      </c>
      <c r="Y2028" s="5">
        <v>-1.27</v>
      </c>
      <c r="Z2028" s="5">
        <v>-1.6</v>
      </c>
      <c r="AA2028" s="5">
        <v>12.057999999999998</v>
      </c>
      <c r="AB2028" s="5">
        <v>3.8144829572938423</v>
      </c>
      <c r="AC2028" s="5">
        <v>5.8957210859971294</v>
      </c>
      <c r="AD2028" s="5">
        <v>3.0046873803685807</v>
      </c>
    </row>
    <row r="2029" spans="1:30" x14ac:dyDescent="0.25">
      <c r="A2029" s="32" t="s">
        <v>30</v>
      </c>
      <c r="B2029" s="32">
        <v>2021</v>
      </c>
      <c r="C2029" s="32">
        <v>7</v>
      </c>
      <c r="D2029" s="32" t="s">
        <v>10235</v>
      </c>
      <c r="E2029" s="32" t="s">
        <v>9708</v>
      </c>
      <c r="F2029" s="32">
        <v>15.8</v>
      </c>
      <c r="G2029" s="32">
        <v>59</v>
      </c>
      <c r="H2029" s="32">
        <v>11</v>
      </c>
      <c r="I2029" s="32">
        <v>0</v>
      </c>
      <c r="K2029" s="5">
        <v>7.797674938705315</v>
      </c>
      <c r="M2029" s="5">
        <v>16.496646775983454</v>
      </c>
      <c r="N2029" s="5">
        <v>17.236173520613473</v>
      </c>
      <c r="O2029" s="5">
        <v>84.873146704354753</v>
      </c>
      <c r="P2029" s="5">
        <v>5.9966302467045365</v>
      </c>
      <c r="Q2029" s="5">
        <v>6.8496594367045365</v>
      </c>
      <c r="R2029" s="5">
        <v>14.605999999999998</v>
      </c>
      <c r="S2029" s="5">
        <v>5.0960000000000001</v>
      </c>
      <c r="T2029" s="5">
        <v>12.057999999999998</v>
      </c>
      <c r="U2029" s="5">
        <v>14.642838525584049</v>
      </c>
      <c r="V2029" s="5">
        <v>14.642838525584049</v>
      </c>
      <c r="W2029" s="5">
        <v>771.24387331796743</v>
      </c>
      <c r="X2029" s="5">
        <v>776.24386331796745</v>
      </c>
      <c r="Y2029" s="5">
        <v>-1.27</v>
      </c>
      <c r="Z2029" s="5">
        <v>-1.6</v>
      </c>
      <c r="AA2029" s="5">
        <v>14.605999999999998</v>
      </c>
      <c r="AB2029" s="5">
        <v>3.604431679019632</v>
      </c>
      <c r="AC2029" s="5">
        <v>6.775607077287817</v>
      </c>
      <c r="AD2029" s="5">
        <v>3.0379693147931186</v>
      </c>
    </row>
    <row r="2030" spans="1:30" x14ac:dyDescent="0.25">
      <c r="A2030" s="32" t="s">
        <v>30</v>
      </c>
      <c r="B2030" s="32">
        <v>2021</v>
      </c>
      <c r="C2030" s="32">
        <v>7</v>
      </c>
      <c r="D2030" s="32" t="s">
        <v>10236</v>
      </c>
      <c r="E2030" s="32" t="s">
        <v>9710</v>
      </c>
      <c r="F2030" s="32">
        <v>19.399999999999999</v>
      </c>
      <c r="G2030" s="32">
        <v>66</v>
      </c>
      <c r="H2030" s="32">
        <v>18</v>
      </c>
      <c r="I2030" s="32">
        <v>0</v>
      </c>
      <c r="K2030" s="5">
        <v>12.872022073583388</v>
      </c>
      <c r="M2030" s="5">
        <v>16.442620108434447</v>
      </c>
      <c r="N2030" s="5">
        <v>16.442620108434447</v>
      </c>
      <c r="O2030" s="5">
        <v>84.92081154860395</v>
      </c>
      <c r="P2030" s="5">
        <v>6.8496594367045365</v>
      </c>
      <c r="Q2030" s="5">
        <v>7.7077361367045363</v>
      </c>
      <c r="R2030" s="5">
        <v>17.802</v>
      </c>
      <c r="S2030" s="5">
        <v>6.3919999999999995</v>
      </c>
      <c r="T2030" s="5">
        <v>14.605999999999998</v>
      </c>
      <c r="U2030" s="5">
        <v>17.207410329686645</v>
      </c>
      <c r="V2030" s="5">
        <v>17.207410329686645</v>
      </c>
      <c r="W2030" s="5">
        <v>766.31491530670621</v>
      </c>
      <c r="X2030" s="5">
        <v>771.31490530670624</v>
      </c>
      <c r="Y2030" s="5">
        <v>-1.27</v>
      </c>
      <c r="Z2030" s="5">
        <v>-1.6</v>
      </c>
      <c r="AA2030" s="5">
        <v>17.802</v>
      </c>
      <c r="AB2030" s="5">
        <v>5.1621789543488319</v>
      </c>
      <c r="AC2030" s="5">
        <v>7.6706872506879273</v>
      </c>
      <c r="AD2030" s="5">
        <v>4.8679408727918281</v>
      </c>
    </row>
    <row r="2031" spans="1:30" x14ac:dyDescent="0.25">
      <c r="A2031" s="32" t="s">
        <v>30</v>
      </c>
      <c r="B2031" s="32">
        <v>2021</v>
      </c>
      <c r="C2031" s="32">
        <v>7</v>
      </c>
      <c r="D2031" s="32" t="s">
        <v>10237</v>
      </c>
      <c r="E2031" s="32" t="s">
        <v>9712</v>
      </c>
      <c r="F2031" s="32">
        <v>20.100000000000001</v>
      </c>
      <c r="G2031" s="32">
        <v>57</v>
      </c>
      <c r="H2031" s="32">
        <v>11</v>
      </c>
      <c r="I2031" s="32">
        <v>0</v>
      </c>
      <c r="K2031" s="5">
        <v>11.308078087626541</v>
      </c>
      <c r="M2031" s="5">
        <v>15.351712931815776</v>
      </c>
      <c r="N2031" s="5">
        <v>16.388611271921476</v>
      </c>
      <c r="O2031" s="5">
        <v>85.890039721779544</v>
      </c>
      <c r="P2031" s="5">
        <v>7.7077361367045363</v>
      </c>
      <c r="Q2031" s="5">
        <v>8.8300068967045355</v>
      </c>
      <c r="R2031" s="5">
        <v>21.123999999999999</v>
      </c>
      <c r="S2031" s="5">
        <v>6.6440000000000001</v>
      </c>
      <c r="T2031" s="5">
        <v>17.802</v>
      </c>
      <c r="U2031" s="5">
        <v>20.424347411760053</v>
      </c>
      <c r="V2031" s="5">
        <v>20.424347411760053</v>
      </c>
      <c r="W2031" s="5">
        <v>760.17666418206102</v>
      </c>
      <c r="X2031" s="5">
        <v>765.17665418206104</v>
      </c>
      <c r="Y2031" s="5">
        <v>-1.27</v>
      </c>
      <c r="Z2031" s="5">
        <v>-1.6</v>
      </c>
      <c r="AA2031" s="5">
        <v>21.123999999999999</v>
      </c>
      <c r="AB2031" s="5">
        <v>4.150286753466423</v>
      </c>
      <c r="AC2031" s="5">
        <v>8.8093090828192899</v>
      </c>
      <c r="AD2031" s="5">
        <v>4.1669807392149112</v>
      </c>
    </row>
    <row r="2032" spans="1:30" x14ac:dyDescent="0.25">
      <c r="A2032" s="32" t="s">
        <v>30</v>
      </c>
      <c r="B2032" s="32">
        <v>2021</v>
      </c>
      <c r="C2032" s="32">
        <v>7</v>
      </c>
      <c r="D2032" s="32" t="s">
        <v>10238</v>
      </c>
      <c r="E2032" s="32" t="s">
        <v>9714</v>
      </c>
      <c r="F2032" s="32">
        <v>17</v>
      </c>
      <c r="G2032" s="32">
        <v>93</v>
      </c>
      <c r="H2032" s="32">
        <v>18</v>
      </c>
      <c r="I2032" s="32">
        <v>12</v>
      </c>
      <c r="K2032" s="5">
        <v>15.837642601762402</v>
      </c>
      <c r="M2032" s="5">
        <v>112.11428397118031</v>
      </c>
      <c r="N2032" s="5">
        <v>160.02953222030007</v>
      </c>
      <c r="O2032" s="5">
        <v>31.638057025144708</v>
      </c>
      <c r="P2032" s="5">
        <v>3.9347848149310427</v>
      </c>
      <c r="Q2032" s="5">
        <v>4.0907651849310431</v>
      </c>
      <c r="R2032" s="5">
        <v>6.2487819241393234</v>
      </c>
      <c r="S2032" s="5">
        <v>5.5280000000000005</v>
      </c>
      <c r="T2032" s="5">
        <v>3.4847819241393232</v>
      </c>
      <c r="U2032" s="5">
        <v>3.4847819241393232</v>
      </c>
      <c r="V2032" s="5">
        <v>3.4847819241393232</v>
      </c>
      <c r="W2032" s="5">
        <v>793.06070744321062</v>
      </c>
      <c r="X2032" s="5">
        <v>758.8481774432106</v>
      </c>
      <c r="Y2032" s="5">
        <v>8.69</v>
      </c>
      <c r="Z2032" s="5">
        <v>-1.6</v>
      </c>
      <c r="AA2032" s="5">
        <v>6.2487819241393234</v>
      </c>
      <c r="AB2032" s="5">
        <v>1.3219632164516815E-2</v>
      </c>
      <c r="AC2032" s="5">
        <v>3.86730985594934</v>
      </c>
      <c r="AD2032" s="5">
        <v>5.1156936105651984E-3</v>
      </c>
    </row>
    <row r="2033" spans="1:30" x14ac:dyDescent="0.25">
      <c r="A2033" s="32" t="s">
        <v>30</v>
      </c>
      <c r="B2033" s="32">
        <v>2021</v>
      </c>
      <c r="C2033" s="32">
        <v>7</v>
      </c>
      <c r="D2033" s="32" t="s">
        <v>10239</v>
      </c>
      <c r="E2033" s="32" t="s">
        <v>9716</v>
      </c>
      <c r="F2033" s="32">
        <v>13.8</v>
      </c>
      <c r="G2033" s="32">
        <v>63</v>
      </c>
      <c r="H2033" s="32">
        <v>9</v>
      </c>
      <c r="I2033" s="32">
        <v>0</v>
      </c>
      <c r="K2033" s="5">
        <v>6.872075115124149</v>
      </c>
      <c r="M2033" s="5">
        <v>53.552185580129688</v>
      </c>
      <c r="N2033" s="5">
        <v>112.02869952649715</v>
      </c>
      <c r="O2033" s="5">
        <v>58.22424759264598</v>
      </c>
      <c r="P2033" s="5">
        <v>4.0907651849310431</v>
      </c>
      <c r="Q2033" s="5">
        <v>4.7694706149310431</v>
      </c>
      <c r="R2033" s="5">
        <v>8.4367819241393232</v>
      </c>
      <c r="S2033" s="5">
        <v>4.3759999999999994</v>
      </c>
      <c r="T2033" s="5">
        <v>6.2487819241393234</v>
      </c>
      <c r="U2033" s="5">
        <v>8.7962330751008171</v>
      </c>
      <c r="V2033" s="5">
        <v>8.7962330751008171</v>
      </c>
      <c r="W2033" s="5">
        <v>782.59955799066813</v>
      </c>
      <c r="X2033" s="5">
        <v>787.59954799066816</v>
      </c>
      <c r="Y2033" s="5">
        <v>-1.27</v>
      </c>
      <c r="Z2033" s="5">
        <v>-1.6</v>
      </c>
      <c r="AA2033" s="5">
        <v>8.4367819241393232</v>
      </c>
      <c r="AB2033" s="5">
        <v>0.57138465303103603</v>
      </c>
      <c r="AC2033" s="5">
        <v>4.6107003105592117</v>
      </c>
      <c r="AD2033" s="5">
        <v>0.23744278455234574</v>
      </c>
    </row>
    <row r="2034" spans="1:30" x14ac:dyDescent="0.25">
      <c r="A2034" s="32" t="s">
        <v>30</v>
      </c>
      <c r="B2034" s="32">
        <v>2021</v>
      </c>
      <c r="C2034" s="32">
        <v>7</v>
      </c>
      <c r="D2034" s="32" t="s">
        <v>10240</v>
      </c>
      <c r="E2034" s="32" t="s">
        <v>9718</v>
      </c>
      <c r="F2034" s="32">
        <v>9.1999999999999993</v>
      </c>
      <c r="G2034" s="32">
        <v>58</v>
      </c>
      <c r="H2034" s="32">
        <v>35</v>
      </c>
      <c r="I2034" s="32">
        <v>0</v>
      </c>
      <c r="K2034" s="5">
        <v>1.3641467109918426</v>
      </c>
      <c r="M2034" s="5">
        <v>27.683220117391684</v>
      </c>
      <c r="N2034" s="5">
        <v>53.485929051338843</v>
      </c>
      <c r="O2034" s="5">
        <v>75.638179547105224</v>
      </c>
      <c r="P2034" s="5">
        <v>4.7694706149310431</v>
      </c>
      <c r="Q2034" s="5">
        <v>5.3020444749310434</v>
      </c>
      <c r="R2034" s="5">
        <v>9.7967819241393226</v>
      </c>
      <c r="S2034" s="5">
        <v>2.72</v>
      </c>
      <c r="T2034" s="5">
        <v>8.4367819241393232</v>
      </c>
      <c r="U2034" s="5">
        <v>10.99825064729947</v>
      </c>
      <c r="V2034" s="5">
        <v>10.99825064729947</v>
      </c>
      <c r="W2034" s="5">
        <v>778.3031498521126</v>
      </c>
      <c r="X2034" s="5">
        <v>783.30313985211262</v>
      </c>
      <c r="Y2034" s="5">
        <v>-1.27</v>
      </c>
      <c r="Z2034" s="5">
        <v>-1.6</v>
      </c>
      <c r="AA2034" s="5">
        <v>9.7967819241393226</v>
      </c>
      <c r="AB2034" s="5">
        <v>4.6348563977083979</v>
      </c>
      <c r="AC2034" s="5">
        <v>5.162750815848808</v>
      </c>
      <c r="AD2034" s="5">
        <v>3.5358994168880034</v>
      </c>
    </row>
    <row r="2035" spans="1:30" x14ac:dyDescent="0.25">
      <c r="A2035" s="32" t="s">
        <v>30</v>
      </c>
      <c r="B2035" s="32">
        <v>2021</v>
      </c>
      <c r="C2035" s="32">
        <v>7</v>
      </c>
      <c r="D2035" s="32" t="s">
        <v>10241</v>
      </c>
      <c r="E2035" s="32" t="s">
        <v>9720</v>
      </c>
      <c r="F2035" s="32">
        <v>6.6</v>
      </c>
      <c r="G2035" s="32">
        <v>79</v>
      </c>
      <c r="H2035" s="32">
        <v>24</v>
      </c>
      <c r="I2035" s="32">
        <v>0</v>
      </c>
      <c r="K2035" s="5">
        <v>3.2148613071197496</v>
      </c>
      <c r="M2035" s="5">
        <v>24.847919042325728</v>
      </c>
      <c r="N2035" s="5">
        <v>27.625501417715974</v>
      </c>
      <c r="O2035" s="5">
        <v>77.865218548129718</v>
      </c>
      <c r="P2035" s="5">
        <v>5.3020444749310434</v>
      </c>
      <c r="Q2035" s="5">
        <v>5.501113344931043</v>
      </c>
      <c r="R2035" s="5">
        <v>10.688781924139322</v>
      </c>
      <c r="S2035" s="5">
        <v>1.7839999999999994</v>
      </c>
      <c r="T2035" s="5">
        <v>9.7967819241393226</v>
      </c>
      <c r="U2035" s="5">
        <v>12.367002550730133</v>
      </c>
      <c r="V2035" s="5">
        <v>12.367002550730133</v>
      </c>
      <c r="W2035" s="5">
        <v>775.64444154196451</v>
      </c>
      <c r="X2035" s="5">
        <v>780.64443154196454</v>
      </c>
      <c r="Y2035" s="5">
        <v>-1.27</v>
      </c>
      <c r="Z2035" s="5">
        <v>-1.6</v>
      </c>
      <c r="AA2035" s="5">
        <v>10.688781924139322</v>
      </c>
      <c r="AB2035" s="5">
        <v>3.1212466310762168</v>
      </c>
      <c r="AC2035" s="5">
        <v>5.3846503633175713</v>
      </c>
      <c r="AD2035" s="5">
        <v>2.1582279505135378</v>
      </c>
    </row>
    <row r="2036" spans="1:30" x14ac:dyDescent="0.25">
      <c r="A2036" s="32" t="s">
        <v>30</v>
      </c>
      <c r="B2036" s="32">
        <v>2021</v>
      </c>
      <c r="C2036" s="32">
        <v>7</v>
      </c>
      <c r="D2036" s="32" t="s">
        <v>10242</v>
      </c>
      <c r="E2036" s="32" t="s">
        <v>9722</v>
      </c>
      <c r="F2036" s="32">
        <v>9.9</v>
      </c>
      <c r="G2036" s="32">
        <v>61</v>
      </c>
      <c r="H2036" s="32">
        <v>16</v>
      </c>
      <c r="I2036" s="32">
        <v>0</v>
      </c>
      <c r="K2036" s="5">
        <v>2.7279935018299319</v>
      </c>
      <c r="M2036" s="5">
        <v>20.279712052684047</v>
      </c>
      <c r="N2036" s="5">
        <v>24.791136109335529</v>
      </c>
      <c r="O2036" s="5">
        <v>81.612017153251671</v>
      </c>
      <c r="P2036" s="5">
        <v>5.501113344931043</v>
      </c>
      <c r="Q2036" s="5">
        <v>6.0292552449310435</v>
      </c>
      <c r="R2036" s="5">
        <v>12.174781924139321</v>
      </c>
      <c r="S2036" s="5">
        <v>2.9719999999999991</v>
      </c>
      <c r="T2036" s="5">
        <v>10.688781924139322</v>
      </c>
      <c r="U2036" s="5">
        <v>13.264759054042372</v>
      </c>
      <c r="V2036" s="5">
        <v>13.264759054042372</v>
      </c>
      <c r="W2036" s="5">
        <v>773.90554405094213</v>
      </c>
      <c r="X2036" s="5">
        <v>778.90553405094215</v>
      </c>
      <c r="Y2036" s="5">
        <v>-1.27</v>
      </c>
      <c r="Z2036" s="5">
        <v>-1.6</v>
      </c>
      <c r="AA2036" s="5">
        <v>12.174781924139321</v>
      </c>
      <c r="AB2036" s="5">
        <v>3.0469755451622387</v>
      </c>
      <c r="AC2036" s="5">
        <v>5.9302729849048008</v>
      </c>
      <c r="AD2036" s="5">
        <v>2.2229016725119806</v>
      </c>
    </row>
    <row r="2037" spans="1:30" x14ac:dyDescent="0.25">
      <c r="A2037" s="32" t="s">
        <v>30</v>
      </c>
      <c r="B2037" s="32">
        <v>2021</v>
      </c>
      <c r="C2037" s="32">
        <v>7</v>
      </c>
      <c r="D2037" s="32" t="s">
        <v>10243</v>
      </c>
      <c r="E2037" s="32" t="s">
        <v>9724</v>
      </c>
      <c r="F2037" s="32">
        <v>12.2</v>
      </c>
      <c r="G2037" s="32">
        <v>58</v>
      </c>
      <c r="H2037" s="32">
        <v>25</v>
      </c>
      <c r="I2037" s="32">
        <v>0</v>
      </c>
      <c r="K2037" s="5">
        <v>4.1759416085886212</v>
      </c>
      <c r="M2037" s="5">
        <v>17.641521649629759</v>
      </c>
      <c r="N2037" s="5">
        <v>20.224436817042488</v>
      </c>
      <c r="O2037" s="5">
        <v>83.870430966008257</v>
      </c>
      <c r="P2037" s="5">
        <v>6.0292552449310435</v>
      </c>
      <c r="Q2037" s="5">
        <v>6.7169477049310435</v>
      </c>
      <c r="R2037" s="5">
        <v>14.074781924139321</v>
      </c>
      <c r="S2037" s="5">
        <v>3.7999999999999994</v>
      </c>
      <c r="T2037" s="5">
        <v>12.174781924139321</v>
      </c>
      <c r="U2037" s="5">
        <v>14.76037766060257</v>
      </c>
      <c r="V2037" s="5">
        <v>14.76037766060257</v>
      </c>
      <c r="W2037" s="5">
        <v>771.01727826743536</v>
      </c>
      <c r="X2037" s="5">
        <v>776.01726826743538</v>
      </c>
      <c r="Y2037" s="5">
        <v>-1.27</v>
      </c>
      <c r="Z2037" s="5">
        <v>-1.6</v>
      </c>
      <c r="AA2037" s="5">
        <v>14.074781924139321</v>
      </c>
      <c r="AB2037" s="5">
        <v>6.3735378511591083</v>
      </c>
      <c r="AC2037" s="5">
        <v>6.6348337327942595</v>
      </c>
      <c r="AD2037" s="5">
        <v>5.5999358686186023</v>
      </c>
    </row>
    <row r="2038" spans="1:30" x14ac:dyDescent="0.25">
      <c r="A2038" s="32" t="s">
        <v>30</v>
      </c>
      <c r="B2038" s="32">
        <v>2021</v>
      </c>
      <c r="C2038" s="32">
        <v>7</v>
      </c>
      <c r="D2038" s="32" t="s">
        <v>10244</v>
      </c>
      <c r="E2038" s="32" t="s">
        <v>9726</v>
      </c>
      <c r="F2038" s="32">
        <v>13.4</v>
      </c>
      <c r="G2038" s="32">
        <v>62</v>
      </c>
      <c r="H2038" s="32">
        <v>11</v>
      </c>
      <c r="I2038" s="32">
        <v>0</v>
      </c>
      <c r="K2038" s="5">
        <v>6.2619478344916573</v>
      </c>
      <c r="M2038" s="5">
        <v>17.314861350307389</v>
      </c>
      <c r="N2038" s="5">
        <v>17.587117125995118</v>
      </c>
      <c r="O2038" s="5">
        <v>84.15510693697486</v>
      </c>
      <c r="P2038" s="5">
        <v>6.7169477049310435</v>
      </c>
      <c r="Q2038" s="5">
        <v>7.3952838049310436</v>
      </c>
      <c r="R2038" s="5">
        <v>16.190781924139323</v>
      </c>
      <c r="S2038" s="5">
        <v>4.2319999999999993</v>
      </c>
      <c r="T2038" s="5">
        <v>14.074781924139321</v>
      </c>
      <c r="U2038" s="5">
        <v>16.672728520311473</v>
      </c>
      <c r="V2038" s="5">
        <v>16.672728520311473</v>
      </c>
      <c r="W2038" s="5">
        <v>767.33993684321297</v>
      </c>
      <c r="X2038" s="5">
        <v>772.33992684321299</v>
      </c>
      <c r="Y2038" s="5">
        <v>-1.27</v>
      </c>
      <c r="Z2038" s="5">
        <v>-1.6</v>
      </c>
      <c r="AA2038" s="5">
        <v>16.190781924139323</v>
      </c>
      <c r="AB2038" s="5">
        <v>3.2700573630808139</v>
      </c>
      <c r="AC2038" s="5">
        <v>7.3333464151353853</v>
      </c>
      <c r="AD2038" s="5">
        <v>2.819801627948876</v>
      </c>
    </row>
    <row r="2039" spans="1:30" x14ac:dyDescent="0.25">
      <c r="A2039" s="32" t="s">
        <v>30</v>
      </c>
      <c r="B2039" s="32">
        <v>2021</v>
      </c>
      <c r="C2039" s="32">
        <v>8</v>
      </c>
      <c r="D2039" s="32" t="s">
        <v>10245</v>
      </c>
      <c r="E2039" s="32" t="s">
        <v>9728</v>
      </c>
      <c r="F2039" s="32">
        <v>14.2</v>
      </c>
      <c r="G2039" s="32">
        <v>65</v>
      </c>
      <c r="H2039" s="32">
        <v>9</v>
      </c>
      <c r="I2039" s="32">
        <v>0</v>
      </c>
      <c r="K2039" s="5">
        <v>7.7072099806185133</v>
      </c>
      <c r="M2039" s="5">
        <v>17.260564638089406</v>
      </c>
      <c r="N2039" s="5">
        <v>17.260564638089406</v>
      </c>
      <c r="O2039" s="5">
        <v>84.202534720146858</v>
      </c>
      <c r="P2039" s="5">
        <v>7.3952838049310436</v>
      </c>
      <c r="Q2039" s="5">
        <v>8.1458191849310442</v>
      </c>
      <c r="R2039" s="5">
        <v>18.450781924139321</v>
      </c>
      <c r="S2039" s="5">
        <v>4.5199999999999996</v>
      </c>
      <c r="T2039" s="5">
        <v>16.190781924139323</v>
      </c>
      <c r="U2039" s="5">
        <v>18.80255315669644</v>
      </c>
      <c r="V2039" s="5">
        <v>18.80255315669644</v>
      </c>
      <c r="W2039" s="5">
        <v>763.26504621858896</v>
      </c>
      <c r="X2039" s="5">
        <v>768.26503621858899</v>
      </c>
      <c r="Y2039" s="5">
        <v>-1.27</v>
      </c>
      <c r="Z2039" s="5">
        <v>-1.6</v>
      </c>
      <c r="AA2039" s="5">
        <v>18.450781924139321</v>
      </c>
      <c r="AB2039" s="5">
        <v>2.9754957202614873</v>
      </c>
      <c r="AC2039" s="5">
        <v>8.0995917620784965</v>
      </c>
      <c r="AD2039" s="5">
        <v>2.6596339951611694</v>
      </c>
    </row>
    <row r="2040" spans="1:30" x14ac:dyDescent="0.25">
      <c r="A2040" s="32" t="s">
        <v>30</v>
      </c>
      <c r="B2040" s="32">
        <v>2021</v>
      </c>
      <c r="C2040" s="32">
        <v>8</v>
      </c>
      <c r="D2040" s="32" t="s">
        <v>10246</v>
      </c>
      <c r="E2040" s="32" t="s">
        <v>9730</v>
      </c>
      <c r="F2040" s="32">
        <v>14</v>
      </c>
      <c r="G2040" s="32">
        <v>65</v>
      </c>
      <c r="H2040" s="32">
        <v>7</v>
      </c>
      <c r="I2040" s="32">
        <v>0</v>
      </c>
      <c r="K2040" s="5">
        <v>7.5174137847795928</v>
      </c>
      <c r="M2040" s="5">
        <v>17.206285846033374</v>
      </c>
      <c r="N2040" s="5">
        <v>17.206285846033374</v>
      </c>
      <c r="O2040" s="5">
        <v>84.249978161617847</v>
      </c>
      <c r="P2040" s="5">
        <v>8.1458191849310442</v>
      </c>
      <c r="Q2040" s="5">
        <v>8.8865436449310451</v>
      </c>
      <c r="R2040" s="5">
        <v>20.674781924139321</v>
      </c>
      <c r="S2040" s="5">
        <v>4.4480000000000004</v>
      </c>
      <c r="T2040" s="5">
        <v>18.450781924139321</v>
      </c>
      <c r="U2040" s="5">
        <v>21.077400122905214</v>
      </c>
      <c r="V2040" s="5">
        <v>21.077400122905214</v>
      </c>
      <c r="W2040" s="5">
        <v>758.9365881725281</v>
      </c>
      <c r="X2040" s="5">
        <v>763.93657817252813</v>
      </c>
      <c r="Y2040" s="5">
        <v>-1.27</v>
      </c>
      <c r="Z2040" s="5">
        <v>-1.6</v>
      </c>
      <c r="AA2040" s="5">
        <v>20.674781924139321</v>
      </c>
      <c r="AB2040" s="5">
        <v>2.7075008595536252</v>
      </c>
      <c r="AC2040" s="5">
        <v>8.8527442210875673</v>
      </c>
      <c r="AD2040" s="5">
        <v>2.4899273375305846</v>
      </c>
    </row>
    <row r="2041" spans="1:30" x14ac:dyDescent="0.25">
      <c r="A2041" s="32" t="s">
        <v>30</v>
      </c>
      <c r="B2041" s="32">
        <v>2021</v>
      </c>
      <c r="C2041" s="32">
        <v>8</v>
      </c>
      <c r="D2041" s="32" t="s">
        <v>10247</v>
      </c>
      <c r="E2041" s="32" t="s">
        <v>9732</v>
      </c>
      <c r="F2041" s="32">
        <v>13.8</v>
      </c>
      <c r="G2041" s="32">
        <v>69</v>
      </c>
      <c r="H2041" s="32">
        <v>9</v>
      </c>
      <c r="I2041" s="32">
        <v>0</v>
      </c>
      <c r="K2041" s="5">
        <v>8.2027065587881189</v>
      </c>
      <c r="M2041" s="5">
        <v>17.152024968224897</v>
      </c>
      <c r="N2041" s="5">
        <v>17.152024968224897</v>
      </c>
      <c r="O2041" s="5">
        <v>84.297437266557424</v>
      </c>
      <c r="P2041" s="5">
        <v>8.8865436449310451</v>
      </c>
      <c r="Q2041" s="5">
        <v>9.5339242089310456</v>
      </c>
      <c r="R2041" s="5">
        <v>22.86278192413932</v>
      </c>
      <c r="S2041" s="5">
        <v>4.3759999999999994</v>
      </c>
      <c r="T2041" s="5">
        <v>20.674781924139321</v>
      </c>
      <c r="U2041" s="5">
        <v>23.316093252277234</v>
      </c>
      <c r="V2041" s="5">
        <v>23.316093252277234</v>
      </c>
      <c r="W2041" s="5">
        <v>754.70088695898789</v>
      </c>
      <c r="X2041" s="5">
        <v>759.70087695898792</v>
      </c>
      <c r="Y2041" s="5">
        <v>-1.27</v>
      </c>
      <c r="Z2041" s="5">
        <v>-1.6</v>
      </c>
      <c r="AA2041" s="5">
        <v>22.86278192413932</v>
      </c>
      <c r="AB2041" s="5">
        <v>3.0137148639782301</v>
      </c>
      <c r="AC2041" s="5">
        <v>9.514295547126089</v>
      </c>
      <c r="AD2041" s="5">
        <v>3.0131554725831102</v>
      </c>
    </row>
    <row r="2042" spans="1:30" x14ac:dyDescent="0.25">
      <c r="A2042" s="32" t="s">
        <v>30</v>
      </c>
      <c r="B2042" s="32">
        <v>2021</v>
      </c>
      <c r="C2042" s="32">
        <v>8</v>
      </c>
      <c r="D2042" s="32" t="s">
        <v>10248</v>
      </c>
      <c r="E2042" s="32" t="s">
        <v>9734</v>
      </c>
      <c r="F2042" s="32">
        <v>12.2</v>
      </c>
      <c r="G2042" s="32">
        <v>80</v>
      </c>
      <c r="H2042" s="32">
        <v>9</v>
      </c>
      <c r="I2042" s="32">
        <v>0</v>
      </c>
      <c r="K2042" s="5">
        <v>8.8407889868440073</v>
      </c>
      <c r="M2042" s="5">
        <v>18.967664296816459</v>
      </c>
      <c r="N2042" s="5">
        <v>17.097781998751522</v>
      </c>
      <c r="O2042" s="5">
        <v>82.726227347006073</v>
      </c>
      <c r="P2042" s="5">
        <v>9.5339242089310456</v>
      </c>
      <c r="Q2042" s="5">
        <v>9.9067391689310451</v>
      </c>
      <c r="R2042" s="5">
        <v>24.762781924139318</v>
      </c>
      <c r="S2042" s="5">
        <v>3.7999999999999994</v>
      </c>
      <c r="T2042" s="5">
        <v>22.86278192413932</v>
      </c>
      <c r="U2042" s="5">
        <v>25.518629014858231</v>
      </c>
      <c r="V2042" s="5">
        <v>25.518629014858231</v>
      </c>
      <c r="W2042" s="5">
        <v>750.55666793427997</v>
      </c>
      <c r="X2042" s="5">
        <v>755.55665793428</v>
      </c>
      <c r="Y2042" s="5">
        <v>-1.27</v>
      </c>
      <c r="Z2042" s="5">
        <v>-1.6</v>
      </c>
      <c r="AA2042" s="5">
        <v>24.762781924139318</v>
      </c>
      <c r="AB2042" s="5">
        <v>2.4541783413606679</v>
      </c>
      <c r="AC2042" s="5">
        <v>9.9066616297788581</v>
      </c>
      <c r="AD2042" s="5">
        <v>2.3584703222587962</v>
      </c>
    </row>
    <row r="2043" spans="1:30" x14ac:dyDescent="0.25">
      <c r="A2043" s="32" t="s">
        <v>30</v>
      </c>
      <c r="B2043" s="32">
        <v>2021</v>
      </c>
      <c r="C2043" s="32">
        <v>8</v>
      </c>
      <c r="D2043" s="32" t="s">
        <v>10249</v>
      </c>
      <c r="E2043" s="32" t="s">
        <v>9736</v>
      </c>
      <c r="F2043" s="32">
        <v>12.6</v>
      </c>
      <c r="G2043" s="32">
        <v>89</v>
      </c>
      <c r="H2043" s="32">
        <v>11</v>
      </c>
      <c r="I2043" s="32">
        <v>0</v>
      </c>
      <c r="K2043" s="5">
        <v>10.820282493980416</v>
      </c>
      <c r="M2043" s="5">
        <v>21.96283395219896</v>
      </c>
      <c r="N2043" s="5">
        <v>18.912822091229643</v>
      </c>
      <c r="O2043" s="5">
        <v>80.207992871993312</v>
      </c>
      <c r="P2043" s="5">
        <v>9.9067391689310451</v>
      </c>
      <c r="Q2043" s="5">
        <v>10.117954260931045</v>
      </c>
      <c r="R2043" s="5">
        <v>26.73478192413932</v>
      </c>
      <c r="S2043" s="5">
        <v>3.9439999999999995</v>
      </c>
      <c r="T2043" s="5">
        <v>24.762781924139318</v>
      </c>
      <c r="U2043" s="5">
        <v>27.431316571510106</v>
      </c>
      <c r="V2043" s="5">
        <v>27.431316571510106</v>
      </c>
      <c r="W2043" s="5">
        <v>746.97628395291315</v>
      </c>
      <c r="X2043" s="5">
        <v>751.97627395291317</v>
      </c>
      <c r="Y2043" s="5">
        <v>-1.27</v>
      </c>
      <c r="Z2043" s="5">
        <v>-1.6</v>
      </c>
      <c r="AA2043" s="5">
        <v>26.73478192413932</v>
      </c>
      <c r="AB2043" s="5">
        <v>2.0230107092538505</v>
      </c>
      <c r="AC2043" s="5">
        <v>10.397963826574809</v>
      </c>
      <c r="AD2043" s="5">
        <v>1.8143658073562454</v>
      </c>
    </row>
    <row r="2044" spans="1:30" x14ac:dyDescent="0.25">
      <c r="A2044" s="32" t="s">
        <v>30</v>
      </c>
      <c r="B2044" s="32">
        <v>2021</v>
      </c>
      <c r="C2044" s="32">
        <v>8</v>
      </c>
      <c r="D2044" s="32" t="s">
        <v>10250</v>
      </c>
      <c r="E2044" s="32" t="s">
        <v>9738</v>
      </c>
      <c r="F2044" s="32">
        <v>19.3</v>
      </c>
      <c r="G2044" s="32">
        <v>74</v>
      </c>
      <c r="H2044" s="32">
        <v>9</v>
      </c>
      <c r="I2044" s="32">
        <v>0</v>
      </c>
      <c r="K2044" s="5">
        <v>14.53317898330703</v>
      </c>
      <c r="M2044" s="5">
        <v>19.881630140756414</v>
      </c>
      <c r="N2044" s="5">
        <v>21.907003216679428</v>
      </c>
      <c r="O2044" s="5">
        <v>81.948224919102458</v>
      </c>
      <c r="P2044" s="5">
        <v>10.117954260931045</v>
      </c>
      <c r="Q2044" s="5">
        <v>10.861341684931045</v>
      </c>
      <c r="R2044" s="5">
        <v>29.91278192413932</v>
      </c>
      <c r="S2044" s="5">
        <v>6.3559999999999999</v>
      </c>
      <c r="T2044" s="5">
        <v>26.73478192413932</v>
      </c>
      <c r="U2044" s="5">
        <v>29.416549238771228</v>
      </c>
      <c r="V2044" s="5">
        <v>29.416549238771228</v>
      </c>
      <c r="W2044" s="5">
        <v>743.27816427752452</v>
      </c>
      <c r="X2044" s="5">
        <v>748.27815427752455</v>
      </c>
      <c r="Y2044" s="5">
        <v>-1.27</v>
      </c>
      <c r="Z2044" s="5">
        <v>-1.6</v>
      </c>
      <c r="AA2044" s="5">
        <v>29.91278192413932</v>
      </c>
      <c r="AB2044" s="5">
        <v>2.2292544656046882</v>
      </c>
      <c r="AC2044" s="5">
        <v>11.386540853158978</v>
      </c>
      <c r="AD2044" s="5">
        <v>2.2924375361199321</v>
      </c>
    </row>
    <row r="2045" spans="1:30" x14ac:dyDescent="0.25">
      <c r="A2045" s="32" t="s">
        <v>30</v>
      </c>
      <c r="B2045" s="32">
        <v>2021</v>
      </c>
      <c r="C2045" s="32">
        <v>8</v>
      </c>
      <c r="D2045" s="32" t="s">
        <v>10251</v>
      </c>
      <c r="E2045" s="32" t="s">
        <v>9740</v>
      </c>
      <c r="F2045" s="32">
        <v>22</v>
      </c>
      <c r="G2045" s="32">
        <v>69</v>
      </c>
      <c r="H2045" s="32">
        <v>22</v>
      </c>
      <c r="I2045" s="32">
        <v>0</v>
      </c>
      <c r="K2045" s="5">
        <v>16.033860343267012</v>
      </c>
      <c r="M2045" s="5">
        <v>17.645194269133089</v>
      </c>
      <c r="N2045" s="5">
        <v>19.826486288619257</v>
      </c>
      <c r="O2045" s="5">
        <v>83.867236787110286</v>
      </c>
      <c r="P2045" s="5">
        <v>10.861341684931045</v>
      </c>
      <c r="Q2045" s="5">
        <v>11.864998800931044</v>
      </c>
      <c r="R2045" s="5">
        <v>33.576781924139318</v>
      </c>
      <c r="S2045" s="5">
        <v>7.3279999999999994</v>
      </c>
      <c r="T2045" s="5">
        <v>29.91278192413932</v>
      </c>
      <c r="U2045" s="5">
        <v>32.616013190515524</v>
      </c>
      <c r="V2045" s="5">
        <v>32.616013190515524</v>
      </c>
      <c r="W2045" s="5">
        <v>737.35664871100937</v>
      </c>
      <c r="X2045" s="5">
        <v>742.3566387110094</v>
      </c>
      <c r="Y2045" s="5">
        <v>-1.27</v>
      </c>
      <c r="Z2045" s="5">
        <v>-1.6</v>
      </c>
      <c r="AA2045" s="5">
        <v>33.576781924139318</v>
      </c>
      <c r="AB2045" s="5">
        <v>5.4771826284332175</v>
      </c>
      <c r="AC2045" s="5">
        <v>12.599399741172649</v>
      </c>
      <c r="AD2045" s="5">
        <v>6.6892226909436321</v>
      </c>
    </row>
    <row r="2046" spans="1:30" x14ac:dyDescent="0.25">
      <c r="A2046" s="32" t="s">
        <v>30</v>
      </c>
      <c r="B2046" s="32">
        <v>2021</v>
      </c>
      <c r="C2046" s="32">
        <v>8</v>
      </c>
      <c r="D2046" s="32" t="s">
        <v>10252</v>
      </c>
      <c r="E2046" s="32" t="s">
        <v>9742</v>
      </c>
      <c r="F2046" s="32">
        <v>17.899999999999999</v>
      </c>
      <c r="G2046" s="32">
        <v>89</v>
      </c>
      <c r="H2046" s="32">
        <v>14</v>
      </c>
      <c r="I2046" s="32">
        <v>0</v>
      </c>
      <c r="K2046" s="5">
        <v>16.039258507345156</v>
      </c>
      <c r="M2046" s="5">
        <v>21.265203564583462</v>
      </c>
      <c r="N2046" s="5">
        <v>17.590788533382025</v>
      </c>
      <c r="O2046" s="5">
        <v>80.786536922384755</v>
      </c>
      <c r="P2046" s="5">
        <v>11.864998800931044</v>
      </c>
      <c r="Q2046" s="5">
        <v>12.157924840931043</v>
      </c>
      <c r="R2046" s="5">
        <v>36.50278192413932</v>
      </c>
      <c r="S2046" s="5">
        <v>5.8519999999999985</v>
      </c>
      <c r="T2046" s="5">
        <v>33.576781924139318</v>
      </c>
      <c r="U2046" s="5">
        <v>36.304973567324623</v>
      </c>
      <c r="V2046" s="5">
        <v>36.304973567324623</v>
      </c>
      <c r="W2046" s="5">
        <v>730.58771096454439</v>
      </c>
      <c r="X2046" s="5">
        <v>735.58770096454441</v>
      </c>
      <c r="Y2046" s="5">
        <v>-1.27</v>
      </c>
      <c r="Z2046" s="5">
        <v>-1.6</v>
      </c>
      <c r="AA2046" s="5">
        <v>36.50278192413932</v>
      </c>
      <c r="AB2046" s="5">
        <v>2.5058083495986558</v>
      </c>
      <c r="AC2046" s="5">
        <v>13.267983268366891</v>
      </c>
      <c r="AD2046" s="5">
        <v>3.015951941783078</v>
      </c>
    </row>
    <row r="2047" spans="1:30" x14ac:dyDescent="0.25">
      <c r="A2047" s="32" t="s">
        <v>30</v>
      </c>
      <c r="B2047" s="32">
        <v>2021</v>
      </c>
      <c r="C2047" s="32">
        <v>8</v>
      </c>
      <c r="D2047" s="32" t="s">
        <v>10253</v>
      </c>
      <c r="E2047" s="32" t="s">
        <v>9744</v>
      </c>
      <c r="F2047" s="32">
        <v>9.6</v>
      </c>
      <c r="G2047" s="32">
        <v>94</v>
      </c>
      <c r="H2047" s="32">
        <v>14</v>
      </c>
      <c r="I2047" s="32">
        <v>23</v>
      </c>
      <c r="K2047" s="5">
        <v>8.6696341319711525</v>
      </c>
      <c r="M2047" s="5">
        <v>147.85893654609407</v>
      </c>
      <c r="N2047" s="5">
        <v>185.25353024855889</v>
      </c>
      <c r="O2047" s="5">
        <v>20.597218124108551</v>
      </c>
      <c r="P2047" s="5">
        <v>5.0366409869120892</v>
      </c>
      <c r="Q2047" s="5">
        <v>5.126621138912089</v>
      </c>
      <c r="R2047" s="5">
        <v>1.4319999999999997</v>
      </c>
      <c r="S2047" s="5">
        <v>2.8639999999999994</v>
      </c>
      <c r="T2047" s="5">
        <v>0</v>
      </c>
      <c r="U2047" s="5">
        <v>0</v>
      </c>
      <c r="V2047" s="5">
        <v>-0.1918786689752747</v>
      </c>
      <c r="W2047" s="5">
        <v>800.38384939622904</v>
      </c>
      <c r="X2047" s="5">
        <v>730.22650939622906</v>
      </c>
      <c r="Y2047" s="5">
        <v>17.82</v>
      </c>
      <c r="Z2047" s="5">
        <v>-1.6</v>
      </c>
      <c r="AA2047" s="5">
        <v>1.4319999999999997</v>
      </c>
      <c r="AB2047" s="5">
        <v>3.3192606148693281E-4</v>
      </c>
      <c r="AC2047" s="5">
        <v>4.3851464807974843</v>
      </c>
      <c r="AD2047" s="5">
        <v>1.3508902313069635E-4</v>
      </c>
    </row>
    <row r="2048" spans="1:30" x14ac:dyDescent="0.25">
      <c r="A2048" s="32" t="s">
        <v>30</v>
      </c>
      <c r="B2048" s="32">
        <v>2021</v>
      </c>
      <c r="C2048" s="32">
        <v>8</v>
      </c>
      <c r="D2048" s="32" t="s">
        <v>10254</v>
      </c>
      <c r="E2048" s="32" t="s">
        <v>9746</v>
      </c>
      <c r="F2048" s="32">
        <v>10</v>
      </c>
      <c r="G2048" s="32">
        <v>65</v>
      </c>
      <c r="H2048" s="32">
        <v>11</v>
      </c>
      <c r="I2048" s="32">
        <v>2</v>
      </c>
      <c r="K2048" s="5">
        <v>3.7199331689034185</v>
      </c>
      <c r="M2048" s="5">
        <v>83.669513372200853</v>
      </c>
      <c r="N2048" s="5">
        <v>171.72276132929457</v>
      </c>
      <c r="O2048" s="5">
        <v>42.866915643378796</v>
      </c>
      <c r="P2048" s="5">
        <v>3.8440664383677268</v>
      </c>
      <c r="Q2048" s="5">
        <v>4.3885724983677266</v>
      </c>
      <c r="R2048" s="5">
        <v>2.9359999999999995</v>
      </c>
      <c r="S2048" s="5">
        <v>3.0079999999999996</v>
      </c>
      <c r="T2048" s="5">
        <v>1.4319999999999997</v>
      </c>
      <c r="U2048" s="5">
        <v>0.66227273011880317</v>
      </c>
      <c r="V2048" s="5">
        <v>0.66227273011880317</v>
      </c>
      <c r="W2048" s="5">
        <v>798.67655044777655</v>
      </c>
      <c r="X2048" s="5">
        <v>797.14112044777653</v>
      </c>
      <c r="Y2048" s="5">
        <v>0.3899999999999999</v>
      </c>
      <c r="Z2048" s="5">
        <v>-1.6</v>
      </c>
      <c r="AA2048" s="5">
        <v>2.9359999999999995</v>
      </c>
      <c r="AB2048" s="5">
        <v>0.10127863041032682</v>
      </c>
      <c r="AC2048" s="5">
        <v>3.8534633751186007</v>
      </c>
      <c r="AD2048" s="5">
        <v>3.9137630836020419E-2</v>
      </c>
    </row>
    <row r="2049" spans="1:30" x14ac:dyDescent="0.25">
      <c r="A2049" s="32" t="s">
        <v>30</v>
      </c>
      <c r="B2049" s="32">
        <v>2021</v>
      </c>
      <c r="C2049" s="32">
        <v>8</v>
      </c>
      <c r="D2049" s="32" t="s">
        <v>10255</v>
      </c>
      <c r="E2049" s="32" t="s">
        <v>9748</v>
      </c>
      <c r="F2049" s="32">
        <v>11.4</v>
      </c>
      <c r="G2049" s="32">
        <v>62</v>
      </c>
      <c r="H2049" s="32">
        <v>11</v>
      </c>
      <c r="I2049" s="32">
        <v>0</v>
      </c>
      <c r="K2049" s="5">
        <v>4.3737181458259222</v>
      </c>
      <c r="M2049" s="5">
        <v>43.456927072152688</v>
      </c>
      <c r="N2049" s="5">
        <v>83.593316878920035</v>
      </c>
      <c r="O2049" s="5">
        <v>64.457730584087912</v>
      </c>
      <c r="P2049" s="5">
        <v>4.3885724983677266</v>
      </c>
      <c r="Q2049" s="5">
        <v>5.0543134983677263</v>
      </c>
      <c r="R2049" s="5">
        <v>4.6919999999999993</v>
      </c>
      <c r="S2049" s="5">
        <v>3.5119999999999991</v>
      </c>
      <c r="T2049" s="5">
        <v>2.9359999999999995</v>
      </c>
      <c r="U2049" s="5">
        <v>5.4623739090252705</v>
      </c>
      <c r="V2049" s="5">
        <v>5.4623739090252705</v>
      </c>
      <c r="W2049" s="5">
        <v>789.14950761035686</v>
      </c>
      <c r="X2049" s="5">
        <v>794.14949761035689</v>
      </c>
      <c r="Y2049" s="5">
        <v>-1.27</v>
      </c>
      <c r="Z2049" s="5">
        <v>-1.6</v>
      </c>
      <c r="AA2049" s="5">
        <v>4.6919999999999993</v>
      </c>
      <c r="AB2049" s="5">
        <v>0.89775190407393535</v>
      </c>
      <c r="AC2049" s="5">
        <v>4.6289638505155626</v>
      </c>
      <c r="AD2049" s="5">
        <v>0.37368681730920594</v>
      </c>
    </row>
    <row r="2050" spans="1:30" x14ac:dyDescent="0.25">
      <c r="A2050" s="32" t="s">
        <v>30</v>
      </c>
      <c r="B2050" s="32">
        <v>2021</v>
      </c>
      <c r="C2050" s="32">
        <v>8</v>
      </c>
      <c r="D2050" s="32" t="s">
        <v>10256</v>
      </c>
      <c r="E2050" s="32" t="s">
        <v>9750</v>
      </c>
      <c r="F2050" s="32">
        <v>12.2</v>
      </c>
      <c r="G2050" s="32">
        <v>72</v>
      </c>
      <c r="H2050" s="32">
        <v>7</v>
      </c>
      <c r="I2050" s="32">
        <v>0</v>
      </c>
      <c r="K2050" s="5">
        <v>7.2931810730180748</v>
      </c>
      <c r="M2050" s="5">
        <v>30.939106937278883</v>
      </c>
      <c r="N2050" s="5">
        <v>43.394002396432612</v>
      </c>
      <c r="O2050" s="5">
        <v>73.168229937411212</v>
      </c>
      <c r="P2050" s="5">
        <v>5.0543134983677263</v>
      </c>
      <c r="Q2050" s="5">
        <v>5.576254442367726</v>
      </c>
      <c r="R2050" s="5">
        <v>6.5919999999999987</v>
      </c>
      <c r="S2050" s="5">
        <v>3.7999999999999994</v>
      </c>
      <c r="T2050" s="5">
        <v>4.6919999999999993</v>
      </c>
      <c r="U2050" s="5">
        <v>7.2295244011626956</v>
      </c>
      <c r="V2050" s="5">
        <v>7.2295244011626956</v>
      </c>
      <c r="W2050" s="5">
        <v>785.67083259428705</v>
      </c>
      <c r="X2050" s="5">
        <v>790.67082259428707</v>
      </c>
      <c r="Y2050" s="5">
        <v>-1.27</v>
      </c>
      <c r="Z2050" s="5">
        <v>-1.6</v>
      </c>
      <c r="AA2050" s="5">
        <v>6.5919999999999987</v>
      </c>
      <c r="AB2050" s="5">
        <v>0.99752157644373474</v>
      </c>
      <c r="AC2050" s="5">
        <v>5.2436803431115084</v>
      </c>
      <c r="AD2050" s="5">
        <v>0.43811084511047965</v>
      </c>
    </row>
    <row r="2051" spans="1:30" x14ac:dyDescent="0.25">
      <c r="A2051" s="32" t="s">
        <v>30</v>
      </c>
      <c r="B2051" s="32">
        <v>2021</v>
      </c>
      <c r="C2051" s="32">
        <v>8</v>
      </c>
      <c r="D2051" s="32" t="s">
        <v>10257</v>
      </c>
      <c r="E2051" s="32" t="s">
        <v>9752</v>
      </c>
      <c r="F2051" s="32">
        <v>12.7</v>
      </c>
      <c r="G2051" s="32">
        <v>71</v>
      </c>
      <c r="H2051" s="32">
        <v>11</v>
      </c>
      <c r="I2051" s="32">
        <v>0</v>
      </c>
      <c r="K2051" s="5">
        <v>7.5687117957447363</v>
      </c>
      <c r="M2051" s="5">
        <v>24.12889449764176</v>
      </c>
      <c r="N2051" s="5">
        <v>30.880313660217151</v>
      </c>
      <c r="O2051" s="5">
        <v>78.441706034444167</v>
      </c>
      <c r="P2051" s="5">
        <v>5.576254442367726</v>
      </c>
      <c r="Q2051" s="5">
        <v>6.137158754367726</v>
      </c>
      <c r="R2051" s="5">
        <v>8.581999999999999</v>
      </c>
      <c r="S2051" s="5">
        <v>3.98</v>
      </c>
      <c r="T2051" s="5">
        <v>6.5919999999999987</v>
      </c>
      <c r="U2051" s="5">
        <v>9.1416449013771448</v>
      </c>
      <c r="V2051" s="5">
        <v>9.1416449013771448</v>
      </c>
      <c r="W2051" s="5">
        <v>781.92405183599089</v>
      </c>
      <c r="X2051" s="5">
        <v>786.92404183599092</v>
      </c>
      <c r="Y2051" s="5">
        <v>-1.27</v>
      </c>
      <c r="Z2051" s="5">
        <v>-1.6</v>
      </c>
      <c r="AA2051" s="5">
        <v>8.581999999999999</v>
      </c>
      <c r="AB2051" s="5">
        <v>1.7033082194252758</v>
      </c>
      <c r="AC2051" s="5">
        <v>5.8741053703089561</v>
      </c>
      <c r="AD2051" s="5">
        <v>0.78728500655893929</v>
      </c>
    </row>
    <row r="2052" spans="1:30" x14ac:dyDescent="0.25">
      <c r="A2052" s="32" t="s">
        <v>30</v>
      </c>
      <c r="B2052" s="32">
        <v>2021</v>
      </c>
      <c r="C2052" s="32">
        <v>8</v>
      </c>
      <c r="D2052" s="32" t="s">
        <v>10258</v>
      </c>
      <c r="E2052" s="32" t="s">
        <v>9754</v>
      </c>
      <c r="F2052" s="32">
        <v>15.4</v>
      </c>
      <c r="G2052" s="32">
        <v>78</v>
      </c>
      <c r="H2052" s="32">
        <v>5</v>
      </c>
      <c r="I2052" s="32">
        <v>0</v>
      </c>
      <c r="K2052" s="5">
        <v>11.569680740004275</v>
      </c>
      <c r="M2052" s="5">
        <v>22.299050544092136</v>
      </c>
      <c r="N2052" s="5">
        <v>24.072348872506087</v>
      </c>
      <c r="O2052" s="5">
        <v>79.930869518954609</v>
      </c>
      <c r="P2052" s="5">
        <v>6.137158754367726</v>
      </c>
      <c r="Q2052" s="5">
        <v>6.6459250343677256</v>
      </c>
      <c r="R2052" s="5">
        <v>11.058</v>
      </c>
      <c r="S2052" s="5">
        <v>4.952</v>
      </c>
      <c r="T2052" s="5">
        <v>8.581999999999999</v>
      </c>
      <c r="U2052" s="5">
        <v>11.144401806357612</v>
      </c>
      <c r="V2052" s="5">
        <v>11.144401806357612</v>
      </c>
      <c r="W2052" s="5">
        <v>778.0188270292897</v>
      </c>
      <c r="X2052" s="5">
        <v>783.01881702928972</v>
      </c>
      <c r="Y2052" s="5">
        <v>-1.27</v>
      </c>
      <c r="Z2052" s="5">
        <v>-1.6</v>
      </c>
      <c r="AA2052" s="5">
        <v>11.058</v>
      </c>
      <c r="AB2052" s="5">
        <v>1.4524983766043138</v>
      </c>
      <c r="AC2052" s="5">
        <v>6.4586858065332047</v>
      </c>
      <c r="AD2052" s="5">
        <v>0.7017408706059779</v>
      </c>
    </row>
    <row r="2053" spans="1:30" x14ac:dyDescent="0.25">
      <c r="A2053" s="32" t="s">
        <v>30</v>
      </c>
      <c r="B2053" s="32">
        <v>2021</v>
      </c>
      <c r="C2053" s="32">
        <v>8</v>
      </c>
      <c r="D2053" s="32" t="s">
        <v>10259</v>
      </c>
      <c r="E2053" s="32" t="s">
        <v>9756</v>
      </c>
      <c r="F2053" s="32">
        <v>14.8</v>
      </c>
      <c r="G2053" s="32">
        <v>78</v>
      </c>
      <c r="H2053" s="32">
        <v>5</v>
      </c>
      <c r="I2053" s="32">
        <v>0</v>
      </c>
      <c r="K2053" s="5">
        <v>10.988044215750097</v>
      </c>
      <c r="M2053" s="5">
        <v>21.415879619605143</v>
      </c>
      <c r="N2053" s="5">
        <v>22.243108843183911</v>
      </c>
      <c r="O2053" s="5">
        <v>80.661176120046306</v>
      </c>
      <c r="P2053" s="5">
        <v>6.6459250343677256</v>
      </c>
      <c r="Q2053" s="5">
        <v>7.1361907223677257</v>
      </c>
      <c r="R2053" s="5">
        <v>13.426</v>
      </c>
      <c r="S2053" s="5">
        <v>4.7360000000000007</v>
      </c>
      <c r="T2053" s="5">
        <v>11.058</v>
      </c>
      <c r="U2053" s="5">
        <v>13.636363654310369</v>
      </c>
      <c r="V2053" s="5">
        <v>13.636363654310369</v>
      </c>
      <c r="W2053" s="5">
        <v>773.18691076106757</v>
      </c>
      <c r="X2053" s="5">
        <v>778.18690076106759</v>
      </c>
      <c r="Y2053" s="5">
        <v>-1.27</v>
      </c>
      <c r="Z2053" s="5">
        <v>-1.6</v>
      </c>
      <c r="AA2053" s="5">
        <v>13.426</v>
      </c>
      <c r="AB2053" s="5">
        <v>1.5703652589846782</v>
      </c>
      <c r="AC2053" s="5">
        <v>7.0043135158788417</v>
      </c>
      <c r="AD2053" s="5">
        <v>0.78883484757880473</v>
      </c>
    </row>
    <row r="2054" spans="1:30" x14ac:dyDescent="0.25">
      <c r="A2054" s="32" t="s">
        <v>30</v>
      </c>
      <c r="B2054" s="32">
        <v>2021</v>
      </c>
      <c r="C2054" s="32">
        <v>8</v>
      </c>
      <c r="D2054" s="32" t="s">
        <v>10260</v>
      </c>
      <c r="E2054" s="32" t="s">
        <v>9758</v>
      </c>
      <c r="F2054" s="32">
        <v>17.600000000000001</v>
      </c>
      <c r="G2054" s="32">
        <v>67</v>
      </c>
      <c r="H2054" s="32">
        <v>16</v>
      </c>
      <c r="I2054" s="32">
        <v>0</v>
      </c>
      <c r="K2054" s="5">
        <v>11.388793201463713</v>
      </c>
      <c r="M2054" s="5">
        <v>18.582521742484655</v>
      </c>
      <c r="N2054" s="5">
        <v>21.360229401649473</v>
      </c>
      <c r="O2054" s="5">
        <v>83.056644401335163</v>
      </c>
      <c r="P2054" s="5">
        <v>7.1361907223677257</v>
      </c>
      <c r="Q2054" s="5">
        <v>8.0010933983677255</v>
      </c>
      <c r="R2054" s="5">
        <v>16.298000000000002</v>
      </c>
      <c r="S2054" s="5">
        <v>5.7439999999999998</v>
      </c>
      <c r="T2054" s="5">
        <v>13.426</v>
      </c>
      <c r="U2054" s="5">
        <v>16.019722579471207</v>
      </c>
      <c r="V2054" s="5">
        <v>16.019722579471207</v>
      </c>
      <c r="W2054" s="5">
        <v>768.5936537640257</v>
      </c>
      <c r="X2054" s="5">
        <v>773.59364376402573</v>
      </c>
      <c r="Y2054" s="5">
        <v>-1.27</v>
      </c>
      <c r="Z2054" s="5">
        <v>-1.6</v>
      </c>
      <c r="AA2054" s="5">
        <v>16.298000000000002</v>
      </c>
      <c r="AB2054" s="5">
        <v>3.6418545266459827</v>
      </c>
      <c r="AC2054" s="5">
        <v>7.9054596825527224</v>
      </c>
      <c r="AD2054" s="5">
        <v>3.3742069485433568</v>
      </c>
    </row>
    <row r="2055" spans="1:30" x14ac:dyDescent="0.25">
      <c r="A2055" s="32" t="s">
        <v>30</v>
      </c>
      <c r="B2055" s="32">
        <v>2021</v>
      </c>
      <c r="C2055" s="32">
        <v>8</v>
      </c>
      <c r="D2055" s="32" t="s">
        <v>10261</v>
      </c>
      <c r="E2055" s="32" t="s">
        <v>9760</v>
      </c>
      <c r="F2055" s="32">
        <v>20</v>
      </c>
      <c r="G2055" s="32">
        <v>68</v>
      </c>
      <c r="H2055" s="32">
        <v>7</v>
      </c>
      <c r="I2055" s="32">
        <v>0</v>
      </c>
      <c r="K2055" s="5">
        <v>13.900111943136276</v>
      </c>
      <c r="M2055" s="5">
        <v>17.649371218247136</v>
      </c>
      <c r="N2055" s="5">
        <v>18.527806649878791</v>
      </c>
      <c r="O2055" s="5">
        <v>83.863604151764136</v>
      </c>
      <c r="P2055" s="5">
        <v>8.0010933983677255</v>
      </c>
      <c r="Q2055" s="5">
        <v>8.9474267103677256</v>
      </c>
      <c r="R2055" s="5">
        <v>19.602000000000004</v>
      </c>
      <c r="S2055" s="5">
        <v>6.6080000000000005</v>
      </c>
      <c r="T2055" s="5">
        <v>16.298000000000002</v>
      </c>
      <c r="U2055" s="5">
        <v>18.910473690549974</v>
      </c>
      <c r="V2055" s="5">
        <v>18.910473690549974</v>
      </c>
      <c r="W2055" s="5">
        <v>763.05914406802628</v>
      </c>
      <c r="X2055" s="5">
        <v>768.05913406802631</v>
      </c>
      <c r="Y2055" s="5">
        <v>-1.27</v>
      </c>
      <c r="Z2055" s="5">
        <v>-1.6</v>
      </c>
      <c r="AA2055" s="5">
        <v>19.602000000000004</v>
      </c>
      <c r="AB2055" s="5">
        <v>2.5712929634012638</v>
      </c>
      <c r="AC2055" s="5">
        <v>8.8854229670098039</v>
      </c>
      <c r="AD2055" s="5">
        <v>2.3207147253648928</v>
      </c>
    </row>
    <row r="2056" spans="1:30" x14ac:dyDescent="0.25">
      <c r="A2056" s="32" t="s">
        <v>30</v>
      </c>
      <c r="B2056" s="32">
        <v>2021</v>
      </c>
      <c r="C2056" s="32">
        <v>8</v>
      </c>
      <c r="D2056" s="32" t="s">
        <v>10262</v>
      </c>
      <c r="E2056" s="32" t="s">
        <v>9762</v>
      </c>
      <c r="F2056" s="32">
        <v>19.5</v>
      </c>
      <c r="G2056" s="32">
        <v>80</v>
      </c>
      <c r="H2056" s="32">
        <v>11</v>
      </c>
      <c r="I2056" s="32">
        <v>0</v>
      </c>
      <c r="K2056" s="5">
        <v>15.938089426991654</v>
      </c>
      <c r="M2056" s="5">
        <v>18.247050659071217</v>
      </c>
      <c r="N2056" s="5">
        <v>17.594964103929989</v>
      </c>
      <c r="O2056" s="5">
        <v>83.345701424440691</v>
      </c>
      <c r="P2056" s="5">
        <v>8.9474267103677256</v>
      </c>
      <c r="Q2056" s="5">
        <v>9.5248694303677262</v>
      </c>
      <c r="R2056" s="5">
        <v>22.816000000000003</v>
      </c>
      <c r="S2056" s="5">
        <v>6.4280000000000008</v>
      </c>
      <c r="T2056" s="5">
        <v>19.602000000000004</v>
      </c>
      <c r="U2056" s="5">
        <v>22.236213595753146</v>
      </c>
      <c r="V2056" s="5">
        <v>22.236213595753146</v>
      </c>
      <c r="W2056" s="5">
        <v>756.7411050438069</v>
      </c>
      <c r="X2056" s="5">
        <v>761.74109504380692</v>
      </c>
      <c r="Y2056" s="5">
        <v>-1.27</v>
      </c>
      <c r="Z2056" s="5">
        <v>-1.6</v>
      </c>
      <c r="AA2056" s="5">
        <v>22.816000000000003</v>
      </c>
      <c r="AB2056" s="5">
        <v>2.9385354725883719</v>
      </c>
      <c r="AC2056" s="5">
        <v>9.5047240410263143</v>
      </c>
      <c r="AD2056" s="5">
        <v>2.9167851646643239</v>
      </c>
    </row>
    <row r="2057" spans="1:30" x14ac:dyDescent="0.25">
      <c r="A2057" s="32" t="s">
        <v>30</v>
      </c>
      <c r="B2057" s="32">
        <v>2021</v>
      </c>
      <c r="C2057" s="32">
        <v>8</v>
      </c>
      <c r="D2057" s="32" t="s">
        <v>10263</v>
      </c>
      <c r="E2057" s="32" t="s">
        <v>9764</v>
      </c>
      <c r="F2057" s="32">
        <v>19.5</v>
      </c>
      <c r="G2057" s="32">
        <v>98</v>
      </c>
      <c r="H2057" s="32">
        <v>18</v>
      </c>
      <c r="I2057" s="32">
        <v>0</v>
      </c>
      <c r="K2057" s="5">
        <v>19.148060857737406</v>
      </c>
      <c r="M2057" s="5">
        <v>26.606357677471365</v>
      </c>
      <c r="N2057" s="5">
        <v>18.192446285805381</v>
      </c>
      <c r="O2057" s="5">
        <v>76.47546324430769</v>
      </c>
      <c r="P2057" s="5">
        <v>9.5248694303677262</v>
      </c>
      <c r="Q2057" s="5">
        <v>9.5826137023677269</v>
      </c>
      <c r="R2057" s="5">
        <v>26.03</v>
      </c>
      <c r="S2057" s="5">
        <v>6.4280000000000008</v>
      </c>
      <c r="T2057" s="5">
        <v>22.816000000000003</v>
      </c>
      <c r="U2057" s="5">
        <v>25.471535461505663</v>
      </c>
      <c r="V2057" s="5">
        <v>25.471535461505663</v>
      </c>
      <c r="W2057" s="5">
        <v>750.64503908753113</v>
      </c>
      <c r="X2057" s="5">
        <v>755.64502908753116</v>
      </c>
      <c r="Y2057" s="5">
        <v>-1.27</v>
      </c>
      <c r="Z2057" s="5">
        <v>-1.6</v>
      </c>
      <c r="AA2057" s="5">
        <v>26.03</v>
      </c>
      <c r="AB2057" s="5">
        <v>2.0774538017188484</v>
      </c>
      <c r="AC2057" s="5">
        <v>9.9801051777497136</v>
      </c>
      <c r="AD2057" s="5">
        <v>1.8279054845608083</v>
      </c>
    </row>
    <row r="2058" spans="1:30" x14ac:dyDescent="0.25">
      <c r="A2058" s="32" t="s">
        <v>30</v>
      </c>
      <c r="B2058" s="32">
        <v>2021</v>
      </c>
      <c r="C2058" s="32">
        <v>8</v>
      </c>
      <c r="D2058" s="32" t="s">
        <v>10264</v>
      </c>
      <c r="E2058" s="32" t="s">
        <v>9766</v>
      </c>
      <c r="F2058" s="32">
        <v>18.899999999999999</v>
      </c>
      <c r="G2058" s="32">
        <v>45</v>
      </c>
      <c r="H2058" s="32">
        <v>11</v>
      </c>
      <c r="I2058" s="32">
        <v>0</v>
      </c>
      <c r="K2058" s="5">
        <v>6.7054754857006618</v>
      </c>
      <c r="M2058" s="5">
        <v>16.115872038656107</v>
      </c>
      <c r="N2058" s="5">
        <v>26.548994386963656</v>
      </c>
      <c r="O2058" s="5">
        <v>85.209756038935922</v>
      </c>
      <c r="P2058" s="5">
        <v>9.5826137023677269</v>
      </c>
      <c r="Q2058" s="5">
        <v>11.124329702367726</v>
      </c>
      <c r="R2058" s="5">
        <v>29.136000000000003</v>
      </c>
      <c r="S2058" s="5">
        <v>6.2119999999999997</v>
      </c>
      <c r="T2058" s="5">
        <v>26.03</v>
      </c>
      <c r="U2058" s="5">
        <v>28.707030488986717</v>
      </c>
      <c r="V2058" s="5">
        <v>28.707030488986717</v>
      </c>
      <c r="W2058" s="5">
        <v>744.59775876246908</v>
      </c>
      <c r="X2058" s="5">
        <v>749.59774876246911</v>
      </c>
      <c r="Y2058" s="5">
        <v>-1.27</v>
      </c>
      <c r="Z2058" s="5">
        <v>-1.6</v>
      </c>
      <c r="AA2058" s="5">
        <v>29.136000000000003</v>
      </c>
      <c r="AB2058" s="5">
        <v>3.775311003879275</v>
      </c>
      <c r="AC2058" s="5">
        <v>11.383197375558506</v>
      </c>
      <c r="AD2058" s="5">
        <v>4.3688008644676817</v>
      </c>
    </row>
    <row r="2059" spans="1:30" x14ac:dyDescent="0.25">
      <c r="A2059" s="32" t="s">
        <v>30</v>
      </c>
      <c r="B2059" s="32">
        <v>2021</v>
      </c>
      <c r="C2059" s="32">
        <v>8</v>
      </c>
      <c r="D2059" s="32" t="s">
        <v>10265</v>
      </c>
      <c r="E2059" s="32" t="s">
        <v>9768</v>
      </c>
      <c r="F2059" s="32">
        <v>16.7</v>
      </c>
      <c r="G2059" s="32">
        <v>43</v>
      </c>
      <c r="H2059" s="32">
        <v>27</v>
      </c>
      <c r="I2059" s="32">
        <v>0</v>
      </c>
      <c r="K2059" s="5">
        <v>4.0588026749642721</v>
      </c>
      <c r="M2059" s="5">
        <v>13.516210483830942</v>
      </c>
      <c r="N2059" s="5">
        <v>16.06197104252767</v>
      </c>
      <c r="O2059" s="5">
        <v>87.550505539250935</v>
      </c>
      <c r="P2059" s="5">
        <v>11.124329702367726</v>
      </c>
      <c r="Q2059" s="5">
        <v>12.546352478367726</v>
      </c>
      <c r="R2059" s="5">
        <v>31.846000000000004</v>
      </c>
      <c r="S2059" s="5">
        <v>5.42</v>
      </c>
      <c r="T2059" s="5">
        <v>29.136000000000003</v>
      </c>
      <c r="U2059" s="5">
        <v>31.833969080707618</v>
      </c>
      <c r="V2059" s="5">
        <v>31.833969080707618</v>
      </c>
      <c r="W2059" s="5">
        <v>738.79967244649765</v>
      </c>
      <c r="X2059" s="5">
        <v>743.79966244649768</v>
      </c>
      <c r="Y2059" s="5">
        <v>-1.27</v>
      </c>
      <c r="Z2059" s="5">
        <v>-1.6</v>
      </c>
      <c r="AA2059" s="5">
        <v>31.846000000000004</v>
      </c>
      <c r="AB2059" s="5">
        <v>11.75921493593809</v>
      </c>
      <c r="AC2059" s="5">
        <v>12.641646901402199</v>
      </c>
      <c r="AD2059" s="5">
        <v>12.852532411002132</v>
      </c>
    </row>
    <row r="2060" spans="1:30" x14ac:dyDescent="0.25">
      <c r="A2060" s="32" t="s">
        <v>30</v>
      </c>
      <c r="B2060" s="32">
        <v>2021</v>
      </c>
      <c r="C2060" s="32">
        <v>8</v>
      </c>
      <c r="D2060" s="32" t="s">
        <v>10266</v>
      </c>
      <c r="E2060" s="32" t="s">
        <v>9770</v>
      </c>
      <c r="F2060" s="32">
        <v>18</v>
      </c>
      <c r="G2060" s="32">
        <v>70</v>
      </c>
      <c r="H2060" s="32">
        <v>18</v>
      </c>
      <c r="I2060" s="32">
        <v>0</v>
      </c>
      <c r="K2060" s="5">
        <v>12.433716589198839</v>
      </c>
      <c r="M2060" s="5">
        <v>15.709107709846741</v>
      </c>
      <c r="N2060" s="5">
        <v>13.463167483595086</v>
      </c>
      <c r="O2060" s="5">
        <v>85.571078788871944</v>
      </c>
      <c r="P2060" s="5">
        <v>12.546352478367726</v>
      </c>
      <c r="Q2060" s="5">
        <v>13.349446358367727</v>
      </c>
      <c r="R2060" s="5">
        <v>34.790000000000006</v>
      </c>
      <c r="S2060" s="5">
        <v>5.8879999999999999</v>
      </c>
      <c r="T2060" s="5">
        <v>31.846000000000004</v>
      </c>
      <c r="U2060" s="5">
        <v>34.562372296815184</v>
      </c>
      <c r="V2060" s="5">
        <v>34.562372296815184</v>
      </c>
      <c r="W2060" s="5">
        <v>733.77746168258841</v>
      </c>
      <c r="X2060" s="5">
        <v>738.77745168258843</v>
      </c>
      <c r="Y2060" s="5">
        <v>-1.27</v>
      </c>
      <c r="Z2060" s="5">
        <v>-1.6</v>
      </c>
      <c r="AA2060" s="5">
        <v>34.790000000000006</v>
      </c>
      <c r="AB2060" s="5">
        <v>5.6478389095721004</v>
      </c>
      <c r="AC2060" s="5">
        <v>13.626836918885244</v>
      </c>
      <c r="AD2060" s="5">
        <v>7.1736332082667058</v>
      </c>
    </row>
    <row r="2061" spans="1:30" x14ac:dyDescent="0.25">
      <c r="A2061" s="32" t="s">
        <v>30</v>
      </c>
      <c r="B2061" s="32">
        <v>2021</v>
      </c>
      <c r="C2061" s="32">
        <v>8</v>
      </c>
      <c r="D2061" s="32" t="s">
        <v>10267</v>
      </c>
      <c r="E2061" s="32" t="s">
        <v>9772</v>
      </c>
      <c r="F2061" s="32">
        <v>16</v>
      </c>
      <c r="G2061" s="32">
        <v>26</v>
      </c>
      <c r="H2061" s="32">
        <v>11</v>
      </c>
      <c r="I2061" s="32">
        <v>0</v>
      </c>
      <c r="K2061" s="5">
        <v>-3.4937176815161837</v>
      </c>
      <c r="M2061" s="5">
        <v>10.908871810575974</v>
      </c>
      <c r="N2061" s="5">
        <v>15.655340962779572</v>
      </c>
      <c r="O2061" s="5">
        <v>89.975483123516611</v>
      </c>
      <c r="P2061" s="5">
        <v>13.349446358367727</v>
      </c>
      <c r="Q2061" s="5">
        <v>15.122980382367727</v>
      </c>
      <c r="R2061" s="5">
        <v>37.374000000000009</v>
      </c>
      <c r="S2061" s="5">
        <v>5.1679999999999993</v>
      </c>
      <c r="T2061" s="5">
        <v>34.790000000000006</v>
      </c>
      <c r="U2061" s="5">
        <v>37.526507345679356</v>
      </c>
      <c r="V2061" s="5">
        <v>37.526507345679356</v>
      </c>
      <c r="W2061" s="5">
        <v>728.3600202776056</v>
      </c>
      <c r="X2061" s="5">
        <v>733.36001027760562</v>
      </c>
      <c r="Y2061" s="5">
        <v>-1.27</v>
      </c>
      <c r="Z2061" s="5">
        <v>-1.6</v>
      </c>
      <c r="AA2061" s="5">
        <v>37.374000000000009</v>
      </c>
      <c r="AB2061" s="5">
        <v>7.4358582464999676</v>
      </c>
      <c r="AC2061" s="5">
        <v>15.117385847038685</v>
      </c>
      <c r="AD2061" s="5">
        <v>9.6305106992341507</v>
      </c>
    </row>
    <row r="2062" spans="1:30" x14ac:dyDescent="0.25">
      <c r="A2062" s="32" t="s">
        <v>30</v>
      </c>
      <c r="B2062" s="32">
        <v>2021</v>
      </c>
      <c r="C2062" s="32">
        <v>8</v>
      </c>
      <c r="D2062" s="32" t="s">
        <v>10268</v>
      </c>
      <c r="E2062" s="32" t="s">
        <v>9774</v>
      </c>
      <c r="F2062" s="32">
        <v>16.3</v>
      </c>
      <c r="G2062" s="32">
        <v>40</v>
      </c>
      <c r="H2062" s="32">
        <v>14</v>
      </c>
      <c r="I2062" s="32">
        <v>0</v>
      </c>
      <c r="K2062" s="5">
        <v>2.6757743802778959</v>
      </c>
      <c r="M2062" s="5">
        <v>10.856689339999479</v>
      </c>
      <c r="N2062" s="5">
        <v>10.856689339999479</v>
      </c>
      <c r="O2062" s="5">
        <v>90.024832505896882</v>
      </c>
      <c r="P2062" s="5">
        <v>15.122980382367727</v>
      </c>
      <c r="Q2062" s="5">
        <v>16.586209022367726</v>
      </c>
      <c r="R2062" s="5">
        <v>40.012000000000008</v>
      </c>
      <c r="S2062" s="5">
        <v>5.2759999999999998</v>
      </c>
      <c r="T2062" s="5">
        <v>37.374000000000009</v>
      </c>
      <c r="U2062" s="5">
        <v>40.128303605309618</v>
      </c>
      <c r="V2062" s="5">
        <v>40.128303605309618</v>
      </c>
      <c r="W2062" s="5">
        <v>723.63778385704609</v>
      </c>
      <c r="X2062" s="5">
        <v>728.63777385704611</v>
      </c>
      <c r="Y2062" s="5">
        <v>-1.27</v>
      </c>
      <c r="Z2062" s="5">
        <v>-1.6</v>
      </c>
      <c r="AA2062" s="5">
        <v>40.012000000000008</v>
      </c>
      <c r="AB2062" s="5">
        <v>8.7104488611626429</v>
      </c>
      <c r="AC2062" s="5">
        <v>16.568745416998027</v>
      </c>
      <c r="AD2062" s="5">
        <v>11.489066212566232</v>
      </c>
    </row>
    <row r="2063" spans="1:30" x14ac:dyDescent="0.25">
      <c r="A2063" s="32" t="s">
        <v>30</v>
      </c>
      <c r="B2063" s="32">
        <v>2021</v>
      </c>
      <c r="C2063" s="32">
        <v>8</v>
      </c>
      <c r="D2063" s="32" t="s">
        <v>10269</v>
      </c>
      <c r="E2063" s="32" t="s">
        <v>9776</v>
      </c>
      <c r="F2063" s="32">
        <v>15.2</v>
      </c>
      <c r="G2063" s="32">
        <v>59</v>
      </c>
      <c r="H2063" s="32">
        <v>11</v>
      </c>
      <c r="I2063" s="32">
        <v>0</v>
      </c>
      <c r="K2063" s="5">
        <v>7.2348566105241989</v>
      </c>
      <c r="M2063" s="5">
        <v>13.532133091190657</v>
      </c>
      <c r="N2063" s="5">
        <v>10.804524091797703</v>
      </c>
      <c r="O2063" s="5">
        <v>87.535938274966455</v>
      </c>
      <c r="P2063" s="5">
        <v>16.586209022367726</v>
      </c>
      <c r="Q2063" s="5">
        <v>17.522871570367727</v>
      </c>
      <c r="R2063" s="5">
        <v>42.452000000000005</v>
      </c>
      <c r="S2063" s="5">
        <v>4.879999999999999</v>
      </c>
      <c r="T2063" s="5">
        <v>40.012000000000008</v>
      </c>
      <c r="U2063" s="5">
        <v>42.784591574990458</v>
      </c>
      <c r="V2063" s="5">
        <v>42.784591574990458</v>
      </c>
      <c r="W2063" s="5">
        <v>718.848228656473</v>
      </c>
      <c r="X2063" s="5">
        <v>723.84821865647302</v>
      </c>
      <c r="Y2063" s="5">
        <v>-1.27</v>
      </c>
      <c r="Z2063" s="5">
        <v>-1.6</v>
      </c>
      <c r="AA2063" s="5">
        <v>42.452000000000005</v>
      </c>
      <c r="AB2063" s="5">
        <v>5.2408042563782491</v>
      </c>
      <c r="AC2063" s="5">
        <v>17.507401481004209</v>
      </c>
      <c r="AD2063" s="5">
        <v>7.678987449245458</v>
      </c>
    </row>
    <row r="2064" spans="1:30" x14ac:dyDescent="0.25">
      <c r="A2064" s="32" t="s">
        <v>30</v>
      </c>
      <c r="B2064" s="32">
        <v>2021</v>
      </c>
      <c r="C2064" s="32">
        <v>8</v>
      </c>
      <c r="D2064" s="32" t="s">
        <v>10270</v>
      </c>
      <c r="E2064" s="32" t="s">
        <v>9778</v>
      </c>
      <c r="F2064" s="32">
        <v>17.8</v>
      </c>
      <c r="G2064" s="32">
        <v>31</v>
      </c>
      <c r="H2064" s="32">
        <v>16</v>
      </c>
      <c r="I2064" s="32">
        <v>0</v>
      </c>
      <c r="K2064" s="5">
        <v>0.44823617572220986</v>
      </c>
      <c r="M2064" s="5">
        <v>10.90012974830227</v>
      </c>
      <c r="N2064" s="5">
        <v>13.479084835835453</v>
      </c>
      <c r="O2064" s="5">
        <v>89.983748290559404</v>
      </c>
      <c r="P2064" s="5">
        <v>17.522871570367727</v>
      </c>
      <c r="Q2064" s="5">
        <v>19.350645966367725</v>
      </c>
      <c r="R2064" s="5">
        <v>45.360000000000007</v>
      </c>
      <c r="S2064" s="5">
        <v>5.8160000000000007</v>
      </c>
      <c r="T2064" s="5">
        <v>42.452000000000005</v>
      </c>
      <c r="U2064" s="5">
        <v>45.241615365577928</v>
      </c>
      <c r="V2064" s="5">
        <v>45.241615365577928</v>
      </c>
      <c r="W2064" s="5">
        <v>714.44619437718654</v>
      </c>
      <c r="X2064" s="5">
        <v>719.44618437718657</v>
      </c>
      <c r="Y2064" s="5">
        <v>-1.27</v>
      </c>
      <c r="Z2064" s="5">
        <v>-1.6</v>
      </c>
      <c r="AA2064" s="5">
        <v>45.360000000000007</v>
      </c>
      <c r="AB2064" s="5">
        <v>9.5773227336330553</v>
      </c>
      <c r="AC2064" s="5">
        <v>19.318574178296373</v>
      </c>
      <c r="AD2064" s="5">
        <v>13.363915558390069</v>
      </c>
    </row>
    <row r="2065" spans="1:30" x14ac:dyDescent="0.25">
      <c r="A2065" s="32" t="s">
        <v>30</v>
      </c>
      <c r="B2065" s="32">
        <v>2021</v>
      </c>
      <c r="C2065" s="32">
        <v>8</v>
      </c>
      <c r="D2065" s="32" t="s">
        <v>10271</v>
      </c>
      <c r="E2065" s="32" t="s">
        <v>9780</v>
      </c>
      <c r="F2065" s="32">
        <v>16.8</v>
      </c>
      <c r="G2065" s="32">
        <v>31</v>
      </c>
      <c r="H2065" s="32">
        <v>9</v>
      </c>
      <c r="I2065" s="32">
        <v>0</v>
      </c>
      <c r="K2065" s="5">
        <v>-0.42233549439087165</v>
      </c>
      <c r="M2065" s="5">
        <v>10.554867949636003</v>
      </c>
      <c r="N2065" s="5">
        <v>10.847950162968095</v>
      </c>
      <c r="O2065" s="5">
        <v>90.310907943234298</v>
      </c>
      <c r="P2065" s="5">
        <v>19.350645966367725</v>
      </c>
      <c r="Q2065" s="5">
        <v>21.081712722367726</v>
      </c>
      <c r="R2065" s="5">
        <v>48.088000000000008</v>
      </c>
      <c r="S2065" s="5">
        <v>5.4559999999999995</v>
      </c>
      <c r="T2065" s="5">
        <v>45.360000000000007</v>
      </c>
      <c r="U2065" s="5">
        <v>48.170041430887188</v>
      </c>
      <c r="V2065" s="5">
        <v>48.170041430887188</v>
      </c>
      <c r="W2065" s="5">
        <v>709.2347870355967</v>
      </c>
      <c r="X2065" s="5">
        <v>714.23477703559672</v>
      </c>
      <c r="Y2065" s="5">
        <v>-1.27</v>
      </c>
      <c r="Z2065" s="5">
        <v>-1.6</v>
      </c>
      <c r="AA2065" s="5">
        <v>48.088000000000008</v>
      </c>
      <c r="AB2065" s="5">
        <v>7.0538591788249025</v>
      </c>
      <c r="AC2065" s="5">
        <v>21.035519407570217</v>
      </c>
      <c r="AD2065" s="5">
        <v>10.919911292847209</v>
      </c>
    </row>
    <row r="2066" spans="1:30" x14ac:dyDescent="0.25">
      <c r="A2066" s="32" t="s">
        <v>30</v>
      </c>
      <c r="B2066" s="32">
        <v>2021</v>
      </c>
      <c r="C2066" s="32">
        <v>8</v>
      </c>
      <c r="D2066" s="32" t="s">
        <v>10272</v>
      </c>
      <c r="E2066" s="32" t="s">
        <v>9782</v>
      </c>
      <c r="F2066" s="32">
        <v>17.399999999999999</v>
      </c>
      <c r="G2066" s="32">
        <v>49</v>
      </c>
      <c r="H2066" s="32">
        <v>18</v>
      </c>
      <c r="I2066" s="32">
        <v>0</v>
      </c>
      <c r="K2066" s="5">
        <v>6.5730966804728022</v>
      </c>
      <c r="M2066" s="5">
        <v>11.890135235739852</v>
      </c>
      <c r="N2066" s="5">
        <v>10.502802314983033</v>
      </c>
      <c r="O2066" s="5">
        <v>89.053522598871481</v>
      </c>
      <c r="P2066" s="5">
        <v>21.081712722367726</v>
      </c>
      <c r="Q2066" s="5">
        <v>22.404084582367727</v>
      </c>
      <c r="R2066" s="5">
        <v>50.924000000000007</v>
      </c>
      <c r="S2066" s="5">
        <v>5.6719999999999988</v>
      </c>
      <c r="T2066" s="5">
        <v>48.088000000000008</v>
      </c>
      <c r="U2066" s="5">
        <v>50.917339583425345</v>
      </c>
      <c r="V2066" s="5">
        <v>50.917339583425345</v>
      </c>
      <c r="W2066" s="5">
        <v>704.38027854638426</v>
      </c>
      <c r="X2066" s="5">
        <v>709.38026854638429</v>
      </c>
      <c r="Y2066" s="5">
        <v>-1.27</v>
      </c>
      <c r="Z2066" s="5">
        <v>-1.6</v>
      </c>
      <c r="AA2066" s="5">
        <v>50.924000000000007</v>
      </c>
      <c r="AB2066" s="5">
        <v>9.2694206902907972</v>
      </c>
      <c r="AC2066" s="5">
        <v>22.35565301920191</v>
      </c>
      <c r="AD2066" s="5">
        <v>14.00441106115127</v>
      </c>
    </row>
    <row r="2067" spans="1:30" x14ac:dyDescent="0.25">
      <c r="A2067" s="32" t="s">
        <v>30</v>
      </c>
      <c r="B2067" s="32">
        <v>2021</v>
      </c>
      <c r="C2067" s="32">
        <v>8</v>
      </c>
      <c r="D2067" s="32" t="s">
        <v>10273</v>
      </c>
      <c r="E2067" s="32" t="s">
        <v>9784</v>
      </c>
      <c r="F2067" s="32">
        <v>20.8</v>
      </c>
      <c r="G2067" s="32">
        <v>58</v>
      </c>
      <c r="H2067" s="32">
        <v>3</v>
      </c>
      <c r="I2067" s="32">
        <v>0</v>
      </c>
      <c r="K2067" s="5">
        <v>12.224966024316634</v>
      </c>
      <c r="M2067" s="5">
        <v>12.929738333851709</v>
      </c>
      <c r="N2067" s="5">
        <v>11.837628907626298</v>
      </c>
      <c r="O2067" s="5">
        <v>88.089075245518345</v>
      </c>
      <c r="P2067" s="5">
        <v>22.404084582367727</v>
      </c>
      <c r="Q2067" s="5">
        <v>23.693239470367725</v>
      </c>
      <c r="R2067" s="5">
        <v>54.372000000000007</v>
      </c>
      <c r="S2067" s="5">
        <v>6.8960000000000008</v>
      </c>
      <c r="T2067" s="5">
        <v>50.924000000000007</v>
      </c>
      <c r="U2067" s="5">
        <v>53.773542758414528</v>
      </c>
      <c r="V2067" s="5">
        <v>53.773542758414528</v>
      </c>
      <c r="W2067" s="5">
        <v>699.36855997882572</v>
      </c>
      <c r="X2067" s="5">
        <v>704.36854997882574</v>
      </c>
      <c r="Y2067" s="5">
        <v>-1.27</v>
      </c>
      <c r="Z2067" s="5">
        <v>-1.6</v>
      </c>
      <c r="AA2067" s="5">
        <v>54.372000000000007</v>
      </c>
      <c r="AB2067" s="5">
        <v>3.7909651130013398</v>
      </c>
      <c r="AC2067" s="5">
        <v>23.649250051277416</v>
      </c>
      <c r="AD2067" s="5">
        <v>6.8001566923117673</v>
      </c>
    </row>
    <row r="2068" spans="1:30" x14ac:dyDescent="0.25">
      <c r="A2068" s="32" t="s">
        <v>30</v>
      </c>
      <c r="B2068" s="32">
        <v>2021</v>
      </c>
      <c r="C2068" s="32">
        <v>8</v>
      </c>
      <c r="D2068" s="32" t="s">
        <v>10274</v>
      </c>
      <c r="E2068" s="32" t="s">
        <v>9786</v>
      </c>
      <c r="F2068" s="32">
        <v>23.2</v>
      </c>
      <c r="G2068" s="32">
        <v>62</v>
      </c>
      <c r="H2068" s="32">
        <v>18</v>
      </c>
      <c r="I2068" s="32">
        <v>0</v>
      </c>
      <c r="K2068" s="5">
        <v>15.502492471585386</v>
      </c>
      <c r="M2068" s="5">
        <v>13.56183934002893</v>
      </c>
      <c r="N2068" s="5">
        <v>12.876888893694787</v>
      </c>
      <c r="O2068" s="5">
        <v>87.508768355858166</v>
      </c>
      <c r="P2068" s="5">
        <v>23.693239470367725</v>
      </c>
      <c r="Q2068" s="5">
        <v>24.987439974367724</v>
      </c>
      <c r="R2068" s="5">
        <v>58.25200000000001</v>
      </c>
      <c r="S2068" s="5">
        <v>7.76</v>
      </c>
      <c r="T2068" s="5">
        <v>54.372000000000007</v>
      </c>
      <c r="U2068" s="5">
        <v>57.246300833871658</v>
      </c>
      <c r="V2068" s="5">
        <v>57.246300833871658</v>
      </c>
      <c r="W2068" s="5">
        <v>693.32299688920625</v>
      </c>
      <c r="X2068" s="5">
        <v>698.32298688920628</v>
      </c>
      <c r="Y2068" s="5">
        <v>-1.27</v>
      </c>
      <c r="Z2068" s="5">
        <v>-1.6</v>
      </c>
      <c r="AA2068" s="5">
        <v>58.25200000000001</v>
      </c>
      <c r="AB2068" s="5">
        <v>7.4279648454183809</v>
      </c>
      <c r="AC2068" s="5">
        <v>24.951174759646882</v>
      </c>
      <c r="AD2068" s="5">
        <v>12.444447328858073</v>
      </c>
    </row>
    <row r="2069" spans="1:30" x14ac:dyDescent="0.25">
      <c r="A2069" s="32" t="s">
        <v>30</v>
      </c>
      <c r="B2069" s="32">
        <v>2021</v>
      </c>
      <c r="C2069" s="32">
        <v>8</v>
      </c>
      <c r="D2069" s="32" t="s">
        <v>10275</v>
      </c>
      <c r="E2069" s="32" t="s">
        <v>9788</v>
      </c>
      <c r="F2069" s="32">
        <v>28</v>
      </c>
      <c r="G2069" s="32">
        <v>43</v>
      </c>
      <c r="H2069" s="32">
        <v>27</v>
      </c>
      <c r="I2069" s="32">
        <v>0</v>
      </c>
      <c r="K2069" s="5">
        <v>14.251790456594142</v>
      </c>
      <c r="M2069" s="5">
        <v>11.119184014305697</v>
      </c>
      <c r="N2069" s="5">
        <v>13.508781280382323</v>
      </c>
      <c r="O2069" s="5">
        <v>89.776918947892582</v>
      </c>
      <c r="P2069" s="5">
        <v>24.987439974367724</v>
      </c>
      <c r="Q2069" s="5">
        <v>27.312207546367723</v>
      </c>
      <c r="R2069" s="5">
        <v>62.996000000000009</v>
      </c>
      <c r="S2069" s="5">
        <v>9.4879999999999995</v>
      </c>
      <c r="T2069" s="5">
        <v>58.25200000000001</v>
      </c>
      <c r="U2069" s="5">
        <v>61.1544191009054</v>
      </c>
      <c r="V2069" s="5">
        <v>61.1544191009054</v>
      </c>
      <c r="W2069" s="5">
        <v>686.58201055496943</v>
      </c>
      <c r="X2069" s="5">
        <v>691.58200055496945</v>
      </c>
      <c r="Y2069" s="5">
        <v>-1.27</v>
      </c>
      <c r="Z2069" s="5">
        <v>-1.6</v>
      </c>
      <c r="AA2069" s="5">
        <v>62.996000000000009</v>
      </c>
      <c r="AB2069" s="5">
        <v>16.182602542110502</v>
      </c>
      <c r="AC2069" s="5">
        <v>27.269634937436109</v>
      </c>
      <c r="AD2069" s="5">
        <v>23.262645690429139</v>
      </c>
    </row>
    <row r="2070" spans="1:30" x14ac:dyDescent="0.25">
      <c r="A2070" s="32" t="s">
        <v>30</v>
      </c>
      <c r="B2070" s="32">
        <v>2021</v>
      </c>
      <c r="C2070" s="32">
        <v>9</v>
      </c>
      <c r="D2070" s="32" t="s">
        <v>10276</v>
      </c>
      <c r="E2070" s="32" t="s">
        <v>9790</v>
      </c>
      <c r="F2070" s="32">
        <v>23.1</v>
      </c>
      <c r="G2070" s="32">
        <v>63</v>
      </c>
      <c r="H2070" s="32">
        <v>11</v>
      </c>
      <c r="I2070" s="32">
        <v>0</v>
      </c>
      <c r="K2070" s="5">
        <v>15.65750318346114</v>
      </c>
      <c r="M2070" s="5">
        <v>13.410313197426923</v>
      </c>
      <c r="N2070" s="5">
        <v>11.066932131998792</v>
      </c>
      <c r="O2070" s="5">
        <v>87.647462261337679</v>
      </c>
      <c r="P2070" s="5">
        <v>27.312207546367723</v>
      </c>
      <c r="Q2070" s="5">
        <v>28.787629758367725</v>
      </c>
      <c r="R2070" s="5">
        <v>66.858000000000004</v>
      </c>
      <c r="S2070" s="5">
        <v>7.7240000000000002</v>
      </c>
      <c r="T2070" s="5">
        <v>62.996000000000009</v>
      </c>
      <c r="U2070" s="5">
        <v>65.933174171491999</v>
      </c>
      <c r="V2070" s="5">
        <v>65.933174171491999</v>
      </c>
      <c r="W2070" s="5">
        <v>678.4282951354636</v>
      </c>
      <c r="X2070" s="5">
        <v>683.42828513546363</v>
      </c>
      <c r="Y2070" s="5">
        <v>-1.27</v>
      </c>
      <c r="Z2070" s="5">
        <v>-1.6</v>
      </c>
      <c r="AA2070" s="5">
        <v>66.858000000000004</v>
      </c>
      <c r="AB2070" s="5">
        <v>5.3250440824395175</v>
      </c>
      <c r="AC2070" s="5">
        <v>28.748219991180154</v>
      </c>
      <c r="AD2070" s="5">
        <v>10.244453382057849</v>
      </c>
    </row>
    <row r="2071" spans="1:30" x14ac:dyDescent="0.25">
      <c r="A2071" s="32" t="s">
        <v>30</v>
      </c>
      <c r="B2071" s="32">
        <v>2021</v>
      </c>
      <c r="C2071" s="32">
        <v>9</v>
      </c>
      <c r="D2071" s="32" t="s">
        <v>10277</v>
      </c>
      <c r="E2071" s="32" t="s">
        <v>9792</v>
      </c>
      <c r="F2071" s="32">
        <v>16.600000000000001</v>
      </c>
      <c r="G2071" s="32">
        <v>95</v>
      </c>
      <c r="H2071" s="32">
        <v>11</v>
      </c>
      <c r="I2071" s="32">
        <v>59</v>
      </c>
      <c r="K2071" s="5">
        <v>15.773285696297316</v>
      </c>
      <c r="M2071" s="5">
        <v>155.21244578277262</v>
      </c>
      <c r="N2071" s="5">
        <v>195.70548928439496</v>
      </c>
      <c r="O2071" s="5">
        <v>18.649561400578815</v>
      </c>
      <c r="P2071" s="5">
        <v>8.791390375553334</v>
      </c>
      <c r="Q2071" s="5">
        <v>8.9372189055533333</v>
      </c>
      <c r="R2071" s="5">
        <v>2.6920000000000002</v>
      </c>
      <c r="S2071" s="5">
        <v>5.3840000000000003</v>
      </c>
      <c r="T2071" s="5">
        <v>0</v>
      </c>
      <c r="U2071" s="5">
        <v>0</v>
      </c>
      <c r="V2071" s="5">
        <v>-31.088207097182224</v>
      </c>
      <c r="W2071" s="5">
        <v>864.65643703103024</v>
      </c>
      <c r="X2071" s="5">
        <v>676.86153703103025</v>
      </c>
      <c r="Y2071" s="5">
        <v>47.699999999999996</v>
      </c>
      <c r="Z2071" s="5">
        <v>-1.6</v>
      </c>
      <c r="AA2071" s="5">
        <v>2.6920000000000002</v>
      </c>
      <c r="AB2071" s="5">
        <v>1.3331141839038351E-4</v>
      </c>
      <c r="AC2071" s="5">
        <v>8.1989061022146501</v>
      </c>
      <c r="AD2071" s="5">
        <v>7.2441696265346153E-5</v>
      </c>
    </row>
    <row r="2072" spans="1:30" x14ac:dyDescent="0.25">
      <c r="A2072" s="32" t="s">
        <v>30</v>
      </c>
      <c r="B2072" s="32">
        <v>2021</v>
      </c>
      <c r="C2072" s="32">
        <v>9</v>
      </c>
      <c r="D2072" s="32" t="s">
        <v>10278</v>
      </c>
      <c r="E2072" s="32" t="s">
        <v>9794</v>
      </c>
      <c r="F2072" s="32">
        <v>15.8</v>
      </c>
      <c r="G2072" s="32">
        <v>91</v>
      </c>
      <c r="H2072" s="32">
        <v>7</v>
      </c>
      <c r="I2072" s="32">
        <v>0</v>
      </c>
      <c r="K2072" s="5">
        <v>14.313952682095268</v>
      </c>
      <c r="M2072" s="5">
        <v>114.05197819893036</v>
      </c>
      <c r="N2072" s="5">
        <v>155.11263716119865</v>
      </c>
      <c r="O2072" s="5">
        <v>30.962090135847102</v>
      </c>
      <c r="P2072" s="5">
        <v>8.9372189055533333</v>
      </c>
      <c r="Q2072" s="5">
        <v>9.1878462435533326</v>
      </c>
      <c r="R2072" s="5">
        <v>5.24</v>
      </c>
      <c r="S2072" s="5">
        <v>5.0960000000000001</v>
      </c>
      <c r="T2072" s="5">
        <v>2.6920000000000002</v>
      </c>
      <c r="U2072" s="5">
        <v>5.2168284183819047</v>
      </c>
      <c r="V2072" s="5">
        <v>5.2168284183819047</v>
      </c>
      <c r="W2072" s="5">
        <v>789.63408658546064</v>
      </c>
      <c r="X2072" s="5">
        <v>794.63407658546066</v>
      </c>
      <c r="Y2072" s="5">
        <v>-1.27</v>
      </c>
      <c r="Z2072" s="5">
        <v>-1.6</v>
      </c>
      <c r="AA2072" s="5">
        <v>5.24</v>
      </c>
      <c r="AB2072" s="5">
        <v>6.3599458252925492E-3</v>
      </c>
      <c r="AC2072" s="5">
        <v>8.5960627899979833</v>
      </c>
      <c r="AD2072" s="5">
        <v>3.5412065860786308E-3</v>
      </c>
    </row>
    <row r="2073" spans="1:30" x14ac:dyDescent="0.25">
      <c r="A2073" s="32" t="s">
        <v>30</v>
      </c>
      <c r="B2073" s="32">
        <v>2021</v>
      </c>
      <c r="C2073" s="32">
        <v>9</v>
      </c>
      <c r="D2073" s="32" t="s">
        <v>10279</v>
      </c>
      <c r="E2073" s="32" t="s">
        <v>9796</v>
      </c>
      <c r="F2073" s="32">
        <v>16.600000000000001</v>
      </c>
      <c r="G2073" s="32">
        <v>70</v>
      </c>
      <c r="H2073" s="32">
        <v>18</v>
      </c>
      <c r="I2073" s="32">
        <v>0</v>
      </c>
      <c r="K2073" s="5">
        <v>11.094271115943636</v>
      </c>
      <c r="M2073" s="5">
        <v>48.442614053197005</v>
      </c>
      <c r="N2073" s="5">
        <v>113.96575423496613</v>
      </c>
      <c r="O2073" s="5">
        <v>61.29883574635668</v>
      </c>
      <c r="P2073" s="5">
        <v>9.1878462435533326</v>
      </c>
      <c r="Q2073" s="5">
        <v>10.062817423553332</v>
      </c>
      <c r="R2073" s="5">
        <v>7.9320000000000004</v>
      </c>
      <c r="S2073" s="5">
        <v>5.3840000000000003</v>
      </c>
      <c r="T2073" s="5">
        <v>5.24</v>
      </c>
      <c r="U2073" s="5">
        <v>7.7810142650100635</v>
      </c>
      <c r="V2073" s="5">
        <v>7.7810142650100635</v>
      </c>
      <c r="W2073" s="5">
        <v>784.58835523363337</v>
      </c>
      <c r="X2073" s="5">
        <v>789.58834523363339</v>
      </c>
      <c r="Y2073" s="5">
        <v>-1.27</v>
      </c>
      <c r="Z2073" s="5">
        <v>-1.6</v>
      </c>
      <c r="AA2073" s="5">
        <v>7.9320000000000004</v>
      </c>
      <c r="AB2073" s="5">
        <v>1.0950660257719902</v>
      </c>
      <c r="AC2073" s="5">
        <v>9.5707792605467059</v>
      </c>
      <c r="AD2073" s="5">
        <v>0.64520099586470048</v>
      </c>
    </row>
    <row r="2074" spans="1:30" x14ac:dyDescent="0.25">
      <c r="A2074" s="32" t="s">
        <v>30</v>
      </c>
      <c r="B2074" s="32">
        <v>2021</v>
      </c>
      <c r="C2074" s="32">
        <v>9</v>
      </c>
      <c r="D2074" s="32" t="s">
        <v>10280</v>
      </c>
      <c r="E2074" s="32" t="s">
        <v>9798</v>
      </c>
      <c r="F2074" s="32">
        <v>16</v>
      </c>
      <c r="G2074" s="32">
        <v>79</v>
      </c>
      <c r="H2074" s="32">
        <v>9</v>
      </c>
      <c r="I2074" s="32">
        <v>0</v>
      </c>
      <c r="K2074" s="5">
        <v>12.344679234113483</v>
      </c>
      <c r="M2074" s="5">
        <v>33.580454406837404</v>
      </c>
      <c r="N2074" s="5">
        <v>48.378043894454947</v>
      </c>
      <c r="O2074" s="5">
        <v>71.229840665264675</v>
      </c>
      <c r="P2074" s="5">
        <v>10.062817423553332</v>
      </c>
      <c r="Q2074" s="5">
        <v>10.654535221553331</v>
      </c>
      <c r="R2074" s="5">
        <v>10.516</v>
      </c>
      <c r="S2074" s="5">
        <v>5.1679999999999993</v>
      </c>
      <c r="T2074" s="5">
        <v>7.9320000000000004</v>
      </c>
      <c r="U2074" s="5">
        <v>10.490227951876525</v>
      </c>
      <c r="V2074" s="5">
        <v>10.490227951876525</v>
      </c>
      <c r="W2074" s="5">
        <v>779.29226699671267</v>
      </c>
      <c r="X2074" s="5">
        <v>784.29225699671269</v>
      </c>
      <c r="Y2074" s="5">
        <v>-1.27</v>
      </c>
      <c r="Z2074" s="5">
        <v>-1.6</v>
      </c>
      <c r="AA2074" s="5">
        <v>10.516</v>
      </c>
      <c r="AB2074" s="5">
        <v>1.0252352787126002</v>
      </c>
      <c r="AC2074" s="5">
        <v>10.243300189235338</v>
      </c>
      <c r="AD2074" s="5">
        <v>0.62659187336353228</v>
      </c>
    </row>
    <row r="2075" spans="1:30" x14ac:dyDescent="0.25">
      <c r="A2075" s="32" t="s">
        <v>30</v>
      </c>
      <c r="B2075" s="32">
        <v>2021</v>
      </c>
      <c r="C2075" s="32">
        <v>9</v>
      </c>
      <c r="D2075" s="32" t="s">
        <v>10281</v>
      </c>
      <c r="E2075" s="32" t="s">
        <v>9800</v>
      </c>
      <c r="F2075" s="32">
        <v>17.600000000000001</v>
      </c>
      <c r="G2075" s="32">
        <v>72</v>
      </c>
      <c r="H2075" s="32">
        <v>18</v>
      </c>
      <c r="I2075" s="32">
        <v>0</v>
      </c>
      <c r="K2075" s="5">
        <v>12.478790805426643</v>
      </c>
      <c r="M2075" s="5">
        <v>23.21658522304454</v>
      </c>
      <c r="N2075" s="5">
        <v>33.520789375806181</v>
      </c>
      <c r="O2075" s="5">
        <v>79.180164075979732</v>
      </c>
      <c r="P2075" s="5">
        <v>10.654535221553331</v>
      </c>
      <c r="Q2075" s="5">
        <v>11.517312829553331</v>
      </c>
      <c r="R2075" s="5">
        <v>13.388</v>
      </c>
      <c r="S2075" s="5">
        <v>5.7439999999999998</v>
      </c>
      <c r="T2075" s="5">
        <v>10.516</v>
      </c>
      <c r="U2075" s="5">
        <v>13.090861076223367</v>
      </c>
      <c r="V2075" s="5">
        <v>13.090861076223367</v>
      </c>
      <c r="W2075" s="5">
        <v>774.24206871967442</v>
      </c>
      <c r="X2075" s="5">
        <v>779.24205871967445</v>
      </c>
      <c r="Y2075" s="5">
        <v>-1.27</v>
      </c>
      <c r="Z2075" s="5">
        <v>-1.6</v>
      </c>
      <c r="AA2075" s="5">
        <v>13.388</v>
      </c>
      <c r="AB2075" s="5">
        <v>2.5943954567480936</v>
      </c>
      <c r="AC2075" s="5">
        <v>11.169737336341337</v>
      </c>
      <c r="AD2075" s="5">
        <v>2.7827861694840124</v>
      </c>
    </row>
    <row r="2076" spans="1:30" x14ac:dyDescent="0.25">
      <c r="A2076" s="32" t="s">
        <v>30</v>
      </c>
      <c r="B2076" s="32">
        <v>2021</v>
      </c>
      <c r="C2076" s="32">
        <v>9</v>
      </c>
      <c r="D2076" s="32" t="s">
        <v>10282</v>
      </c>
      <c r="E2076" s="32" t="s">
        <v>9802</v>
      </c>
      <c r="F2076" s="32">
        <v>17</v>
      </c>
      <c r="G2076" s="32">
        <v>86</v>
      </c>
      <c r="H2076" s="32">
        <v>9</v>
      </c>
      <c r="I2076" s="32">
        <v>0</v>
      </c>
      <c r="K2076" s="5">
        <v>14.62173645123046</v>
      </c>
      <c r="M2076" s="5">
        <v>23.015711472909654</v>
      </c>
      <c r="N2076" s="5">
        <v>23.160340697722756</v>
      </c>
      <c r="O2076" s="5">
        <v>79.343822321074796</v>
      </c>
      <c r="P2076" s="5">
        <v>11.517312829553331</v>
      </c>
      <c r="Q2076" s="5">
        <v>11.93486028155333</v>
      </c>
      <c r="R2076" s="5">
        <v>16.152000000000001</v>
      </c>
      <c r="S2076" s="5">
        <v>5.5280000000000005</v>
      </c>
      <c r="T2076" s="5">
        <v>13.388</v>
      </c>
      <c r="U2076" s="5">
        <v>15.981475387036479</v>
      </c>
      <c r="V2076" s="5">
        <v>15.981475387036479</v>
      </c>
      <c r="W2076" s="5">
        <v>768.66714865113511</v>
      </c>
      <c r="X2076" s="5">
        <v>773.66713865113513</v>
      </c>
      <c r="Y2076" s="5">
        <v>-1.27</v>
      </c>
      <c r="Z2076" s="5">
        <v>-1.6</v>
      </c>
      <c r="AA2076" s="5">
        <v>16.152000000000001</v>
      </c>
      <c r="AB2076" s="5">
        <v>1.6749447051654187</v>
      </c>
      <c r="AC2076" s="5">
        <v>11.651071447711205</v>
      </c>
      <c r="AD2076" s="5">
        <v>1.4117660710231259</v>
      </c>
    </row>
    <row r="2077" spans="1:30" x14ac:dyDescent="0.25">
      <c r="A2077" s="32" t="s">
        <v>30</v>
      </c>
      <c r="B2077" s="32">
        <v>2021</v>
      </c>
      <c r="C2077" s="32">
        <v>9</v>
      </c>
      <c r="D2077" s="32" t="s">
        <v>10283</v>
      </c>
      <c r="E2077" s="32" t="s">
        <v>9804</v>
      </c>
      <c r="F2077" s="32">
        <v>15.6</v>
      </c>
      <c r="G2077" s="32">
        <v>95</v>
      </c>
      <c r="H2077" s="32">
        <v>16</v>
      </c>
      <c r="I2077" s="32">
        <v>52</v>
      </c>
      <c r="K2077" s="5">
        <v>14.780875157257741</v>
      </c>
      <c r="M2077" s="5">
        <v>155.45810173912531</v>
      </c>
      <c r="N2077" s="5">
        <v>200.69886158580641</v>
      </c>
      <c r="O2077" s="5">
        <v>18.586130403245228</v>
      </c>
      <c r="P2077" s="5">
        <v>4.5902983662773096</v>
      </c>
      <c r="Q2077" s="5">
        <v>4.7278879962773095</v>
      </c>
      <c r="R2077" s="5">
        <v>2.5119999999999996</v>
      </c>
      <c r="S2077" s="5">
        <v>5.0239999999999991</v>
      </c>
      <c r="T2077" s="5">
        <v>0</v>
      </c>
      <c r="U2077" s="5">
        <v>0</v>
      </c>
      <c r="V2077" s="5">
        <v>-61.629037920277426</v>
      </c>
      <c r="W2077" s="5">
        <v>933.26045682052552</v>
      </c>
      <c r="X2077" s="5">
        <v>768.33952682052552</v>
      </c>
      <c r="Y2077" s="5">
        <v>41.889999999999993</v>
      </c>
      <c r="Z2077" s="5">
        <v>-1.6</v>
      </c>
      <c r="AA2077" s="5">
        <v>2.5119999999999996</v>
      </c>
      <c r="AB2077" s="5">
        <v>1.671598275891736E-4</v>
      </c>
      <c r="AC2077" s="5">
        <v>4.1258637509603071</v>
      </c>
      <c r="AD2077" s="5">
        <v>6.6366974586750584E-5</v>
      </c>
    </row>
    <row r="2078" spans="1:30" x14ac:dyDescent="0.25">
      <c r="A2078" s="32" t="s">
        <v>30</v>
      </c>
      <c r="B2078" s="32">
        <v>2021</v>
      </c>
      <c r="C2078" s="32">
        <v>9</v>
      </c>
      <c r="D2078" s="32" t="s">
        <v>10284</v>
      </c>
      <c r="E2078" s="32" t="s">
        <v>9806</v>
      </c>
      <c r="F2078" s="32">
        <v>13.2</v>
      </c>
      <c r="G2078" s="32">
        <v>89</v>
      </c>
      <c r="H2078" s="32">
        <v>37</v>
      </c>
      <c r="I2078" s="32">
        <v>5</v>
      </c>
      <c r="K2078" s="5">
        <v>11.411184657800399</v>
      </c>
      <c r="M2078" s="5">
        <v>114.21802112154</v>
      </c>
      <c r="N2078" s="5">
        <v>208.26111894689876</v>
      </c>
      <c r="O2078" s="5">
        <v>30.904632008947161</v>
      </c>
      <c r="P2078" s="5">
        <v>2.207635530390045</v>
      </c>
      <c r="Q2078" s="5">
        <v>2.466831324390045</v>
      </c>
      <c r="R2078" s="5">
        <v>2.08</v>
      </c>
      <c r="S2078" s="5">
        <v>4.16</v>
      </c>
      <c r="T2078" s="5">
        <v>0</v>
      </c>
      <c r="U2078" s="5">
        <v>0</v>
      </c>
      <c r="V2078" s="5">
        <v>-3.1526941377057263</v>
      </c>
      <c r="W2078" s="5">
        <v>806.33030238869424</v>
      </c>
      <c r="X2078" s="5">
        <v>794.99174238869421</v>
      </c>
      <c r="Y2078" s="5">
        <v>2.8799999999999994</v>
      </c>
      <c r="Z2078" s="5">
        <v>-1.6</v>
      </c>
      <c r="AA2078" s="5">
        <v>2.08</v>
      </c>
      <c r="AB2078" s="5">
        <v>2.8392857281265119E-2</v>
      </c>
      <c r="AC2078" s="5">
        <v>2.0097545377395516</v>
      </c>
      <c r="AD2078" s="5">
        <v>8.8048389441809684E-3</v>
      </c>
    </row>
    <row r="2079" spans="1:30" x14ac:dyDescent="0.25">
      <c r="A2079" s="32" t="s">
        <v>30</v>
      </c>
      <c r="B2079" s="32">
        <v>2021</v>
      </c>
      <c r="C2079" s="32">
        <v>9</v>
      </c>
      <c r="D2079" s="32" t="s">
        <v>10285</v>
      </c>
      <c r="E2079" s="32" t="s">
        <v>9808</v>
      </c>
      <c r="F2079" s="32">
        <v>12.6</v>
      </c>
      <c r="G2079" s="32">
        <v>86</v>
      </c>
      <c r="H2079" s="32">
        <v>13</v>
      </c>
      <c r="I2079" s="32">
        <v>0.9</v>
      </c>
      <c r="K2079" s="5">
        <v>10.306556714916889</v>
      </c>
      <c r="M2079" s="5">
        <v>79.176877430989194</v>
      </c>
      <c r="N2079" s="5">
        <v>122.31903861828226</v>
      </c>
      <c r="O2079" s="5">
        <v>44.898471558583203</v>
      </c>
      <c r="P2079" s="5">
        <v>2.466831324390045</v>
      </c>
      <c r="Q2079" s="5">
        <v>2.7828755283900448</v>
      </c>
      <c r="R2079" s="5">
        <v>4.0519999999999996</v>
      </c>
      <c r="S2079" s="5">
        <v>3.9439999999999995</v>
      </c>
      <c r="T2079" s="5">
        <v>2.08</v>
      </c>
      <c r="U2079" s="5">
        <v>3.1162340438846372</v>
      </c>
      <c r="V2079" s="5">
        <v>3.1162340438846372</v>
      </c>
      <c r="W2079" s="5">
        <v>793.79174627661348</v>
      </c>
      <c r="X2079" s="5">
        <v>795.85079727661343</v>
      </c>
      <c r="Y2079" s="5">
        <v>-0.52300000000000002</v>
      </c>
      <c r="Z2079" s="5">
        <v>-1.6</v>
      </c>
      <c r="AA2079" s="5">
        <v>4.0519999999999996</v>
      </c>
      <c r="AB2079" s="5">
        <v>0.15585299723638121</v>
      </c>
      <c r="AC2079" s="5">
        <v>2.5393510831530417</v>
      </c>
      <c r="AD2079" s="5">
        <v>5.1905893379941205E-2</v>
      </c>
    </row>
    <row r="2080" spans="1:30" x14ac:dyDescent="0.25">
      <c r="A2080" s="32" t="s">
        <v>30</v>
      </c>
      <c r="B2080" s="32">
        <v>2021</v>
      </c>
      <c r="C2080" s="32">
        <v>9</v>
      </c>
      <c r="D2080" s="32" t="s">
        <v>10286</v>
      </c>
      <c r="E2080" s="32" t="s">
        <v>9810</v>
      </c>
      <c r="F2080" s="32">
        <v>17.2</v>
      </c>
      <c r="G2080" s="32">
        <v>64</v>
      </c>
      <c r="H2080" s="32">
        <v>18</v>
      </c>
      <c r="I2080" s="32">
        <v>0</v>
      </c>
      <c r="K2080" s="5">
        <v>10.321207974753417</v>
      </c>
      <c r="M2080" s="5">
        <v>34.132061102467027</v>
      </c>
      <c r="N2080" s="5">
        <v>79.102163693483718</v>
      </c>
      <c r="O2080" s="5">
        <v>70.832164407734012</v>
      </c>
      <c r="P2080" s="5">
        <v>2.7828755283900448</v>
      </c>
      <c r="Q2080" s="5">
        <v>3.8684329923900447</v>
      </c>
      <c r="R2080" s="5">
        <v>6.8519999999999994</v>
      </c>
      <c r="S2080" s="5">
        <v>5.6</v>
      </c>
      <c r="T2080" s="5">
        <v>4.0519999999999996</v>
      </c>
      <c r="U2080" s="5">
        <v>6.5854547341066354</v>
      </c>
      <c r="V2080" s="5">
        <v>6.5854547341066354</v>
      </c>
      <c r="W2080" s="5">
        <v>786.93691850907135</v>
      </c>
      <c r="X2080" s="5">
        <v>791.93690850907137</v>
      </c>
      <c r="Y2080" s="5">
        <v>-1.27</v>
      </c>
      <c r="Z2080" s="5">
        <v>-1.6</v>
      </c>
      <c r="AA2080" s="5">
        <v>6.8519999999999994</v>
      </c>
      <c r="AB2080" s="5">
        <v>1.5918551003045978</v>
      </c>
      <c r="AC2080" s="5">
        <v>3.7106209941567583</v>
      </c>
      <c r="AD2080" s="5">
        <v>0.6062169968877068</v>
      </c>
    </row>
    <row r="2081" spans="1:30" x14ac:dyDescent="0.25">
      <c r="A2081" s="32" t="s">
        <v>30</v>
      </c>
      <c r="B2081" s="32">
        <v>2021</v>
      </c>
      <c r="C2081" s="32">
        <v>9</v>
      </c>
      <c r="D2081" s="32" t="s">
        <v>10287</v>
      </c>
      <c r="E2081" s="32" t="s">
        <v>9812</v>
      </c>
      <c r="F2081" s="32">
        <v>22.4</v>
      </c>
      <c r="G2081" s="32">
        <v>61</v>
      </c>
      <c r="H2081" s="32">
        <v>29</v>
      </c>
      <c r="I2081" s="32">
        <v>0</v>
      </c>
      <c r="K2081" s="5">
        <v>14.497417560042932</v>
      </c>
      <c r="M2081" s="5">
        <v>18.31625157603742</v>
      </c>
      <c r="N2081" s="5">
        <v>34.072214018399571</v>
      </c>
      <c r="O2081" s="5">
        <v>83.285978868926492</v>
      </c>
      <c r="P2081" s="5">
        <v>3.8684329923900447</v>
      </c>
      <c r="Q2081" s="5">
        <v>5.3786233623900443</v>
      </c>
      <c r="R2081" s="5">
        <v>10.587999999999999</v>
      </c>
      <c r="S2081" s="5">
        <v>7.4719999999999995</v>
      </c>
      <c r="T2081" s="5">
        <v>6.8519999999999994</v>
      </c>
      <c r="U2081" s="5">
        <v>9.4033080075204154</v>
      </c>
      <c r="V2081" s="5">
        <v>9.4033080075204154</v>
      </c>
      <c r="W2081" s="5">
        <v>781.41271741048899</v>
      </c>
      <c r="X2081" s="5">
        <v>786.41270741048902</v>
      </c>
      <c r="Y2081" s="5">
        <v>-1.27</v>
      </c>
      <c r="Z2081" s="5">
        <v>-1.6</v>
      </c>
      <c r="AA2081" s="5">
        <v>10.587999999999999</v>
      </c>
      <c r="AB2081" s="5">
        <v>7.221057000991169</v>
      </c>
      <c r="AC2081" s="5">
        <v>5.2681696348720219</v>
      </c>
      <c r="AD2081" s="5">
        <v>5.7035349501810053</v>
      </c>
    </row>
    <row r="2082" spans="1:30" x14ac:dyDescent="0.25">
      <c r="A2082" s="32" t="s">
        <v>30</v>
      </c>
      <c r="B2082" s="32">
        <v>2021</v>
      </c>
      <c r="C2082" s="32">
        <v>9</v>
      </c>
      <c r="D2082" s="32" t="s">
        <v>10288</v>
      </c>
      <c r="E2082" s="32" t="s">
        <v>9814</v>
      </c>
      <c r="F2082" s="32">
        <v>20.3</v>
      </c>
      <c r="G2082" s="32">
        <v>78</v>
      </c>
      <c r="H2082" s="32">
        <v>14</v>
      </c>
      <c r="I2082" s="32">
        <v>2</v>
      </c>
      <c r="K2082" s="5">
        <v>16.318226362255043</v>
      </c>
      <c r="M2082" s="5">
        <v>33.601428562358606</v>
      </c>
      <c r="N2082" s="5">
        <v>59.336659791974739</v>
      </c>
      <c r="O2082" s="5">
        <v>71.214675143447863</v>
      </c>
      <c r="P2082" s="5">
        <v>4.071756079460993</v>
      </c>
      <c r="Q2082" s="5">
        <v>4.847530903460993</v>
      </c>
      <c r="R2082" s="5">
        <v>13.946</v>
      </c>
      <c r="S2082" s="5">
        <v>6.7160000000000011</v>
      </c>
      <c r="T2082" s="5">
        <v>10.587999999999999</v>
      </c>
      <c r="U2082" s="5">
        <v>9.8004680084825253</v>
      </c>
      <c r="V2082" s="5">
        <v>9.8004680084825253</v>
      </c>
      <c r="W2082" s="5">
        <v>780.63723777206894</v>
      </c>
      <c r="X2082" s="5">
        <v>779.10180777206892</v>
      </c>
      <c r="Y2082" s="5">
        <v>0.3899999999999999</v>
      </c>
      <c r="Z2082" s="5">
        <v>-1.6</v>
      </c>
      <c r="AA2082" s="5">
        <v>13.946</v>
      </c>
      <c r="AB2082" s="5">
        <v>1.3182462849396535</v>
      </c>
      <c r="AC2082" s="5">
        <v>5.1873480924164026</v>
      </c>
      <c r="AD2082" s="5">
        <v>0.57622963450571607</v>
      </c>
    </row>
    <row r="2083" spans="1:30" x14ac:dyDescent="0.25">
      <c r="A2083" s="32" t="s">
        <v>30</v>
      </c>
      <c r="B2083" s="32">
        <v>2021</v>
      </c>
      <c r="C2083" s="32">
        <v>9</v>
      </c>
      <c r="D2083" s="32" t="s">
        <v>10289</v>
      </c>
      <c r="E2083" s="32" t="s">
        <v>9816</v>
      </c>
      <c r="F2083" s="32">
        <v>16.3</v>
      </c>
      <c r="G2083" s="32">
        <v>48</v>
      </c>
      <c r="H2083" s="32">
        <v>33</v>
      </c>
      <c r="I2083" s="32">
        <v>0</v>
      </c>
      <c r="K2083" s="5">
        <v>5.2671850903325979</v>
      </c>
      <c r="M2083" s="5">
        <v>17.556334836794292</v>
      </c>
      <c r="N2083" s="5">
        <v>33.541756608988095</v>
      </c>
      <c r="O2083" s="5">
        <v>83.944560255670723</v>
      </c>
      <c r="P2083" s="5">
        <v>4.847530903460993</v>
      </c>
      <c r="Q2083" s="5">
        <v>6.3384422474609927</v>
      </c>
      <c r="R2083" s="5">
        <v>16.584</v>
      </c>
      <c r="S2083" s="5">
        <v>5.2759999999999998</v>
      </c>
      <c r="T2083" s="5">
        <v>13.946</v>
      </c>
      <c r="U2083" s="5">
        <v>16.543107588604272</v>
      </c>
      <c r="V2083" s="5">
        <v>16.543107588604272</v>
      </c>
      <c r="W2083" s="5">
        <v>767.58863543058931</v>
      </c>
      <c r="X2083" s="5">
        <v>772.58862543058933</v>
      </c>
      <c r="Y2083" s="5">
        <v>-1.27</v>
      </c>
      <c r="Z2083" s="5">
        <v>-1.6</v>
      </c>
      <c r="AA2083" s="5">
        <v>16.584</v>
      </c>
      <c r="AB2083" s="5">
        <v>9.6315628178811181</v>
      </c>
      <c r="AC2083" s="5">
        <v>6.482663206094168</v>
      </c>
      <c r="AD2083" s="5">
        <v>8.127160228133965</v>
      </c>
    </row>
    <row r="2084" spans="1:30" x14ac:dyDescent="0.25">
      <c r="A2084" s="32" t="s">
        <v>30</v>
      </c>
      <c r="B2084" s="32">
        <v>2021</v>
      </c>
      <c r="C2084" s="32">
        <v>9</v>
      </c>
      <c r="D2084" s="32" t="s">
        <v>10290</v>
      </c>
      <c r="E2084" s="32" t="s">
        <v>9818</v>
      </c>
      <c r="F2084" s="32">
        <v>17</v>
      </c>
      <c r="G2084" s="32">
        <v>41</v>
      </c>
      <c r="H2084" s="32">
        <v>7</v>
      </c>
      <c r="I2084" s="32">
        <v>0</v>
      </c>
      <c r="K2084" s="5">
        <v>3.6528849380745747</v>
      </c>
      <c r="M2084" s="5">
        <v>13.881730385211302</v>
      </c>
      <c r="N2084" s="5">
        <v>17.501958428333086</v>
      </c>
      <c r="O2084" s="5">
        <v>87.216824704347417</v>
      </c>
      <c r="P2084" s="5">
        <v>6.3384422474609927</v>
      </c>
      <c r="Q2084" s="5">
        <v>8.0981065094609921</v>
      </c>
      <c r="R2084" s="5">
        <v>19.347999999999999</v>
      </c>
      <c r="S2084" s="5">
        <v>5.5280000000000005</v>
      </c>
      <c r="T2084" s="5">
        <v>16.584</v>
      </c>
      <c r="U2084" s="5">
        <v>19.198348396919979</v>
      </c>
      <c r="V2084" s="5">
        <v>19.198348396919979</v>
      </c>
      <c r="W2084" s="5">
        <v>762.5101780659005</v>
      </c>
      <c r="X2084" s="5">
        <v>767.51016806590053</v>
      </c>
      <c r="Y2084" s="5">
        <v>-1.27</v>
      </c>
      <c r="Z2084" s="5">
        <v>-1.6</v>
      </c>
      <c r="AA2084" s="5">
        <v>19.347999999999999</v>
      </c>
      <c r="AB2084" s="5">
        <v>4.0934875030757238</v>
      </c>
      <c r="AC2084" s="5">
        <v>8.0768626631497344</v>
      </c>
      <c r="AD2084" s="5">
        <v>3.9072592341150729</v>
      </c>
    </row>
    <row r="2085" spans="1:30" x14ac:dyDescent="0.25">
      <c r="A2085" s="32" t="s">
        <v>30</v>
      </c>
      <c r="B2085" s="32">
        <v>2021</v>
      </c>
      <c r="C2085" s="32">
        <v>9</v>
      </c>
      <c r="D2085" s="32" t="s">
        <v>10291</v>
      </c>
      <c r="E2085" s="32" t="s">
        <v>9820</v>
      </c>
      <c r="F2085" s="32">
        <v>20.2</v>
      </c>
      <c r="G2085" s="32">
        <v>42</v>
      </c>
      <c r="H2085" s="32">
        <v>9</v>
      </c>
      <c r="I2085" s="32">
        <v>0</v>
      </c>
      <c r="K2085" s="5">
        <v>6.8776755061271011</v>
      </c>
      <c r="M2085" s="5">
        <v>12.4972841525418</v>
      </c>
      <c r="N2085" s="5">
        <v>13.828566748282016</v>
      </c>
      <c r="O2085" s="5">
        <v>88.488740856892306</v>
      </c>
      <c r="P2085" s="5">
        <v>8.0981065094609921</v>
      </c>
      <c r="Q2085" s="5">
        <v>10.133773921460993</v>
      </c>
      <c r="R2085" s="5">
        <v>22.687999999999999</v>
      </c>
      <c r="S2085" s="5">
        <v>6.68</v>
      </c>
      <c r="T2085" s="5">
        <v>19.347999999999999</v>
      </c>
      <c r="U2085" s="5">
        <v>21.980535886361967</v>
      </c>
      <c r="V2085" s="5">
        <v>21.980535886361967</v>
      </c>
      <c r="W2085" s="5">
        <v>757.22496424819838</v>
      </c>
      <c r="X2085" s="5">
        <v>762.2249542481984</v>
      </c>
      <c r="Y2085" s="5">
        <v>-1.27</v>
      </c>
      <c r="Z2085" s="5">
        <v>-1.6</v>
      </c>
      <c r="AA2085" s="5">
        <v>22.687999999999999</v>
      </c>
      <c r="AB2085" s="5">
        <v>5.4315621238703891</v>
      </c>
      <c r="AC2085" s="5">
        <v>10.081668993105074</v>
      </c>
      <c r="AD2085" s="5">
        <v>5.900040843122035</v>
      </c>
    </row>
    <row r="2086" spans="1:30" x14ac:dyDescent="0.25">
      <c r="A2086" s="32" t="s">
        <v>30</v>
      </c>
      <c r="B2086" s="32">
        <v>2021</v>
      </c>
      <c r="C2086" s="32">
        <v>9</v>
      </c>
      <c r="D2086" s="32" t="s">
        <v>10292</v>
      </c>
      <c r="E2086" s="32" t="s">
        <v>9822</v>
      </c>
      <c r="F2086" s="32">
        <v>20.2</v>
      </c>
      <c r="G2086" s="32">
        <v>44</v>
      </c>
      <c r="H2086" s="32">
        <v>11</v>
      </c>
      <c r="I2086" s="32">
        <v>0</v>
      </c>
      <c r="K2086" s="5">
        <v>7.5563827786237976</v>
      </c>
      <c r="M2086" s="5">
        <v>12.444577440160579</v>
      </c>
      <c r="N2086" s="5">
        <v>12.444577440160579</v>
      </c>
      <c r="O2086" s="5">
        <v>88.53759939079977</v>
      </c>
      <c r="P2086" s="5">
        <v>10.133773921460993</v>
      </c>
      <c r="Q2086" s="5">
        <v>12.099245905460993</v>
      </c>
      <c r="R2086" s="5">
        <v>26.027999999999999</v>
      </c>
      <c r="S2086" s="5">
        <v>6.68</v>
      </c>
      <c r="T2086" s="5">
        <v>22.687999999999999</v>
      </c>
      <c r="U2086" s="5">
        <v>25.342683000467598</v>
      </c>
      <c r="V2086" s="5">
        <v>25.342683000467598</v>
      </c>
      <c r="W2086" s="5">
        <v>750.88688418999175</v>
      </c>
      <c r="X2086" s="5">
        <v>755.88687418999177</v>
      </c>
      <c r="Y2086" s="5">
        <v>-1.27</v>
      </c>
      <c r="Z2086" s="5">
        <v>-1.6</v>
      </c>
      <c r="AA2086" s="5">
        <v>26.027999999999999</v>
      </c>
      <c r="AB2086" s="5">
        <v>6.0496391526382398</v>
      </c>
      <c r="AC2086" s="5">
        <v>12.027670810185915</v>
      </c>
      <c r="AD2086" s="5">
        <v>7.1534608082639863</v>
      </c>
    </row>
    <row r="2087" spans="1:30" x14ac:dyDescent="0.25">
      <c r="A2087" s="32" t="s">
        <v>30</v>
      </c>
      <c r="B2087" s="32">
        <v>2021</v>
      </c>
      <c r="C2087" s="32">
        <v>9</v>
      </c>
      <c r="D2087" s="32" t="s">
        <v>10293</v>
      </c>
      <c r="E2087" s="32" t="s">
        <v>9824</v>
      </c>
      <c r="F2087" s="32">
        <v>22.4</v>
      </c>
      <c r="G2087" s="32">
        <v>63</v>
      </c>
      <c r="H2087" s="32">
        <v>11</v>
      </c>
      <c r="I2087" s="32">
        <v>0</v>
      </c>
      <c r="K2087" s="5">
        <v>14.996828134693116</v>
      </c>
      <c r="M2087" s="5">
        <v>13.723936091974501</v>
      </c>
      <c r="N2087" s="5">
        <v>12.391888123175564</v>
      </c>
      <c r="O2087" s="5">
        <v>84.8</v>
      </c>
      <c r="P2087" s="5">
        <v>12.099245905460993</v>
      </c>
      <c r="Q2087" s="5">
        <v>13.531990615460993</v>
      </c>
      <c r="R2087" s="5">
        <v>29.763999999999999</v>
      </c>
      <c r="S2087" s="5">
        <v>7.4719999999999995</v>
      </c>
      <c r="T2087" s="5">
        <v>26.027999999999999</v>
      </c>
      <c r="U2087" s="5">
        <v>28.705017058977369</v>
      </c>
      <c r="V2087" s="5">
        <v>28.705017058977369</v>
      </c>
      <c r="W2087" s="5">
        <v>744.60150676058299</v>
      </c>
      <c r="X2087" s="5">
        <v>749.60149676058302</v>
      </c>
      <c r="Y2087" s="5">
        <v>-1.27</v>
      </c>
      <c r="Z2087" s="5">
        <v>-1.6</v>
      </c>
      <c r="AA2087" s="5">
        <v>29.763999999999999</v>
      </c>
      <c r="AB2087" s="5">
        <v>3.5685246303554012</v>
      </c>
      <c r="AC2087" s="5">
        <v>13.470503388626732</v>
      </c>
      <c r="AD2087" s="5">
        <v>4.5566358027288354</v>
      </c>
    </row>
    <row r="2088" spans="1:30" x14ac:dyDescent="0.25">
      <c r="A2088" s="32" t="s">
        <v>30</v>
      </c>
      <c r="B2088" s="32">
        <v>2021</v>
      </c>
      <c r="C2088" s="32">
        <v>9</v>
      </c>
      <c r="D2088" s="32" t="s">
        <v>10294</v>
      </c>
      <c r="E2088" s="32" t="s">
        <v>9826</v>
      </c>
      <c r="F2088" s="32">
        <v>17.399999999999999</v>
      </c>
      <c r="G2088" s="32">
        <v>85</v>
      </c>
      <c r="H2088" s="32">
        <v>18</v>
      </c>
      <c r="I2088" s="32">
        <v>0</v>
      </c>
      <c r="K2088" s="5">
        <v>14.832653294610299</v>
      </c>
      <c r="M2088" s="5">
        <v>19.765517400623295</v>
      </c>
      <c r="N2088" s="5">
        <v>16.525571725571726</v>
      </c>
      <c r="O2088" s="5">
        <v>82.046592182223691</v>
      </c>
      <c r="P2088" s="5">
        <v>13.531990615460993</v>
      </c>
      <c r="Q2088" s="5">
        <v>13.989249565460993</v>
      </c>
      <c r="R2088" s="5">
        <v>32.6</v>
      </c>
      <c r="S2088" s="5">
        <v>5.6719999999999988</v>
      </c>
      <c r="T2088" s="5">
        <v>29.763999999999999</v>
      </c>
      <c r="U2088" s="5">
        <v>32.466222570159125</v>
      </c>
      <c r="V2088" s="5">
        <v>32.466222570159125</v>
      </c>
      <c r="W2088" s="5">
        <v>737.63282319280142</v>
      </c>
      <c r="X2088" s="5">
        <v>742.63281319280145</v>
      </c>
      <c r="Y2088" s="5">
        <v>-1.27</v>
      </c>
      <c r="Z2088" s="5">
        <v>-1.6</v>
      </c>
      <c r="AA2088" s="5">
        <v>32.6</v>
      </c>
      <c r="AB2088" s="5">
        <v>3.5502000648792915</v>
      </c>
      <c r="AC2088" s="5">
        <v>13.955390468442214</v>
      </c>
      <c r="AD2088" s="5">
        <v>4.6313114501203119</v>
      </c>
    </row>
    <row r="2089" spans="1:30" x14ac:dyDescent="0.25">
      <c r="A2089" s="32" t="s">
        <v>30</v>
      </c>
      <c r="B2089" s="32">
        <v>2021</v>
      </c>
      <c r="C2089" s="32">
        <v>9</v>
      </c>
      <c r="D2089" s="32" t="s">
        <v>10295</v>
      </c>
      <c r="E2089" s="32" t="s">
        <v>9828</v>
      </c>
      <c r="F2089" s="32">
        <v>18.8</v>
      </c>
      <c r="G2089" s="32">
        <v>78</v>
      </c>
      <c r="H2089" s="32">
        <v>22</v>
      </c>
      <c r="I2089" s="32">
        <v>0</v>
      </c>
      <c r="K2089" s="5">
        <v>14.8648710915213</v>
      </c>
      <c r="M2089" s="5">
        <v>19.710411870495395</v>
      </c>
      <c r="N2089" s="5">
        <v>19.710411870495395</v>
      </c>
      <c r="O2089" s="5">
        <v>82.093323838521172</v>
      </c>
      <c r="P2089" s="5">
        <v>13.989249565460993</v>
      </c>
      <c r="Q2089" s="5">
        <v>14.710647649460993</v>
      </c>
      <c r="R2089" s="5">
        <v>35.688000000000002</v>
      </c>
      <c r="S2089" s="5">
        <v>6.1760000000000002</v>
      </c>
      <c r="T2089" s="5">
        <v>32.6</v>
      </c>
      <c r="U2089" s="5">
        <v>35.321514962495556</v>
      </c>
      <c r="V2089" s="5">
        <v>35.321514962495556</v>
      </c>
      <c r="W2089" s="5">
        <v>732.38617788310978</v>
      </c>
      <c r="X2089" s="5">
        <v>737.38616788310981</v>
      </c>
      <c r="Y2089" s="5">
        <v>-1.27</v>
      </c>
      <c r="Z2089" s="5">
        <v>-1.6</v>
      </c>
      <c r="AA2089" s="5">
        <v>35.688000000000002</v>
      </c>
      <c r="AB2089" s="5">
        <v>4.3675850379580998</v>
      </c>
      <c r="AC2089" s="5">
        <v>14.696104827980461</v>
      </c>
      <c r="AD2089" s="5">
        <v>5.8780527163543494</v>
      </c>
    </row>
    <row r="2090" spans="1:30" x14ac:dyDescent="0.25">
      <c r="A2090" s="32" t="s">
        <v>30</v>
      </c>
      <c r="B2090" s="32">
        <v>2021</v>
      </c>
      <c r="C2090" s="32">
        <v>9</v>
      </c>
      <c r="D2090" s="32" t="s">
        <v>10296</v>
      </c>
      <c r="E2090" s="32" t="s">
        <v>9830</v>
      </c>
      <c r="F2090" s="32">
        <v>15.4</v>
      </c>
      <c r="G2090" s="32">
        <v>47</v>
      </c>
      <c r="H2090" s="32">
        <v>13</v>
      </c>
      <c r="I2090" s="32">
        <v>0</v>
      </c>
      <c r="K2090" s="5">
        <v>4.1429885423522901</v>
      </c>
      <c r="M2090" s="5">
        <v>15.490239122521812</v>
      </c>
      <c r="N2090" s="5">
        <v>19.655324527472793</v>
      </c>
      <c r="O2090" s="5">
        <v>85.766244167246683</v>
      </c>
      <c r="P2090" s="5">
        <v>14.710647649460993</v>
      </c>
      <c r="Q2090" s="5">
        <v>16.151631259460991</v>
      </c>
      <c r="R2090" s="5">
        <v>38.164000000000001</v>
      </c>
      <c r="S2090" s="5">
        <v>4.952</v>
      </c>
      <c r="T2090" s="5">
        <v>35.688000000000002</v>
      </c>
      <c r="U2090" s="5">
        <v>38.430678839665745</v>
      </c>
      <c r="V2090" s="5">
        <v>38.430678839665745</v>
      </c>
      <c r="W2090" s="5">
        <v>726.71547374872398</v>
      </c>
      <c r="X2090" s="5">
        <v>731.71546374872401</v>
      </c>
      <c r="Y2090" s="5">
        <v>-1.27</v>
      </c>
      <c r="Z2090" s="5">
        <v>-1.6</v>
      </c>
      <c r="AA2090" s="5">
        <v>38.164000000000001</v>
      </c>
      <c r="AB2090" s="5">
        <v>4.5114057954133644</v>
      </c>
      <c r="AC2090" s="5">
        <v>16.124096846046932</v>
      </c>
      <c r="AD2090" s="5">
        <v>6.3920820631282877</v>
      </c>
    </row>
    <row r="2091" spans="1:30" x14ac:dyDescent="0.25">
      <c r="A2091" s="32" t="s">
        <v>30</v>
      </c>
      <c r="B2091" s="32">
        <v>2021</v>
      </c>
      <c r="C2091" s="32">
        <v>9</v>
      </c>
      <c r="D2091" s="32" t="s">
        <v>10297</v>
      </c>
      <c r="E2091" s="32" t="s">
        <v>9832</v>
      </c>
      <c r="F2091" s="32">
        <v>14</v>
      </c>
      <c r="G2091" s="32">
        <v>71</v>
      </c>
      <c r="H2091" s="32">
        <v>11</v>
      </c>
      <c r="I2091" s="32">
        <v>0</v>
      </c>
      <c r="K2091" s="5">
        <v>8.8153466017097575</v>
      </c>
      <c r="M2091" s="5">
        <v>16.694240052306608</v>
      </c>
      <c r="N2091" s="5">
        <v>15.43654461114571</v>
      </c>
      <c r="O2091" s="5">
        <v>84.699088341710095</v>
      </c>
      <c r="P2091" s="5">
        <v>16.151631259460991</v>
      </c>
      <c r="Q2091" s="5">
        <v>16.87319412146099</v>
      </c>
      <c r="R2091" s="5">
        <v>40.388000000000005</v>
      </c>
      <c r="S2091" s="5">
        <v>4.4480000000000004</v>
      </c>
      <c r="T2091" s="5">
        <v>38.164000000000001</v>
      </c>
      <c r="U2091" s="5">
        <v>40.923767557551358</v>
      </c>
      <c r="V2091" s="5">
        <v>40.923767557551358</v>
      </c>
      <c r="W2091" s="5">
        <v>722.20014438995986</v>
      </c>
      <c r="X2091" s="5">
        <v>727.20013438995989</v>
      </c>
      <c r="Y2091" s="5">
        <v>-1.27</v>
      </c>
      <c r="Z2091" s="5">
        <v>-1.6</v>
      </c>
      <c r="AA2091" s="5">
        <v>40.388000000000005</v>
      </c>
      <c r="AB2091" s="5">
        <v>3.5196908705036543</v>
      </c>
      <c r="AC2091" s="5">
        <v>16.851875638366025</v>
      </c>
      <c r="AD2091" s="5">
        <v>5.1538804564158553</v>
      </c>
    </row>
    <row r="2092" spans="1:30" x14ac:dyDescent="0.25">
      <c r="A2092" s="32" t="s">
        <v>30</v>
      </c>
      <c r="B2092" s="32">
        <v>2021</v>
      </c>
      <c r="C2092" s="32">
        <v>9</v>
      </c>
      <c r="D2092" s="32" t="s">
        <v>10298</v>
      </c>
      <c r="E2092" s="32" t="s">
        <v>9834</v>
      </c>
      <c r="F2092" s="32">
        <v>16</v>
      </c>
      <c r="G2092" s="32">
        <v>63</v>
      </c>
      <c r="H2092" s="32">
        <v>5</v>
      </c>
      <c r="I2092" s="32">
        <v>0</v>
      </c>
      <c r="K2092" s="5">
        <v>8.9518899950966624</v>
      </c>
      <c r="M2092" s="5">
        <v>16.640148170799577</v>
      </c>
      <c r="N2092" s="5">
        <v>16.640148170799577</v>
      </c>
      <c r="O2092" s="5">
        <v>84.746695720530752</v>
      </c>
      <c r="P2092" s="5">
        <v>16.87319412146099</v>
      </c>
      <c r="Q2092" s="5">
        <v>17.915744527460991</v>
      </c>
      <c r="R2092" s="5">
        <v>42.972000000000008</v>
      </c>
      <c r="S2092" s="5">
        <v>5.1679999999999993</v>
      </c>
      <c r="T2092" s="5">
        <v>40.388000000000005</v>
      </c>
      <c r="U2092" s="5">
        <v>43.163208102641057</v>
      </c>
      <c r="V2092" s="5">
        <v>43.163208102641057</v>
      </c>
      <c r="W2092" s="5">
        <v>718.16813102689969</v>
      </c>
      <c r="X2092" s="5">
        <v>723.16812102689971</v>
      </c>
      <c r="Y2092" s="5">
        <v>-1.27</v>
      </c>
      <c r="Z2092" s="5">
        <v>-1.6</v>
      </c>
      <c r="AA2092" s="5">
        <v>42.972000000000008</v>
      </c>
      <c r="AB2092" s="5">
        <v>2.6184666888862624</v>
      </c>
      <c r="AC2092" s="5">
        <v>17.895302022696129</v>
      </c>
      <c r="AD2092" s="5">
        <v>3.9210818386368751</v>
      </c>
    </row>
    <row r="2093" spans="1:30" x14ac:dyDescent="0.25">
      <c r="A2093" s="32" t="s">
        <v>30</v>
      </c>
      <c r="B2093" s="32">
        <v>2021</v>
      </c>
      <c r="C2093" s="32">
        <v>9</v>
      </c>
      <c r="D2093" s="32" t="s">
        <v>10299</v>
      </c>
      <c r="E2093" s="32" t="s">
        <v>9836</v>
      </c>
      <c r="F2093" s="32">
        <v>17.3</v>
      </c>
      <c r="G2093" s="32">
        <v>69</v>
      </c>
      <c r="H2093" s="32">
        <v>9</v>
      </c>
      <c r="I2093" s="32">
        <v>0</v>
      </c>
      <c r="K2093" s="5">
        <v>11.546597244591174</v>
      </c>
      <c r="M2093" s="5">
        <v>16.586074141851892</v>
      </c>
      <c r="N2093" s="5">
        <v>16.586074141851892</v>
      </c>
      <c r="O2093" s="5">
        <v>84.794318816943971</v>
      </c>
      <c r="P2093" s="5">
        <v>17.915744527460991</v>
      </c>
      <c r="Q2093" s="5">
        <v>18.85563823946099</v>
      </c>
      <c r="R2093" s="5">
        <v>45.790000000000006</v>
      </c>
      <c r="S2093" s="5">
        <v>5.636000000000001</v>
      </c>
      <c r="T2093" s="5">
        <v>42.972000000000008</v>
      </c>
      <c r="U2093" s="5">
        <v>45.765256923742079</v>
      </c>
      <c r="V2093" s="5">
        <v>45.765256923742079</v>
      </c>
      <c r="W2093" s="5">
        <v>713.51152200617037</v>
      </c>
      <c r="X2093" s="5">
        <v>718.51151200617039</v>
      </c>
      <c r="Y2093" s="5">
        <v>-1.27</v>
      </c>
      <c r="Z2093" s="5">
        <v>-1.6</v>
      </c>
      <c r="AA2093" s="5">
        <v>45.790000000000006</v>
      </c>
      <c r="AB2093" s="5">
        <v>3.2239762928639188</v>
      </c>
      <c r="AC2093" s="5">
        <v>18.841218317202198</v>
      </c>
      <c r="AD2093" s="5">
        <v>5.0564793842593581</v>
      </c>
    </row>
    <row r="2094" spans="1:30" x14ac:dyDescent="0.25">
      <c r="A2094" s="32" t="s">
        <v>30</v>
      </c>
      <c r="B2094" s="32">
        <v>2021</v>
      </c>
      <c r="C2094" s="32">
        <v>9</v>
      </c>
      <c r="D2094" s="32" t="s">
        <v>10300</v>
      </c>
      <c r="E2094" s="32" t="s">
        <v>9838</v>
      </c>
      <c r="F2094" s="32">
        <v>20.399999999999999</v>
      </c>
      <c r="G2094" s="32">
        <v>53</v>
      </c>
      <c r="H2094" s="32">
        <v>16</v>
      </c>
      <c r="I2094" s="32">
        <v>0</v>
      </c>
      <c r="K2094" s="5">
        <v>10.49382368522001</v>
      </c>
      <c r="M2094" s="5">
        <v>14.674758102092067</v>
      </c>
      <c r="N2094" s="5">
        <v>16.532017959571455</v>
      </c>
      <c r="O2094" s="5">
        <v>86.498056010034375</v>
      </c>
      <c r="P2094" s="5">
        <v>18.85563823946099</v>
      </c>
      <c r="Q2094" s="5">
        <v>20.520719929460991</v>
      </c>
      <c r="R2094" s="5">
        <v>49.166000000000004</v>
      </c>
      <c r="S2094" s="5">
        <v>6.7520000000000007</v>
      </c>
      <c r="T2094" s="5">
        <v>45.790000000000006</v>
      </c>
      <c r="U2094" s="5">
        <v>48.603074502490571</v>
      </c>
      <c r="V2094" s="5">
        <v>48.603074502490571</v>
      </c>
      <c r="W2094" s="5">
        <v>708.46739719622326</v>
      </c>
      <c r="X2094" s="5">
        <v>713.46738719622329</v>
      </c>
      <c r="Y2094" s="5">
        <v>-1.27</v>
      </c>
      <c r="Z2094" s="5">
        <v>-1.6</v>
      </c>
      <c r="AA2094" s="5">
        <v>49.166000000000004</v>
      </c>
      <c r="AB2094" s="5">
        <v>5.8165436199608749</v>
      </c>
      <c r="AC2094" s="5">
        <v>20.499363194691355</v>
      </c>
      <c r="AD2094" s="5">
        <v>9.1666001045416152</v>
      </c>
    </row>
    <row r="2095" spans="1:30" x14ac:dyDescent="0.25">
      <c r="A2095" s="32" t="s">
        <v>30</v>
      </c>
      <c r="B2095" s="32">
        <v>2021</v>
      </c>
      <c r="C2095" s="32">
        <v>9</v>
      </c>
      <c r="D2095" s="32" t="s">
        <v>10301</v>
      </c>
      <c r="E2095" s="32" t="s">
        <v>9840</v>
      </c>
      <c r="F2095" s="32">
        <v>23.4</v>
      </c>
      <c r="G2095" s="32">
        <v>55</v>
      </c>
      <c r="H2095" s="32">
        <v>5</v>
      </c>
      <c r="I2095" s="32">
        <v>0</v>
      </c>
      <c r="K2095" s="5">
        <v>13.836089779282782</v>
      </c>
      <c r="M2095" s="5">
        <v>14.180490449981271</v>
      </c>
      <c r="N2095" s="5">
        <v>14.621332733199022</v>
      </c>
      <c r="O2095" s="5">
        <v>86.945211153482049</v>
      </c>
      <c r="P2095" s="5">
        <v>20.520719929460991</v>
      </c>
      <c r="Q2095" s="5">
        <v>22.337397379460992</v>
      </c>
      <c r="R2095" s="5">
        <v>53.082000000000001</v>
      </c>
      <c r="S2095" s="5">
        <v>7.831999999999999</v>
      </c>
      <c r="T2095" s="5">
        <v>49.166000000000004</v>
      </c>
      <c r="U2095" s="5">
        <v>52.003002078556982</v>
      </c>
      <c r="V2095" s="5">
        <v>52.003002078556982</v>
      </c>
      <c r="W2095" s="5">
        <v>702.47107253330523</v>
      </c>
      <c r="X2095" s="5">
        <v>707.47106253330526</v>
      </c>
      <c r="Y2095" s="5">
        <v>-1.27</v>
      </c>
      <c r="Z2095" s="5">
        <v>-1.6</v>
      </c>
      <c r="AA2095" s="5">
        <v>53.082000000000001</v>
      </c>
      <c r="AB2095" s="5">
        <v>3.5607045253150509</v>
      </c>
      <c r="AC2095" s="5">
        <v>22.311595379577064</v>
      </c>
      <c r="AD2095" s="5">
        <v>6.190431710200107</v>
      </c>
    </row>
    <row r="2096" spans="1:30" x14ac:dyDescent="0.25">
      <c r="A2096" s="32" t="s">
        <v>30</v>
      </c>
      <c r="B2096" s="32">
        <v>2021</v>
      </c>
      <c r="C2096" s="32">
        <v>9</v>
      </c>
      <c r="D2096" s="32" t="s">
        <v>10302</v>
      </c>
      <c r="E2096" s="32" t="s">
        <v>9842</v>
      </c>
      <c r="F2096" s="32">
        <v>23.8</v>
      </c>
      <c r="G2096" s="32">
        <v>58</v>
      </c>
      <c r="H2096" s="32">
        <v>5</v>
      </c>
      <c r="I2096" s="32">
        <v>0</v>
      </c>
      <c r="K2096" s="5">
        <v>15.028776700169454</v>
      </c>
      <c r="M2096" s="5">
        <v>14.127228209867283</v>
      </c>
      <c r="N2096" s="5">
        <v>14.127228209867283</v>
      </c>
      <c r="O2096" s="5">
        <v>86.993560090524824</v>
      </c>
      <c r="P2096" s="5">
        <v>22.337397379460992</v>
      </c>
      <c r="Q2096" s="5">
        <v>24.060645703460992</v>
      </c>
      <c r="R2096" s="5">
        <v>57.07</v>
      </c>
      <c r="S2096" s="5">
        <v>7.9760000000000009</v>
      </c>
      <c r="T2096" s="5">
        <v>53.082000000000001</v>
      </c>
      <c r="U2096" s="5">
        <v>55.947012921984182</v>
      </c>
      <c r="V2096" s="5">
        <v>55.947012921984182</v>
      </c>
      <c r="W2096" s="5">
        <v>695.57872392669128</v>
      </c>
      <c r="X2096" s="5">
        <v>700.57871392669131</v>
      </c>
      <c r="Y2096" s="5">
        <v>-1.27</v>
      </c>
      <c r="Z2096" s="5">
        <v>-1.6</v>
      </c>
      <c r="AA2096" s="5">
        <v>57.07</v>
      </c>
      <c r="AB2096" s="5">
        <v>3.5852783207494205</v>
      </c>
      <c r="AC2096" s="5">
        <v>24.033544395919147</v>
      </c>
      <c r="AD2096" s="5">
        <v>6.519525106282134</v>
      </c>
    </row>
    <row r="2097" spans="1:30" x14ac:dyDescent="0.25">
      <c r="A2097" s="32" t="s">
        <v>30</v>
      </c>
      <c r="B2097" s="32">
        <v>2021</v>
      </c>
      <c r="C2097" s="32">
        <v>9</v>
      </c>
      <c r="D2097" s="32" t="s">
        <v>10303</v>
      </c>
      <c r="E2097" s="32" t="s">
        <v>9844</v>
      </c>
      <c r="F2097" s="32">
        <v>16.600000000000001</v>
      </c>
      <c r="G2097" s="32">
        <v>87</v>
      </c>
      <c r="H2097" s="32">
        <v>11</v>
      </c>
      <c r="I2097" s="32">
        <v>2</v>
      </c>
      <c r="K2097" s="5">
        <v>14.407873896595698</v>
      </c>
      <c r="M2097" s="5">
        <v>41.003233293093075</v>
      </c>
      <c r="N2097" s="5">
        <v>55.462143259158879</v>
      </c>
      <c r="O2097" s="5">
        <v>66.073825627082527</v>
      </c>
      <c r="P2097" s="5">
        <v>21.379114574445751</v>
      </c>
      <c r="Q2097" s="5">
        <v>21.758268752445751</v>
      </c>
      <c r="R2097" s="5">
        <v>59.762</v>
      </c>
      <c r="S2097" s="5">
        <v>5.3840000000000003</v>
      </c>
      <c r="T2097" s="5">
        <v>57.07</v>
      </c>
      <c r="U2097" s="5">
        <v>56.185530721152901</v>
      </c>
      <c r="V2097" s="5">
        <v>56.185530721152901</v>
      </c>
      <c r="W2097" s="5">
        <v>695.16407779863096</v>
      </c>
      <c r="X2097" s="5">
        <v>693.62864779863094</v>
      </c>
      <c r="Y2097" s="5">
        <v>0.3899999999999999</v>
      </c>
      <c r="Z2097" s="5">
        <v>-1.6</v>
      </c>
      <c r="AA2097" s="5">
        <v>59.762</v>
      </c>
      <c r="AB2097" s="5">
        <v>0.95637318176088237</v>
      </c>
      <c r="AC2097" s="5">
        <v>22.781082265549959</v>
      </c>
      <c r="AD2097" s="5">
        <v>0.94199703471904994</v>
      </c>
    </row>
    <row r="2098" spans="1:30" x14ac:dyDescent="0.25">
      <c r="A2098" s="32" t="s">
        <v>30</v>
      </c>
      <c r="B2098" s="32">
        <v>2021</v>
      </c>
      <c r="C2098" s="32">
        <v>9</v>
      </c>
      <c r="D2098" s="32" t="s">
        <v>10304</v>
      </c>
      <c r="E2098" s="32" t="s">
        <v>9846</v>
      </c>
      <c r="F2098" s="32">
        <v>18</v>
      </c>
      <c r="G2098" s="32">
        <v>69</v>
      </c>
      <c r="H2098" s="32">
        <v>18</v>
      </c>
      <c r="I2098" s="32">
        <v>2</v>
      </c>
      <c r="K2098" s="5">
        <v>12.215138485113036</v>
      </c>
      <c r="M2098" s="5">
        <v>35.941203419561973</v>
      </c>
      <c r="N2098" s="5">
        <v>80.154205027001268</v>
      </c>
      <c r="O2098" s="5">
        <v>69.544690974634221</v>
      </c>
      <c r="P2098" s="5">
        <v>19.243626425006163</v>
      </c>
      <c r="Q2098" s="5">
        <v>20.219276963006163</v>
      </c>
      <c r="R2098" s="5">
        <v>62.706000000000003</v>
      </c>
      <c r="S2098" s="5">
        <v>5.8879999999999999</v>
      </c>
      <c r="T2098" s="5">
        <v>59.762</v>
      </c>
      <c r="U2098" s="5">
        <v>58.871564810608092</v>
      </c>
      <c r="V2098" s="5">
        <v>58.871564810608092</v>
      </c>
      <c r="W2098" s="5">
        <v>690.51163004585851</v>
      </c>
      <c r="X2098" s="5">
        <v>688.97620004585849</v>
      </c>
      <c r="Y2098" s="5">
        <v>0.3899999999999999</v>
      </c>
      <c r="Z2098" s="5">
        <v>-1.6</v>
      </c>
      <c r="AA2098" s="5">
        <v>62.706000000000003</v>
      </c>
      <c r="AB2098" s="5">
        <v>1.5269051893339909</v>
      </c>
      <c r="AC2098" s="5">
        <v>22.389810995784917</v>
      </c>
      <c r="AD2098" s="5">
        <v>2.3911398109209316</v>
      </c>
    </row>
    <row r="2099" spans="1:30" x14ac:dyDescent="0.25">
      <c r="A2099" s="32" t="s">
        <v>30</v>
      </c>
      <c r="B2099" s="32">
        <v>2021</v>
      </c>
      <c r="C2099" s="32">
        <v>9</v>
      </c>
      <c r="D2099" s="32" t="s">
        <v>10305</v>
      </c>
      <c r="E2099" s="32" t="s">
        <v>9848</v>
      </c>
      <c r="F2099" s="32">
        <v>18.600000000000001</v>
      </c>
      <c r="G2099" s="32">
        <v>79</v>
      </c>
      <c r="H2099" s="32">
        <v>24</v>
      </c>
      <c r="I2099" s="32">
        <v>0</v>
      </c>
      <c r="K2099" s="5">
        <v>14.868311348092979</v>
      </c>
      <c r="M2099" s="5">
        <v>25.198112073722093</v>
      </c>
      <c r="N2099" s="5">
        <v>35.880759243663782</v>
      </c>
      <c r="O2099" s="5">
        <v>77.5861879850153</v>
      </c>
      <c r="P2099" s="5">
        <v>20.219276963006163</v>
      </c>
      <c r="Q2099" s="5">
        <v>20.900963549006164</v>
      </c>
      <c r="R2099" s="5">
        <v>65.75800000000001</v>
      </c>
      <c r="S2099" s="5">
        <v>6.104000000000001</v>
      </c>
      <c r="T2099" s="5">
        <v>62.706000000000003</v>
      </c>
      <c r="U2099" s="5">
        <v>65.6410376631204</v>
      </c>
      <c r="V2099" s="5">
        <v>65.6410376631204</v>
      </c>
      <c r="W2099" s="5">
        <v>678.92396029909753</v>
      </c>
      <c r="X2099" s="5">
        <v>683.92395029909756</v>
      </c>
      <c r="Y2099" s="5">
        <v>-1.27</v>
      </c>
      <c r="Z2099" s="5">
        <v>-1.6</v>
      </c>
      <c r="AA2099" s="5">
        <v>65.75800000000001</v>
      </c>
      <c r="AB2099" s="5">
        <v>3.0514379731711698</v>
      </c>
      <c r="AC2099" s="5">
        <v>23.292954819609069</v>
      </c>
      <c r="AD2099" s="5">
        <v>5.4764574199124691</v>
      </c>
    </row>
    <row r="2100" spans="1:30" x14ac:dyDescent="0.25">
      <c r="A2100" s="32" t="s">
        <v>30</v>
      </c>
      <c r="B2100" s="32">
        <v>2021</v>
      </c>
      <c r="C2100" s="32">
        <v>10</v>
      </c>
      <c r="D2100" s="32" t="s">
        <v>10306</v>
      </c>
      <c r="E2100" s="32" t="s">
        <v>9850</v>
      </c>
      <c r="F2100" s="32">
        <v>21</v>
      </c>
      <c r="G2100" s="32">
        <v>48</v>
      </c>
      <c r="H2100" s="32">
        <v>14</v>
      </c>
      <c r="I2100" s="32">
        <v>0</v>
      </c>
      <c r="K2100" s="5">
        <v>9.5672423298626139</v>
      </c>
      <c r="M2100" s="5">
        <v>15.515981816343155</v>
      </c>
      <c r="N2100" s="5">
        <v>25.141213562539804</v>
      </c>
      <c r="O2100" s="5">
        <v>85.743262131896302</v>
      </c>
      <c r="P2100" s="5">
        <v>20.900963549006164</v>
      </c>
      <c r="Q2100" s="5">
        <v>23.077548349006165</v>
      </c>
      <c r="R2100" s="5">
        <v>70.492000000000004</v>
      </c>
      <c r="S2100" s="5">
        <v>9.468</v>
      </c>
      <c r="T2100" s="5">
        <v>65.75800000000001</v>
      </c>
      <c r="U2100" s="5">
        <v>68.715600965568569</v>
      </c>
      <c r="V2100" s="5">
        <v>68.715600965568569</v>
      </c>
      <c r="W2100" s="5">
        <v>673.72547798826702</v>
      </c>
      <c r="X2100" s="5">
        <v>678.72546798826704</v>
      </c>
      <c r="Y2100" s="5">
        <v>-1.27</v>
      </c>
      <c r="Z2100" s="5">
        <v>0.9</v>
      </c>
      <c r="AA2100" s="5">
        <v>70.492000000000004</v>
      </c>
      <c r="AB2100" s="5">
        <v>4.7292954079178351</v>
      </c>
      <c r="AC2100" s="5">
        <v>25.381620098146783</v>
      </c>
      <c r="AD2100" s="5">
        <v>8.6367618599254925</v>
      </c>
    </row>
    <row r="2101" spans="1:30" x14ac:dyDescent="0.25">
      <c r="A2101" s="32" t="s">
        <v>30</v>
      </c>
      <c r="B2101" s="32">
        <v>2021</v>
      </c>
      <c r="C2101" s="32">
        <v>10</v>
      </c>
      <c r="D2101" s="32" t="s">
        <v>10307</v>
      </c>
      <c r="E2101" s="32" t="s">
        <v>9852</v>
      </c>
      <c r="F2101" s="32">
        <v>21.6</v>
      </c>
      <c r="G2101" s="32">
        <v>49</v>
      </c>
      <c r="H2101" s="32">
        <v>35</v>
      </c>
      <c r="I2101" s="32">
        <v>0</v>
      </c>
      <c r="K2101" s="5">
        <v>10.423918904144788</v>
      </c>
      <c r="M2101" s="5">
        <v>13.492375632949095</v>
      </c>
      <c r="N2101" s="5">
        <v>15.462278808812808</v>
      </c>
      <c r="O2101" s="5">
        <v>87.572316946654823</v>
      </c>
      <c r="P2101" s="5">
        <v>23.077548349006165</v>
      </c>
      <c r="Q2101" s="5">
        <v>25.270232149006166</v>
      </c>
      <c r="R2101" s="5">
        <v>75.334000000000003</v>
      </c>
      <c r="S2101" s="5">
        <v>9.6840000000000011</v>
      </c>
      <c r="T2101" s="5">
        <v>70.492000000000004</v>
      </c>
      <c r="U2101" s="5">
        <v>73.484944182544922</v>
      </c>
      <c r="V2101" s="5">
        <v>73.484944182544922</v>
      </c>
      <c r="W2101" s="5">
        <v>665.74010870452128</v>
      </c>
      <c r="X2101" s="5">
        <v>670.7400987045213</v>
      </c>
      <c r="Y2101" s="5">
        <v>-1.27</v>
      </c>
      <c r="Z2101" s="5">
        <v>0.9</v>
      </c>
      <c r="AA2101" s="5">
        <v>75.334000000000003</v>
      </c>
      <c r="AB2101" s="5">
        <v>17.651049338671307</v>
      </c>
      <c r="AC2101" s="5">
        <v>27.488462005202713</v>
      </c>
      <c r="AD2101" s="5">
        <v>24.816176304808362</v>
      </c>
    </row>
    <row r="2102" spans="1:30" x14ac:dyDescent="0.25">
      <c r="A2102" s="32" t="s">
        <v>30</v>
      </c>
      <c r="B2102" s="32">
        <v>2021</v>
      </c>
      <c r="C2102" s="32">
        <v>10</v>
      </c>
      <c r="D2102" s="32" t="s">
        <v>10308</v>
      </c>
      <c r="E2102" s="32" t="s">
        <v>9854</v>
      </c>
      <c r="F2102" s="32">
        <v>15.8</v>
      </c>
      <c r="G2102" s="32">
        <v>43</v>
      </c>
      <c r="H2102" s="32">
        <v>22</v>
      </c>
      <c r="I2102" s="32">
        <v>2</v>
      </c>
      <c r="K2102" s="5">
        <v>3.2451230693886446</v>
      </c>
      <c r="M2102" s="5">
        <v>22.019756952289359</v>
      </c>
      <c r="N2102" s="5">
        <v>54.874194442263665</v>
      </c>
      <c r="O2102" s="5">
        <v>80.160997188781664</v>
      </c>
      <c r="P2102" s="5">
        <v>22.499050844506908</v>
      </c>
      <c r="Q2102" s="5">
        <v>24.323541044506907</v>
      </c>
      <c r="R2102" s="5">
        <v>79.132000000000005</v>
      </c>
      <c r="S2102" s="5">
        <v>7.596000000000001</v>
      </c>
      <c r="T2102" s="5">
        <v>75.334000000000003</v>
      </c>
      <c r="U2102" s="5">
        <v>74.408257452840004</v>
      </c>
      <c r="V2102" s="5">
        <v>74.408257452840004</v>
      </c>
      <c r="W2102" s="5">
        <v>664.20516423696711</v>
      </c>
      <c r="X2102" s="5">
        <v>662.66973423696709</v>
      </c>
      <c r="Y2102" s="5">
        <v>0.3899999999999999</v>
      </c>
      <c r="Z2102" s="5">
        <v>0.9</v>
      </c>
      <c r="AA2102" s="5">
        <v>79.132000000000005</v>
      </c>
      <c r="AB2102" s="5">
        <v>3.5036106506184024</v>
      </c>
      <c r="AC2102" s="5">
        <v>27.50834247495429</v>
      </c>
      <c r="AD2102" s="5">
        <v>6.9291496632609766</v>
      </c>
    </row>
    <row r="2103" spans="1:30" x14ac:dyDescent="0.25">
      <c r="A2103" s="32" t="s">
        <v>30</v>
      </c>
      <c r="B2103" s="32">
        <v>2021</v>
      </c>
      <c r="C2103" s="32">
        <v>10</v>
      </c>
      <c r="D2103" s="32" t="s">
        <v>10309</v>
      </c>
      <c r="E2103" s="32" t="s">
        <v>9856</v>
      </c>
      <c r="F2103" s="32">
        <v>18.600000000000001</v>
      </c>
      <c r="G2103" s="32">
        <v>39</v>
      </c>
      <c r="H2103" s="32">
        <v>9</v>
      </c>
      <c r="I2103" s="32">
        <v>0</v>
      </c>
      <c r="K2103" s="5">
        <v>4.3754424624339459</v>
      </c>
      <c r="M2103" s="5">
        <v>14.206880986036012</v>
      </c>
      <c r="N2103" s="5">
        <v>21.963907429824204</v>
      </c>
      <c r="O2103" s="5">
        <v>86.92126689781351</v>
      </c>
      <c r="P2103" s="5">
        <v>24.323541044506907</v>
      </c>
      <c r="Q2103" s="5">
        <v>26.599560844506907</v>
      </c>
      <c r="R2103" s="5">
        <v>83.434000000000012</v>
      </c>
      <c r="S2103" s="5">
        <v>8.604000000000001</v>
      </c>
      <c r="T2103" s="5">
        <v>79.132000000000005</v>
      </c>
      <c r="U2103" s="5">
        <v>82.190545504498232</v>
      </c>
      <c r="V2103" s="5">
        <v>82.190545504498232</v>
      </c>
      <c r="W2103" s="5">
        <v>651.4074722943044</v>
      </c>
      <c r="X2103" s="5">
        <v>656.40746229430442</v>
      </c>
      <c r="Y2103" s="5">
        <v>-1.27</v>
      </c>
      <c r="Z2103" s="5">
        <v>0.9</v>
      </c>
      <c r="AA2103" s="5">
        <v>83.434000000000012</v>
      </c>
      <c r="AB2103" s="5">
        <v>4.3408648247229404</v>
      </c>
      <c r="AC2103" s="5">
        <v>29.604012571618345</v>
      </c>
      <c r="AD2103" s="5">
        <v>8.7601160189727487</v>
      </c>
    </row>
    <row r="2104" spans="1:30" x14ac:dyDescent="0.25">
      <c r="A2104" s="32" t="s">
        <v>30</v>
      </c>
      <c r="B2104" s="32">
        <v>2021</v>
      </c>
      <c r="C2104" s="32">
        <v>10</v>
      </c>
      <c r="D2104" s="32" t="s">
        <v>10310</v>
      </c>
      <c r="E2104" s="32" t="s">
        <v>9858</v>
      </c>
      <c r="F2104" s="32">
        <v>20.5</v>
      </c>
      <c r="G2104" s="32">
        <v>41</v>
      </c>
      <c r="H2104" s="32">
        <v>18</v>
      </c>
      <c r="I2104" s="32">
        <v>0</v>
      </c>
      <c r="K2104" s="5">
        <v>6.7968593117982179</v>
      </c>
      <c r="M2104" s="5">
        <v>12.253983018523178</v>
      </c>
      <c r="N2104" s="5">
        <v>14.153610035953035</v>
      </c>
      <c r="O2104" s="5">
        <v>88.714547875261275</v>
      </c>
      <c r="P2104" s="5">
        <v>26.599560844506907</v>
      </c>
      <c r="Q2104" s="5">
        <v>29.013274444506909</v>
      </c>
      <c r="R2104" s="5">
        <v>88.078000000000017</v>
      </c>
      <c r="S2104" s="5">
        <v>9.2880000000000003</v>
      </c>
      <c r="T2104" s="5">
        <v>83.434000000000012</v>
      </c>
      <c r="U2104" s="5">
        <v>86.525745829930599</v>
      </c>
      <c r="V2104" s="5">
        <v>86.525745829930599</v>
      </c>
      <c r="W2104" s="5">
        <v>644.38563763771367</v>
      </c>
      <c r="X2104" s="5">
        <v>649.3856276377137</v>
      </c>
      <c r="Y2104" s="5">
        <v>-1.27</v>
      </c>
      <c r="Z2104" s="5">
        <v>0.9</v>
      </c>
      <c r="AA2104" s="5">
        <v>88.078000000000017</v>
      </c>
      <c r="AB2104" s="5">
        <v>8.8291371650348847</v>
      </c>
      <c r="AC2104" s="5">
        <v>31.821335093720599</v>
      </c>
      <c r="AD2104" s="5">
        <v>16.128857940420922</v>
      </c>
    </row>
    <row r="2105" spans="1:30" x14ac:dyDescent="0.25">
      <c r="A2105" s="32" t="s">
        <v>30</v>
      </c>
      <c r="B2105" s="32">
        <v>2021</v>
      </c>
      <c r="C2105" s="32">
        <v>10</v>
      </c>
      <c r="D2105" s="32" t="s">
        <v>10311</v>
      </c>
      <c r="E2105" s="32" t="s">
        <v>9860</v>
      </c>
      <c r="F2105" s="32">
        <v>17.3</v>
      </c>
      <c r="G2105" s="32">
        <v>68</v>
      </c>
      <c r="H2105" s="32">
        <v>18</v>
      </c>
      <c r="I2105" s="32">
        <v>0</v>
      </c>
      <c r="K2105" s="5">
        <v>11.326367022328657</v>
      </c>
      <c r="M2105" s="5">
        <v>15.201826774427328</v>
      </c>
      <c r="N2105" s="5">
        <v>12.201356605584506</v>
      </c>
      <c r="O2105" s="5">
        <v>86.024225123565202</v>
      </c>
      <c r="P2105" s="5">
        <v>29.013274444506909</v>
      </c>
      <c r="Q2105" s="5">
        <v>30.12846164450691</v>
      </c>
      <c r="R2105" s="5">
        <v>92.146000000000015</v>
      </c>
      <c r="S2105" s="5">
        <v>8.136000000000001</v>
      </c>
      <c r="T2105" s="5">
        <v>88.078000000000017</v>
      </c>
      <c r="U2105" s="5">
        <v>91.205991713404075</v>
      </c>
      <c r="V2105" s="5">
        <v>91.205991713404075</v>
      </c>
      <c r="W2105" s="5">
        <v>636.88986764301808</v>
      </c>
      <c r="X2105" s="5">
        <v>641.8898576430181</v>
      </c>
      <c r="Y2105" s="5">
        <v>-1.27</v>
      </c>
      <c r="Z2105" s="5">
        <v>0.9</v>
      </c>
      <c r="AA2105" s="5">
        <v>92.146000000000015</v>
      </c>
      <c r="AB2105" s="5">
        <v>6.0174507666799073</v>
      </c>
      <c r="AC2105" s="5">
        <v>33.155364004695279</v>
      </c>
      <c r="AD2105" s="5">
        <v>12.240499198554737</v>
      </c>
    </row>
    <row r="2106" spans="1:30" x14ac:dyDescent="0.25">
      <c r="A2106" s="32" t="s">
        <v>30</v>
      </c>
      <c r="B2106" s="32">
        <v>2021</v>
      </c>
      <c r="C2106" s="32">
        <v>10</v>
      </c>
      <c r="D2106" s="32" t="s">
        <v>10312</v>
      </c>
      <c r="E2106" s="32" t="s">
        <v>9862</v>
      </c>
      <c r="F2106" s="32">
        <v>15.2</v>
      </c>
      <c r="G2106" s="32">
        <v>49</v>
      </c>
      <c r="H2106" s="32">
        <v>11</v>
      </c>
      <c r="I2106" s="32">
        <v>0</v>
      </c>
      <c r="K2106" s="5">
        <v>4.5539470523364676</v>
      </c>
      <c r="M2106" s="5">
        <v>14.59026587861112</v>
      </c>
      <c r="N2106" s="5">
        <v>15.14822745106121</v>
      </c>
      <c r="O2106" s="5">
        <v>86.574301019641055</v>
      </c>
      <c r="P2106" s="5">
        <v>30.12846164450691</v>
      </c>
      <c r="Q2106" s="5">
        <v>31.702943844506908</v>
      </c>
      <c r="R2106" s="5">
        <v>95.836000000000013</v>
      </c>
      <c r="S2106" s="5">
        <v>7.38</v>
      </c>
      <c r="T2106" s="5">
        <v>92.146000000000015</v>
      </c>
      <c r="U2106" s="5">
        <v>95.306092333778565</v>
      </c>
      <c r="V2106" s="5">
        <v>95.306092333778565</v>
      </c>
      <c r="W2106" s="5">
        <v>630.39493052628086</v>
      </c>
      <c r="X2106" s="5">
        <v>635.39492052628088</v>
      </c>
      <c r="Y2106" s="5">
        <v>-1.27</v>
      </c>
      <c r="Z2106" s="5">
        <v>0.9</v>
      </c>
      <c r="AA2106" s="5">
        <v>95.836000000000013</v>
      </c>
      <c r="AB2106" s="5">
        <v>4.5703866700149414</v>
      </c>
      <c r="AC2106" s="5">
        <v>34.704723617475786</v>
      </c>
      <c r="AD2106" s="5">
        <v>10.029581685971339</v>
      </c>
    </row>
    <row r="2107" spans="1:30" x14ac:dyDescent="0.25">
      <c r="A2107" s="32" t="s">
        <v>30</v>
      </c>
      <c r="B2107" s="32">
        <v>2021</v>
      </c>
      <c r="C2107" s="32">
        <v>10</v>
      </c>
      <c r="D2107" s="32" t="s">
        <v>10313</v>
      </c>
      <c r="E2107" s="32" t="s">
        <v>9864</v>
      </c>
      <c r="F2107" s="32">
        <v>18</v>
      </c>
      <c r="G2107" s="32">
        <v>53</v>
      </c>
      <c r="H2107" s="32">
        <v>11</v>
      </c>
      <c r="I2107" s="32">
        <v>0</v>
      </c>
      <c r="K2107" s="5">
        <v>8.2727969066210676</v>
      </c>
      <c r="M2107" s="5">
        <v>14.536868395648304</v>
      </c>
      <c r="N2107" s="5">
        <v>14.536868395648304</v>
      </c>
      <c r="O2107" s="5">
        <v>86.622527500575018</v>
      </c>
      <c r="P2107" s="5">
        <v>31.702943844506908</v>
      </c>
      <c r="Q2107" s="5">
        <v>33.403187644506907</v>
      </c>
      <c r="R2107" s="5">
        <v>100.03000000000002</v>
      </c>
      <c r="S2107" s="5">
        <v>8.3879999999999999</v>
      </c>
      <c r="T2107" s="5">
        <v>95.836000000000013</v>
      </c>
      <c r="U2107" s="5">
        <v>99.025496134817132</v>
      </c>
      <c r="V2107" s="5">
        <v>99.025496134817132</v>
      </c>
      <c r="W2107" s="5">
        <v>624.56036569175933</v>
      </c>
      <c r="X2107" s="5">
        <v>629.56035569175936</v>
      </c>
      <c r="Y2107" s="5">
        <v>-1.27</v>
      </c>
      <c r="Z2107" s="5">
        <v>0.9</v>
      </c>
      <c r="AA2107" s="5">
        <v>100.03000000000002</v>
      </c>
      <c r="AB2107" s="5">
        <v>4.601715557869003</v>
      </c>
      <c r="AC2107" s="5">
        <v>36.41013220598947</v>
      </c>
      <c r="AD2107" s="5">
        <v>10.367354225743592</v>
      </c>
    </row>
    <row r="2108" spans="1:30" x14ac:dyDescent="0.25">
      <c r="A2108" s="32" t="s">
        <v>30</v>
      </c>
      <c r="B2108" s="32">
        <v>2021</v>
      </c>
      <c r="C2108" s="32">
        <v>10</v>
      </c>
      <c r="D2108" s="32" t="s">
        <v>10314</v>
      </c>
      <c r="E2108" s="32" t="s">
        <v>9866</v>
      </c>
      <c r="F2108" s="32">
        <v>20.2</v>
      </c>
      <c r="G2108" s="32">
        <v>57</v>
      </c>
      <c r="H2108" s="32">
        <v>14</v>
      </c>
      <c r="I2108" s="32">
        <v>0</v>
      </c>
      <c r="K2108" s="5">
        <v>11.401395111636825</v>
      </c>
      <c r="M2108" s="5">
        <v>14.483488536064563</v>
      </c>
      <c r="N2108" s="5">
        <v>14.483488536064563</v>
      </c>
      <c r="O2108" s="5">
        <v>86.670769903498325</v>
      </c>
      <c r="P2108" s="5">
        <v>33.403187644506907</v>
      </c>
      <c r="Q2108" s="5">
        <v>35.137902244506904</v>
      </c>
      <c r="R2108" s="5">
        <v>104.62000000000002</v>
      </c>
      <c r="S2108" s="5">
        <v>9.18</v>
      </c>
      <c r="T2108" s="5">
        <v>100.03000000000002</v>
      </c>
      <c r="U2108" s="5">
        <v>103.25324974597659</v>
      </c>
      <c r="V2108" s="5">
        <v>103.25324974597659</v>
      </c>
      <c r="W2108" s="5">
        <v>617.99391016239747</v>
      </c>
      <c r="X2108" s="5">
        <v>622.99390016239749</v>
      </c>
      <c r="Y2108" s="5">
        <v>-1.27</v>
      </c>
      <c r="Z2108" s="5">
        <v>0.9</v>
      </c>
      <c r="AA2108" s="5">
        <v>104.62000000000002</v>
      </c>
      <c r="AB2108" s="5">
        <v>5.3892536960138511</v>
      </c>
      <c r="AC2108" s="5">
        <v>38.200524778107528</v>
      </c>
      <c r="AD2108" s="5">
        <v>12.114334145461624</v>
      </c>
    </row>
    <row r="2109" spans="1:30" x14ac:dyDescent="0.25">
      <c r="A2109" s="32" t="s">
        <v>30</v>
      </c>
      <c r="B2109" s="32">
        <v>2021</v>
      </c>
      <c r="C2109" s="32">
        <v>10</v>
      </c>
      <c r="D2109" s="32" t="s">
        <v>10315</v>
      </c>
      <c r="E2109" s="32" t="s">
        <v>9868</v>
      </c>
      <c r="F2109" s="32">
        <v>20.399999999999999</v>
      </c>
      <c r="G2109" s="32">
        <v>69</v>
      </c>
      <c r="H2109" s="32">
        <v>13</v>
      </c>
      <c r="I2109" s="32">
        <v>0</v>
      </c>
      <c r="K2109" s="5">
        <v>14.506680721285488</v>
      </c>
      <c r="M2109" s="5">
        <v>15.36166744905255</v>
      </c>
      <c r="N2109" s="5">
        <v>14.430126294043452</v>
      </c>
      <c r="O2109" s="5">
        <v>85.881136714821139</v>
      </c>
      <c r="P2109" s="5">
        <v>35.137902244506904</v>
      </c>
      <c r="Q2109" s="5">
        <v>36.400253244506906</v>
      </c>
      <c r="R2109" s="5">
        <v>109.24600000000002</v>
      </c>
      <c r="S2109" s="5">
        <v>9.2520000000000007</v>
      </c>
      <c r="T2109" s="5">
        <v>104.62000000000002</v>
      </c>
      <c r="U2109" s="5">
        <v>107.88060159023527</v>
      </c>
      <c r="V2109" s="5">
        <v>107.88060159023527</v>
      </c>
      <c r="W2109" s="5">
        <v>610.88591527433891</v>
      </c>
      <c r="X2109" s="5">
        <v>615.88590527433894</v>
      </c>
      <c r="Y2109" s="5">
        <v>-1.27</v>
      </c>
      <c r="Z2109" s="5">
        <v>0.9</v>
      </c>
      <c r="AA2109" s="5">
        <v>109.24600000000002</v>
      </c>
      <c r="AB2109" s="5">
        <v>4.5845405826963948</v>
      </c>
      <c r="AC2109" s="5">
        <v>39.716843216433105</v>
      </c>
      <c r="AD2109" s="5">
        <v>10.861562412088462</v>
      </c>
    </row>
    <row r="2110" spans="1:30" x14ac:dyDescent="0.25">
      <c r="A2110" s="32" t="s">
        <v>30</v>
      </c>
      <c r="B2110" s="32">
        <v>2021</v>
      </c>
      <c r="C2110" s="32">
        <v>10</v>
      </c>
      <c r="D2110" s="32" t="s">
        <v>10316</v>
      </c>
      <c r="E2110" s="32" t="s">
        <v>9870</v>
      </c>
      <c r="F2110" s="32">
        <v>20</v>
      </c>
      <c r="G2110" s="32">
        <v>78</v>
      </c>
      <c r="H2110" s="32">
        <v>16</v>
      </c>
      <c r="I2110" s="32">
        <v>0.5</v>
      </c>
      <c r="K2110" s="5">
        <v>16.027575148391538</v>
      </c>
      <c r="M2110" s="5">
        <v>17.360391600971575</v>
      </c>
      <c r="N2110" s="5">
        <v>15.308015371649283</v>
      </c>
      <c r="O2110" s="5">
        <v>84.115360720012205</v>
      </c>
      <c r="P2110" s="5">
        <v>36.400253244506906</v>
      </c>
      <c r="Q2110" s="5">
        <v>37.279448044506907</v>
      </c>
      <c r="R2110" s="5">
        <v>113.80000000000003</v>
      </c>
      <c r="S2110" s="5">
        <v>9.1080000000000005</v>
      </c>
      <c r="T2110" s="5">
        <v>109.24600000000002</v>
      </c>
      <c r="U2110" s="5">
        <v>111.46377392850673</v>
      </c>
      <c r="V2110" s="5">
        <v>111.46377392850673</v>
      </c>
      <c r="W2110" s="5">
        <v>605.43807859271215</v>
      </c>
      <c r="X2110" s="5">
        <v>608.80421359271213</v>
      </c>
      <c r="Y2110" s="5">
        <v>-0.85499999999999998</v>
      </c>
      <c r="Z2110" s="5">
        <v>0.9</v>
      </c>
      <c r="AA2110" s="5">
        <v>113.80000000000003</v>
      </c>
      <c r="AB2110" s="5">
        <v>4.1844818970564068</v>
      </c>
      <c r="AC2110" s="5">
        <v>40.989656696112107</v>
      </c>
      <c r="AD2110" s="5">
        <v>10.257195833382147</v>
      </c>
    </row>
    <row r="2111" spans="1:30" x14ac:dyDescent="0.25">
      <c r="A2111" s="32" t="s">
        <v>30</v>
      </c>
      <c r="B2111" s="32">
        <v>2021</v>
      </c>
      <c r="C2111" s="32">
        <v>10</v>
      </c>
      <c r="D2111" s="32" t="s">
        <v>10317</v>
      </c>
      <c r="E2111" s="32" t="s">
        <v>9872</v>
      </c>
      <c r="F2111" s="32">
        <v>19.8</v>
      </c>
      <c r="G2111" s="32">
        <v>72</v>
      </c>
      <c r="H2111" s="32">
        <v>5</v>
      </c>
      <c r="I2111" s="32">
        <v>0</v>
      </c>
      <c r="K2111" s="5">
        <v>14.590244901343548</v>
      </c>
      <c r="M2111" s="5">
        <v>17.30607986188674</v>
      </c>
      <c r="N2111" s="5">
        <v>17.30607986188674</v>
      </c>
      <c r="O2111" s="5">
        <v>84.162775380956958</v>
      </c>
      <c r="P2111" s="5">
        <v>37.279448044506907</v>
      </c>
      <c r="Q2111" s="5">
        <v>38.387816844506908</v>
      </c>
      <c r="R2111" s="5">
        <v>118.31800000000003</v>
      </c>
      <c r="S2111" s="5">
        <v>9.0360000000000014</v>
      </c>
      <c r="T2111" s="5">
        <v>113.80000000000003</v>
      </c>
      <c r="U2111" s="5">
        <v>117.13661426750359</v>
      </c>
      <c r="V2111" s="5">
        <v>117.13661426750359</v>
      </c>
      <c r="W2111" s="5">
        <v>596.91229437119443</v>
      </c>
      <c r="X2111" s="5">
        <v>601.91228437119446</v>
      </c>
      <c r="Y2111" s="5">
        <v>-1.27</v>
      </c>
      <c r="Z2111" s="5">
        <v>0.9</v>
      </c>
      <c r="AA2111" s="5">
        <v>118.31800000000003</v>
      </c>
      <c r="AB2111" s="5">
        <v>2.4194873236107513</v>
      </c>
      <c r="AC2111" s="5">
        <v>42.391355733129686</v>
      </c>
      <c r="AD2111" s="5">
        <v>6.4640288652681823</v>
      </c>
    </row>
    <row r="2112" spans="1:30" x14ac:dyDescent="0.25">
      <c r="A2112" s="32" t="s">
        <v>30</v>
      </c>
      <c r="B2112" s="32">
        <v>2021</v>
      </c>
      <c r="C2112" s="32">
        <v>10</v>
      </c>
      <c r="D2112" s="32" t="s">
        <v>10318</v>
      </c>
      <c r="E2112" s="32" t="s">
        <v>9874</v>
      </c>
      <c r="F2112" s="32">
        <v>15.9</v>
      </c>
      <c r="G2112" s="32">
        <v>96</v>
      </c>
      <c r="H2112" s="32">
        <v>11</v>
      </c>
      <c r="I2112" s="32">
        <v>0</v>
      </c>
      <c r="K2112" s="5">
        <v>15.241220013604742</v>
      </c>
      <c r="M2112" s="5">
        <v>24.835001486945128</v>
      </c>
      <c r="N2112" s="5">
        <v>17.251786047923321</v>
      </c>
      <c r="O2112" s="5">
        <v>77.875532860930178</v>
      </c>
      <c r="P2112" s="5">
        <v>38.387816844506908</v>
      </c>
      <c r="Q2112" s="5">
        <v>38.516608844506905</v>
      </c>
      <c r="R2112" s="5">
        <v>122.13400000000003</v>
      </c>
      <c r="S2112" s="5">
        <v>7.6319999999999997</v>
      </c>
      <c r="T2112" s="5">
        <v>118.31800000000003</v>
      </c>
      <c r="U2112" s="5">
        <v>121.69267529312793</v>
      </c>
      <c r="V2112" s="5">
        <v>121.69267529312793</v>
      </c>
      <c r="W2112" s="5">
        <v>590.15194605826002</v>
      </c>
      <c r="X2112" s="5">
        <v>595.15193605826005</v>
      </c>
      <c r="Y2112" s="5">
        <v>-1.27</v>
      </c>
      <c r="Z2112" s="5">
        <v>0.9</v>
      </c>
      <c r="AA2112" s="5">
        <v>122.13400000000003</v>
      </c>
      <c r="AB2112" s="5">
        <v>1.6227853121226863</v>
      </c>
      <c r="AC2112" s="5">
        <v>43.073606592719194</v>
      </c>
      <c r="AD2112" s="5">
        <v>4.3906851611056998</v>
      </c>
    </row>
    <row r="2113" spans="1:30" x14ac:dyDescent="0.25">
      <c r="A2113" s="32" t="s">
        <v>30</v>
      </c>
      <c r="B2113" s="32">
        <v>2021</v>
      </c>
      <c r="C2113" s="32">
        <v>10</v>
      </c>
      <c r="D2113" s="32" t="s">
        <v>10319</v>
      </c>
      <c r="E2113" s="32" t="s">
        <v>9876</v>
      </c>
      <c r="F2113" s="32">
        <v>18</v>
      </c>
      <c r="G2113" s="32">
        <v>84</v>
      </c>
      <c r="H2113" s="32">
        <v>5</v>
      </c>
      <c r="I2113" s="32">
        <v>10</v>
      </c>
      <c r="K2113" s="5">
        <v>15.23611286247715</v>
      </c>
      <c r="M2113" s="5">
        <v>98.588944787711355</v>
      </c>
      <c r="N2113" s="5">
        <v>159.15634284199797</v>
      </c>
      <c r="O2113" s="5">
        <v>36.65322617708555</v>
      </c>
      <c r="P2113" s="5">
        <v>19.098193215550165</v>
      </c>
      <c r="Q2113" s="5">
        <v>19.676999615550166</v>
      </c>
      <c r="R2113" s="5">
        <v>107.97551082164658</v>
      </c>
      <c r="S2113" s="5">
        <v>8.3879999999999999</v>
      </c>
      <c r="T2113" s="5">
        <v>103.78151082164658</v>
      </c>
      <c r="U2113" s="5">
        <v>103.78151082164658</v>
      </c>
      <c r="V2113" s="5">
        <v>103.78151082164658</v>
      </c>
      <c r="W2113" s="5">
        <v>617.17829353473871</v>
      </c>
      <c r="X2113" s="5">
        <v>589.50118353473874</v>
      </c>
      <c r="Y2113" s="5">
        <v>7.0299999999999994</v>
      </c>
      <c r="Z2113" s="5">
        <v>0.9</v>
      </c>
      <c r="AA2113" s="5">
        <v>107.97551082164658</v>
      </c>
      <c r="AB2113" s="5">
        <v>2.2610675523813104E-2</v>
      </c>
      <c r="AC2113" s="5">
        <v>27.036469912826014</v>
      </c>
      <c r="AD2113" s="5">
        <v>2.4908294224987432E-2</v>
      </c>
    </row>
    <row r="2114" spans="1:30" x14ac:dyDescent="0.25">
      <c r="A2114" s="32" t="s">
        <v>30</v>
      </c>
      <c r="B2114" s="32">
        <v>2021</v>
      </c>
      <c r="C2114" s="32">
        <v>10</v>
      </c>
      <c r="D2114" s="32" t="s">
        <v>10320</v>
      </c>
      <c r="E2114" s="32" t="s">
        <v>9878</v>
      </c>
      <c r="F2114" s="32">
        <v>17.8</v>
      </c>
      <c r="G2114" s="32">
        <v>42</v>
      </c>
      <c r="H2114" s="32">
        <v>18</v>
      </c>
      <c r="I2114" s="32">
        <v>0</v>
      </c>
      <c r="K2114" s="5">
        <v>4.7159953921918838</v>
      </c>
      <c r="M2114" s="5">
        <v>30.050612339645937</v>
      </c>
      <c r="N2114" s="5">
        <v>98.507824264665814</v>
      </c>
      <c r="O2114" s="5">
        <v>73.833248828014789</v>
      </c>
      <c r="P2114" s="5">
        <v>19.676999615550166</v>
      </c>
      <c r="Q2114" s="5">
        <v>21.753202415550167</v>
      </c>
      <c r="R2114" s="5">
        <v>112.13351082164658</v>
      </c>
      <c r="S2114" s="5">
        <v>8.3160000000000007</v>
      </c>
      <c r="T2114" s="5">
        <v>107.97551082164658</v>
      </c>
      <c r="U2114" s="5">
        <v>111.26369312641683</v>
      </c>
      <c r="V2114" s="5">
        <v>111.26369312641683</v>
      </c>
      <c r="W2114" s="5">
        <v>605.74099568721681</v>
      </c>
      <c r="X2114" s="5">
        <v>610.74098568721683</v>
      </c>
      <c r="Y2114" s="5">
        <v>-1.27</v>
      </c>
      <c r="Z2114" s="5">
        <v>0.9</v>
      </c>
      <c r="AA2114" s="5">
        <v>112.13351082164658</v>
      </c>
      <c r="AB2114" s="5">
        <v>1.7881432575876894</v>
      </c>
      <c r="AC2114" s="5">
        <v>29.297549630019525</v>
      </c>
      <c r="AD2114" s="5">
        <v>3.649699365501081</v>
      </c>
    </row>
    <row r="2115" spans="1:30" x14ac:dyDescent="0.25">
      <c r="A2115" s="32" t="s">
        <v>30</v>
      </c>
      <c r="B2115" s="32">
        <v>2021</v>
      </c>
      <c r="C2115" s="32">
        <v>10</v>
      </c>
      <c r="D2115" s="32" t="s">
        <v>10321</v>
      </c>
      <c r="E2115" s="32" t="s">
        <v>9880</v>
      </c>
      <c r="F2115" s="32">
        <v>17.600000000000001</v>
      </c>
      <c r="G2115" s="32">
        <v>31</v>
      </c>
      <c r="H2115" s="32">
        <v>13</v>
      </c>
      <c r="I2115" s="32">
        <v>0</v>
      </c>
      <c r="K2115" s="5">
        <v>0.27415724104619599</v>
      </c>
      <c r="M2115" s="5">
        <v>14.424434952726834</v>
      </c>
      <c r="N2115" s="5">
        <v>29.992112302569197</v>
      </c>
      <c r="O2115" s="5">
        <v>86.724177098670012</v>
      </c>
      <c r="P2115" s="5">
        <v>21.753202415550167</v>
      </c>
      <c r="Q2115" s="5">
        <v>24.197030615550169</v>
      </c>
      <c r="R2115" s="5">
        <v>116.25551082164658</v>
      </c>
      <c r="S2115" s="5">
        <v>8.2439999999999998</v>
      </c>
      <c r="T2115" s="5">
        <v>112.13351082164658</v>
      </c>
      <c r="U2115" s="5">
        <v>115.4561951513334</v>
      </c>
      <c r="V2115" s="5">
        <v>115.4561951513334</v>
      </c>
      <c r="W2115" s="5">
        <v>599.42522622409228</v>
      </c>
      <c r="X2115" s="5">
        <v>604.42521622409231</v>
      </c>
      <c r="Y2115" s="5">
        <v>-1.27</v>
      </c>
      <c r="Z2115" s="5">
        <v>0.9</v>
      </c>
      <c r="AA2115" s="5">
        <v>116.25551082164658</v>
      </c>
      <c r="AB2115" s="5">
        <v>5.163431374447903</v>
      </c>
      <c r="AC2115" s="5">
        <v>31.831044924858631</v>
      </c>
      <c r="AD2115" s="5">
        <v>10.569612127376198</v>
      </c>
    </row>
    <row r="2116" spans="1:30" x14ac:dyDescent="0.25">
      <c r="A2116" s="32" t="s">
        <v>30</v>
      </c>
      <c r="B2116" s="32">
        <v>2021</v>
      </c>
      <c r="C2116" s="32">
        <v>10</v>
      </c>
      <c r="D2116" s="32" t="s">
        <v>10322</v>
      </c>
      <c r="E2116" s="32" t="s">
        <v>9882</v>
      </c>
      <c r="F2116" s="32">
        <v>19.5</v>
      </c>
      <c r="G2116" s="32">
        <v>41</v>
      </c>
      <c r="H2116" s="32">
        <v>13</v>
      </c>
      <c r="I2116" s="32">
        <v>0</v>
      </c>
      <c r="K2116" s="5">
        <v>5.8990222238247005</v>
      </c>
      <c r="M2116" s="5">
        <v>12.519337560710627</v>
      </c>
      <c r="N2116" s="5">
        <v>14.371092200832004</v>
      </c>
      <c r="O2116" s="5">
        <v>88.468307162661205</v>
      </c>
      <c r="P2116" s="5">
        <v>24.197030615550169</v>
      </c>
      <c r="Q2116" s="5">
        <v>26.49899821555017</v>
      </c>
      <c r="R2116" s="5">
        <v>120.71951082164658</v>
      </c>
      <c r="S2116" s="5">
        <v>8.9280000000000008</v>
      </c>
      <c r="T2116" s="5">
        <v>116.25551082164658</v>
      </c>
      <c r="U2116" s="5">
        <v>119.61275728088991</v>
      </c>
      <c r="V2116" s="5">
        <v>119.61275728088991</v>
      </c>
      <c r="W2116" s="5">
        <v>593.2286072863584</v>
      </c>
      <c r="X2116" s="5">
        <v>598.22859728635842</v>
      </c>
      <c r="Y2116" s="5">
        <v>-1.27</v>
      </c>
      <c r="Z2116" s="5">
        <v>0.9</v>
      </c>
      <c r="AA2116" s="5">
        <v>120.71951082164658</v>
      </c>
      <c r="AB2116" s="5">
        <v>6.6247620623576946</v>
      </c>
      <c r="AC2116" s="5">
        <v>34.219364839981289</v>
      </c>
      <c r="AD2116" s="5">
        <v>13.434758942135229</v>
      </c>
    </row>
    <row r="2117" spans="1:30" x14ac:dyDescent="0.25">
      <c r="A2117" s="32" t="s">
        <v>30</v>
      </c>
      <c r="B2117" s="32">
        <v>2021</v>
      </c>
      <c r="C2117" s="32">
        <v>10</v>
      </c>
      <c r="D2117" s="32" t="s">
        <v>10323</v>
      </c>
      <c r="E2117" s="32" t="s">
        <v>9884</v>
      </c>
      <c r="F2117" s="32">
        <v>24.2</v>
      </c>
      <c r="G2117" s="32">
        <v>41</v>
      </c>
      <c r="H2117" s="32">
        <v>14</v>
      </c>
      <c r="I2117" s="32">
        <v>0</v>
      </c>
      <c r="K2117" s="5">
        <v>10.115791162338947</v>
      </c>
      <c r="M2117" s="5">
        <v>11.389745258888821</v>
      </c>
      <c r="N2117" s="5">
        <v>12.466623569792107</v>
      </c>
      <c r="O2117" s="5">
        <v>89.522245804227808</v>
      </c>
      <c r="P2117" s="5">
        <v>26.49899821555017</v>
      </c>
      <c r="Q2117" s="5">
        <v>29.326172015550171</v>
      </c>
      <c r="R2117" s="5">
        <v>126.02951082164658</v>
      </c>
      <c r="S2117" s="5">
        <v>10.62</v>
      </c>
      <c r="T2117" s="5">
        <v>120.71951082164658</v>
      </c>
      <c r="U2117" s="5">
        <v>124.11459434171368</v>
      </c>
      <c r="V2117" s="5">
        <v>124.11459434171368</v>
      </c>
      <c r="W2117" s="5">
        <v>586.58949131368399</v>
      </c>
      <c r="X2117" s="5">
        <v>591.58948131368402</v>
      </c>
      <c r="Y2117" s="5">
        <v>-1.27</v>
      </c>
      <c r="Z2117" s="5">
        <v>0.9</v>
      </c>
      <c r="AA2117" s="5">
        <v>126.02951082164658</v>
      </c>
      <c r="AB2117" s="5">
        <v>8.1049304348303242</v>
      </c>
      <c r="AC2117" s="5">
        <v>37.081082644352101</v>
      </c>
      <c r="AD2117" s="5">
        <v>16.361927572001573</v>
      </c>
    </row>
    <row r="2118" spans="1:30" x14ac:dyDescent="0.25">
      <c r="A2118" s="32" t="s">
        <v>30</v>
      </c>
      <c r="B2118" s="32">
        <v>2021</v>
      </c>
      <c r="C2118" s="32">
        <v>10</v>
      </c>
      <c r="D2118" s="32" t="s">
        <v>10324</v>
      </c>
      <c r="E2118" s="32" t="s">
        <v>9886</v>
      </c>
      <c r="F2118" s="32">
        <v>23.8</v>
      </c>
      <c r="G2118" s="32">
        <v>46</v>
      </c>
      <c r="H2118" s="32">
        <v>3</v>
      </c>
      <c r="I2118" s="32">
        <v>0</v>
      </c>
      <c r="K2118" s="5">
        <v>11.481957267207619</v>
      </c>
      <c r="M2118" s="5">
        <v>11.337404080174815</v>
      </c>
      <c r="N2118" s="5">
        <v>11.337404080174815</v>
      </c>
      <c r="O2118" s="5">
        <v>89.571445550150571</v>
      </c>
      <c r="P2118" s="5">
        <v>29.326172015550171</v>
      </c>
      <c r="Q2118" s="5">
        <v>31.872844415550169</v>
      </c>
      <c r="R2118" s="5">
        <v>131.2675108216466</v>
      </c>
      <c r="S2118" s="5">
        <v>10.476000000000001</v>
      </c>
      <c r="T2118" s="5">
        <v>126.02951082164658</v>
      </c>
      <c r="U2118" s="5">
        <v>129.47016023964736</v>
      </c>
      <c r="V2118" s="5">
        <v>129.47016023964736</v>
      </c>
      <c r="W2118" s="5">
        <v>578.78803766550197</v>
      </c>
      <c r="X2118" s="5">
        <v>583.788027665502</v>
      </c>
      <c r="Y2118" s="5">
        <v>-1.27</v>
      </c>
      <c r="Z2118" s="5">
        <v>0.9</v>
      </c>
      <c r="AA2118" s="5">
        <v>131.2675108216466</v>
      </c>
      <c r="AB2118" s="5">
        <v>4.6896151231783643</v>
      </c>
      <c r="AC2118" s="5">
        <v>39.666996435776753</v>
      </c>
      <c r="AD2118" s="5">
        <v>11.057069558995167</v>
      </c>
    </row>
    <row r="2119" spans="1:30" x14ac:dyDescent="0.25">
      <c r="A2119" s="32" t="s">
        <v>30</v>
      </c>
      <c r="B2119" s="32">
        <v>2021</v>
      </c>
      <c r="C2119" s="32">
        <v>10</v>
      </c>
      <c r="D2119" s="32" t="s">
        <v>10325</v>
      </c>
      <c r="E2119" s="32" t="s">
        <v>9888</v>
      </c>
      <c r="F2119" s="32">
        <v>26.3</v>
      </c>
      <c r="G2119" s="32">
        <v>39</v>
      </c>
      <c r="H2119" s="32">
        <v>7</v>
      </c>
      <c r="I2119" s="32">
        <v>0</v>
      </c>
      <c r="K2119" s="5">
        <v>11.24184859288926</v>
      </c>
      <c r="M2119" s="5">
        <v>10.570757481330578</v>
      </c>
      <c r="N2119" s="5">
        <v>11.285080176215791</v>
      </c>
      <c r="O2119" s="5">
        <v>90.295820070120413</v>
      </c>
      <c r="P2119" s="5">
        <v>31.872844415550169</v>
      </c>
      <c r="Q2119" s="5">
        <v>35.038476015550167</v>
      </c>
      <c r="R2119" s="5">
        <v>136.95551082164658</v>
      </c>
      <c r="S2119" s="5">
        <v>11.376000000000001</v>
      </c>
      <c r="T2119" s="5">
        <v>131.2675108216466</v>
      </c>
      <c r="U2119" s="5">
        <v>134.75371003778761</v>
      </c>
      <c r="V2119" s="5">
        <v>134.75371003778761</v>
      </c>
      <c r="W2119" s="5">
        <v>571.19316937310725</v>
      </c>
      <c r="X2119" s="5">
        <v>576.19315937310728</v>
      </c>
      <c r="Y2119" s="5">
        <v>-1.27</v>
      </c>
      <c r="Z2119" s="5">
        <v>0.9</v>
      </c>
      <c r="AA2119" s="5">
        <v>136.95551082164658</v>
      </c>
      <c r="AB2119" s="5">
        <v>6.3639952911064626</v>
      </c>
      <c r="AC2119" s="5">
        <v>42.740378832421825</v>
      </c>
      <c r="AD2119" s="5">
        <v>14.676125885210782</v>
      </c>
    </row>
    <row r="2120" spans="1:30" x14ac:dyDescent="0.25">
      <c r="A2120" s="32" t="s">
        <v>30</v>
      </c>
      <c r="B2120" s="32">
        <v>2021</v>
      </c>
      <c r="C2120" s="32">
        <v>10</v>
      </c>
      <c r="D2120" s="32" t="s">
        <v>10326</v>
      </c>
      <c r="E2120" s="32" t="s">
        <v>9890</v>
      </c>
      <c r="F2120" s="32">
        <v>26.6</v>
      </c>
      <c r="G2120" s="32">
        <v>42</v>
      </c>
      <c r="H2120" s="32">
        <v>5</v>
      </c>
      <c r="I2120" s="32">
        <v>0</v>
      </c>
      <c r="K2120" s="5">
        <v>12.632456341263076</v>
      </c>
      <c r="M2120" s="5">
        <v>10.518686602474624</v>
      </c>
      <c r="N2120" s="5">
        <v>10.518686602474624</v>
      </c>
      <c r="O2120" s="5">
        <v>90.345275211854258</v>
      </c>
      <c r="P2120" s="5">
        <v>35.038476015550167</v>
      </c>
      <c r="Q2120" s="5">
        <v>38.081376415550167</v>
      </c>
      <c r="R2120" s="5">
        <v>142.69751082164657</v>
      </c>
      <c r="S2120" s="5">
        <v>11.484</v>
      </c>
      <c r="T2120" s="5">
        <v>136.95551082164658</v>
      </c>
      <c r="U2120" s="5">
        <v>140.4918592869563</v>
      </c>
      <c r="V2120" s="5">
        <v>140.4918592869563</v>
      </c>
      <c r="W2120" s="5">
        <v>563.05768304280764</v>
      </c>
      <c r="X2120" s="5">
        <v>568.05767304280766</v>
      </c>
      <c r="Y2120" s="5">
        <v>-1.27</v>
      </c>
      <c r="Z2120" s="5">
        <v>0.9</v>
      </c>
      <c r="AA2120" s="5">
        <v>142.69751082164657</v>
      </c>
      <c r="AB2120" s="5">
        <v>5.7948577103990342</v>
      </c>
      <c r="AC2120" s="5">
        <v>45.683866169204016</v>
      </c>
      <c r="AD2120" s="5">
        <v>14.155503517018738</v>
      </c>
    </row>
    <row r="2121" spans="1:30" x14ac:dyDescent="0.25">
      <c r="A2121" s="32" t="s">
        <v>30</v>
      </c>
      <c r="B2121" s="32">
        <v>2021</v>
      </c>
      <c r="C2121" s="32">
        <v>10</v>
      </c>
      <c r="D2121" s="32" t="s">
        <v>10327</v>
      </c>
      <c r="E2121" s="32" t="s">
        <v>9892</v>
      </c>
      <c r="F2121" s="32">
        <v>26.4</v>
      </c>
      <c r="G2121" s="32">
        <v>39</v>
      </c>
      <c r="H2121" s="32">
        <v>11</v>
      </c>
      <c r="I2121" s="32">
        <v>0</v>
      </c>
      <c r="K2121" s="5">
        <v>11.330878969215611</v>
      </c>
      <c r="M2121" s="5">
        <v>10.422417191691631</v>
      </c>
      <c r="N2121" s="5">
        <v>10.466632909163486</v>
      </c>
      <c r="O2121" s="5">
        <v>90.436794658201251</v>
      </c>
      <c r="P2121" s="5">
        <v>38.081376415550167</v>
      </c>
      <c r="Q2121" s="5">
        <v>41.258561415550169</v>
      </c>
      <c r="R2121" s="5">
        <v>148.40351082164656</v>
      </c>
      <c r="S2121" s="5">
        <v>11.411999999999999</v>
      </c>
      <c r="T2121" s="5">
        <v>142.69751082164657</v>
      </c>
      <c r="U2121" s="5">
        <v>146.28521966291973</v>
      </c>
      <c r="V2121" s="5">
        <v>146.28521966291973</v>
      </c>
      <c r="W2121" s="5">
        <v>554.96146478199387</v>
      </c>
      <c r="X2121" s="5">
        <v>559.96145478199389</v>
      </c>
      <c r="Y2121" s="5">
        <v>-1.27</v>
      </c>
      <c r="Z2121" s="5">
        <v>0.9</v>
      </c>
      <c r="AA2121" s="5">
        <v>148.40351082164656</v>
      </c>
      <c r="AB2121" s="5">
        <v>7.9433745983188109</v>
      </c>
      <c r="AC2121" s="5">
        <v>48.681514212267153</v>
      </c>
      <c r="AD2121" s="5">
        <v>18.575183047944908</v>
      </c>
    </row>
    <row r="2122" spans="1:30" x14ac:dyDescent="0.25">
      <c r="A2122" s="32" t="s">
        <v>30</v>
      </c>
      <c r="B2122" s="32">
        <v>2021</v>
      </c>
      <c r="C2122" s="32">
        <v>10</v>
      </c>
      <c r="D2122" s="32" t="s">
        <v>10328</v>
      </c>
      <c r="E2122" s="32" t="s">
        <v>9894</v>
      </c>
      <c r="F2122" s="32">
        <v>19</v>
      </c>
      <c r="G2122" s="32">
        <v>77</v>
      </c>
      <c r="H2122" s="32">
        <v>9</v>
      </c>
      <c r="I2122" s="32">
        <v>8</v>
      </c>
      <c r="K2122" s="5">
        <v>14.858588520693061</v>
      </c>
      <c r="M2122" s="5">
        <v>67.563701278249212</v>
      </c>
      <c r="N2122" s="5">
        <v>137.23389465095352</v>
      </c>
      <c r="O2122" s="5">
        <v>50.543735786525765</v>
      </c>
      <c r="P2122" s="5">
        <v>22.540027448791072</v>
      </c>
      <c r="Q2122" s="5">
        <v>23.415623648791072</v>
      </c>
      <c r="R2122" s="5">
        <v>137.74435396827053</v>
      </c>
      <c r="S2122" s="5">
        <v>8.7479999999999993</v>
      </c>
      <c r="T2122" s="5">
        <v>133.37035396827054</v>
      </c>
      <c r="U2122" s="5">
        <v>133.37035396827054</v>
      </c>
      <c r="V2122" s="5">
        <v>133.37035396827054</v>
      </c>
      <c r="W2122" s="5">
        <v>573.1719980258805</v>
      </c>
      <c r="X2122" s="5">
        <v>552.03030802588046</v>
      </c>
      <c r="Y2122" s="5">
        <v>5.3699999999999992</v>
      </c>
      <c r="Z2122" s="5">
        <v>0.9</v>
      </c>
      <c r="AA2122" s="5">
        <v>137.74435396827053</v>
      </c>
      <c r="AB2122" s="5">
        <v>0.27562624900175814</v>
      </c>
      <c r="AC2122" s="5">
        <v>32.864416829596358</v>
      </c>
      <c r="AD2122" s="5">
        <v>0.34614749411799905</v>
      </c>
    </row>
    <row r="2123" spans="1:30" x14ac:dyDescent="0.25">
      <c r="A2123" s="32" t="s">
        <v>30</v>
      </c>
      <c r="B2123" s="32">
        <v>2021</v>
      </c>
      <c r="C2123" s="32">
        <v>10</v>
      </c>
      <c r="D2123" s="32" t="s">
        <v>10329</v>
      </c>
      <c r="E2123" s="32" t="s">
        <v>9896</v>
      </c>
      <c r="F2123" s="32">
        <v>22.3</v>
      </c>
      <c r="G2123" s="32">
        <v>43</v>
      </c>
      <c r="H2123" s="32">
        <v>24</v>
      </c>
      <c r="I2123" s="32">
        <v>1</v>
      </c>
      <c r="K2123" s="5">
        <v>9.1155627590762567</v>
      </c>
      <c r="M2123" s="5">
        <v>21.115367854909316</v>
      </c>
      <c r="N2123" s="5">
        <v>79.815212825135617</v>
      </c>
      <c r="O2123" s="5">
        <v>80.911421138754179</v>
      </c>
      <c r="P2123" s="5">
        <v>23.415623648791072</v>
      </c>
      <c r="Q2123" s="5">
        <v>25.941840848791074</v>
      </c>
      <c r="R2123" s="5">
        <v>142.71235396827052</v>
      </c>
      <c r="S2123" s="5">
        <v>9.9359999999999999</v>
      </c>
      <c r="T2123" s="5">
        <v>137.74435396827053</v>
      </c>
      <c r="U2123" s="5">
        <v>138.96842456844482</v>
      </c>
      <c r="V2123" s="5">
        <v>138.96842456844482</v>
      </c>
      <c r="W2123" s="5">
        <v>565.20622595896828</v>
      </c>
      <c r="X2123" s="5">
        <v>566.93850595896822</v>
      </c>
      <c r="Y2123" s="5">
        <v>-0.44000000000000006</v>
      </c>
      <c r="Z2123" s="5">
        <v>0.9</v>
      </c>
      <c r="AA2123" s="5">
        <v>142.71235396827052</v>
      </c>
      <c r="AB2123" s="5">
        <v>4.2054424029965549</v>
      </c>
      <c r="AC2123" s="5">
        <v>35.672548690182836</v>
      </c>
      <c r="AD2123" s="5">
        <v>9.5010690439676093</v>
      </c>
    </row>
    <row r="2124" spans="1:30" x14ac:dyDescent="0.25">
      <c r="A2124" s="32" t="s">
        <v>30</v>
      </c>
      <c r="B2124" s="32">
        <v>2021</v>
      </c>
      <c r="C2124" s="32">
        <v>10</v>
      </c>
      <c r="D2124" s="32" t="s">
        <v>10330</v>
      </c>
      <c r="E2124" s="32" t="s">
        <v>9898</v>
      </c>
      <c r="F2124" s="32">
        <v>29</v>
      </c>
      <c r="G2124" s="32">
        <v>37</v>
      </c>
      <c r="H2124" s="32">
        <v>31</v>
      </c>
      <c r="I2124" s="32">
        <v>0</v>
      </c>
      <c r="K2124" s="5">
        <v>12.838920637142364</v>
      </c>
      <c r="M2124" s="5">
        <v>10.23850067530644</v>
      </c>
      <c r="N2124" s="5">
        <v>21.059816818271834</v>
      </c>
      <c r="O2124" s="5">
        <v>90.611947831238453</v>
      </c>
      <c r="P2124" s="5">
        <v>25.941840848791074</v>
      </c>
      <c r="Q2124" s="5">
        <v>29.533433048791075</v>
      </c>
      <c r="R2124" s="5">
        <v>148.88635396827053</v>
      </c>
      <c r="S2124" s="5">
        <v>12.348000000000001</v>
      </c>
      <c r="T2124" s="5">
        <v>142.71235396827052</v>
      </c>
      <c r="U2124" s="5">
        <v>146.30019654310681</v>
      </c>
      <c r="V2124" s="5">
        <v>146.30019654310681</v>
      </c>
      <c r="W2124" s="5">
        <v>554.94068619257814</v>
      </c>
      <c r="X2124" s="5">
        <v>559.94067619257817</v>
      </c>
      <c r="Y2124" s="5">
        <v>-1.27</v>
      </c>
      <c r="Z2124" s="5">
        <v>0.9</v>
      </c>
      <c r="AA2124" s="5">
        <v>148.88635396827053</v>
      </c>
      <c r="AB2124" s="5">
        <v>22.308495476546376</v>
      </c>
      <c r="AC2124" s="5">
        <v>39.48568982300128</v>
      </c>
      <c r="AD2124" s="5">
        <v>34.390352230508867</v>
      </c>
    </row>
    <row r="2125" spans="1:30" x14ac:dyDescent="0.25">
      <c r="A2125" s="32" t="s">
        <v>30</v>
      </c>
      <c r="B2125" s="32">
        <v>2021</v>
      </c>
      <c r="C2125" s="32">
        <v>10</v>
      </c>
      <c r="D2125" s="32" t="s">
        <v>10331</v>
      </c>
      <c r="E2125" s="32" t="s">
        <v>9900</v>
      </c>
      <c r="F2125" s="32">
        <v>31.2</v>
      </c>
      <c r="G2125" s="32">
        <v>35</v>
      </c>
      <c r="H2125" s="32">
        <v>18</v>
      </c>
      <c r="I2125" s="32">
        <v>0</v>
      </c>
      <c r="K2125" s="5">
        <v>13.924644884032304</v>
      </c>
      <c r="M2125" s="5">
        <v>8.8574452462286413</v>
      </c>
      <c r="N2125" s="5">
        <v>10.186539454945954</v>
      </c>
      <c r="O2125" s="5">
        <v>91.940387625922227</v>
      </c>
      <c r="P2125" s="5">
        <v>29.533433048791075</v>
      </c>
      <c r="Q2125" s="5">
        <v>33.509886048791074</v>
      </c>
      <c r="R2125" s="5">
        <v>155.45635396827052</v>
      </c>
      <c r="S2125" s="5">
        <v>13.14</v>
      </c>
      <c r="T2125" s="5">
        <v>148.88635396827053</v>
      </c>
      <c r="U2125" s="5">
        <v>152.53025944932563</v>
      </c>
      <c r="V2125" s="5">
        <v>152.53025944932563</v>
      </c>
      <c r="W2125" s="5">
        <v>546.36435992098097</v>
      </c>
      <c r="X2125" s="5">
        <v>551.364349920981</v>
      </c>
      <c r="Y2125" s="5">
        <v>-1.27</v>
      </c>
      <c r="Z2125" s="5">
        <v>0.9</v>
      </c>
      <c r="AA2125" s="5">
        <v>155.45635396827052</v>
      </c>
      <c r="AB2125" s="5">
        <v>13.99816923079157</v>
      </c>
      <c r="AC2125" s="5">
        <v>43.550569972766326</v>
      </c>
      <c r="AD2125" s="5">
        <v>26.287429722957313</v>
      </c>
    </row>
    <row r="2126" spans="1:30" x14ac:dyDescent="0.25">
      <c r="A2126" s="32" t="s">
        <v>30</v>
      </c>
      <c r="B2126" s="32">
        <v>2021</v>
      </c>
      <c r="C2126" s="32">
        <v>10</v>
      </c>
      <c r="D2126" s="32" t="s">
        <v>10332</v>
      </c>
      <c r="E2126" s="32" t="s">
        <v>9902</v>
      </c>
      <c r="F2126" s="32">
        <v>32.799999999999997</v>
      </c>
      <c r="G2126" s="32">
        <v>31</v>
      </c>
      <c r="H2126" s="32">
        <v>9</v>
      </c>
      <c r="I2126" s="32">
        <v>0</v>
      </c>
      <c r="K2126" s="5">
        <v>13.453916534827908</v>
      </c>
      <c r="M2126" s="5">
        <v>7.7525852017402963</v>
      </c>
      <c r="N2126" s="5">
        <v>8.8059398313107486</v>
      </c>
      <c r="O2126" s="5">
        <v>93.020204611175288</v>
      </c>
      <c r="P2126" s="5">
        <v>33.509886048791074</v>
      </c>
      <c r="Q2126" s="5">
        <v>37.940141448791074</v>
      </c>
      <c r="R2126" s="5">
        <v>162.31435396827052</v>
      </c>
      <c r="S2126" s="5">
        <v>13.715999999999998</v>
      </c>
      <c r="T2126" s="5">
        <v>155.45635396827052</v>
      </c>
      <c r="U2126" s="5">
        <v>159.16088512333246</v>
      </c>
      <c r="V2126" s="5">
        <v>159.16088512333246</v>
      </c>
      <c r="W2126" s="5">
        <v>537.38216865350296</v>
      </c>
      <c r="X2126" s="5">
        <v>542.38215865350298</v>
      </c>
      <c r="Y2126" s="5">
        <v>-1.27</v>
      </c>
      <c r="Z2126" s="5">
        <v>0.9</v>
      </c>
      <c r="AA2126" s="5">
        <v>162.31435396827052</v>
      </c>
      <c r="AB2126" s="5">
        <v>10.35550108380947</v>
      </c>
      <c r="AC2126" s="5">
        <v>47.893271253515103</v>
      </c>
      <c r="AD2126" s="5">
        <v>22.30887204104878</v>
      </c>
    </row>
    <row r="2127" spans="1:30" x14ac:dyDescent="0.25">
      <c r="A2127" s="32" t="s">
        <v>30</v>
      </c>
      <c r="B2127" s="32">
        <v>2021</v>
      </c>
      <c r="C2127" s="32">
        <v>10</v>
      </c>
      <c r="D2127" s="32" t="s">
        <v>10333</v>
      </c>
      <c r="E2127" s="32" t="s">
        <v>9904</v>
      </c>
      <c r="F2127" s="32">
        <v>33.6</v>
      </c>
      <c r="G2127" s="32">
        <v>33</v>
      </c>
      <c r="H2127" s="32">
        <v>18</v>
      </c>
      <c r="I2127" s="32">
        <v>0</v>
      </c>
      <c r="K2127" s="5">
        <v>15.111723594791449</v>
      </c>
      <c r="M2127" s="5">
        <v>7.7014444363585088</v>
      </c>
      <c r="N2127" s="5">
        <v>7.7014444363585088</v>
      </c>
      <c r="O2127" s="5">
        <v>93.070559209406326</v>
      </c>
      <c r="P2127" s="5">
        <v>37.940141448791074</v>
      </c>
      <c r="Q2127" s="5">
        <v>42.343502048791073</v>
      </c>
      <c r="R2127" s="5">
        <v>169.31635396827053</v>
      </c>
      <c r="S2127" s="5">
        <v>14.004</v>
      </c>
      <c r="T2127" s="5">
        <v>162.31435396827052</v>
      </c>
      <c r="U2127" s="5">
        <v>166.08324965514311</v>
      </c>
      <c r="V2127" s="5">
        <v>166.08324965514311</v>
      </c>
      <c r="W2127" s="5">
        <v>528.16228980313019</v>
      </c>
      <c r="X2127" s="5">
        <v>533.16227980313022</v>
      </c>
      <c r="Y2127" s="5">
        <v>-1.27</v>
      </c>
      <c r="Z2127" s="5">
        <v>0.9</v>
      </c>
      <c r="AA2127" s="5">
        <v>169.31635396827053</v>
      </c>
      <c r="AB2127" s="5">
        <v>16.411589042802053</v>
      </c>
      <c r="AC2127" s="5">
        <v>52.10825502969427</v>
      </c>
      <c r="AD2127" s="5">
        <v>31.937216738510866</v>
      </c>
    </row>
    <row r="2128" spans="1:30" x14ac:dyDescent="0.25">
      <c r="A2128" s="32" t="s">
        <v>30</v>
      </c>
      <c r="B2128" s="32">
        <v>2021</v>
      </c>
      <c r="C2128" s="32">
        <v>10</v>
      </c>
      <c r="D2128" s="32" t="s">
        <v>10334</v>
      </c>
      <c r="E2128" s="32" t="s">
        <v>9906</v>
      </c>
      <c r="F2128" s="32">
        <v>27.8</v>
      </c>
      <c r="G2128" s="32">
        <v>45</v>
      </c>
      <c r="H2128" s="32">
        <v>9</v>
      </c>
      <c r="I2128" s="32">
        <v>0</v>
      </c>
      <c r="K2128" s="5">
        <v>14.773761763085769</v>
      </c>
      <c r="M2128" s="5">
        <v>9.3494450959146072</v>
      </c>
      <c r="N2128" s="5">
        <v>7.6503205495456257</v>
      </c>
      <c r="O2128" s="5">
        <v>91.464444399788874</v>
      </c>
      <c r="P2128" s="5">
        <v>42.343502048791073</v>
      </c>
      <c r="Q2128" s="5">
        <v>45.354015048791076</v>
      </c>
      <c r="R2128" s="5">
        <v>175.27435396827053</v>
      </c>
      <c r="S2128" s="5">
        <v>11.916</v>
      </c>
      <c r="T2128" s="5">
        <v>169.31635396827053</v>
      </c>
      <c r="U2128" s="5">
        <v>173.15212512768721</v>
      </c>
      <c r="V2128" s="5">
        <v>173.15212512768721</v>
      </c>
      <c r="W2128" s="5">
        <v>518.91049666185086</v>
      </c>
      <c r="X2128" s="5">
        <v>523.91048666185088</v>
      </c>
      <c r="Y2128" s="5">
        <v>-1.27</v>
      </c>
      <c r="Z2128" s="5">
        <v>0.9</v>
      </c>
      <c r="AA2128" s="5">
        <v>175.27435396827053</v>
      </c>
      <c r="AB2128" s="5">
        <v>8.3148364385748543</v>
      </c>
      <c r="AC2128" s="5">
        <v>55.078032581931275</v>
      </c>
      <c r="AD2128" s="5">
        <v>20.478265853531472</v>
      </c>
    </row>
    <row r="2129" spans="1:30" x14ac:dyDescent="0.25">
      <c r="A2129" s="32" t="s">
        <v>30</v>
      </c>
      <c r="B2129" s="32">
        <v>2021</v>
      </c>
      <c r="C2129" s="32">
        <v>10</v>
      </c>
      <c r="D2129" s="32" t="s">
        <v>10335</v>
      </c>
      <c r="E2129" s="32" t="s">
        <v>9908</v>
      </c>
      <c r="F2129" s="32">
        <v>30.4</v>
      </c>
      <c r="G2129" s="32">
        <v>52</v>
      </c>
      <c r="H2129" s="32">
        <v>13</v>
      </c>
      <c r="I2129" s="32">
        <v>0</v>
      </c>
      <c r="K2129" s="5">
        <v>19.425801291395956</v>
      </c>
      <c r="M2129" s="5">
        <v>10.391878164893484</v>
      </c>
      <c r="N2129" s="5">
        <v>9.2977773006863096</v>
      </c>
      <c r="O2129" s="5">
        <v>90.465850240528326</v>
      </c>
      <c r="P2129" s="5">
        <v>45.354015048791076</v>
      </c>
      <c r="Q2129" s="5">
        <v>48.217743048791078</v>
      </c>
      <c r="R2129" s="5">
        <v>181.70035396827052</v>
      </c>
      <c r="S2129" s="5">
        <v>12.851999999999999</v>
      </c>
      <c r="T2129" s="5">
        <v>175.27435396827053</v>
      </c>
      <c r="U2129" s="5">
        <v>179.1679676206127</v>
      </c>
      <c r="V2129" s="5">
        <v>179.1679676206127</v>
      </c>
      <c r="W2129" s="5">
        <v>511.16468013894678</v>
      </c>
      <c r="X2129" s="5">
        <v>516.1646701389468</v>
      </c>
      <c r="Y2129" s="5">
        <v>-1.27</v>
      </c>
      <c r="Z2129" s="5">
        <v>0.9</v>
      </c>
      <c r="AA2129" s="5">
        <v>181.70035396827052</v>
      </c>
      <c r="AB2129" s="5">
        <v>8.8220287698752866</v>
      </c>
      <c r="AC2129" s="5">
        <v>57.97408949470023</v>
      </c>
      <c r="AD2129" s="5">
        <v>21.939941995790079</v>
      </c>
    </row>
    <row r="2130" spans="1:30" x14ac:dyDescent="0.25">
      <c r="A2130" s="32" t="s">
        <v>30</v>
      </c>
      <c r="B2130" s="32">
        <v>2021</v>
      </c>
      <c r="C2130" s="32">
        <v>10</v>
      </c>
      <c r="D2130" s="32" t="s">
        <v>10336</v>
      </c>
      <c r="E2130" s="32" t="s">
        <v>9910</v>
      </c>
      <c r="F2130" s="32">
        <v>25.6</v>
      </c>
      <c r="G2130" s="32">
        <v>74</v>
      </c>
      <c r="H2130" s="32">
        <v>18</v>
      </c>
      <c r="I2130" s="32">
        <v>0</v>
      </c>
      <c r="K2130" s="5">
        <v>20.596334169828239</v>
      </c>
      <c r="M2130" s="5">
        <v>15.187975881799908</v>
      </c>
      <c r="N2130" s="5">
        <v>10.339866323614341</v>
      </c>
      <c r="O2130" s="5">
        <v>86.036637621509897</v>
      </c>
      <c r="P2130" s="5">
        <v>48.217743048791078</v>
      </c>
      <c r="Q2130" s="5">
        <v>49.532557848791079</v>
      </c>
      <c r="R2130" s="5">
        <v>187.26235396827053</v>
      </c>
      <c r="S2130" s="5">
        <v>11.124000000000001</v>
      </c>
      <c r="T2130" s="5">
        <v>181.70035396827052</v>
      </c>
      <c r="U2130" s="5">
        <v>185.65733657779137</v>
      </c>
      <c r="V2130" s="5">
        <v>185.65733657779137</v>
      </c>
      <c r="W2130" s="5">
        <v>502.9387464401496</v>
      </c>
      <c r="X2130" s="5">
        <v>507.93873644014963</v>
      </c>
      <c r="Y2130" s="5">
        <v>-1.27</v>
      </c>
      <c r="Z2130" s="5">
        <v>0.9</v>
      </c>
      <c r="AA2130" s="5">
        <v>187.26235396827053</v>
      </c>
      <c r="AB2130" s="5">
        <v>6.02795236489278</v>
      </c>
      <c r="AC2130" s="5">
        <v>59.632078258514454</v>
      </c>
      <c r="AD2130" s="5">
        <v>16.865074566289476</v>
      </c>
    </row>
    <row r="2131" spans="1:30" x14ac:dyDescent="0.25">
      <c r="A2131" s="32" t="s">
        <v>30</v>
      </c>
      <c r="B2131" s="32">
        <v>2021</v>
      </c>
      <c r="C2131" s="32">
        <v>11</v>
      </c>
      <c r="D2131" s="32" t="s">
        <v>10337</v>
      </c>
      <c r="E2131" s="32" t="s">
        <v>9912</v>
      </c>
      <c r="F2131" s="32">
        <v>24.1</v>
      </c>
      <c r="G2131" s="32">
        <v>71</v>
      </c>
      <c r="H2131" s="32">
        <v>14</v>
      </c>
      <c r="I2131" s="32">
        <v>0</v>
      </c>
      <c r="K2131" s="5">
        <v>18.492134494135119</v>
      </c>
      <c r="M2131" s="5">
        <v>15.296472595142921</v>
      </c>
      <c r="N2131" s="5">
        <v>15.134381129801532</v>
      </c>
      <c r="O2131" s="5">
        <v>85.939464762304084</v>
      </c>
      <c r="P2131" s="5">
        <v>49.532557848791079</v>
      </c>
      <c r="Q2131" s="5">
        <v>51.082789272791082</v>
      </c>
      <c r="R2131" s="5">
        <v>194.00435396827052</v>
      </c>
      <c r="S2131" s="5">
        <v>13.484000000000002</v>
      </c>
      <c r="T2131" s="5">
        <v>187.26235396827053</v>
      </c>
      <c r="U2131" s="5">
        <v>191.27502157287947</v>
      </c>
      <c r="V2131" s="5">
        <v>191.27502157287947</v>
      </c>
      <c r="W2131" s="5">
        <v>495.92473622825298</v>
      </c>
      <c r="X2131" s="5">
        <v>500.92472622825301</v>
      </c>
      <c r="Y2131" s="5">
        <v>-1.27</v>
      </c>
      <c r="Z2131" s="5">
        <v>3.8</v>
      </c>
      <c r="AA2131" s="5">
        <v>194.00435396827052</v>
      </c>
      <c r="AB2131" s="5">
        <v>4.8610121346570807</v>
      </c>
      <c r="AC2131" s="5">
        <v>61.609789245230722</v>
      </c>
      <c r="AD2131" s="5">
        <v>14.584043995283412</v>
      </c>
    </row>
    <row r="2132" spans="1:30" x14ac:dyDescent="0.25">
      <c r="A2132" s="32" t="s">
        <v>30</v>
      </c>
      <c r="B2132" s="32">
        <v>2021</v>
      </c>
      <c r="C2132" s="32">
        <v>11</v>
      </c>
      <c r="D2132" s="32" t="s">
        <v>10338</v>
      </c>
      <c r="E2132" s="32" t="s">
        <v>9914</v>
      </c>
      <c r="F2132" s="32">
        <v>24.2</v>
      </c>
      <c r="G2132" s="32">
        <v>75</v>
      </c>
      <c r="H2132" s="32">
        <v>13</v>
      </c>
      <c r="I2132" s="32">
        <v>1</v>
      </c>
      <c r="K2132" s="5">
        <v>19.464708631275084</v>
      </c>
      <c r="M2132" s="5">
        <v>21.174131512624569</v>
      </c>
      <c r="N2132" s="5">
        <v>29.147038002780793</v>
      </c>
      <c r="O2132" s="5">
        <v>80.862416647286381</v>
      </c>
      <c r="P2132" s="5">
        <v>51.082789272791082</v>
      </c>
      <c r="Q2132" s="5">
        <v>52.424498872791084</v>
      </c>
      <c r="R2132" s="5">
        <v>200.76435396827051</v>
      </c>
      <c r="S2132" s="5">
        <v>13.52</v>
      </c>
      <c r="T2132" s="5">
        <v>194.00435396827052</v>
      </c>
      <c r="U2132" s="5">
        <v>195.4136118197849</v>
      </c>
      <c r="V2132" s="5">
        <v>195.4136118197849</v>
      </c>
      <c r="W2132" s="5">
        <v>490.82011598848953</v>
      </c>
      <c r="X2132" s="5">
        <v>492.55239598848954</v>
      </c>
      <c r="Y2132" s="5">
        <v>-0.44000000000000006</v>
      </c>
      <c r="Z2132" s="5">
        <v>3.8</v>
      </c>
      <c r="AA2132" s="5">
        <v>200.76435396827051</v>
      </c>
      <c r="AB2132" s="5">
        <v>2.4029620257197775</v>
      </c>
      <c r="AC2132" s="5">
        <v>63.436760827508294</v>
      </c>
      <c r="AD2132" s="5">
        <v>8.3386571718607669</v>
      </c>
    </row>
    <row r="2133" spans="1:30" x14ac:dyDescent="0.25">
      <c r="A2133" s="32" t="s">
        <v>30</v>
      </c>
      <c r="B2133" s="32">
        <v>2021</v>
      </c>
      <c r="C2133" s="32">
        <v>11</v>
      </c>
      <c r="D2133" s="32" t="s">
        <v>10339</v>
      </c>
      <c r="E2133" s="32" t="s">
        <v>9916</v>
      </c>
      <c r="F2133" s="32">
        <v>26.4</v>
      </c>
      <c r="G2133" s="32">
        <v>62</v>
      </c>
      <c r="H2133" s="32">
        <v>5</v>
      </c>
      <c r="I2133" s="32">
        <v>0</v>
      </c>
      <c r="K2133" s="5">
        <v>18.515582022149406</v>
      </c>
      <c r="M2133" s="5">
        <v>16.4373755538038</v>
      </c>
      <c r="N2133" s="5">
        <v>21.118561081548265</v>
      </c>
      <c r="O2133" s="5">
        <v>84.925440215089267</v>
      </c>
      <c r="P2133" s="5">
        <v>52.424498872791084</v>
      </c>
      <c r="Q2133" s="5">
        <v>54.641236472791086</v>
      </c>
      <c r="R2133" s="5">
        <v>207.92035396827052</v>
      </c>
      <c r="S2133" s="5">
        <v>14.311999999999998</v>
      </c>
      <c r="T2133" s="5">
        <v>200.76435396827051</v>
      </c>
      <c r="U2133" s="5">
        <v>204.91549838718433</v>
      </c>
      <c r="V2133" s="5">
        <v>204.91549838718433</v>
      </c>
      <c r="W2133" s="5">
        <v>479.29821486695306</v>
      </c>
      <c r="X2133" s="5">
        <v>484.29820486695309</v>
      </c>
      <c r="Y2133" s="5">
        <v>-1.27</v>
      </c>
      <c r="Z2133" s="5">
        <v>3.8</v>
      </c>
      <c r="AA2133" s="5">
        <v>207.92035396827052</v>
      </c>
      <c r="AB2133" s="5">
        <v>2.6833171691208677</v>
      </c>
      <c r="AC2133" s="5">
        <v>65.952116691112863</v>
      </c>
      <c r="AD2133" s="5">
        <v>9.3972788681045483</v>
      </c>
    </row>
    <row r="2134" spans="1:30" x14ac:dyDescent="0.25">
      <c r="A2134" s="32" t="s">
        <v>30</v>
      </c>
      <c r="B2134" s="32">
        <v>2021</v>
      </c>
      <c r="C2134" s="32">
        <v>11</v>
      </c>
      <c r="D2134" s="32" t="s">
        <v>10340</v>
      </c>
      <c r="E2134" s="32" t="s">
        <v>9918</v>
      </c>
      <c r="F2134" s="32">
        <v>29.2</v>
      </c>
      <c r="G2134" s="32">
        <v>54</v>
      </c>
      <c r="H2134" s="32">
        <v>5</v>
      </c>
      <c r="I2134" s="32">
        <v>0</v>
      </c>
      <c r="K2134" s="5">
        <v>18.923118820438546</v>
      </c>
      <c r="M2134" s="5">
        <v>13.469932570496033</v>
      </c>
      <c r="N2134" s="5">
        <v>16.383368448210874</v>
      </c>
      <c r="O2134" s="5">
        <v>87.592860636077859</v>
      </c>
      <c r="P2134" s="5">
        <v>54.641236472791086</v>
      </c>
      <c r="Q2134" s="5">
        <v>57.597876536791084</v>
      </c>
      <c r="R2134" s="5">
        <v>215.58035396827051</v>
      </c>
      <c r="S2134" s="5">
        <v>15.32</v>
      </c>
      <c r="T2134" s="5">
        <v>207.92035396827052</v>
      </c>
      <c r="U2134" s="5">
        <v>212.14682789071566</v>
      </c>
      <c r="V2134" s="5">
        <v>212.14682789071566</v>
      </c>
      <c r="W2134" s="5">
        <v>470.71116020997454</v>
      </c>
      <c r="X2134" s="5">
        <v>475.71115020997456</v>
      </c>
      <c r="Y2134" s="5">
        <v>-1.27</v>
      </c>
      <c r="Z2134" s="5">
        <v>3.8</v>
      </c>
      <c r="AA2134" s="5">
        <v>215.58035396827051</v>
      </c>
      <c r="AB2134" s="5">
        <v>3.9052916442511818</v>
      </c>
      <c r="AC2134" s="5">
        <v>69.064696082613651</v>
      </c>
      <c r="AD2134" s="5">
        <v>13.123394343850505</v>
      </c>
    </row>
    <row r="2135" spans="1:30" x14ac:dyDescent="0.25">
      <c r="A2135" s="32" t="s">
        <v>30</v>
      </c>
      <c r="B2135" s="32">
        <v>2021</v>
      </c>
      <c r="C2135" s="32">
        <v>11</v>
      </c>
      <c r="D2135" s="32" t="s">
        <v>10341</v>
      </c>
      <c r="E2135" s="32" t="s">
        <v>9920</v>
      </c>
      <c r="F2135" s="32">
        <v>17.100000000000001</v>
      </c>
      <c r="G2135" s="32">
        <v>72</v>
      </c>
      <c r="H2135" s="32">
        <v>22</v>
      </c>
      <c r="I2135" s="32">
        <v>0</v>
      </c>
      <c r="K2135" s="5">
        <v>11.99881788122023</v>
      </c>
      <c r="M2135" s="5">
        <v>16.212465697484578</v>
      </c>
      <c r="N2135" s="5">
        <v>13.416904843886664</v>
      </c>
      <c r="O2135" s="5">
        <v>85.124217614775219</v>
      </c>
      <c r="P2135" s="5">
        <v>57.597876536791084</v>
      </c>
      <c r="Q2135" s="5">
        <v>58.678880824791086</v>
      </c>
      <c r="R2135" s="5">
        <v>221.06235396827051</v>
      </c>
      <c r="S2135" s="5">
        <v>10.964</v>
      </c>
      <c r="T2135" s="5">
        <v>215.58035396827051</v>
      </c>
      <c r="U2135" s="5">
        <v>219.88898648810454</v>
      </c>
      <c r="V2135" s="5">
        <v>219.88898648810454</v>
      </c>
      <c r="W2135" s="5">
        <v>461.68796453113288</v>
      </c>
      <c r="X2135" s="5">
        <v>466.6879545311329</v>
      </c>
      <c r="Y2135" s="5">
        <v>-1.27</v>
      </c>
      <c r="Z2135" s="5">
        <v>3.8</v>
      </c>
      <c r="AA2135" s="5">
        <v>221.06235396827051</v>
      </c>
      <c r="AB2135" s="5">
        <v>6.4938495546600548</v>
      </c>
      <c r="AC2135" s="5">
        <v>70.544415831767026</v>
      </c>
      <c r="AD2135" s="5">
        <v>19.50356998945966</v>
      </c>
    </row>
    <row r="2136" spans="1:30" x14ac:dyDescent="0.25">
      <c r="A2136" s="32" t="s">
        <v>30</v>
      </c>
      <c r="B2136" s="32">
        <v>2021</v>
      </c>
      <c r="C2136" s="32">
        <v>11</v>
      </c>
      <c r="D2136" s="32" t="s">
        <v>10342</v>
      </c>
      <c r="E2136" s="32" t="s">
        <v>9922</v>
      </c>
      <c r="F2136" s="32">
        <v>20.8</v>
      </c>
      <c r="G2136" s="32">
        <v>55</v>
      </c>
      <c r="H2136" s="32">
        <v>16</v>
      </c>
      <c r="I2136" s="32">
        <v>0</v>
      </c>
      <c r="K2136" s="5">
        <v>11.421343896385489</v>
      </c>
      <c r="M2136" s="5">
        <v>14.840557959670742</v>
      </c>
      <c r="N2136" s="5">
        <v>16.158532821451487</v>
      </c>
      <c r="O2136" s="5">
        <v>86.34867083635919</v>
      </c>
      <c r="P2136" s="5">
        <v>58.678880824791086</v>
      </c>
      <c r="Q2136" s="5">
        <v>60.76940226479109</v>
      </c>
      <c r="R2136" s="5">
        <v>227.21035396827051</v>
      </c>
      <c r="S2136" s="5">
        <v>12.295999999999999</v>
      </c>
      <c r="T2136" s="5">
        <v>221.06235396827051</v>
      </c>
      <c r="U2136" s="5">
        <v>225.43076862969272</v>
      </c>
      <c r="V2136" s="5">
        <v>225.43076862969272</v>
      </c>
      <c r="W2136" s="5">
        <v>455.33563488116386</v>
      </c>
      <c r="X2136" s="5">
        <v>460.33562488116388</v>
      </c>
      <c r="Y2136" s="5">
        <v>-1.27</v>
      </c>
      <c r="Z2136" s="5">
        <v>3.8</v>
      </c>
      <c r="AA2136" s="5">
        <v>227.21035396827051</v>
      </c>
      <c r="AB2136" s="5">
        <v>5.6950343265376056</v>
      </c>
      <c r="AC2136" s="5">
        <v>72.836741157801953</v>
      </c>
      <c r="AD2136" s="5">
        <v>18.021799970087169</v>
      </c>
    </row>
    <row r="2137" spans="1:30" x14ac:dyDescent="0.25">
      <c r="A2137" s="32" t="s">
        <v>30</v>
      </c>
      <c r="B2137" s="32">
        <v>2021</v>
      </c>
      <c r="C2137" s="32">
        <v>11</v>
      </c>
      <c r="D2137" s="32" t="s">
        <v>10343</v>
      </c>
      <c r="E2137" s="32" t="s">
        <v>9924</v>
      </c>
      <c r="F2137" s="32">
        <v>22.6</v>
      </c>
      <c r="G2137" s="32">
        <v>54</v>
      </c>
      <c r="H2137" s="32">
        <v>5</v>
      </c>
      <c r="I2137" s="32">
        <v>0</v>
      </c>
      <c r="K2137" s="5">
        <v>12.813156266870472</v>
      </c>
      <c r="M2137" s="5">
        <v>14.196027848642405</v>
      </c>
      <c r="N2137" s="5">
        <v>14.787077869963561</v>
      </c>
      <c r="O2137" s="5">
        <v>86.931113051700748</v>
      </c>
      <c r="P2137" s="5">
        <v>60.76940226479109</v>
      </c>
      <c r="Q2137" s="5">
        <v>63.08202172079109</v>
      </c>
      <c r="R2137" s="5">
        <v>233.68235396827052</v>
      </c>
      <c r="S2137" s="5">
        <v>12.943999999999999</v>
      </c>
      <c r="T2137" s="5">
        <v>227.21035396827051</v>
      </c>
      <c r="U2137" s="5">
        <v>231.64680640704387</v>
      </c>
      <c r="V2137" s="5">
        <v>231.64680640704387</v>
      </c>
      <c r="W2137" s="5">
        <v>448.31437294758518</v>
      </c>
      <c r="X2137" s="5">
        <v>453.31436294758521</v>
      </c>
      <c r="Y2137" s="5">
        <v>-1.27</v>
      </c>
      <c r="Z2137" s="5">
        <v>3.8</v>
      </c>
      <c r="AA2137" s="5">
        <v>233.68235396827052</v>
      </c>
      <c r="AB2137" s="5">
        <v>3.5535730809402692</v>
      </c>
      <c r="AC2137" s="5">
        <v>75.32769331512803</v>
      </c>
      <c r="AD2137" s="5">
        <v>12.810764915302824</v>
      </c>
    </row>
    <row r="2138" spans="1:30" x14ac:dyDescent="0.25">
      <c r="A2138" s="32" t="s">
        <v>30</v>
      </c>
      <c r="B2138" s="32">
        <v>2021</v>
      </c>
      <c r="C2138" s="32">
        <v>11</v>
      </c>
      <c r="D2138" s="32" t="s">
        <v>10344</v>
      </c>
      <c r="E2138" s="32" t="s">
        <v>9926</v>
      </c>
      <c r="F2138" s="32">
        <v>26.8</v>
      </c>
      <c r="G2138" s="32">
        <v>46</v>
      </c>
      <c r="H2138" s="32">
        <v>5</v>
      </c>
      <c r="I2138" s="32">
        <v>0</v>
      </c>
      <c r="K2138" s="5">
        <v>14.206851089597006</v>
      </c>
      <c r="M2138" s="5">
        <v>12.171839437698566</v>
      </c>
      <c r="N2138" s="5">
        <v>14.142760480543901</v>
      </c>
      <c r="O2138" s="5">
        <v>88.790940754553688</v>
      </c>
      <c r="P2138" s="5">
        <v>63.08202172079109</v>
      </c>
      <c r="Q2138" s="5">
        <v>66.277942168791085</v>
      </c>
      <c r="R2138" s="5">
        <v>240.91035396827053</v>
      </c>
      <c r="S2138" s="5">
        <v>14.456</v>
      </c>
      <c r="T2138" s="5">
        <v>233.68235396827052</v>
      </c>
      <c r="U2138" s="5">
        <v>238.19158148311908</v>
      </c>
      <c r="V2138" s="5">
        <v>238.19158148311908</v>
      </c>
      <c r="W2138" s="5">
        <v>441.03876494802375</v>
      </c>
      <c r="X2138" s="5">
        <v>446.03875494802378</v>
      </c>
      <c r="Y2138" s="5">
        <v>-1.27</v>
      </c>
      <c r="Z2138" s="5">
        <v>3.8</v>
      </c>
      <c r="AA2138" s="5">
        <v>240.91035396827053</v>
      </c>
      <c r="AB2138" s="5">
        <v>4.6370756710826431</v>
      </c>
      <c r="AC2138" s="5">
        <v>78.538307623340387</v>
      </c>
      <c r="AD2138" s="5">
        <v>16.113495606040214</v>
      </c>
    </row>
    <row r="2139" spans="1:30" x14ac:dyDescent="0.25">
      <c r="A2139" s="32" t="s">
        <v>30</v>
      </c>
      <c r="B2139" s="32">
        <v>2021</v>
      </c>
      <c r="C2139" s="32">
        <v>11</v>
      </c>
      <c r="D2139" s="32" t="s">
        <v>10345</v>
      </c>
      <c r="E2139" s="32" t="s">
        <v>9928</v>
      </c>
      <c r="F2139" s="32">
        <v>28</v>
      </c>
      <c r="G2139" s="32">
        <v>49</v>
      </c>
      <c r="H2139" s="32">
        <v>13</v>
      </c>
      <c r="I2139" s="32">
        <v>0</v>
      </c>
      <c r="K2139" s="5">
        <v>16.281970339660909</v>
      </c>
      <c r="M2139" s="5">
        <v>12.070863773716718</v>
      </c>
      <c r="N2139" s="5">
        <v>12.119240135540847</v>
      </c>
      <c r="O2139" s="5">
        <v>88.884955289606737</v>
      </c>
      <c r="P2139" s="5">
        <v>66.277942168791085</v>
      </c>
      <c r="Q2139" s="5">
        <v>69.426133816791079</v>
      </c>
      <c r="R2139" s="5">
        <v>248.35435396827052</v>
      </c>
      <c r="S2139" s="5">
        <v>14.887999999999998</v>
      </c>
      <c r="T2139" s="5">
        <v>240.91035396827053</v>
      </c>
      <c r="U2139" s="5">
        <v>245.5022776096823</v>
      </c>
      <c r="V2139" s="5">
        <v>245.5022776096823</v>
      </c>
      <c r="W2139" s="5">
        <v>433.0512293729555</v>
      </c>
      <c r="X2139" s="5">
        <v>438.05121937295553</v>
      </c>
      <c r="Y2139" s="5">
        <v>-1.27</v>
      </c>
      <c r="Z2139" s="5">
        <v>3.8</v>
      </c>
      <c r="AA2139" s="5">
        <v>248.35435396827052</v>
      </c>
      <c r="AB2139" s="5">
        <v>7.0330526680804022</v>
      </c>
      <c r="AC2139" s="5">
        <v>81.73253385479326</v>
      </c>
      <c r="AD2139" s="5">
        <v>22.323200573688119</v>
      </c>
    </row>
    <row r="2140" spans="1:30" x14ac:dyDescent="0.25">
      <c r="A2140" s="32" t="s">
        <v>30</v>
      </c>
      <c r="B2140" s="32">
        <v>2021</v>
      </c>
      <c r="C2140" s="32">
        <v>11</v>
      </c>
      <c r="D2140" s="32" t="s">
        <v>10346</v>
      </c>
      <c r="E2140" s="32" t="s">
        <v>9930</v>
      </c>
      <c r="F2140" s="32">
        <v>22.8</v>
      </c>
      <c r="G2140" s="32">
        <v>59</v>
      </c>
      <c r="H2140" s="32">
        <v>14</v>
      </c>
      <c r="I2140" s="32">
        <v>0</v>
      </c>
      <c r="K2140" s="5">
        <v>14.357962666820324</v>
      </c>
      <c r="M2140" s="5">
        <v>12.989268469870234</v>
      </c>
      <c r="N2140" s="5">
        <v>12.018297797706701</v>
      </c>
      <c r="O2140" s="5">
        <v>88.034227640506217</v>
      </c>
      <c r="P2140" s="5">
        <v>69.426133816791079</v>
      </c>
      <c r="Q2140" s="5">
        <v>71.504776088791075</v>
      </c>
      <c r="R2140" s="5">
        <v>254.86235396827053</v>
      </c>
      <c r="S2140" s="5">
        <v>13.015999999999998</v>
      </c>
      <c r="T2140" s="5">
        <v>248.35435396827052</v>
      </c>
      <c r="U2140" s="5">
        <v>253.0330398387384</v>
      </c>
      <c r="V2140" s="5">
        <v>253.0330398387384</v>
      </c>
      <c r="W2140" s="5">
        <v>424.97448340335916</v>
      </c>
      <c r="X2140" s="5">
        <v>429.97447340335918</v>
      </c>
      <c r="Y2140" s="5">
        <v>-1.27</v>
      </c>
      <c r="Z2140" s="5">
        <v>3.8</v>
      </c>
      <c r="AA2140" s="5">
        <v>254.86235396827053</v>
      </c>
      <c r="AB2140" s="5">
        <v>6.5465573985497976</v>
      </c>
      <c r="AC2140" s="5">
        <v>84.053757126291728</v>
      </c>
      <c r="AD2140" s="5">
        <v>21.530417154093232</v>
      </c>
    </row>
    <row r="2141" spans="1:30" ht="20.25" x14ac:dyDescent="0.25">
      <c r="A2141" s="32" t="s">
        <v>30</v>
      </c>
      <c r="B2141" s="32">
        <v>2021</v>
      </c>
      <c r="C2141" s="32">
        <v>11</v>
      </c>
      <c r="D2141" s="32" t="s">
        <v>10347</v>
      </c>
      <c r="E2141" s="32" t="s">
        <v>9932</v>
      </c>
      <c r="F2141" s="32">
        <v>24.2</v>
      </c>
      <c r="G2141" s="32">
        <v>46</v>
      </c>
      <c r="H2141" s="32">
        <v>13</v>
      </c>
      <c r="I2141" s="32">
        <v>0</v>
      </c>
      <c r="J2141" s="61"/>
      <c r="K2141" s="5">
        <v>11.84543907045054</v>
      </c>
      <c r="L2141" s="61"/>
      <c r="M2141" s="5">
        <v>12.297365716822835</v>
      </c>
      <c r="N2141" s="5">
        <v>12.936399382304964</v>
      </c>
      <c r="O2141" s="5">
        <v>88.674234062019295</v>
      </c>
      <c r="P2141" s="5">
        <v>71.504776088791075</v>
      </c>
      <c r="Q2141" s="5">
        <v>74.402868824791071</v>
      </c>
      <c r="R2141" s="5">
        <v>261.62235396827055</v>
      </c>
      <c r="S2141" s="5">
        <v>13.52</v>
      </c>
      <c r="T2141" s="5">
        <v>254.86235396827053</v>
      </c>
      <c r="U2141" s="5">
        <v>259.61824272046744</v>
      </c>
      <c r="V2141" s="5">
        <v>259.61824272046744</v>
      </c>
      <c r="W2141" s="5">
        <v>418.03540122597138</v>
      </c>
      <c r="X2141" s="5">
        <v>423.03539122597141</v>
      </c>
      <c r="Y2141" s="5">
        <v>-1.27</v>
      </c>
      <c r="Z2141" s="5">
        <v>3.8</v>
      </c>
      <c r="AA2141" s="5">
        <v>261.62235396827055</v>
      </c>
      <c r="AB2141" s="5">
        <v>6.8234847069071565</v>
      </c>
      <c r="AC2141" s="5">
        <v>86.971267764937053</v>
      </c>
      <c r="AD2141" s="5">
        <v>22.579268505082883</v>
      </c>
    </row>
    <row r="2142" spans="1:30" ht="20.25" x14ac:dyDescent="0.25">
      <c r="A2142" s="32" t="s">
        <v>30</v>
      </c>
      <c r="B2142" s="32">
        <v>2021</v>
      </c>
      <c r="C2142" s="32">
        <v>11</v>
      </c>
      <c r="D2142" s="32" t="s">
        <v>10348</v>
      </c>
      <c r="E2142" s="32" t="s">
        <v>9934</v>
      </c>
      <c r="F2142" s="32">
        <v>24.4</v>
      </c>
      <c r="G2142" s="32">
        <v>43</v>
      </c>
      <c r="H2142" s="32">
        <v>24</v>
      </c>
      <c r="I2142" s="32">
        <v>0</v>
      </c>
      <c r="J2142" s="61"/>
      <c r="K2142" s="5">
        <v>11.00912669652145</v>
      </c>
      <c r="L2142" s="61"/>
      <c r="M2142" s="5">
        <v>11.637137305069398</v>
      </c>
      <c r="N2142" s="5">
        <v>12.244724985798477</v>
      </c>
      <c r="O2142" s="5">
        <v>89.29014064959307</v>
      </c>
      <c r="P2142" s="5">
        <v>74.402868824791071</v>
      </c>
      <c r="Q2142" s="5">
        <v>77.48614930479107</v>
      </c>
      <c r="R2142" s="5">
        <v>268.41835396827054</v>
      </c>
      <c r="S2142" s="5">
        <v>13.591999999999999</v>
      </c>
      <c r="T2142" s="5">
        <v>261.62235396827055</v>
      </c>
      <c r="U2142" s="5">
        <v>266.45979235082086</v>
      </c>
      <c r="V2142" s="5">
        <v>266.45979235082086</v>
      </c>
      <c r="W2142" s="5">
        <v>410.94617579779032</v>
      </c>
      <c r="X2142" s="5">
        <v>415.94616579779034</v>
      </c>
      <c r="Y2142" s="5">
        <v>-1.27</v>
      </c>
      <c r="Z2142" s="5">
        <v>3.8</v>
      </c>
      <c r="AA2142" s="5">
        <v>268.41835396827054</v>
      </c>
      <c r="AB2142" s="5">
        <v>12.974245015294279</v>
      </c>
      <c r="AC2142" s="5">
        <v>90.011628350030207</v>
      </c>
      <c r="AD2142" s="5">
        <v>35.617030463136992</v>
      </c>
    </row>
    <row r="2143" spans="1:30" ht="20.25" x14ac:dyDescent="0.25">
      <c r="A2143" s="32" t="s">
        <v>30</v>
      </c>
      <c r="B2143" s="32">
        <v>2021</v>
      </c>
      <c r="C2143" s="32">
        <v>11</v>
      </c>
      <c r="D2143" s="32" t="s">
        <v>10349</v>
      </c>
      <c r="E2143" s="32" t="s">
        <v>9936</v>
      </c>
      <c r="F2143" s="32">
        <v>27.4</v>
      </c>
      <c r="G2143" s="32">
        <v>44</v>
      </c>
      <c r="H2143" s="32">
        <v>18</v>
      </c>
      <c r="I2143" s="32">
        <v>0</v>
      </c>
      <c r="J2143" s="61"/>
      <c r="K2143" s="5">
        <v>14.065169210202717</v>
      </c>
      <c r="L2143" s="61"/>
      <c r="M2143" s="5">
        <v>11.255037636600056</v>
      </c>
      <c r="N2143" s="5">
        <v>11.584714476742544</v>
      </c>
      <c r="O2143" s="5">
        <v>89.648934312840936</v>
      </c>
      <c r="P2143" s="5">
        <v>77.48614930479107</v>
      </c>
      <c r="Q2143" s="5">
        <v>80.871712184791065</v>
      </c>
      <c r="R2143" s="5">
        <v>275.75435396827055</v>
      </c>
      <c r="S2143" s="5">
        <v>14.672000000000001</v>
      </c>
      <c r="T2143" s="5">
        <v>268.41835396827054</v>
      </c>
      <c r="U2143" s="5">
        <v>273.33919452904507</v>
      </c>
      <c r="V2143" s="5">
        <v>273.33919452904507</v>
      </c>
      <c r="W2143" s="5">
        <v>403.93894542110991</v>
      </c>
      <c r="X2143" s="5">
        <v>408.93893542110993</v>
      </c>
      <c r="Y2143" s="5">
        <v>-1.27</v>
      </c>
      <c r="Z2143" s="5">
        <v>3.8</v>
      </c>
      <c r="AA2143" s="5">
        <v>275.75435396827055</v>
      </c>
      <c r="AB2143" s="5">
        <v>10.096258376047984</v>
      </c>
      <c r="AC2143" s="5">
        <v>93.321436874431328</v>
      </c>
      <c r="AD2143" s="5">
        <v>30.671818982266263</v>
      </c>
    </row>
    <row r="2144" spans="1:30" ht="20.25" x14ac:dyDescent="0.25">
      <c r="A2144" s="32" t="s">
        <v>30</v>
      </c>
      <c r="B2144" s="32">
        <v>2021</v>
      </c>
      <c r="C2144" s="32">
        <v>11</v>
      </c>
      <c r="D2144" s="32" t="s">
        <v>10350</v>
      </c>
      <c r="E2144" s="32" t="s">
        <v>9938</v>
      </c>
      <c r="F2144" s="32">
        <v>22.4</v>
      </c>
      <c r="G2144" s="32">
        <v>69</v>
      </c>
      <c r="H2144" s="32">
        <v>14</v>
      </c>
      <c r="I2144" s="32">
        <v>48</v>
      </c>
      <c r="J2144" s="61"/>
      <c r="K2144" s="5">
        <v>16.415590872385195</v>
      </c>
      <c r="L2144" s="61"/>
      <c r="M2144" s="5">
        <v>62.398134248148487</v>
      </c>
      <c r="N2144" s="5">
        <v>191.80268021383611</v>
      </c>
      <c r="O2144" s="5">
        <v>53.255774686523807</v>
      </c>
      <c r="P2144" s="5">
        <v>32.30249979469221</v>
      </c>
      <c r="Q2144" s="5">
        <v>33.847852274692208</v>
      </c>
      <c r="R2144" s="5">
        <v>153.87902694573077</v>
      </c>
      <c r="S2144" s="5">
        <v>12.872</v>
      </c>
      <c r="T2144" s="5">
        <v>147.44302694573076</v>
      </c>
      <c r="U2144" s="5">
        <v>147.44302694573076</v>
      </c>
      <c r="V2144" s="5">
        <v>147.44302694573076</v>
      </c>
      <c r="W2144" s="5">
        <v>553.35744127551277</v>
      </c>
      <c r="X2144" s="5">
        <v>401.5073512755128</v>
      </c>
      <c r="Y2144" s="5">
        <v>38.569999999999993</v>
      </c>
      <c r="Z2144" s="5">
        <v>3.8</v>
      </c>
      <c r="AA2144" s="5">
        <v>153.87902694573077</v>
      </c>
      <c r="AB2144" s="5">
        <v>0.4776913354159506</v>
      </c>
      <c r="AC2144" s="5">
        <v>43.677181447779923</v>
      </c>
      <c r="AD2144" s="5">
        <v>0.73041245823520307</v>
      </c>
    </row>
    <row r="2145" spans="1:30" ht="20.25" x14ac:dyDescent="0.25">
      <c r="A2145" s="32" t="s">
        <v>30</v>
      </c>
      <c r="B2145" s="32">
        <v>2021</v>
      </c>
      <c r="C2145" s="32">
        <v>11</v>
      </c>
      <c r="D2145" s="32" t="s">
        <v>10351</v>
      </c>
      <c r="E2145" s="32" t="s">
        <v>9940</v>
      </c>
      <c r="F2145" s="32">
        <v>28.4</v>
      </c>
      <c r="G2145" s="32">
        <v>57</v>
      </c>
      <c r="H2145" s="32">
        <v>22</v>
      </c>
      <c r="I2145" s="32">
        <v>0</v>
      </c>
      <c r="J2145" s="61"/>
      <c r="K2145" s="5">
        <v>19.045378248655553</v>
      </c>
      <c r="L2145" s="61"/>
      <c r="M2145" s="5">
        <v>18.920824724068066</v>
      </c>
      <c r="N2145" s="5">
        <v>62.32895819023318</v>
      </c>
      <c r="O2145" s="5">
        <v>82.766329578220095</v>
      </c>
      <c r="P2145" s="5">
        <v>33.847852274692208</v>
      </c>
      <c r="Q2145" s="5">
        <v>36.538695954692209</v>
      </c>
      <c r="R2145" s="5">
        <v>161.39502694573076</v>
      </c>
      <c r="S2145" s="5">
        <v>15.032</v>
      </c>
      <c r="T2145" s="5">
        <v>153.87902694573077</v>
      </c>
      <c r="U2145" s="5">
        <v>157.56891126956526</v>
      </c>
      <c r="V2145" s="5">
        <v>157.56891126956526</v>
      </c>
      <c r="W2145" s="5">
        <v>539.52517624476502</v>
      </c>
      <c r="X2145" s="5">
        <v>544.52516624476505</v>
      </c>
      <c r="Y2145" s="5">
        <v>-1.27</v>
      </c>
      <c r="Z2145" s="5">
        <v>3.8</v>
      </c>
      <c r="AA2145" s="5">
        <v>161.39502694573076</v>
      </c>
      <c r="AB2145" s="5">
        <v>4.7483533029748317</v>
      </c>
      <c r="AC2145" s="5">
        <v>46.665526573441682</v>
      </c>
      <c r="AD2145" s="5">
        <v>12.246940886360479</v>
      </c>
    </row>
    <row r="2146" spans="1:30" ht="20.25" x14ac:dyDescent="0.25">
      <c r="A2146" s="32" t="s">
        <v>30</v>
      </c>
      <c r="B2146" s="32">
        <v>2021</v>
      </c>
      <c r="C2146" s="32">
        <v>11</v>
      </c>
      <c r="D2146" s="32" t="s">
        <v>10352</v>
      </c>
      <c r="E2146" s="32" t="s">
        <v>9942</v>
      </c>
      <c r="F2146" s="32">
        <v>24</v>
      </c>
      <c r="G2146" s="32">
        <v>53</v>
      </c>
      <c r="H2146" s="32">
        <v>14</v>
      </c>
      <c r="I2146" s="32">
        <v>0</v>
      </c>
      <c r="J2146" s="61"/>
      <c r="K2146" s="5">
        <v>13.822526333629913</v>
      </c>
      <c r="L2146" s="61"/>
      <c r="M2146" s="5">
        <v>14.483952909468366</v>
      </c>
      <c r="N2146" s="5">
        <v>18.865997977478582</v>
      </c>
      <c r="O2146" s="5">
        <v>86.670350085595942</v>
      </c>
      <c r="P2146" s="5">
        <v>36.538695954692209</v>
      </c>
      <c r="Q2146" s="5">
        <v>39.041169970692209</v>
      </c>
      <c r="R2146" s="5">
        <v>168.11902694573075</v>
      </c>
      <c r="S2146" s="5">
        <v>13.448</v>
      </c>
      <c r="T2146" s="5">
        <v>161.39502694573076</v>
      </c>
      <c r="U2146" s="5">
        <v>165.15522966472378</v>
      </c>
      <c r="V2146" s="5">
        <v>165.15522966472378</v>
      </c>
      <c r="W2146" s="5">
        <v>529.38907526244748</v>
      </c>
      <c r="X2146" s="5">
        <v>534.3890652624475</v>
      </c>
      <c r="Y2146" s="5">
        <v>-1.27</v>
      </c>
      <c r="Z2146" s="5">
        <v>3.8</v>
      </c>
      <c r="AA2146" s="5">
        <v>168.11902694573075</v>
      </c>
      <c r="AB2146" s="5">
        <v>5.3889329310100003</v>
      </c>
      <c r="AC2146" s="5">
        <v>49.401740880226377</v>
      </c>
      <c r="AD2146" s="5">
        <v>13.968639461504257</v>
      </c>
    </row>
    <row r="2147" spans="1:30" ht="20.25" x14ac:dyDescent="0.25">
      <c r="A2147" s="32" t="s">
        <v>30</v>
      </c>
      <c r="B2147" s="32">
        <v>2021</v>
      </c>
      <c r="C2147" s="32">
        <v>11</v>
      </c>
      <c r="D2147" s="32" t="s">
        <v>10353</v>
      </c>
      <c r="E2147" s="32" t="s">
        <v>9944</v>
      </c>
      <c r="F2147" s="32">
        <v>18.5</v>
      </c>
      <c r="G2147" s="32">
        <v>50</v>
      </c>
      <c r="H2147" s="32">
        <v>9</v>
      </c>
      <c r="I2147" s="32">
        <v>0</v>
      </c>
      <c r="J2147" s="61"/>
      <c r="K2147" s="5">
        <v>7.8781008249639353</v>
      </c>
      <c r="L2147" s="61"/>
      <c r="M2147" s="5">
        <v>14.084340855754613</v>
      </c>
      <c r="N2147" s="5">
        <v>14.430590514184834</v>
      </c>
      <c r="O2147" s="5">
        <v>87.032514406569945</v>
      </c>
      <c r="P2147" s="5">
        <v>39.041169970692209</v>
      </c>
      <c r="Q2147" s="5">
        <v>41.120024370692207</v>
      </c>
      <c r="R2147" s="5">
        <v>173.85302694573076</v>
      </c>
      <c r="S2147" s="5">
        <v>11.468</v>
      </c>
      <c r="T2147" s="5">
        <v>168.11902694573075</v>
      </c>
      <c r="U2147" s="5">
        <v>171.94327861169944</v>
      </c>
      <c r="V2147" s="5">
        <v>171.94327861169944</v>
      </c>
      <c r="W2147" s="5">
        <v>520.48107656904335</v>
      </c>
      <c r="X2147" s="5">
        <v>525.48106656904338</v>
      </c>
      <c r="Y2147" s="5">
        <v>-1.27</v>
      </c>
      <c r="Z2147" s="5">
        <v>3.8</v>
      </c>
      <c r="AA2147" s="5">
        <v>173.85302694573076</v>
      </c>
      <c r="AB2147" s="5">
        <v>4.4101108170435559</v>
      </c>
      <c r="AC2147" s="5">
        <v>51.680903039280132</v>
      </c>
      <c r="AD2147" s="5">
        <v>12.23464266237824</v>
      </c>
    </row>
    <row r="2148" spans="1:30" ht="20.25" x14ac:dyDescent="0.25">
      <c r="A2148" s="32" t="s">
        <v>30</v>
      </c>
      <c r="B2148" s="32">
        <v>2021</v>
      </c>
      <c r="C2148" s="32">
        <v>11</v>
      </c>
      <c r="D2148" s="32" t="s">
        <v>10354</v>
      </c>
      <c r="E2148" s="32" t="s">
        <v>9946</v>
      </c>
      <c r="F2148" s="32">
        <v>22.7</v>
      </c>
      <c r="G2148" s="32">
        <v>35</v>
      </c>
      <c r="H2148" s="32">
        <v>7</v>
      </c>
      <c r="I2148" s="32">
        <v>0</v>
      </c>
      <c r="J2148" s="61"/>
      <c r="K2148" s="5">
        <v>6.455175734889596</v>
      </c>
      <c r="L2148" s="61"/>
      <c r="M2148" s="5">
        <v>10.992945820836876</v>
      </c>
      <c r="N2148" s="5">
        <v>14.031110348985594</v>
      </c>
      <c r="O2148" s="5">
        <v>89.896042139364823</v>
      </c>
      <c r="P2148" s="5">
        <v>41.120024370692207</v>
      </c>
      <c r="Q2148" s="5">
        <v>44.401644530692209</v>
      </c>
      <c r="R2148" s="5">
        <v>180.34302694573077</v>
      </c>
      <c r="S2148" s="5">
        <v>12.98</v>
      </c>
      <c r="T2148" s="5">
        <v>173.85302694573076</v>
      </c>
      <c r="U2148" s="5">
        <v>177.73276270898054</v>
      </c>
      <c r="V2148" s="5">
        <v>177.73276270898054</v>
      </c>
      <c r="W2148" s="5">
        <v>513.00203955082873</v>
      </c>
      <c r="X2148" s="5">
        <v>518.00202955082875</v>
      </c>
      <c r="Y2148" s="5">
        <v>-1.27</v>
      </c>
      <c r="Z2148" s="5">
        <v>3.8</v>
      </c>
      <c r="AA2148" s="5">
        <v>180.34302694573077</v>
      </c>
      <c r="AB2148" s="5">
        <v>6.0099191120347566</v>
      </c>
      <c r="AC2148" s="5">
        <v>54.968976345632917</v>
      </c>
      <c r="AD2148" s="5">
        <v>16.100180120165138</v>
      </c>
    </row>
    <row r="2149" spans="1:30" ht="20.25" x14ac:dyDescent="0.25">
      <c r="A2149" s="32" t="s">
        <v>30</v>
      </c>
      <c r="B2149" s="32">
        <v>2021</v>
      </c>
      <c r="C2149" s="32">
        <v>11</v>
      </c>
      <c r="D2149" s="32" t="s">
        <v>10355</v>
      </c>
      <c r="E2149" s="32" t="s">
        <v>9948</v>
      </c>
      <c r="F2149" s="32">
        <v>29.2</v>
      </c>
      <c r="G2149" s="32">
        <v>33</v>
      </c>
      <c r="H2149" s="32">
        <v>11</v>
      </c>
      <c r="I2149" s="32">
        <v>0</v>
      </c>
      <c r="J2149" s="61"/>
      <c r="K2149" s="5">
        <v>11.280087838521414</v>
      </c>
      <c r="L2149" s="61"/>
      <c r="M2149" s="5">
        <v>8.933048670076829</v>
      </c>
      <c r="N2149" s="5">
        <v>10.940735602357821</v>
      </c>
      <c r="O2149" s="5">
        <v>91.867056502813185</v>
      </c>
      <c r="P2149" s="5">
        <v>44.401644530692209</v>
      </c>
      <c r="Q2149" s="5">
        <v>48.70805505869221</v>
      </c>
      <c r="R2149" s="5">
        <v>188.00302694573077</v>
      </c>
      <c r="S2149" s="5">
        <v>15.32</v>
      </c>
      <c r="T2149" s="5">
        <v>180.34302694573077</v>
      </c>
      <c r="U2149" s="5">
        <v>184.28653871822232</v>
      </c>
      <c r="V2149" s="5">
        <v>184.28653871822232</v>
      </c>
      <c r="W2149" s="5">
        <v>504.6652715393397</v>
      </c>
      <c r="X2149" s="5">
        <v>509.66526153933972</v>
      </c>
      <c r="Y2149" s="5">
        <v>-1.27</v>
      </c>
      <c r="Z2149" s="5">
        <v>3.8</v>
      </c>
      <c r="AA2149" s="5">
        <v>188.00302694573077</v>
      </c>
      <c r="AB2149" s="5">
        <v>9.736571348584901</v>
      </c>
      <c r="AC2149" s="5">
        <v>59.122369748979231</v>
      </c>
      <c r="AD2149" s="5">
        <v>23.763447527344884</v>
      </c>
    </row>
    <row r="2150" spans="1:30" ht="20.25" x14ac:dyDescent="0.25">
      <c r="A2150" s="32" t="s">
        <v>30</v>
      </c>
      <c r="B2150" s="32">
        <v>2021</v>
      </c>
      <c r="C2150" s="32">
        <v>11</v>
      </c>
      <c r="D2150" s="32" t="s">
        <v>10356</v>
      </c>
      <c r="E2150" s="32" t="s">
        <v>9950</v>
      </c>
      <c r="F2150" s="32">
        <v>30.7</v>
      </c>
      <c r="G2150" s="32">
        <v>42</v>
      </c>
      <c r="H2150" s="32">
        <v>7</v>
      </c>
      <c r="I2150" s="32">
        <v>0</v>
      </c>
      <c r="J2150" s="61"/>
      <c r="K2150" s="5">
        <v>16.311716986633012</v>
      </c>
      <c r="L2150" s="61"/>
      <c r="M2150" s="5">
        <v>8.8815183029004316</v>
      </c>
      <c r="N2150" s="5">
        <v>8.8815183029004316</v>
      </c>
      <c r="O2150" s="5">
        <v>91.917030388797983</v>
      </c>
      <c r="P2150" s="5">
        <v>48.70805505869221</v>
      </c>
      <c r="Q2150" s="5">
        <v>52.620543890692211</v>
      </c>
      <c r="R2150" s="5">
        <v>195.93302694573077</v>
      </c>
      <c r="S2150" s="5">
        <v>15.86</v>
      </c>
      <c r="T2150" s="5">
        <v>188.00302694573077</v>
      </c>
      <c r="U2150" s="5">
        <v>192.02316911791311</v>
      </c>
      <c r="V2150" s="5">
        <v>192.02316911791311</v>
      </c>
      <c r="W2150" s="5">
        <v>494.99804094458153</v>
      </c>
      <c r="X2150" s="5">
        <v>499.99803094458156</v>
      </c>
      <c r="Y2150" s="5">
        <v>-1.27</v>
      </c>
      <c r="Z2150" s="5">
        <v>3.8</v>
      </c>
      <c r="AA2150" s="5">
        <v>195.93302694573077</v>
      </c>
      <c r="AB2150" s="5">
        <v>8.0160183670850138</v>
      </c>
      <c r="AC2150" s="5">
        <v>62.965459506598208</v>
      </c>
      <c r="AD2150" s="5">
        <v>21.384100518848037</v>
      </c>
    </row>
    <row r="2151" spans="1:30" ht="20.25" x14ac:dyDescent="0.25">
      <c r="A2151" s="32" t="s">
        <v>30</v>
      </c>
      <c r="B2151" s="32">
        <v>2021</v>
      </c>
      <c r="C2151" s="32">
        <v>11</v>
      </c>
      <c r="D2151" s="32" t="s">
        <v>10357</v>
      </c>
      <c r="E2151" s="32" t="s">
        <v>9952</v>
      </c>
      <c r="F2151" s="32">
        <v>32.6</v>
      </c>
      <c r="G2151" s="32">
        <v>36</v>
      </c>
      <c r="H2151" s="32">
        <v>22</v>
      </c>
      <c r="I2151" s="32">
        <v>0</v>
      </c>
      <c r="J2151" s="61"/>
      <c r="K2151" s="5">
        <v>15.590335562388058</v>
      </c>
      <c r="L2151" s="61"/>
      <c r="M2151" s="5">
        <v>8.7215819862753676</v>
      </c>
      <c r="N2151" s="5">
        <v>8.8300049428776202</v>
      </c>
      <c r="O2151" s="5">
        <v>92.072346168731642</v>
      </c>
      <c r="P2151" s="5">
        <v>52.620543890692211</v>
      </c>
      <c r="Q2151" s="5">
        <v>57.195720594692212</v>
      </c>
      <c r="R2151" s="5">
        <v>204.20502694573076</v>
      </c>
      <c r="S2151" s="5">
        <v>16.544</v>
      </c>
      <c r="T2151" s="5">
        <v>195.93302694573077</v>
      </c>
      <c r="U2151" s="5">
        <v>200.0340777429943</v>
      </c>
      <c r="V2151" s="5">
        <v>200.0340777429943</v>
      </c>
      <c r="W2151" s="5">
        <v>485.18319113907592</v>
      </c>
      <c r="X2151" s="5">
        <v>490.18318113907594</v>
      </c>
      <c r="Y2151" s="5">
        <v>-1.27</v>
      </c>
      <c r="Z2151" s="5">
        <v>3.8</v>
      </c>
      <c r="AA2151" s="5">
        <v>204.20502694573076</v>
      </c>
      <c r="AB2151" s="5">
        <v>17.445893738064118</v>
      </c>
      <c r="AC2151" s="5">
        <v>67.280210007760076</v>
      </c>
      <c r="AD2151" s="5">
        <v>37.577931109008148</v>
      </c>
    </row>
    <row r="2152" spans="1:30" ht="20.25" x14ac:dyDescent="0.25">
      <c r="A2152" s="32" t="s">
        <v>30</v>
      </c>
      <c r="B2152" s="32">
        <v>2021</v>
      </c>
      <c r="C2152" s="32">
        <v>11</v>
      </c>
      <c r="D2152" s="32" t="s">
        <v>10358</v>
      </c>
      <c r="E2152" s="32" t="s">
        <v>9954</v>
      </c>
      <c r="F2152" s="32">
        <v>32.5</v>
      </c>
      <c r="G2152" s="32">
        <v>38</v>
      </c>
      <c r="H2152" s="32">
        <v>14</v>
      </c>
      <c r="I2152" s="32">
        <v>0</v>
      </c>
      <c r="J2152" s="61"/>
      <c r="K2152" s="5">
        <v>16.347027674838163</v>
      </c>
      <c r="L2152" s="61"/>
      <c r="M2152" s="5">
        <v>8.6701214118555541</v>
      </c>
      <c r="N2152" s="5">
        <v>8.6701214118555541</v>
      </c>
      <c r="O2152" s="5">
        <v>92.122387831170542</v>
      </c>
      <c r="P2152" s="5">
        <v>57.195720594692212</v>
      </c>
      <c r="Q2152" s="5">
        <v>61.614771090692209</v>
      </c>
      <c r="R2152" s="5">
        <v>212.45902694573076</v>
      </c>
      <c r="S2152" s="5">
        <v>16.507999999999999</v>
      </c>
      <c r="T2152" s="5">
        <v>204.20502694573076</v>
      </c>
      <c r="U2152" s="5">
        <v>208.39222055051692</v>
      </c>
      <c r="V2152" s="5">
        <v>208.39222055051692</v>
      </c>
      <c r="W2152" s="5">
        <v>475.15030059628782</v>
      </c>
      <c r="X2152" s="5">
        <v>480.15029059628785</v>
      </c>
      <c r="Y2152" s="5">
        <v>-1.27</v>
      </c>
      <c r="Z2152" s="5">
        <v>3.8</v>
      </c>
      <c r="AA2152" s="5">
        <v>212.45902694573076</v>
      </c>
      <c r="AB2152" s="5">
        <v>11.741553356517281</v>
      </c>
      <c r="AC2152" s="5">
        <v>71.436610115446072</v>
      </c>
      <c r="AD2152" s="5">
        <v>29.738342896604408</v>
      </c>
    </row>
    <row r="2153" spans="1:30" ht="20.25" x14ac:dyDescent="0.25">
      <c r="A2153" s="32" t="s">
        <v>30</v>
      </c>
      <c r="B2153" s="32">
        <v>2021</v>
      </c>
      <c r="C2153" s="32">
        <v>11</v>
      </c>
      <c r="D2153" s="32" t="s">
        <v>10359</v>
      </c>
      <c r="E2153" s="32" t="s">
        <v>9956</v>
      </c>
      <c r="F2153" s="32">
        <v>24.2</v>
      </c>
      <c r="G2153" s="32">
        <v>44</v>
      </c>
      <c r="H2153" s="32">
        <v>14</v>
      </c>
      <c r="I2153" s="32">
        <v>0</v>
      </c>
      <c r="J2153" s="61"/>
      <c r="K2153" s="5">
        <v>11.174475821102813</v>
      </c>
      <c r="L2153" s="61"/>
      <c r="M2153" s="5">
        <v>9.8770106644515909</v>
      </c>
      <c r="N2153" s="5">
        <v>8.6186778215548401</v>
      </c>
      <c r="O2153" s="5">
        <v>90.957408757833718</v>
      </c>
      <c r="P2153" s="5">
        <v>61.614771090692209</v>
      </c>
      <c r="Q2153" s="5">
        <v>64.620200594692207</v>
      </c>
      <c r="R2153" s="5">
        <v>219.21902694573075</v>
      </c>
      <c r="S2153" s="5">
        <v>13.52</v>
      </c>
      <c r="T2153" s="5">
        <v>212.45902694573076</v>
      </c>
      <c r="U2153" s="5">
        <v>216.73398907074755</v>
      </c>
      <c r="V2153" s="5">
        <v>216.73398907074755</v>
      </c>
      <c r="W2153" s="5">
        <v>465.34392459727763</v>
      </c>
      <c r="X2153" s="5">
        <v>470.34391459727766</v>
      </c>
      <c r="Y2153" s="5">
        <v>-1.27</v>
      </c>
      <c r="Z2153" s="5">
        <v>3.8</v>
      </c>
      <c r="AA2153" s="5">
        <v>219.21902694573075</v>
      </c>
      <c r="AB2153" s="5">
        <v>9.9522587905967921</v>
      </c>
      <c r="AC2153" s="5">
        <v>74.407096354187587</v>
      </c>
      <c r="AD2153" s="5">
        <v>27.115539310342335</v>
      </c>
    </row>
    <row r="2154" spans="1:30" ht="20.25" x14ac:dyDescent="0.25">
      <c r="A2154" s="32" t="s">
        <v>30</v>
      </c>
      <c r="B2154" s="32">
        <v>2021</v>
      </c>
      <c r="C2154" s="32">
        <v>11</v>
      </c>
      <c r="D2154" s="32" t="s">
        <v>10360</v>
      </c>
      <c r="E2154" s="32" t="s">
        <v>9958</v>
      </c>
      <c r="F2154" s="32">
        <v>30.3</v>
      </c>
      <c r="G2154" s="32">
        <v>32</v>
      </c>
      <c r="H2154" s="32">
        <v>27</v>
      </c>
      <c r="I2154" s="32">
        <v>0</v>
      </c>
      <c r="J2154" s="61"/>
      <c r="K2154" s="5">
        <v>11.772474189727005</v>
      </c>
      <c r="L2154" s="61"/>
      <c r="M2154" s="5">
        <v>8.3888840595028515</v>
      </c>
      <c r="N2154" s="5">
        <v>9.8251687507539174</v>
      </c>
      <c r="O2154" s="5">
        <v>92.39645547532642</v>
      </c>
      <c r="P2154" s="5">
        <v>64.620200594692207</v>
      </c>
      <c r="Q2154" s="5">
        <v>69.149557650692202</v>
      </c>
      <c r="R2154" s="5">
        <v>227.07702694573075</v>
      </c>
      <c r="S2154" s="5">
        <v>15.716000000000001</v>
      </c>
      <c r="T2154" s="5">
        <v>219.21902694573075</v>
      </c>
      <c r="U2154" s="5">
        <v>223.56724731552666</v>
      </c>
      <c r="V2154" s="5">
        <v>223.56724731552666</v>
      </c>
      <c r="W2154" s="5">
        <v>457.46190311985436</v>
      </c>
      <c r="X2154" s="5">
        <v>462.46189311985438</v>
      </c>
      <c r="Y2154" s="5">
        <v>-1.27</v>
      </c>
      <c r="Z2154" s="5">
        <v>3.8</v>
      </c>
      <c r="AA2154" s="5">
        <v>227.07702694573075</v>
      </c>
      <c r="AB2154" s="5">
        <v>23.493824190951941</v>
      </c>
      <c r="AC2154" s="5">
        <v>78.52101414756703</v>
      </c>
      <c r="AD2154" s="5">
        <v>48.899460673571404</v>
      </c>
    </row>
    <row r="2155" spans="1:30" ht="20.25" x14ac:dyDescent="0.25">
      <c r="A2155" s="32" t="s">
        <v>30</v>
      </c>
      <c r="B2155" s="32">
        <v>2021</v>
      </c>
      <c r="C2155" s="32">
        <v>11</v>
      </c>
      <c r="D2155" s="32" t="s">
        <v>10361</v>
      </c>
      <c r="E2155" s="32" t="s">
        <v>9960</v>
      </c>
      <c r="F2155" s="32">
        <v>20.399999999999999</v>
      </c>
      <c r="G2155" s="32">
        <v>88</v>
      </c>
      <c r="H2155" s="32">
        <v>24</v>
      </c>
      <c r="I2155" s="32">
        <v>13</v>
      </c>
      <c r="J2155" s="61"/>
      <c r="K2155" s="5">
        <v>18.320596825872158</v>
      </c>
      <c r="L2155" s="61"/>
      <c r="M2155" s="5">
        <v>81.005412303731475</v>
      </c>
      <c r="N2155" s="5">
        <v>158.06890626940614</v>
      </c>
      <c r="O2155" s="5">
        <v>44.061960960614613</v>
      </c>
      <c r="P2155" s="5">
        <v>33.169840402469951</v>
      </c>
      <c r="Q2155" s="5">
        <v>33.717130642469954</v>
      </c>
      <c r="R2155" s="5">
        <v>201.3872576536896</v>
      </c>
      <c r="S2155" s="5">
        <v>12.152000000000001</v>
      </c>
      <c r="T2155" s="5">
        <v>195.31125765368961</v>
      </c>
      <c r="U2155" s="5">
        <v>195.31125765368961</v>
      </c>
      <c r="V2155" s="5">
        <v>195.31125765368961</v>
      </c>
      <c r="W2155" s="5">
        <v>490.9457257678464</v>
      </c>
      <c r="X2155" s="5">
        <v>453.46548576784642</v>
      </c>
      <c r="Y2155" s="5">
        <v>9.52</v>
      </c>
      <c r="Z2155" s="5">
        <v>3.8</v>
      </c>
      <c r="AA2155" s="5">
        <v>201.3872576536896</v>
      </c>
      <c r="AB2155" s="5">
        <v>0.23759900478380652</v>
      </c>
      <c r="AC2155" s="5">
        <v>47.53709376437741</v>
      </c>
      <c r="AD2155" s="5">
        <v>0.38569234583720097</v>
      </c>
    </row>
    <row r="2156" spans="1:30" ht="20.25" x14ac:dyDescent="0.25">
      <c r="A2156" s="32" t="s">
        <v>30</v>
      </c>
      <c r="B2156" s="32">
        <v>2021</v>
      </c>
      <c r="C2156" s="32">
        <v>11</v>
      </c>
      <c r="D2156" s="32" t="s">
        <v>10362</v>
      </c>
      <c r="E2156" s="32" t="s">
        <v>9962</v>
      </c>
      <c r="F2156" s="32">
        <v>27.6</v>
      </c>
      <c r="G2156" s="32">
        <v>49</v>
      </c>
      <c r="H2156" s="32">
        <v>14</v>
      </c>
      <c r="I2156" s="32">
        <v>14</v>
      </c>
      <c r="J2156" s="61"/>
      <c r="K2156" s="5">
        <v>15.916190668807063</v>
      </c>
      <c r="L2156" s="61"/>
      <c r="M2156" s="5">
        <v>37.730022983776138</v>
      </c>
      <c r="N2156" s="5">
        <v>208.88262485007644</v>
      </c>
      <c r="O2156" s="5">
        <v>68.296447643730374</v>
      </c>
      <c r="P2156" s="5">
        <v>14.11350578622249</v>
      </c>
      <c r="Q2156" s="5">
        <v>17.218423322222488</v>
      </c>
      <c r="R2156" s="5">
        <v>176.39674840527368</v>
      </c>
      <c r="S2156" s="5">
        <v>14.744</v>
      </c>
      <c r="T2156" s="5">
        <v>169.02474840527367</v>
      </c>
      <c r="U2156" s="5">
        <v>169.02474840527367</v>
      </c>
      <c r="V2156" s="5">
        <v>169.02474840527367</v>
      </c>
      <c r="W2156" s="5">
        <v>524.29256394581364</v>
      </c>
      <c r="X2156" s="5">
        <v>483.54461394581369</v>
      </c>
      <c r="Y2156" s="5">
        <v>10.35</v>
      </c>
      <c r="Z2156" s="5">
        <v>3.8</v>
      </c>
      <c r="AA2156" s="5">
        <v>176.39674840527368</v>
      </c>
      <c r="AB2156" s="5">
        <v>1.1996804027233356</v>
      </c>
      <c r="AC2156" s="5">
        <v>27.681690115346871</v>
      </c>
      <c r="AD2156" s="5">
        <v>2.0516048428214799</v>
      </c>
    </row>
    <row r="2157" spans="1:30" ht="20.25" x14ac:dyDescent="0.25">
      <c r="A2157" s="32" t="s">
        <v>30</v>
      </c>
      <c r="B2157" s="32">
        <v>2021</v>
      </c>
      <c r="C2157" s="32">
        <v>11</v>
      </c>
      <c r="D2157" s="32" t="s">
        <v>10363</v>
      </c>
      <c r="E2157" s="32" t="s">
        <v>9964</v>
      </c>
      <c r="F2157" s="32">
        <v>26.6</v>
      </c>
      <c r="G2157" s="32">
        <v>52</v>
      </c>
      <c r="H2157" s="32">
        <v>24</v>
      </c>
      <c r="I2157" s="32">
        <v>0</v>
      </c>
      <c r="J2157" s="61"/>
      <c r="K2157" s="5">
        <v>15.926555208213536</v>
      </c>
      <c r="L2157" s="61"/>
      <c r="M2157" s="5">
        <v>15.630084984694884</v>
      </c>
      <c r="N2157" s="5">
        <v>37.668988423396598</v>
      </c>
      <c r="O2157" s="5">
        <v>85.641482928178831</v>
      </c>
      <c r="P2157" s="5">
        <v>17.218423322222488</v>
      </c>
      <c r="Q2157" s="5">
        <v>20.038877210222488</v>
      </c>
      <c r="R2157" s="5">
        <v>183.58874840527369</v>
      </c>
      <c r="S2157" s="5">
        <v>14.384</v>
      </c>
      <c r="T2157" s="5">
        <v>176.39674840527368</v>
      </c>
      <c r="U2157" s="5">
        <v>180.30135639921377</v>
      </c>
      <c r="V2157" s="5">
        <v>180.30135639921377</v>
      </c>
      <c r="W2157" s="5">
        <v>509.71835938003449</v>
      </c>
      <c r="X2157" s="5">
        <v>514.71834938003451</v>
      </c>
      <c r="Y2157" s="5">
        <v>-1.27</v>
      </c>
      <c r="Z2157" s="5">
        <v>3.8</v>
      </c>
      <c r="AA2157" s="5">
        <v>183.58874840527369</v>
      </c>
      <c r="AB2157" s="5">
        <v>7.7165390372479816</v>
      </c>
      <c r="AC2157" s="5">
        <v>31.485953874214143</v>
      </c>
      <c r="AD2157" s="5">
        <v>14.474649950267766</v>
      </c>
    </row>
    <row r="2158" spans="1:30" ht="20.25" x14ac:dyDescent="0.25">
      <c r="A2158" s="32" t="s">
        <v>30</v>
      </c>
      <c r="B2158" s="32">
        <v>2021</v>
      </c>
      <c r="C2158" s="32">
        <v>11</v>
      </c>
      <c r="D2158" s="32" t="s">
        <v>10364</v>
      </c>
      <c r="E2158" s="32" t="s">
        <v>9966</v>
      </c>
      <c r="F2158" s="32">
        <v>19.600000000000001</v>
      </c>
      <c r="G2158" s="32">
        <v>98</v>
      </c>
      <c r="H2158" s="32">
        <v>5</v>
      </c>
      <c r="I2158" s="32">
        <v>6</v>
      </c>
      <c r="J2158" s="61"/>
      <c r="K2158" s="5">
        <v>19.247670906067636</v>
      </c>
      <c r="L2158" s="61"/>
      <c r="M2158" s="5">
        <v>115.85418748491867</v>
      </c>
      <c r="N2158" s="5">
        <v>125.07299834851443</v>
      </c>
      <c r="O2158" s="5">
        <v>30.342325742694907</v>
      </c>
      <c r="P2158" s="5">
        <v>11.701441056943494</v>
      </c>
      <c r="Q2158" s="5">
        <v>11.789262048943494</v>
      </c>
      <c r="R2158" s="5">
        <v>178.12773273234231</v>
      </c>
      <c r="S2158" s="5">
        <v>11.864000000000001</v>
      </c>
      <c r="T2158" s="5">
        <v>172.19573273234232</v>
      </c>
      <c r="U2158" s="5">
        <v>172.19573273234232</v>
      </c>
      <c r="V2158" s="5">
        <v>172.19573273234232</v>
      </c>
      <c r="W2158" s="5">
        <v>520.15268622807127</v>
      </c>
      <c r="X2158" s="5">
        <v>505.54641622807122</v>
      </c>
      <c r="Y2158" s="5">
        <v>3.7099999999999995</v>
      </c>
      <c r="Z2158" s="5">
        <v>3.8</v>
      </c>
      <c r="AA2158" s="5">
        <v>178.12773273234231</v>
      </c>
      <c r="AB2158" s="5">
        <v>4.8685436604703454E-3</v>
      </c>
      <c r="AC2158" s="5">
        <v>20.231074549503177</v>
      </c>
      <c r="AD2158" s="5">
        <v>4.4454130785142407E-3</v>
      </c>
    </row>
    <row r="2159" spans="1:30" ht="20.25" x14ac:dyDescent="0.25">
      <c r="A2159" s="32" t="s">
        <v>30</v>
      </c>
      <c r="B2159" s="32">
        <v>2021</v>
      </c>
      <c r="C2159" s="32">
        <v>11</v>
      </c>
      <c r="D2159" s="32" t="s">
        <v>10365</v>
      </c>
      <c r="E2159" s="32" t="s">
        <v>9968</v>
      </c>
      <c r="F2159" s="32">
        <v>21.2</v>
      </c>
      <c r="G2159" s="32">
        <v>74</v>
      </c>
      <c r="H2159" s="32">
        <v>29</v>
      </c>
      <c r="I2159" s="32">
        <v>33</v>
      </c>
      <c r="J2159" s="61"/>
      <c r="K2159" s="5">
        <v>16.362302404871528</v>
      </c>
      <c r="L2159" s="61"/>
      <c r="M2159" s="5">
        <v>69.359718753848128</v>
      </c>
      <c r="N2159" s="5">
        <v>242.38550608514728</v>
      </c>
      <c r="O2159" s="5">
        <v>49.631098507118139</v>
      </c>
      <c r="P2159" s="5">
        <v>4.695524515096464</v>
      </c>
      <c r="Q2159" s="5">
        <v>5.9254426590964639</v>
      </c>
      <c r="R2159" s="5">
        <v>111.20109133344062</v>
      </c>
      <c r="S2159" s="5">
        <v>12.440000000000001</v>
      </c>
      <c r="T2159" s="5">
        <v>104.98109133344062</v>
      </c>
      <c r="U2159" s="5">
        <v>104.98109133344062</v>
      </c>
      <c r="V2159" s="5">
        <v>104.98109133344062</v>
      </c>
      <c r="W2159" s="5">
        <v>615.33017849027806</v>
      </c>
      <c r="X2159" s="5">
        <v>512.49573849027809</v>
      </c>
      <c r="Y2159" s="5">
        <v>26.119999999999997</v>
      </c>
      <c r="Z2159" s="5">
        <v>3.8</v>
      </c>
      <c r="AA2159" s="5">
        <v>111.20109133344062</v>
      </c>
      <c r="AB2159" s="5">
        <v>0.67585502361861682</v>
      </c>
      <c r="AC2159" s="5">
        <v>10.457759307150811</v>
      </c>
      <c r="AD2159" s="5">
        <v>0.41775902105515877</v>
      </c>
    </row>
    <row r="2160" spans="1:30" ht="20.25" x14ac:dyDescent="0.25">
      <c r="A2160" s="32" t="s">
        <v>30</v>
      </c>
      <c r="B2160" s="32">
        <v>2021</v>
      </c>
      <c r="C2160" s="32">
        <v>11</v>
      </c>
      <c r="D2160" s="32" t="s">
        <v>10366</v>
      </c>
      <c r="E2160" s="32" t="s">
        <v>9970</v>
      </c>
      <c r="F2160" s="32">
        <v>25.4</v>
      </c>
      <c r="G2160" s="32">
        <v>45</v>
      </c>
      <c r="H2160" s="32">
        <v>9</v>
      </c>
      <c r="I2160" s="32">
        <v>0</v>
      </c>
      <c r="J2160" s="61"/>
      <c r="K2160" s="5">
        <v>12.600543942155953</v>
      </c>
      <c r="L2160" s="61"/>
      <c r="M2160" s="5">
        <v>21.589966899722455</v>
      </c>
      <c r="N2160" s="5">
        <v>69.288245084960877</v>
      </c>
      <c r="O2160" s="5">
        <v>80.516616118187414</v>
      </c>
      <c r="P2160" s="5">
        <v>5.9254426590964639</v>
      </c>
      <c r="Q2160" s="5">
        <v>9.0172082590964635</v>
      </c>
      <c r="R2160" s="5">
        <v>118.17709133344061</v>
      </c>
      <c r="S2160" s="5">
        <v>13.951999999999998</v>
      </c>
      <c r="T2160" s="5">
        <v>111.20109133344062</v>
      </c>
      <c r="U2160" s="5">
        <v>114.5160071990442</v>
      </c>
      <c r="V2160" s="5">
        <v>114.5160071990442</v>
      </c>
      <c r="W2160" s="5">
        <v>600.83581428703167</v>
      </c>
      <c r="X2160" s="5">
        <v>605.83580428703169</v>
      </c>
      <c r="Y2160" s="5">
        <v>-1.27</v>
      </c>
      <c r="Z2160" s="5">
        <v>3.8</v>
      </c>
      <c r="AA2160" s="5">
        <v>118.17709133344061</v>
      </c>
      <c r="AB2160" s="5">
        <v>1.8907877074364248</v>
      </c>
      <c r="AC2160" s="5">
        <v>15.145346731253342</v>
      </c>
      <c r="AD2160" s="5">
        <v>2.2936924959617913</v>
      </c>
    </row>
    <row r="2161" spans="1:30" ht="20.25" x14ac:dyDescent="0.25">
      <c r="A2161" s="32" t="s">
        <v>30</v>
      </c>
      <c r="B2161" s="32">
        <v>2021</v>
      </c>
      <c r="C2161" s="32">
        <v>12</v>
      </c>
      <c r="D2161" s="32" t="s">
        <v>10367</v>
      </c>
      <c r="E2161" s="32" t="s">
        <v>9972</v>
      </c>
      <c r="F2161" s="32">
        <v>21.4</v>
      </c>
      <c r="G2161" s="32">
        <v>69</v>
      </c>
      <c r="H2161" s="32">
        <v>13</v>
      </c>
      <c r="I2161" s="32">
        <v>0</v>
      </c>
      <c r="J2161" s="61"/>
      <c r="K2161" s="5">
        <v>15.461216271377745</v>
      </c>
      <c r="L2161" s="61"/>
      <c r="M2161" s="5">
        <v>18.369026454571781</v>
      </c>
      <c r="N2161" s="5">
        <v>21.534259225760277</v>
      </c>
      <c r="O2161" s="5">
        <v>83.240466052594968</v>
      </c>
      <c r="P2161" s="5">
        <v>9.0172082590964635</v>
      </c>
      <c r="Q2161" s="5">
        <v>10.576064959096463</v>
      </c>
      <c r="R2161" s="5">
        <v>125.43309133344061</v>
      </c>
      <c r="S2161" s="5">
        <v>14.512</v>
      </c>
      <c r="T2161" s="5">
        <v>118.17709133344061</v>
      </c>
      <c r="U2161" s="5">
        <v>121.55057300720169</v>
      </c>
      <c r="V2161" s="5">
        <v>121.55057300720169</v>
      </c>
      <c r="W2161" s="5">
        <v>590.3616381546592</v>
      </c>
      <c r="X2161" s="5">
        <v>595.36162815465923</v>
      </c>
      <c r="Y2161" s="5">
        <v>-1.27</v>
      </c>
      <c r="Z2161" s="5">
        <v>5.8</v>
      </c>
      <c r="AA2161" s="5">
        <v>125.43309133344061</v>
      </c>
      <c r="AB2161" s="5">
        <v>3.2060157182464688</v>
      </c>
      <c r="AC2161" s="5">
        <v>17.469679346053013</v>
      </c>
      <c r="AD2161" s="5">
        <v>4.7927594207805839</v>
      </c>
    </row>
    <row r="2162" spans="1:30" ht="20.25" x14ac:dyDescent="0.25">
      <c r="A2162" s="32" t="s">
        <v>30</v>
      </c>
      <c r="B2162" s="32">
        <v>2021</v>
      </c>
      <c r="C2162" s="32">
        <v>12</v>
      </c>
      <c r="D2162" s="32" t="s">
        <v>10368</v>
      </c>
      <c r="E2162" s="32" t="s">
        <v>9974</v>
      </c>
      <c r="F2162" s="32">
        <v>25</v>
      </c>
      <c r="G2162" s="32">
        <v>57</v>
      </c>
      <c r="H2162" s="32">
        <v>11</v>
      </c>
      <c r="I2162" s="32">
        <v>0</v>
      </c>
      <c r="J2162" s="61"/>
      <c r="K2162" s="5">
        <v>15.877842021977788</v>
      </c>
      <c r="L2162" s="61"/>
      <c r="M2162" s="5">
        <v>14.938433480307101</v>
      </c>
      <c r="N2162" s="5">
        <v>18.314381824245803</v>
      </c>
      <c r="O2162" s="5">
        <v>86.260628696776251</v>
      </c>
      <c r="P2162" s="5">
        <v>10.576064959096463</v>
      </c>
      <c r="Q2162" s="5">
        <v>13.084315675096462</v>
      </c>
      <c r="R2162" s="5">
        <v>133.33709133344061</v>
      </c>
      <c r="S2162" s="5">
        <v>15.808</v>
      </c>
      <c r="T2162" s="5">
        <v>125.43309133344061</v>
      </c>
      <c r="U2162" s="5">
        <v>128.8685923206022</v>
      </c>
      <c r="V2162" s="5">
        <v>128.8685923206022</v>
      </c>
      <c r="W2162" s="5">
        <v>579.65914332630621</v>
      </c>
      <c r="X2162" s="5">
        <v>584.65913332630623</v>
      </c>
      <c r="Y2162" s="5">
        <v>-1.27</v>
      </c>
      <c r="Z2162" s="5">
        <v>5.8</v>
      </c>
      <c r="AA2162" s="5">
        <v>133.33709133344061</v>
      </c>
      <c r="AB2162" s="5">
        <v>4.3722303843056629</v>
      </c>
      <c r="AC2162" s="5">
        <v>21.013512352340491</v>
      </c>
      <c r="AD2162" s="5">
        <v>7.2291053228961992</v>
      </c>
    </row>
    <row r="2163" spans="1:30" ht="20.25" x14ac:dyDescent="0.25">
      <c r="A2163" s="32" t="s">
        <v>30</v>
      </c>
      <c r="B2163" s="32">
        <v>2021</v>
      </c>
      <c r="C2163" s="32">
        <v>12</v>
      </c>
      <c r="D2163" s="32" t="s">
        <v>10369</v>
      </c>
      <c r="E2163" s="32" t="s">
        <v>9976</v>
      </c>
      <c r="F2163" s="32">
        <v>25.8</v>
      </c>
      <c r="G2163" s="32">
        <v>51</v>
      </c>
      <c r="H2163" s="32">
        <v>29</v>
      </c>
      <c r="I2163" s="32">
        <v>0</v>
      </c>
      <c r="J2163" s="61"/>
      <c r="K2163" s="5">
        <v>14.888097231061726</v>
      </c>
      <c r="L2163" s="61"/>
      <c r="M2163" s="5">
        <v>13.048877874278258</v>
      </c>
      <c r="N2163" s="5">
        <v>14.884921087627834</v>
      </c>
      <c r="O2163" s="5">
        <v>87.979347833819858</v>
      </c>
      <c r="P2163" s="5">
        <v>13.084315675096462</v>
      </c>
      <c r="Q2163" s="5">
        <v>16.030163727096465</v>
      </c>
      <c r="R2163" s="5">
        <v>141.38509133344061</v>
      </c>
      <c r="S2163" s="5">
        <v>16.096</v>
      </c>
      <c r="T2163" s="5">
        <v>133.33709133344061</v>
      </c>
      <c r="U2163" s="5">
        <v>136.84145416553557</v>
      </c>
      <c r="V2163" s="5">
        <v>136.84145416553557</v>
      </c>
      <c r="W2163" s="5">
        <v>568.21967303484541</v>
      </c>
      <c r="X2163" s="5">
        <v>573.21966303484544</v>
      </c>
      <c r="Y2163" s="5">
        <v>-1.27</v>
      </c>
      <c r="Z2163" s="5">
        <v>5.8</v>
      </c>
      <c r="AA2163" s="5">
        <v>141.38509133344061</v>
      </c>
      <c r="AB2163" s="5">
        <v>13.829101176790694</v>
      </c>
      <c r="AC2163" s="5">
        <v>24.979829268764668</v>
      </c>
      <c r="AD2163" s="5">
        <v>19.949024679978134</v>
      </c>
    </row>
    <row r="2164" spans="1:30" ht="20.25" x14ac:dyDescent="0.25">
      <c r="A2164" s="32" t="s">
        <v>30</v>
      </c>
      <c r="B2164" s="32">
        <v>2021</v>
      </c>
      <c r="C2164" s="32">
        <v>12</v>
      </c>
      <c r="D2164" s="32" t="s">
        <v>10370</v>
      </c>
      <c r="E2164" s="32" t="s">
        <v>9978</v>
      </c>
      <c r="F2164" s="32">
        <v>24.6</v>
      </c>
      <c r="G2164" s="32">
        <v>58</v>
      </c>
      <c r="H2164" s="32">
        <v>11</v>
      </c>
      <c r="I2164" s="32">
        <v>0</v>
      </c>
      <c r="J2164" s="61"/>
      <c r="K2164" s="5">
        <v>15.776111651998693</v>
      </c>
      <c r="L2164" s="61"/>
      <c r="M2164" s="5">
        <v>12.995989113142755</v>
      </c>
      <c r="N2164" s="5">
        <v>12.995989113142755</v>
      </c>
      <c r="O2164" s="5">
        <v>88.028038191444821</v>
      </c>
      <c r="P2164" s="5">
        <v>16.030163727096465</v>
      </c>
      <c r="Q2164" s="5">
        <v>18.442536375096466</v>
      </c>
      <c r="R2164" s="5">
        <v>149.21709133344061</v>
      </c>
      <c r="S2164" s="5">
        <v>15.664000000000001</v>
      </c>
      <c r="T2164" s="5">
        <v>141.38509133344061</v>
      </c>
      <c r="U2164" s="5">
        <v>144.96099532957362</v>
      </c>
      <c r="V2164" s="5">
        <v>144.96099532957362</v>
      </c>
      <c r="W2164" s="5">
        <v>556.80174296701057</v>
      </c>
      <c r="X2164" s="5">
        <v>561.80173296701059</v>
      </c>
      <c r="Y2164" s="5">
        <v>-1.27</v>
      </c>
      <c r="Z2164" s="5">
        <v>5.8</v>
      </c>
      <c r="AA2164" s="5">
        <v>149.21709133344061</v>
      </c>
      <c r="AB2164" s="5">
        <v>5.6232641070086764</v>
      </c>
      <c r="AC2164" s="5">
        <v>28.178305108650239</v>
      </c>
      <c r="AD2164" s="5">
        <v>10.599556293758582</v>
      </c>
    </row>
    <row r="2165" spans="1:30" ht="20.25" x14ac:dyDescent="0.25">
      <c r="A2165" s="32" t="s">
        <v>30</v>
      </c>
      <c r="B2165" s="32">
        <v>2021</v>
      </c>
      <c r="C2165" s="32">
        <v>12</v>
      </c>
      <c r="D2165" s="32" t="s">
        <v>10371</v>
      </c>
      <c r="E2165" s="32" t="s">
        <v>9980</v>
      </c>
      <c r="F2165" s="32">
        <v>26.5</v>
      </c>
      <c r="G2165" s="32">
        <v>52</v>
      </c>
      <c r="H2165" s="32">
        <v>5</v>
      </c>
      <c r="I2165" s="32">
        <v>0</v>
      </c>
      <c r="J2165" s="61"/>
      <c r="K2165" s="5">
        <v>15.834417354537281</v>
      </c>
      <c r="L2165" s="61"/>
      <c r="M2165" s="5">
        <v>12.909177517004469</v>
      </c>
      <c r="N2165" s="5">
        <v>12.943117807487072</v>
      </c>
      <c r="O2165" s="5">
        <v>88.108028262402414</v>
      </c>
      <c r="P2165" s="5">
        <v>18.442536375096466</v>
      </c>
      <c r="Q2165" s="5">
        <v>21.403358391096468</v>
      </c>
      <c r="R2165" s="5">
        <v>157.39109133344061</v>
      </c>
      <c r="S2165" s="5">
        <v>16.347999999999999</v>
      </c>
      <c r="T2165" s="5">
        <v>149.21709133344061</v>
      </c>
      <c r="U2165" s="5">
        <v>152.86402478220131</v>
      </c>
      <c r="V2165" s="5">
        <v>152.86402478220131</v>
      </c>
      <c r="W2165" s="5">
        <v>545.90865636383182</v>
      </c>
      <c r="X2165" s="5">
        <v>550.90864636383185</v>
      </c>
      <c r="Y2165" s="5">
        <v>-1.27</v>
      </c>
      <c r="Z2165" s="5">
        <v>5.8</v>
      </c>
      <c r="AA2165" s="5">
        <v>157.39109133344061</v>
      </c>
      <c r="AB2165" s="5">
        <v>4.204256888883493</v>
      </c>
      <c r="AC2165" s="5">
        <v>31.946004026125678</v>
      </c>
      <c r="AD2165" s="5">
        <v>8.9075333627178264</v>
      </c>
    </row>
    <row r="2166" spans="1:30" ht="20.25" x14ac:dyDescent="0.25">
      <c r="A2166" s="32" t="s">
        <v>30</v>
      </c>
      <c r="B2166" s="32">
        <v>2021</v>
      </c>
      <c r="C2166" s="32">
        <v>12</v>
      </c>
      <c r="D2166" s="32" t="s">
        <v>10372</v>
      </c>
      <c r="E2166" s="32" t="s">
        <v>9982</v>
      </c>
      <c r="F2166" s="32">
        <v>26.8</v>
      </c>
      <c r="G2166" s="32">
        <v>50</v>
      </c>
      <c r="H2166" s="32">
        <v>14</v>
      </c>
      <c r="I2166" s="32">
        <v>0</v>
      </c>
      <c r="J2166" s="61"/>
      <c r="K2166" s="5">
        <v>15.498681340772434</v>
      </c>
      <c r="L2166" s="61"/>
      <c r="M2166" s="5">
        <v>12.52267384109091</v>
      </c>
      <c r="N2166" s="5">
        <v>12.856334862767975</v>
      </c>
      <c r="O2166" s="5">
        <v>88.465216406989384</v>
      </c>
      <c r="P2166" s="5">
        <v>21.403358391096468</v>
      </c>
      <c r="Q2166" s="5">
        <v>24.521071791096468</v>
      </c>
      <c r="R2166" s="5">
        <v>165.61909133344062</v>
      </c>
      <c r="S2166" s="5">
        <v>16.456</v>
      </c>
      <c r="T2166" s="5">
        <v>157.39109133344061</v>
      </c>
      <c r="U2166" s="5">
        <v>161.11366796815233</v>
      </c>
      <c r="V2166" s="5">
        <v>161.11366796815233</v>
      </c>
      <c r="W2166" s="5">
        <v>534.76508539532244</v>
      </c>
      <c r="X2166" s="5">
        <v>539.76507539532247</v>
      </c>
      <c r="Y2166" s="5">
        <v>-1.27</v>
      </c>
      <c r="Z2166" s="5">
        <v>5.8</v>
      </c>
      <c r="AA2166" s="5">
        <v>165.61909133344062</v>
      </c>
      <c r="AB2166" s="5">
        <v>6.9639784674664797</v>
      </c>
      <c r="AC2166" s="5">
        <v>35.793459693584786</v>
      </c>
      <c r="AD2166" s="5">
        <v>14.306118721711675</v>
      </c>
    </row>
    <row r="2167" spans="1:30" ht="20.25" x14ac:dyDescent="0.25">
      <c r="A2167" s="32" t="s">
        <v>30</v>
      </c>
      <c r="B2167" s="32">
        <v>2021</v>
      </c>
      <c r="C2167" s="32">
        <v>12</v>
      </c>
      <c r="D2167" s="32" t="s">
        <v>10373</v>
      </c>
      <c r="E2167" s="32" t="s">
        <v>9984</v>
      </c>
      <c r="F2167" s="32">
        <v>27</v>
      </c>
      <c r="G2167" s="32">
        <v>39</v>
      </c>
      <c r="H2167" s="32">
        <v>16</v>
      </c>
      <c r="I2167" s="32">
        <v>0</v>
      </c>
      <c r="J2167" s="61"/>
      <c r="K2167" s="5">
        <v>11.864983968812009</v>
      </c>
      <c r="L2167" s="61"/>
      <c r="M2167" s="5">
        <v>10.546344515421957</v>
      </c>
      <c r="N2167" s="5">
        <v>12.469958749061817</v>
      </c>
      <c r="O2167" s="5">
        <v>90.319002605727562</v>
      </c>
      <c r="P2167" s="5">
        <v>24.521071791096468</v>
      </c>
      <c r="Q2167" s="5">
        <v>28.351948163096466</v>
      </c>
      <c r="R2167" s="5">
        <v>173.88309133344063</v>
      </c>
      <c r="S2167" s="5">
        <v>16.527999999999999</v>
      </c>
      <c r="T2167" s="5">
        <v>165.61909133344062</v>
      </c>
      <c r="U2167" s="5">
        <v>169.41940303006453</v>
      </c>
      <c r="V2167" s="5">
        <v>169.41940303006453</v>
      </c>
      <c r="W2167" s="5">
        <v>523.77553283589236</v>
      </c>
      <c r="X2167" s="5">
        <v>528.77552283589239</v>
      </c>
      <c r="Y2167" s="5">
        <v>-1.27</v>
      </c>
      <c r="Z2167" s="5">
        <v>5.8</v>
      </c>
      <c r="AA2167" s="5">
        <v>173.88309133344063</v>
      </c>
      <c r="AB2167" s="5">
        <v>10.048193232158381</v>
      </c>
      <c r="AC2167" s="5">
        <v>40.283254924310789</v>
      </c>
      <c r="AD2167" s="5">
        <v>20.005896372546022</v>
      </c>
    </row>
    <row r="2168" spans="1:30" ht="20.25" x14ac:dyDescent="0.25">
      <c r="A2168" s="32" t="s">
        <v>30</v>
      </c>
      <c r="B2168" s="32">
        <v>2021</v>
      </c>
      <c r="C2168" s="32">
        <v>12</v>
      </c>
      <c r="D2168" s="32" t="s">
        <v>10374</v>
      </c>
      <c r="E2168" s="32" t="s">
        <v>9986</v>
      </c>
      <c r="F2168" s="32">
        <v>26.3</v>
      </c>
      <c r="G2168" s="32">
        <v>39</v>
      </c>
      <c r="H2168" s="32">
        <v>11</v>
      </c>
      <c r="I2168" s="32">
        <v>0</v>
      </c>
      <c r="J2168" s="61"/>
      <c r="K2168" s="5">
        <v>11.24184859288926</v>
      </c>
      <c r="L2168" s="61"/>
      <c r="M2168" s="5">
        <v>10.441616808694929</v>
      </c>
      <c r="N2168" s="5">
        <v>10.494281693855008</v>
      </c>
      <c r="O2168" s="5">
        <v>90.418533433212474</v>
      </c>
      <c r="P2168" s="5">
        <v>28.351948163096466</v>
      </c>
      <c r="Q2168" s="5">
        <v>32.087393451096467</v>
      </c>
      <c r="R2168" s="5">
        <v>182.02109133344064</v>
      </c>
      <c r="S2168" s="5">
        <v>16.276</v>
      </c>
      <c r="T2168" s="5">
        <v>173.88309133344063</v>
      </c>
      <c r="U2168" s="5">
        <v>177.76312013128037</v>
      </c>
      <c r="V2168" s="5">
        <v>177.76312013128037</v>
      </c>
      <c r="W2168" s="5">
        <v>512.96310747930579</v>
      </c>
      <c r="X2168" s="5">
        <v>517.96309747930582</v>
      </c>
      <c r="Y2168" s="5">
        <v>-1.27</v>
      </c>
      <c r="Z2168" s="5">
        <v>5.8</v>
      </c>
      <c r="AA2168" s="5">
        <v>182.02109133344064</v>
      </c>
      <c r="AB2168" s="5">
        <v>7.9226625376267235</v>
      </c>
      <c r="AC2168" s="5">
        <v>44.543866995503109</v>
      </c>
      <c r="AD2168" s="5">
        <v>17.698995970969147</v>
      </c>
    </row>
    <row r="2169" spans="1:30" ht="20.25" x14ac:dyDescent="0.25">
      <c r="A2169" s="32" t="s">
        <v>30</v>
      </c>
      <c r="B2169" s="32">
        <v>2021</v>
      </c>
      <c r="C2169" s="32">
        <v>12</v>
      </c>
      <c r="D2169" s="32" t="s">
        <v>10375</v>
      </c>
      <c r="E2169" s="32" t="s">
        <v>9988</v>
      </c>
      <c r="F2169" s="32">
        <v>27</v>
      </c>
      <c r="G2169" s="32">
        <v>45</v>
      </c>
      <c r="H2169" s="32">
        <v>13</v>
      </c>
      <c r="I2169" s="32">
        <v>0</v>
      </c>
      <c r="J2169" s="61"/>
      <c r="K2169" s="5">
        <v>14.049560643181271</v>
      </c>
      <c r="L2169" s="61"/>
      <c r="M2169" s="5">
        <v>10.389588551605053</v>
      </c>
      <c r="N2169" s="5">
        <v>10.389588551605053</v>
      </c>
      <c r="O2169" s="5">
        <v>90.468029088805537</v>
      </c>
      <c r="P2169" s="5">
        <v>32.087393451096467</v>
      </c>
      <c r="Q2169" s="5">
        <v>35.541462311096467</v>
      </c>
      <c r="R2169" s="5">
        <v>190.28509133344065</v>
      </c>
      <c r="S2169" s="5">
        <v>16.527999999999999</v>
      </c>
      <c r="T2169" s="5">
        <v>182.02109133344064</v>
      </c>
      <c r="U2169" s="5">
        <v>185.98126386052189</v>
      </c>
      <c r="V2169" s="5">
        <v>185.98126386052189</v>
      </c>
      <c r="W2169" s="5">
        <v>502.53162235686108</v>
      </c>
      <c r="X2169" s="5">
        <v>507.5316123568611</v>
      </c>
      <c r="Y2169" s="5">
        <v>-1.27</v>
      </c>
      <c r="Z2169" s="5">
        <v>5.8</v>
      </c>
      <c r="AA2169" s="5">
        <v>190.28509133344065</v>
      </c>
      <c r="AB2169" s="5">
        <v>8.8247768511129809</v>
      </c>
      <c r="AC2169" s="5">
        <v>48.456263933127865</v>
      </c>
      <c r="AD2169" s="5">
        <v>20.008968200859659</v>
      </c>
    </row>
    <row r="2170" spans="1:30" ht="20.25" x14ac:dyDescent="0.25">
      <c r="A2170" s="32" t="s">
        <v>30</v>
      </c>
      <c r="B2170" s="32">
        <v>2021</v>
      </c>
      <c r="C2170" s="32">
        <v>12</v>
      </c>
      <c r="D2170" s="32" t="s">
        <v>10376</v>
      </c>
      <c r="E2170" s="32" t="s">
        <v>9990</v>
      </c>
      <c r="F2170" s="32">
        <v>23.2</v>
      </c>
      <c r="G2170" s="32">
        <v>61</v>
      </c>
      <c r="H2170" s="32">
        <v>7</v>
      </c>
      <c r="I2170" s="32">
        <v>0</v>
      </c>
      <c r="J2170" s="61"/>
      <c r="K2170" s="5">
        <v>15.249544011101737</v>
      </c>
      <c r="L2170" s="61"/>
      <c r="M2170" s="5">
        <v>12.864489714352281</v>
      </c>
      <c r="N2170" s="5">
        <v>10.337577465993041</v>
      </c>
      <c r="O2170" s="5">
        <v>88.149238392448368</v>
      </c>
      <c r="P2170" s="5">
        <v>35.541462311096467</v>
      </c>
      <c r="Q2170" s="5">
        <v>37.659495995096464</v>
      </c>
      <c r="R2170" s="5">
        <v>197.86509133344066</v>
      </c>
      <c r="S2170" s="5">
        <v>15.16</v>
      </c>
      <c r="T2170" s="5">
        <v>190.28509133344065</v>
      </c>
      <c r="U2170" s="5">
        <v>194.3283512548384</v>
      </c>
      <c r="V2170" s="5">
        <v>194.3283512548384</v>
      </c>
      <c r="W2170" s="5">
        <v>492.15359342449756</v>
      </c>
      <c r="X2170" s="5">
        <v>497.15358342449758</v>
      </c>
      <c r="Y2170" s="5">
        <v>-1.27</v>
      </c>
      <c r="Z2170" s="5">
        <v>5.8</v>
      </c>
      <c r="AA2170" s="5">
        <v>197.86509133344066</v>
      </c>
      <c r="AB2170" s="5">
        <v>4.6775089707663193</v>
      </c>
      <c r="AC2170" s="5">
        <v>51.035251179217653</v>
      </c>
      <c r="AD2170" s="5">
        <v>12.729920655220615</v>
      </c>
    </row>
    <row r="2171" spans="1:30" ht="20.25" x14ac:dyDescent="0.25">
      <c r="A2171" s="32" t="s">
        <v>30</v>
      </c>
      <c r="B2171" s="32">
        <v>2021</v>
      </c>
      <c r="C2171" s="32">
        <v>12</v>
      </c>
      <c r="D2171" s="32" t="s">
        <v>10377</v>
      </c>
      <c r="E2171" s="32" t="s">
        <v>9992</v>
      </c>
      <c r="F2171" s="32">
        <v>27.7</v>
      </c>
      <c r="G2171" s="32">
        <v>43</v>
      </c>
      <c r="H2171" s="32">
        <v>5</v>
      </c>
      <c r="I2171" s="32">
        <v>0.8</v>
      </c>
      <c r="J2171" s="61"/>
      <c r="K2171" s="5">
        <v>13.981734556393816</v>
      </c>
      <c r="L2171" s="61"/>
      <c r="M2171" s="5">
        <v>12.731008191763957</v>
      </c>
      <c r="N2171" s="5">
        <v>21.190384135641438</v>
      </c>
      <c r="O2171" s="5">
        <v>88.272469311658242</v>
      </c>
      <c r="P2171" s="5">
        <v>37.659495995096464</v>
      </c>
      <c r="Q2171" s="5">
        <v>41.328340667096462</v>
      </c>
      <c r="R2171" s="5">
        <v>206.25509133344065</v>
      </c>
      <c r="S2171" s="5">
        <v>16.78</v>
      </c>
      <c r="T2171" s="5">
        <v>197.86509133344066</v>
      </c>
      <c r="U2171" s="5">
        <v>199.82619939366677</v>
      </c>
      <c r="V2171" s="5">
        <v>199.82619939366677</v>
      </c>
      <c r="W2171" s="5">
        <v>485.43540437272634</v>
      </c>
      <c r="X2171" s="5">
        <v>487.82122637272636</v>
      </c>
      <c r="Y2171" s="5">
        <v>-0.60599999999999998</v>
      </c>
      <c r="Z2171" s="5">
        <v>5.8</v>
      </c>
      <c r="AA2171" s="5">
        <v>206.25509133344065</v>
      </c>
      <c r="AB2171" s="5">
        <v>4.3045720471378068</v>
      </c>
      <c r="AC2171" s="5">
        <v>55.070045794346434</v>
      </c>
      <c r="AD2171" s="5">
        <v>12.444568221855256</v>
      </c>
    </row>
    <row r="2172" spans="1:30" ht="20.25" x14ac:dyDescent="0.25">
      <c r="A2172" s="32" t="s">
        <v>30</v>
      </c>
      <c r="B2172" s="32">
        <v>2021</v>
      </c>
      <c r="C2172" s="32">
        <v>12</v>
      </c>
      <c r="D2172" s="32" t="s">
        <v>10378</v>
      </c>
      <c r="E2172" s="32" t="s">
        <v>9994</v>
      </c>
      <c r="F2172" s="32">
        <v>24.6</v>
      </c>
      <c r="G2172" s="32">
        <v>77</v>
      </c>
      <c r="H2172" s="32">
        <v>16</v>
      </c>
      <c r="I2172" s="32">
        <v>0</v>
      </c>
      <c r="J2172" s="61"/>
      <c r="K2172" s="5">
        <v>20.27456833286266</v>
      </c>
      <c r="L2172" s="61"/>
      <c r="M2172" s="5">
        <v>16.202943117535444</v>
      </c>
      <c r="N2172" s="5">
        <v>12.678224340777803</v>
      </c>
      <c r="O2172" s="5">
        <v>85.132645833071308</v>
      </c>
      <c r="P2172" s="5">
        <v>41.328340667096462</v>
      </c>
      <c r="Q2172" s="5">
        <v>42.649401879096466</v>
      </c>
      <c r="R2172" s="5">
        <v>214.08709133344064</v>
      </c>
      <c r="S2172" s="5">
        <v>15.664000000000001</v>
      </c>
      <c r="T2172" s="5">
        <v>206.25509133344065</v>
      </c>
      <c r="U2172" s="5">
        <v>210.46391365532861</v>
      </c>
      <c r="V2172" s="5">
        <v>210.46391365532861</v>
      </c>
      <c r="W2172" s="5">
        <v>472.69574842788711</v>
      </c>
      <c r="X2172" s="5">
        <v>477.69573842788714</v>
      </c>
      <c r="Y2172" s="5">
        <v>-1.27</v>
      </c>
      <c r="Z2172" s="5">
        <v>5.8</v>
      </c>
      <c r="AA2172" s="5">
        <v>214.08709133344064</v>
      </c>
      <c r="AB2172" s="5">
        <v>4.8053881021345415</v>
      </c>
      <c r="AC2172" s="5">
        <v>56.940347518290217</v>
      </c>
      <c r="AD2172" s="5">
        <v>13.830140787952837</v>
      </c>
    </row>
    <row r="2173" spans="1:30" ht="20.25" x14ac:dyDescent="0.25">
      <c r="A2173" s="32" t="s">
        <v>30</v>
      </c>
      <c r="B2173" s="32">
        <v>2021</v>
      </c>
      <c r="C2173" s="32">
        <v>12</v>
      </c>
      <c r="D2173" s="32" t="s">
        <v>10379</v>
      </c>
      <c r="E2173" s="32" t="s">
        <v>9996</v>
      </c>
      <c r="F2173" s="32">
        <v>28.8</v>
      </c>
      <c r="G2173" s="32">
        <v>48</v>
      </c>
      <c r="H2173" s="32">
        <v>13</v>
      </c>
      <c r="I2173" s="32">
        <v>0</v>
      </c>
      <c r="J2173" s="61"/>
      <c r="K2173" s="5">
        <v>16.688966189152861</v>
      </c>
      <c r="L2173" s="61"/>
      <c r="M2173" s="5">
        <v>12.26501122698796</v>
      </c>
      <c r="N2173" s="5">
        <v>16.149013384347796</v>
      </c>
      <c r="O2173" s="5">
        <v>88.704297721206132</v>
      </c>
      <c r="P2173" s="5">
        <v>42.649401879096466</v>
      </c>
      <c r="Q2173" s="5">
        <v>46.124255495096463</v>
      </c>
      <c r="R2173" s="5">
        <v>222.67509133344063</v>
      </c>
      <c r="S2173" s="5">
        <v>17.175999999999998</v>
      </c>
      <c r="T2173" s="5">
        <v>214.08709133344064</v>
      </c>
      <c r="U2173" s="5">
        <v>218.37958258612588</v>
      </c>
      <c r="V2173" s="5">
        <v>218.37958258612588</v>
      </c>
      <c r="W2173" s="5">
        <v>463.43343978176915</v>
      </c>
      <c r="X2173" s="5">
        <v>468.43342978176918</v>
      </c>
      <c r="Y2173" s="5">
        <v>-1.27</v>
      </c>
      <c r="Z2173" s="5">
        <v>5.8</v>
      </c>
      <c r="AA2173" s="5">
        <v>222.67509133344063</v>
      </c>
      <c r="AB2173" s="5">
        <v>6.8529956346438432</v>
      </c>
      <c r="AC2173" s="5">
        <v>60.776073610530723</v>
      </c>
      <c r="AD2173" s="5">
        <v>18.736126914439879</v>
      </c>
    </row>
    <row r="2174" spans="1:30" ht="20.25" x14ac:dyDescent="0.25">
      <c r="A2174" s="32" t="s">
        <v>30</v>
      </c>
      <c r="B2174" s="32">
        <v>2021</v>
      </c>
      <c r="C2174" s="32">
        <v>12</v>
      </c>
      <c r="D2174" s="32" t="s">
        <v>10380</v>
      </c>
      <c r="E2174" s="32" t="s">
        <v>9998</v>
      </c>
      <c r="F2174" s="32">
        <v>26.6</v>
      </c>
      <c r="G2174" s="32">
        <v>56</v>
      </c>
      <c r="H2174" s="32">
        <v>16</v>
      </c>
      <c r="I2174" s="32">
        <v>0</v>
      </c>
      <c r="J2174" s="61"/>
      <c r="K2174" s="5">
        <v>17.089490149746609</v>
      </c>
      <c r="L2174" s="61"/>
      <c r="M2174" s="5">
        <v>12.212381174284126</v>
      </c>
      <c r="N2174" s="5">
        <v>12.212381174284126</v>
      </c>
      <c r="O2174" s="5">
        <v>88.75322742128678</v>
      </c>
      <c r="P2174" s="5">
        <v>46.124255495096463</v>
      </c>
      <c r="Q2174" s="5">
        <v>48.848175991096461</v>
      </c>
      <c r="R2174" s="5">
        <v>230.86709133344064</v>
      </c>
      <c r="S2174" s="5">
        <v>16.384</v>
      </c>
      <c r="T2174" s="5">
        <v>222.67509133344063</v>
      </c>
      <c r="U2174" s="5">
        <v>227.06125142681722</v>
      </c>
      <c r="V2174" s="5">
        <v>227.06125142681722</v>
      </c>
      <c r="W2174" s="5">
        <v>453.48337025388378</v>
      </c>
      <c r="X2174" s="5">
        <v>458.4833602538838</v>
      </c>
      <c r="Y2174" s="5">
        <v>-1.27</v>
      </c>
      <c r="Z2174" s="5">
        <v>5.8</v>
      </c>
      <c r="AA2174" s="5">
        <v>230.86709133344064</v>
      </c>
      <c r="AB2174" s="5">
        <v>8.0273132838667269</v>
      </c>
      <c r="AC2174" s="5">
        <v>63.897080251634414</v>
      </c>
      <c r="AD2174" s="5">
        <v>21.570002365416293</v>
      </c>
    </row>
    <row r="2175" spans="1:30" ht="20.25" x14ac:dyDescent="0.25">
      <c r="A2175" s="32" t="s">
        <v>30</v>
      </c>
      <c r="B2175" s="32">
        <v>2021</v>
      </c>
      <c r="C2175" s="32">
        <v>12</v>
      </c>
      <c r="D2175" s="32" t="s">
        <v>10381</v>
      </c>
      <c r="E2175" s="32" t="s">
        <v>10000</v>
      </c>
      <c r="F2175" s="32">
        <v>27.6</v>
      </c>
      <c r="G2175" s="32">
        <v>62</v>
      </c>
      <c r="H2175" s="32">
        <v>14</v>
      </c>
      <c r="I2175" s="32">
        <v>24</v>
      </c>
      <c r="J2175" s="61"/>
      <c r="K2175" s="5">
        <v>19.644954395859241</v>
      </c>
      <c r="L2175" s="61"/>
      <c r="M2175" s="5">
        <v>42.084359913146756</v>
      </c>
      <c r="N2175" s="5">
        <v>179.97238089133964</v>
      </c>
      <c r="O2175" s="5">
        <v>65.356591484072965</v>
      </c>
      <c r="P2175" s="5">
        <v>19.279559330143094</v>
      </c>
      <c r="Q2175" s="5">
        <v>21.716963082143096</v>
      </c>
      <c r="R2175" s="5">
        <v>178.6793050334407</v>
      </c>
      <c r="S2175" s="5">
        <v>16.744</v>
      </c>
      <c r="T2175" s="5">
        <v>170.30730503344068</v>
      </c>
      <c r="U2175" s="5">
        <v>170.30730503344068</v>
      </c>
      <c r="V2175" s="5">
        <v>170.30730503344068</v>
      </c>
      <c r="W2175" s="5">
        <v>522.61416892213037</v>
      </c>
      <c r="X2175" s="5">
        <v>449.18911892213043</v>
      </c>
      <c r="Y2175" s="5">
        <v>18.649999999999999</v>
      </c>
      <c r="Z2175" s="5">
        <v>5.8</v>
      </c>
      <c r="AA2175" s="5">
        <v>178.6793050334407</v>
      </c>
      <c r="AB2175" s="5">
        <v>1.0827936229832276</v>
      </c>
      <c r="AC2175" s="5">
        <v>33.311957278734383</v>
      </c>
      <c r="AD2175" s="5">
        <v>2.1234892555450098</v>
      </c>
    </row>
    <row r="2176" spans="1:30" ht="20.25" x14ac:dyDescent="0.25">
      <c r="A2176" s="32" t="s">
        <v>30</v>
      </c>
      <c r="B2176" s="32">
        <v>2021</v>
      </c>
      <c r="C2176" s="32">
        <v>12</v>
      </c>
      <c r="D2176" s="32" t="s">
        <v>10382</v>
      </c>
      <c r="E2176" s="32" t="s">
        <v>10002</v>
      </c>
      <c r="F2176" s="32">
        <v>24.1</v>
      </c>
      <c r="G2176" s="32">
        <v>65</v>
      </c>
      <c r="H2176" s="32">
        <v>13</v>
      </c>
      <c r="I2176" s="32">
        <v>0</v>
      </c>
      <c r="J2176" s="61"/>
      <c r="K2176" s="5">
        <v>17.092869273493218</v>
      </c>
      <c r="L2176" s="61"/>
      <c r="M2176" s="5">
        <v>21.724513592303378</v>
      </c>
      <c r="N2176" s="5">
        <v>42.021888241388872</v>
      </c>
      <c r="O2176" s="5">
        <v>80.405094278020755</v>
      </c>
      <c r="P2176" s="5">
        <v>21.716963082143096</v>
      </c>
      <c r="Q2176" s="5">
        <v>23.688162522143095</v>
      </c>
      <c r="R2176" s="5">
        <v>186.42130503344069</v>
      </c>
      <c r="S2176" s="5">
        <v>15.484000000000002</v>
      </c>
      <c r="T2176" s="5">
        <v>178.6793050334407</v>
      </c>
      <c r="U2176" s="5">
        <v>182.60636798948207</v>
      </c>
      <c r="V2176" s="5">
        <v>182.60636798948207</v>
      </c>
      <c r="W2176" s="5">
        <v>506.78953937445823</v>
      </c>
      <c r="X2176" s="5">
        <v>511.78952937445825</v>
      </c>
      <c r="Y2176" s="5">
        <v>-1.27</v>
      </c>
      <c r="Z2176" s="5">
        <v>5.8</v>
      </c>
      <c r="AA2176" s="5">
        <v>186.42130503344069</v>
      </c>
      <c r="AB2176" s="5">
        <v>2.2851400698687612</v>
      </c>
      <c r="AC2176" s="5">
        <v>35.954627959186212</v>
      </c>
      <c r="AD2176" s="5">
        <v>5.4813223760045604</v>
      </c>
    </row>
    <row r="2177" spans="1:30" ht="20.25" x14ac:dyDescent="0.25">
      <c r="A2177" s="32" t="s">
        <v>30</v>
      </c>
      <c r="B2177" s="32">
        <v>2021</v>
      </c>
      <c r="C2177" s="32">
        <v>12</v>
      </c>
      <c r="D2177" s="32" t="s">
        <v>10383</v>
      </c>
      <c r="E2177" s="32" t="s">
        <v>10004</v>
      </c>
      <c r="F2177" s="32">
        <v>26.3</v>
      </c>
      <c r="G2177" s="32">
        <v>57</v>
      </c>
      <c r="H2177" s="32">
        <v>14</v>
      </c>
      <c r="I2177" s="32">
        <v>0</v>
      </c>
      <c r="J2177" s="61"/>
      <c r="K2177" s="5">
        <v>17.089279776519483</v>
      </c>
      <c r="L2177" s="61"/>
      <c r="M2177" s="5">
        <v>15.156104818356953</v>
      </c>
      <c r="N2177" s="5">
        <v>21.668761512364796</v>
      </c>
      <c r="O2177" s="5">
        <v>86.065206965521298</v>
      </c>
      <c r="P2177" s="5">
        <v>23.688162522143095</v>
      </c>
      <c r="Q2177" s="5">
        <v>26.321345266143094</v>
      </c>
      <c r="R2177" s="5">
        <v>194.55930503344069</v>
      </c>
      <c r="S2177" s="5">
        <v>16.276</v>
      </c>
      <c r="T2177" s="5">
        <v>186.42130503344069</v>
      </c>
      <c r="U2177" s="5">
        <v>190.4255020505536</v>
      </c>
      <c r="V2177" s="5">
        <v>190.4255020505536</v>
      </c>
      <c r="W2177" s="5">
        <v>496.97909982258903</v>
      </c>
      <c r="X2177" s="5">
        <v>501.97908982258906</v>
      </c>
      <c r="Y2177" s="5">
        <v>-1.27</v>
      </c>
      <c r="Z2177" s="5">
        <v>5.8</v>
      </c>
      <c r="AA2177" s="5">
        <v>194.55930503344069</v>
      </c>
      <c r="AB2177" s="5">
        <v>4.9475973993940041</v>
      </c>
      <c r="AC2177" s="5">
        <v>39.337917973830919</v>
      </c>
      <c r="AD2177" s="5">
        <v>11.495155653693114</v>
      </c>
    </row>
    <row r="2178" spans="1:30" ht="20.25" x14ac:dyDescent="0.25">
      <c r="A2178" s="32" t="s">
        <v>30</v>
      </c>
      <c r="B2178" s="32">
        <v>2021</v>
      </c>
      <c r="C2178" s="32">
        <v>12</v>
      </c>
      <c r="D2178" s="32" t="s">
        <v>10384</v>
      </c>
      <c r="E2178" s="32" t="s">
        <v>10006</v>
      </c>
      <c r="F2178" s="32">
        <v>27.2</v>
      </c>
      <c r="G2178" s="32">
        <v>51</v>
      </c>
      <c r="H2178" s="32">
        <v>13</v>
      </c>
      <c r="I2178" s="32">
        <v>0</v>
      </c>
      <c r="J2178" s="61"/>
      <c r="K2178" s="5">
        <v>16.175031567417761</v>
      </c>
      <c r="L2178" s="61"/>
      <c r="M2178" s="5">
        <v>12.946214546359956</v>
      </c>
      <c r="N2178" s="5">
        <v>15.102520585128424</v>
      </c>
      <c r="O2178" s="5">
        <v>88.073890940509756</v>
      </c>
      <c r="P2178" s="5">
        <v>26.321345266143094</v>
      </c>
      <c r="Q2178" s="5">
        <v>29.420508830143095</v>
      </c>
      <c r="R2178" s="5">
        <v>202.85930503344071</v>
      </c>
      <c r="S2178" s="5">
        <v>16.599999999999998</v>
      </c>
      <c r="T2178" s="5">
        <v>194.55930503344069</v>
      </c>
      <c r="U2178" s="5">
        <v>198.64622365570813</v>
      </c>
      <c r="V2178" s="5">
        <v>198.64622365570813</v>
      </c>
      <c r="W2178" s="5">
        <v>486.86952361388637</v>
      </c>
      <c r="X2178" s="5">
        <v>491.8695136138864</v>
      </c>
      <c r="Y2178" s="5">
        <v>-1.27</v>
      </c>
      <c r="Z2178" s="5">
        <v>5.8</v>
      </c>
      <c r="AA2178" s="5">
        <v>202.85930503344071</v>
      </c>
      <c r="AB2178" s="5">
        <v>6.2604001068489357</v>
      </c>
      <c r="AC2178" s="5">
        <v>43.183759734808355</v>
      </c>
      <c r="AD2178" s="5">
        <v>14.57294810684569</v>
      </c>
    </row>
    <row r="2179" spans="1:30" ht="20.25" x14ac:dyDescent="0.25">
      <c r="A2179" s="32" t="s">
        <v>30</v>
      </c>
      <c r="B2179" s="32">
        <v>2021</v>
      </c>
      <c r="C2179" s="32">
        <v>12</v>
      </c>
      <c r="D2179" s="32" t="s">
        <v>10385</v>
      </c>
      <c r="E2179" s="32" t="s">
        <v>10008</v>
      </c>
      <c r="F2179" s="32">
        <v>28.9</v>
      </c>
      <c r="G2179" s="32">
        <v>52</v>
      </c>
      <c r="H2179" s="32">
        <v>18</v>
      </c>
      <c r="I2179" s="32">
        <v>0</v>
      </c>
      <c r="J2179" s="61"/>
      <c r="K2179" s="5">
        <v>18.044983588010126</v>
      </c>
      <c r="L2179" s="61"/>
      <c r="M2179" s="5">
        <v>12.515236623153164</v>
      </c>
      <c r="N2179" s="5">
        <v>12.893359668371101</v>
      </c>
      <c r="O2179" s="5">
        <v>88.47210647950152</v>
      </c>
      <c r="P2179" s="5">
        <v>29.420508830143095</v>
      </c>
      <c r="Q2179" s="5">
        <v>32.638793630143098</v>
      </c>
      <c r="R2179" s="5">
        <v>211.4653050334407</v>
      </c>
      <c r="S2179" s="5">
        <v>17.212</v>
      </c>
      <c r="T2179" s="5">
        <v>202.85930503344071</v>
      </c>
      <c r="U2179" s="5">
        <v>207.03236169765796</v>
      </c>
      <c r="V2179" s="5">
        <v>207.03236169765796</v>
      </c>
      <c r="W2179" s="5">
        <v>476.76839286598266</v>
      </c>
      <c r="X2179" s="5">
        <v>481.76838286598269</v>
      </c>
      <c r="Y2179" s="5">
        <v>-1.27</v>
      </c>
      <c r="Z2179" s="5">
        <v>5.8</v>
      </c>
      <c r="AA2179" s="5">
        <v>211.4653050334407</v>
      </c>
      <c r="AB2179" s="5">
        <v>8.5271881537453513</v>
      </c>
      <c r="AC2179" s="5">
        <v>47.102426394815993</v>
      </c>
      <c r="AD2179" s="5">
        <v>19.232740024410642</v>
      </c>
    </row>
    <row r="2180" spans="1:30" ht="20.25" x14ac:dyDescent="0.25">
      <c r="A2180" s="32" t="s">
        <v>30</v>
      </c>
      <c r="B2180" s="32">
        <v>2021</v>
      </c>
      <c r="C2180" s="32">
        <v>12</v>
      </c>
      <c r="D2180" s="32" t="s">
        <v>10386</v>
      </c>
      <c r="E2180" s="32" t="s">
        <v>10010</v>
      </c>
      <c r="F2180" s="32">
        <v>33</v>
      </c>
      <c r="G2180" s="32">
        <v>46</v>
      </c>
      <c r="H2180" s="32">
        <v>13</v>
      </c>
      <c r="I2180" s="32">
        <v>0</v>
      </c>
      <c r="J2180" s="61"/>
      <c r="K2180" s="5">
        <v>19.82939235379143</v>
      </c>
      <c r="L2180" s="61"/>
      <c r="M2180" s="5">
        <v>10.749898594784643</v>
      </c>
      <c r="N2180" s="5">
        <v>12.462523985713746</v>
      </c>
      <c r="O2180" s="5">
        <v>90.125927020255489</v>
      </c>
      <c r="P2180" s="5">
        <v>32.638793630143098</v>
      </c>
      <c r="Q2180" s="5">
        <v>36.754175318143098</v>
      </c>
      <c r="R2180" s="5">
        <v>220.80930503344069</v>
      </c>
      <c r="S2180" s="5">
        <v>18.687999999999999</v>
      </c>
      <c r="T2180" s="5">
        <v>211.4653050334407</v>
      </c>
      <c r="U2180" s="5">
        <v>215.72960328908351</v>
      </c>
      <c r="V2180" s="5">
        <v>215.72960328908351</v>
      </c>
      <c r="W2180" s="5">
        <v>466.51385486286091</v>
      </c>
      <c r="X2180" s="5">
        <v>471.51384486286094</v>
      </c>
      <c r="Y2180" s="5">
        <v>-1.27</v>
      </c>
      <c r="Z2180" s="5">
        <v>5.8</v>
      </c>
      <c r="AA2180" s="5">
        <v>220.80930503344069</v>
      </c>
      <c r="AB2180" s="5">
        <v>8.403268833264713</v>
      </c>
      <c r="AC2180" s="5">
        <v>51.907901122231515</v>
      </c>
      <c r="AD2180" s="5">
        <v>20.010729641975573</v>
      </c>
    </row>
    <row r="2181" spans="1:30" ht="20.25" x14ac:dyDescent="0.25">
      <c r="A2181" s="32" t="s">
        <v>30</v>
      </c>
      <c r="B2181" s="32">
        <v>2021</v>
      </c>
      <c r="C2181" s="32">
        <v>12</v>
      </c>
      <c r="D2181" s="32" t="s">
        <v>10387</v>
      </c>
      <c r="E2181" s="32" t="s">
        <v>10012</v>
      </c>
      <c r="F2181" s="32">
        <v>28.6</v>
      </c>
      <c r="G2181" s="32">
        <v>57</v>
      </c>
      <c r="H2181" s="32">
        <v>11</v>
      </c>
      <c r="I2181" s="32">
        <v>4</v>
      </c>
      <c r="J2181" s="61"/>
      <c r="K2181" s="5">
        <v>19.231619284295284</v>
      </c>
      <c r="L2181" s="61"/>
      <c r="M2181" s="5">
        <v>26.246864718190345</v>
      </c>
      <c r="N2181" s="5">
        <v>95.264766248565607</v>
      </c>
      <c r="O2181" s="5">
        <v>76.757291467324123</v>
      </c>
      <c r="P2181" s="5">
        <v>25.943573775306028</v>
      </c>
      <c r="Q2181" s="5">
        <v>28.797790107306028</v>
      </c>
      <c r="R2181" s="5">
        <v>222.41341891016614</v>
      </c>
      <c r="S2181" s="5">
        <v>17.103999999999999</v>
      </c>
      <c r="T2181" s="5">
        <v>213.86141891016615</v>
      </c>
      <c r="U2181" s="5">
        <v>213.86141891016615</v>
      </c>
      <c r="V2181" s="5">
        <v>213.86141891016615</v>
      </c>
      <c r="W2181" s="5">
        <v>468.69778561513817</v>
      </c>
      <c r="X2181" s="5">
        <v>460.62693561513817</v>
      </c>
      <c r="Y2181" s="5">
        <v>2.0499999999999998</v>
      </c>
      <c r="Z2181" s="5">
        <v>5.8</v>
      </c>
      <c r="AA2181" s="5">
        <v>222.41341891016614</v>
      </c>
      <c r="AB2181" s="5">
        <v>1.4890941788031498</v>
      </c>
      <c r="AC2181" s="5">
        <v>43.511163127585291</v>
      </c>
      <c r="AD2181" s="5">
        <v>4.0315353680941772</v>
      </c>
    </row>
    <row r="2182" spans="1:30" ht="20.25" x14ac:dyDescent="0.25">
      <c r="A2182" s="32" t="s">
        <v>30</v>
      </c>
      <c r="B2182" s="32">
        <v>2021</v>
      </c>
      <c r="C2182" s="32">
        <v>12</v>
      </c>
      <c r="D2182" s="32" t="s">
        <v>10388</v>
      </c>
      <c r="E2182" s="32" t="s">
        <v>10014</v>
      </c>
      <c r="F2182" s="32">
        <v>30.2</v>
      </c>
      <c r="G2182" s="32">
        <v>44</v>
      </c>
      <c r="H2182" s="32">
        <v>11</v>
      </c>
      <c r="I2182" s="32">
        <v>0</v>
      </c>
      <c r="J2182" s="61"/>
      <c r="K2182" s="5">
        <v>16.591773913283916</v>
      </c>
      <c r="L2182" s="61"/>
      <c r="M2182" s="5">
        <v>12.41067600391407</v>
      </c>
      <c r="N2182" s="5">
        <v>26.189620075235808</v>
      </c>
      <c r="O2182" s="5">
        <v>88.569042696244509</v>
      </c>
      <c r="P2182" s="5">
        <v>28.797790107306028</v>
      </c>
      <c r="Q2182" s="5">
        <v>32.715157883306027</v>
      </c>
      <c r="R2182" s="5">
        <v>231.25341891016615</v>
      </c>
      <c r="S2182" s="5">
        <v>17.68</v>
      </c>
      <c r="T2182" s="5">
        <v>222.41341891016614</v>
      </c>
      <c r="U2182" s="5">
        <v>226.79669482517727</v>
      </c>
      <c r="V2182" s="5">
        <v>226.79669482517727</v>
      </c>
      <c r="W2182" s="5">
        <v>453.78339950968365</v>
      </c>
      <c r="X2182" s="5">
        <v>458.78338950968367</v>
      </c>
      <c r="Y2182" s="5">
        <v>-1.27</v>
      </c>
      <c r="Z2182" s="5">
        <v>5.8</v>
      </c>
      <c r="AA2182" s="5">
        <v>231.25341891016615</v>
      </c>
      <c r="AB2182" s="5">
        <v>6.0770018873401135</v>
      </c>
      <c r="AC2182" s="5">
        <v>48.335422716261903</v>
      </c>
      <c r="AD2182" s="5">
        <v>15.141437288369994</v>
      </c>
    </row>
    <row r="2183" spans="1:30" ht="20.25" x14ac:dyDescent="0.25">
      <c r="A2183" s="32" t="s">
        <v>30</v>
      </c>
      <c r="B2183" s="32">
        <v>2021</v>
      </c>
      <c r="C2183" s="32">
        <v>12</v>
      </c>
      <c r="D2183" s="32" t="s">
        <v>10389</v>
      </c>
      <c r="E2183" s="32" t="s">
        <v>10016</v>
      </c>
      <c r="F2183" s="32">
        <v>30</v>
      </c>
      <c r="G2183" s="32">
        <v>35</v>
      </c>
      <c r="H2183" s="32">
        <v>11</v>
      </c>
      <c r="I2183" s="32">
        <v>0</v>
      </c>
      <c r="J2183" s="61"/>
      <c r="K2183" s="5">
        <v>12.871892350057394</v>
      </c>
      <c r="L2183" s="61"/>
      <c r="M2183" s="5">
        <v>9.3030712699352911</v>
      </c>
      <c r="N2183" s="5">
        <v>12.357997875805935</v>
      </c>
      <c r="O2183" s="5">
        <v>91.509177061051375</v>
      </c>
      <c r="P2183" s="5">
        <v>32.715157883306027</v>
      </c>
      <c r="Q2183" s="5">
        <v>37.233048663306029</v>
      </c>
      <c r="R2183" s="5">
        <v>240.05741891016615</v>
      </c>
      <c r="S2183" s="5">
        <v>17.607999999999997</v>
      </c>
      <c r="T2183" s="5">
        <v>231.25341891016615</v>
      </c>
      <c r="U2183" s="5">
        <v>235.73519433282354</v>
      </c>
      <c r="V2183" s="5">
        <v>235.73519433282354</v>
      </c>
      <c r="W2183" s="5">
        <v>443.75550299839165</v>
      </c>
      <c r="X2183" s="5">
        <v>448.75549299839167</v>
      </c>
      <c r="Y2183" s="5">
        <v>-1.27</v>
      </c>
      <c r="Z2183" s="5">
        <v>5.8</v>
      </c>
      <c r="AA2183" s="5">
        <v>240.05741891016615</v>
      </c>
      <c r="AB2183" s="5">
        <v>9.2549009528556798</v>
      </c>
      <c r="AC2183" s="5">
        <v>53.659533360318861</v>
      </c>
      <c r="AD2183" s="5">
        <v>21.818464780440937</v>
      </c>
    </row>
    <row r="2184" spans="1:30" ht="20.25" x14ac:dyDescent="0.25">
      <c r="A2184" s="32" t="s">
        <v>30</v>
      </c>
      <c r="B2184" s="32">
        <v>2021</v>
      </c>
      <c r="C2184" s="32">
        <v>12</v>
      </c>
      <c r="D2184" s="32" t="s">
        <v>10390</v>
      </c>
      <c r="E2184" s="32" t="s">
        <v>10018</v>
      </c>
      <c r="F2184" s="32">
        <v>31.7</v>
      </c>
      <c r="G2184" s="32">
        <v>37</v>
      </c>
      <c r="H2184" s="32">
        <v>13</v>
      </c>
      <c r="I2184" s="32">
        <v>0</v>
      </c>
      <c r="J2184" s="61"/>
      <c r="K2184" s="5">
        <v>15.22367111650682</v>
      </c>
      <c r="L2184" s="61"/>
      <c r="M2184" s="5">
        <v>9.0892643881788864</v>
      </c>
      <c r="N2184" s="5">
        <v>9.2514187799886205</v>
      </c>
      <c r="O2184" s="5">
        <v>91.715760676313849</v>
      </c>
      <c r="P2184" s="5">
        <v>37.233048663306029</v>
      </c>
      <c r="Q2184" s="5">
        <v>41.851287351306027</v>
      </c>
      <c r="R2184" s="5">
        <v>249.16741891016613</v>
      </c>
      <c r="S2184" s="5">
        <v>18.22</v>
      </c>
      <c r="T2184" s="5">
        <v>240.05741891016615</v>
      </c>
      <c r="U2184" s="5">
        <v>244.63950521487851</v>
      </c>
      <c r="V2184" s="5">
        <v>244.63950521487851</v>
      </c>
      <c r="W2184" s="5">
        <v>433.98629906642827</v>
      </c>
      <c r="X2184" s="5">
        <v>438.9862890664283</v>
      </c>
      <c r="Y2184" s="5">
        <v>-1.27</v>
      </c>
      <c r="Z2184" s="5">
        <v>5.8</v>
      </c>
      <c r="AA2184" s="5">
        <v>249.16741891016613</v>
      </c>
      <c r="AB2184" s="5">
        <v>10.540427706244415</v>
      </c>
      <c r="AC2184" s="5">
        <v>58.949156791841475</v>
      </c>
      <c r="AD2184" s="5">
        <v>25.082174682354673</v>
      </c>
    </row>
    <row r="2185" spans="1:30" ht="20.25" x14ac:dyDescent="0.25">
      <c r="A2185" s="32" t="s">
        <v>30</v>
      </c>
      <c r="B2185" s="32">
        <v>2021</v>
      </c>
      <c r="C2185" s="32">
        <v>12</v>
      </c>
      <c r="D2185" s="32" t="s">
        <v>10391</v>
      </c>
      <c r="E2185" s="32" t="s">
        <v>10020</v>
      </c>
      <c r="F2185" s="32">
        <v>30.6</v>
      </c>
      <c r="G2185" s="32">
        <v>53</v>
      </c>
      <c r="H2185" s="32">
        <v>14</v>
      </c>
      <c r="I2185" s="32">
        <v>0</v>
      </c>
      <c r="J2185" s="61"/>
      <c r="K2185" s="5">
        <v>19.916320056165862</v>
      </c>
      <c r="L2185" s="61"/>
      <c r="M2185" s="5">
        <v>10.507914719425681</v>
      </c>
      <c r="N2185" s="5">
        <v>9.0376824633509862</v>
      </c>
      <c r="O2185" s="5">
        <v>90.355510055063547</v>
      </c>
      <c r="P2185" s="5">
        <v>41.851287351306027</v>
      </c>
      <c r="Q2185" s="5">
        <v>45.181094659306027</v>
      </c>
      <c r="R2185" s="5">
        <v>258.07941891016611</v>
      </c>
      <c r="S2185" s="5">
        <v>17.823999999999998</v>
      </c>
      <c r="T2185" s="5">
        <v>249.16741891016613</v>
      </c>
      <c r="U2185" s="5">
        <v>253.85568064920378</v>
      </c>
      <c r="V2185" s="5">
        <v>253.85568064920378</v>
      </c>
      <c r="W2185" s="5">
        <v>424.10137814248969</v>
      </c>
      <c r="X2185" s="5">
        <v>429.10136814248972</v>
      </c>
      <c r="Y2185" s="5">
        <v>-1.27</v>
      </c>
      <c r="Z2185" s="5">
        <v>5.8</v>
      </c>
      <c r="AA2185" s="5">
        <v>258.07941891016611</v>
      </c>
      <c r="AB2185" s="5">
        <v>9.1326399376585474</v>
      </c>
      <c r="AC2185" s="5">
        <v>62.85336988029659</v>
      </c>
      <c r="AD2185" s="5">
        <v>23.43747558366875</v>
      </c>
    </row>
    <row r="2186" spans="1:30" ht="20.25" x14ac:dyDescent="0.25">
      <c r="A2186" s="32" t="s">
        <v>30</v>
      </c>
      <c r="B2186" s="32">
        <v>2021</v>
      </c>
      <c r="C2186" s="32">
        <v>12</v>
      </c>
      <c r="D2186" s="32" t="s">
        <v>10392</v>
      </c>
      <c r="E2186" s="32" t="s">
        <v>10022</v>
      </c>
      <c r="F2186" s="32">
        <v>30</v>
      </c>
      <c r="G2186" s="32">
        <v>39</v>
      </c>
      <c r="H2186" s="32">
        <v>9</v>
      </c>
      <c r="I2186" s="32">
        <v>0</v>
      </c>
      <c r="J2186" s="61"/>
      <c r="K2186" s="5">
        <v>14.533523840993761</v>
      </c>
      <c r="L2186" s="61"/>
      <c r="M2186" s="5">
        <v>9.8513153513543337</v>
      </c>
      <c r="N2186" s="5">
        <v>10.45586458128172</v>
      </c>
      <c r="O2186" s="5">
        <v>90.98202523568483</v>
      </c>
      <c r="P2186" s="5">
        <v>45.181094659306027</v>
      </c>
      <c r="Q2186" s="5">
        <v>49.420961391306029</v>
      </c>
      <c r="R2186" s="5">
        <v>266.88341891016609</v>
      </c>
      <c r="S2186" s="5">
        <v>17.607999999999997</v>
      </c>
      <c r="T2186" s="5">
        <v>258.07941891016611</v>
      </c>
      <c r="U2186" s="5">
        <v>262.87394298011526</v>
      </c>
      <c r="V2186" s="5">
        <v>262.87394298011526</v>
      </c>
      <c r="W2186" s="5">
        <v>414.64671570322173</v>
      </c>
      <c r="X2186" s="5">
        <v>419.64670570322176</v>
      </c>
      <c r="Y2186" s="5">
        <v>-1.27</v>
      </c>
      <c r="Z2186" s="5">
        <v>5.8</v>
      </c>
      <c r="AA2186" s="5">
        <v>266.88341891016609</v>
      </c>
      <c r="AB2186" s="5">
        <v>7.7633028577114223</v>
      </c>
      <c r="AC2186" s="5">
        <v>67.563652644644677</v>
      </c>
      <c r="AD2186" s="5">
        <v>21.682668579867293</v>
      </c>
    </row>
    <row r="2187" spans="1:30" ht="20.25" x14ac:dyDescent="0.25">
      <c r="A2187" s="32" t="s">
        <v>30</v>
      </c>
      <c r="B2187" s="32">
        <v>2021</v>
      </c>
      <c r="C2187" s="32">
        <v>12</v>
      </c>
      <c r="D2187" s="32" t="s">
        <v>10393</v>
      </c>
      <c r="E2187" s="32" t="s">
        <v>10024</v>
      </c>
      <c r="F2187" s="32">
        <v>33.700000000000003</v>
      </c>
      <c r="G2187" s="32">
        <v>31</v>
      </c>
      <c r="H2187" s="32">
        <v>22</v>
      </c>
      <c r="I2187" s="32">
        <v>0</v>
      </c>
      <c r="J2187" s="61"/>
      <c r="K2187" s="5">
        <v>14.231117000720863</v>
      </c>
      <c r="L2187" s="61"/>
      <c r="M2187" s="5">
        <v>7.6021340376352864</v>
      </c>
      <c r="N2187" s="5">
        <v>9.7994819181733082</v>
      </c>
      <c r="O2187" s="5">
        <v>93.168437983253369</v>
      </c>
      <c r="P2187" s="5">
        <v>49.420961391306029</v>
      </c>
      <c r="Q2187" s="5">
        <v>54.787451295306035</v>
      </c>
      <c r="R2187" s="5">
        <v>276.35341891016606</v>
      </c>
      <c r="S2187" s="5">
        <v>18.939999999999998</v>
      </c>
      <c r="T2187" s="5">
        <v>266.88341891016609</v>
      </c>
      <c r="U2187" s="5">
        <v>271.78529677336218</v>
      </c>
      <c r="V2187" s="5">
        <v>271.78529677336218</v>
      </c>
      <c r="W2187" s="5">
        <v>405.51119689319108</v>
      </c>
      <c r="X2187" s="5">
        <v>410.51118689319111</v>
      </c>
      <c r="Y2187" s="5">
        <v>-1.27</v>
      </c>
      <c r="Z2187" s="5">
        <v>5.8</v>
      </c>
      <c r="AA2187" s="5">
        <v>276.35341891016606</v>
      </c>
      <c r="AB2187" s="5">
        <v>20.352438805296213</v>
      </c>
      <c r="AC2187" s="5">
        <v>73.263449570570529</v>
      </c>
      <c r="AD2187" s="5">
        <v>43.22272892053379</v>
      </c>
    </row>
    <row r="2188" spans="1:30" ht="20.25" x14ac:dyDescent="0.25">
      <c r="A2188" s="32" t="s">
        <v>30</v>
      </c>
      <c r="B2188" s="32">
        <v>2021</v>
      </c>
      <c r="C2188" s="32">
        <v>12</v>
      </c>
      <c r="D2188" s="32" t="s">
        <v>10394</v>
      </c>
      <c r="E2188" s="32" t="s">
        <v>10026</v>
      </c>
      <c r="F2188" s="32">
        <v>34.200000000000003</v>
      </c>
      <c r="G2188" s="32">
        <v>36</v>
      </c>
      <c r="H2188" s="32">
        <v>9</v>
      </c>
      <c r="I2188" s="32">
        <v>0</v>
      </c>
      <c r="J2188" s="61"/>
      <c r="K2188" s="5">
        <v>16.996983192682901</v>
      </c>
      <c r="L2188" s="61"/>
      <c r="M2188" s="5">
        <v>7.5510429273636666</v>
      </c>
      <c r="N2188" s="5">
        <v>7.5510429273636666</v>
      </c>
      <c r="O2188" s="5">
        <v>93.218841520783414</v>
      </c>
      <c r="P2188" s="5">
        <v>54.787451295306035</v>
      </c>
      <c r="Q2188" s="5">
        <v>59.836582559306038</v>
      </c>
      <c r="R2188" s="5">
        <v>285.91341891016606</v>
      </c>
      <c r="S2188" s="5">
        <v>19.12</v>
      </c>
      <c r="T2188" s="5">
        <v>276.35341891016606</v>
      </c>
      <c r="U2188" s="5">
        <v>281.37347338145292</v>
      </c>
      <c r="V2188" s="5">
        <v>281.37347338145292</v>
      </c>
      <c r="W2188" s="5">
        <v>395.90648889464165</v>
      </c>
      <c r="X2188" s="5">
        <v>400.90647889464168</v>
      </c>
      <c r="Y2188" s="5">
        <v>-1.27</v>
      </c>
      <c r="Z2188" s="5">
        <v>5.8</v>
      </c>
      <c r="AA2188" s="5">
        <v>285.91341891016606</v>
      </c>
      <c r="AB2188" s="5">
        <v>10.647303659864516</v>
      </c>
      <c r="AC2188" s="5">
        <v>78.566660744339103</v>
      </c>
      <c r="AD2188" s="5">
        <v>29.185294781857937</v>
      </c>
    </row>
    <row r="2189" spans="1:30" ht="20.25" x14ac:dyDescent="0.25">
      <c r="A2189" s="32" t="s">
        <v>30</v>
      </c>
      <c r="B2189" s="32">
        <v>2021</v>
      </c>
      <c r="C2189" s="32">
        <v>12</v>
      </c>
      <c r="D2189" s="32" t="s">
        <v>10395</v>
      </c>
      <c r="E2189" s="32" t="s">
        <v>10028</v>
      </c>
      <c r="F2189" s="32">
        <v>35.799999999999997</v>
      </c>
      <c r="G2189" s="32">
        <v>30</v>
      </c>
      <c r="H2189" s="32">
        <v>18</v>
      </c>
      <c r="I2189" s="32">
        <v>0</v>
      </c>
      <c r="J2189" s="61"/>
      <c r="K2189" s="5">
        <v>15.53150634871796</v>
      </c>
      <c r="L2189" s="61"/>
      <c r="M2189" s="5">
        <v>6.9539262788353859</v>
      </c>
      <c r="N2189" s="5">
        <v>7.4999686792726639</v>
      </c>
      <c r="O2189" s="5">
        <v>89.7</v>
      </c>
      <c r="P2189" s="5">
        <v>59.836582559306038</v>
      </c>
      <c r="Q2189" s="5">
        <v>65.609380919306034</v>
      </c>
      <c r="R2189" s="5">
        <v>295.76141891016607</v>
      </c>
      <c r="S2189" s="5">
        <v>19.695999999999998</v>
      </c>
      <c r="T2189" s="5">
        <v>285.91341891016606</v>
      </c>
      <c r="U2189" s="5">
        <v>291.05568173831051</v>
      </c>
      <c r="V2189" s="5">
        <v>291.05568173831051</v>
      </c>
      <c r="W2189" s="5">
        <v>386.43841817789058</v>
      </c>
      <c r="X2189" s="5">
        <v>391.43840817789061</v>
      </c>
      <c r="Y2189" s="5">
        <v>-1.27</v>
      </c>
      <c r="Z2189" s="5">
        <v>5.8</v>
      </c>
      <c r="AA2189" s="5">
        <v>295.76141891016607</v>
      </c>
      <c r="AB2189" s="5">
        <v>10.170466577759017</v>
      </c>
      <c r="AC2189" s="5">
        <v>84.40783857681528</v>
      </c>
      <c r="AD2189" s="5">
        <v>29.322585024310072</v>
      </c>
    </row>
    <row r="2190" spans="1:30" ht="20.25" x14ac:dyDescent="0.25">
      <c r="A2190" s="32" t="s">
        <v>30</v>
      </c>
      <c r="B2190" s="32">
        <v>2021</v>
      </c>
      <c r="C2190" s="32">
        <v>12</v>
      </c>
      <c r="D2190" s="32" t="s">
        <v>10396</v>
      </c>
      <c r="E2190" s="32" t="s">
        <v>10030</v>
      </c>
      <c r="F2190" s="32">
        <v>34.6</v>
      </c>
      <c r="G2190" s="32">
        <v>29</v>
      </c>
      <c r="H2190" s="32">
        <v>18</v>
      </c>
      <c r="I2190" s="32">
        <v>0</v>
      </c>
      <c r="J2190" s="61"/>
      <c r="K2190" s="5">
        <v>13.977593818118232</v>
      </c>
      <c r="L2190" s="61"/>
      <c r="M2190" s="5">
        <v>7.114257144990761</v>
      </c>
      <c r="N2190" s="5">
        <v>11.148525469168899</v>
      </c>
      <c r="O2190" s="5">
        <v>93.651111486701467</v>
      </c>
      <c r="P2190" s="5">
        <v>65.609380919306034</v>
      </c>
      <c r="Q2190" s="5">
        <v>71.274232643306036</v>
      </c>
      <c r="R2190" s="5">
        <v>305.39341891016608</v>
      </c>
      <c r="S2190" s="5">
        <v>19.263999999999999</v>
      </c>
      <c r="T2190" s="5">
        <v>295.76141891016607</v>
      </c>
      <c r="U2190" s="5">
        <v>301.0327038226493</v>
      </c>
      <c r="V2190" s="5">
        <v>301.0327038226493</v>
      </c>
      <c r="W2190" s="5">
        <v>376.91887104063517</v>
      </c>
      <c r="X2190" s="5">
        <v>381.91886104063519</v>
      </c>
      <c r="Y2190" s="5">
        <v>-1.27</v>
      </c>
      <c r="Z2190" s="5">
        <v>5.8</v>
      </c>
      <c r="AA2190" s="5">
        <v>305.39341891016608</v>
      </c>
      <c r="AB2190" s="5">
        <v>17.796471511251781</v>
      </c>
      <c r="AC2190" s="5">
        <v>90.023270505139223</v>
      </c>
      <c r="AD2190" s="5">
        <v>43.715984982308377</v>
      </c>
    </row>
    <row r="2191" spans="1:30" ht="20.25" x14ac:dyDescent="0.25">
      <c r="A2191" s="32" t="s">
        <v>30</v>
      </c>
      <c r="B2191" s="32">
        <v>2021</v>
      </c>
      <c r="C2191" s="32">
        <v>12</v>
      </c>
      <c r="D2191" s="32" t="s">
        <v>10397</v>
      </c>
      <c r="E2191" s="32" t="s">
        <v>10032</v>
      </c>
      <c r="F2191" s="32">
        <v>34.200000000000003</v>
      </c>
      <c r="G2191" s="32">
        <v>36</v>
      </c>
      <c r="H2191" s="32">
        <v>7</v>
      </c>
      <c r="I2191" s="32">
        <v>0</v>
      </c>
      <c r="J2191" s="61"/>
      <c r="K2191" s="5">
        <v>16.996983192682901</v>
      </c>
      <c r="L2191" s="61"/>
      <c r="M2191" s="5">
        <v>7.0633270542830884</v>
      </c>
      <c r="N2191" s="5">
        <v>7.0633270542830884</v>
      </c>
      <c r="O2191" s="5">
        <v>93.701674379055362</v>
      </c>
      <c r="P2191" s="5">
        <v>71.274232643306036</v>
      </c>
      <c r="Q2191" s="5">
        <v>76.323363907306032</v>
      </c>
      <c r="R2191" s="5">
        <v>314.95341891016608</v>
      </c>
      <c r="S2191" s="5">
        <v>19.12</v>
      </c>
      <c r="T2191" s="5">
        <v>305.39341891016608</v>
      </c>
      <c r="U2191" s="5">
        <v>310.79404813647369</v>
      </c>
      <c r="V2191" s="5">
        <v>310.79404813647369</v>
      </c>
      <c r="W2191" s="5">
        <v>367.83210856000943</v>
      </c>
      <c r="X2191" s="5">
        <v>372.83209856000946</v>
      </c>
      <c r="Y2191" s="5">
        <v>-1.27</v>
      </c>
      <c r="Z2191" s="5">
        <v>5.8</v>
      </c>
      <c r="AA2191" s="5">
        <v>314.95341891016608</v>
      </c>
      <c r="AB2191" s="5">
        <v>10.296995657212305</v>
      </c>
      <c r="AC2191" s="5">
        <v>95.057804058260075</v>
      </c>
      <c r="AD2191" s="5">
        <v>31.359362779600609</v>
      </c>
    </row>
    <row r="2192" spans="1:30" ht="20.25" x14ac:dyDescent="0.3">
      <c r="A2192" s="32" t="s">
        <v>28</v>
      </c>
      <c r="B2192" s="32">
        <v>2022</v>
      </c>
      <c r="C2192" s="32">
        <v>1</v>
      </c>
      <c r="D2192" s="32" t="s">
        <v>10398</v>
      </c>
      <c r="E2192" s="32" t="s">
        <v>9304</v>
      </c>
      <c r="F2192" s="32">
        <v>38</v>
      </c>
      <c r="G2192" s="32">
        <v>26</v>
      </c>
      <c r="H2192" s="32">
        <v>40</v>
      </c>
      <c r="I2192" s="32">
        <v>0</v>
      </c>
      <c r="J2192" s="63"/>
      <c r="K2192" s="63">
        <v>9.6222642483532184</v>
      </c>
      <c r="L2192" s="63"/>
      <c r="M2192" s="63"/>
      <c r="N2192" s="63"/>
      <c r="O2192" s="62">
        <v>96</v>
      </c>
      <c r="P2192" s="62">
        <v>14.263568930642789</v>
      </c>
      <c r="Q2192" s="62">
        <v>138.80000000000001</v>
      </c>
      <c r="R2192" s="62">
        <v>67.864248477444164</v>
      </c>
      <c r="S2192" s="62">
        <v>16.876000000000001</v>
      </c>
      <c r="T2192" s="62">
        <v>59.426248477444162</v>
      </c>
      <c r="U2192" s="62">
        <v>62.337231624293707</v>
      </c>
      <c r="V2192" s="62">
        <v>62.337231624293707</v>
      </c>
      <c r="W2192" s="62">
        <v>684.55476484563371</v>
      </c>
      <c r="X2192" s="62">
        <v>689.55475484563374</v>
      </c>
      <c r="Y2192" s="62">
        <v>-1.27</v>
      </c>
      <c r="Z2192" s="62">
        <v>6.4</v>
      </c>
      <c r="AA2192" s="62">
        <v>458.4</v>
      </c>
      <c r="AB2192" s="62">
        <v>73.900000000000006</v>
      </c>
      <c r="AC2192" s="62">
        <v>158</v>
      </c>
      <c r="AD2192" s="62">
        <v>124.1</v>
      </c>
    </row>
    <row r="2193" spans="1:30" ht="20.25" x14ac:dyDescent="0.3">
      <c r="A2193" s="32" t="s">
        <v>28</v>
      </c>
      <c r="B2193" s="32">
        <v>2022</v>
      </c>
      <c r="C2193" s="32">
        <v>1</v>
      </c>
      <c r="D2193" s="32" t="s">
        <v>10399</v>
      </c>
      <c r="E2193" s="32" t="s">
        <v>9306</v>
      </c>
      <c r="F2193" s="32">
        <v>30.4</v>
      </c>
      <c r="G2193" s="32">
        <v>45</v>
      </c>
      <c r="H2193" s="32">
        <v>11</v>
      </c>
      <c r="I2193" s="32">
        <v>15</v>
      </c>
      <c r="J2193" s="63"/>
      <c r="K2193" s="63">
        <v>17.126002110946519</v>
      </c>
      <c r="L2193" s="63"/>
      <c r="M2193" s="63">
        <v>27.30732715738937</v>
      </c>
      <c r="N2193" s="63">
        <v>160.72971814571855</v>
      </c>
      <c r="O2193" s="62">
        <v>75.929270420747841</v>
      </c>
      <c r="P2193" s="62">
        <v>60.593172364380102</v>
      </c>
      <c r="Q2193" s="62">
        <v>64.366730614380103</v>
      </c>
      <c r="R2193" s="62">
        <v>403.7267217769853</v>
      </c>
      <c r="S2193" s="62">
        <v>18.351999999999997</v>
      </c>
      <c r="T2193" s="62">
        <v>394.55072177698531</v>
      </c>
      <c r="U2193" s="62">
        <v>394.55072177698531</v>
      </c>
      <c r="V2193" s="62">
        <v>394.55072177698531</v>
      </c>
      <c r="W2193" s="62">
        <v>298.34034234525086</v>
      </c>
      <c r="X2193" s="62">
        <v>254.32468234525084</v>
      </c>
      <c r="Y2193" s="62">
        <v>11.18</v>
      </c>
      <c r="Z2193" s="62">
        <v>6.4</v>
      </c>
      <c r="AA2193" s="62">
        <v>403.7267217769853</v>
      </c>
      <c r="AB2193" s="62">
        <v>1.4084866674331324</v>
      </c>
      <c r="AC2193" s="62">
        <v>92.045926036309822</v>
      </c>
      <c r="AD2193" s="62">
        <v>6.5910848646489839</v>
      </c>
    </row>
    <row r="2194" spans="1:30" ht="20.25" x14ac:dyDescent="0.3">
      <c r="A2194" s="32" t="s">
        <v>28</v>
      </c>
      <c r="B2194" s="32">
        <v>2022</v>
      </c>
      <c r="C2194" s="32">
        <v>1</v>
      </c>
      <c r="D2194" s="32" t="s">
        <v>10400</v>
      </c>
      <c r="E2194" s="32" t="s">
        <v>9308</v>
      </c>
      <c r="F2194" s="32">
        <v>34.6</v>
      </c>
      <c r="G2194" s="32">
        <v>40</v>
      </c>
      <c r="H2194" s="32">
        <v>7</v>
      </c>
      <c r="I2194" s="32">
        <v>0</v>
      </c>
      <c r="J2194" s="63"/>
      <c r="K2194" s="63">
        <v>19.023279752587001</v>
      </c>
      <c r="L2194" s="63"/>
      <c r="M2194" s="63">
        <v>10.712287893183612</v>
      </c>
      <c r="N2194" s="63">
        <v>27.249732517945723</v>
      </c>
      <c r="O2194" s="62">
        <v>90.161564120876463</v>
      </c>
      <c r="P2194" s="62">
        <v>64.366730614380103</v>
      </c>
      <c r="Q2194" s="62">
        <v>69.032220814380111</v>
      </c>
      <c r="R2194" s="62">
        <v>413.65872177698532</v>
      </c>
      <c r="S2194" s="62">
        <v>19.863999999999997</v>
      </c>
      <c r="T2194" s="62">
        <v>403.7267217769853</v>
      </c>
      <c r="U2194" s="62">
        <v>410.64551637571486</v>
      </c>
      <c r="V2194" s="62">
        <v>410.64551637571486</v>
      </c>
      <c r="W2194" s="62">
        <v>286.57432790434058</v>
      </c>
      <c r="X2194" s="62">
        <v>291.5743179043406</v>
      </c>
      <c r="Y2194" s="62">
        <v>-1.27</v>
      </c>
      <c r="Z2194" s="62">
        <v>6.4</v>
      </c>
      <c r="AA2194" s="62">
        <v>413.65872177698532</v>
      </c>
      <c r="AB2194" s="62">
        <v>6.242887378887449</v>
      </c>
      <c r="AC2194" s="62">
        <v>97.42022242138286</v>
      </c>
      <c r="AD2194" s="62">
        <v>22.474927512380237</v>
      </c>
    </row>
    <row r="2195" spans="1:30" ht="20.25" x14ac:dyDescent="0.3">
      <c r="A2195" s="32" t="s">
        <v>28</v>
      </c>
      <c r="B2195" s="32">
        <v>2022</v>
      </c>
      <c r="C2195" s="32">
        <v>1</v>
      </c>
      <c r="D2195" s="32" t="s">
        <v>10401</v>
      </c>
      <c r="E2195" s="32" t="s">
        <v>9310</v>
      </c>
      <c r="F2195" s="32">
        <v>23.2</v>
      </c>
      <c r="G2195" s="32">
        <v>97</v>
      </c>
      <c r="H2195" s="32">
        <v>5</v>
      </c>
      <c r="I2195" s="32">
        <v>4</v>
      </c>
      <c r="J2195" s="63"/>
      <c r="K2195" s="63">
        <v>22.664789904709526</v>
      </c>
      <c r="L2195" s="63"/>
      <c r="M2195" s="63">
        <v>84.767010986119587</v>
      </c>
      <c r="N2195" s="63">
        <v>95.232673495614407</v>
      </c>
      <c r="O2195" s="62">
        <v>42.382590543938036</v>
      </c>
      <c r="P2195" s="62">
        <v>48.637160646673664</v>
      </c>
      <c r="Q2195" s="62">
        <v>48.795944136673661</v>
      </c>
      <c r="R2195" s="62">
        <v>410.34631813115357</v>
      </c>
      <c r="S2195" s="62">
        <v>15.76</v>
      </c>
      <c r="T2195" s="62">
        <v>402.46631813115357</v>
      </c>
      <c r="U2195" s="62">
        <v>402.46631813115357</v>
      </c>
      <c r="V2195" s="62">
        <v>402.46631813115357</v>
      </c>
      <c r="W2195" s="62">
        <v>292.49452025925848</v>
      </c>
      <c r="X2195" s="62">
        <v>284.42367025925847</v>
      </c>
      <c r="Y2195" s="62">
        <v>2.0499999999999998</v>
      </c>
      <c r="Z2195" s="62">
        <v>6.4</v>
      </c>
      <c r="AA2195" s="62">
        <v>410.34631813115357</v>
      </c>
      <c r="AB2195" s="62">
        <v>6.8893845466586487E-2</v>
      </c>
      <c r="AC2195" s="62">
        <v>75.227785846380044</v>
      </c>
      <c r="AD2195" s="62">
        <v>0.1559280895667193</v>
      </c>
    </row>
    <row r="2196" spans="1:30" ht="20.25" x14ac:dyDescent="0.3">
      <c r="A2196" s="32" t="s">
        <v>28</v>
      </c>
      <c r="B2196" s="32">
        <v>2022</v>
      </c>
      <c r="C2196" s="32">
        <v>1</v>
      </c>
      <c r="D2196" s="32" t="s">
        <v>10402</v>
      </c>
      <c r="E2196" s="32" t="s">
        <v>9312</v>
      </c>
      <c r="F2196" s="32">
        <v>26.4</v>
      </c>
      <c r="G2196" s="32">
        <v>36</v>
      </c>
      <c r="H2196" s="32">
        <v>18</v>
      </c>
      <c r="I2196" s="32">
        <v>11</v>
      </c>
      <c r="J2196" s="63"/>
      <c r="K2196" s="63">
        <v>10.130088716708773</v>
      </c>
      <c r="L2196" s="63"/>
      <c r="M2196" s="63">
        <v>30.016425404187821</v>
      </c>
      <c r="N2196" s="63">
        <v>202.86468307192561</v>
      </c>
      <c r="O2196" s="62">
        <v>73.858970231444005</v>
      </c>
      <c r="P2196" s="62">
        <v>24.217932386203159</v>
      </c>
      <c r="Q2196" s="62">
        <v>28.051388386203158</v>
      </c>
      <c r="R2196" s="62">
        <v>377.81539233130138</v>
      </c>
      <c r="S2196" s="62">
        <v>16.911999999999999</v>
      </c>
      <c r="T2196" s="62">
        <v>369.35939233130136</v>
      </c>
      <c r="U2196" s="62">
        <v>369.35939233130136</v>
      </c>
      <c r="V2196" s="62">
        <v>369.35939233130136</v>
      </c>
      <c r="W2196" s="62">
        <v>317.73358443274685</v>
      </c>
      <c r="X2196" s="62">
        <v>286.78876443274686</v>
      </c>
      <c r="Y2196" s="62">
        <v>7.8599999999999994</v>
      </c>
      <c r="Z2196" s="62">
        <v>6.4</v>
      </c>
      <c r="AA2196" s="62">
        <v>377.81539233130138</v>
      </c>
      <c r="AB2196" s="62">
        <v>1.7902837001602614</v>
      </c>
      <c r="AC2196" s="62">
        <v>47.319528972087376</v>
      </c>
      <c r="AD2196" s="62">
        <v>5.2042156873872045</v>
      </c>
    </row>
    <row r="2197" spans="1:30" ht="20.25" x14ac:dyDescent="0.3">
      <c r="A2197" s="32" t="s">
        <v>28</v>
      </c>
      <c r="B2197" s="32">
        <v>2022</v>
      </c>
      <c r="C2197" s="32">
        <v>1</v>
      </c>
      <c r="D2197" s="32" t="s">
        <v>10403</v>
      </c>
      <c r="E2197" s="32" t="s">
        <v>9314</v>
      </c>
      <c r="F2197" s="32">
        <v>26.6</v>
      </c>
      <c r="G2197" s="32">
        <v>35</v>
      </c>
      <c r="H2197" s="32">
        <v>13</v>
      </c>
      <c r="I2197" s="32">
        <v>0</v>
      </c>
      <c r="J2197" s="63"/>
      <c r="K2197" s="63">
        <v>9.8859526744207198</v>
      </c>
      <c r="L2197" s="63"/>
      <c r="M2197" s="63">
        <v>11.997677309913584</v>
      </c>
      <c r="N2197" s="63">
        <v>29.95793665021451</v>
      </c>
      <c r="O2197" s="62">
        <v>88.953170921535175</v>
      </c>
      <c r="P2197" s="62">
        <v>28.051388386203158</v>
      </c>
      <c r="Q2197" s="62">
        <v>31.97305743620316</v>
      </c>
      <c r="R2197" s="62">
        <v>386.3073923313014</v>
      </c>
      <c r="S2197" s="62">
        <v>16.984000000000002</v>
      </c>
      <c r="T2197" s="62">
        <v>377.81539233130138</v>
      </c>
      <c r="U2197" s="62">
        <v>384.29667136218194</v>
      </c>
      <c r="V2197" s="62">
        <v>384.29667136218194</v>
      </c>
      <c r="W2197" s="62">
        <v>306.0872063008984</v>
      </c>
      <c r="X2197" s="62">
        <v>311.08719630089843</v>
      </c>
      <c r="Y2197" s="62">
        <v>-1.27</v>
      </c>
      <c r="Z2197" s="62">
        <v>6.4</v>
      </c>
      <c r="AA2197" s="62">
        <v>386.3073923313014</v>
      </c>
      <c r="AB2197" s="62">
        <v>7.1022680344205567</v>
      </c>
      <c r="AC2197" s="62">
        <v>52.983130968658223</v>
      </c>
      <c r="AD2197" s="62">
        <v>17.883563094302176</v>
      </c>
    </row>
    <row r="2198" spans="1:30" ht="20.25" x14ac:dyDescent="0.3">
      <c r="A2198" s="32" t="s">
        <v>28</v>
      </c>
      <c r="B2198" s="32">
        <v>2022</v>
      </c>
      <c r="C2198" s="32">
        <v>1</v>
      </c>
      <c r="D2198" s="32" t="s">
        <v>10404</v>
      </c>
      <c r="E2198" s="32" t="s">
        <v>9316</v>
      </c>
      <c r="F2198" s="32">
        <v>27.4</v>
      </c>
      <c r="G2198" s="32">
        <v>39</v>
      </c>
      <c r="H2198" s="32">
        <v>13</v>
      </c>
      <c r="I2198" s="32">
        <v>0</v>
      </c>
      <c r="J2198" s="63"/>
      <c r="K2198" s="63">
        <v>12.220980405872192</v>
      </c>
      <c r="L2198" s="63"/>
      <c r="M2198" s="63">
        <v>10.43829046928864</v>
      </c>
      <c r="N2198" s="63">
        <v>11.945135488465215</v>
      </c>
      <c r="O2198" s="62">
        <v>90.421696877347841</v>
      </c>
      <c r="P2198" s="62">
        <v>31.97305743620316</v>
      </c>
      <c r="Q2198" s="62">
        <v>35.759684286203161</v>
      </c>
      <c r="R2198" s="62">
        <v>394.94339233130142</v>
      </c>
      <c r="S2198" s="62">
        <v>17.271999999999998</v>
      </c>
      <c r="T2198" s="62">
        <v>386.3073923313014</v>
      </c>
      <c r="U2198" s="62">
        <v>392.92889726908948</v>
      </c>
      <c r="V2198" s="62">
        <v>392.92889726908948</v>
      </c>
      <c r="W2198" s="62">
        <v>299.55243713831078</v>
      </c>
      <c r="X2198" s="62">
        <v>304.5524271383108</v>
      </c>
      <c r="Y2198" s="62">
        <v>-1.27</v>
      </c>
      <c r="Z2198" s="62">
        <v>6.4</v>
      </c>
      <c r="AA2198" s="62">
        <v>394.94339233130142</v>
      </c>
      <c r="AB2198" s="62">
        <v>8.766517491330255</v>
      </c>
      <c r="AC2198" s="62">
        <v>58.318433818734235</v>
      </c>
      <c r="AD2198" s="62">
        <v>21.908185793809668</v>
      </c>
    </row>
    <row r="2199" spans="1:30" ht="20.25" x14ac:dyDescent="0.3">
      <c r="A2199" s="32" t="s">
        <v>28</v>
      </c>
      <c r="B2199" s="32">
        <v>2022</v>
      </c>
      <c r="C2199" s="32">
        <v>1</v>
      </c>
      <c r="D2199" s="32" t="s">
        <v>10405</v>
      </c>
      <c r="E2199" s="32" t="s">
        <v>9318</v>
      </c>
      <c r="F2199" s="32">
        <v>27.8</v>
      </c>
      <c r="G2199" s="32">
        <v>41</v>
      </c>
      <c r="H2199" s="32">
        <v>13</v>
      </c>
      <c r="I2199" s="32">
        <v>0</v>
      </c>
      <c r="J2199" s="63"/>
      <c r="K2199" s="63">
        <v>13.340397259917172</v>
      </c>
      <c r="L2199" s="63"/>
      <c r="M2199" s="63">
        <v>10.386263310028403</v>
      </c>
      <c r="N2199" s="63">
        <v>10.386263310028403</v>
      </c>
      <c r="O2199" s="62">
        <v>90.471193577353077</v>
      </c>
      <c r="P2199" s="62">
        <v>35.759684286203161</v>
      </c>
      <c r="Q2199" s="62">
        <v>39.473562596203159</v>
      </c>
      <c r="R2199" s="62">
        <v>403.65139233130145</v>
      </c>
      <c r="S2199" s="62">
        <v>17.416</v>
      </c>
      <c r="T2199" s="62">
        <v>394.94339233130142</v>
      </c>
      <c r="U2199" s="62">
        <v>401.71063925134251</v>
      </c>
      <c r="V2199" s="62">
        <v>401.71063925134251</v>
      </c>
      <c r="W2199" s="62">
        <v>293.04762238279602</v>
      </c>
      <c r="X2199" s="62">
        <v>298.04761238279605</v>
      </c>
      <c r="Y2199" s="62">
        <v>-1.27</v>
      </c>
      <c r="Z2199" s="62">
        <v>6.4</v>
      </c>
      <c r="AA2199" s="62">
        <v>403.65139233130145</v>
      </c>
      <c r="AB2199" s="62">
        <v>8.8287695435822258</v>
      </c>
      <c r="AC2199" s="62">
        <v>63.437940911599014</v>
      </c>
      <c r="AD2199" s="62">
        <v>22.993511174915522</v>
      </c>
    </row>
    <row r="2200" spans="1:30" ht="20.25" x14ac:dyDescent="0.3">
      <c r="A2200" s="32" t="s">
        <v>28</v>
      </c>
      <c r="B2200" s="32">
        <v>2022</v>
      </c>
      <c r="C2200" s="32">
        <v>1</v>
      </c>
      <c r="D2200" s="32" t="s">
        <v>10406</v>
      </c>
      <c r="E2200" s="32" t="s">
        <v>9320</v>
      </c>
      <c r="F2200" s="32">
        <v>30</v>
      </c>
      <c r="G2200" s="32">
        <v>44</v>
      </c>
      <c r="H2200" s="32">
        <v>18</v>
      </c>
      <c r="I2200" s="32">
        <v>0</v>
      </c>
      <c r="J2200" s="63"/>
      <c r="K2200" s="63">
        <v>16.411387240520071</v>
      </c>
      <c r="L2200" s="63"/>
      <c r="M2200" s="63">
        <v>10.334253321883718</v>
      </c>
      <c r="N2200" s="63">
        <v>10.334253321883718</v>
      </c>
      <c r="O2200" s="62">
        <v>90.520706618710904</v>
      </c>
      <c r="P2200" s="62">
        <v>39.473562596203159</v>
      </c>
      <c r="Q2200" s="62">
        <v>43.266941556203157</v>
      </c>
      <c r="R2200" s="62">
        <v>412.75539233130144</v>
      </c>
      <c r="S2200" s="62">
        <v>18.207999999999998</v>
      </c>
      <c r="T2200" s="62">
        <v>403.65139233130145</v>
      </c>
      <c r="U2200" s="62">
        <v>410.56887274953294</v>
      </c>
      <c r="V2200" s="62">
        <v>410.56887274953294</v>
      </c>
      <c r="W2200" s="62">
        <v>286.62924340447944</v>
      </c>
      <c r="X2200" s="62">
        <v>291.62923340447946</v>
      </c>
      <c r="Y2200" s="62">
        <v>-1.27</v>
      </c>
      <c r="Z2200" s="62">
        <v>6.4</v>
      </c>
      <c r="AA2200" s="62">
        <v>412.75539233130144</v>
      </c>
      <c r="AB2200" s="62">
        <v>11.438583601889256</v>
      </c>
      <c r="AC2200" s="62">
        <v>68.565496771000625</v>
      </c>
      <c r="AD2200" s="62">
        <v>28.624011327898661</v>
      </c>
    </row>
    <row r="2201" spans="1:30" ht="20.25" x14ac:dyDescent="0.3">
      <c r="A2201" s="32" t="s">
        <v>28</v>
      </c>
      <c r="B2201" s="32">
        <v>2022</v>
      </c>
      <c r="C2201" s="32">
        <v>1</v>
      </c>
      <c r="D2201" s="32" t="s">
        <v>10407</v>
      </c>
      <c r="E2201" s="32" t="s">
        <v>9322</v>
      </c>
      <c r="F2201" s="32">
        <v>32.700000000000003</v>
      </c>
      <c r="G2201" s="32">
        <v>34</v>
      </c>
      <c r="H2201" s="32">
        <v>13</v>
      </c>
      <c r="I2201" s="32">
        <v>0</v>
      </c>
      <c r="J2201" s="63"/>
      <c r="K2201" s="63">
        <v>14.790102570741819</v>
      </c>
      <c r="L2201" s="63"/>
      <c r="M2201" s="63">
        <v>8.4314294095502742</v>
      </c>
      <c r="N2201" s="63">
        <v>10.282260499187412</v>
      </c>
      <c r="O2201" s="62">
        <v>92.354931164371507</v>
      </c>
      <c r="P2201" s="62">
        <v>43.266941556203157</v>
      </c>
      <c r="Q2201" s="62">
        <v>48.125847036203155</v>
      </c>
      <c r="R2201" s="62">
        <v>422.34539233130141</v>
      </c>
      <c r="S2201" s="62">
        <v>19.18</v>
      </c>
      <c r="T2201" s="62">
        <v>412.75539233130144</v>
      </c>
      <c r="U2201" s="62">
        <v>419.83353718381863</v>
      </c>
      <c r="V2201" s="62">
        <v>419.83353718381863</v>
      </c>
      <c r="W2201" s="62">
        <v>280.06672678052098</v>
      </c>
      <c r="X2201" s="62">
        <v>285.06671678052101</v>
      </c>
      <c r="Y2201" s="62">
        <v>-1.27</v>
      </c>
      <c r="Z2201" s="62">
        <v>6.4</v>
      </c>
      <c r="AA2201" s="62">
        <v>422.34539233130141</v>
      </c>
      <c r="AB2201" s="62">
        <v>11.537076236640619</v>
      </c>
      <c r="AC2201" s="62">
        <v>74.911470814700763</v>
      </c>
      <c r="AD2201" s="62">
        <v>30.090214329978803</v>
      </c>
    </row>
    <row r="2202" spans="1:30" ht="20.25" x14ac:dyDescent="0.3">
      <c r="A2202" s="32" t="s">
        <v>28</v>
      </c>
      <c r="B2202" s="32">
        <v>2022</v>
      </c>
      <c r="C2202" s="32">
        <v>1</v>
      </c>
      <c r="D2202" s="32" t="s">
        <v>10408</v>
      </c>
      <c r="E2202" s="32" t="s">
        <v>9324</v>
      </c>
      <c r="F2202" s="32">
        <v>34.6</v>
      </c>
      <c r="G2202" s="32">
        <v>27</v>
      </c>
      <c r="H2202" s="32">
        <v>7</v>
      </c>
      <c r="I2202" s="32">
        <v>0</v>
      </c>
      <c r="J2202" s="63"/>
      <c r="K2202" s="63">
        <v>12.882654787129509</v>
      </c>
      <c r="L2202" s="63"/>
      <c r="M2202" s="63">
        <v>6.6467884350590021</v>
      </c>
      <c r="N2202" s="63">
        <v>8.3800645974879142</v>
      </c>
      <c r="O2202" s="62">
        <v>94.116466358516206</v>
      </c>
      <c r="P2202" s="62">
        <v>48.125847036203155</v>
      </c>
      <c r="Q2202" s="62">
        <v>53.802193446203155</v>
      </c>
      <c r="R2202" s="62">
        <v>432.27739233130143</v>
      </c>
      <c r="S2202" s="62">
        <v>19.863999999999997</v>
      </c>
      <c r="T2202" s="62">
        <v>422.34539233130141</v>
      </c>
      <c r="U2202" s="62">
        <v>429.59685244963015</v>
      </c>
      <c r="V2202" s="62">
        <v>429.59685244963015</v>
      </c>
      <c r="W2202" s="62">
        <v>273.31352967144744</v>
      </c>
      <c r="X2202" s="62">
        <v>278.31351967144747</v>
      </c>
      <c r="Y2202" s="62">
        <v>-1.27</v>
      </c>
      <c r="Z2202" s="62">
        <v>6.4</v>
      </c>
      <c r="AA2202" s="62">
        <v>432.27739233130143</v>
      </c>
      <c r="AB2202" s="62">
        <v>10.906848345861578</v>
      </c>
      <c r="AC2202" s="62">
        <v>82.068364700600341</v>
      </c>
      <c r="AD2202" s="62">
        <v>30.309064858144605</v>
      </c>
    </row>
    <row r="2203" spans="1:30" ht="20.25" x14ac:dyDescent="0.3">
      <c r="A2203" s="32" t="s">
        <v>28</v>
      </c>
      <c r="B2203" s="32">
        <v>2022</v>
      </c>
      <c r="C2203" s="32">
        <v>1</v>
      </c>
      <c r="D2203" s="32" t="s">
        <v>10409</v>
      </c>
      <c r="E2203" s="32" t="s">
        <v>9326</v>
      </c>
      <c r="F2203" s="32">
        <v>39</v>
      </c>
      <c r="G2203" s="32">
        <v>24</v>
      </c>
      <c r="H2203" s="32">
        <v>7</v>
      </c>
      <c r="I2203" s="32">
        <v>0</v>
      </c>
      <c r="J2203" s="63"/>
      <c r="K2203" s="63">
        <v>14.776113746009564</v>
      </c>
      <c r="L2203" s="63"/>
      <c r="M2203" s="63">
        <v>5.1999260242978602</v>
      </c>
      <c r="N2203" s="63">
        <v>6.5960126283704303</v>
      </c>
      <c r="O2203" s="62">
        <v>95.57487842370746</v>
      </c>
      <c r="P2203" s="62">
        <v>53.802193446203155</v>
      </c>
      <c r="Q2203" s="62">
        <v>60.440171006203158</v>
      </c>
      <c r="R2203" s="62">
        <v>443.00139233130142</v>
      </c>
      <c r="S2203" s="62">
        <v>21.448</v>
      </c>
      <c r="T2203" s="62">
        <v>432.27739233130143</v>
      </c>
      <c r="U2203" s="62">
        <v>439.71286503573322</v>
      </c>
      <c r="V2203" s="62">
        <v>439.71286503573322</v>
      </c>
      <c r="W2203" s="62">
        <v>266.48809343845903</v>
      </c>
      <c r="X2203" s="62">
        <v>271.48808343845906</v>
      </c>
      <c r="Y2203" s="62">
        <v>-1.27</v>
      </c>
      <c r="Z2203" s="62">
        <v>6.4</v>
      </c>
      <c r="AA2203" s="62">
        <v>443.00139233130142</v>
      </c>
      <c r="AB2203" s="62">
        <v>13.323474884816417</v>
      </c>
      <c r="AC2203" s="62">
        <v>90.136333584684124</v>
      </c>
      <c r="AD2203" s="62">
        <v>36.268464924226429</v>
      </c>
    </row>
    <row r="2204" spans="1:30" ht="20.25" x14ac:dyDescent="0.3">
      <c r="A2204" s="32" t="s">
        <v>28</v>
      </c>
      <c r="B2204" s="32">
        <v>2022</v>
      </c>
      <c r="C2204" s="32">
        <v>1</v>
      </c>
      <c r="D2204" s="32" t="s">
        <v>10410</v>
      </c>
      <c r="E2204" s="32" t="s">
        <v>9328</v>
      </c>
      <c r="F2204" s="32">
        <v>36.1</v>
      </c>
      <c r="G2204" s="32">
        <v>30</v>
      </c>
      <c r="H2204" s="32">
        <v>7</v>
      </c>
      <c r="I2204" s="32">
        <v>0</v>
      </c>
      <c r="J2204" s="63"/>
      <c r="K2204" s="63">
        <v>15.789198400874012</v>
      </c>
      <c r="L2204" s="63"/>
      <c r="M2204" s="63">
        <v>5.358045850501548</v>
      </c>
      <c r="N2204" s="63">
        <v>5.1496277420790628</v>
      </c>
      <c r="O2204" s="62">
        <v>95.414150009232728</v>
      </c>
      <c r="P2204" s="62">
        <v>60.440171006203158</v>
      </c>
      <c r="Q2204" s="62">
        <v>66.111943406203153</v>
      </c>
      <c r="R2204" s="62">
        <v>453.20339233130142</v>
      </c>
      <c r="S2204" s="62">
        <v>20.404</v>
      </c>
      <c r="T2204" s="62">
        <v>443.00139233130142</v>
      </c>
      <c r="U2204" s="62">
        <v>450.64084785340964</v>
      </c>
      <c r="V2204" s="62">
        <v>450.64084785340964</v>
      </c>
      <c r="W2204" s="62">
        <v>259.30620136065511</v>
      </c>
      <c r="X2204" s="62">
        <v>264.30619136065513</v>
      </c>
      <c r="Y2204" s="62">
        <v>-1.27</v>
      </c>
      <c r="Z2204" s="62">
        <v>6.4</v>
      </c>
      <c r="AA2204" s="62">
        <v>453.20339233130142</v>
      </c>
      <c r="AB2204" s="62">
        <v>13.035033167498716</v>
      </c>
      <c r="AC2204" s="62">
        <v>96.889146098242648</v>
      </c>
      <c r="AD2204" s="62">
        <v>36.995738176358394</v>
      </c>
    </row>
    <row r="2205" spans="1:30" ht="20.25" x14ac:dyDescent="0.3">
      <c r="A2205" s="32" t="s">
        <v>28</v>
      </c>
      <c r="B2205" s="32">
        <v>2022</v>
      </c>
      <c r="C2205" s="32">
        <v>1</v>
      </c>
      <c r="D2205" s="32" t="s">
        <v>10411</v>
      </c>
      <c r="E2205" s="32" t="s">
        <v>9330</v>
      </c>
      <c r="F2205" s="32">
        <v>36.4</v>
      </c>
      <c r="G2205" s="32">
        <v>37</v>
      </c>
      <c r="H2205" s="32">
        <v>20</v>
      </c>
      <c r="I2205" s="32">
        <v>0</v>
      </c>
      <c r="J2205" s="63"/>
      <c r="K2205" s="63">
        <v>19.368236115402528</v>
      </c>
      <c r="L2205" s="63"/>
      <c r="M2205" s="63">
        <v>6.5832301022694644</v>
      </c>
      <c r="N2205" s="63">
        <v>5.3076953821967701</v>
      </c>
      <c r="O2205" s="62">
        <v>94.179955768149981</v>
      </c>
      <c r="P2205" s="62">
        <v>66.111943406203153</v>
      </c>
      <c r="Q2205" s="62">
        <v>71.257704656203146</v>
      </c>
      <c r="R2205" s="62">
        <v>463.45939233130139</v>
      </c>
      <c r="S2205" s="62">
        <v>20.512</v>
      </c>
      <c r="T2205" s="62">
        <v>453.20339233130142</v>
      </c>
      <c r="U2205" s="62">
        <v>461.0421444354987</v>
      </c>
      <c r="V2205" s="62">
        <v>461.0421444354987</v>
      </c>
      <c r="W2205" s="62">
        <v>252.65031198283774</v>
      </c>
      <c r="X2205" s="62">
        <v>257.65030198283773</v>
      </c>
      <c r="Y2205" s="62">
        <v>-1.27</v>
      </c>
      <c r="Z2205" s="62">
        <v>6.4</v>
      </c>
      <c r="AA2205" s="62">
        <v>463.45939233130139</v>
      </c>
      <c r="AB2205" s="62">
        <v>21.181208518401998</v>
      </c>
      <c r="AC2205" s="62">
        <v>102.94533796510549</v>
      </c>
      <c r="AD2205" s="62">
        <v>51.817922344644913</v>
      </c>
    </row>
    <row r="2206" spans="1:30" ht="20.25" x14ac:dyDescent="0.3">
      <c r="A2206" s="32" t="s">
        <v>28</v>
      </c>
      <c r="B2206" s="32">
        <v>2022</v>
      </c>
      <c r="C2206" s="32">
        <v>1</v>
      </c>
      <c r="D2206" s="32" t="s">
        <v>10412</v>
      </c>
      <c r="E2206" s="32" t="s">
        <v>9332</v>
      </c>
      <c r="F2206" s="32">
        <v>36.4</v>
      </c>
      <c r="G2206" s="32">
        <v>40</v>
      </c>
      <c r="H2206" s="32">
        <v>16</v>
      </c>
      <c r="I2206" s="32">
        <v>0</v>
      </c>
      <c r="J2206" s="63"/>
      <c r="K2206" s="63">
        <v>20.624735463942287</v>
      </c>
      <c r="L2206" s="63"/>
      <c r="M2206" s="63">
        <v>7.1861656958352347</v>
      </c>
      <c r="N2206" s="63">
        <v>6.5324752724608883</v>
      </c>
      <c r="O2206" s="62">
        <v>93.579778187907564</v>
      </c>
      <c r="P2206" s="62">
        <v>71.257704656203146</v>
      </c>
      <c r="Q2206" s="62">
        <v>76.15842965620314</v>
      </c>
      <c r="R2206" s="62">
        <v>473.71539233130136</v>
      </c>
      <c r="S2206" s="62">
        <v>20.512</v>
      </c>
      <c r="T2206" s="62">
        <v>463.45939233130139</v>
      </c>
      <c r="U2206" s="62">
        <v>471.50378959613636</v>
      </c>
      <c r="V2206" s="62">
        <v>471.50378959613636</v>
      </c>
      <c r="W2206" s="62">
        <v>246.12812992219193</v>
      </c>
      <c r="X2206" s="62">
        <v>251.12811992219193</v>
      </c>
      <c r="Y2206" s="62">
        <v>-1.27</v>
      </c>
      <c r="Z2206" s="62">
        <v>6.4</v>
      </c>
      <c r="AA2206" s="62">
        <v>473.71539233130136</v>
      </c>
      <c r="AB2206" s="62">
        <v>15.931735432487484</v>
      </c>
      <c r="AC2206" s="62">
        <v>108.64868988210893</v>
      </c>
      <c r="AD2206" s="62">
        <v>44.304615194107598</v>
      </c>
    </row>
    <row r="2207" spans="1:30" ht="20.25" x14ac:dyDescent="0.3">
      <c r="A2207" s="32" t="s">
        <v>28</v>
      </c>
      <c r="B2207" s="32">
        <v>2022</v>
      </c>
      <c r="C2207" s="32">
        <v>1</v>
      </c>
      <c r="D2207" s="32" t="s">
        <v>10413</v>
      </c>
      <c r="E2207" s="32" t="s">
        <v>9334</v>
      </c>
      <c r="F2207" s="32">
        <v>34.200000000000003</v>
      </c>
      <c r="G2207" s="32">
        <v>50</v>
      </c>
      <c r="H2207" s="32">
        <v>9</v>
      </c>
      <c r="I2207" s="32">
        <v>7</v>
      </c>
      <c r="J2207" s="63"/>
      <c r="K2207" s="63">
        <v>22.27648542265884</v>
      </c>
      <c r="L2207" s="63"/>
      <c r="M2207" s="63">
        <v>22.390851775635067</v>
      </c>
      <c r="N2207" s="63">
        <v>127.33374237110331</v>
      </c>
      <c r="O2207" s="62">
        <v>79.855394188752967</v>
      </c>
      <c r="P2207" s="62">
        <v>44.309722095228729</v>
      </c>
      <c r="Q2207" s="62">
        <v>48.154068595228729</v>
      </c>
      <c r="R2207" s="62">
        <v>455.38333498028328</v>
      </c>
      <c r="S2207" s="62">
        <v>19.72</v>
      </c>
      <c r="T2207" s="62">
        <v>445.52333498028327</v>
      </c>
      <c r="U2207" s="62">
        <v>445.52333498028327</v>
      </c>
      <c r="V2207" s="62">
        <v>445.52333498028327</v>
      </c>
      <c r="W2207" s="62">
        <v>262.64502094314491</v>
      </c>
      <c r="X2207" s="62">
        <v>244.7710409431449</v>
      </c>
      <c r="Y2207" s="62">
        <v>4.5399999999999991</v>
      </c>
      <c r="Z2207" s="62">
        <v>6.4</v>
      </c>
      <c r="AA2207" s="62">
        <v>455.38333498028328</v>
      </c>
      <c r="AB2207" s="62">
        <v>1.763019499870796</v>
      </c>
      <c r="AC2207" s="62">
        <v>76.171447737806417</v>
      </c>
      <c r="AD2207" s="62">
        <v>7.1287656808349267</v>
      </c>
    </row>
    <row r="2208" spans="1:30" ht="20.25" x14ac:dyDescent="0.3">
      <c r="A2208" s="32" t="s">
        <v>28</v>
      </c>
      <c r="B2208" s="32">
        <v>2022</v>
      </c>
      <c r="C2208" s="32">
        <v>1</v>
      </c>
      <c r="D2208" s="32" t="s">
        <v>10414</v>
      </c>
      <c r="E2208" s="32" t="s">
        <v>9336</v>
      </c>
      <c r="F2208" s="32">
        <v>21.7</v>
      </c>
      <c r="G2208" s="32">
        <v>95</v>
      </c>
      <c r="H2208" s="32">
        <v>24</v>
      </c>
      <c r="I2208" s="32">
        <v>3</v>
      </c>
      <c r="J2208" s="63"/>
      <c r="K2208" s="63">
        <v>20.834212547196994</v>
      </c>
      <c r="L2208" s="63"/>
      <c r="M2208" s="63">
        <v>65.432267650428912</v>
      </c>
      <c r="N2208" s="63">
        <v>86.656530218053902</v>
      </c>
      <c r="O2208" s="62">
        <v>51.646818218830809</v>
      </c>
      <c r="P2208" s="62">
        <v>38.088897641758599</v>
      </c>
      <c r="Q2208" s="62">
        <v>38.337201041758597</v>
      </c>
      <c r="R2208" s="62">
        <v>455.56515087673654</v>
      </c>
      <c r="S2208" s="62">
        <v>15.22</v>
      </c>
      <c r="T2208" s="62">
        <v>447.95515087673652</v>
      </c>
      <c r="U2208" s="62">
        <v>447.95515087673652</v>
      </c>
      <c r="V2208" s="62">
        <v>447.95515087673652</v>
      </c>
      <c r="W2208" s="62">
        <v>261.05310406468152</v>
      </c>
      <c r="X2208" s="62">
        <v>256.24996406468154</v>
      </c>
      <c r="Y2208" s="62">
        <v>1.2199999999999998</v>
      </c>
      <c r="Z2208" s="62">
        <v>6.4</v>
      </c>
      <c r="AA2208" s="62">
        <v>455.56515087673654</v>
      </c>
      <c r="AB2208" s="62">
        <v>0.66612656090866296</v>
      </c>
      <c r="AC2208" s="62">
        <v>63.34724166307825</v>
      </c>
      <c r="AD2208" s="62">
        <v>2.0196424966770974</v>
      </c>
    </row>
    <row r="2209" spans="1:30" ht="20.25" x14ac:dyDescent="0.3">
      <c r="A2209" s="32" t="s">
        <v>28</v>
      </c>
      <c r="B2209" s="32">
        <v>2022</v>
      </c>
      <c r="C2209" s="32">
        <v>1</v>
      </c>
      <c r="D2209" s="32" t="s">
        <v>10415</v>
      </c>
      <c r="E2209" s="32" t="s">
        <v>9338</v>
      </c>
      <c r="F2209" s="32">
        <v>22.2</v>
      </c>
      <c r="G2209" s="32">
        <v>94</v>
      </c>
      <c r="H2209" s="32">
        <v>16</v>
      </c>
      <c r="I2209" s="32">
        <v>52</v>
      </c>
      <c r="J2209" s="63"/>
      <c r="K2209" s="63">
        <v>21.158175676198816</v>
      </c>
      <c r="L2209" s="63"/>
      <c r="M2209" s="63">
        <v>153.35604373782377</v>
      </c>
      <c r="N2209" s="63">
        <v>226.16084538191325</v>
      </c>
      <c r="O2209" s="62">
        <v>19.132256753470941</v>
      </c>
      <c r="P2209" s="62">
        <v>11.887022160638528</v>
      </c>
      <c r="Q2209" s="62">
        <v>12.191520540638528</v>
      </c>
      <c r="R2209" s="62">
        <v>264.4398319698775</v>
      </c>
      <c r="S2209" s="62">
        <v>15.4</v>
      </c>
      <c r="T2209" s="62">
        <v>256.73983196987751</v>
      </c>
      <c r="U2209" s="62">
        <v>256.73983196987751</v>
      </c>
      <c r="V2209" s="62">
        <v>256.73983196987751</v>
      </c>
      <c r="W2209" s="62">
        <v>421.05444473977809</v>
      </c>
      <c r="X2209" s="62">
        <v>256.13351473977815</v>
      </c>
      <c r="Y2209" s="62">
        <v>41.889999999999993</v>
      </c>
      <c r="Z2209" s="62">
        <v>6.4</v>
      </c>
      <c r="AA2209" s="62">
        <v>264.4398319698775</v>
      </c>
      <c r="AB2209" s="62">
        <v>2.0807429243201053E-4</v>
      </c>
      <c r="AC2209" s="62">
        <v>21.863139720368562</v>
      </c>
      <c r="AD2209" s="62">
        <v>1.996014380445168E-4</v>
      </c>
    </row>
    <row r="2210" spans="1:30" ht="20.25" x14ac:dyDescent="0.3">
      <c r="A2210" s="32" t="s">
        <v>28</v>
      </c>
      <c r="B2210" s="32">
        <v>2022</v>
      </c>
      <c r="C2210" s="32">
        <v>1</v>
      </c>
      <c r="D2210" s="32" t="s">
        <v>10416</v>
      </c>
      <c r="E2210" s="32" t="s">
        <v>9340</v>
      </c>
      <c r="F2210" s="32">
        <v>28.5</v>
      </c>
      <c r="G2210" s="32">
        <v>75</v>
      </c>
      <c r="H2210" s="32">
        <v>11</v>
      </c>
      <c r="I2210" s="32">
        <v>24</v>
      </c>
      <c r="J2210" s="63"/>
      <c r="K2210" s="63">
        <v>23.607679208208857</v>
      </c>
      <c r="L2210" s="63"/>
      <c r="M2210" s="63">
        <v>73.1283012721277</v>
      </c>
      <c r="N2210" s="63">
        <v>245.02718539680313</v>
      </c>
      <c r="O2210" s="62">
        <v>47.764476980696017</v>
      </c>
      <c r="P2210" s="62">
        <v>5.0236768910435385</v>
      </c>
      <c r="Q2210" s="62">
        <v>6.6354708910435383</v>
      </c>
      <c r="R2210" s="62">
        <v>207.82363476287298</v>
      </c>
      <c r="S2210" s="62">
        <v>17.667999999999999</v>
      </c>
      <c r="T2210" s="62">
        <v>198.98963476287298</v>
      </c>
      <c r="U2210" s="62">
        <v>198.98963476287298</v>
      </c>
      <c r="V2210" s="62">
        <v>198.98963476287298</v>
      </c>
      <c r="W2210" s="62">
        <v>486.451711985619</v>
      </c>
      <c r="X2210" s="62">
        <v>413.026661985619</v>
      </c>
      <c r="Y2210" s="62">
        <v>18.649999999999999</v>
      </c>
      <c r="Z2210" s="62">
        <v>6.4</v>
      </c>
      <c r="AA2210" s="62">
        <v>207.82363476287298</v>
      </c>
      <c r="AB2210" s="62">
        <v>0.21402786084974421</v>
      </c>
      <c r="AC2210" s="62">
        <v>12.2899467209125</v>
      </c>
      <c r="AD2210" s="62">
        <v>0.14477983962284069</v>
      </c>
    </row>
    <row r="2211" spans="1:30" ht="20.25" x14ac:dyDescent="0.3">
      <c r="A2211" s="32" t="s">
        <v>28</v>
      </c>
      <c r="B2211" s="32">
        <v>2022</v>
      </c>
      <c r="C2211" s="32">
        <v>1</v>
      </c>
      <c r="D2211" s="32" t="s">
        <v>10417</v>
      </c>
      <c r="E2211" s="32" t="s">
        <v>9342</v>
      </c>
      <c r="F2211" s="32">
        <v>34.6</v>
      </c>
      <c r="G2211" s="32">
        <v>55</v>
      </c>
      <c r="H2211" s="32">
        <v>5</v>
      </c>
      <c r="I2211" s="32">
        <v>0</v>
      </c>
      <c r="J2211" s="63"/>
      <c r="K2211" s="63">
        <v>24.218868693426106</v>
      </c>
      <c r="L2211" s="63"/>
      <c r="M2211" s="63">
        <v>20.209840652567422</v>
      </c>
      <c r="N2211" s="63">
        <v>73.055583815057517</v>
      </c>
      <c r="O2211" s="62">
        <v>81.670912700689883</v>
      </c>
      <c r="P2211" s="62">
        <v>6.6354708910435383</v>
      </c>
      <c r="Q2211" s="62">
        <v>10.134588541043538</v>
      </c>
      <c r="R2211" s="62">
        <v>217.75563476287297</v>
      </c>
      <c r="S2211" s="62">
        <v>19.863999999999997</v>
      </c>
      <c r="T2211" s="62">
        <v>207.82363476287298</v>
      </c>
      <c r="U2211" s="62">
        <v>212.0490814396984</v>
      </c>
      <c r="V2211" s="62">
        <v>212.0490814396984</v>
      </c>
      <c r="W2211" s="62">
        <v>470.82620012874366</v>
      </c>
      <c r="X2211" s="62">
        <v>475.82619012874369</v>
      </c>
      <c r="Y2211" s="62">
        <v>-1.27</v>
      </c>
      <c r="Z2211" s="62">
        <v>6.4</v>
      </c>
      <c r="AA2211" s="62">
        <v>217.75563476287297</v>
      </c>
      <c r="AB2211" s="62">
        <v>1.7628725962946639</v>
      </c>
      <c r="AC2211" s="62">
        <v>18.156605708678136</v>
      </c>
      <c r="AD2211" s="62">
        <v>2.429970908639886</v>
      </c>
    </row>
    <row r="2212" spans="1:30" ht="20.25" x14ac:dyDescent="0.3">
      <c r="A2212" s="32" t="s">
        <v>28</v>
      </c>
      <c r="B2212" s="32">
        <v>2022</v>
      </c>
      <c r="C2212" s="32">
        <v>1</v>
      </c>
      <c r="D2212" s="32" t="s">
        <v>10418</v>
      </c>
      <c r="E2212" s="32" t="s">
        <v>9344</v>
      </c>
      <c r="F2212" s="32">
        <v>34.9</v>
      </c>
      <c r="G2212" s="32">
        <v>49</v>
      </c>
      <c r="H2212" s="32">
        <v>13</v>
      </c>
      <c r="I2212" s="32">
        <v>5</v>
      </c>
      <c r="J2212" s="63"/>
      <c r="K2212" s="63">
        <v>22.584370015930862</v>
      </c>
      <c r="L2212" s="63"/>
      <c r="M2212" s="63">
        <v>18.619719760677896</v>
      </c>
      <c r="N2212" s="63">
        <v>117.58200712820626</v>
      </c>
      <c r="O2212" s="62">
        <v>83.024664944008492</v>
      </c>
      <c r="P2212" s="62">
        <v>5.7825991791573896</v>
      </c>
      <c r="Q2212" s="62">
        <v>9.7815907791573906</v>
      </c>
      <c r="R2212" s="62">
        <v>218.08775776421541</v>
      </c>
      <c r="S2212" s="62">
        <v>19.971999999999998</v>
      </c>
      <c r="T2212" s="62">
        <v>208.10175776421542</v>
      </c>
      <c r="U2212" s="62">
        <v>208.10175776421542</v>
      </c>
      <c r="V2212" s="62">
        <v>208.10175776421542</v>
      </c>
      <c r="W2212" s="62">
        <v>475.4954596014868</v>
      </c>
      <c r="X2212" s="62">
        <v>464.15689960148683</v>
      </c>
      <c r="Y2212" s="62">
        <v>2.8799999999999994</v>
      </c>
      <c r="Z2212" s="62">
        <v>6.4</v>
      </c>
      <c r="AA2212" s="62">
        <v>218.08775776421541</v>
      </c>
      <c r="AB2212" s="62">
        <v>3.118196044231984</v>
      </c>
      <c r="AC2212" s="62">
        <v>17.590747447449981</v>
      </c>
      <c r="AD2212" s="62">
        <v>4.6773326620689497</v>
      </c>
    </row>
    <row r="2213" spans="1:30" ht="20.25" x14ac:dyDescent="0.3">
      <c r="A2213" s="32" t="s">
        <v>28</v>
      </c>
      <c r="B2213" s="32">
        <v>2022</v>
      </c>
      <c r="C2213" s="32">
        <v>1</v>
      </c>
      <c r="D2213" s="32" t="s">
        <v>10419</v>
      </c>
      <c r="E2213" s="32" t="s">
        <v>9346</v>
      </c>
      <c r="F2213" s="32">
        <v>36.9</v>
      </c>
      <c r="G2213" s="32">
        <v>44</v>
      </c>
      <c r="H2213" s="32">
        <v>18</v>
      </c>
      <c r="I2213" s="32">
        <v>0</v>
      </c>
      <c r="J2213" s="63"/>
      <c r="K2213" s="63">
        <v>22.627175484208752</v>
      </c>
      <c r="L2213" s="63"/>
      <c r="M2213" s="63">
        <v>9.9025536699368644</v>
      </c>
      <c r="N2213" s="63">
        <v>18.564992391186689</v>
      </c>
      <c r="O2213" s="62">
        <v>90.932946173824575</v>
      </c>
      <c r="P2213" s="62">
        <v>9.7815907791573906</v>
      </c>
      <c r="Q2213" s="62">
        <v>14.41658757915739</v>
      </c>
      <c r="R2213" s="62">
        <v>228.43375776421541</v>
      </c>
      <c r="S2213" s="62">
        <v>20.692</v>
      </c>
      <c r="T2213" s="62">
        <v>218.08775776421541</v>
      </c>
      <c r="U2213" s="62">
        <v>222.42363119020919</v>
      </c>
      <c r="V2213" s="62">
        <v>222.42363119020919</v>
      </c>
      <c r="W2213" s="62">
        <v>458.77167659807174</v>
      </c>
      <c r="X2213" s="62">
        <v>463.77166659807176</v>
      </c>
      <c r="Y2213" s="62">
        <v>-1.27</v>
      </c>
      <c r="Z2213" s="62">
        <v>6.4</v>
      </c>
      <c r="AA2213" s="62">
        <v>228.43375776421541</v>
      </c>
      <c r="AB2213" s="62">
        <v>12.131830090541612</v>
      </c>
      <c r="AC2213" s="62">
        <v>24.903922501812577</v>
      </c>
      <c r="AD2213" s="62">
        <v>18.100676141221779</v>
      </c>
    </row>
    <row r="2214" spans="1:30" ht="20.25" x14ac:dyDescent="0.3">
      <c r="A2214" s="32" t="s">
        <v>28</v>
      </c>
      <c r="B2214" s="32">
        <v>2022</v>
      </c>
      <c r="C2214" s="32">
        <v>1</v>
      </c>
      <c r="D2214" s="32" t="s">
        <v>10420</v>
      </c>
      <c r="E2214" s="32" t="s">
        <v>9348</v>
      </c>
      <c r="F2214" s="32">
        <v>28</v>
      </c>
      <c r="G2214" s="32">
        <v>73</v>
      </c>
      <c r="H2214" s="32">
        <v>0</v>
      </c>
      <c r="I2214" s="32">
        <v>3</v>
      </c>
      <c r="J2214" s="63"/>
      <c r="K2214" s="63">
        <v>22.680760147042296</v>
      </c>
      <c r="L2214" s="63"/>
      <c r="M2214" s="63">
        <v>47.447558302706483</v>
      </c>
      <c r="N2214" s="63">
        <v>75.645197311049969</v>
      </c>
      <c r="O2214" s="62">
        <v>61.916370213318977</v>
      </c>
      <c r="P2214" s="62">
        <v>10.535922585570878</v>
      </c>
      <c r="Q2214" s="62">
        <v>12.247255755570878</v>
      </c>
      <c r="R2214" s="62">
        <v>232.94896549274</v>
      </c>
      <c r="S2214" s="62">
        <v>17.488</v>
      </c>
      <c r="T2214" s="62">
        <v>224.20496549274</v>
      </c>
      <c r="U2214" s="62">
        <v>224.20496549274</v>
      </c>
      <c r="V2214" s="62">
        <v>224.20496549274</v>
      </c>
      <c r="W2214" s="62">
        <v>456.73315476679795</v>
      </c>
      <c r="X2214" s="62">
        <v>451.93001476679797</v>
      </c>
      <c r="Y2214" s="62">
        <v>1.2199999999999998</v>
      </c>
      <c r="Z2214" s="62">
        <v>6.4</v>
      </c>
      <c r="AA2214" s="62">
        <v>232.94896549274</v>
      </c>
      <c r="AB2214" s="62">
        <v>0.45734332293114077</v>
      </c>
      <c r="AC2214" s="62">
        <v>21.649026039620058</v>
      </c>
      <c r="AD2214" s="62">
        <v>0.43596635260134264</v>
      </c>
    </row>
    <row r="2215" spans="1:30" ht="20.25" x14ac:dyDescent="0.3">
      <c r="A2215" s="32" t="s">
        <v>28</v>
      </c>
      <c r="B2215" s="32">
        <v>2022</v>
      </c>
      <c r="C2215" s="32">
        <v>1</v>
      </c>
      <c r="D2215" s="32" t="s">
        <v>10421</v>
      </c>
      <c r="E2215" s="32" t="s">
        <v>9350</v>
      </c>
      <c r="F2215" s="32">
        <v>30</v>
      </c>
      <c r="G2215" s="32">
        <v>61</v>
      </c>
      <c r="H2215" s="32">
        <v>13</v>
      </c>
      <c r="I2215" s="32">
        <v>0</v>
      </c>
      <c r="J2215" s="63"/>
      <c r="K2215" s="63">
        <v>21.637207071699518</v>
      </c>
      <c r="L2215" s="63"/>
      <c r="M2215" s="63">
        <v>18.753848466686669</v>
      </c>
      <c r="N2215" s="63">
        <v>47.383316553539572</v>
      </c>
      <c r="O2215" s="62">
        <v>82.909472382583132</v>
      </c>
      <c r="P2215" s="62">
        <v>12.247255755570878</v>
      </c>
      <c r="Q2215" s="62">
        <v>14.889073245570877</v>
      </c>
      <c r="R2215" s="62">
        <v>242.05296549273999</v>
      </c>
      <c r="S2215" s="62">
        <v>18.207999999999998</v>
      </c>
      <c r="T2215" s="62">
        <v>232.94896549274</v>
      </c>
      <c r="U2215" s="62">
        <v>237.44988639660824</v>
      </c>
      <c r="V2215" s="62">
        <v>237.44988639660824</v>
      </c>
      <c r="W2215" s="62">
        <v>441.85731431836041</v>
      </c>
      <c r="X2215" s="62">
        <v>446.85730431836043</v>
      </c>
      <c r="Y2215" s="62">
        <v>-1.27</v>
      </c>
      <c r="Z2215" s="62">
        <v>6.4</v>
      </c>
      <c r="AA2215" s="62">
        <v>242.05296549273999</v>
      </c>
      <c r="AB2215" s="62">
        <v>3.0726596537762774</v>
      </c>
      <c r="AC2215" s="62">
        <v>25.80922719549282</v>
      </c>
      <c r="AD2215" s="62">
        <v>5.8856207513224845</v>
      </c>
    </row>
    <row r="2216" spans="1:30" ht="20.25" x14ac:dyDescent="0.3">
      <c r="A2216" s="32" t="s">
        <v>28</v>
      </c>
      <c r="B2216" s="32">
        <v>2022</v>
      </c>
      <c r="C2216" s="32">
        <v>1</v>
      </c>
      <c r="D2216" s="32" t="s">
        <v>10422</v>
      </c>
      <c r="E2216" s="32" t="s">
        <v>9352</v>
      </c>
      <c r="F2216" s="32">
        <v>28.7</v>
      </c>
      <c r="G2216" s="32">
        <v>70</v>
      </c>
      <c r="H2216" s="32">
        <v>13</v>
      </c>
      <c r="I2216" s="32">
        <v>0</v>
      </c>
      <c r="J2216" s="63"/>
      <c r="K2216" s="63">
        <v>22.660865169502905</v>
      </c>
      <c r="L2216" s="63"/>
      <c r="M2216" s="63">
        <v>16.559232396290088</v>
      </c>
      <c r="N2216" s="63">
        <v>18.699076829171947</v>
      </c>
      <c r="O2216" s="62">
        <v>84.817970072113056</v>
      </c>
      <c r="P2216" s="62">
        <v>14.889073245570877</v>
      </c>
      <c r="Q2216" s="62">
        <v>16.836294645570877</v>
      </c>
      <c r="R2216" s="62">
        <v>250.92296549273999</v>
      </c>
      <c r="S2216" s="62">
        <v>17.740000000000002</v>
      </c>
      <c r="T2216" s="62">
        <v>242.05296549273999</v>
      </c>
      <c r="U2216" s="62">
        <v>246.65810075394958</v>
      </c>
      <c r="V2216" s="62">
        <v>246.65810075394958</v>
      </c>
      <c r="W2216" s="62">
        <v>431.80170893925487</v>
      </c>
      <c r="X2216" s="62">
        <v>436.80169893925489</v>
      </c>
      <c r="Y2216" s="62">
        <v>-1.27</v>
      </c>
      <c r="Z2216" s="62">
        <v>6.4</v>
      </c>
      <c r="AA2216" s="62">
        <v>250.92296549273999</v>
      </c>
      <c r="AB2216" s="62">
        <v>3.9565404912083513</v>
      </c>
      <c r="AC2216" s="62">
        <v>28.835600178439972</v>
      </c>
      <c r="AD2216" s="62">
        <v>7.9544554868677917</v>
      </c>
    </row>
    <row r="2217" spans="1:30" ht="20.25" x14ac:dyDescent="0.3">
      <c r="A2217" s="32" t="s">
        <v>28</v>
      </c>
      <c r="B2217" s="32">
        <v>2022</v>
      </c>
      <c r="C2217" s="32">
        <v>1</v>
      </c>
      <c r="D2217" s="32" t="s">
        <v>10423</v>
      </c>
      <c r="E2217" s="32" t="s">
        <v>9354</v>
      </c>
      <c r="F2217" s="32">
        <v>23.8</v>
      </c>
      <c r="G2217" s="32">
        <v>96</v>
      </c>
      <c r="H2217" s="32">
        <v>1</v>
      </c>
      <c r="I2217" s="32">
        <v>8</v>
      </c>
      <c r="J2217" s="63"/>
      <c r="K2217" s="63">
        <v>23.090591332766284</v>
      </c>
      <c r="L2217" s="63"/>
      <c r="M2217" s="63">
        <v>125.86001108388945</v>
      </c>
      <c r="N2217" s="63">
        <v>141.99687009845587</v>
      </c>
      <c r="O2217" s="62">
        <v>27.05020523213614</v>
      </c>
      <c r="P2217" s="62">
        <v>8.8224426965161751</v>
      </c>
      <c r="Q2217" s="62">
        <v>9.0393814565161748</v>
      </c>
      <c r="R2217" s="62">
        <v>239.59060481335277</v>
      </c>
      <c r="S2217" s="62">
        <v>15.976000000000001</v>
      </c>
      <c r="T2217" s="62">
        <v>231.60260481335277</v>
      </c>
      <c r="U2217" s="62">
        <v>231.60260481335277</v>
      </c>
      <c r="V2217" s="62">
        <v>231.60260481335277</v>
      </c>
      <c r="W2217" s="62">
        <v>448.36391620929595</v>
      </c>
      <c r="X2217" s="62">
        <v>427.22222620929597</v>
      </c>
      <c r="Y2217" s="62">
        <v>5.3699999999999992</v>
      </c>
      <c r="Z2217" s="62">
        <v>6.4</v>
      </c>
      <c r="AA2217" s="62">
        <v>239.59060481335277</v>
      </c>
      <c r="AB2217" s="62">
        <v>1.54462049419288E-3</v>
      </c>
      <c r="AC2217" s="62">
        <v>16.520528225474941</v>
      </c>
      <c r="AD2217" s="62">
        <v>1.2438506311465696E-3</v>
      </c>
    </row>
    <row r="2218" spans="1:30" ht="20.25" x14ac:dyDescent="0.3">
      <c r="A2218" s="32" t="s">
        <v>28</v>
      </c>
      <c r="B2218" s="32">
        <v>2022</v>
      </c>
      <c r="C2218" s="32">
        <v>1</v>
      </c>
      <c r="D2218" s="32" t="s">
        <v>10424</v>
      </c>
      <c r="E2218" s="32" t="s">
        <v>9356</v>
      </c>
      <c r="F2218" s="32">
        <v>24</v>
      </c>
      <c r="G2218" s="32">
        <v>59</v>
      </c>
      <c r="H2218" s="32">
        <v>18</v>
      </c>
      <c r="I2218" s="32">
        <v>11</v>
      </c>
      <c r="J2218" s="63"/>
      <c r="K2218" s="63">
        <v>15.48148845965955</v>
      </c>
      <c r="L2218" s="63"/>
      <c r="M2218" s="63">
        <v>51.253670024792527</v>
      </c>
      <c r="N2218" s="63">
        <v>222.79001724224881</v>
      </c>
      <c r="O2218" s="62">
        <v>59.587744746910012</v>
      </c>
      <c r="P2218" s="62">
        <v>4.1086947009409593</v>
      </c>
      <c r="Q2218" s="62">
        <v>6.3501774109409599</v>
      </c>
      <c r="R2218" s="62">
        <v>220.39815678325698</v>
      </c>
      <c r="S2218" s="62">
        <v>16.048000000000002</v>
      </c>
      <c r="T2218" s="62">
        <v>212.37415678325698</v>
      </c>
      <c r="U2218" s="62">
        <v>212.37415678325698</v>
      </c>
      <c r="V2218" s="62">
        <v>212.37415678325698</v>
      </c>
      <c r="W2218" s="62">
        <v>470.44372059621844</v>
      </c>
      <c r="X2218" s="62">
        <v>439.49890059621845</v>
      </c>
      <c r="Y2218" s="62">
        <v>7.8599999999999994</v>
      </c>
      <c r="Z2218" s="62">
        <v>6.4</v>
      </c>
      <c r="AA2218" s="62">
        <v>220.39815678325698</v>
      </c>
      <c r="AB2218" s="62">
        <v>0.98741867762722635</v>
      </c>
      <c r="AC2218" s="62">
        <v>11.847006138461234</v>
      </c>
      <c r="AD2218" s="62">
        <v>0.65417745527826987</v>
      </c>
    </row>
    <row r="2219" spans="1:30" ht="20.25" x14ac:dyDescent="0.3">
      <c r="A2219" s="32" t="s">
        <v>28</v>
      </c>
      <c r="B2219" s="32">
        <v>2022</v>
      </c>
      <c r="C2219" s="32">
        <v>1</v>
      </c>
      <c r="D2219" s="32" t="s">
        <v>10425</v>
      </c>
      <c r="E2219" s="32" t="s">
        <v>9358</v>
      </c>
      <c r="F2219" s="32">
        <v>24.6</v>
      </c>
      <c r="G2219" s="32">
        <v>52</v>
      </c>
      <c r="H2219" s="32">
        <v>7</v>
      </c>
      <c r="I2219" s="32">
        <v>0</v>
      </c>
      <c r="J2219" s="63"/>
      <c r="K2219" s="63">
        <v>14.083286841351509</v>
      </c>
      <c r="L2219" s="63"/>
      <c r="M2219" s="63">
        <v>21.42631359621593</v>
      </c>
      <c r="N2219" s="63">
        <v>51.188172101252398</v>
      </c>
      <c r="O2219" s="62">
        <v>80.652503461537734</v>
      </c>
      <c r="P2219" s="62">
        <v>6.3501774109409599</v>
      </c>
      <c r="Q2219" s="62">
        <v>9.0370815709409591</v>
      </c>
      <c r="R2219" s="62">
        <v>228.53015678325698</v>
      </c>
      <c r="S2219" s="62">
        <v>16.264000000000003</v>
      </c>
      <c r="T2219" s="62">
        <v>220.39815678325698</v>
      </c>
      <c r="U2219" s="62">
        <v>224.75928408762479</v>
      </c>
      <c r="V2219" s="62">
        <v>224.75928408762479</v>
      </c>
      <c r="W2219" s="62">
        <v>456.10065392527395</v>
      </c>
      <c r="X2219" s="62">
        <v>461.10064392527397</v>
      </c>
      <c r="Y2219" s="62">
        <v>-1.27</v>
      </c>
      <c r="Z2219" s="62">
        <v>6.4</v>
      </c>
      <c r="AA2219" s="62">
        <v>228.53015678325698</v>
      </c>
      <c r="AB2219" s="62">
        <v>1.7351831332162309</v>
      </c>
      <c r="AC2219" s="62">
        <v>16.448089691445347</v>
      </c>
      <c r="AD2219" s="62">
        <v>2.1736732500407459</v>
      </c>
    </row>
    <row r="2220" spans="1:30" ht="20.25" x14ac:dyDescent="0.3">
      <c r="A2220" s="32" t="s">
        <v>28</v>
      </c>
      <c r="B2220" s="32">
        <v>2022</v>
      </c>
      <c r="C2220" s="32">
        <v>1</v>
      </c>
      <c r="D2220" s="32" t="s">
        <v>10426</v>
      </c>
      <c r="E2220" s="32" t="s">
        <v>9360</v>
      </c>
      <c r="F2220" s="32">
        <v>26.6</v>
      </c>
      <c r="G2220" s="32">
        <v>45</v>
      </c>
      <c r="H2220" s="32">
        <v>11</v>
      </c>
      <c r="I2220" s="32">
        <v>0</v>
      </c>
      <c r="J2220" s="63"/>
      <c r="K2220" s="63">
        <v>13.687383291865729</v>
      </c>
      <c r="L2220" s="63"/>
      <c r="M2220" s="63">
        <v>12.985054295585345</v>
      </c>
      <c r="N2220" s="63">
        <v>21.370659934616221</v>
      </c>
      <c r="O2220" s="62">
        <v>88.038108994799842</v>
      </c>
      <c r="P2220" s="62">
        <v>9.0370815709409591</v>
      </c>
      <c r="Q2220" s="62">
        <v>12.355416920940961</v>
      </c>
      <c r="R2220" s="62">
        <v>237.02215678325697</v>
      </c>
      <c r="S2220" s="62">
        <v>16.984000000000002</v>
      </c>
      <c r="T2220" s="62">
        <v>228.53015678325698</v>
      </c>
      <c r="U2220" s="62">
        <v>232.98135338774694</v>
      </c>
      <c r="V2220" s="62">
        <v>232.98135338774694</v>
      </c>
      <c r="W2220" s="62">
        <v>446.82112386450274</v>
      </c>
      <c r="X2220" s="62">
        <v>451.82111386450276</v>
      </c>
      <c r="Y2220" s="62">
        <v>-1.27</v>
      </c>
      <c r="Z2220" s="62">
        <v>6.4</v>
      </c>
      <c r="AA2220" s="62">
        <v>237.02215678325697</v>
      </c>
      <c r="AB2220" s="62">
        <v>5.631385937643854</v>
      </c>
      <c r="AC2220" s="62">
        <v>21.861818707150523</v>
      </c>
      <c r="AD2220" s="62">
        <v>9.2343399792045062</v>
      </c>
    </row>
    <row r="2221" spans="1:30" ht="20.25" x14ac:dyDescent="0.3">
      <c r="A2221" s="32" t="s">
        <v>28</v>
      </c>
      <c r="B2221" s="32">
        <v>2022</v>
      </c>
      <c r="C2221" s="32">
        <v>1</v>
      </c>
      <c r="D2221" s="32" t="s">
        <v>10427</v>
      </c>
      <c r="E2221" s="32" t="s">
        <v>9362</v>
      </c>
      <c r="F2221" s="32">
        <v>27.9</v>
      </c>
      <c r="G2221" s="32">
        <v>45</v>
      </c>
      <c r="H2221" s="32">
        <v>14</v>
      </c>
      <c r="I2221" s="32">
        <v>0</v>
      </c>
      <c r="J2221" s="63"/>
      <c r="K2221" s="63">
        <v>14.864272508000402</v>
      </c>
      <c r="L2221" s="63"/>
      <c r="M2221" s="63">
        <v>11.510887839173234</v>
      </c>
      <c r="N2221" s="63">
        <v>12.932186598871974</v>
      </c>
      <c r="O2221" s="62">
        <v>89.40849847647803</v>
      </c>
      <c r="P2221" s="62">
        <v>12.355416920940961</v>
      </c>
      <c r="Q2221" s="62">
        <v>15.829486420940961</v>
      </c>
      <c r="R2221" s="62">
        <v>245.74815678325697</v>
      </c>
      <c r="S2221" s="62">
        <v>17.451999999999998</v>
      </c>
      <c r="T2221" s="62">
        <v>237.02215678325697</v>
      </c>
      <c r="U2221" s="62">
        <v>241.56940745522957</v>
      </c>
      <c r="V2221" s="62">
        <v>241.56940745522957</v>
      </c>
      <c r="W2221" s="62">
        <v>437.33006567568583</v>
      </c>
      <c r="X2221" s="62">
        <v>442.33005567568586</v>
      </c>
      <c r="Y2221" s="62">
        <v>-1.27</v>
      </c>
      <c r="Z2221" s="62">
        <v>6.4</v>
      </c>
      <c r="AA2221" s="62">
        <v>245.74815678325697</v>
      </c>
      <c r="AB2221" s="62">
        <v>7.9737270303649153</v>
      </c>
      <c r="AC2221" s="62">
        <v>27.267920766895653</v>
      </c>
      <c r="AD2221" s="62">
        <v>13.779032984446829</v>
      </c>
    </row>
    <row r="2222" spans="1:30" ht="20.25" x14ac:dyDescent="0.3">
      <c r="A2222" s="32" t="s">
        <v>28</v>
      </c>
      <c r="B2222" s="32">
        <v>2022</v>
      </c>
      <c r="C2222" s="32">
        <v>1</v>
      </c>
      <c r="D2222" s="32" t="s">
        <v>10428</v>
      </c>
      <c r="E2222" s="32" t="s">
        <v>9364</v>
      </c>
      <c r="F2222" s="32">
        <v>31.8</v>
      </c>
      <c r="G2222" s="32">
        <v>38</v>
      </c>
      <c r="H2222" s="32">
        <v>16</v>
      </c>
      <c r="I2222" s="32">
        <v>0</v>
      </c>
      <c r="J2222" s="63"/>
      <c r="K2222" s="63">
        <v>15.72725315472135</v>
      </c>
      <c r="L2222" s="63"/>
      <c r="M2222" s="63">
        <v>9.4127280960865196</v>
      </c>
      <c r="N2222" s="63">
        <v>11.458506678394587</v>
      </c>
      <c r="O2222" s="62">
        <v>91.403443719467134</v>
      </c>
      <c r="P2222" s="62">
        <v>15.829486420940961</v>
      </c>
      <c r="Q2222" s="62">
        <v>20.272374800940959</v>
      </c>
      <c r="R2222" s="62">
        <v>255.17615678325697</v>
      </c>
      <c r="S2222" s="62">
        <v>18.856000000000002</v>
      </c>
      <c r="T2222" s="62">
        <v>245.74815678325697</v>
      </c>
      <c r="U2222" s="62">
        <v>250.39628057373577</v>
      </c>
      <c r="V2222" s="62">
        <v>250.39628057373577</v>
      </c>
      <c r="W2222" s="62">
        <v>427.7851254751821</v>
      </c>
      <c r="X2222" s="62">
        <v>432.78511547518212</v>
      </c>
      <c r="Y2222" s="62">
        <v>-1.27</v>
      </c>
      <c r="Z2222" s="62">
        <v>6.4</v>
      </c>
      <c r="AA2222" s="62">
        <v>255.17615678325697</v>
      </c>
      <c r="AB2222" s="62">
        <v>11.728668798460781</v>
      </c>
      <c r="AC2222" s="62">
        <v>33.826429372927294</v>
      </c>
      <c r="AD2222" s="62">
        <v>20.505365584385068</v>
      </c>
    </row>
    <row r="2223" spans="1:30" ht="20.25" x14ac:dyDescent="0.3">
      <c r="A2223" s="32" t="s">
        <v>28</v>
      </c>
      <c r="B2223" s="32">
        <v>2022</v>
      </c>
      <c r="C2223" s="32">
        <v>2</v>
      </c>
      <c r="D2223" s="32" t="s">
        <v>10429</v>
      </c>
      <c r="E2223" s="32" t="s">
        <v>9366</v>
      </c>
      <c r="F2223" s="32">
        <v>28.4</v>
      </c>
      <c r="G2223" s="32">
        <v>53</v>
      </c>
      <c r="H2223" s="32">
        <v>5</v>
      </c>
      <c r="I2223" s="32">
        <v>0</v>
      </c>
      <c r="J2223" s="63"/>
      <c r="K2223" s="63">
        <v>17.88632339817956</v>
      </c>
      <c r="L2223" s="63"/>
      <c r="M2223" s="63">
        <v>10.765753951277031</v>
      </c>
      <c r="N2223" s="63">
        <v>9.361039414849385</v>
      </c>
      <c r="O2223" s="62">
        <v>90.110908749813518</v>
      </c>
      <c r="P2223" s="62">
        <v>20.272374800940959</v>
      </c>
      <c r="Q2223" s="62">
        <v>23.02970735094096</v>
      </c>
      <c r="R2223" s="62">
        <v>263.29215678325698</v>
      </c>
      <c r="S2223" s="62">
        <v>16.231999999999999</v>
      </c>
      <c r="T2223" s="62">
        <v>255.17615678325697</v>
      </c>
      <c r="U2223" s="62">
        <v>259.9358003225135</v>
      </c>
      <c r="V2223" s="62">
        <v>259.9358003225135</v>
      </c>
      <c r="W2223" s="62">
        <v>417.70365712926099</v>
      </c>
      <c r="X2223" s="62">
        <v>422.70364712926101</v>
      </c>
      <c r="Y2223" s="62">
        <v>-1.27</v>
      </c>
      <c r="Z2223" s="62">
        <v>5</v>
      </c>
      <c r="AA2223" s="62">
        <v>263.29215678325698</v>
      </c>
      <c r="AB2223" s="62">
        <v>5.6037187411700202</v>
      </c>
      <c r="AC2223" s="62">
        <v>37.794800845749897</v>
      </c>
      <c r="AD2223" s="62">
        <v>12.424208529237221</v>
      </c>
    </row>
    <row r="2224" spans="1:30" ht="20.25" x14ac:dyDescent="0.3">
      <c r="A2224" s="32" t="s">
        <v>28</v>
      </c>
      <c r="B2224" s="32">
        <v>2022</v>
      </c>
      <c r="C2224" s="32">
        <v>2</v>
      </c>
      <c r="D2224" s="32" t="s">
        <v>10430</v>
      </c>
      <c r="E2224" s="32" t="s">
        <v>9368</v>
      </c>
      <c r="F2224" s="32">
        <v>34</v>
      </c>
      <c r="G2224" s="32">
        <v>37</v>
      </c>
      <c r="H2224" s="32">
        <v>16</v>
      </c>
      <c r="I2224" s="32">
        <v>0</v>
      </c>
      <c r="J2224" s="63"/>
      <c r="K2224" s="63">
        <v>17.252919532577291</v>
      </c>
      <c r="L2224" s="63"/>
      <c r="M2224" s="63">
        <v>8.7815754771077543</v>
      </c>
      <c r="N2224" s="63">
        <v>10.713618715516612</v>
      </c>
      <c r="O2224" s="62">
        <v>92.014048551641253</v>
      </c>
      <c r="P2224" s="62">
        <v>23.02970735094096</v>
      </c>
      <c r="Q2224" s="62">
        <v>27.42731966094096</v>
      </c>
      <c r="R2224" s="62">
        <v>272.41615678325701</v>
      </c>
      <c r="S2224" s="62">
        <v>18.247999999999998</v>
      </c>
      <c r="T2224" s="62">
        <v>263.29215678325698</v>
      </c>
      <c r="U2224" s="62">
        <v>268.14995467160355</v>
      </c>
      <c r="V2224" s="62">
        <v>268.14995467160355</v>
      </c>
      <c r="W2224" s="62">
        <v>409.21342480837615</v>
      </c>
      <c r="X2224" s="62">
        <v>414.21341480837617</v>
      </c>
      <c r="Y2224" s="62">
        <v>-1.27</v>
      </c>
      <c r="Z2224" s="62">
        <v>5</v>
      </c>
      <c r="AA2224" s="62">
        <v>272.41615678325701</v>
      </c>
      <c r="AB2224" s="62">
        <v>12.788984071716303</v>
      </c>
      <c r="AC2224" s="62">
        <v>43.823962546318093</v>
      </c>
      <c r="AD2224" s="62">
        <v>24.764688883379879</v>
      </c>
    </row>
    <row r="2225" spans="1:30" ht="20.25" x14ac:dyDescent="0.3">
      <c r="A2225" s="32" t="s">
        <v>28</v>
      </c>
      <c r="B2225" s="32">
        <v>2022</v>
      </c>
      <c r="C2225" s="32">
        <v>2</v>
      </c>
      <c r="D2225" s="32" t="s">
        <v>10431</v>
      </c>
      <c r="E2225" s="32" t="s">
        <v>9370</v>
      </c>
      <c r="F2225" s="32">
        <v>29.2</v>
      </c>
      <c r="G2225" s="32">
        <v>58</v>
      </c>
      <c r="H2225" s="32">
        <v>9</v>
      </c>
      <c r="I2225" s="32">
        <v>0</v>
      </c>
      <c r="J2225" s="63"/>
      <c r="K2225" s="63">
        <v>20.0704478783205</v>
      </c>
      <c r="L2225" s="63"/>
      <c r="M2225" s="63">
        <v>11.451920859686462</v>
      </c>
      <c r="N2225" s="63">
        <v>8.730095102353328</v>
      </c>
      <c r="O2225" s="62">
        <v>89.463844067804558</v>
      </c>
      <c r="P2225" s="62">
        <v>27.42731966094096</v>
      </c>
      <c r="Q2225" s="62">
        <v>29.958139280940959</v>
      </c>
      <c r="R2225" s="62">
        <v>280.676156783257</v>
      </c>
      <c r="S2225" s="62">
        <v>16.52</v>
      </c>
      <c r="T2225" s="62">
        <v>272.41615678325701</v>
      </c>
      <c r="U2225" s="62">
        <v>277.38673368882473</v>
      </c>
      <c r="V2225" s="62">
        <v>277.38673368882473</v>
      </c>
      <c r="W2225" s="62">
        <v>399.87215896866888</v>
      </c>
      <c r="X2225" s="62">
        <v>404.87214896866891</v>
      </c>
      <c r="Y2225" s="62">
        <v>-1.27</v>
      </c>
      <c r="Z2225" s="62">
        <v>5</v>
      </c>
      <c r="AA2225" s="62">
        <v>280.676156783257</v>
      </c>
      <c r="AB2225" s="62">
        <v>6.2475758797538026</v>
      </c>
      <c r="AC2225" s="62">
        <v>47.295890024102704</v>
      </c>
      <c r="AD2225" s="62">
        <v>15.283725855326164</v>
      </c>
    </row>
    <row r="2226" spans="1:30" ht="20.25" x14ac:dyDescent="0.3">
      <c r="A2226" s="32" t="s">
        <v>28</v>
      </c>
      <c r="B2226" s="32">
        <v>2022</v>
      </c>
      <c r="C2226" s="32">
        <v>2</v>
      </c>
      <c r="D2226" s="32" t="s">
        <v>10432</v>
      </c>
      <c r="E2226" s="32" t="s">
        <v>9372</v>
      </c>
      <c r="F2226" s="32">
        <v>29.4</v>
      </c>
      <c r="G2226" s="32">
        <v>54</v>
      </c>
      <c r="H2226" s="32">
        <v>9</v>
      </c>
      <c r="I2226" s="32">
        <v>0</v>
      </c>
      <c r="J2226" s="63"/>
      <c r="K2226" s="63">
        <v>19.108095676673742</v>
      </c>
      <c r="L2226" s="63"/>
      <c r="M2226" s="63">
        <v>11.399559160451222</v>
      </c>
      <c r="N2226" s="63">
        <v>11.399559160451222</v>
      </c>
      <c r="O2226" s="62">
        <v>89.51302453237389</v>
      </c>
      <c r="P2226" s="62">
        <v>29.958139280940959</v>
      </c>
      <c r="Q2226" s="62">
        <v>32.748285380940956</v>
      </c>
      <c r="R2226" s="62">
        <v>288.97215678325699</v>
      </c>
      <c r="S2226" s="62">
        <v>16.591999999999999</v>
      </c>
      <c r="T2226" s="62">
        <v>280.676156783257</v>
      </c>
      <c r="U2226" s="62">
        <v>285.75110388035563</v>
      </c>
      <c r="V2226" s="62">
        <v>285.75110388035563</v>
      </c>
      <c r="W2226" s="62">
        <v>391.59728125230117</v>
      </c>
      <c r="X2226" s="62">
        <v>396.5972712523012</v>
      </c>
      <c r="Y2226" s="62">
        <v>-1.27</v>
      </c>
      <c r="Z2226" s="62">
        <v>5</v>
      </c>
      <c r="AA2226" s="62">
        <v>288.97215678325699</v>
      </c>
      <c r="AB2226" s="62">
        <v>6.2918153959070242</v>
      </c>
      <c r="AC2226" s="62">
        <v>51.03693999278844</v>
      </c>
      <c r="AD2226" s="62">
        <v>16.010977927223593</v>
      </c>
    </row>
    <row r="2227" spans="1:30" ht="20.25" x14ac:dyDescent="0.3">
      <c r="A2227" s="32" t="s">
        <v>28</v>
      </c>
      <c r="B2227" s="32">
        <v>2022</v>
      </c>
      <c r="C2227" s="32">
        <v>2</v>
      </c>
      <c r="D2227" s="32" t="s">
        <v>10433</v>
      </c>
      <c r="E2227" s="32" t="s">
        <v>9374</v>
      </c>
      <c r="F2227" s="32">
        <v>27.4</v>
      </c>
      <c r="G2227" s="32">
        <v>53</v>
      </c>
      <c r="H2227" s="32">
        <v>20</v>
      </c>
      <c r="I2227" s="32">
        <v>0</v>
      </c>
      <c r="J2227" s="63"/>
      <c r="K2227" s="63">
        <v>16.963178700898808</v>
      </c>
      <c r="L2227" s="63"/>
      <c r="M2227" s="63">
        <v>11.347214742743576</v>
      </c>
      <c r="N2227" s="63">
        <v>11.347214742743576</v>
      </c>
      <c r="O2227" s="62">
        <v>89.562221233890583</v>
      </c>
      <c r="P2227" s="62">
        <v>32.748285380940956</v>
      </c>
      <c r="Q2227" s="62">
        <v>35.412149030940959</v>
      </c>
      <c r="R2227" s="62">
        <v>296.90815678325697</v>
      </c>
      <c r="S2227" s="62">
        <v>15.872</v>
      </c>
      <c r="T2227" s="62">
        <v>288.97215678325699</v>
      </c>
      <c r="U2227" s="62">
        <v>294.1541492136954</v>
      </c>
      <c r="V2227" s="62">
        <v>294.1541492136954</v>
      </c>
      <c r="W2227" s="62">
        <v>383.45656488232714</v>
      </c>
      <c r="X2227" s="62">
        <v>388.45655488232717</v>
      </c>
      <c r="Y2227" s="62">
        <v>-1.27</v>
      </c>
      <c r="Z2227" s="62">
        <v>5</v>
      </c>
      <c r="AA2227" s="62">
        <v>296.90815678325697</v>
      </c>
      <c r="AB2227" s="62">
        <v>11.028549350208715</v>
      </c>
      <c r="AC2227" s="62">
        <v>54.556849383751285</v>
      </c>
      <c r="AD2227" s="62">
        <v>24.898129613224491</v>
      </c>
    </row>
    <row r="2228" spans="1:30" ht="20.25" x14ac:dyDescent="0.3">
      <c r="A2228" s="32" t="s">
        <v>28</v>
      </c>
      <c r="B2228" s="32">
        <v>2022</v>
      </c>
      <c r="C2228" s="32">
        <v>2</v>
      </c>
      <c r="D2228" s="32" t="s">
        <v>10434</v>
      </c>
      <c r="E2228" s="32" t="s">
        <v>9376</v>
      </c>
      <c r="F2228" s="32">
        <v>22.7</v>
      </c>
      <c r="G2228" s="32">
        <v>41</v>
      </c>
      <c r="H2228" s="32">
        <v>20</v>
      </c>
      <c r="I2228" s="32">
        <v>0</v>
      </c>
      <c r="J2228" s="63"/>
      <c r="K2228" s="63">
        <v>8.7708595829207745</v>
      </c>
      <c r="L2228" s="63"/>
      <c r="M2228" s="63">
        <v>11.294887600859902</v>
      </c>
      <c r="N2228" s="63">
        <v>11.294887600859902</v>
      </c>
      <c r="O2228" s="62">
        <v>89.611434177715267</v>
      </c>
      <c r="P2228" s="62">
        <v>35.412149030940959</v>
      </c>
      <c r="Q2228" s="62">
        <v>38.204681570940963</v>
      </c>
      <c r="R2228" s="62">
        <v>303.99815678325695</v>
      </c>
      <c r="S2228" s="62">
        <v>14.18</v>
      </c>
      <c r="T2228" s="62">
        <v>296.90815678325697</v>
      </c>
      <c r="U2228" s="62">
        <v>302.1946757801079</v>
      </c>
      <c r="V2228" s="62">
        <v>302.1946757801079</v>
      </c>
      <c r="W2228" s="62">
        <v>375.825536942974</v>
      </c>
      <c r="X2228" s="62">
        <v>380.82552694297402</v>
      </c>
      <c r="Y2228" s="62">
        <v>-1.27</v>
      </c>
      <c r="Z2228" s="62">
        <v>5</v>
      </c>
      <c r="AA2228" s="62">
        <v>303.99815678325695</v>
      </c>
      <c r="AB2228" s="62">
        <v>11.106676915844801</v>
      </c>
      <c r="AC2228" s="62">
        <v>58.14200809661714</v>
      </c>
      <c r="AD2228" s="62">
        <v>25.831120332445828</v>
      </c>
    </row>
    <row r="2229" spans="1:30" ht="20.25" x14ac:dyDescent="0.3">
      <c r="A2229" s="32" t="s">
        <v>28</v>
      </c>
      <c r="B2229" s="32">
        <v>2022</v>
      </c>
      <c r="C2229" s="32">
        <v>2</v>
      </c>
      <c r="D2229" s="32" t="s">
        <v>10435</v>
      </c>
      <c r="E2229" s="32" t="s">
        <v>9378</v>
      </c>
      <c r="F2229" s="32">
        <v>23.8</v>
      </c>
      <c r="G2229" s="32">
        <v>53</v>
      </c>
      <c r="H2229" s="32">
        <v>11</v>
      </c>
      <c r="I2229" s="32">
        <v>0</v>
      </c>
      <c r="J2229" s="63"/>
      <c r="K2229" s="63">
        <v>13.637687664486457</v>
      </c>
      <c r="L2229" s="63"/>
      <c r="M2229" s="63">
        <v>11.773581147160082</v>
      </c>
      <c r="N2229" s="63">
        <v>11.242577729098459</v>
      </c>
      <c r="O2229" s="62">
        <v>89.162437050611715</v>
      </c>
      <c r="P2229" s="62">
        <v>38.204681570940963</v>
      </c>
      <c r="Q2229" s="62">
        <v>40.53205718094096</v>
      </c>
      <c r="R2229" s="62">
        <v>311.28615678325696</v>
      </c>
      <c r="S2229" s="62">
        <v>14.576000000000001</v>
      </c>
      <c r="T2229" s="62">
        <v>303.99815678325695</v>
      </c>
      <c r="U2229" s="62">
        <v>309.37985351660939</v>
      </c>
      <c r="V2229" s="62">
        <v>309.37985351660939</v>
      </c>
      <c r="W2229" s="62">
        <v>369.13487563307638</v>
      </c>
      <c r="X2229" s="62">
        <v>374.1348656330764</v>
      </c>
      <c r="Y2229" s="62">
        <v>-1.27</v>
      </c>
      <c r="Z2229" s="62">
        <v>5</v>
      </c>
      <c r="AA2229" s="62">
        <v>311.28615678325696</v>
      </c>
      <c r="AB2229" s="62">
        <v>6.617356689731734</v>
      </c>
      <c r="AC2229" s="62">
        <v>61.156422150355752</v>
      </c>
      <c r="AD2229" s="62">
        <v>18.321353829018779</v>
      </c>
    </row>
    <row r="2230" spans="1:30" ht="20.25" x14ac:dyDescent="0.3">
      <c r="A2230" s="32" t="s">
        <v>28</v>
      </c>
      <c r="B2230" s="32">
        <v>2022</v>
      </c>
      <c r="C2230" s="32">
        <v>2</v>
      </c>
      <c r="D2230" s="32" t="s">
        <v>10436</v>
      </c>
      <c r="E2230" s="32" t="s">
        <v>9380</v>
      </c>
      <c r="F2230" s="32">
        <v>24.9</v>
      </c>
      <c r="G2230" s="32">
        <v>47</v>
      </c>
      <c r="H2230" s="32">
        <v>7</v>
      </c>
      <c r="I2230" s="32">
        <v>0</v>
      </c>
      <c r="J2230" s="63"/>
      <c r="K2230" s="63">
        <v>12.808931511835812</v>
      </c>
      <c r="L2230" s="63"/>
      <c r="M2230" s="63">
        <v>11.721113286719024</v>
      </c>
      <c r="N2230" s="63">
        <v>11.721113286719024</v>
      </c>
      <c r="O2230" s="62">
        <v>89.211518005550204</v>
      </c>
      <c r="P2230" s="62">
        <v>40.53205718094096</v>
      </c>
      <c r="Q2230" s="62">
        <v>43.272485780940961</v>
      </c>
      <c r="R2230" s="62">
        <v>318.77215678325695</v>
      </c>
      <c r="S2230" s="62">
        <v>14.972</v>
      </c>
      <c r="T2230" s="62">
        <v>311.28615678325696</v>
      </c>
      <c r="U2230" s="62">
        <v>316.7674878312522</v>
      </c>
      <c r="V2230" s="62">
        <v>316.7674878312522</v>
      </c>
      <c r="W2230" s="62">
        <v>362.37986341242123</v>
      </c>
      <c r="X2230" s="62">
        <v>367.37985341242126</v>
      </c>
      <c r="Y2230" s="62">
        <v>-1.27</v>
      </c>
      <c r="Z2230" s="62">
        <v>5</v>
      </c>
      <c r="AA2230" s="62">
        <v>318.77215678325695</v>
      </c>
      <c r="AB2230" s="62">
        <v>5.4478513281975873</v>
      </c>
      <c r="AC2230" s="62">
        <v>64.616253441649363</v>
      </c>
      <c r="AD2230" s="62">
        <v>16.331348381419932</v>
      </c>
    </row>
    <row r="2231" spans="1:30" ht="20.25" x14ac:dyDescent="0.3">
      <c r="A2231" s="32" t="s">
        <v>28</v>
      </c>
      <c r="B2231" s="32">
        <v>2022</v>
      </c>
      <c r="C2231" s="32">
        <v>2</v>
      </c>
      <c r="D2231" s="32" t="s">
        <v>10437</v>
      </c>
      <c r="E2231" s="32" t="s">
        <v>9382</v>
      </c>
      <c r="F2231" s="32">
        <v>27.9</v>
      </c>
      <c r="G2231" s="32">
        <v>38</v>
      </c>
      <c r="H2231" s="32">
        <v>14</v>
      </c>
      <c r="I2231" s="32">
        <v>0</v>
      </c>
      <c r="J2231" s="63"/>
      <c r="K2231" s="63">
        <v>12.2708571554309</v>
      </c>
      <c r="L2231" s="63"/>
      <c r="M2231" s="63">
        <v>10.134761600226767</v>
      </c>
      <c r="N2231" s="63">
        <v>11.668662742843138</v>
      </c>
      <c r="O2231" s="62">
        <v>90.710924525695773</v>
      </c>
      <c r="P2231" s="62">
        <v>43.272485780940961</v>
      </c>
      <c r="Q2231" s="62">
        <v>46.848168380940962</v>
      </c>
      <c r="R2231" s="62">
        <v>326.79815678325696</v>
      </c>
      <c r="S2231" s="62">
        <v>16.052</v>
      </c>
      <c r="T2231" s="62">
        <v>318.77215678325695</v>
      </c>
      <c r="U2231" s="62">
        <v>324.35776320537786</v>
      </c>
      <c r="V2231" s="62">
        <v>324.35776320537786</v>
      </c>
      <c r="W2231" s="62">
        <v>355.56828758897973</v>
      </c>
      <c r="X2231" s="62">
        <v>360.56827758897975</v>
      </c>
      <c r="Y2231" s="62">
        <v>-1.27</v>
      </c>
      <c r="Z2231" s="62">
        <v>5</v>
      </c>
      <c r="AA2231" s="62">
        <v>326.79815678325696</v>
      </c>
      <c r="AB2231" s="62">
        <v>9.6084269287700668</v>
      </c>
      <c r="AC2231" s="62">
        <v>68.976140415918749</v>
      </c>
      <c r="AD2231" s="62">
        <v>25.465724190260076</v>
      </c>
    </row>
    <row r="2232" spans="1:30" ht="20.25" x14ac:dyDescent="0.3">
      <c r="A2232" s="32" t="s">
        <v>28</v>
      </c>
      <c r="B2232" s="32">
        <v>2022</v>
      </c>
      <c r="C2232" s="32">
        <v>2</v>
      </c>
      <c r="D2232" s="32" t="s">
        <v>10438</v>
      </c>
      <c r="E2232" s="32" t="s">
        <v>9384</v>
      </c>
      <c r="F2232" s="32">
        <v>30.5</v>
      </c>
      <c r="G2232" s="32">
        <v>37</v>
      </c>
      <c r="H2232" s="32">
        <v>13</v>
      </c>
      <c r="I2232" s="32">
        <v>0</v>
      </c>
      <c r="J2232" s="63"/>
      <c r="K2232" s="63">
        <v>14.164127516533407</v>
      </c>
      <c r="L2232" s="63"/>
      <c r="M2232" s="63">
        <v>9.3584164771860525</v>
      </c>
      <c r="N2232" s="63">
        <v>10.082834618054003</v>
      </c>
      <c r="O2232" s="62">
        <v>91.455793573984565</v>
      </c>
      <c r="P2232" s="62">
        <v>46.848168380940962</v>
      </c>
      <c r="Q2232" s="62">
        <v>50.807272340940962</v>
      </c>
      <c r="R2232" s="62">
        <v>335.29215678325693</v>
      </c>
      <c r="S2232" s="62">
        <v>16.988</v>
      </c>
      <c r="T2232" s="62">
        <v>326.79815678325696</v>
      </c>
      <c r="U2232" s="62">
        <v>332.49778070444603</v>
      </c>
      <c r="V2232" s="62">
        <v>332.49778070444603</v>
      </c>
      <c r="W2232" s="62">
        <v>348.40558522024509</v>
      </c>
      <c r="X2232" s="62">
        <v>353.40557522024511</v>
      </c>
      <c r="Y2232" s="62">
        <v>-1.27</v>
      </c>
      <c r="Z2232" s="62">
        <v>5</v>
      </c>
      <c r="AA2232" s="62">
        <v>335.29215678325693</v>
      </c>
      <c r="AB2232" s="62">
        <v>10.158723744562439</v>
      </c>
      <c r="AC2232" s="62">
        <v>73.696296780175103</v>
      </c>
      <c r="AD2232" s="62">
        <v>27.367401981436132</v>
      </c>
    </row>
    <row r="2233" spans="1:30" ht="20.25" x14ac:dyDescent="0.3">
      <c r="A2233" s="32" t="s">
        <v>28</v>
      </c>
      <c r="B2233" s="32">
        <v>2022</v>
      </c>
      <c r="C2233" s="32">
        <v>2</v>
      </c>
      <c r="D2233" s="32" t="s">
        <v>10439</v>
      </c>
      <c r="E2233" s="32" t="s">
        <v>9386</v>
      </c>
      <c r="F2233" s="32">
        <v>33.200000000000003</v>
      </c>
      <c r="G2233" s="32">
        <v>38</v>
      </c>
      <c r="H2233" s="32">
        <v>9</v>
      </c>
      <c r="I2233" s="32">
        <v>0</v>
      </c>
      <c r="J2233" s="63"/>
      <c r="K2233" s="63">
        <v>16.966618499436784</v>
      </c>
      <c r="L2233" s="63"/>
      <c r="M2233" s="63">
        <v>9.0329562971913564</v>
      </c>
      <c r="N2233" s="63">
        <v>9.3067457210306834</v>
      </c>
      <c r="O2233" s="62">
        <v>91.77026051432955</v>
      </c>
      <c r="P2233" s="62">
        <v>50.807272340940962</v>
      </c>
      <c r="Q2233" s="62">
        <v>55.03644176094096</v>
      </c>
      <c r="R2233" s="62">
        <v>344.27215678325695</v>
      </c>
      <c r="S2233" s="62">
        <v>17.96</v>
      </c>
      <c r="T2233" s="62">
        <v>335.29215678325693</v>
      </c>
      <c r="U2233" s="62">
        <v>341.11500105953974</v>
      </c>
      <c r="V2233" s="62">
        <v>341.11500105953974</v>
      </c>
      <c r="W2233" s="62">
        <v>340.98013655637726</v>
      </c>
      <c r="X2233" s="62">
        <v>345.98012655637729</v>
      </c>
      <c r="Y2233" s="62">
        <v>-1.27</v>
      </c>
      <c r="Z2233" s="62">
        <v>5</v>
      </c>
      <c r="AA2233" s="62">
        <v>344.27215678325695</v>
      </c>
      <c r="AB2233" s="62">
        <v>8.6834686813366897</v>
      </c>
      <c r="AC2233" s="62">
        <v>78.642702330513828</v>
      </c>
      <c r="AD2233" s="62">
        <v>25.383719967526623</v>
      </c>
    </row>
    <row r="2234" spans="1:30" ht="20.25" x14ac:dyDescent="0.3">
      <c r="A2234" s="32" t="s">
        <v>28</v>
      </c>
      <c r="B2234" s="32">
        <v>2022</v>
      </c>
      <c r="C2234" s="32">
        <v>2</v>
      </c>
      <c r="D2234" s="32" t="s">
        <v>10440</v>
      </c>
      <c r="E2234" s="32" t="s">
        <v>9388</v>
      </c>
      <c r="F2234" s="32">
        <v>19.8</v>
      </c>
      <c r="G2234" s="32">
        <v>81</v>
      </c>
      <c r="H2234" s="32">
        <v>24</v>
      </c>
      <c r="I2234" s="32">
        <v>12</v>
      </c>
      <c r="J2234" s="63"/>
      <c r="K2234" s="63">
        <v>16.424314757000115</v>
      </c>
      <c r="L2234" s="63"/>
      <c r="M2234" s="63">
        <v>64.701783734354166</v>
      </c>
      <c r="N2234" s="63">
        <v>155.32441956430503</v>
      </c>
      <c r="O2234" s="62">
        <v>52.029971968652582</v>
      </c>
      <c r="P2234" s="62">
        <v>26.668946737361729</v>
      </c>
      <c r="Q2234" s="62">
        <v>27.45865950736173</v>
      </c>
      <c r="R2234" s="62">
        <v>312.30505323746729</v>
      </c>
      <c r="S2234" s="62">
        <v>13.136000000000001</v>
      </c>
      <c r="T2234" s="62">
        <v>305.73705323746731</v>
      </c>
      <c r="U2234" s="62">
        <v>305.73705323746731</v>
      </c>
      <c r="V2234" s="62">
        <v>305.73705323746731</v>
      </c>
      <c r="W2234" s="62">
        <v>372.51194133250436</v>
      </c>
      <c r="X2234" s="62">
        <v>338.29941133250435</v>
      </c>
      <c r="Y2234" s="62">
        <v>8.69</v>
      </c>
      <c r="Z2234" s="62">
        <v>5</v>
      </c>
      <c r="AA2234" s="62">
        <v>312.30505323746729</v>
      </c>
      <c r="AB2234" s="62">
        <v>0.69486666245263484</v>
      </c>
      <c r="AC2234" s="62">
        <v>45.021340364789438</v>
      </c>
      <c r="AD2234" s="62">
        <v>1.3690741948681009</v>
      </c>
    </row>
    <row r="2235" spans="1:30" ht="20.25" x14ac:dyDescent="0.3">
      <c r="A2235" s="32" t="s">
        <v>28</v>
      </c>
      <c r="B2235" s="32">
        <v>2022</v>
      </c>
      <c r="C2235" s="32">
        <v>2</v>
      </c>
      <c r="D2235" s="32" t="s">
        <v>10441</v>
      </c>
      <c r="E2235" s="32" t="s">
        <v>9390</v>
      </c>
      <c r="F2235" s="32">
        <v>21.4</v>
      </c>
      <c r="G2235" s="32">
        <v>40</v>
      </c>
      <c r="H2235" s="32">
        <v>14</v>
      </c>
      <c r="I2235" s="32">
        <v>0</v>
      </c>
      <c r="J2235" s="63"/>
      <c r="K2235" s="63">
        <v>7.2437594889467176</v>
      </c>
      <c r="L2235" s="63"/>
      <c r="M2235" s="63">
        <v>20.866671106632715</v>
      </c>
      <c r="N2235" s="63">
        <v>64.631847376778524</v>
      </c>
      <c r="O2235" s="62">
        <v>81.119195015800571</v>
      </c>
      <c r="P2235" s="62">
        <v>27.45865950736173</v>
      </c>
      <c r="Q2235" s="62">
        <v>30.14340450736173</v>
      </c>
      <c r="R2235" s="62">
        <v>319.16105323746729</v>
      </c>
      <c r="S2235" s="62">
        <v>13.712</v>
      </c>
      <c r="T2235" s="62">
        <v>312.30505323746729</v>
      </c>
      <c r="U2235" s="62">
        <v>317.80046082858678</v>
      </c>
      <c r="V2235" s="62">
        <v>317.80046082858678</v>
      </c>
      <c r="W2235" s="62">
        <v>361.44524918669526</v>
      </c>
      <c r="X2235" s="62">
        <v>366.44523918669529</v>
      </c>
      <c r="Y2235" s="62">
        <v>-1.27</v>
      </c>
      <c r="Z2235" s="62">
        <v>5</v>
      </c>
      <c r="AA2235" s="62">
        <v>319.16105323746729</v>
      </c>
      <c r="AB2235" s="62">
        <v>2.6015769531018944</v>
      </c>
      <c r="AC2235" s="62">
        <v>48.771222500877549</v>
      </c>
      <c r="AD2235" s="62">
        <v>7.5655412555196921</v>
      </c>
    </row>
    <row r="2236" spans="1:30" ht="20.25" x14ac:dyDescent="0.3">
      <c r="A2236" s="32" t="s">
        <v>28</v>
      </c>
      <c r="B2236" s="32">
        <v>2022</v>
      </c>
      <c r="C2236" s="32">
        <v>2</v>
      </c>
      <c r="D2236" s="32" t="s">
        <v>10442</v>
      </c>
      <c r="E2236" s="32" t="s">
        <v>9392</v>
      </c>
      <c r="F2236" s="32">
        <v>26.2</v>
      </c>
      <c r="G2236" s="32">
        <v>38</v>
      </c>
      <c r="H2236" s="32">
        <v>7</v>
      </c>
      <c r="I2236" s="32">
        <v>0</v>
      </c>
      <c r="J2236" s="63"/>
      <c r="K2236" s="63">
        <v>10.762434140365491</v>
      </c>
      <c r="L2236" s="63"/>
      <c r="M2236" s="63">
        <v>11.945776411213776</v>
      </c>
      <c r="N2236" s="63">
        <v>20.811202150213752</v>
      </c>
      <c r="O2236" s="62">
        <v>89.001584729048048</v>
      </c>
      <c r="P2236" s="62">
        <v>30.14340450736173</v>
      </c>
      <c r="Q2236" s="62">
        <v>33.509478127361731</v>
      </c>
      <c r="R2236" s="62">
        <v>326.88105323746731</v>
      </c>
      <c r="S2236" s="62">
        <v>15.44</v>
      </c>
      <c r="T2236" s="62">
        <v>319.16105323746729</v>
      </c>
      <c r="U2236" s="62">
        <v>324.75213100591594</v>
      </c>
      <c r="V2236" s="62">
        <v>324.75213100591594</v>
      </c>
      <c r="W2236" s="62">
        <v>355.21789863621922</v>
      </c>
      <c r="X2236" s="62">
        <v>360.21788863621924</v>
      </c>
      <c r="Y2236" s="62">
        <v>-1.27</v>
      </c>
      <c r="Z2236" s="62">
        <v>5</v>
      </c>
      <c r="AA2236" s="62">
        <v>326.88105323746731</v>
      </c>
      <c r="AB2236" s="62">
        <v>5.2861205830875528</v>
      </c>
      <c r="AC2236" s="62">
        <v>53.347068515485986</v>
      </c>
      <c r="AD2236" s="62">
        <v>14.35969625928653</v>
      </c>
    </row>
    <row r="2237" spans="1:30" ht="20.25" x14ac:dyDescent="0.3">
      <c r="A2237" s="32" t="s">
        <v>28</v>
      </c>
      <c r="B2237" s="32">
        <v>2022</v>
      </c>
      <c r="C2237" s="32">
        <v>2</v>
      </c>
      <c r="D2237" s="32" t="s">
        <v>10443</v>
      </c>
      <c r="E2237" s="32" t="s">
        <v>9394</v>
      </c>
      <c r="F2237" s="32">
        <v>31.2</v>
      </c>
      <c r="G2237" s="32">
        <v>29</v>
      </c>
      <c r="H2237" s="32">
        <v>5</v>
      </c>
      <c r="I2237" s="32">
        <v>0</v>
      </c>
      <c r="J2237" s="63"/>
      <c r="K2237" s="63">
        <v>11.064244716989746</v>
      </c>
      <c r="L2237" s="63"/>
      <c r="M2237" s="63">
        <v>8.0067597685630467</v>
      </c>
      <c r="N2237" s="63">
        <v>11.893251719209779</v>
      </c>
      <c r="O2237" s="62">
        <v>92.77042968515677</v>
      </c>
      <c r="P2237" s="62">
        <v>33.509478127361731</v>
      </c>
      <c r="Q2237" s="62">
        <v>38.070163837361733</v>
      </c>
      <c r="R2237" s="62">
        <v>335.50105323746732</v>
      </c>
      <c r="S2237" s="62">
        <v>17.240000000000002</v>
      </c>
      <c r="T2237" s="62">
        <v>326.88105323746731</v>
      </c>
      <c r="U2237" s="62">
        <v>332.58186693582394</v>
      </c>
      <c r="V2237" s="62">
        <v>332.58186693582394</v>
      </c>
      <c r="W2237" s="62">
        <v>348.33235263619929</v>
      </c>
      <c r="X2237" s="62">
        <v>353.33234263619931</v>
      </c>
      <c r="Y2237" s="62">
        <v>-1.27</v>
      </c>
      <c r="Z2237" s="62">
        <v>5</v>
      </c>
      <c r="AA2237" s="62">
        <v>335.50105323746732</v>
      </c>
      <c r="AB2237" s="62">
        <v>8.1741386610556201</v>
      </c>
      <c r="AC2237" s="62">
        <v>59.314038108340476</v>
      </c>
      <c r="AD2237" s="62">
        <v>21.021931456323049</v>
      </c>
    </row>
    <row r="2238" spans="1:30" ht="20.25" x14ac:dyDescent="0.3">
      <c r="A2238" s="32" t="s">
        <v>28</v>
      </c>
      <c r="B2238" s="32">
        <v>2022</v>
      </c>
      <c r="C2238" s="32">
        <v>2</v>
      </c>
      <c r="D2238" s="32" t="s">
        <v>10444</v>
      </c>
      <c r="E2238" s="32" t="s">
        <v>9396</v>
      </c>
      <c r="F2238" s="32">
        <v>32.200000000000003</v>
      </c>
      <c r="G2238" s="32">
        <v>33</v>
      </c>
      <c r="H2238" s="32">
        <v>9</v>
      </c>
      <c r="I2238" s="32">
        <v>0</v>
      </c>
      <c r="J2238" s="63"/>
      <c r="K2238" s="63">
        <v>13.893446675137511</v>
      </c>
      <c r="L2238" s="63"/>
      <c r="M2238" s="63">
        <v>7.9555351150559543</v>
      </c>
      <c r="N2238" s="63">
        <v>7.9555351150559543</v>
      </c>
      <c r="O2238" s="62">
        <v>92.820701820109718</v>
      </c>
      <c r="P2238" s="62">
        <v>38.070163837361733</v>
      </c>
      <c r="Q2238" s="62">
        <v>42.50715240736173</v>
      </c>
      <c r="R2238" s="62">
        <v>344.30105323746733</v>
      </c>
      <c r="S2238" s="62">
        <v>17.600000000000001</v>
      </c>
      <c r="T2238" s="62">
        <v>335.50105323746732</v>
      </c>
      <c r="U2238" s="62">
        <v>341.32696149564879</v>
      </c>
      <c r="V2238" s="62">
        <v>341.32696149564879</v>
      </c>
      <c r="W2238" s="62">
        <v>340.7994986745868</v>
      </c>
      <c r="X2238" s="62">
        <v>345.79948867458683</v>
      </c>
      <c r="Y2238" s="62">
        <v>-1.27</v>
      </c>
      <c r="Z2238" s="62">
        <v>5</v>
      </c>
      <c r="AA2238" s="62">
        <v>344.30105323746733</v>
      </c>
      <c r="AB2238" s="62">
        <v>10.069905778548694</v>
      </c>
      <c r="AC2238" s="62">
        <v>64.963455006727273</v>
      </c>
      <c r="AD2238" s="62">
        <v>25.520450022377283</v>
      </c>
    </row>
    <row r="2239" spans="1:30" ht="20.25" x14ac:dyDescent="0.3">
      <c r="A2239" s="32" t="s">
        <v>28</v>
      </c>
      <c r="B2239" s="32">
        <v>2022</v>
      </c>
      <c r="C2239" s="32">
        <v>2</v>
      </c>
      <c r="D2239" s="32" t="s">
        <v>10445</v>
      </c>
      <c r="E2239" s="32" t="s">
        <v>9398</v>
      </c>
      <c r="F2239" s="32">
        <v>33.4</v>
      </c>
      <c r="G2239" s="32">
        <v>34</v>
      </c>
      <c r="H2239" s="32">
        <v>30</v>
      </c>
      <c r="I2239" s="32">
        <v>0</v>
      </c>
      <c r="J2239" s="63"/>
      <c r="K2239" s="63">
        <v>15.401384895343289</v>
      </c>
      <c r="L2239" s="63"/>
      <c r="M2239" s="63">
        <v>7.904327367804286</v>
      </c>
      <c r="N2239" s="63">
        <v>7.904327367804286</v>
      </c>
      <c r="O2239" s="62">
        <v>92.870990552425383</v>
      </c>
      <c r="P2239" s="62">
        <v>42.50715240736173</v>
      </c>
      <c r="Q2239" s="62">
        <v>47.035422307361728</v>
      </c>
      <c r="R2239" s="62">
        <v>353.31705323746735</v>
      </c>
      <c r="S2239" s="62">
        <v>18.031999999999996</v>
      </c>
      <c r="T2239" s="62">
        <v>344.30105323746733</v>
      </c>
      <c r="U2239" s="62">
        <v>350.25752137288936</v>
      </c>
      <c r="V2239" s="62">
        <v>350.25752137288936</v>
      </c>
      <c r="W2239" s="62">
        <v>333.27498308161609</v>
      </c>
      <c r="X2239" s="62">
        <v>338.27497308161611</v>
      </c>
      <c r="Y2239" s="62">
        <v>-1.27</v>
      </c>
      <c r="Z2239" s="62">
        <v>5</v>
      </c>
      <c r="AA2239" s="62">
        <v>353.31705323746735</v>
      </c>
      <c r="AB2239" s="62">
        <v>29.212192111557194</v>
      </c>
      <c r="AC2239" s="62">
        <v>70.580670476616348</v>
      </c>
      <c r="AD2239" s="62">
        <v>53.343716446555533</v>
      </c>
    </row>
    <row r="2240" spans="1:30" ht="20.25" x14ac:dyDescent="0.3">
      <c r="A2240" s="32" t="s">
        <v>28</v>
      </c>
      <c r="B2240" s="32">
        <v>2022</v>
      </c>
      <c r="C2240" s="32">
        <v>2</v>
      </c>
      <c r="D2240" s="32" t="s">
        <v>10446</v>
      </c>
      <c r="E2240" s="32" t="s">
        <v>9400</v>
      </c>
      <c r="F2240" s="32">
        <v>30</v>
      </c>
      <c r="G2240" s="32">
        <v>49</v>
      </c>
      <c r="H2240" s="32">
        <v>5</v>
      </c>
      <c r="I2240" s="32">
        <v>0</v>
      </c>
      <c r="J2240" s="63"/>
      <c r="K2240" s="63">
        <v>18.110172534896041</v>
      </c>
      <c r="L2240" s="63"/>
      <c r="M2240" s="63">
        <v>9.6726599824163433</v>
      </c>
      <c r="N2240" s="63">
        <v>7.8531365212282971</v>
      </c>
      <c r="O2240" s="62">
        <v>91.153402591943276</v>
      </c>
      <c r="P2240" s="62">
        <v>47.035422307361728</v>
      </c>
      <c r="Q2240" s="62">
        <v>50.189699377361727</v>
      </c>
      <c r="R2240" s="62">
        <v>361.72105323746734</v>
      </c>
      <c r="S2240" s="62">
        <v>16.808</v>
      </c>
      <c r="T2240" s="62">
        <v>353.31705323746735</v>
      </c>
      <c r="U2240" s="62">
        <v>359.41034411518137</v>
      </c>
      <c r="V2240" s="62">
        <v>359.41034411518137</v>
      </c>
      <c r="W2240" s="62">
        <v>325.73555375575046</v>
      </c>
      <c r="X2240" s="62">
        <v>330.73554375575048</v>
      </c>
      <c r="Y2240" s="62">
        <v>-1.27</v>
      </c>
      <c r="Z2240" s="62">
        <v>5</v>
      </c>
      <c r="AA2240" s="62">
        <v>361.72105323746734</v>
      </c>
      <c r="AB2240" s="62">
        <v>6.5032138231805661</v>
      </c>
      <c r="AC2240" s="62">
        <v>74.527282417608475</v>
      </c>
      <c r="AD2240" s="62">
        <v>20.104992078915934</v>
      </c>
    </row>
    <row r="2241" spans="1:30" ht="20.25" x14ac:dyDescent="0.3">
      <c r="A2241" s="32" t="s">
        <v>28</v>
      </c>
      <c r="B2241" s="32">
        <v>2022</v>
      </c>
      <c r="C2241" s="32">
        <v>2</v>
      </c>
      <c r="D2241" s="32" t="s">
        <v>10447</v>
      </c>
      <c r="E2241" s="32" t="s">
        <v>9402</v>
      </c>
      <c r="F2241" s="32">
        <v>30.8</v>
      </c>
      <c r="G2241" s="32">
        <v>41</v>
      </c>
      <c r="H2241" s="32">
        <v>5</v>
      </c>
      <c r="I2241" s="32">
        <v>0</v>
      </c>
      <c r="J2241" s="63"/>
      <c r="K2241" s="63">
        <v>16.024091537370946</v>
      </c>
      <c r="L2241" s="63"/>
      <c r="M2241" s="63">
        <v>9.6208855129002053</v>
      </c>
      <c r="N2241" s="63">
        <v>9.6208855129002053</v>
      </c>
      <c r="O2241" s="62">
        <v>91.203140864842908</v>
      </c>
      <c r="P2241" s="62">
        <v>50.189699377361727</v>
      </c>
      <c r="Q2241" s="62">
        <v>53.932631647361724</v>
      </c>
      <c r="R2241" s="62">
        <v>370.26905323746735</v>
      </c>
      <c r="S2241" s="62">
        <v>17.096</v>
      </c>
      <c r="T2241" s="62">
        <v>361.72105323746734</v>
      </c>
      <c r="U2241" s="62">
        <v>367.94473014070996</v>
      </c>
      <c r="V2241" s="62">
        <v>367.94473014070996</v>
      </c>
      <c r="W2241" s="62">
        <v>318.85928809384922</v>
      </c>
      <c r="X2241" s="62">
        <v>323.85927809384924</v>
      </c>
      <c r="Y2241" s="62">
        <v>-1.27</v>
      </c>
      <c r="Z2241" s="62">
        <v>5</v>
      </c>
      <c r="AA2241" s="62">
        <v>370.26905323746735</v>
      </c>
      <c r="AB2241" s="62">
        <v>6.5494110708208462</v>
      </c>
      <c r="AC2241" s="62">
        <v>79.071706426231543</v>
      </c>
      <c r="AD2241" s="62">
        <v>20.855455245873294</v>
      </c>
    </row>
    <row r="2242" spans="1:30" ht="20.25" x14ac:dyDescent="0.3">
      <c r="A2242" s="32" t="s">
        <v>28</v>
      </c>
      <c r="B2242" s="32">
        <v>2022</v>
      </c>
      <c r="C2242" s="32">
        <v>2</v>
      </c>
      <c r="D2242" s="32" t="s">
        <v>10448</v>
      </c>
      <c r="E2242" s="32" t="s">
        <v>9404</v>
      </c>
      <c r="F2242" s="32">
        <v>28.6</v>
      </c>
      <c r="G2242" s="32">
        <v>56</v>
      </c>
      <c r="H2242" s="32">
        <v>7</v>
      </c>
      <c r="I2242" s="32">
        <v>1</v>
      </c>
      <c r="J2242" s="63"/>
      <c r="K2242" s="63">
        <v>18.948317240913266</v>
      </c>
      <c r="L2242" s="63"/>
      <c r="M2242" s="63">
        <v>15.163873256479031</v>
      </c>
      <c r="N2242" s="63">
        <v>23.612614745271912</v>
      </c>
      <c r="O2242" s="62">
        <v>86.058242273928528</v>
      </c>
      <c r="P2242" s="62">
        <v>53.932631647361724</v>
      </c>
      <c r="Q2242" s="62">
        <v>56.531464807361722</v>
      </c>
      <c r="R2242" s="62">
        <v>378.42105323746733</v>
      </c>
      <c r="S2242" s="62">
        <v>16.304000000000002</v>
      </c>
      <c r="T2242" s="62">
        <v>370.26905323746735</v>
      </c>
      <c r="U2242" s="62">
        <v>372.46080771532718</v>
      </c>
      <c r="V2242" s="62">
        <v>372.46080771532718</v>
      </c>
      <c r="W2242" s="62">
        <v>315.27955088170916</v>
      </c>
      <c r="X2242" s="62">
        <v>317.01183088170916</v>
      </c>
      <c r="Y2242" s="62">
        <v>-0.44000000000000006</v>
      </c>
      <c r="Z2242" s="62">
        <v>5</v>
      </c>
      <c r="AA2242" s="62">
        <v>378.42105323746733</v>
      </c>
      <c r="AB2242" s="62">
        <v>3.473848982827092</v>
      </c>
      <c r="AC2242" s="62">
        <v>82.319223370529656</v>
      </c>
      <c r="AD2242" s="62">
        <v>13.24633010785864</v>
      </c>
    </row>
    <row r="2243" spans="1:30" ht="20.25" x14ac:dyDescent="0.3">
      <c r="A2243" s="32" t="s">
        <v>28</v>
      </c>
      <c r="B2243" s="32">
        <v>2022</v>
      </c>
      <c r="C2243" s="32">
        <v>2</v>
      </c>
      <c r="D2243" s="32" t="s">
        <v>10449</v>
      </c>
      <c r="E2243" s="32" t="s">
        <v>9406</v>
      </c>
      <c r="F2243" s="32">
        <v>26</v>
      </c>
      <c r="G2243" s="32">
        <v>58</v>
      </c>
      <c r="H2243" s="32">
        <v>16</v>
      </c>
      <c r="I2243" s="32">
        <v>0</v>
      </c>
      <c r="J2243" s="63"/>
      <c r="K2243" s="63">
        <v>17.083595569457383</v>
      </c>
      <c r="L2243" s="63"/>
      <c r="M2243" s="63">
        <v>14.281540603762895</v>
      </c>
      <c r="N2243" s="63">
        <v>15.110286459344444</v>
      </c>
      <c r="O2243" s="62">
        <v>86.853570269624299</v>
      </c>
      <c r="P2243" s="62">
        <v>56.531464807361722</v>
      </c>
      <c r="Q2243" s="62">
        <v>58.795003147361726</v>
      </c>
      <c r="R2243" s="62">
        <v>386.10505323746736</v>
      </c>
      <c r="S2243" s="62">
        <v>15.368</v>
      </c>
      <c r="T2243" s="62">
        <v>378.42105323746733</v>
      </c>
      <c r="U2243" s="62">
        <v>384.91223346555643</v>
      </c>
      <c r="V2243" s="62">
        <v>384.91223346555643</v>
      </c>
      <c r="W2243" s="62">
        <v>305.61652934609157</v>
      </c>
      <c r="X2243" s="62">
        <v>310.61651934609159</v>
      </c>
      <c r="Y2243" s="62">
        <v>-1.27</v>
      </c>
      <c r="Z2243" s="62">
        <v>5</v>
      </c>
      <c r="AA2243" s="62">
        <v>386.10505323746736</v>
      </c>
      <c r="AB2243" s="62">
        <v>6.1172455292515613</v>
      </c>
      <c r="AC2243" s="62">
        <v>85.167377962345086</v>
      </c>
      <c r="AD2243" s="62">
        <v>20.652327389480906</v>
      </c>
    </row>
    <row r="2244" spans="1:30" ht="20.25" x14ac:dyDescent="0.3">
      <c r="A2244" s="32" t="s">
        <v>28</v>
      </c>
      <c r="B2244" s="32">
        <v>2022</v>
      </c>
      <c r="C2244" s="32">
        <v>2</v>
      </c>
      <c r="D2244" s="32" t="s">
        <v>10450</v>
      </c>
      <c r="E2244" s="32" t="s">
        <v>9408</v>
      </c>
      <c r="F2244" s="32">
        <v>27</v>
      </c>
      <c r="G2244" s="32">
        <v>47</v>
      </c>
      <c r="H2244" s="32">
        <v>14</v>
      </c>
      <c r="I2244" s="32">
        <v>0</v>
      </c>
      <c r="J2244" s="63"/>
      <c r="K2244" s="63">
        <v>14.720838348516628</v>
      </c>
      <c r="L2244" s="63"/>
      <c r="M2244" s="63">
        <v>12.174137995266911</v>
      </c>
      <c r="N2244" s="63">
        <v>14.228245012916474</v>
      </c>
      <c r="O2244" s="62">
        <v>88.78880204328928</v>
      </c>
      <c r="P2244" s="62">
        <v>58.795003147361726</v>
      </c>
      <c r="Q2244" s="62">
        <v>61.756774057361724</v>
      </c>
      <c r="R2244" s="62">
        <v>393.96905323746734</v>
      </c>
      <c r="S2244" s="62">
        <v>15.728</v>
      </c>
      <c r="T2244" s="62">
        <v>386.10505323746736</v>
      </c>
      <c r="U2244" s="62">
        <v>392.72318169350046</v>
      </c>
      <c r="V2244" s="62">
        <v>392.72318169350046</v>
      </c>
      <c r="W2244" s="62">
        <v>299.70653326494352</v>
      </c>
      <c r="X2244" s="62">
        <v>304.70652326494354</v>
      </c>
      <c r="Y2244" s="62">
        <v>-1.27</v>
      </c>
      <c r="Z2244" s="62">
        <v>5</v>
      </c>
      <c r="AA2244" s="62">
        <v>393.96905323746734</v>
      </c>
      <c r="AB2244" s="62">
        <v>7.295056249277569</v>
      </c>
      <c r="AC2244" s="62">
        <v>88.738106181543571</v>
      </c>
      <c r="AD2244" s="62">
        <v>23.918640744019438</v>
      </c>
    </row>
    <row r="2245" spans="1:30" ht="20.25" x14ac:dyDescent="0.3">
      <c r="A2245" s="32" t="s">
        <v>28</v>
      </c>
      <c r="B2245" s="32">
        <v>2022</v>
      </c>
      <c r="C2245" s="32">
        <v>2</v>
      </c>
      <c r="D2245" s="32" t="s">
        <v>10451</v>
      </c>
      <c r="E2245" s="32" t="s">
        <v>9410</v>
      </c>
      <c r="F2245" s="32">
        <v>28.7</v>
      </c>
      <c r="G2245" s="32">
        <v>43</v>
      </c>
      <c r="H2245" s="32">
        <v>13</v>
      </c>
      <c r="I2245" s="32">
        <v>0</v>
      </c>
      <c r="J2245" s="63"/>
      <c r="K2245" s="63">
        <v>14.881803554255567</v>
      </c>
      <c r="L2245" s="63"/>
      <c r="M2245" s="63">
        <v>10.939264676822578</v>
      </c>
      <c r="N2245" s="63">
        <v>12.121537934490057</v>
      </c>
      <c r="O2245" s="62">
        <v>89.946755353882665</v>
      </c>
      <c r="P2245" s="62">
        <v>61.756774057361724</v>
      </c>
      <c r="Q2245" s="62">
        <v>65.134779877361723</v>
      </c>
      <c r="R2245" s="62">
        <v>402.13905323746735</v>
      </c>
      <c r="S2245" s="62">
        <v>16.34</v>
      </c>
      <c r="T2245" s="62">
        <v>393.96905323746734</v>
      </c>
      <c r="U2245" s="62">
        <v>400.71969652096408</v>
      </c>
      <c r="V2245" s="62">
        <v>400.71969652096408</v>
      </c>
      <c r="W2245" s="62">
        <v>293.77450591361338</v>
      </c>
      <c r="X2245" s="62">
        <v>298.77449591361341</v>
      </c>
      <c r="Y2245" s="62">
        <v>-1.27</v>
      </c>
      <c r="Z2245" s="62">
        <v>5</v>
      </c>
      <c r="AA2245" s="62">
        <v>402.13905323746735</v>
      </c>
      <c r="AB2245" s="62">
        <v>8.1903622521196411</v>
      </c>
      <c r="AC2245" s="62">
        <v>92.723367282266636</v>
      </c>
      <c r="AD2245" s="62">
        <v>26.511016032301324</v>
      </c>
    </row>
    <row r="2246" spans="1:30" ht="20.25" x14ac:dyDescent="0.3">
      <c r="A2246" s="32" t="s">
        <v>28</v>
      </c>
      <c r="B2246" s="32">
        <v>2022</v>
      </c>
      <c r="C2246" s="32">
        <v>2</v>
      </c>
      <c r="D2246" s="32" t="s">
        <v>10452</v>
      </c>
      <c r="E2246" s="32" t="s">
        <v>9412</v>
      </c>
      <c r="F2246" s="32">
        <v>19.899999999999999</v>
      </c>
      <c r="G2246" s="32">
        <v>96</v>
      </c>
      <c r="H2246" s="32">
        <v>22</v>
      </c>
      <c r="I2246" s="32">
        <v>0</v>
      </c>
      <c r="J2246" s="63"/>
      <c r="K2246" s="63">
        <v>19.215731930729</v>
      </c>
      <c r="L2246" s="63"/>
      <c r="M2246" s="63">
        <v>24.206655615908403</v>
      </c>
      <c r="N2246" s="63">
        <v>10.887072175342484</v>
      </c>
      <c r="O2246" s="62">
        <v>78.379126776490025</v>
      </c>
      <c r="P2246" s="62">
        <v>65.134779877361723</v>
      </c>
      <c r="Q2246" s="62">
        <v>65.301830677361721</v>
      </c>
      <c r="R2246" s="62">
        <v>408.72505323746736</v>
      </c>
      <c r="S2246" s="62">
        <v>13.171999999999999</v>
      </c>
      <c r="T2246" s="62">
        <v>402.13905323746735</v>
      </c>
      <c r="U2246" s="62">
        <v>409.0302029328962</v>
      </c>
      <c r="V2246" s="62">
        <v>409.0302029328962</v>
      </c>
      <c r="W2246" s="62">
        <v>287.73393615252519</v>
      </c>
      <c r="X2246" s="62">
        <v>292.73392615252521</v>
      </c>
      <c r="Y2246" s="62">
        <v>-1.27</v>
      </c>
      <c r="Z2246" s="62">
        <v>5</v>
      </c>
      <c r="AA2246" s="62">
        <v>408.72505323746736</v>
      </c>
      <c r="AB2246" s="62">
        <v>2.9483236156765469</v>
      </c>
      <c r="AC2246" s="62">
        <v>93.326729916359113</v>
      </c>
      <c r="AD2246" s="62">
        <v>12.519621876761393</v>
      </c>
    </row>
    <row r="2247" spans="1:30" ht="20.25" x14ac:dyDescent="0.3">
      <c r="A2247" s="32" t="s">
        <v>28</v>
      </c>
      <c r="B2247" s="32">
        <v>2022</v>
      </c>
      <c r="C2247" s="32">
        <v>2</v>
      </c>
      <c r="D2247" s="32" t="s">
        <v>10453</v>
      </c>
      <c r="E2247" s="32" t="s">
        <v>9414</v>
      </c>
      <c r="F2247" s="32">
        <v>26.2</v>
      </c>
      <c r="G2247" s="32">
        <v>74</v>
      </c>
      <c r="H2247" s="32">
        <v>9</v>
      </c>
      <c r="I2247" s="32">
        <v>35</v>
      </c>
      <c r="J2247" s="63"/>
      <c r="K2247" s="63">
        <v>21.173503855086018</v>
      </c>
      <c r="L2247" s="63"/>
      <c r="M2247" s="63">
        <v>68.488832508431756</v>
      </c>
      <c r="N2247" s="63">
        <v>195.85710282785143</v>
      </c>
      <c r="O2247" s="62">
        <v>50.07173686345638</v>
      </c>
      <c r="P2247" s="62">
        <v>24.421976268777303</v>
      </c>
      <c r="Q2247" s="62">
        <v>25.833555528777303</v>
      </c>
      <c r="R2247" s="62">
        <v>287.66448300375566</v>
      </c>
      <c r="S2247" s="62">
        <v>15.44</v>
      </c>
      <c r="T2247" s="62">
        <v>279.94448300375564</v>
      </c>
      <c r="U2247" s="62">
        <v>279.94448300375564</v>
      </c>
      <c r="V2247" s="62">
        <v>279.94448300375564</v>
      </c>
      <c r="W2247" s="62">
        <v>397.32338470855552</v>
      </c>
      <c r="X2247" s="62">
        <v>287.95352470855551</v>
      </c>
      <c r="Y2247" s="62">
        <v>27.779999999999998</v>
      </c>
      <c r="Z2247" s="62">
        <v>5</v>
      </c>
      <c r="AA2247" s="62">
        <v>287.66448300375566</v>
      </c>
      <c r="AB2247" s="62">
        <v>0.26046608875777366</v>
      </c>
      <c r="AC2247" s="62">
        <v>42.19407094384966</v>
      </c>
      <c r="AD2247" s="62">
        <v>0.3887240785705352</v>
      </c>
    </row>
    <row r="2248" spans="1:30" ht="20.25" x14ac:dyDescent="0.3">
      <c r="A2248" s="32" t="s">
        <v>28</v>
      </c>
      <c r="B2248" s="32">
        <v>2022</v>
      </c>
      <c r="C2248" s="32">
        <v>2</v>
      </c>
      <c r="D2248" s="32" t="s">
        <v>10454</v>
      </c>
      <c r="E2248" s="32" t="s">
        <v>9416</v>
      </c>
      <c r="F2248" s="32">
        <v>29</v>
      </c>
      <c r="G2248" s="32">
        <v>75</v>
      </c>
      <c r="H2248" s="32">
        <v>3</v>
      </c>
      <c r="I2248" s="32">
        <v>0.4</v>
      </c>
      <c r="J2248" s="63"/>
      <c r="K2248" s="63">
        <v>24.089268131506312</v>
      </c>
      <c r="L2248" s="63"/>
      <c r="M2248" s="63">
        <v>35.101720404317504</v>
      </c>
      <c r="N2248" s="63">
        <v>68.417646268044592</v>
      </c>
      <c r="O2248" s="62">
        <v>70.138930162505929</v>
      </c>
      <c r="P2248" s="62">
        <v>25.833555528777303</v>
      </c>
      <c r="Q2248" s="62">
        <v>27.330052278777302</v>
      </c>
      <c r="R2248" s="62">
        <v>295.88848300375565</v>
      </c>
      <c r="S2248" s="62">
        <v>16.448</v>
      </c>
      <c r="T2248" s="62">
        <v>287.66448300375566</v>
      </c>
      <c r="U2248" s="62">
        <v>291.47278840575484</v>
      </c>
      <c r="V2248" s="62">
        <v>291.47278840575484</v>
      </c>
      <c r="W2248" s="62">
        <v>386.03566310222334</v>
      </c>
      <c r="X2248" s="62">
        <v>389.72856910222333</v>
      </c>
      <c r="Y2248" s="62">
        <v>-0.93799999999999994</v>
      </c>
      <c r="Z2248" s="62">
        <v>5</v>
      </c>
      <c r="AA2248" s="62">
        <v>295.88848300375565</v>
      </c>
      <c r="AB2248" s="62">
        <v>0.73089772613407178</v>
      </c>
      <c r="AC2248" s="62">
        <v>44.406070531049096</v>
      </c>
      <c r="AD2248" s="62">
        <v>1.5039498981908923</v>
      </c>
    </row>
    <row r="2249" spans="1:30" ht="20.25" x14ac:dyDescent="0.3">
      <c r="A2249" s="32" t="s">
        <v>28</v>
      </c>
      <c r="B2249" s="32">
        <v>2022</v>
      </c>
      <c r="C2249" s="32">
        <v>2</v>
      </c>
      <c r="D2249" s="32" t="s">
        <v>10455</v>
      </c>
      <c r="E2249" s="32" t="s">
        <v>9418</v>
      </c>
      <c r="F2249" s="32">
        <v>28.9</v>
      </c>
      <c r="G2249" s="32">
        <v>66</v>
      </c>
      <c r="H2249" s="32">
        <v>20</v>
      </c>
      <c r="I2249" s="32">
        <v>2</v>
      </c>
      <c r="J2249" s="63"/>
      <c r="K2249" s="63">
        <v>21.886350428128004</v>
      </c>
      <c r="L2249" s="63"/>
      <c r="M2249" s="63">
        <v>23.43909893105171</v>
      </c>
      <c r="N2249" s="63">
        <v>74.767934647348014</v>
      </c>
      <c r="O2249" s="62">
        <v>78.99932487951834</v>
      </c>
      <c r="P2249" s="62">
        <v>24.402618953244374</v>
      </c>
      <c r="Q2249" s="62">
        <v>26.431092953244374</v>
      </c>
      <c r="R2249" s="62">
        <v>304.09448300375567</v>
      </c>
      <c r="S2249" s="62">
        <v>16.411999999999999</v>
      </c>
      <c r="T2249" s="62">
        <v>295.88848300375565</v>
      </c>
      <c r="U2249" s="62">
        <v>294.28307638486405</v>
      </c>
      <c r="V2249" s="62">
        <v>294.28307638486405</v>
      </c>
      <c r="W2249" s="62">
        <v>383.33298987317659</v>
      </c>
      <c r="X2249" s="62">
        <v>381.79755987317657</v>
      </c>
      <c r="Y2249" s="62">
        <v>0.3899999999999999</v>
      </c>
      <c r="Z2249" s="62">
        <v>5</v>
      </c>
      <c r="AA2249" s="62">
        <v>304.09448300375567</v>
      </c>
      <c r="AB2249" s="62">
        <v>2.8205086703430653</v>
      </c>
      <c r="AC2249" s="62">
        <v>43.426001265065352</v>
      </c>
      <c r="AD2249" s="62">
        <v>7.5569276191895813</v>
      </c>
    </row>
    <row r="2250" spans="1:30" ht="20.25" x14ac:dyDescent="0.3">
      <c r="A2250" s="32" t="s">
        <v>28</v>
      </c>
      <c r="B2250" s="32">
        <v>2022</v>
      </c>
      <c r="C2250" s="32">
        <v>2</v>
      </c>
      <c r="D2250" s="32" t="s">
        <v>10456</v>
      </c>
      <c r="E2250" s="32" t="s">
        <v>9420</v>
      </c>
      <c r="F2250" s="32">
        <v>22.8</v>
      </c>
      <c r="G2250" s="32">
        <v>96</v>
      </c>
      <c r="H2250" s="32">
        <v>3</v>
      </c>
      <c r="I2250" s="32">
        <v>68</v>
      </c>
      <c r="J2250" s="63"/>
      <c r="K2250" s="63">
        <v>22.097064907865363</v>
      </c>
      <c r="L2250" s="63"/>
      <c r="M2250" s="63">
        <v>173.29712640649564</v>
      </c>
      <c r="N2250" s="63">
        <v>203.77538858725759</v>
      </c>
      <c r="O2250" s="62">
        <v>14.239818715332524</v>
      </c>
      <c r="P2250" s="62">
        <v>8.2705431302524683</v>
      </c>
      <c r="Q2250" s="62">
        <v>8.4606628502524686</v>
      </c>
      <c r="R2250" s="62">
        <v>128.05774500619151</v>
      </c>
      <c r="S2250" s="62">
        <v>14.215999999999999</v>
      </c>
      <c r="T2250" s="62">
        <v>120.94974500619151</v>
      </c>
      <c r="U2250" s="62">
        <v>120.94974500619151</v>
      </c>
      <c r="V2250" s="62">
        <v>120.94974500619151</v>
      </c>
      <c r="W2250" s="62">
        <v>591.24906898673635</v>
      </c>
      <c r="X2250" s="62">
        <v>374.04477898673639</v>
      </c>
      <c r="Y2250" s="62">
        <v>55.169999999999995</v>
      </c>
      <c r="Z2250" s="62">
        <v>5</v>
      </c>
      <c r="AA2250" s="62">
        <v>128.05774500619151</v>
      </c>
      <c r="AB2250" s="62">
        <v>1.3056565335260705E-5</v>
      </c>
      <c r="AC2250" s="62">
        <v>14.522588930472153</v>
      </c>
      <c r="AD2250" s="62">
        <v>9.7315904323089749E-6</v>
      </c>
    </row>
    <row r="2251" spans="1:30" ht="20.25" x14ac:dyDescent="0.3">
      <c r="A2251" s="32" t="s">
        <v>28</v>
      </c>
      <c r="B2251" s="32">
        <v>2022</v>
      </c>
      <c r="C2251" s="32">
        <v>3</v>
      </c>
      <c r="D2251" s="32" t="s">
        <v>10457</v>
      </c>
      <c r="E2251" s="32" t="s">
        <v>9422</v>
      </c>
      <c r="F2251" s="32">
        <v>24.6</v>
      </c>
      <c r="G2251" s="32">
        <v>62</v>
      </c>
      <c r="H2251" s="32">
        <v>9</v>
      </c>
      <c r="I2251" s="32">
        <v>5</v>
      </c>
      <c r="J2251" s="63"/>
      <c r="K2251" s="63">
        <v>16.820975150125257</v>
      </c>
      <c r="L2251" s="63"/>
      <c r="M2251" s="63">
        <v>62.686832598413503</v>
      </c>
      <c r="N2251" s="63">
        <v>216.46090036810693</v>
      </c>
      <c r="O2251" s="62">
        <v>53.100679649203684</v>
      </c>
      <c r="P2251" s="62">
        <v>4.6602528976631659</v>
      </c>
      <c r="Q2251" s="62">
        <v>6.3619588656631665</v>
      </c>
      <c r="R2251" s="62">
        <v>126.45653224564188</v>
      </c>
      <c r="S2251" s="62">
        <v>12.264000000000001</v>
      </c>
      <c r="T2251" s="62">
        <v>120.32453224564188</v>
      </c>
      <c r="U2251" s="62">
        <v>120.32453224564188</v>
      </c>
      <c r="V2251" s="62">
        <v>120.32453224564188</v>
      </c>
      <c r="W2251" s="62">
        <v>592.17393275071197</v>
      </c>
      <c r="X2251" s="62">
        <v>580.83537275071194</v>
      </c>
      <c r="Y2251" s="62">
        <v>2.8799999999999994</v>
      </c>
      <c r="Z2251" s="62">
        <v>2.4</v>
      </c>
      <c r="AA2251" s="62">
        <v>126.45653224564188</v>
      </c>
      <c r="AB2251" s="62">
        <v>0.3654929288355887</v>
      </c>
      <c r="AC2251" s="62">
        <v>11.302376771243644</v>
      </c>
      <c r="AD2251" s="62">
        <v>0.23582860091903626</v>
      </c>
    </row>
    <row r="2252" spans="1:30" ht="20.25" x14ac:dyDescent="0.3">
      <c r="A2252" s="32" t="s">
        <v>28</v>
      </c>
      <c r="B2252" s="32">
        <v>2022</v>
      </c>
      <c r="C2252" s="32">
        <v>3</v>
      </c>
      <c r="D2252" s="32" t="s">
        <v>10458</v>
      </c>
      <c r="E2252" s="32" t="s">
        <v>9424</v>
      </c>
      <c r="F2252" s="32">
        <v>28.8</v>
      </c>
      <c r="G2252" s="32">
        <v>50</v>
      </c>
      <c r="H2252" s="32">
        <v>9</v>
      </c>
      <c r="I2252" s="32">
        <v>0</v>
      </c>
      <c r="J2252" s="63"/>
      <c r="K2252" s="63">
        <v>17.332046883865026</v>
      </c>
      <c r="L2252" s="63"/>
      <c r="M2252" s="63">
        <v>19.535242977986734</v>
      </c>
      <c r="N2252" s="63">
        <v>62.617561258095662</v>
      </c>
      <c r="O2252" s="62">
        <v>82.242079106336305</v>
      </c>
      <c r="P2252" s="62">
        <v>6.3619588656631665</v>
      </c>
      <c r="Q2252" s="62">
        <v>8.966966465663166</v>
      </c>
      <c r="R2252" s="62">
        <v>133.34453224564189</v>
      </c>
      <c r="S2252" s="62">
        <v>13.776</v>
      </c>
      <c r="T2252" s="62">
        <v>126.45653224564188</v>
      </c>
      <c r="U2252" s="62">
        <v>129.90087257057337</v>
      </c>
      <c r="V2252" s="62">
        <v>129.90087257057337</v>
      </c>
      <c r="W2252" s="62">
        <v>578.16514522296904</v>
      </c>
      <c r="X2252" s="62">
        <v>583.16513522296907</v>
      </c>
      <c r="Y2252" s="62">
        <v>-1.27</v>
      </c>
      <c r="Z2252" s="62">
        <v>2.4</v>
      </c>
      <c r="AA2252" s="62">
        <v>133.34453224564189</v>
      </c>
      <c r="AB2252" s="62">
        <v>2.3105274536567992</v>
      </c>
      <c r="AC2252" s="62">
        <v>15.352863279296063</v>
      </c>
      <c r="AD2252" s="62">
        <v>3.0345196431913828</v>
      </c>
    </row>
    <row r="2253" spans="1:30" ht="20.25" x14ac:dyDescent="0.3">
      <c r="A2253" s="32" t="s">
        <v>28</v>
      </c>
      <c r="B2253" s="32">
        <v>2022</v>
      </c>
      <c r="C2253" s="32">
        <v>3</v>
      </c>
      <c r="D2253" s="32" t="s">
        <v>10459</v>
      </c>
      <c r="E2253" s="32" t="s">
        <v>9426</v>
      </c>
      <c r="F2253" s="32">
        <v>30.3</v>
      </c>
      <c r="G2253" s="32">
        <v>44</v>
      </c>
      <c r="H2253" s="32">
        <v>5</v>
      </c>
      <c r="I2253" s="32">
        <v>0</v>
      </c>
      <c r="J2253" s="63"/>
      <c r="K2253" s="63">
        <v>16.681962343108449</v>
      </c>
      <c r="L2253" s="63"/>
      <c r="M2253" s="63">
        <v>11.989274004002356</v>
      </c>
      <c r="N2253" s="63">
        <v>19.480213447947534</v>
      </c>
      <c r="O2253" s="62">
        <v>88.961007488518391</v>
      </c>
      <c r="P2253" s="62">
        <v>8.966966465663166</v>
      </c>
      <c r="Q2253" s="62">
        <v>12.030943297663166</v>
      </c>
      <c r="R2253" s="62">
        <v>140.50253224564187</v>
      </c>
      <c r="S2253" s="62">
        <v>14.316000000000001</v>
      </c>
      <c r="T2253" s="62">
        <v>133.34453224564189</v>
      </c>
      <c r="U2253" s="62">
        <v>136.84896055388529</v>
      </c>
      <c r="V2253" s="62">
        <v>136.84896055388529</v>
      </c>
      <c r="W2253" s="62">
        <v>568.20900994106296</v>
      </c>
      <c r="X2253" s="62">
        <v>573.20899994106298</v>
      </c>
      <c r="Y2253" s="62">
        <v>-1.27</v>
      </c>
      <c r="Z2253" s="62">
        <v>2.4</v>
      </c>
      <c r="AA2253" s="62">
        <v>140.50253224564187</v>
      </c>
      <c r="AB2253" s="62">
        <v>4.7516846757067999</v>
      </c>
      <c r="AC2253" s="62">
        <v>19.819194323219335</v>
      </c>
      <c r="AD2253" s="62">
        <v>7.5372575316499084</v>
      </c>
    </row>
    <row r="2254" spans="1:30" ht="20.25" x14ac:dyDescent="0.3">
      <c r="A2254" s="32" t="s">
        <v>28</v>
      </c>
      <c r="B2254" s="32">
        <v>2022</v>
      </c>
      <c r="C2254" s="32">
        <v>3</v>
      </c>
      <c r="D2254" s="32" t="s">
        <v>10460</v>
      </c>
      <c r="E2254" s="32" t="s">
        <v>9428</v>
      </c>
      <c r="F2254" s="32">
        <v>21.6</v>
      </c>
      <c r="G2254" s="32">
        <v>92</v>
      </c>
      <c r="H2254" s="32">
        <v>16</v>
      </c>
      <c r="I2254" s="32">
        <v>0</v>
      </c>
      <c r="J2254" s="63"/>
      <c r="K2254" s="63">
        <v>20.215933192583176</v>
      </c>
      <c r="L2254" s="63"/>
      <c r="M2254" s="63">
        <v>21.583208377481938</v>
      </c>
      <c r="N2254" s="63">
        <v>11.936734955992709</v>
      </c>
      <c r="O2254" s="62">
        <v>80.522222750643195</v>
      </c>
      <c r="P2254" s="62">
        <v>12.030943297663166</v>
      </c>
      <c r="Q2254" s="62">
        <v>12.347377665663165</v>
      </c>
      <c r="R2254" s="62">
        <v>146.09453224564189</v>
      </c>
      <c r="S2254" s="62">
        <v>11.184000000000001</v>
      </c>
      <c r="T2254" s="62">
        <v>140.50253224564187</v>
      </c>
      <c r="U2254" s="62">
        <v>144.07051981829431</v>
      </c>
      <c r="V2254" s="62">
        <v>144.07051981829431</v>
      </c>
      <c r="W2254" s="62">
        <v>558.04266951476859</v>
      </c>
      <c r="X2254" s="62">
        <v>563.04265951476862</v>
      </c>
      <c r="Y2254" s="62">
        <v>-1.27</v>
      </c>
      <c r="Z2254" s="62">
        <v>2.4</v>
      </c>
      <c r="AA2254" s="62">
        <v>146.09453224564189</v>
      </c>
      <c r="AB2254" s="62">
        <v>2.6919454113194479</v>
      </c>
      <c r="AC2254" s="62">
        <v>20.38713861082471</v>
      </c>
      <c r="AD2254" s="62">
        <v>4.4149891365674749</v>
      </c>
    </row>
    <row r="2255" spans="1:30" ht="20.25" x14ac:dyDescent="0.3">
      <c r="A2255" s="32" t="s">
        <v>28</v>
      </c>
      <c r="B2255" s="32">
        <v>2022</v>
      </c>
      <c r="C2255" s="32">
        <v>3</v>
      </c>
      <c r="D2255" s="32" t="s">
        <v>10461</v>
      </c>
      <c r="E2255" s="32" t="s">
        <v>9430</v>
      </c>
      <c r="F2255" s="32">
        <v>25.3</v>
      </c>
      <c r="G2255" s="32">
        <v>89</v>
      </c>
      <c r="H2255" s="32">
        <v>5</v>
      </c>
      <c r="I2255" s="32">
        <v>6</v>
      </c>
      <c r="J2255" s="63"/>
      <c r="K2255" s="63">
        <v>23.323642329555284</v>
      </c>
      <c r="L2255" s="63"/>
      <c r="M2255" s="63">
        <v>83.08418140703418</v>
      </c>
      <c r="N2255" s="63">
        <v>129.82456995930161</v>
      </c>
      <c r="O2255" s="62">
        <v>43.127109928264062</v>
      </c>
      <c r="P2255" s="62">
        <v>6.8516979331872108</v>
      </c>
      <c r="Q2255" s="62">
        <v>7.3577141251872105</v>
      </c>
      <c r="R2255" s="62">
        <v>141.96580735592954</v>
      </c>
      <c r="S2255" s="62">
        <v>12.516</v>
      </c>
      <c r="T2255" s="62">
        <v>135.70780735592953</v>
      </c>
      <c r="U2255" s="62">
        <v>135.70780735592953</v>
      </c>
      <c r="V2255" s="62">
        <v>135.70780735592953</v>
      </c>
      <c r="W2255" s="62">
        <v>569.83235827346505</v>
      </c>
      <c r="X2255" s="62">
        <v>555.22608827346505</v>
      </c>
      <c r="Y2255" s="62">
        <v>3.7099999999999995</v>
      </c>
      <c r="Z2255" s="62">
        <v>2.4</v>
      </c>
      <c r="AA2255" s="62">
        <v>141.96580735592954</v>
      </c>
      <c r="AB2255" s="62">
        <v>7.8218948394821602E-2</v>
      </c>
      <c r="AC2255" s="62">
        <v>13.027478454169319</v>
      </c>
      <c r="AD2255" s="62">
        <v>5.4710634744549506E-2</v>
      </c>
    </row>
    <row r="2256" spans="1:30" ht="20.25" x14ac:dyDescent="0.3">
      <c r="A2256" s="32" t="s">
        <v>28</v>
      </c>
      <c r="B2256" s="32">
        <v>2022</v>
      </c>
      <c r="C2256" s="32">
        <v>3</v>
      </c>
      <c r="D2256" s="32" t="s">
        <v>10462</v>
      </c>
      <c r="E2256" s="32" t="s">
        <v>9432</v>
      </c>
      <c r="F2256" s="32">
        <v>23</v>
      </c>
      <c r="G2256" s="32">
        <v>91</v>
      </c>
      <c r="H2256" s="32">
        <v>7</v>
      </c>
      <c r="I2256" s="32">
        <v>58</v>
      </c>
      <c r="J2256" s="63"/>
      <c r="K2256" s="63">
        <v>21.421452747853461</v>
      </c>
      <c r="L2256" s="63"/>
      <c r="M2256" s="63">
        <v>153.23834827590485</v>
      </c>
      <c r="N2256" s="63">
        <v>236.00866484181347</v>
      </c>
      <c r="O2256" s="62">
        <v>19.163060610014007</v>
      </c>
      <c r="P2256" s="62">
        <v>2.7516731737913278</v>
      </c>
      <c r="Q2256" s="62">
        <v>3.1296170857913279</v>
      </c>
      <c r="R2256" s="62">
        <v>34.059181216364117</v>
      </c>
      <c r="S2256" s="62">
        <v>11.688000000000001</v>
      </c>
      <c r="T2256" s="62">
        <v>28.215181216364115</v>
      </c>
      <c r="U2256" s="62">
        <v>28.215181216364115</v>
      </c>
      <c r="V2256" s="62">
        <v>28.215181216364115</v>
      </c>
      <c r="W2256" s="62">
        <v>745.51389656428637</v>
      </c>
      <c r="X2256" s="62">
        <v>560.98670656428635</v>
      </c>
      <c r="Y2256" s="62">
        <v>46.87</v>
      </c>
      <c r="Z2256" s="62">
        <v>2.4</v>
      </c>
      <c r="AA2256" s="62">
        <v>34.059181216364117</v>
      </c>
      <c r="AB2256" s="62">
        <v>1.338479962962778E-4</v>
      </c>
      <c r="AC2256" s="62">
        <v>5.089970898076098</v>
      </c>
      <c r="AD2256" s="62">
        <v>5.8024554730373032E-5</v>
      </c>
    </row>
    <row r="2257" spans="1:30" ht="20.25" x14ac:dyDescent="0.3">
      <c r="A2257" s="32" t="s">
        <v>28</v>
      </c>
      <c r="B2257" s="32">
        <v>2022</v>
      </c>
      <c r="C2257" s="32">
        <v>3</v>
      </c>
      <c r="D2257" s="32" t="s">
        <v>10463</v>
      </c>
      <c r="E2257" s="32" t="s">
        <v>9434</v>
      </c>
      <c r="F2257" s="32">
        <v>16.600000000000001</v>
      </c>
      <c r="G2257" s="32">
        <v>100</v>
      </c>
      <c r="H2257" s="32">
        <v>5</v>
      </c>
      <c r="I2257" s="32">
        <v>23</v>
      </c>
      <c r="J2257" s="63"/>
      <c r="K2257" s="63">
        <v>16.576139630390145</v>
      </c>
      <c r="L2257" s="63"/>
      <c r="M2257" s="63">
        <v>244.44570428213467</v>
      </c>
      <c r="N2257" s="63">
        <v>244.44570428213467</v>
      </c>
      <c r="O2257" s="62">
        <v>0.84382540546114282</v>
      </c>
      <c r="P2257" s="62">
        <v>0.86961846158732237</v>
      </c>
      <c r="Q2257" s="62">
        <v>0.86961846158732237</v>
      </c>
      <c r="R2257" s="62">
        <v>4.6920000000000002</v>
      </c>
      <c r="S2257" s="62">
        <v>9.3840000000000003</v>
      </c>
      <c r="T2257" s="62">
        <v>0</v>
      </c>
      <c r="U2257" s="62">
        <v>0</v>
      </c>
      <c r="V2257" s="62">
        <v>-2.4218823945863162</v>
      </c>
      <c r="W2257" s="62">
        <v>804.85845821482781</v>
      </c>
      <c r="X2257" s="62">
        <v>734.70111821482783</v>
      </c>
      <c r="Y2257" s="62">
        <v>17.82</v>
      </c>
      <c r="Z2257" s="62">
        <v>2.4</v>
      </c>
      <c r="AA2257" s="62">
        <v>4.6920000000000002</v>
      </c>
      <c r="AB2257" s="62">
        <v>4.6964712806887655E-9</v>
      </c>
      <c r="AC2257" s="62">
        <v>1.1885296807710772</v>
      </c>
      <c r="AD2257" s="62">
        <v>1.2773817606171365E-9</v>
      </c>
    </row>
    <row r="2258" spans="1:30" ht="20.25" x14ac:dyDescent="0.3">
      <c r="A2258" s="32" t="s">
        <v>28</v>
      </c>
      <c r="B2258" s="32">
        <v>2022</v>
      </c>
      <c r="C2258" s="32">
        <v>3</v>
      </c>
      <c r="D2258" s="32" t="s">
        <v>10464</v>
      </c>
      <c r="E2258" s="32" t="s">
        <v>9436</v>
      </c>
      <c r="F2258" s="32">
        <v>24.4</v>
      </c>
      <c r="G2258" s="32">
        <v>52</v>
      </c>
      <c r="H2258" s="32">
        <v>18</v>
      </c>
      <c r="I2258" s="32">
        <v>0</v>
      </c>
      <c r="J2258" s="63"/>
      <c r="K2258" s="63">
        <v>13.898900784122947</v>
      </c>
      <c r="L2258" s="63"/>
      <c r="M2258" s="63">
        <v>48.459973469427673</v>
      </c>
      <c r="N2258" s="63">
        <v>244.31644499259522</v>
      </c>
      <c r="O2258" s="62">
        <v>61.288118187559576</v>
      </c>
      <c r="P2258" s="62">
        <v>0.86961846158732237</v>
      </c>
      <c r="Q2258" s="62">
        <v>3.0024139815873223</v>
      </c>
      <c r="R2258" s="62">
        <v>10.788</v>
      </c>
      <c r="S2258" s="62">
        <v>12.192</v>
      </c>
      <c r="T2258" s="62">
        <v>4.6920000000000002</v>
      </c>
      <c r="U2258" s="62">
        <v>7.2295244011626956</v>
      </c>
      <c r="V2258" s="62">
        <v>7.2295244011626956</v>
      </c>
      <c r="W2258" s="62">
        <v>785.67083259428694</v>
      </c>
      <c r="X2258" s="62">
        <v>790.67082259428696</v>
      </c>
      <c r="Y2258" s="62">
        <v>-1.27</v>
      </c>
      <c r="Z2258" s="62">
        <v>2.4</v>
      </c>
      <c r="AA2258" s="62">
        <v>10.788</v>
      </c>
      <c r="AB2258" s="62">
        <v>1.0944075067388748</v>
      </c>
      <c r="AC2258" s="62">
        <v>3.5410495404501292</v>
      </c>
      <c r="AD2258" s="62">
        <v>0.40942809380962958</v>
      </c>
    </row>
    <row r="2259" spans="1:30" ht="20.25" x14ac:dyDescent="0.3">
      <c r="A2259" s="32" t="s">
        <v>28</v>
      </c>
      <c r="B2259" s="32">
        <v>2022</v>
      </c>
      <c r="C2259" s="32">
        <v>3</v>
      </c>
      <c r="D2259" s="32" t="s">
        <v>10465</v>
      </c>
      <c r="E2259" s="32" t="s">
        <v>9438</v>
      </c>
      <c r="F2259" s="32">
        <v>23.6</v>
      </c>
      <c r="G2259" s="32">
        <v>79</v>
      </c>
      <c r="H2259" s="32">
        <v>9</v>
      </c>
      <c r="I2259" s="32">
        <v>0</v>
      </c>
      <c r="J2259" s="63"/>
      <c r="K2259" s="63">
        <v>19.719458473180563</v>
      </c>
      <c r="L2259" s="63"/>
      <c r="M2259" s="63">
        <v>29.915900204701124</v>
      </c>
      <c r="N2259" s="63">
        <v>48.395397581359866</v>
      </c>
      <c r="O2259" s="62">
        <v>73.934660426792703</v>
      </c>
      <c r="P2259" s="62">
        <v>3.0024139815873223</v>
      </c>
      <c r="Q2259" s="62">
        <v>3.9062383575873225</v>
      </c>
      <c r="R2259" s="62">
        <v>16.740000000000002</v>
      </c>
      <c r="S2259" s="62">
        <v>11.904</v>
      </c>
      <c r="T2259" s="62">
        <v>10.788</v>
      </c>
      <c r="U2259" s="62">
        <v>13.364618230512843</v>
      </c>
      <c r="V2259" s="62">
        <v>13.364618230512843</v>
      </c>
      <c r="W2259" s="62">
        <v>773.71236423967946</v>
      </c>
      <c r="X2259" s="62">
        <v>778.71235423967948</v>
      </c>
      <c r="Y2259" s="62">
        <v>-1.27</v>
      </c>
      <c r="Z2259" s="62">
        <v>2.4</v>
      </c>
      <c r="AA2259" s="62">
        <v>16.740000000000002</v>
      </c>
      <c r="AB2259" s="62">
        <v>1.141679190956973</v>
      </c>
      <c r="AC2259" s="62">
        <v>4.9340848904206087</v>
      </c>
      <c r="AD2259" s="62">
        <v>0.48830544175310953</v>
      </c>
    </row>
    <row r="2260" spans="1:30" ht="20.25" x14ac:dyDescent="0.3">
      <c r="A2260" s="32" t="s">
        <v>28</v>
      </c>
      <c r="B2260" s="32">
        <v>2022</v>
      </c>
      <c r="C2260" s="32">
        <v>3</v>
      </c>
      <c r="D2260" s="32" t="s">
        <v>10466</v>
      </c>
      <c r="E2260" s="32" t="s">
        <v>9440</v>
      </c>
      <c r="F2260" s="32">
        <v>20.8</v>
      </c>
      <c r="G2260" s="32">
        <v>85</v>
      </c>
      <c r="H2260" s="32">
        <v>11</v>
      </c>
      <c r="I2260" s="32">
        <v>16</v>
      </c>
      <c r="J2260" s="63"/>
      <c r="K2260" s="63">
        <v>18.161403715943813</v>
      </c>
      <c r="L2260" s="63"/>
      <c r="M2260" s="63">
        <v>95.374019532525168</v>
      </c>
      <c r="N2260" s="63">
        <v>180.95620303941396</v>
      </c>
      <c r="O2260" s="62">
        <v>37.927581261772978</v>
      </c>
      <c r="P2260" s="62">
        <v>1.3066833024837146</v>
      </c>
      <c r="Q2260" s="62">
        <v>1.8790879824837146</v>
      </c>
      <c r="R2260" s="62">
        <v>5.4480000000000004</v>
      </c>
      <c r="S2260" s="62">
        <v>10.896000000000001</v>
      </c>
      <c r="T2260" s="62">
        <v>0</v>
      </c>
      <c r="U2260" s="62">
        <v>0</v>
      </c>
      <c r="V2260" s="62">
        <v>-7.1822648969950125</v>
      </c>
      <c r="W2260" s="62">
        <v>814.4942674619158</v>
      </c>
      <c r="X2260" s="62">
        <v>767.21089746191581</v>
      </c>
      <c r="Y2260" s="62">
        <v>12.01</v>
      </c>
      <c r="Z2260" s="62">
        <v>2.4</v>
      </c>
      <c r="AA2260" s="62">
        <v>5.4480000000000004</v>
      </c>
      <c r="AB2260" s="62">
        <v>4.0055251390294366E-2</v>
      </c>
      <c r="AC2260" s="62">
        <v>2.0180472894495693</v>
      </c>
      <c r="AD2260" s="62">
        <v>1.2436151895014968E-2</v>
      </c>
    </row>
    <row r="2261" spans="1:30" ht="20.25" x14ac:dyDescent="0.3">
      <c r="A2261" s="32" t="s">
        <v>28</v>
      </c>
      <c r="B2261" s="32">
        <v>2022</v>
      </c>
      <c r="C2261" s="32">
        <v>3</v>
      </c>
      <c r="D2261" s="32" t="s">
        <v>10467</v>
      </c>
      <c r="E2261" s="32" t="s">
        <v>9442</v>
      </c>
      <c r="F2261" s="32">
        <v>23.2</v>
      </c>
      <c r="G2261" s="32">
        <v>41</v>
      </c>
      <c r="H2261" s="32">
        <v>18</v>
      </c>
      <c r="I2261" s="32">
        <v>0</v>
      </c>
      <c r="J2261" s="63"/>
      <c r="K2261" s="63">
        <v>9.2192581434455363</v>
      </c>
      <c r="L2261" s="63"/>
      <c r="M2261" s="63">
        <v>23.31707763517344</v>
      </c>
      <c r="N2261" s="63">
        <v>95.293960067854215</v>
      </c>
      <c r="O2261" s="62">
        <v>79.098434407633889</v>
      </c>
      <c r="P2261" s="62">
        <v>1.8790879824837146</v>
      </c>
      <c r="Q2261" s="62">
        <v>4.3772815584837144</v>
      </c>
      <c r="R2261" s="62">
        <v>11.327999999999999</v>
      </c>
      <c r="S2261" s="62">
        <v>11.76</v>
      </c>
      <c r="T2261" s="62">
        <v>5.4480000000000004</v>
      </c>
      <c r="U2261" s="62">
        <v>7.9903401451146214</v>
      </c>
      <c r="V2261" s="62">
        <v>7.9903401451146214</v>
      </c>
      <c r="W2261" s="62">
        <v>784.17787602795477</v>
      </c>
      <c r="X2261" s="62">
        <v>789.17786602795479</v>
      </c>
      <c r="Y2261" s="62">
        <v>-1.27</v>
      </c>
      <c r="Z2261" s="62">
        <v>2.4</v>
      </c>
      <c r="AA2261" s="62">
        <v>11.327999999999999</v>
      </c>
      <c r="AB2261" s="62">
        <v>2.57420500212387</v>
      </c>
      <c r="AC2261" s="62">
        <v>4.4529110977196318</v>
      </c>
      <c r="AD2261" s="62">
        <v>1.2669613013299301</v>
      </c>
    </row>
    <row r="2262" spans="1:30" ht="20.25" x14ac:dyDescent="0.3">
      <c r="A2262" s="32" t="s">
        <v>28</v>
      </c>
      <c r="B2262" s="32">
        <v>2022</v>
      </c>
      <c r="C2262" s="32">
        <v>3</v>
      </c>
      <c r="D2262" s="32" t="s">
        <v>10468</v>
      </c>
      <c r="E2262" s="32" t="s">
        <v>9444</v>
      </c>
      <c r="F2262" s="32">
        <v>22.5</v>
      </c>
      <c r="G2262" s="32">
        <v>58</v>
      </c>
      <c r="H2262" s="32">
        <v>5</v>
      </c>
      <c r="I2262" s="32">
        <v>0</v>
      </c>
      <c r="J2262" s="63"/>
      <c r="K2262" s="63">
        <v>13.814045049573258</v>
      </c>
      <c r="L2262" s="63"/>
      <c r="M2262" s="63">
        <v>17.203506585601367</v>
      </c>
      <c r="N2262" s="63">
        <v>23.26079994319706</v>
      </c>
      <c r="O2262" s="62">
        <v>84.252408271745708</v>
      </c>
      <c r="P2262" s="62">
        <v>4.3772815584837144</v>
      </c>
      <c r="Q2262" s="62">
        <v>6.1044277344837141</v>
      </c>
      <c r="R2262" s="62">
        <v>17.082000000000001</v>
      </c>
      <c r="S2262" s="62">
        <v>11.508000000000001</v>
      </c>
      <c r="T2262" s="62">
        <v>11.327999999999999</v>
      </c>
      <c r="U2262" s="62">
        <v>13.908110264290713</v>
      </c>
      <c r="V2262" s="62">
        <v>13.908110264290713</v>
      </c>
      <c r="W2262" s="62">
        <v>772.66181184387574</v>
      </c>
      <c r="X2262" s="62">
        <v>777.66180184387576</v>
      </c>
      <c r="Y2262" s="62">
        <v>-1.27</v>
      </c>
      <c r="Z2262" s="62">
        <v>2.4</v>
      </c>
      <c r="AA2262" s="62">
        <v>17.082000000000001</v>
      </c>
      <c r="AB2262" s="62">
        <v>2.4487871020109417</v>
      </c>
      <c r="AC2262" s="62">
        <v>6.448110009380593</v>
      </c>
      <c r="AD2262" s="62">
        <v>1.6463039795280558</v>
      </c>
    </row>
    <row r="2263" spans="1:30" ht="20.25" x14ac:dyDescent="0.3">
      <c r="A2263" s="32" t="s">
        <v>28</v>
      </c>
      <c r="B2263" s="32">
        <v>2022</v>
      </c>
      <c r="C2263" s="32">
        <v>3</v>
      </c>
      <c r="D2263" s="32" t="s">
        <v>10469</v>
      </c>
      <c r="E2263" s="32" t="s">
        <v>9446</v>
      </c>
      <c r="F2263" s="32">
        <v>22.8</v>
      </c>
      <c r="G2263" s="32">
        <v>49</v>
      </c>
      <c r="H2263" s="32">
        <v>11</v>
      </c>
      <c r="I2263" s="32">
        <v>0</v>
      </c>
      <c r="J2263" s="63"/>
      <c r="K2263" s="63">
        <v>11.523210453033869</v>
      </c>
      <c r="L2263" s="63"/>
      <c r="M2263" s="63">
        <v>13.816998768241952</v>
      </c>
      <c r="N2263" s="63">
        <v>17.149246625063821</v>
      </c>
      <c r="O2263" s="62">
        <v>87.275807404139215</v>
      </c>
      <c r="P2263" s="62">
        <v>6.1044277344837141</v>
      </c>
      <c r="Q2263" s="62">
        <v>8.2283366064837136</v>
      </c>
      <c r="R2263" s="62">
        <v>22.89</v>
      </c>
      <c r="S2263" s="62">
        <v>11.616</v>
      </c>
      <c r="T2263" s="62">
        <v>17.082000000000001</v>
      </c>
      <c r="U2263" s="62">
        <v>19.69961596754877</v>
      </c>
      <c r="V2263" s="62">
        <v>19.69961596754877</v>
      </c>
      <c r="W2263" s="62">
        <v>761.55522248985494</v>
      </c>
      <c r="X2263" s="62">
        <v>766.55521248985497</v>
      </c>
      <c r="Y2263" s="62">
        <v>-1.27</v>
      </c>
      <c r="Z2263" s="62">
        <v>2.4</v>
      </c>
      <c r="AA2263" s="62">
        <v>22.89</v>
      </c>
      <c r="AB2263" s="62">
        <v>5.0497020787413298</v>
      </c>
      <c r="AC2263" s="62">
        <v>8.6674173049394767</v>
      </c>
      <c r="AD2263" s="62">
        <v>5.0721424845569532</v>
      </c>
    </row>
    <row r="2264" spans="1:30" ht="20.25" x14ac:dyDescent="0.3">
      <c r="A2264" s="32" t="s">
        <v>28</v>
      </c>
      <c r="B2264" s="32">
        <v>2022</v>
      </c>
      <c r="C2264" s="32">
        <v>3</v>
      </c>
      <c r="D2264" s="32" t="s">
        <v>10470</v>
      </c>
      <c r="E2264" s="32" t="s">
        <v>9448</v>
      </c>
      <c r="F2264" s="32">
        <v>24</v>
      </c>
      <c r="G2264" s="32">
        <v>54</v>
      </c>
      <c r="H2264" s="32">
        <v>9</v>
      </c>
      <c r="I2264" s="32">
        <v>0</v>
      </c>
      <c r="J2264" s="63"/>
      <c r="K2264" s="63">
        <v>14.11013848627983</v>
      </c>
      <c r="L2264" s="63"/>
      <c r="M2264" s="63">
        <v>13.734254801005086</v>
      </c>
      <c r="N2264" s="63">
        <v>13.76385649542498</v>
      </c>
      <c r="O2264" s="62">
        <v>87.35127183906657</v>
      </c>
      <c r="P2264" s="62">
        <v>8.2283366064837136</v>
      </c>
      <c r="Q2264" s="62">
        <v>10.240204014483712</v>
      </c>
      <c r="R2264" s="62">
        <v>28.914000000000001</v>
      </c>
      <c r="S2264" s="62">
        <v>12.048</v>
      </c>
      <c r="T2264" s="62">
        <v>22.89</v>
      </c>
      <c r="U2264" s="62">
        <v>25.546028415825965</v>
      </c>
      <c r="V2264" s="62">
        <v>25.546028415825965</v>
      </c>
      <c r="W2264" s="62">
        <v>750.50525768732814</v>
      </c>
      <c r="X2264" s="62">
        <v>755.50524768732816</v>
      </c>
      <c r="Y2264" s="62">
        <v>-1.27</v>
      </c>
      <c r="Z2264" s="62">
        <v>2.4</v>
      </c>
      <c r="AA2264" s="62">
        <v>28.914000000000001</v>
      </c>
      <c r="AB2264" s="62">
        <v>4.6151193567418209</v>
      </c>
      <c r="AC2264" s="62">
        <v>10.86262203138644</v>
      </c>
      <c r="AD2264" s="62">
        <v>5.2333894238200198</v>
      </c>
    </row>
    <row r="2265" spans="1:30" ht="20.25" x14ac:dyDescent="0.3">
      <c r="A2265" s="32" t="s">
        <v>28</v>
      </c>
      <c r="B2265" s="32">
        <v>2022</v>
      </c>
      <c r="C2265" s="32">
        <v>3</v>
      </c>
      <c r="D2265" s="32" t="s">
        <v>10471</v>
      </c>
      <c r="E2265" s="32" t="s">
        <v>9450</v>
      </c>
      <c r="F2265" s="32">
        <v>25.6</v>
      </c>
      <c r="G2265" s="32">
        <v>47</v>
      </c>
      <c r="H2265" s="32">
        <v>7</v>
      </c>
      <c r="I2265" s="32">
        <v>0</v>
      </c>
      <c r="J2265" s="63"/>
      <c r="K2265" s="63">
        <v>13.446383297017549</v>
      </c>
      <c r="L2265" s="63"/>
      <c r="M2265" s="63">
        <v>12.409198562119638</v>
      </c>
      <c r="N2265" s="63">
        <v>13.681139837121423</v>
      </c>
      <c r="O2265" s="62">
        <v>88.5704133151945</v>
      </c>
      <c r="P2265" s="62">
        <v>10.240204014483712</v>
      </c>
      <c r="Q2265" s="62">
        <v>12.705987462483712</v>
      </c>
      <c r="R2265" s="62">
        <v>35.225999999999999</v>
      </c>
      <c r="S2265" s="62">
        <v>12.624000000000001</v>
      </c>
      <c r="T2265" s="62">
        <v>28.914000000000001</v>
      </c>
      <c r="U2265" s="62">
        <v>31.610467066331367</v>
      </c>
      <c r="V2265" s="62">
        <v>31.610467066331367</v>
      </c>
      <c r="W2265" s="62">
        <v>739.2125958347965</v>
      </c>
      <c r="X2265" s="62">
        <v>744.21258583479653</v>
      </c>
      <c r="Y2265" s="62">
        <v>-1.27</v>
      </c>
      <c r="Z2265" s="62">
        <v>2.4</v>
      </c>
      <c r="AA2265" s="62">
        <v>35.225999999999999</v>
      </c>
      <c r="AB2265" s="62">
        <v>4.9688488030389149</v>
      </c>
      <c r="AC2265" s="62">
        <v>13.362431483873333</v>
      </c>
      <c r="AD2265" s="62">
        <v>6.3030877735014581</v>
      </c>
    </row>
    <row r="2266" spans="1:30" ht="20.25" x14ac:dyDescent="0.3">
      <c r="A2266" s="32" t="s">
        <v>28</v>
      </c>
      <c r="B2266" s="32">
        <v>2022</v>
      </c>
      <c r="C2266" s="32">
        <v>3</v>
      </c>
      <c r="D2266" s="32" t="s">
        <v>10472</v>
      </c>
      <c r="E2266" s="32" t="s">
        <v>9452</v>
      </c>
      <c r="F2266" s="32">
        <v>26.5</v>
      </c>
      <c r="G2266" s="32">
        <v>66</v>
      </c>
      <c r="H2266" s="32">
        <v>11</v>
      </c>
      <c r="I2266" s="32">
        <v>0</v>
      </c>
      <c r="J2266" s="63"/>
      <c r="K2266" s="63">
        <v>19.610568203686547</v>
      </c>
      <c r="L2266" s="63"/>
      <c r="M2266" s="63">
        <v>13.663364005618275</v>
      </c>
      <c r="N2266" s="63">
        <v>12.356520921628427</v>
      </c>
      <c r="O2266" s="62">
        <v>87.415987652568234</v>
      </c>
      <c r="P2266" s="62">
        <v>12.705987462483712</v>
      </c>
      <c r="Q2266" s="62">
        <v>14.341130694483713</v>
      </c>
      <c r="R2266" s="62">
        <v>41.7</v>
      </c>
      <c r="S2266" s="62">
        <v>12.948</v>
      </c>
      <c r="T2266" s="62">
        <v>35.225999999999999</v>
      </c>
      <c r="U2266" s="62">
        <v>37.965502008035287</v>
      </c>
      <c r="V2266" s="62">
        <v>37.965502008035287</v>
      </c>
      <c r="W2266" s="62">
        <v>727.56109336067323</v>
      </c>
      <c r="X2266" s="62">
        <v>732.56108336067325</v>
      </c>
      <c r="Y2266" s="62">
        <v>-1.27</v>
      </c>
      <c r="Z2266" s="62">
        <v>2.4</v>
      </c>
      <c r="AA2266" s="62">
        <v>41.7</v>
      </c>
      <c r="AB2266" s="62">
        <v>5.1517553279468169</v>
      </c>
      <c r="AC2266" s="62">
        <v>15.422394647047827</v>
      </c>
      <c r="AD2266" s="62">
        <v>7.0522201481975104</v>
      </c>
    </row>
    <row r="2267" spans="1:30" ht="20.25" x14ac:dyDescent="0.3">
      <c r="A2267" s="32" t="s">
        <v>28</v>
      </c>
      <c r="B2267" s="32">
        <v>2022</v>
      </c>
      <c r="C2267" s="32">
        <v>3</v>
      </c>
      <c r="D2267" s="32" t="s">
        <v>10473</v>
      </c>
      <c r="E2267" s="32" t="s">
        <v>9454</v>
      </c>
      <c r="F2267" s="32">
        <v>29</v>
      </c>
      <c r="G2267" s="32">
        <v>65</v>
      </c>
      <c r="H2267" s="32">
        <v>13</v>
      </c>
      <c r="I2267" s="32">
        <v>0</v>
      </c>
      <c r="J2267" s="63"/>
      <c r="K2267" s="63">
        <v>21.731595898148242</v>
      </c>
      <c r="L2267" s="63"/>
      <c r="M2267" s="63">
        <v>13.610272438630689</v>
      </c>
      <c r="N2267" s="63">
        <v>13.610272438630689</v>
      </c>
      <c r="O2267" s="62">
        <v>87.464492016634765</v>
      </c>
      <c r="P2267" s="62">
        <v>14.341130694483713</v>
      </c>
      <c r="Q2267" s="62">
        <v>16.176833374483714</v>
      </c>
      <c r="R2267" s="62">
        <v>48.624000000000002</v>
      </c>
      <c r="S2267" s="62">
        <v>13.848000000000001</v>
      </c>
      <c r="T2267" s="62">
        <v>41.7</v>
      </c>
      <c r="U2267" s="62">
        <v>44.484357537008123</v>
      </c>
      <c r="V2267" s="62">
        <v>44.484357537008123</v>
      </c>
      <c r="W2267" s="62">
        <v>715.80002540623457</v>
      </c>
      <c r="X2267" s="62">
        <v>720.80001540623459</v>
      </c>
      <c r="Y2267" s="62">
        <v>-1.27</v>
      </c>
      <c r="Z2267" s="62">
        <v>2.4</v>
      </c>
      <c r="AA2267" s="62">
        <v>48.624000000000002</v>
      </c>
      <c r="AB2267" s="62">
        <v>5.7375116636717385</v>
      </c>
      <c r="AC2267" s="62">
        <v>17.662892891529477</v>
      </c>
      <c r="AD2267" s="62">
        <v>8.3590287268834587</v>
      </c>
    </row>
    <row r="2268" spans="1:30" ht="20.25" x14ac:dyDescent="0.3">
      <c r="A2268" s="32" t="s">
        <v>28</v>
      </c>
      <c r="B2268" s="32">
        <v>2022</v>
      </c>
      <c r="C2268" s="32">
        <v>3</v>
      </c>
      <c r="D2268" s="32" t="s">
        <v>10474</v>
      </c>
      <c r="E2268" s="32" t="s">
        <v>9456</v>
      </c>
      <c r="F2268" s="32">
        <v>21</v>
      </c>
      <c r="G2268" s="32">
        <v>76</v>
      </c>
      <c r="H2268" s="32">
        <v>35</v>
      </c>
      <c r="I2268" s="32">
        <v>0</v>
      </c>
      <c r="J2268" s="63"/>
      <c r="K2268" s="63">
        <v>16.587860935437295</v>
      </c>
      <c r="L2268" s="63"/>
      <c r="M2268" s="63">
        <v>16.689601186006875</v>
      </c>
      <c r="N2268" s="63">
        <v>13.557198394057263</v>
      </c>
      <c r="O2268" s="62">
        <v>84.703169871511363</v>
      </c>
      <c r="P2268" s="62">
        <v>16.176833374483714</v>
      </c>
      <c r="Q2268" s="62">
        <v>17.101044766483714</v>
      </c>
      <c r="R2268" s="62">
        <v>54.108000000000004</v>
      </c>
      <c r="S2268" s="62">
        <v>10.968</v>
      </c>
      <c r="T2268" s="62">
        <v>48.624000000000002</v>
      </c>
      <c r="U2268" s="62">
        <v>51.457146907229614</v>
      </c>
      <c r="V2268" s="62">
        <v>51.457146907229614</v>
      </c>
      <c r="W2268" s="62">
        <v>703.43034558375871</v>
      </c>
      <c r="X2268" s="62">
        <v>708.43033558375873</v>
      </c>
      <c r="Y2268" s="62">
        <v>-1.27</v>
      </c>
      <c r="Z2268" s="62">
        <v>2.4</v>
      </c>
      <c r="AA2268" s="62">
        <v>54.108000000000004</v>
      </c>
      <c r="AB2268" s="62">
        <v>11.799412274613033</v>
      </c>
      <c r="AC2268" s="62">
        <v>19.10587414057116</v>
      </c>
      <c r="AD2268" s="62">
        <v>15.614319160031828</v>
      </c>
    </row>
    <row r="2269" spans="1:30" ht="20.25" x14ac:dyDescent="0.3">
      <c r="A2269" s="32" t="s">
        <v>28</v>
      </c>
      <c r="B2269" s="32">
        <v>2022</v>
      </c>
      <c r="C2269" s="32">
        <v>3</v>
      </c>
      <c r="D2269" s="32" t="s">
        <v>10475</v>
      </c>
      <c r="E2269" s="32" t="s">
        <v>9458</v>
      </c>
      <c r="F2269" s="32">
        <v>18.2</v>
      </c>
      <c r="G2269" s="32">
        <v>55</v>
      </c>
      <c r="H2269" s="32">
        <v>18</v>
      </c>
      <c r="I2269" s="32">
        <v>1</v>
      </c>
      <c r="J2269" s="63"/>
      <c r="K2269" s="63">
        <v>9.0049145238047021</v>
      </c>
      <c r="L2269" s="63"/>
      <c r="M2269" s="63">
        <v>18.559626269527772</v>
      </c>
      <c r="N2269" s="63">
        <v>30.504705048550022</v>
      </c>
      <c r="O2269" s="62">
        <v>83.076334972978998</v>
      </c>
      <c r="P2269" s="62">
        <v>17.101044766483714</v>
      </c>
      <c r="Q2269" s="62">
        <v>18.614388646483714</v>
      </c>
      <c r="R2269" s="62">
        <v>59.088000000000001</v>
      </c>
      <c r="S2269" s="62">
        <v>9.9599999999999991</v>
      </c>
      <c r="T2269" s="62">
        <v>54.108000000000004</v>
      </c>
      <c r="U2269" s="62">
        <v>55.100827900658075</v>
      </c>
      <c r="V2269" s="62">
        <v>55.100827900658075</v>
      </c>
      <c r="W2269" s="62">
        <v>697.05175218876616</v>
      </c>
      <c r="X2269" s="62">
        <v>698.7840321887661</v>
      </c>
      <c r="Y2269" s="62">
        <v>-0.44000000000000006</v>
      </c>
      <c r="Z2269" s="62">
        <v>2.4</v>
      </c>
      <c r="AA2269" s="62">
        <v>59.088000000000001</v>
      </c>
      <c r="AB2269" s="62">
        <v>4.038121398746469</v>
      </c>
      <c r="AC2269" s="62">
        <v>20.826465422829049</v>
      </c>
      <c r="AD2269" s="62">
        <v>6.6849919142780738</v>
      </c>
    </row>
    <row r="2270" spans="1:30" ht="20.25" x14ac:dyDescent="0.3">
      <c r="A2270" s="32" t="s">
        <v>28</v>
      </c>
      <c r="B2270" s="32">
        <v>2022</v>
      </c>
      <c r="C2270" s="32">
        <v>3</v>
      </c>
      <c r="D2270" s="32" t="s">
        <v>10476</v>
      </c>
      <c r="E2270" s="32" t="s">
        <v>9460</v>
      </c>
      <c r="F2270" s="32">
        <v>20.399999999999999</v>
      </c>
      <c r="G2270" s="32">
        <v>45</v>
      </c>
      <c r="H2270" s="32">
        <v>25</v>
      </c>
      <c r="I2270" s="32">
        <v>0</v>
      </c>
      <c r="J2270" s="63"/>
      <c r="K2270" s="63">
        <v>8.067079312049108</v>
      </c>
      <c r="L2270" s="63"/>
      <c r="M2270" s="63">
        <v>13.567994263408583</v>
      </c>
      <c r="N2270" s="63">
        <v>18.504918733375444</v>
      </c>
      <c r="O2270" s="62">
        <v>87.503140197657203</v>
      </c>
      <c r="P2270" s="62">
        <v>18.614388646483714</v>
      </c>
      <c r="Q2270" s="62">
        <v>20.674871246483715</v>
      </c>
      <c r="R2270" s="62">
        <v>64.463999999999999</v>
      </c>
      <c r="S2270" s="62">
        <v>10.752000000000001</v>
      </c>
      <c r="T2270" s="62">
        <v>59.088000000000001</v>
      </c>
      <c r="U2270" s="62">
        <v>61.996513630894349</v>
      </c>
      <c r="V2270" s="62">
        <v>61.996513630894349</v>
      </c>
      <c r="W2270" s="62">
        <v>685.13811357174757</v>
      </c>
      <c r="X2270" s="62">
        <v>690.13810357174759</v>
      </c>
      <c r="Y2270" s="62">
        <v>-1.27</v>
      </c>
      <c r="Z2270" s="62">
        <v>2.4</v>
      </c>
      <c r="AA2270" s="62">
        <v>64.463999999999999</v>
      </c>
      <c r="AB2270" s="62">
        <v>10.56036284786174</v>
      </c>
      <c r="AC2270" s="62">
        <v>22.949141311332621</v>
      </c>
      <c r="AD2270" s="62">
        <v>15.680184205312971</v>
      </c>
    </row>
    <row r="2271" spans="1:30" ht="20.25" x14ac:dyDescent="0.3">
      <c r="A2271" s="32" t="s">
        <v>28</v>
      </c>
      <c r="B2271" s="32">
        <v>2022</v>
      </c>
      <c r="C2271" s="32">
        <v>3</v>
      </c>
      <c r="D2271" s="32" t="s">
        <v>10477</v>
      </c>
      <c r="E2271" s="32" t="s">
        <v>9462</v>
      </c>
      <c r="F2271" s="32">
        <v>22.8</v>
      </c>
      <c r="G2271" s="32">
        <v>55</v>
      </c>
      <c r="H2271" s="32">
        <v>33</v>
      </c>
      <c r="I2271" s="32">
        <v>0</v>
      </c>
      <c r="J2271" s="63"/>
      <c r="K2271" s="63">
        <v>13.278990059448661</v>
      </c>
      <c r="L2271" s="63"/>
      <c r="M2271" s="63">
        <v>13.514934172382546</v>
      </c>
      <c r="N2271" s="63">
        <v>13.514934172382546</v>
      </c>
      <c r="O2271" s="62">
        <v>87.551673335166598</v>
      </c>
      <c r="P2271" s="62">
        <v>20.674871246483715</v>
      </c>
      <c r="Q2271" s="62">
        <v>22.548908486483715</v>
      </c>
      <c r="R2271" s="62">
        <v>70.271999999999991</v>
      </c>
      <c r="S2271" s="62">
        <v>11.616</v>
      </c>
      <c r="T2271" s="62">
        <v>64.463999999999999</v>
      </c>
      <c r="U2271" s="62">
        <v>67.412013298293999</v>
      </c>
      <c r="V2271" s="62">
        <v>67.412013298293999</v>
      </c>
      <c r="W2271" s="62">
        <v>675.92471021738515</v>
      </c>
      <c r="X2271" s="62">
        <v>680.92470021738518</v>
      </c>
      <c r="Y2271" s="62">
        <v>-1.27</v>
      </c>
      <c r="Z2271" s="62">
        <v>2.4</v>
      </c>
      <c r="AA2271" s="62">
        <v>70.271999999999991</v>
      </c>
      <c r="AB2271" s="62">
        <v>15.912168230230332</v>
      </c>
      <c r="AC2271" s="62">
        <v>25.023743781619633</v>
      </c>
      <c r="AD2271" s="62">
        <v>22.082579380119491</v>
      </c>
    </row>
    <row r="2272" spans="1:30" ht="20.25" x14ac:dyDescent="0.3">
      <c r="A2272" s="32" t="s">
        <v>28</v>
      </c>
      <c r="B2272" s="32">
        <v>2022</v>
      </c>
      <c r="C2272" s="32">
        <v>3</v>
      </c>
      <c r="D2272" s="32" t="s">
        <v>10478</v>
      </c>
      <c r="E2272" s="32" t="s">
        <v>9464</v>
      </c>
      <c r="F2272" s="32">
        <v>19.3</v>
      </c>
      <c r="G2272" s="32">
        <v>96</v>
      </c>
      <c r="H2272" s="32">
        <v>29</v>
      </c>
      <c r="I2272" s="32">
        <v>3</v>
      </c>
      <c r="J2272" s="63"/>
      <c r="K2272" s="63">
        <v>18.619574326807705</v>
      </c>
      <c r="L2272" s="63"/>
      <c r="M2272" s="63">
        <v>63.696634834088499</v>
      </c>
      <c r="N2272" s="63">
        <v>78.842907808361446</v>
      </c>
      <c r="O2272" s="62">
        <v>52.561532032468399</v>
      </c>
      <c r="P2272" s="62">
        <v>17.254124247342297</v>
      </c>
      <c r="Q2272" s="62">
        <v>17.396310615342298</v>
      </c>
      <c r="R2272" s="62">
        <v>72.597388738337401</v>
      </c>
      <c r="S2272" s="62">
        <v>10.356</v>
      </c>
      <c r="T2272" s="62">
        <v>67.419388738337403</v>
      </c>
      <c r="U2272" s="62">
        <v>67.419388738337403</v>
      </c>
      <c r="V2272" s="62">
        <v>67.419388738337403</v>
      </c>
      <c r="W2272" s="62">
        <v>675.91224722685035</v>
      </c>
      <c r="X2272" s="62">
        <v>671.10910722685037</v>
      </c>
      <c r="Y2272" s="62">
        <v>1.2199999999999998</v>
      </c>
      <c r="Z2272" s="62">
        <v>2.4</v>
      </c>
      <c r="AA2272" s="62">
        <v>72.597388738337401</v>
      </c>
      <c r="AB2272" s="62">
        <v>0.94644654437826659</v>
      </c>
      <c r="AC2272" s="62">
        <v>21.758061579226737</v>
      </c>
      <c r="AD2272" s="62">
        <v>0.90511151381497934</v>
      </c>
    </row>
    <row r="2273" spans="1:30" ht="20.25" x14ac:dyDescent="0.3">
      <c r="A2273" s="32" t="s">
        <v>28</v>
      </c>
      <c r="B2273" s="32">
        <v>2022</v>
      </c>
      <c r="C2273" s="32">
        <v>3</v>
      </c>
      <c r="D2273" s="32" t="s">
        <v>10479</v>
      </c>
      <c r="E2273" s="32" t="s">
        <v>9466</v>
      </c>
      <c r="F2273" s="32">
        <v>24.2</v>
      </c>
      <c r="G2273" s="32">
        <v>81</v>
      </c>
      <c r="H2273" s="32">
        <v>22</v>
      </c>
      <c r="I2273" s="32">
        <v>9</v>
      </c>
      <c r="J2273" s="63"/>
      <c r="K2273" s="63">
        <v>20.705920733032439</v>
      </c>
      <c r="L2273" s="63"/>
      <c r="M2273" s="63">
        <v>65.148881780204675</v>
      </c>
      <c r="N2273" s="63">
        <v>181.731093399787</v>
      </c>
      <c r="O2273" s="62">
        <v>3</v>
      </c>
      <c r="P2273" s="62">
        <v>8.8126700563745111</v>
      </c>
      <c r="Q2273" s="62">
        <v>9.6502801923745114</v>
      </c>
      <c r="R2273" s="62">
        <v>64.285191998336316</v>
      </c>
      <c r="S2273" s="62">
        <v>12.12</v>
      </c>
      <c r="T2273" s="62">
        <v>58.225191998336321</v>
      </c>
      <c r="U2273" s="62">
        <v>58.225191998336321</v>
      </c>
      <c r="V2273" s="62">
        <v>58.225191998336321</v>
      </c>
      <c r="W2273" s="62">
        <v>691.62835193674073</v>
      </c>
      <c r="X2273" s="62">
        <v>667.21895193674072</v>
      </c>
      <c r="Y2273" s="62">
        <v>6.1999999999999993</v>
      </c>
      <c r="Z2273" s="62">
        <v>2.4</v>
      </c>
      <c r="AA2273" s="62">
        <v>64.285191998336316</v>
      </c>
      <c r="AB2273" s="62">
        <v>5.3161683896570919E-8</v>
      </c>
      <c r="AC2273" s="62">
        <v>14.03379374662414</v>
      </c>
      <c r="AD2273" s="62">
        <v>3.8831596620674625E-8</v>
      </c>
    </row>
    <row r="2274" spans="1:30" ht="20.25" x14ac:dyDescent="0.3">
      <c r="A2274" s="32" t="s">
        <v>28</v>
      </c>
      <c r="B2274" s="32">
        <v>2022</v>
      </c>
      <c r="C2274" s="32">
        <v>3</v>
      </c>
      <c r="D2274" s="32" t="s">
        <v>10480</v>
      </c>
      <c r="E2274" s="32" t="s">
        <v>9468</v>
      </c>
      <c r="F2274" s="32">
        <v>19.100000000000001</v>
      </c>
      <c r="G2274" s="32">
        <v>48</v>
      </c>
      <c r="H2274" s="32">
        <v>16</v>
      </c>
      <c r="I2274" s="32">
        <v>64</v>
      </c>
      <c r="J2274" s="63"/>
      <c r="K2274" s="63">
        <v>7.8297160102645327</v>
      </c>
      <c r="L2274" s="63"/>
      <c r="M2274" s="63">
        <v>63.393892762128964</v>
      </c>
      <c r="N2274" s="63">
        <v>250</v>
      </c>
      <c r="O2274" s="62">
        <v>52.722627589179496</v>
      </c>
      <c r="P2274" s="62">
        <v>3.6776596694156276</v>
      </c>
      <c r="Q2274" s="62">
        <v>5.5079606614156269</v>
      </c>
      <c r="R2274" s="62">
        <v>5.1420000000000003</v>
      </c>
      <c r="S2274" s="62">
        <v>10.284000000000001</v>
      </c>
      <c r="T2274" s="62">
        <v>0</v>
      </c>
      <c r="U2274" s="62">
        <v>0</v>
      </c>
      <c r="V2274" s="62">
        <v>-40.554222737011735</v>
      </c>
      <c r="W2274" s="62">
        <v>885.36260522337761</v>
      </c>
      <c r="X2274" s="62">
        <v>681.22915522337757</v>
      </c>
      <c r="Y2274" s="62">
        <v>51.849999999999994</v>
      </c>
      <c r="Z2274" s="62">
        <v>2.4</v>
      </c>
      <c r="AA2274" s="62">
        <v>5.1420000000000003</v>
      </c>
      <c r="AB2274" s="62">
        <v>0.50006274133988005</v>
      </c>
      <c r="AC2274" s="62">
        <v>5.0841158482456432</v>
      </c>
      <c r="AD2274" s="62">
        <v>0.21667393107112973</v>
      </c>
    </row>
    <row r="2275" spans="1:30" ht="20.25" x14ac:dyDescent="0.3">
      <c r="A2275" s="32" t="s">
        <v>28</v>
      </c>
      <c r="B2275" s="32">
        <v>2022</v>
      </c>
      <c r="C2275" s="32">
        <v>3</v>
      </c>
      <c r="D2275" s="32" t="s">
        <v>10481</v>
      </c>
      <c r="E2275" s="32" t="s">
        <v>9470</v>
      </c>
      <c r="F2275" s="32">
        <v>17.899999999999999</v>
      </c>
      <c r="G2275" s="32">
        <v>70</v>
      </c>
      <c r="H2275" s="32">
        <v>11</v>
      </c>
      <c r="I2275" s="32">
        <v>0.3</v>
      </c>
      <c r="J2275" s="63"/>
      <c r="K2275" s="63">
        <v>12.338052004303146</v>
      </c>
      <c r="L2275" s="63"/>
      <c r="M2275" s="63">
        <v>33.796856842956309</v>
      </c>
      <c r="N2275" s="63">
        <v>63.32438806269743</v>
      </c>
      <c r="O2275" s="62">
        <v>71.073538194123174</v>
      </c>
      <c r="P2275" s="62">
        <v>5.5079606614156269</v>
      </c>
      <c r="Q2275" s="62">
        <v>6.5011742614156267</v>
      </c>
      <c r="R2275" s="62">
        <v>10.068</v>
      </c>
      <c r="S2275" s="62">
        <v>9.8519999999999985</v>
      </c>
      <c r="T2275" s="62">
        <v>5.1420000000000003</v>
      </c>
      <c r="U2275" s="62">
        <v>7.1830402125186561</v>
      </c>
      <c r="V2275" s="62">
        <v>7.1830402125186561</v>
      </c>
      <c r="W2275" s="62">
        <v>785.76214107767123</v>
      </c>
      <c r="X2275" s="62">
        <v>789.78181807767123</v>
      </c>
      <c r="Y2275" s="62">
        <v>-1.0210000000000001</v>
      </c>
      <c r="Z2275" s="62">
        <v>2.4</v>
      </c>
      <c r="AA2275" s="62">
        <v>10.068</v>
      </c>
      <c r="AB2275" s="62">
        <v>1.1278950863497348</v>
      </c>
      <c r="AC2275" s="62">
        <v>6.2821737238698052</v>
      </c>
      <c r="AD2275" s="62">
        <v>0.53783731004094371</v>
      </c>
    </row>
    <row r="2276" spans="1:30" ht="20.25" x14ac:dyDescent="0.3">
      <c r="A2276" s="32" t="s">
        <v>28</v>
      </c>
      <c r="B2276" s="32">
        <v>2022</v>
      </c>
      <c r="C2276" s="32">
        <v>3</v>
      </c>
      <c r="D2276" s="32" t="s">
        <v>10482</v>
      </c>
      <c r="E2276" s="32" t="s">
        <v>9472</v>
      </c>
      <c r="F2276" s="32">
        <v>19.600000000000001</v>
      </c>
      <c r="G2276" s="32">
        <v>80</v>
      </c>
      <c r="H2276" s="32">
        <v>7</v>
      </c>
      <c r="I2276" s="32">
        <v>0</v>
      </c>
      <c r="J2276" s="63"/>
      <c r="K2276" s="63">
        <v>16.035275910757804</v>
      </c>
      <c r="L2276" s="63"/>
      <c r="M2276" s="63">
        <v>26.389701630037951</v>
      </c>
      <c r="N2276" s="63">
        <v>33.737120390165977</v>
      </c>
      <c r="O2276" s="62">
        <v>76.645173233655001</v>
      </c>
      <c r="P2276" s="62">
        <v>6.5011742614156267</v>
      </c>
      <c r="Q2276" s="62">
        <v>7.2225609814156266</v>
      </c>
      <c r="R2276" s="62">
        <v>15.3</v>
      </c>
      <c r="S2276" s="62">
        <v>10.464</v>
      </c>
      <c r="T2276" s="62">
        <v>10.068</v>
      </c>
      <c r="U2276" s="62">
        <v>12.639969560004607</v>
      </c>
      <c r="V2276" s="62">
        <v>12.639969560004607</v>
      </c>
      <c r="W2276" s="62">
        <v>775.11530874857397</v>
      </c>
      <c r="X2276" s="62">
        <v>780.11529874857399</v>
      </c>
      <c r="Y2276" s="62">
        <v>-1.27</v>
      </c>
      <c r="Z2276" s="62">
        <v>2.4</v>
      </c>
      <c r="AA2276" s="62">
        <v>15.3</v>
      </c>
      <c r="AB2276" s="62">
        <v>1.2077067130834576</v>
      </c>
      <c r="AC2276" s="62">
        <v>7.1453520014987593</v>
      </c>
      <c r="AD2276" s="62">
        <v>0.61259859883071799</v>
      </c>
    </row>
    <row r="2277" spans="1:30" ht="20.25" x14ac:dyDescent="0.3">
      <c r="A2277" s="32" t="s">
        <v>28</v>
      </c>
      <c r="B2277" s="32">
        <v>2022</v>
      </c>
      <c r="C2277" s="32">
        <v>3</v>
      </c>
      <c r="D2277" s="32" t="s">
        <v>10483</v>
      </c>
      <c r="E2277" s="32" t="s">
        <v>9474</v>
      </c>
      <c r="F2277" s="32">
        <v>24.7</v>
      </c>
      <c r="G2277" s="32">
        <v>57</v>
      </c>
      <c r="H2277" s="32">
        <v>5</v>
      </c>
      <c r="I2277" s="32">
        <v>0</v>
      </c>
      <c r="J2277" s="63"/>
      <c r="K2277" s="63">
        <v>15.598223004004895</v>
      </c>
      <c r="L2277" s="63"/>
      <c r="M2277" s="63">
        <v>17.272103734772315</v>
      </c>
      <c r="N2277" s="63">
        <v>26.332409844991599</v>
      </c>
      <c r="O2277" s="62">
        <v>84.192452782820965</v>
      </c>
      <c r="P2277" s="62">
        <v>7.2225609814156266</v>
      </c>
      <c r="Q2277" s="62">
        <v>9.1556682934156264</v>
      </c>
      <c r="R2277" s="62">
        <v>21.450000000000003</v>
      </c>
      <c r="S2277" s="62">
        <v>12.3</v>
      </c>
      <c r="T2277" s="62">
        <v>15.3</v>
      </c>
      <c r="U2277" s="62">
        <v>17.905942441259036</v>
      </c>
      <c r="V2277" s="62">
        <v>17.905942441259036</v>
      </c>
      <c r="W2277" s="62">
        <v>764.97784419059928</v>
      </c>
      <c r="X2277" s="62">
        <v>769.97783419059931</v>
      </c>
      <c r="Y2277" s="62">
        <v>-1.27</v>
      </c>
      <c r="Z2277" s="62">
        <v>2.4</v>
      </c>
      <c r="AA2277" s="62">
        <v>21.450000000000003</v>
      </c>
      <c r="AB2277" s="62">
        <v>2.4291397024513453</v>
      </c>
      <c r="AC2277" s="62">
        <v>9.1251102033805616</v>
      </c>
      <c r="AD2277" s="62">
        <v>2.1780800544420673</v>
      </c>
    </row>
    <row r="2278" spans="1:30" ht="20.25" x14ac:dyDescent="0.3">
      <c r="A2278" s="32" t="s">
        <v>28</v>
      </c>
      <c r="B2278" s="32">
        <v>2022</v>
      </c>
      <c r="C2278" s="32">
        <v>3</v>
      </c>
      <c r="D2278" s="32" t="s">
        <v>10484</v>
      </c>
      <c r="E2278" s="32" t="s">
        <v>9476</v>
      </c>
      <c r="F2278" s="32">
        <v>25.9</v>
      </c>
      <c r="G2278" s="32">
        <v>51</v>
      </c>
      <c r="H2278" s="32">
        <v>24</v>
      </c>
      <c r="I2278" s="32">
        <v>0</v>
      </c>
      <c r="J2278" s="63"/>
      <c r="K2278" s="63">
        <v>14.980039057053421</v>
      </c>
      <c r="L2278" s="63"/>
      <c r="M2278" s="63">
        <v>13.32595569298919</v>
      </c>
      <c r="N2278" s="63">
        <v>17.217821134336845</v>
      </c>
      <c r="O2278" s="62">
        <v>87.724789274574391</v>
      </c>
      <c r="P2278" s="62">
        <v>9.1556682934156264</v>
      </c>
      <c r="Q2278" s="62">
        <v>11.460969333415626</v>
      </c>
      <c r="R2278" s="62">
        <v>27.816000000000003</v>
      </c>
      <c r="S2278" s="62">
        <v>12.731999999999999</v>
      </c>
      <c r="T2278" s="62">
        <v>21.450000000000003</v>
      </c>
      <c r="U2278" s="62">
        <v>24.096452260215731</v>
      </c>
      <c r="V2278" s="62">
        <v>24.096452260215731</v>
      </c>
      <c r="W2278" s="62">
        <v>753.22997813310735</v>
      </c>
      <c r="X2278" s="62">
        <v>758.22996813310738</v>
      </c>
      <c r="Y2278" s="62">
        <v>-1.27</v>
      </c>
      <c r="Z2278" s="62">
        <v>2.4</v>
      </c>
      <c r="AA2278" s="62">
        <v>27.816000000000003</v>
      </c>
      <c r="AB2278" s="62">
        <v>10.364887402154842</v>
      </c>
      <c r="AC2278" s="62">
        <v>11.446876457208816</v>
      </c>
      <c r="AD2278" s="62">
        <v>11.100137551513027</v>
      </c>
    </row>
    <row r="2279" spans="1:30" ht="20.25" x14ac:dyDescent="0.3">
      <c r="A2279" s="32" t="s">
        <v>28</v>
      </c>
      <c r="B2279" s="32">
        <v>2022</v>
      </c>
      <c r="C2279" s="32">
        <v>3</v>
      </c>
      <c r="D2279" s="32" t="s">
        <v>10485</v>
      </c>
      <c r="E2279" s="32" t="s">
        <v>9478</v>
      </c>
      <c r="F2279" s="32">
        <v>28</v>
      </c>
      <c r="G2279" s="32">
        <v>55</v>
      </c>
      <c r="H2279" s="32">
        <v>9</v>
      </c>
      <c r="I2279" s="32">
        <v>0</v>
      </c>
      <c r="J2279" s="63"/>
      <c r="K2279" s="63">
        <v>18.104213855001749</v>
      </c>
      <c r="L2279" s="63"/>
      <c r="M2279" s="63">
        <v>13.20931572390376</v>
      </c>
      <c r="N2279" s="63">
        <v>13.272975484707473</v>
      </c>
      <c r="O2279" s="62">
        <v>87.831842252090695</v>
      </c>
      <c r="P2279" s="62">
        <v>11.460969333415626</v>
      </c>
      <c r="Q2279" s="62">
        <v>13.742746893415626</v>
      </c>
      <c r="R2279" s="62">
        <v>34.56</v>
      </c>
      <c r="S2279" s="62">
        <v>13.488</v>
      </c>
      <c r="T2279" s="62">
        <v>27.816000000000003</v>
      </c>
      <c r="U2279" s="62">
        <v>30.50505051241354</v>
      </c>
      <c r="V2279" s="62">
        <v>30.50505051241354</v>
      </c>
      <c r="W2279" s="62">
        <v>741.25826578039892</v>
      </c>
      <c r="X2279" s="62">
        <v>746.25825578039894</v>
      </c>
      <c r="Y2279" s="62">
        <v>-1.27</v>
      </c>
      <c r="Z2279" s="62">
        <v>2.4</v>
      </c>
      <c r="AA2279" s="62">
        <v>34.56</v>
      </c>
      <c r="AB2279" s="62">
        <v>4.943371187685222</v>
      </c>
      <c r="AC2279" s="62">
        <v>13.783253699764966</v>
      </c>
      <c r="AD2279" s="62">
        <v>6.380496460531722</v>
      </c>
    </row>
    <row r="2280" spans="1:30" ht="20.25" x14ac:dyDescent="0.3">
      <c r="A2280" s="32" t="s">
        <v>28</v>
      </c>
      <c r="B2280" s="32">
        <v>2022</v>
      </c>
      <c r="C2280" s="32">
        <v>3</v>
      </c>
      <c r="D2280" s="32" t="s">
        <v>10486</v>
      </c>
      <c r="E2280" s="32" t="s">
        <v>9480</v>
      </c>
      <c r="F2280" s="32">
        <v>15.4</v>
      </c>
      <c r="G2280" s="32">
        <v>38</v>
      </c>
      <c r="H2280" s="32">
        <v>14</v>
      </c>
      <c r="I2280" s="32">
        <v>0.5</v>
      </c>
      <c r="J2280" s="63"/>
      <c r="K2280" s="63">
        <v>1.1540557888778109</v>
      </c>
      <c r="L2280" s="63"/>
      <c r="M2280" s="63">
        <v>12.411200708426867</v>
      </c>
      <c r="N2280" s="63">
        <v>13.156374011638638</v>
      </c>
      <c r="O2280" s="62">
        <v>88.568555935324454</v>
      </c>
      <c r="P2280" s="62">
        <v>13.742746893415626</v>
      </c>
      <c r="Q2280" s="62">
        <v>15.525303933415627</v>
      </c>
      <c r="R2280" s="62">
        <v>39.036000000000001</v>
      </c>
      <c r="S2280" s="62">
        <v>8.952</v>
      </c>
      <c r="T2280" s="62">
        <v>34.56</v>
      </c>
      <c r="U2280" s="62">
        <v>36.399173170826479</v>
      </c>
      <c r="V2280" s="62">
        <v>36.399173170826479</v>
      </c>
      <c r="W2280" s="62">
        <v>730.41567854033178</v>
      </c>
      <c r="X2280" s="62">
        <v>733.78181354033177</v>
      </c>
      <c r="Y2280" s="62">
        <v>-0.85499999999999998</v>
      </c>
      <c r="Z2280" s="62">
        <v>2.4</v>
      </c>
      <c r="AA2280" s="62">
        <v>39.036000000000001</v>
      </c>
      <c r="AB2280" s="62">
        <v>7.0680285985032008</v>
      </c>
      <c r="AC2280" s="62">
        <v>15.569724507097122</v>
      </c>
      <c r="AD2280" s="62">
        <v>9.3644995772318449</v>
      </c>
    </row>
    <row r="2281" spans="1:30" ht="20.25" x14ac:dyDescent="0.3">
      <c r="A2281" s="32" t="s">
        <v>28</v>
      </c>
      <c r="B2281" s="32">
        <v>2022</v>
      </c>
      <c r="C2281" s="32">
        <v>3</v>
      </c>
      <c r="D2281" s="32" t="s">
        <v>10487</v>
      </c>
      <c r="E2281" s="32" t="s">
        <v>9482</v>
      </c>
      <c r="F2281" s="32">
        <v>16.3</v>
      </c>
      <c r="G2281" s="32">
        <v>46</v>
      </c>
      <c r="H2281" s="32">
        <v>9</v>
      </c>
      <c r="I2281" s="32">
        <v>0</v>
      </c>
      <c r="J2281" s="63"/>
      <c r="K2281" s="63">
        <v>4.6573916418903041</v>
      </c>
      <c r="L2281" s="63"/>
      <c r="M2281" s="63">
        <v>12.358522407144527</v>
      </c>
      <c r="N2281" s="63">
        <v>12.358522407144527</v>
      </c>
      <c r="O2281" s="62">
        <v>88.617440820207619</v>
      </c>
      <c r="P2281" s="62">
        <v>15.525303933415627</v>
      </c>
      <c r="Q2281" s="62">
        <v>17.162538141415627</v>
      </c>
      <c r="R2281" s="62">
        <v>43.673999999999999</v>
      </c>
      <c r="S2281" s="62">
        <v>9.2759999999999998</v>
      </c>
      <c r="T2281" s="62">
        <v>39.036000000000001</v>
      </c>
      <c r="U2281" s="62">
        <v>41.801811283980875</v>
      </c>
      <c r="V2281" s="62">
        <v>41.801811283980875</v>
      </c>
      <c r="W2281" s="62">
        <v>720.61657481497275</v>
      </c>
      <c r="X2281" s="62">
        <v>725.61656481497278</v>
      </c>
      <c r="Y2281" s="62">
        <v>-1.27</v>
      </c>
      <c r="Z2281" s="62">
        <v>2.4</v>
      </c>
      <c r="AA2281" s="62">
        <v>43.673999999999999</v>
      </c>
      <c r="AB2281" s="62">
        <v>5.5328227109109784</v>
      </c>
      <c r="AC2281" s="62">
        <v>17.314707806430512</v>
      </c>
      <c r="AD2281" s="62">
        <v>8.0096226992201345</v>
      </c>
    </row>
    <row r="2282" spans="1:30" ht="20.25" x14ac:dyDescent="0.3">
      <c r="A2282" s="32" t="s">
        <v>28</v>
      </c>
      <c r="B2282" s="32">
        <v>2022</v>
      </c>
      <c r="C2282" s="32">
        <v>4</v>
      </c>
      <c r="D2282" s="32" t="s">
        <v>10488</v>
      </c>
      <c r="E2282" s="32" t="s">
        <v>9484</v>
      </c>
      <c r="F2282" s="32">
        <v>18.600000000000001</v>
      </c>
      <c r="G2282" s="32">
        <v>45</v>
      </c>
      <c r="H2282" s="32">
        <v>7</v>
      </c>
      <c r="I2282" s="32">
        <v>0</v>
      </c>
      <c r="J2282" s="63"/>
      <c r="K2282" s="63">
        <v>6.4330679703987341</v>
      </c>
      <c r="L2282" s="63"/>
      <c r="M2282" s="63">
        <v>12.305861491881558</v>
      </c>
      <c r="N2282" s="63">
        <v>12.305861491881558</v>
      </c>
      <c r="O2282" s="62">
        <v>88.666341844452418</v>
      </c>
      <c r="P2282" s="62">
        <v>17.162538141415627</v>
      </c>
      <c r="Q2282" s="62">
        <v>18.783735851415628</v>
      </c>
      <c r="R2282" s="62">
        <v>47.725999999999999</v>
      </c>
      <c r="S2282" s="62">
        <v>8.104000000000001</v>
      </c>
      <c r="T2282" s="62">
        <v>43.673999999999999</v>
      </c>
      <c r="U2282" s="62">
        <v>46.472180595350331</v>
      </c>
      <c r="V2282" s="62">
        <v>46.472180595350331</v>
      </c>
      <c r="W2282" s="62">
        <v>712.25164017228099</v>
      </c>
      <c r="X2282" s="62">
        <v>717.25163017228101</v>
      </c>
      <c r="Y2282" s="62">
        <v>-1.27</v>
      </c>
      <c r="Z2282" s="62">
        <v>0.4</v>
      </c>
      <c r="AA2282" s="62">
        <v>47.725999999999999</v>
      </c>
      <c r="AB2282" s="62">
        <v>5.0377391736300519</v>
      </c>
      <c r="AC2282" s="62">
        <v>18.935826406952163</v>
      </c>
      <c r="AD2282" s="62">
        <v>7.7415525903025433</v>
      </c>
    </row>
    <row r="2283" spans="1:30" ht="20.25" x14ac:dyDescent="0.3">
      <c r="A2283" s="32" t="s">
        <v>28</v>
      </c>
      <c r="B2283" s="32">
        <v>2022</v>
      </c>
      <c r="C2283" s="32">
        <v>4</v>
      </c>
      <c r="D2283" s="32" t="s">
        <v>10489</v>
      </c>
      <c r="E2283" s="32" t="s">
        <v>9486</v>
      </c>
      <c r="F2283" s="32">
        <v>20.6</v>
      </c>
      <c r="G2283" s="32">
        <v>58</v>
      </c>
      <c r="H2283" s="32">
        <v>18</v>
      </c>
      <c r="I2283" s="32">
        <v>0</v>
      </c>
      <c r="J2283" s="63"/>
      <c r="K2283" s="63">
        <v>12.037972035636729</v>
      </c>
      <c r="L2283" s="63"/>
      <c r="M2283" s="63">
        <v>13.192865401418832</v>
      </c>
      <c r="N2283" s="63">
        <v>12.253217956899837</v>
      </c>
      <c r="O2283" s="62">
        <v>87.846953001008856</v>
      </c>
      <c r="P2283" s="62">
        <v>18.783735851415628</v>
      </c>
      <c r="Q2283" s="62">
        <v>20.147427215415629</v>
      </c>
      <c r="R2283" s="62">
        <v>52.137999999999998</v>
      </c>
      <c r="S2283" s="62">
        <v>8.8240000000000016</v>
      </c>
      <c r="T2283" s="62">
        <v>47.725999999999999</v>
      </c>
      <c r="U2283" s="62">
        <v>50.552771124525719</v>
      </c>
      <c r="V2283" s="62">
        <v>50.552771124525719</v>
      </c>
      <c r="W2283" s="62">
        <v>705.02255827715999</v>
      </c>
      <c r="X2283" s="62">
        <v>710.02254827716001</v>
      </c>
      <c r="Y2283" s="62">
        <v>-1.27</v>
      </c>
      <c r="Z2283" s="62">
        <v>0.4</v>
      </c>
      <c r="AA2283" s="62">
        <v>52.137999999999998</v>
      </c>
      <c r="AB2283" s="62">
        <v>7.7961590796528908</v>
      </c>
      <c r="AC2283" s="62">
        <v>20.495204946524147</v>
      </c>
      <c r="AD2283" s="62">
        <v>11.687564670296602</v>
      </c>
    </row>
    <row r="2284" spans="1:30" ht="20.25" x14ac:dyDescent="0.3">
      <c r="A2284" s="32" t="s">
        <v>28</v>
      </c>
      <c r="B2284" s="32">
        <v>2022</v>
      </c>
      <c r="C2284" s="32">
        <v>4</v>
      </c>
      <c r="D2284" s="32" t="s">
        <v>10490</v>
      </c>
      <c r="E2284" s="32" t="s">
        <v>9488</v>
      </c>
      <c r="F2284" s="32">
        <v>18.399999999999999</v>
      </c>
      <c r="G2284" s="32">
        <v>98</v>
      </c>
      <c r="H2284" s="32">
        <v>18</v>
      </c>
      <c r="I2284" s="32">
        <v>9</v>
      </c>
      <c r="J2284" s="63"/>
      <c r="K2284" s="63">
        <v>18.052344159907751</v>
      </c>
      <c r="L2284" s="63"/>
      <c r="M2284" s="63">
        <v>129.17779432384901</v>
      </c>
      <c r="N2284" s="63">
        <v>145.40999561830472</v>
      </c>
      <c r="O2284" s="62">
        <v>26.011211411967775</v>
      </c>
      <c r="P2284" s="62">
        <v>10.251724025824242</v>
      </c>
      <c r="Q2284" s="62">
        <v>10.310078165824242</v>
      </c>
      <c r="R2284" s="62">
        <v>42.486334040955349</v>
      </c>
      <c r="S2284" s="62">
        <v>8.032</v>
      </c>
      <c r="T2284" s="62">
        <v>38.47033404095535</v>
      </c>
      <c r="U2284" s="62">
        <v>38.47033404095535</v>
      </c>
      <c r="V2284" s="62">
        <v>38.47033404095535</v>
      </c>
      <c r="W2284" s="62">
        <v>726.64343219883119</v>
      </c>
      <c r="X2284" s="62">
        <v>702.23403219883119</v>
      </c>
      <c r="Y2284" s="62">
        <v>6.1999999999999993</v>
      </c>
      <c r="Z2284" s="62">
        <v>0.4</v>
      </c>
      <c r="AA2284" s="62">
        <v>42.486334040955349</v>
      </c>
      <c r="AB2284" s="62">
        <v>2.6371953716049302E-3</v>
      </c>
      <c r="AC2284" s="62">
        <v>12.834093476532056</v>
      </c>
      <c r="AD2284" s="62">
        <v>1.8287590109492273E-3</v>
      </c>
    </row>
    <row r="2285" spans="1:30" ht="20.25" x14ac:dyDescent="0.3">
      <c r="A2285" s="32" t="s">
        <v>28</v>
      </c>
      <c r="B2285" s="32">
        <v>2022</v>
      </c>
      <c r="C2285" s="32">
        <v>4</v>
      </c>
      <c r="D2285" s="32" t="s">
        <v>10491</v>
      </c>
      <c r="E2285" s="32" t="s">
        <v>9490</v>
      </c>
      <c r="F2285" s="32">
        <v>19.399999999999999</v>
      </c>
      <c r="G2285" s="32">
        <v>83</v>
      </c>
      <c r="H2285" s="32">
        <v>13</v>
      </c>
      <c r="I2285" s="32">
        <v>8</v>
      </c>
      <c r="J2285" s="63"/>
      <c r="K2285" s="63">
        <v>16.416919502656935</v>
      </c>
      <c r="L2285" s="63"/>
      <c r="M2285" s="63">
        <v>104.41086284955816</v>
      </c>
      <c r="N2285" s="63">
        <v>213.7288605184236</v>
      </c>
      <c r="O2285" s="62">
        <v>34.428377067451009</v>
      </c>
      <c r="P2285" s="62">
        <v>5.1329770592108606</v>
      </c>
      <c r="Q2285" s="62">
        <v>5.6544236692108605</v>
      </c>
      <c r="R2285" s="62">
        <v>35.096326669915165</v>
      </c>
      <c r="S2285" s="62">
        <v>8.3919999999999995</v>
      </c>
      <c r="T2285" s="62">
        <v>30.900326669915167</v>
      </c>
      <c r="U2285" s="62">
        <v>30.900326669915167</v>
      </c>
      <c r="V2285" s="62">
        <v>30.900326669915167</v>
      </c>
      <c r="W2285" s="62">
        <v>740.5261232905309</v>
      </c>
      <c r="X2285" s="62">
        <v>719.38443329053086</v>
      </c>
      <c r="Y2285" s="62">
        <v>5.3699999999999992</v>
      </c>
      <c r="Z2285" s="62">
        <v>0.4</v>
      </c>
      <c r="AA2285" s="62">
        <v>35.096326669915165</v>
      </c>
      <c r="AB2285" s="62">
        <v>2.0476534059432748E-2</v>
      </c>
      <c r="AC2285" s="62">
        <v>8.0617462195638563</v>
      </c>
      <c r="AD2285" s="62">
        <v>1.1031671865042305E-2</v>
      </c>
    </row>
    <row r="2286" spans="1:30" ht="20.25" x14ac:dyDescent="0.3">
      <c r="A2286" s="32" t="s">
        <v>28</v>
      </c>
      <c r="B2286" s="32">
        <v>2022</v>
      </c>
      <c r="C2286" s="32">
        <v>4</v>
      </c>
      <c r="D2286" s="32" t="s">
        <v>10492</v>
      </c>
      <c r="E2286" s="32" t="s">
        <v>9492</v>
      </c>
      <c r="F2286" s="32">
        <v>23</v>
      </c>
      <c r="G2286" s="32">
        <v>66</v>
      </c>
      <c r="H2286" s="32">
        <v>16</v>
      </c>
      <c r="I2286" s="32">
        <v>0</v>
      </c>
      <c r="J2286" s="63"/>
      <c r="K2286" s="63">
        <v>16.289875574443244</v>
      </c>
      <c r="L2286" s="63"/>
      <c r="M2286" s="63">
        <v>35.999990851765702</v>
      </c>
      <c r="N2286" s="63">
        <v>104.32782085262895</v>
      </c>
      <c r="O2286" s="62">
        <v>69.503281551049383</v>
      </c>
      <c r="P2286" s="62">
        <v>5.6544236692108605</v>
      </c>
      <c r="Q2286" s="62">
        <v>6.8804591132108603</v>
      </c>
      <c r="R2286" s="62">
        <v>39.940326669915166</v>
      </c>
      <c r="S2286" s="62">
        <v>9.6880000000000006</v>
      </c>
      <c r="T2286" s="62">
        <v>35.096326669915165</v>
      </c>
      <c r="U2286" s="62">
        <v>37.834937674357249</v>
      </c>
      <c r="V2286" s="62">
        <v>37.834937674357249</v>
      </c>
      <c r="W2286" s="62">
        <v>727.79861594694876</v>
      </c>
      <c r="X2286" s="62">
        <v>732.79860594694878</v>
      </c>
      <c r="Y2286" s="62">
        <v>-1.27</v>
      </c>
      <c r="Z2286" s="62">
        <v>0.4</v>
      </c>
      <c r="AA2286" s="62">
        <v>39.940326669915166</v>
      </c>
      <c r="AB2286" s="62">
        <v>1.3787388037681587</v>
      </c>
      <c r="AC2286" s="62">
        <v>9.6185052013996906</v>
      </c>
      <c r="AD2286" s="62">
        <v>0.81450158696664299</v>
      </c>
    </row>
    <row r="2287" spans="1:30" ht="20.25" x14ac:dyDescent="0.3">
      <c r="A2287" s="32" t="s">
        <v>28</v>
      </c>
      <c r="B2287" s="32">
        <v>2022</v>
      </c>
      <c r="C2287" s="32">
        <v>4</v>
      </c>
      <c r="D2287" s="32" t="s">
        <v>10493</v>
      </c>
      <c r="E2287" s="32" t="s">
        <v>9494</v>
      </c>
      <c r="F2287" s="32">
        <v>25.5</v>
      </c>
      <c r="G2287" s="32">
        <v>71</v>
      </c>
      <c r="H2287" s="32">
        <v>11</v>
      </c>
      <c r="I2287" s="32">
        <v>0</v>
      </c>
      <c r="J2287" s="63"/>
      <c r="K2287" s="63">
        <v>19.832269310953841</v>
      </c>
      <c r="L2287" s="63"/>
      <c r="M2287" s="63">
        <v>21.712783883016563</v>
      </c>
      <c r="N2287" s="63">
        <v>35.939527273582101</v>
      </c>
      <c r="O2287" s="62">
        <v>80.414809623691468</v>
      </c>
      <c r="P2287" s="62">
        <v>6.8804591132108603</v>
      </c>
      <c r="Q2287" s="62">
        <v>8.0346740772108607</v>
      </c>
      <c r="R2287" s="62">
        <v>45.234326669915163</v>
      </c>
      <c r="S2287" s="62">
        <v>10.588000000000001</v>
      </c>
      <c r="T2287" s="62">
        <v>39.940326669915166</v>
      </c>
      <c r="U2287" s="62">
        <v>42.71241976192767</v>
      </c>
      <c r="V2287" s="62">
        <v>42.71241976192767</v>
      </c>
      <c r="W2287" s="62">
        <v>718.97794180811059</v>
      </c>
      <c r="X2287" s="62">
        <v>723.97793180811061</v>
      </c>
      <c r="Y2287" s="62">
        <v>-1.27</v>
      </c>
      <c r="Z2287" s="62">
        <v>0.4</v>
      </c>
      <c r="AA2287" s="62">
        <v>45.234326669915163</v>
      </c>
      <c r="AB2287" s="62">
        <v>2.0682765920024297</v>
      </c>
      <c r="AC2287" s="62">
        <v>11.127906979072455</v>
      </c>
      <c r="AD2287" s="62">
        <v>2.0045347742318458</v>
      </c>
    </row>
    <row r="2288" spans="1:30" ht="20.25" x14ac:dyDescent="0.3">
      <c r="A2288" s="32" t="s">
        <v>28</v>
      </c>
      <c r="B2288" s="32">
        <v>2022</v>
      </c>
      <c r="C2288" s="32">
        <v>4</v>
      </c>
      <c r="D2288" s="32" t="s">
        <v>10494</v>
      </c>
      <c r="E2288" s="32" t="s">
        <v>9496</v>
      </c>
      <c r="F2288" s="32">
        <v>24.4</v>
      </c>
      <c r="G2288" s="32">
        <v>72</v>
      </c>
      <c r="H2288" s="32">
        <v>14</v>
      </c>
      <c r="I2288" s="32">
        <v>0</v>
      </c>
      <c r="J2288" s="63"/>
      <c r="K2288" s="63">
        <v>19.002857321939384</v>
      </c>
      <c r="L2288" s="63"/>
      <c r="M2288" s="63">
        <v>18.37076361592198</v>
      </c>
      <c r="N2288" s="63">
        <v>21.657035674367446</v>
      </c>
      <c r="O2288" s="62">
        <v>83.238968425747558</v>
      </c>
      <c r="P2288" s="62">
        <v>8.0346740772108607</v>
      </c>
      <c r="Q2288" s="62">
        <v>9.1030037172108607</v>
      </c>
      <c r="R2288" s="62">
        <v>50.330326669915166</v>
      </c>
      <c r="S2288" s="62">
        <v>10.192</v>
      </c>
      <c r="T2288" s="62">
        <v>45.234326669915163</v>
      </c>
      <c r="U2288" s="62">
        <v>48.043482264392686</v>
      </c>
      <c r="V2288" s="62">
        <v>48.043482264392686</v>
      </c>
      <c r="W2288" s="62">
        <v>709.45922294799232</v>
      </c>
      <c r="X2288" s="62">
        <v>714.45921294799234</v>
      </c>
      <c r="Y2288" s="62">
        <v>-1.27</v>
      </c>
      <c r="Z2288" s="62">
        <v>0.4</v>
      </c>
      <c r="AA2288" s="62">
        <v>50.330326669915166</v>
      </c>
      <c r="AB2288" s="62">
        <v>3.3710196545908557</v>
      </c>
      <c r="AC2288" s="62">
        <v>12.537165582436286</v>
      </c>
      <c r="AD2288" s="62">
        <v>4.1009044674817439</v>
      </c>
    </row>
    <row r="2289" spans="1:30" ht="20.25" x14ac:dyDescent="0.3">
      <c r="A2289" s="32" t="s">
        <v>28</v>
      </c>
      <c r="B2289" s="32">
        <v>2022</v>
      </c>
      <c r="C2289" s="32">
        <v>4</v>
      </c>
      <c r="D2289" s="32" t="s">
        <v>10495</v>
      </c>
      <c r="E2289" s="32" t="s">
        <v>9498</v>
      </c>
      <c r="F2289" s="32">
        <v>24.5</v>
      </c>
      <c r="G2289" s="32">
        <v>70</v>
      </c>
      <c r="H2289" s="32">
        <v>0</v>
      </c>
      <c r="I2289" s="32">
        <v>0</v>
      </c>
      <c r="J2289" s="63"/>
      <c r="K2289" s="63">
        <v>18.648586458390003</v>
      </c>
      <c r="L2289" s="63"/>
      <c r="M2289" s="63">
        <v>17.605249397996083</v>
      </c>
      <c r="N2289" s="63">
        <v>18.316118412260881</v>
      </c>
      <c r="O2289" s="62">
        <v>83.901985594078823</v>
      </c>
      <c r="P2289" s="62">
        <v>9.1030037172108607</v>
      </c>
      <c r="Q2289" s="62">
        <v>10.25213139721086</v>
      </c>
      <c r="R2289" s="62">
        <v>55.444326669915164</v>
      </c>
      <c r="S2289" s="62">
        <v>10.228</v>
      </c>
      <c r="T2289" s="62">
        <v>50.330326669915166</v>
      </c>
      <c r="U2289" s="62">
        <v>53.175628255002636</v>
      </c>
      <c r="V2289" s="62">
        <v>53.175628255002636</v>
      </c>
      <c r="W2289" s="62">
        <v>700.41474821102747</v>
      </c>
      <c r="X2289" s="62">
        <v>705.4147382110275</v>
      </c>
      <c r="Y2289" s="62">
        <v>-1.27</v>
      </c>
      <c r="Z2289" s="62">
        <v>0.4</v>
      </c>
      <c r="AA2289" s="62">
        <v>55.444326669915164</v>
      </c>
      <c r="AB2289" s="62">
        <v>1.8163783717411677</v>
      </c>
      <c r="AC2289" s="62">
        <v>14.022200183459253</v>
      </c>
      <c r="AD2289" s="62">
        <v>2.0121065642715492</v>
      </c>
    </row>
    <row r="2290" spans="1:30" ht="20.25" x14ac:dyDescent="0.3">
      <c r="A2290" s="32" t="s">
        <v>28</v>
      </c>
      <c r="B2290" s="32">
        <v>2022</v>
      </c>
      <c r="C2290" s="32">
        <v>4</v>
      </c>
      <c r="D2290" s="32" t="s">
        <v>10496</v>
      </c>
      <c r="E2290" s="32" t="s">
        <v>9500</v>
      </c>
      <c r="F2290" s="32">
        <v>26.1</v>
      </c>
      <c r="G2290" s="32">
        <v>54</v>
      </c>
      <c r="H2290" s="32">
        <v>7</v>
      </c>
      <c r="I2290" s="32">
        <v>0</v>
      </c>
      <c r="J2290" s="63"/>
      <c r="K2290" s="63">
        <v>16.054672919659129</v>
      </c>
      <c r="L2290" s="63"/>
      <c r="M2290" s="63">
        <v>14.208521986714043</v>
      </c>
      <c r="N2290" s="63">
        <v>17.550856845705479</v>
      </c>
      <c r="O2290" s="62">
        <v>86.919778268865684</v>
      </c>
      <c r="P2290" s="62">
        <v>10.25213139721086</v>
      </c>
      <c r="Q2290" s="62">
        <v>12.12425190921086</v>
      </c>
      <c r="R2290" s="62">
        <v>60.846326669915165</v>
      </c>
      <c r="S2290" s="62">
        <v>10.804</v>
      </c>
      <c r="T2290" s="62">
        <v>55.444326669915164</v>
      </c>
      <c r="U2290" s="62">
        <v>58.326371178536704</v>
      </c>
      <c r="V2290" s="62">
        <v>58.326371178536704</v>
      </c>
      <c r="W2290" s="62">
        <v>691.45342808685723</v>
      </c>
      <c r="X2290" s="62">
        <v>696.45341808685725</v>
      </c>
      <c r="Y2290" s="62">
        <v>-1.27</v>
      </c>
      <c r="Z2290" s="62">
        <v>0.4</v>
      </c>
      <c r="AA2290" s="62">
        <v>60.846326669915165</v>
      </c>
      <c r="AB2290" s="62">
        <v>3.9239623402944002</v>
      </c>
      <c r="AC2290" s="62">
        <v>16.185625783983777</v>
      </c>
      <c r="AD2290" s="62">
        <v>5.603310914299322</v>
      </c>
    </row>
    <row r="2291" spans="1:30" ht="20.25" x14ac:dyDescent="0.3">
      <c r="A2291" s="32" t="s">
        <v>28</v>
      </c>
      <c r="B2291" s="32">
        <v>2022</v>
      </c>
      <c r="C2291" s="32">
        <v>4</v>
      </c>
      <c r="D2291" s="32" t="s">
        <v>10497</v>
      </c>
      <c r="E2291" s="32" t="s">
        <v>9502</v>
      </c>
      <c r="F2291" s="32">
        <v>24.1</v>
      </c>
      <c r="G2291" s="32">
        <v>75</v>
      </c>
      <c r="H2291" s="32">
        <v>22</v>
      </c>
      <c r="I2291" s="32">
        <v>0</v>
      </c>
      <c r="J2291" s="63"/>
      <c r="K2291" s="63">
        <v>19.368332631761813</v>
      </c>
      <c r="L2291" s="63"/>
      <c r="M2291" s="63">
        <v>16.025041917968903</v>
      </c>
      <c r="N2291" s="63">
        <v>14.155250495032918</v>
      </c>
      <c r="O2291" s="62">
        <v>85.2902829265457</v>
      </c>
      <c r="P2291" s="62">
        <v>12.12425190921086</v>
      </c>
      <c r="Q2291" s="62">
        <v>13.066895709210861</v>
      </c>
      <c r="R2291" s="62">
        <v>65.888326669915159</v>
      </c>
      <c r="S2291" s="62">
        <v>10.084000000000001</v>
      </c>
      <c r="T2291" s="62">
        <v>60.846326669915165</v>
      </c>
      <c r="U2291" s="62">
        <v>63.767700640561429</v>
      </c>
      <c r="V2291" s="62">
        <v>63.767700640561429</v>
      </c>
      <c r="W2291" s="62">
        <v>682.1110510684515</v>
      </c>
      <c r="X2291" s="62">
        <v>687.11104106845153</v>
      </c>
      <c r="Y2291" s="62">
        <v>-1.27</v>
      </c>
      <c r="Z2291" s="62">
        <v>0.4</v>
      </c>
      <c r="AA2291" s="62">
        <v>65.888326669915159</v>
      </c>
      <c r="AB2291" s="62">
        <v>6.6445709019151202</v>
      </c>
      <c r="AC2291" s="62">
        <v>17.471481895779263</v>
      </c>
      <c r="AD2291" s="62">
        <v>9.4304650777614558</v>
      </c>
    </row>
    <row r="2292" spans="1:30" ht="20.25" x14ac:dyDescent="0.3">
      <c r="A2292" s="32" t="s">
        <v>28</v>
      </c>
      <c r="B2292" s="32">
        <v>2022</v>
      </c>
      <c r="C2292" s="32">
        <v>4</v>
      </c>
      <c r="D2292" s="32" t="s">
        <v>10498</v>
      </c>
      <c r="E2292" s="32" t="s">
        <v>9504</v>
      </c>
      <c r="F2292" s="32">
        <v>23.9</v>
      </c>
      <c r="G2292" s="32">
        <v>69</v>
      </c>
      <c r="H2292" s="32">
        <v>7</v>
      </c>
      <c r="I2292" s="32">
        <v>0</v>
      </c>
      <c r="J2292" s="63"/>
      <c r="K2292" s="63">
        <v>17.846851083399137</v>
      </c>
      <c r="L2292" s="63"/>
      <c r="M2292" s="63">
        <v>15.971170899539052</v>
      </c>
      <c r="N2292" s="63">
        <v>15.971170899539052</v>
      </c>
      <c r="O2292" s="62">
        <v>85.338085488462738</v>
      </c>
      <c r="P2292" s="62">
        <v>13.066895709210861</v>
      </c>
      <c r="Q2292" s="62">
        <v>14.226497209210862</v>
      </c>
      <c r="R2292" s="62">
        <v>70.894326669915159</v>
      </c>
      <c r="S2292" s="62">
        <v>10.012</v>
      </c>
      <c r="T2292" s="62">
        <v>65.888326669915159</v>
      </c>
      <c r="U2292" s="62">
        <v>68.846895001307757</v>
      </c>
      <c r="V2292" s="62">
        <v>68.846895001307757</v>
      </c>
      <c r="W2292" s="62">
        <v>673.50437393484299</v>
      </c>
      <c r="X2292" s="62">
        <v>678.50436393484301</v>
      </c>
      <c r="Y2292" s="62">
        <v>-1.27</v>
      </c>
      <c r="Z2292" s="62">
        <v>0.4</v>
      </c>
      <c r="AA2292" s="62">
        <v>70.894326669915159</v>
      </c>
      <c r="AB2292" s="62">
        <v>3.1415655833553036</v>
      </c>
      <c r="AC2292" s="62">
        <v>18.947445865213961</v>
      </c>
      <c r="AD2292" s="62">
        <v>4.9426614644138178</v>
      </c>
    </row>
    <row r="2293" spans="1:30" ht="20.25" x14ac:dyDescent="0.3">
      <c r="A2293" s="32" t="s">
        <v>28</v>
      </c>
      <c r="B2293" s="32">
        <v>2022</v>
      </c>
      <c r="C2293" s="32">
        <v>4</v>
      </c>
      <c r="D2293" s="32" t="s">
        <v>10499</v>
      </c>
      <c r="E2293" s="32" t="s">
        <v>9506</v>
      </c>
      <c r="F2293" s="32">
        <v>21.4</v>
      </c>
      <c r="G2293" s="32">
        <v>48</v>
      </c>
      <c r="H2293" s="32">
        <v>11</v>
      </c>
      <c r="I2293" s="32">
        <v>0</v>
      </c>
      <c r="J2293" s="63"/>
      <c r="K2293" s="63">
        <v>9.9329000309443956</v>
      </c>
      <c r="L2293" s="63"/>
      <c r="M2293" s="63">
        <v>13.661896619937885</v>
      </c>
      <c r="N2293" s="63">
        <v>15.917317660774568</v>
      </c>
      <c r="O2293" s="62">
        <v>87.417327823367089</v>
      </c>
      <c r="P2293" s="62">
        <v>14.226497209210862</v>
      </c>
      <c r="Q2293" s="62">
        <v>15.977121409210863</v>
      </c>
      <c r="R2293" s="62">
        <v>75.450326669915157</v>
      </c>
      <c r="S2293" s="62">
        <v>9.1120000000000001</v>
      </c>
      <c r="T2293" s="62">
        <v>70.894326669915159</v>
      </c>
      <c r="U2293" s="62">
        <v>73.890294027585185</v>
      </c>
      <c r="V2293" s="62">
        <v>73.890294027585185</v>
      </c>
      <c r="W2293" s="62">
        <v>665.06580629794507</v>
      </c>
      <c r="X2293" s="62">
        <v>670.0657962979451</v>
      </c>
      <c r="Y2293" s="62">
        <v>-1.27</v>
      </c>
      <c r="Z2293" s="62">
        <v>0.4</v>
      </c>
      <c r="AA2293" s="62">
        <v>75.450326669915157</v>
      </c>
      <c r="AB2293" s="62">
        <v>5.1527414163891851</v>
      </c>
      <c r="AC2293" s="62">
        <v>20.893428015242183</v>
      </c>
      <c r="AD2293" s="62">
        <v>8.3417278234730112</v>
      </c>
    </row>
    <row r="2294" spans="1:30" ht="20.25" x14ac:dyDescent="0.3">
      <c r="A2294" s="32" t="s">
        <v>28</v>
      </c>
      <c r="B2294" s="32">
        <v>2022</v>
      </c>
      <c r="C2294" s="32">
        <v>4</v>
      </c>
      <c r="D2294" s="32" t="s">
        <v>10500</v>
      </c>
      <c r="E2294" s="32" t="s">
        <v>9508</v>
      </c>
      <c r="F2294" s="32">
        <v>20.399999999999999</v>
      </c>
      <c r="G2294" s="32">
        <v>33</v>
      </c>
      <c r="H2294" s="32">
        <v>13</v>
      </c>
      <c r="I2294" s="32">
        <v>0</v>
      </c>
      <c r="J2294" s="63"/>
      <c r="K2294" s="63">
        <v>3.5924111950608668</v>
      </c>
      <c r="L2294" s="63"/>
      <c r="M2294" s="63">
        <v>10.857202592963629</v>
      </c>
      <c r="N2294" s="63">
        <v>13.608805537248319</v>
      </c>
      <c r="O2294" s="62">
        <v>90.024346959763974</v>
      </c>
      <c r="P2294" s="62">
        <v>15.977121409210863</v>
      </c>
      <c r="Q2294" s="62">
        <v>18.132483939210864</v>
      </c>
      <c r="R2294" s="62">
        <v>79.826326669915161</v>
      </c>
      <c r="S2294" s="62">
        <v>8.7520000000000007</v>
      </c>
      <c r="T2294" s="62">
        <v>75.450326669915157</v>
      </c>
      <c r="U2294" s="62">
        <v>78.480743500985554</v>
      </c>
      <c r="V2294" s="62">
        <v>78.480743500985554</v>
      </c>
      <c r="W2294" s="62">
        <v>657.47705684808454</v>
      </c>
      <c r="X2294" s="62">
        <v>662.47704684808457</v>
      </c>
      <c r="Y2294" s="62">
        <v>-1.27</v>
      </c>
      <c r="Z2294" s="62">
        <v>0.4</v>
      </c>
      <c r="AA2294" s="62">
        <v>79.826326669915161</v>
      </c>
      <c r="AB2294" s="62">
        <v>8.2819113035627137</v>
      </c>
      <c r="AC2294" s="62">
        <v>23.130042769113359</v>
      </c>
      <c r="AD2294" s="62">
        <v>13.045332243831599</v>
      </c>
    </row>
    <row r="2295" spans="1:30" ht="20.25" x14ac:dyDescent="0.3">
      <c r="A2295" s="32" t="s">
        <v>28</v>
      </c>
      <c r="B2295" s="32">
        <v>2022</v>
      </c>
      <c r="C2295" s="32">
        <v>4</v>
      </c>
      <c r="D2295" s="32" t="s">
        <v>10501</v>
      </c>
      <c r="E2295" s="32" t="s">
        <v>9510</v>
      </c>
      <c r="F2295" s="32">
        <v>19.7</v>
      </c>
      <c r="G2295" s="32">
        <v>42</v>
      </c>
      <c r="H2295" s="32">
        <v>9</v>
      </c>
      <c r="I2295" s="32">
        <v>0</v>
      </c>
      <c r="J2295" s="63"/>
      <c r="K2295" s="63">
        <v>6.42748930817715</v>
      </c>
      <c r="L2295" s="63"/>
      <c r="M2295" s="63">
        <v>10.805037175367129</v>
      </c>
      <c r="N2295" s="63">
        <v>10.805037175367129</v>
      </c>
      <c r="O2295" s="62">
        <v>90.073712474556686</v>
      </c>
      <c r="P2295" s="62">
        <v>18.132483939210864</v>
      </c>
      <c r="Q2295" s="62">
        <v>19.937572003210864</v>
      </c>
      <c r="R2295" s="62">
        <v>84.076326669915161</v>
      </c>
      <c r="S2295" s="62">
        <v>8.5</v>
      </c>
      <c r="T2295" s="62">
        <v>79.826326669915161</v>
      </c>
      <c r="U2295" s="62">
        <v>82.890206261784712</v>
      </c>
      <c r="V2295" s="62">
        <v>82.890206261784712</v>
      </c>
      <c r="W2295" s="62">
        <v>650.26905760124487</v>
      </c>
      <c r="X2295" s="62">
        <v>655.26904760124489</v>
      </c>
      <c r="Y2295" s="62">
        <v>-1.27</v>
      </c>
      <c r="Z2295" s="62">
        <v>0.4</v>
      </c>
      <c r="AA2295" s="62">
        <v>84.076326669915161</v>
      </c>
      <c r="AB2295" s="62">
        <v>6.8183945083234727</v>
      </c>
      <c r="AC2295" s="62">
        <v>25.033969592488198</v>
      </c>
      <c r="AD2295" s="62">
        <v>11.638860384246058</v>
      </c>
    </row>
    <row r="2296" spans="1:30" ht="20.25" x14ac:dyDescent="0.3">
      <c r="A2296" s="32" t="s">
        <v>28</v>
      </c>
      <c r="B2296" s="32">
        <v>2022</v>
      </c>
      <c r="C2296" s="32">
        <v>4</v>
      </c>
      <c r="D2296" s="32" t="s">
        <v>10502</v>
      </c>
      <c r="E2296" s="32" t="s">
        <v>9512</v>
      </c>
      <c r="F2296" s="32">
        <v>18.2</v>
      </c>
      <c r="G2296" s="32">
        <v>59</v>
      </c>
      <c r="H2296" s="32">
        <v>9</v>
      </c>
      <c r="I2296" s="32">
        <v>0</v>
      </c>
      <c r="J2296" s="63"/>
      <c r="K2296" s="63">
        <v>10.048145784413931</v>
      </c>
      <c r="L2296" s="63"/>
      <c r="M2296" s="63">
        <v>13.20387761886286</v>
      </c>
      <c r="N2296" s="63">
        <v>10.752888974517129</v>
      </c>
      <c r="O2296" s="62">
        <v>87.836837181427384</v>
      </c>
      <c r="P2296" s="62">
        <v>19.937572003210864</v>
      </c>
      <c r="Q2296" s="62">
        <v>21.121562541210864</v>
      </c>
      <c r="R2296" s="62">
        <v>88.056326669915165</v>
      </c>
      <c r="S2296" s="62">
        <v>7.96</v>
      </c>
      <c r="T2296" s="62">
        <v>84.076326669915161</v>
      </c>
      <c r="U2296" s="62">
        <v>87.173060548620015</v>
      </c>
      <c r="V2296" s="62">
        <v>87.173060548620015</v>
      </c>
      <c r="W2296" s="62">
        <v>643.34368018871191</v>
      </c>
      <c r="X2296" s="62">
        <v>648.34367018871194</v>
      </c>
      <c r="Y2296" s="62">
        <v>-1.27</v>
      </c>
      <c r="Z2296" s="62">
        <v>0.4</v>
      </c>
      <c r="AA2296" s="62">
        <v>88.056326669915165</v>
      </c>
      <c r="AB2296" s="62">
        <v>4.946907902732872</v>
      </c>
      <c r="AC2296" s="62">
        <v>26.407555503688283</v>
      </c>
      <c r="AD2296" s="62">
        <v>9.1812288717918644</v>
      </c>
    </row>
    <row r="2297" spans="1:30" ht="20.25" x14ac:dyDescent="0.3">
      <c r="A2297" s="32" t="s">
        <v>28</v>
      </c>
      <c r="B2297" s="32">
        <v>2022</v>
      </c>
      <c r="C2297" s="32">
        <v>4</v>
      </c>
      <c r="D2297" s="32" t="s">
        <v>10503</v>
      </c>
      <c r="E2297" s="32" t="s">
        <v>9514</v>
      </c>
      <c r="F2297" s="32">
        <v>21</v>
      </c>
      <c r="G2297" s="32">
        <v>57</v>
      </c>
      <c r="H2297" s="32">
        <v>27</v>
      </c>
      <c r="I2297" s="32">
        <v>0</v>
      </c>
      <c r="J2297" s="63"/>
      <c r="K2297" s="63">
        <v>12.147846457551616</v>
      </c>
      <c r="L2297" s="63"/>
      <c r="M2297" s="63">
        <v>13.150937701397437</v>
      </c>
      <c r="N2297" s="63">
        <v>13.150937701397437</v>
      </c>
      <c r="O2297" s="62">
        <v>87.885480489111245</v>
      </c>
      <c r="P2297" s="62">
        <v>21.121562541210864</v>
      </c>
      <c r="Q2297" s="62">
        <v>22.543458419210864</v>
      </c>
      <c r="R2297" s="62">
        <v>92.54032666991516</v>
      </c>
      <c r="S2297" s="62">
        <v>8.968</v>
      </c>
      <c r="T2297" s="62">
        <v>88.056326669915165</v>
      </c>
      <c r="U2297" s="62">
        <v>91.184148238557285</v>
      </c>
      <c r="V2297" s="62">
        <v>91.184148238557285</v>
      </c>
      <c r="W2297" s="62">
        <v>636.92464831218285</v>
      </c>
      <c r="X2297" s="62">
        <v>641.92463831218288</v>
      </c>
      <c r="Y2297" s="62">
        <v>-1.27</v>
      </c>
      <c r="Z2297" s="62">
        <v>0.4</v>
      </c>
      <c r="AA2297" s="62">
        <v>92.54032666991516</v>
      </c>
      <c r="AB2297" s="62">
        <v>12.33657661748858</v>
      </c>
      <c r="AC2297" s="62">
        <v>28.021402274349448</v>
      </c>
      <c r="AD2297" s="62">
        <v>19.40034068499255</v>
      </c>
    </row>
    <row r="2298" spans="1:30" ht="20.25" x14ac:dyDescent="0.3">
      <c r="A2298" s="32" t="s">
        <v>28</v>
      </c>
      <c r="B2298" s="32">
        <v>2022</v>
      </c>
      <c r="C2298" s="32">
        <v>4</v>
      </c>
      <c r="D2298" s="32" t="s">
        <v>10504</v>
      </c>
      <c r="E2298" s="32" t="s">
        <v>9516</v>
      </c>
      <c r="F2298" s="32">
        <v>20.399999999999999</v>
      </c>
      <c r="G2298" s="32">
        <v>64</v>
      </c>
      <c r="H2298" s="32">
        <v>18</v>
      </c>
      <c r="I2298" s="32">
        <v>0</v>
      </c>
      <c r="J2298" s="63"/>
      <c r="K2298" s="63">
        <v>13.34958222808373</v>
      </c>
      <c r="L2298" s="63"/>
      <c r="M2298" s="63">
        <v>14.320222727513602</v>
      </c>
      <c r="N2298" s="63">
        <v>13.098015256295518</v>
      </c>
      <c r="O2298" s="62">
        <v>86.818520374193696</v>
      </c>
      <c r="P2298" s="62">
        <v>22.543458419210864</v>
      </c>
      <c r="Q2298" s="62">
        <v>23.701563659210866</v>
      </c>
      <c r="R2298" s="62">
        <v>96.916326669915165</v>
      </c>
      <c r="S2298" s="62">
        <v>8.7520000000000007</v>
      </c>
      <c r="T2298" s="62">
        <v>92.54032666991516</v>
      </c>
      <c r="U2298" s="62">
        <v>95.703548167934258</v>
      </c>
      <c r="V2298" s="62">
        <v>95.703548167934258</v>
      </c>
      <c r="W2298" s="62">
        <v>629.76885626647652</v>
      </c>
      <c r="X2298" s="62">
        <v>634.76884626647654</v>
      </c>
      <c r="Y2298" s="62">
        <v>-1.27</v>
      </c>
      <c r="Z2298" s="62">
        <v>0.4</v>
      </c>
      <c r="AA2298" s="62">
        <v>96.916326669915165</v>
      </c>
      <c r="AB2298" s="62">
        <v>6.7321399972993552</v>
      </c>
      <c r="AC2298" s="62">
        <v>29.417493982165851</v>
      </c>
      <c r="AD2298" s="62">
        <v>12.550761716566655</v>
      </c>
    </row>
    <row r="2299" spans="1:30" ht="20.25" x14ac:dyDescent="0.3">
      <c r="A2299" s="32" t="s">
        <v>28</v>
      </c>
      <c r="B2299" s="32">
        <v>2022</v>
      </c>
      <c r="C2299" s="32">
        <v>4</v>
      </c>
      <c r="D2299" s="32" t="s">
        <v>10505</v>
      </c>
      <c r="E2299" s="32" t="s">
        <v>9518</v>
      </c>
      <c r="F2299" s="32">
        <v>21.6</v>
      </c>
      <c r="G2299" s="32">
        <v>67</v>
      </c>
      <c r="H2299" s="32">
        <v>5</v>
      </c>
      <c r="I2299" s="32">
        <v>0</v>
      </c>
      <c r="J2299" s="63"/>
      <c r="K2299" s="63">
        <v>15.194375114494791</v>
      </c>
      <c r="L2299" s="63"/>
      <c r="M2299" s="63">
        <v>14.788237190525214</v>
      </c>
      <c r="N2299" s="63">
        <v>14.266914369965594</v>
      </c>
      <c r="O2299" s="62">
        <v>86.395778668195362</v>
      </c>
      <c r="P2299" s="62">
        <v>23.701563659210866</v>
      </c>
      <c r="Q2299" s="62">
        <v>24.822412025210866</v>
      </c>
      <c r="R2299" s="62">
        <v>101.50832666991516</v>
      </c>
      <c r="S2299" s="62">
        <v>9.1840000000000011</v>
      </c>
      <c r="T2299" s="62">
        <v>96.916326669915165</v>
      </c>
      <c r="U2299" s="62">
        <v>100.11448326794113</v>
      </c>
      <c r="V2299" s="62">
        <v>100.11448326794113</v>
      </c>
      <c r="W2299" s="62">
        <v>622.86233265547003</v>
      </c>
      <c r="X2299" s="62">
        <v>627.86232265547005</v>
      </c>
      <c r="Y2299" s="62">
        <v>-1.27</v>
      </c>
      <c r="Z2299" s="62">
        <v>0.4</v>
      </c>
      <c r="AA2299" s="62">
        <v>101.50832666991516</v>
      </c>
      <c r="AB2299" s="62">
        <v>3.2938836557807112</v>
      </c>
      <c r="AC2299" s="62">
        <v>30.809664879547242</v>
      </c>
      <c r="AD2299" s="62">
        <v>7.0195017020704498</v>
      </c>
    </row>
    <row r="2300" spans="1:30" ht="20.25" x14ac:dyDescent="0.3">
      <c r="A2300" s="32" t="s">
        <v>28</v>
      </c>
      <c r="B2300" s="32">
        <v>2022</v>
      </c>
      <c r="C2300" s="32">
        <v>4</v>
      </c>
      <c r="D2300" s="32" t="s">
        <v>10506</v>
      </c>
      <c r="E2300" s="32" t="s">
        <v>9520</v>
      </c>
      <c r="F2300" s="32">
        <v>24.3</v>
      </c>
      <c r="G2300" s="32">
        <v>53</v>
      </c>
      <c r="H2300" s="32">
        <v>5</v>
      </c>
      <c r="I2300" s="32">
        <v>0</v>
      </c>
      <c r="J2300" s="63"/>
      <c r="K2300" s="63">
        <v>14.0997646594722</v>
      </c>
      <c r="L2300" s="63"/>
      <c r="M2300" s="63">
        <v>13.78915522843166</v>
      </c>
      <c r="N2300" s="63">
        <v>14.734774368837011</v>
      </c>
      <c r="O2300" s="62">
        <v>87.301192704353042</v>
      </c>
      <c r="P2300" s="62">
        <v>24.822412025210866</v>
      </c>
      <c r="Q2300" s="62">
        <v>26.608647213210865</v>
      </c>
      <c r="R2300" s="62">
        <v>106.58632666991517</v>
      </c>
      <c r="S2300" s="62">
        <v>10.156000000000001</v>
      </c>
      <c r="T2300" s="62">
        <v>101.50832666991516</v>
      </c>
      <c r="U2300" s="62">
        <v>104.74355939055073</v>
      </c>
      <c r="V2300" s="62">
        <v>104.74355939055073</v>
      </c>
      <c r="W2300" s="62">
        <v>615.69568843693582</v>
      </c>
      <c r="X2300" s="62">
        <v>620.69567843693585</v>
      </c>
      <c r="Y2300" s="62">
        <v>-1.27</v>
      </c>
      <c r="Z2300" s="62">
        <v>0.4</v>
      </c>
      <c r="AA2300" s="62">
        <v>106.58632666991517</v>
      </c>
      <c r="AB2300" s="62">
        <v>3.7459336836478219</v>
      </c>
      <c r="AC2300" s="62">
        <v>32.767045660193958</v>
      </c>
      <c r="AD2300" s="62">
        <v>8.1784176856447477</v>
      </c>
    </row>
    <row r="2301" spans="1:30" ht="20.25" x14ac:dyDescent="0.3">
      <c r="A2301" s="32" t="s">
        <v>28</v>
      </c>
      <c r="B2301" s="32">
        <v>2022</v>
      </c>
      <c r="C2301" s="32">
        <v>4</v>
      </c>
      <c r="D2301" s="32" t="s">
        <v>10507</v>
      </c>
      <c r="E2301" s="32" t="s">
        <v>9522</v>
      </c>
      <c r="F2301" s="32">
        <v>24.4</v>
      </c>
      <c r="G2301" s="32">
        <v>59</v>
      </c>
      <c r="H2301" s="32">
        <v>11</v>
      </c>
      <c r="I2301" s="32">
        <v>0</v>
      </c>
      <c r="J2301" s="63"/>
      <c r="K2301" s="63">
        <v>15.855925913043789</v>
      </c>
      <c r="L2301" s="63"/>
      <c r="M2301" s="63">
        <v>13.736022145135054</v>
      </c>
      <c r="N2301" s="63">
        <v>13.736022145135054</v>
      </c>
      <c r="O2301" s="62">
        <v>87.34965916882777</v>
      </c>
      <c r="P2301" s="62">
        <v>26.608647213210865</v>
      </c>
      <c r="Q2301" s="62">
        <v>28.172987043210867</v>
      </c>
      <c r="R2301" s="62">
        <v>111.68232666991517</v>
      </c>
      <c r="S2301" s="62">
        <v>10.192</v>
      </c>
      <c r="T2301" s="62">
        <v>106.58632666991517</v>
      </c>
      <c r="U2301" s="62">
        <v>109.86306223387501</v>
      </c>
      <c r="V2301" s="62">
        <v>109.86306223387501</v>
      </c>
      <c r="W2301" s="62">
        <v>607.86576241221871</v>
      </c>
      <c r="X2301" s="62">
        <v>612.86575241221874</v>
      </c>
      <c r="Y2301" s="62">
        <v>-1.27</v>
      </c>
      <c r="Z2301" s="62">
        <v>0.4</v>
      </c>
      <c r="AA2301" s="62">
        <v>111.68232666991517</v>
      </c>
      <c r="AB2301" s="62">
        <v>5.1031987088251958</v>
      </c>
      <c r="AC2301" s="62">
        <v>34.554301364721766</v>
      </c>
      <c r="AD2301" s="62">
        <v>10.960484484196074</v>
      </c>
    </row>
    <row r="2302" spans="1:30" ht="20.25" x14ac:dyDescent="0.3">
      <c r="A2302" s="32" t="s">
        <v>28</v>
      </c>
      <c r="B2302" s="32">
        <v>2022</v>
      </c>
      <c r="C2302" s="32">
        <v>4</v>
      </c>
      <c r="D2302" s="32" t="s">
        <v>10508</v>
      </c>
      <c r="E2302" s="32" t="s">
        <v>9524</v>
      </c>
      <c r="F2302" s="32">
        <v>19.8</v>
      </c>
      <c r="G2302" s="32">
        <v>80</v>
      </c>
      <c r="H2302" s="32">
        <v>0</v>
      </c>
      <c r="I2302" s="32">
        <v>5</v>
      </c>
      <c r="J2302" s="63"/>
      <c r="K2302" s="63">
        <v>16.229645894861349</v>
      </c>
      <c r="L2302" s="63"/>
      <c r="M2302" s="63">
        <v>83.860845174687313</v>
      </c>
      <c r="N2302" s="63">
        <v>112.26807798230216</v>
      </c>
      <c r="O2302" s="62">
        <v>42.782149890573656</v>
      </c>
      <c r="P2302" s="62">
        <v>17.9515526022278</v>
      </c>
      <c r="Q2302" s="62">
        <v>18.5769892822278</v>
      </c>
      <c r="R2302" s="62">
        <v>108.52444640693234</v>
      </c>
      <c r="S2302" s="62">
        <v>8.5360000000000014</v>
      </c>
      <c r="T2302" s="62">
        <v>104.25644640693234</v>
      </c>
      <c r="U2302" s="62">
        <v>104.25644640693234</v>
      </c>
      <c r="V2302" s="62">
        <v>104.25644640693234</v>
      </c>
      <c r="W2302" s="62">
        <v>616.44592856834379</v>
      </c>
      <c r="X2302" s="62">
        <v>605.10736856834376</v>
      </c>
      <c r="Y2302" s="62">
        <v>2.8799999999999994</v>
      </c>
      <c r="Z2302" s="62">
        <v>0.4</v>
      </c>
      <c r="AA2302" s="62">
        <v>108.52444640693234</v>
      </c>
      <c r="AB2302" s="62">
        <v>5.7356410878652231E-2</v>
      </c>
      <c r="AC2302" s="62">
        <v>26.019197939824618</v>
      </c>
      <c r="AD2302" s="62">
        <v>6.1604902717332842E-2</v>
      </c>
    </row>
    <row r="2303" spans="1:30" ht="20.25" x14ac:dyDescent="0.3">
      <c r="A2303" s="32" t="s">
        <v>28</v>
      </c>
      <c r="B2303" s="32">
        <v>2022</v>
      </c>
      <c r="C2303" s="32">
        <v>4</v>
      </c>
      <c r="D2303" s="32" t="s">
        <v>10509</v>
      </c>
      <c r="E2303" s="32" t="s">
        <v>9526</v>
      </c>
      <c r="F2303" s="32">
        <v>17.600000000000001</v>
      </c>
      <c r="G2303" s="32">
        <v>89</v>
      </c>
      <c r="H2303" s="32">
        <v>7</v>
      </c>
      <c r="I2303" s="32">
        <v>0</v>
      </c>
      <c r="J2303" s="63"/>
      <c r="K2303" s="63">
        <v>15.743884495085593</v>
      </c>
      <c r="L2303" s="63"/>
      <c r="M2303" s="63">
        <v>61.159547896739717</v>
      </c>
      <c r="N2303" s="63">
        <v>83.784585533993933</v>
      </c>
      <c r="O2303" s="62">
        <v>53.9260476112782</v>
      </c>
      <c r="P2303" s="62">
        <v>18.5769892822278</v>
      </c>
      <c r="Q2303" s="62">
        <v>18.8847699642278</v>
      </c>
      <c r="R2303" s="62">
        <v>112.39644640693234</v>
      </c>
      <c r="S2303" s="62">
        <v>7.7440000000000007</v>
      </c>
      <c r="T2303" s="62">
        <v>108.52444640693234</v>
      </c>
      <c r="U2303" s="62">
        <v>111.8171629469547</v>
      </c>
      <c r="V2303" s="62">
        <v>111.8171629469547</v>
      </c>
      <c r="W2303" s="62">
        <v>604.90342688172973</v>
      </c>
      <c r="X2303" s="62">
        <v>609.90341688172975</v>
      </c>
      <c r="Y2303" s="62">
        <v>-1.27</v>
      </c>
      <c r="Z2303" s="62">
        <v>0.4</v>
      </c>
      <c r="AA2303" s="62">
        <v>112.39644640693234</v>
      </c>
      <c r="AB2303" s="62">
        <v>0.3588777777750749</v>
      </c>
      <c r="AC2303" s="62">
        <v>26.597364758133136</v>
      </c>
      <c r="AD2303" s="62">
        <v>0.39108762552390369</v>
      </c>
    </row>
    <row r="2304" spans="1:30" ht="20.25" x14ac:dyDescent="0.3">
      <c r="A2304" s="32" t="s">
        <v>28</v>
      </c>
      <c r="B2304" s="32">
        <v>2022</v>
      </c>
      <c r="C2304" s="32">
        <v>4</v>
      </c>
      <c r="D2304" s="32" t="s">
        <v>10510</v>
      </c>
      <c r="E2304" s="32" t="s">
        <v>9528</v>
      </c>
      <c r="F2304" s="32">
        <v>16.399999999999999</v>
      </c>
      <c r="G2304" s="32">
        <v>74</v>
      </c>
      <c r="H2304" s="32">
        <v>14</v>
      </c>
      <c r="I2304" s="32">
        <v>15</v>
      </c>
      <c r="J2304" s="63"/>
      <c r="K2304" s="63">
        <v>11.740437974119489</v>
      </c>
      <c r="L2304" s="63"/>
      <c r="M2304" s="63">
        <v>86.215443747863532</v>
      </c>
      <c r="N2304" s="63">
        <v>199.37765969518739</v>
      </c>
      <c r="O2304" s="62">
        <v>41.750369814984957</v>
      </c>
      <c r="P2304" s="62">
        <v>8.3412074078154053</v>
      </c>
      <c r="Q2304" s="62">
        <v>9.0220057078154046</v>
      </c>
      <c r="R2304" s="62">
        <v>87.917441500440617</v>
      </c>
      <c r="S2304" s="62">
        <v>7.3120000000000003</v>
      </c>
      <c r="T2304" s="62">
        <v>84.261441500440611</v>
      </c>
      <c r="U2304" s="62">
        <v>84.261441500440611</v>
      </c>
      <c r="V2304" s="62">
        <v>84.261441500440611</v>
      </c>
      <c r="W2304" s="62">
        <v>648.04369453492052</v>
      </c>
      <c r="X2304" s="62">
        <v>604.02803453492049</v>
      </c>
      <c r="Y2304" s="62">
        <v>11.18</v>
      </c>
      <c r="Z2304" s="62">
        <v>0.4</v>
      </c>
      <c r="AA2304" s="62">
        <v>87.917441500440617</v>
      </c>
      <c r="AB2304" s="62">
        <v>9.7035105723560722E-2</v>
      </c>
      <c r="AC2304" s="62">
        <v>14.359989619223292</v>
      </c>
      <c r="AD2304" s="62">
        <v>7.1844391506082711E-2</v>
      </c>
    </row>
    <row r="2305" spans="1:30" ht="20.25" x14ac:dyDescent="0.3">
      <c r="A2305" s="32" t="s">
        <v>28</v>
      </c>
      <c r="B2305" s="32">
        <v>2022</v>
      </c>
      <c r="C2305" s="32">
        <v>4</v>
      </c>
      <c r="D2305" s="32" t="s">
        <v>10511</v>
      </c>
      <c r="E2305" s="32" t="s">
        <v>9530</v>
      </c>
      <c r="F2305" s="32">
        <v>21.9</v>
      </c>
      <c r="G2305" s="32">
        <v>60</v>
      </c>
      <c r="H2305" s="32">
        <v>33</v>
      </c>
      <c r="I2305" s="32">
        <v>0</v>
      </c>
      <c r="J2305" s="63"/>
      <c r="K2305" s="63">
        <v>13.773068161268329</v>
      </c>
      <c r="L2305" s="63"/>
      <c r="M2305" s="63">
        <v>25.862616400899775</v>
      </c>
      <c r="N2305" s="63">
        <v>86.138406992202746</v>
      </c>
      <c r="O2305" s="62">
        <v>77.059821476714518</v>
      </c>
      <c r="P2305" s="62">
        <v>9.0220057078154046</v>
      </c>
      <c r="Q2305" s="62">
        <v>10.398564907815405</v>
      </c>
      <c r="R2305" s="62">
        <v>92.563441500440618</v>
      </c>
      <c r="S2305" s="62">
        <v>9.2919999999999998</v>
      </c>
      <c r="T2305" s="62">
        <v>87.917441500440617</v>
      </c>
      <c r="U2305" s="62">
        <v>91.044172982568369</v>
      </c>
      <c r="V2305" s="62">
        <v>91.044172982568369</v>
      </c>
      <c r="W2305" s="62">
        <v>637.14757154131098</v>
      </c>
      <c r="X2305" s="62">
        <v>642.14756154131101</v>
      </c>
      <c r="Y2305" s="62">
        <v>-1.27</v>
      </c>
      <c r="Z2305" s="62">
        <v>0.4</v>
      </c>
      <c r="AA2305" s="62">
        <v>92.563441500440618</v>
      </c>
      <c r="AB2305" s="62">
        <v>4.6114196044459161</v>
      </c>
      <c r="AC2305" s="62">
        <v>16.236979448381035</v>
      </c>
      <c r="AD2305" s="62">
        <v>6.5507755663450578</v>
      </c>
    </row>
    <row r="2306" spans="1:30" ht="20.25" x14ac:dyDescent="0.3">
      <c r="A2306" s="32" t="s">
        <v>28</v>
      </c>
      <c r="B2306" s="32">
        <v>2022</v>
      </c>
      <c r="C2306" s="32">
        <v>4</v>
      </c>
      <c r="D2306" s="32" t="s">
        <v>10512</v>
      </c>
      <c r="E2306" s="32" t="s">
        <v>9532</v>
      </c>
      <c r="F2306" s="32">
        <v>21.5</v>
      </c>
      <c r="G2306" s="32">
        <v>92</v>
      </c>
      <c r="H2306" s="32">
        <v>29</v>
      </c>
      <c r="I2306" s="32">
        <v>39</v>
      </c>
      <c r="J2306" s="63"/>
      <c r="K2306" s="63">
        <v>20.11709489221213</v>
      </c>
      <c r="L2306" s="63"/>
      <c r="M2306" s="63">
        <v>111.53216800697825</v>
      </c>
      <c r="N2306" s="63">
        <v>198.69504815765887</v>
      </c>
      <c r="O2306" s="62">
        <v>31.843106587977829</v>
      </c>
      <c r="P2306" s="62">
        <v>4.0829867526452412</v>
      </c>
      <c r="Q2306" s="62">
        <v>4.3535105606452413</v>
      </c>
      <c r="R2306" s="62">
        <v>26.582057509349241</v>
      </c>
      <c r="S2306" s="62">
        <v>9.1479999999999997</v>
      </c>
      <c r="T2306" s="62">
        <v>22.008057509349243</v>
      </c>
      <c r="U2306" s="62">
        <v>22.008057509349243</v>
      </c>
      <c r="V2306" s="62">
        <v>22.008057509349243</v>
      </c>
      <c r="W2306" s="62">
        <v>757.17286589055175</v>
      </c>
      <c r="X2306" s="62">
        <v>634.73216589055176</v>
      </c>
      <c r="Y2306" s="62">
        <v>31.099999999999998</v>
      </c>
      <c r="Z2306" s="62">
        <v>0.4</v>
      </c>
      <c r="AA2306" s="62">
        <v>26.582057509349241</v>
      </c>
      <c r="AB2306" s="62">
        <v>2.4261762256422407E-2</v>
      </c>
      <c r="AC2306" s="62">
        <v>6.1776427219344674</v>
      </c>
      <c r="AD2306" s="62">
        <v>1.1478671017776106E-2</v>
      </c>
    </row>
    <row r="2307" spans="1:30" ht="20.25" x14ac:dyDescent="0.3">
      <c r="A2307" s="32" t="s">
        <v>28</v>
      </c>
      <c r="B2307" s="32">
        <v>2022</v>
      </c>
      <c r="C2307" s="32">
        <v>4</v>
      </c>
      <c r="D2307" s="32" t="s">
        <v>10513</v>
      </c>
      <c r="E2307" s="32" t="s">
        <v>9534</v>
      </c>
      <c r="F2307" s="32">
        <v>25.7</v>
      </c>
      <c r="G2307" s="32">
        <v>76</v>
      </c>
      <c r="H2307" s="32">
        <v>33</v>
      </c>
      <c r="I2307" s="32">
        <v>0</v>
      </c>
      <c r="J2307" s="63"/>
      <c r="K2307" s="63">
        <v>21.125330254261598</v>
      </c>
      <c r="L2307" s="63"/>
      <c r="M2307" s="63">
        <v>34.2157040336375</v>
      </c>
      <c r="N2307" s="63">
        <v>111.44677568465242</v>
      </c>
      <c r="O2307" s="62">
        <v>70.772073886271571</v>
      </c>
      <c r="P2307" s="62">
        <v>4.3535105606452413</v>
      </c>
      <c r="Q2307" s="62">
        <v>5.3159049926452413</v>
      </c>
      <c r="R2307" s="62">
        <v>31.912057509349239</v>
      </c>
      <c r="S2307" s="62">
        <v>10.66</v>
      </c>
      <c r="T2307" s="62">
        <v>26.582057509349241</v>
      </c>
      <c r="U2307" s="62">
        <v>29.262797652940346</v>
      </c>
      <c r="V2307" s="62">
        <v>29.262797652940346</v>
      </c>
      <c r="W2307" s="62">
        <v>743.56391968436776</v>
      </c>
      <c r="X2307" s="62">
        <v>748.56390968436779</v>
      </c>
      <c r="Y2307" s="62">
        <v>-1.27</v>
      </c>
      <c r="Z2307" s="62">
        <v>0.4</v>
      </c>
      <c r="AA2307" s="62">
        <v>31.912057509349239</v>
      </c>
      <c r="AB2307" s="62">
        <v>3.3824499327200677</v>
      </c>
      <c r="AC2307" s="62">
        <v>7.5059573208976911</v>
      </c>
      <c r="AD2307" s="62">
        <v>2.9873843737742574</v>
      </c>
    </row>
    <row r="2308" spans="1:30" ht="20.25" x14ac:dyDescent="0.3">
      <c r="A2308" s="32" t="s">
        <v>28</v>
      </c>
      <c r="B2308" s="32">
        <v>2022</v>
      </c>
      <c r="C2308" s="32">
        <v>4</v>
      </c>
      <c r="D2308" s="32" t="s">
        <v>10514</v>
      </c>
      <c r="E2308" s="32" t="s">
        <v>9536</v>
      </c>
      <c r="F2308" s="32">
        <v>17.8</v>
      </c>
      <c r="G2308" s="32">
        <v>89</v>
      </c>
      <c r="H2308" s="32">
        <v>9</v>
      </c>
      <c r="I2308" s="32">
        <v>25</v>
      </c>
      <c r="J2308" s="63"/>
      <c r="K2308" s="63">
        <v>15.94080103284251</v>
      </c>
      <c r="L2308" s="63"/>
      <c r="M2308" s="63">
        <v>126.38904371869158</v>
      </c>
      <c r="N2308" s="63">
        <v>195.91459350149759</v>
      </c>
      <c r="O2308" s="62">
        <v>26.882845156256408</v>
      </c>
      <c r="P2308" s="62">
        <v>1.9380166483352184</v>
      </c>
      <c r="Q2308" s="62">
        <v>2.2490891023352182</v>
      </c>
      <c r="R2308" s="62">
        <v>3.9080000000000004</v>
      </c>
      <c r="S2308" s="62">
        <v>7.8160000000000007</v>
      </c>
      <c r="T2308" s="62">
        <v>0</v>
      </c>
      <c r="U2308" s="62">
        <v>0</v>
      </c>
      <c r="V2308" s="62">
        <v>-7.6014219060201409</v>
      </c>
      <c r="W2308" s="62">
        <v>815.34821726012149</v>
      </c>
      <c r="X2308" s="62">
        <v>738.65545726012147</v>
      </c>
      <c r="Y2308" s="62">
        <v>19.48</v>
      </c>
      <c r="Z2308" s="62">
        <v>0.4</v>
      </c>
      <c r="AA2308" s="62">
        <v>3.9080000000000004</v>
      </c>
      <c r="AB2308" s="62">
        <v>2.1963400563867527E-3</v>
      </c>
      <c r="AC2308" s="62">
        <v>2.083212043581073</v>
      </c>
      <c r="AD2308" s="62">
        <v>6.882278527999727E-4</v>
      </c>
    </row>
    <row r="2309" spans="1:30" ht="20.25" x14ac:dyDescent="0.3">
      <c r="A2309" s="32" t="s">
        <v>28</v>
      </c>
      <c r="B2309" s="32">
        <v>2022</v>
      </c>
      <c r="C2309" s="32">
        <v>4</v>
      </c>
      <c r="D2309" s="32" t="s">
        <v>10515</v>
      </c>
      <c r="E2309" s="32" t="s">
        <v>9538</v>
      </c>
      <c r="F2309" s="32">
        <v>19.8</v>
      </c>
      <c r="G2309" s="32">
        <v>71</v>
      </c>
      <c r="H2309" s="32">
        <v>18</v>
      </c>
      <c r="I2309" s="32">
        <v>15</v>
      </c>
      <c r="J2309" s="63"/>
      <c r="K2309" s="63">
        <v>14.374176897926212</v>
      </c>
      <c r="L2309" s="63"/>
      <c r="M2309" s="63">
        <v>77.519377756309041</v>
      </c>
      <c r="N2309" s="63">
        <v>231.30093442646276</v>
      </c>
      <c r="O2309" s="62">
        <v>45.668500535937824</v>
      </c>
      <c r="P2309" s="62">
        <v>0.44982720303293905</v>
      </c>
      <c r="Q2309" s="62">
        <v>1.3567103890329393</v>
      </c>
      <c r="R2309" s="62">
        <v>4.2680000000000007</v>
      </c>
      <c r="S2309" s="62">
        <v>8.5360000000000014</v>
      </c>
      <c r="T2309" s="62">
        <v>0</v>
      </c>
      <c r="U2309" s="62">
        <v>0</v>
      </c>
      <c r="V2309" s="62">
        <v>-17.720478247429853</v>
      </c>
      <c r="W2309" s="62">
        <v>836.23771711980498</v>
      </c>
      <c r="X2309" s="62">
        <v>792.22205711980496</v>
      </c>
      <c r="Y2309" s="62">
        <v>11.18</v>
      </c>
      <c r="Z2309" s="62">
        <v>0.4</v>
      </c>
      <c r="AA2309" s="62">
        <v>4.2680000000000007</v>
      </c>
      <c r="AB2309" s="62">
        <v>0.22555032014412341</v>
      </c>
      <c r="AC2309" s="62">
        <v>1.5119084320792342</v>
      </c>
      <c r="AD2309" s="62">
        <v>6.4836739584449896E-2</v>
      </c>
    </row>
    <row r="2310" spans="1:30" ht="20.25" x14ac:dyDescent="0.3">
      <c r="A2310" s="32" t="s">
        <v>28</v>
      </c>
      <c r="B2310" s="32">
        <v>2022</v>
      </c>
      <c r="C2310" s="32">
        <v>4</v>
      </c>
      <c r="D2310" s="32" t="s">
        <v>10516</v>
      </c>
      <c r="E2310" s="32" t="s">
        <v>9540</v>
      </c>
      <c r="F2310" s="32">
        <v>14.4</v>
      </c>
      <c r="G2310" s="32">
        <v>48</v>
      </c>
      <c r="H2310" s="32">
        <v>14</v>
      </c>
      <c r="I2310" s="32">
        <v>0</v>
      </c>
      <c r="J2310" s="63"/>
      <c r="K2310" s="63">
        <v>3.5269894371807009</v>
      </c>
      <c r="L2310" s="63"/>
      <c r="M2310" s="63">
        <v>32.043778968246002</v>
      </c>
      <c r="N2310" s="63">
        <v>77.445211062287044</v>
      </c>
      <c r="O2310" s="62">
        <v>83.3</v>
      </c>
      <c r="P2310" s="62">
        <v>1.3567103890329393</v>
      </c>
      <c r="Q2310" s="62">
        <v>2.5626959490329391</v>
      </c>
      <c r="R2310" s="62">
        <v>7.5640000000000001</v>
      </c>
      <c r="S2310" s="62">
        <v>6.5919999999999996</v>
      </c>
      <c r="T2310" s="62">
        <v>4.2680000000000007</v>
      </c>
      <c r="U2310" s="62">
        <v>6.8028275142117272</v>
      </c>
      <c r="V2310" s="62">
        <v>6.8028275142117272</v>
      </c>
      <c r="W2310" s="62">
        <v>786.50938802209691</v>
      </c>
      <c r="X2310" s="62">
        <v>791.50937802209694</v>
      </c>
      <c r="Y2310" s="62">
        <v>-1.27</v>
      </c>
      <c r="Z2310" s="62">
        <v>0.4</v>
      </c>
      <c r="AA2310" s="62">
        <v>7.5640000000000001</v>
      </c>
      <c r="AB2310" s="62">
        <v>3.3977688468098424</v>
      </c>
      <c r="AC2310" s="62">
        <v>2.7749757472081789</v>
      </c>
      <c r="AD2310" s="62">
        <v>1.6005213167999452</v>
      </c>
    </row>
    <row r="2311" spans="1:30" ht="20.25" x14ac:dyDescent="0.3">
      <c r="A2311" s="32" t="s">
        <v>28</v>
      </c>
      <c r="B2311" s="32">
        <v>2022</v>
      </c>
      <c r="C2311" s="32">
        <v>4</v>
      </c>
      <c r="D2311" s="32" t="s">
        <v>10517</v>
      </c>
      <c r="E2311" s="32" t="s">
        <v>9542</v>
      </c>
      <c r="F2311" s="32">
        <v>15.3</v>
      </c>
      <c r="G2311" s="32">
        <v>64</v>
      </c>
      <c r="H2311" s="32">
        <v>7</v>
      </c>
      <c r="I2311" s="32">
        <v>0</v>
      </c>
      <c r="J2311" s="63"/>
      <c r="K2311" s="63">
        <v>8.5221844487437473</v>
      </c>
      <c r="L2311" s="63"/>
      <c r="M2311" s="63">
        <v>17.612122079348662</v>
      </c>
      <c r="N2311" s="63">
        <v>18.245378151260503</v>
      </c>
      <c r="O2311" s="62">
        <v>83.896005717478232</v>
      </c>
      <c r="P2311" s="62">
        <v>2.5626959490329391</v>
      </c>
      <c r="Q2311" s="62">
        <v>3.4460878530329393</v>
      </c>
      <c r="R2311" s="62">
        <v>11.022</v>
      </c>
      <c r="S2311" s="62">
        <v>6.9160000000000004</v>
      </c>
      <c r="T2311" s="62">
        <v>7.5640000000000001</v>
      </c>
      <c r="U2311" s="62">
        <v>10.119867932621135</v>
      </c>
      <c r="V2311" s="62">
        <v>10.119867932621135</v>
      </c>
      <c r="W2311" s="62">
        <v>780.01414788744273</v>
      </c>
      <c r="X2311" s="62">
        <v>785.01413788744276</v>
      </c>
      <c r="Y2311" s="62">
        <v>-1.27</v>
      </c>
      <c r="Z2311" s="62">
        <v>0.4</v>
      </c>
      <c r="AA2311" s="62">
        <v>11.022</v>
      </c>
      <c r="AB2311" s="62">
        <v>2.5823767974336027</v>
      </c>
      <c r="AC2311" s="62">
        <v>3.8684478787523973</v>
      </c>
      <c r="AD2311" s="62">
        <v>0.99943537270954996</v>
      </c>
    </row>
    <row r="2312" spans="1:30" ht="20.25" x14ac:dyDescent="0.3">
      <c r="A2312" s="32" t="s">
        <v>28</v>
      </c>
      <c r="B2312" s="32">
        <v>2022</v>
      </c>
      <c r="C2312" s="32">
        <v>5</v>
      </c>
      <c r="D2312" s="32" t="s">
        <v>10518</v>
      </c>
      <c r="E2312" s="32" t="s">
        <v>9544</v>
      </c>
      <c r="F2312" s="32">
        <v>18.5</v>
      </c>
      <c r="G2312" s="32">
        <v>66</v>
      </c>
      <c r="H2312" s="32">
        <v>13</v>
      </c>
      <c r="I2312" s="32">
        <v>0</v>
      </c>
      <c r="J2312" s="63"/>
      <c r="K2312" s="63">
        <v>12.017196533879991</v>
      </c>
      <c r="L2312" s="63"/>
      <c r="M2312" s="63">
        <v>17.192759137418605</v>
      </c>
      <c r="N2312" s="63">
        <v>17.557727258788812</v>
      </c>
      <c r="O2312" s="62">
        <v>84.261806322895623</v>
      </c>
      <c r="P2312" s="62">
        <v>3.4460878530329393</v>
      </c>
      <c r="Q2312" s="62">
        <v>4.3043577410329394</v>
      </c>
      <c r="R2312" s="62">
        <v>14.056000000000001</v>
      </c>
      <c r="S2312" s="62">
        <v>6.0679999999999996</v>
      </c>
      <c r="T2312" s="62">
        <v>11.022</v>
      </c>
      <c r="U2312" s="62">
        <v>13.600130862620002</v>
      </c>
      <c r="V2312" s="62">
        <v>13.600130862620002</v>
      </c>
      <c r="W2312" s="62">
        <v>773.25695073388761</v>
      </c>
      <c r="X2312" s="62">
        <v>778.25694073388763</v>
      </c>
      <c r="Y2312" s="62">
        <v>-1.27</v>
      </c>
      <c r="Z2312" s="62">
        <v>-1.6</v>
      </c>
      <c r="AA2312" s="62">
        <v>14.056000000000001</v>
      </c>
      <c r="AB2312" s="62">
        <v>3.6689188487365563</v>
      </c>
      <c r="AC2312" s="62">
        <v>4.8758762114537832</v>
      </c>
      <c r="AD2312" s="62">
        <v>2.5582679749498047</v>
      </c>
    </row>
    <row r="2313" spans="1:30" ht="20.25" x14ac:dyDescent="0.3">
      <c r="A2313" s="32" t="s">
        <v>28</v>
      </c>
      <c r="B2313" s="32">
        <v>2022</v>
      </c>
      <c r="C2313" s="32">
        <v>5</v>
      </c>
      <c r="D2313" s="32" t="s">
        <v>10519</v>
      </c>
      <c r="E2313" s="32" t="s">
        <v>9546</v>
      </c>
      <c r="F2313" s="32">
        <v>14</v>
      </c>
      <c r="G2313" s="32">
        <v>67</v>
      </c>
      <c r="H2313" s="32">
        <v>13</v>
      </c>
      <c r="I2313" s="32">
        <v>0</v>
      </c>
      <c r="J2313" s="63"/>
      <c r="K2313" s="63">
        <v>7.9614033761820329</v>
      </c>
      <c r="L2313" s="63"/>
      <c r="M2313" s="63">
        <v>17.138502723983702</v>
      </c>
      <c r="N2313" s="63">
        <v>17.138502723983702</v>
      </c>
      <c r="O2313" s="62">
        <v>84.309269332906752</v>
      </c>
      <c r="P2313" s="62">
        <v>4.3043577410329394</v>
      </c>
      <c r="Q2313" s="62">
        <v>4.9461282770329396</v>
      </c>
      <c r="R2313" s="62">
        <v>16.28</v>
      </c>
      <c r="S2313" s="62">
        <v>4.4480000000000004</v>
      </c>
      <c r="T2313" s="62">
        <v>14.056000000000001</v>
      </c>
      <c r="U2313" s="62">
        <v>16.653824215973646</v>
      </c>
      <c r="V2313" s="62">
        <v>16.653824215973646</v>
      </c>
      <c r="W2313" s="62">
        <v>767.3762027694255</v>
      </c>
      <c r="X2313" s="62">
        <v>772.37619276942553</v>
      </c>
      <c r="Y2313" s="62">
        <v>-1.27</v>
      </c>
      <c r="Z2313" s="62">
        <v>-1.6</v>
      </c>
      <c r="AA2313" s="62">
        <v>16.28</v>
      </c>
      <c r="AB2313" s="62">
        <v>3.6924400538967364</v>
      </c>
      <c r="AC2313" s="62">
        <v>5.622067856335609</v>
      </c>
      <c r="AD2313" s="62">
        <v>2.8043690636517464</v>
      </c>
    </row>
    <row r="2314" spans="1:30" ht="20.25" x14ac:dyDescent="0.3">
      <c r="A2314" s="32" t="s">
        <v>28</v>
      </c>
      <c r="B2314" s="32">
        <v>2022</v>
      </c>
      <c r="C2314" s="32">
        <v>5</v>
      </c>
      <c r="D2314" s="32" t="s">
        <v>10520</v>
      </c>
      <c r="E2314" s="32" t="s">
        <v>9548</v>
      </c>
      <c r="F2314" s="32">
        <v>17.7</v>
      </c>
      <c r="G2314" s="32">
        <v>66</v>
      </c>
      <c r="H2314" s="32">
        <v>11</v>
      </c>
      <c r="I2314" s="32">
        <v>0</v>
      </c>
      <c r="J2314" s="63"/>
      <c r="K2314" s="63">
        <v>11.257229933254427</v>
      </c>
      <c r="L2314" s="63"/>
      <c r="M2314" s="63">
        <v>17.084264217410485</v>
      </c>
      <c r="N2314" s="63">
        <v>17.084264217410485</v>
      </c>
      <c r="O2314" s="62">
        <v>84.356748012847021</v>
      </c>
      <c r="P2314" s="62">
        <v>4.9461282770329396</v>
      </c>
      <c r="Q2314" s="62">
        <v>5.7693667410329397</v>
      </c>
      <c r="R2314" s="62">
        <v>19.170000000000002</v>
      </c>
      <c r="S2314" s="62">
        <v>5.7799999999999994</v>
      </c>
      <c r="T2314" s="62">
        <v>16.28</v>
      </c>
      <c r="U2314" s="62">
        <v>18.892355747160565</v>
      </c>
      <c r="V2314" s="62">
        <v>18.892355747160565</v>
      </c>
      <c r="W2314" s="62">
        <v>763.09370750673088</v>
      </c>
      <c r="X2314" s="62">
        <v>768.0936975067309</v>
      </c>
      <c r="Y2314" s="62">
        <v>-1.27</v>
      </c>
      <c r="Z2314" s="62">
        <v>-1.6</v>
      </c>
      <c r="AA2314" s="62">
        <v>19.170000000000002</v>
      </c>
      <c r="AB2314" s="62">
        <v>3.3599628869623701</v>
      </c>
      <c r="AC2314" s="62">
        <v>6.5845496402429609</v>
      </c>
      <c r="AD2314" s="62">
        <v>2.7286960821018589</v>
      </c>
    </row>
    <row r="2315" spans="1:30" ht="20.25" x14ac:dyDescent="0.3">
      <c r="A2315" s="32" t="s">
        <v>28</v>
      </c>
      <c r="B2315" s="32">
        <v>2022</v>
      </c>
      <c r="C2315" s="32">
        <v>5</v>
      </c>
      <c r="D2315" s="32" t="s">
        <v>10521</v>
      </c>
      <c r="E2315" s="32" t="s">
        <v>9550</v>
      </c>
      <c r="F2315" s="32">
        <v>18.399999999999999</v>
      </c>
      <c r="G2315" s="32">
        <v>56</v>
      </c>
      <c r="H2315" s="32">
        <v>9</v>
      </c>
      <c r="I2315" s="32">
        <v>0</v>
      </c>
      <c r="J2315" s="63"/>
      <c r="K2315" s="63">
        <v>9.4581805750458248</v>
      </c>
      <c r="L2315" s="63"/>
      <c r="M2315" s="63">
        <v>15.668185893613446</v>
      </c>
      <c r="N2315" s="63">
        <v>17.030043611788951</v>
      </c>
      <c r="O2315" s="62">
        <v>85.607528952508204</v>
      </c>
      <c r="P2315" s="62">
        <v>5.7693667410329397</v>
      </c>
      <c r="Q2315" s="62">
        <v>6.8744021010329392</v>
      </c>
      <c r="R2315" s="62">
        <v>22.186</v>
      </c>
      <c r="S2315" s="62">
        <v>6.032</v>
      </c>
      <c r="T2315" s="62">
        <v>19.170000000000002</v>
      </c>
      <c r="U2315" s="62">
        <v>21.801360807673632</v>
      </c>
      <c r="V2315" s="62">
        <v>21.801360807673632</v>
      </c>
      <c r="W2315" s="62">
        <v>757.564229833833</v>
      </c>
      <c r="X2315" s="62">
        <v>762.56421983383302</v>
      </c>
      <c r="Y2315" s="62">
        <v>-1.27</v>
      </c>
      <c r="Z2315" s="62">
        <v>-1.6</v>
      </c>
      <c r="AA2315" s="62">
        <v>22.186</v>
      </c>
      <c r="AB2315" s="62">
        <v>3.6071994061150288</v>
      </c>
      <c r="AC2315" s="62">
        <v>7.7474075315741517</v>
      </c>
      <c r="AD2315" s="62">
        <v>3.2957794025679084</v>
      </c>
    </row>
    <row r="2316" spans="1:30" ht="20.25" x14ac:dyDescent="0.3">
      <c r="A2316" s="32" t="s">
        <v>28</v>
      </c>
      <c r="B2316" s="32">
        <v>2022</v>
      </c>
      <c r="C2316" s="32">
        <v>5</v>
      </c>
      <c r="D2316" s="32" t="s">
        <v>10522</v>
      </c>
      <c r="E2316" s="32" t="s">
        <v>9552</v>
      </c>
      <c r="F2316" s="32">
        <v>19.8</v>
      </c>
      <c r="G2316" s="32">
        <v>71</v>
      </c>
      <c r="H2316" s="32">
        <v>20</v>
      </c>
      <c r="I2316" s="32">
        <v>0</v>
      </c>
      <c r="J2316" s="63"/>
      <c r="K2316" s="63">
        <v>14.374176897926212</v>
      </c>
      <c r="L2316" s="63"/>
      <c r="M2316" s="63">
        <v>16.021381757307665</v>
      </c>
      <c r="N2316" s="63">
        <v>15.614432652439074</v>
      </c>
      <c r="O2316" s="62">
        <v>85.293529778716618</v>
      </c>
      <c r="P2316" s="62">
        <v>6.8744021010329392</v>
      </c>
      <c r="Q2316" s="62">
        <v>7.6550104130329393</v>
      </c>
      <c r="R2316" s="62">
        <v>25.454000000000001</v>
      </c>
      <c r="S2316" s="62">
        <v>6.5360000000000014</v>
      </c>
      <c r="T2316" s="62">
        <v>22.186</v>
      </c>
      <c r="U2316" s="62">
        <v>24.837342403907535</v>
      </c>
      <c r="V2316" s="62">
        <v>24.837342403907535</v>
      </c>
      <c r="W2316" s="62">
        <v>751.83611773656185</v>
      </c>
      <c r="X2316" s="62">
        <v>756.83610773656187</v>
      </c>
      <c r="Y2316" s="62">
        <v>-1.27</v>
      </c>
      <c r="Z2316" s="62">
        <v>-1.6</v>
      </c>
      <c r="AA2316" s="62">
        <v>25.454000000000001</v>
      </c>
      <c r="AB2316" s="62">
        <v>6.0103898316114694</v>
      </c>
      <c r="AC2316" s="62">
        <v>8.7393571106297667</v>
      </c>
      <c r="AD2316" s="62">
        <v>6.0452956380949727</v>
      </c>
    </row>
    <row r="2317" spans="1:30" ht="20.25" x14ac:dyDescent="0.3">
      <c r="A2317" s="32" t="s">
        <v>28</v>
      </c>
      <c r="B2317" s="32">
        <v>2022</v>
      </c>
      <c r="C2317" s="32">
        <v>5</v>
      </c>
      <c r="D2317" s="32" t="s">
        <v>10523</v>
      </c>
      <c r="E2317" s="32" t="s">
        <v>9554</v>
      </c>
      <c r="F2317" s="32">
        <v>21.4</v>
      </c>
      <c r="G2317" s="32">
        <v>65</v>
      </c>
      <c r="H2317" s="32">
        <v>16</v>
      </c>
      <c r="I2317" s="32">
        <v>0</v>
      </c>
      <c r="J2317" s="63"/>
      <c r="K2317" s="63">
        <v>14.534941560152165</v>
      </c>
      <c r="L2317" s="63"/>
      <c r="M2317" s="63">
        <v>15.967511946882285</v>
      </c>
      <c r="N2317" s="63">
        <v>15.967511946882285</v>
      </c>
      <c r="O2317" s="62">
        <v>85.341333412583012</v>
      </c>
      <c r="P2317" s="62">
        <v>7.6550104130329393</v>
      </c>
      <c r="Q2317" s="62">
        <v>8.6692474130329398</v>
      </c>
      <c r="R2317" s="62">
        <v>29.01</v>
      </c>
      <c r="S2317" s="62">
        <v>7.1120000000000001</v>
      </c>
      <c r="T2317" s="62">
        <v>25.454000000000001</v>
      </c>
      <c r="U2317" s="62">
        <v>28.127165438761725</v>
      </c>
      <c r="V2317" s="62">
        <v>28.127165438761725</v>
      </c>
      <c r="W2317" s="62">
        <v>745.67795707681523</v>
      </c>
      <c r="X2317" s="62">
        <v>750.67794707681526</v>
      </c>
      <c r="Y2317" s="62">
        <v>-1.27</v>
      </c>
      <c r="Z2317" s="62">
        <v>-1.6</v>
      </c>
      <c r="AA2317" s="62">
        <v>29.01</v>
      </c>
      <c r="AB2317" s="62">
        <v>4.9460604964633399</v>
      </c>
      <c r="AC2317" s="62">
        <v>9.9242065103159973</v>
      </c>
      <c r="AD2317" s="62">
        <v>5.3384210899812761</v>
      </c>
    </row>
    <row r="2318" spans="1:30" ht="20.25" x14ac:dyDescent="0.3">
      <c r="A2318" s="32" t="s">
        <v>28</v>
      </c>
      <c r="B2318" s="32">
        <v>2022</v>
      </c>
      <c r="C2318" s="32">
        <v>5</v>
      </c>
      <c r="D2318" s="32" t="s">
        <v>10524</v>
      </c>
      <c r="E2318" s="32" t="s">
        <v>9556</v>
      </c>
      <c r="F2318" s="32">
        <v>20.6</v>
      </c>
      <c r="G2318" s="32">
        <v>65</v>
      </c>
      <c r="H2318" s="32">
        <v>16</v>
      </c>
      <c r="I2318" s="32">
        <v>0</v>
      </c>
      <c r="J2318" s="63"/>
      <c r="K2318" s="63">
        <v>13.776778307980207</v>
      </c>
      <c r="L2318" s="63"/>
      <c r="M2318" s="63">
        <v>15.913659915723604</v>
      </c>
      <c r="N2318" s="63">
        <v>15.913659915723604</v>
      </c>
      <c r="O2318" s="62">
        <v>85.389152828835662</v>
      </c>
      <c r="P2318" s="62">
        <v>8.6692474130329398</v>
      </c>
      <c r="Q2318" s="62">
        <v>9.6474226530329403</v>
      </c>
      <c r="R2318" s="62">
        <v>32.422000000000004</v>
      </c>
      <c r="S2318" s="62">
        <v>6.8240000000000016</v>
      </c>
      <c r="T2318" s="62">
        <v>29.01</v>
      </c>
      <c r="U2318" s="62">
        <v>31.707116483071466</v>
      </c>
      <c r="V2318" s="62">
        <v>31.707116483071466</v>
      </c>
      <c r="W2318" s="62">
        <v>739.03400624580399</v>
      </c>
      <c r="X2318" s="62">
        <v>744.03399624580402</v>
      </c>
      <c r="Y2318" s="62">
        <v>-1.27</v>
      </c>
      <c r="Z2318" s="62">
        <v>-1.6</v>
      </c>
      <c r="AA2318" s="62">
        <v>32.422000000000004</v>
      </c>
      <c r="AB2318" s="62">
        <v>4.9789672897537454</v>
      </c>
      <c r="AC2318" s="62">
        <v>11.064225606734999</v>
      </c>
      <c r="AD2318" s="62">
        <v>5.6978144940384565</v>
      </c>
    </row>
    <row r="2319" spans="1:30" ht="20.25" x14ac:dyDescent="0.3">
      <c r="A2319" s="32" t="s">
        <v>28</v>
      </c>
      <c r="B2319" s="32">
        <v>2022</v>
      </c>
      <c r="C2319" s="32">
        <v>5</v>
      </c>
      <c r="D2319" s="32" t="s">
        <v>10525</v>
      </c>
      <c r="E2319" s="32" t="s">
        <v>9558</v>
      </c>
      <c r="F2319" s="32">
        <v>18.899999999999999</v>
      </c>
      <c r="G2319" s="32">
        <v>70</v>
      </c>
      <c r="H2319" s="32">
        <v>16</v>
      </c>
      <c r="I2319" s="32">
        <v>0</v>
      </c>
      <c r="J2319" s="63"/>
      <c r="K2319" s="63">
        <v>13.294628000229325</v>
      </c>
      <c r="L2319" s="63"/>
      <c r="M2319" s="63">
        <v>16.009100109494426</v>
      </c>
      <c r="N2319" s="63">
        <v>15.859825657963688</v>
      </c>
      <c r="O2319" s="62">
        <v>85.304425636467101</v>
      </c>
      <c r="P2319" s="62">
        <v>9.6474226530329403</v>
      </c>
      <c r="Q2319" s="62">
        <v>10.420174653032941</v>
      </c>
      <c r="R2319" s="62">
        <v>35.528000000000006</v>
      </c>
      <c r="S2319" s="62">
        <v>6.2119999999999997</v>
      </c>
      <c r="T2319" s="62">
        <v>32.422000000000004</v>
      </c>
      <c r="U2319" s="62">
        <v>35.142300031219776</v>
      </c>
      <c r="V2319" s="62">
        <v>35.142300031219776</v>
      </c>
      <c r="W2319" s="62">
        <v>732.71438774909677</v>
      </c>
      <c r="X2319" s="62">
        <v>737.7143777490968</v>
      </c>
      <c r="Y2319" s="62">
        <v>-1.27</v>
      </c>
      <c r="Z2319" s="62">
        <v>-1.6</v>
      </c>
      <c r="AA2319" s="62">
        <v>35.528000000000006</v>
      </c>
      <c r="AB2319" s="62">
        <v>4.9208352319692921</v>
      </c>
      <c r="AC2319" s="62">
        <v>12.023948164902587</v>
      </c>
      <c r="AD2319" s="62">
        <v>5.8940381708916831</v>
      </c>
    </row>
    <row r="2320" spans="1:30" ht="20.25" x14ac:dyDescent="0.3">
      <c r="A2320" s="32" t="s">
        <v>28</v>
      </c>
      <c r="B2320" s="32">
        <v>2022</v>
      </c>
      <c r="C2320" s="32">
        <v>5</v>
      </c>
      <c r="D2320" s="32" t="s">
        <v>10526</v>
      </c>
      <c r="E2320" s="32" t="s">
        <v>9560</v>
      </c>
      <c r="F2320" s="32">
        <v>20.399999999999999</v>
      </c>
      <c r="G2320" s="32">
        <v>73</v>
      </c>
      <c r="H2320" s="32">
        <v>11</v>
      </c>
      <c r="I2320" s="32">
        <v>0</v>
      </c>
      <c r="J2320" s="63"/>
      <c r="K2320" s="63">
        <v>15.38037342682016</v>
      </c>
      <c r="L2320" s="63"/>
      <c r="M2320" s="63">
        <v>16.346128041421178</v>
      </c>
      <c r="N2320" s="63">
        <v>15.955234352521067</v>
      </c>
      <c r="O2320" s="62">
        <v>85.006019696255919</v>
      </c>
      <c r="P2320" s="62">
        <v>10.420174653032941</v>
      </c>
      <c r="Q2320" s="62">
        <v>11.16781221303294</v>
      </c>
      <c r="R2320" s="62">
        <v>38.904000000000003</v>
      </c>
      <c r="S2320" s="62">
        <v>6.7520000000000007</v>
      </c>
      <c r="T2320" s="62">
        <v>35.528000000000006</v>
      </c>
      <c r="U2320" s="62">
        <v>38.269578220028286</v>
      </c>
      <c r="V2320" s="62">
        <v>38.269578220028286</v>
      </c>
      <c r="W2320" s="62">
        <v>727.00821847926636</v>
      </c>
      <c r="X2320" s="62">
        <v>732.00820847926639</v>
      </c>
      <c r="Y2320" s="62">
        <v>-1.27</v>
      </c>
      <c r="Z2320" s="62">
        <v>-1.6</v>
      </c>
      <c r="AA2320" s="62">
        <v>38.904000000000003</v>
      </c>
      <c r="AB2320" s="62">
        <v>3.6707676586909126</v>
      </c>
      <c r="AC2320" s="62">
        <v>13.003580112367452</v>
      </c>
      <c r="AD2320" s="62">
        <v>4.5940465519770637</v>
      </c>
    </row>
    <row r="2321" spans="1:30" ht="20.25" x14ac:dyDescent="0.3">
      <c r="A2321" s="32" t="s">
        <v>28</v>
      </c>
      <c r="B2321" s="32">
        <v>2022</v>
      </c>
      <c r="C2321" s="32">
        <v>5</v>
      </c>
      <c r="D2321" s="32" t="s">
        <v>10527</v>
      </c>
      <c r="E2321" s="32" t="s">
        <v>9562</v>
      </c>
      <c r="F2321" s="32">
        <v>19.2</v>
      </c>
      <c r="G2321" s="32">
        <v>82</v>
      </c>
      <c r="H2321" s="32">
        <v>0</v>
      </c>
      <c r="I2321" s="32">
        <v>4</v>
      </c>
      <c r="J2321" s="63"/>
      <c r="K2321" s="63">
        <v>16.032019699666492</v>
      </c>
      <c r="L2321" s="63"/>
      <c r="M2321" s="63">
        <v>77.944638892718686</v>
      </c>
      <c r="N2321" s="63">
        <v>100.02447727152045</v>
      </c>
      <c r="O2321" s="62">
        <v>45.469854562076897</v>
      </c>
      <c r="P2321" s="62">
        <v>7.0194958479154685</v>
      </c>
      <c r="Q2321" s="62">
        <v>7.4901018159154686</v>
      </c>
      <c r="R2321" s="62">
        <v>37.640913868774206</v>
      </c>
      <c r="S2321" s="62">
        <v>6.32</v>
      </c>
      <c r="T2321" s="62">
        <v>34.480913868774209</v>
      </c>
      <c r="U2321" s="62">
        <v>34.480913868774209</v>
      </c>
      <c r="V2321" s="62">
        <v>34.480913868774209</v>
      </c>
      <c r="W2321" s="62">
        <v>733.92690779553016</v>
      </c>
      <c r="X2321" s="62">
        <v>725.85605779553021</v>
      </c>
      <c r="Y2321" s="62">
        <v>2.0499999999999998</v>
      </c>
      <c r="Z2321" s="62">
        <v>-1.6</v>
      </c>
      <c r="AA2321" s="62">
        <v>37.640913868774206</v>
      </c>
      <c r="AB2321" s="62">
        <v>8.8386479898631728E-2</v>
      </c>
      <c r="AC2321" s="62">
        <v>10.003670119198429</v>
      </c>
      <c r="AD2321" s="62">
        <v>5.3329722625571424E-2</v>
      </c>
    </row>
    <row r="2322" spans="1:30" ht="20.25" x14ac:dyDescent="0.3">
      <c r="A2322" s="32" t="s">
        <v>28</v>
      </c>
      <c r="B2322" s="32">
        <v>2022</v>
      </c>
      <c r="C2322" s="32">
        <v>5</v>
      </c>
      <c r="D2322" s="32" t="s">
        <v>10528</v>
      </c>
      <c r="E2322" s="32" t="s">
        <v>9564</v>
      </c>
      <c r="F2322" s="32">
        <v>16.3</v>
      </c>
      <c r="G2322" s="32">
        <v>79</v>
      </c>
      <c r="H2322" s="32">
        <v>9</v>
      </c>
      <c r="I2322" s="32">
        <v>0</v>
      </c>
      <c r="J2322" s="63"/>
      <c r="K2322" s="63">
        <v>12.635903731674606</v>
      </c>
      <c r="L2322" s="63"/>
      <c r="M2322" s="63">
        <v>47.127460884439323</v>
      </c>
      <c r="N2322" s="63">
        <v>77.870331844923442</v>
      </c>
      <c r="O2322" s="62">
        <v>62.116368023529468</v>
      </c>
      <c r="P2322" s="62">
        <v>7.4901018159154686</v>
      </c>
      <c r="Q2322" s="62">
        <v>7.9607077839154687</v>
      </c>
      <c r="R2322" s="62">
        <v>40.278913868774204</v>
      </c>
      <c r="S2322" s="62">
        <v>5.2759999999999998</v>
      </c>
      <c r="T2322" s="62">
        <v>37.640913868774206</v>
      </c>
      <c r="U2322" s="62">
        <v>40.397062340604265</v>
      </c>
      <c r="V2322" s="62">
        <v>40.397062340604265</v>
      </c>
      <c r="W2322" s="62">
        <v>723.15173722292764</v>
      </c>
      <c r="X2322" s="62">
        <v>728.15172722292766</v>
      </c>
      <c r="Y2322" s="62">
        <v>-1.27</v>
      </c>
      <c r="Z2322" s="62">
        <v>-1.6</v>
      </c>
      <c r="AA2322" s="62">
        <v>40.278913868774204</v>
      </c>
      <c r="AB2322" s="62">
        <v>0.72732523888494383</v>
      </c>
      <c r="AC2322" s="62">
        <v>10.656198814233992</v>
      </c>
      <c r="AD2322" s="62">
        <v>0.45423374400100491</v>
      </c>
    </row>
    <row r="2323" spans="1:30" ht="20.25" x14ac:dyDescent="0.3">
      <c r="A2323" s="32" t="s">
        <v>28</v>
      </c>
      <c r="B2323" s="32">
        <v>2022</v>
      </c>
      <c r="C2323" s="32">
        <v>5</v>
      </c>
      <c r="D2323" s="32" t="s">
        <v>10529</v>
      </c>
      <c r="E2323" s="32" t="s">
        <v>9566</v>
      </c>
      <c r="F2323" s="32">
        <v>16.600000000000001</v>
      </c>
      <c r="G2323" s="32">
        <v>70</v>
      </c>
      <c r="H2323" s="32">
        <v>14</v>
      </c>
      <c r="I2323" s="32">
        <v>0</v>
      </c>
      <c r="J2323" s="63"/>
      <c r="K2323" s="63">
        <v>11.094271115943636</v>
      </c>
      <c r="L2323" s="63"/>
      <c r="M2323" s="63">
        <v>28.085292093203201</v>
      </c>
      <c r="N2323" s="63">
        <v>47.063324780666754</v>
      </c>
      <c r="O2323" s="62">
        <v>75.328197607324526</v>
      </c>
      <c r="P2323" s="62">
        <v>7.9607077839154687</v>
      </c>
      <c r="Q2323" s="62">
        <v>8.6445933039154692</v>
      </c>
      <c r="R2323" s="62">
        <v>42.970913868774204</v>
      </c>
      <c r="S2323" s="62">
        <v>5.3840000000000003</v>
      </c>
      <c r="T2323" s="62">
        <v>40.278913868774204</v>
      </c>
      <c r="U2323" s="62">
        <v>43.053362602324285</v>
      </c>
      <c r="V2323" s="62">
        <v>43.053362602324285</v>
      </c>
      <c r="W2323" s="62">
        <v>718.36537695304253</v>
      </c>
      <c r="X2323" s="62">
        <v>723.36536695304255</v>
      </c>
      <c r="Y2323" s="62">
        <v>-1.27</v>
      </c>
      <c r="Z2323" s="62">
        <v>-1.6</v>
      </c>
      <c r="AA2323" s="62">
        <v>42.970913868774204</v>
      </c>
      <c r="AB2323" s="62">
        <v>1.5797385820658638</v>
      </c>
      <c r="AC2323" s="62">
        <v>11.503632284000355</v>
      </c>
      <c r="AD2323" s="62">
        <v>1.1739444242607151</v>
      </c>
    </row>
    <row r="2324" spans="1:30" ht="20.25" x14ac:dyDescent="0.3">
      <c r="A2324" s="32" t="s">
        <v>28</v>
      </c>
      <c r="B2324" s="32">
        <v>2022</v>
      </c>
      <c r="C2324" s="32">
        <v>5</v>
      </c>
      <c r="D2324" s="32" t="s">
        <v>10530</v>
      </c>
      <c r="E2324" s="32" t="s">
        <v>9568</v>
      </c>
      <c r="F2324" s="32">
        <v>17.100000000000001</v>
      </c>
      <c r="G2324" s="32">
        <v>62</v>
      </c>
      <c r="H2324" s="32">
        <v>25</v>
      </c>
      <c r="I2324" s="32">
        <v>0</v>
      </c>
      <c r="J2324" s="63"/>
      <c r="K2324" s="63">
        <v>9.7530227973635757</v>
      </c>
      <c r="L2324" s="63"/>
      <c r="M2324" s="63">
        <v>19.234511149753722</v>
      </c>
      <c r="N2324" s="63">
        <v>28.027440693136892</v>
      </c>
      <c r="O2324" s="62">
        <v>82.49819398475141</v>
      </c>
      <c r="P2324" s="62">
        <v>8.6445933039154692</v>
      </c>
      <c r="Q2324" s="62">
        <v>9.5353187759154689</v>
      </c>
      <c r="R2324" s="62">
        <v>45.752913868774201</v>
      </c>
      <c r="S2324" s="62">
        <v>5.5640000000000001</v>
      </c>
      <c r="T2324" s="62">
        <v>42.970913868774204</v>
      </c>
      <c r="U2324" s="62">
        <v>45.76416318137381</v>
      </c>
      <c r="V2324" s="62">
        <v>45.76416318137381</v>
      </c>
      <c r="W2324" s="62">
        <v>713.51347300329235</v>
      </c>
      <c r="X2324" s="62">
        <v>718.51346300329237</v>
      </c>
      <c r="Y2324" s="62">
        <v>-1.27</v>
      </c>
      <c r="Z2324" s="62">
        <v>-1.6</v>
      </c>
      <c r="AA2324" s="62">
        <v>45.752913868774201</v>
      </c>
      <c r="AB2324" s="62">
        <v>5.3402137314526037</v>
      </c>
      <c r="AC2324" s="62">
        <v>12.538037881418356</v>
      </c>
      <c r="AD2324" s="62">
        <v>6.516123978983563</v>
      </c>
    </row>
    <row r="2325" spans="1:30" ht="20.25" x14ac:dyDescent="0.3">
      <c r="A2325" s="32" t="s">
        <v>28</v>
      </c>
      <c r="B2325" s="32">
        <v>2022</v>
      </c>
      <c r="C2325" s="32">
        <v>5</v>
      </c>
      <c r="D2325" s="32" t="s">
        <v>10531</v>
      </c>
      <c r="E2325" s="32" t="s">
        <v>9570</v>
      </c>
      <c r="F2325" s="32">
        <v>18.8</v>
      </c>
      <c r="G2325" s="32">
        <v>64</v>
      </c>
      <c r="H2325" s="32">
        <v>13</v>
      </c>
      <c r="I2325" s="32">
        <v>0</v>
      </c>
      <c r="J2325" s="63"/>
      <c r="K2325" s="63">
        <v>11.835639737480514</v>
      </c>
      <c r="L2325" s="63"/>
      <c r="M2325" s="63">
        <v>17.328065589893903</v>
      </c>
      <c r="N2325" s="63">
        <v>19.179580873662754</v>
      </c>
      <c r="O2325" s="62">
        <v>84.143577861719393</v>
      </c>
      <c r="P2325" s="62">
        <v>9.5353187759154689</v>
      </c>
      <c r="Q2325" s="62">
        <v>10.45798466391547</v>
      </c>
      <c r="R2325" s="62">
        <v>48.840913868774201</v>
      </c>
      <c r="S2325" s="62">
        <v>6.1760000000000002</v>
      </c>
      <c r="T2325" s="62">
        <v>45.752913868774201</v>
      </c>
      <c r="U2325" s="62">
        <v>48.565726649088823</v>
      </c>
      <c r="V2325" s="62">
        <v>48.565726649088823</v>
      </c>
      <c r="W2325" s="62">
        <v>708.5335496257153</v>
      </c>
      <c r="X2325" s="62">
        <v>713.53353962571532</v>
      </c>
      <c r="Y2325" s="62">
        <v>-1.27</v>
      </c>
      <c r="Z2325" s="62">
        <v>-1.6</v>
      </c>
      <c r="AA2325" s="62">
        <v>48.840913868774201</v>
      </c>
      <c r="AB2325" s="62">
        <v>3.6111355512594994</v>
      </c>
      <c r="AC2325" s="62">
        <v>13.623299711068832</v>
      </c>
      <c r="AD2325" s="62">
        <v>4.6454707494763428</v>
      </c>
    </row>
    <row r="2326" spans="1:30" ht="20.25" x14ac:dyDescent="0.3">
      <c r="A2326" s="32" t="s">
        <v>28</v>
      </c>
      <c r="B2326" s="32">
        <v>2022</v>
      </c>
      <c r="C2326" s="32">
        <v>5</v>
      </c>
      <c r="D2326" s="32" t="s">
        <v>10532</v>
      </c>
      <c r="E2326" s="32" t="s">
        <v>9572</v>
      </c>
      <c r="F2326" s="32">
        <v>14.1</v>
      </c>
      <c r="G2326" s="32">
        <v>57</v>
      </c>
      <c r="H2326" s="32">
        <v>16</v>
      </c>
      <c r="I2326" s="32">
        <v>0</v>
      </c>
      <c r="J2326" s="63"/>
      <c r="K2326" s="63">
        <v>5.7047398721144535</v>
      </c>
      <c r="L2326" s="63"/>
      <c r="M2326" s="63">
        <v>16.435037374724807</v>
      </c>
      <c r="N2326" s="63">
        <v>17.273764519730438</v>
      </c>
      <c r="O2326" s="62">
        <v>84.927503908465724</v>
      </c>
      <c r="P2326" s="62">
        <v>10.45798466391547</v>
      </c>
      <c r="Q2326" s="62">
        <v>11.29976917591547</v>
      </c>
      <c r="R2326" s="62">
        <v>51.082913868774199</v>
      </c>
      <c r="S2326" s="62">
        <v>4.484</v>
      </c>
      <c r="T2326" s="62">
        <v>48.840913868774201</v>
      </c>
      <c r="U2326" s="62">
        <v>51.67560302307659</v>
      </c>
      <c r="V2326" s="62">
        <v>51.67560302307659</v>
      </c>
      <c r="W2326" s="62">
        <v>703.04627881780959</v>
      </c>
      <c r="X2326" s="62">
        <v>708.04626881780962</v>
      </c>
      <c r="Y2326" s="62">
        <v>-1.27</v>
      </c>
      <c r="Z2326" s="62">
        <v>-1.6</v>
      </c>
      <c r="AA2326" s="62">
        <v>51.082913868774199</v>
      </c>
      <c r="AB2326" s="62">
        <v>4.6716714668834314</v>
      </c>
      <c r="AC2326" s="62">
        <v>14.552076965619289</v>
      </c>
      <c r="AD2326" s="62">
        <v>6.234030897720543</v>
      </c>
    </row>
    <row r="2327" spans="1:30" ht="20.25" x14ac:dyDescent="0.3">
      <c r="A2327" s="32" t="s">
        <v>28</v>
      </c>
      <c r="B2327" s="32">
        <v>2022</v>
      </c>
      <c r="C2327" s="32">
        <v>5</v>
      </c>
      <c r="D2327" s="32" t="s">
        <v>10533</v>
      </c>
      <c r="E2327" s="32" t="s">
        <v>9574</v>
      </c>
      <c r="F2327" s="32">
        <v>11</v>
      </c>
      <c r="G2327" s="32">
        <v>74</v>
      </c>
      <c r="H2327" s="32">
        <v>13</v>
      </c>
      <c r="I2327" s="32">
        <v>0</v>
      </c>
      <c r="J2327" s="63"/>
      <c r="K2327" s="63">
        <v>6.5371939102739374</v>
      </c>
      <c r="L2327" s="63"/>
      <c r="M2327" s="63">
        <v>17.796348772998744</v>
      </c>
      <c r="N2327" s="63">
        <v>16.381031040827732</v>
      </c>
      <c r="O2327" s="62">
        <v>83.735896889541038</v>
      </c>
      <c r="P2327" s="62">
        <v>11.29976917591547</v>
      </c>
      <c r="Q2327" s="62">
        <v>11.70494880791547</v>
      </c>
      <c r="R2327" s="62">
        <v>52.766913868774196</v>
      </c>
      <c r="S2327" s="62">
        <v>3.3679999999999999</v>
      </c>
      <c r="T2327" s="62">
        <v>51.082913868774199</v>
      </c>
      <c r="U2327" s="62">
        <v>53.933592976153747</v>
      </c>
      <c r="V2327" s="62">
        <v>53.933592976153747</v>
      </c>
      <c r="W2327" s="62">
        <v>699.08878073020912</v>
      </c>
      <c r="X2327" s="62">
        <v>704.08877073020915</v>
      </c>
      <c r="Y2327" s="62">
        <v>-1.27</v>
      </c>
      <c r="Z2327" s="62">
        <v>-1.6</v>
      </c>
      <c r="AA2327" s="62">
        <v>52.766913868774196</v>
      </c>
      <c r="AB2327" s="62">
        <v>3.4204993424251371</v>
      </c>
      <c r="AC2327" s="62">
        <v>15.058866327929397</v>
      </c>
      <c r="AD2327" s="62">
        <v>4.6691854946488602</v>
      </c>
    </row>
    <row r="2328" spans="1:30" ht="20.25" x14ac:dyDescent="0.3">
      <c r="A2328" s="32" t="s">
        <v>28</v>
      </c>
      <c r="B2328" s="32">
        <v>2022</v>
      </c>
      <c r="C2328" s="32">
        <v>5</v>
      </c>
      <c r="D2328" s="32" t="s">
        <v>10534</v>
      </c>
      <c r="E2328" s="32" t="s">
        <v>9576</v>
      </c>
      <c r="F2328" s="32">
        <v>11.2</v>
      </c>
      <c r="G2328" s="32">
        <v>85</v>
      </c>
      <c r="H2328" s="32">
        <v>16</v>
      </c>
      <c r="I2328" s="32">
        <v>0</v>
      </c>
      <c r="J2328" s="63"/>
      <c r="K2328" s="63">
        <v>8.760398901376087</v>
      </c>
      <c r="L2328" s="63"/>
      <c r="M2328" s="63">
        <v>20.587382454422418</v>
      </c>
      <c r="N2328" s="63">
        <v>17.741893150006316</v>
      </c>
      <c r="O2328" s="62">
        <v>81.353261158774856</v>
      </c>
      <c r="P2328" s="62">
        <v>11.70494880791547</v>
      </c>
      <c r="Q2328" s="62">
        <v>11.942570047915469</v>
      </c>
      <c r="R2328" s="62">
        <v>54.486913868774195</v>
      </c>
      <c r="S2328" s="62">
        <v>3.44</v>
      </c>
      <c r="T2328" s="62">
        <v>52.766913868774196</v>
      </c>
      <c r="U2328" s="62">
        <v>55.629662772807428</v>
      </c>
      <c r="V2328" s="62">
        <v>55.629662772807428</v>
      </c>
      <c r="W2328" s="62">
        <v>696.13079792819713</v>
      </c>
      <c r="X2328" s="62">
        <v>701.13078792819715</v>
      </c>
      <c r="Y2328" s="62">
        <v>-1.27</v>
      </c>
      <c r="Z2328" s="62">
        <v>-1.6</v>
      </c>
      <c r="AA2328" s="62">
        <v>54.486913868774195</v>
      </c>
      <c r="AB2328" s="62">
        <v>2.955983371055718</v>
      </c>
      <c r="AC2328" s="62">
        <v>15.430116791103346</v>
      </c>
      <c r="AD2328" s="62">
        <v>4.0577314775198401</v>
      </c>
    </row>
    <row r="2329" spans="1:30" ht="20.25" x14ac:dyDescent="0.3">
      <c r="A2329" s="32" t="s">
        <v>28</v>
      </c>
      <c r="B2329" s="32">
        <v>2022</v>
      </c>
      <c r="C2329" s="32">
        <v>5</v>
      </c>
      <c r="D2329" s="32" t="s">
        <v>10535</v>
      </c>
      <c r="E2329" s="32" t="s">
        <v>9578</v>
      </c>
      <c r="F2329" s="32">
        <v>13.7</v>
      </c>
      <c r="G2329" s="32">
        <v>69</v>
      </c>
      <c r="H2329" s="32">
        <v>22</v>
      </c>
      <c r="I2329" s="32">
        <v>0</v>
      </c>
      <c r="J2329" s="63"/>
      <c r="K2329" s="63">
        <v>8.1071378066326663</v>
      </c>
      <c r="L2329" s="63"/>
      <c r="M2329" s="63">
        <v>19.17985677005052</v>
      </c>
      <c r="N2329" s="63">
        <v>20.532005674816254</v>
      </c>
      <c r="O2329" s="62">
        <v>82.544839193864306</v>
      </c>
      <c r="P2329" s="62">
        <v>11.942570047915469</v>
      </c>
      <c r="Q2329" s="62">
        <v>12.53346774391547</v>
      </c>
      <c r="R2329" s="62">
        <v>56.656913868774197</v>
      </c>
      <c r="S2329" s="62">
        <v>4.34</v>
      </c>
      <c r="T2329" s="62">
        <v>54.486913868774195</v>
      </c>
      <c r="U2329" s="62">
        <v>57.362043539036542</v>
      </c>
      <c r="V2329" s="62">
        <v>57.362043539036542</v>
      </c>
      <c r="W2329" s="62">
        <v>693.12240821341834</v>
      </c>
      <c r="X2329" s="62">
        <v>698.12239821341836</v>
      </c>
      <c r="Y2329" s="62">
        <v>-1.27</v>
      </c>
      <c r="Z2329" s="62">
        <v>-1.6</v>
      </c>
      <c r="AA2329" s="62">
        <v>56.656913868774197</v>
      </c>
      <c r="AB2329" s="62">
        <v>4.6179421316690537</v>
      </c>
      <c r="AC2329" s="62">
        <v>16.140536325336427</v>
      </c>
      <c r="AD2329" s="62">
        <v>6.5373538037443977</v>
      </c>
    </row>
    <row r="2330" spans="1:30" ht="20.25" x14ac:dyDescent="0.3">
      <c r="A2330" s="32" t="s">
        <v>28</v>
      </c>
      <c r="B2330" s="32">
        <v>2022</v>
      </c>
      <c r="C2330" s="32">
        <v>5</v>
      </c>
      <c r="D2330" s="32" t="s">
        <v>10536</v>
      </c>
      <c r="E2330" s="32" t="s">
        <v>9580</v>
      </c>
      <c r="F2330" s="32">
        <v>13.2</v>
      </c>
      <c r="G2330" s="32">
        <v>76</v>
      </c>
      <c r="H2330" s="32">
        <v>5</v>
      </c>
      <c r="I2330" s="32">
        <v>0</v>
      </c>
      <c r="J2330" s="63"/>
      <c r="K2330" s="63">
        <v>9.0516856062635611</v>
      </c>
      <c r="L2330" s="63"/>
      <c r="M2330" s="63">
        <v>19.124944532166563</v>
      </c>
      <c r="N2330" s="63">
        <v>19.124944532166563</v>
      </c>
      <c r="O2330" s="62">
        <v>82.59173534658477</v>
      </c>
      <c r="P2330" s="62">
        <v>12.53346774391547</v>
      </c>
      <c r="Q2330" s="62">
        <v>12.975481887915469</v>
      </c>
      <c r="R2330" s="62">
        <v>58.736913868774195</v>
      </c>
      <c r="S2330" s="62">
        <v>4.16</v>
      </c>
      <c r="T2330" s="62">
        <v>56.656913868774197</v>
      </c>
      <c r="U2330" s="62">
        <v>59.547740154085439</v>
      </c>
      <c r="V2330" s="62">
        <v>59.547740154085439</v>
      </c>
      <c r="W2330" s="62">
        <v>689.34534874036171</v>
      </c>
      <c r="X2330" s="62">
        <v>694.34533874036174</v>
      </c>
      <c r="Y2330" s="62">
        <v>-1.27</v>
      </c>
      <c r="Z2330" s="62">
        <v>-1.6</v>
      </c>
      <c r="AA2330" s="62">
        <v>58.736913868774195</v>
      </c>
      <c r="AB2330" s="62">
        <v>1.9726122584345152</v>
      </c>
      <c r="AC2330" s="62">
        <v>16.718060680137437</v>
      </c>
      <c r="AD2330" s="62">
        <v>2.6445445523186133</v>
      </c>
    </row>
    <row r="2331" spans="1:30" ht="20.25" x14ac:dyDescent="0.3">
      <c r="A2331" s="32" t="s">
        <v>28</v>
      </c>
      <c r="B2331" s="32">
        <v>2022</v>
      </c>
      <c r="C2331" s="32">
        <v>5</v>
      </c>
      <c r="D2331" s="32" t="s">
        <v>10537</v>
      </c>
      <c r="E2331" s="32" t="s">
        <v>9582</v>
      </c>
      <c r="F2331" s="32">
        <v>14.8</v>
      </c>
      <c r="G2331" s="32">
        <v>64</v>
      </c>
      <c r="H2331" s="32">
        <v>25</v>
      </c>
      <c r="I2331" s="32">
        <v>0</v>
      </c>
      <c r="J2331" s="63"/>
      <c r="K2331" s="63">
        <v>8.048642426467767</v>
      </c>
      <c r="L2331" s="63"/>
      <c r="M2331" s="63">
        <v>17.785616848587587</v>
      </c>
      <c r="N2331" s="63">
        <v>19.070050417593485</v>
      </c>
      <c r="O2331" s="62">
        <v>83.745214046077152</v>
      </c>
      <c r="P2331" s="62">
        <v>12.975481887915469</v>
      </c>
      <c r="Q2331" s="62">
        <v>13.712687295915469</v>
      </c>
      <c r="R2331" s="62">
        <v>61.104913868774197</v>
      </c>
      <c r="S2331" s="62">
        <v>4.7360000000000007</v>
      </c>
      <c r="T2331" s="62">
        <v>58.736913868774195</v>
      </c>
      <c r="U2331" s="62">
        <v>61.642866481187639</v>
      </c>
      <c r="V2331" s="62">
        <v>61.642866481187639</v>
      </c>
      <c r="W2331" s="62">
        <v>685.74412427727134</v>
      </c>
      <c r="X2331" s="62">
        <v>690.74411427727136</v>
      </c>
      <c r="Y2331" s="62">
        <v>-1.27</v>
      </c>
      <c r="Z2331" s="62">
        <v>-1.6</v>
      </c>
      <c r="AA2331" s="62">
        <v>61.104913868774197</v>
      </c>
      <c r="AB2331" s="62">
        <v>6.2687495882868358</v>
      </c>
      <c r="AC2331" s="62">
        <v>17.568763203059547</v>
      </c>
      <c r="AD2331" s="62">
        <v>8.9996476453328622</v>
      </c>
    </row>
    <row r="2332" spans="1:30" ht="20.25" x14ac:dyDescent="0.3">
      <c r="A2332" s="32" t="s">
        <v>28</v>
      </c>
      <c r="B2332" s="32">
        <v>2022</v>
      </c>
      <c r="C2332" s="32">
        <v>5</v>
      </c>
      <c r="D2332" s="32" t="s">
        <v>10538</v>
      </c>
      <c r="E2332" s="32" t="s">
        <v>9584</v>
      </c>
      <c r="F2332" s="32">
        <v>17.8</v>
      </c>
      <c r="G2332" s="32">
        <v>63</v>
      </c>
      <c r="H2332" s="32">
        <v>7</v>
      </c>
      <c r="I2332" s="32">
        <v>0</v>
      </c>
      <c r="J2332" s="63"/>
      <c r="K2332" s="63">
        <v>10.652845737244865</v>
      </c>
      <c r="L2332" s="63"/>
      <c r="M2332" s="63">
        <v>16.971277959406542</v>
      </c>
      <c r="N2332" s="63">
        <v>17.731164767574306</v>
      </c>
      <c r="O2332" s="62">
        <v>84.455753367794728</v>
      </c>
      <c r="P2332" s="62">
        <v>13.712687295915469</v>
      </c>
      <c r="Q2332" s="62">
        <v>14.613329751915469</v>
      </c>
      <c r="R2332" s="62">
        <v>64.012913868774191</v>
      </c>
      <c r="S2332" s="62">
        <v>5.8160000000000007</v>
      </c>
      <c r="T2332" s="62">
        <v>61.104913868774197</v>
      </c>
      <c r="U2332" s="62">
        <v>64.028183944874115</v>
      </c>
      <c r="V2332" s="62">
        <v>64.028183944874115</v>
      </c>
      <c r="W2332" s="62">
        <v>681.66699931800179</v>
      </c>
      <c r="X2332" s="62">
        <v>686.66698931800181</v>
      </c>
      <c r="Y2332" s="62">
        <v>-1.27</v>
      </c>
      <c r="Z2332" s="62">
        <v>-1.6</v>
      </c>
      <c r="AA2332" s="62">
        <v>64.012913868774191</v>
      </c>
      <c r="AB2332" s="62">
        <v>2.7837299219168026</v>
      </c>
      <c r="AC2332" s="62">
        <v>18.607196749277307</v>
      </c>
      <c r="AD2332" s="62">
        <v>4.3042354055721566</v>
      </c>
    </row>
    <row r="2333" spans="1:30" ht="20.25" x14ac:dyDescent="0.3">
      <c r="A2333" s="32" t="s">
        <v>28</v>
      </c>
      <c r="B2333" s="32">
        <v>2022</v>
      </c>
      <c r="C2333" s="32">
        <v>5</v>
      </c>
      <c r="D2333" s="32" t="s">
        <v>10539</v>
      </c>
      <c r="E2333" s="32" t="s">
        <v>9586</v>
      </c>
      <c r="F2333" s="32">
        <v>17.2</v>
      </c>
      <c r="G2333" s="32">
        <v>68</v>
      </c>
      <c r="H2333" s="32">
        <v>16</v>
      </c>
      <c r="I2333" s="32">
        <v>0</v>
      </c>
      <c r="J2333" s="63"/>
      <c r="K2333" s="63">
        <v>11.231019758768179</v>
      </c>
      <c r="L2333" s="63"/>
      <c r="M2333" s="63">
        <v>16.917094643925747</v>
      </c>
      <c r="N2333" s="63">
        <v>16.917094643925747</v>
      </c>
      <c r="O2333" s="62">
        <v>84.503280409489719</v>
      </c>
      <c r="P2333" s="62">
        <v>14.613329751915469</v>
      </c>
      <c r="Q2333" s="62">
        <v>15.367535703915468</v>
      </c>
      <c r="R2333" s="62">
        <v>66.812913868774189</v>
      </c>
      <c r="S2333" s="62">
        <v>5.6</v>
      </c>
      <c r="T2333" s="62">
        <v>64.012913868774191</v>
      </c>
      <c r="U2333" s="62">
        <v>66.957592260897329</v>
      </c>
      <c r="V2333" s="62">
        <v>66.957592260897329</v>
      </c>
      <c r="W2333" s="62">
        <v>676.69303258210618</v>
      </c>
      <c r="X2333" s="62">
        <v>681.69302258210621</v>
      </c>
      <c r="Y2333" s="62">
        <v>-1.27</v>
      </c>
      <c r="Z2333" s="62">
        <v>-1.6</v>
      </c>
      <c r="AA2333" s="62">
        <v>66.812913868774189</v>
      </c>
      <c r="AB2333" s="62">
        <v>4.4090102622979304</v>
      </c>
      <c r="AC2333" s="62">
        <v>19.51406887817642</v>
      </c>
      <c r="AD2333" s="62">
        <v>6.9799988679387477</v>
      </c>
    </row>
    <row r="2334" spans="1:30" ht="20.25" x14ac:dyDescent="0.3">
      <c r="A2334" s="32" t="s">
        <v>28</v>
      </c>
      <c r="B2334" s="32">
        <v>2022</v>
      </c>
      <c r="C2334" s="32">
        <v>5</v>
      </c>
      <c r="D2334" s="32" t="s">
        <v>10540</v>
      </c>
      <c r="E2334" s="32" t="s">
        <v>9588</v>
      </c>
      <c r="F2334" s="32">
        <v>18</v>
      </c>
      <c r="G2334" s="32">
        <v>67</v>
      </c>
      <c r="H2334" s="32">
        <v>16</v>
      </c>
      <c r="I2334" s="32">
        <v>0</v>
      </c>
      <c r="J2334" s="63"/>
      <c r="K2334" s="63">
        <v>11.769475879270276</v>
      </c>
      <c r="L2334" s="63"/>
      <c r="M2334" s="63">
        <v>16.862929211181282</v>
      </c>
      <c r="N2334" s="63">
        <v>16.862929211181282</v>
      </c>
      <c r="O2334" s="62">
        <v>84.550823142253947</v>
      </c>
      <c r="P2334" s="62">
        <v>15.367535703915468</v>
      </c>
      <c r="Q2334" s="62">
        <v>16.179311679915468</v>
      </c>
      <c r="R2334" s="62">
        <v>69.756913868774191</v>
      </c>
      <c r="S2334" s="62">
        <v>5.8879999999999999</v>
      </c>
      <c r="T2334" s="62">
        <v>66.812913868774189</v>
      </c>
      <c r="U2334" s="62">
        <v>69.778354187457552</v>
      </c>
      <c r="V2334" s="62">
        <v>69.778354187457552</v>
      </c>
      <c r="W2334" s="62">
        <v>671.93784400106915</v>
      </c>
      <c r="X2334" s="62">
        <v>676.93783400106918</v>
      </c>
      <c r="Y2334" s="62">
        <v>-1.27</v>
      </c>
      <c r="Z2334" s="62">
        <v>-1.6</v>
      </c>
      <c r="AA2334" s="62">
        <v>69.756913868774191</v>
      </c>
      <c r="AB2334" s="62">
        <v>4.4375400677039423</v>
      </c>
      <c r="AC2334" s="62">
        <v>20.482135548907547</v>
      </c>
      <c r="AD2334" s="62">
        <v>7.2197371364559197</v>
      </c>
    </row>
    <row r="2335" spans="1:30" ht="20.25" x14ac:dyDescent="0.3">
      <c r="A2335" s="32" t="s">
        <v>28</v>
      </c>
      <c r="B2335" s="32">
        <v>2022</v>
      </c>
      <c r="C2335" s="32">
        <v>5</v>
      </c>
      <c r="D2335" s="32" t="s">
        <v>10541</v>
      </c>
      <c r="E2335" s="32" t="s">
        <v>9590</v>
      </c>
      <c r="F2335" s="32">
        <v>20.7</v>
      </c>
      <c r="G2335" s="32">
        <v>65</v>
      </c>
      <c r="H2335" s="32">
        <v>7</v>
      </c>
      <c r="I2335" s="32">
        <v>0</v>
      </c>
      <c r="J2335" s="63"/>
      <c r="K2335" s="63">
        <v>13.871555185259817</v>
      </c>
      <c r="L2335" s="63"/>
      <c r="M2335" s="63">
        <v>16.556909024786858</v>
      </c>
      <c r="N2335" s="63">
        <v>16.808781655271094</v>
      </c>
      <c r="O2335" s="62">
        <v>84.820017645318174</v>
      </c>
      <c r="P2335" s="62">
        <v>16.179311679915468</v>
      </c>
      <c r="Q2335" s="62">
        <v>17.16199463991547</v>
      </c>
      <c r="R2335" s="62">
        <v>73.186913868774184</v>
      </c>
      <c r="S2335" s="62">
        <v>6.8599999999999994</v>
      </c>
      <c r="T2335" s="62">
        <v>69.756913868774191</v>
      </c>
      <c r="U2335" s="62">
        <v>72.744342351097828</v>
      </c>
      <c r="V2335" s="62">
        <v>72.744342351097828</v>
      </c>
      <c r="W2335" s="62">
        <v>666.97387137011731</v>
      </c>
      <c r="X2335" s="62">
        <v>671.97386137011733</v>
      </c>
      <c r="Y2335" s="62">
        <v>-1.27</v>
      </c>
      <c r="Z2335" s="62">
        <v>-1.6</v>
      </c>
      <c r="AA2335" s="62">
        <v>73.186913868774184</v>
      </c>
      <c r="AB2335" s="62">
        <v>2.9252213582191602</v>
      </c>
      <c r="AC2335" s="62">
        <v>21.638605595365988</v>
      </c>
      <c r="AD2335" s="62">
        <v>5.0063398799146137</v>
      </c>
    </row>
    <row r="2336" spans="1:30" ht="20.25" x14ac:dyDescent="0.3">
      <c r="A2336" s="32" t="s">
        <v>28</v>
      </c>
      <c r="B2336" s="32">
        <v>2022</v>
      </c>
      <c r="C2336" s="32">
        <v>5</v>
      </c>
      <c r="D2336" s="32" t="s">
        <v>10542</v>
      </c>
      <c r="E2336" s="32" t="s">
        <v>9592</v>
      </c>
      <c r="F2336" s="32">
        <v>17.899999999999999</v>
      </c>
      <c r="G2336" s="32">
        <v>95</v>
      </c>
      <c r="H2336" s="32">
        <v>14</v>
      </c>
      <c r="I2336" s="32">
        <v>18</v>
      </c>
      <c r="J2336" s="63"/>
      <c r="K2336" s="63">
        <v>17.063384132658971</v>
      </c>
      <c r="L2336" s="63"/>
      <c r="M2336" s="63">
        <v>135.39324064850999</v>
      </c>
      <c r="N2336" s="63">
        <v>175.27100800094493</v>
      </c>
      <c r="O2336" s="62">
        <v>24.13045041616996</v>
      </c>
      <c r="P2336" s="62">
        <v>7.3250347778529719</v>
      </c>
      <c r="Q2336" s="62">
        <v>7.4473871778529714</v>
      </c>
      <c r="R2336" s="62">
        <v>45.039590560960661</v>
      </c>
      <c r="S2336" s="62">
        <v>5.8519999999999985</v>
      </c>
      <c r="T2336" s="62">
        <v>42.11359056096066</v>
      </c>
      <c r="U2336" s="62">
        <v>42.11359056096066</v>
      </c>
      <c r="V2336" s="62">
        <v>42.11359056096066</v>
      </c>
      <c r="W2336" s="62">
        <v>720.05511037293229</v>
      </c>
      <c r="X2336" s="62">
        <v>666.23632037293225</v>
      </c>
      <c r="Y2336" s="62">
        <v>13.67</v>
      </c>
      <c r="Z2336" s="62">
        <v>-1.6</v>
      </c>
      <c r="AA2336" s="62">
        <v>45.039590560960661</v>
      </c>
      <c r="AB2336" s="62">
        <v>1.1695050015782958E-3</v>
      </c>
      <c r="AC2336" s="62">
        <v>10.538407143220526</v>
      </c>
      <c r="AD2336" s="62">
        <v>7.2594208816268487E-4</v>
      </c>
    </row>
    <row r="2337" spans="1:30" ht="20.25" x14ac:dyDescent="0.3">
      <c r="A2337" s="32" t="s">
        <v>28</v>
      </c>
      <c r="B2337" s="32">
        <v>2022</v>
      </c>
      <c r="C2337" s="32">
        <v>5</v>
      </c>
      <c r="D2337" s="32" t="s">
        <v>10543</v>
      </c>
      <c r="E2337" s="32" t="s">
        <v>9594</v>
      </c>
      <c r="F2337" s="32">
        <v>13</v>
      </c>
      <c r="G2337" s="32">
        <v>81</v>
      </c>
      <c r="H2337" s="32">
        <v>20</v>
      </c>
      <c r="I2337" s="32">
        <v>6</v>
      </c>
      <c r="J2337" s="63"/>
      <c r="K2337" s="63">
        <v>9.8037028138803368</v>
      </c>
      <c r="L2337" s="63"/>
      <c r="M2337" s="63">
        <v>102.9675754353096</v>
      </c>
      <c r="N2337" s="63">
        <v>205.85240223352292</v>
      </c>
      <c r="O2337" s="62">
        <v>34.97027640922763</v>
      </c>
      <c r="P2337" s="62">
        <v>3.7679994054309391</v>
      </c>
      <c r="Q2337" s="62">
        <v>4.1130331734309387</v>
      </c>
      <c r="R2337" s="62">
        <v>38.992433940097762</v>
      </c>
      <c r="S2337" s="62">
        <v>4.0879999999999992</v>
      </c>
      <c r="T2337" s="62">
        <v>36.948433940097765</v>
      </c>
      <c r="U2337" s="62">
        <v>36.948433940097765</v>
      </c>
      <c r="V2337" s="62">
        <v>36.948433940097765</v>
      </c>
      <c r="W2337" s="62">
        <v>729.41339514779622</v>
      </c>
      <c r="X2337" s="62">
        <v>714.80712514779623</v>
      </c>
      <c r="Y2337" s="62">
        <v>3.7099999999999995</v>
      </c>
      <c r="Z2337" s="62">
        <v>-1.6</v>
      </c>
      <c r="AA2337" s="62">
        <v>38.992433940097762</v>
      </c>
      <c r="AB2337" s="62">
        <v>3.3050540752607764E-2</v>
      </c>
      <c r="AC2337" s="62">
        <v>6.5094721213222799</v>
      </c>
      <c r="AD2337" s="62">
        <v>1.6027083460732797E-2</v>
      </c>
    </row>
    <row r="2338" spans="1:30" ht="20.25" x14ac:dyDescent="0.3">
      <c r="A2338" s="32" t="s">
        <v>28</v>
      </c>
      <c r="B2338" s="32">
        <v>2022</v>
      </c>
      <c r="C2338" s="32">
        <v>5</v>
      </c>
      <c r="D2338" s="32" t="s">
        <v>10544</v>
      </c>
      <c r="E2338" s="32" t="s">
        <v>9596</v>
      </c>
      <c r="F2338" s="32">
        <v>14.8</v>
      </c>
      <c r="G2338" s="32">
        <v>93</v>
      </c>
      <c r="H2338" s="32">
        <v>11</v>
      </c>
      <c r="I2338" s="32">
        <v>25</v>
      </c>
      <c r="J2338" s="63"/>
      <c r="K2338" s="63">
        <v>13.65990250645488</v>
      </c>
      <c r="L2338" s="63"/>
      <c r="M2338" s="63">
        <v>173.13649374738611</v>
      </c>
      <c r="N2338" s="63">
        <v>233.48193351386124</v>
      </c>
      <c r="O2338" s="62">
        <v>14.276795530006154</v>
      </c>
      <c r="P2338" s="62">
        <v>1.3527318540469873</v>
      </c>
      <c r="Q2338" s="62">
        <v>1.4960773500469873</v>
      </c>
      <c r="R2338" s="62">
        <v>2.3680000000000003</v>
      </c>
      <c r="S2338" s="62">
        <v>4.7360000000000007</v>
      </c>
      <c r="T2338" s="62">
        <v>0</v>
      </c>
      <c r="U2338" s="62">
        <v>0</v>
      </c>
      <c r="V2338" s="62">
        <v>-1.1924008358554832</v>
      </c>
      <c r="W2338" s="62">
        <v>802.38835975576785</v>
      </c>
      <c r="X2338" s="62">
        <v>725.69559975576783</v>
      </c>
      <c r="Y2338" s="62">
        <v>19.48</v>
      </c>
      <c r="Z2338" s="62">
        <v>-1.6</v>
      </c>
      <c r="AA2338" s="62">
        <v>2.3680000000000003</v>
      </c>
      <c r="AB2338" s="62">
        <v>1.987896505822672E-5</v>
      </c>
      <c r="AC2338" s="62">
        <v>1.2891795501959993</v>
      </c>
      <c r="AD2338" s="62">
        <v>5.5041037003440765E-6</v>
      </c>
    </row>
    <row r="2339" spans="1:30" ht="20.25" x14ac:dyDescent="0.3">
      <c r="A2339" s="32" t="s">
        <v>28</v>
      </c>
      <c r="B2339" s="32">
        <v>2022</v>
      </c>
      <c r="C2339" s="32">
        <v>5</v>
      </c>
      <c r="D2339" s="32" t="s">
        <v>10545</v>
      </c>
      <c r="E2339" s="32" t="s">
        <v>9598</v>
      </c>
      <c r="F2339" s="32">
        <v>14.4</v>
      </c>
      <c r="G2339" s="32">
        <v>97</v>
      </c>
      <c r="H2339" s="32">
        <v>11</v>
      </c>
      <c r="I2339" s="32">
        <v>2</v>
      </c>
      <c r="J2339" s="63"/>
      <c r="K2339" s="63">
        <v>13.909982023983851</v>
      </c>
      <c r="L2339" s="63"/>
      <c r="M2339" s="63">
        <v>167.54421358386818</v>
      </c>
      <c r="N2339" s="63">
        <v>191.51062220632903</v>
      </c>
      <c r="O2339" s="62">
        <v>15.587639359261917</v>
      </c>
      <c r="P2339" s="62">
        <v>0.66219518058571325</v>
      </c>
      <c r="Q2339" s="62">
        <v>0.72208346058571327</v>
      </c>
      <c r="R2339" s="62">
        <v>4.6639999999999997</v>
      </c>
      <c r="S2339" s="62">
        <v>4.5919999999999987</v>
      </c>
      <c r="T2339" s="62">
        <v>2.3680000000000003</v>
      </c>
      <c r="U2339" s="62">
        <v>1.5964711972811894</v>
      </c>
      <c r="V2339" s="62">
        <v>1.5964711972811894</v>
      </c>
      <c r="W2339" s="62">
        <v>796.81342093760156</v>
      </c>
      <c r="X2339" s="62">
        <v>795.27799093760154</v>
      </c>
      <c r="Y2339" s="62">
        <v>0.3899999999999999</v>
      </c>
      <c r="Z2339" s="62">
        <v>-1.6</v>
      </c>
      <c r="AA2339" s="62">
        <v>4.6639999999999997</v>
      </c>
      <c r="AB2339" s="62">
        <v>3.6238268206883394E-5</v>
      </c>
      <c r="AC2339" s="62">
        <v>1.0411775045807117</v>
      </c>
      <c r="AD2339" s="62">
        <v>9.5914469616145349E-6</v>
      </c>
    </row>
    <row r="2340" spans="1:30" ht="20.25" x14ac:dyDescent="0.3">
      <c r="A2340" s="32" t="s">
        <v>28</v>
      </c>
      <c r="B2340" s="32">
        <v>2022</v>
      </c>
      <c r="C2340" s="32">
        <v>5</v>
      </c>
      <c r="D2340" s="32" t="s">
        <v>10546</v>
      </c>
      <c r="E2340" s="32" t="s">
        <v>9600</v>
      </c>
      <c r="F2340" s="32">
        <v>15.4</v>
      </c>
      <c r="G2340" s="32">
        <v>67</v>
      </c>
      <c r="H2340" s="32">
        <v>18</v>
      </c>
      <c r="I2340" s="32">
        <v>0</v>
      </c>
      <c r="J2340" s="63"/>
      <c r="K2340" s="63">
        <v>9.2945437068288115</v>
      </c>
      <c r="L2340" s="63"/>
      <c r="M2340" s="63">
        <v>64.97374225008403</v>
      </c>
      <c r="N2340" s="63">
        <v>167.4403349686053</v>
      </c>
      <c r="O2340" s="62">
        <v>51.887015892588096</v>
      </c>
      <c r="P2340" s="62">
        <v>0.72208346058571327</v>
      </c>
      <c r="Q2340" s="62">
        <v>1.4233559005857133</v>
      </c>
      <c r="R2340" s="62">
        <v>7.14</v>
      </c>
      <c r="S2340" s="62">
        <v>4.952</v>
      </c>
      <c r="T2340" s="62">
        <v>4.6639999999999997</v>
      </c>
      <c r="U2340" s="62">
        <v>7.2013462161223742</v>
      </c>
      <c r="V2340" s="62">
        <v>7.2013462161223742</v>
      </c>
      <c r="W2340" s="62">
        <v>785.72618148905735</v>
      </c>
      <c r="X2340" s="62">
        <v>790.72617148905738</v>
      </c>
      <c r="Y2340" s="62">
        <v>-1.27</v>
      </c>
      <c r="Z2340" s="62">
        <v>-1.6</v>
      </c>
      <c r="AA2340" s="62">
        <v>7.14</v>
      </c>
      <c r="AB2340" s="62">
        <v>0.50562065193634154</v>
      </c>
      <c r="AC2340" s="62">
        <v>1.8998674316928901</v>
      </c>
      <c r="AD2340" s="62">
        <v>0.15432102556213989</v>
      </c>
    </row>
    <row r="2341" spans="1:30" ht="20.25" x14ac:dyDescent="0.3">
      <c r="A2341" s="32" t="s">
        <v>28</v>
      </c>
      <c r="B2341" s="32">
        <v>2022</v>
      </c>
      <c r="C2341" s="32">
        <v>5</v>
      </c>
      <c r="D2341" s="32" t="s">
        <v>10547</v>
      </c>
      <c r="E2341" s="32" t="s">
        <v>9602</v>
      </c>
      <c r="F2341" s="32">
        <v>10.7</v>
      </c>
      <c r="G2341" s="32">
        <v>36</v>
      </c>
      <c r="H2341" s="32">
        <v>20</v>
      </c>
      <c r="I2341" s="32">
        <v>0</v>
      </c>
      <c r="J2341" s="63"/>
      <c r="K2341" s="63">
        <v>-3.7644730192314158</v>
      </c>
      <c r="L2341" s="63"/>
      <c r="M2341" s="63">
        <v>26.792901032968004</v>
      </c>
      <c r="N2341" s="63">
        <v>64.903716134943977</v>
      </c>
      <c r="O2341" s="62">
        <v>76.329679600100263</v>
      </c>
      <c r="P2341" s="62">
        <v>1.4233559005857133</v>
      </c>
      <c r="Q2341" s="62">
        <v>2.3959930845857134</v>
      </c>
      <c r="R2341" s="62">
        <v>8.77</v>
      </c>
      <c r="S2341" s="62">
        <v>3.2599999999999993</v>
      </c>
      <c r="T2341" s="62">
        <v>7.14</v>
      </c>
      <c r="U2341" s="62">
        <v>9.6931514878359124</v>
      </c>
      <c r="V2341" s="62">
        <v>9.6931514878359124</v>
      </c>
      <c r="W2341" s="62">
        <v>780.84670405041481</v>
      </c>
      <c r="X2341" s="62">
        <v>785.84669405041484</v>
      </c>
      <c r="Y2341" s="62">
        <v>-1.27</v>
      </c>
      <c r="Z2341" s="62">
        <v>-1.6</v>
      </c>
      <c r="AA2341" s="62">
        <v>8.77</v>
      </c>
      <c r="AB2341" s="62">
        <v>2.2751012115975757</v>
      </c>
      <c r="AC2341" s="62">
        <v>2.8472742499211368</v>
      </c>
      <c r="AD2341" s="62">
        <v>0.78707396921105888</v>
      </c>
    </row>
    <row r="2342" spans="1:30" ht="20.25" x14ac:dyDescent="0.3">
      <c r="A2342" s="32" t="s">
        <v>28</v>
      </c>
      <c r="B2342" s="32">
        <v>2022</v>
      </c>
      <c r="C2342" s="32">
        <v>5</v>
      </c>
      <c r="D2342" s="32" t="s">
        <v>10548</v>
      </c>
      <c r="E2342" s="32" t="s">
        <v>9604</v>
      </c>
      <c r="F2342" s="32">
        <v>10.4</v>
      </c>
      <c r="G2342" s="32">
        <v>57</v>
      </c>
      <c r="H2342" s="32">
        <v>11</v>
      </c>
      <c r="I2342" s="32">
        <v>0</v>
      </c>
      <c r="J2342" s="63"/>
      <c r="K2342" s="63">
        <v>2.2451096927294314</v>
      </c>
      <c r="L2342" s="63"/>
      <c r="M2342" s="63">
        <v>20.583721345745847</v>
      </c>
      <c r="N2342" s="63">
        <v>26.735476175433458</v>
      </c>
      <c r="O2342" s="62">
        <v>81.356334633915438</v>
      </c>
      <c r="P2342" s="62">
        <v>2.3959930845857134</v>
      </c>
      <c r="Q2342" s="62">
        <v>3.0328695245857134</v>
      </c>
      <c r="R2342" s="62">
        <v>10.346</v>
      </c>
      <c r="S2342" s="62">
        <v>3.1519999999999997</v>
      </c>
      <c r="T2342" s="62">
        <v>8.77</v>
      </c>
      <c r="U2342" s="62">
        <v>11.333610286720583</v>
      </c>
      <c r="V2342" s="62">
        <v>11.333610286720583</v>
      </c>
      <c r="W2342" s="62">
        <v>777.65089465616666</v>
      </c>
      <c r="X2342" s="62">
        <v>782.65088465616668</v>
      </c>
      <c r="Y2342" s="62">
        <v>-1.27</v>
      </c>
      <c r="Z2342" s="62">
        <v>-1.6</v>
      </c>
      <c r="AA2342" s="62">
        <v>10.346</v>
      </c>
      <c r="AB2342" s="62">
        <v>2.2985725873566292</v>
      </c>
      <c r="AC2342" s="62">
        <v>3.5004198900948724</v>
      </c>
      <c r="AD2342" s="62">
        <v>0.85619859569929302</v>
      </c>
    </row>
    <row r="2343" spans="1:30" ht="20.25" x14ac:dyDescent="0.3">
      <c r="A2343" s="32" t="s">
        <v>28</v>
      </c>
      <c r="B2343" s="32">
        <v>2022</v>
      </c>
      <c r="C2343" s="32">
        <v>6</v>
      </c>
      <c r="D2343" s="32" t="s">
        <v>10549</v>
      </c>
      <c r="E2343" s="32" t="s">
        <v>9606</v>
      </c>
      <c r="F2343" s="32">
        <v>11.4</v>
      </c>
      <c r="G2343" s="32">
        <v>42</v>
      </c>
      <c r="H2343" s="32">
        <v>13</v>
      </c>
      <c r="I2343" s="32">
        <v>0</v>
      </c>
      <c r="J2343" s="63"/>
      <c r="K2343" s="63">
        <v>-1.0582126525979136</v>
      </c>
      <c r="L2343" s="63"/>
      <c r="M2343" s="63">
        <v>15.80811786067861</v>
      </c>
      <c r="N2343" s="63">
        <v>20.528345774457058</v>
      </c>
      <c r="O2343" s="62">
        <v>85.482963487740108</v>
      </c>
      <c r="P2343" s="62">
        <v>3.0328695245857134</v>
      </c>
      <c r="Q2343" s="62">
        <v>3.8842225245857134</v>
      </c>
      <c r="R2343" s="62">
        <v>12.102</v>
      </c>
      <c r="S2343" s="62">
        <v>3.5119999999999991</v>
      </c>
      <c r="T2343" s="62">
        <v>10.346</v>
      </c>
      <c r="U2343" s="62">
        <v>12.919763465321937</v>
      </c>
      <c r="V2343" s="62">
        <v>12.919763465321937</v>
      </c>
      <c r="W2343" s="62">
        <v>774.57331697989957</v>
      </c>
      <c r="X2343" s="62">
        <v>779.5733069798996</v>
      </c>
      <c r="Y2343" s="62">
        <v>-1.27</v>
      </c>
      <c r="Z2343" s="62">
        <v>-1.6</v>
      </c>
      <c r="AA2343" s="62">
        <v>12.102</v>
      </c>
      <c r="AB2343" s="62">
        <v>4.3366900375283857</v>
      </c>
      <c r="AC2343" s="62">
        <v>4.3100735485854402</v>
      </c>
      <c r="AD2343" s="62">
        <v>2.9757949424802681</v>
      </c>
    </row>
    <row r="2344" spans="1:30" ht="20.25" x14ac:dyDescent="0.3">
      <c r="A2344" s="32" t="s">
        <v>28</v>
      </c>
      <c r="B2344" s="32">
        <v>2022</v>
      </c>
      <c r="C2344" s="32">
        <v>6</v>
      </c>
      <c r="D2344" s="32" t="s">
        <v>10550</v>
      </c>
      <c r="E2344" s="32" t="s">
        <v>9608</v>
      </c>
      <c r="F2344" s="32">
        <v>10.5</v>
      </c>
      <c r="G2344" s="32">
        <v>59</v>
      </c>
      <c r="H2344" s="32">
        <v>11</v>
      </c>
      <c r="I2344" s="32">
        <v>0</v>
      </c>
      <c r="J2344" s="63"/>
      <c r="K2344" s="63">
        <v>2.8233341844604478</v>
      </c>
      <c r="L2344" s="63"/>
      <c r="M2344" s="63">
        <v>15.754318436164413</v>
      </c>
      <c r="N2344" s="63">
        <v>15.754318436164413</v>
      </c>
      <c r="O2344" s="62">
        <v>85.530829663210966</v>
      </c>
      <c r="P2344" s="62">
        <v>3.8842225245857134</v>
      </c>
      <c r="Q2344" s="62">
        <v>4.4427100925857133</v>
      </c>
      <c r="R2344" s="62">
        <v>13.696</v>
      </c>
      <c r="S2344" s="62">
        <v>3.1880000000000002</v>
      </c>
      <c r="T2344" s="62">
        <v>12.102</v>
      </c>
      <c r="U2344" s="62">
        <v>14.687123794286288</v>
      </c>
      <c r="V2344" s="62">
        <v>14.687123794286288</v>
      </c>
      <c r="W2344" s="62">
        <v>771.15849118910558</v>
      </c>
      <c r="X2344" s="62">
        <v>776.1584811891056</v>
      </c>
      <c r="Y2344" s="62">
        <v>-1.27</v>
      </c>
      <c r="Z2344" s="62">
        <v>-1.6</v>
      </c>
      <c r="AA2344" s="62">
        <v>13.696</v>
      </c>
      <c r="AB2344" s="62">
        <v>3.947211422824028</v>
      </c>
      <c r="AC2344" s="62">
        <v>4.9064958949322932</v>
      </c>
      <c r="AD2344" s="62">
        <v>2.8287955001577809</v>
      </c>
    </row>
    <row r="2345" spans="1:30" ht="20.25" x14ac:dyDescent="0.3">
      <c r="A2345" s="32" t="s">
        <v>28</v>
      </c>
      <c r="B2345" s="32">
        <v>2022</v>
      </c>
      <c r="C2345" s="32">
        <v>6</v>
      </c>
      <c r="D2345" s="32" t="s">
        <v>10551</v>
      </c>
      <c r="E2345" s="32" t="s">
        <v>9610</v>
      </c>
      <c r="F2345" s="32">
        <v>11.6</v>
      </c>
      <c r="G2345" s="32">
        <v>66</v>
      </c>
      <c r="H2345" s="32">
        <v>20</v>
      </c>
      <c r="I2345" s="32">
        <v>0</v>
      </c>
      <c r="J2345" s="63"/>
      <c r="K2345" s="63">
        <v>5.4587161280898799</v>
      </c>
      <c r="L2345" s="63"/>
      <c r="M2345" s="63">
        <v>16.320536803931812</v>
      </c>
      <c r="N2345" s="63">
        <v>15.700536767686664</v>
      </c>
      <c r="O2345" s="62">
        <v>85.02863513001715</v>
      </c>
      <c r="P2345" s="62">
        <v>4.4427100925857133</v>
      </c>
      <c r="Q2345" s="62">
        <v>4.9497641965857131</v>
      </c>
      <c r="R2345" s="62">
        <v>15.488</v>
      </c>
      <c r="S2345" s="62">
        <v>3.5839999999999992</v>
      </c>
      <c r="T2345" s="62">
        <v>13.696</v>
      </c>
      <c r="U2345" s="62">
        <v>16.291479627536873</v>
      </c>
      <c r="V2345" s="62">
        <v>16.291479627536873</v>
      </c>
      <c r="W2345" s="62">
        <v>768.07165424914092</v>
      </c>
      <c r="X2345" s="62">
        <v>773.07164424914095</v>
      </c>
      <c r="Y2345" s="62">
        <v>-1.27</v>
      </c>
      <c r="Z2345" s="62">
        <v>-1.6</v>
      </c>
      <c r="AA2345" s="62">
        <v>15.488</v>
      </c>
      <c r="AB2345" s="62">
        <v>5.7946263945266736</v>
      </c>
      <c r="AC2345" s="62">
        <v>5.5028941519761974</v>
      </c>
      <c r="AD2345" s="62">
        <v>4.6602268879173145</v>
      </c>
    </row>
    <row r="2346" spans="1:30" ht="20.25" x14ac:dyDescent="0.3">
      <c r="A2346" s="32" t="s">
        <v>28</v>
      </c>
      <c r="B2346" s="32">
        <v>2022</v>
      </c>
      <c r="C2346" s="32">
        <v>6</v>
      </c>
      <c r="D2346" s="32" t="s">
        <v>10552</v>
      </c>
      <c r="E2346" s="32" t="s">
        <v>9612</v>
      </c>
      <c r="F2346" s="32">
        <v>12.9</v>
      </c>
      <c r="G2346" s="32">
        <v>69</v>
      </c>
      <c r="H2346" s="32">
        <v>20</v>
      </c>
      <c r="I2346" s="32">
        <v>0</v>
      </c>
      <c r="J2346" s="63"/>
      <c r="K2346" s="63">
        <v>7.34252973129224</v>
      </c>
      <c r="L2346" s="63"/>
      <c r="M2346" s="63">
        <v>16.759282962079677</v>
      </c>
      <c r="N2346" s="63">
        <v>16.266568259961371</v>
      </c>
      <c r="O2346" s="62">
        <v>84.641884332745633</v>
      </c>
      <c r="P2346" s="62">
        <v>4.9497641965857131</v>
      </c>
      <c r="Q2346" s="62">
        <v>5.4594017165857132</v>
      </c>
      <c r="R2346" s="62">
        <v>17.513999999999999</v>
      </c>
      <c r="S2346" s="62">
        <v>4.0519999999999996</v>
      </c>
      <c r="T2346" s="62">
        <v>15.488</v>
      </c>
      <c r="U2346" s="62">
        <v>18.095171523258973</v>
      </c>
      <c r="V2346" s="62">
        <v>18.095171523258973</v>
      </c>
      <c r="W2346" s="62">
        <v>764.6160396392595</v>
      </c>
      <c r="X2346" s="62">
        <v>769.61602963925952</v>
      </c>
      <c r="Y2346" s="62">
        <v>-1.27</v>
      </c>
      <c r="Z2346" s="62">
        <v>-1.6</v>
      </c>
      <c r="AA2346" s="62">
        <v>17.513999999999999</v>
      </c>
      <c r="AB2346" s="62">
        <v>5.4958851364269767</v>
      </c>
      <c r="AC2346" s="62">
        <v>6.1366031927332827</v>
      </c>
      <c r="AD2346" s="62">
        <v>4.6451990695871812</v>
      </c>
    </row>
    <row r="2347" spans="1:30" ht="20.25" x14ac:dyDescent="0.3">
      <c r="A2347" s="32" t="s">
        <v>28</v>
      </c>
      <c r="B2347" s="32">
        <v>2022</v>
      </c>
      <c r="C2347" s="32">
        <v>6</v>
      </c>
      <c r="D2347" s="32" t="s">
        <v>10553</v>
      </c>
      <c r="E2347" s="32" t="s">
        <v>9614</v>
      </c>
      <c r="F2347" s="32">
        <v>13</v>
      </c>
      <c r="G2347" s="32">
        <v>86</v>
      </c>
      <c r="H2347" s="32">
        <v>7</v>
      </c>
      <c r="I2347" s="32">
        <v>0</v>
      </c>
      <c r="J2347" s="63"/>
      <c r="K2347" s="63">
        <v>10.698900296167926</v>
      </c>
      <c r="L2347" s="63"/>
      <c r="M2347" s="63">
        <v>20.239358175194752</v>
      </c>
      <c r="N2347" s="63">
        <v>16.705169613720816</v>
      </c>
      <c r="O2347" s="62">
        <v>81.646025985550878</v>
      </c>
      <c r="P2347" s="62">
        <v>5.4594017165857132</v>
      </c>
      <c r="Q2347" s="62">
        <v>5.6912045885857134</v>
      </c>
      <c r="R2347" s="62">
        <v>19.558</v>
      </c>
      <c r="S2347" s="62">
        <v>4.0879999999999992</v>
      </c>
      <c r="T2347" s="62">
        <v>17.513999999999999</v>
      </c>
      <c r="U2347" s="62">
        <v>20.134453805305196</v>
      </c>
      <c r="V2347" s="62">
        <v>20.134453805305196</v>
      </c>
      <c r="W2347" s="62">
        <v>760.72778975446943</v>
      </c>
      <c r="X2347" s="62">
        <v>765.72777975446945</v>
      </c>
      <c r="Y2347" s="62">
        <v>-1.27</v>
      </c>
      <c r="Z2347" s="62">
        <v>-1.6</v>
      </c>
      <c r="AA2347" s="62">
        <v>19.558</v>
      </c>
      <c r="AB2347" s="62">
        <v>1.9440120710245645</v>
      </c>
      <c r="AC2347" s="62">
        <v>6.5890334192049149</v>
      </c>
      <c r="AD2347" s="62">
        <v>0.94817355204492226</v>
      </c>
    </row>
    <row r="2348" spans="1:30" ht="20.25" x14ac:dyDescent="0.3">
      <c r="A2348" s="32" t="s">
        <v>28</v>
      </c>
      <c r="B2348" s="32">
        <v>2022</v>
      </c>
      <c r="C2348" s="32">
        <v>6</v>
      </c>
      <c r="D2348" s="32" t="s">
        <v>10554</v>
      </c>
      <c r="E2348" s="32" t="s">
        <v>9616</v>
      </c>
      <c r="F2348" s="32">
        <v>12.6</v>
      </c>
      <c r="G2348" s="32">
        <v>81</v>
      </c>
      <c r="H2348" s="32">
        <v>14</v>
      </c>
      <c r="I2348" s="32">
        <v>0</v>
      </c>
      <c r="J2348" s="63"/>
      <c r="K2348" s="63">
        <v>9.4141194271797257</v>
      </c>
      <c r="L2348" s="63"/>
      <c r="M2348" s="63">
        <v>20.184096258002711</v>
      </c>
      <c r="N2348" s="63">
        <v>20.184096258002711</v>
      </c>
      <c r="O2348" s="62">
        <v>81.692625394780165</v>
      </c>
      <c r="P2348" s="62">
        <v>5.6912045885857134</v>
      </c>
      <c r="Q2348" s="62">
        <v>5.9968696725857136</v>
      </c>
      <c r="R2348" s="62">
        <v>21.53</v>
      </c>
      <c r="S2348" s="62">
        <v>3.9439999999999995</v>
      </c>
      <c r="T2348" s="62">
        <v>19.558</v>
      </c>
      <c r="U2348" s="62">
        <v>22.191922892130727</v>
      </c>
      <c r="V2348" s="62">
        <v>22.191922892130727</v>
      </c>
      <c r="W2348" s="62">
        <v>756.82490117296425</v>
      </c>
      <c r="X2348" s="62">
        <v>761.82489117296427</v>
      </c>
      <c r="Y2348" s="62">
        <v>-1.27</v>
      </c>
      <c r="Z2348" s="62">
        <v>-1.6</v>
      </c>
      <c r="AA2348" s="62">
        <v>21.53</v>
      </c>
      <c r="AB2348" s="62">
        <v>2.7813682265382611</v>
      </c>
      <c r="AC2348" s="62">
        <v>7.0703679035788385</v>
      </c>
      <c r="AD2348" s="62">
        <v>2.1971960950147102</v>
      </c>
    </row>
    <row r="2349" spans="1:30" ht="20.25" x14ac:dyDescent="0.3">
      <c r="A2349" s="32" t="s">
        <v>28</v>
      </c>
      <c r="B2349" s="32">
        <v>2022</v>
      </c>
      <c r="C2349" s="32">
        <v>6</v>
      </c>
      <c r="D2349" s="32" t="s">
        <v>10555</v>
      </c>
      <c r="E2349" s="32" t="s">
        <v>9618</v>
      </c>
      <c r="F2349" s="32">
        <v>12.4</v>
      </c>
      <c r="G2349" s="32">
        <v>93</v>
      </c>
      <c r="H2349" s="32">
        <v>5</v>
      </c>
      <c r="I2349" s="32">
        <v>0</v>
      </c>
      <c r="J2349" s="63"/>
      <c r="K2349" s="63">
        <v>11.284002508557178</v>
      </c>
      <c r="L2349" s="63"/>
      <c r="M2349" s="63">
        <v>23.750842677827421</v>
      </c>
      <c r="N2349" s="63">
        <v>20.128852579530179</v>
      </c>
      <c r="O2349" s="62">
        <v>78.746759301089355</v>
      </c>
      <c r="P2349" s="62">
        <v>5.9968696725857136</v>
      </c>
      <c r="Q2349" s="62">
        <v>6.1078391325857133</v>
      </c>
      <c r="R2349" s="62">
        <v>23.466000000000001</v>
      </c>
      <c r="S2349" s="62">
        <v>3.8719999999999994</v>
      </c>
      <c r="T2349" s="62">
        <v>21.53</v>
      </c>
      <c r="U2349" s="62">
        <v>24.17698335892366</v>
      </c>
      <c r="V2349" s="62">
        <v>24.17698335892366</v>
      </c>
      <c r="W2349" s="62">
        <v>753.07834730306922</v>
      </c>
      <c r="X2349" s="62">
        <v>758.07833730306925</v>
      </c>
      <c r="Y2349" s="62">
        <v>-1.27</v>
      </c>
      <c r="Z2349" s="62">
        <v>-1.6</v>
      </c>
      <c r="AA2349" s="62">
        <v>23.466000000000001</v>
      </c>
      <c r="AB2349" s="62">
        <v>1.2940240188114411</v>
      </c>
      <c r="AC2349" s="62">
        <v>7.4002499565830666</v>
      </c>
      <c r="AD2349" s="62">
        <v>0.66781769797308221</v>
      </c>
    </row>
    <row r="2350" spans="1:30" ht="20.25" x14ac:dyDescent="0.3">
      <c r="A2350" s="32" t="s">
        <v>28</v>
      </c>
      <c r="B2350" s="32">
        <v>2022</v>
      </c>
      <c r="C2350" s="32">
        <v>6</v>
      </c>
      <c r="D2350" s="32" t="s">
        <v>10556</v>
      </c>
      <c r="E2350" s="32" t="s">
        <v>9620</v>
      </c>
      <c r="F2350" s="32">
        <v>16.100000000000001</v>
      </c>
      <c r="G2350" s="32">
        <v>83</v>
      </c>
      <c r="H2350" s="32">
        <v>5</v>
      </c>
      <c r="I2350" s="32">
        <v>0</v>
      </c>
      <c r="J2350" s="63"/>
      <c r="K2350" s="63">
        <v>13.194979004835275</v>
      </c>
      <c r="L2350" s="63"/>
      <c r="M2350" s="63">
        <v>22.891151043846371</v>
      </c>
      <c r="N2350" s="63">
        <v>23.694421825436851</v>
      </c>
      <c r="O2350" s="62">
        <v>79.445499839128871</v>
      </c>
      <c r="P2350" s="62">
        <v>6.1078391325857133</v>
      </c>
      <c r="Q2350" s="62">
        <v>6.4511986045857137</v>
      </c>
      <c r="R2350" s="62">
        <v>26.068000000000001</v>
      </c>
      <c r="S2350" s="62">
        <v>5.2040000000000006</v>
      </c>
      <c r="T2350" s="62">
        <v>23.466000000000001</v>
      </c>
      <c r="U2350" s="62">
        <v>26.125868605667051</v>
      </c>
      <c r="V2350" s="62">
        <v>26.125868605667051</v>
      </c>
      <c r="W2350" s="62">
        <v>749.41811306264663</v>
      </c>
      <c r="X2350" s="62">
        <v>754.41810306264665</v>
      </c>
      <c r="Y2350" s="62">
        <v>-1.27</v>
      </c>
      <c r="Z2350" s="62">
        <v>-1.6</v>
      </c>
      <c r="AA2350" s="62">
        <v>26.068000000000001</v>
      </c>
      <c r="AB2350" s="62">
        <v>1.3829795560105413</v>
      </c>
      <c r="AC2350" s="62">
        <v>7.9708910383784923</v>
      </c>
      <c r="AD2350" s="62">
        <v>0.74080020485718834</v>
      </c>
    </row>
    <row r="2351" spans="1:30" ht="20.25" x14ac:dyDescent="0.3">
      <c r="A2351" s="32" t="s">
        <v>28</v>
      </c>
      <c r="B2351" s="32">
        <v>2022</v>
      </c>
      <c r="C2351" s="32">
        <v>6</v>
      </c>
      <c r="D2351" s="32" t="s">
        <v>10557</v>
      </c>
      <c r="E2351" s="32" t="s">
        <v>9622</v>
      </c>
      <c r="F2351" s="32">
        <v>14.2</v>
      </c>
      <c r="G2351" s="32">
        <v>89</v>
      </c>
      <c r="H2351" s="32">
        <v>9</v>
      </c>
      <c r="I2351" s="32">
        <v>0</v>
      </c>
      <c r="J2351" s="63"/>
      <c r="K2351" s="63">
        <v>12.395979215632643</v>
      </c>
      <c r="L2351" s="63"/>
      <c r="M2351" s="63">
        <v>22.835013925270875</v>
      </c>
      <c r="N2351" s="63">
        <v>22.835013925270875</v>
      </c>
      <c r="O2351" s="62">
        <v>79.491372743890878</v>
      </c>
      <c r="P2351" s="62">
        <v>6.4511986045857137</v>
      </c>
      <c r="Q2351" s="62">
        <v>6.6488299285857133</v>
      </c>
      <c r="R2351" s="62">
        <v>28.328000000000003</v>
      </c>
      <c r="S2351" s="62">
        <v>4.5199999999999996</v>
      </c>
      <c r="T2351" s="62">
        <v>26.068000000000001</v>
      </c>
      <c r="U2351" s="62">
        <v>28.745285672008198</v>
      </c>
      <c r="V2351" s="62">
        <v>28.745285672008198</v>
      </c>
      <c r="W2351" s="62">
        <v>744.52655035878945</v>
      </c>
      <c r="X2351" s="62">
        <v>749.52654035878948</v>
      </c>
      <c r="Y2351" s="62">
        <v>-1.27</v>
      </c>
      <c r="Z2351" s="62">
        <v>-1.6</v>
      </c>
      <c r="AA2351" s="62">
        <v>28.328000000000003</v>
      </c>
      <c r="AB2351" s="62">
        <v>1.699436224082028</v>
      </c>
      <c r="AC2351" s="62">
        <v>8.3803221669850174</v>
      </c>
      <c r="AD2351" s="62">
        <v>0.93390184904365869</v>
      </c>
    </row>
    <row r="2352" spans="1:30" ht="20.25" x14ac:dyDescent="0.3">
      <c r="A2352" s="32" t="s">
        <v>28</v>
      </c>
      <c r="B2352" s="32">
        <v>2022</v>
      </c>
      <c r="C2352" s="32">
        <v>6</v>
      </c>
      <c r="D2352" s="32" t="s">
        <v>10558</v>
      </c>
      <c r="E2352" s="32" t="s">
        <v>9624</v>
      </c>
      <c r="F2352" s="32">
        <v>11.1</v>
      </c>
      <c r="G2352" s="32">
        <v>44</v>
      </c>
      <c r="H2352" s="32">
        <v>20</v>
      </c>
      <c r="I2352" s="32">
        <v>0</v>
      </c>
      <c r="J2352" s="63"/>
      <c r="K2352" s="63">
        <v>-0.69440021629954207</v>
      </c>
      <c r="L2352" s="63"/>
      <c r="M2352" s="63">
        <v>16.579718360019612</v>
      </c>
      <c r="N2352" s="63">
        <v>22.778895334267585</v>
      </c>
      <c r="O2352" s="62">
        <v>84.799918430981776</v>
      </c>
      <c r="P2352" s="62">
        <v>6.6488299285857133</v>
      </c>
      <c r="Q2352" s="62">
        <v>7.451098024585713</v>
      </c>
      <c r="R2352" s="62">
        <v>30.03</v>
      </c>
      <c r="S2352" s="62">
        <v>3.4039999999999995</v>
      </c>
      <c r="T2352" s="62">
        <v>28.328000000000003</v>
      </c>
      <c r="U2352" s="62">
        <v>31.020506318790179</v>
      </c>
      <c r="V2352" s="62">
        <v>31.020506318790179</v>
      </c>
      <c r="W2352" s="62">
        <v>740.30366628701051</v>
      </c>
      <c r="X2352" s="62">
        <v>745.30365628701054</v>
      </c>
      <c r="Y2352" s="62">
        <v>-1.27</v>
      </c>
      <c r="Z2352" s="62">
        <v>-1.6</v>
      </c>
      <c r="AA2352" s="62">
        <v>30.03</v>
      </c>
      <c r="AB2352" s="62">
        <v>5.615671031698092</v>
      </c>
      <c r="AC2352" s="62">
        <v>9.1971575499711555</v>
      </c>
      <c r="AD2352" s="62">
        <v>5.8105523799236591</v>
      </c>
    </row>
    <row r="2353" spans="1:30" ht="20.25" x14ac:dyDescent="0.3">
      <c r="A2353" s="32" t="s">
        <v>28</v>
      </c>
      <c r="B2353" s="32">
        <v>2022</v>
      </c>
      <c r="C2353" s="32">
        <v>6</v>
      </c>
      <c r="D2353" s="32" t="s">
        <v>10559</v>
      </c>
      <c r="E2353" s="32" t="s">
        <v>9626</v>
      </c>
      <c r="F2353" s="32">
        <v>10.6</v>
      </c>
      <c r="G2353" s="32">
        <v>49</v>
      </c>
      <c r="H2353" s="32">
        <v>11</v>
      </c>
      <c r="I2353" s="32">
        <v>0</v>
      </c>
      <c r="J2353" s="63"/>
      <c r="K2353" s="63">
        <v>0.32752144938307348</v>
      </c>
      <c r="L2353" s="63"/>
      <c r="M2353" s="63">
        <v>15.65909669770231</v>
      </c>
      <c r="N2353" s="63">
        <v>16.525664275410204</v>
      </c>
      <c r="O2353" s="62">
        <v>85.615627430183537</v>
      </c>
      <c r="P2353" s="62">
        <v>7.451098024585713</v>
      </c>
      <c r="Q2353" s="62">
        <v>8.1517909005857128</v>
      </c>
      <c r="R2353" s="62">
        <v>31.641999999999999</v>
      </c>
      <c r="S2353" s="62">
        <v>3.2239999999999989</v>
      </c>
      <c r="T2353" s="62">
        <v>30.03</v>
      </c>
      <c r="U2353" s="62">
        <v>32.734026235370244</v>
      </c>
      <c r="V2353" s="62">
        <v>32.734026235370244</v>
      </c>
      <c r="W2353" s="62">
        <v>737.13913654103328</v>
      </c>
      <c r="X2353" s="62">
        <v>742.13912654103331</v>
      </c>
      <c r="Y2353" s="62">
        <v>-1.27</v>
      </c>
      <c r="Z2353" s="62">
        <v>-1.6</v>
      </c>
      <c r="AA2353" s="62">
        <v>31.641999999999999</v>
      </c>
      <c r="AB2353" s="62">
        <v>3.9941092054294929</v>
      </c>
      <c r="AC2353" s="62">
        <v>9.916633717627569</v>
      </c>
      <c r="AD2353" s="62">
        <v>4.2787592568467643</v>
      </c>
    </row>
    <row r="2354" spans="1:30" ht="20.25" x14ac:dyDescent="0.3">
      <c r="A2354" s="32" t="s">
        <v>28</v>
      </c>
      <c r="B2354" s="32">
        <v>2022</v>
      </c>
      <c r="C2354" s="32">
        <v>6</v>
      </c>
      <c r="D2354" s="32" t="s">
        <v>10560</v>
      </c>
      <c r="E2354" s="32" t="s">
        <v>9628</v>
      </c>
      <c r="F2354" s="32">
        <v>15.1</v>
      </c>
      <c r="G2354" s="32">
        <v>43</v>
      </c>
      <c r="H2354" s="32">
        <v>5</v>
      </c>
      <c r="I2354" s="32">
        <v>0</v>
      </c>
      <c r="J2354" s="63"/>
      <c r="K2354" s="63">
        <v>2.6120721236052038</v>
      </c>
      <c r="L2354" s="63"/>
      <c r="M2354" s="63">
        <v>14.006372458934763</v>
      </c>
      <c r="N2354" s="63">
        <v>15.60534645633871</v>
      </c>
      <c r="O2354" s="62">
        <v>87.103385706854127</v>
      </c>
      <c r="P2354" s="62">
        <v>8.1517909005857128</v>
      </c>
      <c r="Q2354" s="62">
        <v>9.2361210525857125</v>
      </c>
      <c r="R2354" s="62">
        <v>34.064</v>
      </c>
      <c r="S2354" s="62">
        <v>4.8439999999999994</v>
      </c>
      <c r="T2354" s="62">
        <v>31.641999999999999</v>
      </c>
      <c r="U2354" s="62">
        <v>34.35698258919053</v>
      </c>
      <c r="V2354" s="62">
        <v>34.35698258919053</v>
      </c>
      <c r="W2354" s="62">
        <v>734.15433427728942</v>
      </c>
      <c r="X2354" s="62">
        <v>739.15432427728945</v>
      </c>
      <c r="Y2354" s="62">
        <v>-1.27</v>
      </c>
      <c r="Z2354" s="62">
        <v>-1.6</v>
      </c>
      <c r="AA2354" s="62">
        <v>34.064</v>
      </c>
      <c r="AB2354" s="62">
        <v>3.6417746521324719</v>
      </c>
      <c r="AC2354" s="62">
        <v>11.009467810812801</v>
      </c>
      <c r="AD2354" s="62">
        <v>4.1189463704035427</v>
      </c>
    </row>
    <row r="2355" spans="1:30" ht="20.25" x14ac:dyDescent="0.3">
      <c r="A2355" s="32" t="s">
        <v>28</v>
      </c>
      <c r="B2355" s="32">
        <v>2022</v>
      </c>
      <c r="C2355" s="32">
        <v>6</v>
      </c>
      <c r="D2355" s="32" t="s">
        <v>10561</v>
      </c>
      <c r="E2355" s="32" t="s">
        <v>9630</v>
      </c>
      <c r="F2355" s="32">
        <v>14.8</v>
      </c>
      <c r="G2355" s="32">
        <v>54</v>
      </c>
      <c r="H2355" s="32">
        <v>13</v>
      </c>
      <c r="I2355" s="32">
        <v>0</v>
      </c>
      <c r="J2355" s="63"/>
      <c r="K2355" s="63">
        <v>5.5779314797239374</v>
      </c>
      <c r="L2355" s="63"/>
      <c r="M2355" s="63">
        <v>13.9531676849632</v>
      </c>
      <c r="N2355" s="63">
        <v>13.9531676849632</v>
      </c>
      <c r="O2355" s="62">
        <v>87.1517868652803</v>
      </c>
      <c r="P2355" s="62">
        <v>9.2361210525857125</v>
      </c>
      <c r="Q2355" s="62">
        <v>10.094989444585712</v>
      </c>
      <c r="R2355" s="62">
        <v>36.432000000000002</v>
      </c>
      <c r="S2355" s="62">
        <v>4.7360000000000007</v>
      </c>
      <c r="T2355" s="62">
        <v>34.064</v>
      </c>
      <c r="U2355" s="62">
        <v>36.795528107610174</v>
      </c>
      <c r="V2355" s="62">
        <v>36.795528107610174</v>
      </c>
      <c r="W2355" s="62">
        <v>729.69227735382674</v>
      </c>
      <c r="X2355" s="62">
        <v>734.69226735382676</v>
      </c>
      <c r="Y2355" s="62">
        <v>-1.27</v>
      </c>
      <c r="Z2355" s="62">
        <v>-1.6</v>
      </c>
      <c r="AA2355" s="62">
        <v>36.432000000000002</v>
      </c>
      <c r="AB2355" s="62">
        <v>5.4871376272701964</v>
      </c>
      <c r="AC2355" s="62">
        <v>11.927478342438022</v>
      </c>
      <c r="AD2355" s="62">
        <v>6.5083762115733919</v>
      </c>
    </row>
    <row r="2356" spans="1:30" ht="20.25" x14ac:dyDescent="0.3">
      <c r="A2356" s="32" t="s">
        <v>28</v>
      </c>
      <c r="B2356" s="32">
        <v>2022</v>
      </c>
      <c r="C2356" s="32">
        <v>6</v>
      </c>
      <c r="D2356" s="32" t="s">
        <v>10562</v>
      </c>
      <c r="E2356" s="32" t="s">
        <v>9632</v>
      </c>
      <c r="F2356" s="32">
        <v>15.8</v>
      </c>
      <c r="G2356" s="32">
        <v>58</v>
      </c>
      <c r="H2356" s="32">
        <v>20</v>
      </c>
      <c r="I2356" s="32">
        <v>0</v>
      </c>
      <c r="J2356" s="63"/>
      <c r="K2356" s="63">
        <v>7.5473657267936032</v>
      </c>
      <c r="L2356" s="63"/>
      <c r="M2356" s="63">
        <v>14.173571849541883</v>
      </c>
      <c r="N2356" s="63">
        <v>13.899980470768766</v>
      </c>
      <c r="O2356" s="62">
        <v>86.951489727418419</v>
      </c>
      <c r="P2356" s="62">
        <v>10.094989444585712</v>
      </c>
      <c r="Q2356" s="62">
        <v>10.928493388585713</v>
      </c>
      <c r="R2356" s="62">
        <v>38.980000000000004</v>
      </c>
      <c r="S2356" s="62">
        <v>5.0960000000000001</v>
      </c>
      <c r="T2356" s="62">
        <v>36.432000000000002</v>
      </c>
      <c r="U2356" s="62">
        <v>39.17980254802341</v>
      </c>
      <c r="V2356" s="62">
        <v>39.17980254802341</v>
      </c>
      <c r="W2356" s="62">
        <v>725.355747923178</v>
      </c>
      <c r="X2356" s="62">
        <v>730.35573792317803</v>
      </c>
      <c r="Y2356" s="62">
        <v>-1.27</v>
      </c>
      <c r="Z2356" s="62">
        <v>-1.6</v>
      </c>
      <c r="AA2356" s="62">
        <v>38.980000000000004</v>
      </c>
      <c r="AB2356" s="62">
        <v>7.5878733943592991</v>
      </c>
      <c r="AC2356" s="62">
        <v>12.850218615326854</v>
      </c>
      <c r="AD2356" s="62">
        <v>9.0348218731977052</v>
      </c>
    </row>
    <row r="2357" spans="1:30" ht="20.25" x14ac:dyDescent="0.3">
      <c r="A2357" s="32" t="s">
        <v>28</v>
      </c>
      <c r="B2357" s="32">
        <v>2022</v>
      </c>
      <c r="C2357" s="32">
        <v>6</v>
      </c>
      <c r="D2357" s="32" t="s">
        <v>10563</v>
      </c>
      <c r="E2357" s="32" t="s">
        <v>9634</v>
      </c>
      <c r="F2357" s="32">
        <v>16.899999999999999</v>
      </c>
      <c r="G2357" s="32">
        <v>71</v>
      </c>
      <c r="H2357" s="32">
        <v>7</v>
      </c>
      <c r="I2357" s="32">
        <v>0</v>
      </c>
      <c r="J2357" s="63"/>
      <c r="K2357" s="63">
        <v>11.595390320667061</v>
      </c>
      <c r="L2357" s="63"/>
      <c r="M2357" s="63">
        <v>15.987265321207008</v>
      </c>
      <c r="N2357" s="63">
        <v>14.120311892852339</v>
      </c>
      <c r="O2357" s="62">
        <v>85.323800763384199</v>
      </c>
      <c r="P2357" s="62">
        <v>10.928493388585713</v>
      </c>
      <c r="Q2357" s="62">
        <v>11.541467548585713</v>
      </c>
      <c r="R2357" s="62">
        <v>41.726000000000006</v>
      </c>
      <c r="S2357" s="62">
        <v>5.4919999999999991</v>
      </c>
      <c r="T2357" s="62">
        <v>38.980000000000004</v>
      </c>
      <c r="U2357" s="62">
        <v>41.745422755997012</v>
      </c>
      <c r="V2357" s="62">
        <v>41.745422755997012</v>
      </c>
      <c r="W2357" s="62">
        <v>720.718168245421</v>
      </c>
      <c r="X2357" s="62">
        <v>725.71815824542102</v>
      </c>
      <c r="Y2357" s="62">
        <v>-1.27</v>
      </c>
      <c r="Z2357" s="62">
        <v>-1.6</v>
      </c>
      <c r="AA2357" s="62">
        <v>41.726000000000006</v>
      </c>
      <c r="AB2357" s="62">
        <v>3.1353535203061029</v>
      </c>
      <c r="AC2357" s="62">
        <v>13.646402218443741</v>
      </c>
      <c r="AD2357" s="62">
        <v>3.9966385755956795</v>
      </c>
    </row>
    <row r="2358" spans="1:30" ht="20.25" x14ac:dyDescent="0.3">
      <c r="A2358" s="32" t="s">
        <v>28</v>
      </c>
      <c r="B2358" s="32">
        <v>2022</v>
      </c>
      <c r="C2358" s="32">
        <v>6</v>
      </c>
      <c r="D2358" s="32" t="s">
        <v>10564</v>
      </c>
      <c r="E2358" s="32" t="s">
        <v>9636</v>
      </c>
      <c r="F2358" s="32">
        <v>14</v>
      </c>
      <c r="G2358" s="32">
        <v>85</v>
      </c>
      <c r="H2358" s="32">
        <v>3</v>
      </c>
      <c r="I2358" s="32">
        <v>0</v>
      </c>
      <c r="J2358" s="63"/>
      <c r="K2358" s="63">
        <v>11.503056123802075</v>
      </c>
      <c r="L2358" s="63"/>
      <c r="M2358" s="63">
        <v>19.465709727339359</v>
      </c>
      <c r="N2358" s="63">
        <v>15.933406770617362</v>
      </c>
      <c r="O2358" s="62">
        <v>82.301214170951013</v>
      </c>
      <c r="P2358" s="62">
        <v>11.541467548585713</v>
      </c>
      <c r="Q2358" s="62">
        <v>11.807441968585714</v>
      </c>
      <c r="R2358" s="62">
        <v>43.95</v>
      </c>
      <c r="S2358" s="62">
        <v>4.4480000000000004</v>
      </c>
      <c r="T2358" s="62">
        <v>41.726000000000006</v>
      </c>
      <c r="U2358" s="62">
        <v>44.510539157558519</v>
      </c>
      <c r="V2358" s="62">
        <v>44.510539157558519</v>
      </c>
      <c r="W2358" s="62">
        <v>715.7531749278902</v>
      </c>
      <c r="X2358" s="62">
        <v>720.75316492789023</v>
      </c>
      <c r="Y2358" s="62">
        <v>-1.27</v>
      </c>
      <c r="Z2358" s="62">
        <v>-1.6</v>
      </c>
      <c r="AA2358" s="62">
        <v>43.95</v>
      </c>
      <c r="AB2358" s="62">
        <v>1.7202625739110136</v>
      </c>
      <c r="AC2358" s="62">
        <v>14.126770885987836</v>
      </c>
      <c r="AD2358" s="62">
        <v>1.8520959879456458</v>
      </c>
    </row>
    <row r="2359" spans="1:30" ht="20.25" x14ac:dyDescent="0.3">
      <c r="A2359" s="32" t="s">
        <v>28</v>
      </c>
      <c r="B2359" s="32">
        <v>2022</v>
      </c>
      <c r="C2359" s="32">
        <v>6</v>
      </c>
      <c r="D2359" s="32" t="s">
        <v>10565</v>
      </c>
      <c r="E2359" s="32" t="s">
        <v>9638</v>
      </c>
      <c r="F2359" s="32">
        <v>11.7</v>
      </c>
      <c r="G2359" s="32">
        <v>76</v>
      </c>
      <c r="H2359" s="32">
        <v>16</v>
      </c>
      <c r="I2359" s="32">
        <v>11</v>
      </c>
      <c r="J2359" s="63"/>
      <c r="K2359" s="63">
        <v>7.6015752078677972</v>
      </c>
      <c r="L2359" s="63"/>
      <c r="M2359" s="63">
        <v>81.082551324723283</v>
      </c>
      <c r="N2359" s="63">
        <v>159.41170408915366</v>
      </c>
      <c r="O2359" s="62">
        <v>44.026966309318951</v>
      </c>
      <c r="P2359" s="62">
        <v>5.5400864758764019</v>
      </c>
      <c r="Q2359" s="62">
        <v>5.9008252918764015</v>
      </c>
      <c r="R2359" s="62">
        <v>28.853041181941066</v>
      </c>
      <c r="S2359" s="62">
        <v>3.6199999999999997</v>
      </c>
      <c r="T2359" s="62">
        <v>27.043041181941067</v>
      </c>
      <c r="U2359" s="62">
        <v>27.043041181941067</v>
      </c>
      <c r="V2359" s="62">
        <v>27.043041181941067</v>
      </c>
      <c r="W2359" s="62">
        <v>747.70171724994896</v>
      </c>
      <c r="X2359" s="62">
        <v>716.75689724994891</v>
      </c>
      <c r="Y2359" s="62">
        <v>7.8599999999999994</v>
      </c>
      <c r="Z2359" s="62">
        <v>-1.6</v>
      </c>
      <c r="AA2359" s="62">
        <v>28.853041181941066</v>
      </c>
      <c r="AB2359" s="62">
        <v>0.15788948989860802</v>
      </c>
      <c r="AC2359" s="62">
        <v>7.8090286653932033</v>
      </c>
      <c r="AD2359" s="62">
        <v>8.3701994658941806E-2</v>
      </c>
    </row>
    <row r="2360" spans="1:30" ht="20.25" x14ac:dyDescent="0.3">
      <c r="A2360" s="32" t="s">
        <v>28</v>
      </c>
      <c r="B2360" s="32">
        <v>2022</v>
      </c>
      <c r="C2360" s="32">
        <v>6</v>
      </c>
      <c r="D2360" s="32" t="s">
        <v>10566</v>
      </c>
      <c r="E2360" s="32" t="s">
        <v>9640</v>
      </c>
      <c r="F2360" s="32">
        <v>10.6</v>
      </c>
      <c r="G2360" s="32">
        <v>47</v>
      </c>
      <c r="H2360" s="32">
        <v>9</v>
      </c>
      <c r="I2360" s="32">
        <v>0</v>
      </c>
      <c r="J2360" s="63"/>
      <c r="K2360" s="63">
        <v>-0.24611153790507861</v>
      </c>
      <c r="L2360" s="63"/>
      <c r="M2360" s="63">
        <v>38.844147651823036</v>
      </c>
      <c r="N2360" s="63">
        <v>81.007208635972063</v>
      </c>
      <c r="O2360" s="62">
        <v>67.531139104839326</v>
      </c>
      <c r="P2360" s="62">
        <v>5.9008252918764015</v>
      </c>
      <c r="Q2360" s="62">
        <v>6.6289963198764017</v>
      </c>
      <c r="R2360" s="62">
        <v>30.465041181941064</v>
      </c>
      <c r="S2360" s="62">
        <v>3.2239999999999989</v>
      </c>
      <c r="T2360" s="62">
        <v>28.853041181941066</v>
      </c>
      <c r="U2360" s="62">
        <v>31.549095958084646</v>
      </c>
      <c r="V2360" s="62">
        <v>31.549095958084646</v>
      </c>
      <c r="W2360" s="62">
        <v>739.3260202763945</v>
      </c>
      <c r="X2360" s="62">
        <v>744.32601027639453</v>
      </c>
      <c r="Y2360" s="62">
        <v>-1.27</v>
      </c>
      <c r="Z2360" s="62">
        <v>-1.6</v>
      </c>
      <c r="AA2360" s="62">
        <v>30.465041181941064</v>
      </c>
      <c r="AB2360" s="62">
        <v>0.90956812553361854</v>
      </c>
      <c r="AC2360" s="62">
        <v>8.5868725407970743</v>
      </c>
      <c r="AD2360" s="62">
        <v>0.50616520012224075</v>
      </c>
    </row>
    <row r="2361" spans="1:30" ht="20.25" x14ac:dyDescent="0.3">
      <c r="A2361" s="32" t="s">
        <v>28</v>
      </c>
      <c r="B2361" s="32">
        <v>2022</v>
      </c>
      <c r="C2361" s="32">
        <v>6</v>
      </c>
      <c r="D2361" s="32" t="s">
        <v>10567</v>
      </c>
      <c r="E2361" s="32" t="s">
        <v>9642</v>
      </c>
      <c r="F2361" s="32">
        <v>12.9</v>
      </c>
      <c r="G2361" s="32">
        <v>49</v>
      </c>
      <c r="H2361" s="32">
        <v>16</v>
      </c>
      <c r="I2361" s="32">
        <v>0</v>
      </c>
      <c r="J2361" s="63"/>
      <c r="K2361" s="63">
        <v>2.4415072128998809</v>
      </c>
      <c r="L2361" s="63"/>
      <c r="M2361" s="63">
        <v>21.783593637339244</v>
      </c>
      <c r="N2361" s="63">
        <v>38.782745384198236</v>
      </c>
      <c r="O2361" s="62">
        <v>80.356180658107846</v>
      </c>
      <c r="P2361" s="62">
        <v>6.6289963198764017</v>
      </c>
      <c r="Q2361" s="62">
        <v>7.4674322398764019</v>
      </c>
      <c r="R2361" s="62">
        <v>32.491041181941064</v>
      </c>
      <c r="S2361" s="62">
        <v>4.0519999999999996</v>
      </c>
      <c r="T2361" s="62">
        <v>30.465041181941064</v>
      </c>
      <c r="U2361" s="62">
        <v>33.172019903199491</v>
      </c>
      <c r="V2361" s="62">
        <v>33.172019903199491</v>
      </c>
      <c r="W2361" s="62">
        <v>736.33242260584575</v>
      </c>
      <c r="X2361" s="62">
        <v>741.33241260584578</v>
      </c>
      <c r="Y2361" s="62">
        <v>-1.27</v>
      </c>
      <c r="Z2361" s="62">
        <v>-1.6</v>
      </c>
      <c r="AA2361" s="62">
        <v>32.491041181941064</v>
      </c>
      <c r="AB2361" s="62">
        <v>2.6440247923573477</v>
      </c>
      <c r="AC2361" s="62">
        <v>9.4850055563267883</v>
      </c>
      <c r="AD2361" s="62">
        <v>2.5339088744624245</v>
      </c>
    </row>
    <row r="2362" spans="1:30" ht="20.25" x14ac:dyDescent="0.3">
      <c r="A2362" s="32" t="s">
        <v>28</v>
      </c>
      <c r="B2362" s="32">
        <v>2022</v>
      </c>
      <c r="C2362" s="32">
        <v>6</v>
      </c>
      <c r="D2362" s="32" t="s">
        <v>10568</v>
      </c>
      <c r="E2362" s="32" t="s">
        <v>9644</v>
      </c>
      <c r="F2362" s="32">
        <v>13.4</v>
      </c>
      <c r="G2362" s="32">
        <v>64</v>
      </c>
      <c r="H2362" s="32">
        <v>14</v>
      </c>
      <c r="I2362" s="32">
        <v>0</v>
      </c>
      <c r="J2362" s="63"/>
      <c r="K2362" s="63">
        <v>6.7224702405429131</v>
      </c>
      <c r="L2362" s="63"/>
      <c r="M2362" s="63">
        <v>19.023641328659885</v>
      </c>
      <c r="N2362" s="63">
        <v>21.727822058540955</v>
      </c>
      <c r="O2362" s="62">
        <v>82.67833162054059</v>
      </c>
      <c r="P2362" s="62">
        <v>7.4674322398764019</v>
      </c>
      <c r="Q2362" s="62">
        <v>8.0804063998764022</v>
      </c>
      <c r="R2362" s="62">
        <v>34.607041181941064</v>
      </c>
      <c r="S2362" s="62">
        <v>4.2319999999999993</v>
      </c>
      <c r="T2362" s="62">
        <v>32.491041181941064</v>
      </c>
      <c r="U2362" s="62">
        <v>35.211812386133339</v>
      </c>
      <c r="V2362" s="62">
        <v>35.211812386133339</v>
      </c>
      <c r="W2362" s="62">
        <v>732.58706705594</v>
      </c>
      <c r="X2362" s="62">
        <v>737.58705705594002</v>
      </c>
      <c r="Y2362" s="62">
        <v>-1.27</v>
      </c>
      <c r="Z2362" s="62">
        <v>-1.6</v>
      </c>
      <c r="AA2362" s="62">
        <v>34.607041181941064</v>
      </c>
      <c r="AB2362" s="62">
        <v>3.1382183814408466</v>
      </c>
      <c r="AC2362" s="62">
        <v>10.204301025326574</v>
      </c>
      <c r="AD2362" s="62">
        <v>3.3150931944739073</v>
      </c>
    </row>
    <row r="2363" spans="1:30" ht="20.25" x14ac:dyDescent="0.3">
      <c r="A2363" s="32" t="s">
        <v>28</v>
      </c>
      <c r="B2363" s="32">
        <v>2022</v>
      </c>
      <c r="C2363" s="32">
        <v>6</v>
      </c>
      <c r="D2363" s="32" t="s">
        <v>10569</v>
      </c>
      <c r="E2363" s="32" t="s">
        <v>9646</v>
      </c>
      <c r="F2363" s="32">
        <v>16</v>
      </c>
      <c r="G2363" s="32">
        <v>77</v>
      </c>
      <c r="H2363" s="32">
        <v>14</v>
      </c>
      <c r="I2363" s="32">
        <v>0</v>
      </c>
      <c r="J2363" s="63"/>
      <c r="K2363" s="63">
        <v>11.955678561911576</v>
      </c>
      <c r="L2363" s="63"/>
      <c r="M2363" s="63">
        <v>18.968780648336118</v>
      </c>
      <c r="N2363" s="63">
        <v>18.968780648336118</v>
      </c>
      <c r="O2363" s="62">
        <v>82.725271845831799</v>
      </c>
      <c r="P2363" s="62">
        <v>8.0804063998764022</v>
      </c>
      <c r="Q2363" s="62">
        <v>8.5422507238764016</v>
      </c>
      <c r="R2363" s="62">
        <v>37.19104118194106</v>
      </c>
      <c r="S2363" s="62">
        <v>5.1679999999999993</v>
      </c>
      <c r="T2363" s="62">
        <v>34.607041181941064</v>
      </c>
      <c r="U2363" s="62">
        <v>37.342292855123304</v>
      </c>
      <c r="V2363" s="62">
        <v>37.342292855123304</v>
      </c>
      <c r="W2363" s="62">
        <v>728.69553370491155</v>
      </c>
      <c r="X2363" s="62">
        <v>733.69552370491158</v>
      </c>
      <c r="Y2363" s="62">
        <v>-1.27</v>
      </c>
      <c r="Z2363" s="62">
        <v>-1.6</v>
      </c>
      <c r="AA2363" s="62">
        <v>37.19104118194106</v>
      </c>
      <c r="AB2363" s="62">
        <v>3.1568397276443161</v>
      </c>
      <c r="AC2363" s="62">
        <v>10.852716622696974</v>
      </c>
      <c r="AD2363" s="62">
        <v>3.4742824127347713</v>
      </c>
    </row>
    <row r="2364" spans="1:30" ht="20.25" x14ac:dyDescent="0.3">
      <c r="A2364" s="32" t="s">
        <v>28</v>
      </c>
      <c r="B2364" s="32">
        <v>2022</v>
      </c>
      <c r="C2364" s="32">
        <v>6</v>
      </c>
      <c r="D2364" s="32" t="s">
        <v>10570</v>
      </c>
      <c r="E2364" s="32" t="s">
        <v>9648</v>
      </c>
      <c r="F2364" s="32">
        <v>8.1999999999999993</v>
      </c>
      <c r="G2364" s="32">
        <v>94</v>
      </c>
      <c r="H2364" s="32">
        <v>14</v>
      </c>
      <c r="I2364" s="32">
        <v>0</v>
      </c>
      <c r="J2364" s="63"/>
      <c r="K2364" s="63">
        <v>7.2817400423997638</v>
      </c>
      <c r="L2364" s="63"/>
      <c r="M2364" s="63">
        <v>24.434217017818774</v>
      </c>
      <c r="N2364" s="63">
        <v>18.913938074307122</v>
      </c>
      <c r="O2364" s="62">
        <v>78.196319595447676</v>
      </c>
      <c r="P2364" s="62">
        <v>8.5422507238764016</v>
      </c>
      <c r="Q2364" s="62">
        <v>8.6077755478764022</v>
      </c>
      <c r="R2364" s="62">
        <v>38.37104118194106</v>
      </c>
      <c r="S2364" s="62">
        <v>2.36</v>
      </c>
      <c r="T2364" s="62">
        <v>37.19104118194106</v>
      </c>
      <c r="U2364" s="62">
        <v>39.944080920636054</v>
      </c>
      <c r="V2364" s="62">
        <v>39.944080920636054</v>
      </c>
      <c r="W2364" s="62">
        <v>723.97113685331703</v>
      </c>
      <c r="X2364" s="62">
        <v>728.97112685331706</v>
      </c>
      <c r="Y2364" s="62">
        <v>-1.27</v>
      </c>
      <c r="Z2364" s="62">
        <v>-1.6</v>
      </c>
      <c r="AA2364" s="62">
        <v>38.37104118194106</v>
      </c>
      <c r="AB2364" s="62">
        <v>1.9392786506162412</v>
      </c>
      <c r="AC2364" s="62">
        <v>11.029776677285794</v>
      </c>
      <c r="AD2364" s="62">
        <v>1.7833181985569058</v>
      </c>
    </row>
    <row r="2365" spans="1:30" ht="20.25" x14ac:dyDescent="0.3">
      <c r="A2365" s="32" t="s">
        <v>28</v>
      </c>
      <c r="B2365" s="32">
        <v>2022</v>
      </c>
      <c r="C2365" s="32">
        <v>6</v>
      </c>
      <c r="D2365" s="32" t="s">
        <v>10571</v>
      </c>
      <c r="E2365" s="32" t="s">
        <v>9650</v>
      </c>
      <c r="F2365" s="32">
        <v>8.9</v>
      </c>
      <c r="G2365" s="32">
        <v>88</v>
      </c>
      <c r="H2365" s="32">
        <v>11</v>
      </c>
      <c r="I2365" s="32">
        <v>1</v>
      </c>
      <c r="J2365" s="63"/>
      <c r="K2365" s="63">
        <v>7.0112708071608241</v>
      </c>
      <c r="L2365" s="63"/>
      <c r="M2365" s="63">
        <v>33.589769962902523</v>
      </c>
      <c r="N2365" s="63">
        <v>38.046062888826754</v>
      </c>
      <c r="O2365" s="62">
        <v>71.223104547616259</v>
      </c>
      <c r="P2365" s="62">
        <v>8.6077755478764022</v>
      </c>
      <c r="Q2365" s="62">
        <v>8.7486891478764015</v>
      </c>
      <c r="R2365" s="62">
        <v>39.677041181941057</v>
      </c>
      <c r="S2365" s="62">
        <v>2.6119999999999997</v>
      </c>
      <c r="T2365" s="62">
        <v>38.37104118194106</v>
      </c>
      <c r="U2365" s="62">
        <v>39.32552150155135</v>
      </c>
      <c r="V2365" s="62">
        <v>39.32552150155135</v>
      </c>
      <c r="W2365" s="62">
        <v>725.0915508479444</v>
      </c>
      <c r="X2365" s="62">
        <v>726.82383084794435</v>
      </c>
      <c r="Y2365" s="62">
        <v>-0.44000000000000006</v>
      </c>
      <c r="Z2365" s="62">
        <v>-1.6</v>
      </c>
      <c r="AA2365" s="62">
        <v>39.677041181941057</v>
      </c>
      <c r="AB2365" s="62">
        <v>1.1336597872799528</v>
      </c>
      <c r="AC2365" s="62">
        <v>11.279579856943963</v>
      </c>
      <c r="AD2365" s="62">
        <v>0.73065248494842983</v>
      </c>
    </row>
    <row r="2366" spans="1:30" ht="20.25" x14ac:dyDescent="0.3">
      <c r="A2366" s="32" t="s">
        <v>28</v>
      </c>
      <c r="B2366" s="32">
        <v>2022</v>
      </c>
      <c r="C2366" s="32">
        <v>6</v>
      </c>
      <c r="D2366" s="32" t="s">
        <v>10572</v>
      </c>
      <c r="E2366" s="32" t="s">
        <v>9652</v>
      </c>
      <c r="F2366" s="32">
        <v>12.3</v>
      </c>
      <c r="G2366" s="32">
        <v>93</v>
      </c>
      <c r="H2366" s="32">
        <v>9</v>
      </c>
      <c r="I2366" s="32">
        <v>0</v>
      </c>
      <c r="J2366" s="63"/>
      <c r="K2366" s="63">
        <v>11.185002518953295</v>
      </c>
      <c r="L2366" s="63"/>
      <c r="M2366" s="63">
        <v>31.986717894772763</v>
      </c>
      <c r="N2366" s="63">
        <v>33.530101857352292</v>
      </c>
      <c r="O2366" s="62">
        <v>72.392588232341495</v>
      </c>
      <c r="P2366" s="62">
        <v>8.7486891478764015</v>
      </c>
      <c r="Q2366" s="62">
        <v>8.8588366118764021</v>
      </c>
      <c r="R2366" s="62">
        <v>41.595041181941056</v>
      </c>
      <c r="S2366" s="62">
        <v>3.8359999999999999</v>
      </c>
      <c r="T2366" s="62">
        <v>39.677041181941057</v>
      </c>
      <c r="U2366" s="62">
        <v>42.447303913701703</v>
      </c>
      <c r="V2366" s="62">
        <v>42.447303913701703</v>
      </c>
      <c r="W2366" s="62">
        <v>719.45463088019039</v>
      </c>
      <c r="X2366" s="62">
        <v>724.45462088019042</v>
      </c>
      <c r="Y2366" s="62">
        <v>-1.27</v>
      </c>
      <c r="Z2366" s="62">
        <v>-1.6</v>
      </c>
      <c r="AA2366" s="62">
        <v>41.595041181941056</v>
      </c>
      <c r="AB2366" s="62">
        <v>1.0693067071823799</v>
      </c>
      <c r="AC2366" s="62">
        <v>11.561698927210289</v>
      </c>
      <c r="AD2366" s="62">
        <v>0.69877134521769491</v>
      </c>
    </row>
    <row r="2367" spans="1:30" ht="20.25" x14ac:dyDescent="0.3">
      <c r="A2367" s="32" t="s">
        <v>28</v>
      </c>
      <c r="B2367" s="32">
        <v>2022</v>
      </c>
      <c r="C2367" s="32">
        <v>6</v>
      </c>
      <c r="D2367" s="32" t="s">
        <v>10573</v>
      </c>
      <c r="E2367" s="32" t="s">
        <v>9654</v>
      </c>
      <c r="F2367" s="32">
        <v>9.8000000000000007</v>
      </c>
      <c r="G2367" s="32">
        <v>76</v>
      </c>
      <c r="H2367" s="32">
        <v>13</v>
      </c>
      <c r="I2367" s="32">
        <v>0</v>
      </c>
      <c r="J2367" s="63"/>
      <c r="K2367" s="63">
        <v>5.7643767008451317</v>
      </c>
      <c r="L2367" s="63"/>
      <c r="M2367" s="63">
        <v>26.205254371473281</v>
      </c>
      <c r="N2367" s="63">
        <v>31.927578862742688</v>
      </c>
      <c r="O2367" s="62">
        <v>76.789987784175864</v>
      </c>
      <c r="P2367" s="62">
        <v>8.8588366118764021</v>
      </c>
      <c r="Q2367" s="62">
        <v>9.166028259876402</v>
      </c>
      <c r="R2367" s="62">
        <v>43.06304118194106</v>
      </c>
      <c r="S2367" s="62">
        <v>2.9360000000000004</v>
      </c>
      <c r="T2367" s="62">
        <v>41.595041181941056</v>
      </c>
      <c r="U2367" s="62">
        <v>44.378665659861134</v>
      </c>
      <c r="V2367" s="62">
        <v>44.378665659861134</v>
      </c>
      <c r="W2367" s="62">
        <v>715.98918601692662</v>
      </c>
      <c r="X2367" s="62">
        <v>720.98917601692665</v>
      </c>
      <c r="Y2367" s="62">
        <v>-1.27</v>
      </c>
      <c r="Z2367" s="62">
        <v>-1.6</v>
      </c>
      <c r="AA2367" s="62">
        <v>43.06304118194106</v>
      </c>
      <c r="AB2367" s="62">
        <v>1.6508040574216345</v>
      </c>
      <c r="AC2367" s="62">
        <v>11.965090890662704</v>
      </c>
      <c r="AD2367" s="62">
        <v>1.4133967892908501</v>
      </c>
    </row>
    <row r="2368" spans="1:30" ht="20.25" x14ac:dyDescent="0.3">
      <c r="A2368" s="32" t="s">
        <v>28</v>
      </c>
      <c r="B2368" s="32">
        <v>2022</v>
      </c>
      <c r="C2368" s="32">
        <v>6</v>
      </c>
      <c r="D2368" s="32" t="s">
        <v>10574</v>
      </c>
      <c r="E2368" s="32" t="s">
        <v>9656</v>
      </c>
      <c r="F2368" s="32">
        <v>10.8</v>
      </c>
      <c r="G2368" s="32">
        <v>48</v>
      </c>
      <c r="H2368" s="32">
        <v>13</v>
      </c>
      <c r="I2368" s="32">
        <v>0</v>
      </c>
      <c r="J2368" s="63"/>
      <c r="K2368" s="63">
        <v>0.22681172441262037</v>
      </c>
      <c r="L2368" s="63"/>
      <c r="M2368" s="63">
        <v>18.701704505831522</v>
      </c>
      <c r="N2368" s="63">
        <v>26.148023461655061</v>
      </c>
      <c r="O2368" s="62">
        <v>82.954232585472184</v>
      </c>
      <c r="P2368" s="62">
        <v>9.166028259876402</v>
      </c>
      <c r="Q2368" s="62">
        <v>9.8926727238764016</v>
      </c>
      <c r="R2368" s="62">
        <v>44.711041181941063</v>
      </c>
      <c r="S2368" s="62">
        <v>3.2959999999999998</v>
      </c>
      <c r="T2368" s="62">
        <v>43.06304118194106</v>
      </c>
      <c r="U2368" s="62">
        <v>45.856936157284764</v>
      </c>
      <c r="V2368" s="62">
        <v>45.856936157284764</v>
      </c>
      <c r="W2368" s="62">
        <v>713.34800527209381</v>
      </c>
      <c r="X2368" s="62">
        <v>718.34799527209384</v>
      </c>
      <c r="Y2368" s="62">
        <v>-1.27</v>
      </c>
      <c r="Z2368" s="62">
        <v>-1.6</v>
      </c>
      <c r="AA2368" s="62">
        <v>44.711041181941063</v>
      </c>
      <c r="AB2368" s="62">
        <v>3.0902442422394727</v>
      </c>
      <c r="AC2368" s="62">
        <v>12.738892673030749</v>
      </c>
      <c r="AD2368" s="62">
        <v>3.761196432577345</v>
      </c>
    </row>
    <row r="2369" spans="1:30" ht="20.25" x14ac:dyDescent="0.3">
      <c r="A2369" s="32" t="s">
        <v>28</v>
      </c>
      <c r="B2369" s="32">
        <v>2022</v>
      </c>
      <c r="C2369" s="32">
        <v>6</v>
      </c>
      <c r="D2369" s="32" t="s">
        <v>10575</v>
      </c>
      <c r="E2369" s="32" t="s">
        <v>9658</v>
      </c>
      <c r="F2369" s="32">
        <v>11.6</v>
      </c>
      <c r="G2369" s="32">
        <v>85</v>
      </c>
      <c r="H2369" s="32">
        <v>3</v>
      </c>
      <c r="I2369" s="32">
        <v>0</v>
      </c>
      <c r="J2369" s="63"/>
      <c r="K2369" s="63">
        <v>9.1522422554154694</v>
      </c>
      <c r="L2369" s="63"/>
      <c r="M2369" s="63">
        <v>20.511159439710099</v>
      </c>
      <c r="N2369" s="63">
        <v>18.6469500779817</v>
      </c>
      <c r="O2369" s="62">
        <v>81.417277532124459</v>
      </c>
      <c r="P2369" s="62">
        <v>9.8926727238764016</v>
      </c>
      <c r="Q2369" s="62">
        <v>10.116373063876402</v>
      </c>
      <c r="R2369" s="62">
        <v>46.503041181941065</v>
      </c>
      <c r="S2369" s="62">
        <v>3.5839999999999992</v>
      </c>
      <c r="T2369" s="62">
        <v>44.711041181941063</v>
      </c>
      <c r="U2369" s="62">
        <v>47.516511294007167</v>
      </c>
      <c r="V2369" s="62">
        <v>47.516511294007167</v>
      </c>
      <c r="W2369" s="62">
        <v>710.39449993040728</v>
      </c>
      <c r="X2369" s="62">
        <v>715.3944899304073</v>
      </c>
      <c r="Y2369" s="62">
        <v>-1.27</v>
      </c>
      <c r="Z2369" s="62">
        <v>-1.6</v>
      </c>
      <c r="AA2369" s="62">
        <v>46.503041181941065</v>
      </c>
      <c r="AB2369" s="62">
        <v>1.5470375576141273</v>
      </c>
      <c r="AC2369" s="62">
        <v>13.105337064613702</v>
      </c>
      <c r="AD2369" s="62">
        <v>1.3703479911784575</v>
      </c>
    </row>
    <row r="2370" spans="1:30" ht="20.25" x14ac:dyDescent="0.3">
      <c r="A2370" s="32" t="s">
        <v>28</v>
      </c>
      <c r="B2370" s="32">
        <v>2022</v>
      </c>
      <c r="C2370" s="32">
        <v>6</v>
      </c>
      <c r="D2370" s="32" t="s">
        <v>10576</v>
      </c>
      <c r="E2370" s="32" t="s">
        <v>9660</v>
      </c>
      <c r="F2370" s="32">
        <v>11</v>
      </c>
      <c r="G2370" s="32">
        <v>92</v>
      </c>
      <c r="H2370" s="32">
        <v>14</v>
      </c>
      <c r="I2370" s="32">
        <v>19</v>
      </c>
      <c r="J2370" s="63"/>
      <c r="K2370" s="63">
        <v>9.7369519730283773</v>
      </c>
      <c r="L2370" s="63"/>
      <c r="M2370" s="63">
        <v>133.02680935794987</v>
      </c>
      <c r="N2370" s="63">
        <v>179.65403934721547</v>
      </c>
      <c r="O2370" s="62">
        <v>24.836684466944401</v>
      </c>
      <c r="P2370" s="62">
        <v>4.2627343855583559</v>
      </c>
      <c r="Q2370" s="62">
        <v>4.3764046895583562</v>
      </c>
      <c r="R2370" s="62">
        <v>17.345026852704365</v>
      </c>
      <c r="S2370" s="62">
        <v>3.3679999999999999</v>
      </c>
      <c r="T2370" s="62">
        <v>15.661026852704364</v>
      </c>
      <c r="U2370" s="62">
        <v>15.661026852704364</v>
      </c>
      <c r="V2370" s="62">
        <v>15.661026852704364</v>
      </c>
      <c r="W2370" s="62">
        <v>769.28319103347178</v>
      </c>
      <c r="X2370" s="62">
        <v>712.19669103347178</v>
      </c>
      <c r="Y2370" s="62">
        <v>14.5</v>
      </c>
      <c r="Z2370" s="62">
        <v>-1.6</v>
      </c>
      <c r="AA2370" s="62">
        <v>17.345026852704365</v>
      </c>
      <c r="AB2370" s="62">
        <v>1.4781911934683371E-3</v>
      </c>
      <c r="AC2370" s="62">
        <v>5.3672313748088367</v>
      </c>
      <c r="AD2370" s="62">
        <v>6.5594544701730578E-4</v>
      </c>
    </row>
    <row r="2371" spans="1:30" ht="20.25" x14ac:dyDescent="0.3">
      <c r="A2371" s="32" t="s">
        <v>28</v>
      </c>
      <c r="B2371" s="32">
        <v>2022</v>
      </c>
      <c r="C2371" s="32">
        <v>6</v>
      </c>
      <c r="D2371" s="32" t="s">
        <v>10577</v>
      </c>
      <c r="E2371" s="32" t="s">
        <v>9662</v>
      </c>
      <c r="F2371" s="32">
        <v>14.7</v>
      </c>
      <c r="G2371" s="32">
        <v>67</v>
      </c>
      <c r="H2371" s="32">
        <v>7</v>
      </c>
      <c r="I2371" s="32">
        <v>0.7</v>
      </c>
      <c r="J2371" s="63"/>
      <c r="K2371" s="63">
        <v>8.628015951952472</v>
      </c>
      <c r="L2371" s="63"/>
      <c r="M2371" s="63">
        <v>67.041299626953332</v>
      </c>
      <c r="N2371" s="63">
        <v>136.57831554339558</v>
      </c>
      <c r="O2371" s="62">
        <v>50.812064205881626</v>
      </c>
      <c r="P2371" s="62">
        <v>4.3764046895583562</v>
      </c>
      <c r="Q2371" s="62">
        <v>4.9886742815583558</v>
      </c>
      <c r="R2371" s="62">
        <v>19.695026852704366</v>
      </c>
      <c r="S2371" s="62">
        <v>4.6999999999999993</v>
      </c>
      <c r="T2371" s="62">
        <v>17.345026852704365</v>
      </c>
      <c r="U2371" s="62">
        <v>18.763943295416034</v>
      </c>
      <c r="V2371" s="62">
        <v>18.763943295416034</v>
      </c>
      <c r="W2371" s="62">
        <v>763.33872366826358</v>
      </c>
      <c r="X2371" s="62">
        <v>766.05131666826355</v>
      </c>
      <c r="Y2371" s="62">
        <v>-0.68900000000000006</v>
      </c>
      <c r="Z2371" s="62">
        <v>-1.6</v>
      </c>
      <c r="AA2371" s="62">
        <v>19.695026852704366</v>
      </c>
      <c r="AB2371" s="62">
        <v>0.2571908342176969</v>
      </c>
      <c r="AC2371" s="62">
        <v>6.1089285242813682</v>
      </c>
      <c r="AD2371" s="62">
        <v>0.12104879307520952</v>
      </c>
    </row>
    <row r="2372" spans="1:30" ht="20.25" x14ac:dyDescent="0.3">
      <c r="A2372" s="32" t="s">
        <v>28</v>
      </c>
      <c r="B2372" s="32">
        <v>2022</v>
      </c>
      <c r="C2372" s="32">
        <v>6</v>
      </c>
      <c r="D2372" s="32" t="s">
        <v>10578</v>
      </c>
      <c r="E2372" s="32" t="s">
        <v>9664</v>
      </c>
      <c r="F2372" s="32">
        <v>15</v>
      </c>
      <c r="G2372" s="32">
        <v>76</v>
      </c>
      <c r="H2372" s="32">
        <v>3</v>
      </c>
      <c r="I2372" s="32">
        <v>0</v>
      </c>
      <c r="J2372" s="63"/>
      <c r="K2372" s="63">
        <v>10.791457753933978</v>
      </c>
      <c r="L2372" s="63"/>
      <c r="M2372" s="63">
        <v>45.417686863092833</v>
      </c>
      <c r="N2372" s="63">
        <v>66.970591132319029</v>
      </c>
      <c r="O2372" s="62">
        <v>63.195897686685178</v>
      </c>
      <c r="P2372" s="62">
        <v>4.9886742815583558</v>
      </c>
      <c r="Q2372" s="62">
        <v>5.4424160735583555</v>
      </c>
      <c r="R2372" s="62">
        <v>22.099026852704366</v>
      </c>
      <c r="S2372" s="62">
        <v>4.8079999999999998</v>
      </c>
      <c r="T2372" s="62">
        <v>19.695026852704366</v>
      </c>
      <c r="U2372" s="62">
        <v>22.329855173598201</v>
      </c>
      <c r="V2372" s="62">
        <v>22.329855173598201</v>
      </c>
      <c r="W2372" s="62">
        <v>756.56396970091578</v>
      </c>
      <c r="X2372" s="62">
        <v>761.5639597009158</v>
      </c>
      <c r="Y2372" s="62">
        <v>-1.27</v>
      </c>
      <c r="Z2372" s="62">
        <v>-1.6</v>
      </c>
      <c r="AA2372" s="62">
        <v>22.099026852704366</v>
      </c>
      <c r="AB2372" s="62">
        <v>0.56717079985899799</v>
      </c>
      <c r="AC2372" s="62">
        <v>6.7369765097972474</v>
      </c>
      <c r="AD2372" s="62">
        <v>0.27959030536037732</v>
      </c>
    </row>
    <row r="2373" spans="1:30" ht="20.25" x14ac:dyDescent="0.3">
      <c r="A2373" s="32" t="s">
        <v>28</v>
      </c>
      <c r="B2373" s="32">
        <v>2022</v>
      </c>
      <c r="C2373" s="32">
        <v>7</v>
      </c>
      <c r="D2373" s="32" t="s">
        <v>10579</v>
      </c>
      <c r="E2373" s="32" t="s">
        <v>9666</v>
      </c>
      <c r="F2373" s="32">
        <v>13.1</v>
      </c>
      <c r="G2373" s="32">
        <v>80</v>
      </c>
      <c r="H2373" s="32">
        <v>24</v>
      </c>
      <c r="I2373" s="32">
        <v>0</v>
      </c>
      <c r="J2373" s="63"/>
      <c r="K2373" s="63">
        <v>9.7160852460395155</v>
      </c>
      <c r="L2373" s="63"/>
      <c r="M2373" s="63">
        <v>31.137985709063912</v>
      </c>
      <c r="N2373" s="63">
        <v>45.354115055501339</v>
      </c>
      <c r="O2373" s="62">
        <v>73.020281116973777</v>
      </c>
      <c r="P2373" s="62">
        <v>5.4424160735583555</v>
      </c>
      <c r="Q2373" s="62">
        <v>5.7920484735583555</v>
      </c>
      <c r="R2373" s="62">
        <v>24.161026852704367</v>
      </c>
      <c r="S2373" s="62">
        <v>4.1239999999999988</v>
      </c>
      <c r="T2373" s="62">
        <v>22.099026852704366</v>
      </c>
      <c r="U2373" s="62">
        <v>24.749790916108406</v>
      </c>
      <c r="V2373" s="62">
        <v>24.749790916108406</v>
      </c>
      <c r="W2373" s="62">
        <v>752.00069667404068</v>
      </c>
      <c r="X2373" s="62">
        <v>757.00068667404071</v>
      </c>
      <c r="Y2373" s="62">
        <v>-1.27</v>
      </c>
      <c r="Z2373" s="62">
        <v>-1.6</v>
      </c>
      <c r="AA2373" s="62">
        <v>24.161026852704367</v>
      </c>
      <c r="AB2373" s="62">
        <v>2.334446177909514</v>
      </c>
      <c r="AC2373" s="62">
        <v>7.2431511905007682</v>
      </c>
      <c r="AD2373" s="62">
        <v>1.6727578943955559</v>
      </c>
    </row>
    <row r="2374" spans="1:30" ht="20.25" x14ac:dyDescent="0.3">
      <c r="A2374" s="32" t="s">
        <v>28</v>
      </c>
      <c r="B2374" s="32">
        <v>2022</v>
      </c>
      <c r="C2374" s="32">
        <v>7</v>
      </c>
      <c r="D2374" s="32" t="s">
        <v>10580</v>
      </c>
      <c r="E2374" s="32" t="s">
        <v>9668</v>
      </c>
      <c r="F2374" s="32">
        <v>15.3</v>
      </c>
      <c r="G2374" s="32">
        <v>61</v>
      </c>
      <c r="H2374" s="32">
        <v>18</v>
      </c>
      <c r="I2374" s="32">
        <v>2</v>
      </c>
      <c r="J2374" s="63"/>
      <c r="K2374" s="63">
        <v>7.8164120989288506</v>
      </c>
      <c r="L2374" s="63"/>
      <c r="M2374" s="63">
        <v>32.415477405489085</v>
      </c>
      <c r="N2374" s="63">
        <v>71.138333584118286</v>
      </c>
      <c r="O2374" s="62">
        <v>72.07774787217619</v>
      </c>
      <c r="P2374" s="62">
        <v>4.4464311189921215</v>
      </c>
      <c r="Q2374" s="62">
        <v>5.2338426789921213</v>
      </c>
      <c r="R2374" s="62">
        <v>26.619026852704366</v>
      </c>
      <c r="S2374" s="62">
        <v>4.9160000000000004</v>
      </c>
      <c r="T2374" s="62">
        <v>24.161026852704367</v>
      </c>
      <c r="U2374" s="62">
        <v>23.346340979352103</v>
      </c>
      <c r="V2374" s="62">
        <v>23.346340979352103</v>
      </c>
      <c r="W2374" s="62">
        <v>754.64381915059982</v>
      </c>
      <c r="X2374" s="62">
        <v>753.10838915059981</v>
      </c>
      <c r="Y2374" s="62">
        <v>0.3899999999999999</v>
      </c>
      <c r="Z2374" s="62">
        <v>-1.6</v>
      </c>
      <c r="AA2374" s="62">
        <v>26.619026852704366</v>
      </c>
      <c r="AB2374" s="62">
        <v>1.6628641381260432</v>
      </c>
      <c r="AC2374" s="62">
        <v>7.017987340570417</v>
      </c>
      <c r="AD2374" s="62">
        <v>0.83609323633861732</v>
      </c>
    </row>
    <row r="2375" spans="1:30" ht="20.25" x14ac:dyDescent="0.3">
      <c r="A2375" s="32" t="s">
        <v>28</v>
      </c>
      <c r="B2375" s="32">
        <v>2022</v>
      </c>
      <c r="C2375" s="32">
        <v>7</v>
      </c>
      <c r="D2375" s="32" t="s">
        <v>10581</v>
      </c>
      <c r="E2375" s="32" t="s">
        <v>9670</v>
      </c>
      <c r="F2375" s="32">
        <v>15.2</v>
      </c>
      <c r="G2375" s="32">
        <v>64</v>
      </c>
      <c r="H2375" s="32">
        <v>7</v>
      </c>
      <c r="I2375" s="32">
        <v>0</v>
      </c>
      <c r="J2375" s="63"/>
      <c r="K2375" s="63">
        <v>8.4274798710144712</v>
      </c>
      <c r="L2375" s="63"/>
      <c r="M2375" s="63">
        <v>23.130831262702859</v>
      </c>
      <c r="N2375" s="63">
        <v>32.356196865077493</v>
      </c>
      <c r="O2375" s="62">
        <v>79.249983340068269</v>
      </c>
      <c r="P2375" s="62">
        <v>5.2338426789921213</v>
      </c>
      <c r="Q2375" s="62">
        <v>5.9562521589921218</v>
      </c>
      <c r="R2375" s="62">
        <v>29.059026852704363</v>
      </c>
      <c r="S2375" s="62">
        <v>4.879999999999999</v>
      </c>
      <c r="T2375" s="62">
        <v>26.619026852704366</v>
      </c>
      <c r="U2375" s="62">
        <v>29.300015602961256</v>
      </c>
      <c r="V2375" s="62">
        <v>29.300015602961256</v>
      </c>
      <c r="W2375" s="62">
        <v>743.49473809091364</v>
      </c>
      <c r="X2375" s="62">
        <v>748.49472809091367</v>
      </c>
      <c r="Y2375" s="62">
        <v>-1.27</v>
      </c>
      <c r="Z2375" s="62">
        <v>-1.6</v>
      </c>
      <c r="AA2375" s="62">
        <v>29.059026852704363</v>
      </c>
      <c r="AB2375" s="62">
        <v>1.5006540871480802</v>
      </c>
      <c r="AC2375" s="62">
        <v>7.8764159840588119</v>
      </c>
      <c r="AD2375" s="62">
        <v>0.79899784722732514</v>
      </c>
    </row>
    <row r="2376" spans="1:30" ht="20.25" x14ac:dyDescent="0.3">
      <c r="A2376" s="32" t="s">
        <v>28</v>
      </c>
      <c r="B2376" s="32">
        <v>2022</v>
      </c>
      <c r="C2376" s="32">
        <v>7</v>
      </c>
      <c r="D2376" s="32" t="s">
        <v>10582</v>
      </c>
      <c r="E2376" s="32" t="s">
        <v>9672</v>
      </c>
      <c r="F2376" s="32">
        <v>14.8</v>
      </c>
      <c r="G2376" s="32">
        <v>89</v>
      </c>
      <c r="H2376" s="32">
        <v>5</v>
      </c>
      <c r="I2376" s="32">
        <v>0</v>
      </c>
      <c r="J2376" s="63"/>
      <c r="K2376" s="63">
        <v>12.986830522716032</v>
      </c>
      <c r="L2376" s="63"/>
      <c r="M2376" s="63">
        <v>23.074615039736663</v>
      </c>
      <c r="N2376" s="63">
        <v>23.074615039736663</v>
      </c>
      <c r="O2376" s="62">
        <v>79.295791694990569</v>
      </c>
      <c r="P2376" s="62">
        <v>5.9562521589921218</v>
      </c>
      <c r="Q2376" s="62">
        <v>6.1715715489921221</v>
      </c>
      <c r="R2376" s="62">
        <v>31.427026852704365</v>
      </c>
      <c r="S2376" s="62">
        <v>4.7360000000000007</v>
      </c>
      <c r="T2376" s="62">
        <v>29.059026852704363</v>
      </c>
      <c r="U2376" s="62">
        <v>31.75647505109081</v>
      </c>
      <c r="V2376" s="62">
        <v>31.75647505109081</v>
      </c>
      <c r="W2376" s="62">
        <v>738.94281772142369</v>
      </c>
      <c r="X2376" s="62">
        <v>743.94280772142372</v>
      </c>
      <c r="Y2376" s="62">
        <v>-1.27</v>
      </c>
      <c r="Z2376" s="62">
        <v>-1.6</v>
      </c>
      <c r="AA2376" s="62">
        <v>31.427026852704365</v>
      </c>
      <c r="AB2376" s="62">
        <v>1.3628547949843537</v>
      </c>
      <c r="AC2376" s="62">
        <v>8.2787403134459172</v>
      </c>
      <c r="AD2376" s="62">
        <v>0.74426132484028495</v>
      </c>
    </row>
    <row r="2377" spans="1:30" ht="20.25" x14ac:dyDescent="0.3">
      <c r="A2377" s="32" t="s">
        <v>28</v>
      </c>
      <c r="B2377" s="32">
        <v>2022</v>
      </c>
      <c r="C2377" s="32">
        <v>7</v>
      </c>
      <c r="D2377" s="32" t="s">
        <v>10583</v>
      </c>
      <c r="E2377" s="32" t="s">
        <v>9674</v>
      </c>
      <c r="F2377" s="32">
        <v>13</v>
      </c>
      <c r="G2377" s="32">
        <v>87</v>
      </c>
      <c r="H2377" s="32">
        <v>11</v>
      </c>
      <c r="I2377" s="32">
        <v>0</v>
      </c>
      <c r="J2377" s="63"/>
      <c r="K2377" s="63">
        <v>10.872410582100159</v>
      </c>
      <c r="L2377" s="63"/>
      <c r="M2377" s="63">
        <v>23.018417370450415</v>
      </c>
      <c r="N2377" s="63">
        <v>23.018417370450415</v>
      </c>
      <c r="O2377" s="62">
        <v>79.341615173557088</v>
      </c>
      <c r="P2377" s="62">
        <v>6.1715715489921221</v>
      </c>
      <c r="Q2377" s="62">
        <v>6.3972321789921223</v>
      </c>
      <c r="R2377" s="62">
        <v>33.471026852704362</v>
      </c>
      <c r="S2377" s="62">
        <v>4.0879999999999992</v>
      </c>
      <c r="T2377" s="62">
        <v>31.427026852704365</v>
      </c>
      <c r="U2377" s="62">
        <v>34.140545753963387</v>
      </c>
      <c r="V2377" s="62">
        <v>34.140545753963387</v>
      </c>
      <c r="W2377" s="62">
        <v>734.55168687146522</v>
      </c>
      <c r="X2377" s="62">
        <v>739.55167687146525</v>
      </c>
      <c r="Y2377" s="62">
        <v>-1.27</v>
      </c>
      <c r="Z2377" s="62">
        <v>-1.6</v>
      </c>
      <c r="AA2377" s="62">
        <v>33.471026852704362</v>
      </c>
      <c r="AB2377" s="62">
        <v>1.8521083791841122</v>
      </c>
      <c r="AC2377" s="62">
        <v>8.6576688323345259</v>
      </c>
      <c r="AD2377" s="62">
        <v>1.1964962157688082</v>
      </c>
    </row>
    <row r="2378" spans="1:30" ht="20.25" x14ac:dyDescent="0.3">
      <c r="A2378" s="32" t="s">
        <v>28</v>
      </c>
      <c r="B2378" s="32">
        <v>2022</v>
      </c>
      <c r="C2378" s="32">
        <v>7</v>
      </c>
      <c r="D2378" s="32" t="s">
        <v>10584</v>
      </c>
      <c r="E2378" s="32" t="s">
        <v>9676</v>
      </c>
      <c r="F2378" s="32">
        <v>15.3</v>
      </c>
      <c r="G2378" s="32">
        <v>92</v>
      </c>
      <c r="H2378" s="32">
        <v>5</v>
      </c>
      <c r="I2378" s="32">
        <v>0</v>
      </c>
      <c r="J2378" s="63"/>
      <c r="K2378" s="63">
        <v>13.988375846555321</v>
      </c>
      <c r="L2378" s="63"/>
      <c r="M2378" s="63">
        <v>23.836417733918871</v>
      </c>
      <c r="N2378" s="63">
        <v>22.962238248720578</v>
      </c>
      <c r="O2378" s="62">
        <v>78.677589972484398</v>
      </c>
      <c r="P2378" s="62">
        <v>6.3972321789921223</v>
      </c>
      <c r="Q2378" s="62">
        <v>6.5587524989921224</v>
      </c>
      <c r="R2378" s="62">
        <v>35.929026852704361</v>
      </c>
      <c r="S2378" s="62">
        <v>4.9160000000000004</v>
      </c>
      <c r="T2378" s="62">
        <v>33.471026852704362</v>
      </c>
      <c r="U2378" s="62">
        <v>36.198494826549414</v>
      </c>
      <c r="V2378" s="62">
        <v>36.198494826549414</v>
      </c>
      <c r="W2378" s="62">
        <v>730.78221700056645</v>
      </c>
      <c r="X2378" s="62">
        <v>735.78220700056647</v>
      </c>
      <c r="Y2378" s="62">
        <v>-1.27</v>
      </c>
      <c r="Z2378" s="62">
        <v>-1.6</v>
      </c>
      <c r="AA2378" s="62">
        <v>35.929026852704361</v>
      </c>
      <c r="AB2378" s="62">
        <v>1.2858828093957348</v>
      </c>
      <c r="AC2378" s="62">
        <v>9.0069949366324789</v>
      </c>
      <c r="AD2378" s="62">
        <v>0.73364142349520434</v>
      </c>
    </row>
    <row r="2379" spans="1:30" ht="20.25" x14ac:dyDescent="0.3">
      <c r="A2379" s="32" t="s">
        <v>28</v>
      </c>
      <c r="B2379" s="32">
        <v>2022</v>
      </c>
      <c r="C2379" s="32">
        <v>7</v>
      </c>
      <c r="D2379" s="32" t="s">
        <v>10585</v>
      </c>
      <c r="E2379" s="32" t="s">
        <v>9678</v>
      </c>
      <c r="F2379" s="32">
        <v>15.2</v>
      </c>
      <c r="G2379" s="32">
        <v>42</v>
      </c>
      <c r="H2379" s="32">
        <v>22</v>
      </c>
      <c r="I2379" s="32">
        <v>0</v>
      </c>
      <c r="J2379" s="63"/>
      <c r="K2379" s="63">
        <v>2.371931509051366</v>
      </c>
      <c r="L2379" s="63"/>
      <c r="M2379" s="63">
        <v>15.363371194443449</v>
      </c>
      <c r="N2379" s="63">
        <v>23.77996863821852</v>
      </c>
      <c r="O2379" s="62">
        <v>85.8796130478365</v>
      </c>
      <c r="P2379" s="62">
        <v>6.5587524989921224</v>
      </c>
      <c r="Q2379" s="62">
        <v>7.722634438992122</v>
      </c>
      <c r="R2379" s="62">
        <v>38.369026852704359</v>
      </c>
      <c r="S2379" s="62">
        <v>4.879999999999999</v>
      </c>
      <c r="T2379" s="62">
        <v>35.929026852704361</v>
      </c>
      <c r="U2379" s="62">
        <v>38.673364522484185</v>
      </c>
      <c r="V2379" s="62">
        <v>38.673364522484185</v>
      </c>
      <c r="W2379" s="62">
        <v>726.27469887203108</v>
      </c>
      <c r="X2379" s="62">
        <v>731.27468887203111</v>
      </c>
      <c r="Y2379" s="62">
        <v>-1.27</v>
      </c>
      <c r="Z2379" s="62">
        <v>-1.6</v>
      </c>
      <c r="AA2379" s="62">
        <v>38.369026852704359</v>
      </c>
      <c r="AB2379" s="62">
        <v>7.213082691375801</v>
      </c>
      <c r="AC2379" s="62">
        <v>10.275052245018559</v>
      </c>
      <c r="AD2379" s="62">
        <v>7.7465197703694777</v>
      </c>
    </row>
    <row r="2380" spans="1:30" ht="20.25" x14ac:dyDescent="0.3">
      <c r="A2380" s="32" t="s">
        <v>28</v>
      </c>
      <c r="B2380" s="32">
        <v>2022</v>
      </c>
      <c r="C2380" s="32">
        <v>7</v>
      </c>
      <c r="D2380" s="32" t="s">
        <v>10586</v>
      </c>
      <c r="E2380" s="32" t="s">
        <v>9680</v>
      </c>
      <c r="F2380" s="32">
        <v>15.5</v>
      </c>
      <c r="G2380" s="32">
        <v>36</v>
      </c>
      <c r="H2380" s="32">
        <v>20</v>
      </c>
      <c r="I2380" s="32">
        <v>0</v>
      </c>
      <c r="J2380" s="63"/>
      <c r="K2380" s="63">
        <v>0.49390348959534658</v>
      </c>
      <c r="L2380" s="63"/>
      <c r="M2380" s="63">
        <v>12.498509515623011</v>
      </c>
      <c r="N2380" s="63">
        <v>15.309718554733694</v>
      </c>
      <c r="O2380" s="62">
        <v>88.487605342603345</v>
      </c>
      <c r="P2380" s="62">
        <v>7.722634438992122</v>
      </c>
      <c r="Q2380" s="62">
        <v>9.0305550789921227</v>
      </c>
      <c r="R2380" s="62">
        <v>40.863026852704358</v>
      </c>
      <c r="S2380" s="62">
        <v>4.9879999999999995</v>
      </c>
      <c r="T2380" s="62">
        <v>38.369026852704359</v>
      </c>
      <c r="U2380" s="62">
        <v>41.13021423384685</v>
      </c>
      <c r="V2380" s="62">
        <v>41.13021423384685</v>
      </c>
      <c r="W2380" s="62">
        <v>721.82750101339138</v>
      </c>
      <c r="X2380" s="62">
        <v>726.82749101339141</v>
      </c>
      <c r="Y2380" s="62">
        <v>-1.27</v>
      </c>
      <c r="Z2380" s="62">
        <v>-1.6</v>
      </c>
      <c r="AA2380" s="62">
        <v>40.863026852704358</v>
      </c>
      <c r="AB2380" s="62">
        <v>9.4521650631901188</v>
      </c>
      <c r="AC2380" s="62">
        <v>11.633645023497673</v>
      </c>
      <c r="AD2380" s="62">
        <v>10.366494389183204</v>
      </c>
    </row>
    <row r="2381" spans="1:30" ht="20.25" x14ac:dyDescent="0.3">
      <c r="A2381" s="32" t="s">
        <v>28</v>
      </c>
      <c r="B2381" s="32">
        <v>2022</v>
      </c>
      <c r="C2381" s="32">
        <v>7</v>
      </c>
      <c r="D2381" s="32" t="s">
        <v>10587</v>
      </c>
      <c r="E2381" s="32" t="s">
        <v>9682</v>
      </c>
      <c r="F2381" s="32">
        <v>21.8</v>
      </c>
      <c r="G2381" s="32">
        <v>74</v>
      </c>
      <c r="H2381" s="32">
        <v>20</v>
      </c>
      <c r="I2381" s="32">
        <v>0</v>
      </c>
      <c r="J2381" s="63"/>
      <c r="K2381" s="63">
        <v>16.939821113221104</v>
      </c>
      <c r="L2381" s="63"/>
      <c r="M2381" s="63">
        <v>15.901094847286371</v>
      </c>
      <c r="N2381" s="63">
        <v>12.445802398821266</v>
      </c>
      <c r="O2381" s="62">
        <v>85.400314876048213</v>
      </c>
      <c r="P2381" s="62">
        <v>9.0305550789921227</v>
      </c>
      <c r="Q2381" s="62">
        <v>9.7635520189921223</v>
      </c>
      <c r="R2381" s="62">
        <v>44.491026852704358</v>
      </c>
      <c r="S2381" s="62">
        <v>7.2560000000000002</v>
      </c>
      <c r="T2381" s="62">
        <v>40.863026852704358</v>
      </c>
      <c r="U2381" s="62">
        <v>43.641544138964733</v>
      </c>
      <c r="V2381" s="62">
        <v>43.641544138964733</v>
      </c>
      <c r="W2381" s="62">
        <v>717.30983008149974</v>
      </c>
      <c r="X2381" s="62">
        <v>722.30982008149977</v>
      </c>
      <c r="Y2381" s="62">
        <v>-1.27</v>
      </c>
      <c r="Z2381" s="62">
        <v>-1.6</v>
      </c>
      <c r="AA2381" s="62">
        <v>44.491026852704358</v>
      </c>
      <c r="AB2381" s="62">
        <v>6.1000157068435854</v>
      </c>
      <c r="AC2381" s="62">
        <v>12.609319071622435</v>
      </c>
      <c r="AD2381" s="62">
        <v>7.385727062098419</v>
      </c>
    </row>
    <row r="2382" spans="1:30" ht="20.25" x14ac:dyDescent="0.3">
      <c r="A2382" s="32" t="s">
        <v>28</v>
      </c>
      <c r="B2382" s="32">
        <v>2022</v>
      </c>
      <c r="C2382" s="32">
        <v>7</v>
      </c>
      <c r="D2382" s="32" t="s">
        <v>10588</v>
      </c>
      <c r="E2382" s="32" t="s">
        <v>9684</v>
      </c>
      <c r="F2382" s="32">
        <v>26.2</v>
      </c>
      <c r="G2382" s="32">
        <v>54</v>
      </c>
      <c r="H2382" s="32">
        <v>20</v>
      </c>
      <c r="I2382" s="32">
        <v>0</v>
      </c>
      <c r="J2382" s="63"/>
      <c r="K2382" s="63">
        <v>16.14724170838748</v>
      </c>
      <c r="L2382" s="63"/>
      <c r="M2382" s="63">
        <v>13.661272775689163</v>
      </c>
      <c r="N2382" s="63">
        <v>15.847264736519032</v>
      </c>
      <c r="O2382" s="62">
        <v>87.417897590896715</v>
      </c>
      <c r="P2382" s="62">
        <v>9.7635520189921223</v>
      </c>
      <c r="Q2382" s="62">
        <v>11.309567398992122</v>
      </c>
      <c r="R2382" s="62">
        <v>48.91102685270436</v>
      </c>
      <c r="S2382" s="62">
        <v>8.84</v>
      </c>
      <c r="T2382" s="62">
        <v>44.491026852704358</v>
      </c>
      <c r="U2382" s="62">
        <v>47.294948860393752</v>
      </c>
      <c r="V2382" s="62">
        <v>47.294948860393752</v>
      </c>
      <c r="W2382" s="62">
        <v>710.78810076486764</v>
      </c>
      <c r="X2382" s="62">
        <v>715.78809076486766</v>
      </c>
      <c r="Y2382" s="62">
        <v>-1.27</v>
      </c>
      <c r="Z2382" s="62">
        <v>-1.6</v>
      </c>
      <c r="AA2382" s="62">
        <v>48.91102685270436</v>
      </c>
      <c r="AB2382" s="62">
        <v>8.1094516845455473</v>
      </c>
      <c r="AC2382" s="62">
        <v>14.333431273026095</v>
      </c>
      <c r="AD2382" s="62">
        <v>10.0863960552986</v>
      </c>
    </row>
    <row r="2383" spans="1:30" ht="20.25" x14ac:dyDescent="0.3">
      <c r="A2383" s="32" t="s">
        <v>28</v>
      </c>
      <c r="B2383" s="32">
        <v>2022</v>
      </c>
      <c r="C2383" s="32">
        <v>7</v>
      </c>
      <c r="D2383" s="32" t="s">
        <v>10589</v>
      </c>
      <c r="E2383" s="32" t="s">
        <v>9686</v>
      </c>
      <c r="F2383" s="32">
        <v>11.4</v>
      </c>
      <c r="G2383" s="32">
        <v>94</v>
      </c>
      <c r="H2383" s="32">
        <v>18</v>
      </c>
      <c r="I2383" s="32">
        <v>4</v>
      </c>
      <c r="J2383" s="63"/>
      <c r="K2383" s="63">
        <v>10.453987572861973</v>
      </c>
      <c r="L2383" s="63"/>
      <c r="M2383" s="63">
        <v>78.798873327474269</v>
      </c>
      <c r="N2383" s="63">
        <v>97.744826749389787</v>
      </c>
      <c r="O2383" s="62">
        <v>45.073087697455051</v>
      </c>
      <c r="P2383" s="62">
        <v>7.1237701312771176</v>
      </c>
      <c r="Q2383" s="62">
        <v>7.2161026312771179</v>
      </c>
      <c r="R2383" s="62">
        <v>46.132522848005323</v>
      </c>
      <c r="S2383" s="62">
        <v>3.5119999999999991</v>
      </c>
      <c r="T2383" s="62">
        <v>44.376522848005322</v>
      </c>
      <c r="U2383" s="62">
        <v>44.376522848005322</v>
      </c>
      <c r="V2383" s="62">
        <v>44.376522848005322</v>
      </c>
      <c r="W2383" s="62">
        <v>715.99302160249135</v>
      </c>
      <c r="X2383" s="62">
        <v>707.9221716024914</v>
      </c>
      <c r="Y2383" s="62">
        <v>2.0499999999999998</v>
      </c>
      <c r="Z2383" s="62">
        <v>-1.6</v>
      </c>
      <c r="AA2383" s="62">
        <v>46.132522848005323</v>
      </c>
      <c r="AB2383" s="62">
        <v>0.20599778592913393</v>
      </c>
      <c r="AC2383" s="62">
        <v>10.375022633819098</v>
      </c>
      <c r="AD2383" s="62">
        <v>0.12677950740646046</v>
      </c>
    </row>
    <row r="2384" spans="1:30" ht="20.25" x14ac:dyDescent="0.3">
      <c r="A2384" s="32" t="s">
        <v>28</v>
      </c>
      <c r="B2384" s="32">
        <v>2022</v>
      </c>
      <c r="C2384" s="32">
        <v>7</v>
      </c>
      <c r="D2384" s="32" t="s">
        <v>10590</v>
      </c>
      <c r="E2384" s="32" t="s">
        <v>9688</v>
      </c>
      <c r="F2384" s="32">
        <v>9.6999999999999993</v>
      </c>
      <c r="G2384" s="32">
        <v>71</v>
      </c>
      <c r="H2384" s="32">
        <v>7</v>
      </c>
      <c r="I2384" s="32">
        <v>12</v>
      </c>
      <c r="J2384" s="63"/>
      <c r="K2384" s="63">
        <v>4.6908970101187375</v>
      </c>
      <c r="L2384" s="63"/>
      <c r="M2384" s="63">
        <v>111.93449495106469</v>
      </c>
      <c r="N2384" s="63">
        <v>202.52583296777152</v>
      </c>
      <c r="O2384" s="62">
        <v>31.701289139305693</v>
      </c>
      <c r="P2384" s="62">
        <v>3.1022540154712419</v>
      </c>
      <c r="Q2384" s="62">
        <v>3.4878345354712419</v>
      </c>
      <c r="R2384" s="62">
        <v>28.83154697962679</v>
      </c>
      <c r="S2384" s="62">
        <v>2.9</v>
      </c>
      <c r="T2384" s="62">
        <v>27.381546979626791</v>
      </c>
      <c r="U2384" s="62">
        <v>27.381546979626791</v>
      </c>
      <c r="V2384" s="62">
        <v>27.381546979626791</v>
      </c>
      <c r="W2384" s="62">
        <v>747.06923149724207</v>
      </c>
      <c r="X2384" s="62">
        <v>712.85670149724206</v>
      </c>
      <c r="Y2384" s="62">
        <v>8.69</v>
      </c>
      <c r="Z2384" s="62">
        <v>-1.6</v>
      </c>
      <c r="AA2384" s="62">
        <v>28.83154697962679</v>
      </c>
      <c r="AB2384" s="62">
        <v>7.7207638968882775E-3</v>
      </c>
      <c r="AC2384" s="62">
        <v>5.3558791109819577</v>
      </c>
      <c r="AD2384" s="62">
        <v>3.4228582266891414E-3</v>
      </c>
    </row>
    <row r="2385" spans="1:30" ht="20.25" x14ac:dyDescent="0.3">
      <c r="A2385" s="32" t="s">
        <v>28</v>
      </c>
      <c r="B2385" s="32">
        <v>2022</v>
      </c>
      <c r="C2385" s="32">
        <v>7</v>
      </c>
      <c r="D2385" s="32" t="s">
        <v>10591</v>
      </c>
      <c r="E2385" s="32" t="s">
        <v>9690</v>
      </c>
      <c r="F2385" s="32">
        <v>13</v>
      </c>
      <c r="G2385" s="32">
        <v>64</v>
      </c>
      <c r="H2385" s="32">
        <v>25</v>
      </c>
      <c r="I2385" s="32">
        <v>0</v>
      </c>
      <c r="J2385" s="63"/>
      <c r="K2385" s="63">
        <v>6.3434949921045254</v>
      </c>
      <c r="L2385" s="63"/>
      <c r="M2385" s="63">
        <v>45.725378900650369</v>
      </c>
      <c r="N2385" s="63">
        <v>111.84896984419819</v>
      </c>
      <c r="O2385" s="62">
        <v>63.000212956276499</v>
      </c>
      <c r="P2385" s="62">
        <v>3.4878345354712419</v>
      </c>
      <c r="Q2385" s="62">
        <v>4.1127408954712417</v>
      </c>
      <c r="R2385" s="62">
        <v>30.87554697962679</v>
      </c>
      <c r="S2385" s="62">
        <v>4.0879999999999992</v>
      </c>
      <c r="T2385" s="62">
        <v>28.83154697962679</v>
      </c>
      <c r="U2385" s="62">
        <v>31.52745639650168</v>
      </c>
      <c r="V2385" s="62">
        <v>31.52745639650168</v>
      </c>
      <c r="W2385" s="62">
        <v>739.36601808566775</v>
      </c>
      <c r="X2385" s="62">
        <v>744.36600808566777</v>
      </c>
      <c r="Y2385" s="62">
        <v>-1.27</v>
      </c>
      <c r="Z2385" s="62">
        <v>-1.6</v>
      </c>
      <c r="AA2385" s="62">
        <v>30.87554697962679</v>
      </c>
      <c r="AB2385" s="62">
        <v>1.7022436634236406</v>
      </c>
      <c r="AC2385" s="62">
        <v>6.1706097637325197</v>
      </c>
      <c r="AD2385" s="62">
        <v>0.80493350192025903</v>
      </c>
    </row>
    <row r="2386" spans="1:30" ht="20.25" x14ac:dyDescent="0.3">
      <c r="A2386" s="32" t="s">
        <v>28</v>
      </c>
      <c r="B2386" s="32">
        <v>2022</v>
      </c>
      <c r="C2386" s="32">
        <v>7</v>
      </c>
      <c r="D2386" s="32" t="s">
        <v>10592</v>
      </c>
      <c r="E2386" s="32" t="s">
        <v>9692</v>
      </c>
      <c r="F2386" s="32">
        <v>18.399999999999999</v>
      </c>
      <c r="G2386" s="32">
        <v>70</v>
      </c>
      <c r="H2386" s="32">
        <v>24</v>
      </c>
      <c r="I2386" s="32">
        <v>0</v>
      </c>
      <c r="J2386" s="63"/>
      <c r="K2386" s="63">
        <v>12.816359405256177</v>
      </c>
      <c r="L2386" s="63"/>
      <c r="M2386" s="63">
        <v>25.137628792971782</v>
      </c>
      <c r="N2386" s="63">
        <v>45.661705541953538</v>
      </c>
      <c r="O2386" s="62">
        <v>77.634299488306596</v>
      </c>
      <c r="P2386" s="62">
        <v>4.1127408954712417</v>
      </c>
      <c r="Q2386" s="62">
        <v>4.8329343954712414</v>
      </c>
      <c r="R2386" s="62">
        <v>33.891546979626789</v>
      </c>
      <c r="S2386" s="62">
        <v>6.032</v>
      </c>
      <c r="T2386" s="62">
        <v>30.87554697962679</v>
      </c>
      <c r="U2386" s="62">
        <v>33.585314639082938</v>
      </c>
      <c r="V2386" s="62">
        <v>33.585314639082938</v>
      </c>
      <c r="W2386" s="62">
        <v>735.5720097314852</v>
      </c>
      <c r="X2386" s="62">
        <v>740.57199973148522</v>
      </c>
      <c r="Y2386" s="62">
        <v>-1.27</v>
      </c>
      <c r="Z2386" s="62">
        <v>-1.6</v>
      </c>
      <c r="AA2386" s="62">
        <v>33.891546979626789</v>
      </c>
      <c r="AB2386" s="62">
        <v>3.0631869868068402</v>
      </c>
      <c r="AC2386" s="62">
        <v>7.1255944696466473</v>
      </c>
      <c r="AD2386" s="62">
        <v>2.5368350391519994</v>
      </c>
    </row>
    <row r="2387" spans="1:30" ht="20.25" x14ac:dyDescent="0.3">
      <c r="A2387" s="32" t="s">
        <v>28</v>
      </c>
      <c r="B2387" s="32">
        <v>2022</v>
      </c>
      <c r="C2387" s="32">
        <v>7</v>
      </c>
      <c r="D2387" s="32" t="s">
        <v>10593</v>
      </c>
      <c r="E2387" s="32" t="s">
        <v>9694</v>
      </c>
      <c r="F2387" s="32">
        <v>16</v>
      </c>
      <c r="G2387" s="32">
        <v>100</v>
      </c>
      <c r="H2387" s="32">
        <v>11</v>
      </c>
      <c r="I2387" s="32">
        <v>3</v>
      </c>
      <c r="J2387" s="63"/>
      <c r="K2387" s="63">
        <v>15.977002053388096</v>
      </c>
      <c r="L2387" s="63"/>
      <c r="M2387" s="63">
        <v>89.061419531883686</v>
      </c>
      <c r="N2387" s="63">
        <v>89.061419531883686</v>
      </c>
      <c r="O2387" s="62">
        <v>40.530720406344848</v>
      </c>
      <c r="P2387" s="62">
        <v>2.8123313664237304</v>
      </c>
      <c r="Q2387" s="62">
        <v>2.8123313664237304</v>
      </c>
      <c r="R2387" s="62">
        <v>33.870129253995145</v>
      </c>
      <c r="S2387" s="62">
        <v>5.1679999999999993</v>
      </c>
      <c r="T2387" s="62">
        <v>31.286129253995149</v>
      </c>
      <c r="U2387" s="62">
        <v>31.286129253995149</v>
      </c>
      <c r="V2387" s="62">
        <v>31.286129253995149</v>
      </c>
      <c r="W2387" s="62">
        <v>739.8122253955795</v>
      </c>
      <c r="X2387" s="62">
        <v>735.00908539557952</v>
      </c>
      <c r="Y2387" s="62">
        <v>1.2199999999999998</v>
      </c>
      <c r="Z2387" s="62">
        <v>-1.6</v>
      </c>
      <c r="AA2387" s="62">
        <v>33.870129253995145</v>
      </c>
      <c r="AB2387" s="62">
        <v>6.68028636228922E-2</v>
      </c>
      <c r="AC2387" s="62">
        <v>4.6577895634740365</v>
      </c>
      <c r="AD2387" s="62">
        <v>2.7879245676009135E-2</v>
      </c>
    </row>
    <row r="2388" spans="1:30" ht="20.25" x14ac:dyDescent="0.3">
      <c r="A2388" s="32" t="s">
        <v>28</v>
      </c>
      <c r="B2388" s="32">
        <v>2022</v>
      </c>
      <c r="C2388" s="32">
        <v>7</v>
      </c>
      <c r="D2388" s="32" t="s">
        <v>10594</v>
      </c>
      <c r="E2388" s="32" t="s">
        <v>9696</v>
      </c>
      <c r="F2388" s="32">
        <v>9.1</v>
      </c>
      <c r="G2388" s="32">
        <v>96</v>
      </c>
      <c r="H2388" s="32">
        <v>22</v>
      </c>
      <c r="I2388" s="32">
        <v>12</v>
      </c>
      <c r="J2388" s="63"/>
      <c r="K2388" s="63">
        <v>8.4838590765156052</v>
      </c>
      <c r="L2388" s="63"/>
      <c r="M2388" s="63">
        <v>172.88236678918503</v>
      </c>
      <c r="N2388" s="63">
        <v>208.31715464297179</v>
      </c>
      <c r="O2388" s="62">
        <v>14.335370055125846</v>
      </c>
      <c r="P2388" s="62">
        <v>0.77442440502846943</v>
      </c>
      <c r="Q2388" s="62">
        <v>0.82465328502846946</v>
      </c>
      <c r="R2388" s="62">
        <v>17.01458012622421</v>
      </c>
      <c r="S2388" s="62">
        <v>2.6839999999999988</v>
      </c>
      <c r="T2388" s="62">
        <v>15.672580126224211</v>
      </c>
      <c r="U2388" s="62">
        <v>15.672580126224211</v>
      </c>
      <c r="V2388" s="62">
        <v>15.672580126224211</v>
      </c>
      <c r="W2388" s="62">
        <v>769.2609720065509</v>
      </c>
      <c r="X2388" s="62">
        <v>735.04844200655089</v>
      </c>
      <c r="Y2388" s="62">
        <v>8.69</v>
      </c>
      <c r="Z2388" s="62">
        <v>-1.6</v>
      </c>
      <c r="AA2388" s="62">
        <v>17.01458012622421</v>
      </c>
      <c r="AB2388" s="62">
        <v>3.5561058129916361E-5</v>
      </c>
      <c r="AC2388" s="62">
        <v>1.4710602303797611</v>
      </c>
      <c r="AD2388" s="62">
        <v>1.0154231493130152E-5</v>
      </c>
    </row>
    <row r="2389" spans="1:30" ht="20.25" x14ac:dyDescent="0.3">
      <c r="A2389" s="32" t="s">
        <v>28</v>
      </c>
      <c r="B2389" s="32">
        <v>2022</v>
      </c>
      <c r="C2389" s="32">
        <v>7</v>
      </c>
      <c r="D2389" s="32" t="s">
        <v>10595</v>
      </c>
      <c r="E2389" s="32" t="s">
        <v>9698</v>
      </c>
      <c r="F2389" s="32">
        <v>10.4</v>
      </c>
      <c r="G2389" s="32">
        <v>64</v>
      </c>
      <c r="H2389" s="32">
        <v>7</v>
      </c>
      <c r="I2389" s="32">
        <v>9</v>
      </c>
      <c r="J2389" s="63"/>
      <c r="K2389" s="63">
        <v>3.879409024600323</v>
      </c>
      <c r="L2389" s="63"/>
      <c r="M2389" s="63">
        <v>114.79656613170107</v>
      </c>
      <c r="N2389" s="63">
        <v>231.13050007339587</v>
      </c>
      <c r="O2389" s="62">
        <v>30.70499905376586</v>
      </c>
      <c r="P2389" s="62">
        <v>0</v>
      </c>
      <c r="Q2389" s="62">
        <v>0.5096754</v>
      </c>
      <c r="R2389" s="62">
        <v>6.0540599884629369</v>
      </c>
      <c r="S2389" s="62">
        <v>3.1519999999999997</v>
      </c>
      <c r="T2389" s="62">
        <v>4.4780599884629373</v>
      </c>
      <c r="U2389" s="62">
        <v>4.4780599884629373</v>
      </c>
      <c r="V2389" s="62">
        <v>4.4780599884629373</v>
      </c>
      <c r="W2389" s="62">
        <v>791.09382601816947</v>
      </c>
      <c r="X2389" s="62">
        <v>766.68442601816946</v>
      </c>
      <c r="Y2389" s="62">
        <v>6.1999999999999993</v>
      </c>
      <c r="Z2389" s="62">
        <v>-1.6</v>
      </c>
      <c r="AA2389" s="62">
        <v>6.0540599884629369</v>
      </c>
      <c r="AB2389" s="62">
        <v>5.9381776971915833E-3</v>
      </c>
      <c r="AC2389" s="62">
        <v>0.84211266883255842</v>
      </c>
      <c r="AD2389" s="62">
        <v>1.5111189514762499E-3</v>
      </c>
    </row>
    <row r="2390" spans="1:30" ht="20.25" x14ac:dyDescent="0.3">
      <c r="A2390" s="32" t="s">
        <v>28</v>
      </c>
      <c r="B2390" s="32">
        <v>2022</v>
      </c>
      <c r="C2390" s="32">
        <v>7</v>
      </c>
      <c r="D2390" s="32" t="s">
        <v>10596</v>
      </c>
      <c r="E2390" s="32" t="s">
        <v>9700</v>
      </c>
      <c r="F2390" s="32">
        <v>13.2</v>
      </c>
      <c r="G2390" s="32">
        <v>75</v>
      </c>
      <c r="H2390" s="32">
        <v>5</v>
      </c>
      <c r="I2390" s="32">
        <v>0</v>
      </c>
      <c r="J2390" s="63"/>
      <c r="K2390" s="63">
        <v>8.8557528652460444</v>
      </c>
      <c r="L2390" s="63"/>
      <c r="M2390" s="63">
        <v>69.062355377803641</v>
      </c>
      <c r="N2390" s="63">
        <v>114.71009642290642</v>
      </c>
      <c r="O2390" s="62">
        <v>49.781155098459841</v>
      </c>
      <c r="P2390" s="62">
        <v>0.5096754</v>
      </c>
      <c r="Q2390" s="62">
        <v>0.94979364999999993</v>
      </c>
      <c r="R2390" s="62">
        <v>8.134059988462937</v>
      </c>
      <c r="S2390" s="62">
        <v>4.16</v>
      </c>
      <c r="T2390" s="62">
        <v>6.0540599884629369</v>
      </c>
      <c r="U2390" s="62">
        <v>8.6002673752695156</v>
      </c>
      <c r="V2390" s="62">
        <v>8.6002673752695156</v>
      </c>
      <c r="W2390" s="62">
        <v>782.98305859937727</v>
      </c>
      <c r="X2390" s="62">
        <v>787.9830485993773</v>
      </c>
      <c r="Y2390" s="62">
        <v>-1.27</v>
      </c>
      <c r="Z2390" s="62">
        <v>-1.6</v>
      </c>
      <c r="AA2390" s="62">
        <v>8.134059988462937</v>
      </c>
      <c r="AB2390" s="62">
        <v>0.2054944919848451</v>
      </c>
      <c r="AC2390" s="62">
        <v>1.4703613445107928</v>
      </c>
      <c r="AD2390" s="62">
        <v>5.8670874214108264E-2</v>
      </c>
    </row>
    <row r="2391" spans="1:30" ht="20.25" x14ac:dyDescent="0.3">
      <c r="A2391" s="32" t="s">
        <v>28</v>
      </c>
      <c r="B2391" s="32">
        <v>2022</v>
      </c>
      <c r="C2391" s="32">
        <v>7</v>
      </c>
      <c r="D2391" s="32" t="s">
        <v>10597</v>
      </c>
      <c r="E2391" s="32" t="s">
        <v>9702</v>
      </c>
      <c r="F2391" s="32">
        <v>15</v>
      </c>
      <c r="G2391" s="32">
        <v>62</v>
      </c>
      <c r="H2391" s="32">
        <v>18</v>
      </c>
      <c r="I2391" s="32">
        <v>0</v>
      </c>
      <c r="J2391" s="63"/>
      <c r="K2391" s="63">
        <v>7.7719442651328396</v>
      </c>
      <c r="L2391" s="63"/>
      <c r="M2391" s="63">
        <v>32.385374870802693</v>
      </c>
      <c r="N2391" s="63">
        <v>68.990979851136004</v>
      </c>
      <c r="O2391" s="62">
        <v>72.099803252365845</v>
      </c>
      <c r="P2391" s="62">
        <v>0.94979364999999993</v>
      </c>
      <c r="Q2391" s="62">
        <v>1.7029806299999999</v>
      </c>
      <c r="R2391" s="62">
        <v>10.538059988462937</v>
      </c>
      <c r="S2391" s="62">
        <v>4.8079999999999998</v>
      </c>
      <c r="T2391" s="62">
        <v>8.134059988462937</v>
      </c>
      <c r="U2391" s="62">
        <v>10.693584700003971</v>
      </c>
      <c r="V2391" s="62">
        <v>10.693584700003971</v>
      </c>
      <c r="W2391" s="62">
        <v>778.89618183533844</v>
      </c>
      <c r="X2391" s="62">
        <v>783.89617183533846</v>
      </c>
      <c r="Y2391" s="62">
        <v>-1.27</v>
      </c>
      <c r="Z2391" s="62">
        <v>-1.6</v>
      </c>
      <c r="AA2391" s="62">
        <v>10.538059988462937</v>
      </c>
      <c r="AB2391" s="62">
        <v>1.664227445515317</v>
      </c>
      <c r="AC2391" s="62">
        <v>2.425885980508816</v>
      </c>
      <c r="AD2391" s="62">
        <v>0.54622226774299376</v>
      </c>
    </row>
    <row r="2392" spans="1:30" ht="20.25" x14ac:dyDescent="0.3">
      <c r="A2392" s="32" t="s">
        <v>28</v>
      </c>
      <c r="B2392" s="32">
        <v>2022</v>
      </c>
      <c r="C2392" s="32">
        <v>7</v>
      </c>
      <c r="D2392" s="32" t="s">
        <v>10598</v>
      </c>
      <c r="E2392" s="32" t="s">
        <v>9704</v>
      </c>
      <c r="F2392" s="32">
        <v>18</v>
      </c>
      <c r="G2392" s="32">
        <v>74</v>
      </c>
      <c r="H2392" s="32">
        <v>18</v>
      </c>
      <c r="I2392" s="32">
        <v>0</v>
      </c>
      <c r="J2392" s="63"/>
      <c r="K2392" s="63">
        <v>13.281398258299332</v>
      </c>
      <c r="L2392" s="63"/>
      <c r="M2392" s="63">
        <v>23.226666996032723</v>
      </c>
      <c r="N2392" s="63">
        <v>32.326104265473269</v>
      </c>
      <c r="O2392" s="62">
        <v>79.171960301553938</v>
      </c>
      <c r="P2392" s="62">
        <v>1.7029806299999999</v>
      </c>
      <c r="Q2392" s="62">
        <v>2.3143448900000001</v>
      </c>
      <c r="R2392" s="62">
        <v>13.482059988462936</v>
      </c>
      <c r="S2392" s="62">
        <v>5.8879999999999999</v>
      </c>
      <c r="T2392" s="62">
        <v>10.538059988462937</v>
      </c>
      <c r="U2392" s="62">
        <v>13.113063530185679</v>
      </c>
      <c r="V2392" s="62">
        <v>13.113063530185679</v>
      </c>
      <c r="W2392" s="62">
        <v>774.19909472762947</v>
      </c>
      <c r="X2392" s="62">
        <v>779.1990847276295</v>
      </c>
      <c r="Y2392" s="62">
        <v>-1.27</v>
      </c>
      <c r="Z2392" s="62">
        <v>-1.6</v>
      </c>
      <c r="AA2392" s="62">
        <v>13.482059988462936</v>
      </c>
      <c r="AB2392" s="62">
        <v>2.5923537813115325</v>
      </c>
      <c r="AC2392" s="62">
        <v>3.2387650619817236</v>
      </c>
      <c r="AD2392" s="62">
        <v>0.93838980376830272</v>
      </c>
    </row>
    <row r="2393" spans="1:30" ht="20.25" x14ac:dyDescent="0.3">
      <c r="A2393" s="32" t="s">
        <v>28</v>
      </c>
      <c r="B2393" s="32">
        <v>2022</v>
      </c>
      <c r="C2393" s="32">
        <v>7</v>
      </c>
      <c r="D2393" s="32" t="s">
        <v>10599</v>
      </c>
      <c r="E2393" s="32" t="s">
        <v>9706</v>
      </c>
      <c r="F2393" s="32">
        <v>19.3</v>
      </c>
      <c r="G2393" s="32">
        <v>95</v>
      </c>
      <c r="H2393" s="32">
        <v>11</v>
      </c>
      <c r="I2393" s="32">
        <v>0</v>
      </c>
      <c r="J2393" s="63"/>
      <c r="K2393" s="63">
        <v>18.452676330502594</v>
      </c>
      <c r="L2393" s="63"/>
      <c r="M2393" s="63">
        <v>25.061793312159299</v>
      </c>
      <c r="N2393" s="63">
        <v>23.170419143308628</v>
      </c>
      <c r="O2393" s="62">
        <v>77.694670655572523</v>
      </c>
      <c r="P2393" s="62">
        <v>2.3143448900000001</v>
      </c>
      <c r="Q2393" s="62">
        <v>2.4399170900000002</v>
      </c>
      <c r="R2393" s="62">
        <v>16.660059988462937</v>
      </c>
      <c r="S2393" s="62">
        <v>6.3559999999999999</v>
      </c>
      <c r="T2393" s="62">
        <v>13.482059988462936</v>
      </c>
      <c r="U2393" s="62">
        <v>16.076147284909165</v>
      </c>
      <c r="V2393" s="62">
        <v>16.076147284909165</v>
      </c>
      <c r="W2393" s="62">
        <v>768.48524223427842</v>
      </c>
      <c r="X2393" s="62">
        <v>773.48523223427844</v>
      </c>
      <c r="Y2393" s="62">
        <v>-1.27</v>
      </c>
      <c r="Z2393" s="62">
        <v>-1.6</v>
      </c>
      <c r="AA2393" s="62">
        <v>16.660059988462937</v>
      </c>
      <c r="AB2393" s="62">
        <v>1.5989892969794759</v>
      </c>
      <c r="AC2393" s="62">
        <v>3.5720059877391983</v>
      </c>
      <c r="AD2393" s="62">
        <v>0.60016417996890259</v>
      </c>
    </row>
    <row r="2394" spans="1:30" ht="20.25" x14ac:dyDescent="0.3">
      <c r="A2394" s="32" t="s">
        <v>28</v>
      </c>
      <c r="B2394" s="32">
        <v>2022</v>
      </c>
      <c r="C2394" s="32">
        <v>7</v>
      </c>
      <c r="D2394" s="32" t="s">
        <v>10600</v>
      </c>
      <c r="E2394" s="32" t="s">
        <v>9708</v>
      </c>
      <c r="F2394" s="32">
        <v>17.600000000000001</v>
      </c>
      <c r="G2394" s="32">
        <v>93</v>
      </c>
      <c r="H2394" s="32">
        <v>7</v>
      </c>
      <c r="I2394" s="32">
        <v>0</v>
      </c>
      <c r="J2394" s="63"/>
      <c r="K2394" s="63">
        <v>16.4315437925809</v>
      </c>
      <c r="L2394" s="63"/>
      <c r="M2394" s="63">
        <v>25.004939791809502</v>
      </c>
      <c r="N2394" s="63">
        <v>25.004939791809502</v>
      </c>
      <c r="O2394" s="62">
        <v>77.739965523474865</v>
      </c>
      <c r="P2394" s="62">
        <v>2.4399170900000002</v>
      </c>
      <c r="Q2394" s="62">
        <v>2.6010680800000001</v>
      </c>
      <c r="R2394" s="62">
        <v>19.532059988462937</v>
      </c>
      <c r="S2394" s="62">
        <v>5.7439999999999998</v>
      </c>
      <c r="T2394" s="62">
        <v>16.660059988462937</v>
      </c>
      <c r="U2394" s="62">
        <v>19.274907179483016</v>
      </c>
      <c r="V2394" s="62">
        <v>19.274907179483016</v>
      </c>
      <c r="W2394" s="62">
        <v>762.36424990413741</v>
      </c>
      <c r="X2394" s="62">
        <v>767.36423990413743</v>
      </c>
      <c r="Y2394" s="62">
        <v>-1.27</v>
      </c>
      <c r="Z2394" s="62">
        <v>-1.6</v>
      </c>
      <c r="AA2394" s="62">
        <v>19.532059988462937</v>
      </c>
      <c r="AB2394" s="62">
        <v>1.311956607660375</v>
      </c>
      <c r="AC2394" s="62">
        <v>3.9028034786509576</v>
      </c>
      <c r="AD2394" s="62">
        <v>0.50951681030609397</v>
      </c>
    </row>
    <row r="2395" spans="1:30" ht="20.25" x14ac:dyDescent="0.3">
      <c r="A2395" s="32" t="s">
        <v>28</v>
      </c>
      <c r="B2395" s="32">
        <v>2022</v>
      </c>
      <c r="C2395" s="32">
        <v>7</v>
      </c>
      <c r="D2395" s="32" t="s">
        <v>10601</v>
      </c>
      <c r="E2395" s="32" t="s">
        <v>9710</v>
      </c>
      <c r="F2395" s="32">
        <v>21.8</v>
      </c>
      <c r="G2395" s="32">
        <v>75</v>
      </c>
      <c r="H2395" s="32">
        <v>15</v>
      </c>
      <c r="I2395" s="32">
        <v>0</v>
      </c>
      <c r="J2395" s="63"/>
      <c r="K2395" s="63">
        <v>17.151335141416403</v>
      </c>
      <c r="L2395" s="63"/>
      <c r="M2395" s="63">
        <v>20.398170872743492</v>
      </c>
      <c r="N2395" s="63">
        <v>24.948105035474132</v>
      </c>
      <c r="O2395" s="62">
        <v>81.512278815051815</v>
      </c>
      <c r="P2395" s="62">
        <v>2.6010680800000001</v>
      </c>
      <c r="Q2395" s="62">
        <v>3.3058728300000002</v>
      </c>
      <c r="R2395" s="62">
        <v>23.160059988462937</v>
      </c>
      <c r="S2395" s="62">
        <v>7.2560000000000002</v>
      </c>
      <c r="T2395" s="62">
        <v>19.532059988462937</v>
      </c>
      <c r="U2395" s="62">
        <v>22.165811512599689</v>
      </c>
      <c r="V2395" s="62">
        <v>22.165811512599689</v>
      </c>
      <c r="W2395" s="62">
        <v>756.87430714110178</v>
      </c>
      <c r="X2395" s="62">
        <v>761.87429714110181</v>
      </c>
      <c r="Y2395" s="62">
        <v>-1.27</v>
      </c>
      <c r="Z2395" s="62">
        <v>-1.6</v>
      </c>
      <c r="AA2395" s="62">
        <v>23.160059988462937</v>
      </c>
      <c r="AB2395" s="62">
        <v>2.8634283937764833</v>
      </c>
      <c r="AC2395" s="62">
        <v>4.8728618298541111</v>
      </c>
      <c r="AD2395" s="62">
        <v>1.7413545479170343</v>
      </c>
    </row>
    <row r="2396" spans="1:30" ht="20.25" x14ac:dyDescent="0.3">
      <c r="A2396" s="32" t="s">
        <v>28</v>
      </c>
      <c r="B2396" s="32">
        <v>2022</v>
      </c>
      <c r="C2396" s="32">
        <v>7</v>
      </c>
      <c r="D2396" s="32" t="s">
        <v>10602</v>
      </c>
      <c r="E2396" s="32" t="s">
        <v>9712</v>
      </c>
      <c r="F2396" s="32">
        <v>24.9</v>
      </c>
      <c r="G2396" s="32">
        <v>67</v>
      </c>
      <c r="H2396" s="32">
        <v>22</v>
      </c>
      <c r="I2396" s="32">
        <v>0</v>
      </c>
      <c r="J2396" s="63"/>
      <c r="K2396" s="63">
        <v>18.331898942166148</v>
      </c>
      <c r="L2396" s="63"/>
      <c r="M2396" s="63">
        <v>16.841405770545162</v>
      </c>
      <c r="N2396" s="63">
        <v>20.342856540789239</v>
      </c>
      <c r="O2396" s="62">
        <v>84.569723671214433</v>
      </c>
      <c r="P2396" s="62">
        <v>3.3058728300000002</v>
      </c>
      <c r="Q2396" s="62">
        <v>4.3621566300000003</v>
      </c>
      <c r="R2396" s="62">
        <v>27.346059988462937</v>
      </c>
      <c r="S2396" s="62">
        <v>8.3719999999999999</v>
      </c>
      <c r="T2396" s="62">
        <v>23.160059988462937</v>
      </c>
      <c r="U2396" s="62">
        <v>25.817888200087751</v>
      </c>
      <c r="V2396" s="62">
        <v>25.817888200087751</v>
      </c>
      <c r="W2396" s="62">
        <v>749.99535049242581</v>
      </c>
      <c r="X2396" s="62">
        <v>754.99534049242584</v>
      </c>
      <c r="Y2396" s="62">
        <v>-1.27</v>
      </c>
      <c r="Z2396" s="62">
        <v>-1.6</v>
      </c>
      <c r="AA2396" s="62">
        <v>27.346059988462937</v>
      </c>
      <c r="AB2396" s="62">
        <v>6.0191551521200877</v>
      </c>
      <c r="AC2396" s="62">
        <v>6.2370337337468662</v>
      </c>
      <c r="AD2396" s="62">
        <v>5.1388778091223246</v>
      </c>
    </row>
    <row r="2397" spans="1:30" ht="20.25" x14ac:dyDescent="0.3">
      <c r="A2397" s="32" t="s">
        <v>28</v>
      </c>
      <c r="B2397" s="32">
        <v>2022</v>
      </c>
      <c r="C2397" s="32">
        <v>7</v>
      </c>
      <c r="D2397" s="32" t="s">
        <v>10603</v>
      </c>
      <c r="E2397" s="32" t="s">
        <v>9714</v>
      </c>
      <c r="F2397" s="32">
        <v>20</v>
      </c>
      <c r="G2397" s="32">
        <v>91</v>
      </c>
      <c r="H2397" s="32">
        <v>9</v>
      </c>
      <c r="I2397" s="32">
        <v>2</v>
      </c>
      <c r="J2397" s="63"/>
      <c r="K2397" s="63">
        <v>18.460265455671333</v>
      </c>
      <c r="L2397" s="63"/>
      <c r="M2397" s="63">
        <v>45.323227091790159</v>
      </c>
      <c r="N2397" s="63">
        <v>57.973548220876992</v>
      </c>
      <c r="O2397" s="62">
        <v>63.256097313557909</v>
      </c>
      <c r="P2397" s="62">
        <v>3.1570890669931293</v>
      </c>
      <c r="Q2397" s="62">
        <v>3.3908749569931294</v>
      </c>
      <c r="R2397" s="62">
        <v>30.650059988462935</v>
      </c>
      <c r="S2397" s="62">
        <v>6.6080000000000005</v>
      </c>
      <c r="T2397" s="62">
        <v>27.346059988462937</v>
      </c>
      <c r="U2397" s="62">
        <v>26.524867896889891</v>
      </c>
      <c r="V2397" s="62">
        <v>26.524867896889891</v>
      </c>
      <c r="W2397" s="62">
        <v>748.67094253538426</v>
      </c>
      <c r="X2397" s="62">
        <v>747.13551253538424</v>
      </c>
      <c r="Y2397" s="62">
        <v>0.3899999999999999</v>
      </c>
      <c r="Z2397" s="62">
        <v>-1.6</v>
      </c>
      <c r="AA2397" s="62">
        <v>30.650059988462935</v>
      </c>
      <c r="AB2397" s="62">
        <v>0.76952481245423621</v>
      </c>
      <c r="AC2397" s="62">
        <v>5.3124371276793836</v>
      </c>
      <c r="AD2397" s="62">
        <v>0.33992496579838943</v>
      </c>
    </row>
    <row r="2398" spans="1:30" ht="20.25" x14ac:dyDescent="0.3">
      <c r="A2398" s="32" t="s">
        <v>28</v>
      </c>
      <c r="B2398" s="32">
        <v>2022</v>
      </c>
      <c r="C2398" s="32">
        <v>7</v>
      </c>
      <c r="D2398" s="32" t="s">
        <v>10604</v>
      </c>
      <c r="E2398" s="32" t="s">
        <v>9716</v>
      </c>
      <c r="F2398" s="32">
        <v>24.3</v>
      </c>
      <c r="G2398" s="32">
        <v>67</v>
      </c>
      <c r="H2398" s="32">
        <v>18</v>
      </c>
      <c r="I2398" s="32">
        <v>0.5</v>
      </c>
      <c r="J2398" s="63"/>
      <c r="K2398" s="63">
        <v>17.761579938815036</v>
      </c>
      <c r="L2398" s="63"/>
      <c r="M2398" s="63">
        <v>22.079294808621555</v>
      </c>
      <c r="N2398" s="63">
        <v>45.259686459832153</v>
      </c>
      <c r="O2398" s="62">
        <v>80.111876495106529</v>
      </c>
      <c r="P2398" s="62">
        <v>3.3908749569931294</v>
      </c>
      <c r="Q2398" s="62">
        <v>4.4227829769931297</v>
      </c>
      <c r="R2398" s="62">
        <v>34.728059988462938</v>
      </c>
      <c r="S2398" s="62">
        <v>8.1560000000000006</v>
      </c>
      <c r="T2398" s="62">
        <v>30.650059988462935</v>
      </c>
      <c r="U2398" s="62">
        <v>32.471302306292621</v>
      </c>
      <c r="V2398" s="62">
        <v>32.471302306292621</v>
      </c>
      <c r="W2398" s="62">
        <v>737.62345580201838</v>
      </c>
      <c r="X2398" s="62">
        <v>740.98959080201837</v>
      </c>
      <c r="Y2398" s="62">
        <v>-0.85499999999999998</v>
      </c>
      <c r="Z2398" s="62">
        <v>-1.6</v>
      </c>
      <c r="AA2398" s="62">
        <v>34.728059988462938</v>
      </c>
      <c r="AB2398" s="62">
        <v>2.8493719910765818</v>
      </c>
      <c r="AC2398" s="62">
        <v>6.7093857842306539</v>
      </c>
      <c r="AD2398" s="62">
        <v>2.1931643184979936</v>
      </c>
    </row>
    <row r="2399" spans="1:30" ht="20.25" x14ac:dyDescent="0.3">
      <c r="A2399" s="32" t="s">
        <v>28</v>
      </c>
      <c r="B2399" s="32">
        <v>2022</v>
      </c>
      <c r="C2399" s="32">
        <v>7</v>
      </c>
      <c r="D2399" s="32" t="s">
        <v>10605</v>
      </c>
      <c r="E2399" s="32" t="s">
        <v>9718</v>
      </c>
      <c r="F2399" s="32">
        <v>24.7</v>
      </c>
      <c r="G2399" s="32">
        <v>67</v>
      </c>
      <c r="H2399" s="32">
        <v>18</v>
      </c>
      <c r="I2399" s="32">
        <v>0</v>
      </c>
      <c r="J2399" s="63"/>
      <c r="K2399" s="63">
        <v>18.141799513149415</v>
      </c>
      <c r="L2399" s="63"/>
      <c r="M2399" s="63">
        <v>17.290806452830196</v>
      </c>
      <c r="N2399" s="63">
        <v>22.023425636200013</v>
      </c>
      <c r="O2399" s="62">
        <v>84.176114851909219</v>
      </c>
      <c r="P2399" s="62">
        <v>4.4227829769931297</v>
      </c>
      <c r="Q2399" s="62">
        <v>5.4709415169931299</v>
      </c>
      <c r="R2399" s="62">
        <v>38.878059988462937</v>
      </c>
      <c r="S2399" s="62">
        <v>8.3000000000000007</v>
      </c>
      <c r="T2399" s="62">
        <v>34.728059988462938</v>
      </c>
      <c r="U2399" s="62">
        <v>37.464142166247512</v>
      </c>
      <c r="V2399" s="62">
        <v>37.464142166247512</v>
      </c>
      <c r="W2399" s="62">
        <v>728.473589889251</v>
      </c>
      <c r="X2399" s="62">
        <v>733.47357988925103</v>
      </c>
      <c r="Y2399" s="62">
        <v>-1.27</v>
      </c>
      <c r="Z2399" s="62">
        <v>-1.6</v>
      </c>
      <c r="AA2399" s="62">
        <v>38.878059988462937</v>
      </c>
      <c r="AB2399" s="62">
        <v>4.6659188684087516</v>
      </c>
      <c r="AC2399" s="62">
        <v>8.094298082308951</v>
      </c>
      <c r="AD2399" s="62">
        <v>4.5076726841211974</v>
      </c>
    </row>
    <row r="2400" spans="1:30" ht="20.25" x14ac:dyDescent="0.3">
      <c r="A2400" s="32" t="s">
        <v>28</v>
      </c>
      <c r="B2400" s="32">
        <v>2022</v>
      </c>
      <c r="C2400" s="32">
        <v>7</v>
      </c>
      <c r="D2400" s="32" t="s">
        <v>10606</v>
      </c>
      <c r="E2400" s="32" t="s">
        <v>9720</v>
      </c>
      <c r="F2400" s="32">
        <v>13</v>
      </c>
      <c r="G2400" s="32">
        <v>94</v>
      </c>
      <c r="H2400" s="32">
        <v>16</v>
      </c>
      <c r="I2400" s="32">
        <v>1</v>
      </c>
      <c r="J2400" s="63"/>
      <c r="K2400" s="63">
        <v>12.040002253901319</v>
      </c>
      <c r="L2400" s="63"/>
      <c r="M2400" s="63">
        <v>30.260515098419759</v>
      </c>
      <c r="N2400" s="63">
        <v>31.090505577852184</v>
      </c>
      <c r="O2400" s="62">
        <v>73.6755404118651</v>
      </c>
      <c r="P2400" s="62">
        <v>5.4709415169931299</v>
      </c>
      <c r="Q2400" s="62">
        <v>5.5750925769931303</v>
      </c>
      <c r="R2400" s="62">
        <v>40.922059988462934</v>
      </c>
      <c r="S2400" s="62">
        <v>4.0879999999999992</v>
      </c>
      <c r="T2400" s="62">
        <v>38.878059988462937</v>
      </c>
      <c r="U2400" s="62">
        <v>39.833752371220598</v>
      </c>
      <c r="V2400" s="62">
        <v>39.833752371220598</v>
      </c>
      <c r="W2400" s="62">
        <v>724.17085110815015</v>
      </c>
      <c r="X2400" s="62">
        <v>725.90313110815009</v>
      </c>
      <c r="Y2400" s="62">
        <v>-0.44000000000000006</v>
      </c>
      <c r="Z2400" s="62">
        <v>-1.6</v>
      </c>
      <c r="AA2400" s="62">
        <v>40.922059988462934</v>
      </c>
      <c r="AB2400" s="62">
        <v>1.6050867164363858</v>
      </c>
      <c r="AC2400" s="62">
        <v>8.3173583758196283</v>
      </c>
      <c r="AD2400" s="62">
        <v>0.87864079991485222</v>
      </c>
    </row>
    <row r="2401" spans="1:30" ht="20.25" x14ac:dyDescent="0.3">
      <c r="A2401" s="32" t="s">
        <v>28</v>
      </c>
      <c r="B2401" s="32">
        <v>2022</v>
      </c>
      <c r="C2401" s="32">
        <v>7</v>
      </c>
      <c r="D2401" s="32" t="s">
        <v>10607</v>
      </c>
      <c r="E2401" s="32" t="s">
        <v>9722</v>
      </c>
      <c r="F2401" s="32">
        <v>12.7</v>
      </c>
      <c r="G2401" s="32">
        <v>49</v>
      </c>
      <c r="H2401" s="32">
        <v>14</v>
      </c>
      <c r="I2401" s="32">
        <v>5</v>
      </c>
      <c r="J2401" s="63"/>
      <c r="K2401" s="63">
        <v>2.2577437576855095</v>
      </c>
      <c r="L2401" s="63"/>
      <c r="M2401" s="63">
        <v>48.756092031800769</v>
      </c>
      <c r="N2401" s="63">
        <v>125.72765949995149</v>
      </c>
      <c r="O2401" s="62">
        <v>61.105589522394901</v>
      </c>
      <c r="P2401" s="62">
        <v>2.7563554572862503</v>
      </c>
      <c r="Q2401" s="62">
        <v>3.6228036372862502</v>
      </c>
      <c r="R2401" s="62">
        <v>36.680864727682795</v>
      </c>
      <c r="S2401" s="62">
        <v>3.98</v>
      </c>
      <c r="T2401" s="62">
        <v>34.690864727682794</v>
      </c>
      <c r="U2401" s="62">
        <v>34.690864727682794</v>
      </c>
      <c r="V2401" s="62">
        <v>34.690864727682794</v>
      </c>
      <c r="W2401" s="62">
        <v>733.54178741314604</v>
      </c>
      <c r="X2401" s="62">
        <v>722.20322741314601</v>
      </c>
      <c r="Y2401" s="62">
        <v>2.8799999999999994</v>
      </c>
      <c r="Z2401" s="62">
        <v>-1.6</v>
      </c>
      <c r="AA2401" s="62">
        <v>36.680864727682795</v>
      </c>
      <c r="AB2401" s="62">
        <v>0.88546748130272068</v>
      </c>
      <c r="AC2401" s="62">
        <v>5.8108328635746735</v>
      </c>
      <c r="AD2401" s="62">
        <v>0.40724605221572097</v>
      </c>
    </row>
    <row r="2402" spans="1:30" ht="20.25" x14ac:dyDescent="0.3">
      <c r="A2402" s="32" t="s">
        <v>28</v>
      </c>
      <c r="B2402" s="32">
        <v>2022</v>
      </c>
      <c r="C2402" s="32">
        <v>7</v>
      </c>
      <c r="D2402" s="32" t="s">
        <v>10608</v>
      </c>
      <c r="E2402" s="32" t="s">
        <v>9724</v>
      </c>
      <c r="F2402" s="32">
        <v>15.4</v>
      </c>
      <c r="G2402" s="32">
        <v>59</v>
      </c>
      <c r="H2402" s="32">
        <v>14</v>
      </c>
      <c r="I2402" s="32">
        <v>0</v>
      </c>
      <c r="J2402" s="63"/>
      <c r="K2402" s="63">
        <v>7.4224716391854084</v>
      </c>
      <c r="L2402" s="63"/>
      <c r="M2402" s="63">
        <v>26.100363691797028</v>
      </c>
      <c r="N2402" s="63">
        <v>48.691418412353357</v>
      </c>
      <c r="O2402" s="62">
        <v>76.872477798317846</v>
      </c>
      <c r="P2402" s="62">
        <v>3.6228036372862502</v>
      </c>
      <c r="Q2402" s="62">
        <v>4.4556427872862505</v>
      </c>
      <c r="R2402" s="62">
        <v>39.156864727682795</v>
      </c>
      <c r="S2402" s="62">
        <v>4.952</v>
      </c>
      <c r="T2402" s="62">
        <v>36.680864727682795</v>
      </c>
      <c r="U2402" s="62">
        <v>39.430383276424521</v>
      </c>
      <c r="V2402" s="62">
        <v>39.430383276424521</v>
      </c>
      <c r="W2402" s="62">
        <v>724.90148979428852</v>
      </c>
      <c r="X2402" s="62">
        <v>729.90147979428855</v>
      </c>
      <c r="Y2402" s="62">
        <v>-1.27</v>
      </c>
      <c r="Z2402" s="62">
        <v>-1.6</v>
      </c>
      <c r="AA2402" s="62">
        <v>39.156864727682795</v>
      </c>
      <c r="AB2402" s="62">
        <v>1.7464399817239413</v>
      </c>
      <c r="AC2402" s="62">
        <v>6.9376928614293361</v>
      </c>
      <c r="AD2402" s="62">
        <v>0.87321524918470694</v>
      </c>
    </row>
    <row r="2403" spans="1:30" ht="20.25" x14ac:dyDescent="0.3">
      <c r="A2403" s="32" t="s">
        <v>28</v>
      </c>
      <c r="B2403" s="32">
        <v>2022</v>
      </c>
      <c r="C2403" s="32">
        <v>7</v>
      </c>
      <c r="D2403" s="32" t="s">
        <v>10609</v>
      </c>
      <c r="E2403" s="32" t="s">
        <v>9726</v>
      </c>
      <c r="F2403" s="32">
        <v>16.2</v>
      </c>
      <c r="G2403" s="32">
        <v>63</v>
      </c>
      <c r="H2403" s="32">
        <v>11</v>
      </c>
      <c r="I2403" s="32">
        <v>0</v>
      </c>
      <c r="J2403" s="63"/>
      <c r="K2403" s="63">
        <v>9.1409166686494085</v>
      </c>
      <c r="L2403" s="63"/>
      <c r="M2403" s="63">
        <v>19.910360012827134</v>
      </c>
      <c r="N2403" s="63">
        <v>26.043167400243725</v>
      </c>
      <c r="O2403" s="62">
        <v>81.923906921066632</v>
      </c>
      <c r="P2403" s="62">
        <v>4.4556427872862505</v>
      </c>
      <c r="Q2403" s="62">
        <v>5.2436698972862503</v>
      </c>
      <c r="R2403" s="62">
        <v>41.776864727682792</v>
      </c>
      <c r="S2403" s="62">
        <v>5.24</v>
      </c>
      <c r="T2403" s="62">
        <v>39.156864727682795</v>
      </c>
      <c r="U2403" s="62">
        <v>41.923514757808817</v>
      </c>
      <c r="V2403" s="62">
        <v>41.923514757808817</v>
      </c>
      <c r="W2403" s="62">
        <v>720.39735431540191</v>
      </c>
      <c r="X2403" s="62">
        <v>725.39734431540194</v>
      </c>
      <c r="Y2403" s="62">
        <v>-1.27</v>
      </c>
      <c r="Z2403" s="62">
        <v>-1.6</v>
      </c>
      <c r="AA2403" s="62">
        <v>41.776864727682792</v>
      </c>
      <c r="AB2403" s="62">
        <v>2.4583546311985374</v>
      </c>
      <c r="AC2403" s="62">
        <v>7.9825066660786037</v>
      </c>
      <c r="AD2403" s="62">
        <v>1.9918465347061882</v>
      </c>
    </row>
    <row r="2404" spans="1:30" ht="20.25" x14ac:dyDescent="0.3">
      <c r="A2404" s="32" t="s">
        <v>28</v>
      </c>
      <c r="B2404" s="32">
        <v>2022</v>
      </c>
      <c r="C2404" s="32">
        <v>8</v>
      </c>
      <c r="D2404" s="32" t="s">
        <v>10610</v>
      </c>
      <c r="E2404" s="32" t="s">
        <v>9728</v>
      </c>
      <c r="F2404" s="32">
        <v>17.5</v>
      </c>
      <c r="G2404" s="32">
        <v>62</v>
      </c>
      <c r="H2404" s="32">
        <v>5</v>
      </c>
      <c r="I2404" s="32">
        <v>0</v>
      </c>
      <c r="J2404" s="63"/>
      <c r="K2404" s="63">
        <v>10.130269231755566</v>
      </c>
      <c r="L2404" s="63"/>
      <c r="M2404" s="63">
        <v>17.706533740315294</v>
      </c>
      <c r="N2404" s="63">
        <v>19.855206678643306</v>
      </c>
      <c r="O2404" s="62">
        <v>83.813909182133614</v>
      </c>
      <c r="P2404" s="62">
        <v>5.2436698972862503</v>
      </c>
      <c r="Q2404" s="62">
        <v>6.2342925052862501</v>
      </c>
      <c r="R2404" s="62">
        <v>44.630864727682791</v>
      </c>
      <c r="S2404" s="62">
        <v>5.7080000000000002</v>
      </c>
      <c r="T2404" s="62">
        <v>41.776864727682792</v>
      </c>
      <c r="U2404" s="62">
        <v>44.561759230383231</v>
      </c>
      <c r="V2404" s="62">
        <v>44.561759230383231</v>
      </c>
      <c r="W2404" s="62">
        <v>715.6615284713273</v>
      </c>
      <c r="X2404" s="62">
        <v>720.66151847132733</v>
      </c>
      <c r="Y2404" s="62">
        <v>-1.27</v>
      </c>
      <c r="Z2404" s="62">
        <v>-1.6</v>
      </c>
      <c r="AA2404" s="62">
        <v>44.630864727682791</v>
      </c>
      <c r="AB2404" s="62">
        <v>2.3095712634219185</v>
      </c>
      <c r="AC2404" s="62">
        <v>9.2413681277597561</v>
      </c>
      <c r="AD2404" s="62">
        <v>2.035264521212091</v>
      </c>
    </row>
    <row r="2405" spans="1:30" ht="20.25" x14ac:dyDescent="0.3">
      <c r="A2405" s="32" t="s">
        <v>28</v>
      </c>
      <c r="B2405" s="32">
        <v>2022</v>
      </c>
      <c r="C2405" s="32">
        <v>8</v>
      </c>
      <c r="D2405" s="32" t="s">
        <v>10611</v>
      </c>
      <c r="E2405" s="32" t="s">
        <v>9730</v>
      </c>
      <c r="F2405" s="32">
        <v>16.600000000000001</v>
      </c>
      <c r="G2405" s="32">
        <v>70</v>
      </c>
      <c r="H2405" s="32">
        <v>9</v>
      </c>
      <c r="I2405" s="32">
        <v>0</v>
      </c>
      <c r="J2405" s="63"/>
      <c r="K2405" s="63">
        <v>11.094271115943636</v>
      </c>
      <c r="L2405" s="63"/>
      <c r="M2405" s="63">
        <v>17.652107760000391</v>
      </c>
      <c r="N2405" s="63">
        <v>17.652107760000391</v>
      </c>
      <c r="O2405" s="62">
        <v>83.861224318749024</v>
      </c>
      <c r="P2405" s="62">
        <v>6.2342925052862501</v>
      </c>
      <c r="Q2405" s="62">
        <v>6.9785208652862503</v>
      </c>
      <c r="R2405" s="62">
        <v>47.322864727682791</v>
      </c>
      <c r="S2405" s="62">
        <v>5.3840000000000003</v>
      </c>
      <c r="T2405" s="62">
        <v>44.630864727682791</v>
      </c>
      <c r="U2405" s="62">
        <v>47.435770588458965</v>
      </c>
      <c r="V2405" s="62">
        <v>47.435770588458965</v>
      </c>
      <c r="W2405" s="62">
        <v>710.53790878644054</v>
      </c>
      <c r="X2405" s="62">
        <v>715.53789878644056</v>
      </c>
      <c r="Y2405" s="62">
        <v>-1.27</v>
      </c>
      <c r="Z2405" s="62">
        <v>-1.6</v>
      </c>
      <c r="AA2405" s="62">
        <v>47.322864727682791</v>
      </c>
      <c r="AB2405" s="62">
        <v>2.8429810000429754</v>
      </c>
      <c r="AC2405" s="62">
        <v>10.197555866776481</v>
      </c>
      <c r="AD2405" s="62">
        <v>2.9347118694833769</v>
      </c>
    </row>
    <row r="2406" spans="1:30" ht="20.25" x14ac:dyDescent="0.3">
      <c r="A2406" s="32" t="s">
        <v>28</v>
      </c>
      <c r="B2406" s="32">
        <v>2022</v>
      </c>
      <c r="C2406" s="32">
        <v>8</v>
      </c>
      <c r="D2406" s="32" t="s">
        <v>10612</v>
      </c>
      <c r="E2406" s="32" t="s">
        <v>9732</v>
      </c>
      <c r="F2406" s="32">
        <v>16.600000000000001</v>
      </c>
      <c r="G2406" s="32">
        <v>98</v>
      </c>
      <c r="H2406" s="32">
        <v>16</v>
      </c>
      <c r="I2406" s="32">
        <v>18</v>
      </c>
      <c r="J2406" s="63"/>
      <c r="K2406" s="63">
        <v>16.259328814973085</v>
      </c>
      <c r="L2406" s="63"/>
      <c r="M2406" s="63">
        <v>157.51838272902955</v>
      </c>
      <c r="N2406" s="63">
        <v>176.04857018938353</v>
      </c>
      <c r="O2406" s="62">
        <v>18.058169573956988</v>
      </c>
      <c r="P2406" s="62">
        <v>2.8143602976717945</v>
      </c>
      <c r="Q2406" s="62">
        <v>2.8639755216717946</v>
      </c>
      <c r="R2406" s="62">
        <v>20.817908553884116</v>
      </c>
      <c r="S2406" s="62">
        <v>5.3840000000000003</v>
      </c>
      <c r="T2406" s="62">
        <v>18.125908553884116</v>
      </c>
      <c r="U2406" s="62">
        <v>18.125908553884116</v>
      </c>
      <c r="V2406" s="62">
        <v>18.125908553884116</v>
      </c>
      <c r="W2406" s="62">
        <v>764.55728683007999</v>
      </c>
      <c r="X2406" s="62">
        <v>710.73849683007995</v>
      </c>
      <c r="Y2406" s="62">
        <v>13.67</v>
      </c>
      <c r="Z2406" s="62">
        <v>-1.6</v>
      </c>
      <c r="AA2406" s="62">
        <v>20.817908553884116</v>
      </c>
      <c r="AB2406" s="62">
        <v>1.3474912683067368E-4</v>
      </c>
      <c r="AC2406" s="62">
        <v>4.2620849093697046</v>
      </c>
      <c r="AD2406" s="62">
        <v>5.4205979075063286E-5</v>
      </c>
    </row>
    <row r="2407" spans="1:30" ht="20.25" x14ac:dyDescent="0.3">
      <c r="A2407" s="32" t="s">
        <v>28</v>
      </c>
      <c r="B2407" s="32">
        <v>2022</v>
      </c>
      <c r="C2407" s="32">
        <v>8</v>
      </c>
      <c r="D2407" s="32" t="s">
        <v>10613</v>
      </c>
      <c r="E2407" s="32" t="s">
        <v>9734</v>
      </c>
      <c r="F2407" s="32">
        <v>10.8</v>
      </c>
      <c r="G2407" s="32">
        <v>97</v>
      </c>
      <c r="H2407" s="32">
        <v>27</v>
      </c>
      <c r="I2407" s="32">
        <v>68</v>
      </c>
      <c r="J2407" s="63"/>
      <c r="K2407" s="63">
        <v>10.328155882298132</v>
      </c>
      <c r="L2407" s="63"/>
      <c r="M2407" s="63">
        <v>210.81364918401425</v>
      </c>
      <c r="N2407" s="63">
        <v>250</v>
      </c>
      <c r="O2407" s="62">
        <v>6.5125669897371621</v>
      </c>
      <c r="P2407" s="62">
        <v>0.68884013544831169</v>
      </c>
      <c r="Q2407" s="62">
        <v>0.73887582744831171</v>
      </c>
      <c r="R2407" s="62">
        <v>1.6479999999999999</v>
      </c>
      <c r="S2407" s="62">
        <v>3.2959999999999998</v>
      </c>
      <c r="T2407" s="62">
        <v>0</v>
      </c>
      <c r="U2407" s="62">
        <v>0</v>
      </c>
      <c r="V2407" s="62">
        <v>-79.79984210100028</v>
      </c>
      <c r="W2407" s="62">
        <v>976.63338202113209</v>
      </c>
      <c r="X2407" s="62">
        <v>759.42909202113219</v>
      </c>
      <c r="Y2407" s="62">
        <v>55.169999999999995</v>
      </c>
      <c r="Z2407" s="62">
        <v>-1.6</v>
      </c>
      <c r="AA2407" s="62">
        <v>1.6479999999999999</v>
      </c>
      <c r="AB2407" s="62">
        <v>6.8464511822783075E-7</v>
      </c>
      <c r="AC2407" s="62">
        <v>0.68642841815929667</v>
      </c>
      <c r="AD2407" s="62">
        <v>1.6854054593850307E-7</v>
      </c>
    </row>
    <row r="2408" spans="1:30" ht="20.25" x14ac:dyDescent="0.3">
      <c r="A2408" s="32" t="s">
        <v>28</v>
      </c>
      <c r="B2408" s="32">
        <v>2022</v>
      </c>
      <c r="C2408" s="32">
        <v>8</v>
      </c>
      <c r="D2408" s="32" t="s">
        <v>10614</v>
      </c>
      <c r="E2408" s="32" t="s">
        <v>9736</v>
      </c>
      <c r="F2408" s="32">
        <v>12</v>
      </c>
      <c r="G2408" s="32">
        <v>72</v>
      </c>
      <c r="H2408" s="32">
        <v>3</v>
      </c>
      <c r="I2408" s="32">
        <v>15</v>
      </c>
      <c r="J2408" s="63"/>
      <c r="K2408" s="63">
        <v>7.1010409082211385</v>
      </c>
      <c r="L2408" s="63"/>
      <c r="M2408" s="63">
        <v>145.07544404486811</v>
      </c>
      <c r="N2408" s="63">
        <v>250</v>
      </c>
      <c r="O2408" s="62">
        <v>21.360025984160213</v>
      </c>
      <c r="P2408" s="62">
        <v>0</v>
      </c>
      <c r="Q2408" s="62">
        <v>0.51409220800000011</v>
      </c>
      <c r="R2408" s="62">
        <v>1.8640000000000001</v>
      </c>
      <c r="S2408" s="62">
        <v>3.7280000000000002</v>
      </c>
      <c r="T2408" s="62">
        <v>0</v>
      </c>
      <c r="U2408" s="62">
        <v>0</v>
      </c>
      <c r="V2408" s="62">
        <v>-19.861840196094704</v>
      </c>
      <c r="W2408" s="62">
        <v>840.7264404449927</v>
      </c>
      <c r="X2408" s="62">
        <v>796.71078044499268</v>
      </c>
      <c r="Y2408" s="62">
        <v>11.18</v>
      </c>
      <c r="Z2408" s="62">
        <v>-1.6</v>
      </c>
      <c r="AA2408" s="62">
        <v>1.8640000000000001</v>
      </c>
      <c r="AB2408" s="62">
        <v>2.5352537253817646E-4</v>
      </c>
      <c r="AC2408" s="62">
        <v>0.60857270982627221</v>
      </c>
      <c r="AD2408" s="62">
        <v>6.1324586355130327E-5</v>
      </c>
    </row>
    <row r="2409" spans="1:30" ht="20.25" x14ac:dyDescent="0.3">
      <c r="A2409" s="32" t="s">
        <v>28</v>
      </c>
      <c r="B2409" s="32">
        <v>2022</v>
      </c>
      <c r="C2409" s="32">
        <v>8</v>
      </c>
      <c r="D2409" s="32" t="s">
        <v>10615</v>
      </c>
      <c r="E2409" s="32" t="s">
        <v>9738</v>
      </c>
      <c r="F2409" s="32">
        <v>11.8</v>
      </c>
      <c r="G2409" s="32">
        <v>74</v>
      </c>
      <c r="H2409" s="32">
        <v>9</v>
      </c>
      <c r="I2409" s="32">
        <v>0</v>
      </c>
      <c r="J2409" s="63"/>
      <c r="K2409" s="63">
        <v>7.3082886750759597</v>
      </c>
      <c r="L2409" s="63"/>
      <c r="M2409" s="63">
        <v>79.657017813134701</v>
      </c>
      <c r="N2409" s="63">
        <v>144.97898105335818</v>
      </c>
      <c r="O2409" s="62">
        <v>44.677513342202019</v>
      </c>
      <c r="P2409" s="62">
        <v>0.51409220800000011</v>
      </c>
      <c r="Q2409" s="62">
        <v>0.98417543200000024</v>
      </c>
      <c r="R2409" s="62">
        <v>3.6920000000000002</v>
      </c>
      <c r="S2409" s="62">
        <v>3.6560000000000001</v>
      </c>
      <c r="T2409" s="62">
        <v>1.8640000000000001</v>
      </c>
      <c r="U2409" s="62">
        <v>4.3835909510813948</v>
      </c>
      <c r="V2409" s="62">
        <v>4.3835909510813948</v>
      </c>
      <c r="W2409" s="62">
        <v>791.28068276307806</v>
      </c>
      <c r="X2409" s="62">
        <v>796.28067276307809</v>
      </c>
      <c r="Y2409" s="62">
        <v>-1.27</v>
      </c>
      <c r="Z2409" s="62">
        <v>-1.6</v>
      </c>
      <c r="AA2409" s="62">
        <v>3.6920000000000002</v>
      </c>
      <c r="AB2409" s="62">
        <v>0.12308331672655376</v>
      </c>
      <c r="AC2409" s="62">
        <v>1.1811822735641191</v>
      </c>
      <c r="AD2409" s="62">
        <v>3.3432791867772989E-2</v>
      </c>
    </row>
    <row r="2410" spans="1:30" ht="20.25" x14ac:dyDescent="0.3">
      <c r="A2410" s="32" t="s">
        <v>28</v>
      </c>
      <c r="B2410" s="32">
        <v>2022</v>
      </c>
      <c r="C2410" s="32">
        <v>8</v>
      </c>
      <c r="D2410" s="32" t="s">
        <v>10616</v>
      </c>
      <c r="E2410" s="32" t="s">
        <v>9740</v>
      </c>
      <c r="F2410" s="32">
        <v>12</v>
      </c>
      <c r="G2410" s="32">
        <v>78</v>
      </c>
      <c r="H2410" s="32">
        <v>11</v>
      </c>
      <c r="I2410" s="32">
        <v>0</v>
      </c>
      <c r="J2410" s="63"/>
      <c r="K2410" s="63">
        <v>8.2732152659406708</v>
      </c>
      <c r="L2410" s="63"/>
      <c r="M2410" s="63">
        <v>49.670430813802042</v>
      </c>
      <c r="N2410" s="63">
        <v>79.582145609433894</v>
      </c>
      <c r="O2410" s="62">
        <v>60.545452749337542</v>
      </c>
      <c r="P2410" s="62">
        <v>0.98417543200000024</v>
      </c>
      <c r="Q2410" s="62">
        <v>1.3881050240000001</v>
      </c>
      <c r="R2410" s="62">
        <v>5.556</v>
      </c>
      <c r="S2410" s="62">
        <v>3.7280000000000002</v>
      </c>
      <c r="T2410" s="62">
        <v>3.6920000000000002</v>
      </c>
      <c r="U2410" s="62">
        <v>6.223168424416035</v>
      </c>
      <c r="V2410" s="62">
        <v>6.223168424416035</v>
      </c>
      <c r="W2410" s="62">
        <v>787.64998255741943</v>
      </c>
      <c r="X2410" s="62">
        <v>792.64997255741946</v>
      </c>
      <c r="Y2410" s="62">
        <v>-1.27</v>
      </c>
      <c r="Z2410" s="62">
        <v>-1.6</v>
      </c>
      <c r="AA2410" s="62">
        <v>5.556</v>
      </c>
      <c r="AB2410" s="62">
        <v>0.7367255188409163</v>
      </c>
      <c r="AC2410" s="62">
        <v>1.7088604418668716</v>
      </c>
      <c r="AD2410" s="62">
        <v>0.21848933372376059</v>
      </c>
    </row>
    <row r="2411" spans="1:30" ht="20.25" x14ac:dyDescent="0.3">
      <c r="A2411" s="32" t="s">
        <v>28</v>
      </c>
      <c r="B2411" s="32">
        <v>2022</v>
      </c>
      <c r="C2411" s="32">
        <v>8</v>
      </c>
      <c r="D2411" s="32" t="s">
        <v>10617</v>
      </c>
      <c r="E2411" s="32" t="s">
        <v>9742</v>
      </c>
      <c r="F2411" s="32">
        <v>12</v>
      </c>
      <c r="G2411" s="32">
        <v>79</v>
      </c>
      <c r="H2411" s="32">
        <v>9</v>
      </c>
      <c r="I2411" s="32">
        <v>0</v>
      </c>
      <c r="J2411" s="63"/>
      <c r="K2411" s="63">
        <v>8.46078381529232</v>
      </c>
      <c r="L2411" s="63"/>
      <c r="M2411" s="63">
        <v>35.977818814259017</v>
      </c>
      <c r="N2411" s="63">
        <v>49.605455424719331</v>
      </c>
      <c r="O2411" s="62">
        <v>69.51889624509667</v>
      </c>
      <c r="P2411" s="62">
        <v>1.3881050240000001</v>
      </c>
      <c r="Q2411" s="62">
        <v>1.7736741800000002</v>
      </c>
      <c r="R2411" s="62">
        <v>7.42</v>
      </c>
      <c r="S2411" s="62">
        <v>3.7280000000000002</v>
      </c>
      <c r="T2411" s="62">
        <v>5.556</v>
      </c>
      <c r="U2411" s="62">
        <v>8.0990288565764619</v>
      </c>
      <c r="V2411" s="62">
        <v>8.0990288565764619</v>
      </c>
      <c r="W2411" s="62">
        <v>783.96482676707171</v>
      </c>
      <c r="X2411" s="62">
        <v>788.96481676707174</v>
      </c>
      <c r="Y2411" s="62">
        <v>-1.27</v>
      </c>
      <c r="Z2411" s="62">
        <v>-1.6</v>
      </c>
      <c r="AA2411" s="62">
        <v>7.42</v>
      </c>
      <c r="AB2411" s="62">
        <v>0.96947992344258027</v>
      </c>
      <c r="AC2411" s="62">
        <v>2.2204245869293366</v>
      </c>
      <c r="AD2411" s="62">
        <v>0.30960838417096914</v>
      </c>
    </row>
    <row r="2412" spans="1:30" ht="20.25" x14ac:dyDescent="0.3">
      <c r="A2412" s="32" t="s">
        <v>28</v>
      </c>
      <c r="B2412" s="32">
        <v>2022</v>
      </c>
      <c r="C2412" s="32">
        <v>8</v>
      </c>
      <c r="D2412" s="32" t="s">
        <v>10618</v>
      </c>
      <c r="E2412" s="32" t="s">
        <v>9744</v>
      </c>
      <c r="F2412" s="32">
        <v>11.9</v>
      </c>
      <c r="G2412" s="32">
        <v>83</v>
      </c>
      <c r="H2412" s="32">
        <v>11</v>
      </c>
      <c r="I2412" s="32">
        <v>24</v>
      </c>
      <c r="J2412" s="63"/>
      <c r="K2412" s="63">
        <v>9.0930101662093623</v>
      </c>
      <c r="L2412" s="63"/>
      <c r="M2412" s="63">
        <v>117.26026806086884</v>
      </c>
      <c r="N2412" s="63">
        <v>196.14576454031049</v>
      </c>
      <c r="O2412" s="62">
        <v>29.864652668961515</v>
      </c>
      <c r="P2412" s="62">
        <v>0.17379412325437185</v>
      </c>
      <c r="Q2412" s="62">
        <v>0.48353888325437189</v>
      </c>
      <c r="R2412" s="62">
        <v>1.8459999999999999</v>
      </c>
      <c r="S2412" s="62">
        <v>3.6919999999999997</v>
      </c>
      <c r="T2412" s="62">
        <v>0</v>
      </c>
      <c r="U2412" s="62">
        <v>0</v>
      </c>
      <c r="V2412" s="62">
        <v>-28.333331187282756</v>
      </c>
      <c r="W2412" s="62">
        <v>858.72184385210312</v>
      </c>
      <c r="X2412" s="62">
        <v>785.29679385210318</v>
      </c>
      <c r="Y2412" s="62">
        <v>18.649999999999999</v>
      </c>
      <c r="Z2412" s="62">
        <v>-1.6</v>
      </c>
      <c r="AA2412" s="62">
        <v>1.8459999999999999</v>
      </c>
      <c r="AB2412" s="62">
        <v>5.7794413148517928E-3</v>
      </c>
      <c r="AC2412" s="62">
        <v>0.58439111200736182</v>
      </c>
      <c r="AD2412" s="62">
        <v>1.3901618922620451E-3</v>
      </c>
    </row>
    <row r="2413" spans="1:30" ht="20.25" x14ac:dyDescent="0.3">
      <c r="A2413" s="32" t="s">
        <v>28</v>
      </c>
      <c r="B2413" s="32">
        <v>2022</v>
      </c>
      <c r="C2413" s="32">
        <v>8</v>
      </c>
      <c r="D2413" s="32" t="s">
        <v>10619</v>
      </c>
      <c r="E2413" s="32" t="s">
        <v>9746</v>
      </c>
      <c r="F2413" s="32">
        <v>12.2</v>
      </c>
      <c r="G2413" s="32">
        <v>63</v>
      </c>
      <c r="H2413" s="32">
        <v>13</v>
      </c>
      <c r="I2413" s="32">
        <v>2</v>
      </c>
      <c r="J2413" s="63"/>
      <c r="K2413" s="63">
        <v>5.3588817424748818</v>
      </c>
      <c r="L2413" s="63"/>
      <c r="M2413" s="63">
        <v>65.626375839215783</v>
      </c>
      <c r="N2413" s="63">
        <v>147.07226050931303</v>
      </c>
      <c r="O2413" s="62">
        <v>51.545446819309447</v>
      </c>
      <c r="P2413" s="62">
        <v>0</v>
      </c>
      <c r="Q2413" s="62">
        <v>0.68970767600000005</v>
      </c>
      <c r="R2413" s="62">
        <v>3.7459999999999996</v>
      </c>
      <c r="S2413" s="62">
        <v>3.7999999999999994</v>
      </c>
      <c r="T2413" s="62">
        <v>1.8459999999999999</v>
      </c>
      <c r="U2413" s="62">
        <v>1.0754764171955449</v>
      </c>
      <c r="V2413" s="62">
        <v>1.0754764171955449</v>
      </c>
      <c r="W2413" s="62">
        <v>797.85193619959887</v>
      </c>
      <c r="X2413" s="62">
        <v>796.31650619959885</v>
      </c>
      <c r="Y2413" s="62">
        <v>0.3899999999999999</v>
      </c>
      <c r="Z2413" s="62">
        <v>-1.6</v>
      </c>
      <c r="AA2413" s="62">
        <v>3.7459999999999996</v>
      </c>
      <c r="AB2413" s="62">
        <v>0.37840734050753205</v>
      </c>
      <c r="AC2413" s="62">
        <v>0.94461346034636362</v>
      </c>
      <c r="AD2413" s="62">
        <v>9.830260753383796E-2</v>
      </c>
    </row>
    <row r="2414" spans="1:30" ht="20.25" x14ac:dyDescent="0.3">
      <c r="A2414" s="32" t="s">
        <v>28</v>
      </c>
      <c r="B2414" s="32">
        <v>2022</v>
      </c>
      <c r="C2414" s="32">
        <v>8</v>
      </c>
      <c r="D2414" s="32" t="s">
        <v>10620</v>
      </c>
      <c r="E2414" s="32" t="s">
        <v>9748</v>
      </c>
      <c r="F2414" s="32">
        <v>16</v>
      </c>
      <c r="G2414" s="32">
        <v>60</v>
      </c>
      <c r="H2414" s="32">
        <v>24</v>
      </c>
      <c r="I2414" s="32">
        <v>0</v>
      </c>
      <c r="J2414" s="63"/>
      <c r="K2414" s="63">
        <v>8.2322221172916503</v>
      </c>
      <c r="L2414" s="63"/>
      <c r="M2414" s="63">
        <v>28.543616198681555</v>
      </c>
      <c r="N2414" s="63">
        <v>65.556134327983955</v>
      </c>
      <c r="O2414" s="62">
        <v>74.976577364164314</v>
      </c>
      <c r="P2414" s="62">
        <v>0.68970767600000005</v>
      </c>
      <c r="Q2414" s="62">
        <v>1.6483747160000002</v>
      </c>
      <c r="R2414" s="62">
        <v>6.3299999999999992</v>
      </c>
      <c r="S2414" s="62">
        <v>5.1679999999999993</v>
      </c>
      <c r="T2414" s="62">
        <v>3.7459999999999996</v>
      </c>
      <c r="U2414" s="62">
        <v>6.2775112388735428</v>
      </c>
      <c r="V2414" s="62">
        <v>6.2775112388735428</v>
      </c>
      <c r="W2414" s="62">
        <v>787.54298203382211</v>
      </c>
      <c r="X2414" s="62">
        <v>792.54297203382214</v>
      </c>
      <c r="Y2414" s="62">
        <v>-1.27</v>
      </c>
      <c r="Z2414" s="62">
        <v>-1.6</v>
      </c>
      <c r="AA2414" s="62">
        <v>6.3299999999999992</v>
      </c>
      <c r="AB2414" s="62">
        <v>2.5631271811785314</v>
      </c>
      <c r="AC2414" s="62">
        <v>1.9967993610417771</v>
      </c>
      <c r="AD2414" s="62">
        <v>0.79337238343566752</v>
      </c>
    </row>
    <row r="2415" spans="1:30" ht="20.25" x14ac:dyDescent="0.3">
      <c r="A2415" s="32" t="s">
        <v>28</v>
      </c>
      <c r="B2415" s="32">
        <v>2022</v>
      </c>
      <c r="C2415" s="32">
        <v>8</v>
      </c>
      <c r="D2415" s="32" t="s">
        <v>10621</v>
      </c>
      <c r="E2415" s="32" t="s">
        <v>9750</v>
      </c>
      <c r="F2415" s="32">
        <v>18</v>
      </c>
      <c r="G2415" s="32">
        <v>65</v>
      </c>
      <c r="H2415" s="32">
        <v>29</v>
      </c>
      <c r="I2415" s="32">
        <v>0</v>
      </c>
      <c r="J2415" s="63"/>
      <c r="K2415" s="63">
        <v>11.311930358846373</v>
      </c>
      <c r="L2415" s="63"/>
      <c r="M2415" s="63">
        <v>19.498246049003114</v>
      </c>
      <c r="N2415" s="63">
        <v>28.485613532694018</v>
      </c>
      <c r="O2415" s="62">
        <v>82.273537275567108</v>
      </c>
      <c r="P2415" s="62">
        <v>1.6483747160000002</v>
      </c>
      <c r="Q2415" s="62">
        <v>2.5853175760000005</v>
      </c>
      <c r="R2415" s="62">
        <v>9.2739999999999991</v>
      </c>
      <c r="S2415" s="62">
        <v>5.8879999999999999</v>
      </c>
      <c r="T2415" s="62">
        <v>6.3299999999999992</v>
      </c>
      <c r="U2415" s="62">
        <v>8.8779701022648627</v>
      </c>
      <c r="V2415" s="62">
        <v>8.8779701022648627</v>
      </c>
      <c r="W2415" s="62">
        <v>782.43965592529878</v>
      </c>
      <c r="X2415" s="62">
        <v>787.43964592529881</v>
      </c>
      <c r="Y2415" s="62">
        <v>-1.27</v>
      </c>
      <c r="Z2415" s="62">
        <v>-1.6</v>
      </c>
      <c r="AA2415" s="62">
        <v>9.2739999999999991</v>
      </c>
      <c r="AB2415" s="62">
        <v>6.3531204812903557</v>
      </c>
      <c r="AC2415" s="62">
        <v>3.0470594615866982</v>
      </c>
      <c r="AD2415" s="62">
        <v>3.991162195391853</v>
      </c>
    </row>
    <row r="2416" spans="1:30" ht="20.25" x14ac:dyDescent="0.3">
      <c r="A2416" s="32" t="s">
        <v>28</v>
      </c>
      <c r="B2416" s="32">
        <v>2022</v>
      </c>
      <c r="C2416" s="32">
        <v>8</v>
      </c>
      <c r="D2416" s="32" t="s">
        <v>10622</v>
      </c>
      <c r="E2416" s="32" t="s">
        <v>9752</v>
      </c>
      <c r="F2416" s="32">
        <v>20.2</v>
      </c>
      <c r="G2416" s="32">
        <v>63</v>
      </c>
      <c r="H2416" s="32">
        <v>13</v>
      </c>
      <c r="I2416" s="32">
        <v>0</v>
      </c>
      <c r="J2416" s="63"/>
      <c r="K2416" s="63">
        <v>12.919792023052331</v>
      </c>
      <c r="L2416" s="63"/>
      <c r="M2416" s="63">
        <v>17.008751680764519</v>
      </c>
      <c r="N2416" s="63">
        <v>19.443228729481493</v>
      </c>
      <c r="O2416" s="62">
        <v>84.422901539044005</v>
      </c>
      <c r="P2416" s="62">
        <v>2.5853175760000005</v>
      </c>
      <c r="Q2416" s="62">
        <v>3.6898870120000007</v>
      </c>
      <c r="R2416" s="62">
        <v>12.613999999999999</v>
      </c>
      <c r="S2416" s="62">
        <v>6.68</v>
      </c>
      <c r="T2416" s="62">
        <v>9.2739999999999991</v>
      </c>
      <c r="U2416" s="62">
        <v>11.840852864414119</v>
      </c>
      <c r="V2416" s="62">
        <v>11.840852864414119</v>
      </c>
      <c r="W2416" s="62">
        <v>776.66537554892159</v>
      </c>
      <c r="X2416" s="62">
        <v>781.66536554892161</v>
      </c>
      <c r="Y2416" s="62">
        <v>-1.27</v>
      </c>
      <c r="Z2416" s="62">
        <v>-1.6</v>
      </c>
      <c r="AA2416" s="62">
        <v>12.613999999999999</v>
      </c>
      <c r="AB2416" s="62">
        <v>3.7495160970532826</v>
      </c>
      <c r="AC2416" s="62">
        <v>4.2625428627326558</v>
      </c>
      <c r="AD2416" s="62">
        <v>2.4392417001299758</v>
      </c>
    </row>
    <row r="2417" spans="1:30" ht="20.25" x14ac:dyDescent="0.3">
      <c r="A2417" s="32" t="s">
        <v>28</v>
      </c>
      <c r="B2417" s="32">
        <v>2022</v>
      </c>
      <c r="C2417" s="32">
        <v>8</v>
      </c>
      <c r="D2417" s="32" t="s">
        <v>10623</v>
      </c>
      <c r="E2417" s="32" t="s">
        <v>9754</v>
      </c>
      <c r="F2417" s="32">
        <v>22.9</v>
      </c>
      <c r="G2417" s="32">
        <v>59</v>
      </c>
      <c r="H2417" s="32">
        <v>24</v>
      </c>
      <c r="I2417" s="32">
        <v>0</v>
      </c>
      <c r="J2417" s="63"/>
      <c r="K2417" s="63">
        <v>14.45160204631603</v>
      </c>
      <c r="L2417" s="63"/>
      <c r="M2417" s="63">
        <v>15.212757873898378</v>
      </c>
      <c r="N2417" s="63">
        <v>16.954555997404963</v>
      </c>
      <c r="O2417" s="62">
        <v>86.014430697307702</v>
      </c>
      <c r="P2417" s="62">
        <v>3.6898870120000007</v>
      </c>
      <c r="Q2417" s="62">
        <v>5.0690220520000011</v>
      </c>
      <c r="R2417" s="62">
        <v>16.439999999999998</v>
      </c>
      <c r="S2417" s="62">
        <v>7.6519999999999992</v>
      </c>
      <c r="T2417" s="62">
        <v>12.613999999999999</v>
      </c>
      <c r="U2417" s="62">
        <v>15.202445607690301</v>
      </c>
      <c r="V2417" s="62">
        <v>15.202445607690301</v>
      </c>
      <c r="W2417" s="62">
        <v>770.16564389101097</v>
      </c>
      <c r="X2417" s="62">
        <v>775.165633891011</v>
      </c>
      <c r="Y2417" s="62">
        <v>-1.27</v>
      </c>
      <c r="Z2417" s="62">
        <v>-1.6</v>
      </c>
      <c r="AA2417" s="62">
        <v>16.439999999999998</v>
      </c>
      <c r="AB2417" s="62">
        <v>8.1300581423518281</v>
      </c>
      <c r="AC2417" s="62">
        <v>5.7250022997126049</v>
      </c>
      <c r="AD2417" s="62">
        <v>6.6160330336687396</v>
      </c>
    </row>
    <row r="2418" spans="1:30" ht="20.25" x14ac:dyDescent="0.3">
      <c r="A2418" s="32" t="s">
        <v>28</v>
      </c>
      <c r="B2418" s="32">
        <v>2022</v>
      </c>
      <c r="C2418" s="32">
        <v>8</v>
      </c>
      <c r="D2418" s="32" t="s">
        <v>10624</v>
      </c>
      <c r="E2418" s="32" t="s">
        <v>9756</v>
      </c>
      <c r="F2418" s="32">
        <v>21.8</v>
      </c>
      <c r="G2418" s="32">
        <v>72</v>
      </c>
      <c r="H2418" s="32">
        <v>18</v>
      </c>
      <c r="I2418" s="32">
        <v>0</v>
      </c>
      <c r="J2418" s="63"/>
      <c r="K2418" s="63">
        <v>16.509145323203359</v>
      </c>
      <c r="L2418" s="63"/>
      <c r="M2418" s="63">
        <v>15.845378229514559</v>
      </c>
      <c r="N2418" s="63">
        <v>15.159154942817082</v>
      </c>
      <c r="O2418" s="62">
        <v>85.449830879179572</v>
      </c>
      <c r="P2418" s="62">
        <v>5.0690220520000011</v>
      </c>
      <c r="Q2418" s="62">
        <v>5.9677023240000011</v>
      </c>
      <c r="R2418" s="62">
        <v>20.067999999999998</v>
      </c>
      <c r="S2418" s="62">
        <v>7.2560000000000002</v>
      </c>
      <c r="T2418" s="62">
        <v>16.439999999999998</v>
      </c>
      <c r="U2418" s="62">
        <v>19.053404320175833</v>
      </c>
      <c r="V2418" s="62">
        <v>19.053404320175833</v>
      </c>
      <c r="W2418" s="62">
        <v>762.78653146703186</v>
      </c>
      <c r="X2418" s="62">
        <v>767.78652146703189</v>
      </c>
      <c r="Y2418" s="62">
        <v>-1.27</v>
      </c>
      <c r="Z2418" s="62">
        <v>-1.6</v>
      </c>
      <c r="AA2418" s="62">
        <v>20.067999999999998</v>
      </c>
      <c r="AB2418" s="62">
        <v>5.553380009531975</v>
      </c>
      <c r="AC2418" s="62">
        <v>6.8459127453947071</v>
      </c>
      <c r="AD2418" s="62">
        <v>4.9536526291130629</v>
      </c>
    </row>
    <row r="2419" spans="1:30" ht="20.25" x14ac:dyDescent="0.3">
      <c r="A2419" s="32" t="s">
        <v>28</v>
      </c>
      <c r="B2419" s="32">
        <v>2022</v>
      </c>
      <c r="C2419" s="32">
        <v>8</v>
      </c>
      <c r="D2419" s="32" t="s">
        <v>10625</v>
      </c>
      <c r="E2419" s="32" t="s">
        <v>9758</v>
      </c>
      <c r="F2419" s="32">
        <v>14.9</v>
      </c>
      <c r="G2419" s="32">
        <v>36</v>
      </c>
      <c r="H2419" s="32">
        <v>25</v>
      </c>
      <c r="I2419" s="32">
        <v>0</v>
      </c>
      <c r="J2419" s="63"/>
      <c r="K2419" s="63">
        <v>-3.7893413630342175E-2</v>
      </c>
      <c r="L2419" s="63"/>
      <c r="M2419" s="63">
        <v>12.642977791931262</v>
      </c>
      <c r="N2419" s="63">
        <v>15.791566507536739</v>
      </c>
      <c r="O2419" s="62">
        <v>88.353852114565626</v>
      </c>
      <c r="P2419" s="62">
        <v>5.9677023240000011</v>
      </c>
      <c r="Q2419" s="62">
        <v>7.4028997640000007</v>
      </c>
      <c r="R2419" s="62">
        <v>22.453999999999997</v>
      </c>
      <c r="S2419" s="62">
        <v>4.7720000000000002</v>
      </c>
      <c r="T2419" s="62">
        <v>20.067999999999998</v>
      </c>
      <c r="U2419" s="62">
        <v>22.705294387918428</v>
      </c>
      <c r="V2419" s="62">
        <v>22.705294387918428</v>
      </c>
      <c r="W2419" s="62">
        <v>755.85419339442808</v>
      </c>
      <c r="X2419" s="62">
        <v>760.85418339442811</v>
      </c>
      <c r="Y2419" s="62">
        <v>-1.27</v>
      </c>
      <c r="Z2419" s="62">
        <v>-1.6</v>
      </c>
      <c r="AA2419" s="62">
        <v>22.453999999999997</v>
      </c>
      <c r="AB2419" s="62">
        <v>11.928756815148112</v>
      </c>
      <c r="AC2419" s="62">
        <v>8.1161934118286467</v>
      </c>
      <c r="AD2419" s="62">
        <v>10.711144153796555</v>
      </c>
    </row>
    <row r="2420" spans="1:30" ht="20.25" x14ac:dyDescent="0.3">
      <c r="A2420" s="32" t="s">
        <v>28</v>
      </c>
      <c r="B2420" s="32">
        <v>2022</v>
      </c>
      <c r="C2420" s="32">
        <v>8</v>
      </c>
      <c r="D2420" s="32" t="s">
        <v>10626</v>
      </c>
      <c r="E2420" s="32" t="s">
        <v>9760</v>
      </c>
      <c r="F2420" s="32">
        <v>19.5</v>
      </c>
      <c r="G2420" s="32">
        <v>77</v>
      </c>
      <c r="H2420" s="32">
        <v>11</v>
      </c>
      <c r="I2420" s="32">
        <v>0</v>
      </c>
      <c r="J2420" s="63"/>
      <c r="K2420" s="63">
        <v>15.342305601023495</v>
      </c>
      <c r="L2420" s="63"/>
      <c r="M2420" s="63">
        <v>16.645652544016425</v>
      </c>
      <c r="N2420" s="63">
        <v>12.590222994619937</v>
      </c>
      <c r="O2420" s="62">
        <v>84.741849771698952</v>
      </c>
      <c r="P2420" s="62">
        <v>7.4028997640000007</v>
      </c>
      <c r="Q2420" s="62">
        <v>8.0669588920000006</v>
      </c>
      <c r="R2420" s="62">
        <v>25.667999999999999</v>
      </c>
      <c r="S2420" s="62">
        <v>6.4280000000000008</v>
      </c>
      <c r="T2420" s="62">
        <v>22.453999999999997</v>
      </c>
      <c r="U2420" s="62">
        <v>25.107125304828536</v>
      </c>
      <c r="V2420" s="62">
        <v>25.107125304828536</v>
      </c>
      <c r="W2420" s="62">
        <v>751.32920737831091</v>
      </c>
      <c r="X2420" s="62">
        <v>756.32919737831094</v>
      </c>
      <c r="Y2420" s="62">
        <v>-1.27</v>
      </c>
      <c r="Z2420" s="62">
        <v>-1.6</v>
      </c>
      <c r="AA2420" s="62">
        <v>25.667999999999999</v>
      </c>
      <c r="AB2420" s="62">
        <v>3.5402852878671953</v>
      </c>
      <c r="AC2420" s="62">
        <v>9.0350564565121818</v>
      </c>
      <c r="AD2420" s="62">
        <v>3.5387408785953576</v>
      </c>
    </row>
    <row r="2421" spans="1:30" ht="20.25" x14ac:dyDescent="0.3">
      <c r="A2421" s="32" t="s">
        <v>28</v>
      </c>
      <c r="B2421" s="32">
        <v>2022</v>
      </c>
      <c r="C2421" s="32">
        <v>8</v>
      </c>
      <c r="D2421" s="32" t="s">
        <v>10627</v>
      </c>
      <c r="E2421" s="32" t="s">
        <v>9762</v>
      </c>
      <c r="F2421" s="32">
        <v>12</v>
      </c>
      <c r="G2421" s="32">
        <v>42</v>
      </c>
      <c r="H2421" s="32">
        <v>13</v>
      </c>
      <c r="I2421" s="32">
        <v>0</v>
      </c>
      <c r="J2421" s="63"/>
      <c r="K2421" s="63">
        <v>-0.51627862843071848</v>
      </c>
      <c r="L2421" s="63"/>
      <c r="M2421" s="63">
        <v>14.488653555948522</v>
      </c>
      <c r="N2421" s="63">
        <v>16.591576698397784</v>
      </c>
      <c r="O2421" s="62">
        <v>86.666100590492107</v>
      </c>
      <c r="P2421" s="62">
        <v>8.0669588920000006</v>
      </c>
      <c r="Q2421" s="62">
        <v>9.1318641800000009</v>
      </c>
      <c r="R2421" s="62">
        <v>27.532</v>
      </c>
      <c r="S2421" s="62">
        <v>3.7280000000000002</v>
      </c>
      <c r="T2421" s="62">
        <v>25.667999999999999</v>
      </c>
      <c r="U2421" s="62">
        <v>28.342600758185544</v>
      </c>
      <c r="V2421" s="62">
        <v>28.342600758185544</v>
      </c>
      <c r="W2421" s="62">
        <v>745.27645178737077</v>
      </c>
      <c r="X2421" s="62">
        <v>750.2764417873708</v>
      </c>
      <c r="Y2421" s="62">
        <v>-1.27</v>
      </c>
      <c r="Z2421" s="62">
        <v>-1.6</v>
      </c>
      <c r="AA2421" s="62">
        <v>27.532</v>
      </c>
      <c r="AB2421" s="62">
        <v>5.1210777935532148</v>
      </c>
      <c r="AC2421" s="62">
        <v>9.9845192695095122</v>
      </c>
      <c r="AD2421" s="62">
        <v>5.543124428032205</v>
      </c>
    </row>
    <row r="2422" spans="1:30" ht="20.25" x14ac:dyDescent="0.3">
      <c r="A2422" s="32" t="s">
        <v>28</v>
      </c>
      <c r="B2422" s="32">
        <v>2022</v>
      </c>
      <c r="C2422" s="32">
        <v>8</v>
      </c>
      <c r="D2422" s="32" t="s">
        <v>10628</v>
      </c>
      <c r="E2422" s="32" t="s">
        <v>9764</v>
      </c>
      <c r="F2422" s="32">
        <v>12.8</v>
      </c>
      <c r="G2422" s="32">
        <v>35</v>
      </c>
      <c r="H2422" s="32">
        <v>7</v>
      </c>
      <c r="I2422" s="32">
        <v>0</v>
      </c>
      <c r="J2422" s="63"/>
      <c r="K2422" s="63">
        <v>-2.2813176477716199</v>
      </c>
      <c r="L2422" s="63"/>
      <c r="M2422" s="63">
        <v>12.785184747210375</v>
      </c>
      <c r="N2422" s="63">
        <v>14.43528960925712</v>
      </c>
      <c r="O2422" s="62">
        <v>88.222428406997182</v>
      </c>
      <c r="P2422" s="62">
        <v>9.1318641800000009</v>
      </c>
      <c r="Q2422" s="62">
        <v>10.398173640000001</v>
      </c>
      <c r="R2422" s="62">
        <v>29.54</v>
      </c>
      <c r="S2422" s="62">
        <v>4.016</v>
      </c>
      <c r="T2422" s="62">
        <v>27.532</v>
      </c>
      <c r="U2422" s="62">
        <v>30.219135539120156</v>
      </c>
      <c r="V2422" s="62">
        <v>30.219135539120156</v>
      </c>
      <c r="W2422" s="62">
        <v>741.78829728092001</v>
      </c>
      <c r="X2422" s="62">
        <v>746.78828728092003</v>
      </c>
      <c r="Y2422" s="62">
        <v>-1.27</v>
      </c>
      <c r="Z2422" s="62">
        <v>-1.6</v>
      </c>
      <c r="AA2422" s="62">
        <v>29.54</v>
      </c>
      <c r="AB2422" s="62">
        <v>4.7268581187942864</v>
      </c>
      <c r="AC2422" s="62">
        <v>11.061840221596469</v>
      </c>
      <c r="AD2422" s="62">
        <v>5.4135979353762416</v>
      </c>
    </row>
    <row r="2423" spans="1:30" ht="20.25" x14ac:dyDescent="0.3">
      <c r="A2423" s="32" t="s">
        <v>28</v>
      </c>
      <c r="B2423" s="32">
        <v>2022</v>
      </c>
      <c r="C2423" s="32">
        <v>8</v>
      </c>
      <c r="D2423" s="32" t="s">
        <v>10629</v>
      </c>
      <c r="E2423" s="32" t="s">
        <v>9766</v>
      </c>
      <c r="F2423" s="32">
        <v>13.8</v>
      </c>
      <c r="G2423" s="32">
        <v>36</v>
      </c>
      <c r="H2423" s="32">
        <v>25</v>
      </c>
      <c r="I2423" s="32">
        <v>0</v>
      </c>
      <c r="J2423" s="63"/>
      <c r="K2423" s="63">
        <v>-1.0132252961649206</v>
      </c>
      <c r="L2423" s="63"/>
      <c r="M2423" s="63">
        <v>12.192802134040996</v>
      </c>
      <c r="N2423" s="63">
        <v>12.732383015718986</v>
      </c>
      <c r="O2423" s="62">
        <v>88.771438130095433</v>
      </c>
      <c r="P2423" s="62">
        <v>10.398173640000001</v>
      </c>
      <c r="Q2423" s="62">
        <v>11.734701256000001</v>
      </c>
      <c r="R2423" s="62">
        <v>31.727999999999998</v>
      </c>
      <c r="S2423" s="62">
        <v>4.3759999999999994</v>
      </c>
      <c r="T2423" s="62">
        <v>29.54</v>
      </c>
      <c r="U2423" s="62">
        <v>32.240704630529279</v>
      </c>
      <c r="V2423" s="62">
        <v>32.240704630529279</v>
      </c>
      <c r="W2423" s="62">
        <v>738.04881403475383</v>
      </c>
      <c r="X2423" s="62">
        <v>743.04880403475386</v>
      </c>
      <c r="Y2423" s="62">
        <v>-1.27</v>
      </c>
      <c r="Z2423" s="62">
        <v>-1.6</v>
      </c>
      <c r="AA2423" s="62">
        <v>31.727999999999998</v>
      </c>
      <c r="AB2423" s="62">
        <v>12.665530345562491</v>
      </c>
      <c r="AC2423" s="62">
        <v>12.194222765357699</v>
      </c>
      <c r="AD2423" s="62">
        <v>13.406970953699467</v>
      </c>
    </row>
    <row r="2424" spans="1:30" ht="20.25" x14ac:dyDescent="0.3">
      <c r="A2424" s="32" t="s">
        <v>28</v>
      </c>
      <c r="B2424" s="32">
        <v>2022</v>
      </c>
      <c r="C2424" s="32">
        <v>8</v>
      </c>
      <c r="D2424" s="32" t="s">
        <v>10630</v>
      </c>
      <c r="E2424" s="32" t="s">
        <v>9768</v>
      </c>
      <c r="F2424" s="32">
        <v>15.2</v>
      </c>
      <c r="G2424" s="32">
        <v>44</v>
      </c>
      <c r="H2424" s="32">
        <v>9</v>
      </c>
      <c r="I2424" s="32">
        <v>0</v>
      </c>
      <c r="J2424" s="63"/>
      <c r="K2424" s="63">
        <v>3.026365239982554</v>
      </c>
      <c r="L2424" s="63"/>
      <c r="M2424" s="63">
        <v>12.140195913325993</v>
      </c>
      <c r="N2424" s="63">
        <v>12.140195913325993</v>
      </c>
      <c r="O2424" s="62">
        <v>88.820389996605286</v>
      </c>
      <c r="P2424" s="62">
        <v>11.734701256000001</v>
      </c>
      <c r="Q2424" s="62">
        <v>13.014045224000002</v>
      </c>
      <c r="R2424" s="62">
        <v>34.167999999999999</v>
      </c>
      <c r="S2424" s="62">
        <v>4.879999999999999</v>
      </c>
      <c r="T2424" s="62">
        <v>31.727999999999998</v>
      </c>
      <c r="U2424" s="62">
        <v>34.443568359324964</v>
      </c>
      <c r="V2424" s="62">
        <v>34.443568359324964</v>
      </c>
      <c r="W2424" s="62">
        <v>733.99543318004987</v>
      </c>
      <c r="X2424" s="62">
        <v>738.9954231800499</v>
      </c>
      <c r="Y2424" s="62">
        <v>-1.27</v>
      </c>
      <c r="Z2424" s="62">
        <v>-1.6</v>
      </c>
      <c r="AA2424" s="62">
        <v>34.167999999999999</v>
      </c>
      <c r="AB2424" s="62">
        <v>5.6963844549398548</v>
      </c>
      <c r="AC2424" s="62">
        <v>13.332628023332381</v>
      </c>
      <c r="AD2424" s="62">
        <v>7.1465663760714699</v>
      </c>
    </row>
    <row r="2425" spans="1:30" ht="20.25" x14ac:dyDescent="0.3">
      <c r="A2425" s="32" t="s">
        <v>28</v>
      </c>
      <c r="B2425" s="32">
        <v>2022</v>
      </c>
      <c r="C2425" s="32">
        <v>8</v>
      </c>
      <c r="D2425" s="32" t="s">
        <v>10631</v>
      </c>
      <c r="E2425" s="32" t="s">
        <v>9770</v>
      </c>
      <c r="F2425" s="32">
        <v>16.8</v>
      </c>
      <c r="G2425" s="32">
        <v>56</v>
      </c>
      <c r="H2425" s="32">
        <v>16</v>
      </c>
      <c r="I2425" s="32">
        <v>0</v>
      </c>
      <c r="J2425" s="63"/>
      <c r="K2425" s="63">
        <v>7.967244729827156</v>
      </c>
      <c r="L2425" s="63"/>
      <c r="M2425" s="63">
        <v>13.330530832771149</v>
      </c>
      <c r="N2425" s="63">
        <v>12.087607054840779</v>
      </c>
      <c r="O2425" s="62">
        <v>87.720593350055822</v>
      </c>
      <c r="P2425" s="62">
        <v>13.014045224000002</v>
      </c>
      <c r="Q2425" s="62">
        <v>14.117913880000001</v>
      </c>
      <c r="R2425" s="62">
        <v>36.896000000000001</v>
      </c>
      <c r="S2425" s="62">
        <v>5.4559999999999995</v>
      </c>
      <c r="T2425" s="62">
        <v>34.167999999999999</v>
      </c>
      <c r="U2425" s="62">
        <v>36.900240828636846</v>
      </c>
      <c r="V2425" s="62">
        <v>36.900240828636846</v>
      </c>
      <c r="W2425" s="62">
        <v>729.5012821947613</v>
      </c>
      <c r="X2425" s="62">
        <v>734.50127219476133</v>
      </c>
      <c r="Y2425" s="62">
        <v>-1.27</v>
      </c>
      <c r="Z2425" s="62">
        <v>-1.6</v>
      </c>
      <c r="AA2425" s="62">
        <v>36.896000000000001</v>
      </c>
      <c r="AB2425" s="62">
        <v>6.9225448767488604</v>
      </c>
      <c r="AC2425" s="62">
        <v>14.431053843815054</v>
      </c>
      <c r="AD2425" s="62">
        <v>8.8498602485212867</v>
      </c>
    </row>
    <row r="2426" spans="1:30" ht="20.25" x14ac:dyDescent="0.3">
      <c r="A2426" s="32" t="s">
        <v>28</v>
      </c>
      <c r="B2426" s="32">
        <v>2022</v>
      </c>
      <c r="C2426" s="32">
        <v>8</v>
      </c>
      <c r="D2426" s="32" t="s">
        <v>10632</v>
      </c>
      <c r="E2426" s="32" t="s">
        <v>9772</v>
      </c>
      <c r="F2426" s="32">
        <v>17.399999999999999</v>
      </c>
      <c r="G2426" s="32">
        <v>63</v>
      </c>
      <c r="H2426" s="32">
        <v>9</v>
      </c>
      <c r="I2426" s="32">
        <v>0</v>
      </c>
      <c r="J2426" s="63"/>
      <c r="K2426" s="63">
        <v>10.274910849803899</v>
      </c>
      <c r="L2426" s="63"/>
      <c r="M2426" s="63">
        <v>14.503170397815657</v>
      </c>
      <c r="N2426" s="63">
        <v>13.277549114503971</v>
      </c>
      <c r="O2426" s="62">
        <v>86.65297858327736</v>
      </c>
      <c r="P2426" s="62">
        <v>14.117913880000001</v>
      </c>
      <c r="Q2426" s="62">
        <v>15.077281700000002</v>
      </c>
      <c r="R2426" s="62">
        <v>39.731999999999999</v>
      </c>
      <c r="S2426" s="62">
        <v>5.6719999999999988</v>
      </c>
      <c r="T2426" s="62">
        <v>36.896000000000001</v>
      </c>
      <c r="U2426" s="62">
        <v>39.64700284080466</v>
      </c>
      <c r="V2426" s="62">
        <v>39.64700284080466</v>
      </c>
      <c r="W2426" s="62">
        <v>724.50902646058125</v>
      </c>
      <c r="X2426" s="62">
        <v>729.50901646058128</v>
      </c>
      <c r="Y2426" s="62">
        <v>-1.27</v>
      </c>
      <c r="Z2426" s="62">
        <v>-1.6</v>
      </c>
      <c r="AA2426" s="62">
        <v>39.731999999999999</v>
      </c>
      <c r="AB2426" s="62">
        <v>4.1786354870991449</v>
      </c>
      <c r="AC2426" s="62">
        <v>15.474303550304166</v>
      </c>
      <c r="AD2426" s="62">
        <v>5.8021683671257227</v>
      </c>
    </row>
    <row r="2427" spans="1:30" ht="20.25" x14ac:dyDescent="0.3">
      <c r="A2427" s="32" t="s">
        <v>28</v>
      </c>
      <c r="B2427" s="32">
        <v>2022</v>
      </c>
      <c r="C2427" s="32">
        <v>8</v>
      </c>
      <c r="D2427" s="32" t="s">
        <v>10633</v>
      </c>
      <c r="E2427" s="32" t="s">
        <v>9774</v>
      </c>
      <c r="F2427" s="32">
        <v>23.2</v>
      </c>
      <c r="G2427" s="32">
        <v>66</v>
      </c>
      <c r="H2427" s="32">
        <v>20</v>
      </c>
      <c r="I2427" s="32">
        <v>0</v>
      </c>
      <c r="J2427" s="63"/>
      <c r="K2427" s="63">
        <v>16.479688392832379</v>
      </c>
      <c r="L2427" s="63"/>
      <c r="M2427" s="63">
        <v>14.449801659965699</v>
      </c>
      <c r="N2427" s="63">
        <v>14.449801659965699</v>
      </c>
      <c r="O2427" s="62">
        <v>86.701231039636141</v>
      </c>
      <c r="P2427" s="62">
        <v>15.077281700000002</v>
      </c>
      <c r="Q2427" s="62">
        <v>16.235250572000002</v>
      </c>
      <c r="R2427" s="62">
        <v>43.612000000000002</v>
      </c>
      <c r="S2427" s="62">
        <v>7.76</v>
      </c>
      <c r="T2427" s="62">
        <v>39.731999999999999</v>
      </c>
      <c r="U2427" s="62">
        <v>42.502644705187279</v>
      </c>
      <c r="V2427" s="62">
        <v>42.502644705187279</v>
      </c>
      <c r="W2427" s="62">
        <v>719.3550997937333</v>
      </c>
      <c r="X2427" s="62">
        <v>724.35508979373333</v>
      </c>
      <c r="Y2427" s="62">
        <v>-1.27</v>
      </c>
      <c r="Z2427" s="62">
        <v>-1.6</v>
      </c>
      <c r="AA2427" s="62">
        <v>43.612000000000002</v>
      </c>
      <c r="AB2427" s="62">
        <v>7.3229002061739328</v>
      </c>
      <c r="AC2427" s="62">
        <v>16.818306051706582</v>
      </c>
      <c r="AD2427" s="62">
        <v>10.035599479925251</v>
      </c>
    </row>
    <row r="2428" spans="1:30" ht="20.25" x14ac:dyDescent="0.3">
      <c r="A2428" s="32" t="s">
        <v>28</v>
      </c>
      <c r="B2428" s="32">
        <v>2022</v>
      </c>
      <c r="C2428" s="32">
        <v>8</v>
      </c>
      <c r="D2428" s="32" t="s">
        <v>10634</v>
      </c>
      <c r="E2428" s="32" t="s">
        <v>9776</v>
      </c>
      <c r="F2428" s="32">
        <v>21.7</v>
      </c>
      <c r="G2428" s="32">
        <v>70</v>
      </c>
      <c r="H2428" s="32">
        <v>13</v>
      </c>
      <c r="I2428" s="32">
        <v>0</v>
      </c>
      <c r="J2428" s="63"/>
      <c r="K2428" s="63">
        <v>15.972215218613721</v>
      </c>
      <c r="L2428" s="63"/>
      <c r="M2428" s="63">
        <v>15.354510887449342</v>
      </c>
      <c r="N2428" s="63">
        <v>14.396450536007732</v>
      </c>
      <c r="O2428" s="62">
        <v>85.887537208139747</v>
      </c>
      <c r="P2428" s="62">
        <v>16.235250572000002</v>
      </c>
      <c r="Q2428" s="62">
        <v>17.193917612000003</v>
      </c>
      <c r="R2428" s="62">
        <v>47.222000000000001</v>
      </c>
      <c r="S2428" s="62">
        <v>7.2200000000000006</v>
      </c>
      <c r="T2428" s="62">
        <v>43.612000000000002</v>
      </c>
      <c r="U2428" s="62">
        <v>46.409745390753805</v>
      </c>
      <c r="V2428" s="62">
        <v>46.409745390753805</v>
      </c>
      <c r="W2428" s="62">
        <v>712.36282279138811</v>
      </c>
      <c r="X2428" s="62">
        <v>717.36281279138814</v>
      </c>
      <c r="Y2428" s="62">
        <v>-1.27</v>
      </c>
      <c r="Z2428" s="62">
        <v>-1.6</v>
      </c>
      <c r="AA2428" s="62">
        <v>47.222000000000001</v>
      </c>
      <c r="AB2428" s="62">
        <v>4.5886540499563457</v>
      </c>
      <c r="AC2428" s="62">
        <v>18.001552681361023</v>
      </c>
      <c r="AD2428" s="62">
        <v>6.9140457499979373</v>
      </c>
    </row>
    <row r="2429" spans="1:30" ht="20.25" x14ac:dyDescent="0.3">
      <c r="A2429" s="32" t="s">
        <v>28</v>
      </c>
      <c r="B2429" s="32">
        <v>2022</v>
      </c>
      <c r="C2429" s="32">
        <v>8</v>
      </c>
      <c r="D2429" s="32" t="s">
        <v>10635</v>
      </c>
      <c r="E2429" s="32" t="s">
        <v>9778</v>
      </c>
      <c r="F2429" s="32">
        <v>21.6</v>
      </c>
      <c r="G2429" s="32">
        <v>75</v>
      </c>
      <c r="H2429" s="32">
        <v>31</v>
      </c>
      <c r="I2429" s="32">
        <v>16</v>
      </c>
      <c r="J2429" s="63"/>
      <c r="K2429" s="63">
        <v>16.958521087795837</v>
      </c>
      <c r="L2429" s="63"/>
      <c r="M2429" s="63">
        <v>52.238959831966156</v>
      </c>
      <c r="N2429" s="63">
        <v>170.67887769839427</v>
      </c>
      <c r="O2429" s="62">
        <v>58.99941465755694</v>
      </c>
      <c r="P2429" s="62">
        <v>7.5185577562585211</v>
      </c>
      <c r="Q2429" s="62">
        <v>8.3139430562585215</v>
      </c>
      <c r="R2429" s="62">
        <v>25.057223951993763</v>
      </c>
      <c r="S2429" s="62">
        <v>7.1840000000000011</v>
      </c>
      <c r="T2429" s="62">
        <v>21.465223951993764</v>
      </c>
      <c r="U2429" s="62">
        <v>21.465223951993764</v>
      </c>
      <c r="V2429" s="62">
        <v>21.465223951993764</v>
      </c>
      <c r="W2429" s="62">
        <v>758.20111054068138</v>
      </c>
      <c r="X2429" s="62">
        <v>710.91774054068139</v>
      </c>
      <c r="Y2429" s="62">
        <v>12.01</v>
      </c>
      <c r="Z2429" s="62">
        <v>-1.6</v>
      </c>
      <c r="AA2429" s="62">
        <v>25.057223951993763</v>
      </c>
      <c r="AB2429" s="62">
        <v>1.8278351658966083</v>
      </c>
      <c r="AC2429" s="62">
        <v>9.0887815669452365</v>
      </c>
      <c r="AD2429" s="62">
        <v>1.2439997117448189</v>
      </c>
    </row>
    <row r="2430" spans="1:30" ht="20.25" x14ac:dyDescent="0.3">
      <c r="A2430" s="32" t="s">
        <v>28</v>
      </c>
      <c r="B2430" s="32">
        <v>2022</v>
      </c>
      <c r="C2430" s="32">
        <v>8</v>
      </c>
      <c r="D2430" s="32" t="s">
        <v>10636</v>
      </c>
      <c r="E2430" s="32" t="s">
        <v>9780</v>
      </c>
      <c r="F2430" s="32">
        <v>23.9</v>
      </c>
      <c r="G2430" s="32">
        <v>70</v>
      </c>
      <c r="H2430" s="32">
        <v>3</v>
      </c>
      <c r="I2430" s="32">
        <v>1</v>
      </c>
      <c r="J2430" s="63"/>
      <c r="K2430" s="63">
        <v>18.075180659618184</v>
      </c>
      <c r="L2430" s="63"/>
      <c r="M2430" s="63">
        <v>34.971678187412337</v>
      </c>
      <c r="N2430" s="63">
        <v>65.023933203994233</v>
      </c>
      <c r="O2430" s="62">
        <v>70.231472175859963</v>
      </c>
      <c r="P2430" s="62">
        <v>8.3139430562585215</v>
      </c>
      <c r="Q2430" s="62">
        <v>9.3651130562585223</v>
      </c>
      <c r="R2430" s="62">
        <v>29.063223951993763</v>
      </c>
      <c r="S2430" s="62">
        <v>8.0120000000000005</v>
      </c>
      <c r="T2430" s="62">
        <v>25.057223951993763</v>
      </c>
      <c r="U2430" s="62">
        <v>25.980421641781636</v>
      </c>
      <c r="V2430" s="62">
        <v>25.980421641781636</v>
      </c>
      <c r="W2430" s="62">
        <v>749.69066408485617</v>
      </c>
      <c r="X2430" s="62">
        <v>751.42294408485611</v>
      </c>
      <c r="Y2430" s="62">
        <v>-0.44000000000000006</v>
      </c>
      <c r="Z2430" s="62">
        <v>-1.6</v>
      </c>
      <c r="AA2430" s="62">
        <v>29.063223951993763</v>
      </c>
      <c r="AB2430" s="62">
        <v>0.73308306629968267</v>
      </c>
      <c r="AC2430" s="62">
        <v>10.373517184821621</v>
      </c>
      <c r="AD2430" s="62">
        <v>0.45113370945059877</v>
      </c>
    </row>
    <row r="2431" spans="1:30" ht="20.25" x14ac:dyDescent="0.3">
      <c r="A2431" s="32" t="s">
        <v>28</v>
      </c>
      <c r="B2431" s="32">
        <v>2022</v>
      </c>
      <c r="C2431" s="32">
        <v>8</v>
      </c>
      <c r="D2431" s="32" t="s">
        <v>10637</v>
      </c>
      <c r="E2431" s="32" t="s">
        <v>9782</v>
      </c>
      <c r="F2431" s="32">
        <v>11</v>
      </c>
      <c r="G2431" s="32">
        <v>41</v>
      </c>
      <c r="H2431" s="32">
        <v>24</v>
      </c>
      <c r="I2431" s="32">
        <v>0</v>
      </c>
      <c r="J2431" s="63"/>
      <c r="K2431" s="63">
        <v>-1.7468639946203322</v>
      </c>
      <c r="L2431" s="63"/>
      <c r="M2431" s="63">
        <v>19.146939154347436</v>
      </c>
      <c r="N2431" s="63">
        <v>34.911553994961757</v>
      </c>
      <c r="O2431" s="62">
        <v>82.572947780971234</v>
      </c>
      <c r="P2431" s="62">
        <v>9.3651130562585223</v>
      </c>
      <c r="Q2431" s="62">
        <v>10.365686740258521</v>
      </c>
      <c r="R2431" s="62">
        <v>30.747223951993764</v>
      </c>
      <c r="S2431" s="62">
        <v>3.3679999999999999</v>
      </c>
      <c r="T2431" s="62">
        <v>29.063223951993763</v>
      </c>
      <c r="U2431" s="62">
        <v>31.760700549824378</v>
      </c>
      <c r="V2431" s="62">
        <v>31.760700549824378</v>
      </c>
      <c r="W2431" s="62">
        <v>738.93501175780273</v>
      </c>
      <c r="X2431" s="62">
        <v>743.93500175780275</v>
      </c>
      <c r="Y2431" s="62">
        <v>-1.27</v>
      </c>
      <c r="Z2431" s="62">
        <v>-1.6</v>
      </c>
      <c r="AA2431" s="62">
        <v>30.747223951993764</v>
      </c>
      <c r="AB2431" s="62">
        <v>5.1254866775444752</v>
      </c>
      <c r="AC2431" s="62">
        <v>11.24984070663063</v>
      </c>
      <c r="AD2431" s="62">
        <v>5.9130076173535615</v>
      </c>
    </row>
    <row r="2432" spans="1:30" ht="20.25" x14ac:dyDescent="0.3">
      <c r="A2432" s="32" t="s">
        <v>28</v>
      </c>
      <c r="B2432" s="32">
        <v>2022</v>
      </c>
      <c r="C2432" s="32">
        <v>8</v>
      </c>
      <c r="D2432" s="32" t="s">
        <v>10638</v>
      </c>
      <c r="E2432" s="32" t="s">
        <v>9784</v>
      </c>
      <c r="F2432" s="32">
        <v>11.8</v>
      </c>
      <c r="G2432" s="32">
        <v>51</v>
      </c>
      <c r="H2432" s="32">
        <v>13</v>
      </c>
      <c r="I2432" s="32">
        <v>9</v>
      </c>
      <c r="J2432" s="63"/>
      <c r="K2432" s="63">
        <v>1.9889299212241613</v>
      </c>
      <c r="L2432" s="63"/>
      <c r="M2432" s="63">
        <v>59.820347628298087</v>
      </c>
      <c r="N2432" s="63">
        <v>149.94254268473472</v>
      </c>
      <c r="O2432" s="62">
        <v>54.65979284525892</v>
      </c>
      <c r="P2432" s="62">
        <v>5.0166494758838507</v>
      </c>
      <c r="Q2432" s="62">
        <v>5.9025755518838512</v>
      </c>
      <c r="R2432" s="62">
        <v>19.607854215807404</v>
      </c>
      <c r="S2432" s="62">
        <v>3.6560000000000001</v>
      </c>
      <c r="T2432" s="62">
        <v>17.779854215807404</v>
      </c>
      <c r="U2432" s="62">
        <v>17.779854215807404</v>
      </c>
      <c r="V2432" s="62">
        <v>17.779854215807404</v>
      </c>
      <c r="W2432" s="62">
        <v>765.21901894743326</v>
      </c>
      <c r="X2432" s="62">
        <v>740.80961894743325</v>
      </c>
      <c r="Y2432" s="62">
        <v>6.1999999999999993</v>
      </c>
      <c r="Z2432" s="62">
        <v>-1.6</v>
      </c>
      <c r="AA2432" s="62">
        <v>19.607854215807404</v>
      </c>
      <c r="AB2432" s="62">
        <v>0.52068371892068821</v>
      </c>
      <c r="AC2432" s="62">
        <v>6.7358778833268564</v>
      </c>
      <c r="AD2432" s="62">
        <v>0.25665409113678572</v>
      </c>
    </row>
    <row r="2433" spans="1:30" ht="20.25" x14ac:dyDescent="0.3">
      <c r="A2433" s="32" t="s">
        <v>28</v>
      </c>
      <c r="B2433" s="32">
        <v>2022</v>
      </c>
      <c r="C2433" s="32">
        <v>8</v>
      </c>
      <c r="D2433" s="32" t="s">
        <v>10639</v>
      </c>
      <c r="E2433" s="32" t="s">
        <v>9786</v>
      </c>
      <c r="F2433" s="32">
        <v>15.5</v>
      </c>
      <c r="G2433" s="32">
        <v>59</v>
      </c>
      <c r="H2433" s="32">
        <v>18</v>
      </c>
      <c r="I2433" s="32">
        <v>0</v>
      </c>
      <c r="J2433" s="63"/>
      <c r="K2433" s="63">
        <v>7.5162758086714323</v>
      </c>
      <c r="L2433" s="63"/>
      <c r="M2433" s="63">
        <v>28.372989594335944</v>
      </c>
      <c r="N2433" s="63">
        <v>59.752022346641596</v>
      </c>
      <c r="O2433" s="62">
        <v>75.107265357873857</v>
      </c>
      <c r="P2433" s="62">
        <v>5.9025755518838512</v>
      </c>
      <c r="Q2433" s="62">
        <v>6.8564772878838509</v>
      </c>
      <c r="R2433" s="62">
        <v>22.101854215807403</v>
      </c>
      <c r="S2433" s="62">
        <v>4.9879999999999995</v>
      </c>
      <c r="T2433" s="62">
        <v>19.607854215807404</v>
      </c>
      <c r="U2433" s="62">
        <v>22.242106492208375</v>
      </c>
      <c r="V2433" s="62">
        <v>22.242106492208375</v>
      </c>
      <c r="W2433" s="62">
        <v>756.72995663348911</v>
      </c>
      <c r="X2433" s="62">
        <v>761.72994663348913</v>
      </c>
      <c r="Y2433" s="62">
        <v>-1.27</v>
      </c>
      <c r="Z2433" s="62">
        <v>-1.6</v>
      </c>
      <c r="AA2433" s="62">
        <v>22.101854215807403</v>
      </c>
      <c r="AB2433" s="62">
        <v>1.9082708835451248</v>
      </c>
      <c r="AC2433" s="62">
        <v>7.7231953863833178</v>
      </c>
      <c r="AD2433" s="62">
        <v>1.0596236946508408</v>
      </c>
    </row>
    <row r="2434" spans="1:30" ht="20.25" x14ac:dyDescent="0.3">
      <c r="A2434" s="32" t="s">
        <v>28</v>
      </c>
      <c r="B2434" s="32">
        <v>2022</v>
      </c>
      <c r="C2434" s="32">
        <v>8</v>
      </c>
      <c r="D2434" s="32" t="s">
        <v>10640</v>
      </c>
      <c r="E2434" s="32" t="s">
        <v>9788</v>
      </c>
      <c r="F2434" s="32">
        <v>20.2</v>
      </c>
      <c r="G2434" s="32">
        <v>61</v>
      </c>
      <c r="H2434" s="32">
        <v>27</v>
      </c>
      <c r="I2434" s="32">
        <v>0</v>
      </c>
      <c r="J2434" s="63"/>
      <c r="K2434" s="63">
        <v>12.428377932351841</v>
      </c>
      <c r="L2434" s="63"/>
      <c r="M2434" s="63">
        <v>18.124505201969008</v>
      </c>
      <c r="N2434" s="63">
        <v>28.3150432421887</v>
      </c>
      <c r="O2434" s="62">
        <v>83.451584649403372</v>
      </c>
      <c r="P2434" s="62">
        <v>6.8564772878838509</v>
      </c>
      <c r="Q2434" s="62">
        <v>8.0207531798838509</v>
      </c>
      <c r="R2434" s="62">
        <v>25.441854215807403</v>
      </c>
      <c r="S2434" s="62">
        <v>6.68</v>
      </c>
      <c r="T2434" s="62">
        <v>22.101854215807403</v>
      </c>
      <c r="U2434" s="62">
        <v>24.752637078180086</v>
      </c>
      <c r="V2434" s="62">
        <v>24.752637078180086</v>
      </c>
      <c r="W2434" s="62">
        <v>751.99534590342523</v>
      </c>
      <c r="X2434" s="62">
        <v>756.99533590342526</v>
      </c>
      <c r="Y2434" s="62">
        <v>-1.27</v>
      </c>
      <c r="Z2434" s="62">
        <v>-1.6</v>
      </c>
      <c r="AA2434" s="62">
        <v>25.441854215807403</v>
      </c>
      <c r="AB2434" s="62">
        <v>6.6710718283722503</v>
      </c>
      <c r="AC2434" s="62">
        <v>8.971029676509076</v>
      </c>
      <c r="AD2434" s="62">
        <v>6.7552377617805082</v>
      </c>
    </row>
    <row r="2435" spans="1:30" ht="20.25" x14ac:dyDescent="0.3">
      <c r="A2435" s="32" t="s">
        <v>28</v>
      </c>
      <c r="B2435" s="32">
        <v>2022</v>
      </c>
      <c r="C2435" s="32">
        <v>9</v>
      </c>
      <c r="D2435" s="32" t="s">
        <v>10641</v>
      </c>
      <c r="E2435" s="32" t="s">
        <v>9790</v>
      </c>
      <c r="F2435" s="32">
        <v>16.100000000000001</v>
      </c>
      <c r="G2435" s="32">
        <v>96</v>
      </c>
      <c r="H2435" s="32">
        <v>7</v>
      </c>
      <c r="I2435" s="32">
        <v>6</v>
      </c>
      <c r="J2435" s="63"/>
      <c r="K2435" s="63">
        <v>15.439952756526411</v>
      </c>
      <c r="L2435" s="63"/>
      <c r="M2435" s="63">
        <v>109.99798974430044</v>
      </c>
      <c r="N2435" s="63">
        <v>127.06981494227897</v>
      </c>
      <c r="O2435" s="62">
        <v>32.387965467753894</v>
      </c>
      <c r="P2435" s="62">
        <v>4.1262256632271832</v>
      </c>
      <c r="Q2435" s="62">
        <v>4.2395929272271831</v>
      </c>
      <c r="R2435" s="62">
        <v>20.3358609274025</v>
      </c>
      <c r="S2435" s="62">
        <v>5.2040000000000006</v>
      </c>
      <c r="T2435" s="62">
        <v>17.7338609274025</v>
      </c>
      <c r="U2435" s="62">
        <v>17.7338609274025</v>
      </c>
      <c r="V2435" s="62">
        <v>17.7338609274025</v>
      </c>
      <c r="W2435" s="62">
        <v>765.30701135373977</v>
      </c>
      <c r="X2435" s="62">
        <v>750.70074135373977</v>
      </c>
      <c r="Y2435" s="62">
        <v>3.7099999999999995</v>
      </c>
      <c r="Z2435" s="62">
        <v>-1.6</v>
      </c>
      <c r="AA2435" s="62">
        <v>20.3358609274025</v>
      </c>
      <c r="AB2435" s="62">
        <v>9.203449271020599E-3</v>
      </c>
      <c r="AC2435" s="62">
        <v>5.574023535387731</v>
      </c>
      <c r="AD2435" s="62">
        <v>4.153689220238785E-3</v>
      </c>
    </row>
    <row r="2436" spans="1:30" ht="20.25" x14ac:dyDescent="0.3">
      <c r="A2436" s="32" t="s">
        <v>28</v>
      </c>
      <c r="B2436" s="32">
        <v>2022</v>
      </c>
      <c r="C2436" s="32">
        <v>9</v>
      </c>
      <c r="D2436" s="32" t="s">
        <v>10642</v>
      </c>
      <c r="E2436" s="32" t="s">
        <v>9792</v>
      </c>
      <c r="F2436" s="32">
        <v>16</v>
      </c>
      <c r="G2436" s="32">
        <v>60</v>
      </c>
      <c r="H2436" s="32">
        <v>20</v>
      </c>
      <c r="I2436" s="32">
        <v>31</v>
      </c>
      <c r="J2436" s="63"/>
      <c r="K2436" s="63">
        <v>8.2322221172916503</v>
      </c>
      <c r="L2436" s="63"/>
      <c r="M2436" s="63">
        <v>75.81226710130187</v>
      </c>
      <c r="N2436" s="63">
        <v>239.60017918120334</v>
      </c>
      <c r="O2436" s="62">
        <v>46.473542653887655</v>
      </c>
      <c r="P2436" s="62">
        <v>1.3936921756757896</v>
      </c>
      <c r="Q2436" s="62">
        <v>2.5207736956757896</v>
      </c>
      <c r="R2436" s="62">
        <v>2.5839999999999996</v>
      </c>
      <c r="S2436" s="62">
        <v>5.1679999999999993</v>
      </c>
      <c r="T2436" s="62">
        <v>0</v>
      </c>
      <c r="U2436" s="62">
        <v>0</v>
      </c>
      <c r="V2436" s="62">
        <v>-27.364218340280395</v>
      </c>
      <c r="W2436" s="62">
        <v>856.64386618492824</v>
      </c>
      <c r="X2436" s="62">
        <v>760.3448461849282</v>
      </c>
      <c r="Y2436" s="62">
        <v>24.46</v>
      </c>
      <c r="Z2436" s="62">
        <v>-1.6</v>
      </c>
      <c r="AA2436" s="62">
        <v>2.5839999999999996</v>
      </c>
      <c r="AB2436" s="62">
        <v>0.28092504775240945</v>
      </c>
      <c r="AC2436" s="62">
        <v>2.1348373735815134</v>
      </c>
      <c r="AD2436" s="62">
        <v>8.8665375783397754E-2</v>
      </c>
    </row>
    <row r="2437" spans="1:30" ht="20.25" x14ac:dyDescent="0.3">
      <c r="A2437" s="32" t="s">
        <v>28</v>
      </c>
      <c r="B2437" s="32">
        <v>2022</v>
      </c>
      <c r="C2437" s="32">
        <v>9</v>
      </c>
      <c r="D2437" s="32" t="s">
        <v>10643</v>
      </c>
      <c r="E2437" s="32" t="s">
        <v>9794</v>
      </c>
      <c r="F2437" s="32">
        <v>13.4</v>
      </c>
      <c r="G2437" s="32">
        <v>43</v>
      </c>
      <c r="H2437" s="32">
        <v>9</v>
      </c>
      <c r="I2437" s="32">
        <v>0</v>
      </c>
      <c r="J2437" s="63"/>
      <c r="K2437" s="63">
        <v>1.0739736489830054</v>
      </c>
      <c r="L2437" s="63"/>
      <c r="M2437" s="63">
        <v>33.057662194019755</v>
      </c>
      <c r="N2437" s="63">
        <v>75.738663824439882</v>
      </c>
      <c r="O2437" s="62">
        <v>71.608989833465529</v>
      </c>
      <c r="P2437" s="62">
        <v>2.5207736956757896</v>
      </c>
      <c r="Q2437" s="62">
        <v>3.8826638656757892</v>
      </c>
      <c r="R2437" s="62">
        <v>4.6999999999999993</v>
      </c>
      <c r="S2437" s="62">
        <v>4.2319999999999993</v>
      </c>
      <c r="T2437" s="62">
        <v>2.5839999999999996</v>
      </c>
      <c r="U2437" s="62">
        <v>5.1081446515911653</v>
      </c>
      <c r="V2437" s="62">
        <v>5.1081446515911653</v>
      </c>
      <c r="W2437" s="62">
        <v>789.84866675315777</v>
      </c>
      <c r="X2437" s="62">
        <v>794.8486567531578</v>
      </c>
      <c r="Y2437" s="62">
        <v>-1.27</v>
      </c>
      <c r="Z2437" s="62">
        <v>-1.6</v>
      </c>
      <c r="AA2437" s="62">
        <v>4.6999999999999993</v>
      </c>
      <c r="AB2437" s="62">
        <v>1.0388694948293551</v>
      </c>
      <c r="AC2437" s="62">
        <v>3.5612070296214311</v>
      </c>
      <c r="AD2437" s="62">
        <v>0.38948333467592489</v>
      </c>
    </row>
    <row r="2438" spans="1:30" ht="20.25" x14ac:dyDescent="0.3">
      <c r="A2438" s="32" t="s">
        <v>28</v>
      </c>
      <c r="B2438" s="32">
        <v>2022</v>
      </c>
      <c r="C2438" s="32">
        <v>9</v>
      </c>
      <c r="D2438" s="32" t="s">
        <v>10644</v>
      </c>
      <c r="E2438" s="32" t="s">
        <v>9796</v>
      </c>
      <c r="F2438" s="32">
        <v>16.399999999999999</v>
      </c>
      <c r="G2438" s="32">
        <v>38</v>
      </c>
      <c r="H2438" s="32">
        <v>20</v>
      </c>
      <c r="I2438" s="32">
        <v>0</v>
      </c>
      <c r="J2438" s="63"/>
      <c r="K2438" s="63">
        <v>2.045572858967077</v>
      </c>
      <c r="L2438" s="63"/>
      <c r="M2438" s="63">
        <v>16.285233060426521</v>
      </c>
      <c r="N2438" s="63">
        <v>32.998169706053005</v>
      </c>
      <c r="O2438" s="62">
        <v>85.059845299695979</v>
      </c>
      <c r="P2438" s="62">
        <v>3.8826638656757892</v>
      </c>
      <c r="Q2438" s="62">
        <v>5.670505165675789</v>
      </c>
      <c r="R2438" s="62">
        <v>7.355999999999999</v>
      </c>
      <c r="S2438" s="62">
        <v>5.3119999999999994</v>
      </c>
      <c r="T2438" s="62">
        <v>4.6999999999999993</v>
      </c>
      <c r="U2438" s="62">
        <v>7.2375753134797689</v>
      </c>
      <c r="V2438" s="62">
        <v>7.2375753134797689</v>
      </c>
      <c r="W2438" s="62">
        <v>785.65501933596829</v>
      </c>
      <c r="X2438" s="62">
        <v>790.65500933596832</v>
      </c>
      <c r="Y2438" s="62">
        <v>-1.27</v>
      </c>
      <c r="Z2438" s="62">
        <v>-1.6</v>
      </c>
      <c r="AA2438" s="62">
        <v>7.355999999999999</v>
      </c>
      <c r="AB2438" s="62">
        <v>5.8195684592487416</v>
      </c>
      <c r="AC2438" s="62">
        <v>5.3760883636543273</v>
      </c>
      <c r="AD2438" s="62">
        <v>4.630591887462665</v>
      </c>
    </row>
    <row r="2439" spans="1:30" ht="20.25" x14ac:dyDescent="0.3">
      <c r="A2439" s="32" t="s">
        <v>28</v>
      </c>
      <c r="B2439" s="32">
        <v>2022</v>
      </c>
      <c r="C2439" s="32">
        <v>9</v>
      </c>
      <c r="D2439" s="32" t="s">
        <v>10645</v>
      </c>
      <c r="E2439" s="32" t="s">
        <v>9798</v>
      </c>
      <c r="F2439" s="32">
        <v>17.2</v>
      </c>
      <c r="G2439" s="32">
        <v>42</v>
      </c>
      <c r="H2439" s="32">
        <v>7</v>
      </c>
      <c r="I2439" s="32">
        <v>0</v>
      </c>
      <c r="J2439" s="63"/>
      <c r="K2439" s="63">
        <v>4.1752648083071344</v>
      </c>
      <c r="L2439" s="63"/>
      <c r="M2439" s="63">
        <v>13.645463098828932</v>
      </c>
      <c r="N2439" s="63">
        <v>16.231276168152391</v>
      </c>
      <c r="O2439" s="62">
        <v>87.432338312078059</v>
      </c>
      <c r="P2439" s="62">
        <v>5.670505165675789</v>
      </c>
      <c r="Q2439" s="62">
        <v>7.4194588576757887</v>
      </c>
      <c r="R2439" s="62">
        <v>10.155999999999999</v>
      </c>
      <c r="S2439" s="62">
        <v>5.6</v>
      </c>
      <c r="T2439" s="62">
        <v>7.355999999999999</v>
      </c>
      <c r="U2439" s="62">
        <v>9.910534974958912</v>
      </c>
      <c r="V2439" s="62">
        <v>9.910534974958912</v>
      </c>
      <c r="W2439" s="62">
        <v>780.4224613914547</v>
      </c>
      <c r="X2439" s="62">
        <v>785.42245139145473</v>
      </c>
      <c r="Y2439" s="62">
        <v>-1.27</v>
      </c>
      <c r="Z2439" s="62">
        <v>-1.6</v>
      </c>
      <c r="AA2439" s="62">
        <v>10.155999999999999</v>
      </c>
      <c r="AB2439" s="62">
        <v>4.2213402227098635</v>
      </c>
      <c r="AC2439" s="62">
        <v>7.1460813043103304</v>
      </c>
      <c r="AD2439" s="62">
        <v>3.7762919149732013</v>
      </c>
    </row>
    <row r="2440" spans="1:30" ht="20.25" x14ac:dyDescent="0.3">
      <c r="A2440" s="32" t="s">
        <v>28</v>
      </c>
      <c r="B2440" s="32">
        <v>2022</v>
      </c>
      <c r="C2440" s="32">
        <v>9</v>
      </c>
      <c r="D2440" s="32" t="s">
        <v>10646</v>
      </c>
      <c r="E2440" s="32" t="s">
        <v>9800</v>
      </c>
      <c r="F2440" s="32">
        <v>19.899999999999999</v>
      </c>
      <c r="G2440" s="32">
        <v>63</v>
      </c>
      <c r="H2440" s="32">
        <v>9</v>
      </c>
      <c r="I2440" s="32">
        <v>0</v>
      </c>
      <c r="J2440" s="63"/>
      <c r="K2440" s="63">
        <v>12.636485880989053</v>
      </c>
      <c r="L2440" s="63"/>
      <c r="M2440" s="63">
        <v>14.268967868560203</v>
      </c>
      <c r="N2440" s="63">
        <v>13.592377439881389</v>
      </c>
      <c r="O2440" s="62">
        <v>86.864966048697255</v>
      </c>
      <c r="P2440" s="62">
        <v>7.4194588576757887</v>
      </c>
      <c r="Q2440" s="62">
        <v>8.6997839176757878</v>
      </c>
      <c r="R2440" s="62">
        <v>13.441999999999998</v>
      </c>
      <c r="S2440" s="62">
        <v>6.5719999999999992</v>
      </c>
      <c r="T2440" s="62">
        <v>10.155999999999999</v>
      </c>
      <c r="U2440" s="62">
        <v>12.728537279195216</v>
      </c>
      <c r="V2440" s="62">
        <v>12.728537279195216</v>
      </c>
      <c r="W2440" s="62">
        <v>774.94370226025512</v>
      </c>
      <c r="X2440" s="62">
        <v>779.94369226025515</v>
      </c>
      <c r="Y2440" s="62">
        <v>-1.27</v>
      </c>
      <c r="Z2440" s="62">
        <v>-1.6</v>
      </c>
      <c r="AA2440" s="62">
        <v>13.441999999999998</v>
      </c>
      <c r="AB2440" s="62">
        <v>4.3062657084634388</v>
      </c>
      <c r="AC2440" s="62">
        <v>8.4779599929718952</v>
      </c>
      <c r="AD2440" s="62">
        <v>4.2442855609734069</v>
      </c>
    </row>
    <row r="2441" spans="1:30" ht="20.25" x14ac:dyDescent="0.3">
      <c r="A2441" s="32" t="s">
        <v>28</v>
      </c>
      <c r="B2441" s="32">
        <v>2022</v>
      </c>
      <c r="C2441" s="32">
        <v>9</v>
      </c>
      <c r="D2441" s="32" t="s">
        <v>10647</v>
      </c>
      <c r="E2441" s="32" t="s">
        <v>9802</v>
      </c>
      <c r="F2441" s="32">
        <v>21.8</v>
      </c>
      <c r="G2441" s="32">
        <v>65</v>
      </c>
      <c r="H2441" s="32">
        <v>20</v>
      </c>
      <c r="I2441" s="32">
        <v>0</v>
      </c>
      <c r="J2441" s="63"/>
      <c r="K2441" s="63">
        <v>14.91397882008558</v>
      </c>
      <c r="L2441" s="63"/>
      <c r="M2441" s="63">
        <v>14.461583802878028</v>
      </c>
      <c r="N2441" s="63">
        <v>14.215676427236687</v>
      </c>
      <c r="O2441" s="62">
        <v>86.690575670824643</v>
      </c>
      <c r="P2441" s="62">
        <v>8.6997839176757878</v>
      </c>
      <c r="Q2441" s="62">
        <v>10.020479587675787</v>
      </c>
      <c r="R2441" s="62">
        <v>17.07</v>
      </c>
      <c r="S2441" s="62">
        <v>7.2560000000000002</v>
      </c>
      <c r="T2441" s="62">
        <v>13.441999999999998</v>
      </c>
      <c r="U2441" s="62">
        <v>16.035826667567733</v>
      </c>
      <c r="V2441" s="62">
        <v>16.035826667567733</v>
      </c>
      <c r="W2441" s="62">
        <v>768.56271063714178</v>
      </c>
      <c r="X2441" s="62">
        <v>773.5627006371418</v>
      </c>
      <c r="Y2441" s="62">
        <v>-1.27</v>
      </c>
      <c r="Z2441" s="62">
        <v>-1.6</v>
      </c>
      <c r="AA2441" s="62">
        <v>17.07</v>
      </c>
      <c r="AB2441" s="62">
        <v>7.3118424660125134</v>
      </c>
      <c r="AC2441" s="62">
        <v>9.841415954893332</v>
      </c>
      <c r="AD2441" s="62">
        <v>7.6793461693816916</v>
      </c>
    </row>
    <row r="2442" spans="1:30" ht="20.25" x14ac:dyDescent="0.3">
      <c r="A2442" s="32" t="s">
        <v>28</v>
      </c>
      <c r="B2442" s="32">
        <v>2022</v>
      </c>
      <c r="C2442" s="32">
        <v>9</v>
      </c>
      <c r="D2442" s="32" t="s">
        <v>10648</v>
      </c>
      <c r="E2442" s="32" t="s">
        <v>9804</v>
      </c>
      <c r="F2442" s="32">
        <v>22.6</v>
      </c>
      <c r="G2442" s="32">
        <v>68</v>
      </c>
      <c r="H2442" s="32">
        <v>18</v>
      </c>
      <c r="I2442" s="32">
        <v>0</v>
      </c>
      <c r="J2442" s="63"/>
      <c r="K2442" s="63">
        <v>16.377383009774672</v>
      </c>
      <c r="L2442" s="63"/>
      <c r="M2442" s="63">
        <v>14.884408123110552</v>
      </c>
      <c r="N2442" s="63">
        <v>14.408228790325351</v>
      </c>
      <c r="O2442" s="62">
        <v>72.900000000000006</v>
      </c>
      <c r="P2442" s="62">
        <v>10.020479587675787</v>
      </c>
      <c r="Q2442" s="62">
        <v>11.270155939675787</v>
      </c>
      <c r="R2442" s="62">
        <v>20.841999999999999</v>
      </c>
      <c r="S2442" s="62">
        <v>7.5440000000000005</v>
      </c>
      <c r="T2442" s="62">
        <v>17.07</v>
      </c>
      <c r="U2442" s="62">
        <v>19.68753718275109</v>
      </c>
      <c r="V2442" s="62">
        <v>19.68753718275109</v>
      </c>
      <c r="W2442" s="62">
        <v>761.57821949118295</v>
      </c>
      <c r="X2442" s="62">
        <v>766.57820949118297</v>
      </c>
      <c r="Y2442" s="62">
        <v>-1.27</v>
      </c>
      <c r="Z2442" s="62">
        <v>-1.6</v>
      </c>
      <c r="AA2442" s="62">
        <v>20.841999999999999</v>
      </c>
      <c r="AB2442" s="62">
        <v>1.7169311451468396</v>
      </c>
      <c r="AC2442" s="62">
        <v>11.12794604598732</v>
      </c>
      <c r="AD2442" s="62">
        <v>1.4086570297084959</v>
      </c>
    </row>
    <row r="2443" spans="1:30" ht="20.25" x14ac:dyDescent="0.3">
      <c r="A2443" s="32" t="s">
        <v>28</v>
      </c>
      <c r="B2443" s="32">
        <v>2022</v>
      </c>
      <c r="C2443" s="32">
        <v>9</v>
      </c>
      <c r="D2443" s="32" t="s">
        <v>10649</v>
      </c>
      <c r="E2443" s="32" t="s">
        <v>9806</v>
      </c>
      <c r="F2443" s="32">
        <v>12.8</v>
      </c>
      <c r="G2443" s="32">
        <v>72</v>
      </c>
      <c r="H2443" s="32">
        <v>25</v>
      </c>
      <c r="I2443" s="32">
        <v>0</v>
      </c>
      <c r="J2443" s="63"/>
      <c r="K2443" s="63">
        <v>7.869567035681956</v>
      </c>
      <c r="L2443" s="63"/>
      <c r="M2443" s="63">
        <v>23.409816346864677</v>
      </c>
      <c r="N2443" s="63">
        <v>31.24108761329304</v>
      </c>
      <c r="O2443" s="62">
        <v>79.023096185457632</v>
      </c>
      <c r="P2443" s="62">
        <v>11.270155939675787</v>
      </c>
      <c r="Q2443" s="62">
        <v>11.911471915675786</v>
      </c>
      <c r="R2443" s="62">
        <v>22.849999999999998</v>
      </c>
      <c r="S2443" s="62">
        <v>4.016</v>
      </c>
      <c r="T2443" s="62">
        <v>20.841999999999999</v>
      </c>
      <c r="U2443" s="62">
        <v>23.484419402430234</v>
      </c>
      <c r="V2443" s="62">
        <v>23.484419402430234</v>
      </c>
      <c r="W2443" s="62">
        <v>754.38336403589062</v>
      </c>
      <c r="X2443" s="62">
        <v>759.38335403589065</v>
      </c>
      <c r="Y2443" s="62">
        <v>-1.27</v>
      </c>
      <c r="Z2443" s="62">
        <v>-1.6</v>
      </c>
      <c r="AA2443" s="62">
        <v>22.849999999999998</v>
      </c>
      <c r="AB2443" s="62">
        <v>3.6366349513124971</v>
      </c>
      <c r="AC2443" s="62">
        <v>11.785933089137158</v>
      </c>
      <c r="AD2443" s="62">
        <v>4.2858986933779342</v>
      </c>
    </row>
    <row r="2444" spans="1:30" ht="20.25" x14ac:dyDescent="0.3">
      <c r="A2444" s="32" t="s">
        <v>28</v>
      </c>
      <c r="B2444" s="32">
        <v>2022</v>
      </c>
      <c r="C2444" s="32">
        <v>9</v>
      </c>
      <c r="D2444" s="32" t="s">
        <v>10650</v>
      </c>
      <c r="E2444" s="32" t="s">
        <v>9808</v>
      </c>
      <c r="F2444" s="32">
        <v>14.4</v>
      </c>
      <c r="G2444" s="32">
        <v>34</v>
      </c>
      <c r="H2444" s="32">
        <v>9</v>
      </c>
      <c r="I2444" s="32">
        <v>0</v>
      </c>
      <c r="J2444" s="63"/>
      <c r="K2444" s="63">
        <v>-1.2620703866961935</v>
      </c>
      <c r="L2444" s="63"/>
      <c r="M2444" s="63">
        <v>14.821292024355582</v>
      </c>
      <c r="N2444" s="63">
        <v>23.353508047275739</v>
      </c>
      <c r="O2444" s="62">
        <v>86.366013686937819</v>
      </c>
      <c r="P2444" s="62">
        <v>11.911471915675786</v>
      </c>
      <c r="Q2444" s="62">
        <v>13.597150855675785</v>
      </c>
      <c r="R2444" s="62">
        <v>25.145999999999997</v>
      </c>
      <c r="S2444" s="62">
        <v>4.5919999999999987</v>
      </c>
      <c r="T2444" s="62">
        <v>22.849999999999998</v>
      </c>
      <c r="U2444" s="62">
        <v>25.505761942631288</v>
      </c>
      <c r="V2444" s="62">
        <v>25.505761942631288</v>
      </c>
      <c r="W2444" s="62">
        <v>750.5808119897489</v>
      </c>
      <c r="X2444" s="62">
        <v>755.58080198974892</v>
      </c>
      <c r="Y2444" s="62">
        <v>-1.27</v>
      </c>
      <c r="Z2444" s="62">
        <v>-1.6</v>
      </c>
      <c r="AA2444" s="62">
        <v>25.145999999999997</v>
      </c>
      <c r="AB2444" s="62">
        <v>4.0123748838768334</v>
      </c>
      <c r="AC2444" s="62">
        <v>13.453235445984932</v>
      </c>
      <c r="AD2444" s="62">
        <v>5.1366208459327263</v>
      </c>
    </row>
    <row r="2445" spans="1:30" ht="20.25" x14ac:dyDescent="0.3">
      <c r="A2445" s="32" t="s">
        <v>28</v>
      </c>
      <c r="B2445" s="32">
        <v>2022</v>
      </c>
      <c r="C2445" s="32">
        <v>9</v>
      </c>
      <c r="D2445" s="32" t="s">
        <v>10651</v>
      </c>
      <c r="E2445" s="32" t="s">
        <v>9810</v>
      </c>
      <c r="F2445" s="32">
        <v>16.2</v>
      </c>
      <c r="G2445" s="32">
        <v>43</v>
      </c>
      <c r="H2445" s="32">
        <v>13</v>
      </c>
      <c r="I2445" s="32">
        <v>0</v>
      </c>
      <c r="J2445" s="63"/>
      <c r="K2445" s="63">
        <v>3.6067921981313154</v>
      </c>
      <c r="L2445" s="63"/>
      <c r="M2445" s="63">
        <v>13.460283046725928</v>
      </c>
      <c r="N2445" s="63">
        <v>14.767818293204323</v>
      </c>
      <c r="O2445" s="62">
        <v>87.601695277896013</v>
      </c>
      <c r="P2445" s="62">
        <v>13.597150855675785</v>
      </c>
      <c r="Q2445" s="62">
        <v>15.222026713675785</v>
      </c>
      <c r="R2445" s="62">
        <v>27.765999999999998</v>
      </c>
      <c r="S2445" s="62">
        <v>5.24</v>
      </c>
      <c r="T2445" s="62">
        <v>25.145999999999997</v>
      </c>
      <c r="U2445" s="62">
        <v>27.817101008418582</v>
      </c>
      <c r="V2445" s="62">
        <v>27.817101008418582</v>
      </c>
      <c r="W2445" s="62">
        <v>746.25620169167087</v>
      </c>
      <c r="X2445" s="62">
        <v>751.25619169167089</v>
      </c>
      <c r="Y2445" s="62">
        <v>-1.27</v>
      </c>
      <c r="Z2445" s="62">
        <v>-1.6</v>
      </c>
      <c r="AA2445" s="62">
        <v>27.765999999999998</v>
      </c>
      <c r="AB2445" s="62">
        <v>5.8511353336408067</v>
      </c>
      <c r="AC2445" s="62">
        <v>15.070252741700903</v>
      </c>
      <c r="AD2445" s="62">
        <v>7.8125047829211152</v>
      </c>
    </row>
    <row r="2446" spans="1:30" ht="20.25" x14ac:dyDescent="0.3">
      <c r="A2446" s="32" t="s">
        <v>28</v>
      </c>
      <c r="B2446" s="32">
        <v>2022</v>
      </c>
      <c r="C2446" s="32">
        <v>9</v>
      </c>
      <c r="D2446" s="32" t="s">
        <v>10652</v>
      </c>
      <c r="E2446" s="32" t="s">
        <v>9812</v>
      </c>
      <c r="F2446" s="32">
        <v>17</v>
      </c>
      <c r="G2446" s="32">
        <v>56</v>
      </c>
      <c r="H2446" s="32">
        <v>16</v>
      </c>
      <c r="I2446" s="32">
        <v>0</v>
      </c>
      <c r="J2446" s="63"/>
      <c r="K2446" s="63">
        <v>8.1536456784271287</v>
      </c>
      <c r="L2446" s="63"/>
      <c r="M2446" s="63">
        <v>13.606089514792687</v>
      </c>
      <c r="N2446" s="63">
        <v>13.407258504858719</v>
      </c>
      <c r="O2446" s="62">
        <v>87.468314889753856</v>
      </c>
      <c r="P2446" s="62">
        <v>15.222026713675785</v>
      </c>
      <c r="Q2446" s="62">
        <v>16.534318705675783</v>
      </c>
      <c r="R2446" s="62">
        <v>30.529999999999998</v>
      </c>
      <c r="S2446" s="62">
        <v>5.5280000000000005</v>
      </c>
      <c r="T2446" s="62">
        <v>27.765999999999998</v>
      </c>
      <c r="U2446" s="62">
        <v>30.45471326994107</v>
      </c>
      <c r="V2446" s="62">
        <v>30.45471326994107</v>
      </c>
      <c r="W2446" s="62">
        <v>741.35155389275701</v>
      </c>
      <c r="X2446" s="62">
        <v>746.35154389275704</v>
      </c>
      <c r="Y2446" s="62">
        <v>-1.27</v>
      </c>
      <c r="Z2446" s="62">
        <v>-1.6</v>
      </c>
      <c r="AA2446" s="62">
        <v>30.529999999999998</v>
      </c>
      <c r="AB2446" s="62">
        <v>6.6772868907919198</v>
      </c>
      <c r="AC2446" s="62">
        <v>16.387173677797794</v>
      </c>
      <c r="AD2446" s="62">
        <v>9.1595854072485619</v>
      </c>
    </row>
    <row r="2447" spans="1:30" ht="20.25" x14ac:dyDescent="0.3">
      <c r="A2447" s="32" t="s">
        <v>28</v>
      </c>
      <c r="B2447" s="32">
        <v>2022</v>
      </c>
      <c r="C2447" s="32">
        <v>9</v>
      </c>
      <c r="D2447" s="32" t="s">
        <v>10653</v>
      </c>
      <c r="E2447" s="32" t="s">
        <v>9814</v>
      </c>
      <c r="F2447" s="32">
        <v>18.5</v>
      </c>
      <c r="G2447" s="32">
        <v>59</v>
      </c>
      <c r="H2447" s="32">
        <v>11</v>
      </c>
      <c r="I2447" s="32">
        <v>0</v>
      </c>
      <c r="J2447" s="63"/>
      <c r="K2447" s="63">
        <v>10.329364397984364</v>
      </c>
      <c r="L2447" s="63"/>
      <c r="M2447" s="63">
        <v>13.860036977314957</v>
      </c>
      <c r="N2447" s="63">
        <v>13.553016850757254</v>
      </c>
      <c r="O2447" s="62">
        <v>87.236586204365054</v>
      </c>
      <c r="P2447" s="62">
        <v>16.534318705675783</v>
      </c>
      <c r="Q2447" s="62">
        <v>17.858474713675783</v>
      </c>
      <c r="R2447" s="62">
        <v>33.564</v>
      </c>
      <c r="S2447" s="62">
        <v>6.0679999999999996</v>
      </c>
      <c r="T2447" s="62">
        <v>30.529999999999998</v>
      </c>
      <c r="U2447" s="62">
        <v>33.237419853529744</v>
      </c>
      <c r="V2447" s="62">
        <v>33.237419853529744</v>
      </c>
      <c r="W2447" s="62">
        <v>736.21204218754326</v>
      </c>
      <c r="X2447" s="62">
        <v>741.21203218754329</v>
      </c>
      <c r="Y2447" s="62">
        <v>-1.27</v>
      </c>
      <c r="Z2447" s="62">
        <v>-1.6</v>
      </c>
      <c r="AA2447" s="62">
        <v>33.564</v>
      </c>
      <c r="AB2447" s="62">
        <v>5.021532471739488</v>
      </c>
      <c r="AC2447" s="62">
        <v>17.718645516535435</v>
      </c>
      <c r="AD2447" s="62">
        <v>7.4390889333721013</v>
      </c>
    </row>
    <row r="2448" spans="1:30" ht="20.25" x14ac:dyDescent="0.3">
      <c r="A2448" s="32" t="s">
        <v>28</v>
      </c>
      <c r="B2448" s="32">
        <v>2022</v>
      </c>
      <c r="C2448" s="32">
        <v>9</v>
      </c>
      <c r="D2448" s="32" t="s">
        <v>10654</v>
      </c>
      <c r="E2448" s="32" t="s">
        <v>9816</v>
      </c>
      <c r="F2448" s="32">
        <v>17.600000000000001</v>
      </c>
      <c r="G2448" s="32">
        <v>59</v>
      </c>
      <c r="H2448" s="32">
        <v>14</v>
      </c>
      <c r="I2448" s="32">
        <v>0</v>
      </c>
      <c r="J2448" s="63"/>
      <c r="K2448" s="63">
        <v>9.4856484087119544</v>
      </c>
      <c r="L2448" s="63"/>
      <c r="M2448" s="63">
        <v>14.044822682709311</v>
      </c>
      <c r="N2448" s="63">
        <v>13.806880500107999</v>
      </c>
      <c r="O2448" s="62">
        <v>87.068426860469188</v>
      </c>
      <c r="P2448" s="62">
        <v>17.858474713675783</v>
      </c>
      <c r="Q2448" s="62">
        <v>19.121827639675782</v>
      </c>
      <c r="R2448" s="62">
        <v>36.436</v>
      </c>
      <c r="S2448" s="62">
        <v>5.7439999999999998</v>
      </c>
      <c r="T2448" s="62">
        <v>33.564</v>
      </c>
      <c r="U2448" s="62">
        <v>36.292104167768223</v>
      </c>
      <c r="V2448" s="62">
        <v>36.292104167768223</v>
      </c>
      <c r="W2448" s="62">
        <v>730.61121690558514</v>
      </c>
      <c r="X2448" s="62">
        <v>735.61120690558516</v>
      </c>
      <c r="Y2448" s="62">
        <v>-1.27</v>
      </c>
      <c r="Z2448" s="62">
        <v>-1.6</v>
      </c>
      <c r="AA2448" s="62">
        <v>36.436</v>
      </c>
      <c r="AB2448" s="62">
        <v>5.7025446253141734</v>
      </c>
      <c r="AC2448" s="62">
        <v>18.987542338617061</v>
      </c>
      <c r="AD2448" s="62">
        <v>8.6458137763219689</v>
      </c>
    </row>
    <row r="2449" spans="1:30" ht="20.25" x14ac:dyDescent="0.3">
      <c r="A2449" s="32" t="s">
        <v>28</v>
      </c>
      <c r="B2449" s="32">
        <v>2022</v>
      </c>
      <c r="C2449" s="32">
        <v>9</v>
      </c>
      <c r="D2449" s="32" t="s">
        <v>10655</v>
      </c>
      <c r="E2449" s="32" t="s">
        <v>9818</v>
      </c>
      <c r="F2449" s="32">
        <v>18.600000000000001</v>
      </c>
      <c r="G2449" s="32">
        <v>57</v>
      </c>
      <c r="H2449" s="32">
        <v>13</v>
      </c>
      <c r="I2449" s="32">
        <v>0</v>
      </c>
      <c r="J2449" s="63"/>
      <c r="K2449" s="63">
        <v>9.9080398211721636</v>
      </c>
      <c r="L2449" s="63"/>
      <c r="M2449" s="63">
        <v>13.991605218572726</v>
      </c>
      <c r="N2449" s="63">
        <v>13.991605218572726</v>
      </c>
      <c r="O2449" s="62">
        <v>87.116816477220169</v>
      </c>
      <c r="P2449" s="62">
        <v>19.121827639675782</v>
      </c>
      <c r="Q2449" s="62">
        <v>20.517662077675784</v>
      </c>
      <c r="R2449" s="62">
        <v>39.488</v>
      </c>
      <c r="S2449" s="62">
        <v>6.104000000000001</v>
      </c>
      <c r="T2449" s="62">
        <v>36.436</v>
      </c>
      <c r="U2449" s="62">
        <v>39.18383012078435</v>
      </c>
      <c r="V2449" s="62">
        <v>39.18383012078435</v>
      </c>
      <c r="W2449" s="62">
        <v>725.34844440231655</v>
      </c>
      <c r="X2449" s="62">
        <v>730.34843440231657</v>
      </c>
      <c r="Y2449" s="62">
        <v>-1.27</v>
      </c>
      <c r="Z2449" s="62">
        <v>-1.6</v>
      </c>
      <c r="AA2449" s="62">
        <v>39.488</v>
      </c>
      <c r="AB2449" s="62">
        <v>5.4598660567355521</v>
      </c>
      <c r="AC2449" s="62">
        <v>20.387014930092569</v>
      </c>
      <c r="AD2449" s="62">
        <v>8.6549456301489638</v>
      </c>
    </row>
    <row r="2450" spans="1:30" ht="20.25" x14ac:dyDescent="0.3">
      <c r="A2450" s="32" t="s">
        <v>28</v>
      </c>
      <c r="B2450" s="32">
        <v>2022</v>
      </c>
      <c r="C2450" s="32">
        <v>9</v>
      </c>
      <c r="D2450" s="32" t="s">
        <v>10656</v>
      </c>
      <c r="E2450" s="32" t="s">
        <v>9820</v>
      </c>
      <c r="F2450" s="32">
        <v>20.8</v>
      </c>
      <c r="G2450" s="32">
        <v>60</v>
      </c>
      <c r="H2450" s="32">
        <v>25</v>
      </c>
      <c r="I2450" s="32">
        <v>0</v>
      </c>
      <c r="J2450" s="63"/>
      <c r="K2450" s="63">
        <v>12.740599859188373</v>
      </c>
      <c r="L2450" s="63"/>
      <c r="M2450" s="63">
        <v>13.938405318401559</v>
      </c>
      <c r="N2450" s="63">
        <v>13.938405318401559</v>
      </c>
      <c r="O2450" s="62">
        <v>87.165222069819833</v>
      </c>
      <c r="P2450" s="62">
        <v>20.517662077675784</v>
      </c>
      <c r="Q2450" s="62">
        <v>21.961117357675782</v>
      </c>
      <c r="R2450" s="62">
        <v>42.936</v>
      </c>
      <c r="S2450" s="62">
        <v>6.8960000000000008</v>
      </c>
      <c r="T2450" s="62">
        <v>39.488</v>
      </c>
      <c r="U2450" s="62">
        <v>42.25694926582495</v>
      </c>
      <c r="V2450" s="62">
        <v>42.25694926582495</v>
      </c>
      <c r="W2450" s="62">
        <v>719.79709119217864</v>
      </c>
      <c r="X2450" s="62">
        <v>724.79708119217867</v>
      </c>
      <c r="Y2450" s="62">
        <v>-1.27</v>
      </c>
      <c r="Z2450" s="62">
        <v>-1.6</v>
      </c>
      <c r="AA2450" s="62">
        <v>42.936</v>
      </c>
      <c r="AB2450" s="62">
        <v>10.063161401674073</v>
      </c>
      <c r="AC2450" s="62">
        <v>21.836975976024526</v>
      </c>
      <c r="AD2450" s="62">
        <v>14.749287257629188</v>
      </c>
    </row>
    <row r="2451" spans="1:30" ht="20.25" x14ac:dyDescent="0.3">
      <c r="A2451" s="32" t="s">
        <v>28</v>
      </c>
      <c r="B2451" s="32">
        <v>2022</v>
      </c>
      <c r="C2451" s="32">
        <v>9</v>
      </c>
      <c r="D2451" s="32" t="s">
        <v>10657</v>
      </c>
      <c r="E2451" s="32" t="s">
        <v>9822</v>
      </c>
      <c r="F2451" s="32">
        <v>23</v>
      </c>
      <c r="G2451" s="32">
        <v>52</v>
      </c>
      <c r="H2451" s="32">
        <v>29</v>
      </c>
      <c r="I2451" s="32">
        <v>0</v>
      </c>
      <c r="J2451" s="63"/>
      <c r="K2451" s="63">
        <v>12.607896738592348</v>
      </c>
      <c r="L2451" s="63"/>
      <c r="M2451" s="63">
        <v>13.575122964087546</v>
      </c>
      <c r="N2451" s="63">
        <v>13.885222976398975</v>
      </c>
      <c r="O2451" s="62">
        <v>87.49662214084583</v>
      </c>
      <c r="P2451" s="62">
        <v>21.961117357675782</v>
      </c>
      <c r="Q2451" s="62">
        <v>23.867269261675784</v>
      </c>
      <c r="R2451" s="62">
        <v>46.78</v>
      </c>
      <c r="S2451" s="62">
        <v>7.6880000000000006</v>
      </c>
      <c r="T2451" s="62">
        <v>42.936</v>
      </c>
      <c r="U2451" s="62">
        <v>45.729004662246723</v>
      </c>
      <c r="V2451" s="62">
        <v>45.729004662246723</v>
      </c>
      <c r="W2451" s="62">
        <v>713.57619095230984</v>
      </c>
      <c r="X2451" s="62">
        <v>718.57618095230987</v>
      </c>
      <c r="Y2451" s="62">
        <v>-1.27</v>
      </c>
      <c r="Z2451" s="62">
        <v>-1.6</v>
      </c>
      <c r="AA2451" s="62">
        <v>46.78</v>
      </c>
      <c r="AB2451" s="62">
        <v>12.906050560568131</v>
      </c>
      <c r="AC2451" s="62">
        <v>23.742635477860045</v>
      </c>
      <c r="AD2451" s="62">
        <v>18.515318569742622</v>
      </c>
    </row>
    <row r="2452" spans="1:30" ht="20.25" x14ac:dyDescent="0.3">
      <c r="A2452" s="32" t="s">
        <v>28</v>
      </c>
      <c r="B2452" s="32">
        <v>2022</v>
      </c>
      <c r="C2452" s="32">
        <v>9</v>
      </c>
      <c r="D2452" s="32" t="s">
        <v>10658</v>
      </c>
      <c r="E2452" s="32" t="s">
        <v>9824</v>
      </c>
      <c r="F2452" s="32">
        <v>22.4</v>
      </c>
      <c r="G2452" s="32">
        <v>48</v>
      </c>
      <c r="H2452" s="32">
        <v>33</v>
      </c>
      <c r="I2452" s="32">
        <v>0</v>
      </c>
      <c r="J2452" s="63"/>
      <c r="K2452" s="63">
        <v>10.846835440739403</v>
      </c>
      <c r="L2452" s="63"/>
      <c r="M2452" s="63">
        <v>12.955016728270623</v>
      </c>
      <c r="N2452" s="63">
        <v>13.522060520295275</v>
      </c>
      <c r="O2452" s="62">
        <v>84.8</v>
      </c>
      <c r="P2452" s="62">
        <v>23.867269261675784</v>
      </c>
      <c r="Q2452" s="62">
        <v>25.880856421675784</v>
      </c>
      <c r="R2452" s="62">
        <v>50.515999999999998</v>
      </c>
      <c r="S2452" s="62">
        <v>7.4719999999999995</v>
      </c>
      <c r="T2452" s="62">
        <v>46.78</v>
      </c>
      <c r="U2452" s="62">
        <v>49.600070116019303</v>
      </c>
      <c r="V2452" s="62">
        <v>49.600070116019303</v>
      </c>
      <c r="W2452" s="62">
        <v>706.70374882805561</v>
      </c>
      <c r="X2452" s="62">
        <v>711.70373882805563</v>
      </c>
      <c r="Y2452" s="62">
        <v>-1.27</v>
      </c>
      <c r="Z2452" s="62">
        <v>-1.6</v>
      </c>
      <c r="AA2452" s="62">
        <v>50.515999999999998</v>
      </c>
      <c r="AB2452" s="62">
        <v>10.81043900207697</v>
      </c>
      <c r="AC2452" s="62">
        <v>25.752124443816143</v>
      </c>
      <c r="AD2452" s="62">
        <v>16.887692862106142</v>
      </c>
    </row>
    <row r="2453" spans="1:30" ht="20.25" x14ac:dyDescent="0.3">
      <c r="A2453" s="32" t="s">
        <v>28</v>
      </c>
      <c r="B2453" s="32">
        <v>2022</v>
      </c>
      <c r="C2453" s="32">
        <v>9</v>
      </c>
      <c r="D2453" s="32" t="s">
        <v>10659</v>
      </c>
      <c r="E2453" s="32" t="s">
        <v>9826</v>
      </c>
      <c r="F2453" s="32">
        <v>18.100000000000001</v>
      </c>
      <c r="G2453" s="32">
        <v>82</v>
      </c>
      <c r="H2453" s="32">
        <v>11</v>
      </c>
      <c r="I2453" s="32">
        <v>10</v>
      </c>
      <c r="J2453" s="63"/>
      <c r="K2453" s="63">
        <v>14.959688994666307</v>
      </c>
      <c r="L2453" s="63"/>
      <c r="M2453" s="63">
        <v>81.057920837157099</v>
      </c>
      <c r="N2453" s="63">
        <v>153.01074243782259</v>
      </c>
      <c r="O2453" s="62">
        <v>44.038137530221576</v>
      </c>
      <c r="P2453" s="62">
        <v>12.66214858419773</v>
      </c>
      <c r="Q2453" s="62">
        <v>13.231621352197731</v>
      </c>
      <c r="R2453" s="62">
        <v>38.076953509135997</v>
      </c>
      <c r="S2453" s="62">
        <v>5.9240000000000013</v>
      </c>
      <c r="T2453" s="62">
        <v>35.114953509135994</v>
      </c>
      <c r="U2453" s="62">
        <v>35.114953509135994</v>
      </c>
      <c r="V2453" s="62">
        <v>35.114953509135994</v>
      </c>
      <c r="W2453" s="62">
        <v>732.76448243693585</v>
      </c>
      <c r="X2453" s="62">
        <v>705.08737243693588</v>
      </c>
      <c r="Y2453" s="62">
        <v>7.0299999999999994</v>
      </c>
      <c r="Z2453" s="62">
        <v>-1.6</v>
      </c>
      <c r="AA2453" s="62">
        <v>38.076953509135997</v>
      </c>
      <c r="AB2453" s="62">
        <v>0.12295268512498833</v>
      </c>
      <c r="AC2453" s="62">
        <v>14.1609922507202</v>
      </c>
      <c r="AD2453" s="62">
        <v>9.0287779632213544E-2</v>
      </c>
    </row>
    <row r="2454" spans="1:30" ht="20.25" x14ac:dyDescent="0.3">
      <c r="A2454" s="32" t="s">
        <v>28</v>
      </c>
      <c r="B2454" s="32">
        <v>2022</v>
      </c>
      <c r="C2454" s="32">
        <v>9</v>
      </c>
      <c r="D2454" s="32" t="s">
        <v>10660</v>
      </c>
      <c r="E2454" s="32" t="s">
        <v>9828</v>
      </c>
      <c r="F2454" s="32">
        <v>19.399999999999999</v>
      </c>
      <c r="G2454" s="32">
        <v>67</v>
      </c>
      <c r="H2454" s="32">
        <v>7</v>
      </c>
      <c r="I2454" s="32">
        <v>0</v>
      </c>
      <c r="J2454" s="63"/>
      <c r="K2454" s="63">
        <v>13.101647356668387</v>
      </c>
      <c r="L2454" s="63"/>
      <c r="M2454" s="63">
        <v>39.506521219438028</v>
      </c>
      <c r="N2454" s="63">
        <v>80.982586277486021</v>
      </c>
      <c r="O2454" s="62">
        <v>67.080474241836654</v>
      </c>
      <c r="P2454" s="62">
        <v>13.231621352197731</v>
      </c>
      <c r="Q2454" s="62">
        <v>14.346344522197731</v>
      </c>
      <c r="R2454" s="62">
        <v>41.272953509135995</v>
      </c>
      <c r="S2454" s="62">
        <v>6.3919999999999995</v>
      </c>
      <c r="T2454" s="62">
        <v>38.076953509135997</v>
      </c>
      <c r="U2454" s="62">
        <v>40.83611848593997</v>
      </c>
      <c r="V2454" s="62">
        <v>40.83611848593997</v>
      </c>
      <c r="W2454" s="62">
        <v>722.35841215978894</v>
      </c>
      <c r="X2454" s="62">
        <v>727.35840215978897</v>
      </c>
      <c r="Y2454" s="62">
        <v>-1.27</v>
      </c>
      <c r="Z2454" s="62">
        <v>-1.6</v>
      </c>
      <c r="AA2454" s="62">
        <v>41.272953509135995</v>
      </c>
      <c r="AB2454" s="62">
        <v>0.81003649166992753</v>
      </c>
      <c r="AC2454" s="62">
        <v>15.351960278715945</v>
      </c>
      <c r="AD2454" s="62">
        <v>0.62405356151723268</v>
      </c>
    </row>
    <row r="2455" spans="1:30" ht="20.25" x14ac:dyDescent="0.3">
      <c r="A2455" s="32" t="s">
        <v>28</v>
      </c>
      <c r="B2455" s="32">
        <v>2022</v>
      </c>
      <c r="C2455" s="32">
        <v>9</v>
      </c>
      <c r="D2455" s="32" t="s">
        <v>10661</v>
      </c>
      <c r="E2455" s="32" t="s">
        <v>9830</v>
      </c>
      <c r="F2455" s="32">
        <v>16.600000000000001</v>
      </c>
      <c r="G2455" s="32">
        <v>73</v>
      </c>
      <c r="H2455" s="32">
        <v>9</v>
      </c>
      <c r="I2455" s="32">
        <v>10</v>
      </c>
      <c r="J2455" s="63"/>
      <c r="K2455" s="63">
        <v>11.727193225784518</v>
      </c>
      <c r="L2455" s="63"/>
      <c r="M2455" s="63">
        <v>80.228885200850357</v>
      </c>
      <c r="N2455" s="63">
        <v>169.76733089236467</v>
      </c>
      <c r="O2455" s="62">
        <v>44.41556015027961</v>
      </c>
      <c r="P2455" s="62">
        <v>6.9877959119094157</v>
      </c>
      <c r="Q2455" s="62">
        <v>7.775269973909416</v>
      </c>
      <c r="R2455" s="62">
        <v>28.909170617023616</v>
      </c>
      <c r="S2455" s="62">
        <v>5.3840000000000003</v>
      </c>
      <c r="T2455" s="62">
        <v>26.217170617023616</v>
      </c>
      <c r="U2455" s="62">
        <v>26.217170617023616</v>
      </c>
      <c r="V2455" s="62">
        <v>26.217170617023616</v>
      </c>
      <c r="W2455" s="62">
        <v>749.24707413096314</v>
      </c>
      <c r="X2455" s="62">
        <v>721.56996413096317</v>
      </c>
      <c r="Y2455" s="62">
        <v>7.0299999999999994</v>
      </c>
      <c r="Z2455" s="62">
        <v>-1.6</v>
      </c>
      <c r="AA2455" s="62">
        <v>28.909170617023616</v>
      </c>
      <c r="AB2455" s="62">
        <v>0.11809473703297564</v>
      </c>
      <c r="AC2455" s="62">
        <v>9.2984052672903257</v>
      </c>
      <c r="AD2455" s="62">
        <v>6.8519049606822063E-2</v>
      </c>
    </row>
    <row r="2456" spans="1:30" ht="20.25" x14ac:dyDescent="0.3">
      <c r="A2456" s="32" t="s">
        <v>28</v>
      </c>
      <c r="B2456" s="32">
        <v>2022</v>
      </c>
      <c r="C2456" s="32">
        <v>9</v>
      </c>
      <c r="D2456" s="32" t="s">
        <v>10662</v>
      </c>
      <c r="E2456" s="32" t="s">
        <v>9832</v>
      </c>
      <c r="F2456" s="32">
        <v>15.1</v>
      </c>
      <c r="G2456" s="32">
        <v>64</v>
      </c>
      <c r="H2456" s="32">
        <v>9</v>
      </c>
      <c r="I2456" s="32">
        <v>8</v>
      </c>
      <c r="J2456" s="63"/>
      <c r="K2456" s="63">
        <v>8.3327733799802175</v>
      </c>
      <c r="L2456" s="63"/>
      <c r="M2456" s="63">
        <v>80.206624848705687</v>
      </c>
      <c r="N2456" s="63">
        <v>187.21134973185275</v>
      </c>
      <c r="O2456" s="62">
        <v>44.425732224043045</v>
      </c>
      <c r="P2456" s="62">
        <v>3.6828533259768252</v>
      </c>
      <c r="Q2456" s="62">
        <v>4.6438386219768253</v>
      </c>
      <c r="R2456" s="62">
        <v>20.126462170365002</v>
      </c>
      <c r="S2456" s="62">
        <v>4.8439999999999994</v>
      </c>
      <c r="T2456" s="62">
        <v>17.704462170365002</v>
      </c>
      <c r="U2456" s="62">
        <v>17.704462170365002</v>
      </c>
      <c r="V2456" s="62">
        <v>17.704462170365002</v>
      </c>
      <c r="W2456" s="62">
        <v>765.3632611080202</v>
      </c>
      <c r="X2456" s="62">
        <v>744.22157110802016</v>
      </c>
      <c r="Y2456" s="62">
        <v>5.3699999999999992</v>
      </c>
      <c r="Z2456" s="62">
        <v>-1.6</v>
      </c>
      <c r="AA2456" s="62">
        <v>20.126462170365002</v>
      </c>
      <c r="AB2456" s="62">
        <v>0.11828567094768888</v>
      </c>
      <c r="AC2456" s="62">
        <v>5.8900850391965109</v>
      </c>
      <c r="AD2456" s="62">
        <v>5.4740985080082294E-2</v>
      </c>
    </row>
    <row r="2457" spans="1:30" ht="20.25" x14ac:dyDescent="0.3">
      <c r="A2457" s="32" t="s">
        <v>28</v>
      </c>
      <c r="B2457" s="32">
        <v>2022</v>
      </c>
      <c r="C2457" s="32">
        <v>9</v>
      </c>
      <c r="D2457" s="32" t="s">
        <v>10663</v>
      </c>
      <c r="E2457" s="32" t="s">
        <v>9834</v>
      </c>
      <c r="F2457" s="32">
        <v>16.5</v>
      </c>
      <c r="G2457" s="32">
        <v>58</v>
      </c>
      <c r="H2457" s="32">
        <v>5</v>
      </c>
      <c r="I2457" s="32">
        <v>0</v>
      </c>
      <c r="J2457" s="63"/>
      <c r="K2457" s="63">
        <v>8.2025749104448398</v>
      </c>
      <c r="L2457" s="63"/>
      <c r="M2457" s="63">
        <v>39.490214000740501</v>
      </c>
      <c r="N2457" s="63">
        <v>80.131571251939235</v>
      </c>
      <c r="O2457" s="62">
        <v>67.091530929983605</v>
      </c>
      <c r="P2457" s="62">
        <v>4.6438386219768253</v>
      </c>
      <c r="Q2457" s="62">
        <v>5.8618775979768252</v>
      </c>
      <c r="R2457" s="62">
        <v>22.800462170365002</v>
      </c>
      <c r="S2457" s="62">
        <v>5.3480000000000008</v>
      </c>
      <c r="T2457" s="62">
        <v>20.126462170365002</v>
      </c>
      <c r="U2457" s="62">
        <v>22.764143315112271</v>
      </c>
      <c r="V2457" s="62">
        <v>22.764143315112271</v>
      </c>
      <c r="W2457" s="62">
        <v>755.74299855325944</v>
      </c>
      <c r="X2457" s="62">
        <v>760.74298855325947</v>
      </c>
      <c r="Y2457" s="62">
        <v>-1.27</v>
      </c>
      <c r="Z2457" s="62">
        <v>-1.6</v>
      </c>
      <c r="AA2457" s="62">
        <v>22.800462170365002</v>
      </c>
      <c r="AB2457" s="62">
        <v>0.73266994892266857</v>
      </c>
      <c r="AC2457" s="62">
        <v>7.136721995236404</v>
      </c>
      <c r="AD2457" s="62">
        <v>0.37142040662104725</v>
      </c>
    </row>
    <row r="2458" spans="1:30" ht="20.25" x14ac:dyDescent="0.3">
      <c r="A2458" s="32" t="s">
        <v>28</v>
      </c>
      <c r="B2458" s="32">
        <v>2022</v>
      </c>
      <c r="C2458" s="32">
        <v>9</v>
      </c>
      <c r="D2458" s="32" t="s">
        <v>10664</v>
      </c>
      <c r="E2458" s="32" t="s">
        <v>9836</v>
      </c>
      <c r="F2458" s="32">
        <v>19.8</v>
      </c>
      <c r="G2458" s="32">
        <v>46</v>
      </c>
      <c r="H2458" s="32">
        <v>29</v>
      </c>
      <c r="I2458" s="32">
        <v>0</v>
      </c>
      <c r="J2458" s="63"/>
      <c r="K2458" s="63">
        <v>7.8443837676565131</v>
      </c>
      <c r="L2458" s="63"/>
      <c r="M2458" s="63">
        <v>16.982447081064485</v>
      </c>
      <c r="N2458" s="63">
        <v>39.428598504484953</v>
      </c>
      <c r="O2458" s="62">
        <v>84.445960242212095</v>
      </c>
      <c r="P2458" s="62">
        <v>5.8618775979768252</v>
      </c>
      <c r="Q2458" s="62">
        <v>7.7215621059768251</v>
      </c>
      <c r="R2458" s="62">
        <v>26.068462170365002</v>
      </c>
      <c r="S2458" s="62">
        <v>6.5360000000000014</v>
      </c>
      <c r="T2458" s="62">
        <v>22.800462170365002</v>
      </c>
      <c r="U2458" s="62">
        <v>25.455894137582703</v>
      </c>
      <c r="V2458" s="62">
        <v>25.455894137582703</v>
      </c>
      <c r="W2458" s="62">
        <v>750.67439236695145</v>
      </c>
      <c r="X2458" s="62">
        <v>755.67438236695148</v>
      </c>
      <c r="Y2458" s="62">
        <v>-1.27</v>
      </c>
      <c r="Z2458" s="62">
        <v>-1.6</v>
      </c>
      <c r="AA2458" s="62">
        <v>26.068462170365002</v>
      </c>
      <c r="AB2458" s="62">
        <v>8.4218221977247332</v>
      </c>
      <c r="AC2458" s="62">
        <v>8.872768208217634</v>
      </c>
      <c r="AD2458" s="62">
        <v>8.2889934736399198</v>
      </c>
    </row>
    <row r="2459" spans="1:30" ht="20.25" x14ac:dyDescent="0.3">
      <c r="A2459" s="32" t="s">
        <v>28</v>
      </c>
      <c r="B2459" s="32">
        <v>2022</v>
      </c>
      <c r="C2459" s="32">
        <v>9</v>
      </c>
      <c r="D2459" s="32" t="s">
        <v>10665</v>
      </c>
      <c r="E2459" s="32" t="s">
        <v>9838</v>
      </c>
      <c r="F2459" s="32">
        <v>18</v>
      </c>
      <c r="G2459" s="32">
        <v>55</v>
      </c>
      <c r="H2459" s="32">
        <v>9</v>
      </c>
      <c r="I2459" s="32">
        <v>0</v>
      </c>
      <c r="J2459" s="63"/>
      <c r="K2459" s="63">
        <v>8.8189655604715078</v>
      </c>
      <c r="L2459" s="63"/>
      <c r="M2459" s="63">
        <v>15.558172925310307</v>
      </c>
      <c r="N2459" s="63">
        <v>16.928260079311361</v>
      </c>
      <c r="O2459" s="62">
        <v>85.705611338764299</v>
      </c>
      <c r="P2459" s="62">
        <v>7.7215621059768251</v>
      </c>
      <c r="Q2459" s="62">
        <v>9.1378290159768252</v>
      </c>
      <c r="R2459" s="62">
        <v>29.012462170365001</v>
      </c>
      <c r="S2459" s="62">
        <v>5.8879999999999999</v>
      </c>
      <c r="T2459" s="62">
        <v>26.068462170365002</v>
      </c>
      <c r="U2459" s="62">
        <v>28.745750946155734</v>
      </c>
      <c r="V2459" s="62">
        <v>28.745750946155734</v>
      </c>
      <c r="W2459" s="62">
        <v>744.52568433690294</v>
      </c>
      <c r="X2459" s="62">
        <v>749.52567433690297</v>
      </c>
      <c r="Y2459" s="62">
        <v>-1.27</v>
      </c>
      <c r="Z2459" s="62">
        <v>-1.6</v>
      </c>
      <c r="AA2459" s="62">
        <v>29.012462170365001</v>
      </c>
      <c r="AB2459" s="62">
        <v>3.6569014752623841</v>
      </c>
      <c r="AC2459" s="62">
        <v>10.224684852356129</v>
      </c>
      <c r="AD2459" s="62">
        <v>3.9570628463176734</v>
      </c>
    </row>
    <row r="2460" spans="1:30" ht="20.25" x14ac:dyDescent="0.3">
      <c r="A2460" s="32" t="s">
        <v>28</v>
      </c>
      <c r="B2460" s="32">
        <v>2022</v>
      </c>
      <c r="C2460" s="32">
        <v>9</v>
      </c>
      <c r="D2460" s="32" t="s">
        <v>10666</v>
      </c>
      <c r="E2460" s="32" t="s">
        <v>9840</v>
      </c>
      <c r="F2460" s="32">
        <v>22.7</v>
      </c>
      <c r="G2460" s="32">
        <v>44</v>
      </c>
      <c r="H2460" s="32">
        <v>9</v>
      </c>
      <c r="I2460" s="32">
        <v>0</v>
      </c>
      <c r="J2460" s="63"/>
      <c r="K2460" s="63">
        <v>9.8183068598306065</v>
      </c>
      <c r="L2460" s="63"/>
      <c r="M2460" s="63">
        <v>12.742368664560676</v>
      </c>
      <c r="N2460" s="63">
        <v>15.50445599296806</v>
      </c>
      <c r="O2460" s="62">
        <v>88.261973249034327</v>
      </c>
      <c r="P2460" s="62">
        <v>9.1378290159768252</v>
      </c>
      <c r="Q2460" s="62">
        <v>11.333990199976824</v>
      </c>
      <c r="R2460" s="62">
        <v>32.802462170365004</v>
      </c>
      <c r="S2460" s="62">
        <v>7.58</v>
      </c>
      <c r="T2460" s="62">
        <v>29.012462170365001</v>
      </c>
      <c r="U2460" s="62">
        <v>31.709595311486368</v>
      </c>
      <c r="V2460" s="62">
        <v>31.709595311486368</v>
      </c>
      <c r="W2460" s="62">
        <v>739.02942641375921</v>
      </c>
      <c r="X2460" s="62">
        <v>744.02941641375924</v>
      </c>
      <c r="Y2460" s="62">
        <v>-1.27</v>
      </c>
      <c r="Z2460" s="62">
        <v>-1.6</v>
      </c>
      <c r="AA2460" s="62">
        <v>32.802462170365004</v>
      </c>
      <c r="AB2460" s="62">
        <v>5.257692618427539</v>
      </c>
      <c r="AC2460" s="62">
        <v>12.162197139465436</v>
      </c>
      <c r="AD2460" s="62">
        <v>6.3174629788054766</v>
      </c>
    </row>
    <row r="2461" spans="1:30" ht="20.25" x14ac:dyDescent="0.3">
      <c r="A2461" s="32" t="s">
        <v>28</v>
      </c>
      <c r="B2461" s="32">
        <v>2022</v>
      </c>
      <c r="C2461" s="32">
        <v>9</v>
      </c>
      <c r="D2461" s="32" t="s">
        <v>10667</v>
      </c>
      <c r="E2461" s="32" t="s">
        <v>9842</v>
      </c>
      <c r="F2461" s="32">
        <v>23.2</v>
      </c>
      <c r="G2461" s="32">
        <v>41</v>
      </c>
      <c r="H2461" s="32">
        <v>13</v>
      </c>
      <c r="I2461" s="32">
        <v>0</v>
      </c>
      <c r="J2461" s="63"/>
      <c r="K2461" s="63">
        <v>9.2192581434455363</v>
      </c>
      <c r="L2461" s="63"/>
      <c r="M2461" s="63">
        <v>11.594658049679811</v>
      </c>
      <c r="N2461" s="63">
        <v>12.68958106414839</v>
      </c>
      <c r="O2461" s="62">
        <v>89.329943590458541</v>
      </c>
      <c r="P2461" s="62">
        <v>11.333990199976824</v>
      </c>
      <c r="Q2461" s="62">
        <v>13.696412385976824</v>
      </c>
      <c r="R2461" s="62">
        <v>36.682462170365007</v>
      </c>
      <c r="S2461" s="62">
        <v>7.76</v>
      </c>
      <c r="T2461" s="62">
        <v>32.802462170365004</v>
      </c>
      <c r="U2461" s="62">
        <v>35.525359691466534</v>
      </c>
      <c r="V2461" s="62">
        <v>35.525359691466534</v>
      </c>
      <c r="W2461" s="62">
        <v>732.01304031401173</v>
      </c>
      <c r="X2461" s="62">
        <v>737.01303031401176</v>
      </c>
      <c r="Y2461" s="62">
        <v>-1.27</v>
      </c>
      <c r="Z2461" s="62">
        <v>-1.6</v>
      </c>
      <c r="AA2461" s="62">
        <v>36.682462170365007</v>
      </c>
      <c r="AB2461" s="62">
        <v>7.4969690385790164</v>
      </c>
      <c r="AC2461" s="62">
        <v>14.167890130842986</v>
      </c>
      <c r="AD2461" s="62">
        <v>9.3868034792937607</v>
      </c>
    </row>
    <row r="2462" spans="1:30" ht="20.25" x14ac:dyDescent="0.3">
      <c r="A2462" s="32" t="s">
        <v>28</v>
      </c>
      <c r="B2462" s="32">
        <v>2022</v>
      </c>
      <c r="C2462" s="32">
        <v>9</v>
      </c>
      <c r="D2462" s="32" t="s">
        <v>10668</v>
      </c>
      <c r="E2462" s="32" t="s">
        <v>9844</v>
      </c>
      <c r="F2462" s="32">
        <v>20.399999999999999</v>
      </c>
      <c r="G2462" s="32">
        <v>52</v>
      </c>
      <c r="H2462" s="32">
        <v>13</v>
      </c>
      <c r="I2462" s="32">
        <v>0</v>
      </c>
      <c r="J2462" s="63"/>
      <c r="K2462" s="63">
        <v>10.208916443072471</v>
      </c>
      <c r="L2462" s="63"/>
      <c r="M2462" s="63">
        <v>12.153918726499219</v>
      </c>
      <c r="N2462" s="63">
        <v>11.542249241265134</v>
      </c>
      <c r="O2462" s="62">
        <v>88.807617339252559</v>
      </c>
      <c r="P2462" s="62">
        <v>13.696412385976824</v>
      </c>
      <c r="Q2462" s="62">
        <v>15.396921345976825</v>
      </c>
      <c r="R2462" s="62">
        <v>40.058462170365004</v>
      </c>
      <c r="S2462" s="62">
        <v>6.7520000000000007</v>
      </c>
      <c r="T2462" s="62">
        <v>36.682462170365007</v>
      </c>
      <c r="U2462" s="62">
        <v>39.431991737450012</v>
      </c>
      <c r="V2462" s="62">
        <v>39.431991737450012</v>
      </c>
      <c r="W2462" s="62">
        <v>724.89857486066501</v>
      </c>
      <c r="X2462" s="62">
        <v>729.89856486066503</v>
      </c>
      <c r="Y2462" s="62">
        <v>-1.27</v>
      </c>
      <c r="Z2462" s="62">
        <v>-1.6</v>
      </c>
      <c r="AA2462" s="62">
        <v>40.058462170365004</v>
      </c>
      <c r="AB2462" s="62">
        <v>6.9553977514575722</v>
      </c>
      <c r="AC2462" s="62">
        <v>15.703907837808879</v>
      </c>
      <c r="AD2462" s="62">
        <v>9.2780356383771547</v>
      </c>
    </row>
    <row r="2463" spans="1:30" ht="20.25" x14ac:dyDescent="0.3">
      <c r="A2463" s="32" t="s">
        <v>28</v>
      </c>
      <c r="B2463" s="32">
        <v>2022</v>
      </c>
      <c r="C2463" s="32">
        <v>9</v>
      </c>
      <c r="D2463" s="32" t="s">
        <v>10669</v>
      </c>
      <c r="E2463" s="32" t="s">
        <v>9846</v>
      </c>
      <c r="F2463" s="32">
        <v>17.7</v>
      </c>
      <c r="G2463" s="32">
        <v>59</v>
      </c>
      <c r="H2463" s="32">
        <v>14</v>
      </c>
      <c r="I2463" s="32">
        <v>0</v>
      </c>
      <c r="J2463" s="63"/>
      <c r="K2463" s="63">
        <v>9.5794035411695777</v>
      </c>
      <c r="L2463" s="63"/>
      <c r="M2463" s="63">
        <v>13.653230207509869</v>
      </c>
      <c r="N2463" s="63">
        <v>12.10132533891781</v>
      </c>
      <c r="O2463" s="62">
        <v>87.425243400530803</v>
      </c>
      <c r="P2463" s="62">
        <v>15.396921345976825</v>
      </c>
      <c r="Q2463" s="62">
        <v>16.667030169976826</v>
      </c>
      <c r="R2463" s="62">
        <v>42.948462170365005</v>
      </c>
      <c r="S2463" s="62">
        <v>5.7799999999999994</v>
      </c>
      <c r="T2463" s="62">
        <v>40.058462170365004</v>
      </c>
      <c r="U2463" s="62">
        <v>42.831376934541169</v>
      </c>
      <c r="V2463" s="62">
        <v>42.831376934541169</v>
      </c>
      <c r="W2463" s="62">
        <v>718.76415464126001</v>
      </c>
      <c r="X2463" s="62">
        <v>723.76414464126003</v>
      </c>
      <c r="Y2463" s="62">
        <v>-1.27</v>
      </c>
      <c r="Z2463" s="62">
        <v>-1.6</v>
      </c>
      <c r="AA2463" s="62">
        <v>42.948462170365005</v>
      </c>
      <c r="AB2463" s="62">
        <v>6.0002392897204038</v>
      </c>
      <c r="AC2463" s="62">
        <v>16.919329599694763</v>
      </c>
      <c r="AD2463" s="62">
        <v>8.4941900182339225</v>
      </c>
    </row>
    <row r="2464" spans="1:30" ht="20.25" x14ac:dyDescent="0.3">
      <c r="A2464" s="32" t="s">
        <v>28</v>
      </c>
      <c r="B2464" s="32">
        <v>2022</v>
      </c>
      <c r="C2464" s="32">
        <v>9</v>
      </c>
      <c r="D2464" s="32" t="s">
        <v>10670</v>
      </c>
      <c r="E2464" s="32" t="s">
        <v>9848</v>
      </c>
      <c r="F2464" s="32">
        <v>19.600000000000001</v>
      </c>
      <c r="G2464" s="32">
        <v>61</v>
      </c>
      <c r="H2464" s="32">
        <v>3</v>
      </c>
      <c r="I2464" s="32">
        <v>0</v>
      </c>
      <c r="J2464" s="63"/>
      <c r="K2464" s="63">
        <v>11.863918210064433</v>
      </c>
      <c r="L2464" s="63"/>
      <c r="M2464" s="63">
        <v>13.978004451355536</v>
      </c>
      <c r="N2464" s="63">
        <v>13.60014198509503</v>
      </c>
      <c r="O2464" s="62">
        <v>87.129188520153818</v>
      </c>
      <c r="P2464" s="62">
        <v>16.667030169976826</v>
      </c>
      <c r="Q2464" s="62">
        <v>17.997282963976826</v>
      </c>
      <c r="R2464" s="62">
        <v>46.180462170365004</v>
      </c>
      <c r="S2464" s="62">
        <v>6.4640000000000004</v>
      </c>
      <c r="T2464" s="62">
        <v>42.948462170365005</v>
      </c>
      <c r="U2464" s="62">
        <v>45.741554155739166</v>
      </c>
      <c r="V2464" s="62">
        <v>45.741554155739166</v>
      </c>
      <c r="W2464" s="62">
        <v>713.55380375408481</v>
      </c>
      <c r="X2464" s="62">
        <v>718.55379375408484</v>
      </c>
      <c r="Y2464" s="62">
        <v>-1.27</v>
      </c>
      <c r="Z2464" s="62">
        <v>-1.6</v>
      </c>
      <c r="AA2464" s="62">
        <v>46.180462170365004</v>
      </c>
      <c r="AB2464" s="62">
        <v>3.3048358659283568</v>
      </c>
      <c r="AC2464" s="62">
        <v>18.231641852590379</v>
      </c>
      <c r="AD2464" s="62">
        <v>5.0786501544445644</v>
      </c>
    </row>
    <row r="2465" spans="1:30" ht="20.25" x14ac:dyDescent="0.3">
      <c r="A2465" s="32" t="s">
        <v>28</v>
      </c>
      <c r="B2465" s="32">
        <v>2022</v>
      </c>
      <c r="C2465" s="32">
        <v>10</v>
      </c>
      <c r="D2465" s="32" t="s">
        <v>10671</v>
      </c>
      <c r="E2465" s="32" t="s">
        <v>9850</v>
      </c>
      <c r="F2465" s="32">
        <v>19.600000000000001</v>
      </c>
      <c r="G2465" s="32">
        <v>63</v>
      </c>
      <c r="H2465" s="32">
        <v>5</v>
      </c>
      <c r="I2465" s="32">
        <v>0</v>
      </c>
      <c r="J2465" s="63"/>
      <c r="K2465" s="63">
        <v>12.35316198693125</v>
      </c>
      <c r="L2465" s="63"/>
      <c r="M2465" s="63">
        <v>14.360934608160747</v>
      </c>
      <c r="N2465" s="63">
        <v>13.92480904000038</v>
      </c>
      <c r="O2465" s="62">
        <v>86.781649442787</v>
      </c>
      <c r="P2465" s="62">
        <v>17.997282963976826</v>
      </c>
      <c r="Q2465" s="62">
        <v>19.447897563976827</v>
      </c>
      <c r="R2465" s="62">
        <v>50.662462170365004</v>
      </c>
      <c r="S2465" s="62">
        <v>8.9640000000000004</v>
      </c>
      <c r="T2465" s="62">
        <v>46.180462170365004</v>
      </c>
      <c r="U2465" s="62">
        <v>48.996293704264609</v>
      </c>
      <c r="V2465" s="62">
        <v>48.996293704264609</v>
      </c>
      <c r="W2465" s="62">
        <v>707.77128194861427</v>
      </c>
      <c r="X2465" s="62">
        <v>712.7712719486143</v>
      </c>
      <c r="Y2465" s="62">
        <v>-1.27</v>
      </c>
      <c r="Z2465" s="62">
        <v>0.9</v>
      </c>
      <c r="AA2465" s="62">
        <v>50.662462170365004</v>
      </c>
      <c r="AB2465" s="62">
        <v>3.4789051951454191</v>
      </c>
      <c r="AC2465" s="62">
        <v>19.848035484448058</v>
      </c>
      <c r="AD2465" s="62">
        <v>5.6342846916273981</v>
      </c>
    </row>
    <row r="2466" spans="1:30" ht="20.25" x14ac:dyDescent="0.3">
      <c r="A2466" s="32" t="s">
        <v>28</v>
      </c>
      <c r="B2466" s="32">
        <v>2022</v>
      </c>
      <c r="C2466" s="32">
        <v>10</v>
      </c>
      <c r="D2466" s="32" t="s">
        <v>10672</v>
      </c>
      <c r="E2466" s="32" t="s">
        <v>9852</v>
      </c>
      <c r="F2466" s="32">
        <v>22</v>
      </c>
      <c r="G2466" s="32">
        <v>46</v>
      </c>
      <c r="H2466" s="32">
        <v>14</v>
      </c>
      <c r="I2466" s="32">
        <v>0</v>
      </c>
      <c r="J2466" s="63"/>
      <c r="K2466" s="63">
        <v>9.8456694074189244</v>
      </c>
      <c r="L2466" s="63"/>
      <c r="M2466" s="63">
        <v>12.884281722442832</v>
      </c>
      <c r="N2466" s="63">
        <v>14.307612814007369</v>
      </c>
      <c r="O2466" s="62">
        <v>88.130983790001551</v>
      </c>
      <c r="P2466" s="62">
        <v>19.447897563976827</v>
      </c>
      <c r="Q2466" s="62">
        <v>21.810473163976827</v>
      </c>
      <c r="R2466" s="62">
        <v>55.576462170365005</v>
      </c>
      <c r="S2466" s="62">
        <v>9.8279999999999994</v>
      </c>
      <c r="T2466" s="62">
        <v>50.662462170365004</v>
      </c>
      <c r="U2466" s="62">
        <v>53.510135734002283</v>
      </c>
      <c r="V2466" s="62">
        <v>53.510135734002283</v>
      </c>
      <c r="W2466" s="62">
        <v>699.82925812946746</v>
      </c>
      <c r="X2466" s="62">
        <v>704.82924812946749</v>
      </c>
      <c r="Y2466" s="62">
        <v>-1.27</v>
      </c>
      <c r="Z2466" s="62">
        <v>0.9</v>
      </c>
      <c r="AA2466" s="62">
        <v>55.576462170365005</v>
      </c>
      <c r="AB2466" s="62">
        <v>6.6379852820603213</v>
      </c>
      <c r="AC2466" s="62">
        <v>22.018525273964084</v>
      </c>
      <c r="AD2466" s="62">
        <v>10.639939635934327</v>
      </c>
    </row>
    <row r="2467" spans="1:30" ht="20.25" x14ac:dyDescent="0.3">
      <c r="A2467" s="32" t="s">
        <v>28</v>
      </c>
      <c r="B2467" s="32">
        <v>2022</v>
      </c>
      <c r="C2467" s="32">
        <v>10</v>
      </c>
      <c r="D2467" s="32" t="s">
        <v>10673</v>
      </c>
      <c r="E2467" s="32" t="s">
        <v>9854</v>
      </c>
      <c r="F2467" s="32">
        <v>21.6</v>
      </c>
      <c r="G2467" s="32">
        <v>37</v>
      </c>
      <c r="H2467" s="32">
        <v>9</v>
      </c>
      <c r="I2467" s="32">
        <v>0</v>
      </c>
      <c r="J2467" s="63"/>
      <c r="K2467" s="63">
        <v>6.288564031400468</v>
      </c>
      <c r="L2467" s="63"/>
      <c r="M2467" s="63">
        <v>11.252246637286984</v>
      </c>
      <c r="N2467" s="63">
        <v>12.831447284848794</v>
      </c>
      <c r="O2467" s="62">
        <v>89.651561442351863</v>
      </c>
      <c r="P2467" s="62">
        <v>21.810473163976827</v>
      </c>
      <c r="Q2467" s="62">
        <v>24.519082563976827</v>
      </c>
      <c r="R2467" s="62">
        <v>60.418462170365004</v>
      </c>
      <c r="S2467" s="62">
        <v>9.6840000000000011</v>
      </c>
      <c r="T2467" s="62">
        <v>55.576462170365005</v>
      </c>
      <c r="U2467" s="62">
        <v>58.459462327015629</v>
      </c>
      <c r="V2467" s="62">
        <v>58.459462327015629</v>
      </c>
      <c r="W2467" s="62">
        <v>691.22340053010964</v>
      </c>
      <c r="X2467" s="62">
        <v>696.22339053010967</v>
      </c>
      <c r="Y2467" s="62">
        <v>-1.27</v>
      </c>
      <c r="Z2467" s="62">
        <v>0.9</v>
      </c>
      <c r="AA2467" s="62">
        <v>60.418462170365004</v>
      </c>
      <c r="AB2467" s="62">
        <v>6.41809710263745</v>
      </c>
      <c r="AC2467" s="62">
        <v>24.511609448245984</v>
      </c>
      <c r="AD2467" s="62">
        <v>10.956542347814018</v>
      </c>
    </row>
    <row r="2468" spans="1:30" ht="20.25" x14ac:dyDescent="0.3">
      <c r="A2468" s="32" t="s">
        <v>28</v>
      </c>
      <c r="B2468" s="32">
        <v>2022</v>
      </c>
      <c r="C2468" s="32">
        <v>10</v>
      </c>
      <c r="D2468" s="32" t="s">
        <v>10674</v>
      </c>
      <c r="E2468" s="32" t="s">
        <v>9856</v>
      </c>
      <c r="F2468" s="32">
        <v>18</v>
      </c>
      <c r="G2468" s="32">
        <v>53</v>
      </c>
      <c r="H2468" s="32">
        <v>20</v>
      </c>
      <c r="I2468" s="32">
        <v>0</v>
      </c>
      <c r="J2468" s="63"/>
      <c r="K2468" s="63">
        <v>8.2727969066210676</v>
      </c>
      <c r="L2468" s="63"/>
      <c r="M2468" s="63">
        <v>12.579209043766657</v>
      </c>
      <c r="N2468" s="63">
        <v>11.199950838808093</v>
      </c>
      <c r="O2468" s="62">
        <v>88.412861388156884</v>
      </c>
      <c r="P2468" s="62">
        <v>24.519082563976827</v>
      </c>
      <c r="Q2468" s="62">
        <v>26.219326363976826</v>
      </c>
      <c r="R2468" s="62">
        <v>64.612462170365006</v>
      </c>
      <c r="S2468" s="62">
        <v>8.3879999999999999</v>
      </c>
      <c r="T2468" s="62">
        <v>60.418462170365004</v>
      </c>
      <c r="U2468" s="62">
        <v>63.336701510553794</v>
      </c>
      <c r="V2468" s="62">
        <v>63.336701510553794</v>
      </c>
      <c r="W2468" s="62">
        <v>682.84642035065326</v>
      </c>
      <c r="X2468" s="62">
        <v>687.84641035065329</v>
      </c>
      <c r="Y2468" s="62">
        <v>-1.27</v>
      </c>
      <c r="Z2468" s="62">
        <v>0.9</v>
      </c>
      <c r="AA2468" s="62">
        <v>64.612462170365006</v>
      </c>
      <c r="AB2468" s="62">
        <v>9.3513280220422903</v>
      </c>
      <c r="AC2468" s="62">
        <v>26.211788747817195</v>
      </c>
      <c r="AD2468" s="62">
        <v>15.269640259296763</v>
      </c>
    </row>
    <row r="2469" spans="1:30" ht="20.25" x14ac:dyDescent="0.3">
      <c r="A2469" s="32" t="s">
        <v>28</v>
      </c>
      <c r="B2469" s="32">
        <v>2022</v>
      </c>
      <c r="C2469" s="32">
        <v>10</v>
      </c>
      <c r="D2469" s="32" t="s">
        <v>10675</v>
      </c>
      <c r="E2469" s="32" t="s">
        <v>9858</v>
      </c>
      <c r="F2469" s="32">
        <v>22.3</v>
      </c>
      <c r="G2469" s="32">
        <v>48</v>
      </c>
      <c r="H2469" s="32">
        <v>20</v>
      </c>
      <c r="I2469" s="32">
        <v>0</v>
      </c>
      <c r="J2469" s="63"/>
      <c r="K2469" s="63">
        <v>10.755455322527366</v>
      </c>
      <c r="L2469" s="63"/>
      <c r="M2469" s="63">
        <v>12.526475292781123</v>
      </c>
      <c r="N2469" s="63">
        <v>12.526475292781123</v>
      </c>
      <c r="O2469" s="62">
        <v>88.461694870431529</v>
      </c>
      <c r="P2469" s="62">
        <v>26.219326363976826</v>
      </c>
      <c r="Q2469" s="62">
        <v>28.523945563976827</v>
      </c>
      <c r="R2469" s="62">
        <v>69.58046217036501</v>
      </c>
      <c r="S2469" s="62">
        <v>9.9359999999999999</v>
      </c>
      <c r="T2469" s="62">
        <v>64.612462170365006</v>
      </c>
      <c r="U2469" s="62">
        <v>67.561573887090077</v>
      </c>
      <c r="V2469" s="62">
        <v>67.561573887090077</v>
      </c>
      <c r="W2469" s="62">
        <v>675.67202821531032</v>
      </c>
      <c r="X2469" s="62">
        <v>680.67201821531035</v>
      </c>
      <c r="Y2469" s="62">
        <v>-1.27</v>
      </c>
      <c r="Z2469" s="62">
        <v>0.9</v>
      </c>
      <c r="AA2469" s="62">
        <v>69.58046217036501</v>
      </c>
      <c r="AB2469" s="62">
        <v>9.4170849707951572</v>
      </c>
      <c r="AC2469" s="62">
        <v>28.51083467588635</v>
      </c>
      <c r="AD2469" s="62">
        <v>16.014924370475772</v>
      </c>
    </row>
    <row r="2470" spans="1:30" ht="20.25" x14ac:dyDescent="0.3">
      <c r="A2470" s="32" t="s">
        <v>28</v>
      </c>
      <c r="B2470" s="32">
        <v>2022</v>
      </c>
      <c r="C2470" s="32">
        <v>10</v>
      </c>
      <c r="D2470" s="32" t="s">
        <v>10676</v>
      </c>
      <c r="E2470" s="32" t="s">
        <v>9860</v>
      </c>
      <c r="F2470" s="32">
        <v>18.2</v>
      </c>
      <c r="G2470" s="32">
        <v>75</v>
      </c>
      <c r="H2470" s="32">
        <v>14</v>
      </c>
      <c r="I2470" s="32">
        <v>0</v>
      </c>
      <c r="J2470" s="63"/>
      <c r="K2470" s="63">
        <v>13.679906761681778</v>
      </c>
      <c r="L2470" s="63"/>
      <c r="M2470" s="63">
        <v>16.39256894736932</v>
      </c>
      <c r="N2470" s="63">
        <v>12.473758946115646</v>
      </c>
      <c r="O2470" s="62">
        <v>84.964997108782455</v>
      </c>
      <c r="P2470" s="62">
        <v>28.523945563976827</v>
      </c>
      <c r="Q2470" s="62">
        <v>29.437800563976829</v>
      </c>
      <c r="R2470" s="62">
        <v>73.810462170365014</v>
      </c>
      <c r="S2470" s="62">
        <v>8.4599999999999991</v>
      </c>
      <c r="T2470" s="62">
        <v>69.58046217036501</v>
      </c>
      <c r="U2470" s="62">
        <v>72.566568171042405</v>
      </c>
      <c r="V2470" s="62">
        <v>72.566568171042405</v>
      </c>
      <c r="W2470" s="62">
        <v>667.27036408392632</v>
      </c>
      <c r="X2470" s="62">
        <v>672.27035408392635</v>
      </c>
      <c r="Y2470" s="62">
        <v>-1.27</v>
      </c>
      <c r="Z2470" s="62">
        <v>0.9</v>
      </c>
      <c r="AA2470" s="62">
        <v>73.810462170365014</v>
      </c>
      <c r="AB2470" s="62">
        <v>4.2456874853313504</v>
      </c>
      <c r="AC2470" s="62">
        <v>29.480929435899192</v>
      </c>
      <c r="AD2470" s="62">
        <v>8.5727111444669593</v>
      </c>
    </row>
    <row r="2471" spans="1:30" ht="20.25" x14ac:dyDescent="0.3">
      <c r="A2471" s="32" t="s">
        <v>28</v>
      </c>
      <c r="B2471" s="32">
        <v>2022</v>
      </c>
      <c r="C2471" s="32">
        <v>10</v>
      </c>
      <c r="D2471" s="32" t="s">
        <v>10677</v>
      </c>
      <c r="E2471" s="32" t="s">
        <v>9862</v>
      </c>
      <c r="F2471" s="32">
        <v>23.6</v>
      </c>
      <c r="G2471" s="32">
        <v>40</v>
      </c>
      <c r="H2471" s="32">
        <v>14</v>
      </c>
      <c r="I2471" s="32">
        <v>0.3</v>
      </c>
      <c r="J2471" s="63"/>
      <c r="K2471" s="63">
        <v>9.2113643812455788</v>
      </c>
      <c r="L2471" s="63"/>
      <c r="M2471" s="63">
        <v>11.908884799435276</v>
      </c>
      <c r="N2471" s="63">
        <v>16.338576629810696</v>
      </c>
      <c r="O2471" s="62">
        <v>89.036016890515498</v>
      </c>
      <c r="P2471" s="62">
        <v>29.437800563976829</v>
      </c>
      <c r="Q2471" s="62">
        <v>32.244708563976829</v>
      </c>
      <c r="R2471" s="62">
        <v>79.012462170365012</v>
      </c>
      <c r="S2471" s="62">
        <v>10.404</v>
      </c>
      <c r="T2471" s="62">
        <v>73.810462170365014</v>
      </c>
      <c r="U2471" s="62">
        <v>76.23492399690663</v>
      </c>
      <c r="V2471" s="62">
        <v>76.23492399690663</v>
      </c>
      <c r="W2471" s="62">
        <v>661.17887614051415</v>
      </c>
      <c r="X2471" s="62">
        <v>665.19855314051415</v>
      </c>
      <c r="Y2471" s="62">
        <v>-1.0210000000000001</v>
      </c>
      <c r="Z2471" s="62">
        <v>0.9</v>
      </c>
      <c r="AA2471" s="62">
        <v>79.012462170365012</v>
      </c>
      <c r="AB2471" s="62">
        <v>7.558613434111896</v>
      </c>
      <c r="AC2471" s="62">
        <v>32.233662992771691</v>
      </c>
      <c r="AD2471" s="62">
        <v>14.421378457333507</v>
      </c>
    </row>
    <row r="2472" spans="1:30" ht="20.25" x14ac:dyDescent="0.3">
      <c r="A2472" s="32" t="s">
        <v>28</v>
      </c>
      <c r="B2472" s="32">
        <v>2022</v>
      </c>
      <c r="C2472" s="32">
        <v>10</v>
      </c>
      <c r="D2472" s="32" t="s">
        <v>10678</v>
      </c>
      <c r="E2472" s="32" t="s">
        <v>9864</v>
      </c>
      <c r="F2472" s="32">
        <v>24.2</v>
      </c>
      <c r="G2472" s="32">
        <v>41</v>
      </c>
      <c r="H2472" s="32">
        <v>16</v>
      </c>
      <c r="I2472" s="32">
        <v>0</v>
      </c>
      <c r="J2472" s="63"/>
      <c r="K2472" s="63">
        <v>10.115791162338947</v>
      </c>
      <c r="L2472" s="63"/>
      <c r="M2472" s="63">
        <v>11.293954775733681</v>
      </c>
      <c r="N2472" s="63">
        <v>11.85637228318979</v>
      </c>
      <c r="O2472" s="62">
        <v>89.612311781486369</v>
      </c>
      <c r="P2472" s="62">
        <v>32.244708563976829</v>
      </c>
      <c r="Q2472" s="62">
        <v>35.071882363976826</v>
      </c>
      <c r="R2472" s="62">
        <v>84.322462170365014</v>
      </c>
      <c r="S2472" s="62">
        <v>10.62</v>
      </c>
      <c r="T2472" s="62">
        <v>79.012462170365012</v>
      </c>
      <c r="U2472" s="62">
        <v>82.070090279847236</v>
      </c>
      <c r="V2472" s="62">
        <v>82.070090279847236</v>
      </c>
      <c r="W2472" s="62">
        <v>651.60366541696658</v>
      </c>
      <c r="X2472" s="62">
        <v>656.6036554169666</v>
      </c>
      <c r="Y2472" s="62">
        <v>-1.27</v>
      </c>
      <c r="Z2472" s="62">
        <v>0.9</v>
      </c>
      <c r="AA2472" s="62">
        <v>84.322462170365014</v>
      </c>
      <c r="AB2472" s="62">
        <v>9.0807094933794499</v>
      </c>
      <c r="AC2472" s="62">
        <v>35.049817361236968</v>
      </c>
      <c r="AD2472" s="62">
        <v>17.30556258345538</v>
      </c>
    </row>
    <row r="2473" spans="1:30" ht="20.25" x14ac:dyDescent="0.3">
      <c r="A2473" s="32" t="s">
        <v>28</v>
      </c>
      <c r="B2473" s="32">
        <v>2022</v>
      </c>
      <c r="C2473" s="32">
        <v>10</v>
      </c>
      <c r="D2473" s="32" t="s">
        <v>10679</v>
      </c>
      <c r="E2473" s="32" t="s">
        <v>9866</v>
      </c>
      <c r="F2473" s="32">
        <v>15.9</v>
      </c>
      <c r="G2473" s="32">
        <v>28</v>
      </c>
      <c r="H2473" s="32">
        <v>18</v>
      </c>
      <c r="I2473" s="32">
        <v>0</v>
      </c>
      <c r="J2473" s="63"/>
      <c r="K2473" s="63">
        <v>-2.5850558966276811</v>
      </c>
      <c r="L2473" s="63"/>
      <c r="M2473" s="63">
        <v>10.216390427764658</v>
      </c>
      <c r="N2473" s="63">
        <v>11.241645211843132</v>
      </c>
      <c r="O2473" s="62">
        <v>90.633032118055795</v>
      </c>
      <c r="P2473" s="62">
        <v>35.071882363976826</v>
      </c>
      <c r="Q2473" s="62">
        <v>37.390138363976824</v>
      </c>
      <c r="R2473" s="62">
        <v>88.138462170365017</v>
      </c>
      <c r="S2473" s="62">
        <v>7.6319999999999997</v>
      </c>
      <c r="T2473" s="62">
        <v>84.322462170365014</v>
      </c>
      <c r="U2473" s="62">
        <v>87.421109577937969</v>
      </c>
      <c r="V2473" s="62">
        <v>87.421109577937969</v>
      </c>
      <c r="W2473" s="62">
        <v>642.94485192422587</v>
      </c>
      <c r="X2473" s="62">
        <v>647.9448419242259</v>
      </c>
      <c r="Y2473" s="62">
        <v>-1.27</v>
      </c>
      <c r="Z2473" s="62">
        <v>0.9</v>
      </c>
      <c r="AA2473" s="62">
        <v>88.138462170365017</v>
      </c>
      <c r="AB2473" s="62">
        <v>11.623615912995481</v>
      </c>
      <c r="AC2473" s="62">
        <v>37.35620786903727</v>
      </c>
      <c r="AD2473" s="62">
        <v>21.396129622056613</v>
      </c>
    </row>
    <row r="2474" spans="1:30" ht="20.25" x14ac:dyDescent="0.3">
      <c r="A2474" s="32" t="s">
        <v>28</v>
      </c>
      <c r="B2474" s="32">
        <v>2022</v>
      </c>
      <c r="C2474" s="32">
        <v>10</v>
      </c>
      <c r="D2474" s="32" t="s">
        <v>10680</v>
      </c>
      <c r="E2474" s="32" t="s">
        <v>9868</v>
      </c>
      <c r="F2474" s="32">
        <v>19.2</v>
      </c>
      <c r="G2474" s="32">
        <v>29</v>
      </c>
      <c r="H2474" s="32">
        <v>13</v>
      </c>
      <c r="I2474" s="32">
        <v>0</v>
      </c>
      <c r="J2474" s="63"/>
      <c r="K2474" s="63">
        <v>0.73948018556787687</v>
      </c>
      <c r="L2474" s="63"/>
      <c r="M2474" s="63">
        <v>9.7115473806925454</v>
      </c>
      <c r="N2474" s="63">
        <v>10.164436504700822</v>
      </c>
      <c r="O2474" s="62">
        <v>91.116066150068534</v>
      </c>
      <c r="P2474" s="62">
        <v>37.390138363976824</v>
      </c>
      <c r="Q2474" s="62">
        <v>40.119960563976825</v>
      </c>
      <c r="R2474" s="62">
        <v>92.548462170365013</v>
      </c>
      <c r="S2474" s="62">
        <v>8.82</v>
      </c>
      <c r="T2474" s="62">
        <v>88.138462170365017</v>
      </c>
      <c r="U2474" s="62">
        <v>91.266928586368394</v>
      </c>
      <c r="V2474" s="62">
        <v>91.266928586368394</v>
      </c>
      <c r="W2474" s="62">
        <v>636.79284984076548</v>
      </c>
      <c r="X2474" s="62">
        <v>641.79283984076551</v>
      </c>
      <c r="Y2474" s="62">
        <v>-1.27</v>
      </c>
      <c r="Z2474" s="62">
        <v>0.9</v>
      </c>
      <c r="AA2474" s="62">
        <v>92.548462170365013</v>
      </c>
      <c r="AB2474" s="62">
        <v>9.6796063228156779</v>
      </c>
      <c r="AC2474" s="62">
        <v>40.072349582990761</v>
      </c>
      <c r="AD2474" s="62">
        <v>19.418354181047398</v>
      </c>
    </row>
    <row r="2475" spans="1:30" ht="20.25" x14ac:dyDescent="0.3">
      <c r="A2475" s="32" t="s">
        <v>28</v>
      </c>
      <c r="B2475" s="32">
        <v>2022</v>
      </c>
      <c r="C2475" s="32">
        <v>10</v>
      </c>
      <c r="D2475" s="32" t="s">
        <v>10681</v>
      </c>
      <c r="E2475" s="32" t="s">
        <v>9870</v>
      </c>
      <c r="F2475" s="32">
        <v>19.5</v>
      </c>
      <c r="G2475" s="32">
        <v>47</v>
      </c>
      <c r="H2475" s="32">
        <v>11</v>
      </c>
      <c r="I2475" s="32">
        <v>0</v>
      </c>
      <c r="J2475" s="63"/>
      <c r="K2475" s="63">
        <v>7.8864147479817257</v>
      </c>
      <c r="L2475" s="63"/>
      <c r="M2475" s="63">
        <v>11.084157563870132</v>
      </c>
      <c r="N2475" s="63">
        <v>9.6597600767257177</v>
      </c>
      <c r="O2475" s="62">
        <v>89.809952200766247</v>
      </c>
      <c r="P2475" s="62">
        <v>40.119960563976825</v>
      </c>
      <c r="Q2475" s="62">
        <v>42.187829763976822</v>
      </c>
      <c r="R2475" s="62">
        <v>97.012462170365012</v>
      </c>
      <c r="S2475" s="62">
        <v>8.9280000000000008</v>
      </c>
      <c r="T2475" s="62">
        <v>92.548462170365013</v>
      </c>
      <c r="U2475" s="62">
        <v>95.711748260079048</v>
      </c>
      <c r="V2475" s="62">
        <v>95.711748260079048</v>
      </c>
      <c r="W2475" s="62">
        <v>629.7559459921805</v>
      </c>
      <c r="X2475" s="62">
        <v>634.75593599218053</v>
      </c>
      <c r="Y2475" s="62">
        <v>-1.27</v>
      </c>
      <c r="Z2475" s="62">
        <v>0.9</v>
      </c>
      <c r="AA2475" s="62">
        <v>97.012462170365012</v>
      </c>
      <c r="AB2475" s="62">
        <v>7.2615423692797618</v>
      </c>
      <c r="AC2475" s="62">
        <v>42.137370416847276</v>
      </c>
      <c r="AD2475" s="62">
        <v>16.105291943504383</v>
      </c>
    </row>
    <row r="2476" spans="1:30" ht="20.25" x14ac:dyDescent="0.3">
      <c r="A2476" s="32" t="s">
        <v>28</v>
      </c>
      <c r="B2476" s="32">
        <v>2022</v>
      </c>
      <c r="C2476" s="32">
        <v>10</v>
      </c>
      <c r="D2476" s="32" t="s">
        <v>10682</v>
      </c>
      <c r="E2476" s="32" t="s">
        <v>9872</v>
      </c>
      <c r="F2476" s="32">
        <v>23</v>
      </c>
      <c r="G2476" s="32">
        <v>38</v>
      </c>
      <c r="H2476" s="32">
        <v>15</v>
      </c>
      <c r="I2476" s="32">
        <v>0</v>
      </c>
      <c r="J2476" s="63"/>
      <c r="K2476" s="63">
        <v>7.9200977802224646</v>
      </c>
      <c r="L2476" s="63"/>
      <c r="M2476" s="63">
        <v>10.852392047918091</v>
      </c>
      <c r="N2476" s="63">
        <v>11.031917241741338</v>
      </c>
      <c r="O2476" s="62">
        <v>90.028897941860066</v>
      </c>
      <c r="P2476" s="62">
        <v>42.187829763976822</v>
      </c>
      <c r="Q2476" s="62">
        <v>45.017844563976823</v>
      </c>
      <c r="R2476" s="62">
        <v>102.10646217036501</v>
      </c>
      <c r="S2476" s="62">
        <v>10.188000000000001</v>
      </c>
      <c r="T2476" s="62">
        <v>97.012462170365012</v>
      </c>
      <c r="U2476" s="62">
        <v>100.21139058384152</v>
      </c>
      <c r="V2476" s="62">
        <v>100.21139058384152</v>
      </c>
      <c r="W2476" s="62">
        <v>622.71145114102853</v>
      </c>
      <c r="X2476" s="62">
        <v>627.71144114102856</v>
      </c>
      <c r="Y2476" s="62">
        <v>-1.27</v>
      </c>
      <c r="Z2476" s="62">
        <v>0.9</v>
      </c>
      <c r="AA2476" s="62">
        <v>102.10646217036501</v>
      </c>
      <c r="AB2476" s="62">
        <v>9.1658593190298578</v>
      </c>
      <c r="AC2476" s="62">
        <v>44.957461133095364</v>
      </c>
      <c r="AD2476" s="62">
        <v>19.790473272431537</v>
      </c>
    </row>
    <row r="2477" spans="1:30" ht="20.25" x14ac:dyDescent="0.3">
      <c r="A2477" s="32" t="s">
        <v>28</v>
      </c>
      <c r="B2477" s="32">
        <v>2022</v>
      </c>
      <c r="C2477" s="32">
        <v>10</v>
      </c>
      <c r="D2477" s="32" t="s">
        <v>10683</v>
      </c>
      <c r="E2477" s="32" t="s">
        <v>9874</v>
      </c>
      <c r="F2477" s="32">
        <v>23.9</v>
      </c>
      <c r="G2477" s="32">
        <v>44</v>
      </c>
      <c r="H2477" s="32">
        <v>14</v>
      </c>
      <c r="I2477" s="32">
        <v>0</v>
      </c>
      <c r="J2477" s="63"/>
      <c r="K2477" s="63">
        <v>10.903301118377289</v>
      </c>
      <c r="L2477" s="63"/>
      <c r="M2477" s="63">
        <v>10.800228218000528</v>
      </c>
      <c r="N2477" s="63">
        <v>10.800228218000528</v>
      </c>
      <c r="O2477" s="62">
        <v>90.078264959161061</v>
      </c>
      <c r="P2477" s="62">
        <v>45.017844563976823</v>
      </c>
      <c r="Q2477" s="62">
        <v>47.669444563976825</v>
      </c>
      <c r="R2477" s="62">
        <v>107.36246217036501</v>
      </c>
      <c r="S2477" s="62">
        <v>10.512</v>
      </c>
      <c r="T2477" s="62">
        <v>102.10646217036501</v>
      </c>
      <c r="U2477" s="62">
        <v>105.34655593991071</v>
      </c>
      <c r="V2477" s="62">
        <v>105.34655593991071</v>
      </c>
      <c r="W2477" s="62">
        <v>614.7682317401019</v>
      </c>
      <c r="X2477" s="62">
        <v>619.76822174010192</v>
      </c>
      <c r="Y2477" s="62">
        <v>-1.27</v>
      </c>
      <c r="Z2477" s="62">
        <v>0.9</v>
      </c>
      <c r="AA2477" s="62">
        <v>107.36246217036501</v>
      </c>
      <c r="AB2477" s="62">
        <v>8.7773626606394917</v>
      </c>
      <c r="AC2477" s="62">
        <v>47.602989078241777</v>
      </c>
      <c r="AD2477" s="62">
        <v>19.74938234145759</v>
      </c>
    </row>
    <row r="2478" spans="1:30" ht="20.25" x14ac:dyDescent="0.3">
      <c r="A2478" s="32" t="s">
        <v>28</v>
      </c>
      <c r="B2478" s="32">
        <v>2022</v>
      </c>
      <c r="C2478" s="32">
        <v>10</v>
      </c>
      <c r="D2478" s="32" t="s">
        <v>10684</v>
      </c>
      <c r="E2478" s="32" t="s">
        <v>9876</v>
      </c>
      <c r="F2478" s="32">
        <v>18.7</v>
      </c>
      <c r="G2478" s="32">
        <v>21</v>
      </c>
      <c r="H2478" s="32">
        <v>20</v>
      </c>
      <c r="I2478" s="32">
        <v>0</v>
      </c>
      <c r="J2478" s="63"/>
      <c r="K2478" s="63">
        <v>-4.0649912018722629</v>
      </c>
      <c r="L2478" s="63"/>
      <c r="M2478" s="63">
        <v>8.2921058726214341</v>
      </c>
      <c r="N2478" s="63">
        <v>10.748081604305492</v>
      </c>
      <c r="O2478" s="62">
        <v>92.490995731708679</v>
      </c>
      <c r="P2478" s="62">
        <v>47.669444563976825</v>
      </c>
      <c r="Q2478" s="62">
        <v>50.632039363976823</v>
      </c>
      <c r="R2478" s="62">
        <v>111.682462170365</v>
      </c>
      <c r="S2478" s="62">
        <v>8.6399999999999988</v>
      </c>
      <c r="T2478" s="62">
        <v>107.36246217036501</v>
      </c>
      <c r="U2478" s="62">
        <v>110.64558807303601</v>
      </c>
      <c r="V2478" s="62">
        <v>110.64558807303601</v>
      </c>
      <c r="W2478" s="62">
        <v>606.67774819132194</v>
      </c>
      <c r="X2478" s="62">
        <v>611.67773819132196</v>
      </c>
      <c r="Y2478" s="62">
        <v>-1.27</v>
      </c>
      <c r="Z2478" s="62">
        <v>0.9</v>
      </c>
      <c r="AA2478" s="62">
        <v>111.682462170365</v>
      </c>
      <c r="AB2478" s="62">
        <v>16.733153399126035</v>
      </c>
      <c r="AC2478" s="62">
        <v>50.549949969057707</v>
      </c>
      <c r="AD2478" s="62">
        <v>31.888236639579386</v>
      </c>
    </row>
    <row r="2479" spans="1:30" ht="20.25" x14ac:dyDescent="0.3">
      <c r="A2479" s="32" t="s">
        <v>28</v>
      </c>
      <c r="B2479" s="32">
        <v>2022</v>
      </c>
      <c r="C2479" s="32">
        <v>10</v>
      </c>
      <c r="D2479" s="32" t="s">
        <v>10685</v>
      </c>
      <c r="E2479" s="32" t="s">
        <v>9878</v>
      </c>
      <c r="F2479" s="32">
        <v>21.4</v>
      </c>
      <c r="G2479" s="32">
        <v>56</v>
      </c>
      <c r="H2479" s="32">
        <v>14</v>
      </c>
      <c r="I2479" s="32">
        <v>0</v>
      </c>
      <c r="J2479" s="63"/>
      <c r="K2479" s="63">
        <v>12.252012108712437</v>
      </c>
      <c r="L2479" s="63"/>
      <c r="M2479" s="63">
        <v>12.018442003027646</v>
      </c>
      <c r="N2479" s="63">
        <v>8.2407870430917765</v>
      </c>
      <c r="O2479" s="62">
        <v>88.933810196124114</v>
      </c>
      <c r="P2479" s="62">
        <v>50.632039363976823</v>
      </c>
      <c r="Q2479" s="62">
        <v>52.50709936397682</v>
      </c>
      <c r="R2479" s="62">
        <v>116.488462170365</v>
      </c>
      <c r="S2479" s="62">
        <v>9.6120000000000001</v>
      </c>
      <c r="T2479" s="62">
        <v>111.682462170365</v>
      </c>
      <c r="U2479" s="62">
        <v>115.00138630277803</v>
      </c>
      <c r="V2479" s="62">
        <v>115.00138630277803</v>
      </c>
      <c r="W2479" s="62">
        <v>600.10717358757677</v>
      </c>
      <c r="X2479" s="62">
        <v>605.10716358757679</v>
      </c>
      <c r="Y2479" s="62">
        <v>-1.27</v>
      </c>
      <c r="Z2479" s="62">
        <v>0.9</v>
      </c>
      <c r="AA2479" s="62">
        <v>116.488462170365</v>
      </c>
      <c r="AB2479" s="62">
        <v>7.4485148706120041</v>
      </c>
      <c r="AC2479" s="62">
        <v>52.427288139721824</v>
      </c>
      <c r="AD2479" s="62">
        <v>18.419760375364572</v>
      </c>
    </row>
    <row r="2480" spans="1:30" ht="20.25" x14ac:dyDescent="0.3">
      <c r="A2480" s="32" t="s">
        <v>28</v>
      </c>
      <c r="B2480" s="32">
        <v>2022</v>
      </c>
      <c r="C2480" s="32">
        <v>10</v>
      </c>
      <c r="D2480" s="32" t="s">
        <v>10686</v>
      </c>
      <c r="E2480" s="32" t="s">
        <v>9880</v>
      </c>
      <c r="F2480" s="32">
        <v>20.399999999999999</v>
      </c>
      <c r="G2480" s="32">
        <v>58</v>
      </c>
      <c r="H2480" s="32">
        <v>11</v>
      </c>
      <c r="I2480" s="32">
        <v>0</v>
      </c>
      <c r="J2480" s="63"/>
      <c r="K2480" s="63">
        <v>11.850968883521997</v>
      </c>
      <c r="L2480" s="63"/>
      <c r="M2480" s="63">
        <v>13.119879786880526</v>
      </c>
      <c r="N2480" s="63">
        <v>11.965893328371278</v>
      </c>
      <c r="O2480" s="62">
        <v>87.914032691496544</v>
      </c>
      <c r="P2480" s="62">
        <v>52.50709936397682</v>
      </c>
      <c r="Q2480" s="62">
        <v>54.21738136397682</v>
      </c>
      <c r="R2480" s="62">
        <v>121.114462170365</v>
      </c>
      <c r="S2480" s="62">
        <v>9.2520000000000007</v>
      </c>
      <c r="T2480" s="62">
        <v>116.488462170365</v>
      </c>
      <c r="U2480" s="62">
        <v>119.84767262205547</v>
      </c>
      <c r="V2480" s="62">
        <v>119.84767262205547</v>
      </c>
      <c r="W2480" s="62">
        <v>592.88031331918978</v>
      </c>
      <c r="X2480" s="62">
        <v>597.88030331918981</v>
      </c>
      <c r="Y2480" s="62">
        <v>-1.27</v>
      </c>
      <c r="Z2480" s="62">
        <v>0.9</v>
      </c>
      <c r="AA2480" s="62">
        <v>121.114462170365</v>
      </c>
      <c r="AB2480" s="62">
        <v>5.5321585485342357</v>
      </c>
      <c r="AC2480" s="62">
        <v>54.140848482476549</v>
      </c>
      <c r="AD2480" s="62">
        <v>14.992696876069406</v>
      </c>
    </row>
    <row r="2481" spans="1:30" ht="20.25" x14ac:dyDescent="0.3">
      <c r="A2481" s="32" t="s">
        <v>28</v>
      </c>
      <c r="B2481" s="32">
        <v>2022</v>
      </c>
      <c r="C2481" s="32">
        <v>10</v>
      </c>
      <c r="D2481" s="32" t="s">
        <v>10687</v>
      </c>
      <c r="E2481" s="32" t="s">
        <v>9882</v>
      </c>
      <c r="F2481" s="32">
        <v>19.399999999999999</v>
      </c>
      <c r="G2481" s="32">
        <v>62</v>
      </c>
      <c r="H2481" s="32">
        <v>16</v>
      </c>
      <c r="I2481" s="32">
        <v>0</v>
      </c>
      <c r="J2481" s="63"/>
      <c r="K2481" s="63">
        <v>11.92174488943189</v>
      </c>
      <c r="L2481" s="63"/>
      <c r="M2481" s="63">
        <v>14.115046356309282</v>
      </c>
      <c r="N2481" s="63">
        <v>13.06696759217566</v>
      </c>
      <c r="O2481" s="62">
        <v>87.004622685964733</v>
      </c>
      <c r="P2481" s="62">
        <v>54.21738136397682</v>
      </c>
      <c r="Q2481" s="62">
        <v>55.692807363976819</v>
      </c>
      <c r="R2481" s="62">
        <v>125.560462170365</v>
      </c>
      <c r="S2481" s="62">
        <v>8.8919999999999995</v>
      </c>
      <c r="T2481" s="62">
        <v>121.114462170365</v>
      </c>
      <c r="U2481" s="62">
        <v>124.51291386592216</v>
      </c>
      <c r="V2481" s="62">
        <v>124.51291386592216</v>
      </c>
      <c r="W2481" s="62">
        <v>586.00565693500437</v>
      </c>
      <c r="X2481" s="62">
        <v>591.00564693500439</v>
      </c>
      <c r="Y2481" s="62">
        <v>-1.27</v>
      </c>
      <c r="Z2481" s="62">
        <v>0.9</v>
      </c>
      <c r="AA2481" s="62">
        <v>125.560462170365</v>
      </c>
      <c r="AB2481" s="62">
        <v>6.2500548610193727</v>
      </c>
      <c r="AC2481" s="62">
        <v>55.621455516113741</v>
      </c>
      <c r="AD2481" s="62">
        <v>16.688008290813521</v>
      </c>
    </row>
    <row r="2482" spans="1:30" ht="20.25" x14ac:dyDescent="0.3">
      <c r="A2482" s="32" t="s">
        <v>28</v>
      </c>
      <c r="B2482" s="32">
        <v>2022</v>
      </c>
      <c r="C2482" s="32">
        <v>10</v>
      </c>
      <c r="D2482" s="32" t="s">
        <v>10688</v>
      </c>
      <c r="E2482" s="32" t="s">
        <v>9884</v>
      </c>
      <c r="F2482" s="32">
        <v>21.9</v>
      </c>
      <c r="G2482" s="32">
        <v>65</v>
      </c>
      <c r="H2482" s="32">
        <v>11</v>
      </c>
      <c r="I2482" s="32">
        <v>0</v>
      </c>
      <c r="J2482" s="63"/>
      <c r="K2482" s="63">
        <v>15.008733514180655</v>
      </c>
      <c r="L2482" s="63"/>
      <c r="M2482" s="63">
        <v>14.409189537983901</v>
      </c>
      <c r="N2482" s="63">
        <v>14.061805715454414</v>
      </c>
      <c r="O2482" s="62">
        <v>86.737971167136578</v>
      </c>
      <c r="P2482" s="62">
        <v>55.692807363976819</v>
      </c>
      <c r="Q2482" s="62">
        <v>57.217477363976819</v>
      </c>
      <c r="R2482" s="62">
        <v>130.456462170365</v>
      </c>
      <c r="S2482" s="62">
        <v>9.7919999999999998</v>
      </c>
      <c r="T2482" s="62">
        <v>125.560462170365</v>
      </c>
      <c r="U2482" s="62">
        <v>128.99706200190695</v>
      </c>
      <c r="V2482" s="62">
        <v>128.99706200190695</v>
      </c>
      <c r="W2482" s="62">
        <v>579.47300165633624</v>
      </c>
      <c r="X2482" s="62">
        <v>584.47299165633626</v>
      </c>
      <c r="Y2482" s="62">
        <v>-1.27</v>
      </c>
      <c r="Z2482" s="62">
        <v>0.9</v>
      </c>
      <c r="AA2482" s="62">
        <v>130.456462170365</v>
      </c>
      <c r="AB2482" s="62">
        <v>4.677662257207607</v>
      </c>
      <c r="AC2482" s="62">
        <v>57.152877220760892</v>
      </c>
      <c r="AD2482" s="62">
        <v>13.571000397838761</v>
      </c>
    </row>
    <row r="2483" spans="1:30" ht="20.25" x14ac:dyDescent="0.3">
      <c r="A2483" s="32" t="s">
        <v>28</v>
      </c>
      <c r="B2483" s="32">
        <v>2022</v>
      </c>
      <c r="C2483" s="32">
        <v>10</v>
      </c>
      <c r="D2483" s="32" t="s">
        <v>10689</v>
      </c>
      <c r="E2483" s="32" t="s">
        <v>9886</v>
      </c>
      <c r="F2483" s="32">
        <v>25.2</v>
      </c>
      <c r="G2483" s="32">
        <v>60</v>
      </c>
      <c r="H2483" s="32">
        <v>24</v>
      </c>
      <c r="I2483" s="32">
        <v>0</v>
      </c>
      <c r="J2483" s="63"/>
      <c r="K2483" s="63">
        <v>16.868905054115736</v>
      </c>
      <c r="L2483" s="63"/>
      <c r="M2483" s="63">
        <v>14.355851817706823</v>
      </c>
      <c r="N2483" s="63">
        <v>14.355851817706823</v>
      </c>
      <c r="O2483" s="62">
        <v>86.786251683826265</v>
      </c>
      <c r="P2483" s="62">
        <v>57.217477363976819</v>
      </c>
      <c r="Q2483" s="62">
        <v>59.209965363976821</v>
      </c>
      <c r="R2483" s="62">
        <v>135.94646217036501</v>
      </c>
      <c r="S2483" s="62">
        <v>10.98</v>
      </c>
      <c r="T2483" s="62">
        <v>130.456462170365</v>
      </c>
      <c r="U2483" s="62">
        <v>133.93556905595247</v>
      </c>
      <c r="V2483" s="62">
        <v>133.93556905595247</v>
      </c>
      <c r="W2483" s="62">
        <v>572.362656322921</v>
      </c>
      <c r="X2483" s="62">
        <v>577.36264632292102</v>
      </c>
      <c r="Y2483" s="62">
        <v>-1.27</v>
      </c>
      <c r="Z2483" s="62">
        <v>0.9</v>
      </c>
      <c r="AA2483" s="62">
        <v>135.94646217036501</v>
      </c>
      <c r="AB2483" s="62">
        <v>9.0665427179488489</v>
      </c>
      <c r="AC2483" s="62">
        <v>59.149029544066948</v>
      </c>
      <c r="AD2483" s="62">
        <v>22.602349786280723</v>
      </c>
    </row>
    <row r="2484" spans="1:30" ht="20.25" x14ac:dyDescent="0.3">
      <c r="A2484" s="32" t="s">
        <v>28</v>
      </c>
      <c r="B2484" s="32">
        <v>2022</v>
      </c>
      <c r="C2484" s="32">
        <v>10</v>
      </c>
      <c r="D2484" s="32" t="s">
        <v>10690</v>
      </c>
      <c r="E2484" s="32" t="s">
        <v>9888</v>
      </c>
      <c r="F2484" s="32">
        <v>20.2</v>
      </c>
      <c r="G2484" s="32">
        <v>90</v>
      </c>
      <c r="H2484" s="32">
        <v>11</v>
      </c>
      <c r="I2484" s="32">
        <v>25</v>
      </c>
      <c r="J2484" s="63"/>
      <c r="K2484" s="63">
        <v>18.481525855826661</v>
      </c>
      <c r="L2484" s="63"/>
      <c r="M2484" s="63">
        <v>114.49933578202163</v>
      </c>
      <c r="N2484" s="63">
        <v>182.44077955496047</v>
      </c>
      <c r="O2484" s="62">
        <v>30.807451218313638</v>
      </c>
      <c r="P2484" s="62">
        <v>23.457799862474129</v>
      </c>
      <c r="Q2484" s="62">
        <v>23.861221862474128</v>
      </c>
      <c r="R2484" s="62">
        <v>90.000208418166309</v>
      </c>
      <c r="S2484" s="62">
        <v>9.18</v>
      </c>
      <c r="T2484" s="62">
        <v>85.410208418166306</v>
      </c>
      <c r="U2484" s="62">
        <v>85.410208418166306</v>
      </c>
      <c r="V2484" s="62">
        <v>85.410208418166306</v>
      </c>
      <c r="W2484" s="62">
        <v>646.18523658724064</v>
      </c>
      <c r="X2484" s="62">
        <v>569.49247658724062</v>
      </c>
      <c r="Y2484" s="62">
        <v>19.48</v>
      </c>
      <c r="Z2484" s="62">
        <v>0.9</v>
      </c>
      <c r="AA2484" s="62">
        <v>90.000208418166309</v>
      </c>
      <c r="AB2484" s="62">
        <v>7.4658587641202537E-3</v>
      </c>
      <c r="AC2484" s="62">
        <v>28.699874584997684</v>
      </c>
      <c r="AD2484" s="62">
        <v>8.5576325950965804E-3</v>
      </c>
    </row>
    <row r="2485" spans="1:30" ht="20.25" x14ac:dyDescent="0.3">
      <c r="A2485" s="32" t="s">
        <v>28</v>
      </c>
      <c r="B2485" s="32">
        <v>2022</v>
      </c>
      <c r="C2485" s="32">
        <v>10</v>
      </c>
      <c r="D2485" s="32" t="s">
        <v>10691</v>
      </c>
      <c r="E2485" s="32" t="s">
        <v>9890</v>
      </c>
      <c r="F2485" s="32">
        <v>24.4</v>
      </c>
      <c r="G2485" s="32">
        <v>62</v>
      </c>
      <c r="H2485" s="32">
        <v>13</v>
      </c>
      <c r="I2485" s="32">
        <v>87</v>
      </c>
      <c r="J2485" s="63"/>
      <c r="K2485" s="63">
        <v>16.632644867991811</v>
      </c>
      <c r="L2485" s="63"/>
      <c r="M2485" s="63">
        <v>64.192192042603864</v>
      </c>
      <c r="N2485" s="63">
        <v>250</v>
      </c>
      <c r="O2485" s="62">
        <v>52.298831222853011</v>
      </c>
      <c r="P2485" s="62">
        <v>7.6363068050256597</v>
      </c>
      <c r="Q2485" s="62">
        <v>9.4715928050256597</v>
      </c>
      <c r="R2485" s="62">
        <v>5.3460000000000001</v>
      </c>
      <c r="S2485" s="62">
        <v>10.692</v>
      </c>
      <c r="T2485" s="62">
        <v>0</v>
      </c>
      <c r="U2485" s="62">
        <v>0</v>
      </c>
      <c r="V2485" s="62">
        <v>-55.079326763451398</v>
      </c>
      <c r="W2485" s="62">
        <v>918.10342215701621</v>
      </c>
      <c r="X2485" s="62">
        <v>638.81264215701617</v>
      </c>
      <c r="Y2485" s="62">
        <v>70.94</v>
      </c>
      <c r="Z2485" s="62">
        <v>0.9</v>
      </c>
      <c r="AA2485" s="62">
        <v>5.3460000000000001</v>
      </c>
      <c r="AB2485" s="62">
        <v>0.41101766147092672</v>
      </c>
      <c r="AC2485" s="62">
        <v>8.8761365278647002</v>
      </c>
      <c r="AD2485" s="62">
        <v>0.23270752168798289</v>
      </c>
    </row>
    <row r="2486" spans="1:30" ht="20.25" x14ac:dyDescent="0.3">
      <c r="A2486" s="32" t="s">
        <v>28</v>
      </c>
      <c r="B2486" s="32">
        <v>2022</v>
      </c>
      <c r="C2486" s="32">
        <v>10</v>
      </c>
      <c r="D2486" s="32" t="s">
        <v>10692</v>
      </c>
      <c r="E2486" s="32" t="s">
        <v>9892</v>
      </c>
      <c r="F2486" s="32">
        <v>19.899999999999999</v>
      </c>
      <c r="G2486" s="32">
        <v>75</v>
      </c>
      <c r="H2486" s="32">
        <v>9</v>
      </c>
      <c r="I2486" s="32">
        <v>8</v>
      </c>
      <c r="J2486" s="63"/>
      <c r="K2486" s="63">
        <v>15.319397031589146</v>
      </c>
      <c r="L2486" s="63"/>
      <c r="M2486" s="63">
        <v>78.537423229860281</v>
      </c>
      <c r="N2486" s="63">
        <v>176.69278777944203</v>
      </c>
      <c r="O2486" s="62">
        <v>45.194204717376266</v>
      </c>
      <c r="P2486" s="62">
        <v>4.6537993680011542</v>
      </c>
      <c r="Q2486" s="62">
        <v>5.6481493680011541</v>
      </c>
      <c r="R2486" s="62">
        <v>4.5359999999999996</v>
      </c>
      <c r="S2486" s="62">
        <v>9.0719999999999992</v>
      </c>
      <c r="T2486" s="62">
        <v>0</v>
      </c>
      <c r="U2486" s="62">
        <v>0</v>
      </c>
      <c r="V2486" s="62">
        <v>-5.2261214187463008</v>
      </c>
      <c r="W2486" s="62">
        <v>810.5208220441184</v>
      </c>
      <c r="X2486" s="62">
        <v>789.37913204411836</v>
      </c>
      <c r="Y2486" s="62">
        <v>5.3699999999999992</v>
      </c>
      <c r="Z2486" s="62">
        <v>0.9</v>
      </c>
      <c r="AA2486" s="62">
        <v>4.5359999999999996</v>
      </c>
      <c r="AB2486" s="62">
        <v>0.13336459515605811</v>
      </c>
      <c r="AC2486" s="62">
        <v>5.1706663525895236</v>
      </c>
      <c r="AD2486" s="62">
        <v>5.8213814185634649E-2</v>
      </c>
    </row>
    <row r="2487" spans="1:30" ht="20.25" x14ac:dyDescent="0.3">
      <c r="A2487" s="32" t="s">
        <v>28</v>
      </c>
      <c r="B2487" s="32">
        <v>2022</v>
      </c>
      <c r="C2487" s="32">
        <v>10</v>
      </c>
      <c r="D2487" s="32" t="s">
        <v>10693</v>
      </c>
      <c r="E2487" s="32" t="s">
        <v>9894</v>
      </c>
      <c r="F2487" s="32">
        <v>17.8</v>
      </c>
      <c r="G2487" s="32">
        <v>63</v>
      </c>
      <c r="H2487" s="32">
        <v>9</v>
      </c>
      <c r="I2487" s="32">
        <v>4</v>
      </c>
      <c r="J2487" s="63"/>
      <c r="K2487" s="63">
        <v>10.652845737244865</v>
      </c>
      <c r="L2487" s="63"/>
      <c r="M2487" s="63">
        <v>60.579144584828455</v>
      </c>
      <c r="N2487" s="63">
        <v>150.27847942315395</v>
      </c>
      <c r="O2487" s="62">
        <v>54.24288813837795</v>
      </c>
      <c r="P2487" s="62">
        <v>3.0379957471057608</v>
      </c>
      <c r="Q2487" s="62">
        <v>4.3624699471057609</v>
      </c>
      <c r="R2487" s="62">
        <v>4.6332350219213891</v>
      </c>
      <c r="S2487" s="62">
        <v>8.3160000000000007</v>
      </c>
      <c r="T2487" s="62">
        <v>0.47523502192138867</v>
      </c>
      <c r="U2487" s="62">
        <v>0.47523502192138867</v>
      </c>
      <c r="V2487" s="62">
        <v>0.47523502192138867</v>
      </c>
      <c r="W2487" s="62">
        <v>799.05009435343254</v>
      </c>
      <c r="X2487" s="62">
        <v>790.97924435343259</v>
      </c>
      <c r="Y2487" s="62">
        <v>2.0499999999999998</v>
      </c>
      <c r="Z2487" s="62">
        <v>0.9</v>
      </c>
      <c r="AA2487" s="62">
        <v>4.6332350219213891</v>
      </c>
      <c r="AB2487" s="62">
        <v>0.40924509157383787</v>
      </c>
      <c r="AC2487" s="62">
        <v>3.988628369807028</v>
      </c>
      <c r="AD2487" s="62">
        <v>0.16030464282632115</v>
      </c>
    </row>
    <row r="2488" spans="1:30" ht="20.25" x14ac:dyDescent="0.3">
      <c r="A2488" s="32" t="s">
        <v>28</v>
      </c>
      <c r="B2488" s="32">
        <v>2022</v>
      </c>
      <c r="C2488" s="32">
        <v>10</v>
      </c>
      <c r="D2488" s="32" t="s">
        <v>10694</v>
      </c>
      <c r="E2488" s="32" t="s">
        <v>9896</v>
      </c>
      <c r="F2488" s="32">
        <v>23.2</v>
      </c>
      <c r="G2488" s="32">
        <v>53</v>
      </c>
      <c r="H2488" s="32">
        <v>25</v>
      </c>
      <c r="I2488" s="32">
        <v>0</v>
      </c>
      <c r="J2488" s="63"/>
      <c r="K2488" s="63">
        <v>13.083108678029285</v>
      </c>
      <c r="L2488" s="63"/>
      <c r="M2488" s="63">
        <v>20.349131931123708</v>
      </c>
      <c r="N2488" s="63">
        <v>60.510568868775664</v>
      </c>
      <c r="O2488" s="62">
        <v>81.553550845702063</v>
      </c>
      <c r="P2488" s="62">
        <v>4.3624699471057609</v>
      </c>
      <c r="Q2488" s="62">
        <v>6.525607347105761</v>
      </c>
      <c r="R2488" s="62">
        <v>9.763235021921389</v>
      </c>
      <c r="S2488" s="62">
        <v>10.26</v>
      </c>
      <c r="T2488" s="62">
        <v>4.6332350219213891</v>
      </c>
      <c r="U2488" s="62">
        <v>7.1703854718426303</v>
      </c>
      <c r="V2488" s="62">
        <v>7.1703854718426303</v>
      </c>
      <c r="W2488" s="62">
        <v>785.78700051122723</v>
      </c>
      <c r="X2488" s="62">
        <v>790.78699051122726</v>
      </c>
      <c r="Y2488" s="62">
        <v>-1.27</v>
      </c>
      <c r="Z2488" s="62">
        <v>0.9</v>
      </c>
      <c r="AA2488" s="62">
        <v>9.763235021921389</v>
      </c>
      <c r="AB2488" s="62">
        <v>4.7620210966229255</v>
      </c>
      <c r="AC2488" s="62">
        <v>6.2914658179394873</v>
      </c>
      <c r="AD2488" s="62">
        <v>4.034546891821492</v>
      </c>
    </row>
    <row r="2489" spans="1:30" ht="20.25" x14ac:dyDescent="0.3">
      <c r="A2489" s="32" t="s">
        <v>28</v>
      </c>
      <c r="B2489" s="32">
        <v>2022</v>
      </c>
      <c r="C2489" s="32">
        <v>10</v>
      </c>
      <c r="D2489" s="32" t="s">
        <v>10695</v>
      </c>
      <c r="E2489" s="32" t="s">
        <v>9898</v>
      </c>
      <c r="F2489" s="32">
        <v>25</v>
      </c>
      <c r="G2489" s="32">
        <v>51</v>
      </c>
      <c r="H2489" s="32">
        <v>20</v>
      </c>
      <c r="I2489" s="32">
        <v>0</v>
      </c>
      <c r="J2489" s="63"/>
      <c r="K2489" s="63">
        <v>14.152463203575959</v>
      </c>
      <c r="L2489" s="63"/>
      <c r="M2489" s="63">
        <v>13.977753033628421</v>
      </c>
      <c r="N2489" s="63">
        <v>20.293833784049529</v>
      </c>
      <c r="O2489" s="62">
        <v>87.129417243886522</v>
      </c>
      <c r="P2489" s="62">
        <v>6.525607347105761</v>
      </c>
      <c r="Q2489" s="62">
        <v>8.9478439471057598</v>
      </c>
      <c r="R2489" s="62">
        <v>15.21723502192139</v>
      </c>
      <c r="S2489" s="62">
        <v>10.907999999999999</v>
      </c>
      <c r="T2489" s="62">
        <v>9.763235021921389</v>
      </c>
      <c r="U2489" s="62">
        <v>12.333239406265346</v>
      </c>
      <c r="V2489" s="62">
        <v>12.333239406265346</v>
      </c>
      <c r="W2489" s="62">
        <v>775.70991479348686</v>
      </c>
      <c r="X2489" s="62">
        <v>780.70990479348688</v>
      </c>
      <c r="Y2489" s="62">
        <v>-1.27</v>
      </c>
      <c r="Z2489" s="62">
        <v>0.9</v>
      </c>
      <c r="AA2489" s="62">
        <v>15.21723502192139</v>
      </c>
      <c r="AB2489" s="62">
        <v>7.7825137969914291</v>
      </c>
      <c r="AC2489" s="62">
        <v>8.7688506625089016</v>
      </c>
      <c r="AD2489" s="62">
        <v>7.6877827381795933</v>
      </c>
    </row>
    <row r="2490" spans="1:30" ht="20.25" x14ac:dyDescent="0.3">
      <c r="A2490" s="32" t="s">
        <v>28</v>
      </c>
      <c r="B2490" s="32">
        <v>2022</v>
      </c>
      <c r="C2490" s="32">
        <v>10</v>
      </c>
      <c r="D2490" s="32" t="s">
        <v>10696</v>
      </c>
      <c r="E2490" s="32" t="s">
        <v>9900</v>
      </c>
      <c r="F2490" s="32">
        <v>18.2</v>
      </c>
      <c r="G2490" s="32">
        <v>96</v>
      </c>
      <c r="H2490" s="32">
        <v>7</v>
      </c>
      <c r="I2490" s="32">
        <v>10</v>
      </c>
      <c r="J2490" s="63"/>
      <c r="K2490" s="63">
        <v>17.526601134991385</v>
      </c>
      <c r="L2490" s="63"/>
      <c r="M2490" s="63">
        <v>128.20142843652022</v>
      </c>
      <c r="N2490" s="63">
        <v>151.04985011953841</v>
      </c>
      <c r="O2490" s="62">
        <v>26.314369715397021</v>
      </c>
      <c r="P2490" s="62">
        <v>4.1394506172547016</v>
      </c>
      <c r="Q2490" s="62">
        <v>4.285667417254702</v>
      </c>
      <c r="R2490" s="62">
        <v>5.324356320103063</v>
      </c>
      <c r="S2490" s="62">
        <v>8.4599999999999991</v>
      </c>
      <c r="T2490" s="62">
        <v>1.0943563201030635</v>
      </c>
      <c r="U2490" s="62">
        <v>1.0943563201030635</v>
      </c>
      <c r="V2490" s="62">
        <v>1.0943563201030635</v>
      </c>
      <c r="W2490" s="62">
        <v>797.81427867059381</v>
      </c>
      <c r="X2490" s="62">
        <v>770.13716867059384</v>
      </c>
      <c r="Y2490" s="62">
        <v>7.0299999999999994</v>
      </c>
      <c r="Z2490" s="62">
        <v>0.9</v>
      </c>
      <c r="AA2490" s="62">
        <v>5.324356320103063</v>
      </c>
      <c r="AB2490" s="62">
        <v>1.666167173091297E-3</v>
      </c>
      <c r="AC2490" s="62">
        <v>3.9745134647805918</v>
      </c>
      <c r="AD2490" s="62">
        <v>6.5173651781739268E-4</v>
      </c>
    </row>
    <row r="2491" spans="1:30" ht="20.25" x14ac:dyDescent="0.3">
      <c r="A2491" s="32" t="s">
        <v>28</v>
      </c>
      <c r="B2491" s="32">
        <v>2022</v>
      </c>
      <c r="C2491" s="32">
        <v>10</v>
      </c>
      <c r="D2491" s="32" t="s">
        <v>10697</v>
      </c>
      <c r="E2491" s="32" t="s">
        <v>9902</v>
      </c>
      <c r="F2491" s="32">
        <v>24.4</v>
      </c>
      <c r="G2491" s="32">
        <v>36</v>
      </c>
      <c r="H2491" s="32">
        <v>11</v>
      </c>
      <c r="I2491" s="32">
        <v>17</v>
      </c>
      <c r="J2491" s="63"/>
      <c r="K2491" s="63">
        <v>8.3654943709453971</v>
      </c>
      <c r="L2491" s="63"/>
      <c r="M2491" s="63">
        <v>44.128332519576311</v>
      </c>
      <c r="N2491" s="63">
        <v>234.69776486311571</v>
      </c>
      <c r="O2491" s="62">
        <v>64.022740666659402</v>
      </c>
      <c r="P2491" s="62">
        <v>1.4909464283300964</v>
      </c>
      <c r="Q2491" s="62">
        <v>4.5819544283300964</v>
      </c>
      <c r="R2491" s="62">
        <v>5.3460000000000001</v>
      </c>
      <c r="S2491" s="62">
        <v>10.692</v>
      </c>
      <c r="T2491" s="62">
        <v>0</v>
      </c>
      <c r="U2491" s="62">
        <v>0</v>
      </c>
      <c r="V2491" s="62">
        <v>-19.503173018495545</v>
      </c>
      <c r="W2491" s="62">
        <v>839.97292587284164</v>
      </c>
      <c r="X2491" s="62">
        <v>789.42184587284169</v>
      </c>
      <c r="Y2491" s="62">
        <v>12.84</v>
      </c>
      <c r="Z2491" s="62">
        <v>0.9</v>
      </c>
      <c r="AA2491" s="62">
        <v>5.3460000000000001</v>
      </c>
      <c r="AB2491" s="62">
        <v>0.88117613055539001</v>
      </c>
      <c r="AC2491" s="62">
        <v>4.2450326166172854</v>
      </c>
      <c r="AD2491" s="62">
        <v>0.35389651647079018</v>
      </c>
    </row>
    <row r="2492" spans="1:30" ht="20.25" x14ac:dyDescent="0.3">
      <c r="A2492" s="32" t="s">
        <v>28</v>
      </c>
      <c r="B2492" s="32">
        <v>2022</v>
      </c>
      <c r="C2492" s="32">
        <v>10</v>
      </c>
      <c r="D2492" s="32" t="s">
        <v>10698</v>
      </c>
      <c r="E2492" s="32" t="s">
        <v>9904</v>
      </c>
      <c r="F2492" s="32">
        <v>27</v>
      </c>
      <c r="G2492" s="32">
        <v>42</v>
      </c>
      <c r="H2492" s="32">
        <v>18</v>
      </c>
      <c r="I2492" s="32">
        <v>0</v>
      </c>
      <c r="J2492" s="63"/>
      <c r="K2492" s="63">
        <v>12.991662527184578</v>
      </c>
      <c r="L2492" s="63"/>
      <c r="M2492" s="63">
        <v>14.478521661072639</v>
      </c>
      <c r="N2492" s="63">
        <v>44.065186252274394</v>
      </c>
      <c r="O2492" s="62">
        <v>86.675260369727994</v>
      </c>
      <c r="P2492" s="62">
        <v>4.5819544283300964</v>
      </c>
      <c r="Q2492" s="62">
        <v>7.6687956283300966</v>
      </c>
      <c r="R2492" s="62">
        <v>11.16</v>
      </c>
      <c r="S2492" s="62">
        <v>11.628</v>
      </c>
      <c r="T2492" s="62">
        <v>5.3460000000000001</v>
      </c>
      <c r="U2492" s="62">
        <v>7.8876898672099074</v>
      </c>
      <c r="V2492" s="62">
        <v>7.8876898672099074</v>
      </c>
      <c r="W2492" s="62">
        <v>784.37914204411834</v>
      </c>
      <c r="X2492" s="62">
        <v>789.37913204411836</v>
      </c>
      <c r="Y2492" s="62">
        <v>-1.27</v>
      </c>
      <c r="Z2492" s="62">
        <v>0.9</v>
      </c>
      <c r="AA2492" s="62">
        <v>11.16</v>
      </c>
      <c r="AB2492" s="62">
        <v>6.5966608218109277</v>
      </c>
      <c r="AC2492" s="62">
        <v>7.4215900121696334</v>
      </c>
      <c r="AD2492" s="62">
        <v>6.1031392072544977</v>
      </c>
    </row>
    <row r="2493" spans="1:30" ht="20.25" x14ac:dyDescent="0.3">
      <c r="A2493" s="32" t="s">
        <v>28</v>
      </c>
      <c r="B2493" s="32">
        <v>2022</v>
      </c>
      <c r="C2493" s="32">
        <v>10</v>
      </c>
      <c r="D2493" s="32" t="s">
        <v>10699</v>
      </c>
      <c r="E2493" s="32" t="s">
        <v>9906</v>
      </c>
      <c r="F2493" s="32">
        <v>30.4</v>
      </c>
      <c r="G2493" s="32">
        <v>51</v>
      </c>
      <c r="H2493" s="32">
        <v>14</v>
      </c>
      <c r="I2493" s="32">
        <v>0</v>
      </c>
      <c r="J2493" s="63"/>
      <c r="K2493" s="63">
        <v>19.114565230759798</v>
      </c>
      <c r="L2493" s="63"/>
      <c r="M2493" s="63">
        <v>12.272907706047214</v>
      </c>
      <c r="N2493" s="63">
        <v>14.425161058325829</v>
      </c>
      <c r="O2493" s="62">
        <v>88.696959219950443</v>
      </c>
      <c r="P2493" s="62">
        <v>7.6687956283300966</v>
      </c>
      <c r="Q2493" s="62">
        <v>10.592184628330097</v>
      </c>
      <c r="R2493" s="62">
        <v>17.585999999999999</v>
      </c>
      <c r="S2493" s="62">
        <v>12.851999999999999</v>
      </c>
      <c r="T2493" s="62">
        <v>11.16</v>
      </c>
      <c r="U2493" s="62">
        <v>13.73902334529051</v>
      </c>
      <c r="V2493" s="62">
        <v>13.73902334529051</v>
      </c>
      <c r="W2493" s="62">
        <v>772.9884984000247</v>
      </c>
      <c r="X2493" s="62">
        <v>777.98848840002472</v>
      </c>
      <c r="Y2493" s="62">
        <v>-1.27</v>
      </c>
      <c r="Z2493" s="62">
        <v>0.9</v>
      </c>
      <c r="AA2493" s="62">
        <v>17.585999999999999</v>
      </c>
      <c r="AB2493" s="62">
        <v>7.1995061707757682</v>
      </c>
      <c r="AC2493" s="62">
        <v>10.400940879422098</v>
      </c>
      <c r="AD2493" s="62">
        <v>7.7794550685720028</v>
      </c>
    </row>
    <row r="2494" spans="1:30" ht="20.25" x14ac:dyDescent="0.3">
      <c r="A2494" s="32" t="s">
        <v>28</v>
      </c>
      <c r="B2494" s="32">
        <v>2022</v>
      </c>
      <c r="C2494" s="32">
        <v>10</v>
      </c>
      <c r="D2494" s="32" t="s">
        <v>10700</v>
      </c>
      <c r="E2494" s="32" t="s">
        <v>9908</v>
      </c>
      <c r="F2494" s="32">
        <v>19.2</v>
      </c>
      <c r="G2494" s="32">
        <v>98</v>
      </c>
      <c r="H2494" s="32">
        <v>20</v>
      </c>
      <c r="I2494" s="32">
        <v>0</v>
      </c>
      <c r="J2494" s="63"/>
      <c r="K2494" s="63">
        <v>18.849230152185438</v>
      </c>
      <c r="L2494" s="63"/>
      <c r="M2494" s="63">
        <v>25.856697322833096</v>
      </c>
      <c r="N2494" s="63">
        <v>12.22027504717853</v>
      </c>
      <c r="O2494" s="62">
        <v>77.064492247950753</v>
      </c>
      <c r="P2494" s="62">
        <v>10.592184628330097</v>
      </c>
      <c r="Q2494" s="62">
        <v>10.669081028330098</v>
      </c>
      <c r="R2494" s="62">
        <v>21.995999999999999</v>
      </c>
      <c r="S2494" s="62">
        <v>8.82</v>
      </c>
      <c r="T2494" s="62">
        <v>17.585999999999999</v>
      </c>
      <c r="U2494" s="62">
        <v>20.206927078267906</v>
      </c>
      <c r="V2494" s="62">
        <v>20.206927078267906</v>
      </c>
      <c r="W2494" s="62">
        <v>760.58997115815941</v>
      </c>
      <c r="X2494" s="62">
        <v>765.58996115815944</v>
      </c>
      <c r="Y2494" s="62">
        <v>-1.27</v>
      </c>
      <c r="Z2494" s="62">
        <v>0.9</v>
      </c>
      <c r="AA2494" s="62">
        <v>21.995999999999999</v>
      </c>
      <c r="AB2494" s="62">
        <v>2.396340367585831</v>
      </c>
      <c r="AC2494" s="62">
        <v>10.578001319184679</v>
      </c>
      <c r="AD2494" s="62">
        <v>2.3985893109783403</v>
      </c>
    </row>
    <row r="2495" spans="1:30" ht="20.25" x14ac:dyDescent="0.3">
      <c r="A2495" s="32" t="s">
        <v>28</v>
      </c>
      <c r="B2495" s="32">
        <v>2022</v>
      </c>
      <c r="C2495" s="32">
        <v>10</v>
      </c>
      <c r="D2495" s="32" t="s">
        <v>10701</v>
      </c>
      <c r="E2495" s="32" t="s">
        <v>9910</v>
      </c>
      <c r="F2495" s="32">
        <v>15.8</v>
      </c>
      <c r="G2495" s="32">
        <v>37</v>
      </c>
      <c r="H2495" s="32">
        <v>29</v>
      </c>
      <c r="I2495" s="32">
        <v>33</v>
      </c>
      <c r="J2495" s="63"/>
      <c r="K2495" s="63">
        <v>1.1397258780204835</v>
      </c>
      <c r="L2495" s="63"/>
      <c r="M2495" s="63">
        <v>45.076511998395276</v>
      </c>
      <c r="N2495" s="63">
        <v>195.93477077283012</v>
      </c>
      <c r="O2495" s="62">
        <v>63.413608918583051</v>
      </c>
      <c r="P2495" s="62">
        <v>4.247064937031376</v>
      </c>
      <c r="Q2495" s="62">
        <v>6.2636067370313757</v>
      </c>
      <c r="R2495" s="62">
        <v>3.7980000000000005</v>
      </c>
      <c r="S2495" s="62">
        <v>7.596000000000001</v>
      </c>
      <c r="T2495" s="62">
        <v>0</v>
      </c>
      <c r="U2495" s="62">
        <v>0</v>
      </c>
      <c r="V2495" s="62">
        <v>-28.942278470935161</v>
      </c>
      <c r="W2495" s="62">
        <v>860.03013028183022</v>
      </c>
      <c r="X2495" s="62">
        <v>757.19569028183025</v>
      </c>
      <c r="Y2495" s="62">
        <v>26.119999999999997</v>
      </c>
      <c r="Z2495" s="62">
        <v>0.9</v>
      </c>
      <c r="AA2495" s="62">
        <v>3.7980000000000005</v>
      </c>
      <c r="AB2495" s="62">
        <v>2.1232654289527417</v>
      </c>
      <c r="AC2495" s="62">
        <v>5.6959128506556969</v>
      </c>
      <c r="AD2495" s="62">
        <v>0.96769000967448959</v>
      </c>
    </row>
    <row r="2496" spans="1:30" ht="20.25" x14ac:dyDescent="0.3">
      <c r="A2496" s="32" t="s">
        <v>28</v>
      </c>
      <c r="B2496" s="32">
        <v>2022</v>
      </c>
      <c r="C2496" s="32">
        <v>11</v>
      </c>
      <c r="D2496" s="32" t="s">
        <v>10702</v>
      </c>
      <c r="E2496" s="32" t="s">
        <v>9912</v>
      </c>
      <c r="F2496" s="32">
        <v>18.100000000000001</v>
      </c>
      <c r="G2496" s="32">
        <v>39</v>
      </c>
      <c r="H2496" s="32">
        <v>13</v>
      </c>
      <c r="I2496" s="32">
        <v>0</v>
      </c>
      <c r="J2496" s="63"/>
      <c r="K2496" s="63">
        <v>3.9288151365193462</v>
      </c>
      <c r="L2496" s="63"/>
      <c r="M2496" s="63">
        <v>19.104809878968489</v>
      </c>
      <c r="N2496" s="63">
        <v>45.013052792627704</v>
      </c>
      <c r="O2496" s="62">
        <v>82.608938503941403</v>
      </c>
      <c r="P2496" s="62">
        <v>6.2636067370313757</v>
      </c>
      <c r="Q2496" s="62">
        <v>8.7480498730313769</v>
      </c>
      <c r="R2496" s="62">
        <v>9.4600000000000009</v>
      </c>
      <c r="S2496" s="62">
        <v>11.324000000000002</v>
      </c>
      <c r="T2496" s="62">
        <v>3.7980000000000005</v>
      </c>
      <c r="U2496" s="62">
        <v>6.329841400520511</v>
      </c>
      <c r="V2496" s="62">
        <v>6.329841400520511</v>
      </c>
      <c r="W2496" s="62">
        <v>787.43995814415564</v>
      </c>
      <c r="X2496" s="62">
        <v>792.43994814415566</v>
      </c>
      <c r="Y2496" s="62">
        <v>-1.27</v>
      </c>
      <c r="Z2496" s="62">
        <v>3.8</v>
      </c>
      <c r="AA2496" s="62">
        <v>9.4600000000000009</v>
      </c>
      <c r="AB2496" s="62">
        <v>2.9581245972164103</v>
      </c>
      <c r="AC2496" s="62">
        <v>8.3757633112817196</v>
      </c>
      <c r="AD2496" s="62">
        <v>2.6999063189476367</v>
      </c>
    </row>
    <row r="2497" spans="1:30" ht="20.25" x14ac:dyDescent="0.3">
      <c r="A2497" s="32" t="s">
        <v>28</v>
      </c>
      <c r="B2497" s="32">
        <v>2022</v>
      </c>
      <c r="C2497" s="32">
        <v>11</v>
      </c>
      <c r="D2497" s="32" t="s">
        <v>10703</v>
      </c>
      <c r="E2497" s="32" t="s">
        <v>9914</v>
      </c>
      <c r="F2497" s="32">
        <v>21.6</v>
      </c>
      <c r="G2497" s="32">
        <v>38</v>
      </c>
      <c r="H2497" s="32">
        <v>7</v>
      </c>
      <c r="I2497" s="32">
        <v>0</v>
      </c>
      <c r="J2497" s="63"/>
      <c r="K2497" s="63">
        <v>6.6753616301047769</v>
      </c>
      <c r="L2497" s="63"/>
      <c r="M2497" s="63">
        <v>12.768110339413457</v>
      </c>
      <c r="N2497" s="63">
        <v>19.049922409664202</v>
      </c>
      <c r="O2497" s="62">
        <v>88.238195755739497</v>
      </c>
      <c r="P2497" s="62">
        <v>8.7480498730313769</v>
      </c>
      <c r="Q2497" s="62">
        <v>11.733539345031378</v>
      </c>
      <c r="R2497" s="62">
        <v>15.752000000000001</v>
      </c>
      <c r="S2497" s="62">
        <v>12.584</v>
      </c>
      <c r="T2497" s="62">
        <v>9.4600000000000009</v>
      </c>
      <c r="U2497" s="62">
        <v>12.028050569139975</v>
      </c>
      <c r="V2497" s="62">
        <v>12.028050569139975</v>
      </c>
      <c r="W2497" s="62">
        <v>776.30198564864099</v>
      </c>
      <c r="X2497" s="62">
        <v>781.30197564864102</v>
      </c>
      <c r="Y2497" s="62">
        <v>-1.27</v>
      </c>
      <c r="Z2497" s="62">
        <v>3.8</v>
      </c>
      <c r="AA2497" s="62">
        <v>15.752000000000001</v>
      </c>
      <c r="AB2497" s="62">
        <v>4.7375589353993757</v>
      </c>
      <c r="AC2497" s="62">
        <v>11.446539049119481</v>
      </c>
      <c r="AD2497" s="62">
        <v>5.5287688136490889</v>
      </c>
    </row>
    <row r="2498" spans="1:30" ht="20.25" x14ac:dyDescent="0.3">
      <c r="A2498" s="32" t="s">
        <v>28</v>
      </c>
      <c r="B2498" s="32">
        <v>2022</v>
      </c>
      <c r="C2498" s="32">
        <v>11</v>
      </c>
      <c r="D2498" s="32" t="s">
        <v>10704</v>
      </c>
      <c r="E2498" s="32" t="s">
        <v>9916</v>
      </c>
      <c r="F2498" s="32">
        <v>23.8</v>
      </c>
      <c r="G2498" s="32">
        <v>36</v>
      </c>
      <c r="H2498" s="32">
        <v>14</v>
      </c>
      <c r="I2498" s="32">
        <v>0</v>
      </c>
      <c r="J2498" s="63"/>
      <c r="K2498" s="63">
        <v>7.8358087537864849</v>
      </c>
      <c r="L2498" s="63"/>
      <c r="M2498" s="63">
        <v>10.624553707609197</v>
      </c>
      <c r="N2498" s="63">
        <v>12.715314243183224</v>
      </c>
      <c r="O2498" s="62">
        <v>90.244760525564303</v>
      </c>
      <c r="P2498" s="62">
        <v>11.733539345031378</v>
      </c>
      <c r="Q2498" s="62">
        <v>15.114011153031377</v>
      </c>
      <c r="R2498" s="62">
        <v>22.44</v>
      </c>
      <c r="S2498" s="62">
        <v>13.376000000000001</v>
      </c>
      <c r="T2498" s="62">
        <v>15.752000000000001</v>
      </c>
      <c r="U2498" s="62">
        <v>18.360898450026028</v>
      </c>
      <c r="V2498" s="62">
        <v>18.360898450026028</v>
      </c>
      <c r="W2498" s="62">
        <v>764.10826064519802</v>
      </c>
      <c r="X2498" s="62">
        <v>769.10825064519804</v>
      </c>
      <c r="Y2498" s="62">
        <v>-1.27</v>
      </c>
      <c r="Z2498" s="62">
        <v>3.8</v>
      </c>
      <c r="AA2498" s="62">
        <v>22.44</v>
      </c>
      <c r="AB2498" s="62">
        <v>8.9890804477234383</v>
      </c>
      <c r="AC2498" s="62">
        <v>14.866780276711825</v>
      </c>
      <c r="AD2498" s="62">
        <v>11.178396231340805</v>
      </c>
    </row>
    <row r="2499" spans="1:30" ht="20.25" x14ac:dyDescent="0.3">
      <c r="A2499" s="32" t="s">
        <v>28</v>
      </c>
      <c r="B2499" s="32">
        <v>2022</v>
      </c>
      <c r="C2499" s="32">
        <v>11</v>
      </c>
      <c r="D2499" s="32" t="s">
        <v>10705</v>
      </c>
      <c r="E2499" s="32" t="s">
        <v>9918</v>
      </c>
      <c r="F2499" s="32">
        <v>21.7</v>
      </c>
      <c r="G2499" s="32">
        <v>45</v>
      </c>
      <c r="H2499" s="32">
        <v>20</v>
      </c>
      <c r="I2499" s="32">
        <v>0</v>
      </c>
      <c r="J2499" s="63"/>
      <c r="K2499" s="63">
        <v>9.2465515227141069</v>
      </c>
      <c r="L2499" s="63"/>
      <c r="M2499" s="63">
        <v>10.753999121140195</v>
      </c>
      <c r="N2499" s="63">
        <v>10.57246507377236</v>
      </c>
      <c r="O2499" s="62">
        <v>90.122042692789037</v>
      </c>
      <c r="P2499" s="62">
        <v>15.114011153031377</v>
      </c>
      <c r="Q2499" s="62">
        <v>17.774096273031375</v>
      </c>
      <c r="R2499" s="62">
        <v>28.75</v>
      </c>
      <c r="S2499" s="62">
        <v>12.620000000000001</v>
      </c>
      <c r="T2499" s="62">
        <v>22.44</v>
      </c>
      <c r="U2499" s="62">
        <v>25.093032138442677</v>
      </c>
      <c r="V2499" s="62">
        <v>25.093032138442677</v>
      </c>
      <c r="W2499" s="62">
        <v>751.35567936347616</v>
      </c>
      <c r="X2499" s="62">
        <v>756.35566936347618</v>
      </c>
      <c r="Y2499" s="62">
        <v>-1.27</v>
      </c>
      <c r="Z2499" s="62">
        <v>3.8</v>
      </c>
      <c r="AA2499" s="62">
        <v>28.75</v>
      </c>
      <c r="AB2499" s="62">
        <v>11.949920507311145</v>
      </c>
      <c r="AC2499" s="62">
        <v>17.562714497429614</v>
      </c>
      <c r="AD2499" s="62">
        <v>15.15062040039137</v>
      </c>
    </row>
    <row r="2500" spans="1:30" ht="20.25" x14ac:dyDescent="0.3">
      <c r="A2500" s="32" t="s">
        <v>28</v>
      </c>
      <c r="B2500" s="32">
        <v>2022</v>
      </c>
      <c r="C2500" s="32">
        <v>11</v>
      </c>
      <c r="D2500" s="32" t="s">
        <v>10706</v>
      </c>
      <c r="E2500" s="32" t="s">
        <v>9920</v>
      </c>
      <c r="F2500" s="32">
        <v>21.9</v>
      </c>
      <c r="G2500" s="32">
        <v>44</v>
      </c>
      <c r="H2500" s="32">
        <v>20</v>
      </c>
      <c r="I2500" s="32">
        <v>0</v>
      </c>
      <c r="J2500" s="63"/>
      <c r="K2500" s="63">
        <v>9.0947146243062331</v>
      </c>
      <c r="L2500" s="63"/>
      <c r="M2500" s="63">
        <v>10.701867764960172</v>
      </c>
      <c r="N2500" s="63">
        <v>10.701867764960172</v>
      </c>
      <c r="O2500" s="62">
        <v>90.171440461861721</v>
      </c>
      <c r="P2500" s="62">
        <v>17.774096273031375</v>
      </c>
      <c r="Q2500" s="62">
        <v>20.506304913031375</v>
      </c>
      <c r="R2500" s="62">
        <v>35.096000000000004</v>
      </c>
      <c r="S2500" s="62">
        <v>12.692</v>
      </c>
      <c r="T2500" s="62">
        <v>28.75</v>
      </c>
      <c r="U2500" s="62">
        <v>31.445358009002838</v>
      </c>
      <c r="V2500" s="62">
        <v>31.445358009002838</v>
      </c>
      <c r="W2500" s="62">
        <v>739.51778555460612</v>
      </c>
      <c r="X2500" s="62">
        <v>744.51777555460615</v>
      </c>
      <c r="Y2500" s="62">
        <v>-1.27</v>
      </c>
      <c r="Z2500" s="62">
        <v>3.8</v>
      </c>
      <c r="AA2500" s="62">
        <v>35.096000000000004</v>
      </c>
      <c r="AB2500" s="62">
        <v>12.034729706428092</v>
      </c>
      <c r="AC2500" s="62">
        <v>20.31822619168743</v>
      </c>
      <c r="AD2500" s="62">
        <v>16.319717550216495</v>
      </c>
    </row>
    <row r="2501" spans="1:30" ht="20.25" x14ac:dyDescent="0.3">
      <c r="A2501" s="32" t="s">
        <v>28</v>
      </c>
      <c r="B2501" s="32">
        <v>2022</v>
      </c>
      <c r="C2501" s="32">
        <v>11</v>
      </c>
      <c r="D2501" s="32" t="s">
        <v>10707</v>
      </c>
      <c r="E2501" s="32" t="s">
        <v>9922</v>
      </c>
      <c r="F2501" s="32">
        <v>24.4</v>
      </c>
      <c r="G2501" s="32">
        <v>43</v>
      </c>
      <c r="H2501" s="32">
        <v>22</v>
      </c>
      <c r="I2501" s="32">
        <v>0</v>
      </c>
      <c r="J2501" s="63"/>
      <c r="K2501" s="63">
        <v>11.00912669652145</v>
      </c>
      <c r="L2501" s="63"/>
      <c r="M2501" s="63">
        <v>10.649753614285004</v>
      </c>
      <c r="N2501" s="63">
        <v>10.649753614285004</v>
      </c>
      <c r="O2501" s="62">
        <v>90.220854539624938</v>
      </c>
      <c r="P2501" s="62">
        <v>20.506304913031375</v>
      </c>
      <c r="Q2501" s="62">
        <v>23.589585393031374</v>
      </c>
      <c r="R2501" s="62">
        <v>41.892000000000003</v>
      </c>
      <c r="S2501" s="62">
        <v>13.591999999999999</v>
      </c>
      <c r="T2501" s="62">
        <v>35.096000000000004</v>
      </c>
      <c r="U2501" s="62">
        <v>37.834608760214699</v>
      </c>
      <c r="V2501" s="62">
        <v>37.834608760214699</v>
      </c>
      <c r="W2501" s="62">
        <v>727.79921440533917</v>
      </c>
      <c r="X2501" s="62">
        <v>732.7992044053392</v>
      </c>
      <c r="Y2501" s="62">
        <v>-1.27</v>
      </c>
      <c r="Z2501" s="62">
        <v>3.8</v>
      </c>
      <c r="AA2501" s="62">
        <v>41.892000000000003</v>
      </c>
      <c r="AB2501" s="62">
        <v>13.405021722886707</v>
      </c>
      <c r="AC2501" s="62">
        <v>23.415618866324998</v>
      </c>
      <c r="AD2501" s="62">
        <v>18.912574353302073</v>
      </c>
    </row>
    <row r="2502" spans="1:30" ht="20.25" x14ac:dyDescent="0.3">
      <c r="A2502" s="32" t="s">
        <v>28</v>
      </c>
      <c r="B2502" s="32">
        <v>2022</v>
      </c>
      <c r="C2502" s="32">
        <v>11</v>
      </c>
      <c r="D2502" s="32" t="s">
        <v>10708</v>
      </c>
      <c r="E2502" s="32" t="s">
        <v>9924</v>
      </c>
      <c r="F2502" s="32">
        <v>24.1</v>
      </c>
      <c r="G2502" s="32">
        <v>50</v>
      </c>
      <c r="H2502" s="32">
        <v>25</v>
      </c>
      <c r="I2502" s="32">
        <v>0</v>
      </c>
      <c r="J2502" s="63"/>
      <c r="K2502" s="63">
        <v>13.02184130221533</v>
      </c>
      <c r="L2502" s="63"/>
      <c r="M2502" s="63">
        <v>11.198802687073471</v>
      </c>
      <c r="N2502" s="63">
        <v>10.597656663436139</v>
      </c>
      <c r="O2502" s="62">
        <v>89.701885362032854</v>
      </c>
      <c r="P2502" s="62">
        <v>23.589585393031374</v>
      </c>
      <c r="Q2502" s="62">
        <v>26.262398193031373</v>
      </c>
      <c r="R2502" s="62">
        <v>48.634</v>
      </c>
      <c r="S2502" s="62">
        <v>13.484000000000002</v>
      </c>
      <c r="T2502" s="62">
        <v>41.892000000000003</v>
      </c>
      <c r="U2502" s="62">
        <v>44.677699015203849</v>
      </c>
      <c r="V2502" s="62">
        <v>44.677699015203849</v>
      </c>
      <c r="W2502" s="62">
        <v>715.4541244217171</v>
      </c>
      <c r="X2502" s="62">
        <v>720.45411442171712</v>
      </c>
      <c r="Y2502" s="62">
        <v>-1.27</v>
      </c>
      <c r="Z2502" s="62">
        <v>3.8</v>
      </c>
      <c r="AA2502" s="62">
        <v>48.634</v>
      </c>
      <c r="AB2502" s="62">
        <v>14.474933669240775</v>
      </c>
      <c r="AC2502" s="62">
        <v>26.106206843230922</v>
      </c>
      <c r="AD2502" s="62">
        <v>21.051959394019391</v>
      </c>
    </row>
    <row r="2503" spans="1:30" ht="20.25" x14ac:dyDescent="0.3">
      <c r="A2503" s="32" t="s">
        <v>28</v>
      </c>
      <c r="B2503" s="32">
        <v>2022</v>
      </c>
      <c r="C2503" s="32">
        <v>11</v>
      </c>
      <c r="D2503" s="32" t="s">
        <v>10709</v>
      </c>
      <c r="E2503" s="32" t="s">
        <v>9926</v>
      </c>
      <c r="F2503" s="32">
        <v>26.6</v>
      </c>
      <c r="G2503" s="32">
        <v>29</v>
      </c>
      <c r="H2503" s="32">
        <v>25</v>
      </c>
      <c r="I2503" s="32">
        <v>0</v>
      </c>
      <c r="J2503" s="63"/>
      <c r="K2503" s="63">
        <v>7.11423690278819</v>
      </c>
      <c r="L2503" s="63"/>
      <c r="M2503" s="63">
        <v>8.5455661348513523</v>
      </c>
      <c r="N2503" s="63">
        <v>11.146524527309799</v>
      </c>
      <c r="O2503" s="62">
        <v>92.24364565561477</v>
      </c>
      <c r="P2503" s="62">
        <v>26.262398193031373</v>
      </c>
      <c r="Q2503" s="62">
        <v>30.434319569031373</v>
      </c>
      <c r="R2503" s="62">
        <v>55.826000000000001</v>
      </c>
      <c r="S2503" s="62">
        <v>14.384</v>
      </c>
      <c r="T2503" s="62">
        <v>48.634</v>
      </c>
      <c r="U2503" s="62">
        <v>51.467217988225364</v>
      </c>
      <c r="V2503" s="62">
        <v>51.467217988225364</v>
      </c>
      <c r="W2503" s="62">
        <v>703.4126350467518</v>
      </c>
      <c r="X2503" s="62">
        <v>708.41262504675183</v>
      </c>
      <c r="Y2503" s="62">
        <v>-1.27</v>
      </c>
      <c r="Z2503" s="62">
        <v>3.8</v>
      </c>
      <c r="AA2503" s="62">
        <v>55.826000000000001</v>
      </c>
      <c r="AB2503" s="62">
        <v>20.789169900891647</v>
      </c>
      <c r="AC2503" s="62">
        <v>30.267622008084771</v>
      </c>
      <c r="AD2503" s="62">
        <v>29.034109623798713</v>
      </c>
    </row>
    <row r="2504" spans="1:30" ht="20.25" x14ac:dyDescent="0.3">
      <c r="A2504" s="32" t="s">
        <v>28</v>
      </c>
      <c r="B2504" s="32">
        <v>2022</v>
      </c>
      <c r="C2504" s="32">
        <v>11</v>
      </c>
      <c r="D2504" s="32" t="s">
        <v>10710</v>
      </c>
      <c r="E2504" s="32" t="s">
        <v>9928</v>
      </c>
      <c r="F2504" s="32">
        <v>24.5</v>
      </c>
      <c r="G2504" s="32">
        <v>43</v>
      </c>
      <c r="H2504" s="32">
        <v>25</v>
      </c>
      <c r="I2504" s="32">
        <v>0</v>
      </c>
      <c r="J2504" s="63"/>
      <c r="K2504" s="63">
        <v>11.099259439953556</v>
      </c>
      <c r="L2504" s="63"/>
      <c r="M2504" s="63">
        <v>9.7232668253939352</v>
      </c>
      <c r="N2504" s="63">
        <v>8.4941636529464315</v>
      </c>
      <c r="O2504" s="62">
        <v>91.10481774379906</v>
      </c>
      <c r="P2504" s="62">
        <v>30.434319569031373</v>
      </c>
      <c r="Q2504" s="62">
        <v>33.529691345031374</v>
      </c>
      <c r="R2504" s="62">
        <v>62.64</v>
      </c>
      <c r="S2504" s="62">
        <v>13.628</v>
      </c>
      <c r="T2504" s="62">
        <v>55.826000000000001</v>
      </c>
      <c r="U2504" s="62">
        <v>58.710805764983597</v>
      </c>
      <c r="V2504" s="62">
        <v>58.710805764983597</v>
      </c>
      <c r="W2504" s="62">
        <v>690.78920079623049</v>
      </c>
      <c r="X2504" s="62">
        <v>695.78919079623051</v>
      </c>
      <c r="Y2504" s="62">
        <v>-1.27</v>
      </c>
      <c r="Z2504" s="62">
        <v>3.8</v>
      </c>
      <c r="AA2504" s="62">
        <v>62.64</v>
      </c>
      <c r="AB2504" s="62">
        <v>17.689648302326926</v>
      </c>
      <c r="AC2504" s="62">
        <v>33.368424761241883</v>
      </c>
      <c r="AD2504" s="62">
        <v>27.201754919078432</v>
      </c>
    </row>
    <row r="2505" spans="1:30" ht="20.25" x14ac:dyDescent="0.3">
      <c r="A2505" s="32" t="s">
        <v>28</v>
      </c>
      <c r="B2505" s="32">
        <v>2022</v>
      </c>
      <c r="C2505" s="32">
        <v>11</v>
      </c>
      <c r="D2505" s="32" t="s">
        <v>10711</v>
      </c>
      <c r="E2505" s="32" t="s">
        <v>9930</v>
      </c>
      <c r="F2505" s="32">
        <v>24.5</v>
      </c>
      <c r="G2505" s="32">
        <v>57</v>
      </c>
      <c r="H2505" s="32">
        <v>5</v>
      </c>
      <c r="I2505" s="32">
        <v>0</v>
      </c>
      <c r="J2505" s="63"/>
      <c r="K2505" s="63">
        <v>15.411798560343723</v>
      </c>
      <c r="L2505" s="63"/>
      <c r="M2505" s="63">
        <v>11.908868539935629</v>
      </c>
      <c r="N2505" s="63">
        <v>9.6714756535253699</v>
      </c>
      <c r="O2505" s="62">
        <v>89.036032069564499</v>
      </c>
      <c r="P2505" s="62">
        <v>33.529691345031374</v>
      </c>
      <c r="Q2505" s="62">
        <v>35.864796369031374</v>
      </c>
      <c r="R2505" s="62">
        <v>69.454000000000008</v>
      </c>
      <c r="S2505" s="62">
        <v>13.628</v>
      </c>
      <c r="T2505" s="62">
        <v>62.64</v>
      </c>
      <c r="U2505" s="62">
        <v>65.574551641216118</v>
      </c>
      <c r="V2505" s="62">
        <v>65.574551641216118</v>
      </c>
      <c r="W2505" s="62">
        <v>679.03681706132363</v>
      </c>
      <c r="X2505" s="62">
        <v>684.03680706132366</v>
      </c>
      <c r="Y2505" s="62">
        <v>-1.27</v>
      </c>
      <c r="Z2505" s="62">
        <v>3.8</v>
      </c>
      <c r="AA2505" s="62">
        <v>69.454000000000008</v>
      </c>
      <c r="AB2505" s="62">
        <v>4.8031403534659516</v>
      </c>
      <c r="AC2505" s="62">
        <v>35.720190753426515</v>
      </c>
      <c r="AD2505" s="62">
        <v>10.624951050392175</v>
      </c>
    </row>
    <row r="2506" spans="1:30" ht="20.25" x14ac:dyDescent="0.3">
      <c r="A2506" s="32" t="s">
        <v>28</v>
      </c>
      <c r="B2506" s="32">
        <v>2022</v>
      </c>
      <c r="C2506" s="32">
        <v>11</v>
      </c>
      <c r="D2506" s="32" t="s">
        <v>10712</v>
      </c>
      <c r="E2506" s="32" t="s">
        <v>9932</v>
      </c>
      <c r="F2506" s="32">
        <v>28.4</v>
      </c>
      <c r="G2506" s="32">
        <v>49</v>
      </c>
      <c r="H2506" s="32">
        <v>9</v>
      </c>
      <c r="I2506" s="32">
        <v>0</v>
      </c>
      <c r="J2506" s="63"/>
      <c r="K2506" s="63">
        <v>16.64770358813222</v>
      </c>
      <c r="L2506" s="63"/>
      <c r="M2506" s="63">
        <v>11.856356029056467</v>
      </c>
      <c r="N2506" s="63">
        <v>11.856356029056467</v>
      </c>
      <c r="O2506" s="62">
        <v>89.085071291854845</v>
      </c>
      <c r="P2506" s="62">
        <v>35.864796369031374</v>
      </c>
      <c r="Q2506" s="62">
        <v>39.056262129031374</v>
      </c>
      <c r="R2506" s="62">
        <v>76.970000000000013</v>
      </c>
      <c r="S2506" s="62">
        <v>15.032</v>
      </c>
      <c r="T2506" s="62">
        <v>69.454000000000008</v>
      </c>
      <c r="U2506" s="62">
        <v>72.439158545299605</v>
      </c>
      <c r="V2506" s="62">
        <v>72.439158545299605</v>
      </c>
      <c r="W2506" s="62">
        <v>667.48293960573164</v>
      </c>
      <c r="X2506" s="62">
        <v>672.48292960573167</v>
      </c>
      <c r="Y2506" s="62">
        <v>-1.27</v>
      </c>
      <c r="Z2506" s="62">
        <v>3.8</v>
      </c>
      <c r="AA2506" s="62">
        <v>76.970000000000013</v>
      </c>
      <c r="AB2506" s="62">
        <v>5.9170023087252064</v>
      </c>
      <c r="AC2506" s="62">
        <v>38.917435758314745</v>
      </c>
      <c r="AD2506" s="62">
        <v>13.180601501862807</v>
      </c>
    </row>
    <row r="2507" spans="1:30" ht="20.25" x14ac:dyDescent="0.3">
      <c r="A2507" s="32" t="s">
        <v>28</v>
      </c>
      <c r="B2507" s="32">
        <v>2022</v>
      </c>
      <c r="C2507" s="32">
        <v>11</v>
      </c>
      <c r="D2507" s="32" t="s">
        <v>10713</v>
      </c>
      <c r="E2507" s="32" t="s">
        <v>9934</v>
      </c>
      <c r="F2507" s="32">
        <v>26.8</v>
      </c>
      <c r="G2507" s="32">
        <v>57</v>
      </c>
      <c r="H2507" s="32">
        <v>1</v>
      </c>
      <c r="I2507" s="32">
        <v>0</v>
      </c>
      <c r="J2507" s="63"/>
      <c r="K2507" s="63">
        <v>17.555111541411993</v>
      </c>
      <c r="L2507" s="63"/>
      <c r="M2507" s="63">
        <v>12.017486856815829</v>
      </c>
      <c r="N2507" s="63">
        <v>11.803860849478969</v>
      </c>
      <c r="O2507" s="62">
        <v>88.934700651025238</v>
      </c>
      <c r="P2507" s="62">
        <v>39.056262129031374</v>
      </c>
      <c r="Q2507" s="62">
        <v>41.601161745031376</v>
      </c>
      <c r="R2507" s="62">
        <v>84.198000000000008</v>
      </c>
      <c r="S2507" s="62">
        <v>14.456</v>
      </c>
      <c r="T2507" s="62">
        <v>76.970000000000013</v>
      </c>
      <c r="U2507" s="62">
        <v>80.011995811084773</v>
      </c>
      <c r="V2507" s="62">
        <v>80.011995811084773</v>
      </c>
      <c r="W2507" s="62">
        <v>654.96496007803341</v>
      </c>
      <c r="X2507" s="62">
        <v>659.96495007803344</v>
      </c>
      <c r="Y2507" s="62">
        <v>-1.27</v>
      </c>
      <c r="Z2507" s="62">
        <v>3.8</v>
      </c>
      <c r="AA2507" s="62">
        <v>84.198000000000008</v>
      </c>
      <c r="AB2507" s="62">
        <v>3.8697987530001456</v>
      </c>
      <c r="AC2507" s="62">
        <v>41.47474234848643</v>
      </c>
      <c r="AD2507" s="62">
        <v>9.6736740799411489</v>
      </c>
    </row>
    <row r="2508" spans="1:30" ht="20.25" x14ac:dyDescent="0.3">
      <c r="A2508" s="32" t="s">
        <v>28</v>
      </c>
      <c r="B2508" s="32">
        <v>2022</v>
      </c>
      <c r="C2508" s="32">
        <v>11</v>
      </c>
      <c r="D2508" s="32" t="s">
        <v>10714</v>
      </c>
      <c r="E2508" s="32" t="s">
        <v>9936</v>
      </c>
      <c r="F2508" s="32">
        <v>27</v>
      </c>
      <c r="G2508" s="32">
        <v>63</v>
      </c>
      <c r="H2508" s="32">
        <v>0</v>
      </c>
      <c r="I2508" s="32">
        <v>0</v>
      </c>
      <c r="J2508" s="63"/>
      <c r="K2508" s="63">
        <v>19.336640107264849</v>
      </c>
      <c r="L2508" s="63"/>
      <c r="M2508" s="63">
        <v>12.827000301091688</v>
      </c>
      <c r="N2508" s="63">
        <v>11.964938497397224</v>
      </c>
      <c r="O2508" s="62">
        <v>88.183828076097328</v>
      </c>
      <c r="P2508" s="62">
        <v>41.601161745031376</v>
      </c>
      <c r="Q2508" s="62">
        <v>43.806656561031375</v>
      </c>
      <c r="R2508" s="62">
        <v>91.462000000000003</v>
      </c>
      <c r="S2508" s="62">
        <v>14.527999999999999</v>
      </c>
      <c r="T2508" s="62">
        <v>84.198000000000008</v>
      </c>
      <c r="U2508" s="62">
        <v>87.295679654203141</v>
      </c>
      <c r="V2508" s="62">
        <v>87.295679654203141</v>
      </c>
      <c r="W2508" s="62">
        <v>643.14649484700055</v>
      </c>
      <c r="X2508" s="62">
        <v>648.14648484700058</v>
      </c>
      <c r="Y2508" s="62">
        <v>-1.27</v>
      </c>
      <c r="Z2508" s="62">
        <v>3.8</v>
      </c>
      <c r="AA2508" s="62">
        <v>91.462000000000003</v>
      </c>
      <c r="AB2508" s="62">
        <v>3.3037736555285653</v>
      </c>
      <c r="AC2508" s="62">
        <v>43.696416843407846</v>
      </c>
      <c r="AD2508" s="62">
        <v>8.7200985852464203</v>
      </c>
    </row>
    <row r="2509" spans="1:30" ht="20.25" x14ac:dyDescent="0.3">
      <c r="A2509" s="32" t="s">
        <v>28</v>
      </c>
      <c r="B2509" s="32">
        <v>2022</v>
      </c>
      <c r="C2509" s="32">
        <v>11</v>
      </c>
      <c r="D2509" s="32" t="s">
        <v>10715</v>
      </c>
      <c r="E2509" s="32" t="s">
        <v>9938</v>
      </c>
      <c r="F2509" s="32">
        <v>21.3</v>
      </c>
      <c r="G2509" s="32">
        <v>47</v>
      </c>
      <c r="H2509" s="32">
        <v>27</v>
      </c>
      <c r="I2509" s="32">
        <v>15</v>
      </c>
      <c r="J2509" s="63"/>
      <c r="K2509" s="63">
        <v>9.5282441988219198</v>
      </c>
      <c r="L2509" s="63"/>
      <c r="M2509" s="63">
        <v>34.991091950151144</v>
      </c>
      <c r="N2509" s="63">
        <v>166.64724104539451</v>
      </c>
      <c r="O2509" s="62">
        <v>70.217648360471301</v>
      </c>
      <c r="P2509" s="62">
        <v>19.362966438489057</v>
      </c>
      <c r="Q2509" s="62">
        <v>21.881350054489058</v>
      </c>
      <c r="R2509" s="62">
        <v>70.952717059992167</v>
      </c>
      <c r="S2509" s="62">
        <v>12.475999999999999</v>
      </c>
      <c r="T2509" s="62">
        <v>64.714717059992168</v>
      </c>
      <c r="U2509" s="62">
        <v>64.714717059992168</v>
      </c>
      <c r="V2509" s="62">
        <v>64.714717059992168</v>
      </c>
      <c r="W2509" s="62">
        <v>680.498035349269</v>
      </c>
      <c r="X2509" s="62">
        <v>636.48237534926898</v>
      </c>
      <c r="Y2509" s="62">
        <v>11.18</v>
      </c>
      <c r="Z2509" s="62">
        <v>3.8</v>
      </c>
      <c r="AA2509" s="62">
        <v>70.952717059992167</v>
      </c>
      <c r="AB2509" s="62">
        <v>2.4551235686743484</v>
      </c>
      <c r="AC2509" s="62">
        <v>24.710958492684593</v>
      </c>
      <c r="AD2509" s="62">
        <v>4.5648376487387541</v>
      </c>
    </row>
    <row r="2510" spans="1:30" ht="20.25" x14ac:dyDescent="0.3">
      <c r="A2510" s="32" t="s">
        <v>28</v>
      </c>
      <c r="B2510" s="32">
        <v>2022</v>
      </c>
      <c r="C2510" s="32">
        <v>11</v>
      </c>
      <c r="D2510" s="32" t="s">
        <v>10716</v>
      </c>
      <c r="E2510" s="32" t="s">
        <v>9940</v>
      </c>
      <c r="F2510" s="32">
        <v>28.7</v>
      </c>
      <c r="G2510" s="32">
        <v>25</v>
      </c>
      <c r="H2510" s="32">
        <v>14</v>
      </c>
      <c r="I2510" s="32">
        <v>0</v>
      </c>
      <c r="J2510" s="63"/>
      <c r="K2510" s="63">
        <v>6.7427278241521904</v>
      </c>
      <c r="L2510" s="63"/>
      <c r="M2510" s="63">
        <v>9.48770447817183</v>
      </c>
      <c r="N2510" s="63">
        <v>34.930961350355467</v>
      </c>
      <c r="O2510" s="62">
        <v>91.331235154717405</v>
      </c>
      <c r="P2510" s="62">
        <v>21.881350054489058</v>
      </c>
      <c r="Q2510" s="62">
        <v>26.622410854489058</v>
      </c>
      <c r="R2510" s="62">
        <v>78.522717059992175</v>
      </c>
      <c r="S2510" s="62">
        <v>15.14</v>
      </c>
      <c r="T2510" s="62">
        <v>70.952717059992167</v>
      </c>
      <c r="U2510" s="62">
        <v>73.949123431116107</v>
      </c>
      <c r="V2510" s="62">
        <v>73.949123431116107</v>
      </c>
      <c r="W2510" s="62">
        <v>664.96799992875106</v>
      </c>
      <c r="X2510" s="62">
        <v>669.96798992875108</v>
      </c>
      <c r="Y2510" s="62">
        <v>-1.27</v>
      </c>
      <c r="Z2510" s="62">
        <v>3.8</v>
      </c>
      <c r="AA2510" s="62">
        <v>78.522717059992175</v>
      </c>
      <c r="AB2510" s="62">
        <v>10.496203918268741</v>
      </c>
      <c r="AC2510" s="62">
        <v>28.818336504961973</v>
      </c>
      <c r="AD2510" s="62">
        <v>17.464717722978325</v>
      </c>
    </row>
    <row r="2511" spans="1:30" ht="20.25" x14ac:dyDescent="0.3">
      <c r="A2511" s="32" t="s">
        <v>28</v>
      </c>
      <c r="B2511" s="32">
        <v>2022</v>
      </c>
      <c r="C2511" s="32">
        <v>11</v>
      </c>
      <c r="D2511" s="32" t="s">
        <v>10717</v>
      </c>
      <c r="E2511" s="32" t="s">
        <v>9942</v>
      </c>
      <c r="F2511" s="32">
        <v>31.5</v>
      </c>
      <c r="G2511" s="32">
        <v>34</v>
      </c>
      <c r="H2511" s="32">
        <v>11</v>
      </c>
      <c r="I2511" s="32">
        <v>0</v>
      </c>
      <c r="J2511" s="63"/>
      <c r="K2511" s="63">
        <v>13.74172300010274</v>
      </c>
      <c r="L2511" s="63"/>
      <c r="M2511" s="63">
        <v>8.5844095561012548</v>
      </c>
      <c r="N2511" s="63">
        <v>9.4359910516259173</v>
      </c>
      <c r="O2511" s="62">
        <v>92.20580976197823</v>
      </c>
      <c r="P2511" s="62">
        <v>26.622410854489058</v>
      </c>
      <c r="Q2511" s="62">
        <v>31.186556902489059</v>
      </c>
      <c r="R2511" s="62">
        <v>86.596717059992173</v>
      </c>
      <c r="S2511" s="62">
        <v>16.148</v>
      </c>
      <c r="T2511" s="62">
        <v>78.522717059992175</v>
      </c>
      <c r="U2511" s="62">
        <v>81.576589495824862</v>
      </c>
      <c r="V2511" s="62">
        <v>81.576589495824862</v>
      </c>
      <c r="W2511" s="62">
        <v>652.40807883763546</v>
      </c>
      <c r="X2511" s="62">
        <v>657.40806883763548</v>
      </c>
      <c r="Y2511" s="62">
        <v>-1.27</v>
      </c>
      <c r="Z2511" s="62">
        <v>3.8</v>
      </c>
      <c r="AA2511" s="62">
        <v>86.596717059992173</v>
      </c>
      <c r="AB2511" s="62">
        <v>10.214138168317222</v>
      </c>
      <c r="AC2511" s="62">
        <v>32.822100352646764</v>
      </c>
      <c r="AD2511" s="62">
        <v>18.263897308849575</v>
      </c>
    </row>
    <row r="2512" spans="1:30" ht="20.25" x14ac:dyDescent="0.3">
      <c r="A2512" s="32" t="s">
        <v>28</v>
      </c>
      <c r="B2512" s="32">
        <v>2022</v>
      </c>
      <c r="C2512" s="32">
        <v>11</v>
      </c>
      <c r="D2512" s="32" t="s">
        <v>10718</v>
      </c>
      <c r="E2512" s="32" t="s">
        <v>9944</v>
      </c>
      <c r="F2512" s="32">
        <v>30.8</v>
      </c>
      <c r="G2512" s="32">
        <v>39</v>
      </c>
      <c r="H2512" s="32">
        <v>22</v>
      </c>
      <c r="I2512" s="32">
        <v>0</v>
      </c>
      <c r="J2512" s="63"/>
      <c r="K2512" s="63">
        <v>15.244576205008107</v>
      </c>
      <c r="L2512" s="63"/>
      <c r="M2512" s="63">
        <v>8.5329942542598918</v>
      </c>
      <c r="N2512" s="63">
        <v>8.5329942542598918</v>
      </c>
      <c r="O2512" s="62">
        <v>92.255895487468507</v>
      </c>
      <c r="P2512" s="62">
        <v>31.186556902489059</v>
      </c>
      <c r="Q2512" s="62">
        <v>35.314355654489056</v>
      </c>
      <c r="R2512" s="62">
        <v>94.544717059992166</v>
      </c>
      <c r="S2512" s="62">
        <v>15.896000000000001</v>
      </c>
      <c r="T2512" s="62">
        <v>86.596717059992173</v>
      </c>
      <c r="U2512" s="62">
        <v>89.71310143561827</v>
      </c>
      <c r="V2512" s="62">
        <v>89.71310143561827</v>
      </c>
      <c r="W2512" s="62">
        <v>639.27132567663341</v>
      </c>
      <c r="X2512" s="62">
        <v>644.27131567663344</v>
      </c>
      <c r="Y2512" s="62">
        <v>-1.27</v>
      </c>
      <c r="Z2512" s="62">
        <v>3.8</v>
      </c>
      <c r="AA2512" s="62">
        <v>94.544717059992166</v>
      </c>
      <c r="AB2512" s="62">
        <v>17.903933731380054</v>
      </c>
      <c r="AC2512" s="62">
        <v>36.523269631632672</v>
      </c>
      <c r="AD2512" s="62">
        <v>28.61337769922255</v>
      </c>
    </row>
    <row r="2513" spans="1:30" ht="20.25" x14ac:dyDescent="0.3">
      <c r="A2513" s="32" t="s">
        <v>28</v>
      </c>
      <c r="B2513" s="32">
        <v>2022</v>
      </c>
      <c r="C2513" s="32">
        <v>11</v>
      </c>
      <c r="D2513" s="32" t="s">
        <v>10719</v>
      </c>
      <c r="E2513" s="32" t="s">
        <v>9946</v>
      </c>
      <c r="F2513" s="32">
        <v>32</v>
      </c>
      <c r="G2513" s="32">
        <v>24</v>
      </c>
      <c r="H2513" s="32">
        <v>31</v>
      </c>
      <c r="I2513" s="32">
        <v>0</v>
      </c>
      <c r="J2513" s="63"/>
      <c r="K2513" s="63">
        <v>8.9201364096185394</v>
      </c>
      <c r="L2513" s="63"/>
      <c r="M2513" s="63">
        <v>6.3965549896604044</v>
      </c>
      <c r="N2513" s="63">
        <v>8.4815959215958294</v>
      </c>
      <c r="O2513" s="62">
        <v>94.366732242731089</v>
      </c>
      <c r="P2513" s="62">
        <v>35.314355654489056</v>
      </c>
      <c r="Q2513" s="62">
        <v>40.650647622489053</v>
      </c>
      <c r="R2513" s="62">
        <v>102.70871705999217</v>
      </c>
      <c r="S2513" s="62">
        <v>16.327999999999999</v>
      </c>
      <c r="T2513" s="62">
        <v>94.544717059992166</v>
      </c>
      <c r="U2513" s="62">
        <v>97.723892481415149</v>
      </c>
      <c r="V2513" s="62">
        <v>97.723892481415149</v>
      </c>
      <c r="W2513" s="62">
        <v>626.59600101791125</v>
      </c>
      <c r="X2513" s="62">
        <v>631.59599101791127</v>
      </c>
      <c r="Y2513" s="62">
        <v>-1.27</v>
      </c>
      <c r="Z2513" s="62">
        <v>3.8</v>
      </c>
      <c r="AA2513" s="62">
        <v>102.70871705999217</v>
      </c>
      <c r="AB2513" s="62">
        <v>37.829812059586267</v>
      </c>
      <c r="AC2513" s="62">
        <v>40.865921130636544</v>
      </c>
      <c r="AD2513" s="62">
        <v>49.081462781504591</v>
      </c>
    </row>
    <row r="2514" spans="1:30" ht="20.25" x14ac:dyDescent="0.3">
      <c r="A2514" s="32" t="s">
        <v>28</v>
      </c>
      <c r="B2514" s="32">
        <v>2022</v>
      </c>
      <c r="C2514" s="32">
        <v>11</v>
      </c>
      <c r="D2514" s="32" t="s">
        <v>10720</v>
      </c>
      <c r="E2514" s="32" t="s">
        <v>9948</v>
      </c>
      <c r="F2514" s="32">
        <v>31.5</v>
      </c>
      <c r="G2514" s="32">
        <v>38</v>
      </c>
      <c r="H2514" s="32">
        <v>18</v>
      </c>
      <c r="I2514" s="32">
        <v>0</v>
      </c>
      <c r="J2514" s="63"/>
      <c r="K2514" s="63">
        <v>15.461579249674985</v>
      </c>
      <c r="L2514" s="63"/>
      <c r="M2514" s="63">
        <v>7.5824717044176744</v>
      </c>
      <c r="N2514" s="63">
        <v>6.3458617703640172</v>
      </c>
      <c r="O2514" s="62">
        <v>93.187831766453655</v>
      </c>
      <c r="P2514" s="62">
        <v>40.650647622489053</v>
      </c>
      <c r="Q2514" s="62">
        <v>44.938178758489052</v>
      </c>
      <c r="R2514" s="62">
        <v>110.78271705999217</v>
      </c>
      <c r="S2514" s="62">
        <v>16.148</v>
      </c>
      <c r="T2514" s="62">
        <v>102.70871705999217</v>
      </c>
      <c r="U2514" s="62">
        <v>105.95371276625538</v>
      </c>
      <c r="V2514" s="62">
        <v>105.95371276625538</v>
      </c>
      <c r="W2514" s="62">
        <v>613.83578777247885</v>
      </c>
      <c r="X2514" s="62">
        <v>618.83577777247888</v>
      </c>
      <c r="Y2514" s="62">
        <v>-1.27</v>
      </c>
      <c r="Z2514" s="62">
        <v>3.8</v>
      </c>
      <c r="AA2514" s="62">
        <v>110.78271705999217</v>
      </c>
      <c r="AB2514" s="62">
        <v>16.68303359470476</v>
      </c>
      <c r="AC2514" s="62">
        <v>44.929488785680569</v>
      </c>
      <c r="AD2514" s="62">
        <v>30.083251332747064</v>
      </c>
    </row>
    <row r="2515" spans="1:30" ht="20.25" x14ac:dyDescent="0.3">
      <c r="A2515" s="32" t="s">
        <v>28</v>
      </c>
      <c r="B2515" s="32">
        <v>2022</v>
      </c>
      <c r="C2515" s="32">
        <v>11</v>
      </c>
      <c r="D2515" s="32" t="s">
        <v>10721</v>
      </c>
      <c r="E2515" s="32" t="s">
        <v>9950</v>
      </c>
      <c r="F2515" s="32">
        <v>29.8</v>
      </c>
      <c r="G2515" s="32">
        <v>51</v>
      </c>
      <c r="H2515" s="32">
        <v>11</v>
      </c>
      <c r="I2515" s="32">
        <v>0</v>
      </c>
      <c r="J2515" s="63"/>
      <c r="K2515" s="63">
        <v>18.563617732168208</v>
      </c>
      <c r="L2515" s="63"/>
      <c r="M2515" s="63">
        <v>10.087570807732934</v>
      </c>
      <c r="N2515" s="63">
        <v>7.5313870835296806</v>
      </c>
      <c r="O2515" s="62">
        <v>90.755992120885892</v>
      </c>
      <c r="P2515" s="62">
        <v>44.938178758489052</v>
      </c>
      <c r="Q2515" s="62">
        <v>48.150008806489055</v>
      </c>
      <c r="R2515" s="62">
        <v>118.55071705999217</v>
      </c>
      <c r="S2515" s="62">
        <v>15.536000000000001</v>
      </c>
      <c r="T2515" s="62">
        <v>110.78271705999217</v>
      </c>
      <c r="U2515" s="62">
        <v>114.09415316549887</v>
      </c>
      <c r="V2515" s="62">
        <v>114.09415316549887</v>
      </c>
      <c r="W2515" s="62">
        <v>601.4698110752845</v>
      </c>
      <c r="X2515" s="62">
        <v>606.46980107528452</v>
      </c>
      <c r="Y2515" s="62">
        <v>-1.27</v>
      </c>
      <c r="Z2515" s="62">
        <v>3.8</v>
      </c>
      <c r="AA2515" s="62">
        <v>118.55071705999217</v>
      </c>
      <c r="AB2515" s="62">
        <v>8.3139351130662646</v>
      </c>
      <c r="AC2515" s="62">
        <v>48.140230051132932</v>
      </c>
      <c r="AD2515" s="62">
        <v>19.094679385561665</v>
      </c>
    </row>
    <row r="2516" spans="1:30" ht="20.25" x14ac:dyDescent="0.3">
      <c r="A2516" s="32" t="s">
        <v>28</v>
      </c>
      <c r="B2516" s="32">
        <v>2022</v>
      </c>
      <c r="C2516" s="32">
        <v>11</v>
      </c>
      <c r="D2516" s="32" t="s">
        <v>10722</v>
      </c>
      <c r="E2516" s="32" t="s">
        <v>9952</v>
      </c>
      <c r="F2516" s="32">
        <v>19.5</v>
      </c>
      <c r="G2516" s="32">
        <v>95</v>
      </c>
      <c r="H2516" s="32">
        <v>20</v>
      </c>
      <c r="I2516" s="32">
        <v>22</v>
      </c>
      <c r="J2516" s="63"/>
      <c r="K2516" s="63">
        <v>18.651142870660976</v>
      </c>
      <c r="L2516" s="63"/>
      <c r="M2516" s="63">
        <v>129.18955704879892</v>
      </c>
      <c r="N2516" s="63">
        <v>176.29138187259821</v>
      </c>
      <c r="O2516" s="62">
        <v>26.007572183081155</v>
      </c>
      <c r="P2516" s="62">
        <v>19.380239616852879</v>
      </c>
      <c r="Q2516" s="62">
        <v>19.598731456852878</v>
      </c>
      <c r="R2516" s="62">
        <v>81.836552288428621</v>
      </c>
      <c r="S2516" s="62">
        <v>11.827999999999999</v>
      </c>
      <c r="T2516" s="62">
        <v>75.922552288428619</v>
      </c>
      <c r="U2516" s="62">
        <v>75.922552288428619</v>
      </c>
      <c r="V2516" s="62">
        <v>75.922552288428619</v>
      </c>
      <c r="W2516" s="62">
        <v>661.69541174102244</v>
      </c>
      <c r="X2516" s="62">
        <v>594.80578174102243</v>
      </c>
      <c r="Y2516" s="62">
        <v>16.989999999999998</v>
      </c>
      <c r="Z2516" s="62">
        <v>3.8</v>
      </c>
      <c r="AA2516" s="62">
        <v>81.836552288428621</v>
      </c>
      <c r="AB2516" s="62">
        <v>2.9134261226196837E-3</v>
      </c>
      <c r="AC2516" s="62">
        <v>24.518094697971151</v>
      </c>
      <c r="AD2516" s="62">
        <v>3.0097037877915259E-3</v>
      </c>
    </row>
    <row r="2517" spans="1:30" ht="20.25" x14ac:dyDescent="0.3">
      <c r="A2517" s="32" t="s">
        <v>28</v>
      </c>
      <c r="B2517" s="32">
        <v>2022</v>
      </c>
      <c r="C2517" s="32">
        <v>11</v>
      </c>
      <c r="D2517" s="32" t="s">
        <v>10723</v>
      </c>
      <c r="E2517" s="32" t="s">
        <v>9954</v>
      </c>
      <c r="F2517" s="32">
        <v>21.2</v>
      </c>
      <c r="G2517" s="32">
        <v>55</v>
      </c>
      <c r="H2517" s="32">
        <v>16</v>
      </c>
      <c r="I2517" s="32">
        <v>5</v>
      </c>
      <c r="J2517" s="63"/>
      <c r="K2517" s="63">
        <v>11.792952795181304</v>
      </c>
      <c r="L2517" s="63"/>
      <c r="M2517" s="63">
        <v>51.551233252601641</v>
      </c>
      <c r="N2517" s="63">
        <v>195.25096738622486</v>
      </c>
      <c r="O2517" s="62">
        <v>59.409450840807011</v>
      </c>
      <c r="P2517" s="62">
        <v>12.210177614976612</v>
      </c>
      <c r="Q2517" s="62">
        <v>14.338882094976611</v>
      </c>
      <c r="R2517" s="62">
        <v>81.160008126246652</v>
      </c>
      <c r="S2517" s="62">
        <v>12.440000000000001</v>
      </c>
      <c r="T2517" s="62">
        <v>74.940008126246653</v>
      </c>
      <c r="U2517" s="62">
        <v>74.940008126246653</v>
      </c>
      <c r="V2517" s="62">
        <v>74.940008126246653</v>
      </c>
      <c r="W2517" s="62">
        <v>663.32277202432579</v>
      </c>
      <c r="X2517" s="62">
        <v>651.98421202432576</v>
      </c>
      <c r="Y2517" s="62">
        <v>2.8799999999999994</v>
      </c>
      <c r="Z2517" s="62">
        <v>3.8</v>
      </c>
      <c r="AA2517" s="62">
        <v>81.160008126246652</v>
      </c>
      <c r="AB2517" s="62">
        <v>0.88241988296778717</v>
      </c>
      <c r="AC2517" s="62">
        <v>19.891829809370517</v>
      </c>
      <c r="AD2517" s="62">
        <v>0.79717787889816039</v>
      </c>
    </row>
    <row r="2518" spans="1:30" ht="20.25" x14ac:dyDescent="0.3">
      <c r="A2518" s="32" t="s">
        <v>28</v>
      </c>
      <c r="B2518" s="32">
        <v>2022</v>
      </c>
      <c r="C2518" s="32">
        <v>11</v>
      </c>
      <c r="D2518" s="32" t="s">
        <v>10724</v>
      </c>
      <c r="E2518" s="32" t="s">
        <v>9956</v>
      </c>
      <c r="F2518" s="32">
        <v>25.2</v>
      </c>
      <c r="G2518" s="32">
        <v>34</v>
      </c>
      <c r="H2518" s="32">
        <v>7</v>
      </c>
      <c r="I2518" s="32">
        <v>0</v>
      </c>
      <c r="J2518" s="63"/>
      <c r="K2518" s="63">
        <v>8.228033357354871</v>
      </c>
      <c r="L2518" s="63"/>
      <c r="M2518" s="63">
        <v>16.456909737753577</v>
      </c>
      <c r="N2518" s="63">
        <v>51.485637120882508</v>
      </c>
      <c r="O2518" s="62">
        <v>84.908201510529167</v>
      </c>
      <c r="P2518" s="62">
        <v>14.338882094976611</v>
      </c>
      <c r="Q2518" s="62">
        <v>18.02099991897661</v>
      </c>
      <c r="R2518" s="62">
        <v>88.100008126246649</v>
      </c>
      <c r="S2518" s="62">
        <v>13.879999999999999</v>
      </c>
      <c r="T2518" s="62">
        <v>81.160008126246652</v>
      </c>
      <c r="U2518" s="62">
        <v>84.234159787638987</v>
      </c>
      <c r="V2518" s="62">
        <v>84.234159787638987</v>
      </c>
      <c r="W2518" s="62">
        <v>648.08789539714053</v>
      </c>
      <c r="X2518" s="62">
        <v>653.08788539714055</v>
      </c>
      <c r="Y2518" s="62">
        <v>-1.27</v>
      </c>
      <c r="Z2518" s="62">
        <v>3.8</v>
      </c>
      <c r="AA2518" s="62">
        <v>88.100008126246649</v>
      </c>
      <c r="AB2518" s="62">
        <v>2.9607694377924734</v>
      </c>
      <c r="AC2518" s="62">
        <v>23.847094794712199</v>
      </c>
      <c r="AD2518" s="62">
        <v>5.3962152448615184</v>
      </c>
    </row>
    <row r="2519" spans="1:30" ht="20.25" x14ac:dyDescent="0.3">
      <c r="A2519" s="32" t="s">
        <v>28</v>
      </c>
      <c r="B2519" s="32">
        <v>2022</v>
      </c>
      <c r="C2519" s="32">
        <v>11</v>
      </c>
      <c r="D2519" s="32" t="s">
        <v>10725</v>
      </c>
      <c r="E2519" s="32" t="s">
        <v>9958</v>
      </c>
      <c r="F2519" s="32">
        <v>29.3</v>
      </c>
      <c r="G2519" s="32">
        <v>37</v>
      </c>
      <c r="H2519" s="32">
        <v>9</v>
      </c>
      <c r="I2519" s="32">
        <v>0</v>
      </c>
      <c r="J2519" s="63"/>
      <c r="K2519" s="63">
        <v>13.104031149463724</v>
      </c>
      <c r="L2519" s="63"/>
      <c r="M2519" s="63">
        <v>10.297787721194132</v>
      </c>
      <c r="N2519" s="63">
        <v>16.402896185071572</v>
      </c>
      <c r="O2519" s="62">
        <v>90.555441044266203</v>
      </c>
      <c r="P2519" s="62">
        <v>18.02099991897661</v>
      </c>
      <c r="Q2519" s="62">
        <v>22.083675374976611</v>
      </c>
      <c r="R2519" s="62">
        <v>95.778008126246647</v>
      </c>
      <c r="S2519" s="62">
        <v>15.356000000000002</v>
      </c>
      <c r="T2519" s="62">
        <v>88.100008126246649</v>
      </c>
      <c r="U2519" s="62">
        <v>91.228172622211403</v>
      </c>
      <c r="V2519" s="62">
        <v>91.228172622211403</v>
      </c>
      <c r="W2519" s="62">
        <v>636.85455163201743</v>
      </c>
      <c r="X2519" s="62">
        <v>641.85454163201746</v>
      </c>
      <c r="Y2519" s="62">
        <v>-1.27</v>
      </c>
      <c r="Z2519" s="62">
        <v>3.8</v>
      </c>
      <c r="AA2519" s="62">
        <v>95.778008126246647</v>
      </c>
      <c r="AB2519" s="62">
        <v>7.3048269839630553</v>
      </c>
      <c r="AC2519" s="62">
        <v>28.017348327011501</v>
      </c>
      <c r="AD2519" s="62">
        <v>13.047703935956365</v>
      </c>
    </row>
    <row r="2520" spans="1:30" ht="20.25" x14ac:dyDescent="0.3">
      <c r="A2520" s="32" t="s">
        <v>28</v>
      </c>
      <c r="B2520" s="32">
        <v>2022</v>
      </c>
      <c r="C2520" s="32">
        <v>11</v>
      </c>
      <c r="D2520" s="32" t="s">
        <v>10726</v>
      </c>
      <c r="E2520" s="32" t="s">
        <v>9960</v>
      </c>
      <c r="F2520" s="32">
        <v>31.8</v>
      </c>
      <c r="G2520" s="32">
        <v>39</v>
      </c>
      <c r="H2520" s="32">
        <v>5</v>
      </c>
      <c r="I2520" s="32">
        <v>0</v>
      </c>
      <c r="J2520" s="63"/>
      <c r="K2520" s="63">
        <v>16.133061433768631</v>
      </c>
      <c r="L2520" s="63"/>
      <c r="M2520" s="63">
        <v>9.5505708348245726</v>
      </c>
      <c r="N2520" s="63">
        <v>10.245806933655086</v>
      </c>
      <c r="O2520" s="62">
        <v>91.270742805802101</v>
      </c>
      <c r="P2520" s="62">
        <v>22.083675374976611</v>
      </c>
      <c r="Q2520" s="62">
        <v>26.340872206976609</v>
      </c>
      <c r="R2520" s="62">
        <v>103.90600812624665</v>
      </c>
      <c r="S2520" s="62">
        <v>16.256</v>
      </c>
      <c r="T2520" s="62">
        <v>95.778008126246647</v>
      </c>
      <c r="U2520" s="62">
        <v>98.967040034355762</v>
      </c>
      <c r="V2520" s="62">
        <v>98.967040034355762</v>
      </c>
      <c r="W2520" s="62">
        <v>624.65164577014639</v>
      </c>
      <c r="X2520" s="62">
        <v>629.65163577014641</v>
      </c>
      <c r="Y2520" s="62">
        <v>-1.27</v>
      </c>
      <c r="Z2520" s="62">
        <v>3.8</v>
      </c>
      <c r="AA2520" s="62">
        <v>103.90600812624665</v>
      </c>
      <c r="AB2520" s="62">
        <v>6.6127003060039291</v>
      </c>
      <c r="AC2520" s="62">
        <v>32.245571226437562</v>
      </c>
      <c r="AD2520" s="62">
        <v>12.995613181405133</v>
      </c>
    </row>
    <row r="2521" spans="1:30" ht="20.25" x14ac:dyDescent="0.3">
      <c r="A2521" s="32" t="s">
        <v>28</v>
      </c>
      <c r="B2521" s="32">
        <v>2022</v>
      </c>
      <c r="C2521" s="32">
        <v>11</v>
      </c>
      <c r="D2521" s="32" t="s">
        <v>10727</v>
      </c>
      <c r="E2521" s="32" t="s">
        <v>9962</v>
      </c>
      <c r="F2521" s="32">
        <v>31</v>
      </c>
      <c r="G2521" s="32">
        <v>33</v>
      </c>
      <c r="H2521" s="32">
        <v>18</v>
      </c>
      <c r="I2521" s="32">
        <v>0</v>
      </c>
      <c r="J2521" s="63"/>
      <c r="K2521" s="63">
        <v>12.848555949743821</v>
      </c>
      <c r="L2521" s="63"/>
      <c r="M2521" s="63">
        <v>8.4638132557098942</v>
      </c>
      <c r="N2521" s="63">
        <v>9.4988366597794407</v>
      </c>
      <c r="O2521" s="62">
        <v>92.323339706944409</v>
      </c>
      <c r="P2521" s="62">
        <v>26.340872206976609</v>
      </c>
      <c r="Q2521" s="62">
        <v>30.903109102976607</v>
      </c>
      <c r="R2521" s="62">
        <v>111.89000812624664</v>
      </c>
      <c r="S2521" s="62">
        <v>15.968</v>
      </c>
      <c r="T2521" s="62">
        <v>103.90600812624665</v>
      </c>
      <c r="U2521" s="62">
        <v>107.16077107810908</v>
      </c>
      <c r="V2521" s="62">
        <v>107.16077107810908</v>
      </c>
      <c r="W2521" s="62">
        <v>611.98624084039204</v>
      </c>
      <c r="X2521" s="62">
        <v>616.98623084039207</v>
      </c>
      <c r="Y2521" s="62">
        <v>-1.27</v>
      </c>
      <c r="Z2521" s="62">
        <v>3.8</v>
      </c>
      <c r="AA2521" s="62">
        <v>111.89000812624664</v>
      </c>
      <c r="AB2521" s="62">
        <v>14.776120690314956</v>
      </c>
      <c r="AC2521" s="62">
        <v>36.561350204627544</v>
      </c>
      <c r="AD2521" s="62">
        <v>25.081540494229259</v>
      </c>
    </row>
    <row r="2522" spans="1:30" ht="20.25" x14ac:dyDescent="0.3">
      <c r="A2522" s="32" t="s">
        <v>28</v>
      </c>
      <c r="B2522" s="32">
        <v>2022</v>
      </c>
      <c r="C2522" s="32">
        <v>11</v>
      </c>
      <c r="D2522" s="32" t="s">
        <v>10728</v>
      </c>
      <c r="E2522" s="32" t="s">
        <v>9964</v>
      </c>
      <c r="F2522" s="32">
        <v>29.1</v>
      </c>
      <c r="G2522" s="32">
        <v>54</v>
      </c>
      <c r="H2522" s="32">
        <v>9</v>
      </c>
      <c r="I2522" s="32">
        <v>0</v>
      </c>
      <c r="J2522" s="63"/>
      <c r="K2522" s="63">
        <v>18.830626568011038</v>
      </c>
      <c r="L2522" s="63"/>
      <c r="M2522" s="63">
        <v>10.757996618521938</v>
      </c>
      <c r="N2522" s="63">
        <v>8.4124377556381962</v>
      </c>
      <c r="O2522" s="62">
        <v>90.11825615626212</v>
      </c>
      <c r="P2522" s="62">
        <v>30.903109102976607</v>
      </c>
      <c r="Q2522" s="62">
        <v>33.84999127897661</v>
      </c>
      <c r="R2522" s="62">
        <v>119.53200812624664</v>
      </c>
      <c r="S2522" s="62">
        <v>15.283999999999999</v>
      </c>
      <c r="T2522" s="62">
        <v>111.89000812624664</v>
      </c>
      <c r="U2522" s="62">
        <v>115.21066194838947</v>
      </c>
      <c r="V2522" s="62">
        <v>115.21066194838947</v>
      </c>
      <c r="W2522" s="62">
        <v>599.79328616550629</v>
      </c>
      <c r="X2522" s="62">
        <v>604.79327616550631</v>
      </c>
      <c r="Y2522" s="62">
        <v>-1.27</v>
      </c>
      <c r="Z2522" s="62">
        <v>3.8</v>
      </c>
      <c r="AA2522" s="62">
        <v>119.53200812624664</v>
      </c>
      <c r="AB2522" s="62">
        <v>6.8620241800575421</v>
      </c>
      <c r="AC2522" s="62">
        <v>39.63770729076969</v>
      </c>
      <c r="AD2522" s="62">
        <v>14.934008542858626</v>
      </c>
    </row>
    <row r="2523" spans="1:30" ht="20.25" x14ac:dyDescent="0.3">
      <c r="A2523" s="32" t="s">
        <v>28</v>
      </c>
      <c r="B2523" s="32">
        <v>2022</v>
      </c>
      <c r="C2523" s="32">
        <v>11</v>
      </c>
      <c r="D2523" s="32" t="s">
        <v>10729</v>
      </c>
      <c r="E2523" s="32" t="s">
        <v>9966</v>
      </c>
      <c r="F2523" s="32">
        <v>29.8</v>
      </c>
      <c r="G2523" s="32">
        <v>52</v>
      </c>
      <c r="H2523" s="32">
        <v>14</v>
      </c>
      <c r="I2523" s="32">
        <v>0</v>
      </c>
      <c r="J2523" s="63"/>
      <c r="K2523" s="63">
        <v>18.873546746714041</v>
      </c>
      <c r="L2523" s="63"/>
      <c r="M2523" s="63">
        <v>10.705863943002347</v>
      </c>
      <c r="N2523" s="63">
        <v>10.705863943002347</v>
      </c>
      <c r="O2523" s="62">
        <v>90.167652675208473</v>
      </c>
      <c r="P2523" s="62">
        <v>33.84999127897661</v>
      </c>
      <c r="Q2523" s="62">
        <v>36.996273774976608</v>
      </c>
      <c r="R2523" s="62">
        <v>127.30000812624664</v>
      </c>
      <c r="S2523" s="62">
        <v>15.536000000000001</v>
      </c>
      <c r="T2523" s="62">
        <v>119.53200812624664</v>
      </c>
      <c r="U2523" s="62">
        <v>122.9169847112165</v>
      </c>
      <c r="V2523" s="62">
        <v>122.9169847112165</v>
      </c>
      <c r="W2523" s="62">
        <v>588.3483861463659</v>
      </c>
      <c r="X2523" s="62">
        <v>593.34837614636592</v>
      </c>
      <c r="Y2523" s="62">
        <v>-1.27</v>
      </c>
      <c r="Z2523" s="62">
        <v>3.8</v>
      </c>
      <c r="AA2523" s="62">
        <v>127.30000812624664</v>
      </c>
      <c r="AB2523" s="62">
        <v>8.8904208749143994</v>
      </c>
      <c r="AC2523" s="62">
        <v>42.855554047910125</v>
      </c>
      <c r="AD2523" s="62">
        <v>18.885494659070968</v>
      </c>
    </row>
    <row r="2524" spans="1:30" ht="20.25" x14ac:dyDescent="0.3">
      <c r="A2524" s="32" t="s">
        <v>29</v>
      </c>
      <c r="B2524" s="32">
        <v>2022</v>
      </c>
      <c r="C2524" s="32">
        <v>1</v>
      </c>
      <c r="D2524" s="32" t="s">
        <v>10398</v>
      </c>
      <c r="E2524" s="32" t="s">
        <v>9304</v>
      </c>
      <c r="F2524" s="32">
        <v>39</v>
      </c>
      <c r="G2524" s="32">
        <v>28</v>
      </c>
      <c r="H2524" s="32">
        <v>14</v>
      </c>
      <c r="I2524" s="32">
        <v>0</v>
      </c>
      <c r="J2524" s="63"/>
      <c r="K2524" s="63">
        <v>13.889437666007094</v>
      </c>
      <c r="L2524" s="63"/>
      <c r="M2524" s="63">
        <v>13.747509484650404</v>
      </c>
      <c r="N2524" s="63">
        <v>26.672455104329376</v>
      </c>
      <c r="O2524" s="62">
        <v>94.9</v>
      </c>
      <c r="P2524" s="62">
        <v>26.885977214857395</v>
      </c>
      <c r="Q2524" s="62">
        <v>121.6</v>
      </c>
      <c r="R2524" s="62">
        <v>130.04203140013786</v>
      </c>
      <c r="S2524" s="62">
        <v>16.887999999999998</v>
      </c>
      <c r="T2524" s="62">
        <v>121.59803140013787</v>
      </c>
      <c r="U2524" s="62">
        <v>125.00061158123242</v>
      </c>
      <c r="V2524" s="62">
        <v>125.00061158123242</v>
      </c>
      <c r="W2524" s="62">
        <v>585.29160827322153</v>
      </c>
      <c r="X2524" s="62">
        <v>590.29159827322155</v>
      </c>
      <c r="Y2524" s="62">
        <v>-1.27</v>
      </c>
      <c r="Z2524" s="62">
        <v>5.8</v>
      </c>
      <c r="AA2524" s="62">
        <v>417.4</v>
      </c>
      <c r="AB2524" s="62">
        <v>17.2</v>
      </c>
      <c r="AC2524" s="62">
        <v>140.69999999999999</v>
      </c>
      <c r="AD2524" s="62">
        <v>51</v>
      </c>
    </row>
    <row r="2525" spans="1:30" ht="20.25" x14ac:dyDescent="0.3">
      <c r="A2525" s="32" t="s">
        <v>29</v>
      </c>
      <c r="B2525" s="32">
        <v>2022</v>
      </c>
      <c r="C2525" s="32">
        <v>1</v>
      </c>
      <c r="D2525" s="32" t="s">
        <v>10399</v>
      </c>
      <c r="E2525" s="32" t="s">
        <v>9306</v>
      </c>
      <c r="F2525" s="32">
        <v>32</v>
      </c>
      <c r="G2525" s="32">
        <v>49</v>
      </c>
      <c r="H2525" s="32">
        <v>10</v>
      </c>
      <c r="I2525" s="32">
        <v>18</v>
      </c>
      <c r="J2525" s="63"/>
      <c r="K2525" s="63">
        <v>19.937215274505263</v>
      </c>
      <c r="L2525" s="63"/>
      <c r="M2525" s="63">
        <v>28.271023764332728</v>
      </c>
      <c r="N2525" s="63">
        <v>167.56250970082954</v>
      </c>
      <c r="O2525" s="62">
        <v>75.185485346805521</v>
      </c>
      <c r="P2525" s="62">
        <v>54.106945928802041</v>
      </c>
      <c r="Q2525" s="62">
        <v>57.783796538802044</v>
      </c>
      <c r="R2525" s="62">
        <v>356.94714661362462</v>
      </c>
      <c r="S2525" s="62">
        <v>18.927999999999997</v>
      </c>
      <c r="T2525" s="62">
        <v>347.48314661362463</v>
      </c>
      <c r="U2525" s="62">
        <v>347.48314661362463</v>
      </c>
      <c r="V2525" s="62">
        <v>347.48314661362463</v>
      </c>
      <c r="W2525" s="62">
        <v>335.59459236666532</v>
      </c>
      <c r="X2525" s="62">
        <v>281.77580236666535</v>
      </c>
      <c r="Y2525" s="62">
        <v>13.67</v>
      </c>
      <c r="Z2525" s="62">
        <v>6.4</v>
      </c>
      <c r="AA2525" s="62">
        <v>356.94714661362462</v>
      </c>
      <c r="AB2525" s="62">
        <v>1.2809022431836723</v>
      </c>
      <c r="AC2525" s="62">
        <v>82.271592489954855</v>
      </c>
      <c r="AD2525" s="62">
        <v>5.5591594133501037</v>
      </c>
    </row>
    <row r="2526" spans="1:30" ht="20.25" x14ac:dyDescent="0.3">
      <c r="A2526" s="32" t="s">
        <v>29</v>
      </c>
      <c r="B2526" s="32">
        <v>2022</v>
      </c>
      <c r="C2526" s="32">
        <v>1</v>
      </c>
      <c r="D2526" s="32" t="s">
        <v>10400</v>
      </c>
      <c r="E2526" s="32" t="s">
        <v>9308</v>
      </c>
      <c r="F2526" s="32">
        <v>34</v>
      </c>
      <c r="G2526" s="32">
        <v>48</v>
      </c>
      <c r="H2526" s="32">
        <v>13</v>
      </c>
      <c r="I2526" s="32">
        <v>0</v>
      </c>
      <c r="J2526" s="63"/>
      <c r="K2526" s="63">
        <v>21.426729160296052</v>
      </c>
      <c r="L2526" s="63"/>
      <c r="M2526" s="63">
        <v>12.153345965812422</v>
      </c>
      <c r="N2526" s="63">
        <v>28.213111065128984</v>
      </c>
      <c r="O2526" s="62">
        <v>88.808150398487996</v>
      </c>
      <c r="P2526" s="62">
        <v>57.783796538802044</v>
      </c>
      <c r="Q2526" s="62">
        <v>61.759264658802046</v>
      </c>
      <c r="R2526" s="62">
        <v>366.77114661362464</v>
      </c>
      <c r="S2526" s="62">
        <v>19.648</v>
      </c>
      <c r="T2526" s="62">
        <v>356.94714661362462</v>
      </c>
      <c r="U2526" s="62">
        <v>363.09641638476671</v>
      </c>
      <c r="V2526" s="62">
        <v>363.09641638476671</v>
      </c>
      <c r="W2526" s="62">
        <v>322.74763004875706</v>
      </c>
      <c r="X2526" s="62">
        <v>327.74762004875708</v>
      </c>
      <c r="Y2526" s="62">
        <v>-1.27</v>
      </c>
      <c r="Z2526" s="62">
        <v>6.4</v>
      </c>
      <c r="AA2526" s="62">
        <v>366.77114661362464</v>
      </c>
      <c r="AB2526" s="62">
        <v>6.9559300423879771</v>
      </c>
      <c r="AC2526" s="62">
        <v>86.92574928681492</v>
      </c>
      <c r="AD2526" s="62">
        <v>22.882505698682476</v>
      </c>
    </row>
    <row r="2527" spans="1:30" ht="20.25" x14ac:dyDescent="0.3">
      <c r="A2527" s="32" t="s">
        <v>29</v>
      </c>
      <c r="B2527" s="32">
        <v>2022</v>
      </c>
      <c r="C2527" s="32">
        <v>1</v>
      </c>
      <c r="D2527" s="32" t="s">
        <v>10401</v>
      </c>
      <c r="E2527" s="32" t="s">
        <v>9310</v>
      </c>
      <c r="F2527" s="32">
        <v>22</v>
      </c>
      <c r="G2527" s="32">
        <v>91</v>
      </c>
      <c r="H2527" s="32">
        <v>3</v>
      </c>
      <c r="I2527" s="32">
        <v>13</v>
      </c>
      <c r="J2527" s="63"/>
      <c r="K2527" s="63">
        <v>20.434433338066654</v>
      </c>
      <c r="L2527" s="63"/>
      <c r="M2527" s="63">
        <v>117.9528005646586</v>
      </c>
      <c r="N2527" s="63">
        <v>160.863298986925</v>
      </c>
      <c r="O2527" s="62">
        <v>29.631247905627525</v>
      </c>
      <c r="P2527" s="62">
        <v>29.063300628246935</v>
      </c>
      <c r="Q2527" s="62">
        <v>29.516127618246934</v>
      </c>
      <c r="R2527" s="62">
        <v>330.10478184519633</v>
      </c>
      <c r="S2527" s="62">
        <v>15.327999999999999</v>
      </c>
      <c r="T2527" s="62">
        <v>322.44078184519634</v>
      </c>
      <c r="U2527" s="62">
        <v>322.44078184519634</v>
      </c>
      <c r="V2527" s="62">
        <v>322.44078184519634</v>
      </c>
      <c r="W2527" s="62">
        <v>357.27642184553002</v>
      </c>
      <c r="X2527" s="62">
        <v>319.79618184553004</v>
      </c>
      <c r="Y2527" s="62">
        <v>9.52</v>
      </c>
      <c r="Z2527" s="62">
        <v>6.4</v>
      </c>
      <c r="AA2527" s="62">
        <v>330.10478184519633</v>
      </c>
      <c r="AB2527" s="62">
        <v>3.6203809098561482E-3</v>
      </c>
      <c r="AC2527" s="62">
        <v>48.247254531420268</v>
      </c>
      <c r="AD2527" s="62">
        <v>5.9391197025171743E-3</v>
      </c>
    </row>
    <row r="2528" spans="1:30" ht="20.25" x14ac:dyDescent="0.3">
      <c r="A2528" s="32" t="s">
        <v>29</v>
      </c>
      <c r="B2528" s="32">
        <v>2022</v>
      </c>
      <c r="C2528" s="32">
        <v>1</v>
      </c>
      <c r="D2528" s="32" t="s">
        <v>10402</v>
      </c>
      <c r="E2528" s="32" t="s">
        <v>9312</v>
      </c>
      <c r="F2528" s="32">
        <v>26</v>
      </c>
      <c r="G2528" s="32">
        <v>49</v>
      </c>
      <c r="H2528" s="32">
        <v>21</v>
      </c>
      <c r="I2528" s="32">
        <v>1</v>
      </c>
      <c r="J2528" s="63"/>
      <c r="K2528" s="63">
        <v>14.45260758475014</v>
      </c>
      <c r="L2528" s="63"/>
      <c r="M2528" s="63">
        <v>26.215356799556545</v>
      </c>
      <c r="N2528" s="63">
        <v>127.891843637622</v>
      </c>
      <c r="O2528" s="62">
        <v>76.782048119399505</v>
      </c>
      <c r="P2528" s="62">
        <v>29.516127618246934</v>
      </c>
      <c r="Q2528" s="62">
        <v>32.526479628246932</v>
      </c>
      <c r="R2528" s="62">
        <v>338.48878184519634</v>
      </c>
      <c r="S2528" s="62">
        <v>16.768000000000001</v>
      </c>
      <c r="T2528" s="62">
        <v>330.10478184519633</v>
      </c>
      <c r="U2528" s="62">
        <v>332.08662940482145</v>
      </c>
      <c r="V2528" s="62">
        <v>332.08662940482145</v>
      </c>
      <c r="W2528" s="62">
        <v>348.7638878573415</v>
      </c>
      <c r="X2528" s="62">
        <v>350.4961678573415</v>
      </c>
      <c r="Y2528" s="62">
        <v>-0.44000000000000006</v>
      </c>
      <c r="Z2528" s="62">
        <v>6.4</v>
      </c>
      <c r="AA2528" s="62">
        <v>338.48878184519634</v>
      </c>
      <c r="AB2528" s="62">
        <v>2.4688059653053545</v>
      </c>
      <c r="AC2528" s="62">
        <v>52.452205036060683</v>
      </c>
      <c r="AD2528" s="62">
        <v>7.5624258368913511</v>
      </c>
    </row>
    <row r="2529" spans="1:30" ht="20.25" x14ac:dyDescent="0.3">
      <c r="A2529" s="32" t="s">
        <v>29</v>
      </c>
      <c r="B2529" s="32">
        <v>2022</v>
      </c>
      <c r="C2529" s="32">
        <v>1</v>
      </c>
      <c r="D2529" s="32" t="s">
        <v>10403</v>
      </c>
      <c r="E2529" s="32" t="s">
        <v>9314</v>
      </c>
      <c r="F2529" s="32">
        <v>26</v>
      </c>
      <c r="G2529" s="32">
        <v>43</v>
      </c>
      <c r="H2529" s="32">
        <v>4</v>
      </c>
      <c r="I2529" s="32">
        <v>0</v>
      </c>
      <c r="J2529" s="63"/>
      <c r="K2529" s="63">
        <v>12.450847583521675</v>
      </c>
      <c r="L2529" s="63"/>
      <c r="M2529" s="63">
        <v>14.291491264063342</v>
      </c>
      <c r="N2529" s="63">
        <v>26.158122555519018</v>
      </c>
      <c r="O2529" s="62">
        <v>86.844552366265347</v>
      </c>
      <c r="P2529" s="62">
        <v>32.526479628246932</v>
      </c>
      <c r="Q2529" s="62">
        <v>35.890990698246931</v>
      </c>
      <c r="R2529" s="62">
        <v>346.87278184519636</v>
      </c>
      <c r="S2529" s="62">
        <v>16.768000000000001</v>
      </c>
      <c r="T2529" s="62">
        <v>338.48878184519634</v>
      </c>
      <c r="U2529" s="62">
        <v>344.35869066019598</v>
      </c>
      <c r="V2529" s="62">
        <v>344.35869066019598</v>
      </c>
      <c r="W2529" s="62">
        <v>338.22623334918603</v>
      </c>
      <c r="X2529" s="62">
        <v>343.22622334918606</v>
      </c>
      <c r="Y2529" s="62">
        <v>-1.27</v>
      </c>
      <c r="Z2529" s="62">
        <v>6.4</v>
      </c>
      <c r="AA2529" s="62">
        <v>346.87278184519636</v>
      </c>
      <c r="AB2529" s="62">
        <v>3.3376625924514198</v>
      </c>
      <c r="AC2529" s="62">
        <v>57.029777430108588</v>
      </c>
      <c r="AD2529" s="62">
        <v>10.329665788954816</v>
      </c>
    </row>
    <row r="2530" spans="1:30" ht="20.25" x14ac:dyDescent="0.3">
      <c r="A2530" s="32" t="s">
        <v>29</v>
      </c>
      <c r="B2530" s="32">
        <v>2022</v>
      </c>
      <c r="C2530" s="32">
        <v>1</v>
      </c>
      <c r="D2530" s="32" t="s">
        <v>10404</v>
      </c>
      <c r="E2530" s="32" t="s">
        <v>9316</v>
      </c>
      <c r="F2530" s="32">
        <v>28</v>
      </c>
      <c r="G2530" s="32">
        <v>48</v>
      </c>
      <c r="H2530" s="32">
        <v>12</v>
      </c>
      <c r="I2530" s="32">
        <v>0</v>
      </c>
      <c r="J2530" s="63"/>
      <c r="K2530" s="63">
        <v>15.95936657497437</v>
      </c>
      <c r="L2530" s="63"/>
      <c r="M2530" s="63">
        <v>12.189056831147962</v>
      </c>
      <c r="N2530" s="63">
        <v>14.238192389087255</v>
      </c>
      <c r="O2530" s="62">
        <v>88.774922192660483</v>
      </c>
      <c r="P2530" s="62">
        <v>35.890990698246931</v>
      </c>
      <c r="Q2530" s="62">
        <v>39.186891618246932</v>
      </c>
      <c r="R2530" s="62">
        <v>355.61678184519633</v>
      </c>
      <c r="S2530" s="62">
        <v>17.488</v>
      </c>
      <c r="T2530" s="62">
        <v>346.87278184519636</v>
      </c>
      <c r="U2530" s="62">
        <v>352.86795875562439</v>
      </c>
      <c r="V2530" s="62">
        <v>352.86795875562439</v>
      </c>
      <c r="W2530" s="62">
        <v>331.10708105503619</v>
      </c>
      <c r="X2530" s="62">
        <v>336.10707105503622</v>
      </c>
      <c r="Y2530" s="62">
        <v>-1.27</v>
      </c>
      <c r="Z2530" s="62">
        <v>6.4</v>
      </c>
      <c r="AA2530" s="62">
        <v>355.61678184519633</v>
      </c>
      <c r="AB2530" s="62">
        <v>6.5826955647094589</v>
      </c>
      <c r="AC2530" s="62">
        <v>61.446241283632979</v>
      </c>
      <c r="AD2530" s="62">
        <v>18.296818247033858</v>
      </c>
    </row>
    <row r="2531" spans="1:30" ht="20.25" x14ac:dyDescent="0.3">
      <c r="A2531" s="32" t="s">
        <v>29</v>
      </c>
      <c r="B2531" s="32">
        <v>2022</v>
      </c>
      <c r="C2531" s="32">
        <v>1</v>
      </c>
      <c r="D2531" s="32" t="s">
        <v>10405</v>
      </c>
      <c r="E2531" s="32" t="s">
        <v>9318</v>
      </c>
      <c r="F2531" s="32">
        <v>28</v>
      </c>
      <c r="G2531" s="32">
        <v>50</v>
      </c>
      <c r="H2531" s="32">
        <v>27</v>
      </c>
      <c r="I2531" s="32">
        <v>0</v>
      </c>
      <c r="J2531" s="63"/>
      <c r="K2531" s="63">
        <v>16.598836494443709</v>
      </c>
      <c r="L2531" s="63"/>
      <c r="M2531" s="63">
        <v>12.136451846537893</v>
      </c>
      <c r="N2531" s="63">
        <v>12.136451846537893</v>
      </c>
      <c r="O2531" s="62">
        <v>88.823875209434803</v>
      </c>
      <c r="P2531" s="62">
        <v>39.186891618246932</v>
      </c>
      <c r="Q2531" s="62">
        <v>42.356027118246935</v>
      </c>
      <c r="R2531" s="62">
        <v>364.36078184519636</v>
      </c>
      <c r="S2531" s="62">
        <v>17.488</v>
      </c>
      <c r="T2531" s="62">
        <v>355.61678184519633</v>
      </c>
      <c r="U2531" s="62">
        <v>361.74547643711685</v>
      </c>
      <c r="V2531" s="62">
        <v>361.74547643711685</v>
      </c>
      <c r="W2531" s="62">
        <v>323.8395044980054</v>
      </c>
      <c r="X2531" s="62">
        <v>328.83949449800542</v>
      </c>
      <c r="Y2531" s="62">
        <v>-1.27</v>
      </c>
      <c r="Z2531" s="62">
        <v>6.4</v>
      </c>
      <c r="AA2531" s="62">
        <v>364.36078184519636</v>
      </c>
      <c r="AB2531" s="62">
        <v>14.114067704763237</v>
      </c>
      <c r="AC2531" s="62">
        <v>65.636777343193359</v>
      </c>
      <c r="AD2531" s="62">
        <v>32.282101170271972</v>
      </c>
    </row>
    <row r="2532" spans="1:30" ht="20.25" x14ac:dyDescent="0.3">
      <c r="A2532" s="32" t="s">
        <v>29</v>
      </c>
      <c r="B2532" s="32">
        <v>2022</v>
      </c>
      <c r="C2532" s="32">
        <v>1</v>
      </c>
      <c r="D2532" s="32" t="s">
        <v>10406</v>
      </c>
      <c r="E2532" s="32" t="s">
        <v>9320</v>
      </c>
      <c r="F2532" s="32">
        <v>31</v>
      </c>
      <c r="G2532" s="32">
        <v>47</v>
      </c>
      <c r="H2532" s="32">
        <v>19</v>
      </c>
      <c r="I2532" s="32">
        <v>0</v>
      </c>
      <c r="J2532" s="63"/>
      <c r="K2532" s="63">
        <v>18.35884662021472</v>
      </c>
      <c r="L2532" s="63"/>
      <c r="M2532" s="63">
        <v>11.221032332384643</v>
      </c>
      <c r="N2532" s="63">
        <v>12.08386422374965</v>
      </c>
      <c r="O2532" s="62">
        <v>89.680949347776902</v>
      </c>
      <c r="P2532" s="62">
        <v>42.356027118246935</v>
      </c>
      <c r="Q2532" s="62">
        <v>46.061628648246938</v>
      </c>
      <c r="R2532" s="62">
        <v>373.64478184519635</v>
      </c>
      <c r="S2532" s="62">
        <v>18.567999999999998</v>
      </c>
      <c r="T2532" s="62">
        <v>364.36078184519636</v>
      </c>
      <c r="U2532" s="62">
        <v>370.62599102158367</v>
      </c>
      <c r="V2532" s="62">
        <v>370.62599102158367</v>
      </c>
      <c r="W2532" s="62">
        <v>316.72907330791531</v>
      </c>
      <c r="X2532" s="62">
        <v>321.72906330791534</v>
      </c>
      <c r="Y2532" s="62">
        <v>-1.27</v>
      </c>
      <c r="Z2532" s="62">
        <v>6.4</v>
      </c>
      <c r="AA2532" s="62">
        <v>373.64478184519635</v>
      </c>
      <c r="AB2532" s="62">
        <v>10.666801013327561</v>
      </c>
      <c r="AC2532" s="62">
        <v>70.420325521129229</v>
      </c>
      <c r="AD2532" s="62">
        <v>27.657416293824795</v>
      </c>
    </row>
    <row r="2533" spans="1:30" ht="20.25" x14ac:dyDescent="0.3">
      <c r="A2533" s="32" t="s">
        <v>29</v>
      </c>
      <c r="B2533" s="32">
        <v>2022</v>
      </c>
      <c r="C2533" s="32">
        <v>1</v>
      </c>
      <c r="D2533" s="32" t="s">
        <v>10407</v>
      </c>
      <c r="E2533" s="32" t="s">
        <v>9322</v>
      </c>
      <c r="F2533" s="32">
        <v>33</v>
      </c>
      <c r="G2533" s="32">
        <v>40</v>
      </c>
      <c r="H2533" s="32">
        <v>3</v>
      </c>
      <c r="I2533" s="32">
        <v>0</v>
      </c>
      <c r="J2533" s="63"/>
      <c r="K2533" s="63">
        <v>17.598790165562647</v>
      </c>
      <c r="L2533" s="63"/>
      <c r="M2533" s="63">
        <v>9.6648973030205667</v>
      </c>
      <c r="N2533" s="63">
        <v>11.168746835918087</v>
      </c>
      <c r="O2533" s="62">
        <v>91.160857886813673</v>
      </c>
      <c r="P2533" s="62">
        <v>46.061628648246938</v>
      </c>
      <c r="Q2533" s="62">
        <v>50.518021248246939</v>
      </c>
      <c r="R2533" s="62">
        <v>383.28878184519635</v>
      </c>
      <c r="S2533" s="62">
        <v>19.287999999999997</v>
      </c>
      <c r="T2533" s="62">
        <v>373.64478184519635</v>
      </c>
      <c r="U2533" s="62">
        <v>380.0582928750577</v>
      </c>
      <c r="V2533" s="62">
        <v>380.0582928750577</v>
      </c>
      <c r="W2533" s="62">
        <v>309.3477335565438</v>
      </c>
      <c r="X2533" s="62">
        <v>314.34772355654383</v>
      </c>
      <c r="Y2533" s="62">
        <v>-1.27</v>
      </c>
      <c r="Z2533" s="62">
        <v>6.4</v>
      </c>
      <c r="AA2533" s="62">
        <v>383.28878184519635</v>
      </c>
      <c r="AB2533" s="62">
        <v>5.8861237140459988</v>
      </c>
      <c r="AC2533" s="62">
        <v>75.995310278118666</v>
      </c>
      <c r="AD2533" s="62">
        <v>18.894295578577985</v>
      </c>
    </row>
    <row r="2534" spans="1:30" ht="20.25" x14ac:dyDescent="0.3">
      <c r="A2534" s="32" t="s">
        <v>29</v>
      </c>
      <c r="B2534" s="32">
        <v>2022</v>
      </c>
      <c r="C2534" s="32">
        <v>1</v>
      </c>
      <c r="D2534" s="32" t="s">
        <v>10408</v>
      </c>
      <c r="E2534" s="32" t="s">
        <v>9324</v>
      </c>
      <c r="F2534" s="32">
        <v>36</v>
      </c>
      <c r="G2534" s="32">
        <v>31</v>
      </c>
      <c r="H2534" s="32">
        <v>9</v>
      </c>
      <c r="I2534" s="32">
        <v>0</v>
      </c>
      <c r="J2534" s="63"/>
      <c r="K2534" s="63">
        <v>16.215688239554048</v>
      </c>
      <c r="L2534" s="63"/>
      <c r="M2534" s="63">
        <v>7.2469771570232622</v>
      </c>
      <c r="N2534" s="63">
        <v>9.6131253955098366</v>
      </c>
      <c r="O2534" s="62">
        <v>93.519505043289911</v>
      </c>
      <c r="P2534" s="62">
        <v>50.518021248246939</v>
      </c>
      <c r="Q2534" s="62">
        <v>56.093739438246935</v>
      </c>
      <c r="R2534" s="62">
        <v>393.47278184519638</v>
      </c>
      <c r="S2534" s="62">
        <v>20.367999999999999</v>
      </c>
      <c r="T2534" s="62">
        <v>383.28878184519635</v>
      </c>
      <c r="U2534" s="62">
        <v>389.86009432896435</v>
      </c>
      <c r="V2534" s="62">
        <v>389.86009432896435</v>
      </c>
      <c r="W2534" s="62">
        <v>301.85944400887479</v>
      </c>
      <c r="X2534" s="62">
        <v>306.85943400887481</v>
      </c>
      <c r="Y2534" s="62">
        <v>-1.27</v>
      </c>
      <c r="Z2534" s="62">
        <v>6.4</v>
      </c>
      <c r="AA2534" s="62">
        <v>393.47278184519638</v>
      </c>
      <c r="AB2534" s="62">
        <v>11.103486264466769</v>
      </c>
      <c r="AC2534" s="62">
        <v>82.709630214746639</v>
      </c>
      <c r="AD2534" s="62">
        <v>30.797112523335464</v>
      </c>
    </row>
    <row r="2535" spans="1:30" ht="20.25" x14ac:dyDescent="0.3">
      <c r="A2535" s="32" t="s">
        <v>29</v>
      </c>
      <c r="B2535" s="32">
        <v>2022</v>
      </c>
      <c r="C2535" s="32">
        <v>1</v>
      </c>
      <c r="D2535" s="32" t="s">
        <v>10409</v>
      </c>
      <c r="E2535" s="32" t="s">
        <v>9326</v>
      </c>
      <c r="F2535" s="32">
        <v>39</v>
      </c>
      <c r="G2535" s="32">
        <v>29</v>
      </c>
      <c r="H2535" s="32">
        <v>0</v>
      </c>
      <c r="I2535" s="32">
        <v>0</v>
      </c>
      <c r="J2535" s="63"/>
      <c r="K2535" s="63">
        <v>17.739985639869019</v>
      </c>
      <c r="L2535" s="63"/>
      <c r="M2535" s="63">
        <v>6.3002171356438854</v>
      </c>
      <c r="N2535" s="63">
        <v>7.1960032632193567</v>
      </c>
      <c r="O2535" s="62">
        <v>94.463300124297675</v>
      </c>
      <c r="P2535" s="62">
        <v>56.093739438246935</v>
      </c>
      <c r="Q2535" s="62">
        <v>62.295007948246933</v>
      </c>
      <c r="R2535" s="62">
        <v>404.19678184519637</v>
      </c>
      <c r="S2535" s="62">
        <v>21.448</v>
      </c>
      <c r="T2535" s="62">
        <v>393.47278184519638</v>
      </c>
      <c r="U2535" s="62">
        <v>400.21498400415823</v>
      </c>
      <c r="V2535" s="62">
        <v>400.21498400415823</v>
      </c>
      <c r="W2535" s="62">
        <v>294.14541904566084</v>
      </c>
      <c r="X2535" s="62">
        <v>299.14540904566087</v>
      </c>
      <c r="Y2535" s="62">
        <v>-1.27</v>
      </c>
      <c r="Z2535" s="62">
        <v>6.4</v>
      </c>
      <c r="AA2535" s="62">
        <v>404.19678184519637</v>
      </c>
      <c r="AB2535" s="62">
        <v>8.0416688586830016</v>
      </c>
      <c r="AC2535" s="62">
        <v>89.937128911533591</v>
      </c>
      <c r="AD2535" s="62">
        <v>25.777580425734605</v>
      </c>
    </row>
    <row r="2536" spans="1:30" ht="20.25" x14ac:dyDescent="0.3">
      <c r="A2536" s="32" t="s">
        <v>29</v>
      </c>
      <c r="B2536" s="32">
        <v>2022</v>
      </c>
      <c r="C2536" s="32">
        <v>1</v>
      </c>
      <c r="D2536" s="32" t="s">
        <v>10410</v>
      </c>
      <c r="E2536" s="32" t="s">
        <v>9328</v>
      </c>
      <c r="F2536" s="32">
        <v>36</v>
      </c>
      <c r="G2536" s="32">
        <v>36</v>
      </c>
      <c r="H2536" s="32">
        <v>6</v>
      </c>
      <c r="I2536" s="32">
        <v>0</v>
      </c>
      <c r="J2536" s="63"/>
      <c r="K2536" s="63">
        <v>18.578263719942402</v>
      </c>
      <c r="L2536" s="63"/>
      <c r="M2536" s="63">
        <v>6.5140541302728474</v>
      </c>
      <c r="N2536" s="63">
        <v>6.2495557118259795</v>
      </c>
      <c r="O2536" s="62">
        <v>94.249116394852649</v>
      </c>
      <c r="P2536" s="62">
        <v>62.295007948246933</v>
      </c>
      <c r="Q2536" s="62">
        <v>67.466688588246939</v>
      </c>
      <c r="R2536" s="62">
        <v>414.3807818451964</v>
      </c>
      <c r="S2536" s="62">
        <v>20.367999999999999</v>
      </c>
      <c r="T2536" s="62">
        <v>404.19678184519637</v>
      </c>
      <c r="U2536" s="62">
        <v>411.12378269637384</v>
      </c>
      <c r="V2536" s="62">
        <v>411.12378269637384</v>
      </c>
      <c r="W2536" s="62">
        <v>286.23188554494112</v>
      </c>
      <c r="X2536" s="62">
        <v>291.23187554494115</v>
      </c>
      <c r="Y2536" s="62">
        <v>-1.27</v>
      </c>
      <c r="Z2536" s="62">
        <v>6.4</v>
      </c>
      <c r="AA2536" s="62">
        <v>414.3807818451964</v>
      </c>
      <c r="AB2536" s="62">
        <v>10.562978694847688</v>
      </c>
      <c r="AC2536" s="62">
        <v>95.899215781603345</v>
      </c>
      <c r="AD2536" s="62">
        <v>32.035093980765545</v>
      </c>
    </row>
    <row r="2537" spans="1:30" ht="20.25" x14ac:dyDescent="0.3">
      <c r="A2537" s="32" t="s">
        <v>29</v>
      </c>
      <c r="B2537" s="32">
        <v>2022</v>
      </c>
      <c r="C2537" s="32">
        <v>1</v>
      </c>
      <c r="D2537" s="32" t="s">
        <v>10411</v>
      </c>
      <c r="E2537" s="32" t="s">
        <v>9330</v>
      </c>
      <c r="F2537" s="32">
        <v>38</v>
      </c>
      <c r="G2537" s="32">
        <v>37</v>
      </c>
      <c r="H2537" s="32">
        <v>27</v>
      </c>
      <c r="I2537" s="32">
        <v>0</v>
      </c>
      <c r="J2537" s="63"/>
      <c r="K2537" s="63">
        <v>20.777223299560465</v>
      </c>
      <c r="L2537" s="63"/>
      <c r="M2537" s="63">
        <v>6.4633221313976863</v>
      </c>
      <c r="N2537" s="63">
        <v>6.4633221313976863</v>
      </c>
      <c r="O2537" s="62">
        <v>94.299876718733529</v>
      </c>
      <c r="P2537" s="62">
        <v>67.466688588246939</v>
      </c>
      <c r="Q2537" s="62">
        <v>72.832002318246936</v>
      </c>
      <c r="R2537" s="62">
        <v>424.92478184519638</v>
      </c>
      <c r="S2537" s="62">
        <v>21.088000000000001</v>
      </c>
      <c r="T2537" s="62">
        <v>414.3807818451964</v>
      </c>
      <c r="U2537" s="62">
        <v>421.48800463060729</v>
      </c>
      <c r="V2537" s="62">
        <v>421.48800463060729</v>
      </c>
      <c r="W2537" s="62">
        <v>278.91071595048658</v>
      </c>
      <c r="X2537" s="62">
        <v>283.9107059504866</v>
      </c>
      <c r="Y2537" s="62">
        <v>-1.27</v>
      </c>
      <c r="Z2537" s="62">
        <v>6.4</v>
      </c>
      <c r="AA2537" s="62">
        <v>424.92478184519638</v>
      </c>
      <c r="AB2537" s="62">
        <v>30.641268306884001</v>
      </c>
      <c r="AC2537" s="62">
        <v>101.96994595944776</v>
      </c>
      <c r="AD2537" s="62">
        <v>64.741565062786492</v>
      </c>
    </row>
    <row r="2538" spans="1:30" ht="20.25" x14ac:dyDescent="0.3">
      <c r="A2538" s="32" t="s">
        <v>29</v>
      </c>
      <c r="B2538" s="32">
        <v>2022</v>
      </c>
      <c r="C2538" s="32">
        <v>1</v>
      </c>
      <c r="D2538" s="32" t="s">
        <v>10412</v>
      </c>
      <c r="E2538" s="32" t="s">
        <v>9332</v>
      </c>
      <c r="F2538" s="32">
        <v>38</v>
      </c>
      <c r="G2538" s="32">
        <v>42</v>
      </c>
      <c r="H2538" s="32">
        <v>32</v>
      </c>
      <c r="I2538" s="32">
        <v>0</v>
      </c>
      <c r="J2538" s="63"/>
      <c r="K2538" s="63">
        <v>22.848347369036759</v>
      </c>
      <c r="L2538" s="63"/>
      <c r="M2538" s="63">
        <v>7.2944209370870698</v>
      </c>
      <c r="N2538" s="63">
        <v>6.4126068761815453</v>
      </c>
      <c r="O2538" s="62">
        <v>93.472514195991266</v>
      </c>
      <c r="P2538" s="62">
        <v>72.832002318246936</v>
      </c>
      <c r="Q2538" s="62">
        <v>77.77149749824693</v>
      </c>
      <c r="R2538" s="62">
        <v>435.46878184519636</v>
      </c>
      <c r="S2538" s="62">
        <v>21.088000000000001</v>
      </c>
      <c r="T2538" s="62">
        <v>424.92478184519638</v>
      </c>
      <c r="U2538" s="62">
        <v>432.22358451457188</v>
      </c>
      <c r="V2538" s="62">
        <v>432.22358451457188</v>
      </c>
      <c r="W2538" s="62">
        <v>271.52460634752128</v>
      </c>
      <c r="X2538" s="62">
        <v>276.52459634752131</v>
      </c>
      <c r="Y2538" s="62">
        <v>-1.27</v>
      </c>
      <c r="Z2538" s="62">
        <v>6.4</v>
      </c>
      <c r="AA2538" s="62">
        <v>435.46878184519636</v>
      </c>
      <c r="AB2538" s="62">
        <v>35.143904762340412</v>
      </c>
      <c r="AC2538" s="62">
        <v>107.53196480990349</v>
      </c>
      <c r="AD2538" s="62">
        <v>71.835264058142457</v>
      </c>
    </row>
    <row r="2539" spans="1:30" ht="20.25" x14ac:dyDescent="0.3">
      <c r="A2539" s="32" t="s">
        <v>29</v>
      </c>
      <c r="B2539" s="32">
        <v>2022</v>
      </c>
      <c r="C2539" s="32">
        <v>1</v>
      </c>
      <c r="D2539" s="32" t="s">
        <v>10413</v>
      </c>
      <c r="E2539" s="32" t="s">
        <v>9334</v>
      </c>
      <c r="F2539" s="32">
        <v>29</v>
      </c>
      <c r="G2539" s="32">
        <v>77</v>
      </c>
      <c r="H2539" s="32">
        <v>10</v>
      </c>
      <c r="I2539" s="32">
        <v>5</v>
      </c>
      <c r="J2539" s="63"/>
      <c r="K2539" s="63">
        <v>24.527438178261029</v>
      </c>
      <c r="L2539" s="63"/>
      <c r="M2539" s="63">
        <v>41.322916154950143</v>
      </c>
      <c r="N2539" s="63">
        <v>106.93216341311133</v>
      </c>
      <c r="O2539" s="62">
        <v>65.860887058289052</v>
      </c>
      <c r="P2539" s="62">
        <v>50.404210918154938</v>
      </c>
      <c r="Q2539" s="62">
        <v>51.912109548154937</v>
      </c>
      <c r="R2539" s="62">
        <v>427.89798915424069</v>
      </c>
      <c r="S2539" s="62">
        <v>17.847999999999999</v>
      </c>
      <c r="T2539" s="62">
        <v>418.97398915424071</v>
      </c>
      <c r="U2539" s="62">
        <v>418.97398915424071</v>
      </c>
      <c r="V2539" s="62">
        <v>418.97398915424071</v>
      </c>
      <c r="W2539" s="62">
        <v>280.66920087585004</v>
      </c>
      <c r="X2539" s="62">
        <v>269.33064087585007</v>
      </c>
      <c r="Y2539" s="62">
        <v>2.8799999999999994</v>
      </c>
      <c r="Z2539" s="62">
        <v>6.4</v>
      </c>
      <c r="AA2539" s="62">
        <v>427.89798915424069</v>
      </c>
      <c r="AB2539" s="62">
        <v>0.902276426449098</v>
      </c>
      <c r="AC2539" s="62">
        <v>79.662733017188387</v>
      </c>
      <c r="AD2539" s="62">
        <v>3.7545448022219734</v>
      </c>
    </row>
    <row r="2540" spans="1:30" ht="20.25" x14ac:dyDescent="0.3">
      <c r="A2540" s="32" t="s">
        <v>29</v>
      </c>
      <c r="B2540" s="32">
        <v>2022</v>
      </c>
      <c r="C2540" s="32">
        <v>1</v>
      </c>
      <c r="D2540" s="32" t="s">
        <v>10414</v>
      </c>
      <c r="E2540" s="32" t="s">
        <v>9336</v>
      </c>
      <c r="F2540" s="32">
        <v>23</v>
      </c>
      <c r="G2540" s="32">
        <v>89</v>
      </c>
      <c r="H2540" s="32">
        <v>12</v>
      </c>
      <c r="I2540" s="32">
        <v>17</v>
      </c>
      <c r="J2540" s="63"/>
      <c r="K2540" s="63">
        <v>21.059887580730411</v>
      </c>
      <c r="L2540" s="63"/>
      <c r="M2540" s="63">
        <v>107.33413615992637</v>
      </c>
      <c r="N2540" s="63">
        <v>190.55517961096251</v>
      </c>
      <c r="O2540" s="62">
        <v>33.349628566719616</v>
      </c>
      <c r="P2540" s="62">
        <v>22.597712152756049</v>
      </c>
      <c r="Q2540" s="62">
        <v>23.175126462756051</v>
      </c>
      <c r="R2540" s="62">
        <v>368.12430079240016</v>
      </c>
      <c r="S2540" s="62">
        <v>15.688000000000001</v>
      </c>
      <c r="T2540" s="62">
        <v>360.28030079240017</v>
      </c>
      <c r="U2540" s="62">
        <v>360.28030079240017</v>
      </c>
      <c r="V2540" s="62">
        <v>360.28030079240017</v>
      </c>
      <c r="W2540" s="62">
        <v>325.027884037202</v>
      </c>
      <c r="X2540" s="62">
        <v>274.47680403720199</v>
      </c>
      <c r="Y2540" s="62">
        <v>12.84</v>
      </c>
      <c r="Z2540" s="62">
        <v>6.4</v>
      </c>
      <c r="AA2540" s="62">
        <v>368.12430079240016</v>
      </c>
      <c r="AB2540" s="62">
        <v>1.5035759258924681E-2</v>
      </c>
      <c r="AC2540" s="62">
        <v>40.047339979268401</v>
      </c>
      <c r="AD2540" s="62">
        <v>2.1635819713563823E-2</v>
      </c>
    </row>
    <row r="2541" spans="1:30" ht="20.25" x14ac:dyDescent="0.3">
      <c r="A2541" s="32" t="s">
        <v>29</v>
      </c>
      <c r="B2541" s="32">
        <v>2022</v>
      </c>
      <c r="C2541" s="32">
        <v>1</v>
      </c>
      <c r="D2541" s="32" t="s">
        <v>10415</v>
      </c>
      <c r="E2541" s="32" t="s">
        <v>9338</v>
      </c>
      <c r="F2541" s="32">
        <v>22</v>
      </c>
      <c r="G2541" s="32">
        <v>93</v>
      </c>
      <c r="H2541" s="32">
        <v>9</v>
      </c>
      <c r="I2541" s="32">
        <v>36</v>
      </c>
      <c r="J2541" s="63"/>
      <c r="K2541" s="63">
        <v>20.786453537415387</v>
      </c>
      <c r="L2541" s="63"/>
      <c r="M2541" s="63">
        <v>166.86799936900647</v>
      </c>
      <c r="N2541" s="63">
        <v>240.6955768697394</v>
      </c>
      <c r="O2541" s="62">
        <v>15.749309218009564</v>
      </c>
      <c r="P2541" s="62">
        <v>8.3170059462697949</v>
      </c>
      <c r="Q2541" s="62">
        <v>8.6692047162697943</v>
      </c>
      <c r="R2541" s="62">
        <v>254.73728731873746</v>
      </c>
      <c r="S2541" s="62">
        <v>15.327999999999999</v>
      </c>
      <c r="T2541" s="62">
        <v>247.07328731873747</v>
      </c>
      <c r="U2541" s="62">
        <v>247.07328731873747</v>
      </c>
      <c r="V2541" s="62">
        <v>247.07328731873747</v>
      </c>
      <c r="W2541" s="62">
        <v>431.3537457943126</v>
      </c>
      <c r="X2541" s="62">
        <v>318.71617579431262</v>
      </c>
      <c r="Y2541" s="62">
        <v>28.61</v>
      </c>
      <c r="Z2541" s="62">
        <v>6.4</v>
      </c>
      <c r="AA2541" s="62">
        <v>254.73728731873746</v>
      </c>
      <c r="AB2541" s="62">
        <v>3.5218403119735605E-5</v>
      </c>
      <c r="AC2541" s="62">
        <v>15.978924806699984</v>
      </c>
      <c r="AD2541" s="62">
        <v>2.7793482954840456E-5</v>
      </c>
    </row>
    <row r="2542" spans="1:30" ht="20.25" x14ac:dyDescent="0.3">
      <c r="A2542" s="32" t="s">
        <v>29</v>
      </c>
      <c r="B2542" s="32">
        <v>2022</v>
      </c>
      <c r="C2542" s="32">
        <v>1</v>
      </c>
      <c r="D2542" s="32" t="s">
        <v>10416</v>
      </c>
      <c r="E2542" s="32" t="s">
        <v>9340</v>
      </c>
      <c r="F2542" s="32">
        <v>29</v>
      </c>
      <c r="G2542" s="32">
        <v>75</v>
      </c>
      <c r="H2542" s="32">
        <v>9</v>
      </c>
      <c r="I2542" s="32">
        <v>3</v>
      </c>
      <c r="J2542" s="63"/>
      <c r="K2542" s="63">
        <v>24.089268131506312</v>
      </c>
      <c r="L2542" s="63"/>
      <c r="M2542" s="63">
        <v>63.767549525675264</v>
      </c>
      <c r="N2542" s="63">
        <v>197.81961046491151</v>
      </c>
      <c r="O2542" s="62">
        <v>52.523863637491594</v>
      </c>
      <c r="P2542" s="62">
        <v>5.8399685855047334</v>
      </c>
      <c r="Q2542" s="62">
        <v>7.4789888355047331</v>
      </c>
      <c r="R2542" s="62">
        <v>259.1466839007789</v>
      </c>
      <c r="S2542" s="62">
        <v>17.847999999999999</v>
      </c>
      <c r="T2542" s="62">
        <v>250.22268390077892</v>
      </c>
      <c r="U2542" s="62">
        <v>250.22268390077892</v>
      </c>
      <c r="V2542" s="62">
        <v>250.22268390077892</v>
      </c>
      <c r="W2542" s="62">
        <v>427.97082095372133</v>
      </c>
      <c r="X2542" s="62">
        <v>423.16768095372134</v>
      </c>
      <c r="Y2542" s="62">
        <v>1.2199999999999998</v>
      </c>
      <c r="Z2542" s="62">
        <v>6.4</v>
      </c>
      <c r="AA2542" s="62">
        <v>259.1466839007789</v>
      </c>
      <c r="AB2542" s="62">
        <v>0.34416664552211251</v>
      </c>
      <c r="AC2542" s="62">
        <v>13.951383276349784</v>
      </c>
      <c r="AD2542" s="62">
        <v>0.25052644948677494</v>
      </c>
    </row>
    <row r="2543" spans="1:30" ht="20.25" x14ac:dyDescent="0.3">
      <c r="A2543" s="32" t="s">
        <v>29</v>
      </c>
      <c r="B2543" s="32">
        <v>2022</v>
      </c>
      <c r="C2543" s="32">
        <v>1</v>
      </c>
      <c r="D2543" s="32" t="s">
        <v>10417</v>
      </c>
      <c r="E2543" s="32" t="s">
        <v>9342</v>
      </c>
      <c r="F2543" s="32">
        <v>34</v>
      </c>
      <c r="G2543" s="32">
        <v>62</v>
      </c>
      <c r="H2543" s="32">
        <v>4</v>
      </c>
      <c r="I2543" s="32">
        <v>0</v>
      </c>
      <c r="J2543" s="63"/>
      <c r="K2543" s="63">
        <v>25.663339861323937</v>
      </c>
      <c r="L2543" s="63"/>
      <c r="M2543" s="63">
        <v>22.45153286644031</v>
      </c>
      <c r="N2543" s="63">
        <v>63.697921504049077</v>
      </c>
      <c r="O2543" s="62">
        <v>79.805549444139743</v>
      </c>
      <c r="P2543" s="62">
        <v>7.4789888355047331</v>
      </c>
      <c r="Q2543" s="62">
        <v>10.384138615504733</v>
      </c>
      <c r="R2543" s="62">
        <v>268.97068390077891</v>
      </c>
      <c r="S2543" s="62">
        <v>19.648</v>
      </c>
      <c r="T2543" s="62">
        <v>259.1466839007789</v>
      </c>
      <c r="U2543" s="62">
        <v>263.95409490692413</v>
      </c>
      <c r="V2543" s="62">
        <v>263.95409490692413</v>
      </c>
      <c r="W2543" s="62">
        <v>413.52852253356906</v>
      </c>
      <c r="X2543" s="62">
        <v>418.52851253356909</v>
      </c>
      <c r="Y2543" s="62">
        <v>-1.27</v>
      </c>
      <c r="Z2543" s="62">
        <v>6.4</v>
      </c>
      <c r="AA2543" s="62">
        <v>268.97068390077891</v>
      </c>
      <c r="AB2543" s="62">
        <v>1.3634551200091132</v>
      </c>
      <c r="AC2543" s="62">
        <v>18.94021704647556</v>
      </c>
      <c r="AD2543" s="62">
        <v>1.6791208839574749</v>
      </c>
    </row>
    <row r="2544" spans="1:30" ht="20.25" x14ac:dyDescent="0.3">
      <c r="A2544" s="32" t="s">
        <v>29</v>
      </c>
      <c r="B2544" s="32">
        <v>2022</v>
      </c>
      <c r="C2544" s="32">
        <v>1</v>
      </c>
      <c r="D2544" s="32" t="s">
        <v>10418</v>
      </c>
      <c r="E2544" s="32" t="s">
        <v>9344</v>
      </c>
      <c r="F2544" s="32">
        <v>35</v>
      </c>
      <c r="G2544" s="32">
        <v>58</v>
      </c>
      <c r="H2544" s="32">
        <v>15</v>
      </c>
      <c r="I2544" s="32">
        <v>1</v>
      </c>
      <c r="J2544" s="63"/>
      <c r="K2544" s="63">
        <v>25.478159299474044</v>
      </c>
      <c r="L2544" s="63"/>
      <c r="M2544" s="63">
        <v>14.438969042964805</v>
      </c>
      <c r="N2544" s="63">
        <v>36.116426221079138</v>
      </c>
      <c r="O2544" s="62">
        <v>86.711029060189517</v>
      </c>
      <c r="P2544" s="62">
        <v>10.384138615504733</v>
      </c>
      <c r="Q2544" s="62">
        <v>13.686573835504735</v>
      </c>
      <c r="R2544" s="62">
        <v>278.97468390077893</v>
      </c>
      <c r="S2544" s="62">
        <v>20.007999999999999</v>
      </c>
      <c r="T2544" s="62">
        <v>268.97068390077891</v>
      </c>
      <c r="U2544" s="62">
        <v>270.67104848928039</v>
      </c>
      <c r="V2544" s="62">
        <v>270.67104848928039</v>
      </c>
      <c r="W2544" s="62">
        <v>406.64237206250255</v>
      </c>
      <c r="X2544" s="62">
        <v>408.37465206250255</v>
      </c>
      <c r="Y2544" s="62">
        <v>-0.44000000000000006</v>
      </c>
      <c r="Z2544" s="62">
        <v>6.4</v>
      </c>
      <c r="AA2544" s="62">
        <v>278.97468390077893</v>
      </c>
      <c r="AB2544" s="62">
        <v>5.7001711149834993</v>
      </c>
      <c r="AC2544" s="62">
        <v>24.382604639997904</v>
      </c>
      <c r="AD2544" s="62">
        <v>9.9026869282270358</v>
      </c>
    </row>
    <row r="2545" spans="1:30" ht="20.25" x14ac:dyDescent="0.3">
      <c r="A2545" s="32" t="s">
        <v>29</v>
      </c>
      <c r="B2545" s="32">
        <v>2022</v>
      </c>
      <c r="C2545" s="32">
        <v>1</v>
      </c>
      <c r="D2545" s="32" t="s">
        <v>10419</v>
      </c>
      <c r="E2545" s="32" t="s">
        <v>9346</v>
      </c>
      <c r="F2545" s="32">
        <v>37</v>
      </c>
      <c r="G2545" s="32">
        <v>49</v>
      </c>
      <c r="H2545" s="32">
        <v>15</v>
      </c>
      <c r="I2545" s="32">
        <v>0</v>
      </c>
      <c r="J2545" s="63"/>
      <c r="K2545" s="63">
        <v>24.499756737865198</v>
      </c>
      <c r="L2545" s="63"/>
      <c r="M2545" s="63">
        <v>10.661406307097778</v>
      </c>
      <c r="N2545" s="63">
        <v>14.385621494218739</v>
      </c>
      <c r="O2545" s="62">
        <v>90.209802749536223</v>
      </c>
      <c r="P2545" s="62">
        <v>13.686573835504735</v>
      </c>
      <c r="Q2545" s="62">
        <v>17.918839945504736</v>
      </c>
      <c r="R2545" s="62">
        <v>289.3386839007789</v>
      </c>
      <c r="S2545" s="62">
        <v>20.727999999999998</v>
      </c>
      <c r="T2545" s="62">
        <v>278.97468390077893</v>
      </c>
      <c r="U2545" s="62">
        <v>284.02795298932261</v>
      </c>
      <c r="V2545" s="62">
        <v>284.02795298932261</v>
      </c>
      <c r="W2545" s="62">
        <v>393.28787307913501</v>
      </c>
      <c r="X2545" s="62">
        <v>398.28786307913504</v>
      </c>
      <c r="Y2545" s="62">
        <v>-1.27</v>
      </c>
      <c r="Z2545" s="62">
        <v>6.4</v>
      </c>
      <c r="AA2545" s="62">
        <v>289.3386839007789</v>
      </c>
      <c r="AB2545" s="62">
        <v>9.4063750275738407</v>
      </c>
      <c r="AC2545" s="62">
        <v>31.032974130747668</v>
      </c>
      <c r="AD2545" s="62">
        <v>16.701216046972331</v>
      </c>
    </row>
    <row r="2546" spans="1:30" ht="20.25" x14ac:dyDescent="0.3">
      <c r="A2546" s="32" t="s">
        <v>29</v>
      </c>
      <c r="B2546" s="32">
        <v>2022</v>
      </c>
      <c r="C2546" s="32">
        <v>1</v>
      </c>
      <c r="D2546" s="32" t="s">
        <v>10420</v>
      </c>
      <c r="E2546" s="32" t="s">
        <v>9348</v>
      </c>
      <c r="F2546" s="32">
        <v>28</v>
      </c>
      <c r="G2546" s="32">
        <v>76</v>
      </c>
      <c r="H2546" s="32">
        <v>9</v>
      </c>
      <c r="I2546" s="32">
        <v>2</v>
      </c>
      <c r="J2546" s="63"/>
      <c r="K2546" s="63">
        <v>23.344819440117387</v>
      </c>
      <c r="L2546" s="63"/>
      <c r="M2546" s="63">
        <v>27.266851427306008</v>
      </c>
      <c r="N2546" s="63">
        <v>52.250005244064802</v>
      </c>
      <c r="O2546" s="62">
        <v>75.960689561691211</v>
      </c>
      <c r="P2546" s="62">
        <v>15.674148793127676</v>
      </c>
      <c r="Q2546" s="62">
        <v>17.195333833127677</v>
      </c>
      <c r="R2546" s="62">
        <v>298.08268390077887</v>
      </c>
      <c r="S2546" s="62">
        <v>17.488</v>
      </c>
      <c r="T2546" s="62">
        <v>289.3386839007789</v>
      </c>
      <c r="U2546" s="62">
        <v>287.75929954754133</v>
      </c>
      <c r="V2546" s="62">
        <v>287.75929954754133</v>
      </c>
      <c r="W2546" s="62">
        <v>389.63619826066883</v>
      </c>
      <c r="X2546" s="62">
        <v>388.10076826066881</v>
      </c>
      <c r="Y2546" s="62">
        <v>0.3899999999999999</v>
      </c>
      <c r="Z2546" s="62">
        <v>6.4</v>
      </c>
      <c r="AA2546" s="62">
        <v>298.08268390077887</v>
      </c>
      <c r="AB2546" s="62">
        <v>1.276023368197982</v>
      </c>
      <c r="AC2546" s="62">
        <v>30.056093785611719</v>
      </c>
      <c r="AD2546" s="62">
        <v>2.4396538324406465</v>
      </c>
    </row>
    <row r="2547" spans="1:30" ht="20.25" x14ac:dyDescent="0.3">
      <c r="A2547" s="32" t="s">
        <v>29</v>
      </c>
      <c r="B2547" s="32">
        <v>2022</v>
      </c>
      <c r="C2547" s="32">
        <v>1</v>
      </c>
      <c r="D2547" s="32" t="s">
        <v>10421</v>
      </c>
      <c r="E2547" s="32" t="s">
        <v>9350</v>
      </c>
      <c r="F2547" s="32">
        <v>26</v>
      </c>
      <c r="G2547" s="32">
        <v>91</v>
      </c>
      <c r="H2547" s="32">
        <v>7</v>
      </c>
      <c r="I2547" s="32">
        <v>1</v>
      </c>
      <c r="J2547" s="63"/>
      <c r="K2547" s="63">
        <v>24.382252885318618</v>
      </c>
      <c r="L2547" s="63"/>
      <c r="M2547" s="63">
        <v>33.551827246945265</v>
      </c>
      <c r="N2547" s="63">
        <v>40.801657807810315</v>
      </c>
      <c r="O2547" s="62">
        <v>71.250545429960013</v>
      </c>
      <c r="P2547" s="62">
        <v>17.195333833127677</v>
      </c>
      <c r="Q2547" s="62">
        <v>17.726572423127678</v>
      </c>
      <c r="R2547" s="62">
        <v>306.46668390077889</v>
      </c>
      <c r="S2547" s="62">
        <v>16.768000000000001</v>
      </c>
      <c r="T2547" s="62">
        <v>298.08268390077887</v>
      </c>
      <c r="U2547" s="62">
        <v>299.91170956287482</v>
      </c>
      <c r="V2547" s="62">
        <v>299.91170956287482</v>
      </c>
      <c r="W2547" s="62">
        <v>377.97666229781964</v>
      </c>
      <c r="X2547" s="62">
        <v>379.70894229781965</v>
      </c>
      <c r="Y2547" s="62">
        <v>-0.44000000000000006</v>
      </c>
      <c r="Z2547" s="62">
        <v>6.4</v>
      </c>
      <c r="AA2547" s="62">
        <v>306.46668390077889</v>
      </c>
      <c r="AB2547" s="62">
        <v>0.9276255281114274</v>
      </c>
      <c r="AC2547" s="62">
        <v>30.974146906039813</v>
      </c>
      <c r="AD2547" s="62">
        <v>1.4706578729859232</v>
      </c>
    </row>
    <row r="2548" spans="1:30" ht="20.25" x14ac:dyDescent="0.3">
      <c r="A2548" s="32" t="s">
        <v>29</v>
      </c>
      <c r="B2548" s="32">
        <v>2022</v>
      </c>
      <c r="C2548" s="32">
        <v>1</v>
      </c>
      <c r="D2548" s="32" t="s">
        <v>10422</v>
      </c>
      <c r="E2548" s="32" t="s">
        <v>9352</v>
      </c>
      <c r="F2548" s="32">
        <v>29</v>
      </c>
      <c r="G2548" s="32">
        <v>77</v>
      </c>
      <c r="H2548" s="32">
        <v>5</v>
      </c>
      <c r="I2548" s="32">
        <v>0</v>
      </c>
      <c r="J2548" s="63"/>
      <c r="K2548" s="63">
        <v>24.527438178261029</v>
      </c>
      <c r="L2548" s="63"/>
      <c r="M2548" s="63">
        <v>22.879153273220425</v>
      </c>
      <c r="N2548" s="63">
        <v>33.492171664061445</v>
      </c>
      <c r="O2548" s="62">
        <v>79.455301370971512</v>
      </c>
      <c r="P2548" s="62">
        <v>17.726572423127678</v>
      </c>
      <c r="Q2548" s="62">
        <v>19.234471053127677</v>
      </c>
      <c r="R2548" s="62">
        <v>315.39068390077887</v>
      </c>
      <c r="S2548" s="62">
        <v>17.847999999999999</v>
      </c>
      <c r="T2548" s="62">
        <v>306.46668390077889</v>
      </c>
      <c r="U2548" s="62">
        <v>311.88192201525095</v>
      </c>
      <c r="V2548" s="62">
        <v>311.88192201525095</v>
      </c>
      <c r="W2548" s="62">
        <v>366.83308033998668</v>
      </c>
      <c r="X2548" s="62">
        <v>371.8330703399867</v>
      </c>
      <c r="Y2548" s="62">
        <v>-1.27</v>
      </c>
      <c r="Z2548" s="62">
        <v>6.4</v>
      </c>
      <c r="AA2548" s="62">
        <v>315.39068390077887</v>
      </c>
      <c r="AB2548" s="62">
        <v>1.3843182397407667</v>
      </c>
      <c r="AC2548" s="62">
        <v>33.379692750290388</v>
      </c>
      <c r="AD2548" s="62">
        <v>2.9854062986701848</v>
      </c>
    </row>
    <row r="2549" spans="1:30" ht="20.25" x14ac:dyDescent="0.3">
      <c r="A2549" s="32" t="s">
        <v>29</v>
      </c>
      <c r="B2549" s="32">
        <v>2022</v>
      </c>
      <c r="C2549" s="32">
        <v>1</v>
      </c>
      <c r="D2549" s="32" t="s">
        <v>10423</v>
      </c>
      <c r="E2549" s="32" t="s">
        <v>9354</v>
      </c>
      <c r="F2549" s="32">
        <v>24</v>
      </c>
      <c r="G2549" s="32">
        <v>94</v>
      </c>
      <c r="H2549" s="32">
        <v>3</v>
      </c>
      <c r="I2549" s="32">
        <v>57</v>
      </c>
      <c r="J2549" s="63"/>
      <c r="K2549" s="63">
        <v>22.941885002864215</v>
      </c>
      <c r="L2549" s="63"/>
      <c r="M2549" s="63">
        <v>157.88535481782358</v>
      </c>
      <c r="N2549" s="63">
        <v>201.64788433121649</v>
      </c>
      <c r="O2549" s="62">
        <v>17.964878686531097</v>
      </c>
      <c r="P2549" s="62">
        <v>6.8644449247675547</v>
      </c>
      <c r="Q2549" s="62">
        <v>7.1924667847675545</v>
      </c>
      <c r="R2549" s="62">
        <v>161.63599065580209</v>
      </c>
      <c r="S2549" s="62">
        <v>16.048000000000002</v>
      </c>
      <c r="T2549" s="62">
        <v>153.61199065580209</v>
      </c>
      <c r="U2549" s="62">
        <v>153.61199065580209</v>
      </c>
      <c r="V2549" s="62">
        <v>153.61199065580209</v>
      </c>
      <c r="W2549" s="62">
        <v>544.88880756346225</v>
      </c>
      <c r="X2549" s="62">
        <v>363.62932756346225</v>
      </c>
      <c r="Y2549" s="62">
        <v>46.039999999999992</v>
      </c>
      <c r="Z2549" s="62">
        <v>6.4</v>
      </c>
      <c r="AA2549" s="62">
        <v>161.63599065580209</v>
      </c>
      <c r="AB2549" s="62">
        <v>6.7355735486649375E-5</v>
      </c>
      <c r="AC2549" s="62">
        <v>12.944882431433792</v>
      </c>
      <c r="AD2549" s="62">
        <v>4.693965008891453E-5</v>
      </c>
    </row>
    <row r="2550" spans="1:30" ht="20.25" x14ac:dyDescent="0.3">
      <c r="A2550" s="32" t="s">
        <v>29</v>
      </c>
      <c r="B2550" s="32">
        <v>2022</v>
      </c>
      <c r="C2550" s="32">
        <v>1</v>
      </c>
      <c r="D2550" s="32" t="s">
        <v>10424</v>
      </c>
      <c r="E2550" s="32" t="s">
        <v>9356</v>
      </c>
      <c r="F2550" s="32">
        <v>23</v>
      </c>
      <c r="G2550" s="32">
        <v>64</v>
      </c>
      <c r="H2550" s="32">
        <v>21</v>
      </c>
      <c r="I2550" s="32">
        <v>0</v>
      </c>
      <c r="J2550" s="63"/>
      <c r="K2550" s="63">
        <v>15.808695860509168</v>
      </c>
      <c r="L2550" s="63"/>
      <c r="M2550" s="63">
        <v>42.935604922759154</v>
      </c>
      <c r="N2550" s="63">
        <v>157.78466402565746</v>
      </c>
      <c r="O2550" s="62">
        <v>64.79760333211054</v>
      </c>
      <c r="P2550" s="62">
        <v>7.1924667847675545</v>
      </c>
      <c r="Q2550" s="62">
        <v>9.082186344767555</v>
      </c>
      <c r="R2550" s="62">
        <v>169.47999065580208</v>
      </c>
      <c r="S2550" s="62">
        <v>15.688000000000001</v>
      </c>
      <c r="T2550" s="62">
        <v>161.63599065580209</v>
      </c>
      <c r="U2550" s="62">
        <v>165.398469928271</v>
      </c>
      <c r="V2550" s="62">
        <v>165.398469928271</v>
      </c>
      <c r="W2550" s="62">
        <v>529.06725127758864</v>
      </c>
      <c r="X2550" s="62">
        <v>534.06724127758866</v>
      </c>
      <c r="Y2550" s="62">
        <v>-1.27</v>
      </c>
      <c r="Z2550" s="62">
        <v>6.4</v>
      </c>
      <c r="AA2550" s="62">
        <v>169.47999065580208</v>
      </c>
      <c r="AB2550" s="62">
        <v>1.5068087118511913</v>
      </c>
      <c r="AC2550" s="62">
        <v>16.018369805246198</v>
      </c>
      <c r="AD2550" s="62">
        <v>1.6696972251928555</v>
      </c>
    </row>
    <row r="2551" spans="1:30" ht="20.25" x14ac:dyDescent="0.3">
      <c r="A2551" s="32" t="s">
        <v>29</v>
      </c>
      <c r="B2551" s="32">
        <v>2022</v>
      </c>
      <c r="C2551" s="32">
        <v>1</v>
      </c>
      <c r="D2551" s="32" t="s">
        <v>10425</v>
      </c>
      <c r="E2551" s="32" t="s">
        <v>9358</v>
      </c>
      <c r="F2551" s="32">
        <v>24</v>
      </c>
      <c r="G2551" s="32">
        <v>63</v>
      </c>
      <c r="H2551" s="32">
        <v>3</v>
      </c>
      <c r="I2551" s="32">
        <v>0</v>
      </c>
      <c r="J2551" s="63"/>
      <c r="K2551" s="63">
        <v>16.506800661162391</v>
      </c>
      <c r="L2551" s="63"/>
      <c r="M2551" s="63">
        <v>24.416405344884733</v>
      </c>
      <c r="N2551" s="63">
        <v>42.872852304921771</v>
      </c>
      <c r="O2551" s="62">
        <v>78.210610780511999</v>
      </c>
      <c r="P2551" s="62">
        <v>9.082186344767555</v>
      </c>
      <c r="Q2551" s="62">
        <v>11.104987814767554</v>
      </c>
      <c r="R2551" s="62">
        <v>177.50399065580208</v>
      </c>
      <c r="S2551" s="62">
        <v>16.048000000000002</v>
      </c>
      <c r="T2551" s="62">
        <v>169.47999065580208</v>
      </c>
      <c r="U2551" s="62">
        <v>173.317338870989</v>
      </c>
      <c r="V2551" s="62">
        <v>173.317338870989</v>
      </c>
      <c r="W2551" s="62">
        <v>518.69621305416308</v>
      </c>
      <c r="X2551" s="62">
        <v>523.69620305416311</v>
      </c>
      <c r="Y2551" s="62">
        <v>-1.27</v>
      </c>
      <c r="Z2551" s="62">
        <v>6.4</v>
      </c>
      <c r="AA2551" s="62">
        <v>177.50399065580208</v>
      </c>
      <c r="AB2551" s="62">
        <v>1.1155695940053081</v>
      </c>
      <c r="AC2551" s="62">
        <v>19.206056863401756</v>
      </c>
      <c r="AD2551" s="62">
        <v>0.98584687883666189</v>
      </c>
    </row>
    <row r="2552" spans="1:30" ht="20.25" x14ac:dyDescent="0.3">
      <c r="A2552" s="32" t="s">
        <v>29</v>
      </c>
      <c r="B2552" s="32">
        <v>2022</v>
      </c>
      <c r="C2552" s="32">
        <v>1</v>
      </c>
      <c r="D2552" s="32" t="s">
        <v>10426</v>
      </c>
      <c r="E2552" s="32" t="s">
        <v>9360</v>
      </c>
      <c r="F2552" s="32">
        <v>27</v>
      </c>
      <c r="G2552" s="32">
        <v>57</v>
      </c>
      <c r="H2552" s="32">
        <v>20</v>
      </c>
      <c r="I2552" s="32">
        <v>0</v>
      </c>
      <c r="J2552" s="63"/>
      <c r="K2552" s="63">
        <v>17.741427788611393</v>
      </c>
      <c r="L2552" s="63"/>
      <c r="M2552" s="63">
        <v>15.139636278200255</v>
      </c>
      <c r="N2552" s="63">
        <v>24.359764829271647</v>
      </c>
      <c r="O2552" s="62">
        <v>86.079973824135081</v>
      </c>
      <c r="P2552" s="62">
        <v>11.104987814767554</v>
      </c>
      <c r="Q2552" s="62">
        <v>13.736786044767555</v>
      </c>
      <c r="R2552" s="62">
        <v>186.06799065580208</v>
      </c>
      <c r="S2552" s="62">
        <v>17.128</v>
      </c>
      <c r="T2552" s="62">
        <v>177.50399065580208</v>
      </c>
      <c r="U2552" s="62">
        <v>181.41947513656913</v>
      </c>
      <c r="V2552" s="62">
        <v>181.41947513656913</v>
      </c>
      <c r="W2552" s="62">
        <v>508.29553479403774</v>
      </c>
      <c r="X2552" s="62">
        <v>513.29552479403776</v>
      </c>
      <c r="Y2552" s="62">
        <v>-1.27</v>
      </c>
      <c r="Z2552" s="62">
        <v>6.4</v>
      </c>
      <c r="AA2552" s="62">
        <v>186.06799065580208</v>
      </c>
      <c r="AB2552" s="62">
        <v>6.7077122173716131</v>
      </c>
      <c r="AC2552" s="62">
        <v>23.192928545497985</v>
      </c>
      <c r="AD2552" s="62">
        <v>11.030479644910429</v>
      </c>
    </row>
    <row r="2553" spans="1:30" ht="20.25" x14ac:dyDescent="0.3">
      <c r="A2553" s="32" t="s">
        <v>29</v>
      </c>
      <c r="B2553" s="32">
        <v>2022</v>
      </c>
      <c r="C2553" s="32">
        <v>1</v>
      </c>
      <c r="D2553" s="32" t="s">
        <v>10427</v>
      </c>
      <c r="E2553" s="32" t="s">
        <v>9362</v>
      </c>
      <c r="F2553" s="32">
        <v>29</v>
      </c>
      <c r="G2553" s="32">
        <v>51</v>
      </c>
      <c r="H2553" s="32">
        <v>5</v>
      </c>
      <c r="I2553" s="32">
        <v>0</v>
      </c>
      <c r="J2553" s="63"/>
      <c r="K2553" s="63">
        <v>17.828866704685176</v>
      </c>
      <c r="L2553" s="63"/>
      <c r="M2553" s="63">
        <v>12.773155544723201</v>
      </c>
      <c r="N2553" s="63">
        <v>15.086057480271455</v>
      </c>
      <c r="O2553" s="62">
        <v>88.233536414444757</v>
      </c>
      <c r="P2553" s="62">
        <v>13.736786044767555</v>
      </c>
      <c r="Q2553" s="62">
        <v>16.949265734767554</v>
      </c>
      <c r="R2553" s="62">
        <v>194.99199065580208</v>
      </c>
      <c r="S2553" s="62">
        <v>17.847999999999999</v>
      </c>
      <c r="T2553" s="62">
        <v>186.06799065580208</v>
      </c>
      <c r="U2553" s="62">
        <v>190.06863464513074</v>
      </c>
      <c r="V2553" s="62">
        <v>190.06863464513074</v>
      </c>
      <c r="W2553" s="62">
        <v>497.4226867750794</v>
      </c>
      <c r="X2553" s="62">
        <v>502.42267677507942</v>
      </c>
      <c r="Y2553" s="62">
        <v>-1.27</v>
      </c>
      <c r="Z2553" s="62">
        <v>6.4</v>
      </c>
      <c r="AA2553" s="62">
        <v>194.99199065580208</v>
      </c>
      <c r="AB2553" s="62">
        <v>4.280602538253973</v>
      </c>
      <c r="AC2553" s="62">
        <v>27.847146021730541</v>
      </c>
      <c r="AD2553" s="62">
        <v>8.3523743011937466</v>
      </c>
    </row>
    <row r="2554" spans="1:30" ht="20.25" x14ac:dyDescent="0.3">
      <c r="A2554" s="32" t="s">
        <v>29</v>
      </c>
      <c r="B2554" s="32">
        <v>2022</v>
      </c>
      <c r="C2554" s="32">
        <v>1</v>
      </c>
      <c r="D2554" s="32" t="s">
        <v>10428</v>
      </c>
      <c r="E2554" s="32" t="s">
        <v>9364</v>
      </c>
      <c r="F2554" s="32">
        <v>31</v>
      </c>
      <c r="G2554" s="32">
        <v>48</v>
      </c>
      <c r="H2554" s="32">
        <v>19</v>
      </c>
      <c r="I2554" s="32">
        <v>0</v>
      </c>
      <c r="J2554" s="63"/>
      <c r="K2554" s="63">
        <v>18.694384269424361</v>
      </c>
      <c r="L2554" s="63"/>
      <c r="M2554" s="63">
        <v>11.449020542638594</v>
      </c>
      <c r="N2554" s="63">
        <v>12.720357783366438</v>
      </c>
      <c r="O2554" s="62">
        <v>89.466567326826166</v>
      </c>
      <c r="P2554" s="62">
        <v>16.949265734767554</v>
      </c>
      <c r="Q2554" s="62">
        <v>20.584950254767556</v>
      </c>
      <c r="R2554" s="62">
        <v>204.27599065580208</v>
      </c>
      <c r="S2554" s="62">
        <v>18.567999999999998</v>
      </c>
      <c r="T2554" s="62">
        <v>194.99199065580208</v>
      </c>
      <c r="U2554" s="62">
        <v>199.08335524610524</v>
      </c>
      <c r="V2554" s="62">
        <v>199.08335524610524</v>
      </c>
      <c r="W2554" s="62">
        <v>486.33774911316857</v>
      </c>
      <c r="X2554" s="62">
        <v>491.3377391131686</v>
      </c>
      <c r="Y2554" s="62">
        <v>-1.27</v>
      </c>
      <c r="Z2554" s="62">
        <v>6.4</v>
      </c>
      <c r="AA2554" s="62">
        <v>204.27599065580208</v>
      </c>
      <c r="AB2554" s="62">
        <v>10.343768545707469</v>
      </c>
      <c r="AC2554" s="62">
        <v>32.885258218001951</v>
      </c>
      <c r="AD2554" s="62">
        <v>18.451995718455532</v>
      </c>
    </row>
    <row r="2555" spans="1:30" ht="20.25" x14ac:dyDescent="0.3">
      <c r="A2555" s="32" t="s">
        <v>29</v>
      </c>
      <c r="B2555" s="32">
        <v>2022</v>
      </c>
      <c r="C2555" s="32">
        <v>2</v>
      </c>
      <c r="D2555" s="32" t="s">
        <v>10429</v>
      </c>
      <c r="E2555" s="32" t="s">
        <v>9366</v>
      </c>
      <c r="F2555" s="32">
        <v>27</v>
      </c>
      <c r="G2555" s="32">
        <v>62</v>
      </c>
      <c r="H2555" s="32">
        <v>12</v>
      </c>
      <c r="I2555" s="32">
        <v>0</v>
      </c>
      <c r="J2555" s="63"/>
      <c r="K2555" s="63">
        <v>19.080304753638973</v>
      </c>
      <c r="L2555" s="63"/>
      <c r="M2555" s="63">
        <v>12.790158073162351</v>
      </c>
      <c r="N2555" s="63">
        <v>11.396659800628028</v>
      </c>
      <c r="O2555" s="62">
        <v>88.217836425866992</v>
      </c>
      <c r="P2555" s="62">
        <v>20.584950254767556</v>
      </c>
      <c r="Q2555" s="62">
        <v>22.708484114767558</v>
      </c>
      <c r="R2555" s="62">
        <v>212.13999065580208</v>
      </c>
      <c r="S2555" s="62">
        <v>15.728</v>
      </c>
      <c r="T2555" s="62">
        <v>204.27599065580208</v>
      </c>
      <c r="U2555" s="62">
        <v>208.4639310761693</v>
      </c>
      <c r="V2555" s="62">
        <v>208.4639310761693</v>
      </c>
      <c r="W2555" s="62">
        <v>475.06512503694699</v>
      </c>
      <c r="X2555" s="62">
        <v>480.06511503694702</v>
      </c>
      <c r="Y2555" s="62">
        <v>-1.27</v>
      </c>
      <c r="Z2555" s="62">
        <v>5</v>
      </c>
      <c r="AA2555" s="62">
        <v>212.13999065580208</v>
      </c>
      <c r="AB2555" s="62">
        <v>6.0769455811973287</v>
      </c>
      <c r="AC2555" s="62">
        <v>35.828761249259664</v>
      </c>
      <c r="AD2555" s="62">
        <v>12.867837938572322</v>
      </c>
    </row>
    <row r="2556" spans="1:30" ht="20.25" x14ac:dyDescent="0.3">
      <c r="A2556" s="32" t="s">
        <v>29</v>
      </c>
      <c r="B2556" s="32">
        <v>2022</v>
      </c>
      <c r="C2556" s="32">
        <v>2</v>
      </c>
      <c r="D2556" s="32" t="s">
        <v>10430</v>
      </c>
      <c r="E2556" s="32" t="s">
        <v>9368</v>
      </c>
      <c r="F2556" s="32">
        <v>34</v>
      </c>
      <c r="G2556" s="32">
        <v>47</v>
      </c>
      <c r="H2556" s="32">
        <v>19</v>
      </c>
      <c r="I2556" s="32">
        <v>0</v>
      </c>
      <c r="J2556" s="63"/>
      <c r="K2556" s="63">
        <v>21.084156887984964</v>
      </c>
      <c r="L2556" s="63"/>
      <c r="M2556" s="63">
        <v>10.735755220128059</v>
      </c>
      <c r="N2556" s="63">
        <v>12.737354700267607</v>
      </c>
      <c r="O2556" s="62">
        <v>90.139326237812242</v>
      </c>
      <c r="P2556" s="62">
        <v>22.708484114767558</v>
      </c>
      <c r="Q2556" s="62">
        <v>26.408062724767557</v>
      </c>
      <c r="R2556" s="62">
        <v>221.26399065580208</v>
      </c>
      <c r="S2556" s="62">
        <v>18.247999999999998</v>
      </c>
      <c r="T2556" s="62">
        <v>212.13999065580208</v>
      </c>
      <c r="U2556" s="62">
        <v>216.41152620669882</v>
      </c>
      <c r="V2556" s="62">
        <v>216.41152620669882</v>
      </c>
      <c r="W2556" s="62">
        <v>465.71921618568661</v>
      </c>
      <c r="X2556" s="62">
        <v>470.71920618568663</v>
      </c>
      <c r="Y2556" s="62">
        <v>-1.27</v>
      </c>
      <c r="Z2556" s="62">
        <v>5</v>
      </c>
      <c r="AA2556" s="62">
        <v>221.26399065580208</v>
      </c>
      <c r="AB2556" s="62">
        <v>11.390950004070922</v>
      </c>
      <c r="AC2556" s="62">
        <v>40.678564379382166</v>
      </c>
      <c r="AD2556" s="62">
        <v>21.999499642055184</v>
      </c>
    </row>
    <row r="2557" spans="1:30" ht="20.25" x14ac:dyDescent="0.3">
      <c r="A2557" s="32" t="s">
        <v>29</v>
      </c>
      <c r="B2557" s="32">
        <v>2022</v>
      </c>
      <c r="C2557" s="32">
        <v>2</v>
      </c>
      <c r="D2557" s="32" t="s">
        <v>10431</v>
      </c>
      <c r="E2557" s="32" t="s">
        <v>9370</v>
      </c>
      <c r="F2557" s="32">
        <v>28</v>
      </c>
      <c r="G2557" s="32">
        <v>66</v>
      </c>
      <c r="H2557" s="32">
        <v>12</v>
      </c>
      <c r="I2557" s="32">
        <v>0</v>
      </c>
      <c r="J2557" s="63"/>
      <c r="K2557" s="63">
        <v>21.033052560019232</v>
      </c>
      <c r="L2557" s="63"/>
      <c r="M2557" s="63">
        <v>13.267955479010118</v>
      </c>
      <c r="N2557" s="63">
        <v>10.68362988519034</v>
      </c>
      <c r="O2557" s="62">
        <v>87.778002822758893</v>
      </c>
      <c r="P2557" s="62">
        <v>26.408062724767557</v>
      </c>
      <c r="Q2557" s="62">
        <v>28.375682504767557</v>
      </c>
      <c r="R2557" s="62">
        <v>229.30799065580209</v>
      </c>
      <c r="S2557" s="62">
        <v>16.088000000000001</v>
      </c>
      <c r="T2557" s="62">
        <v>221.26399065580208</v>
      </c>
      <c r="U2557" s="62">
        <v>225.63462003157218</v>
      </c>
      <c r="V2557" s="62">
        <v>225.63462003157218</v>
      </c>
      <c r="W2557" s="62">
        <v>455.10364198254143</v>
      </c>
      <c r="X2557" s="62">
        <v>460.10363198254146</v>
      </c>
      <c r="Y2557" s="62">
        <v>-1.27</v>
      </c>
      <c r="Z2557" s="62">
        <v>5</v>
      </c>
      <c r="AA2557" s="62">
        <v>229.30799065580209</v>
      </c>
      <c r="AB2557" s="62">
        <v>5.7057805992825381</v>
      </c>
      <c r="AC2557" s="62">
        <v>43.342757604084113</v>
      </c>
      <c r="AD2557" s="62">
        <v>13.588408623451084</v>
      </c>
    </row>
    <row r="2558" spans="1:30" ht="20.25" x14ac:dyDescent="0.3">
      <c r="A2558" s="32" t="s">
        <v>29</v>
      </c>
      <c r="B2558" s="32">
        <v>2022</v>
      </c>
      <c r="C2558" s="32">
        <v>2</v>
      </c>
      <c r="D2558" s="32" t="s">
        <v>10432</v>
      </c>
      <c r="E2558" s="32" t="s">
        <v>9372</v>
      </c>
      <c r="F2558" s="32">
        <v>28</v>
      </c>
      <c r="G2558" s="32">
        <v>70</v>
      </c>
      <c r="H2558" s="32">
        <v>16</v>
      </c>
      <c r="I2558" s="32">
        <v>0.2</v>
      </c>
      <c r="J2558" s="63"/>
      <c r="K2558" s="63">
        <v>21.992341799732305</v>
      </c>
      <c r="L2558" s="63"/>
      <c r="M2558" s="63">
        <v>14.296609243290298</v>
      </c>
      <c r="N2558" s="63">
        <v>13.214994413199173</v>
      </c>
      <c r="O2558" s="62">
        <v>86.839914569951858</v>
      </c>
      <c r="P2558" s="62">
        <v>28.375682504767557</v>
      </c>
      <c r="Q2558" s="62">
        <v>30.111817604767555</v>
      </c>
      <c r="R2558" s="62">
        <v>237.3519906558021</v>
      </c>
      <c r="S2558" s="62">
        <v>16.088000000000001</v>
      </c>
      <c r="T2558" s="62">
        <v>229.30799065580209</v>
      </c>
      <c r="U2558" s="62">
        <v>233.18211827474505</v>
      </c>
      <c r="V2558" s="62">
        <v>233.18211827474505</v>
      </c>
      <c r="W2558" s="62">
        <v>446.59691515465238</v>
      </c>
      <c r="X2558" s="62">
        <v>450.94336315465239</v>
      </c>
      <c r="Y2558" s="62">
        <v>-1.1040000000000001</v>
      </c>
      <c r="Z2558" s="62">
        <v>5</v>
      </c>
      <c r="AA2558" s="62">
        <v>237.3519906558021</v>
      </c>
      <c r="AB2558" s="62">
        <v>6.1053894297509963</v>
      </c>
      <c r="AC2558" s="62">
        <v>45.722194073302745</v>
      </c>
      <c r="AD2558" s="62">
        <v>14.74393827180395</v>
      </c>
    </row>
    <row r="2559" spans="1:30" ht="20.25" x14ac:dyDescent="0.3">
      <c r="A2559" s="32" t="s">
        <v>29</v>
      </c>
      <c r="B2559" s="32">
        <v>2022</v>
      </c>
      <c r="C2559" s="32">
        <v>2</v>
      </c>
      <c r="D2559" s="32" t="s">
        <v>10433</v>
      </c>
      <c r="E2559" s="32" t="s">
        <v>9374</v>
      </c>
      <c r="F2559" s="32">
        <v>26</v>
      </c>
      <c r="G2559" s="32">
        <v>65</v>
      </c>
      <c r="H2559" s="32">
        <v>28</v>
      </c>
      <c r="I2559" s="32">
        <v>0</v>
      </c>
      <c r="J2559" s="63"/>
      <c r="K2559" s="63">
        <v>18.892085251840065</v>
      </c>
      <c r="L2559" s="63"/>
      <c r="M2559" s="63">
        <v>14.24330867916928</v>
      </c>
      <c r="N2559" s="63">
        <v>14.24330867916928</v>
      </c>
      <c r="O2559" s="62">
        <v>86.888228743291194</v>
      </c>
      <c r="P2559" s="62">
        <v>30.111817604767555</v>
      </c>
      <c r="Q2559" s="62">
        <v>31.998099554767556</v>
      </c>
      <c r="R2559" s="62">
        <v>245.0359906558021</v>
      </c>
      <c r="S2559" s="62">
        <v>15.368</v>
      </c>
      <c r="T2559" s="62">
        <v>237.3519906558021</v>
      </c>
      <c r="U2559" s="62">
        <v>241.9030138879061</v>
      </c>
      <c r="V2559" s="62">
        <v>241.9030138879061</v>
      </c>
      <c r="W2559" s="62">
        <v>436.96547742527065</v>
      </c>
      <c r="X2559" s="62">
        <v>441.96546742527067</v>
      </c>
      <c r="Y2559" s="62">
        <v>-1.27</v>
      </c>
      <c r="Z2559" s="62">
        <v>5</v>
      </c>
      <c r="AA2559" s="62">
        <v>245.0359906558021</v>
      </c>
      <c r="AB2559" s="62">
        <v>11.252575495969847</v>
      </c>
      <c r="AC2559" s="62">
        <v>48.245738068355095</v>
      </c>
      <c r="AD2559" s="62">
        <v>23.745080243132321</v>
      </c>
    </row>
    <row r="2560" spans="1:30" ht="20.25" x14ac:dyDescent="0.3">
      <c r="A2560" s="32" t="s">
        <v>29</v>
      </c>
      <c r="B2560" s="32">
        <v>2022</v>
      </c>
      <c r="C2560" s="32">
        <v>2</v>
      </c>
      <c r="D2560" s="32" t="s">
        <v>10434</v>
      </c>
      <c r="E2560" s="32" t="s">
        <v>9376</v>
      </c>
      <c r="F2560" s="32">
        <v>22</v>
      </c>
      <c r="G2560" s="32">
        <v>51</v>
      </c>
      <c r="H2560" s="32">
        <v>24</v>
      </c>
      <c r="I2560" s="32">
        <v>0</v>
      </c>
      <c r="J2560" s="63"/>
      <c r="K2560" s="63">
        <v>11.392260535169386</v>
      </c>
      <c r="L2560" s="63"/>
      <c r="M2560" s="63">
        <v>13.621923496026792</v>
      </c>
      <c r="N2560" s="63">
        <v>14.190025706440103</v>
      </c>
      <c r="O2560" s="62">
        <v>87.453844887845023</v>
      </c>
      <c r="P2560" s="62">
        <v>31.998099554767556</v>
      </c>
      <c r="Q2560" s="62">
        <v>34.249109084767554</v>
      </c>
      <c r="R2560" s="62">
        <v>251.99999065580209</v>
      </c>
      <c r="S2560" s="62">
        <v>13.927999999999999</v>
      </c>
      <c r="T2560" s="62">
        <v>245.0359906558021</v>
      </c>
      <c r="U2560" s="62">
        <v>249.67579807825305</v>
      </c>
      <c r="V2560" s="62">
        <v>249.67579807825305</v>
      </c>
      <c r="W2560" s="62">
        <v>428.55634906987956</v>
      </c>
      <c r="X2560" s="62">
        <v>433.55633906987958</v>
      </c>
      <c r="Y2560" s="62">
        <v>-1.27</v>
      </c>
      <c r="Z2560" s="62">
        <v>5</v>
      </c>
      <c r="AA2560" s="62">
        <v>251.99999065580209</v>
      </c>
      <c r="AB2560" s="62">
        <v>9.9710372795285345</v>
      </c>
      <c r="AC2560" s="62">
        <v>51.126737328020639</v>
      </c>
      <c r="AD2560" s="62">
        <v>22.446996831716984</v>
      </c>
    </row>
    <row r="2561" spans="1:30" ht="20.25" x14ac:dyDescent="0.3">
      <c r="A2561" s="32" t="s">
        <v>29</v>
      </c>
      <c r="B2561" s="32">
        <v>2022</v>
      </c>
      <c r="C2561" s="32">
        <v>2</v>
      </c>
      <c r="D2561" s="32" t="s">
        <v>10435</v>
      </c>
      <c r="E2561" s="32" t="s">
        <v>9378</v>
      </c>
      <c r="F2561" s="32">
        <v>24</v>
      </c>
      <c r="G2561" s="32">
        <v>64</v>
      </c>
      <c r="H2561" s="32">
        <v>9</v>
      </c>
      <c r="I2561" s="32">
        <v>0</v>
      </c>
      <c r="J2561" s="63"/>
      <c r="K2561" s="63">
        <v>16.754165158426662</v>
      </c>
      <c r="L2561" s="63"/>
      <c r="M2561" s="63">
        <v>13.853820650492501</v>
      </c>
      <c r="N2561" s="63">
        <v>13.568845606122288</v>
      </c>
      <c r="O2561" s="62">
        <v>87.242249917110115</v>
      </c>
      <c r="P2561" s="62">
        <v>34.249109084767554</v>
      </c>
      <c r="Q2561" s="62">
        <v>36.046098404767555</v>
      </c>
      <c r="R2561" s="62">
        <v>259.32399065580211</v>
      </c>
      <c r="S2561" s="62">
        <v>14.648</v>
      </c>
      <c r="T2561" s="62">
        <v>251.99999065580209</v>
      </c>
      <c r="U2561" s="62">
        <v>256.72176723752017</v>
      </c>
      <c r="V2561" s="62">
        <v>256.72176723752017</v>
      </c>
      <c r="W2561" s="62">
        <v>421.07346075880417</v>
      </c>
      <c r="X2561" s="62">
        <v>426.0734507588042</v>
      </c>
      <c r="Y2561" s="62">
        <v>-1.27</v>
      </c>
      <c r="Z2561" s="62">
        <v>5</v>
      </c>
      <c r="AA2561" s="62">
        <v>259.32399065580211</v>
      </c>
      <c r="AB2561" s="62">
        <v>4.543887199544776</v>
      </c>
      <c r="AC2561" s="62">
        <v>53.50067825831843</v>
      </c>
      <c r="AD2561" s="62">
        <v>12.778275076546777</v>
      </c>
    </row>
    <row r="2562" spans="1:30" ht="20.25" x14ac:dyDescent="0.3">
      <c r="A2562" s="32" t="s">
        <v>29</v>
      </c>
      <c r="B2562" s="32">
        <v>2022</v>
      </c>
      <c r="C2562" s="32">
        <v>2</v>
      </c>
      <c r="D2562" s="32" t="s">
        <v>10436</v>
      </c>
      <c r="E2562" s="32" t="s">
        <v>9380</v>
      </c>
      <c r="F2562" s="32">
        <v>25</v>
      </c>
      <c r="G2562" s="32">
        <v>55</v>
      </c>
      <c r="H2562" s="32">
        <v>7</v>
      </c>
      <c r="I2562" s="32">
        <v>0</v>
      </c>
      <c r="J2562" s="63"/>
      <c r="K2562" s="63">
        <v>15.321251243748133</v>
      </c>
      <c r="L2562" s="63"/>
      <c r="M2562" s="63">
        <v>13.749790947287247</v>
      </c>
      <c r="N2562" s="63">
        <v>13.800666224930628</v>
      </c>
      <c r="O2562" s="62">
        <v>87.337096593310832</v>
      </c>
      <c r="P2562" s="62">
        <v>36.046098404767555</v>
      </c>
      <c r="Q2562" s="62">
        <v>38.381826554767557</v>
      </c>
      <c r="R2562" s="62">
        <v>266.82799065580213</v>
      </c>
      <c r="S2562" s="62">
        <v>15.007999999999999</v>
      </c>
      <c r="T2562" s="62">
        <v>259.32399065580211</v>
      </c>
      <c r="U2562" s="62">
        <v>264.13354596601505</v>
      </c>
      <c r="V2562" s="62">
        <v>264.13354596601505</v>
      </c>
      <c r="W2562" s="62">
        <v>413.34304381378843</v>
      </c>
      <c r="X2562" s="62">
        <v>418.34303381378845</v>
      </c>
      <c r="Y2562" s="62">
        <v>-1.27</v>
      </c>
      <c r="Z2562" s="62">
        <v>5</v>
      </c>
      <c r="AA2562" s="62">
        <v>266.82799065580213</v>
      </c>
      <c r="AB2562" s="62">
        <v>4.1643261863287808</v>
      </c>
      <c r="AC2562" s="62">
        <v>56.459967319223253</v>
      </c>
      <c r="AD2562" s="62">
        <v>12.294948423673048</v>
      </c>
    </row>
    <row r="2563" spans="1:30" ht="20.25" x14ac:dyDescent="0.3">
      <c r="A2563" s="32" t="s">
        <v>29</v>
      </c>
      <c r="B2563" s="32">
        <v>2022</v>
      </c>
      <c r="C2563" s="32">
        <v>2</v>
      </c>
      <c r="D2563" s="32" t="s">
        <v>10437</v>
      </c>
      <c r="E2563" s="32" t="s">
        <v>9382</v>
      </c>
      <c r="F2563" s="32">
        <v>28</v>
      </c>
      <c r="G2563" s="32">
        <v>50</v>
      </c>
      <c r="H2563" s="32">
        <v>7</v>
      </c>
      <c r="I2563" s="32">
        <v>0</v>
      </c>
      <c r="J2563" s="63"/>
      <c r="K2563" s="63">
        <v>16.598836494443709</v>
      </c>
      <c r="L2563" s="63"/>
      <c r="M2563" s="63">
        <v>12.498627017144836</v>
      </c>
      <c r="N2563" s="63">
        <v>13.696670855832386</v>
      </c>
      <c r="O2563" s="62">
        <v>88.487496457704552</v>
      </c>
      <c r="P2563" s="62">
        <v>38.381826554767557</v>
      </c>
      <c r="Q2563" s="62">
        <v>41.275385054767554</v>
      </c>
      <c r="R2563" s="62">
        <v>274.87199065580211</v>
      </c>
      <c r="S2563" s="62">
        <v>16.088000000000001</v>
      </c>
      <c r="T2563" s="62">
        <v>266.82799065580213</v>
      </c>
      <c r="U2563" s="62">
        <v>271.72918513150603</v>
      </c>
      <c r="V2563" s="62">
        <v>271.72918513150603</v>
      </c>
      <c r="W2563" s="62">
        <v>405.5680856308702</v>
      </c>
      <c r="X2563" s="62">
        <v>410.56807563087023</v>
      </c>
      <c r="Y2563" s="62">
        <v>-1.27</v>
      </c>
      <c r="Z2563" s="62">
        <v>5</v>
      </c>
      <c r="AA2563" s="62">
        <v>274.87199065580211</v>
      </c>
      <c r="AB2563" s="62">
        <v>4.9100699923850391</v>
      </c>
      <c r="AC2563" s="62">
        <v>60.019222620485294</v>
      </c>
      <c r="AD2563" s="62">
        <v>14.483997390613952</v>
      </c>
    </row>
    <row r="2564" spans="1:30" ht="20.25" x14ac:dyDescent="0.3">
      <c r="A2564" s="32" t="s">
        <v>29</v>
      </c>
      <c r="B2564" s="32">
        <v>2022</v>
      </c>
      <c r="C2564" s="32">
        <v>2</v>
      </c>
      <c r="D2564" s="32" t="s">
        <v>10438</v>
      </c>
      <c r="E2564" s="32" t="s">
        <v>9384</v>
      </c>
      <c r="F2564" s="32">
        <v>30</v>
      </c>
      <c r="G2564" s="32">
        <v>47</v>
      </c>
      <c r="H2564" s="32">
        <v>12</v>
      </c>
      <c r="I2564" s="32">
        <v>0</v>
      </c>
      <c r="J2564" s="63"/>
      <c r="K2564" s="63">
        <v>17.449801420368232</v>
      </c>
      <c r="L2564" s="63"/>
      <c r="M2564" s="63">
        <v>11.45107222462855</v>
      </c>
      <c r="N2564" s="63">
        <v>12.445919861562736</v>
      </c>
      <c r="O2564" s="62">
        <v>89.464640885239589</v>
      </c>
      <c r="P2564" s="62">
        <v>41.275385054767554</v>
      </c>
      <c r="Q2564" s="62">
        <v>44.553359264767558</v>
      </c>
      <c r="R2564" s="62">
        <v>283.2759906558021</v>
      </c>
      <c r="S2564" s="62">
        <v>16.808</v>
      </c>
      <c r="T2564" s="62">
        <v>274.87199065580211</v>
      </c>
      <c r="U2564" s="62">
        <v>279.87337088306282</v>
      </c>
      <c r="V2564" s="62">
        <v>279.87337088306282</v>
      </c>
      <c r="W2564" s="62">
        <v>397.39402725901505</v>
      </c>
      <c r="X2564" s="62">
        <v>402.39401725901507</v>
      </c>
      <c r="Y2564" s="62">
        <v>-1.27</v>
      </c>
      <c r="Z2564" s="62">
        <v>5</v>
      </c>
      <c r="AA2564" s="62">
        <v>283.2759906558021</v>
      </c>
      <c r="AB2564" s="62">
        <v>7.2677580321220097</v>
      </c>
      <c r="AC2564" s="62">
        <v>63.958427648607277</v>
      </c>
      <c r="AD2564" s="62">
        <v>20.091602812182817</v>
      </c>
    </row>
    <row r="2565" spans="1:30" ht="20.25" x14ac:dyDescent="0.3">
      <c r="A2565" s="32" t="s">
        <v>29</v>
      </c>
      <c r="B2565" s="32">
        <v>2022</v>
      </c>
      <c r="C2565" s="32">
        <v>2</v>
      </c>
      <c r="D2565" s="32" t="s">
        <v>10439</v>
      </c>
      <c r="E2565" s="32" t="s">
        <v>9386</v>
      </c>
      <c r="F2565" s="32">
        <v>34</v>
      </c>
      <c r="G2565" s="32">
        <v>48</v>
      </c>
      <c r="H2565" s="32">
        <v>4</v>
      </c>
      <c r="I2565" s="32">
        <v>0</v>
      </c>
      <c r="J2565" s="63"/>
      <c r="K2565" s="63">
        <v>21.426729160296052</v>
      </c>
      <c r="L2565" s="63"/>
      <c r="M2565" s="63">
        <v>10.876244399777816</v>
      </c>
      <c r="N2565" s="63">
        <v>11.398710805478013</v>
      </c>
      <c r="O2565" s="62">
        <v>90.006335311400008</v>
      </c>
      <c r="P2565" s="62">
        <v>44.553359264767558</v>
      </c>
      <c r="Q2565" s="62">
        <v>48.183134504767558</v>
      </c>
      <c r="R2565" s="62">
        <v>292.39999065580213</v>
      </c>
      <c r="S2565" s="62">
        <v>18.247999999999998</v>
      </c>
      <c r="T2565" s="62">
        <v>283.2759906558021</v>
      </c>
      <c r="U2565" s="62">
        <v>288.38424243378995</v>
      </c>
      <c r="V2565" s="62">
        <v>288.38424243378995</v>
      </c>
      <c r="W2565" s="62">
        <v>389.0279226304902</v>
      </c>
      <c r="X2565" s="62">
        <v>394.02791263049022</v>
      </c>
      <c r="Y2565" s="62">
        <v>-1.27</v>
      </c>
      <c r="Z2565" s="62">
        <v>5</v>
      </c>
      <c r="AA2565" s="62">
        <v>292.39999065580213</v>
      </c>
      <c r="AB2565" s="62">
        <v>5.2491898622184747</v>
      </c>
      <c r="AC2565" s="62">
        <v>68.249877611108275</v>
      </c>
      <c r="AD2565" s="62">
        <v>16.36612527051641</v>
      </c>
    </row>
    <row r="2566" spans="1:30" ht="20.25" x14ac:dyDescent="0.3">
      <c r="A2566" s="32" t="s">
        <v>29</v>
      </c>
      <c r="B2566" s="32">
        <v>2022</v>
      </c>
      <c r="C2566" s="32">
        <v>2</v>
      </c>
      <c r="D2566" s="32" t="s">
        <v>10440</v>
      </c>
      <c r="E2566" s="32" t="s">
        <v>9388</v>
      </c>
      <c r="F2566" s="32">
        <v>20</v>
      </c>
      <c r="G2566" s="32">
        <v>83</v>
      </c>
      <c r="H2566" s="32">
        <v>21</v>
      </c>
      <c r="I2566" s="32">
        <v>9</v>
      </c>
      <c r="J2566" s="63"/>
      <c r="K2566" s="63">
        <v>17.002629043565598</v>
      </c>
      <c r="L2566" s="63"/>
      <c r="M2566" s="63">
        <v>66.038126815131875</v>
      </c>
      <c r="N2566" s="63">
        <v>143.63142176213347</v>
      </c>
      <c r="O2566" s="62">
        <v>51.331024230901839</v>
      </c>
      <c r="P2566" s="62">
        <v>25.611482554469205</v>
      </c>
      <c r="Q2566" s="62">
        <v>26.324829244469207</v>
      </c>
      <c r="R2566" s="62">
        <v>274.42385564226936</v>
      </c>
      <c r="S2566" s="62">
        <v>13.208</v>
      </c>
      <c r="T2566" s="62">
        <v>267.81985564226937</v>
      </c>
      <c r="U2566" s="62">
        <v>267.81985564226937</v>
      </c>
      <c r="V2566" s="62">
        <v>267.81985564226937</v>
      </c>
      <c r="W2566" s="62">
        <v>409.55126657655177</v>
      </c>
      <c r="X2566" s="62">
        <v>385.14186657655176</v>
      </c>
      <c r="Y2566" s="62">
        <v>6.1999999999999993</v>
      </c>
      <c r="Z2566" s="62">
        <v>5</v>
      </c>
      <c r="AA2566" s="62">
        <v>274.42385564226936</v>
      </c>
      <c r="AB2566" s="62">
        <v>0.55271233083096771</v>
      </c>
      <c r="AC2566" s="62">
        <v>42.465598309146927</v>
      </c>
      <c r="AD2566" s="62">
        <v>0.82859400949103124</v>
      </c>
    </row>
    <row r="2567" spans="1:30" ht="20.25" x14ac:dyDescent="0.3">
      <c r="A2567" s="32" t="s">
        <v>29</v>
      </c>
      <c r="B2567" s="32">
        <v>2022</v>
      </c>
      <c r="C2567" s="32">
        <v>2</v>
      </c>
      <c r="D2567" s="32" t="s">
        <v>10441</v>
      </c>
      <c r="E2567" s="32" t="s">
        <v>9390</v>
      </c>
      <c r="F2567" s="32">
        <v>23</v>
      </c>
      <c r="G2567" s="32">
        <v>45</v>
      </c>
      <c r="H2567" s="32">
        <v>15</v>
      </c>
      <c r="I2567" s="32">
        <v>0</v>
      </c>
      <c r="J2567" s="63"/>
      <c r="K2567" s="63">
        <v>10.425481433647823</v>
      </c>
      <c r="L2567" s="63"/>
      <c r="M2567" s="63">
        <v>21.026891998801538</v>
      </c>
      <c r="N2567" s="63">
        <v>65.967749409038888</v>
      </c>
      <c r="O2567" s="62">
        <v>80.985267956851786</v>
      </c>
      <c r="P2567" s="62">
        <v>26.324829244469207</v>
      </c>
      <c r="Q2567" s="62">
        <v>28.960851094469206</v>
      </c>
      <c r="R2567" s="62">
        <v>281.56785564226936</v>
      </c>
      <c r="S2567" s="62">
        <v>14.288</v>
      </c>
      <c r="T2567" s="62">
        <v>274.42385564226936</v>
      </c>
      <c r="U2567" s="62">
        <v>279.41960065618218</v>
      </c>
      <c r="V2567" s="62">
        <v>279.41960065618218</v>
      </c>
      <c r="W2567" s="62">
        <v>397.8450970079445</v>
      </c>
      <c r="X2567" s="62">
        <v>402.84508700794453</v>
      </c>
      <c r="Y2567" s="62">
        <v>-1.27</v>
      </c>
      <c r="Z2567" s="62">
        <v>5</v>
      </c>
      <c r="AA2567" s="62">
        <v>281.56785564226936</v>
      </c>
      <c r="AB2567" s="62">
        <v>2.6946895803203952</v>
      </c>
      <c r="AC2567" s="62">
        <v>46.074216024846073</v>
      </c>
      <c r="AD2567" s="62">
        <v>7.5304650264427222</v>
      </c>
    </row>
    <row r="2568" spans="1:30" ht="20.25" x14ac:dyDescent="0.3">
      <c r="A2568" s="32" t="s">
        <v>29</v>
      </c>
      <c r="B2568" s="32">
        <v>2022</v>
      </c>
      <c r="C2568" s="32">
        <v>2</v>
      </c>
      <c r="D2568" s="32" t="s">
        <v>10442</v>
      </c>
      <c r="E2568" s="32" t="s">
        <v>9392</v>
      </c>
      <c r="F2568" s="32">
        <v>27</v>
      </c>
      <c r="G2568" s="32">
        <v>42</v>
      </c>
      <c r="H2568" s="32">
        <v>12</v>
      </c>
      <c r="I2568" s="32">
        <v>0</v>
      </c>
      <c r="J2568" s="63"/>
      <c r="K2568" s="63">
        <v>12.991662527184578</v>
      </c>
      <c r="L2568" s="63"/>
      <c r="M2568" s="63">
        <v>12.217960606073088</v>
      </c>
      <c r="N2568" s="63">
        <v>20.971370162857891</v>
      </c>
      <c r="O2568" s="62">
        <v>88.748038741374273</v>
      </c>
      <c r="P2568" s="62">
        <v>28.960851094469206</v>
      </c>
      <c r="Q2568" s="62">
        <v>32.202034354469205</v>
      </c>
      <c r="R2568" s="62">
        <v>289.43185564226934</v>
      </c>
      <c r="S2568" s="62">
        <v>15.728</v>
      </c>
      <c r="T2568" s="62">
        <v>281.56785564226936</v>
      </c>
      <c r="U2568" s="62">
        <v>286.6542009855109</v>
      </c>
      <c r="V2568" s="62">
        <v>286.6542009855109</v>
      </c>
      <c r="W2568" s="62">
        <v>390.71415263834393</v>
      </c>
      <c r="X2568" s="62">
        <v>395.71414263834396</v>
      </c>
      <c r="Y2568" s="62">
        <v>-1.27</v>
      </c>
      <c r="Z2568" s="62">
        <v>5</v>
      </c>
      <c r="AA2568" s="62">
        <v>289.43185564226934</v>
      </c>
      <c r="AB2568" s="62">
        <v>6.5573399356043236</v>
      </c>
      <c r="AC2568" s="62">
        <v>50.388558223799578</v>
      </c>
      <c r="AD2568" s="62">
        <v>16.404537390427997</v>
      </c>
    </row>
    <row r="2569" spans="1:30" ht="20.25" x14ac:dyDescent="0.3">
      <c r="A2569" s="32" t="s">
        <v>29</v>
      </c>
      <c r="B2569" s="32">
        <v>2022</v>
      </c>
      <c r="C2569" s="32">
        <v>2</v>
      </c>
      <c r="D2569" s="32" t="s">
        <v>10443</v>
      </c>
      <c r="E2569" s="32" t="s">
        <v>9394</v>
      </c>
      <c r="F2569" s="32">
        <v>32</v>
      </c>
      <c r="G2569" s="32">
        <v>36</v>
      </c>
      <c r="H2569" s="32">
        <v>16</v>
      </c>
      <c r="I2569" s="32">
        <v>0</v>
      </c>
      <c r="J2569" s="63"/>
      <c r="K2569" s="63">
        <v>15.06258406625461</v>
      </c>
      <c r="L2569" s="63"/>
      <c r="M2569" s="63">
        <v>9.0474326054932011</v>
      </c>
      <c r="N2569" s="63">
        <v>12.165346082021214</v>
      </c>
      <c r="O2569" s="62">
        <v>91.756245340501792</v>
      </c>
      <c r="P2569" s="62">
        <v>32.202034354469205</v>
      </c>
      <c r="Q2569" s="62">
        <v>36.414896434469206</v>
      </c>
      <c r="R2569" s="62">
        <v>298.19585564226935</v>
      </c>
      <c r="S2569" s="62">
        <v>17.527999999999999</v>
      </c>
      <c r="T2569" s="62">
        <v>289.43185564226934</v>
      </c>
      <c r="U2569" s="62">
        <v>294.61984569648826</v>
      </c>
      <c r="V2569" s="62">
        <v>294.61984569648826</v>
      </c>
      <c r="W2569" s="62">
        <v>383.01038872713377</v>
      </c>
      <c r="X2569" s="62">
        <v>388.0103787271338</v>
      </c>
      <c r="Y2569" s="62">
        <v>-1.27</v>
      </c>
      <c r="Z2569" s="62">
        <v>5</v>
      </c>
      <c r="AA2569" s="62">
        <v>298.19585564226935</v>
      </c>
      <c r="AB2569" s="62">
        <v>12.330740406498595</v>
      </c>
      <c r="AC2569" s="62">
        <v>55.795723907707909</v>
      </c>
      <c r="AD2569" s="62">
        <v>27.199755461765054</v>
      </c>
    </row>
    <row r="2570" spans="1:30" ht="20.25" x14ac:dyDescent="0.3">
      <c r="A2570" s="32" t="s">
        <v>29</v>
      </c>
      <c r="B2570" s="32">
        <v>2022</v>
      </c>
      <c r="C2570" s="32">
        <v>2</v>
      </c>
      <c r="D2570" s="32" t="s">
        <v>10444</v>
      </c>
      <c r="E2570" s="32" t="s">
        <v>9396</v>
      </c>
      <c r="F2570" s="32">
        <v>33</v>
      </c>
      <c r="G2570" s="32">
        <v>36</v>
      </c>
      <c r="H2570" s="32">
        <v>9</v>
      </c>
      <c r="I2570" s="32">
        <v>0</v>
      </c>
      <c r="J2570" s="63"/>
      <c r="K2570" s="63">
        <v>15.942091498014255</v>
      </c>
      <c r="L2570" s="63"/>
      <c r="M2570" s="63">
        <v>8.674027459475294</v>
      </c>
      <c r="N2570" s="63">
        <v>8.9958644868846775</v>
      </c>
      <c r="O2570" s="62">
        <v>92.118588325398207</v>
      </c>
      <c r="P2570" s="62">
        <v>36.414896434469206</v>
      </c>
      <c r="Q2570" s="62">
        <v>40.755035314469204</v>
      </c>
      <c r="R2570" s="62">
        <v>307.13985564226937</v>
      </c>
      <c r="S2570" s="62">
        <v>17.887999999999998</v>
      </c>
      <c r="T2570" s="62">
        <v>298.19585564226935</v>
      </c>
      <c r="U2570" s="62">
        <v>303.49953418196861</v>
      </c>
      <c r="V2570" s="62">
        <v>303.49953418196861</v>
      </c>
      <c r="W2570" s="62">
        <v>374.60153668840229</v>
      </c>
      <c r="X2570" s="62">
        <v>379.60152668840232</v>
      </c>
      <c r="Y2570" s="62">
        <v>-1.27</v>
      </c>
      <c r="Z2570" s="62">
        <v>5</v>
      </c>
      <c r="AA2570" s="62">
        <v>307.13985564226937</v>
      </c>
      <c r="AB2570" s="62">
        <v>9.1220762749801345</v>
      </c>
      <c r="AC2570" s="62">
        <v>61.206140805415217</v>
      </c>
      <c r="AD2570" s="62">
        <v>23.101745935582287</v>
      </c>
    </row>
    <row r="2571" spans="1:30" ht="20.25" x14ac:dyDescent="0.3">
      <c r="A2571" s="32" t="s">
        <v>29</v>
      </c>
      <c r="B2571" s="32">
        <v>2022</v>
      </c>
      <c r="C2571" s="32">
        <v>2</v>
      </c>
      <c r="D2571" s="32" t="s">
        <v>10445</v>
      </c>
      <c r="E2571" s="32" t="s">
        <v>9398</v>
      </c>
      <c r="F2571" s="32">
        <v>32</v>
      </c>
      <c r="G2571" s="32">
        <v>47</v>
      </c>
      <c r="H2571" s="32">
        <v>16</v>
      </c>
      <c r="I2571" s="32">
        <v>0</v>
      </c>
      <c r="J2571" s="63"/>
      <c r="K2571" s="63">
        <v>19.267587496254372</v>
      </c>
      <c r="L2571" s="63"/>
      <c r="M2571" s="63">
        <v>9.2551845881235355</v>
      </c>
      <c r="N2571" s="63">
        <v>8.6225825800172391</v>
      </c>
      <c r="O2571" s="62">
        <v>91.555396867902871</v>
      </c>
      <c r="P2571" s="62">
        <v>40.755035314469204</v>
      </c>
      <c r="Q2571" s="62">
        <v>44.243811724469204</v>
      </c>
      <c r="R2571" s="62">
        <v>315.90385564226938</v>
      </c>
      <c r="S2571" s="62">
        <v>17.527999999999999</v>
      </c>
      <c r="T2571" s="62">
        <v>307.13985564226937</v>
      </c>
      <c r="U2571" s="62">
        <v>312.56427701926833</v>
      </c>
      <c r="V2571" s="62">
        <v>312.56427701926833</v>
      </c>
      <c r="W2571" s="62">
        <v>366.20783781829221</v>
      </c>
      <c r="X2571" s="62">
        <v>371.20782781829223</v>
      </c>
      <c r="Y2571" s="62">
        <v>-1.27</v>
      </c>
      <c r="Z2571" s="62">
        <v>5</v>
      </c>
      <c r="AA2571" s="62">
        <v>315.90385564226938</v>
      </c>
      <c r="AB2571" s="62">
        <v>11.984497065093755</v>
      </c>
      <c r="AC2571" s="62">
        <v>65.53975188186017</v>
      </c>
      <c r="AD2571" s="62">
        <v>28.890655378573253</v>
      </c>
    </row>
    <row r="2572" spans="1:30" ht="20.25" x14ac:dyDescent="0.3">
      <c r="A2572" s="32" t="s">
        <v>29</v>
      </c>
      <c r="B2572" s="32">
        <v>2022</v>
      </c>
      <c r="C2572" s="32">
        <v>2</v>
      </c>
      <c r="D2572" s="32" t="s">
        <v>10446</v>
      </c>
      <c r="E2572" s="32" t="s">
        <v>9400</v>
      </c>
      <c r="F2572" s="32">
        <v>29</v>
      </c>
      <c r="G2572" s="32">
        <v>61</v>
      </c>
      <c r="H2572" s="32">
        <v>16</v>
      </c>
      <c r="I2572" s="32">
        <v>0</v>
      </c>
      <c r="J2572" s="63"/>
      <c r="K2572" s="63">
        <v>20.698451768842709</v>
      </c>
      <c r="L2572" s="63"/>
      <c r="M2572" s="63">
        <v>12.137308282867103</v>
      </c>
      <c r="N2572" s="63">
        <v>9.2035479027635123</v>
      </c>
      <c r="O2572" s="62">
        <v>88.823077970190639</v>
      </c>
      <c r="P2572" s="62">
        <v>44.243811724469204</v>
      </c>
      <c r="Q2572" s="62">
        <v>46.5783466544692</v>
      </c>
      <c r="R2572" s="62">
        <v>324.12785564226937</v>
      </c>
      <c r="S2572" s="62">
        <v>16.448</v>
      </c>
      <c r="T2572" s="62">
        <v>315.90385564226938</v>
      </c>
      <c r="U2572" s="62">
        <v>321.44927439084501</v>
      </c>
      <c r="V2572" s="62">
        <v>321.44927439084501</v>
      </c>
      <c r="W2572" s="62">
        <v>358.16312594748399</v>
      </c>
      <c r="X2572" s="62">
        <v>363.16311594748402</v>
      </c>
      <c r="Y2572" s="62">
        <v>-1.27</v>
      </c>
      <c r="Z2572" s="62">
        <v>5</v>
      </c>
      <c r="AA2572" s="62">
        <v>324.12785564226937</v>
      </c>
      <c r="AB2572" s="62">
        <v>8.1082134710699236</v>
      </c>
      <c r="AC2572" s="62">
        <v>68.534907358518581</v>
      </c>
      <c r="AD2572" s="62">
        <v>22.530899448343249</v>
      </c>
    </row>
    <row r="2573" spans="1:30" ht="20.25" x14ac:dyDescent="0.3">
      <c r="A2573" s="32" t="s">
        <v>29</v>
      </c>
      <c r="B2573" s="32">
        <v>2022</v>
      </c>
      <c r="C2573" s="32">
        <v>2</v>
      </c>
      <c r="D2573" s="32" t="s">
        <v>10447</v>
      </c>
      <c r="E2573" s="32" t="s">
        <v>9402</v>
      </c>
      <c r="F2573" s="32">
        <v>32</v>
      </c>
      <c r="G2573" s="32">
        <v>44</v>
      </c>
      <c r="H2573" s="32">
        <v>10</v>
      </c>
      <c r="I2573" s="32">
        <v>0</v>
      </c>
      <c r="J2573" s="63"/>
      <c r="K2573" s="63">
        <v>18.214665362721149</v>
      </c>
      <c r="L2573" s="63"/>
      <c r="M2573" s="63">
        <v>10.559681843761229</v>
      </c>
      <c r="N2573" s="63">
        <v>12.084720377419458</v>
      </c>
      <c r="O2573" s="62">
        <v>90.306336598761391</v>
      </c>
      <c r="P2573" s="62">
        <v>46.5783466544692</v>
      </c>
      <c r="Q2573" s="62">
        <v>50.264600974469204</v>
      </c>
      <c r="R2573" s="62">
        <v>332.89185564226938</v>
      </c>
      <c r="S2573" s="62">
        <v>17.527999999999999</v>
      </c>
      <c r="T2573" s="62">
        <v>324.12785564226937</v>
      </c>
      <c r="U2573" s="62">
        <v>329.78928735956259</v>
      </c>
      <c r="V2573" s="62">
        <v>329.78928735956259</v>
      </c>
      <c r="W2573" s="62">
        <v>350.77272592917427</v>
      </c>
      <c r="X2573" s="62">
        <v>355.7727159291743</v>
      </c>
      <c r="Y2573" s="62">
        <v>-1.27</v>
      </c>
      <c r="Z2573" s="62">
        <v>5</v>
      </c>
      <c r="AA2573" s="62">
        <v>332.89185564226938</v>
      </c>
      <c r="AB2573" s="62">
        <v>7.4134869353501998</v>
      </c>
      <c r="AC2573" s="62">
        <v>72.980280251908667</v>
      </c>
      <c r="AD2573" s="62">
        <v>21.845475437706838</v>
      </c>
    </row>
    <row r="2574" spans="1:30" ht="20.25" x14ac:dyDescent="0.3">
      <c r="A2574" s="32" t="s">
        <v>29</v>
      </c>
      <c r="B2574" s="32">
        <v>2022</v>
      </c>
      <c r="C2574" s="32">
        <v>2</v>
      </c>
      <c r="D2574" s="32" t="s">
        <v>10448</v>
      </c>
      <c r="E2574" s="32" t="s">
        <v>9404</v>
      </c>
      <c r="F2574" s="32">
        <v>27</v>
      </c>
      <c r="G2574" s="32">
        <v>66</v>
      </c>
      <c r="H2574" s="32">
        <v>18</v>
      </c>
      <c r="I2574" s="32">
        <v>5</v>
      </c>
      <c r="J2574" s="63"/>
      <c r="K2574" s="63">
        <v>20.084774280833749</v>
      </c>
      <c r="L2574" s="63"/>
      <c r="M2574" s="63">
        <v>31.267751540453418</v>
      </c>
      <c r="N2574" s="63">
        <v>109.64279980269758</v>
      </c>
      <c r="O2574" s="62">
        <v>72.923924188023406</v>
      </c>
      <c r="P2574" s="62">
        <v>33.129829463170701</v>
      </c>
      <c r="Q2574" s="62">
        <v>35.029833443170702</v>
      </c>
      <c r="R2574" s="62">
        <v>327.93311104356638</v>
      </c>
      <c r="S2574" s="62">
        <v>15.728</v>
      </c>
      <c r="T2574" s="62">
        <v>320.06911104356641</v>
      </c>
      <c r="U2574" s="62">
        <v>320.06911104356641</v>
      </c>
      <c r="V2574" s="62">
        <v>320.06911104356641</v>
      </c>
      <c r="W2574" s="62">
        <v>359.40106947160439</v>
      </c>
      <c r="X2574" s="62">
        <v>348.06250947160441</v>
      </c>
      <c r="Y2574" s="62">
        <v>2.8799999999999994</v>
      </c>
      <c r="Z2574" s="62">
        <v>5</v>
      </c>
      <c r="AA2574" s="62">
        <v>327.93311104356638</v>
      </c>
      <c r="AB2574" s="62">
        <v>1.7186140384508539</v>
      </c>
      <c r="AC2574" s="62">
        <v>55.29352360125133</v>
      </c>
      <c r="AD2574" s="62">
        <v>5.5806183420027944</v>
      </c>
    </row>
    <row r="2575" spans="1:30" ht="20.25" x14ac:dyDescent="0.3">
      <c r="A2575" s="32" t="s">
        <v>29</v>
      </c>
      <c r="B2575" s="32">
        <v>2022</v>
      </c>
      <c r="C2575" s="32">
        <v>2</v>
      </c>
      <c r="D2575" s="32" t="s">
        <v>10449</v>
      </c>
      <c r="E2575" s="32" t="s">
        <v>9406</v>
      </c>
      <c r="F2575" s="32">
        <v>27</v>
      </c>
      <c r="G2575" s="32">
        <v>61</v>
      </c>
      <c r="H2575" s="32">
        <v>17</v>
      </c>
      <c r="I2575" s="32">
        <v>0</v>
      </c>
      <c r="J2575" s="63"/>
      <c r="K2575" s="63">
        <v>18.820313589018099</v>
      </c>
      <c r="L2575" s="63"/>
      <c r="M2575" s="63">
        <v>17.091124978226574</v>
      </c>
      <c r="N2575" s="63">
        <v>31.208849797072617</v>
      </c>
      <c r="O2575" s="62">
        <v>84.350740587065346</v>
      </c>
      <c r="P2575" s="62">
        <v>35.029833443170702</v>
      </c>
      <c r="Q2575" s="62">
        <v>37.209249773170704</v>
      </c>
      <c r="R2575" s="62">
        <v>335.79711104356636</v>
      </c>
      <c r="S2575" s="62">
        <v>15.728</v>
      </c>
      <c r="T2575" s="62">
        <v>327.93311104356638</v>
      </c>
      <c r="U2575" s="62">
        <v>333.64904622502871</v>
      </c>
      <c r="V2575" s="62">
        <v>333.64904622502871</v>
      </c>
      <c r="W2575" s="62">
        <v>347.40425855894841</v>
      </c>
      <c r="X2575" s="62">
        <v>352.40424855894844</v>
      </c>
      <c r="Y2575" s="62">
        <v>-1.27</v>
      </c>
      <c r="Z2575" s="62">
        <v>5</v>
      </c>
      <c r="AA2575" s="62">
        <v>335.79711104356636</v>
      </c>
      <c r="AB2575" s="62">
        <v>4.5421446790390023</v>
      </c>
      <c r="AC2575" s="62">
        <v>58.275041820474591</v>
      </c>
      <c r="AD2575" s="62">
        <v>13.408911579495491</v>
      </c>
    </row>
    <row r="2576" spans="1:30" ht="20.25" x14ac:dyDescent="0.3">
      <c r="A2576" s="32" t="s">
        <v>29</v>
      </c>
      <c r="B2576" s="32">
        <v>2022</v>
      </c>
      <c r="C2576" s="32">
        <v>2</v>
      </c>
      <c r="D2576" s="32" t="s">
        <v>10450</v>
      </c>
      <c r="E2576" s="32" t="s">
        <v>9408</v>
      </c>
      <c r="F2576" s="32">
        <v>28</v>
      </c>
      <c r="G2576" s="32">
        <v>52</v>
      </c>
      <c r="H2576" s="32">
        <v>15</v>
      </c>
      <c r="I2576" s="32">
        <v>0</v>
      </c>
      <c r="J2576" s="63"/>
      <c r="K2576" s="63">
        <v>17.216202743059462</v>
      </c>
      <c r="L2576" s="63"/>
      <c r="M2576" s="63">
        <v>13.197067426519691</v>
      </c>
      <c r="N2576" s="63">
        <v>17.036902108270045</v>
      </c>
      <c r="O2576" s="62">
        <v>87.843092858146036</v>
      </c>
      <c r="P2576" s="62">
        <v>37.209249773170704</v>
      </c>
      <c r="Q2576" s="62">
        <v>39.987065933170705</v>
      </c>
      <c r="R2576" s="62">
        <v>343.84111104356634</v>
      </c>
      <c r="S2576" s="62">
        <v>16.088000000000001</v>
      </c>
      <c r="T2576" s="62">
        <v>335.79711104356636</v>
      </c>
      <c r="U2576" s="62">
        <v>341.62736450198088</v>
      </c>
      <c r="V2576" s="62">
        <v>341.62736450198088</v>
      </c>
      <c r="W2576" s="62">
        <v>340.54365177318903</v>
      </c>
      <c r="X2576" s="62">
        <v>345.54364177318905</v>
      </c>
      <c r="Y2576" s="62">
        <v>-1.27</v>
      </c>
      <c r="Z2576" s="62">
        <v>5</v>
      </c>
      <c r="AA2576" s="62">
        <v>343.84111104356634</v>
      </c>
      <c r="AB2576" s="62">
        <v>6.6988672771289188</v>
      </c>
      <c r="AC2576" s="62">
        <v>61.960005863696587</v>
      </c>
      <c r="AD2576" s="62">
        <v>18.616347377917897</v>
      </c>
    </row>
    <row r="2577" spans="1:30" ht="20.25" x14ac:dyDescent="0.3">
      <c r="A2577" s="32" t="s">
        <v>29</v>
      </c>
      <c r="B2577" s="32">
        <v>2022</v>
      </c>
      <c r="C2577" s="32">
        <v>2</v>
      </c>
      <c r="D2577" s="32" t="s">
        <v>10451</v>
      </c>
      <c r="E2577" s="32" t="s">
        <v>9410</v>
      </c>
      <c r="F2577" s="32">
        <v>27</v>
      </c>
      <c r="G2577" s="32">
        <v>59</v>
      </c>
      <c r="H2577" s="32">
        <v>9</v>
      </c>
      <c r="I2577" s="32">
        <v>0</v>
      </c>
      <c r="J2577" s="63"/>
      <c r="K2577" s="63">
        <v>18.288902721994841</v>
      </c>
      <c r="L2577" s="63"/>
      <c r="M2577" s="63">
        <v>13.144129756699558</v>
      </c>
      <c r="N2577" s="63">
        <v>13.144129756699558</v>
      </c>
      <c r="O2577" s="62">
        <v>87.891738231143705</v>
      </c>
      <c r="P2577" s="62">
        <v>39.987065933170705</v>
      </c>
      <c r="Q2577" s="62">
        <v>42.278247203170707</v>
      </c>
      <c r="R2577" s="62">
        <v>351.70511104356632</v>
      </c>
      <c r="S2577" s="62">
        <v>15.728</v>
      </c>
      <c r="T2577" s="62">
        <v>343.84111104356634</v>
      </c>
      <c r="U2577" s="62">
        <v>349.79068287708913</v>
      </c>
      <c r="V2577" s="62">
        <v>349.79068287708913</v>
      </c>
      <c r="W2577" s="62">
        <v>333.66417412861711</v>
      </c>
      <c r="X2577" s="62">
        <v>338.66416412861713</v>
      </c>
      <c r="Y2577" s="62">
        <v>-1.27</v>
      </c>
      <c r="Z2577" s="62">
        <v>5</v>
      </c>
      <c r="AA2577" s="62">
        <v>351.70511104356632</v>
      </c>
      <c r="AB2577" s="62">
        <v>4.9859542203997131</v>
      </c>
      <c r="AC2577" s="62">
        <v>65.017279959973706</v>
      </c>
      <c r="AD2577" s="62">
        <v>15.323536127512504</v>
      </c>
    </row>
    <row r="2578" spans="1:30" ht="20.25" x14ac:dyDescent="0.3">
      <c r="A2578" s="32" t="s">
        <v>29</v>
      </c>
      <c r="B2578" s="32">
        <v>2022</v>
      </c>
      <c r="C2578" s="32">
        <v>2</v>
      </c>
      <c r="D2578" s="32" t="s">
        <v>10452</v>
      </c>
      <c r="E2578" s="32" t="s">
        <v>9412</v>
      </c>
      <c r="F2578" s="32">
        <v>20</v>
      </c>
      <c r="G2578" s="32">
        <v>93</v>
      </c>
      <c r="H2578" s="32">
        <v>9</v>
      </c>
      <c r="I2578" s="32">
        <v>22.5</v>
      </c>
      <c r="J2578" s="63"/>
      <c r="K2578" s="63">
        <v>18.807028883090123</v>
      </c>
      <c r="L2578" s="63"/>
      <c r="M2578" s="63">
        <v>129.53005789562951</v>
      </c>
      <c r="N2578" s="63">
        <v>179.03775141493205</v>
      </c>
      <c r="O2578" s="62">
        <v>25.902359901624731</v>
      </c>
      <c r="P2578" s="62">
        <v>16.435863200812836</v>
      </c>
      <c r="Q2578" s="62">
        <v>16.729594190812836</v>
      </c>
      <c r="R2578" s="62">
        <v>283.26877928484834</v>
      </c>
      <c r="S2578" s="62">
        <v>13.208</v>
      </c>
      <c r="T2578" s="62">
        <v>276.66477928484835</v>
      </c>
      <c r="U2578" s="62">
        <v>276.66477928484835</v>
      </c>
      <c r="V2578" s="62">
        <v>276.66477928484835</v>
      </c>
      <c r="W2578" s="62">
        <v>400.59453434065603</v>
      </c>
      <c r="X2578" s="62">
        <v>332.07104934065603</v>
      </c>
      <c r="Y2578" s="62">
        <v>17.405000000000001</v>
      </c>
      <c r="Z2578" s="62">
        <v>5</v>
      </c>
      <c r="AA2578" s="62">
        <v>283.26877928484834</v>
      </c>
      <c r="AB2578" s="62">
        <v>1.6192286936278738E-3</v>
      </c>
      <c r="AC2578" s="62">
        <v>29.154581325939876</v>
      </c>
      <c r="AD2578" s="62">
        <v>1.8756263917423745E-3</v>
      </c>
    </row>
    <row r="2579" spans="1:30" ht="20.25" x14ac:dyDescent="0.3">
      <c r="A2579" s="32" t="s">
        <v>29</v>
      </c>
      <c r="B2579" s="32">
        <v>2022</v>
      </c>
      <c r="C2579" s="32">
        <v>2</v>
      </c>
      <c r="D2579" s="32" t="s">
        <v>10453</v>
      </c>
      <c r="E2579" s="32" t="s">
        <v>9414</v>
      </c>
      <c r="F2579" s="32">
        <v>27</v>
      </c>
      <c r="G2579" s="32">
        <v>76</v>
      </c>
      <c r="H2579" s="32">
        <v>6</v>
      </c>
      <c r="I2579" s="32">
        <v>22</v>
      </c>
      <c r="J2579" s="63"/>
      <c r="K2579" s="63">
        <v>22.379902800537312</v>
      </c>
      <c r="L2579" s="63"/>
      <c r="M2579" s="63">
        <v>91.158265426767059</v>
      </c>
      <c r="N2579" s="63">
        <v>240.03604614816999</v>
      </c>
      <c r="O2579" s="62">
        <v>39.650746703437065</v>
      </c>
      <c r="P2579" s="62">
        <v>6.8948597301849697</v>
      </c>
      <c r="Q2579" s="62">
        <v>8.2360390101849692</v>
      </c>
      <c r="R2579" s="62">
        <v>228.41486194752812</v>
      </c>
      <c r="S2579" s="62">
        <v>15.728</v>
      </c>
      <c r="T2579" s="62">
        <v>220.55086194752812</v>
      </c>
      <c r="U2579" s="62">
        <v>220.55086194752812</v>
      </c>
      <c r="V2579" s="62">
        <v>220.55086194752812</v>
      </c>
      <c r="W2579" s="62">
        <v>460.92464639813522</v>
      </c>
      <c r="X2579" s="62">
        <v>394.03501639813521</v>
      </c>
      <c r="Y2579" s="62">
        <v>16.989999999999998</v>
      </c>
      <c r="Z2579" s="62">
        <v>5</v>
      </c>
      <c r="AA2579" s="62">
        <v>228.41486194752812</v>
      </c>
      <c r="AB2579" s="62">
        <v>4.3934474194577494E-2</v>
      </c>
      <c r="AC2579" s="62">
        <v>15.110009997290135</v>
      </c>
      <c r="AD2579" s="62">
        <v>3.3527194207315668E-2</v>
      </c>
    </row>
    <row r="2580" spans="1:30" ht="20.25" x14ac:dyDescent="0.3">
      <c r="A2580" s="32" t="s">
        <v>29</v>
      </c>
      <c r="B2580" s="32">
        <v>2022</v>
      </c>
      <c r="C2580" s="32">
        <v>2</v>
      </c>
      <c r="D2580" s="32" t="s">
        <v>10454</v>
      </c>
      <c r="E2580" s="32" t="s">
        <v>9416</v>
      </c>
      <c r="F2580" s="32">
        <v>26</v>
      </c>
      <c r="G2580" s="32">
        <v>90</v>
      </c>
      <c r="H2580" s="32">
        <v>8</v>
      </c>
      <c r="I2580" s="32">
        <v>2.5</v>
      </c>
      <c r="J2580" s="63"/>
      <c r="K2580" s="63">
        <v>24.198303392222101</v>
      </c>
      <c r="L2580" s="63"/>
      <c r="M2580" s="63">
        <v>83.003378880987185</v>
      </c>
      <c r="N2580" s="63">
        <v>135.14027529771374</v>
      </c>
      <c r="O2580" s="62">
        <v>43.163132552099633</v>
      </c>
      <c r="P2580" s="62">
        <v>5.972909940777118</v>
      </c>
      <c r="Q2580" s="62">
        <v>6.511847640777118</v>
      </c>
      <c r="R2580" s="62">
        <v>236.09886194752812</v>
      </c>
      <c r="S2580" s="62">
        <v>15.368</v>
      </c>
      <c r="T2580" s="62">
        <v>228.41486194752812</v>
      </c>
      <c r="U2580" s="62">
        <v>225.61967228256194</v>
      </c>
      <c r="V2580" s="62">
        <v>225.61967228256194</v>
      </c>
      <c r="W2580" s="62">
        <v>455.12064923784976</v>
      </c>
      <c r="X2580" s="62">
        <v>451.95136423784976</v>
      </c>
      <c r="Y2580" s="62">
        <v>0.80499999999999972</v>
      </c>
      <c r="Z2580" s="62">
        <v>5</v>
      </c>
      <c r="AA2580" s="62">
        <v>236.09886194752812</v>
      </c>
      <c r="AB2580" s="62">
        <v>9.1532506315877338E-2</v>
      </c>
      <c r="AC2580" s="62">
        <v>12.183604646244039</v>
      </c>
      <c r="AD2580" s="62">
        <v>6.1611926541393261E-2</v>
      </c>
    </row>
    <row r="2581" spans="1:30" ht="20.25" x14ac:dyDescent="0.3">
      <c r="A2581" s="32" t="s">
        <v>29</v>
      </c>
      <c r="B2581" s="32">
        <v>2022</v>
      </c>
      <c r="C2581" s="32">
        <v>2</v>
      </c>
      <c r="D2581" s="32" t="s">
        <v>10455</v>
      </c>
      <c r="E2581" s="32" t="s">
        <v>9418</v>
      </c>
      <c r="F2581" s="32">
        <v>22</v>
      </c>
      <c r="G2581" s="32">
        <v>89</v>
      </c>
      <c r="H2581" s="32">
        <v>15</v>
      </c>
      <c r="I2581" s="32">
        <v>7.5</v>
      </c>
      <c r="J2581" s="63"/>
      <c r="K2581" s="63">
        <v>20.07555904418793</v>
      </c>
      <c r="L2581" s="63"/>
      <c r="M2581" s="63">
        <v>102.99830913600624</v>
      </c>
      <c r="N2581" s="63">
        <v>186.04725779551967</v>
      </c>
      <c r="O2581" s="62">
        <v>34.958671929525437</v>
      </c>
      <c r="P2581" s="62">
        <v>3.0043621974728905</v>
      </c>
      <c r="Q2581" s="62">
        <v>3.5096908674728904</v>
      </c>
      <c r="R2581" s="62">
        <v>225.83877532249181</v>
      </c>
      <c r="S2581" s="62">
        <v>13.927999999999999</v>
      </c>
      <c r="T2581" s="62">
        <v>218.87477532249181</v>
      </c>
      <c r="U2581" s="62">
        <v>218.87477532249181</v>
      </c>
      <c r="V2581" s="62">
        <v>218.87477532249181</v>
      </c>
      <c r="W2581" s="62">
        <v>462.86007258116638</v>
      </c>
      <c r="X2581" s="62">
        <v>443.35223758116638</v>
      </c>
      <c r="Y2581" s="62">
        <v>4.9550000000000001</v>
      </c>
      <c r="Z2581" s="62">
        <v>5</v>
      </c>
      <c r="AA2581" s="62">
        <v>225.83877532249181</v>
      </c>
      <c r="AB2581" s="62">
        <v>2.5622310372186929E-2</v>
      </c>
      <c r="AC2581" s="62">
        <v>6.7568658075583805</v>
      </c>
      <c r="AD2581" s="62">
        <v>1.2648596804421357E-2</v>
      </c>
    </row>
    <row r="2582" spans="1:30" ht="20.25" x14ac:dyDescent="0.3">
      <c r="A2582" s="32" t="s">
        <v>29</v>
      </c>
      <c r="B2582" s="32">
        <v>2022</v>
      </c>
      <c r="C2582" s="32">
        <v>2</v>
      </c>
      <c r="D2582" s="32" t="s">
        <v>10456</v>
      </c>
      <c r="E2582" s="32" t="s">
        <v>9420</v>
      </c>
      <c r="F2582" s="32">
        <v>23</v>
      </c>
      <c r="G2582" s="32">
        <v>94</v>
      </c>
      <c r="H2582" s="32">
        <v>12</v>
      </c>
      <c r="I2582" s="32">
        <v>58</v>
      </c>
      <c r="J2582" s="63"/>
      <c r="K2582" s="63">
        <v>21.950946733918776</v>
      </c>
      <c r="L2582" s="63"/>
      <c r="M2582" s="63">
        <v>169.17111984688623</v>
      </c>
      <c r="N2582" s="63">
        <v>244.14957801004749</v>
      </c>
      <c r="O2582" s="62">
        <v>15.20150882115229</v>
      </c>
      <c r="P2582" s="62">
        <v>1.0058766740132563</v>
      </c>
      <c r="Q2582" s="62">
        <v>1.2934426940132564</v>
      </c>
      <c r="R2582" s="62">
        <v>96.777464914682525</v>
      </c>
      <c r="S2582" s="62">
        <v>14.288</v>
      </c>
      <c r="T2582" s="62">
        <v>89.63346491468252</v>
      </c>
      <c r="U2582" s="62">
        <v>89.63346491468252</v>
      </c>
      <c r="V2582" s="62">
        <v>89.63346491468252</v>
      </c>
      <c r="W2582" s="62">
        <v>639.39861170776101</v>
      </c>
      <c r="X2582" s="62">
        <v>454.87142170776099</v>
      </c>
      <c r="Y2582" s="62">
        <v>46.87</v>
      </c>
      <c r="Z2582" s="62">
        <v>5</v>
      </c>
      <c r="AA2582" s="62">
        <v>96.777464914682525</v>
      </c>
      <c r="AB2582" s="62">
        <v>3.2021415264736555E-5</v>
      </c>
      <c r="AC2582" s="62">
        <v>2.5032449482682102</v>
      </c>
      <c r="AD2582" s="62">
        <v>1.0615465571697471E-5</v>
      </c>
    </row>
    <row r="2583" spans="1:30" ht="20.25" x14ac:dyDescent="0.3">
      <c r="A2583" s="32" t="s">
        <v>29</v>
      </c>
      <c r="B2583" s="32">
        <v>2022</v>
      </c>
      <c r="C2583" s="32">
        <v>3</v>
      </c>
      <c r="D2583" s="32" t="s">
        <v>10457</v>
      </c>
      <c r="E2583" s="32" t="s">
        <v>9422</v>
      </c>
      <c r="F2583" s="32">
        <v>24</v>
      </c>
      <c r="G2583" s="32">
        <v>68</v>
      </c>
      <c r="H2583" s="32">
        <v>18</v>
      </c>
      <c r="I2583" s="32">
        <v>0.5</v>
      </c>
      <c r="J2583" s="63"/>
      <c r="K2583" s="63">
        <v>17.710831142526285</v>
      </c>
      <c r="L2583" s="63"/>
      <c r="M2583" s="63">
        <v>48.603414019145866</v>
      </c>
      <c r="N2583" s="63">
        <v>169.06670428523171</v>
      </c>
      <c r="O2583" s="62">
        <v>61.199631915963941</v>
      </c>
      <c r="P2583" s="62">
        <v>1.2934426940132564</v>
      </c>
      <c r="Q2583" s="62">
        <v>2.6930026300132566</v>
      </c>
      <c r="R2583" s="62">
        <v>102.80146491468253</v>
      </c>
      <c r="S2583" s="62">
        <v>12.048</v>
      </c>
      <c r="T2583" s="62">
        <v>96.777464914682525</v>
      </c>
      <c r="U2583" s="62">
        <v>98.926990990507875</v>
      </c>
      <c r="V2583" s="62">
        <v>98.926990990507875</v>
      </c>
      <c r="W2583" s="62">
        <v>624.71419065405041</v>
      </c>
      <c r="X2583" s="62">
        <v>628.0803256540504</v>
      </c>
      <c r="Y2583" s="62">
        <v>-0.85499999999999998</v>
      </c>
      <c r="Z2583" s="62">
        <v>2.4</v>
      </c>
      <c r="AA2583" s="62">
        <v>102.80146491468253</v>
      </c>
      <c r="AB2583" s="62">
        <v>1.0889619158131278</v>
      </c>
      <c r="AC2583" s="62">
        <v>5.0549543966905102</v>
      </c>
      <c r="AD2583" s="62">
        <v>0.47066061594791692</v>
      </c>
    </row>
    <row r="2584" spans="1:30" ht="20.25" x14ac:dyDescent="0.3">
      <c r="A2584" s="32" t="s">
        <v>29</v>
      </c>
      <c r="B2584" s="32">
        <v>2022</v>
      </c>
      <c r="C2584" s="32">
        <v>3</v>
      </c>
      <c r="D2584" s="32" t="s">
        <v>10458</v>
      </c>
      <c r="E2584" s="32" t="s">
        <v>9424</v>
      </c>
      <c r="F2584" s="32">
        <v>29</v>
      </c>
      <c r="G2584" s="32">
        <v>52</v>
      </c>
      <c r="H2584" s="32">
        <v>15</v>
      </c>
      <c r="I2584" s="32">
        <v>0</v>
      </c>
      <c r="J2584" s="63"/>
      <c r="K2584" s="63">
        <v>18.137056909568742</v>
      </c>
      <c r="L2584" s="63"/>
      <c r="M2584" s="63">
        <v>16.749494086909635</v>
      </c>
      <c r="N2584" s="63">
        <v>48.538790789760782</v>
      </c>
      <c r="O2584" s="62">
        <v>84.650490561879593</v>
      </c>
      <c r="P2584" s="62">
        <v>2.6930026300132566</v>
      </c>
      <c r="Q2584" s="62">
        <v>5.2105377340132559</v>
      </c>
      <c r="R2584" s="62">
        <v>109.72546491468253</v>
      </c>
      <c r="S2584" s="62">
        <v>13.848000000000001</v>
      </c>
      <c r="T2584" s="62">
        <v>102.80146491468253</v>
      </c>
      <c r="U2584" s="62">
        <v>106.04721618548072</v>
      </c>
      <c r="V2584" s="62">
        <v>106.04721618548072</v>
      </c>
      <c r="W2584" s="62">
        <v>613.69231517960566</v>
      </c>
      <c r="X2584" s="62">
        <v>618.69230517960568</v>
      </c>
      <c r="Y2584" s="62">
        <v>-1.27</v>
      </c>
      <c r="Z2584" s="62">
        <v>2.4</v>
      </c>
      <c r="AA2584" s="62">
        <v>109.72546491468253</v>
      </c>
      <c r="AB2584" s="62">
        <v>4.2770835029430154</v>
      </c>
      <c r="AC2584" s="62">
        <v>9.3151975325597931</v>
      </c>
      <c r="AD2584" s="62">
        <v>4.4415565952734424</v>
      </c>
    </row>
    <row r="2585" spans="1:30" ht="20.25" x14ac:dyDescent="0.3">
      <c r="A2585" s="32" t="s">
        <v>29</v>
      </c>
      <c r="B2585" s="32">
        <v>2022</v>
      </c>
      <c r="C2585" s="32">
        <v>3</v>
      </c>
      <c r="D2585" s="32" t="s">
        <v>10459</v>
      </c>
      <c r="E2585" s="32" t="s">
        <v>9426</v>
      </c>
      <c r="F2585" s="32">
        <v>30</v>
      </c>
      <c r="G2585" s="32">
        <v>53</v>
      </c>
      <c r="H2585" s="32">
        <v>13</v>
      </c>
      <c r="I2585" s="32">
        <v>0</v>
      </c>
      <c r="J2585" s="63"/>
      <c r="K2585" s="63">
        <v>19.362810240735811</v>
      </c>
      <c r="L2585" s="63"/>
      <c r="M2585" s="63">
        <v>12.971581806292706</v>
      </c>
      <c r="N2585" s="63">
        <v>16.695383969284656</v>
      </c>
      <c r="O2585" s="62">
        <v>88.050518846605456</v>
      </c>
      <c r="P2585" s="62">
        <v>5.2105377340132559</v>
      </c>
      <c r="Q2585" s="62">
        <v>7.7575207500132564</v>
      </c>
      <c r="R2585" s="62">
        <v>116.82946491468253</v>
      </c>
      <c r="S2585" s="62">
        <v>14.207999999999998</v>
      </c>
      <c r="T2585" s="62">
        <v>109.72546491468253</v>
      </c>
      <c r="U2585" s="62">
        <v>113.02812383443114</v>
      </c>
      <c r="V2585" s="62">
        <v>113.02812383443114</v>
      </c>
      <c r="W2585" s="62">
        <v>603.07491012948492</v>
      </c>
      <c r="X2585" s="62">
        <v>608.07490012948494</v>
      </c>
      <c r="Y2585" s="62">
        <v>-1.27</v>
      </c>
      <c r="Z2585" s="62">
        <v>2.4</v>
      </c>
      <c r="AA2585" s="62">
        <v>116.82946491468253</v>
      </c>
      <c r="AB2585" s="62">
        <v>6.2394632765363731</v>
      </c>
      <c r="AC2585" s="62">
        <v>13.306199735873873</v>
      </c>
      <c r="AD2585" s="62">
        <v>7.7499718741635215</v>
      </c>
    </row>
    <row r="2586" spans="1:30" ht="20.25" x14ac:dyDescent="0.3">
      <c r="A2586" s="32" t="s">
        <v>29</v>
      </c>
      <c r="B2586" s="32">
        <v>2022</v>
      </c>
      <c r="C2586" s="32">
        <v>3</v>
      </c>
      <c r="D2586" s="32" t="s">
        <v>10460</v>
      </c>
      <c r="E2586" s="32" t="s">
        <v>9428</v>
      </c>
      <c r="F2586" s="32">
        <v>21</v>
      </c>
      <c r="G2586" s="32">
        <v>94</v>
      </c>
      <c r="H2586" s="32">
        <v>25</v>
      </c>
      <c r="I2586" s="32">
        <v>26</v>
      </c>
      <c r="J2586" s="63"/>
      <c r="K2586" s="63">
        <v>19.968985017215225</v>
      </c>
      <c r="L2586" s="63"/>
      <c r="M2586" s="63">
        <v>119.97261760834802</v>
      </c>
      <c r="N2586" s="63">
        <v>182.36439103121515</v>
      </c>
      <c r="O2586" s="62">
        <v>28.95741832212957</v>
      </c>
      <c r="P2586" s="62">
        <v>3.0697232077200409</v>
      </c>
      <c r="Q2586" s="62">
        <v>3.300776055720041</v>
      </c>
      <c r="R2586" s="62">
        <v>72.064487708215339</v>
      </c>
      <c r="S2586" s="62">
        <v>10.968</v>
      </c>
      <c r="T2586" s="62">
        <v>66.580487708215344</v>
      </c>
      <c r="U2586" s="62">
        <v>66.580487708215344</v>
      </c>
      <c r="V2586" s="62">
        <v>66.580487708215344</v>
      </c>
      <c r="W2586" s="62">
        <v>677.33129345707175</v>
      </c>
      <c r="X2586" s="62">
        <v>597.37082345707177</v>
      </c>
      <c r="Y2586" s="62">
        <v>20.309999999999999</v>
      </c>
      <c r="Z2586" s="62">
        <v>2.4</v>
      </c>
      <c r="AA2586" s="62">
        <v>72.064487708215339</v>
      </c>
      <c r="AB2586" s="62">
        <v>9.0724072820703595E-3</v>
      </c>
      <c r="AC2586" s="62">
        <v>5.9232897146923289</v>
      </c>
      <c r="AD2586" s="62">
        <v>4.2094527842119617E-3</v>
      </c>
    </row>
    <row r="2587" spans="1:30" ht="20.25" x14ac:dyDescent="0.3">
      <c r="A2587" s="32" t="s">
        <v>29</v>
      </c>
      <c r="B2587" s="32">
        <v>2022</v>
      </c>
      <c r="C2587" s="32">
        <v>3</v>
      </c>
      <c r="D2587" s="32" t="s">
        <v>10461</v>
      </c>
      <c r="E2587" s="32" t="s">
        <v>9430</v>
      </c>
      <c r="F2587" s="32">
        <v>22</v>
      </c>
      <c r="G2587" s="32">
        <v>91</v>
      </c>
      <c r="H2587" s="32">
        <v>13</v>
      </c>
      <c r="I2587" s="32">
        <v>28</v>
      </c>
      <c r="J2587" s="63"/>
      <c r="K2587" s="63">
        <v>20.434433338066654</v>
      </c>
      <c r="L2587" s="63"/>
      <c r="M2587" s="63">
        <v>145.46067697351248</v>
      </c>
      <c r="N2587" s="63">
        <v>241.31256263709983</v>
      </c>
      <c r="O2587" s="62">
        <v>21.253588915325864</v>
      </c>
      <c r="P2587" s="62">
        <v>0.94078591789676402</v>
      </c>
      <c r="Q2587" s="62">
        <v>1.303047509896764</v>
      </c>
      <c r="R2587" s="62">
        <v>29.031268305947343</v>
      </c>
      <c r="S2587" s="62">
        <v>11.327999999999999</v>
      </c>
      <c r="T2587" s="62">
        <v>23.367268305947345</v>
      </c>
      <c r="U2587" s="62">
        <v>23.367268305947345</v>
      </c>
      <c r="V2587" s="62">
        <v>23.367268305947345</v>
      </c>
      <c r="W2587" s="62">
        <v>754.60433848922355</v>
      </c>
      <c r="X2587" s="62">
        <v>668.10844848922352</v>
      </c>
      <c r="Y2587" s="62">
        <v>21.97</v>
      </c>
      <c r="Z2587" s="62">
        <v>2.4</v>
      </c>
      <c r="AA2587" s="62">
        <v>29.031268305947343</v>
      </c>
      <c r="AB2587" s="62">
        <v>4.0341754909636185E-4</v>
      </c>
      <c r="AC2587" s="62">
        <v>2.3431666616861304</v>
      </c>
      <c r="AD2587" s="62">
        <v>1.3097562390814083E-4</v>
      </c>
    </row>
    <row r="2588" spans="1:30" ht="20.25" x14ac:dyDescent="0.3">
      <c r="A2588" s="32" t="s">
        <v>29</v>
      </c>
      <c r="B2588" s="32">
        <v>2022</v>
      </c>
      <c r="C2588" s="32">
        <v>3</v>
      </c>
      <c r="D2588" s="32" t="s">
        <v>10462</v>
      </c>
      <c r="E2588" s="32" t="s">
        <v>9432</v>
      </c>
      <c r="F2588" s="32">
        <v>22</v>
      </c>
      <c r="G2588" s="32">
        <v>75</v>
      </c>
      <c r="H2588" s="32">
        <v>0</v>
      </c>
      <c r="I2588" s="32">
        <v>44</v>
      </c>
      <c r="J2588" s="63"/>
      <c r="K2588" s="63">
        <v>17.344144128233129</v>
      </c>
      <c r="L2588" s="63"/>
      <c r="M2588" s="63">
        <v>160.32289455330073</v>
      </c>
      <c r="N2588" s="63">
        <v>250</v>
      </c>
      <c r="O2588" s="62">
        <v>17.350863524581563</v>
      </c>
      <c r="P2588" s="62">
        <v>0</v>
      </c>
      <c r="Q2588" s="62">
        <v>1.0062822</v>
      </c>
      <c r="R2588" s="62">
        <v>5.6639999999999997</v>
      </c>
      <c r="S2588" s="62">
        <v>11.327999999999999</v>
      </c>
      <c r="T2588" s="62">
        <v>0</v>
      </c>
      <c r="U2588" s="62">
        <v>0</v>
      </c>
      <c r="V2588" s="62">
        <v>-39.382855735560938</v>
      </c>
      <c r="W2588" s="62">
        <v>882.77368644085743</v>
      </c>
      <c r="X2588" s="62">
        <v>743.9944364408575</v>
      </c>
      <c r="Y2588" s="62">
        <v>35.249999999999993</v>
      </c>
      <c r="Z2588" s="62">
        <v>2.4</v>
      </c>
      <c r="AA2588" s="62">
        <v>5.6639999999999997</v>
      </c>
      <c r="AB2588" s="62">
        <v>4.4812456715020943E-5</v>
      </c>
      <c r="AC2588" s="62">
        <v>1.3935910970877863</v>
      </c>
      <c r="AD2588" s="62">
        <v>1.2631752264336964E-5</v>
      </c>
    </row>
    <row r="2589" spans="1:30" ht="20.25" x14ac:dyDescent="0.3">
      <c r="A2589" s="32" t="s">
        <v>29</v>
      </c>
      <c r="B2589" s="32">
        <v>2022</v>
      </c>
      <c r="C2589" s="32">
        <v>3</v>
      </c>
      <c r="D2589" s="32" t="s">
        <v>10463</v>
      </c>
      <c r="E2589" s="32" t="s">
        <v>9434</v>
      </c>
      <c r="F2589" s="32">
        <v>17</v>
      </c>
      <c r="G2589" s="32">
        <v>95</v>
      </c>
      <c r="H2589" s="32">
        <v>0</v>
      </c>
      <c r="I2589" s="32">
        <v>32</v>
      </c>
      <c r="J2589" s="63"/>
      <c r="K2589" s="63">
        <v>16.170243307140737</v>
      </c>
      <c r="L2589" s="63"/>
      <c r="M2589" s="63">
        <v>230.34569239285761</v>
      </c>
      <c r="N2589" s="63">
        <v>248.96569896276969</v>
      </c>
      <c r="O2589" s="62">
        <v>3.0974563508146522</v>
      </c>
      <c r="P2589" s="62">
        <v>0</v>
      </c>
      <c r="Q2589" s="62">
        <v>0.15769443999999996</v>
      </c>
      <c r="R2589" s="62">
        <v>4.7640000000000002</v>
      </c>
      <c r="S2589" s="62">
        <v>9.5280000000000005</v>
      </c>
      <c r="T2589" s="62">
        <v>0</v>
      </c>
      <c r="U2589" s="62">
        <v>0</v>
      </c>
      <c r="V2589" s="62">
        <v>-41.887473650987687</v>
      </c>
      <c r="W2589" s="62">
        <v>888.31855502172425</v>
      </c>
      <c r="X2589" s="62">
        <v>788.75182502172424</v>
      </c>
      <c r="Y2589" s="62">
        <v>25.29</v>
      </c>
      <c r="Z2589" s="62">
        <v>2.4</v>
      </c>
      <c r="AA2589" s="62">
        <v>4.7640000000000002</v>
      </c>
      <c r="AB2589" s="62">
        <v>1.8783699218049718E-8</v>
      </c>
      <c r="AC2589" s="62">
        <v>0.29128419001991784</v>
      </c>
      <c r="AD2589" s="62">
        <v>4.190238585347425E-9</v>
      </c>
    </row>
    <row r="2590" spans="1:30" ht="20.25" x14ac:dyDescent="0.3">
      <c r="A2590" s="32" t="s">
        <v>29</v>
      </c>
      <c r="B2590" s="32">
        <v>2022</v>
      </c>
      <c r="C2590" s="32">
        <v>3</v>
      </c>
      <c r="D2590" s="32" t="s">
        <v>10464</v>
      </c>
      <c r="E2590" s="32" t="s">
        <v>9436</v>
      </c>
      <c r="F2590" s="32">
        <v>24</v>
      </c>
      <c r="G2590" s="32">
        <v>56</v>
      </c>
      <c r="H2590" s="32">
        <v>10</v>
      </c>
      <c r="I2590" s="32">
        <v>0</v>
      </c>
      <c r="J2590" s="63"/>
      <c r="K2590" s="63">
        <v>14.671569102403431</v>
      </c>
      <c r="L2590" s="63"/>
      <c r="M2590" s="63">
        <v>59.88457457688736</v>
      </c>
      <c r="N2590" s="63">
        <v>230.22108669072989</v>
      </c>
      <c r="O2590" s="62">
        <v>54.624386368648999</v>
      </c>
      <c r="P2590" s="62">
        <v>0.15769443999999996</v>
      </c>
      <c r="Q2590" s="62">
        <v>2.0820893519999997</v>
      </c>
      <c r="R2590" s="62">
        <v>10.788</v>
      </c>
      <c r="S2590" s="62">
        <v>12.048</v>
      </c>
      <c r="T2590" s="62">
        <v>4.7640000000000002</v>
      </c>
      <c r="U2590" s="62">
        <v>7.3019826489086643</v>
      </c>
      <c r="V2590" s="62">
        <v>7.3019826489086643</v>
      </c>
      <c r="W2590" s="62">
        <v>785.52852465431886</v>
      </c>
      <c r="X2590" s="62">
        <v>790.52851465431888</v>
      </c>
      <c r="Y2590" s="62">
        <v>-1.27</v>
      </c>
      <c r="Z2590" s="62">
        <v>2.4</v>
      </c>
      <c r="AA2590" s="62">
        <v>10.788</v>
      </c>
      <c r="AB2590" s="62">
        <v>0.44617215438410557</v>
      </c>
      <c r="AC2590" s="62">
        <v>2.8088871637302169</v>
      </c>
      <c r="AD2590" s="62">
        <v>0.15364261261434844</v>
      </c>
    </row>
    <row r="2591" spans="1:30" ht="20.25" x14ac:dyDescent="0.3">
      <c r="A2591" s="32" t="s">
        <v>29</v>
      </c>
      <c r="B2591" s="32">
        <v>2022</v>
      </c>
      <c r="C2591" s="32">
        <v>3</v>
      </c>
      <c r="D2591" s="32" t="s">
        <v>10465</v>
      </c>
      <c r="E2591" s="32" t="s">
        <v>9438</v>
      </c>
      <c r="F2591" s="32">
        <v>22</v>
      </c>
      <c r="G2591" s="32">
        <v>83</v>
      </c>
      <c r="H2591" s="32">
        <v>5</v>
      </c>
      <c r="I2591" s="32">
        <v>1</v>
      </c>
      <c r="J2591" s="63"/>
      <c r="K2591" s="63">
        <v>18.954776851879544</v>
      </c>
      <c r="L2591" s="63"/>
      <c r="M2591" s="63">
        <v>46.345211265773472</v>
      </c>
      <c r="N2591" s="63">
        <v>72.41121653958669</v>
      </c>
      <c r="O2591" s="62">
        <v>62.607903602672771</v>
      </c>
      <c r="P2591" s="62">
        <v>2.0820893519999997</v>
      </c>
      <c r="Q2591" s="62">
        <v>2.7663612479999999</v>
      </c>
      <c r="R2591" s="62">
        <v>16.451999999999998</v>
      </c>
      <c r="S2591" s="62">
        <v>11.327999999999999</v>
      </c>
      <c r="T2591" s="62">
        <v>10.788</v>
      </c>
      <c r="U2591" s="62">
        <v>11.678808843312853</v>
      </c>
      <c r="V2591" s="62">
        <v>11.678808843312853</v>
      </c>
      <c r="W2591" s="62">
        <v>776.98007423967954</v>
      </c>
      <c r="X2591" s="62">
        <v>778.71235423967948</v>
      </c>
      <c r="Y2591" s="62">
        <v>-0.44000000000000006</v>
      </c>
      <c r="Z2591" s="62">
        <v>2.4</v>
      </c>
      <c r="AA2591" s="62">
        <v>16.451999999999998</v>
      </c>
      <c r="AB2591" s="62">
        <v>0.60966247247364136</v>
      </c>
      <c r="AC2591" s="62">
        <v>3.8952725042019947</v>
      </c>
      <c r="AD2591" s="62">
        <v>0.23659169602440411</v>
      </c>
    </row>
    <row r="2592" spans="1:30" ht="20.25" x14ac:dyDescent="0.3">
      <c r="A2592" s="32" t="s">
        <v>29</v>
      </c>
      <c r="B2592" s="32">
        <v>2022</v>
      </c>
      <c r="C2592" s="32">
        <v>3</v>
      </c>
      <c r="D2592" s="32" t="s">
        <v>10466</v>
      </c>
      <c r="E2592" s="32" t="s">
        <v>9440</v>
      </c>
      <c r="F2592" s="32">
        <v>20</v>
      </c>
      <c r="G2592" s="32">
        <v>94</v>
      </c>
      <c r="H2592" s="32">
        <v>16</v>
      </c>
      <c r="I2592" s="32">
        <v>36</v>
      </c>
      <c r="J2592" s="63"/>
      <c r="K2592" s="63">
        <v>18.977961567016482</v>
      </c>
      <c r="L2592" s="63"/>
      <c r="M2592" s="63">
        <v>147.66820696028944</v>
      </c>
      <c r="N2592" s="63">
        <v>210.44605440911099</v>
      </c>
      <c r="O2592" s="62">
        <v>20.649027403224803</v>
      </c>
      <c r="P2592" s="62">
        <v>0.66105247716083015</v>
      </c>
      <c r="Q2592" s="62">
        <v>0.88165044516083013</v>
      </c>
      <c r="R2592" s="62">
        <v>5.3040000000000003</v>
      </c>
      <c r="S2592" s="62">
        <v>10.608000000000001</v>
      </c>
      <c r="T2592" s="62">
        <v>0</v>
      </c>
      <c r="U2592" s="62">
        <v>0</v>
      </c>
      <c r="V2592" s="62">
        <v>-38.30632958259875</v>
      </c>
      <c r="W2592" s="62">
        <v>880.40105821688826</v>
      </c>
      <c r="X2592" s="62">
        <v>767.76348821688828</v>
      </c>
      <c r="Y2592" s="62">
        <v>28.61</v>
      </c>
      <c r="Z2592" s="62">
        <v>2.4</v>
      </c>
      <c r="AA2592" s="62">
        <v>5.3040000000000003</v>
      </c>
      <c r="AB2592" s="62">
        <v>3.743695396588559E-4</v>
      </c>
      <c r="AC2592" s="62">
        <v>1.2456567433243468</v>
      </c>
      <c r="AD2592" s="62">
        <v>1.0286708110313571E-4</v>
      </c>
    </row>
    <row r="2593" spans="1:30" ht="20.25" x14ac:dyDescent="0.3">
      <c r="A2593" s="32" t="s">
        <v>29</v>
      </c>
      <c r="B2593" s="32">
        <v>2022</v>
      </c>
      <c r="C2593" s="32">
        <v>3</v>
      </c>
      <c r="D2593" s="32" t="s">
        <v>10467</v>
      </c>
      <c r="E2593" s="32" t="s">
        <v>9442</v>
      </c>
      <c r="F2593" s="32">
        <v>23</v>
      </c>
      <c r="G2593" s="32">
        <v>57</v>
      </c>
      <c r="H2593" s="32">
        <v>15</v>
      </c>
      <c r="I2593" s="32">
        <v>0</v>
      </c>
      <c r="J2593" s="63"/>
      <c r="K2593" s="63">
        <v>14.013315149312609</v>
      </c>
      <c r="L2593" s="63"/>
      <c r="M2593" s="63">
        <v>40.513563916553778</v>
      </c>
      <c r="N2593" s="63">
        <v>147.57088824972342</v>
      </c>
      <c r="O2593" s="62">
        <v>66.40139735723092</v>
      </c>
      <c r="P2593" s="62">
        <v>0.88165044516083013</v>
      </c>
      <c r="Q2593" s="62">
        <v>2.6873824691608301</v>
      </c>
      <c r="R2593" s="62">
        <v>11.148</v>
      </c>
      <c r="S2593" s="62">
        <v>11.688000000000001</v>
      </c>
      <c r="T2593" s="62">
        <v>5.3040000000000003</v>
      </c>
      <c r="U2593" s="62">
        <v>7.8454221542201763</v>
      </c>
      <c r="V2593" s="62">
        <v>7.8454221542201763</v>
      </c>
      <c r="W2593" s="62">
        <v>784.46203120458779</v>
      </c>
      <c r="X2593" s="62">
        <v>789.46202120458781</v>
      </c>
      <c r="Y2593" s="62">
        <v>-1.27</v>
      </c>
      <c r="Z2593" s="62">
        <v>2.4</v>
      </c>
      <c r="AA2593" s="62">
        <v>11.148</v>
      </c>
      <c r="AB2593" s="62">
        <v>1.1838036666503795</v>
      </c>
      <c r="AC2593" s="62">
        <v>3.3536521710045042</v>
      </c>
      <c r="AD2593" s="62">
        <v>0.43400213941700511</v>
      </c>
    </row>
    <row r="2594" spans="1:30" ht="20.25" x14ac:dyDescent="0.3">
      <c r="A2594" s="32" t="s">
        <v>29</v>
      </c>
      <c r="B2594" s="32">
        <v>2022</v>
      </c>
      <c r="C2594" s="32">
        <v>3</v>
      </c>
      <c r="D2594" s="32" t="s">
        <v>10468</v>
      </c>
      <c r="E2594" s="32" t="s">
        <v>9444</v>
      </c>
      <c r="F2594" s="32">
        <v>22</v>
      </c>
      <c r="G2594" s="32">
        <v>58</v>
      </c>
      <c r="H2594" s="32">
        <v>8</v>
      </c>
      <c r="I2594" s="32">
        <v>0</v>
      </c>
      <c r="J2594" s="63"/>
      <c r="K2594" s="63">
        <v>13.34673756197687</v>
      </c>
      <c r="L2594" s="63"/>
      <c r="M2594" s="63">
        <v>21.526144255621251</v>
      </c>
      <c r="N2594" s="63">
        <v>40.451610672477628</v>
      </c>
      <c r="O2594" s="62">
        <v>80.569579046358328</v>
      </c>
      <c r="P2594" s="62">
        <v>2.6873824691608301</v>
      </c>
      <c r="Q2594" s="62">
        <v>4.3779365651608302</v>
      </c>
      <c r="R2594" s="62">
        <v>16.811999999999998</v>
      </c>
      <c r="S2594" s="62">
        <v>11.327999999999999</v>
      </c>
      <c r="T2594" s="62">
        <v>11.148</v>
      </c>
      <c r="U2594" s="62">
        <v>13.726945725798972</v>
      </c>
      <c r="V2594" s="62">
        <v>13.726945725798972</v>
      </c>
      <c r="W2594" s="62">
        <v>773.01183840477506</v>
      </c>
      <c r="X2594" s="62">
        <v>778.01182840477509</v>
      </c>
      <c r="Y2594" s="62">
        <v>-1.27</v>
      </c>
      <c r="Z2594" s="62">
        <v>2.4</v>
      </c>
      <c r="AA2594" s="62">
        <v>16.811999999999998</v>
      </c>
      <c r="AB2594" s="62">
        <v>1.8083106210034023</v>
      </c>
      <c r="AC2594" s="62">
        <v>5.3033317760191458</v>
      </c>
      <c r="AD2594" s="62">
        <v>0.79818533747721854</v>
      </c>
    </row>
    <row r="2595" spans="1:30" ht="20.25" x14ac:dyDescent="0.3">
      <c r="A2595" s="32" t="s">
        <v>29</v>
      </c>
      <c r="B2595" s="32">
        <v>2022</v>
      </c>
      <c r="C2595" s="32">
        <v>3</v>
      </c>
      <c r="D2595" s="32" t="s">
        <v>10469</v>
      </c>
      <c r="E2595" s="32" t="s">
        <v>9446</v>
      </c>
      <c r="F2595" s="32">
        <v>23</v>
      </c>
      <c r="G2595" s="32">
        <v>53</v>
      </c>
      <c r="H2595" s="32">
        <v>15</v>
      </c>
      <c r="I2595" s="32">
        <v>0</v>
      </c>
      <c r="J2595" s="63"/>
      <c r="K2595" s="63">
        <v>12.898228019887526</v>
      </c>
      <c r="L2595" s="63"/>
      <c r="M2595" s="63">
        <v>15.141689670527239</v>
      </c>
      <c r="N2595" s="63">
        <v>21.470457645772743</v>
      </c>
      <c r="O2595" s="62">
        <v>86.078132443761248</v>
      </c>
      <c r="P2595" s="62">
        <v>4.3779365651608302</v>
      </c>
      <c r="Q2595" s="62">
        <v>6.3516436611608302</v>
      </c>
      <c r="R2595" s="62">
        <v>22.655999999999999</v>
      </c>
      <c r="S2595" s="62">
        <v>11.688000000000001</v>
      </c>
      <c r="T2595" s="62">
        <v>16.811999999999998</v>
      </c>
      <c r="U2595" s="62">
        <v>19.427843884908921</v>
      </c>
      <c r="V2595" s="62">
        <v>19.427843884908921</v>
      </c>
      <c r="W2595" s="62">
        <v>762.07282192844355</v>
      </c>
      <c r="X2595" s="62">
        <v>767.07281192844357</v>
      </c>
      <c r="Y2595" s="62">
        <v>-1.27</v>
      </c>
      <c r="Z2595" s="62">
        <v>2.4</v>
      </c>
      <c r="AA2595" s="62">
        <v>22.655999999999999</v>
      </c>
      <c r="AB2595" s="62">
        <v>5.2127057636275831</v>
      </c>
      <c r="AC2595" s="62">
        <v>7.4686612780191108</v>
      </c>
      <c r="AD2595" s="62">
        <v>4.850088755147258</v>
      </c>
    </row>
    <row r="2596" spans="1:30" ht="20.25" x14ac:dyDescent="0.3">
      <c r="A2596" s="32" t="s">
        <v>29</v>
      </c>
      <c r="B2596" s="32">
        <v>2022</v>
      </c>
      <c r="C2596" s="32">
        <v>3</v>
      </c>
      <c r="D2596" s="32" t="s">
        <v>10470</v>
      </c>
      <c r="E2596" s="32" t="s">
        <v>9448</v>
      </c>
      <c r="F2596" s="32">
        <v>24</v>
      </c>
      <c r="G2596" s="32">
        <v>56</v>
      </c>
      <c r="H2596" s="32">
        <v>12</v>
      </c>
      <c r="I2596" s="32">
        <v>0</v>
      </c>
      <c r="J2596" s="63"/>
      <c r="K2596" s="63">
        <v>14.671569102403431</v>
      </c>
      <c r="L2596" s="63"/>
      <c r="M2596" s="63">
        <v>14.298992857096883</v>
      </c>
      <c r="N2596" s="63">
        <v>15.088110194894005</v>
      </c>
      <c r="O2596" s="62">
        <v>86.837754693691011</v>
      </c>
      <c r="P2596" s="62">
        <v>6.3516436611608302</v>
      </c>
      <c r="Q2596" s="62">
        <v>8.2760385731608306</v>
      </c>
      <c r="R2596" s="62">
        <v>28.68</v>
      </c>
      <c r="S2596" s="62">
        <v>12.048</v>
      </c>
      <c r="T2596" s="62">
        <v>22.655999999999999</v>
      </c>
      <c r="U2596" s="62">
        <v>25.310469928111512</v>
      </c>
      <c r="V2596" s="62">
        <v>25.310469928111512</v>
      </c>
      <c r="W2596" s="62">
        <v>750.94735755882948</v>
      </c>
      <c r="X2596" s="62">
        <v>755.94734755882951</v>
      </c>
      <c r="Y2596" s="62">
        <v>-1.27</v>
      </c>
      <c r="Z2596" s="62">
        <v>2.4</v>
      </c>
      <c r="AA2596" s="62">
        <v>28.68</v>
      </c>
      <c r="AB2596" s="62">
        <v>4.9895467486153846</v>
      </c>
      <c r="AC2596" s="62">
        <v>9.6154070349382259</v>
      </c>
      <c r="AD2596" s="62">
        <v>5.2948078795799027</v>
      </c>
    </row>
    <row r="2597" spans="1:30" ht="20.25" x14ac:dyDescent="0.3">
      <c r="A2597" s="32" t="s">
        <v>29</v>
      </c>
      <c r="B2597" s="32">
        <v>2022</v>
      </c>
      <c r="C2597" s="32">
        <v>3</v>
      </c>
      <c r="D2597" s="32" t="s">
        <v>10471</v>
      </c>
      <c r="E2597" s="32" t="s">
        <v>9450</v>
      </c>
      <c r="F2597" s="32">
        <v>26</v>
      </c>
      <c r="G2597" s="32">
        <v>54</v>
      </c>
      <c r="H2597" s="32">
        <v>0</v>
      </c>
      <c r="I2597" s="32">
        <v>0</v>
      </c>
      <c r="J2597" s="63"/>
      <c r="K2597" s="63">
        <v>15.962101578084846</v>
      </c>
      <c r="L2597" s="63"/>
      <c r="M2597" s="63">
        <v>13.706405656671713</v>
      </c>
      <c r="N2597" s="63">
        <v>14.245691506284667</v>
      </c>
      <c r="O2597" s="62">
        <v>87.376688367689496</v>
      </c>
      <c r="P2597" s="62">
        <v>8.2760385731608306</v>
      </c>
      <c r="Q2597" s="62">
        <v>10.448214141160831</v>
      </c>
      <c r="R2597" s="62">
        <v>35.064</v>
      </c>
      <c r="S2597" s="62">
        <v>12.768000000000001</v>
      </c>
      <c r="T2597" s="62">
        <v>28.68</v>
      </c>
      <c r="U2597" s="62">
        <v>31.374884770256458</v>
      </c>
      <c r="V2597" s="62">
        <v>31.374884770256458</v>
      </c>
      <c r="W2597" s="62">
        <v>739.64808756642162</v>
      </c>
      <c r="X2597" s="62">
        <v>744.64807756642165</v>
      </c>
      <c r="Y2597" s="62">
        <v>-1.27</v>
      </c>
      <c r="Z2597" s="62">
        <v>2.4</v>
      </c>
      <c r="AA2597" s="62">
        <v>35.064</v>
      </c>
      <c r="AB2597" s="62">
        <v>2.9433430223403954</v>
      </c>
      <c r="AC2597" s="62">
        <v>11.975450284376036</v>
      </c>
      <c r="AD2597" s="62">
        <v>3.4138116934070193</v>
      </c>
    </row>
    <row r="2598" spans="1:30" ht="20.25" x14ac:dyDescent="0.3">
      <c r="A2598" s="32" t="s">
        <v>29</v>
      </c>
      <c r="B2598" s="32">
        <v>2022</v>
      </c>
      <c r="C2598" s="32">
        <v>3</v>
      </c>
      <c r="D2598" s="32" t="s">
        <v>10472</v>
      </c>
      <c r="E2598" s="32" t="s">
        <v>9452</v>
      </c>
      <c r="F2598" s="32">
        <v>28</v>
      </c>
      <c r="G2598" s="32">
        <v>65</v>
      </c>
      <c r="H2598" s="32">
        <v>9</v>
      </c>
      <c r="I2598" s="32">
        <v>0</v>
      </c>
      <c r="J2598" s="63"/>
      <c r="K2598" s="63">
        <v>20.785276862602895</v>
      </c>
      <c r="L2598" s="63"/>
      <c r="M2598" s="63">
        <v>13.653299884158139</v>
      </c>
      <c r="N2598" s="63">
        <v>13.653299884158139</v>
      </c>
      <c r="O2598" s="62">
        <v>87.425179757083541</v>
      </c>
      <c r="P2598" s="62">
        <v>10.448214141160831</v>
      </c>
      <c r="Q2598" s="62">
        <v>12.222930021160831</v>
      </c>
      <c r="R2598" s="62">
        <v>41.808</v>
      </c>
      <c r="S2598" s="62">
        <v>13.488</v>
      </c>
      <c r="T2598" s="62">
        <v>35.064</v>
      </c>
      <c r="U2598" s="62">
        <v>37.802388928655276</v>
      </c>
      <c r="V2598" s="62">
        <v>37.802388928655276</v>
      </c>
      <c r="W2598" s="62">
        <v>727.85784068671171</v>
      </c>
      <c r="X2598" s="62">
        <v>732.85783068671174</v>
      </c>
      <c r="Y2598" s="62">
        <v>-1.27</v>
      </c>
      <c r="Z2598" s="62">
        <v>2.4</v>
      </c>
      <c r="AA2598" s="62">
        <v>41.808</v>
      </c>
      <c r="AB2598" s="62">
        <v>4.664078409504671</v>
      </c>
      <c r="AC2598" s="62">
        <v>14.123235346517626</v>
      </c>
      <c r="AD2598" s="62">
        <v>6.1207872007651556</v>
      </c>
    </row>
    <row r="2599" spans="1:30" ht="20.25" x14ac:dyDescent="0.3">
      <c r="A2599" s="32" t="s">
        <v>29</v>
      </c>
      <c r="B2599" s="32">
        <v>2022</v>
      </c>
      <c r="C2599" s="32">
        <v>3</v>
      </c>
      <c r="D2599" s="32" t="s">
        <v>10473</v>
      </c>
      <c r="E2599" s="32" t="s">
        <v>9454</v>
      </c>
      <c r="F2599" s="32">
        <v>30</v>
      </c>
      <c r="G2599" s="32">
        <v>67</v>
      </c>
      <c r="H2599" s="32">
        <v>9</v>
      </c>
      <c r="I2599" s="32">
        <v>0</v>
      </c>
      <c r="J2599" s="63"/>
      <c r="K2599" s="63">
        <v>23.177102415815277</v>
      </c>
      <c r="L2599" s="63"/>
      <c r="M2599" s="63">
        <v>13.600211638747137</v>
      </c>
      <c r="N2599" s="63">
        <v>13.600211638747137</v>
      </c>
      <c r="O2599" s="62">
        <v>87.473687155926541</v>
      </c>
      <c r="P2599" s="62">
        <v>12.222930021160831</v>
      </c>
      <c r="Q2599" s="62">
        <v>14.011237245160832</v>
      </c>
      <c r="R2599" s="62">
        <v>48.911999999999999</v>
      </c>
      <c r="S2599" s="62">
        <v>14.207999999999998</v>
      </c>
      <c r="T2599" s="62">
        <v>41.808</v>
      </c>
      <c r="U2599" s="62">
        <v>44.593112038707766</v>
      </c>
      <c r="V2599" s="62">
        <v>44.593112038707766</v>
      </c>
      <c r="W2599" s="62">
        <v>715.60543567287095</v>
      </c>
      <c r="X2599" s="62">
        <v>720.60542567287098</v>
      </c>
      <c r="Y2599" s="62">
        <v>-1.27</v>
      </c>
      <c r="Z2599" s="62">
        <v>2.4</v>
      </c>
      <c r="AA2599" s="62">
        <v>48.911999999999999</v>
      </c>
      <c r="AB2599" s="62">
        <v>4.6965080663070431</v>
      </c>
      <c r="AC2599" s="62">
        <v>16.328731854360296</v>
      </c>
      <c r="AD2599" s="62">
        <v>6.6845625539284166</v>
      </c>
    </row>
    <row r="2600" spans="1:30" ht="20.25" x14ac:dyDescent="0.3">
      <c r="A2600" s="32" t="s">
        <v>29</v>
      </c>
      <c r="B2600" s="32">
        <v>2022</v>
      </c>
      <c r="C2600" s="32">
        <v>3</v>
      </c>
      <c r="D2600" s="32" t="s">
        <v>10474</v>
      </c>
      <c r="E2600" s="32" t="s">
        <v>9456</v>
      </c>
      <c r="F2600" s="32">
        <v>20</v>
      </c>
      <c r="G2600" s="32">
        <v>83</v>
      </c>
      <c r="H2600" s="32">
        <v>31</v>
      </c>
      <c r="I2600" s="32">
        <v>0</v>
      </c>
      <c r="J2600" s="63"/>
      <c r="K2600" s="63">
        <v>17.002629043565598</v>
      </c>
      <c r="L2600" s="63"/>
      <c r="M2600" s="63">
        <v>18.609066593699183</v>
      </c>
      <c r="N2600" s="63">
        <v>13.547140914654024</v>
      </c>
      <c r="O2600" s="62">
        <v>83.033822097386306</v>
      </c>
      <c r="P2600" s="62">
        <v>14.011237245160832</v>
      </c>
      <c r="Q2600" s="62">
        <v>14.636264821160832</v>
      </c>
      <c r="R2600" s="62">
        <v>54.216000000000001</v>
      </c>
      <c r="S2600" s="62">
        <v>10.608000000000001</v>
      </c>
      <c r="T2600" s="62">
        <v>48.911999999999999</v>
      </c>
      <c r="U2600" s="62">
        <v>51.747194756515412</v>
      </c>
      <c r="V2600" s="62">
        <v>51.747194756515412</v>
      </c>
      <c r="W2600" s="62">
        <v>702.92045932321935</v>
      </c>
      <c r="X2600" s="62">
        <v>707.92044932321937</v>
      </c>
      <c r="Y2600" s="62">
        <v>-1.27</v>
      </c>
      <c r="Z2600" s="62">
        <v>2.4</v>
      </c>
      <c r="AA2600" s="62">
        <v>54.216000000000001</v>
      </c>
      <c r="AB2600" s="62">
        <v>7.731226882582658</v>
      </c>
      <c r="AC2600" s="62">
        <v>17.477125920161399</v>
      </c>
      <c r="AD2600" s="62">
        <v>10.704543465482887</v>
      </c>
    </row>
    <row r="2601" spans="1:30" ht="20.25" x14ac:dyDescent="0.3">
      <c r="A2601" s="32" t="s">
        <v>29</v>
      </c>
      <c r="B2601" s="32">
        <v>2022</v>
      </c>
      <c r="C2601" s="32">
        <v>3</v>
      </c>
      <c r="D2601" s="32" t="s">
        <v>10475</v>
      </c>
      <c r="E2601" s="32" t="s">
        <v>9458</v>
      </c>
      <c r="F2601" s="32">
        <v>18</v>
      </c>
      <c r="G2601" s="32">
        <v>58</v>
      </c>
      <c r="H2601" s="32">
        <v>27</v>
      </c>
      <c r="I2601" s="32">
        <v>0</v>
      </c>
      <c r="J2601" s="63"/>
      <c r="K2601" s="63">
        <v>9.6062160649780086</v>
      </c>
      <c r="L2601" s="63"/>
      <c r="M2601" s="63">
        <v>16.178469819534033</v>
      </c>
      <c r="N2601" s="63">
        <v>18.554342740193949</v>
      </c>
      <c r="O2601" s="62">
        <v>85.154311098060731</v>
      </c>
      <c r="P2601" s="62">
        <v>14.636264821160832</v>
      </c>
      <c r="Q2601" s="62">
        <v>16.034082277160834</v>
      </c>
      <c r="R2601" s="62">
        <v>59.160000000000004</v>
      </c>
      <c r="S2601" s="62">
        <v>9.8879999999999999</v>
      </c>
      <c r="T2601" s="62">
        <v>54.216000000000001</v>
      </c>
      <c r="U2601" s="62">
        <v>57.0891760402803</v>
      </c>
      <c r="V2601" s="62">
        <v>57.0891760402803</v>
      </c>
      <c r="W2601" s="62">
        <v>693.59539596846093</v>
      </c>
      <c r="X2601" s="62">
        <v>698.59538596846096</v>
      </c>
      <c r="Y2601" s="62">
        <v>-1.27</v>
      </c>
      <c r="Z2601" s="62">
        <v>2.4</v>
      </c>
      <c r="AA2601" s="62">
        <v>59.160000000000004</v>
      </c>
      <c r="AB2601" s="62">
        <v>8.3888771157505992</v>
      </c>
      <c r="AC2601" s="62">
        <v>19.115811205068137</v>
      </c>
      <c r="AD2601" s="62">
        <v>11.967717861273259</v>
      </c>
    </row>
    <row r="2602" spans="1:30" ht="20.25" x14ac:dyDescent="0.3">
      <c r="A2602" s="32" t="s">
        <v>29</v>
      </c>
      <c r="B2602" s="32">
        <v>2022</v>
      </c>
      <c r="C2602" s="32">
        <v>3</v>
      </c>
      <c r="D2602" s="32" t="s">
        <v>10476</v>
      </c>
      <c r="E2602" s="32" t="s">
        <v>9460</v>
      </c>
      <c r="F2602" s="32">
        <v>20</v>
      </c>
      <c r="G2602" s="32">
        <v>53</v>
      </c>
      <c r="H2602" s="32">
        <v>34</v>
      </c>
      <c r="I2602" s="32">
        <v>0</v>
      </c>
      <c r="J2602" s="63"/>
      <c r="K2602" s="63">
        <v>10.123757708474773</v>
      </c>
      <c r="L2602" s="63"/>
      <c r="M2602" s="63">
        <v>14.537282237220035</v>
      </c>
      <c r="N2602" s="63">
        <v>16.124548163547473</v>
      </c>
      <c r="O2602" s="62">
        <v>86.622153612899822</v>
      </c>
      <c r="P2602" s="62">
        <v>16.034082277160834</v>
      </c>
      <c r="Q2602" s="62">
        <v>17.762099693160835</v>
      </c>
      <c r="R2602" s="62">
        <v>64.463999999999999</v>
      </c>
      <c r="S2602" s="62">
        <v>10.608000000000001</v>
      </c>
      <c r="T2602" s="62">
        <v>59.160000000000004</v>
      </c>
      <c r="U2602" s="62">
        <v>62.069039118983824</v>
      </c>
      <c r="V2602" s="62">
        <v>62.069039118983824</v>
      </c>
      <c r="W2602" s="62">
        <v>685.01389989267113</v>
      </c>
      <c r="X2602" s="62">
        <v>690.01388989267116</v>
      </c>
      <c r="Y2602" s="62">
        <v>-1.27</v>
      </c>
      <c r="Z2602" s="62">
        <v>2.4</v>
      </c>
      <c r="AA2602" s="62">
        <v>64.463999999999999</v>
      </c>
      <c r="AB2602" s="62">
        <v>14.659904813877516</v>
      </c>
      <c r="AC2602" s="62">
        <v>21.034699930196219</v>
      </c>
      <c r="AD2602" s="62">
        <v>19.200296803546323</v>
      </c>
    </row>
    <row r="2603" spans="1:30" ht="20.25" x14ac:dyDescent="0.3">
      <c r="A2603" s="32" t="s">
        <v>29</v>
      </c>
      <c r="B2603" s="32">
        <v>2022</v>
      </c>
      <c r="C2603" s="32">
        <v>3</v>
      </c>
      <c r="D2603" s="32" t="s">
        <v>10477</v>
      </c>
      <c r="E2603" s="32" t="s">
        <v>9462</v>
      </c>
      <c r="F2603" s="32">
        <v>23</v>
      </c>
      <c r="G2603" s="32">
        <v>64</v>
      </c>
      <c r="H2603" s="32">
        <v>20</v>
      </c>
      <c r="I2603" s="32">
        <v>0</v>
      </c>
      <c r="J2603" s="63"/>
      <c r="K2603" s="63">
        <v>15.808695860509168</v>
      </c>
      <c r="L2603" s="63"/>
      <c r="M2603" s="63">
        <v>14.483902241051464</v>
      </c>
      <c r="N2603" s="63">
        <v>14.483902241051464</v>
      </c>
      <c r="O2603" s="62">
        <v>86.670395892383993</v>
      </c>
      <c r="P2603" s="62">
        <v>17.762099693160835</v>
      </c>
      <c r="Q2603" s="62">
        <v>19.273875341160835</v>
      </c>
      <c r="R2603" s="62">
        <v>70.307999999999993</v>
      </c>
      <c r="S2603" s="62">
        <v>11.688000000000001</v>
      </c>
      <c r="T2603" s="62">
        <v>64.463999999999999</v>
      </c>
      <c r="U2603" s="62">
        <v>67.412013298293999</v>
      </c>
      <c r="V2603" s="62">
        <v>67.412013298293999</v>
      </c>
      <c r="W2603" s="62">
        <v>675.92471021738515</v>
      </c>
      <c r="X2603" s="62">
        <v>680.92470021738518</v>
      </c>
      <c r="Y2603" s="62">
        <v>-1.27</v>
      </c>
      <c r="Z2603" s="62">
        <v>2.4</v>
      </c>
      <c r="AA2603" s="62">
        <v>70.307999999999993</v>
      </c>
      <c r="AB2603" s="62">
        <v>7.290950253067253</v>
      </c>
      <c r="AC2603" s="62">
        <v>22.872426076627999</v>
      </c>
      <c r="AD2603" s="62">
        <v>11.71735347361972</v>
      </c>
    </row>
    <row r="2604" spans="1:30" ht="20.25" x14ac:dyDescent="0.3">
      <c r="A2604" s="32" t="s">
        <v>29</v>
      </c>
      <c r="B2604" s="32">
        <v>2022</v>
      </c>
      <c r="C2604" s="32">
        <v>3</v>
      </c>
      <c r="D2604" s="32" t="s">
        <v>10478</v>
      </c>
      <c r="E2604" s="32" t="s">
        <v>9464</v>
      </c>
      <c r="F2604" s="32">
        <v>20</v>
      </c>
      <c r="G2604" s="32">
        <v>91</v>
      </c>
      <c r="H2604" s="32">
        <v>7</v>
      </c>
      <c r="I2604" s="32">
        <v>10</v>
      </c>
      <c r="J2604" s="63"/>
      <c r="K2604" s="63">
        <v>18.460265455671333</v>
      </c>
      <c r="L2604" s="63"/>
      <c r="M2604" s="63">
        <v>106.00538131297412</v>
      </c>
      <c r="N2604" s="63">
        <v>151.43217729122389</v>
      </c>
      <c r="O2604" s="62">
        <v>33.836878850880233</v>
      </c>
      <c r="P2604" s="62">
        <v>9.4883918884158138</v>
      </c>
      <c r="Q2604" s="62">
        <v>9.8192888404158136</v>
      </c>
      <c r="R2604" s="62">
        <v>59.445323307792435</v>
      </c>
      <c r="S2604" s="62">
        <v>10.608000000000001</v>
      </c>
      <c r="T2604" s="62">
        <v>54.141323307792433</v>
      </c>
      <c r="U2604" s="62">
        <v>54.141323307792433</v>
      </c>
      <c r="V2604" s="62">
        <v>54.141323307792433</v>
      </c>
      <c r="W2604" s="62">
        <v>698.72582012511032</v>
      </c>
      <c r="X2604" s="62">
        <v>671.04871012511035</v>
      </c>
      <c r="Y2604" s="62">
        <v>7.0299999999999994</v>
      </c>
      <c r="Z2604" s="62">
        <v>2.4</v>
      </c>
      <c r="AA2604" s="62">
        <v>59.445323307792435</v>
      </c>
      <c r="AB2604" s="62">
        <v>1.3151233223469378E-2</v>
      </c>
      <c r="AC2604" s="62">
        <v>13.898944185054935</v>
      </c>
      <c r="AD2604" s="62">
        <v>9.5519518345295023E-3</v>
      </c>
    </row>
    <row r="2605" spans="1:30" ht="20.25" x14ac:dyDescent="0.3">
      <c r="A2605" s="32" t="s">
        <v>29</v>
      </c>
      <c r="B2605" s="32">
        <v>2022</v>
      </c>
      <c r="C2605" s="32">
        <v>3</v>
      </c>
      <c r="D2605" s="32" t="s">
        <v>10479</v>
      </c>
      <c r="E2605" s="32" t="s">
        <v>9466</v>
      </c>
      <c r="F2605" s="32">
        <v>26</v>
      </c>
      <c r="G2605" s="32">
        <v>80</v>
      </c>
      <c r="H2605" s="32">
        <v>7</v>
      </c>
      <c r="I2605" s="32">
        <v>0.5</v>
      </c>
      <c r="J2605" s="63"/>
      <c r="K2605" s="63">
        <v>22.253143017138555</v>
      </c>
      <c r="L2605" s="63"/>
      <c r="M2605" s="63">
        <v>51.320505187679366</v>
      </c>
      <c r="N2605" s="63">
        <v>105.92181305896747</v>
      </c>
      <c r="O2605" s="62">
        <v>59.547651917151896</v>
      </c>
      <c r="P2605" s="62">
        <v>9.8192888404158136</v>
      </c>
      <c r="Q2605" s="62">
        <v>10.763713000415814</v>
      </c>
      <c r="R2605" s="62">
        <v>65.829323307792436</v>
      </c>
      <c r="S2605" s="62">
        <v>12.768000000000001</v>
      </c>
      <c r="T2605" s="62">
        <v>59.445323307792435</v>
      </c>
      <c r="U2605" s="62">
        <v>61.402841082123295</v>
      </c>
      <c r="V2605" s="62">
        <v>61.402841082123295</v>
      </c>
      <c r="W2605" s="62">
        <v>686.15573777975351</v>
      </c>
      <c r="X2605" s="62">
        <v>689.52187277975349</v>
      </c>
      <c r="Y2605" s="62">
        <v>-0.85499999999999998</v>
      </c>
      <c r="Z2605" s="62">
        <v>2.4</v>
      </c>
      <c r="AA2605" s="62">
        <v>65.829323307792436</v>
      </c>
      <c r="AB2605" s="62">
        <v>0.56583677055283754</v>
      </c>
      <c r="AC2605" s="62">
        <v>15.280970355695828</v>
      </c>
      <c r="AD2605" s="62">
        <v>0.43471371927360913</v>
      </c>
    </row>
    <row r="2606" spans="1:30" ht="20.25" x14ac:dyDescent="0.3">
      <c r="A2606" s="32" t="s">
        <v>29</v>
      </c>
      <c r="B2606" s="32">
        <v>2022</v>
      </c>
      <c r="C2606" s="32">
        <v>3</v>
      </c>
      <c r="D2606" s="32" t="s">
        <v>10480</v>
      </c>
      <c r="E2606" s="32" t="s">
        <v>9468</v>
      </c>
      <c r="F2606" s="32">
        <v>18</v>
      </c>
      <c r="G2606" s="32">
        <v>66</v>
      </c>
      <c r="H2606" s="32">
        <v>27</v>
      </c>
      <c r="I2606" s="32">
        <v>3.5</v>
      </c>
      <c r="J2606" s="63"/>
      <c r="K2606" s="63">
        <v>11.542230830454853</v>
      </c>
      <c r="L2606" s="63"/>
      <c r="M2606" s="63">
        <v>41.42633199567635</v>
      </c>
      <c r="N2606" s="63">
        <v>120.86706183477153</v>
      </c>
      <c r="O2606" s="62">
        <v>65.792156985492994</v>
      </c>
      <c r="P2606" s="62">
        <v>7.078544105019648</v>
      </c>
      <c r="Q2606" s="62">
        <v>8.2101106170196481</v>
      </c>
      <c r="R2606" s="62">
        <v>66.996951289582441</v>
      </c>
      <c r="S2606" s="62">
        <v>9.8879999999999999</v>
      </c>
      <c r="T2606" s="62">
        <v>62.052951289582438</v>
      </c>
      <c r="U2606" s="62">
        <v>62.052951289582438</v>
      </c>
      <c r="V2606" s="62">
        <v>62.052951289582438</v>
      </c>
      <c r="W2606" s="62">
        <v>685.04145141362028</v>
      </c>
      <c r="X2606" s="62">
        <v>678.60445641362026</v>
      </c>
      <c r="Y2606" s="62">
        <v>1.6349999999999998</v>
      </c>
      <c r="Z2606" s="62">
        <v>2.4</v>
      </c>
      <c r="AA2606" s="62">
        <v>66.996951289582441</v>
      </c>
      <c r="AB2606" s="62">
        <v>2.1192535022077355</v>
      </c>
      <c r="AC2606" s="62">
        <v>12.569432810726768</v>
      </c>
      <c r="AD2606" s="62">
        <v>2.310360865923597</v>
      </c>
    </row>
    <row r="2607" spans="1:30" ht="20.25" x14ac:dyDescent="0.3">
      <c r="A2607" s="32" t="s">
        <v>29</v>
      </c>
      <c r="B2607" s="32">
        <v>2022</v>
      </c>
      <c r="C2607" s="32">
        <v>3</v>
      </c>
      <c r="D2607" s="32" t="s">
        <v>10481</v>
      </c>
      <c r="E2607" s="32" t="s">
        <v>9470</v>
      </c>
      <c r="F2607" s="32">
        <v>17</v>
      </c>
      <c r="G2607" s="32">
        <v>83</v>
      </c>
      <c r="H2607" s="32">
        <v>21</v>
      </c>
      <c r="I2607" s="32">
        <v>0</v>
      </c>
      <c r="J2607" s="63"/>
      <c r="K2607" s="63">
        <v>14.073780358832984</v>
      </c>
      <c r="L2607" s="63"/>
      <c r="M2607" s="63">
        <v>29.684328177276335</v>
      </c>
      <c r="N2607" s="63">
        <v>41.364077500361816</v>
      </c>
      <c r="O2607" s="62">
        <v>74.10934936143255</v>
      </c>
      <c r="P2607" s="62">
        <v>8.2101106170196481</v>
      </c>
      <c r="Q2607" s="62">
        <v>8.7462717130196488</v>
      </c>
      <c r="R2607" s="62">
        <v>71.760951289582437</v>
      </c>
      <c r="S2607" s="62">
        <v>9.5280000000000005</v>
      </c>
      <c r="T2607" s="62">
        <v>66.996951289582441</v>
      </c>
      <c r="U2607" s="62">
        <v>69.963761375672036</v>
      </c>
      <c r="V2607" s="62">
        <v>69.963761375672036</v>
      </c>
      <c r="W2607" s="62">
        <v>671.62646090669637</v>
      </c>
      <c r="X2607" s="62">
        <v>676.62645090669639</v>
      </c>
      <c r="Y2607" s="62">
        <v>-1.27</v>
      </c>
      <c r="Z2607" s="62">
        <v>2.4</v>
      </c>
      <c r="AA2607" s="62">
        <v>71.760951289582437</v>
      </c>
      <c r="AB2607" s="62">
        <v>2.1072707604046914</v>
      </c>
      <c r="AC2607" s="62">
        <v>13.407313165668405</v>
      </c>
      <c r="AD2607" s="62">
        <v>2.4171981064506993</v>
      </c>
    </row>
    <row r="2608" spans="1:30" ht="20.25" x14ac:dyDescent="0.3">
      <c r="A2608" s="32" t="s">
        <v>29</v>
      </c>
      <c r="B2608" s="32">
        <v>2022</v>
      </c>
      <c r="C2608" s="32">
        <v>3</v>
      </c>
      <c r="D2608" s="32" t="s">
        <v>10482</v>
      </c>
      <c r="E2608" s="32" t="s">
        <v>9472</v>
      </c>
      <c r="F2608" s="32">
        <v>21</v>
      </c>
      <c r="G2608" s="32">
        <v>80</v>
      </c>
      <c r="H2608" s="32">
        <v>8</v>
      </c>
      <c r="I2608" s="32">
        <v>0</v>
      </c>
      <c r="J2608" s="63"/>
      <c r="K2608" s="63">
        <v>17.395782269888123</v>
      </c>
      <c r="L2608" s="63"/>
      <c r="M2608" s="63">
        <v>24.071957764781136</v>
      </c>
      <c r="N2608" s="63">
        <v>29.625949029130783</v>
      </c>
      <c r="O2608" s="62">
        <v>78.487562636828613</v>
      </c>
      <c r="P2608" s="62">
        <v>8.7462717130196488</v>
      </c>
      <c r="Q2608" s="62">
        <v>9.5164478730196489</v>
      </c>
      <c r="R2608" s="62">
        <v>77.244951289582431</v>
      </c>
      <c r="S2608" s="62">
        <v>10.968</v>
      </c>
      <c r="T2608" s="62">
        <v>71.760951289582437</v>
      </c>
      <c r="U2608" s="62">
        <v>74.763441080263988</v>
      </c>
      <c r="V2608" s="62">
        <v>74.763441080263988</v>
      </c>
      <c r="W2608" s="62">
        <v>663.61563901386774</v>
      </c>
      <c r="X2608" s="62">
        <v>668.61562901386776</v>
      </c>
      <c r="Y2608" s="62">
        <v>-1.27</v>
      </c>
      <c r="Z2608" s="62">
        <v>2.4</v>
      </c>
      <c r="AA2608" s="62">
        <v>77.244951289582431</v>
      </c>
      <c r="AB2608" s="62">
        <v>1.4703489311532743</v>
      </c>
      <c r="AC2608" s="62">
        <v>14.551190388312165</v>
      </c>
      <c r="AD2608" s="62">
        <v>1.4053883491607255</v>
      </c>
    </row>
    <row r="2609" spans="1:30" ht="20.25" x14ac:dyDescent="0.3">
      <c r="A2609" s="32" t="s">
        <v>29</v>
      </c>
      <c r="B2609" s="32">
        <v>2022</v>
      </c>
      <c r="C2609" s="32">
        <v>3</v>
      </c>
      <c r="D2609" s="32" t="s">
        <v>10483</v>
      </c>
      <c r="E2609" s="32" t="s">
        <v>9474</v>
      </c>
      <c r="F2609" s="32">
        <v>25</v>
      </c>
      <c r="G2609" s="32">
        <v>58</v>
      </c>
      <c r="H2609" s="32">
        <v>3</v>
      </c>
      <c r="I2609" s="32">
        <v>0</v>
      </c>
      <c r="J2609" s="63"/>
      <c r="K2609" s="63">
        <v>16.14972422536183</v>
      </c>
      <c r="L2609" s="63"/>
      <c r="M2609" s="63">
        <v>17.090124580812464</v>
      </c>
      <c r="N2609" s="63">
        <v>24.015430931123447</v>
      </c>
      <c r="O2609" s="62">
        <v>84.351616524735149</v>
      </c>
      <c r="P2609" s="62">
        <v>9.5164478730196489</v>
      </c>
      <c r="Q2609" s="62">
        <v>11.426554449019649</v>
      </c>
      <c r="R2609" s="62">
        <v>83.448951289582425</v>
      </c>
      <c r="S2609" s="62">
        <v>12.407999999999999</v>
      </c>
      <c r="T2609" s="62">
        <v>77.244951289582431</v>
      </c>
      <c r="U2609" s="62">
        <v>80.289046800632534</v>
      </c>
      <c r="V2609" s="62">
        <v>80.289046800632534</v>
      </c>
      <c r="W2609" s="62">
        <v>654.51147042008915</v>
      </c>
      <c r="X2609" s="62">
        <v>659.51146042008918</v>
      </c>
      <c r="Y2609" s="62">
        <v>-1.27</v>
      </c>
      <c r="Z2609" s="62">
        <v>2.4</v>
      </c>
      <c r="AA2609" s="62">
        <v>83.448951289582425</v>
      </c>
      <c r="AB2609" s="62">
        <v>2.2438597474905673</v>
      </c>
      <c r="AC2609" s="62">
        <v>17.025061168466952</v>
      </c>
      <c r="AD2609" s="62">
        <v>3.1617554218490445</v>
      </c>
    </row>
    <row r="2610" spans="1:30" ht="20.25" x14ac:dyDescent="0.3">
      <c r="A2610" s="32" t="s">
        <v>29</v>
      </c>
      <c r="B2610" s="32">
        <v>2022</v>
      </c>
      <c r="C2610" s="32">
        <v>3</v>
      </c>
      <c r="D2610" s="32" t="s">
        <v>10484</v>
      </c>
      <c r="E2610" s="32" t="s">
        <v>9476</v>
      </c>
      <c r="F2610" s="32">
        <v>26</v>
      </c>
      <c r="G2610" s="32">
        <v>62</v>
      </c>
      <c r="H2610" s="32">
        <v>18</v>
      </c>
      <c r="I2610" s="32">
        <v>0</v>
      </c>
      <c r="J2610" s="63"/>
      <c r="K2610" s="63">
        <v>18.13905958899845</v>
      </c>
      <c r="L2610" s="63"/>
      <c r="M2610" s="63">
        <v>15.242451086181676</v>
      </c>
      <c r="N2610" s="63">
        <v>17.035902041028507</v>
      </c>
      <c r="O2610" s="62">
        <v>85.987831795037451</v>
      </c>
      <c r="P2610" s="62">
        <v>11.426554449019649</v>
      </c>
      <c r="Q2610" s="62">
        <v>13.220960353019649</v>
      </c>
      <c r="R2610" s="62">
        <v>89.832951289582425</v>
      </c>
      <c r="S2610" s="62">
        <v>12.768000000000001</v>
      </c>
      <c r="T2610" s="62">
        <v>83.448951289582425</v>
      </c>
      <c r="U2610" s="62">
        <v>86.540813133436998</v>
      </c>
      <c r="V2610" s="62">
        <v>86.540813133436998</v>
      </c>
      <c r="W2610" s="62">
        <v>644.36136520992295</v>
      </c>
      <c r="X2610" s="62">
        <v>649.36135520992298</v>
      </c>
      <c r="Y2610" s="62">
        <v>-1.27</v>
      </c>
      <c r="Z2610" s="62">
        <v>2.4</v>
      </c>
      <c r="AA2610" s="62">
        <v>89.832951289582425</v>
      </c>
      <c r="AB2610" s="62">
        <v>5.9867781334699774</v>
      </c>
      <c r="AC2610" s="62">
        <v>19.329852849030793</v>
      </c>
      <c r="AD2610" s="62">
        <v>9.1028780750511462</v>
      </c>
    </row>
    <row r="2611" spans="1:30" ht="20.25" x14ac:dyDescent="0.3">
      <c r="A2611" s="32" t="s">
        <v>29</v>
      </c>
      <c r="B2611" s="32">
        <v>2022</v>
      </c>
      <c r="C2611" s="32">
        <v>3</v>
      </c>
      <c r="D2611" s="32" t="s">
        <v>10485</v>
      </c>
      <c r="E2611" s="32" t="s">
        <v>9478</v>
      </c>
      <c r="F2611" s="32">
        <v>27</v>
      </c>
      <c r="G2611" s="32">
        <v>66</v>
      </c>
      <c r="H2611" s="32">
        <v>15</v>
      </c>
      <c r="I2611" s="32">
        <v>0</v>
      </c>
      <c r="J2611" s="63"/>
      <c r="K2611" s="63">
        <v>20.084774280833749</v>
      </c>
      <c r="L2611" s="63"/>
      <c r="M2611" s="63">
        <v>15.188838355111582</v>
      </c>
      <c r="N2611" s="63">
        <v>15.188838355111582</v>
      </c>
      <c r="O2611" s="62">
        <v>86.035864652954345</v>
      </c>
      <c r="P2611" s="62">
        <v>13.220960353019649</v>
      </c>
      <c r="Q2611" s="62">
        <v>14.885725745019649</v>
      </c>
      <c r="R2611" s="62">
        <v>96.396951289582432</v>
      </c>
      <c r="S2611" s="62">
        <v>13.128</v>
      </c>
      <c r="T2611" s="62">
        <v>89.832951289582425</v>
      </c>
      <c r="U2611" s="62">
        <v>92.974750991402843</v>
      </c>
      <c r="V2611" s="62">
        <v>92.974750991402843</v>
      </c>
      <c r="W2611" s="62">
        <v>634.07982293146972</v>
      </c>
      <c r="X2611" s="62">
        <v>639.07981293146975</v>
      </c>
      <c r="Y2611" s="62">
        <v>-1.27</v>
      </c>
      <c r="Z2611" s="62">
        <v>2.4</v>
      </c>
      <c r="AA2611" s="62">
        <v>96.396951289582432</v>
      </c>
      <c r="AB2611" s="62">
        <v>5.1818326316049408</v>
      </c>
      <c r="AC2611" s="62">
        <v>21.479305244944371</v>
      </c>
      <c r="AD2611" s="62">
        <v>8.5126156793975891</v>
      </c>
    </row>
    <row r="2612" spans="1:30" ht="20.25" x14ac:dyDescent="0.3">
      <c r="A2612" s="32" t="s">
        <v>29</v>
      </c>
      <c r="B2612" s="32">
        <v>2022</v>
      </c>
      <c r="C2612" s="32">
        <v>3</v>
      </c>
      <c r="D2612" s="32" t="s">
        <v>10486</v>
      </c>
      <c r="E2612" s="32" t="s">
        <v>9480</v>
      </c>
      <c r="F2612" s="32">
        <v>16</v>
      </c>
      <c r="G2612" s="32">
        <v>49</v>
      </c>
      <c r="H2612" s="32">
        <v>28</v>
      </c>
      <c r="I2612" s="32">
        <v>7</v>
      </c>
      <c r="J2612" s="63"/>
      <c r="K2612" s="63">
        <v>5.2883466750441075</v>
      </c>
      <c r="L2612" s="63"/>
      <c r="M2612" s="63">
        <v>38.510855148139861</v>
      </c>
      <c r="N2612" s="63">
        <v>133.67356767506354</v>
      </c>
      <c r="O2612" s="62">
        <v>67.759119996770536</v>
      </c>
      <c r="P2612" s="62">
        <v>8.0478986814114428</v>
      </c>
      <c r="Q2612" s="62">
        <v>9.5675154894114431</v>
      </c>
      <c r="R2612" s="62">
        <v>89.767194836364283</v>
      </c>
      <c r="S2612" s="62">
        <v>9.1679999999999993</v>
      </c>
      <c r="T2612" s="62">
        <v>85.183194836364279</v>
      </c>
      <c r="U2612" s="62">
        <v>85.183194836364279</v>
      </c>
      <c r="V2612" s="62">
        <v>85.183194836364279</v>
      </c>
      <c r="W2612" s="62">
        <v>646.55207273604253</v>
      </c>
      <c r="X2612" s="62">
        <v>628.67809273604257</v>
      </c>
      <c r="Y2612" s="62">
        <v>4.5399999999999991</v>
      </c>
      <c r="Z2612" s="62">
        <v>2.4</v>
      </c>
      <c r="AA2612" s="62">
        <v>89.767194836364283</v>
      </c>
      <c r="AB2612" s="62">
        <v>2.3867932787632431</v>
      </c>
      <c r="AC2612" s="62">
        <v>15.109145387047032</v>
      </c>
      <c r="AD2612" s="62">
        <v>3.1217223325799308</v>
      </c>
    </row>
    <row r="2613" spans="1:30" ht="20.25" x14ac:dyDescent="0.3">
      <c r="A2613" s="32" t="s">
        <v>29</v>
      </c>
      <c r="B2613" s="32">
        <v>2022</v>
      </c>
      <c r="C2613" s="32">
        <v>3</v>
      </c>
      <c r="D2613" s="32" t="s">
        <v>10487</v>
      </c>
      <c r="E2613" s="32" t="s">
        <v>9482</v>
      </c>
      <c r="F2613" s="32">
        <v>17</v>
      </c>
      <c r="G2613" s="32">
        <v>47</v>
      </c>
      <c r="H2613" s="32">
        <v>3</v>
      </c>
      <c r="I2613" s="32">
        <v>0</v>
      </c>
      <c r="J2613" s="63"/>
      <c r="K2613" s="63">
        <v>5.6044506482286121</v>
      </c>
      <c r="L2613" s="63"/>
      <c r="M2613" s="63">
        <v>22.235842600452415</v>
      </c>
      <c r="N2613" s="63">
        <v>38.449562880833597</v>
      </c>
      <c r="O2613" s="62">
        <v>79.982884124642084</v>
      </c>
      <c r="P2613" s="62">
        <v>9.5675154894114431</v>
      </c>
      <c r="Q2613" s="62">
        <v>11.239076553411444</v>
      </c>
      <c r="R2613" s="62">
        <v>94.531194836364278</v>
      </c>
      <c r="S2613" s="62">
        <v>9.5280000000000005</v>
      </c>
      <c r="T2613" s="62">
        <v>89.767194836364283</v>
      </c>
      <c r="U2613" s="62">
        <v>92.908476063442748</v>
      </c>
      <c r="V2613" s="62">
        <v>92.908476063442748</v>
      </c>
      <c r="W2613" s="62">
        <v>634.18489062188576</v>
      </c>
      <c r="X2613" s="62">
        <v>639.18488062188578</v>
      </c>
      <c r="Y2613" s="62">
        <v>-1.27</v>
      </c>
      <c r="Z2613" s="62">
        <v>2.4</v>
      </c>
      <c r="AA2613" s="62">
        <v>94.531194836364278</v>
      </c>
      <c r="AB2613" s="62">
        <v>1.3203761167095074</v>
      </c>
      <c r="AC2613" s="62">
        <v>17.327782518487897</v>
      </c>
      <c r="AD2613" s="62">
        <v>1.3978604429674359</v>
      </c>
    </row>
    <row r="2614" spans="1:30" ht="20.25" x14ac:dyDescent="0.3">
      <c r="A2614" s="32" t="s">
        <v>29</v>
      </c>
      <c r="B2614" s="32">
        <v>2022</v>
      </c>
      <c r="C2614" s="32">
        <v>4</v>
      </c>
      <c r="D2614" s="32" t="s">
        <v>10488</v>
      </c>
      <c r="E2614" s="32" t="s">
        <v>9484</v>
      </c>
      <c r="F2614" s="32">
        <v>19</v>
      </c>
      <c r="G2614" s="32">
        <v>55</v>
      </c>
      <c r="H2614" s="32">
        <v>7</v>
      </c>
      <c r="I2614" s="32">
        <v>0</v>
      </c>
      <c r="J2614" s="63"/>
      <c r="K2614" s="63">
        <v>9.7486106661871084</v>
      </c>
      <c r="L2614" s="63"/>
      <c r="M2614" s="63">
        <v>17.006857693320359</v>
      </c>
      <c r="N2614" s="63">
        <v>22.179921760781298</v>
      </c>
      <c r="O2614" s="62">
        <v>84.424561568182071</v>
      </c>
      <c r="P2614" s="62">
        <v>11.239076553411444</v>
      </c>
      <c r="Q2614" s="62">
        <v>12.592443723411444</v>
      </c>
      <c r="R2614" s="62">
        <v>98.655194836364274</v>
      </c>
      <c r="S2614" s="62">
        <v>8.2479999999999993</v>
      </c>
      <c r="T2614" s="62">
        <v>94.531194836364278</v>
      </c>
      <c r="U2614" s="62">
        <v>97.710262357591802</v>
      </c>
      <c r="V2614" s="62">
        <v>97.710262357591802</v>
      </c>
      <c r="W2614" s="62">
        <v>626.6173528343968</v>
      </c>
      <c r="X2614" s="62">
        <v>631.61734283439682</v>
      </c>
      <c r="Y2614" s="62">
        <v>-1.27</v>
      </c>
      <c r="Z2614" s="62">
        <v>0.4</v>
      </c>
      <c r="AA2614" s="62">
        <v>98.655194836364274</v>
      </c>
      <c r="AB2614" s="62">
        <v>2.7720061170716135</v>
      </c>
      <c r="AC2614" s="62">
        <v>19.092443068245259</v>
      </c>
      <c r="AD2614" s="62">
        <v>4.3591053573822345</v>
      </c>
    </row>
    <row r="2615" spans="1:30" ht="20.25" x14ac:dyDescent="0.3">
      <c r="A2615" s="32" t="s">
        <v>29</v>
      </c>
      <c r="B2615" s="32">
        <v>2022</v>
      </c>
      <c r="C2615" s="32">
        <v>4</v>
      </c>
      <c r="D2615" s="32" t="s">
        <v>10489</v>
      </c>
      <c r="E2615" s="32" t="s">
        <v>9486</v>
      </c>
      <c r="F2615" s="32">
        <v>22</v>
      </c>
      <c r="G2615" s="32">
        <v>55</v>
      </c>
      <c r="H2615" s="32">
        <v>18</v>
      </c>
      <c r="I2615" s="32">
        <v>0</v>
      </c>
      <c r="J2615" s="63"/>
      <c r="K2615" s="63">
        <v>12.536051080687551</v>
      </c>
      <c r="L2615" s="63"/>
      <c r="M2615" s="63">
        <v>14.773609593054637</v>
      </c>
      <c r="N2615" s="63">
        <v>16.952662635055042</v>
      </c>
      <c r="O2615" s="62">
        <v>86.408954300499786</v>
      </c>
      <c r="P2615" s="62">
        <v>12.592443723411444</v>
      </c>
      <c r="Q2615" s="62">
        <v>14.147805993411444</v>
      </c>
      <c r="R2615" s="62">
        <v>103.31919483636428</v>
      </c>
      <c r="S2615" s="62">
        <v>9.3279999999999994</v>
      </c>
      <c r="T2615" s="62">
        <v>98.655194836364274</v>
      </c>
      <c r="U2615" s="62">
        <v>101.86734072322582</v>
      </c>
      <c r="V2615" s="62">
        <v>101.86734072322582</v>
      </c>
      <c r="W2615" s="62">
        <v>620.13883219038223</v>
      </c>
      <c r="X2615" s="62">
        <v>625.13882219038226</v>
      </c>
      <c r="Y2615" s="62">
        <v>-1.27</v>
      </c>
      <c r="Z2615" s="62">
        <v>0.4</v>
      </c>
      <c r="AA2615" s="62">
        <v>103.31919483636428</v>
      </c>
      <c r="AB2615" s="62">
        <v>6.3526293628487487</v>
      </c>
      <c r="AC2615" s="62">
        <v>21.079436470908664</v>
      </c>
      <c r="AD2615" s="62">
        <v>10.02446141095731</v>
      </c>
    </row>
    <row r="2616" spans="1:30" ht="20.25" x14ac:dyDescent="0.3">
      <c r="A2616" s="32" t="s">
        <v>29</v>
      </c>
      <c r="B2616" s="32">
        <v>2022</v>
      </c>
      <c r="C2616" s="32">
        <v>4</v>
      </c>
      <c r="D2616" s="32" t="s">
        <v>10490</v>
      </c>
      <c r="E2616" s="32" t="s">
        <v>9488</v>
      </c>
      <c r="F2616" s="32">
        <v>19</v>
      </c>
      <c r="G2616" s="32">
        <v>91</v>
      </c>
      <c r="H2616" s="32">
        <v>9</v>
      </c>
      <c r="I2616" s="32">
        <v>12</v>
      </c>
      <c r="J2616" s="63"/>
      <c r="K2616" s="63">
        <v>17.473116977437272</v>
      </c>
      <c r="L2616" s="63"/>
      <c r="M2616" s="63">
        <v>109.6899483461995</v>
      </c>
      <c r="N2616" s="63">
        <v>159.60188563828663</v>
      </c>
      <c r="O2616" s="62">
        <v>32.49814999437146</v>
      </c>
      <c r="P2616" s="62">
        <v>6.5893443163234124</v>
      </c>
      <c r="Q2616" s="62">
        <v>6.8600177503234123</v>
      </c>
      <c r="R2616" s="62">
        <v>85.886721501496794</v>
      </c>
      <c r="S2616" s="62">
        <v>8.2479999999999993</v>
      </c>
      <c r="T2616" s="62">
        <v>81.762721501496799</v>
      </c>
      <c r="U2616" s="62">
        <v>81.762721501496799</v>
      </c>
      <c r="V2616" s="62">
        <v>81.762721501496799</v>
      </c>
      <c r="W2616" s="62">
        <v>652.1045643997245</v>
      </c>
      <c r="X2616" s="62">
        <v>617.89203439972448</v>
      </c>
      <c r="Y2616" s="62">
        <v>8.69</v>
      </c>
      <c r="Z2616" s="62">
        <v>0.4</v>
      </c>
      <c r="AA2616" s="62">
        <v>85.886721501496794</v>
      </c>
      <c r="AB2616" s="62">
        <v>1.0465998843247339E-2</v>
      </c>
      <c r="AC2616" s="62">
        <v>11.436392223702823</v>
      </c>
      <c r="AD2616" s="62">
        <v>6.7976713589511231E-3</v>
      </c>
    </row>
    <row r="2617" spans="1:30" ht="20.25" x14ac:dyDescent="0.3">
      <c r="A2617" s="32" t="s">
        <v>29</v>
      </c>
      <c r="B2617" s="32">
        <v>2022</v>
      </c>
      <c r="C2617" s="32">
        <v>4</v>
      </c>
      <c r="D2617" s="32" t="s">
        <v>10491</v>
      </c>
      <c r="E2617" s="32" t="s">
        <v>9490</v>
      </c>
      <c r="F2617" s="32">
        <v>20</v>
      </c>
      <c r="G2617" s="32">
        <v>75</v>
      </c>
      <c r="H2617" s="32">
        <v>15</v>
      </c>
      <c r="I2617" s="32">
        <v>2</v>
      </c>
      <c r="J2617" s="63"/>
      <c r="K2617" s="63">
        <v>15.415826229923503</v>
      </c>
      <c r="L2617" s="63"/>
      <c r="M2617" s="63">
        <v>58.294192614285691</v>
      </c>
      <c r="N2617" s="63">
        <v>140.72446139019365</v>
      </c>
      <c r="O2617" s="62">
        <v>55.507629652873398</v>
      </c>
      <c r="P2617" s="62">
        <v>5.419800547756175</v>
      </c>
      <c r="Q2617" s="62">
        <v>6.2090776977561752</v>
      </c>
      <c r="R2617" s="62">
        <v>90.190721501496796</v>
      </c>
      <c r="S2617" s="62">
        <v>8.6080000000000005</v>
      </c>
      <c r="T2617" s="62">
        <v>85.886721501496794</v>
      </c>
      <c r="U2617" s="62">
        <v>84.936260565363625</v>
      </c>
      <c r="V2617" s="62">
        <v>84.936260565363625</v>
      </c>
      <c r="W2617" s="62">
        <v>646.95133562483807</v>
      </c>
      <c r="X2617" s="62">
        <v>645.41590562483805</v>
      </c>
      <c r="Y2617" s="62">
        <v>0.3899999999999999</v>
      </c>
      <c r="Z2617" s="62">
        <v>0.4</v>
      </c>
      <c r="AA2617" s="62">
        <v>90.190721501496796</v>
      </c>
      <c r="AB2617" s="62">
        <v>0.62181755573574948</v>
      </c>
      <c r="AC2617" s="62">
        <v>10.59470443686366</v>
      </c>
      <c r="AD2617" s="62">
        <v>0.38710834681163592</v>
      </c>
    </row>
    <row r="2618" spans="1:30" ht="20.25" x14ac:dyDescent="0.3">
      <c r="A2618" s="32" t="s">
        <v>29</v>
      </c>
      <c r="B2618" s="32">
        <v>2022</v>
      </c>
      <c r="C2618" s="32">
        <v>4</v>
      </c>
      <c r="D2618" s="32" t="s">
        <v>10492</v>
      </c>
      <c r="E2618" s="32" t="s">
        <v>9492</v>
      </c>
      <c r="F2618" s="32">
        <v>23</v>
      </c>
      <c r="G2618" s="32">
        <v>73</v>
      </c>
      <c r="H2618" s="32">
        <v>12</v>
      </c>
      <c r="I2618" s="32">
        <v>0</v>
      </c>
      <c r="J2618" s="63"/>
      <c r="K2618" s="63">
        <v>17.878770063401348</v>
      </c>
      <c r="L2618" s="63"/>
      <c r="M2618" s="63">
        <v>29.593064409983217</v>
      </c>
      <c r="N2618" s="63">
        <v>58.226371026939326</v>
      </c>
      <c r="O2618" s="62">
        <v>74.178320916448016</v>
      </c>
      <c r="P2618" s="62">
        <v>6.2090776977561752</v>
      </c>
      <c r="Q2618" s="62">
        <v>7.1826940797561756</v>
      </c>
      <c r="R2618" s="62">
        <v>95.03472150149679</v>
      </c>
      <c r="S2618" s="62">
        <v>9.6880000000000006</v>
      </c>
      <c r="T2618" s="62">
        <v>90.190721501496796</v>
      </c>
      <c r="U2618" s="62">
        <v>93.335343646115604</v>
      </c>
      <c r="V2618" s="62">
        <v>93.335343646115604</v>
      </c>
      <c r="W2618" s="62">
        <v>633.50846918599143</v>
      </c>
      <c r="X2618" s="62">
        <v>638.50845918599146</v>
      </c>
      <c r="Y2618" s="62">
        <v>-1.27</v>
      </c>
      <c r="Z2618" s="62">
        <v>0.4</v>
      </c>
      <c r="AA2618" s="62">
        <v>95.03472150149679</v>
      </c>
      <c r="AB2618" s="62">
        <v>1.3435597009900231</v>
      </c>
      <c r="AC2618" s="62">
        <v>12.082423776641479</v>
      </c>
      <c r="AD2618" s="62">
        <v>0.90009647502628121</v>
      </c>
    </row>
    <row r="2619" spans="1:30" ht="20.25" x14ac:dyDescent="0.3">
      <c r="A2619" s="32" t="s">
        <v>29</v>
      </c>
      <c r="B2619" s="32">
        <v>2022</v>
      </c>
      <c r="C2619" s="32">
        <v>4</v>
      </c>
      <c r="D2619" s="32" t="s">
        <v>10493</v>
      </c>
      <c r="E2619" s="32" t="s">
        <v>9494</v>
      </c>
      <c r="F2619" s="32">
        <v>26</v>
      </c>
      <c r="G2619" s="32">
        <v>75</v>
      </c>
      <c r="H2619" s="32">
        <v>15</v>
      </c>
      <c r="I2619" s="32">
        <v>0</v>
      </c>
      <c r="J2619" s="63"/>
      <c r="K2619" s="63">
        <v>21.199260143248239</v>
      </c>
      <c r="L2619" s="63"/>
      <c r="M2619" s="63">
        <v>20.603534334073405</v>
      </c>
      <c r="N2619" s="63">
        <v>29.53471538265757</v>
      </c>
      <c r="O2619" s="62">
        <v>81.339703369710918</v>
      </c>
      <c r="P2619" s="62">
        <v>7.1826940797561756</v>
      </c>
      <c r="Q2619" s="62">
        <v>8.1964102297561752</v>
      </c>
      <c r="R2619" s="62">
        <v>100.41872150149679</v>
      </c>
      <c r="S2619" s="62">
        <v>10.768000000000001</v>
      </c>
      <c r="T2619" s="62">
        <v>95.03472150149679</v>
      </c>
      <c r="U2619" s="62">
        <v>98.217809380954932</v>
      </c>
      <c r="V2619" s="62">
        <v>98.217809380954932</v>
      </c>
      <c r="W2619" s="62">
        <v>625.82276262532821</v>
      </c>
      <c r="X2619" s="62">
        <v>630.82275262532823</v>
      </c>
      <c r="Y2619" s="62">
        <v>-1.27</v>
      </c>
      <c r="Z2619" s="62">
        <v>0.4</v>
      </c>
      <c r="AA2619" s="62">
        <v>100.41872150149679</v>
      </c>
      <c r="AB2619" s="62">
        <v>2.8063305201609876</v>
      </c>
      <c r="AC2619" s="62">
        <v>13.614668065715414</v>
      </c>
      <c r="AD2619" s="62">
        <v>3.5197135826546315</v>
      </c>
    </row>
    <row r="2620" spans="1:30" ht="20.25" x14ac:dyDescent="0.3">
      <c r="A2620" s="32" t="s">
        <v>29</v>
      </c>
      <c r="B2620" s="32">
        <v>2022</v>
      </c>
      <c r="C2620" s="32">
        <v>4</v>
      </c>
      <c r="D2620" s="32" t="s">
        <v>10494</v>
      </c>
      <c r="E2620" s="32" t="s">
        <v>9496</v>
      </c>
      <c r="F2620" s="32">
        <v>25</v>
      </c>
      <c r="G2620" s="32">
        <v>81</v>
      </c>
      <c r="H2620" s="32">
        <v>7</v>
      </c>
      <c r="I2620" s="32">
        <v>0</v>
      </c>
      <c r="J2620" s="63"/>
      <c r="K2620" s="63">
        <v>21.484198867014314</v>
      </c>
      <c r="L2620" s="63"/>
      <c r="M2620" s="63">
        <v>19.952577454161585</v>
      </c>
      <c r="N2620" s="63">
        <v>20.548152223678549</v>
      </c>
      <c r="O2620" s="62">
        <v>81.888187726157014</v>
      </c>
      <c r="P2620" s="62">
        <v>8.1964102297561752</v>
      </c>
      <c r="Q2620" s="62">
        <v>8.9384055637561755</v>
      </c>
      <c r="R2620" s="62">
        <v>105.62272150149678</v>
      </c>
      <c r="S2620" s="62">
        <v>10.407999999999999</v>
      </c>
      <c r="T2620" s="62">
        <v>100.41872150149679</v>
      </c>
      <c r="U2620" s="62">
        <v>103.64511780918417</v>
      </c>
      <c r="V2620" s="62">
        <v>103.64511780918417</v>
      </c>
      <c r="W2620" s="62">
        <v>617.38877643489946</v>
      </c>
      <c r="X2620" s="62">
        <v>622.38876643489948</v>
      </c>
      <c r="Y2620" s="62">
        <v>-1.27</v>
      </c>
      <c r="Z2620" s="62">
        <v>0.4</v>
      </c>
      <c r="AA2620" s="62">
        <v>105.62272150149678</v>
      </c>
      <c r="AB2620" s="62">
        <v>2.00104466343869</v>
      </c>
      <c r="AC2620" s="62">
        <v>14.755146536326974</v>
      </c>
      <c r="AD2620" s="62">
        <v>2.4328374190292346</v>
      </c>
    </row>
    <row r="2621" spans="1:30" ht="20.25" x14ac:dyDescent="0.3">
      <c r="A2621" s="32" t="s">
        <v>29</v>
      </c>
      <c r="B2621" s="32">
        <v>2022</v>
      </c>
      <c r="C2621" s="32">
        <v>4</v>
      </c>
      <c r="D2621" s="32" t="s">
        <v>10495</v>
      </c>
      <c r="E2621" s="32" t="s">
        <v>9498</v>
      </c>
      <c r="F2621" s="32">
        <v>26</v>
      </c>
      <c r="G2621" s="32">
        <v>60</v>
      </c>
      <c r="H2621" s="32">
        <v>12</v>
      </c>
      <c r="I2621" s="32">
        <v>0</v>
      </c>
      <c r="J2621" s="63"/>
      <c r="K2621" s="63">
        <v>17.619056972545632</v>
      </c>
      <c r="L2621" s="63"/>
      <c r="M2621" s="63">
        <v>15.523254815822591</v>
      </c>
      <c r="N2621" s="63">
        <v>19.897410186475078</v>
      </c>
      <c r="O2621" s="62">
        <v>85.73677040967091</v>
      </c>
      <c r="P2621" s="62">
        <v>8.9384055637561755</v>
      </c>
      <c r="Q2621" s="62">
        <v>10.560351403756176</v>
      </c>
      <c r="R2621" s="62">
        <v>111.00672150149678</v>
      </c>
      <c r="S2621" s="62">
        <v>10.768000000000001</v>
      </c>
      <c r="T2621" s="62">
        <v>105.62272150149678</v>
      </c>
      <c r="U2621" s="62">
        <v>108.89154056446337</v>
      </c>
      <c r="V2621" s="62">
        <v>108.89154056446337</v>
      </c>
      <c r="W2621" s="62">
        <v>609.34394369268227</v>
      </c>
      <c r="X2621" s="62">
        <v>614.3439336926823</v>
      </c>
      <c r="Y2621" s="62">
        <v>-1.27</v>
      </c>
      <c r="Z2621" s="62">
        <v>0.4</v>
      </c>
      <c r="AA2621" s="62">
        <v>111.00672150149678</v>
      </c>
      <c r="AB2621" s="62">
        <v>4.27211502708567</v>
      </c>
      <c r="AC2621" s="62">
        <v>17.062665924473169</v>
      </c>
      <c r="AD2621" s="62">
        <v>6.2721546563252426</v>
      </c>
    </row>
    <row r="2622" spans="1:30" ht="20.25" x14ac:dyDescent="0.3">
      <c r="A2622" s="32" t="s">
        <v>29</v>
      </c>
      <c r="B2622" s="32">
        <v>2022</v>
      </c>
      <c r="C2622" s="32">
        <v>4</v>
      </c>
      <c r="D2622" s="32" t="s">
        <v>10496</v>
      </c>
      <c r="E2622" s="32" t="s">
        <v>9500</v>
      </c>
      <c r="F2622" s="32">
        <v>26</v>
      </c>
      <c r="G2622" s="32">
        <v>70</v>
      </c>
      <c r="H2622" s="32">
        <v>4</v>
      </c>
      <c r="I2622" s="32">
        <v>0</v>
      </c>
      <c r="J2622" s="63"/>
      <c r="K2622" s="63">
        <v>20.081856858095769</v>
      </c>
      <c r="L2622" s="63"/>
      <c r="M2622" s="63">
        <v>15.46954940790144</v>
      </c>
      <c r="N2622" s="63">
        <v>15.46954940790144</v>
      </c>
      <c r="O2622" s="62">
        <v>85.784720379584712</v>
      </c>
      <c r="P2622" s="62">
        <v>10.560351403756176</v>
      </c>
      <c r="Q2622" s="62">
        <v>11.776810783756176</v>
      </c>
      <c r="R2622" s="62">
        <v>116.39072150149678</v>
      </c>
      <c r="S2622" s="62">
        <v>10.768000000000001</v>
      </c>
      <c r="T2622" s="62">
        <v>111.00672150149678</v>
      </c>
      <c r="U2622" s="62">
        <v>114.32002027114009</v>
      </c>
      <c r="V2622" s="62">
        <v>114.32002027114009</v>
      </c>
      <c r="W2622" s="62">
        <v>601.13027633307263</v>
      </c>
      <c r="X2622" s="62">
        <v>606.13026633307265</v>
      </c>
      <c r="Y2622" s="62">
        <v>-1.27</v>
      </c>
      <c r="Z2622" s="62">
        <v>0.4</v>
      </c>
      <c r="AA2622" s="62">
        <v>116.39072150149678</v>
      </c>
      <c r="AB2622" s="62">
        <v>2.8741947584026848</v>
      </c>
      <c r="AC2622" s="62">
        <v>18.798404591210431</v>
      </c>
      <c r="AD2622" s="62">
        <v>4.4835886076688709</v>
      </c>
    </row>
    <row r="2623" spans="1:30" ht="20.25" x14ac:dyDescent="0.3">
      <c r="A2623" s="32" t="s">
        <v>29</v>
      </c>
      <c r="B2623" s="32">
        <v>2022</v>
      </c>
      <c r="C2623" s="32">
        <v>4</v>
      </c>
      <c r="D2623" s="32" t="s">
        <v>10497</v>
      </c>
      <c r="E2623" s="32" t="s">
        <v>9502</v>
      </c>
      <c r="F2623" s="32">
        <v>25</v>
      </c>
      <c r="G2623" s="32">
        <v>76</v>
      </c>
      <c r="H2623" s="32">
        <v>21</v>
      </c>
      <c r="I2623" s="32">
        <v>0</v>
      </c>
      <c r="J2623" s="63"/>
      <c r="K2623" s="63">
        <v>20.449706465665148</v>
      </c>
      <c r="L2623" s="63"/>
      <c r="M2623" s="63">
        <v>16.234180889140386</v>
      </c>
      <c r="N2623" s="63">
        <v>15.415861724987353</v>
      </c>
      <c r="O2623" s="62">
        <v>85.105001667496083</v>
      </c>
      <c r="P2623" s="62">
        <v>11.776810783756176</v>
      </c>
      <c r="Q2623" s="62">
        <v>12.714068047756175</v>
      </c>
      <c r="R2623" s="62">
        <v>121.59472150149678</v>
      </c>
      <c r="S2623" s="62">
        <v>10.407999999999999</v>
      </c>
      <c r="T2623" s="62">
        <v>116.39072150149678</v>
      </c>
      <c r="U2623" s="62">
        <v>119.74910776970572</v>
      </c>
      <c r="V2623" s="62">
        <v>119.74910776970572</v>
      </c>
      <c r="W2623" s="62">
        <v>593.02642422155827</v>
      </c>
      <c r="X2623" s="62">
        <v>598.0264142215583</v>
      </c>
      <c r="Y2623" s="62">
        <v>-1.27</v>
      </c>
      <c r="Z2623" s="62">
        <v>0.4</v>
      </c>
      <c r="AA2623" s="62">
        <v>121.59472150149678</v>
      </c>
      <c r="AB2623" s="62">
        <v>6.1584578982439169</v>
      </c>
      <c r="AC2623" s="62">
        <v>20.158621147538511</v>
      </c>
      <c r="AD2623" s="62">
        <v>9.5363749303456427</v>
      </c>
    </row>
    <row r="2624" spans="1:30" ht="20.25" x14ac:dyDescent="0.3">
      <c r="A2624" s="32" t="s">
        <v>29</v>
      </c>
      <c r="B2624" s="32">
        <v>2022</v>
      </c>
      <c r="C2624" s="32">
        <v>4</v>
      </c>
      <c r="D2624" s="32" t="s">
        <v>10498</v>
      </c>
      <c r="E2624" s="32" t="s">
        <v>9504</v>
      </c>
      <c r="F2624" s="32">
        <v>24</v>
      </c>
      <c r="G2624" s="32">
        <v>72</v>
      </c>
      <c r="H2624" s="32">
        <v>14</v>
      </c>
      <c r="I2624" s="32">
        <v>8</v>
      </c>
      <c r="J2624" s="63"/>
      <c r="K2624" s="63">
        <v>18.619272473162042</v>
      </c>
      <c r="L2624" s="63"/>
      <c r="M2624" s="63">
        <v>49.368330113479146</v>
      </c>
      <c r="N2624" s="63">
        <v>141.74600298384911</v>
      </c>
      <c r="O2624" s="62">
        <v>60.72994745062141</v>
      </c>
      <c r="P2624" s="62">
        <v>6.5018571985177829</v>
      </c>
      <c r="Q2624" s="62">
        <v>7.5534287265177831</v>
      </c>
      <c r="R2624" s="62">
        <v>112.54315403278167</v>
      </c>
      <c r="S2624" s="62">
        <v>10.048</v>
      </c>
      <c r="T2624" s="62">
        <v>107.51915403278167</v>
      </c>
      <c r="U2624" s="62">
        <v>107.51915403278167</v>
      </c>
      <c r="V2624" s="62">
        <v>107.51915403278167</v>
      </c>
      <c r="W2624" s="62">
        <v>611.43817280682822</v>
      </c>
      <c r="X2624" s="62">
        <v>590.29648280682818</v>
      </c>
      <c r="Y2624" s="62">
        <v>5.3699999999999992</v>
      </c>
      <c r="Z2624" s="62">
        <v>0.4</v>
      </c>
      <c r="AA2624" s="62">
        <v>112.54315403278167</v>
      </c>
      <c r="AB2624" s="62">
        <v>0.86637910777302685</v>
      </c>
      <c r="AC2624" s="62">
        <v>12.936283501733516</v>
      </c>
      <c r="AD2624" s="62">
        <v>0.60354100970583213</v>
      </c>
    </row>
    <row r="2625" spans="1:30" ht="20.25" x14ac:dyDescent="0.3">
      <c r="A2625" s="32" t="s">
        <v>29</v>
      </c>
      <c r="B2625" s="32">
        <v>2022</v>
      </c>
      <c r="C2625" s="32">
        <v>4</v>
      </c>
      <c r="D2625" s="32" t="s">
        <v>10499</v>
      </c>
      <c r="E2625" s="32" t="s">
        <v>9506</v>
      </c>
      <c r="F2625" s="32">
        <v>21</v>
      </c>
      <c r="G2625" s="32">
        <v>56</v>
      </c>
      <c r="H2625" s="32">
        <v>12</v>
      </c>
      <c r="I2625" s="32">
        <v>0</v>
      </c>
      <c r="J2625" s="63"/>
      <c r="K2625" s="63">
        <v>11.879627263077541</v>
      </c>
      <c r="L2625" s="63"/>
      <c r="M2625" s="63">
        <v>22.767526908195396</v>
      </c>
      <c r="N2625" s="63">
        <v>49.303454430129094</v>
      </c>
      <c r="O2625" s="62">
        <v>79.546560421892323</v>
      </c>
      <c r="P2625" s="62">
        <v>7.5534287265177831</v>
      </c>
      <c r="Q2625" s="62">
        <v>9.0083919505177832</v>
      </c>
      <c r="R2625" s="62">
        <v>117.02715403278167</v>
      </c>
      <c r="S2625" s="62">
        <v>8.968</v>
      </c>
      <c r="T2625" s="62">
        <v>112.54315403278167</v>
      </c>
      <c r="U2625" s="62">
        <v>115.86925708724051</v>
      </c>
      <c r="V2625" s="62">
        <v>115.86925708724051</v>
      </c>
      <c r="W2625" s="62">
        <v>598.80654635951009</v>
      </c>
      <c r="X2625" s="62">
        <v>603.80653635951012</v>
      </c>
      <c r="Y2625" s="62">
        <v>-1.27</v>
      </c>
      <c r="Z2625" s="62">
        <v>0.4</v>
      </c>
      <c r="AA2625" s="62">
        <v>117.02715403278167</v>
      </c>
      <c r="AB2625" s="62">
        <v>1.987587512222259</v>
      </c>
      <c r="AC2625" s="62">
        <v>15.109144677890226</v>
      </c>
      <c r="AD2625" s="62">
        <v>2.4580928295247015</v>
      </c>
    </row>
    <row r="2626" spans="1:30" ht="20.25" x14ac:dyDescent="0.3">
      <c r="A2626" s="32" t="s">
        <v>29</v>
      </c>
      <c r="B2626" s="32">
        <v>2022</v>
      </c>
      <c r="C2626" s="32">
        <v>4</v>
      </c>
      <c r="D2626" s="32" t="s">
        <v>10500</v>
      </c>
      <c r="E2626" s="32" t="s">
        <v>9508</v>
      </c>
      <c r="F2626" s="32">
        <v>20</v>
      </c>
      <c r="G2626" s="32">
        <v>48</v>
      </c>
      <c r="H2626" s="32">
        <v>12</v>
      </c>
      <c r="I2626" s="32">
        <v>0</v>
      </c>
      <c r="J2626" s="63"/>
      <c r="K2626" s="63">
        <v>8.6528891524252174</v>
      </c>
      <c r="L2626" s="63"/>
      <c r="M2626" s="63">
        <v>15.396631798512733</v>
      </c>
      <c r="N2626" s="63">
        <v>22.711430590700495</v>
      </c>
      <c r="O2626" s="62">
        <v>85.849874339870397</v>
      </c>
      <c r="P2626" s="62">
        <v>9.0083919505177832</v>
      </c>
      <c r="Q2626" s="62">
        <v>10.650088422517783</v>
      </c>
      <c r="R2626" s="62">
        <v>121.33115403278167</v>
      </c>
      <c r="S2626" s="62">
        <v>8.6080000000000005</v>
      </c>
      <c r="T2626" s="62">
        <v>117.02715403278167</v>
      </c>
      <c r="U2626" s="62">
        <v>120.39091056851706</v>
      </c>
      <c r="V2626" s="62">
        <v>120.39091056851706</v>
      </c>
      <c r="W2626" s="62">
        <v>592.07567212264109</v>
      </c>
      <c r="X2626" s="62">
        <v>597.07566212264112</v>
      </c>
      <c r="Y2626" s="62">
        <v>-1.27</v>
      </c>
      <c r="Z2626" s="62">
        <v>0.4</v>
      </c>
      <c r="AA2626" s="62">
        <v>121.33115403278167</v>
      </c>
      <c r="AB2626" s="62">
        <v>4.3402452842042525</v>
      </c>
      <c r="AC2626" s="62">
        <v>17.467142163726262</v>
      </c>
      <c r="AD2626" s="62">
        <v>6.4531920555487519</v>
      </c>
    </row>
    <row r="2627" spans="1:30" ht="20.25" x14ac:dyDescent="0.3">
      <c r="A2627" s="32" t="s">
        <v>29</v>
      </c>
      <c r="B2627" s="32">
        <v>2022</v>
      </c>
      <c r="C2627" s="32">
        <v>4</v>
      </c>
      <c r="D2627" s="32" t="s">
        <v>10501</v>
      </c>
      <c r="E2627" s="32" t="s">
        <v>9510</v>
      </c>
      <c r="F2627" s="32">
        <v>20</v>
      </c>
      <c r="G2627" s="32">
        <v>55</v>
      </c>
      <c r="H2627" s="32">
        <v>12</v>
      </c>
      <c r="I2627" s="32">
        <v>0</v>
      </c>
      <c r="J2627" s="63"/>
      <c r="K2627" s="63">
        <v>10.678006554669938</v>
      </c>
      <c r="L2627" s="63"/>
      <c r="M2627" s="63">
        <v>14.806385053516868</v>
      </c>
      <c r="N2627" s="63">
        <v>15.342968181427228</v>
      </c>
      <c r="O2627" s="62">
        <v>86.379435506156085</v>
      </c>
      <c r="P2627" s="62">
        <v>10.650088422517783</v>
      </c>
      <c r="Q2627" s="62">
        <v>12.070787292517783</v>
      </c>
      <c r="R2627" s="62">
        <v>125.63515403278167</v>
      </c>
      <c r="S2627" s="62">
        <v>8.6080000000000005</v>
      </c>
      <c r="T2627" s="62">
        <v>121.33115403278167</v>
      </c>
      <c r="U2627" s="62">
        <v>124.73145511863247</v>
      </c>
      <c r="V2627" s="62">
        <v>124.73145511863247</v>
      </c>
      <c r="W2627" s="62">
        <v>585.68557835502895</v>
      </c>
      <c r="X2627" s="62">
        <v>590.68556835502898</v>
      </c>
      <c r="Y2627" s="62">
        <v>-1.27</v>
      </c>
      <c r="Z2627" s="62">
        <v>0.4</v>
      </c>
      <c r="AA2627" s="62">
        <v>125.63515403278167</v>
      </c>
      <c r="AB2627" s="62">
        <v>4.6758865640106695</v>
      </c>
      <c r="AC2627" s="62">
        <v>19.465946535561201</v>
      </c>
      <c r="AD2627" s="62">
        <v>7.3534862576938842</v>
      </c>
    </row>
    <row r="2628" spans="1:30" ht="20.25" x14ac:dyDescent="0.3">
      <c r="A2628" s="32" t="s">
        <v>29</v>
      </c>
      <c r="B2628" s="32">
        <v>2022</v>
      </c>
      <c r="C2628" s="32">
        <v>4</v>
      </c>
      <c r="D2628" s="32" t="s">
        <v>10502</v>
      </c>
      <c r="E2628" s="32" t="s">
        <v>9512</v>
      </c>
      <c r="F2628" s="32">
        <v>18</v>
      </c>
      <c r="G2628" s="32">
        <v>65</v>
      </c>
      <c r="H2628" s="32">
        <v>4</v>
      </c>
      <c r="I2628" s="32">
        <v>0</v>
      </c>
      <c r="J2628" s="63"/>
      <c r="K2628" s="63">
        <v>11.311930358846373</v>
      </c>
      <c r="L2628" s="63"/>
      <c r="M2628" s="63">
        <v>15.063662406605692</v>
      </c>
      <c r="N2628" s="63">
        <v>14.752916242282854</v>
      </c>
      <c r="O2628" s="62">
        <v>86.148136184542906</v>
      </c>
      <c r="P2628" s="62">
        <v>12.070787292517783</v>
      </c>
      <c r="Q2628" s="62">
        <v>13.071037102517783</v>
      </c>
      <c r="R2628" s="62">
        <v>129.57915403278167</v>
      </c>
      <c r="S2628" s="62">
        <v>7.8879999999999999</v>
      </c>
      <c r="T2628" s="62">
        <v>125.63515403278167</v>
      </c>
      <c r="U2628" s="62">
        <v>129.07239840468193</v>
      </c>
      <c r="V2628" s="62">
        <v>129.07239840468193</v>
      </c>
      <c r="W2628" s="62">
        <v>579.36387340469616</v>
      </c>
      <c r="X2628" s="62">
        <v>584.36386340469619</v>
      </c>
      <c r="Y2628" s="62">
        <v>-1.27</v>
      </c>
      <c r="Z2628" s="62">
        <v>0.4</v>
      </c>
      <c r="AA2628" s="62">
        <v>129.57915403278167</v>
      </c>
      <c r="AB2628" s="62">
        <v>3.0245622075612575</v>
      </c>
      <c r="AC2628" s="62">
        <v>20.877208049500794</v>
      </c>
      <c r="AD2628" s="62">
        <v>5.0603170549479772</v>
      </c>
    </row>
    <row r="2629" spans="1:30" ht="20.25" x14ac:dyDescent="0.3">
      <c r="A2629" s="32" t="s">
        <v>29</v>
      </c>
      <c r="B2629" s="32">
        <v>2022</v>
      </c>
      <c r="C2629" s="32">
        <v>4</v>
      </c>
      <c r="D2629" s="32" t="s">
        <v>10503</v>
      </c>
      <c r="E2629" s="32" t="s">
        <v>9514</v>
      </c>
      <c r="F2629" s="32">
        <v>22</v>
      </c>
      <c r="G2629" s="32">
        <v>61</v>
      </c>
      <c r="H2629" s="32">
        <v>15</v>
      </c>
      <c r="I2629" s="32">
        <v>0</v>
      </c>
      <c r="J2629" s="63"/>
      <c r="K2629" s="63">
        <v>14.121304025536039</v>
      </c>
      <c r="L2629" s="63"/>
      <c r="M2629" s="63">
        <v>15.010108683198492</v>
      </c>
      <c r="N2629" s="63">
        <v>15.010108683198492</v>
      </c>
      <c r="O2629" s="62">
        <v>86.196221967009365</v>
      </c>
      <c r="P2629" s="62">
        <v>13.071037102517783</v>
      </c>
      <c r="Q2629" s="62">
        <v>14.419017736517784</v>
      </c>
      <c r="R2629" s="62">
        <v>134.24315403278166</v>
      </c>
      <c r="S2629" s="62">
        <v>9.3279999999999994</v>
      </c>
      <c r="T2629" s="62">
        <v>129.57915403278167</v>
      </c>
      <c r="U2629" s="62">
        <v>133.05060548692836</v>
      </c>
      <c r="V2629" s="62">
        <v>133.05060548692836</v>
      </c>
      <c r="W2629" s="62">
        <v>573.63035839130305</v>
      </c>
      <c r="X2629" s="62">
        <v>578.63034839130307</v>
      </c>
      <c r="Y2629" s="62">
        <v>-1.27</v>
      </c>
      <c r="Z2629" s="62">
        <v>0.4</v>
      </c>
      <c r="AA2629" s="62">
        <v>134.24315403278166</v>
      </c>
      <c r="AB2629" s="62">
        <v>5.3000532159183278</v>
      </c>
      <c r="AC2629" s="62">
        <v>22.733530809213459</v>
      </c>
      <c r="AD2629" s="62">
        <v>8.9578327832437079</v>
      </c>
    </row>
    <row r="2630" spans="1:30" ht="20.25" x14ac:dyDescent="0.3">
      <c r="A2630" s="32" t="s">
        <v>29</v>
      </c>
      <c r="B2630" s="32">
        <v>2022</v>
      </c>
      <c r="C2630" s="32">
        <v>4</v>
      </c>
      <c r="D2630" s="32" t="s">
        <v>10504</v>
      </c>
      <c r="E2630" s="32" t="s">
        <v>9516</v>
      </c>
      <c r="F2630" s="32">
        <v>20</v>
      </c>
      <c r="G2630" s="32">
        <v>76</v>
      </c>
      <c r="H2630" s="32">
        <v>12</v>
      </c>
      <c r="I2630" s="32">
        <v>0</v>
      </c>
      <c r="J2630" s="63"/>
      <c r="K2630" s="63">
        <v>15.622096740705537</v>
      </c>
      <c r="L2630" s="63"/>
      <c r="M2630" s="63">
        <v>16.823331106118257</v>
      </c>
      <c r="N2630" s="63">
        <v>14.956572634736187</v>
      </c>
      <c r="O2630" s="62">
        <v>84.585599534068052</v>
      </c>
      <c r="P2630" s="62">
        <v>14.419017736517784</v>
      </c>
      <c r="Q2630" s="62">
        <v>15.176723800517784</v>
      </c>
      <c r="R2630" s="62">
        <v>138.54715403278166</v>
      </c>
      <c r="S2630" s="62">
        <v>8.6080000000000005</v>
      </c>
      <c r="T2630" s="62">
        <v>134.24315403278166</v>
      </c>
      <c r="U2630" s="62">
        <v>137.7554987857859</v>
      </c>
      <c r="V2630" s="62">
        <v>137.7554987857859</v>
      </c>
      <c r="W2630" s="62">
        <v>566.92271011354308</v>
      </c>
      <c r="X2630" s="62">
        <v>571.9227001135431</v>
      </c>
      <c r="Y2630" s="62">
        <v>-1.27</v>
      </c>
      <c r="Z2630" s="62">
        <v>0.4</v>
      </c>
      <c r="AA2630" s="62">
        <v>138.54715403278166</v>
      </c>
      <c r="AB2630" s="62">
        <v>3.6448091149073121</v>
      </c>
      <c r="AC2630" s="62">
        <v>23.828026954187845</v>
      </c>
      <c r="AD2630" s="62">
        <v>6.5861778903578578</v>
      </c>
    </row>
    <row r="2631" spans="1:30" ht="20.25" x14ac:dyDescent="0.3">
      <c r="A2631" s="32" t="s">
        <v>29</v>
      </c>
      <c r="B2631" s="32">
        <v>2022</v>
      </c>
      <c r="C2631" s="32">
        <v>4</v>
      </c>
      <c r="D2631" s="32" t="s">
        <v>10505</v>
      </c>
      <c r="E2631" s="32" t="s">
        <v>9518</v>
      </c>
      <c r="F2631" s="32">
        <v>22</v>
      </c>
      <c r="G2631" s="32">
        <v>74</v>
      </c>
      <c r="H2631" s="32">
        <v>10</v>
      </c>
      <c r="I2631" s="32">
        <v>0</v>
      </c>
      <c r="J2631" s="63"/>
      <c r="K2631" s="63">
        <v>17.132316768447478</v>
      </c>
      <c r="L2631" s="63"/>
      <c r="M2631" s="63">
        <v>16.7691966192214</v>
      </c>
      <c r="N2631" s="63">
        <v>16.7691966192214</v>
      </c>
      <c r="O2631" s="62">
        <v>84.633169444519694</v>
      </c>
      <c r="P2631" s="62">
        <v>15.176723800517784</v>
      </c>
      <c r="Q2631" s="62">
        <v>16.075377556517786</v>
      </c>
      <c r="R2631" s="62">
        <v>143.21115403278165</v>
      </c>
      <c r="S2631" s="62">
        <v>9.3279999999999994</v>
      </c>
      <c r="T2631" s="62">
        <v>138.54715403278166</v>
      </c>
      <c r="U2631" s="62">
        <v>142.09766480478697</v>
      </c>
      <c r="V2631" s="62">
        <v>142.09766480478697</v>
      </c>
      <c r="W2631" s="62">
        <v>560.80181135079829</v>
      </c>
      <c r="X2631" s="62">
        <v>565.80180135079831</v>
      </c>
      <c r="Y2631" s="62">
        <v>-1.27</v>
      </c>
      <c r="Z2631" s="62">
        <v>0.4</v>
      </c>
      <c r="AA2631" s="62">
        <v>143.21115403278165</v>
      </c>
      <c r="AB2631" s="62">
        <v>3.3168431176740119</v>
      </c>
      <c r="AC2631" s="62">
        <v>25.105544368037766</v>
      </c>
      <c r="AD2631" s="62">
        <v>6.2233763248865017</v>
      </c>
    </row>
    <row r="2632" spans="1:30" ht="20.25" x14ac:dyDescent="0.3">
      <c r="A2632" s="32" t="s">
        <v>29</v>
      </c>
      <c r="B2632" s="32">
        <v>2022</v>
      </c>
      <c r="C2632" s="32">
        <v>4</v>
      </c>
      <c r="D2632" s="32" t="s">
        <v>10506</v>
      </c>
      <c r="E2632" s="32" t="s">
        <v>9520</v>
      </c>
      <c r="F2632" s="32">
        <v>24</v>
      </c>
      <c r="G2632" s="32">
        <v>65</v>
      </c>
      <c r="H2632" s="32">
        <v>3</v>
      </c>
      <c r="I2632" s="32">
        <v>0</v>
      </c>
      <c r="J2632" s="63"/>
      <c r="K2632" s="63">
        <v>16.998155228347127</v>
      </c>
      <c r="L2632" s="63"/>
      <c r="M2632" s="63">
        <v>16.13925723314604</v>
      </c>
      <c r="N2632" s="63">
        <v>16.715079998945409</v>
      </c>
      <c r="O2632" s="62">
        <v>85.189038020212877</v>
      </c>
      <c r="P2632" s="62">
        <v>16.075377556517786</v>
      </c>
      <c r="Q2632" s="62">
        <v>17.389841966517785</v>
      </c>
      <c r="R2632" s="62">
        <v>148.23515403278165</v>
      </c>
      <c r="S2632" s="62">
        <v>10.048</v>
      </c>
      <c r="T2632" s="62">
        <v>143.21115403278165</v>
      </c>
      <c r="U2632" s="62">
        <v>146.80349360176103</v>
      </c>
      <c r="V2632" s="62">
        <v>146.80349360176103</v>
      </c>
      <c r="W2632" s="62">
        <v>554.24287525466116</v>
      </c>
      <c r="X2632" s="62">
        <v>559.24286525466118</v>
      </c>
      <c r="Y2632" s="62">
        <v>-1.27</v>
      </c>
      <c r="Z2632" s="62">
        <v>0.4</v>
      </c>
      <c r="AA2632" s="62">
        <v>148.23515403278165</v>
      </c>
      <c r="AB2632" s="62">
        <v>2.5157745806098659</v>
      </c>
      <c r="AC2632" s="62">
        <v>26.892589262471837</v>
      </c>
      <c r="AD2632" s="62">
        <v>4.9588290967021331</v>
      </c>
    </row>
    <row r="2633" spans="1:30" ht="20.25" x14ac:dyDescent="0.3">
      <c r="A2633" s="32" t="s">
        <v>29</v>
      </c>
      <c r="B2633" s="32">
        <v>2022</v>
      </c>
      <c r="C2633" s="32">
        <v>4</v>
      </c>
      <c r="D2633" s="32" t="s">
        <v>10507</v>
      </c>
      <c r="E2633" s="32" t="s">
        <v>9522</v>
      </c>
      <c r="F2633" s="32">
        <v>25</v>
      </c>
      <c r="G2633" s="32">
        <v>61</v>
      </c>
      <c r="H2633" s="32">
        <v>9</v>
      </c>
      <c r="I2633" s="32">
        <v>0</v>
      </c>
      <c r="J2633" s="63"/>
      <c r="K2633" s="63">
        <v>16.941338177448152</v>
      </c>
      <c r="L2633" s="63"/>
      <c r="M2633" s="63">
        <v>15.151678041522313</v>
      </c>
      <c r="N2633" s="63">
        <v>16.085348518935714</v>
      </c>
      <c r="O2633" s="62">
        <v>86.06917603251155</v>
      </c>
      <c r="P2633" s="62">
        <v>17.389841966517785</v>
      </c>
      <c r="Q2633" s="62">
        <v>18.912885020517784</v>
      </c>
      <c r="R2633" s="62">
        <v>153.43915403278166</v>
      </c>
      <c r="S2633" s="62">
        <v>10.407999999999999</v>
      </c>
      <c r="T2633" s="62">
        <v>148.23515403278165</v>
      </c>
      <c r="U2633" s="62">
        <v>151.87310502586377</v>
      </c>
      <c r="V2633" s="62">
        <v>151.87310502586377</v>
      </c>
      <c r="W2633" s="62">
        <v>547.26271205387843</v>
      </c>
      <c r="X2633" s="62">
        <v>552.26270205387846</v>
      </c>
      <c r="Y2633" s="62">
        <v>-1.27</v>
      </c>
      <c r="Z2633" s="62">
        <v>0.4</v>
      </c>
      <c r="AA2633" s="62">
        <v>153.43915403278166</v>
      </c>
      <c r="AB2633" s="62">
        <v>3.84802484115531</v>
      </c>
      <c r="AC2633" s="62">
        <v>28.915477482582464</v>
      </c>
      <c r="AD2633" s="62">
        <v>7.7731133110412545</v>
      </c>
    </row>
    <row r="2634" spans="1:30" ht="20.25" x14ac:dyDescent="0.3">
      <c r="A2634" s="32" t="s">
        <v>29</v>
      </c>
      <c r="B2634" s="32">
        <v>2022</v>
      </c>
      <c r="C2634" s="32">
        <v>4</v>
      </c>
      <c r="D2634" s="32" t="s">
        <v>10508</v>
      </c>
      <c r="E2634" s="32" t="s">
        <v>9524</v>
      </c>
      <c r="F2634" s="32">
        <v>22</v>
      </c>
      <c r="G2634" s="32">
        <v>72</v>
      </c>
      <c r="H2634" s="32">
        <v>9</v>
      </c>
      <c r="I2634" s="32">
        <v>11</v>
      </c>
      <c r="J2634" s="63"/>
      <c r="K2634" s="63">
        <v>16.701003774276867</v>
      </c>
      <c r="L2634" s="63"/>
      <c r="M2634" s="63">
        <v>62.94895010204187</v>
      </c>
      <c r="N2634" s="63">
        <v>156.20861954796709</v>
      </c>
      <c r="O2634" s="62">
        <v>52.960233508301371</v>
      </c>
      <c r="P2634" s="62">
        <v>9.0563031016445255</v>
      </c>
      <c r="Q2634" s="62">
        <v>10.024084069644525</v>
      </c>
      <c r="R2634" s="62">
        <v>136.01762946683027</v>
      </c>
      <c r="S2634" s="62">
        <v>9.3279999999999994</v>
      </c>
      <c r="T2634" s="62">
        <v>131.35362946683028</v>
      </c>
      <c r="U2634" s="62">
        <v>131.35362946683028</v>
      </c>
      <c r="V2634" s="62">
        <v>131.35362946683028</v>
      </c>
      <c r="W2634" s="62">
        <v>576.06912029056025</v>
      </c>
      <c r="X2634" s="62">
        <v>545.1243002905602</v>
      </c>
      <c r="Y2634" s="62">
        <v>7.8599999999999994</v>
      </c>
      <c r="Z2634" s="62">
        <v>0.4</v>
      </c>
      <c r="AA2634" s="62">
        <v>136.01762946683027</v>
      </c>
      <c r="AB2634" s="62">
        <v>0.36024929128253297</v>
      </c>
      <c r="AC2634" s="62">
        <v>16.929109004299217</v>
      </c>
      <c r="AD2634" s="62">
        <v>0.29445378780248321</v>
      </c>
    </row>
    <row r="2635" spans="1:30" ht="20.25" x14ac:dyDescent="0.3">
      <c r="A2635" s="32" t="s">
        <v>29</v>
      </c>
      <c r="B2635" s="32">
        <v>2022</v>
      </c>
      <c r="C2635" s="32">
        <v>4</v>
      </c>
      <c r="D2635" s="32" t="s">
        <v>10509</v>
      </c>
      <c r="E2635" s="32" t="s">
        <v>9526</v>
      </c>
      <c r="F2635" s="32">
        <v>16</v>
      </c>
      <c r="G2635" s="32">
        <v>93</v>
      </c>
      <c r="H2635" s="32">
        <v>3</v>
      </c>
      <c r="I2635" s="32">
        <v>34</v>
      </c>
      <c r="J2635" s="63"/>
      <c r="K2635" s="63">
        <v>14.847780687997485</v>
      </c>
      <c r="L2635" s="63"/>
      <c r="M2635" s="63">
        <v>177.41858747610621</v>
      </c>
      <c r="N2635" s="63">
        <v>219.2361520069806</v>
      </c>
      <c r="O2635" s="62">
        <v>13.303594469893238</v>
      </c>
      <c r="P2635" s="62">
        <v>3.9725832096058578</v>
      </c>
      <c r="Q2635" s="62">
        <v>4.1516855316058576</v>
      </c>
      <c r="R2635" s="62">
        <v>71.251388155965756</v>
      </c>
      <c r="S2635" s="62">
        <v>7.1680000000000001</v>
      </c>
      <c r="T2635" s="62">
        <v>67.667388155965753</v>
      </c>
      <c r="U2635" s="62">
        <v>67.667388155965753</v>
      </c>
      <c r="V2635" s="62">
        <v>67.667388155965753</v>
      </c>
      <c r="W2635" s="62">
        <v>675.49331250053001</v>
      </c>
      <c r="X2635" s="62">
        <v>569.39116250052996</v>
      </c>
      <c r="Y2635" s="62">
        <v>26.95</v>
      </c>
      <c r="Z2635" s="62">
        <v>0.4</v>
      </c>
      <c r="AA2635" s="62">
        <v>71.251388155965756</v>
      </c>
      <c r="AB2635" s="62">
        <v>8.3568340841830647E-6</v>
      </c>
      <c r="AC2635" s="62">
        <v>7.2476093553342675</v>
      </c>
      <c r="AD2635" s="62">
        <v>4.2686164137822131E-6</v>
      </c>
    </row>
    <row r="2636" spans="1:30" ht="20.25" x14ac:dyDescent="0.3">
      <c r="A2636" s="32" t="s">
        <v>29</v>
      </c>
      <c r="B2636" s="32">
        <v>2022</v>
      </c>
      <c r="C2636" s="32">
        <v>4</v>
      </c>
      <c r="D2636" s="32" t="s">
        <v>10510</v>
      </c>
      <c r="E2636" s="32" t="s">
        <v>9528</v>
      </c>
      <c r="F2636" s="32">
        <v>17</v>
      </c>
      <c r="G2636" s="32">
        <v>71</v>
      </c>
      <c r="H2636" s="32">
        <v>12</v>
      </c>
      <c r="I2636" s="32">
        <v>20</v>
      </c>
      <c r="J2636" s="63"/>
      <c r="K2636" s="63">
        <v>11.69123147002116</v>
      </c>
      <c r="L2636" s="63"/>
      <c r="M2636" s="63">
        <v>100.05001541475059</v>
      </c>
      <c r="N2636" s="63">
        <v>246.0594277291454</v>
      </c>
      <c r="O2636" s="62">
        <v>36.085029430053027</v>
      </c>
      <c r="P2636" s="62">
        <v>1.3987254281838053</v>
      </c>
      <c r="Q2636" s="62">
        <v>2.1841123021838054</v>
      </c>
      <c r="R2636" s="62">
        <v>40.488348758723696</v>
      </c>
      <c r="S2636" s="62">
        <v>7.5280000000000005</v>
      </c>
      <c r="T2636" s="62">
        <v>36.724348758723693</v>
      </c>
      <c r="U2636" s="62">
        <v>36.724348758723693</v>
      </c>
      <c r="V2636" s="62">
        <v>36.724348758723693</v>
      </c>
      <c r="W2636" s="62">
        <v>729.8221364605663</v>
      </c>
      <c r="X2636" s="62">
        <v>669.46792646056633</v>
      </c>
      <c r="Y2636" s="62">
        <v>15.329999999999998</v>
      </c>
      <c r="Z2636" s="62">
        <v>0.4</v>
      </c>
      <c r="AA2636" s="62">
        <v>40.488348758723696</v>
      </c>
      <c r="AB2636" s="62">
        <v>2.8408901178345495E-2</v>
      </c>
      <c r="AC2636" s="62">
        <v>3.8491289752936084</v>
      </c>
      <c r="AD2636" s="62">
        <v>1.0973380168519165E-2</v>
      </c>
    </row>
    <row r="2637" spans="1:30" ht="20.25" x14ac:dyDescent="0.3">
      <c r="A2637" s="32" t="s">
        <v>29</v>
      </c>
      <c r="B2637" s="32">
        <v>2022</v>
      </c>
      <c r="C2637" s="32">
        <v>4</v>
      </c>
      <c r="D2637" s="32" t="s">
        <v>10511</v>
      </c>
      <c r="E2637" s="32" t="s">
        <v>9530</v>
      </c>
      <c r="F2637" s="32">
        <v>21</v>
      </c>
      <c r="G2637" s="32">
        <v>66</v>
      </c>
      <c r="H2637" s="32">
        <v>26</v>
      </c>
      <c r="I2637" s="32">
        <v>0</v>
      </c>
      <c r="J2637" s="63"/>
      <c r="K2637" s="63">
        <v>14.391354161257427</v>
      </c>
      <c r="L2637" s="63"/>
      <c r="M2637" s="63">
        <v>33.40962219238407</v>
      </c>
      <c r="N2637" s="63">
        <v>99.968412677935945</v>
      </c>
      <c r="O2637" s="62">
        <v>71.353493369394656</v>
      </c>
      <c r="P2637" s="62">
        <v>2.1841123021838054</v>
      </c>
      <c r="Q2637" s="62">
        <v>3.3084020661838052</v>
      </c>
      <c r="R2637" s="62">
        <v>44.972348758723697</v>
      </c>
      <c r="S2637" s="62">
        <v>8.968</v>
      </c>
      <c r="T2637" s="62">
        <v>40.488348758723696</v>
      </c>
      <c r="U2637" s="62">
        <v>43.264255592133495</v>
      </c>
      <c r="V2637" s="62">
        <v>43.264255592133495</v>
      </c>
      <c r="W2637" s="62">
        <v>717.98673122367347</v>
      </c>
      <c r="X2637" s="62">
        <v>722.9867212236735</v>
      </c>
      <c r="Y2637" s="62">
        <v>-1.27</v>
      </c>
      <c r="Z2637" s="62">
        <v>0.4</v>
      </c>
      <c r="AA2637" s="62">
        <v>44.972348758723697</v>
      </c>
      <c r="AB2637" s="62">
        <v>2.4245459127206046</v>
      </c>
      <c r="AC2637" s="62">
        <v>5.588927089993895</v>
      </c>
      <c r="AD2637" s="62">
        <v>1.4004302278572411</v>
      </c>
    </row>
    <row r="2638" spans="1:30" ht="20.25" x14ac:dyDescent="0.3">
      <c r="A2638" s="32" t="s">
        <v>29</v>
      </c>
      <c r="B2638" s="32">
        <v>2022</v>
      </c>
      <c r="C2638" s="32">
        <v>4</v>
      </c>
      <c r="D2638" s="32" t="s">
        <v>10512</v>
      </c>
      <c r="E2638" s="32" t="s">
        <v>9532</v>
      </c>
      <c r="F2638" s="32">
        <v>20</v>
      </c>
      <c r="G2638" s="32">
        <v>94</v>
      </c>
      <c r="H2638" s="32">
        <v>4</v>
      </c>
      <c r="I2638" s="32">
        <v>48</v>
      </c>
      <c r="J2638" s="63"/>
      <c r="K2638" s="63">
        <v>18.977961567016482</v>
      </c>
      <c r="L2638" s="63"/>
      <c r="M2638" s="63">
        <v>164.22600074944432</v>
      </c>
      <c r="N2638" s="63">
        <v>206.44663959285595</v>
      </c>
      <c r="O2638" s="62">
        <v>16.387690633172571</v>
      </c>
      <c r="P2638" s="62">
        <v>0.91578231069473359</v>
      </c>
      <c r="Q2638" s="62">
        <v>1.1052088266947335</v>
      </c>
      <c r="R2638" s="62">
        <v>4.3040000000000003</v>
      </c>
      <c r="S2638" s="62">
        <v>8.6080000000000005</v>
      </c>
      <c r="T2638" s="62">
        <v>0</v>
      </c>
      <c r="U2638" s="62">
        <v>0</v>
      </c>
      <c r="V2638" s="62">
        <v>-32.068181750035173</v>
      </c>
      <c r="W2638" s="62">
        <v>866.77738754664097</v>
      </c>
      <c r="X2638" s="62">
        <v>714.92729754664094</v>
      </c>
      <c r="Y2638" s="62">
        <v>38.569999999999993</v>
      </c>
      <c r="Z2638" s="62">
        <v>0.4</v>
      </c>
      <c r="AA2638" s="62">
        <v>4.3040000000000003</v>
      </c>
      <c r="AB2638" s="62">
        <v>3.6269086633575796E-5</v>
      </c>
      <c r="AC2638" s="62">
        <v>1.3462017650924283</v>
      </c>
      <c r="AD2638" s="62">
        <v>1.0141577137514696E-5</v>
      </c>
    </row>
    <row r="2639" spans="1:30" ht="20.25" x14ac:dyDescent="0.3">
      <c r="A2639" s="32" t="s">
        <v>29</v>
      </c>
      <c r="B2639" s="32">
        <v>2022</v>
      </c>
      <c r="C2639" s="32">
        <v>4</v>
      </c>
      <c r="D2639" s="32" t="s">
        <v>10513</v>
      </c>
      <c r="E2639" s="32" t="s">
        <v>9534</v>
      </c>
      <c r="F2639" s="32">
        <v>25</v>
      </c>
      <c r="G2639" s="32">
        <v>81</v>
      </c>
      <c r="H2639" s="32">
        <v>12</v>
      </c>
      <c r="I2639" s="32">
        <v>0</v>
      </c>
      <c r="J2639" s="63"/>
      <c r="K2639" s="63">
        <v>21.484198867014314</v>
      </c>
      <c r="L2639" s="63"/>
      <c r="M2639" s="63">
        <v>68.755445712417526</v>
      </c>
      <c r="N2639" s="63">
        <v>164.12321728173143</v>
      </c>
      <c r="O2639" s="62">
        <v>49.93646233154967</v>
      </c>
      <c r="P2639" s="62">
        <v>1.1052088266947335</v>
      </c>
      <c r="Q2639" s="62">
        <v>1.8472041606947336</v>
      </c>
      <c r="R2639" s="62">
        <v>9.5079999999999991</v>
      </c>
      <c r="S2639" s="62">
        <v>10.407999999999999</v>
      </c>
      <c r="T2639" s="62">
        <v>4.3040000000000003</v>
      </c>
      <c r="U2639" s="62">
        <v>6.8390563834336868</v>
      </c>
      <c r="V2639" s="62">
        <v>6.8390563834336868</v>
      </c>
      <c r="W2639" s="62">
        <v>786.43815538359172</v>
      </c>
      <c r="X2639" s="62">
        <v>791.43814538359175</v>
      </c>
      <c r="Y2639" s="62">
        <v>-1.27</v>
      </c>
      <c r="Z2639" s="62">
        <v>0.4</v>
      </c>
      <c r="AA2639" s="62">
        <v>9.5079999999999991</v>
      </c>
      <c r="AB2639" s="62">
        <v>0.29801320224011868</v>
      </c>
      <c r="AC2639" s="62">
        <v>2.486649331325153</v>
      </c>
      <c r="AD2639" s="62">
        <v>9.8584450804704349E-2</v>
      </c>
    </row>
    <row r="2640" spans="1:30" ht="20.25" x14ac:dyDescent="0.3">
      <c r="A2640" s="32" t="s">
        <v>29</v>
      </c>
      <c r="B2640" s="32">
        <v>2022</v>
      </c>
      <c r="C2640" s="32">
        <v>4</v>
      </c>
      <c r="D2640" s="32" t="s">
        <v>10514</v>
      </c>
      <c r="E2640" s="32" t="s">
        <v>9536</v>
      </c>
      <c r="F2640" s="32">
        <v>20</v>
      </c>
      <c r="G2640" s="32">
        <v>83</v>
      </c>
      <c r="H2640" s="32">
        <v>12</v>
      </c>
      <c r="I2640" s="32">
        <v>92</v>
      </c>
      <c r="J2640" s="63"/>
      <c r="K2640" s="63">
        <v>17.002629043565598</v>
      </c>
      <c r="L2640" s="63"/>
      <c r="M2640" s="63">
        <v>112.72658403990121</v>
      </c>
      <c r="N2640" s="63">
        <v>232.58070011999433</v>
      </c>
      <c r="O2640" s="62">
        <v>31.423366254726943</v>
      </c>
      <c r="P2640" s="62">
        <v>0.18228011477717709</v>
      </c>
      <c r="Q2640" s="62">
        <v>0.71898857677717709</v>
      </c>
      <c r="R2640" s="62">
        <v>4.3040000000000003</v>
      </c>
      <c r="S2640" s="62">
        <v>8.6080000000000005</v>
      </c>
      <c r="T2640" s="62">
        <v>0</v>
      </c>
      <c r="U2640" s="62">
        <v>0</v>
      </c>
      <c r="V2640" s="62">
        <v>-118.86884285373694</v>
      </c>
      <c r="W2640" s="62">
        <v>1076.8375550367123</v>
      </c>
      <c r="X2640" s="62">
        <v>781.20822503671241</v>
      </c>
      <c r="Y2640" s="62">
        <v>75.09</v>
      </c>
      <c r="Z2640" s="62">
        <v>0.4</v>
      </c>
      <c r="AA2640" s="62">
        <v>4.3040000000000003</v>
      </c>
      <c r="AB2640" s="62">
        <v>9.2396257905692884E-3</v>
      </c>
      <c r="AC2640" s="62">
        <v>1.0143542795845832</v>
      </c>
      <c r="AD2640" s="62">
        <v>2.4330333186880233E-3</v>
      </c>
    </row>
    <row r="2641" spans="1:30" ht="20.25" x14ac:dyDescent="0.3">
      <c r="A2641" s="32" t="s">
        <v>29</v>
      </c>
      <c r="B2641" s="32">
        <v>2022</v>
      </c>
      <c r="C2641" s="32">
        <v>4</v>
      </c>
      <c r="D2641" s="32" t="s">
        <v>10515</v>
      </c>
      <c r="E2641" s="32" t="s">
        <v>9538</v>
      </c>
      <c r="F2641" s="32">
        <v>20</v>
      </c>
      <c r="G2641" s="32">
        <v>61</v>
      </c>
      <c r="H2641" s="32">
        <v>15</v>
      </c>
      <c r="I2641" s="32">
        <v>0.5</v>
      </c>
      <c r="J2641" s="63"/>
      <c r="K2641" s="63">
        <v>12.240233083713804</v>
      </c>
      <c r="L2641" s="63"/>
      <c r="M2641" s="63">
        <v>39.641481747958643</v>
      </c>
      <c r="N2641" s="63">
        <v>112.64079751085707</v>
      </c>
      <c r="O2641" s="62">
        <v>66.989041827876704</v>
      </c>
      <c r="P2641" s="62">
        <v>0.71898857677717709</v>
      </c>
      <c r="Q2641" s="62">
        <v>1.9502609307771772</v>
      </c>
      <c r="R2641" s="62">
        <v>8.6080000000000005</v>
      </c>
      <c r="S2641" s="62">
        <v>8.6080000000000005</v>
      </c>
      <c r="T2641" s="62">
        <v>4.3040000000000003</v>
      </c>
      <c r="U2641" s="62">
        <v>6.0089032999059047</v>
      </c>
      <c r="V2641" s="62">
        <v>6.0089032999059047</v>
      </c>
      <c r="W2641" s="62">
        <v>788.07201038359176</v>
      </c>
      <c r="X2641" s="62">
        <v>791.43814538359175</v>
      </c>
      <c r="Y2641" s="62">
        <v>-0.85499999999999998</v>
      </c>
      <c r="Z2641" s="62">
        <v>0.4</v>
      </c>
      <c r="AA2641" s="62">
        <v>8.6080000000000005</v>
      </c>
      <c r="AB2641" s="62">
        <v>1.2083363467485111</v>
      </c>
      <c r="AC2641" s="62">
        <v>2.4901036729617512</v>
      </c>
      <c r="AD2641" s="62">
        <v>0.39990209484483069</v>
      </c>
    </row>
    <row r="2642" spans="1:30" ht="20.25" x14ac:dyDescent="0.3">
      <c r="A2642" s="32" t="s">
        <v>29</v>
      </c>
      <c r="B2642" s="32">
        <v>2022</v>
      </c>
      <c r="C2642" s="32">
        <v>4</v>
      </c>
      <c r="D2642" s="32" t="s">
        <v>10516</v>
      </c>
      <c r="E2642" s="32" t="s">
        <v>9540</v>
      </c>
      <c r="F2642" s="32">
        <v>15</v>
      </c>
      <c r="G2642" s="32">
        <v>51</v>
      </c>
      <c r="H2642" s="32">
        <v>19</v>
      </c>
      <c r="I2642" s="32">
        <v>0</v>
      </c>
      <c r="J2642" s="63"/>
      <c r="K2642" s="63">
        <v>4.9421004777496647</v>
      </c>
      <c r="L2642" s="63"/>
      <c r="M2642" s="63">
        <v>21.109882345554574</v>
      </c>
      <c r="N2642" s="63">
        <v>39.579816327086711</v>
      </c>
      <c r="O2642" s="62">
        <v>83.3</v>
      </c>
      <c r="P2642" s="62">
        <v>1.9502609307771772</v>
      </c>
      <c r="Q2642" s="62">
        <v>3.1306604447771775</v>
      </c>
      <c r="R2642" s="62">
        <v>12.012</v>
      </c>
      <c r="S2642" s="62">
        <v>6.8080000000000007</v>
      </c>
      <c r="T2642" s="62">
        <v>8.6080000000000005</v>
      </c>
      <c r="U2642" s="62">
        <v>11.170568902561101</v>
      </c>
      <c r="V2642" s="62">
        <v>11.170568902561101</v>
      </c>
      <c r="W2642" s="62">
        <v>777.96793246027414</v>
      </c>
      <c r="X2642" s="62">
        <v>782.96792246027417</v>
      </c>
      <c r="Y2642" s="62">
        <v>-1.27</v>
      </c>
      <c r="Z2642" s="62">
        <v>0.4</v>
      </c>
      <c r="AA2642" s="62">
        <v>12.012</v>
      </c>
      <c r="AB2642" s="62">
        <v>4.3711188001790848</v>
      </c>
      <c r="AC2642" s="62">
        <v>3.7911340897592383</v>
      </c>
      <c r="AD2642" s="62">
        <v>2.8164042603710189</v>
      </c>
    </row>
    <row r="2643" spans="1:30" ht="20.25" x14ac:dyDescent="0.3">
      <c r="A2643" s="32" t="s">
        <v>29</v>
      </c>
      <c r="B2643" s="32">
        <v>2022</v>
      </c>
      <c r="C2643" s="32">
        <v>4</v>
      </c>
      <c r="D2643" s="32" t="s">
        <v>10517</v>
      </c>
      <c r="E2643" s="32" t="s">
        <v>9542</v>
      </c>
      <c r="F2643" s="32">
        <v>15</v>
      </c>
      <c r="G2643" s="32">
        <v>73</v>
      </c>
      <c r="H2643" s="32">
        <v>3</v>
      </c>
      <c r="I2643" s="32">
        <v>0</v>
      </c>
      <c r="J2643" s="63"/>
      <c r="K2643" s="63">
        <v>10.188415819148549</v>
      </c>
      <c r="L2643" s="63"/>
      <c r="M2643" s="63">
        <v>18.245378151260503</v>
      </c>
      <c r="N2643" s="63">
        <v>18.245378151260503</v>
      </c>
      <c r="O2643" s="62">
        <v>83.347145469321418</v>
      </c>
      <c r="P2643" s="62">
        <v>3.1306604447771775</v>
      </c>
      <c r="Q2643" s="62">
        <v>3.7810846667771778</v>
      </c>
      <c r="R2643" s="62">
        <v>15.416</v>
      </c>
      <c r="S2643" s="62">
        <v>6.8080000000000007</v>
      </c>
      <c r="T2643" s="62">
        <v>12.012</v>
      </c>
      <c r="U2643" s="62">
        <v>14.59654032388968</v>
      </c>
      <c r="V2643" s="62">
        <v>14.59654032388968</v>
      </c>
      <c r="W2643" s="62">
        <v>771.33314649535828</v>
      </c>
      <c r="X2643" s="62">
        <v>776.3331364953583</v>
      </c>
      <c r="Y2643" s="62">
        <v>-1.27</v>
      </c>
      <c r="Z2643" s="62">
        <v>0.4</v>
      </c>
      <c r="AA2643" s="62">
        <v>15.416</v>
      </c>
      <c r="AB2643" s="62">
        <v>1.9641487722328079</v>
      </c>
      <c r="AC2643" s="62">
        <v>4.6877539941498974</v>
      </c>
      <c r="AD2643" s="62">
        <v>0.82193047754775928</v>
      </c>
    </row>
    <row r="2644" spans="1:30" ht="20.25" x14ac:dyDescent="0.3">
      <c r="A2644" s="32" t="s">
        <v>29</v>
      </c>
      <c r="B2644" s="32">
        <v>2022</v>
      </c>
      <c r="C2644" s="32">
        <v>5</v>
      </c>
      <c r="D2644" s="32" t="s">
        <v>10518</v>
      </c>
      <c r="E2644" s="32" t="s">
        <v>9544</v>
      </c>
      <c r="F2644" s="32">
        <v>19</v>
      </c>
      <c r="G2644" s="32">
        <v>68</v>
      </c>
      <c r="H2644" s="32">
        <v>12</v>
      </c>
      <c r="I2644" s="32">
        <v>0</v>
      </c>
      <c r="J2644" s="63"/>
      <c r="K2644" s="63">
        <v>12.94701499666111</v>
      </c>
      <c r="L2644" s="63"/>
      <c r="M2644" s="63">
        <v>17.619255171026683</v>
      </c>
      <c r="N2644" s="63">
        <v>18.190774329991452</v>
      </c>
      <c r="O2644" s="62">
        <v>83.889799786903055</v>
      </c>
      <c r="P2644" s="62">
        <v>3.7810846667771778</v>
      </c>
      <c r="Q2644" s="62">
        <v>4.6094748107771775</v>
      </c>
      <c r="R2644" s="62">
        <v>18.54</v>
      </c>
      <c r="S2644" s="62">
        <v>6.2479999999999993</v>
      </c>
      <c r="T2644" s="62">
        <v>15.416</v>
      </c>
      <c r="U2644" s="62">
        <v>18.022700742302895</v>
      </c>
      <c r="V2644" s="62">
        <v>18.022700742302895</v>
      </c>
      <c r="W2644" s="62">
        <v>764.75458299312243</v>
      </c>
      <c r="X2644" s="62">
        <v>769.75457299312245</v>
      </c>
      <c r="Y2644" s="62">
        <v>-1.27</v>
      </c>
      <c r="Z2644" s="62">
        <v>-1.6</v>
      </c>
      <c r="AA2644" s="62">
        <v>18.54</v>
      </c>
      <c r="AB2644" s="62">
        <v>3.3194063956384676</v>
      </c>
      <c r="AC2644" s="62">
        <v>5.6852416614915064</v>
      </c>
      <c r="AD2644" s="62">
        <v>2.4463985088079299</v>
      </c>
    </row>
    <row r="2645" spans="1:30" ht="20.25" x14ac:dyDescent="0.3">
      <c r="A2645" s="32" t="s">
        <v>29</v>
      </c>
      <c r="B2645" s="32">
        <v>2022</v>
      </c>
      <c r="C2645" s="32">
        <v>5</v>
      </c>
      <c r="D2645" s="32" t="s">
        <v>10519</v>
      </c>
      <c r="E2645" s="32" t="s">
        <v>9546</v>
      </c>
      <c r="F2645" s="32">
        <v>15</v>
      </c>
      <c r="G2645" s="32">
        <v>74</v>
      </c>
      <c r="H2645" s="32">
        <v>13</v>
      </c>
      <c r="I2645" s="32">
        <v>0</v>
      </c>
      <c r="J2645" s="63"/>
      <c r="K2645" s="63">
        <v>10.391819679183705</v>
      </c>
      <c r="L2645" s="63"/>
      <c r="M2645" s="63">
        <v>17.619116990988427</v>
      </c>
      <c r="N2645" s="63">
        <v>17.564857996251391</v>
      </c>
      <c r="O2645" s="62">
        <v>83.889920001162054</v>
      </c>
      <c r="P2645" s="62">
        <v>4.6094748107771775</v>
      </c>
      <c r="Q2645" s="62">
        <v>5.1485981227771775</v>
      </c>
      <c r="R2645" s="62">
        <v>20.943999999999999</v>
      </c>
      <c r="S2645" s="62">
        <v>4.8079999999999998</v>
      </c>
      <c r="T2645" s="62">
        <v>18.54</v>
      </c>
      <c r="U2645" s="62">
        <v>21.167206047045529</v>
      </c>
      <c r="V2645" s="62">
        <v>21.167206047045529</v>
      </c>
      <c r="W2645" s="62">
        <v>758.76621479475534</v>
      </c>
      <c r="X2645" s="62">
        <v>763.76620479475537</v>
      </c>
      <c r="Y2645" s="62">
        <v>-1.27</v>
      </c>
      <c r="Z2645" s="62">
        <v>-1.6</v>
      </c>
      <c r="AA2645" s="62">
        <v>20.943999999999999</v>
      </c>
      <c r="AB2645" s="62">
        <v>3.4909780306704734</v>
      </c>
      <c r="AC2645" s="62">
        <v>6.3776820717634291</v>
      </c>
      <c r="AD2645" s="62">
        <v>2.8122149221946282</v>
      </c>
    </row>
    <row r="2646" spans="1:30" ht="20.25" x14ac:dyDescent="0.3">
      <c r="A2646" s="32" t="s">
        <v>29</v>
      </c>
      <c r="B2646" s="32">
        <v>2022</v>
      </c>
      <c r="C2646" s="32">
        <v>5</v>
      </c>
      <c r="D2646" s="32" t="s">
        <v>10520</v>
      </c>
      <c r="E2646" s="32" t="s">
        <v>9548</v>
      </c>
      <c r="F2646" s="32">
        <v>18</v>
      </c>
      <c r="G2646" s="32">
        <v>68</v>
      </c>
      <c r="H2646" s="32">
        <v>5</v>
      </c>
      <c r="I2646" s="32">
        <v>0</v>
      </c>
      <c r="J2646" s="63"/>
      <c r="K2646" s="63">
        <v>11.993751103853018</v>
      </c>
      <c r="L2646" s="63"/>
      <c r="M2646" s="63">
        <v>17.548847502922811</v>
      </c>
      <c r="N2646" s="63">
        <v>17.564719861818279</v>
      </c>
      <c r="O2646" s="62">
        <v>83.951079374505014</v>
      </c>
      <c r="P2646" s="62">
        <v>5.1485981227771775</v>
      </c>
      <c r="Q2646" s="62">
        <v>5.9357748267771777</v>
      </c>
      <c r="R2646" s="62">
        <v>23.887999999999998</v>
      </c>
      <c r="S2646" s="62">
        <v>5.8879999999999999</v>
      </c>
      <c r="T2646" s="62">
        <v>20.943999999999999</v>
      </c>
      <c r="U2646" s="62">
        <v>23.587095536695386</v>
      </c>
      <c r="V2646" s="62">
        <v>23.587095536695386</v>
      </c>
      <c r="W2646" s="62">
        <v>754.18974596796431</v>
      </c>
      <c r="X2646" s="62">
        <v>759.18973596796434</v>
      </c>
      <c r="Y2646" s="62">
        <v>-1.27</v>
      </c>
      <c r="Z2646" s="62">
        <v>-1.6</v>
      </c>
      <c r="AA2646" s="62">
        <v>23.887999999999998</v>
      </c>
      <c r="AB2646" s="62">
        <v>2.3520165861644844</v>
      </c>
      <c r="AC2646" s="62">
        <v>7.3226528684019678</v>
      </c>
      <c r="AD2646" s="62">
        <v>1.7135577740887091</v>
      </c>
    </row>
    <row r="2647" spans="1:30" ht="20.25" x14ac:dyDescent="0.3">
      <c r="A2647" s="32" t="s">
        <v>29</v>
      </c>
      <c r="B2647" s="32">
        <v>2022</v>
      </c>
      <c r="C2647" s="32">
        <v>5</v>
      </c>
      <c r="D2647" s="32" t="s">
        <v>10521</v>
      </c>
      <c r="E2647" s="32" t="s">
        <v>9550</v>
      </c>
      <c r="F2647" s="32">
        <v>19</v>
      </c>
      <c r="G2647" s="32">
        <v>64</v>
      </c>
      <c r="H2647" s="32">
        <v>9</v>
      </c>
      <c r="I2647" s="32">
        <v>0</v>
      </c>
      <c r="J2647" s="63"/>
      <c r="K2647" s="63">
        <v>12.024909301011979</v>
      </c>
      <c r="L2647" s="63"/>
      <c r="M2647" s="63">
        <v>16.846175998989395</v>
      </c>
      <c r="N2647" s="63">
        <v>17.494473565591608</v>
      </c>
      <c r="O2647" s="62">
        <v>84.565534329465834</v>
      </c>
      <c r="P2647" s="62">
        <v>5.9357748267771777</v>
      </c>
      <c r="Q2647" s="62">
        <v>6.8677137387771774</v>
      </c>
      <c r="R2647" s="62">
        <v>27.011999999999997</v>
      </c>
      <c r="S2647" s="62">
        <v>6.2479999999999993</v>
      </c>
      <c r="T2647" s="62">
        <v>23.887999999999998</v>
      </c>
      <c r="U2647" s="62">
        <v>26.550685613411108</v>
      </c>
      <c r="V2647" s="62">
        <v>26.550685613411108</v>
      </c>
      <c r="W2647" s="62">
        <v>748.62262165941434</v>
      </c>
      <c r="X2647" s="62">
        <v>753.62261165941436</v>
      </c>
      <c r="Y2647" s="62">
        <v>-1.27</v>
      </c>
      <c r="Z2647" s="62">
        <v>-1.6</v>
      </c>
      <c r="AA2647" s="62">
        <v>27.011999999999997</v>
      </c>
      <c r="AB2647" s="62">
        <v>3.1250111916301484</v>
      </c>
      <c r="AC2647" s="62">
        <v>8.3977044241216259</v>
      </c>
      <c r="AD2647" s="62">
        <v>2.9042672304101846</v>
      </c>
    </row>
    <row r="2648" spans="1:30" ht="20.25" x14ac:dyDescent="0.3">
      <c r="A2648" s="32" t="s">
        <v>29</v>
      </c>
      <c r="B2648" s="32">
        <v>2022</v>
      </c>
      <c r="C2648" s="32">
        <v>5</v>
      </c>
      <c r="D2648" s="32" t="s">
        <v>10522</v>
      </c>
      <c r="E2648" s="32" t="s">
        <v>9552</v>
      </c>
      <c r="F2648" s="32">
        <v>21</v>
      </c>
      <c r="G2648" s="32">
        <v>74</v>
      </c>
      <c r="H2648" s="32">
        <v>7</v>
      </c>
      <c r="I2648" s="32">
        <v>0</v>
      </c>
      <c r="J2648" s="63"/>
      <c r="K2648" s="63">
        <v>16.169785587137838</v>
      </c>
      <c r="L2648" s="63"/>
      <c r="M2648" s="63">
        <v>16.792033972332536</v>
      </c>
      <c r="N2648" s="63">
        <v>16.792033972332536</v>
      </c>
      <c r="O2648" s="62">
        <v>84.613097615383225</v>
      </c>
      <c r="P2648" s="62">
        <v>6.8677137387771774</v>
      </c>
      <c r="Q2648" s="62">
        <v>7.6077525707771771</v>
      </c>
      <c r="R2648" s="62">
        <v>30.495999999999995</v>
      </c>
      <c r="S2648" s="62">
        <v>6.968</v>
      </c>
      <c r="T2648" s="62">
        <v>27.011999999999997</v>
      </c>
      <c r="U2648" s="62">
        <v>29.695632795590075</v>
      </c>
      <c r="V2648" s="62">
        <v>29.695632795590075</v>
      </c>
      <c r="W2648" s="62">
        <v>742.75975336402587</v>
      </c>
      <c r="X2648" s="62">
        <v>747.75974336402589</v>
      </c>
      <c r="Y2648" s="62">
        <v>-1.27</v>
      </c>
      <c r="Z2648" s="62">
        <v>-1.6</v>
      </c>
      <c r="AA2648" s="62">
        <v>30.495999999999995</v>
      </c>
      <c r="AB2648" s="62">
        <v>2.8438040492156778</v>
      </c>
      <c r="AC2648" s="62">
        <v>9.3710687754968482</v>
      </c>
      <c r="AD2648" s="62">
        <v>2.7692765466792242</v>
      </c>
    </row>
    <row r="2649" spans="1:30" ht="20.25" x14ac:dyDescent="0.3">
      <c r="A2649" s="32" t="s">
        <v>29</v>
      </c>
      <c r="B2649" s="32">
        <v>2022</v>
      </c>
      <c r="C2649" s="32">
        <v>5</v>
      </c>
      <c r="D2649" s="32" t="s">
        <v>10523</v>
      </c>
      <c r="E2649" s="32" t="s">
        <v>9554</v>
      </c>
      <c r="F2649" s="32">
        <v>21</v>
      </c>
      <c r="G2649" s="32">
        <v>81</v>
      </c>
      <c r="H2649" s="32">
        <v>8</v>
      </c>
      <c r="I2649" s="32">
        <v>0</v>
      </c>
      <c r="J2649" s="63"/>
      <c r="K2649" s="63">
        <v>17.592206140215097</v>
      </c>
      <c r="L2649" s="63"/>
      <c r="M2649" s="63">
        <v>18.117729683725877</v>
      </c>
      <c r="N2649" s="63">
        <v>16.737909814784985</v>
      </c>
      <c r="O2649" s="62">
        <v>83.457443495103277</v>
      </c>
      <c r="P2649" s="62">
        <v>7.6077525707771771</v>
      </c>
      <c r="Q2649" s="62">
        <v>8.1485501787771764</v>
      </c>
      <c r="R2649" s="62">
        <v>33.979999999999997</v>
      </c>
      <c r="S2649" s="62">
        <v>6.968</v>
      </c>
      <c r="T2649" s="62">
        <v>30.495999999999995</v>
      </c>
      <c r="U2649" s="62">
        <v>33.203188952136628</v>
      </c>
      <c r="V2649" s="62">
        <v>33.203188952136628</v>
      </c>
      <c r="W2649" s="62">
        <v>736.27504788798353</v>
      </c>
      <c r="X2649" s="62">
        <v>741.27503788798356</v>
      </c>
      <c r="Y2649" s="62">
        <v>-1.27</v>
      </c>
      <c r="Z2649" s="62">
        <v>-1.6</v>
      </c>
      <c r="AA2649" s="62">
        <v>33.979999999999997</v>
      </c>
      <c r="AB2649" s="62">
        <v>2.5633765419966315</v>
      </c>
      <c r="AC2649" s="62">
        <v>10.188803238112801</v>
      </c>
      <c r="AD2649" s="62">
        <v>2.5602200380056552</v>
      </c>
    </row>
    <row r="2650" spans="1:30" ht="20.25" x14ac:dyDescent="0.3">
      <c r="A2650" s="32" t="s">
        <v>29</v>
      </c>
      <c r="B2650" s="32">
        <v>2022</v>
      </c>
      <c r="C2650" s="32">
        <v>5</v>
      </c>
      <c r="D2650" s="32" t="s">
        <v>10524</v>
      </c>
      <c r="E2650" s="32" t="s">
        <v>9556</v>
      </c>
      <c r="F2650" s="32">
        <v>21</v>
      </c>
      <c r="G2650" s="32">
        <v>70</v>
      </c>
      <c r="H2650" s="32">
        <v>15</v>
      </c>
      <c r="I2650" s="32">
        <v>0</v>
      </c>
      <c r="J2650" s="63"/>
      <c r="K2650" s="63">
        <v>15.302932444377671</v>
      </c>
      <c r="L2650" s="63"/>
      <c r="M2650" s="63">
        <v>17.6025570403941</v>
      </c>
      <c r="N2650" s="63">
        <v>18.063167991733479</v>
      </c>
      <c r="O2650" s="62">
        <v>83.904328333372362</v>
      </c>
      <c r="P2650" s="62">
        <v>8.1485501787771764</v>
      </c>
      <c r="Q2650" s="62">
        <v>9.0024411387771757</v>
      </c>
      <c r="R2650" s="62">
        <v>37.463999999999999</v>
      </c>
      <c r="S2650" s="62">
        <v>6.968</v>
      </c>
      <c r="T2650" s="62">
        <v>33.979999999999997</v>
      </c>
      <c r="U2650" s="62">
        <v>36.7109525845108</v>
      </c>
      <c r="V2650" s="62">
        <v>36.7109525845108</v>
      </c>
      <c r="W2650" s="62">
        <v>729.84657893106953</v>
      </c>
      <c r="X2650" s="62">
        <v>734.84656893106956</v>
      </c>
      <c r="Y2650" s="62">
        <v>-1.27</v>
      </c>
      <c r="Z2650" s="62">
        <v>-1.6</v>
      </c>
      <c r="AA2650" s="62">
        <v>37.463999999999999</v>
      </c>
      <c r="AB2650" s="62">
        <v>3.8684576311833285</v>
      </c>
      <c r="AC2650" s="62">
        <v>11.247853140553378</v>
      </c>
      <c r="AD2650" s="62">
        <v>4.4517528353668396</v>
      </c>
    </row>
    <row r="2651" spans="1:30" ht="20.25" x14ac:dyDescent="0.3">
      <c r="A2651" s="32" t="s">
        <v>29</v>
      </c>
      <c r="B2651" s="32">
        <v>2022</v>
      </c>
      <c r="C2651" s="32">
        <v>5</v>
      </c>
      <c r="D2651" s="32" t="s">
        <v>10525</v>
      </c>
      <c r="E2651" s="32" t="s">
        <v>9558</v>
      </c>
      <c r="F2651" s="32">
        <v>19</v>
      </c>
      <c r="G2651" s="32">
        <v>77</v>
      </c>
      <c r="H2651" s="32">
        <v>9</v>
      </c>
      <c r="I2651" s="32">
        <v>0</v>
      </c>
      <c r="J2651" s="63"/>
      <c r="K2651" s="63">
        <v>14.858588520693061</v>
      </c>
      <c r="L2651" s="63"/>
      <c r="M2651" s="63">
        <v>17.633681565451656</v>
      </c>
      <c r="N2651" s="63">
        <v>17.548165376692921</v>
      </c>
      <c r="O2651" s="62">
        <v>83.877250180605358</v>
      </c>
      <c r="P2651" s="62">
        <v>9.0024411387771757</v>
      </c>
      <c r="Q2651" s="62">
        <v>9.5978465547771759</v>
      </c>
      <c r="R2651" s="62">
        <v>40.588000000000001</v>
      </c>
      <c r="S2651" s="62">
        <v>6.2479999999999993</v>
      </c>
      <c r="T2651" s="62">
        <v>37.463999999999999</v>
      </c>
      <c r="U2651" s="62">
        <v>40.218925532589559</v>
      </c>
      <c r="V2651" s="62">
        <v>40.218925532589559</v>
      </c>
      <c r="W2651" s="62">
        <v>723.47385880018874</v>
      </c>
      <c r="X2651" s="62">
        <v>728.47384880018876</v>
      </c>
      <c r="Y2651" s="62">
        <v>-1.27</v>
      </c>
      <c r="Z2651" s="62">
        <v>-1.6</v>
      </c>
      <c r="AA2651" s="62">
        <v>40.588000000000001</v>
      </c>
      <c r="AB2651" s="62">
        <v>2.8490333641701913</v>
      </c>
      <c r="AC2651" s="62">
        <v>12.063846829347574</v>
      </c>
      <c r="AD2651" s="62">
        <v>3.3005890979760677</v>
      </c>
    </row>
    <row r="2652" spans="1:30" ht="20.25" x14ac:dyDescent="0.3">
      <c r="A2652" s="32" t="s">
        <v>29</v>
      </c>
      <c r="B2652" s="32">
        <v>2022</v>
      </c>
      <c r="C2652" s="32">
        <v>5</v>
      </c>
      <c r="D2652" s="32" t="s">
        <v>10526</v>
      </c>
      <c r="E2652" s="32" t="s">
        <v>9560</v>
      </c>
      <c r="F2652" s="32">
        <v>20</v>
      </c>
      <c r="G2652" s="32">
        <v>78</v>
      </c>
      <c r="H2652" s="32">
        <v>6</v>
      </c>
      <c r="I2652" s="32">
        <v>0</v>
      </c>
      <c r="J2652" s="63"/>
      <c r="K2652" s="63">
        <v>16.027575148391538</v>
      </c>
      <c r="L2652" s="63"/>
      <c r="M2652" s="63">
        <v>17.70597962162045</v>
      </c>
      <c r="N2652" s="63">
        <v>17.579279629369228</v>
      </c>
      <c r="O2652" s="62">
        <v>83.814390746940973</v>
      </c>
      <c r="P2652" s="62">
        <v>9.5978465547771759</v>
      </c>
      <c r="Q2652" s="62">
        <v>10.195699018777177</v>
      </c>
      <c r="R2652" s="62">
        <v>43.892000000000003</v>
      </c>
      <c r="S2652" s="62">
        <v>6.6080000000000005</v>
      </c>
      <c r="T2652" s="62">
        <v>40.588000000000001</v>
      </c>
      <c r="U2652" s="62">
        <v>43.364600882046652</v>
      </c>
      <c r="V2652" s="62">
        <v>43.364600882046652</v>
      </c>
      <c r="W2652" s="62">
        <v>717.80663734733719</v>
      </c>
      <c r="X2652" s="62">
        <v>722.80662734733721</v>
      </c>
      <c r="Y2652" s="62">
        <v>-1.27</v>
      </c>
      <c r="Z2652" s="62">
        <v>-1.6</v>
      </c>
      <c r="AA2652" s="62">
        <v>43.892000000000003</v>
      </c>
      <c r="AB2652" s="62">
        <v>2.4290632237206982</v>
      </c>
      <c r="AC2652" s="62">
        <v>12.900016565121158</v>
      </c>
      <c r="AD2652" s="62">
        <v>2.8401091785652275</v>
      </c>
    </row>
    <row r="2653" spans="1:30" ht="20.25" x14ac:dyDescent="0.3">
      <c r="A2653" s="32" t="s">
        <v>29</v>
      </c>
      <c r="B2653" s="32">
        <v>2022</v>
      </c>
      <c r="C2653" s="32">
        <v>5</v>
      </c>
      <c r="D2653" s="32" t="s">
        <v>10527</v>
      </c>
      <c r="E2653" s="32" t="s">
        <v>9562</v>
      </c>
      <c r="F2653" s="32">
        <v>21</v>
      </c>
      <c r="G2653" s="32">
        <v>74</v>
      </c>
      <c r="H2653" s="32">
        <v>6</v>
      </c>
      <c r="I2653" s="32">
        <v>1</v>
      </c>
      <c r="J2653" s="63"/>
      <c r="K2653" s="63">
        <v>16.169785587137838</v>
      </c>
      <c r="L2653" s="63"/>
      <c r="M2653" s="63">
        <v>23.509251220411002</v>
      </c>
      <c r="N2653" s="63">
        <v>31.495004796212015</v>
      </c>
      <c r="O2653" s="62">
        <v>78.942409131569391</v>
      </c>
      <c r="P2653" s="62">
        <v>10.195699018777177</v>
      </c>
      <c r="Q2653" s="62">
        <v>10.935737850777176</v>
      </c>
      <c r="R2653" s="62">
        <v>47.376000000000005</v>
      </c>
      <c r="S2653" s="62">
        <v>6.968</v>
      </c>
      <c r="T2653" s="62">
        <v>43.892000000000003</v>
      </c>
      <c r="U2653" s="62">
        <v>44.859761832994302</v>
      </c>
      <c r="V2653" s="62">
        <v>44.859761832994302</v>
      </c>
      <c r="W2653" s="62">
        <v>715.12855453532131</v>
      </c>
      <c r="X2653" s="62">
        <v>716.86083453532126</v>
      </c>
      <c r="Y2653" s="62">
        <v>-0.44000000000000006</v>
      </c>
      <c r="Z2653" s="62">
        <v>-1.6</v>
      </c>
      <c r="AA2653" s="62">
        <v>47.376000000000005</v>
      </c>
      <c r="AB2653" s="62">
        <v>1.3857668202666584</v>
      </c>
      <c r="AC2653" s="62">
        <v>13.868410003467792</v>
      </c>
      <c r="AD2653" s="62">
        <v>1.0541362691745417</v>
      </c>
    </row>
    <row r="2654" spans="1:30" ht="20.25" x14ac:dyDescent="0.3">
      <c r="A2654" s="32" t="s">
        <v>29</v>
      </c>
      <c r="B2654" s="32">
        <v>2022</v>
      </c>
      <c r="C2654" s="32">
        <v>5</v>
      </c>
      <c r="D2654" s="32" t="s">
        <v>10528</v>
      </c>
      <c r="E2654" s="32" t="s">
        <v>9564</v>
      </c>
      <c r="F2654" s="32">
        <v>16</v>
      </c>
      <c r="G2654" s="32">
        <v>83</v>
      </c>
      <c r="H2654" s="32">
        <v>5</v>
      </c>
      <c r="I2654" s="32">
        <v>0</v>
      </c>
      <c r="J2654" s="63"/>
      <c r="K2654" s="63">
        <v>13.097330228359299</v>
      </c>
      <c r="L2654" s="63"/>
      <c r="M2654" s="63">
        <v>22.763769857463519</v>
      </c>
      <c r="N2654" s="63">
        <v>23.452910103198946</v>
      </c>
      <c r="O2654" s="62">
        <v>79.549634047418721</v>
      </c>
      <c r="P2654" s="62">
        <v>10.935737850777176</v>
      </c>
      <c r="Q2654" s="62">
        <v>11.310136194777176</v>
      </c>
      <c r="R2654" s="62">
        <v>49.960000000000008</v>
      </c>
      <c r="S2654" s="62">
        <v>5.1679999999999993</v>
      </c>
      <c r="T2654" s="62">
        <v>47.376000000000005</v>
      </c>
      <c r="U2654" s="62">
        <v>50.200290032744597</v>
      </c>
      <c r="V2654" s="62">
        <v>50.200290032744597</v>
      </c>
      <c r="W2654" s="62">
        <v>705.64409989170326</v>
      </c>
      <c r="X2654" s="62">
        <v>710.64408989170329</v>
      </c>
      <c r="Y2654" s="62">
        <v>-1.27</v>
      </c>
      <c r="Z2654" s="62">
        <v>-1.6</v>
      </c>
      <c r="AA2654" s="62">
        <v>49.960000000000008</v>
      </c>
      <c r="AB2654" s="62">
        <v>1.3973365587154247</v>
      </c>
      <c r="AC2654" s="62">
        <v>14.444991247539143</v>
      </c>
      <c r="AD2654" s="62">
        <v>1.2084869504041085</v>
      </c>
    </row>
    <row r="2655" spans="1:30" ht="20.25" x14ac:dyDescent="0.3">
      <c r="A2655" s="32" t="s">
        <v>29</v>
      </c>
      <c r="B2655" s="32">
        <v>2022</v>
      </c>
      <c r="C2655" s="32">
        <v>5</v>
      </c>
      <c r="D2655" s="32" t="s">
        <v>10529</v>
      </c>
      <c r="E2655" s="32" t="s">
        <v>9566</v>
      </c>
      <c r="F2655" s="32">
        <v>17</v>
      </c>
      <c r="G2655" s="32">
        <v>68</v>
      </c>
      <c r="H2655" s="32">
        <v>12</v>
      </c>
      <c r="I2655" s="32">
        <v>0</v>
      </c>
      <c r="J2655" s="63"/>
      <c r="K2655" s="63">
        <v>11.040320220844178</v>
      </c>
      <c r="L2655" s="63"/>
      <c r="M2655" s="63">
        <v>19.415670290155429</v>
      </c>
      <c r="N2655" s="63">
        <v>22.707674779950842</v>
      </c>
      <c r="O2655" s="62">
        <v>82.343801119326017</v>
      </c>
      <c r="P2655" s="62">
        <v>11.310136194777176</v>
      </c>
      <c r="Q2655" s="62">
        <v>12.056099458777176</v>
      </c>
      <c r="R2655" s="62">
        <v>52.724000000000011</v>
      </c>
      <c r="S2655" s="62">
        <v>5.5280000000000005</v>
      </c>
      <c r="T2655" s="62">
        <v>49.960000000000008</v>
      </c>
      <c r="U2655" s="62">
        <v>52.802659198319304</v>
      </c>
      <c r="V2655" s="62">
        <v>52.802659198319304</v>
      </c>
      <c r="W2655" s="62">
        <v>701.06813534998832</v>
      </c>
      <c r="X2655" s="62">
        <v>706.06812534998835</v>
      </c>
      <c r="Y2655" s="62">
        <v>-1.27</v>
      </c>
      <c r="Z2655" s="62">
        <v>-1.6</v>
      </c>
      <c r="AA2655" s="62">
        <v>52.724000000000011</v>
      </c>
      <c r="AB2655" s="62">
        <v>2.7214252273126909</v>
      </c>
      <c r="AC2655" s="62">
        <v>15.341858479230133</v>
      </c>
      <c r="AD2655" s="62">
        <v>3.6852103923515966</v>
      </c>
    </row>
    <row r="2656" spans="1:30" ht="20.25" x14ac:dyDescent="0.3">
      <c r="A2656" s="32" t="s">
        <v>29</v>
      </c>
      <c r="B2656" s="32">
        <v>2022</v>
      </c>
      <c r="C2656" s="32">
        <v>5</v>
      </c>
      <c r="D2656" s="32" t="s">
        <v>10530</v>
      </c>
      <c r="E2656" s="32" t="s">
        <v>9568</v>
      </c>
      <c r="F2656" s="32">
        <v>17</v>
      </c>
      <c r="G2656" s="32">
        <v>70</v>
      </c>
      <c r="H2656" s="32">
        <v>15</v>
      </c>
      <c r="I2656" s="32">
        <v>0</v>
      </c>
      <c r="J2656" s="63"/>
      <c r="K2656" s="63">
        <v>11.477000876441481</v>
      </c>
      <c r="L2656" s="63"/>
      <c r="M2656" s="63">
        <v>18.546362465182654</v>
      </c>
      <c r="N2656" s="63">
        <v>19.360680224051364</v>
      </c>
      <c r="O2656" s="62">
        <v>83.087744602627581</v>
      </c>
      <c r="P2656" s="62">
        <v>12.056099458777176</v>
      </c>
      <c r="Q2656" s="62">
        <v>12.755440018777175</v>
      </c>
      <c r="R2656" s="62">
        <v>55.488000000000014</v>
      </c>
      <c r="S2656" s="62">
        <v>5.5280000000000005</v>
      </c>
      <c r="T2656" s="62">
        <v>52.724000000000011</v>
      </c>
      <c r="U2656" s="62">
        <v>55.586440689940297</v>
      </c>
      <c r="V2656" s="62">
        <v>55.586440689940297</v>
      </c>
      <c r="W2656" s="62">
        <v>696.20602254991604</v>
      </c>
      <c r="X2656" s="62">
        <v>701.20601254991607</v>
      </c>
      <c r="Y2656" s="62">
        <v>-1.27</v>
      </c>
      <c r="Z2656" s="62">
        <v>-1.6</v>
      </c>
      <c r="AA2656" s="62">
        <v>55.488000000000014</v>
      </c>
      <c r="AB2656" s="62">
        <v>3.4767732751346383</v>
      </c>
      <c r="AC2656" s="62">
        <v>16.200535506798335</v>
      </c>
      <c r="AD2656" s="62">
        <v>4.9681417422776866</v>
      </c>
    </row>
    <row r="2657" spans="1:30" ht="20.25" x14ac:dyDescent="0.3">
      <c r="A2657" s="32" t="s">
        <v>29</v>
      </c>
      <c r="B2657" s="32">
        <v>2022</v>
      </c>
      <c r="C2657" s="32">
        <v>5</v>
      </c>
      <c r="D2657" s="32" t="s">
        <v>10531</v>
      </c>
      <c r="E2657" s="32" t="s">
        <v>9570</v>
      </c>
      <c r="F2657" s="32">
        <v>19</v>
      </c>
      <c r="G2657" s="32">
        <v>72</v>
      </c>
      <c r="H2657" s="32">
        <v>16</v>
      </c>
      <c r="I2657" s="32">
        <v>0</v>
      </c>
      <c r="J2657" s="63"/>
      <c r="K2657" s="63">
        <v>13.822523869004508</v>
      </c>
      <c r="L2657" s="63"/>
      <c r="M2657" s="63">
        <v>18.312886722046176</v>
      </c>
      <c r="N2657" s="63">
        <v>18.491659306634627</v>
      </c>
      <c r="O2657" s="62">
        <v>83.288881688038686</v>
      </c>
      <c r="P2657" s="62">
        <v>12.755440018777175</v>
      </c>
      <c r="Q2657" s="62">
        <v>13.480281394777176</v>
      </c>
      <c r="R2657" s="62">
        <v>58.612000000000016</v>
      </c>
      <c r="S2657" s="62">
        <v>6.2479999999999993</v>
      </c>
      <c r="T2657" s="62">
        <v>55.488000000000014</v>
      </c>
      <c r="U2657" s="62">
        <v>58.370360333538244</v>
      </c>
      <c r="V2657" s="62">
        <v>58.370360333538244</v>
      </c>
      <c r="W2657" s="62">
        <v>691.37739113787416</v>
      </c>
      <c r="X2657" s="62">
        <v>696.37738113787418</v>
      </c>
      <c r="Y2657" s="62">
        <v>-1.27</v>
      </c>
      <c r="Z2657" s="62">
        <v>-1.6</v>
      </c>
      <c r="AA2657" s="62">
        <v>58.612000000000016</v>
      </c>
      <c r="AB2657" s="62">
        <v>3.752557326270118</v>
      </c>
      <c r="AC2657" s="62">
        <v>17.118039517116639</v>
      </c>
      <c r="AD2657" s="62">
        <v>5.5455700773957837</v>
      </c>
    </row>
    <row r="2658" spans="1:30" ht="20.25" x14ac:dyDescent="0.3">
      <c r="A2658" s="32" t="s">
        <v>29</v>
      </c>
      <c r="B2658" s="32">
        <v>2022</v>
      </c>
      <c r="C2658" s="32">
        <v>5</v>
      </c>
      <c r="D2658" s="32" t="s">
        <v>10532</v>
      </c>
      <c r="E2658" s="32" t="s">
        <v>9572</v>
      </c>
      <c r="F2658" s="32">
        <v>15</v>
      </c>
      <c r="G2658" s="32">
        <v>67</v>
      </c>
      <c r="H2658" s="32">
        <v>9</v>
      </c>
      <c r="I2658" s="32">
        <v>0</v>
      </c>
      <c r="J2658" s="63"/>
      <c r="K2658" s="63">
        <v>8.9136810893302556</v>
      </c>
      <c r="L2658" s="63"/>
      <c r="M2658" s="63">
        <v>18.020544157745448</v>
      </c>
      <c r="N2658" s="63">
        <v>18.25826062015512</v>
      </c>
      <c r="O2658" s="62">
        <v>83.541533487723228</v>
      </c>
      <c r="P2658" s="62">
        <v>13.480281394777176</v>
      </c>
      <c r="Q2658" s="62">
        <v>14.164553290777176</v>
      </c>
      <c r="R2658" s="62">
        <v>61.01600000000002</v>
      </c>
      <c r="S2658" s="62">
        <v>4.8079999999999998</v>
      </c>
      <c r="T2658" s="62">
        <v>58.612000000000016</v>
      </c>
      <c r="U2658" s="62">
        <v>61.517041966809018</v>
      </c>
      <c r="V2658" s="62">
        <v>61.517041966809018</v>
      </c>
      <c r="W2658" s="62">
        <v>685.95986676117195</v>
      </c>
      <c r="X2658" s="62">
        <v>690.95985676117198</v>
      </c>
      <c r="Y2658" s="62">
        <v>-1.27</v>
      </c>
      <c r="Z2658" s="62">
        <v>-1.6</v>
      </c>
      <c r="AA2658" s="62">
        <v>61.01600000000002</v>
      </c>
      <c r="AB2658" s="62">
        <v>2.7256392634474018</v>
      </c>
      <c r="AC2658" s="62">
        <v>17.925704393657647</v>
      </c>
      <c r="AD2658" s="62">
        <v>4.1030511923282997</v>
      </c>
    </row>
    <row r="2659" spans="1:30" ht="20.25" x14ac:dyDescent="0.3">
      <c r="A2659" s="32" t="s">
        <v>29</v>
      </c>
      <c r="B2659" s="32">
        <v>2022</v>
      </c>
      <c r="C2659" s="32">
        <v>5</v>
      </c>
      <c r="D2659" s="32" t="s">
        <v>10533</v>
      </c>
      <c r="E2659" s="32" t="s">
        <v>9574</v>
      </c>
      <c r="F2659" s="32">
        <v>11</v>
      </c>
      <c r="G2659" s="32">
        <v>81</v>
      </c>
      <c r="H2659" s="32">
        <v>24</v>
      </c>
      <c r="I2659" s="32">
        <v>0</v>
      </c>
      <c r="J2659" s="63"/>
      <c r="K2659" s="63">
        <v>7.8556351214077464</v>
      </c>
      <c r="L2659" s="63"/>
      <c r="M2659" s="63">
        <v>19.705939624886177</v>
      </c>
      <c r="N2659" s="63">
        <v>17.966014540998369</v>
      </c>
      <c r="O2659" s="62">
        <v>82.09711783244525</v>
      </c>
      <c r="P2659" s="62">
        <v>14.164553290777176</v>
      </c>
      <c r="Q2659" s="62">
        <v>14.460646098777175</v>
      </c>
      <c r="R2659" s="62">
        <v>62.700000000000017</v>
      </c>
      <c r="S2659" s="62">
        <v>3.3679999999999999</v>
      </c>
      <c r="T2659" s="62">
        <v>61.01600000000002</v>
      </c>
      <c r="U2659" s="62">
        <v>63.938617970766828</v>
      </c>
      <c r="V2659" s="62">
        <v>63.938617970766828</v>
      </c>
      <c r="W2659" s="62">
        <v>681.81965182997942</v>
      </c>
      <c r="X2659" s="62">
        <v>686.81964182997945</v>
      </c>
      <c r="Y2659" s="62">
        <v>-1.27</v>
      </c>
      <c r="Z2659" s="62">
        <v>-1.6</v>
      </c>
      <c r="AA2659" s="62">
        <v>62.700000000000017</v>
      </c>
      <c r="AB2659" s="62">
        <v>4.8328317676837313</v>
      </c>
      <c r="AC2659" s="62">
        <v>18.34431350723667</v>
      </c>
      <c r="AD2659" s="62">
        <v>7.3267792303528489</v>
      </c>
    </row>
    <row r="2660" spans="1:30" ht="20.25" x14ac:dyDescent="0.3">
      <c r="A2660" s="32" t="s">
        <v>29</v>
      </c>
      <c r="B2660" s="32">
        <v>2022</v>
      </c>
      <c r="C2660" s="32">
        <v>5</v>
      </c>
      <c r="D2660" s="32" t="s">
        <v>10534</v>
      </c>
      <c r="E2660" s="32" t="s">
        <v>9576</v>
      </c>
      <c r="F2660" s="32">
        <v>12</v>
      </c>
      <c r="G2660" s="32">
        <v>80</v>
      </c>
      <c r="H2660" s="32">
        <v>24</v>
      </c>
      <c r="I2660" s="32">
        <v>0</v>
      </c>
      <c r="J2660" s="63"/>
      <c r="K2660" s="63">
        <v>8.646267755685745</v>
      </c>
      <c r="L2660" s="63"/>
      <c r="M2660" s="63">
        <v>19.721577309141779</v>
      </c>
      <c r="N2660" s="63">
        <v>19.650853757889713</v>
      </c>
      <c r="O2660" s="62">
        <v>82.083852614994882</v>
      </c>
      <c r="P2660" s="62">
        <v>14.460646098777175</v>
      </c>
      <c r="Q2660" s="62">
        <v>14.798081138777176</v>
      </c>
      <c r="R2660" s="62">
        <v>64.564000000000021</v>
      </c>
      <c r="S2660" s="62">
        <v>3.7280000000000002</v>
      </c>
      <c r="T2660" s="62">
        <v>62.700000000000017</v>
      </c>
      <c r="U2660" s="62">
        <v>65.63499347597272</v>
      </c>
      <c r="V2660" s="62">
        <v>65.63499347597272</v>
      </c>
      <c r="W2660" s="62">
        <v>678.93421923529377</v>
      </c>
      <c r="X2660" s="62">
        <v>683.93420923529379</v>
      </c>
      <c r="Y2660" s="62">
        <v>-1.27</v>
      </c>
      <c r="Z2660" s="62">
        <v>-1.6</v>
      </c>
      <c r="AA2660" s="62">
        <v>64.564000000000021</v>
      </c>
      <c r="AB2660" s="62">
        <v>4.825027785571713</v>
      </c>
      <c r="AC2660" s="62">
        <v>18.815100628229658</v>
      </c>
      <c r="AD2660" s="62">
        <v>7.421062008286234</v>
      </c>
    </row>
    <row r="2661" spans="1:30" ht="20.25" x14ac:dyDescent="0.3">
      <c r="A2661" s="32" t="s">
        <v>29</v>
      </c>
      <c r="B2661" s="32">
        <v>2022</v>
      </c>
      <c r="C2661" s="32">
        <v>5</v>
      </c>
      <c r="D2661" s="32" t="s">
        <v>10535</v>
      </c>
      <c r="E2661" s="32" t="s">
        <v>9578</v>
      </c>
      <c r="F2661" s="32">
        <v>14</v>
      </c>
      <c r="G2661" s="32">
        <v>74</v>
      </c>
      <c r="H2661" s="32">
        <v>13</v>
      </c>
      <c r="I2661" s="32">
        <v>0</v>
      </c>
      <c r="J2661" s="63"/>
      <c r="K2661" s="63">
        <v>9.4283619698107373</v>
      </c>
      <c r="L2661" s="63"/>
      <c r="M2661" s="63">
        <v>19.629550617519683</v>
      </c>
      <c r="N2661" s="63">
        <v>19.666486281062365</v>
      </c>
      <c r="O2661" s="62">
        <v>82.161953248216264</v>
      </c>
      <c r="P2661" s="62">
        <v>14.798081138777176</v>
      </c>
      <c r="Q2661" s="62">
        <v>15.303718530777177</v>
      </c>
      <c r="R2661" s="62">
        <v>66.788000000000025</v>
      </c>
      <c r="S2661" s="62">
        <v>4.4480000000000004</v>
      </c>
      <c r="T2661" s="62">
        <v>64.564000000000021</v>
      </c>
      <c r="U2661" s="62">
        <v>67.512753117330078</v>
      </c>
      <c r="V2661" s="62">
        <v>67.512753117330078</v>
      </c>
      <c r="W2661" s="62">
        <v>675.75450031945445</v>
      </c>
      <c r="X2661" s="62">
        <v>680.75449031945448</v>
      </c>
      <c r="Y2661" s="62">
        <v>-1.27</v>
      </c>
      <c r="Z2661" s="62">
        <v>-1.6</v>
      </c>
      <c r="AA2661" s="62">
        <v>66.788000000000025</v>
      </c>
      <c r="AB2661" s="62">
        <v>2.7987412969123082</v>
      </c>
      <c r="AC2661" s="62">
        <v>19.459896427080015</v>
      </c>
      <c r="AD2661" s="62">
        <v>4.4600682195958417</v>
      </c>
    </row>
    <row r="2662" spans="1:30" ht="20.25" x14ac:dyDescent="0.3">
      <c r="A2662" s="32" t="s">
        <v>29</v>
      </c>
      <c r="B2662" s="32">
        <v>2022</v>
      </c>
      <c r="C2662" s="32">
        <v>5</v>
      </c>
      <c r="D2662" s="32" t="s">
        <v>10536</v>
      </c>
      <c r="E2662" s="32" t="s">
        <v>9580</v>
      </c>
      <c r="F2662" s="32">
        <v>14</v>
      </c>
      <c r="G2662" s="32">
        <v>76</v>
      </c>
      <c r="H2662" s="32">
        <v>8</v>
      </c>
      <c r="I2662" s="32">
        <v>0</v>
      </c>
      <c r="J2662" s="63"/>
      <c r="K2662" s="63">
        <v>9.8249661942379731</v>
      </c>
      <c r="L2662" s="63"/>
      <c r="M2662" s="63">
        <v>19.574489962056777</v>
      </c>
      <c r="N2662" s="63">
        <v>19.574489962056777</v>
      </c>
      <c r="O2662" s="62">
        <v>82.208722991009509</v>
      </c>
      <c r="P2662" s="62">
        <v>15.303718530777177</v>
      </c>
      <c r="Q2662" s="62">
        <v>15.770460738777176</v>
      </c>
      <c r="R2662" s="62">
        <v>69.012000000000029</v>
      </c>
      <c r="S2662" s="62">
        <v>4.4480000000000004</v>
      </c>
      <c r="T2662" s="62">
        <v>66.788000000000025</v>
      </c>
      <c r="U2662" s="62">
        <v>69.753254936675617</v>
      </c>
      <c r="V2662" s="62">
        <v>69.753254936675617</v>
      </c>
      <c r="W2662" s="62">
        <v>671.9800081650576</v>
      </c>
      <c r="X2662" s="62">
        <v>676.97999816505762</v>
      </c>
      <c r="Y2662" s="62">
        <v>-1.27</v>
      </c>
      <c r="Z2662" s="62">
        <v>-1.6</v>
      </c>
      <c r="AA2662" s="62">
        <v>69.012000000000029</v>
      </c>
      <c r="AB2662" s="62">
        <v>2.1880258891291211</v>
      </c>
      <c r="AC2662" s="62">
        <v>20.073212572649968</v>
      </c>
      <c r="AD2662" s="62">
        <v>3.4671724630954834</v>
      </c>
    </row>
    <row r="2663" spans="1:30" ht="20.25" x14ac:dyDescent="0.3">
      <c r="A2663" s="32" t="s">
        <v>29</v>
      </c>
      <c r="B2663" s="32">
        <v>2022</v>
      </c>
      <c r="C2663" s="32">
        <v>5</v>
      </c>
      <c r="D2663" s="32" t="s">
        <v>10537</v>
      </c>
      <c r="E2663" s="32" t="s">
        <v>9582</v>
      </c>
      <c r="F2663" s="32">
        <v>16</v>
      </c>
      <c r="G2663" s="32">
        <v>73</v>
      </c>
      <c r="H2663" s="32">
        <v>21</v>
      </c>
      <c r="I2663" s="32">
        <v>0</v>
      </c>
      <c r="J2663" s="63"/>
      <c r="K2663" s="63">
        <v>11.150193118968364</v>
      </c>
      <c r="L2663" s="63"/>
      <c r="M2663" s="63">
        <v>19.17235004652942</v>
      </c>
      <c r="N2663" s="63">
        <v>19.519447478888718</v>
      </c>
      <c r="O2663" s="62">
        <v>82.551248259644325</v>
      </c>
      <c r="P2663" s="62">
        <v>15.770460738777176</v>
      </c>
      <c r="Q2663" s="62">
        <v>16.365093402777177</v>
      </c>
      <c r="R2663" s="62">
        <v>71.596000000000032</v>
      </c>
      <c r="S2663" s="62">
        <v>5.1679999999999993</v>
      </c>
      <c r="T2663" s="62">
        <v>69.012000000000029</v>
      </c>
      <c r="U2663" s="62">
        <v>71.993849448183084</v>
      </c>
      <c r="V2663" s="62">
        <v>71.993849448183084</v>
      </c>
      <c r="W2663" s="62">
        <v>668.22644395344503</v>
      </c>
      <c r="X2663" s="62">
        <v>673.22643395344505</v>
      </c>
      <c r="Y2663" s="62">
        <v>-1.27</v>
      </c>
      <c r="Z2663" s="62">
        <v>-1.6</v>
      </c>
      <c r="AA2663" s="62">
        <v>71.596000000000032</v>
      </c>
      <c r="AB2663" s="62">
        <v>4.394573442019734</v>
      </c>
      <c r="AC2663" s="62">
        <v>20.828164903179371</v>
      </c>
      <c r="AD2663" s="62">
        <v>7.2256030892121013</v>
      </c>
    </row>
    <row r="2664" spans="1:30" ht="20.25" x14ac:dyDescent="0.3">
      <c r="A2664" s="32" t="s">
        <v>29</v>
      </c>
      <c r="B2664" s="32">
        <v>2022</v>
      </c>
      <c r="C2664" s="32">
        <v>5</v>
      </c>
      <c r="D2664" s="32" t="s">
        <v>10538</v>
      </c>
      <c r="E2664" s="32" t="s">
        <v>9584</v>
      </c>
      <c r="F2664" s="32">
        <v>18</v>
      </c>
      <c r="G2664" s="32">
        <v>73</v>
      </c>
      <c r="H2664" s="32">
        <v>12</v>
      </c>
      <c r="I2664" s="32">
        <v>0</v>
      </c>
      <c r="J2664" s="63"/>
      <c r="K2664" s="63">
        <v>13.073333553503774</v>
      </c>
      <c r="L2664" s="63"/>
      <c r="M2664" s="63">
        <v>18.814753387911701</v>
      </c>
      <c r="N2664" s="63">
        <v>19.11744028617489</v>
      </c>
      <c r="O2664" s="62">
        <v>82.857227401217557</v>
      </c>
      <c r="P2664" s="62">
        <v>16.365093402777177</v>
      </c>
      <c r="Q2664" s="62">
        <v>17.029273746777179</v>
      </c>
      <c r="R2664" s="62">
        <v>74.540000000000035</v>
      </c>
      <c r="S2664" s="62">
        <v>5.8879999999999999</v>
      </c>
      <c r="T2664" s="62">
        <v>71.596000000000032</v>
      </c>
      <c r="U2664" s="62">
        <v>74.59724722881738</v>
      </c>
      <c r="V2664" s="62">
        <v>74.59724722881738</v>
      </c>
      <c r="W2664" s="62">
        <v>663.89141839826789</v>
      </c>
      <c r="X2664" s="62">
        <v>668.89140839826791</v>
      </c>
      <c r="Y2664" s="62">
        <v>-1.27</v>
      </c>
      <c r="Z2664" s="62">
        <v>-1.6</v>
      </c>
      <c r="AA2664" s="62">
        <v>74.540000000000035</v>
      </c>
      <c r="AB2664" s="62">
        <v>2.9023431544865108</v>
      </c>
      <c r="AC2664" s="62">
        <v>21.677526265660465</v>
      </c>
      <c r="AD2664" s="62">
        <v>4.9723054384786467</v>
      </c>
    </row>
    <row r="2665" spans="1:30" ht="20.25" x14ac:dyDescent="0.3">
      <c r="A2665" s="32" t="s">
        <v>29</v>
      </c>
      <c r="B2665" s="32">
        <v>2022</v>
      </c>
      <c r="C2665" s="32">
        <v>5</v>
      </c>
      <c r="D2665" s="32" t="s">
        <v>10539</v>
      </c>
      <c r="E2665" s="32" t="s">
        <v>9586</v>
      </c>
      <c r="F2665" s="32">
        <v>18</v>
      </c>
      <c r="G2665" s="32">
        <v>72</v>
      </c>
      <c r="H2665" s="32">
        <v>15</v>
      </c>
      <c r="I2665" s="32">
        <v>0</v>
      </c>
      <c r="J2665" s="63"/>
      <c r="K2665" s="63">
        <v>12.862743276422453</v>
      </c>
      <c r="L2665" s="63"/>
      <c r="M2665" s="63">
        <v>18.527119025227396</v>
      </c>
      <c r="N2665" s="63">
        <v>18.75996164925262</v>
      </c>
      <c r="O2665" s="62">
        <v>83.10430120916098</v>
      </c>
      <c r="P2665" s="62">
        <v>17.029273746777179</v>
      </c>
      <c r="Q2665" s="62">
        <v>17.71805336277718</v>
      </c>
      <c r="R2665" s="62">
        <v>77.484000000000037</v>
      </c>
      <c r="S2665" s="62">
        <v>5.8879999999999999</v>
      </c>
      <c r="T2665" s="62">
        <v>74.540000000000035</v>
      </c>
      <c r="U2665" s="62">
        <v>77.563501898455328</v>
      </c>
      <c r="V2665" s="62">
        <v>77.563501898455328</v>
      </c>
      <c r="W2665" s="62">
        <v>658.98645005761125</v>
      </c>
      <c r="X2665" s="62">
        <v>663.98644005761128</v>
      </c>
      <c r="Y2665" s="62">
        <v>-1.27</v>
      </c>
      <c r="Z2665" s="62">
        <v>-1.6</v>
      </c>
      <c r="AA2665" s="62">
        <v>77.484000000000037</v>
      </c>
      <c r="AB2665" s="62">
        <v>3.4841774350019077</v>
      </c>
      <c r="AC2665" s="62">
        <v>22.546812550780665</v>
      </c>
      <c r="AD2665" s="62">
        <v>6.1027489043659626</v>
      </c>
    </row>
    <row r="2666" spans="1:30" ht="20.25" x14ac:dyDescent="0.3">
      <c r="A2666" s="32" t="s">
        <v>29</v>
      </c>
      <c r="B2666" s="32">
        <v>2022</v>
      </c>
      <c r="C2666" s="32">
        <v>5</v>
      </c>
      <c r="D2666" s="32" t="s">
        <v>10540</v>
      </c>
      <c r="E2666" s="32" t="s">
        <v>9588</v>
      </c>
      <c r="F2666" s="32">
        <v>17</v>
      </c>
      <c r="G2666" s="32">
        <v>78</v>
      </c>
      <c r="H2666" s="32">
        <v>8</v>
      </c>
      <c r="I2666" s="32">
        <v>0</v>
      </c>
      <c r="J2666" s="63"/>
      <c r="K2666" s="63">
        <v>13.120517346095594</v>
      </c>
      <c r="L2666" s="63"/>
      <c r="M2666" s="63">
        <v>18.472422217810905</v>
      </c>
      <c r="N2666" s="63">
        <v>18.472422217810905</v>
      </c>
      <c r="O2666" s="62">
        <v>83.151382068459014</v>
      </c>
      <c r="P2666" s="62">
        <v>17.71805336277718</v>
      </c>
      <c r="Q2666" s="62">
        <v>18.230903106777181</v>
      </c>
      <c r="R2666" s="62">
        <v>80.248000000000033</v>
      </c>
      <c r="S2666" s="62">
        <v>5.5280000000000005</v>
      </c>
      <c r="T2666" s="62">
        <v>77.484000000000037</v>
      </c>
      <c r="U2666" s="62">
        <v>80.529922218705977</v>
      </c>
      <c r="V2666" s="62">
        <v>80.529922218705977</v>
      </c>
      <c r="W2666" s="62">
        <v>654.11744975918225</v>
      </c>
      <c r="X2666" s="62">
        <v>659.11743975918228</v>
      </c>
      <c r="Y2666" s="62">
        <v>-1.27</v>
      </c>
      <c r="Z2666" s="62">
        <v>-1.6</v>
      </c>
      <c r="AA2666" s="62">
        <v>80.248000000000033</v>
      </c>
      <c r="AB2666" s="62">
        <v>2.4636161463118347</v>
      </c>
      <c r="AC2666" s="62">
        <v>23.254369408445047</v>
      </c>
      <c r="AD2666" s="62">
        <v>4.3942065101788526</v>
      </c>
    </row>
    <row r="2667" spans="1:30" ht="20.25" x14ac:dyDescent="0.3">
      <c r="A2667" s="32" t="s">
        <v>29</v>
      </c>
      <c r="B2667" s="32">
        <v>2022</v>
      </c>
      <c r="C2667" s="32">
        <v>5</v>
      </c>
      <c r="D2667" s="32" t="s">
        <v>10541</v>
      </c>
      <c r="E2667" s="32" t="s">
        <v>9590</v>
      </c>
      <c r="F2667" s="32">
        <v>21</v>
      </c>
      <c r="G2667" s="32">
        <v>71</v>
      </c>
      <c r="H2667" s="32">
        <v>0</v>
      </c>
      <c r="I2667" s="32">
        <v>0</v>
      </c>
      <c r="J2667" s="63"/>
      <c r="K2667" s="63">
        <v>15.523652095064186</v>
      </c>
      <c r="L2667" s="63"/>
      <c r="M2667" s="63">
        <v>18.096689883450782</v>
      </c>
      <c r="N2667" s="63">
        <v>18.417743462604324</v>
      </c>
      <c r="O2667" s="62">
        <v>83.475639842901273</v>
      </c>
      <c r="P2667" s="62">
        <v>18.230903106777181</v>
      </c>
      <c r="Q2667" s="62">
        <v>19.05633103477718</v>
      </c>
      <c r="R2667" s="62">
        <v>83.732000000000028</v>
      </c>
      <c r="S2667" s="62">
        <v>6.968</v>
      </c>
      <c r="T2667" s="62">
        <v>80.248000000000033</v>
      </c>
      <c r="U2667" s="62">
        <v>83.315123607025896</v>
      </c>
      <c r="V2667" s="62">
        <v>83.315123607025896</v>
      </c>
      <c r="W2667" s="62">
        <v>649.57864787088647</v>
      </c>
      <c r="X2667" s="62">
        <v>654.5786378708865</v>
      </c>
      <c r="Y2667" s="62">
        <v>-1.27</v>
      </c>
      <c r="Z2667" s="62">
        <v>-1.6</v>
      </c>
      <c r="AA2667" s="62">
        <v>83.732000000000028</v>
      </c>
      <c r="AB2667" s="62">
        <v>1.717143044367416</v>
      </c>
      <c r="AC2667" s="62">
        <v>24.291548557070886</v>
      </c>
      <c r="AD2667" s="62">
        <v>2.9985521701111786</v>
      </c>
    </row>
    <row r="2668" spans="1:30" ht="20.25" x14ac:dyDescent="0.3">
      <c r="A2668" s="32" t="s">
        <v>29</v>
      </c>
      <c r="B2668" s="32">
        <v>2022</v>
      </c>
      <c r="C2668" s="32">
        <v>5</v>
      </c>
      <c r="D2668" s="32" t="s">
        <v>10542</v>
      </c>
      <c r="E2668" s="32" t="s">
        <v>9592</v>
      </c>
      <c r="F2668" s="32">
        <v>18</v>
      </c>
      <c r="G2668" s="32">
        <v>93</v>
      </c>
      <c r="H2668" s="32">
        <v>9</v>
      </c>
      <c r="I2668" s="32">
        <v>25</v>
      </c>
      <c r="J2668" s="63"/>
      <c r="K2668" s="63">
        <v>16.827471271083009</v>
      </c>
      <c r="L2668" s="63"/>
      <c r="M2668" s="63">
        <v>136.70255818448794</v>
      </c>
      <c r="N2668" s="63">
        <v>185.04393588074723</v>
      </c>
      <c r="O2668" s="62">
        <v>23.744758874776839</v>
      </c>
      <c r="P2668" s="62">
        <v>7.5736309141541538</v>
      </c>
      <c r="Q2668" s="62">
        <v>7.7458258181541542</v>
      </c>
      <c r="R2668" s="62">
        <v>41.992011649226122</v>
      </c>
      <c r="S2668" s="62">
        <v>5.8879999999999999</v>
      </c>
      <c r="T2668" s="62">
        <v>39.048011649226119</v>
      </c>
      <c r="U2668" s="62">
        <v>39.048011649226119</v>
      </c>
      <c r="V2668" s="62">
        <v>39.048011649226119</v>
      </c>
      <c r="W2668" s="62">
        <v>725.59477551300813</v>
      </c>
      <c r="X2668" s="62">
        <v>648.90201551300811</v>
      </c>
      <c r="Y2668" s="62">
        <v>19.48</v>
      </c>
      <c r="Z2668" s="62">
        <v>-1.6</v>
      </c>
      <c r="AA2668" s="62">
        <v>41.992011649226122</v>
      </c>
      <c r="AB2668" s="62">
        <v>7.9802052473676834E-4</v>
      </c>
      <c r="AC2668" s="62">
        <v>10.602378038733233</v>
      </c>
      <c r="AD2668" s="62">
        <v>4.9699988970476118E-4</v>
      </c>
    </row>
    <row r="2669" spans="1:30" ht="20.25" x14ac:dyDescent="0.3">
      <c r="A2669" s="32" t="s">
        <v>29</v>
      </c>
      <c r="B2669" s="32">
        <v>2022</v>
      </c>
      <c r="C2669" s="32">
        <v>5</v>
      </c>
      <c r="D2669" s="32" t="s">
        <v>10543</v>
      </c>
      <c r="E2669" s="32" t="s">
        <v>9594</v>
      </c>
      <c r="F2669" s="32">
        <v>14</v>
      </c>
      <c r="G2669" s="32">
        <v>81</v>
      </c>
      <c r="H2669" s="32">
        <v>15</v>
      </c>
      <c r="I2669" s="32">
        <v>3</v>
      </c>
      <c r="J2669" s="63"/>
      <c r="K2669" s="63">
        <v>10.7775953331527</v>
      </c>
      <c r="L2669" s="63"/>
      <c r="M2669" s="63">
        <v>93.840144080496273</v>
      </c>
      <c r="N2669" s="63">
        <v>178.16409161915331</v>
      </c>
      <c r="O2669" s="62">
        <v>38.54756834242324</v>
      </c>
      <c r="P2669" s="62">
        <v>5.0994749425492785</v>
      </c>
      <c r="Q2669" s="62">
        <v>5.4689791905492786</v>
      </c>
      <c r="R2669" s="62">
        <v>41.55747004942549</v>
      </c>
      <c r="S2669" s="62">
        <v>4.4480000000000004</v>
      </c>
      <c r="T2669" s="62">
        <v>39.333470049425486</v>
      </c>
      <c r="U2669" s="62">
        <v>39.333470049425486</v>
      </c>
      <c r="V2669" s="62">
        <v>39.333470049425486</v>
      </c>
      <c r="W2669" s="62">
        <v>725.07714242883969</v>
      </c>
      <c r="X2669" s="62">
        <v>720.27400242883971</v>
      </c>
      <c r="Y2669" s="62">
        <v>1.2199999999999998</v>
      </c>
      <c r="Z2669" s="62">
        <v>-1.6</v>
      </c>
      <c r="AA2669" s="62">
        <v>41.55747004942549</v>
      </c>
      <c r="AB2669" s="62">
        <v>5.5606727002992039E-2</v>
      </c>
      <c r="AC2669" s="62">
        <v>8.2302109811576631</v>
      </c>
      <c r="AD2669" s="62">
        <v>3.0275771314817297E-2</v>
      </c>
    </row>
    <row r="2670" spans="1:30" ht="20.25" x14ac:dyDescent="0.3">
      <c r="A2670" s="32" t="s">
        <v>29</v>
      </c>
      <c r="B2670" s="32">
        <v>2022</v>
      </c>
      <c r="C2670" s="32">
        <v>5</v>
      </c>
      <c r="D2670" s="32" t="s">
        <v>10544</v>
      </c>
      <c r="E2670" s="32" t="s">
        <v>9596</v>
      </c>
      <c r="F2670" s="32">
        <v>14</v>
      </c>
      <c r="G2670" s="32">
        <v>90</v>
      </c>
      <c r="H2670" s="32">
        <v>13</v>
      </c>
      <c r="I2670" s="32">
        <v>3</v>
      </c>
      <c r="J2670" s="63"/>
      <c r="K2670" s="63">
        <v>12.368703331698043</v>
      </c>
      <c r="L2670" s="63"/>
      <c r="M2670" s="63">
        <v>100.83791104101974</v>
      </c>
      <c r="N2670" s="63">
        <v>146.49373323245052</v>
      </c>
      <c r="O2670" s="62">
        <v>35.781402350189857</v>
      </c>
      <c r="P2670" s="62">
        <v>3.3038782101926647</v>
      </c>
      <c r="Q2670" s="62">
        <v>3.4983541301926646</v>
      </c>
      <c r="R2670" s="62">
        <v>41.125805437782915</v>
      </c>
      <c r="S2670" s="62">
        <v>4.4480000000000004</v>
      </c>
      <c r="T2670" s="62">
        <v>38.901805437782919</v>
      </c>
      <c r="U2670" s="62">
        <v>38.901805437782919</v>
      </c>
      <c r="V2670" s="62">
        <v>38.901805437782919</v>
      </c>
      <c r="W2670" s="62">
        <v>725.8600401471532</v>
      </c>
      <c r="X2670" s="62">
        <v>721.05690014715321</v>
      </c>
      <c r="Y2670" s="62">
        <v>1.2199999999999998</v>
      </c>
      <c r="Z2670" s="62">
        <v>-1.6</v>
      </c>
      <c r="AA2670" s="62">
        <v>41.125805437782915</v>
      </c>
      <c r="AB2670" s="62">
        <v>2.7925510978502651E-2</v>
      </c>
      <c r="AC2670" s="62">
        <v>5.7697113977432748</v>
      </c>
      <c r="AD2670" s="62">
        <v>1.2801976158091938E-2</v>
      </c>
    </row>
    <row r="2671" spans="1:30" ht="20.25" x14ac:dyDescent="0.3">
      <c r="A2671" s="32" t="s">
        <v>29</v>
      </c>
      <c r="B2671" s="32">
        <v>2022</v>
      </c>
      <c r="C2671" s="32">
        <v>5</v>
      </c>
      <c r="D2671" s="32" t="s">
        <v>10545</v>
      </c>
      <c r="E2671" s="32" t="s">
        <v>9598</v>
      </c>
      <c r="F2671" s="32">
        <v>13</v>
      </c>
      <c r="G2671" s="32">
        <v>93</v>
      </c>
      <c r="H2671" s="32">
        <v>11</v>
      </c>
      <c r="I2671" s="32">
        <v>2</v>
      </c>
      <c r="J2671" s="63"/>
      <c r="K2671" s="63">
        <v>11.877995463287737</v>
      </c>
      <c r="L2671" s="63"/>
      <c r="M2671" s="63">
        <v>103.92768330037198</v>
      </c>
      <c r="N2671" s="63">
        <v>133.19900373413864</v>
      </c>
      <c r="O2671" s="62">
        <v>34.609098962746621</v>
      </c>
      <c r="P2671" s="62">
        <v>2.3891636004049142</v>
      </c>
      <c r="Q2671" s="62">
        <v>2.5162813044049139</v>
      </c>
      <c r="R2671" s="62">
        <v>43.169805437782912</v>
      </c>
      <c r="S2671" s="62">
        <v>4.0879999999999992</v>
      </c>
      <c r="T2671" s="62">
        <v>41.125805437782915</v>
      </c>
      <c r="U2671" s="62">
        <v>40.275861436906261</v>
      </c>
      <c r="V2671" s="62">
        <v>40.275861436906261</v>
      </c>
      <c r="W2671" s="62">
        <v>723.37088703285019</v>
      </c>
      <c r="X2671" s="62">
        <v>721.83545703285017</v>
      </c>
      <c r="Y2671" s="62">
        <v>0.3899999999999999</v>
      </c>
      <c r="Z2671" s="62">
        <v>-1.6</v>
      </c>
      <c r="AA2671" s="62">
        <v>43.169805437782912</v>
      </c>
      <c r="AB2671" s="62">
        <v>1.9314346972149718E-2</v>
      </c>
      <c r="AC2671" s="62">
        <v>4.3924891674450883</v>
      </c>
      <c r="AD2671" s="62">
        <v>7.8660696691847717E-3</v>
      </c>
    </row>
    <row r="2672" spans="1:30" ht="20.25" x14ac:dyDescent="0.3">
      <c r="A2672" s="32" t="s">
        <v>29</v>
      </c>
      <c r="B2672" s="32">
        <v>2022</v>
      </c>
      <c r="C2672" s="32">
        <v>5</v>
      </c>
      <c r="D2672" s="32" t="s">
        <v>10546</v>
      </c>
      <c r="E2672" s="32" t="s">
        <v>9600</v>
      </c>
      <c r="F2672" s="32">
        <v>14</v>
      </c>
      <c r="G2672" s="32">
        <v>77</v>
      </c>
      <c r="H2672" s="32">
        <v>15</v>
      </c>
      <c r="I2672" s="32">
        <v>0</v>
      </c>
      <c r="J2672" s="63"/>
      <c r="K2672" s="63">
        <v>10.019826516409525</v>
      </c>
      <c r="L2672" s="63"/>
      <c r="M2672" s="63">
        <v>55.532469282864689</v>
      </c>
      <c r="N2672" s="63">
        <v>103.84480077268898</v>
      </c>
      <c r="O2672" s="62">
        <v>57.074321240201733</v>
      </c>
      <c r="P2672" s="62">
        <v>2.5162813044049139</v>
      </c>
      <c r="Q2672" s="62">
        <v>2.9635759204049137</v>
      </c>
      <c r="R2672" s="62">
        <v>45.393805437782916</v>
      </c>
      <c r="S2672" s="62">
        <v>4.4480000000000004</v>
      </c>
      <c r="T2672" s="62">
        <v>43.169805437782912</v>
      </c>
      <c r="U2672" s="62">
        <v>45.964448844403528</v>
      </c>
      <c r="V2672" s="62">
        <v>45.964448844403528</v>
      </c>
      <c r="W2672" s="62">
        <v>713.15629613495946</v>
      </c>
      <c r="X2672" s="62">
        <v>718.15628613495949</v>
      </c>
      <c r="Y2672" s="62">
        <v>-1.27</v>
      </c>
      <c r="Z2672" s="62">
        <v>-1.6</v>
      </c>
      <c r="AA2672" s="62">
        <v>45.393805437782916</v>
      </c>
      <c r="AB2672" s="62">
        <v>0.70864955435512789</v>
      </c>
      <c r="AC2672" s="62">
        <v>5.0954922181628834</v>
      </c>
      <c r="AD2672" s="62">
        <v>0.30735245096590508</v>
      </c>
    </row>
    <row r="2673" spans="1:30" ht="20.25" x14ac:dyDescent="0.3">
      <c r="A2673" s="32" t="s">
        <v>29</v>
      </c>
      <c r="B2673" s="32">
        <v>2022</v>
      </c>
      <c r="C2673" s="32">
        <v>5</v>
      </c>
      <c r="D2673" s="32" t="s">
        <v>10547</v>
      </c>
      <c r="E2673" s="32" t="s">
        <v>9602</v>
      </c>
      <c r="F2673" s="32">
        <v>11</v>
      </c>
      <c r="G2673" s="32">
        <v>53</v>
      </c>
      <c r="H2673" s="32">
        <v>21</v>
      </c>
      <c r="I2673" s="32">
        <v>0</v>
      </c>
      <c r="J2673" s="63"/>
      <c r="K2673" s="63">
        <v>1.7861422297784184</v>
      </c>
      <c r="L2673" s="63"/>
      <c r="M2673" s="63">
        <v>27.903175029868976</v>
      </c>
      <c r="N2673" s="63">
        <v>55.465559178503661</v>
      </c>
      <c r="O2673" s="62">
        <v>75.46842644897005</v>
      </c>
      <c r="P2673" s="62">
        <v>2.9635759204049137</v>
      </c>
      <c r="Q2673" s="62">
        <v>3.6960160244049134</v>
      </c>
      <c r="R2673" s="62">
        <v>47.077805437782914</v>
      </c>
      <c r="S2673" s="62">
        <v>3.3679999999999999</v>
      </c>
      <c r="T2673" s="62">
        <v>45.393805437782916</v>
      </c>
      <c r="U2673" s="62">
        <v>48.204085201655246</v>
      </c>
      <c r="V2673" s="62">
        <v>48.204085201655246</v>
      </c>
      <c r="W2673" s="62">
        <v>709.17442703795916</v>
      </c>
      <c r="X2673" s="62">
        <v>714.17441703795919</v>
      </c>
      <c r="Y2673" s="62">
        <v>-1.27</v>
      </c>
      <c r="Z2673" s="62">
        <v>-1.6</v>
      </c>
      <c r="AA2673" s="62">
        <v>47.077805437782914</v>
      </c>
      <c r="AB2673" s="62">
        <v>2.266242004366144</v>
      </c>
      <c r="AC2673" s="62">
        <v>6.1792251372821001</v>
      </c>
      <c r="AD2673" s="62">
        <v>1.3273994749678883</v>
      </c>
    </row>
    <row r="2674" spans="1:30" ht="20.25" x14ac:dyDescent="0.3">
      <c r="A2674" s="32" t="s">
        <v>29</v>
      </c>
      <c r="B2674" s="32">
        <v>2022</v>
      </c>
      <c r="C2674" s="32">
        <v>5</v>
      </c>
      <c r="D2674" s="32" t="s">
        <v>10548</v>
      </c>
      <c r="E2674" s="32" t="s">
        <v>9604</v>
      </c>
      <c r="F2674" s="32">
        <v>11</v>
      </c>
      <c r="G2674" s="32">
        <v>62</v>
      </c>
      <c r="H2674" s="32">
        <v>3</v>
      </c>
      <c r="I2674" s="32">
        <v>0</v>
      </c>
      <c r="J2674" s="63"/>
      <c r="K2674" s="63">
        <v>3.9959742790718198</v>
      </c>
      <c r="L2674" s="63"/>
      <c r="M2674" s="63">
        <v>22.649515130875816</v>
      </c>
      <c r="N2674" s="63">
        <v>27.845383735969964</v>
      </c>
      <c r="O2674" s="62">
        <v>79.643170245670262</v>
      </c>
      <c r="P2674" s="62">
        <v>3.6960160244049134</v>
      </c>
      <c r="Q2674" s="62">
        <v>4.288201640404913</v>
      </c>
      <c r="R2674" s="62">
        <v>48.761805437782911</v>
      </c>
      <c r="S2674" s="62">
        <v>3.3679999999999999</v>
      </c>
      <c r="T2674" s="62">
        <v>47.077805437782914</v>
      </c>
      <c r="U2674" s="62">
        <v>49.899983343063184</v>
      </c>
      <c r="V2674" s="62">
        <v>49.899983343063184</v>
      </c>
      <c r="W2674" s="62">
        <v>706.17407291919608</v>
      </c>
      <c r="X2674" s="62">
        <v>711.1740629191961</v>
      </c>
      <c r="Y2674" s="62">
        <v>-1.27</v>
      </c>
      <c r="Z2674" s="62">
        <v>-1.6</v>
      </c>
      <c r="AA2674" s="62">
        <v>48.761805437782911</v>
      </c>
      <c r="AB2674" s="62">
        <v>1.2752928642735462</v>
      </c>
      <c r="AC2674" s="62">
        <v>7.0306770429291294</v>
      </c>
      <c r="AD2674" s="62">
        <v>0.64178598442197832</v>
      </c>
    </row>
    <row r="2675" spans="1:30" ht="20.25" x14ac:dyDescent="0.3">
      <c r="A2675" s="32" t="s">
        <v>29</v>
      </c>
      <c r="B2675" s="32">
        <v>2022</v>
      </c>
      <c r="C2675" s="32">
        <v>6</v>
      </c>
      <c r="D2675" s="32" t="s">
        <v>10549</v>
      </c>
      <c r="E2675" s="32" t="s">
        <v>9606</v>
      </c>
      <c r="F2675" s="32">
        <v>11</v>
      </c>
      <c r="G2675" s="32">
        <v>62</v>
      </c>
      <c r="H2675" s="32">
        <v>13</v>
      </c>
      <c r="I2675" s="32">
        <v>0</v>
      </c>
      <c r="J2675" s="63"/>
      <c r="K2675" s="63">
        <v>3.9959742790718198</v>
      </c>
      <c r="L2675" s="63"/>
      <c r="M2675" s="63">
        <v>19.504171970216049</v>
      </c>
      <c r="N2675" s="63">
        <v>22.593457762151004</v>
      </c>
      <c r="O2675" s="62">
        <v>82.268497576787851</v>
      </c>
      <c r="P2675" s="62">
        <v>4.288201640404913</v>
      </c>
      <c r="Q2675" s="62">
        <v>4.8281355844049134</v>
      </c>
      <c r="R2675" s="62">
        <v>50.445805437782909</v>
      </c>
      <c r="S2675" s="62">
        <v>3.3679999999999999</v>
      </c>
      <c r="T2675" s="62">
        <v>48.761805437782911</v>
      </c>
      <c r="U2675" s="62">
        <v>51.595932037404459</v>
      </c>
      <c r="V2675" s="62">
        <v>51.595932037404459</v>
      </c>
      <c r="W2675" s="62">
        <v>703.18632373925914</v>
      </c>
      <c r="X2675" s="62">
        <v>708.18631373925916</v>
      </c>
      <c r="Y2675" s="62">
        <v>-1.27</v>
      </c>
      <c r="Z2675" s="62">
        <v>-1.6</v>
      </c>
      <c r="AA2675" s="62">
        <v>50.445805437782909</v>
      </c>
      <c r="AB2675" s="62">
        <v>2.8355774613952365</v>
      </c>
      <c r="AC2675" s="62">
        <v>7.7918813023542901</v>
      </c>
      <c r="AD2675" s="62">
        <v>2.4237143367408818</v>
      </c>
    </row>
    <row r="2676" spans="1:30" ht="20.25" x14ac:dyDescent="0.3">
      <c r="A2676" s="32" t="s">
        <v>29</v>
      </c>
      <c r="B2676" s="32">
        <v>2022</v>
      </c>
      <c r="C2676" s="32">
        <v>6</v>
      </c>
      <c r="D2676" s="32" t="s">
        <v>10550</v>
      </c>
      <c r="E2676" s="32" t="s">
        <v>9608</v>
      </c>
      <c r="F2676" s="32">
        <v>12</v>
      </c>
      <c r="G2676" s="32">
        <v>64</v>
      </c>
      <c r="H2676" s="32">
        <v>14</v>
      </c>
      <c r="I2676" s="32">
        <v>0</v>
      </c>
      <c r="J2676" s="63"/>
      <c r="K2676" s="63">
        <v>5.3959228422045058</v>
      </c>
      <c r="L2676" s="63"/>
      <c r="M2676" s="63">
        <v>18.41420491715915</v>
      </c>
      <c r="N2676" s="63">
        <v>19.449152694895204</v>
      </c>
      <c r="O2676" s="62">
        <v>83.201527395077733</v>
      </c>
      <c r="P2676" s="62">
        <v>4.8281355844049134</v>
      </c>
      <c r="Q2676" s="62">
        <v>5.3819260324049134</v>
      </c>
      <c r="R2676" s="62">
        <v>52.309805437782906</v>
      </c>
      <c r="S2676" s="62">
        <v>3.7280000000000002</v>
      </c>
      <c r="T2676" s="62">
        <v>50.445805437782909</v>
      </c>
      <c r="U2676" s="62">
        <v>53.29193150098844</v>
      </c>
      <c r="V2676" s="62">
        <v>53.29193150098844</v>
      </c>
      <c r="W2676" s="62">
        <v>700.21112654290494</v>
      </c>
      <c r="X2676" s="62">
        <v>705.21111654290496</v>
      </c>
      <c r="Y2676" s="62">
        <v>-1.27</v>
      </c>
      <c r="Z2676" s="62">
        <v>-1.6</v>
      </c>
      <c r="AA2676" s="62">
        <v>52.309805437782906</v>
      </c>
      <c r="AB2676" s="62">
        <v>3.3547497617845594</v>
      </c>
      <c r="AC2676" s="62">
        <v>8.5616704366196661</v>
      </c>
      <c r="AD2676" s="62">
        <v>3.2112528099877311</v>
      </c>
    </row>
    <row r="2677" spans="1:30" ht="20.25" x14ac:dyDescent="0.3">
      <c r="A2677" s="32" t="s">
        <v>29</v>
      </c>
      <c r="B2677" s="32">
        <v>2022</v>
      </c>
      <c r="C2677" s="32">
        <v>6</v>
      </c>
      <c r="D2677" s="32" t="s">
        <v>10551</v>
      </c>
      <c r="E2677" s="32" t="s">
        <v>9610</v>
      </c>
      <c r="F2677" s="32">
        <v>12</v>
      </c>
      <c r="G2677" s="32">
        <v>72</v>
      </c>
      <c r="H2677" s="32">
        <v>9</v>
      </c>
      <c r="I2677" s="32">
        <v>0</v>
      </c>
      <c r="J2677" s="63"/>
      <c r="K2677" s="63">
        <v>7.1010409082211385</v>
      </c>
      <c r="L2677" s="63"/>
      <c r="M2677" s="63">
        <v>18.359545376070923</v>
      </c>
      <c r="N2677" s="63">
        <v>18.359545376070923</v>
      </c>
      <c r="O2677" s="62">
        <v>83.248640353634642</v>
      </c>
      <c r="P2677" s="62">
        <v>5.3819260324049134</v>
      </c>
      <c r="Q2677" s="62">
        <v>5.8126519364049134</v>
      </c>
      <c r="R2677" s="62">
        <v>54.173805437782903</v>
      </c>
      <c r="S2677" s="62">
        <v>3.7280000000000002</v>
      </c>
      <c r="T2677" s="62">
        <v>52.309805437782906</v>
      </c>
      <c r="U2677" s="62">
        <v>55.169273029172395</v>
      </c>
      <c r="V2677" s="62">
        <v>55.169273029172395</v>
      </c>
      <c r="W2677" s="62">
        <v>696.93248790098232</v>
      </c>
      <c r="X2677" s="62">
        <v>701.93247790098235</v>
      </c>
      <c r="Y2677" s="62">
        <v>-1.27</v>
      </c>
      <c r="Z2677" s="62">
        <v>-1.6</v>
      </c>
      <c r="AA2677" s="62">
        <v>54.173805437782903</v>
      </c>
      <c r="AB2677" s="62">
        <v>2.6236497393653311</v>
      </c>
      <c r="AC2677" s="62">
        <v>9.1664792982554193</v>
      </c>
      <c r="AD2677" s="62">
        <v>2.4446661290254359</v>
      </c>
    </row>
    <row r="2678" spans="1:30" ht="20.25" x14ac:dyDescent="0.3">
      <c r="A2678" s="32" t="s">
        <v>29</v>
      </c>
      <c r="B2678" s="32">
        <v>2022</v>
      </c>
      <c r="C2678" s="32">
        <v>6</v>
      </c>
      <c r="D2678" s="32" t="s">
        <v>10552</v>
      </c>
      <c r="E2678" s="32" t="s">
        <v>9612</v>
      </c>
      <c r="F2678" s="32">
        <v>13</v>
      </c>
      <c r="G2678" s="32">
        <v>80</v>
      </c>
      <c r="H2678" s="32">
        <v>15</v>
      </c>
      <c r="I2678" s="32">
        <v>0</v>
      </c>
      <c r="J2678" s="63"/>
      <c r="K2678" s="63">
        <v>9.6188340882294607</v>
      </c>
      <c r="L2678" s="63"/>
      <c r="M2678" s="63">
        <v>19.260717042599754</v>
      </c>
      <c r="N2678" s="63">
        <v>18.304903874893188</v>
      </c>
      <c r="O2678" s="62">
        <v>82.475839224288961</v>
      </c>
      <c r="P2678" s="62">
        <v>5.8126519364049134</v>
      </c>
      <c r="Q2678" s="62">
        <v>6.1437988964049133</v>
      </c>
      <c r="R2678" s="62">
        <v>56.2178054377829</v>
      </c>
      <c r="S2678" s="62">
        <v>4.0879999999999992</v>
      </c>
      <c r="T2678" s="62">
        <v>54.173805437782903</v>
      </c>
      <c r="U2678" s="62">
        <v>57.046677322091099</v>
      </c>
      <c r="V2678" s="62">
        <v>57.046677322091099</v>
      </c>
      <c r="W2678" s="62">
        <v>693.66909217156081</v>
      </c>
      <c r="X2678" s="62">
        <v>698.66908217156083</v>
      </c>
      <c r="Y2678" s="62">
        <v>-1.27</v>
      </c>
      <c r="Z2678" s="62">
        <v>-1.6</v>
      </c>
      <c r="AA2678" s="62">
        <v>56.2178054377829</v>
      </c>
      <c r="AB2678" s="62">
        <v>3.2177422709146288</v>
      </c>
      <c r="AC2678" s="62">
        <v>9.65084958724713</v>
      </c>
      <c r="AD2678" s="62">
        <v>3.2950546305499588</v>
      </c>
    </row>
    <row r="2679" spans="1:30" ht="20.25" x14ac:dyDescent="0.3">
      <c r="A2679" s="32" t="s">
        <v>29</v>
      </c>
      <c r="B2679" s="32">
        <v>2022</v>
      </c>
      <c r="C2679" s="32">
        <v>6</v>
      </c>
      <c r="D2679" s="32" t="s">
        <v>10553</v>
      </c>
      <c r="E2679" s="32" t="s">
        <v>9614</v>
      </c>
      <c r="F2679" s="32">
        <v>12</v>
      </c>
      <c r="G2679" s="32">
        <v>94</v>
      </c>
      <c r="H2679" s="32">
        <v>10</v>
      </c>
      <c r="I2679" s="32">
        <v>0</v>
      </c>
      <c r="J2679" s="63"/>
      <c r="K2679" s="63">
        <v>11.048751599990201</v>
      </c>
      <c r="L2679" s="63"/>
      <c r="M2679" s="63">
        <v>24.225422837143338</v>
      </c>
      <c r="N2679" s="63">
        <v>19.205778117479696</v>
      </c>
      <c r="O2679" s="62">
        <v>78.364032118807017</v>
      </c>
      <c r="P2679" s="62">
        <v>6.1437988964049133</v>
      </c>
      <c r="Q2679" s="62">
        <v>6.2360973044049137</v>
      </c>
      <c r="R2679" s="62">
        <v>58.081805437782897</v>
      </c>
      <c r="S2679" s="62">
        <v>3.7280000000000002</v>
      </c>
      <c r="T2679" s="62">
        <v>56.2178054377829</v>
      </c>
      <c r="U2679" s="62">
        <v>59.105448522716401</v>
      </c>
      <c r="V2679" s="62">
        <v>59.105448522716401</v>
      </c>
      <c r="W2679" s="62">
        <v>690.10799950239777</v>
      </c>
      <c r="X2679" s="62">
        <v>695.1079895023978</v>
      </c>
      <c r="Y2679" s="62">
        <v>-1.27</v>
      </c>
      <c r="Z2679" s="62">
        <v>-1.6</v>
      </c>
      <c r="AA2679" s="62">
        <v>58.081805437782897</v>
      </c>
      <c r="AB2679" s="62">
        <v>1.6085809237255195</v>
      </c>
      <c r="AC2679" s="62">
        <v>9.8328686855548781</v>
      </c>
      <c r="AD2679" s="62">
        <v>0.96159180113893916</v>
      </c>
    </row>
    <row r="2680" spans="1:30" ht="20.25" x14ac:dyDescent="0.3">
      <c r="A2680" s="32" t="s">
        <v>29</v>
      </c>
      <c r="B2680" s="32">
        <v>2022</v>
      </c>
      <c r="C2680" s="32">
        <v>6</v>
      </c>
      <c r="D2680" s="32" t="s">
        <v>10554</v>
      </c>
      <c r="E2680" s="32" t="s">
        <v>9616</v>
      </c>
      <c r="F2680" s="32">
        <v>13</v>
      </c>
      <c r="G2680" s="32">
        <v>87</v>
      </c>
      <c r="H2680" s="32">
        <v>10</v>
      </c>
      <c r="I2680" s="32">
        <v>0</v>
      </c>
      <c r="J2680" s="63"/>
      <c r="K2680" s="63">
        <v>10.872410582100159</v>
      </c>
      <c r="L2680" s="63"/>
      <c r="M2680" s="63">
        <v>24.100867286980129</v>
      </c>
      <c r="N2680" s="63">
        <v>24.168845353661048</v>
      </c>
      <c r="O2680" s="62">
        <v>78.464275221134727</v>
      </c>
      <c r="P2680" s="62">
        <v>6.2360973044049137</v>
      </c>
      <c r="Q2680" s="62">
        <v>6.4513428284049139</v>
      </c>
      <c r="R2680" s="62">
        <v>60.125805437782894</v>
      </c>
      <c r="S2680" s="62">
        <v>4.0879999999999992</v>
      </c>
      <c r="T2680" s="62">
        <v>58.081805437782897</v>
      </c>
      <c r="U2680" s="62">
        <v>60.982985373132593</v>
      </c>
      <c r="V2680" s="62">
        <v>60.982985373132593</v>
      </c>
      <c r="W2680" s="62">
        <v>686.87633190495001</v>
      </c>
      <c r="X2680" s="62">
        <v>691.87632190495003</v>
      </c>
      <c r="Y2680" s="62">
        <v>-1.27</v>
      </c>
      <c r="Z2680" s="62">
        <v>-1.6</v>
      </c>
      <c r="AA2680" s="62">
        <v>60.125805437782894</v>
      </c>
      <c r="AB2680" s="62">
        <v>1.6228623841228571</v>
      </c>
      <c r="AC2680" s="62">
        <v>10.173665828888232</v>
      </c>
      <c r="AD2680" s="62">
        <v>0.98817082929924882</v>
      </c>
    </row>
    <row r="2681" spans="1:30" ht="20.25" x14ac:dyDescent="0.3">
      <c r="A2681" s="32" t="s">
        <v>29</v>
      </c>
      <c r="B2681" s="32">
        <v>2022</v>
      </c>
      <c r="C2681" s="32">
        <v>6</v>
      </c>
      <c r="D2681" s="32" t="s">
        <v>10555</v>
      </c>
      <c r="E2681" s="32" t="s">
        <v>9618</v>
      </c>
      <c r="F2681" s="32">
        <v>12</v>
      </c>
      <c r="G2681" s="32">
        <v>90</v>
      </c>
      <c r="H2681" s="32">
        <v>9</v>
      </c>
      <c r="I2681" s="32">
        <v>0</v>
      </c>
      <c r="J2681" s="63"/>
      <c r="K2681" s="63">
        <v>10.396431613627785</v>
      </c>
      <c r="L2681" s="63"/>
      <c r="M2681" s="63">
        <v>24.044330911983781</v>
      </c>
      <c r="N2681" s="63">
        <v>24.044330911983781</v>
      </c>
      <c r="O2681" s="62">
        <v>78.509824174250198</v>
      </c>
      <c r="P2681" s="62">
        <v>6.4513428284049139</v>
      </c>
      <c r="Q2681" s="62">
        <v>6.6051735084049135</v>
      </c>
      <c r="R2681" s="62">
        <v>61.989805437782891</v>
      </c>
      <c r="S2681" s="62">
        <v>3.7280000000000002</v>
      </c>
      <c r="T2681" s="62">
        <v>60.125805437782894</v>
      </c>
      <c r="U2681" s="62">
        <v>63.041902654050631</v>
      </c>
      <c r="V2681" s="62">
        <v>63.041902654050631</v>
      </c>
      <c r="W2681" s="62">
        <v>683.34986170500179</v>
      </c>
      <c r="X2681" s="62">
        <v>688.34985170500181</v>
      </c>
      <c r="Y2681" s="62">
        <v>-1.27</v>
      </c>
      <c r="Z2681" s="62">
        <v>-1.6</v>
      </c>
      <c r="AA2681" s="62">
        <v>61.989805437782891</v>
      </c>
      <c r="AB2681" s="62">
        <v>1.5493912332334365</v>
      </c>
      <c r="AC2681" s="62">
        <v>10.431570281383115</v>
      </c>
      <c r="AD2681" s="62">
        <v>0.9563958070018006</v>
      </c>
    </row>
    <row r="2682" spans="1:30" ht="20.25" x14ac:dyDescent="0.3">
      <c r="A2682" s="32" t="s">
        <v>29</v>
      </c>
      <c r="B2682" s="32">
        <v>2022</v>
      </c>
      <c r="C2682" s="32">
        <v>6</v>
      </c>
      <c r="D2682" s="32" t="s">
        <v>10556</v>
      </c>
      <c r="E2682" s="32" t="s">
        <v>9620</v>
      </c>
      <c r="F2682" s="32">
        <v>15</v>
      </c>
      <c r="G2682" s="32">
        <v>87</v>
      </c>
      <c r="H2682" s="32">
        <v>0</v>
      </c>
      <c r="I2682" s="32">
        <v>0</v>
      </c>
      <c r="J2682" s="63"/>
      <c r="K2682" s="63">
        <v>12.836657740390486</v>
      </c>
      <c r="L2682" s="63"/>
      <c r="M2682" s="63">
        <v>23.922572112855683</v>
      </c>
      <c r="N2682" s="63">
        <v>23.987813196330791</v>
      </c>
      <c r="O2682" s="62">
        <v>78.608022268469213</v>
      </c>
      <c r="P2682" s="62">
        <v>6.6051735084049135</v>
      </c>
      <c r="Q2682" s="62">
        <v>6.8509503124049136</v>
      </c>
      <c r="R2682" s="62">
        <v>64.393805437782888</v>
      </c>
      <c r="S2682" s="62">
        <v>4.8079999999999998</v>
      </c>
      <c r="T2682" s="62">
        <v>61.989805437782891</v>
      </c>
      <c r="U2682" s="62">
        <v>64.919573382395171</v>
      </c>
      <c r="V2682" s="62">
        <v>64.919573382395171</v>
      </c>
      <c r="W2682" s="62">
        <v>680.14961376502981</v>
      </c>
      <c r="X2682" s="62">
        <v>685.14960376502984</v>
      </c>
      <c r="Y2682" s="62">
        <v>-1.27</v>
      </c>
      <c r="Z2682" s="62">
        <v>-1.6</v>
      </c>
      <c r="AA2682" s="62">
        <v>64.393805437782888</v>
      </c>
      <c r="AB2682" s="62">
        <v>0.99327016531568968</v>
      </c>
      <c r="AC2682" s="62">
        <v>10.823169019028105</v>
      </c>
      <c r="AD2682" s="62">
        <v>0.62566051388680521</v>
      </c>
    </row>
    <row r="2683" spans="1:30" ht="20.25" x14ac:dyDescent="0.3">
      <c r="A2683" s="32" t="s">
        <v>29</v>
      </c>
      <c r="B2683" s="32">
        <v>2022</v>
      </c>
      <c r="C2683" s="32">
        <v>6</v>
      </c>
      <c r="D2683" s="32" t="s">
        <v>10557</v>
      </c>
      <c r="E2683" s="32" t="s">
        <v>9622</v>
      </c>
      <c r="F2683" s="32">
        <v>13</v>
      </c>
      <c r="G2683" s="32">
        <v>94</v>
      </c>
      <c r="H2683" s="32">
        <v>2</v>
      </c>
      <c r="I2683" s="32">
        <v>0</v>
      </c>
      <c r="J2683" s="63"/>
      <c r="K2683" s="63">
        <v>12.040002253901319</v>
      </c>
      <c r="L2683" s="63"/>
      <c r="M2683" s="63">
        <v>25.205391223592049</v>
      </c>
      <c r="N2683" s="63">
        <v>23.866094582645029</v>
      </c>
      <c r="O2683" s="62">
        <v>77.580400051700906</v>
      </c>
      <c r="P2683" s="62">
        <v>6.8509503124049136</v>
      </c>
      <c r="Q2683" s="62">
        <v>6.9502944004049132</v>
      </c>
      <c r="R2683" s="62">
        <v>66.437805437782885</v>
      </c>
      <c r="S2683" s="62">
        <v>4.0879999999999992</v>
      </c>
      <c r="T2683" s="62">
        <v>64.393805437782888</v>
      </c>
      <c r="U2683" s="62">
        <v>67.341299534629655</v>
      </c>
      <c r="V2683" s="62">
        <v>67.341299534629655</v>
      </c>
      <c r="W2683" s="62">
        <v>676.04421373078594</v>
      </c>
      <c r="X2683" s="62">
        <v>681.04420373078597</v>
      </c>
      <c r="Y2683" s="62">
        <v>-1.27</v>
      </c>
      <c r="Z2683" s="62">
        <v>-1.6</v>
      </c>
      <c r="AA2683" s="62">
        <v>66.437805437782885</v>
      </c>
      <c r="AB2683" s="62">
        <v>1.0068153557099966</v>
      </c>
      <c r="AC2683" s="62">
        <v>11.01879956824436</v>
      </c>
      <c r="AD2683" s="62">
        <v>0.6405109598215849</v>
      </c>
    </row>
    <row r="2684" spans="1:30" ht="20.25" x14ac:dyDescent="0.3">
      <c r="A2684" s="32" t="s">
        <v>29</v>
      </c>
      <c r="B2684" s="32">
        <v>2022</v>
      </c>
      <c r="C2684" s="32">
        <v>6</v>
      </c>
      <c r="D2684" s="32" t="s">
        <v>10558</v>
      </c>
      <c r="E2684" s="32" t="s">
        <v>9624</v>
      </c>
      <c r="F2684" s="32">
        <v>10</v>
      </c>
      <c r="G2684" s="32">
        <v>60</v>
      </c>
      <c r="H2684" s="32">
        <v>15</v>
      </c>
      <c r="I2684" s="32">
        <v>0</v>
      </c>
      <c r="J2684" s="63"/>
      <c r="K2684" s="63">
        <v>2.5897351714984032</v>
      </c>
      <c r="L2684" s="63"/>
      <c r="M2684" s="63">
        <v>20.286943538099045</v>
      </c>
      <c r="N2684" s="63">
        <v>25.148490309989079</v>
      </c>
      <c r="O2684" s="62">
        <v>81.605924442546169</v>
      </c>
      <c r="P2684" s="62">
        <v>6.9502944004049132</v>
      </c>
      <c r="Q2684" s="62">
        <v>7.4716747204049128</v>
      </c>
      <c r="R2684" s="62">
        <v>67.941805437782889</v>
      </c>
      <c r="S2684" s="62">
        <v>3.0079999999999996</v>
      </c>
      <c r="T2684" s="62">
        <v>66.437805437782885</v>
      </c>
      <c r="U2684" s="62">
        <v>69.400455836617411</v>
      </c>
      <c r="V2684" s="62">
        <v>69.400455836617411</v>
      </c>
      <c r="W2684" s="62">
        <v>672.57295447061699</v>
      </c>
      <c r="X2684" s="62">
        <v>677.57294447061702</v>
      </c>
      <c r="Y2684" s="62">
        <v>-1.27</v>
      </c>
      <c r="Z2684" s="62">
        <v>-1.6</v>
      </c>
      <c r="AA2684" s="62">
        <v>67.941805437782889</v>
      </c>
      <c r="AB2684" s="62">
        <v>2.8951862764992651</v>
      </c>
      <c r="AC2684" s="62">
        <v>11.720924848071501</v>
      </c>
      <c r="AD2684" s="62">
        <v>3.299673497356634</v>
      </c>
    </row>
    <row r="2685" spans="1:30" ht="20.25" x14ac:dyDescent="0.3">
      <c r="A2685" s="32" t="s">
        <v>29</v>
      </c>
      <c r="B2685" s="32">
        <v>2022</v>
      </c>
      <c r="C2685" s="32">
        <v>6</v>
      </c>
      <c r="D2685" s="32" t="s">
        <v>10559</v>
      </c>
      <c r="E2685" s="32" t="s">
        <v>9626</v>
      </c>
      <c r="F2685" s="32">
        <v>12</v>
      </c>
      <c r="G2685" s="32">
        <v>49</v>
      </c>
      <c r="H2685" s="32">
        <v>9</v>
      </c>
      <c r="I2685" s="32">
        <v>0</v>
      </c>
      <c r="J2685" s="63"/>
      <c r="K2685" s="63">
        <v>1.6144795942611383</v>
      </c>
      <c r="L2685" s="63"/>
      <c r="M2685" s="63">
        <v>16.791571567950381</v>
      </c>
      <c r="N2685" s="63">
        <v>20.231665915768058</v>
      </c>
      <c r="O2685" s="62">
        <v>84.613503968753875</v>
      </c>
      <c r="P2685" s="62">
        <v>7.4716747204049128</v>
      </c>
      <c r="Q2685" s="62">
        <v>8.2562111884049134</v>
      </c>
      <c r="R2685" s="62">
        <v>69.805805437782894</v>
      </c>
      <c r="S2685" s="62">
        <v>3.7280000000000002</v>
      </c>
      <c r="T2685" s="62">
        <v>67.941805437782889</v>
      </c>
      <c r="U2685" s="62">
        <v>70.915657960812027</v>
      </c>
      <c r="V2685" s="62">
        <v>70.915657960812027</v>
      </c>
      <c r="W2685" s="62">
        <v>670.03006382967601</v>
      </c>
      <c r="X2685" s="62">
        <v>675.03005382967604</v>
      </c>
      <c r="Y2685" s="62">
        <v>-1.27</v>
      </c>
      <c r="Z2685" s="62">
        <v>-1.6</v>
      </c>
      <c r="AA2685" s="62">
        <v>69.805805437782894</v>
      </c>
      <c r="AB2685" s="62">
        <v>3.1454528805523307</v>
      </c>
      <c r="AC2685" s="62">
        <v>12.744164415513966</v>
      </c>
      <c r="AD2685" s="62">
        <v>3.8379868401259625</v>
      </c>
    </row>
    <row r="2686" spans="1:30" ht="20.25" x14ac:dyDescent="0.3">
      <c r="A2686" s="32" t="s">
        <v>29</v>
      </c>
      <c r="B2686" s="32">
        <v>2022</v>
      </c>
      <c r="C2686" s="32">
        <v>6</v>
      </c>
      <c r="D2686" s="32" t="s">
        <v>10560</v>
      </c>
      <c r="E2686" s="32" t="s">
        <v>9628</v>
      </c>
      <c r="F2686" s="32">
        <v>14</v>
      </c>
      <c r="G2686" s="32">
        <v>61</v>
      </c>
      <c r="H2686" s="32">
        <v>5</v>
      </c>
      <c r="I2686" s="32">
        <v>0</v>
      </c>
      <c r="J2686" s="63"/>
      <c r="K2686" s="63">
        <v>6.5919828483181186</v>
      </c>
      <c r="L2686" s="63"/>
      <c r="M2686" s="63">
        <v>16.737447563015397</v>
      </c>
      <c r="N2686" s="63">
        <v>16.737447563015397</v>
      </c>
      <c r="O2686" s="62">
        <v>84.661083091864256</v>
      </c>
      <c r="P2686" s="62">
        <v>8.2562111884049134</v>
      </c>
      <c r="Q2686" s="62">
        <v>8.947744680404913</v>
      </c>
      <c r="R2686" s="62">
        <v>72.029805437782898</v>
      </c>
      <c r="S2686" s="62">
        <v>4.4480000000000004</v>
      </c>
      <c r="T2686" s="62">
        <v>69.805805437782894</v>
      </c>
      <c r="U2686" s="62">
        <v>72.793600459815423</v>
      </c>
      <c r="V2686" s="62">
        <v>72.793600459815423</v>
      </c>
      <c r="W2686" s="62">
        <v>666.89174174848904</v>
      </c>
      <c r="X2686" s="62">
        <v>671.89173174848906</v>
      </c>
      <c r="Y2686" s="62">
        <v>-1.27</v>
      </c>
      <c r="Z2686" s="62">
        <v>-1.6</v>
      </c>
      <c r="AA2686" s="62">
        <v>72.029805437782898</v>
      </c>
      <c r="AB2686" s="62">
        <v>2.5880737582962654</v>
      </c>
      <c r="AC2686" s="62">
        <v>13.654872769987632</v>
      </c>
      <c r="AD2686" s="62">
        <v>3.2035924543922274</v>
      </c>
    </row>
    <row r="2687" spans="1:30" ht="20.25" x14ac:dyDescent="0.3">
      <c r="A2687" s="32" t="s">
        <v>29</v>
      </c>
      <c r="B2687" s="32">
        <v>2022</v>
      </c>
      <c r="C2687" s="32">
        <v>6</v>
      </c>
      <c r="D2687" s="32" t="s">
        <v>10561</v>
      </c>
      <c r="E2687" s="32" t="s">
        <v>9630</v>
      </c>
      <c r="F2687" s="32">
        <v>15</v>
      </c>
      <c r="G2687" s="32">
        <v>67</v>
      </c>
      <c r="H2687" s="32">
        <v>12</v>
      </c>
      <c r="I2687" s="32">
        <v>0</v>
      </c>
      <c r="J2687" s="63"/>
      <c r="K2687" s="63">
        <v>8.9136810893302556</v>
      </c>
      <c r="L2687" s="63"/>
      <c r="M2687" s="63">
        <v>16.683341421241806</v>
      </c>
      <c r="N2687" s="63">
        <v>16.683341421241806</v>
      </c>
      <c r="O2687" s="62">
        <v>84.708677923238568</v>
      </c>
      <c r="P2687" s="62">
        <v>8.947744680404913</v>
      </c>
      <c r="Q2687" s="62">
        <v>9.5716396444049128</v>
      </c>
      <c r="R2687" s="62">
        <v>74.433805437782894</v>
      </c>
      <c r="S2687" s="62">
        <v>4.8079999999999998</v>
      </c>
      <c r="T2687" s="62">
        <v>72.029805437782898</v>
      </c>
      <c r="U2687" s="62">
        <v>75.03432158716646</v>
      </c>
      <c r="V2687" s="62">
        <v>75.03432158716646</v>
      </c>
      <c r="W2687" s="62">
        <v>663.1663897953955</v>
      </c>
      <c r="X2687" s="62">
        <v>668.16637979539553</v>
      </c>
      <c r="Y2687" s="62">
        <v>-1.27</v>
      </c>
      <c r="Z2687" s="62">
        <v>-1.6</v>
      </c>
      <c r="AA2687" s="62">
        <v>74.433805437782894</v>
      </c>
      <c r="AB2687" s="62">
        <v>3.706399440677882</v>
      </c>
      <c r="AC2687" s="62">
        <v>14.486224583959409</v>
      </c>
      <c r="AD2687" s="62">
        <v>4.9529438352845823</v>
      </c>
    </row>
    <row r="2688" spans="1:30" ht="20.25" x14ac:dyDescent="0.3">
      <c r="A2688" s="32" t="s">
        <v>29</v>
      </c>
      <c r="B2688" s="32">
        <v>2022</v>
      </c>
      <c r="C2688" s="32">
        <v>6</v>
      </c>
      <c r="D2688" s="32" t="s">
        <v>10562</v>
      </c>
      <c r="E2688" s="32" t="s">
        <v>9632</v>
      </c>
      <c r="F2688" s="32">
        <v>15</v>
      </c>
      <c r="G2688" s="32">
        <v>76</v>
      </c>
      <c r="H2688" s="32">
        <v>15</v>
      </c>
      <c r="I2688" s="32">
        <v>0</v>
      </c>
      <c r="J2688" s="63"/>
      <c r="K2688" s="63">
        <v>10.791457753933978</v>
      </c>
      <c r="L2688" s="63"/>
      <c r="M2688" s="63">
        <v>17.792867329125222</v>
      </c>
      <c r="N2688" s="63">
        <v>16.629253136734036</v>
      </c>
      <c r="O2688" s="62">
        <v>83.738919248893723</v>
      </c>
      <c r="P2688" s="62">
        <v>9.5716396444049128</v>
      </c>
      <c r="Q2688" s="62">
        <v>10.025381436404913</v>
      </c>
      <c r="R2688" s="62">
        <v>76.83780543778289</v>
      </c>
      <c r="S2688" s="62">
        <v>4.8079999999999998</v>
      </c>
      <c r="T2688" s="62">
        <v>74.433805437782894</v>
      </c>
      <c r="U2688" s="62">
        <v>77.456501703986149</v>
      </c>
      <c r="V2688" s="62">
        <v>77.456501703986149</v>
      </c>
      <c r="W2688" s="62">
        <v>659.16275283287086</v>
      </c>
      <c r="X2688" s="62">
        <v>664.16274283287089</v>
      </c>
      <c r="Y2688" s="62">
        <v>-1.27</v>
      </c>
      <c r="Z2688" s="62">
        <v>-1.6</v>
      </c>
      <c r="AA2688" s="62">
        <v>76.83780543778289</v>
      </c>
      <c r="AB2688" s="62">
        <v>3.784620473116616</v>
      </c>
      <c r="AC2688" s="62">
        <v>15.119112670283343</v>
      </c>
      <c r="AD2688" s="62">
        <v>5.1905780400458941</v>
      </c>
    </row>
    <row r="2689" spans="1:30" ht="20.25" x14ac:dyDescent="0.3">
      <c r="A2689" s="32" t="s">
        <v>29</v>
      </c>
      <c r="B2689" s="32">
        <v>2022</v>
      </c>
      <c r="C2689" s="32">
        <v>6</v>
      </c>
      <c r="D2689" s="32" t="s">
        <v>10563</v>
      </c>
      <c r="E2689" s="32" t="s">
        <v>9634</v>
      </c>
      <c r="F2689" s="32">
        <v>17</v>
      </c>
      <c r="G2689" s="32">
        <v>79</v>
      </c>
      <c r="H2689" s="32">
        <v>6</v>
      </c>
      <c r="I2689" s="32">
        <v>0</v>
      </c>
      <c r="J2689" s="63"/>
      <c r="K2689" s="63">
        <v>13.315390855127831</v>
      </c>
      <c r="L2689" s="63"/>
      <c r="M2689" s="63">
        <v>18.354053632900904</v>
      </c>
      <c r="N2689" s="63">
        <v>17.738412855153314</v>
      </c>
      <c r="O2689" s="62">
        <v>83.253375597825197</v>
      </c>
      <c r="P2689" s="62">
        <v>10.025381436404913</v>
      </c>
      <c r="Q2689" s="62">
        <v>10.471725264404913</v>
      </c>
      <c r="R2689" s="62">
        <v>79.601805437782886</v>
      </c>
      <c r="S2689" s="62">
        <v>5.5280000000000005</v>
      </c>
      <c r="T2689" s="62">
        <v>76.83780543778289</v>
      </c>
      <c r="U2689" s="62">
        <v>79.878792246116532</v>
      </c>
      <c r="V2689" s="62">
        <v>79.878792246116532</v>
      </c>
      <c r="W2689" s="62">
        <v>655.18310556724282</v>
      </c>
      <c r="X2689" s="62">
        <v>660.18309556724284</v>
      </c>
      <c r="Y2689" s="62">
        <v>-1.27</v>
      </c>
      <c r="Z2689" s="62">
        <v>-1.6</v>
      </c>
      <c r="AA2689" s="62">
        <v>79.601805437782886</v>
      </c>
      <c r="AB2689" s="62">
        <v>2.2570058786369636</v>
      </c>
      <c r="AC2689" s="62">
        <v>15.760246216654581</v>
      </c>
      <c r="AD2689" s="62">
        <v>3.0054632726036337</v>
      </c>
    </row>
    <row r="2690" spans="1:30" ht="20.25" x14ac:dyDescent="0.3">
      <c r="A2690" s="32" t="s">
        <v>29</v>
      </c>
      <c r="B2690" s="32">
        <v>2022</v>
      </c>
      <c r="C2690" s="32">
        <v>6</v>
      </c>
      <c r="D2690" s="32" t="s">
        <v>10564</v>
      </c>
      <c r="E2690" s="32" t="s">
        <v>9636</v>
      </c>
      <c r="F2690" s="32">
        <v>14</v>
      </c>
      <c r="G2690" s="32">
        <v>87</v>
      </c>
      <c r="H2690" s="32">
        <v>0</v>
      </c>
      <c r="I2690" s="32">
        <v>0</v>
      </c>
      <c r="J2690" s="63"/>
      <c r="K2690" s="63">
        <v>11.85456568651971</v>
      </c>
      <c r="L2690" s="63"/>
      <c r="M2690" s="63">
        <v>20.426687387437163</v>
      </c>
      <c r="N2690" s="63">
        <v>18.299413944225694</v>
      </c>
      <c r="O2690" s="62">
        <v>81.488289921734818</v>
      </c>
      <c r="P2690" s="62">
        <v>10.471725264404913</v>
      </c>
      <c r="Q2690" s="62">
        <v>10.702236428404913</v>
      </c>
      <c r="R2690" s="62">
        <v>81.82580543778289</v>
      </c>
      <c r="S2690" s="62">
        <v>4.4480000000000004</v>
      </c>
      <c r="T2690" s="62">
        <v>79.601805437782886</v>
      </c>
      <c r="U2690" s="62">
        <v>82.663959149450179</v>
      </c>
      <c r="V2690" s="62">
        <v>82.663959149450179</v>
      </c>
      <c r="W2690" s="62">
        <v>650.63696538033412</v>
      </c>
      <c r="X2690" s="62">
        <v>655.63695538033414</v>
      </c>
      <c r="Y2690" s="62">
        <v>-1.27</v>
      </c>
      <c r="Z2690" s="62">
        <v>-1.6</v>
      </c>
      <c r="AA2690" s="62">
        <v>81.82580543778289</v>
      </c>
      <c r="AB2690" s="62">
        <v>1.341120452879488</v>
      </c>
      <c r="AC2690" s="62">
        <v>16.130187009869207</v>
      </c>
      <c r="AD2690" s="62">
        <v>1.3013848209657461</v>
      </c>
    </row>
    <row r="2691" spans="1:30" ht="20.25" x14ac:dyDescent="0.3">
      <c r="A2691" s="32" t="s">
        <v>29</v>
      </c>
      <c r="B2691" s="32">
        <v>2022</v>
      </c>
      <c r="C2691" s="32">
        <v>6</v>
      </c>
      <c r="D2691" s="32" t="s">
        <v>10565</v>
      </c>
      <c r="E2691" s="32" t="s">
        <v>9638</v>
      </c>
      <c r="F2691" s="32">
        <v>12</v>
      </c>
      <c r="G2691" s="32">
        <v>79</v>
      </c>
      <c r="H2691" s="32">
        <v>24</v>
      </c>
      <c r="I2691" s="32">
        <v>3</v>
      </c>
      <c r="J2691" s="63"/>
      <c r="K2691" s="63">
        <v>8.46078381529232</v>
      </c>
      <c r="L2691" s="63"/>
      <c r="M2691" s="63">
        <v>47.474169465891833</v>
      </c>
      <c r="N2691" s="63">
        <v>84.93294556986487</v>
      </c>
      <c r="O2691" s="62">
        <v>61.899773091831399</v>
      </c>
      <c r="P2691" s="62">
        <v>7.4876032269790409</v>
      </c>
      <c r="Q2691" s="62">
        <v>7.8106476549790411</v>
      </c>
      <c r="R2691" s="62">
        <v>80.753902413607705</v>
      </c>
      <c r="S2691" s="62">
        <v>3.7280000000000002</v>
      </c>
      <c r="T2691" s="62">
        <v>78.8899024136077</v>
      </c>
      <c r="U2691" s="62">
        <v>78.8899024136077</v>
      </c>
      <c r="V2691" s="62">
        <v>78.8899024136077</v>
      </c>
      <c r="W2691" s="62">
        <v>656.80486920201781</v>
      </c>
      <c r="X2691" s="62">
        <v>652.00172920201783</v>
      </c>
      <c r="Y2691" s="62">
        <v>1.2199999999999998</v>
      </c>
      <c r="Z2691" s="62">
        <v>-1.6</v>
      </c>
      <c r="AA2691" s="62">
        <v>80.753902413607705</v>
      </c>
      <c r="AB2691" s="62">
        <v>1.5309944726414846</v>
      </c>
      <c r="AC2691" s="62">
        <v>12.579517313262592</v>
      </c>
      <c r="AD2691" s="62">
        <v>1.2500914236655649</v>
      </c>
    </row>
    <row r="2692" spans="1:30" ht="20.25" x14ac:dyDescent="0.3">
      <c r="A2692" s="32" t="s">
        <v>29</v>
      </c>
      <c r="B2692" s="32">
        <v>2022</v>
      </c>
      <c r="C2692" s="32">
        <v>6</v>
      </c>
      <c r="D2692" s="32" t="s">
        <v>10566</v>
      </c>
      <c r="E2692" s="32" t="s">
        <v>9640</v>
      </c>
      <c r="F2692" s="32">
        <v>11</v>
      </c>
      <c r="G2692" s="32">
        <v>52</v>
      </c>
      <c r="H2692" s="32">
        <v>12</v>
      </c>
      <c r="I2692" s="32">
        <v>0</v>
      </c>
      <c r="J2692" s="63"/>
      <c r="K2692" s="63">
        <v>1.52045088927072</v>
      </c>
      <c r="L2692" s="63"/>
      <c r="M2692" s="63">
        <v>26.823199811341141</v>
      </c>
      <c r="N2692" s="63">
        <v>47.409918933939835</v>
      </c>
      <c r="O2692" s="62">
        <v>76.306030607533998</v>
      </c>
      <c r="P2692" s="62">
        <v>7.8106476549790411</v>
      </c>
      <c r="Q2692" s="62">
        <v>8.4926694789790407</v>
      </c>
      <c r="R2692" s="62">
        <v>82.437902413607702</v>
      </c>
      <c r="S2692" s="62">
        <v>3.3679999999999999</v>
      </c>
      <c r="T2692" s="62">
        <v>80.753902413607705</v>
      </c>
      <c r="U2692" s="62">
        <v>83.824922576693041</v>
      </c>
      <c r="V2692" s="62">
        <v>83.824922576693041</v>
      </c>
      <c r="W2692" s="62">
        <v>648.7512889028103</v>
      </c>
      <c r="X2692" s="62">
        <v>653.75127890281033</v>
      </c>
      <c r="Y2692" s="62">
        <v>-1.27</v>
      </c>
      <c r="Z2692" s="62">
        <v>-1.6</v>
      </c>
      <c r="AA2692" s="62">
        <v>82.437902413607702</v>
      </c>
      <c r="AB2692" s="62">
        <v>1.5180116943646269</v>
      </c>
      <c r="AC2692" s="62">
        <v>13.506717862704532</v>
      </c>
      <c r="AD2692" s="62">
        <v>1.3654937628279493</v>
      </c>
    </row>
    <row r="2693" spans="1:30" ht="20.25" x14ac:dyDescent="0.3">
      <c r="A2693" s="32" t="s">
        <v>29</v>
      </c>
      <c r="B2693" s="32">
        <v>2022</v>
      </c>
      <c r="C2693" s="32">
        <v>6</v>
      </c>
      <c r="D2693" s="32" t="s">
        <v>10567</v>
      </c>
      <c r="E2693" s="32" t="s">
        <v>9642</v>
      </c>
      <c r="F2693" s="32">
        <v>13</v>
      </c>
      <c r="G2693" s="32">
        <v>58</v>
      </c>
      <c r="H2693" s="32">
        <v>8</v>
      </c>
      <c r="I2693" s="32">
        <v>0</v>
      </c>
      <c r="J2693" s="63"/>
      <c r="K2693" s="63">
        <v>4.9254041992830428</v>
      </c>
      <c r="L2693" s="63"/>
      <c r="M2693" s="63">
        <v>20.378132690043916</v>
      </c>
      <c r="N2693" s="63">
        <v>26.765764953955891</v>
      </c>
      <c r="O2693" s="62">
        <v>81.529140381417434</v>
      </c>
      <c r="P2693" s="62">
        <v>8.4926694789790407</v>
      </c>
      <c r="Q2693" s="62">
        <v>9.1880780949790406</v>
      </c>
      <c r="R2693" s="62">
        <v>84.481902413607699</v>
      </c>
      <c r="S2693" s="62">
        <v>4.0879999999999992</v>
      </c>
      <c r="T2693" s="62">
        <v>82.437902413607702</v>
      </c>
      <c r="U2693" s="62">
        <v>85.521928900454498</v>
      </c>
      <c r="V2693" s="62">
        <v>85.521928900454498</v>
      </c>
      <c r="W2693" s="62">
        <v>646.00478147338163</v>
      </c>
      <c r="X2693" s="62">
        <v>651.00477147338165</v>
      </c>
      <c r="Y2693" s="62">
        <v>-1.27</v>
      </c>
      <c r="Z2693" s="62">
        <v>-1.6</v>
      </c>
      <c r="AA2693" s="62">
        <v>84.481902413607699</v>
      </c>
      <c r="AB2693" s="62">
        <v>2.0164539375947506</v>
      </c>
      <c r="AC2693" s="62">
        <v>14.447857863312775</v>
      </c>
      <c r="AD2693" s="62">
        <v>2.4164397864063902</v>
      </c>
    </row>
    <row r="2694" spans="1:30" ht="20.25" x14ac:dyDescent="0.3">
      <c r="A2694" s="32" t="s">
        <v>29</v>
      </c>
      <c r="B2694" s="32">
        <v>2022</v>
      </c>
      <c r="C2694" s="32">
        <v>6</v>
      </c>
      <c r="D2694" s="32" t="s">
        <v>10568</v>
      </c>
      <c r="E2694" s="32" t="s">
        <v>9644</v>
      </c>
      <c r="F2694" s="32">
        <v>14</v>
      </c>
      <c r="G2694" s="32">
        <v>75</v>
      </c>
      <c r="H2694" s="32">
        <v>5</v>
      </c>
      <c r="I2694" s="32">
        <v>0</v>
      </c>
      <c r="J2694" s="63"/>
      <c r="K2694" s="63">
        <v>9.6278305742999812</v>
      </c>
      <c r="L2694" s="63"/>
      <c r="M2694" s="63">
        <v>20.090189256709795</v>
      </c>
      <c r="N2694" s="63">
        <v>20.322824971519175</v>
      </c>
      <c r="O2694" s="62">
        <v>81.771882738647179</v>
      </c>
      <c r="P2694" s="62">
        <v>9.1880780949790406</v>
      </c>
      <c r="Q2694" s="62">
        <v>9.631368794979041</v>
      </c>
      <c r="R2694" s="62">
        <v>86.705902413607703</v>
      </c>
      <c r="S2694" s="62">
        <v>4.4480000000000004</v>
      </c>
      <c r="T2694" s="62">
        <v>84.481902413607699</v>
      </c>
      <c r="U2694" s="62">
        <v>87.58178998938287</v>
      </c>
      <c r="V2694" s="62">
        <v>87.58178998938287</v>
      </c>
      <c r="W2694" s="62">
        <v>642.68663218290715</v>
      </c>
      <c r="X2694" s="62">
        <v>647.68662218290717</v>
      </c>
      <c r="Y2694" s="62">
        <v>-1.27</v>
      </c>
      <c r="Z2694" s="62">
        <v>-1.6</v>
      </c>
      <c r="AA2694" s="62">
        <v>86.705902413607703</v>
      </c>
      <c r="AB2694" s="62">
        <v>1.7841920162299449</v>
      </c>
      <c r="AC2694" s="62">
        <v>15.076077366753598</v>
      </c>
      <c r="AD2694" s="62">
        <v>2.0931863845821597</v>
      </c>
    </row>
    <row r="2695" spans="1:30" ht="20.25" x14ac:dyDescent="0.3">
      <c r="A2695" s="32" t="s">
        <v>29</v>
      </c>
      <c r="B2695" s="32">
        <v>2022</v>
      </c>
      <c r="C2695" s="32">
        <v>6</v>
      </c>
      <c r="D2695" s="32" t="s">
        <v>10569</v>
      </c>
      <c r="E2695" s="32" t="s">
        <v>9646</v>
      </c>
      <c r="F2695" s="32">
        <v>16</v>
      </c>
      <c r="G2695" s="32">
        <v>75</v>
      </c>
      <c r="H2695" s="32">
        <v>16</v>
      </c>
      <c r="I2695" s="32">
        <v>0</v>
      </c>
      <c r="J2695" s="63"/>
      <c r="K2695" s="63">
        <v>11.557669652878774</v>
      </c>
      <c r="L2695" s="63"/>
      <c r="M2695" s="63">
        <v>19.691949920557143</v>
      </c>
      <c r="N2695" s="63">
        <v>20.03497657143377</v>
      </c>
      <c r="O2695" s="62">
        <v>82.108987199501371</v>
      </c>
      <c r="P2695" s="62">
        <v>9.631368794979041</v>
      </c>
      <c r="Q2695" s="62">
        <v>10.133373494979041</v>
      </c>
      <c r="R2695" s="62">
        <v>89.289902413607706</v>
      </c>
      <c r="S2695" s="62">
        <v>5.1679999999999993</v>
      </c>
      <c r="T2695" s="62">
        <v>86.705902413607703</v>
      </c>
      <c r="U2695" s="62">
        <v>89.82314088788155</v>
      </c>
      <c r="V2695" s="62">
        <v>89.82314088788155</v>
      </c>
      <c r="W2695" s="62">
        <v>639.095487197892</v>
      </c>
      <c r="X2695" s="62">
        <v>644.09547719789202</v>
      </c>
      <c r="Y2695" s="62">
        <v>-1.27</v>
      </c>
      <c r="Z2695" s="62">
        <v>-1.6</v>
      </c>
      <c r="AA2695" s="62">
        <v>89.289902413607706</v>
      </c>
      <c r="AB2695" s="62">
        <v>3.2343879133717328</v>
      </c>
      <c r="AC2695" s="62">
        <v>15.787499489544166</v>
      </c>
      <c r="AD2695" s="62">
        <v>4.5361358570377206</v>
      </c>
    </row>
    <row r="2696" spans="1:30" ht="20.25" x14ac:dyDescent="0.3">
      <c r="A2696" s="32" t="s">
        <v>29</v>
      </c>
      <c r="B2696" s="32">
        <v>2022</v>
      </c>
      <c r="C2696" s="32">
        <v>6</v>
      </c>
      <c r="D2696" s="32" t="s">
        <v>10570</v>
      </c>
      <c r="E2696" s="32" t="s">
        <v>9648</v>
      </c>
      <c r="F2696" s="32">
        <v>9</v>
      </c>
      <c r="G2696" s="32">
        <v>79</v>
      </c>
      <c r="H2696" s="32">
        <v>7</v>
      </c>
      <c r="I2696" s="32">
        <v>0</v>
      </c>
      <c r="J2696" s="63"/>
      <c r="K2696" s="63">
        <v>5.5467603935435399</v>
      </c>
      <c r="L2696" s="63"/>
      <c r="M2696" s="63">
        <v>19.872210517756809</v>
      </c>
      <c r="N2696" s="63">
        <v>19.636868670742032</v>
      </c>
      <c r="O2696" s="62">
        <v>81.956199847719091</v>
      </c>
      <c r="P2696" s="62">
        <v>10.133373494979041</v>
      </c>
      <c r="Q2696" s="62">
        <v>10.382438282979042</v>
      </c>
      <c r="R2696" s="62">
        <v>90.613902413607704</v>
      </c>
      <c r="S2696" s="62">
        <v>2.6480000000000001</v>
      </c>
      <c r="T2696" s="62">
        <v>89.289902413607706</v>
      </c>
      <c r="U2696" s="62">
        <v>92.427422871653562</v>
      </c>
      <c r="V2696" s="62">
        <v>92.427422871653562</v>
      </c>
      <c r="W2696" s="62">
        <v>634.94804108941094</v>
      </c>
      <c r="X2696" s="62">
        <v>639.94803108941096</v>
      </c>
      <c r="Y2696" s="62">
        <v>-1.27</v>
      </c>
      <c r="Z2696" s="62">
        <v>-1.6</v>
      </c>
      <c r="AA2696" s="62">
        <v>90.613902413607704</v>
      </c>
      <c r="AB2696" s="62">
        <v>2.0175232851486982</v>
      </c>
      <c r="AC2696" s="62">
        <v>16.141258720999122</v>
      </c>
      <c r="AD2696" s="62">
        <v>2.6487456343901625</v>
      </c>
    </row>
    <row r="2697" spans="1:30" ht="20.25" x14ac:dyDescent="0.3">
      <c r="A2697" s="32" t="s">
        <v>29</v>
      </c>
      <c r="B2697" s="32">
        <v>2022</v>
      </c>
      <c r="C2697" s="32">
        <v>6</v>
      </c>
      <c r="D2697" s="32" t="s">
        <v>10571</v>
      </c>
      <c r="E2697" s="32" t="s">
        <v>9650</v>
      </c>
      <c r="F2697" s="32">
        <v>9</v>
      </c>
      <c r="G2697" s="32">
        <v>90</v>
      </c>
      <c r="H2697" s="32">
        <v>8</v>
      </c>
      <c r="I2697" s="32">
        <v>4</v>
      </c>
      <c r="J2697" s="63"/>
      <c r="K2697" s="63">
        <v>7.4376640440829727</v>
      </c>
      <c r="L2697" s="63"/>
      <c r="M2697" s="63">
        <v>81.044488556039056</v>
      </c>
      <c r="N2697" s="63">
        <v>103.00720912219336</v>
      </c>
      <c r="O2697" s="62">
        <v>44.044230791787463</v>
      </c>
      <c r="P2697" s="62">
        <v>6.4430625711632379</v>
      </c>
      <c r="Q2697" s="62">
        <v>6.5616648511632381</v>
      </c>
      <c r="R2697" s="62">
        <v>86.908240762633412</v>
      </c>
      <c r="S2697" s="62">
        <v>2.6480000000000001</v>
      </c>
      <c r="T2697" s="62">
        <v>85.584240762633414</v>
      </c>
      <c r="U2697" s="62">
        <v>85.584240762633414</v>
      </c>
      <c r="V2697" s="62">
        <v>85.584240762633414</v>
      </c>
      <c r="W2697" s="62">
        <v>645.90415490909561</v>
      </c>
      <c r="X2697" s="62">
        <v>637.83330490909566</v>
      </c>
      <c r="Y2697" s="62">
        <v>2.0499999999999998</v>
      </c>
      <c r="Z2697" s="62">
        <v>-1.6</v>
      </c>
      <c r="AA2697" s="62">
        <v>86.908240762633412</v>
      </c>
      <c r="AB2697" s="62">
        <v>0.1058098226326899</v>
      </c>
      <c r="AC2697" s="62">
        <v>11.03957961935687</v>
      </c>
      <c r="AD2697" s="62">
        <v>6.7383984537408237E-2</v>
      </c>
    </row>
    <row r="2698" spans="1:30" ht="20.25" x14ac:dyDescent="0.3">
      <c r="A2698" s="32" t="s">
        <v>29</v>
      </c>
      <c r="B2698" s="32">
        <v>2022</v>
      </c>
      <c r="C2698" s="32">
        <v>6</v>
      </c>
      <c r="D2698" s="32" t="s">
        <v>10572</v>
      </c>
      <c r="E2698" s="32" t="s">
        <v>9652</v>
      </c>
      <c r="F2698" s="32">
        <v>12</v>
      </c>
      <c r="G2698" s="32">
        <v>90</v>
      </c>
      <c r="H2698" s="32">
        <v>8</v>
      </c>
      <c r="I2698" s="32">
        <v>0</v>
      </c>
      <c r="J2698" s="63"/>
      <c r="K2698" s="63">
        <v>10.396431613627785</v>
      </c>
      <c r="L2698" s="63"/>
      <c r="M2698" s="63">
        <v>63.646167037975864</v>
      </c>
      <c r="N2698" s="63">
        <v>80.969158429576609</v>
      </c>
      <c r="O2698" s="62">
        <v>52.588354898779585</v>
      </c>
      <c r="P2698" s="62">
        <v>6.5616648511632381</v>
      </c>
      <c r="Q2698" s="62">
        <v>6.7154955311632385</v>
      </c>
      <c r="R2698" s="62">
        <v>88.772240762633416</v>
      </c>
      <c r="S2698" s="62">
        <v>3.7280000000000002</v>
      </c>
      <c r="T2698" s="62">
        <v>86.908240762633412</v>
      </c>
      <c r="U2698" s="62">
        <v>90.027062642935917</v>
      </c>
      <c r="V2698" s="62">
        <v>90.027062642935917</v>
      </c>
      <c r="W2698" s="62">
        <v>638.76975655091155</v>
      </c>
      <c r="X2698" s="62">
        <v>643.76974655091158</v>
      </c>
      <c r="Y2698" s="62">
        <v>-1.27</v>
      </c>
      <c r="Z2698" s="62">
        <v>-1.6</v>
      </c>
      <c r="AA2698" s="62">
        <v>88.772240762633416</v>
      </c>
      <c r="AB2698" s="62">
        <v>0.32949767736350671</v>
      </c>
      <c r="AC2698" s="62">
        <v>11.2948854481117</v>
      </c>
      <c r="AD2698" s="62">
        <v>0.21252455799494041</v>
      </c>
    </row>
    <row r="2699" spans="1:30" ht="20.25" x14ac:dyDescent="0.3">
      <c r="A2699" s="32" t="s">
        <v>29</v>
      </c>
      <c r="B2699" s="32">
        <v>2022</v>
      </c>
      <c r="C2699" s="32">
        <v>6</v>
      </c>
      <c r="D2699" s="32" t="s">
        <v>10573</v>
      </c>
      <c r="E2699" s="32" t="s">
        <v>9654</v>
      </c>
      <c r="F2699" s="32">
        <v>11</v>
      </c>
      <c r="G2699" s="32">
        <v>82</v>
      </c>
      <c r="H2699" s="32">
        <v>13</v>
      </c>
      <c r="I2699" s="32">
        <v>0</v>
      </c>
      <c r="J2699" s="63"/>
      <c r="K2699" s="63">
        <v>8.0356943518917756</v>
      </c>
      <c r="L2699" s="63"/>
      <c r="M2699" s="63">
        <v>44.103729732755681</v>
      </c>
      <c r="N2699" s="63">
        <v>63.576579077593671</v>
      </c>
      <c r="O2699" s="62">
        <v>64.038626418915086</v>
      </c>
      <c r="P2699" s="62">
        <v>6.7154955311632385</v>
      </c>
      <c r="Q2699" s="62">
        <v>6.9712537151632388</v>
      </c>
      <c r="R2699" s="62">
        <v>90.456240762633414</v>
      </c>
      <c r="S2699" s="62">
        <v>3.3679999999999999</v>
      </c>
      <c r="T2699" s="62">
        <v>88.772240762633416</v>
      </c>
      <c r="U2699" s="62">
        <v>91.905687476640452</v>
      </c>
      <c r="V2699" s="62">
        <v>91.905687476640452</v>
      </c>
      <c r="W2699" s="62">
        <v>635.77676861009513</v>
      </c>
      <c r="X2699" s="62">
        <v>640.77675861009516</v>
      </c>
      <c r="Y2699" s="62">
        <v>-1.27</v>
      </c>
      <c r="Z2699" s="62">
        <v>-1.6</v>
      </c>
      <c r="AA2699" s="62">
        <v>90.456240762633414</v>
      </c>
      <c r="AB2699" s="62">
        <v>0.97526702965857259</v>
      </c>
      <c r="AC2699" s="62">
        <v>11.690171151861225</v>
      </c>
      <c r="AD2699" s="62">
        <v>0.6412897709058647</v>
      </c>
    </row>
    <row r="2700" spans="1:30" ht="20.25" x14ac:dyDescent="0.3">
      <c r="A2700" s="32" t="s">
        <v>29</v>
      </c>
      <c r="B2700" s="32">
        <v>2022</v>
      </c>
      <c r="C2700" s="32">
        <v>6</v>
      </c>
      <c r="D2700" s="32" t="s">
        <v>10574</v>
      </c>
      <c r="E2700" s="32" t="s">
        <v>9656</v>
      </c>
      <c r="F2700" s="32">
        <v>10</v>
      </c>
      <c r="G2700" s="32">
        <v>77</v>
      </c>
      <c r="H2700" s="32">
        <v>5</v>
      </c>
      <c r="I2700" s="32">
        <v>0</v>
      </c>
      <c r="J2700" s="63"/>
      <c r="K2700" s="63">
        <v>6.1467327024054956</v>
      </c>
      <c r="L2700" s="63"/>
      <c r="M2700" s="63">
        <v>34.26160220330739</v>
      </c>
      <c r="N2700" s="63">
        <v>44.040591585391525</v>
      </c>
      <c r="O2700" s="62">
        <v>70.739123390530978</v>
      </c>
      <c r="P2700" s="62">
        <v>6.9712537151632388</v>
      </c>
      <c r="Q2700" s="62">
        <v>7.2710473991632387</v>
      </c>
      <c r="R2700" s="62">
        <v>91.960240762633418</v>
      </c>
      <c r="S2700" s="62">
        <v>3.0079999999999996</v>
      </c>
      <c r="T2700" s="62">
        <v>90.456240762633414</v>
      </c>
      <c r="U2700" s="62">
        <v>93.602959229432088</v>
      </c>
      <c r="V2700" s="62">
        <v>93.602959229432088</v>
      </c>
      <c r="W2700" s="62">
        <v>633.08476909143792</v>
      </c>
      <c r="X2700" s="62">
        <v>638.08475909143795</v>
      </c>
      <c r="Y2700" s="62">
        <v>-1.27</v>
      </c>
      <c r="Z2700" s="62">
        <v>-1.6</v>
      </c>
      <c r="AA2700" s="62">
        <v>91.960240762633418</v>
      </c>
      <c r="AB2700" s="62">
        <v>0.82437219381634164</v>
      </c>
      <c r="AC2700" s="62">
        <v>12.142005917180988</v>
      </c>
      <c r="AD2700" s="62">
        <v>0.55381983369703947</v>
      </c>
    </row>
    <row r="2701" spans="1:30" ht="20.25" x14ac:dyDescent="0.3">
      <c r="A2701" s="32" t="s">
        <v>29</v>
      </c>
      <c r="B2701" s="32">
        <v>2022</v>
      </c>
      <c r="C2701" s="32">
        <v>6</v>
      </c>
      <c r="D2701" s="32" t="s">
        <v>10575</v>
      </c>
      <c r="E2701" s="32" t="s">
        <v>9658</v>
      </c>
      <c r="F2701" s="32">
        <v>11</v>
      </c>
      <c r="G2701" s="32">
        <v>90</v>
      </c>
      <c r="H2701" s="32">
        <v>5</v>
      </c>
      <c r="I2701" s="32">
        <v>0</v>
      </c>
      <c r="J2701" s="63"/>
      <c r="K2701" s="63">
        <v>9.4102237596090426</v>
      </c>
      <c r="L2701" s="63"/>
      <c r="M2701" s="63">
        <v>31.944497778167609</v>
      </c>
      <c r="N2701" s="63">
        <v>34.201712365315998</v>
      </c>
      <c r="O2701" s="62">
        <v>72.423672192628246</v>
      </c>
      <c r="P2701" s="62">
        <v>7.2710473991632387</v>
      </c>
      <c r="Q2701" s="62">
        <v>7.4131352791632388</v>
      </c>
      <c r="R2701" s="62">
        <v>93.644240762633416</v>
      </c>
      <c r="S2701" s="62">
        <v>3.3679999999999999</v>
      </c>
      <c r="T2701" s="62">
        <v>91.960240762633418</v>
      </c>
      <c r="U2701" s="62">
        <v>95.118860088075806</v>
      </c>
      <c r="V2701" s="62">
        <v>95.118860088075806</v>
      </c>
      <c r="W2701" s="62">
        <v>630.69007524295728</v>
      </c>
      <c r="X2701" s="62">
        <v>635.6900652429573</v>
      </c>
      <c r="Y2701" s="62">
        <v>-1.27</v>
      </c>
      <c r="Z2701" s="62">
        <v>-1.6</v>
      </c>
      <c r="AA2701" s="62">
        <v>93.644240762633416</v>
      </c>
      <c r="AB2701" s="62">
        <v>0.8751914556920346</v>
      </c>
      <c r="AC2701" s="62">
        <v>12.376814075041466</v>
      </c>
      <c r="AD2701" s="62">
        <v>0.59440888606324138</v>
      </c>
    </row>
    <row r="2702" spans="1:30" ht="20.25" x14ac:dyDescent="0.3">
      <c r="A2702" s="32" t="s">
        <v>29</v>
      </c>
      <c r="B2702" s="32">
        <v>2022</v>
      </c>
      <c r="C2702" s="32">
        <v>6</v>
      </c>
      <c r="D2702" s="32" t="s">
        <v>10576</v>
      </c>
      <c r="E2702" s="32" t="s">
        <v>9660</v>
      </c>
      <c r="F2702" s="32">
        <v>11</v>
      </c>
      <c r="G2702" s="32">
        <v>91</v>
      </c>
      <c r="H2702" s="32">
        <v>12</v>
      </c>
      <c r="I2702" s="32">
        <v>17</v>
      </c>
      <c r="J2702" s="63"/>
      <c r="K2702" s="63">
        <v>9.5743798913078848</v>
      </c>
      <c r="L2702" s="63"/>
      <c r="M2702" s="63">
        <v>134.35405478222788</v>
      </c>
      <c r="N2702" s="63">
        <v>184.2567764429825</v>
      </c>
      <c r="O2702" s="62">
        <v>24.439121453177442</v>
      </c>
      <c r="P2702" s="62">
        <v>3.0452766765442347</v>
      </c>
      <c r="Q2702" s="62">
        <v>3.1731557685442349</v>
      </c>
      <c r="R2702" s="62">
        <v>64.59676331946892</v>
      </c>
      <c r="S2702" s="62">
        <v>3.3679999999999999</v>
      </c>
      <c r="T2702" s="62">
        <v>62.912763319468922</v>
      </c>
      <c r="U2702" s="62">
        <v>62.912763319468922</v>
      </c>
      <c r="V2702" s="62">
        <v>62.912763319468922</v>
      </c>
      <c r="W2702" s="62">
        <v>683.57051568803854</v>
      </c>
      <c r="X2702" s="62">
        <v>633.01943568803858</v>
      </c>
      <c r="Y2702" s="62">
        <v>12.84</v>
      </c>
      <c r="Z2702" s="62">
        <v>-1.6</v>
      </c>
      <c r="AA2702" s="62">
        <v>64.59676331946892</v>
      </c>
      <c r="AB2702" s="62">
        <v>1.1722045913574591E-3</v>
      </c>
      <c r="AC2702" s="62">
        <v>5.652187330577731</v>
      </c>
      <c r="AD2702" s="62">
        <v>5.3237551555720454E-4</v>
      </c>
    </row>
    <row r="2703" spans="1:30" ht="20.25" x14ac:dyDescent="0.3">
      <c r="A2703" s="32" t="s">
        <v>29</v>
      </c>
      <c r="B2703" s="32">
        <v>2022</v>
      </c>
      <c r="C2703" s="32">
        <v>6</v>
      </c>
      <c r="D2703" s="32" t="s">
        <v>10577</v>
      </c>
      <c r="E2703" s="32" t="s">
        <v>9662</v>
      </c>
      <c r="F2703" s="32">
        <v>15</v>
      </c>
      <c r="G2703" s="32">
        <v>76</v>
      </c>
      <c r="H2703" s="32">
        <v>15</v>
      </c>
      <c r="I2703" s="32">
        <v>0</v>
      </c>
      <c r="J2703" s="63"/>
      <c r="K2703" s="63">
        <v>10.791457753933978</v>
      </c>
      <c r="L2703" s="63"/>
      <c r="M2703" s="63">
        <v>65.575229472684114</v>
      </c>
      <c r="N2703" s="63">
        <v>134.26113029284835</v>
      </c>
      <c r="O2703" s="62">
        <v>51.572139640361833</v>
      </c>
      <c r="P2703" s="62">
        <v>3.1731557685442349</v>
      </c>
      <c r="Q2703" s="62">
        <v>3.6268975605442351</v>
      </c>
      <c r="R2703" s="62">
        <v>67.000763319468916</v>
      </c>
      <c r="S2703" s="62">
        <v>4.8079999999999998</v>
      </c>
      <c r="T2703" s="62">
        <v>64.59676331946892</v>
      </c>
      <c r="U2703" s="62">
        <v>67.545758866599115</v>
      </c>
      <c r="V2703" s="62">
        <v>67.545758866599115</v>
      </c>
      <c r="W2703" s="62">
        <v>675.69874316085713</v>
      </c>
      <c r="X2703" s="62">
        <v>680.69873316085716</v>
      </c>
      <c r="Y2703" s="62">
        <v>-1.27</v>
      </c>
      <c r="Z2703" s="62">
        <v>-1.6</v>
      </c>
      <c r="AA2703" s="62">
        <v>67.000763319468916</v>
      </c>
      <c r="AB2703" s="62">
        <v>0.41977566064510891</v>
      </c>
      <c r="AC2703" s="62">
        <v>6.3891487082743526</v>
      </c>
      <c r="AD2703" s="62">
        <v>0.2017686085259035</v>
      </c>
    </row>
    <row r="2704" spans="1:30" ht="20.25" x14ac:dyDescent="0.3">
      <c r="A2704" s="32" t="s">
        <v>29</v>
      </c>
      <c r="B2704" s="32">
        <v>2022</v>
      </c>
      <c r="C2704" s="32">
        <v>6</v>
      </c>
      <c r="D2704" s="32" t="s">
        <v>10578</v>
      </c>
      <c r="E2704" s="32" t="s">
        <v>9664</v>
      </c>
      <c r="F2704" s="32">
        <v>15</v>
      </c>
      <c r="G2704" s="32">
        <v>76</v>
      </c>
      <c r="H2704" s="32">
        <v>12</v>
      </c>
      <c r="I2704" s="32">
        <v>0</v>
      </c>
      <c r="J2704" s="63"/>
      <c r="K2704" s="63">
        <v>10.791457753933978</v>
      </c>
      <c r="L2704" s="63"/>
      <c r="M2704" s="63">
        <v>39.216338118767574</v>
      </c>
      <c r="N2704" s="63">
        <v>65.505004841869777</v>
      </c>
      <c r="O2704" s="62">
        <v>67.277514452316638</v>
      </c>
      <c r="P2704" s="62">
        <v>3.6268975605442351</v>
      </c>
      <c r="Q2704" s="62">
        <v>4.0806393525442353</v>
      </c>
      <c r="R2704" s="62">
        <v>69.404763319468913</v>
      </c>
      <c r="S2704" s="62">
        <v>4.8079999999999998</v>
      </c>
      <c r="T2704" s="62">
        <v>67.000763319468916</v>
      </c>
      <c r="U2704" s="62">
        <v>69.967601784730363</v>
      </c>
      <c r="V2704" s="62">
        <v>69.967601784730363</v>
      </c>
      <c r="W2704" s="62">
        <v>671.62001263679065</v>
      </c>
      <c r="X2704" s="62">
        <v>676.62000263679067</v>
      </c>
      <c r="Y2704" s="62">
        <v>-1.27</v>
      </c>
      <c r="Z2704" s="62">
        <v>-1.6</v>
      </c>
      <c r="AA2704" s="62">
        <v>69.404763319468913</v>
      </c>
      <c r="AB2704" s="62">
        <v>1.0490527142256234</v>
      </c>
      <c r="AC2704" s="62">
        <v>7.1154064173866747</v>
      </c>
      <c r="AD2704" s="62">
        <v>0.5310295321472952</v>
      </c>
    </row>
    <row r="2705" spans="1:30" ht="20.25" x14ac:dyDescent="0.3">
      <c r="A2705" s="32" t="s">
        <v>29</v>
      </c>
      <c r="B2705" s="32">
        <v>2022</v>
      </c>
      <c r="C2705" s="32">
        <v>7</v>
      </c>
      <c r="D2705" s="32" t="s">
        <v>10579</v>
      </c>
      <c r="E2705" s="32" t="s">
        <v>9666</v>
      </c>
      <c r="F2705" s="32">
        <v>12</v>
      </c>
      <c r="G2705" s="32">
        <v>87</v>
      </c>
      <c r="H2705" s="32">
        <v>19</v>
      </c>
      <c r="I2705" s="32">
        <v>0</v>
      </c>
      <c r="J2705" s="63"/>
      <c r="K2705" s="63">
        <v>9.8901924210598384</v>
      </c>
      <c r="L2705" s="63"/>
      <c r="M2705" s="63">
        <v>32.343707098547782</v>
      </c>
      <c r="N2705" s="63">
        <v>39.154813012886628</v>
      </c>
      <c r="O2705" s="62">
        <v>72.130344398693524</v>
      </c>
      <c r="P2705" s="62">
        <v>4.0806393525442353</v>
      </c>
      <c r="Q2705" s="62">
        <v>4.2902956825442349</v>
      </c>
      <c r="R2705" s="62">
        <v>71.268763319468917</v>
      </c>
      <c r="S2705" s="62">
        <v>3.7280000000000002</v>
      </c>
      <c r="T2705" s="62">
        <v>69.404763319468913</v>
      </c>
      <c r="U2705" s="62">
        <v>72.389553064861715</v>
      </c>
      <c r="V2705" s="62">
        <v>72.389553064861715</v>
      </c>
      <c r="W2705" s="62">
        <v>667.56572176844486</v>
      </c>
      <c r="X2705" s="62">
        <v>672.56571176844488</v>
      </c>
      <c r="Y2705" s="62">
        <v>-1.27</v>
      </c>
      <c r="Z2705" s="62">
        <v>-1.6</v>
      </c>
      <c r="AA2705" s="62">
        <v>71.268763319468917</v>
      </c>
      <c r="AB2705" s="62">
        <v>1.7522121171849054</v>
      </c>
      <c r="AC2705" s="62">
        <v>7.458160197348942</v>
      </c>
      <c r="AD2705" s="62">
        <v>0.907782231788967</v>
      </c>
    </row>
    <row r="2706" spans="1:30" ht="20.25" x14ac:dyDescent="0.3">
      <c r="A2706" s="32" t="s">
        <v>29</v>
      </c>
      <c r="B2706" s="32">
        <v>2022</v>
      </c>
      <c r="C2706" s="32">
        <v>7</v>
      </c>
      <c r="D2706" s="32" t="s">
        <v>10580</v>
      </c>
      <c r="E2706" s="32" t="s">
        <v>9668</v>
      </c>
      <c r="F2706" s="32">
        <v>15</v>
      </c>
      <c r="G2706" s="32">
        <v>67</v>
      </c>
      <c r="H2706" s="32">
        <v>12</v>
      </c>
      <c r="I2706" s="32">
        <v>2</v>
      </c>
      <c r="J2706" s="63"/>
      <c r="K2706" s="63">
        <v>8.9136810893302556</v>
      </c>
      <c r="L2706" s="63"/>
      <c r="M2706" s="63">
        <v>37.521006177363034</v>
      </c>
      <c r="N2706" s="63">
        <v>72.243399779997702</v>
      </c>
      <c r="O2706" s="62">
        <v>68.441052775058992</v>
      </c>
      <c r="P2706" s="62">
        <v>3.092836342279869</v>
      </c>
      <c r="Q2706" s="62">
        <v>3.7469197722798691</v>
      </c>
      <c r="R2706" s="62">
        <v>73.672763319468913</v>
      </c>
      <c r="S2706" s="62">
        <v>4.8079999999999998</v>
      </c>
      <c r="T2706" s="62">
        <v>71.268763319468917</v>
      </c>
      <c r="U2706" s="62">
        <v>70.352370816575785</v>
      </c>
      <c r="V2706" s="62">
        <v>70.352370816575785</v>
      </c>
      <c r="W2706" s="62">
        <v>670.97427680544467</v>
      </c>
      <c r="X2706" s="62">
        <v>669.43884680544465</v>
      </c>
      <c r="Y2706" s="62">
        <v>0.3899999999999999</v>
      </c>
      <c r="Z2706" s="62">
        <v>-1.6</v>
      </c>
      <c r="AA2706" s="62">
        <v>73.672763319468913</v>
      </c>
      <c r="AB2706" s="62">
        <v>1.0897294118527785</v>
      </c>
      <c r="AC2706" s="62">
        <v>6.6485001195318274</v>
      </c>
      <c r="AD2706" s="62">
        <v>0.53379266967502703</v>
      </c>
    </row>
    <row r="2707" spans="1:30" ht="20.25" x14ac:dyDescent="0.3">
      <c r="A2707" s="32" t="s">
        <v>29</v>
      </c>
      <c r="B2707" s="32">
        <v>2022</v>
      </c>
      <c r="C2707" s="32">
        <v>7</v>
      </c>
      <c r="D2707" s="32" t="s">
        <v>10581</v>
      </c>
      <c r="E2707" s="32" t="s">
        <v>9670</v>
      </c>
      <c r="F2707" s="32">
        <v>11</v>
      </c>
      <c r="G2707" s="32">
        <v>81</v>
      </c>
      <c r="H2707" s="32">
        <v>7</v>
      </c>
      <c r="I2707" s="32">
        <v>0</v>
      </c>
      <c r="J2707" s="63"/>
      <c r="K2707" s="63">
        <v>7.8556351214077464</v>
      </c>
      <c r="L2707" s="63"/>
      <c r="M2707" s="63">
        <v>30.916773937735215</v>
      </c>
      <c r="N2707" s="63">
        <v>37.460040601179166</v>
      </c>
      <c r="O2707" s="62">
        <v>73.184864415193104</v>
      </c>
      <c r="P2707" s="62">
        <v>3.7469197722798691</v>
      </c>
      <c r="Q2707" s="62">
        <v>4.0299496622798694</v>
      </c>
      <c r="R2707" s="62">
        <v>75.356763319468911</v>
      </c>
      <c r="S2707" s="62">
        <v>3.3679999999999999</v>
      </c>
      <c r="T2707" s="62">
        <v>73.672763319468913</v>
      </c>
      <c r="U2707" s="62">
        <v>76.689692333268994</v>
      </c>
      <c r="V2707" s="62">
        <v>76.689692333268994</v>
      </c>
      <c r="W2707" s="62">
        <v>660.42759525103838</v>
      </c>
      <c r="X2707" s="62">
        <v>665.42758525103841</v>
      </c>
      <c r="Y2707" s="62">
        <v>-1.27</v>
      </c>
      <c r="Z2707" s="62">
        <v>-1.6</v>
      </c>
      <c r="AA2707" s="62">
        <v>75.356763319468911</v>
      </c>
      <c r="AB2707" s="62">
        <v>0.99822521730671399</v>
      </c>
      <c r="AC2707" s="62">
        <v>7.1094028363454012</v>
      </c>
      <c r="AD2707" s="62">
        <v>0.50509204536334262</v>
      </c>
    </row>
    <row r="2708" spans="1:30" ht="20.25" x14ac:dyDescent="0.3">
      <c r="A2708" s="32" t="s">
        <v>29</v>
      </c>
      <c r="B2708" s="32">
        <v>2022</v>
      </c>
      <c r="C2708" s="32">
        <v>7</v>
      </c>
      <c r="D2708" s="32" t="s">
        <v>10582</v>
      </c>
      <c r="E2708" s="32" t="s">
        <v>9672</v>
      </c>
      <c r="F2708" s="32">
        <v>14</v>
      </c>
      <c r="G2708" s="32">
        <v>86</v>
      </c>
      <c r="H2708" s="32">
        <v>0</v>
      </c>
      <c r="I2708" s="32">
        <v>0</v>
      </c>
      <c r="J2708" s="63"/>
      <c r="K2708" s="63">
        <v>11.679711544299963</v>
      </c>
      <c r="L2708" s="63"/>
      <c r="M2708" s="63">
        <v>29.418317585821846</v>
      </c>
      <c r="N2708" s="63">
        <v>30.857988031487533</v>
      </c>
      <c r="O2708" s="62">
        <v>74.310582747263055</v>
      </c>
      <c r="P2708" s="62">
        <v>4.0299496622798694</v>
      </c>
      <c r="Q2708" s="62">
        <v>4.2902042022798694</v>
      </c>
      <c r="R2708" s="62">
        <v>77.580763319468915</v>
      </c>
      <c r="S2708" s="62">
        <v>4.4480000000000004</v>
      </c>
      <c r="T2708" s="62">
        <v>75.356763319468911</v>
      </c>
      <c r="U2708" s="62">
        <v>78.386468702608198</v>
      </c>
      <c r="V2708" s="62">
        <v>78.386468702608198</v>
      </c>
      <c r="W2708" s="62">
        <v>657.6320339028357</v>
      </c>
      <c r="X2708" s="62">
        <v>662.63202390283573</v>
      </c>
      <c r="Y2708" s="62">
        <v>-1.27</v>
      </c>
      <c r="Z2708" s="62">
        <v>-1.6</v>
      </c>
      <c r="AA2708" s="62">
        <v>77.580763319468915</v>
      </c>
      <c r="AB2708" s="62">
        <v>0.73880590471365604</v>
      </c>
      <c r="AC2708" s="62">
        <v>7.5382484707310109</v>
      </c>
      <c r="AD2708" s="62">
        <v>0.38479836742354184</v>
      </c>
    </row>
    <row r="2709" spans="1:30" ht="20.25" x14ac:dyDescent="0.3">
      <c r="A2709" s="32" t="s">
        <v>29</v>
      </c>
      <c r="B2709" s="32">
        <v>2022</v>
      </c>
      <c r="C2709" s="32">
        <v>7</v>
      </c>
      <c r="D2709" s="32" t="s">
        <v>10583</v>
      </c>
      <c r="E2709" s="32" t="s">
        <v>9674</v>
      </c>
      <c r="F2709" s="32">
        <v>13</v>
      </c>
      <c r="G2709" s="32">
        <v>89</v>
      </c>
      <c r="H2709" s="32">
        <v>15</v>
      </c>
      <c r="I2709" s="32">
        <v>0</v>
      </c>
      <c r="J2709" s="63"/>
      <c r="K2709" s="63">
        <v>11.214219389022194</v>
      </c>
      <c r="L2709" s="63"/>
      <c r="M2709" s="63">
        <v>27.593441851318964</v>
      </c>
      <c r="N2709" s="63">
        <v>29.360026232179568</v>
      </c>
      <c r="O2709" s="62">
        <v>75.707589882592998</v>
      </c>
      <c r="P2709" s="62">
        <v>4.2902042022798694</v>
      </c>
      <c r="Q2709" s="62">
        <v>4.4811478122798691</v>
      </c>
      <c r="R2709" s="62">
        <v>79.624763319468912</v>
      </c>
      <c r="S2709" s="62">
        <v>4.0879999999999992</v>
      </c>
      <c r="T2709" s="62">
        <v>77.580763319468915</v>
      </c>
      <c r="U2709" s="62">
        <v>80.627425274749015</v>
      </c>
      <c r="V2709" s="62">
        <v>80.627425274749015</v>
      </c>
      <c r="W2709" s="62">
        <v>653.95802306480255</v>
      </c>
      <c r="X2709" s="62">
        <v>658.95801306480257</v>
      </c>
      <c r="Y2709" s="62">
        <v>-1.27</v>
      </c>
      <c r="Z2709" s="62">
        <v>-1.6</v>
      </c>
      <c r="AA2709" s="62">
        <v>79.624763319468912</v>
      </c>
      <c r="AB2709" s="62">
        <v>1.6993309756615929</v>
      </c>
      <c r="AC2709" s="62">
        <v>7.856867403798649</v>
      </c>
      <c r="AD2709" s="62">
        <v>0.90364544958713133</v>
      </c>
    </row>
    <row r="2710" spans="1:30" ht="20.25" x14ac:dyDescent="0.3">
      <c r="A2710" s="32" t="s">
        <v>29</v>
      </c>
      <c r="B2710" s="32">
        <v>2022</v>
      </c>
      <c r="C2710" s="32">
        <v>7</v>
      </c>
      <c r="D2710" s="32" t="s">
        <v>10584</v>
      </c>
      <c r="E2710" s="32" t="s">
        <v>9676</v>
      </c>
      <c r="F2710" s="32">
        <v>15</v>
      </c>
      <c r="G2710" s="32">
        <v>92</v>
      </c>
      <c r="H2710" s="32">
        <v>4</v>
      </c>
      <c r="I2710" s="32">
        <v>0</v>
      </c>
      <c r="J2710" s="63"/>
      <c r="K2710" s="63">
        <v>13.691787756304342</v>
      </c>
      <c r="L2710" s="63"/>
      <c r="M2710" s="63">
        <v>27.238188730099662</v>
      </c>
      <c r="N2710" s="63">
        <v>27.535752782186272</v>
      </c>
      <c r="O2710" s="62">
        <v>75.982947696544215</v>
      </c>
      <c r="P2710" s="62">
        <v>4.4811478122798691</v>
      </c>
      <c r="Q2710" s="62">
        <v>4.6397134922798688</v>
      </c>
      <c r="R2710" s="62">
        <v>82.028763319468908</v>
      </c>
      <c r="S2710" s="62">
        <v>4.8079999999999998</v>
      </c>
      <c r="T2710" s="62">
        <v>79.624763319468912</v>
      </c>
      <c r="U2710" s="62">
        <v>82.68709346208685</v>
      </c>
      <c r="V2710" s="62">
        <v>82.68709346208685</v>
      </c>
      <c r="W2710" s="62">
        <v>650.59933637107099</v>
      </c>
      <c r="X2710" s="62">
        <v>655.59932637107102</v>
      </c>
      <c r="Y2710" s="62">
        <v>-1.27</v>
      </c>
      <c r="Z2710" s="62">
        <v>-1.6</v>
      </c>
      <c r="AA2710" s="62">
        <v>82.028763319468908</v>
      </c>
      <c r="AB2710" s="62">
        <v>0.99328832204959916</v>
      </c>
      <c r="AC2710" s="62">
        <v>8.1298280145572388</v>
      </c>
      <c r="AD2710" s="62">
        <v>0.53742808366054817</v>
      </c>
    </row>
    <row r="2711" spans="1:30" ht="20.25" x14ac:dyDescent="0.3">
      <c r="A2711" s="32" t="s">
        <v>29</v>
      </c>
      <c r="B2711" s="32">
        <v>2022</v>
      </c>
      <c r="C2711" s="32">
        <v>7</v>
      </c>
      <c r="D2711" s="32" t="s">
        <v>10585</v>
      </c>
      <c r="E2711" s="32" t="s">
        <v>9678</v>
      </c>
      <c r="F2711" s="32">
        <v>14</v>
      </c>
      <c r="G2711" s="32">
        <v>54</v>
      </c>
      <c r="H2711" s="32">
        <v>16</v>
      </c>
      <c r="I2711" s="32">
        <v>0</v>
      </c>
      <c r="J2711" s="63"/>
      <c r="K2711" s="63">
        <v>4.8349756978174119</v>
      </c>
      <c r="L2711" s="63"/>
      <c r="M2711" s="63">
        <v>18.935542144521328</v>
      </c>
      <c r="N2711" s="63">
        <v>27.180616909198097</v>
      </c>
      <c r="O2711" s="62">
        <v>82.753726655559973</v>
      </c>
      <c r="P2711" s="62">
        <v>4.6397134922798688</v>
      </c>
      <c r="Q2711" s="62">
        <v>5.4948355522798691</v>
      </c>
      <c r="R2711" s="62">
        <v>84.252763319468912</v>
      </c>
      <c r="S2711" s="62">
        <v>4.4480000000000004</v>
      </c>
      <c r="T2711" s="62">
        <v>82.028763319468908</v>
      </c>
      <c r="U2711" s="62">
        <v>85.109624756319292</v>
      </c>
      <c r="V2711" s="62">
        <v>85.109624756319292</v>
      </c>
      <c r="W2711" s="62">
        <v>646.67100089201085</v>
      </c>
      <c r="X2711" s="62">
        <v>651.67099089201088</v>
      </c>
      <c r="Y2711" s="62">
        <v>-1.27</v>
      </c>
      <c r="Z2711" s="62">
        <v>-1.6</v>
      </c>
      <c r="AA2711" s="62">
        <v>84.252763319468912</v>
      </c>
      <c r="AB2711" s="62">
        <v>3.5040685035080879</v>
      </c>
      <c r="AC2711" s="62">
        <v>9.4490412807223851</v>
      </c>
      <c r="AD2711" s="62">
        <v>3.5941150936507178</v>
      </c>
    </row>
    <row r="2712" spans="1:30" ht="20.25" x14ac:dyDescent="0.3">
      <c r="A2712" s="32" t="s">
        <v>29</v>
      </c>
      <c r="B2712" s="32">
        <v>2022</v>
      </c>
      <c r="C2712" s="32">
        <v>7</v>
      </c>
      <c r="D2712" s="32" t="s">
        <v>10586</v>
      </c>
      <c r="E2712" s="32" t="s">
        <v>9680</v>
      </c>
      <c r="F2712" s="32">
        <v>14</v>
      </c>
      <c r="G2712" s="32">
        <v>40</v>
      </c>
      <c r="H2712" s="32">
        <v>36</v>
      </c>
      <c r="I2712" s="32">
        <v>0</v>
      </c>
      <c r="J2712" s="63"/>
      <c r="K2712" s="63">
        <v>0.61262496368587671</v>
      </c>
      <c r="L2712" s="63"/>
      <c r="M2712" s="63">
        <v>13.958328569795302</v>
      </c>
      <c r="N2712" s="63">
        <v>18.880710540574057</v>
      </c>
      <c r="O2712" s="62">
        <v>87.147090533485667</v>
      </c>
      <c r="P2712" s="62">
        <v>5.4948355522798691</v>
      </c>
      <c r="Q2712" s="62">
        <v>6.6102121522798694</v>
      </c>
      <c r="R2712" s="62">
        <v>86.476763319468915</v>
      </c>
      <c r="S2712" s="62">
        <v>4.4480000000000004</v>
      </c>
      <c r="T2712" s="62">
        <v>84.252763319468912</v>
      </c>
      <c r="U2712" s="62">
        <v>87.350868747492413</v>
      </c>
      <c r="V2712" s="62">
        <v>87.350868747492413</v>
      </c>
      <c r="W2712" s="62">
        <v>643.05776428858326</v>
      </c>
      <c r="X2712" s="62">
        <v>648.05775428858328</v>
      </c>
      <c r="Y2712" s="62">
        <v>-1.27</v>
      </c>
      <c r="Z2712" s="62">
        <v>-1.6</v>
      </c>
      <c r="AA2712" s="62">
        <v>86.476763319468915</v>
      </c>
      <c r="AB2712" s="62">
        <v>17.4698672947974</v>
      </c>
      <c r="AC2712" s="62">
        <v>11.099359659856736</v>
      </c>
      <c r="AD2712" s="62">
        <v>16.475736128820962</v>
      </c>
    </row>
    <row r="2713" spans="1:30" ht="20.25" x14ac:dyDescent="0.3">
      <c r="A2713" s="32" t="s">
        <v>29</v>
      </c>
      <c r="B2713" s="32">
        <v>2022</v>
      </c>
      <c r="C2713" s="32">
        <v>7</v>
      </c>
      <c r="D2713" s="32" t="s">
        <v>10587</v>
      </c>
      <c r="E2713" s="32" t="s">
        <v>9682</v>
      </c>
      <c r="F2713" s="32">
        <v>21</v>
      </c>
      <c r="G2713" s="32">
        <v>85</v>
      </c>
      <c r="H2713" s="32">
        <v>8</v>
      </c>
      <c r="I2713" s="32">
        <v>0</v>
      </c>
      <c r="J2713" s="63"/>
      <c r="K2713" s="63">
        <v>18.357186201799919</v>
      </c>
      <c r="L2713" s="63"/>
      <c r="M2713" s="63">
        <v>18.747591549142975</v>
      </c>
      <c r="N2713" s="63">
        <v>13.905139652295299</v>
      </c>
      <c r="O2713" s="62">
        <v>82.914841814690092</v>
      </c>
      <c r="P2713" s="62">
        <v>6.6102121522798694</v>
      </c>
      <c r="Q2713" s="62">
        <v>7.0183218022798695</v>
      </c>
      <c r="R2713" s="62">
        <v>89.96076331946891</v>
      </c>
      <c r="S2713" s="62">
        <v>6.968</v>
      </c>
      <c r="T2713" s="62">
        <v>86.476763319468915</v>
      </c>
      <c r="U2713" s="62">
        <v>89.592209631937308</v>
      </c>
      <c r="V2713" s="62">
        <v>89.592209631937308</v>
      </c>
      <c r="W2713" s="62">
        <v>639.46456153495831</v>
      </c>
      <c r="X2713" s="62">
        <v>644.46455153495833</v>
      </c>
      <c r="Y2713" s="62">
        <v>-1.27</v>
      </c>
      <c r="Z2713" s="62">
        <v>-1.6</v>
      </c>
      <c r="AA2713" s="62">
        <v>89.96076331946891</v>
      </c>
      <c r="AB2713" s="62">
        <v>2.3900814232856851</v>
      </c>
      <c r="AC2713" s="62">
        <v>11.745767711262673</v>
      </c>
      <c r="AD2713" s="62">
        <v>2.5907675637218817</v>
      </c>
    </row>
    <row r="2714" spans="1:30" ht="20.25" x14ac:dyDescent="0.3">
      <c r="A2714" s="32" t="s">
        <v>29</v>
      </c>
      <c r="B2714" s="32">
        <v>2022</v>
      </c>
      <c r="C2714" s="32">
        <v>7</v>
      </c>
      <c r="D2714" s="32" t="s">
        <v>10588</v>
      </c>
      <c r="E2714" s="32" t="s">
        <v>9684</v>
      </c>
      <c r="F2714" s="32">
        <v>25</v>
      </c>
      <c r="G2714" s="32">
        <v>66</v>
      </c>
      <c r="H2714" s="32">
        <v>21</v>
      </c>
      <c r="I2714" s="32">
        <v>0</v>
      </c>
      <c r="J2714" s="63"/>
      <c r="K2714" s="63">
        <v>18.18768214641614</v>
      </c>
      <c r="L2714" s="63"/>
      <c r="M2714" s="63">
        <v>16.363345258674855</v>
      </c>
      <c r="N2714" s="63">
        <v>18.692821976669986</v>
      </c>
      <c r="O2714" s="62">
        <v>84.990808515953631</v>
      </c>
      <c r="P2714" s="62">
        <v>7.0183218022798695</v>
      </c>
      <c r="Q2714" s="62">
        <v>8.1107999422798702</v>
      </c>
      <c r="R2714" s="62">
        <v>94.164763319468904</v>
      </c>
      <c r="S2714" s="62">
        <v>8.4079999999999995</v>
      </c>
      <c r="T2714" s="62">
        <v>89.96076331946891</v>
      </c>
      <c r="U2714" s="62">
        <v>93.103571035996083</v>
      </c>
      <c r="V2714" s="62">
        <v>93.103571035996083</v>
      </c>
      <c r="W2714" s="62">
        <v>633.87565033247427</v>
      </c>
      <c r="X2714" s="62">
        <v>638.87564033247429</v>
      </c>
      <c r="Y2714" s="62">
        <v>-1.27</v>
      </c>
      <c r="Z2714" s="62">
        <v>-1.6</v>
      </c>
      <c r="AA2714" s="62">
        <v>94.164763319468904</v>
      </c>
      <c r="AB2714" s="62">
        <v>6.0624250819976524</v>
      </c>
      <c r="AC2714" s="62">
        <v>13.347427297625975</v>
      </c>
      <c r="AD2714" s="62">
        <v>7.5650982988318791</v>
      </c>
    </row>
    <row r="2715" spans="1:30" ht="20.25" x14ac:dyDescent="0.3">
      <c r="A2715" s="32" t="s">
        <v>29</v>
      </c>
      <c r="B2715" s="32">
        <v>2022</v>
      </c>
      <c r="C2715" s="32">
        <v>7</v>
      </c>
      <c r="D2715" s="32" t="s">
        <v>10589</v>
      </c>
      <c r="E2715" s="32" t="s">
        <v>9686</v>
      </c>
      <c r="F2715" s="32">
        <v>11</v>
      </c>
      <c r="G2715" s="32">
        <v>89</v>
      </c>
      <c r="H2715" s="32">
        <v>21</v>
      </c>
      <c r="I2715" s="32">
        <v>4</v>
      </c>
      <c r="J2715" s="63"/>
      <c r="K2715" s="63">
        <v>9.2444501423257073</v>
      </c>
      <c r="L2715" s="63"/>
      <c r="M2715" s="63">
        <v>68.963556614225737</v>
      </c>
      <c r="N2715" s="63">
        <v>100.03907253617794</v>
      </c>
      <c r="O2715" s="62">
        <v>49.831102662125076</v>
      </c>
      <c r="P2715" s="62">
        <v>4.7912351642112485</v>
      </c>
      <c r="Q2715" s="62">
        <v>4.9550945742112482</v>
      </c>
      <c r="R2715" s="62">
        <v>90.774537096453784</v>
      </c>
      <c r="S2715" s="62">
        <v>3.3679999999999999</v>
      </c>
      <c r="T2715" s="62">
        <v>89.090537096453787</v>
      </c>
      <c r="U2715" s="62">
        <v>89.090537096453787</v>
      </c>
      <c r="V2715" s="62">
        <v>89.090537096453787</v>
      </c>
      <c r="W2715" s="62">
        <v>640.26706919467313</v>
      </c>
      <c r="X2715" s="62">
        <v>632.19621919467318</v>
      </c>
      <c r="Y2715" s="62">
        <v>2.0499999999999998</v>
      </c>
      <c r="Z2715" s="62">
        <v>-1.6</v>
      </c>
      <c r="AA2715" s="62">
        <v>90.774537096453784</v>
      </c>
      <c r="AB2715" s="62">
        <v>0.46296217524568722</v>
      </c>
      <c r="AC2715" s="62">
        <v>8.7201726143371978</v>
      </c>
      <c r="AD2715" s="62">
        <v>0.25970327968840395</v>
      </c>
    </row>
    <row r="2716" spans="1:30" ht="20.25" x14ac:dyDescent="0.3">
      <c r="A2716" s="32" t="s">
        <v>29</v>
      </c>
      <c r="B2716" s="32">
        <v>2022</v>
      </c>
      <c r="C2716" s="32">
        <v>7</v>
      </c>
      <c r="D2716" s="32" t="s">
        <v>10590</v>
      </c>
      <c r="E2716" s="32" t="s">
        <v>9688</v>
      </c>
      <c r="F2716" s="32">
        <v>11</v>
      </c>
      <c r="G2716" s="32">
        <v>73</v>
      </c>
      <c r="H2716" s="32">
        <v>4</v>
      </c>
      <c r="I2716" s="32">
        <v>0</v>
      </c>
      <c r="J2716" s="63"/>
      <c r="K2716" s="63">
        <v>6.3399253755909095</v>
      </c>
      <c r="L2716" s="63"/>
      <c r="M2716" s="63">
        <v>46.623641331039622</v>
      </c>
      <c r="N2716" s="63">
        <v>68.892213695238581</v>
      </c>
      <c r="O2716" s="62">
        <v>62.432494084328518</v>
      </c>
      <c r="P2716" s="62">
        <v>4.9550945742112482</v>
      </c>
      <c r="Q2716" s="62">
        <v>5.3572949442112483</v>
      </c>
      <c r="R2716" s="62">
        <v>92.458537096453782</v>
      </c>
      <c r="S2716" s="62">
        <v>3.3679999999999999</v>
      </c>
      <c r="T2716" s="62">
        <v>90.774537096453784</v>
      </c>
      <c r="U2716" s="62">
        <v>93.923770418985853</v>
      </c>
      <c r="V2716" s="62">
        <v>93.923770418985853</v>
      </c>
      <c r="W2716" s="62">
        <v>632.5772209578937</v>
      </c>
      <c r="X2716" s="62">
        <v>637.57721095789373</v>
      </c>
      <c r="Y2716" s="62">
        <v>-1.27</v>
      </c>
      <c r="Z2716" s="62">
        <v>-1.6</v>
      </c>
      <c r="AA2716" s="62">
        <v>92.458537096453782</v>
      </c>
      <c r="AB2716" s="62">
        <v>0.57462336672023373</v>
      </c>
      <c r="AC2716" s="62">
        <v>9.3588918254233118</v>
      </c>
      <c r="AD2716" s="62">
        <v>0.33454785428688388</v>
      </c>
    </row>
    <row r="2717" spans="1:30" ht="20.25" x14ac:dyDescent="0.3">
      <c r="A2717" s="32" t="s">
        <v>29</v>
      </c>
      <c r="B2717" s="32">
        <v>2022</v>
      </c>
      <c r="C2717" s="32">
        <v>7</v>
      </c>
      <c r="D2717" s="32" t="s">
        <v>10591</v>
      </c>
      <c r="E2717" s="32" t="s">
        <v>9690</v>
      </c>
      <c r="F2717" s="32">
        <v>13</v>
      </c>
      <c r="G2717" s="32">
        <v>73</v>
      </c>
      <c r="H2717" s="32">
        <v>16</v>
      </c>
      <c r="I2717" s="32">
        <v>0</v>
      </c>
      <c r="J2717" s="63"/>
      <c r="K2717" s="63">
        <v>8.2644469057265546</v>
      </c>
      <c r="L2717" s="63"/>
      <c r="M2717" s="63">
        <v>30.241321210748726</v>
      </c>
      <c r="N2717" s="63">
        <v>46.559671508568776</v>
      </c>
      <c r="O2717" s="62">
        <v>73.689946055070152</v>
      </c>
      <c r="P2717" s="62">
        <v>5.3572949442112483</v>
      </c>
      <c r="Q2717" s="62">
        <v>5.8259747142112479</v>
      </c>
      <c r="R2717" s="62">
        <v>94.502537096453779</v>
      </c>
      <c r="S2717" s="62">
        <v>4.0879999999999992</v>
      </c>
      <c r="T2717" s="62">
        <v>92.458537096453782</v>
      </c>
      <c r="U2717" s="62">
        <v>95.621109300836338</v>
      </c>
      <c r="V2717" s="62">
        <v>95.621109300836338</v>
      </c>
      <c r="W2717" s="62">
        <v>629.89866322005014</v>
      </c>
      <c r="X2717" s="62">
        <v>634.89865322005016</v>
      </c>
      <c r="Y2717" s="62">
        <v>-1.27</v>
      </c>
      <c r="Z2717" s="62">
        <v>-1.6</v>
      </c>
      <c r="AA2717" s="62">
        <v>94.502537096453779</v>
      </c>
      <c r="AB2717" s="62">
        <v>1.60613780446896</v>
      </c>
      <c r="AC2717" s="62">
        <v>10.095941016264888</v>
      </c>
      <c r="AD2717" s="62">
        <v>0.97392499075924843</v>
      </c>
    </row>
    <row r="2718" spans="1:30" ht="20.25" x14ac:dyDescent="0.3">
      <c r="A2718" s="32" t="s">
        <v>29</v>
      </c>
      <c r="B2718" s="32">
        <v>2022</v>
      </c>
      <c r="C2718" s="32">
        <v>7</v>
      </c>
      <c r="D2718" s="32" t="s">
        <v>10592</v>
      </c>
      <c r="E2718" s="32" t="s">
        <v>9692</v>
      </c>
      <c r="F2718" s="32">
        <v>18</v>
      </c>
      <c r="G2718" s="32">
        <v>83</v>
      </c>
      <c r="H2718" s="32">
        <v>11</v>
      </c>
      <c r="I2718" s="32">
        <v>0</v>
      </c>
      <c r="J2718" s="63"/>
      <c r="K2718" s="63">
        <v>15.050146864364091</v>
      </c>
      <c r="L2718" s="63"/>
      <c r="M2718" s="63">
        <v>25.569337530447221</v>
      </c>
      <c r="N2718" s="63">
        <v>30.18275823185261</v>
      </c>
      <c r="O2718" s="62">
        <v>77.291634081684634</v>
      </c>
      <c r="P2718" s="62">
        <v>5.8259747142112479</v>
      </c>
      <c r="Q2718" s="62">
        <v>6.2257128842112479</v>
      </c>
      <c r="R2718" s="62">
        <v>97.446537096453781</v>
      </c>
      <c r="S2718" s="62">
        <v>5.8879999999999999</v>
      </c>
      <c r="T2718" s="62">
        <v>94.502537096453779</v>
      </c>
      <c r="U2718" s="62">
        <v>97.681375956220478</v>
      </c>
      <c r="V2718" s="62">
        <v>97.681375956220478</v>
      </c>
      <c r="W2718" s="62">
        <v>626.66260626928874</v>
      </c>
      <c r="X2718" s="62">
        <v>631.66259626928877</v>
      </c>
      <c r="Y2718" s="62">
        <v>-1.27</v>
      </c>
      <c r="Z2718" s="62">
        <v>-1.6</v>
      </c>
      <c r="AA2718" s="62">
        <v>97.446537096453781</v>
      </c>
      <c r="AB2718" s="62">
        <v>1.5490825486723747</v>
      </c>
      <c r="AC2718" s="62">
        <v>10.736567794897507</v>
      </c>
      <c r="AD2718" s="62">
        <v>0.97145240771057417</v>
      </c>
    </row>
    <row r="2719" spans="1:30" ht="20.25" x14ac:dyDescent="0.3">
      <c r="A2719" s="32" t="s">
        <v>29</v>
      </c>
      <c r="B2719" s="32">
        <v>2022</v>
      </c>
      <c r="C2719" s="32">
        <v>7</v>
      </c>
      <c r="D2719" s="32" t="s">
        <v>10593</v>
      </c>
      <c r="E2719" s="32" t="s">
        <v>9694</v>
      </c>
      <c r="F2719" s="32">
        <v>15</v>
      </c>
      <c r="G2719" s="32">
        <v>93</v>
      </c>
      <c r="H2719" s="32">
        <v>7</v>
      </c>
      <c r="I2719" s="32">
        <v>0</v>
      </c>
      <c r="J2719" s="63"/>
      <c r="K2719" s="63">
        <v>13.857885528113396</v>
      </c>
      <c r="L2719" s="63"/>
      <c r="M2719" s="63">
        <v>25.512316499502138</v>
      </c>
      <c r="N2719" s="63">
        <v>25.512316499502138</v>
      </c>
      <c r="O2719" s="62">
        <v>77.3367958869229</v>
      </c>
      <c r="P2719" s="62">
        <v>6.2257128842112479</v>
      </c>
      <c r="Q2719" s="62">
        <v>6.3644578542112482</v>
      </c>
      <c r="R2719" s="62">
        <v>99.850537096453778</v>
      </c>
      <c r="S2719" s="62">
        <v>4.8079999999999998</v>
      </c>
      <c r="T2719" s="62">
        <v>97.446537096453781</v>
      </c>
      <c r="U2719" s="62">
        <v>100.64895277165785</v>
      </c>
      <c r="V2719" s="62">
        <v>100.64895277165785</v>
      </c>
      <c r="W2719" s="62">
        <v>622.03063612020742</v>
      </c>
      <c r="X2719" s="62">
        <v>627.03062612020744</v>
      </c>
      <c r="Y2719" s="62">
        <v>-1.27</v>
      </c>
      <c r="Z2719" s="62">
        <v>-1.6</v>
      </c>
      <c r="AA2719" s="62">
        <v>99.850537096453778</v>
      </c>
      <c r="AB2719" s="62">
        <v>1.2707575777202322</v>
      </c>
      <c r="AC2719" s="62">
        <v>10.979359068781852</v>
      </c>
      <c r="AD2719" s="62">
        <v>0.80681888662143464</v>
      </c>
    </row>
    <row r="2720" spans="1:30" ht="20.25" x14ac:dyDescent="0.3">
      <c r="A2720" s="32" t="s">
        <v>29</v>
      </c>
      <c r="B2720" s="32">
        <v>2022</v>
      </c>
      <c r="C2720" s="32">
        <v>7</v>
      </c>
      <c r="D2720" s="32" t="s">
        <v>10594</v>
      </c>
      <c r="E2720" s="32" t="s">
        <v>9696</v>
      </c>
      <c r="F2720" s="32">
        <v>10</v>
      </c>
      <c r="G2720" s="32">
        <v>94</v>
      </c>
      <c r="H2720" s="32">
        <v>15</v>
      </c>
      <c r="I2720" s="32">
        <v>20</v>
      </c>
      <c r="J2720" s="63"/>
      <c r="K2720" s="63">
        <v>9.0661650730737744</v>
      </c>
      <c r="L2720" s="63"/>
      <c r="M2720" s="63">
        <v>146.02997748543467</v>
      </c>
      <c r="N2720" s="63">
        <v>184.55920022602413</v>
      </c>
      <c r="O2720" s="62">
        <v>21.096807334181644</v>
      </c>
      <c r="P2720" s="62">
        <v>2.4871203724173556</v>
      </c>
      <c r="Q2720" s="62">
        <v>2.5691116324173557</v>
      </c>
      <c r="R2720" s="62">
        <v>64.383312180286936</v>
      </c>
      <c r="S2720" s="62">
        <v>3.0079999999999996</v>
      </c>
      <c r="T2720" s="62">
        <v>62.879312180286931</v>
      </c>
      <c r="U2720" s="62">
        <v>62.879312180286931</v>
      </c>
      <c r="V2720" s="62">
        <v>62.879312180286931</v>
      </c>
      <c r="W2720" s="62">
        <v>683.62768360957284</v>
      </c>
      <c r="X2720" s="62">
        <v>623.27347360957287</v>
      </c>
      <c r="Y2720" s="62">
        <v>15.329999999999998</v>
      </c>
      <c r="Z2720" s="62">
        <v>-1.6</v>
      </c>
      <c r="AA2720" s="62">
        <v>64.383312180286936</v>
      </c>
      <c r="AB2720" s="62">
        <v>4.2098545900743619E-4</v>
      </c>
      <c r="AC2720" s="62">
        <v>4.6721380409334419</v>
      </c>
      <c r="AD2720" s="62">
        <v>1.7592037721448074E-4</v>
      </c>
    </row>
    <row r="2721" spans="1:30" ht="20.25" x14ac:dyDescent="0.3">
      <c r="A2721" s="32" t="s">
        <v>29</v>
      </c>
      <c r="B2721" s="32">
        <v>2022</v>
      </c>
      <c r="C2721" s="32">
        <v>7</v>
      </c>
      <c r="D2721" s="32" t="s">
        <v>10595</v>
      </c>
      <c r="E2721" s="32" t="s">
        <v>9698</v>
      </c>
      <c r="F2721" s="32">
        <v>10</v>
      </c>
      <c r="G2721" s="32">
        <v>75</v>
      </c>
      <c r="H2721" s="32">
        <v>12</v>
      </c>
      <c r="I2721" s="32">
        <v>6</v>
      </c>
      <c r="J2721" s="63"/>
      <c r="K2721" s="63">
        <v>5.7666298366317346</v>
      </c>
      <c r="L2721" s="63"/>
      <c r="M2721" s="63">
        <v>111.86448591397787</v>
      </c>
      <c r="N2721" s="63">
        <v>210.57651502203424</v>
      </c>
      <c r="O2721" s="62">
        <v>31.725935182205745</v>
      </c>
      <c r="P2721" s="62">
        <v>0.77913925521378014</v>
      </c>
      <c r="Q2721" s="62">
        <v>1.12076950521378</v>
      </c>
      <c r="R2721" s="62">
        <v>57.399481618088345</v>
      </c>
      <c r="S2721" s="62">
        <v>3.0079999999999996</v>
      </c>
      <c r="T2721" s="62">
        <v>55.895481618088347</v>
      </c>
      <c r="U2721" s="62">
        <v>55.895481618088347</v>
      </c>
      <c r="V2721" s="62">
        <v>55.895481618088347</v>
      </c>
      <c r="W2721" s="62">
        <v>695.66833989561735</v>
      </c>
      <c r="X2721" s="62">
        <v>681.06206989561736</v>
      </c>
      <c r="Y2721" s="62">
        <v>3.7099999999999995</v>
      </c>
      <c r="Z2721" s="62">
        <v>-1.6</v>
      </c>
      <c r="AA2721" s="62">
        <v>57.399481618088345</v>
      </c>
      <c r="AB2721" s="62">
        <v>9.9960691152067658E-3</v>
      </c>
      <c r="AC2721" s="62">
        <v>2.1372121865050224</v>
      </c>
      <c r="AD2721" s="62">
        <v>3.155992636263893E-3</v>
      </c>
    </row>
    <row r="2722" spans="1:30" ht="20.25" x14ac:dyDescent="0.3">
      <c r="A2722" s="32" t="s">
        <v>29</v>
      </c>
      <c r="B2722" s="32">
        <v>2022</v>
      </c>
      <c r="C2722" s="32">
        <v>7</v>
      </c>
      <c r="D2722" s="32" t="s">
        <v>10596</v>
      </c>
      <c r="E2722" s="32" t="s">
        <v>9700</v>
      </c>
      <c r="F2722" s="32">
        <v>13</v>
      </c>
      <c r="G2722" s="32">
        <v>79</v>
      </c>
      <c r="H2722" s="32">
        <v>0</v>
      </c>
      <c r="I2722" s="32">
        <v>0</v>
      </c>
      <c r="J2722" s="63"/>
      <c r="K2722" s="63">
        <v>9.4319150442141844</v>
      </c>
      <c r="L2722" s="63"/>
      <c r="M2722" s="63">
        <v>88.211800015725217</v>
      </c>
      <c r="N2722" s="63">
        <v>111.77898391299075</v>
      </c>
      <c r="O2722" s="62">
        <v>40.891739064997253</v>
      </c>
      <c r="P2722" s="62">
        <v>1.12076950521378</v>
      </c>
      <c r="Q2722" s="62">
        <v>1.4852982152137801</v>
      </c>
      <c r="R2722" s="62">
        <v>59.443481618088342</v>
      </c>
      <c r="S2722" s="62">
        <v>4.0879999999999992</v>
      </c>
      <c r="T2722" s="62">
        <v>57.399481618088345</v>
      </c>
      <c r="U2722" s="62">
        <v>60.295698967241066</v>
      </c>
      <c r="V2722" s="62">
        <v>60.295698967241066</v>
      </c>
      <c r="W2722" s="62">
        <v>688.05754832044272</v>
      </c>
      <c r="X2722" s="62">
        <v>693.05753832044275</v>
      </c>
      <c r="Y2722" s="62">
        <v>-1.27</v>
      </c>
      <c r="Z2722" s="62">
        <v>-1.6</v>
      </c>
      <c r="AA2722" s="62">
        <v>59.443481618088342</v>
      </c>
      <c r="AB2722" s="62">
        <v>4.1036914180351179E-2</v>
      </c>
      <c r="AC2722" s="62">
        <v>2.7959427642659365</v>
      </c>
      <c r="AD2722" s="62">
        <v>1.4109263245950326E-2</v>
      </c>
    </row>
    <row r="2723" spans="1:30" ht="20.25" x14ac:dyDescent="0.3">
      <c r="A2723" s="32" t="s">
        <v>29</v>
      </c>
      <c r="B2723" s="32">
        <v>2022</v>
      </c>
      <c r="C2723" s="32">
        <v>7</v>
      </c>
      <c r="D2723" s="32" t="s">
        <v>10597</v>
      </c>
      <c r="E2723" s="32" t="s">
        <v>9702</v>
      </c>
      <c r="F2723" s="32">
        <v>14</v>
      </c>
      <c r="G2723" s="32">
        <v>81</v>
      </c>
      <c r="H2723" s="32">
        <v>9</v>
      </c>
      <c r="I2723" s="32">
        <v>0</v>
      </c>
      <c r="J2723" s="63"/>
      <c r="K2723" s="63">
        <v>10.7775953331527</v>
      </c>
      <c r="L2723" s="63"/>
      <c r="M2723" s="63">
        <v>55.857917716730896</v>
      </c>
      <c r="N2723" s="63">
        <v>88.134104379882586</v>
      </c>
      <c r="O2723" s="62">
        <v>56.887483264597336</v>
      </c>
      <c r="P2723" s="62">
        <v>1.4852982152137801</v>
      </c>
      <c r="Q2723" s="62">
        <v>1.8385008052137801</v>
      </c>
      <c r="R2723" s="62">
        <v>61.667481618088345</v>
      </c>
      <c r="S2723" s="62">
        <v>4.4480000000000004</v>
      </c>
      <c r="T2723" s="62">
        <v>59.443481618088342</v>
      </c>
      <c r="U2723" s="62">
        <v>62.354590638578685</v>
      </c>
      <c r="V2723" s="62">
        <v>62.354590638578685</v>
      </c>
      <c r="W2723" s="62">
        <v>684.52505750039666</v>
      </c>
      <c r="X2723" s="62">
        <v>689.52504750039668</v>
      </c>
      <c r="Y2723" s="62">
        <v>-1.27</v>
      </c>
      <c r="Z2723" s="62">
        <v>-1.6</v>
      </c>
      <c r="AA2723" s="62">
        <v>61.667481618088345</v>
      </c>
      <c r="AB2723" s="62">
        <v>0.51606817886546719</v>
      </c>
      <c r="AC2723" s="62">
        <v>3.4219537112563492</v>
      </c>
      <c r="AD2723" s="62">
        <v>0.19061318360965082</v>
      </c>
    </row>
    <row r="2724" spans="1:30" ht="20.25" x14ac:dyDescent="0.3">
      <c r="A2724" s="32" t="s">
        <v>29</v>
      </c>
      <c r="B2724" s="32">
        <v>2022</v>
      </c>
      <c r="C2724" s="32">
        <v>7</v>
      </c>
      <c r="D2724" s="32" t="s">
        <v>10598</v>
      </c>
      <c r="E2724" s="32" t="s">
        <v>9704</v>
      </c>
      <c r="F2724" s="32">
        <v>18</v>
      </c>
      <c r="G2724" s="32">
        <v>81</v>
      </c>
      <c r="H2724" s="32">
        <v>15</v>
      </c>
      <c r="I2724" s="32">
        <v>0</v>
      </c>
      <c r="J2724" s="63"/>
      <c r="K2724" s="63">
        <v>14.672223549399515</v>
      </c>
      <c r="L2724" s="63"/>
      <c r="M2724" s="63">
        <v>35.116123561823201</v>
      </c>
      <c r="N2724" s="63">
        <v>55.790900200918927</v>
      </c>
      <c r="O2724" s="62">
        <v>70.12868855636863</v>
      </c>
      <c r="P2724" s="62">
        <v>1.8385008052137801</v>
      </c>
      <c r="Q2724" s="62">
        <v>2.2852669952137803</v>
      </c>
      <c r="R2724" s="62">
        <v>64.611481618088348</v>
      </c>
      <c r="S2724" s="62">
        <v>5.8879999999999999</v>
      </c>
      <c r="T2724" s="62">
        <v>61.667481618088345</v>
      </c>
      <c r="U2724" s="62">
        <v>64.594881022132782</v>
      </c>
      <c r="V2724" s="62">
        <v>64.594881022132782</v>
      </c>
      <c r="W2724" s="62">
        <v>680.70193636192414</v>
      </c>
      <c r="X2724" s="62">
        <v>685.70192636192417</v>
      </c>
      <c r="Y2724" s="62">
        <v>-1.27</v>
      </c>
      <c r="Z2724" s="62">
        <v>-1.6</v>
      </c>
      <c r="AA2724" s="62">
        <v>64.611481618088348</v>
      </c>
      <c r="AB2724" s="62">
        <v>1.3374281728525439</v>
      </c>
      <c r="AC2724" s="62">
        <v>4.199224264336177</v>
      </c>
      <c r="AD2724" s="62">
        <v>0.53477924523079534</v>
      </c>
    </row>
    <row r="2725" spans="1:30" ht="20.25" x14ac:dyDescent="0.3">
      <c r="A2725" s="32" t="s">
        <v>29</v>
      </c>
      <c r="B2725" s="32">
        <v>2022</v>
      </c>
      <c r="C2725" s="32">
        <v>7</v>
      </c>
      <c r="D2725" s="32" t="s">
        <v>10599</v>
      </c>
      <c r="E2725" s="32" t="s">
        <v>9706</v>
      </c>
      <c r="F2725" s="32">
        <v>18</v>
      </c>
      <c r="G2725" s="32">
        <v>93</v>
      </c>
      <c r="H2725" s="32">
        <v>5</v>
      </c>
      <c r="I2725" s="32">
        <v>0</v>
      </c>
      <c r="J2725" s="63"/>
      <c r="K2725" s="63">
        <v>16.827471271083009</v>
      </c>
      <c r="L2725" s="63"/>
      <c r="M2725" s="63">
        <v>32.808831020553832</v>
      </c>
      <c r="N2725" s="63">
        <v>35.055951696421602</v>
      </c>
      <c r="O2725" s="62">
        <v>71.790225407338397</v>
      </c>
      <c r="P2725" s="62">
        <v>2.2852669952137803</v>
      </c>
      <c r="Q2725" s="62">
        <v>2.4498650652137801</v>
      </c>
      <c r="R2725" s="62">
        <v>67.555481618088351</v>
      </c>
      <c r="S2725" s="62">
        <v>5.8879999999999999</v>
      </c>
      <c r="T2725" s="62">
        <v>64.611481618088348</v>
      </c>
      <c r="U2725" s="62">
        <v>67.560586078710955</v>
      </c>
      <c r="V2725" s="62">
        <v>67.560586078710955</v>
      </c>
      <c r="W2725" s="62">
        <v>675.6736968035982</v>
      </c>
      <c r="X2725" s="62">
        <v>680.67368680359823</v>
      </c>
      <c r="Y2725" s="62">
        <v>-1.27</v>
      </c>
      <c r="Z2725" s="62">
        <v>-1.6</v>
      </c>
      <c r="AA2725" s="62">
        <v>67.555481618088351</v>
      </c>
      <c r="AB2725" s="62">
        <v>0.85477938610643089</v>
      </c>
      <c r="AC2725" s="62">
        <v>4.4924400188029683</v>
      </c>
      <c r="AD2725" s="62">
        <v>0.35137665213199731</v>
      </c>
    </row>
    <row r="2726" spans="1:30" ht="20.25" x14ac:dyDescent="0.3">
      <c r="A2726" s="32" t="s">
        <v>29</v>
      </c>
      <c r="B2726" s="32">
        <v>2022</v>
      </c>
      <c r="C2726" s="32">
        <v>7</v>
      </c>
      <c r="D2726" s="32" t="s">
        <v>10600</v>
      </c>
      <c r="E2726" s="32" t="s">
        <v>9708</v>
      </c>
      <c r="F2726" s="32">
        <v>17</v>
      </c>
      <c r="G2726" s="32">
        <v>94</v>
      </c>
      <c r="H2726" s="32">
        <v>9</v>
      </c>
      <c r="I2726" s="32">
        <v>0</v>
      </c>
      <c r="J2726" s="63"/>
      <c r="K2726" s="63">
        <v>16.00472083438715</v>
      </c>
      <c r="L2726" s="63"/>
      <c r="M2726" s="63">
        <v>31.325569716321141</v>
      </c>
      <c r="N2726" s="63">
        <v>32.749420657171477</v>
      </c>
      <c r="O2726" s="62">
        <v>72.881036719578617</v>
      </c>
      <c r="P2726" s="62">
        <v>2.4498650652137801</v>
      </c>
      <c r="Q2726" s="62">
        <v>2.5835625252137802</v>
      </c>
      <c r="R2726" s="62">
        <v>70.319481618088346</v>
      </c>
      <c r="S2726" s="62">
        <v>5.5280000000000005</v>
      </c>
      <c r="T2726" s="62">
        <v>67.555481618088351</v>
      </c>
      <c r="U2726" s="62">
        <v>70.526452664748788</v>
      </c>
      <c r="V2726" s="62">
        <v>70.526452664748788</v>
      </c>
      <c r="W2726" s="62">
        <v>670.68232923306175</v>
      </c>
      <c r="X2726" s="62">
        <v>675.68231923306178</v>
      </c>
      <c r="Y2726" s="62">
        <v>-1.27</v>
      </c>
      <c r="Z2726" s="62">
        <v>-1.6</v>
      </c>
      <c r="AA2726" s="62">
        <v>70.319481618088346</v>
      </c>
      <c r="AB2726" s="62">
        <v>1.0901813492524555</v>
      </c>
      <c r="AC2726" s="62">
        <v>4.7324457414743106</v>
      </c>
      <c r="AD2726" s="62">
        <v>0.45803965460309487</v>
      </c>
    </row>
    <row r="2727" spans="1:30" ht="20.25" x14ac:dyDescent="0.3">
      <c r="A2727" s="32" t="s">
        <v>29</v>
      </c>
      <c r="B2727" s="32">
        <v>2022</v>
      </c>
      <c r="C2727" s="32">
        <v>7</v>
      </c>
      <c r="D2727" s="32" t="s">
        <v>10601</v>
      </c>
      <c r="E2727" s="32" t="s">
        <v>9710</v>
      </c>
      <c r="F2727" s="32">
        <v>21</v>
      </c>
      <c r="G2727" s="32">
        <v>83</v>
      </c>
      <c r="H2727" s="32">
        <v>5</v>
      </c>
      <c r="I2727" s="32">
        <v>0</v>
      </c>
      <c r="J2727" s="63"/>
      <c r="K2727" s="63">
        <v>17.97874473871493</v>
      </c>
      <c r="L2727" s="63"/>
      <c r="M2727" s="63">
        <v>26.191784613783668</v>
      </c>
      <c r="N2727" s="63">
        <v>31.266648890549668</v>
      </c>
      <c r="O2727" s="62">
        <v>76.800575327957475</v>
      </c>
      <c r="P2727" s="62">
        <v>2.5835625252137802</v>
      </c>
      <c r="Q2727" s="62">
        <v>3.04608679521378</v>
      </c>
      <c r="R2727" s="62">
        <v>73.803481618088341</v>
      </c>
      <c r="S2727" s="62">
        <v>6.968</v>
      </c>
      <c r="T2727" s="62">
        <v>70.319481618088346</v>
      </c>
      <c r="U2727" s="62">
        <v>73.311130396033818</v>
      </c>
      <c r="V2727" s="62">
        <v>73.311130396033818</v>
      </c>
      <c r="W2727" s="62">
        <v>666.02945858903274</v>
      </c>
      <c r="X2727" s="62">
        <v>671.02944858903277</v>
      </c>
      <c r="Y2727" s="62">
        <v>-1.27</v>
      </c>
      <c r="Z2727" s="62">
        <v>-1.6</v>
      </c>
      <c r="AA2727" s="62">
        <v>73.803481618088341</v>
      </c>
      <c r="AB2727" s="62">
        <v>1.10404498024757</v>
      </c>
      <c r="AC2727" s="62">
        <v>5.5223631584982291</v>
      </c>
      <c r="AD2727" s="62">
        <v>0.49619394210235357</v>
      </c>
    </row>
    <row r="2728" spans="1:30" ht="20.25" x14ac:dyDescent="0.3">
      <c r="A2728" s="32" t="s">
        <v>29</v>
      </c>
      <c r="B2728" s="32">
        <v>2022</v>
      </c>
      <c r="C2728" s="32">
        <v>7</v>
      </c>
      <c r="D2728" s="32" t="s">
        <v>10602</v>
      </c>
      <c r="E2728" s="32" t="s">
        <v>9712</v>
      </c>
      <c r="F2728" s="32">
        <v>25</v>
      </c>
      <c r="G2728" s="32">
        <v>78</v>
      </c>
      <c r="H2728" s="32">
        <v>9</v>
      </c>
      <c r="I2728" s="32">
        <v>0</v>
      </c>
      <c r="J2728" s="63"/>
      <c r="K2728" s="63">
        <v>20.87046737312702</v>
      </c>
      <c r="L2728" s="63"/>
      <c r="M2728" s="63">
        <v>21.186781396209422</v>
      </c>
      <c r="N2728" s="63">
        <v>26.134558149542922</v>
      </c>
      <c r="O2728" s="62">
        <v>80.851872065249978</v>
      </c>
      <c r="P2728" s="62">
        <v>3.04608679521378</v>
      </c>
      <c r="Q2728" s="62">
        <v>3.7529844152137799</v>
      </c>
      <c r="R2728" s="62">
        <v>78.007481618088335</v>
      </c>
      <c r="S2728" s="62">
        <v>8.4079999999999995</v>
      </c>
      <c r="T2728" s="62">
        <v>73.803481618088341</v>
      </c>
      <c r="U2728" s="62">
        <v>76.821400441833205</v>
      </c>
      <c r="V2728" s="62">
        <v>76.821400441833205</v>
      </c>
      <c r="W2728" s="62">
        <v>660.21017187499456</v>
      </c>
      <c r="X2728" s="62">
        <v>665.21016187499458</v>
      </c>
      <c r="Y2728" s="62">
        <v>-1.27</v>
      </c>
      <c r="Z2728" s="62">
        <v>-1.6</v>
      </c>
      <c r="AA2728" s="62">
        <v>78.007481618088335</v>
      </c>
      <c r="AB2728" s="62">
        <v>1.9620738432572373</v>
      </c>
      <c r="AC2728" s="62">
        <v>6.7001042427677868</v>
      </c>
      <c r="AD2728" s="62">
        <v>0.96466985718811726</v>
      </c>
    </row>
    <row r="2729" spans="1:30" ht="20.25" x14ac:dyDescent="0.3">
      <c r="A2729" s="32" t="s">
        <v>29</v>
      </c>
      <c r="B2729" s="32">
        <v>2022</v>
      </c>
      <c r="C2729" s="32">
        <v>7</v>
      </c>
      <c r="D2729" s="32" t="s">
        <v>10603</v>
      </c>
      <c r="E2729" s="32" t="s">
        <v>9714</v>
      </c>
      <c r="F2729" s="32">
        <v>20</v>
      </c>
      <c r="G2729" s="32">
        <v>90</v>
      </c>
      <c r="H2729" s="32">
        <v>12</v>
      </c>
      <c r="I2729" s="32">
        <v>3</v>
      </c>
      <c r="J2729" s="63"/>
      <c r="K2729" s="63">
        <v>18.284366818410941</v>
      </c>
      <c r="L2729" s="63"/>
      <c r="M2729" s="63">
        <v>58.83379935960653</v>
      </c>
      <c r="N2729" s="63">
        <v>85.600320246246639</v>
      </c>
      <c r="O2729" s="62">
        <v>55.206422312539225</v>
      </c>
      <c r="P2729" s="62">
        <v>1.9910173701100948</v>
      </c>
      <c r="Q2729" s="62">
        <v>2.2507794701100949</v>
      </c>
      <c r="R2729" s="62">
        <v>78.403369680540479</v>
      </c>
      <c r="S2729" s="62">
        <v>6.6080000000000005</v>
      </c>
      <c r="T2729" s="62">
        <v>75.099369680540477</v>
      </c>
      <c r="U2729" s="62">
        <v>75.099369680540477</v>
      </c>
      <c r="V2729" s="62">
        <v>75.099369680540477</v>
      </c>
      <c r="W2729" s="62">
        <v>663.05855429063581</v>
      </c>
      <c r="X2729" s="62">
        <v>658.25541429063583</v>
      </c>
      <c r="Y2729" s="62">
        <v>1.2199999999999998</v>
      </c>
      <c r="Z2729" s="62">
        <v>-1.6</v>
      </c>
      <c r="AA2729" s="62">
        <v>78.403369680540479</v>
      </c>
      <c r="AB2729" s="62">
        <v>0.52046906992553832</v>
      </c>
      <c r="AC2729" s="62">
        <v>4.2001196310402751</v>
      </c>
      <c r="AD2729" s="62">
        <v>0.20813084315560457</v>
      </c>
    </row>
    <row r="2730" spans="1:30" ht="20.25" x14ac:dyDescent="0.3">
      <c r="A2730" s="32" t="s">
        <v>29</v>
      </c>
      <c r="B2730" s="32">
        <v>2022</v>
      </c>
      <c r="C2730" s="32">
        <v>7</v>
      </c>
      <c r="D2730" s="32" t="s">
        <v>10604</v>
      </c>
      <c r="E2730" s="32" t="s">
        <v>9716</v>
      </c>
      <c r="F2730" s="32">
        <v>25</v>
      </c>
      <c r="G2730" s="32">
        <v>73</v>
      </c>
      <c r="H2730" s="32">
        <v>21</v>
      </c>
      <c r="I2730" s="32">
        <v>0</v>
      </c>
      <c r="J2730" s="63"/>
      <c r="K2730" s="63">
        <v>19.799979460336562</v>
      </c>
      <c r="L2730" s="63"/>
      <c r="M2730" s="63">
        <v>26.085121505467804</v>
      </c>
      <c r="N2730" s="63">
        <v>58.765799679704145</v>
      </c>
      <c r="O2730" s="62">
        <v>76.884473142746273</v>
      </c>
      <c r="P2730" s="62">
        <v>2.2507794701100949</v>
      </c>
      <c r="Q2730" s="62">
        <v>3.1183356401100948</v>
      </c>
      <c r="R2730" s="62">
        <v>82.607369680540472</v>
      </c>
      <c r="S2730" s="62">
        <v>8.4079999999999995</v>
      </c>
      <c r="T2730" s="62">
        <v>78.403369680540479</v>
      </c>
      <c r="U2730" s="62">
        <v>81.456327587527838</v>
      </c>
      <c r="V2730" s="62">
        <v>81.456327587527838</v>
      </c>
      <c r="W2730" s="62">
        <v>652.60425792862111</v>
      </c>
      <c r="X2730" s="62">
        <v>657.60424792862113</v>
      </c>
      <c r="Y2730" s="62">
        <v>-1.27</v>
      </c>
      <c r="Z2730" s="62">
        <v>-1.6</v>
      </c>
      <c r="AA2730" s="62">
        <v>82.607369680540472</v>
      </c>
      <c r="AB2730" s="62">
        <v>2.4870776735921756</v>
      </c>
      <c r="AC2730" s="62">
        <v>5.6988575623489073</v>
      </c>
      <c r="AD2730" s="62">
        <v>1.5127796260044131</v>
      </c>
    </row>
    <row r="2731" spans="1:30" ht="20.25" x14ac:dyDescent="0.3">
      <c r="A2731" s="32" t="s">
        <v>29</v>
      </c>
      <c r="B2731" s="32">
        <v>2022</v>
      </c>
      <c r="C2731" s="32">
        <v>7</v>
      </c>
      <c r="D2731" s="32" t="s">
        <v>10605</v>
      </c>
      <c r="E2731" s="32" t="s">
        <v>9718</v>
      </c>
      <c r="F2731" s="32">
        <v>25</v>
      </c>
      <c r="G2731" s="32">
        <v>76</v>
      </c>
      <c r="H2731" s="32">
        <v>7</v>
      </c>
      <c r="I2731" s="32">
        <v>0</v>
      </c>
      <c r="J2731" s="63"/>
      <c r="K2731" s="63">
        <v>20.449706465665148</v>
      </c>
      <c r="L2731" s="63"/>
      <c r="M2731" s="63">
        <v>20.834627876416523</v>
      </c>
      <c r="N2731" s="63">
        <v>26.027930244466742</v>
      </c>
      <c r="O2731" s="62">
        <v>81.146010281770742</v>
      </c>
      <c r="P2731" s="62">
        <v>3.1183356401100948</v>
      </c>
      <c r="Q2731" s="62">
        <v>3.8894966801100948</v>
      </c>
      <c r="R2731" s="62">
        <v>86.811369680540466</v>
      </c>
      <c r="S2731" s="62">
        <v>8.4079999999999995</v>
      </c>
      <c r="T2731" s="62">
        <v>82.607369680540472</v>
      </c>
      <c r="U2731" s="62">
        <v>85.692708101251952</v>
      </c>
      <c r="V2731" s="62">
        <v>85.692708101251952</v>
      </c>
      <c r="W2731" s="62">
        <v>645.72902989263514</v>
      </c>
      <c r="X2731" s="62">
        <v>650.72901989263516</v>
      </c>
      <c r="Y2731" s="62">
        <v>-1.27</v>
      </c>
      <c r="Z2731" s="62">
        <v>-1.6</v>
      </c>
      <c r="AA2731" s="62">
        <v>86.811369680540466</v>
      </c>
      <c r="AB2731" s="62">
        <v>1.8340422982880804</v>
      </c>
      <c r="AC2731" s="62">
        <v>6.9954347042971055</v>
      </c>
      <c r="AD2731" s="62">
        <v>0.92071791522927959</v>
      </c>
    </row>
    <row r="2732" spans="1:30" ht="20.25" x14ac:dyDescent="0.3">
      <c r="A2732" s="32" t="s">
        <v>29</v>
      </c>
      <c r="B2732" s="32">
        <v>2022</v>
      </c>
      <c r="C2732" s="32">
        <v>7</v>
      </c>
      <c r="D2732" s="32" t="s">
        <v>10606</v>
      </c>
      <c r="E2732" s="32" t="s">
        <v>9720</v>
      </c>
      <c r="F2732" s="32">
        <v>12</v>
      </c>
      <c r="G2732" s="32">
        <v>93</v>
      </c>
      <c r="H2732" s="32">
        <v>15</v>
      </c>
      <c r="I2732" s="32">
        <v>9</v>
      </c>
      <c r="J2732" s="63"/>
      <c r="K2732" s="63">
        <v>10.888000554995896</v>
      </c>
      <c r="L2732" s="63"/>
      <c r="M2732" s="63">
        <v>114.92099956026456</v>
      </c>
      <c r="N2732" s="63">
        <v>151.21683787921887</v>
      </c>
      <c r="O2732" s="62">
        <v>30.66217716111073</v>
      </c>
      <c r="P2732" s="62">
        <v>1.4232322780117304</v>
      </c>
      <c r="Q2732" s="62">
        <v>1.5361241480117305</v>
      </c>
      <c r="R2732" s="62">
        <v>73.792829974614349</v>
      </c>
      <c r="S2732" s="62">
        <v>3.7280000000000002</v>
      </c>
      <c r="T2732" s="62">
        <v>71.928829974614345</v>
      </c>
      <c r="U2732" s="62">
        <v>71.928829974614345</v>
      </c>
      <c r="V2732" s="62">
        <v>71.928829974614345</v>
      </c>
      <c r="W2732" s="62">
        <v>668.33507211091433</v>
      </c>
      <c r="X2732" s="62">
        <v>643.92567211091432</v>
      </c>
      <c r="Y2732" s="62">
        <v>6.1999999999999993</v>
      </c>
      <c r="Z2732" s="62">
        <v>-1.6</v>
      </c>
      <c r="AA2732" s="62">
        <v>73.792829974614349</v>
      </c>
      <c r="AB2732" s="62">
        <v>8.7841883366072907E-3</v>
      </c>
      <c r="AC2732" s="62">
        <v>2.920272130456202</v>
      </c>
      <c r="AD2732" s="62">
        <v>3.0654271961864303E-3</v>
      </c>
    </row>
    <row r="2733" spans="1:30" ht="20.25" x14ac:dyDescent="0.3">
      <c r="A2733" s="32" t="s">
        <v>29</v>
      </c>
      <c r="B2733" s="32">
        <v>2022</v>
      </c>
      <c r="C2733" s="32">
        <v>7</v>
      </c>
      <c r="D2733" s="32" t="s">
        <v>10607</v>
      </c>
      <c r="E2733" s="32" t="s">
        <v>9722</v>
      </c>
      <c r="F2733" s="32">
        <v>13</v>
      </c>
      <c r="G2733" s="32">
        <v>64</v>
      </c>
      <c r="H2733" s="32">
        <v>5</v>
      </c>
      <c r="I2733" s="32">
        <v>0</v>
      </c>
      <c r="J2733" s="63"/>
      <c r="K2733" s="63">
        <v>6.3434949921045254</v>
      </c>
      <c r="L2733" s="63"/>
      <c r="M2733" s="63">
        <v>60.910798676329549</v>
      </c>
      <c r="N2733" s="63">
        <v>114.83448878328915</v>
      </c>
      <c r="O2733" s="62">
        <v>54.061622704435166</v>
      </c>
      <c r="P2733" s="62">
        <v>1.5361241480117305</v>
      </c>
      <c r="Q2733" s="62">
        <v>2.1610305080117307</v>
      </c>
      <c r="R2733" s="62">
        <v>75.836829974614346</v>
      </c>
      <c r="S2733" s="62">
        <v>4.0879999999999992</v>
      </c>
      <c r="T2733" s="62">
        <v>73.792829974614349</v>
      </c>
      <c r="U2733" s="62">
        <v>76.810668131022325</v>
      </c>
      <c r="V2733" s="62">
        <v>76.810668131022325</v>
      </c>
      <c r="W2733" s="62">
        <v>660.2278860645489</v>
      </c>
      <c r="X2733" s="62">
        <v>665.22787606454892</v>
      </c>
      <c r="Y2733" s="62">
        <v>-1.27</v>
      </c>
      <c r="Z2733" s="62">
        <v>-1.6</v>
      </c>
      <c r="AA2733" s="62">
        <v>75.836829974614346</v>
      </c>
      <c r="AB2733" s="62">
        <v>0.32877635488146317</v>
      </c>
      <c r="AC2733" s="62">
        <v>4.0346356720657477</v>
      </c>
      <c r="AD2733" s="62">
        <v>0.12937189339400493</v>
      </c>
    </row>
    <row r="2734" spans="1:30" ht="20.25" x14ac:dyDescent="0.3">
      <c r="A2734" s="32" t="s">
        <v>29</v>
      </c>
      <c r="B2734" s="32">
        <v>2022</v>
      </c>
      <c r="C2734" s="32">
        <v>7</v>
      </c>
      <c r="D2734" s="32" t="s">
        <v>10608</v>
      </c>
      <c r="E2734" s="32" t="s">
        <v>9724</v>
      </c>
      <c r="F2734" s="32">
        <v>16</v>
      </c>
      <c r="G2734" s="32">
        <v>61</v>
      </c>
      <c r="H2734" s="32">
        <v>9</v>
      </c>
      <c r="I2734" s="32">
        <v>0</v>
      </c>
      <c r="J2734" s="63"/>
      <c r="K2734" s="63">
        <v>8.475573057059492</v>
      </c>
      <c r="L2734" s="63"/>
      <c r="M2734" s="63">
        <v>31.736879945843619</v>
      </c>
      <c r="N2734" s="63">
        <v>60.842113500702013</v>
      </c>
      <c r="O2734" s="62">
        <v>72.576741290855182</v>
      </c>
      <c r="P2734" s="62">
        <v>2.1610305080117307</v>
      </c>
      <c r="Q2734" s="62">
        <v>2.982051098011731</v>
      </c>
      <c r="R2734" s="62">
        <v>78.42082997461435</v>
      </c>
      <c r="S2734" s="62">
        <v>5.1679999999999993</v>
      </c>
      <c r="T2734" s="62">
        <v>75.836829974614346</v>
      </c>
      <c r="U2734" s="62">
        <v>78.870187522321814</v>
      </c>
      <c r="V2734" s="62">
        <v>78.870187522321814</v>
      </c>
      <c r="W2734" s="62">
        <v>656.83724209127718</v>
      </c>
      <c r="X2734" s="62">
        <v>661.8372320912772</v>
      </c>
      <c r="Y2734" s="62">
        <v>-1.27</v>
      </c>
      <c r="Z2734" s="62">
        <v>-1.6</v>
      </c>
      <c r="AA2734" s="62">
        <v>78.42082997461435</v>
      </c>
      <c r="AB2734" s="62">
        <v>1.0769849965775784</v>
      </c>
      <c r="AC2734" s="62">
        <v>5.4463421041835298</v>
      </c>
      <c r="AD2734" s="62">
        <v>0.48103662807829611</v>
      </c>
    </row>
    <row r="2735" spans="1:30" ht="20.25" x14ac:dyDescent="0.3">
      <c r="A2735" s="32" t="s">
        <v>29</v>
      </c>
      <c r="B2735" s="32">
        <v>2022</v>
      </c>
      <c r="C2735" s="32">
        <v>7</v>
      </c>
      <c r="D2735" s="32" t="s">
        <v>10609</v>
      </c>
      <c r="E2735" s="32" t="s">
        <v>9726</v>
      </c>
      <c r="F2735" s="32">
        <v>17</v>
      </c>
      <c r="G2735" s="32">
        <v>70</v>
      </c>
      <c r="H2735" s="32">
        <v>9</v>
      </c>
      <c r="I2735" s="32">
        <v>0</v>
      </c>
      <c r="J2735" s="63"/>
      <c r="K2735" s="63">
        <v>11.477000876441481</v>
      </c>
      <c r="L2735" s="63"/>
      <c r="M2735" s="63">
        <v>23.286909843451756</v>
      </c>
      <c r="N2735" s="63">
        <v>31.677823370675519</v>
      </c>
      <c r="O2735" s="62">
        <v>79.122959508745765</v>
      </c>
      <c r="P2735" s="62">
        <v>2.982051098011731</v>
      </c>
      <c r="Q2735" s="62">
        <v>3.6505383980117312</v>
      </c>
      <c r="R2735" s="62">
        <v>81.184829974614345</v>
      </c>
      <c r="S2735" s="62">
        <v>5.5280000000000005</v>
      </c>
      <c r="T2735" s="62">
        <v>78.42082997461435</v>
      </c>
      <c r="U2735" s="62">
        <v>81.473921658258377</v>
      </c>
      <c r="V2735" s="62">
        <v>81.473921658258377</v>
      </c>
      <c r="W2735" s="62">
        <v>652.57555364622453</v>
      </c>
      <c r="X2735" s="62">
        <v>657.57554364622456</v>
      </c>
      <c r="Y2735" s="62">
        <v>-1.27</v>
      </c>
      <c r="Z2735" s="62">
        <v>-1.6</v>
      </c>
      <c r="AA2735" s="62">
        <v>81.184829974614345</v>
      </c>
      <c r="AB2735" s="62">
        <v>1.6396094787475719</v>
      </c>
      <c r="AC2735" s="62">
        <v>6.5632705138952412</v>
      </c>
      <c r="AD2735" s="62">
        <v>0.79821117648740159</v>
      </c>
    </row>
    <row r="2736" spans="1:30" ht="20.25" x14ac:dyDescent="0.3">
      <c r="A2736" s="32" t="s">
        <v>29</v>
      </c>
      <c r="B2736" s="32">
        <v>2022</v>
      </c>
      <c r="C2736" s="32">
        <v>8</v>
      </c>
      <c r="D2736" s="32" t="s">
        <v>10610</v>
      </c>
      <c r="E2736" s="32" t="s">
        <v>9728</v>
      </c>
      <c r="F2736" s="32">
        <v>17</v>
      </c>
      <c r="G2736" s="32">
        <v>72</v>
      </c>
      <c r="H2736" s="32">
        <v>3</v>
      </c>
      <c r="I2736" s="32">
        <v>0</v>
      </c>
      <c r="J2736" s="63"/>
      <c r="K2736" s="63">
        <v>11.902818984661309</v>
      </c>
      <c r="L2736" s="63"/>
      <c r="M2736" s="63">
        <v>20.830312579674832</v>
      </c>
      <c r="N2736" s="63">
        <v>23.23064210809504</v>
      </c>
      <c r="O2736" s="62">
        <v>81.149622304271844</v>
      </c>
      <c r="P2736" s="62">
        <v>3.6505383980117312</v>
      </c>
      <c r="Q2736" s="62">
        <v>4.3608490060117315</v>
      </c>
      <c r="R2736" s="62">
        <v>83.948829974614341</v>
      </c>
      <c r="S2736" s="62">
        <v>5.5280000000000005</v>
      </c>
      <c r="T2736" s="62">
        <v>81.184829974614345</v>
      </c>
      <c r="U2736" s="62">
        <v>84.259173142243768</v>
      </c>
      <c r="V2736" s="62">
        <v>84.259173142243768</v>
      </c>
      <c r="W2736" s="62">
        <v>648.04736953340682</v>
      </c>
      <c r="X2736" s="62">
        <v>653.04735953340685</v>
      </c>
      <c r="Y2736" s="62">
        <v>-1.27</v>
      </c>
      <c r="Z2736" s="62">
        <v>-1.6</v>
      </c>
      <c r="AA2736" s="62">
        <v>83.948829974614341</v>
      </c>
      <c r="AB2736" s="62">
        <v>1.4999259050670675</v>
      </c>
      <c r="AC2736" s="62">
        <v>7.7192302689973777</v>
      </c>
      <c r="AD2736" s="62">
        <v>0.7905444682044378</v>
      </c>
    </row>
    <row r="2737" spans="1:30" ht="20.25" x14ac:dyDescent="0.3">
      <c r="A2737" s="32" t="s">
        <v>29</v>
      </c>
      <c r="B2737" s="32">
        <v>2022</v>
      </c>
      <c r="C2737" s="32">
        <v>8</v>
      </c>
      <c r="D2737" s="32" t="s">
        <v>10611</v>
      </c>
      <c r="E2737" s="32" t="s">
        <v>9730</v>
      </c>
      <c r="F2737" s="32">
        <v>15</v>
      </c>
      <c r="G2737" s="32">
        <v>82</v>
      </c>
      <c r="H2737" s="32">
        <v>8</v>
      </c>
      <c r="I2737" s="32">
        <v>0</v>
      </c>
      <c r="J2737" s="63"/>
      <c r="K2737" s="63">
        <v>11.937087580188273</v>
      </c>
      <c r="L2737" s="63"/>
      <c r="M2737" s="63">
        <v>20.774855623074345</v>
      </c>
      <c r="N2737" s="63">
        <v>20.774855623074345</v>
      </c>
      <c r="O2737" s="62">
        <v>81.196057825654293</v>
      </c>
      <c r="P2737" s="62">
        <v>4.3608490060117315</v>
      </c>
      <c r="Q2737" s="62">
        <v>4.7670210940117315</v>
      </c>
      <c r="R2737" s="62">
        <v>86.352829974614338</v>
      </c>
      <c r="S2737" s="62">
        <v>4.8079999999999998</v>
      </c>
      <c r="T2737" s="62">
        <v>83.948829974614341</v>
      </c>
      <c r="U2737" s="62">
        <v>87.044573123408327</v>
      </c>
      <c r="V2737" s="62">
        <v>87.044573123408327</v>
      </c>
      <c r="W2737" s="62">
        <v>643.55036731528969</v>
      </c>
      <c r="X2737" s="62">
        <v>648.55035731528972</v>
      </c>
      <c r="Y2737" s="62">
        <v>-1.27</v>
      </c>
      <c r="Z2737" s="62">
        <v>-1.6</v>
      </c>
      <c r="AA2737" s="62">
        <v>86.352829974614338</v>
      </c>
      <c r="AB2737" s="62">
        <v>1.9399039197152332</v>
      </c>
      <c r="AC2737" s="62">
        <v>8.3778194541659943</v>
      </c>
      <c r="AD2737" s="62">
        <v>1.3062422553866144</v>
      </c>
    </row>
    <row r="2738" spans="1:30" ht="20.25" x14ac:dyDescent="0.3">
      <c r="A2738" s="32" t="s">
        <v>29</v>
      </c>
      <c r="B2738" s="32">
        <v>2022</v>
      </c>
      <c r="C2738" s="32">
        <v>8</v>
      </c>
      <c r="D2738" s="32" t="s">
        <v>10612</v>
      </c>
      <c r="E2738" s="32" t="s">
        <v>9732</v>
      </c>
      <c r="F2738" s="32">
        <v>15</v>
      </c>
      <c r="G2738" s="32">
        <v>94</v>
      </c>
      <c r="H2738" s="32">
        <v>5</v>
      </c>
      <c r="I2738" s="32">
        <v>26</v>
      </c>
      <c r="J2738" s="63"/>
      <c r="K2738" s="63">
        <v>14.022418348734252</v>
      </c>
      <c r="L2738" s="63"/>
      <c r="M2738" s="63">
        <v>153.86832915491416</v>
      </c>
      <c r="N2738" s="63">
        <v>187.7712476791032</v>
      </c>
      <c r="O2738" s="62">
        <v>18.99845935750843</v>
      </c>
      <c r="P2738" s="62">
        <v>1.6677420014160185</v>
      </c>
      <c r="Q2738" s="62">
        <v>1.8031326974160184</v>
      </c>
      <c r="R2738" s="62">
        <v>41.987128748082057</v>
      </c>
      <c r="S2738" s="62">
        <v>4.8079999999999998</v>
      </c>
      <c r="T2738" s="62">
        <v>39.583128748082054</v>
      </c>
      <c r="U2738" s="62">
        <v>39.583128748082054</v>
      </c>
      <c r="V2738" s="62">
        <v>39.583128748082054</v>
      </c>
      <c r="W2738" s="62">
        <v>724.62472909017231</v>
      </c>
      <c r="X2738" s="62">
        <v>644.66425909017232</v>
      </c>
      <c r="Y2738" s="62">
        <v>20.309999999999999</v>
      </c>
      <c r="Z2738" s="62">
        <v>-1.6</v>
      </c>
      <c r="AA2738" s="62">
        <v>41.987128748082057</v>
      </c>
      <c r="AB2738" s="62">
        <v>1.1334630717504313E-4</v>
      </c>
      <c r="AC2738" s="62">
        <v>3.2566266931197716</v>
      </c>
      <c r="AD2738" s="62">
        <v>4.1111388204772751E-5</v>
      </c>
    </row>
    <row r="2739" spans="1:30" ht="20.25" x14ac:dyDescent="0.3">
      <c r="A2739" s="32" t="s">
        <v>29</v>
      </c>
      <c r="B2739" s="32">
        <v>2022</v>
      </c>
      <c r="C2739" s="32">
        <v>8</v>
      </c>
      <c r="D2739" s="32" t="s">
        <v>10613</v>
      </c>
      <c r="E2739" s="32" t="s">
        <v>9734</v>
      </c>
      <c r="F2739" s="32">
        <v>11</v>
      </c>
      <c r="G2739" s="32">
        <v>94</v>
      </c>
      <c r="H2739" s="32">
        <v>28</v>
      </c>
      <c r="I2739" s="32">
        <v>36</v>
      </c>
      <c r="J2739" s="63"/>
      <c r="K2739" s="63">
        <v>10.057472540121367</v>
      </c>
      <c r="L2739" s="63"/>
      <c r="M2739" s="63">
        <v>180.99811749339247</v>
      </c>
      <c r="N2739" s="63">
        <v>249.56234097999888</v>
      </c>
      <c r="O2739" s="62">
        <v>12.509553803963561</v>
      </c>
      <c r="P2739" s="62">
        <v>0.17585855803346861</v>
      </c>
      <c r="Q2739" s="62">
        <v>0.27761181403346857</v>
      </c>
      <c r="R2739" s="62">
        <v>1.6839999999999999</v>
      </c>
      <c r="S2739" s="62">
        <v>3.3679999999999999</v>
      </c>
      <c r="T2739" s="62">
        <v>0</v>
      </c>
      <c r="U2739" s="62">
        <v>0</v>
      </c>
      <c r="V2739" s="62">
        <v>-16.130523899245492</v>
      </c>
      <c r="W2739" s="62">
        <v>832.92036504938267</v>
      </c>
      <c r="X2739" s="62">
        <v>720.28279504938268</v>
      </c>
      <c r="Y2739" s="62">
        <v>28.61</v>
      </c>
      <c r="Z2739" s="62">
        <v>-1.6</v>
      </c>
      <c r="AA2739" s="62">
        <v>1.6839999999999999</v>
      </c>
      <c r="AB2739" s="62">
        <v>1.9939640865411347E-5</v>
      </c>
      <c r="AC2739" s="62">
        <v>0.39318123508160047</v>
      </c>
      <c r="AD2739" s="62">
        <v>4.5744946330024965E-6</v>
      </c>
    </row>
    <row r="2740" spans="1:30" ht="20.25" x14ac:dyDescent="0.3">
      <c r="A2740" s="32" t="s">
        <v>29</v>
      </c>
      <c r="B2740" s="32">
        <v>2022</v>
      </c>
      <c r="C2740" s="32">
        <v>8</v>
      </c>
      <c r="D2740" s="32" t="s">
        <v>10614</v>
      </c>
      <c r="E2740" s="32" t="s">
        <v>9736</v>
      </c>
      <c r="F2740" s="32">
        <v>12</v>
      </c>
      <c r="G2740" s="32">
        <v>79</v>
      </c>
      <c r="H2740" s="32">
        <v>4</v>
      </c>
      <c r="I2740" s="32">
        <v>0</v>
      </c>
      <c r="J2740" s="63"/>
      <c r="K2740" s="63">
        <v>8.46078381529232</v>
      </c>
      <c r="L2740" s="63"/>
      <c r="M2740" s="63">
        <v>114.82770472055267</v>
      </c>
      <c r="N2740" s="63">
        <v>180.88979853308851</v>
      </c>
      <c r="O2740" s="62">
        <v>30.694279361430695</v>
      </c>
      <c r="P2740" s="62">
        <v>0.27761181403346857</v>
      </c>
      <c r="Q2740" s="62">
        <v>0.66318097003346854</v>
      </c>
      <c r="R2740" s="62">
        <v>3.548</v>
      </c>
      <c r="S2740" s="62">
        <v>3.7280000000000002</v>
      </c>
      <c r="T2740" s="62">
        <v>1.6839999999999999</v>
      </c>
      <c r="U2740" s="62">
        <v>4.2024538141950929</v>
      </c>
      <c r="V2740" s="62">
        <v>4.2024538141950929</v>
      </c>
      <c r="W2740" s="62">
        <v>791.63908970133446</v>
      </c>
      <c r="X2740" s="62">
        <v>796.63907970133448</v>
      </c>
      <c r="Y2740" s="62">
        <v>-1.27</v>
      </c>
      <c r="Z2740" s="62">
        <v>-1.6</v>
      </c>
      <c r="AA2740" s="62">
        <v>3.548</v>
      </c>
      <c r="AB2740" s="62">
        <v>5.0905600256033285E-3</v>
      </c>
      <c r="AC2740" s="62">
        <v>0.903952202998063</v>
      </c>
      <c r="AD2740" s="62">
        <v>1.3117833548293937E-3</v>
      </c>
    </row>
    <row r="2741" spans="1:30" ht="20.25" x14ac:dyDescent="0.3">
      <c r="A2741" s="32" t="s">
        <v>29</v>
      </c>
      <c r="B2741" s="32">
        <v>2022</v>
      </c>
      <c r="C2741" s="32">
        <v>8</v>
      </c>
      <c r="D2741" s="32" t="s">
        <v>10615</v>
      </c>
      <c r="E2741" s="32" t="s">
        <v>9738</v>
      </c>
      <c r="F2741" s="32">
        <v>13</v>
      </c>
      <c r="G2741" s="32">
        <v>79</v>
      </c>
      <c r="H2741" s="32">
        <v>7</v>
      </c>
      <c r="I2741" s="32">
        <v>0</v>
      </c>
      <c r="J2741" s="63"/>
      <c r="K2741" s="63">
        <v>9.4319150442141844</v>
      </c>
      <c r="L2741" s="63"/>
      <c r="M2741" s="63">
        <v>70.683189507377648</v>
      </c>
      <c r="N2741" s="63">
        <v>114.74122473473514</v>
      </c>
      <c r="O2741" s="62">
        <v>48.968212042580554</v>
      </c>
      <c r="P2741" s="62">
        <v>0.66318097003346854</v>
      </c>
      <c r="Q2741" s="62">
        <v>1.0781828860334686</v>
      </c>
      <c r="R2741" s="62">
        <v>5.5919999999999996</v>
      </c>
      <c r="S2741" s="62">
        <v>4.0879999999999992</v>
      </c>
      <c r="T2741" s="62">
        <v>3.548</v>
      </c>
      <c r="U2741" s="62">
        <v>6.0782544801903793</v>
      </c>
      <c r="V2741" s="62">
        <v>6.0782544801903793</v>
      </c>
      <c r="W2741" s="62">
        <v>787.93538791742253</v>
      </c>
      <c r="X2741" s="62">
        <v>792.93537791742256</v>
      </c>
      <c r="Y2741" s="62">
        <v>-1.27</v>
      </c>
      <c r="Z2741" s="62">
        <v>-1.6</v>
      </c>
      <c r="AA2741" s="62">
        <v>5.5919999999999996</v>
      </c>
      <c r="AB2741" s="62">
        <v>0.20518172824092129</v>
      </c>
      <c r="AC2741" s="62">
        <v>1.4550177556815984</v>
      </c>
      <c r="AD2741" s="62">
        <v>5.8433309691761512E-2</v>
      </c>
    </row>
    <row r="2742" spans="1:30" ht="20.25" x14ac:dyDescent="0.3">
      <c r="A2742" s="32" t="s">
        <v>29</v>
      </c>
      <c r="B2742" s="32">
        <v>2022</v>
      </c>
      <c r="C2742" s="32">
        <v>8</v>
      </c>
      <c r="D2742" s="32" t="s">
        <v>10616</v>
      </c>
      <c r="E2742" s="32" t="s">
        <v>9740</v>
      </c>
      <c r="F2742" s="32">
        <v>12</v>
      </c>
      <c r="G2742" s="32">
        <v>85</v>
      </c>
      <c r="H2742" s="32">
        <v>18</v>
      </c>
      <c r="I2742" s="32">
        <v>0</v>
      </c>
      <c r="J2742" s="63"/>
      <c r="K2742" s="63">
        <v>9.5440738821084228</v>
      </c>
      <c r="L2742" s="63"/>
      <c r="M2742" s="63">
        <v>47.858595945383328</v>
      </c>
      <c r="N2742" s="63">
        <v>70.611279038373709</v>
      </c>
      <c r="O2742" s="62">
        <v>61.660515308012279</v>
      </c>
      <c r="P2742" s="62">
        <v>1.0781828860334686</v>
      </c>
      <c r="Q2742" s="62">
        <v>1.3535894260334687</v>
      </c>
      <c r="R2742" s="62">
        <v>7.4559999999999995</v>
      </c>
      <c r="S2742" s="62">
        <v>3.7280000000000002</v>
      </c>
      <c r="T2742" s="62">
        <v>5.5919999999999996</v>
      </c>
      <c r="U2742" s="62">
        <v>8.1352584686531575</v>
      </c>
      <c r="V2742" s="62">
        <v>8.1352584686531575</v>
      </c>
      <c r="W2742" s="62">
        <v>783.89382312877433</v>
      </c>
      <c r="X2742" s="62">
        <v>788.89381312877435</v>
      </c>
      <c r="Y2742" s="62">
        <v>-1.27</v>
      </c>
      <c r="Z2742" s="62">
        <v>-1.6</v>
      </c>
      <c r="AA2742" s="62">
        <v>7.4559999999999995</v>
      </c>
      <c r="AB2742" s="62">
        <v>1.1171502833549152</v>
      </c>
      <c r="AC2742" s="62">
        <v>1.8620640908228343</v>
      </c>
      <c r="AD2742" s="62">
        <v>0.33907098911204969</v>
      </c>
    </row>
    <row r="2743" spans="1:30" ht="20.25" x14ac:dyDescent="0.3">
      <c r="A2743" s="32" t="s">
        <v>29</v>
      </c>
      <c r="B2743" s="32">
        <v>2022</v>
      </c>
      <c r="C2743" s="32">
        <v>8</v>
      </c>
      <c r="D2743" s="32" t="s">
        <v>10617</v>
      </c>
      <c r="E2743" s="32" t="s">
        <v>9742</v>
      </c>
      <c r="F2743" s="32">
        <v>12</v>
      </c>
      <c r="G2743" s="32">
        <v>80</v>
      </c>
      <c r="H2743" s="32">
        <v>8</v>
      </c>
      <c r="I2743" s="32">
        <v>0</v>
      </c>
      <c r="J2743" s="63"/>
      <c r="K2743" s="63">
        <v>8.646267755685745</v>
      </c>
      <c r="L2743" s="63"/>
      <c r="M2743" s="63">
        <v>35.739649565086566</v>
      </c>
      <c r="N2743" s="63">
        <v>47.79421853678474</v>
      </c>
      <c r="O2743" s="62">
        <v>69.686866030328062</v>
      </c>
      <c r="P2743" s="62">
        <v>1.3535894260334687</v>
      </c>
      <c r="Q2743" s="62">
        <v>1.7207981460334687</v>
      </c>
      <c r="R2743" s="62">
        <v>9.32</v>
      </c>
      <c r="S2743" s="62">
        <v>3.7280000000000002</v>
      </c>
      <c r="T2743" s="62">
        <v>7.4559999999999995</v>
      </c>
      <c r="U2743" s="62">
        <v>10.011175732920664</v>
      </c>
      <c r="V2743" s="62">
        <v>10.011175732920664</v>
      </c>
      <c r="W2743" s="62">
        <v>780.2261303210131</v>
      </c>
      <c r="X2743" s="62">
        <v>785.22612032101313</v>
      </c>
      <c r="Y2743" s="62">
        <v>-1.27</v>
      </c>
      <c r="Z2743" s="62">
        <v>-1.6</v>
      </c>
      <c r="AA2743" s="62">
        <v>9.32</v>
      </c>
      <c r="AB2743" s="62">
        <v>0.92677876609316923</v>
      </c>
      <c r="AC2743" s="62">
        <v>2.3546974273887398</v>
      </c>
      <c r="AD2743" s="62">
        <v>0.30135252731351403</v>
      </c>
    </row>
    <row r="2744" spans="1:30" ht="20.25" x14ac:dyDescent="0.3">
      <c r="A2744" s="32" t="s">
        <v>29</v>
      </c>
      <c r="B2744" s="32">
        <v>2022</v>
      </c>
      <c r="C2744" s="32">
        <v>8</v>
      </c>
      <c r="D2744" s="32" t="s">
        <v>10618</v>
      </c>
      <c r="E2744" s="32" t="s">
        <v>9744</v>
      </c>
      <c r="F2744" s="32">
        <v>13</v>
      </c>
      <c r="G2744" s="32">
        <v>81</v>
      </c>
      <c r="H2744" s="32">
        <v>16</v>
      </c>
      <c r="I2744" s="32">
        <v>0.8</v>
      </c>
      <c r="J2744" s="63"/>
      <c r="K2744" s="63">
        <v>9.8037028138803368</v>
      </c>
      <c r="L2744" s="63"/>
      <c r="M2744" s="63">
        <v>31.988181831757522</v>
      </c>
      <c r="N2744" s="63">
        <v>43.692613089735715</v>
      </c>
      <c r="O2744" s="62">
        <v>72.391510692316501</v>
      </c>
      <c r="P2744" s="62">
        <v>1.7207981460334687</v>
      </c>
      <c r="Q2744" s="62">
        <v>2.0962760700334688</v>
      </c>
      <c r="R2744" s="62">
        <v>11.364000000000001</v>
      </c>
      <c r="S2744" s="62">
        <v>4.0879999999999992</v>
      </c>
      <c r="T2744" s="62">
        <v>9.32</v>
      </c>
      <c r="U2744" s="62">
        <v>10.542899616434315</v>
      </c>
      <c r="V2744" s="62">
        <v>10.542899616434315</v>
      </c>
      <c r="W2744" s="62">
        <v>779.18965720044764</v>
      </c>
      <c r="X2744" s="62">
        <v>781.5754792004476</v>
      </c>
      <c r="Y2744" s="62">
        <v>-0.60599999999999998</v>
      </c>
      <c r="Z2744" s="62">
        <v>-1.6</v>
      </c>
      <c r="AA2744" s="62">
        <v>11.364000000000001</v>
      </c>
      <c r="AB2744" s="62">
        <v>1.5213971461471307</v>
      </c>
      <c r="AC2744" s="62">
        <v>2.869319572804411</v>
      </c>
      <c r="AD2744" s="62">
        <v>0.52771899435431502</v>
      </c>
    </row>
    <row r="2745" spans="1:30" ht="20.25" x14ac:dyDescent="0.3">
      <c r="A2745" s="32" t="s">
        <v>29</v>
      </c>
      <c r="B2745" s="32">
        <v>2022</v>
      </c>
      <c r="C2745" s="32">
        <v>8</v>
      </c>
      <c r="D2745" s="32" t="s">
        <v>10619</v>
      </c>
      <c r="E2745" s="32" t="s">
        <v>9746</v>
      </c>
      <c r="F2745" s="32">
        <v>13</v>
      </c>
      <c r="G2745" s="32">
        <v>67</v>
      </c>
      <c r="H2745" s="32">
        <v>13</v>
      </c>
      <c r="I2745" s="32">
        <v>0</v>
      </c>
      <c r="J2745" s="63"/>
      <c r="K2745" s="63">
        <v>7.0089525261222443</v>
      </c>
      <c r="L2745" s="63"/>
      <c r="M2745" s="63">
        <v>23.441842991285785</v>
      </c>
      <c r="N2745" s="63">
        <v>31.929042316567667</v>
      </c>
      <c r="O2745" s="62">
        <v>78.997097697232988</v>
      </c>
      <c r="P2745" s="62">
        <v>2.0962760700334688</v>
      </c>
      <c r="Q2745" s="62">
        <v>2.7484219380334687</v>
      </c>
      <c r="R2745" s="62">
        <v>13.408000000000001</v>
      </c>
      <c r="S2745" s="62">
        <v>4.0879999999999992</v>
      </c>
      <c r="T2745" s="62">
        <v>11.364000000000001</v>
      </c>
      <c r="U2745" s="62">
        <v>13.944343235287707</v>
      </c>
      <c r="V2745" s="62">
        <v>13.944343235287707</v>
      </c>
      <c r="W2745" s="62">
        <v>772.59182543114571</v>
      </c>
      <c r="X2745" s="62">
        <v>777.59181543114573</v>
      </c>
      <c r="Y2745" s="62">
        <v>-1.27</v>
      </c>
      <c r="Z2745" s="62">
        <v>-1.6</v>
      </c>
      <c r="AA2745" s="62">
        <v>13.408000000000001</v>
      </c>
      <c r="AB2745" s="62">
        <v>1.9818832471293957</v>
      </c>
      <c r="AC2745" s="62">
        <v>3.6343746418819558</v>
      </c>
      <c r="AD2745" s="62">
        <v>0.74877999431564801</v>
      </c>
    </row>
    <row r="2746" spans="1:30" ht="20.25" x14ac:dyDescent="0.3">
      <c r="A2746" s="32" t="s">
        <v>29</v>
      </c>
      <c r="B2746" s="32">
        <v>2022</v>
      </c>
      <c r="C2746" s="32">
        <v>8</v>
      </c>
      <c r="D2746" s="32" t="s">
        <v>10620</v>
      </c>
      <c r="E2746" s="32" t="s">
        <v>9748</v>
      </c>
      <c r="F2746" s="32">
        <v>16</v>
      </c>
      <c r="G2746" s="32">
        <v>67</v>
      </c>
      <c r="H2746" s="32">
        <v>14</v>
      </c>
      <c r="I2746" s="32">
        <v>0</v>
      </c>
      <c r="J2746" s="63"/>
      <c r="K2746" s="63">
        <v>9.8657857127719613</v>
      </c>
      <c r="L2746" s="63"/>
      <c r="M2746" s="63">
        <v>19.585921929430555</v>
      </c>
      <c r="N2746" s="63">
        <v>23.385524121578843</v>
      </c>
      <c r="O2746" s="62">
        <v>82.199009884057361</v>
      </c>
      <c r="P2746" s="62">
        <v>2.7484219380334687</v>
      </c>
      <c r="Q2746" s="62">
        <v>3.5393222460334686</v>
      </c>
      <c r="R2746" s="62">
        <v>15.992000000000001</v>
      </c>
      <c r="S2746" s="62">
        <v>5.1679999999999993</v>
      </c>
      <c r="T2746" s="62">
        <v>13.408000000000001</v>
      </c>
      <c r="U2746" s="62">
        <v>16.001605485371613</v>
      </c>
      <c r="V2746" s="62">
        <v>16.001605485371613</v>
      </c>
      <c r="W2746" s="62">
        <v>768.62846626127032</v>
      </c>
      <c r="X2746" s="62">
        <v>773.62845626127034</v>
      </c>
      <c r="Y2746" s="62">
        <v>-1.27</v>
      </c>
      <c r="Z2746" s="62">
        <v>-1.6</v>
      </c>
      <c r="AA2746" s="62">
        <v>15.992000000000001</v>
      </c>
      <c r="AB2746" s="62">
        <v>2.9567433418067255</v>
      </c>
      <c r="AC2746" s="62">
        <v>4.5571775352230564</v>
      </c>
      <c r="AD2746" s="62">
        <v>1.7531462952258259</v>
      </c>
    </row>
    <row r="2747" spans="1:30" ht="20.25" x14ac:dyDescent="0.3">
      <c r="A2747" s="32" t="s">
        <v>29</v>
      </c>
      <c r="B2747" s="32">
        <v>2022</v>
      </c>
      <c r="C2747" s="32">
        <v>8</v>
      </c>
      <c r="D2747" s="32" t="s">
        <v>10621</v>
      </c>
      <c r="E2747" s="32" t="s">
        <v>9750</v>
      </c>
      <c r="F2747" s="32">
        <v>18</v>
      </c>
      <c r="G2747" s="32">
        <v>73</v>
      </c>
      <c r="H2747" s="32">
        <v>15</v>
      </c>
      <c r="I2747" s="32">
        <v>0</v>
      </c>
      <c r="J2747" s="63"/>
      <c r="K2747" s="63">
        <v>13.073333553503774</v>
      </c>
      <c r="L2747" s="63"/>
      <c r="M2747" s="63">
        <v>18.942561967313448</v>
      </c>
      <c r="N2747" s="63">
        <v>19.530875673240182</v>
      </c>
      <c r="O2747" s="62">
        <v>82.747716179130464</v>
      </c>
      <c r="P2747" s="62">
        <v>3.5393222460334686</v>
      </c>
      <c r="Q2747" s="62">
        <v>4.2621067380334683</v>
      </c>
      <c r="R2747" s="62">
        <v>18.936</v>
      </c>
      <c r="S2747" s="62">
        <v>5.8879999999999999</v>
      </c>
      <c r="T2747" s="62">
        <v>15.992000000000001</v>
      </c>
      <c r="U2747" s="62">
        <v>18.60246937929114</v>
      </c>
      <c r="V2747" s="62">
        <v>18.60246937929114</v>
      </c>
      <c r="W2747" s="62">
        <v>763.64693410661232</v>
      </c>
      <c r="X2747" s="62">
        <v>768.64692410661235</v>
      </c>
      <c r="Y2747" s="62">
        <v>-1.27</v>
      </c>
      <c r="Z2747" s="62">
        <v>-1.6</v>
      </c>
      <c r="AA2747" s="62">
        <v>18.936</v>
      </c>
      <c r="AB2747" s="62">
        <v>3.3293772836433222</v>
      </c>
      <c r="AC2747" s="62">
        <v>5.4548021626732464</v>
      </c>
      <c r="AD2747" s="62">
        <v>2.3930373083449461</v>
      </c>
    </row>
    <row r="2748" spans="1:30" ht="20.25" x14ac:dyDescent="0.3">
      <c r="A2748" s="32" t="s">
        <v>29</v>
      </c>
      <c r="B2748" s="32">
        <v>2022</v>
      </c>
      <c r="C2748" s="32">
        <v>8</v>
      </c>
      <c r="D2748" s="32" t="s">
        <v>10622</v>
      </c>
      <c r="E2748" s="32" t="s">
        <v>9752</v>
      </c>
      <c r="F2748" s="32">
        <v>22</v>
      </c>
      <c r="G2748" s="32">
        <v>73</v>
      </c>
      <c r="H2748" s="32">
        <v>8</v>
      </c>
      <c r="I2748" s="32">
        <v>0</v>
      </c>
      <c r="J2748" s="63"/>
      <c r="K2748" s="63">
        <v>16.917958594217605</v>
      </c>
      <c r="L2748" s="63"/>
      <c r="M2748" s="63">
        <v>18.257500233421986</v>
      </c>
      <c r="N2748" s="63">
        <v>18.887728046534175</v>
      </c>
      <c r="O2748" s="62">
        <v>83.336679912719461</v>
      </c>
      <c r="P2748" s="62">
        <v>4.2621067380334683</v>
      </c>
      <c r="Q2748" s="62">
        <v>5.1362597100334684</v>
      </c>
      <c r="R2748" s="62">
        <v>22.6</v>
      </c>
      <c r="S2748" s="62">
        <v>7.3279999999999994</v>
      </c>
      <c r="T2748" s="62">
        <v>18.936</v>
      </c>
      <c r="U2748" s="62">
        <v>21.565816841896261</v>
      </c>
      <c r="V2748" s="62">
        <v>21.565816841896261</v>
      </c>
      <c r="W2748" s="62">
        <v>758.01046041215409</v>
      </c>
      <c r="X2748" s="62">
        <v>763.01045041215411</v>
      </c>
      <c r="Y2748" s="62">
        <v>-1.27</v>
      </c>
      <c r="Z2748" s="62">
        <v>-1.6</v>
      </c>
      <c r="AA2748" s="62">
        <v>22.6</v>
      </c>
      <c r="AB2748" s="62">
        <v>2.5233801611976214</v>
      </c>
      <c r="AC2748" s="62">
        <v>6.5506401164250301</v>
      </c>
      <c r="AD2748" s="62">
        <v>1.7651117046251874</v>
      </c>
    </row>
    <row r="2749" spans="1:30" ht="20.25" x14ac:dyDescent="0.3">
      <c r="A2749" s="32" t="s">
        <v>29</v>
      </c>
      <c r="B2749" s="32">
        <v>2022</v>
      </c>
      <c r="C2749" s="32">
        <v>8</v>
      </c>
      <c r="D2749" s="32" t="s">
        <v>10623</v>
      </c>
      <c r="E2749" s="32" t="s">
        <v>9754</v>
      </c>
      <c r="F2749" s="32">
        <v>22</v>
      </c>
      <c r="G2749" s="32">
        <v>70</v>
      </c>
      <c r="H2749" s="32">
        <v>10</v>
      </c>
      <c r="I2749" s="32">
        <v>0</v>
      </c>
      <c r="J2749" s="63"/>
      <c r="K2749" s="63">
        <v>16.259027427635782</v>
      </c>
      <c r="L2749" s="63"/>
      <c r="M2749" s="63">
        <v>17.536355212052033</v>
      </c>
      <c r="N2749" s="63">
        <v>18.202892411364175</v>
      </c>
      <c r="O2749" s="62">
        <v>83.9619575598756</v>
      </c>
      <c r="P2749" s="62">
        <v>5.1362597100334684</v>
      </c>
      <c r="Q2749" s="62">
        <v>6.1075407900334682</v>
      </c>
      <c r="R2749" s="62">
        <v>26.264000000000003</v>
      </c>
      <c r="S2749" s="62">
        <v>7.3279999999999994</v>
      </c>
      <c r="T2749" s="62">
        <v>22.6</v>
      </c>
      <c r="U2749" s="62">
        <v>25.254097092775439</v>
      </c>
      <c r="V2749" s="62">
        <v>25.254097092775439</v>
      </c>
      <c r="W2749" s="62">
        <v>751.05319759611734</v>
      </c>
      <c r="X2749" s="62">
        <v>756.05318759611737</v>
      </c>
      <c r="Y2749" s="62">
        <v>-1.27</v>
      </c>
      <c r="Z2749" s="62">
        <v>-1.6</v>
      </c>
      <c r="AA2749" s="62">
        <v>26.264000000000003</v>
      </c>
      <c r="AB2749" s="62">
        <v>3.0301776210100435</v>
      </c>
      <c r="AC2749" s="62">
        <v>7.7244130215604283</v>
      </c>
      <c r="AD2749" s="62">
        <v>2.6391682520613484</v>
      </c>
    </row>
    <row r="2750" spans="1:30" ht="20.25" x14ac:dyDescent="0.3">
      <c r="A2750" s="32" t="s">
        <v>29</v>
      </c>
      <c r="B2750" s="32">
        <v>2022</v>
      </c>
      <c r="C2750" s="32">
        <v>8</v>
      </c>
      <c r="D2750" s="32" t="s">
        <v>10624</v>
      </c>
      <c r="E2750" s="32" t="s">
        <v>9756</v>
      </c>
      <c r="F2750" s="32">
        <v>21</v>
      </c>
      <c r="G2750" s="32">
        <v>77</v>
      </c>
      <c r="H2750" s="32">
        <v>19</v>
      </c>
      <c r="I2750" s="32">
        <v>0</v>
      </c>
      <c r="J2750" s="63"/>
      <c r="K2750" s="63">
        <v>16.793283329097576</v>
      </c>
      <c r="L2750" s="63"/>
      <c r="M2750" s="63">
        <v>17.481985397693791</v>
      </c>
      <c r="N2750" s="63">
        <v>17.481985397693791</v>
      </c>
      <c r="O2750" s="62">
        <v>84.00932157471405</v>
      </c>
      <c r="P2750" s="62">
        <v>6.1075407900334682</v>
      </c>
      <c r="Q2750" s="62">
        <v>6.819953738033468</v>
      </c>
      <c r="R2750" s="62">
        <v>29.748000000000005</v>
      </c>
      <c r="S2750" s="62">
        <v>6.968</v>
      </c>
      <c r="T2750" s="62">
        <v>26.264000000000003</v>
      </c>
      <c r="U2750" s="62">
        <v>28.942602266817946</v>
      </c>
      <c r="V2750" s="62">
        <v>28.942602266817946</v>
      </c>
      <c r="W2750" s="62">
        <v>744.15937231997987</v>
      </c>
      <c r="X2750" s="62">
        <v>749.15936231997989</v>
      </c>
      <c r="Y2750" s="62">
        <v>-1.27</v>
      </c>
      <c r="Z2750" s="62">
        <v>-1.6</v>
      </c>
      <c r="AA2750" s="62">
        <v>29.748000000000005</v>
      </c>
      <c r="AB2750" s="62">
        <v>4.7987390422762353</v>
      </c>
      <c r="AC2750" s="62">
        <v>8.6704767379225807</v>
      </c>
      <c r="AD2750" s="62">
        <v>4.815811852791378</v>
      </c>
    </row>
    <row r="2751" spans="1:30" ht="20.25" x14ac:dyDescent="0.3">
      <c r="A2751" s="32" t="s">
        <v>29</v>
      </c>
      <c r="B2751" s="32">
        <v>2022</v>
      </c>
      <c r="C2751" s="32">
        <v>8</v>
      </c>
      <c r="D2751" s="32" t="s">
        <v>10625</v>
      </c>
      <c r="E2751" s="32" t="s">
        <v>9758</v>
      </c>
      <c r="F2751" s="32">
        <v>16</v>
      </c>
      <c r="G2751" s="32">
        <v>46</v>
      </c>
      <c r="H2751" s="32">
        <v>15</v>
      </c>
      <c r="I2751" s="32">
        <v>0</v>
      </c>
      <c r="J2751" s="63"/>
      <c r="K2751" s="63">
        <v>4.384041925724806</v>
      </c>
      <c r="L2751" s="63"/>
      <c r="M2751" s="63">
        <v>14.58544968928293</v>
      </c>
      <c r="N2751" s="63">
        <v>17.427633527624216</v>
      </c>
      <c r="O2751" s="62">
        <v>86.578649503951866</v>
      </c>
      <c r="P2751" s="62">
        <v>6.819953738033468</v>
      </c>
      <c r="Q2751" s="62">
        <v>8.114154242033468</v>
      </c>
      <c r="R2751" s="62">
        <v>32.332000000000008</v>
      </c>
      <c r="S2751" s="62">
        <v>5.1679999999999993</v>
      </c>
      <c r="T2751" s="62">
        <v>29.748000000000005</v>
      </c>
      <c r="U2751" s="62">
        <v>32.450114117516307</v>
      </c>
      <c r="V2751" s="62">
        <v>32.450114117516307</v>
      </c>
      <c r="W2751" s="62">
        <v>737.66252909944319</v>
      </c>
      <c r="X2751" s="62">
        <v>742.66251909944322</v>
      </c>
      <c r="Y2751" s="62">
        <v>-1.27</v>
      </c>
      <c r="Z2751" s="62">
        <v>-1.6</v>
      </c>
      <c r="AA2751" s="62">
        <v>32.332000000000008</v>
      </c>
      <c r="AB2751" s="62">
        <v>5.5942182631471331</v>
      </c>
      <c r="AC2751" s="62">
        <v>9.9718688770458126</v>
      </c>
      <c r="AD2751" s="62">
        <v>6.0352284801831741</v>
      </c>
    </row>
    <row r="2752" spans="1:30" ht="20.25" x14ac:dyDescent="0.3">
      <c r="A2752" s="32" t="s">
        <v>29</v>
      </c>
      <c r="B2752" s="32">
        <v>2022</v>
      </c>
      <c r="C2752" s="32">
        <v>8</v>
      </c>
      <c r="D2752" s="32" t="s">
        <v>10626</v>
      </c>
      <c r="E2752" s="32" t="s">
        <v>9760</v>
      </c>
      <c r="F2752" s="32">
        <v>14</v>
      </c>
      <c r="G2752" s="32">
        <v>83</v>
      </c>
      <c r="H2752" s="32">
        <v>9</v>
      </c>
      <c r="I2752" s="32">
        <v>0</v>
      </c>
      <c r="J2752" s="63"/>
      <c r="K2752" s="63">
        <v>11.144179049606045</v>
      </c>
      <c r="L2752" s="63"/>
      <c r="M2752" s="63">
        <v>18.843573887076033</v>
      </c>
      <c r="N2752" s="63">
        <v>14.532053795861911</v>
      </c>
      <c r="O2752" s="62">
        <v>82.832518186297008</v>
      </c>
      <c r="P2752" s="62">
        <v>8.114154242033468</v>
      </c>
      <c r="Q2752" s="62">
        <v>8.4739346940334688</v>
      </c>
      <c r="R2752" s="62">
        <v>34.556000000000012</v>
      </c>
      <c r="S2752" s="62">
        <v>4.4480000000000004</v>
      </c>
      <c r="T2752" s="62">
        <v>32.332000000000008</v>
      </c>
      <c r="U2752" s="62">
        <v>35.051685947285996</v>
      </c>
      <c r="V2752" s="62">
        <v>35.051685947285996</v>
      </c>
      <c r="W2752" s="62">
        <v>732.88039215888614</v>
      </c>
      <c r="X2752" s="62">
        <v>737.88038215888616</v>
      </c>
      <c r="Y2752" s="62">
        <v>-1.27</v>
      </c>
      <c r="Z2752" s="62">
        <v>-1.6</v>
      </c>
      <c r="AA2752" s="62">
        <v>34.556000000000012</v>
      </c>
      <c r="AB2752" s="62">
        <v>2.4874088416881546</v>
      </c>
      <c r="AC2752" s="62">
        <v>10.506669954694608</v>
      </c>
      <c r="AD2752" s="62">
        <v>2.5138951248116261</v>
      </c>
    </row>
    <row r="2753" spans="1:30" ht="20.25" x14ac:dyDescent="0.3">
      <c r="A2753" s="32" t="s">
        <v>29</v>
      </c>
      <c r="B2753" s="32">
        <v>2022</v>
      </c>
      <c r="C2753" s="32">
        <v>8</v>
      </c>
      <c r="D2753" s="32" t="s">
        <v>10627</v>
      </c>
      <c r="E2753" s="32" t="s">
        <v>9762</v>
      </c>
      <c r="F2753" s="32">
        <v>11</v>
      </c>
      <c r="G2753" s="32">
        <v>60</v>
      </c>
      <c r="H2753" s="32">
        <v>19</v>
      </c>
      <c r="I2753" s="32">
        <v>0</v>
      </c>
      <c r="J2753" s="63"/>
      <c r="K2753" s="63">
        <v>3.5306915367443472</v>
      </c>
      <c r="L2753" s="63"/>
      <c r="M2753" s="63">
        <v>17.737896977893104</v>
      </c>
      <c r="N2753" s="63">
        <v>18.788772636459559</v>
      </c>
      <c r="O2753" s="62">
        <v>83.786657784703181</v>
      </c>
      <c r="P2753" s="62">
        <v>8.4739346940334688</v>
      </c>
      <c r="Q2753" s="62">
        <v>9.1522897340334683</v>
      </c>
      <c r="R2753" s="62">
        <v>36.240000000000009</v>
      </c>
      <c r="S2753" s="62">
        <v>3.3679999999999999</v>
      </c>
      <c r="T2753" s="62">
        <v>34.556000000000012</v>
      </c>
      <c r="U2753" s="62">
        <v>37.290901473415623</v>
      </c>
      <c r="V2753" s="62">
        <v>37.290901473415623</v>
      </c>
      <c r="W2753" s="62">
        <v>728.78916139515638</v>
      </c>
      <c r="X2753" s="62">
        <v>733.78915139515641</v>
      </c>
      <c r="Y2753" s="62">
        <v>-1.27</v>
      </c>
      <c r="Z2753" s="62">
        <v>-1.6</v>
      </c>
      <c r="AA2753" s="62">
        <v>36.240000000000009</v>
      </c>
      <c r="AB2753" s="62">
        <v>4.6588797922016063</v>
      </c>
      <c r="AC2753" s="62">
        <v>11.220396356495469</v>
      </c>
      <c r="AD2753" s="62">
        <v>5.3784456045646793</v>
      </c>
    </row>
    <row r="2754" spans="1:30" ht="20.25" x14ac:dyDescent="0.3">
      <c r="A2754" s="32" t="s">
        <v>29</v>
      </c>
      <c r="B2754" s="32">
        <v>2022</v>
      </c>
      <c r="C2754" s="32">
        <v>8</v>
      </c>
      <c r="D2754" s="32" t="s">
        <v>10628</v>
      </c>
      <c r="E2754" s="32" t="s">
        <v>9764</v>
      </c>
      <c r="F2754" s="32">
        <v>13</v>
      </c>
      <c r="G2754" s="32">
        <v>40</v>
      </c>
      <c r="H2754" s="32">
        <v>13</v>
      </c>
      <c r="I2754" s="32">
        <v>0</v>
      </c>
      <c r="J2754" s="63"/>
      <c r="K2754" s="63">
        <v>-0.28499426799495114</v>
      </c>
      <c r="L2754" s="63"/>
      <c r="M2754" s="63">
        <v>14.332890752950437</v>
      </c>
      <c r="N2754" s="63">
        <v>17.683460646411923</v>
      </c>
      <c r="O2754" s="62">
        <v>86.807045517714968</v>
      </c>
      <c r="P2754" s="62">
        <v>9.1522897340334683</v>
      </c>
      <c r="Q2754" s="62">
        <v>10.338009494033468</v>
      </c>
      <c r="R2754" s="62">
        <v>38.284000000000006</v>
      </c>
      <c r="S2754" s="62">
        <v>4.0879999999999992</v>
      </c>
      <c r="T2754" s="62">
        <v>36.240000000000009</v>
      </c>
      <c r="U2754" s="62">
        <v>38.986479381931865</v>
      </c>
      <c r="V2754" s="62">
        <v>38.986479381931865</v>
      </c>
      <c r="W2754" s="62">
        <v>725.70640282782574</v>
      </c>
      <c r="X2754" s="62">
        <v>730.70639282782577</v>
      </c>
      <c r="Y2754" s="62">
        <v>-1.27</v>
      </c>
      <c r="Z2754" s="62">
        <v>-1.6</v>
      </c>
      <c r="AA2754" s="62">
        <v>38.284000000000006</v>
      </c>
      <c r="AB2754" s="62">
        <v>5.2245229175488612</v>
      </c>
      <c r="AC2754" s="62">
        <v>12.343252163156009</v>
      </c>
      <c r="AD2754" s="62">
        <v>6.3299118623855808</v>
      </c>
    </row>
    <row r="2755" spans="1:30" ht="20.25" x14ac:dyDescent="0.3">
      <c r="A2755" s="32" t="s">
        <v>29</v>
      </c>
      <c r="B2755" s="32">
        <v>2022</v>
      </c>
      <c r="C2755" s="32">
        <v>8</v>
      </c>
      <c r="D2755" s="32" t="s">
        <v>10629</v>
      </c>
      <c r="E2755" s="32" t="s">
        <v>9766</v>
      </c>
      <c r="F2755" s="32">
        <v>14</v>
      </c>
      <c r="G2755" s="32">
        <v>51</v>
      </c>
      <c r="H2755" s="32">
        <v>24</v>
      </c>
      <c r="I2755" s="32">
        <v>0</v>
      </c>
      <c r="J2755" s="63"/>
      <c r="K2755" s="63">
        <v>4.0195401044640979</v>
      </c>
      <c r="L2755" s="63"/>
      <c r="M2755" s="63">
        <v>14.279578214429833</v>
      </c>
      <c r="N2755" s="63">
        <v>14.279578214429833</v>
      </c>
      <c r="O2755" s="62">
        <v>86.855348839325359</v>
      </c>
      <c r="P2755" s="62">
        <v>10.338009494033468</v>
      </c>
      <c r="Q2755" s="62">
        <v>11.375023738033468</v>
      </c>
      <c r="R2755" s="62">
        <v>40.50800000000001</v>
      </c>
      <c r="S2755" s="62">
        <v>4.4480000000000004</v>
      </c>
      <c r="T2755" s="62">
        <v>38.284000000000006</v>
      </c>
      <c r="U2755" s="62">
        <v>41.044598476011792</v>
      </c>
      <c r="V2755" s="62">
        <v>41.044598476011792</v>
      </c>
      <c r="W2755" s="62">
        <v>721.98201707037674</v>
      </c>
      <c r="X2755" s="62">
        <v>726.98200707037677</v>
      </c>
      <c r="Y2755" s="62">
        <v>-1.27</v>
      </c>
      <c r="Z2755" s="62">
        <v>-1.6</v>
      </c>
      <c r="AA2755" s="62">
        <v>40.50800000000001</v>
      </c>
      <c r="AB2755" s="62">
        <v>9.1559561754495071</v>
      </c>
      <c r="AC2755" s="62">
        <v>13.366472502572185</v>
      </c>
      <c r="AD2755" s="62">
        <v>10.781540533561618</v>
      </c>
    </row>
    <row r="2756" spans="1:30" ht="20.25" x14ac:dyDescent="0.3">
      <c r="A2756" s="32" t="s">
        <v>29</v>
      </c>
      <c r="B2756" s="32">
        <v>2022</v>
      </c>
      <c r="C2756" s="32">
        <v>8</v>
      </c>
      <c r="D2756" s="32" t="s">
        <v>10630</v>
      </c>
      <c r="E2756" s="32" t="s">
        <v>9768</v>
      </c>
      <c r="F2756" s="32">
        <v>16</v>
      </c>
      <c r="G2756" s="32">
        <v>53</v>
      </c>
      <c r="H2756" s="32">
        <v>8</v>
      </c>
      <c r="I2756" s="32">
        <v>0</v>
      </c>
      <c r="J2756" s="63"/>
      <c r="K2756" s="63">
        <v>6.4207839170325336</v>
      </c>
      <c r="L2756" s="63"/>
      <c r="M2756" s="63">
        <v>14.226283271253106</v>
      </c>
      <c r="N2756" s="63">
        <v>14.226283271253106</v>
      </c>
      <c r="O2756" s="62">
        <v>86.90366810829407</v>
      </c>
      <c r="P2756" s="62">
        <v>11.375023738033468</v>
      </c>
      <c r="Q2756" s="62">
        <v>12.501457510033468</v>
      </c>
      <c r="R2756" s="62">
        <v>43.092000000000013</v>
      </c>
      <c r="S2756" s="62">
        <v>5.1679999999999993</v>
      </c>
      <c r="T2756" s="62">
        <v>40.50800000000001</v>
      </c>
      <c r="U2756" s="62">
        <v>43.284043686134218</v>
      </c>
      <c r="V2756" s="62">
        <v>43.284043686134218</v>
      </c>
      <c r="W2756" s="62">
        <v>717.95121312990307</v>
      </c>
      <c r="X2756" s="62">
        <v>722.95120312990309</v>
      </c>
      <c r="Y2756" s="62">
        <v>-1.27</v>
      </c>
      <c r="Z2756" s="62">
        <v>-1.6</v>
      </c>
      <c r="AA2756" s="62">
        <v>43.092000000000013</v>
      </c>
      <c r="AB2756" s="62">
        <v>4.1172753613650421</v>
      </c>
      <c r="AC2756" s="62">
        <v>14.492114928807906</v>
      </c>
      <c r="AD2756" s="62">
        <v>5.5046951810753919</v>
      </c>
    </row>
    <row r="2757" spans="1:30" ht="20.25" x14ac:dyDescent="0.3">
      <c r="A2757" s="32" t="s">
        <v>29</v>
      </c>
      <c r="B2757" s="32">
        <v>2022</v>
      </c>
      <c r="C2757" s="32">
        <v>8</v>
      </c>
      <c r="D2757" s="32" t="s">
        <v>10631</v>
      </c>
      <c r="E2757" s="32" t="s">
        <v>9770</v>
      </c>
      <c r="F2757" s="32">
        <v>17</v>
      </c>
      <c r="G2757" s="32">
        <v>62</v>
      </c>
      <c r="H2757" s="32">
        <v>18</v>
      </c>
      <c r="I2757" s="32">
        <v>0</v>
      </c>
      <c r="J2757" s="63"/>
      <c r="K2757" s="63">
        <v>9.6587060969923382</v>
      </c>
      <c r="L2757" s="63"/>
      <c r="M2757" s="63">
        <v>14.660140557252978</v>
      </c>
      <c r="N2757" s="63">
        <v>14.173005917613075</v>
      </c>
      <c r="O2757" s="62">
        <v>86.51124105437448</v>
      </c>
      <c r="P2757" s="62">
        <v>12.501457510033468</v>
      </c>
      <c r="Q2757" s="62">
        <v>13.465450478033468</v>
      </c>
      <c r="R2757" s="62">
        <v>45.856000000000016</v>
      </c>
      <c r="S2757" s="62">
        <v>5.5280000000000005</v>
      </c>
      <c r="T2757" s="62">
        <v>43.092000000000013</v>
      </c>
      <c r="U2757" s="62">
        <v>45.886097960531508</v>
      </c>
      <c r="V2757" s="62">
        <v>45.886097960531508</v>
      </c>
      <c r="W2757" s="62">
        <v>713.2960008823535</v>
      </c>
      <c r="X2757" s="62">
        <v>718.29599088235352</v>
      </c>
      <c r="Y2757" s="62">
        <v>-1.27</v>
      </c>
      <c r="Z2757" s="62">
        <v>-1.6</v>
      </c>
      <c r="AA2757" s="62">
        <v>45.856000000000016</v>
      </c>
      <c r="AB2757" s="62">
        <v>6.4451739476772172</v>
      </c>
      <c r="AC2757" s="62">
        <v>15.530045264696634</v>
      </c>
      <c r="AD2757" s="62">
        <v>8.6403183154288818</v>
      </c>
    </row>
    <row r="2758" spans="1:30" ht="20.25" x14ac:dyDescent="0.3">
      <c r="A2758" s="32" t="s">
        <v>29</v>
      </c>
      <c r="B2758" s="32">
        <v>2022</v>
      </c>
      <c r="C2758" s="32">
        <v>8</v>
      </c>
      <c r="D2758" s="32" t="s">
        <v>10632</v>
      </c>
      <c r="E2758" s="32" t="s">
        <v>9772</v>
      </c>
      <c r="F2758" s="32">
        <v>19</v>
      </c>
      <c r="G2758" s="32">
        <v>71</v>
      </c>
      <c r="H2758" s="32">
        <v>6</v>
      </c>
      <c r="I2758" s="32">
        <v>0</v>
      </c>
      <c r="J2758" s="63"/>
      <c r="K2758" s="63">
        <v>13.607740599246069</v>
      </c>
      <c r="L2758" s="63"/>
      <c r="M2758" s="63">
        <v>15.85629989806664</v>
      </c>
      <c r="N2758" s="63">
        <v>14.606720012754659</v>
      </c>
      <c r="O2758" s="62">
        <v>85.440121999421251</v>
      </c>
      <c r="P2758" s="62">
        <v>13.465450478033468</v>
      </c>
      <c r="Q2758" s="62">
        <v>14.282419802033468</v>
      </c>
      <c r="R2758" s="62">
        <v>48.980000000000018</v>
      </c>
      <c r="S2758" s="62">
        <v>6.2479999999999993</v>
      </c>
      <c r="T2758" s="62">
        <v>45.856000000000016</v>
      </c>
      <c r="U2758" s="62">
        <v>48.669540334453906</v>
      </c>
      <c r="V2758" s="62">
        <v>48.669540334453906</v>
      </c>
      <c r="W2758" s="62">
        <v>708.34968478887663</v>
      </c>
      <c r="X2758" s="62">
        <v>713.34967478887665</v>
      </c>
      <c r="Y2758" s="62">
        <v>-1.27</v>
      </c>
      <c r="Z2758" s="62">
        <v>-1.6</v>
      </c>
      <c r="AA2758" s="62">
        <v>48.980000000000018</v>
      </c>
      <c r="AB2758" s="62">
        <v>3.029804425193984</v>
      </c>
      <c r="AC2758" s="62">
        <v>16.521089978618154</v>
      </c>
      <c r="AD2758" s="62">
        <v>4.3577653761036759</v>
      </c>
    </row>
    <row r="2759" spans="1:30" ht="20.25" x14ac:dyDescent="0.3">
      <c r="A2759" s="32" t="s">
        <v>29</v>
      </c>
      <c r="B2759" s="32">
        <v>2022</v>
      </c>
      <c r="C2759" s="32">
        <v>8</v>
      </c>
      <c r="D2759" s="32" t="s">
        <v>10633</v>
      </c>
      <c r="E2759" s="32" t="s">
        <v>9774</v>
      </c>
      <c r="F2759" s="32">
        <v>24</v>
      </c>
      <c r="G2759" s="32">
        <v>70</v>
      </c>
      <c r="H2759" s="32">
        <v>2</v>
      </c>
      <c r="I2759" s="32">
        <v>0</v>
      </c>
      <c r="J2759" s="63"/>
      <c r="K2759" s="63">
        <v>18.170752167934371</v>
      </c>
      <c r="L2759" s="63"/>
      <c r="M2759" s="63">
        <v>15.802484571486266</v>
      </c>
      <c r="N2759" s="63">
        <v>15.802484571486266</v>
      </c>
      <c r="O2759" s="62">
        <v>85.487974030759943</v>
      </c>
      <c r="P2759" s="62">
        <v>14.282419802033468</v>
      </c>
      <c r="Q2759" s="62">
        <v>15.337794482033468</v>
      </c>
      <c r="R2759" s="62">
        <v>53.004000000000019</v>
      </c>
      <c r="S2759" s="62">
        <v>8.048</v>
      </c>
      <c r="T2759" s="62">
        <v>48.980000000000018</v>
      </c>
      <c r="U2759" s="62">
        <v>51.815678493220908</v>
      </c>
      <c r="V2759" s="62">
        <v>51.815678493220908</v>
      </c>
      <c r="W2759" s="62">
        <v>702.80012307570519</v>
      </c>
      <c r="X2759" s="62">
        <v>707.80011307570521</v>
      </c>
      <c r="Y2759" s="62">
        <v>-1.27</v>
      </c>
      <c r="Z2759" s="62">
        <v>-1.6</v>
      </c>
      <c r="AA2759" s="62">
        <v>53.004000000000019</v>
      </c>
      <c r="AB2759" s="62">
        <v>2.4933520794952995</v>
      </c>
      <c r="AC2759" s="62">
        <v>17.799188415679723</v>
      </c>
      <c r="AD2759" s="62">
        <v>3.6970358354465103</v>
      </c>
    </row>
    <row r="2760" spans="1:30" ht="20.25" x14ac:dyDescent="0.3">
      <c r="A2760" s="32" t="s">
        <v>29</v>
      </c>
      <c r="B2760" s="32">
        <v>2022</v>
      </c>
      <c r="C2760" s="32">
        <v>8</v>
      </c>
      <c r="D2760" s="32" t="s">
        <v>10634</v>
      </c>
      <c r="E2760" s="32" t="s">
        <v>9776</v>
      </c>
      <c r="F2760" s="32">
        <v>18</v>
      </c>
      <c r="G2760" s="32">
        <v>94</v>
      </c>
      <c r="H2760" s="32">
        <v>7</v>
      </c>
      <c r="I2760" s="32">
        <v>3</v>
      </c>
      <c r="J2760" s="63"/>
      <c r="K2760" s="63">
        <v>16.995829476822969</v>
      </c>
      <c r="L2760" s="63"/>
      <c r="M2760" s="63">
        <v>67.181485720555173</v>
      </c>
      <c r="N2760" s="63">
        <v>80.862694582957403</v>
      </c>
      <c r="O2760" s="62">
        <v>50.73993009734982</v>
      </c>
      <c r="P2760" s="62">
        <v>11.296171860036768</v>
      </c>
      <c r="Q2760" s="62">
        <v>11.456790636036768</v>
      </c>
      <c r="R2760" s="62">
        <v>53.215504957114582</v>
      </c>
      <c r="S2760" s="62">
        <v>5.8879999999999999</v>
      </c>
      <c r="T2760" s="62">
        <v>50.27150495711458</v>
      </c>
      <c r="U2760" s="62">
        <v>50.27150495711458</v>
      </c>
      <c r="V2760" s="62">
        <v>50.27150495711458</v>
      </c>
      <c r="W2760" s="62">
        <v>705.51848009652565</v>
      </c>
      <c r="X2760" s="62">
        <v>700.71534009652567</v>
      </c>
      <c r="Y2760" s="62">
        <v>1.2199999999999998</v>
      </c>
      <c r="Z2760" s="62">
        <v>-1.6</v>
      </c>
      <c r="AA2760" s="62">
        <v>53.215504957114582</v>
      </c>
      <c r="AB2760" s="62">
        <v>0.25503127745946785</v>
      </c>
      <c r="AC2760" s="62">
        <v>14.896106925377175</v>
      </c>
      <c r="AD2760" s="62">
        <v>0.19297203106494115</v>
      </c>
    </row>
    <row r="2761" spans="1:30" ht="20.25" x14ac:dyDescent="0.3">
      <c r="A2761" s="32" t="s">
        <v>29</v>
      </c>
      <c r="B2761" s="32">
        <v>2022</v>
      </c>
      <c r="C2761" s="32">
        <v>8</v>
      </c>
      <c r="D2761" s="32" t="s">
        <v>10635</v>
      </c>
      <c r="E2761" s="32" t="s">
        <v>9778</v>
      </c>
      <c r="F2761" s="32">
        <v>24</v>
      </c>
      <c r="G2761" s="32">
        <v>77</v>
      </c>
      <c r="H2761" s="32">
        <v>24</v>
      </c>
      <c r="I2761" s="32">
        <v>33</v>
      </c>
      <c r="J2761" s="63"/>
      <c r="K2761" s="63">
        <v>19.694458210477922</v>
      </c>
      <c r="L2761" s="63"/>
      <c r="M2761" s="63">
        <v>66.272212060348053</v>
      </c>
      <c r="N2761" s="63">
        <v>221.09288891601346</v>
      </c>
      <c r="O2761" s="62">
        <v>51.209491281792204</v>
      </c>
      <c r="P2761" s="62">
        <v>4.5639504597026344</v>
      </c>
      <c r="Q2761" s="62">
        <v>5.3730710477026342</v>
      </c>
      <c r="R2761" s="62">
        <v>4.024</v>
      </c>
      <c r="S2761" s="62">
        <v>8.048</v>
      </c>
      <c r="T2761" s="62">
        <v>0</v>
      </c>
      <c r="U2761" s="62">
        <v>0</v>
      </c>
      <c r="V2761" s="62">
        <v>-1.5865325370546073</v>
      </c>
      <c r="W2761" s="62">
        <v>803.17936611575578</v>
      </c>
      <c r="X2761" s="62">
        <v>700.34492611575581</v>
      </c>
      <c r="Y2761" s="62">
        <v>26.119999999999997</v>
      </c>
      <c r="Z2761" s="62">
        <v>-1.6</v>
      </c>
      <c r="AA2761" s="62">
        <v>4.024</v>
      </c>
      <c r="AB2761" s="62">
        <v>0.63406314922983142</v>
      </c>
      <c r="AC2761" s="62">
        <v>4.8725419574355806</v>
      </c>
      <c r="AD2761" s="62">
        <v>0.26973529854823958</v>
      </c>
    </row>
    <row r="2762" spans="1:30" ht="20.25" x14ac:dyDescent="0.3">
      <c r="A2762" s="32" t="s">
        <v>29</v>
      </c>
      <c r="B2762" s="32">
        <v>2022</v>
      </c>
      <c r="C2762" s="32">
        <v>8</v>
      </c>
      <c r="D2762" s="32" t="s">
        <v>10636</v>
      </c>
      <c r="E2762" s="32" t="s">
        <v>9780</v>
      </c>
      <c r="F2762" s="32">
        <v>22</v>
      </c>
      <c r="G2762" s="32">
        <v>81</v>
      </c>
      <c r="H2762" s="32">
        <v>21</v>
      </c>
      <c r="I2762" s="32">
        <v>3</v>
      </c>
      <c r="J2762" s="63"/>
      <c r="K2762" s="63">
        <v>18.565345444006812</v>
      </c>
      <c r="L2762" s="63"/>
      <c r="M2762" s="63">
        <v>52.892774429712915</v>
      </c>
      <c r="N2762" s="63">
        <v>124.18107413924986</v>
      </c>
      <c r="O2762" s="62">
        <v>58.61221103489553</v>
      </c>
      <c r="P2762" s="62">
        <v>3.2294288584151518</v>
      </c>
      <c r="Q2762" s="62">
        <v>3.8445735424151519</v>
      </c>
      <c r="R2762" s="62">
        <v>5.2694746131462935</v>
      </c>
      <c r="S2762" s="62">
        <v>7.3279999999999994</v>
      </c>
      <c r="T2762" s="62">
        <v>1.6054746131462936</v>
      </c>
      <c r="U2762" s="62">
        <v>1.6054746131462936</v>
      </c>
      <c r="V2762" s="62">
        <v>1.6054746131462936</v>
      </c>
      <c r="W2762" s="62">
        <v>796.79548603295768</v>
      </c>
      <c r="X2762" s="62">
        <v>791.9923460329577</v>
      </c>
      <c r="Y2762" s="62">
        <v>1.2199999999999998</v>
      </c>
      <c r="Z2762" s="62">
        <v>-1.6</v>
      </c>
      <c r="AA2762" s="62">
        <v>5.2694746131462935</v>
      </c>
      <c r="AB2762" s="62">
        <v>1.0752365603172465</v>
      </c>
      <c r="AC2762" s="62">
        <v>3.5747031539884064</v>
      </c>
      <c r="AD2762" s="62">
        <v>0.40369413814907912</v>
      </c>
    </row>
    <row r="2763" spans="1:30" ht="20.25" x14ac:dyDescent="0.3">
      <c r="A2763" s="32" t="s">
        <v>29</v>
      </c>
      <c r="B2763" s="32">
        <v>2022</v>
      </c>
      <c r="C2763" s="32">
        <v>8</v>
      </c>
      <c r="D2763" s="32" t="s">
        <v>10637</v>
      </c>
      <c r="E2763" s="32" t="s">
        <v>9782</v>
      </c>
      <c r="F2763" s="32">
        <v>11</v>
      </c>
      <c r="G2763" s="32">
        <v>54</v>
      </c>
      <c r="H2763" s="32">
        <v>23</v>
      </c>
      <c r="I2763" s="32">
        <v>0</v>
      </c>
      <c r="J2763" s="63"/>
      <c r="K2763" s="63">
        <v>2.0474286412083544</v>
      </c>
      <c r="L2763" s="63"/>
      <c r="M2763" s="63">
        <v>27.018110888033583</v>
      </c>
      <c r="N2763" s="63">
        <v>52.826735533889554</v>
      </c>
      <c r="O2763" s="62">
        <v>76.154094052188995</v>
      </c>
      <c r="P2763" s="62">
        <v>3.8445735424151519</v>
      </c>
      <c r="Q2763" s="62">
        <v>4.6246818384151522</v>
      </c>
      <c r="R2763" s="62">
        <v>6.9534746131462937</v>
      </c>
      <c r="S2763" s="62">
        <v>3.3679999999999999</v>
      </c>
      <c r="T2763" s="62">
        <v>5.2694746131462935</v>
      </c>
      <c r="U2763" s="62">
        <v>7.810676719633328</v>
      </c>
      <c r="V2763" s="62">
        <v>7.810676719633328</v>
      </c>
      <c r="W2763" s="62">
        <v>784.53017534964522</v>
      </c>
      <c r="X2763" s="62">
        <v>789.53016534964524</v>
      </c>
      <c r="Y2763" s="62">
        <v>-1.27</v>
      </c>
      <c r="Z2763" s="62">
        <v>-1.6</v>
      </c>
      <c r="AA2763" s="62">
        <v>6.9534746131462937</v>
      </c>
      <c r="AB2763" s="62">
        <v>2.6157154947656576</v>
      </c>
      <c r="AC2763" s="62">
        <v>4.3940311154770884</v>
      </c>
      <c r="AD2763" s="62">
        <v>1.3047844240189133</v>
      </c>
    </row>
    <row r="2764" spans="1:30" ht="20.25" x14ac:dyDescent="0.3">
      <c r="A2764" s="32" t="s">
        <v>29</v>
      </c>
      <c r="B2764" s="32">
        <v>2022</v>
      </c>
      <c r="C2764" s="32">
        <v>8</v>
      </c>
      <c r="D2764" s="32" t="s">
        <v>10638</v>
      </c>
      <c r="E2764" s="32" t="s">
        <v>9784</v>
      </c>
      <c r="F2764" s="32">
        <v>12</v>
      </c>
      <c r="G2764" s="32">
        <v>61</v>
      </c>
      <c r="H2764" s="32">
        <v>19</v>
      </c>
      <c r="I2764" s="32">
        <v>0</v>
      </c>
      <c r="J2764" s="63"/>
      <c r="K2764" s="63">
        <v>4.7075517591915119</v>
      </c>
      <c r="L2764" s="63"/>
      <c r="M2764" s="63">
        <v>20.412019541742215</v>
      </c>
      <c r="N2764" s="63">
        <v>26.960611701927196</v>
      </c>
      <c r="O2764" s="62">
        <v>81.500627906128912</v>
      </c>
      <c r="P2764" s="62">
        <v>4.6246818384151522</v>
      </c>
      <c r="Q2764" s="62">
        <v>5.3407388424151527</v>
      </c>
      <c r="R2764" s="62">
        <v>8.8174746131462935</v>
      </c>
      <c r="S2764" s="62">
        <v>3.7280000000000002</v>
      </c>
      <c r="T2764" s="62">
        <v>6.9534746131462937</v>
      </c>
      <c r="U2764" s="62">
        <v>9.5054320045502489</v>
      </c>
      <c r="V2764" s="62">
        <v>9.5054320045502489</v>
      </c>
      <c r="W2764" s="62">
        <v>781.21324040072977</v>
      </c>
      <c r="X2764" s="62">
        <v>786.2132304007298</v>
      </c>
      <c r="Y2764" s="62">
        <v>-1.27</v>
      </c>
      <c r="Z2764" s="62">
        <v>-1.6</v>
      </c>
      <c r="AA2764" s="62">
        <v>8.8174746131462935</v>
      </c>
      <c r="AB2764" s="62">
        <v>3.4979331321929958</v>
      </c>
      <c r="AC2764" s="62">
        <v>5.150812276997577</v>
      </c>
      <c r="AD2764" s="62">
        <v>2.4752107812843303</v>
      </c>
    </row>
    <row r="2765" spans="1:30" ht="20.25" x14ac:dyDescent="0.3">
      <c r="A2765" s="32" t="s">
        <v>29</v>
      </c>
      <c r="B2765" s="32">
        <v>2022</v>
      </c>
      <c r="C2765" s="32">
        <v>8</v>
      </c>
      <c r="D2765" s="32" t="s">
        <v>10639</v>
      </c>
      <c r="E2765" s="32" t="s">
        <v>9786</v>
      </c>
      <c r="F2765" s="32">
        <v>16</v>
      </c>
      <c r="G2765" s="32">
        <v>66</v>
      </c>
      <c r="H2765" s="32">
        <v>12</v>
      </c>
      <c r="I2765" s="32">
        <v>0</v>
      </c>
      <c r="J2765" s="63"/>
      <c r="K2765" s="63">
        <v>9.6419205462379249</v>
      </c>
      <c r="L2765" s="63"/>
      <c r="M2765" s="63">
        <v>18.468732535655612</v>
      </c>
      <c r="N2765" s="63">
        <v>20.356700639154106</v>
      </c>
      <c r="O2765" s="62">
        <v>83.154559120946757</v>
      </c>
      <c r="P2765" s="62">
        <v>5.3407388424151527</v>
      </c>
      <c r="Q2765" s="62">
        <v>6.1556058264151527</v>
      </c>
      <c r="R2765" s="62">
        <v>11.401474613146293</v>
      </c>
      <c r="S2765" s="62">
        <v>5.1679999999999993</v>
      </c>
      <c r="T2765" s="62">
        <v>8.8174746131462935</v>
      </c>
      <c r="U2765" s="62">
        <v>11.381390161225404</v>
      </c>
      <c r="V2765" s="62">
        <v>11.381390161225404</v>
      </c>
      <c r="W2765" s="62">
        <v>777.55801004840748</v>
      </c>
      <c r="X2765" s="62">
        <v>782.55800004840751</v>
      </c>
      <c r="Y2765" s="62">
        <v>-1.27</v>
      </c>
      <c r="Z2765" s="62">
        <v>-1.6</v>
      </c>
      <c r="AA2765" s="62">
        <v>11.401474613146293</v>
      </c>
      <c r="AB2765" s="62">
        <v>3.0148785163641221</v>
      </c>
      <c r="AC2765" s="62">
        <v>6.0170451474032429</v>
      </c>
      <c r="AD2765" s="62">
        <v>2.2100454953949575</v>
      </c>
    </row>
    <row r="2766" spans="1:30" ht="20.25" x14ac:dyDescent="0.3">
      <c r="A2766" s="32" t="s">
        <v>29</v>
      </c>
      <c r="B2766" s="32">
        <v>2022</v>
      </c>
      <c r="C2766" s="32">
        <v>8</v>
      </c>
      <c r="D2766" s="32" t="s">
        <v>10640</v>
      </c>
      <c r="E2766" s="32" t="s">
        <v>9788</v>
      </c>
      <c r="F2766" s="32">
        <v>21</v>
      </c>
      <c r="G2766" s="32">
        <v>65</v>
      </c>
      <c r="H2766" s="32">
        <v>18</v>
      </c>
      <c r="I2766" s="32">
        <v>0</v>
      </c>
      <c r="J2766" s="63"/>
      <c r="K2766" s="63">
        <v>14.155874723937668</v>
      </c>
      <c r="L2766" s="63"/>
      <c r="M2766" s="63">
        <v>16.857481166813386</v>
      </c>
      <c r="N2766" s="63">
        <v>18.414054998196846</v>
      </c>
      <c r="O2766" s="62">
        <v>84.555606802652278</v>
      </c>
      <c r="P2766" s="62">
        <v>6.1556058264151527</v>
      </c>
      <c r="Q2766" s="62">
        <v>7.2397124864151525</v>
      </c>
      <c r="R2766" s="62">
        <v>14.885474613146293</v>
      </c>
      <c r="S2766" s="62">
        <v>6.968</v>
      </c>
      <c r="T2766" s="62">
        <v>11.401474613146293</v>
      </c>
      <c r="U2766" s="62">
        <v>13.982060384685449</v>
      </c>
      <c r="V2766" s="62">
        <v>13.982060384685449</v>
      </c>
      <c r="W2766" s="62">
        <v>772.51897896239291</v>
      </c>
      <c r="X2766" s="62">
        <v>777.51896896239293</v>
      </c>
      <c r="Y2766" s="62">
        <v>-1.27</v>
      </c>
      <c r="Z2766" s="62">
        <v>-1.6</v>
      </c>
      <c r="AA2766" s="62">
        <v>14.885474613146293</v>
      </c>
      <c r="AB2766" s="62">
        <v>4.911157595038846</v>
      </c>
      <c r="AC2766" s="62">
        <v>7.1486713259689454</v>
      </c>
      <c r="AD2766" s="62">
        <v>4.4562452150631415</v>
      </c>
    </row>
    <row r="2767" spans="1:30" ht="20.25" x14ac:dyDescent="0.3">
      <c r="A2767" s="32" t="s">
        <v>29</v>
      </c>
      <c r="B2767" s="32">
        <v>2022</v>
      </c>
      <c r="C2767" s="32">
        <v>9</v>
      </c>
      <c r="D2767" s="32" t="s">
        <v>10641</v>
      </c>
      <c r="E2767" s="32" t="s">
        <v>9790</v>
      </c>
      <c r="F2767" s="32">
        <v>15</v>
      </c>
      <c r="G2767" s="32">
        <v>93</v>
      </c>
      <c r="H2767" s="32">
        <v>0</v>
      </c>
      <c r="I2767" s="32">
        <v>22</v>
      </c>
      <c r="J2767" s="63"/>
      <c r="K2767" s="63">
        <v>13.857885528113396</v>
      </c>
      <c r="L2767" s="63"/>
      <c r="M2767" s="63">
        <v>164.50181434219743</v>
      </c>
      <c r="N2767" s="63">
        <v>181.07716049607978</v>
      </c>
      <c r="O2767" s="62">
        <v>16.320540377267122</v>
      </c>
      <c r="P2767" s="62">
        <v>2.8773895078293421</v>
      </c>
      <c r="Q2767" s="62">
        <v>3.0630943138293421</v>
      </c>
      <c r="R2767" s="62">
        <v>2.4039999999999999</v>
      </c>
      <c r="S2767" s="62">
        <v>4.8079999999999998</v>
      </c>
      <c r="T2767" s="62">
        <v>0</v>
      </c>
      <c r="U2767" s="62">
        <v>0</v>
      </c>
      <c r="V2767" s="62">
        <v>-18.403002365624253</v>
      </c>
      <c r="W2767" s="62">
        <v>837.66581618958116</v>
      </c>
      <c r="X2767" s="62">
        <v>770.77618618958115</v>
      </c>
      <c r="Y2767" s="62">
        <v>16.989999999999998</v>
      </c>
      <c r="Z2767" s="62">
        <v>-1.6</v>
      </c>
      <c r="AA2767" s="62">
        <v>2.4039999999999999</v>
      </c>
      <c r="AB2767" s="62">
        <v>2.8793309152696787E-5</v>
      </c>
      <c r="AC2767" s="62">
        <v>2.5809744414568083</v>
      </c>
      <c r="AD2767" s="62">
        <v>9.6401559266986997E-6</v>
      </c>
    </row>
    <row r="2768" spans="1:30" ht="20.25" x14ac:dyDescent="0.3">
      <c r="A2768" s="32" t="s">
        <v>29</v>
      </c>
      <c r="B2768" s="32">
        <v>2022</v>
      </c>
      <c r="C2768" s="32">
        <v>9</v>
      </c>
      <c r="D2768" s="32" t="s">
        <v>10642</v>
      </c>
      <c r="E2768" s="32" t="s">
        <v>9792</v>
      </c>
      <c r="F2768" s="32">
        <v>15</v>
      </c>
      <c r="G2768" s="32">
        <v>75</v>
      </c>
      <c r="H2768" s="32">
        <v>16</v>
      </c>
      <c r="I2768" s="32">
        <v>12</v>
      </c>
      <c r="J2768" s="63"/>
      <c r="K2768" s="63">
        <v>10.592813533595523</v>
      </c>
      <c r="L2768" s="63"/>
      <c r="M2768" s="63">
        <v>102.42045967293079</v>
      </c>
      <c r="N2768" s="63">
        <v>235.16919689544596</v>
      </c>
      <c r="O2768" s="62">
        <v>35.177335467477462</v>
      </c>
      <c r="P2768" s="62">
        <v>0.90900800947460125</v>
      </c>
      <c r="Q2768" s="62">
        <v>1.5722394594746012</v>
      </c>
      <c r="R2768" s="62">
        <v>2.4039999999999999</v>
      </c>
      <c r="S2768" s="62">
        <v>4.8079999999999998</v>
      </c>
      <c r="T2768" s="62">
        <v>0</v>
      </c>
      <c r="U2768" s="62">
        <v>0</v>
      </c>
      <c r="V2768" s="62">
        <v>-14.445466674927859</v>
      </c>
      <c r="W2768" s="62">
        <v>829.41894913919634</v>
      </c>
      <c r="X2768" s="62">
        <v>795.20641913919633</v>
      </c>
      <c r="Y2768" s="62">
        <v>8.69</v>
      </c>
      <c r="Z2768" s="62">
        <v>-1.6</v>
      </c>
      <c r="AA2768" s="62">
        <v>2.4039999999999999</v>
      </c>
      <c r="AB2768" s="62">
        <v>2.8333621222175261E-2</v>
      </c>
      <c r="AC2768" s="62">
        <v>1.3502664969790417</v>
      </c>
      <c r="AD2768" s="62">
        <v>7.9281679746168749E-3</v>
      </c>
    </row>
    <row r="2769" spans="1:30" ht="20.25" x14ac:dyDescent="0.3">
      <c r="A2769" s="32" t="s">
        <v>29</v>
      </c>
      <c r="B2769" s="32">
        <v>2022</v>
      </c>
      <c r="C2769" s="32">
        <v>9</v>
      </c>
      <c r="D2769" s="32" t="s">
        <v>10643</v>
      </c>
      <c r="E2769" s="32" t="s">
        <v>9794</v>
      </c>
      <c r="F2769" s="32">
        <v>14</v>
      </c>
      <c r="G2769" s="32">
        <v>53</v>
      </c>
      <c r="H2769" s="32">
        <v>5</v>
      </c>
      <c r="I2769" s="32">
        <v>0</v>
      </c>
      <c r="J2769" s="63"/>
      <c r="K2769" s="63">
        <v>4.5677178422721836</v>
      </c>
      <c r="L2769" s="63"/>
      <c r="M2769" s="63">
        <v>48.37727633391507</v>
      </c>
      <c r="N2769" s="63">
        <v>102.33807459141698</v>
      </c>
      <c r="O2769" s="62">
        <v>61.33919176607192</v>
      </c>
      <c r="P2769" s="62">
        <v>1.5722394594746012</v>
      </c>
      <c r="Q2769" s="62">
        <v>2.7416689254746012</v>
      </c>
      <c r="R2769" s="62">
        <v>4.6280000000000001</v>
      </c>
      <c r="S2769" s="62">
        <v>4.4480000000000004</v>
      </c>
      <c r="T2769" s="62">
        <v>2.4039999999999999</v>
      </c>
      <c r="U2769" s="62">
        <v>4.9270054530493148</v>
      </c>
      <c r="V2769" s="62">
        <v>4.9270054530493148</v>
      </c>
      <c r="W2769" s="62">
        <v>790.2064291391963</v>
      </c>
      <c r="X2769" s="62">
        <v>795.20641913919633</v>
      </c>
      <c r="Y2769" s="62">
        <v>-1.27</v>
      </c>
      <c r="Z2769" s="62">
        <v>-1.6</v>
      </c>
      <c r="AA2769" s="62">
        <v>4.6280000000000001</v>
      </c>
      <c r="AB2769" s="62">
        <v>0.57014449315742333</v>
      </c>
      <c r="AC2769" s="62">
        <v>2.5627629533212533</v>
      </c>
      <c r="AD2769" s="62">
        <v>0.19044843402043138</v>
      </c>
    </row>
    <row r="2770" spans="1:30" ht="20.25" x14ac:dyDescent="0.3">
      <c r="A2770" s="32" t="s">
        <v>29</v>
      </c>
      <c r="B2770" s="32">
        <v>2022</v>
      </c>
      <c r="C2770" s="32">
        <v>9</v>
      </c>
      <c r="D2770" s="32" t="s">
        <v>10644</v>
      </c>
      <c r="E2770" s="32" t="s">
        <v>9796</v>
      </c>
      <c r="F2770" s="32">
        <v>17</v>
      </c>
      <c r="G2770" s="32">
        <v>53</v>
      </c>
      <c r="H2770" s="32">
        <v>12</v>
      </c>
      <c r="I2770" s="32">
        <v>0</v>
      </c>
      <c r="J2770" s="63"/>
      <c r="K2770" s="63">
        <v>7.3469219913595589</v>
      </c>
      <c r="L2770" s="63"/>
      <c r="M2770" s="63">
        <v>24.013045337329608</v>
      </c>
      <c r="N2770" s="63">
        <v>48.312727739324146</v>
      </c>
      <c r="O2770" s="62">
        <v>78.535042560201504</v>
      </c>
      <c r="P2770" s="62">
        <v>2.7416689254746012</v>
      </c>
      <c r="Q2770" s="62">
        <v>4.1434353714746006</v>
      </c>
      <c r="R2770" s="62">
        <v>7.3920000000000003</v>
      </c>
      <c r="S2770" s="62">
        <v>5.5280000000000005</v>
      </c>
      <c r="T2770" s="62">
        <v>4.6280000000000001</v>
      </c>
      <c r="U2770" s="62">
        <v>7.1651171395141224</v>
      </c>
      <c r="V2770" s="62">
        <v>7.1651171395141224</v>
      </c>
      <c r="W2770" s="62">
        <v>785.79735004702843</v>
      </c>
      <c r="X2770" s="62">
        <v>790.79734004702846</v>
      </c>
      <c r="Y2770" s="62">
        <v>-1.27</v>
      </c>
      <c r="Z2770" s="62">
        <v>-1.6</v>
      </c>
      <c r="AA2770" s="62">
        <v>7.3920000000000003</v>
      </c>
      <c r="AB2770" s="62">
        <v>1.8062519146538651</v>
      </c>
      <c r="AC2770" s="62">
        <v>3.988747523380197</v>
      </c>
      <c r="AD2770" s="62">
        <v>0.70753198701390974</v>
      </c>
    </row>
    <row r="2771" spans="1:30" ht="20.25" x14ac:dyDescent="0.3">
      <c r="A2771" s="32" t="s">
        <v>29</v>
      </c>
      <c r="B2771" s="32">
        <v>2022</v>
      </c>
      <c r="C2771" s="32">
        <v>9</v>
      </c>
      <c r="D2771" s="32" t="s">
        <v>10645</v>
      </c>
      <c r="E2771" s="32" t="s">
        <v>9798</v>
      </c>
      <c r="F2771" s="32">
        <v>18</v>
      </c>
      <c r="G2771" s="32">
        <v>46</v>
      </c>
      <c r="H2771" s="32">
        <v>4</v>
      </c>
      <c r="I2771" s="32">
        <v>0</v>
      </c>
      <c r="J2771" s="63"/>
      <c r="K2771" s="63">
        <v>6.2058394533581929</v>
      </c>
      <c r="L2771" s="63"/>
      <c r="M2771" s="63">
        <v>16.631223918788546</v>
      </c>
      <c r="N2771" s="63">
        <v>23.956537947210894</v>
      </c>
      <c r="O2771" s="62">
        <v>84.754553159629211</v>
      </c>
      <c r="P2771" s="62">
        <v>4.1434353714746006</v>
      </c>
      <c r="Q2771" s="62">
        <v>5.8429556634746005</v>
      </c>
      <c r="R2771" s="62">
        <v>10.336</v>
      </c>
      <c r="S2771" s="62">
        <v>5.8879999999999999</v>
      </c>
      <c r="T2771" s="62">
        <v>7.3920000000000003</v>
      </c>
      <c r="U2771" s="62">
        <v>9.9467656292533562</v>
      </c>
      <c r="V2771" s="62">
        <v>9.9467656292533562</v>
      </c>
      <c r="W2771" s="62">
        <v>780.35177655169491</v>
      </c>
      <c r="X2771" s="62">
        <v>785.35176655169494</v>
      </c>
      <c r="Y2771" s="62">
        <v>-1.27</v>
      </c>
      <c r="Z2771" s="62">
        <v>-1.6</v>
      </c>
      <c r="AA2771" s="62">
        <v>10.336</v>
      </c>
      <c r="AB2771" s="62">
        <v>2.4924891032589347</v>
      </c>
      <c r="AC2771" s="62">
        <v>5.6836993076116515</v>
      </c>
      <c r="AD2771" s="62">
        <v>1.5158917636207301</v>
      </c>
    </row>
    <row r="2772" spans="1:30" ht="20.25" x14ac:dyDescent="0.3">
      <c r="A2772" s="32" t="s">
        <v>29</v>
      </c>
      <c r="B2772" s="32">
        <v>2022</v>
      </c>
      <c r="C2772" s="32">
        <v>9</v>
      </c>
      <c r="D2772" s="32" t="s">
        <v>10646</v>
      </c>
      <c r="E2772" s="32" t="s">
        <v>9800</v>
      </c>
      <c r="F2772" s="32">
        <v>20</v>
      </c>
      <c r="G2772" s="32">
        <v>68</v>
      </c>
      <c r="H2772" s="32">
        <v>15</v>
      </c>
      <c r="I2772" s="32">
        <v>0</v>
      </c>
      <c r="J2772" s="63"/>
      <c r="K2772" s="63">
        <v>13.900111943136276</v>
      </c>
      <c r="L2772" s="63"/>
      <c r="M2772" s="63">
        <v>16.577152835213333</v>
      </c>
      <c r="N2772" s="63">
        <v>16.577152835213333</v>
      </c>
      <c r="O2772" s="62">
        <v>84.802178850178677</v>
      </c>
      <c r="P2772" s="62">
        <v>5.8429556634746005</v>
      </c>
      <c r="Q2772" s="62">
        <v>6.9555367194746003</v>
      </c>
      <c r="R2772" s="62">
        <v>13.64</v>
      </c>
      <c r="S2772" s="62">
        <v>6.6080000000000005</v>
      </c>
      <c r="T2772" s="62">
        <v>10.336</v>
      </c>
      <c r="U2772" s="62">
        <v>12.909698914594664</v>
      </c>
      <c r="V2772" s="62">
        <v>12.909698914594664</v>
      </c>
      <c r="W2772" s="62">
        <v>774.59280655619273</v>
      </c>
      <c r="X2772" s="62">
        <v>779.59279655619275</v>
      </c>
      <c r="Y2772" s="62">
        <v>-1.27</v>
      </c>
      <c r="Z2772" s="62">
        <v>-1.6</v>
      </c>
      <c r="AA2772" s="62">
        <v>13.64</v>
      </c>
      <c r="AB2772" s="62">
        <v>4.36653671453975</v>
      </c>
      <c r="AC2772" s="62">
        <v>6.8427592638105184</v>
      </c>
      <c r="AD2772" s="62">
        <v>3.8307147726784261</v>
      </c>
    </row>
    <row r="2773" spans="1:30" ht="20.25" x14ac:dyDescent="0.3">
      <c r="A2773" s="32" t="s">
        <v>29</v>
      </c>
      <c r="B2773" s="32">
        <v>2022</v>
      </c>
      <c r="C2773" s="32">
        <v>9</v>
      </c>
      <c r="D2773" s="32" t="s">
        <v>10647</v>
      </c>
      <c r="E2773" s="32" t="s">
        <v>9802</v>
      </c>
      <c r="F2773" s="32">
        <v>22</v>
      </c>
      <c r="G2773" s="32">
        <v>68</v>
      </c>
      <c r="H2773" s="32">
        <v>13</v>
      </c>
      <c r="I2773" s="32">
        <v>0</v>
      </c>
      <c r="J2773" s="63"/>
      <c r="K2773" s="63">
        <v>15.805805172482245</v>
      </c>
      <c r="L2773" s="63"/>
      <c r="M2773" s="63">
        <v>16.523099597333253</v>
      </c>
      <c r="N2773" s="63">
        <v>16.523099597333253</v>
      </c>
      <c r="O2773" s="62">
        <v>84.849820264366329</v>
      </c>
      <c r="P2773" s="62">
        <v>6.9555367194746003</v>
      </c>
      <c r="Q2773" s="62">
        <v>8.1735756954746002</v>
      </c>
      <c r="R2773" s="62">
        <v>17.304000000000002</v>
      </c>
      <c r="S2773" s="62">
        <v>7.3279999999999994</v>
      </c>
      <c r="T2773" s="62">
        <v>13.64</v>
      </c>
      <c r="U2773" s="62">
        <v>16.23511510462837</v>
      </c>
      <c r="V2773" s="62">
        <v>16.23511510462837</v>
      </c>
      <c r="W2773" s="62">
        <v>768.17989185579142</v>
      </c>
      <c r="X2773" s="62">
        <v>773.17988185579145</v>
      </c>
      <c r="Y2773" s="62">
        <v>-1.27</v>
      </c>
      <c r="Z2773" s="62">
        <v>-1.6</v>
      </c>
      <c r="AA2773" s="62">
        <v>17.304000000000002</v>
      </c>
      <c r="AB2773" s="62">
        <v>3.9738252816522963</v>
      </c>
      <c r="AC2773" s="62">
        <v>8.0958044410591441</v>
      </c>
      <c r="AD2773" s="62">
        <v>3.7845337043954101</v>
      </c>
    </row>
    <row r="2774" spans="1:30" ht="20.25" x14ac:dyDescent="0.3">
      <c r="A2774" s="32" t="s">
        <v>29</v>
      </c>
      <c r="B2774" s="32">
        <v>2022</v>
      </c>
      <c r="C2774" s="32">
        <v>9</v>
      </c>
      <c r="D2774" s="32" t="s">
        <v>10648</v>
      </c>
      <c r="E2774" s="32" t="s">
        <v>9804</v>
      </c>
      <c r="F2774" s="32">
        <v>23</v>
      </c>
      <c r="G2774" s="32">
        <v>71</v>
      </c>
      <c r="H2774" s="32">
        <v>15</v>
      </c>
      <c r="I2774" s="32">
        <v>0</v>
      </c>
      <c r="J2774" s="63"/>
      <c r="K2774" s="63">
        <v>17.438966236975869</v>
      </c>
      <c r="L2774" s="63"/>
      <c r="M2774" s="63">
        <v>16.469064199258511</v>
      </c>
      <c r="N2774" s="63">
        <v>16.469064199258511</v>
      </c>
      <c r="O2774" s="62">
        <v>84.897477407383306</v>
      </c>
      <c r="P2774" s="62">
        <v>8.1735756954746002</v>
      </c>
      <c r="Q2774" s="62">
        <v>9.3252091374745998</v>
      </c>
      <c r="R2774" s="62">
        <v>21.148000000000003</v>
      </c>
      <c r="S2774" s="62">
        <v>7.6880000000000006</v>
      </c>
      <c r="T2774" s="62">
        <v>17.304000000000002</v>
      </c>
      <c r="U2774" s="62">
        <v>19.923073915511115</v>
      </c>
      <c r="V2774" s="62">
        <v>19.923073915511115</v>
      </c>
      <c r="W2774" s="62">
        <v>761.12990238416978</v>
      </c>
      <c r="X2774" s="62">
        <v>766.12989238416981</v>
      </c>
      <c r="Y2774" s="62">
        <v>-1.27</v>
      </c>
      <c r="Z2774" s="62">
        <v>-1.6</v>
      </c>
      <c r="AA2774" s="62">
        <v>21.148000000000003</v>
      </c>
      <c r="AB2774" s="62">
        <v>4.4238869886584462</v>
      </c>
      <c r="AC2774" s="62">
        <v>9.2793318204867905</v>
      </c>
      <c r="AD2774" s="62">
        <v>4.5924520834682614</v>
      </c>
    </row>
    <row r="2775" spans="1:30" ht="20.25" x14ac:dyDescent="0.3">
      <c r="A2775" s="32" t="s">
        <v>29</v>
      </c>
      <c r="B2775" s="32">
        <v>2022</v>
      </c>
      <c r="C2775" s="32">
        <v>9</v>
      </c>
      <c r="D2775" s="32" t="s">
        <v>10649</v>
      </c>
      <c r="E2775" s="32" t="s">
        <v>9806</v>
      </c>
      <c r="F2775" s="32">
        <v>13</v>
      </c>
      <c r="G2775" s="32">
        <v>75</v>
      </c>
      <c r="H2775" s="32">
        <v>20</v>
      </c>
      <c r="I2775" s="32">
        <v>0</v>
      </c>
      <c r="J2775" s="63"/>
      <c r="K2775" s="63">
        <v>8.6627207499789378</v>
      </c>
      <c r="L2775" s="63"/>
      <c r="M2775" s="63">
        <v>17.825171015464985</v>
      </c>
      <c r="N2775" s="63">
        <v>16.415046635101259</v>
      </c>
      <c r="O2775" s="62">
        <v>83.710880222540411</v>
      </c>
      <c r="P2775" s="62">
        <v>9.3252091374745998</v>
      </c>
      <c r="Q2775" s="62">
        <v>9.9060515874746002</v>
      </c>
      <c r="R2775" s="62">
        <v>23.192000000000004</v>
      </c>
      <c r="S2775" s="62">
        <v>4.0879999999999992</v>
      </c>
      <c r="T2775" s="62">
        <v>21.148000000000003</v>
      </c>
      <c r="U2775" s="62">
        <v>23.792448326009193</v>
      </c>
      <c r="V2775" s="62">
        <v>23.792448326009193</v>
      </c>
      <c r="W2775" s="62">
        <v>753.80265791846341</v>
      </c>
      <c r="X2775" s="62">
        <v>758.80264791846344</v>
      </c>
      <c r="Y2775" s="62">
        <v>-1.27</v>
      </c>
      <c r="Z2775" s="62">
        <v>-1.6</v>
      </c>
      <c r="AA2775" s="62">
        <v>23.192000000000004</v>
      </c>
      <c r="AB2775" s="62">
        <v>4.8508076367067723</v>
      </c>
      <c r="AC2775" s="62">
        <v>9.8750682090366251</v>
      </c>
      <c r="AD2775" s="62">
        <v>5.2217695037237526</v>
      </c>
    </row>
    <row r="2776" spans="1:30" ht="20.25" x14ac:dyDescent="0.3">
      <c r="A2776" s="32" t="s">
        <v>29</v>
      </c>
      <c r="B2776" s="32">
        <v>2022</v>
      </c>
      <c r="C2776" s="32">
        <v>9</v>
      </c>
      <c r="D2776" s="32" t="s">
        <v>10650</v>
      </c>
      <c r="E2776" s="32" t="s">
        <v>9808</v>
      </c>
      <c r="F2776" s="32">
        <v>15</v>
      </c>
      <c r="G2776" s="32">
        <v>49</v>
      </c>
      <c r="H2776" s="32">
        <v>0</v>
      </c>
      <c r="I2776" s="32">
        <v>0</v>
      </c>
      <c r="J2776" s="63"/>
      <c r="K2776" s="63">
        <v>4.3703179579742413</v>
      </c>
      <c r="L2776" s="63"/>
      <c r="M2776" s="63">
        <v>16.089912912426559</v>
      </c>
      <c r="N2776" s="63">
        <v>17.770705879939786</v>
      </c>
      <c r="O2776" s="62">
        <v>85.232761371945514</v>
      </c>
      <c r="P2776" s="62">
        <v>9.9060515874746002</v>
      </c>
      <c r="Q2776" s="62">
        <v>11.2590437454746</v>
      </c>
      <c r="R2776" s="62">
        <v>25.596000000000004</v>
      </c>
      <c r="S2776" s="62">
        <v>4.8079999999999998</v>
      </c>
      <c r="T2776" s="62">
        <v>23.192000000000004</v>
      </c>
      <c r="U2776" s="62">
        <v>25.850041154487595</v>
      </c>
      <c r="V2776" s="62">
        <v>25.850041154487595</v>
      </c>
      <c r="W2776" s="62">
        <v>749.93506649958272</v>
      </c>
      <c r="X2776" s="62">
        <v>754.93505649958274</v>
      </c>
      <c r="Y2776" s="62">
        <v>-1.27</v>
      </c>
      <c r="Z2776" s="62">
        <v>-1.6</v>
      </c>
      <c r="AA2776" s="62">
        <v>25.596000000000004</v>
      </c>
      <c r="AB2776" s="62">
        <v>2.1759871088998706</v>
      </c>
      <c r="AC2776" s="62">
        <v>11.21391646223859</v>
      </c>
      <c r="AD2776" s="62">
        <v>2.1838240451574147</v>
      </c>
    </row>
    <row r="2777" spans="1:30" ht="20.25" x14ac:dyDescent="0.3">
      <c r="A2777" s="32" t="s">
        <v>29</v>
      </c>
      <c r="B2777" s="32">
        <v>2022</v>
      </c>
      <c r="C2777" s="32">
        <v>9</v>
      </c>
      <c r="D2777" s="32" t="s">
        <v>10651</v>
      </c>
      <c r="E2777" s="32" t="s">
        <v>9810</v>
      </c>
      <c r="F2777" s="32">
        <v>17</v>
      </c>
      <c r="G2777" s="32">
        <v>52</v>
      </c>
      <c r="H2777" s="32">
        <v>16</v>
      </c>
      <c r="I2777" s="32">
        <v>0</v>
      </c>
      <c r="J2777" s="63"/>
      <c r="K2777" s="63">
        <v>7.0690365811313303</v>
      </c>
      <c r="L2777" s="63"/>
      <c r="M2777" s="63">
        <v>14.960180323921129</v>
      </c>
      <c r="N2777" s="63">
        <v>16.036020483884048</v>
      </c>
      <c r="O2777" s="62">
        <v>86.241081150695479</v>
      </c>
      <c r="P2777" s="62">
        <v>11.2590437454746</v>
      </c>
      <c r="Q2777" s="62">
        <v>12.690635009474599</v>
      </c>
      <c r="R2777" s="62">
        <v>28.360000000000003</v>
      </c>
      <c r="S2777" s="62">
        <v>5.5280000000000005</v>
      </c>
      <c r="T2777" s="62">
        <v>25.596000000000004</v>
      </c>
      <c r="U2777" s="62">
        <v>28.270117760683316</v>
      </c>
      <c r="V2777" s="62">
        <v>28.270117760683316</v>
      </c>
      <c r="W2777" s="62">
        <v>745.41151370210014</v>
      </c>
      <c r="X2777" s="62">
        <v>750.41150370210016</v>
      </c>
      <c r="Y2777" s="62">
        <v>-1.27</v>
      </c>
      <c r="Z2777" s="62">
        <v>-1.6</v>
      </c>
      <c r="AA2777" s="62">
        <v>28.360000000000003</v>
      </c>
      <c r="AB2777" s="62">
        <v>5.6092533565349729</v>
      </c>
      <c r="AC2777" s="62">
        <v>12.636993927820939</v>
      </c>
      <c r="AD2777" s="62">
        <v>6.8492155619124864</v>
      </c>
    </row>
    <row r="2778" spans="1:30" ht="20.25" x14ac:dyDescent="0.3">
      <c r="A2778" s="32" t="s">
        <v>29</v>
      </c>
      <c r="B2778" s="32">
        <v>2022</v>
      </c>
      <c r="C2778" s="32">
        <v>9</v>
      </c>
      <c r="D2778" s="32" t="s">
        <v>10652</v>
      </c>
      <c r="E2778" s="32" t="s">
        <v>9812</v>
      </c>
      <c r="F2778" s="32">
        <v>17</v>
      </c>
      <c r="G2778" s="32">
        <v>57</v>
      </c>
      <c r="H2778" s="32">
        <v>15</v>
      </c>
      <c r="I2778" s="32">
        <v>0</v>
      </c>
      <c r="J2778" s="63"/>
      <c r="K2778" s="63">
        <v>8.4140807608815145</v>
      </c>
      <c r="L2778" s="63"/>
      <c r="M2778" s="63">
        <v>14.906660753883516</v>
      </c>
      <c r="N2778" s="63">
        <v>14.906660753883516</v>
      </c>
      <c r="O2778" s="62">
        <v>86.289197618974612</v>
      </c>
      <c r="P2778" s="62">
        <v>12.690635009474599</v>
      </c>
      <c r="Q2778" s="62">
        <v>13.973102183474598</v>
      </c>
      <c r="R2778" s="62">
        <v>31.124000000000002</v>
      </c>
      <c r="S2778" s="62">
        <v>5.5280000000000005</v>
      </c>
      <c r="T2778" s="62">
        <v>28.360000000000003</v>
      </c>
      <c r="U2778" s="62">
        <v>31.052722454587734</v>
      </c>
      <c r="V2778" s="62">
        <v>31.052722454587734</v>
      </c>
      <c r="W2778" s="62">
        <v>740.24404437941564</v>
      </c>
      <c r="X2778" s="62">
        <v>745.24403437941567</v>
      </c>
      <c r="Y2778" s="62">
        <v>-1.27</v>
      </c>
      <c r="Z2778" s="62">
        <v>-1.6</v>
      </c>
      <c r="AA2778" s="62">
        <v>31.124000000000002</v>
      </c>
      <c r="AB2778" s="62">
        <v>5.3699689219743822</v>
      </c>
      <c r="AC2778" s="62">
        <v>13.917517412063932</v>
      </c>
      <c r="AD2778" s="62">
        <v>6.9278201822142531</v>
      </c>
    </row>
    <row r="2779" spans="1:30" ht="20.25" x14ac:dyDescent="0.3">
      <c r="A2779" s="32" t="s">
        <v>29</v>
      </c>
      <c r="B2779" s="32">
        <v>2022</v>
      </c>
      <c r="C2779" s="32">
        <v>9</v>
      </c>
      <c r="D2779" s="32" t="s">
        <v>10653</v>
      </c>
      <c r="E2779" s="32" t="s">
        <v>9814</v>
      </c>
      <c r="F2779" s="32">
        <v>19</v>
      </c>
      <c r="G2779" s="32">
        <v>64</v>
      </c>
      <c r="H2779" s="32">
        <v>15</v>
      </c>
      <c r="I2779" s="32">
        <v>0</v>
      </c>
      <c r="J2779" s="63"/>
      <c r="K2779" s="63">
        <v>12.024909301011979</v>
      </c>
      <c r="L2779" s="63"/>
      <c r="M2779" s="63">
        <v>14.853158847518781</v>
      </c>
      <c r="N2779" s="63">
        <v>14.853158847518781</v>
      </c>
      <c r="O2779" s="62">
        <v>86.337329972922362</v>
      </c>
      <c r="P2779" s="62">
        <v>13.973102183474598</v>
      </c>
      <c r="Q2779" s="62">
        <v>15.165435791474598</v>
      </c>
      <c r="R2779" s="62">
        <v>34.248000000000005</v>
      </c>
      <c r="S2779" s="62">
        <v>6.2479999999999993</v>
      </c>
      <c r="T2779" s="62">
        <v>31.124000000000002</v>
      </c>
      <c r="U2779" s="62">
        <v>33.835457026519791</v>
      </c>
      <c r="V2779" s="62">
        <v>33.835457026519791</v>
      </c>
      <c r="W2779" s="62">
        <v>735.11215918499829</v>
      </c>
      <c r="X2779" s="62">
        <v>740.11214918499832</v>
      </c>
      <c r="Y2779" s="62">
        <v>-1.27</v>
      </c>
      <c r="Z2779" s="62">
        <v>-1.6</v>
      </c>
      <c r="AA2779" s="62">
        <v>34.248000000000005</v>
      </c>
      <c r="AB2779" s="62">
        <v>5.4065636635660539</v>
      </c>
      <c r="AC2779" s="62">
        <v>15.116132017724945</v>
      </c>
      <c r="AD2779" s="62">
        <v>7.289114417986883</v>
      </c>
    </row>
    <row r="2780" spans="1:30" ht="20.25" x14ac:dyDescent="0.3">
      <c r="A2780" s="32" t="s">
        <v>29</v>
      </c>
      <c r="B2780" s="32">
        <v>2022</v>
      </c>
      <c r="C2780" s="32">
        <v>9</v>
      </c>
      <c r="D2780" s="32" t="s">
        <v>10654</v>
      </c>
      <c r="E2780" s="32" t="s">
        <v>9816</v>
      </c>
      <c r="F2780" s="32">
        <v>18</v>
      </c>
      <c r="G2780" s="32">
        <v>64</v>
      </c>
      <c r="H2780" s="32">
        <v>14</v>
      </c>
      <c r="I2780" s="32">
        <v>0</v>
      </c>
      <c r="J2780" s="63"/>
      <c r="K2780" s="63">
        <v>11.078485029955166</v>
      </c>
      <c r="L2780" s="63"/>
      <c r="M2780" s="63">
        <v>14.950610450287542</v>
      </c>
      <c r="N2780" s="63">
        <v>14.799674598997171</v>
      </c>
      <c r="O2780" s="62">
        <v>86.249682559755612</v>
      </c>
      <c r="P2780" s="62">
        <v>15.165435791474598</v>
      </c>
      <c r="Q2780" s="62">
        <v>16.298449319474599</v>
      </c>
      <c r="R2780" s="62">
        <v>37.192000000000007</v>
      </c>
      <c r="S2780" s="62">
        <v>5.8879999999999999</v>
      </c>
      <c r="T2780" s="62">
        <v>34.248000000000005</v>
      </c>
      <c r="U2780" s="62">
        <v>36.980789202555528</v>
      </c>
      <c r="V2780" s="62">
        <v>36.980789202555528</v>
      </c>
      <c r="W2780" s="62">
        <v>729.35439662936847</v>
      </c>
      <c r="X2780" s="62">
        <v>734.35438662936849</v>
      </c>
      <c r="Y2780" s="62">
        <v>-1.27</v>
      </c>
      <c r="Z2780" s="62">
        <v>-1.6</v>
      </c>
      <c r="AA2780" s="62">
        <v>37.192000000000007</v>
      </c>
      <c r="AB2780" s="62">
        <v>5.077759249260569</v>
      </c>
      <c r="AC2780" s="62">
        <v>16.253887237617338</v>
      </c>
      <c r="AD2780" s="62">
        <v>7.1637595965272673</v>
      </c>
    </row>
    <row r="2781" spans="1:30" ht="20.25" x14ac:dyDescent="0.3">
      <c r="A2781" s="32" t="s">
        <v>29</v>
      </c>
      <c r="B2781" s="32">
        <v>2022</v>
      </c>
      <c r="C2781" s="32">
        <v>9</v>
      </c>
      <c r="D2781" s="32" t="s">
        <v>10655</v>
      </c>
      <c r="E2781" s="32" t="s">
        <v>9818</v>
      </c>
      <c r="F2781" s="32">
        <v>19</v>
      </c>
      <c r="G2781" s="32">
        <v>61</v>
      </c>
      <c r="H2781" s="32">
        <v>9</v>
      </c>
      <c r="I2781" s="32">
        <v>0</v>
      </c>
      <c r="J2781" s="63"/>
      <c r="K2781" s="63">
        <v>11.2993829502342</v>
      </c>
      <c r="L2781" s="63"/>
      <c r="M2781" s="63">
        <v>14.897094038704259</v>
      </c>
      <c r="N2781" s="63">
        <v>14.897094038704259</v>
      </c>
      <c r="O2781" s="62">
        <v>86.297801867792913</v>
      </c>
      <c r="P2781" s="62">
        <v>16.298449319474599</v>
      </c>
      <c r="Q2781" s="62">
        <v>17.5901440614746</v>
      </c>
      <c r="R2781" s="62">
        <v>40.31600000000001</v>
      </c>
      <c r="S2781" s="62">
        <v>6.2479999999999993</v>
      </c>
      <c r="T2781" s="62">
        <v>37.192000000000007</v>
      </c>
      <c r="U2781" s="62">
        <v>39.945046360625483</v>
      </c>
      <c r="V2781" s="62">
        <v>39.945046360625483</v>
      </c>
      <c r="W2781" s="62">
        <v>723.9693894787091</v>
      </c>
      <c r="X2781" s="62">
        <v>728.96937947870913</v>
      </c>
      <c r="Y2781" s="62">
        <v>-1.27</v>
      </c>
      <c r="Z2781" s="62">
        <v>-1.6</v>
      </c>
      <c r="AA2781" s="62">
        <v>40.31600000000001</v>
      </c>
      <c r="AB2781" s="62">
        <v>3.973931266785955</v>
      </c>
      <c r="AC2781" s="62">
        <v>17.547376939223209</v>
      </c>
      <c r="AD2781" s="62">
        <v>5.9506472486304895</v>
      </c>
    </row>
    <row r="2782" spans="1:30" ht="20.25" x14ac:dyDescent="0.3">
      <c r="A2782" s="32" t="s">
        <v>29</v>
      </c>
      <c r="B2782" s="32">
        <v>2022</v>
      </c>
      <c r="C2782" s="32">
        <v>9</v>
      </c>
      <c r="D2782" s="32" t="s">
        <v>10656</v>
      </c>
      <c r="E2782" s="32" t="s">
        <v>9820</v>
      </c>
      <c r="F2782" s="32">
        <v>22</v>
      </c>
      <c r="G2782" s="32">
        <v>62</v>
      </c>
      <c r="H2782" s="32">
        <v>18</v>
      </c>
      <c r="I2782" s="32">
        <v>0</v>
      </c>
      <c r="J2782" s="63"/>
      <c r="K2782" s="63">
        <v>14.372047358315799</v>
      </c>
      <c r="L2782" s="63"/>
      <c r="M2782" s="63">
        <v>14.84359528975143</v>
      </c>
      <c r="N2782" s="63">
        <v>14.84359528975143</v>
      </c>
      <c r="O2782" s="62">
        <v>86.345937062436391</v>
      </c>
      <c r="P2782" s="62">
        <v>17.5901440614746</v>
      </c>
      <c r="Q2782" s="62">
        <v>19.0365653454746</v>
      </c>
      <c r="R2782" s="62">
        <v>43.980000000000011</v>
      </c>
      <c r="S2782" s="62">
        <v>7.3279999999999994</v>
      </c>
      <c r="T2782" s="62">
        <v>40.31600000000001</v>
      </c>
      <c r="U2782" s="62">
        <v>43.090706873693499</v>
      </c>
      <c r="V2782" s="62">
        <v>43.090706873693499</v>
      </c>
      <c r="W2782" s="62">
        <v>718.29831300471108</v>
      </c>
      <c r="X2782" s="62">
        <v>723.2983030047111</v>
      </c>
      <c r="Y2782" s="62">
        <v>-1.27</v>
      </c>
      <c r="Z2782" s="62">
        <v>-1.6</v>
      </c>
      <c r="AA2782" s="62">
        <v>43.980000000000011</v>
      </c>
      <c r="AB2782" s="62">
        <v>6.2963411282114006</v>
      </c>
      <c r="AC2782" s="62">
        <v>18.997344831913619</v>
      </c>
      <c r="AD2782" s="62">
        <v>9.4149696584811622</v>
      </c>
    </row>
    <row r="2783" spans="1:30" ht="20.25" x14ac:dyDescent="0.3">
      <c r="A2783" s="32" t="s">
        <v>29</v>
      </c>
      <c r="B2783" s="32">
        <v>2022</v>
      </c>
      <c r="C2783" s="32">
        <v>9</v>
      </c>
      <c r="D2783" s="32" t="s">
        <v>10657</v>
      </c>
      <c r="E2783" s="32" t="s">
        <v>9822</v>
      </c>
      <c r="F2783" s="32">
        <v>24</v>
      </c>
      <c r="G2783" s="32">
        <v>60</v>
      </c>
      <c r="H2783" s="32">
        <v>21</v>
      </c>
      <c r="I2783" s="32">
        <v>0</v>
      </c>
      <c r="J2783" s="63"/>
      <c r="K2783" s="63">
        <v>15.743418218339354</v>
      </c>
      <c r="L2783" s="63"/>
      <c r="M2783" s="63">
        <v>14.790114197599632</v>
      </c>
      <c r="N2783" s="63">
        <v>14.790114197599632</v>
      </c>
      <c r="O2783" s="62">
        <v>86.394088148931019</v>
      </c>
      <c r="P2783" s="62">
        <v>19.0365653454746</v>
      </c>
      <c r="Q2783" s="62">
        <v>20.6909364654746</v>
      </c>
      <c r="R2783" s="62">
        <v>48.004000000000012</v>
      </c>
      <c r="S2783" s="62">
        <v>8.048</v>
      </c>
      <c r="T2783" s="62">
        <v>43.980000000000011</v>
      </c>
      <c r="U2783" s="62">
        <v>46.780329535890672</v>
      </c>
      <c r="V2783" s="62">
        <v>46.780329535890672</v>
      </c>
      <c r="W2783" s="62">
        <v>711.70315249848352</v>
      </c>
      <c r="X2783" s="62">
        <v>716.70314249848354</v>
      </c>
      <c r="Y2783" s="62">
        <v>-1.27</v>
      </c>
      <c r="Z2783" s="62">
        <v>-1.6</v>
      </c>
      <c r="AA2783" s="62">
        <v>48.004000000000012</v>
      </c>
      <c r="AB2783" s="62">
        <v>7.3736180001366041</v>
      </c>
      <c r="AC2783" s="62">
        <v>20.653385648465871</v>
      </c>
      <c r="AD2783" s="62">
        <v>11.215493301633227</v>
      </c>
    </row>
    <row r="2784" spans="1:30" ht="20.25" x14ac:dyDescent="0.3">
      <c r="A2784" s="32" t="s">
        <v>29</v>
      </c>
      <c r="B2784" s="32">
        <v>2022</v>
      </c>
      <c r="C2784" s="32">
        <v>9</v>
      </c>
      <c r="D2784" s="32" t="s">
        <v>10658</v>
      </c>
      <c r="E2784" s="32" t="s">
        <v>9824</v>
      </c>
      <c r="F2784" s="32">
        <v>23</v>
      </c>
      <c r="G2784" s="32">
        <v>56</v>
      </c>
      <c r="H2784" s="32">
        <v>24</v>
      </c>
      <c r="I2784" s="32">
        <v>0</v>
      </c>
      <c r="J2784" s="63"/>
      <c r="K2784" s="63">
        <v>13.741163952460958</v>
      </c>
      <c r="L2784" s="63"/>
      <c r="M2784" s="63">
        <v>14.353762407837795</v>
      </c>
      <c r="N2784" s="63">
        <v>14.736650756421394</v>
      </c>
      <c r="O2784" s="62">
        <v>84.8</v>
      </c>
      <c r="P2784" s="62">
        <v>20.6909364654746</v>
      </c>
      <c r="Q2784" s="62">
        <v>22.438242377474602</v>
      </c>
      <c r="R2784" s="62">
        <v>51.848000000000013</v>
      </c>
      <c r="S2784" s="62">
        <v>7.6880000000000006</v>
      </c>
      <c r="T2784" s="62">
        <v>48.004000000000012</v>
      </c>
      <c r="U2784" s="62">
        <v>50.832743378842359</v>
      </c>
      <c r="V2784" s="62">
        <v>50.832743378842359</v>
      </c>
      <c r="W2784" s="62">
        <v>704.52926404570894</v>
      </c>
      <c r="X2784" s="62">
        <v>709.52925404570897</v>
      </c>
      <c r="Y2784" s="62">
        <v>-1.27</v>
      </c>
      <c r="Z2784" s="62">
        <v>-1.6</v>
      </c>
      <c r="AA2784" s="62">
        <v>51.848000000000013</v>
      </c>
      <c r="AB2784" s="62">
        <v>6.8695063074581437</v>
      </c>
      <c r="AC2784" s="62">
        <v>22.398164317513508</v>
      </c>
      <c r="AD2784" s="62">
        <v>11.042677058314297</v>
      </c>
    </row>
    <row r="2785" spans="1:30" ht="20.25" x14ac:dyDescent="0.3">
      <c r="A2785" s="32" t="s">
        <v>29</v>
      </c>
      <c r="B2785" s="32">
        <v>2022</v>
      </c>
      <c r="C2785" s="32">
        <v>9</v>
      </c>
      <c r="D2785" s="32" t="s">
        <v>10659</v>
      </c>
      <c r="E2785" s="32" t="s">
        <v>9826</v>
      </c>
      <c r="F2785" s="32">
        <v>18</v>
      </c>
      <c r="G2785" s="32">
        <v>93</v>
      </c>
      <c r="H2785" s="32">
        <v>5</v>
      </c>
      <c r="I2785" s="32">
        <v>3</v>
      </c>
      <c r="J2785" s="63"/>
      <c r="K2785" s="63">
        <v>16.827471271083009</v>
      </c>
      <c r="L2785" s="63"/>
      <c r="M2785" s="63">
        <v>67.135135888182703</v>
      </c>
      <c r="N2785" s="63">
        <v>81.547936646422627</v>
      </c>
      <c r="O2785" s="62">
        <v>50.763769409833941</v>
      </c>
      <c r="P2785" s="62">
        <v>17.162920829477947</v>
      </c>
      <c r="Q2785" s="62">
        <v>17.383229015477948</v>
      </c>
      <c r="R2785" s="62">
        <v>52.067363672263632</v>
      </c>
      <c r="S2785" s="62">
        <v>5.8879999999999999</v>
      </c>
      <c r="T2785" s="62">
        <v>49.123363672263629</v>
      </c>
      <c r="U2785" s="62">
        <v>49.123363672263629</v>
      </c>
      <c r="V2785" s="62">
        <v>49.123363672263629</v>
      </c>
      <c r="W2785" s="62">
        <v>707.54647647266597</v>
      </c>
      <c r="X2785" s="62">
        <v>702.74333647266599</v>
      </c>
      <c r="Y2785" s="62">
        <v>1.2199999999999998</v>
      </c>
      <c r="Z2785" s="62">
        <v>-1.6</v>
      </c>
      <c r="AA2785" s="62">
        <v>52.067363672263632</v>
      </c>
      <c r="AB2785" s="62">
        <v>0.23123084387733053</v>
      </c>
      <c r="AC2785" s="62">
        <v>18.949903666460397</v>
      </c>
      <c r="AD2785" s="62">
        <v>0.20263443525550423</v>
      </c>
    </row>
    <row r="2786" spans="1:30" ht="20.25" x14ac:dyDescent="0.3">
      <c r="A2786" s="32" t="s">
        <v>29</v>
      </c>
      <c r="B2786" s="32">
        <v>2022</v>
      </c>
      <c r="C2786" s="32">
        <v>9</v>
      </c>
      <c r="D2786" s="32" t="s">
        <v>10660</v>
      </c>
      <c r="E2786" s="32" t="s">
        <v>9828</v>
      </c>
      <c r="F2786" s="32">
        <v>19</v>
      </c>
      <c r="G2786" s="32">
        <v>73</v>
      </c>
      <c r="H2786" s="32">
        <v>9</v>
      </c>
      <c r="I2786" s="32">
        <v>0</v>
      </c>
      <c r="J2786" s="63"/>
      <c r="K2786" s="63">
        <v>14.034696747665004</v>
      </c>
      <c r="L2786" s="63"/>
      <c r="M2786" s="63">
        <v>36.658891864858894</v>
      </c>
      <c r="N2786" s="63">
        <v>67.064396423699051</v>
      </c>
      <c r="O2786" s="62">
        <v>69.040968349636145</v>
      </c>
      <c r="P2786" s="62">
        <v>17.383229015477948</v>
      </c>
      <c r="Q2786" s="62">
        <v>18.277479221477947</v>
      </c>
      <c r="R2786" s="62">
        <v>55.191363672263634</v>
      </c>
      <c r="S2786" s="62">
        <v>6.2479999999999993</v>
      </c>
      <c r="T2786" s="62">
        <v>52.067363672263632</v>
      </c>
      <c r="U2786" s="62">
        <v>54.925092448914683</v>
      </c>
      <c r="V2786" s="62">
        <v>54.925092448914683</v>
      </c>
      <c r="W2786" s="62">
        <v>697.35806123193527</v>
      </c>
      <c r="X2786" s="62">
        <v>702.35805123193529</v>
      </c>
      <c r="Y2786" s="62">
        <v>-1.27</v>
      </c>
      <c r="Z2786" s="62">
        <v>-1.6</v>
      </c>
      <c r="AA2786" s="62">
        <v>55.191363672263634</v>
      </c>
      <c r="AB2786" s="62">
        <v>0.95491292805927808</v>
      </c>
      <c r="AC2786" s="62">
        <v>19.998183783938153</v>
      </c>
      <c r="AD2786" s="62">
        <v>0.86557191220403806</v>
      </c>
    </row>
    <row r="2787" spans="1:30" ht="20.25" x14ac:dyDescent="0.3">
      <c r="A2787" s="32" t="s">
        <v>29</v>
      </c>
      <c r="B2787" s="32">
        <v>2022</v>
      </c>
      <c r="C2787" s="32">
        <v>9</v>
      </c>
      <c r="D2787" s="32" t="s">
        <v>10661</v>
      </c>
      <c r="E2787" s="32" t="s">
        <v>9830</v>
      </c>
      <c r="F2787" s="32">
        <v>18</v>
      </c>
      <c r="G2787" s="32">
        <v>79</v>
      </c>
      <c r="H2787" s="32">
        <v>5</v>
      </c>
      <c r="I2787" s="32">
        <v>13</v>
      </c>
      <c r="J2787" s="63"/>
      <c r="K2787" s="63">
        <v>14.285997616658626</v>
      </c>
      <c r="L2787" s="63"/>
      <c r="M2787" s="63">
        <v>98.694135472802159</v>
      </c>
      <c r="N2787" s="63">
        <v>178.41327843161449</v>
      </c>
      <c r="O2787" s="62">
        <v>36.612092932017255</v>
      </c>
      <c r="P2787" s="62">
        <v>8.3729987720695238</v>
      </c>
      <c r="Q2787" s="62">
        <v>9.0339233300695234</v>
      </c>
      <c r="R2787" s="62">
        <v>37.181186229814827</v>
      </c>
      <c r="S2787" s="62">
        <v>5.8879999999999999</v>
      </c>
      <c r="T2787" s="62">
        <v>34.237186229814824</v>
      </c>
      <c r="U2787" s="62">
        <v>34.237186229814824</v>
      </c>
      <c r="V2787" s="62">
        <v>34.237186229814824</v>
      </c>
      <c r="W2787" s="62">
        <v>734.37423974665489</v>
      </c>
      <c r="X2787" s="62">
        <v>696.89399974665491</v>
      </c>
      <c r="Y2787" s="62">
        <v>9.52</v>
      </c>
      <c r="Z2787" s="62">
        <v>-1.6</v>
      </c>
      <c r="AA2787" s="62">
        <v>37.181186229814827</v>
      </c>
      <c r="AB2787" s="62">
        <v>2.2409963508024457E-2</v>
      </c>
      <c r="AC2787" s="62">
        <v>11.240237470227028</v>
      </c>
      <c r="AD2787" s="62">
        <v>1.4415276672809889E-2</v>
      </c>
    </row>
    <row r="2788" spans="1:30" ht="20.25" x14ac:dyDescent="0.3">
      <c r="A2788" s="32" t="s">
        <v>29</v>
      </c>
      <c r="B2788" s="32">
        <v>2022</v>
      </c>
      <c r="C2788" s="32">
        <v>9</v>
      </c>
      <c r="D2788" s="32" t="s">
        <v>10662</v>
      </c>
      <c r="E2788" s="32" t="s">
        <v>9832</v>
      </c>
      <c r="F2788" s="32">
        <v>16</v>
      </c>
      <c r="G2788" s="32">
        <v>71</v>
      </c>
      <c r="H2788" s="32">
        <v>20</v>
      </c>
      <c r="I2788" s="32">
        <v>13.2</v>
      </c>
      <c r="J2788" s="63"/>
      <c r="K2788" s="63">
        <v>10.732752705489606</v>
      </c>
      <c r="L2788" s="63"/>
      <c r="M2788" s="63">
        <v>81.47635235644205</v>
      </c>
      <c r="N2788" s="63">
        <v>216.37681167033588</v>
      </c>
      <c r="O2788" s="62">
        <v>43.848683659087691</v>
      </c>
      <c r="P2788" s="62">
        <v>3.9721986345287728</v>
      </c>
      <c r="Q2788" s="62">
        <v>4.789332736528773</v>
      </c>
      <c r="R2788" s="62">
        <v>19.369897939800381</v>
      </c>
      <c r="S2788" s="62">
        <v>5.1679999999999993</v>
      </c>
      <c r="T2788" s="62">
        <v>16.785897939800382</v>
      </c>
      <c r="U2788" s="62">
        <v>16.785897939800382</v>
      </c>
      <c r="V2788" s="62">
        <v>16.785897939800382</v>
      </c>
      <c r="W2788" s="62">
        <v>767.12286901345317</v>
      </c>
      <c r="X2788" s="62">
        <v>728.98908701345317</v>
      </c>
      <c r="Y2788" s="62">
        <v>9.6859999999999999</v>
      </c>
      <c r="Z2788" s="62">
        <v>-1.6</v>
      </c>
      <c r="AA2788" s="62">
        <v>19.369897939800381</v>
      </c>
      <c r="AB2788" s="62">
        <v>0.18763590911284034</v>
      </c>
      <c r="AC2788" s="62">
        <v>5.9195486204922574</v>
      </c>
      <c r="AD2788" s="62">
        <v>8.7034768889846473E-2</v>
      </c>
    </row>
    <row r="2789" spans="1:30" ht="20.25" x14ac:dyDescent="0.3">
      <c r="A2789" s="32" t="s">
        <v>29</v>
      </c>
      <c r="B2789" s="32">
        <v>2022</v>
      </c>
      <c r="C2789" s="32">
        <v>9</v>
      </c>
      <c r="D2789" s="32" t="s">
        <v>10663</v>
      </c>
      <c r="E2789" s="32" t="s">
        <v>9834</v>
      </c>
      <c r="F2789" s="32">
        <v>18</v>
      </c>
      <c r="G2789" s="32">
        <v>54</v>
      </c>
      <c r="H2789" s="32">
        <v>12</v>
      </c>
      <c r="I2789" s="32">
        <v>0</v>
      </c>
      <c r="J2789" s="63"/>
      <c r="K2789" s="63">
        <v>8.5481136687969084</v>
      </c>
      <c r="L2789" s="63"/>
      <c r="M2789" s="63">
        <v>32.483596770523107</v>
      </c>
      <c r="N2789" s="63">
        <v>81.400879697054023</v>
      </c>
      <c r="O2789" s="62">
        <v>72.027865786116294</v>
      </c>
      <c r="P2789" s="62">
        <v>4.789332736528773</v>
      </c>
      <c r="Q2789" s="62">
        <v>6.2370722445287736</v>
      </c>
      <c r="R2789" s="62">
        <v>22.31389793980038</v>
      </c>
      <c r="S2789" s="62">
        <v>5.8879999999999999</v>
      </c>
      <c r="T2789" s="62">
        <v>19.369897939800381</v>
      </c>
      <c r="U2789" s="62">
        <v>22.002578423213446</v>
      </c>
      <c r="V2789" s="62">
        <v>22.002578423213446</v>
      </c>
      <c r="W2789" s="62">
        <v>757.18323749996489</v>
      </c>
      <c r="X2789" s="62">
        <v>762.18322749996491</v>
      </c>
      <c r="Y2789" s="62">
        <v>-1.27</v>
      </c>
      <c r="Z2789" s="62">
        <v>-1.6</v>
      </c>
      <c r="AA2789" s="62">
        <v>22.31389793980038</v>
      </c>
      <c r="AB2789" s="62">
        <v>1.2268072860664037</v>
      </c>
      <c r="AC2789" s="62">
        <v>7.3429678344555418</v>
      </c>
      <c r="AD2789" s="62">
        <v>0.63069855764752691</v>
      </c>
    </row>
    <row r="2790" spans="1:30" ht="20.25" x14ac:dyDescent="0.3">
      <c r="A2790" s="32" t="s">
        <v>29</v>
      </c>
      <c r="B2790" s="32">
        <v>2022</v>
      </c>
      <c r="C2790" s="32">
        <v>9</v>
      </c>
      <c r="D2790" s="32" t="s">
        <v>10664</v>
      </c>
      <c r="E2790" s="32" t="s">
        <v>9836</v>
      </c>
      <c r="F2790" s="32">
        <v>20</v>
      </c>
      <c r="G2790" s="32">
        <v>54</v>
      </c>
      <c r="H2790" s="32">
        <v>30</v>
      </c>
      <c r="I2790" s="32">
        <v>0</v>
      </c>
      <c r="J2790" s="63"/>
      <c r="K2790" s="63">
        <v>10.403145378360939</v>
      </c>
      <c r="L2790" s="63"/>
      <c r="M2790" s="63">
        <v>17.382152183276162</v>
      </c>
      <c r="N2790" s="63">
        <v>32.424293747902126</v>
      </c>
      <c r="O2790" s="62">
        <v>84.096372307017887</v>
      </c>
      <c r="P2790" s="62">
        <v>6.2370722445287736</v>
      </c>
      <c r="Q2790" s="62">
        <v>7.8364075125287735</v>
      </c>
      <c r="R2790" s="62">
        <v>25.617897939800379</v>
      </c>
      <c r="S2790" s="62">
        <v>6.6080000000000005</v>
      </c>
      <c r="T2790" s="62">
        <v>22.31389793980038</v>
      </c>
      <c r="U2790" s="62">
        <v>24.966091049510087</v>
      </c>
      <c r="V2790" s="62">
        <v>24.966091049510087</v>
      </c>
      <c r="W2790" s="62">
        <v>751.59416197331257</v>
      </c>
      <c r="X2790" s="62">
        <v>756.59415197331259</v>
      </c>
      <c r="Y2790" s="62">
        <v>-1.27</v>
      </c>
      <c r="Z2790" s="62">
        <v>-1.6</v>
      </c>
      <c r="AA2790" s="62">
        <v>25.617897939800379</v>
      </c>
      <c r="AB2790" s="62">
        <v>8.4499596720082675</v>
      </c>
      <c r="AC2790" s="62">
        <v>8.8810925998964478</v>
      </c>
      <c r="AD2790" s="62">
        <v>8.3168150798515317</v>
      </c>
    </row>
    <row r="2791" spans="1:30" ht="20.25" x14ac:dyDescent="0.3">
      <c r="A2791" s="32" t="s">
        <v>29</v>
      </c>
      <c r="B2791" s="32">
        <v>2022</v>
      </c>
      <c r="C2791" s="32">
        <v>9</v>
      </c>
      <c r="D2791" s="32" t="s">
        <v>10665</v>
      </c>
      <c r="E2791" s="32" t="s">
        <v>9838</v>
      </c>
      <c r="F2791" s="32">
        <v>20</v>
      </c>
      <c r="G2791" s="32">
        <v>55</v>
      </c>
      <c r="H2791" s="32">
        <v>21</v>
      </c>
      <c r="I2791" s="32">
        <v>0</v>
      </c>
      <c r="J2791" s="63"/>
      <c r="K2791" s="63">
        <v>10.678006554669938</v>
      </c>
      <c r="L2791" s="63"/>
      <c r="M2791" s="63">
        <v>15.16341477154897</v>
      </c>
      <c r="N2791" s="63">
        <v>17.327833262298665</v>
      </c>
      <c r="O2791" s="62">
        <v>86.058653304089631</v>
      </c>
      <c r="P2791" s="62">
        <v>7.8364075125287735</v>
      </c>
      <c r="Q2791" s="62">
        <v>9.4009746225287731</v>
      </c>
      <c r="R2791" s="62">
        <v>28.921897939800381</v>
      </c>
      <c r="S2791" s="62">
        <v>6.6080000000000005</v>
      </c>
      <c r="T2791" s="62">
        <v>25.617897939800379</v>
      </c>
      <c r="U2791" s="62">
        <v>28.292162589142052</v>
      </c>
      <c r="V2791" s="62">
        <v>28.292162589142052</v>
      </c>
      <c r="W2791" s="62">
        <v>745.3704336617368</v>
      </c>
      <c r="X2791" s="62">
        <v>750.37042366173682</v>
      </c>
      <c r="Y2791" s="62">
        <v>-1.27</v>
      </c>
      <c r="Z2791" s="62">
        <v>-1.6</v>
      </c>
      <c r="AA2791" s="62">
        <v>28.921897939800381</v>
      </c>
      <c r="AB2791" s="62">
        <v>7.0331941563286415</v>
      </c>
      <c r="AC2791" s="62">
        <v>10.372817554318857</v>
      </c>
      <c r="AD2791" s="62">
        <v>7.6086278797500482</v>
      </c>
    </row>
    <row r="2792" spans="1:30" ht="20.25" x14ac:dyDescent="0.3">
      <c r="A2792" s="32" t="s">
        <v>29</v>
      </c>
      <c r="B2792" s="32">
        <v>2022</v>
      </c>
      <c r="C2792" s="32">
        <v>9</v>
      </c>
      <c r="D2792" s="32" t="s">
        <v>10666</v>
      </c>
      <c r="E2792" s="32" t="s">
        <v>9840</v>
      </c>
      <c r="F2792" s="32">
        <v>22</v>
      </c>
      <c r="G2792" s="32">
        <v>50</v>
      </c>
      <c r="H2792" s="32">
        <v>15</v>
      </c>
      <c r="I2792" s="32">
        <v>0</v>
      </c>
      <c r="J2792" s="63"/>
      <c r="K2792" s="63">
        <v>11.093981610867411</v>
      </c>
      <c r="L2792" s="63"/>
      <c r="M2792" s="63">
        <v>13.662647197177009</v>
      </c>
      <c r="N2792" s="63">
        <v>15.109828125733371</v>
      </c>
      <c r="O2792" s="62">
        <v>87.416642314305662</v>
      </c>
      <c r="P2792" s="62">
        <v>9.4009746225287731</v>
      </c>
      <c r="Q2792" s="62">
        <v>11.304160522528774</v>
      </c>
      <c r="R2792" s="62">
        <v>32.585897939800383</v>
      </c>
      <c r="S2792" s="62">
        <v>7.3279999999999994</v>
      </c>
      <c r="T2792" s="62">
        <v>28.921897939800381</v>
      </c>
      <c r="U2792" s="62">
        <v>31.618418427857492</v>
      </c>
      <c r="V2792" s="62">
        <v>31.618418427857492</v>
      </c>
      <c r="W2792" s="62">
        <v>739.19790161436049</v>
      </c>
      <c r="X2792" s="62">
        <v>744.19789161436051</v>
      </c>
      <c r="Y2792" s="62">
        <v>-1.27</v>
      </c>
      <c r="Z2792" s="62">
        <v>-1.6</v>
      </c>
      <c r="AA2792" s="62">
        <v>32.585897939800383</v>
      </c>
      <c r="AB2792" s="62">
        <v>6.3025290481140157</v>
      </c>
      <c r="AC2792" s="62">
        <v>12.107760887552031</v>
      </c>
      <c r="AD2792" s="62">
        <v>7.4493229055736059</v>
      </c>
    </row>
    <row r="2793" spans="1:30" ht="20.25" x14ac:dyDescent="0.3">
      <c r="A2793" s="32" t="s">
        <v>29</v>
      </c>
      <c r="B2793" s="32">
        <v>2022</v>
      </c>
      <c r="C2793" s="32">
        <v>9</v>
      </c>
      <c r="D2793" s="32" t="s">
        <v>10667</v>
      </c>
      <c r="E2793" s="32" t="s">
        <v>9842</v>
      </c>
      <c r="F2793" s="32">
        <v>24</v>
      </c>
      <c r="G2793" s="32">
        <v>49</v>
      </c>
      <c r="H2793" s="32">
        <v>24</v>
      </c>
      <c r="I2793" s="32">
        <v>0</v>
      </c>
      <c r="J2793" s="63"/>
      <c r="K2793" s="63">
        <v>12.622083164711823</v>
      </c>
      <c r="L2793" s="63"/>
      <c r="M2793" s="63">
        <v>12.888153331879673</v>
      </c>
      <c r="N2793" s="63">
        <v>13.609555866765906</v>
      </c>
      <c r="O2793" s="62">
        <v>88.127413447673831</v>
      </c>
      <c r="P2793" s="62">
        <v>11.304160522528774</v>
      </c>
      <c r="Q2793" s="62">
        <v>13.413483700528774</v>
      </c>
      <c r="R2793" s="62">
        <v>36.609897939800383</v>
      </c>
      <c r="S2793" s="62">
        <v>8.048</v>
      </c>
      <c r="T2793" s="62">
        <v>32.585897939800383</v>
      </c>
      <c r="U2793" s="62">
        <v>35.307316629440542</v>
      </c>
      <c r="V2793" s="62">
        <v>35.307316629440542</v>
      </c>
      <c r="W2793" s="62">
        <v>732.41217500169785</v>
      </c>
      <c r="X2793" s="62">
        <v>737.41216500169787</v>
      </c>
      <c r="Y2793" s="62">
        <v>-1.27</v>
      </c>
      <c r="Z2793" s="62">
        <v>-1.6</v>
      </c>
      <c r="AA2793" s="62">
        <v>36.609897939800383</v>
      </c>
      <c r="AB2793" s="62">
        <v>10.980232694284616</v>
      </c>
      <c r="AC2793" s="62">
        <v>14.001739829419149</v>
      </c>
      <c r="AD2793" s="62">
        <v>12.759053375450154</v>
      </c>
    </row>
    <row r="2794" spans="1:30" ht="20.25" x14ac:dyDescent="0.3">
      <c r="A2794" s="32" t="s">
        <v>29</v>
      </c>
      <c r="B2794" s="32">
        <v>2022</v>
      </c>
      <c r="C2794" s="32">
        <v>9</v>
      </c>
      <c r="D2794" s="32" t="s">
        <v>10668</v>
      </c>
      <c r="E2794" s="32" t="s">
        <v>9844</v>
      </c>
      <c r="F2794" s="32">
        <v>21</v>
      </c>
      <c r="G2794" s="32">
        <v>57</v>
      </c>
      <c r="H2794" s="32">
        <v>15</v>
      </c>
      <c r="I2794" s="32">
        <v>0</v>
      </c>
      <c r="J2794" s="63"/>
      <c r="K2794" s="63">
        <v>12.147846457551616</v>
      </c>
      <c r="L2794" s="63"/>
      <c r="M2794" s="63">
        <v>13.076574163741993</v>
      </c>
      <c r="N2794" s="63">
        <v>12.835317616494276</v>
      </c>
      <c r="O2794" s="62">
        <v>87.953862944784504</v>
      </c>
      <c r="P2794" s="62">
        <v>13.413483700528774</v>
      </c>
      <c r="Q2794" s="62">
        <v>14.979369034528773</v>
      </c>
      <c r="R2794" s="62">
        <v>40.093897939800385</v>
      </c>
      <c r="S2794" s="62">
        <v>6.968</v>
      </c>
      <c r="T2794" s="62">
        <v>36.609897939800383</v>
      </c>
      <c r="U2794" s="62">
        <v>39.358927040606289</v>
      </c>
      <c r="V2794" s="62">
        <v>39.358927040606289</v>
      </c>
      <c r="W2794" s="62">
        <v>725.03099819117153</v>
      </c>
      <c r="X2794" s="62">
        <v>730.03098819117156</v>
      </c>
      <c r="Y2794" s="62">
        <v>-1.27</v>
      </c>
      <c r="Z2794" s="62">
        <v>-1.6</v>
      </c>
      <c r="AA2794" s="62">
        <v>40.093897939800385</v>
      </c>
      <c r="AB2794" s="62">
        <v>6.8059950425564564</v>
      </c>
      <c r="AC2794" s="62">
        <v>15.490413214308697</v>
      </c>
      <c r="AD2794" s="62">
        <v>9.0437139373349957</v>
      </c>
    </row>
    <row r="2795" spans="1:30" ht="20.25" x14ac:dyDescent="0.3">
      <c r="A2795" s="32" t="s">
        <v>29</v>
      </c>
      <c r="B2795" s="32">
        <v>2022</v>
      </c>
      <c r="C2795" s="32">
        <v>9</v>
      </c>
      <c r="D2795" s="32" t="s">
        <v>10669</v>
      </c>
      <c r="E2795" s="32" t="s">
        <v>9846</v>
      </c>
      <c r="F2795" s="32">
        <v>16</v>
      </c>
      <c r="G2795" s="32">
        <v>71</v>
      </c>
      <c r="H2795" s="32">
        <v>24</v>
      </c>
      <c r="I2795" s="32">
        <v>0</v>
      </c>
      <c r="J2795" s="63"/>
      <c r="K2795" s="63">
        <v>10.732752705489606</v>
      </c>
      <c r="L2795" s="63"/>
      <c r="M2795" s="63">
        <v>16.098385875600361</v>
      </c>
      <c r="N2795" s="63">
        <v>13.023676261684848</v>
      </c>
      <c r="O2795" s="62">
        <v>85.225251711941411</v>
      </c>
      <c r="P2795" s="62">
        <v>14.979369034528773</v>
      </c>
      <c r="Q2795" s="62">
        <v>15.796503136528774</v>
      </c>
      <c r="R2795" s="62">
        <v>42.677897939800388</v>
      </c>
      <c r="S2795" s="62">
        <v>5.1679999999999993</v>
      </c>
      <c r="T2795" s="62">
        <v>40.093897939800385</v>
      </c>
      <c r="U2795" s="62">
        <v>42.867059219324567</v>
      </c>
      <c r="V2795" s="62">
        <v>42.867059219324567</v>
      </c>
      <c r="W2795" s="62">
        <v>718.70003963287002</v>
      </c>
      <c r="X2795" s="62">
        <v>723.70002963287004</v>
      </c>
      <c r="Y2795" s="62">
        <v>-1.27</v>
      </c>
      <c r="Z2795" s="62">
        <v>-1.6</v>
      </c>
      <c r="AA2795" s="62">
        <v>42.677897939800388</v>
      </c>
      <c r="AB2795" s="62">
        <v>7.2831559764715701</v>
      </c>
      <c r="AC2795" s="62">
        <v>16.409114643025081</v>
      </c>
      <c r="AD2795" s="62">
        <v>9.8653093963789917</v>
      </c>
    </row>
    <row r="2796" spans="1:30" ht="20.25" x14ac:dyDescent="0.3">
      <c r="A2796" s="32" t="s">
        <v>29</v>
      </c>
      <c r="B2796" s="32">
        <v>2022</v>
      </c>
      <c r="C2796" s="32">
        <v>9</v>
      </c>
      <c r="D2796" s="32" t="s">
        <v>10670</v>
      </c>
      <c r="E2796" s="32" t="s">
        <v>9848</v>
      </c>
      <c r="F2796" s="32">
        <v>20</v>
      </c>
      <c r="G2796" s="32">
        <v>65</v>
      </c>
      <c r="H2796" s="32">
        <v>14</v>
      </c>
      <c r="I2796" s="32">
        <v>0</v>
      </c>
      <c r="J2796" s="63"/>
      <c r="K2796" s="63">
        <v>13.208078214451735</v>
      </c>
      <c r="L2796" s="63"/>
      <c r="M2796" s="63">
        <v>16.044490650629356</v>
      </c>
      <c r="N2796" s="63">
        <v>16.044490650629356</v>
      </c>
      <c r="O2796" s="62">
        <v>85.273032803780467</v>
      </c>
      <c r="P2796" s="62">
        <v>15.796503136528774</v>
      </c>
      <c r="Q2796" s="62">
        <v>17.013388666528773</v>
      </c>
      <c r="R2796" s="62">
        <v>45.98189793980039</v>
      </c>
      <c r="S2796" s="62">
        <v>6.6080000000000005</v>
      </c>
      <c r="T2796" s="62">
        <v>42.677897939800388</v>
      </c>
      <c r="U2796" s="62">
        <v>45.469094682224387</v>
      </c>
      <c r="V2796" s="62">
        <v>45.469094682224387</v>
      </c>
      <c r="W2796" s="62">
        <v>714.04000555738401</v>
      </c>
      <c r="X2796" s="62">
        <v>719.03999555738403</v>
      </c>
      <c r="Y2796" s="62">
        <v>-1.27</v>
      </c>
      <c r="Z2796" s="62">
        <v>-1.6</v>
      </c>
      <c r="AA2796" s="62">
        <v>45.98189793980039</v>
      </c>
      <c r="AB2796" s="62">
        <v>4.4298803184370179</v>
      </c>
      <c r="AC2796" s="62">
        <v>17.676204816307358</v>
      </c>
      <c r="AD2796" s="62">
        <v>6.622904310001239</v>
      </c>
    </row>
    <row r="2797" spans="1:30" ht="20.25" x14ac:dyDescent="0.3">
      <c r="A2797" s="32" t="s">
        <v>29</v>
      </c>
      <c r="B2797" s="32">
        <v>2022</v>
      </c>
      <c r="C2797" s="32">
        <v>10</v>
      </c>
      <c r="D2797" s="32" t="s">
        <v>10671</v>
      </c>
      <c r="E2797" s="32" t="s">
        <v>9850</v>
      </c>
      <c r="F2797" s="32">
        <v>21</v>
      </c>
      <c r="G2797" s="32">
        <v>64</v>
      </c>
      <c r="H2797" s="32">
        <v>2</v>
      </c>
      <c r="I2797" s="32">
        <v>0</v>
      </c>
      <c r="J2797" s="63"/>
      <c r="K2797" s="63">
        <v>13.917184569981266</v>
      </c>
      <c r="L2797" s="63"/>
      <c r="M2797" s="63">
        <v>15.990613213312908</v>
      </c>
      <c r="N2797" s="63">
        <v>15.990613213312908</v>
      </c>
      <c r="O2797" s="62">
        <v>85.320829670563512</v>
      </c>
      <c r="P2797" s="62">
        <v>17.013388666528773</v>
      </c>
      <c r="Q2797" s="62">
        <v>18.520255066528772</v>
      </c>
      <c r="R2797" s="62">
        <v>50.715897939800392</v>
      </c>
      <c r="S2797" s="62">
        <v>9.468</v>
      </c>
      <c r="T2797" s="62">
        <v>45.98189793980039</v>
      </c>
      <c r="U2797" s="62">
        <v>48.796327084156452</v>
      </c>
      <c r="V2797" s="62">
        <v>48.796327084156452</v>
      </c>
      <c r="W2797" s="62">
        <v>708.12519698288725</v>
      </c>
      <c r="X2797" s="62">
        <v>713.12518698288727</v>
      </c>
      <c r="Y2797" s="62">
        <v>-1.27</v>
      </c>
      <c r="Z2797" s="62">
        <v>0.9</v>
      </c>
      <c r="AA2797" s="62">
        <v>50.715897939800392</v>
      </c>
      <c r="AB2797" s="62">
        <v>2.4361777856713958</v>
      </c>
      <c r="AC2797" s="62">
        <v>19.363119078720654</v>
      </c>
      <c r="AD2797" s="62">
        <v>3.821124275749193</v>
      </c>
    </row>
    <row r="2798" spans="1:30" ht="20.25" x14ac:dyDescent="0.3">
      <c r="A2798" s="32" t="s">
        <v>29</v>
      </c>
      <c r="B2798" s="32">
        <v>2022</v>
      </c>
      <c r="C2798" s="32">
        <v>10</v>
      </c>
      <c r="D2798" s="32" t="s">
        <v>10672</v>
      </c>
      <c r="E2798" s="32" t="s">
        <v>9852</v>
      </c>
      <c r="F2798" s="32">
        <v>22</v>
      </c>
      <c r="G2798" s="32">
        <v>56</v>
      </c>
      <c r="H2798" s="32">
        <v>5</v>
      </c>
      <c r="I2798" s="32">
        <v>0</v>
      </c>
      <c r="J2798" s="63"/>
      <c r="K2798" s="63">
        <v>12.810516704187654</v>
      </c>
      <c r="L2798" s="63"/>
      <c r="M2798" s="63">
        <v>14.884412164247454</v>
      </c>
      <c r="N2798" s="63">
        <v>15.936753557780319</v>
      </c>
      <c r="O2798" s="62">
        <v>86.309209438667096</v>
      </c>
      <c r="P2798" s="62">
        <v>18.520255066528772</v>
      </c>
      <c r="Q2798" s="62">
        <v>20.445316666528772</v>
      </c>
      <c r="R2798" s="62">
        <v>55.629897939800394</v>
      </c>
      <c r="S2798" s="62">
        <v>9.8279999999999994</v>
      </c>
      <c r="T2798" s="62">
        <v>50.715897939800392</v>
      </c>
      <c r="U2798" s="62">
        <v>53.563953305547429</v>
      </c>
      <c r="V2798" s="62">
        <v>53.563953305547429</v>
      </c>
      <c r="W2798" s="62">
        <v>699.73510668544009</v>
      </c>
      <c r="X2798" s="62">
        <v>704.73509668544011</v>
      </c>
      <c r="Y2798" s="62">
        <v>-1.27</v>
      </c>
      <c r="Z2798" s="62">
        <v>0.9</v>
      </c>
      <c r="AA2798" s="62">
        <v>55.629897939800394</v>
      </c>
      <c r="AB2798" s="62">
        <v>3.2538706387302168</v>
      </c>
      <c r="AC2798" s="62">
        <v>21.310415843909933</v>
      </c>
      <c r="AD2798" s="62">
        <v>5.5148814991557629</v>
      </c>
    </row>
    <row r="2799" spans="1:30" ht="20.25" x14ac:dyDescent="0.3">
      <c r="A2799" s="32" t="s">
        <v>29</v>
      </c>
      <c r="B2799" s="32">
        <v>2022</v>
      </c>
      <c r="C2799" s="32">
        <v>10</v>
      </c>
      <c r="D2799" s="32" t="s">
        <v>10673</v>
      </c>
      <c r="E2799" s="32" t="s">
        <v>9854</v>
      </c>
      <c r="F2799" s="32">
        <v>21</v>
      </c>
      <c r="G2799" s="32">
        <v>54</v>
      </c>
      <c r="H2799" s="32">
        <v>9</v>
      </c>
      <c r="I2799" s="32">
        <v>0</v>
      </c>
      <c r="J2799" s="63"/>
      <c r="K2799" s="63">
        <v>11.330277285371324</v>
      </c>
      <c r="L2799" s="63"/>
      <c r="M2799" s="63">
        <v>14.40641883134634</v>
      </c>
      <c r="N2799" s="63">
        <v>14.830917600838006</v>
      </c>
      <c r="O2799" s="62">
        <v>86.74047838510667</v>
      </c>
      <c r="P2799" s="62">
        <v>20.445316666528772</v>
      </c>
      <c r="Q2799" s="62">
        <v>22.370757066528771</v>
      </c>
      <c r="R2799" s="62">
        <v>60.363897939800395</v>
      </c>
      <c r="S2799" s="62">
        <v>9.468</v>
      </c>
      <c r="T2799" s="62">
        <v>55.629897939800394</v>
      </c>
      <c r="U2799" s="62">
        <v>58.513284652069089</v>
      </c>
      <c r="V2799" s="62">
        <v>58.513284652069089</v>
      </c>
      <c r="W2799" s="62">
        <v>691.13039866085126</v>
      </c>
      <c r="X2799" s="62">
        <v>696.13038866085128</v>
      </c>
      <c r="Y2799" s="62">
        <v>-1.27</v>
      </c>
      <c r="Z2799" s="62">
        <v>0.9</v>
      </c>
      <c r="AA2799" s="62">
        <v>60.363897939800395</v>
      </c>
      <c r="AB2799" s="62">
        <v>4.2308132300014805</v>
      </c>
      <c r="AC2799" s="62">
        <v>23.224299866939209</v>
      </c>
      <c r="AD2799" s="62">
        <v>7.436753461831124</v>
      </c>
    </row>
    <row r="2800" spans="1:30" ht="20.25" x14ac:dyDescent="0.3">
      <c r="A2800" s="32" t="s">
        <v>29</v>
      </c>
      <c r="B2800" s="32">
        <v>2022</v>
      </c>
      <c r="C2800" s="32">
        <v>10</v>
      </c>
      <c r="D2800" s="32" t="s">
        <v>10674</v>
      </c>
      <c r="E2800" s="32" t="s">
        <v>9856</v>
      </c>
      <c r="F2800" s="32">
        <v>19</v>
      </c>
      <c r="G2800" s="32">
        <v>53</v>
      </c>
      <c r="H2800" s="32">
        <v>25</v>
      </c>
      <c r="I2800" s="32">
        <v>0</v>
      </c>
      <c r="J2800" s="63"/>
      <c r="K2800" s="63">
        <v>9.1984087749648005</v>
      </c>
      <c r="L2800" s="63"/>
      <c r="M2800" s="63">
        <v>14.353082025517113</v>
      </c>
      <c r="N2800" s="63">
        <v>14.353082025517113</v>
      </c>
      <c r="O2800" s="62">
        <v>86.788759729555224</v>
      </c>
      <c r="P2800" s="62">
        <v>22.370757066528771</v>
      </c>
      <c r="Q2800" s="62">
        <v>24.16001886652877</v>
      </c>
      <c r="R2800" s="62">
        <v>64.737897939800391</v>
      </c>
      <c r="S2800" s="62">
        <v>8.7479999999999993</v>
      </c>
      <c r="T2800" s="62">
        <v>60.363897939800395</v>
      </c>
      <c r="U2800" s="62">
        <v>63.281737773078262</v>
      </c>
      <c r="V2800" s="62">
        <v>63.281737773078262</v>
      </c>
      <c r="W2800" s="62">
        <v>682.94025627593271</v>
      </c>
      <c r="X2800" s="62">
        <v>687.94024627593274</v>
      </c>
      <c r="Y2800" s="62">
        <v>-1.27</v>
      </c>
      <c r="Z2800" s="62">
        <v>0.9</v>
      </c>
      <c r="AA2800" s="62">
        <v>64.737897939800391</v>
      </c>
      <c r="AB2800" s="62">
        <v>9.538412710006277</v>
      </c>
      <c r="AC2800" s="62">
        <v>24.997515090704013</v>
      </c>
      <c r="AD2800" s="62">
        <v>15.137979735836968</v>
      </c>
    </row>
    <row r="2801" spans="1:30" ht="20.25" x14ac:dyDescent="0.3">
      <c r="A2801" s="32" t="s">
        <v>29</v>
      </c>
      <c r="B2801" s="32">
        <v>2022</v>
      </c>
      <c r="C2801" s="32">
        <v>10</v>
      </c>
      <c r="D2801" s="32" t="s">
        <v>10675</v>
      </c>
      <c r="E2801" s="32" t="s">
        <v>9858</v>
      </c>
      <c r="F2801" s="32">
        <v>21</v>
      </c>
      <c r="G2801" s="32">
        <v>52</v>
      </c>
      <c r="H2801" s="32">
        <v>24</v>
      </c>
      <c r="I2801" s="32">
        <v>0</v>
      </c>
      <c r="J2801" s="63"/>
      <c r="K2801" s="63">
        <v>10.762689055496827</v>
      </c>
      <c r="L2801" s="63"/>
      <c r="M2801" s="63">
        <v>13.956108020094485</v>
      </c>
      <c r="N2801" s="63">
        <v>14.299762823040998</v>
      </c>
      <c r="O2801" s="62">
        <v>87.149111165263207</v>
      </c>
      <c r="P2801" s="62">
        <v>24.16001886652877</v>
      </c>
      <c r="Q2801" s="62">
        <v>26.169174066528768</v>
      </c>
      <c r="R2801" s="62">
        <v>69.471897939800385</v>
      </c>
      <c r="S2801" s="62">
        <v>9.468</v>
      </c>
      <c r="T2801" s="62">
        <v>64.737897939800391</v>
      </c>
      <c r="U2801" s="62">
        <v>67.687938031007405</v>
      </c>
      <c r="V2801" s="62">
        <v>67.687938031007405</v>
      </c>
      <c r="W2801" s="62">
        <v>675.4586101340409</v>
      </c>
      <c r="X2801" s="62">
        <v>680.45860013404092</v>
      </c>
      <c r="Y2801" s="62">
        <v>-1.27</v>
      </c>
      <c r="Z2801" s="62">
        <v>0.9</v>
      </c>
      <c r="AA2801" s="62">
        <v>69.471897939800385</v>
      </c>
      <c r="AB2801" s="62">
        <v>9.5467946367621597</v>
      </c>
      <c r="AC2801" s="62">
        <v>26.954660131252208</v>
      </c>
      <c r="AD2801" s="62">
        <v>15.731115935100522</v>
      </c>
    </row>
    <row r="2802" spans="1:30" ht="20.25" x14ac:dyDescent="0.3">
      <c r="A2802" s="32" t="s">
        <v>29</v>
      </c>
      <c r="B2802" s="32">
        <v>2022</v>
      </c>
      <c r="C2802" s="32">
        <v>10</v>
      </c>
      <c r="D2802" s="32" t="s">
        <v>10676</v>
      </c>
      <c r="E2802" s="32" t="s">
        <v>9860</v>
      </c>
      <c r="F2802" s="32">
        <v>18</v>
      </c>
      <c r="G2802" s="32">
        <v>81</v>
      </c>
      <c r="H2802" s="32">
        <v>27</v>
      </c>
      <c r="I2802" s="32">
        <v>0</v>
      </c>
      <c r="J2802" s="63"/>
      <c r="K2802" s="63">
        <v>14.672223549399515</v>
      </c>
      <c r="L2802" s="63"/>
      <c r="M2802" s="63">
        <v>18.248425848837325</v>
      </c>
      <c r="N2802" s="63">
        <v>13.90291983546777</v>
      </c>
      <c r="O2802" s="62">
        <v>83.344514106122489</v>
      </c>
      <c r="P2802" s="62">
        <v>26.169174066528768</v>
      </c>
      <c r="Q2802" s="62">
        <v>26.85650666652877</v>
      </c>
      <c r="R2802" s="62">
        <v>73.665897939800388</v>
      </c>
      <c r="S2802" s="62">
        <v>8.3879999999999999</v>
      </c>
      <c r="T2802" s="62">
        <v>69.471897939800385</v>
      </c>
      <c r="U2802" s="62">
        <v>72.457190558245244</v>
      </c>
      <c r="V2802" s="62">
        <v>72.457190558245244</v>
      </c>
      <c r="W2802" s="62">
        <v>667.45285013143405</v>
      </c>
      <c r="X2802" s="62">
        <v>672.45284013143407</v>
      </c>
      <c r="Y2802" s="62">
        <v>-1.27</v>
      </c>
      <c r="Z2802" s="62">
        <v>0.9</v>
      </c>
      <c r="AA2802" s="62">
        <v>73.665897939800388</v>
      </c>
      <c r="AB2802" s="62">
        <v>6.5786992819445702</v>
      </c>
      <c r="AC2802" s="62">
        <v>28.100966092886665</v>
      </c>
      <c r="AD2802" s="62">
        <v>12.02467223066748</v>
      </c>
    </row>
    <row r="2803" spans="1:30" ht="20.25" x14ac:dyDescent="0.3">
      <c r="A2803" s="32" t="s">
        <v>29</v>
      </c>
      <c r="B2803" s="32">
        <v>2022</v>
      </c>
      <c r="C2803" s="32">
        <v>10</v>
      </c>
      <c r="D2803" s="32" t="s">
        <v>10677</v>
      </c>
      <c r="E2803" s="32" t="s">
        <v>9862</v>
      </c>
      <c r="F2803" s="32">
        <v>24</v>
      </c>
      <c r="G2803" s="32">
        <v>51</v>
      </c>
      <c r="H2803" s="32">
        <v>12</v>
      </c>
      <c r="I2803" s="32">
        <v>0</v>
      </c>
      <c r="J2803" s="63"/>
      <c r="K2803" s="63">
        <v>13.232672049403703</v>
      </c>
      <c r="L2803" s="63"/>
      <c r="M2803" s="63">
        <v>14.082040298874313</v>
      </c>
      <c r="N2803" s="63">
        <v>18.193821021701932</v>
      </c>
      <c r="O2803" s="62">
        <v>87.034604573482397</v>
      </c>
      <c r="P2803" s="62">
        <v>26.85650666652877</v>
      </c>
      <c r="Q2803" s="62">
        <v>29.185937266528768</v>
      </c>
      <c r="R2803" s="62">
        <v>78.939897939800389</v>
      </c>
      <c r="S2803" s="62">
        <v>10.548</v>
      </c>
      <c r="T2803" s="62">
        <v>73.665897939800388</v>
      </c>
      <c r="U2803" s="62">
        <v>76.682774977376127</v>
      </c>
      <c r="V2803" s="62">
        <v>76.682774977376127</v>
      </c>
      <c r="W2803" s="62">
        <v>660.43901638158775</v>
      </c>
      <c r="X2803" s="62">
        <v>665.43900638158777</v>
      </c>
      <c r="Y2803" s="62">
        <v>-1.27</v>
      </c>
      <c r="Z2803" s="62">
        <v>0.9</v>
      </c>
      <c r="AA2803" s="62">
        <v>78.939897939800389</v>
      </c>
      <c r="AB2803" s="62">
        <v>5.1311886398773812</v>
      </c>
      <c r="AC2803" s="62">
        <v>30.333943395323569</v>
      </c>
      <c r="AD2803" s="62">
        <v>10.235227231687452</v>
      </c>
    </row>
    <row r="2804" spans="1:30" ht="20.25" x14ac:dyDescent="0.3">
      <c r="A2804" s="32" t="s">
        <v>29</v>
      </c>
      <c r="B2804" s="32">
        <v>2022</v>
      </c>
      <c r="C2804" s="32">
        <v>10</v>
      </c>
      <c r="D2804" s="32" t="s">
        <v>10678</v>
      </c>
      <c r="E2804" s="32" t="s">
        <v>9864</v>
      </c>
      <c r="F2804" s="32">
        <v>21</v>
      </c>
      <c r="G2804" s="32">
        <v>63</v>
      </c>
      <c r="H2804" s="32">
        <v>25</v>
      </c>
      <c r="I2804" s="32">
        <v>0</v>
      </c>
      <c r="J2804" s="63"/>
      <c r="K2804" s="63">
        <v>13.675188293712633</v>
      </c>
      <c r="L2804" s="63"/>
      <c r="M2804" s="63">
        <v>14.226471797864455</v>
      </c>
      <c r="N2804" s="63">
        <v>14.028810551384264</v>
      </c>
      <c r="O2804" s="62">
        <v>86.903497126501961</v>
      </c>
      <c r="P2804" s="62">
        <v>29.185937266528768</v>
      </c>
      <c r="Q2804" s="62">
        <v>30.734661066528769</v>
      </c>
      <c r="R2804" s="62">
        <v>83.673897939800383</v>
      </c>
      <c r="S2804" s="62">
        <v>9.468</v>
      </c>
      <c r="T2804" s="62">
        <v>78.939897939800389</v>
      </c>
      <c r="U2804" s="62">
        <v>81.996969288653034</v>
      </c>
      <c r="V2804" s="62">
        <v>81.996969288653034</v>
      </c>
      <c r="W2804" s="62">
        <v>651.72279106956967</v>
      </c>
      <c r="X2804" s="62">
        <v>656.72278106956969</v>
      </c>
      <c r="Y2804" s="62">
        <v>-1.27</v>
      </c>
      <c r="Z2804" s="62">
        <v>0.9</v>
      </c>
      <c r="AA2804" s="62">
        <v>83.673897939800383</v>
      </c>
      <c r="AB2804" s="62">
        <v>9.6951651082393546</v>
      </c>
      <c r="AC2804" s="62">
        <v>32.043861086811241</v>
      </c>
      <c r="AD2804" s="62">
        <v>17.36150619562094</v>
      </c>
    </row>
    <row r="2805" spans="1:30" ht="20.25" x14ac:dyDescent="0.3">
      <c r="A2805" s="32" t="s">
        <v>29</v>
      </c>
      <c r="B2805" s="32">
        <v>2022</v>
      </c>
      <c r="C2805" s="32">
        <v>10</v>
      </c>
      <c r="D2805" s="32" t="s">
        <v>10679</v>
      </c>
      <c r="E2805" s="32" t="s">
        <v>9866</v>
      </c>
      <c r="F2805" s="32">
        <v>16</v>
      </c>
      <c r="G2805" s="32">
        <v>41</v>
      </c>
      <c r="H2805" s="32">
        <v>7</v>
      </c>
      <c r="I2805" s="32">
        <v>0</v>
      </c>
      <c r="J2805" s="63"/>
      <c r="K2805" s="63">
        <v>2.753811650727767</v>
      </c>
      <c r="L2805" s="63"/>
      <c r="M2805" s="63">
        <v>13.104419304240857</v>
      </c>
      <c r="N2805" s="63">
        <v>14.173194382002871</v>
      </c>
      <c r="O2805" s="62">
        <v>87.928249966997498</v>
      </c>
      <c r="P2805" s="62">
        <v>30.734661066528769</v>
      </c>
      <c r="Q2805" s="62">
        <v>32.645517666528768</v>
      </c>
      <c r="R2805" s="62">
        <v>87.507897939800387</v>
      </c>
      <c r="S2805" s="62">
        <v>7.6680000000000001</v>
      </c>
      <c r="T2805" s="62">
        <v>83.673897939800383</v>
      </c>
      <c r="U2805" s="62">
        <v>86.767505775628734</v>
      </c>
      <c r="V2805" s="62">
        <v>86.767505775628734</v>
      </c>
      <c r="W2805" s="62">
        <v>643.99628871887307</v>
      </c>
      <c r="X2805" s="62">
        <v>648.9962787188731</v>
      </c>
      <c r="Y2805" s="62">
        <v>-1.27</v>
      </c>
      <c r="Z2805" s="62">
        <v>0.9</v>
      </c>
      <c r="AA2805" s="62">
        <v>87.507897939800387</v>
      </c>
      <c r="AB2805" s="62">
        <v>4.5316885157278506</v>
      </c>
      <c r="AC2805" s="62">
        <v>33.783255034628809</v>
      </c>
      <c r="AD2805" s="62">
        <v>9.8059755847680137</v>
      </c>
    </row>
    <row r="2806" spans="1:30" ht="20.25" x14ac:dyDescent="0.3">
      <c r="A2806" s="32" t="s">
        <v>29</v>
      </c>
      <c r="B2806" s="32">
        <v>2022</v>
      </c>
      <c r="C2806" s="32">
        <v>10</v>
      </c>
      <c r="D2806" s="32" t="s">
        <v>10680</v>
      </c>
      <c r="E2806" s="32" t="s">
        <v>9868</v>
      </c>
      <c r="F2806" s="32">
        <v>20</v>
      </c>
      <c r="G2806" s="32">
        <v>39</v>
      </c>
      <c r="H2806" s="32">
        <v>18</v>
      </c>
      <c r="I2806" s="32">
        <v>0</v>
      </c>
      <c r="J2806" s="63"/>
      <c r="K2806" s="63">
        <v>5.625507339206596</v>
      </c>
      <c r="L2806" s="63"/>
      <c r="M2806" s="63">
        <v>11.81291332594836</v>
      </c>
      <c r="N2806" s="63">
        <v>13.05151221213506</v>
      </c>
      <c r="O2806" s="62">
        <v>89.125665083914967</v>
      </c>
      <c r="P2806" s="62">
        <v>32.645517666528768</v>
      </c>
      <c r="Q2806" s="62">
        <v>35.083285066528767</v>
      </c>
      <c r="R2806" s="62">
        <v>92.061897939800389</v>
      </c>
      <c r="S2806" s="62">
        <v>9.1080000000000005</v>
      </c>
      <c r="T2806" s="62">
        <v>87.507897939800387</v>
      </c>
      <c r="U2806" s="62">
        <v>90.631417202884961</v>
      </c>
      <c r="V2806" s="62">
        <v>90.631417202884961</v>
      </c>
      <c r="W2806" s="62">
        <v>637.80537673072149</v>
      </c>
      <c r="X2806" s="62">
        <v>642.80536673072152</v>
      </c>
      <c r="Y2806" s="62">
        <v>-1.27</v>
      </c>
      <c r="Z2806" s="62">
        <v>0.9</v>
      </c>
      <c r="AA2806" s="62">
        <v>92.061897939800389</v>
      </c>
      <c r="AB2806" s="62">
        <v>9.365918222473125</v>
      </c>
      <c r="AC2806" s="62">
        <v>35.932934549551291</v>
      </c>
      <c r="AD2806" s="62">
        <v>17.933118963222022</v>
      </c>
    </row>
    <row r="2807" spans="1:30" ht="20.25" x14ac:dyDescent="0.3">
      <c r="A2807" s="32" t="s">
        <v>29</v>
      </c>
      <c r="B2807" s="32">
        <v>2022</v>
      </c>
      <c r="C2807" s="32">
        <v>10</v>
      </c>
      <c r="D2807" s="32" t="s">
        <v>10681</v>
      </c>
      <c r="E2807" s="32" t="s">
        <v>9870</v>
      </c>
      <c r="F2807" s="32">
        <v>19</v>
      </c>
      <c r="G2807" s="32">
        <v>47</v>
      </c>
      <c r="H2807" s="32">
        <v>19</v>
      </c>
      <c r="I2807" s="32">
        <v>0</v>
      </c>
      <c r="J2807" s="63"/>
      <c r="K2807" s="63">
        <v>7.4301750492292271</v>
      </c>
      <c r="L2807" s="63"/>
      <c r="M2807" s="63">
        <v>11.760432484260647</v>
      </c>
      <c r="N2807" s="63">
        <v>11.760432484260647</v>
      </c>
      <c r="O2807" s="62">
        <v>89.174733898575937</v>
      </c>
      <c r="P2807" s="62">
        <v>35.083285066528767</v>
      </c>
      <c r="Q2807" s="62">
        <v>37.100963266528765</v>
      </c>
      <c r="R2807" s="62">
        <v>96.435897939800384</v>
      </c>
      <c r="S2807" s="62">
        <v>8.7479999999999993</v>
      </c>
      <c r="T2807" s="62">
        <v>92.061897939800389</v>
      </c>
      <c r="U2807" s="62">
        <v>95.221323287083592</v>
      </c>
      <c r="V2807" s="62">
        <v>95.221323287083592</v>
      </c>
      <c r="W2807" s="62">
        <v>630.52853962643098</v>
      </c>
      <c r="X2807" s="62">
        <v>635.52852962643101</v>
      </c>
      <c r="Y2807" s="62">
        <v>-1.27</v>
      </c>
      <c r="Z2807" s="62">
        <v>0.9</v>
      </c>
      <c r="AA2807" s="62">
        <v>96.435897939800384</v>
      </c>
      <c r="AB2807" s="62">
        <v>9.9194866612677366</v>
      </c>
      <c r="AC2807" s="62">
        <v>37.823317737538197</v>
      </c>
      <c r="AD2807" s="62">
        <v>19.198349387343619</v>
      </c>
    </row>
    <row r="2808" spans="1:30" ht="20.25" x14ac:dyDescent="0.3">
      <c r="A2808" s="32" t="s">
        <v>29</v>
      </c>
      <c r="B2808" s="32">
        <v>2022</v>
      </c>
      <c r="C2808" s="32">
        <v>10</v>
      </c>
      <c r="D2808" s="32" t="s">
        <v>10682</v>
      </c>
      <c r="E2808" s="32" t="s">
        <v>9872</v>
      </c>
      <c r="F2808" s="32">
        <v>24</v>
      </c>
      <c r="G2808" s="32">
        <v>41</v>
      </c>
      <c r="H2808" s="32">
        <v>12</v>
      </c>
      <c r="I2808" s="32">
        <v>0</v>
      </c>
      <c r="J2808" s="63"/>
      <c r="K2808" s="63">
        <v>9.9365127222666114</v>
      </c>
      <c r="L2808" s="63"/>
      <c r="M2808" s="63">
        <v>11.313301707117454</v>
      </c>
      <c r="N2808" s="63">
        <v>11.707968963422472</v>
      </c>
      <c r="O2808" s="62">
        <v>89.594112263632383</v>
      </c>
      <c r="P2808" s="62">
        <v>37.100963266528765</v>
      </c>
      <c r="Q2808" s="62">
        <v>39.905787866528769</v>
      </c>
      <c r="R2808" s="62">
        <v>101.70989793980038</v>
      </c>
      <c r="S2808" s="62">
        <v>10.548</v>
      </c>
      <c r="T2808" s="62">
        <v>96.435897939800384</v>
      </c>
      <c r="U2808" s="62">
        <v>99.630200258700825</v>
      </c>
      <c r="V2808" s="62">
        <v>99.630200258700825</v>
      </c>
      <c r="W2808" s="62">
        <v>623.61689345151797</v>
      </c>
      <c r="X2808" s="62">
        <v>628.61688345151799</v>
      </c>
      <c r="Y2808" s="62">
        <v>-1.27</v>
      </c>
      <c r="Z2808" s="62">
        <v>0.9</v>
      </c>
      <c r="AA2808" s="62">
        <v>101.70989793980038</v>
      </c>
      <c r="AB2808" s="62">
        <v>7.4040110112797235</v>
      </c>
      <c r="AC2808" s="62">
        <v>40.291116526017369</v>
      </c>
      <c r="AD2808" s="62">
        <v>15.961409657344468</v>
      </c>
    </row>
    <row r="2809" spans="1:30" ht="20.25" x14ac:dyDescent="0.3">
      <c r="A2809" s="32" t="s">
        <v>29</v>
      </c>
      <c r="B2809" s="32">
        <v>2022</v>
      </c>
      <c r="C2809" s="32">
        <v>10</v>
      </c>
      <c r="D2809" s="32" t="s">
        <v>10683</v>
      </c>
      <c r="E2809" s="32" t="s">
        <v>9874</v>
      </c>
      <c r="F2809" s="32">
        <v>24</v>
      </c>
      <c r="G2809" s="32">
        <v>46</v>
      </c>
      <c r="H2809" s="32">
        <v>9</v>
      </c>
      <c r="I2809" s="32">
        <v>0</v>
      </c>
      <c r="J2809" s="63"/>
      <c r="K2809" s="63">
        <v>11.663704426726035</v>
      </c>
      <c r="L2809" s="63"/>
      <c r="M2809" s="63">
        <v>11.260985757938936</v>
      </c>
      <c r="N2809" s="63">
        <v>11.260985757938936</v>
      </c>
      <c r="O2809" s="62">
        <v>89.643335736291561</v>
      </c>
      <c r="P2809" s="62">
        <v>39.905787866528769</v>
      </c>
      <c r="Q2809" s="62">
        <v>42.472915466528768</v>
      </c>
      <c r="R2809" s="62">
        <v>106.98389793980039</v>
      </c>
      <c r="S2809" s="62">
        <v>10.548</v>
      </c>
      <c r="T2809" s="62">
        <v>101.70989793980038</v>
      </c>
      <c r="U2809" s="62">
        <v>104.94676801213699</v>
      </c>
      <c r="V2809" s="62">
        <v>104.94676801213699</v>
      </c>
      <c r="W2809" s="62">
        <v>615.38298119426133</v>
      </c>
      <c r="X2809" s="62">
        <v>620.38297119426136</v>
      </c>
      <c r="Y2809" s="62">
        <v>-1.27</v>
      </c>
      <c r="Z2809" s="62">
        <v>0.9</v>
      </c>
      <c r="AA2809" s="62">
        <v>106.98389793980039</v>
      </c>
      <c r="AB2809" s="62">
        <v>6.4105300432878698</v>
      </c>
      <c r="AC2809" s="62">
        <v>42.63263443252287</v>
      </c>
      <c r="AD2809" s="62">
        <v>14.738473135466156</v>
      </c>
    </row>
    <row r="2810" spans="1:30" ht="20.25" x14ac:dyDescent="0.3">
      <c r="A2810" s="32" t="s">
        <v>29</v>
      </c>
      <c r="B2810" s="32">
        <v>2022</v>
      </c>
      <c r="C2810" s="32">
        <v>10</v>
      </c>
      <c r="D2810" s="32" t="s">
        <v>10684</v>
      </c>
      <c r="E2810" s="32" t="s">
        <v>9876</v>
      </c>
      <c r="F2810" s="32">
        <v>18</v>
      </c>
      <c r="G2810" s="32">
        <v>32</v>
      </c>
      <c r="H2810" s="32">
        <v>31</v>
      </c>
      <c r="I2810" s="32">
        <v>0</v>
      </c>
      <c r="J2810" s="63"/>
      <c r="K2810" s="63">
        <v>1.0622104459429194</v>
      </c>
      <c r="L2810" s="63"/>
      <c r="M2810" s="63">
        <v>10.573066140673895</v>
      </c>
      <c r="N2810" s="63">
        <v>11.208687075188578</v>
      </c>
      <c r="O2810" s="62">
        <v>90.293628140103138</v>
      </c>
      <c r="P2810" s="62">
        <v>42.472915466528768</v>
      </c>
      <c r="Q2810" s="62">
        <v>44.932842666528771</v>
      </c>
      <c r="R2810" s="62">
        <v>111.17789793980039</v>
      </c>
      <c r="S2810" s="62">
        <v>8.3879999999999999</v>
      </c>
      <c r="T2810" s="62">
        <v>106.98389793980039</v>
      </c>
      <c r="U2810" s="62">
        <v>110.26390535891207</v>
      </c>
      <c r="V2810" s="62">
        <v>110.26390535891207</v>
      </c>
      <c r="W2810" s="62">
        <v>607.25692049626912</v>
      </c>
      <c r="X2810" s="62">
        <v>612.25691049626914</v>
      </c>
      <c r="Y2810" s="62">
        <v>-1.27</v>
      </c>
      <c r="Z2810" s="62">
        <v>0.9</v>
      </c>
      <c r="AA2810" s="62">
        <v>111.17789793980039</v>
      </c>
      <c r="AB2810" s="62">
        <v>21.316102567965025</v>
      </c>
      <c r="AC2810" s="62">
        <v>44.926435682701737</v>
      </c>
      <c r="AD2810" s="62">
        <v>35.425322249298915</v>
      </c>
    </row>
    <row r="2811" spans="1:30" ht="20.25" x14ac:dyDescent="0.3">
      <c r="A2811" s="32" t="s">
        <v>29</v>
      </c>
      <c r="B2811" s="32">
        <v>2022</v>
      </c>
      <c r="C2811" s="32">
        <v>10</v>
      </c>
      <c r="D2811" s="32" t="s">
        <v>10685</v>
      </c>
      <c r="E2811" s="32" t="s">
        <v>9878</v>
      </c>
      <c r="F2811" s="32">
        <v>21</v>
      </c>
      <c r="G2811" s="32">
        <v>60</v>
      </c>
      <c r="H2811" s="32">
        <v>9</v>
      </c>
      <c r="I2811" s="32">
        <v>0</v>
      </c>
      <c r="J2811" s="63"/>
      <c r="K2811" s="63">
        <v>12.928340816237542</v>
      </c>
      <c r="L2811" s="63"/>
      <c r="M2811" s="63">
        <v>13.024943398642339</v>
      </c>
      <c r="N2811" s="63">
        <v>10.520994499864798</v>
      </c>
      <c r="O2811" s="62">
        <v>88.001378366536272</v>
      </c>
      <c r="P2811" s="62">
        <v>44.932842666528771</v>
      </c>
      <c r="Q2811" s="62">
        <v>46.607138666528769</v>
      </c>
      <c r="R2811" s="62">
        <v>115.91189793980038</v>
      </c>
      <c r="S2811" s="62">
        <v>9.468</v>
      </c>
      <c r="T2811" s="62">
        <v>111.17789793980039</v>
      </c>
      <c r="U2811" s="62">
        <v>114.49262080201849</v>
      </c>
      <c r="V2811" s="62">
        <v>114.49262080201849</v>
      </c>
      <c r="W2811" s="62">
        <v>600.87094377621236</v>
      </c>
      <c r="X2811" s="62">
        <v>605.87093377621238</v>
      </c>
      <c r="Y2811" s="62">
        <v>-1.27</v>
      </c>
      <c r="Z2811" s="62">
        <v>0.9</v>
      </c>
      <c r="AA2811" s="62">
        <v>115.91189793980038</v>
      </c>
      <c r="AB2811" s="62">
        <v>5.064887200600217</v>
      </c>
      <c r="AC2811" s="62">
        <v>46.603850492836749</v>
      </c>
      <c r="AD2811" s="62">
        <v>12.881626863994695</v>
      </c>
    </row>
    <row r="2812" spans="1:30" ht="20.25" x14ac:dyDescent="0.3">
      <c r="A2812" s="32" t="s">
        <v>29</v>
      </c>
      <c r="B2812" s="32">
        <v>2022</v>
      </c>
      <c r="C2812" s="32">
        <v>10</v>
      </c>
      <c r="D2812" s="32" t="s">
        <v>10686</v>
      </c>
      <c r="E2812" s="32" t="s">
        <v>9880</v>
      </c>
      <c r="F2812" s="32">
        <v>20</v>
      </c>
      <c r="G2812" s="32">
        <v>67</v>
      </c>
      <c r="H2812" s="32">
        <v>16</v>
      </c>
      <c r="I2812" s="32">
        <v>0</v>
      </c>
      <c r="J2812" s="63"/>
      <c r="K2812" s="63">
        <v>13.672474252974425</v>
      </c>
      <c r="L2812" s="63"/>
      <c r="M2812" s="63">
        <v>14.839125686044195</v>
      </c>
      <c r="N2812" s="63">
        <v>12.97206253687426</v>
      </c>
      <c r="O2812" s="62">
        <v>86.349960001576676</v>
      </c>
      <c r="P2812" s="62">
        <v>46.607138666528769</v>
      </c>
      <c r="Q2812" s="62">
        <v>47.925930866528766</v>
      </c>
      <c r="R2812" s="62">
        <v>120.46589793980039</v>
      </c>
      <c r="S2812" s="62">
        <v>9.1080000000000005</v>
      </c>
      <c r="T2812" s="62">
        <v>115.91189793980038</v>
      </c>
      <c r="U2812" s="62">
        <v>119.26624953353296</v>
      </c>
      <c r="V2812" s="62">
        <v>119.26624953353296</v>
      </c>
      <c r="W2812" s="62">
        <v>593.74272570767425</v>
      </c>
      <c r="X2812" s="62">
        <v>598.74271570767428</v>
      </c>
      <c r="Y2812" s="62">
        <v>-1.27</v>
      </c>
      <c r="Z2812" s="62">
        <v>0.9</v>
      </c>
      <c r="AA2812" s="62">
        <v>120.46589793980039</v>
      </c>
      <c r="AB2812" s="62">
        <v>5.6960709148958806</v>
      </c>
      <c r="AC2812" s="62">
        <v>48.05579218963392</v>
      </c>
      <c r="AD2812" s="62">
        <v>14.36128704003136</v>
      </c>
    </row>
    <row r="2813" spans="1:30" ht="20.25" x14ac:dyDescent="0.3">
      <c r="A2813" s="32" t="s">
        <v>29</v>
      </c>
      <c r="B2813" s="32">
        <v>2022</v>
      </c>
      <c r="C2813" s="32">
        <v>10</v>
      </c>
      <c r="D2813" s="32" t="s">
        <v>10687</v>
      </c>
      <c r="E2813" s="32" t="s">
        <v>9882</v>
      </c>
      <c r="F2813" s="32">
        <v>20</v>
      </c>
      <c r="G2813" s="32">
        <v>69</v>
      </c>
      <c r="H2813" s="32">
        <v>21</v>
      </c>
      <c r="I2813" s="32">
        <v>0</v>
      </c>
      <c r="J2813" s="63"/>
      <c r="K2813" s="63">
        <v>14.124821426384479</v>
      </c>
      <c r="L2813" s="63"/>
      <c r="M2813" s="63">
        <v>15.506069451179746</v>
      </c>
      <c r="N2813" s="63">
        <v>14.78564606904658</v>
      </c>
      <c r="O2813" s="62">
        <v>85.752110629414759</v>
      </c>
      <c r="P2813" s="62">
        <v>47.925930866528766</v>
      </c>
      <c r="Q2813" s="62">
        <v>49.164796266528768</v>
      </c>
      <c r="R2813" s="62">
        <v>125.01989793980039</v>
      </c>
      <c r="S2813" s="62">
        <v>9.1080000000000005</v>
      </c>
      <c r="T2813" s="62">
        <v>120.46589793980039</v>
      </c>
      <c r="U2813" s="62">
        <v>123.85882039739289</v>
      </c>
      <c r="V2813" s="62">
        <v>123.85882039739289</v>
      </c>
      <c r="W2813" s="62">
        <v>586.96469703043329</v>
      </c>
      <c r="X2813" s="62">
        <v>591.96468703043331</v>
      </c>
      <c r="Y2813" s="62">
        <v>-1.27</v>
      </c>
      <c r="Z2813" s="62">
        <v>0.9</v>
      </c>
      <c r="AA2813" s="62">
        <v>125.01989793980039</v>
      </c>
      <c r="AB2813" s="62">
        <v>6.7373923956763528</v>
      </c>
      <c r="AC2813" s="62">
        <v>49.582793452094286</v>
      </c>
      <c r="AD2813" s="62">
        <v>16.59789445758577</v>
      </c>
    </row>
    <row r="2814" spans="1:30" ht="20.25" x14ac:dyDescent="0.3">
      <c r="A2814" s="32" t="s">
        <v>29</v>
      </c>
      <c r="B2814" s="32">
        <v>2022</v>
      </c>
      <c r="C2814" s="32">
        <v>10</v>
      </c>
      <c r="D2814" s="32" t="s">
        <v>10688</v>
      </c>
      <c r="E2814" s="32" t="s">
        <v>9884</v>
      </c>
      <c r="F2814" s="32">
        <v>22</v>
      </c>
      <c r="G2814" s="32">
        <v>70</v>
      </c>
      <c r="H2814" s="32">
        <v>27</v>
      </c>
      <c r="I2814" s="32">
        <v>0</v>
      </c>
      <c r="J2814" s="63"/>
      <c r="K2814" s="63">
        <v>16.259027427635782</v>
      </c>
      <c r="L2814" s="63"/>
      <c r="M2814" s="63">
        <v>15.480106337971558</v>
      </c>
      <c r="N2814" s="63">
        <v>15.452369715140097</v>
      </c>
      <c r="O2814" s="62">
        <v>85.775292302188959</v>
      </c>
      <c r="P2814" s="62">
        <v>49.164796266528768</v>
      </c>
      <c r="Q2814" s="62">
        <v>50.477338266528768</v>
      </c>
      <c r="R2814" s="62">
        <v>129.93389793980037</v>
      </c>
      <c r="S2814" s="62">
        <v>9.8279999999999994</v>
      </c>
      <c r="T2814" s="62">
        <v>125.01989793980039</v>
      </c>
      <c r="U2814" s="62">
        <v>128.45183668356412</v>
      </c>
      <c r="V2814" s="62">
        <v>128.45183668356412</v>
      </c>
      <c r="W2814" s="62">
        <v>580.26339859398558</v>
      </c>
      <c r="X2814" s="62">
        <v>585.26338859398561</v>
      </c>
      <c r="Y2814" s="62">
        <v>-1.27</v>
      </c>
      <c r="Z2814" s="62">
        <v>0.9</v>
      </c>
      <c r="AA2814" s="62">
        <v>129.93389793980037</v>
      </c>
      <c r="AB2814" s="62">
        <v>9.1448785668258594</v>
      </c>
      <c r="AC2814" s="62">
        <v>51.214523111661322</v>
      </c>
      <c r="AD2814" s="62">
        <v>21.121924429959765</v>
      </c>
    </row>
    <row r="2815" spans="1:30" ht="20.25" x14ac:dyDescent="0.3">
      <c r="A2815" s="32" t="s">
        <v>29</v>
      </c>
      <c r="B2815" s="32">
        <v>2022</v>
      </c>
      <c r="C2815" s="32">
        <v>10</v>
      </c>
      <c r="D2815" s="32" t="s">
        <v>10689</v>
      </c>
      <c r="E2815" s="32" t="s">
        <v>9886</v>
      </c>
      <c r="F2815" s="32">
        <v>25</v>
      </c>
      <c r="G2815" s="32">
        <v>68</v>
      </c>
      <c r="H2815" s="32">
        <v>16</v>
      </c>
      <c r="I2815" s="32">
        <v>0</v>
      </c>
      <c r="J2815" s="63"/>
      <c r="K2815" s="63">
        <v>18.66309401481648</v>
      </c>
      <c r="L2815" s="63"/>
      <c r="M2815" s="63">
        <v>15.42641517083368</v>
      </c>
      <c r="N2815" s="63">
        <v>15.42641517083368</v>
      </c>
      <c r="O2815" s="62">
        <v>85.823254990118883</v>
      </c>
      <c r="P2815" s="62">
        <v>50.477338266528768</v>
      </c>
      <c r="Q2815" s="62">
        <v>52.059207066528771</v>
      </c>
      <c r="R2815" s="62">
        <v>135.38789793980038</v>
      </c>
      <c r="S2815" s="62">
        <v>10.907999999999999</v>
      </c>
      <c r="T2815" s="62">
        <v>129.93389793980037</v>
      </c>
      <c r="U2815" s="62">
        <v>133.40844286620614</v>
      </c>
      <c r="V2815" s="62">
        <v>133.40844286620614</v>
      </c>
      <c r="W2815" s="62">
        <v>573.11742190002144</v>
      </c>
      <c r="X2815" s="62">
        <v>578.11741190002147</v>
      </c>
      <c r="Y2815" s="62">
        <v>-1.27</v>
      </c>
      <c r="Z2815" s="62">
        <v>0.9</v>
      </c>
      <c r="AA2815" s="62">
        <v>135.38789793980038</v>
      </c>
      <c r="AB2815" s="62">
        <v>5.2895022819955271</v>
      </c>
      <c r="AC2815" s="62">
        <v>53.086503172737849</v>
      </c>
      <c r="AD2815" s="62">
        <v>14.327876655289211</v>
      </c>
    </row>
    <row r="2816" spans="1:30" ht="20.25" x14ac:dyDescent="0.3">
      <c r="A2816" s="32" t="s">
        <v>29</v>
      </c>
      <c r="B2816" s="32">
        <v>2022</v>
      </c>
      <c r="C2816" s="32">
        <v>10</v>
      </c>
      <c r="D2816" s="32" t="s">
        <v>10690</v>
      </c>
      <c r="E2816" s="32" t="s">
        <v>9888</v>
      </c>
      <c r="F2816" s="32">
        <v>21</v>
      </c>
      <c r="G2816" s="32">
        <v>86</v>
      </c>
      <c r="H2816" s="32">
        <v>0</v>
      </c>
      <c r="I2816" s="32">
        <v>0</v>
      </c>
      <c r="J2816" s="63"/>
      <c r="K2816" s="63">
        <v>18.543482638109488</v>
      </c>
      <c r="L2816" s="63"/>
      <c r="M2816" s="63">
        <v>18.69342209426453</v>
      </c>
      <c r="N2816" s="63">
        <v>15.372741724002811</v>
      </c>
      <c r="O2816" s="62">
        <v>82.961344769721791</v>
      </c>
      <c r="P2816" s="62">
        <v>52.059207066528771</v>
      </c>
      <c r="Q2816" s="62">
        <v>52.645210666528769</v>
      </c>
      <c r="R2816" s="62">
        <v>140.12189793980039</v>
      </c>
      <c r="S2816" s="62">
        <v>9.468</v>
      </c>
      <c r="T2816" s="62">
        <v>135.38789793980038</v>
      </c>
      <c r="U2816" s="62">
        <v>138.9103533806836</v>
      </c>
      <c r="V2816" s="62">
        <v>138.9103533806836</v>
      </c>
      <c r="W2816" s="62">
        <v>565.28828740776009</v>
      </c>
      <c r="X2816" s="62">
        <v>570.28827740776012</v>
      </c>
      <c r="Y2816" s="62">
        <v>-1.27</v>
      </c>
      <c r="Z2816" s="62">
        <v>0.9</v>
      </c>
      <c r="AA2816" s="62">
        <v>140.12189793980039</v>
      </c>
      <c r="AB2816" s="62">
        <v>1.6067572546517361</v>
      </c>
      <c r="AC2816" s="62">
        <v>54.293697041167405</v>
      </c>
      <c r="AD2816" s="62">
        <v>5.1520287862235525</v>
      </c>
    </row>
    <row r="2817" spans="1:30" ht="20.25" x14ac:dyDescent="0.3">
      <c r="A2817" s="32" t="s">
        <v>29</v>
      </c>
      <c r="B2817" s="32">
        <v>2022</v>
      </c>
      <c r="C2817" s="32">
        <v>10</v>
      </c>
      <c r="D2817" s="32" t="s">
        <v>10691</v>
      </c>
      <c r="E2817" s="32" t="s">
        <v>9890</v>
      </c>
      <c r="F2817" s="32">
        <v>25</v>
      </c>
      <c r="G2817" s="32">
        <v>70</v>
      </c>
      <c r="H2817" s="32">
        <v>15</v>
      </c>
      <c r="I2817" s="32">
        <v>16</v>
      </c>
      <c r="J2817" s="63"/>
      <c r="K2817" s="63">
        <v>19.126382000426865</v>
      </c>
      <c r="L2817" s="63"/>
      <c r="M2817" s="63">
        <v>52.080349999969869</v>
      </c>
      <c r="N2817" s="63">
        <v>173.07261192258034</v>
      </c>
      <c r="O2817" s="62">
        <v>59.093729888589479</v>
      </c>
      <c r="P2817" s="62">
        <v>23.339306538557977</v>
      </c>
      <c r="Q2817" s="62">
        <v>24.822308538557976</v>
      </c>
      <c r="R2817" s="62">
        <v>113.3502168414624</v>
      </c>
      <c r="S2817" s="62">
        <v>10.907999999999999</v>
      </c>
      <c r="T2817" s="62">
        <v>107.8962168414624</v>
      </c>
      <c r="U2817" s="62">
        <v>107.8962168414624</v>
      </c>
      <c r="V2817" s="62">
        <v>107.8962168414624</v>
      </c>
      <c r="W2817" s="62">
        <v>610.86206789722519</v>
      </c>
      <c r="X2817" s="62">
        <v>563.5786978972252</v>
      </c>
      <c r="Y2817" s="62">
        <v>12.01</v>
      </c>
      <c r="Z2817" s="62">
        <v>0.9</v>
      </c>
      <c r="AA2817" s="62">
        <v>113.3502168414624</v>
      </c>
      <c r="AB2817" s="62">
        <v>0.82156356035886124</v>
      </c>
      <c r="AC2817" s="62">
        <v>32.081163071102104</v>
      </c>
      <c r="AD2817" s="62">
        <v>1.109839086499935</v>
      </c>
    </row>
    <row r="2818" spans="1:30" ht="20.25" x14ac:dyDescent="0.3">
      <c r="A2818" s="32" t="s">
        <v>29</v>
      </c>
      <c r="B2818" s="32">
        <v>2022</v>
      </c>
      <c r="C2818" s="32">
        <v>10</v>
      </c>
      <c r="D2818" s="32" t="s">
        <v>10692</v>
      </c>
      <c r="E2818" s="32" t="s">
        <v>9892</v>
      </c>
      <c r="F2818" s="32">
        <v>20</v>
      </c>
      <c r="G2818" s="32">
        <v>74</v>
      </c>
      <c r="H2818" s="32">
        <v>5</v>
      </c>
      <c r="I2818" s="32">
        <v>3</v>
      </c>
      <c r="J2818" s="63"/>
      <c r="K2818" s="63">
        <v>15.207122126524727</v>
      </c>
      <c r="L2818" s="63"/>
      <c r="M2818" s="63">
        <v>58.052267821729004</v>
      </c>
      <c r="N2818" s="63">
        <v>112.27452570591043</v>
      </c>
      <c r="O2818" s="62">
        <v>55.643185752893565</v>
      </c>
      <c r="P2818" s="62">
        <v>19.124113673813412</v>
      </c>
      <c r="Q2818" s="62">
        <v>20.16316207381341</v>
      </c>
      <c r="R2818" s="62">
        <v>114.72852348261043</v>
      </c>
      <c r="S2818" s="62">
        <v>9.1080000000000005</v>
      </c>
      <c r="T2818" s="62">
        <v>110.17452348261043</v>
      </c>
      <c r="U2818" s="62">
        <v>110.17452348261043</v>
      </c>
      <c r="V2818" s="62">
        <v>110.17452348261043</v>
      </c>
      <c r="W2818" s="62">
        <v>607.39263006555211</v>
      </c>
      <c r="X2818" s="62">
        <v>602.58949006555213</v>
      </c>
      <c r="Y2818" s="62">
        <v>1.2199999999999998</v>
      </c>
      <c r="Z2818" s="62">
        <v>0.9</v>
      </c>
      <c r="AA2818" s="62">
        <v>114.72852348261043</v>
      </c>
      <c r="AB2818" s="62">
        <v>0.38020955877328488</v>
      </c>
      <c r="AC2818" s="62">
        <v>28.016711178027805</v>
      </c>
      <c r="AD2818" s="62">
        <v>0.42886568582417944</v>
      </c>
    </row>
    <row r="2819" spans="1:30" ht="20.25" x14ac:dyDescent="0.3">
      <c r="A2819" s="32" t="s">
        <v>29</v>
      </c>
      <c r="B2819" s="32">
        <v>2022</v>
      </c>
      <c r="C2819" s="32">
        <v>10</v>
      </c>
      <c r="D2819" s="32" t="s">
        <v>10693</v>
      </c>
      <c r="E2819" s="32" t="s">
        <v>9894</v>
      </c>
      <c r="F2819" s="32">
        <v>19</v>
      </c>
      <c r="G2819" s="32">
        <v>67</v>
      </c>
      <c r="H2819" s="32">
        <v>12</v>
      </c>
      <c r="I2819" s="32">
        <v>0</v>
      </c>
      <c r="J2819" s="63"/>
      <c r="K2819" s="63">
        <v>12.721061516651242</v>
      </c>
      <c r="L2819" s="63"/>
      <c r="M2819" s="63">
        <v>29.72622913953553</v>
      </c>
      <c r="N2819" s="63">
        <v>57.984526079575531</v>
      </c>
      <c r="O2819" s="62">
        <v>74.077707019128098</v>
      </c>
      <c r="P2819" s="62">
        <v>20.16316207381341</v>
      </c>
      <c r="Q2819" s="62">
        <v>21.419452273813409</v>
      </c>
      <c r="R2819" s="62">
        <v>119.10252348261042</v>
      </c>
      <c r="S2819" s="62">
        <v>8.7479999999999993</v>
      </c>
      <c r="T2819" s="62">
        <v>114.72852348261043</v>
      </c>
      <c r="U2819" s="62">
        <v>118.07292456577918</v>
      </c>
      <c r="V2819" s="62">
        <v>118.07292456577918</v>
      </c>
      <c r="W2819" s="62">
        <v>595.5166905852094</v>
      </c>
      <c r="X2819" s="62">
        <v>600.51668058520943</v>
      </c>
      <c r="Y2819" s="62">
        <v>-1.27</v>
      </c>
      <c r="Z2819" s="62">
        <v>0.9</v>
      </c>
      <c r="AA2819" s="62">
        <v>119.10252348261042</v>
      </c>
      <c r="AB2819" s="62">
        <v>1.3370269389029856</v>
      </c>
      <c r="AC2819" s="62">
        <v>29.552201139145346</v>
      </c>
      <c r="AD2819" s="62">
        <v>2.5618764525754001</v>
      </c>
    </row>
    <row r="2820" spans="1:30" ht="20.25" x14ac:dyDescent="0.3">
      <c r="A2820" s="32" t="s">
        <v>29</v>
      </c>
      <c r="B2820" s="32">
        <v>2022</v>
      </c>
      <c r="C2820" s="32">
        <v>10</v>
      </c>
      <c r="D2820" s="32" t="s">
        <v>10694</v>
      </c>
      <c r="E2820" s="32" t="s">
        <v>9896</v>
      </c>
      <c r="F2820" s="32">
        <v>25</v>
      </c>
      <c r="G2820" s="32">
        <v>56</v>
      </c>
      <c r="H2820" s="32">
        <v>24</v>
      </c>
      <c r="I2820" s="32">
        <v>0</v>
      </c>
      <c r="J2820" s="63"/>
      <c r="K2820" s="63">
        <v>15.60173224847188</v>
      </c>
      <c r="L2820" s="63"/>
      <c r="M2820" s="63">
        <v>16.03931098849975</v>
      </c>
      <c r="N2820" s="63">
        <v>29.667836162338485</v>
      </c>
      <c r="O2820" s="62">
        <v>85.27762652199003</v>
      </c>
      <c r="P2820" s="62">
        <v>21.419452273813409</v>
      </c>
      <c r="Q2820" s="62">
        <v>23.594521873813409</v>
      </c>
      <c r="R2820" s="62">
        <v>124.55652348261042</v>
      </c>
      <c r="S2820" s="62">
        <v>10.907999999999999</v>
      </c>
      <c r="T2820" s="62">
        <v>119.10252348261042</v>
      </c>
      <c r="U2820" s="62">
        <v>122.48385213253832</v>
      </c>
      <c r="V2820" s="62">
        <v>122.48385213253832</v>
      </c>
      <c r="W2820" s="62">
        <v>588.98581333131494</v>
      </c>
      <c r="X2820" s="62">
        <v>593.98580333131497</v>
      </c>
      <c r="Y2820" s="62">
        <v>-1.27</v>
      </c>
      <c r="Z2820" s="62">
        <v>0.9</v>
      </c>
      <c r="AA2820" s="62">
        <v>124.55652348261042</v>
      </c>
      <c r="AB2820" s="62">
        <v>7.3361067063570937</v>
      </c>
      <c r="AC2820" s="62">
        <v>32.023606121622244</v>
      </c>
      <c r="AD2820" s="62">
        <v>14.043482398501457</v>
      </c>
    </row>
    <row r="2821" spans="1:30" ht="20.25" x14ac:dyDescent="0.3">
      <c r="A2821" s="32" t="s">
        <v>29</v>
      </c>
      <c r="B2821" s="32">
        <v>2022</v>
      </c>
      <c r="C2821" s="32">
        <v>10</v>
      </c>
      <c r="D2821" s="32" t="s">
        <v>10695</v>
      </c>
      <c r="E2821" s="32" t="s">
        <v>9898</v>
      </c>
      <c r="F2821" s="32">
        <v>26</v>
      </c>
      <c r="G2821" s="32">
        <v>54</v>
      </c>
      <c r="H2821" s="32">
        <v>21</v>
      </c>
      <c r="I2821" s="32">
        <v>0</v>
      </c>
      <c r="J2821" s="63"/>
      <c r="K2821" s="63">
        <v>15.962101578084846</v>
      </c>
      <c r="L2821" s="63"/>
      <c r="M2821" s="63">
        <v>13.706680943288163</v>
      </c>
      <c r="N2821" s="63">
        <v>15.985435260686131</v>
      </c>
      <c r="O2821" s="62">
        <v>87.376437084235377</v>
      </c>
      <c r="P2821" s="62">
        <v>23.594521873813409</v>
      </c>
      <c r="Q2821" s="62">
        <v>25.955582273813409</v>
      </c>
      <c r="R2821" s="62">
        <v>130.19052348261042</v>
      </c>
      <c r="S2821" s="62">
        <v>11.268000000000001</v>
      </c>
      <c r="T2821" s="62">
        <v>124.55652348261042</v>
      </c>
      <c r="U2821" s="62">
        <v>127.98447177194561</v>
      </c>
      <c r="V2821" s="62">
        <v>127.98447177194561</v>
      </c>
      <c r="W2821" s="62">
        <v>580.94178171239002</v>
      </c>
      <c r="X2821" s="62">
        <v>585.94177171239005</v>
      </c>
      <c r="Y2821" s="62">
        <v>-1.27</v>
      </c>
      <c r="Z2821" s="62">
        <v>0.9</v>
      </c>
      <c r="AA2821" s="62">
        <v>130.19052348261042</v>
      </c>
      <c r="AB2821" s="62">
        <v>8.4781320026110869</v>
      </c>
      <c r="AC2821" s="62">
        <v>34.64404208941383</v>
      </c>
      <c r="AD2821" s="62">
        <v>16.34070504415514</v>
      </c>
    </row>
    <row r="2822" spans="1:30" ht="20.25" x14ac:dyDescent="0.3">
      <c r="A2822" s="32" t="s">
        <v>29</v>
      </c>
      <c r="B2822" s="32">
        <v>2022</v>
      </c>
      <c r="C2822" s="32">
        <v>10</v>
      </c>
      <c r="D2822" s="32" t="s">
        <v>10696</v>
      </c>
      <c r="E2822" s="32" t="s">
        <v>9900</v>
      </c>
      <c r="F2822" s="32">
        <v>21</v>
      </c>
      <c r="G2822" s="32">
        <v>86</v>
      </c>
      <c r="H2822" s="32">
        <v>19</v>
      </c>
      <c r="I2822" s="32">
        <v>15</v>
      </c>
      <c r="J2822" s="63"/>
      <c r="K2822" s="63">
        <v>18.543482638109488</v>
      </c>
      <c r="L2822" s="63"/>
      <c r="M2822" s="63">
        <v>81.944298872712665</v>
      </c>
      <c r="N2822" s="63">
        <v>167.28750080924047</v>
      </c>
      <c r="O2822" s="62">
        <v>43.637630376429811</v>
      </c>
      <c r="P2822" s="62">
        <v>11.112549495136584</v>
      </c>
      <c r="Q2822" s="62">
        <v>11.698553095136583</v>
      </c>
      <c r="R2822" s="62">
        <v>105.55555031751938</v>
      </c>
      <c r="S2822" s="62">
        <v>9.468</v>
      </c>
      <c r="T2822" s="62">
        <v>100.82155031751938</v>
      </c>
      <c r="U2822" s="62">
        <v>100.82155031751938</v>
      </c>
      <c r="V2822" s="62">
        <v>100.82155031751938</v>
      </c>
      <c r="W2822" s="62">
        <v>621.76229161576202</v>
      </c>
      <c r="X2822" s="62">
        <v>577.746631615762</v>
      </c>
      <c r="Y2822" s="62">
        <v>11.18</v>
      </c>
      <c r="Z2822" s="62">
        <v>0.9</v>
      </c>
      <c r="AA2822" s="62">
        <v>105.55555031751938</v>
      </c>
      <c r="AB2822" s="62">
        <v>0.17236427400957671</v>
      </c>
      <c r="AC2822" s="62">
        <v>18.320912495649914</v>
      </c>
      <c r="AD2822" s="62">
        <v>0.14790751957748888</v>
      </c>
    </row>
    <row r="2823" spans="1:30" ht="20.25" x14ac:dyDescent="0.3">
      <c r="A2823" s="32" t="s">
        <v>29</v>
      </c>
      <c r="B2823" s="32">
        <v>2022</v>
      </c>
      <c r="C2823" s="32">
        <v>10</v>
      </c>
      <c r="D2823" s="32" t="s">
        <v>10697</v>
      </c>
      <c r="E2823" s="32" t="s">
        <v>9902</v>
      </c>
      <c r="F2823" s="32">
        <v>25</v>
      </c>
      <c r="G2823" s="32">
        <v>43</v>
      </c>
      <c r="H2823" s="32">
        <v>15</v>
      </c>
      <c r="I2823" s="32">
        <v>0</v>
      </c>
      <c r="J2823" s="63"/>
      <c r="K2823" s="63">
        <v>11.549872771737968</v>
      </c>
      <c r="L2823" s="63"/>
      <c r="M2823" s="63">
        <v>21.263711479630295</v>
      </c>
      <c r="N2823" s="63">
        <v>81.868671771609669</v>
      </c>
      <c r="O2823" s="62">
        <v>80.787779441791656</v>
      </c>
      <c r="P2823" s="62">
        <v>11.698553095136583</v>
      </c>
      <c r="Q2823" s="62">
        <v>14.516256895136584</v>
      </c>
      <c r="R2823" s="62">
        <v>111.00955031751937</v>
      </c>
      <c r="S2823" s="62">
        <v>10.907999999999999</v>
      </c>
      <c r="T2823" s="62">
        <v>105.55555031751938</v>
      </c>
      <c r="U2823" s="62">
        <v>108.82381825197773</v>
      </c>
      <c r="V2823" s="62">
        <v>108.82381825197773</v>
      </c>
      <c r="W2823" s="62">
        <v>609.44711787884387</v>
      </c>
      <c r="X2823" s="62">
        <v>614.44710787884389</v>
      </c>
      <c r="Y2823" s="62">
        <v>-1.27</v>
      </c>
      <c r="Z2823" s="62">
        <v>0.9</v>
      </c>
      <c r="AA2823" s="62">
        <v>111.00955031751937</v>
      </c>
      <c r="AB2823" s="62">
        <v>2.6356495946536533</v>
      </c>
      <c r="AC2823" s="62">
        <v>21.879715460888654</v>
      </c>
      <c r="AD2823" s="62">
        <v>4.5277411544574724</v>
      </c>
    </row>
    <row r="2824" spans="1:30" ht="20.25" x14ac:dyDescent="0.3">
      <c r="A2824" s="32" t="s">
        <v>29</v>
      </c>
      <c r="B2824" s="32">
        <v>2022</v>
      </c>
      <c r="C2824" s="32">
        <v>10</v>
      </c>
      <c r="D2824" s="32" t="s">
        <v>10698</v>
      </c>
      <c r="E2824" s="32" t="s">
        <v>9904</v>
      </c>
      <c r="F2824" s="32">
        <v>28</v>
      </c>
      <c r="G2824" s="32">
        <v>45</v>
      </c>
      <c r="H2824" s="32">
        <v>19</v>
      </c>
      <c r="I2824" s="32">
        <v>0</v>
      </c>
      <c r="J2824" s="63"/>
      <c r="K2824" s="63">
        <v>14.954780054575023</v>
      </c>
      <c r="L2824" s="63"/>
      <c r="M2824" s="63">
        <v>12.300580648941617</v>
      </c>
      <c r="N2824" s="63">
        <v>21.208111483457881</v>
      </c>
      <c r="O2824" s="62">
        <v>88.671247426470259</v>
      </c>
      <c r="P2824" s="62">
        <v>14.516256895136584</v>
      </c>
      <c r="Q2824" s="62">
        <v>17.547603895136582</v>
      </c>
      <c r="R2824" s="62">
        <v>117.00355031751937</v>
      </c>
      <c r="S2824" s="62">
        <v>11.988</v>
      </c>
      <c r="T2824" s="62">
        <v>111.00955031751937</v>
      </c>
      <c r="U2824" s="62">
        <v>114.32287261634228</v>
      </c>
      <c r="V2824" s="62">
        <v>114.32287261634228</v>
      </c>
      <c r="W2824" s="62">
        <v>601.12598977070718</v>
      </c>
      <c r="X2824" s="62">
        <v>606.1259797707072</v>
      </c>
      <c r="Y2824" s="62">
        <v>-1.27</v>
      </c>
      <c r="Z2824" s="62">
        <v>0.9</v>
      </c>
      <c r="AA2824" s="62">
        <v>117.00355031751937</v>
      </c>
      <c r="AB2824" s="62">
        <v>9.2278083968774336</v>
      </c>
      <c r="AC2824" s="62">
        <v>25.524949122335975</v>
      </c>
      <c r="AD2824" s="62">
        <v>14.914639074058064</v>
      </c>
    </row>
    <row r="2825" spans="1:30" ht="20.25" x14ac:dyDescent="0.3">
      <c r="A2825" s="32" t="s">
        <v>29</v>
      </c>
      <c r="B2825" s="32">
        <v>2022</v>
      </c>
      <c r="C2825" s="32">
        <v>10</v>
      </c>
      <c r="D2825" s="32" t="s">
        <v>10699</v>
      </c>
      <c r="E2825" s="32" t="s">
        <v>9906</v>
      </c>
      <c r="F2825" s="32">
        <v>31</v>
      </c>
      <c r="G2825" s="32">
        <v>60</v>
      </c>
      <c r="H2825" s="32">
        <v>27</v>
      </c>
      <c r="I2825" s="32">
        <v>0</v>
      </c>
      <c r="J2825" s="63"/>
      <c r="K2825" s="63">
        <v>22.304379903704302</v>
      </c>
      <c r="L2825" s="63"/>
      <c r="M2825" s="63">
        <v>12.247938856856596</v>
      </c>
      <c r="N2825" s="63">
        <v>12.247938856856596</v>
      </c>
      <c r="O2825" s="62">
        <v>88.720166214984687</v>
      </c>
      <c r="P2825" s="62">
        <v>17.547603895136582</v>
      </c>
      <c r="Q2825" s="62">
        <v>19.979499895136584</v>
      </c>
      <c r="R2825" s="62">
        <v>123.53755031751938</v>
      </c>
      <c r="S2825" s="62">
        <v>13.068</v>
      </c>
      <c r="T2825" s="62">
        <v>117.00355031751937</v>
      </c>
      <c r="U2825" s="62">
        <v>120.36710752936017</v>
      </c>
      <c r="V2825" s="62">
        <v>120.36710752936017</v>
      </c>
      <c r="W2825" s="62">
        <v>592.11090617199591</v>
      </c>
      <c r="X2825" s="62">
        <v>597.11089617199593</v>
      </c>
      <c r="Y2825" s="62">
        <v>-1.27</v>
      </c>
      <c r="Z2825" s="62">
        <v>0.9</v>
      </c>
      <c r="AA2825" s="62">
        <v>123.53755031751938</v>
      </c>
      <c r="AB2825" s="62">
        <v>13.905491254584016</v>
      </c>
      <c r="AC2825" s="62">
        <v>28.454332968386332</v>
      </c>
      <c r="AD2825" s="62">
        <v>21.309539385502369</v>
      </c>
    </row>
    <row r="2826" spans="1:30" ht="20.25" x14ac:dyDescent="0.3">
      <c r="A2826" s="32" t="s">
        <v>29</v>
      </c>
      <c r="B2826" s="32">
        <v>2022</v>
      </c>
      <c r="C2826" s="32">
        <v>10</v>
      </c>
      <c r="D2826" s="32" t="s">
        <v>10700</v>
      </c>
      <c r="E2826" s="32" t="s">
        <v>9908</v>
      </c>
      <c r="F2826" s="32">
        <v>17</v>
      </c>
      <c r="G2826" s="32">
        <v>94</v>
      </c>
      <c r="H2826" s="32">
        <v>21</v>
      </c>
      <c r="I2826" s="32">
        <v>24</v>
      </c>
      <c r="J2826" s="63"/>
      <c r="K2826" s="63">
        <v>16.00472083438715</v>
      </c>
      <c r="L2826" s="63"/>
      <c r="M2826" s="63">
        <v>128.22927317146653</v>
      </c>
      <c r="N2826" s="63">
        <v>179.99746878565961</v>
      </c>
      <c r="O2826" s="62">
        <v>26.305694245459502</v>
      </c>
      <c r="P2826" s="62">
        <v>7.9427993720222041</v>
      </c>
      <c r="Q2826" s="62">
        <v>8.1484877720222038</v>
      </c>
      <c r="R2826" s="62">
        <v>80.441053854115225</v>
      </c>
      <c r="S2826" s="62">
        <v>8.0280000000000005</v>
      </c>
      <c r="T2826" s="62">
        <v>76.427053854115229</v>
      </c>
      <c r="U2826" s="62">
        <v>76.427053854115229</v>
      </c>
      <c r="V2826" s="62">
        <v>76.427053854115229</v>
      </c>
      <c r="W2826" s="62">
        <v>660.86137189152055</v>
      </c>
      <c r="X2826" s="62">
        <v>587.43632189152061</v>
      </c>
      <c r="Y2826" s="62">
        <v>18.649999999999999</v>
      </c>
      <c r="Z2826" s="62">
        <v>0.9</v>
      </c>
      <c r="AA2826" s="62">
        <v>80.441053854115225</v>
      </c>
      <c r="AB2826" s="62">
        <v>3.3640349413685583E-3</v>
      </c>
      <c r="AC2826" s="62">
        <v>13.003832218943883</v>
      </c>
      <c r="AD2826" s="62">
        <v>2.3505234251392218E-3</v>
      </c>
    </row>
    <row r="2827" spans="1:30" ht="20.25" x14ac:dyDescent="0.3">
      <c r="A2827" s="32" t="s">
        <v>29</v>
      </c>
      <c r="B2827" s="32">
        <v>2022</v>
      </c>
      <c r="C2827" s="32">
        <v>10</v>
      </c>
      <c r="D2827" s="32" t="s">
        <v>10701</v>
      </c>
      <c r="E2827" s="32" t="s">
        <v>9910</v>
      </c>
      <c r="F2827" s="32">
        <v>15</v>
      </c>
      <c r="G2827" s="32">
        <v>56</v>
      </c>
      <c r="H2827" s="32">
        <v>21</v>
      </c>
      <c r="I2827" s="32">
        <v>6</v>
      </c>
      <c r="J2827" s="63"/>
      <c r="K2827" s="63">
        <v>6.2891992683069748</v>
      </c>
      <c r="L2827" s="63"/>
      <c r="M2827" s="63">
        <v>64.429767272794379</v>
      </c>
      <c r="N2827" s="63">
        <v>202.33630964543747</v>
      </c>
      <c r="O2827" s="62">
        <v>52.173326037996091</v>
      </c>
      <c r="P2827" s="62">
        <v>4.2061640937870752</v>
      </c>
      <c r="Q2827" s="62">
        <v>5.547873693787075</v>
      </c>
      <c r="R2827" s="62">
        <v>75.263363602692053</v>
      </c>
      <c r="S2827" s="62">
        <v>7.3080000000000007</v>
      </c>
      <c r="T2827" s="62">
        <v>71.609363602692056</v>
      </c>
      <c r="U2827" s="62">
        <v>71.609363602692056</v>
      </c>
      <c r="V2827" s="62">
        <v>71.609363602692056</v>
      </c>
      <c r="W2827" s="62">
        <v>668.8690617739943</v>
      </c>
      <c r="X2827" s="62">
        <v>654.26279177399431</v>
      </c>
      <c r="Y2827" s="62">
        <v>3.7099999999999995</v>
      </c>
      <c r="Z2827" s="62">
        <v>0.9</v>
      </c>
      <c r="AA2827" s="62">
        <v>75.263363602692053</v>
      </c>
      <c r="AB2827" s="62">
        <v>0.60676985991252785</v>
      </c>
      <c r="AC2827" s="62">
        <v>9.3691766447871601</v>
      </c>
      <c r="AD2827" s="62">
        <v>0.35346981689983631</v>
      </c>
    </row>
    <row r="2828" spans="1:30" ht="20.25" x14ac:dyDescent="0.3">
      <c r="A2828" s="32" t="s">
        <v>29</v>
      </c>
      <c r="B2828" s="32">
        <v>2022</v>
      </c>
      <c r="C2828" s="32">
        <v>11</v>
      </c>
      <c r="D2828" s="32" t="s">
        <v>10702</v>
      </c>
      <c r="E2828" s="32" t="s">
        <v>9912</v>
      </c>
      <c r="F2828" s="32">
        <v>19</v>
      </c>
      <c r="G2828" s="32">
        <v>52</v>
      </c>
      <c r="H2828" s="32">
        <v>18</v>
      </c>
      <c r="I2828" s="32">
        <v>0</v>
      </c>
      <c r="J2828" s="63"/>
      <c r="K2828" s="63">
        <v>8.9164026517489727</v>
      </c>
      <c r="L2828" s="63"/>
      <c r="M2828" s="63">
        <v>24.932611194892004</v>
      </c>
      <c r="N2828" s="63">
        <v>64.359920691907661</v>
      </c>
      <c r="O2828" s="62">
        <v>77.797632540075696</v>
      </c>
      <c r="P2828" s="62">
        <v>5.547873693787075</v>
      </c>
      <c r="Q2828" s="62">
        <v>7.5944846377870752</v>
      </c>
      <c r="R2828" s="62">
        <v>81.087363602692051</v>
      </c>
      <c r="S2828" s="62">
        <v>11.648</v>
      </c>
      <c r="T2828" s="62">
        <v>75.263363602692053</v>
      </c>
      <c r="U2828" s="62">
        <v>78.292358949376563</v>
      </c>
      <c r="V2828" s="62">
        <v>78.292358949376563</v>
      </c>
      <c r="W2828" s="62">
        <v>657.7867760766261</v>
      </c>
      <c r="X2828" s="62">
        <v>662.78676607662612</v>
      </c>
      <c r="Y2828" s="62">
        <v>-1.27</v>
      </c>
      <c r="Z2828" s="62">
        <v>3.8</v>
      </c>
      <c r="AA2828" s="62">
        <v>81.087363602692051</v>
      </c>
      <c r="AB2828" s="62">
        <v>2.2942361825708835</v>
      </c>
      <c r="AC2828" s="62">
        <v>12.307279638726799</v>
      </c>
      <c r="AD2828" s="62">
        <v>2.5402450615501944</v>
      </c>
    </row>
    <row r="2829" spans="1:30" ht="20.25" x14ac:dyDescent="0.3">
      <c r="A2829" s="32" t="s">
        <v>29</v>
      </c>
      <c r="B2829" s="32">
        <v>2022</v>
      </c>
      <c r="C2829" s="32">
        <v>11</v>
      </c>
      <c r="D2829" s="32" t="s">
        <v>10703</v>
      </c>
      <c r="E2829" s="32" t="s">
        <v>9914</v>
      </c>
      <c r="F2829" s="32">
        <v>22</v>
      </c>
      <c r="G2829" s="32">
        <v>42</v>
      </c>
      <c r="H2829" s="32">
        <v>12</v>
      </c>
      <c r="I2829" s="32">
        <v>0</v>
      </c>
      <c r="J2829" s="63"/>
      <c r="K2829" s="63">
        <v>8.4976324570602326</v>
      </c>
      <c r="L2829" s="63"/>
      <c r="M2829" s="63">
        <v>14.196993051462149</v>
      </c>
      <c r="N2829" s="63">
        <v>24.875800309986715</v>
      </c>
      <c r="O2829" s="62">
        <v>86.93023734936861</v>
      </c>
      <c r="P2829" s="62">
        <v>7.5944846377870752</v>
      </c>
      <c r="Q2829" s="62">
        <v>10.436575581787075</v>
      </c>
      <c r="R2829" s="62">
        <v>87.451363602692055</v>
      </c>
      <c r="S2829" s="62">
        <v>12.727999999999998</v>
      </c>
      <c r="T2829" s="62">
        <v>81.087363602692051</v>
      </c>
      <c r="U2829" s="62">
        <v>84.16095486377624</v>
      </c>
      <c r="V2829" s="62">
        <v>84.16095486377624</v>
      </c>
      <c r="W2829" s="62">
        <v>648.20651431376768</v>
      </c>
      <c r="X2829" s="62">
        <v>653.20650431376771</v>
      </c>
      <c r="Y2829" s="62">
        <v>-1.27</v>
      </c>
      <c r="Z2829" s="62">
        <v>3.8</v>
      </c>
      <c r="AA2829" s="62">
        <v>87.451363602692055</v>
      </c>
      <c r="AB2829" s="62">
        <v>5.0555622814711993</v>
      </c>
      <c r="AC2829" s="62">
        <v>16.076629172692314</v>
      </c>
      <c r="AD2829" s="62">
        <v>7.0921043030767361</v>
      </c>
    </row>
    <row r="2830" spans="1:30" ht="20.25" x14ac:dyDescent="0.3">
      <c r="A2830" s="32" t="s">
        <v>29</v>
      </c>
      <c r="B2830" s="32">
        <v>2022</v>
      </c>
      <c r="C2830" s="32">
        <v>11</v>
      </c>
      <c r="D2830" s="32" t="s">
        <v>10704</v>
      </c>
      <c r="E2830" s="32" t="s">
        <v>9916</v>
      </c>
      <c r="F2830" s="32">
        <v>25</v>
      </c>
      <c r="G2830" s="32">
        <v>38</v>
      </c>
      <c r="H2830" s="32">
        <v>16</v>
      </c>
      <c r="I2830" s="32">
        <v>0</v>
      </c>
      <c r="J2830" s="63"/>
      <c r="K2830" s="63">
        <v>9.6970100986767633</v>
      </c>
      <c r="L2830" s="63"/>
      <c r="M2830" s="63">
        <v>10.931812356950438</v>
      </c>
      <c r="N2830" s="63">
        <v>14.14372536480677</v>
      </c>
      <c r="O2830" s="62">
        <v>89.95379837076932</v>
      </c>
      <c r="P2830" s="62">
        <v>10.436575581787075</v>
      </c>
      <c r="Q2830" s="62">
        <v>13.869230877787075</v>
      </c>
      <c r="R2830" s="62">
        <v>94.355363602692051</v>
      </c>
      <c r="S2830" s="62">
        <v>13.808</v>
      </c>
      <c r="T2830" s="62">
        <v>87.451363602692055</v>
      </c>
      <c r="U2830" s="62">
        <v>90.574439703961033</v>
      </c>
      <c r="V2830" s="62">
        <v>90.574439703961033</v>
      </c>
      <c r="W2830" s="62">
        <v>637.89623458955077</v>
      </c>
      <c r="X2830" s="62">
        <v>642.8962245895508</v>
      </c>
      <c r="Y2830" s="62">
        <v>-1.27</v>
      </c>
      <c r="Z2830" s="62">
        <v>3.8</v>
      </c>
      <c r="AA2830" s="62">
        <v>94.355363602692051</v>
      </c>
      <c r="AB2830" s="62">
        <v>9.5363158777627337</v>
      </c>
      <c r="AC2830" s="62">
        <v>20.284463088576512</v>
      </c>
      <c r="AD2830" s="62">
        <v>13.642945605991249</v>
      </c>
    </row>
    <row r="2831" spans="1:30" ht="20.25" x14ac:dyDescent="0.3">
      <c r="A2831" s="32" t="s">
        <v>29</v>
      </c>
      <c r="B2831" s="32">
        <v>2022</v>
      </c>
      <c r="C2831" s="32">
        <v>11</v>
      </c>
      <c r="D2831" s="32" t="s">
        <v>10705</v>
      </c>
      <c r="E2831" s="32" t="s">
        <v>9918</v>
      </c>
      <c r="F2831" s="32">
        <v>22</v>
      </c>
      <c r="G2831" s="32">
        <v>52</v>
      </c>
      <c r="H2831" s="32">
        <v>24</v>
      </c>
      <c r="I2831" s="32">
        <v>0</v>
      </c>
      <c r="J2831" s="63"/>
      <c r="K2831" s="63">
        <v>11.685427678030734</v>
      </c>
      <c r="L2831" s="63"/>
      <c r="M2831" s="63">
        <v>11.8609881962723</v>
      </c>
      <c r="N2831" s="63">
        <v>10.879622315044315</v>
      </c>
      <c r="O2831" s="62">
        <v>89.08074420383781</v>
      </c>
      <c r="P2831" s="62">
        <v>13.869230877787075</v>
      </c>
      <c r="Q2831" s="62">
        <v>16.221306141787075</v>
      </c>
      <c r="R2831" s="62">
        <v>100.71936360269206</v>
      </c>
      <c r="S2831" s="62">
        <v>12.727999999999998</v>
      </c>
      <c r="T2831" s="62">
        <v>94.355363602692051</v>
      </c>
      <c r="U2831" s="62">
        <v>97.533028418321365</v>
      </c>
      <c r="V2831" s="62">
        <v>97.533028418321365</v>
      </c>
      <c r="W2831" s="62">
        <v>626.89505900819745</v>
      </c>
      <c r="X2831" s="62">
        <v>631.89504900819747</v>
      </c>
      <c r="Y2831" s="62">
        <v>-1.27</v>
      </c>
      <c r="Z2831" s="62">
        <v>3.8</v>
      </c>
      <c r="AA2831" s="62">
        <v>100.71936360269206</v>
      </c>
      <c r="AB2831" s="62">
        <v>12.590074565871829</v>
      </c>
      <c r="AC2831" s="62">
        <v>23.129740608149596</v>
      </c>
      <c r="AD2831" s="62">
        <v>17.954525018952285</v>
      </c>
    </row>
    <row r="2832" spans="1:30" ht="20.25" x14ac:dyDescent="0.3">
      <c r="A2832" s="32" t="s">
        <v>29</v>
      </c>
      <c r="B2832" s="32">
        <v>2022</v>
      </c>
      <c r="C2832" s="32">
        <v>11</v>
      </c>
      <c r="D2832" s="32" t="s">
        <v>10706</v>
      </c>
      <c r="E2832" s="32" t="s">
        <v>9920</v>
      </c>
      <c r="F2832" s="32">
        <v>23</v>
      </c>
      <c r="G2832" s="32">
        <v>59</v>
      </c>
      <c r="H2832" s="32">
        <v>19</v>
      </c>
      <c r="I2832" s="32">
        <v>0</v>
      </c>
      <c r="J2832" s="63"/>
      <c r="K2832" s="63">
        <v>14.545239201894509</v>
      </c>
      <c r="L2832" s="63"/>
      <c r="M2832" s="63">
        <v>12.954476577293649</v>
      </c>
      <c r="N2832" s="63">
        <v>11.808491487887942</v>
      </c>
      <c r="O2832" s="62">
        <v>88.066277915397905</v>
      </c>
      <c r="P2832" s="62">
        <v>16.221306141787075</v>
      </c>
      <c r="Q2832" s="62">
        <v>18.317342909787076</v>
      </c>
      <c r="R2832" s="62">
        <v>107.26336360269205</v>
      </c>
      <c r="S2832" s="62">
        <v>13.088000000000001</v>
      </c>
      <c r="T2832" s="62">
        <v>100.71936360269206</v>
      </c>
      <c r="U2832" s="62">
        <v>103.94819561570196</v>
      </c>
      <c r="V2832" s="62">
        <v>103.94819561570196</v>
      </c>
      <c r="W2832" s="62">
        <v>616.92116152157223</v>
      </c>
      <c r="X2832" s="62">
        <v>621.92115152157226</v>
      </c>
      <c r="Y2832" s="62">
        <v>-1.27</v>
      </c>
      <c r="Z2832" s="62">
        <v>3.8</v>
      </c>
      <c r="AA2832" s="62">
        <v>107.26336360269205</v>
      </c>
      <c r="AB2832" s="62">
        <v>8.4607082358642618</v>
      </c>
      <c r="AC2832" s="62">
        <v>25.673878304822395</v>
      </c>
      <c r="AD2832" s="62">
        <v>13.989877690137654</v>
      </c>
    </row>
    <row r="2833" spans="1:30" ht="20.25" x14ac:dyDescent="0.3">
      <c r="A2833" s="32" t="s">
        <v>29</v>
      </c>
      <c r="B2833" s="32">
        <v>2022</v>
      </c>
      <c r="C2833" s="32">
        <v>11</v>
      </c>
      <c r="D2833" s="32" t="s">
        <v>10707</v>
      </c>
      <c r="E2833" s="32" t="s">
        <v>9922</v>
      </c>
      <c r="F2833" s="32">
        <v>24</v>
      </c>
      <c r="G2833" s="32">
        <v>45</v>
      </c>
      <c r="H2833" s="32">
        <v>24</v>
      </c>
      <c r="I2833" s="32">
        <v>0</v>
      </c>
      <c r="J2833" s="63"/>
      <c r="K2833" s="63">
        <v>11.331981810261928</v>
      </c>
      <c r="L2833" s="63"/>
      <c r="M2833" s="63">
        <v>12.124655976299682</v>
      </c>
      <c r="N2833" s="63">
        <v>12.901618972492701</v>
      </c>
      <c r="O2833" s="62">
        <v>88.834856618272454</v>
      </c>
      <c r="P2833" s="62">
        <v>18.317342909787076</v>
      </c>
      <c r="Q2833" s="62">
        <v>21.245769949787075</v>
      </c>
      <c r="R2833" s="62">
        <v>113.98736360269206</v>
      </c>
      <c r="S2833" s="62">
        <v>13.448</v>
      </c>
      <c r="T2833" s="62">
        <v>107.26336360269205</v>
      </c>
      <c r="U2833" s="62">
        <v>110.54567287747447</v>
      </c>
      <c r="V2833" s="62">
        <v>110.54567287747447</v>
      </c>
      <c r="W2833" s="62">
        <v>606.82930793406899</v>
      </c>
      <c r="X2833" s="62">
        <v>611.82929793406902</v>
      </c>
      <c r="Y2833" s="62">
        <v>-1.27</v>
      </c>
      <c r="Z2833" s="62">
        <v>3.8</v>
      </c>
      <c r="AA2833" s="62">
        <v>113.98736360269206</v>
      </c>
      <c r="AB2833" s="62">
        <v>12.153394589295166</v>
      </c>
      <c r="AC2833" s="62">
        <v>28.985318785101384</v>
      </c>
      <c r="AD2833" s="62">
        <v>19.508077736359215</v>
      </c>
    </row>
    <row r="2834" spans="1:30" ht="20.25" x14ac:dyDescent="0.3">
      <c r="A2834" s="32" t="s">
        <v>29</v>
      </c>
      <c r="B2834" s="32">
        <v>2022</v>
      </c>
      <c r="C2834" s="32">
        <v>11</v>
      </c>
      <c r="D2834" s="32" t="s">
        <v>10708</v>
      </c>
      <c r="E2834" s="32" t="s">
        <v>9924</v>
      </c>
      <c r="F2834" s="32">
        <v>24</v>
      </c>
      <c r="G2834" s="32">
        <v>52</v>
      </c>
      <c r="H2834" s="32">
        <v>15</v>
      </c>
      <c r="I2834" s="32">
        <v>0</v>
      </c>
      <c r="J2834" s="63"/>
      <c r="K2834" s="63">
        <v>13.530096355286149</v>
      </c>
      <c r="L2834" s="63"/>
      <c r="M2834" s="63">
        <v>12.072072246636791</v>
      </c>
      <c r="N2834" s="63">
        <v>12.072072246636791</v>
      </c>
      <c r="O2834" s="62">
        <v>88.88382942241806</v>
      </c>
      <c r="P2834" s="62">
        <v>21.245769949787075</v>
      </c>
      <c r="Q2834" s="62">
        <v>23.801488093787075</v>
      </c>
      <c r="R2834" s="62">
        <v>120.71136360269206</v>
      </c>
      <c r="S2834" s="62">
        <v>13.448</v>
      </c>
      <c r="T2834" s="62">
        <v>113.98736360269206</v>
      </c>
      <c r="U2834" s="62">
        <v>117.32554767773382</v>
      </c>
      <c r="V2834" s="62">
        <v>117.32554767773382</v>
      </c>
      <c r="W2834" s="62">
        <v>596.63041925750827</v>
      </c>
      <c r="X2834" s="62">
        <v>601.63040925750829</v>
      </c>
      <c r="Y2834" s="62">
        <v>-1.27</v>
      </c>
      <c r="Z2834" s="62">
        <v>3.8</v>
      </c>
      <c r="AA2834" s="62">
        <v>120.71136360269206</v>
      </c>
      <c r="AB2834" s="62">
        <v>7.7773776005284647</v>
      </c>
      <c r="AC2834" s="62">
        <v>31.885345248574051</v>
      </c>
      <c r="AD2834" s="62">
        <v>14.658477203877782</v>
      </c>
    </row>
    <row r="2835" spans="1:30" ht="20.25" x14ac:dyDescent="0.3">
      <c r="A2835" s="32" t="s">
        <v>29</v>
      </c>
      <c r="B2835" s="32">
        <v>2022</v>
      </c>
      <c r="C2835" s="32">
        <v>11</v>
      </c>
      <c r="D2835" s="32" t="s">
        <v>10709</v>
      </c>
      <c r="E2835" s="32" t="s">
        <v>9926</v>
      </c>
      <c r="F2835" s="32">
        <v>24</v>
      </c>
      <c r="G2835" s="32">
        <v>51</v>
      </c>
      <c r="H2835" s="32">
        <v>24</v>
      </c>
      <c r="I2835" s="32">
        <v>0</v>
      </c>
      <c r="J2835" s="63"/>
      <c r="K2835" s="63">
        <v>13.232672049403703</v>
      </c>
      <c r="L2835" s="63"/>
      <c r="M2835" s="63">
        <v>12.019505871780712</v>
      </c>
      <c r="N2835" s="63">
        <v>12.019505871780712</v>
      </c>
      <c r="O2835" s="62">
        <v>88.932818394951866</v>
      </c>
      <c r="P2835" s="62">
        <v>23.801488093787075</v>
      </c>
      <c r="Q2835" s="62">
        <v>26.410450365787074</v>
      </c>
      <c r="R2835" s="62">
        <v>127.43536360269206</v>
      </c>
      <c r="S2835" s="62">
        <v>13.448</v>
      </c>
      <c r="T2835" s="62">
        <v>120.71136360269206</v>
      </c>
      <c r="U2835" s="62">
        <v>124.10637767795056</v>
      </c>
      <c r="V2835" s="62">
        <v>124.10637767795056</v>
      </c>
      <c r="W2835" s="62">
        <v>586.60154095898611</v>
      </c>
      <c r="X2835" s="62">
        <v>591.60153095898613</v>
      </c>
      <c r="Y2835" s="62">
        <v>-1.27</v>
      </c>
      <c r="Z2835" s="62">
        <v>3.8</v>
      </c>
      <c r="AA2835" s="62">
        <v>127.43536360269206</v>
      </c>
      <c r="AB2835" s="62">
        <v>12.325524551540408</v>
      </c>
      <c r="AC2835" s="62">
        <v>34.793749946563928</v>
      </c>
      <c r="AD2835" s="62">
        <v>21.545716662392604</v>
      </c>
    </row>
    <row r="2836" spans="1:30" ht="20.25" x14ac:dyDescent="0.3">
      <c r="A2836" s="32" t="s">
        <v>29</v>
      </c>
      <c r="B2836" s="32">
        <v>2022</v>
      </c>
      <c r="C2836" s="32">
        <v>11</v>
      </c>
      <c r="D2836" s="32" t="s">
        <v>10710</v>
      </c>
      <c r="E2836" s="32" t="s">
        <v>9928</v>
      </c>
      <c r="F2836" s="32">
        <v>25</v>
      </c>
      <c r="G2836" s="32">
        <v>47</v>
      </c>
      <c r="H2836" s="32">
        <v>21</v>
      </c>
      <c r="I2836" s="32">
        <v>0</v>
      </c>
      <c r="J2836" s="63"/>
      <c r="K2836" s="63">
        <v>12.900005209090194</v>
      </c>
      <c r="L2836" s="63"/>
      <c r="M2836" s="63">
        <v>11.966956846003644</v>
      </c>
      <c r="N2836" s="63">
        <v>11.966956846003644</v>
      </c>
      <c r="O2836" s="62">
        <v>88.981823541211881</v>
      </c>
      <c r="P2836" s="62">
        <v>26.410450365787074</v>
      </c>
      <c r="Q2836" s="62">
        <v>29.344816989787073</v>
      </c>
      <c r="R2836" s="62">
        <v>134.33936360269206</v>
      </c>
      <c r="S2836" s="62">
        <v>13.808</v>
      </c>
      <c r="T2836" s="62">
        <v>127.43536360269206</v>
      </c>
      <c r="U2836" s="62">
        <v>130.88817934683411</v>
      </c>
      <c r="V2836" s="62">
        <v>130.88817934683411</v>
      </c>
      <c r="W2836" s="62">
        <v>576.73983905045191</v>
      </c>
      <c r="X2836" s="62">
        <v>581.73982905045193</v>
      </c>
      <c r="Y2836" s="62">
        <v>-1.27</v>
      </c>
      <c r="Z2836" s="62">
        <v>3.8</v>
      </c>
      <c r="AA2836" s="62">
        <v>134.33936360269206</v>
      </c>
      <c r="AB2836" s="62">
        <v>10.671404131215452</v>
      </c>
      <c r="AC2836" s="62">
        <v>37.959916727583177</v>
      </c>
      <c r="AD2836" s="62">
        <v>20.281505530801869</v>
      </c>
    </row>
    <row r="2837" spans="1:30" ht="20.25" x14ac:dyDescent="0.3">
      <c r="A2837" s="32" t="s">
        <v>29</v>
      </c>
      <c r="B2837" s="32">
        <v>2022</v>
      </c>
      <c r="C2837" s="32">
        <v>11</v>
      </c>
      <c r="D2837" s="32" t="s">
        <v>10711</v>
      </c>
      <c r="E2837" s="32" t="s">
        <v>9930</v>
      </c>
      <c r="F2837" s="32">
        <v>25</v>
      </c>
      <c r="G2837" s="32">
        <v>56</v>
      </c>
      <c r="H2837" s="32">
        <v>15</v>
      </c>
      <c r="I2837" s="32">
        <v>0</v>
      </c>
      <c r="J2837" s="63"/>
      <c r="K2837" s="63">
        <v>15.60173224847188</v>
      </c>
      <c r="L2837" s="63"/>
      <c r="M2837" s="63">
        <v>12.18261326646696</v>
      </c>
      <c r="N2837" s="63">
        <v>11.914425163579669</v>
      </c>
      <c r="O2837" s="62">
        <v>88.780916692512974</v>
      </c>
      <c r="P2837" s="62">
        <v>29.344816989787073</v>
      </c>
      <c r="Q2837" s="62">
        <v>31.780894941787075</v>
      </c>
      <c r="R2837" s="62">
        <v>141.24336360269206</v>
      </c>
      <c r="S2837" s="62">
        <v>13.808</v>
      </c>
      <c r="T2837" s="62">
        <v>134.33936360269206</v>
      </c>
      <c r="U2837" s="62">
        <v>137.85255698152392</v>
      </c>
      <c r="V2837" s="62">
        <v>137.85255698152392</v>
      </c>
      <c r="W2837" s="62">
        <v>566.78516556308398</v>
      </c>
      <c r="X2837" s="62">
        <v>571.785155563084</v>
      </c>
      <c r="Y2837" s="62">
        <v>-1.27</v>
      </c>
      <c r="Z2837" s="62">
        <v>3.8</v>
      </c>
      <c r="AA2837" s="62">
        <v>141.24336360269206</v>
      </c>
      <c r="AB2837" s="62">
        <v>7.6633167130134963</v>
      </c>
      <c r="AC2837" s="62">
        <v>40.679021062618631</v>
      </c>
      <c r="AD2837" s="62">
        <v>16.463781412300786</v>
      </c>
    </row>
    <row r="2838" spans="1:30" ht="20.25" x14ac:dyDescent="0.3">
      <c r="A2838" s="32" t="s">
        <v>29</v>
      </c>
      <c r="B2838" s="32">
        <v>2022</v>
      </c>
      <c r="C2838" s="32">
        <v>11</v>
      </c>
      <c r="D2838" s="32" t="s">
        <v>10712</v>
      </c>
      <c r="E2838" s="32" t="s">
        <v>9932</v>
      </c>
      <c r="F2838" s="32">
        <v>29.5</v>
      </c>
      <c r="G2838" s="32">
        <v>42</v>
      </c>
      <c r="H2838" s="32">
        <v>7</v>
      </c>
      <c r="I2838" s="32">
        <v>0</v>
      </c>
      <c r="J2838" s="63"/>
      <c r="K2838" s="63">
        <v>15.2354570006859</v>
      </c>
      <c r="L2838" s="63"/>
      <c r="M2838" s="63">
        <v>10.678409734787152</v>
      </c>
      <c r="N2838" s="63">
        <v>12.130010408499908</v>
      </c>
      <c r="O2838" s="62">
        <v>90.193679076833163</v>
      </c>
      <c r="P2838" s="62">
        <v>31.780894941787075</v>
      </c>
      <c r="Q2838" s="62">
        <v>35.545742685787076</v>
      </c>
      <c r="R2838" s="62">
        <v>148.95736360269206</v>
      </c>
      <c r="S2838" s="62">
        <v>15.427999999999997</v>
      </c>
      <c r="T2838" s="62">
        <v>141.24336360269206</v>
      </c>
      <c r="U2838" s="62">
        <v>144.8179951340899</v>
      </c>
      <c r="V2838" s="62">
        <v>144.8179951340899</v>
      </c>
      <c r="W2838" s="62">
        <v>557.00083544794461</v>
      </c>
      <c r="X2838" s="62">
        <v>562.00082544794464</v>
      </c>
      <c r="Y2838" s="62">
        <v>-1.27</v>
      </c>
      <c r="Z2838" s="62">
        <v>3.8</v>
      </c>
      <c r="AA2838" s="62">
        <v>148.95736360269206</v>
      </c>
      <c r="AB2838" s="62">
        <v>6.2716525415328759</v>
      </c>
      <c r="AC2838" s="62">
        <v>44.527473022340907</v>
      </c>
      <c r="AD2838" s="62">
        <v>14.836898383719193</v>
      </c>
    </row>
    <row r="2839" spans="1:30" ht="20.25" x14ac:dyDescent="0.3">
      <c r="A2839" s="32" t="s">
        <v>29</v>
      </c>
      <c r="B2839" s="32">
        <v>2022</v>
      </c>
      <c r="C2839" s="32">
        <v>11</v>
      </c>
      <c r="D2839" s="32" t="s">
        <v>10713</v>
      </c>
      <c r="E2839" s="32" t="s">
        <v>9934</v>
      </c>
      <c r="F2839" s="32">
        <v>27.9</v>
      </c>
      <c r="G2839" s="32">
        <v>59</v>
      </c>
      <c r="H2839" s="32">
        <v>9</v>
      </c>
      <c r="I2839" s="32">
        <v>0</v>
      </c>
      <c r="J2839" s="63"/>
      <c r="K2839" s="63">
        <v>19.130737175567333</v>
      </c>
      <c r="L2839" s="63"/>
      <c r="M2839" s="63">
        <v>12.039008880282765</v>
      </c>
      <c r="N2839" s="63">
        <v>10.626303326232669</v>
      </c>
      <c r="O2839" s="62">
        <v>88.914638888940772</v>
      </c>
      <c r="P2839" s="62">
        <v>35.545742685787076</v>
      </c>
      <c r="Q2839" s="62">
        <v>38.067944605787076</v>
      </c>
      <c r="R2839" s="62">
        <v>156.38336360269204</v>
      </c>
      <c r="S2839" s="62">
        <v>14.852</v>
      </c>
      <c r="T2839" s="62">
        <v>148.95736360269206</v>
      </c>
      <c r="U2839" s="62">
        <v>152.60191897838371</v>
      </c>
      <c r="V2839" s="62">
        <v>152.60191897838371</v>
      </c>
      <c r="W2839" s="62">
        <v>546.26648815623332</v>
      </c>
      <c r="X2839" s="62">
        <v>551.26647815623335</v>
      </c>
      <c r="Y2839" s="62">
        <v>-1.27</v>
      </c>
      <c r="Z2839" s="62">
        <v>3.8</v>
      </c>
      <c r="AA2839" s="62">
        <v>156.38336360269204</v>
      </c>
      <c r="AB2839" s="62">
        <v>5.7739842252877462</v>
      </c>
      <c r="AC2839" s="62">
        <v>47.331480008823327</v>
      </c>
      <c r="AD2839" s="62">
        <v>14.392480709245184</v>
      </c>
    </row>
    <row r="2840" spans="1:30" ht="20.25" x14ac:dyDescent="0.3">
      <c r="A2840" s="32" t="s">
        <v>29</v>
      </c>
      <c r="B2840" s="32">
        <v>2022</v>
      </c>
      <c r="C2840" s="32">
        <v>11</v>
      </c>
      <c r="D2840" s="32" t="s">
        <v>10714</v>
      </c>
      <c r="E2840" s="32" t="s">
        <v>9936</v>
      </c>
      <c r="F2840" s="32">
        <v>25.4</v>
      </c>
      <c r="G2840" s="32">
        <v>71</v>
      </c>
      <c r="H2840" s="32">
        <v>16</v>
      </c>
      <c r="I2840" s="32">
        <v>0</v>
      </c>
      <c r="J2840" s="63"/>
      <c r="K2840" s="63">
        <v>19.736555093392298</v>
      </c>
      <c r="L2840" s="63"/>
      <c r="M2840" s="63">
        <v>14.742334686885636</v>
      </c>
      <c r="N2840" s="63">
        <v>11.986453417705814</v>
      </c>
      <c r="O2840" s="62">
        <v>86.437132780597565</v>
      </c>
      <c r="P2840" s="62">
        <v>38.067944605787076</v>
      </c>
      <c r="Q2840" s="62">
        <v>39.698148285787077</v>
      </c>
      <c r="R2840" s="62">
        <v>163.35936360269204</v>
      </c>
      <c r="S2840" s="62">
        <v>13.951999999999998</v>
      </c>
      <c r="T2840" s="62">
        <v>156.38336360269204</v>
      </c>
      <c r="U2840" s="62">
        <v>160.09653007228587</v>
      </c>
      <c r="V2840" s="62">
        <v>160.09653007228587</v>
      </c>
      <c r="W2840" s="62">
        <v>536.12664035745581</v>
      </c>
      <c r="X2840" s="62">
        <v>541.12663035745584</v>
      </c>
      <c r="Y2840" s="62">
        <v>-1.27</v>
      </c>
      <c r="Z2840" s="62">
        <v>3.8</v>
      </c>
      <c r="AA2840" s="62">
        <v>163.35936360269204</v>
      </c>
      <c r="AB2840" s="62">
        <v>5.7666485919708474</v>
      </c>
      <c r="AC2840" s="62">
        <v>49.390307124769272</v>
      </c>
      <c r="AD2840" s="62">
        <v>14.717399504780159</v>
      </c>
    </row>
    <row r="2841" spans="1:30" ht="20.25" x14ac:dyDescent="0.3">
      <c r="A2841" s="32" t="s">
        <v>29</v>
      </c>
      <c r="B2841" s="32">
        <v>2022</v>
      </c>
      <c r="C2841" s="32">
        <v>11</v>
      </c>
      <c r="D2841" s="32" t="s">
        <v>10715</v>
      </c>
      <c r="E2841" s="32" t="s">
        <v>9938</v>
      </c>
      <c r="F2841" s="32">
        <v>21</v>
      </c>
      <c r="G2841" s="32">
        <v>64</v>
      </c>
      <c r="H2841" s="32">
        <v>27</v>
      </c>
      <c r="I2841" s="32">
        <v>0.5</v>
      </c>
      <c r="J2841" s="63"/>
      <c r="K2841" s="63">
        <v>13.917184569981266</v>
      </c>
      <c r="L2841" s="63"/>
      <c r="M2841" s="63">
        <v>14.688887014923173</v>
      </c>
      <c r="N2841" s="63">
        <v>14.688887014923173</v>
      </c>
      <c r="O2841" s="62">
        <v>86.485313975390014</v>
      </c>
      <c r="P2841" s="62">
        <v>39.698148285787077</v>
      </c>
      <c r="Q2841" s="62">
        <v>41.385838653787076</v>
      </c>
      <c r="R2841" s="62">
        <v>169.54336360269204</v>
      </c>
      <c r="S2841" s="62">
        <v>12.367999999999999</v>
      </c>
      <c r="T2841" s="62">
        <v>163.35936360269204</v>
      </c>
      <c r="U2841" s="62">
        <v>165.89942901082682</v>
      </c>
      <c r="V2841" s="62">
        <v>165.89942901082682</v>
      </c>
      <c r="W2841" s="62">
        <v>528.40506341339744</v>
      </c>
      <c r="X2841" s="62">
        <v>531.77119841339743</v>
      </c>
      <c r="Y2841" s="62">
        <v>-0.85499999999999998</v>
      </c>
      <c r="Z2841" s="62">
        <v>3.8</v>
      </c>
      <c r="AA2841" s="62">
        <v>169.54336360269204</v>
      </c>
      <c r="AB2841" s="62">
        <v>10.105539855400792</v>
      </c>
      <c r="AC2841" s="62">
        <v>51.402854955482077</v>
      </c>
      <c r="AD2841" s="62">
        <v>22.72318802786344</v>
      </c>
    </row>
    <row r="2842" spans="1:30" ht="20.25" x14ac:dyDescent="0.3">
      <c r="A2842" s="32" t="s">
        <v>29</v>
      </c>
      <c r="B2842" s="32">
        <v>2022</v>
      </c>
      <c r="C2842" s="32">
        <v>11</v>
      </c>
      <c r="D2842" s="32" t="s">
        <v>10716</v>
      </c>
      <c r="E2842" s="32" t="s">
        <v>9940</v>
      </c>
      <c r="F2842" s="32">
        <v>29.9</v>
      </c>
      <c r="G2842" s="32">
        <v>30</v>
      </c>
      <c r="H2842" s="32">
        <v>15</v>
      </c>
      <c r="I2842" s="32">
        <v>0</v>
      </c>
      <c r="J2842" s="63"/>
      <c r="K2842" s="63">
        <v>10.455395153322081</v>
      </c>
      <c r="L2842" s="63"/>
      <c r="M2842" s="63">
        <v>8.4861787670479245</v>
      </c>
      <c r="N2842" s="63">
        <v>14.635456982904243</v>
      </c>
      <c r="O2842" s="62">
        <v>92.301529122006912</v>
      </c>
      <c r="P2842" s="62">
        <v>41.385838653787076</v>
      </c>
      <c r="Q2842" s="62">
        <v>45.989016253787078</v>
      </c>
      <c r="R2842" s="62">
        <v>177.32936360269204</v>
      </c>
      <c r="S2842" s="62">
        <v>15.571999999999999</v>
      </c>
      <c r="T2842" s="62">
        <v>169.54336360269204</v>
      </c>
      <c r="U2842" s="62">
        <v>173.38132275244308</v>
      </c>
      <c r="V2842" s="62">
        <v>173.38132275244308</v>
      </c>
      <c r="W2842" s="62">
        <v>518.61324919726019</v>
      </c>
      <c r="X2842" s="62">
        <v>523.61323919726021</v>
      </c>
      <c r="Y2842" s="62">
        <v>-1.27</v>
      </c>
      <c r="Z2842" s="62">
        <v>3.8</v>
      </c>
      <c r="AA2842" s="62">
        <v>177.32936360269204</v>
      </c>
      <c r="AB2842" s="62">
        <v>12.664426610304385</v>
      </c>
      <c r="AC2842" s="62">
        <v>55.799862175247291</v>
      </c>
      <c r="AD2842" s="62">
        <v>27.703531463853221</v>
      </c>
    </row>
    <row r="2843" spans="1:30" ht="20.25" x14ac:dyDescent="0.3">
      <c r="A2843" s="32" t="s">
        <v>29</v>
      </c>
      <c r="B2843" s="32">
        <v>2022</v>
      </c>
      <c r="C2843" s="32">
        <v>11</v>
      </c>
      <c r="D2843" s="32" t="s">
        <v>10717</v>
      </c>
      <c r="E2843" s="32" t="s">
        <v>9942</v>
      </c>
      <c r="F2843" s="32">
        <v>34.1</v>
      </c>
      <c r="G2843" s="32">
        <v>28</v>
      </c>
      <c r="H2843" s="32">
        <v>7</v>
      </c>
      <c r="I2843" s="32">
        <v>0</v>
      </c>
      <c r="J2843" s="63"/>
      <c r="K2843" s="63">
        <v>13.012423104891436</v>
      </c>
      <c r="L2843" s="63"/>
      <c r="M2843" s="63">
        <v>6.9331998388055336</v>
      </c>
      <c r="N2843" s="63">
        <v>8.4347958854319529</v>
      </c>
      <c r="O2843" s="62">
        <v>93.831015152583035</v>
      </c>
      <c r="P2843" s="62">
        <v>45.989016253787078</v>
      </c>
      <c r="Q2843" s="62">
        <v>51.365188285787077</v>
      </c>
      <c r="R2843" s="62">
        <v>185.87136360269204</v>
      </c>
      <c r="S2843" s="62">
        <v>17.084</v>
      </c>
      <c r="T2843" s="62">
        <v>177.32936360269204</v>
      </c>
      <c r="U2843" s="62">
        <v>181.24313069461269</v>
      </c>
      <c r="V2843" s="62">
        <v>181.24313069461269</v>
      </c>
      <c r="W2843" s="62">
        <v>508.51967192816028</v>
      </c>
      <c r="X2843" s="62">
        <v>513.5196619281603</v>
      </c>
      <c r="Y2843" s="62">
        <v>-1.27</v>
      </c>
      <c r="Z2843" s="62">
        <v>3.8</v>
      </c>
      <c r="AA2843" s="62">
        <v>185.87136360269204</v>
      </c>
      <c r="AB2843" s="62">
        <v>10.483707066547812</v>
      </c>
      <c r="AC2843" s="62">
        <v>60.755924148313433</v>
      </c>
      <c r="AD2843" s="62">
        <v>25.371317262019154</v>
      </c>
    </row>
    <row r="2844" spans="1:30" ht="20.25" x14ac:dyDescent="0.3">
      <c r="A2844" s="32" t="s">
        <v>29</v>
      </c>
      <c r="B2844" s="32">
        <v>2022</v>
      </c>
      <c r="C2844" s="32">
        <v>11</v>
      </c>
      <c r="D2844" s="32" t="s">
        <v>10718</v>
      </c>
      <c r="E2844" s="32" t="s">
        <v>9944</v>
      </c>
      <c r="F2844" s="32">
        <v>33.1</v>
      </c>
      <c r="G2844" s="32">
        <v>35</v>
      </c>
      <c r="H2844" s="32">
        <v>16</v>
      </c>
      <c r="I2844" s="32">
        <v>0</v>
      </c>
      <c r="J2844" s="63"/>
      <c r="K2844" s="63">
        <v>15.590321988632198</v>
      </c>
      <c r="L2844" s="63"/>
      <c r="M2844" s="63">
        <v>6.8823295045014232</v>
      </c>
      <c r="N2844" s="63">
        <v>6.8823295045014232</v>
      </c>
      <c r="O2844" s="62">
        <v>93.881637440194368</v>
      </c>
      <c r="P2844" s="62">
        <v>51.365188285787077</v>
      </c>
      <c r="Q2844" s="62">
        <v>56.080793725787075</v>
      </c>
      <c r="R2844" s="62">
        <v>194.23336360269204</v>
      </c>
      <c r="S2844" s="62">
        <v>16.724</v>
      </c>
      <c r="T2844" s="62">
        <v>185.87136360269204</v>
      </c>
      <c r="U2844" s="62">
        <v>189.87003162811916</v>
      </c>
      <c r="V2844" s="62">
        <v>189.87003162811916</v>
      </c>
      <c r="W2844" s="62">
        <v>497.66972221329252</v>
      </c>
      <c r="X2844" s="62">
        <v>502.66971221329254</v>
      </c>
      <c r="Y2844" s="62">
        <v>-1.27</v>
      </c>
      <c r="Z2844" s="62">
        <v>3.8</v>
      </c>
      <c r="AA2844" s="62">
        <v>194.23336360269204</v>
      </c>
      <c r="AB2844" s="62">
        <v>16.614381308137006</v>
      </c>
      <c r="AC2844" s="62">
        <v>65.14120751115415</v>
      </c>
      <c r="AD2844" s="62">
        <v>35.836143845811755</v>
      </c>
    </row>
    <row r="2845" spans="1:30" ht="20.25" x14ac:dyDescent="0.3">
      <c r="A2845" s="32" t="s">
        <v>29</v>
      </c>
      <c r="B2845" s="32">
        <v>2022</v>
      </c>
      <c r="C2845" s="32">
        <v>11</v>
      </c>
      <c r="D2845" s="32" t="s">
        <v>10719</v>
      </c>
      <c r="E2845" s="32" t="s">
        <v>9946</v>
      </c>
      <c r="F2845" s="32">
        <v>33.200000000000003</v>
      </c>
      <c r="G2845" s="32">
        <v>27</v>
      </c>
      <c r="H2845" s="32">
        <v>30</v>
      </c>
      <c r="I2845" s="32">
        <v>0</v>
      </c>
      <c r="J2845" s="63"/>
      <c r="K2845" s="63">
        <v>11.6938457742583</v>
      </c>
      <c r="L2845" s="63"/>
      <c r="M2845" s="63">
        <v>6.7592505734213395</v>
      </c>
      <c r="N2845" s="63">
        <v>6.8314759595127521</v>
      </c>
      <c r="O2845" s="62">
        <v>94.004254612680882</v>
      </c>
      <c r="P2845" s="62">
        <v>56.080793725787075</v>
      </c>
      <c r="Q2845" s="62">
        <v>61.392266717787074</v>
      </c>
      <c r="R2845" s="62">
        <v>202.61336360269203</v>
      </c>
      <c r="S2845" s="62">
        <v>16.759999999999998</v>
      </c>
      <c r="T2845" s="62">
        <v>194.23336360269204</v>
      </c>
      <c r="U2845" s="62">
        <v>198.31693629099289</v>
      </c>
      <c r="V2845" s="62">
        <v>198.31693629099289</v>
      </c>
      <c r="W2845" s="62">
        <v>487.27048858809428</v>
      </c>
      <c r="X2845" s="62">
        <v>492.27047858809431</v>
      </c>
      <c r="Y2845" s="62">
        <v>-1.27</v>
      </c>
      <c r="Z2845" s="62">
        <v>3.8</v>
      </c>
      <c r="AA2845" s="62">
        <v>202.61336360269203</v>
      </c>
      <c r="AB2845" s="62">
        <v>34.212512069657734</v>
      </c>
      <c r="AC2845" s="62">
        <v>69.862972120094597</v>
      </c>
      <c r="AD2845" s="62">
        <v>58.533710015268561</v>
      </c>
    </row>
    <row r="2846" spans="1:30" ht="20.25" x14ac:dyDescent="0.3">
      <c r="A2846" s="32" t="s">
        <v>29</v>
      </c>
      <c r="B2846" s="32">
        <v>2022</v>
      </c>
      <c r="C2846" s="32">
        <v>11</v>
      </c>
      <c r="D2846" s="32" t="s">
        <v>10720</v>
      </c>
      <c r="E2846" s="32" t="s">
        <v>9948</v>
      </c>
      <c r="F2846" s="32">
        <v>34.200000000000003</v>
      </c>
      <c r="G2846" s="32">
        <v>33</v>
      </c>
      <c r="H2846" s="32">
        <v>16</v>
      </c>
      <c r="I2846" s="32">
        <v>0</v>
      </c>
      <c r="J2846" s="63"/>
      <c r="K2846" s="63">
        <v>15.63359117351389</v>
      </c>
      <c r="L2846" s="63"/>
      <c r="M2846" s="63">
        <v>6.7084376495731686</v>
      </c>
      <c r="N2846" s="63">
        <v>6.7084376495731686</v>
      </c>
      <c r="O2846" s="62">
        <v>94.054934095359798</v>
      </c>
      <c r="P2846" s="62">
        <v>61.392266717787074</v>
      </c>
      <c r="Q2846" s="62">
        <v>66.409306045787076</v>
      </c>
      <c r="R2846" s="62">
        <v>211.17336360269204</v>
      </c>
      <c r="S2846" s="62">
        <v>17.12</v>
      </c>
      <c r="T2846" s="62">
        <v>202.61336360269203</v>
      </c>
      <c r="U2846" s="62">
        <v>206.78384181837163</v>
      </c>
      <c r="V2846" s="62">
        <v>206.78384181837163</v>
      </c>
      <c r="W2846" s="62">
        <v>477.0647009631233</v>
      </c>
      <c r="X2846" s="62">
        <v>482.06469096312333</v>
      </c>
      <c r="Y2846" s="62">
        <v>-1.27</v>
      </c>
      <c r="Z2846" s="62">
        <v>3.8</v>
      </c>
      <c r="AA2846" s="62">
        <v>211.17336360269204</v>
      </c>
      <c r="AB2846" s="62">
        <v>17.018349033905729</v>
      </c>
      <c r="AC2846" s="62">
        <v>74.35844047654642</v>
      </c>
      <c r="AD2846" s="62">
        <v>38.787138998057259</v>
      </c>
    </row>
    <row r="2847" spans="1:30" ht="20.25" x14ac:dyDescent="0.3">
      <c r="A2847" s="32" t="s">
        <v>29</v>
      </c>
      <c r="B2847" s="32">
        <v>2022</v>
      </c>
      <c r="C2847" s="32">
        <v>11</v>
      </c>
      <c r="D2847" s="32" t="s">
        <v>10721</v>
      </c>
      <c r="E2847" s="32" t="s">
        <v>9950</v>
      </c>
      <c r="F2847" s="32">
        <v>31.4</v>
      </c>
      <c r="G2847" s="32">
        <v>48</v>
      </c>
      <c r="H2847" s="32">
        <v>27</v>
      </c>
      <c r="I2847" s="32">
        <v>0</v>
      </c>
      <c r="J2847" s="63"/>
      <c r="K2847" s="63">
        <v>19.058851264636587</v>
      </c>
      <c r="L2847" s="63"/>
      <c r="M2847" s="63">
        <v>9.4130650643726437</v>
      </c>
      <c r="N2847" s="63">
        <v>6.6576414960926398</v>
      </c>
      <c r="O2847" s="62">
        <v>91.403119035988283</v>
      </c>
      <c r="P2847" s="62">
        <v>66.409306045787076</v>
      </c>
      <c r="Q2847" s="62">
        <v>69.994269245787081</v>
      </c>
      <c r="R2847" s="62">
        <v>219.22936360269205</v>
      </c>
      <c r="S2847" s="62">
        <v>16.111999999999998</v>
      </c>
      <c r="T2847" s="62">
        <v>211.17336360269204</v>
      </c>
      <c r="U2847" s="62">
        <v>215.43453404989248</v>
      </c>
      <c r="V2847" s="62">
        <v>215.43453404989248</v>
      </c>
      <c r="W2847" s="62">
        <v>466.85811654410634</v>
      </c>
      <c r="X2847" s="62">
        <v>471.85810654410636</v>
      </c>
      <c r="Y2847" s="62">
        <v>-1.27</v>
      </c>
      <c r="Z2847" s="62">
        <v>3.8</v>
      </c>
      <c r="AA2847" s="62">
        <v>219.22936360269205</v>
      </c>
      <c r="AB2847" s="62">
        <v>20.412960885924338</v>
      </c>
      <c r="AC2847" s="62">
        <v>77.849892436238662</v>
      </c>
      <c r="AD2847" s="62">
        <v>44.560337951186781</v>
      </c>
    </row>
    <row r="2848" spans="1:30" ht="20.25" x14ac:dyDescent="0.3">
      <c r="A2848" s="32" t="s">
        <v>29</v>
      </c>
      <c r="B2848" s="32">
        <v>2022</v>
      </c>
      <c r="C2848" s="32">
        <v>11</v>
      </c>
      <c r="D2848" s="32" t="s">
        <v>10722</v>
      </c>
      <c r="E2848" s="32" t="s">
        <v>9952</v>
      </c>
      <c r="F2848" s="32">
        <v>18.3</v>
      </c>
      <c r="G2848" s="32">
        <v>93</v>
      </c>
      <c r="H2848" s="32">
        <v>18</v>
      </c>
      <c r="I2848" s="32">
        <v>24</v>
      </c>
      <c r="J2848" s="63"/>
      <c r="K2848" s="63">
        <v>17.124413389462926</v>
      </c>
      <c r="L2848" s="63"/>
      <c r="M2848" s="63">
        <v>121.46031327854159</v>
      </c>
      <c r="N2848" s="63">
        <v>177.9896552659157</v>
      </c>
      <c r="O2848" s="62">
        <v>28.46758892891399</v>
      </c>
      <c r="P2848" s="62">
        <v>29.166170558924325</v>
      </c>
      <c r="Q2848" s="62">
        <v>29.454240382924326</v>
      </c>
      <c r="R2848" s="62">
        <v>165.98232669868301</v>
      </c>
      <c r="S2848" s="62">
        <v>11.396000000000001</v>
      </c>
      <c r="T2848" s="62">
        <v>160.284326698683</v>
      </c>
      <c r="U2848" s="62">
        <v>160.284326698683</v>
      </c>
      <c r="V2848" s="62">
        <v>160.284326698683</v>
      </c>
      <c r="W2848" s="62">
        <v>535.87499249939981</v>
      </c>
      <c r="X2848" s="62">
        <v>462.44994249939981</v>
      </c>
      <c r="Y2848" s="62">
        <v>18.649999999999999</v>
      </c>
      <c r="Z2848" s="62">
        <v>3.8</v>
      </c>
      <c r="AA2848" s="62">
        <v>165.98232669868301</v>
      </c>
      <c r="AB2848" s="62">
        <v>5.5394182353212217E-3</v>
      </c>
      <c r="AC2848" s="62">
        <v>40.805655884970228</v>
      </c>
      <c r="AD2848" s="62">
        <v>8.0759337231888217E-3</v>
      </c>
    </row>
    <row r="2849" spans="1:30" ht="20.25" x14ac:dyDescent="0.3">
      <c r="A2849" s="32" t="s">
        <v>29</v>
      </c>
      <c r="B2849" s="32">
        <v>2022</v>
      </c>
      <c r="C2849" s="32">
        <v>11</v>
      </c>
      <c r="D2849" s="32" t="s">
        <v>10723</v>
      </c>
      <c r="E2849" s="32" t="s">
        <v>9954</v>
      </c>
      <c r="F2849" s="32">
        <v>21.2</v>
      </c>
      <c r="G2849" s="32">
        <v>60</v>
      </c>
      <c r="H2849" s="32">
        <v>17</v>
      </c>
      <c r="I2849" s="32">
        <v>4</v>
      </c>
      <c r="J2849" s="63"/>
      <c r="K2849" s="63">
        <v>13.11607312922135</v>
      </c>
      <c r="L2849" s="63"/>
      <c r="M2849" s="63">
        <v>51.16896431811508</v>
      </c>
      <c r="N2849" s="63">
        <v>180.65037436041692</v>
      </c>
      <c r="O2849" s="62">
        <v>59.638596509987394</v>
      </c>
      <c r="P2849" s="62">
        <v>20.529964826397457</v>
      </c>
      <c r="Q2849" s="62">
        <v>22.422146586397457</v>
      </c>
      <c r="R2849" s="62">
        <v>166.13767538579035</v>
      </c>
      <c r="S2849" s="62">
        <v>12.440000000000001</v>
      </c>
      <c r="T2849" s="62">
        <v>159.91767538579035</v>
      </c>
      <c r="U2849" s="62">
        <v>159.91767538579035</v>
      </c>
      <c r="V2849" s="62">
        <v>159.91767538579035</v>
      </c>
      <c r="W2849" s="62">
        <v>536.36641586513508</v>
      </c>
      <c r="X2849" s="62">
        <v>528.29556586513513</v>
      </c>
      <c r="Y2849" s="62">
        <v>2.0499999999999998</v>
      </c>
      <c r="Z2849" s="62">
        <v>3.8</v>
      </c>
      <c r="AA2849" s="62">
        <v>166.13767538579035</v>
      </c>
      <c r="AB2849" s="62">
        <v>0.94200469410863774</v>
      </c>
      <c r="AC2849" s="62">
        <v>33.530872794013177</v>
      </c>
      <c r="AD2849" s="62">
        <v>1.691973901866342</v>
      </c>
    </row>
    <row r="2850" spans="1:30" ht="20.25" x14ac:dyDescent="0.3">
      <c r="A2850" s="32" t="s">
        <v>29</v>
      </c>
      <c r="B2850" s="32">
        <v>2022</v>
      </c>
      <c r="C2850" s="32">
        <v>11</v>
      </c>
      <c r="D2850" s="32" t="s">
        <v>10724</v>
      </c>
      <c r="E2850" s="32" t="s">
        <v>9956</v>
      </c>
      <c r="F2850" s="32">
        <v>25.9</v>
      </c>
      <c r="G2850" s="32">
        <v>40</v>
      </c>
      <c r="H2850" s="32">
        <v>6</v>
      </c>
      <c r="I2850" s="32">
        <v>0</v>
      </c>
      <c r="J2850" s="63"/>
      <c r="K2850" s="63">
        <v>11.266541516687475</v>
      </c>
      <c r="L2850" s="63"/>
      <c r="M2850" s="63">
        <v>17.81265957700824</v>
      </c>
      <c r="N2850" s="63">
        <v>51.103494350963452</v>
      </c>
      <c r="O2850" s="62">
        <v>83.721738626488502</v>
      </c>
      <c r="P2850" s="62">
        <v>22.422146586397457</v>
      </c>
      <c r="Q2850" s="62">
        <v>25.858620186397456</v>
      </c>
      <c r="R2850" s="62">
        <v>173.20367538579035</v>
      </c>
      <c r="S2850" s="62">
        <v>14.131999999999998</v>
      </c>
      <c r="T2850" s="62">
        <v>166.13767538579035</v>
      </c>
      <c r="U2850" s="62">
        <v>169.94294075533588</v>
      </c>
      <c r="V2850" s="62">
        <v>169.94294075533588</v>
      </c>
      <c r="W2850" s="62">
        <v>523.09044064566785</v>
      </c>
      <c r="X2850" s="62">
        <v>528.09043064566788</v>
      </c>
      <c r="Y2850" s="62">
        <v>-1.27</v>
      </c>
      <c r="Z2850" s="62">
        <v>3.8</v>
      </c>
      <c r="AA2850" s="62">
        <v>173.20367538579035</v>
      </c>
      <c r="AB2850" s="62">
        <v>2.3994936908275801</v>
      </c>
      <c r="AC2850" s="62">
        <v>37.660742516849176</v>
      </c>
      <c r="AD2850" s="62">
        <v>5.9303577197293178</v>
      </c>
    </row>
    <row r="2851" spans="1:30" ht="20.25" x14ac:dyDescent="0.3">
      <c r="A2851" s="32" t="s">
        <v>29</v>
      </c>
      <c r="B2851" s="32">
        <v>2022</v>
      </c>
      <c r="C2851" s="32">
        <v>11</v>
      </c>
      <c r="D2851" s="32" t="s">
        <v>10725</v>
      </c>
      <c r="E2851" s="32" t="s">
        <v>9958</v>
      </c>
      <c r="F2851" s="32">
        <v>31</v>
      </c>
      <c r="G2851" s="32">
        <v>37</v>
      </c>
      <c r="H2851" s="32">
        <v>9</v>
      </c>
      <c r="I2851" s="32">
        <v>0</v>
      </c>
      <c r="J2851" s="63"/>
      <c r="K2851" s="63">
        <v>14.605671168263941</v>
      </c>
      <c r="L2851" s="63"/>
      <c r="M2851" s="63">
        <v>10.059854185922674</v>
      </c>
      <c r="N2851" s="63">
        <v>17.758198570775512</v>
      </c>
      <c r="O2851" s="62">
        <v>90.782474331046231</v>
      </c>
      <c r="P2851" s="62">
        <v>25.858620186397456</v>
      </c>
      <c r="Q2851" s="62">
        <v>30.148484730397456</v>
      </c>
      <c r="R2851" s="62">
        <v>181.18767538579036</v>
      </c>
      <c r="S2851" s="62">
        <v>15.968</v>
      </c>
      <c r="T2851" s="62">
        <v>173.20367538579035</v>
      </c>
      <c r="U2851" s="62">
        <v>177.07708740861781</v>
      </c>
      <c r="V2851" s="62">
        <v>177.07708740861781</v>
      </c>
      <c r="W2851" s="62">
        <v>513.84363604585189</v>
      </c>
      <c r="X2851" s="62">
        <v>518.84362604585192</v>
      </c>
      <c r="Y2851" s="62">
        <v>-1.27</v>
      </c>
      <c r="Z2851" s="62">
        <v>3.8</v>
      </c>
      <c r="AA2851" s="62">
        <v>181.18767538579036</v>
      </c>
      <c r="AB2851" s="62">
        <v>7.5455051524566779</v>
      </c>
      <c r="AC2851" s="62">
        <v>42.583080430930494</v>
      </c>
      <c r="AD2851" s="62">
        <v>16.669071129796411</v>
      </c>
    </row>
    <row r="2852" spans="1:30" ht="20.25" x14ac:dyDescent="0.3">
      <c r="A2852" s="32" t="s">
        <v>29</v>
      </c>
      <c r="B2852" s="32">
        <v>2022</v>
      </c>
      <c r="C2852" s="32">
        <v>11</v>
      </c>
      <c r="D2852" s="32" t="s">
        <v>10726</v>
      </c>
      <c r="E2852" s="32" t="s">
        <v>9960</v>
      </c>
      <c r="F2852" s="32">
        <v>33</v>
      </c>
      <c r="G2852" s="32">
        <v>36</v>
      </c>
      <c r="H2852" s="32">
        <v>3</v>
      </c>
      <c r="I2852" s="32">
        <v>0</v>
      </c>
      <c r="J2852" s="63"/>
      <c r="K2852" s="63">
        <v>15.942091498014255</v>
      </c>
      <c r="L2852" s="63"/>
      <c r="M2852" s="63">
        <v>8.812634827712591</v>
      </c>
      <c r="N2852" s="63">
        <v>10.007951926296476</v>
      </c>
      <c r="O2852" s="62">
        <v>91.983884789836196</v>
      </c>
      <c r="P2852" s="62">
        <v>30.148484730397456</v>
      </c>
      <c r="Q2852" s="62">
        <v>34.777966202397458</v>
      </c>
      <c r="R2852" s="62">
        <v>189.53167538579035</v>
      </c>
      <c r="S2852" s="62">
        <v>16.687999999999999</v>
      </c>
      <c r="T2852" s="62">
        <v>181.18767538579036</v>
      </c>
      <c r="U2852" s="62">
        <v>185.13956447358024</v>
      </c>
      <c r="V2852" s="62">
        <v>185.13956447358024</v>
      </c>
      <c r="W2852" s="62">
        <v>503.59018710402773</v>
      </c>
      <c r="X2852" s="62">
        <v>508.59017710402776</v>
      </c>
      <c r="Y2852" s="62">
        <v>-1.27</v>
      </c>
      <c r="Z2852" s="62">
        <v>3.8</v>
      </c>
      <c r="AA2852" s="62">
        <v>189.53167538579035</v>
      </c>
      <c r="AB2852" s="62">
        <v>6.6152594436316425</v>
      </c>
      <c r="AC2852" s="62">
        <v>47.682345760916732</v>
      </c>
      <c r="AD2852" s="62">
        <v>16.031896167300069</v>
      </c>
    </row>
    <row r="2853" spans="1:30" ht="20.25" x14ac:dyDescent="0.3">
      <c r="A2853" s="32" t="s">
        <v>29</v>
      </c>
      <c r="B2853" s="32">
        <v>2022</v>
      </c>
      <c r="C2853" s="32">
        <v>11</v>
      </c>
      <c r="D2853" s="32" t="s">
        <v>10727</v>
      </c>
      <c r="E2853" s="32" t="s">
        <v>9962</v>
      </c>
      <c r="F2853" s="32">
        <v>33</v>
      </c>
      <c r="G2853" s="32">
        <v>41</v>
      </c>
      <c r="H2853" s="32">
        <v>12</v>
      </c>
      <c r="I2853" s="32">
        <v>0</v>
      </c>
      <c r="J2853" s="63"/>
      <c r="K2853" s="63">
        <v>17.990128267633047</v>
      </c>
      <c r="L2853" s="63"/>
      <c r="M2853" s="63">
        <v>8.7611442020871539</v>
      </c>
      <c r="N2853" s="63">
        <v>8.7611442020871539</v>
      </c>
      <c r="O2853" s="62">
        <v>92.033897246720286</v>
      </c>
      <c r="P2853" s="62">
        <v>34.777966202397458</v>
      </c>
      <c r="Q2853" s="62">
        <v>39.045769434397457</v>
      </c>
      <c r="R2853" s="62">
        <v>197.87567538579034</v>
      </c>
      <c r="S2853" s="62">
        <v>16.687999999999999</v>
      </c>
      <c r="T2853" s="62">
        <v>189.53167538579035</v>
      </c>
      <c r="U2853" s="62">
        <v>193.56728832301289</v>
      </c>
      <c r="V2853" s="62">
        <v>193.56728832301289</v>
      </c>
      <c r="W2853" s="62">
        <v>493.09088445536509</v>
      </c>
      <c r="X2853" s="62">
        <v>498.09087445536511</v>
      </c>
      <c r="Y2853" s="62">
        <v>-1.27</v>
      </c>
      <c r="Z2853" s="62">
        <v>3.8</v>
      </c>
      <c r="AA2853" s="62">
        <v>197.87567538579034</v>
      </c>
      <c r="AB2853" s="62">
        <v>10.484208598584287</v>
      </c>
      <c r="AC2853" s="62">
        <v>52.29419208747845</v>
      </c>
      <c r="AD2853" s="62">
        <v>23.524569062913947</v>
      </c>
    </row>
    <row r="2854" spans="1:30" ht="20.25" x14ac:dyDescent="0.3">
      <c r="A2854" s="32" t="s">
        <v>29</v>
      </c>
      <c r="B2854" s="32">
        <v>2022</v>
      </c>
      <c r="C2854" s="32">
        <v>11</v>
      </c>
      <c r="D2854" s="32" t="s">
        <v>10728</v>
      </c>
      <c r="E2854" s="32" t="s">
        <v>9964</v>
      </c>
      <c r="F2854" s="32">
        <v>30.6</v>
      </c>
      <c r="G2854" s="32">
        <v>55</v>
      </c>
      <c r="H2854" s="32">
        <v>15</v>
      </c>
      <c r="I2854" s="32">
        <v>0</v>
      </c>
      <c r="J2854" s="63"/>
      <c r="K2854" s="63">
        <v>20.514306937369671</v>
      </c>
      <c r="L2854" s="63"/>
      <c r="M2854" s="63">
        <v>10.82193384335257</v>
      </c>
      <c r="N2854" s="63">
        <v>8.7096705704989628</v>
      </c>
      <c r="O2854" s="62">
        <v>90.057719141874514</v>
      </c>
      <c r="P2854" s="62">
        <v>39.045769434397457</v>
      </c>
      <c r="Q2854" s="62">
        <v>42.07177535439746</v>
      </c>
      <c r="R2854" s="62">
        <v>205.78767538579035</v>
      </c>
      <c r="S2854" s="62">
        <v>15.823999999999998</v>
      </c>
      <c r="T2854" s="62">
        <v>197.87567538579034</v>
      </c>
      <c r="U2854" s="62">
        <v>201.99679508108059</v>
      </c>
      <c r="V2854" s="62">
        <v>201.99679508108059</v>
      </c>
      <c r="W2854" s="62">
        <v>482.80832873000304</v>
      </c>
      <c r="X2854" s="62">
        <v>487.80831873000307</v>
      </c>
      <c r="Y2854" s="62">
        <v>-1.27</v>
      </c>
      <c r="Z2854" s="62">
        <v>3.8</v>
      </c>
      <c r="AA2854" s="62">
        <v>205.78767538579035</v>
      </c>
      <c r="AB2854" s="62">
        <v>9.2037736758984909</v>
      </c>
      <c r="AC2854" s="62">
        <v>55.683398443788882</v>
      </c>
      <c r="AD2854" s="62">
        <v>22.148464141611434</v>
      </c>
    </row>
    <row r="2855" spans="1:30" ht="20.25" x14ac:dyDescent="0.3">
      <c r="A2855" s="32" t="s">
        <v>29</v>
      </c>
      <c r="B2855" s="32">
        <v>2022</v>
      </c>
      <c r="C2855" s="32">
        <v>11</v>
      </c>
      <c r="D2855" s="32" t="s">
        <v>10729</v>
      </c>
      <c r="E2855" s="32" t="s">
        <v>9966</v>
      </c>
      <c r="F2855" s="32">
        <v>30.3</v>
      </c>
      <c r="G2855" s="32">
        <v>56</v>
      </c>
      <c r="H2855" s="32">
        <v>16</v>
      </c>
      <c r="I2855" s="32">
        <v>0</v>
      </c>
      <c r="J2855" s="63"/>
      <c r="K2855" s="63">
        <v>20.527560501079194</v>
      </c>
      <c r="L2855" s="63"/>
      <c r="M2855" s="63">
        <v>11.22896328396533</v>
      </c>
      <c r="N2855" s="63">
        <v>10.769780065902944</v>
      </c>
      <c r="O2855" s="62">
        <v>89.673481351638372</v>
      </c>
      <c r="P2855" s="62">
        <v>42.07177535439746</v>
      </c>
      <c r="Q2855" s="62">
        <v>45.00253580239746</v>
      </c>
      <c r="R2855" s="62">
        <v>213.64567538579035</v>
      </c>
      <c r="S2855" s="62">
        <v>15.716000000000001</v>
      </c>
      <c r="T2855" s="62">
        <v>205.78767538579035</v>
      </c>
      <c r="U2855" s="62">
        <v>209.99155648344617</v>
      </c>
      <c r="V2855" s="62">
        <v>209.99155648344617</v>
      </c>
      <c r="W2855" s="62">
        <v>473.25428121391025</v>
      </c>
      <c r="X2855" s="62">
        <v>478.25427121391027</v>
      </c>
      <c r="Y2855" s="62">
        <v>-1.27</v>
      </c>
      <c r="Z2855" s="62">
        <v>3.8</v>
      </c>
      <c r="AA2855" s="62">
        <v>213.64567538579035</v>
      </c>
      <c r="AB2855" s="62">
        <v>9.1607243423779714</v>
      </c>
      <c r="AC2855" s="62">
        <v>58.95776641923554</v>
      </c>
      <c r="AD2855" s="62">
        <v>22.730682397501532</v>
      </c>
    </row>
    <row r="2856" spans="1:30" ht="20.25" x14ac:dyDescent="0.3">
      <c r="A2856" s="32" t="s">
        <v>30</v>
      </c>
      <c r="B2856" s="32">
        <v>2022</v>
      </c>
      <c r="C2856" s="32">
        <v>1</v>
      </c>
      <c r="D2856" s="32" t="s">
        <v>10398</v>
      </c>
      <c r="E2856" s="32" t="s">
        <v>9304</v>
      </c>
      <c r="F2856" s="32">
        <v>24.9</v>
      </c>
      <c r="G2856" s="32">
        <v>80</v>
      </c>
      <c r="H2856" s="32">
        <v>9</v>
      </c>
      <c r="I2856" s="32">
        <v>9</v>
      </c>
      <c r="J2856" s="63"/>
      <c r="K2856" s="63">
        <v>8.2611645193506593</v>
      </c>
      <c r="L2856" s="63"/>
      <c r="M2856" s="63"/>
      <c r="N2856" s="63"/>
      <c r="O2856" s="62">
        <v>101</v>
      </c>
      <c r="P2856" s="62">
        <v>45.494511913939512</v>
      </c>
      <c r="Q2856" s="62">
        <v>76.599999999999994</v>
      </c>
      <c r="R2856" s="62">
        <v>388.70170674374856</v>
      </c>
      <c r="S2856" s="62">
        <v>18.387999999999998</v>
      </c>
      <c r="T2856" s="62">
        <v>379.50770674374854</v>
      </c>
      <c r="U2856" s="62">
        <v>386.01668955771572</v>
      </c>
      <c r="V2856" s="62">
        <v>386.01668955771572</v>
      </c>
      <c r="W2856" s="62">
        <v>304.77384317456347</v>
      </c>
      <c r="X2856" s="62">
        <v>309.77383317456349</v>
      </c>
      <c r="Y2856" s="62">
        <v>-1.27</v>
      </c>
      <c r="Z2856" s="62">
        <v>6.4</v>
      </c>
      <c r="AA2856" s="62">
        <v>318.7</v>
      </c>
      <c r="AB2856" s="62">
        <v>19.100000000000001</v>
      </c>
      <c r="AC2856" s="62">
        <v>95.7</v>
      </c>
      <c r="AD2856" s="62">
        <v>47</v>
      </c>
    </row>
    <row r="2857" spans="1:30" ht="20.25" x14ac:dyDescent="0.3">
      <c r="A2857" s="32" t="s">
        <v>30</v>
      </c>
      <c r="B2857" s="32">
        <v>2022</v>
      </c>
      <c r="C2857" s="32">
        <v>1</v>
      </c>
      <c r="D2857" s="32" t="s">
        <v>10399</v>
      </c>
      <c r="E2857" s="32" t="s">
        <v>9306</v>
      </c>
      <c r="F2857" s="32">
        <v>31.3</v>
      </c>
      <c r="G2857" s="32">
        <v>50</v>
      </c>
      <c r="H2857" s="32">
        <v>11</v>
      </c>
      <c r="I2857" s="32">
        <v>16</v>
      </c>
      <c r="J2857" s="63"/>
      <c r="K2857" s="63">
        <v>19.622162890843892</v>
      </c>
      <c r="L2857" s="63"/>
      <c r="M2857" s="63">
        <v>28.165731754700396</v>
      </c>
      <c r="N2857" s="63">
        <v>159.44902477206409</v>
      </c>
      <c r="O2857" s="62">
        <v>75.266352374123656</v>
      </c>
      <c r="P2857" s="62">
        <v>35.679964588831467</v>
      </c>
      <c r="Q2857" s="62">
        <v>39.20848658883147</v>
      </c>
      <c r="R2857" s="62">
        <v>278.75749917967607</v>
      </c>
      <c r="S2857" s="62">
        <v>18.676000000000002</v>
      </c>
      <c r="T2857" s="62">
        <v>269.41949917967605</v>
      </c>
      <c r="U2857" s="62">
        <v>269.41949917967605</v>
      </c>
      <c r="V2857" s="62">
        <v>269.41949917967605</v>
      </c>
      <c r="W2857" s="62">
        <v>407.91669707364366</v>
      </c>
      <c r="X2857" s="62">
        <v>360.63332707364367</v>
      </c>
      <c r="Y2857" s="62">
        <v>12.01</v>
      </c>
      <c r="Z2857" s="62">
        <v>6.4</v>
      </c>
      <c r="AA2857" s="62">
        <v>278.75749917967607</v>
      </c>
      <c r="AB2857" s="62">
        <v>1.3533127229249449</v>
      </c>
      <c r="AC2857" s="62">
        <v>58.016332739052508</v>
      </c>
      <c r="AD2857" s="62">
        <v>4.5354861140008014</v>
      </c>
    </row>
    <row r="2858" spans="1:30" ht="20.25" x14ac:dyDescent="0.3">
      <c r="A2858" s="32" t="s">
        <v>30</v>
      </c>
      <c r="B2858" s="32">
        <v>2022</v>
      </c>
      <c r="C2858" s="32">
        <v>1</v>
      </c>
      <c r="D2858" s="32" t="s">
        <v>10400</v>
      </c>
      <c r="E2858" s="32" t="s">
        <v>9308</v>
      </c>
      <c r="F2858" s="32">
        <v>32.799999999999997</v>
      </c>
      <c r="G2858" s="32">
        <v>48</v>
      </c>
      <c r="H2858" s="32">
        <v>9</v>
      </c>
      <c r="I2858" s="32">
        <v>5</v>
      </c>
      <c r="J2858" s="63"/>
      <c r="K2858" s="63">
        <v>20.334111689575302</v>
      </c>
      <c r="L2858" s="63"/>
      <c r="M2858" s="63">
        <v>22.827798756091326</v>
      </c>
      <c r="N2858" s="63">
        <v>124.04090121835397</v>
      </c>
      <c r="O2858" s="62">
        <v>79.497270875115191</v>
      </c>
      <c r="P2858" s="62">
        <v>25.538446250347846</v>
      </c>
      <c r="Q2858" s="62">
        <v>29.378000930347845</v>
      </c>
      <c r="R2858" s="62">
        <v>277.14328403979135</v>
      </c>
      <c r="S2858" s="62">
        <v>19.215999999999998</v>
      </c>
      <c r="T2858" s="62">
        <v>267.53528403979135</v>
      </c>
      <c r="U2858" s="62">
        <v>267.53528403979135</v>
      </c>
      <c r="V2858" s="62">
        <v>267.53528403979135</v>
      </c>
      <c r="W2858" s="62">
        <v>409.8427368950442</v>
      </c>
      <c r="X2858" s="62">
        <v>398.50417689504422</v>
      </c>
      <c r="Y2858" s="62">
        <v>2.8799999999999994</v>
      </c>
      <c r="Z2858" s="62">
        <v>6.4</v>
      </c>
      <c r="AA2858" s="62">
        <v>277.14328403979135</v>
      </c>
      <c r="AB2858" s="62">
        <v>1.7004302936637836</v>
      </c>
      <c r="AC2858" s="62">
        <v>46.447163085584044</v>
      </c>
      <c r="AD2858" s="62">
        <v>4.8737256916145926</v>
      </c>
    </row>
    <row r="2859" spans="1:30" ht="20.25" x14ac:dyDescent="0.3">
      <c r="A2859" s="32" t="s">
        <v>30</v>
      </c>
      <c r="B2859" s="32">
        <v>2022</v>
      </c>
      <c r="C2859" s="32">
        <v>1</v>
      </c>
      <c r="D2859" s="32" t="s">
        <v>10401</v>
      </c>
      <c r="E2859" s="32" t="s">
        <v>9310</v>
      </c>
      <c r="F2859" s="32">
        <v>31</v>
      </c>
      <c r="G2859" s="32">
        <v>48</v>
      </c>
      <c r="H2859" s="32">
        <v>7</v>
      </c>
      <c r="I2859" s="32">
        <v>0</v>
      </c>
      <c r="J2859" s="63"/>
      <c r="K2859" s="63">
        <v>18.694384269424361</v>
      </c>
      <c r="L2859" s="63"/>
      <c r="M2859" s="63">
        <v>12.863564982035738</v>
      </c>
      <c r="N2859" s="63">
        <v>22.771682546392444</v>
      </c>
      <c r="O2859" s="62">
        <v>88.150091403702177</v>
      </c>
      <c r="P2859" s="62">
        <v>29.378000930347845</v>
      </c>
      <c r="Q2859" s="62">
        <v>33.013685450347843</v>
      </c>
      <c r="R2859" s="62">
        <v>286.42728403979135</v>
      </c>
      <c r="S2859" s="62">
        <v>18.567999999999998</v>
      </c>
      <c r="T2859" s="62">
        <v>277.14328403979135</v>
      </c>
      <c r="U2859" s="62">
        <v>282.17332387140129</v>
      </c>
      <c r="V2859" s="62">
        <v>282.17332387140129</v>
      </c>
      <c r="W2859" s="62">
        <v>395.115614886581</v>
      </c>
      <c r="X2859" s="62">
        <v>400.11560488658102</v>
      </c>
      <c r="Y2859" s="62">
        <v>-1.27</v>
      </c>
      <c r="Z2859" s="62">
        <v>6.4</v>
      </c>
      <c r="AA2859" s="62">
        <v>286.42728403979135</v>
      </c>
      <c r="AB2859" s="62">
        <v>4.6780810751080546</v>
      </c>
      <c r="AC2859" s="62">
        <v>51.257490656956293</v>
      </c>
      <c r="AD2859" s="62">
        <v>12.762489443594331</v>
      </c>
    </row>
    <row r="2860" spans="1:30" ht="20.25" x14ac:dyDescent="0.3">
      <c r="A2860" s="32" t="s">
        <v>30</v>
      </c>
      <c r="B2860" s="32">
        <v>2022</v>
      </c>
      <c r="C2860" s="32">
        <v>1</v>
      </c>
      <c r="D2860" s="32" t="s">
        <v>10402</v>
      </c>
      <c r="E2860" s="32" t="s">
        <v>9312</v>
      </c>
      <c r="F2860" s="32">
        <v>25.1</v>
      </c>
      <c r="G2860" s="32">
        <v>47</v>
      </c>
      <c r="H2860" s="32">
        <v>13</v>
      </c>
      <c r="I2860" s="32">
        <v>0</v>
      </c>
      <c r="J2860" s="63"/>
      <c r="K2860" s="63">
        <v>12.991075853917453</v>
      </c>
      <c r="L2860" s="63"/>
      <c r="M2860" s="63">
        <v>12.297635763757425</v>
      </c>
      <c r="N2860" s="63">
        <v>12.810737381823333</v>
      </c>
      <c r="O2860" s="62">
        <v>88.673983186841738</v>
      </c>
      <c r="P2860" s="62">
        <v>33.013685450347843</v>
      </c>
      <c r="Q2860" s="62">
        <v>36.038195110347843</v>
      </c>
      <c r="R2860" s="62">
        <v>294.64928403979133</v>
      </c>
      <c r="S2860" s="62">
        <v>16.444000000000003</v>
      </c>
      <c r="T2860" s="62">
        <v>286.42728403979135</v>
      </c>
      <c r="U2860" s="62">
        <v>291.57619991492038</v>
      </c>
      <c r="V2860" s="62">
        <v>291.57619991492038</v>
      </c>
      <c r="W2860" s="62">
        <v>385.93587467558609</v>
      </c>
      <c r="X2860" s="62">
        <v>390.93586467558612</v>
      </c>
      <c r="Y2860" s="62">
        <v>-1.27</v>
      </c>
      <c r="Z2860" s="62">
        <v>6.4</v>
      </c>
      <c r="AA2860" s="62">
        <v>294.64928403979133</v>
      </c>
      <c r="AB2860" s="62">
        <v>6.8232389833402429</v>
      </c>
      <c r="AC2860" s="62">
        <v>55.198298535621952</v>
      </c>
      <c r="AD2860" s="62">
        <v>17.74287689882831</v>
      </c>
    </row>
    <row r="2861" spans="1:30" ht="20.25" x14ac:dyDescent="0.3">
      <c r="A2861" s="32" t="s">
        <v>30</v>
      </c>
      <c r="B2861" s="32">
        <v>2022</v>
      </c>
      <c r="C2861" s="32">
        <v>1</v>
      </c>
      <c r="D2861" s="32" t="s">
        <v>10403</v>
      </c>
      <c r="E2861" s="32" t="s">
        <v>9314</v>
      </c>
      <c r="F2861" s="32">
        <v>25.2</v>
      </c>
      <c r="G2861" s="32">
        <v>35</v>
      </c>
      <c r="H2861" s="32">
        <v>14</v>
      </c>
      <c r="I2861" s="32">
        <v>0</v>
      </c>
      <c r="J2861" s="63"/>
      <c r="K2861" s="63">
        <v>8.6550967356482822</v>
      </c>
      <c r="L2861" s="63"/>
      <c r="M2861" s="63">
        <v>10.132907560557801</v>
      </c>
      <c r="N2861" s="63">
        <v>12.244994943606395</v>
      </c>
      <c r="O2861" s="62">
        <v>90.712694638618103</v>
      </c>
      <c r="P2861" s="62">
        <v>36.038195110347843</v>
      </c>
      <c r="Q2861" s="62">
        <v>39.761657060347844</v>
      </c>
      <c r="R2861" s="62">
        <v>302.88928403979133</v>
      </c>
      <c r="S2861" s="62">
        <v>16.48</v>
      </c>
      <c r="T2861" s="62">
        <v>294.64928403979133</v>
      </c>
      <c r="U2861" s="62">
        <v>299.90583676904083</v>
      </c>
      <c r="V2861" s="62">
        <v>299.90583676904083</v>
      </c>
      <c r="W2861" s="62">
        <v>377.98221178608759</v>
      </c>
      <c r="X2861" s="62">
        <v>382.98220178608761</v>
      </c>
      <c r="Y2861" s="62">
        <v>-1.27</v>
      </c>
      <c r="Z2861" s="62">
        <v>6.4</v>
      </c>
      <c r="AA2861" s="62">
        <v>302.88928403979133</v>
      </c>
      <c r="AB2861" s="62">
        <v>9.6108551074355102</v>
      </c>
      <c r="AC2861" s="62">
        <v>59.873609858930635</v>
      </c>
      <c r="AD2861" s="62">
        <v>23.699179821716452</v>
      </c>
    </row>
    <row r="2862" spans="1:30" ht="20.25" x14ac:dyDescent="0.3">
      <c r="A2862" s="32" t="s">
        <v>30</v>
      </c>
      <c r="B2862" s="32">
        <v>2022</v>
      </c>
      <c r="C2862" s="32">
        <v>1</v>
      </c>
      <c r="D2862" s="32" t="s">
        <v>10404</v>
      </c>
      <c r="E2862" s="32" t="s">
        <v>9316</v>
      </c>
      <c r="F2862" s="32">
        <v>27.4</v>
      </c>
      <c r="G2862" s="32">
        <v>46</v>
      </c>
      <c r="H2862" s="32">
        <v>11</v>
      </c>
      <c r="I2862" s="32">
        <v>0</v>
      </c>
      <c r="J2862" s="63"/>
      <c r="K2862" s="63">
        <v>14.751492276437741</v>
      </c>
      <c r="L2862" s="63"/>
      <c r="M2862" s="63">
        <v>10.080981190294862</v>
      </c>
      <c r="N2862" s="63">
        <v>10.080981190294862</v>
      </c>
      <c r="O2862" s="62">
        <v>90.762287411634716</v>
      </c>
      <c r="P2862" s="62">
        <v>39.761657060347844</v>
      </c>
      <c r="Q2862" s="62">
        <v>43.113752960347846</v>
      </c>
      <c r="R2862" s="62">
        <v>311.52528403979136</v>
      </c>
      <c r="S2862" s="62">
        <v>17.271999999999998</v>
      </c>
      <c r="T2862" s="62">
        <v>302.88928403979133</v>
      </c>
      <c r="U2862" s="62">
        <v>308.25598199814277</v>
      </c>
      <c r="V2862" s="62">
        <v>308.25598199814277</v>
      </c>
      <c r="W2862" s="62">
        <v>370.17348446141256</v>
      </c>
      <c r="X2862" s="62">
        <v>375.17347446141258</v>
      </c>
      <c r="Y2862" s="62">
        <v>-1.27</v>
      </c>
      <c r="Z2862" s="62">
        <v>6.4</v>
      </c>
      <c r="AA2862" s="62">
        <v>311.52528403979136</v>
      </c>
      <c r="AB2862" s="62">
        <v>8.3214076375806858</v>
      </c>
      <c r="AC2862" s="62">
        <v>64.062554297896028</v>
      </c>
      <c r="AD2862" s="62">
        <v>22.160358872980261</v>
      </c>
    </row>
    <row r="2863" spans="1:30" ht="20.25" x14ac:dyDescent="0.3">
      <c r="A2863" s="32" t="s">
        <v>30</v>
      </c>
      <c r="B2863" s="32">
        <v>2022</v>
      </c>
      <c r="C2863" s="32">
        <v>1</v>
      </c>
      <c r="D2863" s="32" t="s">
        <v>10405</v>
      </c>
      <c r="E2863" s="32" t="s">
        <v>9318</v>
      </c>
      <c r="F2863" s="32">
        <v>27</v>
      </c>
      <c r="G2863" s="32">
        <v>43</v>
      </c>
      <c r="H2863" s="32">
        <v>20</v>
      </c>
      <c r="I2863" s="32">
        <v>0</v>
      </c>
      <c r="J2863" s="63"/>
      <c r="K2863" s="63">
        <v>13.351486749298509</v>
      </c>
      <c r="L2863" s="63"/>
      <c r="M2863" s="63">
        <v>10.029071957882923</v>
      </c>
      <c r="N2863" s="63">
        <v>10.029071957882923</v>
      </c>
      <c r="O2863" s="62">
        <v>90.811896557722463</v>
      </c>
      <c r="P2863" s="62">
        <v>43.113752960347846</v>
      </c>
      <c r="Q2863" s="62">
        <v>46.602415730347843</v>
      </c>
      <c r="R2863" s="62">
        <v>320.08928403979138</v>
      </c>
      <c r="S2863" s="62">
        <v>17.128</v>
      </c>
      <c r="T2863" s="62">
        <v>311.52528403979136</v>
      </c>
      <c r="U2863" s="62">
        <v>317.009915481664</v>
      </c>
      <c r="V2863" s="62">
        <v>317.009915481664</v>
      </c>
      <c r="W2863" s="62">
        <v>362.16030270651549</v>
      </c>
      <c r="X2863" s="62">
        <v>367.16029270651552</v>
      </c>
      <c r="Y2863" s="62">
        <v>-1.27</v>
      </c>
      <c r="Z2863" s="62">
        <v>6.4</v>
      </c>
      <c r="AA2863" s="62">
        <v>320.08928403979138</v>
      </c>
      <c r="AB2863" s="62">
        <v>13.188297359385791</v>
      </c>
      <c r="AC2863" s="62">
        <v>68.332998945837986</v>
      </c>
      <c r="AD2863" s="62">
        <v>31.462404624873059</v>
      </c>
    </row>
    <row r="2864" spans="1:30" ht="20.25" x14ac:dyDescent="0.3">
      <c r="A2864" s="32" t="s">
        <v>30</v>
      </c>
      <c r="B2864" s="32">
        <v>2022</v>
      </c>
      <c r="C2864" s="32">
        <v>1</v>
      </c>
      <c r="D2864" s="32" t="s">
        <v>10406</v>
      </c>
      <c r="E2864" s="32" t="s">
        <v>9320</v>
      </c>
      <c r="F2864" s="32">
        <v>29</v>
      </c>
      <c r="G2864" s="32">
        <v>46</v>
      </c>
      <c r="H2864" s="32">
        <v>11</v>
      </c>
      <c r="I2864" s="32">
        <v>0</v>
      </c>
      <c r="J2864" s="63"/>
      <c r="K2864" s="63">
        <v>16.203319140242456</v>
      </c>
      <c r="L2864" s="63"/>
      <c r="M2864" s="63">
        <v>9.9771798576657975</v>
      </c>
      <c r="N2864" s="63">
        <v>9.9771798576657975</v>
      </c>
      <c r="O2864" s="62">
        <v>90.861522082286939</v>
      </c>
      <c r="P2864" s="62">
        <v>46.602415730347843</v>
      </c>
      <c r="Q2864" s="62">
        <v>50.142699470347843</v>
      </c>
      <c r="R2864" s="62">
        <v>329.01328403979136</v>
      </c>
      <c r="S2864" s="62">
        <v>17.847999999999999</v>
      </c>
      <c r="T2864" s="62">
        <v>320.08928403979138</v>
      </c>
      <c r="U2864" s="62">
        <v>325.69344282121557</v>
      </c>
      <c r="V2864" s="62">
        <v>325.69344282121557</v>
      </c>
      <c r="W2864" s="62">
        <v>354.38295443760927</v>
      </c>
      <c r="X2864" s="62">
        <v>359.3829444376093</v>
      </c>
      <c r="Y2864" s="62">
        <v>-1.27</v>
      </c>
      <c r="Z2864" s="62">
        <v>6.4</v>
      </c>
      <c r="AA2864" s="62">
        <v>329.01328403979136</v>
      </c>
      <c r="AB2864" s="62">
        <v>8.4400521737257517</v>
      </c>
      <c r="AC2864" s="62">
        <v>72.617527721875305</v>
      </c>
      <c r="AD2864" s="62">
        <v>23.883079891816273</v>
      </c>
    </row>
    <row r="2865" spans="1:30" ht="20.25" x14ac:dyDescent="0.3">
      <c r="A2865" s="32" t="s">
        <v>30</v>
      </c>
      <c r="B2865" s="32">
        <v>2022</v>
      </c>
      <c r="C2865" s="32">
        <v>1</v>
      </c>
      <c r="D2865" s="32" t="s">
        <v>10407</v>
      </c>
      <c r="E2865" s="32" t="s">
        <v>9322</v>
      </c>
      <c r="F2865" s="32">
        <v>32.799999999999997</v>
      </c>
      <c r="G2865" s="32">
        <v>37</v>
      </c>
      <c r="H2865" s="32">
        <v>7</v>
      </c>
      <c r="I2865" s="32">
        <v>0</v>
      </c>
      <c r="J2865" s="63"/>
      <c r="K2865" s="63">
        <v>16.194434195107629</v>
      </c>
      <c r="L2865" s="63"/>
      <c r="M2865" s="63">
        <v>8.9803483040398806</v>
      </c>
      <c r="N2865" s="63">
        <v>9.9253048839891331</v>
      </c>
      <c r="O2865" s="62">
        <v>91.821214587076696</v>
      </c>
      <c r="P2865" s="62">
        <v>50.142699470347843</v>
      </c>
      <c r="Q2865" s="62">
        <v>54.79446764034784</v>
      </c>
      <c r="R2865" s="62">
        <v>338.62128403979136</v>
      </c>
      <c r="S2865" s="62">
        <v>19.215999999999998</v>
      </c>
      <c r="T2865" s="62">
        <v>329.01328403979136</v>
      </c>
      <c r="U2865" s="62">
        <v>334.7447868436318</v>
      </c>
      <c r="V2865" s="62">
        <v>334.7447868436318</v>
      </c>
      <c r="W2865" s="62">
        <v>346.45389844552028</v>
      </c>
      <c r="X2865" s="62">
        <v>351.45388844552031</v>
      </c>
      <c r="Y2865" s="62">
        <v>-1.27</v>
      </c>
      <c r="Z2865" s="62">
        <v>6.4</v>
      </c>
      <c r="AA2865" s="62">
        <v>338.62128403979136</v>
      </c>
      <c r="AB2865" s="62">
        <v>7.9080277665705809</v>
      </c>
      <c r="AC2865" s="62">
        <v>78.024736021804372</v>
      </c>
      <c r="AD2865" s="62">
        <v>23.680196561324038</v>
      </c>
    </row>
    <row r="2866" spans="1:30" ht="20.25" x14ac:dyDescent="0.3">
      <c r="A2866" s="32" t="s">
        <v>30</v>
      </c>
      <c r="B2866" s="32">
        <v>2022</v>
      </c>
      <c r="C2866" s="32">
        <v>1</v>
      </c>
      <c r="D2866" s="32" t="s">
        <v>10408</v>
      </c>
      <c r="E2866" s="32" t="s">
        <v>9324</v>
      </c>
      <c r="F2866" s="32">
        <v>36.9</v>
      </c>
      <c r="G2866" s="32">
        <v>26</v>
      </c>
      <c r="H2866" s="32">
        <v>5</v>
      </c>
      <c r="I2866" s="32">
        <v>0</v>
      </c>
      <c r="J2866" s="63"/>
      <c r="K2866" s="63">
        <v>14.250366326377765</v>
      </c>
      <c r="L2866" s="63"/>
      <c r="M2866" s="63">
        <v>6.103275513114653</v>
      </c>
      <c r="N2866" s="63">
        <v>8.9288023260269274</v>
      </c>
      <c r="O2866" s="62">
        <v>94.661089649896184</v>
      </c>
      <c r="P2866" s="62">
        <v>54.79446764034784</v>
      </c>
      <c r="Q2866" s="62">
        <v>60.919284840347842</v>
      </c>
      <c r="R2866" s="62">
        <v>348.96728403979137</v>
      </c>
      <c r="S2866" s="62">
        <v>20.692</v>
      </c>
      <c r="T2866" s="62">
        <v>338.62128403979136</v>
      </c>
      <c r="U2866" s="62">
        <v>344.4931519607012</v>
      </c>
      <c r="V2866" s="62">
        <v>344.4931519607012</v>
      </c>
      <c r="W2866" s="62">
        <v>338.11255660865669</v>
      </c>
      <c r="X2866" s="62">
        <v>343.11254660865671</v>
      </c>
      <c r="Y2866" s="62">
        <v>-1.27</v>
      </c>
      <c r="Z2866" s="62">
        <v>6.4</v>
      </c>
      <c r="AA2866" s="62">
        <v>348.96728403979137</v>
      </c>
      <c r="AB2866" s="62">
        <v>10.630958976405722</v>
      </c>
      <c r="AC2866" s="62">
        <v>84.820669046876276</v>
      </c>
      <c r="AD2866" s="62">
        <v>30.289162131953692</v>
      </c>
    </row>
    <row r="2867" spans="1:30" ht="20.25" x14ac:dyDescent="0.3">
      <c r="A2867" s="32" t="s">
        <v>30</v>
      </c>
      <c r="B2867" s="32">
        <v>2022</v>
      </c>
      <c r="C2867" s="32">
        <v>1</v>
      </c>
      <c r="D2867" s="32" t="s">
        <v>10409</v>
      </c>
      <c r="E2867" s="32" t="s">
        <v>9326</v>
      </c>
      <c r="F2867" s="32">
        <v>31.6</v>
      </c>
      <c r="G2867" s="32">
        <v>46</v>
      </c>
      <c r="H2867" s="32">
        <v>5</v>
      </c>
      <c r="I2867" s="32">
        <v>0</v>
      </c>
      <c r="J2867" s="63"/>
      <c r="K2867" s="63">
        <v>18.560834085256126</v>
      </c>
      <c r="L2867" s="63"/>
      <c r="M2867" s="63">
        <v>8.6956400177294135</v>
      </c>
      <c r="N2867" s="63">
        <v>6.0526790881820292</v>
      </c>
      <c r="O2867" s="62">
        <v>92.097568715278172</v>
      </c>
      <c r="P2867" s="62">
        <v>60.919284840347842</v>
      </c>
      <c r="Q2867" s="62">
        <v>64.765373820347847</v>
      </c>
      <c r="R2867" s="62">
        <v>358.35928403979136</v>
      </c>
      <c r="S2867" s="62">
        <v>18.783999999999999</v>
      </c>
      <c r="T2867" s="62">
        <v>348.96728403979137</v>
      </c>
      <c r="U2867" s="62">
        <v>354.99417387060197</v>
      </c>
      <c r="V2867" s="62">
        <v>354.99417387060197</v>
      </c>
      <c r="W2867" s="62">
        <v>329.35173828250686</v>
      </c>
      <c r="X2867" s="62">
        <v>334.35172828250688</v>
      </c>
      <c r="Y2867" s="62">
        <v>-1.27</v>
      </c>
      <c r="Z2867" s="62">
        <v>6.4</v>
      </c>
      <c r="AA2867" s="62">
        <v>358.35928403979136</v>
      </c>
      <c r="AB2867" s="62">
        <v>7.4350707869152233</v>
      </c>
      <c r="AC2867" s="62">
        <v>89.219642558616798</v>
      </c>
      <c r="AD2867" s="62">
        <v>24.307309451057165</v>
      </c>
    </row>
    <row r="2868" spans="1:30" ht="20.25" x14ac:dyDescent="0.3">
      <c r="A2868" s="32" t="s">
        <v>30</v>
      </c>
      <c r="B2868" s="32">
        <v>2022</v>
      </c>
      <c r="C2868" s="32">
        <v>1</v>
      </c>
      <c r="D2868" s="32" t="s">
        <v>10410</v>
      </c>
      <c r="E2868" s="32" t="s">
        <v>9328</v>
      </c>
      <c r="F2868" s="32">
        <v>32.5</v>
      </c>
      <c r="G2868" s="32">
        <v>34</v>
      </c>
      <c r="H2868" s="32">
        <v>13</v>
      </c>
      <c r="I2868" s="32">
        <v>0</v>
      </c>
      <c r="J2868" s="63"/>
      <c r="K2868" s="63">
        <v>14.6154136171041</v>
      </c>
      <c r="L2868" s="63"/>
      <c r="M2868" s="63">
        <v>8.3519729965427238</v>
      </c>
      <c r="N2868" s="63">
        <v>8.6441880052327367</v>
      </c>
      <c r="O2868" s="62">
        <v>92.432499117354652</v>
      </c>
      <c r="P2868" s="62">
        <v>64.765373820347847</v>
      </c>
      <c r="Q2868" s="62">
        <v>69.595528380347844</v>
      </c>
      <c r="R2868" s="62">
        <v>367.91328403979134</v>
      </c>
      <c r="S2868" s="62">
        <v>19.107999999999997</v>
      </c>
      <c r="T2868" s="62">
        <v>358.35928403979136</v>
      </c>
      <c r="U2868" s="62">
        <v>364.53046983479283</v>
      </c>
      <c r="V2868" s="62">
        <v>364.53046983479283</v>
      </c>
      <c r="W2868" s="62">
        <v>321.59260835855054</v>
      </c>
      <c r="X2868" s="62">
        <v>326.59259835855056</v>
      </c>
      <c r="Y2868" s="62">
        <v>-1.27</v>
      </c>
      <c r="Z2868" s="62">
        <v>6.4</v>
      </c>
      <c r="AA2868" s="62">
        <v>367.91328403979134</v>
      </c>
      <c r="AB2868" s="62">
        <v>11.663859360856309</v>
      </c>
      <c r="AC2868" s="62">
        <v>94.500904001247804</v>
      </c>
      <c r="AD2868" s="62">
        <v>33.982577438355968</v>
      </c>
    </row>
    <row r="2869" spans="1:30" ht="20.25" x14ac:dyDescent="0.3">
      <c r="A2869" s="32" t="s">
        <v>30</v>
      </c>
      <c r="B2869" s="32">
        <v>2022</v>
      </c>
      <c r="C2869" s="32">
        <v>1</v>
      </c>
      <c r="D2869" s="32" t="s">
        <v>10411</v>
      </c>
      <c r="E2869" s="32" t="s">
        <v>9330</v>
      </c>
      <c r="F2869" s="32">
        <v>40.299999999999997</v>
      </c>
      <c r="G2869" s="32">
        <v>26</v>
      </c>
      <c r="H2869" s="32">
        <v>25</v>
      </c>
      <c r="I2869" s="32">
        <v>0</v>
      </c>
      <c r="J2869" s="63"/>
      <c r="K2869" s="63">
        <v>17.116794956374591</v>
      </c>
      <c r="L2869" s="63"/>
      <c r="M2869" s="63">
        <v>5.3736239743055263</v>
      </c>
      <c r="N2869" s="63">
        <v>8.3006344083847186</v>
      </c>
      <c r="O2869" s="62">
        <v>95.398332912247213</v>
      </c>
      <c r="P2869" s="62">
        <v>69.595528380347844</v>
      </c>
      <c r="Q2869" s="62">
        <v>76.268355540347841</v>
      </c>
      <c r="R2869" s="62">
        <v>378.87128403979136</v>
      </c>
      <c r="S2869" s="62">
        <v>21.915999999999997</v>
      </c>
      <c r="T2869" s="62">
        <v>367.91328403979134</v>
      </c>
      <c r="U2869" s="62">
        <v>374.23482793226628</v>
      </c>
      <c r="V2869" s="62">
        <v>374.23482793226628</v>
      </c>
      <c r="W2869" s="62">
        <v>313.88436628258791</v>
      </c>
      <c r="X2869" s="62">
        <v>318.88435628258793</v>
      </c>
      <c r="Y2869" s="62">
        <v>-1.27</v>
      </c>
      <c r="Z2869" s="62">
        <v>6.4</v>
      </c>
      <c r="AA2869" s="62">
        <v>378.87128403979136</v>
      </c>
      <c r="AB2869" s="62">
        <v>32.211528736006585</v>
      </c>
      <c r="AC2869" s="62">
        <v>101.47058873100262</v>
      </c>
      <c r="AD2869" s="62">
        <v>66.588554759217132</v>
      </c>
    </row>
    <row r="2870" spans="1:30" ht="20.25" x14ac:dyDescent="0.3">
      <c r="A2870" s="32" t="s">
        <v>30</v>
      </c>
      <c r="B2870" s="32">
        <v>2022</v>
      </c>
      <c r="C2870" s="32">
        <v>1</v>
      </c>
      <c r="D2870" s="32" t="s">
        <v>10412</v>
      </c>
      <c r="E2870" s="32" t="s">
        <v>9332</v>
      </c>
      <c r="F2870" s="32">
        <v>36.200000000000003</v>
      </c>
      <c r="G2870" s="32">
        <v>47</v>
      </c>
      <c r="H2870" s="32">
        <v>22</v>
      </c>
      <c r="I2870" s="32">
        <v>0</v>
      </c>
      <c r="J2870" s="63"/>
      <c r="K2870" s="63">
        <v>23.080979406048698</v>
      </c>
      <c r="L2870" s="63"/>
      <c r="M2870" s="63">
        <v>8.4089721333630951</v>
      </c>
      <c r="N2870" s="63">
        <v>5.3232683645752461</v>
      </c>
      <c r="O2870" s="62">
        <v>92.376846662448429</v>
      </c>
      <c r="P2870" s="62">
        <v>76.268355540347841</v>
      </c>
      <c r="Q2870" s="62">
        <v>80.57424143034784</v>
      </c>
      <c r="R2870" s="62">
        <v>389.09128403979139</v>
      </c>
      <c r="S2870" s="62">
        <v>20.439999999999998</v>
      </c>
      <c r="T2870" s="62">
        <v>378.87128403979136</v>
      </c>
      <c r="U2870" s="62">
        <v>385.36983441131321</v>
      </c>
      <c r="V2870" s="62">
        <v>385.36983441131321</v>
      </c>
      <c r="W2870" s="62">
        <v>305.26710322418626</v>
      </c>
      <c r="X2870" s="62">
        <v>310.26709322418628</v>
      </c>
      <c r="Y2870" s="62">
        <v>-1.27</v>
      </c>
      <c r="Z2870" s="62">
        <v>6.4</v>
      </c>
      <c r="AA2870" s="62">
        <v>389.09128403979139</v>
      </c>
      <c r="AB2870" s="62">
        <v>18.211887520521842</v>
      </c>
      <c r="AC2870" s="62">
        <v>106.17885727523566</v>
      </c>
      <c r="AD2870" s="62">
        <v>47.760261237790431</v>
      </c>
    </row>
    <row r="2871" spans="1:30" ht="20.25" x14ac:dyDescent="0.3">
      <c r="A2871" s="32" t="s">
        <v>30</v>
      </c>
      <c r="B2871" s="32">
        <v>2022</v>
      </c>
      <c r="C2871" s="32">
        <v>1</v>
      </c>
      <c r="D2871" s="32" t="s">
        <v>10413</v>
      </c>
      <c r="E2871" s="32" t="s">
        <v>9334</v>
      </c>
      <c r="F2871" s="32">
        <v>23.4</v>
      </c>
      <c r="G2871" s="32">
        <v>96</v>
      </c>
      <c r="H2871" s="32">
        <v>7</v>
      </c>
      <c r="I2871" s="32">
        <v>7</v>
      </c>
      <c r="J2871" s="63"/>
      <c r="K2871" s="63">
        <v>22.693183019387373</v>
      </c>
      <c r="L2871" s="63"/>
      <c r="M2871" s="63">
        <v>106.07818432980167</v>
      </c>
      <c r="N2871" s="63">
        <v>128.30808951743376</v>
      </c>
      <c r="O2871" s="62">
        <v>33.810049827371586</v>
      </c>
      <c r="P2871" s="62">
        <v>46.803275513626517</v>
      </c>
      <c r="Q2871" s="62">
        <v>47.01672931362652</v>
      </c>
      <c r="R2871" s="62">
        <v>374.03978096410589</v>
      </c>
      <c r="S2871" s="62">
        <v>15.831999999999999</v>
      </c>
      <c r="T2871" s="62">
        <v>366.12378096410589</v>
      </c>
      <c r="U2871" s="62">
        <v>366.12378096410589</v>
      </c>
      <c r="V2871" s="62">
        <v>366.12378096410589</v>
      </c>
      <c r="W2871" s="62">
        <v>320.31416354435282</v>
      </c>
      <c r="X2871" s="62">
        <v>302.44018354435281</v>
      </c>
      <c r="Y2871" s="62">
        <v>4.5399999999999991</v>
      </c>
      <c r="Z2871" s="62">
        <v>6.4</v>
      </c>
      <c r="AA2871" s="62">
        <v>374.03978096410589</v>
      </c>
      <c r="AB2871" s="62">
        <v>1.3066771119918406E-2</v>
      </c>
      <c r="AC2871" s="62">
        <v>71.549166942541916</v>
      </c>
      <c r="AD2871" s="62">
        <v>2.8502500164075153E-2</v>
      </c>
    </row>
    <row r="2872" spans="1:30" ht="20.25" x14ac:dyDescent="0.3">
      <c r="A2872" s="32" t="s">
        <v>30</v>
      </c>
      <c r="B2872" s="32">
        <v>2022</v>
      </c>
      <c r="C2872" s="32">
        <v>1</v>
      </c>
      <c r="D2872" s="32" t="s">
        <v>10414</v>
      </c>
      <c r="E2872" s="32" t="s">
        <v>9336</v>
      </c>
      <c r="F2872" s="32">
        <v>24.2</v>
      </c>
      <c r="G2872" s="32">
        <v>84</v>
      </c>
      <c r="H2872" s="32">
        <v>18</v>
      </c>
      <c r="I2872" s="32">
        <v>30</v>
      </c>
      <c r="J2872" s="63"/>
      <c r="K2872" s="63">
        <v>21.296542001541241</v>
      </c>
      <c r="L2872" s="63"/>
      <c r="M2872" s="63">
        <v>95.269828979956529</v>
      </c>
      <c r="N2872" s="63">
        <v>237.70098324545106</v>
      </c>
      <c r="O2872" s="62">
        <v>37.96944640256099</v>
      </c>
      <c r="P2872" s="62">
        <v>17.497514925024745</v>
      </c>
      <c r="Q2872" s="62">
        <v>18.379209805024747</v>
      </c>
      <c r="R2872" s="62">
        <v>278.31183627023444</v>
      </c>
      <c r="S2872" s="62">
        <v>16.119999999999997</v>
      </c>
      <c r="T2872" s="62">
        <v>270.25183627023443</v>
      </c>
      <c r="U2872" s="62">
        <v>270.25183627023443</v>
      </c>
      <c r="V2872" s="62">
        <v>270.25183627023443</v>
      </c>
      <c r="W2872" s="62">
        <v>407.06876908990535</v>
      </c>
      <c r="X2872" s="62">
        <v>314.03745908990533</v>
      </c>
      <c r="Y2872" s="62">
        <v>23.63</v>
      </c>
      <c r="Z2872" s="62">
        <v>6.4</v>
      </c>
      <c r="AA2872" s="62">
        <v>278.31183627023444</v>
      </c>
      <c r="AB2872" s="62">
        <v>5.7486935688777066E-2</v>
      </c>
      <c r="AC2872" s="62">
        <v>31.549705953020752</v>
      </c>
      <c r="AD2872" s="62">
        <v>7.0223425328885106E-2</v>
      </c>
    </row>
    <row r="2873" spans="1:30" ht="20.25" x14ac:dyDescent="0.3">
      <c r="A2873" s="32" t="s">
        <v>30</v>
      </c>
      <c r="B2873" s="32">
        <v>2022</v>
      </c>
      <c r="C2873" s="32">
        <v>1</v>
      </c>
      <c r="D2873" s="32" t="s">
        <v>10415</v>
      </c>
      <c r="E2873" s="32" t="s">
        <v>9338</v>
      </c>
      <c r="F2873" s="32">
        <v>22.1</v>
      </c>
      <c r="G2873" s="32">
        <v>98</v>
      </c>
      <c r="H2873" s="32">
        <v>13</v>
      </c>
      <c r="I2873" s="32">
        <v>7</v>
      </c>
      <c r="J2873" s="63"/>
      <c r="K2873" s="63">
        <v>21.737891751000959</v>
      </c>
      <c r="L2873" s="63"/>
      <c r="M2873" s="63">
        <v>167.50186831539696</v>
      </c>
      <c r="N2873" s="63">
        <v>190.52523970730036</v>
      </c>
      <c r="O2873" s="62">
        <v>15.5977429098527</v>
      </c>
      <c r="P2873" s="62">
        <v>10.11173311016228</v>
      </c>
      <c r="Q2873" s="62">
        <v>10.21279695016228</v>
      </c>
      <c r="R2873" s="62">
        <v>268.46259771961394</v>
      </c>
      <c r="S2873" s="62">
        <v>15.364000000000001</v>
      </c>
      <c r="T2873" s="62">
        <v>260.78059771961392</v>
      </c>
      <c r="U2873" s="62">
        <v>260.78059771961392</v>
      </c>
      <c r="V2873" s="62">
        <v>260.78059771961392</v>
      </c>
      <c r="W2873" s="62">
        <v>416.82240065504669</v>
      </c>
      <c r="X2873" s="62">
        <v>398.94842065504668</v>
      </c>
      <c r="Y2873" s="62">
        <v>4.5399999999999991</v>
      </c>
      <c r="Z2873" s="62">
        <v>6.4</v>
      </c>
      <c r="AA2873" s="62">
        <v>268.46259771961394</v>
      </c>
      <c r="AB2873" s="62">
        <v>4.0261686125145834E-5</v>
      </c>
      <c r="AC2873" s="62">
        <v>18.651730961017861</v>
      </c>
      <c r="AD2873" s="62">
        <v>3.4935358654779958E-5</v>
      </c>
    </row>
    <row r="2874" spans="1:30" ht="20.25" x14ac:dyDescent="0.3">
      <c r="A2874" s="32" t="s">
        <v>30</v>
      </c>
      <c r="B2874" s="32">
        <v>2022</v>
      </c>
      <c r="C2874" s="32">
        <v>1</v>
      </c>
      <c r="D2874" s="32" t="s">
        <v>10416</v>
      </c>
      <c r="E2874" s="32" t="s">
        <v>9340</v>
      </c>
      <c r="F2874" s="32">
        <v>27</v>
      </c>
      <c r="G2874" s="32">
        <v>75</v>
      </c>
      <c r="H2874" s="32">
        <v>7</v>
      </c>
      <c r="I2874" s="32">
        <v>16</v>
      </c>
      <c r="J2874" s="63"/>
      <c r="K2874" s="63">
        <v>22.162722671390707</v>
      </c>
      <c r="L2874" s="63"/>
      <c r="M2874" s="63">
        <v>86.179383366759126</v>
      </c>
      <c r="N2874" s="63">
        <v>240.99290357059394</v>
      </c>
      <c r="O2874" s="62">
        <v>41.766014414219988</v>
      </c>
      <c r="P2874" s="62">
        <v>4.413999996480924</v>
      </c>
      <c r="Q2874" s="62">
        <v>5.9441152464809246</v>
      </c>
      <c r="R2874" s="62">
        <v>233.2562680782695</v>
      </c>
      <c r="S2874" s="62">
        <v>17.128</v>
      </c>
      <c r="T2874" s="62">
        <v>224.69226807826951</v>
      </c>
      <c r="U2874" s="62">
        <v>224.69226807826951</v>
      </c>
      <c r="V2874" s="62">
        <v>224.69226807826951</v>
      </c>
      <c r="W2874" s="62">
        <v>456.17707544115245</v>
      </c>
      <c r="X2874" s="62">
        <v>408.89370544115246</v>
      </c>
      <c r="Y2874" s="62">
        <v>12.01</v>
      </c>
      <c r="Z2874" s="62">
        <v>6.4</v>
      </c>
      <c r="AA2874" s="62">
        <v>233.2562680782695</v>
      </c>
      <c r="AB2874" s="62">
        <v>6.8387651236373623E-2</v>
      </c>
      <c r="AC2874" s="62">
        <v>11.176216216176675</v>
      </c>
      <c r="AD2874" s="62">
        <v>4.3850809394859719E-2</v>
      </c>
    </row>
    <row r="2875" spans="1:30" ht="20.25" x14ac:dyDescent="0.3">
      <c r="A2875" s="32" t="s">
        <v>30</v>
      </c>
      <c r="B2875" s="32">
        <v>2022</v>
      </c>
      <c r="C2875" s="32">
        <v>1</v>
      </c>
      <c r="D2875" s="32" t="s">
        <v>10417</v>
      </c>
      <c r="E2875" s="32" t="s">
        <v>9342</v>
      </c>
      <c r="F2875" s="32">
        <v>30.7</v>
      </c>
      <c r="G2875" s="32">
        <v>73</v>
      </c>
      <c r="H2875" s="32">
        <v>11</v>
      </c>
      <c r="I2875" s="32">
        <v>0</v>
      </c>
      <c r="J2875" s="63"/>
      <c r="K2875" s="63">
        <v>25.272403073167116</v>
      </c>
      <c r="L2875" s="63"/>
      <c r="M2875" s="63">
        <v>30.598618909429945</v>
      </c>
      <c r="N2875" s="63">
        <v>86.102358512516346</v>
      </c>
      <c r="O2875" s="62">
        <v>73.422292338158044</v>
      </c>
      <c r="P2875" s="62">
        <v>5.9441152464809246</v>
      </c>
      <c r="Q2875" s="62">
        <v>7.8142319064809245</v>
      </c>
      <c r="R2875" s="62">
        <v>242.48626807826949</v>
      </c>
      <c r="S2875" s="62">
        <v>18.46</v>
      </c>
      <c r="T2875" s="62">
        <v>233.2562680782695</v>
      </c>
      <c r="U2875" s="62">
        <v>237.7606677225744</v>
      </c>
      <c r="V2875" s="62">
        <v>237.7606677225744</v>
      </c>
      <c r="W2875" s="62">
        <v>441.51414514375801</v>
      </c>
      <c r="X2875" s="62">
        <v>446.51413514375804</v>
      </c>
      <c r="Y2875" s="62">
        <v>-1.27</v>
      </c>
      <c r="Z2875" s="62">
        <v>6.4</v>
      </c>
      <c r="AA2875" s="62">
        <v>242.48626807826949</v>
      </c>
      <c r="AB2875" s="62">
        <v>1.2336562822538042</v>
      </c>
      <c r="AC2875" s="62">
        <v>14.463251431044192</v>
      </c>
      <c r="AD2875" s="62">
        <v>0.91726965084878853</v>
      </c>
    </row>
    <row r="2876" spans="1:30" ht="20.25" x14ac:dyDescent="0.3">
      <c r="A2876" s="32" t="s">
        <v>30</v>
      </c>
      <c r="B2876" s="32">
        <v>2022</v>
      </c>
      <c r="C2876" s="32">
        <v>1</v>
      </c>
      <c r="D2876" s="32" t="s">
        <v>10418</v>
      </c>
      <c r="E2876" s="32" t="s">
        <v>9344</v>
      </c>
      <c r="F2876" s="32">
        <v>34.4</v>
      </c>
      <c r="G2876" s="32">
        <v>56</v>
      </c>
      <c r="H2876" s="32">
        <v>25</v>
      </c>
      <c r="I2876" s="32">
        <v>4</v>
      </c>
      <c r="J2876" s="63"/>
      <c r="K2876" s="63">
        <v>24.333454188679234</v>
      </c>
      <c r="L2876" s="63"/>
      <c r="M2876" s="63">
        <v>17.939265144808807</v>
      </c>
      <c r="N2876" s="63">
        <v>111.9981224554756</v>
      </c>
      <c r="O2876" s="62">
        <v>83.611936336135017</v>
      </c>
      <c r="P2876" s="62">
        <v>4.5777007757849679</v>
      </c>
      <c r="Q2876" s="62">
        <v>7.9798929757849679</v>
      </c>
      <c r="R2876" s="62">
        <v>245.0509948159791</v>
      </c>
      <c r="S2876" s="62">
        <v>19.791999999999998</v>
      </c>
      <c r="T2876" s="62">
        <v>235.15499481597911</v>
      </c>
      <c r="U2876" s="62">
        <v>235.15499481597911</v>
      </c>
      <c r="V2876" s="62">
        <v>235.15499481597911</v>
      </c>
      <c r="W2876" s="62">
        <v>444.39963686424545</v>
      </c>
      <c r="X2876" s="62">
        <v>436.32878686424544</v>
      </c>
      <c r="Y2876" s="62">
        <v>2.0499999999999998</v>
      </c>
      <c r="Z2876" s="62">
        <v>6.4</v>
      </c>
      <c r="AA2876" s="62">
        <v>245.0509948159791</v>
      </c>
      <c r="AB2876" s="62">
        <v>6.1596489509030974</v>
      </c>
      <c r="AC2876" s="62">
        <v>14.758304495943577</v>
      </c>
      <c r="AD2876" s="62">
        <v>8.0866233443193476</v>
      </c>
    </row>
    <row r="2877" spans="1:30" ht="20.25" x14ac:dyDescent="0.3">
      <c r="A2877" s="32" t="s">
        <v>30</v>
      </c>
      <c r="B2877" s="32">
        <v>2022</v>
      </c>
      <c r="C2877" s="32">
        <v>1</v>
      </c>
      <c r="D2877" s="32" t="s">
        <v>10419</v>
      </c>
      <c r="E2877" s="32" t="s">
        <v>9346</v>
      </c>
      <c r="F2877" s="32">
        <v>32.9</v>
      </c>
      <c r="G2877" s="32">
        <v>65</v>
      </c>
      <c r="H2877" s="32">
        <v>18</v>
      </c>
      <c r="I2877" s="32">
        <v>0.6</v>
      </c>
      <c r="J2877" s="63"/>
      <c r="K2877" s="63">
        <v>25.420478298074379</v>
      </c>
      <c r="L2877" s="63"/>
      <c r="M2877" s="63">
        <v>14.920924639472984</v>
      </c>
      <c r="N2877" s="63">
        <v>20.652268469889513</v>
      </c>
      <c r="O2877" s="62">
        <v>86.276370647751477</v>
      </c>
      <c r="P2877" s="62">
        <v>7.9798929757849679</v>
      </c>
      <c r="Q2877" s="62">
        <v>10.571831975784969</v>
      </c>
      <c r="R2877" s="62">
        <v>254.6769948159791</v>
      </c>
      <c r="S2877" s="62">
        <v>19.251999999999999</v>
      </c>
      <c r="T2877" s="62">
        <v>245.0509948159791</v>
      </c>
      <c r="U2877" s="62">
        <v>247.86509949691461</v>
      </c>
      <c r="V2877" s="62">
        <v>247.86509949691461</v>
      </c>
      <c r="W2877" s="62">
        <v>430.50071250299629</v>
      </c>
      <c r="X2877" s="62">
        <v>433.54007650299627</v>
      </c>
      <c r="Y2877" s="62">
        <v>-0.77200000000000002</v>
      </c>
      <c r="Z2877" s="62">
        <v>6.4</v>
      </c>
      <c r="AA2877" s="62">
        <v>254.6769948159791</v>
      </c>
      <c r="AB2877" s="62">
        <v>6.2348406333931745</v>
      </c>
      <c r="AC2877" s="62">
        <v>19.155741196268639</v>
      </c>
      <c r="AD2877" s="62">
        <v>9.3780706252035149</v>
      </c>
    </row>
    <row r="2878" spans="1:30" ht="20.25" x14ac:dyDescent="0.3">
      <c r="A2878" s="32" t="s">
        <v>30</v>
      </c>
      <c r="B2878" s="32">
        <v>2022</v>
      </c>
      <c r="C2878" s="32">
        <v>1</v>
      </c>
      <c r="D2878" s="32" t="s">
        <v>10420</v>
      </c>
      <c r="E2878" s="32" t="s">
        <v>9348</v>
      </c>
      <c r="F2878" s="32">
        <v>22.8</v>
      </c>
      <c r="G2878" s="32">
        <v>94</v>
      </c>
      <c r="H2878" s="32">
        <v>11</v>
      </c>
      <c r="I2878" s="32">
        <v>24</v>
      </c>
      <c r="J2878" s="63"/>
      <c r="K2878" s="63">
        <v>21.752755673065042</v>
      </c>
      <c r="L2878" s="63"/>
      <c r="M2878" s="63">
        <v>129.92089287401805</v>
      </c>
      <c r="N2878" s="63">
        <v>181.87629788998524</v>
      </c>
      <c r="O2878" s="62">
        <v>25.781913445421747</v>
      </c>
      <c r="P2878" s="62">
        <v>4.3409282845932529</v>
      </c>
      <c r="Q2878" s="62">
        <v>4.6532678245932528</v>
      </c>
      <c r="R2878" s="62">
        <v>198.49321856619648</v>
      </c>
      <c r="S2878" s="62">
        <v>15.616</v>
      </c>
      <c r="T2878" s="62">
        <v>190.68521856619648</v>
      </c>
      <c r="U2878" s="62">
        <v>190.68521856619648</v>
      </c>
      <c r="V2878" s="62">
        <v>190.68521856619648</v>
      </c>
      <c r="W2878" s="62">
        <v>496.65652035755693</v>
      </c>
      <c r="X2878" s="62">
        <v>423.23147035755693</v>
      </c>
      <c r="Y2878" s="62">
        <v>18.649999999999999</v>
      </c>
      <c r="Z2878" s="62">
        <v>6.4</v>
      </c>
      <c r="AA2878" s="62">
        <v>198.49321856619648</v>
      </c>
      <c r="AB2878" s="62">
        <v>1.7238448924528638E-3</v>
      </c>
      <c r="AC2878" s="62">
        <v>8.7913004700085864</v>
      </c>
      <c r="AD2878" s="62">
        <v>9.7111092363697492E-4</v>
      </c>
    </row>
    <row r="2879" spans="1:30" ht="20.25" x14ac:dyDescent="0.3">
      <c r="A2879" s="32" t="s">
        <v>30</v>
      </c>
      <c r="B2879" s="32">
        <v>2022</v>
      </c>
      <c r="C2879" s="32">
        <v>1</v>
      </c>
      <c r="D2879" s="32" t="s">
        <v>10421</v>
      </c>
      <c r="E2879" s="32" t="s">
        <v>9350</v>
      </c>
      <c r="F2879" s="32">
        <v>29.7</v>
      </c>
      <c r="G2879" s="32">
        <v>72</v>
      </c>
      <c r="H2879" s="32">
        <v>11</v>
      </c>
      <c r="I2879" s="32">
        <v>3</v>
      </c>
      <c r="J2879" s="63"/>
      <c r="K2879" s="63">
        <v>24.083189903046087</v>
      </c>
      <c r="L2879" s="63"/>
      <c r="M2879" s="63">
        <v>49.256214535067812</v>
      </c>
      <c r="N2879" s="63">
        <v>173.4676837651856</v>
      </c>
      <c r="O2879" s="62">
        <v>60.798561467911185</v>
      </c>
      <c r="P2879" s="62">
        <v>2.6744644233053196</v>
      </c>
      <c r="Q2879" s="62">
        <v>4.5528578633053201</v>
      </c>
      <c r="R2879" s="62">
        <v>203.61790951326074</v>
      </c>
      <c r="S2879" s="62">
        <v>18.100000000000001</v>
      </c>
      <c r="T2879" s="62">
        <v>194.56790951326073</v>
      </c>
      <c r="U2879" s="62">
        <v>194.56790951326073</v>
      </c>
      <c r="V2879" s="62">
        <v>194.56790951326073</v>
      </c>
      <c r="W2879" s="62">
        <v>491.85893302442753</v>
      </c>
      <c r="X2879" s="62">
        <v>487.05579302442754</v>
      </c>
      <c r="Y2879" s="62">
        <v>1.2199999999999998</v>
      </c>
      <c r="Z2879" s="62">
        <v>6.4</v>
      </c>
      <c r="AA2879" s="62">
        <v>203.61790951326074</v>
      </c>
      <c r="AB2879" s="62">
        <v>0.74786075286715803</v>
      </c>
      <c r="AC2879" s="62">
        <v>8.6236573661293878</v>
      </c>
      <c r="AD2879" s="62">
        <v>0.41710030487732813</v>
      </c>
    </row>
    <row r="2880" spans="1:30" ht="20.25" x14ac:dyDescent="0.3">
      <c r="A2880" s="32" t="s">
        <v>30</v>
      </c>
      <c r="B2880" s="32">
        <v>2022</v>
      </c>
      <c r="C2880" s="32">
        <v>1</v>
      </c>
      <c r="D2880" s="32" t="s">
        <v>10422</v>
      </c>
      <c r="E2880" s="32" t="s">
        <v>9352</v>
      </c>
      <c r="F2880" s="32">
        <v>27</v>
      </c>
      <c r="G2880" s="32">
        <v>91</v>
      </c>
      <c r="H2880" s="32">
        <v>9</v>
      </c>
      <c r="I2880" s="32">
        <v>0</v>
      </c>
      <c r="J2880" s="63"/>
      <c r="K2880" s="63">
        <v>25.369100243214966</v>
      </c>
      <c r="L2880" s="63"/>
      <c r="M2880" s="63">
        <v>37.341697235900639</v>
      </c>
      <c r="N2880" s="63">
        <v>49.191375854498197</v>
      </c>
      <c r="O2880" s="62">
        <v>68.565366006628281</v>
      </c>
      <c r="P2880" s="62">
        <v>4.5528578633053201</v>
      </c>
      <c r="Q2880" s="62">
        <v>5.1036993533053199</v>
      </c>
      <c r="R2880" s="62">
        <v>212.18190951326073</v>
      </c>
      <c r="S2880" s="62">
        <v>17.128</v>
      </c>
      <c r="T2880" s="62">
        <v>203.61790951326074</v>
      </c>
      <c r="U2880" s="62">
        <v>207.79892948143095</v>
      </c>
      <c r="V2880" s="62">
        <v>207.79892948143095</v>
      </c>
      <c r="W2880" s="62">
        <v>475.85557958618944</v>
      </c>
      <c r="X2880" s="62">
        <v>480.85556958618946</v>
      </c>
      <c r="Y2880" s="62">
        <v>-1.27</v>
      </c>
      <c r="Z2880" s="62">
        <v>6.4</v>
      </c>
      <c r="AA2880" s="62">
        <v>212.18190951326073</v>
      </c>
      <c r="AB2880" s="62">
        <v>0.94059677329238267</v>
      </c>
      <c r="AC2880" s="62">
        <v>9.6284084646178556</v>
      </c>
      <c r="AD2880" s="62">
        <v>0.55597160157032788</v>
      </c>
    </row>
    <row r="2881" spans="1:30" ht="20.25" x14ac:dyDescent="0.3">
      <c r="A2881" s="32" t="s">
        <v>30</v>
      </c>
      <c r="B2881" s="32">
        <v>2022</v>
      </c>
      <c r="C2881" s="32">
        <v>1</v>
      </c>
      <c r="D2881" s="32" t="s">
        <v>10423</v>
      </c>
      <c r="E2881" s="32" t="s">
        <v>9354</v>
      </c>
      <c r="F2881" s="32">
        <v>25.7</v>
      </c>
      <c r="G2881" s="32">
        <v>87</v>
      </c>
      <c r="H2881" s="32">
        <v>5</v>
      </c>
      <c r="I2881" s="32">
        <v>73</v>
      </c>
      <c r="J2881" s="63"/>
      <c r="K2881" s="63">
        <v>23.3410976759878</v>
      </c>
      <c r="L2881" s="63"/>
      <c r="M2881" s="63">
        <v>120.50211333108882</v>
      </c>
      <c r="N2881" s="63">
        <v>213.20403625547831</v>
      </c>
      <c r="O2881" s="62">
        <v>28.782455845877713</v>
      </c>
      <c r="P2881" s="62">
        <v>1.7413356477657622</v>
      </c>
      <c r="Q2881" s="62">
        <v>2.5001856877657622</v>
      </c>
      <c r="R2881" s="62">
        <v>59.342503938406935</v>
      </c>
      <c r="S2881" s="62">
        <v>16.66</v>
      </c>
      <c r="T2881" s="62">
        <v>51.012503938406937</v>
      </c>
      <c r="U2881" s="62">
        <v>51.012503938406937</v>
      </c>
      <c r="V2881" s="62">
        <v>51.012503938406937</v>
      </c>
      <c r="W2881" s="62">
        <v>704.21271874215142</v>
      </c>
      <c r="X2881" s="62">
        <v>470.66987874215147</v>
      </c>
      <c r="Y2881" s="62">
        <v>59.319999999999993</v>
      </c>
      <c r="Z2881" s="62">
        <v>6.4</v>
      </c>
      <c r="AA2881" s="62">
        <v>59.342503938406935</v>
      </c>
      <c r="AB2881" s="62">
        <v>3.1508011214444712E-3</v>
      </c>
      <c r="AC2881" s="62">
        <v>4.523877579865152</v>
      </c>
      <c r="AD2881" s="62">
        <v>1.2989715169205349E-3</v>
      </c>
    </row>
    <row r="2882" spans="1:30" ht="20.25" x14ac:dyDescent="0.3">
      <c r="A2882" s="32" t="s">
        <v>30</v>
      </c>
      <c r="B2882" s="32">
        <v>2022</v>
      </c>
      <c r="C2882" s="32">
        <v>1</v>
      </c>
      <c r="D2882" s="32" t="s">
        <v>10424</v>
      </c>
      <c r="E2882" s="32" t="s">
        <v>9356</v>
      </c>
      <c r="F2882" s="32">
        <v>22.2</v>
      </c>
      <c r="G2882" s="32">
        <v>61</v>
      </c>
      <c r="H2882" s="32">
        <v>16</v>
      </c>
      <c r="I2882" s="32">
        <v>0</v>
      </c>
      <c r="J2882" s="63"/>
      <c r="K2882" s="63">
        <v>14.309364985671635</v>
      </c>
      <c r="L2882" s="63"/>
      <c r="M2882" s="63">
        <v>37.807162337051317</v>
      </c>
      <c r="N2882" s="63">
        <v>120.41376055561079</v>
      </c>
      <c r="O2882" s="62">
        <v>68.243162488725702</v>
      </c>
      <c r="P2882" s="62">
        <v>2.5001856877657622</v>
      </c>
      <c r="Q2882" s="62">
        <v>4.4794251577657622</v>
      </c>
      <c r="R2882" s="62">
        <v>67.042503938406938</v>
      </c>
      <c r="S2882" s="62">
        <v>15.4</v>
      </c>
      <c r="T2882" s="62">
        <v>59.342503938406935</v>
      </c>
      <c r="U2882" s="62">
        <v>62.252875479392088</v>
      </c>
      <c r="V2882" s="62">
        <v>62.252875479392088</v>
      </c>
      <c r="W2882" s="62">
        <v>684.69914607174417</v>
      </c>
      <c r="X2882" s="62">
        <v>689.69913607174419</v>
      </c>
      <c r="Y2882" s="62">
        <v>-1.27</v>
      </c>
      <c r="Z2882" s="62">
        <v>6.4</v>
      </c>
      <c r="AA2882" s="62">
        <v>67.042503938406938</v>
      </c>
      <c r="AB2882" s="62">
        <v>1.3245893753833746</v>
      </c>
      <c r="AC2882" s="62">
        <v>7.6765793447829722</v>
      </c>
      <c r="AD2882" s="62">
        <v>0.69619488181020117</v>
      </c>
    </row>
    <row r="2883" spans="1:30" ht="20.25" x14ac:dyDescent="0.3">
      <c r="A2883" s="32" t="s">
        <v>30</v>
      </c>
      <c r="B2883" s="32">
        <v>2022</v>
      </c>
      <c r="C2883" s="32">
        <v>1</v>
      </c>
      <c r="D2883" s="32" t="s">
        <v>10425</v>
      </c>
      <c r="E2883" s="32" t="s">
        <v>9358</v>
      </c>
      <c r="F2883" s="32">
        <v>23.3</v>
      </c>
      <c r="G2883" s="32">
        <v>60</v>
      </c>
      <c r="H2883" s="32">
        <v>18</v>
      </c>
      <c r="I2883" s="32">
        <v>0</v>
      </c>
      <c r="J2883" s="63"/>
      <c r="K2883" s="63">
        <v>15.086740680249569</v>
      </c>
      <c r="L2883" s="63"/>
      <c r="M2883" s="63">
        <v>19.244217716331708</v>
      </c>
      <c r="N2883" s="63">
        <v>37.746102317493019</v>
      </c>
      <c r="O2883" s="62">
        <v>82.489913042686979</v>
      </c>
      <c r="P2883" s="62">
        <v>4.4794251577657622</v>
      </c>
      <c r="Q2883" s="62">
        <v>6.605250757765762</v>
      </c>
      <c r="R2883" s="62">
        <v>74.940503938406934</v>
      </c>
      <c r="S2883" s="62">
        <v>15.796000000000001</v>
      </c>
      <c r="T2883" s="62">
        <v>67.042503938406938</v>
      </c>
      <c r="U2883" s="62">
        <v>70.009653165176445</v>
      </c>
      <c r="V2883" s="62">
        <v>70.009653165176445</v>
      </c>
      <c r="W2883" s="62">
        <v>671.54940997636334</v>
      </c>
      <c r="X2883" s="62">
        <v>676.54939997636336</v>
      </c>
      <c r="Y2883" s="62">
        <v>-1.27</v>
      </c>
      <c r="Z2883" s="62">
        <v>6.4</v>
      </c>
      <c r="AA2883" s="62">
        <v>74.940503938406934</v>
      </c>
      <c r="AB2883" s="62">
        <v>3.7493157603215934</v>
      </c>
      <c r="AC2883" s="62">
        <v>10.825175904308921</v>
      </c>
      <c r="AD2883" s="62">
        <v>4.2083151453456535</v>
      </c>
    </row>
    <row r="2884" spans="1:30" ht="20.25" x14ac:dyDescent="0.3">
      <c r="A2884" s="32" t="s">
        <v>30</v>
      </c>
      <c r="B2884" s="32">
        <v>2022</v>
      </c>
      <c r="C2884" s="32">
        <v>1</v>
      </c>
      <c r="D2884" s="32" t="s">
        <v>10426</v>
      </c>
      <c r="E2884" s="32" t="s">
        <v>9360</v>
      </c>
      <c r="F2884" s="32">
        <v>26.2</v>
      </c>
      <c r="G2884" s="32">
        <v>59</v>
      </c>
      <c r="H2884" s="32">
        <v>13</v>
      </c>
      <c r="I2884" s="32">
        <v>0</v>
      </c>
      <c r="J2884" s="63"/>
      <c r="K2884" s="63">
        <v>17.540454426020691</v>
      </c>
      <c r="L2884" s="63"/>
      <c r="M2884" s="63">
        <v>15.146732022083176</v>
      </c>
      <c r="N2884" s="63">
        <v>19.189284236672112</v>
      </c>
      <c r="O2884" s="62">
        <v>86.073610910660491</v>
      </c>
      <c r="P2884" s="62">
        <v>6.605250757765762</v>
      </c>
      <c r="Q2884" s="62">
        <v>9.0431980877657629</v>
      </c>
      <c r="R2884" s="62">
        <v>83.360503938406936</v>
      </c>
      <c r="S2884" s="62">
        <v>16.84</v>
      </c>
      <c r="T2884" s="62">
        <v>74.940503938406934</v>
      </c>
      <c r="U2884" s="62">
        <v>77.967046151507418</v>
      </c>
      <c r="V2884" s="62">
        <v>77.967046151507418</v>
      </c>
      <c r="W2884" s="62">
        <v>658.32195981609391</v>
      </c>
      <c r="X2884" s="62">
        <v>663.32194981609393</v>
      </c>
      <c r="Y2884" s="62">
        <v>-1.27</v>
      </c>
      <c r="Z2884" s="62">
        <v>6.4</v>
      </c>
      <c r="AA2884" s="62">
        <v>83.360503938406936</v>
      </c>
      <c r="AB2884" s="62">
        <v>4.7100730186917144</v>
      </c>
      <c r="AC2884" s="62">
        <v>14.227729104443998</v>
      </c>
      <c r="AD2884" s="62">
        <v>6.2037665397041044</v>
      </c>
    </row>
    <row r="2885" spans="1:30" ht="20.25" x14ac:dyDescent="0.3">
      <c r="A2885" s="32" t="s">
        <v>30</v>
      </c>
      <c r="B2885" s="32">
        <v>2022</v>
      </c>
      <c r="C2885" s="32">
        <v>1</v>
      </c>
      <c r="D2885" s="32" t="s">
        <v>10427</v>
      </c>
      <c r="E2885" s="32" t="s">
        <v>9362</v>
      </c>
      <c r="F2885" s="32">
        <v>27.9</v>
      </c>
      <c r="G2885" s="32">
        <v>51</v>
      </c>
      <c r="H2885" s="32">
        <v>16</v>
      </c>
      <c r="I2885" s="32">
        <v>0</v>
      </c>
      <c r="J2885" s="63"/>
      <c r="K2885" s="63">
        <v>16.8182958819771</v>
      </c>
      <c r="L2885" s="63"/>
      <c r="M2885" s="63">
        <v>12.784280707787895</v>
      </c>
      <c r="N2885" s="63">
        <v>15.093150882265265</v>
      </c>
      <c r="O2885" s="62">
        <v>88.223263157125587</v>
      </c>
      <c r="P2885" s="62">
        <v>9.0431980877657629</v>
      </c>
      <c r="Q2885" s="62">
        <v>12.138278187765764</v>
      </c>
      <c r="R2885" s="62">
        <v>92.086503938406935</v>
      </c>
      <c r="S2885" s="62">
        <v>17.451999999999998</v>
      </c>
      <c r="T2885" s="62">
        <v>83.360503938406936</v>
      </c>
      <c r="U2885" s="62">
        <v>86.451679542169586</v>
      </c>
      <c r="V2885" s="62">
        <v>86.451679542169586</v>
      </c>
      <c r="W2885" s="62">
        <v>644.50496681537504</v>
      </c>
      <c r="X2885" s="62">
        <v>649.50495681537507</v>
      </c>
      <c r="Y2885" s="62">
        <v>-1.27</v>
      </c>
      <c r="Z2885" s="62">
        <v>6.4</v>
      </c>
      <c r="AA2885" s="62">
        <v>92.086503938406935</v>
      </c>
      <c r="AB2885" s="62">
        <v>7.4394762451160261</v>
      </c>
      <c r="AC2885" s="62">
        <v>18.25943840835329</v>
      </c>
      <c r="AD2885" s="62">
        <v>10.604192680408488</v>
      </c>
    </row>
    <row r="2886" spans="1:30" ht="20.25" x14ac:dyDescent="0.3">
      <c r="A2886" s="32" t="s">
        <v>30</v>
      </c>
      <c r="B2886" s="32">
        <v>2022</v>
      </c>
      <c r="C2886" s="32">
        <v>1</v>
      </c>
      <c r="D2886" s="32" t="s">
        <v>10428</v>
      </c>
      <c r="E2886" s="32" t="s">
        <v>9364</v>
      </c>
      <c r="F2886" s="32">
        <v>24.1</v>
      </c>
      <c r="G2886" s="32">
        <v>72</v>
      </c>
      <c r="H2886" s="32">
        <v>27</v>
      </c>
      <c r="I2886" s="32">
        <v>0</v>
      </c>
      <c r="J2886" s="63"/>
      <c r="K2886" s="63">
        <v>18.715170837861855</v>
      </c>
      <c r="L2886" s="63"/>
      <c r="M2886" s="63">
        <v>15.278804925725296</v>
      </c>
      <c r="N2886" s="63">
        <v>12.731479274666931</v>
      </c>
      <c r="O2886" s="62">
        <v>85.955279602798953</v>
      </c>
      <c r="P2886" s="62">
        <v>12.138278187765764</v>
      </c>
      <c r="Q2886" s="62">
        <v>13.675145547765764</v>
      </c>
      <c r="R2886" s="62">
        <v>100.12850393840694</v>
      </c>
      <c r="S2886" s="62">
        <v>16.084000000000003</v>
      </c>
      <c r="T2886" s="62">
        <v>92.086503938406935</v>
      </c>
      <c r="U2886" s="62">
        <v>95.246124413354352</v>
      </c>
      <c r="V2886" s="62">
        <v>95.246124413354352</v>
      </c>
      <c r="W2886" s="62">
        <v>630.48944629357038</v>
      </c>
      <c r="X2886" s="62">
        <v>635.48943629357041</v>
      </c>
      <c r="Y2886" s="62">
        <v>-1.27</v>
      </c>
      <c r="Z2886" s="62">
        <v>6.4</v>
      </c>
      <c r="AA2886" s="62">
        <v>100.12850393840694</v>
      </c>
      <c r="AB2886" s="62">
        <v>9.3783621819322658</v>
      </c>
      <c r="AC2886" s="62">
        <v>20.388756592895579</v>
      </c>
      <c r="AD2886" s="62">
        <v>13.500197995258221</v>
      </c>
    </row>
    <row r="2887" spans="1:30" ht="20.25" x14ac:dyDescent="0.3">
      <c r="A2887" s="32" t="s">
        <v>30</v>
      </c>
      <c r="B2887" s="32">
        <v>2022</v>
      </c>
      <c r="C2887" s="32">
        <v>2</v>
      </c>
      <c r="D2887" s="32" t="s">
        <v>10429</v>
      </c>
      <c r="E2887" s="32" t="s">
        <v>9366</v>
      </c>
      <c r="F2887" s="32">
        <v>25.3</v>
      </c>
      <c r="G2887" s="32">
        <v>61</v>
      </c>
      <c r="H2887" s="32">
        <v>22</v>
      </c>
      <c r="I2887" s="32">
        <v>0</v>
      </c>
      <c r="J2887" s="63"/>
      <c r="K2887" s="63">
        <v>17.223237884714933</v>
      </c>
      <c r="L2887" s="63"/>
      <c r="M2887" s="63">
        <v>14.884561357377022</v>
      </c>
      <c r="N2887" s="63">
        <v>15.225180196383738</v>
      </c>
      <c r="O2887" s="62">
        <v>86.309075226425733</v>
      </c>
      <c r="P2887" s="62">
        <v>13.675145547765764</v>
      </c>
      <c r="Q2887" s="62">
        <v>15.722711067765765</v>
      </c>
      <c r="R2887" s="62">
        <v>107.68650393840693</v>
      </c>
      <c r="S2887" s="62">
        <v>15.116</v>
      </c>
      <c r="T2887" s="62">
        <v>100.12850393840694</v>
      </c>
      <c r="U2887" s="62">
        <v>103.35255074700569</v>
      </c>
      <c r="V2887" s="62">
        <v>103.35255074700569</v>
      </c>
      <c r="W2887" s="62">
        <v>617.84051066931681</v>
      </c>
      <c r="X2887" s="62">
        <v>622.84050066931684</v>
      </c>
      <c r="Y2887" s="62">
        <v>-1.27</v>
      </c>
      <c r="Z2887" s="62">
        <v>5</v>
      </c>
      <c r="AA2887" s="62">
        <v>107.68650393840693</v>
      </c>
      <c r="AB2887" s="62">
        <v>7.6621016804749758</v>
      </c>
      <c r="AC2887" s="62">
        <v>23.036750643320602</v>
      </c>
      <c r="AD2887" s="62">
        <v>12.239139782867728</v>
      </c>
    </row>
    <row r="2888" spans="1:30" ht="20.25" x14ac:dyDescent="0.3">
      <c r="A2888" s="32" t="s">
        <v>30</v>
      </c>
      <c r="B2888" s="32">
        <v>2022</v>
      </c>
      <c r="C2888" s="32">
        <v>2</v>
      </c>
      <c r="D2888" s="32" t="s">
        <v>10430</v>
      </c>
      <c r="E2888" s="32" t="s">
        <v>9368</v>
      </c>
      <c r="F2888" s="32">
        <v>32.4</v>
      </c>
      <c r="G2888" s="32">
        <v>50</v>
      </c>
      <c r="H2888" s="32">
        <v>13</v>
      </c>
      <c r="I2888" s="32">
        <v>0</v>
      </c>
      <c r="J2888" s="63"/>
      <c r="K2888" s="63">
        <v>20.629254413118268</v>
      </c>
      <c r="L2888" s="63"/>
      <c r="M2888" s="63">
        <v>11.778556285283816</v>
      </c>
      <c r="N2888" s="63">
        <v>14.831066744727629</v>
      </c>
      <c r="O2888" s="62">
        <v>89.157784749223282</v>
      </c>
      <c r="P2888" s="62">
        <v>15.722711067765765</v>
      </c>
      <c r="Q2888" s="62">
        <v>19.053783567765766</v>
      </c>
      <c r="R2888" s="62">
        <v>116.52250393840693</v>
      </c>
      <c r="S2888" s="62">
        <v>17.671999999999997</v>
      </c>
      <c r="T2888" s="62">
        <v>107.68650393840693</v>
      </c>
      <c r="U2888" s="62">
        <v>110.97230155182203</v>
      </c>
      <c r="V2888" s="62">
        <v>110.97230155182203</v>
      </c>
      <c r="W2888" s="62">
        <v>606.18242601036616</v>
      </c>
      <c r="X2888" s="62">
        <v>611.18241601036618</v>
      </c>
      <c r="Y2888" s="62">
        <v>-1.27</v>
      </c>
      <c r="Z2888" s="62">
        <v>5</v>
      </c>
      <c r="AA2888" s="62">
        <v>116.52250393840693</v>
      </c>
      <c r="AB2888" s="62">
        <v>7.313984277297112</v>
      </c>
      <c r="AC2888" s="62">
        <v>27.049654576510186</v>
      </c>
      <c r="AD2888" s="62">
        <v>12.822212183748592</v>
      </c>
    </row>
    <row r="2889" spans="1:30" ht="20.25" x14ac:dyDescent="0.3">
      <c r="A2889" s="32" t="s">
        <v>30</v>
      </c>
      <c r="B2889" s="32">
        <v>2022</v>
      </c>
      <c r="C2889" s="32">
        <v>2</v>
      </c>
      <c r="D2889" s="32" t="s">
        <v>10431</v>
      </c>
      <c r="E2889" s="32" t="s">
        <v>9370</v>
      </c>
      <c r="F2889" s="32">
        <v>20.6</v>
      </c>
      <c r="G2889" s="32">
        <v>98</v>
      </c>
      <c r="H2889" s="32">
        <v>13</v>
      </c>
      <c r="I2889" s="32">
        <v>6</v>
      </c>
      <c r="J2889" s="63"/>
      <c r="K2889" s="63">
        <v>20.243766250925393</v>
      </c>
      <c r="L2889" s="63"/>
      <c r="M2889" s="63">
        <v>109.47250469870953</v>
      </c>
      <c r="N2889" s="63">
        <v>121.9737240497972</v>
      </c>
      <c r="O2889" s="62">
        <v>32.576087494223998</v>
      </c>
      <c r="P2889" s="62">
        <v>11.084508464952144</v>
      </c>
      <c r="Q2889" s="62">
        <v>11.170818044952144</v>
      </c>
      <c r="R2889" s="62">
        <v>113.57911256379209</v>
      </c>
      <c r="S2889" s="62">
        <v>13.424000000000001</v>
      </c>
      <c r="T2889" s="62">
        <v>106.86711256379209</v>
      </c>
      <c r="U2889" s="62">
        <v>106.86711256379209</v>
      </c>
      <c r="V2889" s="62">
        <v>106.86711256379209</v>
      </c>
      <c r="W2889" s="62">
        <v>612.43569322777478</v>
      </c>
      <c r="X2889" s="62">
        <v>597.82942322777478</v>
      </c>
      <c r="Y2889" s="62">
        <v>3.7099999999999995</v>
      </c>
      <c r="Z2889" s="62">
        <v>5</v>
      </c>
      <c r="AA2889" s="62">
        <v>113.57911256379209</v>
      </c>
      <c r="AB2889" s="62">
        <v>1.3055974504899245E-2</v>
      </c>
      <c r="AC2889" s="62">
        <v>17.932387127078385</v>
      </c>
      <c r="AD2889" s="62">
        <v>1.105575156538563E-2</v>
      </c>
    </row>
    <row r="2890" spans="1:30" ht="20.25" x14ac:dyDescent="0.3">
      <c r="A2890" s="32" t="s">
        <v>30</v>
      </c>
      <c r="B2890" s="32">
        <v>2022</v>
      </c>
      <c r="C2890" s="32">
        <v>2</v>
      </c>
      <c r="D2890" s="32" t="s">
        <v>10432</v>
      </c>
      <c r="E2890" s="32" t="s">
        <v>9372</v>
      </c>
      <c r="F2890" s="32">
        <v>26.3</v>
      </c>
      <c r="G2890" s="32">
        <v>74</v>
      </c>
      <c r="H2890" s="32">
        <v>9</v>
      </c>
      <c r="I2890" s="32">
        <v>8</v>
      </c>
      <c r="J2890" s="63"/>
      <c r="K2890" s="63">
        <v>21.26969417765352</v>
      </c>
      <c r="L2890" s="63"/>
      <c r="M2890" s="63">
        <v>70.637282677664899</v>
      </c>
      <c r="N2890" s="63">
        <v>204.26033666495863</v>
      </c>
      <c r="O2890" s="62">
        <v>48.991070534379006</v>
      </c>
      <c r="P2890" s="62">
        <v>5.6240636235768973</v>
      </c>
      <c r="Q2890" s="62">
        <v>7.0408135035768975</v>
      </c>
      <c r="R2890" s="62">
        <v>107.51603635756835</v>
      </c>
      <c r="S2890" s="62">
        <v>15.476000000000001</v>
      </c>
      <c r="T2890" s="62">
        <v>99.778036357568354</v>
      </c>
      <c r="U2890" s="62">
        <v>99.778036357568354</v>
      </c>
      <c r="V2890" s="62">
        <v>99.778036357568354</v>
      </c>
      <c r="W2890" s="62">
        <v>623.38645331656483</v>
      </c>
      <c r="X2890" s="62">
        <v>602.24476331656479</v>
      </c>
      <c r="Y2890" s="62">
        <v>5.3699999999999992</v>
      </c>
      <c r="Z2890" s="62">
        <v>5</v>
      </c>
      <c r="AA2890" s="62">
        <v>107.51603635756835</v>
      </c>
      <c r="AB2890" s="62">
        <v>0.22760011643637598</v>
      </c>
      <c r="AC2890" s="62">
        <v>12.100576038816921</v>
      </c>
      <c r="AD2890" s="62">
        <v>0.15260706062505072</v>
      </c>
    </row>
    <row r="2891" spans="1:30" ht="20.25" x14ac:dyDescent="0.3">
      <c r="A2891" s="32" t="s">
        <v>30</v>
      </c>
      <c r="B2891" s="32">
        <v>2022</v>
      </c>
      <c r="C2891" s="32">
        <v>2</v>
      </c>
      <c r="D2891" s="32" t="s">
        <v>10433</v>
      </c>
      <c r="E2891" s="32" t="s">
        <v>9374</v>
      </c>
      <c r="F2891" s="32">
        <v>23</v>
      </c>
      <c r="G2891" s="32">
        <v>71</v>
      </c>
      <c r="H2891" s="32">
        <v>18</v>
      </c>
      <c r="I2891" s="32">
        <v>0</v>
      </c>
      <c r="J2891" s="63"/>
      <c r="K2891" s="63">
        <v>17.438966236975869</v>
      </c>
      <c r="L2891" s="63"/>
      <c r="M2891" s="63">
        <v>30.002971663760167</v>
      </c>
      <c r="N2891" s="63">
        <v>70.56538735981448</v>
      </c>
      <c r="O2891" s="62">
        <v>73.869095213843266</v>
      </c>
      <c r="P2891" s="62">
        <v>7.0408135035768975</v>
      </c>
      <c r="Q2891" s="62">
        <v>8.4307159335768969</v>
      </c>
      <c r="R2891" s="62">
        <v>114.66003635756836</v>
      </c>
      <c r="S2891" s="62">
        <v>14.288</v>
      </c>
      <c r="T2891" s="62">
        <v>107.51603635756835</v>
      </c>
      <c r="U2891" s="62">
        <v>110.80042820091866</v>
      </c>
      <c r="V2891" s="62">
        <v>110.80042820091866</v>
      </c>
      <c r="W2891" s="62">
        <v>606.44294848949005</v>
      </c>
      <c r="X2891" s="62">
        <v>611.44293848949007</v>
      </c>
      <c r="Y2891" s="62">
        <v>-1.27</v>
      </c>
      <c r="Z2891" s="62">
        <v>5</v>
      </c>
      <c r="AA2891" s="62">
        <v>114.66003635756836</v>
      </c>
      <c r="AB2891" s="62">
        <v>1.7911291334534158</v>
      </c>
      <c r="AC2891" s="62">
        <v>14.243241463453581</v>
      </c>
      <c r="AD2891" s="62">
        <v>1.9966552095257319</v>
      </c>
    </row>
    <row r="2892" spans="1:30" ht="20.25" x14ac:dyDescent="0.3">
      <c r="A2892" s="32" t="s">
        <v>30</v>
      </c>
      <c r="B2892" s="32">
        <v>2022</v>
      </c>
      <c r="C2892" s="32">
        <v>2</v>
      </c>
      <c r="D2892" s="32" t="s">
        <v>10434</v>
      </c>
      <c r="E2892" s="32" t="s">
        <v>9376</v>
      </c>
      <c r="F2892" s="32">
        <v>19.600000000000001</v>
      </c>
      <c r="G2892" s="32">
        <v>59</v>
      </c>
      <c r="H2892" s="32">
        <v>27</v>
      </c>
      <c r="I2892" s="32">
        <v>0</v>
      </c>
      <c r="J2892" s="63"/>
      <c r="K2892" s="63">
        <v>11.360327820379526</v>
      </c>
      <c r="L2892" s="63"/>
      <c r="M2892" s="63">
        <v>18.220572099396264</v>
      </c>
      <c r="N2892" s="63">
        <v>29.944487350077949</v>
      </c>
      <c r="O2892" s="62">
        <v>83.368566467049817</v>
      </c>
      <c r="P2892" s="62">
        <v>8.4307159335768969</v>
      </c>
      <c r="Q2892" s="62">
        <v>10.118525623576897</v>
      </c>
      <c r="R2892" s="62">
        <v>121.19203635756836</v>
      </c>
      <c r="S2892" s="62">
        <v>13.064</v>
      </c>
      <c r="T2892" s="62">
        <v>114.66003635756836</v>
      </c>
      <c r="U2892" s="62">
        <v>118.00386246880797</v>
      </c>
      <c r="V2892" s="62">
        <v>118.00386246880797</v>
      </c>
      <c r="W2892" s="62">
        <v>595.61951854042968</v>
      </c>
      <c r="X2892" s="62">
        <v>600.61950854042971</v>
      </c>
      <c r="Y2892" s="62">
        <v>-1.27</v>
      </c>
      <c r="Z2892" s="62">
        <v>5</v>
      </c>
      <c r="AA2892" s="62">
        <v>121.19203635756836</v>
      </c>
      <c r="AB2892" s="62">
        <v>6.5993011605053153</v>
      </c>
      <c r="AC2892" s="62">
        <v>16.742419745608721</v>
      </c>
      <c r="AD2892" s="62">
        <v>9.1697634659915916</v>
      </c>
    </row>
    <row r="2893" spans="1:30" ht="20.25" x14ac:dyDescent="0.3">
      <c r="A2893" s="32" t="s">
        <v>30</v>
      </c>
      <c r="B2893" s="32">
        <v>2022</v>
      </c>
      <c r="C2893" s="32">
        <v>2</v>
      </c>
      <c r="D2893" s="32" t="s">
        <v>10435</v>
      </c>
      <c r="E2893" s="32" t="s">
        <v>9378</v>
      </c>
      <c r="F2893" s="32">
        <v>22.4</v>
      </c>
      <c r="G2893" s="32">
        <v>63</v>
      </c>
      <c r="H2893" s="32">
        <v>7</v>
      </c>
      <c r="I2893" s="32">
        <v>0</v>
      </c>
      <c r="J2893" s="63"/>
      <c r="K2893" s="63">
        <v>14.996828134693116</v>
      </c>
      <c r="L2893" s="63"/>
      <c r="M2893" s="63">
        <v>16.43708080215594</v>
      </c>
      <c r="N2893" s="63">
        <v>18.165976465150848</v>
      </c>
      <c r="O2893" s="62">
        <v>84.925700361727706</v>
      </c>
      <c r="P2893" s="62">
        <v>10.118525623576897</v>
      </c>
      <c r="Q2893" s="62">
        <v>11.847700273576898</v>
      </c>
      <c r="R2893" s="62">
        <v>128.22803635756836</v>
      </c>
      <c r="S2893" s="62">
        <v>14.071999999999999</v>
      </c>
      <c r="T2893" s="62">
        <v>121.19203635756836</v>
      </c>
      <c r="U2893" s="62">
        <v>124.5911500059411</v>
      </c>
      <c r="V2893" s="62">
        <v>124.5911500059411</v>
      </c>
      <c r="W2893" s="62">
        <v>585.89105109169861</v>
      </c>
      <c r="X2893" s="62">
        <v>590.89104109169864</v>
      </c>
      <c r="Y2893" s="62">
        <v>-1.27</v>
      </c>
      <c r="Z2893" s="62">
        <v>5</v>
      </c>
      <c r="AA2893" s="62">
        <v>128.22803635756836</v>
      </c>
      <c r="AB2893" s="62">
        <v>2.9678846821695037</v>
      </c>
      <c r="AC2893" s="62">
        <v>19.249077635832545</v>
      </c>
      <c r="AD2893" s="62">
        <v>4.709215518651642</v>
      </c>
    </row>
    <row r="2894" spans="1:30" ht="20.25" x14ac:dyDescent="0.3">
      <c r="A2894" s="32" t="s">
        <v>30</v>
      </c>
      <c r="B2894" s="32">
        <v>2022</v>
      </c>
      <c r="C2894" s="32">
        <v>2</v>
      </c>
      <c r="D2894" s="32" t="s">
        <v>10436</v>
      </c>
      <c r="E2894" s="32" t="s">
        <v>9380</v>
      </c>
      <c r="F2894" s="32">
        <v>23.1</v>
      </c>
      <c r="G2894" s="32">
        <v>58</v>
      </c>
      <c r="H2894" s="32">
        <v>11</v>
      </c>
      <c r="I2894" s="32">
        <v>0</v>
      </c>
      <c r="J2894" s="63"/>
      <c r="K2894" s="63">
        <v>14.374738490041391</v>
      </c>
      <c r="L2894" s="63"/>
      <c r="M2894" s="63">
        <v>15.031832480436632</v>
      </c>
      <c r="N2894" s="63">
        <v>16.38307379384327</v>
      </c>
      <c r="O2894" s="62">
        <v>86.176712385344757</v>
      </c>
      <c r="P2894" s="62">
        <v>11.847700273576898</v>
      </c>
      <c r="Q2894" s="62">
        <v>13.869014953576897</v>
      </c>
      <c r="R2894" s="62">
        <v>135.39003635756836</v>
      </c>
      <c r="S2894" s="62">
        <v>14.324</v>
      </c>
      <c r="T2894" s="62">
        <v>128.22803635756836</v>
      </c>
      <c r="U2894" s="62">
        <v>131.68773097385136</v>
      </c>
      <c r="V2894" s="62">
        <v>131.68773097385136</v>
      </c>
      <c r="W2894" s="62">
        <v>575.58815727851265</v>
      </c>
      <c r="X2894" s="62">
        <v>580.58814727851268</v>
      </c>
      <c r="Y2894" s="62">
        <v>-1.27</v>
      </c>
      <c r="Z2894" s="62">
        <v>5</v>
      </c>
      <c r="AA2894" s="62">
        <v>135.39003635756836</v>
      </c>
      <c r="AB2894" s="62">
        <v>4.3208376565633486</v>
      </c>
      <c r="AC2894" s="62">
        <v>22.082771035354511</v>
      </c>
      <c r="AD2894" s="62">
        <v>7.3605387561674105</v>
      </c>
    </row>
    <row r="2895" spans="1:30" ht="20.25" x14ac:dyDescent="0.3">
      <c r="A2895" s="32" t="s">
        <v>30</v>
      </c>
      <c r="B2895" s="32">
        <v>2022</v>
      </c>
      <c r="C2895" s="32">
        <v>2</v>
      </c>
      <c r="D2895" s="32" t="s">
        <v>10437</v>
      </c>
      <c r="E2895" s="32" t="s">
        <v>9382</v>
      </c>
      <c r="F2895" s="32">
        <v>25.9</v>
      </c>
      <c r="G2895" s="32">
        <v>54</v>
      </c>
      <c r="H2895" s="32">
        <v>14</v>
      </c>
      <c r="I2895" s="32">
        <v>0</v>
      </c>
      <c r="J2895" s="63"/>
      <c r="K2895" s="63">
        <v>15.869527683559019</v>
      </c>
      <c r="L2895" s="63"/>
      <c r="M2895" s="63">
        <v>13.639175971230047</v>
      </c>
      <c r="N2895" s="63">
        <v>14.978289262222273</v>
      </c>
      <c r="O2895" s="62">
        <v>87.438081827945965</v>
      </c>
      <c r="P2895" s="62">
        <v>13.869014953576897</v>
      </c>
      <c r="Q2895" s="62">
        <v>16.338980353576897</v>
      </c>
      <c r="R2895" s="62">
        <v>143.05603635756836</v>
      </c>
      <c r="S2895" s="62">
        <v>15.331999999999999</v>
      </c>
      <c r="T2895" s="62">
        <v>135.39003635756836</v>
      </c>
      <c r="U2895" s="62">
        <v>138.91251071286496</v>
      </c>
      <c r="V2895" s="62">
        <v>138.91251071286496</v>
      </c>
      <c r="W2895" s="62">
        <v>565.28523862944621</v>
      </c>
      <c r="X2895" s="62">
        <v>570.28522862944624</v>
      </c>
      <c r="Y2895" s="62">
        <v>-1.27</v>
      </c>
      <c r="Z2895" s="62">
        <v>5</v>
      </c>
      <c r="AA2895" s="62">
        <v>143.05603635756836</v>
      </c>
      <c r="AB2895" s="62">
        <v>6.0112517830096195</v>
      </c>
      <c r="AC2895" s="62">
        <v>25.419743829406812</v>
      </c>
      <c r="AD2895" s="62">
        <v>10.587393700353829</v>
      </c>
    </row>
    <row r="2896" spans="1:30" ht="20.25" x14ac:dyDescent="0.3">
      <c r="A2896" s="32" t="s">
        <v>30</v>
      </c>
      <c r="B2896" s="32">
        <v>2022</v>
      </c>
      <c r="C2896" s="32">
        <v>2</v>
      </c>
      <c r="D2896" s="32" t="s">
        <v>10438</v>
      </c>
      <c r="E2896" s="32" t="s">
        <v>9384</v>
      </c>
      <c r="F2896" s="32">
        <v>28.4</v>
      </c>
      <c r="G2896" s="32">
        <v>55</v>
      </c>
      <c r="H2896" s="32">
        <v>3</v>
      </c>
      <c r="I2896" s="32">
        <v>0</v>
      </c>
      <c r="J2896" s="63"/>
      <c r="K2896" s="63">
        <v>18.475106621896764</v>
      </c>
      <c r="L2896" s="63"/>
      <c r="M2896" s="63">
        <v>13.230559573810529</v>
      </c>
      <c r="N2896" s="63">
        <v>13.58609238729478</v>
      </c>
      <c r="O2896" s="62">
        <v>87.812332904547404</v>
      </c>
      <c r="P2896" s="62">
        <v>16.338980353576897</v>
      </c>
      <c r="Q2896" s="62">
        <v>18.978979603576896</v>
      </c>
      <c r="R2896" s="62">
        <v>151.17203635756835</v>
      </c>
      <c r="S2896" s="62">
        <v>16.231999999999999</v>
      </c>
      <c r="T2896" s="62">
        <v>143.05603635756836</v>
      </c>
      <c r="U2896" s="62">
        <v>146.64697683755841</v>
      </c>
      <c r="V2896" s="62">
        <v>146.64697683755841</v>
      </c>
      <c r="W2896" s="62">
        <v>554.45978844362457</v>
      </c>
      <c r="X2896" s="62">
        <v>559.4597784436246</v>
      </c>
      <c r="Y2896" s="62">
        <v>-1.27</v>
      </c>
      <c r="Z2896" s="62">
        <v>5</v>
      </c>
      <c r="AA2896" s="62">
        <v>151.17203635756835</v>
      </c>
      <c r="AB2896" s="62">
        <v>3.6436075992040347</v>
      </c>
      <c r="AC2896" s="62">
        <v>28.890327546334834</v>
      </c>
      <c r="AD2896" s="62">
        <v>7.3978394527717262</v>
      </c>
    </row>
    <row r="2897" spans="1:30" ht="20.25" x14ac:dyDescent="0.3">
      <c r="A2897" s="32" t="s">
        <v>30</v>
      </c>
      <c r="B2897" s="32">
        <v>2022</v>
      </c>
      <c r="C2897" s="32">
        <v>2</v>
      </c>
      <c r="D2897" s="32" t="s">
        <v>10439</v>
      </c>
      <c r="E2897" s="32" t="s">
        <v>9386</v>
      </c>
      <c r="F2897" s="32">
        <v>30.2</v>
      </c>
      <c r="G2897" s="32">
        <v>63</v>
      </c>
      <c r="H2897" s="32">
        <v>20</v>
      </c>
      <c r="I2897" s="32">
        <v>0</v>
      </c>
      <c r="J2897" s="63"/>
      <c r="K2897" s="63">
        <v>22.353183238585238</v>
      </c>
      <c r="L2897" s="63"/>
      <c r="M2897" s="63">
        <v>13.177610850195816</v>
      </c>
      <c r="N2897" s="63">
        <v>13.177610850195816</v>
      </c>
      <c r="O2897" s="62">
        <v>87.860968122135773</v>
      </c>
      <c r="P2897" s="62">
        <v>18.978979603576896</v>
      </c>
      <c r="Q2897" s="62">
        <v>21.282093073576895</v>
      </c>
      <c r="R2897" s="62">
        <v>159.61203635756834</v>
      </c>
      <c r="S2897" s="62">
        <v>16.88</v>
      </c>
      <c r="T2897" s="62">
        <v>151.17203635756835</v>
      </c>
      <c r="U2897" s="62">
        <v>154.83691942214276</v>
      </c>
      <c r="V2897" s="62">
        <v>154.83691942214276</v>
      </c>
      <c r="W2897" s="62">
        <v>543.22273495370143</v>
      </c>
      <c r="X2897" s="62">
        <v>548.22272495370146</v>
      </c>
      <c r="Y2897" s="62">
        <v>-1.27</v>
      </c>
      <c r="Z2897" s="62">
        <v>5</v>
      </c>
      <c r="AA2897" s="62">
        <v>159.61203635756834</v>
      </c>
      <c r="AB2897" s="62">
        <v>8.6399614072715423</v>
      </c>
      <c r="AC2897" s="62">
        <v>31.922956522502307</v>
      </c>
      <c r="AD2897" s="62">
        <v>15.892922278444731</v>
      </c>
    </row>
    <row r="2898" spans="1:30" ht="20.25" x14ac:dyDescent="0.3">
      <c r="A2898" s="32" t="s">
        <v>30</v>
      </c>
      <c r="B2898" s="32">
        <v>2022</v>
      </c>
      <c r="C2898" s="32">
        <v>2</v>
      </c>
      <c r="D2898" s="32" t="s">
        <v>10440</v>
      </c>
      <c r="E2898" s="32" t="s">
        <v>9388</v>
      </c>
      <c r="F2898" s="32">
        <v>19.399999999999999</v>
      </c>
      <c r="G2898" s="32">
        <v>77</v>
      </c>
      <c r="H2898" s="32">
        <v>11</v>
      </c>
      <c r="I2898" s="32">
        <v>2</v>
      </c>
      <c r="J2898" s="63"/>
      <c r="K2898" s="63">
        <v>15.245564498684285</v>
      </c>
      <c r="L2898" s="63"/>
      <c r="M2898" s="63">
        <v>32.855776878291238</v>
      </c>
      <c r="N2898" s="63">
        <v>54.582611939755694</v>
      </c>
      <c r="O2898" s="62">
        <v>71.755994168823619</v>
      </c>
      <c r="P2898" s="62">
        <v>18.801424716888121</v>
      </c>
      <c r="Q2898" s="62">
        <v>19.739096766888121</v>
      </c>
      <c r="R2898" s="62">
        <v>166.10803635756835</v>
      </c>
      <c r="S2898" s="62">
        <v>12.991999999999999</v>
      </c>
      <c r="T2898" s="62">
        <v>159.61203635756834</v>
      </c>
      <c r="U2898" s="62">
        <v>158.46948379223113</v>
      </c>
      <c r="V2898" s="62">
        <v>158.46948379223113</v>
      </c>
      <c r="W2898" s="62">
        <v>538.31183875776389</v>
      </c>
      <c r="X2898" s="62">
        <v>536.77640875776387</v>
      </c>
      <c r="Y2898" s="62">
        <v>0.3899999999999999</v>
      </c>
      <c r="Z2898" s="62">
        <v>5</v>
      </c>
      <c r="AA2898" s="62">
        <v>166.10803635756835</v>
      </c>
      <c r="AB2898" s="62">
        <v>1.155041821740014</v>
      </c>
      <c r="AC2898" s="62">
        <v>30.436153810069154</v>
      </c>
      <c r="AD2898" s="62">
        <v>2.134731146758662</v>
      </c>
    </row>
    <row r="2899" spans="1:30" ht="20.25" x14ac:dyDescent="0.3">
      <c r="A2899" s="32" t="s">
        <v>30</v>
      </c>
      <c r="B2899" s="32">
        <v>2022</v>
      </c>
      <c r="C2899" s="32">
        <v>2</v>
      </c>
      <c r="D2899" s="32" t="s">
        <v>10441</v>
      </c>
      <c r="E2899" s="32" t="s">
        <v>9390</v>
      </c>
      <c r="F2899" s="32">
        <v>22.4</v>
      </c>
      <c r="G2899" s="32">
        <v>47</v>
      </c>
      <c r="H2899" s="32">
        <v>13</v>
      </c>
      <c r="I2899" s="32">
        <v>0</v>
      </c>
      <c r="J2899" s="63"/>
      <c r="K2899" s="63">
        <v>10.531096592595329</v>
      </c>
      <c r="L2899" s="63"/>
      <c r="M2899" s="63">
        <v>16.415024233334574</v>
      </c>
      <c r="N2899" s="63">
        <v>32.7963510208331</v>
      </c>
      <c r="O2899" s="62">
        <v>84.945170061497208</v>
      </c>
      <c r="P2899" s="62">
        <v>19.739096766888121</v>
      </c>
      <c r="Q2899" s="62">
        <v>22.216022616888122</v>
      </c>
      <c r="R2899" s="62">
        <v>173.14403635756835</v>
      </c>
      <c r="S2899" s="62">
        <v>14.071999999999999</v>
      </c>
      <c r="T2899" s="62">
        <v>166.10803635756835</v>
      </c>
      <c r="U2899" s="62">
        <v>169.9130184313577</v>
      </c>
      <c r="V2899" s="62">
        <v>169.9130184313577</v>
      </c>
      <c r="W2899" s="62">
        <v>523.12957231337487</v>
      </c>
      <c r="X2899" s="62">
        <v>528.12956231337489</v>
      </c>
      <c r="Y2899" s="62">
        <v>-1.27</v>
      </c>
      <c r="Z2899" s="62">
        <v>5</v>
      </c>
      <c r="AA2899" s="62">
        <v>173.14403635756835</v>
      </c>
      <c r="AB2899" s="62">
        <v>4.0261130102632467</v>
      </c>
      <c r="AC2899" s="62">
        <v>33.640921665545306</v>
      </c>
      <c r="AD2899" s="62">
        <v>8.8452734794671404</v>
      </c>
    </row>
    <row r="2900" spans="1:30" ht="20.25" x14ac:dyDescent="0.3">
      <c r="A2900" s="32" t="s">
        <v>30</v>
      </c>
      <c r="B2900" s="32">
        <v>2022</v>
      </c>
      <c r="C2900" s="32">
        <v>2</v>
      </c>
      <c r="D2900" s="32" t="s">
        <v>10442</v>
      </c>
      <c r="E2900" s="32" t="s">
        <v>9392</v>
      </c>
      <c r="F2900" s="32">
        <v>27.2</v>
      </c>
      <c r="G2900" s="32">
        <v>45</v>
      </c>
      <c r="H2900" s="32">
        <v>18</v>
      </c>
      <c r="I2900" s="32">
        <v>0</v>
      </c>
      <c r="J2900" s="63"/>
      <c r="K2900" s="63">
        <v>14.230630118962772</v>
      </c>
      <c r="L2900" s="63"/>
      <c r="M2900" s="63">
        <v>11.989572159830374</v>
      </c>
      <c r="N2900" s="63">
        <v>16.361024504602359</v>
      </c>
      <c r="O2900" s="62">
        <v>88.960729426871424</v>
      </c>
      <c r="P2900" s="62">
        <v>22.216022616888122</v>
      </c>
      <c r="Q2900" s="62">
        <v>25.311434166888123</v>
      </c>
      <c r="R2900" s="62">
        <v>181.04403635756836</v>
      </c>
      <c r="S2900" s="62">
        <v>15.799999999999999</v>
      </c>
      <c r="T2900" s="62">
        <v>173.14403635756835</v>
      </c>
      <c r="U2900" s="62">
        <v>177.01686810250851</v>
      </c>
      <c r="V2900" s="62">
        <v>177.01686810250851</v>
      </c>
      <c r="W2900" s="62">
        <v>513.92100013724905</v>
      </c>
      <c r="X2900" s="62">
        <v>518.92099013724908</v>
      </c>
      <c r="Y2900" s="62">
        <v>-1.27</v>
      </c>
      <c r="Z2900" s="62">
        <v>5</v>
      </c>
      <c r="AA2900" s="62">
        <v>181.04403635756836</v>
      </c>
      <c r="AB2900" s="62">
        <v>9.1467562121957027</v>
      </c>
      <c r="AC2900" s="62">
        <v>37.511747166795928</v>
      </c>
      <c r="AD2900" s="62">
        <v>18.01246634161836</v>
      </c>
    </row>
    <row r="2901" spans="1:30" ht="20.25" x14ac:dyDescent="0.3">
      <c r="A2901" s="32" t="s">
        <v>30</v>
      </c>
      <c r="B2901" s="32">
        <v>2022</v>
      </c>
      <c r="C2901" s="32">
        <v>2</v>
      </c>
      <c r="D2901" s="32" t="s">
        <v>10443</v>
      </c>
      <c r="E2901" s="32" t="s">
        <v>9394</v>
      </c>
      <c r="F2901" s="32">
        <v>30.4</v>
      </c>
      <c r="G2901" s="32">
        <v>43</v>
      </c>
      <c r="H2901" s="32">
        <v>22</v>
      </c>
      <c r="I2901" s="32">
        <v>0</v>
      </c>
      <c r="J2901" s="63"/>
      <c r="K2901" s="63">
        <v>16.411151804525844</v>
      </c>
      <c r="L2901" s="63"/>
      <c r="M2901" s="63">
        <v>10.590224654245157</v>
      </c>
      <c r="N2901" s="63">
        <v>11.937033013416956</v>
      </c>
      <c r="O2901" s="62">
        <v>90.27733919693847</v>
      </c>
      <c r="P2901" s="62">
        <v>25.311434166888123</v>
      </c>
      <c r="Q2901" s="62">
        <v>28.882145016888124</v>
      </c>
      <c r="R2901" s="62">
        <v>189.52003635756836</v>
      </c>
      <c r="S2901" s="62">
        <v>16.951999999999998</v>
      </c>
      <c r="T2901" s="62">
        <v>181.04403635756836</v>
      </c>
      <c r="U2901" s="62">
        <v>184.99449955679276</v>
      </c>
      <c r="V2901" s="62">
        <v>184.99449955679276</v>
      </c>
      <c r="W2901" s="62">
        <v>503.77285339658187</v>
      </c>
      <c r="X2901" s="62">
        <v>508.77284339658189</v>
      </c>
      <c r="Y2901" s="62">
        <v>-1.27</v>
      </c>
      <c r="Z2901" s="62">
        <v>5</v>
      </c>
      <c r="AA2901" s="62">
        <v>189.52003635756836</v>
      </c>
      <c r="AB2901" s="62">
        <v>13.513811716240992</v>
      </c>
      <c r="AC2901" s="62">
        <v>41.828154215793376</v>
      </c>
      <c r="AD2901" s="62">
        <v>25.154704490958622</v>
      </c>
    </row>
    <row r="2902" spans="1:30" ht="20.25" x14ac:dyDescent="0.3">
      <c r="A2902" s="32" t="s">
        <v>30</v>
      </c>
      <c r="B2902" s="32">
        <v>2022</v>
      </c>
      <c r="C2902" s="32">
        <v>2</v>
      </c>
      <c r="D2902" s="32" t="s">
        <v>10444</v>
      </c>
      <c r="E2902" s="32" t="s">
        <v>9396</v>
      </c>
      <c r="F2902" s="32">
        <v>31.4</v>
      </c>
      <c r="G2902" s="32">
        <v>45</v>
      </c>
      <c r="H2902" s="32">
        <v>3</v>
      </c>
      <c r="I2902" s="32">
        <v>0</v>
      </c>
      <c r="J2902" s="63"/>
      <c r="K2902" s="63">
        <v>18.03013483550389</v>
      </c>
      <c r="L2902" s="63"/>
      <c r="M2902" s="63">
        <v>10.538147350416544</v>
      </c>
      <c r="N2902" s="63">
        <v>10.538147350416544</v>
      </c>
      <c r="O2902" s="62">
        <v>90.326788237205648</v>
      </c>
      <c r="P2902" s="62">
        <v>28.882145016888124</v>
      </c>
      <c r="Q2902" s="62">
        <v>32.436946266888128</v>
      </c>
      <c r="R2902" s="62">
        <v>198.17603635756836</v>
      </c>
      <c r="S2902" s="62">
        <v>17.311999999999998</v>
      </c>
      <c r="T2902" s="62">
        <v>189.52003635756836</v>
      </c>
      <c r="U2902" s="62">
        <v>193.55553127563599</v>
      </c>
      <c r="V2902" s="62">
        <v>193.55553127563599</v>
      </c>
      <c r="W2902" s="62">
        <v>493.10537790058834</v>
      </c>
      <c r="X2902" s="62">
        <v>498.10536790058836</v>
      </c>
      <c r="Y2902" s="62">
        <v>-1.27</v>
      </c>
      <c r="Z2902" s="62">
        <v>5</v>
      </c>
      <c r="AA2902" s="62">
        <v>198.17603635756836</v>
      </c>
      <c r="AB2902" s="62">
        <v>5.2255839989314268</v>
      </c>
      <c r="AC2902" s="62">
        <v>46.036181652550333</v>
      </c>
      <c r="AD2902" s="62">
        <v>13.112915474643021</v>
      </c>
    </row>
    <row r="2903" spans="1:30" ht="20.25" x14ac:dyDescent="0.3">
      <c r="A2903" s="32" t="s">
        <v>30</v>
      </c>
      <c r="B2903" s="32">
        <v>2022</v>
      </c>
      <c r="C2903" s="32">
        <v>2</v>
      </c>
      <c r="D2903" s="32" t="s">
        <v>10445</v>
      </c>
      <c r="E2903" s="32" t="s">
        <v>9398</v>
      </c>
      <c r="F2903" s="32">
        <v>26.6</v>
      </c>
      <c r="G2903" s="32">
        <v>69</v>
      </c>
      <c r="H2903" s="32">
        <v>22</v>
      </c>
      <c r="I2903" s="32">
        <v>0</v>
      </c>
      <c r="J2903" s="63"/>
      <c r="K2903" s="63">
        <v>20.422207550975859</v>
      </c>
      <c r="L2903" s="63"/>
      <c r="M2903" s="63">
        <v>14.101219623897096</v>
      </c>
      <c r="N2903" s="63">
        <v>10.486087234253258</v>
      </c>
      <c r="O2903" s="62">
        <v>87.017181054833543</v>
      </c>
      <c r="P2903" s="62">
        <v>32.436946266888128</v>
      </c>
      <c r="Q2903" s="62">
        <v>34.144642956888127</v>
      </c>
      <c r="R2903" s="62">
        <v>205.96803635756837</v>
      </c>
      <c r="S2903" s="62">
        <v>15.584</v>
      </c>
      <c r="T2903" s="62">
        <v>198.17603635756836</v>
      </c>
      <c r="U2903" s="62">
        <v>202.30026778810446</v>
      </c>
      <c r="V2903" s="62">
        <v>202.30026778810446</v>
      </c>
      <c r="W2903" s="62">
        <v>482.44216977039633</v>
      </c>
      <c r="X2903" s="62">
        <v>487.44215977039636</v>
      </c>
      <c r="Y2903" s="62">
        <v>-1.27</v>
      </c>
      <c r="Z2903" s="62">
        <v>5</v>
      </c>
      <c r="AA2903" s="62">
        <v>205.96803635756837</v>
      </c>
      <c r="AB2903" s="62">
        <v>8.4710750543132036</v>
      </c>
      <c r="AC2903" s="62">
        <v>48.280051226099282</v>
      </c>
      <c r="AD2903" s="62">
        <v>19.386500873719317</v>
      </c>
    </row>
    <row r="2904" spans="1:30" ht="20.25" x14ac:dyDescent="0.3">
      <c r="A2904" s="32" t="s">
        <v>30</v>
      </c>
      <c r="B2904" s="32">
        <v>2022</v>
      </c>
      <c r="C2904" s="32">
        <v>2</v>
      </c>
      <c r="D2904" s="32" t="s">
        <v>10446</v>
      </c>
      <c r="E2904" s="32" t="s">
        <v>9400</v>
      </c>
      <c r="F2904" s="32">
        <v>25.9</v>
      </c>
      <c r="G2904" s="32">
        <v>66</v>
      </c>
      <c r="H2904" s="32">
        <v>13</v>
      </c>
      <c r="I2904" s="32">
        <v>0</v>
      </c>
      <c r="J2904" s="63"/>
      <c r="K2904" s="63">
        <v>19.041461994418885</v>
      </c>
      <c r="L2904" s="63"/>
      <c r="M2904" s="63">
        <v>14.047983546436111</v>
      </c>
      <c r="N2904" s="63">
        <v>14.047983546436111</v>
      </c>
      <c r="O2904" s="62">
        <v>87.065553752764089</v>
      </c>
      <c r="P2904" s="62">
        <v>34.144642956888127</v>
      </c>
      <c r="Q2904" s="62">
        <v>35.970269556888127</v>
      </c>
      <c r="R2904" s="62">
        <v>213.63403635756836</v>
      </c>
      <c r="S2904" s="62">
        <v>15.331999999999999</v>
      </c>
      <c r="T2904" s="62">
        <v>205.96803635756837</v>
      </c>
      <c r="U2904" s="62">
        <v>210.17382342540398</v>
      </c>
      <c r="V2904" s="62">
        <v>210.17382342540398</v>
      </c>
      <c r="W2904" s="62">
        <v>473.03868381147646</v>
      </c>
      <c r="X2904" s="62">
        <v>478.03867381147649</v>
      </c>
      <c r="Y2904" s="62">
        <v>-1.27</v>
      </c>
      <c r="Z2904" s="62">
        <v>5</v>
      </c>
      <c r="AA2904" s="62">
        <v>213.63403635756836</v>
      </c>
      <c r="AB2904" s="62">
        <v>5.420149538875525</v>
      </c>
      <c r="AC2904" s="62">
        <v>50.629076355254703</v>
      </c>
      <c r="AD2904" s="62">
        <v>14.22296163495511</v>
      </c>
    </row>
    <row r="2905" spans="1:30" ht="20.25" x14ac:dyDescent="0.3">
      <c r="A2905" s="32" t="s">
        <v>30</v>
      </c>
      <c r="B2905" s="32">
        <v>2022</v>
      </c>
      <c r="C2905" s="32">
        <v>2</v>
      </c>
      <c r="D2905" s="32" t="s">
        <v>10447</v>
      </c>
      <c r="E2905" s="32" t="s">
        <v>9402</v>
      </c>
      <c r="F2905" s="32">
        <v>29</v>
      </c>
      <c r="G2905" s="32">
        <v>62</v>
      </c>
      <c r="H2905" s="32">
        <v>11</v>
      </c>
      <c r="I2905" s="32">
        <v>0</v>
      </c>
      <c r="J2905" s="63"/>
      <c r="K2905" s="63">
        <v>20.962186071352964</v>
      </c>
      <c r="L2905" s="63"/>
      <c r="M2905" s="63">
        <v>13.994765039083703</v>
      </c>
      <c r="N2905" s="63">
        <v>13.994765039083703</v>
      </c>
      <c r="O2905" s="62">
        <v>87.113942420957585</v>
      </c>
      <c r="P2905" s="62">
        <v>35.970269556888127</v>
      </c>
      <c r="Q2905" s="62">
        <v>38.244944616888127</v>
      </c>
      <c r="R2905" s="62">
        <v>221.85803635756835</v>
      </c>
      <c r="S2905" s="62">
        <v>16.448</v>
      </c>
      <c r="T2905" s="62">
        <v>213.63403635756836</v>
      </c>
      <c r="U2905" s="62">
        <v>217.92164239061117</v>
      </c>
      <c r="V2905" s="62">
        <v>217.92164239061117</v>
      </c>
      <c r="W2905" s="62">
        <v>463.9643056048389</v>
      </c>
      <c r="X2905" s="62">
        <v>468.96429560483892</v>
      </c>
      <c r="Y2905" s="62">
        <v>-1.27</v>
      </c>
      <c r="Z2905" s="62">
        <v>5</v>
      </c>
      <c r="AA2905" s="62">
        <v>221.85803635756835</v>
      </c>
      <c r="AB2905" s="62">
        <v>4.9345172245631836</v>
      </c>
      <c r="AC2905" s="62">
        <v>53.453477045031939</v>
      </c>
      <c r="AD2905" s="62">
        <v>13.627399565007638</v>
      </c>
    </row>
    <row r="2906" spans="1:30" ht="20.25" x14ac:dyDescent="0.3">
      <c r="A2906" s="32" t="s">
        <v>30</v>
      </c>
      <c r="B2906" s="32">
        <v>2022</v>
      </c>
      <c r="C2906" s="32">
        <v>2</v>
      </c>
      <c r="D2906" s="32" t="s">
        <v>10448</v>
      </c>
      <c r="E2906" s="32" t="s">
        <v>9404</v>
      </c>
      <c r="F2906" s="32">
        <v>23.8</v>
      </c>
      <c r="G2906" s="32">
        <v>83</v>
      </c>
      <c r="H2906" s="32">
        <v>5</v>
      </c>
      <c r="I2906" s="32">
        <v>0</v>
      </c>
      <c r="J2906" s="63"/>
      <c r="K2906" s="63">
        <v>20.711424063238866</v>
      </c>
      <c r="L2906" s="63"/>
      <c r="M2906" s="63">
        <v>17.783009287975819</v>
      </c>
      <c r="N2906" s="63">
        <v>13.94156409604099</v>
      </c>
      <c r="O2906" s="62">
        <v>83.747478040288314</v>
      </c>
      <c r="P2906" s="62">
        <v>38.244944616888127</v>
      </c>
      <c r="Q2906" s="62">
        <v>39.08676132688813</v>
      </c>
      <c r="R2906" s="62">
        <v>229.14603635756836</v>
      </c>
      <c r="S2906" s="62">
        <v>14.576000000000001</v>
      </c>
      <c r="T2906" s="62">
        <v>221.85803635756835</v>
      </c>
      <c r="U2906" s="62">
        <v>226.23519711040072</v>
      </c>
      <c r="V2906" s="62">
        <v>226.23519711040072</v>
      </c>
      <c r="W2906" s="62">
        <v>454.42084266317329</v>
      </c>
      <c r="X2906" s="62">
        <v>459.42083266317331</v>
      </c>
      <c r="Y2906" s="62">
        <v>-1.27</v>
      </c>
      <c r="Z2906" s="62">
        <v>5</v>
      </c>
      <c r="AA2906" s="62">
        <v>229.14603635756836</v>
      </c>
      <c r="AB2906" s="62">
        <v>2.2893683310277786</v>
      </c>
      <c r="AC2906" s="62">
        <v>54.803254483497113</v>
      </c>
      <c r="AD2906" s="62">
        <v>7.2680367614945798</v>
      </c>
    </row>
    <row r="2907" spans="1:30" ht="20.25" x14ac:dyDescent="0.3">
      <c r="A2907" s="32" t="s">
        <v>30</v>
      </c>
      <c r="B2907" s="32">
        <v>2022</v>
      </c>
      <c r="C2907" s="32">
        <v>2</v>
      </c>
      <c r="D2907" s="32" t="s">
        <v>10449</v>
      </c>
      <c r="E2907" s="32" t="s">
        <v>9406</v>
      </c>
      <c r="F2907" s="32">
        <v>25.6</v>
      </c>
      <c r="G2907" s="32">
        <v>65</v>
      </c>
      <c r="H2907" s="32">
        <v>11</v>
      </c>
      <c r="I2907" s="32">
        <v>0</v>
      </c>
      <c r="J2907" s="63"/>
      <c r="K2907" s="63">
        <v>18.51335833398209</v>
      </c>
      <c r="L2907" s="63"/>
      <c r="M2907" s="63">
        <v>16.036427094782951</v>
      </c>
      <c r="N2907" s="63">
        <v>17.728558067565466</v>
      </c>
      <c r="O2907" s="62">
        <v>85.28018430455667</v>
      </c>
      <c r="P2907" s="62">
        <v>39.08676132688813</v>
      </c>
      <c r="Q2907" s="62">
        <v>40.94520147688813</v>
      </c>
      <c r="R2907" s="62">
        <v>236.75803635756836</v>
      </c>
      <c r="S2907" s="62">
        <v>15.224</v>
      </c>
      <c r="T2907" s="62">
        <v>229.14603635756836</v>
      </c>
      <c r="U2907" s="62">
        <v>233.60413010725293</v>
      </c>
      <c r="V2907" s="62">
        <v>233.60413010725293</v>
      </c>
      <c r="W2907" s="62">
        <v>446.12599066157748</v>
      </c>
      <c r="X2907" s="62">
        <v>451.1259806615775</v>
      </c>
      <c r="Y2907" s="62">
        <v>-1.27</v>
      </c>
      <c r="Z2907" s="62">
        <v>5</v>
      </c>
      <c r="AA2907" s="62">
        <v>236.75803635756836</v>
      </c>
      <c r="AB2907" s="62">
        <v>3.8122603256925518</v>
      </c>
      <c r="AC2907" s="62">
        <v>57.171949570040141</v>
      </c>
      <c r="AD2907" s="62">
        <v>11.535830166051721</v>
      </c>
    </row>
    <row r="2908" spans="1:30" ht="20.25" x14ac:dyDescent="0.3">
      <c r="A2908" s="32" t="s">
        <v>30</v>
      </c>
      <c r="B2908" s="32">
        <v>2022</v>
      </c>
      <c r="C2908" s="32">
        <v>2</v>
      </c>
      <c r="D2908" s="32" t="s">
        <v>10450</v>
      </c>
      <c r="E2908" s="32" t="s">
        <v>9408</v>
      </c>
      <c r="F2908" s="32">
        <v>26.6</v>
      </c>
      <c r="G2908" s="32">
        <v>61</v>
      </c>
      <c r="H2908" s="32">
        <v>13</v>
      </c>
      <c r="I2908" s="32">
        <v>0</v>
      </c>
      <c r="J2908" s="63"/>
      <c r="K2908" s="63">
        <v>18.444585503155057</v>
      </c>
      <c r="L2908" s="63"/>
      <c r="M2908" s="63">
        <v>14.839777785110172</v>
      </c>
      <c r="N2908" s="63">
        <v>15.982552318773578</v>
      </c>
      <c r="O2908" s="62">
        <v>86.349373055433006</v>
      </c>
      <c r="P2908" s="62">
        <v>40.94520147688813</v>
      </c>
      <c r="Q2908" s="62">
        <v>43.093594086888132</v>
      </c>
      <c r="R2908" s="62">
        <v>244.55003635756836</v>
      </c>
      <c r="S2908" s="62">
        <v>15.584</v>
      </c>
      <c r="T2908" s="62">
        <v>236.75803635756836</v>
      </c>
      <c r="U2908" s="62">
        <v>241.30226835163887</v>
      </c>
      <c r="V2908" s="62">
        <v>241.30226835163887</v>
      </c>
      <c r="W2908" s="62">
        <v>437.62223313081114</v>
      </c>
      <c r="X2908" s="62">
        <v>442.62222313081116</v>
      </c>
      <c r="Y2908" s="62">
        <v>-1.27</v>
      </c>
      <c r="Z2908" s="62">
        <v>5</v>
      </c>
      <c r="AA2908" s="62">
        <v>244.55003635756836</v>
      </c>
      <c r="AB2908" s="62">
        <v>4.8966620595978974</v>
      </c>
      <c r="AC2908" s="62">
        <v>59.829792754250654</v>
      </c>
      <c r="AD2908" s="62">
        <v>14.427965148574103</v>
      </c>
    </row>
    <row r="2909" spans="1:30" ht="20.25" x14ac:dyDescent="0.3">
      <c r="A2909" s="32" t="s">
        <v>30</v>
      </c>
      <c r="B2909" s="32">
        <v>2022</v>
      </c>
      <c r="C2909" s="32">
        <v>2</v>
      </c>
      <c r="D2909" s="32" t="s">
        <v>10451</v>
      </c>
      <c r="E2909" s="32" t="s">
        <v>9410</v>
      </c>
      <c r="F2909" s="32">
        <v>25</v>
      </c>
      <c r="G2909" s="32">
        <v>68</v>
      </c>
      <c r="H2909" s="32">
        <v>13</v>
      </c>
      <c r="I2909" s="32">
        <v>0</v>
      </c>
      <c r="J2909" s="63"/>
      <c r="K2909" s="63">
        <v>18.66309401481648</v>
      </c>
      <c r="L2909" s="63"/>
      <c r="M2909" s="63">
        <v>14.786297952892896</v>
      </c>
      <c r="N2909" s="63">
        <v>14.786297952892896</v>
      </c>
      <c r="O2909" s="62">
        <v>86.397525276321886</v>
      </c>
      <c r="P2909" s="62">
        <v>43.093594086888132</v>
      </c>
      <c r="Q2909" s="62">
        <v>44.754556326888135</v>
      </c>
      <c r="R2909" s="62">
        <v>252.05403635756835</v>
      </c>
      <c r="S2909" s="62">
        <v>15.007999999999999</v>
      </c>
      <c r="T2909" s="62">
        <v>244.55003635756836</v>
      </c>
      <c r="U2909" s="62">
        <v>249.18417760778513</v>
      </c>
      <c r="V2909" s="62">
        <v>249.18417760778513</v>
      </c>
      <c r="W2909" s="62">
        <v>429.08339056890173</v>
      </c>
      <c r="X2909" s="62">
        <v>434.08338056890176</v>
      </c>
      <c r="Y2909" s="62">
        <v>-1.27</v>
      </c>
      <c r="Z2909" s="62">
        <v>5</v>
      </c>
      <c r="AA2909" s="62">
        <v>252.05403635756835</v>
      </c>
      <c r="AB2909" s="62">
        <v>4.9300742896945744</v>
      </c>
      <c r="AC2909" s="62">
        <v>61.991280579371391</v>
      </c>
      <c r="AD2909" s="62">
        <v>14.794012155306984</v>
      </c>
    </row>
    <row r="2910" spans="1:30" ht="20.25" x14ac:dyDescent="0.3">
      <c r="A2910" s="32" t="s">
        <v>30</v>
      </c>
      <c r="B2910" s="32">
        <v>2022</v>
      </c>
      <c r="C2910" s="32">
        <v>2</v>
      </c>
      <c r="D2910" s="32" t="s">
        <v>10452</v>
      </c>
      <c r="E2910" s="32" t="s">
        <v>9412</v>
      </c>
      <c r="F2910" s="32">
        <v>20.2</v>
      </c>
      <c r="G2910" s="32">
        <v>100</v>
      </c>
      <c r="H2910" s="32">
        <v>11</v>
      </c>
      <c r="I2910" s="32">
        <v>8</v>
      </c>
      <c r="J2910" s="63"/>
      <c r="K2910" s="63">
        <v>20.170965092402461</v>
      </c>
      <c r="L2910" s="63"/>
      <c r="M2910" s="63">
        <v>140.62661007533828</v>
      </c>
      <c r="N2910" s="63">
        <v>140.62661007533828</v>
      </c>
      <c r="O2910" s="62">
        <v>22.60985076680014</v>
      </c>
      <c r="P2910" s="62">
        <v>24.680707389317369</v>
      </c>
      <c r="Q2910" s="62">
        <v>24.680707389317369</v>
      </c>
      <c r="R2910" s="62">
        <v>239.32027041779537</v>
      </c>
      <c r="S2910" s="62">
        <v>13.28</v>
      </c>
      <c r="T2910" s="62">
        <v>232.68027041779538</v>
      </c>
      <c r="U2910" s="62">
        <v>232.68027041779538</v>
      </c>
      <c r="V2910" s="62">
        <v>232.68027041779538</v>
      </c>
      <c r="W2910" s="62">
        <v>447.15757605117255</v>
      </c>
      <c r="X2910" s="62">
        <v>426.01588605117257</v>
      </c>
      <c r="Y2910" s="62">
        <v>5.3699999999999992</v>
      </c>
      <c r="Z2910" s="62">
        <v>5</v>
      </c>
      <c r="AA2910" s="62">
        <v>239.32027041779537</v>
      </c>
      <c r="AB2910" s="62">
        <v>5.9555782726326237E-4</v>
      </c>
      <c r="AC2910" s="62">
        <v>39.243595507310665</v>
      </c>
      <c r="AD2910" s="62">
        <v>8.4497884815089579E-4</v>
      </c>
    </row>
    <row r="2911" spans="1:30" ht="20.25" x14ac:dyDescent="0.3">
      <c r="A2911" s="32" t="s">
        <v>30</v>
      </c>
      <c r="B2911" s="32">
        <v>2022</v>
      </c>
      <c r="C2911" s="32">
        <v>2</v>
      </c>
      <c r="D2911" s="32" t="s">
        <v>10453</v>
      </c>
      <c r="E2911" s="32" t="s">
        <v>9414</v>
      </c>
      <c r="F2911" s="32">
        <v>25.7</v>
      </c>
      <c r="G2911" s="32">
        <v>69</v>
      </c>
      <c r="H2911" s="32">
        <v>9</v>
      </c>
      <c r="I2911" s="32">
        <v>19</v>
      </c>
      <c r="J2911" s="63"/>
      <c r="K2911" s="63">
        <v>19.563885632061432</v>
      </c>
      <c r="L2911" s="63"/>
      <c r="M2911" s="63">
        <v>74.130261418689045</v>
      </c>
      <c r="N2911" s="63">
        <v>239.88371561763273</v>
      </c>
      <c r="O2911" s="62">
        <v>47.278891636931874</v>
      </c>
      <c r="P2911" s="62">
        <v>9.9687125074124872</v>
      </c>
      <c r="Q2911" s="62">
        <v>11.620924467412488</v>
      </c>
      <c r="R2911" s="62">
        <v>198.13323493049631</v>
      </c>
      <c r="S2911" s="62">
        <v>15.26</v>
      </c>
      <c r="T2911" s="62">
        <v>190.50323493049632</v>
      </c>
      <c r="U2911" s="62">
        <v>190.50323493049632</v>
      </c>
      <c r="V2911" s="62">
        <v>190.50323493049632</v>
      </c>
      <c r="W2911" s="62">
        <v>496.88253016443861</v>
      </c>
      <c r="X2911" s="62">
        <v>439.7960301644386</v>
      </c>
      <c r="Y2911" s="62">
        <v>14.5</v>
      </c>
      <c r="Z2911" s="62">
        <v>5</v>
      </c>
      <c r="AA2911" s="62">
        <v>198.13323493049631</v>
      </c>
      <c r="AB2911" s="62">
        <v>0.18098140403516624</v>
      </c>
      <c r="AC2911" s="62">
        <v>20.269699346170217</v>
      </c>
      <c r="AD2911" s="62">
        <v>0.1654514015423891</v>
      </c>
    </row>
    <row r="2912" spans="1:30" ht="20.25" x14ac:dyDescent="0.3">
      <c r="A2912" s="32" t="s">
        <v>30</v>
      </c>
      <c r="B2912" s="32">
        <v>2022</v>
      </c>
      <c r="C2912" s="32">
        <v>2</v>
      </c>
      <c r="D2912" s="32" t="s">
        <v>10454</v>
      </c>
      <c r="E2912" s="32" t="s">
        <v>9416</v>
      </c>
      <c r="F2912" s="32">
        <v>21.6</v>
      </c>
      <c r="G2912" s="32">
        <v>98</v>
      </c>
      <c r="H2912" s="32">
        <v>18</v>
      </c>
      <c r="I2912" s="32">
        <v>4</v>
      </c>
      <c r="J2912" s="63"/>
      <c r="K2912" s="63">
        <v>21.239852253248674</v>
      </c>
      <c r="L2912" s="63"/>
      <c r="M2912" s="63">
        <v>128.51222321337872</v>
      </c>
      <c r="N2912" s="63">
        <v>146.91666597462853</v>
      </c>
      <c r="O2912" s="62">
        <v>26.217636035706988</v>
      </c>
      <c r="P2912" s="62">
        <v>7.3530286965823102</v>
      </c>
      <c r="Q2912" s="62">
        <v>7.4433156765823103</v>
      </c>
      <c r="R2912" s="62">
        <v>198.45714303986182</v>
      </c>
      <c r="S2912" s="62">
        <v>13.784000000000001</v>
      </c>
      <c r="T2912" s="62">
        <v>191.56514303986182</v>
      </c>
      <c r="U2912" s="62">
        <v>191.56514303986182</v>
      </c>
      <c r="V2912" s="62">
        <v>191.56514303986182</v>
      </c>
      <c r="W2912" s="62">
        <v>495.56517061117785</v>
      </c>
      <c r="X2912" s="62">
        <v>487.49432061117784</v>
      </c>
      <c r="Y2912" s="62">
        <v>2.0499999999999998</v>
      </c>
      <c r="Z2912" s="62">
        <v>5</v>
      </c>
      <c r="AA2912" s="62">
        <v>198.45714303986182</v>
      </c>
      <c r="AB2912" s="62">
        <v>2.8137048017714919E-3</v>
      </c>
      <c r="AC2912" s="62">
        <v>13.61045053312932</v>
      </c>
      <c r="AD2912" s="62">
        <v>2.0187219971827212E-3</v>
      </c>
    </row>
    <row r="2913" spans="1:30" ht="20.25" x14ac:dyDescent="0.3">
      <c r="A2913" s="32" t="s">
        <v>30</v>
      </c>
      <c r="B2913" s="32">
        <v>2022</v>
      </c>
      <c r="C2913" s="32">
        <v>2</v>
      </c>
      <c r="D2913" s="32" t="s">
        <v>10455</v>
      </c>
      <c r="E2913" s="32" t="s">
        <v>9418</v>
      </c>
      <c r="F2913" s="32">
        <v>21.2</v>
      </c>
      <c r="G2913" s="32">
        <v>100</v>
      </c>
      <c r="H2913" s="32">
        <v>22</v>
      </c>
      <c r="I2913" s="32">
        <v>110</v>
      </c>
      <c r="J2913" s="63"/>
      <c r="K2913" s="63">
        <v>21.169527720739218</v>
      </c>
      <c r="L2913" s="63"/>
      <c r="M2913" s="63">
        <v>250</v>
      </c>
      <c r="N2913" s="63">
        <v>250</v>
      </c>
      <c r="O2913" s="62">
        <v>0</v>
      </c>
      <c r="P2913" s="62">
        <v>2.7349274340852223</v>
      </c>
      <c r="Q2913" s="62">
        <v>2.7349274340852223</v>
      </c>
      <c r="R2913" s="62">
        <v>6.82</v>
      </c>
      <c r="S2913" s="62">
        <v>13.64</v>
      </c>
      <c r="T2913" s="62">
        <v>0</v>
      </c>
      <c r="U2913" s="62">
        <v>0</v>
      </c>
      <c r="V2913" s="62">
        <v>-20.252450276416042</v>
      </c>
      <c r="W2913" s="62">
        <v>841.5478319905676</v>
      </c>
      <c r="X2913" s="62">
        <v>487.09972199056767</v>
      </c>
      <c r="Y2913" s="62">
        <v>90.03</v>
      </c>
      <c r="Z2913" s="62">
        <v>5</v>
      </c>
      <c r="AA2913" s="62">
        <v>6.82</v>
      </c>
      <c r="AB2913" s="62">
        <v>5.7720420206425259E-9</v>
      </c>
      <c r="AC2913" s="62">
        <v>2.733757310695597</v>
      </c>
      <c r="AD2913" s="62">
        <v>1.969567957895872E-9</v>
      </c>
    </row>
    <row r="2914" spans="1:30" ht="20.25" x14ac:dyDescent="0.3">
      <c r="A2914" s="32" t="s">
        <v>30</v>
      </c>
      <c r="B2914" s="32">
        <v>2022</v>
      </c>
      <c r="C2914" s="32">
        <v>2</v>
      </c>
      <c r="D2914" s="32" t="s">
        <v>10456</v>
      </c>
      <c r="E2914" s="32" t="s">
        <v>9420</v>
      </c>
      <c r="F2914" s="32">
        <v>23.7</v>
      </c>
      <c r="G2914" s="32">
        <v>91</v>
      </c>
      <c r="H2914" s="32">
        <v>18</v>
      </c>
      <c r="I2914" s="32">
        <v>11</v>
      </c>
      <c r="J2914" s="63"/>
      <c r="K2914" s="63">
        <v>22.112340739308493</v>
      </c>
      <c r="L2914" s="63"/>
      <c r="M2914" s="63">
        <v>136.84618377511418</v>
      </c>
      <c r="N2914" s="63">
        <v>250</v>
      </c>
      <c r="O2914" s="62">
        <v>23.702666854736197</v>
      </c>
      <c r="P2914" s="62">
        <v>0.74532010129417969</v>
      </c>
      <c r="Q2914" s="62">
        <v>1.1891979412941798</v>
      </c>
      <c r="R2914" s="62">
        <v>7.27</v>
      </c>
      <c r="S2914" s="62">
        <v>14.54</v>
      </c>
      <c r="T2914" s="62">
        <v>0</v>
      </c>
      <c r="U2914" s="62">
        <v>0</v>
      </c>
      <c r="V2914" s="62">
        <v>-8.6167411470910693</v>
      </c>
      <c r="W2914" s="62">
        <v>817.42044294366963</v>
      </c>
      <c r="X2914" s="62">
        <v>786.47562294366958</v>
      </c>
      <c r="Y2914" s="62">
        <v>7.8599999999999994</v>
      </c>
      <c r="Z2914" s="62">
        <v>5</v>
      </c>
      <c r="AA2914" s="62">
        <v>7.27</v>
      </c>
      <c r="AB2914" s="62">
        <v>1.2379735566703989E-3</v>
      </c>
      <c r="AC2914" s="62">
        <v>1.6880744659317772</v>
      </c>
      <c r="AD2914" s="62">
        <v>3.6596576307037728E-4</v>
      </c>
    </row>
    <row r="2915" spans="1:30" ht="20.25" x14ac:dyDescent="0.3">
      <c r="A2915" s="32" t="s">
        <v>30</v>
      </c>
      <c r="B2915" s="32">
        <v>2022</v>
      </c>
      <c r="C2915" s="32">
        <v>3</v>
      </c>
      <c r="D2915" s="32" t="s">
        <v>10457</v>
      </c>
      <c r="E2915" s="32" t="s">
        <v>9422</v>
      </c>
      <c r="F2915" s="32">
        <v>23.3</v>
      </c>
      <c r="G2915" s="32">
        <v>67</v>
      </c>
      <c r="H2915" s="32">
        <v>14</v>
      </c>
      <c r="I2915" s="32">
        <v>0</v>
      </c>
      <c r="J2915" s="63"/>
      <c r="K2915" s="63">
        <v>16.810910140329963</v>
      </c>
      <c r="L2915" s="63"/>
      <c r="M2915" s="63">
        <v>45.01888574605708</v>
      </c>
      <c r="N2915" s="63">
        <v>136.75243678003747</v>
      </c>
      <c r="O2915" s="62">
        <v>63.450457798524525</v>
      </c>
      <c r="P2915" s="62">
        <v>1.1891979412941798</v>
      </c>
      <c r="Q2915" s="62">
        <v>2.5922428372941795</v>
      </c>
      <c r="R2915" s="62">
        <v>13.167999999999999</v>
      </c>
      <c r="S2915" s="62">
        <v>11.796000000000001</v>
      </c>
      <c r="T2915" s="62">
        <v>7.27</v>
      </c>
      <c r="U2915" s="62">
        <v>9.8239840520376092</v>
      </c>
      <c r="V2915" s="62">
        <v>9.8239840520376092</v>
      </c>
      <c r="W2915" s="62">
        <v>780.59134537288128</v>
      </c>
      <c r="X2915" s="62">
        <v>785.5913353728813</v>
      </c>
      <c r="Y2915" s="62">
        <v>-1.27</v>
      </c>
      <c r="Z2915" s="62">
        <v>2.4</v>
      </c>
      <c r="AA2915" s="62">
        <v>13.167999999999999</v>
      </c>
      <c r="AB2915" s="62">
        <v>0.99895682628318061</v>
      </c>
      <c r="AC2915" s="62">
        <v>3.4745112994031531</v>
      </c>
      <c r="AD2915" s="62">
        <v>0.37107034936979638</v>
      </c>
    </row>
    <row r="2916" spans="1:30" ht="20.25" x14ac:dyDescent="0.3">
      <c r="A2916" s="32" t="s">
        <v>30</v>
      </c>
      <c r="B2916" s="32">
        <v>2022</v>
      </c>
      <c r="C2916" s="32">
        <v>3</v>
      </c>
      <c r="D2916" s="32" t="s">
        <v>10458</v>
      </c>
      <c r="E2916" s="32" t="s">
        <v>9424</v>
      </c>
      <c r="F2916" s="32">
        <v>27.5</v>
      </c>
      <c r="G2916" s="32">
        <v>55</v>
      </c>
      <c r="H2916" s="32">
        <v>29</v>
      </c>
      <c r="I2916" s="32">
        <v>0</v>
      </c>
      <c r="J2916" s="63"/>
      <c r="K2916" s="63">
        <v>17.640542024230939</v>
      </c>
      <c r="L2916" s="63"/>
      <c r="M2916" s="63">
        <v>16.335850075322501</v>
      </c>
      <c r="N2916" s="63">
        <v>44.955445559337477</v>
      </c>
      <c r="O2916" s="62">
        <v>85.015101668012022</v>
      </c>
      <c r="P2916" s="62">
        <v>2.5922428372941795</v>
      </c>
      <c r="Q2916" s="62">
        <v>4.8348145972941792</v>
      </c>
      <c r="R2916" s="62">
        <v>19.821999999999999</v>
      </c>
      <c r="S2916" s="62">
        <v>13.308</v>
      </c>
      <c r="T2916" s="62">
        <v>13.167999999999999</v>
      </c>
      <c r="U2916" s="62">
        <v>15.760044737383572</v>
      </c>
      <c r="V2916" s="62">
        <v>15.760044737383572</v>
      </c>
      <c r="W2916" s="62">
        <v>769.092782616004</v>
      </c>
      <c r="X2916" s="62">
        <v>774.09277261600403</v>
      </c>
      <c r="Y2916" s="62">
        <v>-1.27</v>
      </c>
      <c r="Z2916" s="62">
        <v>2.4</v>
      </c>
      <c r="AA2916" s="62">
        <v>19.821999999999999</v>
      </c>
      <c r="AB2916" s="62">
        <v>9.1019583806743416</v>
      </c>
      <c r="AC2916" s="62">
        <v>6.006805938366826</v>
      </c>
      <c r="AD2916" s="62">
        <v>7.4861859356036371</v>
      </c>
    </row>
    <row r="2917" spans="1:30" ht="20.25" x14ac:dyDescent="0.3">
      <c r="A2917" s="32" t="s">
        <v>30</v>
      </c>
      <c r="B2917" s="32">
        <v>2022</v>
      </c>
      <c r="C2917" s="32">
        <v>3</v>
      </c>
      <c r="D2917" s="32" t="s">
        <v>10459</v>
      </c>
      <c r="E2917" s="32" t="s">
        <v>9426</v>
      </c>
      <c r="F2917" s="32">
        <v>27.8</v>
      </c>
      <c r="G2917" s="32">
        <v>69</v>
      </c>
      <c r="H2917" s="32">
        <v>13</v>
      </c>
      <c r="I2917" s="32">
        <v>0</v>
      </c>
      <c r="J2917" s="63"/>
      <c r="K2917" s="63">
        <v>21.566434251973988</v>
      </c>
      <c r="L2917" s="63"/>
      <c r="M2917" s="63">
        <v>16.045760569406902</v>
      </c>
      <c r="N2917" s="63">
        <v>16.281876477338802</v>
      </c>
      <c r="O2917" s="62">
        <v>85.271906587747694</v>
      </c>
      <c r="P2917" s="62">
        <v>4.8348145972941792</v>
      </c>
      <c r="Q2917" s="62">
        <v>6.3959024292941793</v>
      </c>
      <c r="R2917" s="62">
        <v>26.53</v>
      </c>
      <c r="S2917" s="62">
        <v>13.416</v>
      </c>
      <c r="T2917" s="62">
        <v>19.821999999999999</v>
      </c>
      <c r="U2917" s="62">
        <v>22.457667596794419</v>
      </c>
      <c r="V2917" s="62">
        <v>22.457667596794419</v>
      </c>
      <c r="W2917" s="62">
        <v>756.32226263375378</v>
      </c>
      <c r="X2917" s="62">
        <v>761.32225263375381</v>
      </c>
      <c r="Y2917" s="62">
        <v>-1.27</v>
      </c>
      <c r="Z2917" s="62">
        <v>2.4</v>
      </c>
      <c r="AA2917" s="62">
        <v>26.53</v>
      </c>
      <c r="AB2917" s="62">
        <v>4.2115751544519595</v>
      </c>
      <c r="AC2917" s="62">
        <v>7.981385930667825</v>
      </c>
      <c r="AD2917" s="62">
        <v>4.0054441379163404</v>
      </c>
    </row>
    <row r="2918" spans="1:30" ht="20.25" x14ac:dyDescent="0.3">
      <c r="A2918" s="32" t="s">
        <v>30</v>
      </c>
      <c r="B2918" s="32">
        <v>2022</v>
      </c>
      <c r="C2918" s="32">
        <v>3</v>
      </c>
      <c r="D2918" s="32" t="s">
        <v>10460</v>
      </c>
      <c r="E2918" s="32" t="s">
        <v>9428</v>
      </c>
      <c r="F2918" s="32">
        <v>22.6</v>
      </c>
      <c r="G2918" s="32">
        <v>91</v>
      </c>
      <c r="H2918" s="32">
        <v>13</v>
      </c>
      <c r="I2918" s="32">
        <v>5</v>
      </c>
      <c r="J2918" s="63"/>
      <c r="K2918" s="63">
        <v>21.026650146159103</v>
      </c>
      <c r="L2918" s="63"/>
      <c r="M2918" s="63">
        <v>73.825440588052089</v>
      </c>
      <c r="N2918" s="63">
        <v>114.169748425272</v>
      </c>
      <c r="O2918" s="62">
        <v>47.426152650671582</v>
      </c>
      <c r="P2918" s="62">
        <v>3.2929524351658412</v>
      </c>
      <c r="Q2918" s="62">
        <v>3.6646234191658413</v>
      </c>
      <c r="R2918" s="62">
        <v>26.289371988800809</v>
      </c>
      <c r="S2918" s="62">
        <v>11.544</v>
      </c>
      <c r="T2918" s="62">
        <v>20.517371988800807</v>
      </c>
      <c r="U2918" s="62">
        <v>20.517371988800807</v>
      </c>
      <c r="V2918" s="62">
        <v>20.517371988800807</v>
      </c>
      <c r="W2918" s="62">
        <v>759.99989695582383</v>
      </c>
      <c r="X2918" s="62">
        <v>748.6613369558238</v>
      </c>
      <c r="Y2918" s="62">
        <v>2.8799999999999994</v>
      </c>
      <c r="Z2918" s="62">
        <v>2.4</v>
      </c>
      <c r="AA2918" s="62">
        <v>26.289371988800809</v>
      </c>
      <c r="AB2918" s="62">
        <v>0.22596561001508833</v>
      </c>
      <c r="AC2918" s="62">
        <v>5.4351548355293486</v>
      </c>
      <c r="AD2918" s="62">
        <v>0.10083517241811119</v>
      </c>
    </row>
    <row r="2919" spans="1:30" ht="20.25" x14ac:dyDescent="0.3">
      <c r="A2919" s="32" t="s">
        <v>30</v>
      </c>
      <c r="B2919" s="32">
        <v>2022</v>
      </c>
      <c r="C2919" s="32">
        <v>3</v>
      </c>
      <c r="D2919" s="32" t="s">
        <v>10461</v>
      </c>
      <c r="E2919" s="32" t="s">
        <v>9430</v>
      </c>
      <c r="F2919" s="32">
        <v>21.1</v>
      </c>
      <c r="G2919" s="32">
        <v>100</v>
      </c>
      <c r="H2919" s="32">
        <v>7</v>
      </c>
      <c r="I2919" s="32">
        <v>4</v>
      </c>
      <c r="J2919" s="63"/>
      <c r="K2919" s="63">
        <v>21.069671457905542</v>
      </c>
      <c r="L2919" s="63"/>
      <c r="M2919" s="63">
        <v>146.68277051987158</v>
      </c>
      <c r="N2919" s="63">
        <v>146.68277051987158</v>
      </c>
      <c r="O2919" s="62">
        <v>20.917780049483959</v>
      </c>
      <c r="P2919" s="62">
        <v>1.6684392351825197</v>
      </c>
      <c r="Q2919" s="62">
        <v>1.6684392351825197</v>
      </c>
      <c r="R2919" s="62">
        <v>27.504865186307136</v>
      </c>
      <c r="S2919" s="62">
        <v>11.004000000000001</v>
      </c>
      <c r="T2919" s="62">
        <v>22.002865186307133</v>
      </c>
      <c r="U2919" s="62">
        <v>22.002865186307133</v>
      </c>
      <c r="V2919" s="62">
        <v>22.002865186307133</v>
      </c>
      <c r="W2919" s="62">
        <v>757.18269466964034</v>
      </c>
      <c r="X2919" s="62">
        <v>749.11184466964039</v>
      </c>
      <c r="Y2919" s="62">
        <v>2.0499999999999998</v>
      </c>
      <c r="Z2919" s="62">
        <v>2.4</v>
      </c>
      <c r="AA2919" s="62">
        <v>27.504865186307136</v>
      </c>
      <c r="AB2919" s="62">
        <v>2.6316978877132273E-4</v>
      </c>
      <c r="AC2919" s="62">
        <v>2.8974775502739738</v>
      </c>
      <c r="AD2919" s="62">
        <v>9.1590877403644879E-5</v>
      </c>
    </row>
    <row r="2920" spans="1:30" ht="20.25" x14ac:dyDescent="0.3">
      <c r="A2920" s="32" t="s">
        <v>30</v>
      </c>
      <c r="B2920" s="32">
        <v>2022</v>
      </c>
      <c r="C2920" s="32">
        <v>3</v>
      </c>
      <c r="D2920" s="32" t="s">
        <v>10462</v>
      </c>
      <c r="E2920" s="32" t="s">
        <v>9432</v>
      </c>
      <c r="F2920" s="32">
        <v>24</v>
      </c>
      <c r="G2920" s="32">
        <v>86</v>
      </c>
      <c r="H2920" s="32">
        <v>14</v>
      </c>
      <c r="I2920" s="32">
        <v>51</v>
      </c>
      <c r="J2920" s="63"/>
      <c r="K2920" s="63">
        <v>21.484077259894605</v>
      </c>
      <c r="L2920" s="63"/>
      <c r="M2920" s="63">
        <v>115.13588109002323</v>
      </c>
      <c r="N2920" s="63">
        <v>250</v>
      </c>
      <c r="O2920" s="62">
        <v>30.588324562395474</v>
      </c>
      <c r="P2920" s="62">
        <v>0.1000980249029563</v>
      </c>
      <c r="Q2920" s="62">
        <v>0.71240549690295629</v>
      </c>
      <c r="R2920" s="62">
        <v>6.024</v>
      </c>
      <c r="S2920" s="62">
        <v>12.048</v>
      </c>
      <c r="T2920" s="62">
        <v>0</v>
      </c>
      <c r="U2920" s="62">
        <v>0</v>
      </c>
      <c r="V2920" s="62">
        <v>-50.86981612813377</v>
      </c>
      <c r="W2920" s="62">
        <v>908.49216890187608</v>
      </c>
      <c r="X2920" s="62">
        <v>746.83894890187605</v>
      </c>
      <c r="Y2920" s="62">
        <v>41.059999999999995</v>
      </c>
      <c r="Z2920" s="62">
        <v>2.4</v>
      </c>
      <c r="AA2920" s="62">
        <v>6.024</v>
      </c>
      <c r="AB2920" s="62">
        <v>8.1884009856849731E-3</v>
      </c>
      <c r="AC2920" s="62">
        <v>1.0996856264604598</v>
      </c>
      <c r="AD2920" s="62">
        <v>2.1912338116800529E-3</v>
      </c>
    </row>
    <row r="2921" spans="1:30" ht="20.25" x14ac:dyDescent="0.3">
      <c r="A2921" s="32" t="s">
        <v>30</v>
      </c>
      <c r="B2921" s="32">
        <v>2022</v>
      </c>
      <c r="C2921" s="32">
        <v>3</v>
      </c>
      <c r="D2921" s="32" t="s">
        <v>10463</v>
      </c>
      <c r="E2921" s="32" t="s">
        <v>9434</v>
      </c>
      <c r="F2921" s="32">
        <v>19.8</v>
      </c>
      <c r="G2921" s="32">
        <v>83</v>
      </c>
      <c r="H2921" s="32">
        <v>11</v>
      </c>
      <c r="I2921" s="32">
        <v>10</v>
      </c>
      <c r="J2921" s="63"/>
      <c r="K2921" s="63">
        <v>16.807395873752768</v>
      </c>
      <c r="L2921" s="63"/>
      <c r="M2921" s="63">
        <v>107.6202167918198</v>
      </c>
      <c r="N2921" s="63">
        <v>215.24657050682654</v>
      </c>
      <c r="O2921" s="62">
        <v>33.245388484257326</v>
      </c>
      <c r="P2921" s="62">
        <v>0</v>
      </c>
      <c r="Q2921" s="62">
        <v>0.61910314399999999</v>
      </c>
      <c r="R2921" s="62">
        <v>5.2680000000000007</v>
      </c>
      <c r="S2921" s="62">
        <v>10.536000000000001</v>
      </c>
      <c r="T2921" s="62">
        <v>0</v>
      </c>
      <c r="U2921" s="62">
        <v>0</v>
      </c>
      <c r="V2921" s="62">
        <v>-7.7834673223143218</v>
      </c>
      <c r="W2921" s="62">
        <v>815.71937772788192</v>
      </c>
      <c r="X2921" s="62">
        <v>788.04226772788195</v>
      </c>
      <c r="Y2921" s="62">
        <v>7.0299999999999994</v>
      </c>
      <c r="Z2921" s="62">
        <v>2.4</v>
      </c>
      <c r="AA2921" s="62">
        <v>5.2680000000000007</v>
      </c>
      <c r="AB2921" s="62">
        <v>1.3936936803778204E-2</v>
      </c>
      <c r="AC2921" s="62">
        <v>0.95702794306486705</v>
      </c>
      <c r="AD2921" s="62">
        <v>3.6293826858881809E-3</v>
      </c>
    </row>
    <row r="2922" spans="1:30" ht="20.25" x14ac:dyDescent="0.3">
      <c r="A2922" s="32" t="s">
        <v>30</v>
      </c>
      <c r="B2922" s="32">
        <v>2022</v>
      </c>
      <c r="C2922" s="32">
        <v>3</v>
      </c>
      <c r="D2922" s="32" t="s">
        <v>10464</v>
      </c>
      <c r="E2922" s="32" t="s">
        <v>9436</v>
      </c>
      <c r="F2922" s="32">
        <v>24.8</v>
      </c>
      <c r="G2922" s="32">
        <v>39</v>
      </c>
      <c r="H2922" s="32">
        <v>11</v>
      </c>
      <c r="I2922" s="32">
        <v>0</v>
      </c>
      <c r="J2922" s="63"/>
      <c r="K2922" s="63">
        <v>9.9059512708776296</v>
      </c>
      <c r="L2922" s="63"/>
      <c r="M2922" s="63">
        <v>25.470329363369906</v>
      </c>
      <c r="N2922" s="63">
        <v>107.53611557527982</v>
      </c>
      <c r="O2922" s="62">
        <v>77.370069612628924</v>
      </c>
      <c r="P2922" s="62">
        <v>0.61910314399999999</v>
      </c>
      <c r="Q2922" s="62">
        <v>3.3720472959999999</v>
      </c>
      <c r="R2922" s="62">
        <v>11.436</v>
      </c>
      <c r="S2922" s="62">
        <v>12.336</v>
      </c>
      <c r="T2922" s="62">
        <v>5.2680000000000007</v>
      </c>
      <c r="U2922" s="62">
        <v>7.8091927084580366</v>
      </c>
      <c r="V2922" s="62">
        <v>7.8091927084580366</v>
      </c>
      <c r="W2922" s="62">
        <v>784.53308598391334</v>
      </c>
      <c r="X2922" s="62">
        <v>789.53307598391336</v>
      </c>
      <c r="Y2922" s="62">
        <v>-1.27</v>
      </c>
      <c r="Z2922" s="62">
        <v>2.4</v>
      </c>
      <c r="AA2922" s="62">
        <v>11.436</v>
      </c>
      <c r="AB2922" s="62">
        <v>1.5584682062910571</v>
      </c>
      <c r="AC2922" s="62">
        <v>3.8822614877435662</v>
      </c>
      <c r="AD2922" s="62">
        <v>0.60400242780718105</v>
      </c>
    </row>
    <row r="2923" spans="1:30" ht="20.25" x14ac:dyDescent="0.3">
      <c r="A2923" s="32" t="s">
        <v>30</v>
      </c>
      <c r="B2923" s="32">
        <v>2022</v>
      </c>
      <c r="C2923" s="32">
        <v>3</v>
      </c>
      <c r="D2923" s="32" t="s">
        <v>10465</v>
      </c>
      <c r="E2923" s="32" t="s">
        <v>9438</v>
      </c>
      <c r="F2923" s="32">
        <v>20.100000000000001</v>
      </c>
      <c r="G2923" s="32">
        <v>87</v>
      </c>
      <c r="H2923" s="32">
        <v>14</v>
      </c>
      <c r="I2923" s="32">
        <v>4</v>
      </c>
      <c r="J2923" s="63"/>
      <c r="K2923" s="63">
        <v>17.844346687318104</v>
      </c>
      <c r="L2923" s="63"/>
      <c r="M2923" s="63">
        <v>63.473145075754573</v>
      </c>
      <c r="N2923" s="63">
        <v>107.71556132613803</v>
      </c>
      <c r="O2923" s="62">
        <v>52.680410994015496</v>
      </c>
      <c r="P2923" s="62">
        <v>1.4706469825674544</v>
      </c>
      <c r="Q2923" s="62">
        <v>1.9508744705674546</v>
      </c>
      <c r="R2923" s="62">
        <v>12.626942783415025</v>
      </c>
      <c r="S2923" s="62">
        <v>10.644</v>
      </c>
      <c r="T2923" s="62">
        <v>7.3049427834150249</v>
      </c>
      <c r="U2923" s="62">
        <v>7.3049427834150249</v>
      </c>
      <c r="V2923" s="62">
        <v>7.3049427834150249</v>
      </c>
      <c r="W2923" s="62">
        <v>785.5227115005996</v>
      </c>
      <c r="X2923" s="62">
        <v>777.45186150059965</v>
      </c>
      <c r="Y2923" s="62">
        <v>2.0499999999999998</v>
      </c>
      <c r="Z2923" s="62">
        <v>2.4</v>
      </c>
      <c r="AA2923" s="62">
        <v>12.626942783415025</v>
      </c>
      <c r="AB2923" s="62">
        <v>0.45013373066455326</v>
      </c>
      <c r="AC2923" s="62">
        <v>2.8146022431629087</v>
      </c>
      <c r="AD2923" s="62">
        <v>0.15511374815822759</v>
      </c>
    </row>
    <row r="2924" spans="1:30" ht="20.25" x14ac:dyDescent="0.3">
      <c r="A2924" s="32" t="s">
        <v>30</v>
      </c>
      <c r="B2924" s="32">
        <v>2022</v>
      </c>
      <c r="C2924" s="32">
        <v>3</v>
      </c>
      <c r="D2924" s="32" t="s">
        <v>10466</v>
      </c>
      <c r="E2924" s="32" t="s">
        <v>9440</v>
      </c>
      <c r="F2924" s="32">
        <v>22.9</v>
      </c>
      <c r="G2924" s="32">
        <v>73</v>
      </c>
      <c r="H2924" s="32">
        <v>13</v>
      </c>
      <c r="I2924" s="32">
        <v>22</v>
      </c>
      <c r="J2924" s="63"/>
      <c r="K2924" s="63">
        <v>17.78269512053906</v>
      </c>
      <c r="L2924" s="63"/>
      <c r="M2924" s="63">
        <v>73.053816684600363</v>
      </c>
      <c r="N2924" s="63">
        <v>211.14553218289001</v>
      </c>
      <c r="O2924" s="62">
        <v>47.800751268445076</v>
      </c>
      <c r="P2924" s="62">
        <v>0.26929021670619668</v>
      </c>
      <c r="Q2924" s="62">
        <v>1.3984172567061965</v>
      </c>
      <c r="R2924" s="62">
        <v>5.8259999999999996</v>
      </c>
      <c r="S2924" s="62">
        <v>11.651999999999999</v>
      </c>
      <c r="T2924" s="62">
        <v>0</v>
      </c>
      <c r="U2924" s="62">
        <v>0</v>
      </c>
      <c r="V2924" s="62">
        <v>-20.481652754974075</v>
      </c>
      <c r="W2924" s="62">
        <v>842.03018229451982</v>
      </c>
      <c r="X2924" s="62">
        <v>775.14055229451981</v>
      </c>
      <c r="Y2924" s="62">
        <v>16.989999999999998</v>
      </c>
      <c r="Z2924" s="62">
        <v>2.4</v>
      </c>
      <c r="AA2924" s="62">
        <v>5.8259999999999996</v>
      </c>
      <c r="AB2924" s="62">
        <v>0.23788926983004055</v>
      </c>
      <c r="AC2924" s="62">
        <v>1.7479384752187095</v>
      </c>
      <c r="AD2924" s="62">
        <v>7.0974458557969605E-2</v>
      </c>
    </row>
    <row r="2925" spans="1:30" ht="20.25" x14ac:dyDescent="0.3">
      <c r="A2925" s="32" t="s">
        <v>30</v>
      </c>
      <c r="B2925" s="32">
        <v>2022</v>
      </c>
      <c r="C2925" s="32">
        <v>3</v>
      </c>
      <c r="D2925" s="32" t="s">
        <v>10467</v>
      </c>
      <c r="E2925" s="32" t="s">
        <v>9442</v>
      </c>
      <c r="F2925" s="32">
        <v>22.8</v>
      </c>
      <c r="G2925" s="32">
        <v>50</v>
      </c>
      <c r="H2925" s="32">
        <v>7</v>
      </c>
      <c r="I2925" s="32">
        <v>0</v>
      </c>
      <c r="J2925" s="63"/>
      <c r="K2925" s="63">
        <v>11.828551831603493</v>
      </c>
      <c r="L2925" s="63"/>
      <c r="M2925" s="63">
        <v>27.005985667321646</v>
      </c>
      <c r="N2925" s="63">
        <v>72.98112381052637</v>
      </c>
      <c r="O2925" s="62">
        <v>76.163535954110785</v>
      </c>
      <c r="P2925" s="62">
        <v>1.3984172567061965</v>
      </c>
      <c r="Q2925" s="62">
        <v>3.4806808567061966</v>
      </c>
      <c r="R2925" s="62">
        <v>11.634</v>
      </c>
      <c r="S2925" s="62">
        <v>11.616</v>
      </c>
      <c r="T2925" s="62">
        <v>5.8259999999999996</v>
      </c>
      <c r="U2925" s="62">
        <v>8.370751454183269</v>
      </c>
      <c r="V2925" s="62">
        <v>8.370751454183269</v>
      </c>
      <c r="W2925" s="62">
        <v>783.4324552113676</v>
      </c>
      <c r="X2925" s="62">
        <v>788.43244521136762</v>
      </c>
      <c r="Y2925" s="62">
        <v>-1.27</v>
      </c>
      <c r="Z2925" s="62">
        <v>2.4</v>
      </c>
      <c r="AA2925" s="62">
        <v>11.634</v>
      </c>
      <c r="AB2925" s="62">
        <v>1.1689143652842937</v>
      </c>
      <c r="AC2925" s="62">
        <v>3.9825761416669025</v>
      </c>
      <c r="AD2925" s="62">
        <v>0.45759817537682396</v>
      </c>
    </row>
    <row r="2926" spans="1:30" ht="20.25" x14ac:dyDescent="0.3">
      <c r="A2926" s="32" t="s">
        <v>30</v>
      </c>
      <c r="B2926" s="32">
        <v>2022</v>
      </c>
      <c r="C2926" s="32">
        <v>3</v>
      </c>
      <c r="D2926" s="32" t="s">
        <v>10468</v>
      </c>
      <c r="E2926" s="32" t="s">
        <v>9444</v>
      </c>
      <c r="F2926" s="32">
        <v>21.8</v>
      </c>
      <c r="G2926" s="32">
        <v>52</v>
      </c>
      <c r="H2926" s="32">
        <v>5</v>
      </c>
      <c r="I2926" s="32">
        <v>0</v>
      </c>
      <c r="J2926" s="63"/>
      <c r="K2926" s="63">
        <v>11.500901522262296</v>
      </c>
      <c r="L2926" s="63"/>
      <c r="M2926" s="63">
        <v>17.338889203337985</v>
      </c>
      <c r="N2926" s="63">
        <v>26.948490483039873</v>
      </c>
      <c r="O2926" s="62">
        <v>84.134128773008328</v>
      </c>
      <c r="P2926" s="62">
        <v>3.4806808567061966</v>
      </c>
      <c r="Q2926" s="62">
        <v>5.3960148727061963</v>
      </c>
      <c r="R2926" s="62">
        <v>17.262</v>
      </c>
      <c r="S2926" s="62">
        <v>11.256</v>
      </c>
      <c r="T2926" s="62">
        <v>11.634</v>
      </c>
      <c r="U2926" s="62">
        <v>14.216091190589403</v>
      </c>
      <c r="V2926" s="62">
        <v>14.216091190589403</v>
      </c>
      <c r="W2926" s="62">
        <v>772.06712806101416</v>
      </c>
      <c r="X2926" s="62">
        <v>777.06711806101418</v>
      </c>
      <c r="Y2926" s="62">
        <v>-1.27</v>
      </c>
      <c r="Z2926" s="62">
        <v>2.4</v>
      </c>
      <c r="AA2926" s="62">
        <v>17.262</v>
      </c>
      <c r="AB2926" s="62">
        <v>2.4102157549028296</v>
      </c>
      <c r="AC2926" s="62">
        <v>6.0578756576091521</v>
      </c>
      <c r="AD2926" s="62">
        <v>1.5019512954418186</v>
      </c>
    </row>
    <row r="2927" spans="1:30" ht="20.25" x14ac:dyDescent="0.3">
      <c r="A2927" s="32" t="s">
        <v>30</v>
      </c>
      <c r="B2927" s="32">
        <v>2022</v>
      </c>
      <c r="C2927" s="32">
        <v>3</v>
      </c>
      <c r="D2927" s="32" t="s">
        <v>10469</v>
      </c>
      <c r="E2927" s="32" t="s">
        <v>9446</v>
      </c>
      <c r="F2927" s="32">
        <v>22.4</v>
      </c>
      <c r="G2927" s="32">
        <v>52</v>
      </c>
      <c r="H2927" s="32">
        <v>14</v>
      </c>
      <c r="I2927" s="32">
        <v>0</v>
      </c>
      <c r="J2927" s="63"/>
      <c r="K2927" s="63">
        <v>12.054447643076658</v>
      </c>
      <c r="L2927" s="63"/>
      <c r="M2927" s="63">
        <v>14.340486893907013</v>
      </c>
      <c r="N2927" s="63">
        <v>17.284584560934192</v>
      </c>
      <c r="O2927" s="62">
        <v>86.800165701007344</v>
      </c>
      <c r="P2927" s="62">
        <v>5.3960148727061963</v>
      </c>
      <c r="Q2927" s="62">
        <v>7.3615323127061956</v>
      </c>
      <c r="R2927" s="62">
        <v>22.998000000000001</v>
      </c>
      <c r="S2927" s="62">
        <v>11.472</v>
      </c>
      <c r="T2927" s="62">
        <v>17.262</v>
      </c>
      <c r="U2927" s="62">
        <v>19.880798025045664</v>
      </c>
      <c r="V2927" s="62">
        <v>19.880798025045664</v>
      </c>
      <c r="W2927" s="62">
        <v>761.21035024630908</v>
      </c>
      <c r="X2927" s="62">
        <v>766.2103402463091</v>
      </c>
      <c r="Y2927" s="62">
        <v>-1.27</v>
      </c>
      <c r="Z2927" s="62">
        <v>2.4</v>
      </c>
      <c r="AA2927" s="62">
        <v>22.998000000000001</v>
      </c>
      <c r="AB2927" s="62">
        <v>5.4891123569987661</v>
      </c>
      <c r="AC2927" s="62">
        <v>8.178407424542284</v>
      </c>
      <c r="AD2927" s="62">
        <v>5.3518393190673832</v>
      </c>
    </row>
    <row r="2928" spans="1:30" ht="20.25" x14ac:dyDescent="0.3">
      <c r="A2928" s="32" t="s">
        <v>30</v>
      </c>
      <c r="B2928" s="32">
        <v>2022</v>
      </c>
      <c r="C2928" s="32">
        <v>3</v>
      </c>
      <c r="D2928" s="32" t="s">
        <v>10470</v>
      </c>
      <c r="E2928" s="32" t="s">
        <v>9448</v>
      </c>
      <c r="F2928" s="32">
        <v>24</v>
      </c>
      <c r="G2928" s="32">
        <v>52</v>
      </c>
      <c r="H2928" s="32">
        <v>9</v>
      </c>
      <c r="I2928" s="32">
        <v>0</v>
      </c>
      <c r="J2928" s="63"/>
      <c r="K2928" s="63">
        <v>13.530096355286149</v>
      </c>
      <c r="L2928" s="63"/>
      <c r="M2928" s="63">
        <v>13.542261736457037</v>
      </c>
      <c r="N2928" s="63">
        <v>14.28717184834553</v>
      </c>
      <c r="O2928" s="62">
        <v>87.526673288620543</v>
      </c>
      <c r="P2928" s="62">
        <v>7.3615323127061956</v>
      </c>
      <c r="Q2928" s="62">
        <v>9.4608722167061963</v>
      </c>
      <c r="R2928" s="62">
        <v>29.022000000000002</v>
      </c>
      <c r="S2928" s="62">
        <v>12.048</v>
      </c>
      <c r="T2928" s="62">
        <v>22.998000000000001</v>
      </c>
      <c r="U2928" s="62">
        <v>25.654748027456602</v>
      </c>
      <c r="V2928" s="62">
        <v>25.654748027456602</v>
      </c>
      <c r="W2928" s="62">
        <v>750.30129880614049</v>
      </c>
      <c r="X2928" s="62">
        <v>755.30128880614052</v>
      </c>
      <c r="Y2928" s="62">
        <v>-1.27</v>
      </c>
      <c r="Z2928" s="62">
        <v>2.4</v>
      </c>
      <c r="AA2928" s="62">
        <v>29.022000000000002</v>
      </c>
      <c r="AB2928" s="62">
        <v>4.7322026005178826</v>
      </c>
      <c r="AC2928" s="62">
        <v>10.425351876353815</v>
      </c>
      <c r="AD2928" s="62">
        <v>5.2463272653168627</v>
      </c>
    </row>
    <row r="2929" spans="1:30" ht="20.25" x14ac:dyDescent="0.3">
      <c r="A2929" s="32" t="s">
        <v>30</v>
      </c>
      <c r="B2929" s="32">
        <v>2022</v>
      </c>
      <c r="C2929" s="32">
        <v>3</v>
      </c>
      <c r="D2929" s="32" t="s">
        <v>10471</v>
      </c>
      <c r="E2929" s="32" t="s">
        <v>9450</v>
      </c>
      <c r="F2929" s="32">
        <v>27.4</v>
      </c>
      <c r="G2929" s="32">
        <v>50</v>
      </c>
      <c r="H2929" s="32">
        <v>7</v>
      </c>
      <c r="I2929" s="32">
        <v>0</v>
      </c>
      <c r="J2929" s="63"/>
      <c r="K2929" s="63">
        <v>16.048809864046419</v>
      </c>
      <c r="L2929" s="63"/>
      <c r="M2929" s="63">
        <v>12.560170900604076</v>
      </c>
      <c r="N2929" s="63">
        <v>13.489210138229767</v>
      </c>
      <c r="O2929" s="62">
        <v>88.430487722773464</v>
      </c>
      <c r="P2929" s="62">
        <v>9.4608722167061963</v>
      </c>
      <c r="Q2929" s="62">
        <v>11.943906216706196</v>
      </c>
      <c r="R2929" s="62">
        <v>35.658000000000001</v>
      </c>
      <c r="S2929" s="62">
        <v>13.272</v>
      </c>
      <c r="T2929" s="62">
        <v>29.022000000000002</v>
      </c>
      <c r="U2929" s="62">
        <v>31.719197671197559</v>
      </c>
      <c r="V2929" s="62">
        <v>31.719197671197559</v>
      </c>
      <c r="W2929" s="62">
        <v>739.01168556072867</v>
      </c>
      <c r="X2929" s="62">
        <v>744.01167556072869</v>
      </c>
      <c r="Y2929" s="62">
        <v>-1.27</v>
      </c>
      <c r="Z2929" s="62">
        <v>2.4</v>
      </c>
      <c r="AA2929" s="62">
        <v>35.658000000000001</v>
      </c>
      <c r="AB2929" s="62">
        <v>4.870066171742879</v>
      </c>
      <c r="AC2929" s="62">
        <v>13.000925912340968</v>
      </c>
      <c r="AD2929" s="62">
        <v>6.0913905620663336</v>
      </c>
    </row>
    <row r="2930" spans="1:30" ht="20.25" x14ac:dyDescent="0.3">
      <c r="A2930" s="32" t="s">
        <v>30</v>
      </c>
      <c r="B2930" s="32">
        <v>2022</v>
      </c>
      <c r="C2930" s="32">
        <v>3</v>
      </c>
      <c r="D2930" s="32" t="s">
        <v>10472</v>
      </c>
      <c r="E2930" s="32" t="s">
        <v>9452</v>
      </c>
      <c r="F2930" s="32">
        <v>27.5</v>
      </c>
      <c r="G2930" s="32">
        <v>46</v>
      </c>
      <c r="H2930" s="32">
        <v>18</v>
      </c>
      <c r="I2930" s="32">
        <v>0</v>
      </c>
      <c r="J2930" s="63"/>
      <c r="K2930" s="63">
        <v>14.842254874526573</v>
      </c>
      <c r="L2930" s="63"/>
      <c r="M2930" s="63">
        <v>11.683715783529795</v>
      </c>
      <c r="N2930" s="63">
        <v>12.507443432993618</v>
      </c>
      <c r="O2930" s="62">
        <v>89.24652121177219</v>
      </c>
      <c r="P2930" s="62">
        <v>11.943906216706196</v>
      </c>
      <c r="Q2930" s="62">
        <v>14.634992328706195</v>
      </c>
      <c r="R2930" s="62">
        <v>42.311999999999998</v>
      </c>
      <c r="S2930" s="62">
        <v>13.308</v>
      </c>
      <c r="T2930" s="62">
        <v>35.658000000000001</v>
      </c>
      <c r="U2930" s="62">
        <v>38.400472439717078</v>
      </c>
      <c r="V2930" s="62">
        <v>38.400472439717078</v>
      </c>
      <c r="W2930" s="62">
        <v>726.77035446650632</v>
      </c>
      <c r="X2930" s="62">
        <v>731.77034446650634</v>
      </c>
      <c r="Y2930" s="62">
        <v>-1.27</v>
      </c>
      <c r="Z2930" s="62">
        <v>2.4</v>
      </c>
      <c r="AA2930" s="62">
        <v>42.311999999999998</v>
      </c>
      <c r="AB2930" s="62">
        <v>9.5298172716703267</v>
      </c>
      <c r="AC2930" s="62">
        <v>15.696828140379651</v>
      </c>
      <c r="AD2930" s="62">
        <v>12.031065693150827</v>
      </c>
    </row>
    <row r="2931" spans="1:30" ht="20.25" x14ac:dyDescent="0.3">
      <c r="A2931" s="32" t="s">
        <v>30</v>
      </c>
      <c r="B2931" s="32">
        <v>2022</v>
      </c>
      <c r="C2931" s="32">
        <v>3</v>
      </c>
      <c r="D2931" s="32" t="s">
        <v>10473</v>
      </c>
      <c r="E2931" s="32" t="s">
        <v>9454</v>
      </c>
      <c r="F2931" s="32">
        <v>28.8</v>
      </c>
      <c r="G2931" s="32">
        <v>65</v>
      </c>
      <c r="H2931" s="32">
        <v>13</v>
      </c>
      <c r="I2931" s="32">
        <v>0</v>
      </c>
      <c r="J2931" s="63"/>
      <c r="K2931" s="63">
        <v>21.542346848068846</v>
      </c>
      <c r="L2931" s="63"/>
      <c r="M2931" s="63">
        <v>13.082108178516684</v>
      </c>
      <c r="N2931" s="63">
        <v>11.631277582377557</v>
      </c>
      <c r="O2931" s="62">
        <v>87.948771847185441</v>
      </c>
      <c r="P2931" s="62">
        <v>14.634992328706195</v>
      </c>
      <c r="Q2931" s="62">
        <v>16.458497648706196</v>
      </c>
      <c r="R2931" s="62">
        <v>49.199999999999996</v>
      </c>
      <c r="S2931" s="62">
        <v>13.776</v>
      </c>
      <c r="T2931" s="62">
        <v>42.311999999999998</v>
      </c>
      <c r="U2931" s="62">
        <v>45.100635760307455</v>
      </c>
      <c r="V2931" s="62">
        <v>45.100635760307455</v>
      </c>
      <c r="W2931" s="62">
        <v>714.69804461293882</v>
      </c>
      <c r="X2931" s="62">
        <v>719.69803461293884</v>
      </c>
      <c r="Y2931" s="62">
        <v>-1.27</v>
      </c>
      <c r="Z2931" s="62">
        <v>2.4</v>
      </c>
      <c r="AA2931" s="62">
        <v>49.199999999999996</v>
      </c>
      <c r="AB2931" s="62">
        <v>6.1491537990549299</v>
      </c>
      <c r="AC2931" s="62">
        <v>17.925661264346118</v>
      </c>
      <c r="AD2931" s="62">
        <v>8.946785165731642</v>
      </c>
    </row>
    <row r="2932" spans="1:30" ht="20.25" x14ac:dyDescent="0.3">
      <c r="A2932" s="32" t="s">
        <v>30</v>
      </c>
      <c r="B2932" s="32">
        <v>2022</v>
      </c>
      <c r="C2932" s="32">
        <v>3</v>
      </c>
      <c r="D2932" s="32" t="s">
        <v>10474</v>
      </c>
      <c r="E2932" s="32" t="s">
        <v>9456</v>
      </c>
      <c r="F2932" s="32">
        <v>17</v>
      </c>
      <c r="G2932" s="32">
        <v>98</v>
      </c>
      <c r="H2932" s="32">
        <v>18</v>
      </c>
      <c r="I2932" s="32">
        <v>6</v>
      </c>
      <c r="J2932" s="63"/>
      <c r="K2932" s="63">
        <v>16.657779285432888</v>
      </c>
      <c r="L2932" s="63"/>
      <c r="M2932" s="63">
        <v>110.59849327454127</v>
      </c>
      <c r="N2932" s="63">
        <v>123.02482375666096</v>
      </c>
      <c r="O2932" s="62">
        <v>32.17392601799159</v>
      </c>
      <c r="P2932" s="62">
        <v>9.4512669092936985</v>
      </c>
      <c r="Q2932" s="62">
        <v>9.5143446852936986</v>
      </c>
      <c r="R2932" s="62">
        <v>45.789106510714376</v>
      </c>
      <c r="S2932" s="62">
        <v>9.5280000000000005</v>
      </c>
      <c r="T2932" s="62">
        <v>41.025106510714373</v>
      </c>
      <c r="U2932" s="62">
        <v>41.025106510714373</v>
      </c>
      <c r="V2932" s="62">
        <v>41.025106510714373</v>
      </c>
      <c r="W2932" s="62">
        <v>722.01720004865672</v>
      </c>
      <c r="X2932" s="62">
        <v>707.41093004865672</v>
      </c>
      <c r="Y2932" s="62">
        <v>3.7099999999999995</v>
      </c>
      <c r="Z2932" s="62">
        <v>2.4</v>
      </c>
      <c r="AA2932" s="62">
        <v>45.789106510714376</v>
      </c>
      <c r="AB2932" s="62">
        <v>1.5172096661268007E-2</v>
      </c>
      <c r="AC2932" s="62">
        <v>12.52327822191099</v>
      </c>
      <c r="AD2932" s="62">
        <v>1.0374043460719604E-2</v>
      </c>
    </row>
    <row r="2933" spans="1:30" ht="20.25" x14ac:dyDescent="0.3">
      <c r="A2933" s="32" t="s">
        <v>30</v>
      </c>
      <c r="B2933" s="32">
        <v>2022</v>
      </c>
      <c r="C2933" s="32">
        <v>3</v>
      </c>
      <c r="D2933" s="32" t="s">
        <v>10475</v>
      </c>
      <c r="E2933" s="32" t="s">
        <v>9458</v>
      </c>
      <c r="F2933" s="32">
        <v>17.8</v>
      </c>
      <c r="G2933" s="32">
        <v>44</v>
      </c>
      <c r="H2933" s="32">
        <v>7</v>
      </c>
      <c r="I2933" s="32">
        <v>12</v>
      </c>
      <c r="J2933" s="63"/>
      <c r="K2933" s="63">
        <v>5.3830018585142581</v>
      </c>
      <c r="L2933" s="63"/>
      <c r="M2933" s="63">
        <v>69.852147771859222</v>
      </c>
      <c r="N2933" s="63">
        <v>219.07666726319755</v>
      </c>
      <c r="O2933" s="62">
        <v>49.383511370920729</v>
      </c>
      <c r="P2933" s="62">
        <v>4.2841848401030811</v>
      </c>
      <c r="Q2933" s="62">
        <v>6.1284256721030816</v>
      </c>
      <c r="R2933" s="62">
        <v>31.961851180556266</v>
      </c>
      <c r="S2933" s="62">
        <v>9.8160000000000007</v>
      </c>
      <c r="T2933" s="62">
        <v>27.053851180556265</v>
      </c>
      <c r="U2933" s="62">
        <v>27.053851180556265</v>
      </c>
      <c r="V2933" s="62">
        <v>27.053851180556265</v>
      </c>
      <c r="W2933" s="62">
        <v>747.68151088666855</v>
      </c>
      <c r="X2933" s="62">
        <v>713.46898088666853</v>
      </c>
      <c r="Y2933" s="62">
        <v>8.69</v>
      </c>
      <c r="Z2933" s="62">
        <v>2.4</v>
      </c>
      <c r="AA2933" s="62">
        <v>31.961851180556266</v>
      </c>
      <c r="AB2933" s="62">
        <v>0.216302726441716</v>
      </c>
      <c r="AC2933" s="62">
        <v>8.2852686983507198</v>
      </c>
      <c r="AD2933" s="62">
        <v>0.11817167804850159</v>
      </c>
    </row>
    <row r="2934" spans="1:30" ht="20.25" x14ac:dyDescent="0.3">
      <c r="A2934" s="32" t="s">
        <v>30</v>
      </c>
      <c r="B2934" s="32">
        <v>2022</v>
      </c>
      <c r="C2934" s="32">
        <v>3</v>
      </c>
      <c r="D2934" s="32" t="s">
        <v>10476</v>
      </c>
      <c r="E2934" s="32" t="s">
        <v>9460</v>
      </c>
      <c r="F2934" s="32">
        <v>19.7</v>
      </c>
      <c r="G2934" s="32">
        <v>47</v>
      </c>
      <c r="H2934" s="32">
        <v>29</v>
      </c>
      <c r="I2934" s="32">
        <v>0</v>
      </c>
      <c r="J2934" s="63"/>
      <c r="K2934" s="63">
        <v>8.0688892002232766</v>
      </c>
      <c r="L2934" s="63"/>
      <c r="M2934" s="63">
        <v>21.935598790784972</v>
      </c>
      <c r="N2934" s="63">
        <v>69.780511581018274</v>
      </c>
      <c r="O2934" s="62">
        <v>80.230489435483761</v>
      </c>
      <c r="P2934" s="62">
        <v>6.1284256721030816</v>
      </c>
      <c r="Q2934" s="62">
        <v>8.0493356241030813</v>
      </c>
      <c r="R2934" s="62">
        <v>37.211851180556266</v>
      </c>
      <c r="S2934" s="62">
        <v>10.5</v>
      </c>
      <c r="T2934" s="62">
        <v>31.961851180556266</v>
      </c>
      <c r="U2934" s="62">
        <v>34.679013007220135</v>
      </c>
      <c r="V2934" s="62">
        <v>34.679013007220135</v>
      </c>
      <c r="W2934" s="62">
        <v>733.56352206566601</v>
      </c>
      <c r="X2934" s="62">
        <v>738.56351206566603</v>
      </c>
      <c r="Y2934" s="62">
        <v>-1.27</v>
      </c>
      <c r="Z2934" s="62">
        <v>2.4</v>
      </c>
      <c r="AA2934" s="62">
        <v>37.211851180556266</v>
      </c>
      <c r="AB2934" s="62">
        <v>5.0219315691427395</v>
      </c>
      <c r="AC2934" s="62">
        <v>10.448406226208119</v>
      </c>
      <c r="AD2934" s="62">
        <v>5.5712235284449338</v>
      </c>
    </row>
    <row r="2935" spans="1:30" ht="20.25" x14ac:dyDescent="0.3">
      <c r="A2935" s="32" t="s">
        <v>30</v>
      </c>
      <c r="B2935" s="32">
        <v>2022</v>
      </c>
      <c r="C2935" s="32">
        <v>3</v>
      </c>
      <c r="D2935" s="32" t="s">
        <v>10477</v>
      </c>
      <c r="E2935" s="32" t="s">
        <v>9462</v>
      </c>
      <c r="F2935" s="32">
        <v>19.600000000000001</v>
      </c>
      <c r="G2935" s="32">
        <v>65</v>
      </c>
      <c r="H2935" s="32">
        <v>27</v>
      </c>
      <c r="I2935" s="32">
        <v>0</v>
      </c>
      <c r="J2935" s="63"/>
      <c r="K2935" s="63">
        <v>12.828907833987538</v>
      </c>
      <c r="L2935" s="63"/>
      <c r="M2935" s="63">
        <v>17.74011272603288</v>
      </c>
      <c r="N2935" s="63">
        <v>21.879777043995759</v>
      </c>
      <c r="O2935" s="62">
        <v>83.8</v>
      </c>
      <c r="P2935" s="62">
        <v>8.0493356241030813</v>
      </c>
      <c r="Q2935" s="62">
        <v>9.3117623841030817</v>
      </c>
      <c r="R2935" s="62">
        <v>42.443851180556265</v>
      </c>
      <c r="S2935" s="62">
        <v>10.464</v>
      </c>
      <c r="T2935" s="62">
        <v>37.211851180556266</v>
      </c>
      <c r="U2935" s="62">
        <v>39.96503464391801</v>
      </c>
      <c r="V2935" s="62">
        <v>39.96503464391801</v>
      </c>
      <c r="W2935" s="62">
        <v>723.93321311946568</v>
      </c>
      <c r="X2935" s="62">
        <v>728.9332031194657</v>
      </c>
      <c r="Y2935" s="62">
        <v>-1.27</v>
      </c>
      <c r="Z2935" s="62">
        <v>2.4</v>
      </c>
      <c r="AA2935" s="62">
        <v>42.443851180556265</v>
      </c>
      <c r="AB2935" s="62">
        <v>6.9837113133186612</v>
      </c>
      <c r="AC2935" s="62">
        <v>12.027007608974328</v>
      </c>
      <c r="AD2935" s="62">
        <v>8.1348213482339951</v>
      </c>
    </row>
    <row r="2936" spans="1:30" ht="20.25" x14ac:dyDescent="0.3">
      <c r="A2936" s="32" t="s">
        <v>30</v>
      </c>
      <c r="B2936" s="32">
        <v>2022</v>
      </c>
      <c r="C2936" s="32">
        <v>3</v>
      </c>
      <c r="D2936" s="32" t="s">
        <v>10478</v>
      </c>
      <c r="E2936" s="32" t="s">
        <v>9464</v>
      </c>
      <c r="F2936" s="32">
        <v>20</v>
      </c>
      <c r="G2936" s="32">
        <v>88</v>
      </c>
      <c r="H2936" s="32">
        <v>22</v>
      </c>
      <c r="I2936" s="32">
        <v>4</v>
      </c>
      <c r="J2936" s="63"/>
      <c r="K2936" s="63">
        <v>17.92735768370903</v>
      </c>
      <c r="L2936" s="63"/>
      <c r="M2936" s="63">
        <v>57.94768075080863</v>
      </c>
      <c r="N2936" s="63">
        <v>101.19032296712264</v>
      </c>
      <c r="O2936" s="62">
        <v>55.701887311157662</v>
      </c>
      <c r="P2936" s="62">
        <v>5.6612832705443763</v>
      </c>
      <c r="Q2936" s="62">
        <v>6.102479206544376</v>
      </c>
      <c r="R2936" s="62">
        <v>43.285667158118358</v>
      </c>
      <c r="S2936" s="62">
        <v>10.608000000000001</v>
      </c>
      <c r="T2936" s="62">
        <v>37.981667158118356</v>
      </c>
      <c r="U2936" s="62">
        <v>37.981667158118356</v>
      </c>
      <c r="V2936" s="62">
        <v>37.981667158118356</v>
      </c>
      <c r="W2936" s="62">
        <v>727.53169111911984</v>
      </c>
      <c r="X2936" s="62">
        <v>719.46084111911989</v>
      </c>
      <c r="Y2936" s="62">
        <v>2.0499999999999998</v>
      </c>
      <c r="Z2936" s="62">
        <v>2.4</v>
      </c>
      <c r="AA2936" s="62">
        <v>43.285667158118358</v>
      </c>
      <c r="AB2936" s="62">
        <v>0.89990731695002013</v>
      </c>
      <c r="AC2936" s="62">
        <v>9.0243070659447113</v>
      </c>
      <c r="AD2936" s="62">
        <v>0.51394721544948241</v>
      </c>
    </row>
    <row r="2937" spans="1:30" ht="20.25" x14ac:dyDescent="0.3">
      <c r="A2937" s="32" t="s">
        <v>30</v>
      </c>
      <c r="B2937" s="32">
        <v>2022</v>
      </c>
      <c r="C2937" s="32">
        <v>3</v>
      </c>
      <c r="D2937" s="32" t="s">
        <v>10479</v>
      </c>
      <c r="E2937" s="32" t="s">
        <v>9466</v>
      </c>
      <c r="F2937" s="32">
        <v>25</v>
      </c>
      <c r="G2937" s="32">
        <v>76</v>
      </c>
      <c r="H2937" s="32">
        <v>9</v>
      </c>
      <c r="I2937" s="32">
        <v>0.7</v>
      </c>
      <c r="J2937" s="63"/>
      <c r="K2937" s="63">
        <v>20.449706465665148</v>
      </c>
      <c r="L2937" s="63"/>
      <c r="M2937" s="63">
        <v>32.413451687824441</v>
      </c>
      <c r="N2937" s="63">
        <v>62.944463698699188</v>
      </c>
      <c r="O2937" s="62">
        <v>72.079231833236079</v>
      </c>
      <c r="P2937" s="62">
        <v>6.102479206544376</v>
      </c>
      <c r="Q2937" s="62">
        <v>7.1939686785443762</v>
      </c>
      <c r="R2937" s="62">
        <v>49.489667158118358</v>
      </c>
      <c r="S2937" s="62">
        <v>12.407999999999999</v>
      </c>
      <c r="T2937" s="62">
        <v>43.285667158118358</v>
      </c>
      <c r="U2937" s="62">
        <v>44.799832110511332</v>
      </c>
      <c r="V2937" s="62">
        <v>44.799832110511332</v>
      </c>
      <c r="W2937" s="62">
        <v>715.23570620161524</v>
      </c>
      <c r="X2937" s="62">
        <v>717.94829920161521</v>
      </c>
      <c r="Y2937" s="62">
        <v>-0.68900000000000006</v>
      </c>
      <c r="Z2937" s="62">
        <v>2.4</v>
      </c>
      <c r="AA2937" s="62">
        <v>49.489667158118358</v>
      </c>
      <c r="AB2937" s="62">
        <v>1.0567271944975982</v>
      </c>
      <c r="AC2937" s="62">
        <v>10.552924337632474</v>
      </c>
      <c r="AD2937" s="62">
        <v>0.65643338421642927</v>
      </c>
    </row>
    <row r="2938" spans="1:30" ht="20.25" x14ac:dyDescent="0.3">
      <c r="A2938" s="32" t="s">
        <v>30</v>
      </c>
      <c r="B2938" s="32">
        <v>2022</v>
      </c>
      <c r="C2938" s="32">
        <v>3</v>
      </c>
      <c r="D2938" s="32" t="s">
        <v>10480</v>
      </c>
      <c r="E2938" s="32" t="s">
        <v>9468</v>
      </c>
      <c r="F2938" s="32">
        <v>18</v>
      </c>
      <c r="G2938" s="32">
        <v>55</v>
      </c>
      <c r="H2938" s="32">
        <v>24</v>
      </c>
      <c r="I2938" s="32">
        <v>14</v>
      </c>
      <c r="J2938" s="63"/>
      <c r="K2938" s="63">
        <v>8.8189655604715078</v>
      </c>
      <c r="L2938" s="63"/>
      <c r="M2938" s="63">
        <v>49.000617536249344</v>
      </c>
      <c r="N2938" s="63">
        <v>178.16238987794512</v>
      </c>
      <c r="O2938" s="62">
        <v>60.955278361361813</v>
      </c>
      <c r="P2938" s="62">
        <v>3.0168803129464483</v>
      </c>
      <c r="Q2938" s="62">
        <v>4.5145418729464488</v>
      </c>
      <c r="R2938" s="62">
        <v>32.016431543076273</v>
      </c>
      <c r="S2938" s="62">
        <v>9.8879999999999999</v>
      </c>
      <c r="T2938" s="62">
        <v>27.072431543076274</v>
      </c>
      <c r="U2938" s="62">
        <v>27.072431543076274</v>
      </c>
      <c r="V2938" s="62">
        <v>27.072431543076274</v>
      </c>
      <c r="W2938" s="62">
        <v>747.64678120948281</v>
      </c>
      <c r="X2938" s="62">
        <v>706.89883120948286</v>
      </c>
      <c r="Y2938" s="62">
        <v>10.35</v>
      </c>
      <c r="Z2938" s="62">
        <v>2.4</v>
      </c>
      <c r="AA2938" s="62">
        <v>32.016431543076273</v>
      </c>
      <c r="AB2938" s="62">
        <v>1.4528481772221233</v>
      </c>
      <c r="AC2938" s="62">
        <v>6.6757607730385544</v>
      </c>
      <c r="AD2938" s="62">
        <v>0.71305890696385621</v>
      </c>
    </row>
    <row r="2939" spans="1:30" ht="20.25" x14ac:dyDescent="0.3">
      <c r="A2939" s="32" t="s">
        <v>30</v>
      </c>
      <c r="B2939" s="32">
        <v>2022</v>
      </c>
      <c r="C2939" s="32">
        <v>3</v>
      </c>
      <c r="D2939" s="32" t="s">
        <v>10481</v>
      </c>
      <c r="E2939" s="32" t="s">
        <v>9470</v>
      </c>
      <c r="F2939" s="32">
        <v>15.8</v>
      </c>
      <c r="G2939" s="32">
        <v>93</v>
      </c>
      <c r="H2939" s="32">
        <v>22</v>
      </c>
      <c r="I2939" s="32">
        <v>3</v>
      </c>
      <c r="J2939" s="63"/>
      <c r="K2939" s="63">
        <v>14.649804315763802</v>
      </c>
      <c r="L2939" s="63"/>
      <c r="M2939" s="63">
        <v>79.203826801509962</v>
      </c>
      <c r="N2939" s="63">
        <v>109.65899164043242</v>
      </c>
      <c r="O2939" s="62">
        <v>44.886044767342163</v>
      </c>
      <c r="P2939" s="62">
        <v>2.5683302044213834</v>
      </c>
      <c r="Q2939" s="62">
        <v>2.7744655884213834</v>
      </c>
      <c r="R2939" s="62">
        <v>33.9711594685525</v>
      </c>
      <c r="S2939" s="62">
        <v>9.0960000000000001</v>
      </c>
      <c r="T2939" s="62">
        <v>29.423159468552502</v>
      </c>
      <c r="U2939" s="62">
        <v>29.423159468552502</v>
      </c>
      <c r="V2939" s="62">
        <v>29.423159468552502</v>
      </c>
      <c r="W2939" s="62">
        <v>743.26588128037338</v>
      </c>
      <c r="X2939" s="62">
        <v>738.46274128037339</v>
      </c>
      <c r="Y2939" s="62">
        <v>1.2199999999999998</v>
      </c>
      <c r="Z2939" s="62">
        <v>2.4</v>
      </c>
      <c r="AA2939" s="62">
        <v>33.9711594685525</v>
      </c>
      <c r="AB2939" s="62">
        <v>0.24478984380741078</v>
      </c>
      <c r="AC2939" s="62">
        <v>4.6080655012017102</v>
      </c>
      <c r="AD2939" s="62">
        <v>0.10169969148231144</v>
      </c>
    </row>
    <row r="2940" spans="1:30" ht="20.25" x14ac:dyDescent="0.3">
      <c r="A2940" s="32" t="s">
        <v>30</v>
      </c>
      <c r="B2940" s="32">
        <v>2022</v>
      </c>
      <c r="C2940" s="32">
        <v>3</v>
      </c>
      <c r="D2940" s="32" t="s">
        <v>10482</v>
      </c>
      <c r="E2940" s="32" t="s">
        <v>9472</v>
      </c>
      <c r="F2940" s="32">
        <v>19</v>
      </c>
      <c r="G2940" s="32">
        <v>81</v>
      </c>
      <c r="H2940" s="32">
        <v>20</v>
      </c>
      <c r="I2940" s="32">
        <v>2</v>
      </c>
      <c r="J2940" s="63"/>
      <c r="K2940" s="63">
        <v>15.645645206563456</v>
      </c>
      <c r="L2940" s="63"/>
      <c r="M2940" s="63">
        <v>54.503761088645817</v>
      </c>
      <c r="N2940" s="63">
        <v>114.40625442160018</v>
      </c>
      <c r="O2940" s="62">
        <v>57.668861266862891</v>
      </c>
      <c r="P2940" s="62">
        <v>1.7545201670694346</v>
      </c>
      <c r="Q2940" s="62">
        <v>2.4199732790694348</v>
      </c>
      <c r="R2940" s="62">
        <v>39.095159468552502</v>
      </c>
      <c r="S2940" s="62">
        <v>10.247999999999999</v>
      </c>
      <c r="T2940" s="62">
        <v>33.9711594685525</v>
      </c>
      <c r="U2940" s="62">
        <v>33.136267220425651</v>
      </c>
      <c r="V2940" s="62">
        <v>33.136267220425651</v>
      </c>
      <c r="W2940" s="62">
        <v>736.39824019604998</v>
      </c>
      <c r="X2940" s="62">
        <v>734.86281019604996</v>
      </c>
      <c r="Y2940" s="62">
        <v>0.3899999999999999</v>
      </c>
      <c r="Z2940" s="62">
        <v>2.4</v>
      </c>
      <c r="AA2940" s="62">
        <v>39.095159468552502</v>
      </c>
      <c r="AB2940" s="62">
        <v>0.95447877667482195</v>
      </c>
      <c r="AC2940" s="62">
        <v>4.1913411034211689</v>
      </c>
      <c r="AD2940" s="62">
        <v>0.38136470700613934</v>
      </c>
    </row>
    <row r="2941" spans="1:30" ht="20.25" x14ac:dyDescent="0.3">
      <c r="A2941" s="32" t="s">
        <v>30</v>
      </c>
      <c r="B2941" s="32">
        <v>2022</v>
      </c>
      <c r="C2941" s="32">
        <v>3</v>
      </c>
      <c r="D2941" s="32" t="s">
        <v>10483</v>
      </c>
      <c r="E2941" s="32" t="s">
        <v>9474</v>
      </c>
      <c r="F2941" s="32">
        <v>24.2</v>
      </c>
      <c r="G2941" s="32">
        <v>57</v>
      </c>
      <c r="H2941" s="32">
        <v>9</v>
      </c>
      <c r="I2941" s="32">
        <v>0</v>
      </c>
      <c r="J2941" s="63"/>
      <c r="K2941" s="63">
        <v>15.13214424555097</v>
      </c>
      <c r="L2941" s="63"/>
      <c r="M2941" s="63">
        <v>23.128058305293671</v>
      </c>
      <c r="N2941" s="63">
        <v>54.437190500558984</v>
      </c>
      <c r="O2941" s="62">
        <v>79.25224220333574</v>
      </c>
      <c r="P2941" s="62">
        <v>2.4199732790694348</v>
      </c>
      <c r="Q2941" s="62">
        <v>4.3156172710694349</v>
      </c>
      <c r="R2941" s="62">
        <v>45.155159468552505</v>
      </c>
      <c r="S2941" s="62">
        <v>12.12</v>
      </c>
      <c r="T2941" s="62">
        <v>39.095159468552502</v>
      </c>
      <c r="U2941" s="62">
        <v>41.861381260407306</v>
      </c>
      <c r="V2941" s="62">
        <v>41.861381260407306</v>
      </c>
      <c r="W2941" s="62">
        <v>720.50926502478762</v>
      </c>
      <c r="X2941" s="62">
        <v>725.50925502478765</v>
      </c>
      <c r="Y2941" s="62">
        <v>-1.27</v>
      </c>
      <c r="Z2941" s="62">
        <v>2.4</v>
      </c>
      <c r="AA2941" s="62">
        <v>45.155159468552505</v>
      </c>
      <c r="AB2941" s="62">
        <v>1.6601028295346487</v>
      </c>
      <c r="AC2941" s="62">
        <v>6.9666695336670603</v>
      </c>
      <c r="AD2941" s="62">
        <v>0.83172904424488492</v>
      </c>
    </row>
    <row r="2942" spans="1:30" ht="20.25" x14ac:dyDescent="0.3">
      <c r="A2942" s="32" t="s">
        <v>30</v>
      </c>
      <c r="B2942" s="32">
        <v>2022</v>
      </c>
      <c r="C2942" s="32">
        <v>3</v>
      </c>
      <c r="D2942" s="32" t="s">
        <v>10484</v>
      </c>
      <c r="E2942" s="32" t="s">
        <v>9476</v>
      </c>
      <c r="F2942" s="32">
        <v>25.4</v>
      </c>
      <c r="G2942" s="32">
        <v>56</v>
      </c>
      <c r="H2942" s="32">
        <v>22</v>
      </c>
      <c r="I2942" s="32">
        <v>0</v>
      </c>
      <c r="J2942" s="63"/>
      <c r="K2942" s="63">
        <v>15.973729766963507</v>
      </c>
      <c r="L2942" s="63"/>
      <c r="M2942" s="63">
        <v>15.114629640507145</v>
      </c>
      <c r="N2942" s="63">
        <v>23.071842997518182</v>
      </c>
      <c r="O2942" s="62">
        <v>86.10240227478586</v>
      </c>
      <c r="P2942" s="62">
        <v>4.3156172710694349</v>
      </c>
      <c r="Q2942" s="62">
        <v>6.347348951069435</v>
      </c>
      <c r="R2942" s="62">
        <v>51.431159468552508</v>
      </c>
      <c r="S2942" s="62">
        <v>12.552</v>
      </c>
      <c r="T2942" s="62">
        <v>45.155159468552505</v>
      </c>
      <c r="U2942" s="62">
        <v>47.963757179282155</v>
      </c>
      <c r="V2942" s="62">
        <v>47.963757179282155</v>
      </c>
      <c r="W2942" s="62">
        <v>709.60064128309011</v>
      </c>
      <c r="X2942" s="62">
        <v>714.60063128309014</v>
      </c>
      <c r="Y2942" s="62">
        <v>-1.27</v>
      </c>
      <c r="Z2942" s="62">
        <v>2.4</v>
      </c>
      <c r="AA2942" s="62">
        <v>51.431159468552508</v>
      </c>
      <c r="AB2942" s="62">
        <v>7.4422393412788992</v>
      </c>
      <c r="AC2942" s="62">
        <v>9.7014498362608688</v>
      </c>
      <c r="AD2942" s="62">
        <v>7.7480692830226712</v>
      </c>
    </row>
    <row r="2943" spans="1:30" ht="20.25" x14ac:dyDescent="0.3">
      <c r="A2943" s="32" t="s">
        <v>30</v>
      </c>
      <c r="B2943" s="32">
        <v>2022</v>
      </c>
      <c r="C2943" s="32">
        <v>3</v>
      </c>
      <c r="D2943" s="32" t="s">
        <v>10485</v>
      </c>
      <c r="E2943" s="32" t="s">
        <v>9478</v>
      </c>
      <c r="F2943" s="32">
        <v>26</v>
      </c>
      <c r="G2943" s="32">
        <v>62</v>
      </c>
      <c r="H2943" s="32">
        <v>22</v>
      </c>
      <c r="I2943" s="32">
        <v>0</v>
      </c>
      <c r="J2943" s="63"/>
      <c r="K2943" s="63">
        <v>18.13905958899845</v>
      </c>
      <c r="L2943" s="63"/>
      <c r="M2943" s="63">
        <v>14.916632301353957</v>
      </c>
      <c r="N2943" s="63">
        <v>15.061059095803621</v>
      </c>
      <c r="O2943" s="62">
        <v>86.280230347177167</v>
      </c>
      <c r="P2943" s="62">
        <v>6.347348951069435</v>
      </c>
      <c r="Q2943" s="62">
        <v>8.1417548550694345</v>
      </c>
      <c r="R2943" s="62">
        <v>57.815159468552508</v>
      </c>
      <c r="S2943" s="62">
        <v>12.768000000000001</v>
      </c>
      <c r="T2943" s="62">
        <v>51.431159468552508</v>
      </c>
      <c r="U2943" s="62">
        <v>54.284330374080611</v>
      </c>
      <c r="V2943" s="62">
        <v>54.284330374080611</v>
      </c>
      <c r="W2943" s="62">
        <v>698.47605795077561</v>
      </c>
      <c r="X2943" s="62">
        <v>703.47604795077564</v>
      </c>
      <c r="Y2943" s="62">
        <v>-1.27</v>
      </c>
      <c r="Z2943" s="62">
        <v>2.4</v>
      </c>
      <c r="AA2943" s="62">
        <v>57.815159468552508</v>
      </c>
      <c r="AB2943" s="62">
        <v>7.6309881877121821</v>
      </c>
      <c r="AC2943" s="62">
        <v>12.043484342333617</v>
      </c>
      <c r="AD2943" s="62">
        <v>8.7941751572884286</v>
      </c>
    </row>
    <row r="2944" spans="1:30" ht="20.25" x14ac:dyDescent="0.3">
      <c r="A2944" s="32" t="s">
        <v>30</v>
      </c>
      <c r="B2944" s="32">
        <v>2022</v>
      </c>
      <c r="C2944" s="32">
        <v>3</v>
      </c>
      <c r="D2944" s="32" t="s">
        <v>10486</v>
      </c>
      <c r="E2944" s="32" t="s">
        <v>9480</v>
      </c>
      <c r="F2944" s="32">
        <v>14.6</v>
      </c>
      <c r="G2944" s="32">
        <v>44</v>
      </c>
      <c r="H2944" s="32">
        <v>24</v>
      </c>
      <c r="I2944" s="32">
        <v>0.2</v>
      </c>
      <c r="J2944" s="63"/>
      <c r="K2944" s="63">
        <v>2.4822095449933474</v>
      </c>
      <c r="L2944" s="63"/>
      <c r="M2944" s="63">
        <v>13.80747918452396</v>
      </c>
      <c r="N2944" s="63">
        <v>14.863127103965899</v>
      </c>
      <c r="O2944" s="62">
        <v>87.284485538803722</v>
      </c>
      <c r="P2944" s="62">
        <v>8.1417548550694345</v>
      </c>
      <c r="Q2944" s="62">
        <v>9.6737432710694335</v>
      </c>
      <c r="R2944" s="62">
        <v>62.147159468552509</v>
      </c>
      <c r="S2944" s="62">
        <v>8.6639999999999997</v>
      </c>
      <c r="T2944" s="62">
        <v>57.815159468552508</v>
      </c>
      <c r="U2944" s="62">
        <v>60.334247352604862</v>
      </c>
      <c r="V2944" s="62">
        <v>60.334247352604862</v>
      </c>
      <c r="W2944" s="62">
        <v>687.99124274664723</v>
      </c>
      <c r="X2944" s="62">
        <v>692.33769074664724</v>
      </c>
      <c r="Y2944" s="62">
        <v>-1.1040000000000001</v>
      </c>
      <c r="Z2944" s="62">
        <v>2.4</v>
      </c>
      <c r="AA2944" s="62">
        <v>62.147159468552509</v>
      </c>
      <c r="AB2944" s="62">
        <v>9.7328547410940125</v>
      </c>
      <c r="AC2944" s="62">
        <v>13.927605632709957</v>
      </c>
      <c r="AD2944" s="62">
        <v>11.556379937519965</v>
      </c>
    </row>
    <row r="2945" spans="1:30" ht="20.25" x14ac:dyDescent="0.3">
      <c r="A2945" s="32" t="s">
        <v>30</v>
      </c>
      <c r="B2945" s="32">
        <v>2022</v>
      </c>
      <c r="C2945" s="32">
        <v>3</v>
      </c>
      <c r="D2945" s="32" t="s">
        <v>10487</v>
      </c>
      <c r="E2945" s="32" t="s">
        <v>9482</v>
      </c>
      <c r="F2945" s="32">
        <v>16.600000000000001</v>
      </c>
      <c r="G2945" s="32">
        <v>40</v>
      </c>
      <c r="H2945" s="32">
        <v>9</v>
      </c>
      <c r="I2945" s="32">
        <v>0</v>
      </c>
      <c r="J2945" s="63"/>
      <c r="K2945" s="63">
        <v>2.9447396430858457</v>
      </c>
      <c r="L2945" s="63"/>
      <c r="M2945" s="63">
        <v>12.728199746290583</v>
      </c>
      <c r="N2945" s="63">
        <v>13.754340053563579</v>
      </c>
      <c r="O2945" s="62">
        <v>88.27506429442667</v>
      </c>
      <c r="P2945" s="62">
        <v>9.6737432710694335</v>
      </c>
      <c r="Q2945" s="62">
        <v>11.524257031069434</v>
      </c>
      <c r="R2945" s="62">
        <v>66.839159468552509</v>
      </c>
      <c r="S2945" s="62">
        <v>9.3840000000000003</v>
      </c>
      <c r="T2945" s="62">
        <v>62.147159468552509</v>
      </c>
      <c r="U2945" s="62">
        <v>65.07808440050141</v>
      </c>
      <c r="V2945" s="62">
        <v>65.07808440050141</v>
      </c>
      <c r="W2945" s="62">
        <v>679.88013914257101</v>
      </c>
      <c r="X2945" s="62">
        <v>684.88012914257104</v>
      </c>
      <c r="Y2945" s="62">
        <v>-1.27</v>
      </c>
      <c r="Z2945" s="62">
        <v>2.4</v>
      </c>
      <c r="AA2945" s="62">
        <v>66.839159468552509</v>
      </c>
      <c r="AB2945" s="62">
        <v>5.2675740917177789</v>
      </c>
      <c r="AC2945" s="62">
        <v>16.106079405872201</v>
      </c>
      <c r="AD2945" s="62">
        <v>7.369269828642115</v>
      </c>
    </row>
    <row r="2946" spans="1:30" ht="20.25" x14ac:dyDescent="0.3">
      <c r="A2946" s="32" t="s">
        <v>30</v>
      </c>
      <c r="B2946" s="32">
        <v>2022</v>
      </c>
      <c r="C2946" s="32">
        <v>4</v>
      </c>
      <c r="D2946" s="32" t="s">
        <v>10488</v>
      </c>
      <c r="E2946" s="32" t="s">
        <v>9484</v>
      </c>
      <c r="F2946" s="32">
        <v>18.7</v>
      </c>
      <c r="G2946" s="32">
        <v>48</v>
      </c>
      <c r="H2946" s="32">
        <v>5</v>
      </c>
      <c r="I2946" s="32">
        <v>0</v>
      </c>
      <c r="J2946" s="63"/>
      <c r="K2946" s="63">
        <v>7.463783621505474</v>
      </c>
      <c r="L2946" s="63"/>
      <c r="M2946" s="63">
        <v>12.675416822207659</v>
      </c>
      <c r="N2946" s="63">
        <v>12.675416822207659</v>
      </c>
      <c r="O2946" s="62">
        <v>88.323852282943221</v>
      </c>
      <c r="P2946" s="62">
        <v>11.524257031069434</v>
      </c>
      <c r="Q2946" s="62">
        <v>13.064806327069434</v>
      </c>
      <c r="R2946" s="62">
        <v>70.909159468552502</v>
      </c>
      <c r="S2946" s="62">
        <v>8.1399999999999988</v>
      </c>
      <c r="T2946" s="62">
        <v>66.839159468552509</v>
      </c>
      <c r="U2946" s="62">
        <v>69.804795091124362</v>
      </c>
      <c r="V2946" s="62">
        <v>69.804795091124362</v>
      </c>
      <c r="W2946" s="62">
        <v>671.89342885954761</v>
      </c>
      <c r="X2946" s="62">
        <v>676.89341885954764</v>
      </c>
      <c r="Y2946" s="62">
        <v>-1.27</v>
      </c>
      <c r="Z2946" s="62">
        <v>0.4</v>
      </c>
      <c r="AA2946" s="62">
        <v>70.909159468552502</v>
      </c>
      <c r="AB2946" s="62">
        <v>4.3364163245542375</v>
      </c>
      <c r="AC2946" s="62">
        <v>17.889425947165513</v>
      </c>
      <c r="AD2946" s="62">
        <v>7.3</v>
      </c>
    </row>
    <row r="2947" spans="1:30" ht="20.25" x14ac:dyDescent="0.3">
      <c r="A2947" s="32" t="s">
        <v>30</v>
      </c>
      <c r="B2947" s="32">
        <v>2022</v>
      </c>
      <c r="C2947" s="32">
        <v>4</v>
      </c>
      <c r="D2947" s="32" t="s">
        <v>10489</v>
      </c>
      <c r="E2947" s="32" t="s">
        <v>9486</v>
      </c>
      <c r="F2947" s="32">
        <v>20.5</v>
      </c>
      <c r="G2947" s="32">
        <v>55</v>
      </c>
      <c r="H2947" s="32">
        <v>25</v>
      </c>
      <c r="I2947" s="32">
        <v>0</v>
      </c>
      <c r="J2947" s="63"/>
      <c r="K2947" s="63">
        <v>11.142611073763977</v>
      </c>
      <c r="L2947" s="63"/>
      <c r="M2947" s="63">
        <v>12.815939254995479</v>
      </c>
      <c r="N2947" s="63">
        <v>12.622651318673958</v>
      </c>
      <c r="O2947" s="62">
        <v>88.194036669301369</v>
      </c>
      <c r="P2947" s="62">
        <v>13.064806327069434</v>
      </c>
      <c r="Q2947" s="62">
        <v>14.519171047069435</v>
      </c>
      <c r="R2947" s="62">
        <v>75.303159468552508</v>
      </c>
      <c r="S2947" s="62">
        <v>8.7880000000000003</v>
      </c>
      <c r="T2947" s="62">
        <v>70.909159468552502</v>
      </c>
      <c r="U2947" s="62">
        <v>73.905238341849412</v>
      </c>
      <c r="V2947" s="62">
        <v>73.905238341849412</v>
      </c>
      <c r="W2947" s="62">
        <v>665.04095938105888</v>
      </c>
      <c r="X2947" s="62">
        <v>670.04094938105891</v>
      </c>
      <c r="Y2947" s="62">
        <v>-1.27</v>
      </c>
      <c r="Z2947" s="62">
        <v>0.4</v>
      </c>
      <c r="AA2947" s="62">
        <v>75.303159468552508</v>
      </c>
      <c r="AB2947" s="62">
        <v>11.658426449179247</v>
      </c>
      <c r="AC2947" s="62">
        <v>19.593706141301578</v>
      </c>
      <c r="AD2947" s="62">
        <v>15.659215388682775</v>
      </c>
    </row>
    <row r="2948" spans="1:30" ht="20.25" x14ac:dyDescent="0.3">
      <c r="A2948" s="32" t="s">
        <v>30</v>
      </c>
      <c r="B2948" s="32">
        <v>2022</v>
      </c>
      <c r="C2948" s="32">
        <v>4</v>
      </c>
      <c r="D2948" s="32" t="s">
        <v>10490</v>
      </c>
      <c r="E2948" s="32" t="s">
        <v>9488</v>
      </c>
      <c r="F2948" s="32">
        <v>18</v>
      </c>
      <c r="G2948" s="32">
        <v>92</v>
      </c>
      <c r="H2948" s="32">
        <v>3</v>
      </c>
      <c r="I2948" s="32">
        <v>0</v>
      </c>
      <c r="J2948" s="63"/>
      <c r="K2948" s="63">
        <v>16.657514255387618</v>
      </c>
      <c r="L2948" s="63"/>
      <c r="M2948" s="63">
        <v>20.944476234858932</v>
      </c>
      <c r="N2948" s="63">
        <v>12.763127373243831</v>
      </c>
      <c r="O2948" s="62">
        <v>81.054126601159396</v>
      </c>
      <c r="P2948" s="62">
        <v>14.519171047069435</v>
      </c>
      <c r="Q2948" s="62">
        <v>14.747799575069434</v>
      </c>
      <c r="R2948" s="62">
        <v>79.24715946855251</v>
      </c>
      <c r="S2948" s="62">
        <v>7.8879999999999999</v>
      </c>
      <c r="T2948" s="62">
        <v>75.303159468552508</v>
      </c>
      <c r="U2948" s="62">
        <v>78.332457328015252</v>
      </c>
      <c r="V2948" s="62">
        <v>78.332457328015252</v>
      </c>
      <c r="W2948" s="62">
        <v>657.72083892362093</v>
      </c>
      <c r="X2948" s="62">
        <v>662.72082892362096</v>
      </c>
      <c r="Y2948" s="62">
        <v>-1.27</v>
      </c>
      <c r="Z2948" s="62">
        <v>0.4</v>
      </c>
      <c r="AA2948" s="62">
        <v>79.24715946855251</v>
      </c>
      <c r="AB2948" s="62">
        <v>1.4836816239402106</v>
      </c>
      <c r="AC2948" s="62">
        <v>20.130121565281151</v>
      </c>
      <c r="AD2948" s="62">
        <v>2.0709611909766319</v>
      </c>
    </row>
    <row r="2949" spans="1:30" ht="20.25" x14ac:dyDescent="0.3">
      <c r="A2949" s="32" t="s">
        <v>30</v>
      </c>
      <c r="B2949" s="32">
        <v>2022</v>
      </c>
      <c r="C2949" s="32">
        <v>4</v>
      </c>
      <c r="D2949" s="32" t="s">
        <v>10491</v>
      </c>
      <c r="E2949" s="32" t="s">
        <v>9490</v>
      </c>
      <c r="F2949" s="32">
        <v>18.7</v>
      </c>
      <c r="G2949" s="32">
        <v>45</v>
      </c>
      <c r="H2949" s="32">
        <v>9</v>
      </c>
      <c r="I2949" s="32">
        <v>5</v>
      </c>
      <c r="J2949" s="63"/>
      <c r="K2949" s="63">
        <v>6.5238736894301743</v>
      </c>
      <c r="L2949" s="63"/>
      <c r="M2949" s="63">
        <v>39.331620605400566</v>
      </c>
      <c r="N2949" s="63">
        <v>118.18179842139931</v>
      </c>
      <c r="O2949" s="62">
        <v>67.199161907757286</v>
      </c>
      <c r="P2949" s="62">
        <v>8.9104633367194985</v>
      </c>
      <c r="Q2949" s="62">
        <v>10.539890476719499</v>
      </c>
      <c r="R2949" s="62">
        <v>76.464736773626925</v>
      </c>
      <c r="S2949" s="62">
        <v>8.1399999999999988</v>
      </c>
      <c r="T2949" s="62">
        <v>72.394736773626931</v>
      </c>
      <c r="U2949" s="62">
        <v>72.394736773626931</v>
      </c>
      <c r="V2949" s="62">
        <v>72.394736773626931</v>
      </c>
      <c r="W2949" s="62">
        <v>667.55707065879278</v>
      </c>
      <c r="X2949" s="62">
        <v>656.21851065879275</v>
      </c>
      <c r="Y2949" s="62">
        <v>2.8799999999999994</v>
      </c>
      <c r="Z2949" s="62">
        <v>0.4</v>
      </c>
      <c r="AA2949" s="62">
        <v>76.464736773626925</v>
      </c>
      <c r="AB2949" s="62">
        <v>0.89952110098500859</v>
      </c>
      <c r="AC2949" s="62">
        <v>15.677365376041131</v>
      </c>
      <c r="AD2949" s="62">
        <v>0.70177335333546786</v>
      </c>
    </row>
    <row r="2950" spans="1:30" ht="20.25" x14ac:dyDescent="0.3">
      <c r="A2950" s="32" t="s">
        <v>30</v>
      </c>
      <c r="B2950" s="32">
        <v>2022</v>
      </c>
      <c r="C2950" s="32">
        <v>4</v>
      </c>
      <c r="D2950" s="32" t="s">
        <v>10492</v>
      </c>
      <c r="E2950" s="32" t="s">
        <v>9492</v>
      </c>
      <c r="F2950" s="32">
        <v>22.4</v>
      </c>
      <c r="G2950" s="32">
        <v>54</v>
      </c>
      <c r="H2950" s="32">
        <v>11</v>
      </c>
      <c r="I2950" s="32">
        <v>0</v>
      </c>
      <c r="J2950" s="63"/>
      <c r="K2950" s="63">
        <v>12.627832194710491</v>
      </c>
      <c r="L2950" s="63"/>
      <c r="M2950" s="63">
        <v>19.501688089599192</v>
      </c>
      <c r="N2950" s="63">
        <v>39.270057451528402</v>
      </c>
      <c r="O2950" s="62">
        <v>82.270609949057445</v>
      </c>
      <c r="P2950" s="62">
        <v>10.539890476719499</v>
      </c>
      <c r="Q2950" s="62">
        <v>12.157347536719499</v>
      </c>
      <c r="R2950" s="62">
        <v>81.200736773626929</v>
      </c>
      <c r="S2950" s="62">
        <v>9.4719999999999995</v>
      </c>
      <c r="T2950" s="62">
        <v>76.464736773626925</v>
      </c>
      <c r="U2950" s="62">
        <v>79.502877868544317</v>
      </c>
      <c r="V2950" s="62">
        <v>79.502877868544317</v>
      </c>
      <c r="W2950" s="62">
        <v>655.7991268592923</v>
      </c>
      <c r="X2950" s="62">
        <v>660.79911685929233</v>
      </c>
      <c r="Y2950" s="62">
        <v>-1.27</v>
      </c>
      <c r="Z2950" s="62">
        <v>0.4</v>
      </c>
      <c r="AA2950" s="62">
        <v>81.200736773626929</v>
      </c>
      <c r="AB2950" s="62">
        <v>2.5644541915999683</v>
      </c>
      <c r="AC2950" s="62">
        <v>17.692432261551332</v>
      </c>
      <c r="AD2950" s="62">
        <v>3.8006534216185397</v>
      </c>
    </row>
    <row r="2951" spans="1:30" ht="20.25" x14ac:dyDescent="0.3">
      <c r="A2951" s="32" t="s">
        <v>30</v>
      </c>
      <c r="B2951" s="32">
        <v>2022</v>
      </c>
      <c r="C2951" s="32">
        <v>4</v>
      </c>
      <c r="D2951" s="32" t="s">
        <v>10493</v>
      </c>
      <c r="E2951" s="32" t="s">
        <v>9494</v>
      </c>
      <c r="F2951" s="32">
        <v>24.9</v>
      </c>
      <c r="G2951" s="32">
        <v>66</v>
      </c>
      <c r="H2951" s="32">
        <v>14</v>
      </c>
      <c r="I2951" s="32">
        <v>0</v>
      </c>
      <c r="J2951" s="63"/>
      <c r="K2951" s="63">
        <v>18.092808789063604</v>
      </c>
      <c r="L2951" s="63"/>
      <c r="M2951" s="63">
        <v>16.644452992275315</v>
      </c>
      <c r="N2951" s="63">
        <v>19.44666963406172</v>
      </c>
      <c r="O2951" s="62">
        <v>84.742905807218463</v>
      </c>
      <c r="P2951" s="62">
        <v>12.157347536719499</v>
      </c>
      <c r="Q2951" s="62">
        <v>13.480041376719498</v>
      </c>
      <c r="R2951" s="62">
        <v>86.386736773626922</v>
      </c>
      <c r="S2951" s="62">
        <v>10.372</v>
      </c>
      <c r="T2951" s="62">
        <v>81.200736773626929</v>
      </c>
      <c r="U2951" s="62">
        <v>84.27520267214507</v>
      </c>
      <c r="V2951" s="62">
        <v>84.27520267214507</v>
      </c>
      <c r="W2951" s="62">
        <v>648.0214003170347</v>
      </c>
      <c r="X2951" s="62">
        <v>653.02139031703473</v>
      </c>
      <c r="Y2951" s="62">
        <v>-1.27</v>
      </c>
      <c r="Z2951" s="62">
        <v>0.4</v>
      </c>
      <c r="AA2951" s="62">
        <v>86.386736773626922</v>
      </c>
      <c r="AB2951" s="62">
        <v>4.1185101449974457</v>
      </c>
      <c r="AC2951" s="62">
        <v>19.39424476519255</v>
      </c>
      <c r="AD2951" s="62">
        <v>6.5294993965909578</v>
      </c>
    </row>
    <row r="2952" spans="1:30" ht="20.25" x14ac:dyDescent="0.3">
      <c r="A2952" s="32" t="s">
        <v>30</v>
      </c>
      <c r="B2952" s="32">
        <v>2022</v>
      </c>
      <c r="C2952" s="32">
        <v>4</v>
      </c>
      <c r="D2952" s="32" t="s">
        <v>10494</v>
      </c>
      <c r="E2952" s="32" t="s">
        <v>9496</v>
      </c>
      <c r="F2952" s="32">
        <v>22.9</v>
      </c>
      <c r="G2952" s="32">
        <v>80</v>
      </c>
      <c r="H2952" s="32">
        <v>14</v>
      </c>
      <c r="I2952" s="32">
        <v>0</v>
      </c>
      <c r="J2952" s="63"/>
      <c r="K2952" s="63">
        <v>19.241872062336501</v>
      </c>
      <c r="L2952" s="63"/>
      <c r="M2952" s="63">
        <v>17.622456183257846</v>
      </c>
      <c r="N2952" s="63">
        <v>16.590377542558389</v>
      </c>
      <c r="O2952" s="62">
        <v>83.887015017681847</v>
      </c>
      <c r="P2952" s="62">
        <v>13.480041376719498</v>
      </c>
      <c r="Q2952" s="62">
        <v>14.198246176719499</v>
      </c>
      <c r="R2952" s="62">
        <v>91.212736773626915</v>
      </c>
      <c r="S2952" s="62">
        <v>9.6519999999999992</v>
      </c>
      <c r="T2952" s="62">
        <v>86.386736773626922</v>
      </c>
      <c r="U2952" s="62">
        <v>89.501479246024957</v>
      </c>
      <c r="V2952" s="62">
        <v>89.501479246024957</v>
      </c>
      <c r="W2952" s="62">
        <v>639.60962515254721</v>
      </c>
      <c r="X2952" s="62">
        <v>644.60961515254724</v>
      </c>
      <c r="Y2952" s="62">
        <v>-1.27</v>
      </c>
      <c r="Z2952" s="62">
        <v>0.4</v>
      </c>
      <c r="AA2952" s="62">
        <v>91.212736773626915</v>
      </c>
      <c r="AB2952" s="62">
        <v>3.6699431496219876</v>
      </c>
      <c r="AC2952" s="62">
        <v>20.441602601893955</v>
      </c>
      <c r="AD2952" s="62">
        <v>6.0410874762194888</v>
      </c>
    </row>
    <row r="2953" spans="1:30" ht="20.25" x14ac:dyDescent="0.3">
      <c r="A2953" s="32" t="s">
        <v>30</v>
      </c>
      <c r="B2953" s="32">
        <v>2022</v>
      </c>
      <c r="C2953" s="32">
        <v>4</v>
      </c>
      <c r="D2953" s="32" t="s">
        <v>10495</v>
      </c>
      <c r="E2953" s="32" t="s">
        <v>9498</v>
      </c>
      <c r="F2953" s="32">
        <v>25.1</v>
      </c>
      <c r="G2953" s="32">
        <v>60</v>
      </c>
      <c r="H2953" s="32">
        <v>9</v>
      </c>
      <c r="I2953" s="32">
        <v>0</v>
      </c>
      <c r="J2953" s="63"/>
      <c r="K2953" s="63">
        <v>16.775126354611071</v>
      </c>
      <c r="L2953" s="63"/>
      <c r="M2953" s="63">
        <v>15.30969351845739</v>
      </c>
      <c r="N2953" s="63">
        <v>17.568057952016062</v>
      </c>
      <c r="O2953" s="62">
        <v>85.927632581903723</v>
      </c>
      <c r="P2953" s="62">
        <v>14.198246176719499</v>
      </c>
      <c r="Q2953" s="62">
        <v>15.7663266567195</v>
      </c>
      <c r="R2953" s="62">
        <v>96.434736773626909</v>
      </c>
      <c r="S2953" s="62">
        <v>10.444000000000001</v>
      </c>
      <c r="T2953" s="62">
        <v>91.212736773626915</v>
      </c>
      <c r="U2953" s="62">
        <v>94.365435608324162</v>
      </c>
      <c r="V2953" s="62">
        <v>94.365435608324162</v>
      </c>
      <c r="W2953" s="62">
        <v>631.87913808228564</v>
      </c>
      <c r="X2953" s="62">
        <v>636.87912808228566</v>
      </c>
      <c r="Y2953" s="62">
        <v>-1.27</v>
      </c>
      <c r="Z2953" s="62">
        <v>0.4</v>
      </c>
      <c r="AA2953" s="62">
        <v>96.434736773626909</v>
      </c>
      <c r="AB2953" s="62">
        <v>3.7723090234317911</v>
      </c>
      <c r="AC2953" s="62">
        <v>22.383737464482351</v>
      </c>
      <c r="AD2953" s="62">
        <v>6.5492614295042895</v>
      </c>
    </row>
    <row r="2954" spans="1:30" ht="20.25" x14ac:dyDescent="0.3">
      <c r="A2954" s="32" t="s">
        <v>30</v>
      </c>
      <c r="B2954" s="32">
        <v>2022</v>
      </c>
      <c r="C2954" s="32">
        <v>4</v>
      </c>
      <c r="D2954" s="32" t="s">
        <v>10496</v>
      </c>
      <c r="E2954" s="32" t="s">
        <v>9500</v>
      </c>
      <c r="F2954" s="32">
        <v>24.8</v>
      </c>
      <c r="G2954" s="32">
        <v>66</v>
      </c>
      <c r="H2954" s="32">
        <v>5</v>
      </c>
      <c r="I2954" s="32">
        <v>0</v>
      </c>
      <c r="J2954" s="63"/>
      <c r="K2954" s="63">
        <v>17.9979336455668</v>
      </c>
      <c r="L2954" s="63"/>
      <c r="M2954" s="63">
        <v>15.256058594601987</v>
      </c>
      <c r="N2954" s="63">
        <v>15.256058594601987</v>
      </c>
      <c r="O2954" s="62">
        <v>85.975645565029609</v>
      </c>
      <c r="P2954" s="62">
        <v>15.7663266567195</v>
      </c>
      <c r="Q2954" s="62">
        <v>17.083933212719501</v>
      </c>
      <c r="R2954" s="62">
        <v>101.60273677362692</v>
      </c>
      <c r="S2954" s="62">
        <v>10.336</v>
      </c>
      <c r="T2954" s="62">
        <v>96.434736773626909</v>
      </c>
      <c r="U2954" s="62">
        <v>99.629029782627583</v>
      </c>
      <c r="V2954" s="62">
        <v>99.629029782627583</v>
      </c>
      <c r="W2954" s="62">
        <v>623.61871827581945</v>
      </c>
      <c r="X2954" s="62">
        <v>628.61870827581947</v>
      </c>
      <c r="Y2954" s="62">
        <v>-1.27</v>
      </c>
      <c r="Z2954" s="62">
        <v>0.4</v>
      </c>
      <c r="AA2954" s="62">
        <v>101.60273677362692</v>
      </c>
      <c r="AB2954" s="62">
        <v>3.1046560093729081</v>
      </c>
      <c r="AC2954" s="62">
        <v>24.055761346506113</v>
      </c>
      <c r="AD2954" s="62">
        <v>5.6855508328597955</v>
      </c>
    </row>
    <row r="2955" spans="1:30" ht="20.25" x14ac:dyDescent="0.3">
      <c r="A2955" s="32" t="s">
        <v>30</v>
      </c>
      <c r="B2955" s="32">
        <v>2022</v>
      </c>
      <c r="C2955" s="32">
        <v>4</v>
      </c>
      <c r="D2955" s="32" t="s">
        <v>10497</v>
      </c>
      <c r="E2955" s="32" t="s">
        <v>9502</v>
      </c>
      <c r="F2955" s="32">
        <v>25.1</v>
      </c>
      <c r="G2955" s="32">
        <v>67</v>
      </c>
      <c r="H2955" s="32">
        <v>18</v>
      </c>
      <c r="I2955" s="32">
        <v>0</v>
      </c>
      <c r="J2955" s="63"/>
      <c r="K2955" s="63">
        <v>18.521991466250899</v>
      </c>
      <c r="L2955" s="63"/>
      <c r="M2955" s="63">
        <v>15.202441372490989</v>
      </c>
      <c r="N2955" s="63">
        <v>15.202441372490989</v>
      </c>
      <c r="O2955" s="62">
        <v>86.023674399658461</v>
      </c>
      <c r="P2955" s="62">
        <v>17.083933212719501</v>
      </c>
      <c r="Q2955" s="62">
        <v>18.3775996087195</v>
      </c>
      <c r="R2955" s="62">
        <v>106.82473677362691</v>
      </c>
      <c r="S2955" s="62">
        <v>10.444000000000001</v>
      </c>
      <c r="T2955" s="62">
        <v>101.60273677362692</v>
      </c>
      <c r="U2955" s="62">
        <v>104.83873627848412</v>
      </c>
      <c r="V2955" s="62">
        <v>104.83873627848412</v>
      </c>
      <c r="W2955" s="62">
        <v>615.54920586597245</v>
      </c>
      <c r="X2955" s="62">
        <v>620.54919586597248</v>
      </c>
      <c r="Y2955" s="62">
        <v>-1.27</v>
      </c>
      <c r="Z2955" s="62">
        <v>0.4</v>
      </c>
      <c r="AA2955" s="62">
        <v>106.82473677362691</v>
      </c>
      <c r="AB2955" s="62">
        <v>6.0169853013243282</v>
      </c>
      <c r="AC2955" s="62">
        <v>25.701361348718486</v>
      </c>
      <c r="AD2955" s="62">
        <v>10.659123914532659</v>
      </c>
    </row>
    <row r="2956" spans="1:30" ht="20.25" x14ac:dyDescent="0.3">
      <c r="A2956" s="32" t="s">
        <v>30</v>
      </c>
      <c r="B2956" s="32">
        <v>2022</v>
      </c>
      <c r="C2956" s="32">
        <v>4</v>
      </c>
      <c r="D2956" s="32" t="s">
        <v>10498</v>
      </c>
      <c r="E2956" s="32" t="s">
        <v>9504</v>
      </c>
      <c r="F2956" s="32">
        <v>14.7</v>
      </c>
      <c r="G2956" s="32">
        <v>86</v>
      </c>
      <c r="H2956" s="32">
        <v>16</v>
      </c>
      <c r="I2956" s="32">
        <v>63</v>
      </c>
      <c r="J2956" s="63"/>
      <c r="K2956" s="63">
        <v>12.366238871704329</v>
      </c>
      <c r="L2956" s="63"/>
      <c r="M2956" s="63">
        <v>112.96181756866626</v>
      </c>
      <c r="N2956" s="63">
        <v>197.59222221065775</v>
      </c>
      <c r="O2956" s="62">
        <v>31.341155019845587</v>
      </c>
      <c r="P2956" s="62">
        <v>6.5768721517680069</v>
      </c>
      <c r="Q2956" s="62">
        <v>6.9078448637680072</v>
      </c>
      <c r="R2956" s="62">
        <v>3.35</v>
      </c>
      <c r="S2956" s="62">
        <v>6.7</v>
      </c>
      <c r="T2956" s="62">
        <v>0</v>
      </c>
      <c r="U2956" s="62">
        <v>0</v>
      </c>
      <c r="V2956" s="62">
        <v>-6.6279423109161444</v>
      </c>
      <c r="W2956" s="62">
        <v>813.36631778069648</v>
      </c>
      <c r="X2956" s="62">
        <v>612.50057778069652</v>
      </c>
      <c r="Y2956" s="62">
        <v>51.019999999999996</v>
      </c>
      <c r="Z2956" s="62">
        <v>0.4</v>
      </c>
      <c r="AA2956" s="62">
        <v>3.35</v>
      </c>
      <c r="AB2956" s="62">
        <v>1.106177852873012E-2</v>
      </c>
      <c r="AC2956" s="62">
        <v>6.2778099495748032</v>
      </c>
      <c r="AD2956" s="62">
        <v>5.2730932935064635E-3</v>
      </c>
    </row>
    <row r="2957" spans="1:30" ht="20.25" x14ac:dyDescent="0.3">
      <c r="A2957" s="32" t="s">
        <v>30</v>
      </c>
      <c r="B2957" s="32">
        <v>2022</v>
      </c>
      <c r="C2957" s="32">
        <v>4</v>
      </c>
      <c r="D2957" s="32" t="s">
        <v>10499</v>
      </c>
      <c r="E2957" s="32" t="s">
        <v>9506</v>
      </c>
      <c r="F2957" s="32">
        <v>20.399999999999999</v>
      </c>
      <c r="G2957" s="32">
        <v>45</v>
      </c>
      <c r="H2957" s="32">
        <v>9</v>
      </c>
      <c r="I2957" s="32">
        <v>0</v>
      </c>
      <c r="J2957" s="63"/>
      <c r="K2957" s="63">
        <v>8.067079312049108</v>
      </c>
      <c r="L2957" s="63"/>
      <c r="M2957" s="63">
        <v>35.644851537162651</v>
      </c>
      <c r="N2957" s="63">
        <v>112.8759534028232</v>
      </c>
      <c r="O2957" s="62">
        <v>69.753844455098502</v>
      </c>
      <c r="P2957" s="62">
        <v>6.9078448637680072</v>
      </c>
      <c r="Q2957" s="62">
        <v>8.6771723137680077</v>
      </c>
      <c r="R2957" s="62">
        <v>7.7260000000000009</v>
      </c>
      <c r="S2957" s="62">
        <v>8.7520000000000007</v>
      </c>
      <c r="T2957" s="62">
        <v>3.35</v>
      </c>
      <c r="U2957" s="62">
        <v>5.8789983473944485</v>
      </c>
      <c r="V2957" s="62">
        <v>5.8789983473944485</v>
      </c>
      <c r="W2957" s="62">
        <v>788.32798809001793</v>
      </c>
      <c r="X2957" s="62">
        <v>793.32797809001795</v>
      </c>
      <c r="Y2957" s="62">
        <v>-1.27</v>
      </c>
      <c r="Z2957" s="62">
        <v>0.4</v>
      </c>
      <c r="AA2957" s="62">
        <v>7.7260000000000009</v>
      </c>
      <c r="AB2957" s="62">
        <v>0.97674597777128203</v>
      </c>
      <c r="AC2957" s="62">
        <v>8.2310937302233746</v>
      </c>
      <c r="AD2957" s="62">
        <v>0.53183064052011941</v>
      </c>
    </row>
    <row r="2958" spans="1:30" ht="20.25" x14ac:dyDescent="0.3">
      <c r="A2958" s="32" t="s">
        <v>30</v>
      </c>
      <c r="B2958" s="32">
        <v>2022</v>
      </c>
      <c r="C2958" s="32">
        <v>4</v>
      </c>
      <c r="D2958" s="32" t="s">
        <v>10500</v>
      </c>
      <c r="E2958" s="32" t="s">
        <v>9508</v>
      </c>
      <c r="F2958" s="32">
        <v>17</v>
      </c>
      <c r="G2958" s="32">
        <v>56</v>
      </c>
      <c r="H2958" s="32">
        <v>14</v>
      </c>
      <c r="I2958" s="32">
        <v>0</v>
      </c>
      <c r="J2958" s="63"/>
      <c r="K2958" s="63">
        <v>8.1536456784271287</v>
      </c>
      <c r="L2958" s="63"/>
      <c r="M2958" s="63">
        <v>20.867093398669262</v>
      </c>
      <c r="N2958" s="63">
        <v>35.584505169649312</v>
      </c>
      <c r="O2958" s="62">
        <v>81.118841690440803</v>
      </c>
      <c r="P2958" s="62">
        <v>8.6771723137680077</v>
      </c>
      <c r="Q2958" s="62">
        <v>9.8687937777680084</v>
      </c>
      <c r="R2958" s="62">
        <v>11.490000000000002</v>
      </c>
      <c r="S2958" s="62">
        <v>7.5280000000000005</v>
      </c>
      <c r="T2958" s="62">
        <v>7.7260000000000009</v>
      </c>
      <c r="U2958" s="62">
        <v>10.282906584908169</v>
      </c>
      <c r="V2958" s="62">
        <v>10.282906584908169</v>
      </c>
      <c r="W2958" s="62">
        <v>779.69628153387987</v>
      </c>
      <c r="X2958" s="62">
        <v>784.69627153387989</v>
      </c>
      <c r="Y2958" s="62">
        <v>-1.27</v>
      </c>
      <c r="Z2958" s="62">
        <v>0.4</v>
      </c>
      <c r="AA2958" s="62">
        <v>11.490000000000002</v>
      </c>
      <c r="AB2958" s="62">
        <v>2.6014720070647424</v>
      </c>
      <c r="AC2958" s="62">
        <v>9.5245436423891885</v>
      </c>
      <c r="AD2958" s="62">
        <v>2.4854118932327522</v>
      </c>
    </row>
    <row r="2959" spans="1:30" ht="20.25" x14ac:dyDescent="0.3">
      <c r="A2959" s="32" t="s">
        <v>30</v>
      </c>
      <c r="B2959" s="32">
        <v>2022</v>
      </c>
      <c r="C2959" s="32">
        <v>4</v>
      </c>
      <c r="D2959" s="32" t="s">
        <v>10501</v>
      </c>
      <c r="E2959" s="32" t="s">
        <v>9510</v>
      </c>
      <c r="F2959" s="32">
        <v>20</v>
      </c>
      <c r="G2959" s="32">
        <v>53</v>
      </c>
      <c r="H2959" s="32">
        <v>14</v>
      </c>
      <c r="I2959" s="32">
        <v>0</v>
      </c>
      <c r="J2959" s="63"/>
      <c r="K2959" s="63">
        <v>10.123757708474773</v>
      </c>
      <c r="L2959" s="63"/>
      <c r="M2959" s="63">
        <v>15.728390052613596</v>
      </c>
      <c r="N2959" s="63">
        <v>20.811624302876449</v>
      </c>
      <c r="O2959" s="62">
        <v>85.553909833443953</v>
      </c>
      <c r="P2959" s="62">
        <v>9.8687937777680084</v>
      </c>
      <c r="Q2959" s="62">
        <v>11.352634819768008</v>
      </c>
      <c r="R2959" s="62">
        <v>15.794000000000002</v>
      </c>
      <c r="S2959" s="62">
        <v>8.6080000000000005</v>
      </c>
      <c r="T2959" s="62">
        <v>11.490000000000002</v>
      </c>
      <c r="U2959" s="62">
        <v>14.071158799984202</v>
      </c>
      <c r="V2959" s="62">
        <v>14.071158799984202</v>
      </c>
      <c r="W2959" s="62">
        <v>772.34692258350833</v>
      </c>
      <c r="X2959" s="62">
        <v>777.34691258350836</v>
      </c>
      <c r="Y2959" s="62">
        <v>-1.27</v>
      </c>
      <c r="Z2959" s="62">
        <v>0.4</v>
      </c>
      <c r="AA2959" s="62">
        <v>15.794000000000002</v>
      </c>
      <c r="AB2959" s="62">
        <v>4.6060105372393192</v>
      </c>
      <c r="AC2959" s="62">
        <v>11.081672162114378</v>
      </c>
      <c r="AD2959" s="62">
        <v>5.2811604035374557</v>
      </c>
    </row>
    <row r="2960" spans="1:30" ht="20.25" x14ac:dyDescent="0.3">
      <c r="A2960" s="32" t="s">
        <v>30</v>
      </c>
      <c r="B2960" s="32">
        <v>2022</v>
      </c>
      <c r="C2960" s="32">
        <v>4</v>
      </c>
      <c r="D2960" s="32" t="s">
        <v>10502</v>
      </c>
      <c r="E2960" s="32" t="s">
        <v>9512</v>
      </c>
      <c r="F2960" s="32">
        <v>17.3</v>
      </c>
      <c r="G2960" s="32">
        <v>57</v>
      </c>
      <c r="H2960" s="32">
        <v>13</v>
      </c>
      <c r="I2960" s="32">
        <v>0</v>
      </c>
      <c r="J2960" s="63"/>
      <c r="K2960" s="63">
        <v>8.6942440918159534</v>
      </c>
      <c r="L2960" s="63"/>
      <c r="M2960" s="63">
        <v>15.546836437865828</v>
      </c>
      <c r="N2960" s="63">
        <v>15.674616941575392</v>
      </c>
      <c r="O2960" s="62">
        <v>85.715725953744467</v>
      </c>
      <c r="P2960" s="62">
        <v>11.352634819768008</v>
      </c>
      <c r="Q2960" s="62">
        <v>12.536475731768009</v>
      </c>
      <c r="R2960" s="62">
        <v>19.612000000000002</v>
      </c>
      <c r="S2960" s="62">
        <v>7.636000000000001</v>
      </c>
      <c r="T2960" s="62">
        <v>15.794000000000002</v>
      </c>
      <c r="U2960" s="62">
        <v>18.403173294165633</v>
      </c>
      <c r="V2960" s="62">
        <v>18.403173294165633</v>
      </c>
      <c r="W2960" s="62">
        <v>764.02750851844121</v>
      </c>
      <c r="X2960" s="62">
        <v>769.02749851844123</v>
      </c>
      <c r="Y2960" s="62">
        <v>-1.27</v>
      </c>
      <c r="Z2960" s="62">
        <v>0.4</v>
      </c>
      <c r="AA2960" s="62">
        <v>19.612000000000002</v>
      </c>
      <c r="AB2960" s="62">
        <v>4.4796678037619575</v>
      </c>
      <c r="AC2960" s="62">
        <v>12.316267804708374</v>
      </c>
      <c r="AD2960" s="62">
        <v>5.449787299861617</v>
      </c>
    </row>
    <row r="2961" spans="1:30" ht="20.25" x14ac:dyDescent="0.3">
      <c r="A2961" s="32" t="s">
        <v>30</v>
      </c>
      <c r="B2961" s="32">
        <v>2022</v>
      </c>
      <c r="C2961" s="32">
        <v>4</v>
      </c>
      <c r="D2961" s="32" t="s">
        <v>10503</v>
      </c>
      <c r="E2961" s="32" t="s">
        <v>9514</v>
      </c>
      <c r="F2961" s="32">
        <v>19.8</v>
      </c>
      <c r="G2961" s="32">
        <v>64</v>
      </c>
      <c r="H2961" s="32">
        <v>13</v>
      </c>
      <c r="I2961" s="32">
        <v>0</v>
      </c>
      <c r="J2961" s="63"/>
      <c r="K2961" s="63">
        <v>12.781911115632958</v>
      </c>
      <c r="L2961" s="63"/>
      <c r="M2961" s="63">
        <v>15.493123247033568</v>
      </c>
      <c r="N2961" s="63">
        <v>15.493123247033568</v>
      </c>
      <c r="O2961" s="62">
        <v>85.763668975823876</v>
      </c>
      <c r="P2961" s="62">
        <v>12.536475731768009</v>
      </c>
      <c r="Q2961" s="62">
        <v>13.662261755768009</v>
      </c>
      <c r="R2961" s="62">
        <v>23.880000000000003</v>
      </c>
      <c r="S2961" s="62">
        <v>8.5360000000000014</v>
      </c>
      <c r="T2961" s="62">
        <v>19.612000000000002</v>
      </c>
      <c r="U2961" s="62">
        <v>22.246279669247528</v>
      </c>
      <c r="V2961" s="62">
        <v>22.246279669247528</v>
      </c>
      <c r="W2961" s="62">
        <v>756.72206175447286</v>
      </c>
      <c r="X2961" s="62">
        <v>761.72205175447289</v>
      </c>
      <c r="Y2961" s="62">
        <v>-1.27</v>
      </c>
      <c r="Z2961" s="62">
        <v>0.4</v>
      </c>
      <c r="AA2961" s="62">
        <v>23.880000000000003</v>
      </c>
      <c r="AB2961" s="62">
        <v>4.5097817695193632</v>
      </c>
      <c r="AC2961" s="62">
        <v>13.49186564322671</v>
      </c>
      <c r="AD2961" s="62">
        <v>5.775280498657815</v>
      </c>
    </row>
    <row r="2962" spans="1:30" ht="20.25" x14ac:dyDescent="0.3">
      <c r="A2962" s="32" t="s">
        <v>30</v>
      </c>
      <c r="B2962" s="32">
        <v>2022</v>
      </c>
      <c r="C2962" s="32">
        <v>4</v>
      </c>
      <c r="D2962" s="32" t="s">
        <v>10504</v>
      </c>
      <c r="E2962" s="32" t="s">
        <v>9516</v>
      </c>
      <c r="F2962" s="32">
        <v>18.8</v>
      </c>
      <c r="G2962" s="32">
        <v>73</v>
      </c>
      <c r="H2962" s="32">
        <v>7</v>
      </c>
      <c r="I2962" s="32">
        <v>0</v>
      </c>
      <c r="J2962" s="63"/>
      <c r="K2962" s="63">
        <v>13.842435147846405</v>
      </c>
      <c r="L2962" s="63"/>
      <c r="M2962" s="63">
        <v>16.432191827396167</v>
      </c>
      <c r="N2962" s="63">
        <v>15.439427783777038</v>
      </c>
      <c r="O2962" s="62">
        <v>84.930015488206479</v>
      </c>
      <c r="P2962" s="62">
        <v>13.662261755768009</v>
      </c>
      <c r="Q2962" s="62">
        <v>14.466202253768008</v>
      </c>
      <c r="R2962" s="62">
        <v>27.968000000000004</v>
      </c>
      <c r="S2962" s="62">
        <v>8.1760000000000002</v>
      </c>
      <c r="T2962" s="62">
        <v>23.880000000000003</v>
      </c>
      <c r="U2962" s="62">
        <v>26.542632182595433</v>
      </c>
      <c r="V2962" s="62">
        <v>26.542632182595433</v>
      </c>
      <c r="W2962" s="62">
        <v>748.63769426237297</v>
      </c>
      <c r="X2962" s="62">
        <v>753.637684262373</v>
      </c>
      <c r="Y2962" s="62">
        <v>-1.27</v>
      </c>
      <c r="Z2962" s="62">
        <v>0.4</v>
      </c>
      <c r="AA2962" s="62">
        <v>27.968000000000004</v>
      </c>
      <c r="AB2962" s="62">
        <v>2.9696423957765545</v>
      </c>
      <c r="AC2962" s="62">
        <v>14.342638917593407</v>
      </c>
      <c r="AD2962" s="62">
        <v>3.8869120123579721</v>
      </c>
    </row>
    <row r="2963" spans="1:30" ht="20.25" x14ac:dyDescent="0.3">
      <c r="A2963" s="32" t="s">
        <v>30</v>
      </c>
      <c r="B2963" s="32">
        <v>2022</v>
      </c>
      <c r="C2963" s="32">
        <v>4</v>
      </c>
      <c r="D2963" s="32" t="s">
        <v>10505</v>
      </c>
      <c r="E2963" s="32" t="s">
        <v>9518</v>
      </c>
      <c r="F2963" s="32">
        <v>21.9</v>
      </c>
      <c r="G2963" s="32">
        <v>70</v>
      </c>
      <c r="H2963" s="32">
        <v>14</v>
      </c>
      <c r="I2963" s="32">
        <v>0</v>
      </c>
      <c r="J2963" s="63"/>
      <c r="K2963" s="63">
        <v>16.163424908891901</v>
      </c>
      <c r="L2963" s="63"/>
      <c r="M2963" s="63">
        <v>16.37818643264746</v>
      </c>
      <c r="N2963" s="63">
        <v>16.37818643264746</v>
      </c>
      <c r="O2963" s="62">
        <v>84.977699107704325</v>
      </c>
      <c r="P2963" s="62">
        <v>14.466202253768008</v>
      </c>
      <c r="Q2963" s="62">
        <v>15.498621653768009</v>
      </c>
      <c r="R2963" s="62">
        <v>32.614000000000004</v>
      </c>
      <c r="S2963" s="62">
        <v>9.2919999999999998</v>
      </c>
      <c r="T2963" s="62">
        <v>27.968000000000004</v>
      </c>
      <c r="U2963" s="62">
        <v>30.658075990182098</v>
      </c>
      <c r="V2963" s="62">
        <v>30.658075990182098</v>
      </c>
      <c r="W2963" s="62">
        <v>740.97474151622441</v>
      </c>
      <c r="X2963" s="62">
        <v>745.97473151622444</v>
      </c>
      <c r="Y2963" s="62">
        <v>-1.27</v>
      </c>
      <c r="Z2963" s="62">
        <v>0.4</v>
      </c>
      <c r="AA2963" s="62">
        <v>32.614000000000004</v>
      </c>
      <c r="AB2963" s="62">
        <v>4.2531017802529707</v>
      </c>
      <c r="AC2963" s="62">
        <v>15.415046544448712</v>
      </c>
      <c r="AD2963" s="62">
        <v>5.8889923888848523</v>
      </c>
    </row>
    <row r="2964" spans="1:30" ht="20.25" x14ac:dyDescent="0.3">
      <c r="A2964" s="32" t="s">
        <v>30</v>
      </c>
      <c r="B2964" s="32">
        <v>2022</v>
      </c>
      <c r="C2964" s="32">
        <v>4</v>
      </c>
      <c r="D2964" s="32" t="s">
        <v>10506</v>
      </c>
      <c r="E2964" s="32" t="s">
        <v>9520</v>
      </c>
      <c r="F2964" s="32">
        <v>23.2</v>
      </c>
      <c r="G2964" s="32">
        <v>64</v>
      </c>
      <c r="H2964" s="32">
        <v>11</v>
      </c>
      <c r="I2964" s="32">
        <v>0</v>
      </c>
      <c r="J2964" s="63"/>
      <c r="K2964" s="63">
        <v>15.997804988560029</v>
      </c>
      <c r="L2964" s="63"/>
      <c r="M2964" s="63">
        <v>15.920094138660678</v>
      </c>
      <c r="N2964" s="63">
        <v>16.324198861913882</v>
      </c>
      <c r="O2964" s="62">
        <v>85.383437719882409</v>
      </c>
      <c r="P2964" s="62">
        <v>15.498621653768009</v>
      </c>
      <c r="Q2964" s="62">
        <v>16.807549901768009</v>
      </c>
      <c r="R2964" s="62">
        <v>37.494000000000007</v>
      </c>
      <c r="S2964" s="62">
        <v>9.76</v>
      </c>
      <c r="T2964" s="62">
        <v>32.614000000000004</v>
      </c>
      <c r="U2964" s="62">
        <v>35.335610541980159</v>
      </c>
      <c r="V2964" s="62">
        <v>35.335610541980159</v>
      </c>
      <c r="W2964" s="62">
        <v>732.36036981887753</v>
      </c>
      <c r="X2964" s="62">
        <v>737.36035981887755</v>
      </c>
      <c r="Y2964" s="62">
        <v>-1.27</v>
      </c>
      <c r="Z2964" s="62">
        <v>0.4</v>
      </c>
      <c r="AA2964" s="62">
        <v>37.494000000000007</v>
      </c>
      <c r="AB2964" s="62">
        <v>3.8671956871237279</v>
      </c>
      <c r="AC2964" s="62">
        <v>16.751765281126488</v>
      </c>
      <c r="AD2964" s="62">
        <v>5.638075747801861</v>
      </c>
    </row>
    <row r="2965" spans="1:30" ht="20.25" x14ac:dyDescent="0.3">
      <c r="A2965" s="32" t="s">
        <v>30</v>
      </c>
      <c r="B2965" s="32">
        <v>2022</v>
      </c>
      <c r="C2965" s="32">
        <v>4</v>
      </c>
      <c r="D2965" s="32" t="s">
        <v>10507</v>
      </c>
      <c r="E2965" s="32" t="s">
        <v>9522</v>
      </c>
      <c r="F2965" s="32">
        <v>24.8</v>
      </c>
      <c r="G2965" s="32">
        <v>59</v>
      </c>
      <c r="H2965" s="32">
        <v>9</v>
      </c>
      <c r="I2965" s="32">
        <v>0</v>
      </c>
      <c r="J2965" s="63"/>
      <c r="K2965" s="63">
        <v>16.230327802760105</v>
      </c>
      <c r="L2965" s="63"/>
      <c r="M2965" s="63">
        <v>14.825296425155264</v>
      </c>
      <c r="N2965" s="63">
        <v>15.866257757340955</v>
      </c>
      <c r="O2965" s="62">
        <v>86.362408657385373</v>
      </c>
      <c r="P2965" s="62">
        <v>16.807549901768009</v>
      </c>
      <c r="Q2965" s="62">
        <v>18.396428395768009</v>
      </c>
      <c r="R2965" s="62">
        <v>42.662000000000006</v>
      </c>
      <c r="S2965" s="62">
        <v>10.336</v>
      </c>
      <c r="T2965" s="62">
        <v>37.494000000000007</v>
      </c>
      <c r="U2965" s="62">
        <v>40.249132872996121</v>
      </c>
      <c r="V2965" s="62">
        <v>40.249132872996121</v>
      </c>
      <c r="W2965" s="62">
        <v>723.41922531031014</v>
      </c>
      <c r="X2965" s="62">
        <v>728.41921531031016</v>
      </c>
      <c r="Y2965" s="62">
        <v>-1.27</v>
      </c>
      <c r="Z2965" s="62">
        <v>0.4</v>
      </c>
      <c r="AA2965" s="62">
        <v>42.662000000000006</v>
      </c>
      <c r="AB2965" s="62">
        <v>4.0103328900429087</v>
      </c>
      <c r="AC2965" s="62">
        <v>18.359242009371023</v>
      </c>
      <c r="AD2965" s="62">
        <v>6.1654040809167787</v>
      </c>
    </row>
    <row r="2966" spans="1:30" ht="20.25" x14ac:dyDescent="0.3">
      <c r="A2966" s="32" t="s">
        <v>30</v>
      </c>
      <c r="B2966" s="32">
        <v>2022</v>
      </c>
      <c r="C2966" s="32">
        <v>4</v>
      </c>
      <c r="D2966" s="32" t="s">
        <v>10508</v>
      </c>
      <c r="E2966" s="32" t="s">
        <v>9524</v>
      </c>
      <c r="F2966" s="32">
        <v>19.399999999999999</v>
      </c>
      <c r="G2966" s="32">
        <v>63</v>
      </c>
      <c r="H2966" s="32">
        <v>11</v>
      </c>
      <c r="I2966" s="32">
        <v>0</v>
      </c>
      <c r="J2966" s="63"/>
      <c r="K2966" s="63">
        <v>12.164269527849545</v>
      </c>
      <c r="L2966" s="63"/>
      <c r="M2966" s="63">
        <v>14.771821372386047</v>
      </c>
      <c r="N2966" s="63">
        <v>14.771821372386047</v>
      </c>
      <c r="O2966" s="62">
        <v>86.410565181982733</v>
      </c>
      <c r="P2966" s="62">
        <v>18.396428395768009</v>
      </c>
      <c r="Q2966" s="62">
        <v>19.531341605768009</v>
      </c>
      <c r="R2966" s="62">
        <v>46.858000000000004</v>
      </c>
      <c r="S2966" s="62">
        <v>8.3919999999999995</v>
      </c>
      <c r="T2966" s="62">
        <v>42.662000000000006</v>
      </c>
      <c r="U2966" s="62">
        <v>45.453085421001191</v>
      </c>
      <c r="V2966" s="62">
        <v>45.453085421001191</v>
      </c>
      <c r="W2966" s="62">
        <v>714.06858426171709</v>
      </c>
      <c r="X2966" s="62">
        <v>719.06857426171712</v>
      </c>
      <c r="Y2966" s="62">
        <v>-1.27</v>
      </c>
      <c r="Z2966" s="62">
        <v>0.4</v>
      </c>
      <c r="AA2966" s="62">
        <v>46.858000000000004</v>
      </c>
      <c r="AB2966" s="62">
        <v>4.4657466059316064</v>
      </c>
      <c r="AC2966" s="62">
        <v>19.51079509860843</v>
      </c>
      <c r="AD2966" s="62">
        <v>7.061560964493423</v>
      </c>
    </row>
    <row r="2967" spans="1:30" ht="20.25" x14ac:dyDescent="0.3">
      <c r="A2967" s="32" t="s">
        <v>30</v>
      </c>
      <c r="B2967" s="32">
        <v>2022</v>
      </c>
      <c r="C2967" s="32">
        <v>4</v>
      </c>
      <c r="D2967" s="32" t="s">
        <v>10509</v>
      </c>
      <c r="E2967" s="32" t="s">
        <v>9526</v>
      </c>
      <c r="F2967" s="32">
        <v>16.3</v>
      </c>
      <c r="G2967" s="32">
        <v>98</v>
      </c>
      <c r="H2967" s="32">
        <v>7</v>
      </c>
      <c r="I2967" s="32">
        <v>6</v>
      </c>
      <c r="J2967" s="63"/>
      <c r="K2967" s="63">
        <v>15.960489981107356</v>
      </c>
      <c r="L2967" s="63"/>
      <c r="M2967" s="63">
        <v>115.40343459548728</v>
      </c>
      <c r="N2967" s="63">
        <v>124.38403605087063</v>
      </c>
      <c r="O2967" s="62">
        <v>30.496538074243944</v>
      </c>
      <c r="P2967" s="62">
        <v>11.383827568513128</v>
      </c>
      <c r="Q2967" s="62">
        <v>11.435897416513129</v>
      </c>
      <c r="R2967" s="62">
        <v>42.368349083523469</v>
      </c>
      <c r="S2967" s="62">
        <v>7.2760000000000007</v>
      </c>
      <c r="T2967" s="62">
        <v>38.730349083523471</v>
      </c>
      <c r="U2967" s="62">
        <v>38.730349083523471</v>
      </c>
      <c r="V2967" s="62">
        <v>38.730349083523471</v>
      </c>
      <c r="W2967" s="62">
        <v>726.17124012937199</v>
      </c>
      <c r="X2967" s="62">
        <v>711.564970129372</v>
      </c>
      <c r="Y2967" s="62">
        <v>3.7099999999999995</v>
      </c>
      <c r="Z2967" s="62">
        <v>0.4</v>
      </c>
      <c r="AA2967" s="62">
        <v>42.368349083523469</v>
      </c>
      <c r="AB2967" s="62">
        <v>5.6142689145777186E-3</v>
      </c>
      <c r="AC2967" s="62">
        <v>13.656514032532174</v>
      </c>
      <c r="AD2967" s="62">
        <v>4.0359678271272639E-3</v>
      </c>
    </row>
    <row r="2968" spans="1:30" ht="20.25" x14ac:dyDescent="0.3">
      <c r="A2968" s="32" t="s">
        <v>30</v>
      </c>
      <c r="B2968" s="32">
        <v>2022</v>
      </c>
      <c r="C2968" s="32">
        <v>4</v>
      </c>
      <c r="D2968" s="32" t="s">
        <v>10510</v>
      </c>
      <c r="E2968" s="32" t="s">
        <v>9528</v>
      </c>
      <c r="F2968" s="32">
        <v>17.8</v>
      </c>
      <c r="G2968" s="32">
        <v>59</v>
      </c>
      <c r="H2968" s="32">
        <v>14</v>
      </c>
      <c r="I2968" s="32">
        <v>8</v>
      </c>
      <c r="J2968" s="63"/>
      <c r="K2968" s="63">
        <v>9.6731564455850609</v>
      </c>
      <c r="L2968" s="63"/>
      <c r="M2968" s="63">
        <v>68.049521210505844</v>
      </c>
      <c r="N2968" s="63">
        <v>207.30654019181742</v>
      </c>
      <c r="O2968" s="62">
        <v>50.295366173602005</v>
      </c>
      <c r="P2968" s="62">
        <v>5.775105049123872</v>
      </c>
      <c r="Q2968" s="62">
        <v>6.9345569231238722</v>
      </c>
      <c r="R2968" s="62">
        <v>34.693709647759007</v>
      </c>
      <c r="S2968" s="62">
        <v>7.8160000000000007</v>
      </c>
      <c r="T2968" s="62">
        <v>30.785709647759006</v>
      </c>
      <c r="U2968" s="62">
        <v>30.785709647759006</v>
      </c>
      <c r="V2968" s="62">
        <v>30.785709647759006</v>
      </c>
      <c r="W2968" s="62">
        <v>740.73834594219022</v>
      </c>
      <c r="X2968" s="62">
        <v>719.59665594219018</v>
      </c>
      <c r="Y2968" s="62">
        <v>5.3699999999999992</v>
      </c>
      <c r="Z2968" s="62">
        <v>0.4</v>
      </c>
      <c r="AA2968" s="62">
        <v>34.693709647759007</v>
      </c>
      <c r="AB2968" s="62">
        <v>0.34424471900329567</v>
      </c>
      <c r="AC2968" s="62">
        <v>9.2479351523149287</v>
      </c>
      <c r="AD2968" s="62">
        <v>0.19915717308662104</v>
      </c>
    </row>
    <row r="2969" spans="1:30" ht="20.25" x14ac:dyDescent="0.3">
      <c r="A2969" s="32" t="s">
        <v>30</v>
      </c>
      <c r="B2969" s="32">
        <v>2022</v>
      </c>
      <c r="C2969" s="32">
        <v>4</v>
      </c>
      <c r="D2969" s="32" t="s">
        <v>10511</v>
      </c>
      <c r="E2969" s="32" t="s">
        <v>9530</v>
      </c>
      <c r="F2969" s="32">
        <v>20.399999999999999</v>
      </c>
      <c r="G2969" s="32">
        <v>54</v>
      </c>
      <c r="H2969" s="32">
        <v>22</v>
      </c>
      <c r="I2969" s="32">
        <v>0</v>
      </c>
      <c r="J2969" s="63"/>
      <c r="K2969" s="63">
        <v>10.774028846814064</v>
      </c>
      <c r="L2969" s="63"/>
      <c r="M2969" s="63">
        <v>24.30714127547612</v>
      </c>
      <c r="N2969" s="63">
        <v>67.978479961026622</v>
      </c>
      <c r="O2969" s="62">
        <v>78.298343697186638</v>
      </c>
      <c r="P2969" s="62">
        <v>6.9345569231238722</v>
      </c>
      <c r="Q2969" s="62">
        <v>8.4143580631238724</v>
      </c>
      <c r="R2969" s="62">
        <v>39.069709647759005</v>
      </c>
      <c r="S2969" s="62">
        <v>8.7520000000000007</v>
      </c>
      <c r="T2969" s="62">
        <v>34.693709647759007</v>
      </c>
      <c r="U2969" s="62">
        <v>37.429556066914273</v>
      </c>
      <c r="V2969" s="62">
        <v>37.429556066914273</v>
      </c>
      <c r="W2969" s="62">
        <v>728.53658026230471</v>
      </c>
      <c r="X2969" s="62">
        <v>733.53657026230474</v>
      </c>
      <c r="Y2969" s="62">
        <v>-1.27</v>
      </c>
      <c r="Z2969" s="62">
        <v>0.4</v>
      </c>
      <c r="AA2969" s="62">
        <v>39.069709647759005</v>
      </c>
      <c r="AB2969" s="62">
        <v>2.9275808819669074</v>
      </c>
      <c r="AC2969" s="62">
        <v>10.938964093680385</v>
      </c>
      <c r="AD2969" s="62">
        <v>3.1922792040401546</v>
      </c>
    </row>
    <row r="2970" spans="1:30" ht="20.25" x14ac:dyDescent="0.3">
      <c r="A2970" s="32" t="s">
        <v>30</v>
      </c>
      <c r="B2970" s="32">
        <v>2022</v>
      </c>
      <c r="C2970" s="32">
        <v>4</v>
      </c>
      <c r="D2970" s="32" t="s">
        <v>10512</v>
      </c>
      <c r="E2970" s="32" t="s">
        <v>9532</v>
      </c>
      <c r="F2970" s="32">
        <v>20.8</v>
      </c>
      <c r="G2970" s="32">
        <v>96</v>
      </c>
      <c r="H2970" s="32">
        <v>3</v>
      </c>
      <c r="I2970" s="32">
        <v>25</v>
      </c>
      <c r="J2970" s="63"/>
      <c r="K2970" s="63">
        <v>20.109955642138907</v>
      </c>
      <c r="L2970" s="63"/>
      <c r="M2970" s="63">
        <v>163.18989856773729</v>
      </c>
      <c r="N2970" s="63">
        <v>189.30102140318132</v>
      </c>
      <c r="O2970" s="62">
        <v>16.641008805550463</v>
      </c>
      <c r="P2970" s="62">
        <v>3.377378000019966</v>
      </c>
      <c r="Q2970" s="62">
        <v>3.5084503760199661</v>
      </c>
      <c r="R2970" s="62">
        <v>4.4480000000000004</v>
      </c>
      <c r="S2970" s="62">
        <v>8.8960000000000008</v>
      </c>
      <c r="T2970" s="62">
        <v>0</v>
      </c>
      <c r="U2970" s="62">
        <v>0</v>
      </c>
      <c r="V2970" s="62">
        <v>-1.1225118319101077</v>
      </c>
      <c r="W2970" s="62">
        <v>802.24817669459094</v>
      </c>
      <c r="X2970" s="62">
        <v>725.55541669459092</v>
      </c>
      <c r="Y2970" s="62">
        <v>19.48</v>
      </c>
      <c r="Z2970" s="62">
        <v>0.4</v>
      </c>
      <c r="AA2970" s="62">
        <v>4.4480000000000004</v>
      </c>
      <c r="AB2970" s="62">
        <v>3.8494991573781445E-5</v>
      </c>
      <c r="AC2970" s="62">
        <v>3.2062034082980966</v>
      </c>
      <c r="AD2970" s="62">
        <v>1.3883793738429061E-5</v>
      </c>
    </row>
    <row r="2971" spans="1:30" ht="20.25" x14ac:dyDescent="0.3">
      <c r="A2971" s="32" t="s">
        <v>30</v>
      </c>
      <c r="B2971" s="32">
        <v>2022</v>
      </c>
      <c r="C2971" s="32">
        <v>4</v>
      </c>
      <c r="D2971" s="32" t="s">
        <v>10513</v>
      </c>
      <c r="E2971" s="32" t="s">
        <v>9534</v>
      </c>
      <c r="F2971" s="32">
        <v>22</v>
      </c>
      <c r="G2971" s="32">
        <v>76</v>
      </c>
      <c r="H2971" s="32">
        <v>33</v>
      </c>
      <c r="I2971" s="32">
        <v>0</v>
      </c>
      <c r="J2971" s="63"/>
      <c r="K2971" s="63">
        <v>17.553503982507863</v>
      </c>
      <c r="L2971" s="63"/>
      <c r="M2971" s="63">
        <v>49.933994470615502</v>
      </c>
      <c r="N2971" s="63">
        <v>163.08745705662048</v>
      </c>
      <c r="O2971" s="62">
        <v>60.384954715523499</v>
      </c>
      <c r="P2971" s="62">
        <v>3.5084503760199661</v>
      </c>
      <c r="Q2971" s="62">
        <v>4.3379769200199663</v>
      </c>
      <c r="R2971" s="62">
        <v>9.1120000000000001</v>
      </c>
      <c r="S2971" s="62">
        <v>9.3279999999999994</v>
      </c>
      <c r="T2971" s="62">
        <v>4.4480000000000004</v>
      </c>
      <c r="U2971" s="62">
        <v>6.9839720676418109</v>
      </c>
      <c r="V2971" s="62">
        <v>6.9839720676418109</v>
      </c>
      <c r="W2971" s="62">
        <v>786.15328893029186</v>
      </c>
      <c r="X2971" s="62">
        <v>791.15327893029189</v>
      </c>
      <c r="Y2971" s="62">
        <v>-1.27</v>
      </c>
      <c r="Z2971" s="62">
        <v>0.4</v>
      </c>
      <c r="AA2971" s="62">
        <v>9.1120000000000001</v>
      </c>
      <c r="AB2971" s="62">
        <v>2.2103185510841614</v>
      </c>
      <c r="AC2971" s="62">
        <v>4.2575662065430366</v>
      </c>
      <c r="AD2971" s="62">
        <v>0.88876867844625418</v>
      </c>
    </row>
    <row r="2972" spans="1:30" ht="20.25" x14ac:dyDescent="0.3">
      <c r="A2972" s="32" t="s">
        <v>30</v>
      </c>
      <c r="B2972" s="32">
        <v>2022</v>
      </c>
      <c r="C2972" s="32">
        <v>4</v>
      </c>
      <c r="D2972" s="32" t="s">
        <v>10514</v>
      </c>
      <c r="E2972" s="32" t="s">
        <v>9536</v>
      </c>
      <c r="F2972" s="32">
        <v>19.100000000000001</v>
      </c>
      <c r="G2972" s="32">
        <v>58</v>
      </c>
      <c r="H2972" s="32">
        <v>18</v>
      </c>
      <c r="I2972" s="32">
        <v>12</v>
      </c>
      <c r="J2972" s="63"/>
      <c r="K2972" s="63">
        <v>10.635224989526575</v>
      </c>
      <c r="L2972" s="63"/>
      <c r="M2972" s="63">
        <v>54.286949255612399</v>
      </c>
      <c r="N2972" s="63">
        <v>184.42170723606756</v>
      </c>
      <c r="O2972" s="62">
        <v>57.794941867515</v>
      </c>
      <c r="P2972" s="62">
        <v>1.5896150875183483</v>
      </c>
      <c r="Q2972" s="62">
        <v>2.8590420715183482</v>
      </c>
      <c r="R2972" s="62">
        <v>4.1420000000000003</v>
      </c>
      <c r="S2972" s="62">
        <v>8.2840000000000007</v>
      </c>
      <c r="T2972" s="62">
        <v>0</v>
      </c>
      <c r="U2972" s="62">
        <v>0</v>
      </c>
      <c r="V2972" s="62">
        <v>-8.016399424453228</v>
      </c>
      <c r="W2972" s="62">
        <v>816.19453413695499</v>
      </c>
      <c r="X2972" s="62">
        <v>781.98200413695497</v>
      </c>
      <c r="Y2972" s="62">
        <v>8.69</v>
      </c>
      <c r="Z2972" s="62">
        <v>0.4</v>
      </c>
      <c r="AA2972" s="62">
        <v>4.1420000000000003</v>
      </c>
      <c r="AB2972" s="62">
        <v>0.8712095726982344</v>
      </c>
      <c r="AC2972" s="62">
        <v>2.6133227340055818</v>
      </c>
      <c r="AD2972" s="62">
        <v>0.29287508760478148</v>
      </c>
    </row>
    <row r="2973" spans="1:30" ht="20.25" x14ac:dyDescent="0.3">
      <c r="A2973" s="32" t="s">
        <v>30</v>
      </c>
      <c r="B2973" s="32">
        <v>2022</v>
      </c>
      <c r="C2973" s="32">
        <v>4</v>
      </c>
      <c r="D2973" s="32" t="s">
        <v>10515</v>
      </c>
      <c r="E2973" s="32" t="s">
        <v>9538</v>
      </c>
      <c r="F2973" s="32">
        <v>18.2</v>
      </c>
      <c r="G2973" s="32">
        <v>45</v>
      </c>
      <c r="H2973" s="32">
        <v>18</v>
      </c>
      <c r="I2973" s="32">
        <v>0</v>
      </c>
      <c r="J2973" s="63"/>
      <c r="K2973" s="63">
        <v>6.0698129509832297</v>
      </c>
      <c r="L2973" s="63"/>
      <c r="M2973" s="63">
        <v>21.510830152425484</v>
      </c>
      <c r="N2973" s="63">
        <v>54.220450224402576</v>
      </c>
      <c r="O2973" s="62">
        <v>80.582293345648822</v>
      </c>
      <c r="P2973" s="62">
        <v>2.8590420715183482</v>
      </c>
      <c r="Q2973" s="62">
        <v>4.4473220615183484</v>
      </c>
      <c r="R2973" s="62">
        <v>8.1219999999999999</v>
      </c>
      <c r="S2973" s="62">
        <v>7.96</v>
      </c>
      <c r="T2973" s="62">
        <v>4.1420000000000003</v>
      </c>
      <c r="U2973" s="62">
        <v>6.6760266351572106</v>
      </c>
      <c r="V2973" s="62">
        <v>6.6760266351572106</v>
      </c>
      <c r="W2973" s="62">
        <v>786.7587527490565</v>
      </c>
      <c r="X2973" s="62">
        <v>791.75874274905652</v>
      </c>
      <c r="Y2973" s="62">
        <v>-1.27</v>
      </c>
      <c r="Z2973" s="62">
        <v>0.4</v>
      </c>
      <c r="AA2973" s="62">
        <v>8.1219999999999999</v>
      </c>
      <c r="AB2973" s="62">
        <v>2.9969175159644821</v>
      </c>
      <c r="AC2973" s="62">
        <v>4.3030706478568499</v>
      </c>
      <c r="AD2973" s="62">
        <v>1.7208387826106202</v>
      </c>
    </row>
    <row r="2974" spans="1:30" ht="20.25" x14ac:dyDescent="0.3">
      <c r="A2974" s="32" t="s">
        <v>30</v>
      </c>
      <c r="B2974" s="32">
        <v>2022</v>
      </c>
      <c r="C2974" s="32">
        <v>4</v>
      </c>
      <c r="D2974" s="32" t="s">
        <v>10516</v>
      </c>
      <c r="E2974" s="32" t="s">
        <v>9540</v>
      </c>
      <c r="F2974" s="32">
        <v>13.5</v>
      </c>
      <c r="G2974" s="32">
        <v>51</v>
      </c>
      <c r="H2974" s="32">
        <v>9</v>
      </c>
      <c r="I2974" s="32">
        <v>0</v>
      </c>
      <c r="J2974" s="63"/>
      <c r="K2974" s="63">
        <v>3.5581558220778322</v>
      </c>
      <c r="L2974" s="63"/>
      <c r="M2974" s="63">
        <v>17.206981841070654</v>
      </c>
      <c r="N2974" s="63">
        <v>21.455148596864746</v>
      </c>
      <c r="O2974" s="62">
        <v>83.3</v>
      </c>
      <c r="P2974" s="62">
        <v>4.4473220615183484</v>
      </c>
      <c r="Q2974" s="62">
        <v>5.5177464655183481</v>
      </c>
      <c r="R2974" s="62">
        <v>11.256</v>
      </c>
      <c r="S2974" s="62">
        <v>6.2680000000000007</v>
      </c>
      <c r="T2974" s="62">
        <v>8.1219999999999999</v>
      </c>
      <c r="U2974" s="62">
        <v>10.68144729569503</v>
      </c>
      <c r="V2974" s="62">
        <v>10.68144729569503</v>
      </c>
      <c r="W2974" s="62">
        <v>778.91981663860213</v>
      </c>
      <c r="X2974" s="62">
        <v>783.91980663860215</v>
      </c>
      <c r="Y2974" s="62">
        <v>-1.27</v>
      </c>
      <c r="Z2974" s="62">
        <v>0.4</v>
      </c>
      <c r="AA2974" s="62">
        <v>11.256</v>
      </c>
      <c r="AB2974" s="62">
        <v>2.6411620603582064</v>
      </c>
      <c r="AC2974" s="62">
        <v>5.4236030700613584</v>
      </c>
      <c r="AD2974" s="62">
        <v>1.6337139764658355</v>
      </c>
    </row>
    <row r="2975" spans="1:30" ht="20.25" x14ac:dyDescent="0.3">
      <c r="A2975" s="32" t="s">
        <v>30</v>
      </c>
      <c r="B2975" s="32">
        <v>2022</v>
      </c>
      <c r="C2975" s="32">
        <v>4</v>
      </c>
      <c r="D2975" s="32" t="s">
        <v>10517</v>
      </c>
      <c r="E2975" s="32" t="s">
        <v>9542</v>
      </c>
      <c r="F2975" s="32">
        <v>14.2</v>
      </c>
      <c r="G2975" s="32">
        <v>63</v>
      </c>
      <c r="H2975" s="32">
        <v>14</v>
      </c>
      <c r="I2975" s="32">
        <v>0</v>
      </c>
      <c r="J2975" s="63"/>
      <c r="K2975" s="63">
        <v>7.2502943996471325</v>
      </c>
      <c r="L2975" s="63"/>
      <c r="M2975" s="63">
        <v>17.558853226907594</v>
      </c>
      <c r="N2975" s="63">
        <v>18.245378151260503</v>
      </c>
      <c r="O2975" s="62">
        <v>85.4</v>
      </c>
      <c r="P2975" s="62">
        <v>5.5177464655183481</v>
      </c>
      <c r="Q2975" s="62">
        <v>6.3647792515183479</v>
      </c>
      <c r="R2975" s="62">
        <v>14.516</v>
      </c>
      <c r="S2975" s="62">
        <v>6.5200000000000005</v>
      </c>
      <c r="T2975" s="62">
        <v>11.256</v>
      </c>
      <c r="U2975" s="62">
        <v>13.835644385601103</v>
      </c>
      <c r="V2975" s="62">
        <v>13.835644385601103</v>
      </c>
      <c r="W2975" s="62">
        <v>772.80180356708479</v>
      </c>
      <c r="X2975" s="62">
        <v>777.80179356708481</v>
      </c>
      <c r="Y2975" s="62">
        <v>-1.27</v>
      </c>
      <c r="Z2975" s="62">
        <v>0.4</v>
      </c>
      <c r="AA2975" s="62">
        <v>14.516</v>
      </c>
      <c r="AB2975" s="62">
        <v>4.508514177591425</v>
      </c>
      <c r="AC2975" s="62">
        <v>6.3220416565825142</v>
      </c>
      <c r="AD2975" s="62">
        <v>3.8060177328289755</v>
      </c>
    </row>
    <row r="2976" spans="1:30" ht="20.25" x14ac:dyDescent="0.3">
      <c r="A2976" s="32" t="s">
        <v>30</v>
      </c>
      <c r="B2976" s="32">
        <v>2022</v>
      </c>
      <c r="C2976" s="32">
        <v>5</v>
      </c>
      <c r="D2976" s="32" t="s">
        <v>10518</v>
      </c>
      <c r="E2976" s="32" t="s">
        <v>9544</v>
      </c>
      <c r="F2976" s="32">
        <v>17.2</v>
      </c>
      <c r="G2976" s="32">
        <v>50</v>
      </c>
      <c r="H2976" s="32">
        <v>9</v>
      </c>
      <c r="I2976" s="32">
        <v>0</v>
      </c>
      <c r="J2976" s="63"/>
      <c r="K2976" s="63">
        <v>6.6827443989650215</v>
      </c>
      <c r="L2976" s="63"/>
      <c r="M2976" s="63">
        <v>14.662906347932656</v>
      </c>
      <c r="N2976" s="63">
        <v>15.847619047619039</v>
      </c>
      <c r="O2976" s="62">
        <v>86.50874612493854</v>
      </c>
      <c r="P2976" s="62">
        <v>6.3647792515183479</v>
      </c>
      <c r="Q2976" s="62">
        <v>7.5432260515183476</v>
      </c>
      <c r="R2976" s="62">
        <v>17.315999999999999</v>
      </c>
      <c r="S2976" s="62">
        <v>5.6</v>
      </c>
      <c r="T2976" s="62">
        <v>14.516</v>
      </c>
      <c r="U2976" s="62">
        <v>17.116823171405198</v>
      </c>
      <c r="V2976" s="62">
        <v>17.116823171405198</v>
      </c>
      <c r="W2976" s="62">
        <v>766.4884806857732</v>
      </c>
      <c r="X2976" s="62">
        <v>771.48847068577322</v>
      </c>
      <c r="Y2976" s="62">
        <v>-1.27</v>
      </c>
      <c r="Z2976" s="62">
        <v>-1.6</v>
      </c>
      <c r="AA2976" s="62">
        <v>17.315999999999999</v>
      </c>
      <c r="AB2976" s="62">
        <v>4.0941479217733772</v>
      </c>
      <c r="AC2976" s="62">
        <v>7.5033492501853187</v>
      </c>
      <c r="AD2976" s="62">
        <v>3.7486296603237594</v>
      </c>
    </row>
    <row r="2977" spans="1:30" ht="20.25" x14ac:dyDescent="0.3">
      <c r="A2977" s="32" t="s">
        <v>30</v>
      </c>
      <c r="B2977" s="32">
        <v>2022</v>
      </c>
      <c r="C2977" s="32">
        <v>5</v>
      </c>
      <c r="D2977" s="32" t="s">
        <v>10519</v>
      </c>
      <c r="E2977" s="32" t="s">
        <v>9546</v>
      </c>
      <c r="F2977" s="32">
        <v>15.8</v>
      </c>
      <c r="G2977" s="32">
        <v>64</v>
      </c>
      <c r="H2977" s="32">
        <v>13</v>
      </c>
      <c r="I2977" s="32">
        <v>0</v>
      </c>
      <c r="J2977" s="63"/>
      <c r="K2977" s="63">
        <v>8.9956786398446962</v>
      </c>
      <c r="L2977" s="63"/>
      <c r="M2977" s="63">
        <v>15.199696640413615</v>
      </c>
      <c r="N2977" s="63">
        <v>14.609484890608945</v>
      </c>
      <c r="O2977" s="62">
        <v>86.026133908545532</v>
      </c>
      <c r="P2977" s="62">
        <v>7.5432260515183476</v>
      </c>
      <c r="Q2977" s="62">
        <v>8.3267965795183478</v>
      </c>
      <c r="R2977" s="62">
        <v>19.863999999999997</v>
      </c>
      <c r="S2977" s="62">
        <v>5.0960000000000001</v>
      </c>
      <c r="T2977" s="62">
        <v>17.315999999999999</v>
      </c>
      <c r="U2977" s="62">
        <v>19.935152746714145</v>
      </c>
      <c r="V2977" s="62">
        <v>19.935152746714145</v>
      </c>
      <c r="W2977" s="62">
        <v>761.10691883215338</v>
      </c>
      <c r="X2977" s="62">
        <v>766.10690883215341</v>
      </c>
      <c r="Y2977" s="62">
        <v>-1.27</v>
      </c>
      <c r="Z2977" s="62">
        <v>-1.6</v>
      </c>
      <c r="AA2977" s="62">
        <v>19.863999999999997</v>
      </c>
      <c r="AB2977" s="62">
        <v>4.6787539549522643</v>
      </c>
      <c r="AC2977" s="62">
        <v>8.3048168851115349</v>
      </c>
      <c r="AD2977" s="62">
        <v>4.5835349035132769</v>
      </c>
    </row>
    <row r="2978" spans="1:30" ht="20.25" x14ac:dyDescent="0.3">
      <c r="A2978" s="32" t="s">
        <v>30</v>
      </c>
      <c r="B2978" s="32">
        <v>2022</v>
      </c>
      <c r="C2978" s="32">
        <v>5</v>
      </c>
      <c r="D2978" s="32" t="s">
        <v>10520</v>
      </c>
      <c r="E2978" s="32" t="s">
        <v>9548</v>
      </c>
      <c r="F2978" s="32">
        <v>16.899999999999999</v>
      </c>
      <c r="G2978" s="32">
        <v>73</v>
      </c>
      <c r="H2978" s="32">
        <v>11</v>
      </c>
      <c r="I2978" s="32">
        <v>0</v>
      </c>
      <c r="J2978" s="63"/>
      <c r="K2978" s="63">
        <v>12.015674642431986</v>
      </c>
      <c r="L2978" s="63"/>
      <c r="M2978" s="63">
        <v>16.637929161351554</v>
      </c>
      <c r="N2978" s="63">
        <v>15.146098020079856</v>
      </c>
      <c r="O2978" s="62">
        <v>84.748649387683955</v>
      </c>
      <c r="P2978" s="62">
        <v>8.3267965795183478</v>
      </c>
      <c r="Q2978" s="62">
        <v>8.9527256995183482</v>
      </c>
      <c r="R2978" s="62">
        <v>22.609999999999996</v>
      </c>
      <c r="S2978" s="62">
        <v>5.4919999999999991</v>
      </c>
      <c r="T2978" s="62">
        <v>19.863999999999997</v>
      </c>
      <c r="U2978" s="62">
        <v>22.499945270332024</v>
      </c>
      <c r="V2978" s="62">
        <v>22.499945270332024</v>
      </c>
      <c r="W2978" s="62">
        <v>756.24232799386937</v>
      </c>
      <c r="X2978" s="62">
        <v>761.24231799386939</v>
      </c>
      <c r="Y2978" s="62">
        <v>-1.27</v>
      </c>
      <c r="Z2978" s="62">
        <v>-1.6</v>
      </c>
      <c r="AA2978" s="62">
        <v>22.609999999999996</v>
      </c>
      <c r="AB2978" s="62">
        <v>3.5435734443970377</v>
      </c>
      <c r="AC2978" s="62">
        <v>8.9981313910464191</v>
      </c>
      <c r="AD2978" s="62">
        <v>3.5337170640678344</v>
      </c>
    </row>
    <row r="2979" spans="1:30" ht="20.25" x14ac:dyDescent="0.3">
      <c r="A2979" s="32" t="s">
        <v>30</v>
      </c>
      <c r="B2979" s="32">
        <v>2022</v>
      </c>
      <c r="C2979" s="32">
        <v>5</v>
      </c>
      <c r="D2979" s="32" t="s">
        <v>10521</v>
      </c>
      <c r="E2979" s="32" t="s">
        <v>9550</v>
      </c>
      <c r="F2979" s="32">
        <v>17.8</v>
      </c>
      <c r="G2979" s="32">
        <v>68</v>
      </c>
      <c r="H2979" s="32">
        <v>9</v>
      </c>
      <c r="I2979" s="32">
        <v>0</v>
      </c>
      <c r="J2979" s="63"/>
      <c r="K2979" s="63">
        <v>11.803078287871353</v>
      </c>
      <c r="L2979" s="63"/>
      <c r="M2979" s="63">
        <v>16.583855864768807</v>
      </c>
      <c r="N2979" s="63">
        <v>16.583855864768807</v>
      </c>
      <c r="O2979" s="62">
        <v>84.796273129101081</v>
      </c>
      <c r="P2979" s="62">
        <v>8.9527256995183482</v>
      </c>
      <c r="Q2979" s="62">
        <v>9.7316597155183491</v>
      </c>
      <c r="R2979" s="62">
        <v>25.517999999999997</v>
      </c>
      <c r="S2979" s="62">
        <v>5.8160000000000007</v>
      </c>
      <c r="T2979" s="62">
        <v>22.609999999999996</v>
      </c>
      <c r="U2979" s="62">
        <v>25.264163666660334</v>
      </c>
      <c r="V2979" s="62">
        <v>25.264163666660334</v>
      </c>
      <c r="W2979" s="62">
        <v>751.03429650269209</v>
      </c>
      <c r="X2979" s="62">
        <v>756.03428650269211</v>
      </c>
      <c r="Y2979" s="62">
        <v>-1.27</v>
      </c>
      <c r="Z2979" s="62">
        <v>-1.6</v>
      </c>
      <c r="AA2979" s="62">
        <v>25.517999999999997</v>
      </c>
      <c r="AB2979" s="62">
        <v>3.2248378326837535</v>
      </c>
      <c r="AC2979" s="62">
        <v>9.9637590579894955</v>
      </c>
      <c r="AD2979" s="62">
        <v>3.3719741509698293</v>
      </c>
    </row>
    <row r="2980" spans="1:30" ht="20.25" x14ac:dyDescent="0.3">
      <c r="A2980" s="32" t="s">
        <v>30</v>
      </c>
      <c r="B2980" s="32">
        <v>2022</v>
      </c>
      <c r="C2980" s="32">
        <v>5</v>
      </c>
      <c r="D2980" s="32" t="s">
        <v>10522</v>
      </c>
      <c r="E2980" s="32" t="s">
        <v>9552</v>
      </c>
      <c r="F2980" s="32">
        <v>19.399999999999999</v>
      </c>
      <c r="G2980" s="32">
        <v>72</v>
      </c>
      <c r="H2980" s="32">
        <v>14</v>
      </c>
      <c r="I2980" s="32">
        <v>0</v>
      </c>
      <c r="J2980" s="63"/>
      <c r="K2980" s="63">
        <v>14.206395877494847</v>
      </c>
      <c r="L2980" s="63"/>
      <c r="M2980" s="63">
        <v>16.529800414611579</v>
      </c>
      <c r="N2980" s="63">
        <v>16.529800414611579</v>
      </c>
      <c r="O2980" s="62">
        <v>84.843912593512869</v>
      </c>
      <c r="P2980" s="62">
        <v>9.7316597155183491</v>
      </c>
      <c r="Q2980" s="62">
        <v>10.470925795518349</v>
      </c>
      <c r="R2980" s="62">
        <v>28.713999999999999</v>
      </c>
      <c r="S2980" s="62">
        <v>6.3919999999999995</v>
      </c>
      <c r="T2980" s="62">
        <v>25.517999999999997</v>
      </c>
      <c r="U2980" s="62">
        <v>28.191594612146741</v>
      </c>
      <c r="V2980" s="62">
        <v>28.191594612146741</v>
      </c>
      <c r="W2980" s="62">
        <v>745.55785821344818</v>
      </c>
      <c r="X2980" s="62">
        <v>750.55784821344821</v>
      </c>
      <c r="Y2980" s="62">
        <v>-1.27</v>
      </c>
      <c r="Z2980" s="62">
        <v>-1.6</v>
      </c>
      <c r="AA2980" s="62">
        <v>28.713999999999999</v>
      </c>
      <c r="AB2980" s="62">
        <v>4.1757765684410293</v>
      </c>
      <c r="AC2980" s="62">
        <v>10.954817391151508</v>
      </c>
      <c r="AD2980" s="62">
        <v>4.749223515856599</v>
      </c>
    </row>
    <row r="2981" spans="1:30" ht="20.25" x14ac:dyDescent="0.3">
      <c r="A2981" s="32" t="s">
        <v>30</v>
      </c>
      <c r="B2981" s="32">
        <v>2022</v>
      </c>
      <c r="C2981" s="32">
        <v>5</v>
      </c>
      <c r="D2981" s="32" t="s">
        <v>10523</v>
      </c>
      <c r="E2981" s="32" t="s">
        <v>9554</v>
      </c>
      <c r="F2981" s="32">
        <v>22</v>
      </c>
      <c r="G2981" s="32">
        <v>75</v>
      </c>
      <c r="H2981" s="32">
        <v>7</v>
      </c>
      <c r="I2981" s="32">
        <v>0</v>
      </c>
      <c r="J2981" s="63"/>
      <c r="K2981" s="63">
        <v>17.344144128233129</v>
      </c>
      <c r="L2981" s="63"/>
      <c r="M2981" s="63">
        <v>16.588893463529402</v>
      </c>
      <c r="N2981" s="63">
        <v>16.475762804989852</v>
      </c>
      <c r="O2981" s="62">
        <v>84.791835058171444</v>
      </c>
      <c r="P2981" s="62">
        <v>10.470925795518349</v>
      </c>
      <c r="Q2981" s="62">
        <v>11.214699595518349</v>
      </c>
      <c r="R2981" s="62">
        <v>32.378</v>
      </c>
      <c r="S2981" s="62">
        <v>7.3279999999999994</v>
      </c>
      <c r="T2981" s="62">
        <v>28.713999999999999</v>
      </c>
      <c r="U2981" s="62">
        <v>31.409114618662535</v>
      </c>
      <c r="V2981" s="62">
        <v>31.409114618662535</v>
      </c>
      <c r="W2981" s="62">
        <v>739.58479516979344</v>
      </c>
      <c r="X2981" s="62">
        <v>744.58478516979346</v>
      </c>
      <c r="Y2981" s="62">
        <v>-1.27</v>
      </c>
      <c r="Z2981" s="62">
        <v>-1.6</v>
      </c>
      <c r="AA2981" s="62">
        <v>32.378</v>
      </c>
      <c r="AB2981" s="62">
        <v>2.9139685439455123</v>
      </c>
      <c r="AC2981" s="62">
        <v>12.020559534925257</v>
      </c>
      <c r="AD2981" s="62">
        <v>3.3821028804639006</v>
      </c>
    </row>
    <row r="2982" spans="1:30" ht="20.25" x14ac:dyDescent="0.3">
      <c r="A2982" s="32" t="s">
        <v>30</v>
      </c>
      <c r="B2982" s="32">
        <v>2022</v>
      </c>
      <c r="C2982" s="32">
        <v>5</v>
      </c>
      <c r="D2982" s="32" t="s">
        <v>10524</v>
      </c>
      <c r="E2982" s="32" t="s">
        <v>9556</v>
      </c>
      <c r="F2982" s="32">
        <v>21.9</v>
      </c>
      <c r="G2982" s="32">
        <v>68</v>
      </c>
      <c r="H2982" s="32">
        <v>11</v>
      </c>
      <c r="I2982" s="32">
        <v>0</v>
      </c>
      <c r="J2982" s="63"/>
      <c r="K2982" s="63">
        <v>15.710536361337033</v>
      </c>
      <c r="L2982" s="63"/>
      <c r="M2982" s="63">
        <v>16.534836350756144</v>
      </c>
      <c r="N2982" s="63">
        <v>16.534836350756144</v>
      </c>
      <c r="O2982" s="62">
        <v>84.839473057352592</v>
      </c>
      <c r="P2982" s="62">
        <v>11.214699595518349</v>
      </c>
      <c r="Q2982" s="62">
        <v>12.162608715518349</v>
      </c>
      <c r="R2982" s="62">
        <v>36.024000000000001</v>
      </c>
      <c r="S2982" s="62">
        <v>7.2919999999999998</v>
      </c>
      <c r="T2982" s="62">
        <v>32.378</v>
      </c>
      <c r="U2982" s="62">
        <v>35.097999795027341</v>
      </c>
      <c r="V2982" s="62">
        <v>35.097999795027341</v>
      </c>
      <c r="W2982" s="62">
        <v>732.79554079398486</v>
      </c>
      <c r="X2982" s="62">
        <v>737.79553079398488</v>
      </c>
      <c r="Y2982" s="62">
        <v>-1.27</v>
      </c>
      <c r="Z2982" s="62">
        <v>-1.6</v>
      </c>
      <c r="AA2982" s="62">
        <v>36.024000000000001</v>
      </c>
      <c r="AB2982" s="62">
        <v>3.5878480854034978</v>
      </c>
      <c r="AC2982" s="62">
        <v>13.191099650273419</v>
      </c>
      <c r="AD2982" s="62">
        <v>4.5242956809351709</v>
      </c>
    </row>
    <row r="2983" spans="1:30" ht="20.25" x14ac:dyDescent="0.3">
      <c r="A2983" s="32" t="s">
        <v>30</v>
      </c>
      <c r="B2983" s="32">
        <v>2022</v>
      </c>
      <c r="C2983" s="32">
        <v>5</v>
      </c>
      <c r="D2983" s="32" t="s">
        <v>10525</v>
      </c>
      <c r="E2983" s="32" t="s">
        <v>9558</v>
      </c>
      <c r="F2983" s="32">
        <v>20.399999999999999</v>
      </c>
      <c r="G2983" s="32">
        <v>65</v>
      </c>
      <c r="H2983" s="32">
        <v>22</v>
      </c>
      <c r="I2983" s="32">
        <v>0</v>
      </c>
      <c r="J2983" s="63"/>
      <c r="K2983" s="63">
        <v>13.587219006515882</v>
      </c>
      <c r="L2983" s="63"/>
      <c r="M2983" s="63">
        <v>16.480797079067081</v>
      </c>
      <c r="N2983" s="63">
        <v>16.480797079067081</v>
      </c>
      <c r="O2983" s="62">
        <v>84.887126784235605</v>
      </c>
      <c r="P2983" s="62">
        <v>12.162608715518349</v>
      </c>
      <c r="Q2983" s="62">
        <v>13.131768515518349</v>
      </c>
      <c r="R2983" s="62">
        <v>39.4</v>
      </c>
      <c r="S2983" s="62">
        <v>6.7520000000000007</v>
      </c>
      <c r="T2983" s="62">
        <v>36.024000000000001</v>
      </c>
      <c r="U2983" s="62">
        <v>38.768991584275824</v>
      </c>
      <c r="V2983" s="62">
        <v>38.768991584275824</v>
      </c>
      <c r="W2983" s="62">
        <v>726.10109083612417</v>
      </c>
      <c r="X2983" s="62">
        <v>731.1010808361242</v>
      </c>
      <c r="Y2983" s="62">
        <v>-1.27</v>
      </c>
      <c r="Z2983" s="62">
        <v>-1.6</v>
      </c>
      <c r="AA2983" s="62">
        <v>39.4</v>
      </c>
      <c r="AB2983" s="62">
        <v>6.2855909637979597</v>
      </c>
      <c r="AC2983" s="62">
        <v>14.32634154557957</v>
      </c>
      <c r="AD2983" s="62">
        <v>8.1055492115681282</v>
      </c>
    </row>
    <row r="2984" spans="1:30" ht="20.25" x14ac:dyDescent="0.3">
      <c r="A2984" s="32" t="s">
        <v>30</v>
      </c>
      <c r="B2984" s="32">
        <v>2022</v>
      </c>
      <c r="C2984" s="32">
        <v>5</v>
      </c>
      <c r="D2984" s="32" t="s">
        <v>10526</v>
      </c>
      <c r="E2984" s="32" t="s">
        <v>9560</v>
      </c>
      <c r="F2984" s="32">
        <v>20.5</v>
      </c>
      <c r="G2984" s="32">
        <v>73</v>
      </c>
      <c r="H2984" s="32">
        <v>7</v>
      </c>
      <c r="I2984" s="32">
        <v>0</v>
      </c>
      <c r="J2984" s="63"/>
      <c r="K2984" s="63">
        <v>15.476482843586227</v>
      </c>
      <c r="L2984" s="63"/>
      <c r="M2984" s="63">
        <v>16.426775642573954</v>
      </c>
      <c r="N2984" s="63">
        <v>16.426775642573954</v>
      </c>
      <c r="O2984" s="62">
        <v>84.934796244013029</v>
      </c>
      <c r="P2984" s="62">
        <v>13.131768515518349</v>
      </c>
      <c r="Q2984" s="62">
        <v>13.882883459518348</v>
      </c>
      <c r="R2984" s="62">
        <v>42.793999999999997</v>
      </c>
      <c r="S2984" s="62">
        <v>6.7880000000000003</v>
      </c>
      <c r="T2984" s="62">
        <v>39.4</v>
      </c>
      <c r="U2984" s="62">
        <v>42.168338051368998</v>
      </c>
      <c r="V2984" s="62">
        <v>42.168338051368998</v>
      </c>
      <c r="W2984" s="62">
        <v>719.95656409141657</v>
      </c>
      <c r="X2984" s="62">
        <v>724.95655409141659</v>
      </c>
      <c r="Y2984" s="62">
        <v>-1.27</v>
      </c>
      <c r="Z2984" s="62">
        <v>-1.6</v>
      </c>
      <c r="AA2984" s="62">
        <v>42.793999999999997</v>
      </c>
      <c r="AB2984" s="62">
        <v>2.9715912258304806</v>
      </c>
      <c r="AC2984" s="62">
        <v>15.331479989141013</v>
      </c>
      <c r="AD2984" s="62">
        <v>4.0640709836905122</v>
      </c>
    </row>
    <row r="2985" spans="1:30" ht="20.25" x14ac:dyDescent="0.3">
      <c r="A2985" s="32" t="s">
        <v>30</v>
      </c>
      <c r="B2985" s="32">
        <v>2022</v>
      </c>
      <c r="C2985" s="32">
        <v>5</v>
      </c>
      <c r="D2985" s="32" t="s">
        <v>10527</v>
      </c>
      <c r="E2985" s="32" t="s">
        <v>9562</v>
      </c>
      <c r="F2985" s="32">
        <v>16.7</v>
      </c>
      <c r="G2985" s="32">
        <v>90</v>
      </c>
      <c r="H2985" s="32">
        <v>5</v>
      </c>
      <c r="I2985" s="32">
        <v>0</v>
      </c>
      <c r="J2985" s="63"/>
      <c r="K2985" s="63">
        <v>15.030965654550025</v>
      </c>
      <c r="L2985" s="63"/>
      <c r="M2985" s="63">
        <v>21.202834034167324</v>
      </c>
      <c r="N2985" s="63">
        <v>16.372772035390366</v>
      </c>
      <c r="O2985" s="62">
        <v>80.838493324910488</v>
      </c>
      <c r="P2985" s="62">
        <v>13.882883459518348</v>
      </c>
      <c r="Q2985" s="62">
        <v>14.112133219518348</v>
      </c>
      <c r="R2985" s="62">
        <v>45.503999999999998</v>
      </c>
      <c r="S2985" s="62">
        <v>5.42</v>
      </c>
      <c r="T2985" s="62">
        <v>42.793999999999997</v>
      </c>
      <c r="U2985" s="62">
        <v>45.586009853708511</v>
      </c>
      <c r="V2985" s="62">
        <v>45.586009853708511</v>
      </c>
      <c r="W2985" s="62">
        <v>713.83133078118806</v>
      </c>
      <c r="X2985" s="62">
        <v>718.83132078118808</v>
      </c>
      <c r="Y2985" s="62">
        <v>-1.27</v>
      </c>
      <c r="Z2985" s="62">
        <v>-1.6</v>
      </c>
      <c r="AA2985" s="62">
        <v>45.503999999999998</v>
      </c>
      <c r="AB2985" s="62">
        <v>1.6015726292342971</v>
      </c>
      <c r="AC2985" s="62">
        <v>15.898095231734652</v>
      </c>
      <c r="AD2985" s="62">
        <v>1.8486046222555912</v>
      </c>
    </row>
    <row r="2986" spans="1:30" ht="20.25" x14ac:dyDescent="0.3">
      <c r="A2986" s="32" t="s">
        <v>30</v>
      </c>
      <c r="B2986" s="32">
        <v>2022</v>
      </c>
      <c r="C2986" s="32">
        <v>5</v>
      </c>
      <c r="D2986" s="32" t="s">
        <v>10528</v>
      </c>
      <c r="E2986" s="32" t="s">
        <v>9564</v>
      </c>
      <c r="F2986" s="32">
        <v>16.3</v>
      </c>
      <c r="G2986" s="32">
        <v>77</v>
      </c>
      <c r="H2986" s="32">
        <v>13</v>
      </c>
      <c r="I2986" s="32">
        <v>0</v>
      </c>
      <c r="J2986" s="63"/>
      <c r="K2986" s="63">
        <v>12.24601642925345</v>
      </c>
      <c r="L2986" s="63"/>
      <c r="M2986" s="63">
        <v>20.439065242955479</v>
      </c>
      <c r="N2986" s="63">
        <v>21.147254130071154</v>
      </c>
      <c r="O2986" s="62">
        <v>81.477879862003832</v>
      </c>
      <c r="P2986" s="62">
        <v>14.112133219518348</v>
      </c>
      <c r="Q2986" s="62">
        <v>14.627558803518349</v>
      </c>
      <c r="R2986" s="62">
        <v>48.141999999999996</v>
      </c>
      <c r="S2986" s="62">
        <v>5.2759999999999998</v>
      </c>
      <c r="T2986" s="62">
        <v>45.503999999999998</v>
      </c>
      <c r="U2986" s="62">
        <v>48.315056791530061</v>
      </c>
      <c r="V2986" s="62">
        <v>48.315056791530061</v>
      </c>
      <c r="W2986" s="62">
        <v>708.977708792724</v>
      </c>
      <c r="X2986" s="62">
        <v>713.97769879272403</v>
      </c>
      <c r="Y2986" s="62">
        <v>-1.27</v>
      </c>
      <c r="Z2986" s="62">
        <v>-1.6</v>
      </c>
      <c r="AA2986" s="62">
        <v>48.141999999999996</v>
      </c>
      <c r="AB2986" s="62">
        <v>2.5785458567785722</v>
      </c>
      <c r="AC2986" s="62">
        <v>16.625958661395369</v>
      </c>
      <c r="AD2986" s="62">
        <v>3.6626030589489855</v>
      </c>
    </row>
    <row r="2987" spans="1:30" ht="20.25" x14ac:dyDescent="0.3">
      <c r="A2987" s="32" t="s">
        <v>30</v>
      </c>
      <c r="B2987" s="32">
        <v>2022</v>
      </c>
      <c r="C2987" s="32">
        <v>5</v>
      </c>
      <c r="D2987" s="32" t="s">
        <v>10529</v>
      </c>
      <c r="E2987" s="32" t="s">
        <v>9566</v>
      </c>
      <c r="F2987" s="32">
        <v>16</v>
      </c>
      <c r="G2987" s="32">
        <v>60</v>
      </c>
      <c r="H2987" s="32">
        <v>14</v>
      </c>
      <c r="I2987" s="32">
        <v>0</v>
      </c>
      <c r="J2987" s="63"/>
      <c r="K2987" s="63">
        <v>8.2322221172916503</v>
      </c>
      <c r="L2987" s="63"/>
      <c r="M2987" s="63">
        <v>17.529052400983065</v>
      </c>
      <c r="N2987" s="63">
        <v>20.383737414166774</v>
      </c>
      <c r="O2987" s="62">
        <v>83.968317552581041</v>
      </c>
      <c r="P2987" s="62">
        <v>14.627558803518349</v>
      </c>
      <c r="Q2987" s="62">
        <v>15.508496083518349</v>
      </c>
      <c r="R2987" s="62">
        <v>50.725999999999999</v>
      </c>
      <c r="S2987" s="62">
        <v>5.1679999999999993</v>
      </c>
      <c r="T2987" s="62">
        <v>48.141999999999996</v>
      </c>
      <c r="U2987" s="62">
        <v>50.971722924389539</v>
      </c>
      <c r="V2987" s="62">
        <v>50.971722924389539</v>
      </c>
      <c r="W2987" s="62">
        <v>704.28451867406739</v>
      </c>
      <c r="X2987" s="62">
        <v>709.28450867406741</v>
      </c>
      <c r="Y2987" s="62">
        <v>-1.27</v>
      </c>
      <c r="Z2987" s="62">
        <v>-1.6</v>
      </c>
      <c r="AA2987" s="62">
        <v>50.725999999999999</v>
      </c>
      <c r="AB2987" s="62">
        <v>3.7098378727652612</v>
      </c>
      <c r="AC2987" s="62">
        <v>17.580072201047283</v>
      </c>
      <c r="AD2987" s="62">
        <v>5.5723394364876873</v>
      </c>
    </row>
    <row r="2988" spans="1:30" ht="20.25" x14ac:dyDescent="0.3">
      <c r="A2988" s="32" t="s">
        <v>30</v>
      </c>
      <c r="B2988" s="32">
        <v>2022</v>
      </c>
      <c r="C2988" s="32">
        <v>5</v>
      </c>
      <c r="D2988" s="32" t="s">
        <v>10530</v>
      </c>
      <c r="E2988" s="32" t="s">
        <v>9568</v>
      </c>
      <c r="F2988" s="32">
        <v>17</v>
      </c>
      <c r="G2988" s="32">
        <v>66</v>
      </c>
      <c r="H2988" s="32">
        <v>5</v>
      </c>
      <c r="I2988" s="32">
        <v>0</v>
      </c>
      <c r="J2988" s="63"/>
      <c r="K2988" s="63">
        <v>10.59216519509549</v>
      </c>
      <c r="L2988" s="63"/>
      <c r="M2988" s="63">
        <v>17.373512236052278</v>
      </c>
      <c r="N2988" s="63">
        <v>17.47468499685468</v>
      </c>
      <c r="O2988" s="62">
        <v>84.103910975066086</v>
      </c>
      <c r="P2988" s="62">
        <v>15.508496083518349</v>
      </c>
      <c r="Q2988" s="62">
        <v>16.30108205151835</v>
      </c>
      <c r="R2988" s="62">
        <v>53.49</v>
      </c>
      <c r="S2988" s="62">
        <v>5.5280000000000005</v>
      </c>
      <c r="T2988" s="62">
        <v>50.725999999999999</v>
      </c>
      <c r="U2988" s="62">
        <v>53.57412755140971</v>
      </c>
      <c r="V2988" s="62">
        <v>53.57412755140971</v>
      </c>
      <c r="W2988" s="62">
        <v>699.7173087192574</v>
      </c>
      <c r="X2988" s="62">
        <v>704.71729871925743</v>
      </c>
      <c r="Y2988" s="62">
        <v>-1.27</v>
      </c>
      <c r="Z2988" s="62">
        <v>-1.6</v>
      </c>
      <c r="AA2988" s="62">
        <v>53.49</v>
      </c>
      <c r="AB2988" s="62">
        <v>2.4004839724879012</v>
      </c>
      <c r="AC2988" s="62">
        <v>18.504241314891836</v>
      </c>
      <c r="AD2988" s="62">
        <v>3.6387795814933916</v>
      </c>
    </row>
    <row r="2989" spans="1:30" ht="20.25" x14ac:dyDescent="0.3">
      <c r="A2989" s="32" t="s">
        <v>30</v>
      </c>
      <c r="B2989" s="32">
        <v>2022</v>
      </c>
      <c r="C2989" s="32">
        <v>5</v>
      </c>
      <c r="D2989" s="32" t="s">
        <v>10531</v>
      </c>
      <c r="E2989" s="32" t="s">
        <v>9570</v>
      </c>
      <c r="F2989" s="32">
        <v>18</v>
      </c>
      <c r="G2989" s="32">
        <v>71</v>
      </c>
      <c r="H2989" s="32">
        <v>5</v>
      </c>
      <c r="I2989" s="32">
        <v>0</v>
      </c>
      <c r="J2989" s="63"/>
      <c r="K2989" s="63">
        <v>12.649560756285048</v>
      </c>
      <c r="L2989" s="63"/>
      <c r="M2989" s="63">
        <v>17.319196166614901</v>
      </c>
      <c r="N2989" s="63">
        <v>17.319196166614901</v>
      </c>
      <c r="O2989" s="62">
        <v>84.151321855873576</v>
      </c>
      <c r="P2989" s="62">
        <v>16.30108205151835</v>
      </c>
      <c r="Q2989" s="62">
        <v>17.014460939518351</v>
      </c>
      <c r="R2989" s="62">
        <v>56.434000000000005</v>
      </c>
      <c r="S2989" s="62">
        <v>5.8879999999999999</v>
      </c>
      <c r="T2989" s="62">
        <v>53.49</v>
      </c>
      <c r="U2989" s="62">
        <v>56.357947232778706</v>
      </c>
      <c r="V2989" s="62">
        <v>56.357947232778706</v>
      </c>
      <c r="W2989" s="62">
        <v>694.86449795565466</v>
      </c>
      <c r="X2989" s="62">
        <v>699.86448795565468</v>
      </c>
      <c r="Y2989" s="62">
        <v>-1.27</v>
      </c>
      <c r="Z2989" s="62">
        <v>-1.6</v>
      </c>
      <c r="AA2989" s="62">
        <v>56.434000000000005</v>
      </c>
      <c r="AB2989" s="62">
        <v>2.4157749935390505</v>
      </c>
      <c r="AC2989" s="62">
        <v>19.403710429318355</v>
      </c>
      <c r="AD2989" s="62">
        <v>3.7907243475218264</v>
      </c>
    </row>
    <row r="2990" spans="1:30" ht="20.25" x14ac:dyDescent="0.3">
      <c r="A2990" s="32" t="s">
        <v>30</v>
      </c>
      <c r="B2990" s="32">
        <v>2022</v>
      </c>
      <c r="C2990" s="32">
        <v>5</v>
      </c>
      <c r="D2990" s="32" t="s">
        <v>10532</v>
      </c>
      <c r="E2990" s="32" t="s">
        <v>9572</v>
      </c>
      <c r="F2990" s="32">
        <v>15</v>
      </c>
      <c r="G2990" s="32">
        <v>54</v>
      </c>
      <c r="H2990" s="32">
        <v>11</v>
      </c>
      <c r="I2990" s="32">
        <v>0</v>
      </c>
      <c r="J2990" s="63"/>
      <c r="K2990" s="63">
        <v>5.7636447749132707</v>
      </c>
      <c r="L2990" s="63"/>
      <c r="M2990" s="63">
        <v>15.942372314816565</v>
      </c>
      <c r="N2990" s="63">
        <v>17.264898023728161</v>
      </c>
      <c r="O2990" s="62">
        <v>85.363652922703139</v>
      </c>
      <c r="P2990" s="62">
        <v>17.014460939518351</v>
      </c>
      <c r="Q2990" s="62">
        <v>17.96829449151835</v>
      </c>
      <c r="R2990" s="62">
        <v>58.838000000000008</v>
      </c>
      <c r="S2990" s="62">
        <v>4.8079999999999998</v>
      </c>
      <c r="T2990" s="62">
        <v>56.434000000000005</v>
      </c>
      <c r="U2990" s="62">
        <v>59.323209890339569</v>
      </c>
      <c r="V2990" s="62">
        <v>59.323209890339569</v>
      </c>
      <c r="W2990" s="62">
        <v>689.73240459480178</v>
      </c>
      <c r="X2990" s="62">
        <v>694.7323945948018</v>
      </c>
      <c r="Y2990" s="62">
        <v>-1.27</v>
      </c>
      <c r="Z2990" s="62">
        <v>-1.6</v>
      </c>
      <c r="AA2990" s="62">
        <v>58.838000000000008</v>
      </c>
      <c r="AB2990" s="62">
        <v>3.8565984269393452</v>
      </c>
      <c r="AC2990" s="62">
        <v>20.378399925008914</v>
      </c>
      <c r="AD2990" s="62">
        <v>6.3210245719426608</v>
      </c>
    </row>
    <row r="2991" spans="1:30" ht="20.25" x14ac:dyDescent="0.3">
      <c r="A2991" s="32" t="s">
        <v>30</v>
      </c>
      <c r="B2991" s="32">
        <v>2022</v>
      </c>
      <c r="C2991" s="32">
        <v>5</v>
      </c>
      <c r="D2991" s="32" t="s">
        <v>10533</v>
      </c>
      <c r="E2991" s="32" t="s">
        <v>9574</v>
      </c>
      <c r="F2991" s="32">
        <v>12</v>
      </c>
      <c r="G2991" s="32">
        <v>80</v>
      </c>
      <c r="H2991" s="32">
        <v>25</v>
      </c>
      <c r="I2991" s="32">
        <v>0</v>
      </c>
      <c r="J2991" s="63"/>
      <c r="K2991" s="63">
        <v>8.646267755685745</v>
      </c>
      <c r="L2991" s="63"/>
      <c r="M2991" s="63">
        <v>18.916377136709379</v>
      </c>
      <c r="N2991" s="63">
        <v>15.888528580776791</v>
      </c>
      <c r="O2991" s="62">
        <v>82.770138606203403</v>
      </c>
      <c r="P2991" s="62">
        <v>17.96829449151835</v>
      </c>
      <c r="Q2991" s="62">
        <v>18.305729531518349</v>
      </c>
      <c r="R2991" s="62">
        <v>60.702000000000005</v>
      </c>
      <c r="S2991" s="62">
        <v>3.7280000000000002</v>
      </c>
      <c r="T2991" s="62">
        <v>58.838000000000008</v>
      </c>
      <c r="U2991" s="62">
        <v>61.744689759059604</v>
      </c>
      <c r="V2991" s="62">
        <v>61.744689759059604</v>
      </c>
      <c r="W2991" s="62">
        <v>685.56958470716438</v>
      </c>
      <c r="X2991" s="62">
        <v>690.56957470716441</v>
      </c>
      <c r="Y2991" s="62">
        <v>-1.27</v>
      </c>
      <c r="Z2991" s="62">
        <v>-1.6</v>
      </c>
      <c r="AA2991" s="62">
        <v>60.702000000000005</v>
      </c>
      <c r="AB2991" s="62">
        <v>5.5257533561295578</v>
      </c>
      <c r="AC2991" s="62">
        <v>20.874100918692243</v>
      </c>
      <c r="AD2991" s="62">
        <v>8.858946927107457</v>
      </c>
    </row>
    <row r="2992" spans="1:30" ht="20.25" x14ac:dyDescent="0.3">
      <c r="A2992" s="32" t="s">
        <v>30</v>
      </c>
      <c r="B2992" s="32">
        <v>2022</v>
      </c>
      <c r="C2992" s="32">
        <v>5</v>
      </c>
      <c r="D2992" s="32" t="s">
        <v>10534</v>
      </c>
      <c r="E2992" s="32" t="s">
        <v>9576</v>
      </c>
      <c r="F2992" s="32">
        <v>12.7</v>
      </c>
      <c r="G2992" s="32">
        <v>74</v>
      </c>
      <c r="H2992" s="32">
        <v>33</v>
      </c>
      <c r="I2992" s="32">
        <v>0</v>
      </c>
      <c r="J2992" s="63"/>
      <c r="K2992" s="63">
        <v>8.1756689003633198</v>
      </c>
      <c r="L2992" s="63"/>
      <c r="M2992" s="63">
        <v>18.861551858007768</v>
      </c>
      <c r="N2992" s="63">
        <v>18.861551858007768</v>
      </c>
      <c r="O2992" s="62">
        <v>82.817109141602657</v>
      </c>
      <c r="P2992" s="62">
        <v>18.305729531518349</v>
      </c>
      <c r="Q2992" s="62">
        <v>18.767835227518347</v>
      </c>
      <c r="R2992" s="62">
        <v>62.692000000000007</v>
      </c>
      <c r="S2992" s="62">
        <v>3.98</v>
      </c>
      <c r="T2992" s="62">
        <v>60.702000000000005</v>
      </c>
      <c r="U2992" s="62">
        <v>63.622316223849097</v>
      </c>
      <c r="V2992" s="62">
        <v>63.622316223849097</v>
      </c>
      <c r="W2992" s="62">
        <v>682.35901692191703</v>
      </c>
      <c r="X2992" s="62">
        <v>687.35900692191706</v>
      </c>
      <c r="Y2992" s="62">
        <v>-1.27</v>
      </c>
      <c r="Z2992" s="62">
        <v>-1.6</v>
      </c>
      <c r="AA2992" s="62">
        <v>62.692000000000007</v>
      </c>
      <c r="AB2992" s="62">
        <v>8.3178790659890485</v>
      </c>
      <c r="AC2992" s="62">
        <v>21.468407616631033</v>
      </c>
      <c r="AD2992" s="62">
        <v>12.603580770651938</v>
      </c>
    </row>
    <row r="2993" spans="1:30" ht="20.25" x14ac:dyDescent="0.3">
      <c r="A2993" s="32" t="s">
        <v>30</v>
      </c>
      <c r="B2993" s="32">
        <v>2022</v>
      </c>
      <c r="C2993" s="32">
        <v>5</v>
      </c>
      <c r="D2993" s="32" t="s">
        <v>10535</v>
      </c>
      <c r="E2993" s="32" t="s">
        <v>9578</v>
      </c>
      <c r="F2993" s="32">
        <v>12.8</v>
      </c>
      <c r="G2993" s="32">
        <v>75</v>
      </c>
      <c r="H2993" s="32">
        <v>16</v>
      </c>
      <c r="I2993" s="32">
        <v>0</v>
      </c>
      <c r="J2993" s="63"/>
      <c r="K2993" s="63">
        <v>8.4696835591100417</v>
      </c>
      <c r="L2993" s="63"/>
      <c r="M2993" s="63">
        <v>18.806744673916917</v>
      </c>
      <c r="N2993" s="63">
        <v>18.806744673916917</v>
      </c>
      <c r="O2993" s="62">
        <v>82.8640951843404</v>
      </c>
      <c r="P2993" s="62">
        <v>18.767835227518347</v>
      </c>
      <c r="Q2993" s="62">
        <v>19.215387427518348</v>
      </c>
      <c r="R2993" s="62">
        <v>64.7</v>
      </c>
      <c r="S2993" s="62">
        <v>4.016</v>
      </c>
      <c r="T2993" s="62">
        <v>62.692000000000007</v>
      </c>
      <c r="U2993" s="62">
        <v>65.626934560814334</v>
      </c>
      <c r="V2993" s="62">
        <v>65.626934560814334</v>
      </c>
      <c r="W2993" s="62">
        <v>678.94789805626624</v>
      </c>
      <c r="X2993" s="62">
        <v>683.94788805626627</v>
      </c>
      <c r="Y2993" s="62">
        <v>-1.27</v>
      </c>
      <c r="Z2993" s="62">
        <v>-1.6</v>
      </c>
      <c r="AA2993" s="62">
        <v>64.7</v>
      </c>
      <c r="AB2993" s="62">
        <v>3.5534215147609167</v>
      </c>
      <c r="AC2993" s="62">
        <v>22.055214734476962</v>
      </c>
      <c r="AD2993" s="62">
        <v>6.1349304217536433</v>
      </c>
    </row>
    <row r="2994" spans="1:30" ht="20.25" x14ac:dyDescent="0.3">
      <c r="A2994" s="32" t="s">
        <v>30</v>
      </c>
      <c r="B2994" s="32">
        <v>2022</v>
      </c>
      <c r="C2994" s="32">
        <v>5</v>
      </c>
      <c r="D2994" s="32" t="s">
        <v>10536</v>
      </c>
      <c r="E2994" s="32" t="s">
        <v>9580</v>
      </c>
      <c r="F2994" s="32">
        <v>12.8</v>
      </c>
      <c r="G2994" s="32">
        <v>70</v>
      </c>
      <c r="H2994" s="32">
        <v>11</v>
      </c>
      <c r="I2994" s="32">
        <v>0</v>
      </c>
      <c r="J2994" s="63"/>
      <c r="K2994" s="63">
        <v>7.4570988194635541</v>
      </c>
      <c r="L2994" s="63"/>
      <c r="M2994" s="63">
        <v>18.751955578464855</v>
      </c>
      <c r="N2994" s="63">
        <v>18.751955578464855</v>
      </c>
      <c r="O2994" s="62">
        <v>82.91109673953639</v>
      </c>
      <c r="P2994" s="62">
        <v>19.215387427518348</v>
      </c>
      <c r="Q2994" s="62">
        <v>19.752450067518346</v>
      </c>
      <c r="R2994" s="62">
        <v>66.707999999999998</v>
      </c>
      <c r="S2994" s="62">
        <v>4.016</v>
      </c>
      <c r="T2994" s="62">
        <v>64.7</v>
      </c>
      <c r="U2994" s="62">
        <v>67.64975957027734</v>
      </c>
      <c r="V2994" s="62">
        <v>67.64975957027734</v>
      </c>
      <c r="W2994" s="62">
        <v>675.5230831358964</v>
      </c>
      <c r="X2994" s="62">
        <v>680.52307313589642</v>
      </c>
      <c r="Y2994" s="62">
        <v>-1.27</v>
      </c>
      <c r="Z2994" s="62">
        <v>-1.6</v>
      </c>
      <c r="AA2994" s="62">
        <v>66.707999999999998</v>
      </c>
      <c r="AB2994" s="62">
        <v>2.7787200291955352</v>
      </c>
      <c r="AC2994" s="62">
        <v>22.700600718424404</v>
      </c>
      <c r="AD2994" s="62">
        <v>4.902078619442646</v>
      </c>
    </row>
    <row r="2995" spans="1:30" ht="20.25" x14ac:dyDescent="0.3">
      <c r="A2995" s="32" t="s">
        <v>30</v>
      </c>
      <c r="B2995" s="32">
        <v>2022</v>
      </c>
      <c r="C2995" s="32">
        <v>5</v>
      </c>
      <c r="D2995" s="32" t="s">
        <v>10537</v>
      </c>
      <c r="E2995" s="32" t="s">
        <v>9582</v>
      </c>
      <c r="F2995" s="32">
        <v>16.2</v>
      </c>
      <c r="G2995" s="32">
        <v>65</v>
      </c>
      <c r="H2995" s="32">
        <v>18</v>
      </c>
      <c r="I2995" s="32">
        <v>0</v>
      </c>
      <c r="J2995" s="63"/>
      <c r="K2995" s="63">
        <v>9.6047644787703224</v>
      </c>
      <c r="L2995" s="63"/>
      <c r="M2995" s="63">
        <v>17.674660995169244</v>
      </c>
      <c r="N2995" s="63">
        <v>18.69718456568156</v>
      </c>
      <c r="O2995" s="62">
        <v>83.841613910535656</v>
      </c>
      <c r="P2995" s="62">
        <v>19.752450067518346</v>
      </c>
      <c r="Q2995" s="62">
        <v>20.532285627518345</v>
      </c>
      <c r="R2995" s="62">
        <v>69.328000000000003</v>
      </c>
      <c r="S2995" s="62">
        <v>5.24</v>
      </c>
      <c r="T2995" s="62">
        <v>66.707999999999998</v>
      </c>
      <c r="U2995" s="62">
        <v>69.67265974202644</v>
      </c>
      <c r="V2995" s="62">
        <v>69.67265974202644</v>
      </c>
      <c r="W2995" s="62">
        <v>672.11541770519329</v>
      </c>
      <c r="X2995" s="62">
        <v>677.11540770519332</v>
      </c>
      <c r="Y2995" s="62">
        <v>-1.27</v>
      </c>
      <c r="Z2995" s="62">
        <v>-1.6</v>
      </c>
      <c r="AA2995" s="62">
        <v>69.328000000000003</v>
      </c>
      <c r="AB2995" s="62">
        <v>4.4623368918804367</v>
      </c>
      <c r="AC2995" s="62">
        <v>23.594852787391343</v>
      </c>
      <c r="AD2995" s="62">
        <v>7.8717550909772527</v>
      </c>
    </row>
    <row r="2996" spans="1:30" ht="20.25" x14ac:dyDescent="0.3">
      <c r="A2996" s="32" t="s">
        <v>30</v>
      </c>
      <c r="B2996" s="32">
        <v>2022</v>
      </c>
      <c r="C2996" s="32">
        <v>5</v>
      </c>
      <c r="D2996" s="32" t="s">
        <v>10538</v>
      </c>
      <c r="E2996" s="32" t="s">
        <v>9584</v>
      </c>
      <c r="F2996" s="32">
        <v>16.399999999999999</v>
      </c>
      <c r="G2996" s="32">
        <v>73</v>
      </c>
      <c r="H2996" s="32">
        <v>13</v>
      </c>
      <c r="I2996" s="32">
        <v>0</v>
      </c>
      <c r="J2996" s="63"/>
      <c r="K2996" s="63">
        <v>11.534865379047126</v>
      </c>
      <c r="L2996" s="63"/>
      <c r="M2996" s="63">
        <v>17.620245534179173</v>
      </c>
      <c r="N2996" s="63">
        <v>17.620245534179173</v>
      </c>
      <c r="O2996" s="62">
        <v>83.888938193876726</v>
      </c>
      <c r="P2996" s="62">
        <v>20.532285627518345</v>
      </c>
      <c r="Q2996" s="62">
        <v>21.140827827518343</v>
      </c>
      <c r="R2996" s="62">
        <v>71.984000000000009</v>
      </c>
      <c r="S2996" s="62">
        <v>5.3119999999999994</v>
      </c>
      <c r="T2996" s="62">
        <v>69.328000000000003</v>
      </c>
      <c r="U2996" s="62">
        <v>72.312214852591879</v>
      </c>
      <c r="V2996" s="62">
        <v>72.312214852591879</v>
      </c>
      <c r="W2996" s="62">
        <v>667.69480509562038</v>
      </c>
      <c r="X2996" s="62">
        <v>672.69479509562041</v>
      </c>
      <c r="Y2996" s="62">
        <v>-1.27</v>
      </c>
      <c r="Z2996" s="62">
        <v>-1.6</v>
      </c>
      <c r="AA2996" s="62">
        <v>71.984000000000009</v>
      </c>
      <c r="AB2996" s="62">
        <v>3.4905228979477787</v>
      </c>
      <c r="AC2996" s="62">
        <v>24.380795640116364</v>
      </c>
      <c r="AD2996" s="62">
        <v>6.41371891941606</v>
      </c>
    </row>
    <row r="2997" spans="1:30" ht="20.25" x14ac:dyDescent="0.3">
      <c r="A2997" s="32" t="s">
        <v>30</v>
      </c>
      <c r="B2997" s="32">
        <v>2022</v>
      </c>
      <c r="C2997" s="32">
        <v>5</v>
      </c>
      <c r="D2997" s="32" t="s">
        <v>10539</v>
      </c>
      <c r="E2997" s="32" t="s">
        <v>9586</v>
      </c>
      <c r="F2997" s="32">
        <v>17.5</v>
      </c>
      <c r="G2997" s="32">
        <v>73</v>
      </c>
      <c r="H2997" s="32">
        <v>7</v>
      </c>
      <c r="I2997" s="32">
        <v>0</v>
      </c>
      <c r="J2997" s="63"/>
      <c r="K2997" s="63">
        <v>12.592600206218568</v>
      </c>
      <c r="L2997" s="63"/>
      <c r="M2997" s="63">
        <v>17.565848032543045</v>
      </c>
      <c r="N2997" s="63">
        <v>17.565848032543045</v>
      </c>
      <c r="O2997" s="62">
        <v>83.936278101346261</v>
      </c>
      <c r="P2997" s="62">
        <v>21.140827827518343</v>
      </c>
      <c r="Q2997" s="62">
        <v>21.787621251518342</v>
      </c>
      <c r="R2997" s="62">
        <v>74.838000000000008</v>
      </c>
      <c r="S2997" s="62">
        <v>5.7080000000000002</v>
      </c>
      <c r="T2997" s="62">
        <v>71.984000000000009</v>
      </c>
      <c r="U2997" s="62">
        <v>74.988170815960899</v>
      </c>
      <c r="V2997" s="62">
        <v>74.988170815960899</v>
      </c>
      <c r="W2997" s="62">
        <v>663.24290831036285</v>
      </c>
      <c r="X2997" s="62">
        <v>668.24289831036288</v>
      </c>
      <c r="Y2997" s="62">
        <v>-1.27</v>
      </c>
      <c r="Z2997" s="62">
        <v>-1.6</v>
      </c>
      <c r="AA2997" s="62">
        <v>74.838000000000008</v>
      </c>
      <c r="AB2997" s="62">
        <v>2.5962382821678087</v>
      </c>
      <c r="AC2997" s="62">
        <v>25.21969157547862</v>
      </c>
      <c r="AD2997" s="62">
        <v>4.9043809850723399</v>
      </c>
    </row>
    <row r="2998" spans="1:30" ht="20.25" x14ac:dyDescent="0.3">
      <c r="A2998" s="32" t="s">
        <v>30</v>
      </c>
      <c r="B2998" s="32">
        <v>2022</v>
      </c>
      <c r="C2998" s="32">
        <v>5</v>
      </c>
      <c r="D2998" s="32" t="s">
        <v>10540</v>
      </c>
      <c r="E2998" s="32" t="s">
        <v>9588</v>
      </c>
      <c r="F2998" s="32">
        <v>17.399999999999999</v>
      </c>
      <c r="G2998" s="32">
        <v>70</v>
      </c>
      <c r="H2998" s="32">
        <v>7</v>
      </c>
      <c r="I2998" s="32">
        <v>0</v>
      </c>
      <c r="J2998" s="63"/>
      <c r="K2998" s="63">
        <v>11.85970579264704</v>
      </c>
      <c r="L2998" s="63"/>
      <c r="M2998" s="63">
        <v>17.511468484333566</v>
      </c>
      <c r="N2998" s="63">
        <v>17.511468484333566</v>
      </c>
      <c r="O2998" s="62">
        <v>83.983633638102617</v>
      </c>
      <c r="P2998" s="62">
        <v>21.787621251518342</v>
      </c>
      <c r="Q2998" s="62">
        <v>22.50241685151834</v>
      </c>
      <c r="R2998" s="62">
        <v>77.674000000000007</v>
      </c>
      <c r="S2998" s="62">
        <v>5.6719999999999988</v>
      </c>
      <c r="T2998" s="62">
        <v>74.838000000000008</v>
      </c>
      <c r="U2998" s="62">
        <v>77.863763790783963</v>
      </c>
      <c r="V2998" s="62">
        <v>77.863763790783963</v>
      </c>
      <c r="W2998" s="62">
        <v>658.49196437855483</v>
      </c>
      <c r="X2998" s="62">
        <v>663.49195437855485</v>
      </c>
      <c r="Y2998" s="62">
        <v>-1.27</v>
      </c>
      <c r="Z2998" s="62">
        <v>-1.6</v>
      </c>
      <c r="AA2998" s="62">
        <v>77.674000000000007</v>
      </c>
      <c r="AB2998" s="62">
        <v>2.6126592174707706</v>
      </c>
      <c r="AC2998" s="62">
        <v>26.100980761941177</v>
      </c>
      <c r="AD2998" s="62">
        <v>5.0507383725843855</v>
      </c>
    </row>
    <row r="2999" spans="1:30" ht="20.25" x14ac:dyDescent="0.3">
      <c r="A2999" s="32" t="s">
        <v>30</v>
      </c>
      <c r="B2999" s="32">
        <v>2022</v>
      </c>
      <c r="C2999" s="32">
        <v>5</v>
      </c>
      <c r="D2999" s="32" t="s">
        <v>10541</v>
      </c>
      <c r="E2999" s="32" t="s">
        <v>9590</v>
      </c>
      <c r="F2999" s="32">
        <v>16</v>
      </c>
      <c r="G2999" s="32">
        <v>79</v>
      </c>
      <c r="H2999" s="32">
        <v>11</v>
      </c>
      <c r="I2999" s="32">
        <v>0</v>
      </c>
      <c r="J2999" s="63"/>
      <c r="K2999" s="63">
        <v>12.344679234113483</v>
      </c>
      <c r="L2999" s="63"/>
      <c r="M2999" s="63">
        <v>18.44886996218494</v>
      </c>
      <c r="N2999" s="63">
        <v>17.457106883625318</v>
      </c>
      <c r="O2999" s="62">
        <v>83.171664499704335</v>
      </c>
      <c r="P2999" s="62">
        <v>22.50241685151834</v>
      </c>
      <c r="Q2999" s="62">
        <v>22.96490892351834</v>
      </c>
      <c r="R2999" s="62">
        <v>80.25800000000001</v>
      </c>
      <c r="S2999" s="62">
        <v>5.1679999999999993</v>
      </c>
      <c r="T2999" s="62">
        <v>77.674000000000007</v>
      </c>
      <c r="U2999" s="62">
        <v>80.721374901991041</v>
      </c>
      <c r="V2999" s="62">
        <v>80.721374901991041</v>
      </c>
      <c r="W2999" s="62">
        <v>653.80444332021113</v>
      </c>
      <c r="X2999" s="62">
        <v>658.80443332021116</v>
      </c>
      <c r="Y2999" s="62">
        <v>-1.27</v>
      </c>
      <c r="Z2999" s="62">
        <v>-1.6</v>
      </c>
      <c r="AA2999" s="62">
        <v>80.25800000000001</v>
      </c>
      <c r="AB2999" s="62">
        <v>2.873078709134794</v>
      </c>
      <c r="AC2999" s="62">
        <v>26.775826465274989</v>
      </c>
      <c r="AD2999" s="62">
        <v>5.6453892305436719</v>
      </c>
    </row>
    <row r="3000" spans="1:30" ht="20.25" x14ac:dyDescent="0.3">
      <c r="A3000" s="32" t="s">
        <v>30</v>
      </c>
      <c r="B3000" s="32">
        <v>2022</v>
      </c>
      <c r="C3000" s="32">
        <v>5</v>
      </c>
      <c r="D3000" s="32" t="s">
        <v>10542</v>
      </c>
      <c r="E3000" s="32" t="s">
        <v>9592</v>
      </c>
      <c r="F3000" s="32">
        <v>16</v>
      </c>
      <c r="G3000" s="32">
        <v>100</v>
      </c>
      <c r="H3000" s="32">
        <v>7</v>
      </c>
      <c r="I3000" s="32">
        <v>44</v>
      </c>
      <c r="J3000" s="63"/>
      <c r="K3000" s="63">
        <v>15.977002053388096</v>
      </c>
      <c r="L3000" s="63"/>
      <c r="M3000" s="63">
        <v>195.51891456205274</v>
      </c>
      <c r="N3000" s="63">
        <v>195.51891456205274</v>
      </c>
      <c r="O3000" s="62">
        <v>9.4585517338609932</v>
      </c>
      <c r="P3000" s="62">
        <v>8.0213906125228771</v>
      </c>
      <c r="Q3000" s="62">
        <v>8.0213906125228771</v>
      </c>
      <c r="R3000" s="62">
        <v>5.927170338517719</v>
      </c>
      <c r="S3000" s="62">
        <v>5.1679999999999993</v>
      </c>
      <c r="T3000" s="62">
        <v>3.3431703385177194</v>
      </c>
      <c r="U3000" s="62">
        <v>3.3431703385177194</v>
      </c>
      <c r="V3000" s="62">
        <v>3.3431703385177194</v>
      </c>
      <c r="W3000" s="62">
        <v>793.34152360949383</v>
      </c>
      <c r="X3000" s="62">
        <v>654.5622736094939</v>
      </c>
      <c r="Y3000" s="62">
        <v>35.249999999999993</v>
      </c>
      <c r="Z3000" s="62">
        <v>-1.6</v>
      </c>
      <c r="AA3000" s="62">
        <v>5.927170338517719</v>
      </c>
      <c r="AB3000" s="62">
        <v>1.3946948771422477E-6</v>
      </c>
      <c r="AC3000" s="62">
        <v>7.5118459574131951</v>
      </c>
      <c r="AD3000" s="62">
        <v>7.2514209032078478E-7</v>
      </c>
    </row>
    <row r="3001" spans="1:30" ht="20.25" x14ac:dyDescent="0.3">
      <c r="A3001" s="32" t="s">
        <v>30</v>
      </c>
      <c r="B3001" s="32">
        <v>2022</v>
      </c>
      <c r="C3001" s="32">
        <v>5</v>
      </c>
      <c r="D3001" s="32" t="s">
        <v>10543</v>
      </c>
      <c r="E3001" s="32" t="s">
        <v>9594</v>
      </c>
      <c r="F3001" s="32">
        <v>13</v>
      </c>
      <c r="G3001" s="32">
        <v>78</v>
      </c>
      <c r="H3001" s="32">
        <v>18</v>
      </c>
      <c r="I3001" s="32">
        <v>8</v>
      </c>
      <c r="J3001" s="63"/>
      <c r="K3001" s="63">
        <v>9.2428963441310685</v>
      </c>
      <c r="L3001" s="63"/>
      <c r="M3001" s="63">
        <v>111.70788462804417</v>
      </c>
      <c r="N3001" s="63">
        <v>235.69009091466336</v>
      </c>
      <c r="O3001" s="62">
        <v>31.781113489272617</v>
      </c>
      <c r="P3001" s="62">
        <v>3.8238054884229786</v>
      </c>
      <c r="Q3001" s="62">
        <v>4.2233182724229783</v>
      </c>
      <c r="R3001" s="62">
        <v>2.0439999999999996</v>
      </c>
      <c r="S3001" s="62">
        <v>4.0879999999999992</v>
      </c>
      <c r="T3001" s="62">
        <v>0</v>
      </c>
      <c r="U3001" s="62">
        <v>0</v>
      </c>
      <c r="V3001" s="62">
        <v>-4.6601211041925472</v>
      </c>
      <c r="W3001" s="62">
        <v>809.37474548438718</v>
      </c>
      <c r="X3001" s="62">
        <v>788.23305548438714</v>
      </c>
      <c r="Y3001" s="62">
        <v>5.3699999999999992</v>
      </c>
      <c r="Z3001" s="62">
        <v>-1.6</v>
      </c>
      <c r="AA3001" s="62">
        <v>2.0439999999999996</v>
      </c>
      <c r="AB3001" s="62">
        <v>1.3718325583764747E-2</v>
      </c>
      <c r="AC3001" s="62">
        <v>3.5978618989277367</v>
      </c>
      <c r="AD3001" s="62">
        <v>5.1631083175734047E-3</v>
      </c>
    </row>
    <row r="3002" spans="1:30" ht="20.25" x14ac:dyDescent="0.3">
      <c r="A3002" s="32" t="s">
        <v>30</v>
      </c>
      <c r="B3002" s="32">
        <v>2022</v>
      </c>
      <c r="C3002" s="32">
        <v>5</v>
      </c>
      <c r="D3002" s="32" t="s">
        <v>10544</v>
      </c>
      <c r="E3002" s="32" t="s">
        <v>9596</v>
      </c>
      <c r="F3002" s="32">
        <v>13.4</v>
      </c>
      <c r="G3002" s="32">
        <v>88</v>
      </c>
      <c r="H3002" s="32">
        <v>9</v>
      </c>
      <c r="I3002" s="32">
        <v>0</v>
      </c>
      <c r="J3002" s="63"/>
      <c r="K3002" s="63">
        <v>11.437572638635645</v>
      </c>
      <c r="L3002" s="63"/>
      <c r="M3002" s="63">
        <v>78.826570017316087</v>
      </c>
      <c r="N3002" s="63">
        <v>111.6224343119619</v>
      </c>
      <c r="O3002" s="62">
        <v>45.060273591681835</v>
      </c>
      <c r="P3002" s="62">
        <v>4.2233182724229783</v>
      </c>
      <c r="Q3002" s="62">
        <v>4.4474163524229784</v>
      </c>
      <c r="R3002" s="62">
        <v>4.1599999999999993</v>
      </c>
      <c r="S3002" s="62">
        <v>4.2319999999999993</v>
      </c>
      <c r="T3002" s="62">
        <v>2.0439999999999996</v>
      </c>
      <c r="U3002" s="62">
        <v>4.5647286030292795</v>
      </c>
      <c r="V3002" s="62">
        <v>4.5647286030292795</v>
      </c>
      <c r="W3002" s="62">
        <v>790.92243707166074</v>
      </c>
      <c r="X3002" s="62">
        <v>795.92242707166076</v>
      </c>
      <c r="Y3002" s="62">
        <v>-1.27</v>
      </c>
      <c r="Z3002" s="62">
        <v>-1.6</v>
      </c>
      <c r="AA3002" s="62">
        <v>4.1599999999999993</v>
      </c>
      <c r="AB3002" s="62">
        <v>0.1306428566630729</v>
      </c>
      <c r="AC3002" s="62">
        <v>4.0255427017896981</v>
      </c>
      <c r="AD3002" s="62">
        <v>5.1361227606202584E-2</v>
      </c>
    </row>
    <row r="3003" spans="1:30" ht="20.25" x14ac:dyDescent="0.3">
      <c r="A3003" s="32" t="s">
        <v>30</v>
      </c>
      <c r="B3003" s="32">
        <v>2022</v>
      </c>
      <c r="C3003" s="32">
        <v>5</v>
      </c>
      <c r="D3003" s="32" t="s">
        <v>10545</v>
      </c>
      <c r="E3003" s="32" t="s">
        <v>9598</v>
      </c>
      <c r="F3003" s="32">
        <v>11.4</v>
      </c>
      <c r="G3003" s="32">
        <v>83</v>
      </c>
      <c r="H3003" s="32">
        <v>7</v>
      </c>
      <c r="I3003" s="32">
        <v>0</v>
      </c>
      <c r="J3003" s="63"/>
      <c r="K3003" s="63">
        <v>8.6045822344290013</v>
      </c>
      <c r="L3003" s="63"/>
      <c r="M3003" s="63">
        <v>55.950923472000341</v>
      </c>
      <c r="N3003" s="63">
        <v>78.751971895753584</v>
      </c>
      <c r="O3003" s="62">
        <v>56.834199205633034</v>
      </c>
      <c r="P3003" s="62">
        <v>4.4474163524229784</v>
      </c>
      <c r="Q3003" s="62">
        <v>4.7210993524229785</v>
      </c>
      <c r="R3003" s="62">
        <v>5.9159999999999986</v>
      </c>
      <c r="S3003" s="62">
        <v>3.5119999999999991</v>
      </c>
      <c r="T3003" s="62">
        <v>4.1599999999999993</v>
      </c>
      <c r="U3003" s="62">
        <v>6.6941410309076517</v>
      </c>
      <c r="V3003" s="62">
        <v>6.6941410309076517</v>
      </c>
      <c r="W3003" s="62">
        <v>786.72312440727637</v>
      </c>
      <c r="X3003" s="62">
        <v>791.7231144072764</v>
      </c>
      <c r="Y3003" s="62">
        <v>-1.27</v>
      </c>
      <c r="Z3003" s="62">
        <v>-1.6</v>
      </c>
      <c r="AA3003" s="62">
        <v>5.9159999999999986</v>
      </c>
      <c r="AB3003" s="62">
        <v>0.46461510450849519</v>
      </c>
      <c r="AC3003" s="62">
        <v>4.4131328762791995</v>
      </c>
      <c r="AD3003" s="62">
        <v>0.18958773791619538</v>
      </c>
    </row>
    <row r="3004" spans="1:30" ht="20.25" x14ac:dyDescent="0.3">
      <c r="A3004" s="32" t="s">
        <v>30</v>
      </c>
      <c r="B3004" s="32">
        <v>2022</v>
      </c>
      <c r="C3004" s="32">
        <v>5</v>
      </c>
      <c r="D3004" s="32" t="s">
        <v>10546</v>
      </c>
      <c r="E3004" s="32" t="s">
        <v>9600</v>
      </c>
      <c r="F3004" s="32">
        <v>11.8</v>
      </c>
      <c r="G3004" s="32">
        <v>57</v>
      </c>
      <c r="H3004" s="32">
        <v>20</v>
      </c>
      <c r="I3004" s="32">
        <v>0</v>
      </c>
      <c r="J3004" s="63"/>
      <c r="K3004" s="63">
        <v>3.5545396012796431</v>
      </c>
      <c r="L3004" s="63"/>
      <c r="M3004" s="63">
        <v>28.730795441554125</v>
      </c>
      <c r="N3004" s="63">
        <v>55.883875260440362</v>
      </c>
      <c r="O3004" s="62">
        <v>74.833502788323599</v>
      </c>
      <c r="P3004" s="62">
        <v>4.7210993524229785</v>
      </c>
      <c r="Q3004" s="62">
        <v>5.4355085764229782</v>
      </c>
      <c r="R3004" s="62">
        <v>7.7439999999999989</v>
      </c>
      <c r="S3004" s="62">
        <v>3.6560000000000001</v>
      </c>
      <c r="T3004" s="62">
        <v>5.9159999999999986</v>
      </c>
      <c r="U3004" s="62">
        <v>8.4613259134732743</v>
      </c>
      <c r="V3004" s="62">
        <v>8.4613259134732743</v>
      </c>
      <c r="W3004" s="62">
        <v>783.25507786689445</v>
      </c>
      <c r="X3004" s="62">
        <v>788.25506786689448</v>
      </c>
      <c r="Y3004" s="62">
        <v>-1.27</v>
      </c>
      <c r="Z3004" s="62">
        <v>-1.6</v>
      </c>
      <c r="AA3004" s="62">
        <v>7.7439999999999989</v>
      </c>
      <c r="AB3004" s="62">
        <v>2.0790937318715481</v>
      </c>
      <c r="AC3004" s="62">
        <v>5.1810230942656004</v>
      </c>
      <c r="AD3004" s="62">
        <v>0.9083236564210323</v>
      </c>
    </row>
    <row r="3005" spans="1:30" ht="20.25" x14ac:dyDescent="0.3">
      <c r="A3005" s="32" t="s">
        <v>30</v>
      </c>
      <c r="B3005" s="32">
        <v>2022</v>
      </c>
      <c r="C3005" s="32">
        <v>5</v>
      </c>
      <c r="D3005" s="32" t="s">
        <v>10547</v>
      </c>
      <c r="E3005" s="32" t="s">
        <v>9602</v>
      </c>
      <c r="F3005" s="32">
        <v>10.3</v>
      </c>
      <c r="G3005" s="32">
        <v>50</v>
      </c>
      <c r="H3005" s="32">
        <v>18</v>
      </c>
      <c r="I3005" s="32">
        <v>0</v>
      </c>
      <c r="J3005" s="63"/>
      <c r="K3005" s="63">
        <v>0.33010829635118477</v>
      </c>
      <c r="L3005" s="63"/>
      <c r="M3005" s="63">
        <v>19.650672157913682</v>
      </c>
      <c r="N3005" s="63">
        <v>28.672730998670573</v>
      </c>
      <c r="O3005" s="62">
        <v>82.144020334736638</v>
      </c>
      <c r="P3005" s="62">
        <v>5.4355085764229782</v>
      </c>
      <c r="Q3005" s="62">
        <v>6.1696229764229784</v>
      </c>
      <c r="R3005" s="62">
        <v>9.3019999999999996</v>
      </c>
      <c r="S3005" s="62">
        <v>3.1160000000000001</v>
      </c>
      <c r="T3005" s="62">
        <v>7.7439999999999989</v>
      </c>
      <c r="U3005" s="62">
        <v>10.301022016852928</v>
      </c>
      <c r="V3005" s="62">
        <v>10.301022016852928</v>
      </c>
      <c r="W3005" s="62">
        <v>779.66097099615376</v>
      </c>
      <c r="X3005" s="62">
        <v>784.66096099615379</v>
      </c>
      <c r="Y3005" s="62">
        <v>-1.27</v>
      </c>
      <c r="Z3005" s="62">
        <v>-1.6</v>
      </c>
      <c r="AA3005" s="62">
        <v>9.3019999999999996</v>
      </c>
      <c r="AB3005" s="62">
        <v>3.5926026557479709</v>
      </c>
      <c r="AC3005" s="62">
        <v>5.9391192906331067</v>
      </c>
      <c r="AD3005" s="62">
        <v>2.7957310978001408</v>
      </c>
    </row>
    <row r="3006" spans="1:30" ht="20.25" x14ac:dyDescent="0.3">
      <c r="A3006" s="32" t="s">
        <v>30</v>
      </c>
      <c r="B3006" s="32">
        <v>2022</v>
      </c>
      <c r="C3006" s="32">
        <v>5</v>
      </c>
      <c r="D3006" s="32" t="s">
        <v>10548</v>
      </c>
      <c r="E3006" s="32" t="s">
        <v>9604</v>
      </c>
      <c r="F3006" s="32">
        <v>10.4</v>
      </c>
      <c r="G3006" s="32">
        <v>56</v>
      </c>
      <c r="H3006" s="32">
        <v>9</v>
      </c>
      <c r="I3006" s="32">
        <v>0</v>
      </c>
      <c r="J3006" s="63"/>
      <c r="K3006" s="63">
        <v>1.9972847255056203</v>
      </c>
      <c r="L3006" s="63"/>
      <c r="M3006" s="63">
        <v>17.759045326223887</v>
      </c>
      <c r="N3006" s="63">
        <v>19.595604531468396</v>
      </c>
      <c r="O3006" s="62">
        <v>83.768287915115309</v>
      </c>
      <c r="P3006" s="62">
        <v>6.1696229764229784</v>
      </c>
      <c r="Q3006" s="62">
        <v>6.8213104964229787</v>
      </c>
      <c r="R3006" s="62">
        <v>10.878</v>
      </c>
      <c r="S3006" s="62">
        <v>3.1519999999999997</v>
      </c>
      <c r="T3006" s="62">
        <v>9.3019999999999996</v>
      </c>
      <c r="U3006" s="62">
        <v>11.86903312821372</v>
      </c>
      <c r="V3006" s="62">
        <v>11.86903312821372</v>
      </c>
      <c r="W3006" s="62">
        <v>776.61066088836867</v>
      </c>
      <c r="X3006" s="62">
        <v>781.6106508883687</v>
      </c>
      <c r="Y3006" s="62">
        <v>-1.27</v>
      </c>
      <c r="Z3006" s="62">
        <v>-1.6</v>
      </c>
      <c r="AA3006" s="62">
        <v>10.878</v>
      </c>
      <c r="AB3006" s="62">
        <v>2.8082058371686278</v>
      </c>
      <c r="AC3006" s="62">
        <v>6.6150327330775553</v>
      </c>
      <c r="AD3006" s="62">
        <v>2.1231084939166958</v>
      </c>
    </row>
    <row r="3007" spans="1:30" ht="20.25" x14ac:dyDescent="0.3">
      <c r="A3007" s="32" t="s">
        <v>30</v>
      </c>
      <c r="B3007" s="32">
        <v>2022</v>
      </c>
      <c r="C3007" s="32">
        <v>6</v>
      </c>
      <c r="D3007" s="32" t="s">
        <v>10549</v>
      </c>
      <c r="E3007" s="32" t="s">
        <v>9606</v>
      </c>
      <c r="F3007" s="32">
        <v>9.5</v>
      </c>
      <c r="G3007" s="32">
        <v>65</v>
      </c>
      <c r="H3007" s="32">
        <v>5</v>
      </c>
      <c r="I3007" s="32">
        <v>0</v>
      </c>
      <c r="J3007" s="63"/>
      <c r="K3007" s="63">
        <v>3.245039509749577</v>
      </c>
      <c r="L3007" s="63"/>
      <c r="M3007" s="63">
        <v>17.704602014912581</v>
      </c>
      <c r="N3007" s="63">
        <v>17.704602014912581</v>
      </c>
      <c r="O3007" s="62">
        <v>83.81558798985364</v>
      </c>
      <c r="P3007" s="62">
        <v>6.8213104964229787</v>
      </c>
      <c r="Q3007" s="62">
        <v>7.2569683764229787</v>
      </c>
      <c r="R3007" s="62">
        <v>12.292</v>
      </c>
      <c r="S3007" s="62">
        <v>2.8279999999999998</v>
      </c>
      <c r="T3007" s="62">
        <v>10.878</v>
      </c>
      <c r="U3007" s="62">
        <v>13.455199906697285</v>
      </c>
      <c r="V3007" s="62">
        <v>13.455199906697285</v>
      </c>
      <c r="W3007" s="62">
        <v>773.53717366965384</v>
      </c>
      <c r="X3007" s="62">
        <v>778.53716366965386</v>
      </c>
      <c r="Y3007" s="62">
        <v>-1.27</v>
      </c>
      <c r="Z3007" s="62">
        <v>-1.6</v>
      </c>
      <c r="AA3007" s="62">
        <v>12.292</v>
      </c>
      <c r="AB3007" s="62">
        <v>2.3100847878942319</v>
      </c>
      <c r="AC3007" s="62">
        <v>7.0773376912069246</v>
      </c>
      <c r="AD3007" s="62">
        <v>1.603387963047028</v>
      </c>
    </row>
    <row r="3008" spans="1:30" ht="20.25" x14ac:dyDescent="0.3">
      <c r="A3008" s="32" t="s">
        <v>30</v>
      </c>
      <c r="B3008" s="32">
        <v>2022</v>
      </c>
      <c r="C3008" s="32">
        <v>6</v>
      </c>
      <c r="D3008" s="32" t="s">
        <v>10550</v>
      </c>
      <c r="E3008" s="32" t="s">
        <v>9608</v>
      </c>
      <c r="F3008" s="32">
        <v>12</v>
      </c>
      <c r="G3008" s="32">
        <v>65</v>
      </c>
      <c r="H3008" s="32">
        <v>9</v>
      </c>
      <c r="I3008" s="32">
        <v>0</v>
      </c>
      <c r="J3008" s="63"/>
      <c r="K3008" s="63">
        <v>5.6190441990871349</v>
      </c>
      <c r="L3008" s="63"/>
      <c r="M3008" s="63">
        <v>17.650176672146991</v>
      </c>
      <c r="N3008" s="63">
        <v>17.650176672146991</v>
      </c>
      <c r="O3008" s="62">
        <v>83.862903680727996</v>
      </c>
      <c r="P3008" s="62">
        <v>7.2569683764229787</v>
      </c>
      <c r="Q3008" s="62">
        <v>7.7953757564229784</v>
      </c>
      <c r="R3008" s="62">
        <v>14.156000000000001</v>
      </c>
      <c r="S3008" s="62">
        <v>3.7280000000000002</v>
      </c>
      <c r="T3008" s="62">
        <v>12.292</v>
      </c>
      <c r="U3008" s="62">
        <v>14.878355999124535</v>
      </c>
      <c r="V3008" s="62">
        <v>14.878355999124535</v>
      </c>
      <c r="W3008" s="62">
        <v>770.78990345705733</v>
      </c>
      <c r="X3008" s="62">
        <v>775.78989345705736</v>
      </c>
      <c r="Y3008" s="62">
        <v>-1.27</v>
      </c>
      <c r="Z3008" s="62">
        <v>-1.6</v>
      </c>
      <c r="AA3008" s="62">
        <v>14.156000000000001</v>
      </c>
      <c r="AB3008" s="62">
        <v>2.8436144590851304</v>
      </c>
      <c r="AC3008" s="62">
        <v>7.6469738803134595</v>
      </c>
      <c r="AD3008" s="62">
        <v>2.4012363663180394</v>
      </c>
    </row>
    <row r="3009" spans="1:30" ht="20.25" x14ac:dyDescent="0.3">
      <c r="A3009" s="32" t="s">
        <v>30</v>
      </c>
      <c r="B3009" s="32">
        <v>2022</v>
      </c>
      <c r="C3009" s="32">
        <v>6</v>
      </c>
      <c r="D3009" s="32" t="s">
        <v>10551</v>
      </c>
      <c r="E3009" s="32" t="s">
        <v>9610</v>
      </c>
      <c r="F3009" s="32">
        <v>11.1</v>
      </c>
      <c r="G3009" s="32">
        <v>67</v>
      </c>
      <c r="H3009" s="32">
        <v>18</v>
      </c>
      <c r="I3009" s="32">
        <v>0</v>
      </c>
      <c r="J3009" s="63"/>
      <c r="K3009" s="63">
        <v>5.1988187496770122</v>
      </c>
      <c r="L3009" s="63"/>
      <c r="M3009" s="63">
        <v>17.595769291996731</v>
      </c>
      <c r="N3009" s="63">
        <v>17.595769291996731</v>
      </c>
      <c r="O3009" s="62">
        <v>83.910234992894033</v>
      </c>
      <c r="P3009" s="62">
        <v>7.7953757564229784</v>
      </c>
      <c r="Q3009" s="62">
        <v>8.2681408844229782</v>
      </c>
      <c r="R3009" s="62">
        <v>15.858000000000001</v>
      </c>
      <c r="S3009" s="62">
        <v>3.4039999999999995</v>
      </c>
      <c r="T3009" s="62">
        <v>14.156000000000001</v>
      </c>
      <c r="U3009" s="62">
        <v>16.754475867550276</v>
      </c>
      <c r="V3009" s="62">
        <v>16.754475867550276</v>
      </c>
      <c r="W3009" s="62">
        <v>767.18313285597787</v>
      </c>
      <c r="X3009" s="62">
        <v>772.1831228559779</v>
      </c>
      <c r="Y3009" s="62">
        <v>-1.27</v>
      </c>
      <c r="Z3009" s="62">
        <v>-1.6</v>
      </c>
      <c r="AA3009" s="62">
        <v>15.858000000000001</v>
      </c>
      <c r="AB3009" s="62">
        <v>4.5031664023575591</v>
      </c>
      <c r="AC3009" s="62">
        <v>8.1445602243265345</v>
      </c>
      <c r="AD3009" s="62">
        <v>4.3555596522102622</v>
      </c>
    </row>
    <row r="3010" spans="1:30" ht="20.25" x14ac:dyDescent="0.3">
      <c r="A3010" s="32" t="s">
        <v>30</v>
      </c>
      <c r="B3010" s="32">
        <v>2022</v>
      </c>
      <c r="C3010" s="32">
        <v>6</v>
      </c>
      <c r="D3010" s="32" t="s">
        <v>10552</v>
      </c>
      <c r="E3010" s="32" t="s">
        <v>9612</v>
      </c>
      <c r="F3010" s="32">
        <v>12.8</v>
      </c>
      <c r="G3010" s="32">
        <v>72</v>
      </c>
      <c r="H3010" s="32">
        <v>14</v>
      </c>
      <c r="I3010" s="32">
        <v>0</v>
      </c>
      <c r="J3010" s="63"/>
      <c r="K3010" s="63">
        <v>7.869567035681956</v>
      </c>
      <c r="L3010" s="63"/>
      <c r="M3010" s="63">
        <v>17.565735938552983</v>
      </c>
      <c r="N3010" s="63">
        <v>17.541379868533419</v>
      </c>
      <c r="O3010" s="62">
        <v>83.936375684406485</v>
      </c>
      <c r="P3010" s="62">
        <v>8.2681408844229782</v>
      </c>
      <c r="Q3010" s="62">
        <v>8.7251706604229788</v>
      </c>
      <c r="R3010" s="62">
        <v>17.866</v>
      </c>
      <c r="S3010" s="62">
        <v>4.016</v>
      </c>
      <c r="T3010" s="62">
        <v>15.858000000000001</v>
      </c>
      <c r="U3010" s="62">
        <v>18.467592160142765</v>
      </c>
      <c r="V3010" s="62">
        <v>18.467592160142765</v>
      </c>
      <c r="W3010" s="62">
        <v>763.90447396170521</v>
      </c>
      <c r="X3010" s="62">
        <v>768.90446396170523</v>
      </c>
      <c r="Y3010" s="62">
        <v>-1.27</v>
      </c>
      <c r="Z3010" s="62">
        <v>-1.6</v>
      </c>
      <c r="AA3010" s="62">
        <v>17.866</v>
      </c>
      <c r="AB3010" s="62">
        <v>3.6940985655708021</v>
      </c>
      <c r="AC3010" s="62">
        <v>8.6316900130462351</v>
      </c>
      <c r="AD3010" s="62">
        <v>3.6158683380220578</v>
      </c>
    </row>
    <row r="3011" spans="1:30" ht="20.25" x14ac:dyDescent="0.3">
      <c r="A3011" s="32" t="s">
        <v>30</v>
      </c>
      <c r="B3011" s="32">
        <v>2022</v>
      </c>
      <c r="C3011" s="32">
        <v>6</v>
      </c>
      <c r="D3011" s="32" t="s">
        <v>10553</v>
      </c>
      <c r="E3011" s="32" t="s">
        <v>9614</v>
      </c>
      <c r="F3011" s="32">
        <v>14.4</v>
      </c>
      <c r="G3011" s="32">
        <v>80</v>
      </c>
      <c r="H3011" s="32">
        <v>11</v>
      </c>
      <c r="I3011" s="32">
        <v>0</v>
      </c>
      <c r="J3011" s="63"/>
      <c r="K3011" s="63">
        <v>10.98025971498239</v>
      </c>
      <c r="L3011" s="63"/>
      <c r="M3011" s="63">
        <v>18.873846435937697</v>
      </c>
      <c r="N3011" s="63">
        <v>17.511356427339159</v>
      </c>
      <c r="O3011" s="62">
        <v>82.806573293685261</v>
      </c>
      <c r="P3011" s="62">
        <v>8.7251706604229788</v>
      </c>
      <c r="Q3011" s="62">
        <v>9.0891974604229784</v>
      </c>
      <c r="R3011" s="62">
        <v>20.161999999999999</v>
      </c>
      <c r="S3011" s="62">
        <v>4.5919999999999987</v>
      </c>
      <c r="T3011" s="62">
        <v>17.866</v>
      </c>
      <c r="U3011" s="62">
        <v>20.488768399597234</v>
      </c>
      <c r="V3011" s="62">
        <v>20.488768399597234</v>
      </c>
      <c r="W3011" s="62">
        <v>760.05424571113076</v>
      </c>
      <c r="X3011" s="62">
        <v>765.05423571113079</v>
      </c>
      <c r="Y3011" s="62">
        <v>-1.27</v>
      </c>
      <c r="Z3011" s="62">
        <v>-1.6</v>
      </c>
      <c r="AA3011" s="62">
        <v>20.161999999999999</v>
      </c>
      <c r="AB3011" s="62">
        <v>2.742066864539229</v>
      </c>
      <c r="AC3011" s="62">
        <v>9.0329914546750203</v>
      </c>
      <c r="AD3011" s="62">
        <v>2.5707180979679207</v>
      </c>
    </row>
    <row r="3012" spans="1:30" ht="20.25" x14ac:dyDescent="0.3">
      <c r="A3012" s="32" t="s">
        <v>30</v>
      </c>
      <c r="B3012" s="32">
        <v>2022</v>
      </c>
      <c r="C3012" s="32">
        <v>6</v>
      </c>
      <c r="D3012" s="32" t="s">
        <v>10554</v>
      </c>
      <c r="E3012" s="32" t="s">
        <v>9616</v>
      </c>
      <c r="F3012" s="32">
        <v>11.8</v>
      </c>
      <c r="G3012" s="32">
        <v>93</v>
      </c>
      <c r="H3012" s="32">
        <v>5</v>
      </c>
      <c r="I3012" s="32">
        <v>0</v>
      </c>
      <c r="J3012" s="63"/>
      <c r="K3012" s="63">
        <v>10.689997583052776</v>
      </c>
      <c r="L3012" s="63"/>
      <c r="M3012" s="63">
        <v>23.383340234364002</v>
      </c>
      <c r="N3012" s="63">
        <v>18.819035194127373</v>
      </c>
      <c r="O3012" s="62">
        <v>79.044596251487022</v>
      </c>
      <c r="P3012" s="62">
        <v>9.0891974604229784</v>
      </c>
      <c r="Q3012" s="62">
        <v>9.1952349444229782</v>
      </c>
      <c r="R3012" s="62">
        <v>21.99</v>
      </c>
      <c r="S3012" s="62">
        <v>3.6560000000000001</v>
      </c>
      <c r="T3012" s="62">
        <v>20.161999999999999</v>
      </c>
      <c r="U3012" s="62">
        <v>22.799916273275027</v>
      </c>
      <c r="V3012" s="62">
        <v>22.799916273275027</v>
      </c>
      <c r="W3012" s="62">
        <v>755.67541366877094</v>
      </c>
      <c r="X3012" s="62">
        <v>760.67540366877097</v>
      </c>
      <c r="Y3012" s="62">
        <v>-1.27</v>
      </c>
      <c r="Z3012" s="62">
        <v>-1.6</v>
      </c>
      <c r="AA3012" s="62">
        <v>21.99</v>
      </c>
      <c r="AB3012" s="62">
        <v>1.3304152367433442</v>
      </c>
      <c r="AC3012" s="62">
        <v>9.1743399694758558</v>
      </c>
      <c r="AD3012" s="62">
        <v>0.76644534758984428</v>
      </c>
    </row>
    <row r="3013" spans="1:30" ht="20.25" x14ac:dyDescent="0.3">
      <c r="A3013" s="32" t="s">
        <v>30</v>
      </c>
      <c r="B3013" s="32">
        <v>2022</v>
      </c>
      <c r="C3013" s="32">
        <v>6</v>
      </c>
      <c r="D3013" s="32" t="s">
        <v>10555</v>
      </c>
      <c r="E3013" s="32" t="s">
        <v>9618</v>
      </c>
      <c r="F3013" s="32">
        <v>9.3000000000000007</v>
      </c>
      <c r="G3013" s="32">
        <v>98</v>
      </c>
      <c r="H3013" s="32">
        <v>9</v>
      </c>
      <c r="I3013" s="32">
        <v>0</v>
      </c>
      <c r="J3013" s="63"/>
      <c r="K3013" s="63">
        <v>8.9873451338759818</v>
      </c>
      <c r="L3013" s="63"/>
      <c r="M3013" s="63">
        <v>27.842676083890371</v>
      </c>
      <c r="N3013" s="63">
        <v>23.327040672987795</v>
      </c>
      <c r="O3013" s="62">
        <v>75.515074773385749</v>
      </c>
      <c r="P3013" s="62">
        <v>9.1952349444229782</v>
      </c>
      <c r="Q3013" s="62">
        <v>9.2196599684229774</v>
      </c>
      <c r="R3013" s="62">
        <v>23.367999999999999</v>
      </c>
      <c r="S3013" s="62">
        <v>2.7560000000000007</v>
      </c>
      <c r="T3013" s="62">
        <v>21.99</v>
      </c>
      <c r="U3013" s="62">
        <v>24.640039252382046</v>
      </c>
      <c r="V3013" s="62">
        <v>24.640039252382046</v>
      </c>
      <c r="W3013" s="62">
        <v>752.20705830236943</v>
      </c>
      <c r="X3013" s="62">
        <v>757.20704830236946</v>
      </c>
      <c r="Y3013" s="62">
        <v>-1.27</v>
      </c>
      <c r="Z3013" s="62">
        <v>-1.6</v>
      </c>
      <c r="AA3013" s="62">
        <v>23.367999999999999</v>
      </c>
      <c r="AB3013" s="62">
        <v>1.2415121290590494</v>
      </c>
      <c r="AC3013" s="62">
        <v>9.2829919333056719</v>
      </c>
      <c r="AD3013" s="62">
        <v>0.71969731561386585</v>
      </c>
    </row>
    <row r="3014" spans="1:30" ht="20.25" x14ac:dyDescent="0.3">
      <c r="A3014" s="32" t="s">
        <v>30</v>
      </c>
      <c r="B3014" s="32">
        <v>2022</v>
      </c>
      <c r="C3014" s="32">
        <v>6</v>
      </c>
      <c r="D3014" s="32" t="s">
        <v>10556</v>
      </c>
      <c r="E3014" s="32" t="s">
        <v>9620</v>
      </c>
      <c r="F3014" s="32">
        <v>11.8</v>
      </c>
      <c r="G3014" s="32">
        <v>94</v>
      </c>
      <c r="H3014" s="32">
        <v>3</v>
      </c>
      <c r="I3014" s="32">
        <v>0</v>
      </c>
      <c r="J3014" s="63"/>
      <c r="K3014" s="63">
        <v>10.850498060532123</v>
      </c>
      <c r="L3014" s="63"/>
      <c r="M3014" s="63">
        <v>27.784904757147103</v>
      </c>
      <c r="N3014" s="63">
        <v>27.784904757147103</v>
      </c>
      <c r="O3014" s="62">
        <v>75.559650046954786</v>
      </c>
      <c r="P3014" s="62">
        <v>9.2196599684229774</v>
      </c>
      <c r="Q3014" s="62">
        <v>9.3105492404229775</v>
      </c>
      <c r="R3014" s="62">
        <v>25.195999999999998</v>
      </c>
      <c r="S3014" s="62">
        <v>3.6560000000000001</v>
      </c>
      <c r="T3014" s="62">
        <v>23.367999999999999</v>
      </c>
      <c r="U3014" s="62">
        <v>26.027214846982684</v>
      </c>
      <c r="V3014" s="62">
        <v>26.027214846982684</v>
      </c>
      <c r="W3014" s="62">
        <v>749.60296814171954</v>
      </c>
      <c r="X3014" s="62">
        <v>754.60295814171957</v>
      </c>
      <c r="Y3014" s="62">
        <v>-1.27</v>
      </c>
      <c r="Z3014" s="62">
        <v>-1.6</v>
      </c>
      <c r="AA3014" s="62">
        <v>25.195999999999998</v>
      </c>
      <c r="AB3014" s="62">
        <v>0.92008633980394094</v>
      </c>
      <c r="AC3014" s="62">
        <v>9.679270217392336</v>
      </c>
      <c r="AD3014" s="62">
        <v>0.54538518390725599</v>
      </c>
    </row>
    <row r="3015" spans="1:30" ht="20.25" x14ac:dyDescent="0.3">
      <c r="A3015" s="32" t="s">
        <v>30</v>
      </c>
      <c r="B3015" s="32">
        <v>2022</v>
      </c>
      <c r="C3015" s="32">
        <v>6</v>
      </c>
      <c r="D3015" s="32" t="s">
        <v>10557</v>
      </c>
      <c r="E3015" s="32" t="s">
        <v>9622</v>
      </c>
      <c r="F3015" s="32">
        <v>12.6</v>
      </c>
      <c r="G3015" s="32">
        <v>97</v>
      </c>
      <c r="H3015" s="32">
        <v>3</v>
      </c>
      <c r="I3015" s="32">
        <v>0</v>
      </c>
      <c r="J3015" s="63"/>
      <c r="K3015" s="63">
        <v>12.119091732601886</v>
      </c>
      <c r="L3015" s="63"/>
      <c r="M3015" s="63">
        <v>28.121234832697908</v>
      </c>
      <c r="N3015" s="63">
        <v>27.727152497332341</v>
      </c>
      <c r="O3015" s="62">
        <v>75.300556376142438</v>
      </c>
      <c r="P3015" s="62">
        <v>9.3105492404229775</v>
      </c>
      <c r="Q3015" s="62">
        <v>9.3588121484229774</v>
      </c>
      <c r="R3015" s="62">
        <v>27.167999999999999</v>
      </c>
      <c r="S3015" s="62">
        <v>3.9439999999999995</v>
      </c>
      <c r="T3015" s="62">
        <v>25.195999999999998</v>
      </c>
      <c r="U3015" s="62">
        <v>27.867436034418642</v>
      </c>
      <c r="V3015" s="62">
        <v>27.867436034418642</v>
      </c>
      <c r="W3015" s="62">
        <v>746.16230053665402</v>
      </c>
      <c r="X3015" s="62">
        <v>751.16229053665404</v>
      </c>
      <c r="Y3015" s="62">
        <v>-1.27</v>
      </c>
      <c r="Z3015" s="62">
        <v>-1.6</v>
      </c>
      <c r="AA3015" s="62">
        <v>27.167999999999999</v>
      </c>
      <c r="AB3015" s="62">
        <v>0.90617978823146228</v>
      </c>
      <c r="AC3015" s="62">
        <v>10.05676083184515</v>
      </c>
      <c r="AD3015" s="62">
        <v>0.54832999056461162</v>
      </c>
    </row>
    <row r="3016" spans="1:30" ht="20.25" x14ac:dyDescent="0.3">
      <c r="A3016" s="32" t="s">
        <v>30</v>
      </c>
      <c r="B3016" s="32">
        <v>2022</v>
      </c>
      <c r="C3016" s="32">
        <v>6</v>
      </c>
      <c r="D3016" s="32" t="s">
        <v>10558</v>
      </c>
      <c r="E3016" s="32" t="s">
        <v>9624</v>
      </c>
      <c r="F3016" s="32">
        <v>8.4</v>
      </c>
      <c r="G3016" s="32">
        <v>52</v>
      </c>
      <c r="H3016" s="32">
        <v>20</v>
      </c>
      <c r="I3016" s="32">
        <v>0</v>
      </c>
      <c r="J3016" s="63"/>
      <c r="K3016" s="63">
        <v>-0.88696301740629735</v>
      </c>
      <c r="L3016" s="63"/>
      <c r="M3016" s="63">
        <v>20.202293815767852</v>
      </c>
      <c r="N3016" s="63">
        <v>28.063371570040172</v>
      </c>
      <c r="O3016" s="62">
        <v>81.677276973333434</v>
      </c>
      <c r="P3016" s="62">
        <v>9.3588121484229774</v>
      </c>
      <c r="Q3016" s="62">
        <v>9.8942838284229779</v>
      </c>
      <c r="R3016" s="62">
        <v>28.384</v>
      </c>
      <c r="S3016" s="62">
        <v>2.4319999999999999</v>
      </c>
      <c r="T3016" s="62">
        <v>27.167999999999999</v>
      </c>
      <c r="U3016" s="62">
        <v>29.852683137346219</v>
      </c>
      <c r="V3016" s="62">
        <v>29.852683137346219</v>
      </c>
      <c r="W3016" s="62">
        <v>742.46818392385035</v>
      </c>
      <c r="X3016" s="62">
        <v>747.46817392385037</v>
      </c>
      <c r="Y3016" s="62">
        <v>-1.27</v>
      </c>
      <c r="Z3016" s="62">
        <v>-1.6</v>
      </c>
      <c r="AA3016" s="62">
        <v>28.384</v>
      </c>
      <c r="AB3016" s="62">
        <v>3.7561706692913743</v>
      </c>
      <c r="AC3016" s="62">
        <v>10.573828601614743</v>
      </c>
      <c r="AD3016" s="62">
        <v>4.1579436892044672</v>
      </c>
    </row>
    <row r="3017" spans="1:30" ht="20.25" x14ac:dyDescent="0.3">
      <c r="A3017" s="32" t="s">
        <v>30</v>
      </c>
      <c r="B3017" s="32">
        <v>2022</v>
      </c>
      <c r="C3017" s="32">
        <v>6</v>
      </c>
      <c r="D3017" s="32" t="s">
        <v>10559</v>
      </c>
      <c r="E3017" s="32" t="s">
        <v>9626</v>
      </c>
      <c r="F3017" s="32">
        <v>11.4</v>
      </c>
      <c r="G3017" s="32">
        <v>47</v>
      </c>
      <c r="H3017" s="32">
        <v>16</v>
      </c>
      <c r="I3017" s="32">
        <v>0</v>
      </c>
      <c r="J3017" s="63"/>
      <c r="K3017" s="63">
        <v>0.48589662093264951</v>
      </c>
      <c r="L3017" s="63"/>
      <c r="M3017" s="63">
        <v>16.338952510091747</v>
      </c>
      <c r="N3017" s="63">
        <v>20.14704413134821</v>
      </c>
      <c r="O3017" s="62">
        <v>85.012360127423577</v>
      </c>
      <c r="P3017" s="62">
        <v>9.8942838284229779</v>
      </c>
      <c r="Q3017" s="62">
        <v>10.672244328422979</v>
      </c>
      <c r="R3017" s="62">
        <v>30.14</v>
      </c>
      <c r="S3017" s="62">
        <v>3.5119999999999991</v>
      </c>
      <c r="T3017" s="62">
        <v>28.384</v>
      </c>
      <c r="U3017" s="62">
        <v>31.076884567860141</v>
      </c>
      <c r="V3017" s="62">
        <v>31.076884567860141</v>
      </c>
      <c r="W3017" s="62">
        <v>740.19933107876523</v>
      </c>
      <c r="X3017" s="62">
        <v>745.19932107876525</v>
      </c>
      <c r="Y3017" s="62">
        <v>-1.27</v>
      </c>
      <c r="Z3017" s="62">
        <v>-1.6</v>
      </c>
      <c r="AA3017" s="62">
        <v>30.14</v>
      </c>
      <c r="AB3017" s="62">
        <v>4.7264415313682653</v>
      </c>
      <c r="AC3017" s="62">
        <v>11.321998810314174</v>
      </c>
      <c r="AD3017" s="62">
        <v>5.4828390827104174</v>
      </c>
    </row>
    <row r="3018" spans="1:30" ht="20.25" x14ac:dyDescent="0.3">
      <c r="A3018" s="32" t="s">
        <v>30</v>
      </c>
      <c r="B3018" s="32">
        <v>2022</v>
      </c>
      <c r="C3018" s="32">
        <v>6</v>
      </c>
      <c r="D3018" s="32" t="s">
        <v>10560</v>
      </c>
      <c r="E3018" s="32" t="s">
        <v>9628</v>
      </c>
      <c r="F3018" s="32">
        <v>13.6</v>
      </c>
      <c r="G3018" s="32">
        <v>54</v>
      </c>
      <c r="H3018" s="32">
        <v>5</v>
      </c>
      <c r="I3018" s="32">
        <v>0</v>
      </c>
      <c r="J3018" s="63"/>
      <c r="K3018" s="63">
        <v>4.4634362342703113</v>
      </c>
      <c r="L3018" s="63"/>
      <c r="M3018" s="63">
        <v>15.863269659780164</v>
      </c>
      <c r="N3018" s="63">
        <v>16.284977888176204</v>
      </c>
      <c r="O3018" s="62">
        <v>85.433926869670884</v>
      </c>
      <c r="P3018" s="62">
        <v>10.672244328422979</v>
      </c>
      <c r="Q3018" s="62">
        <v>11.466292464422979</v>
      </c>
      <c r="R3018" s="62">
        <v>32.292000000000002</v>
      </c>
      <c r="S3018" s="62">
        <v>4.3039999999999985</v>
      </c>
      <c r="T3018" s="62">
        <v>30.14</v>
      </c>
      <c r="U3018" s="62">
        <v>32.844772464972834</v>
      </c>
      <c r="V3018" s="62">
        <v>32.844772464972834</v>
      </c>
      <c r="W3018" s="62">
        <v>736.93507634079799</v>
      </c>
      <c r="X3018" s="62">
        <v>741.93506634079802</v>
      </c>
      <c r="Y3018" s="62">
        <v>-1.27</v>
      </c>
      <c r="Z3018" s="62">
        <v>-1.6</v>
      </c>
      <c r="AA3018" s="62">
        <v>32.292000000000002</v>
      </c>
      <c r="AB3018" s="62">
        <v>2.8784663646334652</v>
      </c>
      <c r="AC3018" s="62">
        <v>12.148402153710464</v>
      </c>
      <c r="AD3018" s="62">
        <v>3.3571148963283179</v>
      </c>
    </row>
    <row r="3019" spans="1:30" ht="20.25" x14ac:dyDescent="0.3">
      <c r="A3019" s="32" t="s">
        <v>30</v>
      </c>
      <c r="B3019" s="32">
        <v>2022</v>
      </c>
      <c r="C3019" s="32">
        <v>6</v>
      </c>
      <c r="D3019" s="32" t="s">
        <v>10561</v>
      </c>
      <c r="E3019" s="32" t="s">
        <v>9630</v>
      </c>
      <c r="F3019" s="32">
        <v>15.1</v>
      </c>
      <c r="G3019" s="32">
        <v>55</v>
      </c>
      <c r="H3019" s="32">
        <v>14</v>
      </c>
      <c r="I3019" s="32">
        <v>0</v>
      </c>
      <c r="J3019" s="63"/>
      <c r="K3019" s="63">
        <v>6.1215845042061634</v>
      </c>
      <c r="L3019" s="63"/>
      <c r="M3019" s="63">
        <v>15.600819069181377</v>
      </c>
      <c r="N3019" s="63">
        <v>15.809452032889979</v>
      </c>
      <c r="O3019" s="62">
        <v>85.667574310281026</v>
      </c>
      <c r="P3019" s="62">
        <v>11.466292464422979</v>
      </c>
      <c r="Q3019" s="62">
        <v>12.32234258442298</v>
      </c>
      <c r="R3019" s="62">
        <v>34.713999999999999</v>
      </c>
      <c r="S3019" s="62">
        <v>4.8439999999999994</v>
      </c>
      <c r="T3019" s="62">
        <v>32.292000000000002</v>
      </c>
      <c r="U3019" s="62">
        <v>35.011413065743199</v>
      </c>
      <c r="V3019" s="62">
        <v>35.011413065743199</v>
      </c>
      <c r="W3019" s="62">
        <v>732.95418388662688</v>
      </c>
      <c r="X3019" s="62">
        <v>737.9541738866269</v>
      </c>
      <c r="Y3019" s="62">
        <v>-1.27</v>
      </c>
      <c r="Z3019" s="62">
        <v>-1.6</v>
      </c>
      <c r="AA3019" s="62">
        <v>34.713999999999999</v>
      </c>
      <c r="AB3019" s="62">
        <v>4.679569419782978</v>
      </c>
      <c r="AC3019" s="62">
        <v>13.057348522425489</v>
      </c>
      <c r="AD3019" s="62">
        <v>5.8765766552072183</v>
      </c>
    </row>
    <row r="3020" spans="1:30" ht="20.25" x14ac:dyDescent="0.3">
      <c r="A3020" s="32" t="s">
        <v>30</v>
      </c>
      <c r="B3020" s="32">
        <v>2022</v>
      </c>
      <c r="C3020" s="32">
        <v>6</v>
      </c>
      <c r="D3020" s="32" t="s">
        <v>10562</v>
      </c>
      <c r="E3020" s="32" t="s">
        <v>9632</v>
      </c>
      <c r="F3020" s="32">
        <v>15.7</v>
      </c>
      <c r="G3020" s="32">
        <v>70</v>
      </c>
      <c r="H3020" s="32">
        <v>13</v>
      </c>
      <c r="I3020" s="32">
        <v>0</v>
      </c>
      <c r="J3020" s="63"/>
      <c r="K3020" s="63">
        <v>10.233038305347945</v>
      </c>
      <c r="L3020" s="63"/>
      <c r="M3020" s="63">
        <v>16.371176526650132</v>
      </c>
      <c r="N3020" s="63">
        <v>15.54708806184683</v>
      </c>
      <c r="O3020" s="62">
        <v>84.983890755346422</v>
      </c>
      <c r="P3020" s="62">
        <v>12.32234258442298</v>
      </c>
      <c r="Q3020" s="62">
        <v>12.914179704422979</v>
      </c>
      <c r="R3020" s="62">
        <v>37.244</v>
      </c>
      <c r="S3020" s="62">
        <v>5.0600000000000005</v>
      </c>
      <c r="T3020" s="62">
        <v>34.713999999999999</v>
      </c>
      <c r="U3020" s="62">
        <v>37.449985676609074</v>
      </c>
      <c r="V3020" s="62">
        <v>37.449985676609074</v>
      </c>
      <c r="W3020" s="62">
        <v>728.49937191754498</v>
      </c>
      <c r="X3020" s="62">
        <v>733.499361917545</v>
      </c>
      <c r="Y3020" s="62">
        <v>-1.27</v>
      </c>
      <c r="Z3020" s="62">
        <v>-1.6</v>
      </c>
      <c r="AA3020" s="62">
        <v>37.244</v>
      </c>
      <c r="AB3020" s="62">
        <v>4.0475803578047573</v>
      </c>
      <c r="AC3020" s="62">
        <v>13.835165214832724</v>
      </c>
      <c r="AD3020" s="62">
        <v>5.2675417607628869</v>
      </c>
    </row>
    <row r="3021" spans="1:30" ht="20.25" x14ac:dyDescent="0.3">
      <c r="A3021" s="32" t="s">
        <v>30</v>
      </c>
      <c r="B3021" s="32">
        <v>2022</v>
      </c>
      <c r="C3021" s="32">
        <v>6</v>
      </c>
      <c r="D3021" s="32" t="s">
        <v>10563</v>
      </c>
      <c r="E3021" s="32" t="s">
        <v>9634</v>
      </c>
      <c r="F3021" s="32">
        <v>16</v>
      </c>
      <c r="G3021" s="32">
        <v>77</v>
      </c>
      <c r="H3021" s="32">
        <v>14</v>
      </c>
      <c r="I3021" s="32">
        <v>0</v>
      </c>
      <c r="J3021" s="63"/>
      <c r="K3021" s="63">
        <v>11.955678561911576</v>
      </c>
      <c r="L3021" s="63"/>
      <c r="M3021" s="63">
        <v>17.799218257091216</v>
      </c>
      <c r="N3021" s="63">
        <v>16.317191269475611</v>
      </c>
      <c r="O3021" s="62">
        <v>83.73340588908701</v>
      </c>
      <c r="P3021" s="62">
        <v>12.914179704422979</v>
      </c>
      <c r="Q3021" s="62">
        <v>13.376024028422979</v>
      </c>
      <c r="R3021" s="62">
        <v>39.828000000000003</v>
      </c>
      <c r="S3021" s="62">
        <v>5.1679999999999993</v>
      </c>
      <c r="T3021" s="62">
        <v>37.244</v>
      </c>
      <c r="U3021" s="62">
        <v>39.997405514619032</v>
      </c>
      <c r="V3021" s="62">
        <v>39.997405514619032</v>
      </c>
      <c r="W3021" s="62">
        <v>723.87462961890117</v>
      </c>
      <c r="X3021" s="62">
        <v>728.87461961890119</v>
      </c>
      <c r="Y3021" s="62">
        <v>-1.27</v>
      </c>
      <c r="Z3021" s="62">
        <v>-1.6</v>
      </c>
      <c r="AA3021" s="62">
        <v>39.828000000000003</v>
      </c>
      <c r="AB3021" s="62">
        <v>3.5960559576390265</v>
      </c>
      <c r="AC3021" s="62">
        <v>14.542224387744504</v>
      </c>
      <c r="AD3021" s="62">
        <v>4.8130786226741735</v>
      </c>
    </row>
    <row r="3022" spans="1:30" ht="20.25" x14ac:dyDescent="0.3">
      <c r="A3022" s="32" t="s">
        <v>30</v>
      </c>
      <c r="B3022" s="32">
        <v>2022</v>
      </c>
      <c r="C3022" s="32">
        <v>6</v>
      </c>
      <c r="D3022" s="32" t="s">
        <v>10564</v>
      </c>
      <c r="E3022" s="32" t="s">
        <v>9636</v>
      </c>
      <c r="F3022" s="32">
        <v>15.5</v>
      </c>
      <c r="G3022" s="32">
        <v>77</v>
      </c>
      <c r="H3022" s="32">
        <v>3</v>
      </c>
      <c r="I3022" s="32">
        <v>0</v>
      </c>
      <c r="J3022" s="63"/>
      <c r="K3022" s="63">
        <v>11.47175896509505</v>
      </c>
      <c r="L3022" s="63"/>
      <c r="M3022" s="63">
        <v>18.122429225751517</v>
      </c>
      <c r="N3022" s="63">
        <v>17.744761687050271</v>
      </c>
      <c r="O3022" s="62">
        <v>83.453379711884452</v>
      </c>
      <c r="P3022" s="62">
        <v>13.376024028422979</v>
      </c>
      <c r="Q3022" s="62">
        <v>13.824364132422978</v>
      </c>
      <c r="R3022" s="62">
        <v>42.322000000000003</v>
      </c>
      <c r="S3022" s="62">
        <v>4.9879999999999995</v>
      </c>
      <c r="T3022" s="62">
        <v>39.828000000000003</v>
      </c>
      <c r="U3022" s="62">
        <v>42.599312048819222</v>
      </c>
      <c r="V3022" s="62">
        <v>42.599312048819222</v>
      </c>
      <c r="W3022" s="62">
        <v>719.18127543194055</v>
      </c>
      <c r="X3022" s="62">
        <v>724.18126543194057</v>
      </c>
      <c r="Y3022" s="62">
        <v>-1.27</v>
      </c>
      <c r="Z3022" s="62">
        <v>-1.6</v>
      </c>
      <c r="AA3022" s="62">
        <v>42.322000000000003</v>
      </c>
      <c r="AB3022" s="62">
        <v>1.9915133902468678</v>
      </c>
      <c r="AC3022" s="62">
        <v>15.219890513849601</v>
      </c>
      <c r="AD3022" s="62">
        <v>2.479888954298501</v>
      </c>
    </row>
    <row r="3023" spans="1:30" ht="20.25" x14ac:dyDescent="0.3">
      <c r="A3023" s="32" t="s">
        <v>30</v>
      </c>
      <c r="B3023" s="32">
        <v>2022</v>
      </c>
      <c r="C3023" s="32">
        <v>6</v>
      </c>
      <c r="D3023" s="32" t="s">
        <v>10565</v>
      </c>
      <c r="E3023" s="32" t="s">
        <v>9638</v>
      </c>
      <c r="F3023" s="32">
        <v>12.2</v>
      </c>
      <c r="G3023" s="32">
        <v>54</v>
      </c>
      <c r="H3023" s="32">
        <v>22</v>
      </c>
      <c r="I3023" s="32">
        <v>0</v>
      </c>
      <c r="J3023" s="63"/>
      <c r="K3023" s="63">
        <v>3.1627247396257512</v>
      </c>
      <c r="L3023" s="63"/>
      <c r="M3023" s="63">
        <v>16.482793598577359</v>
      </c>
      <c r="N3023" s="63">
        <v>18.067865982715777</v>
      </c>
      <c r="O3023" s="62">
        <v>84.88536562346043</v>
      </c>
      <c r="P3023" s="62">
        <v>13.824364132422978</v>
      </c>
      <c r="Q3023" s="62">
        <v>14.542788636422978</v>
      </c>
      <c r="R3023" s="62">
        <v>44.222000000000001</v>
      </c>
      <c r="S3023" s="62">
        <v>3.7999999999999994</v>
      </c>
      <c r="T3023" s="62">
        <v>42.322000000000003</v>
      </c>
      <c r="U3023" s="62">
        <v>45.110705720663127</v>
      </c>
      <c r="V3023" s="62">
        <v>45.110705720663127</v>
      </c>
      <c r="W3023" s="62">
        <v>714.6800523869772</v>
      </c>
      <c r="X3023" s="62">
        <v>719.68004238697722</v>
      </c>
      <c r="Y3023" s="62">
        <v>-1.27</v>
      </c>
      <c r="Z3023" s="62">
        <v>-1.6</v>
      </c>
      <c r="AA3023" s="62">
        <v>44.222000000000001</v>
      </c>
      <c r="AB3023" s="62">
        <v>6.2840739350646633</v>
      </c>
      <c r="AC3023" s="62">
        <v>15.962258797337856</v>
      </c>
      <c r="AD3023" s="62">
        <v>8.5747088875864037</v>
      </c>
    </row>
    <row r="3024" spans="1:30" ht="20.25" x14ac:dyDescent="0.3">
      <c r="A3024" s="32" t="s">
        <v>30</v>
      </c>
      <c r="B3024" s="32">
        <v>2022</v>
      </c>
      <c r="C3024" s="32">
        <v>6</v>
      </c>
      <c r="D3024" s="32" t="s">
        <v>10566</v>
      </c>
      <c r="E3024" s="32" t="s">
        <v>9640</v>
      </c>
      <c r="F3024" s="32">
        <v>12.6</v>
      </c>
      <c r="G3024" s="32">
        <v>40</v>
      </c>
      <c r="H3024" s="32">
        <v>14</v>
      </c>
      <c r="I3024" s="32">
        <v>0</v>
      </c>
      <c r="J3024" s="63"/>
      <c r="K3024" s="63">
        <v>-0.64414347217986201</v>
      </c>
      <c r="L3024" s="63"/>
      <c r="M3024" s="63">
        <v>14.025340025784754</v>
      </c>
      <c r="N3024" s="63">
        <v>16.428771503150166</v>
      </c>
      <c r="O3024" s="62">
        <v>87.086138359021703</v>
      </c>
      <c r="P3024" s="62">
        <v>14.542788636422978</v>
      </c>
      <c r="Q3024" s="62">
        <v>15.508046796422978</v>
      </c>
      <c r="R3024" s="62">
        <v>46.194000000000003</v>
      </c>
      <c r="S3024" s="62">
        <v>3.9439999999999995</v>
      </c>
      <c r="T3024" s="62">
        <v>44.222000000000001</v>
      </c>
      <c r="U3024" s="62">
        <v>47.024030197531459</v>
      </c>
      <c r="V3024" s="62">
        <v>47.024030197531459</v>
      </c>
      <c r="W3024" s="62">
        <v>711.26967823645805</v>
      </c>
      <c r="X3024" s="62">
        <v>716.26966823645807</v>
      </c>
      <c r="Y3024" s="62">
        <v>-1.27</v>
      </c>
      <c r="Z3024" s="62">
        <v>-1.6</v>
      </c>
      <c r="AA3024" s="62">
        <v>46.194000000000003</v>
      </c>
      <c r="AB3024" s="62">
        <v>5.7169454377337976</v>
      </c>
      <c r="AC3024" s="62">
        <v>16.863088538644202</v>
      </c>
      <c r="AD3024" s="62">
        <v>8.1274932622738767</v>
      </c>
    </row>
    <row r="3025" spans="1:30" ht="20.25" x14ac:dyDescent="0.3">
      <c r="A3025" s="32" t="s">
        <v>30</v>
      </c>
      <c r="B3025" s="32">
        <v>2022</v>
      </c>
      <c r="C3025" s="32">
        <v>6</v>
      </c>
      <c r="D3025" s="32" t="s">
        <v>10567</v>
      </c>
      <c r="E3025" s="32" t="s">
        <v>9642</v>
      </c>
      <c r="F3025" s="32">
        <v>14</v>
      </c>
      <c r="G3025" s="32">
        <v>45</v>
      </c>
      <c r="H3025" s="32">
        <v>14</v>
      </c>
      <c r="I3025" s="32">
        <v>0</v>
      </c>
      <c r="J3025" s="63"/>
      <c r="K3025" s="63">
        <v>2.2525276204791322</v>
      </c>
      <c r="L3025" s="63"/>
      <c r="M3025" s="63">
        <v>13.852386208719427</v>
      </c>
      <c r="N3025" s="63">
        <v>13.97212899173118</v>
      </c>
      <c r="O3025" s="62">
        <v>87.243556903104633</v>
      </c>
      <c r="P3025" s="62">
        <v>15.508046796422978</v>
      </c>
      <c r="Q3025" s="62">
        <v>16.483286336422978</v>
      </c>
      <c r="R3025" s="62">
        <v>48.418000000000006</v>
      </c>
      <c r="S3025" s="62">
        <v>4.4480000000000004</v>
      </c>
      <c r="T3025" s="62">
        <v>46.194000000000003</v>
      </c>
      <c r="U3025" s="62">
        <v>49.009927172374987</v>
      </c>
      <c r="V3025" s="62">
        <v>49.009927172374987</v>
      </c>
      <c r="W3025" s="62">
        <v>707.74715891671258</v>
      </c>
      <c r="X3025" s="62">
        <v>712.7471489167126</v>
      </c>
      <c r="Y3025" s="62">
        <v>-1.27</v>
      </c>
      <c r="Z3025" s="62">
        <v>-1.6</v>
      </c>
      <c r="AA3025" s="62">
        <v>48.418000000000006</v>
      </c>
      <c r="AB3025" s="62">
        <v>5.84665235593903</v>
      </c>
      <c r="AC3025" s="62">
        <v>17.809248116695041</v>
      </c>
      <c r="AD3025" s="62">
        <v>8.5352883958275161</v>
      </c>
    </row>
    <row r="3026" spans="1:30" ht="20.25" x14ac:dyDescent="0.3">
      <c r="A3026" s="32" t="s">
        <v>30</v>
      </c>
      <c r="B3026" s="32">
        <v>2022</v>
      </c>
      <c r="C3026" s="32">
        <v>6</v>
      </c>
      <c r="D3026" s="32" t="s">
        <v>10568</v>
      </c>
      <c r="E3026" s="32" t="s">
        <v>9644</v>
      </c>
      <c r="F3026" s="32">
        <v>13</v>
      </c>
      <c r="G3026" s="32">
        <v>62</v>
      </c>
      <c r="H3026" s="32">
        <v>11</v>
      </c>
      <c r="I3026" s="32">
        <v>0</v>
      </c>
      <c r="J3026" s="63"/>
      <c r="K3026" s="63">
        <v>5.8843671686675254</v>
      </c>
      <c r="L3026" s="63"/>
      <c r="M3026" s="63">
        <v>15.006851287231301</v>
      </c>
      <c r="N3026" s="63">
        <v>13.799232256582684</v>
      </c>
      <c r="O3026" s="62">
        <v>86.199147800795686</v>
      </c>
      <c r="P3026" s="62">
        <v>16.483286336422978</v>
      </c>
      <c r="Q3026" s="62">
        <v>17.112465560422979</v>
      </c>
      <c r="R3026" s="62">
        <v>50.462000000000003</v>
      </c>
      <c r="S3026" s="62">
        <v>4.0879999999999992</v>
      </c>
      <c r="T3026" s="62">
        <v>48.418000000000006</v>
      </c>
      <c r="U3026" s="62">
        <v>51.249683036807603</v>
      </c>
      <c r="V3026" s="62">
        <v>51.249683036807603</v>
      </c>
      <c r="W3026" s="62">
        <v>703.79528116943186</v>
      </c>
      <c r="X3026" s="62">
        <v>708.79527116943189</v>
      </c>
      <c r="Y3026" s="62">
        <v>-1.27</v>
      </c>
      <c r="Z3026" s="62">
        <v>-1.6</v>
      </c>
      <c r="AA3026" s="62">
        <v>50.462000000000003</v>
      </c>
      <c r="AB3026" s="62">
        <v>4.3345117952336496</v>
      </c>
      <c r="AC3026" s="62">
        <v>18.522092150935073</v>
      </c>
      <c r="AD3026" s="62">
        <v>6.6672439740592155</v>
      </c>
    </row>
    <row r="3027" spans="1:30" ht="20.25" x14ac:dyDescent="0.3">
      <c r="A3027" s="32" t="s">
        <v>30</v>
      </c>
      <c r="B3027" s="32">
        <v>2022</v>
      </c>
      <c r="C3027" s="32">
        <v>6</v>
      </c>
      <c r="D3027" s="32" t="s">
        <v>10569</v>
      </c>
      <c r="E3027" s="32" t="s">
        <v>9646</v>
      </c>
      <c r="F3027" s="32">
        <v>14.8</v>
      </c>
      <c r="G3027" s="32">
        <v>62</v>
      </c>
      <c r="H3027" s="32">
        <v>11</v>
      </c>
      <c r="I3027" s="32">
        <v>0</v>
      </c>
      <c r="J3027" s="63"/>
      <c r="K3027" s="63">
        <v>7.5832232511106445</v>
      </c>
      <c r="L3027" s="63"/>
      <c r="M3027" s="63">
        <v>15.120257833642556</v>
      </c>
      <c r="N3027" s="63">
        <v>14.953316313844471</v>
      </c>
      <c r="O3027" s="62">
        <v>86.097353746327855</v>
      </c>
      <c r="P3027" s="62">
        <v>17.112465560422979</v>
      </c>
      <c r="Q3027" s="62">
        <v>17.821965536422979</v>
      </c>
      <c r="R3027" s="62">
        <v>52.830000000000005</v>
      </c>
      <c r="S3027" s="62">
        <v>4.7360000000000007</v>
      </c>
      <c r="T3027" s="62">
        <v>50.462000000000003</v>
      </c>
      <c r="U3027" s="62">
        <v>53.308241705897984</v>
      </c>
      <c r="V3027" s="62">
        <v>53.308241705897984</v>
      </c>
      <c r="W3027" s="62">
        <v>700.18257565761269</v>
      </c>
      <c r="X3027" s="62">
        <v>705.18256565761271</v>
      </c>
      <c r="Y3027" s="62">
        <v>-1.27</v>
      </c>
      <c r="Z3027" s="62">
        <v>-1.6</v>
      </c>
      <c r="AA3027" s="62">
        <v>52.830000000000005</v>
      </c>
      <c r="AB3027" s="62">
        <v>4.2728530883217299</v>
      </c>
      <c r="AC3027" s="62">
        <v>19.336351025086095</v>
      </c>
      <c r="AD3027" s="62">
        <v>6.7452182669342946</v>
      </c>
    </row>
    <row r="3028" spans="1:30" ht="20.25" x14ac:dyDescent="0.3">
      <c r="A3028" s="32" t="s">
        <v>30</v>
      </c>
      <c r="B3028" s="32">
        <v>2022</v>
      </c>
      <c r="C3028" s="32">
        <v>6</v>
      </c>
      <c r="D3028" s="32" t="s">
        <v>10570</v>
      </c>
      <c r="E3028" s="32" t="s">
        <v>9648</v>
      </c>
      <c r="F3028" s="32">
        <v>10.1</v>
      </c>
      <c r="G3028" s="32">
        <v>63</v>
      </c>
      <c r="H3028" s="32">
        <v>18</v>
      </c>
      <c r="I3028" s="32">
        <v>0</v>
      </c>
      <c r="J3028" s="63"/>
      <c r="K3028" s="63">
        <v>3.3720472547326756</v>
      </c>
      <c r="L3028" s="63"/>
      <c r="M3028" s="63">
        <v>15.884343370810351</v>
      </c>
      <c r="N3028" s="63">
        <v>15.0666854314024</v>
      </c>
      <c r="O3028" s="62">
        <v>85.41519855013884</v>
      </c>
      <c r="P3028" s="62">
        <v>17.821965536422979</v>
      </c>
      <c r="Q3028" s="62">
        <v>18.308587168422978</v>
      </c>
      <c r="R3028" s="62">
        <v>54.352000000000004</v>
      </c>
      <c r="S3028" s="62">
        <v>3.0439999999999992</v>
      </c>
      <c r="T3028" s="62">
        <v>52.830000000000005</v>
      </c>
      <c r="U3028" s="62">
        <v>55.693202058929302</v>
      </c>
      <c r="V3028" s="62">
        <v>55.693202058929302</v>
      </c>
      <c r="W3028" s="62">
        <v>696.02022757551174</v>
      </c>
      <c r="X3028" s="62">
        <v>701.02021757551177</v>
      </c>
      <c r="Y3028" s="62">
        <v>-1.27</v>
      </c>
      <c r="Z3028" s="62">
        <v>-1.6</v>
      </c>
      <c r="AA3028" s="62">
        <v>54.352000000000004</v>
      </c>
      <c r="AB3028" s="62">
        <v>5.5267348506863012</v>
      </c>
      <c r="AC3028" s="62">
        <v>19.877624106322823</v>
      </c>
      <c r="AD3028" s="62">
        <v>8.6264837195864779</v>
      </c>
    </row>
    <row r="3029" spans="1:30" ht="20.25" x14ac:dyDescent="0.3">
      <c r="A3029" s="32" t="s">
        <v>30</v>
      </c>
      <c r="B3029" s="32">
        <v>2022</v>
      </c>
      <c r="C3029" s="32">
        <v>6</v>
      </c>
      <c r="D3029" s="32" t="s">
        <v>10571</v>
      </c>
      <c r="E3029" s="32" t="s">
        <v>9650</v>
      </c>
      <c r="F3029" s="32">
        <v>9.6</v>
      </c>
      <c r="G3029" s="32">
        <v>84</v>
      </c>
      <c r="H3029" s="32">
        <v>7</v>
      </c>
      <c r="I3029" s="32">
        <v>0</v>
      </c>
      <c r="J3029" s="63"/>
      <c r="K3029" s="63">
        <v>7.0204003947039002</v>
      </c>
      <c r="L3029" s="63"/>
      <c r="M3029" s="63">
        <v>19.62382377426303</v>
      </c>
      <c r="N3029" s="63">
        <v>15.830518788723456</v>
      </c>
      <c r="O3029" s="62">
        <v>82.166816317431014</v>
      </c>
      <c r="P3029" s="62">
        <v>18.308587168422978</v>
      </c>
      <c r="Q3029" s="62">
        <v>18.509623904422977</v>
      </c>
      <c r="R3029" s="62">
        <v>55.784000000000006</v>
      </c>
      <c r="S3029" s="62">
        <v>2.8639999999999994</v>
      </c>
      <c r="T3029" s="62">
        <v>54.352000000000004</v>
      </c>
      <c r="U3029" s="62">
        <v>57.226156604872422</v>
      </c>
      <c r="V3029" s="62">
        <v>57.226156604872422</v>
      </c>
      <c r="W3029" s="62">
        <v>693.35791391146904</v>
      </c>
      <c r="X3029" s="62">
        <v>698.35790391146907</v>
      </c>
      <c r="Y3029" s="62">
        <v>-1.27</v>
      </c>
      <c r="Z3029" s="62">
        <v>-1.6</v>
      </c>
      <c r="AA3029" s="62">
        <v>55.784000000000006</v>
      </c>
      <c r="AB3029" s="62">
        <v>2.069868010140016</v>
      </c>
      <c r="AC3029" s="62">
        <v>20.234381533447902</v>
      </c>
      <c r="AD3029" s="62">
        <v>3.2656720163403703</v>
      </c>
    </row>
    <row r="3030" spans="1:30" ht="20.25" x14ac:dyDescent="0.3">
      <c r="A3030" s="32" t="s">
        <v>30</v>
      </c>
      <c r="B3030" s="32">
        <v>2022</v>
      </c>
      <c r="C3030" s="32">
        <v>6</v>
      </c>
      <c r="D3030" s="32" t="s">
        <v>10572</v>
      </c>
      <c r="E3030" s="32" t="s">
        <v>9652</v>
      </c>
      <c r="F3030" s="32">
        <v>10.9</v>
      </c>
      <c r="G3030" s="32">
        <v>91</v>
      </c>
      <c r="H3030" s="32">
        <v>9</v>
      </c>
      <c r="I3030" s="32">
        <v>0</v>
      </c>
      <c r="J3030" s="63"/>
      <c r="K3030" s="63">
        <v>9.4756282450961482</v>
      </c>
      <c r="L3030" s="63"/>
      <c r="M3030" s="63">
        <v>22.978905686320751</v>
      </c>
      <c r="N3030" s="63">
        <v>19.568765008895387</v>
      </c>
      <c r="O3030" s="62">
        <v>79.373851049211979</v>
      </c>
      <c r="P3030" s="62">
        <v>18.509623904422977</v>
      </c>
      <c r="Q3030" s="62">
        <v>18.636446144422976</v>
      </c>
      <c r="R3030" s="62">
        <v>57.45</v>
      </c>
      <c r="S3030" s="62">
        <v>3.3319999999999994</v>
      </c>
      <c r="T3030" s="62">
        <v>55.784000000000006</v>
      </c>
      <c r="U3030" s="62">
        <v>58.668501781546404</v>
      </c>
      <c r="V3030" s="62">
        <v>58.668501781546404</v>
      </c>
      <c r="W3030" s="62">
        <v>690.8622624969363</v>
      </c>
      <c r="X3030" s="62">
        <v>695.86225249693632</v>
      </c>
      <c r="Y3030" s="62">
        <v>-1.27</v>
      </c>
      <c r="Z3030" s="62">
        <v>-1.6</v>
      </c>
      <c r="AA3030" s="62">
        <v>57.45</v>
      </c>
      <c r="AB3030" s="62">
        <v>1.6798708046467614</v>
      </c>
      <c r="AC3030" s="62">
        <v>20.581552346522596</v>
      </c>
      <c r="AD3030" s="62">
        <v>2.5345112464701889</v>
      </c>
    </row>
    <row r="3031" spans="1:30" ht="20.25" x14ac:dyDescent="0.3">
      <c r="A3031" s="32" t="s">
        <v>30</v>
      </c>
      <c r="B3031" s="32">
        <v>2022</v>
      </c>
      <c r="C3031" s="32">
        <v>6</v>
      </c>
      <c r="D3031" s="32" t="s">
        <v>10573</v>
      </c>
      <c r="E3031" s="32" t="s">
        <v>9654</v>
      </c>
      <c r="F3031" s="32">
        <v>10.8</v>
      </c>
      <c r="G3031" s="32">
        <v>70</v>
      </c>
      <c r="H3031" s="32">
        <v>9</v>
      </c>
      <c r="I3031" s="32">
        <v>0</v>
      </c>
      <c r="J3031" s="63"/>
      <c r="K3031" s="63">
        <v>5.5418962154282889</v>
      </c>
      <c r="L3031" s="63"/>
      <c r="M3031" s="63">
        <v>20.953711773750307</v>
      </c>
      <c r="N3031" s="63">
        <v>22.922739605081762</v>
      </c>
      <c r="O3031" s="62">
        <v>81.046406919631849</v>
      </c>
      <c r="P3031" s="62">
        <v>18.636446144422976</v>
      </c>
      <c r="Q3031" s="62">
        <v>19.055664104422977</v>
      </c>
      <c r="R3031" s="62">
        <v>59.098000000000006</v>
      </c>
      <c r="S3031" s="62">
        <v>3.2959999999999998</v>
      </c>
      <c r="T3031" s="62">
        <v>57.45</v>
      </c>
      <c r="U3031" s="62">
        <v>60.346584480466468</v>
      </c>
      <c r="V3031" s="62">
        <v>60.346584480466468</v>
      </c>
      <c r="W3031" s="62">
        <v>687.97002348405636</v>
      </c>
      <c r="X3031" s="62">
        <v>692.97001348405638</v>
      </c>
      <c r="Y3031" s="62">
        <v>-1.27</v>
      </c>
      <c r="Z3031" s="62">
        <v>-1.6</v>
      </c>
      <c r="AA3031" s="62">
        <v>59.098000000000006</v>
      </c>
      <c r="AB3031" s="62">
        <v>2.0055728128490795</v>
      </c>
      <c r="AC3031" s="62">
        <v>21.101397760421033</v>
      </c>
      <c r="AD3031" s="62">
        <v>3.2462671382548081</v>
      </c>
    </row>
    <row r="3032" spans="1:30" ht="20.25" x14ac:dyDescent="0.3">
      <c r="A3032" s="32" t="s">
        <v>30</v>
      </c>
      <c r="B3032" s="32">
        <v>2022</v>
      </c>
      <c r="C3032" s="32">
        <v>6</v>
      </c>
      <c r="D3032" s="32" t="s">
        <v>10574</v>
      </c>
      <c r="E3032" s="32" t="s">
        <v>9656</v>
      </c>
      <c r="F3032" s="32">
        <v>8.6</v>
      </c>
      <c r="G3032" s="32">
        <v>73</v>
      </c>
      <c r="H3032" s="32">
        <v>14</v>
      </c>
      <c r="I3032" s="32">
        <v>0</v>
      </c>
      <c r="J3032" s="63"/>
      <c r="K3032" s="63">
        <v>4.0297697500775564</v>
      </c>
      <c r="L3032" s="63"/>
      <c r="M3032" s="63">
        <v>20.599587665900184</v>
      </c>
      <c r="N3032" s="63">
        <v>20.898214090309274</v>
      </c>
      <c r="O3032" s="62">
        <v>81.343015937891508</v>
      </c>
      <c r="P3032" s="62">
        <v>19.055664104422977</v>
      </c>
      <c r="Q3032" s="62">
        <v>19.363208036422979</v>
      </c>
      <c r="R3032" s="62">
        <v>60.350000000000009</v>
      </c>
      <c r="S3032" s="62">
        <v>2.5039999999999991</v>
      </c>
      <c r="T3032" s="62">
        <v>59.098000000000006</v>
      </c>
      <c r="U3032" s="62">
        <v>62.006586609653759</v>
      </c>
      <c r="V3032" s="62">
        <v>62.006586609653759</v>
      </c>
      <c r="W3032" s="62">
        <v>685.12086033482456</v>
      </c>
      <c r="X3032" s="62">
        <v>690.12085033482458</v>
      </c>
      <c r="Y3032" s="62">
        <v>-1.27</v>
      </c>
      <c r="Z3032" s="62">
        <v>-1.6</v>
      </c>
      <c r="AA3032" s="62">
        <v>60.350000000000009</v>
      </c>
      <c r="AB3032" s="62">
        <v>2.6694757534515672</v>
      </c>
      <c r="AC3032" s="62">
        <v>21.489350468494077</v>
      </c>
      <c r="AD3032" s="62">
        <v>4.5336593550454216</v>
      </c>
    </row>
    <row r="3033" spans="1:30" ht="20.25" x14ac:dyDescent="0.3">
      <c r="A3033" s="32" t="s">
        <v>30</v>
      </c>
      <c r="B3033" s="32">
        <v>2022</v>
      </c>
      <c r="C3033" s="32">
        <v>6</v>
      </c>
      <c r="D3033" s="32" t="s">
        <v>10575</v>
      </c>
      <c r="E3033" s="32" t="s">
        <v>9658</v>
      </c>
      <c r="F3033" s="32">
        <v>10.199999999999999</v>
      </c>
      <c r="G3033" s="32">
        <v>84</v>
      </c>
      <c r="H3033" s="32">
        <v>3</v>
      </c>
      <c r="I3033" s="32">
        <v>0</v>
      </c>
      <c r="J3033" s="63"/>
      <c r="K3033" s="63">
        <v>7.6074205961686063</v>
      </c>
      <c r="L3033" s="63"/>
      <c r="M3033" s="63">
        <v>21.064321320117809</v>
      </c>
      <c r="N3033" s="63">
        <v>20.544206858069128</v>
      </c>
      <c r="O3033" s="62">
        <v>80.954017908158733</v>
      </c>
      <c r="P3033" s="62">
        <v>19.363208036422979</v>
      </c>
      <c r="Q3033" s="62">
        <v>19.575517860422977</v>
      </c>
      <c r="R3033" s="62">
        <v>61.890000000000008</v>
      </c>
      <c r="S3033" s="62">
        <v>3.0799999999999996</v>
      </c>
      <c r="T3033" s="62">
        <v>60.350000000000009</v>
      </c>
      <c r="U3033" s="62">
        <v>63.267738084488954</v>
      </c>
      <c r="V3033" s="62">
        <v>63.267738084488954</v>
      </c>
      <c r="W3033" s="62">
        <v>682.96415907150231</v>
      </c>
      <c r="X3033" s="62">
        <v>687.96414907150233</v>
      </c>
      <c r="Y3033" s="62">
        <v>-1.27</v>
      </c>
      <c r="Z3033" s="62">
        <v>-1.6</v>
      </c>
      <c r="AA3033" s="62">
        <v>61.890000000000008</v>
      </c>
      <c r="AB3033" s="62">
        <v>1.4669640106526081</v>
      </c>
      <c r="AC3033" s="62">
        <v>21.863069145451881</v>
      </c>
      <c r="AD3033" s="62">
        <v>2.205805864140622</v>
      </c>
    </row>
    <row r="3034" spans="1:30" ht="20.25" x14ac:dyDescent="0.3">
      <c r="A3034" s="32" t="s">
        <v>30</v>
      </c>
      <c r="B3034" s="32">
        <v>2022</v>
      </c>
      <c r="C3034" s="32">
        <v>6</v>
      </c>
      <c r="D3034" s="32" t="s">
        <v>10576</v>
      </c>
      <c r="E3034" s="32" t="s">
        <v>9660</v>
      </c>
      <c r="F3034" s="32">
        <v>12.2</v>
      </c>
      <c r="G3034" s="32">
        <v>88</v>
      </c>
      <c r="H3034" s="32">
        <v>14</v>
      </c>
      <c r="I3034" s="32">
        <v>6</v>
      </c>
      <c r="J3034" s="63"/>
      <c r="K3034" s="63">
        <v>10.257340337431607</v>
      </c>
      <c r="L3034" s="63"/>
      <c r="M3034" s="63">
        <v>86.905420109876331</v>
      </c>
      <c r="N3034" s="63">
        <v>129.41234633920195</v>
      </c>
      <c r="O3034" s="62">
        <v>41.451955699734633</v>
      </c>
      <c r="P3034" s="62">
        <v>11.411493579548283</v>
      </c>
      <c r="Q3034" s="62">
        <v>11.598908667548283</v>
      </c>
      <c r="R3034" s="62">
        <v>55.354359671273308</v>
      </c>
      <c r="S3034" s="62">
        <v>3.7999999999999994</v>
      </c>
      <c r="T3034" s="62">
        <v>53.454359671273309</v>
      </c>
      <c r="U3034" s="62">
        <v>53.454359671273309</v>
      </c>
      <c r="V3034" s="62">
        <v>53.454359671273309</v>
      </c>
      <c r="W3034" s="62">
        <v>699.92684923487127</v>
      </c>
      <c r="X3034" s="62">
        <v>685.32057923487127</v>
      </c>
      <c r="Y3034" s="62">
        <v>3.7099999999999995</v>
      </c>
      <c r="Z3034" s="62">
        <v>-1.6</v>
      </c>
      <c r="AA3034" s="62">
        <v>55.354359671273308</v>
      </c>
      <c r="AB3034" s="62">
        <v>9.1993308772144386E-2</v>
      </c>
      <c r="AC3034" s="62">
        <v>15.223183048794391</v>
      </c>
      <c r="AD3034" s="62">
        <v>7.0515432443359172E-2</v>
      </c>
    </row>
    <row r="3035" spans="1:30" ht="20.25" x14ac:dyDescent="0.3">
      <c r="A3035" s="32" t="s">
        <v>30</v>
      </c>
      <c r="B3035" s="32">
        <v>2022</v>
      </c>
      <c r="C3035" s="32">
        <v>6</v>
      </c>
      <c r="D3035" s="32" t="s">
        <v>10577</v>
      </c>
      <c r="E3035" s="32" t="s">
        <v>9662</v>
      </c>
      <c r="F3035" s="32">
        <v>15.8</v>
      </c>
      <c r="G3035" s="32">
        <v>63</v>
      </c>
      <c r="H3035" s="32">
        <v>14</v>
      </c>
      <c r="I3035" s="32">
        <v>0</v>
      </c>
      <c r="J3035" s="63"/>
      <c r="K3035" s="63">
        <v>8.7628554221207224</v>
      </c>
      <c r="L3035" s="63"/>
      <c r="M3035" s="63">
        <v>39.00242415550948</v>
      </c>
      <c r="N3035" s="63">
        <v>86.828155633463396</v>
      </c>
      <c r="O3035" s="62">
        <v>67.423159605388619</v>
      </c>
      <c r="P3035" s="62">
        <v>11.598908667548283</v>
      </c>
      <c r="Q3035" s="62">
        <v>12.333185951548284</v>
      </c>
      <c r="R3035" s="62">
        <v>57.90235967127331</v>
      </c>
      <c r="S3035" s="62">
        <v>5.0960000000000001</v>
      </c>
      <c r="T3035" s="62">
        <v>55.354359671273308</v>
      </c>
      <c r="U3035" s="62">
        <v>58.235753690468471</v>
      </c>
      <c r="V3035" s="62">
        <v>58.235753690468471</v>
      </c>
      <c r="W3035" s="62">
        <v>691.6100902635269</v>
      </c>
      <c r="X3035" s="62">
        <v>696.61008026352692</v>
      </c>
      <c r="Y3035" s="62">
        <v>-1.27</v>
      </c>
      <c r="Z3035" s="62">
        <v>-1.6</v>
      </c>
      <c r="AA3035" s="62">
        <v>57.90235967127331</v>
      </c>
      <c r="AB3035" s="62">
        <v>1.1659359884983009</v>
      </c>
      <c r="AC3035" s="62">
        <v>16.095519399508071</v>
      </c>
      <c r="AD3035" s="62">
        <v>0.92417977562315123</v>
      </c>
    </row>
    <row r="3036" spans="1:30" ht="20.25" x14ac:dyDescent="0.3">
      <c r="A3036" s="32" t="s">
        <v>30</v>
      </c>
      <c r="B3036" s="32">
        <v>2022</v>
      </c>
      <c r="C3036" s="32">
        <v>6</v>
      </c>
      <c r="D3036" s="32" t="s">
        <v>10578</v>
      </c>
      <c r="E3036" s="32" t="s">
        <v>9664</v>
      </c>
      <c r="F3036" s="32">
        <v>12.6</v>
      </c>
      <c r="G3036" s="32">
        <v>79</v>
      </c>
      <c r="H3036" s="32">
        <v>7</v>
      </c>
      <c r="I3036" s="32">
        <v>0</v>
      </c>
      <c r="J3036" s="63"/>
      <c r="K3036" s="63">
        <v>9.0434751448954476</v>
      </c>
      <c r="L3036" s="63"/>
      <c r="M3036" s="63">
        <v>30.671039776658496</v>
      </c>
      <c r="N3036" s="63">
        <v>38.94096965008864</v>
      </c>
      <c r="O3036" s="62">
        <v>73.368172523615868</v>
      </c>
      <c r="P3036" s="62">
        <v>12.333185951548284</v>
      </c>
      <c r="Q3036" s="62">
        <v>12.671026307548283</v>
      </c>
      <c r="R3036" s="62">
        <v>59.874359671273311</v>
      </c>
      <c r="S3036" s="62">
        <v>3.9439999999999995</v>
      </c>
      <c r="T3036" s="62">
        <v>57.90235967127331</v>
      </c>
      <c r="U3036" s="62">
        <v>60.802233659238127</v>
      </c>
      <c r="V3036" s="62">
        <v>60.802233659238127</v>
      </c>
      <c r="W3036" s="62">
        <v>687.18678722939558</v>
      </c>
      <c r="X3036" s="62">
        <v>692.1867772293956</v>
      </c>
      <c r="Y3036" s="62">
        <v>-1.27</v>
      </c>
      <c r="Z3036" s="62">
        <v>-1.6</v>
      </c>
      <c r="AA3036" s="62">
        <v>59.874359671273311</v>
      </c>
      <c r="AB3036" s="62">
        <v>1.006118023748463</v>
      </c>
      <c r="AC3036" s="62">
        <v>16.573536447102352</v>
      </c>
      <c r="AD3036" s="62">
        <v>0.81178613595157278</v>
      </c>
    </row>
    <row r="3037" spans="1:30" ht="20.25" x14ac:dyDescent="0.3">
      <c r="A3037" s="32" t="s">
        <v>30</v>
      </c>
      <c r="B3037" s="32">
        <v>2022</v>
      </c>
      <c r="C3037" s="32">
        <v>7</v>
      </c>
      <c r="D3037" s="32" t="s">
        <v>10579</v>
      </c>
      <c r="E3037" s="32" t="s">
        <v>9666</v>
      </c>
      <c r="F3037" s="32">
        <v>11.2</v>
      </c>
      <c r="G3037" s="32">
        <v>89</v>
      </c>
      <c r="H3037" s="32">
        <v>18</v>
      </c>
      <c r="I3037" s="32">
        <v>0</v>
      </c>
      <c r="J3037" s="63"/>
      <c r="K3037" s="63">
        <v>9.4414366041468476</v>
      </c>
      <c r="L3037" s="63"/>
      <c r="M3037" s="63">
        <v>28.476913948398497</v>
      </c>
      <c r="N3037" s="63">
        <v>30.612334972852938</v>
      </c>
      <c r="O3037" s="62">
        <v>75.027636379939082</v>
      </c>
      <c r="P3037" s="62">
        <v>12.671026307548283</v>
      </c>
      <c r="Q3037" s="62">
        <v>12.837594137548283</v>
      </c>
      <c r="R3037" s="62">
        <v>61.59435967127331</v>
      </c>
      <c r="S3037" s="62">
        <v>3.44</v>
      </c>
      <c r="T3037" s="62">
        <v>59.874359671273311</v>
      </c>
      <c r="U3037" s="62">
        <v>62.788617671018756</v>
      </c>
      <c r="V3037" s="62">
        <v>62.788617671018756</v>
      </c>
      <c r="W3037" s="62">
        <v>683.78270437654191</v>
      </c>
      <c r="X3037" s="62">
        <v>688.78269437654194</v>
      </c>
      <c r="Y3037" s="62">
        <v>-1.27</v>
      </c>
      <c r="Z3037" s="62">
        <v>-1.6</v>
      </c>
      <c r="AA3037" s="62">
        <v>61.59435967127331</v>
      </c>
      <c r="AB3037" s="62">
        <v>1.8998283824594897</v>
      </c>
      <c r="AC3037" s="62">
        <v>16.879866764519409</v>
      </c>
      <c r="AD3037" s="62">
        <v>2.5332848793069371</v>
      </c>
    </row>
    <row r="3038" spans="1:30" ht="20.25" x14ac:dyDescent="0.3">
      <c r="A3038" s="32" t="s">
        <v>30</v>
      </c>
      <c r="B3038" s="32">
        <v>2022</v>
      </c>
      <c r="C3038" s="32">
        <v>7</v>
      </c>
      <c r="D3038" s="32" t="s">
        <v>10580</v>
      </c>
      <c r="E3038" s="32" t="s">
        <v>9668</v>
      </c>
      <c r="F3038" s="32">
        <v>12.4</v>
      </c>
      <c r="G3038" s="32">
        <v>68</v>
      </c>
      <c r="H3038" s="32">
        <v>18</v>
      </c>
      <c r="I3038" s="32">
        <v>5</v>
      </c>
      <c r="J3038" s="63"/>
      <c r="K3038" s="63">
        <v>6.6523860813517599</v>
      </c>
      <c r="L3038" s="63"/>
      <c r="M3038" s="63">
        <v>56.67890757088945</v>
      </c>
      <c r="N3038" s="63">
        <v>124.29184665500028</v>
      </c>
      <c r="O3038" s="62">
        <v>56.418808284680352</v>
      </c>
      <c r="P3038" s="62">
        <v>7.6114028127506534</v>
      </c>
      <c r="Q3038" s="62">
        <v>8.1432380127506541</v>
      </c>
      <c r="R3038" s="62">
        <v>56.971360196977997</v>
      </c>
      <c r="S3038" s="62">
        <v>3.8719999999999994</v>
      </c>
      <c r="T3038" s="62">
        <v>55.035360196977997</v>
      </c>
      <c r="U3038" s="62">
        <v>55.035360196977997</v>
      </c>
      <c r="V3038" s="62">
        <v>55.035360196977997</v>
      </c>
      <c r="W3038" s="62">
        <v>697.16584746936132</v>
      </c>
      <c r="X3038" s="62">
        <v>685.82728746936129</v>
      </c>
      <c r="Y3038" s="62">
        <v>2.8799999999999994</v>
      </c>
      <c r="Z3038" s="62">
        <v>-1.6</v>
      </c>
      <c r="AA3038" s="62">
        <v>56.971360196977997</v>
      </c>
      <c r="AB3038" s="62">
        <v>0.781756744971424</v>
      </c>
      <c r="AC3038" s="62">
        <v>11.998826181334067</v>
      </c>
      <c r="AD3038" s="62">
        <v>0.5216677990176245</v>
      </c>
    </row>
    <row r="3039" spans="1:30" ht="20.25" x14ac:dyDescent="0.3">
      <c r="A3039" s="32" t="s">
        <v>30</v>
      </c>
      <c r="B3039" s="32">
        <v>2022</v>
      </c>
      <c r="C3039" s="32">
        <v>7</v>
      </c>
      <c r="D3039" s="32" t="s">
        <v>10581</v>
      </c>
      <c r="E3039" s="32" t="s">
        <v>9670</v>
      </c>
      <c r="F3039" s="32">
        <v>11.3</v>
      </c>
      <c r="G3039" s="32">
        <v>65</v>
      </c>
      <c r="H3039" s="32">
        <v>14</v>
      </c>
      <c r="I3039" s="32">
        <v>0</v>
      </c>
      <c r="J3039" s="63"/>
      <c r="K3039" s="63">
        <v>4.9544397000656151</v>
      </c>
      <c r="L3039" s="63"/>
      <c r="M3039" s="63">
        <v>32.968603359970821</v>
      </c>
      <c r="N3039" s="63">
        <v>56.611619094451314</v>
      </c>
      <c r="O3039" s="62">
        <v>71.673798093895755</v>
      </c>
      <c r="P3039" s="62">
        <v>8.1432380127506541</v>
      </c>
      <c r="Q3039" s="62">
        <v>8.6775354127506539</v>
      </c>
      <c r="R3039" s="62">
        <v>58.709360196977997</v>
      </c>
      <c r="S3039" s="62">
        <v>3.4760000000000004</v>
      </c>
      <c r="T3039" s="62">
        <v>56.971360196977997</v>
      </c>
      <c r="U3039" s="62">
        <v>59.864468141437477</v>
      </c>
      <c r="V3039" s="62">
        <v>59.864468141437477</v>
      </c>
      <c r="W3039" s="62">
        <v>688.79972737357366</v>
      </c>
      <c r="X3039" s="62">
        <v>693.79971737357369</v>
      </c>
      <c r="Y3039" s="62">
        <v>-1.27</v>
      </c>
      <c r="Z3039" s="62">
        <v>-1.6</v>
      </c>
      <c r="AA3039" s="62">
        <v>58.709360196977997</v>
      </c>
      <c r="AB3039" s="62">
        <v>1.3395527439865296</v>
      </c>
      <c r="AC3039" s="62">
        <v>12.672444883374546</v>
      </c>
      <c r="AD3039" s="62">
        <v>0.92216731699247312</v>
      </c>
    </row>
    <row r="3040" spans="1:30" ht="20.25" x14ac:dyDescent="0.3">
      <c r="A3040" s="32" t="s">
        <v>30</v>
      </c>
      <c r="B3040" s="32">
        <v>2022</v>
      </c>
      <c r="C3040" s="32">
        <v>7</v>
      </c>
      <c r="D3040" s="32" t="s">
        <v>10582</v>
      </c>
      <c r="E3040" s="32" t="s">
        <v>9672</v>
      </c>
      <c r="F3040" s="32">
        <v>12.2</v>
      </c>
      <c r="G3040" s="32">
        <v>88</v>
      </c>
      <c r="H3040" s="32">
        <v>5</v>
      </c>
      <c r="I3040" s="32">
        <v>0</v>
      </c>
      <c r="J3040" s="63"/>
      <c r="K3040" s="63">
        <v>10.257340337431607</v>
      </c>
      <c r="L3040" s="63"/>
      <c r="M3040" s="63">
        <v>30.282841607533825</v>
      </c>
      <c r="N3040" s="63">
        <v>32.909140265104739</v>
      </c>
      <c r="O3040" s="62">
        <v>73.658787553448789</v>
      </c>
      <c r="P3040" s="62">
        <v>8.6775354127506539</v>
      </c>
      <c r="Q3040" s="62">
        <v>8.8740189727506547</v>
      </c>
      <c r="R3040" s="62">
        <v>60.609360196977995</v>
      </c>
      <c r="S3040" s="62">
        <v>3.7999999999999994</v>
      </c>
      <c r="T3040" s="62">
        <v>58.709360196977997</v>
      </c>
      <c r="U3040" s="62">
        <v>61.615111913315104</v>
      </c>
      <c r="V3040" s="62">
        <v>61.615111913315104</v>
      </c>
      <c r="W3040" s="62">
        <v>685.79170725765971</v>
      </c>
      <c r="X3040" s="62">
        <v>690.79169725765973</v>
      </c>
      <c r="Y3040" s="62">
        <v>-1.27</v>
      </c>
      <c r="Z3040" s="62">
        <v>-1.6</v>
      </c>
      <c r="AA3040" s="62">
        <v>60.609360196977995</v>
      </c>
      <c r="AB3040" s="62">
        <v>0.92149139148042236</v>
      </c>
      <c r="AC3040" s="62">
        <v>12.992389890034451</v>
      </c>
      <c r="AD3040" s="62">
        <v>0.64353864276213912</v>
      </c>
    </row>
    <row r="3041" spans="1:30" ht="20.25" x14ac:dyDescent="0.3">
      <c r="A3041" s="32" t="s">
        <v>30</v>
      </c>
      <c r="B3041" s="32">
        <v>2022</v>
      </c>
      <c r="C3041" s="32">
        <v>7</v>
      </c>
      <c r="D3041" s="32" t="s">
        <v>10583</v>
      </c>
      <c r="E3041" s="32" t="s">
        <v>9674</v>
      </c>
      <c r="F3041" s="32">
        <v>11.8</v>
      </c>
      <c r="G3041" s="32">
        <v>85</v>
      </c>
      <c r="H3041" s="32">
        <v>7</v>
      </c>
      <c r="I3041" s="32">
        <v>0</v>
      </c>
      <c r="J3041" s="63"/>
      <c r="K3041" s="63">
        <v>9.3481595346473441</v>
      </c>
      <c r="L3041" s="63"/>
      <c r="M3041" s="63">
        <v>27.585838792166285</v>
      </c>
      <c r="N3041" s="63">
        <v>30.22426492518856</v>
      </c>
      <c r="O3041" s="62">
        <v>75.713471316185519</v>
      </c>
      <c r="P3041" s="62">
        <v>8.8740189727506547</v>
      </c>
      <c r="Q3041" s="62">
        <v>9.1122368227506545</v>
      </c>
      <c r="R3041" s="62">
        <v>62.437360196977998</v>
      </c>
      <c r="S3041" s="62">
        <v>3.6560000000000001</v>
      </c>
      <c r="T3041" s="62">
        <v>60.609360196977995</v>
      </c>
      <c r="U3041" s="62">
        <v>63.528997681262965</v>
      </c>
      <c r="V3041" s="62">
        <v>63.528997681262965</v>
      </c>
      <c r="W3041" s="62">
        <v>682.51822736525219</v>
      </c>
      <c r="X3041" s="62">
        <v>687.51821736525221</v>
      </c>
      <c r="Y3041" s="62">
        <v>-1.27</v>
      </c>
      <c r="Z3041" s="62">
        <v>-1.6</v>
      </c>
      <c r="AA3041" s="62">
        <v>62.437360196977998</v>
      </c>
      <c r="AB3041" s="62">
        <v>1.1360473532692101</v>
      </c>
      <c r="AC3041" s="62">
        <v>13.352679750093715</v>
      </c>
      <c r="AD3041" s="62">
        <v>0.80604559867585468</v>
      </c>
    </row>
    <row r="3042" spans="1:30" ht="20.25" x14ac:dyDescent="0.3">
      <c r="A3042" s="32" t="s">
        <v>30</v>
      </c>
      <c r="B3042" s="32">
        <v>2022</v>
      </c>
      <c r="C3042" s="32">
        <v>7</v>
      </c>
      <c r="D3042" s="32" t="s">
        <v>10584</v>
      </c>
      <c r="E3042" s="32" t="s">
        <v>9676</v>
      </c>
      <c r="F3042" s="32">
        <v>13.5</v>
      </c>
      <c r="G3042" s="32">
        <v>95</v>
      </c>
      <c r="H3042" s="32">
        <v>18</v>
      </c>
      <c r="I3042" s="32">
        <v>0</v>
      </c>
      <c r="J3042" s="63"/>
      <c r="K3042" s="63">
        <v>12.696736241601487</v>
      </c>
      <c r="L3042" s="63"/>
      <c r="M3042" s="63">
        <v>27.528152232357737</v>
      </c>
      <c r="N3042" s="63">
        <v>27.528152232357737</v>
      </c>
      <c r="O3042" s="62">
        <v>75.758112090441685</v>
      </c>
      <c r="P3042" s="62">
        <v>9.1122368227506545</v>
      </c>
      <c r="Q3042" s="62">
        <v>9.2021071227506539</v>
      </c>
      <c r="R3042" s="62">
        <v>64.571360196977992</v>
      </c>
      <c r="S3042" s="62">
        <v>4.2680000000000007</v>
      </c>
      <c r="T3042" s="62">
        <v>62.437360196977998</v>
      </c>
      <c r="U3042" s="62">
        <v>65.37042010979988</v>
      </c>
      <c r="V3042" s="62">
        <v>65.37042010979988</v>
      </c>
      <c r="W3042" s="62">
        <v>679.38343756240488</v>
      </c>
      <c r="X3042" s="62">
        <v>684.3834275624049</v>
      </c>
      <c r="Y3042" s="62">
        <v>-1.27</v>
      </c>
      <c r="Z3042" s="62">
        <v>-1.6</v>
      </c>
      <c r="AA3042" s="62">
        <v>64.571360196977992</v>
      </c>
      <c r="AB3042" s="62">
        <v>1.9827415401441586</v>
      </c>
      <c r="AC3042" s="62">
        <v>13.569660927528661</v>
      </c>
      <c r="AD3042" s="62">
        <v>2.2358520459711886</v>
      </c>
    </row>
    <row r="3043" spans="1:30" ht="20.25" x14ac:dyDescent="0.3">
      <c r="A3043" s="32" t="s">
        <v>30</v>
      </c>
      <c r="B3043" s="32">
        <v>2022</v>
      </c>
      <c r="C3043" s="32">
        <v>7</v>
      </c>
      <c r="D3043" s="32" t="s">
        <v>10585</v>
      </c>
      <c r="E3043" s="32" t="s">
        <v>9678</v>
      </c>
      <c r="F3043" s="32">
        <v>12.1</v>
      </c>
      <c r="G3043" s="32">
        <v>51</v>
      </c>
      <c r="H3043" s="32">
        <v>16</v>
      </c>
      <c r="I3043" s="32">
        <v>0.2</v>
      </c>
      <c r="J3043" s="63"/>
      <c r="K3043" s="63">
        <v>2.2659104773837617</v>
      </c>
      <c r="L3043" s="63"/>
      <c r="M3043" s="63">
        <v>19.05065008168545</v>
      </c>
      <c r="N3043" s="63">
        <v>27.470484711501129</v>
      </c>
      <c r="O3043" s="62">
        <v>82.655233608939184</v>
      </c>
      <c r="P3043" s="62">
        <v>9.2021071227506539</v>
      </c>
      <c r="Q3043" s="62">
        <v>9.9983826027506542</v>
      </c>
      <c r="R3043" s="62">
        <v>66.453360196977997</v>
      </c>
      <c r="S3043" s="62">
        <v>3.7639999999999989</v>
      </c>
      <c r="T3043" s="62">
        <v>64.571360196977992</v>
      </c>
      <c r="U3043" s="62">
        <v>67.13349582334952</v>
      </c>
      <c r="V3043" s="62">
        <v>67.13349582334952</v>
      </c>
      <c r="W3043" s="62">
        <v>676.39551621684211</v>
      </c>
      <c r="X3043" s="62">
        <v>680.74196421684212</v>
      </c>
      <c r="Y3043" s="62">
        <v>-1.1040000000000001</v>
      </c>
      <c r="Z3043" s="62">
        <v>-1.6</v>
      </c>
      <c r="AA3043" s="62">
        <v>66.453360196977997</v>
      </c>
      <c r="AB3043" s="62">
        <v>3.4608329747113209</v>
      </c>
      <c r="AC3043" s="62">
        <v>14.531024275215426</v>
      </c>
      <c r="AD3043" s="62">
        <v>4.6232302472275828</v>
      </c>
    </row>
    <row r="3044" spans="1:30" ht="20.25" x14ac:dyDescent="0.3">
      <c r="A3044" s="32" t="s">
        <v>30</v>
      </c>
      <c r="B3044" s="32">
        <v>2022</v>
      </c>
      <c r="C3044" s="32">
        <v>7</v>
      </c>
      <c r="D3044" s="32" t="s">
        <v>10586</v>
      </c>
      <c r="E3044" s="32" t="s">
        <v>9680</v>
      </c>
      <c r="F3044" s="32">
        <v>11.8</v>
      </c>
      <c r="G3044" s="32">
        <v>45</v>
      </c>
      <c r="H3044" s="32">
        <v>18</v>
      </c>
      <c r="I3044" s="32">
        <v>0</v>
      </c>
      <c r="J3044" s="63"/>
      <c r="K3044" s="63">
        <v>0.25072970907446829</v>
      </c>
      <c r="L3044" s="63"/>
      <c r="M3044" s="63">
        <v>15.569948500403717</v>
      </c>
      <c r="N3044" s="63">
        <v>18.995780487355518</v>
      </c>
      <c r="O3044" s="62">
        <v>85.695106453826668</v>
      </c>
      <c r="P3044" s="62">
        <v>9.9983826027506542</v>
      </c>
      <c r="Q3044" s="62">
        <v>10.871848052750654</v>
      </c>
      <c r="R3044" s="62">
        <v>68.281360196978</v>
      </c>
      <c r="S3044" s="62">
        <v>3.6560000000000001</v>
      </c>
      <c r="T3044" s="62">
        <v>66.453360196977997</v>
      </c>
      <c r="U3044" s="62">
        <v>69.41612623406904</v>
      </c>
      <c r="V3044" s="62">
        <v>69.41612623406904</v>
      </c>
      <c r="W3044" s="62">
        <v>672.54660627294925</v>
      </c>
      <c r="X3044" s="62">
        <v>677.54659627294927</v>
      </c>
      <c r="Y3044" s="62">
        <v>-1.27</v>
      </c>
      <c r="Z3044" s="62">
        <v>-1.6</v>
      </c>
      <c r="AA3044" s="62">
        <v>68.281360196978</v>
      </c>
      <c r="AB3044" s="62">
        <v>5.7463753756658242</v>
      </c>
      <c r="AC3044" s="62">
        <v>15.552837826290277</v>
      </c>
      <c r="AD3044" s="62">
        <v>7.818085771268227</v>
      </c>
    </row>
    <row r="3045" spans="1:30" ht="20.25" x14ac:dyDescent="0.3">
      <c r="A3045" s="32" t="s">
        <v>30</v>
      </c>
      <c r="B3045" s="32">
        <v>2022</v>
      </c>
      <c r="C3045" s="32">
        <v>7</v>
      </c>
      <c r="D3045" s="32" t="s">
        <v>10587</v>
      </c>
      <c r="E3045" s="32" t="s">
        <v>9682</v>
      </c>
      <c r="F3045" s="32">
        <v>18.8</v>
      </c>
      <c r="G3045" s="32">
        <v>83</v>
      </c>
      <c r="H3045" s="32">
        <v>14</v>
      </c>
      <c r="I3045" s="32">
        <v>0</v>
      </c>
      <c r="J3045" s="63"/>
      <c r="K3045" s="63">
        <v>15.831179866049148</v>
      </c>
      <c r="L3045" s="63"/>
      <c r="M3045" s="63">
        <v>18.783645536050951</v>
      </c>
      <c r="N3045" s="63">
        <v>15.516227681634369</v>
      </c>
      <c r="O3045" s="62">
        <v>82.883907304089931</v>
      </c>
      <c r="P3045" s="62">
        <v>10.871848052750654</v>
      </c>
      <c r="Q3045" s="62">
        <v>11.288329182750653</v>
      </c>
      <c r="R3045" s="62">
        <v>71.369360196977993</v>
      </c>
      <c r="S3045" s="62">
        <v>6.1760000000000002</v>
      </c>
      <c r="T3045" s="62">
        <v>68.281360196978</v>
      </c>
      <c r="U3045" s="62">
        <v>71.257747675803202</v>
      </c>
      <c r="V3045" s="62">
        <v>71.257747675803202</v>
      </c>
      <c r="W3045" s="62">
        <v>669.45728280878006</v>
      </c>
      <c r="X3045" s="62">
        <v>674.45727280878009</v>
      </c>
      <c r="Y3045" s="62">
        <v>-1.27</v>
      </c>
      <c r="Z3045" s="62">
        <v>-1.6</v>
      </c>
      <c r="AA3045" s="62">
        <v>71.369360196977993</v>
      </c>
      <c r="AB3045" s="62">
        <v>3.2209286837092583</v>
      </c>
      <c r="AC3045" s="62">
        <v>16.17912139434814</v>
      </c>
      <c r="AD3045" s="62">
        <v>4.5870520837441404</v>
      </c>
    </row>
    <row r="3046" spans="1:30" ht="20.25" x14ac:dyDescent="0.3">
      <c r="A3046" s="32" t="s">
        <v>30</v>
      </c>
      <c r="B3046" s="32">
        <v>2022</v>
      </c>
      <c r="C3046" s="32">
        <v>7</v>
      </c>
      <c r="D3046" s="32" t="s">
        <v>10588</v>
      </c>
      <c r="E3046" s="32" t="s">
        <v>9684</v>
      </c>
      <c r="F3046" s="32">
        <v>24.5</v>
      </c>
      <c r="G3046" s="32">
        <v>63</v>
      </c>
      <c r="H3046" s="32">
        <v>27</v>
      </c>
      <c r="I3046" s="32">
        <v>0</v>
      </c>
      <c r="J3046" s="63"/>
      <c r="K3046" s="63">
        <v>16.978563643404833</v>
      </c>
      <c r="L3046" s="63"/>
      <c r="M3046" s="63">
        <v>15.858609320319539</v>
      </c>
      <c r="N3046" s="63">
        <v>18.72886406427029</v>
      </c>
      <c r="O3046" s="62">
        <v>85.438069191878753</v>
      </c>
      <c r="P3046" s="62">
        <v>11.288329182750653</v>
      </c>
      <c r="Q3046" s="62">
        <v>12.454427102750653</v>
      </c>
      <c r="R3046" s="62">
        <v>75.483360196977998</v>
      </c>
      <c r="S3046" s="62">
        <v>8.2279999999999998</v>
      </c>
      <c r="T3046" s="62">
        <v>71.369360196977993</v>
      </c>
      <c r="U3046" s="62">
        <v>74.368901012175314</v>
      </c>
      <c r="V3046" s="62">
        <v>74.368901012175314</v>
      </c>
      <c r="W3046" s="62">
        <v>664.27051932993277</v>
      </c>
      <c r="X3046" s="62">
        <v>669.27050932993279</v>
      </c>
      <c r="Y3046" s="62">
        <v>-1.27</v>
      </c>
      <c r="Z3046" s="62">
        <v>-1.6</v>
      </c>
      <c r="AA3046" s="62">
        <v>75.483360196977998</v>
      </c>
      <c r="AB3046" s="62">
        <v>8.7250041828371465</v>
      </c>
      <c r="AC3046" s="62">
        <v>17.634722396950263</v>
      </c>
      <c r="AD3046" s="62">
        <v>11.864589778024367</v>
      </c>
    </row>
    <row r="3047" spans="1:30" ht="20.25" x14ac:dyDescent="0.3">
      <c r="A3047" s="32" t="s">
        <v>30</v>
      </c>
      <c r="B3047" s="32">
        <v>2022</v>
      </c>
      <c r="C3047" s="32">
        <v>7</v>
      </c>
      <c r="D3047" s="32" t="s">
        <v>10589</v>
      </c>
      <c r="E3047" s="32" t="s">
        <v>9686</v>
      </c>
      <c r="F3047" s="32">
        <v>10.3</v>
      </c>
      <c r="G3047" s="32">
        <v>94</v>
      </c>
      <c r="H3047" s="32">
        <v>22</v>
      </c>
      <c r="I3047" s="32">
        <v>10</v>
      </c>
      <c r="J3047" s="63"/>
      <c r="K3047" s="63">
        <v>9.3635602960144766</v>
      </c>
      <c r="L3047" s="63"/>
      <c r="M3047" s="63">
        <v>117.63702679595146</v>
      </c>
      <c r="N3047" s="63">
        <v>152.46846762587415</v>
      </c>
      <c r="O3047" s="62">
        <v>29.737521980673755</v>
      </c>
      <c r="P3047" s="62">
        <v>6.0012332160400259</v>
      </c>
      <c r="Q3047" s="62">
        <v>6.0854404560400255</v>
      </c>
      <c r="R3047" s="62">
        <v>60.668404461156904</v>
      </c>
      <c r="S3047" s="62">
        <v>3.1160000000000001</v>
      </c>
      <c r="T3047" s="62">
        <v>59.110404461156904</v>
      </c>
      <c r="U3047" s="62">
        <v>59.110404461156904</v>
      </c>
      <c r="V3047" s="62">
        <v>59.110404461156904</v>
      </c>
      <c r="W3047" s="62">
        <v>690.09944922345903</v>
      </c>
      <c r="X3047" s="62">
        <v>662.42233922345906</v>
      </c>
      <c r="Y3047" s="62">
        <v>7.0299999999999994</v>
      </c>
      <c r="Z3047" s="62">
        <v>-1.6</v>
      </c>
      <c r="AA3047" s="62">
        <v>60.668404461156904</v>
      </c>
      <c r="AB3047" s="62">
        <v>9.7115673280064058E-3</v>
      </c>
      <c r="AC3047" s="62">
        <v>9.730738137084975</v>
      </c>
      <c r="AD3047" s="62">
        <v>5.7729733971690735E-3</v>
      </c>
    </row>
    <row r="3048" spans="1:30" ht="20.25" x14ac:dyDescent="0.3">
      <c r="A3048" s="32" t="s">
        <v>30</v>
      </c>
      <c r="B3048" s="32">
        <v>2022</v>
      </c>
      <c r="C3048" s="32">
        <v>7</v>
      </c>
      <c r="D3048" s="32" t="s">
        <v>10590</v>
      </c>
      <c r="E3048" s="32" t="s">
        <v>9688</v>
      </c>
      <c r="F3048" s="32">
        <v>9.4</v>
      </c>
      <c r="G3048" s="32">
        <v>66</v>
      </c>
      <c r="H3048" s="32">
        <v>3</v>
      </c>
      <c r="I3048" s="32">
        <v>0.8</v>
      </c>
      <c r="J3048" s="63"/>
      <c r="K3048" s="63">
        <v>3.3658125653884028</v>
      </c>
      <c r="L3048" s="63"/>
      <c r="M3048" s="63">
        <v>74.911910259903536</v>
      </c>
      <c r="N3048" s="63">
        <v>123.57625625589185</v>
      </c>
      <c r="O3048" s="62">
        <v>46.903118915799929</v>
      </c>
      <c r="P3048" s="62">
        <v>6.0854404560400255</v>
      </c>
      <c r="Q3048" s="62">
        <v>6.5249431560400257</v>
      </c>
      <c r="R3048" s="62">
        <v>62.064404461156904</v>
      </c>
      <c r="S3048" s="62">
        <v>2.7919999999999994</v>
      </c>
      <c r="T3048" s="62">
        <v>60.668404461156904</v>
      </c>
      <c r="U3048" s="62">
        <v>62.059101958392574</v>
      </c>
      <c r="V3048" s="62">
        <v>62.059101958392574</v>
      </c>
      <c r="W3048" s="62">
        <v>685.0309178368841</v>
      </c>
      <c r="X3048" s="62">
        <v>687.41673983688406</v>
      </c>
      <c r="Y3048" s="62">
        <v>-0.60599999999999998</v>
      </c>
      <c r="Z3048" s="62">
        <v>-1.6</v>
      </c>
      <c r="AA3048" s="62">
        <v>62.064404461156904</v>
      </c>
      <c r="AB3048" s="62">
        <v>0.12687884633620528</v>
      </c>
      <c r="AC3048" s="62">
        <v>10.333846384406847</v>
      </c>
      <c r="AD3048" s="62">
        <v>7.7917153871388353E-2</v>
      </c>
    </row>
    <row r="3049" spans="1:30" ht="20.25" x14ac:dyDescent="0.3">
      <c r="A3049" s="32" t="s">
        <v>30</v>
      </c>
      <c r="B3049" s="32">
        <v>2022</v>
      </c>
      <c r="C3049" s="32">
        <v>7</v>
      </c>
      <c r="D3049" s="32" t="s">
        <v>10591</v>
      </c>
      <c r="E3049" s="32" t="s">
        <v>9690</v>
      </c>
      <c r="F3049" s="32">
        <v>12.9</v>
      </c>
      <c r="G3049" s="32">
        <v>70</v>
      </c>
      <c r="H3049" s="32">
        <v>18</v>
      </c>
      <c r="I3049" s="32">
        <v>0</v>
      </c>
      <c r="J3049" s="63"/>
      <c r="K3049" s="63">
        <v>7.5528426264000492</v>
      </c>
      <c r="L3049" s="63"/>
      <c r="M3049" s="63">
        <v>39.316706830160641</v>
      </c>
      <c r="N3049" s="63">
        <v>74.838604138057889</v>
      </c>
      <c r="O3049" s="62">
        <v>67.209292704380786</v>
      </c>
      <c r="P3049" s="62">
        <v>6.5249431560400257</v>
      </c>
      <c r="Q3049" s="62">
        <v>7.0420051560400259</v>
      </c>
      <c r="R3049" s="62">
        <v>64.090404461156908</v>
      </c>
      <c r="S3049" s="62">
        <v>4.0519999999999996</v>
      </c>
      <c r="T3049" s="62">
        <v>62.064404461156904</v>
      </c>
      <c r="U3049" s="62">
        <v>64.994720857760427</v>
      </c>
      <c r="V3049" s="62">
        <v>64.994720857760427</v>
      </c>
      <c r="W3049" s="62">
        <v>680.02184695123469</v>
      </c>
      <c r="X3049" s="62">
        <v>685.02183695123472</v>
      </c>
      <c r="Y3049" s="62">
        <v>-1.27</v>
      </c>
      <c r="Z3049" s="62">
        <v>-1.6</v>
      </c>
      <c r="AA3049" s="62">
        <v>64.090404461156908</v>
      </c>
      <c r="AB3049" s="62">
        <v>1.4160471735961973</v>
      </c>
      <c r="AC3049" s="62">
        <v>11.04896635089443</v>
      </c>
      <c r="AD3049" s="62">
        <v>0.90222172279410173</v>
      </c>
    </row>
    <row r="3050" spans="1:30" ht="20.25" x14ac:dyDescent="0.3">
      <c r="A3050" s="32" t="s">
        <v>30</v>
      </c>
      <c r="B3050" s="32">
        <v>2022</v>
      </c>
      <c r="C3050" s="32">
        <v>7</v>
      </c>
      <c r="D3050" s="32" t="s">
        <v>10592</v>
      </c>
      <c r="E3050" s="32" t="s">
        <v>9692</v>
      </c>
      <c r="F3050" s="32">
        <v>14.7</v>
      </c>
      <c r="G3050" s="32">
        <v>81</v>
      </c>
      <c r="H3050" s="32">
        <v>14</v>
      </c>
      <c r="I3050" s="32">
        <v>0</v>
      </c>
      <c r="J3050" s="63"/>
      <c r="K3050" s="63">
        <v>11.459264046979202</v>
      </c>
      <c r="L3050" s="63"/>
      <c r="M3050" s="63">
        <v>29.625060458818744</v>
      </c>
      <c r="N3050" s="63">
        <v>39.255148598451449</v>
      </c>
      <c r="O3050" s="62">
        <v>74.154132161340584</v>
      </c>
      <c r="P3050" s="62">
        <v>7.0420051560400259</v>
      </c>
      <c r="Q3050" s="62">
        <v>7.4115813760400258</v>
      </c>
      <c r="R3050" s="62">
        <v>66.440404461156902</v>
      </c>
      <c r="S3050" s="62">
        <v>4.6999999999999993</v>
      </c>
      <c r="T3050" s="62">
        <v>64.090404461156908</v>
      </c>
      <c r="U3050" s="62">
        <v>67.035655476283381</v>
      </c>
      <c r="V3050" s="62">
        <v>67.035655476283381</v>
      </c>
      <c r="W3050" s="62">
        <v>676.56098338287484</v>
      </c>
      <c r="X3050" s="62">
        <v>681.56097338287486</v>
      </c>
      <c r="Y3050" s="62">
        <v>-1.27</v>
      </c>
      <c r="Z3050" s="62">
        <v>-1.6</v>
      </c>
      <c r="AA3050" s="62">
        <v>66.440404461156902</v>
      </c>
      <c r="AB3050" s="62">
        <v>1.4842420627131203</v>
      </c>
      <c r="AC3050" s="62">
        <v>11.590730505298842</v>
      </c>
      <c r="AD3050" s="62">
        <v>0.9712905749831342</v>
      </c>
    </row>
    <row r="3051" spans="1:30" ht="20.25" x14ac:dyDescent="0.3">
      <c r="A3051" s="32" t="s">
        <v>30</v>
      </c>
      <c r="B3051" s="32">
        <v>2022</v>
      </c>
      <c r="C3051" s="32">
        <v>7</v>
      </c>
      <c r="D3051" s="32" t="s">
        <v>10593</v>
      </c>
      <c r="E3051" s="32" t="s">
        <v>9694</v>
      </c>
      <c r="F3051" s="32">
        <v>12.1</v>
      </c>
      <c r="G3051" s="32">
        <v>94</v>
      </c>
      <c r="H3051" s="32">
        <v>14</v>
      </c>
      <c r="I3051" s="32">
        <v>0</v>
      </c>
      <c r="J3051" s="63"/>
      <c r="K3051" s="63">
        <v>11.147877943629265</v>
      </c>
      <c r="L3051" s="63"/>
      <c r="M3051" s="63">
        <v>29.227402598113304</v>
      </c>
      <c r="N3051" s="63">
        <v>29.566700871472925</v>
      </c>
      <c r="O3051" s="62">
        <v>74.455381374824668</v>
      </c>
      <c r="P3051" s="62">
        <v>7.4115813760400258</v>
      </c>
      <c r="Q3051" s="62">
        <v>7.5090844960400256</v>
      </c>
      <c r="R3051" s="62">
        <v>68.322404461156907</v>
      </c>
      <c r="S3051" s="62">
        <v>3.7639999999999989</v>
      </c>
      <c r="T3051" s="62">
        <v>66.440404461156902</v>
      </c>
      <c r="U3051" s="62">
        <v>69.40307418151373</v>
      </c>
      <c r="V3051" s="62">
        <v>69.40307418151373</v>
      </c>
      <c r="W3051" s="62">
        <v>672.56855191511931</v>
      </c>
      <c r="X3051" s="62">
        <v>677.56854191511934</v>
      </c>
      <c r="Y3051" s="62">
        <v>-1.27</v>
      </c>
      <c r="Z3051" s="62">
        <v>-1.6</v>
      </c>
      <c r="AA3051" s="62">
        <v>68.322404461156907</v>
      </c>
      <c r="AB3051" s="62">
        <v>1.5066400669812356</v>
      </c>
      <c r="AC3051" s="62">
        <v>11.781113187362008</v>
      </c>
      <c r="AD3051" s="62">
        <v>0.99503103418376748</v>
      </c>
    </row>
    <row r="3052" spans="1:30" ht="20.25" x14ac:dyDescent="0.3">
      <c r="A3052" s="32" t="s">
        <v>30</v>
      </c>
      <c r="B3052" s="32">
        <v>2022</v>
      </c>
      <c r="C3052" s="32">
        <v>7</v>
      </c>
      <c r="D3052" s="32" t="s">
        <v>10594</v>
      </c>
      <c r="E3052" s="32" t="s">
        <v>9696</v>
      </c>
      <c r="F3052" s="32">
        <v>9.1</v>
      </c>
      <c r="G3052" s="32">
        <v>88</v>
      </c>
      <c r="H3052" s="32">
        <v>22</v>
      </c>
      <c r="I3052" s="32">
        <v>0.8</v>
      </c>
      <c r="J3052" s="63"/>
      <c r="K3052" s="63">
        <v>7.2080202782934562</v>
      </c>
      <c r="L3052" s="63"/>
      <c r="M3052" s="63">
        <v>32.211178277186093</v>
      </c>
      <c r="N3052" s="63">
        <v>37.292480912777904</v>
      </c>
      <c r="O3052" s="62">
        <v>72.227578108243335</v>
      </c>
      <c r="P3052" s="62">
        <v>7.5090844960400256</v>
      </c>
      <c r="Q3052" s="62">
        <v>7.6597711360400256</v>
      </c>
      <c r="R3052" s="62">
        <v>69.664404461156906</v>
      </c>
      <c r="S3052" s="62">
        <v>2.6839999999999988</v>
      </c>
      <c r="T3052" s="62">
        <v>68.322404461156907</v>
      </c>
      <c r="U3052" s="62">
        <v>69.740016852342407</v>
      </c>
      <c r="V3052" s="62">
        <v>69.740016852342407</v>
      </c>
      <c r="W3052" s="62">
        <v>672.00224785311491</v>
      </c>
      <c r="X3052" s="62">
        <v>674.38806985311487</v>
      </c>
      <c r="Y3052" s="62">
        <v>-0.60599999999999998</v>
      </c>
      <c r="Z3052" s="62">
        <v>-1.6</v>
      </c>
      <c r="AA3052" s="62">
        <v>69.664404461156906</v>
      </c>
      <c r="AB3052" s="62">
        <v>2.0455516806420277</v>
      </c>
      <c r="AC3052" s="62">
        <v>12.016447903992439</v>
      </c>
      <c r="AD3052" s="62">
        <v>2.1085190215158431</v>
      </c>
    </row>
    <row r="3053" spans="1:30" ht="20.25" x14ac:dyDescent="0.3">
      <c r="A3053" s="32" t="s">
        <v>30</v>
      </c>
      <c r="B3053" s="32">
        <v>2022</v>
      </c>
      <c r="C3053" s="32">
        <v>7</v>
      </c>
      <c r="D3053" s="32" t="s">
        <v>10595</v>
      </c>
      <c r="E3053" s="32" t="s">
        <v>9698</v>
      </c>
      <c r="F3053" s="32">
        <v>10.8</v>
      </c>
      <c r="G3053" s="32">
        <v>63</v>
      </c>
      <c r="H3053" s="32">
        <v>14</v>
      </c>
      <c r="I3053" s="32">
        <v>0.2</v>
      </c>
      <c r="J3053" s="63"/>
      <c r="K3053" s="63">
        <v>4.0344223360384932</v>
      </c>
      <c r="L3053" s="63"/>
      <c r="M3053" s="63">
        <v>23.307171626454174</v>
      </c>
      <c r="N3053" s="63">
        <v>32.151965163941185</v>
      </c>
      <c r="O3053" s="62">
        <v>79.106486604422003</v>
      </c>
      <c r="P3053" s="62">
        <v>7.6597711360400256</v>
      </c>
      <c r="Q3053" s="62">
        <v>8.2018244660400264</v>
      </c>
      <c r="R3053" s="62">
        <v>71.312404461156902</v>
      </c>
      <c r="S3053" s="62">
        <v>3.2959999999999998</v>
      </c>
      <c r="T3053" s="62">
        <v>69.664404461156906</v>
      </c>
      <c r="U3053" s="62">
        <v>72.259478061697209</v>
      </c>
      <c r="V3053" s="62">
        <v>72.259478061697209</v>
      </c>
      <c r="W3053" s="62">
        <v>667.78284110220795</v>
      </c>
      <c r="X3053" s="62">
        <v>672.12928910220796</v>
      </c>
      <c r="Y3053" s="62">
        <v>-1.1040000000000001</v>
      </c>
      <c r="Z3053" s="62">
        <v>-1.6</v>
      </c>
      <c r="AA3053" s="62">
        <v>71.312404461156902</v>
      </c>
      <c r="AB3053" s="62">
        <v>2.1059938338762048</v>
      </c>
      <c r="AC3053" s="62">
        <v>12.740386695471381</v>
      </c>
      <c r="AD3053" s="62">
        <v>2.3153117264627947</v>
      </c>
    </row>
    <row r="3054" spans="1:30" ht="20.25" x14ac:dyDescent="0.3">
      <c r="A3054" s="32" t="s">
        <v>30</v>
      </c>
      <c r="B3054" s="32">
        <v>2022</v>
      </c>
      <c r="C3054" s="32">
        <v>7</v>
      </c>
      <c r="D3054" s="32" t="s">
        <v>10596</v>
      </c>
      <c r="E3054" s="32" t="s">
        <v>9700</v>
      </c>
      <c r="F3054" s="32">
        <v>13</v>
      </c>
      <c r="G3054" s="32">
        <v>75</v>
      </c>
      <c r="H3054" s="32">
        <v>11</v>
      </c>
      <c r="I3054" s="32">
        <v>0</v>
      </c>
      <c r="J3054" s="63"/>
      <c r="K3054" s="63">
        <v>8.6627207499789378</v>
      </c>
      <c r="L3054" s="63"/>
      <c r="M3054" s="63">
        <v>21.48010904360499</v>
      </c>
      <c r="N3054" s="63">
        <v>23.250897203870583</v>
      </c>
      <c r="O3054" s="62">
        <v>80.607806035924497</v>
      </c>
      <c r="P3054" s="62">
        <v>8.2018244660400264</v>
      </c>
      <c r="Q3054" s="62">
        <v>8.6357872160400255</v>
      </c>
      <c r="R3054" s="62">
        <v>73.356404461156899</v>
      </c>
      <c r="S3054" s="62">
        <v>4.0879999999999992</v>
      </c>
      <c r="T3054" s="62">
        <v>71.312404461156902</v>
      </c>
      <c r="U3054" s="62">
        <v>74.311516599068526</v>
      </c>
      <c r="V3054" s="62">
        <v>74.311516599068526</v>
      </c>
      <c r="W3054" s="62">
        <v>664.36582310069775</v>
      </c>
      <c r="X3054" s="62">
        <v>669.36581310069778</v>
      </c>
      <c r="Y3054" s="62">
        <v>-1.27</v>
      </c>
      <c r="Z3054" s="62">
        <v>-1.6</v>
      </c>
      <c r="AA3054" s="62">
        <v>73.356404461156899</v>
      </c>
      <c r="AB3054" s="62">
        <v>2.112179378529659</v>
      </c>
      <c r="AC3054" s="62">
        <v>13.344240948482168</v>
      </c>
      <c r="AD3054" s="62">
        <v>2.4157862896555762</v>
      </c>
    </row>
    <row r="3055" spans="1:30" ht="20.25" x14ac:dyDescent="0.3">
      <c r="A3055" s="32" t="s">
        <v>30</v>
      </c>
      <c r="B3055" s="32">
        <v>2022</v>
      </c>
      <c r="C3055" s="32">
        <v>7</v>
      </c>
      <c r="D3055" s="32" t="s">
        <v>10597</v>
      </c>
      <c r="E3055" s="32" t="s">
        <v>9702</v>
      </c>
      <c r="F3055" s="32">
        <v>13.8</v>
      </c>
      <c r="G3055" s="32">
        <v>71</v>
      </c>
      <c r="H3055" s="32">
        <v>7</v>
      </c>
      <c r="I3055" s="32">
        <v>0</v>
      </c>
      <c r="J3055" s="63"/>
      <c r="K3055" s="63">
        <v>8.6235730876415868</v>
      </c>
      <c r="L3055" s="63"/>
      <c r="M3055" s="63">
        <v>20.063901442867145</v>
      </c>
      <c r="N3055" s="63">
        <v>21.42443762728146</v>
      </c>
      <c r="O3055" s="62">
        <v>81.79408555062632</v>
      </c>
      <c r="P3055" s="62">
        <v>8.6357872160400255</v>
      </c>
      <c r="Q3055" s="62">
        <v>9.1677455260400258</v>
      </c>
      <c r="R3055" s="62">
        <v>75.544404461156901</v>
      </c>
      <c r="S3055" s="62">
        <v>4.3759999999999994</v>
      </c>
      <c r="T3055" s="62">
        <v>73.356404461156899</v>
      </c>
      <c r="U3055" s="62">
        <v>76.370939327505766</v>
      </c>
      <c r="V3055" s="62">
        <v>76.370939327505766</v>
      </c>
      <c r="W3055" s="62">
        <v>660.95408820237878</v>
      </c>
      <c r="X3055" s="62">
        <v>665.95407820237881</v>
      </c>
      <c r="Y3055" s="62">
        <v>-1.27</v>
      </c>
      <c r="Z3055" s="62">
        <v>-1.6</v>
      </c>
      <c r="AA3055" s="62">
        <v>75.544404461156901</v>
      </c>
      <c r="AB3055" s="62">
        <v>1.978580312446351</v>
      </c>
      <c r="AC3055" s="62">
        <v>14.067547650075719</v>
      </c>
      <c r="AD3055" s="62">
        <v>2.2991901475419927</v>
      </c>
    </row>
    <row r="3056" spans="1:30" ht="20.25" x14ac:dyDescent="0.3">
      <c r="A3056" s="32" t="s">
        <v>30</v>
      </c>
      <c r="B3056" s="32">
        <v>2022</v>
      </c>
      <c r="C3056" s="32">
        <v>7</v>
      </c>
      <c r="D3056" s="32" t="s">
        <v>10598</v>
      </c>
      <c r="E3056" s="32" t="s">
        <v>9704</v>
      </c>
      <c r="F3056" s="32">
        <v>14.8</v>
      </c>
      <c r="G3056" s="32">
        <v>80</v>
      </c>
      <c r="H3056" s="32">
        <v>11</v>
      </c>
      <c r="I3056" s="32">
        <v>0</v>
      </c>
      <c r="J3056" s="63"/>
      <c r="K3056" s="63">
        <v>11.369202633730943</v>
      </c>
      <c r="L3056" s="63"/>
      <c r="M3056" s="63">
        <v>20.008697433657538</v>
      </c>
      <c r="N3056" s="63">
        <v>20.008697433657538</v>
      </c>
      <c r="O3056" s="62">
        <v>81.840733841772149</v>
      </c>
      <c r="P3056" s="62">
        <v>9.1677455260400258</v>
      </c>
      <c r="Q3056" s="62">
        <v>9.5592353260400262</v>
      </c>
      <c r="R3056" s="62">
        <v>77.912404461156896</v>
      </c>
      <c r="S3056" s="62">
        <v>4.7360000000000007</v>
      </c>
      <c r="T3056" s="62">
        <v>75.544404461156901</v>
      </c>
      <c r="U3056" s="62">
        <v>78.575536821008086</v>
      </c>
      <c r="V3056" s="62">
        <v>78.575536821008086</v>
      </c>
      <c r="W3056" s="62">
        <v>657.3212642262954</v>
      </c>
      <c r="X3056" s="62">
        <v>662.32125422629542</v>
      </c>
      <c r="Y3056" s="62">
        <v>-1.27</v>
      </c>
      <c r="Z3056" s="62">
        <v>-1.6</v>
      </c>
      <c r="AA3056" s="62">
        <v>77.912404461156896</v>
      </c>
      <c r="AB3056" s="62">
        <v>2.4338825569317866</v>
      </c>
      <c r="AC3056" s="62">
        <v>14.630771126873459</v>
      </c>
      <c r="AD3056" s="62">
        <v>3.1232424886381436</v>
      </c>
    </row>
    <row r="3057" spans="1:30" ht="20.25" x14ac:dyDescent="0.3">
      <c r="A3057" s="32" t="s">
        <v>30</v>
      </c>
      <c r="B3057" s="32">
        <v>2022</v>
      </c>
      <c r="C3057" s="32">
        <v>7</v>
      </c>
      <c r="D3057" s="32" t="s">
        <v>10599</v>
      </c>
      <c r="E3057" s="32" t="s">
        <v>9706</v>
      </c>
      <c r="F3057" s="32">
        <v>16.399999999999999</v>
      </c>
      <c r="G3057" s="32">
        <v>91</v>
      </c>
      <c r="H3057" s="32">
        <v>9</v>
      </c>
      <c r="I3057" s="32">
        <v>0</v>
      </c>
      <c r="J3057" s="63"/>
      <c r="K3057" s="63">
        <v>14.906329553899209</v>
      </c>
      <c r="L3057" s="63"/>
      <c r="M3057" s="63">
        <v>22.622524285839198</v>
      </c>
      <c r="N3057" s="63">
        <v>19.953511644055428</v>
      </c>
      <c r="O3057" s="62">
        <v>79.665285049120499</v>
      </c>
      <c r="P3057" s="62">
        <v>9.5592353260400262</v>
      </c>
      <c r="Q3057" s="62">
        <v>9.7531335760400264</v>
      </c>
      <c r="R3057" s="62">
        <v>80.568404461156902</v>
      </c>
      <c r="S3057" s="62">
        <v>5.3119999999999994</v>
      </c>
      <c r="T3057" s="62">
        <v>77.912404461156896</v>
      </c>
      <c r="U3057" s="62">
        <v>80.96160311633794</v>
      </c>
      <c r="V3057" s="62">
        <v>80.96160311633794</v>
      </c>
      <c r="W3057" s="62">
        <v>653.41190552045077</v>
      </c>
      <c r="X3057" s="62">
        <v>658.4118955204508</v>
      </c>
      <c r="Y3057" s="62">
        <v>-1.27</v>
      </c>
      <c r="Z3057" s="62">
        <v>-1.6</v>
      </c>
      <c r="AA3057" s="62">
        <v>80.568404461156902</v>
      </c>
      <c r="AB3057" s="62">
        <v>1.7292421799576163</v>
      </c>
      <c r="AC3057" s="62">
        <v>14.974466670203125</v>
      </c>
      <c r="AD3057" s="62">
        <v>1.9789858573082146</v>
      </c>
    </row>
    <row r="3058" spans="1:30" ht="20.25" x14ac:dyDescent="0.3">
      <c r="A3058" s="32" t="s">
        <v>30</v>
      </c>
      <c r="B3058" s="32">
        <v>2022</v>
      </c>
      <c r="C3058" s="32">
        <v>7</v>
      </c>
      <c r="D3058" s="32" t="s">
        <v>10600</v>
      </c>
      <c r="E3058" s="32" t="s">
        <v>9708</v>
      </c>
      <c r="F3058" s="32">
        <v>15.2</v>
      </c>
      <c r="G3058" s="32">
        <v>98</v>
      </c>
      <c r="H3058" s="32">
        <v>5</v>
      </c>
      <c r="I3058" s="32">
        <v>0</v>
      </c>
      <c r="J3058" s="63"/>
      <c r="K3058" s="63">
        <v>14.864740396052635</v>
      </c>
      <c r="L3058" s="63"/>
      <c r="M3058" s="63">
        <v>27.155055636695646</v>
      </c>
      <c r="N3058" s="63">
        <v>22.566475825210187</v>
      </c>
      <c r="O3058" s="62">
        <v>76.047546434472295</v>
      </c>
      <c r="P3058" s="62">
        <v>9.7531335760400264</v>
      </c>
      <c r="Q3058" s="62">
        <v>9.7932674360400256</v>
      </c>
      <c r="R3058" s="62">
        <v>83.0084044611569</v>
      </c>
      <c r="S3058" s="62">
        <v>4.879999999999999</v>
      </c>
      <c r="T3058" s="62">
        <v>80.568404461156902</v>
      </c>
      <c r="U3058" s="62">
        <v>83.637995307274721</v>
      </c>
      <c r="V3058" s="62">
        <v>83.637995307274721</v>
      </c>
      <c r="W3058" s="62">
        <v>649.05453302045078</v>
      </c>
      <c r="X3058" s="62">
        <v>654.0545230204508</v>
      </c>
      <c r="Y3058" s="62">
        <v>-1.27</v>
      </c>
      <c r="Z3058" s="62">
        <v>-1.6</v>
      </c>
      <c r="AA3058" s="62">
        <v>83.0084044611569</v>
      </c>
      <c r="AB3058" s="62">
        <v>1.0489450391667754</v>
      </c>
      <c r="AC3058" s="62">
        <v>15.125343899087753</v>
      </c>
      <c r="AD3058" s="62">
        <v>0.80095388051905092</v>
      </c>
    </row>
    <row r="3059" spans="1:30" ht="20.25" x14ac:dyDescent="0.3">
      <c r="A3059" s="32" t="s">
        <v>30</v>
      </c>
      <c r="B3059" s="32">
        <v>2022</v>
      </c>
      <c r="C3059" s="32">
        <v>7</v>
      </c>
      <c r="D3059" s="32" t="s">
        <v>10601</v>
      </c>
      <c r="E3059" s="32" t="s">
        <v>9710</v>
      </c>
      <c r="F3059" s="32">
        <v>17.8</v>
      </c>
      <c r="G3059" s="32">
        <v>93</v>
      </c>
      <c r="H3059" s="32">
        <v>13</v>
      </c>
      <c r="I3059" s="32">
        <v>0</v>
      </c>
      <c r="J3059" s="63"/>
      <c r="K3059" s="63">
        <v>16.629508196694044</v>
      </c>
      <c r="L3059" s="63"/>
      <c r="M3059" s="63">
        <v>26.898658496538726</v>
      </c>
      <c r="N3059" s="63">
        <v>27.097511253155115</v>
      </c>
      <c r="O3059" s="62">
        <v>76.247168898891076</v>
      </c>
      <c r="P3059" s="62">
        <v>9.7932674360400256</v>
      </c>
      <c r="Q3059" s="62">
        <v>9.9561419660400254</v>
      </c>
      <c r="R3059" s="62">
        <v>85.916404461156901</v>
      </c>
      <c r="S3059" s="62">
        <v>5.8160000000000007</v>
      </c>
      <c r="T3059" s="62">
        <v>83.0084044611569</v>
      </c>
      <c r="U3059" s="62">
        <v>86.096849731809428</v>
      </c>
      <c r="V3059" s="62">
        <v>86.096849731809428</v>
      </c>
      <c r="W3059" s="62">
        <v>645.07694440912223</v>
      </c>
      <c r="X3059" s="62">
        <v>650.07693440912226</v>
      </c>
      <c r="Y3059" s="62">
        <v>-1.27</v>
      </c>
      <c r="Z3059" s="62">
        <v>-1.6</v>
      </c>
      <c r="AA3059" s="62">
        <v>85.916404461156901</v>
      </c>
      <c r="AB3059" s="62">
        <v>1.590207045110859</v>
      </c>
      <c r="AC3059" s="62">
        <v>15.439417682497121</v>
      </c>
      <c r="AD3059" s="62">
        <v>1.7701313484640118</v>
      </c>
    </row>
    <row r="3060" spans="1:30" ht="20.25" x14ac:dyDescent="0.3">
      <c r="A3060" s="32" t="s">
        <v>30</v>
      </c>
      <c r="B3060" s="32">
        <v>2022</v>
      </c>
      <c r="C3060" s="32">
        <v>7</v>
      </c>
      <c r="D3060" s="32" t="s">
        <v>10602</v>
      </c>
      <c r="E3060" s="32" t="s">
        <v>9712</v>
      </c>
      <c r="F3060" s="32">
        <v>22.2</v>
      </c>
      <c r="G3060" s="32">
        <v>81</v>
      </c>
      <c r="H3060" s="32">
        <v>5</v>
      </c>
      <c r="I3060" s="32">
        <v>0</v>
      </c>
      <c r="J3060" s="63"/>
      <c r="K3060" s="63">
        <v>18.759962013469533</v>
      </c>
      <c r="L3060" s="63"/>
      <c r="M3060" s="63">
        <v>23.219962958702119</v>
      </c>
      <c r="N3060" s="63">
        <v>26.841198734664726</v>
      </c>
      <c r="O3060" s="62">
        <v>79.177415425369404</v>
      </c>
      <c r="P3060" s="62">
        <v>9.9561419660400254</v>
      </c>
      <c r="Q3060" s="62">
        <v>10.501149936040026</v>
      </c>
      <c r="R3060" s="62">
        <v>89.616404461156904</v>
      </c>
      <c r="S3060" s="62">
        <v>7.4</v>
      </c>
      <c r="T3060" s="62">
        <v>85.916404461156901</v>
      </c>
      <c r="U3060" s="62">
        <v>89.027472404689334</v>
      </c>
      <c r="V3060" s="62">
        <v>89.027472404689334</v>
      </c>
      <c r="W3060" s="62">
        <v>640.3680227661356</v>
      </c>
      <c r="X3060" s="62">
        <v>645.36801276613562</v>
      </c>
      <c r="Y3060" s="62">
        <v>-1.27</v>
      </c>
      <c r="Z3060" s="62">
        <v>-1.6</v>
      </c>
      <c r="AA3060" s="62">
        <v>89.616404461156904</v>
      </c>
      <c r="AB3060" s="62">
        <v>1.3473634436132615</v>
      </c>
      <c r="AC3060" s="62">
        <v>16.243741320400289</v>
      </c>
      <c r="AD3060" s="62">
        <v>1.3325978678977548</v>
      </c>
    </row>
    <row r="3061" spans="1:30" ht="20.25" x14ac:dyDescent="0.3">
      <c r="A3061" s="32" t="s">
        <v>30</v>
      </c>
      <c r="B3061" s="32">
        <v>2022</v>
      </c>
      <c r="C3061" s="32">
        <v>7</v>
      </c>
      <c r="D3061" s="32" t="s">
        <v>10603</v>
      </c>
      <c r="E3061" s="32" t="s">
        <v>9714</v>
      </c>
      <c r="F3061" s="32">
        <v>18</v>
      </c>
      <c r="G3061" s="32">
        <v>100</v>
      </c>
      <c r="H3061" s="32">
        <v>7</v>
      </c>
      <c r="I3061" s="32">
        <v>0.3</v>
      </c>
      <c r="J3061" s="63"/>
      <c r="K3061" s="63">
        <v>17.974127310061601</v>
      </c>
      <c r="L3061" s="63"/>
      <c r="M3061" s="63">
        <v>28.869965587590933</v>
      </c>
      <c r="N3061" s="63">
        <v>23.163717318587793</v>
      </c>
      <c r="O3061" s="62">
        <v>74.727322196203332</v>
      </c>
      <c r="P3061" s="62">
        <v>10.501149936040026</v>
      </c>
      <c r="Q3061" s="62">
        <v>10.501149936040026</v>
      </c>
      <c r="R3061" s="62">
        <v>92.560404461156907</v>
      </c>
      <c r="S3061" s="62">
        <v>5.8879999999999999</v>
      </c>
      <c r="T3061" s="62">
        <v>89.616404461156904</v>
      </c>
      <c r="U3061" s="62">
        <v>92.13889529191033</v>
      </c>
      <c r="V3061" s="62">
        <v>92.13889529191033</v>
      </c>
      <c r="W3061" s="62">
        <v>635.40620636508891</v>
      </c>
      <c r="X3061" s="62">
        <v>639.42588336508891</v>
      </c>
      <c r="Y3061" s="62">
        <v>-1.0210000000000001</v>
      </c>
      <c r="Z3061" s="62">
        <v>-1.6</v>
      </c>
      <c r="AA3061" s="62">
        <v>92.560404461156907</v>
      </c>
      <c r="AB3061" s="62">
        <v>1.0739330538308571</v>
      </c>
      <c r="AC3061" s="62">
        <v>16.361650669073548</v>
      </c>
      <c r="AD3061" s="62">
        <v>0.85975388568305011</v>
      </c>
    </row>
    <row r="3062" spans="1:30" ht="20.25" x14ac:dyDescent="0.3">
      <c r="A3062" s="32" t="s">
        <v>30</v>
      </c>
      <c r="B3062" s="32">
        <v>2022</v>
      </c>
      <c r="C3062" s="32">
        <v>7</v>
      </c>
      <c r="D3062" s="32" t="s">
        <v>10604</v>
      </c>
      <c r="E3062" s="32" t="s">
        <v>9716</v>
      </c>
      <c r="F3062" s="32">
        <v>23.8</v>
      </c>
      <c r="G3062" s="32">
        <v>78</v>
      </c>
      <c r="H3062" s="32">
        <v>5</v>
      </c>
      <c r="I3062" s="32">
        <v>7</v>
      </c>
      <c r="J3062" s="63"/>
      <c r="K3062" s="63">
        <v>19.708424410839957</v>
      </c>
      <c r="L3062" s="63"/>
      <c r="M3062" s="63">
        <v>70.231886129349604</v>
      </c>
      <c r="N3062" s="63">
        <v>144.2966737513521</v>
      </c>
      <c r="O3062" s="62">
        <v>49.193349539085347</v>
      </c>
      <c r="P3062" s="62">
        <v>5.4337692411803928</v>
      </c>
      <c r="Q3062" s="62">
        <v>6.1081658211803926</v>
      </c>
      <c r="R3062" s="62">
        <v>85.440216543516982</v>
      </c>
      <c r="S3062" s="62">
        <v>7.9760000000000009</v>
      </c>
      <c r="T3062" s="62">
        <v>81.452216543516982</v>
      </c>
      <c r="U3062" s="62">
        <v>81.452216543516982</v>
      </c>
      <c r="V3062" s="62">
        <v>81.452216543516982</v>
      </c>
      <c r="W3062" s="62">
        <v>652.6109651751533</v>
      </c>
      <c r="X3062" s="62">
        <v>634.73698517515334</v>
      </c>
      <c r="Y3062" s="62">
        <v>4.5399999999999991</v>
      </c>
      <c r="Z3062" s="62">
        <v>-1.6</v>
      </c>
      <c r="AA3062" s="62">
        <v>85.440216543516982</v>
      </c>
      <c r="AB3062" s="62">
        <v>0.19092640835928859</v>
      </c>
      <c r="AC3062" s="62">
        <v>10.364010328670556</v>
      </c>
      <c r="AD3062" s="62">
        <v>0.11743584469638166</v>
      </c>
    </row>
    <row r="3063" spans="1:30" ht="20.25" x14ac:dyDescent="0.3">
      <c r="A3063" s="32" t="s">
        <v>30</v>
      </c>
      <c r="B3063" s="32">
        <v>2022</v>
      </c>
      <c r="C3063" s="32">
        <v>7</v>
      </c>
      <c r="D3063" s="32" t="s">
        <v>10605</v>
      </c>
      <c r="E3063" s="32" t="s">
        <v>9718</v>
      </c>
      <c r="F3063" s="32">
        <v>22.2</v>
      </c>
      <c r="G3063" s="32">
        <v>85</v>
      </c>
      <c r="H3063" s="32">
        <v>11</v>
      </c>
      <c r="I3063" s="32">
        <v>0</v>
      </c>
      <c r="J3063" s="63"/>
      <c r="K3063" s="63">
        <v>19.531819615577092</v>
      </c>
      <c r="L3063" s="63"/>
      <c r="M3063" s="63">
        <v>43.107804622717467</v>
      </c>
      <c r="N3063" s="63">
        <v>70.160124609136304</v>
      </c>
      <c r="O3063" s="62">
        <v>64.685132852816409</v>
      </c>
      <c r="P3063" s="62">
        <v>6.1081658211803926</v>
      </c>
      <c r="Q3063" s="62">
        <v>6.5384352711803926</v>
      </c>
      <c r="R3063" s="62">
        <v>89.140216543516985</v>
      </c>
      <c r="S3063" s="62">
        <v>7.4</v>
      </c>
      <c r="T3063" s="62">
        <v>85.440216543516982</v>
      </c>
      <c r="U3063" s="62">
        <v>88.547568643915298</v>
      </c>
      <c r="V3063" s="62">
        <v>88.547568643915298</v>
      </c>
      <c r="W3063" s="62">
        <v>641.13677138662752</v>
      </c>
      <c r="X3063" s="62">
        <v>646.13676138662754</v>
      </c>
      <c r="Y3063" s="62">
        <v>-1.27</v>
      </c>
      <c r="Z3063" s="62">
        <v>-1.6</v>
      </c>
      <c r="AA3063" s="62">
        <v>89.140216543516985</v>
      </c>
      <c r="AB3063" s="62">
        <v>0.90627764201089167</v>
      </c>
      <c r="AC3063" s="62">
        <v>11.05048731146184</v>
      </c>
      <c r="AD3063" s="62">
        <v>0.57747076848927326</v>
      </c>
    </row>
    <row r="3064" spans="1:30" ht="20.25" x14ac:dyDescent="0.3">
      <c r="A3064" s="32" t="s">
        <v>30</v>
      </c>
      <c r="B3064" s="32">
        <v>2022</v>
      </c>
      <c r="C3064" s="32">
        <v>7</v>
      </c>
      <c r="D3064" s="32" t="s">
        <v>10606</v>
      </c>
      <c r="E3064" s="32" t="s">
        <v>9720</v>
      </c>
      <c r="F3064" s="32">
        <v>12.7</v>
      </c>
      <c r="G3064" s="32">
        <v>74</v>
      </c>
      <c r="H3064" s="32">
        <v>31</v>
      </c>
      <c r="I3064" s="32">
        <v>11</v>
      </c>
      <c r="J3064" s="63"/>
      <c r="K3064" s="63">
        <v>8.1756689003633198</v>
      </c>
      <c r="L3064" s="63"/>
      <c r="M3064" s="63">
        <v>71.45945719217147</v>
      </c>
      <c r="N3064" s="63">
        <v>176.34139273702354</v>
      </c>
      <c r="O3064" s="62">
        <v>48.583136688798717</v>
      </c>
      <c r="P3064" s="62">
        <v>2.7899906722760321</v>
      </c>
      <c r="Q3064" s="62">
        <v>3.2317093522760323</v>
      </c>
      <c r="R3064" s="62">
        <v>72.248132676614418</v>
      </c>
      <c r="S3064" s="62">
        <v>3.98</v>
      </c>
      <c r="T3064" s="62">
        <v>70.258132676614423</v>
      </c>
      <c r="U3064" s="62">
        <v>70.258132676614423</v>
      </c>
      <c r="V3064" s="62">
        <v>70.258132676614423</v>
      </c>
      <c r="W3064" s="62">
        <v>671.13237384769752</v>
      </c>
      <c r="X3064" s="62">
        <v>640.18755384769747</v>
      </c>
      <c r="Y3064" s="62">
        <v>7.8599999999999994</v>
      </c>
      <c r="Z3064" s="62">
        <v>-1.6</v>
      </c>
      <c r="AA3064" s="62">
        <v>72.248132676614418</v>
      </c>
      <c r="AB3064" s="62">
        <v>0.65398136880038005</v>
      </c>
      <c r="AC3064" s="62">
        <v>5.8133326473639491</v>
      </c>
      <c r="AD3064" s="62">
        <v>0.30083963279214276</v>
      </c>
    </row>
    <row r="3065" spans="1:30" ht="20.25" x14ac:dyDescent="0.3">
      <c r="A3065" s="32" t="s">
        <v>30</v>
      </c>
      <c r="B3065" s="32">
        <v>2022</v>
      </c>
      <c r="C3065" s="32">
        <v>7</v>
      </c>
      <c r="D3065" s="32" t="s">
        <v>10607</v>
      </c>
      <c r="E3065" s="32" t="s">
        <v>9722</v>
      </c>
      <c r="F3065" s="32">
        <v>12.5</v>
      </c>
      <c r="G3065" s="32">
        <v>67</v>
      </c>
      <c r="H3065" s="32">
        <v>11</v>
      </c>
      <c r="I3065" s="32">
        <v>0</v>
      </c>
      <c r="J3065" s="63"/>
      <c r="K3065" s="63">
        <v>6.5326621599942323</v>
      </c>
      <c r="L3065" s="63"/>
      <c r="M3065" s="63">
        <v>39.718015646631542</v>
      </c>
      <c r="N3065" s="63">
        <v>71.387290522707943</v>
      </c>
      <c r="O3065" s="62">
        <v>66.937250675071013</v>
      </c>
      <c r="P3065" s="62">
        <v>3.2317093522760323</v>
      </c>
      <c r="Q3065" s="62">
        <v>3.7842270322760321</v>
      </c>
      <c r="R3065" s="62">
        <v>74.202132676614411</v>
      </c>
      <c r="S3065" s="62">
        <v>3.9079999999999999</v>
      </c>
      <c r="T3065" s="62">
        <v>72.248132676614418</v>
      </c>
      <c r="U3065" s="62">
        <v>75.254295372394282</v>
      </c>
      <c r="V3065" s="62">
        <v>75.254295372394282</v>
      </c>
      <c r="W3065" s="62">
        <v>662.80179200453142</v>
      </c>
      <c r="X3065" s="62">
        <v>667.80178200453145</v>
      </c>
      <c r="Y3065" s="62">
        <v>-1.27</v>
      </c>
      <c r="Z3065" s="62">
        <v>-1.6</v>
      </c>
      <c r="AA3065" s="62">
        <v>74.202132676614411</v>
      </c>
      <c r="AB3065" s="62">
        <v>0.9860476468522511</v>
      </c>
      <c r="AC3065" s="62">
        <v>6.7126142346298652</v>
      </c>
      <c r="AD3065" s="62">
        <v>0.48523282214277202</v>
      </c>
    </row>
    <row r="3066" spans="1:30" ht="20.25" x14ac:dyDescent="0.3">
      <c r="A3066" s="32" t="s">
        <v>30</v>
      </c>
      <c r="B3066" s="32">
        <v>2022</v>
      </c>
      <c r="C3066" s="32">
        <v>7</v>
      </c>
      <c r="D3066" s="32" t="s">
        <v>10608</v>
      </c>
      <c r="E3066" s="32" t="s">
        <v>9724</v>
      </c>
      <c r="F3066" s="32">
        <v>16</v>
      </c>
      <c r="G3066" s="32">
        <v>58</v>
      </c>
      <c r="H3066" s="32">
        <v>7</v>
      </c>
      <c r="I3066" s="32">
        <v>0</v>
      </c>
      <c r="J3066" s="63"/>
      <c r="K3066" s="63">
        <v>7.7345798239520001</v>
      </c>
      <c r="L3066" s="63"/>
      <c r="M3066" s="63">
        <v>24.234718380648246</v>
      </c>
      <c r="N3066" s="63">
        <v>39.656324966405954</v>
      </c>
      <c r="O3066" s="62">
        <v>78.356556847050925</v>
      </c>
      <c r="P3066" s="62">
        <v>3.7842270322760321</v>
      </c>
      <c r="Q3066" s="62">
        <v>4.668403052276032</v>
      </c>
      <c r="R3066" s="62">
        <v>76.786132676614415</v>
      </c>
      <c r="S3066" s="62">
        <v>5.1679999999999993</v>
      </c>
      <c r="T3066" s="62">
        <v>74.202132676614411</v>
      </c>
      <c r="U3066" s="62">
        <v>77.223072133054245</v>
      </c>
      <c r="V3066" s="62">
        <v>77.223072133054245</v>
      </c>
      <c r="W3066" s="62">
        <v>659.54753529287655</v>
      </c>
      <c r="X3066" s="62">
        <v>664.54752529287657</v>
      </c>
      <c r="Y3066" s="62">
        <v>-1.27</v>
      </c>
      <c r="Z3066" s="62">
        <v>-1.6</v>
      </c>
      <c r="AA3066" s="62">
        <v>76.786132676614415</v>
      </c>
      <c r="AB3066" s="62">
        <v>1.3820354639939278</v>
      </c>
      <c r="AC3066" s="62">
        <v>8.1049108057222128</v>
      </c>
      <c r="AD3066" s="62">
        <v>0.74659434112398781</v>
      </c>
    </row>
    <row r="3067" spans="1:30" ht="20.25" x14ac:dyDescent="0.3">
      <c r="A3067" s="32" t="s">
        <v>30</v>
      </c>
      <c r="B3067" s="32">
        <v>2022</v>
      </c>
      <c r="C3067" s="32">
        <v>7</v>
      </c>
      <c r="D3067" s="32" t="s">
        <v>10609</v>
      </c>
      <c r="E3067" s="32" t="s">
        <v>9726</v>
      </c>
      <c r="F3067" s="32">
        <v>15.8</v>
      </c>
      <c r="G3067" s="32">
        <v>71</v>
      </c>
      <c r="H3067" s="32">
        <v>3</v>
      </c>
      <c r="I3067" s="32">
        <v>0</v>
      </c>
      <c r="J3067" s="63"/>
      <c r="K3067" s="63">
        <v>10.541039012113503</v>
      </c>
      <c r="L3067" s="63"/>
      <c r="M3067" s="63">
        <v>21.324248772820784</v>
      </c>
      <c r="N3067" s="63">
        <v>24.178137829251952</v>
      </c>
      <c r="O3067" s="62">
        <v>80.73738525521641</v>
      </c>
      <c r="P3067" s="62">
        <v>4.668403052276032</v>
      </c>
      <c r="Q3067" s="62">
        <v>5.271765162276032</v>
      </c>
      <c r="R3067" s="62">
        <v>79.334132676614416</v>
      </c>
      <c r="S3067" s="62">
        <v>5.0960000000000001</v>
      </c>
      <c r="T3067" s="62">
        <v>76.786132676614415</v>
      </c>
      <c r="U3067" s="62">
        <v>79.826725173079467</v>
      </c>
      <c r="V3067" s="62">
        <v>79.826725173079467</v>
      </c>
      <c r="W3067" s="62">
        <v>655.26839478459772</v>
      </c>
      <c r="X3067" s="62">
        <v>660.26838478459774</v>
      </c>
      <c r="Y3067" s="62">
        <v>-1.27</v>
      </c>
      <c r="Z3067" s="62">
        <v>-1.6</v>
      </c>
      <c r="AA3067" s="62">
        <v>79.334132676614416</v>
      </c>
      <c r="AB3067" s="62">
        <v>1.4318558919848492</v>
      </c>
      <c r="AC3067" s="62">
        <v>9.0415066073082713</v>
      </c>
      <c r="AD3067" s="62">
        <v>0.81856821821746906</v>
      </c>
    </row>
    <row r="3068" spans="1:30" ht="20.25" x14ac:dyDescent="0.3">
      <c r="A3068" s="32" t="s">
        <v>30</v>
      </c>
      <c r="B3068" s="32">
        <v>2022</v>
      </c>
      <c r="C3068" s="32">
        <v>8</v>
      </c>
      <c r="D3068" s="32" t="s">
        <v>10610</v>
      </c>
      <c r="E3068" s="32" t="s">
        <v>9728</v>
      </c>
      <c r="F3068" s="32">
        <v>16.399999999999999</v>
      </c>
      <c r="G3068" s="32">
        <v>67</v>
      </c>
      <c r="H3068" s="32">
        <v>9</v>
      </c>
      <c r="I3068" s="32">
        <v>0</v>
      </c>
      <c r="J3068" s="63"/>
      <c r="K3068" s="63">
        <v>10.24657910760148</v>
      </c>
      <c r="L3068" s="63"/>
      <c r="M3068" s="63">
        <v>18.96643349016712</v>
      </c>
      <c r="N3068" s="63">
        <v>21.26862879683646</v>
      </c>
      <c r="O3068" s="62">
        <v>82.727280826837429</v>
      </c>
      <c r="P3068" s="62">
        <v>5.271765162276032</v>
      </c>
      <c r="Q3068" s="62">
        <v>6.081166062276032</v>
      </c>
      <c r="R3068" s="62">
        <v>81.990132676614422</v>
      </c>
      <c r="S3068" s="62">
        <v>5.3119999999999994</v>
      </c>
      <c r="T3068" s="62">
        <v>79.334132676614416</v>
      </c>
      <c r="U3068" s="62">
        <v>82.394230080297731</v>
      </c>
      <c r="V3068" s="62">
        <v>82.394230080297731</v>
      </c>
      <c r="W3068" s="62">
        <v>651.07585259707457</v>
      </c>
      <c r="X3068" s="62">
        <v>656.0758425970746</v>
      </c>
      <c r="Y3068" s="62">
        <v>-1.27</v>
      </c>
      <c r="Z3068" s="62">
        <v>-1.6</v>
      </c>
      <c r="AA3068" s="62">
        <v>81.990132676614422</v>
      </c>
      <c r="AB3068" s="62">
        <v>2.4545046394967192</v>
      </c>
      <c r="AC3068" s="62">
        <v>10.259902809814267</v>
      </c>
      <c r="AD3068" s="62">
        <v>2.4234364511558071</v>
      </c>
    </row>
    <row r="3069" spans="1:30" ht="20.25" x14ac:dyDescent="0.3">
      <c r="A3069" s="32" t="s">
        <v>30</v>
      </c>
      <c r="B3069" s="32">
        <v>2022</v>
      </c>
      <c r="C3069" s="32">
        <v>8</v>
      </c>
      <c r="D3069" s="32" t="s">
        <v>10611</v>
      </c>
      <c r="E3069" s="32" t="s">
        <v>9730</v>
      </c>
      <c r="F3069" s="32">
        <v>17.3</v>
      </c>
      <c r="G3069" s="32">
        <v>63</v>
      </c>
      <c r="H3069" s="32">
        <v>13</v>
      </c>
      <c r="I3069" s="32">
        <v>0</v>
      </c>
      <c r="J3069" s="63"/>
      <c r="K3069" s="63">
        <v>10.180422193124514</v>
      </c>
      <c r="L3069" s="63"/>
      <c r="M3069" s="63">
        <v>17.336562758847819</v>
      </c>
      <c r="N3069" s="63">
        <v>18.911591690797419</v>
      </c>
      <c r="O3069" s="62">
        <v>84.136159670104291</v>
      </c>
      <c r="P3069" s="62">
        <v>6.081166062276032</v>
      </c>
      <c r="Q3069" s="62">
        <v>7.0353481102760327</v>
      </c>
      <c r="R3069" s="62">
        <v>84.80813267661442</v>
      </c>
      <c r="S3069" s="62">
        <v>5.636000000000001</v>
      </c>
      <c r="T3069" s="62">
        <v>81.990132676614422</v>
      </c>
      <c r="U3069" s="62">
        <v>85.070695440060746</v>
      </c>
      <c r="V3069" s="62">
        <v>85.070695440060746</v>
      </c>
      <c r="W3069" s="62">
        <v>646.73394010445918</v>
      </c>
      <c r="X3069" s="62">
        <v>651.7339301044592</v>
      </c>
      <c r="Y3069" s="62">
        <v>-1.27</v>
      </c>
      <c r="Z3069" s="62">
        <v>-1.6</v>
      </c>
      <c r="AA3069" s="62">
        <v>84.80813267661442</v>
      </c>
      <c r="AB3069" s="62">
        <v>3.6075480760998473</v>
      </c>
      <c r="AC3069" s="62">
        <v>11.653810799385903</v>
      </c>
      <c r="AD3069" s="62">
        <v>4.2200002195544517</v>
      </c>
    </row>
    <row r="3070" spans="1:30" ht="20.25" x14ac:dyDescent="0.3">
      <c r="A3070" s="32" t="s">
        <v>30</v>
      </c>
      <c r="B3070" s="32">
        <v>2022</v>
      </c>
      <c r="C3070" s="32">
        <v>8</v>
      </c>
      <c r="D3070" s="32" t="s">
        <v>10612</v>
      </c>
      <c r="E3070" s="32" t="s">
        <v>9732</v>
      </c>
      <c r="F3070" s="32">
        <v>12.6</v>
      </c>
      <c r="G3070" s="32">
        <v>98</v>
      </c>
      <c r="H3070" s="32">
        <v>9</v>
      </c>
      <c r="I3070" s="32">
        <v>0.7</v>
      </c>
      <c r="J3070" s="63"/>
      <c r="K3070" s="63">
        <v>12.274741890056697</v>
      </c>
      <c r="L3070" s="63"/>
      <c r="M3070" s="63">
        <v>27.551976499370316</v>
      </c>
      <c r="N3070" s="63">
        <v>22.823395409896634</v>
      </c>
      <c r="O3070" s="62">
        <v>75.739672096556575</v>
      </c>
      <c r="P3070" s="62">
        <v>7.0353481102760327</v>
      </c>
      <c r="Q3070" s="62">
        <v>7.0737508542760326</v>
      </c>
      <c r="R3070" s="62">
        <v>86.780132676614414</v>
      </c>
      <c r="S3070" s="62">
        <v>3.9439999999999995</v>
      </c>
      <c r="T3070" s="62">
        <v>84.80813267661442</v>
      </c>
      <c r="U3070" s="62">
        <v>86.488273470846906</v>
      </c>
      <c r="V3070" s="62">
        <v>86.488273470846906</v>
      </c>
      <c r="W3070" s="62">
        <v>644.44600709040662</v>
      </c>
      <c r="X3070" s="62">
        <v>647.15860009040659</v>
      </c>
      <c r="Y3070" s="62">
        <v>-0.68900000000000006</v>
      </c>
      <c r="Z3070" s="62">
        <v>-1.6</v>
      </c>
      <c r="AA3070" s="62">
        <v>86.780132676614414</v>
      </c>
      <c r="AB3070" s="62">
        <v>1.2585046287887607</v>
      </c>
      <c r="AC3070" s="62">
        <v>11.752527987894394</v>
      </c>
      <c r="AD3070" s="62">
        <v>0.83001713811722189</v>
      </c>
    </row>
    <row r="3071" spans="1:30" ht="20.25" x14ac:dyDescent="0.3">
      <c r="A3071" s="32" t="s">
        <v>30</v>
      </c>
      <c r="B3071" s="32">
        <v>2022</v>
      </c>
      <c r="C3071" s="32">
        <v>8</v>
      </c>
      <c r="D3071" s="32" t="s">
        <v>10613</v>
      </c>
      <c r="E3071" s="32" t="s">
        <v>9734</v>
      </c>
      <c r="F3071" s="32">
        <v>11</v>
      </c>
      <c r="G3071" s="32">
        <v>83</v>
      </c>
      <c r="H3071" s="32">
        <v>11</v>
      </c>
      <c r="I3071" s="32">
        <v>3</v>
      </c>
      <c r="J3071" s="63"/>
      <c r="K3071" s="63">
        <v>8.2138248257453039</v>
      </c>
      <c r="L3071" s="63"/>
      <c r="M3071" s="63">
        <v>60.811316551046396</v>
      </c>
      <c r="N3071" s="63">
        <v>91.169881874569896</v>
      </c>
      <c r="O3071" s="62">
        <v>54.115933939826384</v>
      </c>
      <c r="P3071" s="62">
        <v>4.5644671981860396</v>
      </c>
      <c r="Q3071" s="62">
        <v>4.8527680901860393</v>
      </c>
      <c r="R3071" s="62">
        <v>85.491775575749671</v>
      </c>
      <c r="S3071" s="62">
        <v>3.3679999999999999</v>
      </c>
      <c r="T3071" s="62">
        <v>83.807775575749673</v>
      </c>
      <c r="U3071" s="62">
        <v>83.807775575749673</v>
      </c>
      <c r="V3071" s="62">
        <v>83.807775575749673</v>
      </c>
      <c r="W3071" s="62">
        <v>648.77909984630594</v>
      </c>
      <c r="X3071" s="62">
        <v>643.97595984630595</v>
      </c>
      <c r="Y3071" s="62">
        <v>1.2199999999999998</v>
      </c>
      <c r="Z3071" s="62">
        <v>-1.6</v>
      </c>
      <c r="AA3071" s="62">
        <v>85.491775575749671</v>
      </c>
      <c r="AB3071" s="62">
        <v>0.44715123772170384</v>
      </c>
      <c r="AC3071" s="62">
        <v>8.4994069745550824</v>
      </c>
      <c r="AD3071" s="62">
        <v>0.2475201632916143</v>
      </c>
    </row>
    <row r="3072" spans="1:30" ht="20.25" x14ac:dyDescent="0.3">
      <c r="A3072" s="32" t="s">
        <v>30</v>
      </c>
      <c r="B3072" s="32">
        <v>2022</v>
      </c>
      <c r="C3072" s="32">
        <v>8</v>
      </c>
      <c r="D3072" s="32" t="s">
        <v>10614</v>
      </c>
      <c r="E3072" s="32" t="s">
        <v>9736</v>
      </c>
      <c r="F3072" s="32">
        <v>13.8</v>
      </c>
      <c r="G3072" s="32">
        <v>64</v>
      </c>
      <c r="H3072" s="32">
        <v>9</v>
      </c>
      <c r="I3072" s="32">
        <v>0</v>
      </c>
      <c r="J3072" s="63"/>
      <c r="K3072" s="63">
        <v>7.1014148593970807</v>
      </c>
      <c r="L3072" s="63"/>
      <c r="M3072" s="63">
        <v>34.260164136760345</v>
      </c>
      <c r="N3072" s="63">
        <v>60.742664208636974</v>
      </c>
      <c r="O3072" s="62">
        <v>70.740155531813087</v>
      </c>
      <c r="P3072" s="62">
        <v>4.8527680901860393</v>
      </c>
      <c r="Q3072" s="62">
        <v>5.604564874186039</v>
      </c>
      <c r="R3072" s="62">
        <v>87.679775575749673</v>
      </c>
      <c r="S3072" s="62">
        <v>4.3759999999999994</v>
      </c>
      <c r="T3072" s="62">
        <v>85.491775575749671</v>
      </c>
      <c r="U3072" s="62">
        <v>88.599529792204834</v>
      </c>
      <c r="V3072" s="62">
        <v>88.599529792204834</v>
      </c>
      <c r="W3072" s="62">
        <v>641.05349128877674</v>
      </c>
      <c r="X3072" s="62">
        <v>646.05348128877677</v>
      </c>
      <c r="Y3072" s="62">
        <v>-1.27</v>
      </c>
      <c r="Z3072" s="62">
        <v>-1.6</v>
      </c>
      <c r="AA3072" s="62">
        <v>87.679775575749673</v>
      </c>
      <c r="AB3072" s="62">
        <v>1.0084566151602572</v>
      </c>
      <c r="AC3072" s="62">
        <v>9.6646917237756025</v>
      </c>
      <c r="AD3072" s="62">
        <v>0.59728436940184493</v>
      </c>
    </row>
    <row r="3073" spans="1:30" ht="20.25" x14ac:dyDescent="0.3">
      <c r="A3073" s="32" t="s">
        <v>30</v>
      </c>
      <c r="B3073" s="32">
        <v>2022</v>
      </c>
      <c r="C3073" s="32">
        <v>8</v>
      </c>
      <c r="D3073" s="32" t="s">
        <v>10615</v>
      </c>
      <c r="E3073" s="32" t="s">
        <v>9738</v>
      </c>
      <c r="F3073" s="32">
        <v>13.8</v>
      </c>
      <c r="G3073" s="32">
        <v>63</v>
      </c>
      <c r="H3073" s="32">
        <v>11</v>
      </c>
      <c r="I3073" s="32">
        <v>0</v>
      </c>
      <c r="J3073" s="63"/>
      <c r="K3073" s="63">
        <v>6.872075115124149</v>
      </c>
      <c r="L3073" s="63"/>
      <c r="M3073" s="63">
        <v>23.458205865725866</v>
      </c>
      <c r="N3073" s="63">
        <v>34.200274773390426</v>
      </c>
      <c r="O3073" s="62">
        <v>78.98381846106362</v>
      </c>
      <c r="P3073" s="62">
        <v>5.604564874186039</v>
      </c>
      <c r="Q3073" s="62">
        <v>6.3772449021860389</v>
      </c>
      <c r="R3073" s="62">
        <v>89.867775575749675</v>
      </c>
      <c r="S3073" s="62">
        <v>4.3759999999999994</v>
      </c>
      <c r="T3073" s="62">
        <v>87.679775575749673</v>
      </c>
      <c r="U3073" s="62">
        <v>90.804642542386958</v>
      </c>
      <c r="V3073" s="62">
        <v>90.804642542386958</v>
      </c>
      <c r="W3073" s="62">
        <v>637.52922639803035</v>
      </c>
      <c r="X3073" s="62">
        <v>642.52921639803037</v>
      </c>
      <c r="Y3073" s="62">
        <v>-1.27</v>
      </c>
      <c r="Z3073" s="62">
        <v>-1.6</v>
      </c>
      <c r="AA3073" s="62">
        <v>89.867775575749675</v>
      </c>
      <c r="AB3073" s="62">
        <v>1.7896823499978323</v>
      </c>
      <c r="AC3073" s="62">
        <v>10.832700214659356</v>
      </c>
      <c r="AD3073" s="62">
        <v>1.4959187124034969</v>
      </c>
    </row>
    <row r="3074" spans="1:30" ht="20.25" x14ac:dyDescent="0.3">
      <c r="A3074" s="32" t="s">
        <v>30</v>
      </c>
      <c r="B3074" s="32">
        <v>2022</v>
      </c>
      <c r="C3074" s="32">
        <v>8</v>
      </c>
      <c r="D3074" s="32" t="s">
        <v>10616</v>
      </c>
      <c r="E3074" s="32" t="s">
        <v>9740</v>
      </c>
      <c r="F3074" s="32">
        <v>13.2</v>
      </c>
      <c r="G3074" s="32">
        <v>70</v>
      </c>
      <c r="H3074" s="32">
        <v>13</v>
      </c>
      <c r="I3074" s="32">
        <v>0</v>
      </c>
      <c r="J3074" s="63"/>
      <c r="K3074" s="63">
        <v>7.8400647214464634</v>
      </c>
      <c r="L3074" s="63"/>
      <c r="M3074" s="63">
        <v>20.636887490812548</v>
      </c>
      <c r="N3074" s="63">
        <v>23.401881595593203</v>
      </c>
      <c r="O3074" s="62">
        <v>81.311715191594587</v>
      </c>
      <c r="P3074" s="62">
        <v>6.3772449021860389</v>
      </c>
      <c r="Q3074" s="62">
        <v>6.9785141421860386</v>
      </c>
      <c r="R3074" s="62">
        <v>91.947775575749674</v>
      </c>
      <c r="S3074" s="62">
        <v>4.16</v>
      </c>
      <c r="T3074" s="62">
        <v>89.867775575749675</v>
      </c>
      <c r="U3074" s="62">
        <v>93.009849893976138</v>
      </c>
      <c r="V3074" s="62">
        <v>93.009849893976138</v>
      </c>
      <c r="W3074" s="62">
        <v>634.0241866076509</v>
      </c>
      <c r="X3074" s="62">
        <v>639.02417660765093</v>
      </c>
      <c r="Y3074" s="62">
        <v>-1.27</v>
      </c>
      <c r="Z3074" s="62">
        <v>-1.6</v>
      </c>
      <c r="AA3074" s="62">
        <v>91.947775575749674</v>
      </c>
      <c r="AB3074" s="62">
        <v>2.5291266190182644</v>
      </c>
      <c r="AC3074" s="62">
        <v>11.731146037285917</v>
      </c>
      <c r="AD3074" s="62">
        <v>2.7899746078494636</v>
      </c>
    </row>
    <row r="3075" spans="1:30" ht="20.25" x14ac:dyDescent="0.3">
      <c r="A3075" s="32" t="s">
        <v>30</v>
      </c>
      <c r="B3075" s="32">
        <v>2022</v>
      </c>
      <c r="C3075" s="32">
        <v>8</v>
      </c>
      <c r="D3075" s="32" t="s">
        <v>10617</v>
      </c>
      <c r="E3075" s="32" t="s">
        <v>9742</v>
      </c>
      <c r="F3075" s="32">
        <v>12.6</v>
      </c>
      <c r="G3075" s="32">
        <v>70</v>
      </c>
      <c r="H3075" s="32">
        <v>11</v>
      </c>
      <c r="I3075" s="32">
        <v>0</v>
      </c>
      <c r="J3075" s="63"/>
      <c r="K3075" s="63">
        <v>7.2656065424819172</v>
      </c>
      <c r="L3075" s="63"/>
      <c r="M3075" s="63">
        <v>19.627708040308427</v>
      </c>
      <c r="N3075" s="63">
        <v>20.581494372495737</v>
      </c>
      <c r="O3075" s="62">
        <v>82.163517874919009</v>
      </c>
      <c r="P3075" s="62">
        <v>6.9785141421860386</v>
      </c>
      <c r="Q3075" s="62">
        <v>7.5545553021860385</v>
      </c>
      <c r="R3075" s="62">
        <v>93.919775575749668</v>
      </c>
      <c r="S3075" s="62">
        <v>3.9439999999999995</v>
      </c>
      <c r="T3075" s="62">
        <v>91.947775575749674</v>
      </c>
      <c r="U3075" s="62">
        <v>95.106296081132243</v>
      </c>
      <c r="V3075" s="62">
        <v>95.106296081132243</v>
      </c>
      <c r="W3075" s="62">
        <v>630.70988554028804</v>
      </c>
      <c r="X3075" s="62">
        <v>635.70987554028807</v>
      </c>
      <c r="Y3075" s="62">
        <v>-1.27</v>
      </c>
      <c r="Z3075" s="62">
        <v>-1.6</v>
      </c>
      <c r="AA3075" s="62">
        <v>93.919775575749668</v>
      </c>
      <c r="AB3075" s="62">
        <v>2.5309664203543498</v>
      </c>
      <c r="AC3075" s="62">
        <v>12.579492369185052</v>
      </c>
      <c r="AD3075" s="62">
        <v>2.9383489044758924</v>
      </c>
    </row>
    <row r="3076" spans="1:30" ht="20.25" x14ac:dyDescent="0.3">
      <c r="A3076" s="32" t="s">
        <v>30</v>
      </c>
      <c r="B3076" s="32">
        <v>2022</v>
      </c>
      <c r="C3076" s="32">
        <v>8</v>
      </c>
      <c r="D3076" s="32" t="s">
        <v>10618</v>
      </c>
      <c r="E3076" s="32" t="s">
        <v>9744</v>
      </c>
      <c r="F3076" s="32">
        <v>14.2</v>
      </c>
      <c r="G3076" s="32">
        <v>63</v>
      </c>
      <c r="H3076" s="32">
        <v>9</v>
      </c>
      <c r="I3076" s="32">
        <v>0</v>
      </c>
      <c r="J3076" s="63"/>
      <c r="K3076" s="63">
        <v>7.2502943996471325</v>
      </c>
      <c r="L3076" s="63"/>
      <c r="M3076" s="63">
        <v>18.101515460331076</v>
      </c>
      <c r="N3076" s="63">
        <v>19.572647992972247</v>
      </c>
      <c r="O3076" s="62">
        <v>83.471466015818365</v>
      </c>
      <c r="P3076" s="62">
        <v>7.5545553021860385</v>
      </c>
      <c r="Q3076" s="62">
        <v>8.3479784181860381</v>
      </c>
      <c r="R3076" s="62">
        <v>96.179775575749673</v>
      </c>
      <c r="S3076" s="62">
        <v>4.5199999999999996</v>
      </c>
      <c r="T3076" s="62">
        <v>93.919775575749668</v>
      </c>
      <c r="U3076" s="62">
        <v>97.093968134138109</v>
      </c>
      <c r="V3076" s="62">
        <v>97.093968134138109</v>
      </c>
      <c r="W3076" s="62">
        <v>627.58354860652241</v>
      </c>
      <c r="X3076" s="62">
        <v>632.58353860652244</v>
      </c>
      <c r="Y3076" s="62">
        <v>-1.27</v>
      </c>
      <c r="Z3076" s="62">
        <v>-1.6</v>
      </c>
      <c r="AA3076" s="62">
        <v>96.179775575749673</v>
      </c>
      <c r="AB3076" s="62">
        <v>2.7007691575903254</v>
      </c>
      <c r="AC3076" s="62">
        <v>13.71907048819177</v>
      </c>
      <c r="AD3076" s="62">
        <v>3.3825540605839062</v>
      </c>
    </row>
    <row r="3077" spans="1:30" ht="20.25" x14ac:dyDescent="0.3">
      <c r="A3077" s="32" t="s">
        <v>30</v>
      </c>
      <c r="B3077" s="32">
        <v>2022</v>
      </c>
      <c r="C3077" s="32">
        <v>8</v>
      </c>
      <c r="D3077" s="32" t="s">
        <v>10619</v>
      </c>
      <c r="E3077" s="32" t="s">
        <v>9746</v>
      </c>
      <c r="F3077" s="32">
        <v>12.2</v>
      </c>
      <c r="G3077" s="32">
        <v>67</v>
      </c>
      <c r="H3077" s="32">
        <v>13</v>
      </c>
      <c r="I3077" s="32">
        <v>0</v>
      </c>
      <c r="J3077" s="63"/>
      <c r="K3077" s="63">
        <v>6.2468671557653206</v>
      </c>
      <c r="L3077" s="63"/>
      <c r="M3077" s="63">
        <v>18.046959119703391</v>
      </c>
      <c r="N3077" s="63">
        <v>18.046959119703391</v>
      </c>
      <c r="O3077" s="62">
        <v>83.518668094704125</v>
      </c>
      <c r="P3077" s="62">
        <v>8.3479784181860381</v>
      </c>
      <c r="Q3077" s="62">
        <v>8.9631231021860387</v>
      </c>
      <c r="R3077" s="62">
        <v>98.079775575749679</v>
      </c>
      <c r="S3077" s="62">
        <v>3.7999999999999994</v>
      </c>
      <c r="T3077" s="62">
        <v>96.179775575749673</v>
      </c>
      <c r="U3077" s="62">
        <v>99.372025038025996</v>
      </c>
      <c r="V3077" s="62">
        <v>99.372025038025996</v>
      </c>
      <c r="W3077" s="62">
        <v>624.01952944854531</v>
      </c>
      <c r="X3077" s="62">
        <v>629.01951944854534</v>
      </c>
      <c r="Y3077" s="62">
        <v>-1.27</v>
      </c>
      <c r="Z3077" s="62">
        <v>-1.6</v>
      </c>
      <c r="AA3077" s="62">
        <v>98.079775575749679</v>
      </c>
      <c r="AB3077" s="62">
        <v>3.324199096174163</v>
      </c>
      <c r="AC3077" s="62">
        <v>14.592393307509802</v>
      </c>
      <c r="AD3077" s="62">
        <v>4.4429790818568344</v>
      </c>
    </row>
    <row r="3078" spans="1:30" ht="20.25" x14ac:dyDescent="0.3">
      <c r="A3078" s="32" t="s">
        <v>30</v>
      </c>
      <c r="B3078" s="32">
        <v>2022</v>
      </c>
      <c r="C3078" s="32">
        <v>8</v>
      </c>
      <c r="D3078" s="32" t="s">
        <v>10620</v>
      </c>
      <c r="E3078" s="32" t="s">
        <v>9748</v>
      </c>
      <c r="F3078" s="32">
        <v>15.2</v>
      </c>
      <c r="G3078" s="32">
        <v>67</v>
      </c>
      <c r="H3078" s="32">
        <v>22</v>
      </c>
      <c r="I3078" s="32">
        <v>0</v>
      </c>
      <c r="J3078" s="63"/>
      <c r="K3078" s="63">
        <v>9.1041158596848568</v>
      </c>
      <c r="L3078" s="63"/>
      <c r="M3078" s="63">
        <v>17.880796082646853</v>
      </c>
      <c r="N3078" s="63">
        <v>17.992420784925752</v>
      </c>
      <c r="O3078" s="62">
        <v>83.662624368300612</v>
      </c>
      <c r="P3078" s="62">
        <v>8.9631231021860387</v>
      </c>
      <c r="Q3078" s="62">
        <v>9.7170222261860388</v>
      </c>
      <c r="R3078" s="62">
        <v>100.51977557574968</v>
      </c>
      <c r="S3078" s="62">
        <v>4.879999999999999</v>
      </c>
      <c r="T3078" s="62">
        <v>98.079775575749679</v>
      </c>
      <c r="U3078" s="62">
        <v>101.28728539514702</v>
      </c>
      <c r="V3078" s="62">
        <v>101.28728539514702</v>
      </c>
      <c r="W3078" s="62">
        <v>621.03877163541438</v>
      </c>
      <c r="X3078" s="62">
        <v>626.0387616354144</v>
      </c>
      <c r="Y3078" s="62">
        <v>-1.27</v>
      </c>
      <c r="Z3078" s="62">
        <v>-1.6</v>
      </c>
      <c r="AA3078" s="62">
        <v>100.51977557574968</v>
      </c>
      <c r="AB3078" s="62">
        <v>5.3310393751027121</v>
      </c>
      <c r="AC3078" s="62">
        <v>15.651544755392438</v>
      </c>
      <c r="AD3078" s="62">
        <v>7.3340849680449258</v>
      </c>
    </row>
    <row r="3079" spans="1:30" ht="20.25" x14ac:dyDescent="0.3">
      <c r="A3079" s="32" t="s">
        <v>30</v>
      </c>
      <c r="B3079" s="32">
        <v>2022</v>
      </c>
      <c r="C3079" s="32">
        <v>8</v>
      </c>
      <c r="D3079" s="32" t="s">
        <v>10621</v>
      </c>
      <c r="E3079" s="32" t="s">
        <v>9750</v>
      </c>
      <c r="F3079" s="32">
        <v>17</v>
      </c>
      <c r="G3079" s="32">
        <v>68</v>
      </c>
      <c r="H3079" s="32">
        <v>9</v>
      </c>
      <c r="I3079" s="32">
        <v>0</v>
      </c>
      <c r="J3079" s="63"/>
      <c r="K3079" s="63">
        <v>11.040320220844178</v>
      </c>
      <c r="L3079" s="63"/>
      <c r="M3079" s="63">
        <v>17.757812830477814</v>
      </c>
      <c r="N3079" s="63">
        <v>17.826312588547609</v>
      </c>
      <c r="O3079" s="62">
        <v>83.769358355807839</v>
      </c>
      <c r="P3079" s="62">
        <v>9.7170222261860388</v>
      </c>
      <c r="Q3079" s="62">
        <v>10.528805778186038</v>
      </c>
      <c r="R3079" s="62">
        <v>103.28377557574967</v>
      </c>
      <c r="S3079" s="62">
        <v>5.5280000000000005</v>
      </c>
      <c r="T3079" s="62">
        <v>100.51977557574968</v>
      </c>
      <c r="U3079" s="62">
        <v>103.746990385047</v>
      </c>
      <c r="V3079" s="62">
        <v>103.746990385047</v>
      </c>
      <c r="W3079" s="62">
        <v>617.23155899352082</v>
      </c>
      <c r="X3079" s="62">
        <v>622.23154899352085</v>
      </c>
      <c r="Y3079" s="62">
        <v>-1.27</v>
      </c>
      <c r="Z3079" s="62">
        <v>-1.6</v>
      </c>
      <c r="AA3079" s="62">
        <v>103.28377557574967</v>
      </c>
      <c r="AB3079" s="62">
        <v>2.80860325158242</v>
      </c>
      <c r="AC3079" s="62">
        <v>16.780960370625742</v>
      </c>
      <c r="AD3079" s="62">
        <v>4.0560194134963012</v>
      </c>
    </row>
    <row r="3080" spans="1:30" ht="20.25" x14ac:dyDescent="0.3">
      <c r="A3080" s="32" t="s">
        <v>30</v>
      </c>
      <c r="B3080" s="32">
        <v>2022</v>
      </c>
      <c r="C3080" s="32">
        <v>8</v>
      </c>
      <c r="D3080" s="32" t="s">
        <v>10622</v>
      </c>
      <c r="E3080" s="32" t="s">
        <v>9752</v>
      </c>
      <c r="F3080" s="32">
        <v>20.7</v>
      </c>
      <c r="G3080" s="32">
        <v>69</v>
      </c>
      <c r="H3080" s="32">
        <v>5</v>
      </c>
      <c r="I3080" s="32">
        <v>0</v>
      </c>
      <c r="J3080" s="63"/>
      <c r="K3080" s="63">
        <v>14.793058288389521</v>
      </c>
      <c r="L3080" s="63"/>
      <c r="M3080" s="63">
        <v>17.428322583790262</v>
      </c>
      <c r="N3080" s="63">
        <v>17.703369925941097</v>
      </c>
      <c r="O3080" s="62">
        <v>84.05610036645669</v>
      </c>
      <c r="P3080" s="62">
        <v>10.528805778186038</v>
      </c>
      <c r="Q3080" s="62">
        <v>11.475980026186038</v>
      </c>
      <c r="R3080" s="62">
        <v>106.71377557574968</v>
      </c>
      <c r="S3080" s="62">
        <v>6.8599999999999994</v>
      </c>
      <c r="T3080" s="62">
        <v>103.28377557574967</v>
      </c>
      <c r="U3080" s="62">
        <v>106.53345880847954</v>
      </c>
      <c r="V3080" s="62">
        <v>106.53345880847954</v>
      </c>
      <c r="W3080" s="62">
        <v>612.94676001966741</v>
      </c>
      <c r="X3080" s="62">
        <v>617.94675001966743</v>
      </c>
      <c r="Y3080" s="62">
        <v>-1.27</v>
      </c>
      <c r="Z3080" s="62">
        <v>-1.6</v>
      </c>
      <c r="AA3080" s="62">
        <v>106.71377557574968</v>
      </c>
      <c r="AB3080" s="62">
        <v>2.3851871854315636</v>
      </c>
      <c r="AC3080" s="62">
        <v>18.088795581167378</v>
      </c>
      <c r="AD3080" s="62">
        <v>3.5539163615228953</v>
      </c>
    </row>
    <row r="3081" spans="1:30" ht="20.25" x14ac:dyDescent="0.3">
      <c r="A3081" s="32" t="s">
        <v>30</v>
      </c>
      <c r="B3081" s="32">
        <v>2022</v>
      </c>
      <c r="C3081" s="32">
        <v>8</v>
      </c>
      <c r="D3081" s="32" t="s">
        <v>10623</v>
      </c>
      <c r="E3081" s="32" t="s">
        <v>9754</v>
      </c>
      <c r="F3081" s="32">
        <v>22.5</v>
      </c>
      <c r="G3081" s="32">
        <v>65</v>
      </c>
      <c r="H3081" s="32">
        <v>18</v>
      </c>
      <c r="I3081" s="32">
        <v>0</v>
      </c>
      <c r="J3081" s="63"/>
      <c r="K3081" s="63">
        <v>15.577222867453511</v>
      </c>
      <c r="L3081" s="63"/>
      <c r="M3081" s="63">
        <v>16.384660151936401</v>
      </c>
      <c r="N3081" s="63">
        <v>17.373988424669943</v>
      </c>
      <c r="O3081" s="62">
        <v>84.971981529621715</v>
      </c>
      <c r="P3081" s="62">
        <v>11.475980026186038</v>
      </c>
      <c r="Q3081" s="62">
        <v>12.633668586186038</v>
      </c>
      <c r="R3081" s="62">
        <v>110.46777557574968</v>
      </c>
      <c r="S3081" s="62">
        <v>7.5080000000000009</v>
      </c>
      <c r="T3081" s="62">
        <v>106.71377557574968</v>
      </c>
      <c r="U3081" s="62">
        <v>109.99155963702607</v>
      </c>
      <c r="V3081" s="62">
        <v>109.99155963702607</v>
      </c>
      <c r="W3081" s="62">
        <v>607.67052084410477</v>
      </c>
      <c r="X3081" s="62">
        <v>612.6705108441048</v>
      </c>
      <c r="Y3081" s="62">
        <v>-1.27</v>
      </c>
      <c r="Z3081" s="62">
        <v>-1.6</v>
      </c>
      <c r="AA3081" s="62">
        <v>110.46777557574968</v>
      </c>
      <c r="AB3081" s="62">
        <v>5.198567417137621</v>
      </c>
      <c r="AC3081" s="62">
        <v>19.649336670792362</v>
      </c>
      <c r="AD3081" s="62">
        <v>8.1253581030731947</v>
      </c>
    </row>
    <row r="3082" spans="1:30" ht="20.25" x14ac:dyDescent="0.3">
      <c r="A3082" s="32" t="s">
        <v>30</v>
      </c>
      <c r="B3082" s="32">
        <v>2022</v>
      </c>
      <c r="C3082" s="32">
        <v>8</v>
      </c>
      <c r="D3082" s="32" t="s">
        <v>10624</v>
      </c>
      <c r="E3082" s="32" t="s">
        <v>9756</v>
      </c>
      <c r="F3082" s="32">
        <v>17.600000000000001</v>
      </c>
      <c r="G3082" s="32">
        <v>74</v>
      </c>
      <c r="H3082" s="32">
        <v>35</v>
      </c>
      <c r="I3082" s="32">
        <v>0</v>
      </c>
      <c r="J3082" s="63"/>
      <c r="K3082" s="63">
        <v>12.896189958293833</v>
      </c>
      <c r="L3082" s="63"/>
      <c r="M3082" s="63">
        <v>17.055846971277528</v>
      </c>
      <c r="N3082" s="63">
        <v>16.330670444607566</v>
      </c>
      <c r="O3082" s="62">
        <v>84.381636092580834</v>
      </c>
      <c r="P3082" s="62">
        <v>12.633668586186038</v>
      </c>
      <c r="Q3082" s="62">
        <v>13.315107058186038</v>
      </c>
      <c r="R3082" s="62">
        <v>113.33977557574968</v>
      </c>
      <c r="S3082" s="62">
        <v>5.7439999999999998</v>
      </c>
      <c r="T3082" s="62">
        <v>110.46777557574968</v>
      </c>
      <c r="U3082" s="62">
        <v>113.77659462661536</v>
      </c>
      <c r="V3082" s="62">
        <v>113.77659462661536</v>
      </c>
      <c r="W3082" s="62">
        <v>601.947505356036</v>
      </c>
      <c r="X3082" s="62">
        <v>606.94749535603603</v>
      </c>
      <c r="Y3082" s="62">
        <v>-1.27</v>
      </c>
      <c r="Z3082" s="62">
        <v>-1.6</v>
      </c>
      <c r="AA3082" s="62">
        <v>113.33977557574968</v>
      </c>
      <c r="AB3082" s="62">
        <v>11.295562343053824</v>
      </c>
      <c r="AC3082" s="62">
        <v>20.584553387286626</v>
      </c>
      <c r="AD3082" s="62">
        <v>15.65336948640368</v>
      </c>
    </row>
    <row r="3083" spans="1:30" ht="20.25" x14ac:dyDescent="0.3">
      <c r="A3083" s="32" t="s">
        <v>30</v>
      </c>
      <c r="B3083" s="32">
        <v>2022</v>
      </c>
      <c r="C3083" s="32">
        <v>8</v>
      </c>
      <c r="D3083" s="32" t="s">
        <v>10625</v>
      </c>
      <c r="E3083" s="32" t="s">
        <v>9758</v>
      </c>
      <c r="F3083" s="32">
        <v>16.5</v>
      </c>
      <c r="G3083" s="32">
        <v>40</v>
      </c>
      <c r="H3083" s="32">
        <v>14</v>
      </c>
      <c r="I3083" s="32">
        <v>0</v>
      </c>
      <c r="J3083" s="63"/>
      <c r="K3083" s="63">
        <v>2.8550881737296652</v>
      </c>
      <c r="L3083" s="63"/>
      <c r="M3083" s="63">
        <v>13.460330961354879</v>
      </c>
      <c r="N3083" s="63">
        <v>17.001635744523195</v>
      </c>
      <c r="O3083" s="62">
        <v>87.601651406934806</v>
      </c>
      <c r="P3083" s="62">
        <v>13.315107058186038</v>
      </c>
      <c r="Q3083" s="62">
        <v>14.795154418186039</v>
      </c>
      <c r="R3083" s="62">
        <v>116.01377557574969</v>
      </c>
      <c r="S3083" s="62">
        <v>5.3480000000000008</v>
      </c>
      <c r="T3083" s="62">
        <v>113.33977557574968</v>
      </c>
      <c r="U3083" s="62">
        <v>116.67253704413294</v>
      </c>
      <c r="V3083" s="62">
        <v>116.67253704413294</v>
      </c>
      <c r="W3083" s="62">
        <v>597.6052297633023</v>
      </c>
      <c r="X3083" s="62">
        <v>602.60521976330233</v>
      </c>
      <c r="Y3083" s="62">
        <v>-1.27</v>
      </c>
      <c r="Z3083" s="62">
        <v>-1.6</v>
      </c>
      <c r="AA3083" s="62">
        <v>116.01377557574969</v>
      </c>
      <c r="AB3083" s="62">
        <v>6.1534287287048288</v>
      </c>
      <c r="AC3083" s="62">
        <v>22.436903051803192</v>
      </c>
      <c r="AD3083" s="62">
        <v>10.092236700502946</v>
      </c>
    </row>
    <row r="3084" spans="1:30" ht="20.25" x14ac:dyDescent="0.3">
      <c r="A3084" s="32" t="s">
        <v>30</v>
      </c>
      <c r="B3084" s="32">
        <v>2022</v>
      </c>
      <c r="C3084" s="32">
        <v>8</v>
      </c>
      <c r="D3084" s="32" t="s">
        <v>10626</v>
      </c>
      <c r="E3084" s="32" t="s">
        <v>9760</v>
      </c>
      <c r="F3084" s="32">
        <v>14.1</v>
      </c>
      <c r="G3084" s="32">
        <v>67</v>
      </c>
      <c r="H3084" s="32">
        <v>24</v>
      </c>
      <c r="I3084" s="32">
        <v>0</v>
      </c>
      <c r="J3084" s="63"/>
      <c r="K3084" s="63">
        <v>8.0566389378788585</v>
      </c>
      <c r="L3084" s="63"/>
      <c r="M3084" s="63">
        <v>15.683366574093498</v>
      </c>
      <c r="N3084" s="63">
        <v>13.407306403673855</v>
      </c>
      <c r="O3084" s="62">
        <v>85.594004974715929</v>
      </c>
      <c r="P3084" s="62">
        <v>14.795154418186039</v>
      </c>
      <c r="Q3084" s="62">
        <v>15.49817691418604</v>
      </c>
      <c r="R3084" s="62">
        <v>118.25577557574969</v>
      </c>
      <c r="S3084" s="62">
        <v>4.484</v>
      </c>
      <c r="T3084" s="62">
        <v>116.01377557574969</v>
      </c>
      <c r="U3084" s="62">
        <v>119.36898520539545</v>
      </c>
      <c r="V3084" s="62">
        <v>119.36898520539545</v>
      </c>
      <c r="W3084" s="62">
        <v>593.59024889492457</v>
      </c>
      <c r="X3084" s="62">
        <v>598.5902388949246</v>
      </c>
      <c r="Y3084" s="62">
        <v>-1.27</v>
      </c>
      <c r="Z3084" s="62">
        <v>-1.6</v>
      </c>
      <c r="AA3084" s="62">
        <v>118.25577557574969</v>
      </c>
      <c r="AB3084" s="62">
        <v>7.6656316037936847</v>
      </c>
      <c r="AC3084" s="62">
        <v>23.346939036069827</v>
      </c>
      <c r="AD3084" s="62">
        <v>12.328464274222394</v>
      </c>
    </row>
    <row r="3085" spans="1:30" ht="20.25" x14ac:dyDescent="0.3">
      <c r="A3085" s="32" t="s">
        <v>30</v>
      </c>
      <c r="B3085" s="32">
        <v>2022</v>
      </c>
      <c r="C3085" s="32">
        <v>8</v>
      </c>
      <c r="D3085" s="32" t="s">
        <v>10627</v>
      </c>
      <c r="E3085" s="32" t="s">
        <v>9762</v>
      </c>
      <c r="F3085" s="32">
        <v>10.7</v>
      </c>
      <c r="G3085" s="32">
        <v>53</v>
      </c>
      <c r="H3085" s="32">
        <v>22</v>
      </c>
      <c r="I3085" s="32">
        <v>0</v>
      </c>
      <c r="J3085" s="63"/>
      <c r="K3085" s="63">
        <v>1.5078541211771059</v>
      </c>
      <c r="L3085" s="63"/>
      <c r="M3085" s="63">
        <v>15.629608322666366</v>
      </c>
      <c r="N3085" s="63">
        <v>15.629608322666366</v>
      </c>
      <c r="O3085" s="62">
        <v>85.641907810572064</v>
      </c>
      <c r="P3085" s="62">
        <v>15.49817691418604</v>
      </c>
      <c r="Q3085" s="62">
        <v>16.275482090186038</v>
      </c>
      <c r="R3085" s="62">
        <v>119.88577557574969</v>
      </c>
      <c r="S3085" s="62">
        <v>3.2599999999999993</v>
      </c>
      <c r="T3085" s="62">
        <v>118.25577557574969</v>
      </c>
      <c r="U3085" s="62">
        <v>121.62992372142311</v>
      </c>
      <c r="V3085" s="62">
        <v>121.62992372142311</v>
      </c>
      <c r="W3085" s="62">
        <v>590.24453572615357</v>
      </c>
      <c r="X3085" s="62">
        <v>595.2445257261536</v>
      </c>
      <c r="Y3085" s="62">
        <v>-1.27</v>
      </c>
      <c r="Z3085" s="62">
        <v>-1.6</v>
      </c>
      <c r="AA3085" s="62">
        <v>119.88577557574969</v>
      </c>
      <c r="AB3085" s="62">
        <v>6.9773222741303096</v>
      </c>
      <c r="AC3085" s="62">
        <v>24.302725856752893</v>
      </c>
      <c r="AD3085" s="62">
        <v>11.673531195832094</v>
      </c>
    </row>
    <row r="3086" spans="1:30" ht="20.25" x14ac:dyDescent="0.3">
      <c r="A3086" s="32" t="s">
        <v>30</v>
      </c>
      <c r="B3086" s="32">
        <v>2022</v>
      </c>
      <c r="C3086" s="32">
        <v>8</v>
      </c>
      <c r="D3086" s="32" t="s">
        <v>10628</v>
      </c>
      <c r="E3086" s="32" t="s">
        <v>9764</v>
      </c>
      <c r="F3086" s="32">
        <v>14.1</v>
      </c>
      <c r="G3086" s="32">
        <v>33</v>
      </c>
      <c r="H3086" s="32">
        <v>22</v>
      </c>
      <c r="I3086" s="32">
        <v>0</v>
      </c>
      <c r="J3086" s="63"/>
      <c r="K3086" s="63">
        <v>-1.9313473191210666</v>
      </c>
      <c r="L3086" s="63"/>
      <c r="M3086" s="63">
        <v>12.27285154596567</v>
      </c>
      <c r="N3086" s="63">
        <v>15.575867813686839</v>
      </c>
      <c r="O3086" s="62">
        <v>88.697011409105116</v>
      </c>
      <c r="P3086" s="62">
        <v>16.275482090186038</v>
      </c>
      <c r="Q3086" s="62">
        <v>17.702830794186038</v>
      </c>
      <c r="R3086" s="62">
        <v>122.12777557574969</v>
      </c>
      <c r="S3086" s="62">
        <v>4.484</v>
      </c>
      <c r="T3086" s="62">
        <v>119.88577557574969</v>
      </c>
      <c r="U3086" s="62">
        <v>123.2737599411949</v>
      </c>
      <c r="V3086" s="62">
        <v>123.2737599411949</v>
      </c>
      <c r="W3086" s="62">
        <v>587.82384978118159</v>
      </c>
      <c r="X3086" s="62">
        <v>592.82383978118162</v>
      </c>
      <c r="Y3086" s="62">
        <v>-1.27</v>
      </c>
      <c r="Z3086" s="62">
        <v>-1.6</v>
      </c>
      <c r="AA3086" s="62">
        <v>122.12777557574969</v>
      </c>
      <c r="AB3086" s="62">
        <v>10.77318232460239</v>
      </c>
      <c r="AC3086" s="62">
        <v>25.988030917566817</v>
      </c>
      <c r="AD3086" s="62">
        <v>16.919875333206882</v>
      </c>
    </row>
    <row r="3087" spans="1:30" ht="20.25" x14ac:dyDescent="0.3">
      <c r="A3087" s="32" t="s">
        <v>30</v>
      </c>
      <c r="B3087" s="32">
        <v>2022</v>
      </c>
      <c r="C3087" s="32">
        <v>8</v>
      </c>
      <c r="D3087" s="32" t="s">
        <v>10629</v>
      </c>
      <c r="E3087" s="32" t="s">
        <v>9766</v>
      </c>
      <c r="F3087" s="32">
        <v>14.4</v>
      </c>
      <c r="G3087" s="32">
        <v>40</v>
      </c>
      <c r="H3087" s="32">
        <v>16</v>
      </c>
      <c r="I3087" s="32">
        <v>0</v>
      </c>
      <c r="J3087" s="63"/>
      <c r="K3087" s="63">
        <v>0.97157118173193135</v>
      </c>
      <c r="L3087" s="63"/>
      <c r="M3087" s="63">
        <v>12.22021890563213</v>
      </c>
      <c r="N3087" s="63">
        <v>12.22021890563213</v>
      </c>
      <c r="O3087" s="62">
        <v>88.745938703607322</v>
      </c>
      <c r="P3087" s="62">
        <v>17.702830794186038</v>
      </c>
      <c r="Q3087" s="62">
        <v>19.006281594186039</v>
      </c>
      <c r="R3087" s="62">
        <v>124.42377557574969</v>
      </c>
      <c r="S3087" s="62">
        <v>4.5919999999999987</v>
      </c>
      <c r="T3087" s="62">
        <v>122.12777557574969</v>
      </c>
      <c r="U3087" s="62">
        <v>125.53488424358147</v>
      </c>
      <c r="V3087" s="62">
        <v>125.53488424358147</v>
      </c>
      <c r="W3087" s="62">
        <v>584.51036686976795</v>
      </c>
      <c r="X3087" s="62">
        <v>589.51035686976797</v>
      </c>
      <c r="Y3087" s="62">
        <v>-1.27</v>
      </c>
      <c r="Z3087" s="62">
        <v>-1.6</v>
      </c>
      <c r="AA3087" s="62">
        <v>124.42377557574969</v>
      </c>
      <c r="AB3087" s="62">
        <v>8.0189184142537968</v>
      </c>
      <c r="AC3087" s="62">
        <v>27.507740765989293</v>
      </c>
      <c r="AD3087" s="62">
        <v>13.902487677947912</v>
      </c>
    </row>
    <row r="3088" spans="1:30" ht="20.25" x14ac:dyDescent="0.3">
      <c r="A3088" s="32" t="s">
        <v>30</v>
      </c>
      <c r="B3088" s="32">
        <v>2022</v>
      </c>
      <c r="C3088" s="32">
        <v>8</v>
      </c>
      <c r="D3088" s="32" t="s">
        <v>10630</v>
      </c>
      <c r="E3088" s="32" t="s">
        <v>9768</v>
      </c>
      <c r="F3088" s="32">
        <v>15.3</v>
      </c>
      <c r="G3088" s="32">
        <v>41</v>
      </c>
      <c r="H3088" s="32">
        <v>7</v>
      </c>
      <c r="I3088" s="32">
        <v>0</v>
      </c>
      <c r="J3088" s="63"/>
      <c r="K3088" s="63">
        <v>2.1242499290791188</v>
      </c>
      <c r="L3088" s="63"/>
      <c r="M3088" s="63">
        <v>12.167603636247941</v>
      </c>
      <c r="N3088" s="63">
        <v>12.167603636247941</v>
      </c>
      <c r="O3088" s="62">
        <v>88.794882151472692</v>
      </c>
      <c r="P3088" s="62">
        <v>19.006281594186039</v>
      </c>
      <c r="Q3088" s="62">
        <v>20.362431050186039</v>
      </c>
      <c r="R3088" s="62">
        <v>126.88177557574969</v>
      </c>
      <c r="S3088" s="62">
        <v>4.9160000000000004</v>
      </c>
      <c r="T3088" s="62">
        <v>124.42377557574969</v>
      </c>
      <c r="U3088" s="62">
        <v>127.85058153524218</v>
      </c>
      <c r="V3088" s="62">
        <v>127.85058153524218</v>
      </c>
      <c r="W3088" s="62">
        <v>581.13627034239596</v>
      </c>
      <c r="X3088" s="62">
        <v>586.13626034239599</v>
      </c>
      <c r="Y3088" s="62">
        <v>-1.27</v>
      </c>
      <c r="Z3088" s="62">
        <v>-1.6</v>
      </c>
      <c r="AA3088" s="62">
        <v>126.88177557574969</v>
      </c>
      <c r="AB3088" s="62">
        <v>5.1315602175299171</v>
      </c>
      <c r="AC3088" s="62">
        <v>29.064093639314262</v>
      </c>
      <c r="AD3088" s="62">
        <v>9.993730322589494</v>
      </c>
    </row>
    <row r="3089" spans="1:30" ht="20.25" x14ac:dyDescent="0.3">
      <c r="A3089" s="32" t="s">
        <v>30</v>
      </c>
      <c r="B3089" s="32">
        <v>2022</v>
      </c>
      <c r="C3089" s="32">
        <v>8</v>
      </c>
      <c r="D3089" s="32" t="s">
        <v>10631</v>
      </c>
      <c r="E3089" s="32" t="s">
        <v>9770</v>
      </c>
      <c r="F3089" s="32">
        <v>16</v>
      </c>
      <c r="G3089" s="32">
        <v>48</v>
      </c>
      <c r="H3089" s="32">
        <v>22</v>
      </c>
      <c r="I3089" s="32">
        <v>0</v>
      </c>
      <c r="J3089" s="63"/>
      <c r="K3089" s="63">
        <v>4.9924891708428314</v>
      </c>
      <c r="L3089" s="63"/>
      <c r="M3089" s="63">
        <v>12.311516204584596</v>
      </c>
      <c r="N3089" s="63">
        <v>12.11500573208</v>
      </c>
      <c r="O3089" s="62">
        <v>88.661089320275309</v>
      </c>
      <c r="P3089" s="62">
        <v>20.362431050186039</v>
      </c>
      <c r="Q3089" s="62">
        <v>21.608698202186041</v>
      </c>
      <c r="R3089" s="62">
        <v>129.46577557574969</v>
      </c>
      <c r="S3089" s="62">
        <v>5.1679999999999993</v>
      </c>
      <c r="T3089" s="62">
        <v>126.88177557574969</v>
      </c>
      <c r="U3089" s="62">
        <v>130.3297953905255</v>
      </c>
      <c r="V3089" s="62">
        <v>130.3297953905255</v>
      </c>
      <c r="W3089" s="62">
        <v>577.54550694237355</v>
      </c>
      <c r="X3089" s="62">
        <v>582.54549694237357</v>
      </c>
      <c r="Y3089" s="62">
        <v>-1.27</v>
      </c>
      <c r="Z3089" s="62">
        <v>-1.6</v>
      </c>
      <c r="AA3089" s="62">
        <v>129.46577557574969</v>
      </c>
      <c r="AB3089" s="62">
        <v>10.717773466243608</v>
      </c>
      <c r="AC3089" s="62">
        <v>30.493483757841631</v>
      </c>
      <c r="AD3089" s="62">
        <v>18.241392995619684</v>
      </c>
    </row>
    <row r="3090" spans="1:30" ht="20.25" x14ac:dyDescent="0.3">
      <c r="A3090" s="32" t="s">
        <v>30</v>
      </c>
      <c r="B3090" s="32">
        <v>2022</v>
      </c>
      <c r="C3090" s="32">
        <v>8</v>
      </c>
      <c r="D3090" s="32" t="s">
        <v>10632</v>
      </c>
      <c r="E3090" s="32" t="s">
        <v>9772</v>
      </c>
      <c r="F3090" s="32">
        <v>17.600000000000001</v>
      </c>
      <c r="G3090" s="32">
        <v>65</v>
      </c>
      <c r="H3090" s="32">
        <v>11</v>
      </c>
      <c r="I3090" s="32">
        <v>0</v>
      </c>
      <c r="J3090" s="63"/>
      <c r="K3090" s="63">
        <v>10.932611984414317</v>
      </c>
      <c r="L3090" s="63"/>
      <c r="M3090" s="63">
        <v>14.576421631219761</v>
      </c>
      <c r="N3090" s="63">
        <v>12.258870803313686</v>
      </c>
      <c r="O3090" s="62">
        <v>86.586801535726408</v>
      </c>
      <c r="P3090" s="62">
        <v>21.608698202186041</v>
      </c>
      <c r="Q3090" s="62">
        <v>22.52601922218604</v>
      </c>
      <c r="R3090" s="62">
        <v>132.33777557574967</v>
      </c>
      <c r="S3090" s="62">
        <v>5.7439999999999998</v>
      </c>
      <c r="T3090" s="62">
        <v>129.46577557574969</v>
      </c>
      <c r="U3090" s="62">
        <v>132.93623891950611</v>
      </c>
      <c r="V3090" s="62">
        <v>132.93623891950611</v>
      </c>
      <c r="W3090" s="62">
        <v>573.79439217780805</v>
      </c>
      <c r="X3090" s="62">
        <v>578.79438217780807</v>
      </c>
      <c r="Y3090" s="62">
        <v>-1.27</v>
      </c>
      <c r="Z3090" s="62">
        <v>-1.6</v>
      </c>
      <c r="AA3090" s="62">
        <v>132.33777557574967</v>
      </c>
      <c r="AB3090" s="62">
        <v>4.5784848868876704</v>
      </c>
      <c r="AC3090" s="62">
        <v>31.603484316440753</v>
      </c>
      <c r="AD3090" s="62">
        <v>9.5203009280542865</v>
      </c>
    </row>
    <row r="3091" spans="1:30" ht="20.25" x14ac:dyDescent="0.3">
      <c r="A3091" s="32" t="s">
        <v>30</v>
      </c>
      <c r="B3091" s="32">
        <v>2022</v>
      </c>
      <c r="C3091" s="32">
        <v>8</v>
      </c>
      <c r="D3091" s="32" t="s">
        <v>10633</v>
      </c>
      <c r="E3091" s="32" t="s">
        <v>9774</v>
      </c>
      <c r="F3091" s="32">
        <v>22.7</v>
      </c>
      <c r="G3091" s="32">
        <v>66</v>
      </c>
      <c r="H3091" s="32">
        <v>7</v>
      </c>
      <c r="I3091" s="32">
        <v>0</v>
      </c>
      <c r="J3091" s="63"/>
      <c r="K3091" s="63">
        <v>16.00514294346107</v>
      </c>
      <c r="L3091" s="63"/>
      <c r="M3091" s="63">
        <v>14.534409466061367</v>
      </c>
      <c r="N3091" s="63">
        <v>14.52302871743151</v>
      </c>
      <c r="O3091" s="62">
        <v>86.624749074866941</v>
      </c>
      <c r="P3091" s="62">
        <v>22.52601922218604</v>
      </c>
      <c r="Q3091" s="62">
        <v>23.660161574186041</v>
      </c>
      <c r="R3091" s="62">
        <v>136.12777557574967</v>
      </c>
      <c r="S3091" s="62">
        <v>7.58</v>
      </c>
      <c r="T3091" s="62">
        <v>132.33777557574967</v>
      </c>
      <c r="U3091" s="62">
        <v>135.83335610408781</v>
      </c>
      <c r="V3091" s="62">
        <v>135.83335610408781</v>
      </c>
      <c r="W3091" s="62">
        <v>569.65353199109973</v>
      </c>
      <c r="X3091" s="62">
        <v>574.65352199109975</v>
      </c>
      <c r="Y3091" s="62">
        <v>-1.27</v>
      </c>
      <c r="Z3091" s="62">
        <v>-1.6</v>
      </c>
      <c r="AA3091" s="62">
        <v>136.12777557574967</v>
      </c>
      <c r="AB3091" s="62">
        <v>3.7630280703774313</v>
      </c>
      <c r="AC3091" s="62">
        <v>32.98684136567141</v>
      </c>
      <c r="AD3091" s="62">
        <v>8.2440490486104814</v>
      </c>
    </row>
    <row r="3092" spans="1:30" ht="20.25" x14ac:dyDescent="0.3">
      <c r="A3092" s="32" t="s">
        <v>30</v>
      </c>
      <c r="B3092" s="32">
        <v>2022</v>
      </c>
      <c r="C3092" s="32">
        <v>8</v>
      </c>
      <c r="D3092" s="32" t="s">
        <v>10634</v>
      </c>
      <c r="E3092" s="32" t="s">
        <v>9776</v>
      </c>
      <c r="F3092" s="32">
        <v>18</v>
      </c>
      <c r="G3092" s="32">
        <v>88</v>
      </c>
      <c r="H3092" s="32">
        <v>11</v>
      </c>
      <c r="I3092" s="32">
        <v>0</v>
      </c>
      <c r="J3092" s="63"/>
      <c r="K3092" s="63">
        <v>15.961022854164327</v>
      </c>
      <c r="L3092" s="63"/>
      <c r="M3092" s="63">
        <v>20.216924133865955</v>
      </c>
      <c r="N3092" s="63">
        <v>14.481030418026146</v>
      </c>
      <c r="O3092" s="62">
        <v>81.664939699303176</v>
      </c>
      <c r="P3092" s="62">
        <v>23.660161574186041</v>
      </c>
      <c r="Q3092" s="62">
        <v>23.981399126186041</v>
      </c>
      <c r="R3092" s="62">
        <v>139.07177557574965</v>
      </c>
      <c r="S3092" s="62">
        <v>5.8879999999999999</v>
      </c>
      <c r="T3092" s="62">
        <v>136.12777557574967</v>
      </c>
      <c r="U3092" s="62">
        <v>139.65678136386941</v>
      </c>
      <c r="V3092" s="62">
        <v>139.65678136386941</v>
      </c>
      <c r="W3092" s="62">
        <v>564.2344035333789</v>
      </c>
      <c r="X3092" s="62">
        <v>569.23439353337892</v>
      </c>
      <c r="Y3092" s="62">
        <v>-1.27</v>
      </c>
      <c r="Z3092" s="62">
        <v>-1.6</v>
      </c>
      <c r="AA3092" s="62">
        <v>139.07177557574965</v>
      </c>
      <c r="AB3092" s="62">
        <v>2.3833713012642415</v>
      </c>
      <c r="AC3092" s="62">
        <v>33.514695902099852</v>
      </c>
      <c r="AD3092" s="62">
        <v>5.4487232189416837</v>
      </c>
    </row>
    <row r="3093" spans="1:30" ht="20.25" x14ac:dyDescent="0.3">
      <c r="A3093" s="32" t="s">
        <v>30</v>
      </c>
      <c r="B3093" s="32">
        <v>2022</v>
      </c>
      <c r="C3093" s="32">
        <v>8</v>
      </c>
      <c r="D3093" s="32" t="s">
        <v>10635</v>
      </c>
      <c r="E3093" s="32" t="s">
        <v>9778</v>
      </c>
      <c r="F3093" s="32">
        <v>22.9</v>
      </c>
      <c r="G3093" s="32">
        <v>76</v>
      </c>
      <c r="H3093" s="32">
        <v>22</v>
      </c>
      <c r="I3093" s="32">
        <v>2</v>
      </c>
      <c r="J3093" s="63"/>
      <c r="K3093" s="63">
        <v>18.42247916246053</v>
      </c>
      <c r="L3093" s="63"/>
      <c r="M3093" s="63">
        <v>29.211126279594815</v>
      </c>
      <c r="N3093" s="63">
        <v>61.091694957026803</v>
      </c>
      <c r="O3093" s="62">
        <v>74.467740575179562</v>
      </c>
      <c r="P3093" s="62">
        <v>21.305691087576658</v>
      </c>
      <c r="Q3093" s="62">
        <v>22.112989647576658</v>
      </c>
      <c r="R3093" s="62">
        <v>142.89777557574965</v>
      </c>
      <c r="S3093" s="62">
        <v>7.6519999999999992</v>
      </c>
      <c r="T3093" s="62">
        <v>139.07177557574965</v>
      </c>
      <c r="U3093" s="62">
        <v>137.98633537096239</v>
      </c>
      <c r="V3093" s="62">
        <v>137.98633537096239</v>
      </c>
      <c r="W3093" s="62">
        <v>566.59563824165878</v>
      </c>
      <c r="X3093" s="62">
        <v>565.06020824165876</v>
      </c>
      <c r="Y3093" s="62">
        <v>0.3899999999999999</v>
      </c>
      <c r="Z3093" s="62">
        <v>-1.6</v>
      </c>
      <c r="AA3093" s="62">
        <v>142.89777557574965</v>
      </c>
      <c r="AB3093" s="62">
        <v>2.2559041668123965</v>
      </c>
      <c r="AC3093" s="62">
        <v>31.889121512726902</v>
      </c>
      <c r="AD3093" s="62">
        <v>4.9846236222413003</v>
      </c>
    </row>
    <row r="3094" spans="1:30" ht="20.25" x14ac:dyDescent="0.3">
      <c r="A3094" s="32" t="s">
        <v>30</v>
      </c>
      <c r="B3094" s="32">
        <v>2022</v>
      </c>
      <c r="C3094" s="32">
        <v>8</v>
      </c>
      <c r="D3094" s="32" t="s">
        <v>10636</v>
      </c>
      <c r="E3094" s="32" t="s">
        <v>9780</v>
      </c>
      <c r="F3094" s="32">
        <v>15.4</v>
      </c>
      <c r="G3094" s="32">
        <v>87</v>
      </c>
      <c r="H3094" s="32">
        <v>29</v>
      </c>
      <c r="I3094" s="32">
        <v>24</v>
      </c>
      <c r="J3094" s="63"/>
      <c r="K3094" s="63">
        <v>13.229476909145115</v>
      </c>
      <c r="L3094" s="63"/>
      <c r="M3094" s="63">
        <v>99.173205056584777</v>
      </c>
      <c r="N3094" s="63">
        <v>191.66898670355431</v>
      </c>
      <c r="O3094" s="62">
        <v>36.425204181891829</v>
      </c>
      <c r="P3094" s="62">
        <v>8.6390687186097299</v>
      </c>
      <c r="Q3094" s="62">
        <v>8.9397033386097302</v>
      </c>
      <c r="R3094" s="62">
        <v>96.065403927290191</v>
      </c>
      <c r="S3094" s="62">
        <v>4.952</v>
      </c>
      <c r="T3094" s="62">
        <v>93.589403927290192</v>
      </c>
      <c r="U3094" s="62">
        <v>93.589403927290192</v>
      </c>
      <c r="V3094" s="62">
        <v>93.589403927290192</v>
      </c>
      <c r="W3094" s="62">
        <v>633.10622359327988</v>
      </c>
      <c r="X3094" s="62">
        <v>559.68117359327994</v>
      </c>
      <c r="Y3094" s="62">
        <v>18.649999999999999</v>
      </c>
      <c r="Z3094" s="62">
        <v>-1.6</v>
      </c>
      <c r="AA3094" s="62">
        <v>96.065403927290191</v>
      </c>
      <c r="AB3094" s="62">
        <v>7.2091899517804578E-2</v>
      </c>
      <c r="AC3094" s="62">
        <v>14.504896534313678</v>
      </c>
      <c r="AD3094" s="62">
        <v>5.3694279563556199E-2</v>
      </c>
    </row>
    <row r="3095" spans="1:30" ht="20.25" x14ac:dyDescent="0.3">
      <c r="A3095" s="32" t="s">
        <v>30</v>
      </c>
      <c r="B3095" s="32">
        <v>2022</v>
      </c>
      <c r="C3095" s="32">
        <v>8</v>
      </c>
      <c r="D3095" s="32" t="s">
        <v>10637</v>
      </c>
      <c r="E3095" s="32" t="s">
        <v>9782</v>
      </c>
      <c r="F3095" s="32">
        <v>10.8</v>
      </c>
      <c r="G3095" s="32">
        <v>56</v>
      </c>
      <c r="H3095" s="32">
        <v>14</v>
      </c>
      <c r="I3095" s="32">
        <v>0</v>
      </c>
      <c r="J3095" s="63"/>
      <c r="K3095" s="63">
        <v>2.3706989185573297</v>
      </c>
      <c r="L3095" s="63"/>
      <c r="M3095" s="63">
        <v>45.746900891429448</v>
      </c>
      <c r="N3095" s="63">
        <v>99.091891703472612</v>
      </c>
      <c r="O3095" s="62">
        <v>62.986548842256006</v>
      </c>
      <c r="P3095" s="62">
        <v>8.9397033386097302</v>
      </c>
      <c r="Q3095" s="62">
        <v>9.6735601546097296</v>
      </c>
      <c r="R3095" s="62">
        <v>97.713403927290187</v>
      </c>
      <c r="S3095" s="62">
        <v>3.2959999999999998</v>
      </c>
      <c r="T3095" s="62">
        <v>96.065403927290191</v>
      </c>
      <c r="U3095" s="62">
        <v>99.256737112640593</v>
      </c>
      <c r="V3095" s="62">
        <v>99.256737112640593</v>
      </c>
      <c r="W3095" s="62">
        <v>624.19941016226824</v>
      </c>
      <c r="X3095" s="62">
        <v>629.19940016226826</v>
      </c>
      <c r="Y3095" s="62">
        <v>-1.27</v>
      </c>
      <c r="Z3095" s="62">
        <v>-1.6</v>
      </c>
      <c r="AA3095" s="62">
        <v>97.713403927290187</v>
      </c>
      <c r="AB3095" s="62">
        <v>0.97737017994537967</v>
      </c>
      <c r="AC3095" s="62">
        <v>15.508734932626355</v>
      </c>
      <c r="AD3095" s="62">
        <v>0.757569011953938</v>
      </c>
    </row>
    <row r="3096" spans="1:30" ht="20.25" x14ac:dyDescent="0.3">
      <c r="A3096" s="32" t="s">
        <v>30</v>
      </c>
      <c r="B3096" s="32">
        <v>2022</v>
      </c>
      <c r="C3096" s="32">
        <v>8</v>
      </c>
      <c r="D3096" s="32" t="s">
        <v>10638</v>
      </c>
      <c r="E3096" s="32" t="s">
        <v>9784</v>
      </c>
      <c r="F3096" s="32">
        <v>12</v>
      </c>
      <c r="G3096" s="32">
        <v>55</v>
      </c>
      <c r="H3096" s="32">
        <v>14</v>
      </c>
      <c r="I3096" s="32">
        <v>9</v>
      </c>
      <c r="J3096" s="63"/>
      <c r="K3096" s="63">
        <v>3.2358557462581268</v>
      </c>
      <c r="L3096" s="63"/>
      <c r="M3096" s="63">
        <v>67.39183714534397</v>
      </c>
      <c r="N3096" s="63">
        <v>169.42646160999453</v>
      </c>
      <c r="O3096" s="62">
        <v>50.631868548163823</v>
      </c>
      <c r="P3096" s="62">
        <v>4.6356687263799943</v>
      </c>
      <c r="Q3096" s="62">
        <v>5.4618883463799941</v>
      </c>
      <c r="R3096" s="62">
        <v>84.291420308198383</v>
      </c>
      <c r="S3096" s="62">
        <v>3.7280000000000002</v>
      </c>
      <c r="T3096" s="62">
        <v>82.427420308198379</v>
      </c>
      <c r="U3096" s="62">
        <v>82.427420308198379</v>
      </c>
      <c r="V3096" s="62">
        <v>82.427420308198379</v>
      </c>
      <c r="W3096" s="62">
        <v>651.02183144850255</v>
      </c>
      <c r="X3096" s="62">
        <v>626.61243144850255</v>
      </c>
      <c r="Y3096" s="62">
        <v>6.1999999999999993</v>
      </c>
      <c r="Z3096" s="62">
        <v>-1.6</v>
      </c>
      <c r="AA3096" s="62">
        <v>84.291420308198383</v>
      </c>
      <c r="AB3096" s="62">
        <v>0.35829362691730909</v>
      </c>
      <c r="AC3096" s="62">
        <v>9.4008874828992433</v>
      </c>
      <c r="AD3096" s="62">
        <v>0.20909678656336267</v>
      </c>
    </row>
    <row r="3097" spans="1:30" ht="20.25" x14ac:dyDescent="0.3">
      <c r="A3097" s="32" t="s">
        <v>30</v>
      </c>
      <c r="B3097" s="32">
        <v>2022</v>
      </c>
      <c r="C3097" s="32">
        <v>8</v>
      </c>
      <c r="D3097" s="32" t="s">
        <v>10639</v>
      </c>
      <c r="E3097" s="32" t="s">
        <v>9786</v>
      </c>
      <c r="F3097" s="32">
        <v>14.2</v>
      </c>
      <c r="G3097" s="32">
        <v>61</v>
      </c>
      <c r="H3097" s="32">
        <v>14</v>
      </c>
      <c r="I3097" s="32">
        <v>0</v>
      </c>
      <c r="J3097" s="63"/>
      <c r="K3097" s="63">
        <v>6.7803796995209833</v>
      </c>
      <c r="L3097" s="63"/>
      <c r="M3097" s="63">
        <v>33.404111894188119</v>
      </c>
      <c r="N3097" s="63">
        <v>67.321012958822607</v>
      </c>
      <c r="O3097" s="62">
        <v>71.357485757834098</v>
      </c>
      <c r="P3097" s="62">
        <v>5.4618883463799941</v>
      </c>
      <c r="Q3097" s="62">
        <v>6.2981991983799936</v>
      </c>
      <c r="R3097" s="62">
        <v>86.551420308198388</v>
      </c>
      <c r="S3097" s="62">
        <v>4.5199999999999996</v>
      </c>
      <c r="T3097" s="62">
        <v>84.291420308198383</v>
      </c>
      <c r="U3097" s="62">
        <v>87.389826321924218</v>
      </c>
      <c r="V3097" s="62">
        <v>87.389826321924218</v>
      </c>
      <c r="W3097" s="62">
        <v>642.99513741158114</v>
      </c>
      <c r="X3097" s="62">
        <v>647.99512741158117</v>
      </c>
      <c r="Y3097" s="62">
        <v>-1.27</v>
      </c>
      <c r="Z3097" s="62">
        <v>-1.6</v>
      </c>
      <c r="AA3097" s="62">
        <v>86.551420308198388</v>
      </c>
      <c r="AB3097" s="62">
        <v>1.3247484376534673</v>
      </c>
      <c r="AC3097" s="62">
        <v>10.657566132794036</v>
      </c>
      <c r="AD3097" s="62">
        <v>0.82739862479121051</v>
      </c>
    </row>
    <row r="3098" spans="1:30" ht="20.25" x14ac:dyDescent="0.3">
      <c r="A3098" s="32" t="s">
        <v>30</v>
      </c>
      <c r="B3098" s="32">
        <v>2022</v>
      </c>
      <c r="C3098" s="32">
        <v>8</v>
      </c>
      <c r="D3098" s="32" t="s">
        <v>10640</v>
      </c>
      <c r="E3098" s="32" t="s">
        <v>9788</v>
      </c>
      <c r="F3098" s="32">
        <v>19</v>
      </c>
      <c r="G3098" s="32">
        <v>68</v>
      </c>
      <c r="H3098" s="32">
        <v>13</v>
      </c>
      <c r="I3098" s="32">
        <v>0</v>
      </c>
      <c r="J3098" s="63"/>
      <c r="K3098" s="63">
        <v>12.94701499666111</v>
      </c>
      <c r="L3098" s="63"/>
      <c r="M3098" s="63">
        <v>22.246657344405008</v>
      </c>
      <c r="N3098" s="63">
        <v>33.34450506348351</v>
      </c>
      <c r="O3098" s="62">
        <v>79.973981785102225</v>
      </c>
      <c r="P3098" s="62">
        <v>6.2981991983799936</v>
      </c>
      <c r="Q3098" s="62">
        <v>7.1996825903799939</v>
      </c>
      <c r="R3098" s="62">
        <v>89.675420308198383</v>
      </c>
      <c r="S3098" s="62">
        <v>6.2479999999999993</v>
      </c>
      <c r="T3098" s="62">
        <v>86.551420308198388</v>
      </c>
      <c r="U3098" s="62">
        <v>89.667450420504082</v>
      </c>
      <c r="V3098" s="62">
        <v>89.667450420504082</v>
      </c>
      <c r="W3098" s="62">
        <v>639.34428830245304</v>
      </c>
      <c r="X3098" s="62">
        <v>644.34427830245306</v>
      </c>
      <c r="Y3098" s="62">
        <v>-1.27</v>
      </c>
      <c r="Z3098" s="62">
        <v>-1.6</v>
      </c>
      <c r="AA3098" s="62">
        <v>89.675420308198383</v>
      </c>
      <c r="AB3098" s="62">
        <v>2.1832007391414856</v>
      </c>
      <c r="AC3098" s="62">
        <v>11.992325056714169</v>
      </c>
      <c r="AD3098" s="62">
        <v>2.3202781123505045</v>
      </c>
    </row>
    <row r="3099" spans="1:30" ht="20.25" x14ac:dyDescent="0.3">
      <c r="A3099" s="32" t="s">
        <v>30</v>
      </c>
      <c r="B3099" s="32">
        <v>2022</v>
      </c>
      <c r="C3099" s="32">
        <v>9</v>
      </c>
      <c r="D3099" s="32" t="s">
        <v>10641</v>
      </c>
      <c r="E3099" s="32" t="s">
        <v>9790</v>
      </c>
      <c r="F3099" s="32">
        <v>16.100000000000001</v>
      </c>
      <c r="G3099" s="32">
        <v>100</v>
      </c>
      <c r="H3099" s="32">
        <v>11</v>
      </c>
      <c r="I3099" s="32">
        <v>0</v>
      </c>
      <c r="J3099" s="63"/>
      <c r="K3099" s="63">
        <v>16.07685831622177</v>
      </c>
      <c r="L3099" s="63"/>
      <c r="M3099" s="63">
        <v>28.950314649505547</v>
      </c>
      <c r="N3099" s="63">
        <v>22.190732935420822</v>
      </c>
      <c r="O3099" s="62">
        <v>74.666095854125913</v>
      </c>
      <c r="P3099" s="62">
        <v>7.1996825903799939</v>
      </c>
      <c r="Q3099" s="62">
        <v>7.1996825903799939</v>
      </c>
      <c r="R3099" s="62">
        <v>92.277420308198387</v>
      </c>
      <c r="S3099" s="62">
        <v>5.2040000000000006</v>
      </c>
      <c r="T3099" s="62">
        <v>89.675420308198383</v>
      </c>
      <c r="U3099" s="62">
        <v>92.815978057505561</v>
      </c>
      <c r="V3099" s="62">
        <v>92.815978057505561</v>
      </c>
      <c r="W3099" s="62">
        <v>634.33155967392076</v>
      </c>
      <c r="X3099" s="62">
        <v>639.33154967392079</v>
      </c>
      <c r="Y3099" s="62">
        <v>-1.27</v>
      </c>
      <c r="Z3099" s="62">
        <v>-1.6</v>
      </c>
      <c r="AA3099" s="62">
        <v>92.277420308198387</v>
      </c>
      <c r="AB3099" s="62">
        <v>1.3094692782516533</v>
      </c>
      <c r="AC3099" s="62">
        <v>12.049119670272908</v>
      </c>
      <c r="AD3099" s="62">
        <v>0.87588555385760702</v>
      </c>
    </row>
    <row r="3100" spans="1:30" ht="20.25" x14ac:dyDescent="0.3">
      <c r="A3100" s="32" t="s">
        <v>30</v>
      </c>
      <c r="B3100" s="32">
        <v>2022</v>
      </c>
      <c r="C3100" s="32">
        <v>9</v>
      </c>
      <c r="D3100" s="32" t="s">
        <v>10642</v>
      </c>
      <c r="E3100" s="32" t="s">
        <v>9792</v>
      </c>
      <c r="F3100" s="32">
        <v>13.8</v>
      </c>
      <c r="G3100" s="32">
        <v>73</v>
      </c>
      <c r="H3100" s="32">
        <v>14</v>
      </c>
      <c r="I3100" s="32">
        <v>3</v>
      </c>
      <c r="J3100" s="63"/>
      <c r="K3100" s="63">
        <v>9.0341007717706283</v>
      </c>
      <c r="L3100" s="63"/>
      <c r="M3100" s="63">
        <v>48.562702225112496</v>
      </c>
      <c r="N3100" s="63">
        <v>92.388707005611735</v>
      </c>
      <c r="O3100" s="62">
        <v>61.224733217175121</v>
      </c>
      <c r="P3100" s="62">
        <v>4.6644350501132994</v>
      </c>
      <c r="Q3100" s="62">
        <v>5.3273369441132994</v>
      </c>
      <c r="R3100" s="62">
        <v>91.452086002554921</v>
      </c>
      <c r="S3100" s="62">
        <v>4.3759999999999994</v>
      </c>
      <c r="T3100" s="62">
        <v>89.264086002554919</v>
      </c>
      <c r="U3100" s="62">
        <v>89.264086002554919</v>
      </c>
      <c r="V3100" s="62">
        <v>89.264086002554919</v>
      </c>
      <c r="W3100" s="62">
        <v>639.98933532586307</v>
      </c>
      <c r="X3100" s="62">
        <v>635.18619532586308</v>
      </c>
      <c r="Y3100" s="62">
        <v>1.2199999999999998</v>
      </c>
      <c r="Z3100" s="62">
        <v>-1.6</v>
      </c>
      <c r="AA3100" s="62">
        <v>91.452086002554921</v>
      </c>
      <c r="AB3100" s="62">
        <v>0.89147657786002288</v>
      </c>
      <c r="AC3100" s="62">
        <v>9.3002593191734046</v>
      </c>
      <c r="AD3100" s="62">
        <v>0.51729303186016562</v>
      </c>
    </row>
    <row r="3101" spans="1:30" ht="20.25" x14ac:dyDescent="0.3">
      <c r="A3101" s="32" t="s">
        <v>30</v>
      </c>
      <c r="B3101" s="32">
        <v>2022</v>
      </c>
      <c r="C3101" s="32">
        <v>9</v>
      </c>
      <c r="D3101" s="32" t="s">
        <v>10643</v>
      </c>
      <c r="E3101" s="32" t="s">
        <v>9794</v>
      </c>
      <c r="F3101" s="32">
        <v>15.5</v>
      </c>
      <c r="G3101" s="32">
        <v>50</v>
      </c>
      <c r="H3101" s="32">
        <v>3</v>
      </c>
      <c r="I3101" s="32">
        <v>0</v>
      </c>
      <c r="J3101" s="63"/>
      <c r="K3101" s="63">
        <v>5.1188607897677878</v>
      </c>
      <c r="L3101" s="63"/>
      <c r="M3101" s="63">
        <v>27.341790546904299</v>
      </c>
      <c r="N3101" s="63">
        <v>48.498092432304176</v>
      </c>
      <c r="O3101" s="62">
        <v>75.902529823647257</v>
      </c>
      <c r="P3101" s="62">
        <v>5.3273369441132994</v>
      </c>
      <c r="Q3101" s="62">
        <v>6.6949943441132991</v>
      </c>
      <c r="R3101" s="62">
        <v>93.946086002554921</v>
      </c>
      <c r="S3101" s="62">
        <v>4.9879999999999995</v>
      </c>
      <c r="T3101" s="62">
        <v>91.452086002554921</v>
      </c>
      <c r="U3101" s="62">
        <v>94.606679352571632</v>
      </c>
      <c r="V3101" s="62">
        <v>94.606679352571632</v>
      </c>
      <c r="W3101" s="62">
        <v>631.49816075637239</v>
      </c>
      <c r="X3101" s="62">
        <v>636.49815075637241</v>
      </c>
      <c r="Y3101" s="62">
        <v>-1.27</v>
      </c>
      <c r="Z3101" s="62">
        <v>-1.6</v>
      </c>
      <c r="AA3101" s="62">
        <v>93.946086002554921</v>
      </c>
      <c r="AB3101" s="62">
        <v>0.93968281880595805</v>
      </c>
      <c r="AC3101" s="62">
        <v>11.36516474582371</v>
      </c>
      <c r="AD3101" s="62">
        <v>0.6081949509454303</v>
      </c>
    </row>
    <row r="3102" spans="1:30" ht="20.25" x14ac:dyDescent="0.3">
      <c r="A3102" s="32" t="s">
        <v>30</v>
      </c>
      <c r="B3102" s="32">
        <v>2022</v>
      </c>
      <c r="C3102" s="32">
        <v>9</v>
      </c>
      <c r="D3102" s="32" t="s">
        <v>10644</v>
      </c>
      <c r="E3102" s="32" t="s">
        <v>9796</v>
      </c>
      <c r="F3102" s="32">
        <v>17.5</v>
      </c>
      <c r="G3102" s="32">
        <v>46</v>
      </c>
      <c r="H3102" s="32">
        <v>14</v>
      </c>
      <c r="I3102" s="32">
        <v>0</v>
      </c>
      <c r="J3102" s="63"/>
      <c r="K3102" s="63">
        <v>5.7505078221205927</v>
      </c>
      <c r="L3102" s="63"/>
      <c r="M3102" s="63">
        <v>16.65534103329184</v>
      </c>
      <c r="N3102" s="63">
        <v>27.284184533115919</v>
      </c>
      <c r="O3102" s="62">
        <v>84.733320995000142</v>
      </c>
      <c r="P3102" s="62">
        <v>6.6949943441132991</v>
      </c>
      <c r="Q3102" s="62">
        <v>8.3500245761132987</v>
      </c>
      <c r="R3102" s="62">
        <v>96.80008600255492</v>
      </c>
      <c r="S3102" s="62">
        <v>5.7080000000000002</v>
      </c>
      <c r="T3102" s="62">
        <v>93.946086002554921</v>
      </c>
      <c r="U3102" s="62">
        <v>97.120488184398681</v>
      </c>
      <c r="V3102" s="62">
        <v>97.120488184398681</v>
      </c>
      <c r="W3102" s="62">
        <v>627.54194111769914</v>
      </c>
      <c r="X3102" s="62">
        <v>632.54193111769916</v>
      </c>
      <c r="Y3102" s="62">
        <v>-1.27</v>
      </c>
      <c r="Z3102" s="62">
        <v>-1.6</v>
      </c>
      <c r="AA3102" s="62">
        <v>96.80008600255492</v>
      </c>
      <c r="AB3102" s="62">
        <v>4.1131252032628058</v>
      </c>
      <c r="AC3102" s="62">
        <v>13.73753276976085</v>
      </c>
      <c r="AD3102" s="62">
        <v>5.3305451597797981</v>
      </c>
    </row>
    <row r="3103" spans="1:30" ht="20.25" x14ac:dyDescent="0.3">
      <c r="A3103" s="32" t="s">
        <v>30</v>
      </c>
      <c r="B3103" s="32">
        <v>2022</v>
      </c>
      <c r="C3103" s="32">
        <v>9</v>
      </c>
      <c r="D3103" s="32" t="s">
        <v>10645</v>
      </c>
      <c r="E3103" s="32" t="s">
        <v>9798</v>
      </c>
      <c r="F3103" s="32">
        <v>19</v>
      </c>
      <c r="G3103" s="32">
        <v>41</v>
      </c>
      <c r="H3103" s="32">
        <v>3</v>
      </c>
      <c r="I3103" s="32">
        <v>0</v>
      </c>
      <c r="J3103" s="63"/>
      <c r="K3103" s="63">
        <v>5.4499713405201486</v>
      </c>
      <c r="L3103" s="63"/>
      <c r="M3103" s="63">
        <v>13.467412513815626</v>
      </c>
      <c r="N3103" s="63">
        <v>16.601261990070814</v>
      </c>
      <c r="O3103" s="62">
        <v>87.595167776899316</v>
      </c>
      <c r="P3103" s="62">
        <v>8.3500245761132987</v>
      </c>
      <c r="Q3103" s="62">
        <v>10.304126878113298</v>
      </c>
      <c r="R3103" s="62">
        <v>99.924086002554915</v>
      </c>
      <c r="S3103" s="62">
        <v>6.2479999999999993</v>
      </c>
      <c r="T3103" s="62">
        <v>96.80008600255492</v>
      </c>
      <c r="U3103" s="62">
        <v>99.997309622256026</v>
      </c>
      <c r="V3103" s="62">
        <v>99.997309622256026</v>
      </c>
      <c r="W3103" s="62">
        <v>623.04481700780411</v>
      </c>
      <c r="X3103" s="62">
        <v>628.04480700780414</v>
      </c>
      <c r="Y3103" s="62">
        <v>-1.27</v>
      </c>
      <c r="Z3103" s="62">
        <v>-1.6</v>
      </c>
      <c r="AA3103" s="62">
        <v>99.924086002554915</v>
      </c>
      <c r="AB3103" s="62">
        <v>3.5321344659750609</v>
      </c>
      <c r="AC3103" s="62">
        <v>16.384379193480406</v>
      </c>
      <c r="AD3103" s="62">
        <v>5.0836529826606744</v>
      </c>
    </row>
    <row r="3104" spans="1:30" ht="20.25" x14ac:dyDescent="0.3">
      <c r="A3104" s="32" t="s">
        <v>30</v>
      </c>
      <c r="B3104" s="32">
        <v>2022</v>
      </c>
      <c r="C3104" s="32">
        <v>9</v>
      </c>
      <c r="D3104" s="32" t="s">
        <v>10646</v>
      </c>
      <c r="E3104" s="32" t="s">
        <v>9800</v>
      </c>
      <c r="F3104" s="32">
        <v>19.399999999999999</v>
      </c>
      <c r="G3104" s="32">
        <v>61</v>
      </c>
      <c r="H3104" s="32">
        <v>9</v>
      </c>
      <c r="I3104" s="32">
        <v>0</v>
      </c>
      <c r="J3104" s="63"/>
      <c r="K3104" s="63">
        <v>11.675748183930095</v>
      </c>
      <c r="L3104" s="63"/>
      <c r="M3104" s="63">
        <v>13.994661718497108</v>
      </c>
      <c r="N3104" s="63">
        <v>13.414385618929231</v>
      </c>
      <c r="O3104" s="62">
        <v>87.114036395772686</v>
      </c>
      <c r="P3104" s="62">
        <v>10.304126878113298</v>
      </c>
      <c r="Q3104" s="62">
        <v>11.621526988113297</v>
      </c>
      <c r="R3104" s="62">
        <v>103.12008600255491</v>
      </c>
      <c r="S3104" s="62">
        <v>6.3919999999999995</v>
      </c>
      <c r="T3104" s="62">
        <v>99.924086002554915</v>
      </c>
      <c r="U3104" s="62">
        <v>103.14647894679365</v>
      </c>
      <c r="V3104" s="62">
        <v>103.14647894679365</v>
      </c>
      <c r="W3104" s="62">
        <v>618.15889143959203</v>
      </c>
      <c r="X3104" s="62">
        <v>623.15888143959205</v>
      </c>
      <c r="Y3104" s="62">
        <v>-1.27</v>
      </c>
      <c r="Z3104" s="62">
        <v>-1.6</v>
      </c>
      <c r="AA3104" s="62">
        <v>103.12008600255491</v>
      </c>
      <c r="AB3104" s="62">
        <v>4.4616034887258644</v>
      </c>
      <c r="AC3104" s="62">
        <v>18.133880153452999</v>
      </c>
      <c r="AD3104" s="62">
        <v>6.7654152606467477</v>
      </c>
    </row>
    <row r="3105" spans="1:30" ht="20.25" x14ac:dyDescent="0.3">
      <c r="A3105" s="32" t="s">
        <v>30</v>
      </c>
      <c r="B3105" s="32">
        <v>2022</v>
      </c>
      <c r="C3105" s="32">
        <v>9</v>
      </c>
      <c r="D3105" s="32" t="s">
        <v>10647</v>
      </c>
      <c r="E3105" s="32" t="s">
        <v>9802</v>
      </c>
      <c r="F3105" s="32">
        <v>21.8</v>
      </c>
      <c r="G3105" s="32">
        <v>56</v>
      </c>
      <c r="H3105" s="32">
        <v>22</v>
      </c>
      <c r="I3105" s="32">
        <v>0</v>
      </c>
      <c r="J3105" s="63"/>
      <c r="K3105" s="63">
        <v>12.624358194417637</v>
      </c>
      <c r="L3105" s="63"/>
      <c r="M3105" s="63">
        <v>13.941460809554487</v>
      </c>
      <c r="N3105" s="63">
        <v>13.941460809554487</v>
      </c>
      <c r="O3105" s="62">
        <v>87.162441070527493</v>
      </c>
      <c r="P3105" s="62">
        <v>11.621526988113297</v>
      </c>
      <c r="Q3105" s="62">
        <v>13.281830116113298</v>
      </c>
      <c r="R3105" s="62">
        <v>106.74808600255491</v>
      </c>
      <c r="S3105" s="62">
        <v>7.2560000000000002</v>
      </c>
      <c r="T3105" s="62">
        <v>103.12008600255491</v>
      </c>
      <c r="U3105" s="62">
        <v>106.36843424589269</v>
      </c>
      <c r="V3105" s="62">
        <v>106.36843424589269</v>
      </c>
      <c r="W3105" s="62">
        <v>613.19969036813313</v>
      </c>
      <c r="X3105" s="62">
        <v>618.19968036813316</v>
      </c>
      <c r="Y3105" s="62">
        <v>-1.27</v>
      </c>
      <c r="Z3105" s="62">
        <v>-1.6</v>
      </c>
      <c r="AA3105" s="62">
        <v>106.74808600255491</v>
      </c>
      <c r="AB3105" s="62">
        <v>8.6481466269747287</v>
      </c>
      <c r="AC3105" s="62">
        <v>20.261278783967509</v>
      </c>
      <c r="AD3105" s="62">
        <v>12.625404000194427</v>
      </c>
    </row>
    <row r="3106" spans="1:30" ht="20.25" x14ac:dyDescent="0.3">
      <c r="A3106" s="32" t="s">
        <v>30</v>
      </c>
      <c r="B3106" s="32">
        <v>2022</v>
      </c>
      <c r="C3106" s="32">
        <v>9</v>
      </c>
      <c r="D3106" s="32" t="s">
        <v>10648</v>
      </c>
      <c r="E3106" s="32" t="s">
        <v>9804</v>
      </c>
      <c r="F3106" s="32">
        <v>23.1</v>
      </c>
      <c r="G3106" s="32">
        <v>67</v>
      </c>
      <c r="H3106" s="32">
        <v>9</v>
      </c>
      <c r="I3106" s="32">
        <v>0</v>
      </c>
      <c r="J3106" s="63"/>
      <c r="K3106" s="63">
        <v>16.620755458310789</v>
      </c>
      <c r="L3106" s="63"/>
      <c r="M3106" s="63">
        <v>14.532236139728679</v>
      </c>
      <c r="N3106" s="63">
        <v>13.88827745911339</v>
      </c>
      <c r="O3106" s="62">
        <v>86.626712670824077</v>
      </c>
      <c r="P3106" s="62">
        <v>13.281830116113298</v>
      </c>
      <c r="Q3106" s="62">
        <v>14.597747224113299</v>
      </c>
      <c r="R3106" s="62">
        <v>110.61008600255491</v>
      </c>
      <c r="S3106" s="62">
        <v>7.7240000000000002</v>
      </c>
      <c r="T3106" s="62">
        <v>106.74808600255491</v>
      </c>
      <c r="U3106" s="62">
        <v>110.02615238657587</v>
      </c>
      <c r="V3106" s="62">
        <v>110.02615238657587</v>
      </c>
      <c r="W3106" s="62">
        <v>607.61797063111715</v>
      </c>
      <c r="X3106" s="62">
        <v>612.61796063111717</v>
      </c>
      <c r="Y3106" s="62">
        <v>-1.27</v>
      </c>
      <c r="Z3106" s="62">
        <v>-1.6</v>
      </c>
      <c r="AA3106" s="62">
        <v>110.61008600255491</v>
      </c>
      <c r="AB3106" s="62">
        <v>4.1631092607424653</v>
      </c>
      <c r="AC3106" s="62">
        <v>21.952538231276133</v>
      </c>
      <c r="AD3106" s="62">
        <v>7.0914400809540084</v>
      </c>
    </row>
    <row r="3107" spans="1:30" ht="20.25" x14ac:dyDescent="0.3">
      <c r="A3107" s="32" t="s">
        <v>30</v>
      </c>
      <c r="B3107" s="32">
        <v>2022</v>
      </c>
      <c r="C3107" s="32">
        <v>9</v>
      </c>
      <c r="D3107" s="32" t="s">
        <v>10649</v>
      </c>
      <c r="E3107" s="32" t="s">
        <v>9806</v>
      </c>
      <c r="F3107" s="32">
        <v>11</v>
      </c>
      <c r="G3107" s="32">
        <v>73</v>
      </c>
      <c r="H3107" s="32">
        <v>22</v>
      </c>
      <c r="I3107" s="32">
        <v>3</v>
      </c>
      <c r="J3107" s="63"/>
      <c r="K3107" s="63">
        <v>6.3399253755909095</v>
      </c>
      <c r="L3107" s="63"/>
      <c r="M3107" s="63">
        <v>43.062447400084835</v>
      </c>
      <c r="N3107" s="63">
        <v>79.741634701836873</v>
      </c>
      <c r="O3107" s="62">
        <v>64.714737710713706</v>
      </c>
      <c r="P3107" s="62">
        <v>10.685345446937927</v>
      </c>
      <c r="Q3107" s="62">
        <v>11.223675172937927</v>
      </c>
      <c r="R3107" s="62">
        <v>109.13998758713066</v>
      </c>
      <c r="S3107" s="62">
        <v>3.3679999999999999</v>
      </c>
      <c r="T3107" s="62">
        <v>107.45598758713066</v>
      </c>
      <c r="U3107" s="62">
        <v>107.45598758713066</v>
      </c>
      <c r="V3107" s="62">
        <v>107.45598758713066</v>
      </c>
      <c r="W3107" s="62">
        <v>611.5347363713779</v>
      </c>
      <c r="X3107" s="62">
        <v>606.73159637137792</v>
      </c>
      <c r="Y3107" s="62">
        <v>1.2199999999999998</v>
      </c>
      <c r="Z3107" s="62">
        <v>-1.6</v>
      </c>
      <c r="AA3107" s="62">
        <v>109.13998758713066</v>
      </c>
      <c r="AB3107" s="62">
        <v>1.5793078948372448</v>
      </c>
      <c r="AC3107" s="62">
        <v>17.856547088106218</v>
      </c>
      <c r="AD3107" s="62">
        <v>2.0308891090494945</v>
      </c>
    </row>
    <row r="3108" spans="1:30" ht="20.25" x14ac:dyDescent="0.3">
      <c r="A3108" s="32" t="s">
        <v>30</v>
      </c>
      <c r="B3108" s="32">
        <v>2022</v>
      </c>
      <c r="C3108" s="32">
        <v>9</v>
      </c>
      <c r="D3108" s="32" t="s">
        <v>10650</v>
      </c>
      <c r="E3108" s="32" t="s">
        <v>9808</v>
      </c>
      <c r="F3108" s="32">
        <v>14.9</v>
      </c>
      <c r="G3108" s="32">
        <v>51</v>
      </c>
      <c r="H3108" s="32">
        <v>9</v>
      </c>
      <c r="I3108" s="32">
        <v>0</v>
      </c>
      <c r="J3108" s="63"/>
      <c r="K3108" s="63">
        <v>4.8498569292798868</v>
      </c>
      <c r="L3108" s="63"/>
      <c r="M3108" s="63">
        <v>23.780981727836483</v>
      </c>
      <c r="N3108" s="63">
        <v>42.999652918980935</v>
      </c>
      <c r="O3108" s="62">
        <v>78.72239035695263</v>
      </c>
      <c r="P3108" s="62">
        <v>11.223675172937927</v>
      </c>
      <c r="Q3108" s="62">
        <v>12.515534692937926</v>
      </c>
      <c r="R3108" s="62">
        <v>111.52598758713066</v>
      </c>
      <c r="S3108" s="62">
        <v>4.7720000000000002</v>
      </c>
      <c r="T3108" s="62">
        <v>109.13998758713066</v>
      </c>
      <c r="U3108" s="62">
        <v>112.43779599552681</v>
      </c>
      <c r="V3108" s="62">
        <v>112.43779599552681</v>
      </c>
      <c r="W3108" s="62">
        <v>603.96559698536589</v>
      </c>
      <c r="X3108" s="62">
        <v>608.96558698536592</v>
      </c>
      <c r="Y3108" s="62">
        <v>-1.27</v>
      </c>
      <c r="Z3108" s="62">
        <v>-1.6</v>
      </c>
      <c r="AA3108" s="62">
        <v>111.52598758713066</v>
      </c>
      <c r="AB3108" s="62">
        <v>1.5794041374285002</v>
      </c>
      <c r="AC3108" s="62">
        <v>19.547093566260177</v>
      </c>
      <c r="AD3108" s="62">
        <v>2.2152055640664314</v>
      </c>
    </row>
    <row r="3109" spans="1:30" ht="20.25" x14ac:dyDescent="0.3">
      <c r="A3109" s="32" t="s">
        <v>30</v>
      </c>
      <c r="B3109" s="32">
        <v>2022</v>
      </c>
      <c r="C3109" s="32">
        <v>9</v>
      </c>
      <c r="D3109" s="32" t="s">
        <v>10651</v>
      </c>
      <c r="E3109" s="32" t="s">
        <v>9810</v>
      </c>
      <c r="F3109" s="32">
        <v>15.2</v>
      </c>
      <c r="G3109" s="32">
        <v>45</v>
      </c>
      <c r="H3109" s="32">
        <v>14</v>
      </c>
      <c r="I3109" s="32">
        <v>0</v>
      </c>
      <c r="J3109" s="63"/>
      <c r="K3109" s="63">
        <v>3.3437599815595376</v>
      </c>
      <c r="L3109" s="63"/>
      <c r="M3109" s="63">
        <v>16.250976010554531</v>
      </c>
      <c r="N3109" s="63">
        <v>23.724550928312205</v>
      </c>
      <c r="O3109" s="62">
        <v>85.09014303147336</v>
      </c>
      <c r="P3109" s="62">
        <v>12.515534692937926</v>
      </c>
      <c r="Q3109" s="62">
        <v>13.992769462937925</v>
      </c>
      <c r="R3109" s="62">
        <v>113.96598758713066</v>
      </c>
      <c r="S3109" s="62">
        <v>4.879999999999999</v>
      </c>
      <c r="T3109" s="62">
        <v>111.52598758713066</v>
      </c>
      <c r="U3109" s="62">
        <v>114.84360825725423</v>
      </c>
      <c r="V3109" s="62">
        <v>114.84360825725423</v>
      </c>
      <c r="W3109" s="62">
        <v>600.34392962052084</v>
      </c>
      <c r="X3109" s="62">
        <v>605.34391962052086</v>
      </c>
      <c r="Y3109" s="62">
        <v>-1.27</v>
      </c>
      <c r="Z3109" s="62">
        <v>-1.6</v>
      </c>
      <c r="AA3109" s="62">
        <v>113.96598758713066</v>
      </c>
      <c r="AB3109" s="62">
        <v>4.3194101695276261</v>
      </c>
      <c r="AC3109" s="62">
        <v>21.41285201784812</v>
      </c>
      <c r="AD3109" s="62">
        <v>7.2280433828016672</v>
      </c>
    </row>
    <row r="3110" spans="1:30" ht="20.25" x14ac:dyDescent="0.3">
      <c r="A3110" s="32" t="s">
        <v>30</v>
      </c>
      <c r="B3110" s="32">
        <v>2022</v>
      </c>
      <c r="C3110" s="32">
        <v>9</v>
      </c>
      <c r="D3110" s="32" t="s">
        <v>10652</v>
      </c>
      <c r="E3110" s="32" t="s">
        <v>9812</v>
      </c>
      <c r="F3110" s="32">
        <v>17.600000000000001</v>
      </c>
      <c r="G3110" s="32">
        <v>47</v>
      </c>
      <c r="H3110" s="32">
        <v>11</v>
      </c>
      <c r="I3110" s="32">
        <v>0</v>
      </c>
      <c r="J3110" s="63"/>
      <c r="K3110" s="63">
        <v>6.1522966313402199</v>
      </c>
      <c r="L3110" s="63"/>
      <c r="M3110" s="63">
        <v>14.224704661124756</v>
      </c>
      <c r="N3110" s="63">
        <v>16.197030424524485</v>
      </c>
      <c r="O3110" s="62">
        <v>86.905099824175409</v>
      </c>
      <c r="P3110" s="62">
        <v>13.992769462937925</v>
      </c>
      <c r="Q3110" s="62">
        <v>15.625884220937925</v>
      </c>
      <c r="R3110" s="62">
        <v>116.83798758713066</v>
      </c>
      <c r="S3110" s="62">
        <v>5.7439999999999998</v>
      </c>
      <c r="T3110" s="62">
        <v>113.96598758713066</v>
      </c>
      <c r="U3110" s="62">
        <v>117.30399252785261</v>
      </c>
      <c r="V3110" s="62">
        <v>117.30399252785261</v>
      </c>
      <c r="W3110" s="62">
        <v>596.66257126907919</v>
      </c>
      <c r="X3110" s="62">
        <v>601.66256126907922</v>
      </c>
      <c r="Y3110" s="62">
        <v>-1.27</v>
      </c>
      <c r="Z3110" s="62">
        <v>-1.6</v>
      </c>
      <c r="AA3110" s="62">
        <v>116.83798758713066</v>
      </c>
      <c r="AB3110" s="62">
        <v>4.7900226995209145</v>
      </c>
      <c r="AC3110" s="62">
        <v>23.420978449142172</v>
      </c>
      <c r="AD3110" s="62">
        <v>8.343710270362978</v>
      </c>
    </row>
    <row r="3111" spans="1:30" ht="20.25" x14ac:dyDescent="0.3">
      <c r="A3111" s="32" t="s">
        <v>30</v>
      </c>
      <c r="B3111" s="32">
        <v>2022</v>
      </c>
      <c r="C3111" s="32">
        <v>9</v>
      </c>
      <c r="D3111" s="32" t="s">
        <v>10653</v>
      </c>
      <c r="E3111" s="32" t="s">
        <v>9814</v>
      </c>
      <c r="F3111" s="32">
        <v>17.8</v>
      </c>
      <c r="G3111" s="32">
        <v>60</v>
      </c>
      <c r="H3111" s="32">
        <v>11</v>
      </c>
      <c r="I3111" s="32">
        <v>0</v>
      </c>
      <c r="J3111" s="63"/>
      <c r="K3111" s="63">
        <v>9.9234478094940961</v>
      </c>
      <c r="L3111" s="63"/>
      <c r="M3111" s="63">
        <v>14.242374815928477</v>
      </c>
      <c r="N3111" s="63">
        <v>14.171427828491392</v>
      </c>
      <c r="O3111" s="62">
        <v>86.889075525840468</v>
      </c>
      <c r="P3111" s="62">
        <v>15.625884220937925</v>
      </c>
      <c r="Q3111" s="62">
        <v>16.871605900937926</v>
      </c>
      <c r="R3111" s="62">
        <v>119.74598758713066</v>
      </c>
      <c r="S3111" s="62">
        <v>5.8160000000000007</v>
      </c>
      <c r="T3111" s="62">
        <v>116.83798758713066</v>
      </c>
      <c r="U3111" s="62">
        <v>120.20014702155042</v>
      </c>
      <c r="V3111" s="62">
        <v>120.20014702155042</v>
      </c>
      <c r="W3111" s="62">
        <v>592.35810560302048</v>
      </c>
      <c r="X3111" s="62">
        <v>597.3580956030205</v>
      </c>
      <c r="Y3111" s="62">
        <v>-1.27</v>
      </c>
      <c r="Z3111" s="62">
        <v>-1.6</v>
      </c>
      <c r="AA3111" s="62">
        <v>119.74598758713066</v>
      </c>
      <c r="AB3111" s="62">
        <v>4.7791245912146278</v>
      </c>
      <c r="AC3111" s="62">
        <v>24.953615335488497</v>
      </c>
      <c r="AD3111" s="62">
        <v>8.6318313244974885</v>
      </c>
    </row>
    <row r="3112" spans="1:30" ht="20.25" x14ac:dyDescent="0.3">
      <c r="A3112" s="32" t="s">
        <v>30</v>
      </c>
      <c r="B3112" s="32">
        <v>2022</v>
      </c>
      <c r="C3112" s="32">
        <v>9</v>
      </c>
      <c r="D3112" s="32" t="s">
        <v>10654</v>
      </c>
      <c r="E3112" s="32" t="s">
        <v>9816</v>
      </c>
      <c r="F3112" s="32">
        <v>18.7</v>
      </c>
      <c r="G3112" s="32">
        <v>58</v>
      </c>
      <c r="H3112" s="32">
        <v>7</v>
      </c>
      <c r="I3112" s="32">
        <v>0</v>
      </c>
      <c r="J3112" s="63"/>
      <c r="K3112" s="63">
        <v>10.261072021662207</v>
      </c>
      <c r="L3112" s="63"/>
      <c r="M3112" s="63">
        <v>14.189092151412831</v>
      </c>
      <c r="N3112" s="63">
        <v>14.189092151412831</v>
      </c>
      <c r="O3112" s="62">
        <v>86.937405929686363</v>
      </c>
      <c r="P3112" s="62">
        <v>16.871605900937926</v>
      </c>
      <c r="Q3112" s="62">
        <v>18.241899748937925</v>
      </c>
      <c r="R3112" s="62">
        <v>122.81598758713065</v>
      </c>
      <c r="S3112" s="62">
        <v>6.1399999999999988</v>
      </c>
      <c r="T3112" s="62">
        <v>119.74598758713066</v>
      </c>
      <c r="U3112" s="62">
        <v>123.13278313488453</v>
      </c>
      <c r="V3112" s="62">
        <v>123.13278313488453</v>
      </c>
      <c r="W3112" s="62">
        <v>588.03106011638886</v>
      </c>
      <c r="X3112" s="62">
        <v>593.03105011638888</v>
      </c>
      <c r="Y3112" s="62">
        <v>-1.27</v>
      </c>
      <c r="Z3112" s="62">
        <v>-1.6</v>
      </c>
      <c r="AA3112" s="62">
        <v>122.81598758713065</v>
      </c>
      <c r="AB3112" s="62">
        <v>3.93381008787137</v>
      </c>
      <c r="AC3112" s="62">
        <v>26.604763446324483</v>
      </c>
      <c r="AD3112" s="62">
        <v>7.5449557344113796</v>
      </c>
    </row>
    <row r="3113" spans="1:30" ht="20.25" x14ac:dyDescent="0.3">
      <c r="A3113" s="32" t="s">
        <v>30</v>
      </c>
      <c r="B3113" s="32">
        <v>2022</v>
      </c>
      <c r="C3113" s="32">
        <v>9</v>
      </c>
      <c r="D3113" s="32" t="s">
        <v>10655</v>
      </c>
      <c r="E3113" s="32" t="s">
        <v>9818</v>
      </c>
      <c r="F3113" s="32">
        <v>19.399999999999999</v>
      </c>
      <c r="G3113" s="32">
        <v>55</v>
      </c>
      <c r="H3113" s="32">
        <v>14</v>
      </c>
      <c r="I3113" s="32">
        <v>0</v>
      </c>
      <c r="J3113" s="63"/>
      <c r="K3113" s="63">
        <v>10.120398922035713</v>
      </c>
      <c r="L3113" s="63"/>
      <c r="M3113" s="63">
        <v>14.135827072381417</v>
      </c>
      <c r="N3113" s="63">
        <v>14.135827072381417</v>
      </c>
      <c r="O3113" s="62">
        <v>86.985752289831794</v>
      </c>
      <c r="P3113" s="62">
        <v>18.241899748937925</v>
      </c>
      <c r="Q3113" s="62">
        <v>19.761976798937926</v>
      </c>
      <c r="R3113" s="62">
        <v>126.01198758713065</v>
      </c>
      <c r="S3113" s="62">
        <v>6.3919999999999995</v>
      </c>
      <c r="T3113" s="62">
        <v>122.81598758713065</v>
      </c>
      <c r="U3113" s="62">
        <v>126.22898843524209</v>
      </c>
      <c r="V3113" s="62">
        <v>126.22898843524209</v>
      </c>
      <c r="W3113" s="62">
        <v>583.49696863972304</v>
      </c>
      <c r="X3113" s="62">
        <v>588.49695863972306</v>
      </c>
      <c r="Y3113" s="62">
        <v>-1.27</v>
      </c>
      <c r="Z3113" s="62">
        <v>-1.6</v>
      </c>
      <c r="AA3113" s="62">
        <v>126.01198758713065</v>
      </c>
      <c r="AB3113" s="62">
        <v>5.6358344006612686</v>
      </c>
      <c r="AC3113" s="62">
        <v>28.39231060518253</v>
      </c>
      <c r="AD3113" s="62">
        <v>10.663333727916971</v>
      </c>
    </row>
    <row r="3114" spans="1:30" ht="20.25" x14ac:dyDescent="0.3">
      <c r="A3114" s="32" t="s">
        <v>30</v>
      </c>
      <c r="B3114" s="32">
        <v>2022</v>
      </c>
      <c r="C3114" s="32">
        <v>9</v>
      </c>
      <c r="D3114" s="32" t="s">
        <v>10656</v>
      </c>
      <c r="E3114" s="32" t="s">
        <v>9820</v>
      </c>
      <c r="F3114" s="32">
        <v>21.4</v>
      </c>
      <c r="G3114" s="32">
        <v>53</v>
      </c>
      <c r="H3114" s="32">
        <v>27</v>
      </c>
      <c r="I3114" s="32">
        <v>0</v>
      </c>
      <c r="J3114" s="63"/>
      <c r="K3114" s="63">
        <v>11.418804698142647</v>
      </c>
      <c r="L3114" s="63"/>
      <c r="M3114" s="63">
        <v>14.016617187187736</v>
      </c>
      <c r="N3114" s="63">
        <v>14.082579573030287</v>
      </c>
      <c r="O3114" s="62">
        <v>87.094069596184298</v>
      </c>
      <c r="P3114" s="62">
        <v>19.761976798937926</v>
      </c>
      <c r="Q3114" s="62">
        <v>21.504504148937926</v>
      </c>
      <c r="R3114" s="62">
        <v>129.56798758713066</v>
      </c>
      <c r="S3114" s="62">
        <v>7.1120000000000001</v>
      </c>
      <c r="T3114" s="62">
        <v>126.01198758713065</v>
      </c>
      <c r="U3114" s="62">
        <v>129.4524856300927</v>
      </c>
      <c r="V3114" s="62">
        <v>129.4524856300927</v>
      </c>
      <c r="W3114" s="62">
        <v>578.81361286198899</v>
      </c>
      <c r="X3114" s="62">
        <v>583.81360286198901</v>
      </c>
      <c r="Y3114" s="62">
        <v>-1.27</v>
      </c>
      <c r="Z3114" s="62">
        <v>-1.6</v>
      </c>
      <c r="AA3114" s="62">
        <v>129.56798758713066</v>
      </c>
      <c r="AB3114" s="62">
        <v>11.017712519341666</v>
      </c>
      <c r="AC3114" s="62">
        <v>30.396626371945771</v>
      </c>
      <c r="AD3114" s="62">
        <v>18.586284580406264</v>
      </c>
    </row>
    <row r="3115" spans="1:30" ht="20.25" x14ac:dyDescent="0.3">
      <c r="A3115" s="32" t="s">
        <v>30</v>
      </c>
      <c r="B3115" s="32">
        <v>2022</v>
      </c>
      <c r="C3115" s="32">
        <v>9</v>
      </c>
      <c r="D3115" s="32" t="s">
        <v>10657</v>
      </c>
      <c r="E3115" s="32" t="s">
        <v>9822</v>
      </c>
      <c r="F3115" s="32">
        <v>23.4</v>
      </c>
      <c r="G3115" s="32">
        <v>52</v>
      </c>
      <c r="H3115" s="32">
        <v>27</v>
      </c>
      <c r="I3115" s="32">
        <v>0</v>
      </c>
      <c r="J3115" s="63"/>
      <c r="K3115" s="63">
        <v>12.976808911922468</v>
      </c>
      <c r="L3115" s="63"/>
      <c r="M3115" s="63">
        <v>13.523697792538053</v>
      </c>
      <c r="N3115" s="63">
        <v>13.96340903203189</v>
      </c>
      <c r="O3115" s="62">
        <v>87.543655195800454</v>
      </c>
      <c r="P3115" s="62">
        <v>21.504504148937926</v>
      </c>
      <c r="Q3115" s="62">
        <v>23.442293428937926</v>
      </c>
      <c r="R3115" s="62">
        <v>133.48398758713066</v>
      </c>
      <c r="S3115" s="62">
        <v>7.831999999999999</v>
      </c>
      <c r="T3115" s="62">
        <v>129.56798758713066</v>
      </c>
      <c r="U3115" s="62">
        <v>133.03934171147318</v>
      </c>
      <c r="V3115" s="62">
        <v>133.03934171147318</v>
      </c>
      <c r="W3115" s="62">
        <v>573.64651172761444</v>
      </c>
      <c r="X3115" s="62">
        <v>578.64650172761446</v>
      </c>
      <c r="Y3115" s="62">
        <v>-1.27</v>
      </c>
      <c r="Z3115" s="62">
        <v>-1.6</v>
      </c>
      <c r="AA3115" s="62">
        <v>133.48398758713066</v>
      </c>
      <c r="AB3115" s="62">
        <v>11.747705969156362</v>
      </c>
      <c r="AC3115" s="62">
        <v>32.580304518057424</v>
      </c>
      <c r="AD3115" s="62">
        <v>20.153762425172232</v>
      </c>
    </row>
    <row r="3116" spans="1:30" ht="20.25" x14ac:dyDescent="0.3">
      <c r="A3116" s="32" t="s">
        <v>30</v>
      </c>
      <c r="B3116" s="32">
        <v>2022</v>
      </c>
      <c r="C3116" s="32">
        <v>9</v>
      </c>
      <c r="D3116" s="32" t="s">
        <v>10658</v>
      </c>
      <c r="E3116" s="32" t="s">
        <v>9824</v>
      </c>
      <c r="F3116" s="32">
        <v>21.2</v>
      </c>
      <c r="G3116" s="32">
        <v>60</v>
      </c>
      <c r="H3116" s="32">
        <v>14</v>
      </c>
      <c r="I3116" s="32">
        <v>0</v>
      </c>
      <c r="J3116" s="63"/>
      <c r="K3116" s="63">
        <v>13.11607312922135</v>
      </c>
      <c r="L3116" s="63"/>
      <c r="M3116" s="63">
        <v>13.620315566695465</v>
      </c>
      <c r="N3116" s="63">
        <v>13.470652321180491</v>
      </c>
      <c r="O3116" s="62">
        <v>84.8</v>
      </c>
      <c r="P3116" s="62">
        <v>23.442293428937926</v>
      </c>
      <c r="Q3116" s="62">
        <v>24.912113188937926</v>
      </c>
      <c r="R3116" s="62">
        <v>137.00398758713067</v>
      </c>
      <c r="S3116" s="62">
        <v>7.0400000000000009</v>
      </c>
      <c r="T3116" s="62">
        <v>133.48398758713066</v>
      </c>
      <c r="U3116" s="62">
        <v>136.98964325701962</v>
      </c>
      <c r="V3116" s="62">
        <v>136.98964325701962</v>
      </c>
      <c r="W3116" s="62">
        <v>568.00920213134168</v>
      </c>
      <c r="X3116" s="62">
        <v>573.00919213134171</v>
      </c>
      <c r="Y3116" s="62">
        <v>-1.27</v>
      </c>
      <c r="Z3116" s="62">
        <v>-1.6</v>
      </c>
      <c r="AA3116" s="62">
        <v>137.00398758713067</v>
      </c>
      <c r="AB3116" s="62">
        <v>4.1507632855703918</v>
      </c>
      <c r="AC3116" s="62">
        <v>34.253168466578344</v>
      </c>
      <c r="AD3116" s="62">
        <v>9.1761544504167158</v>
      </c>
    </row>
    <row r="3117" spans="1:30" ht="20.25" x14ac:dyDescent="0.3">
      <c r="A3117" s="32" t="s">
        <v>30</v>
      </c>
      <c r="B3117" s="32">
        <v>2022</v>
      </c>
      <c r="C3117" s="32">
        <v>9</v>
      </c>
      <c r="D3117" s="32" t="s">
        <v>10659</v>
      </c>
      <c r="E3117" s="32" t="s">
        <v>9826</v>
      </c>
      <c r="F3117" s="32">
        <v>17.100000000000001</v>
      </c>
      <c r="G3117" s="32">
        <v>90</v>
      </c>
      <c r="H3117" s="32">
        <v>14</v>
      </c>
      <c r="I3117" s="32">
        <v>4</v>
      </c>
      <c r="J3117" s="63"/>
      <c r="K3117" s="63">
        <v>15.425345137458091</v>
      </c>
      <c r="L3117" s="63"/>
      <c r="M3117" s="63">
        <v>68.607841286316742</v>
      </c>
      <c r="N3117" s="63">
        <v>100.22239067616654</v>
      </c>
      <c r="O3117" s="62">
        <v>50.011312745328283</v>
      </c>
      <c r="P3117" s="62">
        <v>17.211938042381007</v>
      </c>
      <c r="Q3117" s="62">
        <v>17.511834002381008</v>
      </c>
      <c r="R3117" s="62">
        <v>134.14218225691326</v>
      </c>
      <c r="S3117" s="62">
        <v>5.5640000000000001</v>
      </c>
      <c r="T3117" s="62">
        <v>131.36018225691325</v>
      </c>
      <c r="U3117" s="62">
        <v>131.36018225691325</v>
      </c>
      <c r="V3117" s="62">
        <v>131.36018225691325</v>
      </c>
      <c r="W3117" s="62">
        <v>576.05968321781313</v>
      </c>
      <c r="X3117" s="62">
        <v>567.98883321781318</v>
      </c>
      <c r="Y3117" s="62">
        <v>2.0499999999999998</v>
      </c>
      <c r="Z3117" s="62">
        <v>-1.6</v>
      </c>
      <c r="AA3117" s="62">
        <v>134.14218225691326</v>
      </c>
      <c r="AB3117" s="62">
        <v>0.33262912104024761</v>
      </c>
      <c r="AC3117" s="62">
        <v>26.405713753164612</v>
      </c>
      <c r="AD3117" s="62">
        <v>0.36075667763834257</v>
      </c>
    </row>
    <row r="3118" spans="1:30" ht="20.25" x14ac:dyDescent="0.3">
      <c r="A3118" s="32" t="s">
        <v>30</v>
      </c>
      <c r="B3118" s="32">
        <v>2022</v>
      </c>
      <c r="C3118" s="32">
        <v>9</v>
      </c>
      <c r="D3118" s="32" t="s">
        <v>10660</v>
      </c>
      <c r="E3118" s="32" t="s">
        <v>9828</v>
      </c>
      <c r="F3118" s="32">
        <v>14</v>
      </c>
      <c r="G3118" s="32">
        <v>82</v>
      </c>
      <c r="H3118" s="32">
        <v>7</v>
      </c>
      <c r="I3118" s="32">
        <v>0</v>
      </c>
      <c r="J3118" s="63"/>
      <c r="K3118" s="63">
        <v>10.961872647074365</v>
      </c>
      <c r="L3118" s="63"/>
      <c r="M3118" s="63">
        <v>47.569777976273947</v>
      </c>
      <c r="N3118" s="63">
        <v>68.536615768108035</v>
      </c>
      <c r="O3118" s="62">
        <v>61.840180419977301</v>
      </c>
      <c r="P3118" s="62">
        <v>17.511834002381008</v>
      </c>
      <c r="Q3118" s="62">
        <v>17.959700606381009</v>
      </c>
      <c r="R3118" s="62">
        <v>136.36618225691325</v>
      </c>
      <c r="S3118" s="62">
        <v>4.4480000000000004</v>
      </c>
      <c r="T3118" s="62">
        <v>134.14218225691326</v>
      </c>
      <c r="U3118" s="62">
        <v>137.65363660001921</v>
      </c>
      <c r="V3118" s="62">
        <v>137.65363660001921</v>
      </c>
      <c r="W3118" s="62">
        <v>567.06709846343631</v>
      </c>
      <c r="X3118" s="62">
        <v>572.06708846343633</v>
      </c>
      <c r="Y3118" s="62">
        <v>-1.27</v>
      </c>
      <c r="Z3118" s="62">
        <v>-1.6</v>
      </c>
      <c r="AA3118" s="62">
        <v>136.36618225691325</v>
      </c>
      <c r="AB3118" s="62">
        <v>0.64809449343452097</v>
      </c>
      <c r="AC3118" s="62">
        <v>27.022204456677404</v>
      </c>
      <c r="AD3118" s="62">
        <v>0.71370217584472395</v>
      </c>
    </row>
    <row r="3119" spans="1:30" ht="20.25" x14ac:dyDescent="0.3">
      <c r="A3119" s="32" t="s">
        <v>30</v>
      </c>
      <c r="B3119" s="32">
        <v>2022</v>
      </c>
      <c r="C3119" s="32">
        <v>9</v>
      </c>
      <c r="D3119" s="32" t="s">
        <v>10661</v>
      </c>
      <c r="E3119" s="32" t="s">
        <v>9830</v>
      </c>
      <c r="F3119" s="32">
        <v>16.3</v>
      </c>
      <c r="G3119" s="32">
        <v>77</v>
      </c>
      <c r="H3119" s="32">
        <v>9</v>
      </c>
      <c r="I3119" s="32">
        <v>1</v>
      </c>
      <c r="J3119" s="63"/>
      <c r="K3119" s="63">
        <v>12.24601642925345</v>
      </c>
      <c r="L3119" s="63"/>
      <c r="M3119" s="63">
        <v>37.967418373310878</v>
      </c>
      <c r="N3119" s="63">
        <v>60.505402530328922</v>
      </c>
      <c r="O3119" s="62">
        <v>68.132605172219684</v>
      </c>
      <c r="P3119" s="62">
        <v>17.959700606381009</v>
      </c>
      <c r="Q3119" s="62">
        <v>18.61914216238101</v>
      </c>
      <c r="R3119" s="62">
        <v>139.00418225691325</v>
      </c>
      <c r="S3119" s="62">
        <v>5.2759999999999998</v>
      </c>
      <c r="T3119" s="62">
        <v>136.36618225691325</v>
      </c>
      <c r="U3119" s="62">
        <v>137.5860362392105</v>
      </c>
      <c r="V3119" s="62">
        <v>137.5860362392105</v>
      </c>
      <c r="W3119" s="62">
        <v>567.16294141312778</v>
      </c>
      <c r="X3119" s="62">
        <v>568.89522141312773</v>
      </c>
      <c r="Y3119" s="62">
        <v>-0.44000000000000006</v>
      </c>
      <c r="Z3119" s="62">
        <v>-1.6</v>
      </c>
      <c r="AA3119" s="62">
        <v>139.00418225691325</v>
      </c>
      <c r="AB3119" s="62">
        <v>0.92763160598210426</v>
      </c>
      <c r="AC3119" s="62">
        <v>27.896633884554184</v>
      </c>
      <c r="AD3119" s="62">
        <v>1.2277919897987919</v>
      </c>
    </row>
    <row r="3120" spans="1:30" ht="20.25" x14ac:dyDescent="0.3">
      <c r="A3120" s="32" t="s">
        <v>30</v>
      </c>
      <c r="B3120" s="32">
        <v>2022</v>
      </c>
      <c r="C3120" s="32">
        <v>9</v>
      </c>
      <c r="D3120" s="32" t="s">
        <v>10662</v>
      </c>
      <c r="E3120" s="32" t="s">
        <v>9832</v>
      </c>
      <c r="F3120" s="32">
        <v>16.2</v>
      </c>
      <c r="G3120" s="32">
        <v>61</v>
      </c>
      <c r="H3120" s="32">
        <v>14</v>
      </c>
      <c r="I3120" s="32">
        <v>13</v>
      </c>
      <c r="J3120" s="63"/>
      <c r="K3120" s="63">
        <v>8.6638858511810231</v>
      </c>
      <c r="L3120" s="63"/>
      <c r="M3120" s="63">
        <v>65.615745497627046</v>
      </c>
      <c r="N3120" s="63">
        <v>179.31591965295723</v>
      </c>
      <c r="O3120" s="62">
        <v>51.550993641180177</v>
      </c>
      <c r="P3120" s="62">
        <v>8.5254786626967984</v>
      </c>
      <c r="Q3120" s="62">
        <v>9.6372358286967987</v>
      </c>
      <c r="R3120" s="62">
        <v>115.93938312014355</v>
      </c>
      <c r="S3120" s="62">
        <v>5.24</v>
      </c>
      <c r="T3120" s="62">
        <v>113.31938312014354</v>
      </c>
      <c r="U3120" s="62">
        <v>113.31938312014354</v>
      </c>
      <c r="V3120" s="62">
        <v>113.31938312014354</v>
      </c>
      <c r="W3120" s="62">
        <v>602.63594204690423</v>
      </c>
      <c r="X3120" s="62">
        <v>565.15570204690425</v>
      </c>
      <c r="Y3120" s="62">
        <v>9.52</v>
      </c>
      <c r="Z3120" s="62">
        <v>-1.6</v>
      </c>
      <c r="AA3120" s="62">
        <v>115.93938312014355</v>
      </c>
      <c r="AB3120" s="62">
        <v>0.39820731506617074</v>
      </c>
      <c r="AC3120" s="62">
        <v>15.958229623223648</v>
      </c>
      <c r="AD3120" s="62">
        <v>0.31400940002681083</v>
      </c>
    </row>
    <row r="3121" spans="1:30" ht="20.25" x14ac:dyDescent="0.3">
      <c r="A3121" s="32" t="s">
        <v>30</v>
      </c>
      <c r="B3121" s="32">
        <v>2022</v>
      </c>
      <c r="C3121" s="32">
        <v>9</v>
      </c>
      <c r="D3121" s="32" t="s">
        <v>10663</v>
      </c>
      <c r="E3121" s="32" t="s">
        <v>9834</v>
      </c>
      <c r="F3121" s="32">
        <v>17.8</v>
      </c>
      <c r="G3121" s="32">
        <v>50</v>
      </c>
      <c r="H3121" s="32">
        <v>7</v>
      </c>
      <c r="I3121" s="32">
        <v>0</v>
      </c>
      <c r="J3121" s="63"/>
      <c r="K3121" s="63">
        <v>7.2345070664201501</v>
      </c>
      <c r="L3121" s="63"/>
      <c r="M3121" s="63">
        <v>29.269456477916989</v>
      </c>
      <c r="N3121" s="63">
        <v>65.545507494847854</v>
      </c>
      <c r="O3121" s="62">
        <v>74.423458890221227</v>
      </c>
      <c r="P3121" s="62">
        <v>9.6372358286967987</v>
      </c>
      <c r="Q3121" s="62">
        <v>11.194387928696798</v>
      </c>
      <c r="R3121" s="62">
        <v>118.84738312014355</v>
      </c>
      <c r="S3121" s="62">
        <v>5.8160000000000007</v>
      </c>
      <c r="T3121" s="62">
        <v>115.93938312014355</v>
      </c>
      <c r="U3121" s="62">
        <v>119.29396617841836</v>
      </c>
      <c r="V3121" s="62">
        <v>119.29396617841836</v>
      </c>
      <c r="W3121" s="62">
        <v>593.70158574231368</v>
      </c>
      <c r="X3121" s="62">
        <v>598.70157574231371</v>
      </c>
      <c r="Y3121" s="62">
        <v>-1.27</v>
      </c>
      <c r="Z3121" s="62">
        <v>-1.6</v>
      </c>
      <c r="AA3121" s="62">
        <v>118.84738312014355</v>
      </c>
      <c r="AB3121" s="62">
        <v>1.0571781426591893</v>
      </c>
      <c r="AC3121" s="62">
        <v>18.121546423909567</v>
      </c>
      <c r="AD3121" s="62">
        <v>0.90104391390114191</v>
      </c>
    </row>
    <row r="3122" spans="1:30" ht="20.25" x14ac:dyDescent="0.3">
      <c r="A3122" s="32" t="s">
        <v>30</v>
      </c>
      <c r="B3122" s="32">
        <v>2022</v>
      </c>
      <c r="C3122" s="32">
        <v>9</v>
      </c>
      <c r="D3122" s="32" t="s">
        <v>10664</v>
      </c>
      <c r="E3122" s="32" t="s">
        <v>9836</v>
      </c>
      <c r="F3122" s="32">
        <v>20.8</v>
      </c>
      <c r="G3122" s="32">
        <v>44</v>
      </c>
      <c r="H3122" s="32">
        <v>14</v>
      </c>
      <c r="I3122" s="32">
        <v>0</v>
      </c>
      <c r="J3122" s="63"/>
      <c r="K3122" s="63">
        <v>8.099431916370758</v>
      </c>
      <c r="L3122" s="63"/>
      <c r="M3122" s="63">
        <v>15.615674122913569</v>
      </c>
      <c r="N3122" s="63">
        <v>29.211214254600502</v>
      </c>
      <c r="O3122" s="62">
        <v>85.654329442253612</v>
      </c>
      <c r="P3122" s="62">
        <v>11.194387928696798</v>
      </c>
      <c r="Q3122" s="62">
        <v>13.215225320696799</v>
      </c>
      <c r="R3122" s="62">
        <v>122.29538312014355</v>
      </c>
      <c r="S3122" s="62">
        <v>6.8960000000000008</v>
      </c>
      <c r="T3122" s="62">
        <v>118.84738312014355</v>
      </c>
      <c r="U3122" s="62">
        <v>122.22654654127648</v>
      </c>
      <c r="V3122" s="62">
        <v>122.22654654127648</v>
      </c>
      <c r="W3122" s="62">
        <v>589.36480857259971</v>
      </c>
      <c r="X3122" s="62">
        <v>594.36479857259974</v>
      </c>
      <c r="Y3122" s="62">
        <v>-1.27</v>
      </c>
      <c r="Z3122" s="62">
        <v>-1.6</v>
      </c>
      <c r="AA3122" s="62">
        <v>122.29538312014355</v>
      </c>
      <c r="AB3122" s="62">
        <v>4.6709291045027728</v>
      </c>
      <c r="AC3122" s="62">
        <v>20.808925326025982</v>
      </c>
      <c r="AD3122" s="62">
        <v>7.6302247498313109</v>
      </c>
    </row>
    <row r="3123" spans="1:30" ht="20.25" x14ac:dyDescent="0.3">
      <c r="A3123" s="32" t="s">
        <v>30</v>
      </c>
      <c r="B3123" s="32">
        <v>2022</v>
      </c>
      <c r="C3123" s="32">
        <v>9</v>
      </c>
      <c r="D3123" s="32" t="s">
        <v>10665</v>
      </c>
      <c r="E3123" s="32" t="s">
        <v>9838</v>
      </c>
      <c r="F3123" s="32">
        <v>18</v>
      </c>
      <c r="G3123" s="32">
        <v>46</v>
      </c>
      <c r="H3123" s="32">
        <v>9</v>
      </c>
      <c r="I3123" s="32">
        <v>0</v>
      </c>
      <c r="J3123" s="63"/>
      <c r="K3123" s="63">
        <v>6.2058394533581929</v>
      </c>
      <c r="L3123" s="63"/>
      <c r="M3123" s="63">
        <v>13.881028908970883</v>
      </c>
      <c r="N3123" s="63">
        <v>15.561938212796566</v>
      </c>
      <c r="O3123" s="62">
        <v>87.217463627300049</v>
      </c>
      <c r="P3123" s="62">
        <v>13.215225320696799</v>
      </c>
      <c r="Q3123" s="62">
        <v>14.9147456126968</v>
      </c>
      <c r="R3123" s="62">
        <v>125.23938312014356</v>
      </c>
      <c r="S3123" s="62">
        <v>5.8879999999999999</v>
      </c>
      <c r="T3123" s="62">
        <v>122.29538312014355</v>
      </c>
      <c r="U3123" s="62">
        <v>125.70392583123092</v>
      </c>
      <c r="V3123" s="62">
        <v>125.70392583123092</v>
      </c>
      <c r="W3123" s="62">
        <v>584.26340265643887</v>
      </c>
      <c r="X3123" s="62">
        <v>589.2633926564389</v>
      </c>
      <c r="Y3123" s="62">
        <v>-1.27</v>
      </c>
      <c r="Z3123" s="62">
        <v>-1.6</v>
      </c>
      <c r="AA3123" s="62">
        <v>125.23938312014356</v>
      </c>
      <c r="AB3123" s="62">
        <v>4.5278553549614475</v>
      </c>
      <c r="AC3123" s="62">
        <v>22.985992387831299</v>
      </c>
      <c r="AD3123" s="62">
        <v>7.8554069157106303</v>
      </c>
    </row>
    <row r="3124" spans="1:30" ht="20.25" x14ac:dyDescent="0.3">
      <c r="A3124" s="32" t="s">
        <v>30</v>
      </c>
      <c r="B3124" s="32">
        <v>2022</v>
      </c>
      <c r="C3124" s="32">
        <v>9</v>
      </c>
      <c r="D3124" s="32" t="s">
        <v>10666</v>
      </c>
      <c r="E3124" s="32" t="s">
        <v>9840</v>
      </c>
      <c r="F3124" s="32">
        <v>21.2</v>
      </c>
      <c r="G3124" s="32">
        <v>52</v>
      </c>
      <c r="H3124" s="32">
        <v>9</v>
      </c>
      <c r="I3124" s="32">
        <v>0</v>
      </c>
      <c r="J3124" s="63"/>
      <c r="K3124" s="63">
        <v>10.94725835063273</v>
      </c>
      <c r="L3124" s="63"/>
      <c r="M3124" s="63">
        <v>13.82786550355776</v>
      </c>
      <c r="N3124" s="63">
        <v>13.82786550355776</v>
      </c>
      <c r="O3124" s="62">
        <v>87.265902448591078</v>
      </c>
      <c r="P3124" s="62">
        <v>14.9147456126968</v>
      </c>
      <c r="Q3124" s="62">
        <v>16.6785293246968</v>
      </c>
      <c r="R3124" s="62">
        <v>128.75938312014355</v>
      </c>
      <c r="S3124" s="62">
        <v>7.0400000000000009</v>
      </c>
      <c r="T3124" s="62">
        <v>125.23938312014356</v>
      </c>
      <c r="U3124" s="62">
        <v>128.67321363830791</v>
      </c>
      <c r="V3124" s="62">
        <v>128.67321363830791</v>
      </c>
      <c r="W3124" s="62">
        <v>579.94234508416582</v>
      </c>
      <c r="X3124" s="62">
        <v>584.94233508416585</v>
      </c>
      <c r="Y3124" s="62">
        <v>-1.27</v>
      </c>
      <c r="Z3124" s="62">
        <v>-1.6</v>
      </c>
      <c r="AA3124" s="62">
        <v>128.75938312014355</v>
      </c>
      <c r="AB3124" s="62">
        <v>4.5592418040793046</v>
      </c>
      <c r="AC3124" s="62">
        <v>25.197362906208561</v>
      </c>
      <c r="AD3124" s="62">
        <v>8.3309071049501071</v>
      </c>
    </row>
    <row r="3125" spans="1:30" ht="20.25" x14ac:dyDescent="0.3">
      <c r="A3125" s="32" t="s">
        <v>30</v>
      </c>
      <c r="B3125" s="32">
        <v>2022</v>
      </c>
      <c r="C3125" s="32">
        <v>9</v>
      </c>
      <c r="D3125" s="32" t="s">
        <v>10667</v>
      </c>
      <c r="E3125" s="32" t="s">
        <v>9842</v>
      </c>
      <c r="F3125" s="32">
        <v>23.5</v>
      </c>
      <c r="G3125" s="32">
        <v>35</v>
      </c>
      <c r="H3125" s="32">
        <v>9</v>
      </c>
      <c r="I3125" s="32">
        <v>0</v>
      </c>
      <c r="J3125" s="63"/>
      <c r="K3125" s="63">
        <v>7.1594245979192888</v>
      </c>
      <c r="L3125" s="63"/>
      <c r="M3125" s="63">
        <v>10.745577997284052</v>
      </c>
      <c r="N3125" s="63">
        <v>13.774719644268442</v>
      </c>
      <c r="O3125" s="62">
        <v>90.130020033902994</v>
      </c>
      <c r="P3125" s="62">
        <v>16.6785293246968</v>
      </c>
      <c r="Q3125" s="62">
        <v>19.313329544696799</v>
      </c>
      <c r="R3125" s="62">
        <v>132.69338312014355</v>
      </c>
      <c r="S3125" s="62">
        <v>7.8680000000000003</v>
      </c>
      <c r="T3125" s="62">
        <v>128.75938312014355</v>
      </c>
      <c r="U3125" s="62">
        <v>132.22369650620362</v>
      </c>
      <c r="V3125" s="62">
        <v>132.22369650620362</v>
      </c>
      <c r="W3125" s="62">
        <v>574.81743521157364</v>
      </c>
      <c r="X3125" s="62">
        <v>579.81742521157366</v>
      </c>
      <c r="Y3125" s="62">
        <v>-1.27</v>
      </c>
      <c r="Z3125" s="62">
        <v>-1.6</v>
      </c>
      <c r="AA3125" s="62">
        <v>132.69338312014355</v>
      </c>
      <c r="AB3125" s="62">
        <v>6.8735918241927632</v>
      </c>
      <c r="AC3125" s="62">
        <v>28.321335704893258</v>
      </c>
      <c r="AD3125" s="62">
        <v>12.505079621989299</v>
      </c>
    </row>
    <row r="3126" spans="1:30" ht="20.25" x14ac:dyDescent="0.3">
      <c r="A3126" s="32" t="s">
        <v>30</v>
      </c>
      <c r="B3126" s="32">
        <v>2022</v>
      </c>
      <c r="C3126" s="32">
        <v>9</v>
      </c>
      <c r="D3126" s="32" t="s">
        <v>10668</v>
      </c>
      <c r="E3126" s="32" t="s">
        <v>9844</v>
      </c>
      <c r="F3126" s="32">
        <v>18.899999999999999</v>
      </c>
      <c r="G3126" s="32">
        <v>39</v>
      </c>
      <c r="H3126" s="32">
        <v>13</v>
      </c>
      <c r="I3126" s="32">
        <v>0</v>
      </c>
      <c r="J3126" s="63"/>
      <c r="K3126" s="63">
        <v>4.6433744897681111</v>
      </c>
      <c r="L3126" s="63"/>
      <c r="M3126" s="63">
        <v>10.693449420423383</v>
      </c>
      <c r="N3126" s="63">
        <v>10.693449420423383</v>
      </c>
      <c r="O3126" s="62">
        <v>90.179420436697626</v>
      </c>
      <c r="P3126" s="62">
        <v>19.313329544696799</v>
      </c>
      <c r="Q3126" s="62">
        <v>21.323621144696798</v>
      </c>
      <c r="R3126" s="62">
        <v>135.79938312014355</v>
      </c>
      <c r="S3126" s="62">
        <v>6.2119999999999997</v>
      </c>
      <c r="T3126" s="62">
        <v>132.69338312014355</v>
      </c>
      <c r="U3126" s="62">
        <v>136.19208630391438</v>
      </c>
      <c r="V3126" s="62">
        <v>136.19208630391438</v>
      </c>
      <c r="W3126" s="62">
        <v>569.14288119424623</v>
      </c>
      <c r="X3126" s="62">
        <v>574.14287119424625</v>
      </c>
      <c r="Y3126" s="62">
        <v>-1.27</v>
      </c>
      <c r="Z3126" s="62">
        <v>-1.6</v>
      </c>
      <c r="AA3126" s="62">
        <v>135.79938312014355</v>
      </c>
      <c r="AB3126" s="62">
        <v>8.4678692663795339</v>
      </c>
      <c r="AC3126" s="62">
        <v>30.625123435686955</v>
      </c>
      <c r="AD3126" s="62">
        <v>15.321980957505373</v>
      </c>
    </row>
    <row r="3127" spans="1:30" ht="20.25" x14ac:dyDescent="0.3">
      <c r="A3127" s="32" t="s">
        <v>30</v>
      </c>
      <c r="B3127" s="32">
        <v>2022</v>
      </c>
      <c r="C3127" s="32">
        <v>9</v>
      </c>
      <c r="D3127" s="32" t="s">
        <v>10669</v>
      </c>
      <c r="E3127" s="32" t="s">
        <v>9846</v>
      </c>
      <c r="F3127" s="32">
        <v>14.6</v>
      </c>
      <c r="G3127" s="32">
        <v>60</v>
      </c>
      <c r="H3127" s="32">
        <v>14</v>
      </c>
      <c r="I3127" s="32">
        <v>0</v>
      </c>
      <c r="J3127" s="63"/>
      <c r="K3127" s="63">
        <v>6.9163394745814255</v>
      </c>
      <c r="L3127" s="63"/>
      <c r="M3127" s="63">
        <v>13.756079669137931</v>
      </c>
      <c r="N3127" s="63">
        <v>10.641338048150255</v>
      </c>
      <c r="O3127" s="62">
        <v>87.331359514849822</v>
      </c>
      <c r="P3127" s="62">
        <v>21.323621144696798</v>
      </c>
      <c r="Q3127" s="62">
        <v>22.358426984696798</v>
      </c>
      <c r="R3127" s="62">
        <v>138.13138312014354</v>
      </c>
      <c r="S3127" s="62">
        <v>4.6639999999999997</v>
      </c>
      <c r="T3127" s="62">
        <v>135.79938312014355</v>
      </c>
      <c r="U3127" s="62">
        <v>139.32548004770501</v>
      </c>
      <c r="V3127" s="62">
        <v>139.32548004770501</v>
      </c>
      <c r="W3127" s="62">
        <v>564.70192612150254</v>
      </c>
      <c r="X3127" s="62">
        <v>569.70191612150256</v>
      </c>
      <c r="Y3127" s="62">
        <v>-1.27</v>
      </c>
      <c r="Z3127" s="62">
        <v>-1.6</v>
      </c>
      <c r="AA3127" s="62">
        <v>138.13138312014354</v>
      </c>
      <c r="AB3127" s="62">
        <v>5.9203507026651794</v>
      </c>
      <c r="AC3127" s="62">
        <v>31.834675294911527</v>
      </c>
      <c r="AD3127" s="62">
        <v>11.81728515811746</v>
      </c>
    </row>
    <row r="3128" spans="1:30" ht="20.25" x14ac:dyDescent="0.3">
      <c r="A3128" s="32" t="s">
        <v>30</v>
      </c>
      <c r="B3128" s="32">
        <v>2022</v>
      </c>
      <c r="C3128" s="32">
        <v>9</v>
      </c>
      <c r="D3128" s="32" t="s">
        <v>10670</v>
      </c>
      <c r="E3128" s="32" t="s">
        <v>9848</v>
      </c>
      <c r="F3128" s="32">
        <v>19.600000000000001</v>
      </c>
      <c r="G3128" s="32">
        <v>49</v>
      </c>
      <c r="H3128" s="32">
        <v>18</v>
      </c>
      <c r="I3128" s="32">
        <v>0</v>
      </c>
      <c r="J3128" s="63"/>
      <c r="K3128" s="63">
        <v>8.5908349227109682</v>
      </c>
      <c r="L3128" s="63"/>
      <c r="M3128" s="63">
        <v>13.596519762755561</v>
      </c>
      <c r="N3128" s="63">
        <v>13.702957502144626</v>
      </c>
      <c r="O3128" s="62">
        <v>87.477061660721844</v>
      </c>
      <c r="P3128" s="62">
        <v>22.358426984696798</v>
      </c>
      <c r="Q3128" s="62">
        <v>24.097988330696797</v>
      </c>
      <c r="R3128" s="62">
        <v>141.36338312014354</v>
      </c>
      <c r="S3128" s="62">
        <v>6.4640000000000004</v>
      </c>
      <c r="T3128" s="62">
        <v>138.13138312014354</v>
      </c>
      <c r="U3128" s="62">
        <v>141.67818890991066</v>
      </c>
      <c r="V3128" s="62">
        <v>141.67818890991066</v>
      </c>
      <c r="W3128" s="62">
        <v>561.39022693372556</v>
      </c>
      <c r="X3128" s="62">
        <v>566.39021693372558</v>
      </c>
      <c r="Y3128" s="62">
        <v>-1.27</v>
      </c>
      <c r="Z3128" s="62">
        <v>-1.6</v>
      </c>
      <c r="AA3128" s="62">
        <v>141.36338312014354</v>
      </c>
      <c r="AB3128" s="62">
        <v>7.3943883888600501</v>
      </c>
      <c r="AC3128" s="62">
        <v>33.793968257034763</v>
      </c>
      <c r="AD3128" s="62">
        <v>14.535290678487002</v>
      </c>
    </row>
    <row r="3129" spans="1:30" ht="20.25" x14ac:dyDescent="0.3">
      <c r="A3129" s="32" t="s">
        <v>30</v>
      </c>
      <c r="B3129" s="32">
        <v>2022</v>
      </c>
      <c r="C3129" s="32">
        <v>10</v>
      </c>
      <c r="D3129" s="32" t="s">
        <v>10671</v>
      </c>
      <c r="E3129" s="32" t="s">
        <v>9850</v>
      </c>
      <c r="F3129" s="32">
        <v>21</v>
      </c>
      <c r="G3129" s="32">
        <v>51</v>
      </c>
      <c r="H3129" s="32">
        <v>5</v>
      </c>
      <c r="I3129" s="32">
        <v>0</v>
      </c>
      <c r="J3129" s="63"/>
      <c r="K3129" s="63">
        <v>10.471639925889253</v>
      </c>
      <c r="L3129" s="63"/>
      <c r="M3129" s="63">
        <v>13.54345025713428</v>
      </c>
      <c r="N3129" s="63">
        <v>13.54345025713428</v>
      </c>
      <c r="O3129" s="62">
        <v>87.525586188393262</v>
      </c>
      <c r="P3129" s="62">
        <v>24.097988330696797</v>
      </c>
      <c r="Q3129" s="62">
        <v>26.149000930696797</v>
      </c>
      <c r="R3129" s="62">
        <v>146.09738312014355</v>
      </c>
      <c r="S3129" s="62">
        <v>9.468</v>
      </c>
      <c r="T3129" s="62">
        <v>141.36338312014354</v>
      </c>
      <c r="U3129" s="62">
        <v>144.93909218535353</v>
      </c>
      <c r="V3129" s="62">
        <v>144.93909218535353</v>
      </c>
      <c r="W3129" s="62">
        <v>556.83223307398498</v>
      </c>
      <c r="X3129" s="62">
        <v>561.83222307398501</v>
      </c>
      <c r="Y3129" s="62">
        <v>-1.27</v>
      </c>
      <c r="Z3129" s="62">
        <v>0.9</v>
      </c>
      <c r="AA3129" s="62">
        <v>146.09738312014355</v>
      </c>
      <c r="AB3129" s="62">
        <v>3.8679141809045059</v>
      </c>
      <c r="AC3129" s="62">
        <v>36.130918585479044</v>
      </c>
      <c r="AD3129" s="62">
        <v>8.9128872637281855</v>
      </c>
    </row>
    <row r="3130" spans="1:30" ht="20.25" x14ac:dyDescent="0.3">
      <c r="A3130" s="32" t="s">
        <v>30</v>
      </c>
      <c r="B3130" s="32">
        <v>2022</v>
      </c>
      <c r="C3130" s="32">
        <v>10</v>
      </c>
      <c r="D3130" s="32" t="s">
        <v>10672</v>
      </c>
      <c r="E3130" s="32" t="s">
        <v>9852</v>
      </c>
      <c r="F3130" s="32">
        <v>23.4</v>
      </c>
      <c r="G3130" s="32">
        <v>43</v>
      </c>
      <c r="H3130" s="32">
        <v>7</v>
      </c>
      <c r="I3130" s="32">
        <v>0</v>
      </c>
      <c r="J3130" s="63"/>
      <c r="K3130" s="63">
        <v>10.107614460724422</v>
      </c>
      <c r="L3130" s="63"/>
      <c r="M3130" s="63">
        <v>12.093711928981593</v>
      </c>
      <c r="N3130" s="63">
        <v>13.490398266645993</v>
      </c>
      <c r="O3130" s="62">
        <v>88.863671822378961</v>
      </c>
      <c r="P3130" s="62">
        <v>26.149000930696797</v>
      </c>
      <c r="Q3130" s="62">
        <v>28.793971930696799</v>
      </c>
      <c r="R3130" s="62">
        <v>151.26338312014354</v>
      </c>
      <c r="S3130" s="62">
        <v>10.331999999999999</v>
      </c>
      <c r="T3130" s="62">
        <v>146.09738312014355</v>
      </c>
      <c r="U3130" s="62">
        <v>149.71585523889485</v>
      </c>
      <c r="V3130" s="62">
        <v>149.71585523889485</v>
      </c>
      <c r="W3130" s="62">
        <v>550.22214108782248</v>
      </c>
      <c r="X3130" s="62">
        <v>555.2221310878225</v>
      </c>
      <c r="Y3130" s="62">
        <v>-1.27</v>
      </c>
      <c r="Z3130" s="62">
        <v>0.9</v>
      </c>
      <c r="AA3130" s="62">
        <v>151.26338312014354</v>
      </c>
      <c r="AB3130" s="62">
        <v>5.182488324158431</v>
      </c>
      <c r="AC3130" s="62">
        <v>39.019095376007506</v>
      </c>
      <c r="AD3130" s="62">
        <v>11.879307738251507</v>
      </c>
    </row>
    <row r="3131" spans="1:30" ht="20.25" x14ac:dyDescent="0.3">
      <c r="A3131" s="32" t="s">
        <v>30</v>
      </c>
      <c r="B3131" s="32">
        <v>2022</v>
      </c>
      <c r="C3131" s="32">
        <v>10</v>
      </c>
      <c r="D3131" s="32" t="s">
        <v>10673</v>
      </c>
      <c r="E3131" s="32" t="s">
        <v>9854</v>
      </c>
      <c r="F3131" s="32">
        <v>19.8</v>
      </c>
      <c r="G3131" s="32">
        <v>38</v>
      </c>
      <c r="H3131" s="32">
        <v>9</v>
      </c>
      <c r="I3131" s="32">
        <v>0</v>
      </c>
      <c r="J3131" s="63"/>
      <c r="K3131" s="63">
        <v>5.0738992975699535</v>
      </c>
      <c r="L3131" s="63"/>
      <c r="M3131" s="63">
        <v>11.532316557448498</v>
      </c>
      <c r="N3131" s="63">
        <v>12.041138412134853</v>
      </c>
      <c r="O3131" s="62">
        <v>89.388395964703179</v>
      </c>
      <c r="P3131" s="62">
        <v>28.793971930696799</v>
      </c>
      <c r="Q3131" s="62">
        <v>31.248217130696801</v>
      </c>
      <c r="R3131" s="62">
        <v>155.78138312014354</v>
      </c>
      <c r="S3131" s="62">
        <v>9.0360000000000014</v>
      </c>
      <c r="T3131" s="62">
        <v>151.26338312014354</v>
      </c>
      <c r="U3131" s="62">
        <v>154.92910706545706</v>
      </c>
      <c r="V3131" s="62">
        <v>154.92910706545706</v>
      </c>
      <c r="W3131" s="62">
        <v>543.09755332017994</v>
      </c>
      <c r="X3131" s="62">
        <v>548.09754332017997</v>
      </c>
      <c r="Y3131" s="62">
        <v>-1.27</v>
      </c>
      <c r="Z3131" s="62">
        <v>0.9</v>
      </c>
      <c r="AA3131" s="62">
        <v>155.78138312014354</v>
      </c>
      <c r="AB3131" s="62">
        <v>6.1803030410462094</v>
      </c>
      <c r="AC3131" s="62">
        <v>41.62334675058564</v>
      </c>
      <c r="AD3131" s="62">
        <v>14.144037745637185</v>
      </c>
    </row>
    <row r="3132" spans="1:30" ht="20.25" x14ac:dyDescent="0.3">
      <c r="A3132" s="32" t="s">
        <v>30</v>
      </c>
      <c r="B3132" s="32">
        <v>2022</v>
      </c>
      <c r="C3132" s="32">
        <v>10</v>
      </c>
      <c r="D3132" s="32" t="s">
        <v>10674</v>
      </c>
      <c r="E3132" s="32" t="s">
        <v>9856</v>
      </c>
      <c r="F3132" s="32">
        <v>18.399999999999999</v>
      </c>
      <c r="G3132" s="32">
        <v>42</v>
      </c>
      <c r="H3132" s="32">
        <v>22</v>
      </c>
      <c r="I3132" s="32">
        <v>0</v>
      </c>
      <c r="J3132" s="63"/>
      <c r="K3132" s="63">
        <v>5.2566017110951266</v>
      </c>
      <c r="L3132" s="63"/>
      <c r="M3132" s="63">
        <v>11.479928324306059</v>
      </c>
      <c r="N3132" s="63">
        <v>11.479928324306059</v>
      </c>
      <c r="O3132" s="62">
        <v>89.437551520055209</v>
      </c>
      <c r="P3132" s="62">
        <v>31.248217130696801</v>
      </c>
      <c r="Q3132" s="62">
        <v>33.390331130696801</v>
      </c>
      <c r="R3132" s="62">
        <v>160.04738312014354</v>
      </c>
      <c r="S3132" s="62">
        <v>8.532</v>
      </c>
      <c r="T3132" s="62">
        <v>155.78138312014354</v>
      </c>
      <c r="U3132" s="62">
        <v>159.48893969957692</v>
      </c>
      <c r="V3132" s="62">
        <v>159.48893969957692</v>
      </c>
      <c r="W3132" s="62">
        <v>536.94162263307169</v>
      </c>
      <c r="X3132" s="62">
        <v>541.94161263307171</v>
      </c>
      <c r="Y3132" s="62">
        <v>-1.27</v>
      </c>
      <c r="Z3132" s="62">
        <v>0.9</v>
      </c>
      <c r="AA3132" s="62">
        <v>160.04738312014354</v>
      </c>
      <c r="AB3132" s="62">
        <v>11.981465722044765</v>
      </c>
      <c r="AC3132" s="62">
        <v>43.889328645134078</v>
      </c>
      <c r="AD3132" s="62">
        <v>23.676020655271319</v>
      </c>
    </row>
    <row r="3133" spans="1:30" ht="20.25" x14ac:dyDescent="0.3">
      <c r="A3133" s="32" t="s">
        <v>30</v>
      </c>
      <c r="B3133" s="32">
        <v>2022</v>
      </c>
      <c r="C3133" s="32">
        <v>10</v>
      </c>
      <c r="D3133" s="32" t="s">
        <v>10675</v>
      </c>
      <c r="E3133" s="32" t="s">
        <v>9858</v>
      </c>
      <c r="F3133" s="32">
        <v>20.399999999999999</v>
      </c>
      <c r="G3133" s="32">
        <v>44</v>
      </c>
      <c r="H3133" s="32">
        <v>22</v>
      </c>
      <c r="I3133" s="32">
        <v>0</v>
      </c>
      <c r="J3133" s="63"/>
      <c r="K3133" s="63">
        <v>7.7374123113141469</v>
      </c>
      <c r="L3133" s="63"/>
      <c r="M3133" s="63">
        <v>11.4275573814485</v>
      </c>
      <c r="N3133" s="63">
        <v>11.4275573814485</v>
      </c>
      <c r="O3133" s="62">
        <v>89.486723304130805</v>
      </c>
      <c r="P3133" s="62">
        <v>33.390331130696801</v>
      </c>
      <c r="Q3133" s="62">
        <v>35.670707130696798</v>
      </c>
      <c r="R3133" s="62">
        <v>164.67338312014354</v>
      </c>
      <c r="S3133" s="62">
        <v>9.2520000000000007</v>
      </c>
      <c r="T3133" s="62">
        <v>160.04738312014354</v>
      </c>
      <c r="U3133" s="62">
        <v>163.79487919107441</v>
      </c>
      <c r="V3133" s="62">
        <v>163.79487919107441</v>
      </c>
      <c r="W3133" s="62">
        <v>531.19252688025051</v>
      </c>
      <c r="X3133" s="62">
        <v>536.19251688025054</v>
      </c>
      <c r="Y3133" s="62">
        <v>-1.27</v>
      </c>
      <c r="Z3133" s="62">
        <v>0.9</v>
      </c>
      <c r="AA3133" s="62">
        <v>164.67338312014354</v>
      </c>
      <c r="AB3133" s="62">
        <v>12.06629703972885</v>
      </c>
      <c r="AC3133" s="62">
        <v>46.279397507458825</v>
      </c>
      <c r="AD3133" s="62">
        <v>24.425993507180777</v>
      </c>
    </row>
    <row r="3134" spans="1:30" ht="20.25" x14ac:dyDescent="0.3">
      <c r="A3134" s="32" t="s">
        <v>30</v>
      </c>
      <c r="B3134" s="32">
        <v>2022</v>
      </c>
      <c r="C3134" s="32">
        <v>10</v>
      </c>
      <c r="D3134" s="32" t="s">
        <v>10676</v>
      </c>
      <c r="E3134" s="32" t="s">
        <v>9860</v>
      </c>
      <c r="F3134" s="32">
        <v>20.100000000000001</v>
      </c>
      <c r="G3134" s="32">
        <v>67</v>
      </c>
      <c r="H3134" s="32">
        <v>22</v>
      </c>
      <c r="I3134" s="32">
        <v>0</v>
      </c>
      <c r="J3134" s="63"/>
      <c r="K3134" s="63">
        <v>13.767606018862812</v>
      </c>
      <c r="L3134" s="63"/>
      <c r="M3134" s="63">
        <v>14.637175701721626</v>
      </c>
      <c r="N3134" s="63">
        <v>11.375203723169314</v>
      </c>
      <c r="O3134" s="62">
        <v>86.531960194103846</v>
      </c>
      <c r="P3134" s="62">
        <v>35.670707130696798</v>
      </c>
      <c r="Q3134" s="62">
        <v>36.995749530696799</v>
      </c>
      <c r="R3134" s="62">
        <v>169.24538312014354</v>
      </c>
      <c r="S3134" s="62">
        <v>9.1440000000000001</v>
      </c>
      <c r="T3134" s="62">
        <v>164.67338312014354</v>
      </c>
      <c r="U3134" s="62">
        <v>168.4646777995176</v>
      </c>
      <c r="V3134" s="62">
        <v>168.4646777995176</v>
      </c>
      <c r="W3134" s="62">
        <v>525.02718025675529</v>
      </c>
      <c r="X3134" s="62">
        <v>530.02717025675531</v>
      </c>
      <c r="Y3134" s="62">
        <v>-1.27</v>
      </c>
      <c r="Z3134" s="62">
        <v>0.9</v>
      </c>
      <c r="AA3134" s="62">
        <v>169.24538312014354</v>
      </c>
      <c r="AB3134" s="62">
        <v>7.9072781974088766</v>
      </c>
      <c r="AC3134" s="62">
        <v>47.845077025137194</v>
      </c>
      <c r="AD3134" s="62">
        <v>18.34621635250523</v>
      </c>
    </row>
    <row r="3135" spans="1:30" ht="20.25" x14ac:dyDescent="0.3">
      <c r="A3135" s="32" t="s">
        <v>30</v>
      </c>
      <c r="B3135" s="32">
        <v>2022</v>
      </c>
      <c r="C3135" s="32">
        <v>10</v>
      </c>
      <c r="D3135" s="32" t="s">
        <v>10677</v>
      </c>
      <c r="E3135" s="32" t="s">
        <v>9862</v>
      </c>
      <c r="F3135" s="32">
        <v>24</v>
      </c>
      <c r="G3135" s="32">
        <v>34</v>
      </c>
      <c r="H3135" s="32">
        <v>14</v>
      </c>
      <c r="I3135" s="32">
        <v>0</v>
      </c>
      <c r="J3135" s="63"/>
      <c r="K3135" s="63">
        <v>7.1759559549580008</v>
      </c>
      <c r="L3135" s="63"/>
      <c r="M3135" s="63">
        <v>10.486714346233153</v>
      </c>
      <c r="N3135" s="63">
        <v>14.583762736575947</v>
      </c>
      <c r="O3135" s="62">
        <v>90.375657552912671</v>
      </c>
      <c r="P3135" s="62">
        <v>36.995749530696799</v>
      </c>
      <c r="Q3135" s="62">
        <v>40.133349930696795</v>
      </c>
      <c r="R3135" s="62">
        <v>174.51938312014354</v>
      </c>
      <c r="S3135" s="62">
        <v>10.548</v>
      </c>
      <c r="T3135" s="62">
        <v>169.24538312014354</v>
      </c>
      <c r="U3135" s="62">
        <v>173.08047049738295</v>
      </c>
      <c r="V3135" s="62">
        <v>173.08047049738295</v>
      </c>
      <c r="W3135" s="62">
        <v>519.00346083774252</v>
      </c>
      <c r="X3135" s="62">
        <v>524.00345083774255</v>
      </c>
      <c r="Y3135" s="62">
        <v>-1.27</v>
      </c>
      <c r="Z3135" s="62">
        <v>0.9</v>
      </c>
      <c r="AA3135" s="62">
        <v>174.51938312014354</v>
      </c>
      <c r="AB3135" s="62">
        <v>9.1589932313550939</v>
      </c>
      <c r="AC3135" s="62">
        <v>50.965815477125915</v>
      </c>
      <c r="AD3135" s="62">
        <v>21.09261700310056</v>
      </c>
    </row>
    <row r="3136" spans="1:30" ht="20.25" x14ac:dyDescent="0.3">
      <c r="A3136" s="32" t="s">
        <v>30</v>
      </c>
      <c r="B3136" s="32">
        <v>2022</v>
      </c>
      <c r="C3136" s="32">
        <v>10</v>
      </c>
      <c r="D3136" s="32" t="s">
        <v>10678</v>
      </c>
      <c r="E3136" s="32" t="s">
        <v>9864</v>
      </c>
      <c r="F3136" s="32">
        <v>14.4</v>
      </c>
      <c r="G3136" s="32">
        <v>36</v>
      </c>
      <c r="H3136" s="32">
        <v>22</v>
      </c>
      <c r="I3136" s="32">
        <v>0</v>
      </c>
      <c r="J3136" s="63"/>
      <c r="K3136" s="63">
        <v>-0.48116657126822737</v>
      </c>
      <c r="L3136" s="63"/>
      <c r="M3136" s="63">
        <v>10.434671205089646</v>
      </c>
      <c r="N3136" s="63">
        <v>10.434671205089646</v>
      </c>
      <c r="O3136" s="62">
        <v>90.425139053019038</v>
      </c>
      <c r="P3136" s="62">
        <v>40.133349930696795</v>
      </c>
      <c r="Q3136" s="62">
        <v>42.012197930696793</v>
      </c>
      <c r="R3136" s="62">
        <v>178.06538312014354</v>
      </c>
      <c r="S3136" s="62">
        <v>7.0919999999999996</v>
      </c>
      <c r="T3136" s="62">
        <v>174.51938312014354</v>
      </c>
      <c r="U3136" s="62">
        <v>178.40561900965469</v>
      </c>
      <c r="V3136" s="62">
        <v>178.40561900965469</v>
      </c>
      <c r="W3136" s="62">
        <v>512.13982330225724</v>
      </c>
      <c r="X3136" s="62">
        <v>517.13981330225727</v>
      </c>
      <c r="Y3136" s="62">
        <v>-1.27</v>
      </c>
      <c r="Z3136" s="62">
        <v>0.9</v>
      </c>
      <c r="AA3136" s="62">
        <v>178.06538312014354</v>
      </c>
      <c r="AB3136" s="62">
        <v>13.802528284687769</v>
      </c>
      <c r="AC3136" s="62">
        <v>52.850773910967341</v>
      </c>
      <c r="AD3136" s="62">
        <v>28.608340428110942</v>
      </c>
    </row>
    <row r="3137" spans="1:30" ht="20.25" x14ac:dyDescent="0.3">
      <c r="A3137" s="32" t="s">
        <v>30</v>
      </c>
      <c r="B3137" s="32">
        <v>2022</v>
      </c>
      <c r="C3137" s="32">
        <v>10</v>
      </c>
      <c r="D3137" s="32" t="s">
        <v>10679</v>
      </c>
      <c r="E3137" s="32" t="s">
        <v>9866</v>
      </c>
      <c r="F3137" s="32">
        <v>17</v>
      </c>
      <c r="G3137" s="32">
        <v>33</v>
      </c>
      <c r="H3137" s="32">
        <v>19</v>
      </c>
      <c r="I3137" s="32">
        <v>0</v>
      </c>
      <c r="J3137" s="63"/>
      <c r="K3137" s="63">
        <v>0.61342264250277934</v>
      </c>
      <c r="L3137" s="63"/>
      <c r="M3137" s="63">
        <v>10.382645240336375</v>
      </c>
      <c r="N3137" s="63">
        <v>10.382645240336375</v>
      </c>
      <c r="O3137" s="62">
        <v>90.474636889459745</v>
      </c>
      <c r="P3137" s="62">
        <v>42.012197930696793</v>
      </c>
      <c r="Q3137" s="62">
        <v>44.309051730696794</v>
      </c>
      <c r="R3137" s="62">
        <v>182.07938312014355</v>
      </c>
      <c r="S3137" s="62">
        <v>8.0280000000000005</v>
      </c>
      <c r="T3137" s="62">
        <v>178.06538312014354</v>
      </c>
      <c r="U3137" s="62">
        <v>181.98639380878808</v>
      </c>
      <c r="V3137" s="62">
        <v>181.98639380878808</v>
      </c>
      <c r="W3137" s="62">
        <v>507.57563949295366</v>
      </c>
      <c r="X3137" s="62">
        <v>512.57562949295368</v>
      </c>
      <c r="Y3137" s="62">
        <v>-1.27</v>
      </c>
      <c r="Z3137" s="62">
        <v>0.9</v>
      </c>
      <c r="AA3137" s="62">
        <v>182.07938312014355</v>
      </c>
      <c r="AB3137" s="62">
        <v>11.950675946139464</v>
      </c>
      <c r="AC3137" s="62">
        <v>55.097895611880418</v>
      </c>
      <c r="AD3137" s="62">
        <v>26.454189006496453</v>
      </c>
    </row>
    <row r="3138" spans="1:30" ht="20.25" x14ac:dyDescent="0.3">
      <c r="A3138" s="32" t="s">
        <v>30</v>
      </c>
      <c r="B3138" s="32">
        <v>2022</v>
      </c>
      <c r="C3138" s="32">
        <v>10</v>
      </c>
      <c r="D3138" s="32" t="s">
        <v>10680</v>
      </c>
      <c r="E3138" s="32" t="s">
        <v>9868</v>
      </c>
      <c r="F3138" s="32">
        <v>19.600000000000001</v>
      </c>
      <c r="G3138" s="32">
        <v>30</v>
      </c>
      <c r="H3138" s="32">
        <v>9</v>
      </c>
      <c r="I3138" s="32">
        <v>0</v>
      </c>
      <c r="J3138" s="63"/>
      <c r="K3138" s="63">
        <v>1.5562931503064465</v>
      </c>
      <c r="L3138" s="63"/>
      <c r="M3138" s="63">
        <v>9.8743920411531896</v>
      </c>
      <c r="N3138" s="63">
        <v>10.330636446304426</v>
      </c>
      <c r="O3138" s="62">
        <v>90.959917067882685</v>
      </c>
      <c r="P3138" s="62">
        <v>44.309051730696794</v>
      </c>
      <c r="Q3138" s="62">
        <v>47.053457730696792</v>
      </c>
      <c r="R3138" s="62">
        <v>186.56138312014355</v>
      </c>
      <c r="S3138" s="62">
        <v>8.9640000000000004</v>
      </c>
      <c r="T3138" s="62">
        <v>182.07938312014355</v>
      </c>
      <c r="U3138" s="62">
        <v>186.04013567002738</v>
      </c>
      <c r="V3138" s="62">
        <v>186.04013567002738</v>
      </c>
      <c r="W3138" s="62">
        <v>502.45766543461218</v>
      </c>
      <c r="X3138" s="62">
        <v>507.45765543461221</v>
      </c>
      <c r="Y3138" s="62">
        <v>-1.27</v>
      </c>
      <c r="Z3138" s="62">
        <v>0.9</v>
      </c>
      <c r="AA3138" s="62">
        <v>186.56138312014355</v>
      </c>
      <c r="AB3138" s="62">
        <v>7.7388805756619483</v>
      </c>
      <c r="AC3138" s="62">
        <v>57.715329724492385</v>
      </c>
      <c r="AD3138" s="62">
        <v>19.922048514576048</v>
      </c>
    </row>
    <row r="3139" spans="1:30" ht="20.25" x14ac:dyDescent="0.3">
      <c r="A3139" s="32" t="s">
        <v>30</v>
      </c>
      <c r="B3139" s="32">
        <v>2022</v>
      </c>
      <c r="C3139" s="32">
        <v>10</v>
      </c>
      <c r="D3139" s="32" t="s">
        <v>10681</v>
      </c>
      <c r="E3139" s="32" t="s">
        <v>9870</v>
      </c>
      <c r="F3139" s="32">
        <v>20.2</v>
      </c>
      <c r="G3139" s="32">
        <v>40</v>
      </c>
      <c r="H3139" s="32">
        <v>11</v>
      </c>
      <c r="I3139" s="32">
        <v>0</v>
      </c>
      <c r="J3139" s="63"/>
      <c r="K3139" s="63">
        <v>6.1697846827454219</v>
      </c>
      <c r="L3139" s="63"/>
      <c r="M3139" s="63">
        <v>10.043616869495033</v>
      </c>
      <c r="N3139" s="63">
        <v>9.822550991709555</v>
      </c>
      <c r="O3139" s="62">
        <v>90.797992824819318</v>
      </c>
      <c r="P3139" s="62">
        <v>47.053457730696792</v>
      </c>
      <c r="Q3139" s="62">
        <v>49.473989730696793</v>
      </c>
      <c r="R3139" s="62">
        <v>191.15138312014355</v>
      </c>
      <c r="S3139" s="62">
        <v>9.18</v>
      </c>
      <c r="T3139" s="62">
        <v>186.56138312014355</v>
      </c>
      <c r="U3139" s="62">
        <v>190.56698967926334</v>
      </c>
      <c r="V3139" s="62">
        <v>190.56698967926334</v>
      </c>
      <c r="W3139" s="62">
        <v>496.80333992335522</v>
      </c>
      <c r="X3139" s="62">
        <v>501.80332992335525</v>
      </c>
      <c r="Y3139" s="62">
        <v>-1.27</v>
      </c>
      <c r="Z3139" s="62">
        <v>0.9</v>
      </c>
      <c r="AA3139" s="62">
        <v>191.15138312014355</v>
      </c>
      <c r="AB3139" s="62">
        <v>8.3639118725011752</v>
      </c>
      <c r="AC3139" s="62">
        <v>60.075790751644156</v>
      </c>
      <c r="AD3139" s="62">
        <v>21.512554829677246</v>
      </c>
    </row>
    <row r="3140" spans="1:30" ht="20.25" x14ac:dyDescent="0.3">
      <c r="A3140" s="32" t="s">
        <v>30</v>
      </c>
      <c r="B3140" s="32">
        <v>2022</v>
      </c>
      <c r="C3140" s="32">
        <v>10</v>
      </c>
      <c r="D3140" s="32" t="s">
        <v>10682</v>
      </c>
      <c r="E3140" s="32" t="s">
        <v>9872</v>
      </c>
      <c r="F3140" s="32">
        <v>24.6</v>
      </c>
      <c r="G3140" s="32">
        <v>30</v>
      </c>
      <c r="H3140" s="32">
        <v>19</v>
      </c>
      <c r="I3140" s="32">
        <v>0</v>
      </c>
      <c r="J3140" s="63"/>
      <c r="K3140" s="63">
        <v>5.8822052101942353</v>
      </c>
      <c r="L3140" s="63"/>
      <c r="M3140" s="63">
        <v>9.0065537091790784</v>
      </c>
      <c r="N3140" s="63">
        <v>9.9917199688551577</v>
      </c>
      <c r="O3140" s="62">
        <v>91.79582875248623</v>
      </c>
      <c r="P3140" s="62">
        <v>49.473989730696793</v>
      </c>
      <c r="Q3140" s="62">
        <v>52.881295730696792</v>
      </c>
      <c r="R3140" s="62">
        <v>196.53338312014355</v>
      </c>
      <c r="S3140" s="62">
        <v>10.764000000000001</v>
      </c>
      <c r="T3140" s="62">
        <v>191.15138312014355</v>
      </c>
      <c r="U3140" s="62">
        <v>195.20345368896238</v>
      </c>
      <c r="V3140" s="62">
        <v>195.20345368896238</v>
      </c>
      <c r="W3140" s="62">
        <v>491.07805833877433</v>
      </c>
      <c r="X3140" s="62">
        <v>496.07804833877435</v>
      </c>
      <c r="Y3140" s="62">
        <v>-1.27</v>
      </c>
      <c r="Z3140" s="62">
        <v>0.9</v>
      </c>
      <c r="AA3140" s="62">
        <v>196.53338312014355</v>
      </c>
      <c r="AB3140" s="62">
        <v>14.423272403130017</v>
      </c>
      <c r="AC3140" s="62">
        <v>63.229584074770052</v>
      </c>
      <c r="AD3140" s="62">
        <v>32.162266191469492</v>
      </c>
    </row>
    <row r="3141" spans="1:30" ht="20.25" x14ac:dyDescent="0.3">
      <c r="A3141" s="32" t="s">
        <v>30</v>
      </c>
      <c r="B3141" s="32">
        <v>2022</v>
      </c>
      <c r="C3141" s="32">
        <v>10</v>
      </c>
      <c r="D3141" s="32" t="s">
        <v>10683</v>
      </c>
      <c r="E3141" s="32" t="s">
        <v>9874</v>
      </c>
      <c r="F3141" s="32">
        <v>16.399999999999999</v>
      </c>
      <c r="G3141" s="32">
        <v>49</v>
      </c>
      <c r="H3141" s="32">
        <v>18</v>
      </c>
      <c r="I3141" s="32">
        <v>0</v>
      </c>
      <c r="J3141" s="63"/>
      <c r="K3141" s="63">
        <v>5.6554764491414744</v>
      </c>
      <c r="L3141" s="63"/>
      <c r="M3141" s="63">
        <v>11.628352225845386</v>
      </c>
      <c r="N3141" s="63">
        <v>8.9549990822979826</v>
      </c>
      <c r="O3141" s="62">
        <v>89.298370497444779</v>
      </c>
      <c r="P3141" s="62">
        <v>52.881295730696792</v>
      </c>
      <c r="Q3141" s="62">
        <v>54.571690730696794</v>
      </c>
      <c r="R3141" s="62">
        <v>200.43938312014356</v>
      </c>
      <c r="S3141" s="62">
        <v>7.8120000000000003</v>
      </c>
      <c r="T3141" s="62">
        <v>196.53338312014355</v>
      </c>
      <c r="U3141" s="62">
        <v>200.64062550023195</v>
      </c>
      <c r="V3141" s="62">
        <v>200.64062550023195</v>
      </c>
      <c r="W3141" s="62">
        <v>484.44803172547313</v>
      </c>
      <c r="X3141" s="62">
        <v>489.44802172547315</v>
      </c>
      <c r="Y3141" s="62">
        <v>-1.27</v>
      </c>
      <c r="Z3141" s="62">
        <v>0.9</v>
      </c>
      <c r="AA3141" s="62">
        <v>200.43938312014356</v>
      </c>
      <c r="AB3141" s="62">
        <v>9.60100160140016</v>
      </c>
      <c r="AC3141" s="62">
        <v>64.941141459329074</v>
      </c>
      <c r="AD3141" s="62">
        <v>24.682761981075771</v>
      </c>
    </row>
    <row r="3142" spans="1:30" ht="20.25" x14ac:dyDescent="0.3">
      <c r="A3142" s="32" t="s">
        <v>30</v>
      </c>
      <c r="B3142" s="32">
        <v>2022</v>
      </c>
      <c r="C3142" s="32">
        <v>10</v>
      </c>
      <c r="D3142" s="32" t="s">
        <v>10684</v>
      </c>
      <c r="E3142" s="32" t="s">
        <v>9876</v>
      </c>
      <c r="F3142" s="32">
        <v>15.8</v>
      </c>
      <c r="G3142" s="32">
        <v>35</v>
      </c>
      <c r="H3142" s="32">
        <v>20</v>
      </c>
      <c r="I3142" s="32">
        <v>0</v>
      </c>
      <c r="J3142" s="63"/>
      <c r="K3142" s="63">
        <v>0.37029647911028196</v>
      </c>
      <c r="L3142" s="63"/>
      <c r="M3142" s="63">
        <v>11.503411293706314</v>
      </c>
      <c r="N3142" s="63">
        <v>11.575932296958234</v>
      </c>
      <c r="O3142" s="62">
        <v>89.415513581888774</v>
      </c>
      <c r="P3142" s="62">
        <v>54.571690730696794</v>
      </c>
      <c r="Q3142" s="62">
        <v>56.652249730696795</v>
      </c>
      <c r="R3142" s="62">
        <v>204.23738312014356</v>
      </c>
      <c r="S3142" s="62">
        <v>7.596000000000001</v>
      </c>
      <c r="T3142" s="62">
        <v>200.43938312014356</v>
      </c>
      <c r="U3142" s="62">
        <v>204.58713886744761</v>
      </c>
      <c r="V3142" s="62">
        <v>204.58713886744761</v>
      </c>
      <c r="W3142" s="62">
        <v>479.69183173376666</v>
      </c>
      <c r="X3142" s="62">
        <v>484.69182173376669</v>
      </c>
      <c r="Y3142" s="62">
        <v>-1.27</v>
      </c>
      <c r="Z3142" s="62">
        <v>0.9</v>
      </c>
      <c r="AA3142" s="62">
        <v>204.23738312014356</v>
      </c>
      <c r="AB3142" s="62">
        <v>10.798839318388666</v>
      </c>
      <c r="AC3142" s="62">
        <v>66.907068498627964</v>
      </c>
      <c r="AD3142" s="62">
        <v>27.183626137398562</v>
      </c>
    </row>
    <row r="3143" spans="1:30" ht="20.25" x14ac:dyDescent="0.3">
      <c r="A3143" s="32" t="s">
        <v>30</v>
      </c>
      <c r="B3143" s="32">
        <v>2022</v>
      </c>
      <c r="C3143" s="32">
        <v>10</v>
      </c>
      <c r="D3143" s="32" t="s">
        <v>10685</v>
      </c>
      <c r="E3143" s="32" t="s">
        <v>9878</v>
      </c>
      <c r="F3143" s="32">
        <v>14.6</v>
      </c>
      <c r="G3143" s="32">
        <v>81</v>
      </c>
      <c r="H3143" s="32">
        <v>7</v>
      </c>
      <c r="I3143" s="32">
        <v>9</v>
      </c>
      <c r="J3143" s="63"/>
      <c r="K3143" s="63">
        <v>11.361885627961644</v>
      </c>
      <c r="L3143" s="63"/>
      <c r="M3143" s="63">
        <v>86.642464657279987</v>
      </c>
      <c r="N3143" s="63">
        <v>144.11373731097981</v>
      </c>
      <c r="O3143" s="62">
        <v>41.56547600170552</v>
      </c>
      <c r="P3143" s="62">
        <v>30.185440634380001</v>
      </c>
      <c r="Q3143" s="62">
        <v>30.750420834380002</v>
      </c>
      <c r="R3143" s="62">
        <v>187.98302221031005</v>
      </c>
      <c r="S3143" s="62">
        <v>7.1639999999999997</v>
      </c>
      <c r="T3143" s="62">
        <v>184.40102221031006</v>
      </c>
      <c r="U3143" s="62">
        <v>184.40102221031006</v>
      </c>
      <c r="V3143" s="62">
        <v>184.40102221031006</v>
      </c>
      <c r="W3143" s="62">
        <v>504.52085260075302</v>
      </c>
      <c r="X3143" s="62">
        <v>480.11145260075301</v>
      </c>
      <c r="Y3143" s="62">
        <v>6.1999999999999993</v>
      </c>
      <c r="Z3143" s="62">
        <v>0.9</v>
      </c>
      <c r="AA3143" s="62">
        <v>187.98302221031005</v>
      </c>
      <c r="AB3143" s="62">
        <v>6.5985154350519867E-2</v>
      </c>
      <c r="AC3143" s="62">
        <v>43.650058492764742</v>
      </c>
      <c r="AD3143" s="62">
        <v>0.10085033620162294</v>
      </c>
    </row>
    <row r="3144" spans="1:30" ht="20.25" x14ac:dyDescent="0.3">
      <c r="A3144" s="32" t="s">
        <v>30</v>
      </c>
      <c r="B3144" s="32">
        <v>2022</v>
      </c>
      <c r="C3144" s="32">
        <v>10</v>
      </c>
      <c r="D3144" s="32" t="s">
        <v>10686</v>
      </c>
      <c r="E3144" s="32" t="s">
        <v>9880</v>
      </c>
      <c r="F3144" s="32">
        <v>18.399999999999999</v>
      </c>
      <c r="G3144" s="32">
        <v>66</v>
      </c>
      <c r="H3144" s="32">
        <v>13</v>
      </c>
      <c r="I3144" s="32">
        <v>0.8</v>
      </c>
      <c r="J3144" s="63"/>
      <c r="K3144" s="63">
        <v>11.922206972149867</v>
      </c>
      <c r="L3144" s="63"/>
      <c r="M3144" s="63">
        <v>40.217111320801934</v>
      </c>
      <c r="N3144" s="63">
        <v>93.505879671382672</v>
      </c>
      <c r="O3144" s="62">
        <v>66.600545640929781</v>
      </c>
      <c r="P3144" s="62">
        <v>30.750420834380002</v>
      </c>
      <c r="Q3144" s="62">
        <v>32.00614283438</v>
      </c>
      <c r="R3144" s="62">
        <v>192.24902221031005</v>
      </c>
      <c r="S3144" s="62">
        <v>8.532</v>
      </c>
      <c r="T3144" s="62">
        <v>187.98302221031005</v>
      </c>
      <c r="U3144" s="62">
        <v>189.89615970691824</v>
      </c>
      <c r="V3144" s="62">
        <v>189.89615970691824</v>
      </c>
      <c r="W3144" s="62">
        <v>497.6372153906853</v>
      </c>
      <c r="X3144" s="62">
        <v>500.02303739068532</v>
      </c>
      <c r="Y3144" s="62">
        <v>-0.60599999999999998</v>
      </c>
      <c r="Z3144" s="62">
        <v>0.9</v>
      </c>
      <c r="AA3144" s="62">
        <v>192.24902221031005</v>
      </c>
      <c r="AB3144" s="62">
        <v>1.0779040738723582</v>
      </c>
      <c r="AC3144" s="62">
        <v>45.199814096412716</v>
      </c>
      <c r="AD3144" s="62">
        <v>2.8380029443580632</v>
      </c>
    </row>
    <row r="3145" spans="1:30" ht="20.25" x14ac:dyDescent="0.3">
      <c r="A3145" s="32" t="s">
        <v>30</v>
      </c>
      <c r="B3145" s="32">
        <v>2022</v>
      </c>
      <c r="C3145" s="32">
        <v>10</v>
      </c>
      <c r="D3145" s="32" t="s">
        <v>10687</v>
      </c>
      <c r="E3145" s="32" t="s">
        <v>9882</v>
      </c>
      <c r="F3145" s="32">
        <v>19.8</v>
      </c>
      <c r="G3145" s="32">
        <v>60</v>
      </c>
      <c r="H3145" s="32">
        <v>16</v>
      </c>
      <c r="I3145" s="32">
        <v>0</v>
      </c>
      <c r="J3145" s="63"/>
      <c r="K3145" s="63">
        <v>11.801765392064015</v>
      </c>
      <c r="L3145" s="63"/>
      <c r="M3145" s="63">
        <v>21.489717029756434</v>
      </c>
      <c r="N3145" s="63">
        <v>40.155255918350207</v>
      </c>
      <c r="O3145" s="62">
        <v>80.599825977128944</v>
      </c>
      <c r="P3145" s="62">
        <v>32.00614283438</v>
      </c>
      <c r="Q3145" s="62">
        <v>33.589526834380003</v>
      </c>
      <c r="R3145" s="62">
        <v>196.76702221031005</v>
      </c>
      <c r="S3145" s="62">
        <v>9.0360000000000014</v>
      </c>
      <c r="T3145" s="62">
        <v>192.24902221031005</v>
      </c>
      <c r="U3145" s="62">
        <v>196.31228407186029</v>
      </c>
      <c r="V3145" s="62">
        <v>196.31228407186029</v>
      </c>
      <c r="W3145" s="62">
        <v>489.71863773923099</v>
      </c>
      <c r="X3145" s="62">
        <v>494.71862773923101</v>
      </c>
      <c r="Y3145" s="62">
        <v>-1.27</v>
      </c>
      <c r="Z3145" s="62">
        <v>0.9</v>
      </c>
      <c r="AA3145" s="62">
        <v>196.76702221031005</v>
      </c>
      <c r="AB3145" s="62">
        <v>2.7148727987592194</v>
      </c>
      <c r="AC3145" s="62">
        <v>47.084786019889222</v>
      </c>
      <c r="AD3145" s="62">
        <v>7.6860555019791832</v>
      </c>
    </row>
    <row r="3146" spans="1:30" ht="20.25" x14ac:dyDescent="0.3">
      <c r="A3146" s="32" t="s">
        <v>30</v>
      </c>
      <c r="B3146" s="32">
        <v>2022</v>
      </c>
      <c r="C3146" s="32">
        <v>10</v>
      </c>
      <c r="D3146" s="32" t="s">
        <v>10688</v>
      </c>
      <c r="E3146" s="32" t="s">
        <v>9884</v>
      </c>
      <c r="F3146" s="32">
        <v>22.2</v>
      </c>
      <c r="G3146" s="32">
        <v>61</v>
      </c>
      <c r="H3146" s="32">
        <v>22</v>
      </c>
      <c r="I3146" s="32">
        <v>0</v>
      </c>
      <c r="J3146" s="63"/>
      <c r="K3146" s="63">
        <v>14.309364985671635</v>
      </c>
      <c r="L3146" s="63"/>
      <c r="M3146" s="63">
        <v>16.503233177677711</v>
      </c>
      <c r="N3146" s="63">
        <v>21.434042442399878</v>
      </c>
      <c r="O3146" s="62">
        <v>84.867338025322582</v>
      </c>
      <c r="P3146" s="62">
        <v>33.589526834380003</v>
      </c>
      <c r="Q3146" s="62">
        <v>35.310604634380006</v>
      </c>
      <c r="R3146" s="62">
        <v>201.71702221031003</v>
      </c>
      <c r="S3146" s="62">
        <v>9.9</v>
      </c>
      <c r="T3146" s="62">
        <v>196.76702221031005</v>
      </c>
      <c r="U3146" s="62">
        <v>200.87667669200084</v>
      </c>
      <c r="V3146" s="62">
        <v>200.87667669200084</v>
      </c>
      <c r="W3146" s="62">
        <v>484.16222972554846</v>
      </c>
      <c r="X3146" s="62">
        <v>489.16221972554848</v>
      </c>
      <c r="Y3146" s="62">
        <v>-1.27</v>
      </c>
      <c r="Z3146" s="62">
        <v>0.9</v>
      </c>
      <c r="AA3146" s="62">
        <v>201.71702221031003</v>
      </c>
      <c r="AB3146" s="62">
        <v>6.2685704533495556</v>
      </c>
      <c r="AC3146" s="62">
        <v>49.123509245533164</v>
      </c>
      <c r="AD3146" s="62">
        <v>15.640053223702571</v>
      </c>
    </row>
    <row r="3147" spans="1:30" ht="20.25" x14ac:dyDescent="0.3">
      <c r="A3147" s="32" t="s">
        <v>30</v>
      </c>
      <c r="B3147" s="32">
        <v>2022</v>
      </c>
      <c r="C3147" s="32">
        <v>10</v>
      </c>
      <c r="D3147" s="32" t="s">
        <v>10689</v>
      </c>
      <c r="E3147" s="32" t="s">
        <v>9886</v>
      </c>
      <c r="F3147" s="32">
        <v>22.9</v>
      </c>
      <c r="G3147" s="32">
        <v>67</v>
      </c>
      <c r="H3147" s="32">
        <v>14</v>
      </c>
      <c r="I3147" s="32">
        <v>0</v>
      </c>
      <c r="J3147" s="63"/>
      <c r="K3147" s="63">
        <v>16.430593867972579</v>
      </c>
      <c r="L3147" s="63"/>
      <c r="M3147" s="63">
        <v>16.448562300276102</v>
      </c>
      <c r="N3147" s="63">
        <v>16.44920433634358</v>
      </c>
      <c r="O3147" s="62">
        <v>84.91556752961543</v>
      </c>
      <c r="P3147" s="62">
        <v>35.310604634380006</v>
      </c>
      <c r="Q3147" s="62">
        <v>36.810652634380006</v>
      </c>
      <c r="R3147" s="62">
        <v>206.79302221031003</v>
      </c>
      <c r="S3147" s="62">
        <v>10.151999999999999</v>
      </c>
      <c r="T3147" s="62">
        <v>201.71702221031003</v>
      </c>
      <c r="U3147" s="62">
        <v>205.87811673481667</v>
      </c>
      <c r="V3147" s="62">
        <v>205.87811673481667</v>
      </c>
      <c r="W3147" s="62">
        <v>478.14614853415662</v>
      </c>
      <c r="X3147" s="62">
        <v>483.14613853415665</v>
      </c>
      <c r="Y3147" s="62">
        <v>-1.27</v>
      </c>
      <c r="Z3147" s="62">
        <v>0.9</v>
      </c>
      <c r="AA3147" s="62">
        <v>206.79302221031003</v>
      </c>
      <c r="AB3147" s="62">
        <v>4.2169808372936801</v>
      </c>
      <c r="AC3147" s="62">
        <v>50.948363075123972</v>
      </c>
      <c r="AD3147" s="62">
        <v>11.706315918404121</v>
      </c>
    </row>
    <row r="3148" spans="1:30" ht="20.25" x14ac:dyDescent="0.3">
      <c r="A3148" s="32" t="s">
        <v>30</v>
      </c>
      <c r="B3148" s="32">
        <v>2022</v>
      </c>
      <c r="C3148" s="32">
        <v>10</v>
      </c>
      <c r="D3148" s="32" t="s">
        <v>10690</v>
      </c>
      <c r="E3148" s="32" t="s">
        <v>9888</v>
      </c>
      <c r="F3148" s="32">
        <v>20.3</v>
      </c>
      <c r="G3148" s="32">
        <v>86</v>
      </c>
      <c r="H3148" s="32">
        <v>7</v>
      </c>
      <c r="I3148" s="32">
        <v>0</v>
      </c>
      <c r="J3148" s="63"/>
      <c r="K3148" s="63">
        <v>17.857255717534365</v>
      </c>
      <c r="L3148" s="63"/>
      <c r="M3148" s="63">
        <v>19.557768494217715</v>
      </c>
      <c r="N3148" s="63">
        <v>16.394551502593906</v>
      </c>
      <c r="O3148" s="62">
        <v>82.222932690955759</v>
      </c>
      <c r="P3148" s="62">
        <v>36.810652634380006</v>
      </c>
      <c r="Q3148" s="62">
        <v>37.378095034380003</v>
      </c>
      <c r="R3148" s="62">
        <v>211.40102221031003</v>
      </c>
      <c r="S3148" s="62">
        <v>9.2160000000000011</v>
      </c>
      <c r="T3148" s="62">
        <v>206.79302221031003</v>
      </c>
      <c r="U3148" s="62">
        <v>211.00753842205776</v>
      </c>
      <c r="V3148" s="62">
        <v>211.00753842205776</v>
      </c>
      <c r="W3148" s="62">
        <v>472.0537619864316</v>
      </c>
      <c r="X3148" s="62">
        <v>477.05375198643162</v>
      </c>
      <c r="Y3148" s="62">
        <v>-1.27</v>
      </c>
      <c r="Z3148" s="62">
        <v>0.9</v>
      </c>
      <c r="AA3148" s="62">
        <v>211.40102221031003</v>
      </c>
      <c r="AB3148" s="62">
        <v>2.0841554119685486</v>
      </c>
      <c r="AC3148" s="62">
        <v>51.841000141009367</v>
      </c>
      <c r="AD3148" s="62">
        <v>6.4237142700625673</v>
      </c>
    </row>
    <row r="3149" spans="1:30" ht="20.25" x14ac:dyDescent="0.3">
      <c r="A3149" s="32" t="s">
        <v>30</v>
      </c>
      <c r="B3149" s="32">
        <v>2022</v>
      </c>
      <c r="C3149" s="32">
        <v>10</v>
      </c>
      <c r="D3149" s="32" t="s">
        <v>10691</v>
      </c>
      <c r="E3149" s="32" t="s">
        <v>9890</v>
      </c>
      <c r="F3149" s="32">
        <v>24.8</v>
      </c>
      <c r="G3149" s="32">
        <v>63</v>
      </c>
      <c r="H3149" s="32">
        <v>5</v>
      </c>
      <c r="I3149" s="32">
        <v>1</v>
      </c>
      <c r="J3149" s="63"/>
      <c r="K3149" s="63">
        <v>17.261597797008818</v>
      </c>
      <c r="L3149" s="63"/>
      <c r="M3149" s="63">
        <v>20.389220895662092</v>
      </c>
      <c r="N3149" s="63">
        <v>33.29882402004128</v>
      </c>
      <c r="O3149" s="62">
        <v>81.519809470405676</v>
      </c>
      <c r="P3149" s="62">
        <v>37.378095034380003</v>
      </c>
      <c r="Q3149" s="62">
        <v>39.193115234380002</v>
      </c>
      <c r="R3149" s="62">
        <v>216.81902221031004</v>
      </c>
      <c r="S3149" s="62">
        <v>10.836</v>
      </c>
      <c r="T3149" s="62">
        <v>211.40102221031003</v>
      </c>
      <c r="U3149" s="62">
        <v>212.87303880133078</v>
      </c>
      <c r="V3149" s="62">
        <v>212.87303880133078</v>
      </c>
      <c r="W3149" s="62">
        <v>469.8573465547567</v>
      </c>
      <c r="X3149" s="62">
        <v>471.58962655475671</v>
      </c>
      <c r="Y3149" s="62">
        <v>-0.44000000000000006</v>
      </c>
      <c r="Z3149" s="62">
        <v>0.9</v>
      </c>
      <c r="AA3149" s="62">
        <v>216.81902221031004</v>
      </c>
      <c r="AB3149" s="62">
        <v>1.7317007951372538</v>
      </c>
      <c r="AC3149" s="62">
        <v>53.988335800845526</v>
      </c>
      <c r="AD3149" s="62">
        <v>5.5283217065374375</v>
      </c>
    </row>
    <row r="3150" spans="1:30" ht="20.25" x14ac:dyDescent="0.3">
      <c r="A3150" s="32" t="s">
        <v>30</v>
      </c>
      <c r="B3150" s="32">
        <v>2022</v>
      </c>
      <c r="C3150" s="32">
        <v>10</v>
      </c>
      <c r="D3150" s="32" t="s">
        <v>10692</v>
      </c>
      <c r="E3150" s="32" t="s">
        <v>9892</v>
      </c>
      <c r="F3150" s="32">
        <v>14.6</v>
      </c>
      <c r="G3150" s="32">
        <v>89</v>
      </c>
      <c r="H3150" s="32">
        <v>13</v>
      </c>
      <c r="I3150" s="32">
        <v>21</v>
      </c>
      <c r="J3150" s="63"/>
      <c r="K3150" s="63">
        <v>12.789882205909777</v>
      </c>
      <c r="L3150" s="63"/>
      <c r="M3150" s="63">
        <v>118.44879017905649</v>
      </c>
      <c r="N3150" s="63">
        <v>182.32954913358276</v>
      </c>
      <c r="O3150" s="62">
        <v>29.464832040342699</v>
      </c>
      <c r="P3150" s="62">
        <v>15.164681139293203</v>
      </c>
      <c r="Q3150" s="62">
        <v>15.491774939293203</v>
      </c>
      <c r="R3150" s="62">
        <v>169.13195028252017</v>
      </c>
      <c r="S3150" s="62">
        <v>7.1639999999999997</v>
      </c>
      <c r="T3150" s="62">
        <v>165.54995028252017</v>
      </c>
      <c r="U3150" s="62">
        <v>165.54995028252017</v>
      </c>
      <c r="V3150" s="62">
        <v>165.54995028252017</v>
      </c>
      <c r="W3150" s="62">
        <v>528.86693097410796</v>
      </c>
      <c r="X3150" s="62">
        <v>465.24501097410791</v>
      </c>
      <c r="Y3150" s="62">
        <v>16.16</v>
      </c>
      <c r="Z3150" s="62">
        <v>0.9</v>
      </c>
      <c r="AA3150" s="62">
        <v>169.13195028252017</v>
      </c>
      <c r="AB3150" s="62">
        <v>5.7198220822819428E-3</v>
      </c>
      <c r="AC3150" s="62">
        <v>25.210589986775172</v>
      </c>
      <c r="AD3150" s="62">
        <v>6.0174255606104511E-3</v>
      </c>
    </row>
    <row r="3151" spans="1:30" ht="20.25" x14ac:dyDescent="0.3">
      <c r="A3151" s="32" t="s">
        <v>30</v>
      </c>
      <c r="B3151" s="32">
        <v>2022</v>
      </c>
      <c r="C3151" s="32">
        <v>10</v>
      </c>
      <c r="D3151" s="32" t="s">
        <v>10693</v>
      </c>
      <c r="E3151" s="32" t="s">
        <v>9894</v>
      </c>
      <c r="F3151" s="32">
        <v>18.2</v>
      </c>
      <c r="G3151" s="32">
        <v>61</v>
      </c>
      <c r="H3151" s="32">
        <v>14</v>
      </c>
      <c r="I3151" s="32">
        <v>0</v>
      </c>
      <c r="J3151" s="63"/>
      <c r="K3151" s="63">
        <v>10.546551741406246</v>
      </c>
      <c r="L3151" s="63"/>
      <c r="M3151" s="63">
        <v>44.289600169718241</v>
      </c>
      <c r="N3151" s="63">
        <v>118.36111508518947</v>
      </c>
      <c r="O3151" s="62">
        <v>63.918712969548174</v>
      </c>
      <c r="P3151" s="62">
        <v>15.491774939293203</v>
      </c>
      <c r="Q3151" s="62">
        <v>16.917388739293202</v>
      </c>
      <c r="R3151" s="62">
        <v>173.36195028252016</v>
      </c>
      <c r="S3151" s="62">
        <v>8.4599999999999991</v>
      </c>
      <c r="T3151" s="62">
        <v>169.13195028252017</v>
      </c>
      <c r="U3151" s="62">
        <v>172.96594502375419</v>
      </c>
      <c r="V3151" s="62">
        <v>172.96594502375419</v>
      </c>
      <c r="W3151" s="62">
        <v>519.1520799054822</v>
      </c>
      <c r="X3151" s="62">
        <v>524.15206990548222</v>
      </c>
      <c r="Y3151" s="62">
        <v>-1.27</v>
      </c>
      <c r="Z3151" s="62">
        <v>0.9</v>
      </c>
      <c r="AA3151" s="62">
        <v>173.36195028252016</v>
      </c>
      <c r="AB3151" s="62">
        <v>1.0202766150105493</v>
      </c>
      <c r="AC3151" s="62">
        <v>27.199237344036927</v>
      </c>
      <c r="AD3151" s="62">
        <v>1.4975349441346621</v>
      </c>
    </row>
    <row r="3152" spans="1:30" ht="20.25" x14ac:dyDescent="0.3">
      <c r="A3152" s="32" t="s">
        <v>30</v>
      </c>
      <c r="B3152" s="32">
        <v>2022</v>
      </c>
      <c r="C3152" s="32">
        <v>10</v>
      </c>
      <c r="D3152" s="32" t="s">
        <v>10694</v>
      </c>
      <c r="E3152" s="32" t="s">
        <v>9896</v>
      </c>
      <c r="F3152" s="32">
        <v>23.9</v>
      </c>
      <c r="G3152" s="32">
        <v>52</v>
      </c>
      <c r="H3152" s="32">
        <v>16</v>
      </c>
      <c r="I3152" s="32">
        <v>0</v>
      </c>
      <c r="J3152" s="63"/>
      <c r="K3152" s="63">
        <v>13.437888515226264</v>
      </c>
      <c r="L3152" s="63"/>
      <c r="M3152" s="63">
        <v>18.49658724158239</v>
      </c>
      <c r="N3152" s="63">
        <v>44.226400677418205</v>
      </c>
      <c r="O3152" s="62">
        <v>83.130577934251363</v>
      </c>
      <c r="P3152" s="62">
        <v>16.917388739293202</v>
      </c>
      <c r="Q3152" s="62">
        <v>19.190188739293202</v>
      </c>
      <c r="R3152" s="62">
        <v>178.61795028252016</v>
      </c>
      <c r="S3152" s="62">
        <v>10.512</v>
      </c>
      <c r="T3152" s="62">
        <v>173.36195028252016</v>
      </c>
      <c r="U3152" s="62">
        <v>177.23690271756297</v>
      </c>
      <c r="V3152" s="62">
        <v>177.23690271756297</v>
      </c>
      <c r="W3152" s="62">
        <v>513.63837685442331</v>
      </c>
      <c r="X3152" s="62">
        <v>518.63836685442334</v>
      </c>
      <c r="Y3152" s="62">
        <v>-1.27</v>
      </c>
      <c r="Z3152" s="62">
        <v>0.9</v>
      </c>
      <c r="AA3152" s="62">
        <v>178.61795028252016</v>
      </c>
      <c r="AB3152" s="62">
        <v>3.676611726140135</v>
      </c>
      <c r="AC3152" s="62">
        <v>30.254295521158852</v>
      </c>
      <c r="AD3152" s="62">
        <v>7.6682640929393173</v>
      </c>
    </row>
    <row r="3153" spans="1:30" ht="20.25" x14ac:dyDescent="0.3">
      <c r="A3153" s="32" t="s">
        <v>30</v>
      </c>
      <c r="B3153" s="32">
        <v>2022</v>
      </c>
      <c r="C3153" s="32">
        <v>10</v>
      </c>
      <c r="D3153" s="32" t="s">
        <v>10695</v>
      </c>
      <c r="E3153" s="32" t="s">
        <v>9898</v>
      </c>
      <c r="F3153" s="32">
        <v>26.2</v>
      </c>
      <c r="G3153" s="32">
        <v>50</v>
      </c>
      <c r="H3153" s="32">
        <v>18</v>
      </c>
      <c r="I3153" s="32">
        <v>0</v>
      </c>
      <c r="J3153" s="63"/>
      <c r="K3153" s="63">
        <v>14.948450896305529</v>
      </c>
      <c r="L3153" s="63"/>
      <c r="M3153" s="63">
        <v>13.336665374622545</v>
      </c>
      <c r="N3153" s="63">
        <v>18.441900510917996</v>
      </c>
      <c r="O3153" s="62">
        <v>87.714967651470488</v>
      </c>
      <c r="P3153" s="62">
        <v>19.190188739293202</v>
      </c>
      <c r="Q3153" s="62">
        <v>21.775498739293202</v>
      </c>
      <c r="R3153" s="62">
        <v>184.28795028252014</v>
      </c>
      <c r="S3153" s="62">
        <v>11.34</v>
      </c>
      <c r="T3153" s="62">
        <v>178.61795028252016</v>
      </c>
      <c r="U3153" s="62">
        <v>182.54440795893589</v>
      </c>
      <c r="V3153" s="62">
        <v>182.54440795893589</v>
      </c>
      <c r="W3153" s="62">
        <v>506.86804719308515</v>
      </c>
      <c r="X3153" s="62">
        <v>511.86803719308517</v>
      </c>
      <c r="Y3153" s="62">
        <v>-1.27</v>
      </c>
      <c r="Z3153" s="62">
        <v>0.9</v>
      </c>
      <c r="AA3153" s="62">
        <v>184.28795028252014</v>
      </c>
      <c r="AB3153" s="62">
        <v>7.6502510277011107</v>
      </c>
      <c r="AC3153" s="62">
        <v>33.619717252201617</v>
      </c>
      <c r="AD3153" s="62">
        <v>14.879969318614238</v>
      </c>
    </row>
    <row r="3154" spans="1:30" ht="20.25" x14ac:dyDescent="0.3">
      <c r="A3154" s="32" t="s">
        <v>30</v>
      </c>
      <c r="B3154" s="32">
        <v>2022</v>
      </c>
      <c r="C3154" s="32">
        <v>10</v>
      </c>
      <c r="D3154" s="32" t="s">
        <v>10696</v>
      </c>
      <c r="E3154" s="32" t="s">
        <v>9900</v>
      </c>
      <c r="F3154" s="32">
        <v>22.8</v>
      </c>
      <c r="G3154" s="32">
        <v>79</v>
      </c>
      <c r="H3154" s="32">
        <v>22</v>
      </c>
      <c r="I3154" s="32">
        <v>7</v>
      </c>
      <c r="J3154" s="63"/>
      <c r="K3154" s="63">
        <v>18.943450963953371</v>
      </c>
      <c r="L3154" s="63"/>
      <c r="M3154" s="63">
        <v>50.743112337792496</v>
      </c>
      <c r="N3154" s="63">
        <v>132.21410179998927</v>
      </c>
      <c r="O3154" s="62">
        <v>59.894909582250563</v>
      </c>
      <c r="P3154" s="62">
        <v>12.089966253328294</v>
      </c>
      <c r="Q3154" s="62">
        <v>13.040564853328293</v>
      </c>
      <c r="R3154" s="62">
        <v>175.42401291511686</v>
      </c>
      <c r="S3154" s="62">
        <v>10.116</v>
      </c>
      <c r="T3154" s="62">
        <v>170.36601291511687</v>
      </c>
      <c r="U3154" s="62">
        <v>170.36601291511687</v>
      </c>
      <c r="V3154" s="62">
        <v>170.36601291511687</v>
      </c>
      <c r="W3154" s="62">
        <v>522.53747062378284</v>
      </c>
      <c r="X3154" s="62">
        <v>504.66349062378288</v>
      </c>
      <c r="Y3154" s="62">
        <v>4.5399999999999991</v>
      </c>
      <c r="Z3154" s="62">
        <v>0.9</v>
      </c>
      <c r="AA3154" s="62">
        <v>175.42401291511686</v>
      </c>
      <c r="AB3154" s="62">
        <v>1.2319015452641398</v>
      </c>
      <c r="AC3154" s="62">
        <v>21.993736743650636</v>
      </c>
      <c r="AD3154" s="62">
        <v>1.657286190791122</v>
      </c>
    </row>
    <row r="3155" spans="1:30" ht="20.25" x14ac:dyDescent="0.3">
      <c r="A3155" s="32" t="s">
        <v>30</v>
      </c>
      <c r="B3155" s="32">
        <v>2022</v>
      </c>
      <c r="C3155" s="32">
        <v>10</v>
      </c>
      <c r="D3155" s="32" t="s">
        <v>10697</v>
      </c>
      <c r="E3155" s="32" t="s">
        <v>9902</v>
      </c>
      <c r="F3155" s="32">
        <v>24.6</v>
      </c>
      <c r="G3155" s="32">
        <v>40</v>
      </c>
      <c r="H3155" s="32">
        <v>22</v>
      </c>
      <c r="I3155" s="32">
        <v>0</v>
      </c>
      <c r="J3155" s="63"/>
      <c r="K3155" s="63">
        <v>10.105153675234108</v>
      </c>
      <c r="L3155" s="63"/>
      <c r="M3155" s="63">
        <v>15.484956641731749</v>
      </c>
      <c r="N3155" s="63">
        <v>50.67778291941702</v>
      </c>
      <c r="O3155" s="62">
        <v>85.770961051709136</v>
      </c>
      <c r="P3155" s="62">
        <v>13.040564853328293</v>
      </c>
      <c r="Q3155" s="62">
        <v>15.961112853328293</v>
      </c>
      <c r="R3155" s="62">
        <v>180.80601291511687</v>
      </c>
      <c r="S3155" s="62">
        <v>10.764000000000001</v>
      </c>
      <c r="T3155" s="62">
        <v>175.42401291511686</v>
      </c>
      <c r="U3155" s="62">
        <v>179.31909074258684</v>
      </c>
      <c r="V3155" s="62">
        <v>179.31909074258684</v>
      </c>
      <c r="W3155" s="62">
        <v>510.97159461008971</v>
      </c>
      <c r="X3155" s="62">
        <v>515.97158461008974</v>
      </c>
      <c r="Y3155" s="62">
        <v>-1.27</v>
      </c>
      <c r="Z3155" s="62">
        <v>0.9</v>
      </c>
      <c r="AA3155" s="62">
        <v>180.80601291511687</v>
      </c>
      <c r="AB3155" s="62">
        <v>7.1042155101393885</v>
      </c>
      <c r="AC3155" s="62">
        <v>26.150885161283856</v>
      </c>
      <c r="AD3155" s="62">
        <v>12.308992769440248</v>
      </c>
    </row>
    <row r="3156" spans="1:30" ht="20.25" x14ac:dyDescent="0.3">
      <c r="A3156" s="32" t="s">
        <v>30</v>
      </c>
      <c r="B3156" s="32">
        <v>2022</v>
      </c>
      <c r="C3156" s="32">
        <v>10</v>
      </c>
      <c r="D3156" s="32" t="s">
        <v>10698</v>
      </c>
      <c r="E3156" s="32" t="s">
        <v>9904</v>
      </c>
      <c r="F3156" s="32">
        <v>29.6</v>
      </c>
      <c r="G3156" s="32">
        <v>39</v>
      </c>
      <c r="H3156" s="32">
        <v>18</v>
      </c>
      <c r="I3156" s="32">
        <v>0</v>
      </c>
      <c r="J3156" s="63"/>
      <c r="K3156" s="63">
        <v>14.177909558645036</v>
      </c>
      <c r="L3156" s="63"/>
      <c r="M3156" s="63">
        <v>10.307348548444013</v>
      </c>
      <c r="N3156" s="63">
        <v>15.431263873792901</v>
      </c>
      <c r="O3156" s="62">
        <v>90.546332554008757</v>
      </c>
      <c r="P3156" s="62">
        <v>15.961112853328293</v>
      </c>
      <c r="Q3156" s="62">
        <v>19.508006653328295</v>
      </c>
      <c r="R3156" s="62">
        <v>187.08801291511688</v>
      </c>
      <c r="S3156" s="62">
        <v>12.564</v>
      </c>
      <c r="T3156" s="62">
        <v>180.80601291511687</v>
      </c>
      <c r="U3156" s="62">
        <v>184.75411442039947</v>
      </c>
      <c r="V3156" s="62">
        <v>184.75411442039947</v>
      </c>
      <c r="W3156" s="62">
        <v>504.07569315037438</v>
      </c>
      <c r="X3156" s="62">
        <v>509.0756831503744</v>
      </c>
      <c r="Y3156" s="62">
        <v>-1.27</v>
      </c>
      <c r="Z3156" s="62">
        <v>0.9</v>
      </c>
      <c r="AA3156" s="62">
        <v>187.08801291511688</v>
      </c>
      <c r="AB3156" s="62">
        <v>11.48054589406869</v>
      </c>
      <c r="AC3156" s="62">
        <v>30.948398981316316</v>
      </c>
      <c r="AD3156" s="62">
        <v>19.325185696719249</v>
      </c>
    </row>
    <row r="3157" spans="1:30" ht="20.25" x14ac:dyDescent="0.3">
      <c r="A3157" s="32" t="s">
        <v>30</v>
      </c>
      <c r="B3157" s="32">
        <v>2022</v>
      </c>
      <c r="C3157" s="32">
        <v>10</v>
      </c>
      <c r="D3157" s="32" t="s">
        <v>10699</v>
      </c>
      <c r="E3157" s="32" t="s">
        <v>9906</v>
      </c>
      <c r="F3157" s="32">
        <v>32.799999999999997</v>
      </c>
      <c r="G3157" s="32">
        <v>48</v>
      </c>
      <c r="H3157" s="32">
        <v>29</v>
      </c>
      <c r="I3157" s="32">
        <v>0</v>
      </c>
      <c r="J3157" s="63"/>
      <c r="K3157" s="63">
        <v>20.334111689575302</v>
      </c>
      <c r="L3157" s="63"/>
      <c r="M3157" s="63">
        <v>10.255364605436334</v>
      </c>
      <c r="N3157" s="63">
        <v>10.255364605436334</v>
      </c>
      <c r="O3157" s="62">
        <v>90.595870402525676</v>
      </c>
      <c r="P3157" s="62">
        <v>19.508006653328295</v>
      </c>
      <c r="Q3157" s="62">
        <v>22.846749853328294</v>
      </c>
      <c r="R3157" s="62">
        <v>193.94601291511688</v>
      </c>
      <c r="S3157" s="62">
        <v>13.715999999999998</v>
      </c>
      <c r="T3157" s="62">
        <v>187.08801291511688</v>
      </c>
      <c r="U3157" s="62">
        <v>191.09892317308683</v>
      </c>
      <c r="V3157" s="62">
        <v>191.09892317308683</v>
      </c>
      <c r="W3157" s="62">
        <v>496.14311317568308</v>
      </c>
      <c r="X3157" s="62">
        <v>501.14310317568311</v>
      </c>
      <c r="Y3157" s="62">
        <v>-1.27</v>
      </c>
      <c r="Z3157" s="62">
        <v>0.9</v>
      </c>
      <c r="AA3157" s="62">
        <v>193.94601291511688</v>
      </c>
      <c r="AB3157" s="62">
        <v>20.123959227354799</v>
      </c>
      <c r="AC3157" s="62">
        <v>35.298216199056291</v>
      </c>
      <c r="AD3157" s="62">
        <v>30.483919005529028</v>
      </c>
    </row>
    <row r="3158" spans="1:30" ht="20.25" x14ac:dyDescent="0.3">
      <c r="A3158" s="32" t="s">
        <v>30</v>
      </c>
      <c r="B3158" s="32">
        <v>2022</v>
      </c>
      <c r="C3158" s="32">
        <v>10</v>
      </c>
      <c r="D3158" s="32" t="s">
        <v>10700</v>
      </c>
      <c r="E3158" s="32" t="s">
        <v>9908</v>
      </c>
      <c r="F3158" s="32">
        <v>15.6</v>
      </c>
      <c r="G3158" s="32">
        <v>91</v>
      </c>
      <c r="H3158" s="32">
        <v>18</v>
      </c>
      <c r="I3158" s="32">
        <v>31</v>
      </c>
      <c r="J3158" s="63"/>
      <c r="K3158" s="63">
        <v>14.116490281861671</v>
      </c>
      <c r="L3158" s="63"/>
      <c r="M3158" s="63">
        <v>120.11145900985956</v>
      </c>
      <c r="N3158" s="63">
        <v>184.1275383341362</v>
      </c>
      <c r="O3158" s="62">
        <v>28.911473595407298</v>
      </c>
      <c r="P3158" s="62">
        <v>8.4410385647218984</v>
      </c>
      <c r="Q3158" s="62">
        <v>8.7257067647218989</v>
      </c>
      <c r="R3158" s="62">
        <v>126.28833557453399</v>
      </c>
      <c r="S3158" s="62">
        <v>7.524</v>
      </c>
      <c r="T3158" s="62">
        <v>122.52633557453399</v>
      </c>
      <c r="U3158" s="62">
        <v>122.52633557453399</v>
      </c>
      <c r="V3158" s="62">
        <v>122.52633557453399</v>
      </c>
      <c r="W3158" s="62">
        <v>588.92326129156379</v>
      </c>
      <c r="X3158" s="62">
        <v>492.62424129156381</v>
      </c>
      <c r="Y3158" s="62">
        <v>24.46</v>
      </c>
      <c r="Z3158" s="62">
        <v>0.9</v>
      </c>
      <c r="AA3158" s="62">
        <v>126.28833557453399</v>
      </c>
      <c r="AB3158" s="62">
        <v>6.2932767297465093E-3</v>
      </c>
      <c r="AC3158" s="62">
        <v>14.880967187998291</v>
      </c>
      <c r="AD3158" s="62">
        <v>4.7589916310805053E-3</v>
      </c>
    </row>
    <row r="3159" spans="1:30" ht="20.25" x14ac:dyDescent="0.3">
      <c r="A3159" s="32" t="s">
        <v>30</v>
      </c>
      <c r="B3159" s="32">
        <v>2022</v>
      </c>
      <c r="C3159" s="32">
        <v>10</v>
      </c>
      <c r="D3159" s="32" t="s">
        <v>10701</v>
      </c>
      <c r="E3159" s="32" t="s">
        <v>9910</v>
      </c>
      <c r="F3159" s="32">
        <v>13.3</v>
      </c>
      <c r="G3159" s="32">
        <v>61</v>
      </c>
      <c r="H3159" s="32">
        <v>14</v>
      </c>
      <c r="I3159" s="32">
        <v>4</v>
      </c>
      <c r="J3159" s="63"/>
      <c r="K3159" s="63">
        <v>5.9325276460863163</v>
      </c>
      <c r="L3159" s="63"/>
      <c r="M3159" s="63">
        <v>72.400528712695177</v>
      </c>
      <c r="N3159" s="63">
        <v>179.77462870452081</v>
      </c>
      <c r="O3159" s="62">
        <v>48.119959471590043</v>
      </c>
      <c r="P3159" s="62">
        <v>5.2357023373120937</v>
      </c>
      <c r="Q3159" s="62">
        <v>6.299372737312094</v>
      </c>
      <c r="R3159" s="62">
        <v>124.14069558659709</v>
      </c>
      <c r="S3159" s="62">
        <v>6.6960000000000006</v>
      </c>
      <c r="T3159" s="62">
        <v>120.79269558659709</v>
      </c>
      <c r="U3159" s="62">
        <v>120.79269558659709</v>
      </c>
      <c r="V3159" s="62">
        <v>120.79269558659709</v>
      </c>
      <c r="W3159" s="62">
        <v>591.48125287198445</v>
      </c>
      <c r="X3159" s="62">
        <v>583.4104028719845</v>
      </c>
      <c r="Y3159" s="62">
        <v>2.0499999999999998</v>
      </c>
      <c r="Z3159" s="62">
        <v>0.9</v>
      </c>
      <c r="AA3159" s="62">
        <v>124.14069558659709</v>
      </c>
      <c r="AB3159" s="62">
        <v>0.26119743878844137</v>
      </c>
      <c r="AC3159" s="62">
        <v>11.180404477984458</v>
      </c>
      <c r="AD3159" s="62">
        <v>0.16751720750358151</v>
      </c>
    </row>
    <row r="3160" spans="1:30" ht="20.25" x14ac:dyDescent="0.3">
      <c r="A3160" s="32" t="s">
        <v>30</v>
      </c>
      <c r="B3160" s="32">
        <v>2022</v>
      </c>
      <c r="C3160" s="32">
        <v>11</v>
      </c>
      <c r="D3160" s="32" t="s">
        <v>10702</v>
      </c>
      <c r="E3160" s="32" t="s">
        <v>9912</v>
      </c>
      <c r="F3160" s="32">
        <v>18.600000000000001</v>
      </c>
      <c r="G3160" s="32">
        <v>47</v>
      </c>
      <c r="H3160" s="32">
        <v>22</v>
      </c>
      <c r="I3160" s="32">
        <v>0</v>
      </c>
      <c r="J3160" s="63"/>
      <c r="K3160" s="63">
        <v>7.0651281813922155</v>
      </c>
      <c r="L3160" s="63"/>
      <c r="M3160" s="63">
        <v>24.521032180520741</v>
      </c>
      <c r="N3160" s="63">
        <v>72.32805145068636</v>
      </c>
      <c r="O3160" s="62">
        <v>78.126705942202392</v>
      </c>
      <c r="P3160" s="62">
        <v>6.299372737312094</v>
      </c>
      <c r="Q3160" s="62">
        <v>8.5142011853120945</v>
      </c>
      <c r="R3160" s="62">
        <v>129.89269558659709</v>
      </c>
      <c r="S3160" s="62">
        <v>11.504000000000001</v>
      </c>
      <c r="T3160" s="62">
        <v>124.14069558659709</v>
      </c>
      <c r="U3160" s="62">
        <v>127.56506684675841</v>
      </c>
      <c r="V3160" s="62">
        <v>127.56506684675841</v>
      </c>
      <c r="W3160" s="62">
        <v>581.55122577259954</v>
      </c>
      <c r="X3160" s="62">
        <v>586.55121577259956</v>
      </c>
      <c r="Y3160" s="62">
        <v>-1.27</v>
      </c>
      <c r="Z3160" s="62">
        <v>3.8</v>
      </c>
      <c r="AA3160" s="62">
        <v>129.89269558659709</v>
      </c>
      <c r="AB3160" s="62">
        <v>2.8846381670994363</v>
      </c>
      <c r="AC3160" s="62">
        <v>14.630846951942138</v>
      </c>
      <c r="AD3160" s="62">
        <v>3.8124265650506493</v>
      </c>
    </row>
    <row r="3161" spans="1:30" ht="20.25" x14ac:dyDescent="0.3">
      <c r="A3161" s="32" t="s">
        <v>30</v>
      </c>
      <c r="B3161" s="32">
        <v>2022</v>
      </c>
      <c r="C3161" s="32">
        <v>11</v>
      </c>
      <c r="D3161" s="32" t="s">
        <v>10703</v>
      </c>
      <c r="E3161" s="32" t="s">
        <v>9914</v>
      </c>
      <c r="F3161" s="32">
        <v>23.2</v>
      </c>
      <c r="G3161" s="32">
        <v>36</v>
      </c>
      <c r="H3161" s="32">
        <v>9</v>
      </c>
      <c r="I3161" s="32">
        <v>0</v>
      </c>
      <c r="J3161" s="63"/>
      <c r="K3161" s="63">
        <v>7.3059811983062293</v>
      </c>
      <c r="L3161" s="63"/>
      <c r="M3161" s="63">
        <v>12.854356908294095</v>
      </c>
      <c r="N3161" s="63">
        <v>24.46435713372221</v>
      </c>
      <c r="O3161" s="62">
        <v>88.158585848688659</v>
      </c>
      <c r="P3161" s="62">
        <v>8.5142011853120945</v>
      </c>
      <c r="Q3161" s="62">
        <v>11.813215841312095</v>
      </c>
      <c r="R3161" s="62">
        <v>136.4726955865971</v>
      </c>
      <c r="S3161" s="62">
        <v>13.16</v>
      </c>
      <c r="T3161" s="62">
        <v>129.89269558659709</v>
      </c>
      <c r="U3161" s="62">
        <v>133.36688107417979</v>
      </c>
      <c r="V3161" s="62">
        <v>133.36688107417979</v>
      </c>
      <c r="W3161" s="62">
        <v>573.17697446159605</v>
      </c>
      <c r="X3161" s="62">
        <v>578.17696446159607</v>
      </c>
      <c r="Y3161" s="62">
        <v>-1.27</v>
      </c>
      <c r="Z3161" s="62">
        <v>3.8</v>
      </c>
      <c r="AA3161" s="62">
        <v>136.4726955865971</v>
      </c>
      <c r="AB3161" s="62">
        <v>5.180315317047679</v>
      </c>
      <c r="AC3161" s="62">
        <v>19.423201343810671</v>
      </c>
      <c r="AD3161" s="62">
        <v>8.048453229443016</v>
      </c>
    </row>
    <row r="3162" spans="1:30" ht="20.25" x14ac:dyDescent="0.3">
      <c r="A3162" s="32" t="s">
        <v>30</v>
      </c>
      <c r="B3162" s="32">
        <v>2022</v>
      </c>
      <c r="C3162" s="32">
        <v>11</v>
      </c>
      <c r="D3162" s="32" t="s">
        <v>10704</v>
      </c>
      <c r="E3162" s="32" t="s">
        <v>9916</v>
      </c>
      <c r="F3162" s="32">
        <v>25.4</v>
      </c>
      <c r="G3162" s="32">
        <v>38</v>
      </c>
      <c r="H3162" s="32">
        <v>11</v>
      </c>
      <c r="I3162" s="32">
        <v>0</v>
      </c>
      <c r="J3162" s="63"/>
      <c r="K3162" s="63">
        <v>10.052211694343265</v>
      </c>
      <c r="L3162" s="63"/>
      <c r="M3162" s="63">
        <v>10.741822988794226</v>
      </c>
      <c r="N3162" s="63">
        <v>12.801532347127083</v>
      </c>
      <c r="O3162" s="62">
        <v>90.133577432348361</v>
      </c>
      <c r="P3162" s="62">
        <v>11.813215841312095</v>
      </c>
      <c r="Q3162" s="62">
        <v>15.298478881312095</v>
      </c>
      <c r="R3162" s="62">
        <v>143.4486955865971</v>
      </c>
      <c r="S3162" s="62">
        <v>13.951999999999998</v>
      </c>
      <c r="T3162" s="62">
        <v>136.4726955865971</v>
      </c>
      <c r="U3162" s="62">
        <v>140.00475922968386</v>
      </c>
      <c r="V3162" s="62">
        <v>140.00475922968386</v>
      </c>
      <c r="W3162" s="62">
        <v>563.74376426992512</v>
      </c>
      <c r="X3162" s="62">
        <v>568.74375426992515</v>
      </c>
      <c r="Y3162" s="62">
        <v>-1.27</v>
      </c>
      <c r="Z3162" s="62">
        <v>3.8</v>
      </c>
      <c r="AA3162" s="62">
        <v>143.4486955865971</v>
      </c>
      <c r="AB3162" s="62">
        <v>7.6061423256356004</v>
      </c>
      <c r="AC3162" s="62">
        <v>24.156395441683948</v>
      </c>
      <c r="AD3162" s="62">
        <v>12.470039927911868</v>
      </c>
    </row>
    <row r="3163" spans="1:30" ht="20.25" x14ac:dyDescent="0.3">
      <c r="A3163" s="32" t="s">
        <v>30</v>
      </c>
      <c r="B3163" s="32">
        <v>2022</v>
      </c>
      <c r="C3163" s="32">
        <v>11</v>
      </c>
      <c r="D3163" s="32" t="s">
        <v>10705</v>
      </c>
      <c r="E3163" s="32" t="s">
        <v>9918</v>
      </c>
      <c r="F3163" s="32">
        <v>28.2</v>
      </c>
      <c r="G3163" s="32">
        <v>46</v>
      </c>
      <c r="H3163" s="32">
        <v>18</v>
      </c>
      <c r="I3163" s="32">
        <v>0</v>
      </c>
      <c r="J3163" s="63"/>
      <c r="K3163" s="63">
        <v>15.477505617804418</v>
      </c>
      <c r="L3163" s="63"/>
      <c r="M3163" s="63">
        <v>10.689695651241758</v>
      </c>
      <c r="N3163" s="63">
        <v>10.689695651241758</v>
      </c>
      <c r="O3163" s="62">
        <v>90.182979009619316</v>
      </c>
      <c r="P3163" s="62">
        <v>15.298478881312095</v>
      </c>
      <c r="Q3163" s="62">
        <v>18.654768097312093</v>
      </c>
      <c r="R3163" s="62">
        <v>150.92869558659709</v>
      </c>
      <c r="S3163" s="62">
        <v>14.96</v>
      </c>
      <c r="T3163" s="62">
        <v>143.4486955865971</v>
      </c>
      <c r="U3163" s="62">
        <v>147.04317873082405</v>
      </c>
      <c r="V3163" s="62">
        <v>147.04317873082405</v>
      </c>
      <c r="W3163" s="62">
        <v>553.91086529918744</v>
      </c>
      <c r="X3163" s="62">
        <v>558.91085529918746</v>
      </c>
      <c r="Y3163" s="62">
        <v>-1.27</v>
      </c>
      <c r="Z3163" s="62">
        <v>3.8</v>
      </c>
      <c r="AA3163" s="62">
        <v>150.92869558659709</v>
      </c>
      <c r="AB3163" s="62">
        <v>10.899188071054287</v>
      </c>
      <c r="AC3163" s="62">
        <v>28.502326212697113</v>
      </c>
      <c r="AD3163" s="62">
        <v>17.86172426228903</v>
      </c>
    </row>
    <row r="3164" spans="1:30" ht="20.25" x14ac:dyDescent="0.3">
      <c r="A3164" s="32" t="s">
        <v>30</v>
      </c>
      <c r="B3164" s="32">
        <v>2022</v>
      </c>
      <c r="C3164" s="32">
        <v>11</v>
      </c>
      <c r="D3164" s="32" t="s">
        <v>10706</v>
      </c>
      <c r="E3164" s="32" t="s">
        <v>9920</v>
      </c>
      <c r="F3164" s="32">
        <v>23.2</v>
      </c>
      <c r="G3164" s="32">
        <v>46</v>
      </c>
      <c r="H3164" s="32">
        <v>20</v>
      </c>
      <c r="I3164" s="32">
        <v>0</v>
      </c>
      <c r="J3164" s="63"/>
      <c r="K3164" s="63">
        <v>10.93664068095846</v>
      </c>
      <c r="L3164" s="63"/>
      <c r="M3164" s="63">
        <v>10.699110737306933</v>
      </c>
      <c r="N3164" s="63">
        <v>10.6375855178678</v>
      </c>
      <c r="O3164" s="62">
        <v>90.17405382870291</v>
      </c>
      <c r="P3164" s="62">
        <v>18.654768097312093</v>
      </c>
      <c r="Q3164" s="62">
        <v>21.438311713312093</v>
      </c>
      <c r="R3164" s="62">
        <v>157.5086955865971</v>
      </c>
      <c r="S3164" s="62">
        <v>13.16</v>
      </c>
      <c r="T3164" s="62">
        <v>150.92869558659709</v>
      </c>
      <c r="U3164" s="62">
        <v>154.59133955489938</v>
      </c>
      <c r="V3164" s="62">
        <v>154.59133955489938</v>
      </c>
      <c r="W3164" s="62">
        <v>543.55634877210252</v>
      </c>
      <c r="X3164" s="62">
        <v>548.55633877210255</v>
      </c>
      <c r="Y3164" s="62">
        <v>-1.27</v>
      </c>
      <c r="Z3164" s="62">
        <v>3.8</v>
      </c>
      <c r="AA3164" s="62">
        <v>157.5086955865971</v>
      </c>
      <c r="AB3164" s="62">
        <v>12.039232714647152</v>
      </c>
      <c r="AC3164" s="62">
        <v>31.990989443724771</v>
      </c>
      <c r="AD3164" s="62">
        <v>20.331225455670808</v>
      </c>
    </row>
    <row r="3165" spans="1:30" ht="20.25" x14ac:dyDescent="0.3">
      <c r="A3165" s="32" t="s">
        <v>30</v>
      </c>
      <c r="B3165" s="32">
        <v>2022</v>
      </c>
      <c r="C3165" s="32">
        <v>11</v>
      </c>
      <c r="D3165" s="32" t="s">
        <v>10707</v>
      </c>
      <c r="E3165" s="32" t="s">
        <v>9922</v>
      </c>
      <c r="F3165" s="32">
        <v>24.2</v>
      </c>
      <c r="G3165" s="32">
        <v>40</v>
      </c>
      <c r="H3165" s="32">
        <v>20</v>
      </c>
      <c r="I3165" s="32">
        <v>0</v>
      </c>
      <c r="J3165" s="63"/>
      <c r="K3165" s="63">
        <v>9.7476811757055035</v>
      </c>
      <c r="L3165" s="63"/>
      <c r="M3165" s="63">
        <v>10.646997496564978</v>
      </c>
      <c r="N3165" s="63">
        <v>10.646997496564978</v>
      </c>
      <c r="O3165" s="62">
        <v>90.223468769270085</v>
      </c>
      <c r="P3165" s="62">
        <v>21.438311713312093</v>
      </c>
      <c r="Q3165" s="62">
        <v>24.658414753312094</v>
      </c>
      <c r="R3165" s="62">
        <v>164.26869558659709</v>
      </c>
      <c r="S3165" s="62">
        <v>13.52</v>
      </c>
      <c r="T3165" s="62">
        <v>157.5086955865971</v>
      </c>
      <c r="U3165" s="62">
        <v>161.23237197027299</v>
      </c>
      <c r="V3165" s="62">
        <v>161.23237197027299</v>
      </c>
      <c r="W3165" s="62">
        <v>534.60641205086119</v>
      </c>
      <c r="X3165" s="62">
        <v>539.60640205086122</v>
      </c>
      <c r="Y3165" s="62">
        <v>-1.27</v>
      </c>
      <c r="Z3165" s="62">
        <v>3.8</v>
      </c>
      <c r="AA3165" s="62">
        <v>164.26869558659709</v>
      </c>
      <c r="AB3165" s="62">
        <v>12.124685890814639</v>
      </c>
      <c r="AC3165" s="62">
        <v>35.859596959219758</v>
      </c>
      <c r="AD3165" s="62">
        <v>21.611744232207233</v>
      </c>
    </row>
    <row r="3166" spans="1:30" ht="20.25" x14ac:dyDescent="0.3">
      <c r="A3166" s="32" t="s">
        <v>30</v>
      </c>
      <c r="B3166" s="32">
        <v>2022</v>
      </c>
      <c r="C3166" s="32">
        <v>11</v>
      </c>
      <c r="D3166" s="32" t="s">
        <v>10708</v>
      </c>
      <c r="E3166" s="32" t="s">
        <v>9924</v>
      </c>
      <c r="F3166" s="32">
        <v>23.7</v>
      </c>
      <c r="G3166" s="32">
        <v>48</v>
      </c>
      <c r="H3166" s="32">
        <v>22</v>
      </c>
      <c r="I3166" s="32">
        <v>0</v>
      </c>
      <c r="J3166" s="63"/>
      <c r="K3166" s="63">
        <v>12.03450564116465</v>
      </c>
      <c r="L3166" s="63"/>
      <c r="M3166" s="63">
        <v>10.933298042038716</v>
      </c>
      <c r="N3166" s="63">
        <v>10.594901455349021</v>
      </c>
      <c r="O3166" s="62">
        <v>89.952394230829313</v>
      </c>
      <c r="P3166" s="62">
        <v>24.658414753312094</v>
      </c>
      <c r="Q3166" s="62">
        <v>27.394017441312094</v>
      </c>
      <c r="R3166" s="62">
        <v>170.93869558659708</v>
      </c>
      <c r="S3166" s="62">
        <v>13.34</v>
      </c>
      <c r="T3166" s="62">
        <v>164.26869558659709</v>
      </c>
      <c r="U3166" s="62">
        <v>168.05613827367202</v>
      </c>
      <c r="V3166" s="62">
        <v>168.05613827367202</v>
      </c>
      <c r="W3166" s="62">
        <v>525.56369008014815</v>
      </c>
      <c r="X3166" s="62">
        <v>530.56368008014817</v>
      </c>
      <c r="Y3166" s="62">
        <v>-1.27</v>
      </c>
      <c r="Z3166" s="62">
        <v>3.8</v>
      </c>
      <c r="AA3166" s="62">
        <v>170.93869558659708</v>
      </c>
      <c r="AB3166" s="62">
        <v>12.899467801786844</v>
      </c>
      <c r="AC3166" s="62">
        <v>39.116401941920387</v>
      </c>
      <c r="AD3166" s="62">
        <v>23.565179295588983</v>
      </c>
    </row>
    <row r="3167" spans="1:30" ht="20.25" x14ac:dyDescent="0.3">
      <c r="A3167" s="32" t="s">
        <v>30</v>
      </c>
      <c r="B3167" s="32">
        <v>2022</v>
      </c>
      <c r="C3167" s="32">
        <v>11</v>
      </c>
      <c r="D3167" s="32" t="s">
        <v>10709</v>
      </c>
      <c r="E3167" s="32" t="s">
        <v>9926</v>
      </c>
      <c r="F3167" s="32">
        <v>23.9</v>
      </c>
      <c r="G3167" s="32">
        <v>43</v>
      </c>
      <c r="H3167" s="32">
        <v>25</v>
      </c>
      <c r="I3167" s="32">
        <v>0</v>
      </c>
      <c r="J3167" s="63"/>
      <c r="K3167" s="63">
        <v>10.55841258365508</v>
      </c>
      <c r="L3167" s="63"/>
      <c r="M3167" s="63">
        <v>10.881107509795035</v>
      </c>
      <c r="N3167" s="63">
        <v>10.881107509795035</v>
      </c>
      <c r="O3167" s="62">
        <v>90.001735990403688</v>
      </c>
      <c r="P3167" s="62">
        <v>27.394017441312094</v>
      </c>
      <c r="Q3167" s="62">
        <v>30.416841441312094</v>
      </c>
      <c r="R3167" s="62">
        <v>177.64469558659707</v>
      </c>
      <c r="S3167" s="62">
        <v>13.411999999999999</v>
      </c>
      <c r="T3167" s="62">
        <v>170.93869558659708</v>
      </c>
      <c r="U3167" s="62">
        <v>174.7901309564206</v>
      </c>
      <c r="V3167" s="62">
        <v>174.7901309564206</v>
      </c>
      <c r="W3167" s="62">
        <v>516.78989552620703</v>
      </c>
      <c r="X3167" s="62">
        <v>521.78988552620706</v>
      </c>
      <c r="Y3167" s="62">
        <v>-1.27</v>
      </c>
      <c r="Z3167" s="62">
        <v>3.8</v>
      </c>
      <c r="AA3167" s="62">
        <v>177.64469558659707</v>
      </c>
      <c r="AB3167" s="62">
        <v>15.110576182176491</v>
      </c>
      <c r="AC3167" s="62">
        <v>42.59890980376472</v>
      </c>
      <c r="AD3167" s="62">
        <v>27.414058522555226</v>
      </c>
    </row>
    <row r="3168" spans="1:30" ht="20.25" x14ac:dyDescent="0.3">
      <c r="A3168" s="32" t="s">
        <v>30</v>
      </c>
      <c r="B3168" s="32">
        <v>2022</v>
      </c>
      <c r="C3168" s="32">
        <v>11</v>
      </c>
      <c r="D3168" s="32" t="s">
        <v>10710</v>
      </c>
      <c r="E3168" s="32" t="s">
        <v>9928</v>
      </c>
      <c r="F3168" s="32">
        <v>24.9</v>
      </c>
      <c r="G3168" s="32">
        <v>46</v>
      </c>
      <c r="H3168" s="32">
        <v>22</v>
      </c>
      <c r="I3168" s="32">
        <v>0</v>
      </c>
      <c r="J3168" s="63"/>
      <c r="K3168" s="63">
        <v>12.481411780272273</v>
      </c>
      <c r="L3168" s="63"/>
      <c r="M3168" s="63">
        <v>10.828934202586751</v>
      </c>
      <c r="N3168" s="63">
        <v>10.828934202586751</v>
      </c>
      <c r="O3168" s="62">
        <v>90.05109404017702</v>
      </c>
      <c r="P3168" s="62">
        <v>30.416841441312094</v>
      </c>
      <c r="Q3168" s="62">
        <v>33.395118561312096</v>
      </c>
      <c r="R3168" s="62">
        <v>184.53069558659706</v>
      </c>
      <c r="S3168" s="62">
        <v>13.771999999999998</v>
      </c>
      <c r="T3168" s="62">
        <v>177.64469558659707</v>
      </c>
      <c r="U3168" s="62">
        <v>181.56156439629737</v>
      </c>
      <c r="V3168" s="62">
        <v>181.56156439629737</v>
      </c>
      <c r="W3168" s="62">
        <v>508.11500851883682</v>
      </c>
      <c r="X3168" s="62">
        <v>513.11499851883684</v>
      </c>
      <c r="Y3168" s="62">
        <v>-1.27</v>
      </c>
      <c r="Z3168" s="62">
        <v>3.8</v>
      </c>
      <c r="AA3168" s="62">
        <v>184.53069558659706</v>
      </c>
      <c r="AB3168" s="62">
        <v>13.083144703843882</v>
      </c>
      <c r="AC3168" s="62">
        <v>45.98506925073324</v>
      </c>
      <c r="AD3168" s="62">
        <v>25.760568667214379</v>
      </c>
    </row>
    <row r="3169" spans="1:30" ht="20.25" x14ac:dyDescent="0.3">
      <c r="A3169" s="32" t="s">
        <v>30</v>
      </c>
      <c r="B3169" s="32">
        <v>2022</v>
      </c>
      <c r="C3169" s="32">
        <v>11</v>
      </c>
      <c r="D3169" s="32" t="s">
        <v>10711</v>
      </c>
      <c r="E3169" s="32" t="s">
        <v>9930</v>
      </c>
      <c r="F3169" s="32">
        <v>25</v>
      </c>
      <c r="G3169" s="32">
        <v>54</v>
      </c>
      <c r="H3169" s="32">
        <v>7</v>
      </c>
      <c r="I3169" s="32">
        <v>0</v>
      </c>
      <c r="J3169" s="63"/>
      <c r="K3169" s="63">
        <v>15.036247732579822</v>
      </c>
      <c r="L3169" s="63"/>
      <c r="M3169" s="63">
        <v>11.650199084184024</v>
      </c>
      <c r="N3169" s="63">
        <v>10.776778114728895</v>
      </c>
      <c r="O3169" s="62">
        <v>89.277906079143662</v>
      </c>
      <c r="P3169" s="62">
        <v>33.395118561312096</v>
      </c>
      <c r="Q3169" s="62">
        <v>35.941927329312094</v>
      </c>
      <c r="R3169" s="62">
        <v>191.43469558659706</v>
      </c>
      <c r="S3169" s="62">
        <v>13.808</v>
      </c>
      <c r="T3169" s="62">
        <v>184.53069558659706</v>
      </c>
      <c r="U3169" s="62">
        <v>188.51591695701762</v>
      </c>
      <c r="V3169" s="62">
        <v>188.51591695701762</v>
      </c>
      <c r="W3169" s="62">
        <v>499.35733180326355</v>
      </c>
      <c r="X3169" s="62">
        <v>504.35732180326357</v>
      </c>
      <c r="Y3169" s="62">
        <v>-1.27</v>
      </c>
      <c r="Z3169" s="62">
        <v>3.8</v>
      </c>
      <c r="AA3169" s="62">
        <v>191.43469558659706</v>
      </c>
      <c r="AB3169" s="62">
        <v>5.5000118689427158</v>
      </c>
      <c r="AC3169" s="62">
        <v>48.921353814041687</v>
      </c>
      <c r="AD3169" s="62">
        <v>14.115178380009663</v>
      </c>
    </row>
    <row r="3170" spans="1:30" ht="20.25" x14ac:dyDescent="0.3">
      <c r="A3170" s="32" t="s">
        <v>30</v>
      </c>
      <c r="B3170" s="32">
        <v>2022</v>
      </c>
      <c r="C3170" s="32">
        <v>11</v>
      </c>
      <c r="D3170" s="32" t="s">
        <v>10712</v>
      </c>
      <c r="E3170" s="32" t="s">
        <v>9932</v>
      </c>
      <c r="F3170" s="32">
        <v>29</v>
      </c>
      <c r="G3170" s="32">
        <v>45</v>
      </c>
      <c r="H3170" s="32">
        <v>11</v>
      </c>
      <c r="I3170" s="32">
        <v>0</v>
      </c>
      <c r="J3170" s="63"/>
      <c r="K3170" s="63">
        <v>15.859679648909919</v>
      </c>
      <c r="L3170" s="63"/>
      <c r="M3170" s="63">
        <v>11.179874932062638</v>
      </c>
      <c r="N3170" s="63">
        <v>11.597771944929528</v>
      </c>
      <c r="O3170" s="62">
        <v>89.71971626848169</v>
      </c>
      <c r="P3170" s="62">
        <v>35.941927329312094</v>
      </c>
      <c r="Q3170" s="62">
        <v>39.453706369312094</v>
      </c>
      <c r="R3170" s="62">
        <v>199.05869558659705</v>
      </c>
      <c r="S3170" s="62">
        <v>15.248000000000001</v>
      </c>
      <c r="T3170" s="62">
        <v>191.43469558659706</v>
      </c>
      <c r="U3170" s="62">
        <v>195.48965177892552</v>
      </c>
      <c r="V3170" s="62">
        <v>195.48965177892552</v>
      </c>
      <c r="W3170" s="62">
        <v>490.72682000263632</v>
      </c>
      <c r="X3170" s="62">
        <v>495.72681000263634</v>
      </c>
      <c r="Y3170" s="62">
        <v>-1.27</v>
      </c>
      <c r="Z3170" s="62">
        <v>3.8</v>
      </c>
      <c r="AA3170" s="62">
        <v>199.05869558659705</v>
      </c>
      <c r="AB3170" s="62">
        <v>7.1682048603287312</v>
      </c>
      <c r="AC3170" s="62">
        <v>52.763110596226198</v>
      </c>
      <c r="AD3170" s="62">
        <v>17.966525092377221</v>
      </c>
    </row>
    <row r="3171" spans="1:30" ht="20.25" x14ac:dyDescent="0.3">
      <c r="A3171" s="32" t="s">
        <v>30</v>
      </c>
      <c r="B3171" s="32">
        <v>2022</v>
      </c>
      <c r="C3171" s="32">
        <v>11</v>
      </c>
      <c r="D3171" s="32" t="s">
        <v>10713</v>
      </c>
      <c r="E3171" s="32" t="s">
        <v>9934</v>
      </c>
      <c r="F3171" s="32">
        <v>25.4</v>
      </c>
      <c r="G3171" s="32">
        <v>60</v>
      </c>
      <c r="H3171" s="32">
        <v>5</v>
      </c>
      <c r="I3171" s="32">
        <v>0</v>
      </c>
      <c r="J3171" s="63"/>
      <c r="K3171" s="63">
        <v>17.056455979544253</v>
      </c>
      <c r="L3171" s="63"/>
      <c r="M3171" s="63">
        <v>12.559651881421871</v>
      </c>
      <c r="N3171" s="63">
        <v>11.127603019241354</v>
      </c>
      <c r="O3171" s="62">
        <v>88.430968311957628</v>
      </c>
      <c r="P3171" s="62">
        <v>39.453706369312094</v>
      </c>
      <c r="Q3171" s="62">
        <v>41.702263169312097</v>
      </c>
      <c r="R3171" s="62">
        <v>206.03469558659705</v>
      </c>
      <c r="S3171" s="62">
        <v>13.951999999999998</v>
      </c>
      <c r="T3171" s="62">
        <v>199.05869558659705</v>
      </c>
      <c r="U3171" s="62">
        <v>203.19208502827331</v>
      </c>
      <c r="V3171" s="62">
        <v>203.19208502827331</v>
      </c>
      <c r="W3171" s="62">
        <v>481.36774234562722</v>
      </c>
      <c r="X3171" s="62">
        <v>486.36773234562725</v>
      </c>
      <c r="Y3171" s="62">
        <v>-1.27</v>
      </c>
      <c r="Z3171" s="62">
        <v>3.8</v>
      </c>
      <c r="AA3171" s="62">
        <v>206.03469558659705</v>
      </c>
      <c r="AB3171" s="62">
        <v>4.4035740023911458</v>
      </c>
      <c r="AC3171" s="62">
        <v>55.381116429633821</v>
      </c>
      <c r="AD3171" s="62">
        <v>12.712202976281274</v>
      </c>
    </row>
    <row r="3172" spans="1:30" ht="20.25" x14ac:dyDescent="0.3">
      <c r="A3172" s="32" t="s">
        <v>30</v>
      </c>
      <c r="B3172" s="32">
        <v>2022</v>
      </c>
      <c r="C3172" s="32">
        <v>11</v>
      </c>
      <c r="D3172" s="32" t="s">
        <v>10714</v>
      </c>
      <c r="E3172" s="32" t="s">
        <v>9936</v>
      </c>
      <c r="F3172" s="32">
        <v>24.8</v>
      </c>
      <c r="G3172" s="32">
        <v>72</v>
      </c>
      <c r="H3172" s="32">
        <v>9</v>
      </c>
      <c r="I3172" s="32">
        <v>0</v>
      </c>
      <c r="J3172" s="63"/>
      <c r="K3172" s="63">
        <v>19.386419211860744</v>
      </c>
      <c r="L3172" s="63"/>
      <c r="M3172" s="63">
        <v>14.992667127519955</v>
      </c>
      <c r="N3172" s="63">
        <v>12.506924585109228</v>
      </c>
      <c r="O3172" s="62">
        <v>86.211889560449904</v>
      </c>
      <c r="P3172" s="62">
        <v>41.702263169312097</v>
      </c>
      <c r="Q3172" s="62">
        <v>43.2406154253121</v>
      </c>
      <c r="R3172" s="62">
        <v>212.90269558659705</v>
      </c>
      <c r="S3172" s="62">
        <v>13.736000000000001</v>
      </c>
      <c r="T3172" s="62">
        <v>206.03469558659705</v>
      </c>
      <c r="U3172" s="62">
        <v>210.2411872977454</v>
      </c>
      <c r="V3172" s="62">
        <v>210.2411872977454</v>
      </c>
      <c r="W3172" s="62">
        <v>472.95902622544696</v>
      </c>
      <c r="X3172" s="62">
        <v>477.95901622544699</v>
      </c>
      <c r="Y3172" s="62">
        <v>-1.27</v>
      </c>
      <c r="Z3172" s="62">
        <v>3.8</v>
      </c>
      <c r="AA3172" s="62">
        <v>212.90269558659705</v>
      </c>
      <c r="AB3172" s="62">
        <v>3.9260897832814194</v>
      </c>
      <c r="AC3172" s="62">
        <v>57.357770418529874</v>
      </c>
      <c r="AD3172" s="62">
        <v>11.835398207552933</v>
      </c>
    </row>
    <row r="3173" spans="1:30" ht="20.25" x14ac:dyDescent="0.3">
      <c r="A3173" s="32" t="s">
        <v>30</v>
      </c>
      <c r="B3173" s="32">
        <v>2022</v>
      </c>
      <c r="C3173" s="32">
        <v>11</v>
      </c>
      <c r="D3173" s="32" t="s">
        <v>10715</v>
      </c>
      <c r="E3173" s="32" t="s">
        <v>9938</v>
      </c>
      <c r="F3173" s="32">
        <v>19.2</v>
      </c>
      <c r="G3173" s="32">
        <v>75</v>
      </c>
      <c r="H3173" s="32">
        <v>27</v>
      </c>
      <c r="I3173" s="32">
        <v>15</v>
      </c>
      <c r="J3173" s="63"/>
      <c r="K3173" s="63">
        <v>14.644357160938071</v>
      </c>
      <c r="L3173" s="63"/>
      <c r="M3173" s="63">
        <v>58.914733481511604</v>
      </c>
      <c r="N3173" s="63">
        <v>168.22095509400455</v>
      </c>
      <c r="O3173" s="62">
        <v>55.161381070654549</v>
      </c>
      <c r="P3173" s="62">
        <v>19.06376123815393</v>
      </c>
      <c r="Q3173" s="62">
        <v>20.14031083815393</v>
      </c>
      <c r="R3173" s="62">
        <v>182.94134113443624</v>
      </c>
      <c r="S3173" s="62">
        <v>11.719999999999999</v>
      </c>
      <c r="T3173" s="62">
        <v>177.08134113443623</v>
      </c>
      <c r="U3173" s="62">
        <v>177.08134113443623</v>
      </c>
      <c r="V3173" s="62">
        <v>177.08134113443623</v>
      </c>
      <c r="W3173" s="62">
        <v>513.83817170005352</v>
      </c>
      <c r="X3173" s="62">
        <v>469.82251170005355</v>
      </c>
      <c r="Y3173" s="62">
        <v>11.18</v>
      </c>
      <c r="Z3173" s="62">
        <v>3.8</v>
      </c>
      <c r="AA3173" s="62">
        <v>182.94134113443624</v>
      </c>
      <c r="AB3173" s="62">
        <v>1.103652415420493</v>
      </c>
      <c r="AC3173" s="62">
        <v>31.586969191703474</v>
      </c>
      <c r="AD3173" s="62">
        <v>2.0680480123400247</v>
      </c>
    </row>
    <row r="3174" spans="1:30" ht="20.25" x14ac:dyDescent="0.3">
      <c r="A3174" s="32" t="s">
        <v>30</v>
      </c>
      <c r="B3174" s="32">
        <v>2022</v>
      </c>
      <c r="C3174" s="32">
        <v>11</v>
      </c>
      <c r="D3174" s="32" t="s">
        <v>10716</v>
      </c>
      <c r="E3174" s="32" t="s">
        <v>9940</v>
      </c>
      <c r="F3174" s="32">
        <v>28.5</v>
      </c>
      <c r="G3174" s="32">
        <v>41</v>
      </c>
      <c r="H3174" s="32">
        <v>24</v>
      </c>
      <c r="I3174" s="32">
        <v>2</v>
      </c>
      <c r="J3174" s="63"/>
      <c r="K3174" s="63">
        <v>13.966875116827433</v>
      </c>
      <c r="L3174" s="63"/>
      <c r="M3174" s="63">
        <v>17.220411317187871</v>
      </c>
      <c r="N3174" s="63">
        <v>96.35828751136421</v>
      </c>
      <c r="O3174" s="62">
        <v>84.237628501659486</v>
      </c>
      <c r="P3174" s="62">
        <v>17.740461368862505</v>
      </c>
      <c r="Q3174" s="62">
        <v>21.445064760862504</v>
      </c>
      <c r="R3174" s="62">
        <v>190.47534113443623</v>
      </c>
      <c r="S3174" s="62">
        <v>15.068000000000001</v>
      </c>
      <c r="T3174" s="62">
        <v>182.94134113443624</v>
      </c>
      <c r="U3174" s="62">
        <v>181.7302733611742</v>
      </c>
      <c r="V3174" s="62">
        <v>181.7302733611742</v>
      </c>
      <c r="W3174" s="62">
        <v>507.9007448144589</v>
      </c>
      <c r="X3174" s="62">
        <v>506.36531481445888</v>
      </c>
      <c r="Y3174" s="62">
        <v>0.3899999999999999</v>
      </c>
      <c r="Z3174" s="62">
        <v>3.8</v>
      </c>
      <c r="AA3174" s="62">
        <v>190.47534113443623</v>
      </c>
      <c r="AB3174" s="62">
        <v>6.3650718746473993</v>
      </c>
      <c r="AC3174" s="62">
        <v>33.469535373788901</v>
      </c>
      <c r="AD3174" s="62">
        <v>12.864651646221208</v>
      </c>
    </row>
    <row r="3175" spans="1:30" ht="20.25" x14ac:dyDescent="0.3">
      <c r="A3175" s="32" t="s">
        <v>30</v>
      </c>
      <c r="B3175" s="32">
        <v>2022</v>
      </c>
      <c r="C3175" s="32">
        <v>11</v>
      </c>
      <c r="D3175" s="32" t="s">
        <v>10717</v>
      </c>
      <c r="E3175" s="32" t="s">
        <v>9942</v>
      </c>
      <c r="F3175" s="32">
        <v>32</v>
      </c>
      <c r="G3175" s="32">
        <v>39</v>
      </c>
      <c r="H3175" s="32">
        <v>5</v>
      </c>
      <c r="I3175" s="32">
        <v>0</v>
      </c>
      <c r="J3175" s="63"/>
      <c r="K3175" s="63">
        <v>16.310714467528737</v>
      </c>
      <c r="L3175" s="63"/>
      <c r="M3175" s="63">
        <v>10.345784820776849</v>
      </c>
      <c r="N3175" s="63">
        <v>17.166145777389367</v>
      </c>
      <c r="O3175" s="62">
        <v>90.509725914820351</v>
      </c>
      <c r="P3175" s="62">
        <v>21.445064760862504</v>
      </c>
      <c r="Q3175" s="62">
        <v>25.728141208862503</v>
      </c>
      <c r="R3175" s="62">
        <v>198.63934113443622</v>
      </c>
      <c r="S3175" s="62">
        <v>16.327999999999999</v>
      </c>
      <c r="T3175" s="62">
        <v>190.47534113443623</v>
      </c>
      <c r="U3175" s="62">
        <v>194.52053434590567</v>
      </c>
      <c r="V3175" s="62">
        <v>194.52053434590567</v>
      </c>
      <c r="W3175" s="62">
        <v>491.91719122251709</v>
      </c>
      <c r="X3175" s="62">
        <v>496.91718122251712</v>
      </c>
      <c r="Y3175" s="62">
        <v>-1.27</v>
      </c>
      <c r="Z3175" s="62">
        <v>3.8</v>
      </c>
      <c r="AA3175" s="62">
        <v>198.63934113443622</v>
      </c>
      <c r="AB3175" s="62">
        <v>5.9327208916563121</v>
      </c>
      <c r="AC3175" s="62">
        <v>38.86999515065461</v>
      </c>
      <c r="AD3175" s="62">
        <v>13.199331523985357</v>
      </c>
    </row>
    <row r="3176" spans="1:30" ht="20.25" x14ac:dyDescent="0.3">
      <c r="A3176" s="32" t="s">
        <v>30</v>
      </c>
      <c r="B3176" s="32">
        <v>2022</v>
      </c>
      <c r="C3176" s="32">
        <v>11</v>
      </c>
      <c r="D3176" s="32" t="s">
        <v>10718</v>
      </c>
      <c r="E3176" s="32" t="s">
        <v>9944</v>
      </c>
      <c r="F3176" s="32">
        <v>31.2</v>
      </c>
      <c r="G3176" s="32">
        <v>46</v>
      </c>
      <c r="H3176" s="32">
        <v>13</v>
      </c>
      <c r="I3176" s="32">
        <v>0</v>
      </c>
      <c r="J3176" s="63"/>
      <c r="K3176" s="63">
        <v>18.198276683823842</v>
      </c>
      <c r="L3176" s="63"/>
      <c r="M3176" s="63">
        <v>10.293788192208719</v>
      </c>
      <c r="N3176" s="63">
        <v>10.293788192208719</v>
      </c>
      <c r="O3176" s="62">
        <v>90.559251677642706</v>
      </c>
      <c r="P3176" s="62">
        <v>25.728141208862503</v>
      </c>
      <c r="Q3176" s="62">
        <v>29.428077784862502</v>
      </c>
      <c r="R3176" s="62">
        <v>206.65934113443623</v>
      </c>
      <c r="S3176" s="62">
        <v>16.04</v>
      </c>
      <c r="T3176" s="62">
        <v>198.63934113443622</v>
      </c>
      <c r="U3176" s="62">
        <v>202.76837702735722</v>
      </c>
      <c r="V3176" s="62">
        <v>202.76837702735722</v>
      </c>
      <c r="W3176" s="62">
        <v>481.87791091058955</v>
      </c>
      <c r="X3176" s="62">
        <v>486.87790091058957</v>
      </c>
      <c r="Y3176" s="62">
        <v>-1.27</v>
      </c>
      <c r="Z3176" s="62">
        <v>3.8</v>
      </c>
      <c r="AA3176" s="62">
        <v>206.65934113443623</v>
      </c>
      <c r="AB3176" s="62">
        <v>8.9405740930367745</v>
      </c>
      <c r="AC3176" s="62">
        <v>43.404326763239126</v>
      </c>
      <c r="AD3176" s="62">
        <v>19.087730026787135</v>
      </c>
    </row>
    <row r="3177" spans="1:30" ht="20.25" x14ac:dyDescent="0.3">
      <c r="A3177" s="32" t="s">
        <v>30</v>
      </c>
      <c r="B3177" s="32">
        <v>2022</v>
      </c>
      <c r="C3177" s="32">
        <v>11</v>
      </c>
      <c r="D3177" s="32" t="s">
        <v>10719</v>
      </c>
      <c r="E3177" s="32" t="s">
        <v>9946</v>
      </c>
      <c r="F3177" s="32">
        <v>32.200000000000003</v>
      </c>
      <c r="G3177" s="32">
        <v>41</v>
      </c>
      <c r="H3177" s="32">
        <v>27</v>
      </c>
      <c r="I3177" s="32">
        <v>0</v>
      </c>
      <c r="J3177" s="63"/>
      <c r="K3177" s="63">
        <v>17.275402017041007</v>
      </c>
      <c r="L3177" s="63"/>
      <c r="M3177" s="63">
        <v>9.798857214659245</v>
      </c>
      <c r="N3177" s="63">
        <v>10.241808724679737</v>
      </c>
      <c r="O3177" s="62">
        <v>91.032305898805674</v>
      </c>
      <c r="P3177" s="62">
        <v>29.428077784862502</v>
      </c>
      <c r="Q3177" s="62">
        <v>33.595756600862501</v>
      </c>
      <c r="R3177" s="62">
        <v>214.85934113443622</v>
      </c>
      <c r="S3177" s="62">
        <v>16.399999999999999</v>
      </c>
      <c r="T3177" s="62">
        <v>206.65934113443623</v>
      </c>
      <c r="U3177" s="62">
        <v>210.87244163629043</v>
      </c>
      <c r="V3177" s="62">
        <v>210.87244163629043</v>
      </c>
      <c r="W3177" s="62">
        <v>472.21322127784737</v>
      </c>
      <c r="X3177" s="62">
        <v>477.21321127784739</v>
      </c>
      <c r="Y3177" s="62">
        <v>-1.27</v>
      </c>
      <c r="Z3177" s="62">
        <v>3.8</v>
      </c>
      <c r="AA3177" s="62">
        <v>214.85934113443622</v>
      </c>
      <c r="AB3177" s="62">
        <v>19.363930416954698</v>
      </c>
      <c r="AC3177" s="62">
        <v>48.307798159223999</v>
      </c>
      <c r="AD3177" s="62">
        <v>34.395551403898942</v>
      </c>
    </row>
    <row r="3178" spans="1:30" ht="20.25" x14ac:dyDescent="0.3">
      <c r="A3178" s="32" t="s">
        <v>30</v>
      </c>
      <c r="B3178" s="32">
        <v>2022</v>
      </c>
      <c r="C3178" s="32">
        <v>11</v>
      </c>
      <c r="D3178" s="32" t="s">
        <v>10720</v>
      </c>
      <c r="E3178" s="32" t="s">
        <v>9948</v>
      </c>
      <c r="F3178" s="32">
        <v>27.6</v>
      </c>
      <c r="G3178" s="32">
        <v>56</v>
      </c>
      <c r="H3178" s="32">
        <v>14</v>
      </c>
      <c r="I3178" s="32">
        <v>0</v>
      </c>
      <c r="J3178" s="63"/>
      <c r="K3178" s="63">
        <v>18.019024527447982</v>
      </c>
      <c r="L3178" s="63"/>
      <c r="M3178" s="63">
        <v>11.517584530196814</v>
      </c>
      <c r="N3178" s="63">
        <v>9.7470410948341542</v>
      </c>
      <c r="O3178" s="62">
        <v>89.402215655276862</v>
      </c>
      <c r="P3178" s="62">
        <v>33.595756600862501</v>
      </c>
      <c r="Q3178" s="62">
        <v>36.2745089848625</v>
      </c>
      <c r="R3178" s="62">
        <v>222.23134113443621</v>
      </c>
      <c r="S3178" s="62">
        <v>14.744</v>
      </c>
      <c r="T3178" s="62">
        <v>214.85934113443622</v>
      </c>
      <c r="U3178" s="62">
        <v>219.1601723361762</v>
      </c>
      <c r="V3178" s="62">
        <v>219.1601723361762</v>
      </c>
      <c r="W3178" s="62">
        <v>462.52994316143855</v>
      </c>
      <c r="X3178" s="62">
        <v>467.52993316143858</v>
      </c>
      <c r="Y3178" s="62">
        <v>-1.27</v>
      </c>
      <c r="Z3178" s="62">
        <v>3.8</v>
      </c>
      <c r="AA3178" s="62">
        <v>222.23134113443621</v>
      </c>
      <c r="AB3178" s="62">
        <v>7.9665413720548335</v>
      </c>
      <c r="AC3178" s="62">
        <v>51.523675436766361</v>
      </c>
      <c r="AD3178" s="62">
        <v>19.174588954270213</v>
      </c>
    </row>
    <row r="3179" spans="1:30" ht="20.25" x14ac:dyDescent="0.3">
      <c r="A3179" s="32" t="s">
        <v>30</v>
      </c>
      <c r="B3179" s="32">
        <v>2022</v>
      </c>
      <c r="C3179" s="32">
        <v>11</v>
      </c>
      <c r="D3179" s="32" t="s">
        <v>10721</v>
      </c>
      <c r="E3179" s="32" t="s">
        <v>9950</v>
      </c>
      <c r="F3179" s="32">
        <v>32.200000000000003</v>
      </c>
      <c r="G3179" s="32">
        <v>50</v>
      </c>
      <c r="H3179" s="32">
        <v>16</v>
      </c>
      <c r="I3179" s="32">
        <v>0</v>
      </c>
      <c r="J3179" s="63"/>
      <c r="K3179" s="63">
        <v>20.446172283039349</v>
      </c>
      <c r="L3179" s="63"/>
      <c r="M3179" s="63">
        <v>11.465201159233024</v>
      </c>
      <c r="N3179" s="63">
        <v>11.465201159233024</v>
      </c>
      <c r="O3179" s="62">
        <v>89.451375773204489</v>
      </c>
      <c r="P3179" s="62">
        <v>36.2745089848625</v>
      </c>
      <c r="Q3179" s="62">
        <v>39.806440184862502</v>
      </c>
      <c r="R3179" s="62">
        <v>230.4313411344362</v>
      </c>
      <c r="S3179" s="62">
        <v>16.399999999999999</v>
      </c>
      <c r="T3179" s="62">
        <v>222.23134113443621</v>
      </c>
      <c r="U3179" s="62">
        <v>226.61261129602684</v>
      </c>
      <c r="V3179" s="62">
        <v>226.61261129602684</v>
      </c>
      <c r="W3179" s="62">
        <v>453.99228269506847</v>
      </c>
      <c r="X3179" s="62">
        <v>458.99227269506849</v>
      </c>
      <c r="Y3179" s="62">
        <v>-1.27</v>
      </c>
      <c r="Z3179" s="62">
        <v>3.8</v>
      </c>
      <c r="AA3179" s="62">
        <v>230.4313411344362</v>
      </c>
      <c r="AB3179" s="62">
        <v>8.8734576671833132</v>
      </c>
      <c r="AC3179" s="62">
        <v>55.600682055298051</v>
      </c>
      <c r="AD3179" s="62">
        <v>21.562166872660377</v>
      </c>
    </row>
    <row r="3180" spans="1:30" ht="20.25" x14ac:dyDescent="0.3">
      <c r="A3180" s="32" t="s">
        <v>30</v>
      </c>
      <c r="B3180" s="32">
        <v>2022</v>
      </c>
      <c r="C3180" s="32">
        <v>11</v>
      </c>
      <c r="D3180" s="32" t="s">
        <v>10722</v>
      </c>
      <c r="E3180" s="32" t="s">
        <v>9952</v>
      </c>
      <c r="F3180" s="32">
        <v>17.5</v>
      </c>
      <c r="G3180" s="32">
        <v>92</v>
      </c>
      <c r="H3180" s="32">
        <v>27</v>
      </c>
      <c r="I3180" s="32">
        <v>15</v>
      </c>
      <c r="J3180" s="63"/>
      <c r="K3180" s="63">
        <v>16.163250332218929</v>
      </c>
      <c r="L3180" s="63"/>
      <c r="M3180" s="63">
        <v>103.61248928276125</v>
      </c>
      <c r="N3180" s="63">
        <v>165.65334109043516</v>
      </c>
      <c r="O3180" s="62">
        <v>34.727365102844423</v>
      </c>
      <c r="P3180" s="62">
        <v>17.208042403391136</v>
      </c>
      <c r="Q3180" s="62">
        <v>17.523688867391137</v>
      </c>
      <c r="R3180" s="62">
        <v>198.63202540848914</v>
      </c>
      <c r="S3180" s="62">
        <v>11.108000000000001</v>
      </c>
      <c r="T3180" s="62">
        <v>193.07802540848914</v>
      </c>
      <c r="U3180" s="62">
        <v>193.07802540848914</v>
      </c>
      <c r="V3180" s="62">
        <v>193.07802540848914</v>
      </c>
      <c r="W3180" s="62">
        <v>493.69438117396203</v>
      </c>
      <c r="X3180" s="62">
        <v>449.678721173962</v>
      </c>
      <c r="Y3180" s="62">
        <v>11.18</v>
      </c>
      <c r="Z3180" s="62">
        <v>3.8</v>
      </c>
      <c r="AA3180" s="62">
        <v>198.63202540848914</v>
      </c>
      <c r="AB3180" s="62">
        <v>4.4455073035348507E-2</v>
      </c>
      <c r="AC3180" s="62">
        <v>28.71430375108153</v>
      </c>
      <c r="AD3180" s="62">
        <v>5.0973092710854526E-2</v>
      </c>
    </row>
    <row r="3181" spans="1:30" ht="20.25" x14ac:dyDescent="0.3">
      <c r="A3181" s="32" t="s">
        <v>30</v>
      </c>
      <c r="B3181" s="32">
        <v>2022</v>
      </c>
      <c r="C3181" s="32">
        <v>11</v>
      </c>
      <c r="D3181" s="32" t="s">
        <v>10723</v>
      </c>
      <c r="E3181" s="32" t="s">
        <v>9954</v>
      </c>
      <c r="F3181" s="32">
        <v>20.5</v>
      </c>
      <c r="G3181" s="32">
        <v>62</v>
      </c>
      <c r="H3181" s="32">
        <v>14</v>
      </c>
      <c r="I3181" s="32">
        <v>0</v>
      </c>
      <c r="J3181" s="63"/>
      <c r="K3181" s="63">
        <v>12.958579160361493</v>
      </c>
      <c r="L3181" s="63"/>
      <c r="M3181" s="63">
        <v>37.821826109183704</v>
      </c>
      <c r="N3181" s="63">
        <v>103.52971078214748</v>
      </c>
      <c r="O3181" s="62">
        <v>68.233038295998853</v>
      </c>
      <c r="P3181" s="62">
        <v>17.523688867391137</v>
      </c>
      <c r="Q3181" s="62">
        <v>19.264835491391135</v>
      </c>
      <c r="R3181" s="62">
        <v>204.72602540848914</v>
      </c>
      <c r="S3181" s="62">
        <v>12.187999999999999</v>
      </c>
      <c r="T3181" s="62">
        <v>198.63202540848914</v>
      </c>
      <c r="U3181" s="62">
        <v>202.76098539376272</v>
      </c>
      <c r="V3181" s="62">
        <v>202.76098539376272</v>
      </c>
      <c r="W3181" s="62">
        <v>481.88681565525195</v>
      </c>
      <c r="X3181" s="62">
        <v>486.88680565525198</v>
      </c>
      <c r="Y3181" s="62">
        <v>-1.27</v>
      </c>
      <c r="Z3181" s="62">
        <v>3.8</v>
      </c>
      <c r="AA3181" s="62">
        <v>204.72602540848914</v>
      </c>
      <c r="AB3181" s="62">
        <v>1.1972374365859018</v>
      </c>
      <c r="AC3181" s="62">
        <v>31.19176410295649</v>
      </c>
      <c r="AD3181" s="62">
        <v>2.3083747767187663</v>
      </c>
    </row>
    <row r="3182" spans="1:30" ht="20.25" x14ac:dyDescent="0.3">
      <c r="A3182" s="32" t="s">
        <v>30</v>
      </c>
      <c r="B3182" s="32">
        <v>2022</v>
      </c>
      <c r="C3182" s="32">
        <v>11</v>
      </c>
      <c r="D3182" s="32" t="s">
        <v>10724</v>
      </c>
      <c r="E3182" s="32" t="s">
        <v>9956</v>
      </c>
      <c r="F3182" s="32">
        <v>25.9</v>
      </c>
      <c r="G3182" s="32">
        <v>44</v>
      </c>
      <c r="H3182" s="32">
        <v>11</v>
      </c>
      <c r="I3182" s="32">
        <v>0</v>
      </c>
      <c r="J3182" s="63"/>
      <c r="K3182" s="63">
        <v>12.710574726197093</v>
      </c>
      <c r="L3182" s="63"/>
      <c r="M3182" s="63">
        <v>15.454435875948345</v>
      </c>
      <c r="N3182" s="63">
        <v>37.760761249973768</v>
      </c>
      <c r="O3182" s="62">
        <v>85.798219951557215</v>
      </c>
      <c r="P3182" s="62">
        <v>19.264835491391135</v>
      </c>
      <c r="Q3182" s="62">
        <v>22.472210851391136</v>
      </c>
      <c r="R3182" s="62">
        <v>211.79202540848914</v>
      </c>
      <c r="S3182" s="62">
        <v>14.131999999999998</v>
      </c>
      <c r="T3182" s="62">
        <v>204.72602540848914</v>
      </c>
      <c r="U3182" s="62">
        <v>208.91870507148838</v>
      </c>
      <c r="V3182" s="62">
        <v>208.91870507148838</v>
      </c>
      <c r="W3182" s="62">
        <v>474.52531379786251</v>
      </c>
      <c r="X3182" s="62">
        <v>479.52530379786253</v>
      </c>
      <c r="Y3182" s="62">
        <v>-1.27</v>
      </c>
      <c r="Z3182" s="62">
        <v>3.8</v>
      </c>
      <c r="AA3182" s="62">
        <v>211.79202540848914</v>
      </c>
      <c r="AB3182" s="62">
        <v>4.0972700726504074</v>
      </c>
      <c r="AC3182" s="62">
        <v>35.521810025421836</v>
      </c>
      <c r="AD3182" s="62">
        <v>9.2701713370936574</v>
      </c>
    </row>
    <row r="3183" spans="1:30" ht="20.25" x14ac:dyDescent="0.3">
      <c r="A3183" s="32" t="s">
        <v>30</v>
      </c>
      <c r="B3183" s="32">
        <v>2022</v>
      </c>
      <c r="C3183" s="32">
        <v>11</v>
      </c>
      <c r="D3183" s="32" t="s">
        <v>10725</v>
      </c>
      <c r="E3183" s="32" t="s">
        <v>9958</v>
      </c>
      <c r="F3183" s="32">
        <v>32</v>
      </c>
      <c r="G3183" s="32">
        <v>43</v>
      </c>
      <c r="H3183" s="32">
        <v>22</v>
      </c>
      <c r="I3183" s="32">
        <v>0</v>
      </c>
      <c r="J3183" s="63"/>
      <c r="K3183" s="63">
        <v>17.84965444659203</v>
      </c>
      <c r="L3183" s="63"/>
      <c r="M3183" s="63">
        <v>10.519697613622434</v>
      </c>
      <c r="N3183" s="63">
        <v>15.40075318112523</v>
      </c>
      <c r="O3183" s="62">
        <v>90.344314677146301</v>
      </c>
      <c r="P3183" s="62">
        <v>22.472210851391136</v>
      </c>
      <c r="Q3183" s="62">
        <v>26.474429827391134</v>
      </c>
      <c r="R3183" s="62">
        <v>219.95602540848913</v>
      </c>
      <c r="S3183" s="62">
        <v>16.327999999999999</v>
      </c>
      <c r="T3183" s="62">
        <v>211.79202540848914</v>
      </c>
      <c r="U3183" s="62">
        <v>216.05982682505959</v>
      </c>
      <c r="V3183" s="62">
        <v>216.05982682505959</v>
      </c>
      <c r="W3183" s="62">
        <v>466.12887915793743</v>
      </c>
      <c r="X3183" s="62">
        <v>471.12886915793746</v>
      </c>
      <c r="Y3183" s="62">
        <v>-1.27</v>
      </c>
      <c r="Z3183" s="62">
        <v>3.8</v>
      </c>
      <c r="AA3183" s="62">
        <v>219.95602540848913</v>
      </c>
      <c r="AB3183" s="62">
        <v>13.64391363261532</v>
      </c>
      <c r="AC3183" s="62">
        <v>40.701528088719883</v>
      </c>
      <c r="AD3183" s="62">
        <v>24.988824775200971</v>
      </c>
    </row>
    <row r="3184" spans="1:30" ht="20.25" x14ac:dyDescent="0.3">
      <c r="A3184" s="32" t="s">
        <v>30</v>
      </c>
      <c r="B3184" s="32">
        <v>2022</v>
      </c>
      <c r="C3184" s="32">
        <v>11</v>
      </c>
      <c r="D3184" s="32" t="s">
        <v>10726</v>
      </c>
      <c r="E3184" s="32" t="s">
        <v>9960</v>
      </c>
      <c r="F3184" s="32">
        <v>29.6</v>
      </c>
      <c r="G3184" s="32">
        <v>57</v>
      </c>
      <c r="H3184" s="32">
        <v>11</v>
      </c>
      <c r="I3184" s="32">
        <v>0</v>
      </c>
      <c r="J3184" s="63"/>
      <c r="K3184" s="63">
        <v>20.162683503079919</v>
      </c>
      <c r="L3184" s="63"/>
      <c r="M3184" s="63">
        <v>11.458129296490542</v>
      </c>
      <c r="N3184" s="63">
        <v>10.467643586635781</v>
      </c>
      <c r="O3184" s="62">
        <v>89.458014977192619</v>
      </c>
      <c r="P3184" s="62">
        <v>26.474429827391134</v>
      </c>
      <c r="Q3184" s="62">
        <v>29.274731555391135</v>
      </c>
      <c r="R3184" s="62">
        <v>227.68802540848912</v>
      </c>
      <c r="S3184" s="62">
        <v>15.463999999999999</v>
      </c>
      <c r="T3184" s="62">
        <v>219.95602540848913</v>
      </c>
      <c r="U3184" s="62">
        <v>224.31230856769614</v>
      </c>
      <c r="V3184" s="62">
        <v>224.31230856769614</v>
      </c>
      <c r="W3184" s="62">
        <v>456.610603358172</v>
      </c>
      <c r="X3184" s="62">
        <v>461.61059335817203</v>
      </c>
      <c r="Y3184" s="62">
        <v>-1.27</v>
      </c>
      <c r="Z3184" s="62">
        <v>3.8</v>
      </c>
      <c r="AA3184" s="62">
        <v>227.68802540848912</v>
      </c>
      <c r="AB3184" s="62">
        <v>6.9041118707253348</v>
      </c>
      <c r="AC3184" s="62">
        <v>44.307496801521765</v>
      </c>
      <c r="AD3184" s="62">
        <v>15.921319349384779</v>
      </c>
    </row>
    <row r="3185" spans="1:30" ht="20.25" x14ac:dyDescent="0.3">
      <c r="A3185" s="32" t="s">
        <v>30</v>
      </c>
      <c r="B3185" s="32">
        <v>2022</v>
      </c>
      <c r="C3185" s="32">
        <v>11</v>
      </c>
      <c r="D3185" s="32" t="s">
        <v>10727</v>
      </c>
      <c r="E3185" s="32" t="s">
        <v>9962</v>
      </c>
      <c r="F3185" s="32">
        <v>33.4</v>
      </c>
      <c r="G3185" s="32">
        <v>51</v>
      </c>
      <c r="H3185" s="32">
        <v>11</v>
      </c>
      <c r="I3185" s="32">
        <v>0</v>
      </c>
      <c r="J3185" s="63"/>
      <c r="K3185" s="63">
        <v>21.867815208688466</v>
      </c>
      <c r="L3185" s="63"/>
      <c r="M3185" s="63">
        <v>11.405765548214253</v>
      </c>
      <c r="N3185" s="63">
        <v>11.405765548214253</v>
      </c>
      <c r="O3185" s="62">
        <v>89.507193517285671</v>
      </c>
      <c r="P3185" s="62">
        <v>29.274731555391135</v>
      </c>
      <c r="Q3185" s="62">
        <v>32.860755395391138</v>
      </c>
      <c r="R3185" s="62">
        <v>236.10402540848912</v>
      </c>
      <c r="S3185" s="62">
        <v>16.831999999999997</v>
      </c>
      <c r="T3185" s="62">
        <v>227.68802540848912</v>
      </c>
      <c r="U3185" s="62">
        <v>232.12980847041428</v>
      </c>
      <c r="V3185" s="62">
        <v>232.12980847041428</v>
      </c>
      <c r="W3185" s="62">
        <v>447.77335773472106</v>
      </c>
      <c r="X3185" s="62">
        <v>452.77334773472109</v>
      </c>
      <c r="Y3185" s="62">
        <v>-1.27</v>
      </c>
      <c r="Z3185" s="62">
        <v>3.8</v>
      </c>
      <c r="AA3185" s="62">
        <v>236.10402540848912</v>
      </c>
      <c r="AB3185" s="62">
        <v>6.9529990623158771</v>
      </c>
      <c r="AC3185" s="62">
        <v>48.756716139624359</v>
      </c>
      <c r="AD3185" s="62">
        <v>16.842758762275562</v>
      </c>
    </row>
    <row r="3186" spans="1:30" ht="20.25" x14ac:dyDescent="0.3">
      <c r="A3186" s="32" t="s">
        <v>30</v>
      </c>
      <c r="B3186" s="32">
        <v>2022</v>
      </c>
      <c r="C3186" s="32">
        <v>11</v>
      </c>
      <c r="D3186" s="32" t="s">
        <v>10728</v>
      </c>
      <c r="E3186" s="32" t="s">
        <v>9964</v>
      </c>
      <c r="F3186" s="32">
        <v>29.7</v>
      </c>
      <c r="G3186" s="32">
        <v>48</v>
      </c>
      <c r="H3186" s="32">
        <v>14</v>
      </c>
      <c r="I3186" s="32">
        <v>0</v>
      </c>
      <c r="J3186" s="63"/>
      <c r="K3186" s="63">
        <v>17.509538326039788</v>
      </c>
      <c r="L3186" s="63"/>
      <c r="M3186" s="63">
        <v>11.353419082141814</v>
      </c>
      <c r="N3186" s="63">
        <v>11.353419082141814</v>
      </c>
      <c r="O3186" s="62">
        <v>89.556388293690716</v>
      </c>
      <c r="P3186" s="62">
        <v>32.860755395391138</v>
      </c>
      <c r="Q3186" s="62">
        <v>36.25819744339114</v>
      </c>
      <c r="R3186" s="62">
        <v>243.85402540848912</v>
      </c>
      <c r="S3186" s="62">
        <v>15.5</v>
      </c>
      <c r="T3186" s="62">
        <v>236.10402540848912</v>
      </c>
      <c r="U3186" s="62">
        <v>240.64079126941581</v>
      </c>
      <c r="V3186" s="62">
        <v>240.64079126941581</v>
      </c>
      <c r="W3186" s="62">
        <v>438.34652453817802</v>
      </c>
      <c r="X3186" s="62">
        <v>443.34651453817804</v>
      </c>
      <c r="Y3186" s="62">
        <v>-1.27</v>
      </c>
      <c r="Z3186" s="62">
        <v>3.8</v>
      </c>
      <c r="AA3186" s="62">
        <v>243.85402540848912</v>
      </c>
      <c r="AB3186" s="62">
        <v>8.1447257218157283</v>
      </c>
      <c r="AC3186" s="62">
        <v>52.865292163115107</v>
      </c>
      <c r="AD3186" s="62">
        <v>19.748791885827128</v>
      </c>
    </row>
    <row r="3187" spans="1:30" ht="20.25" x14ac:dyDescent="0.3">
      <c r="A3187" s="32" t="s">
        <v>30</v>
      </c>
      <c r="B3187" s="32">
        <v>2022</v>
      </c>
      <c r="C3187" s="32">
        <v>11</v>
      </c>
      <c r="D3187" s="32" t="s">
        <v>10729</v>
      </c>
      <c r="E3187" s="32" t="s">
        <v>9966</v>
      </c>
      <c r="F3187" s="32">
        <v>30.2</v>
      </c>
      <c r="G3187" s="32">
        <v>48</v>
      </c>
      <c r="H3187" s="32">
        <v>14</v>
      </c>
      <c r="I3187" s="32">
        <v>0</v>
      </c>
      <c r="J3187" s="63"/>
      <c r="K3187" s="63">
        <v>17.965307720216334</v>
      </c>
      <c r="L3187" s="63"/>
      <c r="M3187" s="63">
        <v>11.30108989256939</v>
      </c>
      <c r="N3187" s="63">
        <v>11.30108989256939</v>
      </c>
      <c r="O3187" s="62">
        <v>89.605599311768174</v>
      </c>
      <c r="P3187" s="62">
        <v>36.25819744339114</v>
      </c>
      <c r="Q3187" s="62">
        <v>39.710792771391141</v>
      </c>
      <c r="R3187" s="62">
        <v>251.69402540848913</v>
      </c>
      <c r="S3187" s="62">
        <v>15.68</v>
      </c>
      <c r="T3187" s="62">
        <v>243.85402540848912</v>
      </c>
      <c r="U3187" s="62">
        <v>248.48006336990744</v>
      </c>
      <c r="V3187" s="62">
        <v>248.48006336990744</v>
      </c>
      <c r="W3187" s="62">
        <v>429.83936505053219</v>
      </c>
      <c r="X3187" s="62">
        <v>434.83935505053222</v>
      </c>
      <c r="Y3187" s="62">
        <v>-1.27</v>
      </c>
      <c r="Z3187" s="62">
        <v>3.8</v>
      </c>
      <c r="AA3187" s="62">
        <v>251.69402540848913</v>
      </c>
      <c r="AB3187" s="62">
        <v>8.2024225172082481</v>
      </c>
      <c r="AC3187" s="62">
        <v>56.956096519947621</v>
      </c>
      <c r="AD3187" s="62">
        <v>20.634495877380733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7"/>
  <sheetViews>
    <sheetView topLeftCell="A13" workbookViewId="0">
      <selection activeCell="K26" sqref="K26"/>
    </sheetView>
  </sheetViews>
  <sheetFormatPr baseColWidth="10" defaultRowHeight="15" x14ac:dyDescent="0.25"/>
  <cols>
    <col min="7" max="7" width="11.42578125" style="125"/>
  </cols>
  <sheetData>
    <row r="1" spans="1:11" ht="15.75" thickBot="1" x14ac:dyDescent="0.3">
      <c r="A1" t="s">
        <v>0</v>
      </c>
      <c r="B1" t="s">
        <v>10730</v>
      </c>
      <c r="C1" s="86" t="s">
        <v>11005</v>
      </c>
      <c r="D1" s="87" t="s">
        <v>11006</v>
      </c>
      <c r="E1" s="87" t="s">
        <v>11007</v>
      </c>
      <c r="F1" s="87" t="s">
        <v>11008</v>
      </c>
      <c r="G1" s="118" t="s">
        <v>11009</v>
      </c>
      <c r="H1" s="87" t="s">
        <v>11010</v>
      </c>
      <c r="I1" s="88" t="s">
        <v>11011</v>
      </c>
    </row>
    <row r="2" spans="1:11" ht="15.75" thickBot="1" x14ac:dyDescent="0.3">
      <c r="A2" t="s">
        <v>9</v>
      </c>
      <c r="B2">
        <v>1</v>
      </c>
      <c r="C2" s="89">
        <v>26</v>
      </c>
      <c r="D2" s="90">
        <v>21.2</v>
      </c>
      <c r="E2" s="91">
        <v>31</v>
      </c>
      <c r="F2" s="92">
        <v>119</v>
      </c>
      <c r="G2" s="119">
        <v>60</v>
      </c>
      <c r="H2" s="93">
        <v>6</v>
      </c>
      <c r="I2" s="94">
        <v>10.8</v>
      </c>
      <c r="K2">
        <f>AVERAGE(C2:C13)</f>
        <v>19.091666666666669</v>
      </c>
    </row>
    <row r="3" spans="1:11" ht="15.75" thickBot="1" x14ac:dyDescent="0.3">
      <c r="A3" t="s">
        <v>9</v>
      </c>
      <c r="B3">
        <v>2</v>
      </c>
      <c r="C3" s="89">
        <v>25</v>
      </c>
      <c r="D3" s="90">
        <v>20.7</v>
      </c>
      <c r="E3" s="91">
        <v>29.8</v>
      </c>
      <c r="F3" s="92">
        <v>116</v>
      </c>
      <c r="G3" s="120">
        <v>66</v>
      </c>
      <c r="H3" s="93">
        <v>7</v>
      </c>
      <c r="I3" s="95">
        <v>9.8000000000000007</v>
      </c>
    </row>
    <row r="4" spans="1:11" ht="15.75" thickBot="1" x14ac:dyDescent="0.3">
      <c r="A4" t="s">
        <v>9</v>
      </c>
      <c r="B4">
        <v>3</v>
      </c>
      <c r="C4" s="96">
        <v>22.6</v>
      </c>
      <c r="D4" s="97">
        <v>18.5</v>
      </c>
      <c r="E4" s="98">
        <v>27.3</v>
      </c>
      <c r="F4" s="92">
        <v>125</v>
      </c>
      <c r="G4" s="121">
        <v>71</v>
      </c>
      <c r="H4" s="93">
        <v>6</v>
      </c>
      <c r="I4" s="95">
        <v>8.6999999999999993</v>
      </c>
    </row>
    <row r="5" spans="1:11" ht="15.75" thickBot="1" x14ac:dyDescent="0.3">
      <c r="A5" t="s">
        <v>9</v>
      </c>
      <c r="B5">
        <v>4</v>
      </c>
      <c r="C5" s="96">
        <v>19.399999999999999</v>
      </c>
      <c r="D5" s="97">
        <v>15.5</v>
      </c>
      <c r="E5" s="90">
        <v>23.9</v>
      </c>
      <c r="F5" s="92">
        <v>162</v>
      </c>
      <c r="G5" s="121">
        <v>72</v>
      </c>
      <c r="H5" s="93">
        <v>7</v>
      </c>
      <c r="I5" s="99">
        <v>7.4</v>
      </c>
    </row>
    <row r="6" spans="1:11" ht="15.75" thickBot="1" x14ac:dyDescent="0.3">
      <c r="A6" t="s">
        <v>9</v>
      </c>
      <c r="B6">
        <v>5</v>
      </c>
      <c r="C6" s="100">
        <v>15.6</v>
      </c>
      <c r="D6" s="101">
        <v>12.2</v>
      </c>
      <c r="E6" s="90">
        <v>19.600000000000001</v>
      </c>
      <c r="F6" s="92">
        <v>107</v>
      </c>
      <c r="G6" s="121">
        <v>77</v>
      </c>
      <c r="H6" s="102">
        <v>5</v>
      </c>
      <c r="I6" s="99">
        <v>6.1</v>
      </c>
    </row>
    <row r="7" spans="1:11" ht="15.75" thickBot="1" x14ac:dyDescent="0.3">
      <c r="A7" t="s">
        <v>9</v>
      </c>
      <c r="B7">
        <v>6</v>
      </c>
      <c r="C7" s="103">
        <v>13.1</v>
      </c>
      <c r="D7" s="101">
        <v>9.8000000000000007</v>
      </c>
      <c r="E7" s="97">
        <v>17.399999999999999</v>
      </c>
      <c r="F7" s="104">
        <v>88</v>
      </c>
      <c r="G7" s="122">
        <v>81</v>
      </c>
      <c r="H7" s="102">
        <v>5</v>
      </c>
      <c r="I7" s="105">
        <v>5.8</v>
      </c>
    </row>
    <row r="8" spans="1:11" ht="15.75" thickBot="1" x14ac:dyDescent="0.3">
      <c r="A8" t="s">
        <v>9</v>
      </c>
      <c r="B8">
        <v>7</v>
      </c>
      <c r="C8" s="103">
        <v>12.3</v>
      </c>
      <c r="D8" s="106">
        <v>8.6999999999999993</v>
      </c>
      <c r="E8" s="97">
        <v>16.8</v>
      </c>
      <c r="F8" s="104">
        <v>80</v>
      </c>
      <c r="G8" s="121">
        <v>78</v>
      </c>
      <c r="H8" s="102">
        <v>5</v>
      </c>
      <c r="I8" s="99">
        <v>6.6</v>
      </c>
    </row>
    <row r="9" spans="1:11" ht="15.75" thickBot="1" x14ac:dyDescent="0.3">
      <c r="A9" t="s">
        <v>9</v>
      </c>
      <c r="B9">
        <v>8</v>
      </c>
      <c r="C9" s="103">
        <v>14</v>
      </c>
      <c r="D9" s="101">
        <v>9.9</v>
      </c>
      <c r="E9" s="90">
        <v>19.2</v>
      </c>
      <c r="F9" s="104">
        <v>90</v>
      </c>
      <c r="G9" s="121">
        <v>74</v>
      </c>
      <c r="H9" s="102">
        <v>5</v>
      </c>
      <c r="I9" s="99">
        <v>7.7</v>
      </c>
    </row>
    <row r="10" spans="1:11" ht="15.75" thickBot="1" x14ac:dyDescent="0.3">
      <c r="A10" t="s">
        <v>9</v>
      </c>
      <c r="B10">
        <v>9</v>
      </c>
      <c r="C10" s="100">
        <v>16</v>
      </c>
      <c r="D10" s="101">
        <v>11.6</v>
      </c>
      <c r="E10" s="90">
        <v>21.1</v>
      </c>
      <c r="F10" s="104">
        <v>95</v>
      </c>
      <c r="G10" s="121">
        <v>71</v>
      </c>
      <c r="H10" s="93">
        <v>6</v>
      </c>
      <c r="I10" s="99">
        <v>7.8</v>
      </c>
    </row>
    <row r="11" spans="1:11" ht="15.75" thickBot="1" x14ac:dyDescent="0.3">
      <c r="A11" t="s">
        <v>9</v>
      </c>
      <c r="B11">
        <v>10</v>
      </c>
      <c r="C11" s="100">
        <v>19</v>
      </c>
      <c r="D11" s="101">
        <v>14.6</v>
      </c>
      <c r="E11" s="90">
        <v>23.9</v>
      </c>
      <c r="F11" s="92">
        <v>150</v>
      </c>
      <c r="G11" s="121">
        <v>71</v>
      </c>
      <c r="H11" s="93">
        <v>7</v>
      </c>
      <c r="I11" s="95">
        <v>8.4</v>
      </c>
    </row>
    <row r="12" spans="1:11" ht="15.75" thickBot="1" x14ac:dyDescent="0.3">
      <c r="A12" t="s">
        <v>9</v>
      </c>
      <c r="B12">
        <v>11</v>
      </c>
      <c r="C12" s="96">
        <v>21.8</v>
      </c>
      <c r="D12" s="97">
        <v>16.8</v>
      </c>
      <c r="E12" s="98">
        <v>27</v>
      </c>
      <c r="F12" s="92">
        <v>122</v>
      </c>
      <c r="G12" s="120">
        <v>64</v>
      </c>
      <c r="H12" s="102">
        <v>5</v>
      </c>
      <c r="I12" s="94">
        <v>10.199999999999999</v>
      </c>
    </row>
    <row r="13" spans="1:11" ht="15.75" thickBot="1" x14ac:dyDescent="0.3">
      <c r="A13" t="s">
        <v>9</v>
      </c>
      <c r="B13">
        <v>12</v>
      </c>
      <c r="C13" s="107">
        <v>24.3</v>
      </c>
      <c r="D13" s="108">
        <v>19.3</v>
      </c>
      <c r="E13" s="109">
        <v>29.4</v>
      </c>
      <c r="F13" s="110">
        <v>120</v>
      </c>
      <c r="G13" s="123">
        <v>62</v>
      </c>
      <c r="H13" s="111">
        <v>6</v>
      </c>
      <c r="I13" s="112">
        <v>10.7</v>
      </c>
    </row>
    <row r="14" spans="1:11" ht="15.75" thickBot="1" x14ac:dyDescent="0.3">
      <c r="A14" t="s">
        <v>9294</v>
      </c>
      <c r="B14">
        <v>1</v>
      </c>
      <c r="C14" s="98">
        <v>25.5</v>
      </c>
      <c r="D14" s="90">
        <v>20.399999999999999</v>
      </c>
      <c r="E14" s="91">
        <v>30.8</v>
      </c>
      <c r="F14" s="92">
        <v>109</v>
      </c>
      <c r="G14" s="119">
        <v>59</v>
      </c>
      <c r="H14" s="93">
        <v>6</v>
      </c>
      <c r="I14" s="94">
        <v>10.9</v>
      </c>
      <c r="K14">
        <f>AVERAGE(C14:C25)</f>
        <v>18.416666666666664</v>
      </c>
    </row>
    <row r="15" spans="1:11" ht="15.75" thickBot="1" x14ac:dyDescent="0.3">
      <c r="A15" t="s">
        <v>9294</v>
      </c>
      <c r="B15">
        <v>2</v>
      </c>
      <c r="C15" s="98">
        <v>24.3</v>
      </c>
      <c r="D15" s="90">
        <v>19.8</v>
      </c>
      <c r="E15" s="91">
        <v>29.2</v>
      </c>
      <c r="F15" s="92">
        <v>127</v>
      </c>
      <c r="G15" s="120">
        <v>66</v>
      </c>
      <c r="H15" s="93">
        <v>7</v>
      </c>
      <c r="I15" s="95">
        <v>9.6</v>
      </c>
    </row>
    <row r="16" spans="1:11" ht="15.75" thickBot="1" x14ac:dyDescent="0.3">
      <c r="A16" t="s">
        <v>9294</v>
      </c>
      <c r="B16">
        <v>3</v>
      </c>
      <c r="C16" s="90">
        <v>21.9</v>
      </c>
      <c r="D16" s="97">
        <v>17.600000000000001</v>
      </c>
      <c r="E16" s="98">
        <v>26.8</v>
      </c>
      <c r="F16" s="92">
        <v>132</v>
      </c>
      <c r="G16" s="121">
        <v>72</v>
      </c>
      <c r="H16" s="93">
        <v>6</v>
      </c>
      <c r="I16" s="95">
        <v>8.5</v>
      </c>
    </row>
    <row r="17" spans="1:11" ht="15.75" thickBot="1" x14ac:dyDescent="0.3">
      <c r="A17" t="s">
        <v>9294</v>
      </c>
      <c r="B17">
        <v>4</v>
      </c>
      <c r="C17" s="97">
        <v>18.7</v>
      </c>
      <c r="D17" s="101">
        <v>14.6</v>
      </c>
      <c r="E17" s="90">
        <v>23.5</v>
      </c>
      <c r="F17" s="92">
        <v>144</v>
      </c>
      <c r="G17" s="121">
        <v>72</v>
      </c>
      <c r="H17" s="93">
        <v>6</v>
      </c>
      <c r="I17" s="99">
        <v>7.4</v>
      </c>
    </row>
    <row r="18" spans="1:11" ht="15.75" thickBot="1" x14ac:dyDescent="0.3">
      <c r="A18" t="s">
        <v>9294</v>
      </c>
      <c r="B18">
        <v>5</v>
      </c>
      <c r="C18" s="101">
        <v>15</v>
      </c>
      <c r="D18" s="101">
        <v>11.4</v>
      </c>
      <c r="E18" s="90">
        <v>19.3</v>
      </c>
      <c r="F18" s="104">
        <v>90</v>
      </c>
      <c r="G18" s="121">
        <v>76</v>
      </c>
      <c r="H18" s="102">
        <v>5</v>
      </c>
      <c r="I18" s="99">
        <v>6</v>
      </c>
    </row>
    <row r="19" spans="1:11" ht="15.75" thickBot="1" x14ac:dyDescent="0.3">
      <c r="A19" t="s">
        <v>9294</v>
      </c>
      <c r="B19">
        <v>6</v>
      </c>
      <c r="C19" s="101">
        <v>12.4</v>
      </c>
      <c r="D19" s="106">
        <v>8.8000000000000007</v>
      </c>
      <c r="E19" s="97">
        <v>17</v>
      </c>
      <c r="F19" s="113">
        <v>79</v>
      </c>
      <c r="G19" s="121">
        <v>79</v>
      </c>
      <c r="H19" s="102">
        <v>5</v>
      </c>
      <c r="I19" s="105">
        <v>5.9</v>
      </c>
    </row>
    <row r="20" spans="1:11" ht="15.75" thickBot="1" x14ac:dyDescent="0.3">
      <c r="A20" t="s">
        <v>9294</v>
      </c>
      <c r="B20">
        <v>7</v>
      </c>
      <c r="C20" s="101">
        <v>11.6</v>
      </c>
      <c r="D20" s="106">
        <v>7.9</v>
      </c>
      <c r="E20" s="97">
        <v>16.3</v>
      </c>
      <c r="F20" s="113">
        <v>73</v>
      </c>
      <c r="G20" s="121">
        <v>77</v>
      </c>
      <c r="H20" s="102">
        <v>5</v>
      </c>
      <c r="I20" s="99">
        <v>6.5</v>
      </c>
    </row>
    <row r="21" spans="1:11" ht="15.75" thickBot="1" x14ac:dyDescent="0.3">
      <c r="A21" t="s">
        <v>9294</v>
      </c>
      <c r="B21">
        <v>8</v>
      </c>
      <c r="C21" s="101">
        <v>13.3</v>
      </c>
      <c r="D21" s="106">
        <v>9</v>
      </c>
      <c r="E21" s="97">
        <v>18.600000000000001</v>
      </c>
      <c r="F21" s="104">
        <v>88</v>
      </c>
      <c r="G21" s="121">
        <v>74</v>
      </c>
      <c r="H21" s="102">
        <v>5</v>
      </c>
      <c r="I21" s="99">
        <v>7.5</v>
      </c>
    </row>
    <row r="22" spans="1:11" ht="15.75" thickBot="1" x14ac:dyDescent="0.3">
      <c r="A22" t="s">
        <v>9294</v>
      </c>
      <c r="B22">
        <v>9</v>
      </c>
      <c r="C22" s="97">
        <v>15.2</v>
      </c>
      <c r="D22" s="101">
        <v>10.6</v>
      </c>
      <c r="E22" s="90">
        <v>20.399999999999999</v>
      </c>
      <c r="F22" s="104">
        <v>94</v>
      </c>
      <c r="G22" s="121">
        <v>71</v>
      </c>
      <c r="H22" s="102">
        <v>5</v>
      </c>
      <c r="I22" s="99">
        <v>7.8</v>
      </c>
    </row>
    <row r="23" spans="1:11" ht="15.75" thickBot="1" x14ac:dyDescent="0.3">
      <c r="A23" t="s">
        <v>9294</v>
      </c>
      <c r="B23">
        <v>10</v>
      </c>
      <c r="C23" s="97">
        <v>18.2</v>
      </c>
      <c r="D23" s="101">
        <v>13.5</v>
      </c>
      <c r="E23" s="90">
        <v>23.2</v>
      </c>
      <c r="F23" s="92">
        <v>135</v>
      </c>
      <c r="G23" s="121">
        <v>71</v>
      </c>
      <c r="H23" s="93">
        <v>7</v>
      </c>
      <c r="I23" s="95">
        <v>8.3000000000000007</v>
      </c>
    </row>
    <row r="24" spans="1:11" ht="15.75" thickBot="1" x14ac:dyDescent="0.3">
      <c r="A24" t="s">
        <v>9294</v>
      </c>
      <c r="B24">
        <v>11</v>
      </c>
      <c r="C24" s="90">
        <v>21.2</v>
      </c>
      <c r="D24" s="97">
        <v>15.9</v>
      </c>
      <c r="E24" s="98">
        <v>26.6</v>
      </c>
      <c r="F24" s="92">
        <v>119</v>
      </c>
      <c r="G24" s="120">
        <v>63</v>
      </c>
      <c r="H24" s="102">
        <v>5</v>
      </c>
      <c r="I24" s="94">
        <v>10.3</v>
      </c>
    </row>
    <row r="25" spans="1:11" ht="15.75" thickBot="1" x14ac:dyDescent="0.3">
      <c r="A25" t="s">
        <v>9294</v>
      </c>
      <c r="B25">
        <v>12</v>
      </c>
      <c r="C25" s="108">
        <v>23.7</v>
      </c>
      <c r="D25" s="114">
        <v>18.3</v>
      </c>
      <c r="E25" s="115">
        <v>29</v>
      </c>
      <c r="F25" s="110">
        <v>126</v>
      </c>
      <c r="G25" s="124">
        <v>60</v>
      </c>
      <c r="H25" s="111">
        <v>6</v>
      </c>
      <c r="I25" s="112">
        <v>10.9</v>
      </c>
    </row>
    <row r="26" spans="1:11" ht="15.75" thickBot="1" x14ac:dyDescent="0.3">
      <c r="A26" t="s">
        <v>11012</v>
      </c>
      <c r="B26">
        <v>1</v>
      </c>
      <c r="C26" s="89">
        <v>25.3</v>
      </c>
      <c r="D26" s="90">
        <v>20.399999999999999</v>
      </c>
      <c r="E26" s="91">
        <v>30.4</v>
      </c>
      <c r="F26" s="92">
        <v>115</v>
      </c>
      <c r="G26" s="119">
        <v>59</v>
      </c>
      <c r="H26" s="93">
        <v>6</v>
      </c>
      <c r="I26" s="94">
        <v>10.9</v>
      </c>
      <c r="K26">
        <f>AVERAGE(C26:C37)</f>
        <v>18.083333333333336</v>
      </c>
    </row>
    <row r="27" spans="1:11" ht="15.75" thickBot="1" x14ac:dyDescent="0.3">
      <c r="A27" t="s">
        <v>11012</v>
      </c>
      <c r="B27">
        <v>2</v>
      </c>
      <c r="C27" s="96">
        <v>24</v>
      </c>
      <c r="D27" s="90">
        <v>19.7</v>
      </c>
      <c r="E27" s="98">
        <v>28.7</v>
      </c>
      <c r="F27" s="92">
        <v>126</v>
      </c>
      <c r="G27" s="120">
        <v>68</v>
      </c>
      <c r="H27" s="93">
        <v>6</v>
      </c>
      <c r="I27" s="95">
        <v>9.6</v>
      </c>
    </row>
    <row r="28" spans="1:11" ht="15.75" thickBot="1" x14ac:dyDescent="0.3">
      <c r="A28" t="s">
        <v>11012</v>
      </c>
      <c r="B28">
        <v>3</v>
      </c>
      <c r="C28" s="96">
        <v>21.6</v>
      </c>
      <c r="D28" s="97">
        <v>17.600000000000001</v>
      </c>
      <c r="E28" s="98">
        <v>26.1</v>
      </c>
      <c r="F28" s="92">
        <v>131</v>
      </c>
      <c r="G28" s="121">
        <v>73</v>
      </c>
      <c r="H28" s="93">
        <v>6</v>
      </c>
      <c r="I28" s="95">
        <v>8.5</v>
      </c>
    </row>
    <row r="29" spans="1:11" ht="15.75" thickBot="1" x14ac:dyDescent="0.3">
      <c r="A29" t="s">
        <v>11012</v>
      </c>
      <c r="B29">
        <v>4</v>
      </c>
      <c r="C29" s="100">
        <v>18.3</v>
      </c>
      <c r="D29" s="101">
        <v>14.4</v>
      </c>
      <c r="E29" s="90">
        <v>22.9</v>
      </c>
      <c r="F29" s="92">
        <v>132</v>
      </c>
      <c r="G29" s="121">
        <v>72</v>
      </c>
      <c r="H29" s="93">
        <v>6</v>
      </c>
      <c r="I29" s="99">
        <v>7.5</v>
      </c>
    </row>
    <row r="30" spans="1:11" ht="15.75" thickBot="1" x14ac:dyDescent="0.3">
      <c r="A30" t="s">
        <v>11012</v>
      </c>
      <c r="B30">
        <v>5</v>
      </c>
      <c r="C30" s="103">
        <v>14.7</v>
      </c>
      <c r="D30" s="101">
        <v>11.3</v>
      </c>
      <c r="E30" s="97">
        <v>18.8</v>
      </c>
      <c r="F30" s="104">
        <v>84</v>
      </c>
      <c r="G30" s="121">
        <v>76</v>
      </c>
      <c r="H30" s="102">
        <v>5</v>
      </c>
      <c r="I30" s="99">
        <v>6.1</v>
      </c>
    </row>
    <row r="31" spans="1:11" ht="15.75" thickBot="1" x14ac:dyDescent="0.3">
      <c r="A31" t="s">
        <v>11012</v>
      </c>
      <c r="B31">
        <v>6</v>
      </c>
      <c r="C31" s="103">
        <v>12</v>
      </c>
      <c r="D31" s="106">
        <v>8.5</v>
      </c>
      <c r="E31" s="97">
        <v>16.399999999999999</v>
      </c>
      <c r="F31" s="116">
        <v>69</v>
      </c>
      <c r="G31" s="121">
        <v>78</v>
      </c>
      <c r="H31" s="102">
        <v>5</v>
      </c>
      <c r="I31" s="99">
        <v>6</v>
      </c>
    </row>
    <row r="32" spans="1:11" ht="15.75" thickBot="1" x14ac:dyDescent="0.3">
      <c r="A32" t="s">
        <v>11012</v>
      </c>
      <c r="B32">
        <v>7</v>
      </c>
      <c r="C32" s="103">
        <v>11.2</v>
      </c>
      <c r="D32" s="106">
        <v>7.6</v>
      </c>
      <c r="E32" s="97">
        <v>15.7</v>
      </c>
      <c r="F32" s="116">
        <v>66</v>
      </c>
      <c r="G32" s="121">
        <v>77</v>
      </c>
      <c r="H32" s="102">
        <v>5</v>
      </c>
      <c r="I32" s="99">
        <v>6.4</v>
      </c>
    </row>
    <row r="33" spans="1:9" ht="15.75" thickBot="1" x14ac:dyDescent="0.3">
      <c r="A33" t="s">
        <v>11012</v>
      </c>
      <c r="B33">
        <v>8</v>
      </c>
      <c r="C33" s="103">
        <v>12.8</v>
      </c>
      <c r="D33" s="106">
        <v>8.8000000000000007</v>
      </c>
      <c r="E33" s="97">
        <v>17.899999999999999</v>
      </c>
      <c r="F33" s="104">
        <v>88</v>
      </c>
      <c r="G33" s="121">
        <v>74</v>
      </c>
      <c r="H33" s="102">
        <v>5</v>
      </c>
      <c r="I33" s="99">
        <v>7.4</v>
      </c>
    </row>
    <row r="34" spans="1:9" ht="15.75" thickBot="1" x14ac:dyDescent="0.3">
      <c r="A34" t="s">
        <v>11012</v>
      </c>
      <c r="B34">
        <v>9</v>
      </c>
      <c r="C34" s="103">
        <v>14.8</v>
      </c>
      <c r="D34" s="101">
        <v>10.4</v>
      </c>
      <c r="E34" s="90">
        <v>19.899999999999999</v>
      </c>
      <c r="F34" s="104">
        <v>87</v>
      </c>
      <c r="G34" s="120">
        <v>70</v>
      </c>
      <c r="H34" s="102">
        <v>5</v>
      </c>
      <c r="I34" s="99">
        <v>7.9</v>
      </c>
    </row>
    <row r="35" spans="1:9" ht="15.75" thickBot="1" x14ac:dyDescent="0.3">
      <c r="A35" t="s">
        <v>11012</v>
      </c>
      <c r="B35">
        <v>10</v>
      </c>
      <c r="C35" s="100">
        <v>17.8</v>
      </c>
      <c r="D35" s="101">
        <v>13.4</v>
      </c>
      <c r="E35" s="90">
        <v>22.8</v>
      </c>
      <c r="F35" s="92">
        <v>131</v>
      </c>
      <c r="G35" s="120">
        <v>70</v>
      </c>
      <c r="H35" s="93">
        <v>7</v>
      </c>
      <c r="I35" s="95">
        <v>8.4</v>
      </c>
    </row>
    <row r="36" spans="1:9" ht="15.75" thickBot="1" x14ac:dyDescent="0.3">
      <c r="A36" t="s">
        <v>11012</v>
      </c>
      <c r="B36">
        <v>11</v>
      </c>
      <c r="C36" s="96">
        <v>21</v>
      </c>
      <c r="D36" s="97">
        <v>15.9</v>
      </c>
      <c r="E36" s="98">
        <v>26.2</v>
      </c>
      <c r="F36" s="92">
        <v>114</v>
      </c>
      <c r="G36" s="120">
        <v>62</v>
      </c>
      <c r="H36" s="102">
        <v>5</v>
      </c>
      <c r="I36" s="94">
        <v>10.4</v>
      </c>
    </row>
    <row r="37" spans="1:9" ht="15.75" thickBot="1" x14ac:dyDescent="0.3">
      <c r="A37" t="s">
        <v>11012</v>
      </c>
      <c r="B37">
        <v>12</v>
      </c>
      <c r="C37" s="117">
        <v>23.5</v>
      </c>
      <c r="D37" s="114">
        <v>18.399999999999999</v>
      </c>
      <c r="E37" s="115">
        <v>28.8</v>
      </c>
      <c r="F37" s="110">
        <v>137</v>
      </c>
      <c r="G37" s="124">
        <v>59</v>
      </c>
      <c r="H37" s="111">
        <v>6</v>
      </c>
      <c r="I37" s="112">
        <v>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C13" sqref="C13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2"/>
  <sheetViews>
    <sheetView workbookViewId="0">
      <selection activeCell="F37" sqref="F37"/>
    </sheetView>
  </sheetViews>
  <sheetFormatPr baseColWidth="10" defaultRowHeight="15" x14ac:dyDescent="0.25"/>
  <sheetData>
    <row r="1" spans="1:3" x14ac:dyDescent="0.25">
      <c r="A1" t="s">
        <v>17</v>
      </c>
      <c r="B1" t="s">
        <v>10909</v>
      </c>
      <c r="C1" t="s">
        <v>10910</v>
      </c>
    </row>
    <row r="2" spans="1:3" x14ac:dyDescent="0.25">
      <c r="A2" t="s">
        <v>10878</v>
      </c>
      <c r="B2">
        <v>352040</v>
      </c>
      <c r="C2">
        <v>12.663309352517985</v>
      </c>
    </row>
    <row r="3" spans="1:3" x14ac:dyDescent="0.25">
      <c r="A3" t="s">
        <v>10879</v>
      </c>
      <c r="B3">
        <v>350214</v>
      </c>
      <c r="C3">
        <v>12.597625899280576</v>
      </c>
    </row>
    <row r="4" spans="1:3" x14ac:dyDescent="0.25">
      <c r="A4" t="s">
        <v>10880</v>
      </c>
      <c r="B4">
        <v>348388</v>
      </c>
      <c r="C4">
        <v>12.531942446043164</v>
      </c>
    </row>
    <row r="5" spans="1:3" x14ac:dyDescent="0.25">
      <c r="A5" t="s">
        <v>10881</v>
      </c>
      <c r="B5">
        <v>346562</v>
      </c>
      <c r="C5">
        <v>12.466258992805756</v>
      </c>
    </row>
    <row r="6" spans="1:3" x14ac:dyDescent="0.25">
      <c r="A6" t="s">
        <v>10882</v>
      </c>
      <c r="B6">
        <v>344736</v>
      </c>
      <c r="C6">
        <v>12.400575539568345</v>
      </c>
    </row>
    <row r="7" spans="1:3" x14ac:dyDescent="0.25">
      <c r="A7" t="s">
        <v>10883</v>
      </c>
      <c r="B7">
        <v>342910</v>
      </c>
      <c r="C7">
        <v>12.334892086330935</v>
      </c>
    </row>
    <row r="8" spans="1:3" x14ac:dyDescent="0.25">
      <c r="A8" t="s">
        <v>10884</v>
      </c>
      <c r="B8">
        <v>341084</v>
      </c>
      <c r="C8">
        <v>12.269208633093525</v>
      </c>
    </row>
    <row r="9" spans="1:3" x14ac:dyDescent="0.25">
      <c r="A9" t="s">
        <v>10885</v>
      </c>
      <c r="B9">
        <v>339258</v>
      </c>
      <c r="C9">
        <v>12.203525179856115</v>
      </c>
    </row>
    <row r="10" spans="1:3" x14ac:dyDescent="0.25">
      <c r="A10" t="s">
        <v>10886</v>
      </c>
      <c r="B10">
        <v>337432</v>
      </c>
      <c r="C10">
        <v>12.137841726618705</v>
      </c>
    </row>
    <row r="11" spans="1:3" x14ac:dyDescent="0.25">
      <c r="A11" t="s">
        <v>10887</v>
      </c>
      <c r="B11">
        <v>335606</v>
      </c>
      <c r="C11">
        <v>12.072158273381294</v>
      </c>
    </row>
    <row r="12" spans="1:3" x14ac:dyDescent="0.25">
      <c r="A12" t="s">
        <v>10888</v>
      </c>
      <c r="B12">
        <v>333780</v>
      </c>
      <c r="C12">
        <v>12.006474820143884</v>
      </c>
    </row>
    <row r="13" spans="1:3" x14ac:dyDescent="0.25">
      <c r="A13" t="s">
        <v>10889</v>
      </c>
      <c r="B13">
        <v>330616</v>
      </c>
      <c r="C13">
        <v>11.892661870503597</v>
      </c>
    </row>
    <row r="14" spans="1:3" x14ac:dyDescent="0.25">
      <c r="A14" t="s">
        <v>10890</v>
      </c>
      <c r="B14">
        <v>327452</v>
      </c>
      <c r="C14">
        <v>11.778848920863309</v>
      </c>
    </row>
    <row r="15" spans="1:3" x14ac:dyDescent="0.25">
      <c r="A15" t="s">
        <v>10891</v>
      </c>
      <c r="B15">
        <v>324288</v>
      </c>
      <c r="C15">
        <v>11.665035971223022</v>
      </c>
    </row>
    <row r="16" spans="1:3" x14ac:dyDescent="0.25">
      <c r="A16" t="s">
        <v>10892</v>
      </c>
      <c r="B16">
        <v>321124</v>
      </c>
      <c r="C16">
        <v>11.551223021582734</v>
      </c>
    </row>
    <row r="17" spans="1:3" x14ac:dyDescent="0.25">
      <c r="A17" t="s">
        <v>10893</v>
      </c>
      <c r="B17">
        <v>317960</v>
      </c>
      <c r="C17">
        <v>11.437410071942447</v>
      </c>
    </row>
    <row r="18" spans="1:3" x14ac:dyDescent="0.25">
      <c r="A18" t="s">
        <v>10894</v>
      </c>
      <c r="B18">
        <v>314796</v>
      </c>
      <c r="C18">
        <v>11.323597122302157</v>
      </c>
    </row>
    <row r="19" spans="1:3" x14ac:dyDescent="0.25">
      <c r="A19" t="s">
        <v>10895</v>
      </c>
      <c r="B19">
        <v>311632</v>
      </c>
      <c r="C19">
        <v>11.20978417266187</v>
      </c>
    </row>
    <row r="20" spans="1:3" x14ac:dyDescent="0.25">
      <c r="A20" t="s">
        <v>10896</v>
      </c>
      <c r="B20">
        <v>308468</v>
      </c>
      <c r="C20">
        <v>11.095971223021582</v>
      </c>
    </row>
    <row r="21" spans="1:3" x14ac:dyDescent="0.25">
      <c r="A21" t="s">
        <v>10897</v>
      </c>
      <c r="B21">
        <v>305304</v>
      </c>
      <c r="C21">
        <v>10.982158273381296</v>
      </c>
    </row>
    <row r="22" spans="1:3" x14ac:dyDescent="0.25">
      <c r="A22" t="s">
        <v>10898</v>
      </c>
      <c r="B22">
        <v>302140</v>
      </c>
      <c r="C22">
        <v>10.868345323741007</v>
      </c>
    </row>
    <row r="23" spans="1:3" x14ac:dyDescent="0.25">
      <c r="A23" t="s">
        <v>10899</v>
      </c>
      <c r="B23">
        <v>299906</v>
      </c>
      <c r="C23">
        <v>10.787985611510791</v>
      </c>
    </row>
    <row r="24" spans="1:3" x14ac:dyDescent="0.25">
      <c r="A24" t="s">
        <v>10900</v>
      </c>
      <c r="B24">
        <v>297672</v>
      </c>
      <c r="C24">
        <v>10.707625899280576</v>
      </c>
    </row>
    <row r="25" spans="1:3" x14ac:dyDescent="0.25">
      <c r="A25" t="s">
        <v>10901</v>
      </c>
      <c r="B25">
        <v>295438</v>
      </c>
      <c r="C25">
        <v>10.62726618705036</v>
      </c>
    </row>
    <row r="26" spans="1:3" x14ac:dyDescent="0.25">
      <c r="A26" t="s">
        <v>10902</v>
      </c>
      <c r="B26">
        <v>293204</v>
      </c>
      <c r="C26">
        <v>10.546906474820144</v>
      </c>
    </row>
    <row r="27" spans="1:3" x14ac:dyDescent="0.25">
      <c r="A27" t="s">
        <v>10903</v>
      </c>
      <c r="B27">
        <v>290970</v>
      </c>
      <c r="C27">
        <v>10.466546762589928</v>
      </c>
    </row>
    <row r="28" spans="1:3" x14ac:dyDescent="0.25">
      <c r="A28" t="s">
        <v>10904</v>
      </c>
      <c r="B28">
        <v>290100</v>
      </c>
      <c r="C28">
        <v>10.435251798561151</v>
      </c>
    </row>
    <row r="29" spans="1:3" x14ac:dyDescent="0.25">
      <c r="A29" t="s">
        <v>10905</v>
      </c>
      <c r="B29">
        <v>288990</v>
      </c>
      <c r="C29">
        <v>10.395323741007195</v>
      </c>
    </row>
    <row r="30" spans="1:3" x14ac:dyDescent="0.25">
      <c r="A30" t="s">
        <v>10906</v>
      </c>
      <c r="B30">
        <v>287910</v>
      </c>
      <c r="C30">
        <v>10.356474820143886</v>
      </c>
    </row>
    <row r="31" spans="1:3" x14ac:dyDescent="0.25">
      <c r="A31" t="s">
        <v>10907</v>
      </c>
      <c r="B31">
        <v>286810</v>
      </c>
      <c r="C31">
        <v>10.316906474820144</v>
      </c>
    </row>
    <row r="32" spans="1:3" x14ac:dyDescent="0.25">
      <c r="A32" t="s">
        <v>10908</v>
      </c>
      <c r="B32">
        <v>285730</v>
      </c>
      <c r="C32">
        <v>10.278057553956835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8"/>
  <sheetViews>
    <sheetView workbookViewId="0">
      <selection activeCell="B28" sqref="B28"/>
    </sheetView>
  </sheetViews>
  <sheetFormatPr baseColWidth="10" defaultRowHeight="15" x14ac:dyDescent="0.25"/>
  <cols>
    <col min="1" max="5" width="11.42578125" style="27"/>
  </cols>
  <sheetData>
    <row r="1" spans="1:6" x14ac:dyDescent="0.25">
      <c r="A1" s="1" t="s">
        <v>0</v>
      </c>
      <c r="B1" s="1" t="s">
        <v>1</v>
      </c>
      <c r="C1" s="27" t="s">
        <v>34</v>
      </c>
      <c r="D1" s="27" t="s">
        <v>9247</v>
      </c>
      <c r="E1" s="27" t="s">
        <v>10739</v>
      </c>
      <c r="F1" s="27" t="s">
        <v>9248</v>
      </c>
    </row>
    <row r="2" spans="1:6" x14ac:dyDescent="0.25">
      <c r="A2" s="1" t="s">
        <v>28</v>
      </c>
      <c r="B2" s="1">
        <v>154</v>
      </c>
      <c r="C2" s="27" t="s">
        <v>9246</v>
      </c>
      <c r="D2" s="27" t="s">
        <v>10</v>
      </c>
      <c r="E2" s="27">
        <v>70</v>
      </c>
      <c r="F2" s="27">
        <f>IF(E2&gt;100,"100",E2)</f>
        <v>70</v>
      </c>
    </row>
    <row r="3" spans="1:6" x14ac:dyDescent="0.25">
      <c r="A3" s="1" t="s">
        <v>28</v>
      </c>
      <c r="B3" s="1">
        <v>156</v>
      </c>
      <c r="C3" s="27" t="s">
        <v>9246</v>
      </c>
      <c r="D3" s="27" t="s">
        <v>10</v>
      </c>
      <c r="E3" s="27">
        <v>49</v>
      </c>
      <c r="F3" s="27">
        <f t="shared" ref="F3:F66" si="0">IF(E3&gt;100,"100",E3)</f>
        <v>49</v>
      </c>
    </row>
    <row r="4" spans="1:6" x14ac:dyDescent="0.25">
      <c r="A4" s="1" t="s">
        <v>28</v>
      </c>
      <c r="B4" s="1">
        <v>161</v>
      </c>
      <c r="C4" s="27" t="s">
        <v>9246</v>
      </c>
      <c r="D4" s="27" t="s">
        <v>10</v>
      </c>
      <c r="E4" s="27">
        <v>50</v>
      </c>
      <c r="F4" s="27">
        <f t="shared" si="0"/>
        <v>50</v>
      </c>
    </row>
    <row r="5" spans="1:6" x14ac:dyDescent="0.25">
      <c r="A5" s="1" t="s">
        <v>28</v>
      </c>
      <c r="B5" s="1">
        <v>171</v>
      </c>
      <c r="C5" s="27" t="s">
        <v>9246</v>
      </c>
      <c r="D5" s="27" t="s">
        <v>10</v>
      </c>
      <c r="E5" s="27">
        <v>103</v>
      </c>
      <c r="F5" s="27" t="str">
        <f t="shared" si="0"/>
        <v>100</v>
      </c>
    </row>
    <row r="6" spans="1:6" x14ac:dyDescent="0.25">
      <c r="A6" s="1" t="s">
        <v>28</v>
      </c>
      <c r="B6" s="1">
        <v>174</v>
      </c>
      <c r="C6" s="27" t="s">
        <v>9246</v>
      </c>
      <c r="D6" s="27" t="s">
        <v>10</v>
      </c>
      <c r="E6" s="27">
        <v>77</v>
      </c>
      <c r="F6" s="27">
        <f t="shared" si="0"/>
        <v>77</v>
      </c>
    </row>
    <row r="7" spans="1:6" x14ac:dyDescent="0.25">
      <c r="A7" s="1" t="s">
        <v>28</v>
      </c>
      <c r="B7" s="1">
        <v>175</v>
      </c>
      <c r="C7" s="27" t="s">
        <v>9246</v>
      </c>
      <c r="D7" s="27" t="s">
        <v>10</v>
      </c>
      <c r="E7" s="27">
        <v>70</v>
      </c>
      <c r="F7" s="27">
        <f t="shared" si="0"/>
        <v>70</v>
      </c>
    </row>
    <row r="8" spans="1:6" x14ac:dyDescent="0.25">
      <c r="A8" s="1" t="s">
        <v>28</v>
      </c>
      <c r="B8" s="1">
        <v>178</v>
      </c>
      <c r="C8" s="27" t="s">
        <v>9246</v>
      </c>
      <c r="D8" s="27" t="s">
        <v>10</v>
      </c>
      <c r="E8" s="27">
        <v>31</v>
      </c>
      <c r="F8" s="27">
        <f t="shared" si="0"/>
        <v>31</v>
      </c>
    </row>
    <row r="9" spans="1:6" x14ac:dyDescent="0.25">
      <c r="A9" s="1" t="s">
        <v>28</v>
      </c>
      <c r="B9" s="1">
        <v>185</v>
      </c>
      <c r="C9" s="27" t="s">
        <v>9246</v>
      </c>
      <c r="D9" s="27" t="s">
        <v>10</v>
      </c>
      <c r="E9" s="27">
        <v>40</v>
      </c>
      <c r="F9" s="27">
        <f t="shared" si="0"/>
        <v>40</v>
      </c>
    </row>
    <row r="10" spans="1:6" x14ac:dyDescent="0.25">
      <c r="A10" s="1" t="s">
        <v>28</v>
      </c>
      <c r="B10" s="1">
        <v>190</v>
      </c>
      <c r="C10" s="27" t="s">
        <v>9246</v>
      </c>
      <c r="D10" s="27" t="s">
        <v>10</v>
      </c>
      <c r="E10" s="27">
        <v>92</v>
      </c>
      <c r="F10" s="27">
        <f t="shared" si="0"/>
        <v>92</v>
      </c>
    </row>
    <row r="11" spans="1:6" x14ac:dyDescent="0.25">
      <c r="A11" s="1" t="s">
        <v>28</v>
      </c>
      <c r="B11" s="1">
        <v>193</v>
      </c>
      <c r="C11" s="27" t="s">
        <v>9246</v>
      </c>
      <c r="D11" s="27" t="s">
        <v>10</v>
      </c>
      <c r="E11" s="27">
        <v>78</v>
      </c>
      <c r="F11" s="27">
        <f t="shared" si="0"/>
        <v>78</v>
      </c>
    </row>
    <row r="12" spans="1:6" x14ac:dyDescent="0.25">
      <c r="A12" s="1" t="s">
        <v>28</v>
      </c>
      <c r="B12" s="1">
        <v>197</v>
      </c>
      <c r="C12" s="27" t="s">
        <v>9246</v>
      </c>
      <c r="D12" s="27" t="s">
        <v>10</v>
      </c>
      <c r="E12" s="27">
        <v>73</v>
      </c>
      <c r="F12" s="27">
        <f t="shared" si="0"/>
        <v>73</v>
      </c>
    </row>
    <row r="13" spans="1:6" x14ac:dyDescent="0.25">
      <c r="A13" s="1" t="s">
        <v>28</v>
      </c>
      <c r="B13" s="1">
        <v>198</v>
      </c>
      <c r="C13" s="27" t="s">
        <v>9246</v>
      </c>
      <c r="D13" s="27" t="s">
        <v>10</v>
      </c>
      <c r="E13" s="27">
        <v>86</v>
      </c>
      <c r="F13" s="27">
        <f t="shared" si="0"/>
        <v>86</v>
      </c>
    </row>
    <row r="14" spans="1:6" x14ac:dyDescent="0.25">
      <c r="A14" s="1" t="s">
        <v>28</v>
      </c>
      <c r="B14" s="1">
        <v>199</v>
      </c>
      <c r="C14" s="27" t="s">
        <v>9246</v>
      </c>
      <c r="D14" s="27" t="s">
        <v>10</v>
      </c>
      <c r="E14" s="27">
        <v>20</v>
      </c>
      <c r="F14" s="27">
        <f t="shared" si="0"/>
        <v>20</v>
      </c>
    </row>
    <row r="15" spans="1:6" x14ac:dyDescent="0.25">
      <c r="A15" s="1" t="s">
        <v>28</v>
      </c>
      <c r="B15" s="1">
        <v>208</v>
      </c>
      <c r="C15" s="27" t="s">
        <v>9246</v>
      </c>
      <c r="D15" s="27" t="s">
        <v>10</v>
      </c>
      <c r="E15" s="27">
        <v>66</v>
      </c>
      <c r="F15" s="27">
        <f t="shared" si="0"/>
        <v>66</v>
      </c>
    </row>
    <row r="16" spans="1:6" x14ac:dyDescent="0.25">
      <c r="A16" s="1" t="s">
        <v>28</v>
      </c>
      <c r="B16" s="1">
        <v>221</v>
      </c>
      <c r="C16" s="27" t="s">
        <v>9246</v>
      </c>
      <c r="D16" s="27" t="s">
        <v>10</v>
      </c>
      <c r="E16" s="27">
        <v>81</v>
      </c>
      <c r="F16" s="27">
        <f t="shared" si="0"/>
        <v>81</v>
      </c>
    </row>
    <row r="17" spans="1:6" x14ac:dyDescent="0.25">
      <c r="A17" s="1" t="s">
        <v>28</v>
      </c>
      <c r="B17" s="1">
        <v>222</v>
      </c>
      <c r="C17" s="27" t="s">
        <v>9246</v>
      </c>
      <c r="D17" s="27" t="s">
        <v>10</v>
      </c>
      <c r="E17" s="27">
        <v>91</v>
      </c>
      <c r="F17" s="27">
        <f t="shared" si="0"/>
        <v>91</v>
      </c>
    </row>
    <row r="18" spans="1:6" x14ac:dyDescent="0.25">
      <c r="A18" s="1" t="s">
        <v>28</v>
      </c>
      <c r="B18" s="1">
        <v>223</v>
      </c>
      <c r="C18" s="27" t="s">
        <v>9246</v>
      </c>
      <c r="D18" s="27" t="s">
        <v>10</v>
      </c>
      <c r="E18" s="27">
        <v>75</v>
      </c>
      <c r="F18" s="27">
        <f t="shared" si="0"/>
        <v>75</v>
      </c>
    </row>
    <row r="19" spans="1:6" x14ac:dyDescent="0.25">
      <c r="A19" s="1" t="s">
        <v>29</v>
      </c>
      <c r="B19" s="1">
        <v>260</v>
      </c>
      <c r="C19" s="27" t="s">
        <v>9246</v>
      </c>
      <c r="D19" s="27" t="s">
        <v>10</v>
      </c>
      <c r="E19" s="27">
        <v>71</v>
      </c>
      <c r="F19" s="27">
        <f t="shared" si="0"/>
        <v>71</v>
      </c>
    </row>
    <row r="20" spans="1:6" x14ac:dyDescent="0.25">
      <c r="A20" s="1" t="s">
        <v>29</v>
      </c>
      <c r="B20" s="1">
        <v>261</v>
      </c>
      <c r="C20" s="27" t="s">
        <v>9246</v>
      </c>
      <c r="D20" s="27" t="s">
        <v>10</v>
      </c>
      <c r="E20" s="27">
        <v>81</v>
      </c>
      <c r="F20" s="27">
        <f t="shared" si="0"/>
        <v>81</v>
      </c>
    </row>
    <row r="21" spans="1:6" x14ac:dyDescent="0.25">
      <c r="A21" s="1" t="s">
        <v>29</v>
      </c>
      <c r="B21" s="1">
        <v>262</v>
      </c>
      <c r="C21" s="27" t="s">
        <v>9246</v>
      </c>
      <c r="D21" s="27" t="s">
        <v>10</v>
      </c>
      <c r="E21" s="27">
        <v>74</v>
      </c>
      <c r="F21" s="27">
        <f t="shared" si="0"/>
        <v>74</v>
      </c>
    </row>
    <row r="22" spans="1:6" x14ac:dyDescent="0.25">
      <c r="A22" s="1" t="s">
        <v>29</v>
      </c>
      <c r="B22" s="1">
        <v>268</v>
      </c>
      <c r="C22" s="27" t="s">
        <v>9246</v>
      </c>
      <c r="D22" s="27" t="s">
        <v>10</v>
      </c>
      <c r="E22" s="27">
        <v>72</v>
      </c>
      <c r="F22" s="27">
        <f t="shared" si="0"/>
        <v>72</v>
      </c>
    </row>
    <row r="23" spans="1:6" x14ac:dyDescent="0.25">
      <c r="A23" s="1" t="s">
        <v>29</v>
      </c>
      <c r="B23" s="1">
        <v>271</v>
      </c>
      <c r="C23" s="27" t="s">
        <v>9246</v>
      </c>
      <c r="D23" s="27" t="s">
        <v>10</v>
      </c>
      <c r="E23" s="27">
        <v>83</v>
      </c>
      <c r="F23" s="27">
        <f t="shared" si="0"/>
        <v>83</v>
      </c>
    </row>
    <row r="24" spans="1:6" x14ac:dyDescent="0.25">
      <c r="A24" s="1" t="s">
        <v>29</v>
      </c>
      <c r="B24" s="1">
        <v>272</v>
      </c>
      <c r="C24" s="27" t="s">
        <v>9246</v>
      </c>
      <c r="D24" s="27" t="s">
        <v>10</v>
      </c>
      <c r="E24" s="27">
        <v>71</v>
      </c>
      <c r="F24" s="27">
        <f t="shared" si="0"/>
        <v>71</v>
      </c>
    </row>
    <row r="25" spans="1:6" x14ac:dyDescent="0.25">
      <c r="A25" s="1" t="s">
        <v>29</v>
      </c>
      <c r="B25" s="1">
        <v>274</v>
      </c>
      <c r="C25" s="27" t="s">
        <v>9246</v>
      </c>
      <c r="D25" s="27" t="s">
        <v>10</v>
      </c>
      <c r="E25" s="27">
        <v>84</v>
      </c>
      <c r="F25" s="27">
        <f t="shared" si="0"/>
        <v>84</v>
      </c>
    </row>
    <row r="26" spans="1:6" x14ac:dyDescent="0.25">
      <c r="A26" s="1" t="s">
        <v>29</v>
      </c>
      <c r="B26" s="1">
        <v>276</v>
      </c>
      <c r="C26" s="27" t="s">
        <v>9246</v>
      </c>
      <c r="D26" s="27" t="s">
        <v>10</v>
      </c>
      <c r="E26" s="27">
        <v>73</v>
      </c>
      <c r="F26" s="27">
        <f t="shared" si="0"/>
        <v>73</v>
      </c>
    </row>
    <row r="27" spans="1:6" x14ac:dyDescent="0.25">
      <c r="A27" s="1" t="s">
        <v>29</v>
      </c>
      <c r="B27" s="1">
        <v>280</v>
      </c>
      <c r="C27" s="27" t="s">
        <v>9246</v>
      </c>
      <c r="D27" s="27" t="s">
        <v>10</v>
      </c>
      <c r="E27" s="27">
        <v>84</v>
      </c>
      <c r="F27" s="27">
        <f t="shared" si="0"/>
        <v>84</v>
      </c>
    </row>
    <row r="28" spans="1:6" x14ac:dyDescent="0.25">
      <c r="A28" s="1" t="s">
        <v>29</v>
      </c>
      <c r="B28" s="1">
        <v>291</v>
      </c>
      <c r="C28" s="27" t="s">
        <v>9246</v>
      </c>
      <c r="D28" s="27" t="s">
        <v>10</v>
      </c>
      <c r="E28" s="27">
        <v>70</v>
      </c>
      <c r="F28" s="27">
        <f t="shared" si="0"/>
        <v>70</v>
      </c>
    </row>
    <row r="29" spans="1:6" x14ac:dyDescent="0.25">
      <c r="A29" s="1" t="s">
        <v>29</v>
      </c>
      <c r="B29" s="1">
        <v>285</v>
      </c>
      <c r="C29" s="27" t="s">
        <v>9246</v>
      </c>
      <c r="D29" s="27" t="s">
        <v>10</v>
      </c>
      <c r="E29" s="27">
        <v>82</v>
      </c>
      <c r="F29" s="27">
        <f t="shared" si="0"/>
        <v>82</v>
      </c>
    </row>
    <row r="30" spans="1:6" x14ac:dyDescent="0.25">
      <c r="A30" s="1" t="s">
        <v>29</v>
      </c>
      <c r="B30" s="1">
        <v>286</v>
      </c>
      <c r="C30" s="27" t="s">
        <v>9246</v>
      </c>
      <c r="D30" s="27" t="s">
        <v>10</v>
      </c>
      <c r="E30" s="27">
        <v>61</v>
      </c>
      <c r="F30" s="27">
        <f t="shared" si="0"/>
        <v>61</v>
      </c>
    </row>
    <row r="31" spans="1:6" x14ac:dyDescent="0.25">
      <c r="A31" s="1" t="s">
        <v>29</v>
      </c>
      <c r="B31" s="1">
        <v>287</v>
      </c>
      <c r="C31" s="27" t="s">
        <v>9246</v>
      </c>
      <c r="D31" s="27" t="s">
        <v>10</v>
      </c>
      <c r="E31" s="27">
        <v>52</v>
      </c>
      <c r="F31" s="27">
        <f t="shared" si="0"/>
        <v>52</v>
      </c>
    </row>
    <row r="32" spans="1:6" x14ac:dyDescent="0.25">
      <c r="A32" s="1" t="s">
        <v>29</v>
      </c>
      <c r="B32" s="1">
        <v>281</v>
      </c>
      <c r="C32" s="27" t="s">
        <v>9246</v>
      </c>
      <c r="D32" s="27" t="s">
        <v>10</v>
      </c>
      <c r="E32" s="27">
        <v>42</v>
      </c>
      <c r="F32" s="27">
        <f t="shared" si="0"/>
        <v>42</v>
      </c>
    </row>
    <row r="33" spans="1:6" x14ac:dyDescent="0.25">
      <c r="A33" s="1" t="s">
        <v>29</v>
      </c>
      <c r="B33" s="1">
        <v>290</v>
      </c>
      <c r="C33" s="27" t="s">
        <v>9246</v>
      </c>
      <c r="D33" s="27" t="s">
        <v>10</v>
      </c>
      <c r="E33" s="27">
        <v>40</v>
      </c>
      <c r="F33" s="27">
        <f t="shared" si="0"/>
        <v>40</v>
      </c>
    </row>
    <row r="34" spans="1:6" x14ac:dyDescent="0.25">
      <c r="A34" s="1" t="s">
        <v>30</v>
      </c>
      <c r="B34" s="1">
        <v>306</v>
      </c>
      <c r="C34" s="27" t="s">
        <v>9246</v>
      </c>
      <c r="D34" s="27" t="s">
        <v>10</v>
      </c>
      <c r="E34" s="27">
        <v>46</v>
      </c>
      <c r="F34" s="27">
        <f t="shared" si="0"/>
        <v>46</v>
      </c>
    </row>
    <row r="35" spans="1:6" x14ac:dyDescent="0.25">
      <c r="A35" s="1" t="s">
        <v>30</v>
      </c>
      <c r="B35" s="1">
        <v>321</v>
      </c>
      <c r="C35" s="27" t="s">
        <v>9246</v>
      </c>
      <c r="D35" s="27" t="s">
        <v>10</v>
      </c>
      <c r="E35" s="27">
        <v>30</v>
      </c>
      <c r="F35" s="27">
        <f t="shared" si="0"/>
        <v>30</v>
      </c>
    </row>
    <row r="36" spans="1:6" x14ac:dyDescent="0.25">
      <c r="A36" s="1" t="s">
        <v>30</v>
      </c>
      <c r="B36" s="1">
        <v>324</v>
      </c>
      <c r="C36" s="27" t="s">
        <v>9246</v>
      </c>
      <c r="D36" s="27" t="s">
        <v>10</v>
      </c>
      <c r="E36" s="27">
        <v>24</v>
      </c>
      <c r="F36" s="27">
        <f t="shared" si="0"/>
        <v>24</v>
      </c>
    </row>
    <row r="37" spans="1:6" x14ac:dyDescent="0.25">
      <c r="A37" s="1" t="s">
        <v>30</v>
      </c>
      <c r="B37" s="1">
        <v>325</v>
      </c>
      <c r="C37" s="27" t="s">
        <v>9246</v>
      </c>
      <c r="D37" s="27" t="s">
        <v>10</v>
      </c>
      <c r="E37" s="27">
        <v>32</v>
      </c>
      <c r="F37" s="27">
        <f t="shared" si="0"/>
        <v>32</v>
      </c>
    </row>
    <row r="38" spans="1:6" x14ac:dyDescent="0.25">
      <c r="A38" s="1" t="s">
        <v>30</v>
      </c>
      <c r="B38" s="1">
        <v>331</v>
      </c>
      <c r="C38" s="27" t="s">
        <v>9246</v>
      </c>
      <c r="D38" s="27" t="s">
        <v>10</v>
      </c>
      <c r="E38" s="27">
        <v>28</v>
      </c>
      <c r="F38" s="27">
        <f t="shared" si="0"/>
        <v>28</v>
      </c>
    </row>
    <row r="39" spans="1:6" x14ac:dyDescent="0.25">
      <c r="A39" s="1" t="s">
        <v>30</v>
      </c>
      <c r="B39" s="1">
        <v>337</v>
      </c>
      <c r="C39" s="27" t="s">
        <v>9246</v>
      </c>
      <c r="D39" s="27" t="s">
        <v>10</v>
      </c>
      <c r="E39" s="27">
        <v>34</v>
      </c>
      <c r="F39" s="27">
        <f t="shared" si="0"/>
        <v>34</v>
      </c>
    </row>
    <row r="40" spans="1:6" x14ac:dyDescent="0.25">
      <c r="A40" s="1" t="s">
        <v>30</v>
      </c>
      <c r="B40" s="1">
        <v>348</v>
      </c>
      <c r="C40" s="27" t="s">
        <v>9246</v>
      </c>
      <c r="D40" s="27" t="s">
        <v>10</v>
      </c>
      <c r="E40" s="27">
        <v>23</v>
      </c>
      <c r="F40" s="27">
        <f t="shared" si="0"/>
        <v>23</v>
      </c>
    </row>
    <row r="41" spans="1:6" x14ac:dyDescent="0.25">
      <c r="A41" s="1" t="s">
        <v>30</v>
      </c>
      <c r="B41" s="1">
        <v>357</v>
      </c>
      <c r="C41" s="27" t="s">
        <v>9246</v>
      </c>
      <c r="D41" s="27" t="s">
        <v>10</v>
      </c>
      <c r="E41" s="27">
        <v>57</v>
      </c>
      <c r="F41" s="27">
        <f t="shared" si="0"/>
        <v>57</v>
      </c>
    </row>
    <row r="42" spans="1:6" x14ac:dyDescent="0.25">
      <c r="A42" s="1" t="s">
        <v>30</v>
      </c>
      <c r="B42" s="1">
        <v>359</v>
      </c>
      <c r="C42" s="27" t="s">
        <v>9246</v>
      </c>
      <c r="D42" s="27" t="s">
        <v>10</v>
      </c>
      <c r="E42" s="27">
        <v>31</v>
      </c>
      <c r="F42" s="27">
        <f t="shared" si="0"/>
        <v>31</v>
      </c>
    </row>
    <row r="43" spans="1:6" x14ac:dyDescent="0.25">
      <c r="A43" s="1" t="s">
        <v>30</v>
      </c>
      <c r="B43" s="1">
        <v>362</v>
      </c>
      <c r="C43" s="27" t="s">
        <v>9246</v>
      </c>
      <c r="D43" s="27" t="s">
        <v>10</v>
      </c>
      <c r="E43" s="27">
        <v>41</v>
      </c>
      <c r="F43" s="27">
        <f t="shared" si="0"/>
        <v>41</v>
      </c>
    </row>
    <row r="44" spans="1:6" x14ac:dyDescent="0.25">
      <c r="A44" s="1" t="s">
        <v>30</v>
      </c>
      <c r="B44" s="1">
        <v>363</v>
      </c>
      <c r="C44" s="27" t="s">
        <v>9246</v>
      </c>
      <c r="D44" s="27" t="s">
        <v>10</v>
      </c>
      <c r="E44" s="27">
        <v>37</v>
      </c>
      <c r="F44" s="27">
        <f t="shared" si="0"/>
        <v>37</v>
      </c>
    </row>
    <row r="45" spans="1:6" x14ac:dyDescent="0.25">
      <c r="A45" s="1" t="s">
        <v>30</v>
      </c>
      <c r="B45" s="1">
        <v>390</v>
      </c>
      <c r="C45" s="27" t="s">
        <v>9246</v>
      </c>
      <c r="D45" s="27" t="s">
        <v>10</v>
      </c>
      <c r="E45" s="27">
        <v>7</v>
      </c>
      <c r="F45" s="27">
        <f t="shared" si="0"/>
        <v>7</v>
      </c>
    </row>
    <row r="46" spans="1:6" x14ac:dyDescent="0.25">
      <c r="A46" s="1" t="s">
        <v>30</v>
      </c>
      <c r="B46" s="1">
        <v>392</v>
      </c>
      <c r="C46" s="27" t="s">
        <v>9246</v>
      </c>
      <c r="D46" s="27" t="s">
        <v>10</v>
      </c>
      <c r="E46" s="27">
        <v>15</v>
      </c>
      <c r="F46" s="27">
        <f t="shared" si="0"/>
        <v>15</v>
      </c>
    </row>
    <row r="47" spans="1:6" x14ac:dyDescent="0.25">
      <c r="A47" s="1" t="s">
        <v>30</v>
      </c>
      <c r="B47" s="1">
        <v>393</v>
      </c>
      <c r="C47" s="27" t="s">
        <v>9246</v>
      </c>
      <c r="D47" s="27" t="s">
        <v>10</v>
      </c>
      <c r="E47" s="27">
        <v>19</v>
      </c>
      <c r="F47" s="27">
        <f t="shared" si="0"/>
        <v>19</v>
      </c>
    </row>
    <row r="48" spans="1:6" x14ac:dyDescent="0.25">
      <c r="A48" s="1" t="s">
        <v>30</v>
      </c>
      <c r="B48" s="1">
        <v>395</v>
      </c>
      <c r="C48" s="27" t="s">
        <v>9246</v>
      </c>
      <c r="D48" s="27" t="s">
        <v>10</v>
      </c>
      <c r="E48" s="27">
        <v>12</v>
      </c>
      <c r="F48" s="27">
        <f t="shared" si="0"/>
        <v>12</v>
      </c>
    </row>
    <row r="49" spans="1:6" x14ac:dyDescent="0.25">
      <c r="A49" s="1" t="s">
        <v>30</v>
      </c>
      <c r="B49" s="1">
        <v>396</v>
      </c>
      <c r="C49" s="27" t="s">
        <v>9246</v>
      </c>
      <c r="D49" s="27" t="s">
        <v>10</v>
      </c>
      <c r="E49" s="27">
        <v>57</v>
      </c>
      <c r="F49" s="27">
        <f t="shared" si="0"/>
        <v>57</v>
      </c>
    </row>
    <row r="50" spans="1:6" x14ac:dyDescent="0.25">
      <c r="A50" s="1" t="s">
        <v>28</v>
      </c>
      <c r="B50" s="1">
        <v>154</v>
      </c>
      <c r="C50" s="27" t="s">
        <v>9246</v>
      </c>
      <c r="D50" s="27" t="s">
        <v>31</v>
      </c>
      <c r="E50" s="27">
        <v>40</v>
      </c>
      <c r="F50" s="27">
        <f t="shared" si="0"/>
        <v>40</v>
      </c>
    </row>
    <row r="51" spans="1:6" x14ac:dyDescent="0.25">
      <c r="A51" s="1" t="s">
        <v>28</v>
      </c>
      <c r="B51" s="1">
        <v>156</v>
      </c>
      <c r="C51" s="27" t="s">
        <v>9246</v>
      </c>
      <c r="D51" s="27" t="s">
        <v>31</v>
      </c>
      <c r="E51" s="27">
        <v>56</v>
      </c>
      <c r="F51" s="27">
        <f t="shared" si="0"/>
        <v>56</v>
      </c>
    </row>
    <row r="52" spans="1:6" x14ac:dyDescent="0.25">
      <c r="A52" s="1" t="s">
        <v>28</v>
      </c>
      <c r="B52" s="1">
        <v>161</v>
      </c>
      <c r="C52" s="27" t="s">
        <v>9246</v>
      </c>
      <c r="D52" s="27" t="s">
        <v>31</v>
      </c>
      <c r="E52" s="27">
        <v>32</v>
      </c>
      <c r="F52" s="27">
        <f t="shared" si="0"/>
        <v>32</v>
      </c>
    </row>
    <row r="53" spans="1:6" x14ac:dyDescent="0.25">
      <c r="A53" s="1" t="s">
        <v>28</v>
      </c>
      <c r="B53" s="1">
        <v>171</v>
      </c>
      <c r="C53" s="27" t="s">
        <v>9246</v>
      </c>
      <c r="D53" s="27" t="s">
        <v>31</v>
      </c>
      <c r="E53" s="27">
        <v>62</v>
      </c>
      <c r="F53" s="27">
        <f t="shared" si="0"/>
        <v>62</v>
      </c>
    </row>
    <row r="54" spans="1:6" x14ac:dyDescent="0.25">
      <c r="A54" s="1" t="s">
        <v>28</v>
      </c>
      <c r="B54" s="1">
        <v>174</v>
      </c>
      <c r="C54" s="27" t="s">
        <v>9246</v>
      </c>
      <c r="D54" s="27" t="s">
        <v>31</v>
      </c>
      <c r="E54" s="27">
        <v>80</v>
      </c>
      <c r="F54" s="27">
        <f t="shared" si="0"/>
        <v>80</v>
      </c>
    </row>
    <row r="55" spans="1:6" x14ac:dyDescent="0.25">
      <c r="A55" s="1" t="s">
        <v>28</v>
      </c>
      <c r="B55" s="1">
        <v>175</v>
      </c>
      <c r="C55" s="27" t="s">
        <v>9246</v>
      </c>
      <c r="D55" s="27" t="s">
        <v>31</v>
      </c>
      <c r="E55" s="27">
        <v>41</v>
      </c>
      <c r="F55" s="27">
        <f t="shared" si="0"/>
        <v>41</v>
      </c>
    </row>
    <row r="56" spans="1:6" x14ac:dyDescent="0.25">
      <c r="A56" s="1" t="s">
        <v>28</v>
      </c>
      <c r="B56" s="1">
        <v>178</v>
      </c>
      <c r="C56" s="27" t="s">
        <v>9246</v>
      </c>
      <c r="D56" s="27" t="s">
        <v>31</v>
      </c>
      <c r="E56" s="27">
        <v>73</v>
      </c>
      <c r="F56" s="27">
        <f t="shared" si="0"/>
        <v>73</v>
      </c>
    </row>
    <row r="57" spans="1:6" x14ac:dyDescent="0.25">
      <c r="A57" s="1" t="s">
        <v>28</v>
      </c>
      <c r="B57" s="1">
        <v>185</v>
      </c>
      <c r="C57" s="27" t="s">
        <v>9246</v>
      </c>
      <c r="D57" s="27" t="s">
        <v>31</v>
      </c>
      <c r="E57" s="27">
        <v>51</v>
      </c>
      <c r="F57" s="27">
        <f t="shared" si="0"/>
        <v>51</v>
      </c>
    </row>
    <row r="58" spans="1:6" x14ac:dyDescent="0.25">
      <c r="A58" s="1" t="s">
        <v>28</v>
      </c>
      <c r="B58" s="1">
        <v>190</v>
      </c>
      <c r="C58" s="27" t="s">
        <v>9246</v>
      </c>
      <c r="D58" s="27" t="s">
        <v>31</v>
      </c>
      <c r="E58" s="27">
        <v>89</v>
      </c>
      <c r="F58" s="27">
        <f t="shared" si="0"/>
        <v>89</v>
      </c>
    </row>
    <row r="59" spans="1:6" x14ac:dyDescent="0.25">
      <c r="A59" s="1" t="s">
        <v>28</v>
      </c>
      <c r="B59" s="1">
        <v>193</v>
      </c>
      <c r="C59" s="27" t="s">
        <v>9246</v>
      </c>
      <c r="D59" s="27" t="s">
        <v>31</v>
      </c>
      <c r="E59" s="27">
        <v>83</v>
      </c>
      <c r="F59" s="27">
        <f t="shared" si="0"/>
        <v>83</v>
      </c>
    </row>
    <row r="60" spans="1:6" x14ac:dyDescent="0.25">
      <c r="A60" s="1" t="s">
        <v>28</v>
      </c>
      <c r="B60" s="1">
        <v>197</v>
      </c>
      <c r="C60" s="27" t="s">
        <v>9246</v>
      </c>
      <c r="D60" s="27" t="s">
        <v>31</v>
      </c>
      <c r="E60" s="27">
        <v>86</v>
      </c>
      <c r="F60" s="27">
        <f t="shared" si="0"/>
        <v>86</v>
      </c>
    </row>
    <row r="61" spans="1:6" x14ac:dyDescent="0.25">
      <c r="A61" s="1" t="s">
        <v>28</v>
      </c>
      <c r="B61" s="1">
        <v>198</v>
      </c>
      <c r="C61" s="27" t="s">
        <v>9246</v>
      </c>
      <c r="D61" s="27" t="s">
        <v>31</v>
      </c>
      <c r="E61" s="27">
        <v>77</v>
      </c>
      <c r="F61" s="27">
        <f t="shared" si="0"/>
        <v>77</v>
      </c>
    </row>
    <row r="62" spans="1:6" x14ac:dyDescent="0.25">
      <c r="A62" s="1" t="s">
        <v>28</v>
      </c>
      <c r="B62" s="1">
        <v>199</v>
      </c>
      <c r="C62" s="27" t="s">
        <v>9246</v>
      </c>
      <c r="D62" s="27" t="s">
        <v>31</v>
      </c>
      <c r="E62" s="27">
        <v>31</v>
      </c>
      <c r="F62" s="27">
        <f t="shared" si="0"/>
        <v>31</v>
      </c>
    </row>
    <row r="63" spans="1:6" x14ac:dyDescent="0.25">
      <c r="A63" s="1" t="s">
        <v>28</v>
      </c>
      <c r="B63" s="1">
        <v>208</v>
      </c>
      <c r="C63" s="27" t="s">
        <v>9246</v>
      </c>
      <c r="D63" s="27" t="s">
        <v>31</v>
      </c>
      <c r="E63" s="27">
        <v>71</v>
      </c>
      <c r="F63" s="27">
        <f t="shared" si="0"/>
        <v>71</v>
      </c>
    </row>
    <row r="64" spans="1:6" x14ac:dyDescent="0.25">
      <c r="A64" s="1" t="s">
        <v>28</v>
      </c>
      <c r="B64" s="1">
        <v>222</v>
      </c>
      <c r="C64" s="27" t="s">
        <v>9246</v>
      </c>
      <c r="D64" s="27" t="s">
        <v>31</v>
      </c>
      <c r="E64" s="27">
        <v>66</v>
      </c>
      <c r="F64" s="27">
        <f t="shared" si="0"/>
        <v>66</v>
      </c>
    </row>
    <row r="65" spans="1:6" x14ac:dyDescent="0.25">
      <c r="A65" s="1" t="s">
        <v>28</v>
      </c>
      <c r="B65" s="1">
        <v>223</v>
      </c>
      <c r="C65" s="27" t="s">
        <v>9246</v>
      </c>
      <c r="D65" s="27" t="s">
        <v>31</v>
      </c>
      <c r="E65" s="27">
        <v>78</v>
      </c>
      <c r="F65" s="27">
        <f t="shared" si="0"/>
        <v>78</v>
      </c>
    </row>
    <row r="66" spans="1:6" x14ac:dyDescent="0.25">
      <c r="A66" s="1" t="s">
        <v>29</v>
      </c>
      <c r="B66" s="1">
        <v>260</v>
      </c>
      <c r="C66" s="27" t="s">
        <v>9246</v>
      </c>
      <c r="D66" s="27" t="s">
        <v>31</v>
      </c>
      <c r="E66" s="27">
        <v>77</v>
      </c>
      <c r="F66" s="27">
        <f t="shared" si="0"/>
        <v>77</v>
      </c>
    </row>
    <row r="67" spans="1:6" x14ac:dyDescent="0.25">
      <c r="A67" s="1" t="s">
        <v>29</v>
      </c>
      <c r="B67" s="1">
        <v>261</v>
      </c>
      <c r="C67" s="27" t="s">
        <v>9246</v>
      </c>
      <c r="D67" s="27" t="s">
        <v>31</v>
      </c>
      <c r="E67" s="27">
        <v>75</v>
      </c>
      <c r="F67" s="27">
        <f t="shared" ref="F67:F130" si="1">IF(E67&gt;100,"100",E67)</f>
        <v>75</v>
      </c>
    </row>
    <row r="68" spans="1:6" x14ac:dyDescent="0.25">
      <c r="A68" s="1" t="s">
        <v>29</v>
      </c>
      <c r="B68" s="1">
        <v>262</v>
      </c>
      <c r="C68" s="27" t="s">
        <v>9246</v>
      </c>
      <c r="D68" s="27" t="s">
        <v>31</v>
      </c>
      <c r="E68" s="27">
        <v>75</v>
      </c>
      <c r="F68" s="27">
        <f t="shared" si="1"/>
        <v>75</v>
      </c>
    </row>
    <row r="69" spans="1:6" x14ac:dyDescent="0.25">
      <c r="A69" s="1" t="s">
        <v>29</v>
      </c>
      <c r="B69" s="1">
        <v>268</v>
      </c>
      <c r="C69" s="27" t="s">
        <v>9246</v>
      </c>
      <c r="D69" s="27" t="s">
        <v>31</v>
      </c>
      <c r="E69" s="27">
        <v>68</v>
      </c>
      <c r="F69" s="27">
        <f t="shared" si="1"/>
        <v>68</v>
      </c>
    </row>
    <row r="70" spans="1:6" x14ac:dyDescent="0.25">
      <c r="A70" s="1" t="s">
        <v>29</v>
      </c>
      <c r="B70" s="1">
        <v>271</v>
      </c>
      <c r="C70" s="27" t="s">
        <v>9246</v>
      </c>
      <c r="D70" s="27" t="s">
        <v>31</v>
      </c>
      <c r="E70" s="27">
        <v>80</v>
      </c>
      <c r="F70" s="27">
        <f t="shared" si="1"/>
        <v>80</v>
      </c>
    </row>
    <row r="71" spans="1:6" x14ac:dyDescent="0.25">
      <c r="A71" s="1" t="s">
        <v>29</v>
      </c>
      <c r="B71" s="1">
        <v>272</v>
      </c>
      <c r="C71" s="27" t="s">
        <v>9246</v>
      </c>
      <c r="D71" s="27" t="s">
        <v>31</v>
      </c>
      <c r="E71" s="27">
        <v>84</v>
      </c>
      <c r="F71" s="27">
        <f t="shared" si="1"/>
        <v>84</v>
      </c>
    </row>
    <row r="72" spans="1:6" x14ac:dyDescent="0.25">
      <c r="A72" s="1" t="s">
        <v>29</v>
      </c>
      <c r="B72" s="1">
        <v>274</v>
      </c>
      <c r="C72" s="27" t="s">
        <v>9246</v>
      </c>
      <c r="D72" s="27" t="s">
        <v>31</v>
      </c>
      <c r="E72" s="27">
        <v>90</v>
      </c>
      <c r="F72" s="27">
        <f t="shared" si="1"/>
        <v>90</v>
      </c>
    </row>
    <row r="73" spans="1:6" x14ac:dyDescent="0.25">
      <c r="A73" s="1" t="s">
        <v>29</v>
      </c>
      <c r="B73" s="1">
        <v>276</v>
      </c>
      <c r="C73" s="27" t="s">
        <v>9246</v>
      </c>
      <c r="D73" s="27" t="s">
        <v>31</v>
      </c>
      <c r="E73" s="27">
        <v>85</v>
      </c>
      <c r="F73" s="27">
        <f t="shared" si="1"/>
        <v>85</v>
      </c>
    </row>
    <row r="74" spans="1:6" x14ac:dyDescent="0.25">
      <c r="A74" s="1" t="s">
        <v>29</v>
      </c>
      <c r="B74" s="1">
        <v>280</v>
      </c>
      <c r="C74" s="27" t="s">
        <v>9246</v>
      </c>
      <c r="D74" s="27" t="s">
        <v>31</v>
      </c>
      <c r="E74" s="27">
        <v>97</v>
      </c>
      <c r="F74" s="27">
        <f t="shared" si="1"/>
        <v>97</v>
      </c>
    </row>
    <row r="75" spans="1:6" x14ac:dyDescent="0.25">
      <c r="A75" s="1" t="s">
        <v>29</v>
      </c>
      <c r="B75" s="1">
        <v>291</v>
      </c>
      <c r="C75" s="27" t="s">
        <v>9246</v>
      </c>
      <c r="D75" s="27" t="s">
        <v>31</v>
      </c>
      <c r="E75" s="27">
        <v>73</v>
      </c>
      <c r="F75" s="27">
        <f t="shared" si="1"/>
        <v>73</v>
      </c>
    </row>
    <row r="76" spans="1:6" x14ac:dyDescent="0.25">
      <c r="A76" s="1" t="s">
        <v>29</v>
      </c>
      <c r="B76" s="1">
        <v>284</v>
      </c>
      <c r="C76" s="27" t="s">
        <v>9246</v>
      </c>
      <c r="D76" s="27" t="s">
        <v>31</v>
      </c>
      <c r="E76" s="27">
        <v>57</v>
      </c>
      <c r="F76" s="27">
        <f t="shared" si="1"/>
        <v>57</v>
      </c>
    </row>
    <row r="77" spans="1:6" x14ac:dyDescent="0.25">
      <c r="A77" s="1" t="s">
        <v>29</v>
      </c>
      <c r="B77" s="1">
        <v>285</v>
      </c>
      <c r="C77" s="27" t="s">
        <v>9246</v>
      </c>
      <c r="D77" s="27" t="s">
        <v>31</v>
      </c>
      <c r="E77" s="27">
        <v>69</v>
      </c>
      <c r="F77" s="27">
        <f t="shared" si="1"/>
        <v>69</v>
      </c>
    </row>
    <row r="78" spans="1:6" x14ac:dyDescent="0.25">
      <c r="A78" s="1" t="s">
        <v>29</v>
      </c>
      <c r="B78" s="1">
        <v>288</v>
      </c>
      <c r="C78" s="27" t="s">
        <v>9246</v>
      </c>
      <c r="D78" s="27" t="s">
        <v>31</v>
      </c>
      <c r="E78" s="27">
        <v>53</v>
      </c>
      <c r="F78" s="27">
        <f t="shared" si="1"/>
        <v>53</v>
      </c>
    </row>
    <row r="79" spans="1:6" x14ac:dyDescent="0.25">
      <c r="A79" s="1" t="s">
        <v>29</v>
      </c>
      <c r="B79" s="1">
        <v>281</v>
      </c>
      <c r="C79" s="27" t="s">
        <v>9246</v>
      </c>
      <c r="D79" s="27" t="s">
        <v>31</v>
      </c>
      <c r="E79" s="27">
        <v>93</v>
      </c>
      <c r="F79" s="27">
        <f t="shared" si="1"/>
        <v>93</v>
      </c>
    </row>
    <row r="80" spans="1:6" x14ac:dyDescent="0.25">
      <c r="A80" s="1" t="s">
        <v>30</v>
      </c>
      <c r="B80" s="1">
        <v>306</v>
      </c>
      <c r="C80" s="27" t="s">
        <v>9246</v>
      </c>
      <c r="D80" s="27" t="s">
        <v>31</v>
      </c>
      <c r="E80" s="27">
        <v>27</v>
      </c>
      <c r="F80" s="27">
        <f t="shared" si="1"/>
        <v>27</v>
      </c>
    </row>
    <row r="81" spans="1:6" x14ac:dyDescent="0.25">
      <c r="A81" s="1" t="s">
        <v>30</v>
      </c>
      <c r="B81" s="1">
        <v>321</v>
      </c>
      <c r="C81" s="27" t="s">
        <v>9246</v>
      </c>
      <c r="D81" s="27" t="s">
        <v>31</v>
      </c>
      <c r="E81" s="27">
        <v>37</v>
      </c>
      <c r="F81" s="27">
        <f t="shared" si="1"/>
        <v>37</v>
      </c>
    </row>
    <row r="82" spans="1:6" x14ac:dyDescent="0.25">
      <c r="A82" s="1" t="s">
        <v>30</v>
      </c>
      <c r="B82" s="1">
        <v>324</v>
      </c>
      <c r="C82" s="27" t="s">
        <v>9246</v>
      </c>
      <c r="D82" s="27" t="s">
        <v>31</v>
      </c>
      <c r="E82" s="27">
        <v>33</v>
      </c>
      <c r="F82" s="27">
        <f t="shared" si="1"/>
        <v>33</v>
      </c>
    </row>
    <row r="83" spans="1:6" x14ac:dyDescent="0.25">
      <c r="A83" s="1" t="s">
        <v>30</v>
      </c>
      <c r="B83" s="1">
        <v>325</v>
      </c>
      <c r="C83" s="27" t="s">
        <v>9246</v>
      </c>
      <c r="D83" s="27" t="s">
        <v>31</v>
      </c>
      <c r="E83" s="27">
        <v>37</v>
      </c>
      <c r="F83" s="27">
        <f t="shared" si="1"/>
        <v>37</v>
      </c>
    </row>
    <row r="84" spans="1:6" x14ac:dyDescent="0.25">
      <c r="A84" s="1" t="s">
        <v>30</v>
      </c>
      <c r="B84" s="1">
        <v>331</v>
      </c>
      <c r="C84" s="27" t="s">
        <v>9246</v>
      </c>
      <c r="D84" s="27" t="s">
        <v>31</v>
      </c>
      <c r="E84" s="27">
        <v>31</v>
      </c>
      <c r="F84" s="27">
        <f t="shared" si="1"/>
        <v>31</v>
      </c>
    </row>
    <row r="85" spans="1:6" x14ac:dyDescent="0.25">
      <c r="A85" s="1" t="s">
        <v>30</v>
      </c>
      <c r="B85" s="1">
        <v>337</v>
      </c>
      <c r="C85" s="27" t="s">
        <v>9246</v>
      </c>
      <c r="D85" s="27" t="s">
        <v>31</v>
      </c>
      <c r="E85" s="27">
        <v>44</v>
      </c>
      <c r="F85" s="27">
        <f t="shared" si="1"/>
        <v>44</v>
      </c>
    </row>
    <row r="86" spans="1:6" x14ac:dyDescent="0.25">
      <c r="A86" s="1" t="s">
        <v>30</v>
      </c>
      <c r="B86" s="1">
        <v>348</v>
      </c>
      <c r="C86" s="27" t="s">
        <v>9246</v>
      </c>
      <c r="D86" s="27" t="s">
        <v>31</v>
      </c>
      <c r="E86" s="27">
        <v>22</v>
      </c>
      <c r="F86" s="27">
        <f t="shared" si="1"/>
        <v>22</v>
      </c>
    </row>
    <row r="87" spans="1:6" x14ac:dyDescent="0.25">
      <c r="A87" s="1" t="s">
        <v>30</v>
      </c>
      <c r="B87" s="1">
        <v>357</v>
      </c>
      <c r="C87" s="27" t="s">
        <v>9246</v>
      </c>
      <c r="D87" s="27" t="s">
        <v>31</v>
      </c>
      <c r="E87" s="27">
        <v>68</v>
      </c>
      <c r="F87" s="27">
        <f t="shared" si="1"/>
        <v>68</v>
      </c>
    </row>
    <row r="88" spans="1:6" x14ac:dyDescent="0.25">
      <c r="A88" s="1" t="s">
        <v>30</v>
      </c>
      <c r="B88" s="1">
        <v>359</v>
      </c>
      <c r="C88" s="27" t="s">
        <v>9246</v>
      </c>
      <c r="D88" s="27" t="s">
        <v>31</v>
      </c>
      <c r="E88" s="27">
        <v>28</v>
      </c>
      <c r="F88" s="27">
        <f t="shared" si="1"/>
        <v>28</v>
      </c>
    </row>
    <row r="89" spans="1:6" x14ac:dyDescent="0.25">
      <c r="A89" s="1" t="s">
        <v>30</v>
      </c>
      <c r="B89" s="1">
        <v>362</v>
      </c>
      <c r="C89" s="27" t="s">
        <v>9246</v>
      </c>
      <c r="D89" s="27" t="s">
        <v>31</v>
      </c>
      <c r="E89" s="27">
        <v>30</v>
      </c>
      <c r="F89" s="27">
        <f t="shared" si="1"/>
        <v>30</v>
      </c>
    </row>
    <row r="90" spans="1:6" x14ac:dyDescent="0.25">
      <c r="A90" s="1" t="s">
        <v>30</v>
      </c>
      <c r="B90" s="1">
        <v>363</v>
      </c>
      <c r="C90" s="27" t="s">
        <v>9246</v>
      </c>
      <c r="D90" s="27" t="s">
        <v>31</v>
      </c>
      <c r="E90" s="27">
        <v>27</v>
      </c>
      <c r="F90" s="27">
        <f t="shared" si="1"/>
        <v>27</v>
      </c>
    </row>
    <row r="91" spans="1:6" x14ac:dyDescent="0.25">
      <c r="A91" s="1" t="s">
        <v>30</v>
      </c>
      <c r="B91" s="1">
        <v>364</v>
      </c>
      <c r="C91" s="27" t="s">
        <v>9246</v>
      </c>
      <c r="D91" s="27" t="s">
        <v>31</v>
      </c>
      <c r="E91" s="27">
        <v>66</v>
      </c>
      <c r="F91" s="27">
        <f t="shared" si="1"/>
        <v>66</v>
      </c>
    </row>
    <row r="92" spans="1:6" x14ac:dyDescent="0.25">
      <c r="A92" s="1" t="s">
        <v>30</v>
      </c>
      <c r="B92" s="1">
        <v>390</v>
      </c>
      <c r="C92" s="27" t="s">
        <v>9246</v>
      </c>
      <c r="D92" s="27" t="s">
        <v>31</v>
      </c>
      <c r="E92" s="27">
        <v>12</v>
      </c>
      <c r="F92" s="27">
        <f t="shared" si="1"/>
        <v>12</v>
      </c>
    </row>
    <row r="93" spans="1:6" x14ac:dyDescent="0.25">
      <c r="A93" s="1" t="s">
        <v>30</v>
      </c>
      <c r="B93" s="1">
        <v>392</v>
      </c>
      <c r="C93" s="27" t="s">
        <v>9246</v>
      </c>
      <c r="D93" s="27" t="s">
        <v>31</v>
      </c>
      <c r="E93" s="27">
        <v>17</v>
      </c>
      <c r="F93" s="27">
        <f t="shared" si="1"/>
        <v>17</v>
      </c>
    </row>
    <row r="94" spans="1:6" x14ac:dyDescent="0.25">
      <c r="A94" s="1" t="s">
        <v>30</v>
      </c>
      <c r="B94" s="1">
        <v>393</v>
      </c>
      <c r="C94" s="27" t="s">
        <v>9246</v>
      </c>
      <c r="D94" s="27" t="s">
        <v>31</v>
      </c>
      <c r="E94" s="27">
        <v>30</v>
      </c>
      <c r="F94" s="27">
        <f t="shared" si="1"/>
        <v>30</v>
      </c>
    </row>
    <row r="95" spans="1:6" x14ac:dyDescent="0.25">
      <c r="A95" s="1" t="s">
        <v>30</v>
      </c>
      <c r="B95" s="1">
        <v>395</v>
      </c>
      <c r="C95" s="27" t="s">
        <v>9246</v>
      </c>
      <c r="D95" s="27" t="s">
        <v>31</v>
      </c>
      <c r="E95" s="27">
        <v>14</v>
      </c>
      <c r="F95" s="27">
        <f t="shared" si="1"/>
        <v>14</v>
      </c>
    </row>
    <row r="96" spans="1:6" x14ac:dyDescent="0.25">
      <c r="A96" s="1" t="s">
        <v>28</v>
      </c>
      <c r="B96" s="1">
        <v>154</v>
      </c>
      <c r="C96" s="27" t="s">
        <v>9246</v>
      </c>
      <c r="D96" s="27" t="s">
        <v>32</v>
      </c>
      <c r="E96" s="27">
        <v>60</v>
      </c>
      <c r="F96" s="27">
        <f t="shared" si="1"/>
        <v>60</v>
      </c>
    </row>
    <row r="97" spans="1:6" x14ac:dyDescent="0.25">
      <c r="A97" s="1" t="s">
        <v>28</v>
      </c>
      <c r="B97" s="1">
        <v>156</v>
      </c>
      <c r="C97" s="27" t="s">
        <v>9246</v>
      </c>
      <c r="D97" s="27" t="s">
        <v>32</v>
      </c>
      <c r="E97" s="27">
        <v>41</v>
      </c>
      <c r="F97" s="27">
        <f t="shared" si="1"/>
        <v>41</v>
      </c>
    </row>
    <row r="98" spans="1:6" x14ac:dyDescent="0.25">
      <c r="A98" s="1" t="s">
        <v>28</v>
      </c>
      <c r="B98" s="1">
        <v>161</v>
      </c>
      <c r="C98" s="27" t="s">
        <v>9246</v>
      </c>
      <c r="D98" s="27" t="s">
        <v>32</v>
      </c>
      <c r="E98" s="27">
        <v>33</v>
      </c>
      <c r="F98" s="27">
        <f t="shared" si="1"/>
        <v>33</v>
      </c>
    </row>
    <row r="99" spans="1:6" x14ac:dyDescent="0.25">
      <c r="A99" s="1" t="s">
        <v>28</v>
      </c>
      <c r="B99" s="1">
        <v>171</v>
      </c>
      <c r="C99" s="27" t="s">
        <v>9246</v>
      </c>
      <c r="D99" s="27" t="s">
        <v>32</v>
      </c>
      <c r="E99" s="27">
        <v>115</v>
      </c>
      <c r="F99" s="27" t="str">
        <f t="shared" si="1"/>
        <v>100</v>
      </c>
    </row>
    <row r="100" spans="1:6" x14ac:dyDescent="0.25">
      <c r="A100" s="1" t="s">
        <v>28</v>
      </c>
      <c r="B100" s="1">
        <v>174</v>
      </c>
      <c r="C100" s="27" t="s">
        <v>9246</v>
      </c>
      <c r="D100" s="27" t="s">
        <v>32</v>
      </c>
      <c r="E100" s="27">
        <v>60</v>
      </c>
      <c r="F100" s="27">
        <f t="shared" si="1"/>
        <v>60</v>
      </c>
    </row>
    <row r="101" spans="1:6" x14ac:dyDescent="0.25">
      <c r="A101" s="1" t="s">
        <v>28</v>
      </c>
      <c r="B101" s="1">
        <v>175</v>
      </c>
      <c r="C101" s="27" t="s">
        <v>9246</v>
      </c>
      <c r="D101" s="27" t="s">
        <v>32</v>
      </c>
      <c r="E101" s="27">
        <v>68</v>
      </c>
      <c r="F101" s="27">
        <f t="shared" si="1"/>
        <v>68</v>
      </c>
    </row>
    <row r="102" spans="1:6" x14ac:dyDescent="0.25">
      <c r="A102" s="1" t="s">
        <v>28</v>
      </c>
      <c r="B102" s="1">
        <v>178</v>
      </c>
      <c r="C102" s="27" t="s">
        <v>9246</v>
      </c>
      <c r="D102" s="27" t="s">
        <v>32</v>
      </c>
      <c r="E102" s="27">
        <v>39</v>
      </c>
      <c r="F102" s="27">
        <f t="shared" si="1"/>
        <v>39</v>
      </c>
    </row>
    <row r="103" spans="1:6" x14ac:dyDescent="0.25">
      <c r="A103" s="1" t="s">
        <v>28</v>
      </c>
      <c r="B103" s="1">
        <v>185</v>
      </c>
      <c r="C103" s="27" t="s">
        <v>9246</v>
      </c>
      <c r="D103" s="27" t="s">
        <v>32</v>
      </c>
      <c r="E103" s="27">
        <v>40</v>
      </c>
      <c r="F103" s="27">
        <f t="shared" si="1"/>
        <v>40</v>
      </c>
    </row>
    <row r="104" spans="1:6" x14ac:dyDescent="0.25">
      <c r="A104" s="1" t="s">
        <v>28</v>
      </c>
      <c r="B104" s="1">
        <v>190</v>
      </c>
      <c r="C104" s="27" t="s">
        <v>9246</v>
      </c>
      <c r="D104" s="27" t="s">
        <v>32</v>
      </c>
      <c r="E104" s="27">
        <v>95</v>
      </c>
      <c r="F104" s="27">
        <f t="shared" si="1"/>
        <v>95</v>
      </c>
    </row>
    <row r="105" spans="1:6" x14ac:dyDescent="0.25">
      <c r="A105" s="1" t="s">
        <v>28</v>
      </c>
      <c r="B105" s="1">
        <v>193</v>
      </c>
      <c r="C105" s="27" t="s">
        <v>9246</v>
      </c>
      <c r="D105" s="27" t="s">
        <v>32</v>
      </c>
      <c r="E105" s="27">
        <v>65</v>
      </c>
      <c r="F105" s="27">
        <f t="shared" si="1"/>
        <v>65</v>
      </c>
    </row>
    <row r="106" spans="1:6" x14ac:dyDescent="0.25">
      <c r="A106" s="1" t="s">
        <v>28</v>
      </c>
      <c r="B106" s="1">
        <v>197</v>
      </c>
      <c r="C106" s="27" t="s">
        <v>9246</v>
      </c>
      <c r="D106" s="27" t="s">
        <v>32</v>
      </c>
      <c r="E106" s="27">
        <v>67</v>
      </c>
      <c r="F106" s="27">
        <f t="shared" si="1"/>
        <v>67</v>
      </c>
    </row>
    <row r="107" spans="1:6" x14ac:dyDescent="0.25">
      <c r="A107" s="1" t="s">
        <v>28</v>
      </c>
      <c r="B107" s="1">
        <v>199</v>
      </c>
      <c r="C107" s="27" t="s">
        <v>9246</v>
      </c>
      <c r="D107" s="27" t="s">
        <v>32</v>
      </c>
      <c r="E107" s="27">
        <v>24</v>
      </c>
      <c r="F107" s="27">
        <f t="shared" si="1"/>
        <v>24</v>
      </c>
    </row>
    <row r="108" spans="1:6" x14ac:dyDescent="0.25">
      <c r="A108" s="1" t="s">
        <v>28</v>
      </c>
      <c r="B108" s="1">
        <v>208</v>
      </c>
      <c r="C108" s="27" t="s">
        <v>9246</v>
      </c>
      <c r="D108" s="27" t="s">
        <v>32</v>
      </c>
      <c r="E108" s="27">
        <v>90</v>
      </c>
      <c r="F108" s="27">
        <f t="shared" si="1"/>
        <v>90</v>
      </c>
    </row>
    <row r="109" spans="1:6" x14ac:dyDescent="0.25">
      <c r="A109" s="1" t="s">
        <v>28</v>
      </c>
      <c r="B109" s="1">
        <v>221</v>
      </c>
      <c r="C109" s="27" t="s">
        <v>9246</v>
      </c>
      <c r="D109" s="27" t="s">
        <v>32</v>
      </c>
      <c r="E109" s="27">
        <v>85</v>
      </c>
      <c r="F109" s="27">
        <f t="shared" si="1"/>
        <v>85</v>
      </c>
    </row>
    <row r="110" spans="1:6" x14ac:dyDescent="0.25">
      <c r="A110" s="1" t="s">
        <v>28</v>
      </c>
      <c r="B110" s="1">
        <v>222</v>
      </c>
      <c r="C110" s="27" t="s">
        <v>9246</v>
      </c>
      <c r="D110" s="27" t="s">
        <v>32</v>
      </c>
      <c r="E110" s="27">
        <v>80</v>
      </c>
      <c r="F110" s="27">
        <f t="shared" si="1"/>
        <v>80</v>
      </c>
    </row>
    <row r="111" spans="1:6" x14ac:dyDescent="0.25">
      <c r="A111" s="1" t="s">
        <v>28</v>
      </c>
      <c r="B111" s="1">
        <v>223</v>
      </c>
      <c r="C111" s="27" t="s">
        <v>9246</v>
      </c>
      <c r="D111" s="27" t="s">
        <v>32</v>
      </c>
      <c r="E111" s="27">
        <v>67</v>
      </c>
      <c r="F111" s="27">
        <f t="shared" si="1"/>
        <v>67</v>
      </c>
    </row>
    <row r="112" spans="1:6" x14ac:dyDescent="0.25">
      <c r="A112" s="1" t="s">
        <v>29</v>
      </c>
      <c r="B112" s="1">
        <v>260</v>
      </c>
      <c r="C112" s="27" t="s">
        <v>9246</v>
      </c>
      <c r="D112" s="27" t="s">
        <v>32</v>
      </c>
      <c r="E112" s="27">
        <v>75</v>
      </c>
      <c r="F112" s="27">
        <f t="shared" si="1"/>
        <v>75</v>
      </c>
    </row>
    <row r="113" spans="1:6" x14ac:dyDescent="0.25">
      <c r="A113" s="1" t="s">
        <v>29</v>
      </c>
      <c r="B113" s="1">
        <v>261</v>
      </c>
      <c r="C113" s="27" t="s">
        <v>9246</v>
      </c>
      <c r="D113" s="27" t="s">
        <v>32</v>
      </c>
      <c r="E113" s="27">
        <v>74</v>
      </c>
      <c r="F113" s="27">
        <f t="shared" si="1"/>
        <v>74</v>
      </c>
    </row>
    <row r="114" spans="1:6" x14ac:dyDescent="0.25">
      <c r="A114" s="1" t="s">
        <v>29</v>
      </c>
      <c r="B114" s="1">
        <v>262</v>
      </c>
      <c r="C114" s="27" t="s">
        <v>9246</v>
      </c>
      <c r="D114" s="27" t="s">
        <v>32</v>
      </c>
      <c r="E114" s="27">
        <v>77</v>
      </c>
      <c r="F114" s="27">
        <f t="shared" si="1"/>
        <v>77</v>
      </c>
    </row>
    <row r="115" spans="1:6" x14ac:dyDescent="0.25">
      <c r="A115" s="1" t="s">
        <v>29</v>
      </c>
      <c r="B115" s="1">
        <v>268</v>
      </c>
      <c r="C115" s="27" t="s">
        <v>9246</v>
      </c>
      <c r="D115" s="27" t="s">
        <v>32</v>
      </c>
      <c r="E115" s="27">
        <v>72</v>
      </c>
      <c r="F115" s="27">
        <f t="shared" si="1"/>
        <v>72</v>
      </c>
    </row>
    <row r="116" spans="1:6" x14ac:dyDescent="0.25">
      <c r="A116" s="1" t="s">
        <v>29</v>
      </c>
      <c r="B116" s="1">
        <v>271</v>
      </c>
      <c r="C116" s="27" t="s">
        <v>9246</v>
      </c>
      <c r="D116" s="27" t="s">
        <v>32</v>
      </c>
      <c r="E116" s="27">
        <v>70</v>
      </c>
      <c r="F116" s="27">
        <f t="shared" si="1"/>
        <v>70</v>
      </c>
    </row>
    <row r="117" spans="1:6" x14ac:dyDescent="0.25">
      <c r="A117" s="1" t="s">
        <v>29</v>
      </c>
      <c r="B117" s="1">
        <v>272</v>
      </c>
      <c r="C117" s="27" t="s">
        <v>9246</v>
      </c>
      <c r="D117" s="27" t="s">
        <v>32</v>
      </c>
      <c r="E117" s="27">
        <v>69</v>
      </c>
      <c r="F117" s="27">
        <f t="shared" si="1"/>
        <v>69</v>
      </c>
    </row>
    <row r="118" spans="1:6" x14ac:dyDescent="0.25">
      <c r="A118" s="1" t="s">
        <v>29</v>
      </c>
      <c r="B118" s="1">
        <v>274</v>
      </c>
      <c r="C118" s="27" t="s">
        <v>9246</v>
      </c>
      <c r="D118" s="27" t="s">
        <v>32</v>
      </c>
      <c r="E118" s="27">
        <v>83</v>
      </c>
      <c r="F118" s="27">
        <f t="shared" si="1"/>
        <v>83</v>
      </c>
    </row>
    <row r="119" spans="1:6" x14ac:dyDescent="0.25">
      <c r="A119" s="1" t="s">
        <v>29</v>
      </c>
      <c r="B119" s="1">
        <v>276</v>
      </c>
      <c r="C119" s="27" t="s">
        <v>9246</v>
      </c>
      <c r="D119" s="27" t="s">
        <v>32</v>
      </c>
      <c r="E119" s="27">
        <v>90</v>
      </c>
      <c r="F119" s="27">
        <f t="shared" si="1"/>
        <v>90</v>
      </c>
    </row>
    <row r="120" spans="1:6" x14ac:dyDescent="0.25">
      <c r="A120" s="1" t="s">
        <v>29</v>
      </c>
      <c r="B120" s="1">
        <v>280</v>
      </c>
      <c r="C120" s="27" t="s">
        <v>9246</v>
      </c>
      <c r="D120" s="27" t="s">
        <v>32</v>
      </c>
      <c r="E120" s="27">
        <v>86</v>
      </c>
      <c r="F120" s="27">
        <f t="shared" si="1"/>
        <v>86</v>
      </c>
    </row>
    <row r="121" spans="1:6" x14ac:dyDescent="0.25">
      <c r="A121" s="1" t="s">
        <v>29</v>
      </c>
      <c r="B121" s="1">
        <v>291</v>
      </c>
      <c r="C121" s="27" t="s">
        <v>9246</v>
      </c>
      <c r="D121" s="27" t="s">
        <v>32</v>
      </c>
      <c r="E121" s="27">
        <v>56</v>
      </c>
      <c r="F121" s="27">
        <f t="shared" si="1"/>
        <v>56</v>
      </c>
    </row>
    <row r="122" spans="1:6" x14ac:dyDescent="0.25">
      <c r="A122" s="1" t="s">
        <v>29</v>
      </c>
      <c r="B122" s="1">
        <v>284</v>
      </c>
      <c r="C122" s="27" t="s">
        <v>9246</v>
      </c>
      <c r="D122" s="27" t="s">
        <v>32</v>
      </c>
      <c r="E122" s="27">
        <v>70</v>
      </c>
      <c r="F122" s="27">
        <f t="shared" si="1"/>
        <v>70</v>
      </c>
    </row>
    <row r="123" spans="1:6" x14ac:dyDescent="0.25">
      <c r="A123" s="1" t="s">
        <v>29</v>
      </c>
      <c r="B123" s="1">
        <v>285</v>
      </c>
      <c r="C123" s="27" t="s">
        <v>9246</v>
      </c>
      <c r="D123" s="27" t="s">
        <v>32</v>
      </c>
      <c r="E123" s="27">
        <v>63</v>
      </c>
      <c r="F123" s="27">
        <f t="shared" si="1"/>
        <v>63</v>
      </c>
    </row>
    <row r="124" spans="1:6" x14ac:dyDescent="0.25">
      <c r="A124" s="1" t="s">
        <v>29</v>
      </c>
      <c r="B124" s="1">
        <v>288</v>
      </c>
      <c r="C124" s="27" t="s">
        <v>9246</v>
      </c>
      <c r="D124" s="27" t="s">
        <v>32</v>
      </c>
      <c r="E124" s="27">
        <v>41</v>
      </c>
      <c r="F124" s="27">
        <f t="shared" si="1"/>
        <v>41</v>
      </c>
    </row>
    <row r="125" spans="1:6" x14ac:dyDescent="0.25">
      <c r="A125" s="1" t="s">
        <v>29</v>
      </c>
      <c r="B125" s="1">
        <v>290</v>
      </c>
      <c r="C125" s="27" t="s">
        <v>9246</v>
      </c>
      <c r="D125" s="27" t="s">
        <v>32</v>
      </c>
      <c r="E125" s="27">
        <v>39</v>
      </c>
      <c r="F125" s="27">
        <f t="shared" si="1"/>
        <v>39</v>
      </c>
    </row>
    <row r="126" spans="1:6" x14ac:dyDescent="0.25">
      <c r="A126" s="1" t="s">
        <v>30</v>
      </c>
      <c r="B126" s="1">
        <v>305</v>
      </c>
      <c r="C126" s="27" t="s">
        <v>9246</v>
      </c>
      <c r="D126" s="27" t="s">
        <v>32</v>
      </c>
      <c r="E126" s="27">
        <v>33</v>
      </c>
      <c r="F126" s="27">
        <f t="shared" si="1"/>
        <v>33</v>
      </c>
    </row>
    <row r="127" spans="1:6" x14ac:dyDescent="0.25">
      <c r="A127" s="1" t="s">
        <v>30</v>
      </c>
      <c r="B127" s="1">
        <v>306</v>
      </c>
      <c r="C127" s="27" t="s">
        <v>9246</v>
      </c>
      <c r="D127" s="27" t="s">
        <v>32</v>
      </c>
      <c r="E127" s="27">
        <v>43</v>
      </c>
      <c r="F127" s="27">
        <f t="shared" si="1"/>
        <v>43</v>
      </c>
    </row>
    <row r="128" spans="1:6" x14ac:dyDescent="0.25">
      <c r="A128" s="1" t="s">
        <v>30</v>
      </c>
      <c r="B128" s="1">
        <v>321</v>
      </c>
      <c r="C128" s="27" t="s">
        <v>9246</v>
      </c>
      <c r="D128" s="27" t="s">
        <v>32</v>
      </c>
      <c r="E128" s="27">
        <v>28</v>
      </c>
      <c r="F128" s="27">
        <f t="shared" si="1"/>
        <v>28</v>
      </c>
    </row>
    <row r="129" spans="1:6" x14ac:dyDescent="0.25">
      <c r="A129" s="1" t="s">
        <v>30</v>
      </c>
      <c r="B129" s="1">
        <v>324</v>
      </c>
      <c r="C129" s="27" t="s">
        <v>9246</v>
      </c>
      <c r="D129" s="27" t="s">
        <v>32</v>
      </c>
      <c r="E129" s="27">
        <v>38</v>
      </c>
      <c r="F129" s="27">
        <f t="shared" si="1"/>
        <v>38</v>
      </c>
    </row>
    <row r="130" spans="1:6" x14ac:dyDescent="0.25">
      <c r="A130" s="1" t="s">
        <v>30</v>
      </c>
      <c r="B130" s="1">
        <v>325</v>
      </c>
      <c r="C130" s="27" t="s">
        <v>9246</v>
      </c>
      <c r="D130" s="27" t="s">
        <v>32</v>
      </c>
      <c r="E130" s="27">
        <v>37</v>
      </c>
      <c r="F130" s="27">
        <f t="shared" si="1"/>
        <v>37</v>
      </c>
    </row>
    <row r="131" spans="1:6" x14ac:dyDescent="0.25">
      <c r="A131" s="1" t="s">
        <v>30</v>
      </c>
      <c r="B131" s="1">
        <v>331</v>
      </c>
      <c r="C131" s="27" t="s">
        <v>9246</v>
      </c>
      <c r="D131" s="27" t="s">
        <v>32</v>
      </c>
      <c r="E131" s="27">
        <v>27</v>
      </c>
      <c r="F131" s="27">
        <f t="shared" ref="F131:F194" si="2">IF(E131&gt;100,"100",E131)</f>
        <v>27</v>
      </c>
    </row>
    <row r="132" spans="1:6" x14ac:dyDescent="0.25">
      <c r="A132" s="1" t="s">
        <v>30</v>
      </c>
      <c r="B132" s="1">
        <v>337</v>
      </c>
      <c r="C132" s="27" t="s">
        <v>9246</v>
      </c>
      <c r="D132" s="27" t="s">
        <v>32</v>
      </c>
      <c r="E132" s="27">
        <v>32</v>
      </c>
      <c r="F132" s="27">
        <f t="shared" si="2"/>
        <v>32</v>
      </c>
    </row>
    <row r="133" spans="1:6" x14ac:dyDescent="0.25">
      <c r="A133" s="1" t="s">
        <v>30</v>
      </c>
      <c r="B133" s="1">
        <v>348</v>
      </c>
      <c r="C133" s="27" t="s">
        <v>9246</v>
      </c>
      <c r="D133" s="27" t="s">
        <v>32</v>
      </c>
      <c r="E133" s="27">
        <v>28</v>
      </c>
      <c r="F133" s="27">
        <f t="shared" si="2"/>
        <v>28</v>
      </c>
    </row>
    <row r="134" spans="1:6" x14ac:dyDescent="0.25">
      <c r="A134" s="1" t="s">
        <v>30</v>
      </c>
      <c r="B134" s="1">
        <v>357</v>
      </c>
      <c r="C134" s="27" t="s">
        <v>9246</v>
      </c>
      <c r="D134" s="27" t="s">
        <v>32</v>
      </c>
      <c r="E134" s="27">
        <v>54</v>
      </c>
      <c r="F134" s="27">
        <f t="shared" si="2"/>
        <v>54</v>
      </c>
    </row>
    <row r="135" spans="1:6" x14ac:dyDescent="0.25">
      <c r="A135" s="1" t="s">
        <v>30</v>
      </c>
      <c r="B135" s="1">
        <v>359</v>
      </c>
      <c r="C135" s="27" t="s">
        <v>9246</v>
      </c>
      <c r="D135" s="27" t="s">
        <v>32</v>
      </c>
      <c r="E135" s="27">
        <v>24</v>
      </c>
      <c r="F135" s="27">
        <f t="shared" si="2"/>
        <v>24</v>
      </c>
    </row>
    <row r="136" spans="1:6" x14ac:dyDescent="0.25">
      <c r="A136" s="1" t="s">
        <v>30</v>
      </c>
      <c r="B136" s="1">
        <v>362</v>
      </c>
      <c r="C136" s="27" t="s">
        <v>9246</v>
      </c>
      <c r="D136" s="27" t="s">
        <v>32</v>
      </c>
      <c r="E136" s="27">
        <v>44</v>
      </c>
      <c r="F136" s="27">
        <f t="shared" si="2"/>
        <v>44</v>
      </c>
    </row>
    <row r="137" spans="1:6" x14ac:dyDescent="0.25">
      <c r="A137" s="1" t="s">
        <v>30</v>
      </c>
      <c r="B137" s="1">
        <v>363</v>
      </c>
      <c r="C137" s="27" t="s">
        <v>9246</v>
      </c>
      <c r="D137" s="27" t="s">
        <v>32</v>
      </c>
      <c r="E137" s="27">
        <v>32</v>
      </c>
      <c r="F137" s="27">
        <f t="shared" si="2"/>
        <v>32</v>
      </c>
    </row>
    <row r="138" spans="1:6" x14ac:dyDescent="0.25">
      <c r="A138" s="1" t="s">
        <v>30</v>
      </c>
      <c r="B138" s="1">
        <v>364</v>
      </c>
      <c r="C138" s="27" t="s">
        <v>9246</v>
      </c>
      <c r="D138" s="27" t="s">
        <v>32</v>
      </c>
      <c r="E138" s="27">
        <v>37</v>
      </c>
      <c r="F138" s="27">
        <f t="shared" si="2"/>
        <v>37</v>
      </c>
    </row>
    <row r="139" spans="1:6" x14ac:dyDescent="0.25">
      <c r="A139" s="1" t="s">
        <v>30</v>
      </c>
      <c r="B139" s="1">
        <v>390</v>
      </c>
      <c r="C139" s="27" t="s">
        <v>9246</v>
      </c>
      <c r="D139" s="27" t="s">
        <v>32</v>
      </c>
      <c r="E139" s="27">
        <v>17</v>
      </c>
      <c r="F139" s="27">
        <f t="shared" si="2"/>
        <v>17</v>
      </c>
    </row>
    <row r="140" spans="1:6" x14ac:dyDescent="0.25">
      <c r="A140" s="1" t="s">
        <v>30</v>
      </c>
      <c r="B140" s="1">
        <v>392</v>
      </c>
      <c r="C140" s="27" t="s">
        <v>9246</v>
      </c>
      <c r="D140" s="27" t="s">
        <v>32</v>
      </c>
      <c r="E140" s="27">
        <v>21</v>
      </c>
      <c r="F140" s="27">
        <f t="shared" si="2"/>
        <v>21</v>
      </c>
    </row>
    <row r="141" spans="1:6" x14ac:dyDescent="0.25">
      <c r="A141" s="1" t="s">
        <v>30</v>
      </c>
      <c r="B141" s="1">
        <v>393</v>
      </c>
      <c r="C141" s="27" t="s">
        <v>9246</v>
      </c>
      <c r="D141" s="27" t="s">
        <v>32</v>
      </c>
      <c r="E141" s="27">
        <v>20</v>
      </c>
      <c r="F141" s="27">
        <f t="shared" si="2"/>
        <v>20</v>
      </c>
    </row>
    <row r="142" spans="1:6" x14ac:dyDescent="0.25">
      <c r="A142" s="1" t="s">
        <v>30</v>
      </c>
      <c r="B142" s="1">
        <v>395</v>
      </c>
      <c r="C142" s="27" t="s">
        <v>9246</v>
      </c>
      <c r="D142" s="27" t="s">
        <v>32</v>
      </c>
      <c r="E142" s="27">
        <v>116</v>
      </c>
      <c r="F142" s="27" t="str">
        <f t="shared" si="2"/>
        <v>100</v>
      </c>
    </row>
    <row r="143" spans="1:6" x14ac:dyDescent="0.25">
      <c r="A143" s="1" t="s">
        <v>28</v>
      </c>
      <c r="B143" s="1">
        <v>154</v>
      </c>
      <c r="C143" s="27" t="s">
        <v>9246</v>
      </c>
      <c r="D143" s="27" t="s">
        <v>33</v>
      </c>
      <c r="E143" s="27">
        <v>44</v>
      </c>
      <c r="F143" s="27">
        <f t="shared" si="2"/>
        <v>44</v>
      </c>
    </row>
    <row r="144" spans="1:6" x14ac:dyDescent="0.25">
      <c r="A144" s="1" t="s">
        <v>28</v>
      </c>
      <c r="B144" s="1">
        <v>156</v>
      </c>
      <c r="C144" s="27" t="s">
        <v>9246</v>
      </c>
      <c r="D144" s="27" t="s">
        <v>33</v>
      </c>
      <c r="E144" s="27">
        <v>34</v>
      </c>
      <c r="F144" s="27">
        <f t="shared" si="2"/>
        <v>34</v>
      </c>
    </row>
    <row r="145" spans="1:6" x14ac:dyDescent="0.25">
      <c r="A145" s="1" t="s">
        <v>28</v>
      </c>
      <c r="B145" s="1">
        <v>161</v>
      </c>
      <c r="C145" s="27" t="s">
        <v>9246</v>
      </c>
      <c r="D145" s="27" t="s">
        <v>33</v>
      </c>
      <c r="E145" s="27">
        <v>44</v>
      </c>
      <c r="F145" s="27">
        <f t="shared" si="2"/>
        <v>44</v>
      </c>
    </row>
    <row r="146" spans="1:6" x14ac:dyDescent="0.25">
      <c r="A146" s="1" t="s">
        <v>28</v>
      </c>
      <c r="B146" s="1">
        <v>171</v>
      </c>
      <c r="C146" s="27" t="s">
        <v>9246</v>
      </c>
      <c r="D146" s="27" t="s">
        <v>33</v>
      </c>
      <c r="E146" s="27">
        <v>88</v>
      </c>
      <c r="F146" s="27">
        <f t="shared" si="2"/>
        <v>88</v>
      </c>
    </row>
    <row r="147" spans="1:6" x14ac:dyDescent="0.25">
      <c r="A147" s="1" t="s">
        <v>28</v>
      </c>
      <c r="B147" s="1">
        <v>174</v>
      </c>
      <c r="C147" s="27" t="s">
        <v>9246</v>
      </c>
      <c r="D147" s="27" t="s">
        <v>33</v>
      </c>
      <c r="E147" s="27">
        <v>78</v>
      </c>
      <c r="F147" s="27">
        <f t="shared" si="2"/>
        <v>78</v>
      </c>
    </row>
    <row r="148" spans="1:6" x14ac:dyDescent="0.25">
      <c r="A148" s="1" t="s">
        <v>28</v>
      </c>
      <c r="B148" s="1">
        <v>175</v>
      </c>
      <c r="C148" s="27" t="s">
        <v>9246</v>
      </c>
      <c r="D148" s="27" t="s">
        <v>33</v>
      </c>
      <c r="E148" s="27">
        <v>47</v>
      </c>
      <c r="F148" s="27">
        <f t="shared" si="2"/>
        <v>47</v>
      </c>
    </row>
    <row r="149" spans="1:6" x14ac:dyDescent="0.25">
      <c r="A149" s="1" t="s">
        <v>28</v>
      </c>
      <c r="B149" s="1">
        <v>178</v>
      </c>
      <c r="C149" s="27" t="s">
        <v>9246</v>
      </c>
      <c r="D149" s="27" t="s">
        <v>33</v>
      </c>
      <c r="E149" s="27">
        <v>82</v>
      </c>
      <c r="F149" s="27">
        <f t="shared" si="2"/>
        <v>82</v>
      </c>
    </row>
    <row r="150" spans="1:6" x14ac:dyDescent="0.25">
      <c r="A150" s="1" t="s">
        <v>28</v>
      </c>
      <c r="B150" s="1">
        <v>185</v>
      </c>
      <c r="C150" s="27" t="s">
        <v>9246</v>
      </c>
      <c r="D150" s="27" t="s">
        <v>33</v>
      </c>
      <c r="E150" s="27">
        <v>44</v>
      </c>
      <c r="F150" s="27">
        <f t="shared" si="2"/>
        <v>44</v>
      </c>
    </row>
    <row r="151" spans="1:6" x14ac:dyDescent="0.25">
      <c r="A151" s="1" t="s">
        <v>28</v>
      </c>
      <c r="B151" s="1">
        <v>190</v>
      </c>
      <c r="C151" s="27" t="s">
        <v>9246</v>
      </c>
      <c r="D151" s="27" t="s">
        <v>33</v>
      </c>
      <c r="E151" s="27">
        <v>91</v>
      </c>
      <c r="F151" s="27">
        <f t="shared" si="2"/>
        <v>91</v>
      </c>
    </row>
    <row r="152" spans="1:6" x14ac:dyDescent="0.25">
      <c r="A152" s="1" t="s">
        <v>28</v>
      </c>
      <c r="B152" s="1">
        <v>193</v>
      </c>
      <c r="C152" s="27" t="s">
        <v>9246</v>
      </c>
      <c r="D152" s="27" t="s">
        <v>33</v>
      </c>
      <c r="E152" s="27">
        <v>98</v>
      </c>
      <c r="F152" s="27">
        <f t="shared" si="2"/>
        <v>98</v>
      </c>
    </row>
    <row r="153" spans="1:6" x14ac:dyDescent="0.25">
      <c r="A153" s="1" t="s">
        <v>28</v>
      </c>
      <c r="B153" s="1">
        <v>197</v>
      </c>
      <c r="C153" s="27" t="s">
        <v>9246</v>
      </c>
      <c r="D153" s="27" t="s">
        <v>33</v>
      </c>
      <c r="E153" s="27">
        <v>59</v>
      </c>
      <c r="F153" s="27">
        <f t="shared" si="2"/>
        <v>59</v>
      </c>
    </row>
    <row r="154" spans="1:6" x14ac:dyDescent="0.25">
      <c r="A154" s="1" t="s">
        <v>28</v>
      </c>
      <c r="B154" s="1">
        <v>198</v>
      </c>
      <c r="C154" s="27" t="s">
        <v>9246</v>
      </c>
      <c r="D154" s="27" t="s">
        <v>33</v>
      </c>
      <c r="E154" s="27">
        <v>73</v>
      </c>
      <c r="F154" s="27">
        <f t="shared" si="2"/>
        <v>73</v>
      </c>
    </row>
    <row r="155" spans="1:6" x14ac:dyDescent="0.25">
      <c r="A155" s="1" t="s">
        <v>28</v>
      </c>
      <c r="B155" s="1">
        <v>199</v>
      </c>
      <c r="C155" s="27" t="s">
        <v>9246</v>
      </c>
      <c r="D155" s="27" t="s">
        <v>33</v>
      </c>
      <c r="E155" s="27">
        <v>42</v>
      </c>
      <c r="F155" s="27">
        <f t="shared" si="2"/>
        <v>42</v>
      </c>
    </row>
    <row r="156" spans="1:6" x14ac:dyDescent="0.25">
      <c r="A156" s="1" t="s">
        <v>28</v>
      </c>
      <c r="B156" s="1">
        <v>208</v>
      </c>
      <c r="C156" s="27" t="s">
        <v>9246</v>
      </c>
      <c r="D156" s="27" t="s">
        <v>33</v>
      </c>
      <c r="E156" s="27">
        <v>64</v>
      </c>
      <c r="F156" s="27">
        <f t="shared" si="2"/>
        <v>64</v>
      </c>
    </row>
    <row r="157" spans="1:6" x14ac:dyDescent="0.25">
      <c r="A157" s="1" t="s">
        <v>28</v>
      </c>
      <c r="B157" s="1">
        <v>221</v>
      </c>
      <c r="C157" s="27" t="s">
        <v>9246</v>
      </c>
      <c r="D157" s="27" t="s">
        <v>33</v>
      </c>
      <c r="E157" s="27">
        <v>106</v>
      </c>
      <c r="F157" s="27" t="str">
        <f t="shared" si="2"/>
        <v>100</v>
      </c>
    </row>
    <row r="158" spans="1:6" x14ac:dyDescent="0.25">
      <c r="A158" s="1" t="s">
        <v>28</v>
      </c>
      <c r="B158" s="1">
        <v>222</v>
      </c>
      <c r="C158" s="27" t="s">
        <v>9246</v>
      </c>
      <c r="D158" s="27" t="s">
        <v>33</v>
      </c>
      <c r="E158" s="27">
        <v>63</v>
      </c>
      <c r="F158" s="27">
        <f t="shared" si="2"/>
        <v>63</v>
      </c>
    </row>
    <row r="159" spans="1:6" x14ac:dyDescent="0.25">
      <c r="A159" s="1" t="s">
        <v>28</v>
      </c>
      <c r="B159" s="1">
        <v>223</v>
      </c>
      <c r="C159" s="27" t="s">
        <v>9246</v>
      </c>
      <c r="D159" s="27" t="s">
        <v>33</v>
      </c>
      <c r="E159" s="27">
        <v>73</v>
      </c>
      <c r="F159" s="27">
        <f t="shared" si="2"/>
        <v>73</v>
      </c>
    </row>
    <row r="160" spans="1:6" x14ac:dyDescent="0.25">
      <c r="A160" s="1" t="s">
        <v>29</v>
      </c>
      <c r="B160" s="1">
        <v>260</v>
      </c>
      <c r="C160" s="27" t="s">
        <v>9246</v>
      </c>
      <c r="D160" s="27" t="s">
        <v>33</v>
      </c>
      <c r="E160" s="27">
        <v>80</v>
      </c>
      <c r="F160" s="27">
        <f t="shared" si="2"/>
        <v>80</v>
      </c>
    </row>
    <row r="161" spans="1:6" x14ac:dyDescent="0.25">
      <c r="A161" s="1" t="s">
        <v>29</v>
      </c>
      <c r="B161" s="1">
        <v>261</v>
      </c>
      <c r="C161" s="27" t="s">
        <v>9246</v>
      </c>
      <c r="D161" s="27" t="s">
        <v>33</v>
      </c>
      <c r="E161" s="27">
        <v>76</v>
      </c>
      <c r="F161" s="27">
        <f t="shared" si="2"/>
        <v>76</v>
      </c>
    </row>
    <row r="162" spans="1:6" x14ac:dyDescent="0.25">
      <c r="A162" s="1" t="s">
        <v>29</v>
      </c>
      <c r="B162" s="1">
        <v>262</v>
      </c>
      <c r="C162" s="27" t="s">
        <v>9246</v>
      </c>
      <c r="D162" s="27" t="s">
        <v>33</v>
      </c>
      <c r="E162" s="27">
        <v>91</v>
      </c>
      <c r="F162" s="27">
        <f t="shared" si="2"/>
        <v>91</v>
      </c>
    </row>
    <row r="163" spans="1:6" x14ac:dyDescent="0.25">
      <c r="A163" s="1" t="s">
        <v>29</v>
      </c>
      <c r="B163" s="1">
        <v>268</v>
      </c>
      <c r="C163" s="27" t="s">
        <v>9246</v>
      </c>
      <c r="D163" s="27" t="s">
        <v>33</v>
      </c>
      <c r="E163" s="27">
        <v>52</v>
      </c>
      <c r="F163" s="27">
        <f t="shared" si="2"/>
        <v>52</v>
      </c>
    </row>
    <row r="164" spans="1:6" x14ac:dyDescent="0.25">
      <c r="A164" s="1" t="s">
        <v>29</v>
      </c>
      <c r="B164" s="1">
        <v>271</v>
      </c>
      <c r="C164" s="27" t="s">
        <v>9246</v>
      </c>
      <c r="D164" s="27" t="s">
        <v>33</v>
      </c>
      <c r="E164" s="27">
        <v>76</v>
      </c>
      <c r="F164" s="27">
        <f t="shared" si="2"/>
        <v>76</v>
      </c>
    </row>
    <row r="165" spans="1:6" x14ac:dyDescent="0.25">
      <c r="A165" s="1" t="s">
        <v>29</v>
      </c>
      <c r="B165" s="1">
        <v>272</v>
      </c>
      <c r="C165" s="27" t="s">
        <v>9246</v>
      </c>
      <c r="D165" s="27" t="s">
        <v>33</v>
      </c>
      <c r="E165" s="27">
        <v>89</v>
      </c>
      <c r="F165" s="27">
        <f t="shared" si="2"/>
        <v>89</v>
      </c>
    </row>
    <row r="166" spans="1:6" x14ac:dyDescent="0.25">
      <c r="A166" s="1" t="s">
        <v>29</v>
      </c>
      <c r="B166" s="1">
        <v>274</v>
      </c>
      <c r="C166" s="27" t="s">
        <v>9246</v>
      </c>
      <c r="D166" s="27" t="s">
        <v>33</v>
      </c>
      <c r="E166" s="27">
        <v>80</v>
      </c>
      <c r="F166" s="27">
        <f t="shared" si="2"/>
        <v>80</v>
      </c>
    </row>
    <row r="167" spans="1:6" x14ac:dyDescent="0.25">
      <c r="A167" s="1" t="s">
        <v>29</v>
      </c>
      <c r="B167" s="1">
        <v>276</v>
      </c>
      <c r="C167" s="27" t="s">
        <v>9246</v>
      </c>
      <c r="D167" s="27" t="s">
        <v>33</v>
      </c>
      <c r="E167" s="27">
        <v>77</v>
      </c>
      <c r="F167" s="27">
        <f t="shared" si="2"/>
        <v>77</v>
      </c>
    </row>
    <row r="168" spans="1:6" x14ac:dyDescent="0.25">
      <c r="A168" s="1" t="s">
        <v>29</v>
      </c>
      <c r="B168" s="1">
        <v>280</v>
      </c>
      <c r="C168" s="27" t="s">
        <v>9246</v>
      </c>
      <c r="D168" s="27" t="s">
        <v>33</v>
      </c>
      <c r="E168" s="27">
        <v>73</v>
      </c>
      <c r="F168" s="27">
        <f t="shared" si="2"/>
        <v>73</v>
      </c>
    </row>
    <row r="169" spans="1:6" x14ac:dyDescent="0.25">
      <c r="A169" s="1" t="s">
        <v>29</v>
      </c>
      <c r="B169" s="1">
        <v>291</v>
      </c>
      <c r="C169" s="27" t="s">
        <v>9246</v>
      </c>
      <c r="D169" s="27" t="s">
        <v>33</v>
      </c>
      <c r="E169" s="27">
        <v>80</v>
      </c>
      <c r="F169" s="27">
        <f t="shared" si="2"/>
        <v>80</v>
      </c>
    </row>
    <row r="170" spans="1:6" x14ac:dyDescent="0.25">
      <c r="A170" s="1" t="s">
        <v>29</v>
      </c>
      <c r="B170" s="1">
        <v>285</v>
      </c>
      <c r="C170" s="27" t="s">
        <v>9246</v>
      </c>
      <c r="D170" s="27" t="s">
        <v>33</v>
      </c>
      <c r="E170" s="27">
        <v>60</v>
      </c>
      <c r="F170" s="27">
        <f t="shared" si="2"/>
        <v>60</v>
      </c>
    </row>
    <row r="171" spans="1:6" x14ac:dyDescent="0.25">
      <c r="A171" s="1" t="s">
        <v>29</v>
      </c>
      <c r="B171" s="1">
        <v>288</v>
      </c>
      <c r="C171" s="27" t="s">
        <v>9246</v>
      </c>
      <c r="D171" s="27" t="s">
        <v>33</v>
      </c>
      <c r="E171" s="27">
        <v>41</v>
      </c>
      <c r="F171" s="27">
        <f t="shared" si="2"/>
        <v>41</v>
      </c>
    </row>
    <row r="172" spans="1:6" x14ac:dyDescent="0.25">
      <c r="A172" s="1" t="s">
        <v>29</v>
      </c>
      <c r="B172" s="1">
        <v>290</v>
      </c>
      <c r="C172" s="27" t="s">
        <v>9246</v>
      </c>
      <c r="D172" s="27" t="s">
        <v>33</v>
      </c>
      <c r="E172" s="27">
        <v>40</v>
      </c>
      <c r="F172" s="27">
        <f t="shared" si="2"/>
        <v>40</v>
      </c>
    </row>
    <row r="173" spans="1:6" x14ac:dyDescent="0.25">
      <c r="A173" s="1" t="s">
        <v>30</v>
      </c>
      <c r="B173" s="1">
        <v>306</v>
      </c>
      <c r="C173" s="27" t="s">
        <v>9246</v>
      </c>
      <c r="D173" s="27" t="s">
        <v>33</v>
      </c>
      <c r="E173" s="27">
        <v>39</v>
      </c>
      <c r="F173" s="27">
        <f t="shared" si="2"/>
        <v>39</v>
      </c>
    </row>
    <row r="174" spans="1:6" x14ac:dyDescent="0.25">
      <c r="A174" s="1" t="s">
        <v>30</v>
      </c>
      <c r="B174" s="1">
        <v>321</v>
      </c>
      <c r="C174" s="27" t="s">
        <v>9246</v>
      </c>
      <c r="D174" s="27" t="s">
        <v>33</v>
      </c>
      <c r="E174" s="27">
        <v>27</v>
      </c>
      <c r="F174" s="27">
        <f t="shared" si="2"/>
        <v>27</v>
      </c>
    </row>
    <row r="175" spans="1:6" x14ac:dyDescent="0.25">
      <c r="A175" s="1" t="s">
        <v>30</v>
      </c>
      <c r="B175" s="1">
        <v>324</v>
      </c>
      <c r="C175" s="27" t="s">
        <v>9246</v>
      </c>
      <c r="D175" s="27" t="s">
        <v>33</v>
      </c>
      <c r="E175" s="27">
        <v>36</v>
      </c>
      <c r="F175" s="27">
        <f t="shared" si="2"/>
        <v>36</v>
      </c>
    </row>
    <row r="176" spans="1:6" x14ac:dyDescent="0.25">
      <c r="A176" s="1" t="s">
        <v>30</v>
      </c>
      <c r="B176" s="1">
        <v>325</v>
      </c>
      <c r="C176" s="27" t="s">
        <v>9246</v>
      </c>
      <c r="D176" s="27" t="s">
        <v>33</v>
      </c>
      <c r="E176" s="27">
        <v>31</v>
      </c>
      <c r="F176" s="27">
        <f t="shared" si="2"/>
        <v>31</v>
      </c>
    </row>
    <row r="177" spans="1:6" x14ac:dyDescent="0.25">
      <c r="A177" s="1" t="s">
        <v>30</v>
      </c>
      <c r="B177" s="1">
        <v>331</v>
      </c>
      <c r="C177" s="27" t="s">
        <v>9246</v>
      </c>
      <c r="D177" s="27" t="s">
        <v>33</v>
      </c>
      <c r="E177" s="27">
        <v>87</v>
      </c>
      <c r="F177" s="27">
        <f t="shared" si="2"/>
        <v>87</v>
      </c>
    </row>
    <row r="178" spans="1:6" x14ac:dyDescent="0.25">
      <c r="A178" s="1" t="s">
        <v>30</v>
      </c>
      <c r="B178" s="1">
        <v>337</v>
      </c>
      <c r="C178" s="27" t="s">
        <v>9246</v>
      </c>
      <c r="D178" s="27" t="s">
        <v>33</v>
      </c>
      <c r="E178" s="27">
        <v>42</v>
      </c>
      <c r="F178" s="27">
        <f t="shared" si="2"/>
        <v>42</v>
      </c>
    </row>
    <row r="179" spans="1:6" x14ac:dyDescent="0.25">
      <c r="A179" s="1" t="s">
        <v>30</v>
      </c>
      <c r="B179" s="1">
        <v>348</v>
      </c>
      <c r="C179" s="27" t="s">
        <v>9246</v>
      </c>
      <c r="D179" s="27" t="s">
        <v>33</v>
      </c>
      <c r="E179" s="27">
        <v>31</v>
      </c>
      <c r="F179" s="27">
        <f t="shared" si="2"/>
        <v>31</v>
      </c>
    </row>
    <row r="180" spans="1:6" x14ac:dyDescent="0.25">
      <c r="A180" s="1" t="s">
        <v>30</v>
      </c>
      <c r="B180" s="1">
        <v>357</v>
      </c>
      <c r="C180" s="27" t="s">
        <v>9246</v>
      </c>
      <c r="D180" s="27" t="s">
        <v>33</v>
      </c>
      <c r="E180" s="27">
        <v>59</v>
      </c>
      <c r="F180" s="27">
        <f t="shared" si="2"/>
        <v>59</v>
      </c>
    </row>
    <row r="181" spans="1:6" x14ac:dyDescent="0.25">
      <c r="A181" s="1" t="s">
        <v>30</v>
      </c>
      <c r="B181" s="1">
        <v>359</v>
      </c>
      <c r="C181" s="27" t="s">
        <v>9246</v>
      </c>
      <c r="D181" s="27" t="s">
        <v>33</v>
      </c>
      <c r="E181" s="27">
        <v>28</v>
      </c>
      <c r="F181" s="27">
        <f t="shared" si="2"/>
        <v>28</v>
      </c>
    </row>
    <row r="182" spans="1:6" x14ac:dyDescent="0.25">
      <c r="A182" s="1" t="s">
        <v>30</v>
      </c>
      <c r="B182" s="1">
        <v>362</v>
      </c>
      <c r="C182" s="27" t="s">
        <v>9246</v>
      </c>
      <c r="D182" s="27" t="s">
        <v>33</v>
      </c>
      <c r="E182" s="27">
        <v>27</v>
      </c>
      <c r="F182" s="27">
        <f t="shared" si="2"/>
        <v>27</v>
      </c>
    </row>
    <row r="183" spans="1:6" x14ac:dyDescent="0.25">
      <c r="A183" s="1" t="s">
        <v>30</v>
      </c>
      <c r="B183" s="1">
        <v>363</v>
      </c>
      <c r="C183" s="27" t="s">
        <v>9246</v>
      </c>
      <c r="D183" s="27" t="s">
        <v>33</v>
      </c>
      <c r="E183" s="27">
        <v>25</v>
      </c>
      <c r="F183" s="27">
        <f t="shared" si="2"/>
        <v>25</v>
      </c>
    </row>
    <row r="184" spans="1:6" x14ac:dyDescent="0.25">
      <c r="A184" s="1" t="s">
        <v>30</v>
      </c>
      <c r="B184" s="1">
        <v>364</v>
      </c>
      <c r="C184" s="27" t="s">
        <v>9246</v>
      </c>
      <c r="D184" s="27" t="s">
        <v>33</v>
      </c>
      <c r="E184" s="27">
        <v>36</v>
      </c>
      <c r="F184" s="27">
        <f t="shared" si="2"/>
        <v>36</v>
      </c>
    </row>
    <row r="185" spans="1:6" x14ac:dyDescent="0.25">
      <c r="A185" s="1" t="s">
        <v>30</v>
      </c>
      <c r="B185" s="1">
        <v>390</v>
      </c>
      <c r="C185" s="27" t="s">
        <v>9246</v>
      </c>
      <c r="D185" s="27" t="s">
        <v>33</v>
      </c>
      <c r="E185" s="27">
        <v>9</v>
      </c>
      <c r="F185" s="27">
        <f t="shared" si="2"/>
        <v>9</v>
      </c>
    </row>
    <row r="186" spans="1:6" x14ac:dyDescent="0.25">
      <c r="A186" s="1" t="s">
        <v>30</v>
      </c>
      <c r="B186" s="1">
        <v>392</v>
      </c>
      <c r="C186" s="27" t="s">
        <v>9246</v>
      </c>
      <c r="D186" s="27" t="s">
        <v>33</v>
      </c>
      <c r="E186" s="27">
        <v>12</v>
      </c>
      <c r="F186" s="27">
        <f t="shared" si="2"/>
        <v>12</v>
      </c>
    </row>
    <row r="187" spans="1:6" x14ac:dyDescent="0.25">
      <c r="A187" s="1" t="s">
        <v>30</v>
      </c>
      <c r="B187" s="1">
        <v>393</v>
      </c>
      <c r="C187" s="27" t="s">
        <v>9246</v>
      </c>
      <c r="D187" s="27" t="s">
        <v>33</v>
      </c>
      <c r="E187" s="27">
        <v>19</v>
      </c>
      <c r="F187" s="27">
        <f t="shared" si="2"/>
        <v>19</v>
      </c>
    </row>
    <row r="188" spans="1:6" x14ac:dyDescent="0.25">
      <c r="A188" s="1" t="s">
        <v>30</v>
      </c>
      <c r="B188" s="1">
        <v>395</v>
      </c>
      <c r="C188" s="27" t="s">
        <v>9246</v>
      </c>
      <c r="D188" s="27" t="s">
        <v>33</v>
      </c>
      <c r="E188" s="27">
        <v>7</v>
      </c>
      <c r="F188" s="27">
        <f t="shared" si="2"/>
        <v>7</v>
      </c>
    </row>
    <row r="189" spans="1:6" x14ac:dyDescent="0.25">
      <c r="A189" s="1" t="s">
        <v>28</v>
      </c>
      <c r="B189" s="1">
        <v>154</v>
      </c>
      <c r="C189" s="27" t="s">
        <v>9245</v>
      </c>
      <c r="D189" s="27" t="s">
        <v>10</v>
      </c>
      <c r="E189" s="27">
        <v>25</v>
      </c>
      <c r="F189" s="27">
        <f t="shared" si="2"/>
        <v>25</v>
      </c>
    </row>
    <row r="190" spans="1:6" x14ac:dyDescent="0.25">
      <c r="A190" s="1" t="s">
        <v>28</v>
      </c>
      <c r="B190" s="1">
        <v>156</v>
      </c>
      <c r="C190" s="27" t="s">
        <v>9245</v>
      </c>
      <c r="D190" s="27" t="s">
        <v>10</v>
      </c>
      <c r="E190" s="27">
        <v>43</v>
      </c>
      <c r="F190" s="27">
        <f t="shared" si="2"/>
        <v>43</v>
      </c>
    </row>
    <row r="191" spans="1:6" x14ac:dyDescent="0.25">
      <c r="A191" s="1" t="s">
        <v>28</v>
      </c>
      <c r="B191" s="1">
        <v>161</v>
      </c>
      <c r="C191" s="27" t="s">
        <v>9245</v>
      </c>
      <c r="D191" s="27" t="s">
        <v>10</v>
      </c>
      <c r="E191" s="27">
        <v>68</v>
      </c>
      <c r="F191" s="27">
        <f t="shared" si="2"/>
        <v>68</v>
      </c>
    </row>
    <row r="192" spans="1:6" x14ac:dyDescent="0.25">
      <c r="A192" s="1" t="s">
        <v>28</v>
      </c>
      <c r="B192" s="1">
        <v>171</v>
      </c>
      <c r="C192" s="27" t="s">
        <v>9245</v>
      </c>
      <c r="D192" s="27" t="s">
        <v>10</v>
      </c>
      <c r="E192" s="27">
        <v>94</v>
      </c>
      <c r="F192" s="27">
        <f t="shared" si="2"/>
        <v>94</v>
      </c>
    </row>
    <row r="193" spans="1:6" x14ac:dyDescent="0.25">
      <c r="A193" s="1" t="s">
        <v>28</v>
      </c>
      <c r="B193" s="1">
        <v>174</v>
      </c>
      <c r="C193" s="27" t="s">
        <v>9245</v>
      </c>
      <c r="D193" s="27" t="s">
        <v>10</v>
      </c>
      <c r="E193" s="27">
        <v>75</v>
      </c>
      <c r="F193" s="27">
        <f t="shared" si="2"/>
        <v>75</v>
      </c>
    </row>
    <row r="194" spans="1:6" x14ac:dyDescent="0.25">
      <c r="A194" s="1" t="s">
        <v>28</v>
      </c>
      <c r="B194" s="1">
        <v>175</v>
      </c>
      <c r="C194" s="27" t="s">
        <v>9245</v>
      </c>
      <c r="D194" s="27" t="s">
        <v>10</v>
      </c>
      <c r="E194" s="27">
        <v>68</v>
      </c>
      <c r="F194" s="27">
        <f t="shared" si="2"/>
        <v>68</v>
      </c>
    </row>
    <row r="195" spans="1:6" x14ac:dyDescent="0.25">
      <c r="A195" s="1" t="s">
        <v>28</v>
      </c>
      <c r="B195" s="1">
        <v>178</v>
      </c>
      <c r="C195" s="27" t="s">
        <v>9245</v>
      </c>
      <c r="D195" s="27" t="s">
        <v>10</v>
      </c>
      <c r="E195" s="27">
        <v>63</v>
      </c>
      <c r="F195" s="27">
        <f t="shared" ref="F195:F258" si="3">IF(E195&gt;100,"100",E195)</f>
        <v>63</v>
      </c>
    </row>
    <row r="196" spans="1:6" x14ac:dyDescent="0.25">
      <c r="A196" s="1" t="s">
        <v>28</v>
      </c>
      <c r="B196" s="1">
        <v>185</v>
      </c>
      <c r="C196" s="27" t="s">
        <v>9245</v>
      </c>
      <c r="D196" s="27" t="s">
        <v>10</v>
      </c>
      <c r="E196" s="27">
        <v>77</v>
      </c>
      <c r="F196" s="27">
        <f t="shared" si="3"/>
        <v>77</v>
      </c>
    </row>
    <row r="197" spans="1:6" x14ac:dyDescent="0.25">
      <c r="A197" s="1" t="s">
        <v>28</v>
      </c>
      <c r="B197" s="1">
        <v>190</v>
      </c>
      <c r="C197" s="27" t="s">
        <v>9245</v>
      </c>
      <c r="D197" s="27" t="s">
        <v>10</v>
      </c>
      <c r="E197" s="27">
        <v>83</v>
      </c>
      <c r="F197" s="27">
        <f t="shared" si="3"/>
        <v>83</v>
      </c>
    </row>
    <row r="198" spans="1:6" x14ac:dyDescent="0.25">
      <c r="A198" s="1" t="s">
        <v>28</v>
      </c>
      <c r="B198" s="1">
        <v>193</v>
      </c>
      <c r="C198" s="27" t="s">
        <v>9245</v>
      </c>
      <c r="D198" s="27" t="s">
        <v>10</v>
      </c>
      <c r="E198" s="27">
        <v>98</v>
      </c>
      <c r="F198" s="27">
        <f t="shared" si="3"/>
        <v>98</v>
      </c>
    </row>
    <row r="199" spans="1:6" x14ac:dyDescent="0.25">
      <c r="A199" s="1" t="s">
        <v>28</v>
      </c>
      <c r="B199" s="1">
        <v>197</v>
      </c>
      <c r="C199" s="27" t="s">
        <v>9245</v>
      </c>
      <c r="D199" s="27" t="s">
        <v>10</v>
      </c>
      <c r="E199" s="27">
        <v>57</v>
      </c>
      <c r="F199" s="27">
        <f t="shared" si="3"/>
        <v>57</v>
      </c>
    </row>
    <row r="200" spans="1:6" x14ac:dyDescent="0.25">
      <c r="A200" s="1" t="s">
        <v>28</v>
      </c>
      <c r="B200" s="1">
        <v>198</v>
      </c>
      <c r="C200" s="27" t="s">
        <v>9245</v>
      </c>
      <c r="D200" s="27" t="s">
        <v>10</v>
      </c>
      <c r="E200" s="27">
        <v>80</v>
      </c>
      <c r="F200" s="27">
        <f t="shared" si="3"/>
        <v>80</v>
      </c>
    </row>
    <row r="201" spans="1:6" x14ac:dyDescent="0.25">
      <c r="A201" s="1" t="s">
        <v>28</v>
      </c>
      <c r="B201" s="1">
        <v>199</v>
      </c>
      <c r="C201" s="27" t="s">
        <v>9245</v>
      </c>
      <c r="D201" s="27" t="s">
        <v>10</v>
      </c>
      <c r="E201" s="27">
        <v>39</v>
      </c>
      <c r="F201" s="27">
        <f t="shared" si="3"/>
        <v>39</v>
      </c>
    </row>
    <row r="202" spans="1:6" x14ac:dyDescent="0.25">
      <c r="A202" s="1" t="s">
        <v>28</v>
      </c>
      <c r="B202" s="1">
        <v>208</v>
      </c>
      <c r="C202" s="27" t="s">
        <v>9245</v>
      </c>
      <c r="D202" s="27" t="s">
        <v>10</v>
      </c>
      <c r="E202" s="27">
        <v>75</v>
      </c>
      <c r="F202" s="27">
        <f t="shared" si="3"/>
        <v>75</v>
      </c>
    </row>
    <row r="203" spans="1:6" x14ac:dyDescent="0.25">
      <c r="A203" s="1" t="s">
        <v>28</v>
      </c>
      <c r="B203" s="1">
        <v>221</v>
      </c>
      <c r="C203" s="27" t="s">
        <v>9245</v>
      </c>
      <c r="D203" s="27" t="s">
        <v>10</v>
      </c>
      <c r="E203" s="27">
        <v>88</v>
      </c>
      <c r="F203" s="27">
        <f t="shared" si="3"/>
        <v>88</v>
      </c>
    </row>
    <row r="204" spans="1:6" x14ac:dyDescent="0.25">
      <c r="A204" s="1" t="s">
        <v>28</v>
      </c>
      <c r="B204" s="1">
        <v>222</v>
      </c>
      <c r="C204" s="27" t="s">
        <v>9245</v>
      </c>
      <c r="D204" s="27" t="s">
        <v>10</v>
      </c>
      <c r="E204" s="27">
        <v>50</v>
      </c>
      <c r="F204" s="27">
        <f t="shared" si="3"/>
        <v>50</v>
      </c>
    </row>
    <row r="205" spans="1:6" x14ac:dyDescent="0.25">
      <c r="A205" s="1" t="s">
        <v>28</v>
      </c>
      <c r="B205" s="1">
        <v>223</v>
      </c>
      <c r="C205" s="27" t="s">
        <v>9245</v>
      </c>
      <c r="D205" s="27" t="s">
        <v>10</v>
      </c>
      <c r="E205" s="27">
        <v>46</v>
      </c>
      <c r="F205" s="27">
        <f t="shared" si="3"/>
        <v>46</v>
      </c>
    </row>
    <row r="206" spans="1:6" x14ac:dyDescent="0.25">
      <c r="A206" s="1" t="s">
        <v>29</v>
      </c>
      <c r="B206" s="1">
        <v>260</v>
      </c>
      <c r="C206" s="27" t="s">
        <v>9245</v>
      </c>
      <c r="D206" s="27" t="s">
        <v>10</v>
      </c>
      <c r="E206" s="27">
        <v>68</v>
      </c>
      <c r="F206" s="27">
        <f t="shared" si="3"/>
        <v>68</v>
      </c>
    </row>
    <row r="207" spans="1:6" x14ac:dyDescent="0.25">
      <c r="A207" s="1" t="s">
        <v>29</v>
      </c>
      <c r="B207" s="1">
        <v>261</v>
      </c>
      <c r="C207" s="27" t="s">
        <v>9245</v>
      </c>
      <c r="D207" s="27" t="s">
        <v>10</v>
      </c>
      <c r="E207" s="27">
        <v>90</v>
      </c>
      <c r="F207" s="27">
        <f t="shared" si="3"/>
        <v>90</v>
      </c>
    </row>
    <row r="208" spans="1:6" x14ac:dyDescent="0.25">
      <c r="A208" s="1" t="s">
        <v>29</v>
      </c>
      <c r="B208" s="1">
        <v>262</v>
      </c>
      <c r="C208" s="27" t="s">
        <v>9245</v>
      </c>
      <c r="D208" s="27" t="s">
        <v>10</v>
      </c>
      <c r="E208" s="27">
        <v>94</v>
      </c>
      <c r="F208" s="27">
        <f t="shared" si="3"/>
        <v>94</v>
      </c>
    </row>
    <row r="209" spans="1:6" x14ac:dyDescent="0.25">
      <c r="A209" s="1" t="s">
        <v>29</v>
      </c>
      <c r="B209" s="1">
        <v>268</v>
      </c>
      <c r="C209" s="27" t="s">
        <v>9245</v>
      </c>
      <c r="D209" s="27" t="s">
        <v>10</v>
      </c>
      <c r="E209" s="27">
        <v>69</v>
      </c>
      <c r="F209" s="27">
        <f t="shared" si="3"/>
        <v>69</v>
      </c>
    </row>
    <row r="210" spans="1:6" x14ac:dyDescent="0.25">
      <c r="A210" s="1" t="s">
        <v>29</v>
      </c>
      <c r="B210" s="1">
        <v>271</v>
      </c>
      <c r="C210" s="27" t="s">
        <v>9245</v>
      </c>
      <c r="D210" s="27" t="s">
        <v>10</v>
      </c>
      <c r="E210" s="27">
        <v>92</v>
      </c>
      <c r="F210" s="27">
        <f t="shared" si="3"/>
        <v>92</v>
      </c>
    </row>
    <row r="211" spans="1:6" x14ac:dyDescent="0.25">
      <c r="A211" s="1" t="s">
        <v>29</v>
      </c>
      <c r="B211" s="1">
        <v>272</v>
      </c>
      <c r="C211" s="27" t="s">
        <v>9245</v>
      </c>
      <c r="D211" s="27" t="s">
        <v>10</v>
      </c>
      <c r="E211" s="27">
        <v>90</v>
      </c>
      <c r="F211" s="27">
        <f t="shared" si="3"/>
        <v>90</v>
      </c>
    </row>
    <row r="212" spans="1:6" x14ac:dyDescent="0.25">
      <c r="A212" s="1" t="s">
        <v>29</v>
      </c>
      <c r="B212" s="1">
        <v>274</v>
      </c>
      <c r="C212" s="27" t="s">
        <v>9245</v>
      </c>
      <c r="D212" s="27" t="s">
        <v>10</v>
      </c>
      <c r="E212" s="27">
        <v>100</v>
      </c>
      <c r="F212" s="27">
        <f t="shared" si="3"/>
        <v>100</v>
      </c>
    </row>
    <row r="213" spans="1:6" x14ac:dyDescent="0.25">
      <c r="A213" s="1" t="s">
        <v>29</v>
      </c>
      <c r="B213" s="1">
        <v>276</v>
      </c>
      <c r="C213" s="27" t="s">
        <v>9245</v>
      </c>
      <c r="D213" s="27" t="s">
        <v>10</v>
      </c>
      <c r="E213" s="27">
        <v>100</v>
      </c>
      <c r="F213" s="27">
        <f t="shared" si="3"/>
        <v>100</v>
      </c>
    </row>
    <row r="214" spans="1:6" x14ac:dyDescent="0.25">
      <c r="A214" s="1" t="s">
        <v>29</v>
      </c>
      <c r="B214" s="1">
        <v>291</v>
      </c>
      <c r="C214" s="27" t="s">
        <v>9245</v>
      </c>
      <c r="D214" s="27" t="s">
        <v>10</v>
      </c>
      <c r="E214" s="27">
        <v>50</v>
      </c>
      <c r="F214" s="27">
        <f t="shared" si="3"/>
        <v>50</v>
      </c>
    </row>
    <row r="215" spans="1:6" x14ac:dyDescent="0.25">
      <c r="A215" s="1" t="s">
        <v>29</v>
      </c>
      <c r="B215" s="1">
        <v>284</v>
      </c>
      <c r="C215" s="27" t="s">
        <v>9245</v>
      </c>
      <c r="D215" s="27" t="s">
        <v>10</v>
      </c>
      <c r="E215" s="27">
        <v>61</v>
      </c>
      <c r="F215" s="27">
        <f t="shared" si="3"/>
        <v>61</v>
      </c>
    </row>
    <row r="216" spans="1:6" x14ac:dyDescent="0.25">
      <c r="A216" s="1" t="s">
        <v>29</v>
      </c>
      <c r="B216" s="1">
        <v>285</v>
      </c>
      <c r="C216" s="27" t="s">
        <v>9245</v>
      </c>
      <c r="D216" s="27" t="s">
        <v>10</v>
      </c>
      <c r="E216" s="27">
        <v>57</v>
      </c>
      <c r="F216" s="27">
        <f t="shared" si="3"/>
        <v>57</v>
      </c>
    </row>
    <row r="217" spans="1:6" x14ac:dyDescent="0.25">
      <c r="A217" s="1" t="s">
        <v>29</v>
      </c>
      <c r="B217" s="1">
        <v>287</v>
      </c>
      <c r="C217" s="27" t="s">
        <v>9245</v>
      </c>
      <c r="D217" s="27" t="s">
        <v>10</v>
      </c>
      <c r="E217" s="27">
        <v>91</v>
      </c>
      <c r="F217" s="27">
        <f t="shared" si="3"/>
        <v>91</v>
      </c>
    </row>
    <row r="218" spans="1:6" x14ac:dyDescent="0.25">
      <c r="A218" s="1" t="s">
        <v>29</v>
      </c>
      <c r="B218" s="1">
        <v>288</v>
      </c>
      <c r="C218" s="27" t="s">
        <v>9245</v>
      </c>
      <c r="D218" s="27" t="s">
        <v>10</v>
      </c>
      <c r="E218" s="27">
        <v>92</v>
      </c>
      <c r="F218" s="27">
        <f t="shared" si="3"/>
        <v>92</v>
      </c>
    </row>
    <row r="219" spans="1:6" x14ac:dyDescent="0.25">
      <c r="A219" s="1" t="s">
        <v>29</v>
      </c>
      <c r="B219" s="1">
        <v>281</v>
      </c>
      <c r="C219" s="27" t="s">
        <v>9245</v>
      </c>
      <c r="D219" s="27" t="s">
        <v>10</v>
      </c>
      <c r="E219" s="27">
        <v>83</v>
      </c>
      <c r="F219" s="27">
        <f t="shared" si="3"/>
        <v>83</v>
      </c>
    </row>
    <row r="220" spans="1:6" x14ac:dyDescent="0.25">
      <c r="A220" s="1" t="s">
        <v>29</v>
      </c>
      <c r="B220" s="1">
        <v>236</v>
      </c>
      <c r="C220" s="27" t="s">
        <v>9245</v>
      </c>
      <c r="D220" s="27" t="s">
        <v>10</v>
      </c>
      <c r="E220" s="27">
        <v>74</v>
      </c>
      <c r="F220" s="27">
        <f t="shared" si="3"/>
        <v>74</v>
      </c>
    </row>
    <row r="221" spans="1:6" x14ac:dyDescent="0.25">
      <c r="A221" s="1" t="s">
        <v>29</v>
      </c>
      <c r="B221" s="1">
        <v>290</v>
      </c>
      <c r="C221" s="27" t="s">
        <v>9245</v>
      </c>
      <c r="D221" s="27" t="s">
        <v>10</v>
      </c>
      <c r="E221" s="27">
        <v>84</v>
      </c>
      <c r="F221" s="27">
        <f t="shared" si="3"/>
        <v>84</v>
      </c>
    </row>
    <row r="222" spans="1:6" x14ac:dyDescent="0.25">
      <c r="A222" s="1" t="s">
        <v>30</v>
      </c>
      <c r="B222" s="1">
        <v>305</v>
      </c>
      <c r="C222" s="27" t="s">
        <v>9245</v>
      </c>
      <c r="D222" s="27" t="s">
        <v>10</v>
      </c>
      <c r="E222" s="27">
        <v>36</v>
      </c>
      <c r="F222" s="27">
        <f t="shared" si="3"/>
        <v>36</v>
      </c>
    </row>
    <row r="223" spans="1:6" x14ac:dyDescent="0.25">
      <c r="A223" s="1" t="s">
        <v>30</v>
      </c>
      <c r="B223" s="1">
        <v>306</v>
      </c>
      <c r="C223" s="27" t="s">
        <v>9245</v>
      </c>
      <c r="D223" s="27" t="s">
        <v>10</v>
      </c>
      <c r="E223" s="27">
        <v>62</v>
      </c>
      <c r="F223" s="27">
        <f t="shared" si="3"/>
        <v>62</v>
      </c>
    </row>
    <row r="224" spans="1:6" x14ac:dyDescent="0.25">
      <c r="A224" s="1" t="s">
        <v>30</v>
      </c>
      <c r="B224" s="1">
        <v>321</v>
      </c>
      <c r="C224" s="27" t="s">
        <v>9245</v>
      </c>
      <c r="D224" s="27" t="s">
        <v>10</v>
      </c>
      <c r="E224" s="27">
        <v>33</v>
      </c>
      <c r="F224" s="27">
        <f t="shared" si="3"/>
        <v>33</v>
      </c>
    </row>
    <row r="225" spans="1:6" x14ac:dyDescent="0.25">
      <c r="A225" s="1" t="s">
        <v>30</v>
      </c>
      <c r="B225" s="1">
        <v>324</v>
      </c>
      <c r="C225" s="27" t="s">
        <v>9245</v>
      </c>
      <c r="D225" s="27" t="s">
        <v>10</v>
      </c>
      <c r="E225" s="27">
        <v>23</v>
      </c>
      <c r="F225" s="27">
        <f t="shared" si="3"/>
        <v>23</v>
      </c>
    </row>
    <row r="226" spans="1:6" x14ac:dyDescent="0.25">
      <c r="A226" s="1" t="s">
        <v>30</v>
      </c>
      <c r="B226" s="1">
        <v>325</v>
      </c>
      <c r="C226" s="27" t="s">
        <v>9245</v>
      </c>
      <c r="D226" s="27" t="s">
        <v>10</v>
      </c>
      <c r="E226" s="27">
        <v>34</v>
      </c>
      <c r="F226" s="27">
        <f t="shared" si="3"/>
        <v>34</v>
      </c>
    </row>
    <row r="227" spans="1:6" x14ac:dyDescent="0.25">
      <c r="A227" s="1" t="s">
        <v>30</v>
      </c>
      <c r="B227" s="1">
        <v>331</v>
      </c>
      <c r="C227" s="27" t="s">
        <v>9245</v>
      </c>
      <c r="D227" s="27" t="s">
        <v>10</v>
      </c>
      <c r="E227" s="27">
        <v>56</v>
      </c>
      <c r="F227" s="27">
        <f t="shared" si="3"/>
        <v>56</v>
      </c>
    </row>
    <row r="228" spans="1:6" x14ac:dyDescent="0.25">
      <c r="A228" s="1" t="s">
        <v>30</v>
      </c>
      <c r="B228" s="1">
        <v>337</v>
      </c>
      <c r="C228" s="27" t="s">
        <v>9245</v>
      </c>
      <c r="D228" s="27" t="s">
        <v>10</v>
      </c>
      <c r="E228" s="27">
        <v>83</v>
      </c>
      <c r="F228" s="27">
        <f t="shared" si="3"/>
        <v>83</v>
      </c>
    </row>
    <row r="229" spans="1:6" x14ac:dyDescent="0.25">
      <c r="A229" s="1" t="s">
        <v>30</v>
      </c>
      <c r="B229" s="1">
        <v>348</v>
      </c>
      <c r="C229" s="27" t="s">
        <v>9245</v>
      </c>
      <c r="D229" s="27" t="s">
        <v>10</v>
      </c>
      <c r="E229" s="27">
        <v>64</v>
      </c>
      <c r="F229" s="27">
        <f t="shared" si="3"/>
        <v>64</v>
      </c>
    </row>
    <row r="230" spans="1:6" x14ac:dyDescent="0.25">
      <c r="A230" s="1" t="s">
        <v>30</v>
      </c>
      <c r="B230" s="1">
        <v>357</v>
      </c>
      <c r="C230" s="27" t="s">
        <v>9245</v>
      </c>
      <c r="D230" s="27" t="s">
        <v>10</v>
      </c>
      <c r="E230" s="27">
        <v>49</v>
      </c>
      <c r="F230" s="27">
        <f t="shared" si="3"/>
        <v>49</v>
      </c>
    </row>
    <row r="231" spans="1:6" x14ac:dyDescent="0.25">
      <c r="A231" s="1" t="s">
        <v>30</v>
      </c>
      <c r="B231" s="1">
        <v>359</v>
      </c>
      <c r="C231" s="27" t="s">
        <v>9245</v>
      </c>
      <c r="D231" s="27" t="s">
        <v>10</v>
      </c>
      <c r="E231" s="27">
        <v>45</v>
      </c>
      <c r="F231" s="27">
        <f t="shared" si="3"/>
        <v>45</v>
      </c>
    </row>
    <row r="232" spans="1:6" x14ac:dyDescent="0.25">
      <c r="A232" s="1" t="s">
        <v>30</v>
      </c>
      <c r="B232" s="1">
        <v>362</v>
      </c>
      <c r="C232" s="27" t="s">
        <v>9245</v>
      </c>
      <c r="D232" s="27" t="s">
        <v>10</v>
      </c>
      <c r="E232" s="27">
        <v>56</v>
      </c>
      <c r="F232" s="27">
        <f t="shared" si="3"/>
        <v>56</v>
      </c>
    </row>
    <row r="233" spans="1:6" x14ac:dyDescent="0.25">
      <c r="A233" s="1" t="s">
        <v>30</v>
      </c>
      <c r="B233" s="1">
        <v>363</v>
      </c>
      <c r="C233" s="27" t="s">
        <v>9245</v>
      </c>
      <c r="D233" s="27" t="s">
        <v>10</v>
      </c>
      <c r="E233" s="27">
        <v>31</v>
      </c>
      <c r="F233" s="27">
        <f t="shared" si="3"/>
        <v>31</v>
      </c>
    </row>
    <row r="234" spans="1:6" x14ac:dyDescent="0.25">
      <c r="A234" s="1" t="s">
        <v>30</v>
      </c>
      <c r="B234" s="1">
        <v>364</v>
      </c>
      <c r="C234" s="27" t="s">
        <v>9245</v>
      </c>
      <c r="D234" s="27" t="s">
        <v>10</v>
      </c>
      <c r="E234" s="27">
        <v>95</v>
      </c>
      <c r="F234" s="27">
        <f t="shared" si="3"/>
        <v>95</v>
      </c>
    </row>
    <row r="235" spans="1:6" x14ac:dyDescent="0.25">
      <c r="A235" s="1" t="s">
        <v>30</v>
      </c>
      <c r="B235" s="1">
        <v>390</v>
      </c>
      <c r="C235" s="27" t="s">
        <v>9245</v>
      </c>
      <c r="D235" s="27" t="s">
        <v>10</v>
      </c>
      <c r="E235" s="27">
        <v>22</v>
      </c>
      <c r="F235" s="27">
        <f t="shared" si="3"/>
        <v>22</v>
      </c>
    </row>
    <row r="236" spans="1:6" x14ac:dyDescent="0.25">
      <c r="A236" s="1" t="s">
        <v>30</v>
      </c>
      <c r="B236" s="1">
        <v>392</v>
      </c>
      <c r="C236" s="27" t="s">
        <v>9245</v>
      </c>
      <c r="D236" s="27" t="s">
        <v>10</v>
      </c>
      <c r="E236" s="27">
        <v>37</v>
      </c>
      <c r="F236" s="27">
        <f t="shared" si="3"/>
        <v>37</v>
      </c>
    </row>
    <row r="237" spans="1:6" x14ac:dyDescent="0.25">
      <c r="A237" s="1" t="s">
        <v>30</v>
      </c>
      <c r="B237" s="1">
        <v>393</v>
      </c>
      <c r="C237" s="27" t="s">
        <v>9245</v>
      </c>
      <c r="D237" s="27" t="s">
        <v>10</v>
      </c>
      <c r="E237" s="27">
        <v>52</v>
      </c>
      <c r="F237" s="27">
        <f t="shared" si="3"/>
        <v>52</v>
      </c>
    </row>
    <row r="238" spans="1:6" x14ac:dyDescent="0.25">
      <c r="A238" s="1" t="s">
        <v>30</v>
      </c>
      <c r="B238" s="1">
        <v>395</v>
      </c>
      <c r="C238" s="27" t="s">
        <v>9245</v>
      </c>
      <c r="D238" s="27" t="s">
        <v>10</v>
      </c>
      <c r="E238" s="27">
        <v>22</v>
      </c>
      <c r="F238" s="27">
        <f t="shared" si="3"/>
        <v>22</v>
      </c>
    </row>
    <row r="239" spans="1:6" x14ac:dyDescent="0.25">
      <c r="A239" s="1" t="s">
        <v>30</v>
      </c>
      <c r="B239" s="1">
        <v>396</v>
      </c>
      <c r="C239" s="27" t="s">
        <v>9245</v>
      </c>
      <c r="D239" s="27" t="s">
        <v>10</v>
      </c>
      <c r="E239" s="27">
        <v>98</v>
      </c>
      <c r="F239" s="27">
        <f t="shared" si="3"/>
        <v>98</v>
      </c>
    </row>
    <row r="240" spans="1:6" x14ac:dyDescent="0.25">
      <c r="A240" s="1" t="s">
        <v>28</v>
      </c>
      <c r="B240" s="1">
        <v>154</v>
      </c>
      <c r="C240" s="27" t="s">
        <v>9245</v>
      </c>
      <c r="D240" s="27" t="s">
        <v>31</v>
      </c>
      <c r="E240" s="27">
        <v>46</v>
      </c>
      <c r="F240" s="27">
        <f t="shared" si="3"/>
        <v>46</v>
      </c>
    </row>
    <row r="241" spans="1:6" x14ac:dyDescent="0.25">
      <c r="A241" s="1" t="s">
        <v>28</v>
      </c>
      <c r="B241" s="1">
        <v>156</v>
      </c>
      <c r="C241" s="27" t="s">
        <v>9245</v>
      </c>
      <c r="D241" s="27" t="s">
        <v>31</v>
      </c>
      <c r="E241" s="27">
        <v>24</v>
      </c>
      <c r="F241" s="27">
        <f t="shared" si="3"/>
        <v>24</v>
      </c>
    </row>
    <row r="242" spans="1:6" x14ac:dyDescent="0.25">
      <c r="A242" s="1" t="s">
        <v>28</v>
      </c>
      <c r="B242" s="1">
        <v>161</v>
      </c>
      <c r="C242" s="27" t="s">
        <v>9245</v>
      </c>
      <c r="D242" s="27" t="s">
        <v>31</v>
      </c>
      <c r="E242" s="27">
        <v>72</v>
      </c>
      <c r="F242" s="27">
        <f t="shared" si="3"/>
        <v>72</v>
      </c>
    </row>
    <row r="243" spans="1:6" x14ac:dyDescent="0.25">
      <c r="A243" s="1" t="s">
        <v>28</v>
      </c>
      <c r="B243" s="1">
        <v>171</v>
      </c>
      <c r="C243" s="27" t="s">
        <v>9245</v>
      </c>
      <c r="D243" s="27" t="s">
        <v>31</v>
      </c>
      <c r="E243" s="27">
        <v>80</v>
      </c>
      <c r="F243" s="27">
        <f t="shared" si="3"/>
        <v>80</v>
      </c>
    </row>
    <row r="244" spans="1:6" x14ac:dyDescent="0.25">
      <c r="A244" s="1" t="s">
        <v>28</v>
      </c>
      <c r="B244" s="1">
        <v>174</v>
      </c>
      <c r="C244" s="27" t="s">
        <v>9245</v>
      </c>
      <c r="D244" s="27" t="s">
        <v>31</v>
      </c>
      <c r="E244" s="27">
        <v>63</v>
      </c>
      <c r="F244" s="27">
        <f t="shared" si="3"/>
        <v>63</v>
      </c>
    </row>
    <row r="245" spans="1:6" x14ac:dyDescent="0.25">
      <c r="A245" s="1" t="s">
        <v>28</v>
      </c>
      <c r="B245" s="1">
        <v>175</v>
      </c>
      <c r="C245" s="27" t="s">
        <v>9245</v>
      </c>
      <c r="D245" s="27" t="s">
        <v>31</v>
      </c>
      <c r="E245" s="27">
        <v>94</v>
      </c>
      <c r="F245" s="27">
        <f t="shared" si="3"/>
        <v>94</v>
      </c>
    </row>
    <row r="246" spans="1:6" x14ac:dyDescent="0.25">
      <c r="A246" s="1" t="s">
        <v>28</v>
      </c>
      <c r="B246" s="1">
        <v>178</v>
      </c>
      <c r="C246" s="27" t="s">
        <v>9245</v>
      </c>
      <c r="D246" s="27" t="s">
        <v>31</v>
      </c>
      <c r="E246" s="27">
        <v>60</v>
      </c>
      <c r="F246" s="27">
        <f t="shared" si="3"/>
        <v>60</v>
      </c>
    </row>
    <row r="247" spans="1:6" x14ac:dyDescent="0.25">
      <c r="A247" s="1" t="s">
        <v>28</v>
      </c>
      <c r="B247" s="1">
        <v>185</v>
      </c>
      <c r="C247" s="27" t="s">
        <v>9245</v>
      </c>
      <c r="D247" s="27" t="s">
        <v>31</v>
      </c>
      <c r="E247" s="27">
        <v>70</v>
      </c>
      <c r="F247" s="27">
        <f t="shared" si="3"/>
        <v>70</v>
      </c>
    </row>
    <row r="248" spans="1:6" x14ac:dyDescent="0.25">
      <c r="A248" s="1" t="s">
        <v>28</v>
      </c>
      <c r="B248" s="1">
        <v>190</v>
      </c>
      <c r="C248" s="27" t="s">
        <v>9245</v>
      </c>
      <c r="D248" s="27" t="s">
        <v>31</v>
      </c>
      <c r="E248" s="27">
        <v>73</v>
      </c>
      <c r="F248" s="27">
        <f t="shared" si="3"/>
        <v>73</v>
      </c>
    </row>
    <row r="249" spans="1:6" x14ac:dyDescent="0.25">
      <c r="A249" s="1" t="s">
        <v>28</v>
      </c>
      <c r="B249" s="1">
        <v>193</v>
      </c>
      <c r="C249" s="27" t="s">
        <v>9245</v>
      </c>
      <c r="D249" s="27" t="s">
        <v>31</v>
      </c>
      <c r="E249" s="27">
        <v>71</v>
      </c>
      <c r="F249" s="27">
        <f t="shared" si="3"/>
        <v>71</v>
      </c>
    </row>
    <row r="250" spans="1:6" x14ac:dyDescent="0.25">
      <c r="A250" s="1" t="s">
        <v>28</v>
      </c>
      <c r="B250" s="1">
        <v>197</v>
      </c>
      <c r="C250" s="27" t="s">
        <v>9245</v>
      </c>
      <c r="D250" s="27" t="s">
        <v>31</v>
      </c>
      <c r="E250" s="27">
        <v>57</v>
      </c>
      <c r="F250" s="27">
        <f t="shared" si="3"/>
        <v>57</v>
      </c>
    </row>
    <row r="251" spans="1:6" x14ac:dyDescent="0.25">
      <c r="A251" s="1" t="s">
        <v>28</v>
      </c>
      <c r="B251" s="1">
        <v>198</v>
      </c>
      <c r="C251" s="27" t="s">
        <v>9245</v>
      </c>
      <c r="D251" s="27" t="s">
        <v>31</v>
      </c>
      <c r="E251" s="27">
        <v>72</v>
      </c>
      <c r="F251" s="27">
        <f t="shared" si="3"/>
        <v>72</v>
      </c>
    </row>
    <row r="252" spans="1:6" x14ac:dyDescent="0.25">
      <c r="A252" s="1" t="s">
        <v>28</v>
      </c>
      <c r="B252" s="1">
        <v>199</v>
      </c>
      <c r="C252" s="27" t="s">
        <v>9245</v>
      </c>
      <c r="D252" s="27" t="s">
        <v>31</v>
      </c>
      <c r="E252" s="27">
        <v>29</v>
      </c>
      <c r="F252" s="27">
        <f t="shared" si="3"/>
        <v>29</v>
      </c>
    </row>
    <row r="253" spans="1:6" x14ac:dyDescent="0.25">
      <c r="A253" s="1" t="s">
        <v>28</v>
      </c>
      <c r="B253" s="1">
        <v>208</v>
      </c>
      <c r="C253" s="27" t="s">
        <v>9245</v>
      </c>
      <c r="D253" s="27" t="s">
        <v>31</v>
      </c>
      <c r="E253" s="27">
        <v>92</v>
      </c>
      <c r="F253" s="27">
        <f t="shared" si="3"/>
        <v>92</v>
      </c>
    </row>
    <row r="254" spans="1:6" x14ac:dyDescent="0.25">
      <c r="A254" s="1" t="s">
        <v>28</v>
      </c>
      <c r="B254" s="1">
        <v>221</v>
      </c>
      <c r="C254" s="27" t="s">
        <v>9245</v>
      </c>
      <c r="D254" s="27" t="s">
        <v>31</v>
      </c>
      <c r="E254" s="27">
        <v>85</v>
      </c>
      <c r="F254" s="27">
        <f t="shared" si="3"/>
        <v>85</v>
      </c>
    </row>
    <row r="255" spans="1:6" x14ac:dyDescent="0.25">
      <c r="A255" s="1" t="s">
        <v>28</v>
      </c>
      <c r="B255" s="1">
        <v>222</v>
      </c>
      <c r="C255" s="27" t="s">
        <v>9245</v>
      </c>
      <c r="D255" s="27" t="s">
        <v>31</v>
      </c>
      <c r="E255" s="27">
        <v>65</v>
      </c>
      <c r="F255" s="27">
        <f t="shared" si="3"/>
        <v>65</v>
      </c>
    </row>
    <row r="256" spans="1:6" x14ac:dyDescent="0.25">
      <c r="A256" s="1" t="s">
        <v>28</v>
      </c>
      <c r="B256" s="1">
        <v>223</v>
      </c>
      <c r="C256" s="27" t="s">
        <v>9245</v>
      </c>
      <c r="D256" s="27" t="s">
        <v>31</v>
      </c>
      <c r="E256" s="27">
        <v>74</v>
      </c>
      <c r="F256" s="27">
        <f t="shared" si="3"/>
        <v>74</v>
      </c>
    </row>
    <row r="257" spans="1:6" x14ac:dyDescent="0.25">
      <c r="A257" s="1" t="s">
        <v>29</v>
      </c>
      <c r="B257" s="1">
        <v>260</v>
      </c>
      <c r="C257" s="27" t="s">
        <v>9245</v>
      </c>
      <c r="D257" s="27" t="s">
        <v>31</v>
      </c>
      <c r="E257" s="27">
        <v>98</v>
      </c>
      <c r="F257" s="27">
        <f t="shared" si="3"/>
        <v>98</v>
      </c>
    </row>
    <row r="258" spans="1:6" x14ac:dyDescent="0.25">
      <c r="A258" s="1" t="s">
        <v>29</v>
      </c>
      <c r="B258" s="1">
        <v>261</v>
      </c>
      <c r="C258" s="27" t="s">
        <v>9245</v>
      </c>
      <c r="D258" s="27" t="s">
        <v>31</v>
      </c>
      <c r="E258" s="27">
        <v>95</v>
      </c>
      <c r="F258" s="27">
        <f t="shared" si="3"/>
        <v>95</v>
      </c>
    </row>
    <row r="259" spans="1:6" x14ac:dyDescent="0.25">
      <c r="A259" s="1" t="s">
        <v>29</v>
      </c>
      <c r="B259" s="1">
        <v>262</v>
      </c>
      <c r="C259" s="27" t="s">
        <v>9245</v>
      </c>
      <c r="D259" s="27" t="s">
        <v>31</v>
      </c>
      <c r="E259" s="27">
        <v>98</v>
      </c>
      <c r="F259" s="27">
        <f t="shared" ref="F259:F322" si="4">IF(E259&gt;100,"100",E259)</f>
        <v>98</v>
      </c>
    </row>
    <row r="260" spans="1:6" x14ac:dyDescent="0.25">
      <c r="A260" s="1" t="s">
        <v>29</v>
      </c>
      <c r="B260" s="1">
        <v>268</v>
      </c>
      <c r="C260" s="27" t="s">
        <v>9245</v>
      </c>
      <c r="D260" s="27" t="s">
        <v>31</v>
      </c>
      <c r="E260" s="27">
        <v>66</v>
      </c>
      <c r="F260" s="27">
        <f t="shared" si="4"/>
        <v>66</v>
      </c>
    </row>
    <row r="261" spans="1:6" x14ac:dyDescent="0.25">
      <c r="A261" s="1" t="s">
        <v>29</v>
      </c>
      <c r="B261" s="1">
        <v>271</v>
      </c>
      <c r="C261" s="27" t="s">
        <v>9245</v>
      </c>
      <c r="D261" s="27" t="s">
        <v>31</v>
      </c>
      <c r="E261" s="27">
        <v>68</v>
      </c>
      <c r="F261" s="27">
        <f t="shared" si="4"/>
        <v>68</v>
      </c>
    </row>
    <row r="262" spans="1:6" x14ac:dyDescent="0.25">
      <c r="A262" s="1" t="s">
        <v>29</v>
      </c>
      <c r="B262" s="1">
        <v>272</v>
      </c>
      <c r="C262" s="27" t="s">
        <v>9245</v>
      </c>
      <c r="D262" s="27" t="s">
        <v>31</v>
      </c>
      <c r="E262" s="27">
        <v>100</v>
      </c>
      <c r="F262" s="27">
        <f t="shared" si="4"/>
        <v>100</v>
      </c>
    </row>
    <row r="263" spans="1:6" x14ac:dyDescent="0.25">
      <c r="A263" s="1" t="s">
        <v>29</v>
      </c>
      <c r="B263" s="1">
        <v>274</v>
      </c>
      <c r="C263" s="27" t="s">
        <v>9245</v>
      </c>
      <c r="D263" s="27" t="s">
        <v>31</v>
      </c>
      <c r="E263" s="27">
        <v>100</v>
      </c>
      <c r="F263" s="27">
        <f t="shared" si="4"/>
        <v>100</v>
      </c>
    </row>
    <row r="264" spans="1:6" x14ac:dyDescent="0.25">
      <c r="A264" s="1" t="s">
        <v>29</v>
      </c>
      <c r="B264" s="1">
        <v>276</v>
      </c>
      <c r="C264" s="27" t="s">
        <v>9245</v>
      </c>
      <c r="D264" s="27" t="s">
        <v>31</v>
      </c>
      <c r="E264" s="27">
        <v>100</v>
      </c>
      <c r="F264" s="27">
        <f t="shared" si="4"/>
        <v>100</v>
      </c>
    </row>
    <row r="265" spans="1:6" x14ac:dyDescent="0.25">
      <c r="A265" s="1" t="s">
        <v>29</v>
      </c>
      <c r="B265" s="1">
        <v>280</v>
      </c>
      <c r="C265" s="27" t="s">
        <v>9245</v>
      </c>
      <c r="D265" s="27" t="s">
        <v>31</v>
      </c>
      <c r="E265" s="27">
        <v>100</v>
      </c>
      <c r="F265" s="27">
        <f t="shared" si="4"/>
        <v>100</v>
      </c>
    </row>
    <row r="266" spans="1:6" x14ac:dyDescent="0.25">
      <c r="A266" s="1" t="s">
        <v>29</v>
      </c>
      <c r="B266" s="1">
        <v>291</v>
      </c>
      <c r="C266" s="27" t="s">
        <v>9245</v>
      </c>
      <c r="D266" s="27" t="s">
        <v>31</v>
      </c>
      <c r="E266" s="27">
        <v>74</v>
      </c>
      <c r="F266" s="27">
        <f t="shared" si="4"/>
        <v>74</v>
      </c>
    </row>
    <row r="267" spans="1:6" x14ac:dyDescent="0.25">
      <c r="A267" s="1" t="s">
        <v>29</v>
      </c>
      <c r="B267" s="1">
        <v>284</v>
      </c>
      <c r="C267" s="27" t="s">
        <v>9245</v>
      </c>
      <c r="D267" s="27" t="s">
        <v>31</v>
      </c>
      <c r="E267" s="27">
        <v>94</v>
      </c>
      <c r="F267" s="27">
        <f t="shared" si="4"/>
        <v>94</v>
      </c>
    </row>
    <row r="268" spans="1:6" x14ac:dyDescent="0.25">
      <c r="A268" s="1" t="s">
        <v>29</v>
      </c>
      <c r="B268" s="1">
        <v>285</v>
      </c>
      <c r="C268" s="27" t="s">
        <v>9245</v>
      </c>
      <c r="D268" s="27" t="s">
        <v>31</v>
      </c>
      <c r="E268" s="27">
        <v>97</v>
      </c>
      <c r="F268" s="27">
        <f t="shared" si="4"/>
        <v>97</v>
      </c>
    </row>
    <row r="269" spans="1:6" x14ac:dyDescent="0.25">
      <c r="A269" s="1" t="s">
        <v>29</v>
      </c>
      <c r="B269" s="1">
        <v>287</v>
      </c>
      <c r="C269" s="27" t="s">
        <v>9245</v>
      </c>
      <c r="D269" s="27" t="s">
        <v>31</v>
      </c>
      <c r="E269" s="27">
        <v>91</v>
      </c>
      <c r="F269" s="27">
        <f t="shared" si="4"/>
        <v>91</v>
      </c>
    </row>
    <row r="270" spans="1:6" x14ac:dyDescent="0.25">
      <c r="A270" s="1" t="s">
        <v>29</v>
      </c>
      <c r="B270" s="1">
        <v>281</v>
      </c>
      <c r="C270" s="27" t="s">
        <v>9245</v>
      </c>
      <c r="D270" s="27" t="s">
        <v>31</v>
      </c>
      <c r="E270" s="27">
        <v>88</v>
      </c>
      <c r="F270" s="27">
        <f t="shared" si="4"/>
        <v>88</v>
      </c>
    </row>
    <row r="271" spans="1:6" x14ac:dyDescent="0.25">
      <c r="A271" s="1" t="s">
        <v>29</v>
      </c>
      <c r="B271" s="1">
        <v>236</v>
      </c>
      <c r="C271" s="27" t="s">
        <v>9245</v>
      </c>
      <c r="D271" s="27" t="s">
        <v>31</v>
      </c>
      <c r="E271" s="27">
        <v>80</v>
      </c>
      <c r="F271" s="27">
        <f t="shared" si="4"/>
        <v>80</v>
      </c>
    </row>
    <row r="272" spans="1:6" x14ac:dyDescent="0.25">
      <c r="A272" s="1" t="s">
        <v>29</v>
      </c>
      <c r="B272" s="1">
        <v>290</v>
      </c>
      <c r="C272" s="27" t="s">
        <v>9245</v>
      </c>
      <c r="D272" s="27" t="s">
        <v>31</v>
      </c>
      <c r="E272" s="27">
        <v>79</v>
      </c>
      <c r="F272" s="27">
        <f t="shared" si="4"/>
        <v>79</v>
      </c>
    </row>
    <row r="273" spans="1:6" x14ac:dyDescent="0.25">
      <c r="A273" s="1" t="s">
        <v>30</v>
      </c>
      <c r="B273" s="1">
        <v>305</v>
      </c>
      <c r="C273" s="27" t="s">
        <v>9245</v>
      </c>
      <c r="D273" s="27" t="s">
        <v>31</v>
      </c>
      <c r="E273" s="27">
        <v>68</v>
      </c>
      <c r="F273" s="27">
        <f t="shared" si="4"/>
        <v>68</v>
      </c>
    </row>
    <row r="274" spans="1:6" x14ac:dyDescent="0.25">
      <c r="A274" s="1" t="s">
        <v>30</v>
      </c>
      <c r="B274" s="1">
        <v>306</v>
      </c>
      <c r="C274" s="27" t="s">
        <v>9245</v>
      </c>
      <c r="D274" s="27" t="s">
        <v>31</v>
      </c>
      <c r="E274" s="27">
        <v>74</v>
      </c>
      <c r="F274" s="27">
        <f t="shared" si="4"/>
        <v>74</v>
      </c>
    </row>
    <row r="275" spans="1:6" x14ac:dyDescent="0.25">
      <c r="A275" s="1" t="s">
        <v>30</v>
      </c>
      <c r="B275" s="1">
        <v>321</v>
      </c>
      <c r="C275" s="27" t="s">
        <v>9245</v>
      </c>
      <c r="D275" s="27" t="s">
        <v>31</v>
      </c>
      <c r="E275" s="27">
        <v>47</v>
      </c>
      <c r="F275" s="27">
        <f t="shared" si="4"/>
        <v>47</v>
      </c>
    </row>
    <row r="276" spans="1:6" x14ac:dyDescent="0.25">
      <c r="A276" s="1" t="s">
        <v>30</v>
      </c>
      <c r="B276" s="1">
        <v>324</v>
      </c>
      <c r="C276" s="27" t="s">
        <v>9245</v>
      </c>
      <c r="D276" s="27" t="s">
        <v>31</v>
      </c>
      <c r="E276" s="27">
        <v>52</v>
      </c>
      <c r="F276" s="27">
        <f t="shared" si="4"/>
        <v>52</v>
      </c>
    </row>
    <row r="277" spans="1:6" x14ac:dyDescent="0.25">
      <c r="A277" s="1" t="s">
        <v>30</v>
      </c>
      <c r="B277" s="1">
        <v>325</v>
      </c>
      <c r="C277" s="27" t="s">
        <v>9245</v>
      </c>
      <c r="D277" s="27" t="s">
        <v>31</v>
      </c>
      <c r="E277" s="27">
        <v>53</v>
      </c>
      <c r="F277" s="27">
        <f t="shared" si="4"/>
        <v>53</v>
      </c>
    </row>
    <row r="278" spans="1:6" x14ac:dyDescent="0.25">
      <c r="A278" s="1" t="s">
        <v>30</v>
      </c>
      <c r="B278" s="1">
        <v>331</v>
      </c>
      <c r="C278" s="27" t="s">
        <v>9245</v>
      </c>
      <c r="D278" s="27" t="s">
        <v>31</v>
      </c>
      <c r="E278" s="27">
        <v>45</v>
      </c>
      <c r="F278" s="27">
        <f t="shared" si="4"/>
        <v>45</v>
      </c>
    </row>
    <row r="279" spans="1:6" x14ac:dyDescent="0.25">
      <c r="A279" s="1" t="s">
        <v>30</v>
      </c>
      <c r="B279" s="1">
        <v>337</v>
      </c>
      <c r="C279" s="27" t="s">
        <v>9245</v>
      </c>
      <c r="D279" s="27" t="s">
        <v>31</v>
      </c>
      <c r="E279" s="27">
        <v>94</v>
      </c>
      <c r="F279" s="27">
        <f t="shared" si="4"/>
        <v>94</v>
      </c>
    </row>
    <row r="280" spans="1:6" x14ac:dyDescent="0.25">
      <c r="A280" s="1" t="s">
        <v>30</v>
      </c>
      <c r="B280" s="1">
        <v>348</v>
      </c>
      <c r="C280" s="27" t="s">
        <v>9245</v>
      </c>
      <c r="D280" s="27" t="s">
        <v>31</v>
      </c>
      <c r="E280" s="27">
        <v>59</v>
      </c>
      <c r="F280" s="27">
        <f t="shared" si="4"/>
        <v>59</v>
      </c>
    </row>
    <row r="281" spans="1:6" x14ac:dyDescent="0.25">
      <c r="A281" s="1" t="s">
        <v>30</v>
      </c>
      <c r="B281" s="1">
        <v>357</v>
      </c>
      <c r="C281" s="27" t="s">
        <v>9245</v>
      </c>
      <c r="D281" s="27" t="s">
        <v>31</v>
      </c>
      <c r="E281" s="27">
        <v>75</v>
      </c>
      <c r="F281" s="27">
        <f t="shared" si="4"/>
        <v>75</v>
      </c>
    </row>
    <row r="282" spans="1:6" x14ac:dyDescent="0.25">
      <c r="A282" s="1" t="s">
        <v>30</v>
      </c>
      <c r="B282" s="1">
        <v>359</v>
      </c>
      <c r="C282" s="27" t="s">
        <v>9245</v>
      </c>
      <c r="D282" s="27" t="s">
        <v>31</v>
      </c>
      <c r="E282" s="27">
        <v>55</v>
      </c>
      <c r="F282" s="27">
        <f t="shared" si="4"/>
        <v>55</v>
      </c>
    </row>
    <row r="283" spans="1:6" x14ac:dyDescent="0.25">
      <c r="A283" s="1" t="s">
        <v>30</v>
      </c>
      <c r="B283" s="1">
        <v>362</v>
      </c>
      <c r="C283" s="27" t="s">
        <v>9245</v>
      </c>
      <c r="D283" s="27" t="s">
        <v>31</v>
      </c>
      <c r="E283" s="27">
        <v>64</v>
      </c>
      <c r="F283" s="27">
        <f t="shared" si="4"/>
        <v>64</v>
      </c>
    </row>
    <row r="284" spans="1:6" x14ac:dyDescent="0.25">
      <c r="A284" s="1" t="s">
        <v>30</v>
      </c>
      <c r="B284" s="1">
        <v>363</v>
      </c>
      <c r="C284" s="27" t="s">
        <v>9245</v>
      </c>
      <c r="D284" s="27" t="s">
        <v>31</v>
      </c>
      <c r="E284" s="27">
        <v>52</v>
      </c>
      <c r="F284" s="27">
        <f t="shared" si="4"/>
        <v>52</v>
      </c>
    </row>
    <row r="285" spans="1:6" x14ac:dyDescent="0.25">
      <c r="A285" s="1" t="s">
        <v>30</v>
      </c>
      <c r="B285" s="1">
        <v>364</v>
      </c>
      <c r="C285" s="27" t="s">
        <v>9245</v>
      </c>
      <c r="D285" s="27" t="s">
        <v>31</v>
      </c>
      <c r="E285" s="27">
        <v>88</v>
      </c>
      <c r="F285" s="27">
        <f t="shared" si="4"/>
        <v>88</v>
      </c>
    </row>
    <row r="286" spans="1:6" x14ac:dyDescent="0.25">
      <c r="A286" s="1" t="s">
        <v>30</v>
      </c>
      <c r="B286" s="1">
        <v>390</v>
      </c>
      <c r="C286" s="27" t="s">
        <v>9245</v>
      </c>
      <c r="D286" s="27" t="s">
        <v>31</v>
      </c>
      <c r="E286" s="27">
        <v>26</v>
      </c>
      <c r="F286" s="27">
        <f t="shared" si="4"/>
        <v>26</v>
      </c>
    </row>
    <row r="287" spans="1:6" x14ac:dyDescent="0.25">
      <c r="A287" s="1" t="s">
        <v>30</v>
      </c>
      <c r="B287" s="1">
        <v>392</v>
      </c>
      <c r="C287" s="27" t="s">
        <v>9245</v>
      </c>
      <c r="D287" s="27" t="s">
        <v>31</v>
      </c>
      <c r="E287" s="27">
        <v>40</v>
      </c>
      <c r="F287" s="27">
        <f t="shared" si="4"/>
        <v>40</v>
      </c>
    </row>
    <row r="288" spans="1:6" x14ac:dyDescent="0.25">
      <c r="A288" s="1" t="s">
        <v>30</v>
      </c>
      <c r="B288" s="1">
        <v>393</v>
      </c>
      <c r="C288" s="27" t="s">
        <v>9245</v>
      </c>
      <c r="D288" s="27" t="s">
        <v>31</v>
      </c>
      <c r="E288" s="27">
        <v>24</v>
      </c>
      <c r="F288" s="27">
        <f t="shared" si="4"/>
        <v>24</v>
      </c>
    </row>
    <row r="289" spans="1:6" x14ac:dyDescent="0.25">
      <c r="A289" s="1" t="s">
        <v>30</v>
      </c>
      <c r="B289" s="1">
        <v>395</v>
      </c>
      <c r="C289" s="27" t="s">
        <v>9245</v>
      </c>
      <c r="D289" s="27" t="s">
        <v>31</v>
      </c>
      <c r="E289" s="27">
        <v>16</v>
      </c>
      <c r="F289" s="27">
        <f t="shared" si="4"/>
        <v>16</v>
      </c>
    </row>
    <row r="290" spans="1:6" x14ac:dyDescent="0.25">
      <c r="A290" s="1" t="s">
        <v>30</v>
      </c>
      <c r="B290" s="1">
        <v>396</v>
      </c>
      <c r="C290" s="27" t="s">
        <v>9245</v>
      </c>
      <c r="D290" s="27" t="s">
        <v>31</v>
      </c>
      <c r="E290" s="27">
        <v>97</v>
      </c>
      <c r="F290" s="27">
        <f t="shared" si="4"/>
        <v>97</v>
      </c>
    </row>
    <row r="291" spans="1:6" x14ac:dyDescent="0.25">
      <c r="A291" s="1" t="s">
        <v>28</v>
      </c>
      <c r="B291" s="1">
        <v>154</v>
      </c>
      <c r="C291" s="27" t="s">
        <v>9245</v>
      </c>
      <c r="D291" s="27" t="s">
        <v>32</v>
      </c>
      <c r="E291" s="27">
        <v>44</v>
      </c>
      <c r="F291" s="27">
        <f t="shared" si="4"/>
        <v>44</v>
      </c>
    </row>
    <row r="292" spans="1:6" x14ac:dyDescent="0.25">
      <c r="A292" s="1" t="s">
        <v>28</v>
      </c>
      <c r="B292" s="1">
        <v>156</v>
      </c>
      <c r="C292" s="27" t="s">
        <v>9245</v>
      </c>
      <c r="D292" s="27" t="s">
        <v>32</v>
      </c>
      <c r="E292" s="27">
        <v>62</v>
      </c>
      <c r="F292" s="27">
        <f t="shared" si="4"/>
        <v>62</v>
      </c>
    </row>
    <row r="293" spans="1:6" x14ac:dyDescent="0.25">
      <c r="A293" s="1" t="s">
        <v>28</v>
      </c>
      <c r="B293" s="1">
        <v>161</v>
      </c>
      <c r="C293" s="27" t="s">
        <v>9245</v>
      </c>
      <c r="D293" s="27" t="s">
        <v>32</v>
      </c>
      <c r="E293" s="27">
        <v>76</v>
      </c>
      <c r="F293" s="27">
        <f t="shared" si="4"/>
        <v>76</v>
      </c>
    </row>
    <row r="294" spans="1:6" x14ac:dyDescent="0.25">
      <c r="A294" s="1" t="s">
        <v>28</v>
      </c>
      <c r="B294" s="1">
        <v>171</v>
      </c>
      <c r="C294" s="27" t="s">
        <v>9245</v>
      </c>
      <c r="D294" s="27" t="s">
        <v>32</v>
      </c>
      <c r="E294" s="27">
        <v>84</v>
      </c>
      <c r="F294" s="27">
        <f t="shared" si="4"/>
        <v>84</v>
      </c>
    </row>
    <row r="295" spans="1:6" x14ac:dyDescent="0.25">
      <c r="A295" s="1" t="s">
        <v>28</v>
      </c>
      <c r="B295" s="1">
        <v>174</v>
      </c>
      <c r="C295" s="27" t="s">
        <v>9245</v>
      </c>
      <c r="D295" s="27" t="s">
        <v>32</v>
      </c>
      <c r="E295" s="27">
        <v>63</v>
      </c>
      <c r="F295" s="27">
        <f t="shared" si="4"/>
        <v>63</v>
      </c>
    </row>
    <row r="296" spans="1:6" x14ac:dyDescent="0.25">
      <c r="A296" s="1" t="s">
        <v>28</v>
      </c>
      <c r="B296" s="1">
        <v>175</v>
      </c>
      <c r="C296" s="27" t="s">
        <v>9245</v>
      </c>
      <c r="D296" s="27" t="s">
        <v>32</v>
      </c>
      <c r="E296" s="27">
        <v>90</v>
      </c>
      <c r="F296" s="27">
        <f t="shared" si="4"/>
        <v>90</v>
      </c>
    </row>
    <row r="297" spans="1:6" x14ac:dyDescent="0.25">
      <c r="A297" s="1" t="s">
        <v>28</v>
      </c>
      <c r="B297" s="1">
        <v>178</v>
      </c>
      <c r="C297" s="27" t="s">
        <v>9245</v>
      </c>
      <c r="D297" s="27" t="s">
        <v>32</v>
      </c>
      <c r="E297" s="27">
        <v>64</v>
      </c>
      <c r="F297" s="27">
        <f t="shared" si="4"/>
        <v>64</v>
      </c>
    </row>
    <row r="298" spans="1:6" x14ac:dyDescent="0.25">
      <c r="A298" s="1" t="s">
        <v>28</v>
      </c>
      <c r="B298" s="1">
        <v>185</v>
      </c>
      <c r="C298" s="27" t="s">
        <v>9245</v>
      </c>
      <c r="D298" s="27" t="s">
        <v>32</v>
      </c>
      <c r="E298" s="27">
        <v>87</v>
      </c>
      <c r="F298" s="27">
        <f t="shared" si="4"/>
        <v>87</v>
      </c>
    </row>
    <row r="299" spans="1:6" x14ac:dyDescent="0.25">
      <c r="A299" s="1" t="s">
        <v>28</v>
      </c>
      <c r="B299" s="1">
        <v>190</v>
      </c>
      <c r="C299" s="27" t="s">
        <v>9245</v>
      </c>
      <c r="D299" s="27" t="s">
        <v>32</v>
      </c>
      <c r="E299" s="27">
        <v>77</v>
      </c>
      <c r="F299" s="27">
        <f t="shared" si="4"/>
        <v>77</v>
      </c>
    </row>
    <row r="300" spans="1:6" x14ac:dyDescent="0.25">
      <c r="A300" s="1" t="s">
        <v>28</v>
      </c>
      <c r="B300" s="1">
        <v>193</v>
      </c>
      <c r="C300" s="27" t="s">
        <v>9245</v>
      </c>
      <c r="D300" s="27" t="s">
        <v>32</v>
      </c>
      <c r="E300" s="27">
        <v>92</v>
      </c>
      <c r="F300" s="27">
        <f t="shared" si="4"/>
        <v>92</v>
      </c>
    </row>
    <row r="301" spans="1:6" x14ac:dyDescent="0.25">
      <c r="A301" s="1" t="s">
        <v>28</v>
      </c>
      <c r="B301" s="1">
        <v>197</v>
      </c>
      <c r="C301" s="27" t="s">
        <v>9245</v>
      </c>
      <c r="D301" s="27" t="s">
        <v>32</v>
      </c>
      <c r="E301" s="27">
        <v>82</v>
      </c>
      <c r="F301" s="27">
        <f t="shared" si="4"/>
        <v>82</v>
      </c>
    </row>
    <row r="302" spans="1:6" x14ac:dyDescent="0.25">
      <c r="A302" s="1" t="s">
        <v>28</v>
      </c>
      <c r="B302" s="1">
        <v>198</v>
      </c>
      <c r="C302" s="27" t="s">
        <v>9245</v>
      </c>
      <c r="D302" s="27" t="s">
        <v>32</v>
      </c>
      <c r="E302" s="27">
        <v>70</v>
      </c>
      <c r="F302" s="27">
        <f t="shared" si="4"/>
        <v>70</v>
      </c>
    </row>
    <row r="303" spans="1:6" x14ac:dyDescent="0.25">
      <c r="A303" s="1" t="s">
        <v>28</v>
      </c>
      <c r="B303" s="1">
        <v>199</v>
      </c>
      <c r="C303" s="27" t="s">
        <v>9245</v>
      </c>
      <c r="D303" s="27" t="s">
        <v>32</v>
      </c>
      <c r="E303" s="27">
        <v>39</v>
      </c>
      <c r="F303" s="27">
        <f t="shared" si="4"/>
        <v>39</v>
      </c>
    </row>
    <row r="304" spans="1:6" x14ac:dyDescent="0.25">
      <c r="A304" s="1" t="s">
        <v>28</v>
      </c>
      <c r="B304" s="1">
        <v>208</v>
      </c>
      <c r="C304" s="27" t="s">
        <v>9245</v>
      </c>
      <c r="D304" s="27" t="s">
        <v>32</v>
      </c>
      <c r="E304" s="27">
        <v>60</v>
      </c>
      <c r="F304" s="27">
        <f t="shared" si="4"/>
        <v>60</v>
      </c>
    </row>
    <row r="305" spans="1:6" x14ac:dyDescent="0.25">
      <c r="A305" s="1" t="s">
        <v>28</v>
      </c>
      <c r="B305" s="1">
        <v>221</v>
      </c>
      <c r="C305" s="27" t="s">
        <v>9245</v>
      </c>
      <c r="D305" s="27" t="s">
        <v>32</v>
      </c>
      <c r="E305" s="27">
        <v>87</v>
      </c>
      <c r="F305" s="27">
        <f t="shared" si="4"/>
        <v>87</v>
      </c>
    </row>
    <row r="306" spans="1:6" x14ac:dyDescent="0.25">
      <c r="A306" s="1" t="s">
        <v>28</v>
      </c>
      <c r="B306" s="1">
        <v>222</v>
      </c>
      <c r="C306" s="27" t="s">
        <v>9245</v>
      </c>
      <c r="D306" s="27" t="s">
        <v>32</v>
      </c>
      <c r="E306" s="27">
        <v>64</v>
      </c>
      <c r="F306" s="27">
        <f t="shared" si="4"/>
        <v>64</v>
      </c>
    </row>
    <row r="307" spans="1:6" x14ac:dyDescent="0.25">
      <c r="A307" s="1" t="s">
        <v>28</v>
      </c>
      <c r="B307" s="1">
        <v>223</v>
      </c>
      <c r="C307" s="27" t="s">
        <v>9245</v>
      </c>
      <c r="D307" s="27" t="s">
        <v>32</v>
      </c>
      <c r="E307" s="27">
        <v>48</v>
      </c>
      <c r="F307" s="27">
        <f t="shared" si="4"/>
        <v>48</v>
      </c>
    </row>
    <row r="308" spans="1:6" x14ac:dyDescent="0.25">
      <c r="A308" s="1" t="s">
        <v>29</v>
      </c>
      <c r="B308" s="1">
        <v>260</v>
      </c>
      <c r="C308" s="27" t="s">
        <v>9245</v>
      </c>
      <c r="D308" s="27" t="s">
        <v>32</v>
      </c>
      <c r="E308" s="27">
        <v>90</v>
      </c>
      <c r="F308" s="27">
        <f t="shared" si="4"/>
        <v>90</v>
      </c>
    </row>
    <row r="309" spans="1:6" x14ac:dyDescent="0.25">
      <c r="A309" s="1" t="s">
        <v>29</v>
      </c>
      <c r="B309" s="1">
        <v>261</v>
      </c>
      <c r="C309" s="27" t="s">
        <v>9245</v>
      </c>
      <c r="D309" s="27" t="s">
        <v>32</v>
      </c>
      <c r="E309" s="27">
        <v>83</v>
      </c>
      <c r="F309" s="27">
        <f t="shared" si="4"/>
        <v>83</v>
      </c>
    </row>
    <row r="310" spans="1:6" x14ac:dyDescent="0.25">
      <c r="A310" s="1" t="s">
        <v>29</v>
      </c>
      <c r="B310" s="1">
        <v>262</v>
      </c>
      <c r="C310" s="27" t="s">
        <v>9245</v>
      </c>
      <c r="D310" s="27" t="s">
        <v>32</v>
      </c>
      <c r="E310" s="27">
        <v>94</v>
      </c>
      <c r="F310" s="27">
        <f t="shared" si="4"/>
        <v>94</v>
      </c>
    </row>
    <row r="311" spans="1:6" x14ac:dyDescent="0.25">
      <c r="A311" s="1" t="s">
        <v>29</v>
      </c>
      <c r="B311" s="1">
        <v>268</v>
      </c>
      <c r="C311" s="27" t="s">
        <v>9245</v>
      </c>
      <c r="D311" s="27" t="s">
        <v>32</v>
      </c>
      <c r="E311" s="27">
        <v>87</v>
      </c>
      <c r="F311" s="27">
        <f t="shared" si="4"/>
        <v>87</v>
      </c>
    </row>
    <row r="312" spans="1:6" x14ac:dyDescent="0.25">
      <c r="A312" s="1" t="s">
        <v>29</v>
      </c>
      <c r="B312" s="1">
        <v>271</v>
      </c>
      <c r="C312" s="27" t="s">
        <v>9245</v>
      </c>
      <c r="D312" s="27" t="s">
        <v>32</v>
      </c>
      <c r="E312" s="27">
        <v>78</v>
      </c>
      <c r="F312" s="27">
        <f t="shared" si="4"/>
        <v>78</v>
      </c>
    </row>
    <row r="313" spans="1:6" x14ac:dyDescent="0.25">
      <c r="A313" s="1" t="s">
        <v>29</v>
      </c>
      <c r="B313" s="1">
        <v>272</v>
      </c>
      <c r="C313" s="27" t="s">
        <v>9245</v>
      </c>
      <c r="D313" s="27" t="s">
        <v>32</v>
      </c>
      <c r="E313" s="27">
        <v>70</v>
      </c>
      <c r="F313" s="27">
        <f t="shared" si="4"/>
        <v>70</v>
      </c>
    </row>
    <row r="314" spans="1:6" x14ac:dyDescent="0.25">
      <c r="A314" s="1" t="s">
        <v>29</v>
      </c>
      <c r="B314" s="1">
        <v>274</v>
      </c>
      <c r="C314" s="27" t="s">
        <v>9245</v>
      </c>
      <c r="D314" s="27" t="s">
        <v>32</v>
      </c>
      <c r="E314" s="27">
        <v>100</v>
      </c>
      <c r="F314" s="27">
        <f t="shared" si="4"/>
        <v>100</v>
      </c>
    </row>
    <row r="315" spans="1:6" x14ac:dyDescent="0.25">
      <c r="A315" s="1" t="s">
        <v>29</v>
      </c>
      <c r="B315" s="1">
        <v>276</v>
      </c>
      <c r="C315" s="27" t="s">
        <v>9245</v>
      </c>
      <c r="D315" s="27" t="s">
        <v>32</v>
      </c>
      <c r="E315" s="27">
        <v>100</v>
      </c>
      <c r="F315" s="27">
        <f t="shared" si="4"/>
        <v>100</v>
      </c>
    </row>
    <row r="316" spans="1:6" x14ac:dyDescent="0.25">
      <c r="A316" s="1" t="s">
        <v>29</v>
      </c>
      <c r="B316" s="1">
        <v>280</v>
      </c>
      <c r="C316" s="27" t="s">
        <v>9245</v>
      </c>
      <c r="D316" s="27" t="s">
        <v>32</v>
      </c>
      <c r="E316" s="27">
        <v>88</v>
      </c>
      <c r="F316" s="27">
        <f t="shared" si="4"/>
        <v>88</v>
      </c>
    </row>
    <row r="317" spans="1:6" x14ac:dyDescent="0.25">
      <c r="A317" s="1" t="s">
        <v>29</v>
      </c>
      <c r="B317" s="1">
        <v>287</v>
      </c>
      <c r="C317" s="27" t="s">
        <v>9245</v>
      </c>
      <c r="D317" s="27" t="s">
        <v>32</v>
      </c>
      <c r="E317" s="27">
        <v>92</v>
      </c>
      <c r="F317" s="27">
        <f t="shared" si="4"/>
        <v>92</v>
      </c>
    </row>
    <row r="318" spans="1:6" x14ac:dyDescent="0.25">
      <c r="A318" s="1" t="s">
        <v>29</v>
      </c>
      <c r="B318" s="1">
        <v>288</v>
      </c>
      <c r="C318" s="27" t="s">
        <v>9245</v>
      </c>
      <c r="D318" s="27" t="s">
        <v>32</v>
      </c>
      <c r="E318" s="27">
        <v>80</v>
      </c>
      <c r="F318" s="27">
        <f t="shared" si="4"/>
        <v>80</v>
      </c>
    </row>
    <row r="319" spans="1:6" x14ac:dyDescent="0.25">
      <c r="A319" s="1" t="s">
        <v>29</v>
      </c>
      <c r="B319" s="1">
        <v>281</v>
      </c>
      <c r="C319" s="27" t="s">
        <v>9245</v>
      </c>
      <c r="D319" s="27" t="s">
        <v>32</v>
      </c>
      <c r="E319" s="27">
        <v>56</v>
      </c>
      <c r="F319" s="27">
        <f t="shared" si="4"/>
        <v>56</v>
      </c>
    </row>
    <row r="320" spans="1:6" x14ac:dyDescent="0.25">
      <c r="A320" s="1" t="s">
        <v>29</v>
      </c>
      <c r="B320" s="1">
        <v>236</v>
      </c>
      <c r="C320" s="27" t="s">
        <v>9245</v>
      </c>
      <c r="D320" s="27" t="s">
        <v>32</v>
      </c>
      <c r="E320" s="27">
        <v>76</v>
      </c>
      <c r="F320" s="27">
        <f t="shared" si="4"/>
        <v>76</v>
      </c>
    </row>
    <row r="321" spans="1:6" x14ac:dyDescent="0.25">
      <c r="A321" s="1" t="s">
        <v>30</v>
      </c>
      <c r="B321" s="1">
        <v>305</v>
      </c>
      <c r="C321" s="27" t="s">
        <v>9245</v>
      </c>
      <c r="D321" s="27" t="s">
        <v>32</v>
      </c>
      <c r="E321" s="27">
        <v>46</v>
      </c>
      <c r="F321" s="27">
        <f t="shared" si="4"/>
        <v>46</v>
      </c>
    </row>
    <row r="322" spans="1:6" x14ac:dyDescent="0.25">
      <c r="A322" s="1" t="s">
        <v>30</v>
      </c>
      <c r="B322" s="1">
        <v>306</v>
      </c>
      <c r="C322" s="27" t="s">
        <v>9245</v>
      </c>
      <c r="D322" s="27" t="s">
        <v>32</v>
      </c>
      <c r="E322" s="27">
        <v>71</v>
      </c>
      <c r="F322" s="27">
        <f t="shared" si="4"/>
        <v>71</v>
      </c>
    </row>
    <row r="323" spans="1:6" x14ac:dyDescent="0.25">
      <c r="A323" s="1" t="s">
        <v>30</v>
      </c>
      <c r="B323" s="1">
        <v>321</v>
      </c>
      <c r="C323" s="27" t="s">
        <v>9245</v>
      </c>
      <c r="D323" s="27" t="s">
        <v>32</v>
      </c>
      <c r="E323" s="27">
        <v>30</v>
      </c>
      <c r="F323" s="27">
        <f t="shared" ref="F323:F386" si="5">IF(E323&gt;100,"100",E323)</f>
        <v>30</v>
      </c>
    </row>
    <row r="324" spans="1:6" x14ac:dyDescent="0.25">
      <c r="A324" s="1" t="s">
        <v>30</v>
      </c>
      <c r="B324" s="1">
        <v>324</v>
      </c>
      <c r="C324" s="27" t="s">
        <v>9245</v>
      </c>
      <c r="D324" s="27" t="s">
        <v>32</v>
      </c>
      <c r="E324" s="27">
        <v>34</v>
      </c>
      <c r="F324" s="27">
        <f t="shared" si="5"/>
        <v>34</v>
      </c>
    </row>
    <row r="325" spans="1:6" x14ac:dyDescent="0.25">
      <c r="A325" s="1" t="s">
        <v>30</v>
      </c>
      <c r="B325" s="1">
        <v>325</v>
      </c>
      <c r="C325" s="27" t="s">
        <v>9245</v>
      </c>
      <c r="D325" s="27" t="s">
        <v>32</v>
      </c>
      <c r="E325" s="27">
        <v>71</v>
      </c>
      <c r="F325" s="27">
        <f t="shared" si="5"/>
        <v>71</v>
      </c>
    </row>
    <row r="326" spans="1:6" x14ac:dyDescent="0.25">
      <c r="A326" s="1" t="s">
        <v>30</v>
      </c>
      <c r="B326" s="1">
        <v>331</v>
      </c>
      <c r="C326" s="27" t="s">
        <v>9245</v>
      </c>
      <c r="D326" s="27" t="s">
        <v>32</v>
      </c>
      <c r="E326" s="27">
        <v>53</v>
      </c>
      <c r="F326" s="27">
        <f t="shared" si="5"/>
        <v>53</v>
      </c>
    </row>
    <row r="327" spans="1:6" x14ac:dyDescent="0.25">
      <c r="A327" s="1" t="s">
        <v>30</v>
      </c>
      <c r="B327" s="1">
        <v>337</v>
      </c>
      <c r="C327" s="27" t="s">
        <v>9245</v>
      </c>
      <c r="D327" s="27" t="s">
        <v>32</v>
      </c>
      <c r="E327" s="27">
        <v>83</v>
      </c>
      <c r="F327" s="27">
        <f t="shared" si="5"/>
        <v>83</v>
      </c>
    </row>
    <row r="328" spans="1:6" x14ac:dyDescent="0.25">
      <c r="A328" s="1" t="s">
        <v>30</v>
      </c>
      <c r="B328" s="1">
        <v>348</v>
      </c>
      <c r="C328" s="27" t="s">
        <v>9245</v>
      </c>
      <c r="D328" s="27" t="s">
        <v>32</v>
      </c>
      <c r="E328" s="27">
        <v>70</v>
      </c>
      <c r="F328" s="27">
        <f t="shared" si="5"/>
        <v>70</v>
      </c>
    </row>
    <row r="329" spans="1:6" x14ac:dyDescent="0.25">
      <c r="A329" s="1" t="s">
        <v>30</v>
      </c>
      <c r="B329" s="1">
        <v>357</v>
      </c>
      <c r="C329" s="27" t="s">
        <v>9245</v>
      </c>
      <c r="D329" s="27" t="s">
        <v>32</v>
      </c>
      <c r="E329" s="27">
        <v>79</v>
      </c>
      <c r="F329" s="27">
        <f t="shared" si="5"/>
        <v>79</v>
      </c>
    </row>
    <row r="330" spans="1:6" x14ac:dyDescent="0.25">
      <c r="A330" s="1" t="s">
        <v>30</v>
      </c>
      <c r="B330" s="1">
        <v>359</v>
      </c>
      <c r="C330" s="27" t="s">
        <v>9245</v>
      </c>
      <c r="D330" s="27" t="s">
        <v>32</v>
      </c>
      <c r="E330" s="27">
        <v>53</v>
      </c>
      <c r="F330" s="27">
        <f t="shared" si="5"/>
        <v>53</v>
      </c>
    </row>
    <row r="331" spans="1:6" x14ac:dyDescent="0.25">
      <c r="A331" s="1" t="s">
        <v>30</v>
      </c>
      <c r="B331" s="1">
        <v>362</v>
      </c>
      <c r="C331" s="27" t="s">
        <v>9245</v>
      </c>
      <c r="D331" s="27" t="s">
        <v>32</v>
      </c>
      <c r="E331" s="27">
        <v>98</v>
      </c>
      <c r="F331" s="27">
        <f t="shared" si="5"/>
        <v>98</v>
      </c>
    </row>
    <row r="332" spans="1:6" x14ac:dyDescent="0.25">
      <c r="A332" s="1" t="s">
        <v>30</v>
      </c>
      <c r="B332" s="1">
        <v>363</v>
      </c>
      <c r="C332" s="27" t="s">
        <v>9245</v>
      </c>
      <c r="D332" s="27" t="s">
        <v>32</v>
      </c>
      <c r="E332" s="27">
        <v>32</v>
      </c>
      <c r="F332" s="27">
        <f t="shared" si="5"/>
        <v>32</v>
      </c>
    </row>
    <row r="333" spans="1:6" x14ac:dyDescent="0.25">
      <c r="A333" s="1" t="s">
        <v>30</v>
      </c>
      <c r="B333" s="1">
        <v>364</v>
      </c>
      <c r="C333" s="27" t="s">
        <v>9245</v>
      </c>
      <c r="D333" s="27" t="s">
        <v>32</v>
      </c>
      <c r="E333" s="27">
        <v>92</v>
      </c>
      <c r="F333" s="27">
        <f t="shared" si="5"/>
        <v>92</v>
      </c>
    </row>
    <row r="334" spans="1:6" x14ac:dyDescent="0.25">
      <c r="A334" s="1" t="s">
        <v>30</v>
      </c>
      <c r="B334" s="1">
        <v>390</v>
      </c>
      <c r="C334" s="27" t="s">
        <v>9245</v>
      </c>
      <c r="D334" s="27" t="s">
        <v>32</v>
      </c>
      <c r="E334" s="27">
        <v>24</v>
      </c>
      <c r="F334" s="27">
        <f t="shared" si="5"/>
        <v>24</v>
      </c>
    </row>
    <row r="335" spans="1:6" x14ac:dyDescent="0.25">
      <c r="A335" s="1" t="s">
        <v>30</v>
      </c>
      <c r="B335" s="1">
        <v>392</v>
      </c>
      <c r="C335" s="27" t="s">
        <v>9245</v>
      </c>
      <c r="D335" s="27" t="s">
        <v>32</v>
      </c>
      <c r="E335" s="27">
        <v>37</v>
      </c>
      <c r="F335" s="27">
        <f t="shared" si="5"/>
        <v>37</v>
      </c>
    </row>
    <row r="336" spans="1:6" x14ac:dyDescent="0.25">
      <c r="A336" s="1" t="s">
        <v>30</v>
      </c>
      <c r="B336" s="1">
        <v>393</v>
      </c>
      <c r="C336" s="27" t="s">
        <v>9245</v>
      </c>
      <c r="D336" s="27" t="s">
        <v>32</v>
      </c>
      <c r="E336" s="27">
        <v>40</v>
      </c>
      <c r="F336" s="27">
        <f t="shared" si="5"/>
        <v>40</v>
      </c>
    </row>
    <row r="337" spans="1:6" x14ac:dyDescent="0.25">
      <c r="A337" s="1" t="s">
        <v>30</v>
      </c>
      <c r="B337" s="1">
        <v>395</v>
      </c>
      <c r="C337" s="27" t="s">
        <v>9245</v>
      </c>
      <c r="D337" s="27" t="s">
        <v>32</v>
      </c>
      <c r="E337" s="27">
        <v>21</v>
      </c>
      <c r="F337" s="27">
        <f t="shared" si="5"/>
        <v>21</v>
      </c>
    </row>
    <row r="338" spans="1:6" x14ac:dyDescent="0.25">
      <c r="A338" s="1" t="s">
        <v>30</v>
      </c>
      <c r="B338" s="1">
        <v>396</v>
      </c>
      <c r="C338" s="27" t="s">
        <v>9245</v>
      </c>
      <c r="D338" s="27" t="s">
        <v>32</v>
      </c>
      <c r="E338" s="27">
        <v>83</v>
      </c>
      <c r="F338" s="27">
        <f t="shared" si="5"/>
        <v>83</v>
      </c>
    </row>
    <row r="339" spans="1:6" x14ac:dyDescent="0.25">
      <c r="A339" s="1" t="s">
        <v>28</v>
      </c>
      <c r="B339" s="1">
        <v>154</v>
      </c>
      <c r="C339" s="27" t="s">
        <v>9245</v>
      </c>
      <c r="D339" s="27" t="s">
        <v>33</v>
      </c>
      <c r="E339" s="27">
        <v>55</v>
      </c>
      <c r="F339" s="27">
        <f t="shared" si="5"/>
        <v>55</v>
      </c>
    </row>
    <row r="340" spans="1:6" x14ac:dyDescent="0.25">
      <c r="A340" s="1" t="s">
        <v>28</v>
      </c>
      <c r="B340" s="1">
        <v>156</v>
      </c>
      <c r="C340" s="27" t="s">
        <v>9245</v>
      </c>
      <c r="D340" s="27" t="s">
        <v>33</v>
      </c>
      <c r="E340" s="27">
        <v>54</v>
      </c>
      <c r="F340" s="27">
        <f t="shared" si="5"/>
        <v>54</v>
      </c>
    </row>
    <row r="341" spans="1:6" x14ac:dyDescent="0.25">
      <c r="A341" s="1" t="s">
        <v>28</v>
      </c>
      <c r="B341" s="1">
        <v>161</v>
      </c>
      <c r="C341" s="27" t="s">
        <v>9245</v>
      </c>
      <c r="D341" s="27" t="s">
        <v>33</v>
      </c>
      <c r="E341" s="27">
        <v>56</v>
      </c>
      <c r="F341" s="27">
        <f t="shared" si="5"/>
        <v>56</v>
      </c>
    </row>
    <row r="342" spans="1:6" x14ac:dyDescent="0.25">
      <c r="A342" s="1" t="s">
        <v>28</v>
      </c>
      <c r="B342" s="1">
        <v>171</v>
      </c>
      <c r="C342" s="27" t="s">
        <v>9245</v>
      </c>
      <c r="D342" s="27" t="s">
        <v>33</v>
      </c>
      <c r="E342" s="27">
        <v>83</v>
      </c>
      <c r="F342" s="27">
        <f t="shared" si="5"/>
        <v>83</v>
      </c>
    </row>
    <row r="343" spans="1:6" x14ac:dyDescent="0.25">
      <c r="A343" s="1" t="s">
        <v>28</v>
      </c>
      <c r="B343" s="1">
        <v>174</v>
      </c>
      <c r="C343" s="27" t="s">
        <v>9245</v>
      </c>
      <c r="D343" s="27" t="s">
        <v>33</v>
      </c>
      <c r="E343" s="27">
        <v>74</v>
      </c>
      <c r="F343" s="27">
        <f t="shared" si="5"/>
        <v>74</v>
      </c>
    </row>
    <row r="344" spans="1:6" x14ac:dyDescent="0.25">
      <c r="A344" s="1" t="s">
        <v>28</v>
      </c>
      <c r="B344" s="1">
        <v>175</v>
      </c>
      <c r="C344" s="27" t="s">
        <v>9245</v>
      </c>
      <c r="D344" s="27" t="s">
        <v>33</v>
      </c>
      <c r="E344" s="27">
        <v>82</v>
      </c>
      <c r="F344" s="27">
        <f t="shared" si="5"/>
        <v>82</v>
      </c>
    </row>
    <row r="345" spans="1:6" x14ac:dyDescent="0.25">
      <c r="A345" s="1" t="s">
        <v>28</v>
      </c>
      <c r="B345" s="1">
        <v>178</v>
      </c>
      <c r="C345" s="27" t="s">
        <v>9245</v>
      </c>
      <c r="D345" s="27" t="s">
        <v>33</v>
      </c>
      <c r="E345" s="27">
        <v>65</v>
      </c>
      <c r="F345" s="27">
        <f t="shared" si="5"/>
        <v>65</v>
      </c>
    </row>
    <row r="346" spans="1:6" x14ac:dyDescent="0.25">
      <c r="A346" s="1" t="s">
        <v>28</v>
      </c>
      <c r="B346" s="1">
        <v>185</v>
      </c>
      <c r="C346" s="27" t="s">
        <v>9245</v>
      </c>
      <c r="D346" s="27" t="s">
        <v>33</v>
      </c>
      <c r="E346" s="27">
        <v>67</v>
      </c>
      <c r="F346" s="27">
        <f t="shared" si="5"/>
        <v>67</v>
      </c>
    </row>
    <row r="347" spans="1:6" x14ac:dyDescent="0.25">
      <c r="A347" s="1" t="s">
        <v>28</v>
      </c>
      <c r="B347" s="1">
        <v>190</v>
      </c>
      <c r="C347" s="27" t="s">
        <v>9245</v>
      </c>
      <c r="D347" s="27" t="s">
        <v>33</v>
      </c>
      <c r="E347" s="27">
        <v>66</v>
      </c>
      <c r="F347" s="27">
        <f t="shared" si="5"/>
        <v>66</v>
      </c>
    </row>
    <row r="348" spans="1:6" x14ac:dyDescent="0.25">
      <c r="A348" s="1" t="s">
        <v>28</v>
      </c>
      <c r="B348" s="1">
        <v>193</v>
      </c>
      <c r="C348" s="27" t="s">
        <v>9245</v>
      </c>
      <c r="D348" s="27" t="s">
        <v>33</v>
      </c>
      <c r="E348" s="27">
        <v>87</v>
      </c>
      <c r="F348" s="27">
        <f t="shared" si="5"/>
        <v>87</v>
      </c>
    </row>
    <row r="349" spans="1:6" x14ac:dyDescent="0.25">
      <c r="A349" s="1" t="s">
        <v>28</v>
      </c>
      <c r="B349" s="1">
        <v>197</v>
      </c>
      <c r="C349" s="27" t="s">
        <v>9245</v>
      </c>
      <c r="D349" s="27" t="s">
        <v>33</v>
      </c>
      <c r="E349" s="27">
        <v>56</v>
      </c>
      <c r="F349" s="27">
        <f t="shared" si="5"/>
        <v>56</v>
      </c>
    </row>
    <row r="350" spans="1:6" x14ac:dyDescent="0.25">
      <c r="A350" s="1" t="s">
        <v>28</v>
      </c>
      <c r="B350" s="1">
        <v>198</v>
      </c>
      <c r="C350" s="27" t="s">
        <v>9245</v>
      </c>
      <c r="D350" s="27" t="s">
        <v>33</v>
      </c>
      <c r="E350" s="27">
        <v>93</v>
      </c>
      <c r="F350" s="27">
        <f t="shared" si="5"/>
        <v>93</v>
      </c>
    </row>
    <row r="351" spans="1:6" x14ac:dyDescent="0.25">
      <c r="A351" s="1" t="s">
        <v>28</v>
      </c>
      <c r="B351" s="1">
        <v>199</v>
      </c>
      <c r="C351" s="27" t="s">
        <v>9245</v>
      </c>
      <c r="D351" s="27" t="s">
        <v>33</v>
      </c>
      <c r="E351" s="27">
        <v>34</v>
      </c>
      <c r="F351" s="27">
        <f t="shared" si="5"/>
        <v>34</v>
      </c>
    </row>
    <row r="352" spans="1:6" x14ac:dyDescent="0.25">
      <c r="A352" s="1" t="s">
        <v>28</v>
      </c>
      <c r="B352" s="1">
        <v>208</v>
      </c>
      <c r="C352" s="27" t="s">
        <v>9245</v>
      </c>
      <c r="D352" s="27" t="s">
        <v>33</v>
      </c>
      <c r="E352" s="27">
        <v>76</v>
      </c>
      <c r="F352" s="27">
        <f t="shared" si="5"/>
        <v>76</v>
      </c>
    </row>
    <row r="353" spans="1:6" x14ac:dyDescent="0.25">
      <c r="A353" s="1" t="s">
        <v>28</v>
      </c>
      <c r="B353" s="1">
        <v>221</v>
      </c>
      <c r="C353" s="27" t="s">
        <v>9245</v>
      </c>
      <c r="D353" s="27" t="s">
        <v>33</v>
      </c>
      <c r="E353" s="27">
        <v>88</v>
      </c>
      <c r="F353" s="27">
        <f t="shared" si="5"/>
        <v>88</v>
      </c>
    </row>
    <row r="354" spans="1:6" x14ac:dyDescent="0.25">
      <c r="A354" s="1" t="s">
        <v>28</v>
      </c>
      <c r="B354" s="1">
        <v>222</v>
      </c>
      <c r="C354" s="27" t="s">
        <v>9245</v>
      </c>
      <c r="D354" s="27" t="s">
        <v>33</v>
      </c>
      <c r="E354" s="27">
        <v>73</v>
      </c>
      <c r="F354" s="27">
        <f t="shared" si="5"/>
        <v>73</v>
      </c>
    </row>
    <row r="355" spans="1:6" x14ac:dyDescent="0.25">
      <c r="A355" s="1" t="s">
        <v>28</v>
      </c>
      <c r="B355" s="1">
        <v>223</v>
      </c>
      <c r="C355" s="27" t="s">
        <v>9245</v>
      </c>
      <c r="D355" s="27" t="s">
        <v>33</v>
      </c>
      <c r="E355" s="27">
        <v>64</v>
      </c>
      <c r="F355" s="27">
        <f t="shared" si="5"/>
        <v>64</v>
      </c>
    </row>
    <row r="356" spans="1:6" x14ac:dyDescent="0.25">
      <c r="A356" s="1" t="s">
        <v>29</v>
      </c>
      <c r="B356" s="1">
        <v>260</v>
      </c>
      <c r="C356" s="27" t="s">
        <v>9245</v>
      </c>
      <c r="D356" s="27" t="s">
        <v>33</v>
      </c>
      <c r="E356" s="27">
        <v>88</v>
      </c>
      <c r="F356" s="27">
        <f t="shared" si="5"/>
        <v>88</v>
      </c>
    </row>
    <row r="357" spans="1:6" x14ac:dyDescent="0.25">
      <c r="A357" s="1" t="s">
        <v>29</v>
      </c>
      <c r="B357" s="1">
        <v>261</v>
      </c>
      <c r="C357" s="27" t="s">
        <v>9245</v>
      </c>
      <c r="D357" s="27" t="s">
        <v>33</v>
      </c>
      <c r="E357" s="27">
        <v>95</v>
      </c>
      <c r="F357" s="27">
        <f t="shared" si="5"/>
        <v>95</v>
      </c>
    </row>
    <row r="358" spans="1:6" x14ac:dyDescent="0.25">
      <c r="A358" s="1" t="s">
        <v>29</v>
      </c>
      <c r="B358" s="1">
        <v>262</v>
      </c>
      <c r="C358" s="27" t="s">
        <v>9245</v>
      </c>
      <c r="D358" s="27" t="s">
        <v>33</v>
      </c>
      <c r="E358" s="27">
        <v>98</v>
      </c>
      <c r="F358" s="27">
        <f t="shared" si="5"/>
        <v>98</v>
      </c>
    </row>
    <row r="359" spans="1:6" x14ac:dyDescent="0.25">
      <c r="A359" s="1" t="s">
        <v>29</v>
      </c>
      <c r="B359" s="1">
        <v>268</v>
      </c>
      <c r="C359" s="27" t="s">
        <v>9245</v>
      </c>
      <c r="D359" s="27" t="s">
        <v>33</v>
      </c>
      <c r="E359" s="27">
        <v>86</v>
      </c>
      <c r="F359" s="27">
        <f t="shared" si="5"/>
        <v>86</v>
      </c>
    </row>
    <row r="360" spans="1:6" x14ac:dyDescent="0.25">
      <c r="A360" s="1" t="s">
        <v>29</v>
      </c>
      <c r="B360" s="1">
        <v>271</v>
      </c>
      <c r="C360" s="27" t="s">
        <v>9245</v>
      </c>
      <c r="D360" s="27" t="s">
        <v>33</v>
      </c>
      <c r="E360" s="27">
        <v>66</v>
      </c>
      <c r="F360" s="27">
        <f t="shared" si="5"/>
        <v>66</v>
      </c>
    </row>
    <row r="361" spans="1:6" x14ac:dyDescent="0.25">
      <c r="A361" s="1" t="s">
        <v>29</v>
      </c>
      <c r="B361" s="1">
        <v>272</v>
      </c>
      <c r="C361" s="27" t="s">
        <v>9245</v>
      </c>
      <c r="D361" s="27" t="s">
        <v>33</v>
      </c>
      <c r="E361" s="27">
        <v>100</v>
      </c>
      <c r="F361" s="27">
        <f t="shared" si="5"/>
        <v>100</v>
      </c>
    </row>
    <row r="362" spans="1:6" x14ac:dyDescent="0.25">
      <c r="A362" s="1" t="s">
        <v>29</v>
      </c>
      <c r="B362" s="1">
        <v>274</v>
      </c>
      <c r="C362" s="27" t="s">
        <v>9245</v>
      </c>
      <c r="D362" s="27" t="s">
        <v>33</v>
      </c>
      <c r="E362" s="27">
        <v>100</v>
      </c>
      <c r="F362" s="27">
        <f t="shared" si="5"/>
        <v>100</v>
      </c>
    </row>
    <row r="363" spans="1:6" x14ac:dyDescent="0.25">
      <c r="A363" s="1" t="s">
        <v>29</v>
      </c>
      <c r="B363" s="1">
        <v>276</v>
      </c>
      <c r="C363" s="27" t="s">
        <v>9245</v>
      </c>
      <c r="D363" s="27" t="s">
        <v>33</v>
      </c>
      <c r="E363" s="27">
        <v>100</v>
      </c>
      <c r="F363" s="27">
        <f t="shared" si="5"/>
        <v>100</v>
      </c>
    </row>
    <row r="364" spans="1:6" x14ac:dyDescent="0.25">
      <c r="A364" s="1" t="s">
        <v>29</v>
      </c>
      <c r="B364" s="1">
        <v>280</v>
      </c>
      <c r="C364" s="27" t="s">
        <v>9245</v>
      </c>
      <c r="D364" s="27" t="s">
        <v>33</v>
      </c>
      <c r="E364" s="27">
        <v>93</v>
      </c>
      <c r="F364" s="27">
        <f t="shared" si="5"/>
        <v>93</v>
      </c>
    </row>
    <row r="365" spans="1:6" x14ac:dyDescent="0.25">
      <c r="A365" s="1" t="s">
        <v>29</v>
      </c>
      <c r="B365" s="1">
        <v>284</v>
      </c>
      <c r="C365" s="27" t="s">
        <v>9245</v>
      </c>
      <c r="D365" s="27" t="s">
        <v>33</v>
      </c>
      <c r="E365" s="27">
        <v>64</v>
      </c>
      <c r="F365" s="27">
        <f t="shared" si="5"/>
        <v>64</v>
      </c>
    </row>
    <row r="366" spans="1:6" x14ac:dyDescent="0.25">
      <c r="A366" s="1" t="s">
        <v>29</v>
      </c>
      <c r="B366" s="1">
        <v>285</v>
      </c>
      <c r="C366" s="27" t="s">
        <v>9245</v>
      </c>
      <c r="D366" s="27" t="s">
        <v>33</v>
      </c>
      <c r="E366" s="27">
        <v>74</v>
      </c>
      <c r="F366" s="27">
        <f t="shared" si="5"/>
        <v>74</v>
      </c>
    </row>
    <row r="367" spans="1:6" x14ac:dyDescent="0.25">
      <c r="A367" s="1" t="s">
        <v>29</v>
      </c>
      <c r="B367" s="1">
        <v>287</v>
      </c>
      <c r="C367" s="27" t="s">
        <v>9245</v>
      </c>
      <c r="D367" s="27" t="s">
        <v>33</v>
      </c>
      <c r="E367" s="27">
        <v>100</v>
      </c>
      <c r="F367" s="27">
        <f t="shared" si="5"/>
        <v>100</v>
      </c>
    </row>
    <row r="368" spans="1:6" x14ac:dyDescent="0.25">
      <c r="A368" s="1" t="s">
        <v>29</v>
      </c>
      <c r="B368" s="1">
        <v>281</v>
      </c>
      <c r="C368" s="27" t="s">
        <v>9245</v>
      </c>
      <c r="D368" s="27" t="s">
        <v>33</v>
      </c>
      <c r="E368" s="27">
        <v>90</v>
      </c>
      <c r="F368" s="27">
        <f t="shared" si="5"/>
        <v>90</v>
      </c>
    </row>
    <row r="369" spans="1:6" x14ac:dyDescent="0.25">
      <c r="A369" s="1" t="s">
        <v>29</v>
      </c>
      <c r="B369" s="1">
        <v>236</v>
      </c>
      <c r="C369" s="27" t="s">
        <v>9245</v>
      </c>
      <c r="D369" s="27" t="s">
        <v>33</v>
      </c>
      <c r="E369" s="27">
        <v>80</v>
      </c>
      <c r="F369" s="27">
        <f t="shared" si="5"/>
        <v>80</v>
      </c>
    </row>
    <row r="370" spans="1:6" x14ac:dyDescent="0.25">
      <c r="A370" s="1" t="s">
        <v>29</v>
      </c>
      <c r="B370" s="1">
        <v>290</v>
      </c>
      <c r="C370" s="27" t="s">
        <v>9245</v>
      </c>
      <c r="D370" s="27" t="s">
        <v>33</v>
      </c>
      <c r="E370" s="27">
        <v>60</v>
      </c>
      <c r="F370" s="27">
        <f t="shared" si="5"/>
        <v>60</v>
      </c>
    </row>
    <row r="371" spans="1:6" x14ac:dyDescent="0.25">
      <c r="A371" s="1" t="s">
        <v>30</v>
      </c>
      <c r="B371" s="1">
        <v>305</v>
      </c>
      <c r="C371" s="27" t="s">
        <v>9245</v>
      </c>
      <c r="D371" s="27" t="s">
        <v>33</v>
      </c>
      <c r="E371" s="27">
        <v>78</v>
      </c>
      <c r="F371" s="27">
        <f t="shared" si="5"/>
        <v>78</v>
      </c>
    </row>
    <row r="372" spans="1:6" x14ac:dyDescent="0.25">
      <c r="A372" s="1" t="s">
        <v>30</v>
      </c>
      <c r="B372" s="1">
        <v>306</v>
      </c>
      <c r="C372" s="27" t="s">
        <v>9245</v>
      </c>
      <c r="D372" s="27" t="s">
        <v>33</v>
      </c>
      <c r="E372" s="27">
        <v>52</v>
      </c>
      <c r="F372" s="27">
        <f t="shared" si="5"/>
        <v>52</v>
      </c>
    </row>
    <row r="373" spans="1:6" x14ac:dyDescent="0.25">
      <c r="A373" s="1" t="s">
        <v>30</v>
      </c>
      <c r="B373" s="1">
        <v>321</v>
      </c>
      <c r="C373" s="27" t="s">
        <v>9245</v>
      </c>
      <c r="D373" s="27" t="s">
        <v>33</v>
      </c>
      <c r="E373" s="27">
        <v>25</v>
      </c>
      <c r="F373" s="27">
        <f t="shared" si="5"/>
        <v>25</v>
      </c>
    </row>
    <row r="374" spans="1:6" x14ac:dyDescent="0.25">
      <c r="A374" s="1" t="s">
        <v>30</v>
      </c>
      <c r="B374" s="1">
        <v>324</v>
      </c>
      <c r="C374" s="27" t="s">
        <v>9245</v>
      </c>
      <c r="D374" s="27" t="s">
        <v>33</v>
      </c>
      <c r="E374" s="27">
        <v>45</v>
      </c>
      <c r="F374" s="27">
        <f t="shared" si="5"/>
        <v>45</v>
      </c>
    </row>
    <row r="375" spans="1:6" x14ac:dyDescent="0.25">
      <c r="A375" s="1" t="s">
        <v>30</v>
      </c>
      <c r="B375" s="1">
        <v>325</v>
      </c>
      <c r="C375" s="27" t="s">
        <v>9245</v>
      </c>
      <c r="D375" s="27" t="s">
        <v>33</v>
      </c>
      <c r="E375" s="27">
        <v>36</v>
      </c>
      <c r="F375" s="27">
        <f t="shared" si="5"/>
        <v>36</v>
      </c>
    </row>
    <row r="376" spans="1:6" x14ac:dyDescent="0.25">
      <c r="A376" s="1" t="s">
        <v>30</v>
      </c>
      <c r="B376" s="1">
        <v>331</v>
      </c>
      <c r="C376" s="27" t="s">
        <v>9245</v>
      </c>
      <c r="D376" s="27" t="s">
        <v>33</v>
      </c>
      <c r="E376" s="27">
        <v>39</v>
      </c>
      <c r="F376" s="27">
        <f t="shared" si="5"/>
        <v>39</v>
      </c>
    </row>
    <row r="377" spans="1:6" x14ac:dyDescent="0.25">
      <c r="A377" s="1" t="s">
        <v>30</v>
      </c>
      <c r="B377" s="1">
        <v>337</v>
      </c>
      <c r="C377" s="27" t="s">
        <v>9245</v>
      </c>
      <c r="D377" s="27" t="s">
        <v>33</v>
      </c>
      <c r="E377" s="27">
        <v>66</v>
      </c>
      <c r="F377" s="27">
        <f t="shared" si="5"/>
        <v>66</v>
      </c>
    </row>
    <row r="378" spans="1:6" x14ac:dyDescent="0.25">
      <c r="A378" s="1" t="s">
        <v>30</v>
      </c>
      <c r="B378" s="1">
        <v>348</v>
      </c>
      <c r="C378" s="27" t="s">
        <v>9245</v>
      </c>
      <c r="D378" s="27" t="s">
        <v>33</v>
      </c>
      <c r="E378" s="27">
        <v>73</v>
      </c>
      <c r="F378" s="27">
        <f t="shared" si="5"/>
        <v>73</v>
      </c>
    </row>
    <row r="379" spans="1:6" x14ac:dyDescent="0.25">
      <c r="A379" s="1" t="s">
        <v>30</v>
      </c>
      <c r="B379" s="1">
        <v>357</v>
      </c>
      <c r="C379" s="27" t="s">
        <v>9245</v>
      </c>
      <c r="D379" s="27" t="s">
        <v>33</v>
      </c>
      <c r="E379" s="27">
        <v>60</v>
      </c>
      <c r="F379" s="27">
        <f t="shared" si="5"/>
        <v>60</v>
      </c>
    </row>
    <row r="380" spans="1:6" x14ac:dyDescent="0.25">
      <c r="A380" s="1" t="s">
        <v>30</v>
      </c>
      <c r="B380" s="1">
        <v>359</v>
      </c>
      <c r="C380" s="27" t="s">
        <v>9245</v>
      </c>
      <c r="D380" s="27" t="s">
        <v>33</v>
      </c>
      <c r="E380" s="27">
        <v>57</v>
      </c>
      <c r="F380" s="27">
        <f t="shared" si="5"/>
        <v>57</v>
      </c>
    </row>
    <row r="381" spans="1:6" x14ac:dyDescent="0.25">
      <c r="A381" s="1" t="s">
        <v>30</v>
      </c>
      <c r="B381" s="1">
        <v>362</v>
      </c>
      <c r="C381" s="27" t="s">
        <v>9245</v>
      </c>
      <c r="D381" s="27" t="s">
        <v>33</v>
      </c>
      <c r="E381" s="27">
        <v>51</v>
      </c>
      <c r="F381" s="27">
        <f t="shared" si="5"/>
        <v>51</v>
      </c>
    </row>
    <row r="382" spans="1:6" x14ac:dyDescent="0.25">
      <c r="A382" s="1" t="s">
        <v>30</v>
      </c>
      <c r="B382" s="1">
        <v>363</v>
      </c>
      <c r="C382" s="27" t="s">
        <v>9245</v>
      </c>
      <c r="D382" s="27" t="s">
        <v>33</v>
      </c>
      <c r="E382" s="27">
        <v>45</v>
      </c>
      <c r="F382" s="27">
        <f t="shared" si="5"/>
        <v>45</v>
      </c>
    </row>
    <row r="383" spans="1:6" x14ac:dyDescent="0.25">
      <c r="A383" s="1" t="s">
        <v>30</v>
      </c>
      <c r="B383" s="1">
        <v>364</v>
      </c>
      <c r="C383" s="27" t="s">
        <v>9245</v>
      </c>
      <c r="D383" s="27" t="s">
        <v>33</v>
      </c>
      <c r="E383" s="27">
        <v>70</v>
      </c>
      <c r="F383" s="27">
        <f t="shared" si="5"/>
        <v>70</v>
      </c>
    </row>
    <row r="384" spans="1:6" x14ac:dyDescent="0.25">
      <c r="A384" s="1" t="s">
        <v>30</v>
      </c>
      <c r="B384" s="1">
        <v>390</v>
      </c>
      <c r="C384" s="27" t="s">
        <v>9245</v>
      </c>
      <c r="D384" s="27" t="s">
        <v>33</v>
      </c>
      <c r="E384" s="27">
        <v>36</v>
      </c>
      <c r="F384" s="27">
        <f t="shared" si="5"/>
        <v>36</v>
      </c>
    </row>
    <row r="385" spans="1:6" x14ac:dyDescent="0.25">
      <c r="A385" s="1" t="s">
        <v>30</v>
      </c>
      <c r="B385" s="1">
        <v>392</v>
      </c>
      <c r="C385" s="27" t="s">
        <v>9245</v>
      </c>
      <c r="D385" s="27" t="s">
        <v>33</v>
      </c>
      <c r="E385" s="27">
        <v>72</v>
      </c>
      <c r="F385" s="27">
        <f t="shared" si="5"/>
        <v>72</v>
      </c>
    </row>
    <row r="386" spans="1:6" x14ac:dyDescent="0.25">
      <c r="A386" s="1" t="s">
        <v>30</v>
      </c>
      <c r="B386" s="1">
        <v>393</v>
      </c>
      <c r="C386" s="27" t="s">
        <v>9245</v>
      </c>
      <c r="D386" s="27" t="s">
        <v>33</v>
      </c>
      <c r="E386" s="27">
        <v>24</v>
      </c>
      <c r="F386" s="27">
        <f t="shared" si="5"/>
        <v>24</v>
      </c>
    </row>
    <row r="387" spans="1:6" x14ac:dyDescent="0.25">
      <c r="A387" s="1" t="s">
        <v>30</v>
      </c>
      <c r="B387" s="1">
        <v>395</v>
      </c>
      <c r="C387" s="27" t="s">
        <v>9245</v>
      </c>
      <c r="D387" s="27" t="s">
        <v>33</v>
      </c>
      <c r="E387" s="27">
        <v>23</v>
      </c>
      <c r="F387" s="27">
        <f t="shared" ref="F387:F388" si="6">IF(E387&gt;100,"100",E387)</f>
        <v>23</v>
      </c>
    </row>
    <row r="388" spans="1:6" x14ac:dyDescent="0.25">
      <c r="A388" s="1" t="s">
        <v>30</v>
      </c>
      <c r="B388" s="1">
        <v>396</v>
      </c>
      <c r="C388" s="27" t="s">
        <v>9245</v>
      </c>
      <c r="D388" s="27" t="s">
        <v>33</v>
      </c>
      <c r="E388" s="27">
        <v>100</v>
      </c>
      <c r="F388" s="27">
        <f t="shared" si="6"/>
        <v>100</v>
      </c>
    </row>
  </sheetData>
  <sortState ref="A2:E433">
    <sortCondition ref="C2:C433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1" sqref="E11"/>
    </sheetView>
  </sheetViews>
  <sheetFormatPr baseColWidth="10" defaultRowHeight="15" x14ac:dyDescent="0.2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9"/>
  <sheetViews>
    <sheetView workbookViewId="0">
      <selection activeCell="J13" sqref="J13"/>
    </sheetView>
  </sheetViews>
  <sheetFormatPr baseColWidth="10" defaultRowHeight="15" x14ac:dyDescent="0.25"/>
  <cols>
    <col min="1" max="4" width="11.42578125" style="5"/>
    <col min="5" max="5" width="15.42578125" style="5" customWidth="1"/>
    <col min="6" max="7" width="11.42578125" style="5"/>
  </cols>
  <sheetData>
    <row r="1" spans="1:7" x14ac:dyDescent="0.25">
      <c r="A1" s="5" t="s">
        <v>0</v>
      </c>
      <c r="B1" s="5" t="s">
        <v>1</v>
      </c>
      <c r="C1" s="5" t="s">
        <v>34</v>
      </c>
      <c r="D1" s="5" t="s">
        <v>10731</v>
      </c>
      <c r="E1" s="5" t="s">
        <v>10732</v>
      </c>
      <c r="F1" s="5" t="s">
        <v>10733</v>
      </c>
      <c r="G1" s="5" t="s">
        <v>10734</v>
      </c>
    </row>
    <row r="2" spans="1:7" x14ac:dyDescent="0.25">
      <c r="A2" s="5" t="s">
        <v>28</v>
      </c>
      <c r="B2" s="5">
        <v>154</v>
      </c>
      <c r="C2" s="5" t="s">
        <v>9245</v>
      </c>
      <c r="D2" s="5">
        <v>1</v>
      </c>
      <c r="E2" s="5">
        <v>452.8</v>
      </c>
    </row>
    <row r="3" spans="1:7" x14ac:dyDescent="0.25">
      <c r="A3" s="5" t="s">
        <v>28</v>
      </c>
      <c r="B3" s="5">
        <v>156</v>
      </c>
      <c r="C3" s="5" t="s">
        <v>9245</v>
      </c>
      <c r="D3" s="5">
        <v>1</v>
      </c>
      <c r="E3" s="5">
        <v>453.7</v>
      </c>
    </row>
    <row r="4" spans="1:7" x14ac:dyDescent="0.25">
      <c r="A4" s="5" t="s">
        <v>28</v>
      </c>
      <c r="B4" s="5">
        <v>161</v>
      </c>
      <c r="C4" s="5" t="s">
        <v>9245</v>
      </c>
      <c r="D4" s="5">
        <v>1</v>
      </c>
      <c r="E4" s="5">
        <v>445.6</v>
      </c>
    </row>
    <row r="5" spans="1:7" x14ac:dyDescent="0.25">
      <c r="A5" s="5" t="s">
        <v>28</v>
      </c>
      <c r="B5" s="5">
        <v>171</v>
      </c>
      <c r="C5" s="5" t="s">
        <v>9245</v>
      </c>
      <c r="D5" s="5">
        <v>1</v>
      </c>
      <c r="E5" s="5">
        <v>510.4</v>
      </c>
    </row>
    <row r="6" spans="1:7" x14ac:dyDescent="0.25">
      <c r="A6" s="5" t="s">
        <v>28</v>
      </c>
      <c r="B6" s="5">
        <v>174</v>
      </c>
      <c r="C6" s="5" t="s">
        <v>9245</v>
      </c>
      <c r="D6" s="5">
        <v>1</v>
      </c>
      <c r="E6" s="5">
        <v>471.2</v>
      </c>
    </row>
    <row r="7" spans="1:7" x14ac:dyDescent="0.25">
      <c r="A7" s="5" t="s">
        <v>28</v>
      </c>
      <c r="B7" s="5">
        <v>178</v>
      </c>
      <c r="C7" s="5" t="s">
        <v>9245</v>
      </c>
      <c r="D7" s="5">
        <v>1</v>
      </c>
      <c r="E7" s="5">
        <v>452.4</v>
      </c>
    </row>
    <row r="8" spans="1:7" x14ac:dyDescent="0.25">
      <c r="A8" s="5" t="s">
        <v>28</v>
      </c>
      <c r="B8" s="5">
        <v>175</v>
      </c>
      <c r="C8" s="5" t="s">
        <v>9245</v>
      </c>
      <c r="D8" s="5">
        <v>1</v>
      </c>
      <c r="E8" s="5">
        <v>407</v>
      </c>
    </row>
    <row r="9" spans="1:7" x14ac:dyDescent="0.25">
      <c r="A9" s="5" t="s">
        <v>28</v>
      </c>
      <c r="B9" s="5">
        <v>185</v>
      </c>
      <c r="C9" s="5" t="s">
        <v>9245</v>
      </c>
      <c r="D9" s="5">
        <v>1</v>
      </c>
      <c r="E9" s="5">
        <v>423.3</v>
      </c>
    </row>
    <row r="10" spans="1:7" x14ac:dyDescent="0.25">
      <c r="A10" s="5" t="s">
        <v>28</v>
      </c>
      <c r="B10" s="5">
        <v>190</v>
      </c>
      <c r="C10" s="5" t="s">
        <v>9245</v>
      </c>
      <c r="D10" s="5">
        <v>1</v>
      </c>
      <c r="E10" s="5">
        <v>438.8</v>
      </c>
    </row>
    <row r="11" spans="1:7" x14ac:dyDescent="0.25">
      <c r="A11" s="5" t="s">
        <v>28</v>
      </c>
      <c r="B11" s="5">
        <v>193</v>
      </c>
      <c r="C11" s="5" t="s">
        <v>9245</v>
      </c>
      <c r="D11" s="5">
        <v>1</v>
      </c>
      <c r="E11" s="5">
        <v>448.4</v>
      </c>
    </row>
    <row r="12" spans="1:7" x14ac:dyDescent="0.25">
      <c r="A12" s="5" t="s">
        <v>28</v>
      </c>
      <c r="B12" s="5">
        <v>197</v>
      </c>
      <c r="C12" s="5" t="s">
        <v>9245</v>
      </c>
      <c r="D12" s="5">
        <v>1</v>
      </c>
      <c r="E12" s="5">
        <v>449.7</v>
      </c>
    </row>
    <row r="13" spans="1:7" x14ac:dyDescent="0.25">
      <c r="A13" s="5" t="s">
        <v>28</v>
      </c>
      <c r="B13" s="5">
        <v>199</v>
      </c>
      <c r="C13" s="5" t="s">
        <v>9245</v>
      </c>
      <c r="D13" s="5">
        <v>1</v>
      </c>
      <c r="E13" s="5">
        <v>481.5</v>
      </c>
    </row>
    <row r="14" spans="1:7" x14ac:dyDescent="0.25">
      <c r="A14" s="5" t="s">
        <v>28</v>
      </c>
      <c r="B14" s="5">
        <v>208</v>
      </c>
      <c r="C14" s="5" t="s">
        <v>9245</v>
      </c>
      <c r="D14" s="5">
        <v>1</v>
      </c>
      <c r="E14" s="5">
        <v>457.9</v>
      </c>
    </row>
    <row r="15" spans="1:7" x14ac:dyDescent="0.25">
      <c r="A15" s="5" t="s">
        <v>28</v>
      </c>
      <c r="B15" s="5">
        <v>221</v>
      </c>
      <c r="C15" s="5" t="s">
        <v>9245</v>
      </c>
      <c r="D15" s="5">
        <v>1</v>
      </c>
      <c r="E15" s="5">
        <v>505.4</v>
      </c>
    </row>
    <row r="16" spans="1:7" x14ac:dyDescent="0.25">
      <c r="A16" s="5" t="s">
        <v>28</v>
      </c>
      <c r="B16" s="5">
        <v>222</v>
      </c>
      <c r="C16" s="5" t="s">
        <v>9245</v>
      </c>
      <c r="D16" s="5">
        <v>1</v>
      </c>
      <c r="E16" s="5">
        <v>463</v>
      </c>
    </row>
    <row r="17" spans="1:5" x14ac:dyDescent="0.25">
      <c r="A17" s="5" t="s">
        <v>28</v>
      </c>
      <c r="B17" s="5">
        <v>223</v>
      </c>
      <c r="C17" s="5" t="s">
        <v>9245</v>
      </c>
      <c r="D17" s="5">
        <v>1</v>
      </c>
      <c r="E17" s="5">
        <v>493.7</v>
      </c>
    </row>
    <row r="18" spans="1:5" x14ac:dyDescent="0.25">
      <c r="A18" s="5" t="s">
        <v>29</v>
      </c>
      <c r="B18" s="5">
        <v>261</v>
      </c>
      <c r="C18" s="5" t="s">
        <v>9245</v>
      </c>
      <c r="D18" s="5">
        <v>1</v>
      </c>
      <c r="E18" s="5">
        <v>466.3</v>
      </c>
    </row>
    <row r="19" spans="1:5" x14ac:dyDescent="0.25">
      <c r="A19" s="5" t="s">
        <v>29</v>
      </c>
      <c r="B19" s="5">
        <v>268</v>
      </c>
      <c r="C19" s="5" t="s">
        <v>9246</v>
      </c>
      <c r="D19" s="5">
        <v>1</v>
      </c>
      <c r="E19" s="5">
        <v>241.5</v>
      </c>
    </row>
    <row r="20" spans="1:5" x14ac:dyDescent="0.25">
      <c r="A20" s="5" t="s">
        <v>29</v>
      </c>
      <c r="B20" s="5">
        <v>271</v>
      </c>
      <c r="C20" s="5" t="s">
        <v>9246</v>
      </c>
      <c r="D20" s="5">
        <v>1</v>
      </c>
      <c r="E20" s="5">
        <v>316.8</v>
      </c>
    </row>
    <row r="21" spans="1:5" x14ac:dyDescent="0.25">
      <c r="A21" s="5" t="s">
        <v>29</v>
      </c>
      <c r="B21" s="5">
        <v>286</v>
      </c>
      <c r="C21" s="5" t="s">
        <v>9246</v>
      </c>
      <c r="D21" s="5">
        <v>1</v>
      </c>
      <c r="E21" s="5">
        <v>443.9</v>
      </c>
    </row>
    <row r="22" spans="1:5" x14ac:dyDescent="0.25">
      <c r="A22" s="5" t="s">
        <v>29</v>
      </c>
      <c r="B22" s="5">
        <v>236</v>
      </c>
      <c r="C22" s="5" t="s">
        <v>9245</v>
      </c>
      <c r="D22" s="5">
        <v>1</v>
      </c>
      <c r="E22" s="5">
        <v>457.4</v>
      </c>
    </row>
    <row r="23" spans="1:5" x14ac:dyDescent="0.25">
      <c r="A23" s="5" t="s">
        <v>30</v>
      </c>
      <c r="B23" s="5">
        <v>305</v>
      </c>
      <c r="C23" s="5" t="s">
        <v>9245</v>
      </c>
      <c r="D23" s="5">
        <v>1</v>
      </c>
      <c r="E23" s="5">
        <v>444.4</v>
      </c>
    </row>
    <row r="24" spans="1:5" x14ac:dyDescent="0.25">
      <c r="A24" s="5" t="s">
        <v>30</v>
      </c>
      <c r="B24" s="5">
        <v>306</v>
      </c>
      <c r="C24" s="5" t="s">
        <v>9245</v>
      </c>
      <c r="D24" s="5">
        <v>1</v>
      </c>
      <c r="E24" s="5">
        <v>478.1</v>
      </c>
    </row>
    <row r="25" spans="1:5" x14ac:dyDescent="0.25">
      <c r="A25" s="5" t="s">
        <v>30</v>
      </c>
      <c r="B25" s="5">
        <v>321</v>
      </c>
      <c r="C25" s="5" t="s">
        <v>9245</v>
      </c>
      <c r="D25" s="5">
        <v>1</v>
      </c>
      <c r="E25" s="5">
        <v>492.5</v>
      </c>
    </row>
    <row r="26" spans="1:5" x14ac:dyDescent="0.25">
      <c r="A26" s="5" t="s">
        <v>30</v>
      </c>
      <c r="B26" s="5">
        <v>324</v>
      </c>
      <c r="C26" s="5" t="s">
        <v>9245</v>
      </c>
      <c r="D26" s="5">
        <v>1</v>
      </c>
      <c r="E26" s="5">
        <v>464.3</v>
      </c>
    </row>
    <row r="27" spans="1:5" x14ac:dyDescent="0.25">
      <c r="A27" s="5" t="s">
        <v>30</v>
      </c>
      <c r="B27" s="5">
        <v>325</v>
      </c>
      <c r="C27" s="5" t="s">
        <v>9245</v>
      </c>
      <c r="D27" s="5">
        <v>1</v>
      </c>
      <c r="E27" s="5">
        <v>449.9</v>
      </c>
    </row>
    <row r="28" spans="1:5" x14ac:dyDescent="0.25">
      <c r="A28" s="5" t="s">
        <v>30</v>
      </c>
      <c r="B28" s="5">
        <v>331</v>
      </c>
      <c r="C28" s="5" t="s">
        <v>9245</v>
      </c>
      <c r="D28" s="5">
        <v>1</v>
      </c>
      <c r="E28" s="5">
        <v>461</v>
      </c>
    </row>
    <row r="29" spans="1:5" x14ac:dyDescent="0.25">
      <c r="A29" s="5" t="s">
        <v>30</v>
      </c>
      <c r="B29" s="5">
        <v>337</v>
      </c>
      <c r="C29" s="5" t="s">
        <v>9245</v>
      </c>
      <c r="D29" s="5">
        <v>1</v>
      </c>
      <c r="E29" s="5">
        <v>424.3</v>
      </c>
    </row>
    <row r="30" spans="1:5" x14ac:dyDescent="0.25">
      <c r="A30" s="5" t="s">
        <v>30</v>
      </c>
      <c r="B30" s="5">
        <v>348</v>
      </c>
      <c r="C30" s="5" t="s">
        <v>9245</v>
      </c>
      <c r="D30" s="5">
        <v>1</v>
      </c>
      <c r="E30" s="5">
        <v>423.3</v>
      </c>
    </row>
    <row r="31" spans="1:5" x14ac:dyDescent="0.25">
      <c r="A31" s="5" t="s">
        <v>30</v>
      </c>
      <c r="B31" s="5">
        <v>357</v>
      </c>
      <c r="C31" s="5" t="s">
        <v>9245</v>
      </c>
      <c r="D31" s="5">
        <v>1</v>
      </c>
      <c r="E31" s="5">
        <v>488.2</v>
      </c>
    </row>
    <row r="32" spans="1:5" x14ac:dyDescent="0.25">
      <c r="A32" s="5" t="s">
        <v>30</v>
      </c>
      <c r="B32" s="5">
        <v>359</v>
      </c>
      <c r="C32" s="5" t="s">
        <v>9245</v>
      </c>
      <c r="D32" s="5">
        <v>1</v>
      </c>
      <c r="E32" s="5">
        <v>486.6</v>
      </c>
    </row>
    <row r="33" spans="1:5" x14ac:dyDescent="0.25">
      <c r="A33" s="5" t="s">
        <v>30</v>
      </c>
      <c r="B33" s="5">
        <v>362</v>
      </c>
      <c r="C33" s="5" t="s">
        <v>9245</v>
      </c>
      <c r="D33" s="5">
        <v>1</v>
      </c>
      <c r="E33" s="5">
        <v>481.4</v>
      </c>
    </row>
    <row r="34" spans="1:5" x14ac:dyDescent="0.25">
      <c r="A34" s="5" t="s">
        <v>30</v>
      </c>
      <c r="B34" s="5">
        <v>363</v>
      </c>
      <c r="C34" s="5" t="s">
        <v>9245</v>
      </c>
      <c r="D34" s="5">
        <v>1</v>
      </c>
      <c r="E34" s="5">
        <v>462.2</v>
      </c>
    </row>
    <row r="35" spans="1:5" x14ac:dyDescent="0.25">
      <c r="A35" s="5" t="s">
        <v>30</v>
      </c>
      <c r="B35" s="5">
        <v>364</v>
      </c>
      <c r="C35" s="5" t="s">
        <v>9245</v>
      </c>
      <c r="D35" s="5">
        <v>1</v>
      </c>
      <c r="E35" s="5">
        <v>492.1</v>
      </c>
    </row>
    <row r="36" spans="1:5" x14ac:dyDescent="0.25">
      <c r="A36" s="5" t="s">
        <v>30</v>
      </c>
      <c r="B36" s="5">
        <v>390</v>
      </c>
      <c r="C36" s="5" t="s">
        <v>9245</v>
      </c>
      <c r="D36" s="5">
        <v>1</v>
      </c>
      <c r="E36" s="5">
        <v>452</v>
      </c>
    </row>
    <row r="37" spans="1:5" x14ac:dyDescent="0.25">
      <c r="A37" s="5" t="s">
        <v>30</v>
      </c>
      <c r="B37" s="5">
        <v>392</v>
      </c>
      <c r="C37" s="5" t="s">
        <v>9245</v>
      </c>
      <c r="D37" s="5">
        <v>1</v>
      </c>
      <c r="E37" s="5">
        <v>459.5</v>
      </c>
    </row>
    <row r="38" spans="1:5" x14ac:dyDescent="0.25">
      <c r="A38" s="5" t="s">
        <v>30</v>
      </c>
      <c r="B38" s="5">
        <v>393</v>
      </c>
      <c r="C38" s="5" t="s">
        <v>9245</v>
      </c>
      <c r="D38" s="5">
        <v>1</v>
      </c>
      <c r="E38" s="5">
        <v>446.2</v>
      </c>
    </row>
    <row r="39" spans="1:5" x14ac:dyDescent="0.25">
      <c r="A39" s="5" t="s">
        <v>30</v>
      </c>
      <c r="B39" s="5">
        <v>395</v>
      </c>
      <c r="C39" s="5" t="s">
        <v>9245</v>
      </c>
      <c r="D39" s="5">
        <v>1</v>
      </c>
      <c r="E39" s="5">
        <v>494.2</v>
      </c>
    </row>
    <row r="40" spans="1:5" x14ac:dyDescent="0.25">
      <c r="A40" s="5" t="s">
        <v>30</v>
      </c>
      <c r="B40" s="5">
        <v>396</v>
      </c>
      <c r="C40" s="5" t="s">
        <v>9245</v>
      </c>
      <c r="D40" s="5">
        <v>1</v>
      </c>
      <c r="E40" s="5">
        <v>471.7</v>
      </c>
    </row>
    <row r="41" spans="1:5" x14ac:dyDescent="0.25">
      <c r="A41" s="5" t="s">
        <v>28</v>
      </c>
      <c r="B41" s="5">
        <v>154</v>
      </c>
      <c r="C41" s="5" t="s">
        <v>9245</v>
      </c>
      <c r="D41" s="5">
        <v>2</v>
      </c>
      <c r="E41" s="5">
        <v>442.4</v>
      </c>
    </row>
    <row r="42" spans="1:5" x14ac:dyDescent="0.25">
      <c r="A42" s="5" t="s">
        <v>28</v>
      </c>
      <c r="B42" s="5">
        <v>156</v>
      </c>
      <c r="C42" s="5" t="s">
        <v>9245</v>
      </c>
      <c r="D42" s="5">
        <v>2</v>
      </c>
      <c r="E42" s="5">
        <v>462.2</v>
      </c>
    </row>
    <row r="43" spans="1:5" x14ac:dyDescent="0.25">
      <c r="A43" s="5" t="s">
        <v>28</v>
      </c>
      <c r="B43" s="5">
        <v>161</v>
      </c>
      <c r="C43" s="5" t="s">
        <v>9245</v>
      </c>
      <c r="D43" s="5">
        <v>2</v>
      </c>
      <c r="E43" s="5">
        <v>466.6</v>
      </c>
    </row>
    <row r="44" spans="1:5" x14ac:dyDescent="0.25">
      <c r="A44" s="5" t="s">
        <v>28</v>
      </c>
      <c r="B44" s="5">
        <v>171</v>
      </c>
      <c r="C44" s="5" t="s">
        <v>9245</v>
      </c>
      <c r="D44" s="5">
        <v>2</v>
      </c>
      <c r="E44" s="5">
        <v>526.1</v>
      </c>
    </row>
    <row r="45" spans="1:5" x14ac:dyDescent="0.25">
      <c r="A45" s="5" t="s">
        <v>28</v>
      </c>
      <c r="B45" s="5">
        <v>174</v>
      </c>
      <c r="C45" s="5" t="s">
        <v>9245</v>
      </c>
      <c r="D45" s="5">
        <v>2</v>
      </c>
      <c r="E45" s="5">
        <v>498.6</v>
      </c>
    </row>
    <row r="46" spans="1:5" x14ac:dyDescent="0.25">
      <c r="A46" s="5" t="s">
        <v>28</v>
      </c>
      <c r="B46" s="5">
        <v>178</v>
      </c>
      <c r="C46" s="5" t="s">
        <v>9245</v>
      </c>
      <c r="D46" s="5">
        <v>2</v>
      </c>
      <c r="E46" s="5">
        <v>466.1</v>
      </c>
    </row>
    <row r="47" spans="1:5" x14ac:dyDescent="0.25">
      <c r="A47" s="5" t="s">
        <v>28</v>
      </c>
      <c r="B47" s="5">
        <v>175</v>
      </c>
      <c r="C47" s="5" t="s">
        <v>9245</v>
      </c>
      <c r="D47" s="5">
        <v>2</v>
      </c>
      <c r="E47" s="5">
        <v>457.5</v>
      </c>
    </row>
    <row r="48" spans="1:5" x14ac:dyDescent="0.25">
      <c r="A48" s="5" t="s">
        <v>28</v>
      </c>
      <c r="B48" s="5">
        <v>185</v>
      </c>
      <c r="C48" s="5" t="s">
        <v>9245</v>
      </c>
      <c r="D48" s="5">
        <v>2</v>
      </c>
      <c r="E48" s="5">
        <v>464.8</v>
      </c>
    </row>
    <row r="49" spans="1:5" x14ac:dyDescent="0.25">
      <c r="A49" s="5" t="s">
        <v>28</v>
      </c>
      <c r="B49" s="5">
        <v>190</v>
      </c>
      <c r="C49" s="5" t="s">
        <v>9245</v>
      </c>
      <c r="D49" s="5">
        <v>2</v>
      </c>
      <c r="E49" s="5">
        <v>479.3</v>
      </c>
    </row>
    <row r="50" spans="1:5" x14ac:dyDescent="0.25">
      <c r="A50" s="5" t="s">
        <v>28</v>
      </c>
      <c r="B50" s="5">
        <v>193</v>
      </c>
      <c r="C50" s="5" t="s">
        <v>9245</v>
      </c>
      <c r="D50" s="5">
        <v>2</v>
      </c>
      <c r="E50" s="5">
        <v>501.6</v>
      </c>
    </row>
    <row r="51" spans="1:5" x14ac:dyDescent="0.25">
      <c r="A51" s="5" t="s">
        <v>28</v>
      </c>
      <c r="B51" s="5">
        <v>197</v>
      </c>
      <c r="C51" s="5" t="s">
        <v>9245</v>
      </c>
      <c r="D51" s="5">
        <v>2</v>
      </c>
      <c r="E51" s="5">
        <v>460.1</v>
      </c>
    </row>
    <row r="52" spans="1:5" x14ac:dyDescent="0.25">
      <c r="A52" s="5" t="s">
        <v>28</v>
      </c>
      <c r="B52" s="5">
        <v>199</v>
      </c>
      <c r="C52" s="5" t="s">
        <v>9245</v>
      </c>
      <c r="D52" s="5">
        <v>2</v>
      </c>
      <c r="E52" s="5">
        <v>508.5</v>
      </c>
    </row>
    <row r="53" spans="1:5" x14ac:dyDescent="0.25">
      <c r="A53" s="5" t="s">
        <v>28</v>
      </c>
      <c r="B53" s="5">
        <v>208</v>
      </c>
      <c r="C53" s="5" t="s">
        <v>9245</v>
      </c>
      <c r="D53" s="5">
        <v>2</v>
      </c>
      <c r="E53" s="5">
        <v>483.6</v>
      </c>
    </row>
    <row r="54" spans="1:5" x14ac:dyDescent="0.25">
      <c r="A54" s="5" t="s">
        <v>28</v>
      </c>
      <c r="B54" s="5">
        <v>221</v>
      </c>
      <c r="C54" s="5" t="s">
        <v>9245</v>
      </c>
      <c r="D54" s="5">
        <v>2</v>
      </c>
      <c r="E54" s="5">
        <v>486.2</v>
      </c>
    </row>
    <row r="55" spans="1:5" x14ac:dyDescent="0.25">
      <c r="A55" s="5" t="s">
        <v>28</v>
      </c>
      <c r="B55" s="5">
        <v>222</v>
      </c>
      <c r="C55" s="5" t="s">
        <v>9245</v>
      </c>
      <c r="D55" s="5">
        <v>2</v>
      </c>
      <c r="E55" s="5">
        <v>518.70000000000005</v>
      </c>
    </row>
    <row r="56" spans="1:5" x14ac:dyDescent="0.25">
      <c r="A56" s="5" t="s">
        <v>28</v>
      </c>
      <c r="B56" s="5">
        <v>223</v>
      </c>
      <c r="C56" s="5" t="s">
        <v>9245</v>
      </c>
      <c r="D56" s="5">
        <v>2</v>
      </c>
      <c r="E56" s="5">
        <v>533.79999999999995</v>
      </c>
    </row>
    <row r="57" spans="1:5" x14ac:dyDescent="0.25">
      <c r="A57" s="5" t="s">
        <v>29</v>
      </c>
      <c r="B57" s="5">
        <v>261</v>
      </c>
      <c r="C57" s="5" t="s">
        <v>9245</v>
      </c>
      <c r="D57" s="5">
        <v>2</v>
      </c>
      <c r="E57" s="5">
        <v>459.6</v>
      </c>
    </row>
    <row r="58" spans="1:5" x14ac:dyDescent="0.25">
      <c r="A58" s="5" t="s">
        <v>29</v>
      </c>
      <c r="B58" s="5">
        <v>268</v>
      </c>
      <c r="C58" s="5" t="s">
        <v>9246</v>
      </c>
      <c r="D58" s="5">
        <v>2</v>
      </c>
      <c r="E58" s="5">
        <v>294.8</v>
      </c>
    </row>
    <row r="59" spans="1:5" x14ac:dyDescent="0.25">
      <c r="A59" s="5" t="s">
        <v>29</v>
      </c>
      <c r="B59" s="5">
        <v>271</v>
      </c>
      <c r="C59" s="5" t="s">
        <v>9246</v>
      </c>
      <c r="D59" s="5">
        <v>2</v>
      </c>
      <c r="E59" s="5">
        <v>281.09999999999997</v>
      </c>
    </row>
    <row r="60" spans="1:5" x14ac:dyDescent="0.25">
      <c r="A60" s="5" t="s">
        <v>29</v>
      </c>
      <c r="B60" s="5">
        <v>286</v>
      </c>
      <c r="C60" s="5" t="s">
        <v>9246</v>
      </c>
      <c r="D60" s="5">
        <v>2</v>
      </c>
      <c r="E60" s="5">
        <v>461</v>
      </c>
    </row>
    <row r="61" spans="1:5" x14ac:dyDescent="0.25">
      <c r="A61" s="5" t="s">
        <v>29</v>
      </c>
      <c r="B61" s="5">
        <v>236</v>
      </c>
      <c r="C61" s="5" t="s">
        <v>9245</v>
      </c>
      <c r="D61" s="5">
        <v>2</v>
      </c>
      <c r="E61" s="5">
        <v>491.5</v>
      </c>
    </row>
    <row r="62" spans="1:5" x14ac:dyDescent="0.25">
      <c r="A62" s="5" t="s">
        <v>30</v>
      </c>
      <c r="B62" s="5">
        <v>305</v>
      </c>
      <c r="C62" s="5" t="s">
        <v>9245</v>
      </c>
      <c r="D62" s="5">
        <v>2</v>
      </c>
      <c r="E62" s="5">
        <v>435.3</v>
      </c>
    </row>
    <row r="63" spans="1:5" x14ac:dyDescent="0.25">
      <c r="A63" s="5" t="s">
        <v>30</v>
      </c>
      <c r="B63" s="5">
        <v>306</v>
      </c>
      <c r="C63" s="5" t="s">
        <v>9245</v>
      </c>
      <c r="D63" s="5">
        <v>2</v>
      </c>
      <c r="E63" s="5">
        <v>426.1</v>
      </c>
    </row>
    <row r="64" spans="1:5" x14ac:dyDescent="0.25">
      <c r="A64" s="5" t="s">
        <v>30</v>
      </c>
      <c r="B64" s="5">
        <v>321</v>
      </c>
      <c r="C64" s="5" t="s">
        <v>9245</v>
      </c>
      <c r="D64" s="5">
        <v>2</v>
      </c>
      <c r="E64" s="5">
        <v>460</v>
      </c>
    </row>
    <row r="65" spans="1:5" x14ac:dyDescent="0.25">
      <c r="A65" s="5" t="s">
        <v>30</v>
      </c>
      <c r="B65" s="5">
        <v>324</v>
      </c>
      <c r="C65" s="5" t="s">
        <v>9245</v>
      </c>
      <c r="D65" s="5">
        <v>2</v>
      </c>
      <c r="E65" s="5">
        <v>460.7</v>
      </c>
    </row>
    <row r="66" spans="1:5" x14ac:dyDescent="0.25">
      <c r="A66" s="5" t="s">
        <v>30</v>
      </c>
      <c r="B66" s="5">
        <v>325</v>
      </c>
      <c r="C66" s="5" t="s">
        <v>9245</v>
      </c>
      <c r="D66" s="5">
        <v>2</v>
      </c>
      <c r="E66" s="5">
        <v>440.7</v>
      </c>
    </row>
    <row r="67" spans="1:5" x14ac:dyDescent="0.25">
      <c r="A67" s="5" t="s">
        <v>30</v>
      </c>
      <c r="B67" s="5">
        <v>331</v>
      </c>
      <c r="C67" s="5" t="s">
        <v>9245</v>
      </c>
      <c r="D67" s="5">
        <v>2</v>
      </c>
      <c r="E67" s="5">
        <v>424.1</v>
      </c>
    </row>
    <row r="68" spans="1:5" x14ac:dyDescent="0.25">
      <c r="A68" s="5" t="s">
        <v>30</v>
      </c>
      <c r="B68" s="5">
        <v>337</v>
      </c>
      <c r="C68" s="5" t="s">
        <v>9245</v>
      </c>
      <c r="D68" s="5">
        <v>2</v>
      </c>
      <c r="E68" s="5">
        <v>441.8</v>
      </c>
    </row>
    <row r="69" spans="1:5" x14ac:dyDescent="0.25">
      <c r="A69" s="5" t="s">
        <v>30</v>
      </c>
      <c r="B69" s="5">
        <v>348</v>
      </c>
      <c r="C69" s="5" t="s">
        <v>9245</v>
      </c>
      <c r="D69" s="5">
        <v>2</v>
      </c>
      <c r="E69" s="5">
        <v>459.2</v>
      </c>
    </row>
    <row r="70" spans="1:5" x14ac:dyDescent="0.25">
      <c r="A70" s="5" t="s">
        <v>30</v>
      </c>
      <c r="B70" s="5">
        <v>357</v>
      </c>
      <c r="C70" s="5" t="s">
        <v>9245</v>
      </c>
      <c r="D70" s="5">
        <v>2</v>
      </c>
      <c r="E70" s="5">
        <v>464.5</v>
      </c>
    </row>
    <row r="71" spans="1:5" x14ac:dyDescent="0.25">
      <c r="A71" s="5" t="s">
        <v>30</v>
      </c>
      <c r="B71" s="5">
        <v>359</v>
      </c>
      <c r="C71" s="5" t="s">
        <v>9245</v>
      </c>
      <c r="D71" s="5">
        <v>2</v>
      </c>
      <c r="E71" s="5">
        <v>497</v>
      </c>
    </row>
    <row r="72" spans="1:5" x14ac:dyDescent="0.25">
      <c r="A72" s="5" t="s">
        <v>30</v>
      </c>
      <c r="B72" s="5">
        <v>362</v>
      </c>
      <c r="C72" s="5" t="s">
        <v>9245</v>
      </c>
      <c r="D72" s="5">
        <v>2</v>
      </c>
      <c r="E72" s="5">
        <v>408.9</v>
      </c>
    </row>
    <row r="73" spans="1:5" x14ac:dyDescent="0.25">
      <c r="A73" s="5" t="s">
        <v>30</v>
      </c>
      <c r="B73" s="5">
        <v>363</v>
      </c>
      <c r="C73" s="5" t="s">
        <v>9245</v>
      </c>
      <c r="D73" s="5">
        <v>2</v>
      </c>
      <c r="E73" s="5">
        <v>437.1</v>
      </c>
    </row>
    <row r="74" spans="1:5" x14ac:dyDescent="0.25">
      <c r="A74" s="5" t="s">
        <v>30</v>
      </c>
      <c r="B74" s="5">
        <v>364</v>
      </c>
      <c r="C74" s="5" t="s">
        <v>9245</v>
      </c>
      <c r="D74" s="5">
        <v>2</v>
      </c>
      <c r="E74" s="5">
        <v>469.2</v>
      </c>
    </row>
    <row r="75" spans="1:5" x14ac:dyDescent="0.25">
      <c r="A75" s="5" t="s">
        <v>30</v>
      </c>
      <c r="B75" s="5">
        <v>390</v>
      </c>
      <c r="C75" s="5" t="s">
        <v>9245</v>
      </c>
      <c r="D75" s="5">
        <v>2</v>
      </c>
      <c r="E75" s="5">
        <v>467.2</v>
      </c>
    </row>
    <row r="76" spans="1:5" x14ac:dyDescent="0.25">
      <c r="A76" s="5" t="s">
        <v>30</v>
      </c>
      <c r="B76" s="5">
        <v>392</v>
      </c>
      <c r="C76" s="5" t="s">
        <v>9245</v>
      </c>
      <c r="D76" s="5">
        <v>2</v>
      </c>
      <c r="E76" s="5">
        <v>431.4</v>
      </c>
    </row>
    <row r="77" spans="1:5" x14ac:dyDescent="0.25">
      <c r="A77" s="5" t="s">
        <v>30</v>
      </c>
      <c r="B77" s="5">
        <v>393</v>
      </c>
      <c r="C77" s="5" t="s">
        <v>9245</v>
      </c>
      <c r="D77" s="5">
        <v>2</v>
      </c>
      <c r="E77" s="5">
        <v>491.1</v>
      </c>
    </row>
    <row r="78" spans="1:5" x14ac:dyDescent="0.25">
      <c r="A78" s="5" t="s">
        <v>30</v>
      </c>
      <c r="B78" s="5">
        <v>395</v>
      </c>
      <c r="C78" s="5" t="s">
        <v>9245</v>
      </c>
      <c r="D78" s="5">
        <v>2</v>
      </c>
    </row>
    <row r="79" spans="1:5" x14ac:dyDescent="0.25">
      <c r="A79" s="5" t="s">
        <v>30</v>
      </c>
      <c r="B79" s="5">
        <v>396</v>
      </c>
      <c r="C79" s="5" t="s">
        <v>9245</v>
      </c>
      <c r="D79" s="5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39"/>
  <sheetViews>
    <sheetView topLeftCell="A145" workbookViewId="0">
      <selection activeCell="C152" sqref="C152"/>
    </sheetView>
  </sheetViews>
  <sheetFormatPr baseColWidth="10" defaultRowHeight="15" x14ac:dyDescent="0.25"/>
  <cols>
    <col min="3" max="3" width="30" customWidth="1"/>
    <col min="5" max="5" width="16.85546875" customWidth="1"/>
  </cols>
  <sheetData>
    <row r="1" spans="1:6" x14ac:dyDescent="0.25">
      <c r="A1" s="27" t="s">
        <v>0</v>
      </c>
      <c r="B1" s="82" t="s">
        <v>10911</v>
      </c>
      <c r="C1" s="27" t="s">
        <v>10777</v>
      </c>
      <c r="D1" s="27" t="s">
        <v>10912</v>
      </c>
      <c r="E1" s="27" t="s">
        <v>10913</v>
      </c>
      <c r="F1" s="27" t="s">
        <v>10914</v>
      </c>
    </row>
    <row r="2" spans="1:6" x14ac:dyDescent="0.25">
      <c r="A2" s="27" t="s">
        <v>28</v>
      </c>
      <c r="B2" s="27">
        <v>171</v>
      </c>
      <c r="C2" s="27" t="s">
        <v>10833</v>
      </c>
      <c r="D2" s="27">
        <v>1</v>
      </c>
      <c r="E2" s="27" t="s">
        <v>10915</v>
      </c>
      <c r="F2" s="27">
        <v>2</v>
      </c>
    </row>
    <row r="3" spans="1:6" x14ac:dyDescent="0.25">
      <c r="A3" s="27" t="s">
        <v>28</v>
      </c>
      <c r="B3" s="27">
        <v>154</v>
      </c>
      <c r="C3" s="27" t="s">
        <v>10834</v>
      </c>
      <c r="D3" s="27">
        <v>1</v>
      </c>
      <c r="E3" s="27" t="s">
        <v>10916</v>
      </c>
      <c r="F3" s="27">
        <v>3</v>
      </c>
    </row>
    <row r="4" spans="1:6" x14ac:dyDescent="0.25">
      <c r="A4" s="27" t="s">
        <v>28</v>
      </c>
      <c r="B4" s="27">
        <v>156</v>
      </c>
      <c r="C4" s="27" t="s">
        <v>10834</v>
      </c>
      <c r="D4" s="27">
        <v>1</v>
      </c>
      <c r="E4" s="27" t="s">
        <v>10916</v>
      </c>
      <c r="F4" s="27">
        <v>2</v>
      </c>
    </row>
    <row r="5" spans="1:6" x14ac:dyDescent="0.25">
      <c r="A5" s="27" t="s">
        <v>28</v>
      </c>
      <c r="B5" s="27">
        <v>161</v>
      </c>
      <c r="C5" s="27" t="s">
        <v>10834</v>
      </c>
      <c r="D5" s="27">
        <v>1</v>
      </c>
      <c r="E5" s="27" t="s">
        <v>10916</v>
      </c>
      <c r="F5" s="27">
        <v>2</v>
      </c>
    </row>
    <row r="6" spans="1:6" x14ac:dyDescent="0.25">
      <c r="A6" s="27" t="s">
        <v>28</v>
      </c>
      <c r="B6" s="27">
        <v>171</v>
      </c>
      <c r="C6" s="27" t="s">
        <v>10834</v>
      </c>
      <c r="D6" s="27">
        <v>1</v>
      </c>
      <c r="E6" s="27" t="s">
        <v>10916</v>
      </c>
      <c r="F6" s="27">
        <v>1</v>
      </c>
    </row>
    <row r="7" spans="1:6" x14ac:dyDescent="0.25">
      <c r="A7" s="27" t="s">
        <v>28</v>
      </c>
      <c r="B7" s="27">
        <v>154</v>
      </c>
      <c r="C7" s="27" t="s">
        <v>10835</v>
      </c>
      <c r="D7" s="27">
        <v>0</v>
      </c>
      <c r="E7" s="27" t="s">
        <v>10917</v>
      </c>
      <c r="F7" s="27">
        <v>2</v>
      </c>
    </row>
    <row r="8" spans="1:6" x14ac:dyDescent="0.25">
      <c r="A8" s="27" t="s">
        <v>28</v>
      </c>
      <c r="B8" s="27">
        <v>156</v>
      </c>
      <c r="C8" s="27" t="s">
        <v>10835</v>
      </c>
      <c r="D8" s="27">
        <v>0</v>
      </c>
      <c r="E8" s="27" t="s">
        <v>10917</v>
      </c>
      <c r="F8" s="27">
        <v>1</v>
      </c>
    </row>
    <row r="9" spans="1:6" x14ac:dyDescent="0.25">
      <c r="A9" s="27" t="s">
        <v>28</v>
      </c>
      <c r="B9" s="27">
        <v>174</v>
      </c>
      <c r="C9" s="27" t="s">
        <v>10841</v>
      </c>
      <c r="D9" s="27">
        <v>1</v>
      </c>
      <c r="E9" s="27" t="s">
        <v>10918</v>
      </c>
      <c r="F9" s="27">
        <v>3</v>
      </c>
    </row>
    <row r="10" spans="1:6" x14ac:dyDescent="0.25">
      <c r="A10" s="27" t="s">
        <v>28</v>
      </c>
      <c r="B10" s="27">
        <v>154</v>
      </c>
      <c r="C10" s="27" t="s">
        <v>10919</v>
      </c>
      <c r="D10" s="27">
        <v>1</v>
      </c>
      <c r="E10" s="27" t="s">
        <v>10920</v>
      </c>
      <c r="F10" s="27">
        <v>2</v>
      </c>
    </row>
    <row r="11" spans="1:6" x14ac:dyDescent="0.25">
      <c r="A11" s="27" t="s">
        <v>28</v>
      </c>
      <c r="B11" s="27">
        <v>161</v>
      </c>
      <c r="C11" s="27" t="s">
        <v>10921</v>
      </c>
      <c r="D11" s="27">
        <v>1</v>
      </c>
      <c r="E11" s="27" t="s">
        <v>10922</v>
      </c>
      <c r="F11" s="27">
        <v>2</v>
      </c>
    </row>
    <row r="12" spans="1:6" x14ac:dyDescent="0.25">
      <c r="A12" s="27" t="s">
        <v>28</v>
      </c>
      <c r="B12" s="27">
        <v>154</v>
      </c>
      <c r="C12" s="27" t="s">
        <v>10845</v>
      </c>
      <c r="D12" s="27">
        <v>1</v>
      </c>
      <c r="E12" s="27" t="s">
        <v>10915</v>
      </c>
      <c r="F12" s="27">
        <v>1</v>
      </c>
    </row>
    <row r="13" spans="1:6" x14ac:dyDescent="0.25">
      <c r="A13" s="27" t="s">
        <v>28</v>
      </c>
      <c r="B13" s="27">
        <v>156</v>
      </c>
      <c r="C13" s="27" t="s">
        <v>10845</v>
      </c>
      <c r="D13" s="27">
        <v>1</v>
      </c>
      <c r="E13" s="27" t="s">
        <v>10915</v>
      </c>
      <c r="F13" s="27">
        <v>2</v>
      </c>
    </row>
    <row r="14" spans="1:6" x14ac:dyDescent="0.25">
      <c r="A14" s="27" t="s">
        <v>28</v>
      </c>
      <c r="B14" s="27">
        <v>161</v>
      </c>
      <c r="C14" s="27" t="s">
        <v>10845</v>
      </c>
      <c r="D14" s="27">
        <v>1</v>
      </c>
      <c r="E14" s="27" t="s">
        <v>10915</v>
      </c>
      <c r="F14" s="27">
        <v>3</v>
      </c>
    </row>
    <row r="15" spans="1:6" x14ac:dyDescent="0.25">
      <c r="A15" s="27" t="s">
        <v>28</v>
      </c>
      <c r="B15" s="27">
        <v>174</v>
      </c>
      <c r="C15" s="27" t="s">
        <v>10845</v>
      </c>
      <c r="D15" s="27">
        <v>1</v>
      </c>
      <c r="E15" s="27" t="s">
        <v>10915</v>
      </c>
      <c r="F15" s="27">
        <v>1</v>
      </c>
    </row>
    <row r="16" spans="1:6" x14ac:dyDescent="0.25">
      <c r="A16" s="27" t="s">
        <v>28</v>
      </c>
      <c r="B16" s="27">
        <v>156</v>
      </c>
      <c r="C16" s="27" t="s">
        <v>10923</v>
      </c>
      <c r="D16" s="27">
        <v>0</v>
      </c>
      <c r="E16" s="27" t="s">
        <v>10924</v>
      </c>
      <c r="F16" s="27">
        <v>1</v>
      </c>
    </row>
    <row r="17" spans="1:6" x14ac:dyDescent="0.25">
      <c r="A17" s="27" t="s">
        <v>28</v>
      </c>
      <c r="B17" s="27">
        <v>156</v>
      </c>
      <c r="C17" s="27" t="s">
        <v>10847</v>
      </c>
      <c r="D17" s="27">
        <v>1</v>
      </c>
      <c r="E17" s="27" t="s">
        <v>10924</v>
      </c>
      <c r="F17" s="27">
        <v>4</v>
      </c>
    </row>
    <row r="18" spans="1:6" x14ac:dyDescent="0.25">
      <c r="A18" s="27" t="s">
        <v>28</v>
      </c>
      <c r="B18" s="27">
        <v>161</v>
      </c>
      <c r="C18" s="27" t="s">
        <v>10847</v>
      </c>
      <c r="D18" s="27">
        <v>1</v>
      </c>
      <c r="E18" s="27" t="s">
        <v>10924</v>
      </c>
      <c r="F18" s="27">
        <v>2</v>
      </c>
    </row>
    <row r="19" spans="1:6" x14ac:dyDescent="0.25">
      <c r="A19" s="27" t="s">
        <v>28</v>
      </c>
      <c r="B19" s="27">
        <v>174</v>
      </c>
      <c r="C19" s="27" t="s">
        <v>10847</v>
      </c>
      <c r="D19" s="27">
        <v>1</v>
      </c>
      <c r="E19" s="27" t="s">
        <v>10924</v>
      </c>
      <c r="F19" s="27">
        <v>1</v>
      </c>
    </row>
    <row r="20" spans="1:6" x14ac:dyDescent="0.25">
      <c r="A20" s="27" t="s">
        <v>28</v>
      </c>
      <c r="B20" s="27">
        <v>171</v>
      </c>
      <c r="C20" s="27" t="s">
        <v>10850</v>
      </c>
      <c r="D20" s="27">
        <v>0</v>
      </c>
      <c r="E20" s="27" t="s">
        <v>10925</v>
      </c>
      <c r="F20" s="27">
        <v>2</v>
      </c>
    </row>
    <row r="21" spans="1:6" x14ac:dyDescent="0.25">
      <c r="A21" s="27" t="s">
        <v>28</v>
      </c>
      <c r="B21" s="27">
        <v>174</v>
      </c>
      <c r="C21" s="27" t="s">
        <v>10850</v>
      </c>
      <c r="D21" s="27">
        <v>0</v>
      </c>
      <c r="E21" s="27" t="s">
        <v>10925</v>
      </c>
      <c r="F21" s="27">
        <v>2</v>
      </c>
    </row>
    <row r="22" spans="1:6" x14ac:dyDescent="0.25">
      <c r="A22" s="27" t="s">
        <v>28</v>
      </c>
      <c r="B22" s="27">
        <v>154</v>
      </c>
      <c r="C22" s="27" t="s">
        <v>10851</v>
      </c>
      <c r="D22" s="27">
        <v>0</v>
      </c>
      <c r="E22" s="27" t="s">
        <v>10925</v>
      </c>
      <c r="F22" s="27">
        <v>2</v>
      </c>
    </row>
    <row r="23" spans="1:6" x14ac:dyDescent="0.25">
      <c r="A23" s="27" t="s">
        <v>28</v>
      </c>
      <c r="B23" s="27">
        <v>154</v>
      </c>
      <c r="C23" s="27" t="s">
        <v>10852</v>
      </c>
      <c r="D23" s="27">
        <v>0</v>
      </c>
      <c r="E23" s="27" t="s">
        <v>10926</v>
      </c>
      <c r="F23" s="27">
        <v>6</v>
      </c>
    </row>
    <row r="24" spans="1:6" x14ac:dyDescent="0.25">
      <c r="A24" s="27" t="s">
        <v>28</v>
      </c>
      <c r="B24" s="27">
        <v>156</v>
      </c>
      <c r="C24" s="27" t="s">
        <v>10852</v>
      </c>
      <c r="D24" s="27">
        <v>0</v>
      </c>
      <c r="E24" s="27" t="s">
        <v>10926</v>
      </c>
      <c r="F24" s="27">
        <v>10</v>
      </c>
    </row>
    <row r="25" spans="1:6" x14ac:dyDescent="0.25">
      <c r="A25" s="27" t="s">
        <v>28</v>
      </c>
      <c r="B25" s="27">
        <v>161</v>
      </c>
      <c r="C25" s="27" t="s">
        <v>10852</v>
      </c>
      <c r="D25" s="27">
        <v>0</v>
      </c>
      <c r="E25" s="27" t="s">
        <v>10926</v>
      </c>
      <c r="F25" s="27">
        <v>6</v>
      </c>
    </row>
    <row r="26" spans="1:6" x14ac:dyDescent="0.25">
      <c r="A26" s="27" t="s">
        <v>28</v>
      </c>
      <c r="B26" s="27">
        <v>171</v>
      </c>
      <c r="C26" s="27" t="s">
        <v>10852</v>
      </c>
      <c r="D26" s="27">
        <v>0</v>
      </c>
      <c r="E26" s="27" t="s">
        <v>10926</v>
      </c>
      <c r="F26" s="27">
        <v>5</v>
      </c>
    </row>
    <row r="27" spans="1:6" x14ac:dyDescent="0.25">
      <c r="A27" s="27" t="s">
        <v>28</v>
      </c>
      <c r="B27" s="27">
        <v>174</v>
      </c>
      <c r="C27" s="27" t="s">
        <v>10852</v>
      </c>
      <c r="D27" s="27">
        <v>0</v>
      </c>
      <c r="E27" s="27" t="s">
        <v>10926</v>
      </c>
      <c r="F27" s="27">
        <v>3</v>
      </c>
    </row>
    <row r="28" spans="1:6" x14ac:dyDescent="0.25">
      <c r="A28" s="27" t="s">
        <v>28</v>
      </c>
      <c r="B28" s="27">
        <v>156</v>
      </c>
      <c r="C28" s="27" t="s">
        <v>10856</v>
      </c>
      <c r="D28" s="27">
        <v>1</v>
      </c>
      <c r="E28" s="27" t="s">
        <v>10915</v>
      </c>
      <c r="F28" s="27">
        <v>2</v>
      </c>
    </row>
    <row r="29" spans="1:6" x14ac:dyDescent="0.25">
      <c r="A29" s="27" t="s">
        <v>28</v>
      </c>
      <c r="B29" s="27">
        <v>161</v>
      </c>
      <c r="C29" s="27" t="s">
        <v>10856</v>
      </c>
      <c r="D29" s="27">
        <v>1</v>
      </c>
      <c r="E29" s="27" t="s">
        <v>10915</v>
      </c>
      <c r="F29" s="27">
        <v>1</v>
      </c>
    </row>
    <row r="30" spans="1:6" x14ac:dyDescent="0.25">
      <c r="A30" s="27" t="s">
        <v>28</v>
      </c>
      <c r="B30" s="27">
        <v>154</v>
      </c>
      <c r="C30" s="83" t="s">
        <v>10857</v>
      </c>
      <c r="D30" s="27">
        <v>1</v>
      </c>
      <c r="E30" s="27" t="s">
        <v>10927</v>
      </c>
      <c r="F30" s="27">
        <v>3</v>
      </c>
    </row>
    <row r="31" spans="1:6" x14ac:dyDescent="0.25">
      <c r="A31" s="27" t="s">
        <v>28</v>
      </c>
      <c r="B31" s="27">
        <v>156</v>
      </c>
      <c r="C31" s="83" t="s">
        <v>10857</v>
      </c>
      <c r="D31" s="27">
        <v>1</v>
      </c>
      <c r="E31" s="27" t="s">
        <v>10927</v>
      </c>
      <c r="F31" s="27">
        <v>2</v>
      </c>
    </row>
    <row r="32" spans="1:6" x14ac:dyDescent="0.25">
      <c r="A32" s="27" t="s">
        <v>28</v>
      </c>
      <c r="B32" s="27">
        <v>174</v>
      </c>
      <c r="C32" s="83" t="s">
        <v>10857</v>
      </c>
      <c r="D32" s="27">
        <v>1</v>
      </c>
      <c r="E32" s="27" t="s">
        <v>10927</v>
      </c>
      <c r="F32" s="27">
        <v>1</v>
      </c>
    </row>
    <row r="33" spans="1:6" x14ac:dyDescent="0.25">
      <c r="A33" s="27" t="s">
        <v>28</v>
      </c>
      <c r="B33" s="27">
        <v>174</v>
      </c>
      <c r="C33" s="27" t="s">
        <v>10928</v>
      </c>
      <c r="D33" s="27">
        <v>0</v>
      </c>
      <c r="E33" s="27" t="s">
        <v>10929</v>
      </c>
      <c r="F33" s="27">
        <v>1</v>
      </c>
    </row>
    <row r="34" spans="1:6" x14ac:dyDescent="0.25">
      <c r="A34" s="27" t="s">
        <v>28</v>
      </c>
      <c r="B34" s="27">
        <v>154</v>
      </c>
      <c r="C34" s="27" t="s">
        <v>10868</v>
      </c>
      <c r="D34" s="27">
        <v>1</v>
      </c>
      <c r="E34" s="27" t="s">
        <v>10930</v>
      </c>
      <c r="F34" s="27">
        <v>1</v>
      </c>
    </row>
    <row r="35" spans="1:6" x14ac:dyDescent="0.25">
      <c r="A35" s="27" t="s">
        <v>28</v>
      </c>
      <c r="B35" s="27">
        <v>154</v>
      </c>
      <c r="C35" s="27" t="s">
        <v>10931</v>
      </c>
      <c r="D35" s="27">
        <v>1</v>
      </c>
      <c r="E35" s="27" t="s">
        <v>10915</v>
      </c>
      <c r="F35" s="27">
        <v>2</v>
      </c>
    </row>
    <row r="36" spans="1:6" x14ac:dyDescent="0.25">
      <c r="A36" s="27" t="s">
        <v>28</v>
      </c>
      <c r="B36" s="27">
        <v>161</v>
      </c>
      <c r="C36" s="27" t="s">
        <v>10932</v>
      </c>
      <c r="D36" s="27">
        <v>1</v>
      </c>
      <c r="E36" s="27" t="s">
        <v>10933</v>
      </c>
      <c r="F36" s="27">
        <v>1</v>
      </c>
    </row>
    <row r="37" spans="1:6" x14ac:dyDescent="0.25">
      <c r="A37" s="27" t="s">
        <v>28</v>
      </c>
      <c r="B37" s="27">
        <v>171</v>
      </c>
      <c r="C37" s="27" t="s">
        <v>10934</v>
      </c>
      <c r="D37" s="27">
        <v>1</v>
      </c>
      <c r="E37" s="27" t="s">
        <v>10935</v>
      </c>
      <c r="F37" s="27">
        <v>2</v>
      </c>
    </row>
    <row r="38" spans="1:6" x14ac:dyDescent="0.25">
      <c r="A38" s="27" t="s">
        <v>28</v>
      </c>
      <c r="B38" s="27">
        <v>154</v>
      </c>
      <c r="C38" s="27" t="s">
        <v>10842</v>
      </c>
      <c r="D38" s="27">
        <v>1</v>
      </c>
      <c r="E38" s="27" t="s">
        <v>10936</v>
      </c>
      <c r="F38" s="27">
        <v>3</v>
      </c>
    </row>
    <row r="39" spans="1:6" x14ac:dyDescent="0.25">
      <c r="A39" s="27" t="s">
        <v>28</v>
      </c>
      <c r="B39" s="27">
        <v>156</v>
      </c>
      <c r="C39" s="27" t="s">
        <v>10937</v>
      </c>
      <c r="D39" s="27">
        <v>1</v>
      </c>
      <c r="E39" s="27" t="s">
        <v>10938</v>
      </c>
      <c r="F39" s="27">
        <v>2</v>
      </c>
    </row>
    <row r="40" spans="1:6" x14ac:dyDescent="0.25">
      <c r="A40" s="27" t="s">
        <v>28</v>
      </c>
      <c r="B40" s="27">
        <v>156</v>
      </c>
      <c r="C40" s="27" t="s">
        <v>10939</v>
      </c>
      <c r="D40" s="27">
        <v>1</v>
      </c>
      <c r="E40" s="27" t="s">
        <v>10915</v>
      </c>
      <c r="F40" s="27">
        <v>1</v>
      </c>
    </row>
    <row r="41" spans="1:6" x14ac:dyDescent="0.25">
      <c r="A41" s="27" t="s">
        <v>28</v>
      </c>
      <c r="B41" s="27">
        <v>161</v>
      </c>
      <c r="C41" s="27" t="s">
        <v>10842</v>
      </c>
      <c r="D41" s="27">
        <v>1</v>
      </c>
      <c r="E41" s="27" t="s">
        <v>10936</v>
      </c>
      <c r="F41" s="27">
        <v>2</v>
      </c>
    </row>
    <row r="42" spans="1:6" x14ac:dyDescent="0.25">
      <c r="A42" s="27" t="s">
        <v>28</v>
      </c>
      <c r="B42" s="27">
        <v>161</v>
      </c>
      <c r="C42" s="27" t="s">
        <v>10871</v>
      </c>
      <c r="D42" s="27">
        <v>1</v>
      </c>
      <c r="E42" s="27" t="s">
        <v>10940</v>
      </c>
      <c r="F42" s="27">
        <v>2</v>
      </c>
    </row>
    <row r="43" spans="1:6" x14ac:dyDescent="0.25">
      <c r="A43" s="27" t="s">
        <v>28</v>
      </c>
      <c r="B43" s="27">
        <v>171</v>
      </c>
      <c r="C43" s="27" t="s">
        <v>10871</v>
      </c>
      <c r="D43" s="27">
        <v>1</v>
      </c>
      <c r="E43" s="27" t="s">
        <v>10940</v>
      </c>
      <c r="F43" s="27">
        <v>1</v>
      </c>
    </row>
    <row r="44" spans="1:6" x14ac:dyDescent="0.25">
      <c r="A44" s="27" t="s">
        <v>28</v>
      </c>
      <c r="B44" s="27">
        <v>171</v>
      </c>
      <c r="C44" s="27" t="s">
        <v>10941</v>
      </c>
      <c r="D44" s="27">
        <v>1</v>
      </c>
      <c r="E44" s="27" t="s">
        <v>10942</v>
      </c>
      <c r="F44" s="27">
        <v>3</v>
      </c>
    </row>
    <row r="45" spans="1:6" x14ac:dyDescent="0.25">
      <c r="A45" s="27" t="s">
        <v>28</v>
      </c>
      <c r="B45" s="27">
        <v>174</v>
      </c>
      <c r="C45" s="27" t="s">
        <v>10943</v>
      </c>
      <c r="D45" s="27">
        <v>1</v>
      </c>
      <c r="E45" s="27" t="s">
        <v>10936</v>
      </c>
      <c r="F45" s="27">
        <v>4</v>
      </c>
    </row>
    <row r="46" spans="1:6" x14ac:dyDescent="0.25">
      <c r="A46" s="27" t="s">
        <v>28</v>
      </c>
      <c r="B46" s="27">
        <v>197</v>
      </c>
      <c r="C46" s="27" t="s">
        <v>10833</v>
      </c>
      <c r="D46" s="27">
        <v>1</v>
      </c>
      <c r="E46" s="27" t="s">
        <v>10915</v>
      </c>
      <c r="F46" s="27">
        <v>1</v>
      </c>
    </row>
    <row r="47" spans="1:6" x14ac:dyDescent="0.25">
      <c r="A47" s="27" t="s">
        <v>28</v>
      </c>
      <c r="B47" s="27">
        <v>208</v>
      </c>
      <c r="C47" s="27" t="s">
        <v>10833</v>
      </c>
      <c r="D47" s="27">
        <v>1</v>
      </c>
      <c r="E47" s="27" t="s">
        <v>10915</v>
      </c>
      <c r="F47" s="27">
        <v>2</v>
      </c>
    </row>
    <row r="48" spans="1:6" x14ac:dyDescent="0.25">
      <c r="A48" s="27" t="s">
        <v>28</v>
      </c>
      <c r="B48" s="27">
        <v>185</v>
      </c>
      <c r="C48" s="27" t="s">
        <v>10835</v>
      </c>
      <c r="D48" s="27">
        <v>0</v>
      </c>
      <c r="E48" s="27" t="s">
        <v>10917</v>
      </c>
      <c r="F48" s="27">
        <v>3</v>
      </c>
    </row>
    <row r="49" spans="1:6" x14ac:dyDescent="0.25">
      <c r="A49" s="27" t="s">
        <v>28</v>
      </c>
      <c r="B49" s="27">
        <v>190</v>
      </c>
      <c r="C49" s="27" t="s">
        <v>10837</v>
      </c>
      <c r="D49" s="27">
        <v>1</v>
      </c>
      <c r="E49" s="27" t="s">
        <v>10924</v>
      </c>
      <c r="F49" s="27">
        <v>2</v>
      </c>
    </row>
    <row r="50" spans="1:6" x14ac:dyDescent="0.25">
      <c r="A50" s="27" t="s">
        <v>28</v>
      </c>
      <c r="B50" s="27">
        <v>175</v>
      </c>
      <c r="C50" s="27" t="s">
        <v>10839</v>
      </c>
      <c r="D50" s="27">
        <v>1</v>
      </c>
      <c r="E50" s="27" t="s">
        <v>10929</v>
      </c>
      <c r="F50" s="27">
        <v>1</v>
      </c>
    </row>
    <row r="51" spans="1:6" x14ac:dyDescent="0.25">
      <c r="A51" s="27" t="s">
        <v>28</v>
      </c>
      <c r="B51" s="27">
        <v>185</v>
      </c>
      <c r="C51" s="27" t="s">
        <v>10839</v>
      </c>
      <c r="D51" s="27">
        <v>1</v>
      </c>
      <c r="E51" s="27" t="s">
        <v>10929</v>
      </c>
      <c r="F51" s="27">
        <v>1</v>
      </c>
    </row>
    <row r="52" spans="1:6" x14ac:dyDescent="0.25">
      <c r="A52" s="27" t="s">
        <v>28</v>
      </c>
      <c r="B52" s="27">
        <v>197</v>
      </c>
      <c r="C52" s="27" t="s">
        <v>10839</v>
      </c>
      <c r="D52" s="27">
        <v>1</v>
      </c>
      <c r="E52" s="27" t="s">
        <v>10929</v>
      </c>
      <c r="F52" s="27">
        <v>1</v>
      </c>
    </row>
    <row r="53" spans="1:6" x14ac:dyDescent="0.25">
      <c r="A53" s="27" t="s">
        <v>28</v>
      </c>
      <c r="B53" s="27">
        <v>208</v>
      </c>
      <c r="C53" s="27" t="s">
        <v>10839</v>
      </c>
      <c r="D53" s="27">
        <v>1</v>
      </c>
      <c r="E53" s="27" t="s">
        <v>10929</v>
      </c>
      <c r="F53" s="27">
        <v>1</v>
      </c>
    </row>
    <row r="54" spans="1:6" x14ac:dyDescent="0.25">
      <c r="A54" s="27" t="s">
        <v>28</v>
      </c>
      <c r="B54" s="27">
        <v>193</v>
      </c>
      <c r="C54" s="27" t="s">
        <v>10944</v>
      </c>
      <c r="D54" s="27">
        <v>1</v>
      </c>
      <c r="E54" s="27" t="s">
        <v>10945</v>
      </c>
      <c r="F54" s="27">
        <v>1</v>
      </c>
    </row>
    <row r="55" spans="1:6" x14ac:dyDescent="0.25">
      <c r="A55" s="27" t="s">
        <v>28</v>
      </c>
      <c r="B55" s="27">
        <v>175</v>
      </c>
      <c r="C55" s="27" t="s">
        <v>10846</v>
      </c>
      <c r="D55" s="27">
        <v>1</v>
      </c>
      <c r="E55" s="27" t="s">
        <v>10924</v>
      </c>
      <c r="F55" s="27">
        <v>2</v>
      </c>
    </row>
    <row r="56" spans="1:6" x14ac:dyDescent="0.25">
      <c r="A56" s="27" t="s">
        <v>28</v>
      </c>
      <c r="B56" s="27">
        <v>185</v>
      </c>
      <c r="C56" s="27" t="s">
        <v>10846</v>
      </c>
      <c r="D56" s="27">
        <v>1</v>
      </c>
      <c r="E56" s="27" t="s">
        <v>10924</v>
      </c>
      <c r="F56" s="27">
        <v>3</v>
      </c>
    </row>
    <row r="57" spans="1:6" x14ac:dyDescent="0.25">
      <c r="A57" s="27" t="s">
        <v>28</v>
      </c>
      <c r="B57" s="27">
        <v>197</v>
      </c>
      <c r="C57" s="27" t="s">
        <v>10846</v>
      </c>
      <c r="D57" s="27">
        <v>1</v>
      </c>
      <c r="E57" s="27" t="s">
        <v>10924</v>
      </c>
      <c r="F57" s="27">
        <v>3</v>
      </c>
    </row>
    <row r="58" spans="1:6" x14ac:dyDescent="0.25">
      <c r="A58" s="27" t="s">
        <v>28</v>
      </c>
      <c r="B58" s="27">
        <v>175</v>
      </c>
      <c r="C58" s="27" t="s">
        <v>10847</v>
      </c>
      <c r="D58" s="27">
        <v>1</v>
      </c>
      <c r="E58" s="27" t="s">
        <v>10924</v>
      </c>
      <c r="F58" s="27">
        <v>3</v>
      </c>
    </row>
    <row r="59" spans="1:6" x14ac:dyDescent="0.25">
      <c r="A59" s="27" t="s">
        <v>28</v>
      </c>
      <c r="B59" s="27">
        <v>178</v>
      </c>
      <c r="C59" s="27" t="s">
        <v>10847</v>
      </c>
      <c r="D59" s="27">
        <v>1</v>
      </c>
      <c r="E59" s="27" t="s">
        <v>10924</v>
      </c>
      <c r="F59" s="27">
        <v>2</v>
      </c>
    </row>
    <row r="60" spans="1:6" x14ac:dyDescent="0.25">
      <c r="A60" s="27" t="s">
        <v>28</v>
      </c>
      <c r="B60" s="27">
        <v>190</v>
      </c>
      <c r="C60" s="27" t="s">
        <v>10847</v>
      </c>
      <c r="D60" s="27">
        <v>1</v>
      </c>
      <c r="E60" s="27" t="s">
        <v>10924</v>
      </c>
      <c r="F60" s="27">
        <v>3</v>
      </c>
    </row>
    <row r="61" spans="1:6" x14ac:dyDescent="0.25">
      <c r="A61" s="27" t="s">
        <v>28</v>
      </c>
      <c r="B61" s="27">
        <v>193</v>
      </c>
      <c r="C61" s="27" t="s">
        <v>10847</v>
      </c>
      <c r="D61" s="27">
        <v>1</v>
      </c>
      <c r="E61" s="27" t="s">
        <v>10924</v>
      </c>
      <c r="F61" s="27">
        <v>4</v>
      </c>
    </row>
    <row r="62" spans="1:6" x14ac:dyDescent="0.25">
      <c r="A62" s="27" t="s">
        <v>28</v>
      </c>
      <c r="B62" s="27">
        <v>197</v>
      </c>
      <c r="C62" s="27" t="s">
        <v>10847</v>
      </c>
      <c r="D62" s="27">
        <v>1</v>
      </c>
      <c r="E62" s="27" t="s">
        <v>10924</v>
      </c>
      <c r="F62" s="27">
        <v>2</v>
      </c>
    </row>
    <row r="63" spans="1:6" x14ac:dyDescent="0.25">
      <c r="A63" s="27" t="s">
        <v>28</v>
      </c>
      <c r="B63" s="27">
        <v>208</v>
      </c>
      <c r="C63" s="27" t="s">
        <v>10847</v>
      </c>
      <c r="D63" s="27">
        <v>1</v>
      </c>
      <c r="E63" s="27" t="s">
        <v>10924</v>
      </c>
      <c r="F63" s="27">
        <v>1</v>
      </c>
    </row>
    <row r="64" spans="1:6" x14ac:dyDescent="0.25">
      <c r="A64" s="27" t="s">
        <v>28</v>
      </c>
      <c r="B64" s="27">
        <v>178</v>
      </c>
      <c r="C64" s="27" t="s">
        <v>10849</v>
      </c>
      <c r="D64" s="27">
        <v>1</v>
      </c>
      <c r="E64" s="27" t="s">
        <v>10935</v>
      </c>
      <c r="F64" s="27">
        <v>5</v>
      </c>
    </row>
    <row r="65" spans="1:6" x14ac:dyDescent="0.25">
      <c r="A65" s="27" t="s">
        <v>28</v>
      </c>
      <c r="B65" s="27">
        <v>185</v>
      </c>
      <c r="C65" s="27" t="s">
        <v>10849</v>
      </c>
      <c r="D65" s="27">
        <v>1</v>
      </c>
      <c r="E65" s="27" t="s">
        <v>10935</v>
      </c>
      <c r="F65" s="27">
        <v>5</v>
      </c>
    </row>
    <row r="66" spans="1:6" x14ac:dyDescent="0.25">
      <c r="A66" s="27" t="s">
        <v>28</v>
      </c>
      <c r="B66" s="27">
        <v>197</v>
      </c>
      <c r="C66" s="27" t="s">
        <v>10849</v>
      </c>
      <c r="D66" s="27">
        <v>1</v>
      </c>
      <c r="E66" s="27" t="s">
        <v>10935</v>
      </c>
      <c r="F66" s="27">
        <v>6</v>
      </c>
    </row>
    <row r="67" spans="1:6" x14ac:dyDescent="0.25">
      <c r="A67" s="27" t="s">
        <v>28</v>
      </c>
      <c r="B67" s="27">
        <v>197</v>
      </c>
      <c r="C67" s="27" t="s">
        <v>10946</v>
      </c>
      <c r="D67" s="27">
        <v>1</v>
      </c>
      <c r="E67" s="27" t="s">
        <v>10947</v>
      </c>
      <c r="F67" s="27">
        <v>1</v>
      </c>
    </row>
    <row r="68" spans="1:6" x14ac:dyDescent="0.25">
      <c r="A68" s="27" t="s">
        <v>28</v>
      </c>
      <c r="B68" s="27">
        <v>193</v>
      </c>
      <c r="C68" s="27" t="s">
        <v>10948</v>
      </c>
      <c r="D68" s="27">
        <v>1</v>
      </c>
      <c r="E68" s="27" t="s">
        <v>10915</v>
      </c>
      <c r="F68" s="27">
        <v>3</v>
      </c>
    </row>
    <row r="69" spans="1:6" x14ac:dyDescent="0.25">
      <c r="A69" s="27" t="s">
        <v>28</v>
      </c>
      <c r="B69" s="27">
        <v>175</v>
      </c>
      <c r="C69" s="83" t="s">
        <v>10857</v>
      </c>
      <c r="D69" s="27">
        <v>1</v>
      </c>
      <c r="E69" s="27" t="s">
        <v>10927</v>
      </c>
      <c r="F69" s="27">
        <v>1</v>
      </c>
    </row>
    <row r="70" spans="1:6" x14ac:dyDescent="0.25">
      <c r="A70" s="27" t="s">
        <v>28</v>
      </c>
      <c r="B70" s="27">
        <v>190</v>
      </c>
      <c r="C70" s="83" t="s">
        <v>10857</v>
      </c>
      <c r="D70" s="27">
        <v>1</v>
      </c>
      <c r="E70" s="27" t="s">
        <v>10927</v>
      </c>
      <c r="F70" s="27">
        <v>3</v>
      </c>
    </row>
    <row r="71" spans="1:6" x14ac:dyDescent="0.25">
      <c r="A71" s="27" t="s">
        <v>28</v>
      </c>
      <c r="B71" s="27">
        <v>190</v>
      </c>
      <c r="C71" s="27" t="s">
        <v>10860</v>
      </c>
      <c r="D71" s="27">
        <v>1</v>
      </c>
      <c r="E71" s="27" t="s">
        <v>10924</v>
      </c>
      <c r="F71" s="27">
        <v>10</v>
      </c>
    </row>
    <row r="72" spans="1:6" x14ac:dyDescent="0.25">
      <c r="A72" s="27" t="s">
        <v>28</v>
      </c>
      <c r="B72" s="27">
        <v>193</v>
      </c>
      <c r="C72" s="27" t="s">
        <v>10860</v>
      </c>
      <c r="D72" s="27">
        <v>1</v>
      </c>
      <c r="E72" s="27" t="s">
        <v>10924</v>
      </c>
      <c r="F72" s="27">
        <v>8</v>
      </c>
    </row>
    <row r="73" spans="1:6" x14ac:dyDescent="0.25">
      <c r="A73" s="27" t="s">
        <v>28</v>
      </c>
      <c r="B73" s="27">
        <v>175</v>
      </c>
      <c r="C73" s="27" t="s">
        <v>10861</v>
      </c>
      <c r="D73" s="27">
        <v>0</v>
      </c>
      <c r="E73" s="27" t="s">
        <v>10949</v>
      </c>
      <c r="F73" s="27">
        <v>4</v>
      </c>
    </row>
    <row r="74" spans="1:6" x14ac:dyDescent="0.25">
      <c r="A74" s="27" t="s">
        <v>28</v>
      </c>
      <c r="B74" s="27">
        <v>185</v>
      </c>
      <c r="C74" s="27" t="s">
        <v>10861</v>
      </c>
      <c r="D74" s="27">
        <v>1</v>
      </c>
      <c r="E74" s="27" t="s">
        <v>10949</v>
      </c>
      <c r="F74" s="27">
        <v>3</v>
      </c>
    </row>
    <row r="75" spans="1:6" x14ac:dyDescent="0.25">
      <c r="A75" s="27" t="s">
        <v>28</v>
      </c>
      <c r="B75" s="27">
        <v>193</v>
      </c>
      <c r="C75" s="27" t="s">
        <v>10861</v>
      </c>
      <c r="D75" s="27">
        <v>1</v>
      </c>
      <c r="E75" s="27" t="s">
        <v>10949</v>
      </c>
      <c r="F75" s="27">
        <v>5</v>
      </c>
    </row>
    <row r="76" spans="1:6" x14ac:dyDescent="0.25">
      <c r="A76" s="27" t="s">
        <v>28</v>
      </c>
      <c r="B76" s="27">
        <v>197</v>
      </c>
      <c r="C76" s="27" t="s">
        <v>10862</v>
      </c>
      <c r="D76" s="27">
        <v>1</v>
      </c>
      <c r="E76" s="27" t="s">
        <v>10949</v>
      </c>
      <c r="F76" s="27">
        <v>3</v>
      </c>
    </row>
    <row r="77" spans="1:6" x14ac:dyDescent="0.25">
      <c r="A77" s="27" t="s">
        <v>28</v>
      </c>
      <c r="B77" s="27">
        <v>208</v>
      </c>
      <c r="C77" s="27" t="s">
        <v>10862</v>
      </c>
      <c r="D77" s="27">
        <v>1</v>
      </c>
      <c r="E77" s="27" t="s">
        <v>10949</v>
      </c>
      <c r="F77" s="27">
        <v>5</v>
      </c>
    </row>
    <row r="78" spans="1:6" x14ac:dyDescent="0.25">
      <c r="A78" s="27" t="s">
        <v>28</v>
      </c>
      <c r="B78" s="27">
        <v>175</v>
      </c>
      <c r="C78" s="27" t="s">
        <v>10868</v>
      </c>
      <c r="D78" s="27">
        <v>1</v>
      </c>
      <c r="E78" s="27" t="s">
        <v>10930</v>
      </c>
      <c r="F78" s="27">
        <v>2</v>
      </c>
    </row>
    <row r="79" spans="1:6" x14ac:dyDescent="0.25">
      <c r="A79" s="27" t="s">
        <v>28</v>
      </c>
      <c r="B79" s="27">
        <v>190</v>
      </c>
      <c r="C79" s="27" t="s">
        <v>10868</v>
      </c>
      <c r="D79" s="27">
        <v>1</v>
      </c>
      <c r="E79" s="27" t="s">
        <v>10930</v>
      </c>
      <c r="F79" s="27">
        <v>2</v>
      </c>
    </row>
    <row r="80" spans="1:6" x14ac:dyDescent="0.25">
      <c r="A80" s="27" t="s">
        <v>28</v>
      </c>
      <c r="B80" s="27">
        <v>178</v>
      </c>
      <c r="C80" s="27" t="s">
        <v>10950</v>
      </c>
      <c r="D80" s="27">
        <v>1</v>
      </c>
      <c r="E80" s="27" t="s">
        <v>10951</v>
      </c>
      <c r="F80" s="27">
        <v>2</v>
      </c>
    </row>
    <row r="81" spans="1:6" x14ac:dyDescent="0.25">
      <c r="A81" s="27" t="s">
        <v>29</v>
      </c>
      <c r="B81" s="27">
        <v>287</v>
      </c>
      <c r="C81" s="27" t="s">
        <v>10952</v>
      </c>
      <c r="D81" s="27">
        <v>1</v>
      </c>
      <c r="E81" s="27" t="s">
        <v>10930</v>
      </c>
      <c r="F81" s="27">
        <v>1</v>
      </c>
    </row>
    <row r="82" spans="1:6" x14ac:dyDescent="0.25">
      <c r="A82" s="27" t="s">
        <v>29</v>
      </c>
      <c r="B82" s="27">
        <v>285</v>
      </c>
      <c r="C82" s="27" t="s">
        <v>10833</v>
      </c>
      <c r="D82" s="27">
        <v>1</v>
      </c>
      <c r="E82" s="27" t="s">
        <v>10915</v>
      </c>
      <c r="F82" s="27">
        <v>2</v>
      </c>
    </row>
    <row r="83" spans="1:6" x14ac:dyDescent="0.25">
      <c r="A83" s="27" t="s">
        <v>29</v>
      </c>
      <c r="B83" s="27">
        <v>262</v>
      </c>
      <c r="C83" s="27" t="s">
        <v>10834</v>
      </c>
      <c r="D83" s="27">
        <v>1</v>
      </c>
      <c r="E83" s="27" t="s">
        <v>10916</v>
      </c>
      <c r="F83" s="27">
        <v>1</v>
      </c>
    </row>
    <row r="84" spans="1:6" x14ac:dyDescent="0.25">
      <c r="A84" s="27" t="s">
        <v>29</v>
      </c>
      <c r="B84" s="27">
        <v>268</v>
      </c>
      <c r="C84" s="27" t="s">
        <v>10834</v>
      </c>
      <c r="D84" s="27">
        <v>1</v>
      </c>
      <c r="E84" s="27" t="s">
        <v>10916</v>
      </c>
      <c r="F84" s="27">
        <v>1</v>
      </c>
    </row>
    <row r="85" spans="1:6" x14ac:dyDescent="0.25">
      <c r="A85" s="27" t="s">
        <v>29</v>
      </c>
      <c r="B85" s="27">
        <v>271</v>
      </c>
      <c r="C85" s="27" t="s">
        <v>10834</v>
      </c>
      <c r="D85" s="27">
        <v>1</v>
      </c>
      <c r="E85" s="27" t="s">
        <v>10916</v>
      </c>
      <c r="F85" s="27">
        <v>1</v>
      </c>
    </row>
    <row r="86" spans="1:6" x14ac:dyDescent="0.25">
      <c r="A86" s="27" t="s">
        <v>29</v>
      </c>
      <c r="B86" s="27">
        <v>272</v>
      </c>
      <c r="C86" s="27" t="s">
        <v>10834</v>
      </c>
      <c r="D86" s="27">
        <v>1</v>
      </c>
      <c r="E86" s="27" t="s">
        <v>10916</v>
      </c>
      <c r="F86" s="27">
        <v>1</v>
      </c>
    </row>
    <row r="87" spans="1:6" x14ac:dyDescent="0.25">
      <c r="A87" s="27" t="s">
        <v>29</v>
      </c>
      <c r="B87" s="27">
        <v>280</v>
      </c>
      <c r="C87" s="27" t="s">
        <v>10834</v>
      </c>
      <c r="D87" s="27">
        <v>1</v>
      </c>
      <c r="E87" s="27" t="s">
        <v>10916</v>
      </c>
      <c r="F87" s="27">
        <v>1</v>
      </c>
    </row>
    <row r="88" spans="1:6" x14ac:dyDescent="0.25">
      <c r="A88" s="27" t="s">
        <v>29</v>
      </c>
      <c r="B88" s="27">
        <v>286</v>
      </c>
      <c r="C88" s="27" t="s">
        <v>10834</v>
      </c>
      <c r="D88" s="27">
        <v>1</v>
      </c>
      <c r="E88" s="27" t="s">
        <v>10916</v>
      </c>
      <c r="F88" s="27">
        <v>2</v>
      </c>
    </row>
    <row r="89" spans="1:6" x14ac:dyDescent="0.25">
      <c r="A89" s="27" t="s">
        <v>29</v>
      </c>
      <c r="B89" s="27">
        <v>287</v>
      </c>
      <c r="C89" s="27" t="s">
        <v>10834</v>
      </c>
      <c r="D89" s="27">
        <v>1</v>
      </c>
      <c r="E89" s="27" t="s">
        <v>10916</v>
      </c>
      <c r="F89" s="27">
        <v>1</v>
      </c>
    </row>
    <row r="90" spans="1:6" x14ac:dyDescent="0.25">
      <c r="A90" s="27" t="s">
        <v>29</v>
      </c>
      <c r="B90" s="27">
        <v>285</v>
      </c>
      <c r="C90" s="27" t="s">
        <v>10953</v>
      </c>
      <c r="D90" s="27">
        <v>1</v>
      </c>
      <c r="E90" s="27" t="s">
        <v>10922</v>
      </c>
      <c r="F90" s="27">
        <v>1</v>
      </c>
    </row>
    <row r="91" spans="1:6" x14ac:dyDescent="0.25">
      <c r="A91" s="27" t="s">
        <v>29</v>
      </c>
      <c r="B91" s="27">
        <v>271</v>
      </c>
      <c r="C91" s="27" t="s">
        <v>10837</v>
      </c>
      <c r="D91" s="27">
        <v>1</v>
      </c>
      <c r="E91" s="27" t="s">
        <v>10924</v>
      </c>
      <c r="F91" s="27">
        <v>1</v>
      </c>
    </row>
    <row r="92" spans="1:6" x14ac:dyDescent="0.25">
      <c r="A92" s="27" t="s">
        <v>29</v>
      </c>
      <c r="B92" s="27">
        <v>286</v>
      </c>
      <c r="C92" s="27" t="s">
        <v>10839</v>
      </c>
      <c r="D92" s="27">
        <v>1</v>
      </c>
      <c r="E92" s="27" t="s">
        <v>10929</v>
      </c>
      <c r="F92" s="27">
        <v>1</v>
      </c>
    </row>
    <row r="93" spans="1:6" x14ac:dyDescent="0.25">
      <c r="A93" s="27" t="s">
        <v>29</v>
      </c>
      <c r="B93" s="27">
        <v>287</v>
      </c>
      <c r="C93" s="27" t="s">
        <v>10839</v>
      </c>
      <c r="D93" s="27">
        <v>1</v>
      </c>
      <c r="E93" s="27" t="s">
        <v>10929</v>
      </c>
      <c r="F93" s="27">
        <v>1</v>
      </c>
    </row>
    <row r="94" spans="1:6" x14ac:dyDescent="0.25">
      <c r="A94" s="27" t="s">
        <v>29</v>
      </c>
      <c r="B94" s="27">
        <v>260</v>
      </c>
      <c r="C94" s="27" t="s">
        <v>10841</v>
      </c>
      <c r="D94" s="27">
        <v>1</v>
      </c>
      <c r="E94" s="27" t="s">
        <v>10918</v>
      </c>
      <c r="F94" s="27">
        <v>4</v>
      </c>
    </row>
    <row r="95" spans="1:6" x14ac:dyDescent="0.25">
      <c r="A95" s="27" t="s">
        <v>29</v>
      </c>
      <c r="B95" s="27">
        <v>262</v>
      </c>
      <c r="C95" s="27" t="s">
        <v>10841</v>
      </c>
      <c r="D95" s="27">
        <v>1</v>
      </c>
      <c r="E95" s="27" t="s">
        <v>10918</v>
      </c>
      <c r="F95" s="27">
        <v>3</v>
      </c>
    </row>
    <row r="96" spans="1:6" x14ac:dyDescent="0.25">
      <c r="A96" s="27" t="s">
        <v>29</v>
      </c>
      <c r="B96" s="27">
        <v>281</v>
      </c>
      <c r="C96" s="27" t="s">
        <v>10954</v>
      </c>
      <c r="D96" s="27">
        <v>0</v>
      </c>
      <c r="E96" s="27" t="s">
        <v>10955</v>
      </c>
      <c r="F96" s="27">
        <v>1</v>
      </c>
    </row>
    <row r="97" spans="1:6" x14ac:dyDescent="0.25">
      <c r="A97" s="27" t="s">
        <v>29</v>
      </c>
      <c r="B97" s="27">
        <v>261</v>
      </c>
      <c r="C97" s="27" t="s">
        <v>10843</v>
      </c>
      <c r="D97" s="27">
        <v>0</v>
      </c>
      <c r="E97" s="27" t="s">
        <v>10956</v>
      </c>
      <c r="F97" s="27">
        <v>1</v>
      </c>
    </row>
    <row r="98" spans="1:6" x14ac:dyDescent="0.25">
      <c r="A98" s="27" t="s">
        <v>29</v>
      </c>
      <c r="B98" s="27">
        <v>276</v>
      </c>
      <c r="C98" s="27" t="s">
        <v>10843</v>
      </c>
      <c r="D98" s="27">
        <v>0</v>
      </c>
      <c r="E98" s="27" t="s">
        <v>10956</v>
      </c>
      <c r="F98" s="27">
        <v>3</v>
      </c>
    </row>
    <row r="99" spans="1:6" x14ac:dyDescent="0.25">
      <c r="A99" s="27" t="s">
        <v>29</v>
      </c>
      <c r="B99" s="27">
        <v>288</v>
      </c>
      <c r="C99" s="27" t="s">
        <v>10957</v>
      </c>
      <c r="D99" s="27">
        <v>1</v>
      </c>
      <c r="E99" s="27" t="s">
        <v>10958</v>
      </c>
      <c r="F99" s="27">
        <v>1</v>
      </c>
    </row>
    <row r="100" spans="1:6" x14ac:dyDescent="0.25">
      <c r="A100" s="27" t="s">
        <v>29</v>
      </c>
      <c r="B100" s="27">
        <v>268</v>
      </c>
      <c r="C100" s="27" t="s">
        <v>10844</v>
      </c>
      <c r="D100" s="27">
        <v>0</v>
      </c>
      <c r="E100" s="27" t="s">
        <v>10959</v>
      </c>
      <c r="F100" s="27">
        <v>2</v>
      </c>
    </row>
    <row r="101" spans="1:6" x14ac:dyDescent="0.25">
      <c r="A101" s="27" t="s">
        <v>29</v>
      </c>
      <c r="B101" s="27">
        <v>280</v>
      </c>
      <c r="C101" s="27" t="s">
        <v>10844</v>
      </c>
      <c r="D101" s="27">
        <v>0</v>
      </c>
      <c r="E101" s="27" t="s">
        <v>10959</v>
      </c>
      <c r="F101" s="27">
        <v>2</v>
      </c>
    </row>
    <row r="102" spans="1:6" x14ac:dyDescent="0.25">
      <c r="A102" s="27" t="s">
        <v>29</v>
      </c>
      <c r="B102" s="27">
        <v>288</v>
      </c>
      <c r="C102" s="27" t="s">
        <v>10847</v>
      </c>
      <c r="D102" s="27">
        <v>1</v>
      </c>
      <c r="E102" s="27" t="s">
        <v>10924</v>
      </c>
      <c r="F102" s="27">
        <v>1</v>
      </c>
    </row>
    <row r="103" spans="1:6" x14ac:dyDescent="0.25">
      <c r="A103" s="27" t="s">
        <v>29</v>
      </c>
      <c r="B103" s="27">
        <v>281</v>
      </c>
      <c r="C103" s="27" t="s">
        <v>10848</v>
      </c>
      <c r="D103" s="27">
        <v>1</v>
      </c>
      <c r="E103" s="27" t="s">
        <v>10960</v>
      </c>
      <c r="F103" s="27">
        <v>1</v>
      </c>
    </row>
    <row r="104" spans="1:6" x14ac:dyDescent="0.25">
      <c r="A104" s="27" t="s">
        <v>29</v>
      </c>
      <c r="B104" s="27">
        <v>285</v>
      </c>
      <c r="C104" s="27" t="s">
        <v>10848</v>
      </c>
      <c r="D104" s="27">
        <v>1</v>
      </c>
      <c r="E104" s="27" t="s">
        <v>10960</v>
      </c>
      <c r="F104" s="27">
        <v>2</v>
      </c>
    </row>
    <row r="105" spans="1:6" x14ac:dyDescent="0.25">
      <c r="A105" s="27" t="s">
        <v>29</v>
      </c>
      <c r="B105" s="27">
        <v>287</v>
      </c>
      <c r="C105" s="27" t="s">
        <v>10848</v>
      </c>
      <c r="D105" s="27">
        <v>1</v>
      </c>
      <c r="E105" s="27" t="s">
        <v>10960</v>
      </c>
      <c r="F105" s="27">
        <v>2</v>
      </c>
    </row>
    <row r="106" spans="1:6" x14ac:dyDescent="0.25">
      <c r="A106" s="27" t="s">
        <v>29</v>
      </c>
      <c r="B106" s="27">
        <v>280</v>
      </c>
      <c r="C106" s="27" t="s">
        <v>10961</v>
      </c>
      <c r="D106" s="27">
        <v>0</v>
      </c>
      <c r="E106" s="27" t="s">
        <v>10962</v>
      </c>
      <c r="F106" s="27">
        <v>1</v>
      </c>
    </row>
    <row r="107" spans="1:6" x14ac:dyDescent="0.25">
      <c r="A107" s="27" t="s">
        <v>29</v>
      </c>
      <c r="B107" s="27">
        <v>284</v>
      </c>
      <c r="C107" s="27" t="s">
        <v>10851</v>
      </c>
      <c r="D107" s="27">
        <v>1</v>
      </c>
      <c r="E107" s="27" t="s">
        <v>10925</v>
      </c>
      <c r="F107" s="27">
        <v>1</v>
      </c>
    </row>
    <row r="108" spans="1:6" x14ac:dyDescent="0.25">
      <c r="A108" s="27" t="s">
        <v>29</v>
      </c>
      <c r="B108" s="27">
        <v>285</v>
      </c>
      <c r="C108" s="27" t="s">
        <v>10963</v>
      </c>
      <c r="D108" s="27">
        <v>1</v>
      </c>
      <c r="E108" s="27" t="s">
        <v>10958</v>
      </c>
      <c r="F108" s="27">
        <v>1</v>
      </c>
    </row>
    <row r="109" spans="1:6" x14ac:dyDescent="0.25">
      <c r="A109" s="27" t="s">
        <v>29</v>
      </c>
      <c r="B109" s="27">
        <v>281</v>
      </c>
      <c r="C109" s="27" t="s">
        <v>10964</v>
      </c>
      <c r="D109" s="27">
        <v>0</v>
      </c>
      <c r="E109" s="27" t="s">
        <v>10965</v>
      </c>
      <c r="F109" s="27">
        <v>10</v>
      </c>
    </row>
    <row r="110" spans="1:6" x14ac:dyDescent="0.25">
      <c r="A110" s="27" t="s">
        <v>29</v>
      </c>
      <c r="B110" s="27">
        <v>261</v>
      </c>
      <c r="C110" s="27" t="s">
        <v>10853</v>
      </c>
      <c r="D110" s="27">
        <v>0</v>
      </c>
      <c r="E110" s="27" t="s">
        <v>10965</v>
      </c>
      <c r="F110" s="27">
        <v>3</v>
      </c>
    </row>
    <row r="111" spans="1:6" x14ac:dyDescent="0.25">
      <c r="A111" s="27" t="s">
        <v>29</v>
      </c>
      <c r="B111" s="27">
        <v>271</v>
      </c>
      <c r="C111" s="27" t="s">
        <v>10853</v>
      </c>
      <c r="D111" s="27">
        <v>0</v>
      </c>
      <c r="E111" s="27" t="s">
        <v>10965</v>
      </c>
      <c r="F111" s="27">
        <v>2</v>
      </c>
    </row>
    <row r="112" spans="1:6" x14ac:dyDescent="0.25">
      <c r="A112" s="27" t="s">
        <v>29</v>
      </c>
      <c r="B112" s="27">
        <v>276</v>
      </c>
      <c r="C112" s="27" t="s">
        <v>10853</v>
      </c>
      <c r="D112" s="27">
        <v>0</v>
      </c>
      <c r="E112" s="27" t="s">
        <v>10965</v>
      </c>
      <c r="F112" s="27">
        <v>5</v>
      </c>
    </row>
    <row r="113" spans="1:6" x14ac:dyDescent="0.25">
      <c r="A113" s="27" t="s">
        <v>29</v>
      </c>
      <c r="B113" s="27">
        <v>285</v>
      </c>
      <c r="C113" s="27" t="s">
        <v>10853</v>
      </c>
      <c r="D113" s="27">
        <v>0</v>
      </c>
      <c r="E113" s="27" t="s">
        <v>10965</v>
      </c>
      <c r="F113" s="27">
        <v>2</v>
      </c>
    </row>
    <row r="114" spans="1:6" x14ac:dyDescent="0.25">
      <c r="A114" s="27" t="s">
        <v>29</v>
      </c>
      <c r="B114" s="27">
        <v>286</v>
      </c>
      <c r="C114" s="27" t="s">
        <v>10853</v>
      </c>
      <c r="D114" s="27">
        <v>0</v>
      </c>
      <c r="E114" s="27" t="s">
        <v>10965</v>
      </c>
      <c r="F114" s="27">
        <v>1</v>
      </c>
    </row>
    <row r="115" spans="1:6" x14ac:dyDescent="0.25">
      <c r="A115" s="27" t="s">
        <v>29</v>
      </c>
      <c r="B115" s="27">
        <v>262</v>
      </c>
      <c r="C115" s="27" t="s">
        <v>10854</v>
      </c>
      <c r="D115" s="27">
        <v>0</v>
      </c>
      <c r="E115" s="27" t="s">
        <v>10965</v>
      </c>
      <c r="F115" s="27">
        <v>2</v>
      </c>
    </row>
    <row r="116" spans="1:6" x14ac:dyDescent="0.25">
      <c r="A116" s="27" t="s">
        <v>29</v>
      </c>
      <c r="B116" s="27">
        <v>287</v>
      </c>
      <c r="C116" s="27" t="s">
        <v>10854</v>
      </c>
      <c r="D116" s="27">
        <v>0</v>
      </c>
      <c r="E116" s="27" t="s">
        <v>10965</v>
      </c>
      <c r="F116" s="27">
        <v>1</v>
      </c>
    </row>
    <row r="117" spans="1:6" x14ac:dyDescent="0.25">
      <c r="A117" s="27" t="s">
        <v>29</v>
      </c>
      <c r="B117" s="27">
        <v>276</v>
      </c>
      <c r="C117" s="27" t="s">
        <v>10966</v>
      </c>
      <c r="D117" s="27">
        <v>1</v>
      </c>
      <c r="E117" s="27" t="s">
        <v>10958</v>
      </c>
      <c r="F117" s="27">
        <v>1</v>
      </c>
    </row>
    <row r="118" spans="1:6" x14ac:dyDescent="0.25">
      <c r="A118" s="27" t="s">
        <v>29</v>
      </c>
      <c r="B118" s="27">
        <v>286</v>
      </c>
      <c r="C118" s="27" t="s">
        <v>10967</v>
      </c>
      <c r="D118" s="27">
        <v>0</v>
      </c>
      <c r="E118" s="27" t="s">
        <v>10968</v>
      </c>
      <c r="F118" s="27">
        <v>3</v>
      </c>
    </row>
    <row r="119" spans="1:6" x14ac:dyDescent="0.25">
      <c r="A119" s="27" t="s">
        <v>29</v>
      </c>
      <c r="B119" s="27">
        <v>260</v>
      </c>
      <c r="C119" s="27" t="s">
        <v>10969</v>
      </c>
      <c r="D119" s="27">
        <v>1</v>
      </c>
      <c r="E119" s="27" t="s">
        <v>10970</v>
      </c>
      <c r="F119" s="27">
        <v>1</v>
      </c>
    </row>
    <row r="120" spans="1:6" x14ac:dyDescent="0.25">
      <c r="A120" s="27" t="s">
        <v>29</v>
      </c>
      <c r="B120" s="27">
        <v>287</v>
      </c>
      <c r="C120" s="27" t="s">
        <v>10858</v>
      </c>
      <c r="D120" s="27">
        <v>1</v>
      </c>
      <c r="E120" s="27" t="s">
        <v>10924</v>
      </c>
      <c r="F120" s="27">
        <v>1</v>
      </c>
    </row>
    <row r="121" spans="1:6" x14ac:dyDescent="0.25">
      <c r="A121" s="27" t="s">
        <v>29</v>
      </c>
      <c r="B121" s="27">
        <v>261</v>
      </c>
      <c r="C121" s="27" t="s">
        <v>10858</v>
      </c>
      <c r="D121" s="27">
        <v>1</v>
      </c>
      <c r="E121" s="27" t="s">
        <v>10924</v>
      </c>
      <c r="F121" s="27">
        <v>1</v>
      </c>
    </row>
    <row r="122" spans="1:6" x14ac:dyDescent="0.25">
      <c r="A122" s="27" t="s">
        <v>29</v>
      </c>
      <c r="B122" s="27">
        <v>268</v>
      </c>
      <c r="C122" s="27" t="s">
        <v>10858</v>
      </c>
      <c r="D122" s="27">
        <v>1</v>
      </c>
      <c r="E122" s="27" t="s">
        <v>10924</v>
      </c>
      <c r="F122" s="27">
        <v>8</v>
      </c>
    </row>
    <row r="123" spans="1:6" x14ac:dyDescent="0.25">
      <c r="A123" s="27" t="s">
        <v>29</v>
      </c>
      <c r="B123" s="27">
        <v>280</v>
      </c>
      <c r="C123" s="27" t="s">
        <v>10858</v>
      </c>
      <c r="D123" s="27">
        <v>1</v>
      </c>
      <c r="E123" s="27" t="s">
        <v>10924</v>
      </c>
      <c r="F123" s="27">
        <v>2</v>
      </c>
    </row>
    <row r="124" spans="1:6" x14ac:dyDescent="0.25">
      <c r="A124" s="27" t="s">
        <v>29</v>
      </c>
      <c r="B124" s="27">
        <v>281</v>
      </c>
      <c r="C124" s="27" t="s">
        <v>10858</v>
      </c>
      <c r="D124" s="27">
        <v>1</v>
      </c>
      <c r="E124" s="27" t="s">
        <v>10924</v>
      </c>
      <c r="F124" s="27">
        <v>2</v>
      </c>
    </row>
    <row r="125" spans="1:6" x14ac:dyDescent="0.25">
      <c r="A125" s="27" t="s">
        <v>29</v>
      </c>
      <c r="B125" s="27">
        <v>272</v>
      </c>
      <c r="C125" s="27" t="s">
        <v>10864</v>
      </c>
      <c r="D125" s="27">
        <v>1</v>
      </c>
      <c r="E125" s="27" t="s">
        <v>10971</v>
      </c>
      <c r="F125" s="27">
        <v>2</v>
      </c>
    </row>
    <row r="126" spans="1:6" x14ac:dyDescent="0.25">
      <c r="A126" s="27" t="s">
        <v>29</v>
      </c>
      <c r="B126" s="27">
        <v>285</v>
      </c>
      <c r="C126" s="27" t="s">
        <v>10864</v>
      </c>
      <c r="D126" s="27">
        <v>1</v>
      </c>
      <c r="E126" s="27" t="s">
        <v>10971</v>
      </c>
      <c r="F126" s="27">
        <v>1</v>
      </c>
    </row>
    <row r="127" spans="1:6" x14ac:dyDescent="0.25">
      <c r="A127" s="27" t="s">
        <v>29</v>
      </c>
      <c r="B127" s="27">
        <v>288</v>
      </c>
      <c r="C127" s="27" t="s">
        <v>10972</v>
      </c>
      <c r="D127" s="27">
        <v>0</v>
      </c>
      <c r="E127" s="27" t="s">
        <v>10973</v>
      </c>
      <c r="F127" s="27">
        <v>1</v>
      </c>
    </row>
    <row r="128" spans="1:6" x14ac:dyDescent="0.25">
      <c r="A128" s="27" t="s">
        <v>29</v>
      </c>
      <c r="B128" s="27">
        <v>262</v>
      </c>
      <c r="C128" s="27" t="s">
        <v>10865</v>
      </c>
      <c r="D128" s="27">
        <v>1</v>
      </c>
      <c r="E128" s="27" t="s">
        <v>10974</v>
      </c>
      <c r="F128" s="27">
        <v>2</v>
      </c>
    </row>
    <row r="129" spans="1:6" x14ac:dyDescent="0.25">
      <c r="A129" s="27" t="s">
        <v>29</v>
      </c>
      <c r="B129" s="27">
        <v>272</v>
      </c>
      <c r="C129" s="27" t="s">
        <v>10865</v>
      </c>
      <c r="D129" s="27">
        <v>1</v>
      </c>
      <c r="E129" s="27" t="s">
        <v>10974</v>
      </c>
      <c r="F129" s="27">
        <v>2</v>
      </c>
    </row>
    <row r="130" spans="1:6" x14ac:dyDescent="0.25">
      <c r="A130" s="27" t="s">
        <v>29</v>
      </c>
      <c r="B130" s="27">
        <v>284</v>
      </c>
      <c r="C130" s="27" t="s">
        <v>10865</v>
      </c>
      <c r="D130" s="27">
        <v>1</v>
      </c>
      <c r="E130" s="27" t="s">
        <v>10974</v>
      </c>
      <c r="F130" s="27">
        <v>1</v>
      </c>
    </row>
    <row r="131" spans="1:6" x14ac:dyDescent="0.25">
      <c r="A131" s="27" t="s">
        <v>29</v>
      </c>
      <c r="B131" s="27">
        <v>285</v>
      </c>
      <c r="C131" s="27" t="s">
        <v>10865</v>
      </c>
      <c r="D131" s="27">
        <v>1</v>
      </c>
      <c r="E131" s="27" t="s">
        <v>10974</v>
      </c>
      <c r="F131" s="27">
        <v>1</v>
      </c>
    </row>
    <row r="132" spans="1:6" x14ac:dyDescent="0.25">
      <c r="A132" s="27" t="s">
        <v>29</v>
      </c>
      <c r="B132" s="27">
        <v>271</v>
      </c>
      <c r="C132" s="27" t="s">
        <v>10866</v>
      </c>
      <c r="D132" s="27">
        <v>1</v>
      </c>
      <c r="E132" s="27" t="s">
        <v>10974</v>
      </c>
      <c r="F132" s="27">
        <v>1</v>
      </c>
    </row>
    <row r="133" spans="1:6" x14ac:dyDescent="0.25">
      <c r="A133" s="27" t="s">
        <v>29</v>
      </c>
      <c r="B133" s="27">
        <v>274</v>
      </c>
      <c r="C133" s="27" t="s">
        <v>10866</v>
      </c>
      <c r="D133" s="27">
        <v>1</v>
      </c>
      <c r="E133" s="27" t="s">
        <v>10974</v>
      </c>
      <c r="F133" s="27">
        <v>3</v>
      </c>
    </row>
    <row r="134" spans="1:6" x14ac:dyDescent="0.25">
      <c r="A134" s="27" t="s">
        <v>29</v>
      </c>
      <c r="B134" s="27">
        <v>272</v>
      </c>
      <c r="C134" s="27" t="s">
        <v>10866</v>
      </c>
      <c r="D134" s="27">
        <v>1</v>
      </c>
      <c r="E134" s="27" t="s">
        <v>10974</v>
      </c>
      <c r="F134" s="27">
        <v>3</v>
      </c>
    </row>
    <row r="135" spans="1:6" x14ac:dyDescent="0.25">
      <c r="A135" s="27" t="s">
        <v>29</v>
      </c>
      <c r="B135" s="27">
        <v>276</v>
      </c>
      <c r="C135" s="27" t="s">
        <v>10866</v>
      </c>
      <c r="D135" s="27">
        <v>1</v>
      </c>
      <c r="E135" s="27" t="s">
        <v>10974</v>
      </c>
      <c r="F135" s="27">
        <v>1</v>
      </c>
    </row>
    <row r="136" spans="1:6" x14ac:dyDescent="0.25">
      <c r="A136" s="27" t="s">
        <v>29</v>
      </c>
      <c r="B136" s="27">
        <v>281</v>
      </c>
      <c r="C136" s="27" t="s">
        <v>10866</v>
      </c>
      <c r="D136" s="27">
        <v>1</v>
      </c>
      <c r="E136" s="27" t="s">
        <v>10974</v>
      </c>
      <c r="F136" s="27">
        <v>2</v>
      </c>
    </row>
    <row r="137" spans="1:6" x14ac:dyDescent="0.25">
      <c r="A137" s="27" t="s">
        <v>29</v>
      </c>
      <c r="B137" s="27">
        <v>285</v>
      </c>
      <c r="C137" s="27" t="s">
        <v>10866</v>
      </c>
      <c r="D137" s="27">
        <v>1</v>
      </c>
      <c r="E137" s="27" t="s">
        <v>10974</v>
      </c>
      <c r="F137" s="27">
        <v>1</v>
      </c>
    </row>
    <row r="138" spans="1:6" x14ac:dyDescent="0.25">
      <c r="A138" s="27" t="s">
        <v>29</v>
      </c>
      <c r="B138" s="27">
        <v>260</v>
      </c>
      <c r="C138" s="27" t="s">
        <v>10867</v>
      </c>
      <c r="D138" s="27">
        <v>1</v>
      </c>
      <c r="E138" s="27" t="s">
        <v>10975</v>
      </c>
      <c r="F138" s="27">
        <v>3</v>
      </c>
    </row>
    <row r="139" spans="1:6" x14ac:dyDescent="0.25">
      <c r="A139" s="27" t="s">
        <v>29</v>
      </c>
      <c r="B139" s="27">
        <v>261</v>
      </c>
      <c r="C139" s="27" t="s">
        <v>10867</v>
      </c>
      <c r="D139" s="27">
        <v>1</v>
      </c>
      <c r="E139" s="27" t="s">
        <v>10975</v>
      </c>
      <c r="F139" s="27">
        <v>2</v>
      </c>
    </row>
    <row r="140" spans="1:6" x14ac:dyDescent="0.25">
      <c r="A140" s="27" t="s">
        <v>29</v>
      </c>
      <c r="B140" s="27">
        <v>262</v>
      </c>
      <c r="C140" s="27" t="s">
        <v>10867</v>
      </c>
      <c r="D140" s="27">
        <v>1</v>
      </c>
      <c r="E140" s="27" t="s">
        <v>10975</v>
      </c>
      <c r="F140" s="27">
        <v>3</v>
      </c>
    </row>
    <row r="141" spans="1:6" x14ac:dyDescent="0.25">
      <c r="A141" s="27" t="s">
        <v>29</v>
      </c>
      <c r="B141" s="27">
        <v>268</v>
      </c>
      <c r="C141" s="27" t="s">
        <v>10867</v>
      </c>
      <c r="D141" s="27">
        <v>1</v>
      </c>
      <c r="E141" s="27" t="s">
        <v>10975</v>
      </c>
      <c r="F141" s="27">
        <v>2</v>
      </c>
    </row>
    <row r="142" spans="1:6" x14ac:dyDescent="0.25">
      <c r="A142" s="27" t="s">
        <v>29</v>
      </c>
      <c r="B142" s="27">
        <v>271</v>
      </c>
      <c r="C142" s="27" t="s">
        <v>10867</v>
      </c>
      <c r="D142" s="27">
        <v>1</v>
      </c>
      <c r="E142" s="27" t="s">
        <v>10975</v>
      </c>
      <c r="F142" s="27">
        <v>1</v>
      </c>
    </row>
    <row r="143" spans="1:6" x14ac:dyDescent="0.25">
      <c r="A143" s="27" t="s">
        <v>29</v>
      </c>
      <c r="B143" s="27">
        <v>272</v>
      </c>
      <c r="C143" s="27" t="s">
        <v>10867</v>
      </c>
      <c r="D143" s="27">
        <v>1</v>
      </c>
      <c r="E143" s="27" t="s">
        <v>10975</v>
      </c>
      <c r="F143" s="27">
        <v>2</v>
      </c>
    </row>
    <row r="144" spans="1:6" x14ac:dyDescent="0.25">
      <c r="A144" s="27" t="s">
        <v>29</v>
      </c>
      <c r="B144" s="27">
        <v>276</v>
      </c>
      <c r="C144" s="27" t="s">
        <v>10867</v>
      </c>
      <c r="D144" s="27">
        <v>1</v>
      </c>
      <c r="E144" s="27" t="s">
        <v>10975</v>
      </c>
      <c r="F144" s="27">
        <v>2</v>
      </c>
    </row>
    <row r="145" spans="1:6" x14ac:dyDescent="0.25">
      <c r="A145" s="27" t="s">
        <v>29</v>
      </c>
      <c r="B145" s="27">
        <v>280</v>
      </c>
      <c r="C145" s="27" t="s">
        <v>10867</v>
      </c>
      <c r="D145" s="27">
        <v>1</v>
      </c>
      <c r="E145" s="27" t="s">
        <v>10975</v>
      </c>
      <c r="F145" s="27">
        <v>2</v>
      </c>
    </row>
    <row r="146" spans="1:6" x14ac:dyDescent="0.25">
      <c r="A146" s="27" t="s">
        <v>29</v>
      </c>
      <c r="B146" s="27">
        <v>285</v>
      </c>
      <c r="C146" s="27" t="s">
        <v>10976</v>
      </c>
      <c r="D146" s="27">
        <v>1</v>
      </c>
      <c r="E146" s="27" t="s">
        <v>10951</v>
      </c>
      <c r="F146" s="27">
        <v>8</v>
      </c>
    </row>
    <row r="147" spans="1:6" x14ac:dyDescent="0.25">
      <c r="A147" s="27" t="s">
        <v>29</v>
      </c>
      <c r="B147" s="27">
        <v>272</v>
      </c>
      <c r="C147" s="27" t="s">
        <v>10869</v>
      </c>
      <c r="D147" s="27">
        <v>1</v>
      </c>
      <c r="E147" s="27" t="s">
        <v>10951</v>
      </c>
      <c r="F147" s="27">
        <v>3</v>
      </c>
    </row>
    <row r="148" spans="1:6" x14ac:dyDescent="0.25">
      <c r="A148" s="27" t="s">
        <v>29</v>
      </c>
      <c r="B148" s="27">
        <v>280</v>
      </c>
      <c r="C148" s="27" t="s">
        <v>10869</v>
      </c>
      <c r="D148" s="27">
        <v>1</v>
      </c>
      <c r="E148" s="27" t="s">
        <v>10951</v>
      </c>
      <c r="F148" s="27">
        <v>3</v>
      </c>
    </row>
    <row r="149" spans="1:6" x14ac:dyDescent="0.25">
      <c r="A149" s="27" t="s">
        <v>29</v>
      </c>
      <c r="B149" s="27">
        <v>280</v>
      </c>
      <c r="C149" s="27" t="s">
        <v>10870</v>
      </c>
      <c r="D149" s="27">
        <v>1</v>
      </c>
      <c r="E149" s="27" t="s">
        <v>10951</v>
      </c>
      <c r="F149" s="27">
        <v>8</v>
      </c>
    </row>
    <row r="150" spans="1:6" x14ac:dyDescent="0.25">
      <c r="A150" s="27" t="s">
        <v>29</v>
      </c>
      <c r="B150" s="27">
        <v>281</v>
      </c>
      <c r="C150" s="27" t="s">
        <v>10870</v>
      </c>
      <c r="D150" s="27">
        <v>1</v>
      </c>
      <c r="E150" s="27" t="s">
        <v>10951</v>
      </c>
      <c r="F150" s="27">
        <v>6</v>
      </c>
    </row>
    <row r="151" spans="1:6" x14ac:dyDescent="0.25">
      <c r="A151" s="27" t="s">
        <v>29</v>
      </c>
      <c r="B151" s="27">
        <v>286</v>
      </c>
      <c r="C151" s="27" t="s">
        <v>10870</v>
      </c>
      <c r="D151" s="27">
        <v>1</v>
      </c>
      <c r="E151" s="27" t="s">
        <v>10951</v>
      </c>
      <c r="F151" s="27">
        <v>6</v>
      </c>
    </row>
    <row r="152" spans="1:6" x14ac:dyDescent="0.25">
      <c r="A152" s="27" t="s">
        <v>29</v>
      </c>
      <c r="B152" s="27">
        <v>288</v>
      </c>
      <c r="C152" s="27" t="s">
        <v>10870</v>
      </c>
      <c r="D152" s="27">
        <v>1</v>
      </c>
      <c r="E152" s="27" t="s">
        <v>10951</v>
      </c>
      <c r="F152" s="27">
        <v>6</v>
      </c>
    </row>
    <row r="153" spans="1:6" x14ac:dyDescent="0.25">
      <c r="A153" s="27" t="s">
        <v>29</v>
      </c>
      <c r="B153" s="27">
        <v>288</v>
      </c>
      <c r="C153" s="27" t="s">
        <v>10977</v>
      </c>
      <c r="D153" s="27">
        <v>1</v>
      </c>
      <c r="E153" s="27" t="s">
        <v>10922</v>
      </c>
      <c r="F153" s="27">
        <v>1</v>
      </c>
    </row>
    <row r="154" spans="1:6" x14ac:dyDescent="0.25">
      <c r="A154" s="27" t="s">
        <v>30</v>
      </c>
      <c r="B154" s="27">
        <v>331</v>
      </c>
      <c r="C154" s="27" t="s">
        <v>10833</v>
      </c>
      <c r="D154" s="27">
        <v>1</v>
      </c>
      <c r="E154" s="27" t="s">
        <v>10915</v>
      </c>
      <c r="F154" s="27">
        <v>2</v>
      </c>
    </row>
    <row r="155" spans="1:6" x14ac:dyDescent="0.25">
      <c r="A155" s="27" t="s">
        <v>30</v>
      </c>
      <c r="B155" s="27">
        <v>348</v>
      </c>
      <c r="C155" s="27" t="s">
        <v>10833</v>
      </c>
      <c r="D155" s="27">
        <v>1</v>
      </c>
      <c r="E155" s="27" t="s">
        <v>10915</v>
      </c>
      <c r="F155" s="27">
        <v>3</v>
      </c>
    </row>
    <row r="156" spans="1:6" x14ac:dyDescent="0.25">
      <c r="A156" s="27" t="s">
        <v>30</v>
      </c>
      <c r="B156" s="27">
        <v>362</v>
      </c>
      <c r="C156" s="27" t="s">
        <v>10833</v>
      </c>
      <c r="D156" s="27">
        <v>1</v>
      </c>
      <c r="E156" s="27" t="s">
        <v>10915</v>
      </c>
      <c r="F156" s="27">
        <v>3</v>
      </c>
    </row>
    <row r="157" spans="1:6" x14ac:dyDescent="0.25">
      <c r="A157" s="27" t="s">
        <v>30</v>
      </c>
      <c r="B157" s="27">
        <v>364</v>
      </c>
      <c r="C157" s="27" t="s">
        <v>10833</v>
      </c>
      <c r="D157" s="27">
        <v>1</v>
      </c>
      <c r="E157" s="27" t="s">
        <v>10915</v>
      </c>
      <c r="F157" s="27">
        <v>2</v>
      </c>
    </row>
    <row r="158" spans="1:6" x14ac:dyDescent="0.25">
      <c r="A158" s="27" t="s">
        <v>30</v>
      </c>
      <c r="B158" s="27">
        <v>357</v>
      </c>
      <c r="C158" s="27" t="s">
        <v>10834</v>
      </c>
      <c r="D158" s="27">
        <v>1</v>
      </c>
      <c r="E158" s="27" t="s">
        <v>10916</v>
      </c>
      <c r="F158" s="27">
        <v>2</v>
      </c>
    </row>
    <row r="159" spans="1:6" x14ac:dyDescent="0.25">
      <c r="A159" s="27" t="s">
        <v>30</v>
      </c>
      <c r="B159" s="27">
        <v>359</v>
      </c>
      <c r="C159" s="27" t="s">
        <v>10834</v>
      </c>
      <c r="D159" s="27">
        <v>1</v>
      </c>
      <c r="E159" s="27" t="s">
        <v>10916</v>
      </c>
      <c r="F159" s="27">
        <v>2</v>
      </c>
    </row>
    <row r="160" spans="1:6" x14ac:dyDescent="0.25">
      <c r="A160" s="27" t="s">
        <v>30</v>
      </c>
      <c r="B160" s="27">
        <v>321</v>
      </c>
      <c r="C160" s="27" t="s">
        <v>10836</v>
      </c>
      <c r="D160" s="27">
        <v>0</v>
      </c>
      <c r="E160" s="27" t="s">
        <v>10978</v>
      </c>
      <c r="F160" s="27">
        <v>3</v>
      </c>
    </row>
    <row r="161" spans="1:6" x14ac:dyDescent="0.25">
      <c r="A161" s="27" t="s">
        <v>30</v>
      </c>
      <c r="B161" s="27">
        <v>324</v>
      </c>
      <c r="C161" s="27" t="s">
        <v>10836</v>
      </c>
      <c r="D161" s="27">
        <v>0</v>
      </c>
      <c r="E161" s="27" t="s">
        <v>10978</v>
      </c>
      <c r="F161" s="27">
        <v>5</v>
      </c>
    </row>
    <row r="162" spans="1:6" x14ac:dyDescent="0.25">
      <c r="A162" s="27" t="s">
        <v>30</v>
      </c>
      <c r="B162" s="27">
        <v>325</v>
      </c>
      <c r="C162" s="27" t="s">
        <v>10836</v>
      </c>
      <c r="D162" s="27">
        <v>0</v>
      </c>
      <c r="E162" s="27" t="s">
        <v>10978</v>
      </c>
      <c r="F162" s="27">
        <v>4</v>
      </c>
    </row>
    <row r="163" spans="1:6" x14ac:dyDescent="0.25">
      <c r="A163" s="27" t="s">
        <v>30</v>
      </c>
      <c r="B163" s="27">
        <v>331</v>
      </c>
      <c r="C163" s="27" t="s">
        <v>10836</v>
      </c>
      <c r="D163" s="27">
        <v>0</v>
      </c>
      <c r="E163" s="27" t="s">
        <v>10978</v>
      </c>
      <c r="F163" s="27">
        <v>4</v>
      </c>
    </row>
    <row r="164" spans="1:6" x14ac:dyDescent="0.25">
      <c r="A164" s="27" t="s">
        <v>30</v>
      </c>
      <c r="B164" s="27">
        <v>357</v>
      </c>
      <c r="C164" s="27" t="s">
        <v>10836</v>
      </c>
      <c r="D164" s="27">
        <v>0</v>
      </c>
      <c r="E164" s="27" t="s">
        <v>10978</v>
      </c>
      <c r="F164" s="27">
        <v>5</v>
      </c>
    </row>
    <row r="165" spans="1:6" x14ac:dyDescent="0.25">
      <c r="A165" s="27" t="s">
        <v>30</v>
      </c>
      <c r="B165" s="27">
        <v>359</v>
      </c>
      <c r="C165" s="27" t="s">
        <v>10836</v>
      </c>
      <c r="D165" s="27">
        <v>0</v>
      </c>
      <c r="E165" s="27" t="s">
        <v>10978</v>
      </c>
      <c r="F165" s="27">
        <v>1</v>
      </c>
    </row>
    <row r="166" spans="1:6" x14ac:dyDescent="0.25">
      <c r="A166" s="27" t="s">
        <v>30</v>
      </c>
      <c r="B166" s="27">
        <v>363</v>
      </c>
      <c r="C166" s="27" t="s">
        <v>10836</v>
      </c>
      <c r="D166" s="27">
        <v>0</v>
      </c>
      <c r="E166" s="27" t="s">
        <v>10978</v>
      </c>
      <c r="F166" s="27">
        <v>5</v>
      </c>
    </row>
    <row r="167" spans="1:6" x14ac:dyDescent="0.25">
      <c r="A167" s="27" t="s">
        <v>30</v>
      </c>
      <c r="B167" s="27">
        <v>364</v>
      </c>
      <c r="C167" s="27" t="s">
        <v>10836</v>
      </c>
      <c r="D167" s="27">
        <v>0</v>
      </c>
      <c r="E167" s="27" t="s">
        <v>10978</v>
      </c>
      <c r="F167" s="27">
        <v>4</v>
      </c>
    </row>
    <row r="168" spans="1:6" x14ac:dyDescent="0.25">
      <c r="A168" s="27" t="s">
        <v>30</v>
      </c>
      <c r="B168" s="27">
        <v>305</v>
      </c>
      <c r="C168" s="27" t="s">
        <v>10979</v>
      </c>
      <c r="D168" s="27">
        <v>1</v>
      </c>
      <c r="E168" s="27" t="s">
        <v>10915</v>
      </c>
      <c r="F168" s="27">
        <v>1</v>
      </c>
    </row>
    <row r="169" spans="1:6" x14ac:dyDescent="0.25">
      <c r="A169" s="27" t="s">
        <v>30</v>
      </c>
      <c r="B169" s="27">
        <v>325</v>
      </c>
      <c r="C169" s="27" t="s">
        <v>10838</v>
      </c>
      <c r="D169" s="27">
        <v>1</v>
      </c>
      <c r="E169" s="27" t="s">
        <v>10980</v>
      </c>
      <c r="F169" s="27">
        <v>4</v>
      </c>
    </row>
    <row r="170" spans="1:6" x14ac:dyDescent="0.25">
      <c r="A170" s="27" t="s">
        <v>30</v>
      </c>
      <c r="B170" s="27">
        <v>359</v>
      </c>
      <c r="C170" s="27" t="s">
        <v>10838</v>
      </c>
      <c r="D170" s="27">
        <v>1</v>
      </c>
      <c r="E170" s="27" t="s">
        <v>10980</v>
      </c>
      <c r="F170" s="27">
        <v>4</v>
      </c>
    </row>
    <row r="171" spans="1:6" x14ac:dyDescent="0.25">
      <c r="A171" s="27" t="s">
        <v>30</v>
      </c>
      <c r="B171" s="27">
        <v>324</v>
      </c>
      <c r="C171" s="27" t="s">
        <v>10840</v>
      </c>
      <c r="D171" s="27">
        <v>1</v>
      </c>
      <c r="E171" s="27" t="s">
        <v>10918</v>
      </c>
      <c r="F171" s="27">
        <v>2</v>
      </c>
    </row>
    <row r="172" spans="1:6" x14ac:dyDescent="0.25">
      <c r="A172" s="27" t="s">
        <v>30</v>
      </c>
      <c r="B172" s="27">
        <v>325</v>
      </c>
      <c r="C172" s="27" t="s">
        <v>10840</v>
      </c>
      <c r="D172" s="27">
        <v>1</v>
      </c>
      <c r="E172" s="27" t="s">
        <v>10918</v>
      </c>
      <c r="F172" s="27">
        <v>2</v>
      </c>
    </row>
    <row r="173" spans="1:6" x14ac:dyDescent="0.25">
      <c r="A173" s="27" t="s">
        <v>30</v>
      </c>
      <c r="B173" s="27">
        <v>306</v>
      </c>
      <c r="C173" s="27" t="s">
        <v>10841</v>
      </c>
      <c r="D173" s="27">
        <v>1</v>
      </c>
      <c r="E173" s="27" t="s">
        <v>10918</v>
      </c>
      <c r="F173" s="27">
        <v>3</v>
      </c>
    </row>
    <row r="174" spans="1:6" x14ac:dyDescent="0.25">
      <c r="A174" s="27" t="s">
        <v>30</v>
      </c>
      <c r="B174" s="27">
        <v>325</v>
      </c>
      <c r="C174" s="27" t="s">
        <v>10981</v>
      </c>
      <c r="D174" s="27">
        <v>1</v>
      </c>
      <c r="E174" s="27" t="s">
        <v>10951</v>
      </c>
      <c r="F174" s="27">
        <v>5</v>
      </c>
    </row>
    <row r="175" spans="1:6" x14ac:dyDescent="0.25">
      <c r="A175" s="27" t="s">
        <v>30</v>
      </c>
      <c r="B175" s="27">
        <v>321</v>
      </c>
      <c r="C175" s="27" t="s">
        <v>10844</v>
      </c>
      <c r="D175" s="27">
        <v>0</v>
      </c>
      <c r="E175" s="27" t="s">
        <v>10959</v>
      </c>
      <c r="F175" s="27">
        <v>2</v>
      </c>
    </row>
    <row r="176" spans="1:6" x14ac:dyDescent="0.25">
      <c r="A176" s="27" t="s">
        <v>30</v>
      </c>
      <c r="B176" s="27">
        <v>324</v>
      </c>
      <c r="C176" s="27" t="s">
        <v>10844</v>
      </c>
      <c r="D176" s="27">
        <v>0</v>
      </c>
      <c r="E176" s="27" t="s">
        <v>10959</v>
      </c>
      <c r="F176" s="27">
        <v>2</v>
      </c>
    </row>
    <row r="177" spans="1:6" x14ac:dyDescent="0.25">
      <c r="A177" s="27" t="s">
        <v>30</v>
      </c>
      <c r="B177" s="27">
        <v>325</v>
      </c>
      <c r="C177" s="27" t="s">
        <v>10844</v>
      </c>
      <c r="D177" s="27">
        <v>0</v>
      </c>
      <c r="E177" s="27" t="s">
        <v>10959</v>
      </c>
      <c r="F177" s="27">
        <v>2</v>
      </c>
    </row>
    <row r="178" spans="1:6" x14ac:dyDescent="0.25">
      <c r="A178" s="27" t="s">
        <v>30</v>
      </c>
      <c r="B178" s="27">
        <v>337</v>
      </c>
      <c r="C178" s="27" t="s">
        <v>10844</v>
      </c>
      <c r="D178" s="27">
        <v>0</v>
      </c>
      <c r="E178" s="27" t="s">
        <v>10959</v>
      </c>
      <c r="F178" s="27">
        <v>3</v>
      </c>
    </row>
    <row r="179" spans="1:6" x14ac:dyDescent="0.25">
      <c r="A179" s="27" t="s">
        <v>30</v>
      </c>
      <c r="B179" s="27">
        <v>348</v>
      </c>
      <c r="C179" s="27" t="s">
        <v>10844</v>
      </c>
      <c r="D179" s="27">
        <v>0</v>
      </c>
      <c r="E179" s="27" t="s">
        <v>10959</v>
      </c>
      <c r="F179" s="27">
        <v>3</v>
      </c>
    </row>
    <row r="180" spans="1:6" x14ac:dyDescent="0.25">
      <c r="A180" s="27" t="s">
        <v>30</v>
      </c>
      <c r="B180" s="27">
        <v>357</v>
      </c>
      <c r="C180" s="27" t="s">
        <v>10844</v>
      </c>
      <c r="D180" s="27">
        <v>0</v>
      </c>
      <c r="E180" s="27" t="s">
        <v>10959</v>
      </c>
      <c r="F180" s="27">
        <v>2</v>
      </c>
    </row>
    <row r="181" spans="1:6" x14ac:dyDescent="0.25">
      <c r="A181" s="27" t="s">
        <v>30</v>
      </c>
      <c r="B181" s="27">
        <v>359</v>
      </c>
      <c r="C181" s="27" t="s">
        <v>10844</v>
      </c>
      <c r="D181" s="27">
        <v>0</v>
      </c>
      <c r="E181" s="27" t="s">
        <v>10959</v>
      </c>
      <c r="F181" s="27">
        <v>3</v>
      </c>
    </row>
    <row r="182" spans="1:6" x14ac:dyDescent="0.25">
      <c r="A182" s="27" t="s">
        <v>30</v>
      </c>
      <c r="B182" s="27">
        <v>305</v>
      </c>
      <c r="C182" s="27" t="s">
        <v>10845</v>
      </c>
      <c r="D182" s="27">
        <v>1</v>
      </c>
      <c r="E182" s="27" t="s">
        <v>10915</v>
      </c>
      <c r="F182" s="27">
        <v>1</v>
      </c>
    </row>
    <row r="183" spans="1:6" x14ac:dyDescent="0.25">
      <c r="A183" s="27" t="s">
        <v>30</v>
      </c>
      <c r="B183" s="27">
        <v>306</v>
      </c>
      <c r="C183" s="27" t="s">
        <v>10845</v>
      </c>
      <c r="D183" s="27">
        <v>1</v>
      </c>
      <c r="E183" s="27" t="s">
        <v>10915</v>
      </c>
      <c r="F183" s="27">
        <v>1</v>
      </c>
    </row>
    <row r="184" spans="1:6" x14ac:dyDescent="0.25">
      <c r="A184" s="27" t="s">
        <v>30</v>
      </c>
      <c r="B184" s="27">
        <v>321</v>
      </c>
      <c r="C184" s="27" t="s">
        <v>10845</v>
      </c>
      <c r="D184" s="27">
        <v>1</v>
      </c>
      <c r="E184" s="27" t="s">
        <v>10915</v>
      </c>
      <c r="F184" s="27">
        <v>2</v>
      </c>
    </row>
    <row r="185" spans="1:6" x14ac:dyDescent="0.25">
      <c r="A185" s="27" t="s">
        <v>30</v>
      </c>
      <c r="B185" s="27">
        <v>337</v>
      </c>
      <c r="C185" s="27" t="s">
        <v>10846</v>
      </c>
      <c r="D185" s="27">
        <v>1</v>
      </c>
      <c r="E185" s="27" t="s">
        <v>10924</v>
      </c>
      <c r="F185" s="27">
        <v>1</v>
      </c>
    </row>
    <row r="186" spans="1:6" x14ac:dyDescent="0.25">
      <c r="A186" s="27" t="s">
        <v>30</v>
      </c>
      <c r="B186" s="27">
        <v>348</v>
      </c>
      <c r="C186" s="27" t="s">
        <v>10846</v>
      </c>
      <c r="D186" s="27">
        <v>1</v>
      </c>
      <c r="E186" s="27" t="s">
        <v>10924</v>
      </c>
      <c r="F186" s="27">
        <v>2</v>
      </c>
    </row>
    <row r="187" spans="1:6" x14ac:dyDescent="0.25">
      <c r="A187" s="27" t="s">
        <v>30</v>
      </c>
      <c r="B187" s="27">
        <v>305</v>
      </c>
      <c r="C187" s="27" t="s">
        <v>10847</v>
      </c>
      <c r="D187" s="27">
        <v>1</v>
      </c>
      <c r="E187" s="27" t="s">
        <v>10924</v>
      </c>
      <c r="F187" s="27">
        <v>1</v>
      </c>
    </row>
    <row r="188" spans="1:6" x14ac:dyDescent="0.25">
      <c r="A188" s="27" t="s">
        <v>30</v>
      </c>
      <c r="B188" s="27">
        <v>325</v>
      </c>
      <c r="C188" s="27" t="s">
        <v>10847</v>
      </c>
      <c r="D188" s="27">
        <v>1</v>
      </c>
      <c r="E188" s="27" t="s">
        <v>10924</v>
      </c>
      <c r="F188" s="27">
        <v>2</v>
      </c>
    </row>
    <row r="189" spans="1:6" x14ac:dyDescent="0.25">
      <c r="A189" s="27" t="s">
        <v>30</v>
      </c>
      <c r="B189" s="27">
        <v>337</v>
      </c>
      <c r="C189" s="27" t="s">
        <v>10847</v>
      </c>
      <c r="D189" s="27">
        <v>1</v>
      </c>
      <c r="E189" s="27" t="s">
        <v>10924</v>
      </c>
      <c r="F189" s="27">
        <v>1</v>
      </c>
    </row>
    <row r="190" spans="1:6" x14ac:dyDescent="0.25">
      <c r="A190" s="27" t="s">
        <v>30</v>
      </c>
      <c r="B190" s="27">
        <v>357</v>
      </c>
      <c r="C190" s="27" t="s">
        <v>10847</v>
      </c>
      <c r="D190" s="27">
        <v>1</v>
      </c>
      <c r="E190" s="27" t="s">
        <v>10924</v>
      </c>
      <c r="F190" s="27">
        <v>3</v>
      </c>
    </row>
    <row r="191" spans="1:6" x14ac:dyDescent="0.25">
      <c r="A191" s="27" t="s">
        <v>30</v>
      </c>
      <c r="B191" s="27">
        <v>362</v>
      </c>
      <c r="C191" s="27" t="s">
        <v>10847</v>
      </c>
      <c r="D191" s="27">
        <v>1</v>
      </c>
      <c r="E191" s="27" t="s">
        <v>10924</v>
      </c>
      <c r="F191" s="27">
        <v>2</v>
      </c>
    </row>
    <row r="192" spans="1:6" x14ac:dyDescent="0.25">
      <c r="A192" s="27" t="s">
        <v>30</v>
      </c>
      <c r="B192" s="27">
        <v>363</v>
      </c>
      <c r="C192" s="27" t="s">
        <v>10847</v>
      </c>
      <c r="D192" s="27">
        <v>1</v>
      </c>
      <c r="E192" s="27" t="s">
        <v>10924</v>
      </c>
      <c r="F192" s="27">
        <v>2</v>
      </c>
    </row>
    <row r="193" spans="1:6" x14ac:dyDescent="0.25">
      <c r="A193" s="27" t="s">
        <v>30</v>
      </c>
      <c r="B193" s="27">
        <v>364</v>
      </c>
      <c r="C193" s="27" t="s">
        <v>10847</v>
      </c>
      <c r="D193" s="27">
        <v>1</v>
      </c>
      <c r="E193" s="27" t="s">
        <v>10924</v>
      </c>
      <c r="F193" s="27">
        <v>2</v>
      </c>
    </row>
    <row r="194" spans="1:6" x14ac:dyDescent="0.25">
      <c r="A194" s="27" t="s">
        <v>30</v>
      </c>
      <c r="B194" s="27">
        <v>331</v>
      </c>
      <c r="C194" s="27" t="s">
        <v>10848</v>
      </c>
      <c r="D194" s="27">
        <v>1</v>
      </c>
      <c r="E194" s="27" t="s">
        <v>10960</v>
      </c>
      <c r="F194" s="27">
        <v>1</v>
      </c>
    </row>
    <row r="195" spans="1:6" x14ac:dyDescent="0.25">
      <c r="A195" s="27" t="s">
        <v>30</v>
      </c>
      <c r="B195" s="27">
        <v>337</v>
      </c>
      <c r="C195" s="27" t="s">
        <v>10848</v>
      </c>
      <c r="D195" s="27">
        <v>1</v>
      </c>
      <c r="E195" s="27" t="s">
        <v>10960</v>
      </c>
      <c r="F195" s="27">
        <v>2</v>
      </c>
    </row>
    <row r="196" spans="1:6" x14ac:dyDescent="0.25">
      <c r="A196" s="27" t="s">
        <v>30</v>
      </c>
      <c r="B196" s="27">
        <v>348</v>
      </c>
      <c r="C196" s="27" t="s">
        <v>10848</v>
      </c>
      <c r="D196" s="27">
        <v>1</v>
      </c>
      <c r="E196" s="27" t="s">
        <v>10960</v>
      </c>
      <c r="F196" s="27">
        <v>2</v>
      </c>
    </row>
    <row r="197" spans="1:6" x14ac:dyDescent="0.25">
      <c r="A197" s="27" t="s">
        <v>30</v>
      </c>
      <c r="B197" s="27">
        <v>362</v>
      </c>
      <c r="C197" s="27" t="s">
        <v>10848</v>
      </c>
      <c r="D197" s="27">
        <v>0</v>
      </c>
      <c r="E197" s="27" t="s">
        <v>10960</v>
      </c>
      <c r="F197" s="27">
        <v>2</v>
      </c>
    </row>
    <row r="198" spans="1:6" x14ac:dyDescent="0.25">
      <c r="A198" s="27" t="s">
        <v>30</v>
      </c>
      <c r="B198" s="27">
        <v>348</v>
      </c>
      <c r="C198" s="27" t="s">
        <v>10982</v>
      </c>
      <c r="D198" s="27">
        <v>1</v>
      </c>
      <c r="E198" s="27" t="s">
        <v>10924</v>
      </c>
      <c r="F198" s="27">
        <v>4</v>
      </c>
    </row>
    <row r="199" spans="1:6" x14ac:dyDescent="0.25">
      <c r="A199" s="27" t="s">
        <v>30</v>
      </c>
      <c r="B199" s="27">
        <v>362</v>
      </c>
      <c r="C199" s="27" t="s">
        <v>10852</v>
      </c>
      <c r="D199" s="27">
        <v>0</v>
      </c>
      <c r="E199" s="27" t="s">
        <v>10926</v>
      </c>
      <c r="F199" s="27">
        <v>4</v>
      </c>
    </row>
    <row r="200" spans="1:6" x14ac:dyDescent="0.25">
      <c r="A200" s="27" t="s">
        <v>30</v>
      </c>
      <c r="B200" s="27">
        <v>325</v>
      </c>
      <c r="C200" s="27" t="s">
        <v>10983</v>
      </c>
      <c r="D200" s="27">
        <v>0</v>
      </c>
      <c r="E200" s="27" t="s">
        <v>10922</v>
      </c>
      <c r="F200" s="27">
        <v>2</v>
      </c>
    </row>
    <row r="201" spans="1:6" x14ac:dyDescent="0.25">
      <c r="A201" s="27" t="s">
        <v>30</v>
      </c>
      <c r="B201" s="27">
        <v>337</v>
      </c>
      <c r="C201" s="27" t="s">
        <v>10855</v>
      </c>
      <c r="D201" s="27">
        <v>1</v>
      </c>
      <c r="E201" s="27" t="s">
        <v>10984</v>
      </c>
      <c r="F201" s="27">
        <v>3</v>
      </c>
    </row>
    <row r="202" spans="1:6" x14ac:dyDescent="0.25">
      <c r="A202" s="27" t="s">
        <v>30</v>
      </c>
      <c r="B202" s="27">
        <v>357</v>
      </c>
      <c r="C202" s="27" t="s">
        <v>10855</v>
      </c>
      <c r="D202" s="27">
        <v>1</v>
      </c>
      <c r="E202" s="27" t="s">
        <v>10984</v>
      </c>
      <c r="F202" s="27">
        <v>3</v>
      </c>
    </row>
    <row r="203" spans="1:6" x14ac:dyDescent="0.25">
      <c r="A203" s="27" t="s">
        <v>30</v>
      </c>
      <c r="B203" s="27">
        <v>359</v>
      </c>
      <c r="C203" s="27" t="s">
        <v>10855</v>
      </c>
      <c r="D203" s="27">
        <v>1</v>
      </c>
      <c r="E203" s="27" t="s">
        <v>10984</v>
      </c>
      <c r="F203" s="27">
        <v>5</v>
      </c>
    </row>
    <row r="204" spans="1:6" x14ac:dyDescent="0.25">
      <c r="A204" s="27" t="s">
        <v>30</v>
      </c>
      <c r="B204" s="27">
        <v>363</v>
      </c>
      <c r="C204" s="27" t="s">
        <v>10855</v>
      </c>
      <c r="D204" s="27">
        <v>1</v>
      </c>
      <c r="E204" s="27" t="s">
        <v>10984</v>
      </c>
      <c r="F204" s="27">
        <v>3</v>
      </c>
    </row>
    <row r="205" spans="1:6" x14ac:dyDescent="0.25">
      <c r="A205" s="27" t="s">
        <v>30</v>
      </c>
      <c r="B205" s="27">
        <v>331</v>
      </c>
      <c r="C205" s="83" t="s">
        <v>10857</v>
      </c>
      <c r="D205" s="27">
        <v>1</v>
      </c>
      <c r="E205" s="27" t="s">
        <v>10927</v>
      </c>
      <c r="F205" s="27">
        <v>2</v>
      </c>
    </row>
    <row r="206" spans="1:6" x14ac:dyDescent="0.25">
      <c r="A206" s="27" t="s">
        <v>30</v>
      </c>
      <c r="B206" s="27">
        <v>348</v>
      </c>
      <c r="C206" s="83" t="s">
        <v>10857</v>
      </c>
      <c r="D206" s="27">
        <v>1</v>
      </c>
      <c r="E206" s="27" t="s">
        <v>10927</v>
      </c>
      <c r="F206" s="27">
        <v>4</v>
      </c>
    </row>
    <row r="207" spans="1:6" x14ac:dyDescent="0.25">
      <c r="A207" s="27" t="s">
        <v>30</v>
      </c>
      <c r="B207" s="27">
        <v>359</v>
      </c>
      <c r="C207" s="83" t="s">
        <v>10857</v>
      </c>
      <c r="D207" s="27">
        <v>1</v>
      </c>
      <c r="E207" s="27" t="s">
        <v>10927</v>
      </c>
      <c r="F207" s="27">
        <v>3</v>
      </c>
    </row>
    <row r="208" spans="1:6" x14ac:dyDescent="0.25">
      <c r="A208" s="27" t="s">
        <v>30</v>
      </c>
      <c r="B208" s="27">
        <v>362</v>
      </c>
      <c r="C208" s="83" t="s">
        <v>10857</v>
      </c>
      <c r="D208" s="27">
        <v>1</v>
      </c>
      <c r="E208" s="27" t="s">
        <v>10927</v>
      </c>
      <c r="F208" s="27">
        <v>3</v>
      </c>
    </row>
    <row r="209" spans="1:6" x14ac:dyDescent="0.25">
      <c r="A209" s="27" t="s">
        <v>30</v>
      </c>
      <c r="B209" s="27">
        <v>363</v>
      </c>
      <c r="C209" s="83" t="s">
        <v>10857</v>
      </c>
      <c r="D209" s="27">
        <v>1</v>
      </c>
      <c r="E209" s="27" t="s">
        <v>10927</v>
      </c>
      <c r="F209" s="27">
        <v>3</v>
      </c>
    </row>
    <row r="210" spans="1:6" x14ac:dyDescent="0.25">
      <c r="A210" s="27" t="s">
        <v>30</v>
      </c>
      <c r="B210" s="27">
        <v>364</v>
      </c>
      <c r="C210" s="83" t="s">
        <v>10857</v>
      </c>
      <c r="D210" s="27">
        <v>1</v>
      </c>
      <c r="E210" s="27" t="s">
        <v>10927</v>
      </c>
      <c r="F210" s="27">
        <v>3</v>
      </c>
    </row>
    <row r="211" spans="1:6" x14ac:dyDescent="0.25">
      <c r="A211" s="27" t="s">
        <v>30</v>
      </c>
      <c r="B211" s="27">
        <v>306</v>
      </c>
      <c r="C211" s="27" t="s">
        <v>10859</v>
      </c>
      <c r="D211" s="27">
        <v>1</v>
      </c>
      <c r="E211" s="27" t="s">
        <v>10985</v>
      </c>
      <c r="F211" s="27">
        <v>1</v>
      </c>
    </row>
    <row r="212" spans="1:6" x14ac:dyDescent="0.25">
      <c r="A212" s="27" t="s">
        <v>30</v>
      </c>
      <c r="B212" s="27">
        <v>321</v>
      </c>
      <c r="C212" s="27" t="s">
        <v>10859</v>
      </c>
      <c r="D212" s="27">
        <v>1</v>
      </c>
      <c r="E212" s="27" t="s">
        <v>10985</v>
      </c>
      <c r="F212" s="27">
        <v>1</v>
      </c>
    </row>
    <row r="213" spans="1:6" x14ac:dyDescent="0.25">
      <c r="A213" s="27" t="s">
        <v>30</v>
      </c>
      <c r="B213" s="27">
        <v>348</v>
      </c>
      <c r="C213" s="27" t="s">
        <v>10859</v>
      </c>
      <c r="D213" s="27">
        <v>1</v>
      </c>
      <c r="E213" s="27" t="s">
        <v>10985</v>
      </c>
      <c r="F213" s="27">
        <v>1</v>
      </c>
    </row>
    <row r="214" spans="1:6" x14ac:dyDescent="0.25">
      <c r="A214" s="27" t="s">
        <v>30</v>
      </c>
      <c r="B214" s="27">
        <v>357</v>
      </c>
      <c r="C214" s="27" t="s">
        <v>10859</v>
      </c>
      <c r="D214" s="27">
        <v>1</v>
      </c>
      <c r="E214" s="27" t="s">
        <v>10985</v>
      </c>
      <c r="F214" s="27">
        <v>1</v>
      </c>
    </row>
    <row r="215" spans="1:6" x14ac:dyDescent="0.25">
      <c r="A215" s="27" t="s">
        <v>30</v>
      </c>
      <c r="B215" s="27">
        <v>364</v>
      </c>
      <c r="C215" s="27" t="s">
        <v>10859</v>
      </c>
      <c r="D215" s="27">
        <v>1</v>
      </c>
      <c r="E215" s="27" t="s">
        <v>10985</v>
      </c>
      <c r="F215" s="27">
        <v>2</v>
      </c>
    </row>
    <row r="216" spans="1:6" x14ac:dyDescent="0.25">
      <c r="A216" s="27" t="s">
        <v>30</v>
      </c>
      <c r="B216" s="27">
        <v>305</v>
      </c>
      <c r="C216" s="27" t="s">
        <v>10986</v>
      </c>
      <c r="D216" s="27">
        <v>0</v>
      </c>
      <c r="E216" s="27" t="s">
        <v>10938</v>
      </c>
      <c r="F216" s="27">
        <v>1</v>
      </c>
    </row>
    <row r="217" spans="1:6" x14ac:dyDescent="0.25">
      <c r="A217" s="27" t="s">
        <v>30</v>
      </c>
      <c r="B217" s="27">
        <v>305</v>
      </c>
      <c r="C217" s="27" t="s">
        <v>10863</v>
      </c>
      <c r="D217" s="27">
        <v>0</v>
      </c>
      <c r="E217" s="27" t="s">
        <v>10973</v>
      </c>
      <c r="F217" s="27">
        <v>3</v>
      </c>
    </row>
    <row r="218" spans="1:6" x14ac:dyDescent="0.25">
      <c r="A218" s="27" t="s">
        <v>30</v>
      </c>
      <c r="B218" s="27">
        <v>306</v>
      </c>
      <c r="C218" s="27" t="s">
        <v>10863</v>
      </c>
      <c r="D218" s="27">
        <v>0</v>
      </c>
      <c r="E218" s="27" t="s">
        <v>10973</v>
      </c>
      <c r="F218" s="27">
        <v>3</v>
      </c>
    </row>
    <row r="219" spans="1:6" x14ac:dyDescent="0.25">
      <c r="A219" s="27" t="s">
        <v>30</v>
      </c>
      <c r="B219" s="27">
        <v>321</v>
      </c>
      <c r="C219" s="27" t="s">
        <v>10863</v>
      </c>
      <c r="D219" s="27">
        <v>0</v>
      </c>
      <c r="E219" s="27" t="s">
        <v>10973</v>
      </c>
      <c r="F219" s="27">
        <v>2</v>
      </c>
    </row>
    <row r="220" spans="1:6" x14ac:dyDescent="0.25">
      <c r="A220" s="27" t="s">
        <v>30</v>
      </c>
      <c r="B220" s="27">
        <v>337</v>
      </c>
      <c r="C220" s="27" t="s">
        <v>10863</v>
      </c>
      <c r="D220" s="27">
        <v>0</v>
      </c>
      <c r="E220" s="27" t="s">
        <v>10973</v>
      </c>
      <c r="F220" s="27">
        <v>5</v>
      </c>
    </row>
    <row r="221" spans="1:6" x14ac:dyDescent="0.25">
      <c r="A221" s="27" t="s">
        <v>30</v>
      </c>
      <c r="B221" s="27">
        <v>364</v>
      </c>
      <c r="C221" s="27" t="s">
        <v>10863</v>
      </c>
      <c r="D221" s="27">
        <v>0</v>
      </c>
      <c r="E221" s="27" t="s">
        <v>10973</v>
      </c>
      <c r="F221" s="27">
        <v>6</v>
      </c>
    </row>
    <row r="222" spans="1:6" x14ac:dyDescent="0.25">
      <c r="A222" s="27" t="s">
        <v>30</v>
      </c>
      <c r="B222" s="27">
        <v>357</v>
      </c>
      <c r="C222" s="27" t="s">
        <v>10864</v>
      </c>
      <c r="D222" s="27">
        <v>1</v>
      </c>
      <c r="E222" s="27" t="s">
        <v>10971</v>
      </c>
      <c r="F222" s="27">
        <v>1</v>
      </c>
    </row>
    <row r="223" spans="1:6" x14ac:dyDescent="0.25">
      <c r="A223" s="27" t="s">
        <v>30</v>
      </c>
      <c r="B223" s="27">
        <v>348</v>
      </c>
      <c r="C223" s="27" t="s">
        <v>10865</v>
      </c>
      <c r="D223" s="27">
        <v>1</v>
      </c>
      <c r="E223" s="27" t="s">
        <v>10974</v>
      </c>
      <c r="F223" s="27">
        <v>3</v>
      </c>
    </row>
    <row r="224" spans="1:6" x14ac:dyDescent="0.25">
      <c r="A224" s="27" t="s">
        <v>30</v>
      </c>
      <c r="B224" s="27">
        <v>362</v>
      </c>
      <c r="C224" s="27" t="s">
        <v>10865</v>
      </c>
      <c r="D224" s="27">
        <v>1</v>
      </c>
      <c r="E224" s="27" t="s">
        <v>10974</v>
      </c>
      <c r="F224" s="27">
        <v>1</v>
      </c>
    </row>
    <row r="225" spans="1:6" x14ac:dyDescent="0.25">
      <c r="A225" s="27" t="s">
        <v>30</v>
      </c>
      <c r="B225" s="27">
        <v>325</v>
      </c>
      <c r="C225" s="27" t="s">
        <v>10867</v>
      </c>
      <c r="D225" s="27">
        <v>1</v>
      </c>
      <c r="E225" s="27" t="s">
        <v>10975</v>
      </c>
      <c r="F225" s="27">
        <v>2</v>
      </c>
    </row>
    <row r="226" spans="1:6" x14ac:dyDescent="0.25">
      <c r="A226" s="27" t="s">
        <v>30</v>
      </c>
      <c r="B226" s="27">
        <v>337</v>
      </c>
      <c r="C226" s="27" t="s">
        <v>10867</v>
      </c>
      <c r="D226" s="27">
        <v>1</v>
      </c>
      <c r="E226" s="27" t="s">
        <v>10975</v>
      </c>
      <c r="F226" s="27">
        <v>2</v>
      </c>
    </row>
    <row r="227" spans="1:6" x14ac:dyDescent="0.25">
      <c r="A227" s="27" t="s">
        <v>30</v>
      </c>
      <c r="B227" s="27">
        <v>348</v>
      </c>
      <c r="C227" s="27" t="s">
        <v>10867</v>
      </c>
      <c r="D227" s="27">
        <v>1</v>
      </c>
      <c r="E227" s="27" t="s">
        <v>10975</v>
      </c>
      <c r="F227" s="27">
        <v>2</v>
      </c>
    </row>
    <row r="228" spans="1:6" x14ac:dyDescent="0.25">
      <c r="A228" s="27" t="s">
        <v>30</v>
      </c>
      <c r="B228" s="27">
        <v>357</v>
      </c>
      <c r="C228" s="27" t="s">
        <v>10867</v>
      </c>
      <c r="D228" s="27">
        <v>1</v>
      </c>
      <c r="E228" s="27" t="s">
        <v>10975</v>
      </c>
      <c r="F228" s="27">
        <v>2</v>
      </c>
    </row>
    <row r="229" spans="1:6" x14ac:dyDescent="0.25">
      <c r="A229" s="27" t="s">
        <v>30</v>
      </c>
      <c r="B229" s="27">
        <v>359</v>
      </c>
      <c r="C229" s="27" t="s">
        <v>10867</v>
      </c>
      <c r="D229" s="27">
        <v>1</v>
      </c>
      <c r="E229" s="27" t="s">
        <v>10975</v>
      </c>
      <c r="F229" s="27">
        <v>2</v>
      </c>
    </row>
    <row r="230" spans="1:6" x14ac:dyDescent="0.25">
      <c r="A230" s="27" t="s">
        <v>30</v>
      </c>
      <c r="B230" s="27">
        <v>363</v>
      </c>
      <c r="C230" s="27" t="s">
        <v>10867</v>
      </c>
      <c r="D230" s="27">
        <v>1</v>
      </c>
      <c r="E230" s="27" t="s">
        <v>10975</v>
      </c>
      <c r="F230" s="27">
        <v>2</v>
      </c>
    </row>
    <row r="231" spans="1:6" x14ac:dyDescent="0.25">
      <c r="A231" s="27" t="s">
        <v>30</v>
      </c>
      <c r="B231" s="27">
        <v>364</v>
      </c>
      <c r="C231" s="27" t="s">
        <v>10867</v>
      </c>
      <c r="D231" s="27">
        <v>1</v>
      </c>
      <c r="E231" s="27" t="s">
        <v>10975</v>
      </c>
      <c r="F231" s="27">
        <v>1</v>
      </c>
    </row>
    <row r="232" spans="1:6" x14ac:dyDescent="0.25">
      <c r="A232" s="27" t="s">
        <v>30</v>
      </c>
      <c r="B232" s="27">
        <v>324</v>
      </c>
      <c r="C232" s="27" t="s">
        <v>10868</v>
      </c>
      <c r="D232" s="27">
        <v>1</v>
      </c>
      <c r="E232" s="27" t="s">
        <v>10930</v>
      </c>
      <c r="F232" s="27">
        <v>2</v>
      </c>
    </row>
    <row r="233" spans="1:6" x14ac:dyDescent="0.25">
      <c r="A233" s="27" t="s">
        <v>30</v>
      </c>
      <c r="B233" s="27">
        <v>359</v>
      </c>
      <c r="C233" s="27" t="s">
        <v>10868</v>
      </c>
      <c r="D233" s="27">
        <v>1</v>
      </c>
      <c r="E233" s="27" t="s">
        <v>10930</v>
      </c>
      <c r="F233" s="27">
        <v>3</v>
      </c>
    </row>
    <row r="234" spans="1:6" x14ac:dyDescent="0.25">
      <c r="A234" s="27" t="s">
        <v>30</v>
      </c>
      <c r="B234" s="27">
        <v>325</v>
      </c>
      <c r="C234" s="27" t="s">
        <v>10870</v>
      </c>
      <c r="D234" s="27">
        <v>1</v>
      </c>
      <c r="E234" s="27" t="s">
        <v>10951</v>
      </c>
      <c r="F234" s="27">
        <v>7</v>
      </c>
    </row>
    <row r="235" spans="1:6" x14ac:dyDescent="0.25">
      <c r="A235" s="27" t="s">
        <v>30</v>
      </c>
      <c r="B235" s="27">
        <v>331</v>
      </c>
      <c r="C235" s="27" t="s">
        <v>10870</v>
      </c>
      <c r="D235" s="27">
        <v>1</v>
      </c>
      <c r="E235" s="27" t="s">
        <v>10951</v>
      </c>
      <c r="F235" s="27">
        <v>5</v>
      </c>
    </row>
    <row r="236" spans="1:6" x14ac:dyDescent="0.25">
      <c r="A236" s="27" t="s">
        <v>30</v>
      </c>
      <c r="B236" s="27">
        <v>337</v>
      </c>
      <c r="C236" s="27" t="s">
        <v>10870</v>
      </c>
      <c r="D236" s="27">
        <v>1</v>
      </c>
      <c r="E236" s="27" t="s">
        <v>10951</v>
      </c>
      <c r="F236" s="27">
        <v>8</v>
      </c>
    </row>
    <row r="237" spans="1:6" x14ac:dyDescent="0.25">
      <c r="A237" s="27" t="s">
        <v>30</v>
      </c>
      <c r="B237" s="27">
        <v>348</v>
      </c>
      <c r="C237" s="27" t="s">
        <v>10870</v>
      </c>
      <c r="D237" s="27">
        <v>1</v>
      </c>
      <c r="E237" s="27" t="s">
        <v>10951</v>
      </c>
      <c r="F237" s="27">
        <v>6</v>
      </c>
    </row>
    <row r="238" spans="1:6" x14ac:dyDescent="0.25">
      <c r="A238" s="27" t="s">
        <v>30</v>
      </c>
      <c r="B238" s="27">
        <v>359</v>
      </c>
      <c r="C238" s="27" t="s">
        <v>10870</v>
      </c>
      <c r="D238" s="27">
        <v>1</v>
      </c>
      <c r="E238" s="27" t="s">
        <v>10951</v>
      </c>
      <c r="F238" s="27">
        <v>6</v>
      </c>
    </row>
    <row r="239" spans="1:6" x14ac:dyDescent="0.25">
      <c r="A239" s="27" t="s">
        <v>30</v>
      </c>
      <c r="B239" s="27">
        <v>363</v>
      </c>
      <c r="C239" s="27" t="s">
        <v>10870</v>
      </c>
      <c r="D239" s="27">
        <v>1</v>
      </c>
      <c r="E239" s="27" t="s">
        <v>10951</v>
      </c>
      <c r="F239" s="27">
        <v>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"/>
  <sheetViews>
    <sheetView topLeftCell="A13" workbookViewId="0">
      <selection activeCell="J30" sqref="J30"/>
    </sheetView>
  </sheetViews>
  <sheetFormatPr baseColWidth="10" defaultRowHeight="15" x14ac:dyDescent="0.25"/>
  <sheetData>
    <row r="1" spans="1:7" x14ac:dyDescent="0.25">
      <c r="A1" t="s">
        <v>0</v>
      </c>
      <c r="B1" t="s">
        <v>10911</v>
      </c>
      <c r="C1" t="s">
        <v>10819</v>
      </c>
      <c r="D1" t="s">
        <v>10820</v>
      </c>
      <c r="E1" t="s">
        <v>10777</v>
      </c>
      <c r="F1" t="s">
        <v>11057</v>
      </c>
      <c r="G1" t="s">
        <v>11058</v>
      </c>
    </row>
    <row r="2" spans="1:7" x14ac:dyDescent="0.25">
      <c r="A2" t="s">
        <v>10872</v>
      </c>
      <c r="B2">
        <v>154</v>
      </c>
      <c r="C2" s="78">
        <v>0.18</v>
      </c>
      <c r="D2" s="78">
        <v>5.3</v>
      </c>
      <c r="E2" t="s">
        <v>11018</v>
      </c>
      <c r="F2" s="78">
        <v>0.13</v>
      </c>
      <c r="G2" s="78">
        <v>1.79</v>
      </c>
    </row>
    <row r="3" spans="1:7" x14ac:dyDescent="0.25">
      <c r="A3" t="s">
        <v>10872</v>
      </c>
      <c r="B3">
        <v>156</v>
      </c>
      <c r="C3" s="78">
        <v>0.33</v>
      </c>
      <c r="D3" s="78">
        <v>5.57</v>
      </c>
      <c r="E3" t="s">
        <v>11019</v>
      </c>
      <c r="F3" s="78">
        <v>3.12</v>
      </c>
      <c r="G3" s="78">
        <v>0.36</v>
      </c>
    </row>
    <row r="4" spans="1:7" x14ac:dyDescent="0.25">
      <c r="A4" t="s">
        <v>10872</v>
      </c>
      <c r="B4">
        <v>161</v>
      </c>
      <c r="C4" s="78">
        <v>0.16</v>
      </c>
      <c r="D4" s="78">
        <v>6.02</v>
      </c>
      <c r="E4" t="s">
        <v>11020</v>
      </c>
      <c r="F4" s="78">
        <v>0.16</v>
      </c>
      <c r="G4" s="78">
        <v>2.15</v>
      </c>
    </row>
    <row r="5" spans="1:7" x14ac:dyDescent="0.25">
      <c r="A5" t="s">
        <v>10872</v>
      </c>
      <c r="B5">
        <v>171</v>
      </c>
      <c r="C5" s="78">
        <v>0.34</v>
      </c>
      <c r="D5" s="78">
        <v>4.87</v>
      </c>
      <c r="E5" t="s">
        <v>11021</v>
      </c>
      <c r="F5" s="78">
        <v>-0.06</v>
      </c>
      <c r="G5" s="78">
        <v>-0.53</v>
      </c>
    </row>
    <row r="6" spans="1:7" x14ac:dyDescent="0.25">
      <c r="A6" t="s">
        <v>10872</v>
      </c>
      <c r="B6">
        <v>174</v>
      </c>
      <c r="C6" s="78">
        <v>0.13</v>
      </c>
      <c r="D6" s="78">
        <v>6.38</v>
      </c>
      <c r="E6" t="s">
        <v>11022</v>
      </c>
      <c r="F6" s="78">
        <v>3.24</v>
      </c>
      <c r="G6" s="78">
        <v>-1.59</v>
      </c>
    </row>
    <row r="7" spans="1:7" x14ac:dyDescent="0.25">
      <c r="A7" t="s">
        <v>10872</v>
      </c>
      <c r="B7">
        <v>175</v>
      </c>
      <c r="C7" s="78">
        <v>-0.19</v>
      </c>
      <c r="D7" s="78">
        <v>4.46</v>
      </c>
      <c r="E7" t="s">
        <v>11023</v>
      </c>
      <c r="F7" s="78">
        <v>-0.47</v>
      </c>
      <c r="G7" s="78">
        <v>-0.94</v>
      </c>
    </row>
    <row r="8" spans="1:7" x14ac:dyDescent="0.25">
      <c r="A8" t="s">
        <v>10872</v>
      </c>
      <c r="B8">
        <v>178</v>
      </c>
      <c r="C8" s="78">
        <v>-0.16</v>
      </c>
      <c r="D8" s="78">
        <v>3.49</v>
      </c>
      <c r="E8" t="s">
        <v>11024</v>
      </c>
      <c r="F8" s="78">
        <v>-6.79</v>
      </c>
      <c r="G8" s="78">
        <v>1.38</v>
      </c>
    </row>
    <row r="9" spans="1:7" x14ac:dyDescent="0.25">
      <c r="A9" t="s">
        <v>10872</v>
      </c>
      <c r="B9">
        <v>185</v>
      </c>
      <c r="C9" s="78">
        <v>0.03</v>
      </c>
      <c r="D9" s="78">
        <v>6.51</v>
      </c>
      <c r="E9" t="s">
        <v>11025</v>
      </c>
      <c r="F9" s="78">
        <v>7.42</v>
      </c>
      <c r="G9" s="78">
        <v>0.57999999999999996</v>
      </c>
    </row>
    <row r="10" spans="1:7" x14ac:dyDescent="0.25">
      <c r="A10" t="s">
        <v>10872</v>
      </c>
      <c r="B10">
        <v>190</v>
      </c>
      <c r="C10" s="78">
        <v>-0.17</v>
      </c>
      <c r="D10" s="78">
        <v>5.39</v>
      </c>
      <c r="E10" t="s">
        <v>11026</v>
      </c>
      <c r="F10" s="78">
        <v>1.41</v>
      </c>
      <c r="G10" s="78">
        <v>-0.39</v>
      </c>
    </row>
    <row r="11" spans="1:7" x14ac:dyDescent="0.25">
      <c r="A11" t="s">
        <v>10872</v>
      </c>
      <c r="B11">
        <v>193</v>
      </c>
      <c r="C11" s="78">
        <v>0.54</v>
      </c>
      <c r="D11" s="78">
        <v>6.66</v>
      </c>
      <c r="E11" t="s">
        <v>11027</v>
      </c>
      <c r="F11" s="78">
        <v>-3.55</v>
      </c>
      <c r="G11" s="78">
        <v>0.75</v>
      </c>
    </row>
    <row r="12" spans="1:7" x14ac:dyDescent="0.25">
      <c r="A12" t="s">
        <v>10872</v>
      </c>
      <c r="B12">
        <v>197</v>
      </c>
      <c r="C12" s="78">
        <v>0.53</v>
      </c>
      <c r="D12" s="78">
        <v>7.44</v>
      </c>
      <c r="E12" t="s">
        <v>11028</v>
      </c>
      <c r="F12" s="78">
        <v>4.84</v>
      </c>
      <c r="G12" s="78">
        <v>-0.81</v>
      </c>
    </row>
    <row r="13" spans="1:7" x14ac:dyDescent="0.25">
      <c r="A13" t="s">
        <v>10872</v>
      </c>
      <c r="B13">
        <v>208</v>
      </c>
      <c r="C13" s="78">
        <v>-0.04</v>
      </c>
      <c r="D13" s="78">
        <v>4.88</v>
      </c>
      <c r="E13" t="s">
        <v>11029</v>
      </c>
      <c r="F13" s="78">
        <v>1.17</v>
      </c>
      <c r="G13" s="78">
        <v>-0.21</v>
      </c>
    </row>
    <row r="14" spans="1:7" x14ac:dyDescent="0.25">
      <c r="A14" t="s">
        <v>10873</v>
      </c>
      <c r="B14">
        <v>260</v>
      </c>
      <c r="C14" s="78">
        <v>-5.13</v>
      </c>
      <c r="D14" s="78">
        <v>-2.19</v>
      </c>
      <c r="E14" t="s">
        <v>11030</v>
      </c>
      <c r="F14" s="78">
        <v>5.3</v>
      </c>
      <c r="G14" s="78">
        <v>2.0699999999999998</v>
      </c>
    </row>
    <row r="15" spans="1:7" x14ac:dyDescent="0.25">
      <c r="A15" t="s">
        <v>10873</v>
      </c>
      <c r="B15">
        <v>261</v>
      </c>
      <c r="C15" s="78">
        <v>-9.57</v>
      </c>
      <c r="D15" s="78">
        <v>-2.65</v>
      </c>
      <c r="E15" t="s">
        <v>11031</v>
      </c>
      <c r="F15" s="78">
        <v>0.47</v>
      </c>
      <c r="G15" s="78">
        <v>-0.41</v>
      </c>
    </row>
    <row r="16" spans="1:7" x14ac:dyDescent="0.25">
      <c r="A16" t="s">
        <v>10873</v>
      </c>
      <c r="B16">
        <v>262</v>
      </c>
      <c r="C16" s="78">
        <v>-7.05</v>
      </c>
      <c r="D16" s="78">
        <v>-2.1800000000000002</v>
      </c>
      <c r="E16" t="s">
        <v>11032</v>
      </c>
      <c r="F16" s="78">
        <v>0.74</v>
      </c>
      <c r="G16" s="78">
        <v>1.62</v>
      </c>
    </row>
    <row r="17" spans="1:7" x14ac:dyDescent="0.25">
      <c r="A17" t="s">
        <v>10873</v>
      </c>
      <c r="B17">
        <v>268</v>
      </c>
      <c r="C17" s="78">
        <v>-5.74</v>
      </c>
      <c r="D17" s="78">
        <v>-2.9</v>
      </c>
      <c r="E17" t="s">
        <v>11033</v>
      </c>
      <c r="F17" s="78">
        <v>1.4</v>
      </c>
      <c r="G17" s="78">
        <v>-0.7</v>
      </c>
    </row>
    <row r="18" spans="1:7" x14ac:dyDescent="0.25">
      <c r="A18" t="s">
        <v>10873</v>
      </c>
      <c r="B18">
        <v>271</v>
      </c>
      <c r="C18" s="78">
        <v>-5.47</v>
      </c>
      <c r="D18" s="78">
        <v>-2.4300000000000002</v>
      </c>
      <c r="E18" t="s">
        <v>11034</v>
      </c>
      <c r="F18" s="78">
        <v>0.38</v>
      </c>
      <c r="G18" s="78">
        <v>0.8</v>
      </c>
    </row>
    <row r="19" spans="1:7" x14ac:dyDescent="0.25">
      <c r="A19" t="s">
        <v>10873</v>
      </c>
      <c r="B19">
        <v>272</v>
      </c>
      <c r="C19" s="78">
        <v>-6.35</v>
      </c>
      <c r="D19" s="78">
        <v>-3.13</v>
      </c>
      <c r="E19" t="s">
        <v>11035</v>
      </c>
      <c r="F19" s="78">
        <v>4.1100000000000003</v>
      </c>
      <c r="G19" s="78">
        <v>2.98</v>
      </c>
    </row>
    <row r="20" spans="1:7" x14ac:dyDescent="0.25">
      <c r="A20" t="s">
        <v>10873</v>
      </c>
      <c r="B20">
        <v>276</v>
      </c>
      <c r="C20" s="78">
        <v>-5.42</v>
      </c>
      <c r="D20" s="78">
        <v>-2.62</v>
      </c>
      <c r="E20" t="s">
        <v>11036</v>
      </c>
      <c r="F20" s="78">
        <v>-0.65</v>
      </c>
      <c r="G20" s="78">
        <v>0.82</v>
      </c>
    </row>
    <row r="21" spans="1:7" x14ac:dyDescent="0.25">
      <c r="A21" t="s">
        <v>10873</v>
      </c>
      <c r="B21">
        <v>280</v>
      </c>
      <c r="C21" s="78">
        <v>-6.69</v>
      </c>
      <c r="D21" s="78">
        <v>-1.84</v>
      </c>
      <c r="E21" t="s">
        <v>11037</v>
      </c>
      <c r="F21" s="78">
        <v>-1.67</v>
      </c>
      <c r="G21" s="78">
        <v>-0.23</v>
      </c>
    </row>
    <row r="22" spans="1:7" x14ac:dyDescent="0.25">
      <c r="A22" t="s">
        <v>10873</v>
      </c>
      <c r="B22">
        <v>281</v>
      </c>
      <c r="C22" s="78">
        <v>-8.42</v>
      </c>
      <c r="D22" s="78">
        <v>-1.48</v>
      </c>
      <c r="E22" t="s">
        <v>11038</v>
      </c>
      <c r="F22" s="78">
        <v>-1.9</v>
      </c>
      <c r="G22" s="78">
        <v>-0.01</v>
      </c>
    </row>
    <row r="23" spans="1:7" x14ac:dyDescent="0.25">
      <c r="A23" t="s">
        <v>10873</v>
      </c>
      <c r="B23">
        <v>284</v>
      </c>
      <c r="C23" s="78">
        <v>-6.33</v>
      </c>
      <c r="D23" s="78">
        <v>-2.5299999999999998</v>
      </c>
      <c r="E23" t="s">
        <v>11039</v>
      </c>
      <c r="F23" s="78">
        <v>-0.31</v>
      </c>
      <c r="G23" s="78">
        <v>0.08</v>
      </c>
    </row>
    <row r="24" spans="1:7" x14ac:dyDescent="0.25">
      <c r="A24" t="s">
        <v>10873</v>
      </c>
      <c r="B24">
        <v>285</v>
      </c>
      <c r="C24" s="78">
        <v>-5.0999999999999996</v>
      </c>
      <c r="D24" s="78">
        <v>-2.94</v>
      </c>
      <c r="E24" t="s">
        <v>11040</v>
      </c>
      <c r="F24" s="78">
        <v>1.04</v>
      </c>
      <c r="G24" s="78">
        <v>-0.03</v>
      </c>
    </row>
    <row r="25" spans="1:7" x14ac:dyDescent="0.25">
      <c r="A25" t="s">
        <v>10873</v>
      </c>
      <c r="B25">
        <v>286</v>
      </c>
      <c r="C25" s="78">
        <v>-7.41</v>
      </c>
      <c r="D25" s="78">
        <v>-1.45</v>
      </c>
      <c r="E25" t="s">
        <v>11041</v>
      </c>
      <c r="F25" s="78">
        <v>-4.07</v>
      </c>
      <c r="G25" s="78">
        <v>-0.25</v>
      </c>
    </row>
    <row r="26" spans="1:7" x14ac:dyDescent="0.25">
      <c r="A26" t="s">
        <v>10873</v>
      </c>
      <c r="B26">
        <v>287</v>
      </c>
      <c r="C26" s="78">
        <v>-5.0599999999999996</v>
      </c>
      <c r="D26" s="78">
        <v>-3.45</v>
      </c>
      <c r="E26" t="s">
        <v>11042</v>
      </c>
      <c r="F26" s="78">
        <v>4.38</v>
      </c>
      <c r="G26" s="78">
        <v>-0.67</v>
      </c>
    </row>
    <row r="27" spans="1:7" x14ac:dyDescent="0.25">
      <c r="A27" t="s">
        <v>10873</v>
      </c>
      <c r="B27">
        <v>288</v>
      </c>
      <c r="C27" s="78">
        <v>-4.22</v>
      </c>
      <c r="D27" s="78">
        <v>-1.91</v>
      </c>
      <c r="E27" t="s">
        <v>11043</v>
      </c>
      <c r="F27" s="78">
        <v>-0.36</v>
      </c>
      <c r="G27" s="78">
        <v>-0.14000000000000001</v>
      </c>
    </row>
    <row r="28" spans="1:7" x14ac:dyDescent="0.25">
      <c r="A28" t="s">
        <v>10874</v>
      </c>
      <c r="B28">
        <v>305</v>
      </c>
      <c r="C28" s="78">
        <v>6.19</v>
      </c>
      <c r="D28" s="78">
        <v>-0.82</v>
      </c>
      <c r="E28" t="s">
        <v>11044</v>
      </c>
      <c r="F28" s="78">
        <v>-4.0999999999999996</v>
      </c>
      <c r="G28" s="78">
        <v>-0.39</v>
      </c>
    </row>
    <row r="29" spans="1:7" x14ac:dyDescent="0.25">
      <c r="A29" t="s">
        <v>10874</v>
      </c>
      <c r="B29">
        <v>306</v>
      </c>
      <c r="C29" s="78">
        <v>5.58</v>
      </c>
      <c r="D29" s="78">
        <v>-3.98</v>
      </c>
      <c r="E29" t="s">
        <v>11045</v>
      </c>
      <c r="F29" s="78">
        <v>-1.23</v>
      </c>
      <c r="G29" s="78">
        <v>0.56000000000000005</v>
      </c>
    </row>
    <row r="30" spans="1:7" x14ac:dyDescent="0.25">
      <c r="A30" t="s">
        <v>10874</v>
      </c>
      <c r="B30">
        <v>321</v>
      </c>
      <c r="C30" s="78">
        <v>7.57</v>
      </c>
      <c r="D30" s="78">
        <v>-2.5099999999999998</v>
      </c>
      <c r="E30" t="s">
        <v>11046</v>
      </c>
      <c r="F30" s="78">
        <v>2.19</v>
      </c>
      <c r="G30" s="78">
        <v>-0.11</v>
      </c>
    </row>
    <row r="31" spans="1:7" x14ac:dyDescent="0.25">
      <c r="A31" t="s">
        <v>10874</v>
      </c>
      <c r="B31">
        <v>324</v>
      </c>
      <c r="C31" s="78">
        <v>7.16</v>
      </c>
      <c r="D31" s="78">
        <v>-1.74</v>
      </c>
      <c r="E31" t="s">
        <v>11047</v>
      </c>
      <c r="F31" s="78">
        <v>1.86</v>
      </c>
      <c r="G31" s="78">
        <v>0.41</v>
      </c>
    </row>
    <row r="32" spans="1:7" x14ac:dyDescent="0.25">
      <c r="A32" t="s">
        <v>10874</v>
      </c>
      <c r="B32">
        <v>325</v>
      </c>
      <c r="C32" s="78">
        <v>6.52</v>
      </c>
      <c r="D32" s="78">
        <v>-3.34</v>
      </c>
      <c r="E32" t="s">
        <v>11048</v>
      </c>
      <c r="F32" s="78">
        <v>1.23</v>
      </c>
      <c r="G32" s="78">
        <v>-0.26</v>
      </c>
    </row>
    <row r="33" spans="1:7" x14ac:dyDescent="0.25">
      <c r="A33" t="s">
        <v>10874</v>
      </c>
      <c r="B33">
        <v>331</v>
      </c>
      <c r="C33" s="78">
        <v>5.45</v>
      </c>
      <c r="D33" s="78">
        <v>-4.1399999999999997</v>
      </c>
      <c r="E33" t="s">
        <v>11049</v>
      </c>
      <c r="F33" s="78">
        <v>4.6500000000000004</v>
      </c>
      <c r="G33" s="78">
        <v>-2.71</v>
      </c>
    </row>
    <row r="34" spans="1:7" x14ac:dyDescent="0.25">
      <c r="A34" t="s">
        <v>10874</v>
      </c>
      <c r="B34">
        <v>337</v>
      </c>
      <c r="C34" s="78">
        <v>6.52</v>
      </c>
      <c r="D34" s="78">
        <v>-3.65</v>
      </c>
      <c r="E34" t="s">
        <v>11050</v>
      </c>
      <c r="F34" s="78">
        <v>-1.5</v>
      </c>
      <c r="G34" s="78">
        <v>-0.45</v>
      </c>
    </row>
    <row r="35" spans="1:7" x14ac:dyDescent="0.25">
      <c r="A35" t="s">
        <v>10874</v>
      </c>
      <c r="B35">
        <v>348</v>
      </c>
      <c r="C35" s="78">
        <v>6.78</v>
      </c>
      <c r="D35" s="78">
        <v>-3.38</v>
      </c>
      <c r="E35" t="s">
        <v>11051</v>
      </c>
      <c r="F35" s="78">
        <v>-2.08</v>
      </c>
      <c r="G35" s="78">
        <v>1.52</v>
      </c>
    </row>
    <row r="36" spans="1:7" x14ac:dyDescent="0.25">
      <c r="A36" t="s">
        <v>10874</v>
      </c>
      <c r="B36">
        <v>357</v>
      </c>
      <c r="C36" s="78">
        <v>5.81</v>
      </c>
      <c r="D36" s="78">
        <v>-2.37</v>
      </c>
      <c r="E36" t="s">
        <v>11052</v>
      </c>
      <c r="F36" s="78">
        <v>-2.41</v>
      </c>
      <c r="G36" s="78">
        <v>1.03</v>
      </c>
    </row>
    <row r="37" spans="1:7" x14ac:dyDescent="0.25">
      <c r="A37" t="s">
        <v>10874</v>
      </c>
      <c r="B37">
        <v>359</v>
      </c>
      <c r="C37" s="78">
        <v>7.14</v>
      </c>
      <c r="D37" s="78">
        <v>-2.06</v>
      </c>
      <c r="E37" t="s">
        <v>11053</v>
      </c>
      <c r="F37" s="78">
        <v>-3.09</v>
      </c>
      <c r="G37" s="78">
        <v>1.94</v>
      </c>
    </row>
    <row r="38" spans="1:7" x14ac:dyDescent="0.25">
      <c r="A38" t="s">
        <v>10874</v>
      </c>
      <c r="B38">
        <v>362</v>
      </c>
      <c r="C38" s="78">
        <v>6.09</v>
      </c>
      <c r="D38" s="78">
        <v>0.08</v>
      </c>
      <c r="E38" t="s">
        <v>11054</v>
      </c>
      <c r="F38" s="78">
        <v>-0.39</v>
      </c>
      <c r="G38" s="78">
        <v>-0.02</v>
      </c>
    </row>
    <row r="39" spans="1:7" x14ac:dyDescent="0.25">
      <c r="A39" t="s">
        <v>10874</v>
      </c>
      <c r="B39">
        <v>363</v>
      </c>
      <c r="C39" s="78">
        <v>7.66</v>
      </c>
      <c r="D39" s="78">
        <v>-3</v>
      </c>
      <c r="E39" t="s">
        <v>11055</v>
      </c>
      <c r="F39" s="78">
        <v>-0.24</v>
      </c>
      <c r="G39" s="78">
        <v>0.03</v>
      </c>
    </row>
    <row r="40" spans="1:7" x14ac:dyDescent="0.25">
      <c r="A40" t="s">
        <v>10874</v>
      </c>
      <c r="B40">
        <v>364</v>
      </c>
      <c r="C40" s="78">
        <v>7.84</v>
      </c>
      <c r="D40" s="78">
        <v>-2.35</v>
      </c>
      <c r="E40" t="s">
        <v>11056</v>
      </c>
      <c r="F40" s="78">
        <v>0.64</v>
      </c>
      <c r="G40" s="78">
        <v>-0.13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D2" sqref="D2"/>
    </sheetView>
  </sheetViews>
  <sheetFormatPr baseColWidth="10" defaultRowHeight="15" x14ac:dyDescent="0.25"/>
  <sheetData>
    <row r="1" spans="1:41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</row>
    <row r="2" spans="1:41" x14ac:dyDescent="0.25">
      <c r="A2" t="s">
        <v>10872</v>
      </c>
      <c r="B2">
        <v>154</v>
      </c>
      <c r="C2">
        <v>0</v>
      </c>
      <c r="D2">
        <v>3</v>
      </c>
      <c r="E2">
        <v>2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3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6</v>
      </c>
      <c r="W2">
        <v>0</v>
      </c>
      <c r="X2">
        <v>0</v>
      </c>
      <c r="Y2">
        <v>0</v>
      </c>
      <c r="Z2">
        <v>0</v>
      </c>
      <c r="AA2">
        <v>3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</row>
    <row r="3" spans="1:41" x14ac:dyDescent="0.25">
      <c r="A3" t="s">
        <v>10872</v>
      </c>
      <c r="B3">
        <v>156</v>
      </c>
      <c r="C3">
        <v>0</v>
      </c>
      <c r="D3">
        <v>2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2</v>
      </c>
      <c r="P3">
        <v>0</v>
      </c>
      <c r="Q3">
        <v>4</v>
      </c>
      <c r="R3">
        <v>0</v>
      </c>
      <c r="S3">
        <v>0</v>
      </c>
      <c r="T3">
        <v>0</v>
      </c>
      <c r="U3">
        <v>0</v>
      </c>
      <c r="V3">
        <v>10</v>
      </c>
      <c r="W3">
        <v>0</v>
      </c>
      <c r="X3">
        <v>0</v>
      </c>
      <c r="Y3">
        <v>0</v>
      </c>
      <c r="Z3">
        <v>2</v>
      </c>
      <c r="AA3">
        <v>2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</row>
    <row r="4" spans="1:41" x14ac:dyDescent="0.25">
      <c r="A4" t="s">
        <v>10872</v>
      </c>
      <c r="B4">
        <v>161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2</v>
      </c>
      <c r="M4">
        <v>0</v>
      </c>
      <c r="N4">
        <v>0</v>
      </c>
      <c r="O4">
        <v>3</v>
      </c>
      <c r="P4">
        <v>0</v>
      </c>
      <c r="Q4">
        <v>2</v>
      </c>
      <c r="R4">
        <v>0</v>
      </c>
      <c r="S4">
        <v>0</v>
      </c>
      <c r="T4">
        <v>0</v>
      </c>
      <c r="U4">
        <v>0</v>
      </c>
      <c r="V4">
        <v>6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2</v>
      </c>
    </row>
    <row r="5" spans="1:41" x14ac:dyDescent="0.25">
      <c r="A5" t="s">
        <v>10872</v>
      </c>
      <c r="B5">
        <v>171</v>
      </c>
      <c r="C5">
        <v>2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2</v>
      </c>
      <c r="U5">
        <v>0</v>
      </c>
      <c r="V5">
        <v>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</row>
    <row r="6" spans="1:41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3</v>
      </c>
      <c r="L6">
        <v>4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2</v>
      </c>
      <c r="U6">
        <v>0</v>
      </c>
      <c r="V6">
        <v>3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</row>
    <row r="7" spans="1:41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2</v>
      </c>
      <c r="Q7">
        <v>3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</row>
    <row r="8" spans="1:41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2</v>
      </c>
      <c r="R8">
        <v>0</v>
      </c>
      <c r="S8">
        <v>5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</row>
    <row r="9" spans="1:41" x14ac:dyDescent="0.25">
      <c r="A9" t="s">
        <v>10872</v>
      </c>
      <c r="B9">
        <v>185</v>
      </c>
      <c r="C9">
        <v>0</v>
      </c>
      <c r="D9">
        <v>0</v>
      </c>
      <c r="E9">
        <v>3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</v>
      </c>
      <c r="Q9">
        <v>0</v>
      </c>
      <c r="R9">
        <v>0</v>
      </c>
      <c r="S9">
        <v>5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</row>
    <row r="10" spans="1:41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3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0</v>
      </c>
      <c r="AC10">
        <v>0</v>
      </c>
      <c r="AD10">
        <v>10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2</v>
      </c>
      <c r="AM10">
        <v>0</v>
      </c>
      <c r="AN10">
        <v>0</v>
      </c>
      <c r="AO10">
        <v>0</v>
      </c>
    </row>
    <row r="11" spans="1:41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4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8</v>
      </c>
      <c r="AE11">
        <v>5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</row>
    <row r="12" spans="1:41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3</v>
      </c>
      <c r="Q12">
        <v>2</v>
      </c>
      <c r="R12">
        <v>0</v>
      </c>
      <c r="S12">
        <v>6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3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</row>
    <row r="13" spans="1:41" x14ac:dyDescent="0.25">
      <c r="A13" t="s">
        <v>10872</v>
      </c>
      <c r="B13">
        <v>208</v>
      </c>
      <c r="C13">
        <v>2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5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</row>
    <row r="14" spans="1:41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3</v>
      </c>
      <c r="AL14">
        <v>0</v>
      </c>
      <c r="AM14">
        <v>0</v>
      </c>
      <c r="AN14">
        <v>0</v>
      </c>
      <c r="AO14">
        <v>0</v>
      </c>
    </row>
    <row r="15" spans="1:41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3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0</v>
      </c>
      <c r="AO15">
        <v>0</v>
      </c>
    </row>
    <row r="16" spans="1:41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2</v>
      </c>
      <c r="AJ16">
        <v>0</v>
      </c>
      <c r="AK16">
        <v>3</v>
      </c>
      <c r="AL16">
        <v>0</v>
      </c>
      <c r="AM16">
        <v>0</v>
      </c>
      <c r="AN16">
        <v>0</v>
      </c>
      <c r="AO16">
        <v>0</v>
      </c>
    </row>
    <row r="17" spans="1:41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2</v>
      </c>
      <c r="AL17">
        <v>0</v>
      </c>
      <c r="AM17">
        <v>0</v>
      </c>
      <c r="AN17">
        <v>0</v>
      </c>
      <c r="AO17">
        <v>0</v>
      </c>
    </row>
    <row r="18" spans="1:41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2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</row>
    <row r="19" spans="1:41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</v>
      </c>
      <c r="AI19">
        <v>2</v>
      </c>
      <c r="AJ19">
        <v>3</v>
      </c>
      <c r="AK19">
        <v>2</v>
      </c>
      <c r="AL19">
        <v>0</v>
      </c>
      <c r="AM19">
        <v>3</v>
      </c>
      <c r="AN19">
        <v>0</v>
      </c>
      <c r="AO19">
        <v>0</v>
      </c>
    </row>
    <row r="20" spans="1:41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5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2</v>
      </c>
      <c r="AL20">
        <v>0</v>
      </c>
      <c r="AM20">
        <v>0</v>
      </c>
      <c r="AN20">
        <v>0</v>
      </c>
      <c r="AO20">
        <v>0</v>
      </c>
    </row>
    <row r="21" spans="1:41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3</v>
      </c>
      <c r="AN21">
        <v>8</v>
      </c>
      <c r="AO21">
        <v>0</v>
      </c>
    </row>
    <row r="22" spans="1:41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2</v>
      </c>
      <c r="AK22">
        <v>0</v>
      </c>
      <c r="AL22">
        <v>0</v>
      </c>
      <c r="AM22">
        <v>0</v>
      </c>
      <c r="AN22">
        <v>6</v>
      </c>
      <c r="AO22">
        <v>0</v>
      </c>
    </row>
    <row r="23" spans="1:41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2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</row>
    <row r="24" spans="1:41" x14ac:dyDescent="0.25">
      <c r="A24" t="s">
        <v>10873</v>
      </c>
      <c r="B24">
        <v>285</v>
      </c>
      <c r="C24">
        <v>2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2</v>
      </c>
      <c r="S24">
        <v>0</v>
      </c>
      <c r="T24">
        <v>0</v>
      </c>
      <c r="U24">
        <v>0</v>
      </c>
      <c r="V24">
        <v>0</v>
      </c>
      <c r="W24">
        <v>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8</v>
      </c>
      <c r="AO24">
        <v>0</v>
      </c>
    </row>
    <row r="25" spans="1:41" x14ac:dyDescent="0.25">
      <c r="A25" t="s">
        <v>10873</v>
      </c>
      <c r="B25">
        <v>286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6</v>
      </c>
      <c r="AO25">
        <v>0</v>
      </c>
    </row>
    <row r="26" spans="1:41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</row>
    <row r="27" spans="1:41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6</v>
      </c>
      <c r="AO27">
        <v>0</v>
      </c>
    </row>
    <row r="28" spans="1:41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</row>
    <row r="29" spans="1:41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3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3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</row>
    <row r="30" spans="1:41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3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</row>
    <row r="31" spans="1:41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5</v>
      </c>
      <c r="G31">
        <v>0</v>
      </c>
      <c r="H31">
        <v>0</v>
      </c>
      <c r="I31">
        <v>0</v>
      </c>
      <c r="J31">
        <v>2</v>
      </c>
      <c r="K31">
        <v>0</v>
      </c>
      <c r="L31">
        <v>0</v>
      </c>
      <c r="M31">
        <v>0</v>
      </c>
      <c r="N31">
        <v>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0</v>
      </c>
      <c r="AO31">
        <v>0</v>
      </c>
    </row>
    <row r="32" spans="1:41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4</v>
      </c>
      <c r="G32">
        <v>0</v>
      </c>
      <c r="H32">
        <v>4</v>
      </c>
      <c r="I32">
        <v>0</v>
      </c>
      <c r="J32">
        <v>2</v>
      </c>
      <c r="K32">
        <v>0</v>
      </c>
      <c r="L32">
        <v>0</v>
      </c>
      <c r="M32">
        <v>0</v>
      </c>
      <c r="N32">
        <v>2</v>
      </c>
      <c r="O32">
        <v>0</v>
      </c>
      <c r="P32">
        <v>0</v>
      </c>
      <c r="Q32">
        <v>2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2</v>
      </c>
      <c r="AL32">
        <v>0</v>
      </c>
      <c r="AM32">
        <v>0</v>
      </c>
      <c r="AN32">
        <v>7</v>
      </c>
      <c r="AO32">
        <v>0</v>
      </c>
    </row>
    <row r="33" spans="1:41" x14ac:dyDescent="0.25">
      <c r="A33" t="s">
        <v>10874</v>
      </c>
      <c r="B33">
        <v>331</v>
      </c>
      <c r="C33">
        <v>2</v>
      </c>
      <c r="D33">
        <v>0</v>
      </c>
      <c r="E33">
        <v>0</v>
      </c>
      <c r="F33">
        <v>4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2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5</v>
      </c>
      <c r="AO33">
        <v>0</v>
      </c>
    </row>
    <row r="34" spans="1:41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3</v>
      </c>
      <c r="O34">
        <v>0</v>
      </c>
      <c r="P34">
        <v>1</v>
      </c>
      <c r="Q34">
        <v>1</v>
      </c>
      <c r="R34">
        <v>2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5</v>
      </c>
      <c r="AH34">
        <v>0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8</v>
      </c>
      <c r="AO34">
        <v>0</v>
      </c>
    </row>
    <row r="35" spans="1:41" x14ac:dyDescent="0.25">
      <c r="A35" t="s">
        <v>10874</v>
      </c>
      <c r="B35">
        <v>348</v>
      </c>
      <c r="C35">
        <v>3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2</v>
      </c>
      <c r="Q35">
        <v>0</v>
      </c>
      <c r="R35">
        <v>2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4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3</v>
      </c>
      <c r="AJ35">
        <v>0</v>
      </c>
      <c r="AK35">
        <v>2</v>
      </c>
      <c r="AL35">
        <v>0</v>
      </c>
      <c r="AM35">
        <v>0</v>
      </c>
      <c r="AN35">
        <v>6</v>
      </c>
      <c r="AO35">
        <v>0</v>
      </c>
    </row>
    <row r="36" spans="1:41" x14ac:dyDescent="0.25">
      <c r="A36" t="s">
        <v>10874</v>
      </c>
      <c r="B36">
        <v>357</v>
      </c>
      <c r="C36">
        <v>0</v>
      </c>
      <c r="D36">
        <v>2</v>
      </c>
      <c r="E36">
        <v>0</v>
      </c>
      <c r="F36">
        <v>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2</v>
      </c>
      <c r="O36">
        <v>0</v>
      </c>
      <c r="P36">
        <v>0</v>
      </c>
      <c r="Q36">
        <v>3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3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2</v>
      </c>
      <c r="AL36">
        <v>0</v>
      </c>
      <c r="AM36">
        <v>0</v>
      </c>
      <c r="AN36">
        <v>0</v>
      </c>
      <c r="AO36">
        <v>0</v>
      </c>
    </row>
    <row r="37" spans="1:41" x14ac:dyDescent="0.25">
      <c r="A37" t="s">
        <v>10874</v>
      </c>
      <c r="B37">
        <v>359</v>
      </c>
      <c r="C37">
        <v>0</v>
      </c>
      <c r="D37">
        <v>2</v>
      </c>
      <c r="E37">
        <v>0</v>
      </c>
      <c r="F37">
        <v>1</v>
      </c>
      <c r="G37">
        <v>0</v>
      </c>
      <c r="H37">
        <v>4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</v>
      </c>
      <c r="Z37">
        <v>0</v>
      </c>
      <c r="AA37">
        <v>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2</v>
      </c>
      <c r="AL37">
        <v>3</v>
      </c>
      <c r="AM37">
        <v>0</v>
      </c>
      <c r="AN37">
        <v>6</v>
      </c>
      <c r="AO37">
        <v>0</v>
      </c>
    </row>
    <row r="38" spans="1:41" x14ac:dyDescent="0.25">
      <c r="A38" t="s">
        <v>10874</v>
      </c>
      <c r="B38">
        <v>362</v>
      </c>
      <c r="C38">
        <v>3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</v>
      </c>
      <c r="R38">
        <v>2</v>
      </c>
      <c r="S38">
        <v>0</v>
      </c>
      <c r="T38">
        <v>0</v>
      </c>
      <c r="U38">
        <v>0</v>
      </c>
      <c r="V38">
        <v>4</v>
      </c>
      <c r="W38">
        <v>0</v>
      </c>
      <c r="X38">
        <v>0</v>
      </c>
      <c r="Y38">
        <v>0</v>
      </c>
      <c r="Z38">
        <v>0</v>
      </c>
      <c r="AA38">
        <v>3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</row>
    <row r="39" spans="1:41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5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3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2</v>
      </c>
      <c r="AL39">
        <v>0</v>
      </c>
      <c r="AM39">
        <v>0</v>
      </c>
      <c r="AN39">
        <v>6</v>
      </c>
      <c r="AO39">
        <v>0</v>
      </c>
    </row>
    <row r="40" spans="1:41" x14ac:dyDescent="0.25">
      <c r="A40" t="s">
        <v>10874</v>
      </c>
      <c r="B40">
        <v>364</v>
      </c>
      <c r="C40">
        <v>2</v>
      </c>
      <c r="D40">
        <v>0</v>
      </c>
      <c r="E40">
        <v>0</v>
      </c>
      <c r="F40">
        <v>4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0</v>
      </c>
      <c r="AC40">
        <v>2</v>
      </c>
      <c r="AD40">
        <v>0</v>
      </c>
      <c r="AE40">
        <v>0</v>
      </c>
      <c r="AF40">
        <v>0</v>
      </c>
      <c r="AG40">
        <v>6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</row>
  </sheetData>
  <conditionalFormatting sqref="A46:XFD4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0"/>
  <sheetViews>
    <sheetView topLeftCell="A25" workbookViewId="0">
      <selection activeCell="C49" sqref="C49"/>
    </sheetView>
  </sheetViews>
  <sheetFormatPr baseColWidth="10" defaultRowHeight="15" x14ac:dyDescent="0.25"/>
  <sheetData>
    <row r="1" spans="1:43" x14ac:dyDescent="0.25">
      <c r="A1" t="s">
        <v>10831</v>
      </c>
      <c r="B1" t="s">
        <v>10832</v>
      </c>
      <c r="C1" t="s">
        <v>10833</v>
      </c>
      <c r="D1" t="s">
        <v>10834</v>
      </c>
      <c r="E1" t="s">
        <v>10835</v>
      </c>
      <c r="F1" t="s">
        <v>10836</v>
      </c>
      <c r="G1" t="s">
        <v>10837</v>
      </c>
      <c r="H1" t="s">
        <v>10838</v>
      </c>
      <c r="I1" t="s">
        <v>10839</v>
      </c>
      <c r="J1" t="s">
        <v>10840</v>
      </c>
      <c r="K1" t="s">
        <v>10841</v>
      </c>
      <c r="L1" t="s">
        <v>10842</v>
      </c>
      <c r="M1" t="s">
        <v>10843</v>
      </c>
      <c r="N1" t="s">
        <v>10844</v>
      </c>
      <c r="O1" t="s">
        <v>10845</v>
      </c>
      <c r="P1" t="s">
        <v>10846</v>
      </c>
      <c r="Q1" t="s">
        <v>10847</v>
      </c>
      <c r="R1" t="s">
        <v>10848</v>
      </c>
      <c r="S1" t="s">
        <v>10849</v>
      </c>
      <c r="T1" t="s">
        <v>10850</v>
      </c>
      <c r="U1" t="s">
        <v>10851</v>
      </c>
      <c r="V1" t="s">
        <v>10852</v>
      </c>
      <c r="W1" t="s">
        <v>10853</v>
      </c>
      <c r="X1" t="s">
        <v>10854</v>
      </c>
      <c r="Y1" t="s">
        <v>10855</v>
      </c>
      <c r="Z1" t="s">
        <v>10856</v>
      </c>
      <c r="AA1" s="81" t="s">
        <v>10857</v>
      </c>
      <c r="AB1" t="s">
        <v>10858</v>
      </c>
      <c r="AC1" t="s">
        <v>10859</v>
      </c>
      <c r="AD1" t="s">
        <v>10860</v>
      </c>
      <c r="AE1" t="s">
        <v>10861</v>
      </c>
      <c r="AF1" t="s">
        <v>10862</v>
      </c>
      <c r="AG1" t="s">
        <v>10863</v>
      </c>
      <c r="AH1" t="s">
        <v>10864</v>
      </c>
      <c r="AI1" t="s">
        <v>10865</v>
      </c>
      <c r="AJ1" t="s">
        <v>10866</v>
      </c>
      <c r="AK1" t="s">
        <v>10867</v>
      </c>
      <c r="AL1" t="s">
        <v>10868</v>
      </c>
      <c r="AM1" t="s">
        <v>10869</v>
      </c>
      <c r="AN1" t="s">
        <v>10870</v>
      </c>
      <c r="AO1" t="s">
        <v>10871</v>
      </c>
      <c r="AP1" t="s">
        <v>11064</v>
      </c>
      <c r="AQ1" t="s">
        <v>11065</v>
      </c>
    </row>
    <row r="2" spans="1:43" x14ac:dyDescent="0.25">
      <c r="A2" t="s">
        <v>10872</v>
      </c>
      <c r="B2">
        <v>154</v>
      </c>
      <c r="C2">
        <v>0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1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1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1</v>
      </c>
      <c r="AM2">
        <v>0</v>
      </c>
      <c r="AN2">
        <v>0</v>
      </c>
      <c r="AO2">
        <v>0</v>
      </c>
      <c r="AP2" s="78">
        <v>0.22</v>
      </c>
      <c r="AQ2" s="78">
        <v>-0.01</v>
      </c>
    </row>
    <row r="3" spans="1:43" x14ac:dyDescent="0.25">
      <c r="A3" t="s">
        <v>10872</v>
      </c>
      <c r="B3">
        <v>156</v>
      </c>
      <c r="C3">
        <v>0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1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 s="78">
        <v>0.21</v>
      </c>
      <c r="AQ3" s="78">
        <v>0.01</v>
      </c>
    </row>
    <row r="4" spans="1:43" x14ac:dyDescent="0.25">
      <c r="A4" t="s">
        <v>10872</v>
      </c>
      <c r="B4">
        <v>161</v>
      </c>
      <c r="C4">
        <v>0</v>
      </c>
      <c r="D4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1</v>
      </c>
      <c r="W4">
        <v>0</v>
      </c>
      <c r="X4">
        <v>0</v>
      </c>
      <c r="Y4">
        <v>0</v>
      </c>
      <c r="Z4">
        <v>1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1</v>
      </c>
      <c r="AP4" s="78">
        <v>0.22</v>
      </c>
      <c r="AQ4" s="78">
        <v>-0.04</v>
      </c>
    </row>
    <row r="5" spans="1:43" x14ac:dyDescent="0.25">
      <c r="A5" t="s">
        <v>10872</v>
      </c>
      <c r="B5">
        <v>171</v>
      </c>
      <c r="C5">
        <v>1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 s="78">
        <v>0.11</v>
      </c>
      <c r="AQ5" s="78">
        <v>-0.1</v>
      </c>
    </row>
    <row r="6" spans="1:43" x14ac:dyDescent="0.25">
      <c r="A6" t="s">
        <v>10872</v>
      </c>
      <c r="B6">
        <v>174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1</v>
      </c>
      <c r="M6">
        <v>0</v>
      </c>
      <c r="N6">
        <v>0</v>
      </c>
      <c r="O6">
        <v>1</v>
      </c>
      <c r="P6">
        <v>0</v>
      </c>
      <c r="Q6">
        <v>1</v>
      </c>
      <c r="R6">
        <v>0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 s="78">
        <v>0.24</v>
      </c>
      <c r="AQ6" s="78">
        <v>0.03</v>
      </c>
    </row>
    <row r="7" spans="1:43" x14ac:dyDescent="0.25">
      <c r="A7" t="s">
        <v>10872</v>
      </c>
      <c r="B7">
        <v>175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0</v>
      </c>
      <c r="AP7" s="78">
        <v>0.13</v>
      </c>
      <c r="AQ7" s="78">
        <v>0.06</v>
      </c>
    </row>
    <row r="8" spans="1:43" x14ac:dyDescent="0.25">
      <c r="A8" t="s">
        <v>10872</v>
      </c>
      <c r="B8">
        <v>178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78">
        <v>7.0000000000000007E-2</v>
      </c>
      <c r="AQ8" s="78">
        <v>-0.02</v>
      </c>
    </row>
    <row r="9" spans="1:43" x14ac:dyDescent="0.25">
      <c r="A9" t="s">
        <v>10872</v>
      </c>
      <c r="B9">
        <v>185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 s="78">
        <v>0.11</v>
      </c>
      <c r="AQ9" s="78">
        <v>-7.0000000000000007E-2</v>
      </c>
    </row>
    <row r="10" spans="1:43" x14ac:dyDescent="0.25">
      <c r="A10" t="s">
        <v>10872</v>
      </c>
      <c r="B10">
        <v>190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1</v>
      </c>
      <c r="AM10">
        <v>0</v>
      </c>
      <c r="AN10">
        <v>0</v>
      </c>
      <c r="AO10">
        <v>0</v>
      </c>
      <c r="AP10" s="78">
        <v>0.11</v>
      </c>
      <c r="AQ10" s="78">
        <v>0.06</v>
      </c>
    </row>
    <row r="11" spans="1:43" x14ac:dyDescent="0.25">
      <c r="A11" t="s">
        <v>10872</v>
      </c>
      <c r="B11">
        <v>193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 s="78">
        <v>0.09</v>
      </c>
      <c r="AQ11" s="78">
        <v>-0.01</v>
      </c>
    </row>
    <row r="12" spans="1:43" x14ac:dyDescent="0.25">
      <c r="A12" t="s">
        <v>10872</v>
      </c>
      <c r="B12">
        <v>197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>
        <v>1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 s="78">
        <v>0.1</v>
      </c>
      <c r="AQ12" s="78">
        <v>-0.02</v>
      </c>
    </row>
    <row r="13" spans="1:43" x14ac:dyDescent="0.25">
      <c r="A13" t="s">
        <v>10872</v>
      </c>
      <c r="B13">
        <v>208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1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 s="78">
        <v>0.08</v>
      </c>
      <c r="AQ13" s="78">
        <v>-0.03</v>
      </c>
    </row>
    <row r="14" spans="1:43" x14ac:dyDescent="0.25">
      <c r="A14" t="s">
        <v>10873</v>
      </c>
      <c r="B14">
        <v>260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1</v>
      </c>
      <c r="AL14">
        <v>0</v>
      </c>
      <c r="AM14">
        <v>0</v>
      </c>
      <c r="AN14">
        <v>0</v>
      </c>
      <c r="AO14">
        <v>0</v>
      </c>
      <c r="AP14" s="78">
        <v>-0.03</v>
      </c>
      <c r="AQ14" s="78">
        <v>-0.04</v>
      </c>
    </row>
    <row r="15" spans="1:43" x14ac:dyDescent="0.25">
      <c r="A15" t="s">
        <v>10873</v>
      </c>
      <c r="B15">
        <v>261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1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  <c r="AL15">
        <v>0</v>
      </c>
      <c r="AM15">
        <v>0</v>
      </c>
      <c r="AN15">
        <v>0</v>
      </c>
      <c r="AO15">
        <v>0</v>
      </c>
      <c r="AP15" s="78">
        <v>-0.12</v>
      </c>
      <c r="AQ15" s="78">
        <v>-0.12</v>
      </c>
    </row>
    <row r="16" spans="1:43" x14ac:dyDescent="0.25">
      <c r="A16" t="s">
        <v>10873</v>
      </c>
      <c r="B16">
        <v>262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0</v>
      </c>
      <c r="AM16">
        <v>0</v>
      </c>
      <c r="AN16">
        <v>0</v>
      </c>
      <c r="AO16">
        <v>0</v>
      </c>
      <c r="AP16" s="78">
        <v>-0.06</v>
      </c>
      <c r="AQ16" s="78">
        <v>-0.11</v>
      </c>
    </row>
    <row r="17" spans="1:43" x14ac:dyDescent="0.25">
      <c r="A17" t="s">
        <v>10873</v>
      </c>
      <c r="B17">
        <v>268</v>
      </c>
      <c r="C17">
        <v>0</v>
      </c>
      <c r="D17">
        <v>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0</v>
      </c>
      <c r="AM17">
        <v>0</v>
      </c>
      <c r="AN17">
        <v>0</v>
      </c>
      <c r="AO17">
        <v>0</v>
      </c>
      <c r="AP17" s="78">
        <v>-0.11</v>
      </c>
      <c r="AQ17" s="78">
        <v>-0.03</v>
      </c>
    </row>
    <row r="18" spans="1:43" x14ac:dyDescent="0.25">
      <c r="A18" t="s">
        <v>10873</v>
      </c>
      <c r="B18">
        <v>271</v>
      </c>
      <c r="C18">
        <v>0</v>
      </c>
      <c r="D18">
        <v>1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1</v>
      </c>
      <c r="AK18">
        <v>1</v>
      </c>
      <c r="AL18">
        <v>0</v>
      </c>
      <c r="AM18">
        <v>0</v>
      </c>
      <c r="AN18">
        <v>0</v>
      </c>
      <c r="AO18">
        <v>0</v>
      </c>
      <c r="AP18" s="78">
        <v>-0.11</v>
      </c>
      <c r="AQ18" s="78">
        <v>-0.14000000000000001</v>
      </c>
    </row>
    <row r="19" spans="1:43" x14ac:dyDescent="0.25">
      <c r="A19" t="s">
        <v>10873</v>
      </c>
      <c r="B19">
        <v>272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1</v>
      </c>
      <c r="AI19">
        <v>1</v>
      </c>
      <c r="AJ19">
        <v>1</v>
      </c>
      <c r="AK19">
        <v>1</v>
      </c>
      <c r="AL19">
        <v>0</v>
      </c>
      <c r="AM19">
        <v>1</v>
      </c>
      <c r="AN19">
        <v>0</v>
      </c>
      <c r="AO19">
        <v>0</v>
      </c>
      <c r="AP19" s="78">
        <v>-0.14000000000000001</v>
      </c>
      <c r="AQ19" s="78">
        <v>-0.14000000000000001</v>
      </c>
    </row>
    <row r="20" spans="1:43" x14ac:dyDescent="0.25">
      <c r="A20" t="s">
        <v>10873</v>
      </c>
      <c r="B20">
        <v>276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1</v>
      </c>
      <c r="AK20">
        <v>1</v>
      </c>
      <c r="AL20">
        <v>0</v>
      </c>
      <c r="AM20">
        <v>0</v>
      </c>
      <c r="AN20">
        <v>0</v>
      </c>
      <c r="AO20">
        <v>0</v>
      </c>
      <c r="AP20" s="78">
        <v>-0.12</v>
      </c>
      <c r="AQ20" s="78">
        <v>-0.13</v>
      </c>
    </row>
    <row r="21" spans="1:43" x14ac:dyDescent="0.25">
      <c r="A21" t="s">
        <v>10873</v>
      </c>
      <c r="B21">
        <v>280</v>
      </c>
      <c r="C21">
        <v>0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1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  <c r="AL21">
        <v>0</v>
      </c>
      <c r="AM21">
        <v>1</v>
      </c>
      <c r="AN21">
        <v>1</v>
      </c>
      <c r="AO21">
        <v>0</v>
      </c>
      <c r="AP21" s="78">
        <v>-0.17</v>
      </c>
      <c r="AQ21" s="78">
        <v>-0.02</v>
      </c>
    </row>
    <row r="22" spans="1:43" x14ac:dyDescent="0.25">
      <c r="A22" t="s">
        <v>10873</v>
      </c>
      <c r="B22">
        <v>281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0</v>
      </c>
      <c r="AP22" s="78">
        <v>-0.12</v>
      </c>
      <c r="AQ22" s="78">
        <v>-0.1</v>
      </c>
    </row>
    <row r="23" spans="1:43" x14ac:dyDescent="0.25">
      <c r="A23" t="s">
        <v>10873</v>
      </c>
      <c r="B23">
        <v>284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1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78">
        <v>0.01</v>
      </c>
      <c r="AQ23" s="78">
        <v>-0.09</v>
      </c>
    </row>
    <row r="24" spans="1:43" x14ac:dyDescent="0.25">
      <c r="A24" t="s">
        <v>10873</v>
      </c>
      <c r="B24">
        <v>285</v>
      </c>
      <c r="C24">
        <v>1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1</v>
      </c>
      <c r="AI24">
        <v>1</v>
      </c>
      <c r="AJ24">
        <v>1</v>
      </c>
      <c r="AK24">
        <v>0</v>
      </c>
      <c r="AL24">
        <v>0</v>
      </c>
      <c r="AM24">
        <v>0</v>
      </c>
      <c r="AN24">
        <v>1</v>
      </c>
      <c r="AO24">
        <v>0</v>
      </c>
      <c r="AP24" s="78">
        <v>-0.15</v>
      </c>
      <c r="AQ24" s="78">
        <v>-0.14000000000000001</v>
      </c>
    </row>
    <row r="25" spans="1:43" x14ac:dyDescent="0.25">
      <c r="A25" t="s">
        <v>10873</v>
      </c>
      <c r="B25">
        <v>286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 s="78">
        <v>-0.05</v>
      </c>
      <c r="AQ25" s="78">
        <v>-0.11</v>
      </c>
    </row>
    <row r="26" spans="1:43" x14ac:dyDescent="0.25">
      <c r="A26" t="s">
        <v>10873</v>
      </c>
      <c r="B26">
        <v>287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78">
        <v>-0.03</v>
      </c>
      <c r="AQ26" s="78">
        <v>-0.15</v>
      </c>
    </row>
    <row r="27" spans="1:43" x14ac:dyDescent="0.25">
      <c r="A27" t="s">
        <v>10873</v>
      </c>
      <c r="B27">
        <v>288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0</v>
      </c>
      <c r="AP27" s="78">
        <v>0.01</v>
      </c>
      <c r="AQ27" s="78">
        <v>0.01</v>
      </c>
    </row>
    <row r="28" spans="1:43" x14ac:dyDescent="0.25">
      <c r="A28" t="s">
        <v>10874</v>
      </c>
      <c r="B28">
        <v>305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78">
        <v>0.1</v>
      </c>
      <c r="AQ28" s="78">
        <v>0.03</v>
      </c>
    </row>
    <row r="29" spans="1:43" x14ac:dyDescent="0.25">
      <c r="A29" t="s">
        <v>10874</v>
      </c>
      <c r="B29">
        <v>306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78">
        <v>7.0000000000000007E-2</v>
      </c>
      <c r="AQ29" s="78">
        <v>0.02</v>
      </c>
    </row>
    <row r="30" spans="1:43" x14ac:dyDescent="0.25">
      <c r="A30" t="s">
        <v>10874</v>
      </c>
      <c r="B30">
        <v>321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1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78">
        <v>-0.01</v>
      </c>
      <c r="AQ30" s="78">
        <v>0.15</v>
      </c>
    </row>
    <row r="31" spans="1:43" x14ac:dyDescent="0.25">
      <c r="A31" t="s">
        <v>10874</v>
      </c>
      <c r="B31">
        <v>324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>
        <v>0</v>
      </c>
      <c r="N31">
        <v>1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 s="78">
        <v>-0.05</v>
      </c>
      <c r="AQ31" s="78">
        <v>0.13</v>
      </c>
    </row>
    <row r="32" spans="1:43" x14ac:dyDescent="0.25">
      <c r="A32" t="s">
        <v>10874</v>
      </c>
      <c r="B32">
        <v>325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0</v>
      </c>
      <c r="J32">
        <v>1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1</v>
      </c>
      <c r="AL32">
        <v>0</v>
      </c>
      <c r="AM32">
        <v>0</v>
      </c>
      <c r="AN32">
        <v>1</v>
      </c>
      <c r="AO32">
        <v>0</v>
      </c>
      <c r="AP32" s="78">
        <v>-0.13</v>
      </c>
      <c r="AQ32" s="78">
        <v>0.19</v>
      </c>
    </row>
    <row r="33" spans="1:43" x14ac:dyDescent="0.25">
      <c r="A33" t="s">
        <v>10874</v>
      </c>
      <c r="B33">
        <v>331</v>
      </c>
      <c r="C33">
        <v>1</v>
      </c>
      <c r="D33">
        <v>0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0</v>
      </c>
      <c r="AP33" s="78">
        <v>-0.04</v>
      </c>
      <c r="AQ33" s="78">
        <v>0.08</v>
      </c>
    </row>
    <row r="34" spans="1:43" x14ac:dyDescent="0.25">
      <c r="A34" t="s">
        <v>10874</v>
      </c>
      <c r="B34">
        <v>337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1</v>
      </c>
      <c r="O34">
        <v>0</v>
      </c>
      <c r="P34">
        <v>1</v>
      </c>
      <c r="Q34">
        <v>1</v>
      </c>
      <c r="R34">
        <v>1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1</v>
      </c>
      <c r="AL34">
        <v>0</v>
      </c>
      <c r="AM34">
        <v>0</v>
      </c>
      <c r="AN34">
        <v>1</v>
      </c>
      <c r="AO34">
        <v>0</v>
      </c>
      <c r="AP34" s="78">
        <v>-0.11</v>
      </c>
      <c r="AQ34" s="78">
        <v>0.15</v>
      </c>
    </row>
    <row r="35" spans="1:43" x14ac:dyDescent="0.25">
      <c r="A35" t="s">
        <v>10874</v>
      </c>
      <c r="B35">
        <v>348</v>
      </c>
      <c r="C35">
        <v>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1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0</v>
      </c>
      <c r="AK35">
        <v>1</v>
      </c>
      <c r="AL35">
        <v>0</v>
      </c>
      <c r="AM35">
        <v>0</v>
      </c>
      <c r="AN35">
        <v>1</v>
      </c>
      <c r="AO35">
        <v>0</v>
      </c>
      <c r="AP35" s="78">
        <v>-0.13</v>
      </c>
      <c r="AQ35" s="78">
        <v>0.09</v>
      </c>
    </row>
    <row r="36" spans="1:43" x14ac:dyDescent="0.25">
      <c r="A36" t="s">
        <v>10874</v>
      </c>
      <c r="B36">
        <v>357</v>
      </c>
      <c r="C36">
        <v>0</v>
      </c>
      <c r="D36">
        <v>1</v>
      </c>
      <c r="E36">
        <v>0</v>
      </c>
      <c r="F36">
        <v>1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 s="78">
        <v>-0.12</v>
      </c>
      <c r="AQ36" s="78">
        <v>0.14000000000000001</v>
      </c>
    </row>
    <row r="37" spans="1:43" x14ac:dyDescent="0.25">
      <c r="A37" t="s">
        <v>10874</v>
      </c>
      <c r="B37">
        <v>359</v>
      </c>
      <c r="C37">
        <v>0</v>
      </c>
      <c r="D37">
        <v>1</v>
      </c>
      <c r="E37">
        <v>0</v>
      </c>
      <c r="F37">
        <v>1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1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0</v>
      </c>
      <c r="AN37">
        <v>1</v>
      </c>
      <c r="AO37">
        <v>0</v>
      </c>
      <c r="AP37" s="78">
        <v>-0.13</v>
      </c>
      <c r="AQ37" s="78">
        <v>0.2</v>
      </c>
    </row>
    <row r="38" spans="1:43" x14ac:dyDescent="0.25">
      <c r="A38" t="s">
        <v>10874</v>
      </c>
      <c r="B38">
        <v>362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</v>
      </c>
      <c r="R38">
        <v>1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 s="78">
        <v>0.1</v>
      </c>
      <c r="AQ38" s="78">
        <v>-0.01</v>
      </c>
    </row>
    <row r="39" spans="1:43" x14ac:dyDescent="0.25">
      <c r="A39" t="s">
        <v>10874</v>
      </c>
      <c r="B39">
        <v>363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</v>
      </c>
      <c r="Z39">
        <v>0</v>
      </c>
      <c r="AA39">
        <v>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1</v>
      </c>
      <c r="AO39">
        <v>0</v>
      </c>
      <c r="AP39" s="78">
        <v>-0.06</v>
      </c>
      <c r="AQ39" s="78">
        <v>0.15</v>
      </c>
    </row>
    <row r="40" spans="1:43" x14ac:dyDescent="0.25">
      <c r="A40" t="s">
        <v>10874</v>
      </c>
      <c r="B40">
        <v>364</v>
      </c>
      <c r="C40">
        <v>1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  <c r="AC40">
        <v>1</v>
      </c>
      <c r="AD40">
        <v>0</v>
      </c>
      <c r="AE40">
        <v>0</v>
      </c>
      <c r="AF40">
        <v>0</v>
      </c>
      <c r="AG40">
        <v>1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 s="78">
        <v>0</v>
      </c>
      <c r="AQ40" s="78">
        <v>0.17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1"/>
  <sheetViews>
    <sheetView workbookViewId="0">
      <selection activeCell="C42" sqref="C42"/>
    </sheetView>
  </sheetViews>
  <sheetFormatPr baseColWidth="10" defaultRowHeight="15" x14ac:dyDescent="0.25"/>
  <sheetData>
    <row r="1" spans="1:2" x14ac:dyDescent="0.25">
      <c r="A1" t="s">
        <v>0</v>
      </c>
      <c r="B1" t="s">
        <v>11013</v>
      </c>
    </row>
    <row r="2" spans="1:2" x14ac:dyDescent="0.25">
      <c r="A2" t="s">
        <v>9</v>
      </c>
      <c r="B2">
        <v>0.7</v>
      </c>
    </row>
    <row r="3" spans="1:2" x14ac:dyDescent="0.25">
      <c r="A3" t="s">
        <v>9</v>
      </c>
      <c r="B3">
        <v>0.7</v>
      </c>
    </row>
    <row r="4" spans="1:2" x14ac:dyDescent="0.25">
      <c r="A4" t="s">
        <v>9</v>
      </c>
      <c r="B4">
        <v>0.88888888888888884</v>
      </c>
    </row>
    <row r="5" spans="1:2" x14ac:dyDescent="0.25">
      <c r="A5" t="s">
        <v>9</v>
      </c>
      <c r="B5">
        <v>0.7142857142857143</v>
      </c>
    </row>
    <row r="6" spans="1:2" x14ac:dyDescent="0.25">
      <c r="A6" t="s">
        <v>9</v>
      </c>
      <c r="B6">
        <v>0.625</v>
      </c>
    </row>
    <row r="7" spans="1:2" x14ac:dyDescent="0.25">
      <c r="A7" t="s">
        <v>9</v>
      </c>
      <c r="B7">
        <v>0.83333333333333337</v>
      </c>
    </row>
    <row r="8" spans="1:2" x14ac:dyDescent="0.25">
      <c r="A8" t="s">
        <v>9</v>
      </c>
      <c r="B8">
        <v>1</v>
      </c>
    </row>
    <row r="9" spans="1:2" x14ac:dyDescent="0.25">
      <c r="A9" t="s">
        <v>9</v>
      </c>
      <c r="B9">
        <v>0.8</v>
      </c>
    </row>
    <row r="10" spans="1:2" x14ac:dyDescent="0.25">
      <c r="A10" t="s">
        <v>9</v>
      </c>
      <c r="B10">
        <v>1</v>
      </c>
    </row>
    <row r="11" spans="1:2" x14ac:dyDescent="0.25">
      <c r="A11" t="s">
        <v>9</v>
      </c>
      <c r="B11">
        <v>1</v>
      </c>
    </row>
    <row r="12" spans="1:2" x14ac:dyDescent="0.25">
      <c r="A12" t="s">
        <v>9</v>
      </c>
      <c r="B12">
        <v>1</v>
      </c>
    </row>
    <row r="13" spans="1:2" x14ac:dyDescent="0.25">
      <c r="A13" t="s">
        <v>9</v>
      </c>
      <c r="B13">
        <v>1</v>
      </c>
    </row>
    <row r="14" spans="1:2" x14ac:dyDescent="0.25">
      <c r="A14" t="s">
        <v>9294</v>
      </c>
      <c r="B14">
        <v>1</v>
      </c>
    </row>
    <row r="15" spans="1:2" x14ac:dyDescent="0.25">
      <c r="A15" t="s">
        <v>9294</v>
      </c>
      <c r="B15">
        <v>0.5</v>
      </c>
    </row>
    <row r="16" spans="1:2" x14ac:dyDescent="0.25">
      <c r="A16" t="s">
        <v>9294</v>
      </c>
      <c r="B16">
        <v>0.8</v>
      </c>
    </row>
    <row r="17" spans="1:2" x14ac:dyDescent="0.25">
      <c r="A17" t="s">
        <v>9294</v>
      </c>
      <c r="B17">
        <v>0.75</v>
      </c>
    </row>
    <row r="18" spans="1:2" x14ac:dyDescent="0.25">
      <c r="A18" t="s">
        <v>9294</v>
      </c>
      <c r="B18">
        <v>0.8</v>
      </c>
    </row>
    <row r="19" spans="1:2" x14ac:dyDescent="0.25">
      <c r="A19" t="s">
        <v>9294</v>
      </c>
      <c r="B19">
        <v>1</v>
      </c>
    </row>
    <row r="20" spans="1:2" x14ac:dyDescent="0.25">
      <c r="A20" t="s">
        <v>9294</v>
      </c>
      <c r="B20">
        <v>1</v>
      </c>
    </row>
    <row r="21" spans="1:2" x14ac:dyDescent="0.25">
      <c r="A21" t="s">
        <v>9294</v>
      </c>
      <c r="B21">
        <v>0.6</v>
      </c>
    </row>
    <row r="22" spans="1:2" x14ac:dyDescent="0.25">
      <c r="A22" t="s">
        <v>9294</v>
      </c>
      <c r="B22">
        <v>0.7142857142857143</v>
      </c>
    </row>
    <row r="23" spans="1:2" x14ac:dyDescent="0.25">
      <c r="A23" t="s">
        <v>9294</v>
      </c>
      <c r="B23">
        <v>0.66666666666666663</v>
      </c>
    </row>
    <row r="24" spans="1:2" x14ac:dyDescent="0.25">
      <c r="A24" t="s">
        <v>9294</v>
      </c>
      <c r="B24">
        <v>1</v>
      </c>
    </row>
    <row r="25" spans="1:2" x14ac:dyDescent="0.25">
      <c r="A25" t="s">
        <v>9294</v>
      </c>
      <c r="B25">
        <v>0.88888888888888884</v>
      </c>
    </row>
    <row r="26" spans="1:2" x14ac:dyDescent="0.25">
      <c r="A26" t="s">
        <v>9294</v>
      </c>
      <c r="B26">
        <v>0.6</v>
      </c>
    </row>
    <row r="27" spans="1:2" x14ac:dyDescent="0.25">
      <c r="A27" t="s">
        <v>9294</v>
      </c>
      <c r="B27">
        <v>0.83333333333333337</v>
      </c>
    </row>
    <row r="28" spans="1:2" x14ac:dyDescent="0.25">
      <c r="A28" t="s">
        <v>9294</v>
      </c>
      <c r="B28">
        <v>0.8</v>
      </c>
    </row>
    <row r="29" spans="1:2" x14ac:dyDescent="0.25">
      <c r="A29" t="s">
        <v>11012</v>
      </c>
      <c r="B29">
        <v>0.6</v>
      </c>
    </row>
    <row r="30" spans="1:2" x14ac:dyDescent="0.25">
      <c r="A30" t="s">
        <v>11012</v>
      </c>
      <c r="B30">
        <v>0.75</v>
      </c>
    </row>
    <row r="31" spans="1:2" x14ac:dyDescent="0.25">
      <c r="A31" t="s">
        <v>11012</v>
      </c>
      <c r="B31">
        <v>0.4</v>
      </c>
    </row>
    <row r="32" spans="1:2" x14ac:dyDescent="0.25">
      <c r="A32" t="s">
        <v>11012</v>
      </c>
      <c r="B32">
        <v>0.5</v>
      </c>
    </row>
    <row r="33" spans="1:2" x14ac:dyDescent="0.25">
      <c r="A33" t="s">
        <v>11012</v>
      </c>
      <c r="B33">
        <v>0.66666666666666663</v>
      </c>
    </row>
    <row r="34" spans="1:2" x14ac:dyDescent="0.25">
      <c r="A34" t="s">
        <v>11012</v>
      </c>
      <c r="B34">
        <v>0.8</v>
      </c>
    </row>
    <row r="35" spans="1:2" x14ac:dyDescent="0.25">
      <c r="A35" t="s">
        <v>11012</v>
      </c>
      <c r="B35">
        <v>0.75</v>
      </c>
    </row>
    <row r="36" spans="1:2" x14ac:dyDescent="0.25">
      <c r="A36" t="s">
        <v>11012</v>
      </c>
      <c r="B36">
        <v>0.9</v>
      </c>
    </row>
    <row r="37" spans="1:2" x14ac:dyDescent="0.25">
      <c r="A37" t="s">
        <v>11012</v>
      </c>
      <c r="B37">
        <v>0.75</v>
      </c>
    </row>
    <row r="38" spans="1:2" x14ac:dyDescent="0.25">
      <c r="A38" t="s">
        <v>11012</v>
      </c>
      <c r="B38">
        <v>0.77777777777777779</v>
      </c>
    </row>
    <row r="39" spans="1:2" x14ac:dyDescent="0.25">
      <c r="A39" t="s">
        <v>11012</v>
      </c>
      <c r="B39">
        <v>0.66666666666666663</v>
      </c>
    </row>
    <row r="40" spans="1:2" x14ac:dyDescent="0.25">
      <c r="A40" t="s">
        <v>11012</v>
      </c>
      <c r="B40">
        <v>0.83333333333333337</v>
      </c>
    </row>
    <row r="41" spans="1:2" x14ac:dyDescent="0.25">
      <c r="A41" t="s">
        <v>11012</v>
      </c>
      <c r="B41">
        <v>0.7142857142857143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8" sqref="G8"/>
    </sheetView>
  </sheetViews>
  <sheetFormatPr baseColWidth="10" defaultRowHeight="15" x14ac:dyDescent="0.25"/>
  <sheetData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40"/>
  <sheetViews>
    <sheetView workbookViewId="0">
      <selection activeCell="P1" sqref="P1:Q41"/>
    </sheetView>
  </sheetViews>
  <sheetFormatPr baseColWidth="10" defaultRowHeight="15" x14ac:dyDescent="0.25"/>
  <cols>
    <col min="1" max="15" width="11.42578125" style="27"/>
    <col min="16" max="16" width="11.42578125" customWidth="1"/>
  </cols>
  <sheetData>
    <row r="1" spans="1:41" x14ac:dyDescent="0.25">
      <c r="A1" s="27" t="s">
        <v>0</v>
      </c>
      <c r="B1" s="27" t="s">
        <v>10997</v>
      </c>
      <c r="C1" s="27" t="s">
        <v>10998</v>
      </c>
      <c r="D1" s="27" t="s">
        <v>10999</v>
      </c>
      <c r="E1" s="27" t="s">
        <v>10987</v>
      </c>
      <c r="F1" s="27" t="s">
        <v>11016</v>
      </c>
      <c r="G1" s="27" t="s">
        <v>10988</v>
      </c>
      <c r="H1" s="27" t="s">
        <v>11017</v>
      </c>
      <c r="I1" s="27" t="s">
        <v>10990</v>
      </c>
      <c r="J1" s="27" t="s">
        <v>10991</v>
      </c>
      <c r="K1" s="27" t="s">
        <v>10992</v>
      </c>
      <c r="L1" s="27" t="s">
        <v>10993</v>
      </c>
      <c r="M1" s="27" t="s">
        <v>10994</v>
      </c>
      <c r="N1" s="27" t="s">
        <v>10995</v>
      </c>
      <c r="O1" s="27" t="s">
        <v>10996</v>
      </c>
      <c r="P1" s="27"/>
      <c r="Q1" s="27"/>
      <c r="R1" s="27"/>
      <c r="S1" s="27"/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7"/>
      <c r="AF1" s="27"/>
      <c r="AG1" s="27"/>
      <c r="AH1" s="27"/>
      <c r="AI1" s="27"/>
      <c r="AJ1" s="27"/>
      <c r="AK1" s="27"/>
      <c r="AL1" s="27"/>
      <c r="AM1" s="27"/>
      <c r="AN1" s="27"/>
      <c r="AO1" s="27"/>
    </row>
    <row r="2" spans="1:41" x14ac:dyDescent="0.25">
      <c r="A2" s="27" t="s">
        <v>28</v>
      </c>
      <c r="B2" s="27">
        <v>154</v>
      </c>
      <c r="C2" s="27">
        <v>8</v>
      </c>
      <c r="D2" s="19">
        <v>20</v>
      </c>
      <c r="E2" s="19">
        <v>0.17499999999999999</v>
      </c>
      <c r="F2" s="19">
        <v>0.82499999999999996</v>
      </c>
      <c r="G2" s="19">
        <v>1.895</v>
      </c>
      <c r="H2" s="19">
        <v>0.83120000000000005</v>
      </c>
      <c r="I2" s="85">
        <v>1.484</v>
      </c>
      <c r="J2" s="19">
        <v>1.7889999999999999</v>
      </c>
      <c r="K2" s="19">
        <v>2.3370000000000002</v>
      </c>
      <c r="L2" s="19">
        <v>0.91110000000000002</v>
      </c>
      <c r="M2" s="19">
        <f>J2/1000</f>
        <v>1.789E-3</v>
      </c>
      <c r="N2" s="19">
        <v>0.3</v>
      </c>
      <c r="O2" s="19">
        <v>9.5</v>
      </c>
      <c r="P2" s="27"/>
      <c r="Q2" s="85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27"/>
      <c r="AF2" s="27"/>
      <c r="AG2" s="27"/>
      <c r="AH2" s="27"/>
      <c r="AI2" s="27"/>
      <c r="AJ2" s="27"/>
      <c r="AK2" s="27"/>
      <c r="AL2" s="27"/>
      <c r="AM2" s="27"/>
      <c r="AN2" s="27"/>
      <c r="AO2" s="27"/>
    </row>
    <row r="3" spans="1:41" x14ac:dyDescent="0.25">
      <c r="A3" s="27" t="s">
        <v>28</v>
      </c>
      <c r="B3" s="27">
        <v>156</v>
      </c>
      <c r="C3" s="27">
        <v>7</v>
      </c>
      <c r="D3" s="19">
        <v>23</v>
      </c>
      <c r="E3" s="19">
        <v>0.25140000000000001</v>
      </c>
      <c r="F3" s="19">
        <v>0.74860000000000004</v>
      </c>
      <c r="G3" s="19">
        <v>1.6519999999999999</v>
      </c>
      <c r="H3" s="19">
        <v>0.74550000000000005</v>
      </c>
      <c r="I3" s="85">
        <v>1.3280000000000001</v>
      </c>
      <c r="J3" s="19">
        <v>1.46</v>
      </c>
      <c r="K3" s="19">
        <v>1.9139999999999999</v>
      </c>
      <c r="L3" s="19">
        <v>0.84909999999999997</v>
      </c>
      <c r="M3" s="19">
        <f t="shared" ref="M3:M7" si="0">J3/1000</f>
        <v>1.4599999999999999E-3</v>
      </c>
      <c r="N3" s="19">
        <v>0.43480000000000002</v>
      </c>
      <c r="O3" s="19">
        <v>7</v>
      </c>
      <c r="P3" s="27"/>
      <c r="Q3" s="85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27"/>
      <c r="AF3" s="27"/>
      <c r="AG3" s="27"/>
      <c r="AH3" s="27"/>
      <c r="AI3" s="27"/>
      <c r="AJ3" s="27"/>
      <c r="AK3" s="27"/>
      <c r="AL3" s="27"/>
      <c r="AM3" s="27"/>
      <c r="AN3" s="27"/>
      <c r="AO3" s="27"/>
    </row>
    <row r="4" spans="1:41" x14ac:dyDescent="0.25">
      <c r="A4" s="27" t="s">
        <v>28</v>
      </c>
      <c r="B4" s="27">
        <v>161</v>
      </c>
      <c r="C4" s="27">
        <v>7</v>
      </c>
      <c r="D4" s="19">
        <v>18</v>
      </c>
      <c r="E4" s="19">
        <v>0.19139999999999999</v>
      </c>
      <c r="F4" s="19">
        <v>0.80859999999999999</v>
      </c>
      <c r="G4" s="19">
        <v>1.802</v>
      </c>
      <c r="H4" s="19">
        <v>0.8659</v>
      </c>
      <c r="I4" s="85">
        <v>1.403</v>
      </c>
      <c r="J4" s="19">
        <v>1.65</v>
      </c>
      <c r="K4" s="19">
        <v>2.0760000000000001</v>
      </c>
      <c r="L4" s="19">
        <v>0.92600000000000005</v>
      </c>
      <c r="M4" s="19">
        <f t="shared" si="0"/>
        <v>1.65E-3</v>
      </c>
      <c r="N4" s="19">
        <v>0.33329999999999999</v>
      </c>
      <c r="O4" s="19">
        <v>7</v>
      </c>
      <c r="P4" s="27"/>
      <c r="Q4" s="85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27"/>
      <c r="AF4" s="27"/>
      <c r="AG4" s="27"/>
      <c r="AH4" s="27"/>
      <c r="AI4" s="27"/>
      <c r="AJ4" s="27"/>
      <c r="AK4" s="27"/>
      <c r="AL4" s="27"/>
      <c r="AM4" s="27"/>
      <c r="AN4" s="27"/>
      <c r="AO4" s="27"/>
    </row>
    <row r="5" spans="1:41" x14ac:dyDescent="0.25">
      <c r="A5" s="27" t="s">
        <v>28</v>
      </c>
      <c r="B5" s="27">
        <v>171</v>
      </c>
      <c r="C5" s="27">
        <v>5</v>
      </c>
      <c r="D5" s="19">
        <v>11</v>
      </c>
      <c r="E5" s="19">
        <v>0.2893</v>
      </c>
      <c r="F5" s="19">
        <v>0.7107</v>
      </c>
      <c r="G5" s="19">
        <v>1.4139999999999999</v>
      </c>
      <c r="H5" s="19">
        <v>0.82269999999999999</v>
      </c>
      <c r="I5" s="19">
        <v>1.03</v>
      </c>
      <c r="J5" s="19">
        <v>1.508</v>
      </c>
      <c r="K5" s="19">
        <v>1.6679999999999999</v>
      </c>
      <c r="L5" s="19">
        <v>0.87870000000000004</v>
      </c>
      <c r="M5" s="19">
        <f t="shared" si="0"/>
        <v>1.508E-3</v>
      </c>
      <c r="N5" s="19">
        <v>0.45450000000000002</v>
      </c>
      <c r="O5" s="19">
        <v>5.3330000000000002</v>
      </c>
      <c r="P5" s="27"/>
      <c r="Q5" s="85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27"/>
      <c r="AF5" s="27"/>
      <c r="AG5" s="27"/>
      <c r="AH5" s="27"/>
      <c r="AI5" s="27"/>
      <c r="AJ5" s="27"/>
      <c r="AK5" s="27"/>
      <c r="AL5" s="27"/>
      <c r="AM5" s="27"/>
      <c r="AN5" s="27"/>
      <c r="AO5" s="27"/>
    </row>
    <row r="6" spans="1:41" x14ac:dyDescent="0.25">
      <c r="A6" s="27" t="s">
        <v>28</v>
      </c>
      <c r="B6" s="27">
        <v>174</v>
      </c>
      <c r="C6" s="27">
        <v>7</v>
      </c>
      <c r="D6" s="19">
        <v>15</v>
      </c>
      <c r="E6" s="19">
        <v>0.1822</v>
      </c>
      <c r="F6" s="19">
        <v>0.81779999999999997</v>
      </c>
      <c r="G6" s="19">
        <v>1.8069999999999999</v>
      </c>
      <c r="H6" s="19">
        <v>0.86990000000000001</v>
      </c>
      <c r="I6" s="85">
        <v>1.363</v>
      </c>
      <c r="J6" s="19">
        <v>1.8069999999999999</v>
      </c>
      <c r="K6" s="19">
        <v>2.2160000000000002</v>
      </c>
      <c r="L6" s="19">
        <v>0.9284</v>
      </c>
      <c r="M6" s="19">
        <f t="shared" si="0"/>
        <v>1.807E-3</v>
      </c>
      <c r="N6" s="19">
        <v>0.26669999999999999</v>
      </c>
      <c r="O6" s="19">
        <v>8.5</v>
      </c>
      <c r="P6" s="27"/>
      <c r="Q6" s="85"/>
      <c r="R6" s="84"/>
      <c r="S6" s="84"/>
      <c r="T6" s="84"/>
      <c r="U6" s="84"/>
      <c r="V6" s="84"/>
      <c r="W6" s="84"/>
      <c r="X6" s="27"/>
      <c r="Y6" s="27"/>
      <c r="Z6" s="84"/>
      <c r="AA6" s="84"/>
      <c r="AB6" s="27"/>
      <c r="AC6" s="27"/>
      <c r="AD6" s="84"/>
      <c r="AE6" s="84"/>
      <c r="AF6" s="84"/>
      <c r="AG6" s="27"/>
      <c r="AH6" s="27"/>
      <c r="AI6" s="84"/>
      <c r="AJ6" s="84"/>
      <c r="AK6" s="84"/>
      <c r="AL6" s="84"/>
      <c r="AM6" s="84"/>
      <c r="AN6" s="84"/>
      <c r="AO6" s="84"/>
    </row>
    <row r="7" spans="1:41" x14ac:dyDescent="0.25">
      <c r="A7" s="27" t="s">
        <v>28</v>
      </c>
      <c r="B7" s="27">
        <v>175</v>
      </c>
      <c r="C7" s="27">
        <v>6</v>
      </c>
      <c r="D7" s="19">
        <v>13</v>
      </c>
      <c r="E7" s="19">
        <v>0.20710000000000001</v>
      </c>
      <c r="F7" s="19">
        <v>0.79290000000000005</v>
      </c>
      <c r="G7" s="19">
        <v>1.6719999999999999</v>
      </c>
      <c r="H7" s="19">
        <v>0.88680000000000003</v>
      </c>
      <c r="I7" s="85">
        <v>1.246</v>
      </c>
      <c r="J7" s="19">
        <v>1.6639999999999999</v>
      </c>
      <c r="K7" s="19">
        <v>1.9490000000000001</v>
      </c>
      <c r="L7" s="19">
        <v>0.93289999999999995</v>
      </c>
      <c r="M7" s="19">
        <f t="shared" si="0"/>
        <v>1.6639999999999999E-3</v>
      </c>
      <c r="N7" s="19">
        <v>0.30769999999999997</v>
      </c>
      <c r="O7" s="19">
        <v>6.3330000000000002</v>
      </c>
      <c r="P7" s="27"/>
      <c r="Q7" s="85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27"/>
      <c r="AF7" s="27"/>
      <c r="AG7" s="27"/>
      <c r="AH7" s="27"/>
      <c r="AI7" s="27"/>
      <c r="AJ7" s="27"/>
      <c r="AK7" s="27"/>
      <c r="AL7" s="27"/>
      <c r="AM7" s="27"/>
      <c r="AN7" s="27"/>
      <c r="AO7" s="27"/>
    </row>
    <row r="8" spans="1:41" x14ac:dyDescent="0.25">
      <c r="A8" s="27" t="s">
        <v>28</v>
      </c>
      <c r="B8" s="27">
        <v>178</v>
      </c>
      <c r="C8" s="27">
        <v>2</v>
      </c>
      <c r="D8" s="19">
        <v>7</v>
      </c>
      <c r="E8" s="19">
        <v>0.59179999999999999</v>
      </c>
      <c r="F8" s="19">
        <v>0.40820000000000001</v>
      </c>
      <c r="G8" s="19">
        <v>0.59830000000000005</v>
      </c>
      <c r="H8" s="19">
        <v>0.90949999999999998</v>
      </c>
      <c r="I8" s="19">
        <v>0.43490000000000001</v>
      </c>
      <c r="J8" s="19">
        <v>0.75590000000000002</v>
      </c>
      <c r="K8" s="19">
        <v>0.51390000000000002</v>
      </c>
      <c r="L8" s="19">
        <v>0.86309999999999998</v>
      </c>
      <c r="M8" s="19">
        <v>0.93540000000000001</v>
      </c>
      <c r="N8" s="19">
        <v>0.71430000000000005</v>
      </c>
      <c r="O8" s="19">
        <v>2</v>
      </c>
      <c r="P8" s="27"/>
      <c r="Q8" s="85"/>
      <c r="R8" s="27"/>
      <c r="S8" s="27"/>
      <c r="T8" s="84"/>
      <c r="U8" s="27"/>
      <c r="V8" s="84"/>
      <c r="W8" s="27"/>
      <c r="X8" s="27"/>
      <c r="Y8" s="84"/>
      <c r="Z8" s="27"/>
      <c r="AA8" s="27"/>
      <c r="AB8" s="27"/>
      <c r="AC8" s="27"/>
      <c r="AD8" s="27"/>
      <c r="AE8" s="84"/>
      <c r="AF8" s="27"/>
      <c r="AG8" s="84"/>
      <c r="AH8" s="84"/>
      <c r="AI8" s="84"/>
      <c r="AJ8" s="84"/>
      <c r="AK8" s="27"/>
      <c r="AL8" s="84"/>
      <c r="AM8" s="84"/>
      <c r="AN8" s="84"/>
      <c r="AO8" s="84"/>
    </row>
    <row r="9" spans="1:41" x14ac:dyDescent="0.25">
      <c r="A9" s="27" t="s">
        <v>28</v>
      </c>
      <c r="B9" s="27">
        <v>185</v>
      </c>
      <c r="C9" s="27">
        <v>5</v>
      </c>
      <c r="D9" s="19">
        <v>15</v>
      </c>
      <c r="E9" s="19">
        <v>0.2356</v>
      </c>
      <c r="F9" s="19">
        <v>0.76439999999999997</v>
      </c>
      <c r="G9" s="19">
        <v>1.512</v>
      </c>
      <c r="H9" s="19">
        <v>0.90749999999999997</v>
      </c>
      <c r="I9" s="85">
        <v>1.1819999999999999</v>
      </c>
      <c r="J9" s="19">
        <v>1.2909999999999999</v>
      </c>
      <c r="K9" s="19">
        <v>1.4770000000000001</v>
      </c>
      <c r="L9" s="19">
        <v>0.93969999999999998</v>
      </c>
      <c r="M9" s="19">
        <f t="shared" ref="M9" si="1">J9/1000</f>
        <v>1.2909999999999998E-3</v>
      </c>
      <c r="N9" s="19">
        <v>0.33329999999999999</v>
      </c>
      <c r="O9" s="19">
        <v>5</v>
      </c>
      <c r="P9" s="27"/>
      <c r="Q9" s="85"/>
      <c r="R9" s="84"/>
      <c r="S9" s="84"/>
      <c r="T9" s="84"/>
      <c r="U9" s="84"/>
      <c r="V9" s="84"/>
      <c r="W9" s="84"/>
      <c r="X9" s="84"/>
      <c r="Y9" s="84"/>
      <c r="Z9" s="84"/>
      <c r="AA9" s="84"/>
      <c r="AB9" s="27"/>
      <c r="AC9" s="84"/>
      <c r="AD9" s="84"/>
      <c r="AE9" s="84"/>
      <c r="AF9" s="84"/>
      <c r="AG9" s="27"/>
      <c r="AH9" s="84"/>
      <c r="AI9" s="27"/>
      <c r="AJ9" s="84"/>
      <c r="AK9" s="84"/>
      <c r="AL9" s="84"/>
      <c r="AM9" s="84"/>
      <c r="AN9" s="84"/>
      <c r="AO9" s="84"/>
    </row>
    <row r="10" spans="1:41" x14ac:dyDescent="0.25">
      <c r="A10" s="27" t="s">
        <v>28</v>
      </c>
      <c r="B10" s="27">
        <v>190</v>
      </c>
      <c r="C10" s="27">
        <v>5</v>
      </c>
      <c r="D10" s="19">
        <v>20</v>
      </c>
      <c r="E10" s="19">
        <v>0.315</v>
      </c>
      <c r="F10" s="19">
        <v>0.68500000000000005</v>
      </c>
      <c r="G10" s="19">
        <v>1.3759999999999999</v>
      </c>
      <c r="H10" s="19">
        <v>0.79200000000000004</v>
      </c>
      <c r="I10" s="85">
        <v>1.113</v>
      </c>
      <c r="J10" s="19">
        <v>1.1180000000000001</v>
      </c>
      <c r="K10" s="19">
        <v>1.335</v>
      </c>
      <c r="L10" s="19">
        <v>0.85509999999999997</v>
      </c>
      <c r="M10" s="19">
        <v>2.14</v>
      </c>
      <c r="N10" s="19">
        <v>0.5</v>
      </c>
      <c r="O10" s="19">
        <v>5</v>
      </c>
      <c r="P10" s="27"/>
      <c r="Q10" s="85"/>
      <c r="R10" s="27"/>
      <c r="S10" s="84"/>
      <c r="T10" s="84"/>
      <c r="U10" s="84"/>
      <c r="V10" s="27"/>
      <c r="W10" s="84"/>
      <c r="X10" s="27"/>
      <c r="Y10" s="84"/>
      <c r="Z10" s="84"/>
      <c r="AA10" s="84"/>
      <c r="AB10" s="27"/>
      <c r="AC10" s="84"/>
      <c r="AD10" s="84"/>
      <c r="AE10" s="84"/>
      <c r="AF10" s="84"/>
      <c r="AG10" s="84"/>
      <c r="AH10" s="84"/>
      <c r="AI10" s="84"/>
      <c r="AJ10" s="84"/>
      <c r="AK10" s="84"/>
      <c r="AL10" s="84"/>
      <c r="AM10" s="84"/>
      <c r="AN10" s="84"/>
      <c r="AO10" s="84"/>
    </row>
    <row r="11" spans="1:41" x14ac:dyDescent="0.25">
      <c r="A11" s="27" t="s">
        <v>28</v>
      </c>
      <c r="B11" s="27">
        <v>193</v>
      </c>
      <c r="C11" s="27">
        <v>3</v>
      </c>
      <c r="D11" s="19">
        <v>17</v>
      </c>
      <c r="E11" s="19">
        <v>0.36330000000000001</v>
      </c>
      <c r="F11" s="19">
        <v>0.63670000000000004</v>
      </c>
      <c r="G11" s="19">
        <v>1.0549999999999999</v>
      </c>
      <c r="H11" s="19">
        <v>0.95740000000000003</v>
      </c>
      <c r="I11" s="19">
        <v>0.87849999999999995</v>
      </c>
      <c r="J11" s="19">
        <v>0.72760000000000002</v>
      </c>
      <c r="K11" s="19">
        <v>0.70589999999999997</v>
      </c>
      <c r="L11" s="19">
        <v>0.96040000000000003</v>
      </c>
      <c r="M11" s="19">
        <v>1.0569999999999999</v>
      </c>
      <c r="N11" s="19">
        <v>0.47060000000000002</v>
      </c>
      <c r="O11" s="19">
        <v>3</v>
      </c>
      <c r="P11" s="27"/>
      <c r="Q11" s="85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</row>
    <row r="12" spans="1:41" x14ac:dyDescent="0.25">
      <c r="A12" s="27" t="s">
        <v>28</v>
      </c>
      <c r="B12" s="27">
        <v>197</v>
      </c>
      <c r="C12" s="27">
        <v>6</v>
      </c>
      <c r="D12" s="19">
        <v>16</v>
      </c>
      <c r="E12" s="19">
        <v>0.2344</v>
      </c>
      <c r="F12" s="19">
        <v>0.76559999999999995</v>
      </c>
      <c r="G12" s="19">
        <v>1.6020000000000001</v>
      </c>
      <c r="H12" s="19">
        <v>0.82720000000000005</v>
      </c>
      <c r="I12" s="85">
        <v>1.238</v>
      </c>
      <c r="J12" s="19">
        <v>1.5</v>
      </c>
      <c r="K12" s="19">
        <v>1.8029999999999999</v>
      </c>
      <c r="L12" s="19">
        <v>0.89410000000000001</v>
      </c>
      <c r="M12" s="19">
        <v>3.4870000000000001</v>
      </c>
      <c r="N12" s="19">
        <v>0.375</v>
      </c>
      <c r="O12" s="19">
        <v>6.5</v>
      </c>
      <c r="P12" s="27"/>
      <c r="Q12" s="85"/>
      <c r="R12" s="84"/>
      <c r="S12" s="27"/>
      <c r="T12" s="84"/>
      <c r="U12" s="84"/>
      <c r="V12" s="84"/>
      <c r="W12" s="84"/>
      <c r="X12" s="84"/>
      <c r="Y12" s="84"/>
      <c r="Z12" s="84"/>
      <c r="AA12" s="27"/>
      <c r="AB12" s="27"/>
      <c r="AC12" s="84"/>
      <c r="AD12" s="84"/>
      <c r="AE12" s="27"/>
      <c r="AF12" s="84"/>
      <c r="AG12" s="84"/>
      <c r="AH12" s="84"/>
      <c r="AI12" s="84"/>
      <c r="AJ12" s="84"/>
      <c r="AK12" s="84"/>
      <c r="AL12" s="84"/>
      <c r="AM12" s="84"/>
      <c r="AN12" s="84"/>
      <c r="AO12" s="84"/>
    </row>
    <row r="13" spans="1:41" x14ac:dyDescent="0.25">
      <c r="A13" s="27" t="s">
        <v>28</v>
      </c>
      <c r="B13" s="27">
        <v>208</v>
      </c>
      <c r="C13" s="27">
        <v>4</v>
      </c>
      <c r="D13" s="19">
        <v>9</v>
      </c>
      <c r="E13" s="19">
        <v>0.38269999999999998</v>
      </c>
      <c r="F13" s="19">
        <v>0.61729999999999996</v>
      </c>
      <c r="G13" s="19">
        <v>1.149</v>
      </c>
      <c r="H13" s="19">
        <v>0.78879999999999995</v>
      </c>
      <c r="I13" s="19">
        <v>0.8135</v>
      </c>
      <c r="J13" s="19">
        <v>1.333</v>
      </c>
      <c r="K13" s="19">
        <v>1.365</v>
      </c>
      <c r="L13" s="19">
        <v>0.82889999999999997</v>
      </c>
      <c r="M13" s="19">
        <v>2.7589999999999999</v>
      </c>
      <c r="N13" s="19">
        <v>0.55559999999999998</v>
      </c>
      <c r="O13" s="19">
        <v>4.5</v>
      </c>
      <c r="P13" s="27"/>
      <c r="Q13" s="85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</row>
    <row r="14" spans="1:41" x14ac:dyDescent="0.25">
      <c r="A14" s="27" t="s">
        <v>29</v>
      </c>
      <c r="B14" s="27">
        <v>260</v>
      </c>
      <c r="C14" s="27">
        <v>2</v>
      </c>
      <c r="D14" s="19">
        <v>7</v>
      </c>
      <c r="E14" s="19">
        <v>0.51019999999999999</v>
      </c>
      <c r="F14" s="19">
        <v>0.48980000000000001</v>
      </c>
      <c r="G14" s="19">
        <v>0.68289999999999995</v>
      </c>
      <c r="H14" s="19">
        <v>0.98980000000000001</v>
      </c>
      <c r="I14" s="19">
        <v>0.50790000000000002</v>
      </c>
      <c r="J14" s="19">
        <v>0.75590000000000002</v>
      </c>
      <c r="K14" s="19">
        <v>0.51390000000000002</v>
      </c>
      <c r="L14" s="19">
        <v>0.98519999999999996</v>
      </c>
      <c r="M14" s="19">
        <v>0.93540000000000001</v>
      </c>
      <c r="N14" s="19">
        <v>0.57140000000000002</v>
      </c>
      <c r="O14" s="19">
        <v>2</v>
      </c>
      <c r="P14" s="27"/>
      <c r="Q14" s="85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84"/>
      <c r="AJ14" s="27"/>
      <c r="AK14" s="27"/>
      <c r="AL14" s="27"/>
      <c r="AM14" s="27"/>
      <c r="AN14" s="27"/>
      <c r="AO14" s="27"/>
    </row>
    <row r="15" spans="1:41" x14ac:dyDescent="0.25">
      <c r="A15" s="27" t="s">
        <v>29</v>
      </c>
      <c r="B15" s="27">
        <v>261</v>
      </c>
      <c r="C15" s="27">
        <v>4</v>
      </c>
      <c r="D15" s="19">
        <v>7</v>
      </c>
      <c r="E15" s="19">
        <v>0.30609999999999998</v>
      </c>
      <c r="F15" s="19">
        <v>0.69389999999999996</v>
      </c>
      <c r="G15" s="19">
        <v>1.2769999999999999</v>
      </c>
      <c r="H15" s="19">
        <v>0.89649999999999996</v>
      </c>
      <c r="I15" s="19">
        <v>0.8629</v>
      </c>
      <c r="J15" s="19">
        <v>1.512</v>
      </c>
      <c r="K15" s="19">
        <v>1.542</v>
      </c>
      <c r="L15" s="19">
        <v>0.92120000000000002</v>
      </c>
      <c r="M15" s="19">
        <v>3.8780000000000001</v>
      </c>
      <c r="N15" s="19">
        <v>0.42859999999999998</v>
      </c>
      <c r="O15" s="19">
        <v>4.5</v>
      </c>
      <c r="P15" s="27"/>
      <c r="Q15" s="85"/>
    </row>
    <row r="16" spans="1:41" x14ac:dyDescent="0.25">
      <c r="A16" s="27" t="s">
        <v>29</v>
      </c>
      <c r="B16" s="27">
        <v>262</v>
      </c>
      <c r="C16" s="27">
        <v>5</v>
      </c>
      <c r="D16" s="19">
        <v>11</v>
      </c>
      <c r="E16" s="19">
        <v>0.22309999999999999</v>
      </c>
      <c r="F16" s="19">
        <v>0.77690000000000003</v>
      </c>
      <c r="G16" s="19">
        <v>1.5469999999999999</v>
      </c>
      <c r="H16" s="19">
        <v>0.93910000000000005</v>
      </c>
      <c r="I16" s="85">
        <v>1.139</v>
      </c>
      <c r="J16" s="19">
        <v>1.508</v>
      </c>
      <c r="K16" s="19">
        <v>1.6679999999999999</v>
      </c>
      <c r="L16" s="19">
        <v>0.96099999999999997</v>
      </c>
      <c r="M16" s="19">
        <v>3.5379999999999998</v>
      </c>
      <c r="N16" s="19">
        <v>0.2727</v>
      </c>
      <c r="O16" s="19">
        <v>5</v>
      </c>
      <c r="P16" s="27"/>
      <c r="Q16" s="85"/>
    </row>
    <row r="17" spans="1:17" x14ac:dyDescent="0.25">
      <c r="A17" s="27" t="s">
        <v>29</v>
      </c>
      <c r="B17" s="27">
        <v>268</v>
      </c>
      <c r="C17" s="27">
        <v>4</v>
      </c>
      <c r="D17" s="19">
        <v>13</v>
      </c>
      <c r="E17" s="19">
        <v>0.432</v>
      </c>
      <c r="F17" s="19">
        <v>0.56799999999999995</v>
      </c>
      <c r="G17" s="19">
        <v>1.0720000000000001</v>
      </c>
      <c r="H17" s="19">
        <v>0.73029999999999995</v>
      </c>
      <c r="I17" s="19">
        <v>0.81240000000000001</v>
      </c>
      <c r="J17" s="19">
        <v>1.109</v>
      </c>
      <c r="K17" s="19">
        <v>1.17</v>
      </c>
      <c r="L17" s="19">
        <v>0.77329999999999999</v>
      </c>
      <c r="M17" s="19">
        <v>1.974</v>
      </c>
      <c r="N17" s="19">
        <v>0.61539999999999995</v>
      </c>
      <c r="O17" s="19">
        <v>4</v>
      </c>
      <c r="P17" s="27"/>
      <c r="Q17" s="85"/>
    </row>
    <row r="18" spans="1:17" x14ac:dyDescent="0.25">
      <c r="A18" s="27" t="s">
        <v>29</v>
      </c>
      <c r="B18" s="27">
        <v>271</v>
      </c>
      <c r="C18" s="27">
        <v>5</v>
      </c>
      <c r="D18" s="19">
        <v>6</v>
      </c>
      <c r="E18" s="19">
        <v>0.22220000000000001</v>
      </c>
      <c r="F18" s="19">
        <v>0.77780000000000005</v>
      </c>
      <c r="G18" s="19">
        <v>1.5609999999999999</v>
      </c>
      <c r="H18" s="19">
        <v>0.95240000000000002</v>
      </c>
      <c r="I18" s="19">
        <v>0.98099999999999998</v>
      </c>
      <c r="J18" s="19">
        <v>2.0409999999999999</v>
      </c>
      <c r="K18" s="19">
        <v>2.2320000000000002</v>
      </c>
      <c r="L18" s="19">
        <v>0.96970000000000001</v>
      </c>
      <c r="M18" s="19">
        <v>14.12</v>
      </c>
      <c r="N18" s="19">
        <v>0.33329999999999999</v>
      </c>
      <c r="O18" s="19">
        <v>8</v>
      </c>
      <c r="P18" s="27"/>
      <c r="Q18" s="85"/>
    </row>
    <row r="19" spans="1:17" x14ac:dyDescent="0.25">
      <c r="A19" s="27" t="s">
        <v>29</v>
      </c>
      <c r="B19" s="27">
        <v>272</v>
      </c>
      <c r="C19" s="27">
        <v>6</v>
      </c>
      <c r="D19" s="19">
        <v>13</v>
      </c>
      <c r="E19" s="19">
        <v>0.18340000000000001</v>
      </c>
      <c r="F19" s="19">
        <v>0.81659999999999999</v>
      </c>
      <c r="G19" s="19">
        <v>1.738</v>
      </c>
      <c r="H19" s="19">
        <v>0.9476</v>
      </c>
      <c r="I19" s="85">
        <v>1.2989999999999999</v>
      </c>
      <c r="J19" s="19">
        <v>1.6639999999999999</v>
      </c>
      <c r="K19" s="19">
        <v>1.9490000000000001</v>
      </c>
      <c r="L19" s="19">
        <v>0.97</v>
      </c>
      <c r="M19" s="19">
        <v>4.3220000000000001</v>
      </c>
      <c r="N19" s="19">
        <v>0.23080000000000001</v>
      </c>
      <c r="O19" s="19">
        <v>6</v>
      </c>
      <c r="P19" s="27"/>
      <c r="Q19" s="85"/>
    </row>
    <row r="20" spans="1:17" x14ac:dyDescent="0.25">
      <c r="A20" s="27" t="s">
        <v>29</v>
      </c>
      <c r="B20" s="27">
        <v>276</v>
      </c>
      <c r="C20" s="27">
        <v>4</v>
      </c>
      <c r="D20" s="19">
        <v>11</v>
      </c>
      <c r="E20" s="19">
        <v>0.32229999999999998</v>
      </c>
      <c r="F20" s="19">
        <v>0.67769999999999997</v>
      </c>
      <c r="G20" s="19">
        <v>1.2410000000000001</v>
      </c>
      <c r="H20" s="19">
        <v>0.86450000000000005</v>
      </c>
      <c r="I20" s="19">
        <v>0.93</v>
      </c>
      <c r="J20" s="19">
        <v>1.206</v>
      </c>
      <c r="K20" s="19">
        <v>1.2509999999999999</v>
      </c>
      <c r="L20" s="19">
        <v>0.89500000000000002</v>
      </c>
      <c r="M20" s="19">
        <v>2.2610000000000001</v>
      </c>
      <c r="N20" s="19">
        <v>0.45450000000000002</v>
      </c>
      <c r="O20" s="19">
        <v>4</v>
      </c>
      <c r="P20" s="27"/>
      <c r="Q20" s="85"/>
    </row>
    <row r="21" spans="1:17" x14ac:dyDescent="0.25">
      <c r="A21" s="27" t="s">
        <v>29</v>
      </c>
      <c r="B21" s="27">
        <v>280</v>
      </c>
      <c r="C21" s="27">
        <v>6</v>
      </c>
      <c r="D21" s="19">
        <v>18</v>
      </c>
      <c r="E21" s="19">
        <v>0.26540000000000002</v>
      </c>
      <c r="F21" s="19">
        <v>0.73460000000000003</v>
      </c>
      <c r="G21" s="19">
        <v>1.552</v>
      </c>
      <c r="H21" s="19">
        <v>0.78680000000000005</v>
      </c>
      <c r="I21" s="85">
        <v>1.218</v>
      </c>
      <c r="J21" s="19">
        <v>1.4139999999999999</v>
      </c>
      <c r="K21" s="19">
        <v>1.73</v>
      </c>
      <c r="L21" s="19">
        <v>0.86619999999999997</v>
      </c>
      <c r="M21" s="19">
        <v>3.1520000000000001</v>
      </c>
      <c r="N21" s="19">
        <v>0.44440000000000002</v>
      </c>
      <c r="O21" s="19">
        <v>6</v>
      </c>
      <c r="P21" s="27"/>
      <c r="Q21" s="85"/>
    </row>
    <row r="22" spans="1:17" x14ac:dyDescent="0.25">
      <c r="A22" s="27" t="s">
        <v>29</v>
      </c>
      <c r="B22" s="27">
        <v>281</v>
      </c>
      <c r="C22" s="27">
        <v>4</v>
      </c>
      <c r="D22" s="19">
        <v>11</v>
      </c>
      <c r="E22" s="19">
        <v>0.37190000000000001</v>
      </c>
      <c r="F22" s="19">
        <v>0.62809999999999999</v>
      </c>
      <c r="G22" s="19">
        <v>1.169</v>
      </c>
      <c r="H22" s="19">
        <v>0.80430000000000001</v>
      </c>
      <c r="I22" s="19">
        <v>0.86699999999999999</v>
      </c>
      <c r="J22" s="19">
        <v>1.206</v>
      </c>
      <c r="K22" s="19">
        <v>1.2509999999999999</v>
      </c>
      <c r="L22" s="19">
        <v>0.84289999999999998</v>
      </c>
      <c r="M22" s="19">
        <v>2.2610000000000001</v>
      </c>
      <c r="N22" s="19">
        <v>0.54549999999999998</v>
      </c>
      <c r="O22" s="19">
        <v>4</v>
      </c>
      <c r="P22" s="27"/>
      <c r="Q22" s="85"/>
    </row>
    <row r="23" spans="1:17" x14ac:dyDescent="0.25">
      <c r="A23" s="27" t="s">
        <v>29</v>
      </c>
      <c r="B23" s="27">
        <v>284</v>
      </c>
      <c r="C23" s="27">
        <v>2</v>
      </c>
      <c r="D23" s="19">
        <v>3</v>
      </c>
      <c r="E23" s="19">
        <v>0.55559999999999998</v>
      </c>
      <c r="F23" s="19">
        <v>0.44440000000000002</v>
      </c>
      <c r="G23" s="19">
        <v>0.63649999999999995</v>
      </c>
      <c r="H23" s="19">
        <v>0.94489999999999996</v>
      </c>
      <c r="I23" s="19">
        <v>0.36620000000000003</v>
      </c>
      <c r="J23" s="19">
        <v>1.155</v>
      </c>
      <c r="K23" s="19">
        <v>0.91020000000000001</v>
      </c>
      <c r="L23" s="19">
        <v>0.91830000000000001</v>
      </c>
      <c r="M23" s="19">
        <v>2.6219999999999999</v>
      </c>
      <c r="N23" s="19">
        <v>0.66669999999999996</v>
      </c>
      <c r="O23" s="19">
        <v>2</v>
      </c>
      <c r="P23" s="27"/>
      <c r="Q23" s="85"/>
    </row>
    <row r="24" spans="1:17" x14ac:dyDescent="0.25">
      <c r="A24" s="27" t="s">
        <v>29</v>
      </c>
      <c r="B24" s="27">
        <v>285</v>
      </c>
      <c r="C24" s="27">
        <v>7</v>
      </c>
      <c r="D24" s="19">
        <v>17</v>
      </c>
      <c r="E24" s="19">
        <v>0.27339999999999998</v>
      </c>
      <c r="F24" s="19">
        <v>0.72660000000000002</v>
      </c>
      <c r="G24" s="19">
        <v>1.61</v>
      </c>
      <c r="H24" s="19">
        <v>0.7147</v>
      </c>
      <c r="I24" s="85">
        <v>1.2250000000000001</v>
      </c>
      <c r="J24" s="19">
        <v>1.698</v>
      </c>
      <c r="K24" s="19">
        <v>2.1179999999999999</v>
      </c>
      <c r="L24" s="19">
        <v>0.82740000000000002</v>
      </c>
      <c r="M24" s="19">
        <v>4.4509999999999996</v>
      </c>
      <c r="N24" s="19">
        <v>0.47060000000000002</v>
      </c>
      <c r="O24" s="19">
        <v>7.75</v>
      </c>
      <c r="P24" s="27"/>
      <c r="Q24" s="85"/>
    </row>
    <row r="25" spans="1:17" x14ac:dyDescent="0.25">
      <c r="A25" s="27" t="s">
        <v>29</v>
      </c>
      <c r="B25" s="27">
        <v>286</v>
      </c>
      <c r="C25" s="27">
        <v>4</v>
      </c>
      <c r="D25" s="19">
        <v>10</v>
      </c>
      <c r="E25" s="19">
        <v>0.42</v>
      </c>
      <c r="F25" s="19">
        <v>0.57999999999999996</v>
      </c>
      <c r="G25" s="19">
        <v>1.089</v>
      </c>
      <c r="H25" s="19">
        <v>0.74280000000000002</v>
      </c>
      <c r="I25" s="19">
        <v>0.78320000000000001</v>
      </c>
      <c r="J25" s="19">
        <v>1.2649999999999999</v>
      </c>
      <c r="K25" s="19">
        <v>1.3029999999999999</v>
      </c>
      <c r="L25" s="19">
        <v>0.78549999999999998</v>
      </c>
      <c r="M25" s="19">
        <v>2.4710000000000001</v>
      </c>
      <c r="N25" s="19">
        <v>0.6</v>
      </c>
      <c r="O25" s="19">
        <v>4.5</v>
      </c>
      <c r="P25" s="27"/>
      <c r="Q25" s="85"/>
    </row>
    <row r="26" spans="1:17" x14ac:dyDescent="0.25">
      <c r="A26" s="27" t="s">
        <v>29</v>
      </c>
      <c r="B26" s="27">
        <v>287</v>
      </c>
      <c r="C26" s="27">
        <v>5</v>
      </c>
      <c r="D26" s="19">
        <v>6</v>
      </c>
      <c r="E26" s="19">
        <v>0.22220000000000001</v>
      </c>
      <c r="F26" s="19">
        <v>0.77780000000000005</v>
      </c>
      <c r="G26" s="19">
        <v>1.5609999999999999</v>
      </c>
      <c r="H26" s="19">
        <v>0.95240000000000002</v>
      </c>
      <c r="I26" s="19">
        <v>0.98099999999999998</v>
      </c>
      <c r="J26" s="19">
        <v>2.0409999999999999</v>
      </c>
      <c r="K26" s="19">
        <v>2.2320000000000002</v>
      </c>
      <c r="L26" s="19">
        <v>0.96970000000000001</v>
      </c>
      <c r="M26" s="19">
        <v>14.12</v>
      </c>
      <c r="N26" s="19">
        <v>0.33329999999999999</v>
      </c>
      <c r="O26" s="19">
        <v>8</v>
      </c>
      <c r="P26" s="27"/>
      <c r="Q26" s="85"/>
    </row>
    <row r="27" spans="1:17" x14ac:dyDescent="0.25">
      <c r="A27" s="27" t="s">
        <v>29</v>
      </c>
      <c r="B27" s="27">
        <v>288</v>
      </c>
      <c r="C27" s="27">
        <v>2</v>
      </c>
      <c r="D27" s="19">
        <v>7</v>
      </c>
      <c r="E27" s="19">
        <v>0.75509999999999999</v>
      </c>
      <c r="F27" s="19">
        <v>0.24490000000000001</v>
      </c>
      <c r="G27" s="19">
        <v>0.41010000000000002</v>
      </c>
      <c r="H27" s="19">
        <v>0.75349999999999995</v>
      </c>
      <c r="I27" s="19">
        <v>0.27800000000000002</v>
      </c>
      <c r="J27" s="19">
        <v>0.75590000000000002</v>
      </c>
      <c r="K27" s="19">
        <v>0.51390000000000002</v>
      </c>
      <c r="L27" s="19">
        <v>0.5917</v>
      </c>
      <c r="M27" s="19">
        <v>0.93540000000000001</v>
      </c>
      <c r="N27" s="19">
        <v>0.85709999999999997</v>
      </c>
      <c r="O27" s="19">
        <v>2</v>
      </c>
      <c r="P27" s="27"/>
      <c r="Q27" s="85"/>
    </row>
    <row r="28" spans="1:17" x14ac:dyDescent="0.25">
      <c r="A28" s="27" t="s">
        <v>30</v>
      </c>
      <c r="B28" s="27">
        <v>305</v>
      </c>
      <c r="C28" s="27">
        <v>3</v>
      </c>
      <c r="D28" s="19">
        <v>5</v>
      </c>
      <c r="E28" s="19">
        <v>0.44</v>
      </c>
      <c r="F28" s="19">
        <v>0.56000000000000005</v>
      </c>
      <c r="G28" s="19">
        <v>0.95030000000000003</v>
      </c>
      <c r="H28" s="19">
        <v>0.86209999999999998</v>
      </c>
      <c r="I28" s="19">
        <v>0.59909999999999997</v>
      </c>
      <c r="J28" s="19">
        <v>1.3420000000000001</v>
      </c>
      <c r="K28" s="19">
        <v>1.2430000000000001</v>
      </c>
      <c r="L28" s="19">
        <v>0.86499999999999999</v>
      </c>
      <c r="M28" s="19">
        <v>3.1669999999999998</v>
      </c>
      <c r="N28" s="19">
        <v>0.6</v>
      </c>
      <c r="O28" s="19">
        <v>4</v>
      </c>
      <c r="P28" s="27"/>
      <c r="Q28" s="85"/>
    </row>
    <row r="29" spans="1:17" x14ac:dyDescent="0.25">
      <c r="A29" s="27" t="s">
        <v>30</v>
      </c>
      <c r="B29" s="27">
        <v>306</v>
      </c>
      <c r="C29" s="27">
        <v>4</v>
      </c>
      <c r="D29" s="19">
        <v>8</v>
      </c>
      <c r="E29" s="19">
        <v>0.3125</v>
      </c>
      <c r="F29" s="19">
        <v>0.6875</v>
      </c>
      <c r="G29" s="19">
        <v>1.2549999999999999</v>
      </c>
      <c r="H29" s="19">
        <v>0.87739999999999996</v>
      </c>
      <c r="I29" s="19">
        <v>0.87760000000000005</v>
      </c>
      <c r="J29" s="19">
        <v>1.4139999999999999</v>
      </c>
      <c r="K29" s="19">
        <v>1.4430000000000001</v>
      </c>
      <c r="L29" s="19">
        <v>0.90559999999999996</v>
      </c>
      <c r="M29" s="19">
        <v>3.1840000000000002</v>
      </c>
      <c r="N29" s="19">
        <v>0.375</v>
      </c>
      <c r="O29" s="19">
        <v>5</v>
      </c>
      <c r="P29" s="27"/>
      <c r="Q29" s="85"/>
    </row>
    <row r="30" spans="1:17" x14ac:dyDescent="0.25">
      <c r="A30" s="27" t="s">
        <v>30</v>
      </c>
      <c r="B30" s="27">
        <v>321</v>
      </c>
      <c r="C30" s="27">
        <v>5</v>
      </c>
      <c r="D30" s="19">
        <v>10</v>
      </c>
      <c r="E30" s="19">
        <v>0.22</v>
      </c>
      <c r="F30" s="19">
        <v>0.78</v>
      </c>
      <c r="G30" s="19">
        <v>1.5569999999999999</v>
      </c>
      <c r="H30" s="19">
        <v>0.94899999999999995</v>
      </c>
      <c r="I30" s="85">
        <v>1.123</v>
      </c>
      <c r="J30" s="19">
        <v>1.581</v>
      </c>
      <c r="K30" s="19">
        <v>1.7370000000000001</v>
      </c>
      <c r="L30" s="19">
        <v>0.96750000000000003</v>
      </c>
      <c r="M30" s="19">
        <v>3.98</v>
      </c>
      <c r="N30" s="19">
        <v>0.3</v>
      </c>
      <c r="O30" s="19">
        <v>5</v>
      </c>
      <c r="P30" s="27"/>
      <c r="Q30" s="85"/>
    </row>
    <row r="31" spans="1:17" x14ac:dyDescent="0.25">
      <c r="A31" s="27" t="s">
        <v>30</v>
      </c>
      <c r="B31" s="27">
        <v>324</v>
      </c>
      <c r="C31" s="27">
        <v>4</v>
      </c>
      <c r="D31" s="19">
        <v>11</v>
      </c>
      <c r="E31" s="19">
        <v>0.30580000000000002</v>
      </c>
      <c r="F31" s="19">
        <v>0.69420000000000004</v>
      </c>
      <c r="G31" s="19">
        <v>1.288</v>
      </c>
      <c r="H31" s="19">
        <v>0.90659999999999996</v>
      </c>
      <c r="I31" s="19">
        <v>0.96689999999999998</v>
      </c>
      <c r="J31" s="19">
        <v>1.206</v>
      </c>
      <c r="K31" s="19">
        <v>1.2509999999999999</v>
      </c>
      <c r="L31" s="19">
        <v>0.92930000000000001</v>
      </c>
      <c r="M31" s="19">
        <v>2.2610000000000001</v>
      </c>
      <c r="N31" s="19">
        <v>0.45450000000000002</v>
      </c>
      <c r="O31" s="19">
        <v>4</v>
      </c>
      <c r="P31" s="27"/>
      <c r="Q31" s="85"/>
    </row>
    <row r="32" spans="1:17" x14ac:dyDescent="0.25">
      <c r="A32" s="27" t="s">
        <v>30</v>
      </c>
      <c r="B32" s="27">
        <v>325</v>
      </c>
      <c r="C32" s="27">
        <v>7</v>
      </c>
      <c r="D32" s="19">
        <v>23</v>
      </c>
      <c r="E32" s="19">
        <v>0.18340000000000001</v>
      </c>
      <c r="F32" s="19">
        <v>0.81659999999999999</v>
      </c>
      <c r="G32" s="19">
        <v>1.82</v>
      </c>
      <c r="H32" s="19">
        <v>0.88170000000000004</v>
      </c>
      <c r="I32" s="85">
        <v>1.476</v>
      </c>
      <c r="J32" s="19">
        <v>1.46</v>
      </c>
      <c r="K32" s="19">
        <v>1.9139999999999999</v>
      </c>
      <c r="L32" s="19">
        <v>0.93530000000000002</v>
      </c>
      <c r="M32" s="19">
        <v>3.427</v>
      </c>
      <c r="N32" s="19">
        <v>0.30430000000000001</v>
      </c>
      <c r="O32" s="19">
        <v>7</v>
      </c>
      <c r="P32" s="27"/>
      <c r="Q32" s="85"/>
    </row>
    <row r="33" spans="1:17" x14ac:dyDescent="0.25">
      <c r="A33" s="27" t="s">
        <v>30</v>
      </c>
      <c r="B33" s="27">
        <v>331</v>
      </c>
      <c r="C33" s="27">
        <v>5</v>
      </c>
      <c r="D33" s="19">
        <v>14</v>
      </c>
      <c r="E33" s="19">
        <v>0.25509999999999999</v>
      </c>
      <c r="F33" s="19">
        <v>0.74490000000000001</v>
      </c>
      <c r="G33" s="19">
        <v>1.47</v>
      </c>
      <c r="H33" s="19">
        <v>0.87</v>
      </c>
      <c r="I33" s="85">
        <v>1.131</v>
      </c>
      <c r="J33" s="19">
        <v>1.3360000000000001</v>
      </c>
      <c r="K33" s="19">
        <v>1.516</v>
      </c>
      <c r="L33" s="19">
        <v>0.91339999999999999</v>
      </c>
      <c r="M33" s="19">
        <v>2.782</v>
      </c>
      <c r="N33" s="19">
        <v>0.35709999999999997</v>
      </c>
      <c r="O33" s="19">
        <v>5</v>
      </c>
      <c r="P33" s="27"/>
      <c r="Q33" s="85"/>
    </row>
    <row r="34" spans="1:17" x14ac:dyDescent="0.25">
      <c r="A34" s="27" t="s">
        <v>30</v>
      </c>
      <c r="B34" s="27">
        <v>337</v>
      </c>
      <c r="C34" s="27">
        <v>8</v>
      </c>
      <c r="D34" s="19">
        <v>25</v>
      </c>
      <c r="E34" s="19">
        <v>0.18720000000000001</v>
      </c>
      <c r="F34" s="19">
        <v>0.81279999999999997</v>
      </c>
      <c r="G34" s="19">
        <v>1.857</v>
      </c>
      <c r="H34" s="19">
        <v>0.80059999999999998</v>
      </c>
      <c r="I34" s="85">
        <v>1.506</v>
      </c>
      <c r="J34" s="19">
        <v>1.6</v>
      </c>
      <c r="K34" s="19">
        <v>2.1749999999999998</v>
      </c>
      <c r="L34" s="19">
        <v>0.89300000000000002</v>
      </c>
      <c r="M34" s="19">
        <v>4.0679999999999996</v>
      </c>
      <c r="N34" s="19">
        <v>0.32</v>
      </c>
      <c r="O34" s="19">
        <v>8.3330000000000002</v>
      </c>
      <c r="P34" s="27"/>
      <c r="Q34" s="85"/>
    </row>
    <row r="35" spans="1:17" x14ac:dyDescent="0.25">
      <c r="A35" s="27" t="s">
        <v>30</v>
      </c>
      <c r="B35" s="27">
        <v>348</v>
      </c>
      <c r="C35" s="27">
        <v>9</v>
      </c>
      <c r="D35" s="19">
        <v>26</v>
      </c>
      <c r="E35" s="19">
        <v>0.1361</v>
      </c>
      <c r="F35" s="19">
        <v>0.8639</v>
      </c>
      <c r="G35" s="19">
        <v>2.0910000000000002</v>
      </c>
      <c r="H35" s="19">
        <v>0.89929999999999999</v>
      </c>
      <c r="I35" s="85">
        <v>1.694</v>
      </c>
      <c r="J35" s="19">
        <v>1.7649999999999999</v>
      </c>
      <c r="K35" s="19">
        <v>2.4550000000000001</v>
      </c>
      <c r="L35" s="19">
        <v>0.95169999999999999</v>
      </c>
      <c r="M35" s="19">
        <v>4.8769999999999998</v>
      </c>
      <c r="N35" s="19">
        <v>0.23080000000000001</v>
      </c>
      <c r="O35" s="19">
        <v>9</v>
      </c>
      <c r="P35" s="27"/>
      <c r="Q35" s="85"/>
    </row>
    <row r="36" spans="1:17" x14ac:dyDescent="0.25">
      <c r="A36" s="27" t="s">
        <v>30</v>
      </c>
      <c r="B36" s="27">
        <v>357</v>
      </c>
      <c r="C36" s="27">
        <v>8</v>
      </c>
      <c r="D36" s="19">
        <v>19</v>
      </c>
      <c r="E36" s="19">
        <v>0.15790000000000001</v>
      </c>
      <c r="F36" s="19">
        <v>0.84209999999999996</v>
      </c>
      <c r="G36" s="19">
        <v>1.9550000000000001</v>
      </c>
      <c r="H36" s="19">
        <v>0.8831</v>
      </c>
      <c r="I36" s="19">
        <v>1.52</v>
      </c>
      <c r="J36" s="19">
        <v>1.835</v>
      </c>
      <c r="K36" s="19">
        <v>2.3769999999999998</v>
      </c>
      <c r="L36" s="19">
        <v>0.94020000000000004</v>
      </c>
      <c r="M36" s="19">
        <v>5.2050000000000001</v>
      </c>
      <c r="N36" s="19">
        <v>0.26319999999999999</v>
      </c>
      <c r="O36" s="19">
        <v>8.25</v>
      </c>
      <c r="P36" s="27"/>
      <c r="Q36" s="85"/>
    </row>
    <row r="37" spans="1:17" x14ac:dyDescent="0.25">
      <c r="A37" s="27" t="s">
        <v>30</v>
      </c>
      <c r="B37" s="27">
        <v>359</v>
      </c>
      <c r="C37" s="27">
        <v>9</v>
      </c>
      <c r="D37" s="19">
        <v>29</v>
      </c>
      <c r="E37" s="19">
        <v>0.13439999999999999</v>
      </c>
      <c r="F37" s="19">
        <v>0.86560000000000004</v>
      </c>
      <c r="G37" s="19">
        <v>2.0910000000000002</v>
      </c>
      <c r="H37" s="19">
        <v>0.89949999999999997</v>
      </c>
      <c r="I37" s="85">
        <v>1.722</v>
      </c>
      <c r="J37" s="19">
        <v>1.671</v>
      </c>
      <c r="K37" s="19">
        <v>2.3759999999999999</v>
      </c>
      <c r="L37" s="19">
        <v>0.95179999999999998</v>
      </c>
      <c r="M37" s="19">
        <v>4.4710000000000001</v>
      </c>
      <c r="N37" s="19">
        <v>0.2069</v>
      </c>
      <c r="O37" s="19">
        <v>9</v>
      </c>
      <c r="P37" s="27"/>
      <c r="Q37" s="85"/>
    </row>
    <row r="38" spans="1:17" x14ac:dyDescent="0.25">
      <c r="A38" s="27" t="s">
        <v>30</v>
      </c>
      <c r="B38" s="27">
        <v>362</v>
      </c>
      <c r="C38" s="27">
        <v>6</v>
      </c>
      <c r="D38" s="19">
        <v>15</v>
      </c>
      <c r="E38" s="19">
        <v>0.19109999999999999</v>
      </c>
      <c r="F38" s="19">
        <v>0.80889999999999995</v>
      </c>
      <c r="G38" s="19">
        <v>1.714</v>
      </c>
      <c r="H38" s="19">
        <v>0.92530000000000001</v>
      </c>
      <c r="I38" s="85">
        <v>1.3169999999999999</v>
      </c>
      <c r="J38" s="19">
        <v>1.5489999999999999</v>
      </c>
      <c r="K38" s="19">
        <v>1.8460000000000001</v>
      </c>
      <c r="L38" s="19">
        <v>0.95669999999999999</v>
      </c>
      <c r="M38" s="19">
        <v>3.706</v>
      </c>
      <c r="N38" s="19">
        <v>0.26669999999999999</v>
      </c>
      <c r="O38" s="19">
        <v>6</v>
      </c>
      <c r="P38" s="27"/>
      <c r="Q38" s="85"/>
    </row>
    <row r="39" spans="1:17" x14ac:dyDescent="0.25">
      <c r="A39" s="27" t="s">
        <v>30</v>
      </c>
      <c r="B39" s="27">
        <v>363</v>
      </c>
      <c r="C39" s="27">
        <v>6</v>
      </c>
      <c r="D39" s="19">
        <v>21</v>
      </c>
      <c r="E39" s="19">
        <v>0.1973</v>
      </c>
      <c r="F39" s="19">
        <v>0.80269999999999997</v>
      </c>
      <c r="G39" s="19">
        <v>1.7030000000000001</v>
      </c>
      <c r="H39" s="19">
        <v>0.91549999999999998</v>
      </c>
      <c r="I39" s="85">
        <v>1.383</v>
      </c>
      <c r="J39" s="19">
        <v>1.3089999999999999</v>
      </c>
      <c r="K39" s="19">
        <v>1.6419999999999999</v>
      </c>
      <c r="L39" s="19">
        <v>0.95069999999999999</v>
      </c>
      <c r="M39" s="19">
        <v>2.806</v>
      </c>
      <c r="N39" s="19">
        <v>0.28570000000000001</v>
      </c>
      <c r="O39" s="19">
        <v>6</v>
      </c>
      <c r="P39" s="27"/>
      <c r="Q39" s="85"/>
    </row>
    <row r="40" spans="1:17" x14ac:dyDescent="0.25">
      <c r="A40" s="27" t="s">
        <v>30</v>
      </c>
      <c r="B40" s="27">
        <v>364</v>
      </c>
      <c r="C40" s="27">
        <v>7</v>
      </c>
      <c r="D40" s="19">
        <v>20</v>
      </c>
      <c r="E40" s="19">
        <v>0.185</v>
      </c>
      <c r="F40" s="19">
        <v>0.81499999999999995</v>
      </c>
      <c r="G40" s="19">
        <v>1.8080000000000001</v>
      </c>
      <c r="H40" s="19">
        <v>0.87139999999999995</v>
      </c>
      <c r="I40" s="85">
        <v>1.4350000000000001</v>
      </c>
      <c r="J40" s="19">
        <v>1.5649999999999999</v>
      </c>
      <c r="K40" s="19">
        <v>2.0030000000000001</v>
      </c>
      <c r="L40" s="19">
        <v>0.92920000000000003</v>
      </c>
      <c r="M40" s="19">
        <v>3.8279999999999998</v>
      </c>
      <c r="N40" s="19">
        <v>0.3</v>
      </c>
      <c r="O40" s="19">
        <v>7</v>
      </c>
      <c r="P40" s="27"/>
      <c r="Q40" s="85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workbookViewId="0">
      <selection activeCell="J7" sqref="J7"/>
    </sheetView>
  </sheetViews>
  <sheetFormatPr baseColWidth="10" defaultRowHeight="15" x14ac:dyDescent="0.25"/>
  <cols>
    <col min="1" max="1" width="17.42578125" style="27" customWidth="1"/>
    <col min="2" max="2" width="18.7109375" style="27" customWidth="1"/>
    <col min="3" max="7" width="11.42578125" style="27"/>
    <col min="8" max="8" width="11.85546875" bestFit="1" customWidth="1"/>
  </cols>
  <sheetData>
    <row r="1" spans="1:7" x14ac:dyDescent="0.25">
      <c r="A1" s="27" t="s">
        <v>0</v>
      </c>
      <c r="B1" s="27" t="s">
        <v>11000</v>
      </c>
      <c r="C1" s="27" t="s">
        <v>18</v>
      </c>
      <c r="D1" s="27" t="s">
        <v>11001</v>
      </c>
      <c r="E1" s="27" t="s">
        <v>11002</v>
      </c>
      <c r="F1" s="27" t="s">
        <v>11003</v>
      </c>
      <c r="G1" s="27" t="s">
        <v>11004</v>
      </c>
    </row>
    <row r="2" spans="1:7" x14ac:dyDescent="0.25">
      <c r="A2" s="27" t="s">
        <v>28</v>
      </c>
      <c r="B2" s="27" t="s">
        <v>10987</v>
      </c>
      <c r="C2" s="27">
        <v>12</v>
      </c>
      <c r="D2" s="27">
        <v>0.28000000000000003</v>
      </c>
      <c r="E2" s="27">
        <v>0.12</v>
      </c>
      <c r="F2" s="27">
        <v>0.18</v>
      </c>
      <c r="G2" s="27">
        <v>0.59</v>
      </c>
    </row>
    <row r="3" spans="1:7" x14ac:dyDescent="0.25">
      <c r="A3" s="27" t="s">
        <v>28</v>
      </c>
      <c r="B3" s="27" t="s">
        <v>10993</v>
      </c>
      <c r="C3" s="27">
        <v>12</v>
      </c>
      <c r="D3" s="27">
        <v>0.9</v>
      </c>
      <c r="E3" s="27">
        <v>0.04</v>
      </c>
      <c r="F3" s="27">
        <v>0.83</v>
      </c>
      <c r="G3" s="27">
        <v>0.96</v>
      </c>
    </row>
    <row r="4" spans="1:7" x14ac:dyDescent="0.25">
      <c r="A4" s="27" t="s">
        <v>28</v>
      </c>
      <c r="B4" s="27" t="s">
        <v>10988</v>
      </c>
      <c r="C4" s="27">
        <v>12</v>
      </c>
      <c r="D4" s="27">
        <v>1.46</v>
      </c>
      <c r="E4" s="27">
        <v>0.37</v>
      </c>
      <c r="F4" s="27">
        <v>0.6</v>
      </c>
      <c r="G4" s="27">
        <v>1.9</v>
      </c>
    </row>
    <row r="5" spans="1:7" x14ac:dyDescent="0.25">
      <c r="A5" s="27" t="s">
        <v>28</v>
      </c>
      <c r="B5" s="27" t="s">
        <v>10989</v>
      </c>
      <c r="C5" s="27">
        <v>12</v>
      </c>
      <c r="D5" s="27">
        <v>0.85</v>
      </c>
      <c r="E5" s="27">
        <v>0.06</v>
      </c>
      <c r="F5" s="27">
        <v>0.75</v>
      </c>
      <c r="G5" s="27">
        <v>0.96</v>
      </c>
    </row>
    <row r="6" spans="1:7" x14ac:dyDescent="0.25">
      <c r="A6" s="27" t="s">
        <v>28</v>
      </c>
      <c r="B6" s="27" t="s">
        <v>10992</v>
      </c>
      <c r="C6" s="27">
        <v>12</v>
      </c>
      <c r="D6" s="27">
        <v>1.61</v>
      </c>
      <c r="E6" s="27">
        <v>0.56999999999999995</v>
      </c>
      <c r="F6" s="27">
        <v>0.51</v>
      </c>
      <c r="G6" s="27">
        <v>2.34</v>
      </c>
    </row>
    <row r="7" spans="1:7" x14ac:dyDescent="0.25">
      <c r="A7" s="27" t="s">
        <v>30</v>
      </c>
      <c r="B7" s="27" t="s">
        <v>10987</v>
      </c>
      <c r="C7" s="27">
        <v>13</v>
      </c>
      <c r="D7" s="27">
        <v>0.22</v>
      </c>
      <c r="E7" s="27">
        <v>0.09</v>
      </c>
      <c r="F7" s="27">
        <v>0.13</v>
      </c>
      <c r="G7" s="27">
        <v>0.44</v>
      </c>
    </row>
    <row r="8" spans="1:7" x14ac:dyDescent="0.25">
      <c r="A8" s="27" t="s">
        <v>30</v>
      </c>
      <c r="B8" s="27" t="s">
        <v>10993</v>
      </c>
      <c r="C8" s="27">
        <v>13</v>
      </c>
      <c r="D8" s="27">
        <v>0.93</v>
      </c>
      <c r="E8" s="27">
        <v>0.03</v>
      </c>
      <c r="F8" s="27">
        <v>0.87</v>
      </c>
      <c r="G8" s="27">
        <v>0.97</v>
      </c>
    </row>
    <row r="9" spans="1:7" x14ac:dyDescent="0.25">
      <c r="A9" s="27" t="s">
        <v>30</v>
      </c>
      <c r="B9" s="27" t="s">
        <v>10988</v>
      </c>
      <c r="C9" s="27">
        <v>13</v>
      </c>
      <c r="D9" s="27">
        <v>1.66</v>
      </c>
      <c r="E9" s="27">
        <v>0.34</v>
      </c>
      <c r="F9" s="27">
        <v>0.95</v>
      </c>
      <c r="G9" s="27">
        <v>2.09</v>
      </c>
    </row>
    <row r="10" spans="1:7" x14ac:dyDescent="0.25">
      <c r="A10" s="27" t="s">
        <v>30</v>
      </c>
      <c r="B10" s="27" t="s">
        <v>10989</v>
      </c>
      <c r="C10" s="27">
        <v>13</v>
      </c>
      <c r="D10" s="27">
        <v>0.89</v>
      </c>
      <c r="E10" s="27">
        <v>0.04</v>
      </c>
      <c r="F10" s="27">
        <v>0.8</v>
      </c>
      <c r="G10" s="27">
        <v>0.95</v>
      </c>
    </row>
    <row r="11" spans="1:7" x14ac:dyDescent="0.25">
      <c r="A11" s="27" t="s">
        <v>30</v>
      </c>
      <c r="B11" s="27" t="s">
        <v>10992</v>
      </c>
      <c r="C11" s="27">
        <v>13</v>
      </c>
      <c r="D11" s="27">
        <v>1.85</v>
      </c>
      <c r="E11" s="27">
        <v>0.42</v>
      </c>
      <c r="F11" s="27">
        <v>1.24</v>
      </c>
      <c r="G11" s="27">
        <v>2.46</v>
      </c>
    </row>
    <row r="12" spans="1:7" x14ac:dyDescent="0.25">
      <c r="A12" s="27" t="s">
        <v>29</v>
      </c>
      <c r="B12" s="27" t="s">
        <v>10987</v>
      </c>
      <c r="C12" s="27">
        <v>14</v>
      </c>
      <c r="D12" s="27">
        <v>0.36</v>
      </c>
      <c r="E12" s="27">
        <v>0.16</v>
      </c>
      <c r="F12" s="27">
        <v>0.18</v>
      </c>
      <c r="G12" s="27">
        <v>0.76</v>
      </c>
    </row>
    <row r="13" spans="1:7" x14ac:dyDescent="0.25">
      <c r="A13" s="27" t="s">
        <v>29</v>
      </c>
      <c r="B13" s="27" t="s">
        <v>10993</v>
      </c>
      <c r="C13" s="27">
        <v>14</v>
      </c>
      <c r="D13" s="27">
        <v>0.88</v>
      </c>
      <c r="E13" s="27">
        <v>0.11</v>
      </c>
      <c r="F13" s="27">
        <v>0.59</v>
      </c>
      <c r="G13" s="27">
        <v>0.99</v>
      </c>
    </row>
    <row r="14" spans="1:7" x14ac:dyDescent="0.25">
      <c r="A14" s="27" t="s">
        <v>29</v>
      </c>
      <c r="B14" s="27" t="s">
        <v>10988</v>
      </c>
      <c r="C14" s="27">
        <v>14</v>
      </c>
      <c r="D14" s="27">
        <v>1.23</v>
      </c>
      <c r="E14" s="27">
        <v>0.41</v>
      </c>
      <c r="F14" s="27">
        <v>0.41</v>
      </c>
      <c r="G14" s="27">
        <v>1.74</v>
      </c>
    </row>
    <row r="15" spans="1:7" x14ac:dyDescent="0.25">
      <c r="A15" s="27" t="s">
        <v>29</v>
      </c>
      <c r="B15" s="27" t="s">
        <v>10989</v>
      </c>
      <c r="C15" s="27">
        <v>14</v>
      </c>
      <c r="D15" s="27">
        <v>0.86</v>
      </c>
      <c r="E15" s="27">
        <v>0.1</v>
      </c>
      <c r="F15" s="27">
        <v>0.71</v>
      </c>
      <c r="G15" s="27">
        <v>0.99</v>
      </c>
    </row>
    <row r="16" spans="1:7" x14ac:dyDescent="0.25">
      <c r="A16" s="27" t="s">
        <v>29</v>
      </c>
      <c r="B16" s="27" t="s">
        <v>10992</v>
      </c>
      <c r="C16" s="27">
        <v>14</v>
      </c>
      <c r="D16" s="27">
        <v>1.46</v>
      </c>
      <c r="E16" s="27">
        <v>0.56999999999999995</v>
      </c>
      <c r="F16" s="27">
        <v>0.51</v>
      </c>
      <c r="G16" s="27">
        <v>2.23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2"/>
  <sheetViews>
    <sheetView workbookViewId="0">
      <selection activeCell="H17" sqref="H17"/>
    </sheetView>
  </sheetViews>
  <sheetFormatPr baseColWidth="10" defaultRowHeight="15" x14ac:dyDescent="0.25"/>
  <sheetData>
    <row r="1" spans="1:16" x14ac:dyDescent="0.25">
      <c r="A1" t="s">
        <v>0</v>
      </c>
      <c r="B1" t="s">
        <v>10997</v>
      </c>
      <c r="C1" t="s">
        <v>11015</v>
      </c>
      <c r="D1" t="s">
        <v>11014</v>
      </c>
      <c r="E1" t="s">
        <v>10987</v>
      </c>
      <c r="F1" t="s">
        <v>11016</v>
      </c>
      <c r="G1" t="s">
        <v>10988</v>
      </c>
      <c r="H1" t="s">
        <v>11017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11013</v>
      </c>
    </row>
    <row r="2" spans="1:16" x14ac:dyDescent="0.25">
      <c r="A2" t="s">
        <v>9</v>
      </c>
      <c r="B2" s="125">
        <v>154</v>
      </c>
      <c r="C2" s="78">
        <v>8</v>
      </c>
      <c r="D2" s="78">
        <v>20</v>
      </c>
      <c r="E2" s="78">
        <v>0.17499999999999999</v>
      </c>
      <c r="F2" s="78">
        <v>0.82499999999999996</v>
      </c>
      <c r="G2" s="78">
        <v>1.895</v>
      </c>
      <c r="H2" s="78">
        <v>0.83120000000000005</v>
      </c>
      <c r="I2" s="78">
        <v>1.484</v>
      </c>
      <c r="J2" s="78">
        <v>1.7889999999999999</v>
      </c>
      <c r="K2" s="78">
        <v>2.3370000000000002</v>
      </c>
      <c r="L2" s="78">
        <v>0.91110000000000002</v>
      </c>
      <c r="M2" s="78">
        <v>4.9420000000000002</v>
      </c>
      <c r="N2" s="78">
        <v>0.3</v>
      </c>
      <c r="O2" s="78">
        <v>9.5</v>
      </c>
      <c r="P2">
        <v>0.7</v>
      </c>
    </row>
    <row r="3" spans="1:16" x14ac:dyDescent="0.25">
      <c r="A3" t="s">
        <v>9</v>
      </c>
      <c r="B3" s="125">
        <v>156</v>
      </c>
      <c r="C3" s="78">
        <v>7</v>
      </c>
      <c r="D3" s="78">
        <v>23</v>
      </c>
      <c r="E3" s="78">
        <v>0.25140000000000001</v>
      </c>
      <c r="F3" s="78">
        <v>0.74860000000000004</v>
      </c>
      <c r="G3" s="78">
        <v>1.6519999999999999</v>
      </c>
      <c r="H3" s="78">
        <v>0.74550000000000005</v>
      </c>
      <c r="I3" s="78">
        <v>1.3280000000000001</v>
      </c>
      <c r="J3" s="78">
        <v>1.46</v>
      </c>
      <c r="K3" s="78">
        <v>1.9139999999999999</v>
      </c>
      <c r="L3" s="78">
        <v>0.84909999999999997</v>
      </c>
      <c r="M3" s="78">
        <v>3.427</v>
      </c>
      <c r="N3" s="78">
        <v>0.43480000000000002</v>
      </c>
      <c r="O3" s="78">
        <v>7</v>
      </c>
      <c r="P3">
        <v>0.7</v>
      </c>
    </row>
    <row r="4" spans="1:16" x14ac:dyDescent="0.25">
      <c r="A4" t="s">
        <v>9</v>
      </c>
      <c r="B4" s="125">
        <v>161</v>
      </c>
      <c r="C4" s="78">
        <v>7</v>
      </c>
      <c r="D4" s="78">
        <v>18</v>
      </c>
      <c r="E4" s="78">
        <v>0.19139999999999999</v>
      </c>
      <c r="F4" s="78">
        <v>0.80859999999999999</v>
      </c>
      <c r="G4" s="78">
        <v>1.802</v>
      </c>
      <c r="H4" s="78">
        <v>0.8659</v>
      </c>
      <c r="I4" s="78">
        <v>1.403</v>
      </c>
      <c r="J4" s="78">
        <v>1.65</v>
      </c>
      <c r="K4" s="78">
        <v>2.0760000000000001</v>
      </c>
      <c r="L4" s="78">
        <v>0.92600000000000005</v>
      </c>
      <c r="M4" s="78">
        <v>4.2080000000000002</v>
      </c>
      <c r="N4" s="78">
        <v>0.33329999999999999</v>
      </c>
      <c r="O4" s="78">
        <v>7</v>
      </c>
      <c r="P4">
        <v>0.88888888888888884</v>
      </c>
    </row>
    <row r="5" spans="1:16" x14ac:dyDescent="0.25">
      <c r="A5" t="s">
        <v>9</v>
      </c>
      <c r="B5" s="125">
        <v>171</v>
      </c>
      <c r="C5" s="78">
        <v>5</v>
      </c>
      <c r="D5" s="78">
        <v>11</v>
      </c>
      <c r="E5" s="78">
        <v>0.2893</v>
      </c>
      <c r="F5" s="78">
        <v>0.7107</v>
      </c>
      <c r="G5" s="78">
        <v>1.4139999999999999</v>
      </c>
      <c r="H5" s="78">
        <v>0.82269999999999999</v>
      </c>
      <c r="I5" s="78">
        <v>1.03</v>
      </c>
      <c r="J5" s="78">
        <v>1.508</v>
      </c>
      <c r="K5" s="78">
        <v>1.6679999999999999</v>
      </c>
      <c r="L5" s="78">
        <v>0.87870000000000004</v>
      </c>
      <c r="M5" s="78">
        <v>3.5379999999999998</v>
      </c>
      <c r="N5" s="78">
        <v>0.45450000000000002</v>
      </c>
      <c r="O5" s="78">
        <v>5.3330000000000002</v>
      </c>
      <c r="P5">
        <v>0.7142857142857143</v>
      </c>
    </row>
    <row r="6" spans="1:16" x14ac:dyDescent="0.25">
      <c r="A6" t="s">
        <v>9</v>
      </c>
      <c r="B6" s="125">
        <v>174</v>
      </c>
      <c r="C6" s="78">
        <v>7</v>
      </c>
      <c r="D6" s="78">
        <v>15</v>
      </c>
      <c r="E6" s="78">
        <v>0.1822</v>
      </c>
      <c r="F6" s="78">
        <v>0.81779999999999997</v>
      </c>
      <c r="G6" s="78">
        <v>1.8069999999999999</v>
      </c>
      <c r="H6" s="78">
        <v>0.86990000000000001</v>
      </c>
      <c r="I6" s="78">
        <v>1.363</v>
      </c>
      <c r="J6" s="78">
        <v>1.8069999999999999</v>
      </c>
      <c r="K6" s="78">
        <v>2.2160000000000002</v>
      </c>
      <c r="L6" s="78">
        <v>0.9284</v>
      </c>
      <c r="M6" s="78">
        <v>5.109</v>
      </c>
      <c r="N6" s="78">
        <v>0.26669999999999999</v>
      </c>
      <c r="O6" s="78">
        <v>8.5</v>
      </c>
      <c r="P6">
        <v>0.625</v>
      </c>
    </row>
    <row r="7" spans="1:16" x14ac:dyDescent="0.25">
      <c r="A7" t="s">
        <v>9</v>
      </c>
      <c r="B7" s="125">
        <v>175</v>
      </c>
      <c r="C7" s="78">
        <v>6</v>
      </c>
      <c r="D7" s="78">
        <v>13</v>
      </c>
      <c r="E7" s="78">
        <v>0.20710000000000001</v>
      </c>
      <c r="F7" s="78">
        <v>0.79290000000000005</v>
      </c>
      <c r="G7" s="78">
        <v>1.6719999999999999</v>
      </c>
      <c r="H7" s="78">
        <v>0.88680000000000003</v>
      </c>
      <c r="I7" s="78">
        <v>1.246</v>
      </c>
      <c r="J7" s="78">
        <v>1.6639999999999999</v>
      </c>
      <c r="K7" s="78">
        <v>1.9490000000000001</v>
      </c>
      <c r="L7" s="78">
        <v>0.93289999999999995</v>
      </c>
      <c r="M7" s="78">
        <v>4.3220000000000001</v>
      </c>
      <c r="N7" s="78">
        <v>0.30769999999999997</v>
      </c>
      <c r="O7" s="78">
        <v>6.3330000000000002</v>
      </c>
      <c r="P7">
        <v>0.83333333333333337</v>
      </c>
    </row>
    <row r="8" spans="1:16" x14ac:dyDescent="0.25">
      <c r="A8" t="s">
        <v>9</v>
      </c>
      <c r="B8" s="125">
        <v>178</v>
      </c>
      <c r="C8" s="78">
        <v>2</v>
      </c>
      <c r="D8" s="78">
        <v>7</v>
      </c>
      <c r="E8" s="78">
        <v>0.59179999999999999</v>
      </c>
      <c r="F8" s="78">
        <v>0.40820000000000001</v>
      </c>
      <c r="G8" s="78">
        <v>0.59830000000000005</v>
      </c>
      <c r="H8" s="78">
        <v>0.90949999999999998</v>
      </c>
      <c r="I8" s="78">
        <v>0.43490000000000001</v>
      </c>
      <c r="J8" s="78">
        <v>0.75590000000000002</v>
      </c>
      <c r="K8" s="78">
        <v>0.51390000000000002</v>
      </c>
      <c r="L8" s="78">
        <v>0.86309999999999998</v>
      </c>
      <c r="M8" s="78">
        <v>0.93540000000000001</v>
      </c>
      <c r="N8" s="78">
        <v>0.71430000000000005</v>
      </c>
      <c r="O8" s="78">
        <v>2</v>
      </c>
      <c r="P8">
        <v>1</v>
      </c>
    </row>
    <row r="9" spans="1:16" x14ac:dyDescent="0.25">
      <c r="A9" t="s">
        <v>9</v>
      </c>
      <c r="B9" s="125">
        <v>185</v>
      </c>
      <c r="C9" s="78">
        <v>5</v>
      </c>
      <c r="D9" s="78">
        <v>15</v>
      </c>
      <c r="E9" s="78">
        <v>0.2356</v>
      </c>
      <c r="F9" s="78">
        <v>0.76439999999999997</v>
      </c>
      <c r="G9" s="78">
        <v>1.512</v>
      </c>
      <c r="H9" s="78">
        <v>0.90749999999999997</v>
      </c>
      <c r="I9" s="78">
        <v>1.1819999999999999</v>
      </c>
      <c r="J9" s="78">
        <v>1.2909999999999999</v>
      </c>
      <c r="K9" s="78">
        <v>1.4770000000000001</v>
      </c>
      <c r="L9" s="78">
        <v>0.93969999999999998</v>
      </c>
      <c r="M9" s="78">
        <v>2.6259999999999999</v>
      </c>
      <c r="N9" s="78">
        <v>0.33329999999999999</v>
      </c>
      <c r="O9" s="78">
        <v>5</v>
      </c>
      <c r="P9">
        <v>0.8</v>
      </c>
    </row>
    <row r="10" spans="1:16" x14ac:dyDescent="0.25">
      <c r="A10" t="s">
        <v>9</v>
      </c>
      <c r="B10" s="125">
        <v>190</v>
      </c>
      <c r="C10" s="78">
        <v>5</v>
      </c>
      <c r="D10" s="78">
        <v>20</v>
      </c>
      <c r="E10" s="78">
        <v>0.315</v>
      </c>
      <c r="F10" s="78">
        <v>0.68500000000000005</v>
      </c>
      <c r="G10" s="78">
        <v>1.3759999999999999</v>
      </c>
      <c r="H10" s="78">
        <v>0.79200000000000004</v>
      </c>
      <c r="I10" s="78">
        <v>1.113</v>
      </c>
      <c r="J10" s="78">
        <v>1.1180000000000001</v>
      </c>
      <c r="K10" s="78">
        <v>1.335</v>
      </c>
      <c r="L10" s="78">
        <v>0.85509999999999997</v>
      </c>
      <c r="M10" s="78">
        <v>2.14</v>
      </c>
      <c r="N10" s="78">
        <v>0.5</v>
      </c>
      <c r="O10" s="78">
        <v>5</v>
      </c>
      <c r="P10">
        <v>1</v>
      </c>
    </row>
    <row r="11" spans="1:16" x14ac:dyDescent="0.25">
      <c r="A11" t="s">
        <v>9</v>
      </c>
      <c r="B11" s="125">
        <v>193</v>
      </c>
      <c r="C11" s="78">
        <v>3</v>
      </c>
      <c r="D11" s="78">
        <v>17</v>
      </c>
      <c r="E11" s="78">
        <v>0.36330000000000001</v>
      </c>
      <c r="F11" s="78">
        <v>0.63670000000000004</v>
      </c>
      <c r="G11" s="78">
        <v>1.0549999999999999</v>
      </c>
      <c r="H11" s="78">
        <v>0.95740000000000003</v>
      </c>
      <c r="I11" s="78">
        <v>0.87849999999999995</v>
      </c>
      <c r="J11" s="78">
        <v>0.72760000000000002</v>
      </c>
      <c r="K11" s="78">
        <v>0.70589999999999997</v>
      </c>
      <c r="L11" s="78">
        <v>0.96040000000000003</v>
      </c>
      <c r="M11" s="78">
        <v>1.0569999999999999</v>
      </c>
      <c r="N11" s="78">
        <v>0.47060000000000002</v>
      </c>
      <c r="O11" s="78">
        <v>3</v>
      </c>
      <c r="P11">
        <v>1</v>
      </c>
    </row>
    <row r="12" spans="1:16" x14ac:dyDescent="0.25">
      <c r="A12" t="s">
        <v>9</v>
      </c>
      <c r="B12" s="125">
        <v>197</v>
      </c>
      <c r="C12" s="78">
        <v>6</v>
      </c>
      <c r="D12" s="78">
        <v>16</v>
      </c>
      <c r="E12" s="78">
        <v>0.2344</v>
      </c>
      <c r="F12" s="78">
        <v>0.76559999999999995</v>
      </c>
      <c r="G12" s="78">
        <v>1.6020000000000001</v>
      </c>
      <c r="H12" s="78">
        <v>0.82720000000000005</v>
      </c>
      <c r="I12" s="78">
        <v>1.238</v>
      </c>
      <c r="J12" s="78">
        <v>1.5</v>
      </c>
      <c r="K12" s="78">
        <v>1.8029999999999999</v>
      </c>
      <c r="L12" s="78">
        <v>0.89410000000000001</v>
      </c>
      <c r="M12" s="78">
        <v>3.4870000000000001</v>
      </c>
      <c r="N12" s="78">
        <v>0.375</v>
      </c>
      <c r="O12" s="78">
        <v>6.5</v>
      </c>
      <c r="P12">
        <v>1</v>
      </c>
    </row>
    <row r="13" spans="1:16" x14ac:dyDescent="0.25">
      <c r="A13" t="s">
        <v>9</v>
      </c>
      <c r="B13" s="125">
        <v>208</v>
      </c>
      <c r="C13" s="78">
        <v>4</v>
      </c>
      <c r="D13" s="78">
        <v>9</v>
      </c>
      <c r="E13" s="78">
        <v>0.38269999999999998</v>
      </c>
      <c r="F13" s="78">
        <v>0.61729999999999996</v>
      </c>
      <c r="G13" s="78">
        <v>1.149</v>
      </c>
      <c r="H13" s="78">
        <v>0.78879999999999995</v>
      </c>
      <c r="I13" s="78">
        <v>0.8135</v>
      </c>
      <c r="J13" s="78">
        <v>1.333</v>
      </c>
      <c r="K13" s="78">
        <v>1.365</v>
      </c>
      <c r="L13" s="78">
        <v>0.82889999999999997</v>
      </c>
      <c r="M13" s="78">
        <v>2.7589999999999999</v>
      </c>
      <c r="N13" s="78">
        <v>0.55559999999999998</v>
      </c>
      <c r="O13" s="78">
        <v>4.5</v>
      </c>
      <c r="P13">
        <v>1</v>
      </c>
    </row>
    <row r="14" spans="1:16" x14ac:dyDescent="0.25">
      <c r="A14" t="s">
        <v>9294</v>
      </c>
      <c r="B14" s="125">
        <v>260</v>
      </c>
      <c r="C14" s="78">
        <v>2</v>
      </c>
      <c r="D14" s="78">
        <v>7</v>
      </c>
      <c r="E14" s="78">
        <v>0.51019999999999999</v>
      </c>
      <c r="F14" s="78">
        <v>0.48980000000000001</v>
      </c>
      <c r="G14" s="78">
        <v>0.68289999999999995</v>
      </c>
      <c r="H14" s="78">
        <v>0.98980000000000001</v>
      </c>
      <c r="I14" s="78">
        <v>0.50790000000000002</v>
      </c>
      <c r="J14" s="78">
        <v>0.75590000000000002</v>
      </c>
      <c r="K14" s="78">
        <v>0.51390000000000002</v>
      </c>
      <c r="L14" s="78">
        <v>0.98519999999999996</v>
      </c>
      <c r="M14" s="78">
        <v>0.93540000000000001</v>
      </c>
      <c r="N14" s="78">
        <v>0.57140000000000002</v>
      </c>
      <c r="O14" s="78">
        <v>2</v>
      </c>
      <c r="P14">
        <v>1</v>
      </c>
    </row>
    <row r="15" spans="1:16" x14ac:dyDescent="0.25">
      <c r="A15" t="s">
        <v>9294</v>
      </c>
      <c r="B15" s="125">
        <v>261</v>
      </c>
      <c r="C15" s="78">
        <v>4</v>
      </c>
      <c r="D15" s="78">
        <v>7</v>
      </c>
      <c r="E15" s="78">
        <v>0.30609999999999998</v>
      </c>
      <c r="F15" s="78">
        <v>0.69389999999999996</v>
      </c>
      <c r="G15" s="78">
        <v>1.2769999999999999</v>
      </c>
      <c r="H15" s="78">
        <v>0.89649999999999996</v>
      </c>
      <c r="I15" s="78">
        <v>0.8629</v>
      </c>
      <c r="J15" s="78">
        <v>1.512</v>
      </c>
      <c r="K15" s="78">
        <v>1.542</v>
      </c>
      <c r="L15" s="78">
        <v>0.92120000000000002</v>
      </c>
      <c r="M15" s="78">
        <v>3.8780000000000001</v>
      </c>
      <c r="N15" s="78">
        <v>0.42859999999999998</v>
      </c>
      <c r="O15" s="78">
        <v>4.5</v>
      </c>
      <c r="P15">
        <v>0.5</v>
      </c>
    </row>
    <row r="16" spans="1:16" x14ac:dyDescent="0.25">
      <c r="A16" t="s">
        <v>9294</v>
      </c>
      <c r="B16" s="125">
        <v>262</v>
      </c>
      <c r="C16" s="78">
        <v>5</v>
      </c>
      <c r="D16" s="78">
        <v>11</v>
      </c>
      <c r="E16" s="78">
        <v>0.22309999999999999</v>
      </c>
      <c r="F16" s="78">
        <v>0.77690000000000003</v>
      </c>
      <c r="G16" s="78">
        <v>1.5469999999999999</v>
      </c>
      <c r="H16" s="78">
        <v>0.93910000000000005</v>
      </c>
      <c r="I16" s="78">
        <v>1.139</v>
      </c>
      <c r="J16" s="78">
        <v>1.508</v>
      </c>
      <c r="K16" s="78">
        <v>1.6679999999999999</v>
      </c>
      <c r="L16" s="78">
        <v>0.96099999999999997</v>
      </c>
      <c r="M16" s="78">
        <v>3.5379999999999998</v>
      </c>
      <c r="N16" s="78">
        <v>0.2727</v>
      </c>
      <c r="O16" s="78">
        <v>5</v>
      </c>
      <c r="P16">
        <v>0.8</v>
      </c>
    </row>
    <row r="17" spans="1:16" x14ac:dyDescent="0.25">
      <c r="A17" t="s">
        <v>9294</v>
      </c>
      <c r="B17" s="125">
        <v>268</v>
      </c>
      <c r="C17" s="78">
        <v>4</v>
      </c>
      <c r="D17" s="78">
        <v>13</v>
      </c>
      <c r="E17" s="78">
        <v>0.432</v>
      </c>
      <c r="F17" s="78">
        <v>0.56799999999999995</v>
      </c>
      <c r="G17" s="78">
        <v>1.0720000000000001</v>
      </c>
      <c r="H17" s="78">
        <v>0.73029999999999995</v>
      </c>
      <c r="I17" s="78">
        <v>0.81240000000000001</v>
      </c>
      <c r="J17" s="78">
        <v>1.109</v>
      </c>
      <c r="K17" s="78">
        <v>1.17</v>
      </c>
      <c r="L17" s="78">
        <v>0.77329999999999999</v>
      </c>
      <c r="M17" s="78">
        <v>1.974</v>
      </c>
      <c r="N17" s="78">
        <v>0.61539999999999995</v>
      </c>
      <c r="O17" s="78">
        <v>4</v>
      </c>
      <c r="P17">
        <v>0.75</v>
      </c>
    </row>
    <row r="18" spans="1:16" x14ac:dyDescent="0.25">
      <c r="A18" t="s">
        <v>9294</v>
      </c>
      <c r="B18" s="125">
        <v>271</v>
      </c>
      <c r="C18" s="78">
        <v>5</v>
      </c>
      <c r="D18" s="78">
        <v>6</v>
      </c>
      <c r="E18" s="78">
        <v>0.22220000000000001</v>
      </c>
      <c r="F18" s="78">
        <v>0.77780000000000005</v>
      </c>
      <c r="G18" s="78">
        <v>1.5609999999999999</v>
      </c>
      <c r="H18" s="78">
        <v>0.95240000000000002</v>
      </c>
      <c r="I18" s="78">
        <v>0.98099999999999998</v>
      </c>
      <c r="J18" s="78">
        <v>2.0409999999999999</v>
      </c>
      <c r="K18" s="78">
        <v>2.2320000000000002</v>
      </c>
      <c r="L18" s="78">
        <v>0.96970000000000001</v>
      </c>
      <c r="M18" s="78">
        <v>14.12</v>
      </c>
      <c r="N18" s="78">
        <v>0.33329999999999999</v>
      </c>
      <c r="O18" s="78">
        <v>8</v>
      </c>
      <c r="P18">
        <v>0.8</v>
      </c>
    </row>
    <row r="19" spans="1:16" x14ac:dyDescent="0.25">
      <c r="A19" t="s">
        <v>9294</v>
      </c>
      <c r="B19" s="125">
        <v>272</v>
      </c>
      <c r="C19" s="78">
        <v>6</v>
      </c>
      <c r="D19" s="78">
        <v>13</v>
      </c>
      <c r="E19" s="78">
        <v>0.18340000000000001</v>
      </c>
      <c r="F19" s="78">
        <v>0.81659999999999999</v>
      </c>
      <c r="G19" s="78">
        <v>1.738</v>
      </c>
      <c r="H19" s="78">
        <v>0.9476</v>
      </c>
      <c r="I19" s="78">
        <v>1.2989999999999999</v>
      </c>
      <c r="J19" s="78">
        <v>1.6639999999999999</v>
      </c>
      <c r="K19" s="78">
        <v>1.9490000000000001</v>
      </c>
      <c r="L19" s="78">
        <v>0.97</v>
      </c>
      <c r="M19" s="78">
        <v>4.3220000000000001</v>
      </c>
      <c r="N19" s="78">
        <v>0.23080000000000001</v>
      </c>
      <c r="O19" s="78">
        <v>6</v>
      </c>
      <c r="P19">
        <v>1</v>
      </c>
    </row>
    <row r="20" spans="1:16" x14ac:dyDescent="0.25">
      <c r="A20" t="s">
        <v>9294</v>
      </c>
      <c r="B20" s="125">
        <v>276</v>
      </c>
      <c r="C20" s="78">
        <v>4</v>
      </c>
      <c r="D20" s="78">
        <v>11</v>
      </c>
      <c r="E20" s="78">
        <v>0.32229999999999998</v>
      </c>
      <c r="F20" s="78">
        <v>0.67769999999999997</v>
      </c>
      <c r="G20" s="78">
        <v>1.2410000000000001</v>
      </c>
      <c r="H20" s="78">
        <v>0.86450000000000005</v>
      </c>
      <c r="I20" s="78">
        <v>0.93</v>
      </c>
      <c r="J20" s="78">
        <v>1.206</v>
      </c>
      <c r="K20" s="78">
        <v>1.2509999999999999</v>
      </c>
      <c r="L20" s="78">
        <v>0.89500000000000002</v>
      </c>
      <c r="M20" s="78">
        <v>2.2610000000000001</v>
      </c>
      <c r="N20" s="78">
        <v>0.45450000000000002</v>
      </c>
      <c r="O20" s="78">
        <v>4</v>
      </c>
      <c r="P20">
        <v>0.6</v>
      </c>
    </row>
    <row r="21" spans="1:16" x14ac:dyDescent="0.25">
      <c r="A21" t="s">
        <v>9294</v>
      </c>
      <c r="B21" s="125">
        <v>280</v>
      </c>
      <c r="C21" s="78">
        <v>6</v>
      </c>
      <c r="D21" s="78">
        <v>18</v>
      </c>
      <c r="E21" s="78">
        <v>0.26540000000000002</v>
      </c>
      <c r="F21" s="78">
        <v>0.73460000000000003</v>
      </c>
      <c r="G21" s="78">
        <v>1.552</v>
      </c>
      <c r="H21" s="78">
        <v>0.78680000000000005</v>
      </c>
      <c r="I21" s="78">
        <v>1.218</v>
      </c>
      <c r="J21" s="78">
        <v>1.4139999999999999</v>
      </c>
      <c r="K21" s="78">
        <v>1.73</v>
      </c>
      <c r="L21" s="78">
        <v>0.86619999999999997</v>
      </c>
      <c r="M21" s="78">
        <v>3.1520000000000001</v>
      </c>
      <c r="N21" s="78">
        <v>0.44440000000000002</v>
      </c>
      <c r="O21" s="78">
        <v>6</v>
      </c>
      <c r="P21">
        <v>0.7142857142857143</v>
      </c>
    </row>
    <row r="22" spans="1:16" x14ac:dyDescent="0.25">
      <c r="A22" t="s">
        <v>9294</v>
      </c>
      <c r="B22" s="125">
        <v>281</v>
      </c>
      <c r="C22" s="78">
        <v>4</v>
      </c>
      <c r="D22" s="78">
        <v>11</v>
      </c>
      <c r="E22" s="78">
        <v>0.37190000000000001</v>
      </c>
      <c r="F22" s="78">
        <v>0.62809999999999999</v>
      </c>
      <c r="G22" s="78">
        <v>1.169</v>
      </c>
      <c r="H22" s="78">
        <v>0.80430000000000001</v>
      </c>
      <c r="I22" s="78">
        <v>0.86699999999999999</v>
      </c>
      <c r="J22" s="78">
        <v>1.206</v>
      </c>
      <c r="K22" s="78">
        <v>1.2509999999999999</v>
      </c>
      <c r="L22" s="78">
        <v>0.84289999999999998</v>
      </c>
      <c r="M22" s="78">
        <v>2.2610000000000001</v>
      </c>
      <c r="N22" s="78">
        <v>0.54549999999999998</v>
      </c>
      <c r="O22" s="78">
        <v>4</v>
      </c>
      <c r="P22">
        <v>0.66666666666666663</v>
      </c>
    </row>
    <row r="23" spans="1:16" x14ac:dyDescent="0.25">
      <c r="A23" t="s">
        <v>9294</v>
      </c>
      <c r="B23" s="125">
        <v>284</v>
      </c>
      <c r="C23" s="78">
        <v>2</v>
      </c>
      <c r="D23" s="78">
        <v>3</v>
      </c>
      <c r="E23" s="78">
        <v>0.55559999999999998</v>
      </c>
      <c r="F23" s="78">
        <v>0.44440000000000002</v>
      </c>
      <c r="G23" s="78">
        <v>0.63649999999999995</v>
      </c>
      <c r="H23" s="78">
        <v>0.94489999999999996</v>
      </c>
      <c r="I23" s="78">
        <v>0.36620000000000003</v>
      </c>
      <c r="J23" s="78">
        <v>1.155</v>
      </c>
      <c r="K23" s="78">
        <v>0.91020000000000001</v>
      </c>
      <c r="L23" s="78">
        <v>0.91830000000000001</v>
      </c>
      <c r="M23" s="78">
        <v>2.6219999999999999</v>
      </c>
      <c r="N23" s="78">
        <v>0.66669999999999996</v>
      </c>
      <c r="O23" s="78">
        <v>2</v>
      </c>
      <c r="P23">
        <v>1</v>
      </c>
    </row>
    <row r="24" spans="1:16" x14ac:dyDescent="0.25">
      <c r="A24" t="s">
        <v>9294</v>
      </c>
      <c r="B24" s="125">
        <v>285</v>
      </c>
      <c r="C24" s="78">
        <v>7</v>
      </c>
      <c r="D24" s="78">
        <v>17</v>
      </c>
      <c r="E24" s="78">
        <v>0.27339999999999998</v>
      </c>
      <c r="F24" s="78">
        <v>0.72660000000000002</v>
      </c>
      <c r="G24" s="78">
        <v>1.61</v>
      </c>
      <c r="H24" s="78">
        <v>0.7147</v>
      </c>
      <c r="I24" s="78">
        <v>1.2250000000000001</v>
      </c>
      <c r="J24" s="78">
        <v>1.698</v>
      </c>
      <c r="K24" s="78">
        <v>2.1179999999999999</v>
      </c>
      <c r="L24" s="78">
        <v>0.82740000000000002</v>
      </c>
      <c r="M24" s="78">
        <v>4.4509999999999996</v>
      </c>
      <c r="N24" s="78">
        <v>0.47060000000000002</v>
      </c>
      <c r="O24" s="78">
        <v>7.75</v>
      </c>
      <c r="P24">
        <v>0.88888888888888884</v>
      </c>
    </row>
    <row r="25" spans="1:16" x14ac:dyDescent="0.25">
      <c r="A25" t="s">
        <v>9294</v>
      </c>
      <c r="B25" s="125">
        <v>286</v>
      </c>
      <c r="C25" s="78">
        <v>4</v>
      </c>
      <c r="D25" s="78">
        <v>10</v>
      </c>
      <c r="E25" s="78">
        <v>0.42</v>
      </c>
      <c r="F25" s="78">
        <v>0.57999999999999996</v>
      </c>
      <c r="G25" s="78">
        <v>1.089</v>
      </c>
      <c r="H25" s="78">
        <v>0.74280000000000002</v>
      </c>
      <c r="I25" s="78">
        <v>0.78320000000000001</v>
      </c>
      <c r="J25" s="78">
        <v>1.2649999999999999</v>
      </c>
      <c r="K25" s="78">
        <v>1.3029999999999999</v>
      </c>
      <c r="L25" s="78">
        <v>0.78549999999999998</v>
      </c>
      <c r="M25" s="78">
        <v>2.4710000000000001</v>
      </c>
      <c r="N25" s="78">
        <v>0.6</v>
      </c>
      <c r="O25" s="78">
        <v>4.5</v>
      </c>
      <c r="P25">
        <v>0.6</v>
      </c>
    </row>
    <row r="26" spans="1:16" x14ac:dyDescent="0.25">
      <c r="A26" t="s">
        <v>9294</v>
      </c>
      <c r="B26" s="125">
        <v>287</v>
      </c>
      <c r="C26" s="78">
        <v>5</v>
      </c>
      <c r="D26" s="78">
        <v>6</v>
      </c>
      <c r="E26" s="78">
        <v>0.22220000000000001</v>
      </c>
      <c r="F26" s="78">
        <v>0.77780000000000005</v>
      </c>
      <c r="G26" s="78">
        <v>1.5609999999999999</v>
      </c>
      <c r="H26" s="78">
        <v>0.95240000000000002</v>
      </c>
      <c r="I26" s="78">
        <v>0.98099999999999998</v>
      </c>
      <c r="J26" s="78">
        <v>2.0409999999999999</v>
      </c>
      <c r="K26" s="78">
        <v>2.2320000000000002</v>
      </c>
      <c r="L26" s="78">
        <v>0.96970000000000001</v>
      </c>
      <c r="M26" s="78">
        <v>14.12</v>
      </c>
      <c r="N26" s="78">
        <v>0.33329999999999999</v>
      </c>
      <c r="O26" s="78">
        <v>8</v>
      </c>
      <c r="P26">
        <v>0.83333333333333337</v>
      </c>
    </row>
    <row r="27" spans="1:16" x14ac:dyDescent="0.25">
      <c r="A27" t="s">
        <v>9294</v>
      </c>
      <c r="B27" s="125">
        <v>288</v>
      </c>
      <c r="C27" s="78">
        <v>2</v>
      </c>
      <c r="D27" s="78">
        <v>7</v>
      </c>
      <c r="E27" s="78">
        <v>0.75509999999999999</v>
      </c>
      <c r="F27" s="78">
        <v>0.24490000000000001</v>
      </c>
      <c r="G27" s="78">
        <v>0.41010000000000002</v>
      </c>
      <c r="H27" s="78">
        <v>0.75349999999999995</v>
      </c>
      <c r="I27" s="78">
        <v>0.27800000000000002</v>
      </c>
      <c r="J27" s="78">
        <v>0.75590000000000002</v>
      </c>
      <c r="K27" s="78">
        <v>0.51390000000000002</v>
      </c>
      <c r="L27" s="78">
        <v>0.5917</v>
      </c>
      <c r="M27" s="78">
        <v>0.93540000000000001</v>
      </c>
      <c r="N27" s="78">
        <v>0.85709999999999997</v>
      </c>
      <c r="O27" s="78">
        <v>2</v>
      </c>
      <c r="P27">
        <v>0.8</v>
      </c>
    </row>
    <row r="28" spans="1:16" x14ac:dyDescent="0.25">
      <c r="A28" t="s">
        <v>11012</v>
      </c>
      <c r="B28" s="125">
        <v>305</v>
      </c>
      <c r="C28" s="78">
        <v>3</v>
      </c>
      <c r="D28" s="78">
        <v>5</v>
      </c>
      <c r="E28" s="78">
        <v>0.44</v>
      </c>
      <c r="F28" s="78">
        <v>0.56000000000000005</v>
      </c>
      <c r="G28" s="78">
        <v>0.95030000000000003</v>
      </c>
      <c r="H28" s="78">
        <v>0.86209999999999998</v>
      </c>
      <c r="I28" s="78">
        <v>0.59909999999999997</v>
      </c>
      <c r="J28" s="78">
        <v>1.3420000000000001</v>
      </c>
      <c r="K28" s="78">
        <v>1.2430000000000001</v>
      </c>
      <c r="L28" s="78">
        <v>0.86499999999999999</v>
      </c>
      <c r="M28" s="78">
        <v>3.1669999999999998</v>
      </c>
      <c r="N28" s="78">
        <v>0.6</v>
      </c>
      <c r="O28" s="78">
        <v>4</v>
      </c>
      <c r="P28">
        <v>0.6</v>
      </c>
    </row>
    <row r="29" spans="1:16" x14ac:dyDescent="0.25">
      <c r="A29" t="s">
        <v>11012</v>
      </c>
      <c r="B29" s="125">
        <v>306</v>
      </c>
      <c r="C29" s="78">
        <v>4</v>
      </c>
      <c r="D29" s="78">
        <v>8</v>
      </c>
      <c r="E29" s="78">
        <v>0.3125</v>
      </c>
      <c r="F29" s="78">
        <v>0.6875</v>
      </c>
      <c r="G29" s="78">
        <v>1.2549999999999999</v>
      </c>
      <c r="H29" s="78">
        <v>0.87739999999999996</v>
      </c>
      <c r="I29" s="78">
        <v>0.87760000000000005</v>
      </c>
      <c r="J29" s="78">
        <v>1.4139999999999999</v>
      </c>
      <c r="K29" s="78">
        <v>1.4430000000000001</v>
      </c>
      <c r="L29" s="78">
        <v>0.90559999999999996</v>
      </c>
      <c r="M29" s="78">
        <v>3.1840000000000002</v>
      </c>
      <c r="N29" s="78">
        <v>0.375</v>
      </c>
      <c r="O29" s="78">
        <v>5</v>
      </c>
      <c r="P29">
        <v>0.75</v>
      </c>
    </row>
    <row r="30" spans="1:16" x14ac:dyDescent="0.25">
      <c r="A30" t="s">
        <v>11012</v>
      </c>
      <c r="B30" s="125">
        <v>321</v>
      </c>
      <c r="C30" s="78">
        <v>5</v>
      </c>
      <c r="D30" s="78">
        <v>10</v>
      </c>
      <c r="E30" s="78">
        <v>0.22</v>
      </c>
      <c r="F30" s="78">
        <v>0.78</v>
      </c>
      <c r="G30" s="78">
        <v>1.5569999999999999</v>
      </c>
      <c r="H30" s="78">
        <v>0.94899999999999995</v>
      </c>
      <c r="I30" s="78">
        <v>1.123</v>
      </c>
      <c r="J30" s="78">
        <v>1.581</v>
      </c>
      <c r="K30" s="78">
        <v>1.7370000000000001</v>
      </c>
      <c r="L30" s="78">
        <v>0.96750000000000003</v>
      </c>
      <c r="M30" s="78">
        <v>3.98</v>
      </c>
      <c r="N30" s="78">
        <v>0.3</v>
      </c>
      <c r="O30" s="78">
        <v>5</v>
      </c>
      <c r="P30">
        <v>0.4</v>
      </c>
    </row>
    <row r="31" spans="1:16" x14ac:dyDescent="0.25">
      <c r="A31" t="s">
        <v>11012</v>
      </c>
      <c r="B31" s="125">
        <v>324</v>
      </c>
      <c r="C31" s="78">
        <v>4</v>
      </c>
      <c r="D31" s="78">
        <v>11</v>
      </c>
      <c r="E31" s="78">
        <v>0.30580000000000002</v>
      </c>
      <c r="F31" s="78">
        <v>0.69420000000000004</v>
      </c>
      <c r="G31" s="78">
        <v>1.288</v>
      </c>
      <c r="H31" s="78">
        <v>0.90659999999999996</v>
      </c>
      <c r="I31" s="78">
        <v>0.96689999999999998</v>
      </c>
      <c r="J31" s="78">
        <v>1.206</v>
      </c>
      <c r="K31" s="78">
        <v>1.2509999999999999</v>
      </c>
      <c r="L31" s="78">
        <v>0.92930000000000001</v>
      </c>
      <c r="M31" s="78">
        <v>2.2610000000000001</v>
      </c>
      <c r="N31" s="78">
        <v>0.45450000000000002</v>
      </c>
      <c r="O31" s="78">
        <v>4</v>
      </c>
      <c r="P31">
        <v>0.5</v>
      </c>
    </row>
    <row r="32" spans="1:16" x14ac:dyDescent="0.25">
      <c r="A32" t="s">
        <v>11012</v>
      </c>
      <c r="B32" s="125">
        <v>325</v>
      </c>
      <c r="C32" s="78">
        <v>7</v>
      </c>
      <c r="D32" s="78">
        <v>23</v>
      </c>
      <c r="E32" s="78">
        <v>0.18340000000000001</v>
      </c>
      <c r="F32" s="78">
        <v>0.81659999999999999</v>
      </c>
      <c r="G32" s="78">
        <v>1.82</v>
      </c>
      <c r="H32" s="78">
        <v>0.88170000000000004</v>
      </c>
      <c r="I32" s="78">
        <v>1.476</v>
      </c>
      <c r="J32" s="78">
        <v>1.46</v>
      </c>
      <c r="K32" s="78">
        <v>1.9139999999999999</v>
      </c>
      <c r="L32" s="78">
        <v>0.93530000000000002</v>
      </c>
      <c r="M32" s="78">
        <v>3.427</v>
      </c>
      <c r="N32" s="78">
        <v>0.30430000000000001</v>
      </c>
      <c r="O32" s="78">
        <v>7</v>
      </c>
      <c r="P32">
        <v>0.66666666666666663</v>
      </c>
    </row>
    <row r="33" spans="1:16" x14ac:dyDescent="0.25">
      <c r="A33" t="s">
        <v>11012</v>
      </c>
      <c r="B33" s="125">
        <v>331</v>
      </c>
      <c r="C33" s="78">
        <v>5</v>
      </c>
      <c r="D33" s="78">
        <v>14</v>
      </c>
      <c r="E33" s="78">
        <v>0.25509999999999999</v>
      </c>
      <c r="F33" s="78">
        <v>0.74490000000000001</v>
      </c>
      <c r="G33" s="78">
        <v>1.47</v>
      </c>
      <c r="H33" s="78">
        <v>0.87</v>
      </c>
      <c r="I33" s="78">
        <v>1.131</v>
      </c>
      <c r="J33" s="78">
        <v>1.3360000000000001</v>
      </c>
      <c r="K33" s="78">
        <v>1.516</v>
      </c>
      <c r="L33" s="78">
        <v>0.91339999999999999</v>
      </c>
      <c r="M33" s="78">
        <v>2.782</v>
      </c>
      <c r="N33" s="78">
        <v>0.35709999999999997</v>
      </c>
      <c r="O33" s="78">
        <v>5</v>
      </c>
      <c r="P33">
        <v>0.8</v>
      </c>
    </row>
    <row r="34" spans="1:16" x14ac:dyDescent="0.25">
      <c r="A34" t="s">
        <v>11012</v>
      </c>
      <c r="B34" s="125">
        <v>337</v>
      </c>
      <c r="C34" s="78">
        <v>8</v>
      </c>
      <c r="D34" s="78">
        <v>25</v>
      </c>
      <c r="E34" s="78">
        <v>0.18720000000000001</v>
      </c>
      <c r="F34" s="78">
        <v>0.81279999999999997</v>
      </c>
      <c r="G34" s="78">
        <v>1.857</v>
      </c>
      <c r="H34" s="78">
        <v>0.80059999999999998</v>
      </c>
      <c r="I34" s="78">
        <v>1.506</v>
      </c>
      <c r="J34" s="78">
        <v>1.6</v>
      </c>
      <c r="K34" s="78">
        <v>2.1749999999999998</v>
      </c>
      <c r="L34" s="78">
        <v>0.89300000000000002</v>
      </c>
      <c r="M34" s="78">
        <v>4.0679999999999996</v>
      </c>
      <c r="N34" s="78">
        <v>0.32</v>
      </c>
      <c r="O34" s="78">
        <v>8.3330000000000002</v>
      </c>
      <c r="P34">
        <v>0.75</v>
      </c>
    </row>
    <row r="35" spans="1:16" x14ac:dyDescent="0.25">
      <c r="A35" t="s">
        <v>11012</v>
      </c>
      <c r="B35" s="125">
        <v>348</v>
      </c>
      <c r="C35" s="78">
        <v>9</v>
      </c>
      <c r="D35" s="78">
        <v>26</v>
      </c>
      <c r="E35" s="78">
        <v>0.1361</v>
      </c>
      <c r="F35" s="78">
        <v>0.8639</v>
      </c>
      <c r="G35" s="78">
        <v>2.0910000000000002</v>
      </c>
      <c r="H35" s="78">
        <v>0.89929999999999999</v>
      </c>
      <c r="I35" s="78">
        <v>1.694</v>
      </c>
      <c r="J35" s="78">
        <v>1.7649999999999999</v>
      </c>
      <c r="K35" s="78">
        <v>2.4550000000000001</v>
      </c>
      <c r="L35" s="78">
        <v>0.95169999999999999</v>
      </c>
      <c r="M35" s="78">
        <v>4.8769999999999998</v>
      </c>
      <c r="N35" s="78">
        <v>0.23080000000000001</v>
      </c>
      <c r="O35" s="78">
        <v>9</v>
      </c>
      <c r="P35">
        <v>0.9</v>
      </c>
    </row>
    <row r="36" spans="1:16" x14ac:dyDescent="0.25">
      <c r="A36" t="s">
        <v>11012</v>
      </c>
      <c r="B36" s="125">
        <v>357</v>
      </c>
      <c r="C36" s="78">
        <v>8</v>
      </c>
      <c r="D36" s="78">
        <v>19</v>
      </c>
      <c r="E36" s="78">
        <v>0.15790000000000001</v>
      </c>
      <c r="F36" s="78">
        <v>0.84209999999999996</v>
      </c>
      <c r="G36" s="78">
        <v>1.9550000000000001</v>
      </c>
      <c r="H36" s="78">
        <v>0.8831</v>
      </c>
      <c r="I36" s="78">
        <v>1.52</v>
      </c>
      <c r="J36" s="78">
        <v>1.835</v>
      </c>
      <c r="K36" s="78">
        <v>2.3769999999999998</v>
      </c>
      <c r="L36" s="78">
        <v>0.94020000000000004</v>
      </c>
      <c r="M36" s="78">
        <v>5.2050000000000001</v>
      </c>
      <c r="N36" s="78">
        <v>0.26319999999999999</v>
      </c>
      <c r="O36" s="78">
        <v>8.25</v>
      </c>
      <c r="P36">
        <v>0.75</v>
      </c>
    </row>
    <row r="37" spans="1:16" x14ac:dyDescent="0.25">
      <c r="A37" t="s">
        <v>11012</v>
      </c>
      <c r="B37" s="125">
        <v>359</v>
      </c>
      <c r="C37" s="78">
        <v>9</v>
      </c>
      <c r="D37" s="78">
        <v>29</v>
      </c>
      <c r="E37" s="78">
        <v>0.13439999999999999</v>
      </c>
      <c r="F37" s="78">
        <v>0.86560000000000004</v>
      </c>
      <c r="G37" s="78">
        <v>2.0910000000000002</v>
      </c>
      <c r="H37" s="78">
        <v>0.89949999999999997</v>
      </c>
      <c r="I37" s="78">
        <v>1.722</v>
      </c>
      <c r="J37" s="78">
        <v>1.671</v>
      </c>
      <c r="K37" s="78">
        <v>2.3759999999999999</v>
      </c>
      <c r="L37" s="78">
        <v>0.95179999999999998</v>
      </c>
      <c r="M37" s="78">
        <v>4.4710000000000001</v>
      </c>
      <c r="N37" s="78">
        <v>0.2069</v>
      </c>
      <c r="O37" s="78">
        <v>9</v>
      </c>
      <c r="P37">
        <v>0.77777777777777779</v>
      </c>
    </row>
    <row r="38" spans="1:16" x14ac:dyDescent="0.25">
      <c r="A38" t="s">
        <v>11012</v>
      </c>
      <c r="B38" s="125">
        <v>362</v>
      </c>
      <c r="C38" s="78">
        <v>6</v>
      </c>
      <c r="D38" s="78">
        <v>15</v>
      </c>
      <c r="E38" s="78">
        <v>0.19109999999999999</v>
      </c>
      <c r="F38" s="78">
        <v>0.80889999999999995</v>
      </c>
      <c r="G38" s="78">
        <v>1.714</v>
      </c>
      <c r="H38" s="78">
        <v>0.92530000000000001</v>
      </c>
      <c r="I38" s="78">
        <v>1.3169999999999999</v>
      </c>
      <c r="J38" s="78">
        <v>1.5489999999999999</v>
      </c>
      <c r="K38" s="78">
        <v>1.8460000000000001</v>
      </c>
      <c r="L38" s="78">
        <v>0.95669999999999999</v>
      </c>
      <c r="M38" s="78">
        <v>3.706</v>
      </c>
      <c r="N38" s="78">
        <v>0.26669999999999999</v>
      </c>
      <c r="O38" s="78">
        <v>6</v>
      </c>
      <c r="P38">
        <v>0.66666666666666663</v>
      </c>
    </row>
    <row r="39" spans="1:16" x14ac:dyDescent="0.25">
      <c r="A39" t="s">
        <v>11012</v>
      </c>
      <c r="B39" s="125">
        <v>363</v>
      </c>
      <c r="C39" s="78">
        <v>6</v>
      </c>
      <c r="D39" s="78">
        <v>21</v>
      </c>
      <c r="E39" s="78">
        <v>0.1973</v>
      </c>
      <c r="F39" s="78">
        <v>0.80269999999999997</v>
      </c>
      <c r="G39" s="78">
        <v>1.7030000000000001</v>
      </c>
      <c r="H39" s="78">
        <v>0.91549999999999998</v>
      </c>
      <c r="I39" s="78">
        <v>1.383</v>
      </c>
      <c r="J39" s="78">
        <v>1.3089999999999999</v>
      </c>
      <c r="K39" s="78">
        <v>1.6419999999999999</v>
      </c>
      <c r="L39" s="78">
        <v>0.95069999999999999</v>
      </c>
      <c r="M39" s="78">
        <v>2.806</v>
      </c>
      <c r="N39" s="78">
        <v>0.28570000000000001</v>
      </c>
      <c r="O39" s="78">
        <v>6</v>
      </c>
      <c r="P39">
        <v>0.83333333333333337</v>
      </c>
    </row>
    <row r="40" spans="1:16" x14ac:dyDescent="0.25">
      <c r="A40" t="s">
        <v>11012</v>
      </c>
      <c r="B40" s="125">
        <v>364</v>
      </c>
      <c r="C40" s="78">
        <v>7</v>
      </c>
      <c r="D40" s="78">
        <v>20</v>
      </c>
      <c r="E40" s="78">
        <v>0.185</v>
      </c>
      <c r="F40" s="78">
        <v>0.81499999999999995</v>
      </c>
      <c r="G40" s="78">
        <v>1.8080000000000001</v>
      </c>
      <c r="H40" s="78">
        <v>0.87139999999999995</v>
      </c>
      <c r="I40" s="78">
        <v>1.4350000000000001</v>
      </c>
      <c r="J40" s="78">
        <v>1.5649999999999999</v>
      </c>
      <c r="K40" s="78">
        <v>2.0030000000000001</v>
      </c>
      <c r="L40" s="78">
        <v>0.92920000000000003</v>
      </c>
      <c r="M40" s="78">
        <v>3.8279999999999998</v>
      </c>
      <c r="N40" s="78">
        <v>0.3</v>
      </c>
      <c r="O40" s="78">
        <v>7</v>
      </c>
      <c r="P40">
        <v>0.7142857142857143</v>
      </c>
    </row>
    <row r="42" spans="1:16" x14ac:dyDescent="0.25">
      <c r="H42" s="78"/>
      <c r="I42" s="78"/>
      <c r="J42" s="78"/>
      <c r="K42" s="78"/>
      <c r="L42" s="78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G19" sqref="G19"/>
    </sheetView>
  </sheetViews>
  <sheetFormatPr baseColWidth="10" defaultRowHeight="15" x14ac:dyDescent="0.25"/>
  <sheetData>
    <row r="1" spans="1:2" x14ac:dyDescent="0.25">
      <c r="A1" t="s">
        <v>11118</v>
      </c>
      <c r="B1" t="s">
        <v>11119</v>
      </c>
    </row>
    <row r="2" spans="1:2" x14ac:dyDescent="0.25">
      <c r="A2" t="s">
        <v>11120</v>
      </c>
      <c r="B2">
        <v>5.6074766360000003</v>
      </c>
    </row>
    <row r="3" spans="1:2" x14ac:dyDescent="0.25">
      <c r="A3" t="s">
        <v>11121</v>
      </c>
      <c r="B3">
        <v>0</v>
      </c>
    </row>
    <row r="4" spans="1:2" x14ac:dyDescent="0.25">
      <c r="A4" t="s">
        <v>11122</v>
      </c>
      <c r="B4">
        <v>0</v>
      </c>
    </row>
    <row r="5" spans="1:2" x14ac:dyDescent="0.25">
      <c r="A5" t="s">
        <v>11123</v>
      </c>
      <c r="B5">
        <v>0</v>
      </c>
    </row>
    <row r="6" spans="1:2" x14ac:dyDescent="0.25">
      <c r="A6" t="s">
        <v>11124</v>
      </c>
      <c r="B6">
        <v>20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2"/>
  <sheetViews>
    <sheetView workbookViewId="0">
      <selection activeCell="G7" sqref="G7"/>
    </sheetView>
  </sheetViews>
  <sheetFormatPr baseColWidth="10" defaultRowHeight="15" x14ac:dyDescent="0.25"/>
  <sheetData>
    <row r="1" spans="1:4" x14ac:dyDescent="0.25">
      <c r="A1" t="s">
        <v>11125</v>
      </c>
      <c r="B1" t="s">
        <v>11126</v>
      </c>
      <c r="C1" t="s">
        <v>11127</v>
      </c>
      <c r="D1" t="s">
        <v>11128</v>
      </c>
    </row>
    <row r="2" spans="1:4" x14ac:dyDescent="0.25">
      <c r="A2" t="s">
        <v>11129</v>
      </c>
      <c r="B2">
        <v>3</v>
      </c>
      <c r="C2">
        <v>0</v>
      </c>
      <c r="D2">
        <v>0</v>
      </c>
    </row>
    <row r="3" spans="1:4" x14ac:dyDescent="0.25">
      <c r="A3" t="s">
        <v>11129</v>
      </c>
      <c r="B3">
        <v>10</v>
      </c>
      <c r="C3">
        <v>1</v>
      </c>
      <c r="D3">
        <v>0.1</v>
      </c>
    </row>
    <row r="4" spans="1:4" x14ac:dyDescent="0.25">
      <c r="A4" t="s">
        <v>11129</v>
      </c>
      <c r="B4">
        <v>4</v>
      </c>
      <c r="C4">
        <v>0</v>
      </c>
      <c r="D4">
        <v>0</v>
      </c>
    </row>
    <row r="5" spans="1:4" x14ac:dyDescent="0.25">
      <c r="A5" t="s">
        <v>11129</v>
      </c>
      <c r="B5">
        <v>4</v>
      </c>
      <c r="C5">
        <v>0</v>
      </c>
      <c r="D5">
        <v>0</v>
      </c>
    </row>
    <row r="6" spans="1:4" x14ac:dyDescent="0.25">
      <c r="A6" t="s">
        <v>11129</v>
      </c>
      <c r="B6">
        <v>7</v>
      </c>
      <c r="C6">
        <v>0</v>
      </c>
      <c r="D6">
        <v>0</v>
      </c>
    </row>
    <row r="7" spans="1:4" x14ac:dyDescent="0.25">
      <c r="A7" t="s">
        <v>11129</v>
      </c>
      <c r="B7">
        <v>8</v>
      </c>
      <c r="C7">
        <v>0</v>
      </c>
      <c r="D7">
        <v>0</v>
      </c>
    </row>
    <row r="8" spans="1:4" x14ac:dyDescent="0.25">
      <c r="A8" t="s">
        <v>11129</v>
      </c>
      <c r="B8">
        <v>6</v>
      </c>
      <c r="C8">
        <v>0</v>
      </c>
      <c r="D8">
        <v>0</v>
      </c>
    </row>
    <row r="9" spans="1:4" x14ac:dyDescent="0.25">
      <c r="A9" t="s">
        <v>11129</v>
      </c>
      <c r="B9">
        <v>8</v>
      </c>
      <c r="C9">
        <v>0</v>
      </c>
      <c r="D9">
        <v>0</v>
      </c>
    </row>
    <row r="10" spans="1:4" x14ac:dyDescent="0.25">
      <c r="A10" t="s">
        <v>11129</v>
      </c>
      <c r="B10">
        <v>9</v>
      </c>
      <c r="C10">
        <v>0</v>
      </c>
      <c r="D10">
        <v>0</v>
      </c>
    </row>
    <row r="11" spans="1:4" x14ac:dyDescent="0.25">
      <c r="A11" t="s">
        <v>11129</v>
      </c>
      <c r="B11">
        <v>4</v>
      </c>
      <c r="C11">
        <v>0</v>
      </c>
      <c r="D11">
        <v>0</v>
      </c>
    </row>
    <row r="12" spans="1:4" x14ac:dyDescent="0.25">
      <c r="A12" t="s">
        <v>11129</v>
      </c>
      <c r="B12">
        <v>4</v>
      </c>
      <c r="C12">
        <v>1</v>
      </c>
      <c r="D12">
        <v>0.25</v>
      </c>
    </row>
    <row r="13" spans="1:4" x14ac:dyDescent="0.25">
      <c r="A13" t="s">
        <v>11129</v>
      </c>
      <c r="B13">
        <v>5</v>
      </c>
      <c r="C13">
        <v>1</v>
      </c>
      <c r="D13">
        <v>0.2</v>
      </c>
    </row>
    <row r="14" spans="1:4" x14ac:dyDescent="0.25">
      <c r="A14" t="s">
        <v>11129</v>
      </c>
      <c r="B14">
        <v>7</v>
      </c>
      <c r="C14">
        <v>0</v>
      </c>
      <c r="D14">
        <v>0</v>
      </c>
    </row>
    <row r="15" spans="1:4" x14ac:dyDescent="0.25">
      <c r="A15" t="s">
        <v>11129</v>
      </c>
      <c r="B15">
        <v>4</v>
      </c>
      <c r="C15">
        <v>1</v>
      </c>
      <c r="D15">
        <v>0.25</v>
      </c>
    </row>
    <row r="16" spans="1:4" x14ac:dyDescent="0.25">
      <c r="A16" t="s">
        <v>11129</v>
      </c>
      <c r="B16">
        <v>2</v>
      </c>
      <c r="C16">
        <v>0</v>
      </c>
      <c r="D16">
        <v>0</v>
      </c>
    </row>
    <row r="17" spans="1:4" x14ac:dyDescent="0.25">
      <c r="A17" t="s">
        <v>11129</v>
      </c>
      <c r="B17">
        <v>4</v>
      </c>
      <c r="C17">
        <v>0</v>
      </c>
      <c r="D17">
        <v>0</v>
      </c>
    </row>
    <row r="18" spans="1:4" x14ac:dyDescent="0.25">
      <c r="A18" t="s">
        <v>11129</v>
      </c>
      <c r="B18">
        <v>1</v>
      </c>
      <c r="C18">
        <v>0</v>
      </c>
      <c r="D18">
        <v>0</v>
      </c>
    </row>
    <row r="19" spans="1:4" x14ac:dyDescent="0.25">
      <c r="A19" t="s">
        <v>11129</v>
      </c>
      <c r="B19">
        <v>6</v>
      </c>
      <c r="C19">
        <v>1</v>
      </c>
      <c r="D19">
        <v>0.16666666699999999</v>
      </c>
    </row>
    <row r="20" spans="1:4" x14ac:dyDescent="0.25">
      <c r="A20" t="s">
        <v>11129</v>
      </c>
      <c r="B20">
        <v>3</v>
      </c>
      <c r="C20">
        <v>1</v>
      </c>
      <c r="D20">
        <v>0.33333333300000001</v>
      </c>
    </row>
    <row r="21" spans="1:4" x14ac:dyDescent="0.25">
      <c r="A21" t="s">
        <v>11129</v>
      </c>
      <c r="B21">
        <v>9</v>
      </c>
      <c r="C21">
        <v>0</v>
      </c>
      <c r="D21">
        <v>0</v>
      </c>
    </row>
    <row r="22" spans="1:4" x14ac:dyDescent="0.25">
      <c r="A22" t="s">
        <v>11130</v>
      </c>
      <c r="B22">
        <v>1</v>
      </c>
      <c r="C22">
        <v>0</v>
      </c>
      <c r="D22">
        <v>0</v>
      </c>
    </row>
    <row r="23" spans="1:4" x14ac:dyDescent="0.25">
      <c r="A23" t="s">
        <v>11130</v>
      </c>
      <c r="B23">
        <v>1</v>
      </c>
      <c r="C23">
        <v>0</v>
      </c>
      <c r="D23">
        <v>0</v>
      </c>
    </row>
    <row r="24" spans="1:4" x14ac:dyDescent="0.25">
      <c r="A24" t="s">
        <v>11130</v>
      </c>
      <c r="B24">
        <v>1</v>
      </c>
      <c r="C24">
        <v>0</v>
      </c>
      <c r="D24">
        <v>0</v>
      </c>
    </row>
    <row r="25" spans="1:4" x14ac:dyDescent="0.25">
      <c r="A25" t="s">
        <v>11130</v>
      </c>
      <c r="B25">
        <v>1</v>
      </c>
      <c r="C25">
        <v>0</v>
      </c>
      <c r="D25">
        <v>0</v>
      </c>
    </row>
    <row r="26" spans="1:4" x14ac:dyDescent="0.25">
      <c r="A26" t="s">
        <v>11130</v>
      </c>
      <c r="B26">
        <v>1</v>
      </c>
      <c r="C26">
        <v>0</v>
      </c>
      <c r="D26">
        <v>0</v>
      </c>
    </row>
    <row r="27" spans="1:4" x14ac:dyDescent="0.25">
      <c r="A27" t="s">
        <v>11130</v>
      </c>
      <c r="B27">
        <v>1</v>
      </c>
      <c r="C27">
        <v>0</v>
      </c>
      <c r="D27">
        <v>0</v>
      </c>
    </row>
    <row r="28" spans="1:4" x14ac:dyDescent="0.25">
      <c r="A28" t="s">
        <v>11130</v>
      </c>
      <c r="B28">
        <v>1</v>
      </c>
      <c r="C28">
        <v>0</v>
      </c>
      <c r="D28">
        <v>0</v>
      </c>
    </row>
    <row r="29" spans="1:4" x14ac:dyDescent="0.25">
      <c r="A29" t="s">
        <v>11130</v>
      </c>
      <c r="B29">
        <v>1</v>
      </c>
      <c r="C29">
        <v>0</v>
      </c>
      <c r="D29">
        <v>0</v>
      </c>
    </row>
    <row r="30" spans="1:4" x14ac:dyDescent="0.25">
      <c r="A30" t="s">
        <v>11130</v>
      </c>
      <c r="B30">
        <v>1</v>
      </c>
      <c r="C30">
        <v>0</v>
      </c>
      <c r="D30">
        <v>0</v>
      </c>
    </row>
    <row r="31" spans="1:4" x14ac:dyDescent="0.25">
      <c r="A31" t="s">
        <v>11130</v>
      </c>
      <c r="B31">
        <v>1</v>
      </c>
      <c r="C31">
        <v>0</v>
      </c>
      <c r="D31">
        <v>0</v>
      </c>
    </row>
    <row r="32" spans="1:4" x14ac:dyDescent="0.25">
      <c r="A32" t="s">
        <v>11130</v>
      </c>
      <c r="B32">
        <v>1</v>
      </c>
      <c r="C32">
        <v>0</v>
      </c>
      <c r="D32">
        <v>0</v>
      </c>
    </row>
    <row r="33" spans="1:4" x14ac:dyDescent="0.25">
      <c r="A33" t="s">
        <v>11130</v>
      </c>
      <c r="B33">
        <v>1</v>
      </c>
      <c r="C33">
        <v>0</v>
      </c>
      <c r="D33">
        <v>0</v>
      </c>
    </row>
    <row r="34" spans="1:4" x14ac:dyDescent="0.25">
      <c r="A34" t="s">
        <v>11130</v>
      </c>
      <c r="B34">
        <v>1</v>
      </c>
      <c r="C34">
        <v>0</v>
      </c>
      <c r="D34">
        <v>0</v>
      </c>
    </row>
    <row r="35" spans="1:4" x14ac:dyDescent="0.25">
      <c r="A35" t="s">
        <v>11130</v>
      </c>
      <c r="B35">
        <v>1</v>
      </c>
      <c r="C35">
        <v>0</v>
      </c>
      <c r="D35">
        <v>0</v>
      </c>
    </row>
    <row r="36" spans="1:4" x14ac:dyDescent="0.25">
      <c r="A36" t="s">
        <v>11130</v>
      </c>
      <c r="B36">
        <v>1</v>
      </c>
      <c r="C36">
        <v>0</v>
      </c>
      <c r="D36">
        <v>0</v>
      </c>
    </row>
    <row r="37" spans="1:4" x14ac:dyDescent="0.25">
      <c r="A37" t="s">
        <v>11130</v>
      </c>
      <c r="B37">
        <v>1</v>
      </c>
      <c r="C37">
        <v>0</v>
      </c>
      <c r="D37">
        <v>0</v>
      </c>
    </row>
    <row r="38" spans="1:4" x14ac:dyDescent="0.25">
      <c r="A38" t="s">
        <v>11130</v>
      </c>
      <c r="B38">
        <v>1</v>
      </c>
      <c r="C38">
        <v>0</v>
      </c>
      <c r="D38">
        <v>0</v>
      </c>
    </row>
    <row r="39" spans="1:4" x14ac:dyDescent="0.25">
      <c r="A39" t="s">
        <v>11130</v>
      </c>
      <c r="B39">
        <v>1</v>
      </c>
      <c r="C39">
        <v>0</v>
      </c>
      <c r="D39">
        <v>0</v>
      </c>
    </row>
    <row r="40" spans="1:4" x14ac:dyDescent="0.25">
      <c r="A40" t="s">
        <v>11130</v>
      </c>
      <c r="B40">
        <v>1</v>
      </c>
      <c r="C40">
        <v>0</v>
      </c>
      <c r="D40">
        <v>0</v>
      </c>
    </row>
    <row r="41" spans="1:4" x14ac:dyDescent="0.25">
      <c r="A41" t="s">
        <v>11130</v>
      </c>
      <c r="B41">
        <v>1</v>
      </c>
      <c r="C41">
        <v>0</v>
      </c>
      <c r="D41">
        <v>0</v>
      </c>
    </row>
    <row r="42" spans="1:4" x14ac:dyDescent="0.25">
      <c r="A42" t="s">
        <v>11131</v>
      </c>
      <c r="B42">
        <v>6</v>
      </c>
      <c r="C42">
        <v>0</v>
      </c>
      <c r="D42">
        <v>0</v>
      </c>
    </row>
    <row r="43" spans="1:4" x14ac:dyDescent="0.25">
      <c r="A43" t="s">
        <v>11131</v>
      </c>
      <c r="B43">
        <v>3</v>
      </c>
      <c r="C43">
        <v>0</v>
      </c>
      <c r="D43">
        <v>0</v>
      </c>
    </row>
    <row r="44" spans="1:4" x14ac:dyDescent="0.25">
      <c r="A44" t="s">
        <v>11131</v>
      </c>
      <c r="B44">
        <v>3</v>
      </c>
      <c r="C44">
        <v>0</v>
      </c>
      <c r="D44">
        <v>0</v>
      </c>
    </row>
    <row r="45" spans="1:4" x14ac:dyDescent="0.25">
      <c r="A45" t="s">
        <v>11131</v>
      </c>
      <c r="B45">
        <v>10</v>
      </c>
      <c r="C45">
        <v>0</v>
      </c>
      <c r="D45">
        <v>0</v>
      </c>
    </row>
    <row r="46" spans="1:4" x14ac:dyDescent="0.25">
      <c r="A46" t="s">
        <v>11131</v>
      </c>
      <c r="B46">
        <v>9</v>
      </c>
      <c r="C46">
        <v>0</v>
      </c>
      <c r="D46">
        <v>0</v>
      </c>
    </row>
    <row r="47" spans="1:4" x14ac:dyDescent="0.25">
      <c r="A47" t="s">
        <v>11132</v>
      </c>
      <c r="B47">
        <v>14</v>
      </c>
      <c r="C47">
        <v>0</v>
      </c>
      <c r="D47">
        <v>0</v>
      </c>
    </row>
    <row r="48" spans="1:4" x14ac:dyDescent="0.25">
      <c r="A48" t="s">
        <v>11132</v>
      </c>
      <c r="B48">
        <v>1</v>
      </c>
      <c r="C48">
        <v>0</v>
      </c>
      <c r="D48">
        <v>0</v>
      </c>
    </row>
    <row r="49" spans="1:4" x14ac:dyDescent="0.25">
      <c r="A49" t="s">
        <v>11132</v>
      </c>
      <c r="B49">
        <v>1</v>
      </c>
      <c r="C49">
        <v>0</v>
      </c>
      <c r="D49">
        <v>0</v>
      </c>
    </row>
    <row r="50" spans="1:4" x14ac:dyDescent="0.25">
      <c r="A50" t="s">
        <v>11132</v>
      </c>
      <c r="B50">
        <v>1</v>
      </c>
      <c r="C50">
        <v>0</v>
      </c>
      <c r="D50">
        <v>0</v>
      </c>
    </row>
    <row r="51" spans="1:4" x14ac:dyDescent="0.25">
      <c r="A51" t="s">
        <v>11132</v>
      </c>
      <c r="B51">
        <v>1</v>
      </c>
      <c r="C51">
        <v>0</v>
      </c>
      <c r="D51">
        <v>0</v>
      </c>
    </row>
    <row r="52" spans="1:4" x14ac:dyDescent="0.25">
      <c r="A52" t="s">
        <v>11132</v>
      </c>
      <c r="B52">
        <v>2</v>
      </c>
      <c r="C52">
        <v>0</v>
      </c>
      <c r="D52">
        <v>0</v>
      </c>
    </row>
    <row r="53" spans="1:4" x14ac:dyDescent="0.25">
      <c r="A53" t="s">
        <v>11132</v>
      </c>
      <c r="B53">
        <v>1</v>
      </c>
      <c r="C53">
        <v>0</v>
      </c>
      <c r="D53">
        <v>0</v>
      </c>
    </row>
    <row r="54" spans="1:4" x14ac:dyDescent="0.25">
      <c r="A54" t="s">
        <v>11132</v>
      </c>
      <c r="B54">
        <v>2</v>
      </c>
      <c r="C54">
        <v>0</v>
      </c>
      <c r="D54">
        <v>0</v>
      </c>
    </row>
    <row r="55" spans="1:4" x14ac:dyDescent="0.25">
      <c r="A55" t="s">
        <v>11132</v>
      </c>
      <c r="B55">
        <v>1</v>
      </c>
      <c r="C55">
        <v>0</v>
      </c>
      <c r="D55">
        <v>0</v>
      </c>
    </row>
    <row r="56" spans="1:4" x14ac:dyDescent="0.25">
      <c r="A56" t="s">
        <v>11133</v>
      </c>
      <c r="B56">
        <v>3</v>
      </c>
      <c r="C56">
        <v>0</v>
      </c>
      <c r="D56">
        <v>0</v>
      </c>
    </row>
    <row r="57" spans="1:4" x14ac:dyDescent="0.25">
      <c r="A57" t="s">
        <v>11133</v>
      </c>
      <c r="B57">
        <v>2</v>
      </c>
      <c r="C57">
        <v>1</v>
      </c>
      <c r="D57">
        <v>0.5</v>
      </c>
    </row>
    <row r="58" spans="1:4" x14ac:dyDescent="0.25">
      <c r="A58" t="s">
        <v>11133</v>
      </c>
      <c r="B58">
        <v>2</v>
      </c>
      <c r="C58">
        <v>1</v>
      </c>
      <c r="D58">
        <v>0.5</v>
      </c>
    </row>
    <row r="59" spans="1:4" x14ac:dyDescent="0.25">
      <c r="A59" t="s">
        <v>11133</v>
      </c>
      <c r="B59">
        <v>2</v>
      </c>
      <c r="C59">
        <v>0</v>
      </c>
      <c r="D59">
        <v>0</v>
      </c>
    </row>
    <row r="60" spans="1:4" x14ac:dyDescent="0.25">
      <c r="A60" t="s">
        <v>11133</v>
      </c>
      <c r="B60">
        <v>2</v>
      </c>
      <c r="C60">
        <v>0</v>
      </c>
      <c r="D60">
        <v>0</v>
      </c>
    </row>
    <row r="61" spans="1:4" x14ac:dyDescent="0.25">
      <c r="A61" t="s">
        <v>11133</v>
      </c>
      <c r="B61">
        <v>1</v>
      </c>
      <c r="C61">
        <v>0</v>
      </c>
      <c r="D61">
        <v>0</v>
      </c>
    </row>
    <row r="62" spans="1:4" x14ac:dyDescent="0.25">
      <c r="A62" t="s">
        <v>11133</v>
      </c>
      <c r="B62">
        <v>3</v>
      </c>
      <c r="C62">
        <v>1</v>
      </c>
      <c r="D62">
        <v>0.33333333300000001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6"/>
  <sheetViews>
    <sheetView workbookViewId="0">
      <selection activeCell="I15" sqref="I15"/>
    </sheetView>
  </sheetViews>
  <sheetFormatPr baseColWidth="10" defaultRowHeight="15" x14ac:dyDescent="0.25"/>
  <sheetData>
    <row r="1" spans="1:6" x14ac:dyDescent="0.25">
      <c r="A1" t="s">
        <v>11134</v>
      </c>
      <c r="B1" t="s">
        <v>11135</v>
      </c>
      <c r="C1" t="s">
        <v>11136</v>
      </c>
      <c r="D1" t="s">
        <v>11137</v>
      </c>
      <c r="E1" t="s">
        <v>10</v>
      </c>
      <c r="F1" t="s">
        <v>11138</v>
      </c>
    </row>
    <row r="2" spans="1:6" x14ac:dyDescent="0.25">
      <c r="A2">
        <v>2019</v>
      </c>
      <c r="B2">
        <v>1</v>
      </c>
      <c r="C2">
        <v>1</v>
      </c>
      <c r="D2" s="30">
        <v>44905</v>
      </c>
      <c r="E2">
        <v>5</v>
      </c>
      <c r="F2">
        <v>149.173</v>
      </c>
    </row>
    <row r="3" spans="1:6" x14ac:dyDescent="0.25">
      <c r="A3">
        <v>2019</v>
      </c>
      <c r="B3">
        <v>2</v>
      </c>
      <c r="C3">
        <v>1</v>
      </c>
      <c r="D3" s="30">
        <v>44905</v>
      </c>
    </row>
    <row r="4" spans="1:6" x14ac:dyDescent="0.25">
      <c r="A4">
        <v>2019</v>
      </c>
      <c r="B4">
        <v>3</v>
      </c>
      <c r="C4">
        <v>1</v>
      </c>
      <c r="D4" s="30">
        <v>44905</v>
      </c>
    </row>
    <row r="5" spans="1:6" x14ac:dyDescent="0.25">
      <c r="A5">
        <v>2019</v>
      </c>
      <c r="B5">
        <v>4</v>
      </c>
      <c r="C5">
        <v>1</v>
      </c>
      <c r="D5" s="30">
        <v>44905</v>
      </c>
    </row>
    <row r="6" spans="1:6" x14ac:dyDescent="0.25">
      <c r="A6">
        <v>2019</v>
      </c>
      <c r="B6">
        <v>5</v>
      </c>
      <c r="C6">
        <v>1</v>
      </c>
      <c r="D6" s="30">
        <v>44905</v>
      </c>
    </row>
    <row r="7" spans="1:6" x14ac:dyDescent="0.25">
      <c r="A7">
        <v>2019</v>
      </c>
      <c r="B7">
        <v>6</v>
      </c>
      <c r="C7">
        <v>1</v>
      </c>
      <c r="D7" s="30">
        <v>44905</v>
      </c>
    </row>
    <row r="8" spans="1:6" x14ac:dyDescent="0.25">
      <c r="A8">
        <v>2019</v>
      </c>
      <c r="B8">
        <v>7</v>
      </c>
      <c r="C8">
        <v>1</v>
      </c>
      <c r="D8" s="30">
        <v>44905</v>
      </c>
    </row>
    <row r="9" spans="1:6" x14ac:dyDescent="0.25">
      <c r="A9">
        <v>2019</v>
      </c>
      <c r="B9">
        <v>8</v>
      </c>
      <c r="C9">
        <v>1</v>
      </c>
      <c r="D9" s="30">
        <v>44905</v>
      </c>
    </row>
    <row r="10" spans="1:6" x14ac:dyDescent="0.25">
      <c r="A10">
        <v>2019</v>
      </c>
      <c r="B10">
        <v>9</v>
      </c>
      <c r="C10">
        <v>1</v>
      </c>
      <c r="D10" s="30">
        <v>44905</v>
      </c>
    </row>
    <row r="11" spans="1:6" x14ac:dyDescent="0.25">
      <c r="A11">
        <v>2019</v>
      </c>
      <c r="B11">
        <v>10</v>
      </c>
      <c r="C11">
        <v>1</v>
      </c>
      <c r="D11" s="30">
        <v>44905</v>
      </c>
    </row>
    <row r="12" spans="1:6" x14ac:dyDescent="0.25">
      <c r="A12">
        <v>2019</v>
      </c>
      <c r="B12">
        <v>11</v>
      </c>
      <c r="C12">
        <v>1</v>
      </c>
      <c r="D12" s="30">
        <v>44905</v>
      </c>
    </row>
    <row r="13" spans="1:6" x14ac:dyDescent="0.25">
      <c r="A13">
        <v>2019</v>
      </c>
      <c r="B13">
        <v>12</v>
      </c>
      <c r="C13">
        <v>1</v>
      </c>
      <c r="D13" s="30">
        <v>44905</v>
      </c>
    </row>
    <row r="14" spans="1:6" x14ac:dyDescent="0.25">
      <c r="A14">
        <v>2019</v>
      </c>
      <c r="B14">
        <v>13</v>
      </c>
      <c r="C14">
        <v>1</v>
      </c>
      <c r="D14" s="30">
        <v>44905</v>
      </c>
    </row>
    <row r="15" spans="1:6" x14ac:dyDescent="0.25">
      <c r="A15">
        <v>2019</v>
      </c>
      <c r="B15">
        <v>14</v>
      </c>
      <c r="C15">
        <v>1</v>
      </c>
      <c r="D15" s="30">
        <v>44905</v>
      </c>
    </row>
    <row r="16" spans="1:6" x14ac:dyDescent="0.25">
      <c r="A16">
        <v>2019</v>
      </c>
      <c r="B16">
        <v>15</v>
      </c>
      <c r="C16">
        <v>1</v>
      </c>
      <c r="D16" s="30">
        <v>44905</v>
      </c>
    </row>
    <row r="17" spans="1:6" x14ac:dyDescent="0.25">
      <c r="A17">
        <v>2019</v>
      </c>
      <c r="B17">
        <v>1</v>
      </c>
      <c r="C17">
        <v>2</v>
      </c>
      <c r="D17" s="30">
        <v>44912</v>
      </c>
      <c r="E17">
        <v>30</v>
      </c>
      <c r="F17">
        <v>656.7</v>
      </c>
    </row>
    <row r="18" spans="1:6" x14ac:dyDescent="0.25">
      <c r="A18">
        <v>2019</v>
      </c>
      <c r="B18">
        <v>2</v>
      </c>
      <c r="C18">
        <v>2</v>
      </c>
      <c r="D18" s="30">
        <v>44912</v>
      </c>
    </row>
    <row r="19" spans="1:6" x14ac:dyDescent="0.25">
      <c r="A19">
        <v>2019</v>
      </c>
      <c r="B19">
        <v>3</v>
      </c>
      <c r="C19">
        <v>2</v>
      </c>
      <c r="D19" s="30">
        <v>44912</v>
      </c>
    </row>
    <row r="20" spans="1:6" x14ac:dyDescent="0.25">
      <c r="A20">
        <v>2019</v>
      </c>
      <c r="B20">
        <v>4</v>
      </c>
      <c r="C20">
        <v>2</v>
      </c>
      <c r="D20" s="30">
        <v>44912</v>
      </c>
    </row>
    <row r="21" spans="1:6" x14ac:dyDescent="0.25">
      <c r="A21">
        <v>2019</v>
      </c>
      <c r="B21">
        <v>5</v>
      </c>
      <c r="C21">
        <v>2</v>
      </c>
      <c r="D21" s="30">
        <v>44912</v>
      </c>
      <c r="E21">
        <v>1</v>
      </c>
      <c r="F21">
        <v>14.1</v>
      </c>
    </row>
    <row r="22" spans="1:6" x14ac:dyDescent="0.25">
      <c r="A22">
        <v>2019</v>
      </c>
      <c r="B22">
        <v>6</v>
      </c>
      <c r="C22">
        <v>2</v>
      </c>
      <c r="D22" s="30">
        <v>44912</v>
      </c>
      <c r="E22">
        <v>15</v>
      </c>
      <c r="F22">
        <v>516.1</v>
      </c>
    </row>
    <row r="23" spans="1:6" x14ac:dyDescent="0.25">
      <c r="A23">
        <v>2019</v>
      </c>
      <c r="B23">
        <v>7</v>
      </c>
      <c r="C23">
        <v>2</v>
      </c>
      <c r="D23" s="30">
        <v>44912</v>
      </c>
    </row>
    <row r="24" spans="1:6" x14ac:dyDescent="0.25">
      <c r="A24">
        <v>2019</v>
      </c>
      <c r="B24">
        <v>8</v>
      </c>
      <c r="C24">
        <v>2</v>
      </c>
      <c r="D24" s="30">
        <v>44912</v>
      </c>
    </row>
    <row r="25" spans="1:6" x14ac:dyDescent="0.25">
      <c r="A25">
        <v>2019</v>
      </c>
      <c r="B25">
        <v>9</v>
      </c>
      <c r="C25">
        <v>2</v>
      </c>
      <c r="D25" s="30">
        <v>44912</v>
      </c>
      <c r="E25">
        <v>3</v>
      </c>
      <c r="F25">
        <v>107.2</v>
      </c>
    </row>
    <row r="26" spans="1:6" x14ac:dyDescent="0.25">
      <c r="A26">
        <v>2019</v>
      </c>
      <c r="B26">
        <v>10</v>
      </c>
      <c r="C26">
        <v>2</v>
      </c>
      <c r="D26" s="30">
        <v>44912</v>
      </c>
      <c r="E26">
        <v>3</v>
      </c>
      <c r="F26">
        <v>101.9</v>
      </c>
    </row>
    <row r="27" spans="1:6" x14ac:dyDescent="0.25">
      <c r="A27">
        <v>2019</v>
      </c>
      <c r="B27">
        <v>11</v>
      </c>
      <c r="C27">
        <v>2</v>
      </c>
      <c r="D27" s="30">
        <v>44912</v>
      </c>
      <c r="E27">
        <v>14</v>
      </c>
      <c r="F27">
        <v>611.9</v>
      </c>
    </row>
    <row r="28" spans="1:6" x14ac:dyDescent="0.25">
      <c r="A28">
        <v>2019</v>
      </c>
      <c r="B28">
        <v>12</v>
      </c>
      <c r="C28">
        <v>2</v>
      </c>
      <c r="D28" s="30">
        <v>44912</v>
      </c>
      <c r="E28">
        <v>16</v>
      </c>
      <c r="F28">
        <v>504</v>
      </c>
    </row>
    <row r="29" spans="1:6" x14ac:dyDescent="0.25">
      <c r="A29">
        <v>2019</v>
      </c>
      <c r="B29">
        <v>13</v>
      </c>
      <c r="C29">
        <v>2</v>
      </c>
      <c r="D29" s="30">
        <v>44912</v>
      </c>
    </row>
    <row r="30" spans="1:6" x14ac:dyDescent="0.25">
      <c r="A30">
        <v>2019</v>
      </c>
      <c r="B30">
        <v>14</v>
      </c>
      <c r="C30">
        <v>2</v>
      </c>
      <c r="D30" s="30">
        <v>44912</v>
      </c>
    </row>
    <row r="31" spans="1:6" x14ac:dyDescent="0.25">
      <c r="A31">
        <v>2019</v>
      </c>
      <c r="B31">
        <v>15</v>
      </c>
      <c r="C31">
        <v>2</v>
      </c>
      <c r="D31" s="30">
        <v>44912</v>
      </c>
    </row>
    <row r="32" spans="1:6" x14ac:dyDescent="0.25">
      <c r="A32">
        <v>2019</v>
      </c>
      <c r="B32">
        <v>1</v>
      </c>
      <c r="C32">
        <v>3</v>
      </c>
      <c r="D32" s="30">
        <v>44921</v>
      </c>
      <c r="E32">
        <v>46</v>
      </c>
      <c r="F32">
        <v>457.79</v>
      </c>
    </row>
    <row r="33" spans="1:6" x14ac:dyDescent="0.25">
      <c r="A33">
        <v>2019</v>
      </c>
      <c r="B33">
        <v>2</v>
      </c>
      <c r="C33">
        <v>3</v>
      </c>
      <c r="D33" s="30">
        <v>44921</v>
      </c>
      <c r="E33">
        <v>29</v>
      </c>
      <c r="F33">
        <v>592.89</v>
      </c>
    </row>
    <row r="34" spans="1:6" x14ac:dyDescent="0.25">
      <c r="A34">
        <v>2019</v>
      </c>
      <c r="B34">
        <v>3</v>
      </c>
      <c r="C34">
        <v>3</v>
      </c>
      <c r="D34" s="30">
        <v>44921</v>
      </c>
      <c r="E34">
        <v>18</v>
      </c>
      <c r="F34">
        <v>443.74</v>
      </c>
    </row>
    <row r="35" spans="1:6" x14ac:dyDescent="0.25">
      <c r="A35">
        <v>2019</v>
      </c>
      <c r="B35">
        <v>4</v>
      </c>
      <c r="C35">
        <v>3</v>
      </c>
      <c r="D35" s="30">
        <v>44921</v>
      </c>
      <c r="E35">
        <v>23</v>
      </c>
      <c r="F35">
        <v>579.13</v>
      </c>
    </row>
    <row r="36" spans="1:6" x14ac:dyDescent="0.25">
      <c r="A36">
        <v>2019</v>
      </c>
      <c r="B36">
        <v>5</v>
      </c>
      <c r="C36">
        <v>3</v>
      </c>
      <c r="D36" s="30">
        <v>44921</v>
      </c>
      <c r="E36">
        <v>18</v>
      </c>
      <c r="F36">
        <v>318</v>
      </c>
    </row>
    <row r="37" spans="1:6" x14ac:dyDescent="0.25">
      <c r="A37">
        <v>2019</v>
      </c>
      <c r="B37">
        <v>6</v>
      </c>
      <c r="C37">
        <v>3</v>
      </c>
      <c r="D37" s="30">
        <v>44921</v>
      </c>
      <c r="E37">
        <v>57</v>
      </c>
      <c r="F37">
        <v>890.11</v>
      </c>
    </row>
    <row r="38" spans="1:6" x14ac:dyDescent="0.25">
      <c r="A38">
        <v>2019</v>
      </c>
      <c r="B38">
        <v>7</v>
      </c>
      <c r="C38">
        <v>3</v>
      </c>
      <c r="D38" s="30">
        <v>44921</v>
      </c>
      <c r="E38">
        <v>8</v>
      </c>
      <c r="F38">
        <v>164.26</v>
      </c>
    </row>
    <row r="39" spans="1:6" x14ac:dyDescent="0.25">
      <c r="A39">
        <v>2019</v>
      </c>
      <c r="B39">
        <v>8</v>
      </c>
      <c r="C39">
        <v>3</v>
      </c>
      <c r="D39" s="30">
        <v>44921</v>
      </c>
      <c r="E39">
        <v>8</v>
      </c>
      <c r="F39">
        <v>219.42500000000001</v>
      </c>
    </row>
    <row r="40" spans="1:6" x14ac:dyDescent="0.25">
      <c r="A40">
        <v>2019</v>
      </c>
      <c r="B40">
        <v>9</v>
      </c>
      <c r="C40">
        <v>3</v>
      </c>
      <c r="D40" s="30">
        <v>44921</v>
      </c>
      <c r="E40">
        <v>15</v>
      </c>
      <c r="F40">
        <v>221.92</v>
      </c>
    </row>
    <row r="41" spans="1:6" x14ac:dyDescent="0.25">
      <c r="A41">
        <v>2019</v>
      </c>
      <c r="B41">
        <v>10</v>
      </c>
      <c r="C41">
        <v>3</v>
      </c>
      <c r="D41" s="30">
        <v>44921</v>
      </c>
      <c r="E41">
        <v>45</v>
      </c>
      <c r="F41">
        <v>941.04</v>
      </c>
    </row>
    <row r="42" spans="1:6" x14ac:dyDescent="0.25">
      <c r="A42">
        <v>2019</v>
      </c>
      <c r="B42">
        <v>11</v>
      </c>
      <c r="C42">
        <v>3</v>
      </c>
      <c r="D42" s="30">
        <v>44921</v>
      </c>
      <c r="E42">
        <v>27</v>
      </c>
      <c r="F42">
        <v>482.58</v>
      </c>
    </row>
    <row r="43" spans="1:6" x14ac:dyDescent="0.25">
      <c r="A43">
        <v>2019</v>
      </c>
      <c r="B43">
        <v>12</v>
      </c>
      <c r="C43">
        <v>3</v>
      </c>
      <c r="D43" s="30">
        <v>44921</v>
      </c>
      <c r="E43">
        <v>6</v>
      </c>
      <c r="F43">
        <v>106.82</v>
      </c>
    </row>
    <row r="44" spans="1:6" x14ac:dyDescent="0.25">
      <c r="A44">
        <v>2019</v>
      </c>
      <c r="B44">
        <v>13</v>
      </c>
      <c r="C44">
        <v>3</v>
      </c>
      <c r="D44" s="30">
        <v>44921</v>
      </c>
      <c r="E44">
        <v>8</v>
      </c>
      <c r="F44">
        <v>113.7</v>
      </c>
    </row>
    <row r="45" spans="1:6" x14ac:dyDescent="0.25">
      <c r="A45">
        <v>2019</v>
      </c>
      <c r="B45">
        <v>14</v>
      </c>
      <c r="C45">
        <v>3</v>
      </c>
      <c r="D45" s="30">
        <v>44921</v>
      </c>
      <c r="E45">
        <v>1</v>
      </c>
      <c r="F45">
        <v>4.8899999999999997</v>
      </c>
    </row>
    <row r="46" spans="1:6" x14ac:dyDescent="0.25">
      <c r="A46">
        <v>2019</v>
      </c>
      <c r="B46">
        <v>15</v>
      </c>
      <c r="C46">
        <v>3</v>
      </c>
      <c r="D46" s="30">
        <v>44921</v>
      </c>
      <c r="E46">
        <v>3</v>
      </c>
      <c r="F46">
        <v>77.31</v>
      </c>
    </row>
    <row r="47" spans="1:6" x14ac:dyDescent="0.25">
      <c r="A47">
        <v>2020</v>
      </c>
      <c r="B47">
        <v>1</v>
      </c>
      <c r="C47">
        <v>1</v>
      </c>
      <c r="D47" s="30">
        <v>44909</v>
      </c>
    </row>
    <row r="48" spans="1:6" x14ac:dyDescent="0.25">
      <c r="A48">
        <v>2020</v>
      </c>
      <c r="B48">
        <v>2</v>
      </c>
      <c r="C48">
        <v>1</v>
      </c>
      <c r="D48" s="30">
        <v>44909</v>
      </c>
    </row>
    <row r="49" spans="1:6" x14ac:dyDescent="0.25">
      <c r="A49">
        <v>2020</v>
      </c>
      <c r="B49">
        <v>3</v>
      </c>
      <c r="C49">
        <v>1</v>
      </c>
      <c r="D49" s="30">
        <v>44909</v>
      </c>
    </row>
    <row r="50" spans="1:6" x14ac:dyDescent="0.25">
      <c r="A50">
        <v>2020</v>
      </c>
      <c r="B50">
        <v>4</v>
      </c>
      <c r="C50">
        <v>1</v>
      </c>
      <c r="D50" s="30">
        <v>44909</v>
      </c>
    </row>
    <row r="51" spans="1:6" x14ac:dyDescent="0.25">
      <c r="A51">
        <v>2020</v>
      </c>
      <c r="B51">
        <v>5</v>
      </c>
      <c r="C51">
        <v>1</v>
      </c>
      <c r="D51" s="30">
        <v>44909</v>
      </c>
    </row>
    <row r="52" spans="1:6" x14ac:dyDescent="0.25">
      <c r="A52">
        <v>2020</v>
      </c>
      <c r="B52">
        <v>6</v>
      </c>
      <c r="C52">
        <v>1</v>
      </c>
      <c r="D52" s="30">
        <v>44909</v>
      </c>
    </row>
    <row r="53" spans="1:6" x14ac:dyDescent="0.25">
      <c r="A53">
        <v>2020</v>
      </c>
      <c r="B53">
        <v>7</v>
      </c>
      <c r="C53">
        <v>1</v>
      </c>
      <c r="D53" s="30">
        <v>44909</v>
      </c>
    </row>
    <row r="54" spans="1:6" x14ac:dyDescent="0.25">
      <c r="A54">
        <v>2020</v>
      </c>
      <c r="B54">
        <v>8</v>
      </c>
      <c r="C54">
        <v>1</v>
      </c>
      <c r="D54" s="30">
        <v>44909</v>
      </c>
    </row>
    <row r="55" spans="1:6" x14ac:dyDescent="0.25">
      <c r="A55">
        <v>2020</v>
      </c>
      <c r="B55">
        <v>9</v>
      </c>
      <c r="C55">
        <v>1</v>
      </c>
      <c r="D55" s="30">
        <v>44909</v>
      </c>
    </row>
    <row r="56" spans="1:6" x14ac:dyDescent="0.25">
      <c r="A56">
        <v>2020</v>
      </c>
      <c r="B56">
        <v>10</v>
      </c>
      <c r="C56">
        <v>1</v>
      </c>
      <c r="D56" s="30">
        <v>44909</v>
      </c>
      <c r="E56">
        <v>4</v>
      </c>
      <c r="F56">
        <v>145.30000000000001</v>
      </c>
    </row>
    <row r="57" spans="1:6" x14ac:dyDescent="0.25">
      <c r="A57">
        <v>2020</v>
      </c>
      <c r="B57">
        <v>11</v>
      </c>
      <c r="C57">
        <v>1</v>
      </c>
      <c r="D57" s="30">
        <v>44909</v>
      </c>
      <c r="E57">
        <v>2</v>
      </c>
      <c r="F57">
        <v>93.4</v>
      </c>
    </row>
    <row r="58" spans="1:6" x14ac:dyDescent="0.25">
      <c r="A58">
        <v>2020</v>
      </c>
      <c r="B58">
        <v>12</v>
      </c>
      <c r="C58">
        <v>1</v>
      </c>
      <c r="D58" s="30">
        <v>44909</v>
      </c>
      <c r="E58">
        <v>8</v>
      </c>
      <c r="F58">
        <v>219.5</v>
      </c>
    </row>
    <row r="59" spans="1:6" x14ac:dyDescent="0.25">
      <c r="A59">
        <v>2020</v>
      </c>
      <c r="B59">
        <v>13</v>
      </c>
      <c r="C59">
        <v>1</v>
      </c>
      <c r="D59" s="30">
        <v>44909</v>
      </c>
    </row>
    <row r="60" spans="1:6" x14ac:dyDescent="0.25">
      <c r="A60">
        <v>2020</v>
      </c>
      <c r="B60">
        <v>14</v>
      </c>
      <c r="C60">
        <v>1</v>
      </c>
      <c r="D60" s="30">
        <v>44909</v>
      </c>
    </row>
    <row r="61" spans="1:6" x14ac:dyDescent="0.25">
      <c r="A61">
        <v>2020</v>
      </c>
      <c r="B61">
        <v>15</v>
      </c>
      <c r="C61">
        <v>1</v>
      </c>
      <c r="D61" s="30">
        <v>44909</v>
      </c>
    </row>
    <row r="62" spans="1:6" x14ac:dyDescent="0.25">
      <c r="A62">
        <v>2020</v>
      </c>
      <c r="B62">
        <v>1</v>
      </c>
      <c r="C62">
        <v>2</v>
      </c>
      <c r="D62" s="30">
        <v>44916</v>
      </c>
      <c r="E62">
        <v>16</v>
      </c>
      <c r="F62">
        <v>330</v>
      </c>
    </row>
    <row r="63" spans="1:6" x14ac:dyDescent="0.25">
      <c r="A63">
        <v>2020</v>
      </c>
      <c r="B63">
        <v>2</v>
      </c>
      <c r="C63">
        <v>2</v>
      </c>
      <c r="D63" s="30">
        <v>44916</v>
      </c>
    </row>
    <row r="64" spans="1:6" x14ac:dyDescent="0.25">
      <c r="A64">
        <v>2020</v>
      </c>
      <c r="B64">
        <v>3</v>
      </c>
      <c r="C64">
        <v>2</v>
      </c>
      <c r="D64" s="30">
        <v>44916</v>
      </c>
    </row>
    <row r="65" spans="1:6" x14ac:dyDescent="0.25">
      <c r="A65">
        <v>2020</v>
      </c>
      <c r="B65">
        <v>4</v>
      </c>
      <c r="C65">
        <v>2</v>
      </c>
      <c r="D65" s="30">
        <v>44916</v>
      </c>
      <c r="E65">
        <v>1</v>
      </c>
      <c r="F65">
        <v>62</v>
      </c>
    </row>
    <row r="66" spans="1:6" x14ac:dyDescent="0.25">
      <c r="A66">
        <v>2020</v>
      </c>
      <c r="B66">
        <v>5</v>
      </c>
      <c r="C66">
        <v>2</v>
      </c>
      <c r="D66" s="30">
        <v>44916</v>
      </c>
      <c r="E66">
        <v>5</v>
      </c>
      <c r="F66">
        <v>174</v>
      </c>
    </row>
    <row r="67" spans="1:6" x14ac:dyDescent="0.25">
      <c r="A67">
        <v>2020</v>
      </c>
      <c r="B67">
        <v>6</v>
      </c>
      <c r="C67">
        <v>2</v>
      </c>
      <c r="D67" s="30">
        <v>44916</v>
      </c>
      <c r="E67">
        <v>3</v>
      </c>
      <c r="F67">
        <v>72</v>
      </c>
    </row>
    <row r="68" spans="1:6" x14ac:dyDescent="0.25">
      <c r="A68">
        <v>2020</v>
      </c>
      <c r="B68">
        <v>7</v>
      </c>
      <c r="C68">
        <v>2</v>
      </c>
      <c r="D68" s="30">
        <v>44916</v>
      </c>
      <c r="E68">
        <v>1</v>
      </c>
      <c r="F68">
        <v>30</v>
      </c>
    </row>
    <row r="69" spans="1:6" x14ac:dyDescent="0.25">
      <c r="A69">
        <v>2020</v>
      </c>
      <c r="B69">
        <v>8</v>
      </c>
      <c r="C69">
        <v>2</v>
      </c>
      <c r="D69" s="30">
        <v>44916</v>
      </c>
      <c r="E69">
        <v>19</v>
      </c>
      <c r="F69">
        <v>983</v>
      </c>
    </row>
    <row r="70" spans="1:6" x14ac:dyDescent="0.25">
      <c r="A70">
        <v>2020</v>
      </c>
      <c r="B70">
        <v>9</v>
      </c>
      <c r="C70">
        <v>2</v>
      </c>
      <c r="D70" s="30">
        <v>44916</v>
      </c>
      <c r="E70">
        <v>12</v>
      </c>
      <c r="F70">
        <v>256</v>
      </c>
    </row>
    <row r="71" spans="1:6" x14ac:dyDescent="0.25">
      <c r="A71">
        <v>2020</v>
      </c>
      <c r="B71">
        <v>10</v>
      </c>
      <c r="C71">
        <v>2</v>
      </c>
      <c r="D71" s="30">
        <v>44916</v>
      </c>
      <c r="E71">
        <v>6</v>
      </c>
      <c r="F71">
        <v>136</v>
      </c>
    </row>
    <row r="72" spans="1:6" x14ac:dyDescent="0.25">
      <c r="A72">
        <v>2020</v>
      </c>
      <c r="B72">
        <v>11</v>
      </c>
      <c r="C72">
        <v>2</v>
      </c>
      <c r="D72" s="30">
        <v>44916</v>
      </c>
      <c r="E72">
        <v>9</v>
      </c>
      <c r="F72">
        <v>302</v>
      </c>
    </row>
    <row r="73" spans="1:6" x14ac:dyDescent="0.25">
      <c r="A73">
        <v>2020</v>
      </c>
      <c r="B73">
        <v>12</v>
      </c>
      <c r="C73">
        <v>2</v>
      </c>
      <c r="D73" s="30">
        <v>44916</v>
      </c>
      <c r="E73">
        <v>60</v>
      </c>
      <c r="F73">
        <v>1185</v>
      </c>
    </row>
    <row r="74" spans="1:6" x14ac:dyDescent="0.25">
      <c r="A74">
        <v>2020</v>
      </c>
      <c r="B74">
        <v>13</v>
      </c>
      <c r="C74">
        <v>2</v>
      </c>
      <c r="D74" s="30">
        <v>44916</v>
      </c>
      <c r="E74">
        <v>1</v>
      </c>
      <c r="F74">
        <v>18.5</v>
      </c>
    </row>
    <row r="75" spans="1:6" x14ac:dyDescent="0.25">
      <c r="A75">
        <v>2020</v>
      </c>
      <c r="B75">
        <v>14</v>
      </c>
      <c r="C75">
        <v>2</v>
      </c>
      <c r="D75" s="30">
        <v>44916</v>
      </c>
      <c r="E75">
        <v>1</v>
      </c>
      <c r="F75">
        <v>60.7</v>
      </c>
    </row>
    <row r="76" spans="1:6" x14ac:dyDescent="0.25">
      <c r="A76">
        <v>2020</v>
      </c>
      <c r="B76">
        <v>15</v>
      </c>
      <c r="C76">
        <v>2</v>
      </c>
      <c r="D76" s="30">
        <v>44916</v>
      </c>
      <c r="E76">
        <v>5</v>
      </c>
      <c r="F76">
        <v>207.7</v>
      </c>
    </row>
    <row r="77" spans="1:6" x14ac:dyDescent="0.25">
      <c r="A77">
        <v>2020</v>
      </c>
      <c r="B77">
        <v>1</v>
      </c>
      <c r="C77">
        <v>3</v>
      </c>
      <c r="D77" s="30">
        <v>44923</v>
      </c>
      <c r="E77">
        <v>48</v>
      </c>
      <c r="F77">
        <v>718.1</v>
      </c>
    </row>
    <row r="78" spans="1:6" x14ac:dyDescent="0.25">
      <c r="A78">
        <v>2020</v>
      </c>
      <c r="B78">
        <v>2</v>
      </c>
      <c r="C78">
        <v>3</v>
      </c>
      <c r="D78" s="30">
        <v>44923</v>
      </c>
      <c r="E78">
        <v>10</v>
      </c>
      <c r="F78">
        <v>238.3</v>
      </c>
    </row>
    <row r="79" spans="1:6" x14ac:dyDescent="0.25">
      <c r="A79">
        <v>2020</v>
      </c>
      <c r="B79">
        <v>3</v>
      </c>
      <c r="C79">
        <v>3</v>
      </c>
      <c r="D79" s="30">
        <v>44923</v>
      </c>
      <c r="E79">
        <v>50</v>
      </c>
      <c r="F79">
        <v>1150.5</v>
      </c>
    </row>
    <row r="80" spans="1:6" x14ac:dyDescent="0.25">
      <c r="A80">
        <v>2020</v>
      </c>
      <c r="B80">
        <v>4</v>
      </c>
      <c r="C80">
        <v>3</v>
      </c>
      <c r="D80" s="30">
        <v>44923</v>
      </c>
      <c r="E80">
        <v>0</v>
      </c>
      <c r="F80">
        <v>291</v>
      </c>
    </row>
    <row r="81" spans="1:6" x14ac:dyDescent="0.25">
      <c r="A81">
        <v>2020</v>
      </c>
      <c r="B81">
        <v>5</v>
      </c>
      <c r="C81">
        <v>3</v>
      </c>
      <c r="D81" s="30">
        <v>44923</v>
      </c>
      <c r="E81">
        <v>33</v>
      </c>
      <c r="F81">
        <v>404.9</v>
      </c>
    </row>
    <row r="82" spans="1:6" x14ac:dyDescent="0.25">
      <c r="A82">
        <v>2020</v>
      </c>
      <c r="B82">
        <v>6</v>
      </c>
      <c r="C82">
        <v>3</v>
      </c>
      <c r="D82" s="30">
        <v>44923</v>
      </c>
      <c r="E82">
        <v>44</v>
      </c>
      <c r="F82">
        <v>816.3</v>
      </c>
    </row>
    <row r="83" spans="1:6" x14ac:dyDescent="0.25">
      <c r="A83">
        <v>2020</v>
      </c>
      <c r="B83">
        <v>7</v>
      </c>
      <c r="C83">
        <v>3</v>
      </c>
      <c r="D83" s="30">
        <v>44923</v>
      </c>
      <c r="E83">
        <v>35</v>
      </c>
      <c r="F83">
        <v>430.2</v>
      </c>
    </row>
    <row r="84" spans="1:6" x14ac:dyDescent="0.25">
      <c r="A84">
        <v>2020</v>
      </c>
      <c r="B84">
        <v>8</v>
      </c>
      <c r="C84">
        <v>3</v>
      </c>
      <c r="D84" s="30">
        <v>44923</v>
      </c>
      <c r="E84">
        <v>31</v>
      </c>
      <c r="F84">
        <v>730</v>
      </c>
    </row>
    <row r="85" spans="1:6" x14ac:dyDescent="0.25">
      <c r="A85">
        <v>2020</v>
      </c>
      <c r="B85">
        <v>9</v>
      </c>
      <c r="C85">
        <v>3</v>
      </c>
      <c r="D85" s="30">
        <v>44923</v>
      </c>
      <c r="E85">
        <v>7</v>
      </c>
      <c r="F85">
        <v>84</v>
      </c>
    </row>
    <row r="86" spans="1:6" x14ac:dyDescent="0.25">
      <c r="A86">
        <v>2020</v>
      </c>
      <c r="B86">
        <v>10</v>
      </c>
      <c r="C86">
        <v>3</v>
      </c>
      <c r="D86" s="30">
        <v>44923</v>
      </c>
      <c r="E86">
        <v>21</v>
      </c>
      <c r="F86">
        <v>380.1</v>
      </c>
    </row>
    <row r="87" spans="1:6" x14ac:dyDescent="0.25">
      <c r="A87">
        <v>2020</v>
      </c>
      <c r="B87">
        <v>11</v>
      </c>
      <c r="C87">
        <v>3</v>
      </c>
      <c r="D87" s="30">
        <v>44923</v>
      </c>
      <c r="E87">
        <v>19</v>
      </c>
      <c r="F87">
        <v>299.3</v>
      </c>
    </row>
    <row r="88" spans="1:6" x14ac:dyDescent="0.25">
      <c r="A88">
        <v>2020</v>
      </c>
      <c r="B88">
        <v>12</v>
      </c>
      <c r="C88">
        <v>3</v>
      </c>
      <c r="D88" s="30">
        <v>44923</v>
      </c>
      <c r="E88">
        <v>49</v>
      </c>
      <c r="F88">
        <v>736.1</v>
      </c>
    </row>
    <row r="89" spans="1:6" x14ac:dyDescent="0.25">
      <c r="A89">
        <v>2020</v>
      </c>
      <c r="B89">
        <v>13</v>
      </c>
      <c r="C89">
        <v>3</v>
      </c>
      <c r="D89" s="30">
        <v>44923</v>
      </c>
      <c r="E89">
        <v>12</v>
      </c>
      <c r="F89">
        <v>152.69999999999999</v>
      </c>
    </row>
    <row r="90" spans="1:6" x14ac:dyDescent="0.25">
      <c r="A90">
        <v>2020</v>
      </c>
      <c r="B90">
        <v>14</v>
      </c>
      <c r="C90">
        <v>3</v>
      </c>
      <c r="D90" s="30">
        <v>44923</v>
      </c>
      <c r="E90">
        <v>18</v>
      </c>
      <c r="F90">
        <v>309.8</v>
      </c>
    </row>
    <row r="91" spans="1:6" x14ac:dyDescent="0.25">
      <c r="A91">
        <v>2020</v>
      </c>
      <c r="B91">
        <v>15</v>
      </c>
      <c r="C91">
        <v>3</v>
      </c>
      <c r="D91" s="30">
        <v>44923</v>
      </c>
      <c r="E91">
        <v>4</v>
      </c>
      <c r="F91">
        <v>81.599999999999994</v>
      </c>
    </row>
    <row r="92" spans="1:6" x14ac:dyDescent="0.25">
      <c r="A92">
        <v>2021</v>
      </c>
      <c r="B92">
        <v>1</v>
      </c>
      <c r="C92">
        <v>1</v>
      </c>
      <c r="D92" s="30">
        <v>44908</v>
      </c>
      <c r="E92">
        <v>28</v>
      </c>
      <c r="F92">
        <v>516</v>
      </c>
    </row>
    <row r="93" spans="1:6" x14ac:dyDescent="0.25">
      <c r="A93">
        <v>2021</v>
      </c>
      <c r="B93">
        <v>2</v>
      </c>
      <c r="C93">
        <v>1</v>
      </c>
      <c r="D93" s="30">
        <v>44908</v>
      </c>
    </row>
    <row r="94" spans="1:6" x14ac:dyDescent="0.25">
      <c r="A94">
        <v>2021</v>
      </c>
      <c r="B94">
        <v>3</v>
      </c>
      <c r="C94">
        <v>1</v>
      </c>
      <c r="D94" s="30">
        <v>44908</v>
      </c>
    </row>
    <row r="95" spans="1:6" x14ac:dyDescent="0.25">
      <c r="A95">
        <v>2021</v>
      </c>
      <c r="B95">
        <v>4</v>
      </c>
      <c r="C95">
        <v>1</v>
      </c>
      <c r="D95" s="30">
        <v>44908</v>
      </c>
      <c r="E95">
        <v>16</v>
      </c>
      <c r="F95">
        <v>425</v>
      </c>
    </row>
    <row r="96" spans="1:6" x14ac:dyDescent="0.25">
      <c r="A96">
        <v>2021</v>
      </c>
      <c r="B96">
        <v>5</v>
      </c>
      <c r="C96">
        <v>1</v>
      </c>
      <c r="D96" s="30">
        <v>44908</v>
      </c>
      <c r="E96">
        <v>21</v>
      </c>
      <c r="F96">
        <v>315.2</v>
      </c>
    </row>
    <row r="97" spans="1:6" x14ac:dyDescent="0.25">
      <c r="A97">
        <v>2021</v>
      </c>
      <c r="B97">
        <v>6</v>
      </c>
      <c r="C97">
        <v>1</v>
      </c>
      <c r="D97" s="30">
        <v>44908</v>
      </c>
      <c r="E97">
        <v>7</v>
      </c>
      <c r="F97">
        <v>111.9</v>
      </c>
    </row>
    <row r="98" spans="1:6" x14ac:dyDescent="0.25">
      <c r="A98">
        <v>2021</v>
      </c>
      <c r="B98">
        <v>7</v>
      </c>
      <c r="C98">
        <v>1</v>
      </c>
      <c r="D98" s="30">
        <v>44908</v>
      </c>
    </row>
    <row r="99" spans="1:6" x14ac:dyDescent="0.25">
      <c r="A99">
        <v>2021</v>
      </c>
      <c r="B99">
        <v>8</v>
      </c>
      <c r="C99">
        <v>1</v>
      </c>
      <c r="D99" s="30">
        <v>44908</v>
      </c>
    </row>
    <row r="100" spans="1:6" x14ac:dyDescent="0.25">
      <c r="A100">
        <v>2021</v>
      </c>
      <c r="B100">
        <v>9</v>
      </c>
      <c r="C100">
        <v>1</v>
      </c>
      <c r="D100" s="30">
        <v>44908</v>
      </c>
      <c r="E100">
        <v>17</v>
      </c>
      <c r="F100">
        <v>308.8</v>
      </c>
    </row>
    <row r="101" spans="1:6" x14ac:dyDescent="0.25">
      <c r="A101">
        <v>2021</v>
      </c>
      <c r="B101">
        <v>10</v>
      </c>
      <c r="C101">
        <v>1</v>
      </c>
      <c r="D101" s="30">
        <v>44908</v>
      </c>
      <c r="E101">
        <v>47</v>
      </c>
      <c r="F101">
        <v>942</v>
      </c>
    </row>
    <row r="102" spans="1:6" x14ac:dyDescent="0.25">
      <c r="A102">
        <v>2021</v>
      </c>
      <c r="B102">
        <v>11</v>
      </c>
      <c r="C102">
        <v>1</v>
      </c>
      <c r="D102" s="30">
        <v>44908</v>
      </c>
      <c r="E102">
        <v>11</v>
      </c>
      <c r="F102">
        <v>293.3</v>
      </c>
    </row>
    <row r="103" spans="1:6" x14ac:dyDescent="0.25">
      <c r="A103">
        <v>2021</v>
      </c>
      <c r="B103">
        <v>12</v>
      </c>
      <c r="C103">
        <v>1</v>
      </c>
      <c r="D103" s="30">
        <v>44908</v>
      </c>
      <c r="E103">
        <v>42</v>
      </c>
      <c r="F103">
        <v>681.1</v>
      </c>
    </row>
    <row r="104" spans="1:6" x14ac:dyDescent="0.25">
      <c r="A104">
        <v>2021</v>
      </c>
      <c r="B104">
        <v>13</v>
      </c>
      <c r="C104">
        <v>1</v>
      </c>
      <c r="D104" s="30">
        <v>44908</v>
      </c>
    </row>
    <row r="105" spans="1:6" x14ac:dyDescent="0.25">
      <c r="A105">
        <v>2021</v>
      </c>
      <c r="B105">
        <v>14</v>
      </c>
      <c r="C105">
        <v>1</v>
      </c>
      <c r="D105" s="30">
        <v>44908</v>
      </c>
      <c r="E105">
        <v>7</v>
      </c>
      <c r="F105">
        <v>231.2</v>
      </c>
    </row>
    <row r="106" spans="1:6" x14ac:dyDescent="0.25">
      <c r="A106">
        <v>2021</v>
      </c>
      <c r="B106">
        <v>15</v>
      </c>
      <c r="C106">
        <v>1</v>
      </c>
      <c r="D106" s="30">
        <v>44908</v>
      </c>
      <c r="E106">
        <v>8</v>
      </c>
      <c r="F106">
        <v>308.89999999999998</v>
      </c>
    </row>
    <row r="107" spans="1:6" x14ac:dyDescent="0.25">
      <c r="A107">
        <v>2021</v>
      </c>
      <c r="B107">
        <v>1</v>
      </c>
      <c r="C107">
        <v>2</v>
      </c>
      <c r="D107" s="30">
        <v>44916</v>
      </c>
      <c r="E107">
        <v>24</v>
      </c>
      <c r="F107">
        <v>379.2</v>
      </c>
    </row>
    <row r="108" spans="1:6" x14ac:dyDescent="0.25">
      <c r="A108">
        <v>2021</v>
      </c>
      <c r="B108">
        <v>2</v>
      </c>
      <c r="C108">
        <v>2</v>
      </c>
      <c r="D108" s="30">
        <v>44916</v>
      </c>
      <c r="E108">
        <v>11</v>
      </c>
      <c r="F108">
        <v>351.2</v>
      </c>
    </row>
    <row r="109" spans="1:6" x14ac:dyDescent="0.25">
      <c r="A109">
        <v>2021</v>
      </c>
      <c r="B109">
        <v>3</v>
      </c>
      <c r="C109">
        <v>2</v>
      </c>
      <c r="D109" s="30">
        <v>44916</v>
      </c>
      <c r="E109">
        <v>24</v>
      </c>
      <c r="F109">
        <v>696.5</v>
      </c>
    </row>
    <row r="110" spans="1:6" x14ac:dyDescent="0.25">
      <c r="A110">
        <v>2021</v>
      </c>
      <c r="B110">
        <v>4</v>
      </c>
      <c r="C110">
        <v>2</v>
      </c>
      <c r="D110" s="30">
        <v>44916</v>
      </c>
      <c r="E110">
        <v>30</v>
      </c>
      <c r="F110">
        <v>789.3</v>
      </c>
    </row>
    <row r="111" spans="1:6" x14ac:dyDescent="0.25">
      <c r="A111">
        <v>2021</v>
      </c>
      <c r="B111">
        <v>5</v>
      </c>
      <c r="C111">
        <v>2</v>
      </c>
      <c r="D111" s="30">
        <v>44916</v>
      </c>
      <c r="E111">
        <v>25</v>
      </c>
      <c r="F111">
        <v>337.9</v>
      </c>
    </row>
    <row r="112" spans="1:6" x14ac:dyDescent="0.25">
      <c r="A112">
        <v>2021</v>
      </c>
      <c r="B112">
        <v>6</v>
      </c>
      <c r="C112">
        <v>2</v>
      </c>
      <c r="D112" s="30">
        <v>44916</v>
      </c>
      <c r="E112">
        <v>7</v>
      </c>
      <c r="F112">
        <v>107</v>
      </c>
    </row>
    <row r="113" spans="1:6" x14ac:dyDescent="0.25">
      <c r="A113">
        <v>2021</v>
      </c>
      <c r="B113">
        <v>7</v>
      </c>
      <c r="C113">
        <v>2</v>
      </c>
      <c r="D113" s="30">
        <v>44916</v>
      </c>
      <c r="E113">
        <v>1</v>
      </c>
      <c r="F113">
        <v>24.5</v>
      </c>
    </row>
    <row r="114" spans="1:6" x14ac:dyDescent="0.25">
      <c r="A114">
        <v>2021</v>
      </c>
      <c r="B114">
        <v>8</v>
      </c>
      <c r="C114">
        <v>2</v>
      </c>
      <c r="D114" s="30">
        <v>44916</v>
      </c>
      <c r="E114">
        <v>14</v>
      </c>
      <c r="F114">
        <v>416.8</v>
      </c>
    </row>
    <row r="115" spans="1:6" x14ac:dyDescent="0.25">
      <c r="A115">
        <v>2021</v>
      </c>
      <c r="B115">
        <v>9</v>
      </c>
      <c r="C115">
        <v>2</v>
      </c>
      <c r="D115" s="30">
        <v>44916</v>
      </c>
      <c r="E115">
        <v>15</v>
      </c>
      <c r="F115">
        <v>261.8</v>
      </c>
    </row>
    <row r="116" spans="1:6" x14ac:dyDescent="0.25">
      <c r="A116">
        <v>2021</v>
      </c>
      <c r="B116">
        <v>10</v>
      </c>
      <c r="C116">
        <v>2</v>
      </c>
      <c r="D116" s="30">
        <v>44916</v>
      </c>
      <c r="E116">
        <v>36</v>
      </c>
      <c r="F116">
        <v>663</v>
      </c>
    </row>
    <row r="117" spans="1:6" x14ac:dyDescent="0.25">
      <c r="A117">
        <v>2021</v>
      </c>
      <c r="B117">
        <v>11</v>
      </c>
      <c r="C117">
        <v>2</v>
      </c>
      <c r="D117" s="30">
        <v>44916</v>
      </c>
      <c r="E117">
        <v>15</v>
      </c>
      <c r="F117">
        <v>432.5</v>
      </c>
    </row>
    <row r="118" spans="1:6" x14ac:dyDescent="0.25">
      <c r="A118">
        <v>2021</v>
      </c>
      <c r="B118">
        <v>12</v>
      </c>
      <c r="C118">
        <v>2</v>
      </c>
      <c r="D118" s="30">
        <v>44916</v>
      </c>
      <c r="E118">
        <v>54</v>
      </c>
      <c r="F118">
        <v>978.6</v>
      </c>
    </row>
    <row r="119" spans="1:6" x14ac:dyDescent="0.25">
      <c r="A119">
        <v>2021</v>
      </c>
      <c r="B119">
        <v>13</v>
      </c>
      <c r="C119">
        <v>2</v>
      </c>
      <c r="D119" s="30">
        <v>44916</v>
      </c>
      <c r="E119">
        <v>25</v>
      </c>
      <c r="F119">
        <v>593.4</v>
      </c>
    </row>
    <row r="120" spans="1:6" x14ac:dyDescent="0.25">
      <c r="A120">
        <v>2021</v>
      </c>
      <c r="B120">
        <v>14</v>
      </c>
      <c r="C120">
        <v>2</v>
      </c>
      <c r="D120" s="30">
        <v>44916</v>
      </c>
      <c r="E120">
        <v>20</v>
      </c>
      <c r="F120">
        <v>581.9</v>
      </c>
    </row>
    <row r="121" spans="1:6" x14ac:dyDescent="0.25">
      <c r="A121">
        <v>2021</v>
      </c>
      <c r="B121">
        <v>15</v>
      </c>
      <c r="C121">
        <v>2</v>
      </c>
      <c r="D121" s="30">
        <v>44916</v>
      </c>
      <c r="E121">
        <v>6</v>
      </c>
      <c r="F121">
        <v>188.6</v>
      </c>
    </row>
    <row r="122" spans="1:6" x14ac:dyDescent="0.25">
      <c r="A122">
        <v>2021</v>
      </c>
      <c r="B122">
        <v>1</v>
      </c>
      <c r="C122">
        <v>3</v>
      </c>
      <c r="D122" s="30">
        <v>44923</v>
      </c>
      <c r="E122">
        <v>3</v>
      </c>
      <c r="F122">
        <v>19.899999999999999</v>
      </c>
    </row>
    <row r="123" spans="1:6" x14ac:dyDescent="0.25">
      <c r="A123">
        <v>2021</v>
      </c>
      <c r="B123">
        <v>2</v>
      </c>
      <c r="C123">
        <v>3</v>
      </c>
      <c r="D123" s="30">
        <v>44923</v>
      </c>
      <c r="E123">
        <v>17</v>
      </c>
      <c r="F123">
        <v>406</v>
      </c>
    </row>
    <row r="124" spans="1:6" x14ac:dyDescent="0.25">
      <c r="A124">
        <v>2021</v>
      </c>
      <c r="B124">
        <v>3</v>
      </c>
      <c r="C124">
        <v>3</v>
      </c>
      <c r="D124" s="30">
        <v>44923</v>
      </c>
      <c r="E124">
        <v>19</v>
      </c>
      <c r="F124">
        <v>320.8</v>
      </c>
    </row>
    <row r="125" spans="1:6" x14ac:dyDescent="0.25">
      <c r="A125">
        <v>2021</v>
      </c>
      <c r="B125">
        <v>4</v>
      </c>
      <c r="C125">
        <v>3</v>
      </c>
      <c r="D125" s="30">
        <v>44923</v>
      </c>
      <c r="E125">
        <v>8</v>
      </c>
      <c r="F125">
        <v>131.69999999999999</v>
      </c>
    </row>
    <row r="126" spans="1:6" x14ac:dyDescent="0.25">
      <c r="A126">
        <v>2021</v>
      </c>
      <c r="B126">
        <v>5</v>
      </c>
      <c r="C126">
        <v>3</v>
      </c>
      <c r="D126" s="30">
        <v>44923</v>
      </c>
      <c r="E126">
        <v>11</v>
      </c>
      <c r="F126">
        <v>82.9</v>
      </c>
    </row>
    <row r="127" spans="1:6" x14ac:dyDescent="0.25">
      <c r="A127">
        <v>2021</v>
      </c>
      <c r="B127">
        <v>6</v>
      </c>
      <c r="C127">
        <v>3</v>
      </c>
      <c r="D127" s="30">
        <v>44923</v>
      </c>
      <c r="E127">
        <v>11</v>
      </c>
      <c r="F127">
        <v>152.19999999999999</v>
      </c>
    </row>
    <row r="128" spans="1:6" x14ac:dyDescent="0.25">
      <c r="A128">
        <v>2021</v>
      </c>
      <c r="B128">
        <v>7</v>
      </c>
      <c r="C128">
        <v>3</v>
      </c>
      <c r="D128" s="30">
        <v>44923</v>
      </c>
      <c r="E128">
        <v>5</v>
      </c>
      <c r="F128">
        <v>78.400000000000006</v>
      </c>
    </row>
    <row r="129" spans="1:6" x14ac:dyDescent="0.25">
      <c r="A129">
        <v>2021</v>
      </c>
      <c r="B129">
        <v>8</v>
      </c>
      <c r="C129">
        <v>3</v>
      </c>
      <c r="D129" s="30">
        <v>44923</v>
      </c>
      <c r="E129">
        <v>21</v>
      </c>
      <c r="F129">
        <v>457.7</v>
      </c>
    </row>
    <row r="130" spans="1:6" x14ac:dyDescent="0.25">
      <c r="A130">
        <v>2021</v>
      </c>
      <c r="B130">
        <v>9</v>
      </c>
      <c r="C130">
        <v>3</v>
      </c>
      <c r="D130" s="30">
        <v>44923</v>
      </c>
      <c r="E130">
        <v>19</v>
      </c>
      <c r="F130">
        <v>283.3</v>
      </c>
    </row>
    <row r="131" spans="1:6" x14ac:dyDescent="0.25">
      <c r="A131">
        <v>2021</v>
      </c>
      <c r="B131">
        <v>10</v>
      </c>
      <c r="C131">
        <v>3</v>
      </c>
      <c r="D131" s="30">
        <v>44923</v>
      </c>
      <c r="E131">
        <v>11</v>
      </c>
      <c r="F131">
        <v>134</v>
      </c>
    </row>
    <row r="132" spans="1:6" x14ac:dyDescent="0.25">
      <c r="A132">
        <v>2021</v>
      </c>
      <c r="B132">
        <v>11</v>
      </c>
      <c r="C132">
        <v>3</v>
      </c>
      <c r="D132" s="30">
        <v>44923</v>
      </c>
      <c r="E132">
        <v>8</v>
      </c>
      <c r="F132">
        <v>121</v>
      </c>
    </row>
    <row r="133" spans="1:6" x14ac:dyDescent="0.25">
      <c r="A133">
        <v>2021</v>
      </c>
      <c r="B133">
        <v>12</v>
      </c>
      <c r="C133">
        <v>3</v>
      </c>
      <c r="D133" s="30">
        <v>44923</v>
      </c>
      <c r="E133">
        <v>5</v>
      </c>
      <c r="F133">
        <v>68.7</v>
      </c>
    </row>
    <row r="134" spans="1:6" x14ac:dyDescent="0.25">
      <c r="A134">
        <v>2021</v>
      </c>
      <c r="B134">
        <v>13</v>
      </c>
      <c r="C134">
        <v>3</v>
      </c>
      <c r="D134" s="30">
        <v>44923</v>
      </c>
      <c r="E134">
        <v>16</v>
      </c>
      <c r="F134">
        <v>263.3</v>
      </c>
    </row>
    <row r="135" spans="1:6" x14ac:dyDescent="0.25">
      <c r="A135">
        <v>2021</v>
      </c>
      <c r="B135">
        <v>14</v>
      </c>
      <c r="C135">
        <v>3</v>
      </c>
      <c r="D135" s="30">
        <v>44923</v>
      </c>
      <c r="E135">
        <v>17</v>
      </c>
      <c r="F135">
        <v>282.39999999999998</v>
      </c>
    </row>
    <row r="136" spans="1:6" x14ac:dyDescent="0.25">
      <c r="A136">
        <v>2021</v>
      </c>
      <c r="B136">
        <v>15</v>
      </c>
      <c r="C136">
        <v>3</v>
      </c>
      <c r="D136" s="30">
        <v>44923</v>
      </c>
      <c r="E136">
        <v>14</v>
      </c>
      <c r="F136">
        <v>328.8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activeCell="E4" sqref="E4"/>
    </sheetView>
  </sheetViews>
  <sheetFormatPr baseColWidth="10" defaultRowHeight="15" x14ac:dyDescent="0.25"/>
  <sheetData>
    <row r="1" spans="1:3" x14ac:dyDescent="0.25">
      <c r="A1" t="s">
        <v>11134</v>
      </c>
      <c r="B1" t="s">
        <v>11135</v>
      </c>
      <c r="C1" t="s">
        <v>11138</v>
      </c>
    </row>
    <row r="2" spans="1:3" x14ac:dyDescent="0.25">
      <c r="A2">
        <v>2019</v>
      </c>
      <c r="B2">
        <v>1</v>
      </c>
      <c r="C2">
        <v>1263.663</v>
      </c>
    </row>
    <row r="3" spans="1:3" x14ac:dyDescent="0.25">
      <c r="A3">
        <v>2019</v>
      </c>
      <c r="B3">
        <v>2</v>
      </c>
      <c r="C3">
        <v>592.89</v>
      </c>
    </row>
    <row r="4" spans="1:3" x14ac:dyDescent="0.25">
      <c r="A4">
        <v>2019</v>
      </c>
      <c r="B4">
        <v>3</v>
      </c>
      <c r="C4">
        <v>443.74</v>
      </c>
    </row>
    <row r="5" spans="1:3" x14ac:dyDescent="0.25">
      <c r="A5">
        <v>2019</v>
      </c>
      <c r="B5">
        <v>4</v>
      </c>
      <c r="C5">
        <v>579.13</v>
      </c>
    </row>
    <row r="6" spans="1:3" x14ac:dyDescent="0.25">
      <c r="A6">
        <v>2019</v>
      </c>
      <c r="B6">
        <v>5</v>
      </c>
      <c r="C6">
        <v>332.1</v>
      </c>
    </row>
    <row r="7" spans="1:3" x14ac:dyDescent="0.25">
      <c r="A7">
        <v>2019</v>
      </c>
      <c r="B7">
        <v>6</v>
      </c>
      <c r="C7">
        <v>1406.21</v>
      </c>
    </row>
    <row r="8" spans="1:3" x14ac:dyDescent="0.25">
      <c r="A8">
        <v>2019</v>
      </c>
      <c r="B8">
        <v>7</v>
      </c>
      <c r="C8">
        <v>164.26</v>
      </c>
    </row>
    <row r="9" spans="1:3" x14ac:dyDescent="0.25">
      <c r="A9">
        <v>2019</v>
      </c>
      <c r="B9">
        <v>8</v>
      </c>
      <c r="C9">
        <v>219.42500000000001</v>
      </c>
    </row>
    <row r="10" spans="1:3" x14ac:dyDescent="0.25">
      <c r="A10">
        <v>2019</v>
      </c>
      <c r="B10">
        <v>9</v>
      </c>
      <c r="C10">
        <v>329.12</v>
      </c>
    </row>
    <row r="11" spans="1:3" x14ac:dyDescent="0.25">
      <c r="A11">
        <v>2019</v>
      </c>
      <c r="B11">
        <v>10</v>
      </c>
      <c r="C11">
        <v>1042.94</v>
      </c>
    </row>
    <row r="12" spans="1:3" x14ac:dyDescent="0.25">
      <c r="A12">
        <v>2019</v>
      </c>
      <c r="B12">
        <v>11</v>
      </c>
      <c r="C12">
        <v>1094.48</v>
      </c>
    </row>
    <row r="13" spans="1:3" x14ac:dyDescent="0.25">
      <c r="A13">
        <v>2019</v>
      </c>
      <c r="B13">
        <v>12</v>
      </c>
      <c r="C13">
        <v>610.82000000000005</v>
      </c>
    </row>
    <row r="14" spans="1:3" x14ac:dyDescent="0.25">
      <c r="A14">
        <v>2019</v>
      </c>
      <c r="B14">
        <v>13</v>
      </c>
      <c r="C14">
        <v>113.7</v>
      </c>
    </row>
    <row r="15" spans="1:3" x14ac:dyDescent="0.25">
      <c r="A15">
        <v>2019</v>
      </c>
      <c r="B15">
        <v>14</v>
      </c>
      <c r="C15">
        <v>4.8899999999999997</v>
      </c>
    </row>
    <row r="16" spans="1:3" x14ac:dyDescent="0.25">
      <c r="A16">
        <v>2019</v>
      </c>
      <c r="B16">
        <v>15</v>
      </c>
      <c r="C16">
        <v>77.31</v>
      </c>
    </row>
    <row r="17" spans="1:3" x14ac:dyDescent="0.25">
      <c r="A17">
        <v>2020</v>
      </c>
      <c r="B17">
        <v>1</v>
      </c>
      <c r="C17">
        <v>1048.0999999999999</v>
      </c>
    </row>
    <row r="18" spans="1:3" x14ac:dyDescent="0.25">
      <c r="A18">
        <v>2020</v>
      </c>
      <c r="B18">
        <v>2</v>
      </c>
      <c r="C18">
        <v>238.3</v>
      </c>
    </row>
    <row r="19" spans="1:3" x14ac:dyDescent="0.25">
      <c r="A19">
        <v>2020</v>
      </c>
      <c r="B19">
        <v>3</v>
      </c>
      <c r="C19">
        <v>1150.5</v>
      </c>
    </row>
    <row r="20" spans="1:3" x14ac:dyDescent="0.25">
      <c r="A20">
        <v>2020</v>
      </c>
      <c r="B20">
        <v>4</v>
      </c>
      <c r="C20">
        <v>353</v>
      </c>
    </row>
    <row r="21" spans="1:3" x14ac:dyDescent="0.25">
      <c r="A21">
        <v>2020</v>
      </c>
      <c r="B21">
        <v>5</v>
      </c>
      <c r="C21">
        <v>578.9</v>
      </c>
    </row>
    <row r="22" spans="1:3" x14ac:dyDescent="0.25">
      <c r="A22">
        <v>2020</v>
      </c>
      <c r="B22">
        <v>6</v>
      </c>
      <c r="C22">
        <v>888.3</v>
      </c>
    </row>
    <row r="23" spans="1:3" x14ac:dyDescent="0.25">
      <c r="A23">
        <v>2020</v>
      </c>
      <c r="B23">
        <v>7</v>
      </c>
      <c r="C23">
        <v>460.2</v>
      </c>
    </row>
    <row r="24" spans="1:3" x14ac:dyDescent="0.25">
      <c r="A24">
        <v>2020</v>
      </c>
      <c r="B24">
        <v>8</v>
      </c>
      <c r="C24">
        <v>1713</v>
      </c>
    </row>
    <row r="25" spans="1:3" x14ac:dyDescent="0.25">
      <c r="A25">
        <v>2020</v>
      </c>
      <c r="B25">
        <v>9</v>
      </c>
      <c r="C25">
        <v>340</v>
      </c>
    </row>
    <row r="26" spans="1:3" x14ac:dyDescent="0.25">
      <c r="A26">
        <v>2020</v>
      </c>
      <c r="B26">
        <v>10</v>
      </c>
      <c r="C26">
        <v>661.4</v>
      </c>
    </row>
    <row r="27" spans="1:3" x14ac:dyDescent="0.25">
      <c r="A27">
        <v>2020</v>
      </c>
      <c r="B27">
        <v>11</v>
      </c>
      <c r="C27">
        <v>694.7</v>
      </c>
    </row>
    <row r="28" spans="1:3" x14ac:dyDescent="0.25">
      <c r="A28">
        <v>2020</v>
      </c>
      <c r="B28">
        <v>12</v>
      </c>
      <c r="C28">
        <v>2140.6</v>
      </c>
    </row>
    <row r="29" spans="1:3" x14ac:dyDescent="0.25">
      <c r="A29">
        <v>2020</v>
      </c>
      <c r="B29">
        <v>13</v>
      </c>
      <c r="C29">
        <v>171.2</v>
      </c>
    </row>
    <row r="30" spans="1:3" x14ac:dyDescent="0.25">
      <c r="A30">
        <v>2020</v>
      </c>
      <c r="B30">
        <v>14</v>
      </c>
      <c r="C30">
        <v>370.5</v>
      </c>
    </row>
    <row r="31" spans="1:3" x14ac:dyDescent="0.25">
      <c r="A31">
        <v>2020</v>
      </c>
      <c r="B31">
        <v>15</v>
      </c>
      <c r="C31">
        <v>289.3</v>
      </c>
    </row>
    <row r="32" spans="1:3" x14ac:dyDescent="0.25">
      <c r="A32">
        <v>2021</v>
      </c>
      <c r="B32">
        <v>1</v>
      </c>
      <c r="C32">
        <v>915.1</v>
      </c>
    </row>
    <row r="33" spans="1:3" x14ac:dyDescent="0.25">
      <c r="A33">
        <v>2021</v>
      </c>
      <c r="B33">
        <v>2</v>
      </c>
      <c r="C33">
        <v>757.2</v>
      </c>
    </row>
    <row r="34" spans="1:3" x14ac:dyDescent="0.25">
      <c r="A34">
        <v>2021</v>
      </c>
      <c r="B34">
        <v>3</v>
      </c>
      <c r="C34">
        <v>1017.3</v>
      </c>
    </row>
    <row r="35" spans="1:3" x14ac:dyDescent="0.25">
      <c r="A35">
        <v>2021</v>
      </c>
      <c r="B35">
        <v>4</v>
      </c>
      <c r="C35">
        <v>1346</v>
      </c>
    </row>
    <row r="36" spans="1:3" x14ac:dyDescent="0.25">
      <c r="A36">
        <v>2021</v>
      </c>
      <c r="B36">
        <v>5</v>
      </c>
      <c r="C36">
        <v>736</v>
      </c>
    </row>
    <row r="37" spans="1:3" x14ac:dyDescent="0.25">
      <c r="A37">
        <v>2021</v>
      </c>
      <c r="B37">
        <v>6</v>
      </c>
      <c r="C37">
        <v>371.1</v>
      </c>
    </row>
    <row r="38" spans="1:3" x14ac:dyDescent="0.25">
      <c r="A38">
        <v>2021</v>
      </c>
      <c r="B38">
        <v>7</v>
      </c>
      <c r="C38">
        <v>102.9</v>
      </c>
    </row>
    <row r="39" spans="1:3" x14ac:dyDescent="0.25">
      <c r="A39">
        <v>2021</v>
      </c>
      <c r="B39">
        <v>8</v>
      </c>
      <c r="C39">
        <v>874.5</v>
      </c>
    </row>
    <row r="40" spans="1:3" x14ac:dyDescent="0.25">
      <c r="A40">
        <v>2021</v>
      </c>
      <c r="B40">
        <v>9</v>
      </c>
      <c r="C40">
        <v>853.9</v>
      </c>
    </row>
    <row r="41" spans="1:3" x14ac:dyDescent="0.25">
      <c r="A41">
        <v>2021</v>
      </c>
      <c r="B41">
        <v>10</v>
      </c>
      <c r="C41">
        <v>1739</v>
      </c>
    </row>
    <row r="42" spans="1:3" x14ac:dyDescent="0.25">
      <c r="A42">
        <v>2021</v>
      </c>
      <c r="B42">
        <v>11</v>
      </c>
      <c r="C42">
        <v>846.8</v>
      </c>
    </row>
    <row r="43" spans="1:3" x14ac:dyDescent="0.25">
      <c r="A43">
        <v>2021</v>
      </c>
      <c r="B43">
        <v>12</v>
      </c>
      <c r="C43">
        <v>1728.4</v>
      </c>
    </row>
    <row r="44" spans="1:3" x14ac:dyDescent="0.25">
      <c r="A44">
        <v>2021</v>
      </c>
      <c r="B44">
        <v>13</v>
      </c>
      <c r="C44">
        <v>856.7</v>
      </c>
    </row>
    <row r="45" spans="1:3" x14ac:dyDescent="0.25">
      <c r="A45">
        <v>2021</v>
      </c>
      <c r="B45">
        <v>14</v>
      </c>
      <c r="C45">
        <v>1095.5</v>
      </c>
    </row>
    <row r="46" spans="1:3" x14ac:dyDescent="0.25">
      <c r="A46">
        <v>2021</v>
      </c>
      <c r="B46">
        <v>15</v>
      </c>
      <c r="C46">
        <v>826.3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pane ySplit="1" topLeftCell="A2" activePane="bottomLeft" state="frozen"/>
      <selection pane="bottomLeft" activeCell="M16" sqref="M16"/>
    </sheetView>
  </sheetViews>
  <sheetFormatPr baseColWidth="10" defaultRowHeight="15" x14ac:dyDescent="0.25"/>
  <cols>
    <col min="1" max="1" width="18.5703125" customWidth="1"/>
  </cols>
  <sheetData>
    <row r="1" spans="1:12" x14ac:dyDescent="0.25">
      <c r="A1" s="27" t="s">
        <v>11104</v>
      </c>
      <c r="B1" s="27" t="s">
        <v>11</v>
      </c>
      <c r="C1" s="27" t="s">
        <v>11066</v>
      </c>
      <c r="D1" s="27" t="s">
        <v>11067</v>
      </c>
      <c r="E1" s="27" t="s">
        <v>11068</v>
      </c>
      <c r="F1" s="27" t="s">
        <v>12</v>
      </c>
      <c r="G1" s="27" t="s">
        <v>9290</v>
      </c>
      <c r="H1" s="27" t="s">
        <v>11069</v>
      </c>
      <c r="I1" s="27" t="s">
        <v>11070</v>
      </c>
      <c r="J1" s="27" t="s">
        <v>11105</v>
      </c>
      <c r="K1" s="27" t="s">
        <v>11071</v>
      </c>
      <c r="L1" s="27" t="s">
        <v>11072</v>
      </c>
    </row>
    <row r="2" spans="1:12" x14ac:dyDescent="0.25">
      <c r="A2" s="27" t="s">
        <v>11073</v>
      </c>
      <c r="B2" s="27">
        <v>12.771000000000001</v>
      </c>
      <c r="C2" s="27">
        <v>28.69</v>
      </c>
      <c r="D2" s="27">
        <v>29.05</v>
      </c>
      <c r="E2" s="27">
        <v>32.659999999999997</v>
      </c>
      <c r="F2" s="27">
        <v>2.4569999999999999</v>
      </c>
      <c r="G2" s="27">
        <v>0.80800000000000005</v>
      </c>
      <c r="H2" s="27">
        <v>3</v>
      </c>
      <c r="I2" s="27">
        <v>2.7629999999999999</v>
      </c>
      <c r="J2" s="27">
        <v>1.125</v>
      </c>
      <c r="K2" s="27">
        <v>0.92100000000000004</v>
      </c>
      <c r="L2" s="27">
        <v>28.87</v>
      </c>
    </row>
    <row r="3" spans="1:12" x14ac:dyDescent="0.25">
      <c r="A3" s="27" t="s">
        <v>11073</v>
      </c>
      <c r="B3" s="27">
        <v>12.24</v>
      </c>
      <c r="C3" s="27">
        <v>27.96</v>
      </c>
      <c r="D3" s="27">
        <v>29.53</v>
      </c>
      <c r="E3" s="27">
        <v>28.99</v>
      </c>
      <c r="F3" s="27">
        <v>2.4510000000000001</v>
      </c>
      <c r="G3" s="27">
        <v>0.8</v>
      </c>
      <c r="H3" s="27">
        <v>4</v>
      </c>
      <c r="I3" s="27">
        <v>0.94799999999999995</v>
      </c>
      <c r="J3" s="27">
        <v>0.38700000000000001</v>
      </c>
      <c r="K3" s="27">
        <v>0.23699999999999999</v>
      </c>
      <c r="L3" s="27">
        <v>28.745000000000001</v>
      </c>
    </row>
    <row r="4" spans="1:12" x14ac:dyDescent="0.25">
      <c r="A4" s="27" t="s">
        <v>11073</v>
      </c>
      <c r="B4" s="27">
        <v>18.132000000000001</v>
      </c>
      <c r="C4" s="27">
        <v>31.02</v>
      </c>
      <c r="D4" s="27">
        <v>33.18</v>
      </c>
      <c r="E4" s="27">
        <v>41.99</v>
      </c>
      <c r="F4" s="27">
        <v>3.9529999999999998</v>
      </c>
      <c r="G4" s="27">
        <v>0.78200000000000003</v>
      </c>
      <c r="H4" s="27">
        <v>1</v>
      </c>
      <c r="I4" s="27">
        <v>1.671</v>
      </c>
      <c r="J4" s="27">
        <v>0.42299999999999999</v>
      </c>
      <c r="K4" s="27">
        <v>1.671</v>
      </c>
      <c r="L4" s="27">
        <v>32.1</v>
      </c>
    </row>
    <row r="5" spans="1:12" x14ac:dyDescent="0.25">
      <c r="A5" s="27" t="s">
        <v>11073</v>
      </c>
      <c r="B5" s="27">
        <v>13.574</v>
      </c>
      <c r="C5" s="27">
        <v>29.99</v>
      </c>
      <c r="D5" s="27">
        <v>33.78</v>
      </c>
      <c r="E5" s="27">
        <v>25.21</v>
      </c>
      <c r="F5" s="27">
        <v>2.153</v>
      </c>
      <c r="G5" s="27">
        <v>0.84099999999999997</v>
      </c>
      <c r="H5" s="27">
        <v>2</v>
      </c>
      <c r="I5" s="27">
        <v>1.222</v>
      </c>
      <c r="J5" s="27">
        <v>0.56799999999999995</v>
      </c>
      <c r="K5" s="27">
        <v>0.61099999999999999</v>
      </c>
      <c r="L5" s="27">
        <v>31.885000000000002</v>
      </c>
    </row>
    <row r="6" spans="1:12" x14ac:dyDescent="0.25">
      <c r="A6" s="27" t="s">
        <v>11073</v>
      </c>
      <c r="B6" s="27">
        <v>16.573</v>
      </c>
      <c r="C6" s="27">
        <v>29.58</v>
      </c>
      <c r="D6" s="27">
        <v>31.48</v>
      </c>
      <c r="E6" s="27">
        <v>36.409999999999997</v>
      </c>
      <c r="F6" s="27">
        <v>3.359</v>
      </c>
      <c r="G6" s="27">
        <v>0.79700000000000004</v>
      </c>
      <c r="H6" s="27">
        <v>4</v>
      </c>
      <c r="I6" s="27">
        <v>1.6639999999999999</v>
      </c>
      <c r="J6" s="27">
        <v>0.495</v>
      </c>
      <c r="K6" s="27">
        <v>0.41599999999999998</v>
      </c>
      <c r="L6" s="27">
        <v>30.53</v>
      </c>
    </row>
    <row r="7" spans="1:12" x14ac:dyDescent="0.25">
      <c r="A7" s="27" t="s">
        <v>11073</v>
      </c>
      <c r="B7" s="27">
        <v>13.765000000000001</v>
      </c>
      <c r="C7" s="27">
        <v>27.07</v>
      </c>
      <c r="D7" s="27">
        <v>30.58</v>
      </c>
      <c r="E7" s="27">
        <v>35.340000000000003</v>
      </c>
      <c r="F7" s="27">
        <v>2.8149999999999999</v>
      </c>
      <c r="G7" s="27">
        <v>0.79500000000000004</v>
      </c>
      <c r="H7" s="27">
        <v>1</v>
      </c>
      <c r="I7" s="27">
        <v>0.90800000000000003</v>
      </c>
      <c r="J7" s="27">
        <v>0.32300000000000001</v>
      </c>
      <c r="K7" s="27">
        <v>0.90800000000000003</v>
      </c>
      <c r="L7" s="27">
        <v>28.824999999999999</v>
      </c>
    </row>
    <row r="8" spans="1:12" x14ac:dyDescent="0.25">
      <c r="A8" s="27" t="s">
        <v>11073</v>
      </c>
      <c r="B8" s="27">
        <v>17.7</v>
      </c>
      <c r="C8" s="27">
        <v>30.85</v>
      </c>
      <c r="D8" s="27">
        <v>32.869999999999997</v>
      </c>
      <c r="E8" s="27">
        <v>36.89</v>
      </c>
      <c r="F8" s="27">
        <v>3.7770000000000001</v>
      </c>
      <c r="G8" s="27">
        <v>0.78700000000000003</v>
      </c>
      <c r="H8" s="27">
        <v>4</v>
      </c>
      <c r="I8" s="27">
        <v>2.16</v>
      </c>
      <c r="J8" s="27">
        <v>0.57199999999999995</v>
      </c>
      <c r="K8" s="27">
        <v>0.54</v>
      </c>
      <c r="L8" s="27">
        <v>31.86</v>
      </c>
    </row>
    <row r="9" spans="1:12" x14ac:dyDescent="0.25">
      <c r="A9" s="27" t="s">
        <v>11073</v>
      </c>
      <c r="B9" s="27">
        <v>22.114999999999998</v>
      </c>
      <c r="C9" s="27">
        <v>33.619999999999997</v>
      </c>
      <c r="D9" s="27">
        <v>36.869999999999997</v>
      </c>
      <c r="E9" s="27">
        <v>38.450000000000003</v>
      </c>
      <c r="F9" s="27">
        <v>4.3869999999999996</v>
      </c>
      <c r="G9" s="27">
        <v>0.80200000000000005</v>
      </c>
      <c r="H9" s="27">
        <v>3</v>
      </c>
      <c r="I9" s="27">
        <v>2.3159999999999998</v>
      </c>
      <c r="J9" s="27">
        <v>0.52800000000000002</v>
      </c>
      <c r="K9" s="27">
        <v>0.77200000000000002</v>
      </c>
      <c r="L9" s="27">
        <v>35.244999999999997</v>
      </c>
    </row>
    <row r="10" spans="1:12" x14ac:dyDescent="0.25">
      <c r="A10" s="27" t="s">
        <v>11073</v>
      </c>
      <c r="B10" s="27">
        <v>30.029</v>
      </c>
      <c r="C10" s="27">
        <v>31.73</v>
      </c>
      <c r="D10" s="27">
        <v>41.38</v>
      </c>
      <c r="E10" s="27">
        <v>42.31</v>
      </c>
      <c r="F10" s="27">
        <v>7.3559999999999999</v>
      </c>
      <c r="G10" s="27">
        <v>0.755</v>
      </c>
      <c r="H10" s="27">
        <v>3</v>
      </c>
      <c r="I10" s="27">
        <v>3.8969999999999998</v>
      </c>
      <c r="J10" s="27">
        <v>0.53</v>
      </c>
      <c r="K10" s="27">
        <v>1.2989999999999999</v>
      </c>
      <c r="L10" s="27">
        <v>36.555</v>
      </c>
    </row>
    <row r="11" spans="1:12" x14ac:dyDescent="0.25">
      <c r="A11" s="27" t="s">
        <v>11073</v>
      </c>
      <c r="B11" s="27">
        <v>37.76</v>
      </c>
      <c r="C11" s="27">
        <v>43.55</v>
      </c>
      <c r="D11" s="27">
        <v>44.34</v>
      </c>
      <c r="E11" s="27">
        <v>44.68</v>
      </c>
      <c r="F11" s="27">
        <v>8.6969999999999992</v>
      </c>
      <c r="G11" s="27">
        <v>0.77</v>
      </c>
      <c r="H11" s="27">
        <v>3</v>
      </c>
      <c r="I11" s="27">
        <v>4.3890000000000002</v>
      </c>
      <c r="J11" s="27">
        <v>0.505</v>
      </c>
      <c r="K11" s="27">
        <v>1.4630000000000001</v>
      </c>
      <c r="L11" s="27">
        <v>43.945</v>
      </c>
    </row>
    <row r="12" spans="1:12" x14ac:dyDescent="0.25">
      <c r="A12" s="27" t="s">
        <v>11074</v>
      </c>
      <c r="B12" s="27">
        <v>28.67</v>
      </c>
      <c r="C12" s="27">
        <v>34</v>
      </c>
      <c r="D12" s="27">
        <v>45</v>
      </c>
      <c r="E12" s="27">
        <v>37.33</v>
      </c>
      <c r="F12" s="27">
        <v>5.1120000000000001</v>
      </c>
      <c r="G12" s="27">
        <v>0.82199999999999995</v>
      </c>
      <c r="H12" s="27">
        <v>2</v>
      </c>
      <c r="I12" s="27">
        <v>4.3319999999999999</v>
      </c>
      <c r="J12" s="27">
        <v>0.84699999999999998</v>
      </c>
      <c r="K12" s="27">
        <v>2.1659999999999999</v>
      </c>
      <c r="L12" s="27">
        <v>39.5</v>
      </c>
    </row>
    <row r="13" spans="1:12" x14ac:dyDescent="0.25">
      <c r="A13" s="27" t="s">
        <v>11074</v>
      </c>
      <c r="B13" s="27">
        <v>29.462</v>
      </c>
      <c r="C13" s="27">
        <v>40.65</v>
      </c>
      <c r="D13" s="27">
        <v>41.48</v>
      </c>
      <c r="E13" s="27">
        <v>36.35</v>
      </c>
      <c r="F13" s="27">
        <v>5.2309999999999999</v>
      </c>
      <c r="G13" s="27">
        <v>0.82199999999999995</v>
      </c>
      <c r="H13" s="27">
        <v>1</v>
      </c>
      <c r="I13" s="27">
        <v>2.4020000000000001</v>
      </c>
      <c r="J13" s="27">
        <v>0.45900000000000002</v>
      </c>
      <c r="K13" s="27">
        <v>2.4020000000000001</v>
      </c>
      <c r="L13" s="27">
        <v>41.064999999999998</v>
      </c>
    </row>
    <row r="14" spans="1:12" x14ac:dyDescent="0.25">
      <c r="A14" s="27" t="s">
        <v>11074</v>
      </c>
      <c r="B14" s="27">
        <v>35.828000000000003</v>
      </c>
      <c r="C14" s="27">
        <v>40.11</v>
      </c>
      <c r="D14" s="27">
        <v>48.34</v>
      </c>
      <c r="E14" s="27">
        <v>45.08</v>
      </c>
      <c r="F14" s="27">
        <v>5.8460000000000001</v>
      </c>
      <c r="G14" s="27">
        <v>0.83699999999999997</v>
      </c>
      <c r="H14" s="27">
        <v>2</v>
      </c>
      <c r="I14" s="27">
        <v>2.68</v>
      </c>
      <c r="J14" s="27">
        <v>0.45800000000000002</v>
      </c>
      <c r="K14" s="27">
        <v>1.34</v>
      </c>
      <c r="L14" s="27">
        <v>44.225000000000001</v>
      </c>
    </row>
    <row r="15" spans="1:12" x14ac:dyDescent="0.25">
      <c r="A15" s="27" t="s">
        <v>11074</v>
      </c>
      <c r="B15" s="27">
        <v>36.046999999999997</v>
      </c>
      <c r="C15" s="27">
        <v>38.21</v>
      </c>
      <c r="D15" s="27">
        <v>43.06</v>
      </c>
      <c r="E15" s="27">
        <v>46.24</v>
      </c>
      <c r="F15" s="27">
        <v>5.1539999999999999</v>
      </c>
      <c r="G15" s="27">
        <v>0.85699999999999998</v>
      </c>
      <c r="H15" s="27">
        <v>1</v>
      </c>
      <c r="I15" s="27">
        <v>1.8819999999999999</v>
      </c>
      <c r="J15" s="27">
        <v>0.36499999999999999</v>
      </c>
      <c r="K15" s="27">
        <v>1.8819999999999999</v>
      </c>
      <c r="L15" s="27">
        <v>40.634999999999998</v>
      </c>
    </row>
    <row r="16" spans="1:12" x14ac:dyDescent="0.25">
      <c r="A16" s="27" t="s">
        <v>11074</v>
      </c>
      <c r="B16" s="27">
        <v>41.43</v>
      </c>
      <c r="C16" s="27">
        <v>41.05</v>
      </c>
      <c r="D16" s="27">
        <v>44.27</v>
      </c>
      <c r="E16" s="27">
        <v>37.36</v>
      </c>
      <c r="F16" s="27">
        <v>6.9370000000000003</v>
      </c>
      <c r="G16" s="27">
        <v>0.83299999999999996</v>
      </c>
      <c r="H16" s="27">
        <v>1</v>
      </c>
      <c r="I16" s="27">
        <v>4.12</v>
      </c>
      <c r="J16" s="27">
        <v>0.59399999999999997</v>
      </c>
      <c r="K16" s="27">
        <v>4.12</v>
      </c>
      <c r="L16" s="27">
        <v>42.66</v>
      </c>
    </row>
    <row r="17" spans="1:12" x14ac:dyDescent="0.25">
      <c r="A17" s="27" t="s">
        <v>11074</v>
      </c>
      <c r="B17" s="27">
        <v>43.18</v>
      </c>
      <c r="C17" s="27">
        <v>40.96</v>
      </c>
      <c r="D17" s="27">
        <v>52.6</v>
      </c>
      <c r="E17" s="27">
        <v>48.8</v>
      </c>
      <c r="F17" s="27">
        <v>8.859</v>
      </c>
      <c r="G17" s="27">
        <v>0.79500000000000004</v>
      </c>
      <c r="H17" s="27">
        <v>2</v>
      </c>
      <c r="I17" s="27">
        <v>4.5</v>
      </c>
      <c r="J17" s="27">
        <v>0.50800000000000001</v>
      </c>
      <c r="K17" s="27">
        <v>2.25</v>
      </c>
      <c r="L17" s="27">
        <v>46.78</v>
      </c>
    </row>
    <row r="18" spans="1:12" x14ac:dyDescent="0.25">
      <c r="A18" s="27" t="s">
        <v>11074</v>
      </c>
      <c r="B18" s="27">
        <v>41.86</v>
      </c>
      <c r="C18" s="27">
        <v>46.26</v>
      </c>
      <c r="D18" s="27">
        <v>50.52</v>
      </c>
      <c r="E18" s="27">
        <v>31.56</v>
      </c>
      <c r="F18" s="27">
        <v>5.9219999999999997</v>
      </c>
      <c r="G18" s="27">
        <v>0.85899999999999999</v>
      </c>
      <c r="H18" s="27">
        <v>3</v>
      </c>
      <c r="I18" s="27">
        <v>3.996</v>
      </c>
      <c r="J18" s="27">
        <v>0.67500000000000004</v>
      </c>
      <c r="K18" s="27">
        <v>1.3320000000000001</v>
      </c>
      <c r="L18" s="27">
        <v>48.39</v>
      </c>
    </row>
    <row r="19" spans="1:12" x14ac:dyDescent="0.25">
      <c r="A19" s="27" t="s">
        <v>11074</v>
      </c>
      <c r="B19" s="27">
        <v>47.46</v>
      </c>
      <c r="C19" s="27">
        <v>45.69</v>
      </c>
      <c r="D19" s="27">
        <v>49.97</v>
      </c>
      <c r="E19" s="27">
        <v>49.55</v>
      </c>
      <c r="F19" s="27">
        <v>4.875</v>
      </c>
      <c r="G19" s="27">
        <v>0.89700000000000002</v>
      </c>
      <c r="H19" s="27">
        <v>2</v>
      </c>
      <c r="I19" s="27">
        <v>1.6779999999999999</v>
      </c>
      <c r="J19" s="27">
        <v>0.34399999999999997</v>
      </c>
      <c r="K19" s="27">
        <v>0.83899999999999997</v>
      </c>
      <c r="L19" s="27">
        <v>47.83</v>
      </c>
    </row>
    <row r="20" spans="1:12" x14ac:dyDescent="0.25">
      <c r="A20" s="27" t="s">
        <v>11074</v>
      </c>
      <c r="B20" s="27">
        <v>52.42</v>
      </c>
      <c r="C20" s="27">
        <v>46.09</v>
      </c>
      <c r="D20" s="27">
        <v>55.06</v>
      </c>
      <c r="E20" s="27">
        <v>53.23</v>
      </c>
      <c r="F20" s="27">
        <v>12.398999999999999</v>
      </c>
      <c r="G20" s="27">
        <v>0.76300000000000001</v>
      </c>
      <c r="H20" s="27">
        <v>5</v>
      </c>
      <c r="I20" s="27">
        <v>6.9050000000000002</v>
      </c>
      <c r="J20" s="27">
        <v>0.55700000000000005</v>
      </c>
      <c r="K20" s="27">
        <v>1.381</v>
      </c>
      <c r="L20" s="27">
        <v>50.575000000000003</v>
      </c>
    </row>
    <row r="21" spans="1:12" x14ac:dyDescent="0.25">
      <c r="A21" s="27" t="s">
        <v>11074</v>
      </c>
      <c r="B21" s="27">
        <v>44.85</v>
      </c>
      <c r="C21" s="27">
        <v>41.3</v>
      </c>
      <c r="D21" s="27">
        <v>45.8</v>
      </c>
      <c r="E21" s="27">
        <v>52.42</v>
      </c>
      <c r="F21" s="27">
        <v>5.89</v>
      </c>
      <c r="G21" s="27">
        <v>0.86899999999999999</v>
      </c>
      <c r="H21" s="27">
        <v>3</v>
      </c>
      <c r="I21" s="27">
        <v>2.9670000000000001</v>
      </c>
      <c r="J21" s="27">
        <v>0.504</v>
      </c>
      <c r="K21" s="27">
        <v>0.98899999999999999</v>
      </c>
      <c r="L21" s="27">
        <v>43.55</v>
      </c>
    </row>
    <row r="22" spans="1:12" x14ac:dyDescent="0.25">
      <c r="A22" s="27" t="s">
        <v>11075</v>
      </c>
      <c r="B22" s="27">
        <v>21.716000000000001</v>
      </c>
      <c r="C22" s="27">
        <v>34.200000000000003</v>
      </c>
      <c r="D22" s="27">
        <v>38.200000000000003</v>
      </c>
      <c r="E22" s="27">
        <v>40.29</v>
      </c>
      <c r="F22" s="27">
        <v>2.8039999999999998</v>
      </c>
      <c r="G22" s="27">
        <v>0.871</v>
      </c>
      <c r="H22" s="27">
        <v>1</v>
      </c>
      <c r="I22" s="27">
        <v>1.419</v>
      </c>
      <c r="J22" s="27">
        <v>0.50600000000000001</v>
      </c>
      <c r="K22" s="27">
        <v>1.419</v>
      </c>
      <c r="L22" s="27">
        <v>36.200000000000003</v>
      </c>
    </row>
    <row r="23" spans="1:12" x14ac:dyDescent="0.25">
      <c r="A23" s="27" t="s">
        <v>11075</v>
      </c>
      <c r="B23" s="27">
        <v>21.087</v>
      </c>
      <c r="C23" s="27">
        <v>32.409999999999997</v>
      </c>
      <c r="D23" s="27">
        <v>39.69</v>
      </c>
      <c r="E23" s="27">
        <v>37.06</v>
      </c>
      <c r="F23" s="27">
        <v>2.8330000000000002</v>
      </c>
      <c r="G23" s="27">
        <v>0.86599999999999999</v>
      </c>
      <c r="H23" s="27">
        <v>2</v>
      </c>
      <c r="I23" s="27">
        <v>2.1720000000000002</v>
      </c>
      <c r="J23" s="27">
        <v>0.76700000000000002</v>
      </c>
      <c r="K23" s="27">
        <v>1.0860000000000001</v>
      </c>
      <c r="L23" s="27">
        <v>36.049999999999997</v>
      </c>
    </row>
    <row r="24" spans="1:12" x14ac:dyDescent="0.25">
      <c r="A24" s="27" t="s">
        <v>11075</v>
      </c>
      <c r="B24" s="27">
        <v>43.28</v>
      </c>
      <c r="C24" s="27">
        <v>43.58</v>
      </c>
      <c r="D24" s="27">
        <v>52.06</v>
      </c>
      <c r="E24" s="27">
        <v>35.71</v>
      </c>
      <c r="F24" s="27">
        <v>5.3129999999999997</v>
      </c>
      <c r="G24" s="27">
        <v>0.877</v>
      </c>
      <c r="H24" s="27">
        <v>2</v>
      </c>
      <c r="I24" s="27">
        <v>2.6360000000000001</v>
      </c>
      <c r="J24" s="27">
        <v>0.496</v>
      </c>
      <c r="K24" s="27">
        <v>1.3180000000000001</v>
      </c>
      <c r="L24" s="27">
        <v>47.82</v>
      </c>
    </row>
    <row r="25" spans="1:12" x14ac:dyDescent="0.25">
      <c r="A25" s="27" t="s">
        <v>11075</v>
      </c>
      <c r="B25" s="27">
        <v>45.93</v>
      </c>
      <c r="C25" s="27">
        <v>42.87</v>
      </c>
      <c r="D25" s="27">
        <v>53.05</v>
      </c>
      <c r="E25" s="27">
        <v>36.11</v>
      </c>
      <c r="F25" s="27">
        <v>5.798</v>
      </c>
      <c r="G25" s="27">
        <v>0.874</v>
      </c>
      <c r="H25" s="27">
        <v>3</v>
      </c>
      <c r="I25" s="27">
        <v>3.282</v>
      </c>
      <c r="J25" s="27">
        <v>0.56599999999999995</v>
      </c>
      <c r="K25" s="27">
        <v>1.0940000000000001</v>
      </c>
      <c r="L25" s="27">
        <v>47.96</v>
      </c>
    </row>
    <row r="26" spans="1:12" x14ac:dyDescent="0.25">
      <c r="A26" s="27" t="s">
        <v>11075</v>
      </c>
      <c r="B26" s="27">
        <v>30.443000000000001</v>
      </c>
      <c r="C26" s="27">
        <v>34.65</v>
      </c>
      <c r="D26" s="27">
        <v>46.81</v>
      </c>
      <c r="E26" s="27">
        <v>39.28</v>
      </c>
      <c r="F26" s="27">
        <v>3.9489999999999998</v>
      </c>
      <c r="G26" s="27">
        <v>0.87</v>
      </c>
      <c r="H26" s="27">
        <v>2</v>
      </c>
      <c r="I26" s="27">
        <v>2.19</v>
      </c>
      <c r="J26" s="27">
        <v>0.55500000000000005</v>
      </c>
      <c r="K26" s="27">
        <v>1.095</v>
      </c>
      <c r="L26" s="27">
        <v>40.729999999999997</v>
      </c>
    </row>
    <row r="27" spans="1:12" x14ac:dyDescent="0.25">
      <c r="A27" s="27" t="s">
        <v>11075</v>
      </c>
      <c r="B27" s="27">
        <v>34.688000000000002</v>
      </c>
      <c r="C27" s="27">
        <v>42.69</v>
      </c>
      <c r="D27" s="27">
        <v>49.29</v>
      </c>
      <c r="E27" s="27">
        <v>32.14</v>
      </c>
      <c r="F27" s="27">
        <v>4.0919999999999996</v>
      </c>
      <c r="G27" s="27">
        <v>0.88200000000000001</v>
      </c>
      <c r="H27" s="27">
        <v>3</v>
      </c>
      <c r="I27" s="27">
        <v>2.4510000000000001</v>
      </c>
      <c r="J27" s="27">
        <v>0.59899999999999998</v>
      </c>
      <c r="K27" s="27">
        <v>0.81699999999999995</v>
      </c>
      <c r="L27" s="27">
        <v>45.99</v>
      </c>
    </row>
    <row r="28" spans="1:12" x14ac:dyDescent="0.25">
      <c r="A28" s="27" t="s">
        <v>11075</v>
      </c>
      <c r="B28" s="27">
        <v>24.332000000000001</v>
      </c>
      <c r="C28" s="27">
        <v>33.19</v>
      </c>
      <c r="D28" s="27">
        <v>35.94</v>
      </c>
      <c r="E28" s="27">
        <v>41.64</v>
      </c>
      <c r="F28" s="27">
        <v>3.5059999999999998</v>
      </c>
      <c r="G28" s="27">
        <v>0.85599999999999998</v>
      </c>
      <c r="H28" s="27">
        <v>1</v>
      </c>
      <c r="I28" s="27">
        <v>1.554</v>
      </c>
      <c r="J28" s="27">
        <v>0.443</v>
      </c>
      <c r="K28" s="27">
        <v>1.554</v>
      </c>
      <c r="L28" s="27">
        <v>34.564999999999998</v>
      </c>
    </row>
    <row r="29" spans="1:12" x14ac:dyDescent="0.25">
      <c r="A29" s="27" t="s">
        <v>11075</v>
      </c>
      <c r="B29" s="27">
        <v>42.12</v>
      </c>
      <c r="C29" s="27">
        <v>50.34</v>
      </c>
      <c r="D29" s="27">
        <v>52.21</v>
      </c>
      <c r="E29" s="27">
        <v>34.31</v>
      </c>
      <c r="F29" s="27">
        <v>2.4390000000000001</v>
      </c>
      <c r="G29" s="27">
        <v>0.94199999999999995</v>
      </c>
      <c r="H29" s="27">
        <v>3</v>
      </c>
      <c r="I29" s="27">
        <v>2.94</v>
      </c>
      <c r="J29" s="27">
        <v>1.2050000000000001</v>
      </c>
      <c r="K29" s="27">
        <v>0.98</v>
      </c>
      <c r="L29" s="27">
        <v>51.274999999999999</v>
      </c>
    </row>
    <row r="30" spans="1:12" x14ac:dyDescent="0.25">
      <c r="A30" s="27" t="s">
        <v>11075</v>
      </c>
      <c r="B30" s="27">
        <v>52.67</v>
      </c>
      <c r="C30" s="27">
        <v>54.12</v>
      </c>
      <c r="D30" s="27">
        <v>56.77</v>
      </c>
      <c r="E30" s="27">
        <v>37.01</v>
      </c>
      <c r="F30" s="27">
        <v>7.5149999999999997</v>
      </c>
      <c r="G30" s="27">
        <v>0.85699999999999998</v>
      </c>
      <c r="H30" s="27">
        <v>6</v>
      </c>
      <c r="I30" s="27">
        <v>5.0519999999999996</v>
      </c>
      <c r="J30" s="27">
        <v>0.67200000000000004</v>
      </c>
      <c r="K30" s="27">
        <v>0.84199999999999997</v>
      </c>
      <c r="L30" s="27">
        <v>55.445</v>
      </c>
    </row>
    <row r="31" spans="1:12" x14ac:dyDescent="0.25">
      <c r="A31" s="27" t="s">
        <v>11075</v>
      </c>
      <c r="B31" s="72">
        <v>79.260000000000005</v>
      </c>
      <c r="C31" s="72">
        <v>55.64</v>
      </c>
      <c r="D31" s="72">
        <v>60.67</v>
      </c>
      <c r="E31" s="72">
        <v>52.56</v>
      </c>
      <c r="F31" s="72">
        <v>11.73</v>
      </c>
      <c r="G31" s="72">
        <v>0.85199999999999998</v>
      </c>
      <c r="H31" s="31">
        <v>3</v>
      </c>
      <c r="I31" s="72">
        <v>6.3120000000000003</v>
      </c>
      <c r="J31" s="72">
        <v>0.53800000000000003</v>
      </c>
      <c r="K31" s="72">
        <v>2.1040000000000001</v>
      </c>
      <c r="L31" s="72">
        <v>58.155000000000001</v>
      </c>
    </row>
    <row r="32" spans="1:12" x14ac:dyDescent="0.25">
      <c r="A32" s="27" t="s">
        <v>11076</v>
      </c>
      <c r="B32" s="72">
        <v>24.878</v>
      </c>
      <c r="C32" s="72">
        <v>41.77</v>
      </c>
      <c r="D32" s="72">
        <v>45.25</v>
      </c>
      <c r="E32" s="72">
        <v>32.369999999999997</v>
      </c>
      <c r="F32" s="72">
        <v>3.7050000000000001</v>
      </c>
      <c r="G32" s="72">
        <v>0.85099999999999998</v>
      </c>
      <c r="H32" s="31">
        <v>3</v>
      </c>
      <c r="I32" s="72">
        <v>2.0779999999999998</v>
      </c>
      <c r="J32" s="72">
        <v>0.56100000000000005</v>
      </c>
      <c r="K32" s="72">
        <v>0.69299999999999995</v>
      </c>
      <c r="L32" s="72">
        <v>43.51</v>
      </c>
    </row>
    <row r="33" spans="1:14" x14ac:dyDescent="0.25">
      <c r="A33" s="27" t="s">
        <v>11076</v>
      </c>
      <c r="B33" s="72">
        <v>34.256</v>
      </c>
      <c r="C33" s="72">
        <v>39.89</v>
      </c>
      <c r="D33" s="72">
        <v>45</v>
      </c>
      <c r="E33" s="72">
        <v>38.619999999999997</v>
      </c>
      <c r="F33" s="72">
        <v>4.5990000000000002</v>
      </c>
      <c r="G33" s="72">
        <v>0.86599999999999999</v>
      </c>
      <c r="H33" s="31">
        <v>1</v>
      </c>
      <c r="I33" s="72">
        <v>2.121</v>
      </c>
      <c r="J33" s="72">
        <v>0.46100000000000002</v>
      </c>
      <c r="K33" s="72">
        <v>2.121</v>
      </c>
      <c r="L33" s="72">
        <v>42.445</v>
      </c>
    </row>
    <row r="34" spans="1:14" x14ac:dyDescent="0.25">
      <c r="A34" s="27" t="s">
        <v>11076</v>
      </c>
      <c r="B34" s="72">
        <v>38.264000000000003</v>
      </c>
      <c r="C34" s="72">
        <v>42.54</v>
      </c>
      <c r="D34" s="72">
        <v>44.36</v>
      </c>
      <c r="E34" s="72">
        <v>49.87</v>
      </c>
      <c r="F34" s="72">
        <v>6.34</v>
      </c>
      <c r="G34" s="72">
        <v>0.83399999999999996</v>
      </c>
      <c r="H34" s="31">
        <v>1</v>
      </c>
      <c r="I34" s="72">
        <v>2.13</v>
      </c>
      <c r="J34" s="72">
        <v>0.33600000000000002</v>
      </c>
      <c r="K34" s="72">
        <v>2.13</v>
      </c>
      <c r="L34" s="72">
        <v>43.45</v>
      </c>
    </row>
    <row r="35" spans="1:14" x14ac:dyDescent="0.25">
      <c r="A35" s="27" t="s">
        <v>11076</v>
      </c>
      <c r="B35" s="72">
        <v>42.118000000000002</v>
      </c>
      <c r="C35" s="72">
        <v>51.67</v>
      </c>
      <c r="D35" s="72">
        <v>54.03</v>
      </c>
      <c r="E35" s="72">
        <v>34.700000000000003</v>
      </c>
      <c r="F35" s="72">
        <v>6.76</v>
      </c>
      <c r="G35" s="72">
        <v>0.83899999999999997</v>
      </c>
      <c r="H35" s="31">
        <v>3</v>
      </c>
      <c r="I35" s="72">
        <v>4.5199999999999996</v>
      </c>
      <c r="J35" s="72">
        <v>0.66900000000000004</v>
      </c>
      <c r="K35" s="72">
        <v>1.5069999999999999</v>
      </c>
      <c r="L35" s="72">
        <v>52.85</v>
      </c>
    </row>
    <row r="36" spans="1:14" x14ac:dyDescent="0.25">
      <c r="A36" s="27" t="s">
        <v>11076</v>
      </c>
      <c r="B36" s="72">
        <v>54.473999999999997</v>
      </c>
      <c r="C36" s="72">
        <v>43.58</v>
      </c>
      <c r="D36" s="72">
        <v>56.66</v>
      </c>
      <c r="E36" s="72">
        <v>51.27</v>
      </c>
      <c r="F36" s="72">
        <v>10.959</v>
      </c>
      <c r="G36" s="72">
        <v>0.79900000000000004</v>
      </c>
      <c r="H36" s="31">
        <v>4</v>
      </c>
      <c r="I36" s="72">
        <v>6.5140000000000002</v>
      </c>
      <c r="J36" s="72">
        <v>0.59399999999999997</v>
      </c>
      <c r="K36" s="72">
        <v>1.629</v>
      </c>
      <c r="L36" s="72">
        <v>50.12</v>
      </c>
    </row>
    <row r="37" spans="1:14" x14ac:dyDescent="0.25">
      <c r="A37" s="27" t="s">
        <v>11076</v>
      </c>
      <c r="B37" s="72">
        <v>28.071999999999999</v>
      </c>
      <c r="C37" s="72">
        <v>40.49</v>
      </c>
      <c r="D37" s="72">
        <v>51.21</v>
      </c>
      <c r="E37" s="72">
        <v>32.229999999999997</v>
      </c>
      <c r="F37" s="72">
        <v>5.4770000000000003</v>
      </c>
      <c r="G37" s="72">
        <v>0.80500000000000005</v>
      </c>
      <c r="H37" s="31">
        <v>2</v>
      </c>
      <c r="I37" s="72">
        <v>3.15</v>
      </c>
      <c r="J37" s="72">
        <v>0.57499999999999996</v>
      </c>
      <c r="K37" s="72">
        <v>1.575</v>
      </c>
      <c r="L37" s="72">
        <v>45.85</v>
      </c>
    </row>
    <row r="38" spans="1:14" x14ac:dyDescent="0.25">
      <c r="A38" s="27" t="s">
        <v>11076</v>
      </c>
      <c r="B38" s="72">
        <v>47.442</v>
      </c>
      <c r="C38" s="72">
        <v>45.26</v>
      </c>
      <c r="D38" s="72">
        <v>53.71</v>
      </c>
      <c r="E38" s="72">
        <v>39.630000000000003</v>
      </c>
      <c r="F38" s="72">
        <v>7.7080000000000002</v>
      </c>
      <c r="G38" s="72">
        <v>0.83799999999999997</v>
      </c>
      <c r="H38" s="31">
        <v>3</v>
      </c>
      <c r="I38" s="72">
        <v>3.9249999999999998</v>
      </c>
      <c r="J38" s="72">
        <v>0.50900000000000001</v>
      </c>
      <c r="K38" s="72">
        <v>1.3080000000000001</v>
      </c>
      <c r="L38" s="72">
        <v>49.484999999999999</v>
      </c>
    </row>
    <row r="39" spans="1:14" x14ac:dyDescent="0.25">
      <c r="A39" s="27" t="s">
        <v>11076</v>
      </c>
      <c r="B39" s="72">
        <v>38.012999999999998</v>
      </c>
      <c r="C39" s="72">
        <v>45.1</v>
      </c>
      <c r="D39" s="72">
        <v>47.81</v>
      </c>
      <c r="E39" s="72">
        <v>24.93</v>
      </c>
      <c r="F39" s="72">
        <v>7.7039999999999997</v>
      </c>
      <c r="G39" s="72">
        <f>(B39-F39)/B39</f>
        <v>0.79733249151606023</v>
      </c>
      <c r="H39" s="31">
        <v>2</v>
      </c>
      <c r="I39" s="72">
        <f>(B39*(1-G39))*0.54</f>
        <v>4.1601600000000012</v>
      </c>
      <c r="J39" s="72">
        <v>0.67429577464788704</v>
      </c>
      <c r="K39" s="72">
        <v>0.57450000000000001</v>
      </c>
      <c r="L39" s="72">
        <v>46.454999999999998</v>
      </c>
    </row>
    <row r="40" spans="1:14" x14ac:dyDescent="0.25">
      <c r="A40" s="27" t="s">
        <v>11076</v>
      </c>
      <c r="B40" s="72">
        <v>42.151000000000003</v>
      </c>
      <c r="C40" s="72">
        <v>49.62</v>
      </c>
      <c r="D40" s="72">
        <v>43.23</v>
      </c>
      <c r="E40" s="72">
        <v>29.81</v>
      </c>
      <c r="F40" s="72">
        <v>8.2119999999999997</v>
      </c>
      <c r="G40" s="72">
        <f t="shared" ref="G40:G41" si="0">(B40-F40)/B40</f>
        <v>0.8051766268890419</v>
      </c>
      <c r="H40" s="31">
        <v>1</v>
      </c>
      <c r="I40" s="72">
        <f>(B40*(1-G40))*0.54</f>
        <v>4.434479999999998</v>
      </c>
      <c r="J40" s="72">
        <v>0.69801084990958406</v>
      </c>
      <c r="K40" s="72">
        <v>1.544</v>
      </c>
      <c r="L40" s="72">
        <v>46.424999999999997</v>
      </c>
    </row>
    <row r="41" spans="1:14" x14ac:dyDescent="0.25">
      <c r="A41" s="27" t="s">
        <v>11076</v>
      </c>
      <c r="B41" s="72">
        <v>45.226999999999997</v>
      </c>
      <c r="C41" s="72">
        <v>44.22</v>
      </c>
      <c r="D41" s="72">
        <v>46.06</v>
      </c>
      <c r="E41" s="72">
        <v>23.88</v>
      </c>
      <c r="F41" s="72">
        <v>9.5190000000000001</v>
      </c>
      <c r="G41" s="72">
        <f t="shared" si="0"/>
        <v>0.78952837906560247</v>
      </c>
      <c r="H41" s="31">
        <v>2</v>
      </c>
      <c r="I41" s="72">
        <f>(B41*(1-G41))*0.54</f>
        <v>5.1402599999999987</v>
      </c>
      <c r="J41" s="72">
        <f>I41/F41</f>
        <v>0.53999999999999981</v>
      </c>
      <c r="K41" s="72">
        <f>I41/H41</f>
        <v>2.5701299999999994</v>
      </c>
      <c r="L41" s="72">
        <v>45.14</v>
      </c>
    </row>
    <row r="42" spans="1:14" x14ac:dyDescent="0.25">
      <c r="N42" s="65"/>
    </row>
    <row r="44" spans="1:14" x14ac:dyDescent="0.25">
      <c r="F44" s="65"/>
    </row>
    <row r="45" spans="1:14" x14ac:dyDescent="0.25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</row>
    <row r="46" spans="1:14" x14ac:dyDescent="0.25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</row>
    <row r="47" spans="1:14" x14ac:dyDescent="0.25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G9" sqref="G9"/>
    </sheetView>
  </sheetViews>
  <sheetFormatPr baseColWidth="10" defaultRowHeight="15" x14ac:dyDescent="0.25"/>
  <sheetData>
    <row r="1" spans="1:3" x14ac:dyDescent="0.25">
      <c r="A1" t="s">
        <v>10758</v>
      </c>
      <c r="B1" t="s">
        <v>11178</v>
      </c>
      <c r="C1" t="s">
        <v>11179</v>
      </c>
    </row>
    <row r="2" spans="1:3" x14ac:dyDescent="0.25">
      <c r="A2" t="s">
        <v>13</v>
      </c>
      <c r="B2">
        <v>2.322104822</v>
      </c>
      <c r="C2">
        <v>11.87158644</v>
      </c>
    </row>
    <row r="3" spans="1:3" x14ac:dyDescent="0.25">
      <c r="A3" t="s">
        <v>13</v>
      </c>
      <c r="B3">
        <v>3.2061296970000002</v>
      </c>
      <c r="C3">
        <v>19.20177348</v>
      </c>
    </row>
    <row r="4" spans="1:3" x14ac:dyDescent="0.25">
      <c r="A4" t="s">
        <v>13</v>
      </c>
      <c r="B4">
        <v>3.0732907639999998</v>
      </c>
      <c r="C4">
        <v>20.34401978</v>
      </c>
    </row>
    <row r="5" spans="1:3" x14ac:dyDescent="0.25">
      <c r="A5" t="s">
        <v>16</v>
      </c>
      <c r="B5">
        <v>1.89076354</v>
      </c>
      <c r="C5">
        <v>15.09340255</v>
      </c>
    </row>
    <row r="6" spans="1:3" x14ac:dyDescent="0.25">
      <c r="A6" t="s">
        <v>16</v>
      </c>
      <c r="B6">
        <v>1.4113272560000001</v>
      </c>
      <c r="C6">
        <v>12.091517189999999</v>
      </c>
    </row>
    <row r="7" spans="1:3" x14ac:dyDescent="0.25">
      <c r="A7" t="s">
        <v>16</v>
      </c>
      <c r="B7">
        <v>2.6019673760000002</v>
      </c>
      <c r="C7">
        <v>21.173106560000001</v>
      </c>
    </row>
    <row r="8" spans="1:3" x14ac:dyDescent="0.25">
      <c r="A8" t="s">
        <v>14</v>
      </c>
      <c r="B8">
        <v>0.54467617899999998</v>
      </c>
      <c r="C8">
        <v>4.6651647350000003</v>
      </c>
    </row>
    <row r="9" spans="1:3" x14ac:dyDescent="0.25">
      <c r="A9" t="s">
        <v>14</v>
      </c>
      <c r="B9">
        <v>0.32277032900000002</v>
      </c>
      <c r="C9">
        <v>2.9311538449999999</v>
      </c>
    </row>
    <row r="10" spans="1:3" x14ac:dyDescent="0.25">
      <c r="A10" t="s">
        <v>14</v>
      </c>
      <c r="B10">
        <v>0.49403867800000001</v>
      </c>
      <c r="C10">
        <v>4.5402969950000003</v>
      </c>
    </row>
    <row r="11" spans="1:3" x14ac:dyDescent="0.25">
      <c r="A11" t="s">
        <v>15</v>
      </c>
      <c r="B11">
        <v>0.69983920300000002</v>
      </c>
      <c r="C11">
        <v>5.9205705440000003</v>
      </c>
    </row>
    <row r="12" spans="1:3" x14ac:dyDescent="0.25">
      <c r="A12" t="s">
        <v>15</v>
      </c>
      <c r="B12">
        <v>0.75248407799999995</v>
      </c>
      <c r="C12">
        <v>5.8551208340000001</v>
      </c>
    </row>
    <row r="13" spans="1:3" x14ac:dyDescent="0.25">
      <c r="A13" t="s">
        <v>15</v>
      </c>
      <c r="B13">
        <v>1.0092025309999999</v>
      </c>
      <c r="C13">
        <v>8.0137481620000006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"/>
  <sheetViews>
    <sheetView topLeftCell="A25" workbookViewId="0">
      <selection activeCell="H17" sqref="H17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11180</v>
      </c>
      <c r="G1" t="s">
        <v>11109</v>
      </c>
    </row>
    <row r="2" spans="1:7" x14ac:dyDescent="0.25">
      <c r="A2" t="s">
        <v>11181</v>
      </c>
      <c r="B2" t="s">
        <v>13</v>
      </c>
      <c r="C2">
        <v>1</v>
      </c>
      <c r="D2">
        <v>0.32240600000000003</v>
      </c>
      <c r="E2">
        <v>5.5199999999999999E-2</v>
      </c>
      <c r="F2">
        <v>0.82878718399999995</v>
      </c>
      <c r="G2">
        <v>0.17121281599999999</v>
      </c>
    </row>
    <row r="3" spans="1:7" x14ac:dyDescent="0.25">
      <c r="A3" t="s">
        <v>11181</v>
      </c>
      <c r="B3" t="s">
        <v>13</v>
      </c>
      <c r="C3">
        <v>2</v>
      </c>
      <c r="D3">
        <v>0.22953899999999999</v>
      </c>
      <c r="E3">
        <v>3.9300000000000002E-2</v>
      </c>
      <c r="F3">
        <v>0.82878718399999995</v>
      </c>
      <c r="G3">
        <v>0.17121281599999999</v>
      </c>
    </row>
    <row r="4" spans="1:7" x14ac:dyDescent="0.25">
      <c r="A4" t="s">
        <v>11181</v>
      </c>
      <c r="B4" t="s">
        <v>13</v>
      </c>
      <c r="C4">
        <v>3</v>
      </c>
      <c r="D4">
        <v>0.44681199999999999</v>
      </c>
      <c r="E4">
        <v>7.6499999999999999E-2</v>
      </c>
      <c r="F4">
        <v>0.82878718399999995</v>
      </c>
      <c r="G4">
        <v>0.17121281599999999</v>
      </c>
    </row>
    <row r="5" spans="1:7" x14ac:dyDescent="0.25">
      <c r="A5" t="s">
        <v>11181</v>
      </c>
      <c r="B5" t="s">
        <v>16</v>
      </c>
      <c r="C5">
        <v>1</v>
      </c>
      <c r="D5">
        <v>0.30420799999999998</v>
      </c>
      <c r="E5">
        <v>3.6999999999999998E-2</v>
      </c>
      <c r="F5">
        <v>0.87837282999999999</v>
      </c>
      <c r="G5">
        <v>0.12162717000000001</v>
      </c>
    </row>
    <row r="6" spans="1:7" x14ac:dyDescent="0.25">
      <c r="A6" t="s">
        <v>11181</v>
      </c>
      <c r="B6" t="s">
        <v>16</v>
      </c>
      <c r="C6">
        <v>2</v>
      </c>
      <c r="D6">
        <v>0.370805</v>
      </c>
      <c r="E6">
        <v>4.5100000000000001E-2</v>
      </c>
      <c r="F6">
        <v>0.87837282999999999</v>
      </c>
      <c r="G6">
        <v>0.12162717000000001</v>
      </c>
    </row>
    <row r="7" spans="1:7" x14ac:dyDescent="0.25">
      <c r="A7" t="s">
        <v>11181</v>
      </c>
      <c r="B7" t="s">
        <v>16</v>
      </c>
      <c r="C7">
        <v>3</v>
      </c>
      <c r="D7">
        <v>0.37245</v>
      </c>
      <c r="E7">
        <v>4.53E-2</v>
      </c>
      <c r="F7">
        <v>0.87837282999999999</v>
      </c>
      <c r="G7">
        <v>0.12162717000000001</v>
      </c>
    </row>
    <row r="8" spans="1:7" x14ac:dyDescent="0.25">
      <c r="A8" t="s">
        <v>11181</v>
      </c>
      <c r="B8" t="s">
        <v>14</v>
      </c>
      <c r="C8">
        <v>1</v>
      </c>
      <c r="D8">
        <v>0.437913</v>
      </c>
      <c r="E8">
        <v>4.9000000000000002E-2</v>
      </c>
      <c r="F8">
        <v>0.88810565600000002</v>
      </c>
      <c r="G8">
        <v>0.11189434400000001</v>
      </c>
    </row>
    <row r="9" spans="1:7" x14ac:dyDescent="0.25">
      <c r="A9" t="s">
        <v>11181</v>
      </c>
      <c r="B9" t="s">
        <v>14</v>
      </c>
      <c r="C9">
        <v>2</v>
      </c>
      <c r="D9">
        <v>0.39859</v>
      </c>
      <c r="E9">
        <v>4.4600000000000001E-2</v>
      </c>
      <c r="F9">
        <v>0.88810565600000002</v>
      </c>
      <c r="G9">
        <v>0.11189434400000001</v>
      </c>
    </row>
    <row r="10" spans="1:7" x14ac:dyDescent="0.25">
      <c r="A10" t="s">
        <v>11181</v>
      </c>
      <c r="B10" t="s">
        <v>14</v>
      </c>
      <c r="C10">
        <v>3</v>
      </c>
      <c r="D10">
        <v>0.38161</v>
      </c>
      <c r="E10">
        <v>4.2700000000000002E-2</v>
      </c>
      <c r="F10">
        <v>0.88810565600000002</v>
      </c>
      <c r="G10">
        <v>0.11189434400000001</v>
      </c>
    </row>
    <row r="11" spans="1:7" x14ac:dyDescent="0.25">
      <c r="A11" t="s">
        <v>11181</v>
      </c>
      <c r="B11" t="s">
        <v>15</v>
      </c>
      <c r="C11">
        <v>1</v>
      </c>
      <c r="D11">
        <v>0.20528299999999999</v>
      </c>
      <c r="E11">
        <v>2.5499999999999998E-2</v>
      </c>
      <c r="F11">
        <v>0.87578138500000002</v>
      </c>
      <c r="G11">
        <v>0.124218615</v>
      </c>
    </row>
    <row r="12" spans="1:7" x14ac:dyDescent="0.25">
      <c r="A12" t="s">
        <v>11181</v>
      </c>
      <c r="B12" t="s">
        <v>15</v>
      </c>
      <c r="C12">
        <v>2</v>
      </c>
      <c r="D12">
        <v>0.24956</v>
      </c>
      <c r="E12">
        <v>3.1E-2</v>
      </c>
      <c r="F12">
        <v>0.87578138500000002</v>
      </c>
      <c r="G12">
        <v>0.124218615</v>
      </c>
    </row>
    <row r="13" spans="1:7" x14ac:dyDescent="0.25">
      <c r="A13" t="s">
        <v>11181</v>
      </c>
      <c r="B13" t="s">
        <v>15</v>
      </c>
      <c r="C13">
        <v>3</v>
      </c>
      <c r="D13">
        <v>0.29142200000000001</v>
      </c>
      <c r="E13">
        <v>3.6200000000000003E-2</v>
      </c>
      <c r="F13">
        <v>0.87578138500000002</v>
      </c>
      <c r="G13">
        <v>0.124218615</v>
      </c>
    </row>
    <row r="14" spans="1:7" x14ac:dyDescent="0.25">
      <c r="A14" t="s">
        <v>11182</v>
      </c>
      <c r="B14" t="s">
        <v>13</v>
      </c>
      <c r="C14">
        <v>1</v>
      </c>
      <c r="D14">
        <v>17.512708</v>
      </c>
      <c r="E14">
        <v>2.9984000000000002</v>
      </c>
      <c r="F14">
        <v>0.82878718399999995</v>
      </c>
      <c r="G14">
        <v>0.17121281599999999</v>
      </c>
    </row>
    <row r="15" spans="1:7" x14ac:dyDescent="0.25">
      <c r="A15" t="s">
        <v>11182</v>
      </c>
      <c r="B15" t="s">
        <v>13</v>
      </c>
      <c r="C15">
        <v>2</v>
      </c>
      <c r="D15">
        <v>15.060788000000001</v>
      </c>
      <c r="E15">
        <v>2.5785999999999998</v>
      </c>
      <c r="F15">
        <v>0.82878718399999995</v>
      </c>
      <c r="G15">
        <v>0.17121281599999999</v>
      </c>
    </row>
    <row r="16" spans="1:7" x14ac:dyDescent="0.25">
      <c r="A16" t="s">
        <v>11182</v>
      </c>
      <c r="B16" t="s">
        <v>13</v>
      </c>
      <c r="C16">
        <v>3</v>
      </c>
      <c r="D16">
        <v>29.343014</v>
      </c>
      <c r="E16">
        <v>5.0239000000000003</v>
      </c>
      <c r="F16">
        <v>0.82878718399999995</v>
      </c>
      <c r="G16">
        <v>0.17121281599999999</v>
      </c>
    </row>
    <row r="17" spans="1:7" x14ac:dyDescent="0.25">
      <c r="A17" t="s">
        <v>11182</v>
      </c>
      <c r="B17" t="s">
        <v>16</v>
      </c>
      <c r="C17">
        <v>1</v>
      </c>
      <c r="D17">
        <v>17.850452000000001</v>
      </c>
      <c r="E17">
        <v>2.1711</v>
      </c>
      <c r="F17">
        <v>0.87837282999999999</v>
      </c>
      <c r="G17">
        <v>0.12162717000000001</v>
      </c>
    </row>
    <row r="18" spans="1:7" x14ac:dyDescent="0.25">
      <c r="A18" t="s">
        <v>11182</v>
      </c>
      <c r="B18" t="s">
        <v>16</v>
      </c>
      <c r="C18">
        <v>2</v>
      </c>
      <c r="D18">
        <v>21.442577</v>
      </c>
      <c r="E18">
        <v>2.6080000000000001</v>
      </c>
      <c r="F18">
        <v>0.87837282999999999</v>
      </c>
      <c r="G18">
        <v>0.12162717000000001</v>
      </c>
    </row>
    <row r="19" spans="1:7" x14ac:dyDescent="0.25">
      <c r="A19" t="s">
        <v>11182</v>
      </c>
      <c r="B19" t="s">
        <v>16</v>
      </c>
      <c r="C19">
        <v>3</v>
      </c>
      <c r="D19">
        <v>22.784382999999998</v>
      </c>
      <c r="E19">
        <v>2.7711999999999999</v>
      </c>
      <c r="F19">
        <v>0.87837282999999999</v>
      </c>
      <c r="G19">
        <v>0.12162717000000001</v>
      </c>
    </row>
    <row r="20" spans="1:7" x14ac:dyDescent="0.25">
      <c r="A20" t="s">
        <v>11182</v>
      </c>
      <c r="B20" t="s">
        <v>14</v>
      </c>
      <c r="C20">
        <v>1</v>
      </c>
      <c r="D20">
        <v>25.679582</v>
      </c>
      <c r="E20">
        <v>2.8734000000000002</v>
      </c>
      <c r="F20">
        <v>0.88810565600000002</v>
      </c>
      <c r="G20">
        <v>0.11189434400000001</v>
      </c>
    </row>
    <row r="21" spans="1:7" x14ac:dyDescent="0.25">
      <c r="A21" t="s">
        <v>11182</v>
      </c>
      <c r="B21" t="s">
        <v>14</v>
      </c>
      <c r="C21">
        <v>2</v>
      </c>
      <c r="D21">
        <v>22.676749000000001</v>
      </c>
      <c r="E21">
        <v>2.5373999999999999</v>
      </c>
      <c r="F21">
        <v>0.88810565600000002</v>
      </c>
      <c r="G21">
        <v>0.11189434400000001</v>
      </c>
    </row>
    <row r="22" spans="1:7" x14ac:dyDescent="0.25">
      <c r="A22" t="s">
        <v>11182</v>
      </c>
      <c r="B22" t="s">
        <v>14</v>
      </c>
      <c r="C22">
        <v>3</v>
      </c>
      <c r="D22">
        <v>20.222649000000001</v>
      </c>
      <c r="E22">
        <v>2.2627999999999999</v>
      </c>
      <c r="F22">
        <v>0.88810565600000002</v>
      </c>
      <c r="G22">
        <v>0.11189434400000001</v>
      </c>
    </row>
    <row r="23" spans="1:7" x14ac:dyDescent="0.25">
      <c r="A23" t="s">
        <v>11182</v>
      </c>
      <c r="B23" t="s">
        <v>15</v>
      </c>
      <c r="C23">
        <v>1</v>
      </c>
      <c r="D23">
        <v>15.967010999999999</v>
      </c>
      <c r="E23">
        <v>1.9834000000000001</v>
      </c>
      <c r="F23">
        <v>0.87578138500000002</v>
      </c>
      <c r="G23">
        <v>0.124218615</v>
      </c>
    </row>
    <row r="24" spans="1:7" x14ac:dyDescent="0.25">
      <c r="A24" t="s">
        <v>11182</v>
      </c>
      <c r="B24" t="s">
        <v>15</v>
      </c>
      <c r="C24">
        <v>2</v>
      </c>
      <c r="D24">
        <v>15.569324999999999</v>
      </c>
      <c r="E24">
        <v>1.9339999999999999</v>
      </c>
      <c r="F24">
        <v>0.87578138500000002</v>
      </c>
      <c r="G24">
        <v>0.124218615</v>
      </c>
    </row>
    <row r="25" spans="1:7" x14ac:dyDescent="0.25">
      <c r="A25" t="s">
        <v>11182</v>
      </c>
      <c r="B25" t="s">
        <v>15</v>
      </c>
      <c r="C25">
        <v>3</v>
      </c>
      <c r="D25">
        <v>21.196501000000001</v>
      </c>
      <c r="E25">
        <v>2.633</v>
      </c>
      <c r="F25">
        <v>0.87578138500000002</v>
      </c>
      <c r="G25">
        <v>0.124218615</v>
      </c>
    </row>
    <row r="26" spans="1:7" x14ac:dyDescent="0.25">
      <c r="A26" t="s">
        <v>11183</v>
      </c>
      <c r="B26" t="s">
        <v>13</v>
      </c>
      <c r="C26">
        <v>1</v>
      </c>
      <c r="D26">
        <v>0</v>
      </c>
      <c r="E26">
        <v>0</v>
      </c>
      <c r="F26">
        <v>0.82878718399999995</v>
      </c>
      <c r="G26">
        <v>0.17121281599999999</v>
      </c>
    </row>
    <row r="27" spans="1:7" x14ac:dyDescent="0.25">
      <c r="A27" t="s">
        <v>11183</v>
      </c>
      <c r="B27" t="s">
        <v>13</v>
      </c>
      <c r="C27">
        <v>2</v>
      </c>
      <c r="D27">
        <v>0</v>
      </c>
      <c r="E27">
        <v>0</v>
      </c>
      <c r="F27">
        <v>0.82878718399999995</v>
      </c>
      <c r="G27">
        <v>0.17121281599999999</v>
      </c>
    </row>
    <row r="28" spans="1:7" x14ac:dyDescent="0.25">
      <c r="A28" t="s">
        <v>11183</v>
      </c>
      <c r="B28" t="s">
        <v>13</v>
      </c>
      <c r="C28">
        <v>3</v>
      </c>
      <c r="D28">
        <v>0</v>
      </c>
      <c r="E28">
        <v>0</v>
      </c>
      <c r="F28">
        <v>0.82878718399999995</v>
      </c>
      <c r="G28">
        <v>0.17121281599999999</v>
      </c>
    </row>
    <row r="29" spans="1:7" x14ac:dyDescent="0.25">
      <c r="A29" t="s">
        <v>11183</v>
      </c>
      <c r="B29" t="s">
        <v>16</v>
      </c>
      <c r="C29">
        <v>1</v>
      </c>
      <c r="D29">
        <v>2.3021E-2</v>
      </c>
      <c r="E29">
        <v>2.8E-3</v>
      </c>
      <c r="F29">
        <v>0.87837282999999999</v>
      </c>
      <c r="G29">
        <v>0.12162717000000001</v>
      </c>
    </row>
    <row r="30" spans="1:7" x14ac:dyDescent="0.25">
      <c r="A30" t="s">
        <v>11183</v>
      </c>
      <c r="B30" t="s">
        <v>16</v>
      </c>
      <c r="C30">
        <v>2</v>
      </c>
      <c r="D30">
        <v>1.2333E-2</v>
      </c>
      <c r="E30">
        <v>1.5E-3</v>
      </c>
      <c r="F30">
        <v>0.87837282999999999</v>
      </c>
      <c r="G30">
        <v>0.12162717000000001</v>
      </c>
    </row>
    <row r="31" spans="1:7" x14ac:dyDescent="0.25">
      <c r="A31" t="s">
        <v>11183</v>
      </c>
      <c r="B31" t="s">
        <v>16</v>
      </c>
      <c r="C31">
        <v>3</v>
      </c>
      <c r="D31">
        <v>0</v>
      </c>
      <c r="E31">
        <v>0</v>
      </c>
      <c r="F31">
        <v>0.87837282999999999</v>
      </c>
      <c r="G31">
        <v>0.12162717000000001</v>
      </c>
    </row>
    <row r="32" spans="1:7" x14ac:dyDescent="0.25">
      <c r="A32" t="s">
        <v>11183</v>
      </c>
      <c r="B32" t="s">
        <v>14</v>
      </c>
      <c r="C32">
        <v>1</v>
      </c>
      <c r="D32">
        <v>4.4689999999999999E-3</v>
      </c>
      <c r="E32">
        <v>5.0000000000000001E-4</v>
      </c>
      <c r="F32">
        <v>0.88810565600000002</v>
      </c>
      <c r="G32">
        <v>0.11189434400000001</v>
      </c>
    </row>
    <row r="33" spans="1:7" x14ac:dyDescent="0.25">
      <c r="A33" t="s">
        <v>11183</v>
      </c>
      <c r="B33" t="s">
        <v>14</v>
      </c>
      <c r="C33">
        <v>2</v>
      </c>
      <c r="D33">
        <v>5.3619999999999996E-3</v>
      </c>
      <c r="E33">
        <v>5.9999999999999995E-4</v>
      </c>
      <c r="F33">
        <v>0.88810565600000002</v>
      </c>
      <c r="G33">
        <v>0.11189434400000001</v>
      </c>
    </row>
    <row r="34" spans="1:7" x14ac:dyDescent="0.25">
      <c r="A34" t="s">
        <v>11183</v>
      </c>
      <c r="B34" t="s">
        <v>14</v>
      </c>
      <c r="C34">
        <v>3</v>
      </c>
      <c r="D34">
        <v>4.4689999999999999E-3</v>
      </c>
      <c r="E34">
        <v>5.0000000000000001E-4</v>
      </c>
      <c r="F34">
        <v>0.88810565600000002</v>
      </c>
      <c r="G34">
        <v>0.11189434400000001</v>
      </c>
    </row>
    <row r="35" spans="1:7" x14ac:dyDescent="0.25">
      <c r="A35" t="s">
        <v>11183</v>
      </c>
      <c r="B35" t="s">
        <v>15</v>
      </c>
      <c r="C35">
        <v>1</v>
      </c>
      <c r="D35">
        <v>0</v>
      </c>
      <c r="E35">
        <v>0</v>
      </c>
      <c r="F35">
        <v>0.87578138500000002</v>
      </c>
      <c r="G35">
        <v>0.124218615</v>
      </c>
    </row>
    <row r="36" spans="1:7" x14ac:dyDescent="0.25">
      <c r="A36" t="s">
        <v>11183</v>
      </c>
      <c r="B36" t="s">
        <v>15</v>
      </c>
      <c r="C36">
        <v>2</v>
      </c>
      <c r="D36">
        <v>0</v>
      </c>
      <c r="E36">
        <v>0</v>
      </c>
      <c r="F36">
        <v>0.87578138500000002</v>
      </c>
      <c r="G36">
        <v>0.124218615</v>
      </c>
    </row>
    <row r="37" spans="1:7" x14ac:dyDescent="0.25">
      <c r="A37" t="s">
        <v>11183</v>
      </c>
      <c r="B37" t="s">
        <v>15</v>
      </c>
      <c r="C37">
        <v>3</v>
      </c>
      <c r="D37">
        <v>0</v>
      </c>
      <c r="E37">
        <v>0</v>
      </c>
      <c r="F37">
        <v>0.87578138500000002</v>
      </c>
      <c r="G37">
        <v>0.124218615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1"/>
  <sheetViews>
    <sheetView workbookViewId="0">
      <selection activeCell="I9" sqref="I9"/>
    </sheetView>
  </sheetViews>
  <sheetFormatPr baseColWidth="10" defaultRowHeight="15" x14ac:dyDescent="0.25"/>
  <sheetData>
    <row r="1" spans="1:4" x14ac:dyDescent="0.25">
      <c r="A1" t="s">
        <v>11106</v>
      </c>
      <c r="B1" t="s">
        <v>10758</v>
      </c>
      <c r="C1" t="s">
        <v>11108</v>
      </c>
      <c r="D1" t="s">
        <v>11107</v>
      </c>
    </row>
    <row r="2" spans="1:4" x14ac:dyDescent="0.25">
      <c r="A2" t="s">
        <v>11184</v>
      </c>
      <c r="B2" t="s">
        <v>13</v>
      </c>
      <c r="C2">
        <v>4.75</v>
      </c>
      <c r="D2">
        <v>27.743250249999999</v>
      </c>
    </row>
    <row r="3" spans="1:4" x14ac:dyDescent="0.25">
      <c r="A3" t="s">
        <v>11184</v>
      </c>
      <c r="B3" t="s">
        <v>13</v>
      </c>
      <c r="C3">
        <v>4.28</v>
      </c>
      <c r="D3">
        <v>24.998128640000001</v>
      </c>
    </row>
    <row r="4" spans="1:4" x14ac:dyDescent="0.25">
      <c r="A4" t="s">
        <v>11184</v>
      </c>
      <c r="B4" t="s">
        <v>13</v>
      </c>
      <c r="C4">
        <v>4.6900000000000004</v>
      </c>
      <c r="D4">
        <v>27.392809190000001</v>
      </c>
    </row>
    <row r="5" spans="1:4" x14ac:dyDescent="0.25">
      <c r="A5" t="s">
        <v>11184</v>
      </c>
      <c r="B5" t="s">
        <v>16</v>
      </c>
      <c r="C5">
        <v>3.15</v>
      </c>
      <c r="D5">
        <v>25.898818559999999</v>
      </c>
    </row>
    <row r="6" spans="1:4" x14ac:dyDescent="0.25">
      <c r="A6" t="s">
        <v>11184</v>
      </c>
      <c r="B6" t="s">
        <v>16</v>
      </c>
      <c r="C6">
        <v>2.93</v>
      </c>
      <c r="D6">
        <v>24.090012179999999</v>
      </c>
    </row>
    <row r="7" spans="1:4" x14ac:dyDescent="0.25">
      <c r="A7" t="s">
        <v>11184</v>
      </c>
      <c r="B7" t="s">
        <v>16</v>
      </c>
      <c r="C7">
        <v>3.82</v>
      </c>
      <c r="D7">
        <v>31.407456150000002</v>
      </c>
    </row>
    <row r="8" spans="1:4" x14ac:dyDescent="0.25">
      <c r="A8" t="s">
        <v>11184</v>
      </c>
      <c r="B8" t="s">
        <v>14</v>
      </c>
      <c r="C8">
        <v>1.92</v>
      </c>
      <c r="D8">
        <v>17.15904428</v>
      </c>
    </row>
    <row r="9" spans="1:4" x14ac:dyDescent="0.25">
      <c r="A9" t="s">
        <v>11184</v>
      </c>
      <c r="B9" t="s">
        <v>14</v>
      </c>
      <c r="C9">
        <v>1.89</v>
      </c>
      <c r="D9">
        <v>16.890934210000001</v>
      </c>
    </row>
    <row r="10" spans="1:4" x14ac:dyDescent="0.25">
      <c r="A10" t="s">
        <v>11184</v>
      </c>
      <c r="B10" t="s">
        <v>14</v>
      </c>
      <c r="C10">
        <v>1.5</v>
      </c>
      <c r="D10">
        <v>13.405503339999999</v>
      </c>
    </row>
    <row r="11" spans="1:4" x14ac:dyDescent="0.25">
      <c r="A11" t="s">
        <v>11184</v>
      </c>
      <c r="B11" t="s">
        <v>15</v>
      </c>
      <c r="C11">
        <v>1.46</v>
      </c>
      <c r="D11">
        <v>11.75347191</v>
      </c>
    </row>
    <row r="12" spans="1:4" x14ac:dyDescent="0.25">
      <c r="A12" t="s">
        <v>11184</v>
      </c>
      <c r="B12" t="s">
        <v>15</v>
      </c>
      <c r="C12">
        <v>2.35</v>
      </c>
      <c r="D12">
        <v>18.918259580000001</v>
      </c>
    </row>
    <row r="13" spans="1:4" x14ac:dyDescent="0.25">
      <c r="A13" t="s">
        <v>11184</v>
      </c>
      <c r="B13" t="s">
        <v>15</v>
      </c>
      <c r="C13">
        <v>1.97</v>
      </c>
      <c r="D13">
        <v>15.85913676</v>
      </c>
    </row>
    <row r="14" spans="1:4" x14ac:dyDescent="0.25">
      <c r="A14" t="s">
        <v>11185</v>
      </c>
      <c r="B14" t="s">
        <v>13</v>
      </c>
      <c r="C14">
        <v>1.24</v>
      </c>
      <c r="D14">
        <v>7.2424484849999997</v>
      </c>
    </row>
    <row r="15" spans="1:4" x14ac:dyDescent="0.25">
      <c r="A15" t="s">
        <v>11185</v>
      </c>
      <c r="B15" t="s">
        <v>13</v>
      </c>
      <c r="C15">
        <v>1.25</v>
      </c>
      <c r="D15">
        <v>7.3008553279999999</v>
      </c>
    </row>
    <row r="16" spans="1:4" x14ac:dyDescent="0.25">
      <c r="A16" t="s">
        <v>11185</v>
      </c>
      <c r="B16" t="s">
        <v>13</v>
      </c>
      <c r="C16">
        <v>2.15</v>
      </c>
      <c r="D16">
        <v>12.55747116</v>
      </c>
    </row>
    <row r="17" spans="1:4" x14ac:dyDescent="0.25">
      <c r="A17" t="s">
        <v>11185</v>
      </c>
      <c r="B17" t="s">
        <v>16</v>
      </c>
      <c r="C17">
        <v>1.1599999999999999</v>
      </c>
      <c r="D17">
        <v>9.5373427070000005</v>
      </c>
    </row>
    <row r="18" spans="1:4" x14ac:dyDescent="0.25">
      <c r="A18" t="s">
        <v>11185</v>
      </c>
      <c r="B18" t="s">
        <v>16</v>
      </c>
      <c r="C18">
        <v>1.07</v>
      </c>
      <c r="D18">
        <v>8.7973764620000008</v>
      </c>
    </row>
    <row r="19" spans="1:4" x14ac:dyDescent="0.25">
      <c r="A19" t="s">
        <v>11185</v>
      </c>
      <c r="B19" t="s">
        <v>16</v>
      </c>
      <c r="C19">
        <v>1.3</v>
      </c>
      <c r="D19">
        <v>10.68840131</v>
      </c>
    </row>
    <row r="20" spans="1:4" x14ac:dyDescent="0.25">
      <c r="A20" t="s">
        <v>11185</v>
      </c>
      <c r="B20" t="s">
        <v>14</v>
      </c>
      <c r="C20">
        <v>1.61</v>
      </c>
      <c r="D20">
        <v>14.38857359</v>
      </c>
    </row>
    <row r="21" spans="1:4" x14ac:dyDescent="0.25">
      <c r="A21" t="s">
        <v>11185</v>
      </c>
      <c r="B21" t="s">
        <v>14</v>
      </c>
      <c r="C21">
        <v>1.04</v>
      </c>
      <c r="D21">
        <v>9.294482318</v>
      </c>
    </row>
    <row r="22" spans="1:4" x14ac:dyDescent="0.25">
      <c r="A22" t="s">
        <v>11185</v>
      </c>
      <c r="B22" t="s">
        <v>14</v>
      </c>
      <c r="C22">
        <v>1.1299999999999999</v>
      </c>
      <c r="D22">
        <v>10.098812519999999</v>
      </c>
    </row>
    <row r="23" spans="1:4" x14ac:dyDescent="0.25">
      <c r="A23" t="s">
        <v>11185</v>
      </c>
      <c r="B23" t="s">
        <v>15</v>
      </c>
      <c r="C23">
        <v>1.45</v>
      </c>
      <c r="D23">
        <v>11.67296868</v>
      </c>
    </row>
    <row r="24" spans="1:4" x14ac:dyDescent="0.25">
      <c r="A24" t="s">
        <v>11185</v>
      </c>
      <c r="B24" t="s">
        <v>15</v>
      </c>
      <c r="C24">
        <v>1</v>
      </c>
      <c r="D24">
        <v>8.0503232269999998</v>
      </c>
    </row>
    <row r="25" spans="1:4" x14ac:dyDescent="0.25">
      <c r="A25" t="s">
        <v>11185</v>
      </c>
      <c r="B25" t="s">
        <v>15</v>
      </c>
      <c r="C25">
        <v>1.44</v>
      </c>
      <c r="D25">
        <v>11.592465450000001</v>
      </c>
    </row>
    <row r="26" spans="1:4" x14ac:dyDescent="0.25">
      <c r="A26" t="s">
        <v>11186</v>
      </c>
      <c r="B26" t="s">
        <v>13</v>
      </c>
      <c r="C26">
        <v>5.99</v>
      </c>
      <c r="D26">
        <v>34.985698730000003</v>
      </c>
    </row>
    <row r="27" spans="1:4" x14ac:dyDescent="0.25">
      <c r="A27" t="s">
        <v>11186</v>
      </c>
      <c r="B27" t="s">
        <v>13</v>
      </c>
      <c r="C27">
        <v>5.53</v>
      </c>
      <c r="D27">
        <v>32.298983970000002</v>
      </c>
    </row>
    <row r="28" spans="1:4" x14ac:dyDescent="0.25">
      <c r="A28" t="s">
        <v>11186</v>
      </c>
      <c r="B28" t="s">
        <v>13</v>
      </c>
      <c r="C28">
        <v>6.84</v>
      </c>
      <c r="D28">
        <v>39.95028035</v>
      </c>
    </row>
    <row r="29" spans="1:4" x14ac:dyDescent="0.25">
      <c r="A29" t="s">
        <v>11186</v>
      </c>
      <c r="B29" t="s">
        <v>16</v>
      </c>
      <c r="C29">
        <v>4.3099999999999996</v>
      </c>
      <c r="D29">
        <v>35.436161259999999</v>
      </c>
    </row>
    <row r="30" spans="1:4" x14ac:dyDescent="0.25">
      <c r="A30" t="s">
        <v>11186</v>
      </c>
      <c r="B30" t="s">
        <v>16</v>
      </c>
      <c r="C30">
        <v>4</v>
      </c>
      <c r="D30">
        <v>32.887388639999998</v>
      </c>
    </row>
    <row r="31" spans="1:4" x14ac:dyDescent="0.25">
      <c r="A31" t="s">
        <v>11186</v>
      </c>
      <c r="B31" t="s">
        <v>16</v>
      </c>
      <c r="C31">
        <v>5.12</v>
      </c>
      <c r="D31">
        <v>42.095857459999998</v>
      </c>
    </row>
    <row r="32" spans="1:4" x14ac:dyDescent="0.25">
      <c r="A32" t="s">
        <v>11186</v>
      </c>
      <c r="B32" t="s">
        <v>14</v>
      </c>
      <c r="C32">
        <v>3.53</v>
      </c>
      <c r="D32">
        <v>31.54761787</v>
      </c>
    </row>
    <row r="33" spans="1:4" x14ac:dyDescent="0.25">
      <c r="A33" t="s">
        <v>11186</v>
      </c>
      <c r="B33" t="s">
        <v>14</v>
      </c>
      <c r="C33">
        <v>2.93</v>
      </c>
      <c r="D33">
        <v>26.185416530000001</v>
      </c>
    </row>
    <row r="34" spans="1:4" x14ac:dyDescent="0.25">
      <c r="A34" t="s">
        <v>11186</v>
      </c>
      <c r="B34" t="s">
        <v>14</v>
      </c>
      <c r="C34">
        <v>2.63</v>
      </c>
      <c r="D34">
        <v>23.504315859999998</v>
      </c>
    </row>
    <row r="35" spans="1:4" x14ac:dyDescent="0.25">
      <c r="A35" t="s">
        <v>11186</v>
      </c>
      <c r="B35" t="s">
        <v>15</v>
      </c>
      <c r="C35">
        <v>2.91</v>
      </c>
      <c r="D35">
        <v>23.426440589999999</v>
      </c>
    </row>
    <row r="36" spans="1:4" x14ac:dyDescent="0.25">
      <c r="A36" t="s">
        <v>11186</v>
      </c>
      <c r="B36" t="s">
        <v>15</v>
      </c>
      <c r="C36">
        <v>3.35</v>
      </c>
      <c r="D36">
        <v>26.968582810000001</v>
      </c>
    </row>
    <row r="37" spans="1:4" x14ac:dyDescent="0.25">
      <c r="A37" t="s">
        <v>11186</v>
      </c>
      <c r="B37" t="s">
        <v>15</v>
      </c>
      <c r="C37">
        <v>3.41</v>
      </c>
      <c r="D37">
        <v>27.4516022</v>
      </c>
    </row>
    <row r="38" spans="1:4" x14ac:dyDescent="0.25">
      <c r="A38" t="s">
        <v>11187</v>
      </c>
      <c r="B38" t="s">
        <v>13</v>
      </c>
      <c r="C38">
        <v>0.26105263200000001</v>
      </c>
      <c r="D38">
        <v>0.26105263200000001</v>
      </c>
    </row>
    <row r="39" spans="1:4" x14ac:dyDescent="0.25">
      <c r="A39" t="s">
        <v>11187</v>
      </c>
      <c r="B39" t="s">
        <v>13</v>
      </c>
      <c r="C39">
        <v>0.29205607500000003</v>
      </c>
      <c r="D39">
        <v>0.29205607500000003</v>
      </c>
    </row>
    <row r="40" spans="1:4" x14ac:dyDescent="0.25">
      <c r="A40" t="s">
        <v>11187</v>
      </c>
      <c r="B40" t="s">
        <v>13</v>
      </c>
      <c r="C40">
        <v>0.45842217499999999</v>
      </c>
      <c r="D40">
        <v>0.45842217499999999</v>
      </c>
    </row>
    <row r="41" spans="1:4" x14ac:dyDescent="0.25">
      <c r="A41" t="s">
        <v>11187</v>
      </c>
      <c r="B41" t="s">
        <v>16</v>
      </c>
      <c r="C41">
        <v>0.36825396799999999</v>
      </c>
      <c r="D41">
        <v>0.36825396799999999</v>
      </c>
    </row>
    <row r="42" spans="1:4" x14ac:dyDescent="0.25">
      <c r="A42" t="s">
        <v>11187</v>
      </c>
      <c r="B42" t="s">
        <v>16</v>
      </c>
      <c r="C42">
        <v>0.36518771300000002</v>
      </c>
      <c r="D42">
        <v>0.36518771300000002</v>
      </c>
    </row>
    <row r="43" spans="1:4" x14ac:dyDescent="0.25">
      <c r="A43" t="s">
        <v>11187</v>
      </c>
      <c r="B43" t="s">
        <v>16</v>
      </c>
      <c r="C43">
        <v>0.34031413599999999</v>
      </c>
      <c r="D43">
        <v>0.34031413599999999</v>
      </c>
    </row>
    <row r="44" spans="1:4" x14ac:dyDescent="0.25">
      <c r="A44" t="s">
        <v>11187</v>
      </c>
      <c r="B44" t="s">
        <v>14</v>
      </c>
      <c r="C44">
        <v>0.83854166699999999</v>
      </c>
      <c r="D44">
        <v>0.83854166699999999</v>
      </c>
    </row>
    <row r="45" spans="1:4" x14ac:dyDescent="0.25">
      <c r="A45" t="s">
        <v>11187</v>
      </c>
      <c r="B45" t="s">
        <v>14</v>
      </c>
      <c r="C45">
        <v>0.55026454999999996</v>
      </c>
      <c r="D45">
        <v>0.55026454999999996</v>
      </c>
    </row>
    <row r="46" spans="1:4" x14ac:dyDescent="0.25">
      <c r="A46" t="s">
        <v>11187</v>
      </c>
      <c r="B46" t="s">
        <v>14</v>
      </c>
      <c r="C46">
        <v>0.75333333300000005</v>
      </c>
      <c r="D46">
        <v>0.75333333300000005</v>
      </c>
    </row>
    <row r="47" spans="1:4" x14ac:dyDescent="0.25">
      <c r="A47" t="s">
        <v>11187</v>
      </c>
      <c r="B47" t="s">
        <v>15</v>
      </c>
      <c r="C47">
        <v>0.99315068500000003</v>
      </c>
      <c r="D47">
        <v>0.99315068500000003</v>
      </c>
    </row>
    <row r="48" spans="1:4" x14ac:dyDescent="0.25">
      <c r="A48" t="s">
        <v>11187</v>
      </c>
      <c r="B48" t="s">
        <v>15</v>
      </c>
      <c r="C48">
        <v>0.42553191499999998</v>
      </c>
      <c r="D48">
        <v>0.42553191499999998</v>
      </c>
    </row>
    <row r="49" spans="1:4" x14ac:dyDescent="0.25">
      <c r="A49" t="s">
        <v>11187</v>
      </c>
      <c r="B49" t="s">
        <v>15</v>
      </c>
      <c r="C49">
        <v>0.73096446699999995</v>
      </c>
      <c r="D49">
        <v>0.73096446699999995</v>
      </c>
    </row>
    <row r="50" spans="1:4" x14ac:dyDescent="0.25">
      <c r="A50" t="s">
        <v>11188</v>
      </c>
      <c r="B50" t="s">
        <v>13</v>
      </c>
      <c r="C50">
        <v>79.298831390000004</v>
      </c>
      <c r="D50">
        <v>79.298831390000004</v>
      </c>
    </row>
    <row r="51" spans="1:4" x14ac:dyDescent="0.25">
      <c r="A51" t="s">
        <v>11188</v>
      </c>
      <c r="B51" t="s">
        <v>13</v>
      </c>
      <c r="C51">
        <v>77.396021700000006</v>
      </c>
      <c r="D51">
        <v>77.396021700000006</v>
      </c>
    </row>
    <row r="52" spans="1:4" x14ac:dyDescent="0.25">
      <c r="A52" t="s">
        <v>11188</v>
      </c>
      <c r="B52" t="s">
        <v>13</v>
      </c>
      <c r="C52">
        <v>68.567251459999994</v>
      </c>
      <c r="D52">
        <v>68.567251459999994</v>
      </c>
    </row>
    <row r="53" spans="1:4" x14ac:dyDescent="0.25">
      <c r="A53" t="s">
        <v>11188</v>
      </c>
      <c r="B53" t="s">
        <v>16</v>
      </c>
      <c r="C53">
        <v>73.085846869999997</v>
      </c>
      <c r="D53">
        <v>73.085846869999997</v>
      </c>
    </row>
    <row r="54" spans="1:4" x14ac:dyDescent="0.25">
      <c r="A54" t="s">
        <v>11188</v>
      </c>
      <c r="B54" t="s">
        <v>16</v>
      </c>
      <c r="C54">
        <v>73.25</v>
      </c>
      <c r="D54">
        <v>73.25</v>
      </c>
    </row>
    <row r="55" spans="1:4" x14ac:dyDescent="0.25">
      <c r="A55" t="s">
        <v>11188</v>
      </c>
      <c r="B55" t="s">
        <v>16</v>
      </c>
      <c r="C55">
        <v>74.609375</v>
      </c>
      <c r="D55">
        <v>74.609375</v>
      </c>
    </row>
    <row r="56" spans="1:4" x14ac:dyDescent="0.25">
      <c r="A56" t="s">
        <v>11188</v>
      </c>
      <c r="B56" t="s">
        <v>14</v>
      </c>
      <c r="C56">
        <v>54.39093484</v>
      </c>
      <c r="D56">
        <v>54.39093484</v>
      </c>
    </row>
    <row r="57" spans="1:4" x14ac:dyDescent="0.25">
      <c r="A57" t="s">
        <v>11188</v>
      </c>
      <c r="B57" t="s">
        <v>14</v>
      </c>
      <c r="C57">
        <v>64.505119449999995</v>
      </c>
      <c r="D57">
        <v>64.505119449999995</v>
      </c>
    </row>
    <row r="58" spans="1:4" x14ac:dyDescent="0.25">
      <c r="A58" t="s">
        <v>11188</v>
      </c>
      <c r="B58" t="s">
        <v>14</v>
      </c>
      <c r="C58">
        <v>57.034220529999999</v>
      </c>
      <c r="D58">
        <v>57.034220529999999</v>
      </c>
    </row>
    <row r="59" spans="1:4" x14ac:dyDescent="0.25">
      <c r="A59" t="s">
        <v>11188</v>
      </c>
      <c r="B59" t="s">
        <v>15</v>
      </c>
      <c r="C59">
        <v>50.171821309999999</v>
      </c>
      <c r="D59">
        <v>50.171821309999999</v>
      </c>
    </row>
    <row r="60" spans="1:4" x14ac:dyDescent="0.25">
      <c r="A60" t="s">
        <v>11188</v>
      </c>
      <c r="B60" t="s">
        <v>15</v>
      </c>
      <c r="C60">
        <v>70.149253729999998</v>
      </c>
      <c r="D60">
        <v>70.149253729999998</v>
      </c>
    </row>
    <row r="61" spans="1:4" x14ac:dyDescent="0.25">
      <c r="A61" t="s">
        <v>11188</v>
      </c>
      <c r="B61" t="s">
        <v>15</v>
      </c>
      <c r="C61">
        <v>57.771261000000003</v>
      </c>
      <c r="D61">
        <v>57.771261000000003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0"/>
  <sheetViews>
    <sheetView topLeftCell="B13" workbookViewId="0">
      <selection activeCell="E22" sqref="E22"/>
    </sheetView>
  </sheetViews>
  <sheetFormatPr baseColWidth="10" defaultRowHeight="15" x14ac:dyDescent="0.25"/>
  <cols>
    <col min="1" max="4" width="20.7109375" style="27" customWidth="1"/>
    <col min="6" max="13" width="10.7109375" customWidth="1"/>
  </cols>
  <sheetData>
    <row r="1" spans="1:8" x14ac:dyDescent="0.25">
      <c r="A1" s="126" t="s">
        <v>11104</v>
      </c>
      <c r="B1" s="126" t="s">
        <v>10802</v>
      </c>
      <c r="C1" s="126" t="s">
        <v>10803</v>
      </c>
      <c r="D1" s="126" t="s">
        <v>10804</v>
      </c>
    </row>
    <row r="2" spans="1:8" x14ac:dyDescent="0.25">
      <c r="A2" s="27" t="s">
        <v>11073</v>
      </c>
      <c r="B2" s="126">
        <v>68.739999999999995</v>
      </c>
      <c r="C2" s="126">
        <v>1.5</v>
      </c>
      <c r="D2" s="126">
        <v>7.18</v>
      </c>
    </row>
    <row r="3" spans="1:8" x14ac:dyDescent="0.25">
      <c r="A3" s="27" t="s">
        <v>11073</v>
      </c>
      <c r="B3" s="126">
        <v>69.91</v>
      </c>
      <c r="C3" s="126">
        <v>0.82</v>
      </c>
      <c r="D3" s="126">
        <v>8.49</v>
      </c>
    </row>
    <row r="4" spans="1:8" x14ac:dyDescent="0.25">
      <c r="A4" s="27" t="s">
        <v>11073</v>
      </c>
      <c r="B4" s="126">
        <v>68.400000000000006</v>
      </c>
      <c r="C4" s="126">
        <v>1.46</v>
      </c>
      <c r="D4" s="126">
        <v>6.99</v>
      </c>
    </row>
    <row r="5" spans="1:8" x14ac:dyDescent="0.25">
      <c r="A5" s="27" t="s">
        <v>11073</v>
      </c>
      <c r="B5" s="126">
        <v>67.650000000000006</v>
      </c>
      <c r="C5" s="126">
        <v>1.26</v>
      </c>
      <c r="D5" s="126">
        <v>4.54</v>
      </c>
    </row>
    <row r="6" spans="1:8" x14ac:dyDescent="0.25">
      <c r="A6" s="27" t="s">
        <v>11074</v>
      </c>
      <c r="B6" s="126">
        <v>65.53</v>
      </c>
      <c r="C6" s="126">
        <v>5.04</v>
      </c>
      <c r="D6" s="126">
        <v>0.86</v>
      </c>
      <c r="H6" s="27"/>
    </row>
    <row r="7" spans="1:8" x14ac:dyDescent="0.25">
      <c r="A7" s="27" t="s">
        <v>11074</v>
      </c>
      <c r="B7" s="126">
        <v>67.28</v>
      </c>
      <c r="C7" s="126">
        <v>4.34</v>
      </c>
      <c r="D7" s="126">
        <v>1.0900000000000001</v>
      </c>
      <c r="H7" s="27"/>
    </row>
    <row r="8" spans="1:8" x14ac:dyDescent="0.25">
      <c r="A8" s="27" t="s">
        <v>11074</v>
      </c>
      <c r="B8" s="126">
        <v>67.540000000000006</v>
      </c>
      <c r="C8" s="126">
        <v>3.2</v>
      </c>
      <c r="D8" s="126">
        <v>7.9</v>
      </c>
      <c r="H8" s="27"/>
    </row>
    <row r="9" spans="1:8" x14ac:dyDescent="0.25">
      <c r="A9" s="27" t="s">
        <v>11074</v>
      </c>
      <c r="B9" s="126">
        <v>69.11</v>
      </c>
      <c r="C9" s="126">
        <v>2.69</v>
      </c>
      <c r="D9" s="126">
        <v>8.8699999999999992</v>
      </c>
      <c r="H9" s="27"/>
    </row>
    <row r="10" spans="1:8" x14ac:dyDescent="0.25">
      <c r="A10" s="27" t="s">
        <v>11075</v>
      </c>
      <c r="B10" s="126">
        <v>71.900000000000006</v>
      </c>
      <c r="C10" s="126">
        <v>6.83</v>
      </c>
      <c r="D10" s="126">
        <v>11.61</v>
      </c>
      <c r="H10" s="27"/>
    </row>
    <row r="11" spans="1:8" x14ac:dyDescent="0.25">
      <c r="A11" s="27" t="s">
        <v>11075</v>
      </c>
      <c r="B11" s="126">
        <v>72.709999999999994</v>
      </c>
      <c r="C11" s="126">
        <v>1.66</v>
      </c>
      <c r="D11" s="126">
        <v>10.76</v>
      </c>
      <c r="H11" s="27"/>
    </row>
    <row r="12" spans="1:8" x14ac:dyDescent="0.25">
      <c r="A12" s="27" t="s">
        <v>11075</v>
      </c>
      <c r="B12" s="126">
        <v>72.58</v>
      </c>
      <c r="C12" s="126">
        <v>5.85</v>
      </c>
      <c r="D12" s="126">
        <v>12.75</v>
      </c>
      <c r="H12" s="27"/>
    </row>
    <row r="13" spans="1:8" x14ac:dyDescent="0.25">
      <c r="A13" s="27" t="s">
        <v>11075</v>
      </c>
      <c r="B13" s="126">
        <v>71.94</v>
      </c>
      <c r="C13" s="126">
        <v>8.3699999999999992</v>
      </c>
      <c r="D13" s="126">
        <v>14.2</v>
      </c>
      <c r="H13" s="27"/>
    </row>
    <row r="14" spans="1:8" x14ac:dyDescent="0.25">
      <c r="A14" s="27" t="s">
        <v>11076</v>
      </c>
      <c r="B14" s="126">
        <v>72.099999999999994</v>
      </c>
      <c r="C14" s="126">
        <v>4.59</v>
      </c>
      <c r="D14" s="126">
        <v>8.35</v>
      </c>
      <c r="H14" s="27"/>
    </row>
    <row r="15" spans="1:8" x14ac:dyDescent="0.25">
      <c r="A15" s="27" t="s">
        <v>11076</v>
      </c>
      <c r="B15" s="126">
        <v>70.709999999999994</v>
      </c>
      <c r="C15" s="126">
        <v>4.0599999999999996</v>
      </c>
      <c r="D15" s="126">
        <v>2.9</v>
      </c>
      <c r="H15" s="27"/>
    </row>
    <row r="16" spans="1:8" x14ac:dyDescent="0.25">
      <c r="A16" s="27" t="s">
        <v>11076</v>
      </c>
      <c r="B16" s="126">
        <v>71.77</v>
      </c>
      <c r="C16" s="126">
        <v>5.72</v>
      </c>
      <c r="D16" s="126">
        <v>12.68</v>
      </c>
      <c r="H16" s="27"/>
    </row>
    <row r="17" spans="1:8" x14ac:dyDescent="0.25">
      <c r="A17" s="27" t="s">
        <v>11076</v>
      </c>
      <c r="B17" s="126">
        <v>71.23</v>
      </c>
      <c r="C17" s="126">
        <v>2.92</v>
      </c>
      <c r="D17" s="126">
        <v>3.23</v>
      </c>
      <c r="H17" s="27"/>
    </row>
    <row r="18" spans="1:8" x14ac:dyDescent="0.25">
      <c r="H18" s="27"/>
    </row>
    <row r="19" spans="1:8" x14ac:dyDescent="0.25">
      <c r="H19" s="27"/>
    </row>
    <row r="20" spans="1:8" ht="54.95" customHeight="1" x14ac:dyDescent="0.25"/>
    <row r="21" spans="1:8" ht="54.95" customHeight="1" x14ac:dyDescent="0.25"/>
    <row r="22" spans="1:8" ht="54.95" customHeight="1" x14ac:dyDescent="0.25"/>
    <row r="23" spans="1:8" ht="54.95" customHeight="1" x14ac:dyDescent="0.25"/>
    <row r="24" spans="1:8" ht="54.95" customHeight="1" x14ac:dyDescent="0.25"/>
    <row r="25" spans="1:8" ht="54.95" customHeight="1" x14ac:dyDescent="0.25"/>
    <row r="26" spans="1:8" ht="54.95" customHeight="1" x14ac:dyDescent="0.25"/>
    <row r="27" spans="1:8" ht="54.95" customHeight="1" x14ac:dyDescent="0.25"/>
    <row r="28" spans="1:8" x14ac:dyDescent="0.25">
      <c r="H28" s="27"/>
    </row>
    <row r="29" spans="1:8" x14ac:dyDescent="0.25">
      <c r="H29" s="27"/>
    </row>
    <row r="30" spans="1:8" x14ac:dyDescent="0.25">
      <c r="H30" s="27"/>
    </row>
    <row r="31" spans="1:8" x14ac:dyDescent="0.25">
      <c r="H31" s="27"/>
    </row>
    <row r="32" spans="1:8" x14ac:dyDescent="0.25">
      <c r="H32" s="27"/>
    </row>
    <row r="33" spans="8:8" x14ac:dyDescent="0.25">
      <c r="H33" s="27"/>
    </row>
    <row r="34" spans="8:8" x14ac:dyDescent="0.25">
      <c r="H34" s="27"/>
    </row>
    <row r="35" spans="8:8" x14ac:dyDescent="0.25">
      <c r="H35" s="27"/>
    </row>
    <row r="36" spans="8:8" x14ac:dyDescent="0.25">
      <c r="H36" s="27"/>
    </row>
    <row r="37" spans="8:8" x14ac:dyDescent="0.25">
      <c r="H37" s="27"/>
    </row>
    <row r="38" spans="8:8" x14ac:dyDescent="0.25">
      <c r="H38" s="27"/>
    </row>
    <row r="39" spans="8:8" x14ac:dyDescent="0.25">
      <c r="H39" s="27"/>
    </row>
    <row r="40" spans="8:8" x14ac:dyDescent="0.25">
      <c r="H40" s="27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"/>
  <sheetViews>
    <sheetView workbookViewId="0">
      <selection activeCell="L17" sqref="L17"/>
    </sheetView>
  </sheetViews>
  <sheetFormatPr baseColWidth="10" defaultRowHeight="15" x14ac:dyDescent="0.25"/>
  <sheetData>
    <row r="1" spans="1:10" x14ac:dyDescent="0.25">
      <c r="A1" t="s">
        <v>10758</v>
      </c>
      <c r="B1" t="s">
        <v>10759</v>
      </c>
      <c r="C1" t="s">
        <v>10761</v>
      </c>
      <c r="D1" t="s">
        <v>10762</v>
      </c>
      <c r="E1" t="s">
        <v>10763</v>
      </c>
      <c r="F1" t="s">
        <v>10765</v>
      </c>
      <c r="G1" t="s">
        <v>10764</v>
      </c>
      <c r="H1" t="s">
        <v>10766</v>
      </c>
      <c r="I1" t="s">
        <v>10767</v>
      </c>
      <c r="J1" t="s">
        <v>10760</v>
      </c>
    </row>
    <row r="2" spans="1:10" x14ac:dyDescent="0.25">
      <c r="A2" t="s">
        <v>13</v>
      </c>
      <c r="B2">
        <v>1</v>
      </c>
      <c r="C2">
        <v>9.733333</v>
      </c>
      <c r="D2">
        <v>93.733333000000002</v>
      </c>
      <c r="E2">
        <v>157.33333300000001</v>
      </c>
      <c r="F2">
        <v>0</v>
      </c>
      <c r="G2">
        <v>29.229272000000002</v>
      </c>
      <c r="H2">
        <v>0</v>
      </c>
      <c r="I2">
        <v>117.892093</v>
      </c>
      <c r="J2">
        <v>0.59576300000000004</v>
      </c>
    </row>
    <row r="3" spans="1:10" x14ac:dyDescent="0.25">
      <c r="A3" t="s">
        <v>13</v>
      </c>
      <c r="B3">
        <v>1</v>
      </c>
      <c r="C3">
        <v>7.6</v>
      </c>
      <c r="D3">
        <v>92.933333000000005</v>
      </c>
      <c r="E3">
        <v>156.66666699999999</v>
      </c>
      <c r="F3">
        <v>0</v>
      </c>
      <c r="G3">
        <v>23.428633000000001</v>
      </c>
      <c r="H3">
        <v>0</v>
      </c>
      <c r="I3">
        <v>101.748932</v>
      </c>
      <c r="J3">
        <v>0.59319100000000002</v>
      </c>
    </row>
    <row r="4" spans="1:10" x14ac:dyDescent="0.25">
      <c r="A4" t="s">
        <v>13</v>
      </c>
      <c r="B4">
        <v>2</v>
      </c>
      <c r="C4">
        <v>20.584329</v>
      </c>
      <c r="D4">
        <v>100.39840599999999</v>
      </c>
      <c r="E4">
        <v>157.50332</v>
      </c>
      <c r="F4">
        <v>0</v>
      </c>
      <c r="G4">
        <v>38.476312999999998</v>
      </c>
      <c r="H4">
        <v>0</v>
      </c>
      <c r="I4">
        <v>107.31613400000001</v>
      </c>
      <c r="J4">
        <v>0.63743700000000003</v>
      </c>
    </row>
    <row r="5" spans="1:10" x14ac:dyDescent="0.25">
      <c r="A5" t="s">
        <v>13</v>
      </c>
      <c r="B5">
        <v>2</v>
      </c>
      <c r="C5">
        <v>17.928287000000001</v>
      </c>
      <c r="D5">
        <v>100.53120800000001</v>
      </c>
      <c r="E5">
        <v>156.97211200000001</v>
      </c>
      <c r="F5">
        <v>0</v>
      </c>
      <c r="G5">
        <v>42.044536000000001</v>
      </c>
      <c r="H5">
        <v>0</v>
      </c>
      <c r="I5">
        <v>112.87972600000001</v>
      </c>
      <c r="J5">
        <v>0.64044000000000001</v>
      </c>
    </row>
    <row r="6" spans="1:10" x14ac:dyDescent="0.25">
      <c r="A6" t="s">
        <v>13</v>
      </c>
      <c r="B6">
        <v>3</v>
      </c>
      <c r="C6">
        <v>37.21519</v>
      </c>
      <c r="D6">
        <v>93.164557000000002</v>
      </c>
      <c r="E6">
        <v>136.70886100000001</v>
      </c>
      <c r="F6">
        <v>0</v>
      </c>
      <c r="G6">
        <v>68.117024999999998</v>
      </c>
      <c r="H6">
        <v>1.32199</v>
      </c>
      <c r="I6">
        <v>117.08201699999999</v>
      </c>
      <c r="J6">
        <v>0.681481</v>
      </c>
    </row>
    <row r="7" spans="1:10" x14ac:dyDescent="0.25">
      <c r="A7" t="s">
        <v>13</v>
      </c>
      <c r="B7">
        <v>3</v>
      </c>
      <c r="C7">
        <v>34.177214999999997</v>
      </c>
      <c r="D7">
        <v>92.784809999999993</v>
      </c>
      <c r="E7">
        <v>135.31645599999999</v>
      </c>
      <c r="F7">
        <v>0</v>
      </c>
      <c r="G7">
        <v>68.117024999999998</v>
      </c>
      <c r="H7">
        <v>1.32199</v>
      </c>
      <c r="I7">
        <v>117.08201699999999</v>
      </c>
      <c r="J7">
        <v>0.68568799999999996</v>
      </c>
    </row>
    <row r="8" spans="1:10" x14ac:dyDescent="0.25">
      <c r="A8" t="s">
        <v>14</v>
      </c>
      <c r="B8">
        <v>1</v>
      </c>
      <c r="C8">
        <v>75.516865999999993</v>
      </c>
      <c r="D8">
        <v>95.756257000000005</v>
      </c>
      <c r="E8">
        <v>153.64526699999999</v>
      </c>
      <c r="F8">
        <v>0</v>
      </c>
      <c r="G8">
        <v>102.273539</v>
      </c>
      <c r="H8">
        <v>25.203008000000001</v>
      </c>
      <c r="I8">
        <v>94.297650000000004</v>
      </c>
      <c r="J8">
        <v>0.62322900000000003</v>
      </c>
    </row>
    <row r="9" spans="1:10" x14ac:dyDescent="0.25">
      <c r="A9" t="s">
        <v>14</v>
      </c>
      <c r="B9">
        <v>1</v>
      </c>
      <c r="C9">
        <v>73.231774000000001</v>
      </c>
      <c r="D9">
        <v>98.041348999999997</v>
      </c>
      <c r="E9">
        <v>153.97170800000001</v>
      </c>
      <c r="F9">
        <v>0</v>
      </c>
      <c r="G9">
        <v>102.273539</v>
      </c>
      <c r="H9">
        <v>25.796761</v>
      </c>
      <c r="I9">
        <v>94.297650000000004</v>
      </c>
      <c r="J9">
        <v>0.63674900000000001</v>
      </c>
    </row>
    <row r="10" spans="1:10" x14ac:dyDescent="0.25">
      <c r="A10" t="s">
        <v>14</v>
      </c>
      <c r="B10">
        <v>2</v>
      </c>
      <c r="C10">
        <v>88.505747</v>
      </c>
      <c r="D10">
        <v>96.679438000000005</v>
      </c>
      <c r="E10">
        <v>152.234994</v>
      </c>
      <c r="F10">
        <v>0</v>
      </c>
      <c r="G10">
        <v>107.46117599999999</v>
      </c>
      <c r="H10">
        <v>20.401312999999998</v>
      </c>
      <c r="I10">
        <v>99.780541999999997</v>
      </c>
      <c r="J10">
        <v>0.63506700000000005</v>
      </c>
    </row>
    <row r="11" spans="1:10" x14ac:dyDescent="0.25">
      <c r="A11" t="s">
        <v>14</v>
      </c>
      <c r="B11">
        <v>2</v>
      </c>
      <c r="C11">
        <v>85.440612999999999</v>
      </c>
      <c r="D11">
        <v>98.339719000000002</v>
      </c>
      <c r="E11">
        <v>151.72413800000001</v>
      </c>
      <c r="F11">
        <v>0</v>
      </c>
      <c r="G11">
        <v>110.820994</v>
      </c>
      <c r="H11">
        <v>21.966190999999998</v>
      </c>
      <c r="I11">
        <v>98.478954999999999</v>
      </c>
      <c r="J11">
        <v>0.64814799999999995</v>
      </c>
    </row>
    <row r="12" spans="1:10" x14ac:dyDescent="0.25">
      <c r="A12" t="s">
        <v>14</v>
      </c>
      <c r="B12">
        <v>3</v>
      </c>
      <c r="C12">
        <v>87.333332999999996</v>
      </c>
      <c r="D12">
        <v>119.466667</v>
      </c>
      <c r="E12">
        <v>183.86666700000001</v>
      </c>
      <c r="F12">
        <v>0</v>
      </c>
      <c r="G12">
        <v>104.027845</v>
      </c>
      <c r="H12">
        <v>21.382788000000001</v>
      </c>
      <c r="I12">
        <v>106.13875899999999</v>
      </c>
      <c r="J12">
        <v>0.64974600000000005</v>
      </c>
    </row>
    <row r="13" spans="1:10" x14ac:dyDescent="0.25">
      <c r="A13" t="s">
        <v>14</v>
      </c>
      <c r="B13">
        <v>3</v>
      </c>
      <c r="C13">
        <v>85.2</v>
      </c>
      <c r="D13">
        <v>121.733333</v>
      </c>
      <c r="E13">
        <v>183.066667</v>
      </c>
      <c r="F13">
        <v>0</v>
      </c>
      <c r="G13">
        <v>104.027845</v>
      </c>
      <c r="H13">
        <v>21.382788000000001</v>
      </c>
      <c r="I13">
        <v>103.62988300000001</v>
      </c>
      <c r="J13">
        <v>0.66496699999999997</v>
      </c>
    </row>
    <row r="14" spans="1:10" x14ac:dyDescent="0.25">
      <c r="A14" t="s">
        <v>16</v>
      </c>
      <c r="B14">
        <v>1</v>
      </c>
      <c r="C14">
        <v>92.607527000000005</v>
      </c>
      <c r="D14">
        <v>102.01612900000001</v>
      </c>
      <c r="E14">
        <v>149.05914000000001</v>
      </c>
      <c r="F14">
        <v>0</v>
      </c>
      <c r="G14">
        <v>93.562657999999999</v>
      </c>
      <c r="H14">
        <v>24.253325</v>
      </c>
      <c r="I14">
        <v>97.675706000000005</v>
      </c>
      <c r="J14">
        <v>0.68440000000000001</v>
      </c>
    </row>
    <row r="15" spans="1:10" x14ac:dyDescent="0.25">
      <c r="A15" t="s">
        <v>16</v>
      </c>
      <c r="B15">
        <v>1</v>
      </c>
      <c r="C15">
        <v>93.010752999999994</v>
      </c>
      <c r="D15">
        <v>104.166667</v>
      </c>
      <c r="E15">
        <v>151.47849500000001</v>
      </c>
      <c r="F15">
        <v>0</v>
      </c>
      <c r="G15">
        <v>96.325281000000004</v>
      </c>
      <c r="H15">
        <v>29.904133000000002</v>
      </c>
      <c r="I15">
        <v>97.675706000000005</v>
      </c>
      <c r="J15">
        <v>0.687666</v>
      </c>
    </row>
    <row r="16" spans="1:10" x14ac:dyDescent="0.25">
      <c r="A16" t="s">
        <v>16</v>
      </c>
      <c r="B16">
        <v>2</v>
      </c>
      <c r="C16">
        <v>75.238095000000001</v>
      </c>
      <c r="D16">
        <v>79.863945999999999</v>
      </c>
      <c r="E16">
        <v>124.489796</v>
      </c>
      <c r="F16">
        <v>0</v>
      </c>
      <c r="G16">
        <v>88.194046999999998</v>
      </c>
      <c r="H16">
        <v>25.924222</v>
      </c>
      <c r="I16">
        <v>90.895754999999994</v>
      </c>
      <c r="J16">
        <v>0.64153000000000004</v>
      </c>
    </row>
    <row r="17" spans="1:10" x14ac:dyDescent="0.25">
      <c r="A17" t="s">
        <v>16</v>
      </c>
      <c r="B17">
        <v>2</v>
      </c>
      <c r="C17">
        <v>76.054422000000002</v>
      </c>
      <c r="D17">
        <v>82.448980000000006</v>
      </c>
      <c r="E17">
        <v>125.986395</v>
      </c>
      <c r="F17">
        <v>0</v>
      </c>
      <c r="G17">
        <v>89.971779999999995</v>
      </c>
      <c r="H17">
        <v>29.264417999999999</v>
      </c>
      <c r="I17">
        <v>94.048767999999995</v>
      </c>
      <c r="J17">
        <v>0.65442800000000001</v>
      </c>
    </row>
    <row r="18" spans="1:10" x14ac:dyDescent="0.25">
      <c r="A18" t="s">
        <v>16</v>
      </c>
      <c r="B18">
        <v>3</v>
      </c>
      <c r="C18">
        <v>65.113181999999995</v>
      </c>
      <c r="D18">
        <v>84.687083999999999</v>
      </c>
      <c r="E18">
        <v>128.09587200000001</v>
      </c>
      <c r="F18">
        <v>0</v>
      </c>
      <c r="G18">
        <v>85.762264999999999</v>
      </c>
      <c r="H18">
        <v>20.277132999999999</v>
      </c>
      <c r="I18">
        <v>88.183892999999998</v>
      </c>
      <c r="J18">
        <v>0.66112300000000002</v>
      </c>
    </row>
    <row r="19" spans="1:10" x14ac:dyDescent="0.25">
      <c r="A19" t="s">
        <v>16</v>
      </c>
      <c r="B19">
        <v>3</v>
      </c>
      <c r="C19">
        <v>64.713714999999993</v>
      </c>
      <c r="D19">
        <v>83.754992999999999</v>
      </c>
      <c r="E19">
        <v>127.296937</v>
      </c>
      <c r="F19">
        <v>0</v>
      </c>
      <c r="G19">
        <v>87.321158999999994</v>
      </c>
      <c r="H19">
        <v>22.282406999999999</v>
      </c>
      <c r="I19">
        <v>86.409726000000006</v>
      </c>
      <c r="J19">
        <v>0.65795000000000003</v>
      </c>
    </row>
    <row r="20" spans="1:10" x14ac:dyDescent="0.25">
      <c r="A20" t="s">
        <v>15</v>
      </c>
      <c r="B20">
        <v>1</v>
      </c>
      <c r="C20">
        <v>55.939227000000002</v>
      </c>
      <c r="D20">
        <v>178.176796</v>
      </c>
      <c r="E20">
        <v>226.79558</v>
      </c>
      <c r="F20">
        <v>1.4789019999999999</v>
      </c>
      <c r="G20">
        <v>86.429115999999993</v>
      </c>
      <c r="H20">
        <v>26.054693</v>
      </c>
      <c r="I20">
        <v>132.23313300000001</v>
      </c>
      <c r="J20">
        <v>0.78562699999999996</v>
      </c>
    </row>
    <row r="21" spans="1:10" x14ac:dyDescent="0.25">
      <c r="A21" t="s">
        <v>15</v>
      </c>
      <c r="B21">
        <v>1</v>
      </c>
      <c r="C21">
        <v>55.248618999999998</v>
      </c>
      <c r="D21">
        <v>179.41989000000001</v>
      </c>
      <c r="E21">
        <v>227.07182299999999</v>
      </c>
      <c r="F21">
        <v>1.3325769999999999</v>
      </c>
      <c r="G21">
        <v>84.022910999999993</v>
      </c>
      <c r="H21">
        <v>20.574922999999998</v>
      </c>
      <c r="I21">
        <v>129.223995</v>
      </c>
      <c r="J21">
        <v>0.79014600000000002</v>
      </c>
    </row>
    <row r="22" spans="1:10" x14ac:dyDescent="0.25">
      <c r="A22" t="s">
        <v>15</v>
      </c>
      <c r="B22">
        <v>2</v>
      </c>
      <c r="C22">
        <v>77.123288000000002</v>
      </c>
      <c r="D22">
        <v>151.36986300000001</v>
      </c>
      <c r="E22">
        <v>190.41095899999999</v>
      </c>
      <c r="F22">
        <v>0.69928699999999999</v>
      </c>
      <c r="G22">
        <v>90.372117000000003</v>
      </c>
      <c r="H22">
        <v>26.230521</v>
      </c>
      <c r="I22">
        <v>106.22637400000001</v>
      </c>
      <c r="J22">
        <v>0.794964</v>
      </c>
    </row>
    <row r="23" spans="1:10" x14ac:dyDescent="0.25">
      <c r="A23" t="s">
        <v>15</v>
      </c>
      <c r="B23">
        <v>2</v>
      </c>
      <c r="C23">
        <v>76.575342000000006</v>
      </c>
      <c r="D23">
        <v>155.205479</v>
      </c>
      <c r="E23">
        <v>190.41095899999999</v>
      </c>
      <c r="F23">
        <v>0.13025</v>
      </c>
      <c r="G23">
        <v>90.622162000000003</v>
      </c>
      <c r="H23">
        <v>26.628906000000001</v>
      </c>
      <c r="I23">
        <v>101.447209</v>
      </c>
      <c r="J23">
        <v>0.81510800000000005</v>
      </c>
    </row>
    <row r="24" spans="1:10" x14ac:dyDescent="0.25">
      <c r="A24" t="s">
        <v>15</v>
      </c>
      <c r="B24">
        <v>3</v>
      </c>
      <c r="C24">
        <v>46.067416000000001</v>
      </c>
      <c r="D24">
        <v>154.213483</v>
      </c>
      <c r="E24">
        <v>200.28089900000001</v>
      </c>
      <c r="F24">
        <v>1.021557</v>
      </c>
      <c r="G24">
        <v>79.156509</v>
      </c>
      <c r="H24">
        <v>18.849385999999999</v>
      </c>
      <c r="I24">
        <v>112.739884</v>
      </c>
      <c r="J24">
        <v>0.76998599999999995</v>
      </c>
    </row>
    <row r="25" spans="1:10" x14ac:dyDescent="0.25">
      <c r="A25" t="s">
        <v>15</v>
      </c>
      <c r="B25">
        <v>3</v>
      </c>
      <c r="C25">
        <v>45.365169000000002</v>
      </c>
      <c r="D25">
        <v>160.393258</v>
      </c>
      <c r="E25">
        <v>200.14044899999999</v>
      </c>
      <c r="F25">
        <v>0.98424100000000003</v>
      </c>
      <c r="G25">
        <v>78.164779999999993</v>
      </c>
      <c r="H25">
        <v>19.184118000000002</v>
      </c>
      <c r="I25">
        <v>112.06031299999999</v>
      </c>
      <c r="J25">
        <v>0.80140400000000001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5"/>
  <sheetViews>
    <sheetView workbookViewId="0">
      <selection activeCell="J205" sqref="J205"/>
    </sheetView>
  </sheetViews>
  <sheetFormatPr baseColWidth="10" defaultRowHeight="15" x14ac:dyDescent="0.25"/>
  <sheetData>
    <row r="1" spans="1:7" x14ac:dyDescent="0.25">
      <c r="A1" t="s">
        <v>11106</v>
      </c>
      <c r="B1" t="s">
        <v>10758</v>
      </c>
      <c r="C1" t="s">
        <v>10759</v>
      </c>
      <c r="D1" t="s">
        <v>11107</v>
      </c>
      <c r="E1" t="s">
        <v>11108</v>
      </c>
      <c r="F1" t="s">
        <v>9290</v>
      </c>
      <c r="G1" t="s">
        <v>11109</v>
      </c>
    </row>
    <row r="2" spans="1:7" x14ac:dyDescent="0.25">
      <c r="A2" t="s">
        <v>11110</v>
      </c>
      <c r="B2" t="s">
        <v>13</v>
      </c>
      <c r="C2">
        <v>1</v>
      </c>
      <c r="D2">
        <v>9.733333</v>
      </c>
      <c r="E2">
        <v>1.9038580000000001</v>
      </c>
      <c r="F2">
        <v>0.804398104</v>
      </c>
      <c r="G2">
        <v>0.195601896</v>
      </c>
    </row>
    <row r="3" spans="1:7" x14ac:dyDescent="0.25">
      <c r="A3" t="s">
        <v>11110</v>
      </c>
      <c r="B3" t="s">
        <v>13</v>
      </c>
      <c r="C3">
        <v>1</v>
      </c>
      <c r="D3">
        <v>7.6</v>
      </c>
      <c r="E3">
        <v>1.4865740000000001</v>
      </c>
      <c r="F3">
        <v>0.804398104</v>
      </c>
      <c r="G3">
        <v>0.195601896</v>
      </c>
    </row>
    <row r="4" spans="1:7" x14ac:dyDescent="0.25">
      <c r="A4" t="s">
        <v>11110</v>
      </c>
      <c r="B4" t="s">
        <v>13</v>
      </c>
      <c r="C4">
        <v>2</v>
      </c>
      <c r="D4">
        <v>20.584329</v>
      </c>
      <c r="E4">
        <v>3.436976</v>
      </c>
      <c r="F4">
        <v>0.83302950099999995</v>
      </c>
      <c r="G4">
        <v>0.16697049899999999</v>
      </c>
    </row>
    <row r="5" spans="1:7" x14ac:dyDescent="0.25">
      <c r="A5" t="s">
        <v>11110</v>
      </c>
      <c r="B5" t="s">
        <v>13</v>
      </c>
      <c r="C5">
        <v>2</v>
      </c>
      <c r="D5">
        <v>17.928287000000001</v>
      </c>
      <c r="E5">
        <v>2.9934949999999998</v>
      </c>
      <c r="F5">
        <v>0.83302950099999995</v>
      </c>
      <c r="G5">
        <v>0.16697049899999999</v>
      </c>
    </row>
    <row r="6" spans="1:7" x14ac:dyDescent="0.25">
      <c r="A6" t="s">
        <v>11110</v>
      </c>
      <c r="B6" t="s">
        <v>13</v>
      </c>
      <c r="C6">
        <v>3</v>
      </c>
      <c r="D6">
        <v>37.21519</v>
      </c>
      <c r="E6">
        <v>5.6219520000000003</v>
      </c>
      <c r="F6">
        <v>0.84893394700000002</v>
      </c>
      <c r="G6">
        <v>0.15106605300000001</v>
      </c>
    </row>
    <row r="7" spans="1:7" x14ac:dyDescent="0.25">
      <c r="A7" t="s">
        <v>11110</v>
      </c>
      <c r="B7" t="s">
        <v>13</v>
      </c>
      <c r="C7">
        <v>3</v>
      </c>
      <c r="D7">
        <v>34.177214999999997</v>
      </c>
      <c r="E7">
        <v>5.163017</v>
      </c>
      <c r="F7">
        <v>0.84893394700000002</v>
      </c>
      <c r="G7">
        <v>0.15106605300000001</v>
      </c>
    </row>
    <row r="8" spans="1:7" x14ac:dyDescent="0.25">
      <c r="A8" t="s">
        <v>11110</v>
      </c>
      <c r="B8" t="s">
        <v>14</v>
      </c>
      <c r="C8">
        <v>1</v>
      </c>
      <c r="D8">
        <v>75.516865999999993</v>
      </c>
      <c r="E8">
        <v>8.8168889999999998</v>
      </c>
      <c r="F8">
        <v>0.88324610000000003</v>
      </c>
      <c r="G8">
        <v>0.11675389999999999</v>
      </c>
    </row>
    <row r="9" spans="1:7" x14ac:dyDescent="0.25">
      <c r="A9" t="s">
        <v>11110</v>
      </c>
      <c r="B9" t="s">
        <v>14</v>
      </c>
      <c r="C9">
        <v>1</v>
      </c>
      <c r="D9">
        <v>73.231774000000001</v>
      </c>
      <c r="E9">
        <v>8.5500950000000007</v>
      </c>
      <c r="F9">
        <v>0.88324610000000003</v>
      </c>
      <c r="G9">
        <v>0.11675389999999999</v>
      </c>
    </row>
    <row r="10" spans="1:7" x14ac:dyDescent="0.25">
      <c r="A10" t="s">
        <v>11110</v>
      </c>
      <c r="B10" t="s">
        <v>14</v>
      </c>
      <c r="C10">
        <v>2</v>
      </c>
      <c r="D10">
        <v>88.505747</v>
      </c>
      <c r="E10">
        <v>9.7460009999999997</v>
      </c>
      <c r="F10">
        <v>0.88988284299999998</v>
      </c>
      <c r="G10">
        <v>0.11011715699999999</v>
      </c>
    </row>
    <row r="11" spans="1:7" x14ac:dyDescent="0.25">
      <c r="A11" t="s">
        <v>11110</v>
      </c>
      <c r="B11" t="s">
        <v>14</v>
      </c>
      <c r="C11">
        <v>2</v>
      </c>
      <c r="D11">
        <v>85.440612999999999</v>
      </c>
      <c r="E11">
        <v>9.4084769999999995</v>
      </c>
      <c r="F11">
        <v>0.88988284299999998</v>
      </c>
      <c r="G11">
        <v>0.11011715699999999</v>
      </c>
    </row>
    <row r="12" spans="1:7" x14ac:dyDescent="0.25">
      <c r="A12" t="s">
        <v>11110</v>
      </c>
      <c r="B12" t="s">
        <v>14</v>
      </c>
      <c r="C12">
        <v>3</v>
      </c>
      <c r="D12">
        <v>87.333332999999996</v>
      </c>
      <c r="E12">
        <v>9.5029120000000002</v>
      </c>
      <c r="F12">
        <v>0.89118802600000002</v>
      </c>
      <c r="G12">
        <v>0.10881197400000001</v>
      </c>
    </row>
    <row r="13" spans="1:7" x14ac:dyDescent="0.25">
      <c r="A13" t="s">
        <v>11110</v>
      </c>
      <c r="B13" t="s">
        <v>14</v>
      </c>
      <c r="C13">
        <v>3</v>
      </c>
      <c r="D13">
        <v>85.2</v>
      </c>
      <c r="E13">
        <v>9.2707800000000002</v>
      </c>
      <c r="F13">
        <v>0.89118802600000002</v>
      </c>
      <c r="G13">
        <v>0.10881197400000001</v>
      </c>
    </row>
    <row r="14" spans="1:7" x14ac:dyDescent="0.25">
      <c r="A14" t="s">
        <v>11110</v>
      </c>
      <c r="B14" t="s">
        <v>16</v>
      </c>
      <c r="C14">
        <v>1</v>
      </c>
      <c r="D14">
        <v>92.607527000000005</v>
      </c>
      <c r="E14">
        <v>11.601025</v>
      </c>
      <c r="F14">
        <v>0.87472913900000004</v>
      </c>
      <c r="G14">
        <v>0.12527086100000001</v>
      </c>
    </row>
    <row r="15" spans="1:7" x14ac:dyDescent="0.25">
      <c r="A15" t="s">
        <v>11110</v>
      </c>
      <c r="B15" t="s">
        <v>16</v>
      </c>
      <c r="C15">
        <v>1</v>
      </c>
      <c r="D15">
        <v>93.010752999999994</v>
      </c>
      <c r="E15">
        <v>11.651536999999999</v>
      </c>
      <c r="F15">
        <v>0.87472913900000004</v>
      </c>
      <c r="G15">
        <v>0.12527086100000001</v>
      </c>
    </row>
    <row r="16" spans="1:7" x14ac:dyDescent="0.25">
      <c r="A16" t="s">
        <v>11110</v>
      </c>
      <c r="B16" t="s">
        <v>16</v>
      </c>
      <c r="C16">
        <v>2</v>
      </c>
      <c r="D16">
        <v>75.238095000000001</v>
      </c>
      <c r="E16">
        <v>8.7818240000000003</v>
      </c>
      <c r="F16">
        <v>0.88327955599999997</v>
      </c>
      <c r="G16">
        <v>0.11672044400000001</v>
      </c>
    </row>
    <row r="17" spans="1:7" x14ac:dyDescent="0.25">
      <c r="A17" t="s">
        <v>11110</v>
      </c>
      <c r="B17" t="s">
        <v>16</v>
      </c>
      <c r="C17">
        <v>2</v>
      </c>
      <c r="D17">
        <v>76.054422000000002</v>
      </c>
      <c r="E17">
        <v>8.8771059999999995</v>
      </c>
      <c r="F17">
        <v>0.88327955599999997</v>
      </c>
      <c r="G17">
        <v>0.11672044400000001</v>
      </c>
    </row>
    <row r="18" spans="1:7" x14ac:dyDescent="0.25">
      <c r="A18" t="s">
        <v>11110</v>
      </c>
      <c r="B18" t="s">
        <v>16</v>
      </c>
      <c r="C18">
        <v>3</v>
      </c>
      <c r="D18">
        <v>65.113181999999995</v>
      </c>
      <c r="E18">
        <v>8.0017720000000008</v>
      </c>
      <c r="F18">
        <v>0.87710979600000005</v>
      </c>
      <c r="G18">
        <v>0.122890204</v>
      </c>
    </row>
    <row r="19" spans="1:7" x14ac:dyDescent="0.25">
      <c r="A19" t="s">
        <v>11110</v>
      </c>
      <c r="B19" t="s">
        <v>16</v>
      </c>
      <c r="C19">
        <v>3</v>
      </c>
      <c r="D19">
        <v>64.713714999999993</v>
      </c>
      <c r="E19">
        <v>7.9526820000000003</v>
      </c>
      <c r="F19">
        <v>0.87710979600000005</v>
      </c>
      <c r="G19">
        <v>0.122890204</v>
      </c>
    </row>
    <row r="20" spans="1:7" x14ac:dyDescent="0.25">
      <c r="A20" t="s">
        <v>11110</v>
      </c>
      <c r="B20" t="s">
        <v>15</v>
      </c>
      <c r="C20">
        <v>1</v>
      </c>
      <c r="D20">
        <v>55.939227000000002</v>
      </c>
      <c r="E20">
        <v>6.612279</v>
      </c>
      <c r="F20">
        <v>0.88179531</v>
      </c>
      <c r="G20">
        <v>0.11820469</v>
      </c>
    </row>
    <row r="21" spans="1:7" x14ac:dyDescent="0.25">
      <c r="A21" t="s">
        <v>11110</v>
      </c>
      <c r="B21" t="s">
        <v>15</v>
      </c>
      <c r="C21">
        <v>1</v>
      </c>
      <c r="D21">
        <v>55.248618999999998</v>
      </c>
      <c r="E21">
        <v>6.530646</v>
      </c>
      <c r="F21">
        <v>0.88179531</v>
      </c>
      <c r="G21">
        <v>0.11820469</v>
      </c>
    </row>
    <row r="22" spans="1:7" x14ac:dyDescent="0.25">
      <c r="A22" t="s">
        <v>11110</v>
      </c>
      <c r="B22" t="s">
        <v>15</v>
      </c>
      <c r="C22">
        <v>2</v>
      </c>
      <c r="D22">
        <v>77.123288000000002</v>
      </c>
      <c r="E22">
        <v>9.9116730000000004</v>
      </c>
      <c r="F22">
        <v>0.87148274199999998</v>
      </c>
      <c r="G22">
        <v>0.128517258</v>
      </c>
    </row>
    <row r="23" spans="1:7" x14ac:dyDescent="0.25">
      <c r="A23" t="s">
        <v>11110</v>
      </c>
      <c r="B23" t="s">
        <v>15</v>
      </c>
      <c r="C23">
        <v>2</v>
      </c>
      <c r="D23">
        <v>76.575342000000006</v>
      </c>
      <c r="E23">
        <v>9.841253</v>
      </c>
      <c r="F23">
        <v>0.87148274199999998</v>
      </c>
      <c r="G23">
        <v>0.128517258</v>
      </c>
    </row>
    <row r="24" spans="1:7" x14ac:dyDescent="0.25">
      <c r="A24" t="s">
        <v>11110</v>
      </c>
      <c r="B24" t="s">
        <v>15</v>
      </c>
      <c r="C24">
        <v>3</v>
      </c>
      <c r="D24">
        <v>46.067416000000001</v>
      </c>
      <c r="E24">
        <v>5.8014489999999999</v>
      </c>
      <c r="F24">
        <v>0.87406610399999995</v>
      </c>
      <c r="G24">
        <v>0.12593389599999999</v>
      </c>
    </row>
    <row r="25" spans="1:7" x14ac:dyDescent="0.25">
      <c r="A25" t="s">
        <v>11110</v>
      </c>
      <c r="B25" t="s">
        <v>15</v>
      </c>
      <c r="C25">
        <v>3</v>
      </c>
      <c r="D25">
        <v>45.365169000000002</v>
      </c>
      <c r="E25">
        <v>5.713012</v>
      </c>
      <c r="F25">
        <v>0.87406610399999995</v>
      </c>
      <c r="G25">
        <v>0.12593389599999999</v>
      </c>
    </row>
    <row r="26" spans="1:7" x14ac:dyDescent="0.25">
      <c r="A26" t="s">
        <v>11111</v>
      </c>
      <c r="B26" t="s">
        <v>13</v>
      </c>
      <c r="C26">
        <v>1</v>
      </c>
      <c r="D26">
        <v>93.733333000000002</v>
      </c>
      <c r="E26">
        <v>18.334417999999999</v>
      </c>
      <c r="F26">
        <v>0.804398104</v>
      </c>
      <c r="G26">
        <v>0.195601896</v>
      </c>
    </row>
    <row r="27" spans="1:7" x14ac:dyDescent="0.25">
      <c r="A27" t="s">
        <v>11111</v>
      </c>
      <c r="B27" t="s">
        <v>13</v>
      </c>
      <c r="C27">
        <v>1</v>
      </c>
      <c r="D27">
        <v>92.933333000000005</v>
      </c>
      <c r="E27">
        <v>18.177935999999999</v>
      </c>
      <c r="F27">
        <v>0.804398104</v>
      </c>
      <c r="G27">
        <v>0.195601896</v>
      </c>
    </row>
    <row r="28" spans="1:7" x14ac:dyDescent="0.25">
      <c r="A28" t="s">
        <v>11111</v>
      </c>
      <c r="B28" t="s">
        <v>13</v>
      </c>
      <c r="C28">
        <v>2</v>
      </c>
      <c r="D28">
        <v>100.39840599999999</v>
      </c>
      <c r="E28">
        <v>16.763572</v>
      </c>
      <c r="F28">
        <v>0.83302950099999995</v>
      </c>
      <c r="G28">
        <v>0.16697049899999999</v>
      </c>
    </row>
    <row r="29" spans="1:7" x14ac:dyDescent="0.25">
      <c r="A29" t="s">
        <v>11111</v>
      </c>
      <c r="B29" t="s">
        <v>13</v>
      </c>
      <c r="C29">
        <v>2</v>
      </c>
      <c r="D29">
        <v>100.53120800000001</v>
      </c>
      <c r="E29">
        <v>16.785746</v>
      </c>
      <c r="F29">
        <v>0.83302950099999995</v>
      </c>
      <c r="G29">
        <v>0.16697049899999999</v>
      </c>
    </row>
    <row r="30" spans="1:7" x14ac:dyDescent="0.25">
      <c r="A30" t="s">
        <v>11111</v>
      </c>
      <c r="B30" t="s">
        <v>13</v>
      </c>
      <c r="C30">
        <v>3</v>
      </c>
      <c r="D30">
        <v>93.164557000000002</v>
      </c>
      <c r="E30">
        <v>14.074002</v>
      </c>
      <c r="F30">
        <v>0.84893394700000002</v>
      </c>
      <c r="G30">
        <v>0.15106605300000001</v>
      </c>
    </row>
    <row r="31" spans="1:7" x14ac:dyDescent="0.25">
      <c r="A31" t="s">
        <v>11111</v>
      </c>
      <c r="B31" t="s">
        <v>13</v>
      </c>
      <c r="C31">
        <v>3</v>
      </c>
      <c r="D31">
        <v>92.784809999999993</v>
      </c>
      <c r="E31">
        <v>14.016635000000001</v>
      </c>
      <c r="F31">
        <v>0.84893394700000002</v>
      </c>
      <c r="G31">
        <v>0.15106605300000001</v>
      </c>
    </row>
    <row r="32" spans="1:7" x14ac:dyDescent="0.25">
      <c r="A32" t="s">
        <v>11111</v>
      </c>
      <c r="B32" t="s">
        <v>14</v>
      </c>
      <c r="C32">
        <v>1</v>
      </c>
      <c r="D32">
        <v>95.756257000000005</v>
      </c>
      <c r="E32">
        <v>11.179916</v>
      </c>
      <c r="F32">
        <v>0.88324610000000003</v>
      </c>
      <c r="G32">
        <v>0.11675389999999999</v>
      </c>
    </row>
    <row r="33" spans="1:7" x14ac:dyDescent="0.25">
      <c r="A33" t="s">
        <v>11111</v>
      </c>
      <c r="B33" t="s">
        <v>14</v>
      </c>
      <c r="C33">
        <v>1</v>
      </c>
      <c r="D33">
        <v>98.041348999999997</v>
      </c>
      <c r="E33">
        <v>11.446709999999999</v>
      </c>
      <c r="F33">
        <v>0.88324610000000003</v>
      </c>
      <c r="G33">
        <v>0.11675389999999999</v>
      </c>
    </row>
    <row r="34" spans="1:7" x14ac:dyDescent="0.25">
      <c r="A34" t="s">
        <v>11111</v>
      </c>
      <c r="B34" t="s">
        <v>14</v>
      </c>
      <c r="C34">
        <v>2</v>
      </c>
      <c r="D34">
        <v>96.679438000000005</v>
      </c>
      <c r="E34">
        <v>10.646065</v>
      </c>
      <c r="F34">
        <v>0.88988284299999998</v>
      </c>
      <c r="G34">
        <v>0.11011715699999999</v>
      </c>
    </row>
    <row r="35" spans="1:7" x14ac:dyDescent="0.25">
      <c r="A35" t="s">
        <v>11111</v>
      </c>
      <c r="B35" t="s">
        <v>14</v>
      </c>
      <c r="C35">
        <v>2</v>
      </c>
      <c r="D35">
        <v>98.339719000000002</v>
      </c>
      <c r="E35">
        <v>10.828889999999999</v>
      </c>
      <c r="F35">
        <v>0.88988284299999998</v>
      </c>
      <c r="G35">
        <v>0.11011715699999999</v>
      </c>
    </row>
    <row r="36" spans="1:7" x14ac:dyDescent="0.25">
      <c r="A36" t="s">
        <v>11111</v>
      </c>
      <c r="B36" t="s">
        <v>14</v>
      </c>
      <c r="C36">
        <v>3</v>
      </c>
      <c r="D36">
        <v>119.466667</v>
      </c>
      <c r="E36">
        <v>12.999404</v>
      </c>
      <c r="F36">
        <v>0.89118802600000002</v>
      </c>
      <c r="G36">
        <v>0.10881197400000001</v>
      </c>
    </row>
    <row r="37" spans="1:7" x14ac:dyDescent="0.25">
      <c r="A37" t="s">
        <v>11111</v>
      </c>
      <c r="B37" t="s">
        <v>14</v>
      </c>
      <c r="C37">
        <v>3</v>
      </c>
      <c r="D37">
        <v>121.733333</v>
      </c>
      <c r="E37">
        <v>13.246043999999999</v>
      </c>
      <c r="F37">
        <v>0.89118802600000002</v>
      </c>
      <c r="G37">
        <v>0.10881197400000001</v>
      </c>
    </row>
    <row r="38" spans="1:7" x14ac:dyDescent="0.25">
      <c r="A38" t="s">
        <v>11111</v>
      </c>
      <c r="B38" t="s">
        <v>16</v>
      </c>
      <c r="C38">
        <v>1</v>
      </c>
      <c r="D38">
        <v>102.01612900000001</v>
      </c>
      <c r="E38">
        <v>12.779648</v>
      </c>
      <c r="F38">
        <v>0.87472913900000004</v>
      </c>
      <c r="G38">
        <v>0.12527086100000001</v>
      </c>
    </row>
    <row r="39" spans="1:7" x14ac:dyDescent="0.25">
      <c r="A39" t="s">
        <v>11111</v>
      </c>
      <c r="B39" t="s">
        <v>16</v>
      </c>
      <c r="C39">
        <v>1</v>
      </c>
      <c r="D39">
        <v>104.166667</v>
      </c>
      <c r="E39">
        <v>13.049048000000001</v>
      </c>
      <c r="F39">
        <v>0.87472913900000004</v>
      </c>
      <c r="G39">
        <v>0.12527086100000001</v>
      </c>
    </row>
    <row r="40" spans="1:7" x14ac:dyDescent="0.25">
      <c r="A40" t="s">
        <v>11111</v>
      </c>
      <c r="B40" t="s">
        <v>16</v>
      </c>
      <c r="C40">
        <v>2</v>
      </c>
      <c r="D40">
        <v>79.863945999999999</v>
      </c>
      <c r="E40">
        <v>9.3217549999999996</v>
      </c>
      <c r="F40">
        <v>0.88327955599999997</v>
      </c>
      <c r="G40">
        <v>0.11672044400000001</v>
      </c>
    </row>
    <row r="41" spans="1:7" x14ac:dyDescent="0.25">
      <c r="A41" t="s">
        <v>11111</v>
      </c>
      <c r="B41" t="s">
        <v>16</v>
      </c>
      <c r="C41">
        <v>2</v>
      </c>
      <c r="D41">
        <v>82.448980000000006</v>
      </c>
      <c r="E41">
        <v>9.6234819999999992</v>
      </c>
      <c r="F41">
        <v>0.88327955599999997</v>
      </c>
      <c r="G41">
        <v>0.11672044400000001</v>
      </c>
    </row>
    <row r="42" spans="1:7" x14ac:dyDescent="0.25">
      <c r="A42" t="s">
        <v>11111</v>
      </c>
      <c r="B42" t="s">
        <v>16</v>
      </c>
      <c r="C42">
        <v>3</v>
      </c>
      <c r="D42">
        <v>84.687083999999999</v>
      </c>
      <c r="E42">
        <v>10.407213</v>
      </c>
      <c r="F42">
        <v>0.87710979600000005</v>
      </c>
      <c r="G42">
        <v>0.122890204</v>
      </c>
    </row>
    <row r="43" spans="1:7" x14ac:dyDescent="0.25">
      <c r="A43" t="s">
        <v>11111</v>
      </c>
      <c r="B43" t="s">
        <v>16</v>
      </c>
      <c r="C43">
        <v>3</v>
      </c>
      <c r="D43">
        <v>83.754992999999999</v>
      </c>
      <c r="E43">
        <v>10.292668000000001</v>
      </c>
      <c r="F43">
        <v>0.87710979600000005</v>
      </c>
      <c r="G43">
        <v>0.122890204</v>
      </c>
    </row>
    <row r="44" spans="1:7" x14ac:dyDescent="0.25">
      <c r="A44" t="s">
        <v>11111</v>
      </c>
      <c r="B44" t="s">
        <v>15</v>
      </c>
      <c r="C44">
        <v>1</v>
      </c>
      <c r="D44">
        <v>178.176796</v>
      </c>
      <c r="E44">
        <v>21.061333000000001</v>
      </c>
      <c r="F44">
        <v>0.88179531</v>
      </c>
      <c r="G44">
        <v>0.11820469</v>
      </c>
    </row>
    <row r="45" spans="1:7" x14ac:dyDescent="0.25">
      <c r="A45" t="s">
        <v>11111</v>
      </c>
      <c r="B45" t="s">
        <v>15</v>
      </c>
      <c r="C45">
        <v>1</v>
      </c>
      <c r="D45">
        <v>179.41989000000001</v>
      </c>
      <c r="E45">
        <v>21.208272000000001</v>
      </c>
      <c r="F45">
        <v>0.88179531</v>
      </c>
      <c r="G45">
        <v>0.11820469</v>
      </c>
    </row>
    <row r="46" spans="1:7" x14ac:dyDescent="0.25">
      <c r="A46" t="s">
        <v>11111</v>
      </c>
      <c r="B46" t="s">
        <v>15</v>
      </c>
      <c r="C46">
        <v>2</v>
      </c>
      <c r="D46">
        <v>151.36986300000001</v>
      </c>
      <c r="E46">
        <v>19.45364</v>
      </c>
      <c r="F46">
        <v>0.87148274199999998</v>
      </c>
      <c r="G46">
        <v>0.128517258</v>
      </c>
    </row>
    <row r="47" spans="1:7" x14ac:dyDescent="0.25">
      <c r="A47" t="s">
        <v>11111</v>
      </c>
      <c r="B47" t="s">
        <v>15</v>
      </c>
      <c r="C47">
        <v>2</v>
      </c>
      <c r="D47">
        <v>155.205479</v>
      </c>
      <c r="E47">
        <v>19.946583</v>
      </c>
      <c r="F47">
        <v>0.87148274199999998</v>
      </c>
      <c r="G47">
        <v>0.128517258</v>
      </c>
    </row>
    <row r="48" spans="1:7" x14ac:dyDescent="0.25">
      <c r="A48" t="s">
        <v>11111</v>
      </c>
      <c r="B48" t="s">
        <v>15</v>
      </c>
      <c r="C48">
        <v>3</v>
      </c>
      <c r="D48">
        <v>154.213483</v>
      </c>
      <c r="E48">
        <v>19.420705000000002</v>
      </c>
      <c r="F48">
        <v>0.87406610399999995</v>
      </c>
      <c r="G48">
        <v>0.12593389599999999</v>
      </c>
    </row>
    <row r="49" spans="1:7" x14ac:dyDescent="0.25">
      <c r="A49" t="s">
        <v>11111</v>
      </c>
      <c r="B49" t="s">
        <v>15</v>
      </c>
      <c r="C49">
        <v>3</v>
      </c>
      <c r="D49">
        <v>160.393258</v>
      </c>
      <c r="E49">
        <v>20.198948000000001</v>
      </c>
      <c r="F49">
        <v>0.87406610399999995</v>
      </c>
      <c r="G49">
        <v>0.12593389599999999</v>
      </c>
    </row>
    <row r="50" spans="1:7" x14ac:dyDescent="0.25">
      <c r="A50" t="s">
        <v>11112</v>
      </c>
      <c r="B50" t="s">
        <v>13</v>
      </c>
      <c r="C50">
        <v>1</v>
      </c>
      <c r="D50">
        <v>157.33333300000001</v>
      </c>
      <c r="E50">
        <v>30.774698000000001</v>
      </c>
      <c r="F50">
        <v>0.804398104</v>
      </c>
      <c r="G50">
        <v>0.195601896</v>
      </c>
    </row>
    <row r="51" spans="1:7" x14ac:dyDescent="0.25">
      <c r="A51" t="s">
        <v>11112</v>
      </c>
      <c r="B51" t="s">
        <v>13</v>
      </c>
      <c r="C51">
        <v>1</v>
      </c>
      <c r="D51">
        <v>156.66666699999999</v>
      </c>
      <c r="E51">
        <v>30.644297000000002</v>
      </c>
      <c r="F51">
        <v>0.804398104</v>
      </c>
      <c r="G51">
        <v>0.195601896</v>
      </c>
    </row>
    <row r="52" spans="1:7" x14ac:dyDescent="0.25">
      <c r="A52" t="s">
        <v>11112</v>
      </c>
      <c r="B52" t="s">
        <v>13</v>
      </c>
      <c r="C52">
        <v>2</v>
      </c>
      <c r="D52">
        <v>157.50332</v>
      </c>
      <c r="E52">
        <v>26.298407999999998</v>
      </c>
      <c r="F52">
        <v>0.83302950099999995</v>
      </c>
      <c r="G52">
        <v>0.16697049899999999</v>
      </c>
    </row>
    <row r="53" spans="1:7" x14ac:dyDescent="0.25">
      <c r="A53" t="s">
        <v>11112</v>
      </c>
      <c r="B53" t="s">
        <v>13</v>
      </c>
      <c r="C53">
        <v>2</v>
      </c>
      <c r="D53">
        <v>156.97211200000001</v>
      </c>
      <c r="E53">
        <v>26.209712</v>
      </c>
      <c r="F53">
        <v>0.83302950099999995</v>
      </c>
      <c r="G53">
        <v>0.16697049899999999</v>
      </c>
    </row>
    <row r="54" spans="1:7" x14ac:dyDescent="0.25">
      <c r="A54" t="s">
        <v>11112</v>
      </c>
      <c r="B54" t="s">
        <v>13</v>
      </c>
      <c r="C54">
        <v>3</v>
      </c>
      <c r="D54">
        <v>136.70886100000001</v>
      </c>
      <c r="E54">
        <v>20.652068</v>
      </c>
      <c r="F54">
        <v>0.84893394700000002</v>
      </c>
      <c r="G54">
        <v>0.15106605300000001</v>
      </c>
    </row>
    <row r="55" spans="1:7" x14ac:dyDescent="0.25">
      <c r="A55" t="s">
        <v>11112</v>
      </c>
      <c r="B55" t="s">
        <v>13</v>
      </c>
      <c r="C55">
        <v>3</v>
      </c>
      <c r="D55">
        <v>135.31645599999999</v>
      </c>
      <c r="E55">
        <v>20.441723</v>
      </c>
      <c r="F55">
        <v>0.84893394700000002</v>
      </c>
      <c r="G55">
        <v>0.15106605300000001</v>
      </c>
    </row>
    <row r="56" spans="1:7" x14ac:dyDescent="0.25">
      <c r="A56" t="s">
        <v>11112</v>
      </c>
      <c r="B56" t="s">
        <v>14</v>
      </c>
      <c r="C56">
        <v>1</v>
      </c>
      <c r="D56">
        <v>153.64526699999999</v>
      </c>
      <c r="E56">
        <v>17.938683999999999</v>
      </c>
      <c r="F56">
        <v>0.88324610000000003</v>
      </c>
      <c r="G56">
        <v>0.11675389999999999</v>
      </c>
    </row>
    <row r="57" spans="1:7" x14ac:dyDescent="0.25">
      <c r="A57" t="s">
        <v>11112</v>
      </c>
      <c r="B57" t="s">
        <v>14</v>
      </c>
      <c r="C57">
        <v>1</v>
      </c>
      <c r="D57">
        <v>153.97170800000001</v>
      </c>
      <c r="E57">
        <v>17.976797999999999</v>
      </c>
      <c r="F57">
        <v>0.88324610000000003</v>
      </c>
      <c r="G57">
        <v>0.11675389999999999</v>
      </c>
    </row>
    <row r="58" spans="1:7" x14ac:dyDescent="0.25">
      <c r="A58" t="s">
        <v>11112</v>
      </c>
      <c r="B58" t="s">
        <v>14</v>
      </c>
      <c r="C58">
        <v>2</v>
      </c>
      <c r="D58">
        <v>152.234994</v>
      </c>
      <c r="E58">
        <v>16.763684999999999</v>
      </c>
      <c r="F58">
        <v>0.88988284299999998</v>
      </c>
      <c r="G58">
        <v>0.11011715699999999</v>
      </c>
    </row>
    <row r="59" spans="1:7" x14ac:dyDescent="0.25">
      <c r="A59" t="s">
        <v>11112</v>
      </c>
      <c r="B59" t="s">
        <v>14</v>
      </c>
      <c r="C59">
        <v>2</v>
      </c>
      <c r="D59">
        <v>151.72413800000001</v>
      </c>
      <c r="E59">
        <v>16.707431</v>
      </c>
      <c r="F59">
        <v>0.88988284299999998</v>
      </c>
      <c r="G59">
        <v>0.11011715699999999</v>
      </c>
    </row>
    <row r="60" spans="1:7" x14ac:dyDescent="0.25">
      <c r="A60" t="s">
        <v>11112</v>
      </c>
      <c r="B60" t="s">
        <v>14</v>
      </c>
      <c r="C60">
        <v>3</v>
      </c>
      <c r="D60">
        <v>183.86666700000001</v>
      </c>
      <c r="E60">
        <v>20.006895</v>
      </c>
      <c r="F60">
        <v>0.89118802600000002</v>
      </c>
      <c r="G60">
        <v>0.10881197400000001</v>
      </c>
    </row>
    <row r="61" spans="1:7" x14ac:dyDescent="0.25">
      <c r="A61" t="s">
        <v>11112</v>
      </c>
      <c r="B61" t="s">
        <v>14</v>
      </c>
      <c r="C61">
        <v>3</v>
      </c>
      <c r="D61">
        <v>183.066667</v>
      </c>
      <c r="E61">
        <v>19.919844999999999</v>
      </c>
      <c r="F61">
        <v>0.89118802600000002</v>
      </c>
      <c r="G61">
        <v>0.10881197400000001</v>
      </c>
    </row>
    <row r="62" spans="1:7" x14ac:dyDescent="0.25">
      <c r="A62" t="s">
        <v>11112</v>
      </c>
      <c r="B62" t="s">
        <v>16</v>
      </c>
      <c r="C62">
        <v>1</v>
      </c>
      <c r="D62">
        <v>149.05914000000001</v>
      </c>
      <c r="E62">
        <v>18.672767</v>
      </c>
      <c r="F62">
        <v>0.87472913900000004</v>
      </c>
      <c r="G62">
        <v>0.12527086100000001</v>
      </c>
    </row>
    <row r="63" spans="1:7" x14ac:dyDescent="0.25">
      <c r="A63" t="s">
        <v>11112</v>
      </c>
      <c r="B63" t="s">
        <v>16</v>
      </c>
      <c r="C63">
        <v>1</v>
      </c>
      <c r="D63">
        <v>151.47849500000001</v>
      </c>
      <c r="E63">
        <v>18.975842</v>
      </c>
      <c r="F63">
        <v>0.87472913900000004</v>
      </c>
      <c r="G63">
        <v>0.12527086100000001</v>
      </c>
    </row>
    <row r="64" spans="1:7" x14ac:dyDescent="0.25">
      <c r="A64" t="s">
        <v>11112</v>
      </c>
      <c r="B64" t="s">
        <v>16</v>
      </c>
      <c r="C64">
        <v>2</v>
      </c>
      <c r="D64">
        <v>124.489796</v>
      </c>
      <c r="E64">
        <v>14.530504000000001</v>
      </c>
      <c r="F64">
        <v>0.88327955599999997</v>
      </c>
      <c r="G64">
        <v>0.11672044400000001</v>
      </c>
    </row>
    <row r="65" spans="1:7" x14ac:dyDescent="0.25">
      <c r="A65" t="s">
        <v>11112</v>
      </c>
      <c r="B65" t="s">
        <v>16</v>
      </c>
      <c r="C65">
        <v>2</v>
      </c>
      <c r="D65">
        <v>125.986395</v>
      </c>
      <c r="E65">
        <v>14.705188</v>
      </c>
      <c r="F65">
        <v>0.88327955599999997</v>
      </c>
      <c r="G65">
        <v>0.11672044400000001</v>
      </c>
    </row>
    <row r="66" spans="1:7" x14ac:dyDescent="0.25">
      <c r="A66" t="s">
        <v>11112</v>
      </c>
      <c r="B66" t="s">
        <v>16</v>
      </c>
      <c r="C66">
        <v>3</v>
      </c>
      <c r="D66">
        <v>128.09587200000001</v>
      </c>
      <c r="E66">
        <v>15.741728</v>
      </c>
      <c r="F66">
        <v>0.87710979600000005</v>
      </c>
      <c r="G66">
        <v>0.122890204</v>
      </c>
    </row>
    <row r="67" spans="1:7" x14ac:dyDescent="0.25">
      <c r="A67" t="s">
        <v>11112</v>
      </c>
      <c r="B67" t="s">
        <v>16</v>
      </c>
      <c r="C67">
        <v>3</v>
      </c>
      <c r="D67">
        <v>127.296937</v>
      </c>
      <c r="E67">
        <v>15.643547</v>
      </c>
      <c r="F67">
        <v>0.87710979600000005</v>
      </c>
      <c r="G67">
        <v>0.122890204</v>
      </c>
    </row>
    <row r="68" spans="1:7" x14ac:dyDescent="0.25">
      <c r="A68" t="s">
        <v>11112</v>
      </c>
      <c r="B68" t="s">
        <v>15</v>
      </c>
      <c r="C68">
        <v>1</v>
      </c>
      <c r="D68">
        <v>226.79558</v>
      </c>
      <c r="E68">
        <v>26.808301</v>
      </c>
      <c r="F68">
        <v>0.88179531</v>
      </c>
      <c r="G68">
        <v>0.11820469</v>
      </c>
    </row>
    <row r="69" spans="1:7" x14ac:dyDescent="0.25">
      <c r="A69" t="s">
        <v>11112</v>
      </c>
      <c r="B69" t="s">
        <v>15</v>
      </c>
      <c r="C69">
        <v>1</v>
      </c>
      <c r="D69">
        <v>227.07182299999999</v>
      </c>
      <c r="E69">
        <v>26.840954</v>
      </c>
      <c r="F69">
        <v>0.88179531</v>
      </c>
      <c r="G69">
        <v>0.11820469</v>
      </c>
    </row>
    <row r="70" spans="1:7" x14ac:dyDescent="0.25">
      <c r="A70" t="s">
        <v>11112</v>
      </c>
      <c r="B70" t="s">
        <v>15</v>
      </c>
      <c r="C70">
        <v>2</v>
      </c>
      <c r="D70">
        <v>190.41095899999999</v>
      </c>
      <c r="E70">
        <v>24.471094000000001</v>
      </c>
      <c r="F70">
        <v>0.87148274199999998</v>
      </c>
      <c r="G70">
        <v>0.128517258</v>
      </c>
    </row>
    <row r="71" spans="1:7" x14ac:dyDescent="0.25">
      <c r="A71" t="s">
        <v>11112</v>
      </c>
      <c r="B71" t="s">
        <v>15</v>
      </c>
      <c r="C71">
        <v>2</v>
      </c>
      <c r="D71">
        <v>190.41095899999999</v>
      </c>
      <c r="E71">
        <v>24.471094000000001</v>
      </c>
      <c r="F71">
        <v>0.87148274199999998</v>
      </c>
      <c r="G71">
        <v>0.128517258</v>
      </c>
    </row>
    <row r="72" spans="1:7" x14ac:dyDescent="0.25">
      <c r="A72" t="s">
        <v>11112</v>
      </c>
      <c r="B72" t="s">
        <v>15</v>
      </c>
      <c r="C72">
        <v>3</v>
      </c>
      <c r="D72">
        <v>200.28089900000001</v>
      </c>
      <c r="E72">
        <v>25.222154</v>
      </c>
      <c r="F72">
        <v>0.87406610399999995</v>
      </c>
      <c r="G72">
        <v>0.12593389599999999</v>
      </c>
    </row>
    <row r="73" spans="1:7" x14ac:dyDescent="0.25">
      <c r="A73" t="s">
        <v>11112</v>
      </c>
      <c r="B73" t="s">
        <v>15</v>
      </c>
      <c r="C73">
        <v>3</v>
      </c>
      <c r="D73">
        <v>200.14044899999999</v>
      </c>
      <c r="E73">
        <v>25.204467000000001</v>
      </c>
      <c r="F73">
        <v>0.87406610399999995</v>
      </c>
      <c r="G73">
        <v>0.12593389599999999</v>
      </c>
    </row>
    <row r="74" spans="1:7" x14ac:dyDescent="0.25">
      <c r="A74" t="s">
        <v>11113</v>
      </c>
      <c r="B74" t="s">
        <v>13</v>
      </c>
      <c r="C74">
        <v>1</v>
      </c>
      <c r="D74">
        <v>0</v>
      </c>
      <c r="E74">
        <v>0</v>
      </c>
      <c r="F74">
        <v>0.804398104</v>
      </c>
      <c r="G74">
        <v>0.195601896</v>
      </c>
    </row>
    <row r="75" spans="1:7" x14ac:dyDescent="0.25">
      <c r="A75" t="s">
        <v>11113</v>
      </c>
      <c r="B75" t="s">
        <v>13</v>
      </c>
      <c r="C75">
        <v>1</v>
      </c>
      <c r="D75">
        <v>0</v>
      </c>
      <c r="E75">
        <v>0</v>
      </c>
      <c r="F75">
        <v>0.804398104</v>
      </c>
      <c r="G75">
        <v>0.195601896</v>
      </c>
    </row>
    <row r="76" spans="1:7" x14ac:dyDescent="0.25">
      <c r="A76" t="s">
        <v>11113</v>
      </c>
      <c r="B76" t="s">
        <v>13</v>
      </c>
      <c r="C76">
        <v>2</v>
      </c>
      <c r="D76">
        <v>0</v>
      </c>
      <c r="E76">
        <v>0</v>
      </c>
      <c r="F76">
        <v>0.83302950099999995</v>
      </c>
      <c r="G76">
        <v>0.16697049899999999</v>
      </c>
    </row>
    <row r="77" spans="1:7" x14ac:dyDescent="0.25">
      <c r="A77" t="s">
        <v>11113</v>
      </c>
      <c r="B77" t="s">
        <v>13</v>
      </c>
      <c r="C77">
        <v>2</v>
      </c>
      <c r="D77">
        <v>0</v>
      </c>
      <c r="E77">
        <v>0</v>
      </c>
      <c r="F77">
        <v>0.83302950099999995</v>
      </c>
      <c r="G77">
        <v>0.16697049899999999</v>
      </c>
    </row>
    <row r="78" spans="1:7" x14ac:dyDescent="0.25">
      <c r="A78" t="s">
        <v>11113</v>
      </c>
      <c r="B78" t="s">
        <v>13</v>
      </c>
      <c r="C78">
        <v>3</v>
      </c>
      <c r="D78">
        <v>0</v>
      </c>
      <c r="E78">
        <v>0</v>
      </c>
      <c r="F78">
        <v>0.84893394700000002</v>
      </c>
      <c r="G78">
        <v>0.15106605300000001</v>
      </c>
    </row>
    <row r="79" spans="1:7" x14ac:dyDescent="0.25">
      <c r="A79" t="s">
        <v>11113</v>
      </c>
      <c r="B79" t="s">
        <v>13</v>
      </c>
      <c r="C79">
        <v>3</v>
      </c>
      <c r="D79">
        <v>0</v>
      </c>
      <c r="E79">
        <v>0</v>
      </c>
      <c r="F79">
        <v>0.84893394700000002</v>
      </c>
      <c r="G79">
        <v>0.15106605300000001</v>
      </c>
    </row>
    <row r="80" spans="1:7" x14ac:dyDescent="0.25">
      <c r="A80" t="s">
        <v>11113</v>
      </c>
      <c r="B80" t="s">
        <v>14</v>
      </c>
      <c r="C80">
        <v>1</v>
      </c>
      <c r="D80">
        <v>0</v>
      </c>
      <c r="E80">
        <v>0</v>
      </c>
      <c r="F80">
        <v>0.88324610000000003</v>
      </c>
      <c r="G80">
        <v>0.11675389999999999</v>
      </c>
    </row>
    <row r="81" spans="1:7" x14ac:dyDescent="0.25">
      <c r="A81" t="s">
        <v>11113</v>
      </c>
      <c r="B81" t="s">
        <v>14</v>
      </c>
      <c r="C81">
        <v>1</v>
      </c>
      <c r="D81">
        <v>0</v>
      </c>
      <c r="E81">
        <v>0</v>
      </c>
      <c r="F81">
        <v>0.88324610000000003</v>
      </c>
      <c r="G81">
        <v>0.11675389999999999</v>
      </c>
    </row>
    <row r="82" spans="1:7" x14ac:dyDescent="0.25">
      <c r="A82" t="s">
        <v>11113</v>
      </c>
      <c r="B82" t="s">
        <v>14</v>
      </c>
      <c r="C82">
        <v>2</v>
      </c>
      <c r="D82">
        <v>0</v>
      </c>
      <c r="E82">
        <v>0</v>
      </c>
      <c r="F82">
        <v>0.88988284299999998</v>
      </c>
      <c r="G82">
        <v>0.11011715699999999</v>
      </c>
    </row>
    <row r="83" spans="1:7" x14ac:dyDescent="0.25">
      <c r="A83" t="s">
        <v>11113</v>
      </c>
      <c r="B83" t="s">
        <v>14</v>
      </c>
      <c r="C83">
        <v>2</v>
      </c>
      <c r="D83">
        <v>0</v>
      </c>
      <c r="E83">
        <v>0</v>
      </c>
      <c r="F83">
        <v>0.88988284299999998</v>
      </c>
      <c r="G83">
        <v>0.11011715699999999</v>
      </c>
    </row>
    <row r="84" spans="1:7" x14ac:dyDescent="0.25">
      <c r="A84" t="s">
        <v>11113</v>
      </c>
      <c r="B84" t="s">
        <v>14</v>
      </c>
      <c r="C84">
        <v>3</v>
      </c>
      <c r="D84">
        <v>0</v>
      </c>
      <c r="E84">
        <v>0</v>
      </c>
      <c r="F84">
        <v>0.89118802600000002</v>
      </c>
      <c r="G84">
        <v>0.10881197400000001</v>
      </c>
    </row>
    <row r="85" spans="1:7" x14ac:dyDescent="0.25">
      <c r="A85" t="s">
        <v>11113</v>
      </c>
      <c r="B85" t="s">
        <v>14</v>
      </c>
      <c r="C85">
        <v>3</v>
      </c>
      <c r="D85">
        <v>0</v>
      </c>
      <c r="E85">
        <v>0</v>
      </c>
      <c r="F85">
        <v>0.89118802600000002</v>
      </c>
      <c r="G85">
        <v>0.10881197400000001</v>
      </c>
    </row>
    <row r="86" spans="1:7" x14ac:dyDescent="0.25">
      <c r="A86" t="s">
        <v>11113</v>
      </c>
      <c r="B86" t="s">
        <v>16</v>
      </c>
      <c r="C86">
        <v>1</v>
      </c>
      <c r="D86">
        <v>0</v>
      </c>
      <c r="E86">
        <v>0</v>
      </c>
      <c r="F86">
        <v>0.87472913900000004</v>
      </c>
      <c r="G86">
        <v>0.12527086100000001</v>
      </c>
    </row>
    <row r="87" spans="1:7" x14ac:dyDescent="0.25">
      <c r="A87" t="s">
        <v>11113</v>
      </c>
      <c r="B87" t="s">
        <v>16</v>
      </c>
      <c r="C87">
        <v>1</v>
      </c>
      <c r="D87">
        <v>0</v>
      </c>
      <c r="E87">
        <v>0</v>
      </c>
      <c r="F87">
        <v>0.87472913900000004</v>
      </c>
      <c r="G87">
        <v>0.12527086100000001</v>
      </c>
    </row>
    <row r="88" spans="1:7" x14ac:dyDescent="0.25">
      <c r="A88" t="s">
        <v>11113</v>
      </c>
      <c r="B88" t="s">
        <v>16</v>
      </c>
      <c r="C88">
        <v>2</v>
      </c>
      <c r="D88">
        <v>0</v>
      </c>
      <c r="E88">
        <v>0</v>
      </c>
      <c r="F88">
        <v>0.88327955599999997</v>
      </c>
      <c r="G88">
        <v>0.11672044400000001</v>
      </c>
    </row>
    <row r="89" spans="1:7" x14ac:dyDescent="0.25">
      <c r="A89" t="s">
        <v>11113</v>
      </c>
      <c r="B89" t="s">
        <v>16</v>
      </c>
      <c r="C89">
        <v>2</v>
      </c>
      <c r="D89">
        <v>0</v>
      </c>
      <c r="E89">
        <v>0</v>
      </c>
      <c r="F89">
        <v>0.88327955599999997</v>
      </c>
      <c r="G89">
        <v>0.11672044400000001</v>
      </c>
    </row>
    <row r="90" spans="1:7" x14ac:dyDescent="0.25">
      <c r="A90" t="s">
        <v>11113</v>
      </c>
      <c r="B90" t="s">
        <v>16</v>
      </c>
      <c r="C90">
        <v>3</v>
      </c>
      <c r="D90">
        <v>0</v>
      </c>
      <c r="E90">
        <v>0</v>
      </c>
      <c r="F90">
        <v>0.87710979600000005</v>
      </c>
      <c r="G90">
        <v>0.122890204</v>
      </c>
    </row>
    <row r="91" spans="1:7" x14ac:dyDescent="0.25">
      <c r="A91" t="s">
        <v>11113</v>
      </c>
      <c r="B91" t="s">
        <v>16</v>
      </c>
      <c r="C91">
        <v>3</v>
      </c>
      <c r="D91">
        <v>0</v>
      </c>
      <c r="E91">
        <v>0</v>
      </c>
      <c r="F91">
        <v>0.87710979600000005</v>
      </c>
      <c r="G91">
        <v>0.122890204</v>
      </c>
    </row>
    <row r="92" spans="1:7" x14ac:dyDescent="0.25">
      <c r="A92" t="s">
        <v>11113</v>
      </c>
      <c r="B92" t="s">
        <v>15</v>
      </c>
      <c r="C92">
        <v>1</v>
      </c>
      <c r="D92">
        <v>1.4789019999999999</v>
      </c>
      <c r="E92">
        <v>0.174813</v>
      </c>
      <c r="F92">
        <v>0.88179531</v>
      </c>
      <c r="G92">
        <v>0.11820469</v>
      </c>
    </row>
    <row r="93" spans="1:7" x14ac:dyDescent="0.25">
      <c r="A93" t="s">
        <v>11113</v>
      </c>
      <c r="B93" t="s">
        <v>15</v>
      </c>
      <c r="C93">
        <v>1</v>
      </c>
      <c r="D93">
        <v>1.3325769999999999</v>
      </c>
      <c r="E93">
        <v>0.15751699999999999</v>
      </c>
      <c r="F93">
        <v>0.88179531</v>
      </c>
      <c r="G93">
        <v>0.11820469</v>
      </c>
    </row>
    <row r="94" spans="1:7" x14ac:dyDescent="0.25">
      <c r="A94" t="s">
        <v>11113</v>
      </c>
      <c r="B94" t="s">
        <v>15</v>
      </c>
      <c r="C94">
        <v>2</v>
      </c>
      <c r="D94">
        <v>0.69928699999999999</v>
      </c>
      <c r="E94">
        <v>8.9870000000000005E-2</v>
      </c>
      <c r="F94">
        <v>0.87148274199999998</v>
      </c>
      <c r="G94">
        <v>0.128517258</v>
      </c>
    </row>
    <row r="95" spans="1:7" x14ac:dyDescent="0.25">
      <c r="A95" t="s">
        <v>11113</v>
      </c>
      <c r="B95" t="s">
        <v>15</v>
      </c>
      <c r="C95">
        <v>2</v>
      </c>
      <c r="D95">
        <v>0.13025</v>
      </c>
      <c r="E95">
        <v>1.6739E-2</v>
      </c>
      <c r="F95">
        <v>0.87148274199999998</v>
      </c>
      <c r="G95">
        <v>0.128517258</v>
      </c>
    </row>
    <row r="96" spans="1:7" x14ac:dyDescent="0.25">
      <c r="A96" t="s">
        <v>11113</v>
      </c>
      <c r="B96" t="s">
        <v>15</v>
      </c>
      <c r="C96">
        <v>3</v>
      </c>
      <c r="D96">
        <v>1.021557</v>
      </c>
      <c r="E96">
        <v>0.12864900000000001</v>
      </c>
      <c r="F96">
        <v>0.87406610399999995</v>
      </c>
      <c r="G96">
        <v>0.12593389599999999</v>
      </c>
    </row>
    <row r="97" spans="1:7" x14ac:dyDescent="0.25">
      <c r="A97" t="s">
        <v>11113</v>
      </c>
      <c r="B97" t="s">
        <v>15</v>
      </c>
      <c r="C97">
        <v>3</v>
      </c>
      <c r="D97">
        <v>0.98424100000000003</v>
      </c>
      <c r="E97">
        <v>0.123949</v>
      </c>
      <c r="F97">
        <v>0.87406610399999995</v>
      </c>
      <c r="G97">
        <v>0.12593389599999999</v>
      </c>
    </row>
    <row r="98" spans="1:7" x14ac:dyDescent="0.25">
      <c r="A98" t="s">
        <v>11114</v>
      </c>
      <c r="B98" t="s">
        <v>13</v>
      </c>
      <c r="C98">
        <v>1</v>
      </c>
      <c r="D98">
        <v>29.229272000000002</v>
      </c>
      <c r="E98">
        <v>5.717301</v>
      </c>
      <c r="F98">
        <v>0.804398104</v>
      </c>
      <c r="G98">
        <v>0.195601896</v>
      </c>
    </row>
    <row r="99" spans="1:7" x14ac:dyDescent="0.25">
      <c r="A99" t="s">
        <v>11114</v>
      </c>
      <c r="B99" t="s">
        <v>13</v>
      </c>
      <c r="C99">
        <v>1</v>
      </c>
      <c r="D99">
        <v>23.428633000000001</v>
      </c>
      <c r="E99">
        <v>4.5826849999999997</v>
      </c>
      <c r="F99">
        <v>0.804398104</v>
      </c>
      <c r="G99">
        <v>0.195601896</v>
      </c>
    </row>
    <row r="100" spans="1:7" x14ac:dyDescent="0.25">
      <c r="A100" t="s">
        <v>11114</v>
      </c>
      <c r="B100" t="s">
        <v>13</v>
      </c>
      <c r="C100">
        <v>2</v>
      </c>
      <c r="D100">
        <v>38.476312999999998</v>
      </c>
      <c r="E100">
        <v>6.4244089999999998</v>
      </c>
      <c r="F100">
        <v>0.83302950099999995</v>
      </c>
      <c r="G100">
        <v>0.16697049899999999</v>
      </c>
    </row>
    <row r="101" spans="1:7" x14ac:dyDescent="0.25">
      <c r="A101" t="s">
        <v>11114</v>
      </c>
      <c r="B101" t="s">
        <v>13</v>
      </c>
      <c r="C101">
        <v>2</v>
      </c>
      <c r="D101">
        <v>42.044536000000001</v>
      </c>
      <c r="E101">
        <v>7.0201969999999996</v>
      </c>
      <c r="F101">
        <v>0.83302950099999995</v>
      </c>
      <c r="G101">
        <v>0.16697049899999999</v>
      </c>
    </row>
    <row r="102" spans="1:7" x14ac:dyDescent="0.25">
      <c r="A102" t="s">
        <v>11114</v>
      </c>
      <c r="B102" t="s">
        <v>13</v>
      </c>
      <c r="C102">
        <v>3</v>
      </c>
      <c r="D102">
        <v>68.117024999999998</v>
      </c>
      <c r="E102">
        <v>10.29017</v>
      </c>
      <c r="F102">
        <v>0.84893394700000002</v>
      </c>
      <c r="G102">
        <v>0.15106605300000001</v>
      </c>
    </row>
    <row r="103" spans="1:7" x14ac:dyDescent="0.25">
      <c r="A103" t="s">
        <v>11114</v>
      </c>
      <c r="B103" t="s">
        <v>13</v>
      </c>
      <c r="C103">
        <v>3</v>
      </c>
      <c r="D103">
        <v>68.117024999999998</v>
      </c>
      <c r="E103">
        <v>10.29017</v>
      </c>
      <c r="F103">
        <v>0.84893394700000002</v>
      </c>
      <c r="G103">
        <v>0.15106605300000001</v>
      </c>
    </row>
    <row r="104" spans="1:7" x14ac:dyDescent="0.25">
      <c r="A104" t="s">
        <v>11114</v>
      </c>
      <c r="B104" t="s">
        <v>14</v>
      </c>
      <c r="C104">
        <v>1</v>
      </c>
      <c r="D104">
        <v>102.273539</v>
      </c>
      <c r="E104">
        <v>11.940835</v>
      </c>
      <c r="F104">
        <v>0.88324610000000003</v>
      </c>
      <c r="G104">
        <v>0.11675389999999999</v>
      </c>
    </row>
    <row r="105" spans="1:7" x14ac:dyDescent="0.25">
      <c r="A105" t="s">
        <v>11114</v>
      </c>
      <c r="B105" t="s">
        <v>14</v>
      </c>
      <c r="C105">
        <v>1</v>
      </c>
      <c r="D105">
        <v>102.273539</v>
      </c>
      <c r="E105">
        <v>11.940835</v>
      </c>
      <c r="F105">
        <v>0.88324610000000003</v>
      </c>
      <c r="G105">
        <v>0.11675389999999999</v>
      </c>
    </row>
    <row r="106" spans="1:7" x14ac:dyDescent="0.25">
      <c r="A106" t="s">
        <v>11114</v>
      </c>
      <c r="B106" t="s">
        <v>14</v>
      </c>
      <c r="C106">
        <v>2</v>
      </c>
      <c r="D106">
        <v>107.46117599999999</v>
      </c>
      <c r="E106">
        <v>11.833318999999999</v>
      </c>
      <c r="F106">
        <v>0.88988284299999998</v>
      </c>
      <c r="G106">
        <v>0.11011715699999999</v>
      </c>
    </row>
    <row r="107" spans="1:7" x14ac:dyDescent="0.25">
      <c r="A107" t="s">
        <v>11114</v>
      </c>
      <c r="B107" t="s">
        <v>14</v>
      </c>
      <c r="C107">
        <v>2</v>
      </c>
      <c r="D107">
        <v>110.820994</v>
      </c>
      <c r="E107">
        <v>12.203293</v>
      </c>
      <c r="F107">
        <v>0.88988284299999998</v>
      </c>
      <c r="G107">
        <v>0.11011715699999999</v>
      </c>
    </row>
    <row r="108" spans="1:7" x14ac:dyDescent="0.25">
      <c r="A108" t="s">
        <v>11114</v>
      </c>
      <c r="B108" t="s">
        <v>14</v>
      </c>
      <c r="C108">
        <v>3</v>
      </c>
      <c r="D108">
        <v>104.027845</v>
      </c>
      <c r="E108">
        <v>11.319475000000001</v>
      </c>
      <c r="F108">
        <v>0.89118802600000002</v>
      </c>
      <c r="G108">
        <v>0.10881197400000001</v>
      </c>
    </row>
    <row r="109" spans="1:7" x14ac:dyDescent="0.25">
      <c r="A109" t="s">
        <v>11114</v>
      </c>
      <c r="B109" t="s">
        <v>14</v>
      </c>
      <c r="C109">
        <v>3</v>
      </c>
      <c r="D109">
        <v>104.027845</v>
      </c>
      <c r="E109">
        <v>11.319475000000001</v>
      </c>
      <c r="F109">
        <v>0.89118802600000002</v>
      </c>
      <c r="G109">
        <v>0.10881197400000001</v>
      </c>
    </row>
    <row r="110" spans="1:7" x14ac:dyDescent="0.25">
      <c r="A110" t="s">
        <v>11114</v>
      </c>
      <c r="B110" t="s">
        <v>16</v>
      </c>
      <c r="C110">
        <v>1</v>
      </c>
      <c r="D110">
        <v>93.562657999999999</v>
      </c>
      <c r="E110">
        <v>11.720675</v>
      </c>
      <c r="F110">
        <v>0.87472913900000004</v>
      </c>
      <c r="G110">
        <v>0.12527086100000001</v>
      </c>
    </row>
    <row r="111" spans="1:7" x14ac:dyDescent="0.25">
      <c r="A111" t="s">
        <v>11114</v>
      </c>
      <c r="B111" t="s">
        <v>16</v>
      </c>
      <c r="C111">
        <v>1</v>
      </c>
      <c r="D111">
        <v>96.325281000000004</v>
      </c>
      <c r="E111">
        <v>12.066751</v>
      </c>
      <c r="F111">
        <v>0.87472913900000004</v>
      </c>
      <c r="G111">
        <v>0.12527086100000001</v>
      </c>
    </row>
    <row r="112" spans="1:7" x14ac:dyDescent="0.25">
      <c r="A112" t="s">
        <v>11114</v>
      </c>
      <c r="B112" t="s">
        <v>16</v>
      </c>
      <c r="C112">
        <v>2</v>
      </c>
      <c r="D112">
        <v>88.194046999999998</v>
      </c>
      <c r="E112">
        <v>10.294048</v>
      </c>
      <c r="F112">
        <v>0.88327955599999997</v>
      </c>
      <c r="G112">
        <v>0.11672044400000001</v>
      </c>
    </row>
    <row r="113" spans="1:7" x14ac:dyDescent="0.25">
      <c r="A113" t="s">
        <v>11114</v>
      </c>
      <c r="B113" t="s">
        <v>16</v>
      </c>
      <c r="C113">
        <v>2</v>
      </c>
      <c r="D113">
        <v>89.971779999999995</v>
      </c>
      <c r="E113">
        <v>10.501545999999999</v>
      </c>
      <c r="F113">
        <v>0.88327955599999997</v>
      </c>
      <c r="G113">
        <v>0.11672044400000001</v>
      </c>
    </row>
    <row r="114" spans="1:7" x14ac:dyDescent="0.25">
      <c r="A114" t="s">
        <v>11114</v>
      </c>
      <c r="B114" t="s">
        <v>16</v>
      </c>
      <c r="C114">
        <v>3</v>
      </c>
      <c r="D114">
        <v>85.762264999999999</v>
      </c>
      <c r="E114">
        <v>10.539342</v>
      </c>
      <c r="F114">
        <v>0.87710979600000005</v>
      </c>
      <c r="G114">
        <v>0.122890204</v>
      </c>
    </row>
    <row r="115" spans="1:7" x14ac:dyDescent="0.25">
      <c r="A115" t="s">
        <v>11114</v>
      </c>
      <c r="B115" t="s">
        <v>16</v>
      </c>
      <c r="C115">
        <v>3</v>
      </c>
      <c r="D115">
        <v>87.321158999999994</v>
      </c>
      <c r="E115">
        <v>10.730915</v>
      </c>
      <c r="F115">
        <v>0.87710979600000005</v>
      </c>
      <c r="G115">
        <v>0.122890204</v>
      </c>
    </row>
    <row r="116" spans="1:7" x14ac:dyDescent="0.25">
      <c r="A116" t="s">
        <v>11114</v>
      </c>
      <c r="B116" t="s">
        <v>15</v>
      </c>
      <c r="C116">
        <v>1</v>
      </c>
      <c r="D116">
        <v>86.429115999999993</v>
      </c>
      <c r="E116">
        <v>10.216327</v>
      </c>
      <c r="F116">
        <v>0.88179531</v>
      </c>
      <c r="G116">
        <v>0.11820469</v>
      </c>
    </row>
    <row r="117" spans="1:7" x14ac:dyDescent="0.25">
      <c r="A117" t="s">
        <v>11114</v>
      </c>
      <c r="B117" t="s">
        <v>15</v>
      </c>
      <c r="C117">
        <v>1</v>
      </c>
      <c r="D117">
        <v>84.022910999999993</v>
      </c>
      <c r="E117">
        <v>9.9319019999999991</v>
      </c>
      <c r="F117">
        <v>0.88179531</v>
      </c>
      <c r="G117">
        <v>0.11820469</v>
      </c>
    </row>
    <row r="118" spans="1:7" x14ac:dyDescent="0.25">
      <c r="A118" t="s">
        <v>11114</v>
      </c>
      <c r="B118" t="s">
        <v>15</v>
      </c>
      <c r="C118">
        <v>2</v>
      </c>
      <c r="D118">
        <v>90.372117000000003</v>
      </c>
      <c r="E118">
        <v>11.614376999999999</v>
      </c>
      <c r="F118">
        <v>0.87148274199999998</v>
      </c>
      <c r="G118">
        <v>0.128517258</v>
      </c>
    </row>
    <row r="119" spans="1:7" x14ac:dyDescent="0.25">
      <c r="A119" t="s">
        <v>11114</v>
      </c>
      <c r="B119" t="s">
        <v>15</v>
      </c>
      <c r="C119">
        <v>2</v>
      </c>
      <c r="D119">
        <v>90.622162000000003</v>
      </c>
      <c r="E119">
        <v>11.646512</v>
      </c>
      <c r="F119">
        <v>0.87148274199999998</v>
      </c>
      <c r="G119">
        <v>0.128517258</v>
      </c>
    </row>
    <row r="120" spans="1:7" x14ac:dyDescent="0.25">
      <c r="A120" t="s">
        <v>11114</v>
      </c>
      <c r="B120" t="s">
        <v>15</v>
      </c>
      <c r="C120">
        <v>3</v>
      </c>
      <c r="D120">
        <v>79.156509</v>
      </c>
      <c r="E120">
        <v>9.9684880000000007</v>
      </c>
      <c r="F120">
        <v>0.87406610399999995</v>
      </c>
      <c r="G120">
        <v>0.12593389599999999</v>
      </c>
    </row>
    <row r="121" spans="1:7" x14ac:dyDescent="0.25">
      <c r="A121" t="s">
        <v>11114</v>
      </c>
      <c r="B121" t="s">
        <v>15</v>
      </c>
      <c r="C121">
        <v>3</v>
      </c>
      <c r="D121">
        <v>78.164779999999993</v>
      </c>
      <c r="E121">
        <v>9.8435950000000005</v>
      </c>
      <c r="F121">
        <v>0.87406610399999995</v>
      </c>
      <c r="G121">
        <v>0.12593389599999999</v>
      </c>
    </row>
    <row r="122" spans="1:7" x14ac:dyDescent="0.25">
      <c r="A122" t="s">
        <v>11115</v>
      </c>
      <c r="B122" t="s">
        <v>13</v>
      </c>
      <c r="C122">
        <v>1</v>
      </c>
      <c r="D122">
        <v>0</v>
      </c>
      <c r="E122">
        <v>0</v>
      </c>
      <c r="F122">
        <v>0.804398104</v>
      </c>
      <c r="G122">
        <v>0.195601896</v>
      </c>
    </row>
    <row r="123" spans="1:7" x14ac:dyDescent="0.25">
      <c r="A123" t="s">
        <v>11115</v>
      </c>
      <c r="B123" t="s">
        <v>13</v>
      </c>
      <c r="C123">
        <v>1</v>
      </c>
      <c r="D123">
        <v>0</v>
      </c>
      <c r="E123">
        <v>0</v>
      </c>
      <c r="F123">
        <v>0.804398104</v>
      </c>
      <c r="G123">
        <v>0.195601896</v>
      </c>
    </row>
    <row r="124" spans="1:7" x14ac:dyDescent="0.25">
      <c r="A124" t="s">
        <v>11115</v>
      </c>
      <c r="B124" t="s">
        <v>13</v>
      </c>
      <c r="C124">
        <v>2</v>
      </c>
      <c r="D124">
        <v>0</v>
      </c>
      <c r="E124">
        <v>0</v>
      </c>
      <c r="F124">
        <v>0.83302950099999995</v>
      </c>
      <c r="G124">
        <v>0.16697049899999999</v>
      </c>
    </row>
    <row r="125" spans="1:7" x14ac:dyDescent="0.25">
      <c r="A125" t="s">
        <v>11115</v>
      </c>
      <c r="B125" t="s">
        <v>13</v>
      </c>
      <c r="C125">
        <v>2</v>
      </c>
      <c r="D125">
        <v>0</v>
      </c>
      <c r="E125">
        <v>0</v>
      </c>
      <c r="F125">
        <v>0.83302950099999995</v>
      </c>
      <c r="G125">
        <v>0.16697049899999999</v>
      </c>
    </row>
    <row r="126" spans="1:7" x14ac:dyDescent="0.25">
      <c r="A126" t="s">
        <v>11115</v>
      </c>
      <c r="B126" t="s">
        <v>13</v>
      </c>
      <c r="C126">
        <v>3</v>
      </c>
      <c r="D126">
        <v>1.32199</v>
      </c>
      <c r="E126">
        <v>0.199708</v>
      </c>
      <c r="F126">
        <v>0.84893394700000002</v>
      </c>
      <c r="G126">
        <v>0.15106605300000001</v>
      </c>
    </row>
    <row r="127" spans="1:7" x14ac:dyDescent="0.25">
      <c r="A127" t="s">
        <v>11115</v>
      </c>
      <c r="B127" t="s">
        <v>13</v>
      </c>
      <c r="C127">
        <v>3</v>
      </c>
      <c r="D127">
        <v>1.32199</v>
      </c>
      <c r="E127">
        <v>0.199708</v>
      </c>
      <c r="F127">
        <v>0.84893394700000002</v>
      </c>
      <c r="G127">
        <v>0.15106605300000001</v>
      </c>
    </row>
    <row r="128" spans="1:7" x14ac:dyDescent="0.25">
      <c r="A128" t="s">
        <v>11115</v>
      </c>
      <c r="B128" t="s">
        <v>14</v>
      </c>
      <c r="C128">
        <v>1</v>
      </c>
      <c r="D128">
        <v>25.203008000000001</v>
      </c>
      <c r="E128">
        <v>2.9425490000000001</v>
      </c>
      <c r="F128">
        <v>0.88324610000000003</v>
      </c>
      <c r="G128">
        <v>0.11675389999999999</v>
      </c>
    </row>
    <row r="129" spans="1:7" x14ac:dyDescent="0.25">
      <c r="A129" t="s">
        <v>11115</v>
      </c>
      <c r="B129" t="s">
        <v>14</v>
      </c>
      <c r="C129">
        <v>1</v>
      </c>
      <c r="D129">
        <v>25.796761</v>
      </c>
      <c r="E129">
        <v>3.0118719999999999</v>
      </c>
      <c r="F129">
        <v>0.88324610000000003</v>
      </c>
      <c r="G129">
        <v>0.11675389999999999</v>
      </c>
    </row>
    <row r="130" spans="1:7" x14ac:dyDescent="0.25">
      <c r="A130" t="s">
        <v>11115</v>
      </c>
      <c r="B130" t="s">
        <v>14</v>
      </c>
      <c r="C130">
        <v>2</v>
      </c>
      <c r="D130">
        <v>20.401312999999998</v>
      </c>
      <c r="E130">
        <v>2.2465350000000002</v>
      </c>
      <c r="F130">
        <v>0.88988284299999998</v>
      </c>
      <c r="G130">
        <v>0.11011715699999999</v>
      </c>
    </row>
    <row r="131" spans="1:7" x14ac:dyDescent="0.25">
      <c r="A131" t="s">
        <v>11115</v>
      </c>
      <c r="B131" t="s">
        <v>14</v>
      </c>
      <c r="C131">
        <v>2</v>
      </c>
      <c r="D131">
        <v>21.966190999999998</v>
      </c>
      <c r="E131">
        <v>2.4188550000000002</v>
      </c>
      <c r="F131">
        <v>0.88988284299999998</v>
      </c>
      <c r="G131">
        <v>0.11011715699999999</v>
      </c>
    </row>
    <row r="132" spans="1:7" x14ac:dyDescent="0.25">
      <c r="A132" t="s">
        <v>11115</v>
      </c>
      <c r="B132" t="s">
        <v>14</v>
      </c>
      <c r="C132">
        <v>3</v>
      </c>
      <c r="D132">
        <v>21.382788000000001</v>
      </c>
      <c r="E132">
        <v>2.3267030000000002</v>
      </c>
      <c r="F132">
        <v>0.89118802600000002</v>
      </c>
      <c r="G132">
        <v>0.10881197400000001</v>
      </c>
    </row>
    <row r="133" spans="1:7" x14ac:dyDescent="0.25">
      <c r="A133" t="s">
        <v>11115</v>
      </c>
      <c r="B133" t="s">
        <v>14</v>
      </c>
      <c r="C133">
        <v>3</v>
      </c>
      <c r="D133">
        <v>21.382788000000001</v>
      </c>
      <c r="E133">
        <v>2.3267030000000002</v>
      </c>
      <c r="F133">
        <v>0.89118802600000002</v>
      </c>
      <c r="G133">
        <v>0.10881197400000001</v>
      </c>
    </row>
    <row r="134" spans="1:7" x14ac:dyDescent="0.25">
      <c r="A134" t="s">
        <v>11115</v>
      </c>
      <c r="B134" t="s">
        <v>16</v>
      </c>
      <c r="C134">
        <v>1</v>
      </c>
      <c r="D134">
        <v>24.253325</v>
      </c>
      <c r="E134">
        <v>3.0382349999999998</v>
      </c>
      <c r="F134">
        <v>0.87472913900000004</v>
      </c>
      <c r="G134">
        <v>0.12527086100000001</v>
      </c>
    </row>
    <row r="135" spans="1:7" x14ac:dyDescent="0.25">
      <c r="A135" t="s">
        <v>11115</v>
      </c>
      <c r="B135" t="s">
        <v>16</v>
      </c>
      <c r="C135">
        <v>1</v>
      </c>
      <c r="D135">
        <v>29.904133000000002</v>
      </c>
      <c r="E135">
        <v>3.7461169999999999</v>
      </c>
      <c r="F135">
        <v>0.87472913900000004</v>
      </c>
      <c r="G135">
        <v>0.12527086100000001</v>
      </c>
    </row>
    <row r="136" spans="1:7" x14ac:dyDescent="0.25">
      <c r="A136" t="s">
        <v>11115</v>
      </c>
      <c r="B136" t="s">
        <v>16</v>
      </c>
      <c r="C136">
        <v>2</v>
      </c>
      <c r="D136">
        <v>25.924222</v>
      </c>
      <c r="E136">
        <v>3.025887</v>
      </c>
      <c r="F136">
        <v>0.88327955599999997</v>
      </c>
      <c r="G136">
        <v>0.11672044400000001</v>
      </c>
    </row>
    <row r="137" spans="1:7" x14ac:dyDescent="0.25">
      <c r="A137" t="s">
        <v>11115</v>
      </c>
      <c r="B137" t="s">
        <v>16</v>
      </c>
      <c r="C137">
        <v>2</v>
      </c>
      <c r="D137">
        <v>29.264417999999999</v>
      </c>
      <c r="E137">
        <v>3.415756</v>
      </c>
      <c r="F137">
        <v>0.88327955599999997</v>
      </c>
      <c r="G137">
        <v>0.11672044400000001</v>
      </c>
    </row>
    <row r="138" spans="1:7" x14ac:dyDescent="0.25">
      <c r="A138" t="s">
        <v>11115</v>
      </c>
      <c r="B138" t="s">
        <v>16</v>
      </c>
      <c r="C138">
        <v>3</v>
      </c>
      <c r="D138">
        <v>20.277132999999999</v>
      </c>
      <c r="E138">
        <v>2.4918610000000001</v>
      </c>
      <c r="F138">
        <v>0.87710979600000005</v>
      </c>
      <c r="G138">
        <v>0.122890204</v>
      </c>
    </row>
    <row r="139" spans="1:7" x14ac:dyDescent="0.25">
      <c r="A139" t="s">
        <v>11115</v>
      </c>
      <c r="B139" t="s">
        <v>16</v>
      </c>
      <c r="C139">
        <v>3</v>
      </c>
      <c r="D139">
        <v>22.282406999999999</v>
      </c>
      <c r="E139">
        <v>2.738289</v>
      </c>
      <c r="F139">
        <v>0.87710979600000005</v>
      </c>
      <c r="G139">
        <v>0.122890204</v>
      </c>
    </row>
    <row r="140" spans="1:7" x14ac:dyDescent="0.25">
      <c r="A140" t="s">
        <v>11115</v>
      </c>
      <c r="B140" t="s">
        <v>15</v>
      </c>
      <c r="C140">
        <v>1</v>
      </c>
      <c r="D140">
        <v>26.054693</v>
      </c>
      <c r="E140">
        <v>3.0797870000000001</v>
      </c>
      <c r="F140">
        <v>0.88179531</v>
      </c>
      <c r="G140">
        <v>0.11820469</v>
      </c>
    </row>
    <row r="141" spans="1:7" x14ac:dyDescent="0.25">
      <c r="A141" t="s">
        <v>11115</v>
      </c>
      <c r="B141" t="s">
        <v>15</v>
      </c>
      <c r="C141">
        <v>1</v>
      </c>
      <c r="D141">
        <v>20.574922999999998</v>
      </c>
      <c r="E141">
        <v>2.4320520000000001</v>
      </c>
      <c r="F141">
        <v>0.88179531</v>
      </c>
      <c r="G141">
        <v>0.11820469</v>
      </c>
    </row>
    <row r="142" spans="1:7" x14ac:dyDescent="0.25">
      <c r="A142" t="s">
        <v>11115</v>
      </c>
      <c r="B142" t="s">
        <v>15</v>
      </c>
      <c r="C142">
        <v>2</v>
      </c>
      <c r="D142">
        <v>26.230521</v>
      </c>
      <c r="E142">
        <v>3.3710749999999998</v>
      </c>
      <c r="F142">
        <v>0.87148274199999998</v>
      </c>
      <c r="G142">
        <v>0.128517258</v>
      </c>
    </row>
    <row r="143" spans="1:7" x14ac:dyDescent="0.25">
      <c r="A143" t="s">
        <v>11115</v>
      </c>
      <c r="B143" t="s">
        <v>15</v>
      </c>
      <c r="C143">
        <v>2</v>
      </c>
      <c r="D143">
        <v>26.628906000000001</v>
      </c>
      <c r="E143">
        <v>3.4222739999999998</v>
      </c>
      <c r="F143">
        <v>0.87148274199999998</v>
      </c>
      <c r="G143">
        <v>0.128517258</v>
      </c>
    </row>
    <row r="144" spans="1:7" x14ac:dyDescent="0.25">
      <c r="A144" t="s">
        <v>11115</v>
      </c>
      <c r="B144" t="s">
        <v>15</v>
      </c>
      <c r="C144">
        <v>3</v>
      </c>
      <c r="D144">
        <v>18.849385999999999</v>
      </c>
      <c r="E144">
        <v>2.373777</v>
      </c>
      <c r="F144">
        <v>0.87406610399999995</v>
      </c>
      <c r="G144">
        <v>0.12593389599999999</v>
      </c>
    </row>
    <row r="145" spans="1:7" x14ac:dyDescent="0.25">
      <c r="A145" t="s">
        <v>11115</v>
      </c>
      <c r="B145" t="s">
        <v>15</v>
      </c>
      <c r="C145">
        <v>3</v>
      </c>
      <c r="D145">
        <v>19.184118000000002</v>
      </c>
      <c r="E145">
        <v>2.4159310000000001</v>
      </c>
      <c r="F145">
        <v>0.87406610399999995</v>
      </c>
      <c r="G145">
        <v>0.12593389599999999</v>
      </c>
    </row>
    <row r="146" spans="1:7" x14ac:dyDescent="0.25">
      <c r="A146" t="s">
        <v>11116</v>
      </c>
      <c r="B146" t="s">
        <v>13</v>
      </c>
      <c r="C146">
        <v>1</v>
      </c>
      <c r="D146">
        <v>117.892093</v>
      </c>
      <c r="E146">
        <v>23.059916999999999</v>
      </c>
      <c r="F146">
        <v>0.804398104</v>
      </c>
      <c r="G146">
        <v>0.195601896</v>
      </c>
    </row>
    <row r="147" spans="1:7" x14ac:dyDescent="0.25">
      <c r="A147" t="s">
        <v>11116</v>
      </c>
      <c r="B147" t="s">
        <v>13</v>
      </c>
      <c r="C147">
        <v>1</v>
      </c>
      <c r="D147">
        <v>101.748932</v>
      </c>
      <c r="E147">
        <v>19.902284000000002</v>
      </c>
      <c r="F147">
        <v>0.804398104</v>
      </c>
      <c r="G147">
        <v>0.195601896</v>
      </c>
    </row>
    <row r="148" spans="1:7" x14ac:dyDescent="0.25">
      <c r="A148" t="s">
        <v>11116</v>
      </c>
      <c r="B148" t="s">
        <v>13</v>
      </c>
      <c r="C148">
        <v>2</v>
      </c>
      <c r="D148">
        <v>107.31613400000001</v>
      </c>
      <c r="E148">
        <v>17.918627999999998</v>
      </c>
      <c r="F148">
        <v>0.83302950099999995</v>
      </c>
      <c r="G148">
        <v>0.16697049899999999</v>
      </c>
    </row>
    <row r="149" spans="1:7" x14ac:dyDescent="0.25">
      <c r="A149" t="s">
        <v>11116</v>
      </c>
      <c r="B149" t="s">
        <v>13</v>
      </c>
      <c r="C149">
        <v>2</v>
      </c>
      <c r="D149">
        <v>112.87972600000001</v>
      </c>
      <c r="E149">
        <v>18.847584000000001</v>
      </c>
      <c r="F149">
        <v>0.83302950099999995</v>
      </c>
      <c r="G149">
        <v>0.16697049899999999</v>
      </c>
    </row>
    <row r="150" spans="1:7" x14ac:dyDescent="0.25">
      <c r="A150" t="s">
        <v>11116</v>
      </c>
      <c r="B150" t="s">
        <v>13</v>
      </c>
      <c r="C150">
        <v>3</v>
      </c>
      <c r="D150">
        <v>117.08201699999999</v>
      </c>
      <c r="E150">
        <v>17.687118000000002</v>
      </c>
      <c r="F150">
        <v>0.84893394700000002</v>
      </c>
      <c r="G150">
        <v>0.15106605300000001</v>
      </c>
    </row>
    <row r="151" spans="1:7" x14ac:dyDescent="0.25">
      <c r="A151" t="s">
        <v>11116</v>
      </c>
      <c r="B151" t="s">
        <v>13</v>
      </c>
      <c r="C151">
        <v>3</v>
      </c>
      <c r="D151">
        <v>117.08201699999999</v>
      </c>
      <c r="E151">
        <v>17.687118000000002</v>
      </c>
      <c r="F151">
        <v>0.84893394700000002</v>
      </c>
      <c r="G151">
        <v>0.15106605300000001</v>
      </c>
    </row>
    <row r="152" spans="1:7" x14ac:dyDescent="0.25">
      <c r="A152" t="s">
        <v>11116</v>
      </c>
      <c r="B152" t="s">
        <v>14</v>
      </c>
      <c r="C152">
        <v>1</v>
      </c>
      <c r="D152">
        <v>94.297650000000004</v>
      </c>
      <c r="E152">
        <v>11.009618</v>
      </c>
      <c r="F152">
        <v>0.88324610000000003</v>
      </c>
      <c r="G152">
        <v>0.11675389999999999</v>
      </c>
    </row>
    <row r="153" spans="1:7" x14ac:dyDescent="0.25">
      <c r="A153" t="s">
        <v>11116</v>
      </c>
      <c r="B153" t="s">
        <v>14</v>
      </c>
      <c r="C153">
        <v>1</v>
      </c>
      <c r="D153">
        <v>94.297650000000004</v>
      </c>
      <c r="E153">
        <v>11.009618</v>
      </c>
      <c r="F153">
        <v>0.88324610000000003</v>
      </c>
      <c r="G153">
        <v>0.11675389999999999</v>
      </c>
    </row>
    <row r="154" spans="1:7" x14ac:dyDescent="0.25">
      <c r="A154" t="s">
        <v>11116</v>
      </c>
      <c r="B154" t="s">
        <v>14</v>
      </c>
      <c r="C154">
        <v>2</v>
      </c>
      <c r="D154">
        <v>99.780541999999997</v>
      </c>
      <c r="E154">
        <v>10.987550000000001</v>
      </c>
      <c r="F154">
        <v>0.88988284299999998</v>
      </c>
      <c r="G154">
        <v>0.11011715699999999</v>
      </c>
    </row>
    <row r="155" spans="1:7" x14ac:dyDescent="0.25">
      <c r="A155" t="s">
        <v>11116</v>
      </c>
      <c r="B155" t="s">
        <v>14</v>
      </c>
      <c r="C155">
        <v>2</v>
      </c>
      <c r="D155">
        <v>98.478954999999999</v>
      </c>
      <c r="E155">
        <v>10.844223</v>
      </c>
      <c r="F155">
        <v>0.88988284299999998</v>
      </c>
      <c r="G155">
        <v>0.11011715699999999</v>
      </c>
    </row>
    <row r="156" spans="1:7" x14ac:dyDescent="0.25">
      <c r="A156" t="s">
        <v>11116</v>
      </c>
      <c r="B156" t="s">
        <v>14</v>
      </c>
      <c r="C156">
        <v>3</v>
      </c>
      <c r="D156">
        <v>106.13875899999999</v>
      </c>
      <c r="E156">
        <v>11.549168</v>
      </c>
      <c r="F156">
        <v>0.89118802600000002</v>
      </c>
      <c r="G156">
        <v>0.10881197400000001</v>
      </c>
    </row>
    <row r="157" spans="1:7" x14ac:dyDescent="0.25">
      <c r="A157" t="s">
        <v>11116</v>
      </c>
      <c r="B157" t="s">
        <v>14</v>
      </c>
      <c r="C157">
        <v>3</v>
      </c>
      <c r="D157">
        <v>103.62988300000001</v>
      </c>
      <c r="E157">
        <v>11.276172000000001</v>
      </c>
      <c r="F157">
        <v>0.89118802600000002</v>
      </c>
      <c r="G157">
        <v>0.10881197400000001</v>
      </c>
    </row>
    <row r="158" spans="1:7" x14ac:dyDescent="0.25">
      <c r="A158" t="s">
        <v>11116</v>
      </c>
      <c r="B158" t="s">
        <v>16</v>
      </c>
      <c r="C158">
        <v>1</v>
      </c>
      <c r="D158">
        <v>97.675706000000005</v>
      </c>
      <c r="E158">
        <v>12.23592</v>
      </c>
      <c r="F158">
        <v>0.87472913900000004</v>
      </c>
      <c r="G158">
        <v>0.12527086100000001</v>
      </c>
    </row>
    <row r="159" spans="1:7" x14ac:dyDescent="0.25">
      <c r="A159" t="s">
        <v>11116</v>
      </c>
      <c r="B159" t="s">
        <v>16</v>
      </c>
      <c r="C159">
        <v>1</v>
      </c>
      <c r="D159">
        <v>97.675706000000005</v>
      </c>
      <c r="E159">
        <v>12.23592</v>
      </c>
      <c r="F159">
        <v>0.87472913900000004</v>
      </c>
      <c r="G159">
        <v>0.12527086100000001</v>
      </c>
    </row>
    <row r="160" spans="1:7" x14ac:dyDescent="0.25">
      <c r="A160" t="s">
        <v>11116</v>
      </c>
      <c r="B160" t="s">
        <v>16</v>
      </c>
      <c r="C160">
        <v>2</v>
      </c>
      <c r="D160">
        <v>90.895754999999994</v>
      </c>
      <c r="E160">
        <v>10.609393000000001</v>
      </c>
      <c r="F160">
        <v>0.88327955599999997</v>
      </c>
      <c r="G160">
        <v>0.11672044400000001</v>
      </c>
    </row>
    <row r="161" spans="1:7" x14ac:dyDescent="0.25">
      <c r="A161" t="s">
        <v>11116</v>
      </c>
      <c r="B161" t="s">
        <v>16</v>
      </c>
      <c r="C161">
        <v>2</v>
      </c>
      <c r="D161">
        <v>94.048767999999995</v>
      </c>
      <c r="E161">
        <v>10.977414</v>
      </c>
      <c r="F161">
        <v>0.88327955599999997</v>
      </c>
      <c r="G161">
        <v>0.11672044400000001</v>
      </c>
    </row>
    <row r="162" spans="1:7" x14ac:dyDescent="0.25">
      <c r="A162" t="s">
        <v>11116</v>
      </c>
      <c r="B162" t="s">
        <v>16</v>
      </c>
      <c r="C162">
        <v>3</v>
      </c>
      <c r="D162">
        <v>88.183892999999998</v>
      </c>
      <c r="E162">
        <v>10.836937000000001</v>
      </c>
      <c r="F162">
        <v>0.87710979600000005</v>
      </c>
      <c r="G162">
        <v>0.122890204</v>
      </c>
    </row>
    <row r="163" spans="1:7" x14ac:dyDescent="0.25">
      <c r="A163" t="s">
        <v>11116</v>
      </c>
      <c r="B163" t="s">
        <v>16</v>
      </c>
      <c r="C163">
        <v>3</v>
      </c>
      <c r="D163">
        <v>86.409726000000006</v>
      </c>
      <c r="E163">
        <v>10.618909</v>
      </c>
      <c r="F163">
        <v>0.87710979600000005</v>
      </c>
      <c r="G163">
        <v>0.122890204</v>
      </c>
    </row>
    <row r="164" spans="1:7" x14ac:dyDescent="0.25">
      <c r="A164" t="s">
        <v>11116</v>
      </c>
      <c r="B164" t="s">
        <v>15</v>
      </c>
      <c r="C164">
        <v>1</v>
      </c>
      <c r="D164">
        <v>132.23313300000001</v>
      </c>
      <c r="E164">
        <v>15.630576</v>
      </c>
      <c r="F164">
        <v>0.88179531</v>
      </c>
      <c r="G164">
        <v>0.11820469</v>
      </c>
    </row>
    <row r="165" spans="1:7" x14ac:dyDescent="0.25">
      <c r="A165" t="s">
        <v>11116</v>
      </c>
      <c r="B165" t="s">
        <v>15</v>
      </c>
      <c r="C165">
        <v>1</v>
      </c>
      <c r="D165">
        <v>129.223995</v>
      </c>
      <c r="E165">
        <v>15.274882</v>
      </c>
      <c r="F165">
        <v>0.88179531</v>
      </c>
      <c r="G165">
        <v>0.11820469</v>
      </c>
    </row>
    <row r="166" spans="1:7" x14ac:dyDescent="0.25">
      <c r="A166" t="s">
        <v>11116</v>
      </c>
      <c r="B166" t="s">
        <v>15</v>
      </c>
      <c r="C166">
        <v>2</v>
      </c>
      <c r="D166">
        <v>106.22637400000001</v>
      </c>
      <c r="E166">
        <v>13.651922000000001</v>
      </c>
      <c r="F166">
        <v>0.87148274199999998</v>
      </c>
      <c r="G166">
        <v>0.128517258</v>
      </c>
    </row>
    <row r="167" spans="1:7" x14ac:dyDescent="0.25">
      <c r="A167" t="s">
        <v>11116</v>
      </c>
      <c r="B167" t="s">
        <v>15</v>
      </c>
      <c r="C167">
        <v>2</v>
      </c>
      <c r="D167">
        <v>101.447209</v>
      </c>
      <c r="E167">
        <v>13.037717000000001</v>
      </c>
      <c r="F167">
        <v>0.87148274199999998</v>
      </c>
      <c r="G167">
        <v>0.128517258</v>
      </c>
    </row>
    <row r="168" spans="1:7" x14ac:dyDescent="0.25">
      <c r="A168" t="s">
        <v>11116</v>
      </c>
      <c r="B168" t="s">
        <v>15</v>
      </c>
      <c r="C168">
        <v>3</v>
      </c>
      <c r="D168">
        <v>112.739884</v>
      </c>
      <c r="E168">
        <v>14.197773</v>
      </c>
      <c r="F168">
        <v>0.87406610399999995</v>
      </c>
      <c r="G168">
        <v>0.12593389599999999</v>
      </c>
    </row>
    <row r="169" spans="1:7" x14ac:dyDescent="0.25">
      <c r="A169" t="s">
        <v>11116</v>
      </c>
      <c r="B169" t="s">
        <v>15</v>
      </c>
      <c r="C169">
        <v>3</v>
      </c>
      <c r="D169">
        <v>112.06031299999999</v>
      </c>
      <c r="E169">
        <v>14.112192</v>
      </c>
      <c r="F169">
        <v>0.87406610399999995</v>
      </c>
      <c r="G169">
        <v>0.12593389599999999</v>
      </c>
    </row>
    <row r="170" spans="1:7" x14ac:dyDescent="0.25">
      <c r="A170" t="s">
        <v>10760</v>
      </c>
      <c r="B170" t="s">
        <v>13</v>
      </c>
      <c r="C170">
        <v>1</v>
      </c>
      <c r="D170">
        <v>0.59576300000000004</v>
      </c>
      <c r="E170">
        <v>0.59576300000000004</v>
      </c>
      <c r="F170">
        <v>0.804398104</v>
      </c>
      <c r="G170">
        <v>0.195601896</v>
      </c>
    </row>
    <row r="171" spans="1:7" x14ac:dyDescent="0.25">
      <c r="A171" t="s">
        <v>10760</v>
      </c>
      <c r="B171" t="s">
        <v>13</v>
      </c>
      <c r="C171">
        <v>1</v>
      </c>
      <c r="D171">
        <v>0.59319100000000002</v>
      </c>
      <c r="E171">
        <v>0.59319100000000002</v>
      </c>
      <c r="F171">
        <v>0.804398104</v>
      </c>
      <c r="G171">
        <v>0.195601896</v>
      </c>
    </row>
    <row r="172" spans="1:7" x14ac:dyDescent="0.25">
      <c r="A172" t="s">
        <v>10760</v>
      </c>
      <c r="B172" t="s">
        <v>13</v>
      </c>
      <c r="C172">
        <v>2</v>
      </c>
      <c r="D172">
        <v>0.63743700000000003</v>
      </c>
      <c r="E172">
        <v>0.63743700000000003</v>
      </c>
      <c r="F172">
        <v>0.83302950099999995</v>
      </c>
      <c r="G172">
        <v>0.16697049899999999</v>
      </c>
    </row>
    <row r="173" spans="1:7" x14ac:dyDescent="0.25">
      <c r="A173" t="s">
        <v>10760</v>
      </c>
      <c r="B173" t="s">
        <v>13</v>
      </c>
      <c r="C173">
        <v>2</v>
      </c>
      <c r="D173">
        <v>0.64044000000000001</v>
      </c>
      <c r="E173">
        <v>0.64044000000000001</v>
      </c>
      <c r="F173">
        <v>0.83302950099999995</v>
      </c>
      <c r="G173">
        <v>0.16697049899999999</v>
      </c>
    </row>
    <row r="174" spans="1:7" x14ac:dyDescent="0.25">
      <c r="A174" t="s">
        <v>10760</v>
      </c>
      <c r="B174" t="s">
        <v>13</v>
      </c>
      <c r="C174">
        <v>3</v>
      </c>
      <c r="D174">
        <v>0.681481</v>
      </c>
      <c r="E174">
        <v>0.681481</v>
      </c>
      <c r="F174">
        <v>0.84893394700000002</v>
      </c>
      <c r="G174">
        <v>0.15106605300000001</v>
      </c>
    </row>
    <row r="175" spans="1:7" x14ac:dyDescent="0.25">
      <c r="A175" t="s">
        <v>10760</v>
      </c>
      <c r="B175" t="s">
        <v>13</v>
      </c>
      <c r="C175">
        <v>3</v>
      </c>
      <c r="D175">
        <v>0.68568799999999996</v>
      </c>
      <c r="E175">
        <v>0.68568799999999996</v>
      </c>
      <c r="F175">
        <v>0.84893394700000002</v>
      </c>
      <c r="G175">
        <v>0.15106605300000001</v>
      </c>
    </row>
    <row r="176" spans="1:7" x14ac:dyDescent="0.25">
      <c r="A176" t="s">
        <v>10760</v>
      </c>
      <c r="B176" t="s">
        <v>14</v>
      </c>
      <c r="C176">
        <v>1</v>
      </c>
      <c r="D176">
        <v>0.62322900000000003</v>
      </c>
      <c r="E176">
        <v>0.62322900000000003</v>
      </c>
      <c r="F176">
        <v>0.88324610000000003</v>
      </c>
      <c r="G176">
        <v>0.11675389999999999</v>
      </c>
    </row>
    <row r="177" spans="1:7" x14ac:dyDescent="0.25">
      <c r="A177" t="s">
        <v>10760</v>
      </c>
      <c r="B177" t="s">
        <v>14</v>
      </c>
      <c r="C177">
        <v>1</v>
      </c>
      <c r="D177">
        <v>0.63674900000000001</v>
      </c>
      <c r="E177">
        <v>0.63674900000000001</v>
      </c>
      <c r="F177">
        <v>0.88324610000000003</v>
      </c>
      <c r="G177">
        <v>0.11675389999999999</v>
      </c>
    </row>
    <row r="178" spans="1:7" x14ac:dyDescent="0.25">
      <c r="A178" t="s">
        <v>10760</v>
      </c>
      <c r="B178" t="s">
        <v>14</v>
      </c>
      <c r="C178">
        <v>2</v>
      </c>
      <c r="D178">
        <v>0.63506700000000005</v>
      </c>
      <c r="E178">
        <v>0.63506700000000005</v>
      </c>
      <c r="F178">
        <v>0.88988284299999998</v>
      </c>
      <c r="G178">
        <v>0.11011715699999999</v>
      </c>
    </row>
    <row r="179" spans="1:7" x14ac:dyDescent="0.25">
      <c r="A179" t="s">
        <v>10760</v>
      </c>
      <c r="B179" t="s">
        <v>14</v>
      </c>
      <c r="C179">
        <v>2</v>
      </c>
      <c r="D179">
        <v>0.64814799999999995</v>
      </c>
      <c r="E179">
        <v>0.64814799999999995</v>
      </c>
      <c r="F179">
        <v>0.88988284299999998</v>
      </c>
      <c r="G179">
        <v>0.11011715699999999</v>
      </c>
    </row>
    <row r="180" spans="1:7" x14ac:dyDescent="0.25">
      <c r="A180" t="s">
        <v>10760</v>
      </c>
      <c r="B180" t="s">
        <v>14</v>
      </c>
      <c r="C180">
        <v>3</v>
      </c>
      <c r="D180">
        <v>0.64974600000000005</v>
      </c>
      <c r="E180">
        <v>0.64974600000000005</v>
      </c>
      <c r="F180">
        <v>0.89118802600000002</v>
      </c>
      <c r="G180">
        <v>0.10881197400000001</v>
      </c>
    </row>
    <row r="181" spans="1:7" x14ac:dyDescent="0.25">
      <c r="A181" t="s">
        <v>10760</v>
      </c>
      <c r="B181" t="s">
        <v>14</v>
      </c>
      <c r="C181">
        <v>3</v>
      </c>
      <c r="D181">
        <v>0.66496699999999997</v>
      </c>
      <c r="E181">
        <v>0.66496699999999997</v>
      </c>
      <c r="F181">
        <v>0.89118802600000002</v>
      </c>
      <c r="G181">
        <v>0.10881197400000001</v>
      </c>
    </row>
    <row r="182" spans="1:7" x14ac:dyDescent="0.25">
      <c r="A182" t="s">
        <v>10760</v>
      </c>
      <c r="B182" t="s">
        <v>16</v>
      </c>
      <c r="C182">
        <v>1</v>
      </c>
      <c r="D182">
        <v>0.68440000000000001</v>
      </c>
      <c r="E182">
        <v>0.68440000000000001</v>
      </c>
      <c r="F182">
        <v>0.87472913900000004</v>
      </c>
      <c r="G182">
        <v>0.12527086100000001</v>
      </c>
    </row>
    <row r="183" spans="1:7" x14ac:dyDescent="0.25">
      <c r="A183" t="s">
        <v>10760</v>
      </c>
      <c r="B183" t="s">
        <v>16</v>
      </c>
      <c r="C183">
        <v>1</v>
      </c>
      <c r="D183">
        <v>0.687666</v>
      </c>
      <c r="E183">
        <v>0.687666</v>
      </c>
      <c r="F183">
        <v>0.87472913900000004</v>
      </c>
      <c r="G183">
        <v>0.12527086100000001</v>
      </c>
    </row>
    <row r="184" spans="1:7" x14ac:dyDescent="0.25">
      <c r="A184" t="s">
        <v>10760</v>
      </c>
      <c r="B184" t="s">
        <v>16</v>
      </c>
      <c r="C184">
        <v>2</v>
      </c>
      <c r="D184">
        <v>0.64153000000000004</v>
      </c>
      <c r="E184">
        <v>0.64153000000000004</v>
      </c>
      <c r="F184">
        <v>0.88327955599999997</v>
      </c>
      <c r="G184">
        <v>0.11672044400000001</v>
      </c>
    </row>
    <row r="185" spans="1:7" x14ac:dyDescent="0.25">
      <c r="A185" t="s">
        <v>10760</v>
      </c>
      <c r="B185" t="s">
        <v>16</v>
      </c>
      <c r="C185">
        <v>2</v>
      </c>
      <c r="D185">
        <v>0.65442800000000001</v>
      </c>
      <c r="E185">
        <v>0.65442800000000001</v>
      </c>
      <c r="F185">
        <v>0.88327955599999997</v>
      </c>
      <c r="G185">
        <v>0.11672044400000001</v>
      </c>
    </row>
    <row r="186" spans="1:7" x14ac:dyDescent="0.25">
      <c r="A186" t="s">
        <v>10760</v>
      </c>
      <c r="B186" t="s">
        <v>16</v>
      </c>
      <c r="C186">
        <v>3</v>
      </c>
      <c r="D186">
        <v>0.66112300000000002</v>
      </c>
      <c r="E186">
        <v>0.66112300000000002</v>
      </c>
      <c r="F186">
        <v>0.87710979600000005</v>
      </c>
      <c r="G186">
        <v>0.122890204</v>
      </c>
    </row>
    <row r="187" spans="1:7" x14ac:dyDescent="0.25">
      <c r="A187" t="s">
        <v>10760</v>
      </c>
      <c r="B187" t="s">
        <v>16</v>
      </c>
      <c r="C187">
        <v>3</v>
      </c>
      <c r="D187">
        <v>0.65795000000000003</v>
      </c>
      <c r="E187">
        <v>0.65795000000000003</v>
      </c>
      <c r="F187">
        <v>0.87710979600000005</v>
      </c>
      <c r="G187">
        <v>0.122890204</v>
      </c>
    </row>
    <row r="188" spans="1:7" x14ac:dyDescent="0.25">
      <c r="A188" t="s">
        <v>10760</v>
      </c>
      <c r="B188" t="s">
        <v>15</v>
      </c>
      <c r="C188">
        <v>1</v>
      </c>
      <c r="D188">
        <v>0.78562699999999996</v>
      </c>
      <c r="E188">
        <v>0.78562699999999996</v>
      </c>
      <c r="F188">
        <v>0.88179531</v>
      </c>
      <c r="G188">
        <v>0.11820469</v>
      </c>
    </row>
    <row r="189" spans="1:7" x14ac:dyDescent="0.25">
      <c r="A189" t="s">
        <v>10760</v>
      </c>
      <c r="B189" t="s">
        <v>15</v>
      </c>
      <c r="C189">
        <v>1</v>
      </c>
      <c r="D189">
        <v>0.79014600000000002</v>
      </c>
      <c r="E189">
        <v>0.79014600000000002</v>
      </c>
      <c r="F189">
        <v>0.88179531</v>
      </c>
      <c r="G189">
        <v>0.11820469</v>
      </c>
    </row>
    <row r="190" spans="1:7" x14ac:dyDescent="0.25">
      <c r="A190" t="s">
        <v>10760</v>
      </c>
      <c r="B190" t="s">
        <v>15</v>
      </c>
      <c r="C190">
        <v>2</v>
      </c>
      <c r="D190">
        <v>0.794964</v>
      </c>
      <c r="E190">
        <v>0.794964</v>
      </c>
      <c r="F190">
        <v>0.87148274199999998</v>
      </c>
      <c r="G190">
        <v>0.128517258</v>
      </c>
    </row>
    <row r="191" spans="1:7" x14ac:dyDescent="0.25">
      <c r="A191" t="s">
        <v>10760</v>
      </c>
      <c r="B191" t="s">
        <v>15</v>
      </c>
      <c r="C191">
        <v>2</v>
      </c>
      <c r="D191">
        <v>0.81510800000000005</v>
      </c>
      <c r="E191">
        <v>0.81510800000000005</v>
      </c>
      <c r="F191">
        <v>0.87148274199999998</v>
      </c>
      <c r="G191">
        <v>0.128517258</v>
      </c>
    </row>
    <row r="192" spans="1:7" x14ac:dyDescent="0.25">
      <c r="A192" t="s">
        <v>10760</v>
      </c>
      <c r="B192" t="s">
        <v>15</v>
      </c>
      <c r="C192">
        <v>3</v>
      </c>
      <c r="D192">
        <v>0.76998599999999995</v>
      </c>
      <c r="E192">
        <v>0.76998599999999995</v>
      </c>
      <c r="F192">
        <v>0.87406610399999995</v>
      </c>
      <c r="G192">
        <v>0.12593389599999999</v>
      </c>
    </row>
    <row r="193" spans="1:7" x14ac:dyDescent="0.25">
      <c r="A193" t="s">
        <v>10760</v>
      </c>
      <c r="B193" t="s">
        <v>15</v>
      </c>
      <c r="C193">
        <v>3</v>
      </c>
      <c r="D193">
        <v>0.80140400000000001</v>
      </c>
      <c r="E193">
        <v>0.80140400000000001</v>
      </c>
      <c r="F193">
        <v>0.87406610399999995</v>
      </c>
      <c r="G193">
        <v>0.12593389599999999</v>
      </c>
    </row>
    <row r="194" spans="1:7" x14ac:dyDescent="0.25">
      <c r="A194" t="s">
        <v>11117</v>
      </c>
      <c r="B194" t="s">
        <v>13</v>
      </c>
      <c r="C194">
        <v>1</v>
      </c>
      <c r="D194">
        <v>1.7216</v>
      </c>
      <c r="E194">
        <v>1.7216</v>
      </c>
      <c r="F194">
        <v>0.82878718399999995</v>
      </c>
      <c r="G194">
        <v>0.17121281599999999</v>
      </c>
    </row>
    <row r="195" spans="1:7" x14ac:dyDescent="0.25">
      <c r="A195" t="s">
        <v>11117</v>
      </c>
      <c r="B195" t="s">
        <v>13</v>
      </c>
      <c r="C195">
        <v>2</v>
      </c>
      <c r="D195">
        <v>1.8176000000000001</v>
      </c>
      <c r="E195">
        <v>1.8176000000000001</v>
      </c>
      <c r="F195">
        <v>0.82878718399999995</v>
      </c>
      <c r="G195">
        <v>0.17121281599999999</v>
      </c>
    </row>
    <row r="196" spans="1:7" x14ac:dyDescent="0.25">
      <c r="A196" t="s">
        <v>11117</v>
      </c>
      <c r="B196" t="s">
        <v>13</v>
      </c>
      <c r="C196">
        <v>3</v>
      </c>
      <c r="D196">
        <v>1.7984</v>
      </c>
      <c r="E196">
        <v>1.7984</v>
      </c>
      <c r="F196">
        <v>0.82878718399999995</v>
      </c>
      <c r="G196">
        <v>0.17121281599999999</v>
      </c>
    </row>
    <row r="197" spans="1:7" x14ac:dyDescent="0.25">
      <c r="A197" t="s">
        <v>11117</v>
      </c>
      <c r="B197" t="s">
        <v>16</v>
      </c>
      <c r="C197">
        <v>1</v>
      </c>
      <c r="D197">
        <v>1.5871999999999999</v>
      </c>
      <c r="E197">
        <v>1.5871999999999999</v>
      </c>
      <c r="F197">
        <v>0.87837282999999999</v>
      </c>
      <c r="G197">
        <v>0.12162717000000001</v>
      </c>
    </row>
    <row r="198" spans="1:7" x14ac:dyDescent="0.25">
      <c r="A198" t="s">
        <v>11117</v>
      </c>
      <c r="B198" t="s">
        <v>16</v>
      </c>
      <c r="C198">
        <v>2</v>
      </c>
      <c r="D198">
        <v>1.5935999999999999</v>
      </c>
      <c r="E198">
        <v>1.5935999999999999</v>
      </c>
      <c r="F198">
        <v>0.87837282999999999</v>
      </c>
      <c r="G198">
        <v>0.12162717000000001</v>
      </c>
    </row>
    <row r="199" spans="1:7" x14ac:dyDescent="0.25">
      <c r="A199" t="s">
        <v>11117</v>
      </c>
      <c r="B199" t="s">
        <v>16</v>
      </c>
      <c r="C199">
        <v>3</v>
      </c>
      <c r="D199">
        <v>1.6384000000000001</v>
      </c>
      <c r="E199">
        <v>1.6384000000000001</v>
      </c>
      <c r="F199">
        <v>0.87837282999999999</v>
      </c>
      <c r="G199">
        <v>0.12162717000000001</v>
      </c>
    </row>
    <row r="200" spans="1:7" x14ac:dyDescent="0.25">
      <c r="A200" t="s">
        <v>11117</v>
      </c>
      <c r="B200" t="s">
        <v>14</v>
      </c>
      <c r="C200">
        <v>1</v>
      </c>
      <c r="D200">
        <v>2.0608</v>
      </c>
      <c r="E200">
        <v>2.0608</v>
      </c>
      <c r="F200">
        <v>0.88810565600000002</v>
      </c>
      <c r="G200">
        <v>0.11189434400000001</v>
      </c>
    </row>
    <row r="201" spans="1:7" x14ac:dyDescent="0.25">
      <c r="A201" t="s">
        <v>11117</v>
      </c>
      <c r="B201" t="s">
        <v>14</v>
      </c>
      <c r="C201">
        <v>2</v>
      </c>
      <c r="D201">
        <v>1.68</v>
      </c>
      <c r="E201">
        <v>1.68</v>
      </c>
      <c r="F201">
        <v>0.88810565600000002</v>
      </c>
      <c r="G201">
        <v>0.11189434400000001</v>
      </c>
    </row>
    <row r="202" spans="1:7" x14ac:dyDescent="0.25">
      <c r="A202" t="s">
        <v>11117</v>
      </c>
      <c r="B202" t="s">
        <v>14</v>
      </c>
      <c r="C202">
        <v>3</v>
      </c>
      <c r="D202">
        <v>1.744</v>
      </c>
      <c r="E202">
        <v>1.744</v>
      </c>
      <c r="F202">
        <v>0.88810565600000002</v>
      </c>
      <c r="G202">
        <v>0.11189434400000001</v>
      </c>
    </row>
    <row r="203" spans="1:7" x14ac:dyDescent="0.25">
      <c r="A203" t="s">
        <v>11117</v>
      </c>
      <c r="B203" t="s">
        <v>15</v>
      </c>
      <c r="C203">
        <v>1</v>
      </c>
      <c r="D203">
        <v>1.3056000000000001</v>
      </c>
      <c r="E203">
        <v>1.3056000000000001</v>
      </c>
      <c r="F203">
        <v>0.87578138500000002</v>
      </c>
      <c r="G203">
        <v>0.124218615</v>
      </c>
    </row>
    <row r="204" spans="1:7" x14ac:dyDescent="0.25">
      <c r="A204" t="s">
        <v>11117</v>
      </c>
      <c r="B204" t="s">
        <v>15</v>
      </c>
      <c r="C204">
        <v>2</v>
      </c>
      <c r="D204">
        <v>1.3759999999999999</v>
      </c>
      <c r="E204">
        <v>1.3759999999999999</v>
      </c>
      <c r="F204">
        <v>0.87578138500000002</v>
      </c>
      <c r="G204">
        <v>0.124218615</v>
      </c>
    </row>
    <row r="205" spans="1:7" x14ac:dyDescent="0.25">
      <c r="A205" t="s">
        <v>11117</v>
      </c>
      <c r="B205" t="s">
        <v>15</v>
      </c>
      <c r="C205">
        <v>3</v>
      </c>
      <c r="D205">
        <v>1.472</v>
      </c>
      <c r="E205">
        <v>1.472</v>
      </c>
      <c r="F205">
        <v>0.87578138500000002</v>
      </c>
      <c r="G205">
        <v>0.124218615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5"/>
  <sheetViews>
    <sheetView topLeftCell="A325" zoomScale="70" zoomScaleNormal="70" workbookViewId="0">
      <selection activeCell="J351" sqref="J351"/>
    </sheetView>
  </sheetViews>
  <sheetFormatPr baseColWidth="10" defaultRowHeight="15" x14ac:dyDescent="0.25"/>
  <sheetData>
    <row r="1" spans="1:20" x14ac:dyDescent="0.25">
      <c r="A1" t="s">
        <v>17</v>
      </c>
      <c r="B1" t="s">
        <v>0</v>
      </c>
      <c r="C1" t="s">
        <v>1</v>
      </c>
      <c r="D1" t="s">
        <v>10792</v>
      </c>
      <c r="E1" t="s">
        <v>10793</v>
      </c>
      <c r="F1" t="s">
        <v>10794</v>
      </c>
      <c r="G1" t="s">
        <v>9278</v>
      </c>
      <c r="H1" t="s">
        <v>9279</v>
      </c>
      <c r="I1" t="s">
        <v>9280</v>
      </c>
      <c r="J1" t="s">
        <v>11</v>
      </c>
      <c r="K1" t="s">
        <v>12</v>
      </c>
      <c r="L1" t="s">
        <v>9281</v>
      </c>
      <c r="M1" t="s">
        <v>10786</v>
      </c>
      <c r="N1" t="s">
        <v>9283</v>
      </c>
      <c r="O1" t="s">
        <v>10787</v>
      </c>
      <c r="P1" t="s">
        <v>9284</v>
      </c>
      <c r="Q1" t="s">
        <v>9285</v>
      </c>
      <c r="R1" t="s">
        <v>10788</v>
      </c>
      <c r="S1" t="s">
        <v>10789</v>
      </c>
      <c r="T1" t="s">
        <v>10790</v>
      </c>
    </row>
    <row r="2" spans="1:20" x14ac:dyDescent="0.25">
      <c r="A2">
        <v>2022</v>
      </c>
      <c r="B2" t="s">
        <v>28</v>
      </c>
      <c r="C2">
        <v>154</v>
      </c>
      <c r="D2" t="s">
        <v>10</v>
      </c>
      <c r="E2">
        <v>7</v>
      </c>
      <c r="F2">
        <v>2</v>
      </c>
      <c r="G2">
        <v>8</v>
      </c>
      <c r="H2">
        <v>0</v>
      </c>
      <c r="I2">
        <v>0</v>
      </c>
      <c r="L2">
        <v>9</v>
      </c>
      <c r="M2">
        <v>0.45400000000000001</v>
      </c>
      <c r="N2">
        <v>0</v>
      </c>
      <c r="O2">
        <v>1.1428571428571428</v>
      </c>
      <c r="P2">
        <v>0</v>
      </c>
      <c r="Q2">
        <v>0</v>
      </c>
    </row>
    <row r="3" spans="1:20" x14ac:dyDescent="0.25">
      <c r="A3">
        <v>2022</v>
      </c>
      <c r="B3" t="s">
        <v>28</v>
      </c>
      <c r="C3">
        <v>154</v>
      </c>
      <c r="D3" t="s">
        <v>31</v>
      </c>
      <c r="E3">
        <v>6</v>
      </c>
      <c r="F3">
        <v>3</v>
      </c>
      <c r="G3">
        <v>10</v>
      </c>
      <c r="H3">
        <v>0</v>
      </c>
      <c r="I3">
        <v>0</v>
      </c>
      <c r="L3">
        <v>5</v>
      </c>
      <c r="M3">
        <v>0.14399999999999999</v>
      </c>
      <c r="N3">
        <v>0</v>
      </c>
      <c r="O3">
        <v>1.6666666666666667</v>
      </c>
    </row>
    <row r="4" spans="1:20" x14ac:dyDescent="0.25">
      <c r="A4">
        <v>2022</v>
      </c>
      <c r="B4" t="s">
        <v>28</v>
      </c>
      <c r="C4">
        <v>154</v>
      </c>
      <c r="D4" t="s">
        <v>32</v>
      </c>
      <c r="E4">
        <v>4</v>
      </c>
      <c r="F4">
        <v>4</v>
      </c>
      <c r="G4">
        <v>7</v>
      </c>
      <c r="H4">
        <v>0</v>
      </c>
      <c r="I4">
        <v>0</v>
      </c>
      <c r="L4">
        <v>4</v>
      </c>
      <c r="M4">
        <v>0.27800000000000002</v>
      </c>
      <c r="N4">
        <v>0</v>
      </c>
      <c r="O4">
        <v>1.75</v>
      </c>
      <c r="P4">
        <v>0</v>
      </c>
      <c r="Q4">
        <v>0</v>
      </c>
    </row>
    <row r="5" spans="1:20" x14ac:dyDescent="0.25">
      <c r="A5">
        <v>2022</v>
      </c>
      <c r="B5" t="s">
        <v>28</v>
      </c>
      <c r="C5">
        <v>154</v>
      </c>
      <c r="D5" t="s">
        <v>33</v>
      </c>
      <c r="E5">
        <v>12</v>
      </c>
      <c r="F5">
        <v>4</v>
      </c>
      <c r="G5">
        <v>11</v>
      </c>
      <c r="H5">
        <v>0</v>
      </c>
      <c r="I5">
        <v>0</v>
      </c>
      <c r="L5">
        <v>15</v>
      </c>
      <c r="M5">
        <v>0.88200000000000001</v>
      </c>
      <c r="N5">
        <v>0</v>
      </c>
      <c r="O5">
        <v>0.91666666666666663</v>
      </c>
      <c r="P5">
        <v>0</v>
      </c>
      <c r="Q5">
        <v>0</v>
      </c>
    </row>
    <row r="6" spans="1:20" x14ac:dyDescent="0.25">
      <c r="A6">
        <v>2022</v>
      </c>
      <c r="B6" t="s">
        <v>28</v>
      </c>
      <c r="C6">
        <v>156</v>
      </c>
      <c r="D6" t="s">
        <v>10</v>
      </c>
      <c r="E6">
        <v>9</v>
      </c>
      <c r="F6">
        <v>3</v>
      </c>
      <c r="G6">
        <v>9</v>
      </c>
      <c r="H6">
        <v>0</v>
      </c>
      <c r="I6">
        <v>0</v>
      </c>
      <c r="L6">
        <v>5</v>
      </c>
      <c r="M6">
        <v>0.36199999999999999</v>
      </c>
      <c r="N6">
        <v>0</v>
      </c>
      <c r="O6">
        <v>1</v>
      </c>
      <c r="P6">
        <v>0</v>
      </c>
      <c r="Q6">
        <v>0</v>
      </c>
    </row>
    <row r="7" spans="1:20" x14ac:dyDescent="0.25">
      <c r="A7">
        <v>2022</v>
      </c>
      <c r="B7" t="s">
        <v>28</v>
      </c>
      <c r="C7">
        <v>156</v>
      </c>
      <c r="D7" t="s">
        <v>31</v>
      </c>
      <c r="E7">
        <v>12</v>
      </c>
      <c r="F7">
        <v>4</v>
      </c>
      <c r="G7">
        <v>11</v>
      </c>
      <c r="H7">
        <v>0</v>
      </c>
      <c r="I7">
        <v>0</v>
      </c>
      <c r="L7">
        <v>7</v>
      </c>
      <c r="M7">
        <v>0.17599999999999999</v>
      </c>
      <c r="N7">
        <v>0</v>
      </c>
      <c r="O7">
        <v>0.91666666666666663</v>
      </c>
      <c r="P7">
        <v>0</v>
      </c>
      <c r="Q7">
        <v>0</v>
      </c>
    </row>
    <row r="8" spans="1:20" x14ac:dyDescent="0.25">
      <c r="A8">
        <v>2022</v>
      </c>
      <c r="B8" t="s">
        <v>28</v>
      </c>
      <c r="C8">
        <v>156</v>
      </c>
      <c r="D8" t="s">
        <v>32</v>
      </c>
      <c r="E8">
        <v>10</v>
      </c>
      <c r="F8">
        <v>4</v>
      </c>
      <c r="G8">
        <v>18</v>
      </c>
      <c r="H8">
        <v>0</v>
      </c>
      <c r="I8">
        <v>0</v>
      </c>
      <c r="L8">
        <v>9</v>
      </c>
      <c r="M8">
        <v>0.40400000000000003</v>
      </c>
      <c r="N8">
        <v>0</v>
      </c>
      <c r="O8">
        <v>1.8</v>
      </c>
      <c r="P8">
        <v>0</v>
      </c>
      <c r="Q8">
        <v>0</v>
      </c>
    </row>
    <row r="9" spans="1:20" x14ac:dyDescent="0.25">
      <c r="A9">
        <v>2022</v>
      </c>
      <c r="B9" t="s">
        <v>28</v>
      </c>
      <c r="C9">
        <v>156</v>
      </c>
      <c r="D9" t="s">
        <v>33</v>
      </c>
      <c r="E9">
        <v>7</v>
      </c>
      <c r="F9">
        <v>3</v>
      </c>
      <c r="G9">
        <v>7</v>
      </c>
      <c r="H9">
        <v>0</v>
      </c>
      <c r="I9">
        <v>0</v>
      </c>
      <c r="L9">
        <v>3</v>
      </c>
      <c r="M9">
        <v>8.7999999999999995E-2</v>
      </c>
      <c r="N9">
        <v>0</v>
      </c>
      <c r="O9">
        <v>1</v>
      </c>
      <c r="P9">
        <v>0</v>
      </c>
      <c r="Q9">
        <v>0</v>
      </c>
    </row>
    <row r="10" spans="1:20" x14ac:dyDescent="0.25">
      <c r="A10">
        <v>2022</v>
      </c>
      <c r="B10" t="s">
        <v>28</v>
      </c>
      <c r="C10">
        <v>161</v>
      </c>
      <c r="D10" t="s">
        <v>10</v>
      </c>
      <c r="E10">
        <v>8</v>
      </c>
      <c r="F10">
        <v>4</v>
      </c>
      <c r="G10">
        <v>10</v>
      </c>
    </row>
    <row r="11" spans="1:20" x14ac:dyDescent="0.25">
      <c r="A11">
        <v>2022</v>
      </c>
      <c r="B11" t="s">
        <v>28</v>
      </c>
      <c r="C11">
        <v>161</v>
      </c>
      <c r="D11" t="s">
        <v>31</v>
      </c>
      <c r="E11">
        <v>2</v>
      </c>
      <c r="F11">
        <v>2</v>
      </c>
      <c r="G11">
        <v>6</v>
      </c>
    </row>
    <row r="12" spans="1:20" x14ac:dyDescent="0.25">
      <c r="A12">
        <v>2022</v>
      </c>
      <c r="B12" t="s">
        <v>28</v>
      </c>
      <c r="C12">
        <v>161</v>
      </c>
      <c r="D12" t="s">
        <v>33</v>
      </c>
      <c r="E12">
        <v>5</v>
      </c>
      <c r="F12">
        <v>2</v>
      </c>
      <c r="G12">
        <v>8</v>
      </c>
    </row>
    <row r="13" spans="1:20" x14ac:dyDescent="0.25">
      <c r="A13">
        <v>2022</v>
      </c>
      <c r="B13" t="s">
        <v>28</v>
      </c>
      <c r="C13">
        <v>171</v>
      </c>
      <c r="D13" t="s">
        <v>10</v>
      </c>
      <c r="E13">
        <v>15</v>
      </c>
      <c r="F13">
        <v>5</v>
      </c>
      <c r="G13">
        <v>19</v>
      </c>
      <c r="H13">
        <v>0</v>
      </c>
      <c r="I13">
        <v>0</v>
      </c>
      <c r="L13">
        <v>6</v>
      </c>
      <c r="M13">
        <v>0.37</v>
      </c>
      <c r="N13">
        <v>0</v>
      </c>
      <c r="O13">
        <v>1.2666666666666666</v>
      </c>
      <c r="P13">
        <v>0</v>
      </c>
      <c r="Q13">
        <v>0</v>
      </c>
    </row>
    <row r="14" spans="1:20" x14ac:dyDescent="0.25">
      <c r="A14">
        <v>2022</v>
      </c>
      <c r="B14" t="s">
        <v>28</v>
      </c>
      <c r="C14">
        <v>171</v>
      </c>
      <c r="D14" t="s">
        <v>31</v>
      </c>
      <c r="E14">
        <v>15</v>
      </c>
      <c r="F14">
        <v>4</v>
      </c>
      <c r="G14">
        <v>16</v>
      </c>
      <c r="H14">
        <v>0</v>
      </c>
      <c r="I14">
        <v>0</v>
      </c>
      <c r="L14">
        <v>4</v>
      </c>
      <c r="M14">
        <v>0.42</v>
      </c>
      <c r="N14">
        <v>0</v>
      </c>
      <c r="O14">
        <v>1.0666666666666667</v>
      </c>
      <c r="P14">
        <v>0</v>
      </c>
      <c r="Q14">
        <v>0</v>
      </c>
    </row>
    <row r="15" spans="1:20" x14ac:dyDescent="0.25">
      <c r="A15">
        <v>2022</v>
      </c>
      <c r="B15" t="s">
        <v>28</v>
      </c>
      <c r="C15">
        <v>171</v>
      </c>
      <c r="D15" t="s">
        <v>32</v>
      </c>
      <c r="E15">
        <v>10</v>
      </c>
      <c r="F15">
        <v>2</v>
      </c>
      <c r="G15">
        <v>10</v>
      </c>
      <c r="H15">
        <v>1</v>
      </c>
      <c r="I15">
        <v>1</v>
      </c>
      <c r="J15">
        <v>19</v>
      </c>
      <c r="K15">
        <v>3.49</v>
      </c>
      <c r="L15">
        <v>8</v>
      </c>
      <c r="M15">
        <v>0.36</v>
      </c>
      <c r="N15">
        <v>10</v>
      </c>
      <c r="O15">
        <v>1</v>
      </c>
      <c r="P15">
        <v>0.1</v>
      </c>
      <c r="Q15">
        <v>0.5</v>
      </c>
      <c r="R15">
        <v>8</v>
      </c>
      <c r="S15">
        <v>0.36</v>
      </c>
      <c r="T15">
        <v>0.10315186246418337</v>
      </c>
    </row>
    <row r="16" spans="1:20" x14ac:dyDescent="0.25">
      <c r="A16">
        <v>2022</v>
      </c>
      <c r="B16" t="s">
        <v>28</v>
      </c>
      <c r="C16">
        <v>171</v>
      </c>
      <c r="D16" t="s">
        <v>33</v>
      </c>
      <c r="E16">
        <v>10</v>
      </c>
      <c r="F16">
        <v>3</v>
      </c>
      <c r="G16">
        <v>15</v>
      </c>
      <c r="H16">
        <v>1</v>
      </c>
      <c r="I16">
        <v>1</v>
      </c>
      <c r="J16">
        <v>8.4619999999999997</v>
      </c>
      <c r="K16">
        <v>2.1930000000000001</v>
      </c>
      <c r="L16">
        <v>7</v>
      </c>
      <c r="M16">
        <v>0.57899999999999996</v>
      </c>
      <c r="N16">
        <v>6.666666666666667</v>
      </c>
      <c r="O16">
        <v>1.5</v>
      </c>
      <c r="P16">
        <v>0.1</v>
      </c>
      <c r="Q16">
        <v>0.33333333333333331</v>
      </c>
      <c r="R16">
        <v>7</v>
      </c>
      <c r="S16">
        <v>0.57899999999999996</v>
      </c>
      <c r="T16">
        <v>0.26402188782489738</v>
      </c>
    </row>
    <row r="17" spans="1:20" x14ac:dyDescent="0.25">
      <c r="A17">
        <v>2022</v>
      </c>
      <c r="B17" t="s">
        <v>28</v>
      </c>
      <c r="C17">
        <v>174</v>
      </c>
      <c r="D17" t="s">
        <v>10</v>
      </c>
      <c r="E17">
        <v>12</v>
      </c>
      <c r="F17">
        <v>3</v>
      </c>
      <c r="G17">
        <v>15</v>
      </c>
      <c r="H17">
        <v>1</v>
      </c>
      <c r="I17">
        <v>1</v>
      </c>
      <c r="J17">
        <v>2.3490000000000002</v>
      </c>
      <c r="K17">
        <v>0.45500000000000002</v>
      </c>
      <c r="L17">
        <v>13</v>
      </c>
      <c r="M17">
        <v>0.93300000000000005</v>
      </c>
      <c r="N17">
        <v>6.666666666666667</v>
      </c>
      <c r="O17">
        <v>1.25</v>
      </c>
      <c r="P17">
        <v>8.3333333333333329E-2</v>
      </c>
      <c r="Q17">
        <v>0.33333333333333331</v>
      </c>
      <c r="R17">
        <v>13</v>
      </c>
      <c r="S17">
        <v>0.93300000000000005</v>
      </c>
      <c r="T17">
        <v>2.0505494505494508</v>
      </c>
    </row>
    <row r="18" spans="1:20" x14ac:dyDescent="0.25">
      <c r="A18">
        <v>2022</v>
      </c>
      <c r="B18" t="s">
        <v>28</v>
      </c>
      <c r="C18">
        <v>174</v>
      </c>
      <c r="D18" t="s">
        <v>31</v>
      </c>
      <c r="E18">
        <v>12</v>
      </c>
      <c r="F18">
        <v>6</v>
      </c>
      <c r="G18">
        <v>28</v>
      </c>
      <c r="H18">
        <v>2</v>
      </c>
      <c r="I18">
        <v>1</v>
      </c>
      <c r="J18">
        <v>22.679000000000002</v>
      </c>
      <c r="K18">
        <v>4.8929999999999998</v>
      </c>
      <c r="L18">
        <v>26</v>
      </c>
      <c r="M18">
        <v>1.5780000000000001</v>
      </c>
      <c r="N18">
        <v>7.1428571428571423</v>
      </c>
      <c r="O18">
        <v>2.3333333333333335</v>
      </c>
      <c r="P18">
        <v>0.16666666666666666</v>
      </c>
      <c r="Q18">
        <v>0.33333333333333331</v>
      </c>
      <c r="R18">
        <v>13</v>
      </c>
      <c r="S18">
        <v>0.78900000000000003</v>
      </c>
      <c r="T18">
        <v>0.32250153280196203</v>
      </c>
    </row>
    <row r="19" spans="1:20" x14ac:dyDescent="0.25">
      <c r="A19">
        <v>2022</v>
      </c>
      <c r="B19" t="s">
        <v>28</v>
      </c>
      <c r="C19">
        <v>174</v>
      </c>
      <c r="D19" t="s">
        <v>32</v>
      </c>
      <c r="E19">
        <v>18</v>
      </c>
      <c r="F19">
        <v>4</v>
      </c>
      <c r="G19">
        <v>14</v>
      </c>
      <c r="H19">
        <v>1</v>
      </c>
      <c r="I19">
        <v>1</v>
      </c>
      <c r="J19">
        <v>5.63</v>
      </c>
      <c r="K19">
        <v>3.121</v>
      </c>
      <c r="L19">
        <v>17</v>
      </c>
      <c r="M19">
        <v>1.006</v>
      </c>
      <c r="N19">
        <v>7.1428571428571423</v>
      </c>
      <c r="O19">
        <v>0.77777777777777779</v>
      </c>
      <c r="P19">
        <v>5.5555555555555552E-2</v>
      </c>
      <c r="Q19">
        <v>0.25</v>
      </c>
      <c r="R19">
        <v>17</v>
      </c>
      <c r="S19">
        <v>1.006</v>
      </c>
      <c r="T19">
        <v>0.32233258570970841</v>
      </c>
    </row>
    <row r="20" spans="1:20" x14ac:dyDescent="0.25">
      <c r="A20">
        <v>2022</v>
      </c>
      <c r="B20" t="s">
        <v>28</v>
      </c>
      <c r="C20">
        <v>174</v>
      </c>
      <c r="D20" t="s">
        <v>33</v>
      </c>
      <c r="E20">
        <v>6</v>
      </c>
      <c r="F20">
        <v>4</v>
      </c>
      <c r="G20">
        <v>15</v>
      </c>
      <c r="H20">
        <v>2</v>
      </c>
      <c r="I20">
        <v>1</v>
      </c>
      <c r="J20">
        <v>8.1900000000000013</v>
      </c>
      <c r="K20">
        <v>1.587</v>
      </c>
      <c r="L20">
        <v>10</v>
      </c>
      <c r="M20">
        <v>0.57999999999999996</v>
      </c>
      <c r="N20">
        <v>13.333333333333334</v>
      </c>
      <c r="O20">
        <v>2.5</v>
      </c>
      <c r="P20">
        <v>0.33333333333333331</v>
      </c>
      <c r="Q20">
        <v>0.5</v>
      </c>
      <c r="R20">
        <v>5</v>
      </c>
      <c r="S20">
        <v>0.28999999999999998</v>
      </c>
      <c r="T20">
        <v>0.36546943919344671</v>
      </c>
    </row>
    <row r="21" spans="1:20" x14ac:dyDescent="0.25">
      <c r="A21">
        <v>2022</v>
      </c>
      <c r="B21" t="s">
        <v>28</v>
      </c>
      <c r="C21">
        <v>175</v>
      </c>
      <c r="D21" t="s">
        <v>10</v>
      </c>
      <c r="E21">
        <v>2</v>
      </c>
      <c r="F21">
        <v>1</v>
      </c>
      <c r="G21">
        <v>2</v>
      </c>
      <c r="H21">
        <v>0</v>
      </c>
      <c r="I21">
        <v>0</v>
      </c>
      <c r="L21">
        <v>7</v>
      </c>
      <c r="M21">
        <v>0.48</v>
      </c>
      <c r="N21">
        <v>0</v>
      </c>
      <c r="O21">
        <v>1</v>
      </c>
      <c r="P21">
        <v>0</v>
      </c>
      <c r="Q21">
        <v>0</v>
      </c>
    </row>
    <row r="22" spans="1:20" x14ac:dyDescent="0.25">
      <c r="A22">
        <v>2022</v>
      </c>
      <c r="B22" t="s">
        <v>28</v>
      </c>
      <c r="C22">
        <v>175</v>
      </c>
      <c r="D22" t="s">
        <v>31</v>
      </c>
      <c r="E22">
        <v>4</v>
      </c>
      <c r="F22">
        <v>2</v>
      </c>
      <c r="G22">
        <v>2</v>
      </c>
      <c r="H22">
        <v>0</v>
      </c>
      <c r="I22">
        <v>0</v>
      </c>
      <c r="L22">
        <v>5</v>
      </c>
      <c r="M22">
        <v>0.23400000000000001</v>
      </c>
      <c r="N22">
        <v>0</v>
      </c>
      <c r="O22">
        <v>0.5</v>
      </c>
      <c r="P22">
        <v>0</v>
      </c>
      <c r="Q22">
        <v>0</v>
      </c>
    </row>
    <row r="23" spans="1:20" x14ac:dyDescent="0.25">
      <c r="A23">
        <v>2022</v>
      </c>
      <c r="B23" t="s">
        <v>28</v>
      </c>
      <c r="C23">
        <v>175</v>
      </c>
      <c r="D23" t="s">
        <v>32</v>
      </c>
      <c r="E23">
        <v>5</v>
      </c>
      <c r="F23">
        <v>2</v>
      </c>
      <c r="G23">
        <v>7</v>
      </c>
      <c r="H23">
        <v>0</v>
      </c>
      <c r="I23">
        <v>0</v>
      </c>
      <c r="L23">
        <v>8</v>
      </c>
      <c r="M23">
        <v>0.53300000000000003</v>
      </c>
      <c r="N23">
        <v>0</v>
      </c>
      <c r="O23">
        <v>1.4</v>
      </c>
      <c r="P23">
        <v>0</v>
      </c>
      <c r="Q23">
        <v>0</v>
      </c>
    </row>
    <row r="24" spans="1:20" x14ac:dyDescent="0.25">
      <c r="A24">
        <v>2022</v>
      </c>
      <c r="B24" t="s">
        <v>28</v>
      </c>
      <c r="C24">
        <v>175</v>
      </c>
      <c r="D24" t="s">
        <v>33</v>
      </c>
      <c r="E24">
        <v>5</v>
      </c>
      <c r="F24">
        <v>2</v>
      </c>
      <c r="G24">
        <v>5</v>
      </c>
      <c r="H24">
        <v>1</v>
      </c>
      <c r="I24">
        <v>1</v>
      </c>
      <c r="J24">
        <v>0.60099999999999998</v>
      </c>
      <c r="K24">
        <v>0.45</v>
      </c>
      <c r="L24">
        <v>3</v>
      </c>
      <c r="M24">
        <v>0.14899999999999999</v>
      </c>
      <c r="N24">
        <v>20</v>
      </c>
      <c r="O24">
        <v>1</v>
      </c>
      <c r="P24">
        <v>0.2</v>
      </c>
      <c r="Q24">
        <v>0.5</v>
      </c>
      <c r="R24">
        <v>3</v>
      </c>
      <c r="S24">
        <v>0.14899999999999999</v>
      </c>
      <c r="T24">
        <v>0.33111111111111108</v>
      </c>
    </row>
    <row r="25" spans="1:20" x14ac:dyDescent="0.25">
      <c r="A25">
        <v>2022</v>
      </c>
      <c r="B25" t="s">
        <v>28</v>
      </c>
      <c r="C25">
        <v>178</v>
      </c>
      <c r="D25" t="s">
        <v>10</v>
      </c>
      <c r="E25">
        <v>8</v>
      </c>
      <c r="F25">
        <v>3</v>
      </c>
      <c r="G25">
        <v>6</v>
      </c>
      <c r="H25">
        <v>1</v>
      </c>
      <c r="I25">
        <v>1</v>
      </c>
      <c r="J25">
        <v>3.105</v>
      </c>
      <c r="K25">
        <v>0.94899999999999995</v>
      </c>
      <c r="L25">
        <v>8</v>
      </c>
      <c r="M25">
        <v>0.752</v>
      </c>
      <c r="N25">
        <v>16.666666666666664</v>
      </c>
      <c r="O25">
        <v>0.75</v>
      </c>
      <c r="P25">
        <v>0.125</v>
      </c>
      <c r="Q25">
        <v>0.33333333333333331</v>
      </c>
      <c r="R25">
        <v>8</v>
      </c>
      <c r="S25">
        <v>0.752</v>
      </c>
      <c r="T25">
        <v>0.79241306638566922</v>
      </c>
    </row>
    <row r="26" spans="1:20" x14ac:dyDescent="0.25">
      <c r="A26">
        <v>2022</v>
      </c>
      <c r="B26" t="s">
        <v>28</v>
      </c>
      <c r="C26">
        <v>178</v>
      </c>
      <c r="D26" t="s">
        <v>31</v>
      </c>
      <c r="E26">
        <v>4</v>
      </c>
      <c r="F26">
        <v>2</v>
      </c>
      <c r="G26">
        <v>7</v>
      </c>
      <c r="H26">
        <v>0</v>
      </c>
      <c r="I26">
        <v>0</v>
      </c>
      <c r="L26">
        <v>3</v>
      </c>
      <c r="M26">
        <v>0.27800000000000002</v>
      </c>
      <c r="N26">
        <v>0</v>
      </c>
      <c r="O26">
        <v>1.75</v>
      </c>
      <c r="P26">
        <v>0</v>
      </c>
      <c r="Q26">
        <v>0</v>
      </c>
    </row>
    <row r="27" spans="1:20" x14ac:dyDescent="0.25">
      <c r="A27">
        <v>2022</v>
      </c>
      <c r="B27" t="s">
        <v>28</v>
      </c>
      <c r="C27">
        <v>178</v>
      </c>
      <c r="D27" t="s">
        <v>32</v>
      </c>
      <c r="E27">
        <v>10</v>
      </c>
      <c r="F27">
        <v>3</v>
      </c>
      <c r="G27">
        <v>7</v>
      </c>
      <c r="H27">
        <v>0</v>
      </c>
      <c r="I27">
        <v>0</v>
      </c>
      <c r="L27">
        <v>10</v>
      </c>
      <c r="M27">
        <v>0.86599999999999999</v>
      </c>
      <c r="N27">
        <v>0</v>
      </c>
      <c r="O27">
        <v>0.7</v>
      </c>
      <c r="P27">
        <v>0</v>
      </c>
      <c r="Q27">
        <v>0</v>
      </c>
    </row>
    <row r="28" spans="1:20" x14ac:dyDescent="0.25">
      <c r="A28">
        <v>2022</v>
      </c>
      <c r="B28" t="s">
        <v>28</v>
      </c>
      <c r="C28">
        <v>178</v>
      </c>
      <c r="D28" t="s">
        <v>33</v>
      </c>
      <c r="E28">
        <v>8</v>
      </c>
      <c r="F28">
        <v>3</v>
      </c>
      <c r="G28">
        <v>5</v>
      </c>
      <c r="H28">
        <v>0</v>
      </c>
      <c r="I28">
        <v>0</v>
      </c>
      <c r="L28">
        <v>5</v>
      </c>
      <c r="M28">
        <v>0.42299999999999999</v>
      </c>
      <c r="N28">
        <v>0</v>
      </c>
      <c r="O28">
        <v>0.625</v>
      </c>
      <c r="P28">
        <v>0</v>
      </c>
      <c r="Q28">
        <v>0</v>
      </c>
    </row>
    <row r="29" spans="1:20" x14ac:dyDescent="0.25">
      <c r="A29">
        <v>2022</v>
      </c>
      <c r="B29" t="s">
        <v>28</v>
      </c>
      <c r="C29">
        <v>185</v>
      </c>
      <c r="D29" t="s">
        <v>10</v>
      </c>
      <c r="E29">
        <v>8</v>
      </c>
      <c r="F29">
        <v>3</v>
      </c>
      <c r="G29">
        <v>13</v>
      </c>
      <c r="H29">
        <v>0</v>
      </c>
      <c r="I29">
        <v>0</v>
      </c>
      <c r="L29">
        <v>0</v>
      </c>
      <c r="N29">
        <v>0</v>
      </c>
      <c r="O29">
        <v>1.625</v>
      </c>
      <c r="P29">
        <v>0</v>
      </c>
      <c r="Q29">
        <v>0</v>
      </c>
    </row>
    <row r="30" spans="1:20" x14ac:dyDescent="0.25">
      <c r="A30">
        <v>2022</v>
      </c>
      <c r="B30" t="s">
        <v>28</v>
      </c>
      <c r="C30">
        <v>185</v>
      </c>
      <c r="D30" t="s">
        <v>31</v>
      </c>
      <c r="E30">
        <v>10</v>
      </c>
      <c r="F30">
        <v>4</v>
      </c>
      <c r="G30">
        <v>3</v>
      </c>
      <c r="H30">
        <v>1</v>
      </c>
      <c r="I30">
        <v>1</v>
      </c>
      <c r="J30">
        <v>2.1480000000000001</v>
      </c>
      <c r="K30">
        <v>0.48299999999999998</v>
      </c>
      <c r="L30">
        <v>4</v>
      </c>
      <c r="M30">
        <v>0.17599999999999999</v>
      </c>
      <c r="N30">
        <v>33.333333333333329</v>
      </c>
      <c r="O30">
        <v>0.3</v>
      </c>
      <c r="P30">
        <v>0.1</v>
      </c>
      <c r="Q30">
        <v>0.25</v>
      </c>
      <c r="R30">
        <v>4</v>
      </c>
      <c r="S30">
        <v>0.17599999999999999</v>
      </c>
      <c r="T30">
        <v>0.36438923395445133</v>
      </c>
    </row>
    <row r="31" spans="1:20" x14ac:dyDescent="0.25">
      <c r="A31">
        <v>2022</v>
      </c>
      <c r="B31" t="s">
        <v>28</v>
      </c>
      <c r="C31">
        <v>185</v>
      </c>
      <c r="D31" t="s">
        <v>32</v>
      </c>
      <c r="E31">
        <v>10</v>
      </c>
      <c r="F31">
        <v>4</v>
      </c>
      <c r="G31">
        <v>16</v>
      </c>
      <c r="H31">
        <v>0</v>
      </c>
      <c r="I31">
        <v>0</v>
      </c>
      <c r="L31">
        <v>16</v>
      </c>
      <c r="M31">
        <v>1.1439999999999999</v>
      </c>
      <c r="N31">
        <v>0</v>
      </c>
      <c r="O31">
        <v>1.6</v>
      </c>
      <c r="P31">
        <v>0</v>
      </c>
      <c r="Q31">
        <v>0</v>
      </c>
    </row>
    <row r="32" spans="1:20" x14ac:dyDescent="0.25">
      <c r="A32">
        <v>2022</v>
      </c>
      <c r="B32" t="s">
        <v>28</v>
      </c>
      <c r="C32">
        <v>185</v>
      </c>
      <c r="D32" t="s">
        <v>33</v>
      </c>
      <c r="E32">
        <v>8</v>
      </c>
      <c r="F32">
        <v>3</v>
      </c>
      <c r="G32">
        <v>6</v>
      </c>
      <c r="H32">
        <v>0</v>
      </c>
      <c r="I32">
        <v>0</v>
      </c>
      <c r="L32">
        <v>6</v>
      </c>
      <c r="M32">
        <v>0.56000000000000005</v>
      </c>
      <c r="N32">
        <v>0</v>
      </c>
      <c r="O32">
        <v>0.75</v>
      </c>
      <c r="P32">
        <v>0</v>
      </c>
      <c r="Q32">
        <v>0</v>
      </c>
    </row>
    <row r="33" spans="1:20" x14ac:dyDescent="0.25">
      <c r="A33">
        <v>2022</v>
      </c>
      <c r="B33" t="s">
        <v>28</v>
      </c>
      <c r="C33">
        <v>190</v>
      </c>
      <c r="D33" t="s">
        <v>10</v>
      </c>
      <c r="E33">
        <v>8</v>
      </c>
      <c r="F33">
        <v>3</v>
      </c>
      <c r="G33">
        <v>10</v>
      </c>
      <c r="H33">
        <v>0</v>
      </c>
      <c r="I33">
        <v>0</v>
      </c>
      <c r="L33">
        <v>6</v>
      </c>
      <c r="M33">
        <v>0.246</v>
      </c>
      <c r="N33">
        <v>0</v>
      </c>
      <c r="O33">
        <v>1.25</v>
      </c>
      <c r="P33">
        <v>0</v>
      </c>
      <c r="Q33">
        <v>0</v>
      </c>
    </row>
    <row r="34" spans="1:20" x14ac:dyDescent="0.25">
      <c r="A34">
        <v>2022</v>
      </c>
      <c r="B34" t="s">
        <v>28</v>
      </c>
      <c r="C34">
        <v>190</v>
      </c>
      <c r="D34" t="s">
        <v>31</v>
      </c>
      <c r="E34">
        <v>6</v>
      </c>
      <c r="F34">
        <v>2</v>
      </c>
      <c r="G34">
        <v>9</v>
      </c>
      <c r="H34">
        <v>4</v>
      </c>
      <c r="I34">
        <v>1</v>
      </c>
      <c r="J34">
        <v>4.7</v>
      </c>
      <c r="K34">
        <v>1.04</v>
      </c>
      <c r="L34">
        <v>3</v>
      </c>
      <c r="M34">
        <v>2.8000000000000001E-2</v>
      </c>
      <c r="N34">
        <v>44.444444444444443</v>
      </c>
      <c r="O34">
        <v>1.5</v>
      </c>
      <c r="P34">
        <v>0.66666666666666663</v>
      </c>
      <c r="Q34">
        <v>2</v>
      </c>
      <c r="R34">
        <v>0.75</v>
      </c>
      <c r="S34">
        <v>7.0000000000000001E-3</v>
      </c>
      <c r="T34">
        <v>2.6923076923076921E-2</v>
      </c>
    </row>
    <row r="35" spans="1:20" x14ac:dyDescent="0.25">
      <c r="A35">
        <v>2022</v>
      </c>
      <c r="B35" t="s">
        <v>28</v>
      </c>
      <c r="C35">
        <v>190</v>
      </c>
      <c r="D35" t="s">
        <v>32</v>
      </c>
      <c r="E35">
        <v>10</v>
      </c>
      <c r="F35">
        <v>3</v>
      </c>
      <c r="G35">
        <v>10</v>
      </c>
      <c r="H35">
        <v>1</v>
      </c>
      <c r="I35">
        <v>1</v>
      </c>
      <c r="J35">
        <v>0.79900000000000004</v>
      </c>
      <c r="K35">
        <v>0.19900000000000001</v>
      </c>
      <c r="L35">
        <v>4</v>
      </c>
      <c r="M35">
        <v>0.105</v>
      </c>
      <c r="N35">
        <v>10</v>
      </c>
      <c r="O35">
        <v>1</v>
      </c>
      <c r="P35">
        <v>0.1</v>
      </c>
      <c r="Q35">
        <v>0.33333333333333331</v>
      </c>
      <c r="R35">
        <v>4</v>
      </c>
      <c r="S35">
        <v>0.105</v>
      </c>
      <c r="T35">
        <v>0.52763819095477382</v>
      </c>
    </row>
    <row r="36" spans="1:20" x14ac:dyDescent="0.25">
      <c r="A36">
        <v>2022</v>
      </c>
      <c r="B36" t="s">
        <v>28</v>
      </c>
      <c r="C36">
        <v>190</v>
      </c>
      <c r="D36" t="s">
        <v>33</v>
      </c>
      <c r="E36">
        <v>3</v>
      </c>
      <c r="F36">
        <v>2</v>
      </c>
      <c r="G36">
        <v>6</v>
      </c>
      <c r="N36">
        <v>0</v>
      </c>
      <c r="O36">
        <v>2</v>
      </c>
      <c r="P36">
        <v>0</v>
      </c>
      <c r="Q36">
        <v>0</v>
      </c>
    </row>
    <row r="37" spans="1:20" x14ac:dyDescent="0.25">
      <c r="A37">
        <v>2022</v>
      </c>
      <c r="B37" t="s">
        <v>28</v>
      </c>
      <c r="C37">
        <v>193</v>
      </c>
      <c r="D37" t="s">
        <v>10</v>
      </c>
      <c r="E37">
        <v>12</v>
      </c>
      <c r="F37">
        <v>4</v>
      </c>
      <c r="G37">
        <v>20</v>
      </c>
      <c r="H37">
        <v>0</v>
      </c>
      <c r="I37">
        <v>0</v>
      </c>
      <c r="L37">
        <v>8</v>
      </c>
      <c r="M37">
        <v>0.41199999999999998</v>
      </c>
      <c r="N37">
        <v>0</v>
      </c>
      <c r="O37">
        <v>1.6666666666666667</v>
      </c>
      <c r="P37">
        <v>0</v>
      </c>
      <c r="Q37">
        <v>0</v>
      </c>
    </row>
    <row r="38" spans="1:20" x14ac:dyDescent="0.25">
      <c r="A38">
        <v>2022</v>
      </c>
      <c r="B38" t="s">
        <v>28</v>
      </c>
      <c r="C38">
        <v>193</v>
      </c>
      <c r="D38" t="s">
        <v>31</v>
      </c>
      <c r="E38">
        <v>12</v>
      </c>
      <c r="F38">
        <v>3</v>
      </c>
      <c r="G38">
        <v>13</v>
      </c>
      <c r="H38">
        <v>2</v>
      </c>
      <c r="I38">
        <v>1</v>
      </c>
      <c r="J38">
        <v>4.9719999999999995</v>
      </c>
      <c r="K38">
        <v>1.0780000000000001</v>
      </c>
      <c r="L38">
        <v>14</v>
      </c>
      <c r="M38">
        <v>0.97499999999999998</v>
      </c>
      <c r="N38">
        <v>15.384615384615385</v>
      </c>
      <c r="O38">
        <v>1.0833333333333333</v>
      </c>
      <c r="P38">
        <v>0.16666666666666666</v>
      </c>
      <c r="Q38">
        <v>0.66666666666666663</v>
      </c>
      <c r="R38">
        <v>7</v>
      </c>
      <c r="S38">
        <v>0.48749999999999999</v>
      </c>
      <c r="T38">
        <v>0.90445269016697583</v>
      </c>
    </row>
    <row r="39" spans="1:20" x14ac:dyDescent="0.25">
      <c r="A39">
        <v>2022</v>
      </c>
      <c r="B39" t="s">
        <v>28</v>
      </c>
      <c r="C39">
        <v>193</v>
      </c>
      <c r="D39" t="s">
        <v>32</v>
      </c>
      <c r="E39">
        <v>12</v>
      </c>
      <c r="F39">
        <v>5</v>
      </c>
      <c r="G39">
        <v>15</v>
      </c>
      <c r="H39">
        <v>1</v>
      </c>
      <c r="I39">
        <v>1</v>
      </c>
      <c r="J39">
        <v>5.85</v>
      </c>
      <c r="K39">
        <v>0.95699999999999996</v>
      </c>
      <c r="L39">
        <v>6</v>
      </c>
      <c r="M39">
        <v>0.32800000000000001</v>
      </c>
      <c r="N39">
        <v>6.666666666666667</v>
      </c>
      <c r="O39">
        <v>1.25</v>
      </c>
      <c r="P39">
        <v>8.3333333333333329E-2</v>
      </c>
      <c r="Q39">
        <v>0.2</v>
      </c>
      <c r="R39">
        <v>6</v>
      </c>
      <c r="S39">
        <v>0.32800000000000001</v>
      </c>
      <c r="T39">
        <v>0.34273772204806691</v>
      </c>
    </row>
    <row r="40" spans="1:20" x14ac:dyDescent="0.25">
      <c r="A40">
        <v>2022</v>
      </c>
      <c r="B40" t="s">
        <v>28</v>
      </c>
      <c r="C40">
        <v>193</v>
      </c>
      <c r="D40" t="s">
        <v>33</v>
      </c>
      <c r="E40">
        <v>10</v>
      </c>
      <c r="F40">
        <v>3</v>
      </c>
      <c r="G40">
        <v>12</v>
      </c>
      <c r="H40">
        <v>0</v>
      </c>
      <c r="I40">
        <v>0</v>
      </c>
      <c r="L40">
        <v>7</v>
      </c>
      <c r="M40">
        <v>0.38600000000000001</v>
      </c>
      <c r="N40">
        <v>0</v>
      </c>
      <c r="O40">
        <v>1.2</v>
      </c>
      <c r="P40">
        <v>0</v>
      </c>
      <c r="Q40">
        <v>0</v>
      </c>
    </row>
    <row r="41" spans="1:20" x14ac:dyDescent="0.25">
      <c r="A41">
        <v>2022</v>
      </c>
      <c r="B41" t="s">
        <v>28</v>
      </c>
      <c r="C41">
        <v>197</v>
      </c>
      <c r="D41" t="s">
        <v>10</v>
      </c>
      <c r="E41">
        <v>10</v>
      </c>
      <c r="F41">
        <v>4</v>
      </c>
      <c r="G41">
        <v>15</v>
      </c>
      <c r="H41">
        <v>1</v>
      </c>
      <c r="I41">
        <v>1</v>
      </c>
      <c r="J41">
        <v>2.5049999999999999</v>
      </c>
      <c r="K41">
        <v>0.622</v>
      </c>
      <c r="L41">
        <v>20</v>
      </c>
      <c r="M41">
        <v>1.6919999999999999</v>
      </c>
      <c r="N41">
        <v>6.666666666666667</v>
      </c>
      <c r="O41">
        <v>1.5</v>
      </c>
      <c r="P41">
        <v>0.1</v>
      </c>
      <c r="Q41">
        <v>0.25</v>
      </c>
      <c r="R41">
        <v>20</v>
      </c>
      <c r="S41">
        <v>1.6919999999999999</v>
      </c>
      <c r="T41">
        <v>2.720257234726688</v>
      </c>
    </row>
    <row r="42" spans="1:20" x14ac:dyDescent="0.25">
      <c r="A42">
        <v>2022</v>
      </c>
      <c r="B42" t="s">
        <v>28</v>
      </c>
      <c r="C42">
        <v>197</v>
      </c>
      <c r="D42" t="s">
        <v>31</v>
      </c>
      <c r="E42">
        <v>3</v>
      </c>
      <c r="F42">
        <v>2</v>
      </c>
      <c r="G42">
        <v>7</v>
      </c>
      <c r="H42">
        <v>0</v>
      </c>
      <c r="I42">
        <v>0</v>
      </c>
      <c r="L42">
        <v>8</v>
      </c>
      <c r="M42">
        <v>0.64400000000000002</v>
      </c>
      <c r="O42">
        <v>2.3333333333333335</v>
      </c>
      <c r="P42">
        <v>0</v>
      </c>
      <c r="Q42">
        <v>0</v>
      </c>
    </row>
    <row r="43" spans="1:20" x14ac:dyDescent="0.25">
      <c r="A43">
        <v>2022</v>
      </c>
      <c r="B43" t="s">
        <v>28</v>
      </c>
      <c r="C43">
        <v>197</v>
      </c>
      <c r="D43" t="s">
        <v>32</v>
      </c>
      <c r="E43">
        <v>8</v>
      </c>
      <c r="F43">
        <v>2</v>
      </c>
      <c r="G43">
        <v>2</v>
      </c>
      <c r="H43">
        <v>0</v>
      </c>
      <c r="I43">
        <v>0</v>
      </c>
      <c r="L43">
        <v>8</v>
      </c>
      <c r="M43">
        <v>0.57599999999999996</v>
      </c>
      <c r="O43">
        <v>0.25</v>
      </c>
      <c r="P43">
        <v>0</v>
      </c>
      <c r="Q43">
        <v>0</v>
      </c>
    </row>
    <row r="44" spans="1:20" x14ac:dyDescent="0.25">
      <c r="A44">
        <v>2022</v>
      </c>
      <c r="B44" t="s">
        <v>28</v>
      </c>
      <c r="C44">
        <v>197</v>
      </c>
      <c r="D44" t="s">
        <v>33</v>
      </c>
      <c r="E44">
        <v>12</v>
      </c>
      <c r="F44">
        <v>3</v>
      </c>
      <c r="G44">
        <v>11</v>
      </c>
      <c r="H44">
        <v>0</v>
      </c>
      <c r="I44">
        <v>0</v>
      </c>
      <c r="L44">
        <v>17</v>
      </c>
      <c r="M44">
        <v>1.4319999999999999</v>
      </c>
      <c r="N44">
        <v>0</v>
      </c>
      <c r="O44">
        <v>0.91666666666666663</v>
      </c>
      <c r="P44">
        <v>0</v>
      </c>
      <c r="Q44">
        <v>0</v>
      </c>
    </row>
    <row r="45" spans="1:20" x14ac:dyDescent="0.25">
      <c r="A45">
        <v>2022</v>
      </c>
      <c r="B45" t="s">
        <v>28</v>
      </c>
      <c r="C45">
        <v>198</v>
      </c>
      <c r="D45" t="s">
        <v>10</v>
      </c>
      <c r="E45">
        <v>2</v>
      </c>
      <c r="F45">
        <v>2</v>
      </c>
      <c r="G45">
        <v>4</v>
      </c>
      <c r="H45">
        <v>0</v>
      </c>
      <c r="I45">
        <v>0</v>
      </c>
      <c r="L45">
        <v>6</v>
      </c>
      <c r="M45">
        <v>0.28199999999999997</v>
      </c>
      <c r="N45">
        <v>0</v>
      </c>
      <c r="O45">
        <v>2</v>
      </c>
      <c r="P45">
        <v>0</v>
      </c>
      <c r="Q45">
        <v>0</v>
      </c>
    </row>
    <row r="46" spans="1:20" x14ac:dyDescent="0.25">
      <c r="A46">
        <v>2022</v>
      </c>
      <c r="B46" t="s">
        <v>28</v>
      </c>
      <c r="C46">
        <v>198</v>
      </c>
      <c r="D46" t="s">
        <v>31</v>
      </c>
      <c r="E46">
        <v>5</v>
      </c>
      <c r="F46">
        <v>3</v>
      </c>
      <c r="G46">
        <v>9</v>
      </c>
      <c r="H46">
        <v>0</v>
      </c>
      <c r="I46">
        <v>0</v>
      </c>
      <c r="L46">
        <v>13</v>
      </c>
      <c r="M46">
        <v>0.75900000000000001</v>
      </c>
      <c r="N46">
        <v>0</v>
      </c>
      <c r="O46">
        <v>1.8</v>
      </c>
      <c r="P46">
        <v>0</v>
      </c>
      <c r="Q46">
        <v>0</v>
      </c>
    </row>
    <row r="47" spans="1:20" x14ac:dyDescent="0.25">
      <c r="A47">
        <v>2022</v>
      </c>
      <c r="B47" t="s">
        <v>28</v>
      </c>
      <c r="C47">
        <v>198</v>
      </c>
      <c r="D47" t="s">
        <v>32</v>
      </c>
      <c r="E47">
        <v>15</v>
      </c>
      <c r="F47">
        <v>6</v>
      </c>
      <c r="G47">
        <v>12</v>
      </c>
      <c r="H47">
        <v>0</v>
      </c>
      <c r="I47">
        <v>0</v>
      </c>
      <c r="L47">
        <v>25</v>
      </c>
      <c r="M47">
        <v>1.5669999999999999</v>
      </c>
      <c r="N47">
        <v>0</v>
      </c>
      <c r="O47">
        <v>0.8</v>
      </c>
      <c r="P47">
        <v>0</v>
      </c>
      <c r="Q47">
        <v>0</v>
      </c>
    </row>
    <row r="48" spans="1:20" x14ac:dyDescent="0.25">
      <c r="A48">
        <v>2022</v>
      </c>
      <c r="B48" t="s">
        <v>28</v>
      </c>
      <c r="C48">
        <v>198</v>
      </c>
      <c r="D48" t="s">
        <v>33</v>
      </c>
      <c r="E48">
        <v>10</v>
      </c>
      <c r="F48">
        <v>3</v>
      </c>
      <c r="G48">
        <v>5</v>
      </c>
      <c r="H48">
        <v>0</v>
      </c>
      <c r="I48">
        <v>0</v>
      </c>
      <c r="L48">
        <v>14</v>
      </c>
      <c r="M48">
        <v>0.70399999999999996</v>
      </c>
      <c r="N48">
        <v>0</v>
      </c>
      <c r="O48">
        <v>0.5</v>
      </c>
      <c r="P48">
        <v>0</v>
      </c>
      <c r="Q48">
        <v>0</v>
      </c>
    </row>
    <row r="49" spans="1:20" x14ac:dyDescent="0.25">
      <c r="A49">
        <v>2022</v>
      </c>
      <c r="B49" t="s">
        <v>28</v>
      </c>
      <c r="C49">
        <v>199</v>
      </c>
      <c r="D49" t="s">
        <v>10</v>
      </c>
      <c r="E49">
        <v>10</v>
      </c>
      <c r="F49">
        <v>4</v>
      </c>
      <c r="G49">
        <v>16</v>
      </c>
      <c r="H49">
        <v>1</v>
      </c>
      <c r="I49">
        <v>1</v>
      </c>
      <c r="J49">
        <v>5.72</v>
      </c>
      <c r="K49">
        <v>1.1379999999999999</v>
      </c>
      <c r="L49">
        <v>22</v>
      </c>
      <c r="M49">
        <v>0.89</v>
      </c>
      <c r="N49">
        <v>6.25</v>
      </c>
      <c r="O49">
        <v>1.6</v>
      </c>
      <c r="P49">
        <v>0.1</v>
      </c>
      <c r="Q49">
        <v>0.25</v>
      </c>
      <c r="R49">
        <v>22</v>
      </c>
      <c r="S49">
        <v>0.89</v>
      </c>
      <c r="T49">
        <v>0.78207381370826023</v>
      </c>
    </row>
    <row r="50" spans="1:20" x14ac:dyDescent="0.25">
      <c r="A50">
        <v>2022</v>
      </c>
      <c r="B50" t="s">
        <v>28</v>
      </c>
      <c r="C50">
        <v>199</v>
      </c>
      <c r="D50" t="s">
        <v>31</v>
      </c>
      <c r="E50">
        <v>6</v>
      </c>
      <c r="F50">
        <v>3</v>
      </c>
      <c r="G50">
        <v>9</v>
      </c>
      <c r="H50">
        <v>0</v>
      </c>
      <c r="I50">
        <v>0</v>
      </c>
      <c r="L50">
        <v>10</v>
      </c>
      <c r="M50">
        <v>0.379</v>
      </c>
      <c r="N50">
        <v>0</v>
      </c>
      <c r="O50">
        <v>1.5</v>
      </c>
      <c r="P50">
        <v>0</v>
      </c>
      <c r="Q50">
        <v>0</v>
      </c>
    </row>
    <row r="51" spans="1:20" x14ac:dyDescent="0.25">
      <c r="A51">
        <v>2022</v>
      </c>
      <c r="B51" t="s">
        <v>28</v>
      </c>
      <c r="C51">
        <v>199</v>
      </c>
      <c r="D51" t="s">
        <v>32</v>
      </c>
      <c r="E51">
        <v>7</v>
      </c>
      <c r="F51">
        <v>3</v>
      </c>
      <c r="G51">
        <v>13</v>
      </c>
      <c r="H51">
        <v>0</v>
      </c>
      <c r="I51">
        <v>0</v>
      </c>
      <c r="L51">
        <v>12</v>
      </c>
      <c r="M51">
        <v>0.47199999999999998</v>
      </c>
      <c r="N51">
        <v>0</v>
      </c>
      <c r="O51">
        <v>1.8571428571428572</v>
      </c>
      <c r="P51">
        <v>0</v>
      </c>
      <c r="Q51">
        <v>0</v>
      </c>
    </row>
    <row r="52" spans="1:20" x14ac:dyDescent="0.25">
      <c r="A52">
        <v>2022</v>
      </c>
      <c r="B52" t="s">
        <v>28</v>
      </c>
      <c r="C52">
        <v>199</v>
      </c>
      <c r="D52" t="s">
        <v>33</v>
      </c>
      <c r="E52">
        <v>8</v>
      </c>
      <c r="F52">
        <v>4</v>
      </c>
      <c r="G52">
        <v>8</v>
      </c>
      <c r="H52">
        <v>0</v>
      </c>
      <c r="I52">
        <v>0</v>
      </c>
      <c r="L52">
        <v>0</v>
      </c>
      <c r="N52">
        <v>0</v>
      </c>
      <c r="O52">
        <v>1</v>
      </c>
      <c r="P52">
        <v>0</v>
      </c>
      <c r="Q52">
        <v>0</v>
      </c>
    </row>
    <row r="53" spans="1:20" x14ac:dyDescent="0.25">
      <c r="A53">
        <v>2022</v>
      </c>
      <c r="B53" t="s">
        <v>28</v>
      </c>
      <c r="C53">
        <v>208</v>
      </c>
      <c r="D53" t="s">
        <v>10</v>
      </c>
      <c r="E53">
        <v>2</v>
      </c>
      <c r="F53">
        <v>1</v>
      </c>
      <c r="G53">
        <v>8</v>
      </c>
      <c r="H53">
        <v>0</v>
      </c>
      <c r="I53">
        <v>0</v>
      </c>
      <c r="L53">
        <v>0</v>
      </c>
      <c r="N53">
        <v>0</v>
      </c>
      <c r="O53">
        <v>4</v>
      </c>
      <c r="P53">
        <v>0</v>
      </c>
      <c r="Q53">
        <v>0</v>
      </c>
    </row>
    <row r="54" spans="1:20" x14ac:dyDescent="0.25">
      <c r="A54">
        <v>2022</v>
      </c>
      <c r="B54" t="s">
        <v>28</v>
      </c>
      <c r="C54">
        <v>208</v>
      </c>
      <c r="D54" t="s">
        <v>31</v>
      </c>
      <c r="E54">
        <v>3</v>
      </c>
      <c r="F54">
        <v>2</v>
      </c>
      <c r="G54">
        <v>12</v>
      </c>
      <c r="H54">
        <v>1</v>
      </c>
      <c r="I54">
        <v>1</v>
      </c>
      <c r="J54">
        <v>2.246</v>
      </c>
      <c r="K54">
        <v>0.42899999999999999</v>
      </c>
      <c r="L54">
        <v>7</v>
      </c>
      <c r="M54">
        <v>0.504</v>
      </c>
      <c r="N54">
        <v>8.3333333333333321</v>
      </c>
      <c r="O54">
        <v>4</v>
      </c>
      <c r="P54">
        <v>0.33333333333333331</v>
      </c>
      <c r="Q54">
        <v>0.5</v>
      </c>
      <c r="R54">
        <v>7</v>
      </c>
      <c r="S54">
        <v>0.504</v>
      </c>
      <c r="T54">
        <v>1.1748251748251748</v>
      </c>
    </row>
    <row r="55" spans="1:20" x14ac:dyDescent="0.25">
      <c r="A55">
        <v>2022</v>
      </c>
      <c r="B55" t="s">
        <v>28</v>
      </c>
      <c r="C55">
        <v>208</v>
      </c>
      <c r="D55" t="s">
        <v>32</v>
      </c>
      <c r="E55">
        <v>7</v>
      </c>
      <c r="F55">
        <v>2</v>
      </c>
      <c r="G55">
        <v>8</v>
      </c>
      <c r="H55">
        <v>1</v>
      </c>
      <c r="I55">
        <v>1</v>
      </c>
      <c r="J55">
        <v>0.72299999999999998</v>
      </c>
      <c r="K55">
        <v>0.16500000000000001</v>
      </c>
      <c r="L55">
        <v>12</v>
      </c>
      <c r="M55">
        <v>1.1259999999999999</v>
      </c>
      <c r="N55">
        <v>12.5</v>
      </c>
      <c r="O55">
        <v>1.1428571428571428</v>
      </c>
      <c r="P55">
        <v>0.14285714285714285</v>
      </c>
      <c r="Q55">
        <v>0.5</v>
      </c>
      <c r="R55">
        <v>12</v>
      </c>
      <c r="S55">
        <v>1.1259999999999999</v>
      </c>
      <c r="T55">
        <v>6.8242424242424233</v>
      </c>
    </row>
    <row r="56" spans="1:20" x14ac:dyDescent="0.25">
      <c r="A56">
        <v>2022</v>
      </c>
      <c r="B56" t="s">
        <v>28</v>
      </c>
      <c r="C56">
        <v>208</v>
      </c>
      <c r="D56" t="s">
        <v>33</v>
      </c>
      <c r="E56">
        <v>4</v>
      </c>
      <c r="F56">
        <v>2</v>
      </c>
      <c r="G56">
        <v>14</v>
      </c>
      <c r="H56">
        <v>0</v>
      </c>
      <c r="I56">
        <v>0</v>
      </c>
      <c r="L56">
        <v>0</v>
      </c>
      <c r="N56">
        <v>0</v>
      </c>
      <c r="O56">
        <v>3.5</v>
      </c>
      <c r="P56">
        <v>0</v>
      </c>
      <c r="Q56">
        <v>0</v>
      </c>
    </row>
    <row r="57" spans="1:20" x14ac:dyDescent="0.25">
      <c r="A57">
        <v>2022</v>
      </c>
      <c r="B57" t="s">
        <v>28</v>
      </c>
      <c r="C57">
        <v>221</v>
      </c>
      <c r="D57" t="s">
        <v>10</v>
      </c>
      <c r="E57">
        <v>8</v>
      </c>
      <c r="F57">
        <v>4</v>
      </c>
      <c r="G57">
        <v>18</v>
      </c>
      <c r="H57">
        <v>1</v>
      </c>
      <c r="I57">
        <v>1</v>
      </c>
      <c r="J57">
        <v>0.61399999999999999</v>
      </c>
      <c r="K57">
        <v>0.14699999999999999</v>
      </c>
      <c r="L57">
        <v>12</v>
      </c>
      <c r="M57">
        <v>0.58199999999999996</v>
      </c>
      <c r="N57">
        <v>5.5555555555555554</v>
      </c>
      <c r="O57">
        <v>2.25</v>
      </c>
      <c r="P57">
        <v>0.125</v>
      </c>
      <c r="Q57">
        <v>0.25</v>
      </c>
      <c r="R57">
        <v>12</v>
      </c>
      <c r="S57">
        <v>0.58199999999999996</v>
      </c>
      <c r="T57">
        <v>3.9591836734693877</v>
      </c>
    </row>
    <row r="58" spans="1:20" x14ac:dyDescent="0.25">
      <c r="A58">
        <v>2022</v>
      </c>
      <c r="B58" t="s">
        <v>28</v>
      </c>
      <c r="C58">
        <v>221</v>
      </c>
      <c r="D58" t="s">
        <v>31</v>
      </c>
      <c r="E58">
        <v>4</v>
      </c>
      <c r="F58">
        <v>3</v>
      </c>
      <c r="G58">
        <v>10</v>
      </c>
      <c r="H58">
        <v>0</v>
      </c>
      <c r="I58">
        <v>0</v>
      </c>
      <c r="L58">
        <v>19</v>
      </c>
      <c r="M58">
        <v>0.88200000000000001</v>
      </c>
      <c r="N58">
        <v>0</v>
      </c>
      <c r="O58">
        <v>2.5</v>
      </c>
      <c r="P58">
        <v>0</v>
      </c>
      <c r="Q58">
        <v>0</v>
      </c>
    </row>
    <row r="59" spans="1:20" x14ac:dyDescent="0.25">
      <c r="A59">
        <v>2022</v>
      </c>
      <c r="B59" t="s">
        <v>28</v>
      </c>
      <c r="C59">
        <v>221</v>
      </c>
      <c r="D59" t="s">
        <v>32</v>
      </c>
      <c r="E59">
        <v>3</v>
      </c>
      <c r="F59">
        <v>2</v>
      </c>
      <c r="G59">
        <v>5</v>
      </c>
      <c r="H59">
        <v>0</v>
      </c>
      <c r="I59">
        <v>0</v>
      </c>
      <c r="L59">
        <v>8</v>
      </c>
      <c r="M59">
        <v>0.54200000000000004</v>
      </c>
      <c r="N59">
        <v>0</v>
      </c>
      <c r="O59">
        <v>1.6666666666666667</v>
      </c>
      <c r="P59">
        <v>0</v>
      </c>
      <c r="Q59">
        <v>0</v>
      </c>
    </row>
    <row r="60" spans="1:20" x14ac:dyDescent="0.25">
      <c r="A60">
        <v>2022</v>
      </c>
      <c r="B60" t="s">
        <v>28</v>
      </c>
      <c r="C60">
        <v>221</v>
      </c>
      <c r="D60" t="s">
        <v>33</v>
      </c>
      <c r="E60">
        <v>6</v>
      </c>
      <c r="F60">
        <v>2</v>
      </c>
      <c r="G60">
        <v>13</v>
      </c>
      <c r="H60">
        <v>0</v>
      </c>
      <c r="I60">
        <v>0</v>
      </c>
      <c r="L60">
        <v>3</v>
      </c>
      <c r="M60">
        <v>0.187</v>
      </c>
      <c r="N60">
        <v>0</v>
      </c>
      <c r="O60">
        <v>2.1666666666666665</v>
      </c>
      <c r="P60">
        <v>0</v>
      </c>
      <c r="Q60">
        <v>0</v>
      </c>
    </row>
    <row r="61" spans="1:20" x14ac:dyDescent="0.25">
      <c r="A61">
        <v>2022</v>
      </c>
      <c r="B61" t="s">
        <v>28</v>
      </c>
      <c r="C61">
        <v>222</v>
      </c>
      <c r="D61" t="s">
        <v>10</v>
      </c>
      <c r="E61">
        <v>2</v>
      </c>
      <c r="F61">
        <v>2</v>
      </c>
      <c r="G61">
        <v>8</v>
      </c>
      <c r="N61">
        <v>0</v>
      </c>
      <c r="O61">
        <v>4</v>
      </c>
      <c r="P61">
        <v>0</v>
      </c>
      <c r="Q61">
        <v>0</v>
      </c>
    </row>
    <row r="62" spans="1:20" x14ac:dyDescent="0.25">
      <c r="A62">
        <v>2022</v>
      </c>
      <c r="B62" t="s">
        <v>28</v>
      </c>
      <c r="C62">
        <v>222</v>
      </c>
      <c r="D62" t="s">
        <v>31</v>
      </c>
      <c r="E62">
        <v>7</v>
      </c>
      <c r="F62">
        <v>3</v>
      </c>
      <c r="G62">
        <v>10</v>
      </c>
      <c r="N62">
        <v>0</v>
      </c>
      <c r="O62">
        <v>1.4285714285714286</v>
      </c>
      <c r="P62">
        <v>0</v>
      </c>
      <c r="Q62">
        <v>0</v>
      </c>
    </row>
    <row r="63" spans="1:20" x14ac:dyDescent="0.25">
      <c r="A63">
        <v>2022</v>
      </c>
      <c r="B63" t="s">
        <v>28</v>
      </c>
      <c r="C63">
        <v>222</v>
      </c>
      <c r="D63" t="s">
        <v>32</v>
      </c>
      <c r="E63">
        <v>2</v>
      </c>
      <c r="F63">
        <v>2</v>
      </c>
      <c r="G63">
        <v>8</v>
      </c>
      <c r="N63">
        <v>0</v>
      </c>
      <c r="O63">
        <v>4</v>
      </c>
      <c r="P63">
        <v>0</v>
      </c>
      <c r="Q63">
        <v>0</v>
      </c>
    </row>
    <row r="64" spans="1:20" x14ac:dyDescent="0.25">
      <c r="A64">
        <v>2022</v>
      </c>
      <c r="B64" t="s">
        <v>28</v>
      </c>
      <c r="C64">
        <v>222</v>
      </c>
      <c r="D64" t="s">
        <v>33</v>
      </c>
      <c r="E64">
        <v>2</v>
      </c>
      <c r="F64">
        <v>2</v>
      </c>
      <c r="G64">
        <v>7</v>
      </c>
      <c r="M64">
        <v>0.41799999999999998</v>
      </c>
      <c r="N64">
        <v>0</v>
      </c>
      <c r="O64">
        <v>3.5</v>
      </c>
      <c r="P64">
        <v>0</v>
      </c>
      <c r="Q64">
        <v>0</v>
      </c>
    </row>
    <row r="65" spans="1:20" x14ac:dyDescent="0.25">
      <c r="A65">
        <v>2022</v>
      </c>
      <c r="B65" t="s">
        <v>28</v>
      </c>
      <c r="C65">
        <v>223</v>
      </c>
      <c r="D65" t="s">
        <v>10</v>
      </c>
      <c r="E65">
        <v>4</v>
      </c>
      <c r="F65">
        <v>2</v>
      </c>
      <c r="G65">
        <v>4</v>
      </c>
      <c r="H65">
        <v>0</v>
      </c>
      <c r="I65">
        <v>0</v>
      </c>
      <c r="L65">
        <v>8</v>
      </c>
      <c r="M65">
        <v>0.108</v>
      </c>
      <c r="N65">
        <v>0</v>
      </c>
      <c r="O65">
        <v>1</v>
      </c>
      <c r="P65">
        <v>0</v>
      </c>
      <c r="Q65">
        <v>0</v>
      </c>
    </row>
    <row r="66" spans="1:20" x14ac:dyDescent="0.25">
      <c r="A66">
        <v>2022</v>
      </c>
      <c r="B66" t="s">
        <v>28</v>
      </c>
      <c r="C66">
        <v>223</v>
      </c>
      <c r="D66" t="s">
        <v>31</v>
      </c>
      <c r="E66">
        <v>8</v>
      </c>
      <c r="F66">
        <v>4</v>
      </c>
      <c r="G66">
        <v>8</v>
      </c>
      <c r="H66">
        <v>0</v>
      </c>
      <c r="I66">
        <v>0</v>
      </c>
      <c r="L66">
        <v>2</v>
      </c>
      <c r="M66">
        <v>0.97299999999999998</v>
      </c>
      <c r="N66">
        <v>0</v>
      </c>
      <c r="O66">
        <v>1</v>
      </c>
      <c r="P66">
        <v>0</v>
      </c>
      <c r="Q66">
        <v>0</v>
      </c>
    </row>
    <row r="67" spans="1:20" x14ac:dyDescent="0.25">
      <c r="A67">
        <v>2022</v>
      </c>
      <c r="B67" t="s">
        <v>28</v>
      </c>
      <c r="C67">
        <v>223</v>
      </c>
      <c r="D67" t="s">
        <v>32</v>
      </c>
      <c r="E67">
        <v>5</v>
      </c>
      <c r="F67">
        <v>2</v>
      </c>
      <c r="G67">
        <v>5</v>
      </c>
      <c r="H67">
        <v>0</v>
      </c>
      <c r="I67">
        <v>0</v>
      </c>
      <c r="L67">
        <v>12</v>
      </c>
      <c r="N67">
        <v>0</v>
      </c>
      <c r="O67">
        <v>1</v>
      </c>
      <c r="P67">
        <v>0</v>
      </c>
      <c r="Q67">
        <v>0</v>
      </c>
    </row>
    <row r="68" spans="1:20" x14ac:dyDescent="0.25">
      <c r="A68">
        <v>2022</v>
      </c>
      <c r="B68" t="s">
        <v>28</v>
      </c>
      <c r="C68">
        <v>223</v>
      </c>
      <c r="D68" t="s">
        <v>33</v>
      </c>
      <c r="E68">
        <v>3</v>
      </c>
      <c r="F68">
        <v>2</v>
      </c>
      <c r="G68">
        <v>4</v>
      </c>
      <c r="H68">
        <v>2</v>
      </c>
      <c r="I68">
        <v>1</v>
      </c>
      <c r="J68">
        <v>7.3000000000000007</v>
      </c>
      <c r="K68">
        <v>1.3440000000000001</v>
      </c>
      <c r="L68">
        <v>0</v>
      </c>
      <c r="N68">
        <v>50</v>
      </c>
      <c r="O68">
        <v>1.3333333333333333</v>
      </c>
      <c r="P68">
        <v>0.66666666666666663</v>
      </c>
      <c r="Q68">
        <v>1</v>
      </c>
      <c r="R68">
        <v>0</v>
      </c>
      <c r="S68">
        <v>0</v>
      </c>
      <c r="T68">
        <v>0</v>
      </c>
    </row>
    <row r="69" spans="1:20" x14ac:dyDescent="0.25">
      <c r="A69">
        <v>2022</v>
      </c>
      <c r="B69" t="s">
        <v>29</v>
      </c>
      <c r="C69">
        <v>260</v>
      </c>
      <c r="D69" t="s">
        <v>10</v>
      </c>
      <c r="E69">
        <v>7</v>
      </c>
      <c r="F69">
        <v>4</v>
      </c>
      <c r="G69">
        <v>8</v>
      </c>
      <c r="H69">
        <v>0</v>
      </c>
      <c r="I69">
        <v>0</v>
      </c>
      <c r="L69">
        <v>19</v>
      </c>
      <c r="M69">
        <v>0.95299999999999996</v>
      </c>
      <c r="N69">
        <v>0</v>
      </c>
      <c r="O69">
        <v>1.1428571428571428</v>
      </c>
      <c r="P69">
        <v>0</v>
      </c>
      <c r="Q69">
        <v>0</v>
      </c>
    </row>
    <row r="70" spans="1:20" x14ac:dyDescent="0.25">
      <c r="A70">
        <v>2022</v>
      </c>
      <c r="B70" t="s">
        <v>29</v>
      </c>
      <c r="C70">
        <v>260</v>
      </c>
      <c r="D70" t="s">
        <v>33</v>
      </c>
      <c r="E70">
        <v>9</v>
      </c>
      <c r="F70">
        <v>3</v>
      </c>
      <c r="G70">
        <v>4</v>
      </c>
      <c r="H70">
        <v>0</v>
      </c>
      <c r="I70">
        <v>0</v>
      </c>
      <c r="L70">
        <v>15</v>
      </c>
      <c r="M70">
        <v>0.63600000000000001</v>
      </c>
      <c r="N70">
        <v>0</v>
      </c>
      <c r="O70">
        <v>0.44444444444444442</v>
      </c>
      <c r="P70">
        <v>0</v>
      </c>
      <c r="Q70">
        <v>0</v>
      </c>
    </row>
    <row r="71" spans="1:20" x14ac:dyDescent="0.25">
      <c r="A71">
        <v>2022</v>
      </c>
      <c r="B71" t="s">
        <v>29</v>
      </c>
      <c r="C71">
        <v>271</v>
      </c>
      <c r="D71" t="s">
        <v>10</v>
      </c>
      <c r="E71">
        <v>30</v>
      </c>
      <c r="F71">
        <v>8</v>
      </c>
      <c r="G71">
        <v>20</v>
      </c>
      <c r="N71">
        <v>0</v>
      </c>
      <c r="O71">
        <v>0.66666666666666663</v>
      </c>
      <c r="P71">
        <v>0</v>
      </c>
      <c r="Q71">
        <v>0</v>
      </c>
    </row>
    <row r="72" spans="1:20" x14ac:dyDescent="0.25">
      <c r="A72">
        <v>2022</v>
      </c>
      <c r="B72" t="s">
        <v>29</v>
      </c>
      <c r="C72">
        <v>271</v>
      </c>
      <c r="D72" t="s">
        <v>31</v>
      </c>
      <c r="E72">
        <v>7</v>
      </c>
      <c r="F72">
        <v>3</v>
      </c>
      <c r="G72">
        <v>7</v>
      </c>
      <c r="N72">
        <v>0</v>
      </c>
      <c r="O72">
        <v>1</v>
      </c>
      <c r="P72">
        <v>0</v>
      </c>
      <c r="Q72">
        <v>0</v>
      </c>
    </row>
    <row r="73" spans="1:20" x14ac:dyDescent="0.25">
      <c r="A73">
        <v>2022</v>
      </c>
      <c r="B73" t="s">
        <v>29</v>
      </c>
      <c r="C73">
        <v>271</v>
      </c>
      <c r="D73" t="s">
        <v>32</v>
      </c>
      <c r="E73">
        <v>6</v>
      </c>
      <c r="F73">
        <v>3</v>
      </c>
      <c r="G73">
        <v>5</v>
      </c>
      <c r="N73">
        <v>0</v>
      </c>
      <c r="O73">
        <v>0.83333333333333337</v>
      </c>
      <c r="P73">
        <v>0</v>
      </c>
      <c r="Q73">
        <v>0</v>
      </c>
    </row>
    <row r="74" spans="1:20" x14ac:dyDescent="0.25">
      <c r="A74">
        <v>2022</v>
      </c>
      <c r="B74" t="s">
        <v>29</v>
      </c>
      <c r="C74">
        <v>271</v>
      </c>
      <c r="D74" t="s">
        <v>33</v>
      </c>
      <c r="E74">
        <v>2</v>
      </c>
      <c r="F74">
        <v>1</v>
      </c>
      <c r="G74">
        <v>4</v>
      </c>
      <c r="N74">
        <v>0</v>
      </c>
      <c r="O74">
        <v>2</v>
      </c>
      <c r="P74">
        <v>0</v>
      </c>
      <c r="Q74">
        <v>0</v>
      </c>
    </row>
    <row r="75" spans="1:20" x14ac:dyDescent="0.25">
      <c r="A75">
        <v>2022</v>
      </c>
      <c r="B75" t="s">
        <v>29</v>
      </c>
      <c r="C75">
        <v>272</v>
      </c>
      <c r="D75" t="s">
        <v>10</v>
      </c>
      <c r="E75">
        <v>8</v>
      </c>
      <c r="F75">
        <v>3</v>
      </c>
      <c r="G75">
        <v>7</v>
      </c>
      <c r="H75">
        <v>0</v>
      </c>
      <c r="I75">
        <v>0</v>
      </c>
      <c r="L75">
        <v>6</v>
      </c>
      <c r="M75">
        <v>0.47399999999999998</v>
      </c>
      <c r="N75">
        <v>0</v>
      </c>
      <c r="O75">
        <v>0.875</v>
      </c>
      <c r="P75">
        <v>0</v>
      </c>
      <c r="Q75">
        <v>0</v>
      </c>
    </row>
    <row r="76" spans="1:20" x14ac:dyDescent="0.25">
      <c r="A76">
        <v>2022</v>
      </c>
      <c r="B76" t="s">
        <v>29</v>
      </c>
      <c r="C76">
        <v>272</v>
      </c>
      <c r="D76" t="s">
        <v>31</v>
      </c>
      <c r="E76">
        <v>20</v>
      </c>
      <c r="F76">
        <v>4</v>
      </c>
      <c r="G76">
        <v>9</v>
      </c>
      <c r="H76">
        <v>0</v>
      </c>
      <c r="I76">
        <v>0</v>
      </c>
      <c r="L76">
        <v>20</v>
      </c>
      <c r="M76">
        <v>1.167</v>
      </c>
      <c r="N76">
        <v>0</v>
      </c>
      <c r="O76">
        <v>0.45</v>
      </c>
      <c r="P76">
        <v>0</v>
      </c>
      <c r="Q76">
        <v>0</v>
      </c>
    </row>
    <row r="77" spans="1:20" x14ac:dyDescent="0.25">
      <c r="A77">
        <v>2022</v>
      </c>
      <c r="B77" t="s">
        <v>29</v>
      </c>
      <c r="C77">
        <v>272</v>
      </c>
      <c r="D77" t="s">
        <v>32</v>
      </c>
      <c r="E77">
        <v>8</v>
      </c>
      <c r="F77">
        <v>3</v>
      </c>
      <c r="G77">
        <v>7</v>
      </c>
      <c r="H77">
        <v>0</v>
      </c>
      <c r="I77">
        <v>0</v>
      </c>
      <c r="L77">
        <v>7</v>
      </c>
      <c r="M77">
        <v>0.371</v>
      </c>
      <c r="N77">
        <v>0</v>
      </c>
      <c r="O77">
        <v>0.875</v>
      </c>
      <c r="P77">
        <v>0</v>
      </c>
      <c r="Q77">
        <v>0</v>
      </c>
    </row>
    <row r="78" spans="1:20" x14ac:dyDescent="0.25">
      <c r="A78">
        <v>2022</v>
      </c>
      <c r="B78" t="s">
        <v>29</v>
      </c>
      <c r="C78">
        <v>272</v>
      </c>
      <c r="D78" t="s">
        <v>33</v>
      </c>
      <c r="E78">
        <v>3</v>
      </c>
      <c r="F78">
        <v>2</v>
      </c>
      <c r="G78">
        <v>4</v>
      </c>
      <c r="H78">
        <v>0</v>
      </c>
      <c r="I78">
        <v>0</v>
      </c>
      <c r="L78">
        <v>6</v>
      </c>
      <c r="M78">
        <v>0.47799999999999998</v>
      </c>
      <c r="N78">
        <v>0</v>
      </c>
      <c r="O78">
        <v>1.3333333333333333</v>
      </c>
      <c r="P78">
        <v>0</v>
      </c>
      <c r="Q78">
        <v>0</v>
      </c>
    </row>
    <row r="79" spans="1:20" x14ac:dyDescent="0.25">
      <c r="A79">
        <v>2022</v>
      </c>
      <c r="B79" t="s">
        <v>29</v>
      </c>
      <c r="C79">
        <v>274</v>
      </c>
      <c r="D79" t="s">
        <v>10</v>
      </c>
      <c r="E79">
        <v>18</v>
      </c>
      <c r="F79">
        <v>6</v>
      </c>
      <c r="G79">
        <v>12</v>
      </c>
      <c r="H79">
        <v>0</v>
      </c>
      <c r="I79">
        <v>0</v>
      </c>
      <c r="L79">
        <v>37</v>
      </c>
      <c r="M79">
        <v>1.968</v>
      </c>
      <c r="N79">
        <v>0</v>
      </c>
      <c r="O79">
        <v>0.66666666666666663</v>
      </c>
      <c r="P79">
        <v>0</v>
      </c>
      <c r="Q79">
        <v>0</v>
      </c>
    </row>
    <row r="80" spans="1:20" x14ac:dyDescent="0.25">
      <c r="A80">
        <v>2022</v>
      </c>
      <c r="B80" t="s">
        <v>29</v>
      </c>
      <c r="C80">
        <v>274</v>
      </c>
      <c r="D80" t="s">
        <v>31</v>
      </c>
      <c r="E80">
        <v>10</v>
      </c>
      <c r="F80">
        <v>4</v>
      </c>
      <c r="G80">
        <v>5</v>
      </c>
      <c r="H80">
        <v>0</v>
      </c>
      <c r="I80">
        <v>0</v>
      </c>
      <c r="L80">
        <v>27</v>
      </c>
      <c r="M80">
        <v>1.8260000000000001</v>
      </c>
      <c r="N80">
        <v>0</v>
      </c>
      <c r="O80">
        <v>0.5</v>
      </c>
      <c r="P80">
        <v>0</v>
      </c>
      <c r="Q80">
        <v>0</v>
      </c>
    </row>
    <row r="81" spans="1:20" x14ac:dyDescent="0.25">
      <c r="A81">
        <v>2022</v>
      </c>
      <c r="B81" t="s">
        <v>29</v>
      </c>
      <c r="C81">
        <v>274</v>
      </c>
      <c r="D81" t="s">
        <v>33</v>
      </c>
      <c r="E81">
        <v>10</v>
      </c>
      <c r="F81">
        <v>5</v>
      </c>
      <c r="G81">
        <v>10</v>
      </c>
      <c r="H81">
        <v>0</v>
      </c>
      <c r="I81">
        <v>0</v>
      </c>
      <c r="L81">
        <v>40</v>
      </c>
      <c r="M81">
        <v>1.5640000000000001</v>
      </c>
      <c r="N81">
        <v>0</v>
      </c>
      <c r="O81">
        <v>1</v>
      </c>
      <c r="P81">
        <v>0</v>
      </c>
      <c r="Q81">
        <v>0</v>
      </c>
    </row>
    <row r="82" spans="1:20" x14ac:dyDescent="0.25">
      <c r="A82">
        <v>2022</v>
      </c>
      <c r="B82" t="s">
        <v>29</v>
      </c>
      <c r="C82">
        <v>276</v>
      </c>
      <c r="D82" t="s">
        <v>10</v>
      </c>
      <c r="E82">
        <v>4</v>
      </c>
      <c r="F82">
        <v>2</v>
      </c>
      <c r="G82">
        <v>9</v>
      </c>
      <c r="H82">
        <v>0</v>
      </c>
      <c r="I82">
        <v>0</v>
      </c>
      <c r="L82">
        <v>12</v>
      </c>
      <c r="M82">
        <v>0.54700000000000004</v>
      </c>
      <c r="N82">
        <v>0</v>
      </c>
      <c r="O82">
        <v>2.25</v>
      </c>
      <c r="P82">
        <v>0</v>
      </c>
      <c r="Q82">
        <v>0</v>
      </c>
    </row>
    <row r="83" spans="1:20" x14ac:dyDescent="0.25">
      <c r="A83">
        <v>2022</v>
      </c>
      <c r="B83" t="s">
        <v>29</v>
      </c>
      <c r="C83">
        <v>276</v>
      </c>
      <c r="D83" t="s">
        <v>31</v>
      </c>
      <c r="E83">
        <v>6</v>
      </c>
      <c r="F83">
        <v>3</v>
      </c>
      <c r="G83">
        <v>15</v>
      </c>
      <c r="H83">
        <v>0</v>
      </c>
      <c r="I83">
        <v>0</v>
      </c>
      <c r="L83">
        <v>13</v>
      </c>
      <c r="M83">
        <v>0.74</v>
      </c>
      <c r="N83">
        <v>0</v>
      </c>
      <c r="O83">
        <v>2.5</v>
      </c>
      <c r="P83">
        <v>0</v>
      </c>
      <c r="Q83">
        <v>0</v>
      </c>
    </row>
    <row r="84" spans="1:20" x14ac:dyDescent="0.25">
      <c r="A84">
        <v>2022</v>
      </c>
      <c r="B84" t="s">
        <v>29</v>
      </c>
      <c r="C84">
        <v>276</v>
      </c>
      <c r="D84" t="s">
        <v>32</v>
      </c>
      <c r="E84">
        <v>8</v>
      </c>
      <c r="F84">
        <v>4</v>
      </c>
      <c r="G84">
        <v>16</v>
      </c>
      <c r="H84">
        <v>0</v>
      </c>
      <c r="I84">
        <v>0</v>
      </c>
      <c r="L84">
        <v>5</v>
      </c>
      <c r="M84">
        <v>0.26100000000000001</v>
      </c>
      <c r="N84">
        <v>0</v>
      </c>
      <c r="O84">
        <v>2</v>
      </c>
      <c r="P84">
        <v>0</v>
      </c>
      <c r="Q84">
        <v>0</v>
      </c>
    </row>
    <row r="85" spans="1:20" x14ac:dyDescent="0.25">
      <c r="A85">
        <v>2022</v>
      </c>
      <c r="B85" t="s">
        <v>29</v>
      </c>
      <c r="C85">
        <v>276</v>
      </c>
      <c r="D85" t="s">
        <v>33</v>
      </c>
      <c r="E85">
        <v>12</v>
      </c>
      <c r="F85">
        <v>5</v>
      </c>
      <c r="G85">
        <v>20</v>
      </c>
      <c r="H85">
        <v>0</v>
      </c>
      <c r="I85">
        <v>0</v>
      </c>
      <c r="L85">
        <v>20</v>
      </c>
      <c r="M85">
        <v>1.0609999999999999</v>
      </c>
      <c r="N85">
        <v>0</v>
      </c>
      <c r="O85">
        <v>1.6666666666666667</v>
      </c>
      <c r="P85">
        <v>0</v>
      </c>
      <c r="Q85">
        <v>0</v>
      </c>
    </row>
    <row r="86" spans="1:20" x14ac:dyDescent="0.25">
      <c r="A86">
        <v>2022</v>
      </c>
      <c r="B86" t="s">
        <v>29</v>
      </c>
      <c r="C86">
        <v>280</v>
      </c>
      <c r="D86" t="s">
        <v>10</v>
      </c>
      <c r="E86">
        <v>6</v>
      </c>
      <c r="F86">
        <v>4</v>
      </c>
      <c r="G86">
        <v>16</v>
      </c>
      <c r="H86">
        <v>0</v>
      </c>
      <c r="I86">
        <v>0</v>
      </c>
      <c r="L86">
        <v>6</v>
      </c>
      <c r="M86">
        <v>0.14699999999999999</v>
      </c>
      <c r="N86">
        <v>0</v>
      </c>
      <c r="O86">
        <v>2.6666666666666665</v>
      </c>
      <c r="P86">
        <v>0</v>
      </c>
      <c r="Q86">
        <v>0</v>
      </c>
    </row>
    <row r="87" spans="1:20" x14ac:dyDescent="0.25">
      <c r="A87">
        <v>2022</v>
      </c>
      <c r="B87" t="s">
        <v>29</v>
      </c>
      <c r="C87">
        <v>280</v>
      </c>
      <c r="D87" t="s">
        <v>31</v>
      </c>
      <c r="E87">
        <v>3</v>
      </c>
      <c r="F87">
        <v>2</v>
      </c>
      <c r="G87">
        <v>6</v>
      </c>
      <c r="H87">
        <v>0</v>
      </c>
      <c r="I87">
        <v>0</v>
      </c>
      <c r="L87">
        <v>6</v>
      </c>
      <c r="M87">
        <v>0.16</v>
      </c>
      <c r="N87">
        <v>0</v>
      </c>
      <c r="O87">
        <v>2</v>
      </c>
      <c r="P87">
        <v>0</v>
      </c>
      <c r="Q87">
        <v>0</v>
      </c>
    </row>
    <row r="88" spans="1:20" x14ac:dyDescent="0.25">
      <c r="A88">
        <v>2022</v>
      </c>
      <c r="B88" t="s">
        <v>29</v>
      </c>
      <c r="C88">
        <v>280</v>
      </c>
      <c r="D88" t="s">
        <v>33</v>
      </c>
      <c r="E88">
        <v>7</v>
      </c>
      <c r="F88">
        <v>3</v>
      </c>
      <c r="G88">
        <v>8</v>
      </c>
      <c r="H88">
        <v>0</v>
      </c>
      <c r="I88">
        <v>0</v>
      </c>
      <c r="L88">
        <v>15</v>
      </c>
      <c r="M88">
        <v>0.68100000000000005</v>
      </c>
      <c r="N88">
        <v>0</v>
      </c>
      <c r="O88">
        <v>1.1428571428571428</v>
      </c>
      <c r="P88">
        <v>0</v>
      </c>
      <c r="Q88">
        <v>0</v>
      </c>
    </row>
    <row r="89" spans="1:20" x14ac:dyDescent="0.25">
      <c r="A89">
        <v>2022</v>
      </c>
      <c r="B89" t="s">
        <v>29</v>
      </c>
      <c r="C89">
        <v>284</v>
      </c>
      <c r="D89" t="s">
        <v>10</v>
      </c>
      <c r="E89">
        <v>6</v>
      </c>
      <c r="F89">
        <v>2</v>
      </c>
      <c r="G89">
        <v>9</v>
      </c>
      <c r="H89">
        <v>0</v>
      </c>
      <c r="I89">
        <v>0</v>
      </c>
      <c r="L89">
        <v>0</v>
      </c>
      <c r="N89">
        <v>0</v>
      </c>
      <c r="O89">
        <v>1.5</v>
      </c>
      <c r="P89">
        <v>0</v>
      </c>
      <c r="Q89">
        <v>0</v>
      </c>
    </row>
    <row r="90" spans="1:20" x14ac:dyDescent="0.25">
      <c r="A90">
        <v>2022</v>
      </c>
      <c r="B90" t="s">
        <v>29</v>
      </c>
      <c r="C90">
        <v>284</v>
      </c>
      <c r="D90" t="s">
        <v>31</v>
      </c>
      <c r="E90">
        <v>13</v>
      </c>
      <c r="F90">
        <v>3</v>
      </c>
      <c r="G90">
        <v>13</v>
      </c>
      <c r="H90">
        <v>0</v>
      </c>
      <c r="I90">
        <v>0</v>
      </c>
      <c r="L90">
        <v>14</v>
      </c>
      <c r="M90">
        <v>0.77300000000000002</v>
      </c>
      <c r="N90">
        <v>0</v>
      </c>
      <c r="O90">
        <v>1</v>
      </c>
      <c r="P90">
        <v>0</v>
      </c>
      <c r="Q90">
        <v>0</v>
      </c>
    </row>
    <row r="91" spans="1:20" x14ac:dyDescent="0.25">
      <c r="A91">
        <v>2022</v>
      </c>
      <c r="B91" t="s">
        <v>29</v>
      </c>
      <c r="C91">
        <v>284</v>
      </c>
      <c r="D91" t="s">
        <v>32</v>
      </c>
      <c r="E91">
        <v>12</v>
      </c>
      <c r="F91">
        <v>4</v>
      </c>
      <c r="G91">
        <v>17</v>
      </c>
      <c r="H91">
        <v>1</v>
      </c>
      <c r="I91">
        <v>1</v>
      </c>
      <c r="J91">
        <v>6.4870000000000001</v>
      </c>
      <c r="K91">
        <v>1.323</v>
      </c>
      <c r="L91">
        <v>0</v>
      </c>
      <c r="N91">
        <v>5.8823529411764701</v>
      </c>
      <c r="O91">
        <v>1.4166666666666667</v>
      </c>
      <c r="P91">
        <v>8.3333333333333329E-2</v>
      </c>
      <c r="Q91">
        <v>0.25</v>
      </c>
      <c r="R91">
        <v>0</v>
      </c>
      <c r="S91">
        <v>0</v>
      </c>
      <c r="T91">
        <v>0</v>
      </c>
    </row>
    <row r="92" spans="1:20" x14ac:dyDescent="0.25">
      <c r="A92">
        <v>2022</v>
      </c>
      <c r="B92" t="s">
        <v>29</v>
      </c>
      <c r="C92">
        <v>284</v>
      </c>
      <c r="D92" t="s">
        <v>33</v>
      </c>
      <c r="E92">
        <v>6</v>
      </c>
      <c r="F92">
        <v>2</v>
      </c>
      <c r="G92">
        <v>5</v>
      </c>
      <c r="H92">
        <v>0</v>
      </c>
      <c r="I92">
        <v>0</v>
      </c>
      <c r="L92">
        <v>2</v>
      </c>
      <c r="M92">
        <v>7.9000000000000001E-2</v>
      </c>
      <c r="N92">
        <v>0</v>
      </c>
      <c r="O92">
        <v>0.83333333333333337</v>
      </c>
      <c r="P92">
        <v>0</v>
      </c>
      <c r="Q92">
        <v>0</v>
      </c>
    </row>
    <row r="93" spans="1:20" x14ac:dyDescent="0.25">
      <c r="A93">
        <v>2022</v>
      </c>
      <c r="B93" t="s">
        <v>29</v>
      </c>
      <c r="C93">
        <v>285</v>
      </c>
      <c r="D93" t="s">
        <v>10</v>
      </c>
      <c r="E93">
        <v>8</v>
      </c>
      <c r="F93">
        <v>3</v>
      </c>
      <c r="G93">
        <v>4</v>
      </c>
      <c r="H93">
        <v>0</v>
      </c>
      <c r="I93">
        <v>0</v>
      </c>
      <c r="L93">
        <v>7</v>
      </c>
      <c r="M93">
        <v>0.40699999999999997</v>
      </c>
      <c r="N93">
        <v>0</v>
      </c>
      <c r="O93">
        <v>0.5</v>
      </c>
      <c r="P93">
        <v>0</v>
      </c>
      <c r="Q93">
        <v>0</v>
      </c>
    </row>
    <row r="94" spans="1:20" x14ac:dyDescent="0.25">
      <c r="A94">
        <v>2022</v>
      </c>
      <c r="B94" t="s">
        <v>29</v>
      </c>
      <c r="C94">
        <v>285</v>
      </c>
      <c r="D94" t="s">
        <v>31</v>
      </c>
      <c r="E94">
        <v>6</v>
      </c>
      <c r="F94">
        <v>3</v>
      </c>
      <c r="G94">
        <v>9</v>
      </c>
      <c r="H94">
        <v>0</v>
      </c>
      <c r="I94">
        <v>0</v>
      </c>
      <c r="L94">
        <v>26</v>
      </c>
      <c r="M94">
        <v>1.472</v>
      </c>
      <c r="N94">
        <v>0</v>
      </c>
      <c r="O94">
        <v>1.5</v>
      </c>
      <c r="P94">
        <v>0</v>
      </c>
      <c r="Q94">
        <v>0</v>
      </c>
    </row>
    <row r="95" spans="1:20" x14ac:dyDescent="0.25">
      <c r="A95">
        <v>2022</v>
      </c>
      <c r="B95" t="s">
        <v>29</v>
      </c>
      <c r="C95">
        <v>285</v>
      </c>
      <c r="D95" t="s">
        <v>32</v>
      </c>
      <c r="E95">
        <v>6</v>
      </c>
      <c r="F95">
        <v>3</v>
      </c>
      <c r="G95">
        <v>9</v>
      </c>
      <c r="H95">
        <v>0</v>
      </c>
      <c r="I95">
        <v>0</v>
      </c>
      <c r="L95">
        <v>14</v>
      </c>
      <c r="M95">
        <v>1.194</v>
      </c>
      <c r="N95">
        <v>0</v>
      </c>
      <c r="O95">
        <v>1.5</v>
      </c>
      <c r="P95">
        <v>0</v>
      </c>
      <c r="Q95">
        <v>0</v>
      </c>
    </row>
    <row r="96" spans="1:20" x14ac:dyDescent="0.25">
      <c r="A96">
        <v>2022</v>
      </c>
      <c r="B96" t="s">
        <v>29</v>
      </c>
      <c r="C96">
        <v>285</v>
      </c>
      <c r="D96" t="s">
        <v>33</v>
      </c>
      <c r="E96">
        <v>5</v>
      </c>
      <c r="F96">
        <v>5</v>
      </c>
      <c r="G96">
        <v>4</v>
      </c>
      <c r="H96">
        <v>0</v>
      </c>
      <c r="I96">
        <v>0</v>
      </c>
      <c r="L96">
        <v>18</v>
      </c>
      <c r="M96">
        <v>1.135</v>
      </c>
      <c r="N96">
        <v>0</v>
      </c>
      <c r="O96">
        <v>0.8</v>
      </c>
      <c r="P96">
        <v>0</v>
      </c>
      <c r="Q96">
        <v>0</v>
      </c>
    </row>
    <row r="97" spans="1:20" x14ac:dyDescent="0.25">
      <c r="A97">
        <v>2022</v>
      </c>
      <c r="B97" t="s">
        <v>29</v>
      </c>
      <c r="C97">
        <v>288</v>
      </c>
      <c r="D97" t="s">
        <v>10</v>
      </c>
      <c r="E97">
        <v>5</v>
      </c>
      <c r="F97">
        <v>2</v>
      </c>
      <c r="G97">
        <v>9</v>
      </c>
      <c r="H97">
        <v>0</v>
      </c>
      <c r="I97">
        <v>0</v>
      </c>
      <c r="L97">
        <v>18</v>
      </c>
      <c r="M97">
        <v>1.121</v>
      </c>
      <c r="N97">
        <v>0</v>
      </c>
      <c r="O97">
        <v>1.8</v>
      </c>
      <c r="P97">
        <v>0</v>
      </c>
      <c r="Q97">
        <v>0</v>
      </c>
    </row>
    <row r="98" spans="1:20" x14ac:dyDescent="0.25">
      <c r="A98">
        <v>2022</v>
      </c>
      <c r="B98" t="s">
        <v>29</v>
      </c>
      <c r="C98">
        <v>288</v>
      </c>
      <c r="D98" t="s">
        <v>31</v>
      </c>
      <c r="E98">
        <v>2</v>
      </c>
      <c r="F98">
        <v>1</v>
      </c>
      <c r="G98">
        <v>6</v>
      </c>
      <c r="H98">
        <v>0</v>
      </c>
      <c r="I98">
        <v>0</v>
      </c>
      <c r="L98">
        <v>0</v>
      </c>
      <c r="O98">
        <v>3</v>
      </c>
      <c r="P98">
        <v>0</v>
      </c>
      <c r="Q98">
        <v>0</v>
      </c>
    </row>
    <row r="99" spans="1:20" x14ac:dyDescent="0.25">
      <c r="A99">
        <v>2022</v>
      </c>
      <c r="B99" t="s">
        <v>29</v>
      </c>
      <c r="C99">
        <v>288</v>
      </c>
      <c r="D99" t="s">
        <v>32</v>
      </c>
      <c r="E99">
        <v>10</v>
      </c>
      <c r="F99">
        <v>3</v>
      </c>
      <c r="G99">
        <v>9</v>
      </c>
      <c r="H99">
        <v>0</v>
      </c>
      <c r="I99">
        <v>0</v>
      </c>
      <c r="L99">
        <v>0</v>
      </c>
      <c r="O99">
        <v>0.9</v>
      </c>
      <c r="P99">
        <v>0</v>
      </c>
      <c r="Q99">
        <v>0</v>
      </c>
    </row>
    <row r="100" spans="1:20" x14ac:dyDescent="0.25">
      <c r="A100">
        <v>2022</v>
      </c>
      <c r="B100" t="s">
        <v>29</v>
      </c>
      <c r="C100">
        <v>288</v>
      </c>
      <c r="D100" t="s">
        <v>33</v>
      </c>
      <c r="E100">
        <v>6</v>
      </c>
      <c r="F100">
        <v>3</v>
      </c>
      <c r="G100">
        <v>8</v>
      </c>
      <c r="H100">
        <v>0</v>
      </c>
      <c r="I100">
        <v>0</v>
      </c>
      <c r="L100">
        <v>5</v>
      </c>
      <c r="M100">
        <v>0.20899999999999999</v>
      </c>
      <c r="N100">
        <v>0</v>
      </c>
      <c r="O100">
        <v>1.3333333333333333</v>
      </c>
      <c r="P100">
        <v>0</v>
      </c>
      <c r="Q100">
        <v>0</v>
      </c>
    </row>
    <row r="101" spans="1:20" x14ac:dyDescent="0.25">
      <c r="A101">
        <v>2022</v>
      </c>
      <c r="B101" t="s">
        <v>29</v>
      </c>
      <c r="C101">
        <v>289</v>
      </c>
      <c r="D101" t="s">
        <v>31</v>
      </c>
      <c r="E101">
        <v>7</v>
      </c>
      <c r="F101">
        <v>3</v>
      </c>
      <c r="G101">
        <v>6</v>
      </c>
      <c r="H101">
        <v>0</v>
      </c>
      <c r="I101">
        <v>0</v>
      </c>
      <c r="L101">
        <v>21</v>
      </c>
      <c r="M101">
        <v>0.69299999999999995</v>
      </c>
      <c r="N101">
        <v>0</v>
      </c>
      <c r="O101">
        <v>0.8571428571428571</v>
      </c>
      <c r="P101">
        <v>0</v>
      </c>
      <c r="Q101">
        <v>0</v>
      </c>
    </row>
    <row r="102" spans="1:20" x14ac:dyDescent="0.25">
      <c r="A102">
        <v>2022</v>
      </c>
      <c r="B102" t="s">
        <v>29</v>
      </c>
      <c r="C102">
        <v>289</v>
      </c>
      <c r="D102" t="s">
        <v>32</v>
      </c>
      <c r="E102">
        <v>10</v>
      </c>
      <c r="F102">
        <v>4</v>
      </c>
      <c r="G102">
        <v>12</v>
      </c>
      <c r="H102">
        <v>0</v>
      </c>
      <c r="I102">
        <v>0</v>
      </c>
      <c r="N102">
        <v>0</v>
      </c>
      <c r="O102">
        <v>1.2</v>
      </c>
      <c r="P102">
        <v>0</v>
      </c>
      <c r="Q102">
        <v>0</v>
      </c>
    </row>
    <row r="103" spans="1:20" x14ac:dyDescent="0.25">
      <c r="A103">
        <v>2022</v>
      </c>
      <c r="B103" t="s">
        <v>29</v>
      </c>
      <c r="C103">
        <v>289</v>
      </c>
      <c r="D103" t="s">
        <v>33</v>
      </c>
      <c r="E103">
        <v>5</v>
      </c>
      <c r="F103">
        <v>3</v>
      </c>
      <c r="G103">
        <v>5</v>
      </c>
      <c r="H103">
        <v>0</v>
      </c>
      <c r="I103">
        <v>0</v>
      </c>
      <c r="L103">
        <v>8</v>
      </c>
      <c r="M103">
        <v>0.48</v>
      </c>
      <c r="N103">
        <v>0</v>
      </c>
      <c r="O103">
        <v>1</v>
      </c>
      <c r="P103">
        <v>0</v>
      </c>
      <c r="Q103">
        <v>0</v>
      </c>
    </row>
    <row r="104" spans="1:20" x14ac:dyDescent="0.25">
      <c r="A104">
        <v>2022</v>
      </c>
      <c r="B104" t="s">
        <v>30</v>
      </c>
      <c r="C104">
        <v>305</v>
      </c>
      <c r="D104" t="s">
        <v>10</v>
      </c>
      <c r="E104">
        <v>6</v>
      </c>
      <c r="F104">
        <v>3</v>
      </c>
      <c r="G104">
        <v>10</v>
      </c>
      <c r="H104">
        <v>1</v>
      </c>
      <c r="I104">
        <v>1</v>
      </c>
      <c r="J104">
        <v>5.8929999999999998</v>
      </c>
      <c r="K104">
        <v>0.91100000000000003</v>
      </c>
      <c r="L104">
        <v>3</v>
      </c>
      <c r="M104">
        <v>0.112</v>
      </c>
      <c r="N104">
        <v>10</v>
      </c>
      <c r="O104">
        <v>1.6666666666666667</v>
      </c>
      <c r="P104">
        <v>0.16666666666666666</v>
      </c>
      <c r="Q104">
        <v>0.33333333333333331</v>
      </c>
      <c r="R104">
        <v>3</v>
      </c>
      <c r="S104">
        <v>0.112</v>
      </c>
      <c r="T104">
        <v>0.12294182217343579</v>
      </c>
    </row>
    <row r="105" spans="1:20" x14ac:dyDescent="0.25">
      <c r="A105">
        <v>2022</v>
      </c>
      <c r="B105" t="s">
        <v>30</v>
      </c>
      <c r="C105">
        <v>305</v>
      </c>
      <c r="D105" t="s">
        <v>31</v>
      </c>
      <c r="E105">
        <v>9</v>
      </c>
      <c r="F105">
        <v>4</v>
      </c>
      <c r="G105">
        <v>26</v>
      </c>
      <c r="H105">
        <v>1</v>
      </c>
      <c r="I105">
        <v>1</v>
      </c>
      <c r="J105">
        <v>2.1150000000000002</v>
      </c>
      <c r="K105">
        <v>0.23300000000000001</v>
      </c>
      <c r="L105">
        <v>0</v>
      </c>
      <c r="N105">
        <v>3.8461538461538463</v>
      </c>
      <c r="O105">
        <v>2.8888888888888888</v>
      </c>
      <c r="P105">
        <v>0.1111111111111111</v>
      </c>
      <c r="Q105">
        <v>0.25</v>
      </c>
      <c r="R105">
        <v>0</v>
      </c>
      <c r="S105">
        <v>0</v>
      </c>
      <c r="T105">
        <v>0</v>
      </c>
    </row>
    <row r="106" spans="1:20" x14ac:dyDescent="0.25">
      <c r="A106">
        <v>2022</v>
      </c>
      <c r="B106" t="s">
        <v>30</v>
      </c>
      <c r="C106">
        <v>305</v>
      </c>
      <c r="D106" t="s">
        <v>32</v>
      </c>
      <c r="E106">
        <v>5</v>
      </c>
      <c r="F106">
        <v>3</v>
      </c>
      <c r="G106">
        <v>15</v>
      </c>
      <c r="H106">
        <v>1</v>
      </c>
      <c r="I106">
        <v>1</v>
      </c>
      <c r="J106">
        <v>2.3180000000000001</v>
      </c>
      <c r="K106">
        <v>0.36699999999999999</v>
      </c>
      <c r="L106">
        <v>6</v>
      </c>
      <c r="M106">
        <v>0.35299999999999998</v>
      </c>
      <c r="N106">
        <v>6.666666666666667</v>
      </c>
      <c r="O106">
        <v>3</v>
      </c>
      <c r="P106">
        <v>0.2</v>
      </c>
      <c r="Q106">
        <v>0.33333333333333331</v>
      </c>
      <c r="R106">
        <v>6</v>
      </c>
      <c r="S106">
        <v>0.35299999999999998</v>
      </c>
      <c r="T106">
        <v>0.96185286103542234</v>
      </c>
    </row>
    <row r="107" spans="1:20" x14ac:dyDescent="0.25">
      <c r="A107">
        <v>2022</v>
      </c>
      <c r="B107" t="s">
        <v>30</v>
      </c>
      <c r="C107">
        <v>305</v>
      </c>
      <c r="D107" t="s">
        <v>33</v>
      </c>
      <c r="E107">
        <v>6</v>
      </c>
      <c r="F107">
        <v>4</v>
      </c>
      <c r="G107">
        <v>21</v>
      </c>
      <c r="H107">
        <v>6</v>
      </c>
      <c r="I107">
        <v>1</v>
      </c>
      <c r="J107">
        <v>31.251000000000001</v>
      </c>
      <c r="K107">
        <v>5.23</v>
      </c>
      <c r="L107">
        <v>0</v>
      </c>
      <c r="N107">
        <v>28.571428571428569</v>
      </c>
      <c r="O107">
        <v>3.5</v>
      </c>
      <c r="P107">
        <v>1</v>
      </c>
      <c r="Q107">
        <v>1.5</v>
      </c>
      <c r="R107">
        <v>0</v>
      </c>
      <c r="S107">
        <v>0</v>
      </c>
      <c r="T107">
        <v>0</v>
      </c>
    </row>
    <row r="108" spans="1:20" x14ac:dyDescent="0.25">
      <c r="A108">
        <v>2022</v>
      </c>
      <c r="B108" t="s">
        <v>30</v>
      </c>
      <c r="C108">
        <v>306</v>
      </c>
      <c r="D108" t="s">
        <v>10</v>
      </c>
      <c r="E108">
        <v>8</v>
      </c>
      <c r="F108">
        <v>3</v>
      </c>
      <c r="G108">
        <v>17</v>
      </c>
      <c r="H108">
        <v>0</v>
      </c>
      <c r="I108">
        <v>0</v>
      </c>
      <c r="L108">
        <v>12</v>
      </c>
      <c r="M108">
        <v>0.81200000000000006</v>
      </c>
      <c r="N108">
        <v>0</v>
      </c>
      <c r="O108">
        <v>2.125</v>
      </c>
      <c r="P108">
        <v>0</v>
      </c>
      <c r="Q108">
        <v>0</v>
      </c>
    </row>
    <row r="109" spans="1:20" x14ac:dyDescent="0.25">
      <c r="A109">
        <v>2022</v>
      </c>
      <c r="B109" t="s">
        <v>30</v>
      </c>
      <c r="C109">
        <v>306</v>
      </c>
      <c r="D109" t="s">
        <v>31</v>
      </c>
      <c r="E109">
        <v>4</v>
      </c>
      <c r="F109">
        <v>2</v>
      </c>
      <c r="G109">
        <v>17</v>
      </c>
      <c r="H109">
        <v>0</v>
      </c>
      <c r="I109">
        <v>0</v>
      </c>
      <c r="L109">
        <v>4</v>
      </c>
      <c r="M109">
        <v>0.32800000000000001</v>
      </c>
      <c r="N109">
        <v>0</v>
      </c>
      <c r="O109">
        <v>4.25</v>
      </c>
      <c r="P109">
        <v>0</v>
      </c>
      <c r="Q109">
        <v>0</v>
      </c>
    </row>
    <row r="110" spans="1:20" x14ac:dyDescent="0.25">
      <c r="A110">
        <v>2022</v>
      </c>
      <c r="B110" t="s">
        <v>30</v>
      </c>
      <c r="C110">
        <v>306</v>
      </c>
      <c r="D110" t="s">
        <v>32</v>
      </c>
      <c r="E110">
        <v>3</v>
      </c>
      <c r="F110">
        <v>2</v>
      </c>
      <c r="G110">
        <v>12</v>
      </c>
      <c r="H110">
        <v>0</v>
      </c>
      <c r="I110">
        <v>0</v>
      </c>
      <c r="L110">
        <v>0</v>
      </c>
      <c r="N110">
        <v>0</v>
      </c>
      <c r="O110">
        <v>4</v>
      </c>
      <c r="P110">
        <v>0</v>
      </c>
      <c r="Q110">
        <v>0</v>
      </c>
    </row>
    <row r="111" spans="1:20" x14ac:dyDescent="0.25">
      <c r="A111">
        <v>2022</v>
      </c>
      <c r="B111" t="s">
        <v>30</v>
      </c>
      <c r="C111">
        <v>306</v>
      </c>
      <c r="D111" t="s">
        <v>33</v>
      </c>
      <c r="E111">
        <v>5</v>
      </c>
      <c r="F111">
        <v>3</v>
      </c>
      <c r="G111">
        <v>21</v>
      </c>
      <c r="H111">
        <v>0</v>
      </c>
      <c r="I111">
        <v>0</v>
      </c>
      <c r="L111">
        <v>0</v>
      </c>
      <c r="N111">
        <v>0</v>
      </c>
      <c r="O111">
        <v>4.2</v>
      </c>
      <c r="P111">
        <v>0</v>
      </c>
      <c r="Q111">
        <v>0</v>
      </c>
    </row>
    <row r="112" spans="1:20" x14ac:dyDescent="0.25">
      <c r="A112">
        <v>2022</v>
      </c>
      <c r="B112" t="s">
        <v>30</v>
      </c>
      <c r="C112">
        <v>321</v>
      </c>
      <c r="D112" t="s">
        <v>10</v>
      </c>
      <c r="E112">
        <v>8</v>
      </c>
      <c r="F112">
        <v>4</v>
      </c>
      <c r="G112">
        <v>23</v>
      </c>
      <c r="H112">
        <v>0</v>
      </c>
      <c r="I112">
        <v>0</v>
      </c>
      <c r="L112">
        <v>19</v>
      </c>
      <c r="M112">
        <v>0.78800000000000003</v>
      </c>
      <c r="N112">
        <v>0</v>
      </c>
      <c r="O112">
        <v>2.875</v>
      </c>
      <c r="P112">
        <v>0</v>
      </c>
      <c r="Q112">
        <v>0</v>
      </c>
    </row>
    <row r="113" spans="1:20" x14ac:dyDescent="0.25">
      <c r="A113">
        <v>2022</v>
      </c>
      <c r="B113" t="s">
        <v>30</v>
      </c>
      <c r="C113">
        <v>321</v>
      </c>
      <c r="D113" t="s">
        <v>31</v>
      </c>
      <c r="E113">
        <v>7</v>
      </c>
      <c r="F113">
        <v>4</v>
      </c>
      <c r="G113">
        <v>16</v>
      </c>
      <c r="H113">
        <v>0</v>
      </c>
      <c r="I113">
        <v>0</v>
      </c>
      <c r="L113">
        <v>12</v>
      </c>
      <c r="M113">
        <v>0.57599999999999996</v>
      </c>
      <c r="N113">
        <v>0</v>
      </c>
      <c r="O113">
        <v>2.2857142857142856</v>
      </c>
      <c r="P113">
        <v>0</v>
      </c>
      <c r="Q113">
        <v>0</v>
      </c>
    </row>
    <row r="114" spans="1:20" x14ac:dyDescent="0.25">
      <c r="A114">
        <v>2022</v>
      </c>
      <c r="B114" t="s">
        <v>30</v>
      </c>
      <c r="C114">
        <v>321</v>
      </c>
      <c r="D114" t="s">
        <v>32</v>
      </c>
      <c r="E114">
        <v>6</v>
      </c>
      <c r="F114">
        <v>3</v>
      </c>
      <c r="G114">
        <v>16</v>
      </c>
      <c r="H114">
        <v>0</v>
      </c>
      <c r="I114">
        <v>0</v>
      </c>
      <c r="L114">
        <v>10</v>
      </c>
      <c r="M114">
        <v>0.52600000000000002</v>
      </c>
      <c r="N114">
        <v>0</v>
      </c>
      <c r="O114">
        <v>2.6666666666666665</v>
      </c>
      <c r="P114">
        <v>0</v>
      </c>
      <c r="Q114">
        <v>0</v>
      </c>
    </row>
    <row r="115" spans="1:20" x14ac:dyDescent="0.25">
      <c r="A115">
        <v>2022</v>
      </c>
      <c r="B115" t="s">
        <v>30</v>
      </c>
      <c r="C115">
        <v>321</v>
      </c>
      <c r="D115" t="s">
        <v>33</v>
      </c>
      <c r="E115">
        <v>12</v>
      </c>
      <c r="F115">
        <v>5</v>
      </c>
      <c r="G115">
        <v>32</v>
      </c>
      <c r="H115">
        <v>1</v>
      </c>
      <c r="I115">
        <v>1</v>
      </c>
      <c r="J115">
        <v>7.6589999999999998</v>
      </c>
      <c r="K115">
        <v>1.8180000000000001</v>
      </c>
      <c r="L115">
        <v>0</v>
      </c>
      <c r="N115">
        <v>3.125</v>
      </c>
      <c r="O115">
        <v>2.6666666666666665</v>
      </c>
      <c r="P115">
        <v>8.3333333333333329E-2</v>
      </c>
      <c r="Q115">
        <v>0.2</v>
      </c>
      <c r="R115">
        <v>0</v>
      </c>
      <c r="S115">
        <v>0</v>
      </c>
      <c r="T115">
        <v>0</v>
      </c>
    </row>
    <row r="116" spans="1:20" x14ac:dyDescent="0.25">
      <c r="A116">
        <v>2022</v>
      </c>
      <c r="B116" t="s">
        <v>30</v>
      </c>
      <c r="C116">
        <v>324</v>
      </c>
      <c r="D116" t="s">
        <v>10</v>
      </c>
      <c r="E116">
        <v>2</v>
      </c>
      <c r="F116">
        <v>1</v>
      </c>
      <c r="G116">
        <v>7</v>
      </c>
      <c r="H116">
        <v>0</v>
      </c>
      <c r="I116">
        <v>0</v>
      </c>
      <c r="L116">
        <v>0</v>
      </c>
      <c r="N116">
        <v>0</v>
      </c>
      <c r="O116">
        <v>3.5</v>
      </c>
      <c r="P116">
        <v>0</v>
      </c>
      <c r="Q116">
        <v>0</v>
      </c>
    </row>
    <row r="117" spans="1:20" x14ac:dyDescent="0.25">
      <c r="A117">
        <v>2022</v>
      </c>
      <c r="B117" t="s">
        <v>30</v>
      </c>
      <c r="C117">
        <v>324</v>
      </c>
      <c r="D117" t="s">
        <v>31</v>
      </c>
      <c r="E117">
        <v>6</v>
      </c>
      <c r="F117">
        <v>3</v>
      </c>
      <c r="G117">
        <v>10</v>
      </c>
      <c r="H117">
        <v>1</v>
      </c>
      <c r="I117">
        <v>1</v>
      </c>
      <c r="J117">
        <v>2.5329999999999999</v>
      </c>
      <c r="K117">
        <v>0.41099999999999998</v>
      </c>
      <c r="L117">
        <v>11</v>
      </c>
      <c r="M117">
        <v>0.64700000000000002</v>
      </c>
      <c r="N117">
        <v>10</v>
      </c>
      <c r="O117">
        <v>1.6666666666666667</v>
      </c>
      <c r="P117">
        <v>0.16666666666666666</v>
      </c>
      <c r="Q117">
        <v>0.33333333333333331</v>
      </c>
      <c r="R117">
        <v>11</v>
      </c>
      <c r="S117">
        <v>0.64700000000000002</v>
      </c>
      <c r="T117">
        <v>1.5742092457420926</v>
      </c>
    </row>
    <row r="118" spans="1:20" x14ac:dyDescent="0.25">
      <c r="A118">
        <v>2022</v>
      </c>
      <c r="B118" t="s">
        <v>30</v>
      </c>
      <c r="C118">
        <v>324</v>
      </c>
      <c r="D118" t="s">
        <v>32</v>
      </c>
      <c r="E118">
        <v>6</v>
      </c>
      <c r="F118">
        <v>3</v>
      </c>
      <c r="G118">
        <v>21</v>
      </c>
      <c r="H118">
        <v>0</v>
      </c>
      <c r="I118">
        <v>0</v>
      </c>
      <c r="L118">
        <v>2</v>
      </c>
      <c r="M118">
        <v>0.12</v>
      </c>
      <c r="N118">
        <v>0</v>
      </c>
      <c r="O118">
        <v>3.5</v>
      </c>
      <c r="P118">
        <v>0</v>
      </c>
      <c r="Q118">
        <v>0</v>
      </c>
    </row>
    <row r="119" spans="1:20" x14ac:dyDescent="0.25">
      <c r="A119">
        <v>2022</v>
      </c>
      <c r="B119" t="s">
        <v>30</v>
      </c>
      <c r="C119">
        <v>324</v>
      </c>
      <c r="D119" t="s">
        <v>33</v>
      </c>
      <c r="E119">
        <v>6</v>
      </c>
      <c r="F119">
        <v>2</v>
      </c>
      <c r="G119">
        <v>12</v>
      </c>
      <c r="H119">
        <v>1</v>
      </c>
      <c r="I119">
        <v>1</v>
      </c>
      <c r="J119">
        <v>14.74</v>
      </c>
      <c r="K119">
        <v>2.0790000000000002</v>
      </c>
      <c r="L119">
        <v>7</v>
      </c>
      <c r="M119">
        <v>0.46700000000000003</v>
      </c>
      <c r="N119">
        <v>8.3333333333333321</v>
      </c>
      <c r="O119">
        <v>2</v>
      </c>
      <c r="P119">
        <v>0.16666666666666666</v>
      </c>
      <c r="Q119">
        <v>0.5</v>
      </c>
      <c r="R119">
        <v>7</v>
      </c>
      <c r="S119">
        <v>0.46700000000000003</v>
      </c>
      <c r="T119">
        <v>0.22462722462722462</v>
      </c>
    </row>
    <row r="120" spans="1:20" x14ac:dyDescent="0.25">
      <c r="A120">
        <v>2022</v>
      </c>
      <c r="B120" t="s">
        <v>30</v>
      </c>
      <c r="C120">
        <v>325</v>
      </c>
      <c r="D120" t="s">
        <v>10</v>
      </c>
      <c r="E120">
        <v>7</v>
      </c>
      <c r="F120">
        <v>3</v>
      </c>
      <c r="G120">
        <v>17</v>
      </c>
      <c r="H120">
        <v>0</v>
      </c>
      <c r="I120">
        <v>0</v>
      </c>
      <c r="L120">
        <v>1</v>
      </c>
      <c r="M120">
        <v>0.08</v>
      </c>
      <c r="N120">
        <v>0</v>
      </c>
      <c r="O120">
        <v>2.4285714285714284</v>
      </c>
      <c r="P120">
        <v>0</v>
      </c>
      <c r="Q120">
        <v>0</v>
      </c>
    </row>
    <row r="121" spans="1:20" x14ac:dyDescent="0.25">
      <c r="A121">
        <v>2022</v>
      </c>
      <c r="B121" t="s">
        <v>30</v>
      </c>
      <c r="C121">
        <v>325</v>
      </c>
      <c r="D121" t="s">
        <v>31</v>
      </c>
      <c r="E121">
        <v>4</v>
      </c>
      <c r="F121">
        <v>2</v>
      </c>
      <c r="G121">
        <v>8</v>
      </c>
      <c r="H121">
        <v>0</v>
      </c>
      <c r="I121">
        <v>0</v>
      </c>
      <c r="L121">
        <v>18</v>
      </c>
      <c r="M121">
        <v>0.64700000000000002</v>
      </c>
      <c r="N121">
        <v>0</v>
      </c>
      <c r="O121">
        <v>2</v>
      </c>
      <c r="P121">
        <v>0</v>
      </c>
      <c r="Q121">
        <v>0</v>
      </c>
    </row>
    <row r="122" spans="1:20" x14ac:dyDescent="0.25">
      <c r="A122">
        <v>2022</v>
      </c>
      <c r="B122" t="s">
        <v>30</v>
      </c>
      <c r="C122">
        <v>325</v>
      </c>
      <c r="D122" t="s">
        <v>32</v>
      </c>
      <c r="E122">
        <v>11</v>
      </c>
      <c r="F122">
        <v>4</v>
      </c>
      <c r="G122">
        <v>20</v>
      </c>
      <c r="H122">
        <v>0</v>
      </c>
      <c r="I122">
        <v>0</v>
      </c>
      <c r="L122">
        <v>34</v>
      </c>
      <c r="M122">
        <v>1.5720000000000001</v>
      </c>
      <c r="N122">
        <v>0</v>
      </c>
      <c r="O122">
        <v>1.8181818181818181</v>
      </c>
      <c r="P122">
        <v>0</v>
      </c>
      <c r="Q122">
        <v>0</v>
      </c>
    </row>
    <row r="123" spans="1:20" x14ac:dyDescent="0.25">
      <c r="A123">
        <v>2022</v>
      </c>
      <c r="B123" t="s">
        <v>30</v>
      </c>
      <c r="C123">
        <v>325</v>
      </c>
      <c r="D123" t="s">
        <v>33</v>
      </c>
      <c r="E123">
        <v>3</v>
      </c>
      <c r="F123">
        <v>3</v>
      </c>
      <c r="G123">
        <v>7</v>
      </c>
      <c r="H123">
        <v>1</v>
      </c>
      <c r="I123">
        <v>1</v>
      </c>
      <c r="J123">
        <v>7.8520000000000003</v>
      </c>
      <c r="K123">
        <v>1.21</v>
      </c>
      <c r="L123">
        <v>10</v>
      </c>
      <c r="M123">
        <v>0.41</v>
      </c>
      <c r="N123">
        <v>14.285714285714285</v>
      </c>
      <c r="O123">
        <v>2.3333333333333335</v>
      </c>
      <c r="P123">
        <v>0.33333333333333331</v>
      </c>
      <c r="Q123">
        <v>0.33333333333333331</v>
      </c>
      <c r="R123">
        <v>10</v>
      </c>
      <c r="S123">
        <v>0.41</v>
      </c>
      <c r="T123">
        <v>0.33884297520661155</v>
      </c>
    </row>
    <row r="124" spans="1:20" x14ac:dyDescent="0.25">
      <c r="A124">
        <v>2022</v>
      </c>
      <c r="B124" t="s">
        <v>30</v>
      </c>
      <c r="C124">
        <v>331</v>
      </c>
      <c r="D124" t="s">
        <v>10</v>
      </c>
      <c r="E124">
        <v>2</v>
      </c>
      <c r="F124">
        <v>2</v>
      </c>
      <c r="G124">
        <v>15</v>
      </c>
      <c r="H124">
        <v>0</v>
      </c>
      <c r="I124">
        <v>0</v>
      </c>
      <c r="L124">
        <v>10</v>
      </c>
      <c r="M124">
        <v>0.83699999999999997</v>
      </c>
      <c r="N124">
        <v>0</v>
      </c>
      <c r="O124">
        <v>7.5</v>
      </c>
      <c r="P124">
        <v>0</v>
      </c>
      <c r="Q124">
        <v>0</v>
      </c>
    </row>
    <row r="125" spans="1:20" x14ac:dyDescent="0.25">
      <c r="A125">
        <v>2022</v>
      </c>
      <c r="B125" t="s">
        <v>30</v>
      </c>
      <c r="C125">
        <v>331</v>
      </c>
      <c r="D125" t="s">
        <v>31</v>
      </c>
      <c r="E125">
        <v>1</v>
      </c>
      <c r="F125">
        <v>2</v>
      </c>
      <c r="G125">
        <v>16</v>
      </c>
      <c r="H125">
        <v>0</v>
      </c>
      <c r="I125">
        <v>0</v>
      </c>
      <c r="L125">
        <v>0</v>
      </c>
      <c r="N125">
        <v>0</v>
      </c>
      <c r="O125">
        <v>16</v>
      </c>
      <c r="P125">
        <v>0</v>
      </c>
      <c r="Q125">
        <v>0</v>
      </c>
    </row>
    <row r="126" spans="1:20" x14ac:dyDescent="0.25">
      <c r="A126">
        <v>2022</v>
      </c>
      <c r="B126" t="s">
        <v>30</v>
      </c>
      <c r="C126">
        <v>331</v>
      </c>
      <c r="D126" t="s">
        <v>32</v>
      </c>
      <c r="E126">
        <v>2</v>
      </c>
      <c r="F126">
        <v>3</v>
      </c>
      <c r="G126">
        <v>17</v>
      </c>
      <c r="H126">
        <v>0</v>
      </c>
      <c r="I126">
        <v>0</v>
      </c>
      <c r="L126">
        <v>4</v>
      </c>
      <c r="M126">
        <v>4.3999999999999997E-2</v>
      </c>
      <c r="N126">
        <v>0</v>
      </c>
      <c r="O126">
        <v>8.5</v>
      </c>
      <c r="P126">
        <v>0</v>
      </c>
      <c r="Q126">
        <v>0</v>
      </c>
    </row>
    <row r="127" spans="1:20" x14ac:dyDescent="0.25">
      <c r="A127">
        <v>2022</v>
      </c>
      <c r="B127" t="s">
        <v>30</v>
      </c>
      <c r="C127">
        <v>331</v>
      </c>
      <c r="D127" t="s">
        <v>33</v>
      </c>
      <c r="E127">
        <v>6</v>
      </c>
      <c r="F127">
        <v>4</v>
      </c>
      <c r="G127">
        <v>32</v>
      </c>
      <c r="H127">
        <v>0</v>
      </c>
      <c r="I127">
        <v>0</v>
      </c>
      <c r="L127">
        <v>3</v>
      </c>
      <c r="M127">
        <v>2.5999999999999999E-2</v>
      </c>
      <c r="N127">
        <v>0</v>
      </c>
      <c r="O127">
        <v>5.333333333333333</v>
      </c>
      <c r="P127">
        <v>0</v>
      </c>
      <c r="Q127">
        <v>0</v>
      </c>
    </row>
    <row r="128" spans="1:20" x14ac:dyDescent="0.25">
      <c r="A128">
        <v>2022</v>
      </c>
      <c r="B128" t="s">
        <v>30</v>
      </c>
      <c r="C128">
        <v>337</v>
      </c>
      <c r="D128" t="s">
        <v>10</v>
      </c>
      <c r="E128">
        <v>1</v>
      </c>
      <c r="F128">
        <v>2</v>
      </c>
      <c r="G128">
        <v>4</v>
      </c>
      <c r="H128">
        <v>0</v>
      </c>
      <c r="I128">
        <v>0</v>
      </c>
      <c r="L128">
        <v>6</v>
      </c>
      <c r="M128">
        <v>0.501</v>
      </c>
      <c r="N128">
        <v>0</v>
      </c>
      <c r="O128">
        <v>4</v>
      </c>
      <c r="P128">
        <v>0</v>
      </c>
      <c r="Q128">
        <v>0</v>
      </c>
    </row>
    <row r="129" spans="1:20" x14ac:dyDescent="0.25">
      <c r="A129">
        <v>2022</v>
      </c>
      <c r="B129" t="s">
        <v>30</v>
      </c>
      <c r="C129">
        <v>337</v>
      </c>
      <c r="D129" t="s">
        <v>31</v>
      </c>
      <c r="E129">
        <v>2</v>
      </c>
      <c r="F129">
        <v>2</v>
      </c>
      <c r="G129">
        <v>4</v>
      </c>
      <c r="H129">
        <v>0</v>
      </c>
      <c r="I129">
        <v>0</v>
      </c>
      <c r="L129">
        <v>8</v>
      </c>
      <c r="M129">
        <v>0.499</v>
      </c>
      <c r="N129">
        <v>0</v>
      </c>
      <c r="O129">
        <v>2</v>
      </c>
      <c r="P129">
        <v>0</v>
      </c>
      <c r="Q129">
        <v>0</v>
      </c>
    </row>
    <row r="130" spans="1:20" x14ac:dyDescent="0.25">
      <c r="A130">
        <v>2022</v>
      </c>
      <c r="B130" t="s">
        <v>30</v>
      </c>
      <c r="C130">
        <v>337</v>
      </c>
      <c r="D130" t="s">
        <v>32</v>
      </c>
      <c r="E130">
        <v>5</v>
      </c>
      <c r="F130">
        <v>2</v>
      </c>
      <c r="G130">
        <v>11</v>
      </c>
      <c r="H130">
        <v>0</v>
      </c>
      <c r="I130">
        <v>0</v>
      </c>
      <c r="L130">
        <v>8</v>
      </c>
      <c r="M130">
        <v>0.433</v>
      </c>
      <c r="N130">
        <v>0</v>
      </c>
      <c r="O130">
        <v>2.2000000000000002</v>
      </c>
      <c r="P130">
        <v>0</v>
      </c>
      <c r="Q130">
        <v>0</v>
      </c>
    </row>
    <row r="131" spans="1:20" x14ac:dyDescent="0.25">
      <c r="A131">
        <v>2022</v>
      </c>
      <c r="B131" t="s">
        <v>30</v>
      </c>
      <c r="C131">
        <v>337</v>
      </c>
      <c r="D131" t="s">
        <v>33</v>
      </c>
      <c r="E131">
        <v>6</v>
      </c>
      <c r="F131">
        <v>3</v>
      </c>
      <c r="G131">
        <v>12</v>
      </c>
      <c r="H131">
        <v>0</v>
      </c>
      <c r="I131">
        <v>0</v>
      </c>
      <c r="L131">
        <v>16</v>
      </c>
      <c r="M131">
        <v>0.91900000000000004</v>
      </c>
      <c r="N131">
        <v>0</v>
      </c>
      <c r="O131">
        <v>2</v>
      </c>
      <c r="P131">
        <v>0</v>
      </c>
      <c r="Q131">
        <v>0</v>
      </c>
    </row>
    <row r="132" spans="1:20" x14ac:dyDescent="0.25">
      <c r="A132">
        <v>2022</v>
      </c>
      <c r="B132" t="s">
        <v>30</v>
      </c>
      <c r="C132">
        <v>348</v>
      </c>
      <c r="D132" t="s">
        <v>10</v>
      </c>
      <c r="E132">
        <v>5</v>
      </c>
      <c r="F132">
        <v>3</v>
      </c>
      <c r="G132">
        <v>15</v>
      </c>
      <c r="H132">
        <v>0</v>
      </c>
      <c r="I132">
        <v>0</v>
      </c>
      <c r="L132">
        <v>0</v>
      </c>
      <c r="N132">
        <v>0</v>
      </c>
      <c r="O132">
        <v>3</v>
      </c>
      <c r="P132">
        <v>0</v>
      </c>
      <c r="Q132">
        <v>0</v>
      </c>
    </row>
    <row r="133" spans="1:20" x14ac:dyDescent="0.25">
      <c r="A133">
        <v>2022</v>
      </c>
      <c r="B133" t="s">
        <v>30</v>
      </c>
      <c r="C133">
        <v>348</v>
      </c>
      <c r="D133" t="s">
        <v>31</v>
      </c>
      <c r="E133">
        <v>4</v>
      </c>
      <c r="F133">
        <v>3</v>
      </c>
      <c r="G133">
        <v>8</v>
      </c>
      <c r="H133">
        <v>0</v>
      </c>
      <c r="I133">
        <v>0</v>
      </c>
      <c r="L133">
        <v>0</v>
      </c>
      <c r="N133">
        <v>0</v>
      </c>
      <c r="O133">
        <v>2</v>
      </c>
      <c r="P133">
        <v>0</v>
      </c>
      <c r="Q133">
        <v>0</v>
      </c>
    </row>
    <row r="134" spans="1:20" x14ac:dyDescent="0.25">
      <c r="A134">
        <v>2022</v>
      </c>
      <c r="B134" t="s">
        <v>30</v>
      </c>
      <c r="C134">
        <v>348</v>
      </c>
      <c r="D134" t="s">
        <v>32</v>
      </c>
      <c r="E134">
        <v>9</v>
      </c>
      <c r="F134">
        <v>5</v>
      </c>
      <c r="G134">
        <v>24</v>
      </c>
      <c r="H134">
        <v>0</v>
      </c>
      <c r="I134">
        <v>0</v>
      </c>
      <c r="L134">
        <v>8</v>
      </c>
      <c r="M134">
        <v>0.59199999999999997</v>
      </c>
      <c r="N134">
        <v>0</v>
      </c>
      <c r="O134">
        <v>2.6666666666666665</v>
      </c>
      <c r="P134">
        <v>0</v>
      </c>
      <c r="Q134">
        <v>0</v>
      </c>
    </row>
    <row r="135" spans="1:20" x14ac:dyDescent="0.25">
      <c r="A135">
        <v>2022</v>
      </c>
      <c r="B135" t="s">
        <v>30</v>
      </c>
      <c r="C135">
        <v>348</v>
      </c>
      <c r="D135" t="s">
        <v>33</v>
      </c>
      <c r="E135">
        <v>6</v>
      </c>
      <c r="F135">
        <v>3</v>
      </c>
      <c r="G135">
        <v>14</v>
      </c>
      <c r="H135">
        <v>0</v>
      </c>
      <c r="I135">
        <v>0</v>
      </c>
      <c r="L135">
        <v>8</v>
      </c>
      <c r="M135">
        <v>0.61499999999999999</v>
      </c>
      <c r="N135">
        <v>0</v>
      </c>
      <c r="O135">
        <v>2.3333333333333335</v>
      </c>
      <c r="P135">
        <v>0</v>
      </c>
      <c r="Q135">
        <v>0</v>
      </c>
    </row>
    <row r="136" spans="1:20" x14ac:dyDescent="0.25">
      <c r="A136">
        <v>2022</v>
      </c>
      <c r="B136" t="s">
        <v>30</v>
      </c>
      <c r="C136">
        <v>357</v>
      </c>
      <c r="D136" t="s">
        <v>10</v>
      </c>
      <c r="E136">
        <v>9</v>
      </c>
      <c r="F136">
        <v>4</v>
      </c>
      <c r="G136">
        <v>6</v>
      </c>
      <c r="H136">
        <v>0</v>
      </c>
      <c r="I136">
        <v>0</v>
      </c>
      <c r="L136">
        <v>20</v>
      </c>
      <c r="M136">
        <v>1.2949999999999999</v>
      </c>
      <c r="N136">
        <v>0</v>
      </c>
      <c r="O136">
        <v>0.66666666666666663</v>
      </c>
      <c r="P136">
        <v>0</v>
      </c>
      <c r="Q136">
        <v>0</v>
      </c>
    </row>
    <row r="137" spans="1:20" x14ac:dyDescent="0.25">
      <c r="A137">
        <v>2022</v>
      </c>
      <c r="B137" t="s">
        <v>30</v>
      </c>
      <c r="C137">
        <v>357</v>
      </c>
      <c r="D137" t="s">
        <v>31</v>
      </c>
      <c r="E137">
        <v>4</v>
      </c>
      <c r="F137">
        <v>3</v>
      </c>
      <c r="G137">
        <v>9</v>
      </c>
      <c r="H137">
        <v>0</v>
      </c>
      <c r="I137">
        <v>0</v>
      </c>
      <c r="L137">
        <v>11</v>
      </c>
      <c r="M137">
        <v>0.54900000000000004</v>
      </c>
      <c r="N137">
        <v>0</v>
      </c>
      <c r="O137">
        <v>2.25</v>
      </c>
      <c r="P137">
        <v>0</v>
      </c>
      <c r="Q137">
        <v>0</v>
      </c>
    </row>
    <row r="138" spans="1:20" x14ac:dyDescent="0.25">
      <c r="A138">
        <v>2022</v>
      </c>
      <c r="B138" t="s">
        <v>30</v>
      </c>
      <c r="C138">
        <v>357</v>
      </c>
      <c r="D138" t="s">
        <v>32</v>
      </c>
      <c r="E138">
        <v>2</v>
      </c>
      <c r="F138">
        <v>2</v>
      </c>
      <c r="G138">
        <v>6</v>
      </c>
      <c r="H138">
        <v>0</v>
      </c>
      <c r="I138">
        <v>0</v>
      </c>
      <c r="L138">
        <v>8</v>
      </c>
      <c r="M138">
        <v>0.65100000000000002</v>
      </c>
      <c r="N138">
        <v>0</v>
      </c>
      <c r="O138">
        <v>3</v>
      </c>
      <c r="P138">
        <v>0</v>
      </c>
      <c r="Q138">
        <v>0</v>
      </c>
    </row>
    <row r="139" spans="1:20" x14ac:dyDescent="0.25">
      <c r="A139">
        <v>2022</v>
      </c>
      <c r="B139" t="s">
        <v>30</v>
      </c>
      <c r="C139">
        <v>357</v>
      </c>
      <c r="D139" t="s">
        <v>33</v>
      </c>
      <c r="E139">
        <v>4</v>
      </c>
      <c r="F139">
        <v>2</v>
      </c>
      <c r="G139">
        <v>6</v>
      </c>
      <c r="H139">
        <v>0</v>
      </c>
      <c r="I139">
        <v>0</v>
      </c>
      <c r="L139">
        <v>0</v>
      </c>
      <c r="N139">
        <v>0</v>
      </c>
      <c r="O139">
        <v>1.5</v>
      </c>
      <c r="P139">
        <v>0</v>
      </c>
      <c r="Q139">
        <v>0</v>
      </c>
    </row>
    <row r="140" spans="1:20" x14ac:dyDescent="0.25">
      <c r="A140">
        <v>2022</v>
      </c>
      <c r="B140" t="s">
        <v>30</v>
      </c>
      <c r="C140">
        <v>359</v>
      </c>
      <c r="D140" t="s">
        <v>10</v>
      </c>
      <c r="E140">
        <v>11</v>
      </c>
      <c r="F140">
        <v>4</v>
      </c>
      <c r="G140">
        <v>10</v>
      </c>
      <c r="H140">
        <v>0</v>
      </c>
      <c r="I140">
        <v>0</v>
      </c>
      <c r="L140">
        <v>3</v>
      </c>
      <c r="M140">
        <v>7.2999999999999995E-2</v>
      </c>
      <c r="N140">
        <v>0</v>
      </c>
      <c r="O140">
        <v>0.90909090909090906</v>
      </c>
      <c r="P140">
        <v>0</v>
      </c>
      <c r="Q140">
        <v>0</v>
      </c>
    </row>
    <row r="141" spans="1:20" x14ac:dyDescent="0.25">
      <c r="A141">
        <v>2022</v>
      </c>
      <c r="B141" t="s">
        <v>30</v>
      </c>
      <c r="C141">
        <v>359</v>
      </c>
      <c r="D141" t="s">
        <v>31</v>
      </c>
      <c r="E141">
        <v>6</v>
      </c>
      <c r="F141">
        <v>3</v>
      </c>
      <c r="G141">
        <v>9</v>
      </c>
      <c r="H141">
        <v>0</v>
      </c>
      <c r="I141">
        <v>0</v>
      </c>
      <c r="L141">
        <v>12</v>
      </c>
      <c r="M141">
        <v>0.83099999999999996</v>
      </c>
      <c r="N141">
        <v>0</v>
      </c>
      <c r="O141">
        <v>1.5</v>
      </c>
      <c r="P141">
        <v>0</v>
      </c>
      <c r="Q141">
        <v>0</v>
      </c>
    </row>
    <row r="142" spans="1:20" x14ac:dyDescent="0.25">
      <c r="A142">
        <v>2022</v>
      </c>
      <c r="B142" t="s">
        <v>30</v>
      </c>
      <c r="C142">
        <v>359</v>
      </c>
      <c r="D142" t="s">
        <v>32</v>
      </c>
      <c r="E142">
        <v>3</v>
      </c>
      <c r="F142">
        <v>3</v>
      </c>
      <c r="G142">
        <v>4</v>
      </c>
      <c r="H142">
        <v>1</v>
      </c>
      <c r="I142">
        <v>1</v>
      </c>
      <c r="J142">
        <v>0.56399999999999995</v>
      </c>
      <c r="K142">
        <v>0.124</v>
      </c>
      <c r="L142">
        <v>14</v>
      </c>
      <c r="M142">
        <v>0.89300000000000002</v>
      </c>
      <c r="N142">
        <v>25</v>
      </c>
      <c r="O142">
        <v>1.3333333333333333</v>
      </c>
      <c r="P142">
        <v>0.33333333333333331</v>
      </c>
      <c r="Q142">
        <v>0.33333333333333331</v>
      </c>
      <c r="R142">
        <v>14</v>
      </c>
      <c r="S142">
        <v>0.89300000000000002</v>
      </c>
      <c r="T142">
        <v>7.2016129032258069</v>
      </c>
    </row>
    <row r="143" spans="1:20" x14ac:dyDescent="0.25">
      <c r="A143">
        <v>2022</v>
      </c>
      <c r="B143" t="s">
        <v>30</v>
      </c>
      <c r="C143">
        <v>359</v>
      </c>
      <c r="D143" t="s">
        <v>33</v>
      </c>
      <c r="E143">
        <v>3</v>
      </c>
      <c r="F143">
        <v>2</v>
      </c>
      <c r="G143">
        <v>3</v>
      </c>
      <c r="H143">
        <v>0</v>
      </c>
      <c r="I143">
        <v>0</v>
      </c>
      <c r="L143">
        <v>4</v>
      </c>
      <c r="M143">
        <v>5.6000000000000001E-2</v>
      </c>
      <c r="N143">
        <v>0</v>
      </c>
      <c r="O143">
        <v>1</v>
      </c>
      <c r="P143">
        <v>0</v>
      </c>
      <c r="Q143">
        <v>0</v>
      </c>
    </row>
    <row r="144" spans="1:20" x14ac:dyDescent="0.25">
      <c r="A144">
        <v>2022</v>
      </c>
      <c r="B144" t="s">
        <v>30</v>
      </c>
      <c r="C144">
        <v>362</v>
      </c>
      <c r="D144" t="s">
        <v>10</v>
      </c>
      <c r="E144">
        <v>7</v>
      </c>
      <c r="F144">
        <v>4</v>
      </c>
      <c r="G144">
        <v>17</v>
      </c>
      <c r="H144">
        <v>1</v>
      </c>
      <c r="I144">
        <v>1</v>
      </c>
      <c r="J144">
        <v>5.17</v>
      </c>
      <c r="K144">
        <v>0.51600000000000001</v>
      </c>
      <c r="L144">
        <v>8</v>
      </c>
      <c r="M144">
        <v>0.42099999999999999</v>
      </c>
      <c r="N144">
        <v>5.8823529411764701</v>
      </c>
      <c r="O144">
        <v>2.4285714285714284</v>
      </c>
      <c r="P144">
        <v>0.14285714285714285</v>
      </c>
      <c r="Q144">
        <v>0.25</v>
      </c>
      <c r="R144">
        <v>8</v>
      </c>
      <c r="S144">
        <v>0.42099999999999999</v>
      </c>
      <c r="T144">
        <v>0.81589147286821695</v>
      </c>
    </row>
    <row r="145" spans="1:20" x14ac:dyDescent="0.25">
      <c r="A145">
        <v>2022</v>
      </c>
      <c r="B145" t="s">
        <v>30</v>
      </c>
      <c r="C145">
        <v>362</v>
      </c>
      <c r="D145" t="s">
        <v>31</v>
      </c>
      <c r="E145">
        <v>3</v>
      </c>
      <c r="F145">
        <v>3</v>
      </c>
      <c r="G145">
        <v>12</v>
      </c>
      <c r="H145">
        <v>0</v>
      </c>
      <c r="I145">
        <v>0</v>
      </c>
      <c r="L145">
        <v>8</v>
      </c>
      <c r="M145">
        <v>0.313</v>
      </c>
      <c r="N145">
        <v>0</v>
      </c>
      <c r="O145">
        <v>4</v>
      </c>
      <c r="P145">
        <v>0</v>
      </c>
      <c r="Q145">
        <v>0</v>
      </c>
    </row>
    <row r="146" spans="1:20" x14ac:dyDescent="0.25">
      <c r="A146">
        <v>2022</v>
      </c>
      <c r="B146" t="s">
        <v>30</v>
      </c>
      <c r="C146">
        <v>362</v>
      </c>
      <c r="D146" t="s">
        <v>32</v>
      </c>
      <c r="E146">
        <v>1</v>
      </c>
      <c r="F146">
        <v>2</v>
      </c>
      <c r="G146">
        <v>4</v>
      </c>
      <c r="H146">
        <v>1</v>
      </c>
      <c r="I146">
        <v>1</v>
      </c>
      <c r="J146">
        <v>2.492</v>
      </c>
      <c r="K146">
        <v>0.92900000000000005</v>
      </c>
      <c r="L146">
        <v>5</v>
      </c>
      <c r="M146">
        <v>0.29899999999999999</v>
      </c>
      <c r="N146">
        <v>25</v>
      </c>
      <c r="O146">
        <v>4</v>
      </c>
      <c r="P146">
        <v>1</v>
      </c>
      <c r="Q146">
        <v>0.5</v>
      </c>
      <c r="R146">
        <v>5</v>
      </c>
      <c r="S146">
        <v>0.29899999999999999</v>
      </c>
      <c r="T146">
        <v>0.32185145317545744</v>
      </c>
    </row>
    <row r="147" spans="1:20" x14ac:dyDescent="0.25">
      <c r="A147">
        <v>2022</v>
      </c>
      <c r="B147" t="s">
        <v>30</v>
      </c>
      <c r="C147">
        <v>362</v>
      </c>
      <c r="D147" t="s">
        <v>33</v>
      </c>
      <c r="E147">
        <v>1</v>
      </c>
      <c r="F147">
        <v>2</v>
      </c>
      <c r="G147">
        <v>4</v>
      </c>
      <c r="H147">
        <v>0</v>
      </c>
      <c r="I147">
        <v>0</v>
      </c>
      <c r="L147">
        <v>0</v>
      </c>
      <c r="N147">
        <v>0</v>
      </c>
      <c r="O147">
        <v>4</v>
      </c>
      <c r="P147">
        <v>0</v>
      </c>
      <c r="Q147">
        <v>0</v>
      </c>
    </row>
    <row r="148" spans="1:20" x14ac:dyDescent="0.25">
      <c r="A148">
        <v>2022</v>
      </c>
      <c r="B148" t="s">
        <v>30</v>
      </c>
      <c r="C148">
        <v>363</v>
      </c>
      <c r="D148" t="s">
        <v>10</v>
      </c>
      <c r="E148">
        <v>7</v>
      </c>
      <c r="F148">
        <v>4</v>
      </c>
      <c r="G148">
        <v>4</v>
      </c>
      <c r="H148">
        <v>0</v>
      </c>
      <c r="I148">
        <v>0</v>
      </c>
      <c r="L148">
        <v>12</v>
      </c>
      <c r="M148">
        <v>0.85299999999999998</v>
      </c>
      <c r="N148">
        <v>0</v>
      </c>
      <c r="O148">
        <v>0.5714285714285714</v>
      </c>
      <c r="P148">
        <v>0</v>
      </c>
      <c r="Q148">
        <v>0</v>
      </c>
    </row>
    <row r="149" spans="1:20" x14ac:dyDescent="0.25">
      <c r="A149">
        <v>2022</v>
      </c>
      <c r="B149" t="s">
        <v>30</v>
      </c>
      <c r="C149">
        <v>363</v>
      </c>
      <c r="D149" t="s">
        <v>31</v>
      </c>
      <c r="E149">
        <v>5</v>
      </c>
      <c r="F149">
        <v>3</v>
      </c>
      <c r="G149">
        <v>9</v>
      </c>
      <c r="H149">
        <v>0</v>
      </c>
      <c r="I149">
        <v>0</v>
      </c>
      <c r="L149">
        <v>13</v>
      </c>
      <c r="M149">
        <v>0.88600000000000001</v>
      </c>
      <c r="N149">
        <v>0</v>
      </c>
      <c r="O149">
        <v>1.8</v>
      </c>
      <c r="P149">
        <v>0</v>
      </c>
      <c r="Q149">
        <v>0</v>
      </c>
    </row>
    <row r="150" spans="1:20" x14ac:dyDescent="0.25">
      <c r="A150">
        <v>2022</v>
      </c>
      <c r="B150" t="s">
        <v>30</v>
      </c>
      <c r="C150">
        <v>363</v>
      </c>
      <c r="D150" t="s">
        <v>32</v>
      </c>
      <c r="E150">
        <v>4</v>
      </c>
      <c r="F150">
        <v>2</v>
      </c>
      <c r="G150">
        <v>8</v>
      </c>
      <c r="H150">
        <v>0</v>
      </c>
      <c r="I150">
        <v>0</v>
      </c>
      <c r="L150">
        <v>8</v>
      </c>
      <c r="M150">
        <v>0.50800000000000001</v>
      </c>
      <c r="N150">
        <v>0</v>
      </c>
      <c r="O150">
        <v>2</v>
      </c>
      <c r="P150">
        <v>0</v>
      </c>
      <c r="Q150">
        <v>0</v>
      </c>
    </row>
    <row r="151" spans="1:20" x14ac:dyDescent="0.25">
      <c r="A151">
        <v>2022</v>
      </c>
      <c r="B151" t="s">
        <v>30</v>
      </c>
      <c r="C151">
        <v>363</v>
      </c>
      <c r="D151" t="s">
        <v>33</v>
      </c>
      <c r="E151">
        <v>3</v>
      </c>
      <c r="F151">
        <v>2</v>
      </c>
      <c r="G151">
        <v>4</v>
      </c>
      <c r="H151">
        <v>0</v>
      </c>
      <c r="I151">
        <v>0</v>
      </c>
      <c r="L151">
        <v>8</v>
      </c>
      <c r="M151">
        <v>0.39900000000000002</v>
      </c>
      <c r="N151">
        <v>0</v>
      </c>
      <c r="O151">
        <v>1.3333333333333333</v>
      </c>
      <c r="P151">
        <v>0</v>
      </c>
      <c r="Q151">
        <v>0</v>
      </c>
    </row>
    <row r="152" spans="1:20" x14ac:dyDescent="0.25">
      <c r="A152">
        <v>2022</v>
      </c>
      <c r="B152" t="s">
        <v>30</v>
      </c>
      <c r="C152">
        <v>364</v>
      </c>
      <c r="D152" t="s">
        <v>10</v>
      </c>
      <c r="E152">
        <v>8</v>
      </c>
      <c r="F152">
        <v>3</v>
      </c>
      <c r="G152">
        <v>11</v>
      </c>
      <c r="H152">
        <v>0</v>
      </c>
      <c r="I152">
        <v>0</v>
      </c>
      <c r="L152">
        <v>5</v>
      </c>
      <c r="M152">
        <v>0.25900000000000001</v>
      </c>
      <c r="N152">
        <v>0</v>
      </c>
      <c r="O152">
        <v>1.375</v>
      </c>
      <c r="P152">
        <v>0</v>
      </c>
      <c r="Q152">
        <v>0</v>
      </c>
    </row>
    <row r="153" spans="1:20" x14ac:dyDescent="0.25">
      <c r="A153">
        <v>2022</v>
      </c>
      <c r="B153" t="s">
        <v>30</v>
      </c>
      <c r="C153">
        <v>364</v>
      </c>
      <c r="D153" t="s">
        <v>31</v>
      </c>
      <c r="E153">
        <v>10</v>
      </c>
      <c r="F153">
        <v>3</v>
      </c>
      <c r="G153">
        <v>18</v>
      </c>
      <c r="H153">
        <v>0</v>
      </c>
      <c r="I153">
        <v>0</v>
      </c>
      <c r="L153">
        <v>24</v>
      </c>
      <c r="M153">
        <v>1.26</v>
      </c>
      <c r="N153">
        <v>0</v>
      </c>
      <c r="O153">
        <v>1.8</v>
      </c>
      <c r="P153">
        <v>0</v>
      </c>
      <c r="Q153">
        <v>0</v>
      </c>
    </row>
    <row r="154" spans="1:20" x14ac:dyDescent="0.25">
      <c r="A154">
        <v>2022</v>
      </c>
      <c r="B154" t="s">
        <v>30</v>
      </c>
      <c r="C154">
        <v>364</v>
      </c>
      <c r="D154" t="s">
        <v>32</v>
      </c>
      <c r="E154">
        <v>5</v>
      </c>
      <c r="F154">
        <v>2</v>
      </c>
      <c r="G154">
        <v>12</v>
      </c>
      <c r="H154">
        <v>1</v>
      </c>
      <c r="I154">
        <v>1</v>
      </c>
      <c r="J154">
        <v>4.0880000000000001</v>
      </c>
      <c r="K154">
        <v>0.63600000000000001</v>
      </c>
      <c r="L154">
        <v>0</v>
      </c>
      <c r="N154">
        <v>8.3333333333333321</v>
      </c>
      <c r="O154">
        <v>2.4</v>
      </c>
      <c r="P154">
        <v>0.2</v>
      </c>
      <c r="Q154">
        <v>0.5</v>
      </c>
      <c r="R154">
        <v>0</v>
      </c>
      <c r="S154">
        <v>0</v>
      </c>
      <c r="T154">
        <v>0</v>
      </c>
    </row>
    <row r="155" spans="1:20" x14ac:dyDescent="0.25">
      <c r="A155">
        <v>2022</v>
      </c>
      <c r="B155" t="s">
        <v>30</v>
      </c>
      <c r="C155">
        <v>364</v>
      </c>
      <c r="D155" t="s">
        <v>33</v>
      </c>
      <c r="E155">
        <v>10</v>
      </c>
      <c r="F155">
        <v>3</v>
      </c>
      <c r="G155">
        <v>10</v>
      </c>
      <c r="H155">
        <v>0</v>
      </c>
      <c r="I155">
        <v>0</v>
      </c>
      <c r="L155">
        <v>5</v>
      </c>
      <c r="M155">
        <v>0.26400000000000001</v>
      </c>
      <c r="N155">
        <v>0</v>
      </c>
      <c r="O155">
        <v>1</v>
      </c>
      <c r="P155">
        <v>0</v>
      </c>
      <c r="Q155">
        <v>0</v>
      </c>
    </row>
    <row r="156" spans="1:20" x14ac:dyDescent="0.25">
      <c r="A156">
        <v>2022</v>
      </c>
      <c r="B156" t="s">
        <v>30</v>
      </c>
      <c r="C156">
        <v>390</v>
      </c>
      <c r="D156" t="s">
        <v>10</v>
      </c>
      <c r="E156">
        <v>2</v>
      </c>
      <c r="F156">
        <v>2</v>
      </c>
      <c r="G156">
        <v>6</v>
      </c>
      <c r="H156">
        <v>0</v>
      </c>
      <c r="I156">
        <v>0</v>
      </c>
      <c r="L156">
        <v>11</v>
      </c>
      <c r="M156">
        <v>0.53300000000000003</v>
      </c>
      <c r="N156">
        <v>0</v>
      </c>
      <c r="O156">
        <v>3</v>
      </c>
      <c r="P156">
        <v>0</v>
      </c>
      <c r="Q156">
        <v>0</v>
      </c>
    </row>
    <row r="157" spans="1:20" x14ac:dyDescent="0.25">
      <c r="A157">
        <v>2022</v>
      </c>
      <c r="B157" t="s">
        <v>30</v>
      </c>
      <c r="C157">
        <v>390</v>
      </c>
      <c r="D157" t="s">
        <v>31</v>
      </c>
      <c r="E157">
        <v>2</v>
      </c>
      <c r="F157">
        <v>1</v>
      </c>
      <c r="G157">
        <v>2</v>
      </c>
      <c r="H157">
        <v>0</v>
      </c>
      <c r="I157">
        <v>0</v>
      </c>
      <c r="L157">
        <v>14</v>
      </c>
      <c r="M157">
        <v>0.82199999999999995</v>
      </c>
      <c r="N157">
        <v>0</v>
      </c>
      <c r="O157">
        <v>1</v>
      </c>
      <c r="P157">
        <v>0</v>
      </c>
      <c r="Q157">
        <v>0</v>
      </c>
    </row>
    <row r="158" spans="1:20" x14ac:dyDescent="0.25">
      <c r="A158">
        <v>2022</v>
      </c>
      <c r="B158" t="s">
        <v>30</v>
      </c>
      <c r="C158">
        <v>390</v>
      </c>
      <c r="D158" t="s">
        <v>32</v>
      </c>
      <c r="E158">
        <v>11</v>
      </c>
      <c r="F158">
        <v>6</v>
      </c>
      <c r="G158">
        <v>13</v>
      </c>
      <c r="H158">
        <v>0</v>
      </c>
      <c r="I158">
        <v>0</v>
      </c>
      <c r="L158">
        <v>32</v>
      </c>
      <c r="M158">
        <v>1.488</v>
      </c>
      <c r="N158">
        <v>0</v>
      </c>
      <c r="O158">
        <v>1.1818181818181819</v>
      </c>
      <c r="P158">
        <v>0</v>
      </c>
      <c r="Q158">
        <v>0</v>
      </c>
    </row>
    <row r="159" spans="1:20" x14ac:dyDescent="0.25">
      <c r="A159">
        <v>2022</v>
      </c>
      <c r="B159" t="s">
        <v>30</v>
      </c>
      <c r="C159">
        <v>390</v>
      </c>
      <c r="D159" t="s">
        <v>33</v>
      </c>
      <c r="E159">
        <v>6</v>
      </c>
      <c r="F159">
        <v>4</v>
      </c>
      <c r="G159">
        <v>4</v>
      </c>
      <c r="H159">
        <v>0</v>
      </c>
      <c r="I159">
        <v>0</v>
      </c>
      <c r="L159">
        <v>22</v>
      </c>
      <c r="M159">
        <v>1.2989999999999999</v>
      </c>
      <c r="N159">
        <v>0</v>
      </c>
      <c r="O159">
        <v>0.66666666666666663</v>
      </c>
      <c r="P159">
        <v>0</v>
      </c>
      <c r="Q159">
        <v>0</v>
      </c>
    </row>
    <row r="160" spans="1:20" x14ac:dyDescent="0.25">
      <c r="A160">
        <v>2022</v>
      </c>
      <c r="B160" t="s">
        <v>30</v>
      </c>
      <c r="C160">
        <v>392</v>
      </c>
      <c r="D160" t="s">
        <v>10</v>
      </c>
      <c r="E160">
        <v>5</v>
      </c>
      <c r="F160">
        <v>4</v>
      </c>
      <c r="G160">
        <v>3</v>
      </c>
      <c r="H160">
        <v>0</v>
      </c>
      <c r="I160">
        <v>0</v>
      </c>
      <c r="L160">
        <v>8</v>
      </c>
      <c r="M160">
        <v>0.47899999999999998</v>
      </c>
      <c r="N160">
        <v>0</v>
      </c>
      <c r="O160">
        <v>0.6</v>
      </c>
      <c r="P160">
        <v>0</v>
      </c>
      <c r="Q160">
        <v>0</v>
      </c>
    </row>
    <row r="161" spans="1:20" x14ac:dyDescent="0.25">
      <c r="A161">
        <v>2022</v>
      </c>
      <c r="B161" t="s">
        <v>30</v>
      </c>
      <c r="C161">
        <v>392</v>
      </c>
      <c r="D161" t="s">
        <v>31</v>
      </c>
      <c r="E161">
        <v>2</v>
      </c>
      <c r="F161">
        <v>2</v>
      </c>
      <c r="G161">
        <v>4</v>
      </c>
      <c r="H161">
        <v>0</v>
      </c>
      <c r="I161">
        <v>0</v>
      </c>
      <c r="L161">
        <v>0</v>
      </c>
      <c r="N161">
        <v>0</v>
      </c>
      <c r="O161">
        <v>2</v>
      </c>
      <c r="P161">
        <v>0</v>
      </c>
      <c r="Q161">
        <v>0</v>
      </c>
    </row>
    <row r="162" spans="1:20" x14ac:dyDescent="0.25">
      <c r="A162">
        <v>2022</v>
      </c>
      <c r="B162" t="s">
        <v>30</v>
      </c>
      <c r="C162">
        <v>392</v>
      </c>
      <c r="D162" t="s">
        <v>32</v>
      </c>
      <c r="E162">
        <v>12</v>
      </c>
      <c r="F162">
        <v>9</v>
      </c>
      <c r="G162">
        <v>9</v>
      </c>
      <c r="H162">
        <v>1</v>
      </c>
      <c r="I162">
        <v>1</v>
      </c>
      <c r="J162">
        <v>2.13</v>
      </c>
      <c r="K162">
        <v>0.38400000000000001</v>
      </c>
      <c r="L162">
        <v>25</v>
      </c>
      <c r="M162">
        <v>1.401</v>
      </c>
      <c r="N162">
        <v>11.111111111111111</v>
      </c>
      <c r="O162">
        <v>0.75</v>
      </c>
      <c r="P162">
        <v>8.3333333333333329E-2</v>
      </c>
      <c r="Q162">
        <v>0.1111111111111111</v>
      </c>
      <c r="R162">
        <v>25</v>
      </c>
      <c r="S162">
        <v>1.401</v>
      </c>
      <c r="T162">
        <v>3.6484375</v>
      </c>
    </row>
    <row r="163" spans="1:20" x14ac:dyDescent="0.25">
      <c r="A163">
        <v>2022</v>
      </c>
      <c r="B163" t="s">
        <v>30</v>
      </c>
      <c r="C163">
        <v>392</v>
      </c>
      <c r="D163" t="s">
        <v>33</v>
      </c>
      <c r="E163">
        <v>3</v>
      </c>
      <c r="F163">
        <v>3</v>
      </c>
      <c r="G163">
        <v>8</v>
      </c>
      <c r="H163">
        <v>0</v>
      </c>
      <c r="I163">
        <v>0</v>
      </c>
      <c r="L163">
        <v>4</v>
      </c>
      <c r="M163">
        <v>0.217</v>
      </c>
      <c r="N163">
        <v>0</v>
      </c>
      <c r="O163">
        <v>2.6666666666666665</v>
      </c>
      <c r="P163">
        <v>0</v>
      </c>
      <c r="Q163">
        <v>0</v>
      </c>
    </row>
    <row r="164" spans="1:20" x14ac:dyDescent="0.25">
      <c r="A164">
        <v>2022</v>
      </c>
      <c r="B164" t="s">
        <v>30</v>
      </c>
      <c r="C164">
        <v>393</v>
      </c>
      <c r="D164" t="s">
        <v>10</v>
      </c>
      <c r="E164">
        <v>8</v>
      </c>
      <c r="F164">
        <v>5</v>
      </c>
      <c r="G164">
        <v>14</v>
      </c>
      <c r="H164">
        <v>0</v>
      </c>
      <c r="I164">
        <v>0</v>
      </c>
      <c r="L164">
        <v>6</v>
      </c>
      <c r="M164">
        <v>0.499</v>
      </c>
      <c r="N164">
        <v>0</v>
      </c>
      <c r="O164">
        <v>1.75</v>
      </c>
      <c r="P164">
        <v>0</v>
      </c>
      <c r="Q164">
        <v>0</v>
      </c>
    </row>
    <row r="165" spans="1:20" x14ac:dyDescent="0.25">
      <c r="A165">
        <v>2022</v>
      </c>
      <c r="B165" t="s">
        <v>30</v>
      </c>
      <c r="C165">
        <v>393</v>
      </c>
      <c r="D165" t="s">
        <v>31</v>
      </c>
      <c r="E165">
        <v>12</v>
      </c>
      <c r="F165">
        <v>3</v>
      </c>
      <c r="G165">
        <v>22</v>
      </c>
      <c r="H165">
        <v>0</v>
      </c>
      <c r="I165">
        <v>0</v>
      </c>
      <c r="L165">
        <v>7</v>
      </c>
      <c r="M165">
        <v>0.45</v>
      </c>
      <c r="N165">
        <v>0</v>
      </c>
      <c r="O165">
        <v>1.8333333333333333</v>
      </c>
      <c r="P165">
        <v>0</v>
      </c>
      <c r="Q165">
        <v>0</v>
      </c>
    </row>
    <row r="166" spans="1:20" x14ac:dyDescent="0.25">
      <c r="A166">
        <v>2022</v>
      </c>
      <c r="B166" t="s">
        <v>30</v>
      </c>
      <c r="C166">
        <v>393</v>
      </c>
      <c r="D166" t="s">
        <v>32</v>
      </c>
      <c r="E166">
        <v>12</v>
      </c>
      <c r="F166">
        <v>5</v>
      </c>
      <c r="G166">
        <v>31</v>
      </c>
      <c r="H166">
        <v>0</v>
      </c>
      <c r="I166">
        <v>0</v>
      </c>
      <c r="L166">
        <v>40</v>
      </c>
      <c r="M166">
        <v>3.161</v>
      </c>
      <c r="N166">
        <v>0</v>
      </c>
      <c r="O166">
        <v>2.5833333333333335</v>
      </c>
      <c r="P166">
        <v>0</v>
      </c>
      <c r="Q166">
        <v>0</v>
      </c>
    </row>
    <row r="167" spans="1:20" x14ac:dyDescent="0.25">
      <c r="A167">
        <v>2022</v>
      </c>
      <c r="B167" t="s">
        <v>30</v>
      </c>
      <c r="C167">
        <v>393</v>
      </c>
      <c r="D167" t="s">
        <v>33</v>
      </c>
      <c r="E167">
        <v>2</v>
      </c>
      <c r="F167">
        <v>1</v>
      </c>
      <c r="G167">
        <v>6</v>
      </c>
      <c r="H167">
        <v>0</v>
      </c>
      <c r="I167">
        <v>0</v>
      </c>
      <c r="L167">
        <v>3</v>
      </c>
      <c r="M167">
        <v>0.20100000000000001</v>
      </c>
      <c r="N167">
        <v>0</v>
      </c>
      <c r="O167">
        <v>3</v>
      </c>
      <c r="P167">
        <v>0</v>
      </c>
      <c r="Q167">
        <v>0</v>
      </c>
    </row>
    <row r="168" spans="1:20" x14ac:dyDescent="0.25">
      <c r="A168">
        <v>2022</v>
      </c>
      <c r="B168" t="s">
        <v>30</v>
      </c>
      <c r="C168">
        <v>395</v>
      </c>
      <c r="D168" t="s">
        <v>10</v>
      </c>
      <c r="E168">
        <v>8</v>
      </c>
      <c r="F168">
        <v>3</v>
      </c>
      <c r="G168">
        <v>7</v>
      </c>
      <c r="H168">
        <v>0</v>
      </c>
      <c r="I168">
        <v>0</v>
      </c>
      <c r="L168">
        <v>31</v>
      </c>
      <c r="M168">
        <v>1.9770000000000001</v>
      </c>
      <c r="N168">
        <v>0</v>
      </c>
      <c r="O168">
        <v>0.875</v>
      </c>
      <c r="P168">
        <v>0</v>
      </c>
      <c r="Q168">
        <v>0</v>
      </c>
    </row>
    <row r="169" spans="1:20" x14ac:dyDescent="0.25">
      <c r="A169">
        <v>2022</v>
      </c>
      <c r="B169" t="s">
        <v>30</v>
      </c>
      <c r="C169">
        <v>395</v>
      </c>
      <c r="D169" t="s">
        <v>31</v>
      </c>
      <c r="E169">
        <v>6</v>
      </c>
      <c r="F169">
        <v>2</v>
      </c>
      <c r="G169">
        <v>4</v>
      </c>
      <c r="H169">
        <v>0</v>
      </c>
      <c r="I169">
        <v>0</v>
      </c>
      <c r="L169">
        <v>4</v>
      </c>
      <c r="M169">
        <v>0.14599999999999999</v>
      </c>
      <c r="N169">
        <v>0</v>
      </c>
      <c r="O169">
        <v>0.66666666666666663</v>
      </c>
      <c r="P169">
        <v>0</v>
      </c>
      <c r="Q169">
        <v>0</v>
      </c>
    </row>
    <row r="170" spans="1:20" x14ac:dyDescent="0.25">
      <c r="A170">
        <v>2022</v>
      </c>
      <c r="B170" t="s">
        <v>30</v>
      </c>
      <c r="C170">
        <v>395</v>
      </c>
      <c r="D170" t="s">
        <v>32</v>
      </c>
      <c r="E170">
        <v>2</v>
      </c>
      <c r="F170">
        <v>1</v>
      </c>
      <c r="G170">
        <v>4</v>
      </c>
      <c r="H170">
        <v>0</v>
      </c>
      <c r="I170">
        <v>0</v>
      </c>
      <c r="L170">
        <v>6</v>
      </c>
      <c r="M170">
        <v>0.54400000000000004</v>
      </c>
      <c r="N170">
        <v>0</v>
      </c>
      <c r="O170">
        <v>2</v>
      </c>
      <c r="P170">
        <v>0</v>
      </c>
      <c r="Q170">
        <v>0</v>
      </c>
    </row>
    <row r="171" spans="1:20" x14ac:dyDescent="0.25">
      <c r="A171">
        <v>2022</v>
      </c>
      <c r="B171" t="s">
        <v>30</v>
      </c>
      <c r="C171">
        <v>395</v>
      </c>
      <c r="D171" t="s">
        <v>33</v>
      </c>
      <c r="E171">
        <v>2</v>
      </c>
      <c r="F171">
        <v>2</v>
      </c>
      <c r="G171">
        <v>3</v>
      </c>
      <c r="H171">
        <v>1</v>
      </c>
      <c r="I171">
        <v>1</v>
      </c>
      <c r="J171">
        <v>23.53</v>
      </c>
      <c r="K171">
        <v>4.383</v>
      </c>
      <c r="L171">
        <v>11</v>
      </c>
      <c r="M171">
        <v>0.73699999999999999</v>
      </c>
      <c r="N171">
        <v>33.333333333333329</v>
      </c>
      <c r="O171">
        <v>1.5</v>
      </c>
      <c r="P171">
        <v>0.5</v>
      </c>
      <c r="Q171">
        <v>0.5</v>
      </c>
      <c r="R171">
        <v>11</v>
      </c>
      <c r="S171">
        <v>0.73699999999999999</v>
      </c>
      <c r="T171">
        <v>0.16814966917636323</v>
      </c>
    </row>
    <row r="172" spans="1:20" x14ac:dyDescent="0.25">
      <c r="A172">
        <v>2022</v>
      </c>
      <c r="B172" t="s">
        <v>30</v>
      </c>
      <c r="C172">
        <v>396</v>
      </c>
      <c r="D172" t="s">
        <v>10</v>
      </c>
      <c r="E172">
        <v>7</v>
      </c>
      <c r="F172">
        <v>4</v>
      </c>
      <c r="G172">
        <v>8</v>
      </c>
      <c r="H172">
        <v>0</v>
      </c>
      <c r="I172">
        <v>0</v>
      </c>
      <c r="L172">
        <v>4</v>
      </c>
      <c r="M172">
        <v>7.6999999999999999E-2</v>
      </c>
      <c r="N172">
        <v>0</v>
      </c>
      <c r="O172">
        <v>1.1428571428571428</v>
      </c>
      <c r="P172">
        <v>0</v>
      </c>
      <c r="Q172">
        <v>0</v>
      </c>
    </row>
    <row r="173" spans="1:20" x14ac:dyDescent="0.25">
      <c r="A173">
        <v>2022</v>
      </c>
      <c r="B173" t="s">
        <v>30</v>
      </c>
      <c r="C173">
        <v>396</v>
      </c>
      <c r="D173" t="s">
        <v>31</v>
      </c>
      <c r="E173">
        <v>4</v>
      </c>
      <c r="F173">
        <v>3</v>
      </c>
      <c r="G173">
        <v>13</v>
      </c>
      <c r="H173">
        <v>0</v>
      </c>
      <c r="I173">
        <v>0</v>
      </c>
      <c r="L173">
        <v>8</v>
      </c>
      <c r="M173">
        <v>0.42699999999999999</v>
      </c>
      <c r="N173">
        <v>0</v>
      </c>
      <c r="O173">
        <v>3.25</v>
      </c>
      <c r="P173">
        <v>0</v>
      </c>
      <c r="Q173">
        <v>0</v>
      </c>
    </row>
    <row r="174" spans="1:20" x14ac:dyDescent="0.25">
      <c r="A174">
        <v>2022</v>
      </c>
      <c r="B174" t="s">
        <v>30</v>
      </c>
      <c r="C174">
        <v>396</v>
      </c>
      <c r="D174" t="s">
        <v>32</v>
      </c>
      <c r="E174">
        <v>4</v>
      </c>
      <c r="F174">
        <v>2</v>
      </c>
      <c r="G174">
        <v>10</v>
      </c>
      <c r="H174">
        <v>0</v>
      </c>
      <c r="I174">
        <v>0</v>
      </c>
      <c r="L174">
        <v>13</v>
      </c>
      <c r="M174">
        <v>0.40100000000000002</v>
      </c>
      <c r="N174">
        <v>0</v>
      </c>
      <c r="O174">
        <v>2.5</v>
      </c>
      <c r="P174">
        <v>0</v>
      </c>
      <c r="Q174">
        <v>0</v>
      </c>
    </row>
    <row r="175" spans="1:20" x14ac:dyDescent="0.25">
      <c r="A175">
        <v>2022</v>
      </c>
      <c r="B175" t="s">
        <v>30</v>
      </c>
      <c r="C175">
        <v>396</v>
      </c>
      <c r="D175" t="s">
        <v>33</v>
      </c>
      <c r="E175">
        <v>4</v>
      </c>
      <c r="F175">
        <v>3</v>
      </c>
      <c r="G175">
        <v>13</v>
      </c>
      <c r="H175">
        <v>0</v>
      </c>
      <c r="I175">
        <v>0</v>
      </c>
      <c r="L175">
        <v>17</v>
      </c>
      <c r="M175">
        <v>0.65600000000000003</v>
      </c>
      <c r="N175">
        <v>0</v>
      </c>
      <c r="O175">
        <v>3.25</v>
      </c>
      <c r="P175">
        <v>0</v>
      </c>
      <c r="Q175">
        <v>0</v>
      </c>
    </row>
    <row r="176" spans="1:20" x14ac:dyDescent="0.25">
      <c r="A176">
        <v>2021</v>
      </c>
      <c r="B176" t="s">
        <v>28</v>
      </c>
      <c r="C176">
        <v>154</v>
      </c>
      <c r="D176" t="s">
        <v>10</v>
      </c>
      <c r="E176">
        <v>4</v>
      </c>
      <c r="F176">
        <v>2</v>
      </c>
      <c r="G176">
        <v>6</v>
      </c>
      <c r="H176">
        <v>0</v>
      </c>
      <c r="I176">
        <v>0</v>
      </c>
      <c r="L176">
        <v>6</v>
      </c>
      <c r="M176">
        <v>0.20499999999999999</v>
      </c>
      <c r="N176">
        <v>0</v>
      </c>
      <c r="O176">
        <v>1.5</v>
      </c>
      <c r="P176">
        <v>0</v>
      </c>
      <c r="Q176">
        <v>0</v>
      </c>
    </row>
    <row r="177" spans="1:20" x14ac:dyDescent="0.25">
      <c r="A177" s="74">
        <v>2021</v>
      </c>
      <c r="B177" s="74" t="s">
        <v>28</v>
      </c>
      <c r="C177" s="74">
        <v>154</v>
      </c>
      <c r="D177" s="74" t="s">
        <v>31</v>
      </c>
      <c r="G177">
        <v>16</v>
      </c>
      <c r="H177">
        <v>0</v>
      </c>
      <c r="I177">
        <v>0</v>
      </c>
      <c r="L177">
        <v>6</v>
      </c>
      <c r="M177">
        <v>0.373</v>
      </c>
      <c r="N177">
        <v>0</v>
      </c>
      <c r="O177" t="e">
        <v>#DIV/0!</v>
      </c>
      <c r="P177" t="e">
        <v>#DIV/0!</v>
      </c>
    </row>
    <row r="178" spans="1:20" x14ac:dyDescent="0.25">
      <c r="A178">
        <v>2021</v>
      </c>
      <c r="B178" t="s">
        <v>28</v>
      </c>
      <c r="C178">
        <v>154</v>
      </c>
      <c r="D178" t="s">
        <v>32</v>
      </c>
      <c r="E178">
        <v>8</v>
      </c>
      <c r="F178">
        <v>5</v>
      </c>
      <c r="G178">
        <v>16</v>
      </c>
      <c r="H178">
        <v>0</v>
      </c>
      <c r="I178">
        <v>0</v>
      </c>
      <c r="L178">
        <v>4</v>
      </c>
      <c r="M178">
        <v>0.25900000000000001</v>
      </c>
      <c r="N178">
        <v>0</v>
      </c>
      <c r="O178">
        <v>2</v>
      </c>
      <c r="P178">
        <v>0</v>
      </c>
      <c r="Q178">
        <v>0</v>
      </c>
    </row>
    <row r="179" spans="1:20" x14ac:dyDescent="0.25">
      <c r="A179">
        <v>2021</v>
      </c>
      <c r="B179" t="s">
        <v>28</v>
      </c>
      <c r="C179">
        <v>154</v>
      </c>
      <c r="D179" t="s">
        <v>33</v>
      </c>
      <c r="E179">
        <v>2</v>
      </c>
      <c r="F179">
        <v>2</v>
      </c>
      <c r="G179">
        <v>6</v>
      </c>
      <c r="H179">
        <v>0</v>
      </c>
      <c r="I179">
        <v>0</v>
      </c>
      <c r="L179">
        <v>0</v>
      </c>
      <c r="N179">
        <v>0</v>
      </c>
      <c r="O179">
        <v>3</v>
      </c>
      <c r="P179">
        <v>0</v>
      </c>
      <c r="Q179">
        <v>0</v>
      </c>
    </row>
    <row r="180" spans="1:20" x14ac:dyDescent="0.25">
      <c r="A180">
        <v>2021</v>
      </c>
      <c r="B180" t="s">
        <v>28</v>
      </c>
      <c r="C180">
        <v>156</v>
      </c>
      <c r="D180" t="s">
        <v>10</v>
      </c>
      <c r="E180">
        <v>9</v>
      </c>
      <c r="F180">
        <v>4</v>
      </c>
      <c r="G180">
        <v>7</v>
      </c>
      <c r="H180">
        <v>0</v>
      </c>
      <c r="I180">
        <v>0</v>
      </c>
      <c r="L180">
        <v>14</v>
      </c>
      <c r="M180">
        <v>0.57699999999999996</v>
      </c>
      <c r="N180">
        <v>0</v>
      </c>
      <c r="O180">
        <v>0.77777777777777779</v>
      </c>
      <c r="P180">
        <v>0</v>
      </c>
      <c r="Q180">
        <v>0</v>
      </c>
    </row>
    <row r="181" spans="1:20" x14ac:dyDescent="0.25">
      <c r="A181" s="74">
        <v>2021</v>
      </c>
      <c r="B181" s="74" t="s">
        <v>28</v>
      </c>
      <c r="C181" s="74">
        <v>156</v>
      </c>
      <c r="D181" s="74" t="s">
        <v>31</v>
      </c>
      <c r="F181">
        <v>6</v>
      </c>
      <c r="G181">
        <v>3</v>
      </c>
      <c r="H181">
        <v>1</v>
      </c>
      <c r="I181">
        <v>1</v>
      </c>
      <c r="J181">
        <v>1.4690000000000001</v>
      </c>
      <c r="K181">
        <v>0.32700000000000001</v>
      </c>
      <c r="L181">
        <v>19</v>
      </c>
      <c r="M181">
        <v>0.91600000000000004</v>
      </c>
      <c r="N181">
        <v>33.333333333333329</v>
      </c>
      <c r="O181" t="e">
        <v>#DIV/0!</v>
      </c>
      <c r="P181" t="e">
        <v>#DIV/0!</v>
      </c>
      <c r="Q181">
        <v>0.16666666666666666</v>
      </c>
      <c r="R181">
        <v>19</v>
      </c>
      <c r="S181">
        <v>0.91600000000000004</v>
      </c>
      <c r="T181">
        <v>2.8012232415902139</v>
      </c>
    </row>
    <row r="182" spans="1:20" x14ac:dyDescent="0.25">
      <c r="A182">
        <v>2021</v>
      </c>
      <c r="B182" t="s">
        <v>28</v>
      </c>
      <c r="C182">
        <v>156</v>
      </c>
      <c r="D182" t="s">
        <v>32</v>
      </c>
      <c r="E182">
        <v>17</v>
      </c>
      <c r="F182">
        <v>8</v>
      </c>
      <c r="G182">
        <v>3</v>
      </c>
      <c r="H182">
        <v>0</v>
      </c>
      <c r="I182">
        <v>0</v>
      </c>
      <c r="L182">
        <v>23</v>
      </c>
      <c r="M182">
        <v>0.78600000000000003</v>
      </c>
      <c r="N182">
        <v>0</v>
      </c>
      <c r="O182">
        <v>0.17647058823529413</v>
      </c>
      <c r="P182">
        <v>0</v>
      </c>
      <c r="Q182">
        <v>0</v>
      </c>
    </row>
    <row r="183" spans="1:20" x14ac:dyDescent="0.25">
      <c r="A183">
        <v>2021</v>
      </c>
      <c r="B183" t="s">
        <v>28</v>
      </c>
      <c r="C183">
        <v>156</v>
      </c>
      <c r="D183" t="s">
        <v>33</v>
      </c>
      <c r="E183">
        <v>16</v>
      </c>
      <c r="F183">
        <v>5</v>
      </c>
      <c r="G183">
        <v>10</v>
      </c>
      <c r="H183">
        <v>0</v>
      </c>
      <c r="I183">
        <v>0</v>
      </c>
      <c r="L183">
        <v>43</v>
      </c>
      <c r="M183">
        <v>2.738</v>
      </c>
      <c r="N183">
        <v>0</v>
      </c>
      <c r="O183">
        <v>0.625</v>
      </c>
      <c r="P183">
        <v>0</v>
      </c>
      <c r="Q183">
        <v>0</v>
      </c>
    </row>
    <row r="184" spans="1:20" x14ac:dyDescent="0.25">
      <c r="A184">
        <v>2021</v>
      </c>
      <c r="B184" t="s">
        <v>28</v>
      </c>
      <c r="C184">
        <v>161</v>
      </c>
      <c r="D184" t="s">
        <v>10</v>
      </c>
      <c r="E184">
        <v>15</v>
      </c>
      <c r="F184">
        <v>5</v>
      </c>
      <c r="G184">
        <v>12</v>
      </c>
      <c r="H184">
        <v>0</v>
      </c>
      <c r="I184">
        <v>0</v>
      </c>
      <c r="L184">
        <v>8</v>
      </c>
      <c r="M184">
        <v>0.56000000000000005</v>
      </c>
      <c r="N184">
        <v>0</v>
      </c>
      <c r="O184">
        <v>0.8</v>
      </c>
      <c r="P184">
        <v>0</v>
      </c>
      <c r="Q184">
        <v>0</v>
      </c>
    </row>
    <row r="185" spans="1:20" x14ac:dyDescent="0.25">
      <c r="A185">
        <v>2021</v>
      </c>
      <c r="B185" t="s">
        <v>28</v>
      </c>
      <c r="C185">
        <v>161</v>
      </c>
      <c r="D185" t="s">
        <v>31</v>
      </c>
      <c r="E185">
        <v>14</v>
      </c>
      <c r="F185">
        <v>5</v>
      </c>
      <c r="G185">
        <v>8</v>
      </c>
      <c r="H185">
        <v>0</v>
      </c>
      <c r="I185">
        <v>0</v>
      </c>
      <c r="L185">
        <v>4</v>
      </c>
      <c r="M185">
        <v>0.20899999999999999</v>
      </c>
      <c r="N185">
        <v>0</v>
      </c>
      <c r="O185">
        <v>0.5714285714285714</v>
      </c>
      <c r="P185">
        <v>0</v>
      </c>
      <c r="Q185">
        <v>0</v>
      </c>
    </row>
    <row r="186" spans="1:20" x14ac:dyDescent="0.25">
      <c r="A186">
        <v>2021</v>
      </c>
      <c r="B186" t="s">
        <v>28</v>
      </c>
      <c r="C186">
        <v>161</v>
      </c>
      <c r="D186" t="s">
        <v>32</v>
      </c>
      <c r="E186">
        <v>8</v>
      </c>
      <c r="F186">
        <v>4</v>
      </c>
      <c r="G186">
        <v>8</v>
      </c>
      <c r="H186">
        <v>0</v>
      </c>
      <c r="I186">
        <v>0</v>
      </c>
      <c r="L186">
        <v>9</v>
      </c>
      <c r="M186">
        <v>0.53500000000000003</v>
      </c>
      <c r="N186">
        <v>0</v>
      </c>
      <c r="O186">
        <v>1</v>
      </c>
      <c r="P186">
        <v>0</v>
      </c>
      <c r="Q186">
        <v>0</v>
      </c>
    </row>
    <row r="187" spans="1:20" x14ac:dyDescent="0.25">
      <c r="A187">
        <v>2021</v>
      </c>
      <c r="B187" t="s">
        <v>28</v>
      </c>
      <c r="C187">
        <v>161</v>
      </c>
      <c r="D187" t="s">
        <v>33</v>
      </c>
      <c r="E187">
        <v>13</v>
      </c>
      <c r="F187">
        <v>6</v>
      </c>
      <c r="G187">
        <v>12</v>
      </c>
      <c r="H187">
        <v>0</v>
      </c>
      <c r="I187">
        <v>0</v>
      </c>
      <c r="L187">
        <v>0</v>
      </c>
      <c r="N187">
        <v>0</v>
      </c>
      <c r="O187">
        <v>0.92307692307692313</v>
      </c>
      <c r="P187">
        <v>0</v>
      </c>
      <c r="Q187">
        <v>0</v>
      </c>
    </row>
    <row r="188" spans="1:20" x14ac:dyDescent="0.25">
      <c r="A188">
        <v>2021</v>
      </c>
      <c r="B188" t="s">
        <v>28</v>
      </c>
      <c r="C188">
        <v>171</v>
      </c>
      <c r="D188" t="s">
        <v>10</v>
      </c>
      <c r="E188">
        <v>5</v>
      </c>
      <c r="F188">
        <v>2</v>
      </c>
      <c r="G188">
        <v>13</v>
      </c>
      <c r="H188">
        <v>0</v>
      </c>
      <c r="I188">
        <v>0</v>
      </c>
      <c r="L188">
        <v>8</v>
      </c>
      <c r="M188">
        <v>0.57299999999999995</v>
      </c>
      <c r="N188">
        <v>0</v>
      </c>
      <c r="O188">
        <v>2.6</v>
      </c>
      <c r="P188">
        <v>0</v>
      </c>
      <c r="Q188">
        <v>0</v>
      </c>
    </row>
    <row r="189" spans="1:20" x14ac:dyDescent="0.25">
      <c r="A189">
        <v>2021</v>
      </c>
      <c r="B189" t="s">
        <v>28</v>
      </c>
      <c r="C189">
        <v>171</v>
      </c>
      <c r="D189" t="s">
        <v>31</v>
      </c>
      <c r="E189">
        <v>17</v>
      </c>
      <c r="F189">
        <v>5</v>
      </c>
      <c r="G189">
        <v>29</v>
      </c>
      <c r="H189">
        <v>0</v>
      </c>
      <c r="I189">
        <v>0</v>
      </c>
      <c r="L189">
        <v>28</v>
      </c>
      <c r="M189">
        <v>3.1040000000000001</v>
      </c>
      <c r="N189">
        <v>0</v>
      </c>
      <c r="O189">
        <v>1.7058823529411764</v>
      </c>
      <c r="P189">
        <v>0</v>
      </c>
      <c r="Q189">
        <v>0</v>
      </c>
    </row>
    <row r="190" spans="1:20" x14ac:dyDescent="0.25">
      <c r="A190">
        <v>2021</v>
      </c>
      <c r="B190" t="s">
        <v>28</v>
      </c>
      <c r="C190">
        <v>171</v>
      </c>
      <c r="D190" t="s">
        <v>32</v>
      </c>
      <c r="E190">
        <v>4</v>
      </c>
      <c r="F190">
        <v>2</v>
      </c>
      <c r="G190">
        <v>26</v>
      </c>
      <c r="H190">
        <v>2</v>
      </c>
      <c r="I190">
        <v>1</v>
      </c>
      <c r="J190">
        <v>21.792999999999999</v>
      </c>
      <c r="K190">
        <v>3.3210000000000002</v>
      </c>
      <c r="L190">
        <v>4</v>
      </c>
      <c r="M190">
        <v>0.41299999999999998</v>
      </c>
      <c r="N190">
        <v>7.6923076923076925</v>
      </c>
      <c r="O190">
        <v>6.5</v>
      </c>
      <c r="P190">
        <v>0.5</v>
      </c>
      <c r="Q190">
        <v>1</v>
      </c>
      <c r="R190">
        <v>2</v>
      </c>
      <c r="S190">
        <v>0.20649999999999999</v>
      </c>
      <c r="T190">
        <v>0.12436013249021378</v>
      </c>
    </row>
    <row r="191" spans="1:20" x14ac:dyDescent="0.25">
      <c r="A191">
        <v>2021</v>
      </c>
      <c r="B191" t="s">
        <v>28</v>
      </c>
      <c r="C191">
        <v>171</v>
      </c>
      <c r="D191" t="s">
        <v>33</v>
      </c>
      <c r="E191">
        <v>9</v>
      </c>
      <c r="F191">
        <v>3</v>
      </c>
      <c r="G191">
        <v>19</v>
      </c>
      <c r="H191">
        <v>0</v>
      </c>
      <c r="I191">
        <v>0</v>
      </c>
      <c r="L191">
        <v>0</v>
      </c>
      <c r="N191">
        <v>0</v>
      </c>
      <c r="O191">
        <v>2.1111111111111112</v>
      </c>
      <c r="P191">
        <v>0</v>
      </c>
      <c r="Q191">
        <v>0</v>
      </c>
    </row>
    <row r="192" spans="1:20" x14ac:dyDescent="0.25">
      <c r="A192">
        <v>2021</v>
      </c>
      <c r="B192" t="s">
        <v>28</v>
      </c>
      <c r="C192">
        <v>174</v>
      </c>
      <c r="D192" t="s">
        <v>10</v>
      </c>
      <c r="E192">
        <v>11</v>
      </c>
      <c r="F192">
        <v>2</v>
      </c>
      <c r="G192">
        <v>11</v>
      </c>
      <c r="I192">
        <v>0</v>
      </c>
      <c r="L192">
        <v>0</v>
      </c>
      <c r="N192">
        <v>0</v>
      </c>
      <c r="O192">
        <v>1</v>
      </c>
      <c r="P192">
        <v>0</v>
      </c>
      <c r="Q192">
        <v>0</v>
      </c>
    </row>
    <row r="193" spans="1:20" x14ac:dyDescent="0.25">
      <c r="A193">
        <v>2021</v>
      </c>
      <c r="B193" t="s">
        <v>28</v>
      </c>
      <c r="C193">
        <v>174</v>
      </c>
      <c r="D193" t="s">
        <v>31</v>
      </c>
      <c r="E193">
        <v>19</v>
      </c>
      <c r="F193">
        <v>5</v>
      </c>
      <c r="G193">
        <v>24</v>
      </c>
      <c r="H193">
        <v>0</v>
      </c>
      <c r="I193">
        <v>0</v>
      </c>
      <c r="L193">
        <v>27</v>
      </c>
      <c r="M193">
        <v>2.121</v>
      </c>
      <c r="N193">
        <v>0</v>
      </c>
      <c r="O193">
        <v>1.263157894736842</v>
      </c>
      <c r="P193">
        <v>0</v>
      </c>
      <c r="Q193">
        <v>0</v>
      </c>
    </row>
    <row r="194" spans="1:20" x14ac:dyDescent="0.25">
      <c r="A194">
        <v>2021</v>
      </c>
      <c r="B194" t="s">
        <v>28</v>
      </c>
      <c r="C194">
        <v>174</v>
      </c>
      <c r="D194" t="s">
        <v>32</v>
      </c>
      <c r="E194">
        <v>20</v>
      </c>
      <c r="F194">
        <v>6</v>
      </c>
      <c r="G194">
        <v>26</v>
      </c>
      <c r="H194">
        <v>1</v>
      </c>
      <c r="I194">
        <v>1</v>
      </c>
      <c r="J194">
        <v>0.185</v>
      </c>
      <c r="K194">
        <v>7.0999999999999994E-2</v>
      </c>
      <c r="L194">
        <v>28</v>
      </c>
      <c r="M194">
        <v>2.2370000000000001</v>
      </c>
      <c r="N194">
        <v>3.8461538461538463</v>
      </c>
      <c r="O194">
        <v>1.3</v>
      </c>
      <c r="P194">
        <v>0.05</v>
      </c>
      <c r="Q194">
        <v>0.16666666666666666</v>
      </c>
      <c r="R194">
        <v>28</v>
      </c>
      <c r="S194">
        <v>2.2370000000000001</v>
      </c>
      <c r="T194">
        <v>31.507042253521131</v>
      </c>
    </row>
    <row r="195" spans="1:20" x14ac:dyDescent="0.25">
      <c r="A195">
        <v>2021</v>
      </c>
      <c r="B195" t="s">
        <v>28</v>
      </c>
      <c r="C195">
        <v>174</v>
      </c>
      <c r="D195" t="s">
        <v>33</v>
      </c>
      <c r="E195">
        <v>18</v>
      </c>
      <c r="F195">
        <v>6</v>
      </c>
      <c r="G195">
        <v>47</v>
      </c>
      <c r="H195">
        <v>0</v>
      </c>
      <c r="I195">
        <v>0</v>
      </c>
      <c r="L195">
        <v>29</v>
      </c>
      <c r="M195">
        <v>2.0179999999999998</v>
      </c>
      <c r="N195">
        <v>0</v>
      </c>
      <c r="O195">
        <v>2.6111111111111112</v>
      </c>
      <c r="P195">
        <v>0</v>
      </c>
      <c r="Q195">
        <v>0</v>
      </c>
    </row>
    <row r="196" spans="1:20" x14ac:dyDescent="0.25">
      <c r="A196">
        <v>2021</v>
      </c>
      <c r="B196" t="s">
        <v>28</v>
      </c>
      <c r="C196">
        <v>175</v>
      </c>
      <c r="D196" t="s">
        <v>10</v>
      </c>
      <c r="E196">
        <v>12</v>
      </c>
      <c r="F196">
        <v>4</v>
      </c>
      <c r="G196">
        <v>12</v>
      </c>
      <c r="H196">
        <v>0</v>
      </c>
      <c r="I196">
        <v>0</v>
      </c>
      <c r="L196">
        <v>4</v>
      </c>
      <c r="M196">
        <v>0.224</v>
      </c>
      <c r="N196">
        <v>0</v>
      </c>
      <c r="O196">
        <v>1</v>
      </c>
      <c r="P196">
        <v>0</v>
      </c>
      <c r="Q196">
        <v>0</v>
      </c>
    </row>
    <row r="197" spans="1:20" x14ac:dyDescent="0.25">
      <c r="A197">
        <v>2021</v>
      </c>
      <c r="B197" t="s">
        <v>28</v>
      </c>
      <c r="C197">
        <v>175</v>
      </c>
      <c r="D197" t="s">
        <v>31</v>
      </c>
      <c r="E197">
        <v>12</v>
      </c>
      <c r="F197">
        <v>4</v>
      </c>
      <c r="G197">
        <v>9</v>
      </c>
      <c r="H197">
        <v>0</v>
      </c>
      <c r="I197">
        <v>0</v>
      </c>
      <c r="L197">
        <v>16</v>
      </c>
      <c r="M197">
        <v>0.83599999999999997</v>
      </c>
      <c r="N197">
        <v>0</v>
      </c>
      <c r="O197">
        <v>0.75</v>
      </c>
      <c r="P197">
        <v>0</v>
      </c>
      <c r="Q197">
        <v>0</v>
      </c>
    </row>
    <row r="198" spans="1:20" x14ac:dyDescent="0.25">
      <c r="A198">
        <v>2021</v>
      </c>
      <c r="B198" t="s">
        <v>28</v>
      </c>
      <c r="C198">
        <v>175</v>
      </c>
      <c r="D198" t="s">
        <v>32</v>
      </c>
      <c r="E198">
        <v>11</v>
      </c>
      <c r="F198">
        <v>3</v>
      </c>
      <c r="G198">
        <v>5</v>
      </c>
      <c r="H198">
        <v>0</v>
      </c>
      <c r="I198">
        <v>0</v>
      </c>
      <c r="L198">
        <v>14</v>
      </c>
      <c r="M198">
        <v>0.81699999999999995</v>
      </c>
      <c r="N198">
        <v>0</v>
      </c>
      <c r="O198">
        <v>0.45454545454545453</v>
      </c>
      <c r="P198">
        <v>0</v>
      </c>
      <c r="Q198">
        <v>0</v>
      </c>
    </row>
    <row r="199" spans="1:20" x14ac:dyDescent="0.25">
      <c r="A199">
        <v>2021</v>
      </c>
      <c r="B199" t="s">
        <v>28</v>
      </c>
      <c r="C199">
        <v>175</v>
      </c>
      <c r="D199" t="s">
        <v>33</v>
      </c>
      <c r="E199">
        <v>17</v>
      </c>
      <c r="F199">
        <v>5</v>
      </c>
      <c r="G199">
        <v>10</v>
      </c>
      <c r="H199">
        <v>0</v>
      </c>
      <c r="I199">
        <v>0</v>
      </c>
      <c r="L199">
        <v>12</v>
      </c>
      <c r="M199">
        <v>0.45500000000000002</v>
      </c>
      <c r="N199">
        <v>0</v>
      </c>
      <c r="O199">
        <v>0.58823529411764708</v>
      </c>
      <c r="P199">
        <v>0</v>
      </c>
      <c r="Q199">
        <v>0</v>
      </c>
    </row>
    <row r="200" spans="1:20" x14ac:dyDescent="0.25">
      <c r="A200">
        <v>2021</v>
      </c>
      <c r="B200" t="s">
        <v>28</v>
      </c>
      <c r="C200">
        <v>178</v>
      </c>
      <c r="D200" t="s">
        <v>10</v>
      </c>
      <c r="E200">
        <v>6</v>
      </c>
      <c r="F200">
        <v>3</v>
      </c>
      <c r="G200">
        <v>5</v>
      </c>
      <c r="H200">
        <v>0</v>
      </c>
      <c r="I200">
        <v>0</v>
      </c>
      <c r="L200">
        <v>14</v>
      </c>
      <c r="M200">
        <v>0.97499999999999998</v>
      </c>
      <c r="N200">
        <v>0</v>
      </c>
      <c r="O200">
        <v>0.83333333333333337</v>
      </c>
      <c r="P200">
        <v>0</v>
      </c>
      <c r="Q200">
        <v>0</v>
      </c>
    </row>
    <row r="201" spans="1:20" x14ac:dyDescent="0.25">
      <c r="A201">
        <v>2021</v>
      </c>
      <c r="B201" t="s">
        <v>28</v>
      </c>
      <c r="C201">
        <v>178</v>
      </c>
      <c r="D201" t="s">
        <v>31</v>
      </c>
      <c r="E201">
        <v>10</v>
      </c>
      <c r="F201">
        <v>4</v>
      </c>
      <c r="G201">
        <v>1</v>
      </c>
      <c r="H201">
        <v>0</v>
      </c>
      <c r="I201">
        <v>0</v>
      </c>
      <c r="L201">
        <v>8</v>
      </c>
      <c r="M201">
        <v>0.52300000000000002</v>
      </c>
      <c r="N201">
        <v>0</v>
      </c>
      <c r="O201">
        <v>0.1</v>
      </c>
      <c r="P201">
        <v>0</v>
      </c>
      <c r="Q201">
        <v>0</v>
      </c>
    </row>
    <row r="202" spans="1:20" x14ac:dyDescent="0.25">
      <c r="A202">
        <v>2021</v>
      </c>
      <c r="B202" t="s">
        <v>28</v>
      </c>
      <c r="C202">
        <v>178</v>
      </c>
      <c r="D202" t="s">
        <v>32</v>
      </c>
      <c r="E202">
        <v>12</v>
      </c>
      <c r="F202">
        <v>4</v>
      </c>
      <c r="G202">
        <v>3</v>
      </c>
      <c r="H202">
        <v>1</v>
      </c>
      <c r="I202">
        <v>1</v>
      </c>
      <c r="J202">
        <v>4.3209999999999997</v>
      </c>
      <c r="K202">
        <v>0.98399999999999999</v>
      </c>
      <c r="L202">
        <v>11</v>
      </c>
      <c r="M202">
        <v>0.51400000000000001</v>
      </c>
      <c r="N202">
        <v>33.333333333333329</v>
      </c>
      <c r="O202">
        <v>0.25</v>
      </c>
      <c r="P202">
        <v>8.3333333333333329E-2</v>
      </c>
      <c r="Q202">
        <v>0.25</v>
      </c>
      <c r="R202">
        <v>11</v>
      </c>
      <c r="S202">
        <v>0.51400000000000001</v>
      </c>
      <c r="T202">
        <v>0.52235772357723576</v>
      </c>
    </row>
    <row r="203" spans="1:20" x14ac:dyDescent="0.25">
      <c r="A203">
        <v>2021</v>
      </c>
      <c r="B203" t="s">
        <v>28</v>
      </c>
      <c r="C203">
        <v>178</v>
      </c>
      <c r="D203" t="s">
        <v>33</v>
      </c>
      <c r="E203">
        <v>6</v>
      </c>
      <c r="F203">
        <v>3</v>
      </c>
      <c r="G203">
        <v>2</v>
      </c>
      <c r="H203">
        <v>0</v>
      </c>
      <c r="I203">
        <v>0</v>
      </c>
      <c r="L203">
        <v>11</v>
      </c>
      <c r="M203">
        <v>0.86899999999999999</v>
      </c>
      <c r="N203">
        <v>0</v>
      </c>
      <c r="O203">
        <v>0.33333333333333331</v>
      </c>
      <c r="P203">
        <v>0</v>
      </c>
      <c r="Q203">
        <v>0</v>
      </c>
    </row>
    <row r="204" spans="1:20" x14ac:dyDescent="0.25">
      <c r="A204">
        <v>2021</v>
      </c>
      <c r="B204" t="s">
        <v>28</v>
      </c>
      <c r="C204">
        <v>185</v>
      </c>
      <c r="D204" t="s">
        <v>10</v>
      </c>
      <c r="E204">
        <v>12</v>
      </c>
      <c r="F204">
        <v>4</v>
      </c>
      <c r="G204">
        <v>10</v>
      </c>
      <c r="H204">
        <v>0</v>
      </c>
      <c r="I204">
        <v>0</v>
      </c>
      <c r="L204">
        <v>11</v>
      </c>
      <c r="M204">
        <v>0.58399999999999996</v>
      </c>
      <c r="N204">
        <v>0</v>
      </c>
      <c r="O204">
        <v>0.83333333333333337</v>
      </c>
      <c r="P204">
        <v>0</v>
      </c>
      <c r="Q204">
        <v>0</v>
      </c>
    </row>
    <row r="205" spans="1:20" x14ac:dyDescent="0.25">
      <c r="A205">
        <v>2021</v>
      </c>
      <c r="B205" t="s">
        <v>28</v>
      </c>
      <c r="C205">
        <v>185</v>
      </c>
      <c r="D205" t="s">
        <v>31</v>
      </c>
      <c r="E205">
        <v>5</v>
      </c>
      <c r="F205">
        <v>3</v>
      </c>
      <c r="G205">
        <v>6</v>
      </c>
      <c r="H205">
        <v>0</v>
      </c>
      <c r="I205">
        <v>0</v>
      </c>
      <c r="L205">
        <v>16</v>
      </c>
      <c r="M205">
        <v>1.095</v>
      </c>
      <c r="N205">
        <v>0</v>
      </c>
      <c r="O205">
        <v>1.2</v>
      </c>
      <c r="P205">
        <v>0</v>
      </c>
      <c r="Q205">
        <v>0</v>
      </c>
    </row>
    <row r="206" spans="1:20" x14ac:dyDescent="0.25">
      <c r="A206">
        <v>2021</v>
      </c>
      <c r="B206" t="s">
        <v>28</v>
      </c>
      <c r="C206">
        <v>185</v>
      </c>
      <c r="D206" t="s">
        <v>32</v>
      </c>
      <c r="E206">
        <v>5</v>
      </c>
      <c r="F206">
        <v>3</v>
      </c>
      <c r="G206">
        <v>7</v>
      </c>
      <c r="H206">
        <v>0</v>
      </c>
      <c r="I206">
        <v>0</v>
      </c>
      <c r="L206">
        <v>14</v>
      </c>
      <c r="M206">
        <v>1.0629999999999999</v>
      </c>
      <c r="N206">
        <v>0</v>
      </c>
      <c r="O206">
        <v>1.4</v>
      </c>
      <c r="P206">
        <v>0</v>
      </c>
      <c r="Q206">
        <v>0</v>
      </c>
    </row>
    <row r="207" spans="1:20" x14ac:dyDescent="0.25">
      <c r="A207">
        <v>2021</v>
      </c>
      <c r="B207" t="s">
        <v>28</v>
      </c>
      <c r="C207">
        <v>185</v>
      </c>
      <c r="D207" t="s">
        <v>33</v>
      </c>
      <c r="E207">
        <v>2</v>
      </c>
      <c r="F207">
        <v>2</v>
      </c>
      <c r="G207">
        <v>2</v>
      </c>
      <c r="H207">
        <v>0</v>
      </c>
      <c r="I207">
        <v>0</v>
      </c>
      <c r="L207">
        <v>9</v>
      </c>
      <c r="M207">
        <v>0.59</v>
      </c>
      <c r="N207">
        <v>0</v>
      </c>
      <c r="O207">
        <v>1</v>
      </c>
      <c r="P207">
        <v>0</v>
      </c>
      <c r="Q207">
        <v>0</v>
      </c>
    </row>
    <row r="208" spans="1:20" x14ac:dyDescent="0.25">
      <c r="A208">
        <v>2021</v>
      </c>
      <c r="B208" t="s">
        <v>28</v>
      </c>
      <c r="C208">
        <v>190</v>
      </c>
      <c r="D208" t="s">
        <v>10</v>
      </c>
      <c r="E208">
        <v>6</v>
      </c>
      <c r="F208">
        <v>5</v>
      </c>
      <c r="G208">
        <v>8</v>
      </c>
      <c r="H208">
        <v>0</v>
      </c>
      <c r="I208">
        <v>0</v>
      </c>
      <c r="L208">
        <v>7</v>
      </c>
      <c r="M208">
        <v>0.27</v>
      </c>
      <c r="N208">
        <v>0</v>
      </c>
      <c r="O208">
        <v>1.3333333333333333</v>
      </c>
      <c r="P208">
        <v>0</v>
      </c>
      <c r="Q208">
        <v>0</v>
      </c>
    </row>
    <row r="209" spans="1:20" x14ac:dyDescent="0.25">
      <c r="A209">
        <v>2021</v>
      </c>
      <c r="B209" t="s">
        <v>28</v>
      </c>
      <c r="C209">
        <v>190</v>
      </c>
      <c r="D209" t="s">
        <v>31</v>
      </c>
      <c r="E209">
        <v>5</v>
      </c>
      <c r="F209">
        <v>2</v>
      </c>
      <c r="G209">
        <v>9</v>
      </c>
      <c r="H209">
        <v>0</v>
      </c>
      <c r="I209">
        <v>0</v>
      </c>
      <c r="L209">
        <v>7</v>
      </c>
      <c r="M209">
        <v>0.29399999999999998</v>
      </c>
      <c r="N209">
        <v>0</v>
      </c>
      <c r="O209">
        <v>1.8</v>
      </c>
      <c r="P209">
        <v>0</v>
      </c>
      <c r="Q209">
        <v>0</v>
      </c>
    </row>
    <row r="210" spans="1:20" x14ac:dyDescent="0.25">
      <c r="A210">
        <v>2021</v>
      </c>
      <c r="B210" t="s">
        <v>28</v>
      </c>
      <c r="C210">
        <v>190</v>
      </c>
      <c r="D210" t="s">
        <v>32</v>
      </c>
      <c r="E210">
        <v>7</v>
      </c>
      <c r="F210">
        <v>4</v>
      </c>
      <c r="G210">
        <v>12</v>
      </c>
      <c r="H210">
        <v>0</v>
      </c>
      <c r="I210">
        <v>0</v>
      </c>
      <c r="L210">
        <v>5</v>
      </c>
      <c r="M210">
        <v>0.245</v>
      </c>
      <c r="N210">
        <v>0</v>
      </c>
      <c r="O210">
        <v>1.7142857142857142</v>
      </c>
      <c r="P210">
        <v>0</v>
      </c>
      <c r="Q210">
        <v>0</v>
      </c>
    </row>
    <row r="211" spans="1:20" x14ac:dyDescent="0.25">
      <c r="A211">
        <v>2021</v>
      </c>
      <c r="B211" t="s">
        <v>28</v>
      </c>
      <c r="C211">
        <v>190</v>
      </c>
      <c r="D211" t="s">
        <v>33</v>
      </c>
      <c r="E211">
        <v>6</v>
      </c>
      <c r="F211">
        <v>4</v>
      </c>
      <c r="G211">
        <v>10</v>
      </c>
      <c r="H211">
        <v>0</v>
      </c>
      <c r="I211">
        <v>0</v>
      </c>
      <c r="L211">
        <v>12</v>
      </c>
      <c r="M211">
        <v>0.68</v>
      </c>
      <c r="N211">
        <v>0</v>
      </c>
      <c r="O211">
        <v>1.6666666666666667</v>
      </c>
      <c r="P211">
        <v>0</v>
      </c>
      <c r="Q211">
        <v>0</v>
      </c>
    </row>
    <row r="212" spans="1:20" x14ac:dyDescent="0.25">
      <c r="A212">
        <v>2021</v>
      </c>
      <c r="B212" t="s">
        <v>28</v>
      </c>
      <c r="C212">
        <v>193</v>
      </c>
      <c r="D212" t="s">
        <v>10</v>
      </c>
      <c r="E212">
        <v>10</v>
      </c>
      <c r="F212">
        <v>5</v>
      </c>
      <c r="G212">
        <v>3</v>
      </c>
      <c r="H212">
        <v>2</v>
      </c>
      <c r="I212">
        <v>1</v>
      </c>
      <c r="J212">
        <v>4.1779999999999999</v>
      </c>
      <c r="K212">
        <v>1.1560000000000001</v>
      </c>
      <c r="L212">
        <v>14</v>
      </c>
      <c r="M212">
        <v>1.0840000000000001</v>
      </c>
      <c r="N212">
        <v>66.666666666666657</v>
      </c>
      <c r="O212">
        <v>0.3</v>
      </c>
      <c r="P212">
        <v>0.2</v>
      </c>
      <c r="Q212">
        <v>0.4</v>
      </c>
      <c r="R212">
        <v>7</v>
      </c>
      <c r="S212">
        <v>0.54200000000000004</v>
      </c>
      <c r="T212">
        <v>0.93771626297577848</v>
      </c>
    </row>
    <row r="213" spans="1:20" x14ac:dyDescent="0.25">
      <c r="A213">
        <v>2021</v>
      </c>
      <c r="B213" t="s">
        <v>28</v>
      </c>
      <c r="C213">
        <v>193</v>
      </c>
      <c r="D213" t="s">
        <v>31</v>
      </c>
      <c r="E213">
        <v>15</v>
      </c>
      <c r="F213">
        <v>5</v>
      </c>
      <c r="G213">
        <v>48</v>
      </c>
      <c r="H213">
        <v>1</v>
      </c>
      <c r="I213">
        <v>1</v>
      </c>
      <c r="J213">
        <v>0.91300000000000003</v>
      </c>
      <c r="K213">
        <v>0.22900000000000001</v>
      </c>
      <c r="L213">
        <v>17</v>
      </c>
      <c r="M213">
        <v>1.143</v>
      </c>
      <c r="N213">
        <v>2.083333333333333</v>
      </c>
      <c r="O213">
        <v>3.2</v>
      </c>
      <c r="P213">
        <v>6.6666666666666666E-2</v>
      </c>
      <c r="Q213">
        <v>0.2</v>
      </c>
      <c r="R213">
        <v>17</v>
      </c>
      <c r="S213">
        <v>1.143</v>
      </c>
      <c r="T213">
        <v>4.9912663755458517</v>
      </c>
    </row>
    <row r="214" spans="1:20" x14ac:dyDescent="0.25">
      <c r="A214">
        <v>2021</v>
      </c>
      <c r="B214" t="s">
        <v>28</v>
      </c>
      <c r="C214">
        <v>193</v>
      </c>
      <c r="D214" t="s">
        <v>32</v>
      </c>
      <c r="E214">
        <v>11</v>
      </c>
      <c r="F214">
        <v>6</v>
      </c>
      <c r="G214">
        <v>9</v>
      </c>
      <c r="H214">
        <v>0</v>
      </c>
      <c r="I214">
        <v>0</v>
      </c>
      <c r="L214">
        <v>11</v>
      </c>
      <c r="M214">
        <v>0.65300000000000002</v>
      </c>
      <c r="N214">
        <v>0</v>
      </c>
      <c r="O214">
        <v>0.81818181818181823</v>
      </c>
      <c r="P214">
        <v>0</v>
      </c>
      <c r="Q214">
        <v>0</v>
      </c>
    </row>
    <row r="215" spans="1:20" x14ac:dyDescent="0.25">
      <c r="A215">
        <v>2021</v>
      </c>
      <c r="B215" t="s">
        <v>28</v>
      </c>
      <c r="C215">
        <v>193</v>
      </c>
      <c r="D215" t="s">
        <v>33</v>
      </c>
      <c r="E215">
        <v>6</v>
      </c>
      <c r="F215">
        <v>2</v>
      </c>
      <c r="G215">
        <v>10</v>
      </c>
      <c r="H215">
        <v>0</v>
      </c>
      <c r="I215">
        <v>0</v>
      </c>
      <c r="L215">
        <v>4</v>
      </c>
      <c r="M215">
        <v>0.2</v>
      </c>
      <c r="N215">
        <v>0</v>
      </c>
      <c r="O215">
        <v>1.6666666666666667</v>
      </c>
      <c r="P215">
        <v>0</v>
      </c>
      <c r="Q215">
        <v>0</v>
      </c>
    </row>
    <row r="216" spans="1:20" x14ac:dyDescent="0.25">
      <c r="A216">
        <v>2021</v>
      </c>
      <c r="B216" t="s">
        <v>28</v>
      </c>
      <c r="C216">
        <v>197</v>
      </c>
      <c r="D216" t="s">
        <v>10</v>
      </c>
      <c r="E216">
        <v>7</v>
      </c>
      <c r="F216">
        <v>3</v>
      </c>
      <c r="G216">
        <v>2</v>
      </c>
      <c r="H216">
        <v>0</v>
      </c>
      <c r="I216">
        <v>0</v>
      </c>
      <c r="L216">
        <v>9</v>
      </c>
      <c r="M216">
        <v>0.54600000000000004</v>
      </c>
      <c r="N216">
        <v>0</v>
      </c>
      <c r="O216">
        <v>0.2857142857142857</v>
      </c>
      <c r="P216">
        <v>0</v>
      </c>
      <c r="Q216">
        <v>0</v>
      </c>
    </row>
    <row r="217" spans="1:20" x14ac:dyDescent="0.25">
      <c r="A217">
        <v>2021</v>
      </c>
      <c r="B217" t="s">
        <v>28</v>
      </c>
      <c r="C217">
        <v>197</v>
      </c>
      <c r="D217" t="s">
        <v>31</v>
      </c>
      <c r="E217">
        <v>3</v>
      </c>
      <c r="F217">
        <v>2</v>
      </c>
      <c r="I217">
        <v>0</v>
      </c>
      <c r="O217">
        <v>0</v>
      </c>
      <c r="P217">
        <v>0</v>
      </c>
      <c r="Q217">
        <v>0</v>
      </c>
    </row>
    <row r="218" spans="1:20" x14ac:dyDescent="0.25">
      <c r="A218">
        <v>2021</v>
      </c>
      <c r="B218" t="s">
        <v>28</v>
      </c>
      <c r="C218">
        <v>197</v>
      </c>
      <c r="D218" t="s">
        <v>32</v>
      </c>
      <c r="E218">
        <v>6</v>
      </c>
      <c r="F218">
        <v>2</v>
      </c>
      <c r="H218">
        <v>0</v>
      </c>
      <c r="I218">
        <v>0</v>
      </c>
      <c r="L218">
        <v>4</v>
      </c>
      <c r="M218">
        <v>0.16900000000000001</v>
      </c>
      <c r="O218">
        <v>0</v>
      </c>
      <c r="P218">
        <v>0</v>
      </c>
      <c r="Q218">
        <v>0</v>
      </c>
    </row>
    <row r="219" spans="1:20" x14ac:dyDescent="0.25">
      <c r="A219">
        <v>2021</v>
      </c>
      <c r="B219" t="s">
        <v>28</v>
      </c>
      <c r="C219">
        <v>197</v>
      </c>
      <c r="D219" t="s">
        <v>33</v>
      </c>
      <c r="E219">
        <v>20</v>
      </c>
      <c r="F219">
        <v>6</v>
      </c>
      <c r="G219">
        <v>9</v>
      </c>
      <c r="H219">
        <v>0</v>
      </c>
      <c r="I219">
        <v>0</v>
      </c>
      <c r="L219">
        <v>28</v>
      </c>
      <c r="M219">
        <v>2.4249999999999998</v>
      </c>
      <c r="N219">
        <v>0</v>
      </c>
      <c r="O219">
        <v>0.45</v>
      </c>
      <c r="P219">
        <v>0</v>
      </c>
      <c r="Q219">
        <v>0</v>
      </c>
    </row>
    <row r="220" spans="1:20" x14ac:dyDescent="0.25">
      <c r="A220">
        <v>2021</v>
      </c>
      <c r="B220" t="s">
        <v>28</v>
      </c>
      <c r="C220">
        <v>198</v>
      </c>
      <c r="D220" t="s">
        <v>10</v>
      </c>
      <c r="E220">
        <v>11</v>
      </c>
      <c r="F220">
        <v>4</v>
      </c>
      <c r="G220">
        <v>26</v>
      </c>
      <c r="H220">
        <v>0</v>
      </c>
      <c r="I220">
        <v>0</v>
      </c>
      <c r="L220">
        <v>13</v>
      </c>
      <c r="M220">
        <v>1.3220000000000001</v>
      </c>
      <c r="N220">
        <v>0</v>
      </c>
      <c r="O220">
        <v>2.3636363636363638</v>
      </c>
      <c r="P220">
        <v>0</v>
      </c>
      <c r="Q220">
        <v>0</v>
      </c>
    </row>
    <row r="221" spans="1:20" x14ac:dyDescent="0.25">
      <c r="A221">
        <v>2021</v>
      </c>
      <c r="B221" t="s">
        <v>28</v>
      </c>
      <c r="C221">
        <v>198</v>
      </c>
      <c r="D221" t="s">
        <v>31</v>
      </c>
      <c r="E221">
        <v>9</v>
      </c>
      <c r="F221">
        <v>4</v>
      </c>
      <c r="G221">
        <v>15</v>
      </c>
      <c r="H221">
        <v>0</v>
      </c>
      <c r="I221">
        <v>0</v>
      </c>
      <c r="L221">
        <v>9</v>
      </c>
      <c r="M221">
        <v>0.52900000000000003</v>
      </c>
      <c r="N221">
        <v>0</v>
      </c>
      <c r="O221">
        <v>1.6666666666666667</v>
      </c>
      <c r="P221">
        <v>0</v>
      </c>
      <c r="Q221">
        <v>0</v>
      </c>
    </row>
    <row r="222" spans="1:20" x14ac:dyDescent="0.25">
      <c r="A222">
        <v>2021</v>
      </c>
      <c r="B222" t="s">
        <v>28</v>
      </c>
      <c r="C222">
        <v>198</v>
      </c>
      <c r="D222" t="s">
        <v>32</v>
      </c>
      <c r="E222">
        <v>7</v>
      </c>
      <c r="F222">
        <v>3</v>
      </c>
      <c r="G222">
        <v>10</v>
      </c>
      <c r="H222">
        <v>0</v>
      </c>
      <c r="I222">
        <v>0</v>
      </c>
      <c r="L222">
        <v>1</v>
      </c>
      <c r="M222">
        <v>0.121</v>
      </c>
      <c r="N222">
        <v>0</v>
      </c>
      <c r="O222">
        <v>1.4285714285714286</v>
      </c>
      <c r="P222">
        <v>0</v>
      </c>
      <c r="Q222">
        <v>0</v>
      </c>
    </row>
    <row r="223" spans="1:20" x14ac:dyDescent="0.25">
      <c r="A223">
        <v>2021</v>
      </c>
      <c r="B223" t="s">
        <v>28</v>
      </c>
      <c r="C223">
        <v>198</v>
      </c>
      <c r="D223" t="s">
        <v>33</v>
      </c>
      <c r="G223">
        <v>36</v>
      </c>
      <c r="H223">
        <v>0</v>
      </c>
      <c r="I223">
        <v>0</v>
      </c>
      <c r="L223">
        <v>32</v>
      </c>
      <c r="M223">
        <v>3.403</v>
      </c>
      <c r="N223">
        <v>0</v>
      </c>
      <c r="O223" t="e">
        <v>#DIV/0!</v>
      </c>
      <c r="P223" t="e">
        <v>#DIV/0!</v>
      </c>
    </row>
    <row r="224" spans="1:20" x14ac:dyDescent="0.25">
      <c r="A224">
        <v>2021</v>
      </c>
      <c r="B224" t="s">
        <v>28</v>
      </c>
      <c r="C224">
        <v>199</v>
      </c>
      <c r="D224" t="s">
        <v>10</v>
      </c>
      <c r="E224">
        <v>14</v>
      </c>
      <c r="F224">
        <v>4</v>
      </c>
      <c r="G224">
        <v>23</v>
      </c>
      <c r="H224">
        <v>0</v>
      </c>
      <c r="I224">
        <v>0</v>
      </c>
      <c r="L224">
        <v>23</v>
      </c>
      <c r="M224">
        <v>1.5049999999999999</v>
      </c>
      <c r="N224">
        <v>0</v>
      </c>
      <c r="O224">
        <v>1.6428571428571428</v>
      </c>
      <c r="P224">
        <v>0</v>
      </c>
      <c r="Q224">
        <v>0</v>
      </c>
    </row>
    <row r="225" spans="1:20" x14ac:dyDescent="0.25">
      <c r="A225">
        <v>2021</v>
      </c>
      <c r="B225" t="s">
        <v>28</v>
      </c>
      <c r="C225">
        <v>199</v>
      </c>
      <c r="D225" t="s">
        <v>31</v>
      </c>
      <c r="E225">
        <v>7</v>
      </c>
      <c r="F225">
        <v>4</v>
      </c>
      <c r="G225">
        <v>22</v>
      </c>
      <c r="I225">
        <v>0</v>
      </c>
      <c r="N225">
        <v>0</v>
      </c>
      <c r="O225">
        <v>3.1428571428571428</v>
      </c>
      <c r="P225">
        <v>0</v>
      </c>
      <c r="Q225">
        <v>0</v>
      </c>
    </row>
    <row r="226" spans="1:20" x14ac:dyDescent="0.25">
      <c r="A226">
        <v>2021</v>
      </c>
      <c r="B226" t="s">
        <v>28</v>
      </c>
      <c r="C226">
        <v>199</v>
      </c>
      <c r="D226" t="s">
        <v>32</v>
      </c>
      <c r="E226">
        <v>4</v>
      </c>
      <c r="F226">
        <v>2</v>
      </c>
      <c r="G226">
        <v>12</v>
      </c>
      <c r="H226">
        <v>0</v>
      </c>
      <c r="I226">
        <v>0</v>
      </c>
      <c r="L226">
        <v>6</v>
      </c>
      <c r="M226">
        <v>0.253</v>
      </c>
      <c r="N226">
        <v>0</v>
      </c>
      <c r="O226">
        <v>3</v>
      </c>
      <c r="P226">
        <v>0</v>
      </c>
      <c r="Q226">
        <v>0</v>
      </c>
    </row>
    <row r="227" spans="1:20" x14ac:dyDescent="0.25">
      <c r="A227">
        <v>2021</v>
      </c>
      <c r="B227" t="s">
        <v>28</v>
      </c>
      <c r="C227">
        <v>199</v>
      </c>
      <c r="D227" t="s">
        <v>33</v>
      </c>
      <c r="E227">
        <v>4</v>
      </c>
      <c r="F227">
        <v>3</v>
      </c>
      <c r="G227">
        <v>11</v>
      </c>
      <c r="H227">
        <v>0</v>
      </c>
      <c r="I227">
        <v>0</v>
      </c>
      <c r="L227">
        <v>5</v>
      </c>
      <c r="M227">
        <v>0.16300000000000001</v>
      </c>
      <c r="N227">
        <v>0</v>
      </c>
      <c r="O227">
        <v>2.75</v>
      </c>
      <c r="P227">
        <v>0</v>
      </c>
      <c r="Q227">
        <v>0</v>
      </c>
    </row>
    <row r="228" spans="1:20" x14ac:dyDescent="0.25">
      <c r="A228">
        <v>2021</v>
      </c>
      <c r="B228" t="s">
        <v>28</v>
      </c>
      <c r="C228">
        <v>208</v>
      </c>
      <c r="D228" t="s">
        <v>10</v>
      </c>
      <c r="E228">
        <v>6</v>
      </c>
      <c r="F228">
        <v>3</v>
      </c>
      <c r="G228">
        <v>2</v>
      </c>
      <c r="H228">
        <v>0</v>
      </c>
      <c r="I228">
        <v>0</v>
      </c>
      <c r="L228">
        <v>4</v>
      </c>
      <c r="M228">
        <v>0.49099999999999999</v>
      </c>
      <c r="N228">
        <v>0</v>
      </c>
      <c r="O228">
        <v>0.33333333333333331</v>
      </c>
      <c r="P228">
        <v>0</v>
      </c>
      <c r="Q228">
        <v>0</v>
      </c>
    </row>
    <row r="229" spans="1:20" x14ac:dyDescent="0.25">
      <c r="A229">
        <v>2021</v>
      </c>
      <c r="B229" t="s">
        <v>28</v>
      </c>
      <c r="C229">
        <v>208</v>
      </c>
      <c r="D229" t="s">
        <v>31</v>
      </c>
      <c r="E229">
        <v>2</v>
      </c>
      <c r="F229">
        <v>2</v>
      </c>
      <c r="G229">
        <v>1</v>
      </c>
      <c r="H229">
        <v>1</v>
      </c>
      <c r="I229">
        <v>1</v>
      </c>
      <c r="J229">
        <v>4.2629999999999999</v>
      </c>
      <c r="K229">
        <v>0.91600000000000004</v>
      </c>
      <c r="L229">
        <v>4</v>
      </c>
      <c r="M229">
        <v>0.28199999999999997</v>
      </c>
      <c r="N229">
        <v>100</v>
      </c>
      <c r="O229">
        <v>0.5</v>
      </c>
      <c r="P229">
        <v>0.5</v>
      </c>
      <c r="Q229">
        <v>0.5</v>
      </c>
      <c r="R229">
        <v>4</v>
      </c>
      <c r="S229">
        <v>0.28199999999999997</v>
      </c>
      <c r="T229">
        <v>0.30786026200873357</v>
      </c>
    </row>
    <row r="230" spans="1:20" x14ac:dyDescent="0.25">
      <c r="A230">
        <v>2021</v>
      </c>
      <c r="B230" t="s">
        <v>28</v>
      </c>
      <c r="C230">
        <v>208</v>
      </c>
      <c r="D230" t="s">
        <v>32</v>
      </c>
      <c r="E230">
        <v>3</v>
      </c>
      <c r="F230">
        <v>2</v>
      </c>
      <c r="G230">
        <v>2</v>
      </c>
      <c r="H230">
        <v>0</v>
      </c>
      <c r="I230">
        <v>0</v>
      </c>
      <c r="L230">
        <v>4</v>
      </c>
      <c r="M230">
        <v>0.40600000000000003</v>
      </c>
      <c r="N230">
        <v>0</v>
      </c>
      <c r="O230">
        <v>0.66666666666666663</v>
      </c>
      <c r="P230">
        <v>0</v>
      </c>
      <c r="Q230">
        <v>0</v>
      </c>
    </row>
    <row r="231" spans="1:20" x14ac:dyDescent="0.25">
      <c r="A231">
        <v>2021</v>
      </c>
      <c r="B231" t="s">
        <v>28</v>
      </c>
      <c r="C231">
        <v>208</v>
      </c>
      <c r="D231" t="s">
        <v>33</v>
      </c>
      <c r="E231">
        <v>2</v>
      </c>
      <c r="F231">
        <v>2</v>
      </c>
      <c r="G231">
        <v>6</v>
      </c>
      <c r="H231">
        <v>0</v>
      </c>
      <c r="I231">
        <v>0</v>
      </c>
      <c r="L231">
        <v>4</v>
      </c>
      <c r="M231">
        <v>0.33100000000000002</v>
      </c>
      <c r="N231">
        <v>0</v>
      </c>
      <c r="O231">
        <v>3</v>
      </c>
      <c r="P231">
        <v>0</v>
      </c>
      <c r="Q231">
        <v>0</v>
      </c>
    </row>
    <row r="232" spans="1:20" x14ac:dyDescent="0.25">
      <c r="A232">
        <v>2021</v>
      </c>
      <c r="B232" t="s">
        <v>29</v>
      </c>
      <c r="C232">
        <v>221</v>
      </c>
      <c r="D232" t="s">
        <v>10</v>
      </c>
      <c r="E232">
        <v>9</v>
      </c>
      <c r="F232">
        <v>4</v>
      </c>
      <c r="G232">
        <v>17</v>
      </c>
      <c r="H232">
        <v>0</v>
      </c>
      <c r="I232">
        <v>0</v>
      </c>
      <c r="L232">
        <v>2</v>
      </c>
      <c r="M232">
        <v>8.2000000000000003E-2</v>
      </c>
      <c r="N232">
        <v>0</v>
      </c>
      <c r="O232">
        <v>1.8888888888888888</v>
      </c>
      <c r="P232">
        <v>0</v>
      </c>
      <c r="Q232">
        <v>0</v>
      </c>
    </row>
    <row r="233" spans="1:20" x14ac:dyDescent="0.25">
      <c r="A233">
        <v>2021</v>
      </c>
      <c r="B233" t="s">
        <v>29</v>
      </c>
      <c r="C233">
        <v>221</v>
      </c>
      <c r="D233" t="s">
        <v>31</v>
      </c>
      <c r="E233">
        <v>7</v>
      </c>
      <c r="F233">
        <v>4</v>
      </c>
      <c r="G233">
        <v>13</v>
      </c>
      <c r="H233">
        <v>0</v>
      </c>
      <c r="I233">
        <v>0</v>
      </c>
      <c r="L233">
        <v>4</v>
      </c>
      <c r="M233">
        <v>0.253</v>
      </c>
      <c r="N233">
        <v>0</v>
      </c>
      <c r="O233">
        <v>1.8571428571428572</v>
      </c>
      <c r="P233">
        <v>0</v>
      </c>
      <c r="Q233">
        <v>0</v>
      </c>
    </row>
    <row r="234" spans="1:20" x14ac:dyDescent="0.25">
      <c r="A234">
        <v>2021</v>
      </c>
      <c r="B234" t="s">
        <v>29</v>
      </c>
      <c r="C234">
        <v>221</v>
      </c>
      <c r="D234" t="s">
        <v>32</v>
      </c>
      <c r="E234">
        <v>8</v>
      </c>
      <c r="F234">
        <v>4</v>
      </c>
      <c r="G234">
        <v>18</v>
      </c>
      <c r="H234">
        <v>0</v>
      </c>
      <c r="I234">
        <v>0</v>
      </c>
      <c r="N234">
        <v>0</v>
      </c>
      <c r="O234">
        <v>2.25</v>
      </c>
      <c r="P234">
        <v>0</v>
      </c>
      <c r="Q234">
        <v>0</v>
      </c>
    </row>
    <row r="235" spans="1:20" x14ac:dyDescent="0.25">
      <c r="A235">
        <v>2021</v>
      </c>
      <c r="B235" t="s">
        <v>29</v>
      </c>
      <c r="C235">
        <v>221</v>
      </c>
      <c r="D235" t="s">
        <v>33</v>
      </c>
      <c r="E235">
        <v>12</v>
      </c>
      <c r="F235">
        <v>4</v>
      </c>
      <c r="G235">
        <v>28</v>
      </c>
      <c r="H235">
        <v>0</v>
      </c>
      <c r="I235">
        <v>0</v>
      </c>
      <c r="L235">
        <v>4</v>
      </c>
      <c r="M235">
        <v>0.26100000000000001</v>
      </c>
      <c r="N235">
        <v>0</v>
      </c>
      <c r="O235">
        <v>2.3333333333333335</v>
      </c>
      <c r="P235">
        <v>0</v>
      </c>
      <c r="Q235">
        <v>0</v>
      </c>
    </row>
    <row r="236" spans="1:20" x14ac:dyDescent="0.25">
      <c r="A236">
        <v>2021</v>
      </c>
      <c r="B236" t="s">
        <v>29</v>
      </c>
      <c r="C236">
        <v>222</v>
      </c>
      <c r="D236" t="s">
        <v>10</v>
      </c>
      <c r="E236">
        <v>1.5</v>
      </c>
      <c r="F236">
        <v>1</v>
      </c>
      <c r="G236">
        <v>8</v>
      </c>
      <c r="H236">
        <v>0</v>
      </c>
      <c r="I236">
        <v>0</v>
      </c>
      <c r="L236">
        <v>3</v>
      </c>
      <c r="N236">
        <v>0</v>
      </c>
      <c r="O236">
        <v>5.333333333333333</v>
      </c>
      <c r="P236">
        <v>0</v>
      </c>
      <c r="Q236">
        <v>0</v>
      </c>
    </row>
    <row r="237" spans="1:20" x14ac:dyDescent="0.25">
      <c r="A237">
        <v>2021</v>
      </c>
      <c r="B237" t="s">
        <v>29</v>
      </c>
      <c r="C237">
        <v>222</v>
      </c>
      <c r="D237" t="s">
        <v>31</v>
      </c>
      <c r="E237">
        <v>8</v>
      </c>
      <c r="F237">
        <v>4</v>
      </c>
      <c r="G237">
        <v>21</v>
      </c>
      <c r="H237">
        <v>0</v>
      </c>
      <c r="I237">
        <v>0</v>
      </c>
      <c r="L237">
        <v>4</v>
      </c>
      <c r="M237">
        <v>7.9000000000000001E-2</v>
      </c>
      <c r="N237">
        <v>0</v>
      </c>
      <c r="O237">
        <v>2.625</v>
      </c>
      <c r="P237">
        <v>0</v>
      </c>
      <c r="Q237">
        <v>0</v>
      </c>
    </row>
    <row r="238" spans="1:20" x14ac:dyDescent="0.25">
      <c r="A238">
        <v>2021</v>
      </c>
      <c r="B238" t="s">
        <v>29</v>
      </c>
      <c r="C238">
        <v>222</v>
      </c>
      <c r="D238" t="s">
        <v>32</v>
      </c>
      <c r="E238">
        <v>7</v>
      </c>
      <c r="F238">
        <v>3</v>
      </c>
      <c r="G238">
        <v>16</v>
      </c>
      <c r="H238">
        <v>0</v>
      </c>
      <c r="I238">
        <v>0</v>
      </c>
      <c r="L238">
        <v>10</v>
      </c>
      <c r="M238">
        <v>0.20499999999999999</v>
      </c>
      <c r="N238">
        <v>0</v>
      </c>
      <c r="O238">
        <v>2.2857142857142856</v>
      </c>
      <c r="P238">
        <v>0</v>
      </c>
      <c r="Q238">
        <v>0</v>
      </c>
    </row>
    <row r="239" spans="1:20" x14ac:dyDescent="0.25">
      <c r="A239">
        <v>2021</v>
      </c>
      <c r="B239" t="s">
        <v>29</v>
      </c>
      <c r="C239">
        <v>222</v>
      </c>
      <c r="D239" t="s">
        <v>33</v>
      </c>
      <c r="E239">
        <v>3</v>
      </c>
      <c r="F239">
        <v>3</v>
      </c>
      <c r="G239">
        <v>11</v>
      </c>
      <c r="H239">
        <v>0</v>
      </c>
      <c r="I239">
        <v>0</v>
      </c>
      <c r="L239">
        <v>3</v>
      </c>
      <c r="M239">
        <v>0.42</v>
      </c>
      <c r="N239">
        <v>0</v>
      </c>
      <c r="O239">
        <v>3.6666666666666665</v>
      </c>
      <c r="P239">
        <v>0</v>
      </c>
      <c r="Q239">
        <v>0</v>
      </c>
    </row>
    <row r="240" spans="1:20" x14ac:dyDescent="0.25">
      <c r="A240">
        <v>2021</v>
      </c>
      <c r="B240" t="s">
        <v>29</v>
      </c>
      <c r="C240">
        <v>223</v>
      </c>
      <c r="D240" t="s">
        <v>10</v>
      </c>
      <c r="E240">
        <v>3</v>
      </c>
      <c r="F240">
        <v>2</v>
      </c>
      <c r="G240">
        <v>8</v>
      </c>
      <c r="H240">
        <v>0</v>
      </c>
      <c r="I240">
        <v>0</v>
      </c>
      <c r="L240">
        <v>4</v>
      </c>
      <c r="M240">
        <v>0.108</v>
      </c>
      <c r="N240">
        <v>0</v>
      </c>
      <c r="O240">
        <v>2.6666666666666665</v>
      </c>
      <c r="P240">
        <v>0</v>
      </c>
      <c r="Q240">
        <v>0</v>
      </c>
    </row>
    <row r="241" spans="1:20" x14ac:dyDescent="0.25">
      <c r="A241">
        <v>2021</v>
      </c>
      <c r="B241" t="s">
        <v>29</v>
      </c>
      <c r="C241">
        <v>223</v>
      </c>
      <c r="D241" t="s">
        <v>31</v>
      </c>
      <c r="E241">
        <v>6</v>
      </c>
      <c r="F241">
        <v>3</v>
      </c>
      <c r="G241">
        <v>10</v>
      </c>
      <c r="H241">
        <v>0</v>
      </c>
      <c r="I241">
        <v>0</v>
      </c>
      <c r="L241">
        <v>2</v>
      </c>
      <c r="M241">
        <v>0.187</v>
      </c>
      <c r="N241">
        <v>0</v>
      </c>
      <c r="O241">
        <v>1.6666666666666667</v>
      </c>
      <c r="P241">
        <v>0</v>
      </c>
      <c r="Q241">
        <v>0</v>
      </c>
    </row>
    <row r="242" spans="1:20" x14ac:dyDescent="0.25">
      <c r="A242">
        <v>2021</v>
      </c>
      <c r="B242" t="s">
        <v>29</v>
      </c>
      <c r="C242">
        <v>223</v>
      </c>
      <c r="D242" t="s">
        <v>32</v>
      </c>
      <c r="E242">
        <v>7</v>
      </c>
      <c r="F242">
        <v>4</v>
      </c>
      <c r="G242">
        <v>15</v>
      </c>
      <c r="H242">
        <v>0</v>
      </c>
      <c r="I242">
        <v>0</v>
      </c>
      <c r="L242">
        <v>2</v>
      </c>
      <c r="M242">
        <v>3.5999999999999997E-2</v>
      </c>
      <c r="N242">
        <v>0</v>
      </c>
      <c r="O242">
        <v>2.1428571428571428</v>
      </c>
      <c r="P242">
        <v>0</v>
      </c>
      <c r="Q242">
        <v>0</v>
      </c>
    </row>
    <row r="243" spans="1:20" x14ac:dyDescent="0.25">
      <c r="A243">
        <v>2021</v>
      </c>
      <c r="B243" t="s">
        <v>29</v>
      </c>
      <c r="C243">
        <v>223</v>
      </c>
      <c r="D243" t="s">
        <v>33</v>
      </c>
      <c r="E243">
        <v>4</v>
      </c>
      <c r="F243">
        <v>2</v>
      </c>
      <c r="G243">
        <v>6</v>
      </c>
      <c r="H243">
        <v>0</v>
      </c>
      <c r="I243">
        <v>0</v>
      </c>
      <c r="L243">
        <v>1</v>
      </c>
      <c r="M243">
        <v>0.16800000000000001</v>
      </c>
      <c r="N243">
        <v>0</v>
      </c>
      <c r="O243">
        <v>1.5</v>
      </c>
      <c r="P243">
        <v>0</v>
      </c>
      <c r="Q243">
        <v>0</v>
      </c>
    </row>
    <row r="244" spans="1:20" x14ac:dyDescent="0.25">
      <c r="A244">
        <v>2021</v>
      </c>
      <c r="B244" t="s">
        <v>29</v>
      </c>
      <c r="C244">
        <v>236</v>
      </c>
      <c r="D244" t="s">
        <v>10</v>
      </c>
      <c r="E244">
        <v>4</v>
      </c>
      <c r="F244">
        <v>2</v>
      </c>
      <c r="G244">
        <v>9</v>
      </c>
      <c r="H244">
        <v>0</v>
      </c>
      <c r="I244">
        <v>0</v>
      </c>
      <c r="L244">
        <v>1</v>
      </c>
      <c r="M244">
        <v>1.4999999999999999E-2</v>
      </c>
      <c r="N244">
        <v>0</v>
      </c>
      <c r="O244">
        <v>2.25</v>
      </c>
      <c r="P244">
        <v>0</v>
      </c>
      <c r="Q244">
        <v>0</v>
      </c>
    </row>
    <row r="245" spans="1:20" x14ac:dyDescent="0.25">
      <c r="A245">
        <v>2021</v>
      </c>
      <c r="B245" t="s">
        <v>29</v>
      </c>
      <c r="C245">
        <v>236</v>
      </c>
      <c r="D245" t="s">
        <v>31</v>
      </c>
      <c r="E245">
        <v>6</v>
      </c>
      <c r="F245">
        <v>4</v>
      </c>
      <c r="G245">
        <v>12</v>
      </c>
      <c r="H245">
        <v>0</v>
      </c>
      <c r="I245">
        <v>0</v>
      </c>
      <c r="L245">
        <v>4</v>
      </c>
      <c r="M245">
        <v>0.16500000000000001</v>
      </c>
      <c r="N245">
        <v>0</v>
      </c>
      <c r="O245">
        <v>2</v>
      </c>
      <c r="P245">
        <v>0</v>
      </c>
      <c r="Q245">
        <v>0</v>
      </c>
    </row>
    <row r="246" spans="1:20" x14ac:dyDescent="0.25">
      <c r="A246">
        <v>2021</v>
      </c>
      <c r="B246" t="s">
        <v>29</v>
      </c>
      <c r="C246">
        <v>236</v>
      </c>
      <c r="D246" t="s">
        <v>32</v>
      </c>
      <c r="E246">
        <v>7</v>
      </c>
      <c r="F246">
        <v>4</v>
      </c>
      <c r="G246">
        <v>19</v>
      </c>
      <c r="H246">
        <v>0</v>
      </c>
      <c r="I246">
        <v>0</v>
      </c>
      <c r="L246">
        <v>9</v>
      </c>
      <c r="M246">
        <v>0.40500000000000003</v>
      </c>
      <c r="N246">
        <v>0</v>
      </c>
      <c r="O246">
        <v>2.7142857142857144</v>
      </c>
      <c r="P246">
        <v>0</v>
      </c>
      <c r="Q246">
        <v>0</v>
      </c>
    </row>
    <row r="247" spans="1:20" x14ac:dyDescent="0.25">
      <c r="A247">
        <v>2021</v>
      </c>
      <c r="B247" t="s">
        <v>29</v>
      </c>
      <c r="C247">
        <v>236</v>
      </c>
      <c r="D247" t="s">
        <v>33</v>
      </c>
      <c r="E247">
        <v>3</v>
      </c>
      <c r="F247">
        <v>2</v>
      </c>
      <c r="G247">
        <v>6</v>
      </c>
      <c r="H247">
        <v>0</v>
      </c>
      <c r="I247">
        <v>0</v>
      </c>
      <c r="L247">
        <v>0</v>
      </c>
      <c r="N247">
        <v>0</v>
      </c>
      <c r="O247">
        <v>2</v>
      </c>
      <c r="P247">
        <v>0</v>
      </c>
      <c r="Q247">
        <v>0</v>
      </c>
    </row>
    <row r="248" spans="1:20" x14ac:dyDescent="0.25">
      <c r="A248">
        <v>2021</v>
      </c>
      <c r="B248" t="s">
        <v>29</v>
      </c>
      <c r="C248">
        <v>260</v>
      </c>
      <c r="D248" t="s">
        <v>10</v>
      </c>
      <c r="E248">
        <v>7</v>
      </c>
      <c r="F248">
        <v>3</v>
      </c>
      <c r="G248">
        <v>13</v>
      </c>
      <c r="H248">
        <v>0</v>
      </c>
      <c r="I248">
        <v>0</v>
      </c>
      <c r="L248">
        <v>0</v>
      </c>
      <c r="N248">
        <v>0</v>
      </c>
      <c r="O248">
        <v>1.8571428571428572</v>
      </c>
      <c r="P248">
        <v>0</v>
      </c>
      <c r="Q248">
        <v>0</v>
      </c>
    </row>
    <row r="249" spans="1:20" x14ac:dyDescent="0.25">
      <c r="A249">
        <v>2021</v>
      </c>
      <c r="B249" t="s">
        <v>29</v>
      </c>
      <c r="C249">
        <v>260</v>
      </c>
      <c r="D249" t="s">
        <v>31</v>
      </c>
      <c r="E249">
        <v>4</v>
      </c>
      <c r="F249">
        <v>2</v>
      </c>
      <c r="G249">
        <v>18</v>
      </c>
      <c r="H249">
        <v>0</v>
      </c>
      <c r="I249">
        <v>0</v>
      </c>
      <c r="L249">
        <v>4</v>
      </c>
      <c r="M249">
        <v>0.17</v>
      </c>
      <c r="N249">
        <v>0</v>
      </c>
      <c r="O249">
        <v>4.5</v>
      </c>
      <c r="P249">
        <v>0</v>
      </c>
      <c r="Q249">
        <v>0</v>
      </c>
    </row>
    <row r="250" spans="1:20" x14ac:dyDescent="0.25">
      <c r="A250">
        <v>2021</v>
      </c>
      <c r="B250" t="s">
        <v>29</v>
      </c>
      <c r="C250">
        <v>260</v>
      </c>
      <c r="D250" t="s">
        <v>32</v>
      </c>
      <c r="E250">
        <v>8</v>
      </c>
      <c r="F250">
        <v>3</v>
      </c>
      <c r="G250">
        <v>15</v>
      </c>
      <c r="H250">
        <v>0</v>
      </c>
      <c r="I250">
        <v>0</v>
      </c>
      <c r="L250">
        <v>5</v>
      </c>
      <c r="M250">
        <v>0.23100000000000001</v>
      </c>
      <c r="N250">
        <v>0</v>
      </c>
      <c r="O250">
        <v>1.875</v>
      </c>
      <c r="P250">
        <v>0</v>
      </c>
      <c r="Q250">
        <v>0</v>
      </c>
    </row>
    <row r="251" spans="1:20" x14ac:dyDescent="0.25">
      <c r="A251">
        <v>2021</v>
      </c>
      <c r="B251" t="s">
        <v>29</v>
      </c>
      <c r="C251">
        <v>260</v>
      </c>
      <c r="D251" t="s">
        <v>33</v>
      </c>
      <c r="E251">
        <v>7</v>
      </c>
      <c r="F251">
        <v>3</v>
      </c>
      <c r="G251">
        <v>18</v>
      </c>
      <c r="H251">
        <v>0</v>
      </c>
      <c r="I251">
        <v>0</v>
      </c>
      <c r="L251">
        <v>0</v>
      </c>
      <c r="N251">
        <v>0</v>
      </c>
      <c r="O251">
        <v>2.5714285714285716</v>
      </c>
      <c r="P251">
        <v>0</v>
      </c>
      <c r="Q251">
        <v>0</v>
      </c>
    </row>
    <row r="252" spans="1:20" x14ac:dyDescent="0.25">
      <c r="A252">
        <v>2021</v>
      </c>
      <c r="B252" t="s">
        <v>29</v>
      </c>
      <c r="C252">
        <v>261</v>
      </c>
      <c r="D252" t="s">
        <v>10</v>
      </c>
      <c r="E252">
        <v>5</v>
      </c>
      <c r="F252">
        <v>3</v>
      </c>
      <c r="G252">
        <v>14</v>
      </c>
      <c r="H252">
        <v>0</v>
      </c>
      <c r="I252">
        <v>0</v>
      </c>
      <c r="L252">
        <v>0</v>
      </c>
      <c r="N252">
        <v>0</v>
      </c>
      <c r="O252">
        <v>2.8</v>
      </c>
      <c r="P252">
        <v>0</v>
      </c>
      <c r="Q252">
        <v>0</v>
      </c>
    </row>
    <row r="253" spans="1:20" x14ac:dyDescent="0.25">
      <c r="A253">
        <v>2021</v>
      </c>
      <c r="B253" t="s">
        <v>29</v>
      </c>
      <c r="C253">
        <v>261</v>
      </c>
      <c r="D253" t="s">
        <v>31</v>
      </c>
      <c r="E253">
        <v>8</v>
      </c>
      <c r="F253">
        <v>3</v>
      </c>
      <c r="G253">
        <v>12</v>
      </c>
      <c r="H253">
        <v>0</v>
      </c>
      <c r="I253">
        <v>0</v>
      </c>
      <c r="L253">
        <v>0</v>
      </c>
      <c r="N253">
        <v>0</v>
      </c>
      <c r="O253">
        <v>1.5</v>
      </c>
      <c r="P253">
        <v>0</v>
      </c>
      <c r="Q253">
        <v>0</v>
      </c>
    </row>
    <row r="254" spans="1:20" x14ac:dyDescent="0.25">
      <c r="A254">
        <v>2021</v>
      </c>
      <c r="B254" t="s">
        <v>29</v>
      </c>
      <c r="C254">
        <v>261</v>
      </c>
      <c r="D254" t="s">
        <v>32</v>
      </c>
      <c r="E254">
        <v>7</v>
      </c>
      <c r="F254">
        <v>3</v>
      </c>
      <c r="G254">
        <v>12</v>
      </c>
      <c r="H254">
        <v>0</v>
      </c>
      <c r="I254">
        <v>0</v>
      </c>
      <c r="L254">
        <v>1</v>
      </c>
      <c r="M254">
        <v>6.4000000000000001E-2</v>
      </c>
      <c r="N254">
        <v>0</v>
      </c>
      <c r="O254">
        <v>1.7142857142857142</v>
      </c>
      <c r="P254">
        <v>0</v>
      </c>
      <c r="Q254">
        <v>0</v>
      </c>
    </row>
    <row r="255" spans="1:20" x14ac:dyDescent="0.25">
      <c r="A255">
        <v>2021</v>
      </c>
      <c r="B255" t="s">
        <v>29</v>
      </c>
      <c r="C255">
        <v>261</v>
      </c>
      <c r="D255" t="s">
        <v>33</v>
      </c>
      <c r="E255">
        <v>7</v>
      </c>
      <c r="F255">
        <v>3</v>
      </c>
      <c r="G255">
        <v>18</v>
      </c>
      <c r="H255">
        <v>0</v>
      </c>
      <c r="I255">
        <v>0</v>
      </c>
      <c r="L255">
        <v>0</v>
      </c>
      <c r="N255">
        <v>0</v>
      </c>
      <c r="O255">
        <v>2.5714285714285716</v>
      </c>
      <c r="P255">
        <v>0</v>
      </c>
      <c r="Q255">
        <v>0</v>
      </c>
    </row>
    <row r="256" spans="1:20" x14ac:dyDescent="0.25">
      <c r="A256">
        <v>2021</v>
      </c>
      <c r="B256" t="s">
        <v>29</v>
      </c>
      <c r="C256">
        <v>262</v>
      </c>
      <c r="D256" t="s">
        <v>10</v>
      </c>
      <c r="E256">
        <v>15</v>
      </c>
      <c r="F256">
        <v>4</v>
      </c>
      <c r="G256">
        <v>17</v>
      </c>
      <c r="H256">
        <v>1</v>
      </c>
      <c r="I256">
        <v>1</v>
      </c>
      <c r="J256">
        <v>1.4159999999999999</v>
      </c>
      <c r="K256">
        <v>0.20699999999999999</v>
      </c>
      <c r="L256">
        <v>8</v>
      </c>
      <c r="M256">
        <v>0.39200000000000002</v>
      </c>
      <c r="N256">
        <v>5.8823529411764701</v>
      </c>
      <c r="O256">
        <v>1.1333333333333333</v>
      </c>
      <c r="P256">
        <v>6.6666666666666666E-2</v>
      </c>
      <c r="Q256">
        <v>0.25</v>
      </c>
      <c r="R256">
        <v>8</v>
      </c>
      <c r="S256">
        <v>0.39200000000000002</v>
      </c>
      <c r="T256">
        <v>1.8937198067632852</v>
      </c>
    </row>
    <row r="257" spans="1:17" x14ac:dyDescent="0.25">
      <c r="A257">
        <v>2021</v>
      </c>
      <c r="B257" t="s">
        <v>29</v>
      </c>
      <c r="C257">
        <v>262</v>
      </c>
      <c r="D257" t="s">
        <v>31</v>
      </c>
      <c r="E257">
        <v>4</v>
      </c>
      <c r="F257">
        <v>2</v>
      </c>
      <c r="G257">
        <v>4</v>
      </c>
      <c r="H257">
        <v>0</v>
      </c>
      <c r="I257">
        <v>0</v>
      </c>
      <c r="L257">
        <v>3</v>
      </c>
      <c r="M257">
        <v>0.17199999999999999</v>
      </c>
      <c r="N257">
        <v>0</v>
      </c>
      <c r="O257">
        <v>1</v>
      </c>
      <c r="P257">
        <v>0</v>
      </c>
      <c r="Q257">
        <v>0</v>
      </c>
    </row>
    <row r="258" spans="1:17" x14ac:dyDescent="0.25">
      <c r="A258">
        <v>2021</v>
      </c>
      <c r="B258" t="s">
        <v>29</v>
      </c>
      <c r="C258">
        <v>262</v>
      </c>
      <c r="D258" t="s">
        <v>32</v>
      </c>
      <c r="E258">
        <v>8</v>
      </c>
      <c r="F258">
        <v>3</v>
      </c>
      <c r="G258">
        <v>8</v>
      </c>
      <c r="H258">
        <v>0</v>
      </c>
      <c r="I258">
        <v>0</v>
      </c>
      <c r="L258">
        <v>4</v>
      </c>
      <c r="M258">
        <v>0.26600000000000001</v>
      </c>
      <c r="N258">
        <v>0</v>
      </c>
      <c r="O258">
        <v>1</v>
      </c>
      <c r="P258">
        <v>0</v>
      </c>
      <c r="Q258">
        <v>0</v>
      </c>
    </row>
    <row r="259" spans="1:17" x14ac:dyDescent="0.25">
      <c r="A259">
        <v>2021</v>
      </c>
      <c r="B259" t="s">
        <v>29</v>
      </c>
      <c r="C259">
        <v>262</v>
      </c>
      <c r="D259" t="s">
        <v>33</v>
      </c>
      <c r="E259">
        <v>3</v>
      </c>
      <c r="F259">
        <v>2</v>
      </c>
      <c r="G259">
        <v>3</v>
      </c>
      <c r="H259">
        <v>0</v>
      </c>
      <c r="I259">
        <v>0</v>
      </c>
      <c r="L259">
        <v>0</v>
      </c>
      <c r="N259">
        <v>0</v>
      </c>
      <c r="O259">
        <v>1</v>
      </c>
      <c r="P259">
        <v>0</v>
      </c>
      <c r="Q259">
        <v>0</v>
      </c>
    </row>
    <row r="260" spans="1:17" x14ac:dyDescent="0.25">
      <c r="A260">
        <v>2021</v>
      </c>
      <c r="B260" t="s">
        <v>29</v>
      </c>
      <c r="C260">
        <v>271</v>
      </c>
      <c r="D260" t="s">
        <v>10</v>
      </c>
      <c r="E260">
        <v>11</v>
      </c>
      <c r="F260">
        <v>5</v>
      </c>
      <c r="G260">
        <v>18</v>
      </c>
      <c r="H260">
        <v>0</v>
      </c>
      <c r="I260">
        <v>0</v>
      </c>
      <c r="L260">
        <v>6</v>
      </c>
      <c r="M260">
        <v>0.34499999999999997</v>
      </c>
      <c r="N260">
        <v>0</v>
      </c>
      <c r="O260">
        <v>1.6363636363636365</v>
      </c>
      <c r="P260">
        <v>0</v>
      </c>
      <c r="Q260">
        <v>0</v>
      </c>
    </row>
    <row r="261" spans="1:17" x14ac:dyDescent="0.25">
      <c r="A261">
        <v>2021</v>
      </c>
      <c r="B261" t="s">
        <v>29</v>
      </c>
      <c r="C261">
        <v>271</v>
      </c>
      <c r="D261" t="s">
        <v>31</v>
      </c>
      <c r="E261">
        <v>10</v>
      </c>
      <c r="F261">
        <v>3</v>
      </c>
      <c r="G261">
        <v>17</v>
      </c>
      <c r="H261">
        <v>0</v>
      </c>
      <c r="I261">
        <v>0</v>
      </c>
      <c r="L261">
        <v>11</v>
      </c>
      <c r="M261">
        <v>0.61599999999999999</v>
      </c>
      <c r="N261">
        <v>0</v>
      </c>
      <c r="O261">
        <v>1.7</v>
      </c>
      <c r="P261">
        <v>0</v>
      </c>
      <c r="Q261">
        <v>0</v>
      </c>
    </row>
    <row r="262" spans="1:17" x14ac:dyDescent="0.25">
      <c r="A262">
        <v>2021</v>
      </c>
      <c r="B262" t="s">
        <v>29</v>
      </c>
      <c r="C262">
        <v>271</v>
      </c>
      <c r="D262" t="s">
        <v>32</v>
      </c>
      <c r="E262">
        <v>7</v>
      </c>
      <c r="F262">
        <v>3</v>
      </c>
      <c r="G262">
        <v>12</v>
      </c>
      <c r="H262">
        <v>0</v>
      </c>
      <c r="I262">
        <v>0</v>
      </c>
      <c r="L262">
        <v>2</v>
      </c>
      <c r="M262">
        <v>4.8000000000000001E-2</v>
      </c>
      <c r="N262">
        <v>0</v>
      </c>
      <c r="O262">
        <v>1.7142857142857142</v>
      </c>
      <c r="P262">
        <v>0</v>
      </c>
      <c r="Q262">
        <v>0</v>
      </c>
    </row>
    <row r="263" spans="1:17" x14ac:dyDescent="0.25">
      <c r="A263">
        <v>2021</v>
      </c>
      <c r="B263" t="s">
        <v>29</v>
      </c>
      <c r="C263">
        <v>271</v>
      </c>
      <c r="D263" t="s">
        <v>33</v>
      </c>
      <c r="E263">
        <v>5</v>
      </c>
      <c r="F263">
        <v>2</v>
      </c>
      <c r="G263">
        <v>5</v>
      </c>
      <c r="H263">
        <v>0</v>
      </c>
      <c r="I263">
        <v>0</v>
      </c>
      <c r="L263">
        <v>7</v>
      </c>
      <c r="M263">
        <v>0.60799999999999998</v>
      </c>
      <c r="N263">
        <v>0</v>
      </c>
      <c r="O263">
        <v>1</v>
      </c>
      <c r="P263">
        <v>0</v>
      </c>
      <c r="Q263">
        <v>0</v>
      </c>
    </row>
    <row r="264" spans="1:17" x14ac:dyDescent="0.25">
      <c r="A264">
        <v>2021</v>
      </c>
      <c r="B264" t="s">
        <v>29</v>
      </c>
      <c r="C264">
        <v>272</v>
      </c>
      <c r="D264" t="s">
        <v>10</v>
      </c>
      <c r="E264">
        <v>3</v>
      </c>
      <c r="F264">
        <v>2</v>
      </c>
      <c r="G264">
        <v>8</v>
      </c>
      <c r="H264">
        <v>0</v>
      </c>
      <c r="I264">
        <v>0</v>
      </c>
      <c r="L264">
        <v>0</v>
      </c>
      <c r="N264">
        <v>0</v>
      </c>
      <c r="O264">
        <v>2.6666666666666665</v>
      </c>
      <c r="P264">
        <v>0</v>
      </c>
      <c r="Q264">
        <v>0</v>
      </c>
    </row>
    <row r="265" spans="1:17" x14ac:dyDescent="0.25">
      <c r="A265">
        <v>2021</v>
      </c>
      <c r="B265" t="s">
        <v>29</v>
      </c>
      <c r="C265">
        <v>272</v>
      </c>
      <c r="D265" t="s">
        <v>31</v>
      </c>
      <c r="E265">
        <v>15</v>
      </c>
      <c r="F265">
        <v>4</v>
      </c>
      <c r="G265">
        <v>11</v>
      </c>
      <c r="H265">
        <v>0</v>
      </c>
      <c r="I265">
        <v>0</v>
      </c>
      <c r="L265">
        <v>7</v>
      </c>
      <c r="M265">
        <v>0.373</v>
      </c>
      <c r="N265">
        <v>0</v>
      </c>
      <c r="O265">
        <v>0.73333333333333328</v>
      </c>
      <c r="P265">
        <v>0</v>
      </c>
      <c r="Q265">
        <v>0</v>
      </c>
    </row>
    <row r="266" spans="1:17" x14ac:dyDescent="0.25">
      <c r="A266">
        <v>2021</v>
      </c>
      <c r="B266" t="s">
        <v>29</v>
      </c>
      <c r="C266">
        <v>272</v>
      </c>
      <c r="D266" t="s">
        <v>32</v>
      </c>
      <c r="E266">
        <v>9</v>
      </c>
      <c r="F266">
        <v>3</v>
      </c>
      <c r="G266">
        <v>14</v>
      </c>
      <c r="H266">
        <v>0</v>
      </c>
      <c r="I266">
        <v>0</v>
      </c>
      <c r="L266">
        <v>7</v>
      </c>
      <c r="M266">
        <v>0.55100000000000005</v>
      </c>
      <c r="N266">
        <v>0</v>
      </c>
      <c r="O266">
        <v>1.5555555555555556</v>
      </c>
      <c r="P266">
        <v>0</v>
      </c>
      <c r="Q266">
        <v>0</v>
      </c>
    </row>
    <row r="267" spans="1:17" x14ac:dyDescent="0.25">
      <c r="A267">
        <v>2021</v>
      </c>
      <c r="B267" t="s">
        <v>29</v>
      </c>
      <c r="C267">
        <v>272</v>
      </c>
      <c r="D267" t="s">
        <v>33</v>
      </c>
      <c r="E267">
        <v>10</v>
      </c>
      <c r="F267">
        <v>3</v>
      </c>
      <c r="G267">
        <v>16</v>
      </c>
      <c r="H267">
        <v>0</v>
      </c>
      <c r="I267">
        <v>0</v>
      </c>
      <c r="L267">
        <v>8</v>
      </c>
      <c r="M267">
        <v>0.59199999999999997</v>
      </c>
      <c r="N267">
        <v>0</v>
      </c>
      <c r="O267">
        <v>1.6</v>
      </c>
      <c r="P267">
        <v>0</v>
      </c>
      <c r="Q267">
        <v>0</v>
      </c>
    </row>
    <row r="268" spans="1:17" x14ac:dyDescent="0.25">
      <c r="A268">
        <v>2021</v>
      </c>
      <c r="B268" t="s">
        <v>29</v>
      </c>
      <c r="C268">
        <v>274</v>
      </c>
      <c r="D268" t="s">
        <v>10</v>
      </c>
      <c r="E268">
        <v>9</v>
      </c>
      <c r="F268">
        <v>4</v>
      </c>
      <c r="G268">
        <v>11</v>
      </c>
      <c r="H268">
        <v>0</v>
      </c>
      <c r="I268">
        <v>0</v>
      </c>
      <c r="L268">
        <v>0</v>
      </c>
      <c r="N268">
        <v>0</v>
      </c>
      <c r="O268">
        <v>1.2222222222222223</v>
      </c>
      <c r="P268">
        <v>0</v>
      </c>
      <c r="Q268">
        <v>0</v>
      </c>
    </row>
    <row r="269" spans="1:17" x14ac:dyDescent="0.25">
      <c r="A269">
        <v>2021</v>
      </c>
      <c r="B269" t="s">
        <v>29</v>
      </c>
      <c r="C269">
        <v>274</v>
      </c>
      <c r="D269" t="s">
        <v>31</v>
      </c>
      <c r="E269">
        <v>15</v>
      </c>
      <c r="F269">
        <v>4</v>
      </c>
      <c r="G269">
        <v>16</v>
      </c>
      <c r="H269">
        <v>0</v>
      </c>
      <c r="I269">
        <v>0</v>
      </c>
      <c r="L269">
        <v>4</v>
      </c>
      <c r="M269">
        <v>0.222</v>
      </c>
      <c r="N269">
        <v>0</v>
      </c>
      <c r="O269">
        <v>1.0666666666666667</v>
      </c>
      <c r="P269">
        <v>0</v>
      </c>
      <c r="Q269">
        <v>0</v>
      </c>
    </row>
    <row r="270" spans="1:17" x14ac:dyDescent="0.25">
      <c r="A270">
        <v>2021</v>
      </c>
      <c r="B270" t="s">
        <v>29</v>
      </c>
      <c r="C270">
        <v>274</v>
      </c>
      <c r="D270" t="s">
        <v>32</v>
      </c>
      <c r="E270">
        <v>3</v>
      </c>
      <c r="F270">
        <v>1</v>
      </c>
      <c r="G270">
        <v>4</v>
      </c>
      <c r="H270">
        <v>0</v>
      </c>
      <c r="I270">
        <v>0</v>
      </c>
      <c r="L270">
        <v>0</v>
      </c>
      <c r="N270">
        <v>0</v>
      </c>
      <c r="O270">
        <v>1.3333333333333333</v>
      </c>
      <c r="P270">
        <v>0</v>
      </c>
      <c r="Q270">
        <v>0</v>
      </c>
    </row>
    <row r="271" spans="1:17" x14ac:dyDescent="0.25">
      <c r="A271">
        <v>2021</v>
      </c>
      <c r="B271" t="s">
        <v>29</v>
      </c>
      <c r="C271">
        <v>274</v>
      </c>
      <c r="D271" t="s">
        <v>33</v>
      </c>
      <c r="E271">
        <v>7</v>
      </c>
      <c r="F271">
        <v>3</v>
      </c>
      <c r="G271">
        <v>5</v>
      </c>
      <c r="H271">
        <v>0</v>
      </c>
      <c r="I271">
        <v>0</v>
      </c>
      <c r="L271">
        <v>5</v>
      </c>
      <c r="M271">
        <v>0.17399999999999999</v>
      </c>
      <c r="N271">
        <v>0</v>
      </c>
      <c r="O271">
        <v>0.7142857142857143</v>
      </c>
      <c r="P271">
        <v>0</v>
      </c>
      <c r="Q271">
        <v>0</v>
      </c>
    </row>
    <row r="272" spans="1:17" x14ac:dyDescent="0.25">
      <c r="A272">
        <v>2021</v>
      </c>
      <c r="B272" t="s">
        <v>29</v>
      </c>
      <c r="C272">
        <v>276</v>
      </c>
      <c r="D272" t="s">
        <v>10</v>
      </c>
      <c r="E272">
        <v>7</v>
      </c>
      <c r="F272">
        <v>3</v>
      </c>
      <c r="G272">
        <v>22</v>
      </c>
      <c r="H272">
        <v>0</v>
      </c>
      <c r="I272">
        <v>0</v>
      </c>
      <c r="L272">
        <v>2</v>
      </c>
      <c r="M272">
        <v>0.159</v>
      </c>
      <c r="N272">
        <v>0</v>
      </c>
      <c r="O272">
        <v>3.1428571428571428</v>
      </c>
      <c r="P272">
        <v>0</v>
      </c>
      <c r="Q272">
        <v>0</v>
      </c>
    </row>
    <row r="273" spans="1:20" x14ac:dyDescent="0.25">
      <c r="A273">
        <v>2021</v>
      </c>
      <c r="B273" t="s">
        <v>29</v>
      </c>
      <c r="C273">
        <v>276</v>
      </c>
      <c r="D273" t="s">
        <v>31</v>
      </c>
      <c r="E273">
        <v>3</v>
      </c>
      <c r="F273">
        <v>2</v>
      </c>
      <c r="G273">
        <v>11</v>
      </c>
      <c r="H273">
        <v>0</v>
      </c>
      <c r="I273">
        <v>0</v>
      </c>
      <c r="L273">
        <v>0</v>
      </c>
      <c r="N273">
        <v>0</v>
      </c>
      <c r="O273">
        <v>3.6666666666666665</v>
      </c>
      <c r="P273">
        <v>0</v>
      </c>
      <c r="Q273">
        <v>0</v>
      </c>
    </row>
    <row r="274" spans="1:20" x14ac:dyDescent="0.25">
      <c r="A274">
        <v>2021</v>
      </c>
      <c r="B274" t="s">
        <v>29</v>
      </c>
      <c r="C274">
        <v>276</v>
      </c>
      <c r="D274" t="s">
        <v>32</v>
      </c>
      <c r="E274">
        <v>14</v>
      </c>
      <c r="F274">
        <v>6</v>
      </c>
      <c r="G274">
        <v>28</v>
      </c>
      <c r="H274">
        <v>0</v>
      </c>
      <c r="I274">
        <v>0</v>
      </c>
      <c r="L274">
        <v>10</v>
      </c>
      <c r="M274">
        <v>0.76900000000000002</v>
      </c>
      <c r="N274">
        <v>0</v>
      </c>
      <c r="O274">
        <v>2</v>
      </c>
      <c r="P274">
        <v>0</v>
      </c>
      <c r="Q274">
        <v>0</v>
      </c>
    </row>
    <row r="275" spans="1:20" x14ac:dyDescent="0.25">
      <c r="A275">
        <v>2021</v>
      </c>
      <c r="B275" t="s">
        <v>29</v>
      </c>
      <c r="C275">
        <v>276</v>
      </c>
      <c r="D275" t="s">
        <v>33</v>
      </c>
      <c r="E275">
        <v>2</v>
      </c>
      <c r="F275">
        <v>2</v>
      </c>
      <c r="G275">
        <v>12</v>
      </c>
      <c r="H275">
        <v>0</v>
      </c>
      <c r="I275">
        <v>0</v>
      </c>
      <c r="L275">
        <v>3</v>
      </c>
      <c r="M275">
        <v>5.7000000000000002E-2</v>
      </c>
      <c r="N275">
        <v>0</v>
      </c>
      <c r="O275">
        <v>6</v>
      </c>
      <c r="P275">
        <v>0</v>
      </c>
      <c r="Q275">
        <v>0</v>
      </c>
    </row>
    <row r="276" spans="1:20" x14ac:dyDescent="0.25">
      <c r="A276">
        <v>2021</v>
      </c>
      <c r="B276" t="s">
        <v>29</v>
      </c>
      <c r="C276">
        <v>280</v>
      </c>
      <c r="D276" t="s">
        <v>10</v>
      </c>
      <c r="E276">
        <v>8</v>
      </c>
      <c r="F276">
        <v>3</v>
      </c>
      <c r="G276">
        <v>24</v>
      </c>
      <c r="H276">
        <v>0</v>
      </c>
      <c r="I276">
        <v>0</v>
      </c>
      <c r="L276">
        <v>0</v>
      </c>
      <c r="N276">
        <v>0</v>
      </c>
      <c r="O276">
        <v>3</v>
      </c>
      <c r="P276">
        <v>0</v>
      </c>
      <c r="Q276">
        <v>0</v>
      </c>
    </row>
    <row r="277" spans="1:20" x14ac:dyDescent="0.25">
      <c r="A277">
        <v>2021</v>
      </c>
      <c r="B277" t="s">
        <v>29</v>
      </c>
      <c r="C277">
        <v>280</v>
      </c>
      <c r="D277" t="s">
        <v>31</v>
      </c>
      <c r="E277">
        <v>2</v>
      </c>
      <c r="F277">
        <v>2</v>
      </c>
      <c r="G277">
        <v>12</v>
      </c>
      <c r="H277">
        <v>0</v>
      </c>
      <c r="I277">
        <v>0</v>
      </c>
      <c r="L277">
        <v>0</v>
      </c>
      <c r="N277">
        <v>0</v>
      </c>
      <c r="O277">
        <v>6</v>
      </c>
      <c r="P277">
        <v>0</v>
      </c>
      <c r="Q277">
        <v>0</v>
      </c>
    </row>
    <row r="278" spans="1:20" x14ac:dyDescent="0.25">
      <c r="A278">
        <v>2021</v>
      </c>
      <c r="B278" t="s">
        <v>29</v>
      </c>
      <c r="C278">
        <v>280</v>
      </c>
      <c r="D278" t="s">
        <v>32</v>
      </c>
      <c r="E278">
        <v>8</v>
      </c>
      <c r="F278">
        <v>4</v>
      </c>
      <c r="G278">
        <v>13</v>
      </c>
      <c r="H278">
        <v>4</v>
      </c>
      <c r="I278">
        <v>1</v>
      </c>
      <c r="J278">
        <v>16.852</v>
      </c>
      <c r="K278">
        <v>3.2679999999999998</v>
      </c>
      <c r="L278">
        <v>3</v>
      </c>
      <c r="M278">
        <v>0.11799999999999999</v>
      </c>
      <c r="N278">
        <v>30.76923076923077</v>
      </c>
      <c r="O278">
        <v>1.625</v>
      </c>
      <c r="P278">
        <v>0.5</v>
      </c>
      <c r="Q278">
        <v>1</v>
      </c>
      <c r="R278">
        <v>0.75</v>
      </c>
      <c r="S278">
        <v>2.9499999999999998E-2</v>
      </c>
      <c r="T278">
        <v>3.6107711138310891E-2</v>
      </c>
    </row>
    <row r="279" spans="1:20" x14ac:dyDescent="0.25">
      <c r="A279">
        <v>2021</v>
      </c>
      <c r="B279" t="s">
        <v>29</v>
      </c>
      <c r="C279">
        <v>280</v>
      </c>
      <c r="D279" t="s">
        <v>33</v>
      </c>
      <c r="E279">
        <v>7</v>
      </c>
      <c r="F279">
        <v>4</v>
      </c>
      <c r="G279">
        <v>22</v>
      </c>
      <c r="H279">
        <v>0</v>
      </c>
      <c r="I279">
        <v>0</v>
      </c>
      <c r="L279">
        <v>0</v>
      </c>
      <c r="N279">
        <v>0</v>
      </c>
      <c r="O279">
        <v>3.1428571428571428</v>
      </c>
      <c r="P279">
        <v>0</v>
      </c>
      <c r="Q279">
        <v>0</v>
      </c>
    </row>
    <row r="280" spans="1:20" x14ac:dyDescent="0.25">
      <c r="A280">
        <v>2021</v>
      </c>
      <c r="B280" t="s">
        <v>29</v>
      </c>
      <c r="C280">
        <v>281</v>
      </c>
      <c r="D280" t="s">
        <v>10</v>
      </c>
      <c r="E280">
        <v>8</v>
      </c>
      <c r="F280">
        <v>3</v>
      </c>
      <c r="G280">
        <v>15</v>
      </c>
      <c r="H280">
        <v>0</v>
      </c>
      <c r="I280">
        <v>0</v>
      </c>
      <c r="L280">
        <v>3</v>
      </c>
      <c r="M280">
        <v>0.14799999999999999</v>
      </c>
      <c r="N280">
        <v>0</v>
      </c>
      <c r="O280">
        <v>1.875</v>
      </c>
      <c r="P280">
        <v>0</v>
      </c>
      <c r="Q280">
        <v>0</v>
      </c>
    </row>
    <row r="281" spans="1:20" x14ac:dyDescent="0.25">
      <c r="A281">
        <v>2021</v>
      </c>
      <c r="B281" t="s">
        <v>29</v>
      </c>
      <c r="C281">
        <v>281</v>
      </c>
      <c r="D281" t="s">
        <v>31</v>
      </c>
      <c r="E281">
        <v>3</v>
      </c>
      <c r="F281">
        <v>2</v>
      </c>
      <c r="G281">
        <v>7</v>
      </c>
      <c r="H281">
        <v>0</v>
      </c>
      <c r="I281">
        <v>0</v>
      </c>
      <c r="L281">
        <v>2</v>
      </c>
      <c r="M281">
        <v>0.107</v>
      </c>
      <c r="N281">
        <v>0</v>
      </c>
      <c r="O281">
        <v>2.3333333333333335</v>
      </c>
      <c r="P281">
        <v>0</v>
      </c>
      <c r="Q281">
        <v>0</v>
      </c>
    </row>
    <row r="282" spans="1:20" x14ac:dyDescent="0.25">
      <c r="A282">
        <v>2021</v>
      </c>
      <c r="B282" t="s">
        <v>29</v>
      </c>
      <c r="C282">
        <v>281</v>
      </c>
      <c r="D282" t="s">
        <v>32</v>
      </c>
      <c r="E282">
        <v>7</v>
      </c>
      <c r="F282">
        <v>3</v>
      </c>
      <c r="G282">
        <v>17</v>
      </c>
      <c r="H282">
        <v>0</v>
      </c>
      <c r="I282">
        <v>0</v>
      </c>
      <c r="L282">
        <v>0</v>
      </c>
      <c r="N282">
        <v>0</v>
      </c>
      <c r="O282">
        <v>2.4285714285714284</v>
      </c>
      <c r="P282">
        <v>0</v>
      </c>
      <c r="Q282">
        <v>0</v>
      </c>
    </row>
    <row r="283" spans="1:20" x14ac:dyDescent="0.25">
      <c r="A283">
        <v>2021</v>
      </c>
      <c r="B283" t="s">
        <v>29</v>
      </c>
      <c r="C283">
        <v>281</v>
      </c>
      <c r="D283" t="s">
        <v>33</v>
      </c>
      <c r="E283">
        <v>3</v>
      </c>
      <c r="F283">
        <v>3</v>
      </c>
      <c r="G283">
        <v>8</v>
      </c>
      <c r="H283">
        <v>0</v>
      </c>
      <c r="I283">
        <v>0</v>
      </c>
      <c r="L283">
        <v>0</v>
      </c>
      <c r="N283">
        <v>0</v>
      </c>
      <c r="O283">
        <v>2.6666666666666665</v>
      </c>
      <c r="P283">
        <v>0</v>
      </c>
      <c r="Q283">
        <v>0</v>
      </c>
    </row>
    <row r="284" spans="1:20" x14ac:dyDescent="0.25">
      <c r="A284">
        <v>2021</v>
      </c>
      <c r="B284" t="s">
        <v>29</v>
      </c>
      <c r="C284">
        <v>284</v>
      </c>
      <c r="D284" t="s">
        <v>10</v>
      </c>
      <c r="E284">
        <v>12</v>
      </c>
      <c r="F284">
        <v>4</v>
      </c>
      <c r="G284">
        <v>16</v>
      </c>
      <c r="I284">
        <v>0</v>
      </c>
      <c r="N284">
        <v>0</v>
      </c>
      <c r="O284">
        <v>1.3333333333333333</v>
      </c>
      <c r="P284">
        <v>0</v>
      </c>
      <c r="Q284">
        <v>0</v>
      </c>
    </row>
    <row r="285" spans="1:20" x14ac:dyDescent="0.25">
      <c r="A285">
        <v>2021</v>
      </c>
      <c r="B285" t="s">
        <v>29</v>
      </c>
      <c r="C285">
        <v>284</v>
      </c>
      <c r="D285" t="s">
        <v>31</v>
      </c>
      <c r="E285">
        <v>6</v>
      </c>
      <c r="F285">
        <v>3</v>
      </c>
      <c r="G285">
        <v>19</v>
      </c>
      <c r="H285">
        <v>2</v>
      </c>
      <c r="I285">
        <v>1</v>
      </c>
      <c r="J285">
        <v>10.753</v>
      </c>
      <c r="K285">
        <v>2.6280000000000001</v>
      </c>
      <c r="L285">
        <v>0</v>
      </c>
      <c r="N285">
        <v>10.526315789473683</v>
      </c>
      <c r="O285">
        <v>3.1666666666666665</v>
      </c>
      <c r="P285">
        <v>0.33333333333333331</v>
      </c>
      <c r="Q285">
        <v>0.66666666666666663</v>
      </c>
      <c r="R285">
        <v>0</v>
      </c>
      <c r="S285">
        <v>0</v>
      </c>
      <c r="T285">
        <v>0</v>
      </c>
    </row>
    <row r="286" spans="1:20" x14ac:dyDescent="0.25">
      <c r="A286">
        <v>2021</v>
      </c>
      <c r="B286" t="s">
        <v>29</v>
      </c>
      <c r="C286">
        <v>284</v>
      </c>
      <c r="D286" t="s">
        <v>32</v>
      </c>
      <c r="E286">
        <v>8</v>
      </c>
      <c r="F286">
        <v>3</v>
      </c>
      <c r="G286">
        <v>21</v>
      </c>
      <c r="H286">
        <v>0</v>
      </c>
      <c r="I286">
        <v>0</v>
      </c>
      <c r="L286">
        <v>0</v>
      </c>
      <c r="N286">
        <v>0</v>
      </c>
      <c r="O286">
        <v>2.625</v>
      </c>
      <c r="P286">
        <v>0</v>
      </c>
      <c r="Q286">
        <v>0</v>
      </c>
    </row>
    <row r="287" spans="1:20" x14ac:dyDescent="0.25">
      <c r="A287">
        <v>2021</v>
      </c>
      <c r="B287" t="s">
        <v>29</v>
      </c>
      <c r="C287">
        <v>284</v>
      </c>
      <c r="D287" t="s">
        <v>33</v>
      </c>
      <c r="E287">
        <v>6</v>
      </c>
      <c r="F287">
        <v>3</v>
      </c>
      <c r="G287">
        <v>12</v>
      </c>
      <c r="H287">
        <v>0</v>
      </c>
      <c r="I287">
        <v>0</v>
      </c>
      <c r="L287">
        <v>4</v>
      </c>
      <c r="M287">
        <v>0.21199999999999999</v>
      </c>
      <c r="N287">
        <v>0</v>
      </c>
      <c r="O287">
        <v>2</v>
      </c>
      <c r="P287">
        <v>0</v>
      </c>
      <c r="Q287">
        <v>0</v>
      </c>
    </row>
    <row r="288" spans="1:20" x14ac:dyDescent="0.25">
      <c r="A288">
        <v>2021</v>
      </c>
      <c r="B288" t="s">
        <v>29</v>
      </c>
      <c r="C288">
        <v>285</v>
      </c>
      <c r="D288" t="s">
        <v>10</v>
      </c>
      <c r="E288">
        <v>13</v>
      </c>
      <c r="F288">
        <v>5</v>
      </c>
      <c r="G288">
        <v>20</v>
      </c>
      <c r="H288">
        <v>0</v>
      </c>
      <c r="I288">
        <v>0</v>
      </c>
      <c r="L288">
        <v>2</v>
      </c>
      <c r="M288">
        <v>7.2999999999999995E-2</v>
      </c>
      <c r="N288">
        <v>0</v>
      </c>
      <c r="O288">
        <v>1.5384615384615385</v>
      </c>
      <c r="P288">
        <v>0</v>
      </c>
      <c r="Q288">
        <v>0</v>
      </c>
    </row>
    <row r="289" spans="1:20" x14ac:dyDescent="0.25">
      <c r="A289">
        <v>2021</v>
      </c>
      <c r="B289" t="s">
        <v>29</v>
      </c>
      <c r="C289">
        <v>285</v>
      </c>
      <c r="D289" t="s">
        <v>31</v>
      </c>
      <c r="E289">
        <v>8</v>
      </c>
      <c r="F289">
        <v>4</v>
      </c>
      <c r="G289">
        <v>19</v>
      </c>
      <c r="H289">
        <v>1</v>
      </c>
      <c r="I289">
        <v>0</v>
      </c>
      <c r="J289">
        <v>3.0289999999999999</v>
      </c>
      <c r="K289">
        <v>0.57699999999999996</v>
      </c>
      <c r="L289">
        <v>4</v>
      </c>
      <c r="M289">
        <v>0.314</v>
      </c>
      <c r="N289">
        <v>5.2631578947368416</v>
      </c>
      <c r="O289">
        <v>2.375</v>
      </c>
      <c r="P289">
        <v>0.125</v>
      </c>
      <c r="Q289">
        <v>0.25</v>
      </c>
      <c r="R289">
        <v>4</v>
      </c>
      <c r="S289">
        <v>0.314</v>
      </c>
      <c r="T289">
        <v>0.54419410745233976</v>
      </c>
    </row>
    <row r="290" spans="1:20" x14ac:dyDescent="0.25">
      <c r="A290">
        <v>2021</v>
      </c>
      <c r="B290" t="s">
        <v>29</v>
      </c>
      <c r="C290">
        <v>285</v>
      </c>
      <c r="D290" t="s">
        <v>32</v>
      </c>
      <c r="E290">
        <v>17</v>
      </c>
      <c r="F290">
        <v>6</v>
      </c>
      <c r="G290">
        <v>24</v>
      </c>
      <c r="H290">
        <v>0</v>
      </c>
      <c r="I290">
        <v>0</v>
      </c>
      <c r="L290">
        <v>10</v>
      </c>
      <c r="M290">
        <v>0.48099999999999998</v>
      </c>
      <c r="N290">
        <v>0</v>
      </c>
      <c r="O290">
        <v>1.411764705882353</v>
      </c>
      <c r="P290">
        <v>0</v>
      </c>
      <c r="Q290">
        <v>0</v>
      </c>
    </row>
    <row r="291" spans="1:20" x14ac:dyDescent="0.25">
      <c r="A291">
        <v>2021</v>
      </c>
      <c r="B291" t="s">
        <v>29</v>
      </c>
      <c r="C291">
        <v>285</v>
      </c>
      <c r="D291" t="s">
        <v>33</v>
      </c>
      <c r="E291">
        <v>7</v>
      </c>
      <c r="F291">
        <v>4</v>
      </c>
      <c r="G291">
        <v>7</v>
      </c>
      <c r="H291">
        <v>0</v>
      </c>
      <c r="I291">
        <v>0</v>
      </c>
      <c r="L291">
        <v>0</v>
      </c>
      <c r="N291">
        <v>0</v>
      </c>
      <c r="O291">
        <v>1</v>
      </c>
      <c r="P291">
        <v>0</v>
      </c>
      <c r="Q291">
        <v>0</v>
      </c>
    </row>
    <row r="292" spans="1:20" x14ac:dyDescent="0.25">
      <c r="A292">
        <v>2021</v>
      </c>
      <c r="B292" t="s">
        <v>29</v>
      </c>
      <c r="C292">
        <v>286</v>
      </c>
      <c r="D292" t="s">
        <v>10</v>
      </c>
      <c r="E292">
        <v>14</v>
      </c>
      <c r="F292">
        <v>6</v>
      </c>
      <c r="G292">
        <v>22</v>
      </c>
      <c r="H292">
        <v>0</v>
      </c>
      <c r="I292">
        <v>0</v>
      </c>
      <c r="L292">
        <v>5</v>
      </c>
      <c r="M292">
        <v>0.28399999999999997</v>
      </c>
      <c r="N292">
        <v>0</v>
      </c>
      <c r="O292">
        <v>1.5714285714285714</v>
      </c>
      <c r="P292">
        <v>0</v>
      </c>
      <c r="Q292">
        <v>0</v>
      </c>
    </row>
    <row r="293" spans="1:20" x14ac:dyDescent="0.25">
      <c r="A293">
        <v>2021</v>
      </c>
      <c r="B293" t="s">
        <v>29</v>
      </c>
      <c r="C293">
        <v>286</v>
      </c>
      <c r="D293" t="s">
        <v>31</v>
      </c>
      <c r="E293">
        <v>4</v>
      </c>
      <c r="F293">
        <v>2</v>
      </c>
      <c r="G293">
        <v>4</v>
      </c>
      <c r="H293">
        <v>0</v>
      </c>
      <c r="I293">
        <v>0</v>
      </c>
      <c r="L293">
        <v>2</v>
      </c>
      <c r="M293">
        <v>0.11700000000000001</v>
      </c>
      <c r="N293">
        <v>0</v>
      </c>
      <c r="O293">
        <v>1</v>
      </c>
      <c r="P293">
        <v>0</v>
      </c>
      <c r="Q293">
        <v>0</v>
      </c>
    </row>
    <row r="294" spans="1:20" x14ac:dyDescent="0.25">
      <c r="A294">
        <v>2021</v>
      </c>
      <c r="B294" t="s">
        <v>29</v>
      </c>
      <c r="C294">
        <v>286</v>
      </c>
      <c r="D294" t="s">
        <v>32</v>
      </c>
      <c r="E294">
        <v>3</v>
      </c>
      <c r="F294">
        <v>2</v>
      </c>
      <c r="G294">
        <v>8</v>
      </c>
      <c r="H294">
        <v>0</v>
      </c>
      <c r="I294">
        <v>0</v>
      </c>
      <c r="L294">
        <v>0</v>
      </c>
      <c r="N294">
        <v>0</v>
      </c>
      <c r="O294">
        <v>2.6666666666666665</v>
      </c>
      <c r="P294">
        <v>0</v>
      </c>
      <c r="Q294">
        <v>0</v>
      </c>
    </row>
    <row r="295" spans="1:20" x14ac:dyDescent="0.25">
      <c r="A295">
        <v>2021</v>
      </c>
      <c r="B295" t="s">
        <v>29</v>
      </c>
      <c r="C295">
        <v>286</v>
      </c>
      <c r="D295" t="s">
        <v>33</v>
      </c>
      <c r="E295">
        <v>7</v>
      </c>
      <c r="F295">
        <v>4</v>
      </c>
      <c r="G295">
        <v>16</v>
      </c>
      <c r="H295">
        <v>0</v>
      </c>
      <c r="I295">
        <v>0</v>
      </c>
      <c r="L295">
        <v>4</v>
      </c>
      <c r="M295">
        <v>0.2</v>
      </c>
      <c r="N295">
        <v>0</v>
      </c>
      <c r="O295">
        <v>2.2857142857142856</v>
      </c>
      <c r="P295">
        <v>0</v>
      </c>
      <c r="Q295">
        <v>0</v>
      </c>
    </row>
    <row r="296" spans="1:20" x14ac:dyDescent="0.25">
      <c r="A296">
        <v>2021</v>
      </c>
      <c r="B296" t="s">
        <v>29</v>
      </c>
      <c r="C296">
        <v>287</v>
      </c>
      <c r="D296" t="s">
        <v>10</v>
      </c>
      <c r="E296">
        <v>2</v>
      </c>
      <c r="F296">
        <v>2</v>
      </c>
      <c r="G296">
        <v>3</v>
      </c>
      <c r="H296">
        <v>0</v>
      </c>
      <c r="I296">
        <v>0</v>
      </c>
      <c r="L296">
        <v>4</v>
      </c>
      <c r="M296">
        <v>0.42399999999999999</v>
      </c>
      <c r="N296">
        <v>0</v>
      </c>
      <c r="O296">
        <v>1.5</v>
      </c>
      <c r="P296">
        <v>0</v>
      </c>
      <c r="Q296">
        <v>0</v>
      </c>
    </row>
    <row r="297" spans="1:20" x14ac:dyDescent="0.25">
      <c r="A297">
        <v>2021</v>
      </c>
      <c r="B297" t="s">
        <v>29</v>
      </c>
      <c r="C297">
        <v>287</v>
      </c>
      <c r="D297" t="s">
        <v>31</v>
      </c>
      <c r="E297">
        <v>1</v>
      </c>
      <c r="F297">
        <v>1</v>
      </c>
      <c r="G297">
        <v>5</v>
      </c>
      <c r="H297">
        <v>0</v>
      </c>
      <c r="I297">
        <v>0</v>
      </c>
      <c r="L297">
        <v>0</v>
      </c>
      <c r="N297">
        <v>0</v>
      </c>
      <c r="O297">
        <v>5</v>
      </c>
      <c r="P297">
        <v>0</v>
      </c>
      <c r="Q297">
        <v>0</v>
      </c>
    </row>
    <row r="298" spans="1:20" x14ac:dyDescent="0.25">
      <c r="A298">
        <v>2021</v>
      </c>
      <c r="B298" t="s">
        <v>29</v>
      </c>
      <c r="C298">
        <v>287</v>
      </c>
      <c r="D298" t="s">
        <v>32</v>
      </c>
      <c r="E298">
        <v>2</v>
      </c>
      <c r="F298">
        <v>2</v>
      </c>
      <c r="G298">
        <v>6</v>
      </c>
      <c r="H298">
        <v>0</v>
      </c>
      <c r="I298">
        <v>0</v>
      </c>
      <c r="L298">
        <v>0</v>
      </c>
      <c r="N298">
        <v>0</v>
      </c>
      <c r="O298">
        <v>3</v>
      </c>
      <c r="P298">
        <v>0</v>
      </c>
      <c r="Q298">
        <v>0</v>
      </c>
    </row>
    <row r="299" spans="1:20" x14ac:dyDescent="0.25">
      <c r="A299">
        <v>2021</v>
      </c>
      <c r="B299" t="s">
        <v>29</v>
      </c>
      <c r="C299">
        <v>287</v>
      </c>
      <c r="D299" t="s">
        <v>33</v>
      </c>
      <c r="E299">
        <v>6</v>
      </c>
      <c r="F299">
        <v>3</v>
      </c>
      <c r="G299">
        <v>15</v>
      </c>
      <c r="H299">
        <v>0</v>
      </c>
      <c r="I299">
        <v>0</v>
      </c>
      <c r="L299">
        <v>3</v>
      </c>
      <c r="M299">
        <v>0.14699999999999999</v>
      </c>
      <c r="N299">
        <v>0</v>
      </c>
      <c r="O299">
        <v>2.5</v>
      </c>
      <c r="P299">
        <v>0</v>
      </c>
      <c r="Q299">
        <v>0</v>
      </c>
    </row>
    <row r="300" spans="1:20" x14ac:dyDescent="0.25">
      <c r="A300">
        <v>2021</v>
      </c>
      <c r="B300" t="s">
        <v>29</v>
      </c>
      <c r="C300">
        <v>288</v>
      </c>
      <c r="D300" t="s">
        <v>10</v>
      </c>
      <c r="E300">
        <v>5</v>
      </c>
      <c r="F300">
        <v>2</v>
      </c>
      <c r="G300">
        <v>21</v>
      </c>
      <c r="H300">
        <v>0</v>
      </c>
      <c r="I300">
        <v>0</v>
      </c>
      <c r="L300">
        <v>6</v>
      </c>
      <c r="M300">
        <v>0.57199999999999995</v>
      </c>
      <c r="N300">
        <v>0</v>
      </c>
      <c r="O300">
        <v>4.2</v>
      </c>
      <c r="P300">
        <v>0</v>
      </c>
      <c r="Q300">
        <v>0</v>
      </c>
    </row>
    <row r="301" spans="1:20" x14ac:dyDescent="0.25">
      <c r="A301">
        <v>2021</v>
      </c>
      <c r="B301" t="s">
        <v>29</v>
      </c>
      <c r="C301">
        <v>288</v>
      </c>
      <c r="D301" t="s">
        <v>31</v>
      </c>
      <c r="E301">
        <v>6</v>
      </c>
      <c r="F301">
        <v>2</v>
      </c>
      <c r="I301">
        <v>0</v>
      </c>
      <c r="L301">
        <v>2</v>
      </c>
      <c r="M301">
        <v>0.251</v>
      </c>
      <c r="O301">
        <v>0</v>
      </c>
      <c r="P301">
        <v>0</v>
      </c>
      <c r="Q301">
        <v>0</v>
      </c>
    </row>
    <row r="302" spans="1:20" x14ac:dyDescent="0.25">
      <c r="A302">
        <v>2021</v>
      </c>
      <c r="B302" t="s">
        <v>29</v>
      </c>
      <c r="C302">
        <v>288</v>
      </c>
      <c r="D302" t="s">
        <v>32</v>
      </c>
      <c r="E302">
        <v>15</v>
      </c>
      <c r="F302">
        <v>3</v>
      </c>
      <c r="I302">
        <v>0</v>
      </c>
      <c r="L302">
        <v>0</v>
      </c>
      <c r="O302">
        <v>0</v>
      </c>
      <c r="P302">
        <v>0</v>
      </c>
      <c r="Q302">
        <v>0</v>
      </c>
    </row>
    <row r="303" spans="1:20" x14ac:dyDescent="0.25">
      <c r="A303">
        <v>2021</v>
      </c>
      <c r="B303" t="s">
        <v>29</v>
      </c>
      <c r="C303">
        <v>288</v>
      </c>
      <c r="D303" t="s">
        <v>33</v>
      </c>
      <c r="E303">
        <v>5</v>
      </c>
      <c r="F303">
        <v>2</v>
      </c>
      <c r="G303">
        <v>6</v>
      </c>
      <c r="H303">
        <v>0</v>
      </c>
      <c r="I303">
        <v>0</v>
      </c>
      <c r="L303">
        <v>4</v>
      </c>
      <c r="M303">
        <v>0.14499999999999999</v>
      </c>
      <c r="N303">
        <v>0</v>
      </c>
      <c r="O303">
        <v>1.2</v>
      </c>
      <c r="P303">
        <v>0</v>
      </c>
      <c r="Q303">
        <v>0</v>
      </c>
    </row>
    <row r="304" spans="1:20" x14ac:dyDescent="0.25">
      <c r="A304">
        <v>2021</v>
      </c>
      <c r="B304" t="s">
        <v>29</v>
      </c>
      <c r="C304">
        <v>289</v>
      </c>
      <c r="D304" t="s">
        <v>10</v>
      </c>
      <c r="E304">
        <v>8</v>
      </c>
      <c r="F304">
        <v>4</v>
      </c>
      <c r="G304">
        <v>29</v>
      </c>
      <c r="H304">
        <v>0</v>
      </c>
      <c r="I304">
        <v>0</v>
      </c>
      <c r="L304">
        <v>0</v>
      </c>
      <c r="N304">
        <v>0</v>
      </c>
      <c r="O304">
        <v>3.625</v>
      </c>
      <c r="P304">
        <v>0</v>
      </c>
      <c r="Q304">
        <v>0</v>
      </c>
    </row>
    <row r="305" spans="1:20" x14ac:dyDescent="0.25">
      <c r="A305">
        <v>2021</v>
      </c>
      <c r="B305" t="s">
        <v>29</v>
      </c>
      <c r="C305">
        <v>289</v>
      </c>
      <c r="D305" t="s">
        <v>31</v>
      </c>
      <c r="E305">
        <v>12</v>
      </c>
      <c r="F305">
        <v>5</v>
      </c>
      <c r="G305">
        <v>51</v>
      </c>
      <c r="H305">
        <v>0</v>
      </c>
      <c r="I305">
        <v>0</v>
      </c>
      <c r="L305">
        <v>0</v>
      </c>
      <c r="N305">
        <v>0</v>
      </c>
      <c r="O305">
        <v>4.25</v>
      </c>
      <c r="P305">
        <v>0</v>
      </c>
      <c r="Q305">
        <v>0</v>
      </c>
    </row>
    <row r="306" spans="1:20" x14ac:dyDescent="0.25">
      <c r="A306">
        <v>2021</v>
      </c>
      <c r="B306" t="s">
        <v>29</v>
      </c>
      <c r="C306">
        <v>289</v>
      </c>
      <c r="D306" t="s">
        <v>32</v>
      </c>
      <c r="E306">
        <v>5</v>
      </c>
      <c r="F306">
        <v>3</v>
      </c>
      <c r="G306">
        <v>15</v>
      </c>
      <c r="H306">
        <v>0</v>
      </c>
      <c r="I306">
        <v>0</v>
      </c>
      <c r="L306">
        <v>0</v>
      </c>
      <c r="N306">
        <v>0</v>
      </c>
      <c r="O306">
        <v>3</v>
      </c>
      <c r="P306">
        <v>0</v>
      </c>
      <c r="Q306">
        <v>0</v>
      </c>
    </row>
    <row r="307" spans="1:20" x14ac:dyDescent="0.25">
      <c r="A307">
        <v>2021</v>
      </c>
      <c r="B307" t="s">
        <v>29</v>
      </c>
      <c r="C307">
        <v>289</v>
      </c>
      <c r="D307" t="s">
        <v>33</v>
      </c>
      <c r="E307">
        <v>7</v>
      </c>
      <c r="F307">
        <v>4</v>
      </c>
      <c r="G307">
        <v>24</v>
      </c>
      <c r="H307">
        <v>0</v>
      </c>
      <c r="I307">
        <v>0</v>
      </c>
      <c r="L307">
        <v>0</v>
      </c>
      <c r="N307">
        <v>0</v>
      </c>
      <c r="O307">
        <v>3.4285714285714284</v>
      </c>
      <c r="P307">
        <v>0</v>
      </c>
      <c r="Q307">
        <v>0</v>
      </c>
    </row>
    <row r="308" spans="1:20" x14ac:dyDescent="0.25">
      <c r="A308">
        <v>2021</v>
      </c>
      <c r="B308" t="s">
        <v>30</v>
      </c>
      <c r="C308">
        <v>305</v>
      </c>
      <c r="D308" t="s">
        <v>10</v>
      </c>
      <c r="E308">
        <v>10</v>
      </c>
      <c r="F308">
        <v>4</v>
      </c>
      <c r="G308">
        <v>28</v>
      </c>
      <c r="H308">
        <v>1</v>
      </c>
      <c r="I308">
        <v>1</v>
      </c>
      <c r="J308">
        <v>2.1579999999999999</v>
      </c>
      <c r="K308">
        <v>0.27600000000000002</v>
      </c>
      <c r="L308">
        <v>0</v>
      </c>
      <c r="N308">
        <v>3.5714285714285712</v>
      </c>
      <c r="O308">
        <v>2.8</v>
      </c>
      <c r="P308">
        <v>0.1</v>
      </c>
      <c r="Q308">
        <v>0.25</v>
      </c>
      <c r="R308">
        <v>0</v>
      </c>
      <c r="S308">
        <v>0</v>
      </c>
      <c r="T308">
        <v>0</v>
      </c>
    </row>
    <row r="309" spans="1:20" x14ac:dyDescent="0.25">
      <c r="A309">
        <v>2021</v>
      </c>
      <c r="B309" t="s">
        <v>30</v>
      </c>
      <c r="C309">
        <v>305</v>
      </c>
      <c r="D309" t="s">
        <v>31</v>
      </c>
      <c r="E309">
        <v>6</v>
      </c>
      <c r="F309">
        <v>3</v>
      </c>
      <c r="G309">
        <v>11</v>
      </c>
      <c r="H309">
        <v>0</v>
      </c>
      <c r="I309">
        <v>0</v>
      </c>
      <c r="L309">
        <v>0</v>
      </c>
      <c r="N309">
        <v>0</v>
      </c>
      <c r="O309">
        <v>1.8333333333333333</v>
      </c>
      <c r="P309">
        <v>0</v>
      </c>
      <c r="Q309">
        <v>0</v>
      </c>
    </row>
    <row r="310" spans="1:20" x14ac:dyDescent="0.25">
      <c r="A310">
        <v>2021</v>
      </c>
      <c r="B310" t="s">
        <v>30</v>
      </c>
      <c r="C310">
        <v>305</v>
      </c>
      <c r="D310" t="s">
        <v>32</v>
      </c>
      <c r="E310">
        <v>6</v>
      </c>
      <c r="F310">
        <v>3</v>
      </c>
      <c r="G310">
        <v>17</v>
      </c>
      <c r="H310">
        <v>2</v>
      </c>
      <c r="I310">
        <v>1</v>
      </c>
      <c r="J310">
        <v>9.8929999999999989</v>
      </c>
      <c r="K310">
        <v>1.0529999999999999</v>
      </c>
      <c r="L310">
        <v>0</v>
      </c>
      <c r="N310">
        <v>11.76470588235294</v>
      </c>
      <c r="O310">
        <v>2.8333333333333335</v>
      </c>
      <c r="P310">
        <v>0.33333333333333331</v>
      </c>
      <c r="Q310">
        <v>0.66666666666666663</v>
      </c>
      <c r="R310">
        <v>0</v>
      </c>
      <c r="S310">
        <v>0</v>
      </c>
      <c r="T310">
        <v>0</v>
      </c>
    </row>
    <row r="311" spans="1:20" x14ac:dyDescent="0.25">
      <c r="A311">
        <v>2021</v>
      </c>
      <c r="B311" t="s">
        <v>30</v>
      </c>
      <c r="C311">
        <v>305</v>
      </c>
      <c r="D311" t="s">
        <v>33</v>
      </c>
      <c r="E311">
        <v>0.3</v>
      </c>
      <c r="F311">
        <v>1</v>
      </c>
      <c r="G311">
        <v>3</v>
      </c>
      <c r="H311">
        <v>0</v>
      </c>
      <c r="I311">
        <v>0</v>
      </c>
      <c r="L311">
        <v>0</v>
      </c>
      <c r="N311">
        <v>0</v>
      </c>
      <c r="O311">
        <v>10</v>
      </c>
      <c r="P311">
        <v>0</v>
      </c>
      <c r="Q311">
        <v>0</v>
      </c>
    </row>
    <row r="312" spans="1:20" x14ac:dyDescent="0.25">
      <c r="A312">
        <v>2021</v>
      </c>
      <c r="B312" t="s">
        <v>30</v>
      </c>
      <c r="C312">
        <v>306</v>
      </c>
      <c r="D312" t="s">
        <v>10</v>
      </c>
      <c r="E312">
        <v>4</v>
      </c>
      <c r="F312">
        <v>3</v>
      </c>
      <c r="G312">
        <v>12</v>
      </c>
      <c r="H312">
        <v>0</v>
      </c>
      <c r="I312">
        <v>0</v>
      </c>
      <c r="L312">
        <v>0</v>
      </c>
      <c r="N312">
        <v>0</v>
      </c>
      <c r="O312">
        <v>3</v>
      </c>
      <c r="P312">
        <v>0</v>
      </c>
      <c r="Q312">
        <v>0</v>
      </c>
    </row>
    <row r="313" spans="1:20" x14ac:dyDescent="0.25">
      <c r="A313">
        <v>2021</v>
      </c>
      <c r="B313" t="s">
        <v>30</v>
      </c>
      <c r="C313">
        <v>306</v>
      </c>
      <c r="D313" t="s">
        <v>31</v>
      </c>
      <c r="E313">
        <v>15</v>
      </c>
      <c r="F313">
        <v>7</v>
      </c>
      <c r="G313">
        <v>39</v>
      </c>
      <c r="H313">
        <v>2</v>
      </c>
      <c r="I313">
        <v>1</v>
      </c>
      <c r="J313">
        <v>13.406000000000001</v>
      </c>
      <c r="K313">
        <v>3.6870000000000003</v>
      </c>
      <c r="L313">
        <v>2</v>
      </c>
      <c r="M313">
        <v>0.11799999999999999</v>
      </c>
      <c r="N313">
        <v>5.1282051282051277</v>
      </c>
      <c r="O313">
        <v>2.6</v>
      </c>
      <c r="P313">
        <v>0.13333333333333333</v>
      </c>
      <c r="Q313">
        <v>0.2857142857142857</v>
      </c>
      <c r="R313">
        <v>1</v>
      </c>
      <c r="S313">
        <v>5.8999999999999997E-2</v>
      </c>
      <c r="T313">
        <v>3.2004339571467311E-2</v>
      </c>
    </row>
    <row r="314" spans="1:20" x14ac:dyDescent="0.25">
      <c r="A314">
        <v>2021</v>
      </c>
      <c r="B314" t="s">
        <v>30</v>
      </c>
      <c r="C314">
        <v>306</v>
      </c>
      <c r="D314" t="s">
        <v>32</v>
      </c>
      <c r="E314">
        <v>1</v>
      </c>
      <c r="F314">
        <v>1</v>
      </c>
      <c r="G314">
        <v>6</v>
      </c>
      <c r="H314">
        <v>0</v>
      </c>
      <c r="I314">
        <v>0</v>
      </c>
      <c r="L314">
        <v>8</v>
      </c>
      <c r="M314">
        <v>0.48599999999999999</v>
      </c>
      <c r="N314">
        <v>0</v>
      </c>
      <c r="O314">
        <v>6</v>
      </c>
      <c r="P314">
        <v>0</v>
      </c>
      <c r="Q314">
        <v>0</v>
      </c>
    </row>
    <row r="315" spans="1:20" x14ac:dyDescent="0.25">
      <c r="A315">
        <v>2021</v>
      </c>
      <c r="B315" t="s">
        <v>30</v>
      </c>
      <c r="C315">
        <v>306</v>
      </c>
      <c r="D315" t="s">
        <v>33</v>
      </c>
      <c r="E315">
        <v>1</v>
      </c>
      <c r="F315">
        <v>1</v>
      </c>
      <c r="G315">
        <v>5</v>
      </c>
      <c r="H315">
        <v>1</v>
      </c>
      <c r="I315">
        <v>1</v>
      </c>
      <c r="J315">
        <v>9.3810000000000002</v>
      </c>
      <c r="K315">
        <v>2.0649999999999999</v>
      </c>
      <c r="L315">
        <v>4</v>
      </c>
      <c r="M315">
        <v>0.17899999999999999</v>
      </c>
      <c r="N315">
        <v>20</v>
      </c>
      <c r="O315">
        <v>5</v>
      </c>
      <c r="P315">
        <v>1</v>
      </c>
      <c r="Q315">
        <v>1</v>
      </c>
      <c r="R315">
        <v>4</v>
      </c>
      <c r="S315">
        <v>0.17899999999999999</v>
      </c>
      <c r="T315">
        <v>8.6682808716707027E-2</v>
      </c>
    </row>
    <row r="316" spans="1:20" x14ac:dyDescent="0.25">
      <c r="A316">
        <v>2021</v>
      </c>
      <c r="B316" t="s">
        <v>30</v>
      </c>
      <c r="C316">
        <v>321</v>
      </c>
      <c r="D316" t="s">
        <v>10</v>
      </c>
      <c r="E316">
        <v>7</v>
      </c>
      <c r="F316">
        <v>4</v>
      </c>
      <c r="G316">
        <v>21</v>
      </c>
      <c r="H316">
        <v>0</v>
      </c>
      <c r="I316">
        <v>0</v>
      </c>
      <c r="L316">
        <v>4</v>
      </c>
      <c r="M316">
        <v>0.129</v>
      </c>
      <c r="N316">
        <v>0</v>
      </c>
      <c r="O316">
        <v>3</v>
      </c>
      <c r="P316">
        <v>0</v>
      </c>
      <c r="Q316">
        <v>0</v>
      </c>
    </row>
    <row r="317" spans="1:20" x14ac:dyDescent="0.25">
      <c r="A317">
        <v>2021</v>
      </c>
      <c r="B317" t="s">
        <v>30</v>
      </c>
      <c r="C317">
        <v>321</v>
      </c>
      <c r="D317" t="s">
        <v>31</v>
      </c>
      <c r="E317">
        <v>3</v>
      </c>
      <c r="F317">
        <v>2</v>
      </c>
      <c r="G317">
        <v>16</v>
      </c>
      <c r="H317">
        <v>1</v>
      </c>
      <c r="I317">
        <v>1</v>
      </c>
      <c r="J317">
        <v>6.9359999999999999</v>
      </c>
      <c r="K317">
        <v>1.397</v>
      </c>
      <c r="L317">
        <v>0</v>
      </c>
      <c r="N317">
        <v>6.25</v>
      </c>
      <c r="O317">
        <v>5.333333333333333</v>
      </c>
      <c r="P317">
        <v>0.33333333333333331</v>
      </c>
      <c r="Q317">
        <v>0.5</v>
      </c>
      <c r="R317">
        <v>0</v>
      </c>
      <c r="S317">
        <v>0</v>
      </c>
      <c r="T317">
        <v>0</v>
      </c>
    </row>
    <row r="318" spans="1:20" x14ac:dyDescent="0.25">
      <c r="A318">
        <v>2021</v>
      </c>
      <c r="B318" t="s">
        <v>30</v>
      </c>
      <c r="C318">
        <v>321</v>
      </c>
      <c r="D318" t="s">
        <v>32</v>
      </c>
      <c r="E318">
        <v>11</v>
      </c>
      <c r="F318">
        <v>4</v>
      </c>
      <c r="G318">
        <v>23</v>
      </c>
      <c r="H318">
        <v>1</v>
      </c>
      <c r="I318">
        <v>1</v>
      </c>
      <c r="J318">
        <v>3.254</v>
      </c>
      <c r="K318">
        <v>0.45</v>
      </c>
      <c r="L318">
        <v>4</v>
      </c>
      <c r="M318">
        <v>0.17799999999999999</v>
      </c>
      <c r="N318">
        <v>4.3478260869565215</v>
      </c>
      <c r="O318">
        <v>2.0909090909090908</v>
      </c>
      <c r="P318">
        <v>9.0909090909090912E-2</v>
      </c>
      <c r="Q318">
        <v>0.25</v>
      </c>
      <c r="R318">
        <v>4</v>
      </c>
      <c r="S318">
        <v>0.17799999999999999</v>
      </c>
      <c r="T318">
        <v>0.39555555555555555</v>
      </c>
    </row>
    <row r="319" spans="1:20" x14ac:dyDescent="0.25">
      <c r="A319">
        <v>2021</v>
      </c>
      <c r="B319" t="s">
        <v>30</v>
      </c>
      <c r="C319">
        <v>321</v>
      </c>
      <c r="D319" t="s">
        <v>33</v>
      </c>
      <c r="E319">
        <v>7</v>
      </c>
      <c r="F319">
        <v>3</v>
      </c>
      <c r="G319">
        <v>24</v>
      </c>
      <c r="H319">
        <v>0</v>
      </c>
      <c r="I319">
        <v>0</v>
      </c>
      <c r="L319">
        <v>2</v>
      </c>
      <c r="M319">
        <v>8.7999999999999995E-2</v>
      </c>
      <c r="N319">
        <v>0</v>
      </c>
      <c r="O319">
        <v>3.4285714285714284</v>
      </c>
      <c r="P319">
        <v>0</v>
      </c>
      <c r="Q319">
        <v>0</v>
      </c>
    </row>
    <row r="320" spans="1:20" x14ac:dyDescent="0.25">
      <c r="A320">
        <v>2021</v>
      </c>
      <c r="B320" t="s">
        <v>30</v>
      </c>
      <c r="C320">
        <v>324</v>
      </c>
      <c r="D320" t="s">
        <v>10</v>
      </c>
      <c r="E320">
        <v>7</v>
      </c>
      <c r="F320">
        <v>3</v>
      </c>
      <c r="G320">
        <v>24</v>
      </c>
      <c r="H320">
        <v>0</v>
      </c>
      <c r="I320">
        <v>0</v>
      </c>
      <c r="L320">
        <v>0</v>
      </c>
      <c r="N320">
        <v>0</v>
      </c>
      <c r="O320">
        <v>3.4285714285714284</v>
      </c>
      <c r="P320">
        <v>0</v>
      </c>
      <c r="Q320">
        <v>0</v>
      </c>
    </row>
    <row r="321" spans="1:20" x14ac:dyDescent="0.25">
      <c r="A321">
        <v>2021</v>
      </c>
      <c r="B321" t="s">
        <v>30</v>
      </c>
      <c r="C321">
        <v>324</v>
      </c>
      <c r="D321" t="s">
        <v>31</v>
      </c>
      <c r="E321">
        <v>7</v>
      </c>
      <c r="F321">
        <v>3</v>
      </c>
      <c r="G321">
        <v>16</v>
      </c>
      <c r="H321">
        <v>0</v>
      </c>
      <c r="I321">
        <v>0</v>
      </c>
      <c r="L321">
        <v>0</v>
      </c>
      <c r="N321">
        <v>0</v>
      </c>
      <c r="O321">
        <v>2.2857142857142856</v>
      </c>
      <c r="P321">
        <v>0</v>
      </c>
      <c r="Q321">
        <v>0</v>
      </c>
    </row>
    <row r="322" spans="1:20" x14ac:dyDescent="0.25">
      <c r="A322">
        <v>2021</v>
      </c>
      <c r="B322" t="s">
        <v>30</v>
      </c>
      <c r="C322">
        <v>324</v>
      </c>
      <c r="D322" t="s">
        <v>32</v>
      </c>
      <c r="E322">
        <v>11</v>
      </c>
      <c r="F322">
        <v>5</v>
      </c>
      <c r="G322">
        <v>36</v>
      </c>
      <c r="H322">
        <v>0</v>
      </c>
      <c r="I322">
        <v>0</v>
      </c>
      <c r="L322">
        <v>16</v>
      </c>
      <c r="M322">
        <v>1.367</v>
      </c>
      <c r="N322">
        <v>0</v>
      </c>
      <c r="O322">
        <v>3.2727272727272729</v>
      </c>
      <c r="P322">
        <v>0</v>
      </c>
      <c r="Q322">
        <v>0</v>
      </c>
    </row>
    <row r="323" spans="1:20" x14ac:dyDescent="0.25">
      <c r="A323">
        <v>2021</v>
      </c>
      <c r="B323" t="s">
        <v>30</v>
      </c>
      <c r="C323">
        <v>324</v>
      </c>
      <c r="D323" t="s">
        <v>33</v>
      </c>
      <c r="E323">
        <v>3</v>
      </c>
      <c r="F323">
        <v>2</v>
      </c>
      <c r="G323">
        <v>11</v>
      </c>
      <c r="H323">
        <v>0</v>
      </c>
      <c r="I323">
        <v>0</v>
      </c>
      <c r="L323">
        <v>6</v>
      </c>
      <c r="M323">
        <v>0.625</v>
      </c>
      <c r="N323">
        <v>0</v>
      </c>
      <c r="O323">
        <v>3.6666666666666665</v>
      </c>
      <c r="P323">
        <v>0</v>
      </c>
      <c r="Q323">
        <v>0</v>
      </c>
    </row>
    <row r="324" spans="1:20" x14ac:dyDescent="0.25">
      <c r="A324">
        <v>2021</v>
      </c>
      <c r="B324" t="s">
        <v>30</v>
      </c>
      <c r="C324">
        <v>325</v>
      </c>
      <c r="D324" t="s">
        <v>10</v>
      </c>
      <c r="E324">
        <v>3</v>
      </c>
      <c r="F324">
        <v>2</v>
      </c>
      <c r="G324">
        <v>12</v>
      </c>
      <c r="H324">
        <v>1</v>
      </c>
      <c r="I324">
        <v>1</v>
      </c>
      <c r="J324">
        <v>1.7410000000000001</v>
      </c>
      <c r="K324">
        <v>0.30199999999999999</v>
      </c>
      <c r="L324">
        <v>4</v>
      </c>
      <c r="M324">
        <v>6.8000000000000005E-2</v>
      </c>
      <c r="N324">
        <v>8.3333333333333321</v>
      </c>
      <c r="O324">
        <v>4</v>
      </c>
      <c r="P324">
        <v>0.33333333333333331</v>
      </c>
      <c r="Q324">
        <v>0.5</v>
      </c>
      <c r="R324">
        <v>4</v>
      </c>
      <c r="S324">
        <v>6.8000000000000005E-2</v>
      </c>
      <c r="T324">
        <v>0.2251655629139073</v>
      </c>
    </row>
    <row r="325" spans="1:20" x14ac:dyDescent="0.25">
      <c r="A325">
        <v>2021</v>
      </c>
      <c r="B325" t="s">
        <v>30</v>
      </c>
      <c r="C325">
        <v>325</v>
      </c>
      <c r="D325" t="s">
        <v>31</v>
      </c>
      <c r="E325">
        <v>3</v>
      </c>
      <c r="F325">
        <v>2</v>
      </c>
      <c r="G325">
        <v>16</v>
      </c>
      <c r="H325">
        <v>0</v>
      </c>
      <c r="I325">
        <v>0</v>
      </c>
      <c r="L325">
        <v>6</v>
      </c>
      <c r="M325">
        <v>8.4000000000000005E-2</v>
      </c>
      <c r="N325">
        <v>0</v>
      </c>
      <c r="O325">
        <v>5.333333333333333</v>
      </c>
      <c r="P325">
        <v>0</v>
      </c>
      <c r="Q325">
        <v>0</v>
      </c>
    </row>
    <row r="326" spans="1:20" x14ac:dyDescent="0.25">
      <c r="A326">
        <v>2021</v>
      </c>
      <c r="B326" t="s">
        <v>30</v>
      </c>
      <c r="C326">
        <v>325</v>
      </c>
      <c r="D326" t="s">
        <v>32</v>
      </c>
      <c r="E326">
        <v>9</v>
      </c>
      <c r="F326">
        <v>4</v>
      </c>
      <c r="G326">
        <v>36</v>
      </c>
      <c r="H326">
        <v>0</v>
      </c>
      <c r="I326">
        <v>0</v>
      </c>
      <c r="L326">
        <v>4</v>
      </c>
      <c r="M326">
        <v>5.8000000000000003E-2</v>
      </c>
      <c r="N326">
        <v>0</v>
      </c>
      <c r="O326">
        <v>4</v>
      </c>
      <c r="P326">
        <v>0</v>
      </c>
      <c r="Q326">
        <v>0</v>
      </c>
    </row>
    <row r="327" spans="1:20" x14ac:dyDescent="0.25">
      <c r="A327">
        <v>2021</v>
      </c>
      <c r="B327" t="s">
        <v>30</v>
      </c>
      <c r="C327">
        <v>325</v>
      </c>
      <c r="D327" t="s">
        <v>33</v>
      </c>
      <c r="E327">
        <v>13</v>
      </c>
      <c r="F327">
        <v>5</v>
      </c>
      <c r="G327">
        <v>40</v>
      </c>
      <c r="H327">
        <v>1</v>
      </c>
      <c r="I327">
        <v>1</v>
      </c>
      <c r="J327">
        <v>8.3249999999999993</v>
      </c>
      <c r="K327">
        <v>0.84799999999999998</v>
      </c>
      <c r="L327">
        <v>4</v>
      </c>
      <c r="M327">
        <v>0.153</v>
      </c>
      <c r="N327">
        <v>2.5</v>
      </c>
      <c r="O327">
        <v>3.0769230769230771</v>
      </c>
      <c r="P327">
        <v>7.6923076923076927E-2</v>
      </c>
      <c r="Q327">
        <v>0.2</v>
      </c>
      <c r="R327">
        <v>4</v>
      </c>
      <c r="S327">
        <v>0.153</v>
      </c>
      <c r="T327">
        <v>0.18042452830188679</v>
      </c>
    </row>
    <row r="328" spans="1:20" x14ac:dyDescent="0.25">
      <c r="A328">
        <v>2021</v>
      </c>
      <c r="B328" t="s">
        <v>30</v>
      </c>
      <c r="C328">
        <v>331</v>
      </c>
      <c r="D328" t="s">
        <v>10</v>
      </c>
      <c r="E328">
        <v>3</v>
      </c>
      <c r="F328">
        <v>2</v>
      </c>
      <c r="G328">
        <v>12</v>
      </c>
      <c r="H328">
        <v>1</v>
      </c>
      <c r="I328">
        <v>1</v>
      </c>
      <c r="J328">
        <v>1.0149999999999999</v>
      </c>
      <c r="K328">
        <v>0.20499999999999999</v>
      </c>
      <c r="L328">
        <v>4</v>
      </c>
      <c r="M328">
        <v>0.20699999999999999</v>
      </c>
      <c r="N328">
        <v>8.3333333333333321</v>
      </c>
      <c r="O328">
        <v>4</v>
      </c>
      <c r="P328">
        <v>0.33333333333333331</v>
      </c>
      <c r="Q328">
        <v>0.5</v>
      </c>
      <c r="R328">
        <v>4</v>
      </c>
      <c r="S328">
        <v>0.20699999999999999</v>
      </c>
      <c r="T328">
        <v>1.0097560975609756</v>
      </c>
    </row>
    <row r="329" spans="1:20" x14ac:dyDescent="0.25">
      <c r="A329">
        <v>2021</v>
      </c>
      <c r="B329" t="s">
        <v>30</v>
      </c>
      <c r="C329">
        <v>331</v>
      </c>
      <c r="D329" t="s">
        <v>31</v>
      </c>
      <c r="E329">
        <v>4</v>
      </c>
      <c r="F329">
        <v>2</v>
      </c>
      <c r="G329">
        <v>12</v>
      </c>
      <c r="H329">
        <v>0</v>
      </c>
      <c r="I329">
        <v>0</v>
      </c>
      <c r="L329">
        <v>0</v>
      </c>
      <c r="N329">
        <v>0</v>
      </c>
      <c r="O329">
        <v>3</v>
      </c>
      <c r="P329">
        <v>0</v>
      </c>
      <c r="Q329">
        <v>0</v>
      </c>
    </row>
    <row r="330" spans="1:20" x14ac:dyDescent="0.25">
      <c r="A330">
        <v>2021</v>
      </c>
      <c r="B330" t="s">
        <v>30</v>
      </c>
      <c r="C330">
        <v>331</v>
      </c>
      <c r="D330" t="s">
        <v>32</v>
      </c>
      <c r="E330">
        <v>16</v>
      </c>
      <c r="F330">
        <v>7</v>
      </c>
      <c r="G330">
        <v>28</v>
      </c>
      <c r="H330">
        <v>0</v>
      </c>
      <c r="I330">
        <v>0</v>
      </c>
      <c r="L330">
        <v>0</v>
      </c>
      <c r="N330">
        <v>0</v>
      </c>
      <c r="O330">
        <v>1.75</v>
      </c>
      <c r="P330">
        <v>0</v>
      </c>
      <c r="Q330">
        <v>0</v>
      </c>
    </row>
    <row r="331" spans="1:20" x14ac:dyDescent="0.25">
      <c r="A331">
        <v>2021</v>
      </c>
      <c r="B331" t="s">
        <v>30</v>
      </c>
      <c r="C331">
        <v>331</v>
      </c>
      <c r="D331" t="s">
        <v>33</v>
      </c>
      <c r="E331">
        <v>2</v>
      </c>
      <c r="F331">
        <v>2</v>
      </c>
      <c r="G331">
        <v>11</v>
      </c>
      <c r="H331">
        <v>0</v>
      </c>
      <c r="I331">
        <v>0</v>
      </c>
      <c r="L331">
        <v>0</v>
      </c>
      <c r="N331">
        <v>0</v>
      </c>
      <c r="O331">
        <v>5.5</v>
      </c>
      <c r="P331">
        <v>0</v>
      </c>
      <c r="Q331">
        <v>0</v>
      </c>
    </row>
    <row r="332" spans="1:20" x14ac:dyDescent="0.25">
      <c r="A332">
        <v>2021</v>
      </c>
      <c r="B332" t="s">
        <v>30</v>
      </c>
      <c r="C332">
        <v>337</v>
      </c>
      <c r="D332" t="s">
        <v>10</v>
      </c>
      <c r="E332">
        <v>1</v>
      </c>
      <c r="F332">
        <v>1</v>
      </c>
      <c r="G332">
        <v>4</v>
      </c>
      <c r="H332">
        <v>0</v>
      </c>
      <c r="I332">
        <v>0</v>
      </c>
      <c r="L332">
        <v>0</v>
      </c>
      <c r="N332">
        <v>0</v>
      </c>
      <c r="O332">
        <v>4</v>
      </c>
      <c r="P332">
        <v>0</v>
      </c>
      <c r="Q332">
        <v>0</v>
      </c>
    </row>
    <row r="333" spans="1:20" x14ac:dyDescent="0.25">
      <c r="A333">
        <v>2021</v>
      </c>
      <c r="B333" t="s">
        <v>30</v>
      </c>
      <c r="C333">
        <v>337</v>
      </c>
      <c r="D333" t="s">
        <v>31</v>
      </c>
      <c r="E333">
        <v>0.5</v>
      </c>
      <c r="F333">
        <v>1</v>
      </c>
      <c r="G333">
        <v>4</v>
      </c>
      <c r="H333">
        <v>0</v>
      </c>
      <c r="I333">
        <v>0</v>
      </c>
      <c r="L333">
        <v>0</v>
      </c>
      <c r="N333">
        <v>0</v>
      </c>
      <c r="O333">
        <v>8</v>
      </c>
      <c r="P333">
        <v>0</v>
      </c>
      <c r="Q333">
        <v>0</v>
      </c>
    </row>
    <row r="334" spans="1:20" x14ac:dyDescent="0.25">
      <c r="A334">
        <v>2021</v>
      </c>
      <c r="B334" t="s">
        <v>30</v>
      </c>
      <c r="C334">
        <v>337</v>
      </c>
      <c r="D334" t="s">
        <v>32</v>
      </c>
      <c r="E334">
        <v>2</v>
      </c>
      <c r="F334">
        <v>1</v>
      </c>
      <c r="G334">
        <v>7</v>
      </c>
      <c r="H334">
        <v>0</v>
      </c>
      <c r="I334">
        <v>0</v>
      </c>
      <c r="L334">
        <v>0</v>
      </c>
      <c r="N334">
        <v>0</v>
      </c>
      <c r="O334">
        <v>3.5</v>
      </c>
      <c r="P334">
        <v>0</v>
      </c>
      <c r="Q334">
        <v>0</v>
      </c>
    </row>
    <row r="335" spans="1:20" x14ac:dyDescent="0.25">
      <c r="A335">
        <v>2021</v>
      </c>
      <c r="B335" t="s">
        <v>30</v>
      </c>
      <c r="C335">
        <v>337</v>
      </c>
      <c r="D335" t="s">
        <v>33</v>
      </c>
      <c r="E335">
        <v>3</v>
      </c>
      <c r="F335">
        <v>3</v>
      </c>
      <c r="G335">
        <v>9</v>
      </c>
      <c r="H335">
        <v>0</v>
      </c>
      <c r="I335">
        <v>0</v>
      </c>
      <c r="L335">
        <v>0</v>
      </c>
      <c r="N335">
        <v>0</v>
      </c>
      <c r="O335">
        <v>3</v>
      </c>
      <c r="P335">
        <v>0</v>
      </c>
      <c r="Q335">
        <v>0</v>
      </c>
    </row>
    <row r="336" spans="1:20" x14ac:dyDescent="0.25">
      <c r="A336">
        <v>2021</v>
      </c>
      <c r="B336" t="s">
        <v>30</v>
      </c>
      <c r="C336">
        <v>348</v>
      </c>
      <c r="D336" t="s">
        <v>10</v>
      </c>
      <c r="E336">
        <v>5</v>
      </c>
      <c r="F336">
        <v>3</v>
      </c>
      <c r="G336">
        <v>13</v>
      </c>
      <c r="H336">
        <v>0</v>
      </c>
      <c r="I336">
        <v>0</v>
      </c>
      <c r="L336">
        <v>6</v>
      </c>
      <c r="M336">
        <v>0.45600000000000002</v>
      </c>
      <c r="N336">
        <v>0</v>
      </c>
      <c r="O336">
        <v>2.6</v>
      </c>
      <c r="P336">
        <v>0</v>
      </c>
      <c r="Q336">
        <v>0</v>
      </c>
    </row>
    <row r="337" spans="1:20" x14ac:dyDescent="0.25">
      <c r="A337">
        <v>2021</v>
      </c>
      <c r="B337" t="s">
        <v>30</v>
      </c>
      <c r="C337">
        <v>348</v>
      </c>
      <c r="D337" t="s">
        <v>31</v>
      </c>
      <c r="E337">
        <v>10</v>
      </c>
      <c r="F337">
        <v>6</v>
      </c>
      <c r="G337">
        <v>36</v>
      </c>
      <c r="H337">
        <v>0</v>
      </c>
      <c r="I337">
        <v>0</v>
      </c>
      <c r="L337">
        <v>3</v>
      </c>
      <c r="M337">
        <v>0.17</v>
      </c>
      <c r="N337">
        <v>0</v>
      </c>
      <c r="O337">
        <v>3.6</v>
      </c>
      <c r="P337">
        <v>0</v>
      </c>
      <c r="Q337">
        <v>0</v>
      </c>
    </row>
    <row r="338" spans="1:20" x14ac:dyDescent="0.25">
      <c r="A338">
        <v>2021</v>
      </c>
      <c r="B338" t="s">
        <v>30</v>
      </c>
      <c r="C338">
        <v>348</v>
      </c>
      <c r="D338" t="s">
        <v>32</v>
      </c>
      <c r="E338">
        <v>12</v>
      </c>
      <c r="F338">
        <v>7</v>
      </c>
      <c r="G338">
        <v>19</v>
      </c>
      <c r="H338">
        <v>0</v>
      </c>
      <c r="I338">
        <v>0</v>
      </c>
      <c r="L338">
        <v>14</v>
      </c>
      <c r="M338">
        <v>0.77200000000000002</v>
      </c>
      <c r="N338">
        <v>0</v>
      </c>
      <c r="O338">
        <v>1.5833333333333333</v>
      </c>
      <c r="P338">
        <v>0</v>
      </c>
      <c r="Q338">
        <v>0</v>
      </c>
    </row>
    <row r="339" spans="1:20" x14ac:dyDescent="0.25">
      <c r="A339">
        <v>2021</v>
      </c>
      <c r="B339" t="s">
        <v>30</v>
      </c>
      <c r="C339">
        <v>348</v>
      </c>
      <c r="D339" t="s">
        <v>33</v>
      </c>
      <c r="E339">
        <v>15</v>
      </c>
      <c r="F339">
        <v>5</v>
      </c>
      <c r="G339">
        <v>28</v>
      </c>
      <c r="H339">
        <v>0</v>
      </c>
      <c r="I339">
        <v>0</v>
      </c>
      <c r="L339">
        <v>18</v>
      </c>
      <c r="M339">
        <v>1.286</v>
      </c>
      <c r="N339">
        <v>0</v>
      </c>
      <c r="O339">
        <v>1.8666666666666667</v>
      </c>
      <c r="P339">
        <v>0</v>
      </c>
      <c r="Q339">
        <v>0</v>
      </c>
    </row>
    <row r="340" spans="1:20" x14ac:dyDescent="0.25">
      <c r="A340">
        <v>2021</v>
      </c>
      <c r="B340" t="s">
        <v>30</v>
      </c>
      <c r="C340">
        <v>357</v>
      </c>
      <c r="D340" t="s">
        <v>10</v>
      </c>
      <c r="E340">
        <v>7</v>
      </c>
      <c r="F340">
        <v>3</v>
      </c>
      <c r="G340">
        <v>6</v>
      </c>
      <c r="H340">
        <v>0</v>
      </c>
      <c r="I340">
        <v>0</v>
      </c>
      <c r="L340">
        <v>3</v>
      </c>
      <c r="M340">
        <v>0.27800000000000002</v>
      </c>
      <c r="N340">
        <v>0</v>
      </c>
      <c r="O340">
        <v>0.8571428571428571</v>
      </c>
      <c r="P340">
        <v>0</v>
      </c>
      <c r="Q340">
        <v>0</v>
      </c>
    </row>
    <row r="341" spans="1:20" x14ac:dyDescent="0.25">
      <c r="A341">
        <v>2021</v>
      </c>
      <c r="B341" t="s">
        <v>30</v>
      </c>
      <c r="C341">
        <v>357</v>
      </c>
      <c r="D341" t="s">
        <v>31</v>
      </c>
      <c r="E341">
        <v>8</v>
      </c>
      <c r="F341">
        <v>3</v>
      </c>
      <c r="G341">
        <v>7</v>
      </c>
      <c r="H341">
        <v>0</v>
      </c>
      <c r="I341">
        <v>0</v>
      </c>
      <c r="L341">
        <v>2</v>
      </c>
      <c r="M341">
        <v>0.17599999999999999</v>
      </c>
      <c r="N341">
        <v>0</v>
      </c>
      <c r="O341">
        <v>0.875</v>
      </c>
      <c r="P341">
        <v>0</v>
      </c>
      <c r="Q341">
        <v>0</v>
      </c>
    </row>
    <row r="342" spans="1:20" x14ac:dyDescent="0.25">
      <c r="A342">
        <v>2021</v>
      </c>
      <c r="B342" t="s">
        <v>30</v>
      </c>
      <c r="C342">
        <v>357</v>
      </c>
      <c r="D342" t="s">
        <v>32</v>
      </c>
      <c r="E342">
        <v>1</v>
      </c>
      <c r="F342">
        <v>1</v>
      </c>
      <c r="G342">
        <v>17</v>
      </c>
      <c r="H342">
        <v>0</v>
      </c>
      <c r="I342">
        <v>0</v>
      </c>
      <c r="L342">
        <v>0</v>
      </c>
      <c r="N342">
        <v>0</v>
      </c>
      <c r="O342">
        <v>17</v>
      </c>
      <c r="P342">
        <v>0</v>
      </c>
      <c r="Q342">
        <v>0</v>
      </c>
    </row>
    <row r="343" spans="1:20" x14ac:dyDescent="0.25">
      <c r="A343">
        <v>2021</v>
      </c>
      <c r="B343" t="s">
        <v>30</v>
      </c>
      <c r="C343">
        <v>357</v>
      </c>
      <c r="D343" t="s">
        <v>33</v>
      </c>
      <c r="E343">
        <v>6</v>
      </c>
      <c r="F343">
        <v>3</v>
      </c>
      <c r="G343">
        <v>4</v>
      </c>
      <c r="H343">
        <v>0</v>
      </c>
      <c r="I343">
        <v>0</v>
      </c>
      <c r="L343">
        <v>7</v>
      </c>
      <c r="M343">
        <v>0.47199999999999998</v>
      </c>
      <c r="N343">
        <v>0</v>
      </c>
      <c r="O343">
        <v>0.66666666666666663</v>
      </c>
      <c r="P343">
        <v>0</v>
      </c>
      <c r="Q343">
        <v>0</v>
      </c>
    </row>
    <row r="344" spans="1:20" x14ac:dyDescent="0.25">
      <c r="A344">
        <v>2021</v>
      </c>
      <c r="B344" t="s">
        <v>30</v>
      </c>
      <c r="C344">
        <v>359</v>
      </c>
      <c r="D344" t="s">
        <v>10</v>
      </c>
      <c r="E344">
        <v>6</v>
      </c>
      <c r="F344">
        <v>3</v>
      </c>
      <c r="G344">
        <v>4</v>
      </c>
      <c r="H344">
        <v>0</v>
      </c>
      <c r="I344">
        <v>0</v>
      </c>
      <c r="L344">
        <v>2</v>
      </c>
      <c r="M344">
        <v>0.14799999999999999</v>
      </c>
      <c r="N344">
        <v>0</v>
      </c>
      <c r="O344">
        <v>0.66666666666666663</v>
      </c>
      <c r="P344">
        <v>0</v>
      </c>
      <c r="Q344">
        <v>0</v>
      </c>
    </row>
    <row r="345" spans="1:20" x14ac:dyDescent="0.25">
      <c r="A345">
        <v>2021</v>
      </c>
      <c r="B345" t="s">
        <v>30</v>
      </c>
      <c r="C345">
        <v>359</v>
      </c>
      <c r="D345" t="s">
        <v>31</v>
      </c>
      <c r="E345">
        <v>5</v>
      </c>
      <c r="F345">
        <v>3</v>
      </c>
      <c r="G345">
        <v>16</v>
      </c>
      <c r="H345">
        <v>0</v>
      </c>
      <c r="I345">
        <v>0</v>
      </c>
      <c r="L345">
        <v>6</v>
      </c>
      <c r="M345">
        <v>0.55200000000000005</v>
      </c>
      <c r="N345">
        <v>0</v>
      </c>
      <c r="O345">
        <v>3.2</v>
      </c>
      <c r="P345">
        <v>0</v>
      </c>
      <c r="Q345">
        <v>0</v>
      </c>
    </row>
    <row r="346" spans="1:20" x14ac:dyDescent="0.25">
      <c r="A346">
        <v>2021</v>
      </c>
      <c r="B346" t="s">
        <v>30</v>
      </c>
      <c r="C346">
        <v>359</v>
      </c>
      <c r="D346" t="s">
        <v>32</v>
      </c>
      <c r="E346">
        <v>6</v>
      </c>
      <c r="F346">
        <v>3</v>
      </c>
      <c r="G346">
        <v>24</v>
      </c>
      <c r="H346">
        <v>1</v>
      </c>
      <c r="I346">
        <v>1</v>
      </c>
      <c r="J346">
        <v>1.548</v>
      </c>
      <c r="K346">
        <v>0.33900000000000002</v>
      </c>
      <c r="L346">
        <v>0</v>
      </c>
      <c r="N346">
        <v>4.1666666666666661</v>
      </c>
      <c r="O346">
        <v>4</v>
      </c>
      <c r="P346">
        <v>0.16666666666666666</v>
      </c>
      <c r="Q346">
        <v>0.33333333333333331</v>
      </c>
      <c r="R346">
        <v>0</v>
      </c>
      <c r="S346">
        <v>0</v>
      </c>
      <c r="T346">
        <v>0</v>
      </c>
    </row>
    <row r="347" spans="1:20" x14ac:dyDescent="0.25">
      <c r="A347">
        <v>2021</v>
      </c>
      <c r="B347" t="s">
        <v>30</v>
      </c>
      <c r="C347">
        <v>359</v>
      </c>
      <c r="D347" t="s">
        <v>33</v>
      </c>
      <c r="E347">
        <v>9</v>
      </c>
      <c r="F347">
        <v>3</v>
      </c>
      <c r="G347">
        <v>2</v>
      </c>
      <c r="H347">
        <v>0</v>
      </c>
      <c r="I347">
        <v>0</v>
      </c>
      <c r="J347" t="s">
        <v>10791</v>
      </c>
      <c r="L347">
        <v>11</v>
      </c>
      <c r="M347">
        <v>1.022</v>
      </c>
      <c r="N347">
        <v>0</v>
      </c>
      <c r="O347">
        <v>0.22222222222222221</v>
      </c>
      <c r="P347">
        <v>0</v>
      </c>
      <c r="Q347">
        <v>0</v>
      </c>
    </row>
    <row r="348" spans="1:20" x14ac:dyDescent="0.25">
      <c r="A348">
        <v>2021</v>
      </c>
      <c r="B348" t="s">
        <v>30</v>
      </c>
      <c r="C348">
        <v>362</v>
      </c>
      <c r="D348" t="s">
        <v>10</v>
      </c>
      <c r="E348">
        <v>3</v>
      </c>
      <c r="F348">
        <v>3</v>
      </c>
      <c r="G348">
        <v>9</v>
      </c>
      <c r="H348">
        <v>0</v>
      </c>
      <c r="I348">
        <v>0</v>
      </c>
      <c r="L348">
        <v>0</v>
      </c>
      <c r="N348">
        <v>0</v>
      </c>
      <c r="O348">
        <v>3</v>
      </c>
      <c r="P348">
        <v>0</v>
      </c>
      <c r="Q348">
        <v>0</v>
      </c>
    </row>
    <row r="349" spans="1:20" x14ac:dyDescent="0.25">
      <c r="A349">
        <v>2021</v>
      </c>
      <c r="B349" t="s">
        <v>30</v>
      </c>
      <c r="C349">
        <v>362</v>
      </c>
      <c r="D349" t="s">
        <v>31</v>
      </c>
      <c r="E349">
        <v>8</v>
      </c>
      <c r="F349">
        <v>4</v>
      </c>
      <c r="G349">
        <v>22</v>
      </c>
      <c r="H349">
        <v>0</v>
      </c>
      <c r="I349">
        <v>0</v>
      </c>
      <c r="L349">
        <v>12</v>
      </c>
      <c r="M349">
        <v>0.79600000000000004</v>
      </c>
      <c r="N349">
        <v>0</v>
      </c>
      <c r="O349">
        <v>2.75</v>
      </c>
      <c r="P349">
        <v>0</v>
      </c>
      <c r="Q349">
        <v>0</v>
      </c>
    </row>
    <row r="350" spans="1:20" x14ac:dyDescent="0.25">
      <c r="A350">
        <v>2021</v>
      </c>
      <c r="B350" t="s">
        <v>30</v>
      </c>
      <c r="C350">
        <v>362</v>
      </c>
      <c r="D350" t="s">
        <v>32</v>
      </c>
      <c r="E350">
        <v>8</v>
      </c>
      <c r="F350">
        <v>4</v>
      </c>
      <c r="G350">
        <v>12</v>
      </c>
      <c r="H350">
        <v>0</v>
      </c>
      <c r="I350">
        <v>0</v>
      </c>
      <c r="L350">
        <v>8</v>
      </c>
      <c r="M350">
        <v>0.41199999999999998</v>
      </c>
      <c r="N350">
        <v>0</v>
      </c>
      <c r="O350">
        <v>1.5</v>
      </c>
      <c r="P350">
        <v>0</v>
      </c>
      <c r="Q350">
        <v>0</v>
      </c>
    </row>
    <row r="351" spans="1:20" x14ac:dyDescent="0.25">
      <c r="A351">
        <v>2021</v>
      </c>
      <c r="B351" t="s">
        <v>30</v>
      </c>
      <c r="C351">
        <v>362</v>
      </c>
      <c r="D351" t="s">
        <v>33</v>
      </c>
      <c r="E351">
        <v>14</v>
      </c>
      <c r="F351">
        <v>5</v>
      </c>
      <c r="G351">
        <v>13</v>
      </c>
      <c r="H351">
        <v>0</v>
      </c>
      <c r="I351">
        <v>0</v>
      </c>
      <c r="L351">
        <v>19</v>
      </c>
      <c r="M351">
        <v>0.77100000000000002</v>
      </c>
      <c r="N351">
        <v>0</v>
      </c>
      <c r="O351">
        <v>0.9285714285714286</v>
      </c>
      <c r="P351">
        <v>0</v>
      </c>
      <c r="Q351">
        <v>0</v>
      </c>
    </row>
    <row r="352" spans="1:20" x14ac:dyDescent="0.25">
      <c r="A352">
        <v>2021</v>
      </c>
      <c r="B352" t="s">
        <v>30</v>
      </c>
      <c r="C352">
        <v>363</v>
      </c>
      <c r="D352" t="s">
        <v>10</v>
      </c>
      <c r="E352">
        <v>3</v>
      </c>
      <c r="F352">
        <v>2</v>
      </c>
      <c r="G352">
        <v>4</v>
      </c>
      <c r="H352">
        <v>0</v>
      </c>
      <c r="I352">
        <v>0</v>
      </c>
      <c r="L352">
        <v>5</v>
      </c>
      <c r="M352">
        <v>0.41899999999999998</v>
      </c>
      <c r="N352">
        <v>0</v>
      </c>
      <c r="O352">
        <v>1.3333333333333333</v>
      </c>
      <c r="P352">
        <v>0</v>
      </c>
      <c r="Q352">
        <v>0</v>
      </c>
    </row>
    <row r="353" spans="1:20" x14ac:dyDescent="0.25">
      <c r="A353">
        <v>2021</v>
      </c>
      <c r="B353" t="s">
        <v>30</v>
      </c>
      <c r="C353">
        <v>363</v>
      </c>
      <c r="D353" t="s">
        <v>31</v>
      </c>
      <c r="E353">
        <v>6</v>
      </c>
      <c r="F353">
        <v>2</v>
      </c>
      <c r="H353">
        <v>0</v>
      </c>
      <c r="I353">
        <v>0</v>
      </c>
      <c r="L353">
        <v>6</v>
      </c>
      <c r="M353">
        <v>0.47399999999999998</v>
      </c>
      <c r="O353">
        <v>0</v>
      </c>
      <c r="P353">
        <v>0</v>
      </c>
      <c r="Q353">
        <v>0</v>
      </c>
    </row>
    <row r="354" spans="1:20" x14ac:dyDescent="0.25">
      <c r="A354">
        <v>2021</v>
      </c>
      <c r="B354" t="s">
        <v>30</v>
      </c>
      <c r="C354">
        <v>363</v>
      </c>
      <c r="D354" t="s">
        <v>32</v>
      </c>
      <c r="E354">
        <v>26</v>
      </c>
      <c r="F354">
        <v>7</v>
      </c>
      <c r="G354">
        <v>39</v>
      </c>
      <c r="H354">
        <v>0</v>
      </c>
      <c r="I354">
        <v>0</v>
      </c>
      <c r="L354">
        <v>11</v>
      </c>
      <c r="M354">
        <v>0.85799999999999998</v>
      </c>
      <c r="N354">
        <v>0</v>
      </c>
      <c r="O354">
        <v>1.5</v>
      </c>
      <c r="P354">
        <v>0</v>
      </c>
      <c r="Q354">
        <v>0</v>
      </c>
    </row>
    <row r="355" spans="1:20" x14ac:dyDescent="0.25">
      <c r="A355">
        <v>2021</v>
      </c>
      <c r="B355" t="s">
        <v>30</v>
      </c>
      <c r="C355">
        <v>363</v>
      </c>
      <c r="D355" t="s">
        <v>33</v>
      </c>
      <c r="E355">
        <v>20</v>
      </c>
      <c r="F355">
        <v>5</v>
      </c>
      <c r="G355">
        <v>24</v>
      </c>
      <c r="H355">
        <v>1</v>
      </c>
      <c r="I355">
        <v>1</v>
      </c>
      <c r="J355">
        <v>12.852</v>
      </c>
      <c r="K355">
        <v>2.2210000000000001</v>
      </c>
      <c r="L355">
        <v>16</v>
      </c>
      <c r="M355">
        <v>0.85299999999999998</v>
      </c>
      <c r="N355">
        <v>4.1666666666666661</v>
      </c>
      <c r="O355">
        <v>1.2</v>
      </c>
      <c r="P355">
        <v>0.05</v>
      </c>
      <c r="Q355">
        <v>0.2</v>
      </c>
      <c r="R355">
        <v>16</v>
      </c>
      <c r="S355">
        <v>0.85299999999999998</v>
      </c>
      <c r="T355">
        <v>0.38406123367852318</v>
      </c>
    </row>
    <row r="356" spans="1:20" x14ac:dyDescent="0.25">
      <c r="A356">
        <v>2021</v>
      </c>
      <c r="B356" t="s">
        <v>30</v>
      </c>
      <c r="C356">
        <v>364</v>
      </c>
      <c r="D356" t="s">
        <v>10</v>
      </c>
      <c r="E356">
        <v>7</v>
      </c>
      <c r="F356">
        <v>3</v>
      </c>
      <c r="G356">
        <v>19</v>
      </c>
      <c r="H356">
        <v>0</v>
      </c>
      <c r="I356">
        <v>0</v>
      </c>
      <c r="L356">
        <v>6</v>
      </c>
      <c r="M356">
        <v>0.40799999999999997</v>
      </c>
      <c r="N356">
        <v>0</v>
      </c>
      <c r="O356">
        <v>2.7142857142857144</v>
      </c>
      <c r="P356">
        <v>0</v>
      </c>
      <c r="Q356">
        <v>0</v>
      </c>
    </row>
    <row r="357" spans="1:20" x14ac:dyDescent="0.25">
      <c r="A357">
        <v>2021</v>
      </c>
      <c r="B357" t="s">
        <v>30</v>
      </c>
      <c r="C357">
        <v>364</v>
      </c>
      <c r="D357" t="s">
        <v>31</v>
      </c>
      <c r="E357">
        <v>26</v>
      </c>
      <c r="F357">
        <v>5</v>
      </c>
      <c r="G357">
        <v>28</v>
      </c>
      <c r="H357">
        <v>0</v>
      </c>
      <c r="I357">
        <v>0</v>
      </c>
      <c r="L357">
        <v>15</v>
      </c>
      <c r="M357">
        <v>0.84599999999999997</v>
      </c>
      <c r="N357">
        <v>0</v>
      </c>
      <c r="O357">
        <v>1.0769230769230769</v>
      </c>
      <c r="P357">
        <v>0</v>
      </c>
      <c r="Q357">
        <v>0</v>
      </c>
    </row>
    <row r="358" spans="1:20" x14ac:dyDescent="0.25">
      <c r="A358">
        <v>2021</v>
      </c>
      <c r="B358" t="s">
        <v>30</v>
      </c>
      <c r="C358">
        <v>364</v>
      </c>
      <c r="D358" t="s">
        <v>32</v>
      </c>
      <c r="E358">
        <v>30</v>
      </c>
      <c r="F358">
        <v>7</v>
      </c>
      <c r="G358">
        <v>37</v>
      </c>
      <c r="H358">
        <v>1</v>
      </c>
      <c r="I358">
        <v>1</v>
      </c>
      <c r="K358">
        <v>0.38400000000000001</v>
      </c>
      <c r="L358">
        <v>18</v>
      </c>
      <c r="M358">
        <v>1.1639999999999999</v>
      </c>
      <c r="N358">
        <v>2.7027027027027026</v>
      </c>
      <c r="O358">
        <v>1.2333333333333334</v>
      </c>
      <c r="P358">
        <v>3.3333333333333333E-2</v>
      </c>
      <c r="Q358">
        <v>0.14285714285714285</v>
      </c>
      <c r="R358">
        <v>18</v>
      </c>
      <c r="S358">
        <v>1.1639999999999999</v>
      </c>
      <c r="T358">
        <v>3.0312499999999996</v>
      </c>
    </row>
    <row r="359" spans="1:20" x14ac:dyDescent="0.25">
      <c r="A359">
        <v>2021</v>
      </c>
      <c r="B359" t="s">
        <v>30</v>
      </c>
      <c r="C359">
        <v>364</v>
      </c>
      <c r="D359" t="s">
        <v>33</v>
      </c>
      <c r="E359">
        <v>20</v>
      </c>
      <c r="F359">
        <v>4</v>
      </c>
      <c r="G359">
        <v>25</v>
      </c>
      <c r="H359">
        <v>0</v>
      </c>
      <c r="I359">
        <v>0</v>
      </c>
      <c r="L359">
        <v>20</v>
      </c>
      <c r="M359">
        <v>1.32</v>
      </c>
      <c r="N359">
        <v>0</v>
      </c>
      <c r="O359">
        <v>1.25</v>
      </c>
      <c r="P359">
        <v>0</v>
      </c>
      <c r="Q359">
        <v>0</v>
      </c>
    </row>
    <row r="360" spans="1:20" x14ac:dyDescent="0.25">
      <c r="A360">
        <v>2021</v>
      </c>
      <c r="B360" t="s">
        <v>30</v>
      </c>
      <c r="C360">
        <v>390</v>
      </c>
      <c r="D360" t="s">
        <v>10</v>
      </c>
      <c r="E360">
        <v>16</v>
      </c>
      <c r="F360">
        <v>6</v>
      </c>
      <c r="G360">
        <v>31</v>
      </c>
      <c r="H360">
        <v>0</v>
      </c>
      <c r="I360">
        <v>0</v>
      </c>
      <c r="L360">
        <v>20</v>
      </c>
      <c r="M360">
        <v>1.1399999999999999</v>
      </c>
      <c r="N360">
        <v>0</v>
      </c>
      <c r="O360">
        <v>1.9375</v>
      </c>
      <c r="P360">
        <v>0</v>
      </c>
      <c r="Q360">
        <v>0</v>
      </c>
    </row>
    <row r="361" spans="1:20" x14ac:dyDescent="0.25">
      <c r="A361">
        <v>2021</v>
      </c>
      <c r="B361" t="s">
        <v>30</v>
      </c>
      <c r="C361">
        <v>390</v>
      </c>
      <c r="D361" t="s">
        <v>31</v>
      </c>
      <c r="E361">
        <v>7</v>
      </c>
      <c r="F361">
        <v>5</v>
      </c>
      <c r="G361">
        <v>19</v>
      </c>
      <c r="H361">
        <v>0</v>
      </c>
      <c r="I361">
        <v>0</v>
      </c>
      <c r="L361">
        <v>10</v>
      </c>
      <c r="M361">
        <v>0.38400000000000001</v>
      </c>
      <c r="N361">
        <v>0</v>
      </c>
      <c r="O361">
        <v>2.7142857142857144</v>
      </c>
      <c r="P361">
        <v>0</v>
      </c>
      <c r="Q361">
        <v>0</v>
      </c>
    </row>
    <row r="362" spans="1:20" x14ac:dyDescent="0.25">
      <c r="A362">
        <v>2021</v>
      </c>
      <c r="B362" t="s">
        <v>30</v>
      </c>
      <c r="C362">
        <v>390</v>
      </c>
      <c r="D362" t="s">
        <v>32</v>
      </c>
      <c r="E362">
        <v>19</v>
      </c>
      <c r="F362">
        <v>7</v>
      </c>
      <c r="G362">
        <v>36</v>
      </c>
      <c r="H362">
        <v>0</v>
      </c>
      <c r="I362">
        <v>0</v>
      </c>
      <c r="L362">
        <v>18</v>
      </c>
      <c r="M362">
        <v>1.22</v>
      </c>
      <c r="N362">
        <v>0</v>
      </c>
      <c r="O362">
        <v>1.8947368421052631</v>
      </c>
      <c r="P362">
        <v>0</v>
      </c>
      <c r="Q362">
        <v>0</v>
      </c>
    </row>
    <row r="363" spans="1:20" x14ac:dyDescent="0.25">
      <c r="A363">
        <v>2021</v>
      </c>
      <c r="B363" t="s">
        <v>30</v>
      </c>
      <c r="C363">
        <v>390</v>
      </c>
      <c r="D363" t="s">
        <v>33</v>
      </c>
      <c r="E363">
        <v>22</v>
      </c>
      <c r="F363">
        <v>3</v>
      </c>
      <c r="G363">
        <v>32</v>
      </c>
      <c r="H363">
        <v>0</v>
      </c>
      <c r="I363">
        <v>0</v>
      </c>
      <c r="L363">
        <v>20</v>
      </c>
      <c r="M363">
        <v>1.2729999999999999</v>
      </c>
      <c r="N363">
        <v>0</v>
      </c>
      <c r="O363">
        <v>1.4545454545454546</v>
      </c>
      <c r="P363">
        <v>0</v>
      </c>
      <c r="Q363">
        <v>0</v>
      </c>
    </row>
    <row r="364" spans="1:20" x14ac:dyDescent="0.25">
      <c r="A364">
        <v>2021</v>
      </c>
      <c r="B364" t="s">
        <v>30</v>
      </c>
      <c r="C364">
        <v>392</v>
      </c>
      <c r="D364" t="s">
        <v>10</v>
      </c>
      <c r="E364">
        <v>7</v>
      </c>
      <c r="F364">
        <v>4</v>
      </c>
      <c r="G364">
        <v>19</v>
      </c>
      <c r="H364">
        <v>0</v>
      </c>
      <c r="I364">
        <v>0</v>
      </c>
      <c r="L364">
        <v>5</v>
      </c>
      <c r="M364">
        <v>0.39400000000000002</v>
      </c>
      <c r="N364">
        <v>0</v>
      </c>
      <c r="O364">
        <v>2.7142857142857144</v>
      </c>
      <c r="P364">
        <v>0</v>
      </c>
      <c r="Q364">
        <v>0</v>
      </c>
    </row>
    <row r="365" spans="1:20" x14ac:dyDescent="0.25">
      <c r="A365">
        <v>2021</v>
      </c>
      <c r="B365" t="s">
        <v>30</v>
      </c>
      <c r="C365">
        <v>392</v>
      </c>
      <c r="D365" t="s">
        <v>31</v>
      </c>
      <c r="E365">
        <v>3</v>
      </c>
      <c r="F365">
        <v>2</v>
      </c>
      <c r="G365">
        <v>6</v>
      </c>
      <c r="H365">
        <v>0</v>
      </c>
      <c r="I365">
        <v>0</v>
      </c>
      <c r="L365">
        <v>6</v>
      </c>
      <c r="M365">
        <v>0.52400000000000002</v>
      </c>
      <c r="N365">
        <v>0</v>
      </c>
      <c r="O365">
        <v>2</v>
      </c>
      <c r="P365">
        <v>0</v>
      </c>
      <c r="Q365">
        <v>0</v>
      </c>
    </row>
    <row r="366" spans="1:20" x14ac:dyDescent="0.25">
      <c r="A366">
        <v>2021</v>
      </c>
      <c r="B366" t="s">
        <v>30</v>
      </c>
      <c r="C366">
        <v>392</v>
      </c>
      <c r="D366" t="s">
        <v>32</v>
      </c>
      <c r="E366">
        <v>11</v>
      </c>
      <c r="F366">
        <v>6</v>
      </c>
      <c r="G366">
        <v>20</v>
      </c>
      <c r="H366">
        <v>0</v>
      </c>
      <c r="I366">
        <v>0</v>
      </c>
      <c r="L366">
        <v>16</v>
      </c>
      <c r="M366">
        <v>0.999</v>
      </c>
      <c r="N366">
        <v>0</v>
      </c>
      <c r="O366">
        <v>1.8181818181818181</v>
      </c>
      <c r="P366">
        <v>0</v>
      </c>
      <c r="Q366">
        <v>0</v>
      </c>
    </row>
    <row r="367" spans="1:20" x14ac:dyDescent="0.25">
      <c r="A367">
        <v>2021</v>
      </c>
      <c r="B367" t="s">
        <v>30</v>
      </c>
      <c r="C367">
        <v>392</v>
      </c>
      <c r="D367" t="s">
        <v>33</v>
      </c>
      <c r="E367">
        <v>11</v>
      </c>
      <c r="F367">
        <v>4</v>
      </c>
      <c r="G367">
        <v>20</v>
      </c>
      <c r="H367">
        <v>0</v>
      </c>
      <c r="I367">
        <v>0</v>
      </c>
      <c r="L367">
        <v>3</v>
      </c>
      <c r="M367">
        <v>0.24399999999999999</v>
      </c>
      <c r="N367">
        <v>0</v>
      </c>
      <c r="O367">
        <v>1.8181818181818181</v>
      </c>
      <c r="P367">
        <v>0</v>
      </c>
      <c r="Q367">
        <v>0</v>
      </c>
    </row>
    <row r="368" spans="1:20" x14ac:dyDescent="0.25">
      <c r="A368">
        <v>2021</v>
      </c>
      <c r="B368" t="s">
        <v>30</v>
      </c>
      <c r="C368">
        <v>393</v>
      </c>
      <c r="D368" t="s">
        <v>10</v>
      </c>
      <c r="E368">
        <v>8</v>
      </c>
      <c r="F368">
        <v>3</v>
      </c>
      <c r="G368">
        <v>13</v>
      </c>
      <c r="H368">
        <v>0</v>
      </c>
      <c r="I368">
        <v>0</v>
      </c>
      <c r="L368">
        <v>12</v>
      </c>
      <c r="M368">
        <v>1.383</v>
      </c>
      <c r="N368">
        <v>0</v>
      </c>
      <c r="O368">
        <v>1.625</v>
      </c>
      <c r="P368">
        <v>0</v>
      </c>
      <c r="Q368">
        <v>0</v>
      </c>
    </row>
    <row r="369" spans="1:20" x14ac:dyDescent="0.25">
      <c r="A369">
        <v>2021</v>
      </c>
      <c r="B369" t="s">
        <v>30</v>
      </c>
      <c r="C369">
        <v>393</v>
      </c>
      <c r="D369" t="s">
        <v>31</v>
      </c>
      <c r="E369">
        <v>7</v>
      </c>
      <c r="F369">
        <v>3</v>
      </c>
      <c r="G369">
        <v>15</v>
      </c>
      <c r="H369">
        <v>0</v>
      </c>
      <c r="I369">
        <v>0</v>
      </c>
      <c r="L369">
        <v>4</v>
      </c>
      <c r="M369">
        <v>0.39300000000000002</v>
      </c>
      <c r="N369">
        <v>0</v>
      </c>
      <c r="O369">
        <v>2.1428571428571428</v>
      </c>
      <c r="P369">
        <v>0</v>
      </c>
      <c r="Q369">
        <v>0</v>
      </c>
    </row>
    <row r="370" spans="1:20" x14ac:dyDescent="0.25">
      <c r="A370">
        <v>2021</v>
      </c>
      <c r="B370" t="s">
        <v>30</v>
      </c>
      <c r="C370">
        <v>393</v>
      </c>
      <c r="D370" t="s">
        <v>32</v>
      </c>
      <c r="E370">
        <v>21</v>
      </c>
      <c r="F370">
        <v>6</v>
      </c>
      <c r="G370">
        <v>33</v>
      </c>
      <c r="H370">
        <v>0</v>
      </c>
      <c r="I370">
        <v>0</v>
      </c>
      <c r="L370">
        <v>18</v>
      </c>
      <c r="M370">
        <v>1.802</v>
      </c>
      <c r="N370">
        <v>0</v>
      </c>
      <c r="O370">
        <v>1.5714285714285714</v>
      </c>
      <c r="P370">
        <v>0</v>
      </c>
      <c r="Q370">
        <v>0</v>
      </c>
    </row>
    <row r="371" spans="1:20" x14ac:dyDescent="0.25">
      <c r="A371">
        <v>2021</v>
      </c>
      <c r="B371" t="s">
        <v>30</v>
      </c>
      <c r="C371">
        <v>393</v>
      </c>
      <c r="D371" t="s">
        <v>33</v>
      </c>
      <c r="E371">
        <v>10</v>
      </c>
      <c r="F371">
        <v>3</v>
      </c>
      <c r="G371">
        <v>24</v>
      </c>
      <c r="H371">
        <v>0</v>
      </c>
      <c r="I371">
        <v>0</v>
      </c>
      <c r="L371">
        <v>0</v>
      </c>
      <c r="N371">
        <v>0</v>
      </c>
      <c r="O371">
        <v>2.4</v>
      </c>
      <c r="P371">
        <v>0</v>
      </c>
      <c r="Q371">
        <v>0</v>
      </c>
    </row>
    <row r="372" spans="1:20" x14ac:dyDescent="0.25">
      <c r="A372">
        <v>2021</v>
      </c>
      <c r="B372" t="s">
        <v>30</v>
      </c>
      <c r="C372">
        <v>395</v>
      </c>
      <c r="D372" t="s">
        <v>10</v>
      </c>
      <c r="E372">
        <v>6</v>
      </c>
      <c r="F372">
        <v>3</v>
      </c>
      <c r="G372">
        <v>15</v>
      </c>
      <c r="H372">
        <v>0</v>
      </c>
      <c r="I372">
        <v>0</v>
      </c>
      <c r="L372">
        <v>6</v>
      </c>
      <c r="M372">
        <v>0.34</v>
      </c>
      <c r="N372">
        <v>0</v>
      </c>
      <c r="O372">
        <v>2.5</v>
      </c>
      <c r="P372">
        <v>0</v>
      </c>
      <c r="Q372">
        <v>0</v>
      </c>
    </row>
    <row r="373" spans="1:20" x14ac:dyDescent="0.25">
      <c r="A373">
        <v>2021</v>
      </c>
      <c r="B373" t="s">
        <v>30</v>
      </c>
      <c r="C373">
        <v>395</v>
      </c>
      <c r="D373" t="s">
        <v>31</v>
      </c>
      <c r="E373">
        <v>7</v>
      </c>
      <c r="F373">
        <v>4</v>
      </c>
      <c r="G373">
        <v>28</v>
      </c>
      <c r="H373">
        <v>0</v>
      </c>
      <c r="I373">
        <v>0</v>
      </c>
      <c r="L373">
        <v>20</v>
      </c>
      <c r="M373">
        <v>1.05</v>
      </c>
      <c r="N373">
        <v>0</v>
      </c>
      <c r="O373">
        <v>4</v>
      </c>
      <c r="P373">
        <v>0</v>
      </c>
      <c r="Q373">
        <v>0</v>
      </c>
    </row>
    <row r="374" spans="1:20" x14ac:dyDescent="0.25">
      <c r="A374">
        <v>2021</v>
      </c>
      <c r="B374" t="s">
        <v>30</v>
      </c>
      <c r="C374">
        <v>395</v>
      </c>
      <c r="D374" t="s">
        <v>32</v>
      </c>
      <c r="E374">
        <v>9</v>
      </c>
      <c r="F374">
        <v>4</v>
      </c>
      <c r="G374">
        <v>16</v>
      </c>
      <c r="H374">
        <v>2</v>
      </c>
      <c r="I374">
        <v>1</v>
      </c>
      <c r="J374">
        <v>18.68</v>
      </c>
      <c r="K374">
        <v>5.08</v>
      </c>
      <c r="L374">
        <v>13</v>
      </c>
      <c r="M374">
        <v>0.79600000000000004</v>
      </c>
      <c r="N374">
        <v>12.5</v>
      </c>
      <c r="O374">
        <v>1.7777777777777777</v>
      </c>
      <c r="P374">
        <v>0.22222222222222221</v>
      </c>
      <c r="Q374">
        <v>0.5</v>
      </c>
      <c r="R374">
        <v>6.5</v>
      </c>
      <c r="S374">
        <v>0.39800000000000002</v>
      </c>
      <c r="T374">
        <v>0.15669291338582678</v>
      </c>
    </row>
    <row r="375" spans="1:20" x14ac:dyDescent="0.25">
      <c r="A375">
        <v>2021</v>
      </c>
      <c r="B375" t="s">
        <v>30</v>
      </c>
      <c r="C375">
        <v>395</v>
      </c>
      <c r="D375" t="s">
        <v>33</v>
      </c>
      <c r="E375">
        <v>7</v>
      </c>
      <c r="F375">
        <v>4</v>
      </c>
      <c r="G375">
        <v>28</v>
      </c>
      <c r="H375">
        <v>0</v>
      </c>
      <c r="I375">
        <v>0</v>
      </c>
      <c r="L375">
        <v>14</v>
      </c>
      <c r="M375">
        <v>0.97399999999999998</v>
      </c>
      <c r="N375">
        <v>0</v>
      </c>
      <c r="O375">
        <v>4</v>
      </c>
      <c r="P375">
        <v>0</v>
      </c>
      <c r="Q375">
        <v>0</v>
      </c>
    </row>
    <row r="376" spans="1:20" x14ac:dyDescent="0.25">
      <c r="A376">
        <v>2019</v>
      </c>
      <c r="B376" t="s">
        <v>28</v>
      </c>
      <c r="C376">
        <v>154</v>
      </c>
      <c r="D376" t="s">
        <v>10</v>
      </c>
      <c r="E376">
        <v>16.5</v>
      </c>
      <c r="F376">
        <v>5</v>
      </c>
      <c r="G376">
        <v>14</v>
      </c>
      <c r="H376">
        <v>1</v>
      </c>
      <c r="I376">
        <v>1</v>
      </c>
      <c r="N376">
        <v>7.1428571428571423</v>
      </c>
      <c r="O376">
        <v>0.84848484848484851</v>
      </c>
      <c r="P376">
        <v>6.0606060606060608E-2</v>
      </c>
      <c r="Q376">
        <v>0.2</v>
      </c>
    </row>
    <row r="377" spans="1:20" x14ac:dyDescent="0.25">
      <c r="A377">
        <v>2019</v>
      </c>
      <c r="B377" t="s">
        <v>28</v>
      </c>
      <c r="C377">
        <v>154</v>
      </c>
      <c r="D377" t="s">
        <v>31</v>
      </c>
      <c r="E377">
        <v>16</v>
      </c>
      <c r="F377">
        <v>5</v>
      </c>
      <c r="G377">
        <v>9</v>
      </c>
      <c r="I377">
        <v>0</v>
      </c>
      <c r="N377">
        <v>0</v>
      </c>
      <c r="O377">
        <v>0.5625</v>
      </c>
      <c r="P377">
        <v>0</v>
      </c>
      <c r="Q377">
        <v>0</v>
      </c>
    </row>
    <row r="378" spans="1:20" x14ac:dyDescent="0.25">
      <c r="A378">
        <v>2019</v>
      </c>
      <c r="B378" t="s">
        <v>28</v>
      </c>
      <c r="C378">
        <v>154</v>
      </c>
      <c r="D378" t="s">
        <v>32</v>
      </c>
      <c r="E378">
        <v>7</v>
      </c>
      <c r="F378">
        <v>3</v>
      </c>
      <c r="G378">
        <v>7</v>
      </c>
      <c r="I378">
        <v>0</v>
      </c>
      <c r="N378">
        <v>0</v>
      </c>
      <c r="O378">
        <v>1</v>
      </c>
      <c r="P378">
        <v>0</v>
      </c>
      <c r="Q378">
        <v>0</v>
      </c>
    </row>
    <row r="379" spans="1:20" x14ac:dyDescent="0.25">
      <c r="A379">
        <v>2019</v>
      </c>
      <c r="B379" t="s">
        <v>28</v>
      </c>
      <c r="C379">
        <v>154</v>
      </c>
      <c r="D379" t="s">
        <v>33</v>
      </c>
      <c r="E379">
        <v>8</v>
      </c>
      <c r="F379">
        <v>4</v>
      </c>
      <c r="G379">
        <v>8</v>
      </c>
      <c r="I379">
        <v>0</v>
      </c>
      <c r="N379">
        <v>0</v>
      </c>
      <c r="O379">
        <v>1</v>
      </c>
      <c r="P379">
        <v>0</v>
      </c>
      <c r="Q379">
        <v>0</v>
      </c>
    </row>
    <row r="380" spans="1:20" x14ac:dyDescent="0.25">
      <c r="A380">
        <v>2019</v>
      </c>
      <c r="B380" t="s">
        <v>28</v>
      </c>
      <c r="C380">
        <v>156</v>
      </c>
      <c r="D380" t="s">
        <v>10</v>
      </c>
      <c r="E380">
        <v>18</v>
      </c>
      <c r="F380">
        <v>6</v>
      </c>
      <c r="G380">
        <v>10</v>
      </c>
      <c r="H380">
        <v>1</v>
      </c>
      <c r="I380">
        <v>1</v>
      </c>
      <c r="N380">
        <v>10</v>
      </c>
      <c r="O380">
        <v>0.55555555555555558</v>
      </c>
      <c r="P380">
        <v>5.5555555555555552E-2</v>
      </c>
      <c r="Q380">
        <v>0.16666666666666666</v>
      </c>
    </row>
    <row r="381" spans="1:20" x14ac:dyDescent="0.25">
      <c r="A381">
        <v>2019</v>
      </c>
      <c r="B381" t="s">
        <v>28</v>
      </c>
      <c r="C381">
        <v>156</v>
      </c>
      <c r="D381" t="s">
        <v>31</v>
      </c>
      <c r="E381">
        <v>6</v>
      </c>
      <c r="F381">
        <v>3</v>
      </c>
      <c r="G381">
        <v>1</v>
      </c>
      <c r="I381">
        <v>0</v>
      </c>
      <c r="N381">
        <v>0</v>
      </c>
      <c r="O381">
        <v>0.16666666666666666</v>
      </c>
      <c r="P381">
        <v>0</v>
      </c>
      <c r="Q381">
        <v>0</v>
      </c>
    </row>
    <row r="382" spans="1:20" x14ac:dyDescent="0.25">
      <c r="A382">
        <v>2019</v>
      </c>
      <c r="B382" t="s">
        <v>28</v>
      </c>
      <c r="C382">
        <v>156</v>
      </c>
      <c r="D382" t="s">
        <v>32</v>
      </c>
      <c r="E382">
        <v>5</v>
      </c>
      <c r="F382">
        <v>3</v>
      </c>
      <c r="G382">
        <v>2</v>
      </c>
      <c r="I382">
        <v>0</v>
      </c>
      <c r="N382">
        <v>0</v>
      </c>
      <c r="O382">
        <v>0.4</v>
      </c>
      <c r="P382">
        <v>0</v>
      </c>
      <c r="Q382">
        <v>0</v>
      </c>
    </row>
    <row r="383" spans="1:20" x14ac:dyDescent="0.25">
      <c r="A383">
        <v>2019</v>
      </c>
      <c r="B383" t="s">
        <v>28</v>
      </c>
      <c r="C383">
        <v>156</v>
      </c>
      <c r="D383" t="s">
        <v>33</v>
      </c>
      <c r="E383">
        <v>6</v>
      </c>
      <c r="F383">
        <v>2</v>
      </c>
      <c r="G383">
        <v>6</v>
      </c>
      <c r="H383">
        <v>2</v>
      </c>
      <c r="I383">
        <v>1</v>
      </c>
      <c r="N383">
        <v>33.333333333333329</v>
      </c>
      <c r="O383">
        <v>1</v>
      </c>
      <c r="P383">
        <v>0.33333333333333331</v>
      </c>
      <c r="Q383">
        <v>1</v>
      </c>
    </row>
    <row r="384" spans="1:20" x14ac:dyDescent="0.25">
      <c r="A384">
        <v>2019</v>
      </c>
      <c r="B384" t="s">
        <v>28</v>
      </c>
      <c r="C384">
        <v>161</v>
      </c>
      <c r="D384" t="s">
        <v>10</v>
      </c>
      <c r="E384">
        <v>6</v>
      </c>
      <c r="F384">
        <v>2</v>
      </c>
      <c r="G384">
        <v>5</v>
      </c>
      <c r="H384">
        <v>1</v>
      </c>
      <c r="I384">
        <v>1</v>
      </c>
      <c r="N384">
        <v>20</v>
      </c>
      <c r="O384">
        <v>0.83333333333333337</v>
      </c>
      <c r="P384">
        <v>0.16666666666666666</v>
      </c>
      <c r="Q384">
        <v>0.5</v>
      </c>
    </row>
    <row r="385" spans="1:17" x14ac:dyDescent="0.25">
      <c r="A385">
        <v>2019</v>
      </c>
      <c r="B385" t="s">
        <v>28</v>
      </c>
      <c r="C385">
        <v>161</v>
      </c>
      <c r="D385" t="s">
        <v>31</v>
      </c>
      <c r="E385">
        <v>11</v>
      </c>
      <c r="F385">
        <v>4</v>
      </c>
      <c r="G385">
        <v>10</v>
      </c>
      <c r="H385">
        <v>2</v>
      </c>
      <c r="I385">
        <v>1</v>
      </c>
      <c r="N385">
        <v>20</v>
      </c>
      <c r="O385">
        <v>0.90909090909090906</v>
      </c>
      <c r="P385">
        <v>0.18181818181818182</v>
      </c>
      <c r="Q385">
        <v>0.5</v>
      </c>
    </row>
    <row r="386" spans="1:17" x14ac:dyDescent="0.25">
      <c r="A386">
        <v>2019</v>
      </c>
      <c r="B386" t="s">
        <v>28</v>
      </c>
      <c r="C386">
        <v>161</v>
      </c>
      <c r="D386" t="s">
        <v>32</v>
      </c>
      <c r="E386">
        <v>6</v>
      </c>
      <c r="F386">
        <v>2</v>
      </c>
      <c r="G386">
        <v>4</v>
      </c>
      <c r="H386">
        <v>1</v>
      </c>
      <c r="I386">
        <v>1</v>
      </c>
      <c r="N386">
        <v>25</v>
      </c>
      <c r="O386">
        <v>0.66666666666666663</v>
      </c>
      <c r="P386">
        <v>0.16666666666666666</v>
      </c>
      <c r="Q386">
        <v>0.5</v>
      </c>
    </row>
    <row r="387" spans="1:17" x14ac:dyDescent="0.25">
      <c r="A387">
        <v>2019</v>
      </c>
      <c r="B387" t="s">
        <v>28</v>
      </c>
      <c r="C387">
        <v>161</v>
      </c>
      <c r="D387" t="s">
        <v>33</v>
      </c>
      <c r="E387">
        <v>8</v>
      </c>
      <c r="F387">
        <v>3</v>
      </c>
      <c r="G387">
        <v>11</v>
      </c>
      <c r="I387">
        <v>0</v>
      </c>
      <c r="N387">
        <v>0</v>
      </c>
      <c r="O387">
        <v>1.375</v>
      </c>
      <c r="P387">
        <v>0</v>
      </c>
      <c r="Q387">
        <v>0</v>
      </c>
    </row>
    <row r="388" spans="1:17" x14ac:dyDescent="0.25">
      <c r="A388">
        <v>2019</v>
      </c>
      <c r="B388" t="s">
        <v>28</v>
      </c>
      <c r="C388">
        <v>171</v>
      </c>
      <c r="D388" t="s">
        <v>10</v>
      </c>
      <c r="E388">
        <v>9</v>
      </c>
      <c r="F388">
        <v>4</v>
      </c>
      <c r="G388">
        <v>12</v>
      </c>
      <c r="I388">
        <v>0</v>
      </c>
      <c r="N388">
        <v>0</v>
      </c>
      <c r="O388">
        <v>1.3333333333333333</v>
      </c>
      <c r="P388">
        <v>0</v>
      </c>
      <c r="Q388">
        <v>0</v>
      </c>
    </row>
    <row r="389" spans="1:17" x14ac:dyDescent="0.25">
      <c r="A389">
        <v>2019</v>
      </c>
      <c r="B389" t="s">
        <v>28</v>
      </c>
      <c r="C389">
        <v>171</v>
      </c>
      <c r="D389" t="s">
        <v>31</v>
      </c>
      <c r="E389">
        <v>10</v>
      </c>
      <c r="F389">
        <v>3</v>
      </c>
      <c r="G389">
        <v>14</v>
      </c>
      <c r="I389">
        <v>0</v>
      </c>
      <c r="N389">
        <v>0</v>
      </c>
      <c r="O389">
        <v>1.4</v>
      </c>
      <c r="P389">
        <v>0</v>
      </c>
      <c r="Q389">
        <v>0</v>
      </c>
    </row>
    <row r="390" spans="1:17" x14ac:dyDescent="0.25">
      <c r="A390">
        <v>2019</v>
      </c>
      <c r="B390" t="s">
        <v>28</v>
      </c>
      <c r="C390">
        <v>171</v>
      </c>
      <c r="D390" t="s">
        <v>32</v>
      </c>
      <c r="E390">
        <v>7</v>
      </c>
      <c r="F390">
        <v>3</v>
      </c>
      <c r="G390">
        <v>14</v>
      </c>
      <c r="I390">
        <v>0</v>
      </c>
      <c r="N390">
        <v>0</v>
      </c>
      <c r="O390">
        <v>2</v>
      </c>
      <c r="P390">
        <v>0</v>
      </c>
      <c r="Q390">
        <v>0</v>
      </c>
    </row>
    <row r="391" spans="1:17" x14ac:dyDescent="0.25">
      <c r="A391">
        <v>2019</v>
      </c>
      <c r="B391" t="s">
        <v>28</v>
      </c>
      <c r="C391">
        <v>171</v>
      </c>
      <c r="D391" t="s">
        <v>33</v>
      </c>
      <c r="E391">
        <v>8</v>
      </c>
      <c r="F391">
        <v>3</v>
      </c>
      <c r="G391">
        <v>12</v>
      </c>
      <c r="I391">
        <v>0</v>
      </c>
      <c r="N391">
        <v>0</v>
      </c>
      <c r="O391">
        <v>1.5</v>
      </c>
      <c r="P391">
        <v>0</v>
      </c>
      <c r="Q391">
        <v>0</v>
      </c>
    </row>
    <row r="392" spans="1:17" x14ac:dyDescent="0.25">
      <c r="A392">
        <v>2019</v>
      </c>
      <c r="B392" t="s">
        <v>28</v>
      </c>
      <c r="C392">
        <v>174</v>
      </c>
      <c r="D392" t="s">
        <v>10</v>
      </c>
      <c r="E392">
        <v>6</v>
      </c>
      <c r="F392">
        <v>3</v>
      </c>
      <c r="G392">
        <v>15</v>
      </c>
      <c r="I392">
        <v>0</v>
      </c>
      <c r="N392">
        <v>0</v>
      </c>
      <c r="O392">
        <v>2.5</v>
      </c>
      <c r="P392">
        <v>0</v>
      </c>
      <c r="Q392">
        <v>0</v>
      </c>
    </row>
    <row r="393" spans="1:17" x14ac:dyDescent="0.25">
      <c r="A393">
        <v>2019</v>
      </c>
      <c r="B393" t="s">
        <v>28</v>
      </c>
      <c r="C393">
        <v>174</v>
      </c>
      <c r="D393" t="s">
        <v>31</v>
      </c>
      <c r="E393">
        <v>7</v>
      </c>
      <c r="F393">
        <v>3</v>
      </c>
      <c r="G393">
        <v>18</v>
      </c>
      <c r="I393">
        <v>0</v>
      </c>
      <c r="N393">
        <v>0</v>
      </c>
      <c r="O393">
        <v>2.5714285714285716</v>
      </c>
      <c r="P393">
        <v>0</v>
      </c>
      <c r="Q393">
        <v>0</v>
      </c>
    </row>
    <row r="394" spans="1:17" x14ac:dyDescent="0.25">
      <c r="A394">
        <v>2019</v>
      </c>
      <c r="B394" t="s">
        <v>28</v>
      </c>
      <c r="C394">
        <v>174</v>
      </c>
      <c r="D394" t="s">
        <v>32</v>
      </c>
      <c r="E394">
        <v>15</v>
      </c>
      <c r="F394">
        <v>4</v>
      </c>
      <c r="G394">
        <v>29</v>
      </c>
      <c r="I394">
        <v>0</v>
      </c>
      <c r="N394">
        <v>0</v>
      </c>
      <c r="O394">
        <v>1.9333333333333333</v>
      </c>
      <c r="P394">
        <v>0</v>
      </c>
      <c r="Q394">
        <v>0</v>
      </c>
    </row>
    <row r="395" spans="1:17" x14ac:dyDescent="0.25">
      <c r="A395">
        <v>2019</v>
      </c>
      <c r="B395" t="s">
        <v>28</v>
      </c>
      <c r="C395">
        <v>174</v>
      </c>
      <c r="D395" t="s">
        <v>33</v>
      </c>
      <c r="E395">
        <v>9</v>
      </c>
      <c r="F395">
        <v>3</v>
      </c>
      <c r="G395">
        <v>29</v>
      </c>
      <c r="I395">
        <v>0</v>
      </c>
      <c r="N395">
        <v>0</v>
      </c>
      <c r="O395">
        <v>3.2222222222222223</v>
      </c>
      <c r="P395">
        <v>0</v>
      </c>
      <c r="Q395">
        <v>0</v>
      </c>
    </row>
    <row r="396" spans="1:17" x14ac:dyDescent="0.25">
      <c r="A396">
        <v>2019</v>
      </c>
      <c r="B396" t="s">
        <v>28</v>
      </c>
      <c r="C396">
        <v>175</v>
      </c>
      <c r="D396" t="s">
        <v>10</v>
      </c>
      <c r="E396">
        <v>9</v>
      </c>
      <c r="F396">
        <v>3</v>
      </c>
      <c r="G396">
        <v>2</v>
      </c>
      <c r="I396">
        <v>0</v>
      </c>
      <c r="N396">
        <v>0</v>
      </c>
      <c r="O396">
        <v>0.22222222222222221</v>
      </c>
      <c r="P396">
        <v>0</v>
      </c>
      <c r="Q396">
        <v>0</v>
      </c>
    </row>
    <row r="397" spans="1:17" x14ac:dyDescent="0.25">
      <c r="A397">
        <v>2019</v>
      </c>
      <c r="B397" t="s">
        <v>28</v>
      </c>
      <c r="C397">
        <v>175</v>
      </c>
      <c r="D397" t="s">
        <v>31</v>
      </c>
      <c r="E397">
        <v>6</v>
      </c>
      <c r="F397">
        <v>2</v>
      </c>
      <c r="G397">
        <v>7</v>
      </c>
      <c r="I397">
        <v>0</v>
      </c>
      <c r="N397">
        <v>0</v>
      </c>
      <c r="O397">
        <v>1.1666666666666667</v>
      </c>
      <c r="P397">
        <v>0</v>
      </c>
      <c r="Q397">
        <v>0</v>
      </c>
    </row>
    <row r="398" spans="1:17" x14ac:dyDescent="0.25">
      <c r="A398">
        <v>2019</v>
      </c>
      <c r="B398" t="s">
        <v>28</v>
      </c>
      <c r="C398">
        <v>175</v>
      </c>
      <c r="D398" t="s">
        <v>32</v>
      </c>
      <c r="E398">
        <v>4</v>
      </c>
      <c r="F398">
        <v>2</v>
      </c>
      <c r="G398">
        <v>3</v>
      </c>
      <c r="I398">
        <v>0</v>
      </c>
      <c r="N398">
        <v>0</v>
      </c>
      <c r="O398">
        <v>0.75</v>
      </c>
      <c r="P398">
        <v>0</v>
      </c>
      <c r="Q398">
        <v>0</v>
      </c>
    </row>
    <row r="399" spans="1:17" x14ac:dyDescent="0.25">
      <c r="A399">
        <v>2019</v>
      </c>
      <c r="B399" t="s">
        <v>28</v>
      </c>
      <c r="C399">
        <v>175</v>
      </c>
      <c r="D399" t="s">
        <v>33</v>
      </c>
      <c r="E399">
        <v>6</v>
      </c>
      <c r="F399">
        <v>2</v>
      </c>
      <c r="G399">
        <v>13</v>
      </c>
      <c r="I399">
        <v>0</v>
      </c>
      <c r="N399">
        <v>0</v>
      </c>
      <c r="O399">
        <v>2.1666666666666665</v>
      </c>
      <c r="P399">
        <v>0</v>
      </c>
      <c r="Q399">
        <v>0</v>
      </c>
    </row>
    <row r="400" spans="1:17" x14ac:dyDescent="0.25">
      <c r="A400">
        <v>2019</v>
      </c>
      <c r="B400" t="s">
        <v>28</v>
      </c>
      <c r="C400">
        <v>178</v>
      </c>
      <c r="D400" t="s">
        <v>10</v>
      </c>
      <c r="E400">
        <v>5</v>
      </c>
      <c r="F400">
        <v>3</v>
      </c>
      <c r="G400">
        <v>14</v>
      </c>
      <c r="I400">
        <v>0</v>
      </c>
      <c r="N400">
        <v>0</v>
      </c>
      <c r="O400">
        <v>2.8</v>
      </c>
      <c r="P400">
        <v>0</v>
      </c>
      <c r="Q400">
        <v>0</v>
      </c>
    </row>
    <row r="401" spans="1:17" x14ac:dyDescent="0.25">
      <c r="A401">
        <v>2019</v>
      </c>
      <c r="B401" t="s">
        <v>28</v>
      </c>
      <c r="C401">
        <v>178</v>
      </c>
      <c r="D401" t="s">
        <v>31</v>
      </c>
      <c r="E401">
        <v>5</v>
      </c>
      <c r="F401">
        <v>3</v>
      </c>
      <c r="G401">
        <v>2</v>
      </c>
      <c r="I401">
        <v>0</v>
      </c>
      <c r="N401">
        <v>0</v>
      </c>
      <c r="O401">
        <v>0.4</v>
      </c>
      <c r="P401">
        <v>0</v>
      </c>
      <c r="Q401">
        <v>0</v>
      </c>
    </row>
    <row r="402" spans="1:17" x14ac:dyDescent="0.25">
      <c r="A402">
        <v>2019</v>
      </c>
      <c r="B402" t="s">
        <v>28</v>
      </c>
      <c r="C402">
        <v>178</v>
      </c>
      <c r="D402" t="s">
        <v>32</v>
      </c>
      <c r="E402">
        <v>6</v>
      </c>
      <c r="F402">
        <v>3</v>
      </c>
      <c r="G402">
        <v>2</v>
      </c>
      <c r="I402">
        <v>0</v>
      </c>
      <c r="N402">
        <v>0</v>
      </c>
      <c r="O402">
        <v>0.33333333333333331</v>
      </c>
      <c r="P402">
        <v>0</v>
      </c>
      <c r="Q402">
        <v>0</v>
      </c>
    </row>
    <row r="403" spans="1:17" x14ac:dyDescent="0.25">
      <c r="A403">
        <v>2019</v>
      </c>
      <c r="B403" t="s">
        <v>28</v>
      </c>
      <c r="C403">
        <v>178</v>
      </c>
      <c r="D403" t="s">
        <v>33</v>
      </c>
      <c r="E403">
        <v>6</v>
      </c>
      <c r="F403">
        <v>3</v>
      </c>
      <c r="G403">
        <v>7</v>
      </c>
      <c r="H403">
        <v>1</v>
      </c>
      <c r="I403">
        <v>1</v>
      </c>
      <c r="N403">
        <v>14.285714285714285</v>
      </c>
      <c r="O403">
        <v>1.1666666666666667</v>
      </c>
      <c r="P403">
        <v>0.16666666666666666</v>
      </c>
      <c r="Q403">
        <v>0.33333333333333331</v>
      </c>
    </row>
    <row r="404" spans="1:17" x14ac:dyDescent="0.25">
      <c r="A404">
        <v>2019</v>
      </c>
      <c r="B404" t="s">
        <v>28</v>
      </c>
      <c r="C404">
        <v>185</v>
      </c>
      <c r="D404" t="s">
        <v>10</v>
      </c>
      <c r="E404">
        <v>13</v>
      </c>
      <c r="F404">
        <v>6</v>
      </c>
      <c r="G404">
        <v>9</v>
      </c>
      <c r="H404">
        <v>2</v>
      </c>
      <c r="I404">
        <v>1</v>
      </c>
      <c r="N404">
        <v>22.222222222222221</v>
      </c>
      <c r="O404">
        <v>0.69230769230769229</v>
      </c>
      <c r="P404">
        <v>0.15384615384615385</v>
      </c>
      <c r="Q404">
        <v>0.33333333333333331</v>
      </c>
    </row>
    <row r="405" spans="1:17" x14ac:dyDescent="0.25">
      <c r="A405">
        <v>2019</v>
      </c>
      <c r="B405" t="s">
        <v>28</v>
      </c>
      <c r="C405">
        <v>185</v>
      </c>
      <c r="D405" t="s">
        <v>31</v>
      </c>
      <c r="E405">
        <v>10</v>
      </c>
      <c r="F405">
        <v>5</v>
      </c>
      <c r="G405">
        <v>15</v>
      </c>
      <c r="I405">
        <v>0</v>
      </c>
      <c r="N405">
        <v>0</v>
      </c>
      <c r="O405">
        <v>1.5</v>
      </c>
      <c r="P405">
        <v>0</v>
      </c>
      <c r="Q405">
        <v>0</v>
      </c>
    </row>
    <row r="406" spans="1:17" x14ac:dyDescent="0.25">
      <c r="A406">
        <v>2019</v>
      </c>
      <c r="B406" t="s">
        <v>28</v>
      </c>
      <c r="C406">
        <v>185</v>
      </c>
      <c r="D406" t="s">
        <v>32</v>
      </c>
      <c r="E406">
        <v>10</v>
      </c>
      <c r="F406">
        <v>7</v>
      </c>
      <c r="G406">
        <v>9</v>
      </c>
      <c r="H406">
        <v>1</v>
      </c>
      <c r="I406">
        <v>1</v>
      </c>
      <c r="N406">
        <v>11.111111111111111</v>
      </c>
      <c r="O406">
        <v>0.9</v>
      </c>
      <c r="P406">
        <v>0.1</v>
      </c>
      <c r="Q406">
        <v>0.14285714285714285</v>
      </c>
    </row>
    <row r="407" spans="1:17" x14ac:dyDescent="0.25">
      <c r="A407">
        <v>2019</v>
      </c>
      <c r="B407" t="s">
        <v>28</v>
      </c>
      <c r="C407">
        <v>185</v>
      </c>
      <c r="D407" t="s">
        <v>33</v>
      </c>
      <c r="E407">
        <v>8</v>
      </c>
      <c r="F407">
        <v>4</v>
      </c>
      <c r="G407">
        <v>8</v>
      </c>
      <c r="H407">
        <v>2</v>
      </c>
      <c r="I407">
        <v>1</v>
      </c>
      <c r="N407">
        <v>25</v>
      </c>
      <c r="O407">
        <v>1</v>
      </c>
      <c r="P407">
        <v>0.25</v>
      </c>
      <c r="Q407">
        <v>0.5</v>
      </c>
    </row>
    <row r="408" spans="1:17" x14ac:dyDescent="0.25">
      <c r="A408">
        <v>2019</v>
      </c>
      <c r="B408" t="s">
        <v>28</v>
      </c>
      <c r="C408">
        <v>190</v>
      </c>
      <c r="D408" t="s">
        <v>10</v>
      </c>
      <c r="E408">
        <v>5</v>
      </c>
      <c r="F408">
        <v>5</v>
      </c>
      <c r="G408">
        <v>14</v>
      </c>
      <c r="I408">
        <v>0</v>
      </c>
      <c r="N408">
        <v>0</v>
      </c>
      <c r="O408">
        <v>2.8</v>
      </c>
      <c r="P408">
        <v>0</v>
      </c>
      <c r="Q408">
        <v>0</v>
      </c>
    </row>
    <row r="409" spans="1:17" x14ac:dyDescent="0.25">
      <c r="A409">
        <v>2019</v>
      </c>
      <c r="B409" t="s">
        <v>28</v>
      </c>
      <c r="C409">
        <v>190</v>
      </c>
      <c r="D409" t="s">
        <v>31</v>
      </c>
      <c r="E409">
        <v>5</v>
      </c>
      <c r="F409">
        <v>5</v>
      </c>
      <c r="G409">
        <v>9</v>
      </c>
      <c r="I409">
        <v>0</v>
      </c>
      <c r="N409">
        <v>0</v>
      </c>
      <c r="O409">
        <v>1.8</v>
      </c>
      <c r="P409">
        <v>0</v>
      </c>
      <c r="Q409">
        <v>0</v>
      </c>
    </row>
    <row r="410" spans="1:17" x14ac:dyDescent="0.25">
      <c r="A410">
        <v>2019</v>
      </c>
      <c r="B410" t="s">
        <v>28</v>
      </c>
      <c r="C410">
        <v>190</v>
      </c>
      <c r="D410" t="s">
        <v>32</v>
      </c>
      <c r="E410">
        <v>6</v>
      </c>
      <c r="F410">
        <v>6</v>
      </c>
      <c r="G410">
        <v>12</v>
      </c>
      <c r="I410">
        <v>0</v>
      </c>
      <c r="N410">
        <v>0</v>
      </c>
      <c r="O410">
        <v>2</v>
      </c>
      <c r="P410">
        <v>0</v>
      </c>
      <c r="Q410">
        <v>0</v>
      </c>
    </row>
    <row r="411" spans="1:17" x14ac:dyDescent="0.25">
      <c r="A411">
        <v>2019</v>
      </c>
      <c r="B411" t="s">
        <v>28</v>
      </c>
      <c r="C411">
        <v>190</v>
      </c>
      <c r="D411" t="s">
        <v>33</v>
      </c>
      <c r="E411">
        <v>6</v>
      </c>
      <c r="F411">
        <v>6</v>
      </c>
      <c r="G411">
        <v>10</v>
      </c>
      <c r="I411">
        <v>0</v>
      </c>
      <c r="N411">
        <v>0</v>
      </c>
      <c r="O411">
        <v>1.6666666666666667</v>
      </c>
      <c r="P411">
        <v>0</v>
      </c>
      <c r="Q411">
        <v>0</v>
      </c>
    </row>
    <row r="412" spans="1:17" x14ac:dyDescent="0.25">
      <c r="A412">
        <v>2019</v>
      </c>
      <c r="B412" t="s">
        <v>28</v>
      </c>
      <c r="C412">
        <v>193</v>
      </c>
      <c r="D412" t="s">
        <v>10</v>
      </c>
      <c r="E412">
        <v>4</v>
      </c>
      <c r="F412">
        <v>4</v>
      </c>
      <c r="G412">
        <v>8</v>
      </c>
      <c r="I412">
        <v>0</v>
      </c>
      <c r="N412">
        <v>0</v>
      </c>
      <c r="O412">
        <v>2</v>
      </c>
      <c r="P412">
        <v>0</v>
      </c>
      <c r="Q412">
        <v>0</v>
      </c>
    </row>
    <row r="413" spans="1:17" x14ac:dyDescent="0.25">
      <c r="A413">
        <v>2019</v>
      </c>
      <c r="B413" t="s">
        <v>28</v>
      </c>
      <c r="C413">
        <v>193</v>
      </c>
      <c r="D413" t="s">
        <v>31</v>
      </c>
      <c r="E413">
        <v>5</v>
      </c>
      <c r="F413">
        <v>5</v>
      </c>
      <c r="G413">
        <v>8</v>
      </c>
      <c r="H413">
        <v>1</v>
      </c>
      <c r="I413">
        <v>1</v>
      </c>
      <c r="N413">
        <v>12.5</v>
      </c>
      <c r="O413">
        <v>1.6</v>
      </c>
      <c r="P413">
        <v>0.2</v>
      </c>
      <c r="Q413">
        <v>0.2</v>
      </c>
    </row>
    <row r="414" spans="1:17" x14ac:dyDescent="0.25">
      <c r="A414">
        <v>2019</v>
      </c>
      <c r="B414" t="s">
        <v>28</v>
      </c>
      <c r="C414">
        <v>193</v>
      </c>
      <c r="D414" t="s">
        <v>32</v>
      </c>
      <c r="E414">
        <v>4</v>
      </c>
      <c r="F414">
        <v>4</v>
      </c>
      <c r="G414">
        <v>8</v>
      </c>
      <c r="I414">
        <v>0</v>
      </c>
      <c r="N414">
        <v>0</v>
      </c>
      <c r="O414">
        <v>2</v>
      </c>
      <c r="P414">
        <v>0</v>
      </c>
      <c r="Q414">
        <v>0</v>
      </c>
    </row>
    <row r="415" spans="1:17" x14ac:dyDescent="0.25">
      <c r="A415">
        <v>2019</v>
      </c>
      <c r="B415" t="s">
        <v>28</v>
      </c>
      <c r="C415">
        <v>193</v>
      </c>
      <c r="D415" t="s">
        <v>33</v>
      </c>
      <c r="E415">
        <v>10</v>
      </c>
      <c r="F415">
        <v>10</v>
      </c>
      <c r="G415">
        <v>15</v>
      </c>
      <c r="I415">
        <v>0</v>
      </c>
      <c r="N415">
        <v>0</v>
      </c>
      <c r="O415">
        <v>1.5</v>
      </c>
      <c r="P415">
        <v>0</v>
      </c>
      <c r="Q415">
        <v>0</v>
      </c>
    </row>
    <row r="416" spans="1:17" x14ac:dyDescent="0.25">
      <c r="A416">
        <v>2019</v>
      </c>
      <c r="B416" t="s">
        <v>28</v>
      </c>
      <c r="C416">
        <v>197</v>
      </c>
      <c r="D416" t="s">
        <v>10</v>
      </c>
      <c r="E416">
        <v>13</v>
      </c>
      <c r="F416">
        <v>13</v>
      </c>
      <c r="G416">
        <v>0</v>
      </c>
      <c r="I416">
        <v>0</v>
      </c>
      <c r="O416">
        <v>0</v>
      </c>
      <c r="P416">
        <v>0</v>
      </c>
      <c r="Q416">
        <v>0</v>
      </c>
    </row>
    <row r="417" spans="1:17" x14ac:dyDescent="0.25">
      <c r="A417">
        <v>2019</v>
      </c>
      <c r="B417" t="s">
        <v>28</v>
      </c>
      <c r="C417">
        <v>197</v>
      </c>
      <c r="D417" t="s">
        <v>31</v>
      </c>
      <c r="E417">
        <v>6</v>
      </c>
      <c r="F417">
        <v>6</v>
      </c>
      <c r="G417">
        <v>7</v>
      </c>
      <c r="I417">
        <v>0</v>
      </c>
      <c r="N417">
        <v>0</v>
      </c>
      <c r="O417">
        <v>1.1666666666666667</v>
      </c>
      <c r="P417">
        <v>0</v>
      </c>
      <c r="Q417">
        <v>0</v>
      </c>
    </row>
    <row r="418" spans="1:17" x14ac:dyDescent="0.25">
      <c r="A418">
        <v>2019</v>
      </c>
      <c r="B418" t="s">
        <v>28</v>
      </c>
      <c r="C418">
        <v>197</v>
      </c>
      <c r="D418" t="s">
        <v>32</v>
      </c>
      <c r="E418">
        <v>12</v>
      </c>
      <c r="F418">
        <v>12</v>
      </c>
      <c r="G418">
        <v>2</v>
      </c>
      <c r="I418">
        <v>0</v>
      </c>
      <c r="N418">
        <v>0</v>
      </c>
      <c r="O418">
        <v>0.16666666666666666</v>
      </c>
      <c r="P418">
        <v>0</v>
      </c>
      <c r="Q418">
        <v>0</v>
      </c>
    </row>
    <row r="419" spans="1:17" x14ac:dyDescent="0.25">
      <c r="A419">
        <v>2019</v>
      </c>
      <c r="B419" t="s">
        <v>28</v>
      </c>
      <c r="C419">
        <v>197</v>
      </c>
      <c r="D419" t="s">
        <v>33</v>
      </c>
      <c r="E419">
        <v>4</v>
      </c>
      <c r="F419">
        <v>4</v>
      </c>
      <c r="G419">
        <v>0</v>
      </c>
      <c r="I419">
        <v>0</v>
      </c>
      <c r="O419">
        <v>0</v>
      </c>
      <c r="P419">
        <v>0</v>
      </c>
      <c r="Q419">
        <v>0</v>
      </c>
    </row>
    <row r="420" spans="1:17" x14ac:dyDescent="0.25">
      <c r="A420">
        <v>2019</v>
      </c>
      <c r="B420" t="s">
        <v>28</v>
      </c>
      <c r="C420">
        <v>208</v>
      </c>
      <c r="D420" t="s">
        <v>10</v>
      </c>
      <c r="E420">
        <v>12</v>
      </c>
      <c r="F420">
        <v>12</v>
      </c>
      <c r="G420">
        <v>4</v>
      </c>
      <c r="I420">
        <v>0</v>
      </c>
      <c r="N420">
        <v>0</v>
      </c>
      <c r="O420">
        <v>0.33333333333333331</v>
      </c>
      <c r="P420">
        <v>0</v>
      </c>
      <c r="Q420">
        <v>0</v>
      </c>
    </row>
    <row r="421" spans="1:17" x14ac:dyDescent="0.25">
      <c r="A421">
        <v>2019</v>
      </c>
      <c r="B421" t="s">
        <v>28</v>
      </c>
      <c r="C421">
        <v>208</v>
      </c>
      <c r="D421" t="s">
        <v>31</v>
      </c>
      <c r="E421">
        <v>5</v>
      </c>
      <c r="F421">
        <v>5</v>
      </c>
      <c r="G421">
        <v>7</v>
      </c>
      <c r="I421">
        <v>0</v>
      </c>
      <c r="N421">
        <v>0</v>
      </c>
      <c r="O421">
        <v>1.4</v>
      </c>
      <c r="P421">
        <v>0</v>
      </c>
      <c r="Q421">
        <v>0</v>
      </c>
    </row>
    <row r="422" spans="1:17" x14ac:dyDescent="0.25">
      <c r="A422">
        <v>2019</v>
      </c>
      <c r="B422" t="s">
        <v>28</v>
      </c>
      <c r="C422">
        <v>208</v>
      </c>
      <c r="D422" t="s">
        <v>32</v>
      </c>
      <c r="E422">
        <v>4</v>
      </c>
      <c r="F422">
        <v>4</v>
      </c>
      <c r="G422">
        <v>7</v>
      </c>
      <c r="I422">
        <v>0</v>
      </c>
      <c r="N422">
        <v>0</v>
      </c>
      <c r="O422">
        <v>1.75</v>
      </c>
      <c r="P422">
        <v>0</v>
      </c>
      <c r="Q422">
        <v>0</v>
      </c>
    </row>
    <row r="423" spans="1:17" x14ac:dyDescent="0.25">
      <c r="A423">
        <v>2019</v>
      </c>
      <c r="B423" t="s">
        <v>28</v>
      </c>
      <c r="C423">
        <v>208</v>
      </c>
      <c r="D423" t="s">
        <v>33</v>
      </c>
      <c r="E423">
        <v>5</v>
      </c>
      <c r="F423">
        <v>5</v>
      </c>
      <c r="G423">
        <v>10</v>
      </c>
      <c r="I423">
        <v>0</v>
      </c>
      <c r="N423">
        <v>0</v>
      </c>
      <c r="O423">
        <v>2</v>
      </c>
      <c r="P423">
        <v>0</v>
      </c>
      <c r="Q423">
        <v>0</v>
      </c>
    </row>
    <row r="424" spans="1:17" x14ac:dyDescent="0.25">
      <c r="A424">
        <v>2019</v>
      </c>
      <c r="B424" t="s">
        <v>29</v>
      </c>
      <c r="C424">
        <v>260</v>
      </c>
      <c r="D424" t="s">
        <v>10</v>
      </c>
      <c r="E424">
        <v>18</v>
      </c>
      <c r="F424">
        <v>7</v>
      </c>
      <c r="G424">
        <v>20</v>
      </c>
      <c r="H424">
        <v>1</v>
      </c>
      <c r="I424">
        <v>1</v>
      </c>
      <c r="N424">
        <v>5</v>
      </c>
      <c r="O424">
        <v>1.1111111111111112</v>
      </c>
      <c r="P424">
        <v>5.5555555555555552E-2</v>
      </c>
      <c r="Q424">
        <v>0.14285714285714285</v>
      </c>
    </row>
    <row r="425" spans="1:17" x14ac:dyDescent="0.25">
      <c r="A425">
        <v>2019</v>
      </c>
      <c r="B425" t="s">
        <v>29</v>
      </c>
      <c r="C425">
        <v>260</v>
      </c>
      <c r="D425" t="s">
        <v>31</v>
      </c>
      <c r="E425">
        <v>11</v>
      </c>
      <c r="F425">
        <v>5</v>
      </c>
      <c r="G425">
        <v>37</v>
      </c>
      <c r="H425">
        <v>1</v>
      </c>
      <c r="I425">
        <v>1</v>
      </c>
      <c r="N425">
        <v>2.7027027027027026</v>
      </c>
      <c r="O425">
        <v>3.3636363636363638</v>
      </c>
      <c r="P425">
        <v>9.0909090909090912E-2</v>
      </c>
      <c r="Q425">
        <v>0.2</v>
      </c>
    </row>
    <row r="426" spans="1:17" x14ac:dyDescent="0.25">
      <c r="A426">
        <v>2019</v>
      </c>
      <c r="B426" t="s">
        <v>29</v>
      </c>
      <c r="C426">
        <v>260</v>
      </c>
      <c r="D426" t="s">
        <v>32</v>
      </c>
      <c r="E426">
        <v>15</v>
      </c>
      <c r="F426">
        <v>6</v>
      </c>
      <c r="G426">
        <v>29</v>
      </c>
      <c r="I426">
        <v>0</v>
      </c>
      <c r="N426">
        <v>0</v>
      </c>
      <c r="O426">
        <v>1.9333333333333333</v>
      </c>
      <c r="P426">
        <v>0</v>
      </c>
      <c r="Q426">
        <v>0</v>
      </c>
    </row>
    <row r="427" spans="1:17" x14ac:dyDescent="0.25">
      <c r="A427">
        <v>2019</v>
      </c>
      <c r="B427" t="s">
        <v>29</v>
      </c>
      <c r="C427">
        <v>260</v>
      </c>
      <c r="D427" t="s">
        <v>33</v>
      </c>
      <c r="E427">
        <v>10</v>
      </c>
      <c r="F427">
        <v>4</v>
      </c>
      <c r="G427">
        <v>18</v>
      </c>
      <c r="H427">
        <v>1</v>
      </c>
      <c r="I427">
        <v>1</v>
      </c>
      <c r="N427">
        <v>5.5555555555555554</v>
      </c>
      <c r="O427">
        <v>1.8</v>
      </c>
      <c r="P427">
        <v>0.1</v>
      </c>
      <c r="Q427">
        <v>0.25</v>
      </c>
    </row>
    <row r="428" spans="1:17" x14ac:dyDescent="0.25">
      <c r="A428">
        <v>2019</v>
      </c>
      <c r="B428" t="s">
        <v>29</v>
      </c>
      <c r="C428">
        <v>261</v>
      </c>
      <c r="D428" t="s">
        <v>10</v>
      </c>
      <c r="E428">
        <v>12</v>
      </c>
      <c r="F428">
        <v>4</v>
      </c>
      <c r="G428">
        <v>8</v>
      </c>
      <c r="I428">
        <v>0</v>
      </c>
      <c r="N428">
        <v>0</v>
      </c>
      <c r="O428">
        <v>0.66666666666666663</v>
      </c>
      <c r="P428">
        <v>0</v>
      </c>
      <c r="Q428">
        <v>0</v>
      </c>
    </row>
    <row r="429" spans="1:17" x14ac:dyDescent="0.25">
      <c r="A429">
        <v>2019</v>
      </c>
      <c r="B429" t="s">
        <v>29</v>
      </c>
      <c r="C429">
        <v>261</v>
      </c>
      <c r="D429" t="s">
        <v>31</v>
      </c>
      <c r="E429">
        <v>9</v>
      </c>
      <c r="F429">
        <v>4</v>
      </c>
      <c r="G429">
        <v>9</v>
      </c>
      <c r="I429">
        <v>0</v>
      </c>
      <c r="N429">
        <v>0</v>
      </c>
      <c r="O429">
        <v>1</v>
      </c>
      <c r="P429">
        <v>0</v>
      </c>
      <c r="Q429">
        <v>0</v>
      </c>
    </row>
    <row r="430" spans="1:17" x14ac:dyDescent="0.25">
      <c r="A430">
        <v>2019</v>
      </c>
      <c r="B430" t="s">
        <v>29</v>
      </c>
      <c r="C430">
        <v>261</v>
      </c>
      <c r="D430" t="s">
        <v>32</v>
      </c>
      <c r="E430">
        <v>10</v>
      </c>
      <c r="F430">
        <v>3</v>
      </c>
      <c r="G430">
        <v>14</v>
      </c>
      <c r="I430">
        <v>0</v>
      </c>
      <c r="N430">
        <v>0</v>
      </c>
      <c r="O430">
        <v>1.4</v>
      </c>
      <c r="P430">
        <v>0</v>
      </c>
      <c r="Q430">
        <v>0</v>
      </c>
    </row>
    <row r="431" spans="1:17" x14ac:dyDescent="0.25">
      <c r="A431">
        <v>2019</v>
      </c>
      <c r="B431" t="s">
        <v>29</v>
      </c>
      <c r="C431">
        <v>261</v>
      </c>
      <c r="D431" t="s">
        <v>33</v>
      </c>
      <c r="E431">
        <v>12</v>
      </c>
      <c r="F431">
        <v>3</v>
      </c>
      <c r="G431">
        <v>10</v>
      </c>
      <c r="I431">
        <v>0</v>
      </c>
      <c r="N431">
        <v>0</v>
      </c>
      <c r="O431">
        <v>0.83333333333333337</v>
      </c>
      <c r="P431">
        <v>0</v>
      </c>
      <c r="Q431">
        <v>0</v>
      </c>
    </row>
    <row r="432" spans="1:17" x14ac:dyDescent="0.25">
      <c r="A432">
        <v>2019</v>
      </c>
      <c r="B432" t="s">
        <v>29</v>
      </c>
      <c r="C432">
        <v>262</v>
      </c>
      <c r="D432" t="s">
        <v>10</v>
      </c>
      <c r="E432">
        <v>8</v>
      </c>
      <c r="F432">
        <v>4</v>
      </c>
      <c r="G432">
        <v>4</v>
      </c>
      <c r="H432">
        <v>1</v>
      </c>
      <c r="I432">
        <v>1</v>
      </c>
      <c r="N432">
        <v>25</v>
      </c>
      <c r="O432">
        <v>0.5</v>
      </c>
      <c r="P432">
        <v>0.125</v>
      </c>
      <c r="Q432">
        <v>0.25</v>
      </c>
    </row>
    <row r="433" spans="1:17" x14ac:dyDescent="0.25">
      <c r="A433">
        <v>2019</v>
      </c>
      <c r="B433" t="s">
        <v>29</v>
      </c>
      <c r="C433">
        <v>262</v>
      </c>
      <c r="D433" t="s">
        <v>31</v>
      </c>
      <c r="E433">
        <v>14</v>
      </c>
      <c r="F433">
        <v>6</v>
      </c>
      <c r="G433">
        <v>17</v>
      </c>
      <c r="I433">
        <v>0</v>
      </c>
      <c r="N433">
        <v>0</v>
      </c>
      <c r="O433">
        <v>1.2142857142857142</v>
      </c>
      <c r="P433">
        <v>0</v>
      </c>
      <c r="Q433">
        <v>0</v>
      </c>
    </row>
    <row r="434" spans="1:17" x14ac:dyDescent="0.25">
      <c r="A434" s="4">
        <v>2019</v>
      </c>
      <c r="B434" s="4" t="s">
        <v>29</v>
      </c>
      <c r="C434" s="4">
        <v>262</v>
      </c>
      <c r="D434" s="4" t="s">
        <v>32</v>
      </c>
      <c r="E434" s="4">
        <v>13</v>
      </c>
      <c r="F434" s="4">
        <v>9</v>
      </c>
      <c r="G434">
        <v>9</v>
      </c>
      <c r="I434">
        <v>0</v>
      </c>
      <c r="N434">
        <v>0</v>
      </c>
      <c r="O434">
        <v>1.125</v>
      </c>
      <c r="P434">
        <v>0</v>
      </c>
      <c r="Q434">
        <v>0</v>
      </c>
    </row>
    <row r="435" spans="1:17" x14ac:dyDescent="0.25">
      <c r="A435">
        <v>2019</v>
      </c>
      <c r="B435" t="s">
        <v>29</v>
      </c>
      <c r="C435">
        <v>262</v>
      </c>
      <c r="D435" t="s">
        <v>33</v>
      </c>
      <c r="E435">
        <v>9</v>
      </c>
      <c r="F435">
        <v>5</v>
      </c>
      <c r="G435">
        <v>7</v>
      </c>
      <c r="I435">
        <v>0</v>
      </c>
      <c r="N435">
        <v>0</v>
      </c>
      <c r="O435">
        <v>0.77777777777777779</v>
      </c>
      <c r="P435">
        <v>0</v>
      </c>
      <c r="Q435">
        <v>0</v>
      </c>
    </row>
    <row r="436" spans="1:17" x14ac:dyDescent="0.25">
      <c r="A436">
        <v>2019</v>
      </c>
      <c r="B436" t="s">
        <v>29</v>
      </c>
      <c r="C436">
        <v>268</v>
      </c>
      <c r="D436" t="s">
        <v>10</v>
      </c>
      <c r="E436">
        <v>6</v>
      </c>
      <c r="F436">
        <v>4</v>
      </c>
      <c r="G436">
        <v>11</v>
      </c>
      <c r="I436">
        <v>0</v>
      </c>
      <c r="N436">
        <v>0</v>
      </c>
      <c r="O436">
        <v>1.8333333333333333</v>
      </c>
      <c r="P436">
        <v>0</v>
      </c>
      <c r="Q436">
        <v>0</v>
      </c>
    </row>
    <row r="437" spans="1:17" x14ac:dyDescent="0.25">
      <c r="A437">
        <v>2019</v>
      </c>
      <c r="B437" t="s">
        <v>29</v>
      </c>
      <c r="C437">
        <v>268</v>
      </c>
      <c r="D437" t="s">
        <v>31</v>
      </c>
      <c r="E437">
        <v>7</v>
      </c>
      <c r="F437">
        <v>4</v>
      </c>
      <c r="G437">
        <v>20</v>
      </c>
      <c r="I437">
        <v>0</v>
      </c>
      <c r="N437">
        <v>0</v>
      </c>
      <c r="O437">
        <v>2.8571428571428572</v>
      </c>
      <c r="P437">
        <v>0</v>
      </c>
      <c r="Q437">
        <v>0</v>
      </c>
    </row>
    <row r="438" spans="1:17" x14ac:dyDescent="0.25">
      <c r="A438">
        <v>2019</v>
      </c>
      <c r="B438" t="s">
        <v>29</v>
      </c>
      <c r="C438">
        <v>268</v>
      </c>
      <c r="D438" t="s">
        <v>32</v>
      </c>
      <c r="E438">
        <v>4</v>
      </c>
      <c r="F438">
        <v>2</v>
      </c>
      <c r="G438">
        <v>7</v>
      </c>
      <c r="I438">
        <v>0</v>
      </c>
      <c r="N438">
        <v>0</v>
      </c>
      <c r="O438">
        <v>1.75</v>
      </c>
      <c r="P438">
        <v>0</v>
      </c>
      <c r="Q438">
        <v>0</v>
      </c>
    </row>
    <row r="439" spans="1:17" x14ac:dyDescent="0.25">
      <c r="A439">
        <v>2019</v>
      </c>
      <c r="B439" t="s">
        <v>29</v>
      </c>
      <c r="C439">
        <v>268</v>
      </c>
      <c r="D439" t="s">
        <v>33</v>
      </c>
      <c r="E439">
        <v>3</v>
      </c>
      <c r="F439">
        <v>2</v>
      </c>
      <c r="G439">
        <v>7</v>
      </c>
      <c r="I439">
        <v>0</v>
      </c>
      <c r="N439">
        <v>0</v>
      </c>
      <c r="O439">
        <v>2.3333333333333335</v>
      </c>
      <c r="P439">
        <v>0</v>
      </c>
      <c r="Q439">
        <v>0</v>
      </c>
    </row>
    <row r="440" spans="1:17" x14ac:dyDescent="0.25">
      <c r="A440">
        <v>2019</v>
      </c>
      <c r="B440" t="s">
        <v>29</v>
      </c>
      <c r="C440">
        <v>271</v>
      </c>
      <c r="D440" t="s">
        <v>10</v>
      </c>
      <c r="E440">
        <v>6</v>
      </c>
      <c r="F440">
        <v>2</v>
      </c>
      <c r="G440">
        <v>5</v>
      </c>
      <c r="H440">
        <v>1</v>
      </c>
      <c r="I440">
        <v>1</v>
      </c>
      <c r="N440">
        <v>20</v>
      </c>
      <c r="O440">
        <v>0.83333333333333337</v>
      </c>
      <c r="P440">
        <v>0.16666666666666666</v>
      </c>
      <c r="Q440">
        <v>0.5</v>
      </c>
    </row>
    <row r="441" spans="1:17" x14ac:dyDescent="0.25">
      <c r="A441">
        <v>2019</v>
      </c>
      <c r="B441" t="s">
        <v>29</v>
      </c>
      <c r="C441">
        <v>271</v>
      </c>
      <c r="D441" t="s">
        <v>31</v>
      </c>
      <c r="E441">
        <v>5</v>
      </c>
      <c r="F441">
        <v>3</v>
      </c>
      <c r="G441">
        <v>5</v>
      </c>
      <c r="I441">
        <v>0</v>
      </c>
      <c r="N441">
        <v>0</v>
      </c>
      <c r="O441">
        <v>1</v>
      </c>
      <c r="P441">
        <v>0</v>
      </c>
      <c r="Q441">
        <v>0</v>
      </c>
    </row>
    <row r="442" spans="1:17" x14ac:dyDescent="0.25">
      <c r="A442">
        <v>2019</v>
      </c>
      <c r="B442" t="s">
        <v>29</v>
      </c>
      <c r="C442">
        <v>271</v>
      </c>
      <c r="D442" t="s">
        <v>32</v>
      </c>
      <c r="E442">
        <v>6</v>
      </c>
      <c r="F442">
        <v>3</v>
      </c>
      <c r="G442">
        <v>6</v>
      </c>
      <c r="I442">
        <v>0</v>
      </c>
      <c r="N442">
        <v>0</v>
      </c>
      <c r="O442">
        <v>1</v>
      </c>
      <c r="P442">
        <v>0</v>
      </c>
      <c r="Q442">
        <v>0</v>
      </c>
    </row>
    <row r="443" spans="1:17" x14ac:dyDescent="0.25">
      <c r="A443">
        <v>2019</v>
      </c>
      <c r="B443" t="s">
        <v>29</v>
      </c>
      <c r="C443">
        <v>271</v>
      </c>
      <c r="D443" t="s">
        <v>33</v>
      </c>
      <c r="E443">
        <v>7</v>
      </c>
      <c r="F443">
        <v>4</v>
      </c>
      <c r="G443">
        <v>14</v>
      </c>
      <c r="I443">
        <v>0</v>
      </c>
      <c r="N443">
        <v>0</v>
      </c>
      <c r="O443">
        <v>2</v>
      </c>
      <c r="P443">
        <v>0</v>
      </c>
      <c r="Q443">
        <v>0</v>
      </c>
    </row>
    <row r="444" spans="1:17" x14ac:dyDescent="0.25">
      <c r="A444">
        <v>2019</v>
      </c>
      <c r="B444" t="s">
        <v>29</v>
      </c>
      <c r="C444">
        <v>272</v>
      </c>
      <c r="D444" t="s">
        <v>10</v>
      </c>
      <c r="E444">
        <v>8</v>
      </c>
      <c r="F444">
        <v>4</v>
      </c>
      <c r="G444">
        <v>19</v>
      </c>
      <c r="I444">
        <v>0</v>
      </c>
      <c r="N444">
        <v>0</v>
      </c>
      <c r="O444">
        <v>2.375</v>
      </c>
      <c r="P444">
        <v>0</v>
      </c>
      <c r="Q444">
        <v>0</v>
      </c>
    </row>
    <row r="445" spans="1:17" x14ac:dyDescent="0.25">
      <c r="A445">
        <v>2019</v>
      </c>
      <c r="B445" t="s">
        <v>29</v>
      </c>
      <c r="C445">
        <v>272</v>
      </c>
      <c r="D445" t="s">
        <v>31</v>
      </c>
      <c r="E445">
        <v>10</v>
      </c>
      <c r="F445">
        <v>3</v>
      </c>
      <c r="G445">
        <v>16</v>
      </c>
      <c r="I445">
        <v>0</v>
      </c>
      <c r="N445">
        <v>0</v>
      </c>
      <c r="O445">
        <v>1.6</v>
      </c>
      <c r="P445">
        <v>0</v>
      </c>
      <c r="Q445">
        <v>0</v>
      </c>
    </row>
    <row r="446" spans="1:17" x14ac:dyDescent="0.25">
      <c r="A446">
        <v>2019</v>
      </c>
      <c r="B446" t="s">
        <v>29</v>
      </c>
      <c r="C446">
        <v>272</v>
      </c>
      <c r="D446" t="s">
        <v>32</v>
      </c>
      <c r="E446">
        <v>8</v>
      </c>
      <c r="F446">
        <v>3</v>
      </c>
      <c r="G446">
        <v>19</v>
      </c>
      <c r="I446">
        <v>0</v>
      </c>
      <c r="N446">
        <v>0</v>
      </c>
      <c r="O446">
        <v>2.375</v>
      </c>
      <c r="P446">
        <v>0</v>
      </c>
      <c r="Q446">
        <v>0</v>
      </c>
    </row>
    <row r="447" spans="1:17" x14ac:dyDescent="0.25">
      <c r="A447">
        <v>2019</v>
      </c>
      <c r="B447" t="s">
        <v>29</v>
      </c>
      <c r="C447">
        <v>272</v>
      </c>
      <c r="D447" t="s">
        <v>33</v>
      </c>
      <c r="E447">
        <v>5</v>
      </c>
      <c r="F447">
        <v>3</v>
      </c>
      <c r="G447">
        <v>8</v>
      </c>
      <c r="I447">
        <v>0</v>
      </c>
      <c r="N447">
        <v>0</v>
      </c>
      <c r="O447">
        <v>1.6</v>
      </c>
      <c r="P447">
        <v>0</v>
      </c>
      <c r="Q447">
        <v>0</v>
      </c>
    </row>
    <row r="448" spans="1:17" x14ac:dyDescent="0.25">
      <c r="A448">
        <v>2019</v>
      </c>
      <c r="B448" t="s">
        <v>29</v>
      </c>
      <c r="C448">
        <v>274</v>
      </c>
      <c r="D448" t="s">
        <v>10</v>
      </c>
      <c r="E448">
        <v>12</v>
      </c>
      <c r="F448">
        <v>4</v>
      </c>
      <c r="G448">
        <v>21</v>
      </c>
      <c r="H448">
        <v>5</v>
      </c>
      <c r="I448">
        <v>1</v>
      </c>
      <c r="N448">
        <v>23.809523809523807</v>
      </c>
      <c r="O448">
        <v>1.75</v>
      </c>
      <c r="P448">
        <v>0.41666666666666669</v>
      </c>
      <c r="Q448">
        <v>1.25</v>
      </c>
    </row>
    <row r="449" spans="1:17" x14ac:dyDescent="0.25">
      <c r="A449">
        <v>2019</v>
      </c>
      <c r="B449" t="s">
        <v>29</v>
      </c>
      <c r="C449">
        <v>274</v>
      </c>
      <c r="D449" t="s">
        <v>31</v>
      </c>
      <c r="E449">
        <v>7</v>
      </c>
      <c r="F449">
        <v>3</v>
      </c>
      <c r="G449">
        <v>11</v>
      </c>
      <c r="I449">
        <v>0</v>
      </c>
      <c r="N449">
        <v>0</v>
      </c>
      <c r="O449">
        <v>1.5714285714285714</v>
      </c>
      <c r="P449">
        <v>0</v>
      </c>
      <c r="Q449">
        <v>0</v>
      </c>
    </row>
    <row r="450" spans="1:17" x14ac:dyDescent="0.25">
      <c r="A450">
        <v>2019</v>
      </c>
      <c r="B450" t="s">
        <v>29</v>
      </c>
      <c r="C450">
        <v>274</v>
      </c>
      <c r="D450" t="s">
        <v>32</v>
      </c>
      <c r="E450">
        <v>11</v>
      </c>
      <c r="F450">
        <v>5</v>
      </c>
      <c r="G450">
        <v>14</v>
      </c>
      <c r="I450">
        <v>0</v>
      </c>
      <c r="N450">
        <v>0</v>
      </c>
      <c r="O450">
        <v>1.2727272727272727</v>
      </c>
      <c r="P450">
        <v>0</v>
      </c>
      <c r="Q450">
        <v>0</v>
      </c>
    </row>
    <row r="451" spans="1:17" x14ac:dyDescent="0.25">
      <c r="A451">
        <v>2019</v>
      </c>
      <c r="B451" t="s">
        <v>29</v>
      </c>
      <c r="C451">
        <v>274</v>
      </c>
      <c r="D451" t="s">
        <v>33</v>
      </c>
      <c r="E451">
        <v>7</v>
      </c>
      <c r="F451">
        <v>3</v>
      </c>
      <c r="G451">
        <v>6</v>
      </c>
      <c r="I451">
        <v>0</v>
      </c>
      <c r="N451">
        <v>0</v>
      </c>
      <c r="O451">
        <v>0.8571428571428571</v>
      </c>
      <c r="P451">
        <v>0</v>
      </c>
      <c r="Q451">
        <v>0</v>
      </c>
    </row>
    <row r="452" spans="1:17" x14ac:dyDescent="0.25">
      <c r="A452">
        <v>2019</v>
      </c>
      <c r="B452" t="s">
        <v>29</v>
      </c>
      <c r="C452">
        <v>276</v>
      </c>
      <c r="D452" t="s">
        <v>10</v>
      </c>
      <c r="E452">
        <v>20</v>
      </c>
      <c r="F452">
        <v>7</v>
      </c>
      <c r="G452">
        <v>42</v>
      </c>
      <c r="H452">
        <v>1</v>
      </c>
      <c r="I452">
        <v>1</v>
      </c>
      <c r="N452">
        <v>2.3809523809523809</v>
      </c>
      <c r="O452">
        <v>2.1</v>
      </c>
      <c r="P452">
        <v>0.05</v>
      </c>
      <c r="Q452">
        <v>0.14285714285714285</v>
      </c>
    </row>
    <row r="453" spans="1:17" x14ac:dyDescent="0.25">
      <c r="A453">
        <v>2019</v>
      </c>
      <c r="B453" t="s">
        <v>29</v>
      </c>
      <c r="C453">
        <v>276</v>
      </c>
      <c r="D453" t="s">
        <v>31</v>
      </c>
      <c r="E453">
        <v>6</v>
      </c>
      <c r="F453">
        <v>3</v>
      </c>
      <c r="G453">
        <v>17</v>
      </c>
      <c r="I453">
        <v>0</v>
      </c>
      <c r="N453">
        <v>0</v>
      </c>
      <c r="O453">
        <v>2.8333333333333335</v>
      </c>
      <c r="P453">
        <v>0</v>
      </c>
      <c r="Q453">
        <v>0</v>
      </c>
    </row>
    <row r="454" spans="1:17" x14ac:dyDescent="0.25">
      <c r="A454">
        <v>2019</v>
      </c>
      <c r="B454" t="s">
        <v>29</v>
      </c>
      <c r="C454">
        <v>276</v>
      </c>
      <c r="D454" t="s">
        <v>32</v>
      </c>
      <c r="E454">
        <v>14</v>
      </c>
      <c r="F454">
        <v>6</v>
      </c>
      <c r="G454">
        <v>15</v>
      </c>
      <c r="I454">
        <v>0</v>
      </c>
      <c r="N454">
        <v>0</v>
      </c>
      <c r="O454">
        <v>1.0714285714285714</v>
      </c>
      <c r="P454">
        <v>0</v>
      </c>
      <c r="Q454">
        <v>0</v>
      </c>
    </row>
    <row r="455" spans="1:17" x14ac:dyDescent="0.25">
      <c r="A455">
        <v>2019</v>
      </c>
      <c r="B455" t="s">
        <v>29</v>
      </c>
      <c r="C455">
        <v>276</v>
      </c>
      <c r="D455" t="s">
        <v>33</v>
      </c>
      <c r="E455">
        <v>3</v>
      </c>
      <c r="F455">
        <v>2</v>
      </c>
      <c r="G455">
        <v>24</v>
      </c>
      <c r="I455">
        <v>0</v>
      </c>
      <c r="N455">
        <v>0</v>
      </c>
      <c r="O455">
        <v>8</v>
      </c>
      <c r="P455">
        <v>0</v>
      </c>
      <c r="Q455">
        <v>0</v>
      </c>
    </row>
    <row r="456" spans="1:17" x14ac:dyDescent="0.25">
      <c r="A456">
        <v>2019</v>
      </c>
      <c r="B456" t="s">
        <v>29</v>
      </c>
      <c r="C456">
        <v>280</v>
      </c>
      <c r="D456" t="s">
        <v>10</v>
      </c>
      <c r="E456">
        <v>7</v>
      </c>
      <c r="F456">
        <v>5</v>
      </c>
      <c r="G456">
        <v>16</v>
      </c>
      <c r="I456">
        <v>0</v>
      </c>
      <c r="N456">
        <v>0</v>
      </c>
      <c r="O456">
        <v>2.2857142857142856</v>
      </c>
      <c r="P456">
        <v>0</v>
      </c>
      <c r="Q456">
        <v>0</v>
      </c>
    </row>
    <row r="457" spans="1:17" x14ac:dyDescent="0.25">
      <c r="A457">
        <v>2019</v>
      </c>
      <c r="B457" t="s">
        <v>29</v>
      </c>
      <c r="C457">
        <v>280</v>
      </c>
      <c r="D457" t="s">
        <v>31</v>
      </c>
      <c r="E457">
        <v>5</v>
      </c>
      <c r="F457">
        <v>3</v>
      </c>
      <c r="G457">
        <v>15</v>
      </c>
      <c r="I457">
        <v>0</v>
      </c>
      <c r="N457">
        <v>0</v>
      </c>
      <c r="O457">
        <v>3</v>
      </c>
      <c r="P457">
        <v>0</v>
      </c>
      <c r="Q457">
        <v>0</v>
      </c>
    </row>
    <row r="458" spans="1:17" x14ac:dyDescent="0.25">
      <c r="A458">
        <v>2019</v>
      </c>
      <c r="B458" t="s">
        <v>29</v>
      </c>
      <c r="C458">
        <v>280</v>
      </c>
      <c r="D458" t="s">
        <v>32</v>
      </c>
      <c r="E458">
        <v>7</v>
      </c>
      <c r="F458">
        <v>2</v>
      </c>
      <c r="G458">
        <v>19</v>
      </c>
      <c r="H458">
        <v>1</v>
      </c>
      <c r="I458">
        <v>1</v>
      </c>
      <c r="N458">
        <v>5.2631578947368416</v>
      </c>
      <c r="O458">
        <v>2.7142857142857144</v>
      </c>
      <c r="P458">
        <v>0.14285714285714285</v>
      </c>
      <c r="Q458">
        <v>0.5</v>
      </c>
    </row>
    <row r="459" spans="1:17" x14ac:dyDescent="0.25">
      <c r="A459">
        <v>2019</v>
      </c>
      <c r="B459" t="s">
        <v>29</v>
      </c>
      <c r="C459">
        <v>280</v>
      </c>
      <c r="D459" t="s">
        <v>33</v>
      </c>
      <c r="E459">
        <v>7</v>
      </c>
      <c r="F459">
        <v>5</v>
      </c>
      <c r="G459">
        <v>14</v>
      </c>
      <c r="H459">
        <v>1</v>
      </c>
      <c r="I459">
        <v>1</v>
      </c>
      <c r="N459">
        <v>7.1428571428571423</v>
      </c>
      <c r="O459">
        <v>2</v>
      </c>
      <c r="P459">
        <v>0.14285714285714285</v>
      </c>
      <c r="Q459">
        <v>0.2</v>
      </c>
    </row>
    <row r="460" spans="1:17" x14ac:dyDescent="0.25">
      <c r="A460">
        <v>2019</v>
      </c>
      <c r="B460" t="s">
        <v>29</v>
      </c>
      <c r="C460">
        <v>281</v>
      </c>
      <c r="D460" t="s">
        <v>10</v>
      </c>
      <c r="E460">
        <v>8</v>
      </c>
      <c r="F460">
        <v>5</v>
      </c>
      <c r="G460">
        <v>27</v>
      </c>
      <c r="I460">
        <v>0</v>
      </c>
      <c r="N460">
        <v>0</v>
      </c>
      <c r="O460">
        <v>3.375</v>
      </c>
      <c r="P460">
        <v>0</v>
      </c>
      <c r="Q460">
        <v>0</v>
      </c>
    </row>
    <row r="461" spans="1:17" x14ac:dyDescent="0.25">
      <c r="A461">
        <v>2019</v>
      </c>
      <c r="B461" t="s">
        <v>29</v>
      </c>
      <c r="C461">
        <v>281</v>
      </c>
      <c r="D461" t="s">
        <v>31</v>
      </c>
      <c r="E461">
        <v>5</v>
      </c>
      <c r="F461">
        <v>3</v>
      </c>
      <c r="G461">
        <v>8</v>
      </c>
      <c r="I461">
        <v>0</v>
      </c>
      <c r="N461">
        <v>0</v>
      </c>
      <c r="O461">
        <v>1.6</v>
      </c>
      <c r="P461">
        <v>0</v>
      </c>
      <c r="Q461">
        <v>0</v>
      </c>
    </row>
    <row r="462" spans="1:17" x14ac:dyDescent="0.25">
      <c r="A462">
        <v>2019</v>
      </c>
      <c r="B462" t="s">
        <v>29</v>
      </c>
      <c r="C462">
        <v>281</v>
      </c>
      <c r="D462" t="s">
        <v>32</v>
      </c>
      <c r="E462">
        <v>6</v>
      </c>
      <c r="F462">
        <v>3</v>
      </c>
      <c r="G462">
        <v>20</v>
      </c>
      <c r="I462">
        <v>0</v>
      </c>
      <c r="N462">
        <v>0</v>
      </c>
      <c r="O462">
        <v>3.3333333333333335</v>
      </c>
      <c r="P462">
        <v>0</v>
      </c>
      <c r="Q462">
        <v>0</v>
      </c>
    </row>
    <row r="463" spans="1:17" x14ac:dyDescent="0.25">
      <c r="A463">
        <v>2019</v>
      </c>
      <c r="B463" t="s">
        <v>29</v>
      </c>
      <c r="C463">
        <v>281</v>
      </c>
      <c r="D463" t="s">
        <v>33</v>
      </c>
      <c r="E463">
        <v>11</v>
      </c>
      <c r="F463">
        <v>4</v>
      </c>
      <c r="G463">
        <v>17</v>
      </c>
      <c r="I463">
        <v>0</v>
      </c>
      <c r="N463">
        <v>0</v>
      </c>
      <c r="O463">
        <v>1.5454545454545454</v>
      </c>
      <c r="P463">
        <v>0</v>
      </c>
      <c r="Q463">
        <v>0</v>
      </c>
    </row>
    <row r="464" spans="1:17" x14ac:dyDescent="0.25">
      <c r="A464">
        <v>2019</v>
      </c>
      <c r="B464" t="s">
        <v>29</v>
      </c>
      <c r="C464">
        <v>284</v>
      </c>
      <c r="D464" t="s">
        <v>10</v>
      </c>
      <c r="E464">
        <v>8</v>
      </c>
      <c r="F464">
        <v>3</v>
      </c>
      <c r="G464">
        <v>18</v>
      </c>
      <c r="I464">
        <v>0</v>
      </c>
      <c r="N464">
        <v>0</v>
      </c>
      <c r="O464">
        <v>2.25</v>
      </c>
      <c r="P464">
        <v>0</v>
      </c>
      <c r="Q464">
        <v>0</v>
      </c>
    </row>
    <row r="465" spans="1:17" x14ac:dyDescent="0.25">
      <c r="A465">
        <v>2019</v>
      </c>
      <c r="B465" t="s">
        <v>29</v>
      </c>
      <c r="C465">
        <v>284</v>
      </c>
      <c r="D465" t="s">
        <v>31</v>
      </c>
      <c r="E465">
        <v>8</v>
      </c>
      <c r="F465">
        <v>3</v>
      </c>
      <c r="G465">
        <v>13</v>
      </c>
      <c r="I465">
        <v>0</v>
      </c>
      <c r="N465">
        <v>0</v>
      </c>
      <c r="O465">
        <v>1.625</v>
      </c>
      <c r="P465">
        <v>0</v>
      </c>
      <c r="Q465">
        <v>0</v>
      </c>
    </row>
    <row r="466" spans="1:17" x14ac:dyDescent="0.25">
      <c r="A466">
        <v>2019</v>
      </c>
      <c r="B466" t="s">
        <v>29</v>
      </c>
      <c r="C466">
        <v>284</v>
      </c>
      <c r="D466" t="s">
        <v>32</v>
      </c>
      <c r="E466">
        <v>17</v>
      </c>
      <c r="F466">
        <v>5</v>
      </c>
      <c r="G466">
        <v>18</v>
      </c>
      <c r="I466">
        <v>0</v>
      </c>
      <c r="N466">
        <v>0</v>
      </c>
      <c r="O466">
        <v>1.0588235294117647</v>
      </c>
      <c r="P466">
        <v>0</v>
      </c>
      <c r="Q466">
        <v>0</v>
      </c>
    </row>
    <row r="467" spans="1:17" x14ac:dyDescent="0.25">
      <c r="A467">
        <v>2019</v>
      </c>
      <c r="B467" t="s">
        <v>29</v>
      </c>
      <c r="C467">
        <v>284</v>
      </c>
      <c r="D467" t="s">
        <v>33</v>
      </c>
      <c r="E467">
        <v>5</v>
      </c>
      <c r="F467">
        <v>2</v>
      </c>
      <c r="G467">
        <v>6</v>
      </c>
      <c r="I467">
        <v>0</v>
      </c>
      <c r="N467">
        <v>0</v>
      </c>
      <c r="O467">
        <v>1.2</v>
      </c>
      <c r="P467">
        <v>0</v>
      </c>
      <c r="Q467">
        <v>0</v>
      </c>
    </row>
    <row r="468" spans="1:17" x14ac:dyDescent="0.25">
      <c r="A468">
        <v>2019</v>
      </c>
      <c r="B468" t="s">
        <v>29</v>
      </c>
      <c r="C468">
        <v>285</v>
      </c>
      <c r="D468" t="s">
        <v>10</v>
      </c>
      <c r="E468">
        <v>6</v>
      </c>
      <c r="F468">
        <v>4</v>
      </c>
      <c r="G468">
        <v>12</v>
      </c>
      <c r="I468">
        <v>0</v>
      </c>
      <c r="N468">
        <v>0</v>
      </c>
      <c r="O468">
        <v>2</v>
      </c>
      <c r="P468">
        <v>0</v>
      </c>
      <c r="Q468">
        <v>0</v>
      </c>
    </row>
    <row r="469" spans="1:17" x14ac:dyDescent="0.25">
      <c r="A469">
        <v>2019</v>
      </c>
      <c r="B469" t="s">
        <v>29</v>
      </c>
      <c r="C469">
        <v>285</v>
      </c>
      <c r="D469" t="s">
        <v>31</v>
      </c>
      <c r="E469">
        <v>6</v>
      </c>
      <c r="F469">
        <v>3</v>
      </c>
      <c r="G469">
        <v>15</v>
      </c>
      <c r="H469">
        <v>2</v>
      </c>
      <c r="I469">
        <v>1</v>
      </c>
      <c r="N469">
        <v>13.333333333333334</v>
      </c>
      <c r="O469">
        <v>2.5</v>
      </c>
      <c r="P469">
        <v>0.33333333333333331</v>
      </c>
      <c r="Q469">
        <v>0.66666666666666663</v>
      </c>
    </row>
    <row r="470" spans="1:17" x14ac:dyDescent="0.25">
      <c r="A470">
        <v>2019</v>
      </c>
      <c r="B470" t="s">
        <v>29</v>
      </c>
      <c r="C470">
        <v>285</v>
      </c>
      <c r="D470" t="s">
        <v>32</v>
      </c>
      <c r="E470">
        <v>15</v>
      </c>
      <c r="F470">
        <v>6</v>
      </c>
      <c r="G470">
        <v>34</v>
      </c>
      <c r="I470">
        <v>0</v>
      </c>
      <c r="N470">
        <v>0</v>
      </c>
      <c r="O470">
        <v>2.2666666666666666</v>
      </c>
      <c r="P470">
        <v>0</v>
      </c>
      <c r="Q470">
        <v>0</v>
      </c>
    </row>
    <row r="471" spans="1:17" x14ac:dyDescent="0.25">
      <c r="A471">
        <v>2019</v>
      </c>
      <c r="B471" t="s">
        <v>29</v>
      </c>
      <c r="C471">
        <v>285</v>
      </c>
      <c r="D471" t="s">
        <v>33</v>
      </c>
      <c r="E471">
        <v>12</v>
      </c>
      <c r="F471">
        <v>4</v>
      </c>
      <c r="G471">
        <v>13</v>
      </c>
      <c r="I471">
        <v>0</v>
      </c>
      <c r="N471">
        <v>0</v>
      </c>
      <c r="O471">
        <v>1.0833333333333333</v>
      </c>
      <c r="P471">
        <v>0</v>
      </c>
      <c r="Q471">
        <v>0</v>
      </c>
    </row>
    <row r="472" spans="1:17" x14ac:dyDescent="0.25">
      <c r="A472">
        <v>2019</v>
      </c>
      <c r="B472" t="s">
        <v>29</v>
      </c>
      <c r="C472">
        <v>286</v>
      </c>
      <c r="D472" t="s">
        <v>10</v>
      </c>
      <c r="E472">
        <v>6</v>
      </c>
      <c r="F472">
        <v>3</v>
      </c>
      <c r="G472">
        <v>8</v>
      </c>
      <c r="I472">
        <v>0</v>
      </c>
      <c r="N472">
        <v>0</v>
      </c>
      <c r="O472">
        <v>1.3333333333333333</v>
      </c>
      <c r="P472">
        <v>0</v>
      </c>
      <c r="Q472">
        <v>0</v>
      </c>
    </row>
    <row r="473" spans="1:17" x14ac:dyDescent="0.25">
      <c r="A473">
        <v>2019</v>
      </c>
      <c r="B473" t="s">
        <v>29</v>
      </c>
      <c r="C473">
        <v>286</v>
      </c>
      <c r="D473" t="s">
        <v>31</v>
      </c>
      <c r="E473">
        <v>6</v>
      </c>
      <c r="F473">
        <v>3</v>
      </c>
      <c r="G473">
        <v>7</v>
      </c>
      <c r="I473">
        <v>0</v>
      </c>
      <c r="N473">
        <v>0</v>
      </c>
      <c r="O473">
        <v>1.1666666666666667</v>
      </c>
      <c r="P473">
        <v>0</v>
      </c>
      <c r="Q473">
        <v>0</v>
      </c>
    </row>
    <row r="474" spans="1:17" x14ac:dyDescent="0.25">
      <c r="A474">
        <v>2019</v>
      </c>
      <c r="B474" t="s">
        <v>29</v>
      </c>
      <c r="C474">
        <v>286</v>
      </c>
      <c r="D474" t="s">
        <v>32</v>
      </c>
      <c r="E474">
        <v>5</v>
      </c>
      <c r="F474">
        <v>2</v>
      </c>
      <c r="G474">
        <v>2</v>
      </c>
      <c r="I474">
        <v>0</v>
      </c>
      <c r="N474">
        <v>0</v>
      </c>
      <c r="O474">
        <v>0.4</v>
      </c>
      <c r="P474">
        <v>0</v>
      </c>
      <c r="Q474">
        <v>0</v>
      </c>
    </row>
    <row r="475" spans="1:17" x14ac:dyDescent="0.25">
      <c r="A475">
        <v>2019</v>
      </c>
      <c r="B475" t="s">
        <v>29</v>
      </c>
      <c r="C475">
        <v>286</v>
      </c>
      <c r="D475" t="s">
        <v>33</v>
      </c>
      <c r="E475">
        <v>10</v>
      </c>
      <c r="F475">
        <v>4</v>
      </c>
      <c r="G475">
        <v>7</v>
      </c>
      <c r="H475">
        <v>1</v>
      </c>
      <c r="I475">
        <v>1</v>
      </c>
      <c r="N475">
        <v>14.285714285714285</v>
      </c>
      <c r="O475">
        <v>0.7</v>
      </c>
      <c r="P475">
        <v>0.1</v>
      </c>
      <c r="Q475">
        <v>0.25</v>
      </c>
    </row>
    <row r="476" spans="1:17" x14ac:dyDescent="0.25">
      <c r="A476">
        <v>2019</v>
      </c>
      <c r="B476" t="s">
        <v>29</v>
      </c>
      <c r="C476">
        <v>287</v>
      </c>
      <c r="D476" t="s">
        <v>10</v>
      </c>
      <c r="E476">
        <v>7</v>
      </c>
      <c r="F476">
        <v>4</v>
      </c>
      <c r="G476">
        <v>6</v>
      </c>
      <c r="I476">
        <v>0</v>
      </c>
      <c r="N476">
        <v>0</v>
      </c>
      <c r="O476">
        <v>0.8571428571428571</v>
      </c>
      <c r="P476">
        <v>0</v>
      </c>
      <c r="Q476">
        <v>0</v>
      </c>
    </row>
    <row r="477" spans="1:17" x14ac:dyDescent="0.25">
      <c r="A477">
        <v>2019</v>
      </c>
      <c r="B477" t="s">
        <v>29</v>
      </c>
      <c r="C477">
        <v>287</v>
      </c>
      <c r="D477" t="s">
        <v>31</v>
      </c>
      <c r="E477">
        <v>8</v>
      </c>
      <c r="F477">
        <v>4</v>
      </c>
      <c r="G477">
        <v>21</v>
      </c>
      <c r="H477">
        <v>1</v>
      </c>
      <c r="I477">
        <v>1</v>
      </c>
      <c r="N477">
        <v>4.7619047619047619</v>
      </c>
      <c r="O477">
        <v>2.625</v>
      </c>
      <c r="P477">
        <v>0.125</v>
      </c>
      <c r="Q477">
        <v>0.25</v>
      </c>
    </row>
    <row r="478" spans="1:17" x14ac:dyDescent="0.25">
      <c r="A478">
        <v>2019</v>
      </c>
      <c r="B478" t="s">
        <v>29</v>
      </c>
      <c r="C478">
        <v>287</v>
      </c>
      <c r="D478" t="s">
        <v>32</v>
      </c>
      <c r="E478">
        <v>6</v>
      </c>
      <c r="F478">
        <v>2</v>
      </c>
      <c r="G478">
        <v>14</v>
      </c>
      <c r="H478">
        <v>1</v>
      </c>
      <c r="I478">
        <v>1</v>
      </c>
      <c r="N478">
        <v>7.1428571428571423</v>
      </c>
      <c r="O478">
        <v>2.3333333333333335</v>
      </c>
      <c r="P478">
        <v>0.16666666666666666</v>
      </c>
      <c r="Q478">
        <v>0.5</v>
      </c>
    </row>
    <row r="479" spans="1:17" x14ac:dyDescent="0.25">
      <c r="A479">
        <v>2019</v>
      </c>
      <c r="B479" t="s">
        <v>29</v>
      </c>
      <c r="C479">
        <v>287</v>
      </c>
      <c r="D479" t="s">
        <v>33</v>
      </c>
      <c r="E479">
        <v>7</v>
      </c>
      <c r="F479">
        <v>3</v>
      </c>
      <c r="G479">
        <v>11</v>
      </c>
      <c r="I479">
        <v>0</v>
      </c>
      <c r="N479">
        <v>0</v>
      </c>
      <c r="O479">
        <v>1.5714285714285714</v>
      </c>
      <c r="P479">
        <v>0</v>
      </c>
      <c r="Q479">
        <v>0</v>
      </c>
    </row>
    <row r="480" spans="1:17" x14ac:dyDescent="0.25">
      <c r="A480">
        <v>2019</v>
      </c>
      <c r="B480" t="s">
        <v>29</v>
      </c>
      <c r="C480">
        <v>288</v>
      </c>
      <c r="D480" t="s">
        <v>10</v>
      </c>
      <c r="E480">
        <v>17</v>
      </c>
      <c r="F480">
        <v>4</v>
      </c>
      <c r="G480">
        <v>16</v>
      </c>
      <c r="I480">
        <v>0</v>
      </c>
      <c r="N480">
        <v>0</v>
      </c>
      <c r="O480">
        <v>0.94117647058823528</v>
      </c>
      <c r="P480">
        <v>0</v>
      </c>
      <c r="Q480">
        <v>0</v>
      </c>
    </row>
    <row r="481" spans="1:17" x14ac:dyDescent="0.25">
      <c r="A481">
        <v>2019</v>
      </c>
      <c r="B481" t="s">
        <v>29</v>
      </c>
      <c r="C481">
        <v>288</v>
      </c>
      <c r="D481" t="s">
        <v>31</v>
      </c>
      <c r="E481">
        <v>3</v>
      </c>
      <c r="F481">
        <v>2</v>
      </c>
      <c r="G481">
        <v>2</v>
      </c>
      <c r="I481">
        <v>0</v>
      </c>
      <c r="N481">
        <v>0</v>
      </c>
      <c r="O481">
        <v>0.66666666666666663</v>
      </c>
      <c r="P481">
        <v>0</v>
      </c>
      <c r="Q481">
        <v>0</v>
      </c>
    </row>
    <row r="482" spans="1:17" x14ac:dyDescent="0.25">
      <c r="A482">
        <v>2019</v>
      </c>
      <c r="B482" t="s">
        <v>29</v>
      </c>
      <c r="C482">
        <v>288</v>
      </c>
      <c r="D482" t="s">
        <v>32</v>
      </c>
      <c r="E482">
        <v>14</v>
      </c>
      <c r="F482">
        <v>5</v>
      </c>
      <c r="G482">
        <v>29</v>
      </c>
      <c r="H482">
        <v>1</v>
      </c>
      <c r="I482">
        <v>1</v>
      </c>
      <c r="N482">
        <v>3.4482758620689653</v>
      </c>
      <c r="O482">
        <v>2.0714285714285716</v>
      </c>
      <c r="P482">
        <v>7.1428571428571425E-2</v>
      </c>
      <c r="Q482">
        <v>0.2</v>
      </c>
    </row>
    <row r="483" spans="1:17" x14ac:dyDescent="0.25">
      <c r="A483">
        <v>2019</v>
      </c>
      <c r="B483" t="s">
        <v>29</v>
      </c>
      <c r="C483">
        <v>288</v>
      </c>
      <c r="D483" t="s">
        <v>33</v>
      </c>
      <c r="E483">
        <v>7</v>
      </c>
      <c r="F483">
        <v>3</v>
      </c>
      <c r="G483">
        <v>20</v>
      </c>
      <c r="I483">
        <v>0</v>
      </c>
      <c r="N483">
        <v>0</v>
      </c>
      <c r="O483">
        <v>2.8571428571428572</v>
      </c>
      <c r="P483">
        <v>0</v>
      </c>
      <c r="Q483">
        <v>0</v>
      </c>
    </row>
    <row r="484" spans="1:17" x14ac:dyDescent="0.25">
      <c r="A484">
        <v>2019</v>
      </c>
      <c r="B484" t="s">
        <v>30</v>
      </c>
      <c r="C484">
        <v>305</v>
      </c>
      <c r="D484" t="s">
        <v>10</v>
      </c>
      <c r="E484">
        <v>9</v>
      </c>
      <c r="F484">
        <v>4</v>
      </c>
      <c r="G484">
        <v>15</v>
      </c>
      <c r="I484">
        <v>0</v>
      </c>
      <c r="N484">
        <v>0</v>
      </c>
      <c r="O484">
        <v>1.6666666666666667</v>
      </c>
      <c r="P484">
        <v>0</v>
      </c>
      <c r="Q484">
        <v>0</v>
      </c>
    </row>
    <row r="485" spans="1:17" x14ac:dyDescent="0.25">
      <c r="A485">
        <v>2019</v>
      </c>
      <c r="B485" t="s">
        <v>30</v>
      </c>
      <c r="C485">
        <v>305</v>
      </c>
      <c r="D485" t="s">
        <v>31</v>
      </c>
      <c r="E485">
        <v>12</v>
      </c>
      <c r="F485">
        <v>5</v>
      </c>
      <c r="G485">
        <v>16</v>
      </c>
      <c r="I485">
        <v>0</v>
      </c>
      <c r="N485">
        <v>0</v>
      </c>
      <c r="O485">
        <v>1.3333333333333333</v>
      </c>
      <c r="P485">
        <v>0</v>
      </c>
      <c r="Q485">
        <v>0</v>
      </c>
    </row>
    <row r="486" spans="1:17" x14ac:dyDescent="0.25">
      <c r="A486">
        <v>2019</v>
      </c>
      <c r="B486" t="s">
        <v>30</v>
      </c>
      <c r="C486">
        <v>305</v>
      </c>
      <c r="D486" t="s">
        <v>32</v>
      </c>
      <c r="E486">
        <v>12</v>
      </c>
      <c r="F486">
        <v>5</v>
      </c>
      <c r="G486">
        <v>26</v>
      </c>
      <c r="I486">
        <v>0</v>
      </c>
      <c r="N486">
        <v>0</v>
      </c>
      <c r="O486">
        <v>2.1666666666666665</v>
      </c>
      <c r="P486">
        <v>0</v>
      </c>
      <c r="Q486">
        <v>0</v>
      </c>
    </row>
    <row r="487" spans="1:17" x14ac:dyDescent="0.25">
      <c r="A487">
        <v>2019</v>
      </c>
      <c r="B487" t="s">
        <v>30</v>
      </c>
      <c r="C487">
        <v>305</v>
      </c>
      <c r="D487" t="s">
        <v>33</v>
      </c>
      <c r="E487">
        <v>7</v>
      </c>
      <c r="G487">
        <v>15</v>
      </c>
      <c r="I487">
        <v>0</v>
      </c>
      <c r="N487">
        <v>0</v>
      </c>
      <c r="O487">
        <v>2.1428571428571428</v>
      </c>
      <c r="P487">
        <v>0</v>
      </c>
    </row>
    <row r="488" spans="1:17" x14ac:dyDescent="0.25">
      <c r="A488">
        <v>2019</v>
      </c>
      <c r="B488" t="s">
        <v>30</v>
      </c>
      <c r="C488">
        <v>306</v>
      </c>
      <c r="D488" t="s">
        <v>10</v>
      </c>
      <c r="E488">
        <v>3</v>
      </c>
      <c r="F488">
        <v>2</v>
      </c>
      <c r="G488">
        <v>3</v>
      </c>
      <c r="I488">
        <v>0</v>
      </c>
      <c r="N488">
        <v>0</v>
      </c>
      <c r="O488">
        <v>1</v>
      </c>
      <c r="P488">
        <v>0</v>
      </c>
      <c r="Q488">
        <v>0</v>
      </c>
    </row>
    <row r="489" spans="1:17" x14ac:dyDescent="0.25">
      <c r="A489">
        <v>2019</v>
      </c>
      <c r="B489" t="s">
        <v>30</v>
      </c>
      <c r="C489">
        <v>306</v>
      </c>
      <c r="D489" t="s">
        <v>31</v>
      </c>
      <c r="E489">
        <v>7</v>
      </c>
      <c r="F489">
        <v>4</v>
      </c>
      <c r="G489">
        <v>10</v>
      </c>
      <c r="I489">
        <v>0</v>
      </c>
      <c r="N489">
        <v>0</v>
      </c>
      <c r="O489">
        <v>1.4285714285714286</v>
      </c>
      <c r="P489">
        <v>0</v>
      </c>
      <c r="Q489">
        <v>0</v>
      </c>
    </row>
    <row r="490" spans="1:17" x14ac:dyDescent="0.25">
      <c r="A490">
        <v>2019</v>
      </c>
      <c r="B490" t="s">
        <v>30</v>
      </c>
      <c r="C490">
        <v>306</v>
      </c>
      <c r="D490" t="s">
        <v>32</v>
      </c>
      <c r="E490">
        <v>8</v>
      </c>
      <c r="F490">
        <v>4</v>
      </c>
      <c r="G490">
        <v>17</v>
      </c>
      <c r="I490">
        <v>0</v>
      </c>
      <c r="N490">
        <v>0</v>
      </c>
      <c r="O490">
        <v>2.125</v>
      </c>
      <c r="P490">
        <v>0</v>
      </c>
      <c r="Q490">
        <v>0</v>
      </c>
    </row>
    <row r="491" spans="1:17" x14ac:dyDescent="0.25">
      <c r="A491">
        <v>2019</v>
      </c>
      <c r="B491" t="s">
        <v>30</v>
      </c>
      <c r="C491">
        <v>306</v>
      </c>
      <c r="D491" t="s">
        <v>33</v>
      </c>
      <c r="E491">
        <v>4</v>
      </c>
      <c r="F491">
        <v>3</v>
      </c>
      <c r="G491">
        <v>7</v>
      </c>
      <c r="I491">
        <v>0</v>
      </c>
      <c r="N491">
        <v>0</v>
      </c>
      <c r="O491">
        <v>1.75</v>
      </c>
      <c r="P491">
        <v>0</v>
      </c>
      <c r="Q491">
        <v>0</v>
      </c>
    </row>
    <row r="492" spans="1:17" x14ac:dyDescent="0.25">
      <c r="A492">
        <v>2019</v>
      </c>
      <c r="B492" t="s">
        <v>30</v>
      </c>
      <c r="C492">
        <v>321</v>
      </c>
      <c r="D492" t="s">
        <v>10</v>
      </c>
      <c r="E492">
        <v>3</v>
      </c>
      <c r="F492">
        <v>3</v>
      </c>
      <c r="G492">
        <v>6</v>
      </c>
      <c r="I492">
        <v>0</v>
      </c>
      <c r="N492">
        <v>0</v>
      </c>
      <c r="O492">
        <v>2</v>
      </c>
      <c r="P492">
        <v>0</v>
      </c>
      <c r="Q492">
        <v>0</v>
      </c>
    </row>
    <row r="493" spans="1:17" x14ac:dyDescent="0.25">
      <c r="A493">
        <v>2019</v>
      </c>
      <c r="B493" t="s">
        <v>30</v>
      </c>
      <c r="C493">
        <v>321</v>
      </c>
      <c r="D493" t="s">
        <v>31</v>
      </c>
      <c r="E493">
        <v>5</v>
      </c>
      <c r="F493">
        <v>3</v>
      </c>
      <c r="G493">
        <v>7</v>
      </c>
      <c r="I493">
        <v>0</v>
      </c>
      <c r="N493">
        <v>0</v>
      </c>
      <c r="O493">
        <v>1.4</v>
      </c>
      <c r="P493">
        <v>0</v>
      </c>
      <c r="Q493">
        <v>0</v>
      </c>
    </row>
    <row r="494" spans="1:17" x14ac:dyDescent="0.25">
      <c r="A494">
        <v>2019</v>
      </c>
      <c r="B494" t="s">
        <v>30</v>
      </c>
      <c r="C494">
        <v>321</v>
      </c>
      <c r="D494" t="s">
        <v>32</v>
      </c>
      <c r="E494">
        <v>8</v>
      </c>
      <c r="F494">
        <v>4</v>
      </c>
      <c r="G494">
        <v>12</v>
      </c>
      <c r="I494">
        <v>0</v>
      </c>
      <c r="N494">
        <v>0</v>
      </c>
      <c r="O494">
        <v>1.5</v>
      </c>
      <c r="P494">
        <v>0</v>
      </c>
      <c r="Q494">
        <v>0</v>
      </c>
    </row>
    <row r="495" spans="1:17" x14ac:dyDescent="0.25">
      <c r="A495">
        <v>2019</v>
      </c>
      <c r="B495" t="s">
        <v>30</v>
      </c>
      <c r="C495">
        <v>321</v>
      </c>
      <c r="D495" t="s">
        <v>33</v>
      </c>
      <c r="E495">
        <v>12</v>
      </c>
      <c r="F495">
        <v>6</v>
      </c>
      <c r="G495">
        <v>13</v>
      </c>
      <c r="I495">
        <v>0</v>
      </c>
      <c r="N495">
        <v>0</v>
      </c>
      <c r="O495">
        <v>1.0833333333333333</v>
      </c>
      <c r="P495">
        <v>0</v>
      </c>
      <c r="Q495">
        <v>0</v>
      </c>
    </row>
    <row r="496" spans="1:17" x14ac:dyDescent="0.25">
      <c r="A496">
        <v>2019</v>
      </c>
      <c r="B496" t="s">
        <v>30</v>
      </c>
      <c r="C496">
        <v>324</v>
      </c>
      <c r="D496" t="s">
        <v>10</v>
      </c>
      <c r="E496">
        <v>7</v>
      </c>
      <c r="F496">
        <v>5</v>
      </c>
      <c r="G496">
        <v>17</v>
      </c>
      <c r="H496">
        <v>1</v>
      </c>
      <c r="I496">
        <v>1</v>
      </c>
      <c r="N496">
        <v>5.8823529411764701</v>
      </c>
      <c r="O496">
        <v>2.4285714285714284</v>
      </c>
      <c r="P496">
        <v>0.14285714285714285</v>
      </c>
      <c r="Q496">
        <v>0.2</v>
      </c>
    </row>
    <row r="497" spans="1:17" x14ac:dyDescent="0.25">
      <c r="A497">
        <v>2019</v>
      </c>
      <c r="B497" t="s">
        <v>30</v>
      </c>
      <c r="C497">
        <v>324</v>
      </c>
      <c r="D497" t="s">
        <v>31</v>
      </c>
      <c r="E497">
        <v>2</v>
      </c>
      <c r="F497">
        <v>1</v>
      </c>
      <c r="G497">
        <v>3</v>
      </c>
      <c r="I497">
        <v>0</v>
      </c>
      <c r="N497">
        <v>0</v>
      </c>
      <c r="O497">
        <v>1.5</v>
      </c>
      <c r="P497">
        <v>0</v>
      </c>
      <c r="Q497">
        <v>0</v>
      </c>
    </row>
    <row r="498" spans="1:17" x14ac:dyDescent="0.25">
      <c r="A498">
        <v>2019</v>
      </c>
      <c r="B498" t="s">
        <v>30</v>
      </c>
      <c r="C498">
        <v>324</v>
      </c>
      <c r="D498" t="s">
        <v>32</v>
      </c>
      <c r="E498">
        <v>6</v>
      </c>
      <c r="F498">
        <v>3</v>
      </c>
      <c r="G498">
        <v>9</v>
      </c>
      <c r="I498">
        <v>0</v>
      </c>
      <c r="N498">
        <v>0</v>
      </c>
      <c r="O498">
        <v>1.5</v>
      </c>
      <c r="P498">
        <v>0</v>
      </c>
      <c r="Q498">
        <v>0</v>
      </c>
    </row>
    <row r="499" spans="1:17" x14ac:dyDescent="0.25">
      <c r="A499">
        <v>2019</v>
      </c>
      <c r="B499" t="s">
        <v>30</v>
      </c>
      <c r="C499">
        <v>324</v>
      </c>
      <c r="D499" t="s">
        <v>33</v>
      </c>
      <c r="E499">
        <v>6</v>
      </c>
      <c r="F499">
        <v>3</v>
      </c>
      <c r="G499">
        <v>15</v>
      </c>
      <c r="I499">
        <v>0</v>
      </c>
      <c r="N499">
        <v>0</v>
      </c>
      <c r="O499">
        <v>2.5</v>
      </c>
      <c r="P499">
        <v>0</v>
      </c>
      <c r="Q499">
        <v>0</v>
      </c>
    </row>
    <row r="500" spans="1:17" x14ac:dyDescent="0.25">
      <c r="A500">
        <v>2019</v>
      </c>
      <c r="B500" t="s">
        <v>30</v>
      </c>
      <c r="C500">
        <v>325</v>
      </c>
      <c r="D500" t="s">
        <v>10</v>
      </c>
      <c r="E500">
        <v>6</v>
      </c>
      <c r="F500">
        <v>4</v>
      </c>
      <c r="G500">
        <v>9</v>
      </c>
      <c r="I500">
        <v>0</v>
      </c>
      <c r="N500">
        <v>0</v>
      </c>
      <c r="O500">
        <v>1.5</v>
      </c>
      <c r="P500">
        <v>0</v>
      </c>
      <c r="Q500">
        <v>0</v>
      </c>
    </row>
    <row r="501" spans="1:17" x14ac:dyDescent="0.25">
      <c r="A501">
        <v>2019</v>
      </c>
      <c r="B501" t="s">
        <v>30</v>
      </c>
      <c r="C501">
        <v>325</v>
      </c>
      <c r="D501" t="s">
        <v>31</v>
      </c>
      <c r="E501">
        <v>3</v>
      </c>
      <c r="F501">
        <v>2</v>
      </c>
      <c r="G501">
        <v>6</v>
      </c>
      <c r="I501">
        <v>0</v>
      </c>
      <c r="N501">
        <v>0</v>
      </c>
      <c r="O501">
        <v>2</v>
      </c>
      <c r="P501">
        <v>0</v>
      </c>
      <c r="Q501">
        <v>0</v>
      </c>
    </row>
    <row r="502" spans="1:17" x14ac:dyDescent="0.25">
      <c r="A502">
        <v>2019</v>
      </c>
      <c r="B502" t="s">
        <v>30</v>
      </c>
      <c r="C502">
        <v>325</v>
      </c>
      <c r="D502" t="s">
        <v>32</v>
      </c>
      <c r="E502">
        <v>6</v>
      </c>
      <c r="F502">
        <v>3</v>
      </c>
      <c r="G502">
        <v>7</v>
      </c>
      <c r="I502">
        <v>0</v>
      </c>
      <c r="N502">
        <v>0</v>
      </c>
      <c r="O502">
        <v>1.1666666666666667</v>
      </c>
      <c r="P502">
        <v>0</v>
      </c>
      <c r="Q502">
        <v>0</v>
      </c>
    </row>
    <row r="503" spans="1:17" x14ac:dyDescent="0.25">
      <c r="A503">
        <v>2019</v>
      </c>
      <c r="B503" t="s">
        <v>30</v>
      </c>
      <c r="C503">
        <v>325</v>
      </c>
      <c r="D503" t="s">
        <v>33</v>
      </c>
      <c r="E503">
        <v>3</v>
      </c>
      <c r="F503">
        <v>3</v>
      </c>
      <c r="G503">
        <v>13</v>
      </c>
      <c r="I503">
        <v>0</v>
      </c>
      <c r="N503">
        <v>0</v>
      </c>
      <c r="O503">
        <v>4.333333333333333</v>
      </c>
      <c r="P503">
        <v>0</v>
      </c>
      <c r="Q503">
        <v>0</v>
      </c>
    </row>
    <row r="504" spans="1:17" x14ac:dyDescent="0.25">
      <c r="A504">
        <v>2019</v>
      </c>
      <c r="B504" t="s">
        <v>30</v>
      </c>
      <c r="C504">
        <v>331</v>
      </c>
      <c r="D504" t="s">
        <v>10</v>
      </c>
      <c r="E504">
        <v>4</v>
      </c>
      <c r="F504">
        <v>3</v>
      </c>
      <c r="G504">
        <v>16</v>
      </c>
      <c r="I504">
        <v>0</v>
      </c>
      <c r="N504">
        <v>0</v>
      </c>
      <c r="O504">
        <v>4</v>
      </c>
      <c r="P504">
        <v>0</v>
      </c>
      <c r="Q504">
        <v>0</v>
      </c>
    </row>
    <row r="505" spans="1:17" x14ac:dyDescent="0.25">
      <c r="A505">
        <v>2019</v>
      </c>
      <c r="B505" t="s">
        <v>30</v>
      </c>
      <c r="C505">
        <v>331</v>
      </c>
      <c r="D505" t="s">
        <v>31</v>
      </c>
      <c r="E505">
        <v>6</v>
      </c>
      <c r="F505">
        <v>4</v>
      </c>
      <c r="G505">
        <v>18</v>
      </c>
      <c r="I505">
        <v>0</v>
      </c>
      <c r="N505">
        <v>0</v>
      </c>
      <c r="O505">
        <v>3</v>
      </c>
      <c r="P505">
        <v>0</v>
      </c>
      <c r="Q505">
        <v>0</v>
      </c>
    </row>
    <row r="506" spans="1:17" x14ac:dyDescent="0.25">
      <c r="A506">
        <v>2019</v>
      </c>
      <c r="B506" t="s">
        <v>30</v>
      </c>
      <c r="C506">
        <v>331</v>
      </c>
      <c r="D506" t="s">
        <v>32</v>
      </c>
      <c r="E506">
        <v>7</v>
      </c>
      <c r="F506">
        <v>3</v>
      </c>
      <c r="G506">
        <v>18</v>
      </c>
      <c r="I506">
        <v>0</v>
      </c>
      <c r="N506">
        <v>0</v>
      </c>
      <c r="O506">
        <v>2.5714285714285716</v>
      </c>
      <c r="P506">
        <v>0</v>
      </c>
      <c r="Q506">
        <v>0</v>
      </c>
    </row>
    <row r="507" spans="1:17" x14ac:dyDescent="0.25">
      <c r="A507">
        <v>2019</v>
      </c>
      <c r="B507" t="s">
        <v>30</v>
      </c>
      <c r="C507">
        <v>331</v>
      </c>
      <c r="D507" t="s">
        <v>33</v>
      </c>
      <c r="E507">
        <v>6</v>
      </c>
      <c r="F507">
        <v>3</v>
      </c>
      <c r="G507">
        <v>17</v>
      </c>
      <c r="I507">
        <v>0</v>
      </c>
      <c r="N507">
        <v>0</v>
      </c>
      <c r="O507">
        <v>2.8333333333333335</v>
      </c>
      <c r="P507">
        <v>0</v>
      </c>
      <c r="Q507">
        <v>0</v>
      </c>
    </row>
    <row r="508" spans="1:17" x14ac:dyDescent="0.25">
      <c r="A508">
        <v>2019</v>
      </c>
      <c r="B508" t="s">
        <v>30</v>
      </c>
      <c r="C508">
        <v>337</v>
      </c>
      <c r="D508" t="s">
        <v>10</v>
      </c>
      <c r="E508">
        <v>4</v>
      </c>
      <c r="F508">
        <v>2</v>
      </c>
      <c r="G508">
        <v>8</v>
      </c>
      <c r="I508">
        <v>0</v>
      </c>
      <c r="N508">
        <v>0</v>
      </c>
      <c r="O508">
        <v>2</v>
      </c>
      <c r="P508">
        <v>0</v>
      </c>
      <c r="Q508">
        <v>0</v>
      </c>
    </row>
    <row r="509" spans="1:17" x14ac:dyDescent="0.25">
      <c r="A509">
        <v>2019</v>
      </c>
      <c r="B509" t="s">
        <v>30</v>
      </c>
      <c r="C509">
        <v>337</v>
      </c>
      <c r="D509" t="s">
        <v>31</v>
      </c>
      <c r="E509">
        <v>7</v>
      </c>
      <c r="F509">
        <v>2</v>
      </c>
      <c r="G509">
        <v>9</v>
      </c>
      <c r="I509">
        <v>0</v>
      </c>
      <c r="N509">
        <v>0</v>
      </c>
      <c r="O509">
        <v>1.2857142857142858</v>
      </c>
      <c r="P509">
        <v>0</v>
      </c>
      <c r="Q509">
        <v>0</v>
      </c>
    </row>
    <row r="510" spans="1:17" x14ac:dyDescent="0.25">
      <c r="A510">
        <v>2019</v>
      </c>
      <c r="B510" t="s">
        <v>30</v>
      </c>
      <c r="C510">
        <v>337</v>
      </c>
      <c r="D510" t="s">
        <v>32</v>
      </c>
      <c r="E510">
        <v>6</v>
      </c>
      <c r="F510">
        <v>2</v>
      </c>
      <c r="G510">
        <v>12</v>
      </c>
      <c r="I510">
        <v>0</v>
      </c>
      <c r="N510">
        <v>0</v>
      </c>
      <c r="O510">
        <v>2</v>
      </c>
      <c r="P510">
        <v>0</v>
      </c>
      <c r="Q510">
        <v>0</v>
      </c>
    </row>
    <row r="511" spans="1:17" x14ac:dyDescent="0.25">
      <c r="A511">
        <v>2019</v>
      </c>
      <c r="B511" t="s">
        <v>30</v>
      </c>
      <c r="C511">
        <v>337</v>
      </c>
      <c r="D511" t="s">
        <v>33</v>
      </c>
      <c r="E511">
        <v>2</v>
      </c>
      <c r="F511">
        <v>1</v>
      </c>
      <c r="G511">
        <v>4</v>
      </c>
      <c r="I511">
        <v>0</v>
      </c>
      <c r="N511">
        <v>0</v>
      </c>
      <c r="O511">
        <v>2</v>
      </c>
      <c r="P511">
        <v>0</v>
      </c>
      <c r="Q511">
        <v>0</v>
      </c>
    </row>
    <row r="512" spans="1:17" x14ac:dyDescent="0.25">
      <c r="A512">
        <v>2019</v>
      </c>
      <c r="B512" t="s">
        <v>30</v>
      </c>
      <c r="C512">
        <v>348</v>
      </c>
      <c r="D512" t="s">
        <v>10</v>
      </c>
      <c r="E512">
        <v>5</v>
      </c>
      <c r="F512">
        <v>3</v>
      </c>
      <c r="G512">
        <v>16</v>
      </c>
      <c r="I512">
        <v>0</v>
      </c>
      <c r="N512">
        <v>0</v>
      </c>
      <c r="O512">
        <v>3.2</v>
      </c>
      <c r="P512">
        <v>0</v>
      </c>
      <c r="Q512">
        <v>0</v>
      </c>
    </row>
    <row r="513" spans="1:17" x14ac:dyDescent="0.25">
      <c r="A513">
        <v>2019</v>
      </c>
      <c r="B513" t="s">
        <v>30</v>
      </c>
      <c r="C513">
        <v>348</v>
      </c>
      <c r="D513" t="s">
        <v>31</v>
      </c>
      <c r="E513">
        <v>3</v>
      </c>
      <c r="F513">
        <v>3</v>
      </c>
      <c r="G513">
        <v>10</v>
      </c>
      <c r="I513">
        <v>0</v>
      </c>
      <c r="N513">
        <v>0</v>
      </c>
      <c r="O513">
        <v>3.3333333333333335</v>
      </c>
      <c r="P513">
        <v>0</v>
      </c>
      <c r="Q513">
        <v>0</v>
      </c>
    </row>
    <row r="514" spans="1:17" x14ac:dyDescent="0.25">
      <c r="A514">
        <v>2019</v>
      </c>
      <c r="B514" t="s">
        <v>30</v>
      </c>
      <c r="C514">
        <v>348</v>
      </c>
      <c r="D514" t="s">
        <v>32</v>
      </c>
      <c r="E514">
        <v>8</v>
      </c>
      <c r="F514">
        <v>3</v>
      </c>
      <c r="G514">
        <v>13</v>
      </c>
      <c r="I514">
        <v>0</v>
      </c>
      <c r="N514">
        <v>0</v>
      </c>
      <c r="O514">
        <v>1.625</v>
      </c>
      <c r="P514">
        <v>0</v>
      </c>
      <c r="Q514">
        <v>0</v>
      </c>
    </row>
    <row r="515" spans="1:17" x14ac:dyDescent="0.25">
      <c r="A515">
        <v>2019</v>
      </c>
      <c r="B515" t="s">
        <v>30</v>
      </c>
      <c r="C515">
        <v>348</v>
      </c>
      <c r="D515" t="s">
        <v>33</v>
      </c>
      <c r="E515">
        <v>19</v>
      </c>
      <c r="F515">
        <v>7</v>
      </c>
      <c r="G515">
        <v>21</v>
      </c>
      <c r="I515">
        <v>0</v>
      </c>
      <c r="N515">
        <v>0</v>
      </c>
      <c r="O515">
        <v>1.1052631578947369</v>
      </c>
      <c r="P515">
        <v>0</v>
      </c>
      <c r="Q515">
        <v>0</v>
      </c>
    </row>
    <row r="516" spans="1:17" x14ac:dyDescent="0.25">
      <c r="A516">
        <v>2019</v>
      </c>
      <c r="B516" t="s">
        <v>30</v>
      </c>
      <c r="C516">
        <v>357</v>
      </c>
      <c r="D516" t="s">
        <v>10</v>
      </c>
      <c r="E516">
        <v>4</v>
      </c>
      <c r="F516">
        <v>2</v>
      </c>
      <c r="G516">
        <v>8</v>
      </c>
      <c r="I516">
        <v>0</v>
      </c>
      <c r="N516">
        <v>0</v>
      </c>
      <c r="O516">
        <v>2</v>
      </c>
      <c r="P516">
        <v>0</v>
      </c>
      <c r="Q516">
        <v>0</v>
      </c>
    </row>
    <row r="517" spans="1:17" x14ac:dyDescent="0.25">
      <c r="A517">
        <v>2019</v>
      </c>
      <c r="B517" t="s">
        <v>30</v>
      </c>
      <c r="C517">
        <v>357</v>
      </c>
      <c r="D517" t="s">
        <v>31</v>
      </c>
      <c r="E517">
        <v>6</v>
      </c>
      <c r="F517">
        <v>2</v>
      </c>
      <c r="G517">
        <v>12</v>
      </c>
      <c r="I517">
        <v>0</v>
      </c>
      <c r="N517">
        <v>0</v>
      </c>
      <c r="O517">
        <v>2</v>
      </c>
      <c r="P517">
        <v>0</v>
      </c>
      <c r="Q517">
        <v>0</v>
      </c>
    </row>
    <row r="518" spans="1:17" x14ac:dyDescent="0.25">
      <c r="A518">
        <v>2019</v>
      </c>
      <c r="B518" t="s">
        <v>30</v>
      </c>
      <c r="C518">
        <v>357</v>
      </c>
      <c r="D518" t="s">
        <v>32</v>
      </c>
      <c r="E518">
        <v>4</v>
      </c>
      <c r="F518">
        <v>3</v>
      </c>
      <c r="G518">
        <v>12</v>
      </c>
      <c r="I518">
        <v>0</v>
      </c>
      <c r="N518">
        <v>0</v>
      </c>
      <c r="O518">
        <v>3</v>
      </c>
      <c r="P518">
        <v>0</v>
      </c>
      <c r="Q518">
        <v>0</v>
      </c>
    </row>
    <row r="519" spans="1:17" x14ac:dyDescent="0.25">
      <c r="A519">
        <v>2019</v>
      </c>
      <c r="B519" t="s">
        <v>30</v>
      </c>
      <c r="C519">
        <v>357</v>
      </c>
      <c r="D519" t="s">
        <v>33</v>
      </c>
      <c r="E519">
        <v>4</v>
      </c>
      <c r="F519">
        <v>2</v>
      </c>
      <c r="G519">
        <v>6</v>
      </c>
      <c r="I519">
        <v>0</v>
      </c>
      <c r="N519">
        <v>0</v>
      </c>
      <c r="O519">
        <v>1.5</v>
      </c>
      <c r="P519">
        <v>0</v>
      </c>
      <c r="Q519">
        <v>0</v>
      </c>
    </row>
    <row r="520" spans="1:17" x14ac:dyDescent="0.25">
      <c r="A520">
        <v>2019</v>
      </c>
      <c r="B520" t="s">
        <v>30</v>
      </c>
      <c r="C520">
        <v>359</v>
      </c>
      <c r="D520" t="s">
        <v>10</v>
      </c>
      <c r="E520">
        <v>6</v>
      </c>
      <c r="F520">
        <v>3</v>
      </c>
      <c r="G520">
        <v>10</v>
      </c>
      <c r="I520">
        <v>0</v>
      </c>
      <c r="N520">
        <v>0</v>
      </c>
      <c r="O520">
        <v>1.6666666666666667</v>
      </c>
      <c r="P520">
        <v>0</v>
      </c>
      <c r="Q520">
        <v>0</v>
      </c>
    </row>
    <row r="521" spans="1:17" x14ac:dyDescent="0.25">
      <c r="A521">
        <v>2019</v>
      </c>
      <c r="B521" t="s">
        <v>30</v>
      </c>
      <c r="C521">
        <v>359</v>
      </c>
      <c r="D521" t="s">
        <v>31</v>
      </c>
      <c r="E521">
        <v>2</v>
      </c>
      <c r="F521">
        <v>2</v>
      </c>
      <c r="G521">
        <v>10</v>
      </c>
      <c r="I521">
        <v>0</v>
      </c>
      <c r="N521">
        <v>0</v>
      </c>
      <c r="O521">
        <v>5</v>
      </c>
      <c r="P521">
        <v>0</v>
      </c>
      <c r="Q521">
        <v>0</v>
      </c>
    </row>
    <row r="522" spans="1:17" x14ac:dyDescent="0.25">
      <c r="A522">
        <v>2019</v>
      </c>
      <c r="B522" t="s">
        <v>30</v>
      </c>
      <c r="C522">
        <v>359</v>
      </c>
      <c r="D522" t="s">
        <v>32</v>
      </c>
      <c r="E522">
        <v>5</v>
      </c>
      <c r="F522">
        <v>3</v>
      </c>
      <c r="G522">
        <v>8</v>
      </c>
      <c r="I522">
        <v>0</v>
      </c>
      <c r="N522">
        <v>0</v>
      </c>
      <c r="O522">
        <v>1.6</v>
      </c>
      <c r="P522">
        <v>0</v>
      </c>
      <c r="Q522">
        <v>0</v>
      </c>
    </row>
    <row r="523" spans="1:17" x14ac:dyDescent="0.25">
      <c r="A523" s="4">
        <v>2019</v>
      </c>
      <c r="B523" s="4" t="s">
        <v>30</v>
      </c>
      <c r="C523" s="4">
        <v>359</v>
      </c>
      <c r="D523" s="4" t="s">
        <v>33</v>
      </c>
      <c r="E523" s="4">
        <v>2</v>
      </c>
      <c r="F523" s="4">
        <v>1</v>
      </c>
      <c r="G523">
        <v>4</v>
      </c>
      <c r="I523">
        <v>0</v>
      </c>
      <c r="N523">
        <v>0</v>
      </c>
      <c r="O523">
        <v>2</v>
      </c>
      <c r="P523">
        <v>0</v>
      </c>
      <c r="Q523">
        <v>0</v>
      </c>
    </row>
    <row r="524" spans="1:17" x14ac:dyDescent="0.25">
      <c r="A524">
        <v>2019</v>
      </c>
      <c r="B524" t="s">
        <v>30</v>
      </c>
      <c r="C524">
        <v>362</v>
      </c>
      <c r="D524" t="s">
        <v>10</v>
      </c>
      <c r="E524">
        <v>6</v>
      </c>
      <c r="F524">
        <v>4</v>
      </c>
      <c r="G524">
        <v>15</v>
      </c>
      <c r="I524">
        <v>0</v>
      </c>
      <c r="N524">
        <v>0</v>
      </c>
      <c r="O524">
        <v>2.5</v>
      </c>
      <c r="P524">
        <v>0</v>
      </c>
      <c r="Q524">
        <v>0</v>
      </c>
    </row>
    <row r="525" spans="1:17" x14ac:dyDescent="0.25">
      <c r="A525">
        <v>2019</v>
      </c>
      <c r="B525" t="s">
        <v>30</v>
      </c>
      <c r="C525">
        <v>362</v>
      </c>
      <c r="D525" t="s">
        <v>31</v>
      </c>
      <c r="E525">
        <v>16</v>
      </c>
      <c r="F525">
        <v>6</v>
      </c>
      <c r="G525">
        <v>35</v>
      </c>
      <c r="I525">
        <v>0</v>
      </c>
      <c r="N525">
        <v>0</v>
      </c>
      <c r="O525">
        <v>2.1875</v>
      </c>
      <c r="P525">
        <v>0</v>
      </c>
      <c r="Q525">
        <v>0</v>
      </c>
    </row>
    <row r="526" spans="1:17" x14ac:dyDescent="0.25">
      <c r="A526">
        <v>2019</v>
      </c>
      <c r="B526" t="s">
        <v>30</v>
      </c>
      <c r="C526">
        <v>362</v>
      </c>
      <c r="D526" t="s">
        <v>32</v>
      </c>
      <c r="E526">
        <v>16</v>
      </c>
      <c r="F526">
        <v>5</v>
      </c>
      <c r="G526">
        <v>20</v>
      </c>
      <c r="I526">
        <v>0</v>
      </c>
      <c r="N526">
        <v>0</v>
      </c>
      <c r="O526">
        <v>1.25</v>
      </c>
      <c r="P526">
        <v>0</v>
      </c>
      <c r="Q526">
        <v>0</v>
      </c>
    </row>
    <row r="527" spans="1:17" x14ac:dyDescent="0.25">
      <c r="A527">
        <v>2019</v>
      </c>
      <c r="B527" t="s">
        <v>30</v>
      </c>
      <c r="C527">
        <v>362</v>
      </c>
      <c r="D527" t="s">
        <v>33</v>
      </c>
      <c r="E527">
        <v>7</v>
      </c>
      <c r="F527">
        <v>4</v>
      </c>
      <c r="G527">
        <v>18</v>
      </c>
      <c r="I527">
        <v>0</v>
      </c>
      <c r="N527">
        <v>0</v>
      </c>
      <c r="O527">
        <v>2.5714285714285716</v>
      </c>
      <c r="P527">
        <v>0</v>
      </c>
      <c r="Q527">
        <v>0</v>
      </c>
    </row>
    <row r="528" spans="1:17" x14ac:dyDescent="0.25">
      <c r="A528">
        <v>2019</v>
      </c>
      <c r="B528" t="s">
        <v>30</v>
      </c>
      <c r="C528">
        <v>363</v>
      </c>
      <c r="D528" t="s">
        <v>10</v>
      </c>
      <c r="E528">
        <v>22</v>
      </c>
      <c r="F528">
        <v>5</v>
      </c>
      <c r="G528">
        <v>16</v>
      </c>
      <c r="H528">
        <v>1</v>
      </c>
      <c r="I528">
        <v>1</v>
      </c>
      <c r="N528">
        <v>6.25</v>
      </c>
      <c r="O528">
        <v>0.72727272727272729</v>
      </c>
      <c r="P528">
        <v>4.5454545454545456E-2</v>
      </c>
      <c r="Q528">
        <v>0.2</v>
      </c>
    </row>
    <row r="529" spans="1:17" x14ac:dyDescent="0.25">
      <c r="A529">
        <v>2019</v>
      </c>
      <c r="B529" t="s">
        <v>30</v>
      </c>
      <c r="C529">
        <v>363</v>
      </c>
      <c r="D529" t="s">
        <v>31</v>
      </c>
      <c r="E529">
        <v>8</v>
      </c>
      <c r="F529">
        <v>4</v>
      </c>
      <c r="G529">
        <v>10</v>
      </c>
      <c r="I529">
        <v>0</v>
      </c>
      <c r="N529">
        <v>0</v>
      </c>
      <c r="O529">
        <v>1.25</v>
      </c>
      <c r="P529">
        <v>0</v>
      </c>
      <c r="Q529">
        <v>0</v>
      </c>
    </row>
    <row r="530" spans="1:17" x14ac:dyDescent="0.25">
      <c r="A530">
        <v>2019</v>
      </c>
      <c r="B530" t="s">
        <v>30</v>
      </c>
      <c r="C530">
        <v>363</v>
      </c>
      <c r="D530" t="s">
        <v>32</v>
      </c>
      <c r="E530">
        <v>2</v>
      </c>
      <c r="F530">
        <v>1</v>
      </c>
      <c r="G530">
        <v>4</v>
      </c>
      <c r="I530">
        <v>0</v>
      </c>
      <c r="N530">
        <v>0</v>
      </c>
      <c r="O530">
        <v>2</v>
      </c>
      <c r="P530">
        <v>0</v>
      </c>
      <c r="Q530">
        <v>0</v>
      </c>
    </row>
    <row r="531" spans="1:17" x14ac:dyDescent="0.25">
      <c r="A531">
        <v>2019</v>
      </c>
      <c r="B531" t="s">
        <v>30</v>
      </c>
      <c r="C531">
        <v>363</v>
      </c>
      <c r="D531" t="s">
        <v>33</v>
      </c>
      <c r="E531">
        <v>7</v>
      </c>
      <c r="F531">
        <v>2</v>
      </c>
      <c r="G531">
        <v>9</v>
      </c>
      <c r="I531">
        <v>0</v>
      </c>
      <c r="N531">
        <v>0</v>
      </c>
      <c r="O531">
        <v>1.2857142857142858</v>
      </c>
      <c r="P531">
        <v>0</v>
      </c>
      <c r="Q531">
        <v>0</v>
      </c>
    </row>
    <row r="532" spans="1:17" x14ac:dyDescent="0.25">
      <c r="A532">
        <v>2019</v>
      </c>
      <c r="B532" t="s">
        <v>30</v>
      </c>
      <c r="C532">
        <v>364</v>
      </c>
      <c r="D532" t="s">
        <v>10</v>
      </c>
      <c r="E532">
        <v>4</v>
      </c>
      <c r="F532">
        <v>2</v>
      </c>
      <c r="G532">
        <v>8</v>
      </c>
      <c r="I532">
        <v>0</v>
      </c>
      <c r="N532">
        <v>0</v>
      </c>
      <c r="O532">
        <v>2</v>
      </c>
      <c r="P532">
        <v>0</v>
      </c>
      <c r="Q532">
        <v>0</v>
      </c>
    </row>
    <row r="533" spans="1:17" x14ac:dyDescent="0.25">
      <c r="A533">
        <v>2019</v>
      </c>
      <c r="B533" t="s">
        <v>30</v>
      </c>
      <c r="C533">
        <v>364</v>
      </c>
      <c r="D533" t="s">
        <v>31</v>
      </c>
      <c r="E533">
        <v>4</v>
      </c>
      <c r="F533">
        <v>2</v>
      </c>
      <c r="G533">
        <v>12</v>
      </c>
      <c r="I533">
        <v>0</v>
      </c>
      <c r="N533">
        <v>0</v>
      </c>
      <c r="O533">
        <v>3</v>
      </c>
      <c r="P533">
        <v>0</v>
      </c>
      <c r="Q533">
        <v>0</v>
      </c>
    </row>
    <row r="534" spans="1:17" x14ac:dyDescent="0.25">
      <c r="A534">
        <v>2019</v>
      </c>
      <c r="B534" t="s">
        <v>30</v>
      </c>
      <c r="C534">
        <v>364</v>
      </c>
      <c r="D534" t="s">
        <v>32</v>
      </c>
      <c r="E534">
        <v>9</v>
      </c>
      <c r="F534">
        <v>3</v>
      </c>
      <c r="G534">
        <v>3</v>
      </c>
      <c r="I534">
        <v>0</v>
      </c>
      <c r="N534">
        <v>0</v>
      </c>
      <c r="O534">
        <v>0.33333333333333331</v>
      </c>
      <c r="P534">
        <v>0</v>
      </c>
      <c r="Q534">
        <v>0</v>
      </c>
    </row>
    <row r="535" spans="1:17" x14ac:dyDescent="0.25">
      <c r="A535">
        <v>2019</v>
      </c>
      <c r="B535" t="s">
        <v>30</v>
      </c>
      <c r="C535">
        <v>364</v>
      </c>
      <c r="D535" t="s">
        <v>33</v>
      </c>
      <c r="E535">
        <v>7</v>
      </c>
      <c r="F535">
        <v>3</v>
      </c>
      <c r="G535">
        <v>11</v>
      </c>
      <c r="I535">
        <v>0</v>
      </c>
      <c r="N535">
        <v>0</v>
      </c>
      <c r="O535">
        <v>1.5714285714285714</v>
      </c>
      <c r="P535">
        <v>0</v>
      </c>
      <c r="Q535"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61"/>
  <sheetViews>
    <sheetView workbookViewId="0">
      <selection activeCell="J15" sqref="J15"/>
    </sheetView>
  </sheetViews>
  <sheetFormatPr baseColWidth="10" defaultRowHeight="15" x14ac:dyDescent="0.25"/>
  <cols>
    <col min="1" max="14" width="11.42578125" style="27"/>
    <col min="15" max="15" width="11.42578125" style="19"/>
  </cols>
  <sheetData>
    <row r="1" spans="1:15" x14ac:dyDescent="0.25">
      <c r="A1" s="27" t="s">
        <v>0</v>
      </c>
      <c r="B1" s="27" t="s">
        <v>17</v>
      </c>
      <c r="C1" s="33" t="s">
        <v>1</v>
      </c>
      <c r="D1" s="33" t="s">
        <v>9247</v>
      </c>
      <c r="E1" s="33" t="s">
        <v>3</v>
      </c>
      <c r="F1" s="33" t="s">
        <v>9291</v>
      </c>
      <c r="G1" s="33" t="s">
        <v>9270</v>
      </c>
      <c r="H1" s="33" t="s">
        <v>9271</v>
      </c>
      <c r="I1" s="33" t="s">
        <v>9272</v>
      </c>
      <c r="J1" s="33" t="s">
        <v>9273</v>
      </c>
      <c r="K1" s="33" t="s">
        <v>32</v>
      </c>
      <c r="L1" s="33" t="s">
        <v>9274</v>
      </c>
      <c r="M1" s="33" t="s">
        <v>9275</v>
      </c>
      <c r="N1" s="34" t="s">
        <v>9289</v>
      </c>
      <c r="O1" s="19" t="s">
        <v>9290</v>
      </c>
    </row>
    <row r="2" spans="1:15" x14ac:dyDescent="0.25">
      <c r="A2" s="27" t="s">
        <v>28</v>
      </c>
      <c r="B2" s="27">
        <v>2019</v>
      </c>
      <c r="C2" s="33">
        <v>154</v>
      </c>
      <c r="D2" s="33" t="s">
        <v>10</v>
      </c>
      <c r="E2" s="33">
        <v>16.5</v>
      </c>
      <c r="F2" s="33">
        <v>5</v>
      </c>
      <c r="G2" s="33">
        <v>25</v>
      </c>
      <c r="H2" s="33">
        <v>11</v>
      </c>
      <c r="I2" s="33">
        <f>J2+K2+L2+M2</f>
        <v>14</v>
      </c>
      <c r="J2" s="33">
        <v>6</v>
      </c>
      <c r="K2" s="33">
        <v>6</v>
      </c>
      <c r="L2" s="33">
        <v>1</v>
      </c>
      <c r="M2" s="33">
        <v>1</v>
      </c>
      <c r="O2" s="19">
        <v>1</v>
      </c>
    </row>
    <row r="3" spans="1:15" x14ac:dyDescent="0.25">
      <c r="A3" s="27" t="s">
        <v>28</v>
      </c>
      <c r="B3" s="27">
        <v>2019</v>
      </c>
      <c r="C3" s="33">
        <v>154</v>
      </c>
      <c r="D3" s="33" t="s">
        <v>31</v>
      </c>
      <c r="E3" s="33">
        <v>16</v>
      </c>
      <c r="F3" s="33">
        <v>5</v>
      </c>
      <c r="G3" s="33">
        <v>12</v>
      </c>
      <c r="H3" s="33">
        <v>3</v>
      </c>
      <c r="I3" s="33">
        <f t="shared" ref="I3:I61" si="0">J3+K3+L3+M3</f>
        <v>9</v>
      </c>
      <c r="J3" s="33">
        <v>4</v>
      </c>
      <c r="K3" s="33">
        <v>5</v>
      </c>
      <c r="L3" s="33"/>
      <c r="M3" s="33"/>
      <c r="O3" s="19">
        <v>0</v>
      </c>
    </row>
    <row r="4" spans="1:15" x14ac:dyDescent="0.25">
      <c r="A4" s="27" t="s">
        <v>28</v>
      </c>
      <c r="B4" s="27">
        <v>2019</v>
      </c>
      <c r="C4" s="33">
        <v>154</v>
      </c>
      <c r="D4" s="33" t="s">
        <v>32</v>
      </c>
      <c r="E4" s="33">
        <v>7</v>
      </c>
      <c r="F4" s="33">
        <v>3</v>
      </c>
      <c r="G4" s="33">
        <v>11</v>
      </c>
      <c r="H4" s="33">
        <v>4</v>
      </c>
      <c r="I4" s="33">
        <f t="shared" si="0"/>
        <v>7</v>
      </c>
      <c r="J4" s="33">
        <v>5</v>
      </c>
      <c r="K4" s="33"/>
      <c r="L4" s="33">
        <v>2</v>
      </c>
      <c r="M4" s="33"/>
      <c r="O4" s="19">
        <v>0</v>
      </c>
    </row>
    <row r="5" spans="1:15" x14ac:dyDescent="0.25">
      <c r="A5" s="27" t="s">
        <v>28</v>
      </c>
      <c r="B5" s="27">
        <v>2019</v>
      </c>
      <c r="C5" s="33">
        <v>154</v>
      </c>
      <c r="D5" s="33" t="s">
        <v>33</v>
      </c>
      <c r="E5" s="33">
        <v>8</v>
      </c>
      <c r="F5" s="33">
        <v>4</v>
      </c>
      <c r="G5" s="33">
        <v>9</v>
      </c>
      <c r="H5" s="33">
        <v>1</v>
      </c>
      <c r="I5" s="33">
        <f t="shared" si="0"/>
        <v>8</v>
      </c>
      <c r="J5" s="33">
        <v>2</v>
      </c>
      <c r="K5" s="33">
        <v>4</v>
      </c>
      <c r="L5" s="33">
        <v>2</v>
      </c>
      <c r="M5" s="33"/>
      <c r="O5" s="19">
        <v>0</v>
      </c>
    </row>
    <row r="6" spans="1:15" x14ac:dyDescent="0.25">
      <c r="A6" s="27" t="s">
        <v>28</v>
      </c>
      <c r="B6" s="27">
        <v>2019</v>
      </c>
      <c r="C6" s="33">
        <v>156</v>
      </c>
      <c r="D6" s="33" t="s">
        <v>10</v>
      </c>
      <c r="E6" s="33">
        <v>18</v>
      </c>
      <c r="F6" s="33">
        <v>6</v>
      </c>
      <c r="G6" s="33">
        <v>21</v>
      </c>
      <c r="H6" s="33">
        <v>11</v>
      </c>
      <c r="I6" s="33">
        <f t="shared" si="0"/>
        <v>10</v>
      </c>
      <c r="J6" s="33">
        <v>10</v>
      </c>
      <c r="K6" s="33"/>
      <c r="L6" s="33"/>
      <c r="M6" s="33"/>
      <c r="O6" s="19">
        <v>1</v>
      </c>
    </row>
    <row r="7" spans="1:15" x14ac:dyDescent="0.25">
      <c r="A7" s="27" t="s">
        <v>28</v>
      </c>
      <c r="B7" s="27">
        <v>2019</v>
      </c>
      <c r="C7" s="33">
        <v>156</v>
      </c>
      <c r="D7" s="33" t="s">
        <v>31</v>
      </c>
      <c r="E7" s="33">
        <v>6</v>
      </c>
      <c r="F7" s="33">
        <v>3</v>
      </c>
      <c r="G7" s="33">
        <v>4</v>
      </c>
      <c r="H7" s="33">
        <v>3</v>
      </c>
      <c r="I7" s="33">
        <f t="shared" si="0"/>
        <v>1</v>
      </c>
      <c r="J7" s="33">
        <v>1</v>
      </c>
      <c r="K7" s="33"/>
      <c r="L7" s="33"/>
      <c r="M7" s="33"/>
      <c r="O7" s="19">
        <v>0</v>
      </c>
    </row>
    <row r="8" spans="1:15" x14ac:dyDescent="0.25">
      <c r="A8" s="27" t="s">
        <v>28</v>
      </c>
      <c r="B8" s="27">
        <v>2019</v>
      </c>
      <c r="C8" s="33">
        <v>156</v>
      </c>
      <c r="D8" s="33" t="s">
        <v>32</v>
      </c>
      <c r="E8" s="33">
        <v>5</v>
      </c>
      <c r="F8" s="33">
        <v>3</v>
      </c>
      <c r="G8" s="33">
        <v>7</v>
      </c>
      <c r="H8" s="33">
        <v>5</v>
      </c>
      <c r="I8" s="33">
        <f t="shared" si="0"/>
        <v>2</v>
      </c>
      <c r="J8" s="33"/>
      <c r="K8" s="33">
        <v>2</v>
      </c>
      <c r="L8" s="33"/>
      <c r="M8" s="33"/>
      <c r="O8" s="19">
        <v>0</v>
      </c>
    </row>
    <row r="9" spans="1:15" x14ac:dyDescent="0.25">
      <c r="A9" s="27" t="s">
        <v>28</v>
      </c>
      <c r="B9" s="27">
        <v>2019</v>
      </c>
      <c r="C9" s="33">
        <v>156</v>
      </c>
      <c r="D9" s="33" t="s">
        <v>33</v>
      </c>
      <c r="E9" s="33">
        <v>6</v>
      </c>
      <c r="F9" s="33">
        <v>2</v>
      </c>
      <c r="G9" s="33">
        <v>8</v>
      </c>
      <c r="H9" s="33">
        <v>2</v>
      </c>
      <c r="I9" s="33">
        <f t="shared" si="0"/>
        <v>6</v>
      </c>
      <c r="J9" s="33">
        <v>3</v>
      </c>
      <c r="K9" s="33">
        <v>2</v>
      </c>
      <c r="L9" s="33">
        <v>1</v>
      </c>
      <c r="M9" s="33"/>
      <c r="O9" s="19">
        <v>2</v>
      </c>
    </row>
    <row r="10" spans="1:15" x14ac:dyDescent="0.25">
      <c r="A10" s="27" t="s">
        <v>28</v>
      </c>
      <c r="B10" s="27">
        <v>2019</v>
      </c>
      <c r="C10" s="33">
        <v>161</v>
      </c>
      <c r="D10" s="33" t="s">
        <v>10</v>
      </c>
      <c r="E10" s="33">
        <v>6</v>
      </c>
      <c r="F10" s="33">
        <v>2</v>
      </c>
      <c r="G10" s="33">
        <v>8</v>
      </c>
      <c r="H10" s="33">
        <v>3</v>
      </c>
      <c r="I10" s="33">
        <f t="shared" si="0"/>
        <v>5</v>
      </c>
      <c r="J10" s="33">
        <v>2</v>
      </c>
      <c r="K10" s="33">
        <v>2</v>
      </c>
      <c r="L10" s="33">
        <v>1</v>
      </c>
      <c r="M10" s="33"/>
      <c r="O10" s="19">
        <v>1</v>
      </c>
    </row>
    <row r="11" spans="1:15" x14ac:dyDescent="0.25">
      <c r="A11" s="27" t="s">
        <v>28</v>
      </c>
      <c r="B11" s="27">
        <v>2019</v>
      </c>
      <c r="C11" s="33">
        <v>161</v>
      </c>
      <c r="D11" s="33" t="s">
        <v>31</v>
      </c>
      <c r="E11" s="33">
        <v>11</v>
      </c>
      <c r="F11" s="33">
        <v>4</v>
      </c>
      <c r="G11" s="33">
        <v>16</v>
      </c>
      <c r="H11" s="33">
        <v>6</v>
      </c>
      <c r="I11" s="33">
        <f t="shared" si="0"/>
        <v>10</v>
      </c>
      <c r="J11" s="33">
        <v>8</v>
      </c>
      <c r="K11" s="33">
        <v>2</v>
      </c>
      <c r="L11" s="33"/>
      <c r="M11" s="33"/>
      <c r="O11" s="19">
        <v>2</v>
      </c>
    </row>
    <row r="12" spans="1:15" x14ac:dyDescent="0.25">
      <c r="A12" s="27" t="s">
        <v>28</v>
      </c>
      <c r="B12" s="27">
        <v>2019</v>
      </c>
      <c r="C12" s="33">
        <v>161</v>
      </c>
      <c r="D12" s="33" t="s">
        <v>32</v>
      </c>
      <c r="E12" s="33">
        <v>6</v>
      </c>
      <c r="F12" s="33">
        <v>2</v>
      </c>
      <c r="G12" s="33">
        <v>8</v>
      </c>
      <c r="H12" s="33">
        <v>4</v>
      </c>
      <c r="I12" s="33">
        <f t="shared" si="0"/>
        <v>4</v>
      </c>
      <c r="J12" s="33">
        <v>4</v>
      </c>
      <c r="K12" s="33"/>
      <c r="L12" s="33"/>
      <c r="M12" s="33"/>
      <c r="O12" s="19">
        <v>1</v>
      </c>
    </row>
    <row r="13" spans="1:15" x14ac:dyDescent="0.25">
      <c r="A13" s="27" t="s">
        <v>28</v>
      </c>
      <c r="B13" s="27">
        <v>2019</v>
      </c>
      <c r="C13" s="33">
        <v>161</v>
      </c>
      <c r="D13" s="33" t="s">
        <v>33</v>
      </c>
      <c r="E13" s="33">
        <v>8</v>
      </c>
      <c r="F13" s="33">
        <v>3</v>
      </c>
      <c r="G13" s="33">
        <v>12</v>
      </c>
      <c r="H13" s="33">
        <v>1</v>
      </c>
      <c r="I13" s="33">
        <f t="shared" si="0"/>
        <v>11</v>
      </c>
      <c r="J13" s="33">
        <v>5</v>
      </c>
      <c r="K13" s="33">
        <v>4</v>
      </c>
      <c r="L13" s="33">
        <v>2</v>
      </c>
      <c r="M13" s="33"/>
      <c r="O13" s="19">
        <v>0</v>
      </c>
    </row>
    <row r="14" spans="1:15" x14ac:dyDescent="0.25">
      <c r="A14" s="27" t="s">
        <v>28</v>
      </c>
      <c r="B14" s="27">
        <v>2019</v>
      </c>
      <c r="C14" s="33">
        <v>171</v>
      </c>
      <c r="D14" s="33" t="s">
        <v>10</v>
      </c>
      <c r="E14" s="33">
        <v>9</v>
      </c>
      <c r="F14" s="33">
        <v>4</v>
      </c>
      <c r="G14" s="33">
        <v>12</v>
      </c>
      <c r="H14" s="33"/>
      <c r="I14" s="33">
        <f t="shared" si="0"/>
        <v>12</v>
      </c>
      <c r="J14" s="33"/>
      <c r="K14" s="33">
        <v>8</v>
      </c>
      <c r="L14" s="33">
        <v>4</v>
      </c>
      <c r="M14" s="33"/>
      <c r="O14" s="19">
        <v>0</v>
      </c>
    </row>
    <row r="15" spans="1:15" x14ac:dyDescent="0.25">
      <c r="A15" s="27" t="s">
        <v>28</v>
      </c>
      <c r="B15" s="27">
        <v>2019</v>
      </c>
      <c r="C15" s="33">
        <v>171</v>
      </c>
      <c r="D15" s="33" t="s">
        <v>31</v>
      </c>
      <c r="E15" s="33">
        <v>10</v>
      </c>
      <c r="F15" s="33">
        <v>3</v>
      </c>
      <c r="G15" s="33">
        <v>15</v>
      </c>
      <c r="H15" s="33">
        <v>1</v>
      </c>
      <c r="I15" s="33">
        <f t="shared" si="0"/>
        <v>14</v>
      </c>
      <c r="J15" s="33">
        <v>7</v>
      </c>
      <c r="K15" s="33">
        <v>6</v>
      </c>
      <c r="L15" s="33">
        <v>1</v>
      </c>
      <c r="M15" s="33"/>
      <c r="O15" s="19">
        <v>0</v>
      </c>
    </row>
    <row r="16" spans="1:15" x14ac:dyDescent="0.25">
      <c r="A16" s="27" t="s">
        <v>28</v>
      </c>
      <c r="B16" s="27">
        <v>2019</v>
      </c>
      <c r="C16" s="33">
        <v>171</v>
      </c>
      <c r="D16" s="33" t="s">
        <v>32</v>
      </c>
      <c r="E16" s="33">
        <v>7</v>
      </c>
      <c r="F16" s="33">
        <v>3</v>
      </c>
      <c r="G16" s="33">
        <v>15</v>
      </c>
      <c r="H16" s="33">
        <v>1</v>
      </c>
      <c r="I16" s="33">
        <f t="shared" si="0"/>
        <v>14</v>
      </c>
      <c r="J16" s="33"/>
      <c r="K16" s="33">
        <v>14</v>
      </c>
      <c r="L16" s="33"/>
      <c r="M16" s="33"/>
      <c r="O16" s="19">
        <v>0</v>
      </c>
    </row>
    <row r="17" spans="1:15" x14ac:dyDescent="0.25">
      <c r="A17" s="27" t="s">
        <v>28</v>
      </c>
      <c r="B17" s="27">
        <v>2019</v>
      </c>
      <c r="C17" s="33">
        <v>171</v>
      </c>
      <c r="D17" s="33" t="s">
        <v>33</v>
      </c>
      <c r="E17" s="33">
        <v>8</v>
      </c>
      <c r="F17" s="33">
        <v>3</v>
      </c>
      <c r="G17" s="33">
        <v>13</v>
      </c>
      <c r="H17" s="33">
        <v>1</v>
      </c>
      <c r="I17" s="33">
        <f t="shared" si="0"/>
        <v>12</v>
      </c>
      <c r="J17" s="33">
        <v>2</v>
      </c>
      <c r="K17" s="33">
        <v>7</v>
      </c>
      <c r="L17" s="33">
        <v>3</v>
      </c>
      <c r="M17" s="33"/>
      <c r="O17" s="19">
        <v>0</v>
      </c>
    </row>
    <row r="18" spans="1:15" x14ac:dyDescent="0.25">
      <c r="A18" s="27" t="s">
        <v>28</v>
      </c>
      <c r="B18" s="27">
        <v>2019</v>
      </c>
      <c r="C18" s="33">
        <v>174</v>
      </c>
      <c r="D18" s="33" t="s">
        <v>10</v>
      </c>
      <c r="E18" s="33">
        <v>6</v>
      </c>
      <c r="F18" s="33">
        <v>3</v>
      </c>
      <c r="G18" s="33">
        <v>17</v>
      </c>
      <c r="H18" s="33">
        <v>2</v>
      </c>
      <c r="I18" s="33">
        <f t="shared" si="0"/>
        <v>15</v>
      </c>
      <c r="J18" s="33"/>
      <c r="K18" s="33">
        <v>13</v>
      </c>
      <c r="L18" s="33">
        <v>2</v>
      </c>
      <c r="M18" s="33"/>
      <c r="O18" s="19">
        <v>0</v>
      </c>
    </row>
    <row r="19" spans="1:15" x14ac:dyDescent="0.25">
      <c r="A19" s="27" t="s">
        <v>28</v>
      </c>
      <c r="B19" s="27">
        <v>2019</v>
      </c>
      <c r="C19" s="33">
        <v>174</v>
      </c>
      <c r="D19" s="33" t="s">
        <v>31</v>
      </c>
      <c r="E19" s="33">
        <v>7</v>
      </c>
      <c r="F19" s="33">
        <v>3</v>
      </c>
      <c r="G19" s="33">
        <v>22</v>
      </c>
      <c r="H19" s="33">
        <v>4</v>
      </c>
      <c r="I19" s="33">
        <f t="shared" si="0"/>
        <v>18</v>
      </c>
      <c r="J19" s="33">
        <v>1</v>
      </c>
      <c r="K19" s="33">
        <v>13</v>
      </c>
      <c r="L19" s="33">
        <v>4</v>
      </c>
      <c r="M19" s="33"/>
      <c r="O19" s="19">
        <v>0</v>
      </c>
    </row>
    <row r="20" spans="1:15" x14ac:dyDescent="0.25">
      <c r="A20" s="27" t="s">
        <v>28</v>
      </c>
      <c r="B20" s="27">
        <v>2019</v>
      </c>
      <c r="C20" s="33">
        <v>174</v>
      </c>
      <c r="D20" s="33" t="s">
        <v>32</v>
      </c>
      <c r="E20" s="33">
        <v>15</v>
      </c>
      <c r="F20" s="33">
        <v>4</v>
      </c>
      <c r="G20" s="33">
        <v>33</v>
      </c>
      <c r="H20" s="33">
        <v>4</v>
      </c>
      <c r="I20" s="33">
        <f t="shared" si="0"/>
        <v>29</v>
      </c>
      <c r="J20" s="33"/>
      <c r="K20" s="33">
        <v>29</v>
      </c>
      <c r="L20" s="33"/>
      <c r="M20" s="33"/>
      <c r="O20" s="19">
        <v>0</v>
      </c>
    </row>
    <row r="21" spans="1:15" x14ac:dyDescent="0.25">
      <c r="A21" s="27" t="s">
        <v>28</v>
      </c>
      <c r="B21" s="27">
        <v>2019</v>
      </c>
      <c r="C21" s="33">
        <v>174</v>
      </c>
      <c r="D21" s="33" t="s">
        <v>33</v>
      </c>
      <c r="E21" s="33">
        <v>9</v>
      </c>
      <c r="F21" s="33">
        <v>3</v>
      </c>
      <c r="G21" s="33">
        <v>31</v>
      </c>
      <c r="H21" s="33">
        <v>2</v>
      </c>
      <c r="I21" s="33">
        <f t="shared" si="0"/>
        <v>29</v>
      </c>
      <c r="J21" s="33"/>
      <c r="K21" s="33">
        <v>27</v>
      </c>
      <c r="L21" s="33">
        <v>2</v>
      </c>
      <c r="M21" s="33"/>
      <c r="O21" s="19">
        <v>0</v>
      </c>
    </row>
    <row r="22" spans="1:15" x14ac:dyDescent="0.25">
      <c r="A22" s="27" t="s">
        <v>28</v>
      </c>
      <c r="B22" s="27">
        <v>2019</v>
      </c>
      <c r="C22" s="33">
        <v>175</v>
      </c>
      <c r="D22" s="33" t="s">
        <v>10</v>
      </c>
      <c r="E22" s="33">
        <v>9</v>
      </c>
      <c r="F22" s="33">
        <v>3</v>
      </c>
      <c r="G22" s="33">
        <v>9</v>
      </c>
      <c r="H22" s="33">
        <v>7</v>
      </c>
      <c r="I22" s="33">
        <f t="shared" si="0"/>
        <v>2</v>
      </c>
      <c r="J22" s="33"/>
      <c r="K22" s="33">
        <v>2</v>
      </c>
      <c r="L22" s="33"/>
      <c r="M22" s="33"/>
      <c r="O22" s="19">
        <v>0</v>
      </c>
    </row>
    <row r="23" spans="1:15" x14ac:dyDescent="0.25">
      <c r="A23" s="27" t="s">
        <v>28</v>
      </c>
      <c r="B23" s="27">
        <v>2019</v>
      </c>
      <c r="C23" s="33">
        <v>175</v>
      </c>
      <c r="D23" s="33" t="s">
        <v>31</v>
      </c>
      <c r="E23" s="33">
        <v>6</v>
      </c>
      <c r="F23" s="33">
        <v>2</v>
      </c>
      <c r="G23" s="33">
        <v>8</v>
      </c>
      <c r="H23" s="33">
        <v>1</v>
      </c>
      <c r="I23" s="33">
        <f t="shared" si="0"/>
        <v>7</v>
      </c>
      <c r="J23" s="33">
        <v>7</v>
      </c>
      <c r="K23" s="33"/>
      <c r="L23" s="33"/>
      <c r="M23" s="33"/>
      <c r="O23" s="19">
        <v>0</v>
      </c>
    </row>
    <row r="24" spans="1:15" x14ac:dyDescent="0.25">
      <c r="A24" s="27" t="s">
        <v>28</v>
      </c>
      <c r="B24" s="27">
        <v>2019</v>
      </c>
      <c r="C24" s="33">
        <v>175</v>
      </c>
      <c r="D24" s="33" t="s">
        <v>32</v>
      </c>
      <c r="E24" s="33">
        <v>4</v>
      </c>
      <c r="F24" s="33">
        <v>2</v>
      </c>
      <c r="G24" s="33">
        <v>5</v>
      </c>
      <c r="H24" s="33">
        <v>2</v>
      </c>
      <c r="I24" s="33">
        <f t="shared" si="0"/>
        <v>3</v>
      </c>
      <c r="J24" s="33">
        <v>3</v>
      </c>
      <c r="K24" s="33"/>
      <c r="L24" s="33"/>
      <c r="M24" s="33"/>
      <c r="O24" s="19">
        <v>0</v>
      </c>
    </row>
    <row r="25" spans="1:15" x14ac:dyDescent="0.25">
      <c r="A25" s="27" t="s">
        <v>28</v>
      </c>
      <c r="B25" s="27">
        <v>2019</v>
      </c>
      <c r="C25" s="33">
        <v>175</v>
      </c>
      <c r="D25" s="33" t="s">
        <v>33</v>
      </c>
      <c r="E25" s="33">
        <v>6</v>
      </c>
      <c r="F25" s="33">
        <v>2</v>
      </c>
      <c r="G25" s="33">
        <v>15</v>
      </c>
      <c r="H25" s="33">
        <v>2</v>
      </c>
      <c r="I25" s="33">
        <f t="shared" si="0"/>
        <v>13</v>
      </c>
      <c r="J25" s="33"/>
      <c r="K25" s="33">
        <v>13</v>
      </c>
      <c r="L25" s="33"/>
      <c r="M25" s="33"/>
      <c r="O25" s="19">
        <v>0</v>
      </c>
    </row>
    <row r="26" spans="1:15" x14ac:dyDescent="0.25">
      <c r="A26" s="27" t="s">
        <v>28</v>
      </c>
      <c r="B26" s="27">
        <v>2019</v>
      </c>
      <c r="C26" s="33">
        <v>178</v>
      </c>
      <c r="D26" s="33" t="s">
        <v>10</v>
      </c>
      <c r="E26" s="33">
        <v>5</v>
      </c>
      <c r="F26" s="33">
        <v>3</v>
      </c>
      <c r="G26" s="33">
        <v>15</v>
      </c>
      <c r="H26" s="33">
        <v>1</v>
      </c>
      <c r="I26" s="33">
        <f t="shared" si="0"/>
        <v>14</v>
      </c>
      <c r="J26" s="33">
        <v>14</v>
      </c>
      <c r="K26" s="33"/>
      <c r="L26" s="33"/>
      <c r="M26" s="33"/>
      <c r="O26" s="19">
        <v>0</v>
      </c>
    </row>
    <row r="27" spans="1:15" x14ac:dyDescent="0.25">
      <c r="A27" s="27" t="s">
        <v>28</v>
      </c>
      <c r="B27" s="27">
        <v>2019</v>
      </c>
      <c r="C27" s="33">
        <v>178</v>
      </c>
      <c r="D27" s="33" t="s">
        <v>31</v>
      </c>
      <c r="E27" s="33">
        <v>5</v>
      </c>
      <c r="F27" s="33">
        <v>3</v>
      </c>
      <c r="G27" s="33">
        <v>8</v>
      </c>
      <c r="H27" s="33">
        <v>6</v>
      </c>
      <c r="I27" s="33">
        <f t="shared" si="0"/>
        <v>2</v>
      </c>
      <c r="J27" s="33">
        <v>2</v>
      </c>
      <c r="K27" s="33"/>
      <c r="L27" s="33"/>
      <c r="M27" s="33"/>
      <c r="O27" s="19">
        <v>0</v>
      </c>
    </row>
    <row r="28" spans="1:15" x14ac:dyDescent="0.25">
      <c r="A28" s="27" t="s">
        <v>28</v>
      </c>
      <c r="B28" s="27">
        <v>2019</v>
      </c>
      <c r="C28" s="33">
        <v>178</v>
      </c>
      <c r="D28" s="33" t="s">
        <v>32</v>
      </c>
      <c r="E28" s="33">
        <v>6</v>
      </c>
      <c r="F28" s="33">
        <v>3</v>
      </c>
      <c r="G28" s="33">
        <v>8</v>
      </c>
      <c r="H28" s="33">
        <v>6</v>
      </c>
      <c r="I28" s="33">
        <f t="shared" si="0"/>
        <v>2</v>
      </c>
      <c r="J28" s="33">
        <v>2</v>
      </c>
      <c r="K28" s="33"/>
      <c r="L28" s="33"/>
      <c r="M28" s="33"/>
      <c r="O28" s="19">
        <v>0</v>
      </c>
    </row>
    <row r="29" spans="1:15" x14ac:dyDescent="0.25">
      <c r="A29" s="27" t="s">
        <v>28</v>
      </c>
      <c r="B29" s="27">
        <v>2019</v>
      </c>
      <c r="C29" s="33">
        <v>178</v>
      </c>
      <c r="D29" s="33" t="s">
        <v>33</v>
      </c>
      <c r="E29" s="33">
        <v>6</v>
      </c>
      <c r="F29" s="33">
        <v>3</v>
      </c>
      <c r="G29" s="33">
        <v>10</v>
      </c>
      <c r="H29" s="33">
        <v>3</v>
      </c>
      <c r="I29" s="33">
        <f t="shared" si="0"/>
        <v>7</v>
      </c>
      <c r="J29" s="33">
        <v>7</v>
      </c>
      <c r="K29" s="33"/>
      <c r="L29" s="33"/>
      <c r="M29" s="33"/>
      <c r="O29" s="19">
        <v>1</v>
      </c>
    </row>
    <row r="30" spans="1:15" x14ac:dyDescent="0.25">
      <c r="A30" s="27" t="s">
        <v>28</v>
      </c>
      <c r="B30" s="27">
        <v>2019</v>
      </c>
      <c r="C30" s="33">
        <v>185</v>
      </c>
      <c r="D30" s="33" t="s">
        <v>10</v>
      </c>
      <c r="E30" s="33">
        <v>13</v>
      </c>
      <c r="F30" s="33">
        <v>6</v>
      </c>
      <c r="G30" s="33">
        <v>22</v>
      </c>
      <c r="H30" s="33">
        <v>13</v>
      </c>
      <c r="I30" s="33">
        <f t="shared" si="0"/>
        <v>9</v>
      </c>
      <c r="J30" s="33">
        <v>9</v>
      </c>
      <c r="K30" s="33"/>
      <c r="L30" s="33"/>
      <c r="M30" s="33"/>
      <c r="O30" s="19">
        <v>2</v>
      </c>
    </row>
    <row r="31" spans="1:15" x14ac:dyDescent="0.25">
      <c r="A31" s="27" t="s">
        <v>28</v>
      </c>
      <c r="B31" s="27">
        <v>2019</v>
      </c>
      <c r="C31" s="33">
        <v>185</v>
      </c>
      <c r="D31" s="33" t="s">
        <v>31</v>
      </c>
      <c r="E31" s="33">
        <v>10</v>
      </c>
      <c r="F31" s="33">
        <v>5</v>
      </c>
      <c r="G31" s="33">
        <v>19</v>
      </c>
      <c r="H31" s="33">
        <v>4</v>
      </c>
      <c r="I31" s="33">
        <f t="shared" si="0"/>
        <v>15</v>
      </c>
      <c r="J31" s="33">
        <v>12</v>
      </c>
      <c r="K31" s="33">
        <v>3</v>
      </c>
      <c r="L31" s="33"/>
      <c r="M31" s="33"/>
      <c r="O31" s="19">
        <v>0</v>
      </c>
    </row>
    <row r="32" spans="1:15" x14ac:dyDescent="0.25">
      <c r="A32" s="27" t="s">
        <v>28</v>
      </c>
      <c r="B32" s="27">
        <v>2019</v>
      </c>
      <c r="C32" s="33">
        <v>185</v>
      </c>
      <c r="D32" s="33" t="s">
        <v>32</v>
      </c>
      <c r="E32" s="33">
        <v>10</v>
      </c>
      <c r="F32" s="33">
        <v>7</v>
      </c>
      <c r="G32" s="33">
        <v>19</v>
      </c>
      <c r="H32" s="33">
        <v>10</v>
      </c>
      <c r="I32" s="33">
        <f t="shared" si="0"/>
        <v>9</v>
      </c>
      <c r="J32" s="33">
        <v>9</v>
      </c>
      <c r="K32" s="33"/>
      <c r="L32" s="33"/>
      <c r="M32" s="33"/>
      <c r="O32" s="19">
        <v>1</v>
      </c>
    </row>
    <row r="33" spans="1:15" x14ac:dyDescent="0.25">
      <c r="A33" s="27" t="s">
        <v>28</v>
      </c>
      <c r="B33" s="27">
        <v>2019</v>
      </c>
      <c r="C33" s="33">
        <v>185</v>
      </c>
      <c r="D33" s="33" t="s">
        <v>33</v>
      </c>
      <c r="E33" s="33">
        <v>8</v>
      </c>
      <c r="F33" s="33">
        <v>4</v>
      </c>
      <c r="G33" s="33">
        <v>12</v>
      </c>
      <c r="H33" s="33">
        <v>4</v>
      </c>
      <c r="I33" s="33">
        <f t="shared" si="0"/>
        <v>8</v>
      </c>
      <c r="J33" s="33">
        <v>8</v>
      </c>
      <c r="K33" s="33"/>
      <c r="L33" s="33"/>
      <c r="M33" s="33"/>
      <c r="O33" s="19">
        <v>2</v>
      </c>
    </row>
    <row r="34" spans="1:15" x14ac:dyDescent="0.25">
      <c r="A34" s="27" t="s">
        <v>28</v>
      </c>
      <c r="B34" s="27">
        <v>2019</v>
      </c>
      <c r="C34" s="33">
        <v>190</v>
      </c>
      <c r="D34" s="33" t="s">
        <v>10</v>
      </c>
      <c r="E34" s="33">
        <v>5</v>
      </c>
      <c r="F34" s="33">
        <v>5</v>
      </c>
      <c r="G34" s="33">
        <v>16</v>
      </c>
      <c r="H34" s="33">
        <v>2</v>
      </c>
      <c r="I34" s="33">
        <f t="shared" si="0"/>
        <v>14</v>
      </c>
      <c r="J34" s="33">
        <v>9</v>
      </c>
      <c r="K34" s="33">
        <v>3</v>
      </c>
      <c r="L34" s="33">
        <v>2</v>
      </c>
      <c r="M34" s="33"/>
      <c r="O34" s="19">
        <v>0</v>
      </c>
    </row>
    <row r="35" spans="1:15" x14ac:dyDescent="0.25">
      <c r="A35" s="27" t="s">
        <v>28</v>
      </c>
      <c r="B35" s="27">
        <v>2019</v>
      </c>
      <c r="C35" s="33">
        <v>190</v>
      </c>
      <c r="D35" s="33" t="s">
        <v>31</v>
      </c>
      <c r="E35" s="33">
        <v>5</v>
      </c>
      <c r="F35" s="33">
        <v>5</v>
      </c>
      <c r="G35" s="33">
        <v>10</v>
      </c>
      <c r="H35" s="33">
        <v>1</v>
      </c>
      <c r="I35" s="33">
        <f t="shared" si="0"/>
        <v>9</v>
      </c>
      <c r="J35" s="33"/>
      <c r="K35" s="33">
        <v>8</v>
      </c>
      <c r="L35" s="33">
        <v>1</v>
      </c>
      <c r="M35" s="33"/>
      <c r="O35" s="19">
        <v>0</v>
      </c>
    </row>
    <row r="36" spans="1:15" x14ac:dyDescent="0.25">
      <c r="A36" s="27" t="s">
        <v>28</v>
      </c>
      <c r="B36" s="27">
        <v>2019</v>
      </c>
      <c r="C36" s="33">
        <v>190</v>
      </c>
      <c r="D36" s="33" t="s">
        <v>32</v>
      </c>
      <c r="E36" s="33">
        <v>6</v>
      </c>
      <c r="F36" s="33">
        <v>6</v>
      </c>
      <c r="G36" s="33">
        <v>14</v>
      </c>
      <c r="H36" s="33">
        <v>2</v>
      </c>
      <c r="I36" s="33">
        <f t="shared" si="0"/>
        <v>12</v>
      </c>
      <c r="J36" s="33">
        <v>4</v>
      </c>
      <c r="K36" s="33">
        <v>8</v>
      </c>
      <c r="L36" s="33"/>
      <c r="M36" s="33"/>
      <c r="O36" s="19">
        <v>0</v>
      </c>
    </row>
    <row r="37" spans="1:15" x14ac:dyDescent="0.25">
      <c r="A37" s="27" t="s">
        <v>28</v>
      </c>
      <c r="B37" s="27">
        <v>2019</v>
      </c>
      <c r="C37" s="33">
        <v>190</v>
      </c>
      <c r="D37" s="33" t="s">
        <v>33</v>
      </c>
      <c r="E37" s="33">
        <v>6</v>
      </c>
      <c r="F37" s="33">
        <v>6</v>
      </c>
      <c r="G37" s="33">
        <v>12</v>
      </c>
      <c r="H37" s="33">
        <v>2</v>
      </c>
      <c r="I37" s="33">
        <f t="shared" si="0"/>
        <v>10</v>
      </c>
      <c r="J37" s="33">
        <v>5</v>
      </c>
      <c r="K37" s="33">
        <v>4</v>
      </c>
      <c r="L37" s="33">
        <v>1</v>
      </c>
      <c r="M37" s="33"/>
      <c r="O37" s="19">
        <v>0</v>
      </c>
    </row>
    <row r="38" spans="1:15" x14ac:dyDescent="0.25">
      <c r="A38" s="27" t="s">
        <v>28</v>
      </c>
      <c r="B38" s="27">
        <v>2019</v>
      </c>
      <c r="C38" s="33">
        <v>193</v>
      </c>
      <c r="D38" s="33" t="s">
        <v>10</v>
      </c>
      <c r="E38" s="33">
        <v>4</v>
      </c>
      <c r="F38" s="33">
        <v>4</v>
      </c>
      <c r="G38" s="33">
        <v>11</v>
      </c>
      <c r="H38" s="33">
        <v>3</v>
      </c>
      <c r="I38" s="33">
        <f t="shared" si="0"/>
        <v>8</v>
      </c>
      <c r="J38" s="33">
        <v>8</v>
      </c>
      <c r="K38" s="33"/>
      <c r="L38" s="33"/>
      <c r="M38" s="33"/>
      <c r="O38" s="19">
        <v>0</v>
      </c>
    </row>
    <row r="39" spans="1:15" x14ac:dyDescent="0.25">
      <c r="A39" s="27" t="s">
        <v>28</v>
      </c>
      <c r="B39" s="27">
        <v>2019</v>
      </c>
      <c r="C39" s="33">
        <v>193</v>
      </c>
      <c r="D39" s="33" t="s">
        <v>31</v>
      </c>
      <c r="E39" s="33">
        <v>5</v>
      </c>
      <c r="F39" s="33">
        <v>5</v>
      </c>
      <c r="G39" s="33">
        <v>11</v>
      </c>
      <c r="H39" s="33">
        <v>3</v>
      </c>
      <c r="I39" s="33">
        <f t="shared" si="0"/>
        <v>8</v>
      </c>
      <c r="J39" s="33">
        <v>6</v>
      </c>
      <c r="K39" s="33">
        <v>2</v>
      </c>
      <c r="L39" s="33"/>
      <c r="M39" s="33"/>
      <c r="O39" s="19">
        <v>1</v>
      </c>
    </row>
    <row r="40" spans="1:15" x14ac:dyDescent="0.25">
      <c r="A40" s="27" t="s">
        <v>28</v>
      </c>
      <c r="B40" s="27">
        <v>2019</v>
      </c>
      <c r="C40" s="33">
        <v>193</v>
      </c>
      <c r="D40" s="33" t="s">
        <v>32</v>
      </c>
      <c r="E40" s="33">
        <v>4</v>
      </c>
      <c r="F40" s="33">
        <v>4</v>
      </c>
      <c r="G40" s="33">
        <v>10</v>
      </c>
      <c r="H40" s="33">
        <v>2</v>
      </c>
      <c r="I40" s="33">
        <f t="shared" si="0"/>
        <v>8</v>
      </c>
      <c r="J40" s="33">
        <v>8</v>
      </c>
      <c r="K40" s="33"/>
      <c r="L40" s="33"/>
      <c r="M40" s="33"/>
      <c r="O40" s="19">
        <v>0</v>
      </c>
    </row>
    <row r="41" spans="1:15" x14ac:dyDescent="0.25">
      <c r="A41" s="27" t="s">
        <v>28</v>
      </c>
      <c r="B41" s="27">
        <v>2019</v>
      </c>
      <c r="C41" s="33">
        <v>193</v>
      </c>
      <c r="D41" s="33" t="s">
        <v>33</v>
      </c>
      <c r="E41" s="33">
        <v>10</v>
      </c>
      <c r="F41" s="33">
        <v>10</v>
      </c>
      <c r="G41" s="33">
        <v>21</v>
      </c>
      <c r="H41" s="33">
        <v>6</v>
      </c>
      <c r="I41" s="33">
        <f t="shared" si="0"/>
        <v>15</v>
      </c>
      <c r="J41" s="33">
        <v>15</v>
      </c>
      <c r="K41" s="33"/>
      <c r="L41" s="33"/>
      <c r="M41" s="33"/>
      <c r="O41" s="19">
        <v>0</v>
      </c>
    </row>
    <row r="42" spans="1:15" x14ac:dyDescent="0.25">
      <c r="A42" s="27" t="s">
        <v>28</v>
      </c>
      <c r="B42" s="27">
        <v>2019</v>
      </c>
      <c r="C42" s="33">
        <v>197</v>
      </c>
      <c r="D42" s="33" t="s">
        <v>10</v>
      </c>
      <c r="E42" s="33">
        <v>13</v>
      </c>
      <c r="F42" s="33">
        <v>13</v>
      </c>
      <c r="G42" s="33">
        <v>10</v>
      </c>
      <c r="H42" s="33">
        <v>10</v>
      </c>
      <c r="I42" s="33">
        <f t="shared" si="0"/>
        <v>0</v>
      </c>
      <c r="J42" s="33"/>
      <c r="K42" s="33"/>
      <c r="L42" s="33"/>
      <c r="M42" s="33"/>
      <c r="O42" s="19">
        <v>0</v>
      </c>
    </row>
    <row r="43" spans="1:15" x14ac:dyDescent="0.25">
      <c r="A43" s="27" t="s">
        <v>28</v>
      </c>
      <c r="B43" s="27">
        <v>2019</v>
      </c>
      <c r="C43" s="33">
        <v>197</v>
      </c>
      <c r="D43" s="33" t="s">
        <v>31</v>
      </c>
      <c r="E43" s="33">
        <v>6</v>
      </c>
      <c r="F43" s="33">
        <v>6</v>
      </c>
      <c r="G43" s="33">
        <v>12</v>
      </c>
      <c r="H43" s="33">
        <v>5</v>
      </c>
      <c r="I43" s="33">
        <f t="shared" si="0"/>
        <v>7</v>
      </c>
      <c r="J43" s="33">
        <v>2</v>
      </c>
      <c r="K43" s="33">
        <v>5</v>
      </c>
      <c r="L43" s="33"/>
      <c r="M43" s="33"/>
      <c r="O43" s="19">
        <v>0</v>
      </c>
    </row>
    <row r="44" spans="1:15" x14ac:dyDescent="0.25">
      <c r="A44" s="27" t="s">
        <v>28</v>
      </c>
      <c r="B44" s="27">
        <v>2019</v>
      </c>
      <c r="C44" s="33">
        <v>197</v>
      </c>
      <c r="D44" s="33" t="s">
        <v>32</v>
      </c>
      <c r="E44" s="33">
        <v>12</v>
      </c>
      <c r="F44" s="33">
        <v>12</v>
      </c>
      <c r="G44" s="33">
        <v>6</v>
      </c>
      <c r="H44" s="33">
        <v>4</v>
      </c>
      <c r="I44" s="33">
        <f t="shared" si="0"/>
        <v>2</v>
      </c>
      <c r="J44" s="33"/>
      <c r="K44" s="33">
        <v>2</v>
      </c>
      <c r="L44" s="33"/>
      <c r="M44" s="33"/>
      <c r="O44" s="19">
        <v>0</v>
      </c>
    </row>
    <row r="45" spans="1:15" x14ac:dyDescent="0.25">
      <c r="A45" s="27" t="s">
        <v>28</v>
      </c>
      <c r="B45" s="27">
        <v>2019</v>
      </c>
      <c r="C45" s="33">
        <v>197</v>
      </c>
      <c r="D45" s="33" t="s">
        <v>33</v>
      </c>
      <c r="E45" s="33">
        <v>4</v>
      </c>
      <c r="F45" s="33">
        <v>4</v>
      </c>
      <c r="G45" s="33">
        <v>5</v>
      </c>
      <c r="H45" s="33">
        <v>5</v>
      </c>
      <c r="I45" s="33">
        <f t="shared" si="0"/>
        <v>0</v>
      </c>
      <c r="J45" s="33"/>
      <c r="K45" s="33"/>
      <c r="L45" s="33"/>
      <c r="M45" s="33"/>
      <c r="O45" s="19">
        <v>0</v>
      </c>
    </row>
    <row r="46" spans="1:15" x14ac:dyDescent="0.25">
      <c r="A46" s="27" t="s">
        <v>28</v>
      </c>
      <c r="B46" s="27">
        <v>2019</v>
      </c>
      <c r="C46" s="33">
        <v>208</v>
      </c>
      <c r="D46" s="33" t="s">
        <v>10</v>
      </c>
      <c r="E46" s="33">
        <v>12</v>
      </c>
      <c r="F46" s="33">
        <v>12</v>
      </c>
      <c r="G46" s="33">
        <v>9</v>
      </c>
      <c r="H46" s="33">
        <v>5</v>
      </c>
      <c r="I46" s="33">
        <f t="shared" si="0"/>
        <v>4</v>
      </c>
      <c r="J46" s="33">
        <v>4</v>
      </c>
      <c r="K46" s="33"/>
      <c r="L46" s="33"/>
      <c r="M46" s="33"/>
      <c r="O46" s="19">
        <v>0</v>
      </c>
    </row>
    <row r="47" spans="1:15" x14ac:dyDescent="0.25">
      <c r="A47" s="27" t="s">
        <v>28</v>
      </c>
      <c r="B47" s="27">
        <v>2019</v>
      </c>
      <c r="C47" s="33">
        <v>208</v>
      </c>
      <c r="D47" s="33" t="s">
        <v>31</v>
      </c>
      <c r="E47" s="33">
        <v>5</v>
      </c>
      <c r="F47" s="33">
        <v>5</v>
      </c>
      <c r="G47" s="33">
        <v>9</v>
      </c>
      <c r="H47" s="33">
        <v>2</v>
      </c>
      <c r="I47" s="33">
        <f t="shared" si="0"/>
        <v>7</v>
      </c>
      <c r="J47" s="33">
        <v>7</v>
      </c>
      <c r="K47" s="33"/>
      <c r="L47" s="33"/>
      <c r="M47" s="33"/>
      <c r="O47" s="19">
        <v>0</v>
      </c>
    </row>
    <row r="48" spans="1:15" x14ac:dyDescent="0.25">
      <c r="A48" s="27" t="s">
        <v>28</v>
      </c>
      <c r="B48" s="27">
        <v>2019</v>
      </c>
      <c r="C48" s="33">
        <v>208</v>
      </c>
      <c r="D48" s="33" t="s">
        <v>32</v>
      </c>
      <c r="E48" s="33">
        <v>4</v>
      </c>
      <c r="F48" s="33">
        <v>4</v>
      </c>
      <c r="G48" s="33">
        <v>10</v>
      </c>
      <c r="H48" s="33">
        <v>3</v>
      </c>
      <c r="I48" s="33">
        <f t="shared" si="0"/>
        <v>7</v>
      </c>
      <c r="J48" s="33">
        <v>6</v>
      </c>
      <c r="K48" s="33">
        <v>1</v>
      </c>
      <c r="L48" s="33"/>
      <c r="M48" s="33"/>
      <c r="O48" s="19">
        <v>0</v>
      </c>
    </row>
    <row r="49" spans="1:15" x14ac:dyDescent="0.25">
      <c r="A49" s="27" t="s">
        <v>28</v>
      </c>
      <c r="B49" s="27">
        <v>2019</v>
      </c>
      <c r="C49" s="33">
        <v>208</v>
      </c>
      <c r="D49" s="33" t="s">
        <v>33</v>
      </c>
      <c r="E49" s="33">
        <v>5</v>
      </c>
      <c r="F49" s="33">
        <v>5</v>
      </c>
      <c r="G49" s="33">
        <v>12</v>
      </c>
      <c r="H49" s="33">
        <v>2</v>
      </c>
      <c r="I49" s="33">
        <f t="shared" si="0"/>
        <v>10</v>
      </c>
      <c r="J49" s="33">
        <v>5</v>
      </c>
      <c r="K49" s="33">
        <v>5</v>
      </c>
      <c r="L49" s="33"/>
      <c r="M49" s="33"/>
      <c r="O49" s="19">
        <v>0</v>
      </c>
    </row>
    <row r="50" spans="1:15" x14ac:dyDescent="0.25">
      <c r="A50" s="27" t="s">
        <v>29</v>
      </c>
      <c r="B50" s="27">
        <v>2019</v>
      </c>
      <c r="C50" s="35">
        <v>260</v>
      </c>
      <c r="D50" s="33" t="s">
        <v>10</v>
      </c>
      <c r="E50" s="33">
        <v>18</v>
      </c>
      <c r="F50" s="33">
        <v>7</v>
      </c>
      <c r="G50" s="33">
        <v>26</v>
      </c>
      <c r="H50" s="33">
        <v>6</v>
      </c>
      <c r="I50" s="33">
        <f t="shared" si="0"/>
        <v>20</v>
      </c>
      <c r="J50" s="33">
        <v>7</v>
      </c>
      <c r="K50" s="33">
        <v>11</v>
      </c>
      <c r="L50" s="33">
        <v>2</v>
      </c>
      <c r="M50" s="33"/>
      <c r="O50" s="19">
        <v>1</v>
      </c>
    </row>
    <row r="51" spans="1:15" x14ac:dyDescent="0.25">
      <c r="A51" s="27" t="s">
        <v>29</v>
      </c>
      <c r="B51" s="27">
        <v>2019</v>
      </c>
      <c r="C51" s="35">
        <v>260</v>
      </c>
      <c r="D51" s="33" t="s">
        <v>31</v>
      </c>
      <c r="E51" s="33">
        <v>11</v>
      </c>
      <c r="F51" s="33">
        <v>5</v>
      </c>
      <c r="G51" s="33">
        <v>38</v>
      </c>
      <c r="H51" s="33">
        <v>1</v>
      </c>
      <c r="I51" s="33">
        <f t="shared" si="0"/>
        <v>37</v>
      </c>
      <c r="J51" s="33">
        <v>2</v>
      </c>
      <c r="K51" s="33">
        <v>31</v>
      </c>
      <c r="L51" s="33">
        <v>4</v>
      </c>
      <c r="M51" s="33"/>
      <c r="O51" s="19">
        <v>1</v>
      </c>
    </row>
    <row r="52" spans="1:15" x14ac:dyDescent="0.25">
      <c r="A52" s="27" t="s">
        <v>29</v>
      </c>
      <c r="B52" s="27">
        <v>2019</v>
      </c>
      <c r="C52" s="35">
        <v>260</v>
      </c>
      <c r="D52" s="33" t="s">
        <v>32</v>
      </c>
      <c r="E52" s="33">
        <v>15</v>
      </c>
      <c r="F52" s="33">
        <v>6</v>
      </c>
      <c r="G52" s="33">
        <v>36</v>
      </c>
      <c r="H52" s="33">
        <v>7</v>
      </c>
      <c r="I52" s="33">
        <f t="shared" si="0"/>
        <v>29</v>
      </c>
      <c r="J52" s="33">
        <v>3</v>
      </c>
      <c r="K52" s="33">
        <v>20</v>
      </c>
      <c r="L52" s="33">
        <v>6</v>
      </c>
      <c r="M52" s="33"/>
      <c r="O52" s="19">
        <v>0</v>
      </c>
    </row>
    <row r="53" spans="1:15" x14ac:dyDescent="0.25">
      <c r="A53" s="27" t="s">
        <v>29</v>
      </c>
      <c r="B53" s="27">
        <v>2019</v>
      </c>
      <c r="C53" s="35">
        <v>260</v>
      </c>
      <c r="D53" s="33" t="s">
        <v>33</v>
      </c>
      <c r="E53" s="33">
        <v>10</v>
      </c>
      <c r="F53" s="33">
        <v>4</v>
      </c>
      <c r="G53" s="33">
        <v>20</v>
      </c>
      <c r="H53" s="33">
        <v>2</v>
      </c>
      <c r="I53" s="33">
        <f t="shared" si="0"/>
        <v>18</v>
      </c>
      <c r="J53" s="33">
        <v>4</v>
      </c>
      <c r="K53" s="33">
        <v>10</v>
      </c>
      <c r="L53" s="33">
        <v>4</v>
      </c>
      <c r="M53" s="33"/>
      <c r="O53" s="19">
        <v>1</v>
      </c>
    </row>
    <row r="54" spans="1:15" x14ac:dyDescent="0.25">
      <c r="A54" s="27" t="s">
        <v>29</v>
      </c>
      <c r="B54" s="27">
        <v>2019</v>
      </c>
      <c r="C54" s="35">
        <v>261</v>
      </c>
      <c r="D54" s="33" t="s">
        <v>10</v>
      </c>
      <c r="E54" s="33">
        <v>12</v>
      </c>
      <c r="F54" s="33">
        <v>4</v>
      </c>
      <c r="G54" s="33">
        <v>12</v>
      </c>
      <c r="H54" s="33">
        <v>4</v>
      </c>
      <c r="I54" s="33">
        <f t="shared" si="0"/>
        <v>8</v>
      </c>
      <c r="J54" s="33"/>
      <c r="K54" s="33">
        <v>3</v>
      </c>
      <c r="L54" s="33">
        <v>5</v>
      </c>
      <c r="M54" s="33"/>
      <c r="O54" s="19">
        <v>0</v>
      </c>
    </row>
    <row r="55" spans="1:15" x14ac:dyDescent="0.25">
      <c r="A55" s="27" t="s">
        <v>29</v>
      </c>
      <c r="B55" s="27">
        <v>2019</v>
      </c>
      <c r="C55" s="35">
        <v>261</v>
      </c>
      <c r="D55" s="33" t="s">
        <v>31</v>
      </c>
      <c r="E55" s="33">
        <v>9</v>
      </c>
      <c r="F55" s="33">
        <v>4</v>
      </c>
      <c r="G55" s="33">
        <v>13</v>
      </c>
      <c r="H55" s="33">
        <v>4</v>
      </c>
      <c r="I55" s="33">
        <f t="shared" si="0"/>
        <v>9</v>
      </c>
      <c r="J55" s="33">
        <v>4</v>
      </c>
      <c r="K55" s="33">
        <v>5</v>
      </c>
      <c r="L55" s="33"/>
      <c r="M55" s="33"/>
      <c r="O55" s="19">
        <v>0</v>
      </c>
    </row>
    <row r="56" spans="1:15" x14ac:dyDescent="0.25">
      <c r="A56" s="27" t="s">
        <v>29</v>
      </c>
      <c r="B56" s="27">
        <v>2019</v>
      </c>
      <c r="C56" s="35">
        <v>261</v>
      </c>
      <c r="D56" s="33" t="s">
        <v>32</v>
      </c>
      <c r="E56" s="33">
        <v>10</v>
      </c>
      <c r="F56" s="33">
        <v>3</v>
      </c>
      <c r="G56" s="33">
        <v>14</v>
      </c>
      <c r="H56" s="33"/>
      <c r="I56" s="33">
        <f t="shared" si="0"/>
        <v>14</v>
      </c>
      <c r="J56" s="33">
        <v>4</v>
      </c>
      <c r="K56" s="33">
        <v>6</v>
      </c>
      <c r="L56" s="33">
        <v>3</v>
      </c>
      <c r="M56" s="33">
        <v>1</v>
      </c>
      <c r="O56" s="19">
        <v>0</v>
      </c>
    </row>
    <row r="57" spans="1:15" x14ac:dyDescent="0.25">
      <c r="A57" s="27" t="s">
        <v>29</v>
      </c>
      <c r="B57" s="27">
        <v>2019</v>
      </c>
      <c r="C57" s="35">
        <v>261</v>
      </c>
      <c r="D57" s="33" t="s">
        <v>33</v>
      </c>
      <c r="E57" s="33">
        <v>12</v>
      </c>
      <c r="F57" s="33">
        <v>3</v>
      </c>
      <c r="G57" s="33">
        <v>11</v>
      </c>
      <c r="H57" s="33">
        <v>1</v>
      </c>
      <c r="I57" s="33">
        <f t="shared" si="0"/>
        <v>10</v>
      </c>
      <c r="J57" s="33">
        <v>4</v>
      </c>
      <c r="K57" s="33">
        <v>2</v>
      </c>
      <c r="L57" s="33">
        <v>4</v>
      </c>
      <c r="M57" s="33"/>
      <c r="O57" s="19">
        <v>0</v>
      </c>
    </row>
    <row r="58" spans="1:15" x14ac:dyDescent="0.25">
      <c r="A58" s="27" t="s">
        <v>29</v>
      </c>
      <c r="B58" s="27">
        <v>2019</v>
      </c>
      <c r="C58" s="35">
        <v>262</v>
      </c>
      <c r="D58" s="33" t="s">
        <v>10</v>
      </c>
      <c r="E58" s="33">
        <v>8</v>
      </c>
      <c r="F58" s="33">
        <v>4</v>
      </c>
      <c r="G58" s="33">
        <v>7</v>
      </c>
      <c r="H58" s="33">
        <v>3</v>
      </c>
      <c r="I58" s="33">
        <f t="shared" si="0"/>
        <v>4</v>
      </c>
      <c r="J58" s="33">
        <v>3</v>
      </c>
      <c r="K58" s="33">
        <v>1</v>
      </c>
      <c r="L58" s="33"/>
      <c r="M58" s="33"/>
      <c r="O58" s="19">
        <v>1</v>
      </c>
    </row>
    <row r="59" spans="1:15" x14ac:dyDescent="0.25">
      <c r="A59" s="27" t="s">
        <v>29</v>
      </c>
      <c r="B59" s="27">
        <v>2019</v>
      </c>
      <c r="C59" s="35">
        <v>262</v>
      </c>
      <c r="D59" s="33" t="s">
        <v>31</v>
      </c>
      <c r="E59" s="33">
        <v>14</v>
      </c>
      <c r="F59" s="33">
        <v>6</v>
      </c>
      <c r="G59" s="33">
        <v>22</v>
      </c>
      <c r="H59" s="33">
        <v>5</v>
      </c>
      <c r="I59" s="33">
        <f t="shared" si="0"/>
        <v>17</v>
      </c>
      <c r="J59" s="33">
        <v>7</v>
      </c>
      <c r="K59" s="33">
        <v>9</v>
      </c>
      <c r="L59" s="33">
        <v>1</v>
      </c>
      <c r="M59" s="33"/>
      <c r="O59" s="19">
        <v>0</v>
      </c>
    </row>
    <row r="60" spans="1:15" x14ac:dyDescent="0.25">
      <c r="A60" s="27" t="s">
        <v>29</v>
      </c>
      <c r="B60" s="27">
        <v>2019</v>
      </c>
      <c r="C60" s="35">
        <v>262</v>
      </c>
      <c r="D60" s="33" t="s">
        <v>32</v>
      </c>
      <c r="E60" s="33">
        <v>8</v>
      </c>
      <c r="F60" s="33">
        <v>13</v>
      </c>
      <c r="G60" s="33">
        <v>13</v>
      </c>
      <c r="H60" s="33">
        <v>4</v>
      </c>
      <c r="I60" s="33">
        <f t="shared" si="0"/>
        <v>9</v>
      </c>
      <c r="J60" s="33">
        <v>3</v>
      </c>
      <c r="K60" s="33">
        <v>6</v>
      </c>
      <c r="L60" s="33"/>
      <c r="M60" s="33"/>
      <c r="O60" s="19">
        <v>0</v>
      </c>
    </row>
    <row r="61" spans="1:15" x14ac:dyDescent="0.25">
      <c r="A61" s="27" t="s">
        <v>29</v>
      </c>
      <c r="B61" s="27">
        <v>2019</v>
      </c>
      <c r="C61" s="35">
        <v>262</v>
      </c>
      <c r="D61" s="33" t="s">
        <v>33</v>
      </c>
      <c r="E61" s="33">
        <v>9</v>
      </c>
      <c r="F61" s="33">
        <v>5</v>
      </c>
      <c r="G61" s="33">
        <v>9</v>
      </c>
      <c r="H61" s="33">
        <v>2</v>
      </c>
      <c r="I61" s="33">
        <f t="shared" si="0"/>
        <v>7</v>
      </c>
      <c r="J61" s="33">
        <v>6</v>
      </c>
      <c r="K61" s="33">
        <v>1</v>
      </c>
      <c r="L61" s="33"/>
      <c r="M61" s="33"/>
      <c r="O61" s="19">
        <v>0</v>
      </c>
    </row>
    <row r="62" spans="1:15" x14ac:dyDescent="0.25">
      <c r="A62" s="27" t="s">
        <v>29</v>
      </c>
      <c r="B62" s="27">
        <v>2019</v>
      </c>
      <c r="C62" s="35">
        <v>268</v>
      </c>
      <c r="D62" s="33" t="s">
        <v>10</v>
      </c>
      <c r="E62" s="33">
        <v>6</v>
      </c>
      <c r="F62" s="33">
        <v>4</v>
      </c>
      <c r="G62" s="33">
        <v>14</v>
      </c>
      <c r="H62" s="33">
        <v>3</v>
      </c>
      <c r="I62" s="33">
        <f>J62+K62+L62+M62</f>
        <v>11</v>
      </c>
      <c r="J62" s="33">
        <v>2</v>
      </c>
      <c r="K62" s="33">
        <v>6</v>
      </c>
      <c r="L62" s="33">
        <v>2</v>
      </c>
      <c r="M62" s="33">
        <v>1</v>
      </c>
      <c r="O62" s="19">
        <v>0</v>
      </c>
    </row>
    <row r="63" spans="1:15" x14ac:dyDescent="0.25">
      <c r="A63" s="27" t="s">
        <v>29</v>
      </c>
      <c r="B63" s="27">
        <v>2019</v>
      </c>
      <c r="C63" s="35">
        <v>268</v>
      </c>
      <c r="D63" s="33" t="s">
        <v>31</v>
      </c>
      <c r="E63" s="33">
        <v>7</v>
      </c>
      <c r="F63" s="33">
        <v>4</v>
      </c>
      <c r="G63" s="33">
        <v>23</v>
      </c>
      <c r="H63" s="33">
        <v>3</v>
      </c>
      <c r="I63" s="33">
        <f t="shared" ref="I63:I109" si="1">J63+K63+L63+M63</f>
        <v>20</v>
      </c>
      <c r="J63" s="33">
        <v>16</v>
      </c>
      <c r="K63" s="33">
        <v>4</v>
      </c>
      <c r="L63" s="33"/>
      <c r="M63" s="33"/>
      <c r="O63" s="19">
        <v>0</v>
      </c>
    </row>
    <row r="64" spans="1:15" x14ac:dyDescent="0.25">
      <c r="A64" s="27" t="s">
        <v>29</v>
      </c>
      <c r="B64" s="27">
        <v>2019</v>
      </c>
      <c r="C64" s="35">
        <v>268</v>
      </c>
      <c r="D64" s="33" t="s">
        <v>32</v>
      </c>
      <c r="E64" s="33">
        <v>4</v>
      </c>
      <c r="F64" s="33">
        <v>2</v>
      </c>
      <c r="G64" s="33">
        <v>10</v>
      </c>
      <c r="H64" s="33">
        <v>3</v>
      </c>
      <c r="I64" s="33">
        <f t="shared" si="1"/>
        <v>7</v>
      </c>
      <c r="J64" s="33">
        <v>1</v>
      </c>
      <c r="K64" s="33">
        <v>5</v>
      </c>
      <c r="L64" s="33"/>
      <c r="M64" s="33">
        <v>1</v>
      </c>
      <c r="O64" s="19">
        <v>0</v>
      </c>
    </row>
    <row r="65" spans="1:15" x14ac:dyDescent="0.25">
      <c r="A65" s="27" t="s">
        <v>29</v>
      </c>
      <c r="B65" s="27">
        <v>2019</v>
      </c>
      <c r="C65" s="35">
        <v>268</v>
      </c>
      <c r="D65" s="33" t="s">
        <v>33</v>
      </c>
      <c r="E65" s="33">
        <v>3</v>
      </c>
      <c r="F65" s="33">
        <v>2</v>
      </c>
      <c r="G65" s="33">
        <v>8</v>
      </c>
      <c r="H65" s="33">
        <v>1</v>
      </c>
      <c r="I65" s="33">
        <f t="shared" si="1"/>
        <v>7</v>
      </c>
      <c r="J65" s="33">
        <v>3</v>
      </c>
      <c r="K65" s="33">
        <v>3</v>
      </c>
      <c r="L65" s="33">
        <v>1</v>
      </c>
      <c r="M65" s="33"/>
      <c r="O65" s="19">
        <v>0</v>
      </c>
    </row>
    <row r="66" spans="1:15" x14ac:dyDescent="0.25">
      <c r="A66" s="27" t="s">
        <v>29</v>
      </c>
      <c r="B66" s="27">
        <v>2019</v>
      </c>
      <c r="C66" s="35">
        <v>271</v>
      </c>
      <c r="D66" s="33" t="s">
        <v>10</v>
      </c>
      <c r="E66" s="33">
        <v>6</v>
      </c>
      <c r="F66" s="33">
        <v>2</v>
      </c>
      <c r="G66" s="33">
        <v>8</v>
      </c>
      <c r="H66" s="33">
        <v>3</v>
      </c>
      <c r="I66" s="33">
        <f t="shared" si="1"/>
        <v>5</v>
      </c>
      <c r="J66" s="33">
        <v>2</v>
      </c>
      <c r="K66" s="33">
        <v>2</v>
      </c>
      <c r="L66" s="33">
        <v>1</v>
      </c>
      <c r="M66" s="33"/>
      <c r="O66" s="19">
        <v>1</v>
      </c>
    </row>
    <row r="67" spans="1:15" x14ac:dyDescent="0.25">
      <c r="A67" s="27" t="s">
        <v>29</v>
      </c>
      <c r="B67" s="27">
        <v>2019</v>
      </c>
      <c r="C67" s="35">
        <v>271</v>
      </c>
      <c r="D67" s="33" t="s">
        <v>31</v>
      </c>
      <c r="E67" s="33">
        <v>5</v>
      </c>
      <c r="F67" s="33">
        <v>3</v>
      </c>
      <c r="G67" s="33">
        <v>7</v>
      </c>
      <c r="H67" s="33">
        <v>2</v>
      </c>
      <c r="I67" s="33">
        <f t="shared" si="1"/>
        <v>5</v>
      </c>
      <c r="J67" s="33">
        <v>4</v>
      </c>
      <c r="K67" s="33">
        <v>1</v>
      </c>
      <c r="L67" s="33"/>
      <c r="M67" s="33"/>
      <c r="O67" s="19">
        <v>0</v>
      </c>
    </row>
    <row r="68" spans="1:15" x14ac:dyDescent="0.25">
      <c r="A68" s="27" t="s">
        <v>29</v>
      </c>
      <c r="B68" s="27">
        <v>2019</v>
      </c>
      <c r="C68" s="35">
        <v>271</v>
      </c>
      <c r="D68" s="33" t="s">
        <v>32</v>
      </c>
      <c r="E68" s="33">
        <v>6</v>
      </c>
      <c r="F68" s="33">
        <v>3</v>
      </c>
      <c r="G68" s="33">
        <v>13</v>
      </c>
      <c r="H68" s="33">
        <v>7</v>
      </c>
      <c r="I68" s="33">
        <f t="shared" si="1"/>
        <v>6</v>
      </c>
      <c r="J68" s="33">
        <v>4</v>
      </c>
      <c r="K68" s="33">
        <v>2</v>
      </c>
      <c r="L68" s="33"/>
      <c r="M68" s="33"/>
      <c r="O68" s="19">
        <v>0</v>
      </c>
    </row>
    <row r="69" spans="1:15" x14ac:dyDescent="0.25">
      <c r="A69" s="27" t="s">
        <v>29</v>
      </c>
      <c r="B69" s="27">
        <v>2019</v>
      </c>
      <c r="C69" s="35">
        <v>271</v>
      </c>
      <c r="D69" s="33" t="s">
        <v>33</v>
      </c>
      <c r="E69" s="33">
        <v>7</v>
      </c>
      <c r="F69" s="33">
        <v>4</v>
      </c>
      <c r="G69" s="33">
        <v>16</v>
      </c>
      <c r="H69" s="33">
        <v>2</v>
      </c>
      <c r="I69" s="33">
        <f t="shared" si="1"/>
        <v>14</v>
      </c>
      <c r="J69" s="33">
        <v>4</v>
      </c>
      <c r="K69" s="33">
        <v>5</v>
      </c>
      <c r="L69" s="33">
        <v>2</v>
      </c>
      <c r="M69" s="33">
        <v>3</v>
      </c>
      <c r="O69" s="19">
        <v>0</v>
      </c>
    </row>
    <row r="70" spans="1:15" x14ac:dyDescent="0.25">
      <c r="A70" s="27" t="s">
        <v>29</v>
      </c>
      <c r="B70" s="27">
        <v>2019</v>
      </c>
      <c r="C70" s="35">
        <v>272</v>
      </c>
      <c r="D70" s="33" t="s">
        <v>10</v>
      </c>
      <c r="E70" s="33">
        <v>8</v>
      </c>
      <c r="F70" s="33">
        <v>4</v>
      </c>
      <c r="G70" s="33">
        <v>22</v>
      </c>
      <c r="H70" s="33">
        <v>3</v>
      </c>
      <c r="I70" s="33">
        <f t="shared" si="1"/>
        <v>19</v>
      </c>
      <c r="J70" s="33">
        <v>5</v>
      </c>
      <c r="K70" s="33">
        <v>13</v>
      </c>
      <c r="L70" s="33">
        <v>1</v>
      </c>
      <c r="M70" s="33"/>
      <c r="O70" s="19">
        <v>0</v>
      </c>
    </row>
    <row r="71" spans="1:15" x14ac:dyDescent="0.25">
      <c r="A71" s="27" t="s">
        <v>29</v>
      </c>
      <c r="B71" s="27">
        <v>2019</v>
      </c>
      <c r="C71" s="35">
        <v>272</v>
      </c>
      <c r="D71" s="33" t="s">
        <v>31</v>
      </c>
      <c r="E71" s="33">
        <v>10</v>
      </c>
      <c r="F71" s="33">
        <v>3</v>
      </c>
      <c r="G71" s="33">
        <v>18</v>
      </c>
      <c r="H71" s="33">
        <v>2</v>
      </c>
      <c r="I71" s="33">
        <f t="shared" si="1"/>
        <v>16</v>
      </c>
      <c r="J71" s="33">
        <v>2</v>
      </c>
      <c r="K71" s="33">
        <v>13</v>
      </c>
      <c r="L71" s="33">
        <v>1</v>
      </c>
      <c r="M71" s="33"/>
      <c r="O71" s="19">
        <v>0</v>
      </c>
    </row>
    <row r="72" spans="1:15" x14ac:dyDescent="0.25">
      <c r="A72" s="27" t="s">
        <v>29</v>
      </c>
      <c r="B72" s="27">
        <v>2019</v>
      </c>
      <c r="C72" s="35">
        <v>272</v>
      </c>
      <c r="D72" s="33" t="s">
        <v>32</v>
      </c>
      <c r="E72" s="33">
        <v>8</v>
      </c>
      <c r="F72" s="33">
        <v>3</v>
      </c>
      <c r="G72" s="33">
        <v>20</v>
      </c>
      <c r="H72" s="33">
        <v>1</v>
      </c>
      <c r="I72" s="33">
        <f t="shared" si="1"/>
        <v>19</v>
      </c>
      <c r="J72" s="33">
        <v>3</v>
      </c>
      <c r="K72" s="33">
        <v>16</v>
      </c>
      <c r="L72" s="33"/>
      <c r="M72" s="33"/>
      <c r="O72" s="19">
        <v>0</v>
      </c>
    </row>
    <row r="73" spans="1:15" x14ac:dyDescent="0.25">
      <c r="A73" s="27" t="s">
        <v>29</v>
      </c>
      <c r="B73" s="27">
        <v>2019</v>
      </c>
      <c r="C73" s="35">
        <v>272</v>
      </c>
      <c r="D73" s="33" t="s">
        <v>33</v>
      </c>
      <c r="E73" s="33">
        <v>5</v>
      </c>
      <c r="F73" s="33">
        <v>3</v>
      </c>
      <c r="G73" s="33">
        <v>12</v>
      </c>
      <c r="H73" s="33">
        <v>4</v>
      </c>
      <c r="I73" s="33">
        <f t="shared" si="1"/>
        <v>8</v>
      </c>
      <c r="J73" s="33">
        <v>2</v>
      </c>
      <c r="K73" s="33">
        <v>6</v>
      </c>
      <c r="L73" s="33"/>
      <c r="M73" s="33"/>
      <c r="O73" s="19">
        <v>0</v>
      </c>
    </row>
    <row r="74" spans="1:15" x14ac:dyDescent="0.25">
      <c r="A74" s="27" t="s">
        <v>29</v>
      </c>
      <c r="B74" s="27">
        <v>2019</v>
      </c>
      <c r="C74" s="35">
        <v>274</v>
      </c>
      <c r="D74" s="33" t="s">
        <v>10</v>
      </c>
      <c r="E74" s="33">
        <v>12</v>
      </c>
      <c r="F74" s="33">
        <v>4</v>
      </c>
      <c r="G74" s="33">
        <v>23</v>
      </c>
      <c r="H74" s="33">
        <v>2</v>
      </c>
      <c r="I74" s="33">
        <f t="shared" si="1"/>
        <v>21</v>
      </c>
      <c r="J74" s="33">
        <v>7</v>
      </c>
      <c r="K74" s="33">
        <v>14</v>
      </c>
      <c r="L74" s="33"/>
      <c r="M74" s="33"/>
      <c r="O74" s="19">
        <v>5</v>
      </c>
    </row>
    <row r="75" spans="1:15" x14ac:dyDescent="0.25">
      <c r="A75" s="27" t="s">
        <v>29</v>
      </c>
      <c r="B75" s="27">
        <v>2019</v>
      </c>
      <c r="C75" s="35">
        <v>274</v>
      </c>
      <c r="D75" s="33" t="s">
        <v>31</v>
      </c>
      <c r="E75" s="33">
        <v>7</v>
      </c>
      <c r="F75" s="33">
        <v>3</v>
      </c>
      <c r="G75" s="33">
        <v>14</v>
      </c>
      <c r="H75" s="33">
        <v>3</v>
      </c>
      <c r="I75" s="33">
        <f t="shared" si="1"/>
        <v>11</v>
      </c>
      <c r="J75" s="33">
        <v>4</v>
      </c>
      <c r="K75" s="33">
        <v>6</v>
      </c>
      <c r="L75" s="33">
        <v>1</v>
      </c>
      <c r="M75" s="33"/>
      <c r="O75" s="19">
        <v>0</v>
      </c>
    </row>
    <row r="76" spans="1:15" x14ac:dyDescent="0.25">
      <c r="A76" s="27" t="s">
        <v>29</v>
      </c>
      <c r="B76" s="27">
        <v>2019</v>
      </c>
      <c r="C76" s="35">
        <v>274</v>
      </c>
      <c r="D76" s="33" t="s">
        <v>32</v>
      </c>
      <c r="E76" s="33">
        <v>11</v>
      </c>
      <c r="F76" s="33">
        <v>5</v>
      </c>
      <c r="G76" s="33">
        <v>21</v>
      </c>
      <c r="H76" s="33">
        <v>7</v>
      </c>
      <c r="I76" s="33">
        <f t="shared" si="1"/>
        <v>14</v>
      </c>
      <c r="J76" s="33">
        <v>8</v>
      </c>
      <c r="K76" s="33">
        <v>5</v>
      </c>
      <c r="L76" s="33">
        <v>1</v>
      </c>
      <c r="M76" s="33"/>
      <c r="O76" s="19">
        <v>0</v>
      </c>
    </row>
    <row r="77" spans="1:15" x14ac:dyDescent="0.25">
      <c r="A77" s="27" t="s">
        <v>29</v>
      </c>
      <c r="B77" s="27">
        <v>2019</v>
      </c>
      <c r="C77" s="35">
        <v>274</v>
      </c>
      <c r="D77" s="33" t="s">
        <v>33</v>
      </c>
      <c r="E77" s="33">
        <v>7</v>
      </c>
      <c r="F77" s="33">
        <v>3</v>
      </c>
      <c r="G77" s="33">
        <v>9</v>
      </c>
      <c r="H77" s="33">
        <v>3</v>
      </c>
      <c r="I77" s="33">
        <f t="shared" si="1"/>
        <v>6</v>
      </c>
      <c r="J77" s="33">
        <v>6</v>
      </c>
      <c r="K77" s="33"/>
      <c r="L77" s="33"/>
      <c r="M77" s="33"/>
      <c r="O77" s="19">
        <v>0</v>
      </c>
    </row>
    <row r="78" spans="1:15" x14ac:dyDescent="0.25">
      <c r="A78" s="27" t="s">
        <v>29</v>
      </c>
      <c r="B78" s="27">
        <v>2019</v>
      </c>
      <c r="C78" s="35">
        <v>276</v>
      </c>
      <c r="D78" s="33" t="s">
        <v>10</v>
      </c>
      <c r="E78" s="33">
        <v>20</v>
      </c>
      <c r="F78" s="33">
        <v>7</v>
      </c>
      <c r="G78" s="33">
        <v>46</v>
      </c>
      <c r="H78" s="33">
        <v>4</v>
      </c>
      <c r="I78" s="33">
        <f t="shared" si="1"/>
        <v>42</v>
      </c>
      <c r="J78" s="33">
        <v>26</v>
      </c>
      <c r="K78" s="33">
        <v>15</v>
      </c>
      <c r="L78" s="33">
        <v>1</v>
      </c>
      <c r="M78" s="33"/>
      <c r="O78" s="19">
        <v>1</v>
      </c>
    </row>
    <row r="79" spans="1:15" x14ac:dyDescent="0.25">
      <c r="A79" s="27" t="s">
        <v>29</v>
      </c>
      <c r="B79" s="27">
        <v>2019</v>
      </c>
      <c r="C79" s="35">
        <v>276</v>
      </c>
      <c r="D79" s="33" t="s">
        <v>31</v>
      </c>
      <c r="E79" s="33">
        <v>6</v>
      </c>
      <c r="F79" s="33">
        <v>3</v>
      </c>
      <c r="G79" s="33">
        <v>18</v>
      </c>
      <c r="H79" s="33">
        <v>1</v>
      </c>
      <c r="I79" s="33">
        <f t="shared" si="1"/>
        <v>17</v>
      </c>
      <c r="J79" s="33">
        <v>10</v>
      </c>
      <c r="K79" s="33">
        <v>7</v>
      </c>
      <c r="L79" s="33"/>
      <c r="M79" s="33"/>
      <c r="O79" s="19">
        <v>0</v>
      </c>
    </row>
    <row r="80" spans="1:15" x14ac:dyDescent="0.25">
      <c r="A80" s="27" t="s">
        <v>29</v>
      </c>
      <c r="B80" s="27">
        <v>2019</v>
      </c>
      <c r="C80" s="35">
        <v>276</v>
      </c>
      <c r="D80" s="33" t="s">
        <v>32</v>
      </c>
      <c r="E80" s="33">
        <v>14</v>
      </c>
      <c r="F80" s="33">
        <v>6</v>
      </c>
      <c r="G80" s="33">
        <v>24</v>
      </c>
      <c r="H80" s="33">
        <v>9</v>
      </c>
      <c r="I80" s="33">
        <f t="shared" si="1"/>
        <v>15</v>
      </c>
      <c r="J80" s="33">
        <v>15</v>
      </c>
      <c r="K80" s="33"/>
      <c r="L80" s="33"/>
      <c r="M80" s="33"/>
      <c r="O80" s="19">
        <v>0</v>
      </c>
    </row>
    <row r="81" spans="1:15" x14ac:dyDescent="0.25">
      <c r="A81" s="27" t="s">
        <v>29</v>
      </c>
      <c r="B81" s="27">
        <v>2019</v>
      </c>
      <c r="C81" s="35">
        <v>276</v>
      </c>
      <c r="D81" s="33" t="s">
        <v>33</v>
      </c>
      <c r="E81" s="33">
        <v>3</v>
      </c>
      <c r="F81" s="33">
        <v>2</v>
      </c>
      <c r="G81" s="33">
        <v>26</v>
      </c>
      <c r="H81" s="33">
        <v>2</v>
      </c>
      <c r="I81" s="33">
        <f t="shared" si="1"/>
        <v>24</v>
      </c>
      <c r="J81" s="33">
        <v>16</v>
      </c>
      <c r="K81" s="33">
        <v>8</v>
      </c>
      <c r="L81" s="33"/>
      <c r="M81" s="33"/>
      <c r="O81" s="19">
        <v>0</v>
      </c>
    </row>
    <row r="82" spans="1:15" x14ac:dyDescent="0.25">
      <c r="A82" s="27" t="s">
        <v>29</v>
      </c>
      <c r="B82" s="27">
        <v>2019</v>
      </c>
      <c r="C82" s="35">
        <v>280</v>
      </c>
      <c r="D82" s="33" t="s">
        <v>10</v>
      </c>
      <c r="E82" s="33">
        <v>7</v>
      </c>
      <c r="F82" s="33">
        <v>5</v>
      </c>
      <c r="G82" s="33">
        <v>22</v>
      </c>
      <c r="H82" s="33">
        <v>6</v>
      </c>
      <c r="I82" s="33">
        <f t="shared" si="1"/>
        <v>16</v>
      </c>
      <c r="J82" s="33">
        <v>6</v>
      </c>
      <c r="K82" s="33">
        <v>10</v>
      </c>
      <c r="L82" s="33"/>
      <c r="M82" s="33"/>
      <c r="O82" s="19">
        <v>0</v>
      </c>
    </row>
    <row r="83" spans="1:15" x14ac:dyDescent="0.25">
      <c r="A83" s="27" t="s">
        <v>29</v>
      </c>
      <c r="B83" s="27">
        <v>2019</v>
      </c>
      <c r="C83" s="35">
        <v>280</v>
      </c>
      <c r="D83" s="33" t="s">
        <v>31</v>
      </c>
      <c r="E83" s="33">
        <v>5</v>
      </c>
      <c r="F83" s="33">
        <v>3</v>
      </c>
      <c r="G83" s="33">
        <v>16</v>
      </c>
      <c r="H83" s="33">
        <v>1</v>
      </c>
      <c r="I83" s="33">
        <f t="shared" si="1"/>
        <v>15</v>
      </c>
      <c r="J83" s="33">
        <v>10</v>
      </c>
      <c r="K83" s="33">
        <v>5</v>
      </c>
      <c r="L83" s="33"/>
      <c r="M83" s="33"/>
      <c r="O83" s="19">
        <v>0</v>
      </c>
    </row>
    <row r="84" spans="1:15" x14ac:dyDescent="0.25">
      <c r="A84" s="27" t="s">
        <v>29</v>
      </c>
      <c r="B84" s="27">
        <v>2019</v>
      </c>
      <c r="C84" s="35">
        <v>280</v>
      </c>
      <c r="D84" s="33" t="s">
        <v>32</v>
      </c>
      <c r="E84" s="33">
        <v>7</v>
      </c>
      <c r="F84" s="33">
        <v>2</v>
      </c>
      <c r="G84" s="33">
        <v>19</v>
      </c>
      <c r="H84" s="33"/>
      <c r="I84" s="33">
        <f t="shared" si="1"/>
        <v>19</v>
      </c>
      <c r="J84" s="33">
        <v>14</v>
      </c>
      <c r="K84" s="33">
        <v>5</v>
      </c>
      <c r="L84" s="33"/>
      <c r="M84" s="33"/>
      <c r="O84" s="19">
        <v>1</v>
      </c>
    </row>
    <row r="85" spans="1:15" x14ac:dyDescent="0.25">
      <c r="A85" s="27" t="s">
        <v>29</v>
      </c>
      <c r="B85" s="27">
        <v>2019</v>
      </c>
      <c r="C85" s="35">
        <v>280</v>
      </c>
      <c r="D85" s="33" t="s">
        <v>33</v>
      </c>
      <c r="E85" s="33">
        <v>7</v>
      </c>
      <c r="F85" s="33">
        <v>5</v>
      </c>
      <c r="G85" s="33">
        <v>17</v>
      </c>
      <c r="H85" s="33">
        <v>3</v>
      </c>
      <c r="I85" s="33">
        <f t="shared" si="1"/>
        <v>14</v>
      </c>
      <c r="J85" s="33">
        <v>14</v>
      </c>
      <c r="K85" s="33"/>
      <c r="L85" s="33"/>
      <c r="M85" s="33"/>
      <c r="O85" s="19">
        <v>1</v>
      </c>
    </row>
    <row r="86" spans="1:15" x14ac:dyDescent="0.25">
      <c r="A86" s="27" t="s">
        <v>29</v>
      </c>
      <c r="B86" s="27">
        <v>2019</v>
      </c>
      <c r="C86" s="35">
        <v>281</v>
      </c>
      <c r="D86" s="33" t="s">
        <v>10</v>
      </c>
      <c r="E86" s="33">
        <v>8</v>
      </c>
      <c r="F86" s="33">
        <v>5</v>
      </c>
      <c r="G86" s="33">
        <v>30</v>
      </c>
      <c r="H86" s="33">
        <v>3</v>
      </c>
      <c r="I86" s="33">
        <f t="shared" si="1"/>
        <v>27</v>
      </c>
      <c r="J86" s="33">
        <v>24</v>
      </c>
      <c r="K86" s="33">
        <v>3</v>
      </c>
      <c r="L86" s="33"/>
      <c r="M86" s="33"/>
      <c r="O86" s="19">
        <v>0</v>
      </c>
    </row>
    <row r="87" spans="1:15" x14ac:dyDescent="0.25">
      <c r="A87" s="27" t="s">
        <v>29</v>
      </c>
      <c r="B87" s="27">
        <v>2019</v>
      </c>
      <c r="C87" s="35">
        <v>281</v>
      </c>
      <c r="D87" s="33" t="s">
        <v>31</v>
      </c>
      <c r="E87" s="33">
        <v>5</v>
      </c>
      <c r="F87" s="33">
        <v>3</v>
      </c>
      <c r="G87" s="33">
        <v>10</v>
      </c>
      <c r="H87" s="33">
        <v>2</v>
      </c>
      <c r="I87" s="33">
        <f t="shared" si="1"/>
        <v>8</v>
      </c>
      <c r="J87" s="33">
        <v>8</v>
      </c>
      <c r="K87" s="33"/>
      <c r="L87" s="33"/>
      <c r="M87" s="33"/>
      <c r="O87" s="19">
        <v>0</v>
      </c>
    </row>
    <row r="88" spans="1:15" x14ac:dyDescent="0.25">
      <c r="A88" s="27" t="s">
        <v>29</v>
      </c>
      <c r="B88" s="27">
        <v>2019</v>
      </c>
      <c r="C88" s="35">
        <v>281</v>
      </c>
      <c r="D88" s="33" t="s">
        <v>32</v>
      </c>
      <c r="E88" s="33">
        <v>6</v>
      </c>
      <c r="F88" s="33">
        <v>3</v>
      </c>
      <c r="G88" s="33">
        <v>25</v>
      </c>
      <c r="H88" s="33">
        <v>5</v>
      </c>
      <c r="I88" s="33">
        <f t="shared" si="1"/>
        <v>20</v>
      </c>
      <c r="J88" s="33">
        <v>14</v>
      </c>
      <c r="K88" s="33">
        <v>6</v>
      </c>
      <c r="L88" s="33"/>
      <c r="M88" s="33"/>
      <c r="O88" s="19">
        <v>0</v>
      </c>
    </row>
    <row r="89" spans="1:15" x14ac:dyDescent="0.25">
      <c r="A89" s="27" t="s">
        <v>29</v>
      </c>
      <c r="B89" s="27">
        <v>2019</v>
      </c>
      <c r="C89" s="35">
        <v>281</v>
      </c>
      <c r="D89" s="33" t="s">
        <v>33</v>
      </c>
      <c r="E89" s="33">
        <v>11</v>
      </c>
      <c r="F89" s="33">
        <v>4</v>
      </c>
      <c r="G89" s="33">
        <v>22</v>
      </c>
      <c r="H89" s="33">
        <v>5</v>
      </c>
      <c r="I89" s="33">
        <f t="shared" si="1"/>
        <v>17</v>
      </c>
      <c r="J89" s="33">
        <v>17</v>
      </c>
      <c r="K89" s="33"/>
      <c r="L89" s="33"/>
      <c r="M89" s="33"/>
      <c r="O89" s="19">
        <v>0</v>
      </c>
    </row>
    <row r="90" spans="1:15" x14ac:dyDescent="0.25">
      <c r="A90" s="27" t="s">
        <v>29</v>
      </c>
      <c r="B90" s="27">
        <v>2019</v>
      </c>
      <c r="C90" s="35">
        <v>284</v>
      </c>
      <c r="D90" s="33" t="s">
        <v>10</v>
      </c>
      <c r="E90" s="33">
        <v>8</v>
      </c>
      <c r="F90" s="33">
        <v>3</v>
      </c>
      <c r="G90" s="33">
        <v>22</v>
      </c>
      <c r="H90" s="33">
        <v>4</v>
      </c>
      <c r="I90" s="33">
        <f t="shared" si="1"/>
        <v>18</v>
      </c>
      <c r="J90" s="33">
        <v>8</v>
      </c>
      <c r="K90" s="33">
        <v>10</v>
      </c>
      <c r="L90" s="33"/>
      <c r="M90" s="33"/>
      <c r="O90" s="19">
        <v>0</v>
      </c>
    </row>
    <row r="91" spans="1:15" x14ac:dyDescent="0.25">
      <c r="A91" s="27" t="s">
        <v>29</v>
      </c>
      <c r="B91" s="27">
        <v>2019</v>
      </c>
      <c r="C91" s="35">
        <v>284</v>
      </c>
      <c r="D91" s="33" t="s">
        <v>31</v>
      </c>
      <c r="E91" s="33">
        <v>8</v>
      </c>
      <c r="F91" s="33">
        <v>3</v>
      </c>
      <c r="G91" s="33">
        <v>19</v>
      </c>
      <c r="H91" s="33">
        <v>6</v>
      </c>
      <c r="I91" s="33">
        <f t="shared" si="1"/>
        <v>13</v>
      </c>
      <c r="J91" s="33">
        <v>10</v>
      </c>
      <c r="K91" s="33">
        <v>3</v>
      </c>
      <c r="L91" s="33"/>
      <c r="M91" s="33"/>
      <c r="O91" s="19">
        <v>0</v>
      </c>
    </row>
    <row r="92" spans="1:15" x14ac:dyDescent="0.25">
      <c r="A92" s="27" t="s">
        <v>29</v>
      </c>
      <c r="B92" s="27">
        <v>2019</v>
      </c>
      <c r="C92" s="35">
        <v>284</v>
      </c>
      <c r="D92" s="33" t="s">
        <v>32</v>
      </c>
      <c r="E92" s="33">
        <v>17</v>
      </c>
      <c r="F92" s="33">
        <v>5</v>
      </c>
      <c r="G92" s="33">
        <v>20</v>
      </c>
      <c r="H92" s="33">
        <v>2</v>
      </c>
      <c r="I92" s="33">
        <f t="shared" si="1"/>
        <v>18</v>
      </c>
      <c r="J92" s="33">
        <v>16</v>
      </c>
      <c r="K92" s="33">
        <v>2</v>
      </c>
      <c r="L92" s="33"/>
      <c r="M92" s="33"/>
      <c r="O92" s="19">
        <v>0</v>
      </c>
    </row>
    <row r="93" spans="1:15" x14ac:dyDescent="0.25">
      <c r="A93" s="27" t="s">
        <v>29</v>
      </c>
      <c r="B93" s="27">
        <v>2019</v>
      </c>
      <c r="C93" s="35">
        <v>284</v>
      </c>
      <c r="D93" s="33" t="s">
        <v>33</v>
      </c>
      <c r="E93" s="33">
        <v>5</v>
      </c>
      <c r="F93" s="33">
        <v>2</v>
      </c>
      <c r="G93" s="33">
        <v>7</v>
      </c>
      <c r="H93" s="33">
        <v>1</v>
      </c>
      <c r="I93" s="33">
        <f t="shared" si="1"/>
        <v>6</v>
      </c>
      <c r="J93" s="33">
        <v>1</v>
      </c>
      <c r="K93" s="33">
        <v>3</v>
      </c>
      <c r="L93" s="33">
        <v>2</v>
      </c>
      <c r="M93" s="33"/>
      <c r="O93" s="19">
        <v>0</v>
      </c>
    </row>
    <row r="94" spans="1:15" x14ac:dyDescent="0.25">
      <c r="A94" s="27" t="s">
        <v>29</v>
      </c>
      <c r="B94" s="27">
        <v>2019</v>
      </c>
      <c r="C94" s="35">
        <v>285</v>
      </c>
      <c r="D94" s="33" t="s">
        <v>10</v>
      </c>
      <c r="E94" s="33">
        <v>6</v>
      </c>
      <c r="F94" s="33">
        <v>4</v>
      </c>
      <c r="G94" s="33">
        <v>16</v>
      </c>
      <c r="H94" s="33">
        <v>4</v>
      </c>
      <c r="I94" s="33">
        <f t="shared" si="1"/>
        <v>12</v>
      </c>
      <c r="J94" s="33">
        <v>2</v>
      </c>
      <c r="K94" s="33">
        <v>7</v>
      </c>
      <c r="L94" s="33">
        <v>3</v>
      </c>
      <c r="M94" s="33"/>
      <c r="O94" s="19">
        <v>0</v>
      </c>
    </row>
    <row r="95" spans="1:15" x14ac:dyDescent="0.25">
      <c r="A95" s="27" t="s">
        <v>29</v>
      </c>
      <c r="B95" s="27">
        <v>2019</v>
      </c>
      <c r="C95" s="35">
        <v>285</v>
      </c>
      <c r="D95" s="33" t="s">
        <v>31</v>
      </c>
      <c r="E95" s="33">
        <v>6</v>
      </c>
      <c r="F95" s="33">
        <v>3</v>
      </c>
      <c r="G95" s="33">
        <v>19</v>
      </c>
      <c r="H95" s="33">
        <v>4</v>
      </c>
      <c r="I95" s="33">
        <f t="shared" si="1"/>
        <v>15</v>
      </c>
      <c r="J95" s="33">
        <v>1</v>
      </c>
      <c r="K95" s="33">
        <v>14</v>
      </c>
      <c r="L95" s="33"/>
      <c r="M95" s="33"/>
      <c r="O95" s="19">
        <v>2</v>
      </c>
    </row>
    <row r="96" spans="1:15" x14ac:dyDescent="0.25">
      <c r="A96" s="27" t="s">
        <v>29</v>
      </c>
      <c r="B96" s="27">
        <v>2019</v>
      </c>
      <c r="C96" s="35">
        <v>285</v>
      </c>
      <c r="D96" s="33" t="s">
        <v>32</v>
      </c>
      <c r="E96" s="33">
        <v>15</v>
      </c>
      <c r="F96" s="33">
        <v>6</v>
      </c>
      <c r="G96" s="33">
        <v>41</v>
      </c>
      <c r="H96" s="33">
        <v>7</v>
      </c>
      <c r="I96" s="33">
        <f t="shared" si="1"/>
        <v>34</v>
      </c>
      <c r="J96" s="33">
        <v>11</v>
      </c>
      <c r="K96" s="33">
        <v>23</v>
      </c>
      <c r="L96" s="33"/>
      <c r="M96" s="33"/>
      <c r="O96" s="19">
        <v>0</v>
      </c>
    </row>
    <row r="97" spans="1:15" x14ac:dyDescent="0.25">
      <c r="A97" s="27" t="s">
        <v>29</v>
      </c>
      <c r="B97" s="27">
        <v>2019</v>
      </c>
      <c r="C97" s="35">
        <v>285</v>
      </c>
      <c r="D97" s="33" t="s">
        <v>33</v>
      </c>
      <c r="E97" s="33">
        <v>12</v>
      </c>
      <c r="F97" s="33">
        <v>4</v>
      </c>
      <c r="G97" s="33">
        <v>18</v>
      </c>
      <c r="H97" s="33">
        <v>5</v>
      </c>
      <c r="I97" s="33">
        <f t="shared" si="1"/>
        <v>13</v>
      </c>
      <c r="J97" s="33">
        <v>3</v>
      </c>
      <c r="K97" s="33">
        <v>2</v>
      </c>
      <c r="L97" s="33">
        <v>6</v>
      </c>
      <c r="M97" s="33">
        <v>2</v>
      </c>
      <c r="O97" s="19">
        <v>0</v>
      </c>
    </row>
    <row r="98" spans="1:15" x14ac:dyDescent="0.25">
      <c r="A98" s="27" t="s">
        <v>29</v>
      </c>
      <c r="B98" s="27">
        <v>2019</v>
      </c>
      <c r="C98" s="35">
        <v>286</v>
      </c>
      <c r="D98" s="33" t="s">
        <v>10</v>
      </c>
      <c r="E98" s="33">
        <v>6</v>
      </c>
      <c r="F98" s="33">
        <v>3</v>
      </c>
      <c r="G98" s="33">
        <v>13</v>
      </c>
      <c r="H98" s="33">
        <v>5</v>
      </c>
      <c r="I98" s="33">
        <f t="shared" si="1"/>
        <v>8</v>
      </c>
      <c r="J98" s="33">
        <v>1</v>
      </c>
      <c r="K98" s="33">
        <v>5</v>
      </c>
      <c r="L98" s="33">
        <v>2</v>
      </c>
      <c r="M98" s="33"/>
      <c r="O98" s="19">
        <v>0</v>
      </c>
    </row>
    <row r="99" spans="1:15" x14ac:dyDescent="0.25">
      <c r="A99" s="27" t="s">
        <v>29</v>
      </c>
      <c r="B99" s="27">
        <v>2019</v>
      </c>
      <c r="C99" s="35">
        <v>286</v>
      </c>
      <c r="D99" s="33" t="s">
        <v>31</v>
      </c>
      <c r="E99" s="33">
        <v>6</v>
      </c>
      <c r="F99" s="33">
        <v>3</v>
      </c>
      <c r="G99" s="33">
        <v>12</v>
      </c>
      <c r="H99" s="33">
        <v>5</v>
      </c>
      <c r="I99" s="33">
        <f t="shared" si="1"/>
        <v>7</v>
      </c>
      <c r="J99" s="33">
        <v>3</v>
      </c>
      <c r="K99" s="33">
        <v>4</v>
      </c>
      <c r="L99" s="33"/>
      <c r="M99" s="33"/>
      <c r="O99" s="19">
        <v>0</v>
      </c>
    </row>
    <row r="100" spans="1:15" x14ac:dyDescent="0.25">
      <c r="A100" s="27" t="s">
        <v>29</v>
      </c>
      <c r="B100" s="27">
        <v>2019</v>
      </c>
      <c r="C100" s="35">
        <v>286</v>
      </c>
      <c r="D100" s="33" t="s">
        <v>32</v>
      </c>
      <c r="E100" s="33">
        <v>5</v>
      </c>
      <c r="F100" s="33">
        <v>2</v>
      </c>
      <c r="G100" s="33">
        <v>8</v>
      </c>
      <c r="H100" s="33">
        <v>6</v>
      </c>
      <c r="I100" s="33">
        <f t="shared" si="1"/>
        <v>2</v>
      </c>
      <c r="J100" s="33">
        <v>1</v>
      </c>
      <c r="K100" s="33">
        <v>1</v>
      </c>
      <c r="L100" s="33"/>
      <c r="M100" s="33"/>
      <c r="O100" s="19">
        <v>0</v>
      </c>
    </row>
    <row r="101" spans="1:15" x14ac:dyDescent="0.25">
      <c r="A101" s="27" t="s">
        <v>29</v>
      </c>
      <c r="B101" s="27">
        <v>2019</v>
      </c>
      <c r="C101" s="35">
        <v>286</v>
      </c>
      <c r="D101" s="33" t="s">
        <v>33</v>
      </c>
      <c r="E101" s="33">
        <v>10</v>
      </c>
      <c r="F101" s="33">
        <v>4</v>
      </c>
      <c r="G101" s="33">
        <v>11</v>
      </c>
      <c r="H101" s="33">
        <v>4</v>
      </c>
      <c r="I101" s="33">
        <f t="shared" si="1"/>
        <v>7</v>
      </c>
      <c r="J101" s="33">
        <v>1</v>
      </c>
      <c r="K101" s="33">
        <v>6</v>
      </c>
      <c r="L101" s="33"/>
      <c r="M101" s="33"/>
      <c r="O101" s="19">
        <v>1</v>
      </c>
    </row>
    <row r="102" spans="1:15" x14ac:dyDescent="0.25">
      <c r="A102" s="27" t="s">
        <v>29</v>
      </c>
      <c r="B102" s="27">
        <v>2019</v>
      </c>
      <c r="C102" s="35">
        <v>287</v>
      </c>
      <c r="D102" s="33" t="s">
        <v>10</v>
      </c>
      <c r="E102" s="33">
        <v>7</v>
      </c>
      <c r="F102" s="33">
        <v>4</v>
      </c>
      <c r="G102" s="33">
        <v>12</v>
      </c>
      <c r="H102" s="33">
        <v>6</v>
      </c>
      <c r="I102" s="33">
        <f t="shared" si="1"/>
        <v>6</v>
      </c>
      <c r="J102" s="33">
        <v>2</v>
      </c>
      <c r="K102" s="33">
        <v>3</v>
      </c>
      <c r="L102" s="33">
        <v>1</v>
      </c>
      <c r="M102" s="33"/>
      <c r="O102" s="19">
        <v>0</v>
      </c>
    </row>
    <row r="103" spans="1:15" x14ac:dyDescent="0.25">
      <c r="A103" s="27" t="s">
        <v>29</v>
      </c>
      <c r="B103" s="27">
        <v>2019</v>
      </c>
      <c r="C103" s="35">
        <v>287</v>
      </c>
      <c r="D103" s="33" t="s">
        <v>31</v>
      </c>
      <c r="E103" s="33">
        <v>8</v>
      </c>
      <c r="F103" s="33">
        <v>4</v>
      </c>
      <c r="G103" s="33">
        <v>27</v>
      </c>
      <c r="H103" s="33">
        <v>6</v>
      </c>
      <c r="I103" s="33">
        <f t="shared" si="1"/>
        <v>21</v>
      </c>
      <c r="J103" s="33">
        <v>9</v>
      </c>
      <c r="K103" s="33">
        <v>11</v>
      </c>
      <c r="L103" s="33">
        <v>1</v>
      </c>
      <c r="M103" s="33"/>
      <c r="O103" s="19">
        <v>1</v>
      </c>
    </row>
    <row r="104" spans="1:15" x14ac:dyDescent="0.25">
      <c r="A104" s="27" t="s">
        <v>29</v>
      </c>
      <c r="B104" s="27">
        <v>2019</v>
      </c>
      <c r="C104" s="35">
        <v>287</v>
      </c>
      <c r="D104" s="33" t="s">
        <v>32</v>
      </c>
      <c r="E104" s="33">
        <v>6</v>
      </c>
      <c r="F104" s="33">
        <v>2</v>
      </c>
      <c r="G104" s="33">
        <v>18</v>
      </c>
      <c r="H104" s="33">
        <v>4</v>
      </c>
      <c r="I104" s="33">
        <f t="shared" si="1"/>
        <v>14</v>
      </c>
      <c r="J104" s="33">
        <v>1</v>
      </c>
      <c r="K104" s="33">
        <v>10</v>
      </c>
      <c r="L104" s="33">
        <v>3</v>
      </c>
      <c r="M104" s="33"/>
      <c r="O104" s="19">
        <v>1</v>
      </c>
    </row>
    <row r="105" spans="1:15" x14ac:dyDescent="0.25">
      <c r="A105" s="27" t="s">
        <v>29</v>
      </c>
      <c r="B105" s="27">
        <v>2019</v>
      </c>
      <c r="C105" s="35">
        <v>287</v>
      </c>
      <c r="D105" s="33" t="s">
        <v>33</v>
      </c>
      <c r="E105" s="33">
        <v>7</v>
      </c>
      <c r="F105" s="33">
        <v>3</v>
      </c>
      <c r="G105" s="33">
        <v>14</v>
      </c>
      <c r="H105" s="33">
        <v>3</v>
      </c>
      <c r="I105" s="33">
        <f t="shared" si="1"/>
        <v>11</v>
      </c>
      <c r="J105" s="33">
        <v>4</v>
      </c>
      <c r="K105" s="33">
        <v>3</v>
      </c>
      <c r="L105" s="33">
        <v>4</v>
      </c>
      <c r="M105" s="33"/>
      <c r="O105" s="19">
        <v>0</v>
      </c>
    </row>
    <row r="106" spans="1:15" x14ac:dyDescent="0.25">
      <c r="A106" s="27" t="s">
        <v>29</v>
      </c>
      <c r="B106" s="27">
        <v>2019</v>
      </c>
      <c r="C106" s="35">
        <v>288</v>
      </c>
      <c r="D106" s="33" t="s">
        <v>10</v>
      </c>
      <c r="E106" s="33">
        <v>17</v>
      </c>
      <c r="F106" s="33">
        <v>4</v>
      </c>
      <c r="G106" s="33">
        <v>23</v>
      </c>
      <c r="H106" s="33">
        <v>7</v>
      </c>
      <c r="I106" s="33">
        <f t="shared" si="1"/>
        <v>16</v>
      </c>
      <c r="J106" s="33">
        <v>5</v>
      </c>
      <c r="K106" s="33">
        <v>11</v>
      </c>
      <c r="L106" s="33"/>
      <c r="M106" s="33"/>
      <c r="O106" s="19">
        <v>0</v>
      </c>
    </row>
    <row r="107" spans="1:15" x14ac:dyDescent="0.25">
      <c r="A107" s="27" t="s">
        <v>29</v>
      </c>
      <c r="B107" s="27">
        <v>2019</v>
      </c>
      <c r="C107" s="35">
        <v>288</v>
      </c>
      <c r="D107" s="33" t="s">
        <v>31</v>
      </c>
      <c r="E107" s="33">
        <v>3</v>
      </c>
      <c r="F107" s="33">
        <v>2</v>
      </c>
      <c r="G107" s="33">
        <v>4</v>
      </c>
      <c r="H107" s="33">
        <v>2</v>
      </c>
      <c r="I107" s="33">
        <f t="shared" si="1"/>
        <v>2</v>
      </c>
      <c r="J107" s="33">
        <v>1</v>
      </c>
      <c r="K107" s="33">
        <v>1</v>
      </c>
      <c r="L107" s="33"/>
      <c r="M107" s="33"/>
      <c r="O107" s="19">
        <v>0</v>
      </c>
    </row>
    <row r="108" spans="1:15" x14ac:dyDescent="0.25">
      <c r="A108" s="27" t="s">
        <v>29</v>
      </c>
      <c r="B108" s="27">
        <v>2019</v>
      </c>
      <c r="C108" s="35">
        <v>288</v>
      </c>
      <c r="D108" s="33" t="s">
        <v>32</v>
      </c>
      <c r="E108" s="33">
        <v>14</v>
      </c>
      <c r="F108" s="33">
        <v>5</v>
      </c>
      <c r="G108" s="33">
        <v>29</v>
      </c>
      <c r="H108" s="33"/>
      <c r="I108" s="33">
        <f t="shared" si="1"/>
        <v>29</v>
      </c>
      <c r="J108" s="33">
        <v>29</v>
      </c>
      <c r="K108" s="33"/>
      <c r="L108" s="33"/>
      <c r="M108" s="33"/>
      <c r="O108" s="19">
        <v>1</v>
      </c>
    </row>
    <row r="109" spans="1:15" x14ac:dyDescent="0.25">
      <c r="A109" s="27" t="s">
        <v>29</v>
      </c>
      <c r="B109" s="27">
        <v>2019</v>
      </c>
      <c r="C109" s="35">
        <v>288</v>
      </c>
      <c r="D109" s="33" t="s">
        <v>33</v>
      </c>
      <c r="E109" s="33">
        <v>7</v>
      </c>
      <c r="F109" s="33">
        <v>3</v>
      </c>
      <c r="G109" s="33">
        <v>20</v>
      </c>
      <c r="H109" s="33"/>
      <c r="I109" s="33">
        <f t="shared" si="1"/>
        <v>20</v>
      </c>
      <c r="J109" s="33">
        <v>4</v>
      </c>
      <c r="K109" s="33">
        <v>4</v>
      </c>
      <c r="L109" s="33">
        <v>12</v>
      </c>
      <c r="M109" s="33"/>
      <c r="O109" s="19">
        <v>0</v>
      </c>
    </row>
    <row r="110" spans="1:15" x14ac:dyDescent="0.25">
      <c r="A110" s="27" t="s">
        <v>30</v>
      </c>
      <c r="B110" s="27">
        <v>2019</v>
      </c>
      <c r="C110" s="35">
        <v>305</v>
      </c>
      <c r="D110" s="33" t="s">
        <v>10</v>
      </c>
      <c r="E110" s="33">
        <v>9</v>
      </c>
      <c r="F110" s="33">
        <v>4</v>
      </c>
      <c r="G110" s="33">
        <v>19</v>
      </c>
      <c r="H110" s="33">
        <v>4</v>
      </c>
      <c r="I110" s="33">
        <f>J110+K110+L110+M110</f>
        <v>15</v>
      </c>
      <c r="J110" s="33">
        <v>1</v>
      </c>
      <c r="K110" s="33">
        <v>13</v>
      </c>
      <c r="L110" s="33">
        <v>1</v>
      </c>
      <c r="M110" s="33"/>
      <c r="O110" s="19">
        <v>0</v>
      </c>
    </row>
    <row r="111" spans="1:15" x14ac:dyDescent="0.25">
      <c r="A111" s="27" t="s">
        <v>30</v>
      </c>
      <c r="B111" s="27">
        <v>2019</v>
      </c>
      <c r="C111" s="35">
        <v>305</v>
      </c>
      <c r="D111" s="33" t="s">
        <v>31</v>
      </c>
      <c r="E111" s="33">
        <v>12</v>
      </c>
      <c r="F111" s="33">
        <v>5</v>
      </c>
      <c r="G111" s="33">
        <v>25</v>
      </c>
      <c r="H111" s="33">
        <v>9</v>
      </c>
      <c r="I111" s="33">
        <f t="shared" ref="I111:I161" si="2">J111+K111+L111+M111</f>
        <v>16</v>
      </c>
      <c r="J111" s="33">
        <v>8</v>
      </c>
      <c r="K111" s="33">
        <v>5</v>
      </c>
      <c r="L111" s="33">
        <v>1</v>
      </c>
      <c r="M111" s="33">
        <v>2</v>
      </c>
      <c r="O111" s="19">
        <v>0</v>
      </c>
    </row>
    <row r="112" spans="1:15" x14ac:dyDescent="0.25">
      <c r="A112" s="27" t="s">
        <v>30</v>
      </c>
      <c r="B112" s="27">
        <v>2019</v>
      </c>
      <c r="C112" s="35">
        <v>305</v>
      </c>
      <c r="D112" s="33" t="s">
        <v>32</v>
      </c>
      <c r="E112" s="33">
        <v>12</v>
      </c>
      <c r="F112" s="33">
        <v>5</v>
      </c>
      <c r="G112" s="33">
        <v>30</v>
      </c>
      <c r="H112" s="33">
        <v>4</v>
      </c>
      <c r="I112" s="33">
        <f t="shared" si="2"/>
        <v>26</v>
      </c>
      <c r="J112" s="33">
        <v>4</v>
      </c>
      <c r="K112" s="33">
        <v>13</v>
      </c>
      <c r="L112" s="33">
        <v>5</v>
      </c>
      <c r="M112" s="33">
        <v>4</v>
      </c>
      <c r="O112" s="19">
        <v>0</v>
      </c>
    </row>
    <row r="113" spans="1:15" x14ac:dyDescent="0.25">
      <c r="A113" s="27" t="s">
        <v>30</v>
      </c>
      <c r="B113" s="27">
        <v>2019</v>
      </c>
      <c r="C113" s="35">
        <v>305</v>
      </c>
      <c r="D113" s="33" t="s">
        <v>33</v>
      </c>
      <c r="E113" s="33">
        <v>7</v>
      </c>
      <c r="F113" s="33"/>
      <c r="G113" s="33">
        <v>22</v>
      </c>
      <c r="H113" s="33">
        <v>7</v>
      </c>
      <c r="I113" s="33">
        <f t="shared" si="2"/>
        <v>15</v>
      </c>
      <c r="J113" s="33"/>
      <c r="K113" s="33">
        <v>13</v>
      </c>
      <c r="L113" s="33"/>
      <c r="M113" s="33">
        <v>2</v>
      </c>
      <c r="O113" s="19">
        <v>0</v>
      </c>
    </row>
    <row r="114" spans="1:15" x14ac:dyDescent="0.25">
      <c r="A114" s="27" t="s">
        <v>30</v>
      </c>
      <c r="B114" s="27">
        <v>2019</v>
      </c>
      <c r="C114" s="35">
        <v>306</v>
      </c>
      <c r="D114" s="33" t="s">
        <v>10</v>
      </c>
      <c r="E114" s="33">
        <v>3</v>
      </c>
      <c r="F114" s="33">
        <v>2</v>
      </c>
      <c r="G114" s="33">
        <v>6</v>
      </c>
      <c r="H114" s="33">
        <v>3</v>
      </c>
      <c r="I114" s="33">
        <f t="shared" si="2"/>
        <v>3</v>
      </c>
      <c r="J114" s="33">
        <v>3</v>
      </c>
      <c r="K114" s="33"/>
      <c r="L114" s="33"/>
      <c r="M114" s="33"/>
      <c r="O114" s="19">
        <v>0</v>
      </c>
    </row>
    <row r="115" spans="1:15" x14ac:dyDescent="0.25">
      <c r="A115" s="27" t="s">
        <v>30</v>
      </c>
      <c r="B115" s="27">
        <v>2019</v>
      </c>
      <c r="C115" s="35">
        <v>306</v>
      </c>
      <c r="D115" s="33" t="s">
        <v>31</v>
      </c>
      <c r="E115" s="33">
        <v>7</v>
      </c>
      <c r="F115" s="33">
        <v>4</v>
      </c>
      <c r="G115" s="33">
        <v>16</v>
      </c>
      <c r="H115" s="33">
        <v>6</v>
      </c>
      <c r="I115" s="33">
        <f t="shared" si="2"/>
        <v>10</v>
      </c>
      <c r="J115" s="33"/>
      <c r="K115" s="33">
        <v>8</v>
      </c>
      <c r="L115" s="33">
        <v>2</v>
      </c>
      <c r="M115" s="33"/>
      <c r="O115" s="19">
        <v>0</v>
      </c>
    </row>
    <row r="116" spans="1:15" x14ac:dyDescent="0.25">
      <c r="A116" s="27" t="s">
        <v>30</v>
      </c>
      <c r="B116" s="27">
        <v>2019</v>
      </c>
      <c r="C116" s="35">
        <v>306</v>
      </c>
      <c r="D116" s="33" t="s">
        <v>32</v>
      </c>
      <c r="E116" s="33">
        <v>8</v>
      </c>
      <c r="F116" s="33">
        <v>4</v>
      </c>
      <c r="G116" s="33">
        <v>23</v>
      </c>
      <c r="H116" s="33">
        <v>6</v>
      </c>
      <c r="I116" s="33">
        <f t="shared" si="2"/>
        <v>17</v>
      </c>
      <c r="J116" s="33">
        <v>17</v>
      </c>
      <c r="K116" s="33"/>
      <c r="L116" s="33"/>
      <c r="M116" s="33"/>
      <c r="O116" s="19">
        <v>0</v>
      </c>
    </row>
    <row r="117" spans="1:15" x14ac:dyDescent="0.25">
      <c r="A117" s="27" t="s">
        <v>30</v>
      </c>
      <c r="B117" s="27">
        <v>2019</v>
      </c>
      <c r="C117" s="35">
        <v>306</v>
      </c>
      <c r="D117" s="33" t="s">
        <v>33</v>
      </c>
      <c r="E117" s="33">
        <v>4</v>
      </c>
      <c r="F117" s="33">
        <v>3</v>
      </c>
      <c r="G117" s="33">
        <v>13</v>
      </c>
      <c r="H117" s="33">
        <v>6</v>
      </c>
      <c r="I117" s="33">
        <f t="shared" si="2"/>
        <v>7</v>
      </c>
      <c r="J117" s="33">
        <v>7</v>
      </c>
      <c r="K117" s="33"/>
      <c r="L117" s="33"/>
      <c r="M117" s="33"/>
      <c r="O117" s="19">
        <v>0</v>
      </c>
    </row>
    <row r="118" spans="1:15" x14ac:dyDescent="0.25">
      <c r="A118" s="27" t="s">
        <v>30</v>
      </c>
      <c r="B118" s="27">
        <v>2019</v>
      </c>
      <c r="C118" s="35">
        <v>321</v>
      </c>
      <c r="D118" s="33" t="s">
        <v>10</v>
      </c>
      <c r="E118" s="33">
        <v>3</v>
      </c>
      <c r="F118" s="33">
        <v>3</v>
      </c>
      <c r="G118" s="33">
        <v>14</v>
      </c>
      <c r="H118" s="33">
        <v>8</v>
      </c>
      <c r="I118" s="33">
        <f t="shared" si="2"/>
        <v>6</v>
      </c>
      <c r="J118" s="33">
        <v>6</v>
      </c>
      <c r="K118" s="33"/>
      <c r="L118" s="33"/>
      <c r="M118" s="33"/>
      <c r="O118" s="19">
        <v>0</v>
      </c>
    </row>
    <row r="119" spans="1:15" x14ac:dyDescent="0.25">
      <c r="A119" s="27" t="s">
        <v>30</v>
      </c>
      <c r="B119" s="27">
        <v>2019</v>
      </c>
      <c r="C119" s="35">
        <v>321</v>
      </c>
      <c r="D119" s="33" t="s">
        <v>31</v>
      </c>
      <c r="E119" s="33">
        <v>5</v>
      </c>
      <c r="F119" s="33">
        <v>3</v>
      </c>
      <c r="G119" s="33">
        <v>13</v>
      </c>
      <c r="H119" s="33">
        <v>6</v>
      </c>
      <c r="I119" s="33">
        <f t="shared" si="2"/>
        <v>7</v>
      </c>
      <c r="J119" s="33">
        <v>7</v>
      </c>
      <c r="K119" s="33"/>
      <c r="L119" s="33"/>
      <c r="M119" s="33"/>
      <c r="O119" s="19">
        <v>0</v>
      </c>
    </row>
    <row r="120" spans="1:15" x14ac:dyDescent="0.25">
      <c r="A120" s="27" t="s">
        <v>30</v>
      </c>
      <c r="B120" s="27">
        <v>2019</v>
      </c>
      <c r="C120" s="35">
        <v>321</v>
      </c>
      <c r="D120" s="33" t="s">
        <v>32</v>
      </c>
      <c r="E120" s="33">
        <v>8</v>
      </c>
      <c r="F120" s="33">
        <v>4</v>
      </c>
      <c r="G120" s="33">
        <v>18</v>
      </c>
      <c r="H120" s="33">
        <v>6</v>
      </c>
      <c r="I120" s="33">
        <f t="shared" si="2"/>
        <v>12</v>
      </c>
      <c r="J120" s="33">
        <v>7</v>
      </c>
      <c r="K120" s="33">
        <v>5</v>
      </c>
      <c r="L120" s="33"/>
      <c r="M120" s="33"/>
      <c r="O120" s="19">
        <v>0</v>
      </c>
    </row>
    <row r="121" spans="1:15" x14ac:dyDescent="0.25">
      <c r="A121" s="27" t="s">
        <v>30</v>
      </c>
      <c r="B121" s="27">
        <v>2019</v>
      </c>
      <c r="C121" s="35">
        <v>321</v>
      </c>
      <c r="D121" s="33" t="s">
        <v>33</v>
      </c>
      <c r="E121" s="33">
        <v>12</v>
      </c>
      <c r="F121" s="33">
        <v>6</v>
      </c>
      <c r="G121" s="33">
        <v>20</v>
      </c>
      <c r="H121" s="33">
        <v>7</v>
      </c>
      <c r="I121" s="33">
        <f t="shared" si="2"/>
        <v>13</v>
      </c>
      <c r="J121" s="33">
        <v>13</v>
      </c>
      <c r="K121" s="33"/>
      <c r="L121" s="33"/>
      <c r="M121" s="33"/>
      <c r="O121" s="19">
        <v>0</v>
      </c>
    </row>
    <row r="122" spans="1:15" x14ac:dyDescent="0.25">
      <c r="A122" s="27" t="s">
        <v>30</v>
      </c>
      <c r="B122" s="27">
        <v>2019</v>
      </c>
      <c r="C122" s="35">
        <v>324</v>
      </c>
      <c r="D122" s="33" t="s">
        <v>10</v>
      </c>
      <c r="E122" s="33">
        <v>7</v>
      </c>
      <c r="F122" s="33">
        <v>5</v>
      </c>
      <c r="G122" s="33">
        <v>21</v>
      </c>
      <c r="H122" s="33">
        <v>4</v>
      </c>
      <c r="I122" s="33">
        <f t="shared" si="2"/>
        <v>17</v>
      </c>
      <c r="J122" s="33">
        <v>15</v>
      </c>
      <c r="K122" s="33">
        <v>2</v>
      </c>
      <c r="L122" s="33"/>
      <c r="M122" s="33"/>
      <c r="O122" s="19">
        <v>1</v>
      </c>
    </row>
    <row r="123" spans="1:15" x14ac:dyDescent="0.25">
      <c r="A123" s="27" t="s">
        <v>30</v>
      </c>
      <c r="B123" s="27">
        <v>2019</v>
      </c>
      <c r="C123" s="35">
        <v>324</v>
      </c>
      <c r="D123" s="33" t="s">
        <v>31</v>
      </c>
      <c r="E123" s="33">
        <v>2</v>
      </c>
      <c r="F123" s="33">
        <v>1</v>
      </c>
      <c r="G123" s="33">
        <v>7</v>
      </c>
      <c r="H123" s="33">
        <v>4</v>
      </c>
      <c r="I123" s="33">
        <f t="shared" si="2"/>
        <v>3</v>
      </c>
      <c r="J123" s="33">
        <v>3</v>
      </c>
      <c r="K123" s="33"/>
      <c r="L123" s="33"/>
      <c r="M123" s="33"/>
      <c r="O123" s="19">
        <v>0</v>
      </c>
    </row>
    <row r="124" spans="1:15" x14ac:dyDescent="0.25">
      <c r="A124" s="27" t="s">
        <v>30</v>
      </c>
      <c r="B124" s="27">
        <v>2019</v>
      </c>
      <c r="C124" s="35">
        <v>324</v>
      </c>
      <c r="D124" s="33" t="s">
        <v>32</v>
      </c>
      <c r="E124" s="33">
        <v>6</v>
      </c>
      <c r="F124" s="33">
        <v>3</v>
      </c>
      <c r="G124" s="33">
        <v>21</v>
      </c>
      <c r="H124" s="33">
        <v>12</v>
      </c>
      <c r="I124" s="33">
        <f t="shared" si="2"/>
        <v>9</v>
      </c>
      <c r="J124" s="33">
        <v>7</v>
      </c>
      <c r="K124" s="33">
        <v>2</v>
      </c>
      <c r="L124" s="33"/>
      <c r="M124" s="33"/>
      <c r="O124" s="19">
        <v>0</v>
      </c>
    </row>
    <row r="125" spans="1:15" x14ac:dyDescent="0.25">
      <c r="A125" s="27" t="s">
        <v>30</v>
      </c>
      <c r="B125" s="27">
        <v>2019</v>
      </c>
      <c r="C125" s="35">
        <v>324</v>
      </c>
      <c r="D125" s="33" t="s">
        <v>33</v>
      </c>
      <c r="E125" s="33">
        <v>6</v>
      </c>
      <c r="F125" s="33">
        <v>3</v>
      </c>
      <c r="G125" s="33">
        <v>22</v>
      </c>
      <c r="H125" s="33">
        <v>7</v>
      </c>
      <c r="I125" s="33">
        <f t="shared" si="2"/>
        <v>15</v>
      </c>
      <c r="J125" s="33">
        <v>8</v>
      </c>
      <c r="K125" s="33">
        <v>6</v>
      </c>
      <c r="L125" s="33">
        <v>1</v>
      </c>
      <c r="M125" s="33"/>
      <c r="O125" s="19">
        <v>0</v>
      </c>
    </row>
    <row r="126" spans="1:15" x14ac:dyDescent="0.25">
      <c r="A126" s="27" t="s">
        <v>30</v>
      </c>
      <c r="B126" s="27">
        <v>2019</v>
      </c>
      <c r="C126" s="35">
        <v>325</v>
      </c>
      <c r="D126" s="33" t="s">
        <v>10</v>
      </c>
      <c r="E126" s="33">
        <v>6</v>
      </c>
      <c r="F126" s="33">
        <v>4</v>
      </c>
      <c r="G126" s="33">
        <v>23</v>
      </c>
      <c r="H126" s="33">
        <v>14</v>
      </c>
      <c r="I126" s="33">
        <f t="shared" si="2"/>
        <v>9</v>
      </c>
      <c r="J126" s="33">
        <v>9</v>
      </c>
      <c r="K126" s="33"/>
      <c r="L126" s="33"/>
      <c r="M126" s="33"/>
      <c r="O126" s="19">
        <v>0</v>
      </c>
    </row>
    <row r="127" spans="1:15" x14ac:dyDescent="0.25">
      <c r="A127" s="27" t="s">
        <v>30</v>
      </c>
      <c r="B127" s="27">
        <v>2019</v>
      </c>
      <c r="C127" s="35">
        <v>325</v>
      </c>
      <c r="D127" s="33" t="s">
        <v>31</v>
      </c>
      <c r="E127" s="33">
        <v>3</v>
      </c>
      <c r="F127" s="33">
        <v>2</v>
      </c>
      <c r="G127" s="33">
        <v>9</v>
      </c>
      <c r="H127" s="33">
        <v>3</v>
      </c>
      <c r="I127" s="33">
        <f t="shared" si="2"/>
        <v>6</v>
      </c>
      <c r="J127" s="33">
        <v>6</v>
      </c>
      <c r="K127" s="33"/>
      <c r="L127" s="33"/>
      <c r="M127" s="33"/>
      <c r="O127" s="19">
        <v>0</v>
      </c>
    </row>
    <row r="128" spans="1:15" x14ac:dyDescent="0.25">
      <c r="A128" s="27" t="s">
        <v>30</v>
      </c>
      <c r="B128" s="27">
        <v>2019</v>
      </c>
      <c r="C128" s="35">
        <v>325</v>
      </c>
      <c r="D128" s="33" t="s">
        <v>32</v>
      </c>
      <c r="E128" s="33">
        <v>6</v>
      </c>
      <c r="F128" s="33">
        <v>3</v>
      </c>
      <c r="G128" s="33">
        <v>19</v>
      </c>
      <c r="H128" s="33">
        <v>12</v>
      </c>
      <c r="I128" s="33">
        <f t="shared" si="2"/>
        <v>7</v>
      </c>
      <c r="J128" s="33">
        <v>7</v>
      </c>
      <c r="K128" s="33"/>
      <c r="L128" s="33"/>
      <c r="M128" s="33"/>
      <c r="O128" s="19">
        <v>0</v>
      </c>
    </row>
    <row r="129" spans="1:15" x14ac:dyDescent="0.25">
      <c r="A129" s="27" t="s">
        <v>30</v>
      </c>
      <c r="B129" s="27">
        <v>2019</v>
      </c>
      <c r="C129" s="35">
        <v>325</v>
      </c>
      <c r="D129" s="33" t="s">
        <v>33</v>
      </c>
      <c r="E129" s="33">
        <v>3</v>
      </c>
      <c r="F129" s="33">
        <v>3</v>
      </c>
      <c r="G129" s="33">
        <v>16</v>
      </c>
      <c r="H129" s="33">
        <v>3</v>
      </c>
      <c r="I129" s="33">
        <f t="shared" si="2"/>
        <v>13</v>
      </c>
      <c r="J129" s="33">
        <v>13</v>
      </c>
      <c r="K129" s="33"/>
      <c r="L129" s="33"/>
      <c r="M129" s="33"/>
      <c r="O129" s="19">
        <v>0</v>
      </c>
    </row>
    <row r="130" spans="1:15" x14ac:dyDescent="0.25">
      <c r="A130" s="27" t="s">
        <v>30</v>
      </c>
      <c r="B130" s="27">
        <v>2019</v>
      </c>
      <c r="C130" s="35">
        <v>331</v>
      </c>
      <c r="D130" s="33" t="s">
        <v>10</v>
      </c>
      <c r="E130" s="33">
        <v>4</v>
      </c>
      <c r="F130" s="33">
        <v>3</v>
      </c>
      <c r="G130" s="33">
        <v>20</v>
      </c>
      <c r="H130" s="33">
        <v>4</v>
      </c>
      <c r="I130" s="33">
        <f t="shared" si="2"/>
        <v>16</v>
      </c>
      <c r="J130" s="33">
        <v>16</v>
      </c>
      <c r="K130" s="33"/>
      <c r="L130" s="33"/>
      <c r="M130" s="33"/>
      <c r="O130" s="19">
        <v>0</v>
      </c>
    </row>
    <row r="131" spans="1:15" x14ac:dyDescent="0.25">
      <c r="A131" s="27" t="s">
        <v>30</v>
      </c>
      <c r="B131" s="27">
        <v>2019</v>
      </c>
      <c r="C131" s="35">
        <v>331</v>
      </c>
      <c r="D131" s="33" t="s">
        <v>31</v>
      </c>
      <c r="E131" s="33">
        <v>6</v>
      </c>
      <c r="F131" s="33">
        <v>4</v>
      </c>
      <c r="G131" s="33">
        <v>22</v>
      </c>
      <c r="H131" s="33">
        <v>4</v>
      </c>
      <c r="I131" s="33">
        <f t="shared" si="2"/>
        <v>18</v>
      </c>
      <c r="J131" s="33">
        <v>10</v>
      </c>
      <c r="K131" s="33">
        <v>7</v>
      </c>
      <c r="L131" s="33">
        <v>1</v>
      </c>
      <c r="M131" s="33"/>
      <c r="O131" s="19">
        <v>0</v>
      </c>
    </row>
    <row r="132" spans="1:15" x14ac:dyDescent="0.25">
      <c r="A132" s="27" t="s">
        <v>30</v>
      </c>
      <c r="B132" s="27">
        <v>2019</v>
      </c>
      <c r="C132" s="35">
        <v>331</v>
      </c>
      <c r="D132" s="33" t="s">
        <v>32</v>
      </c>
      <c r="E132" s="33">
        <v>7</v>
      </c>
      <c r="F132" s="33">
        <v>3</v>
      </c>
      <c r="G132" s="33">
        <v>23</v>
      </c>
      <c r="H132" s="33">
        <v>5</v>
      </c>
      <c r="I132" s="33">
        <f t="shared" si="2"/>
        <v>18</v>
      </c>
      <c r="J132" s="33">
        <v>18</v>
      </c>
      <c r="K132" s="33"/>
      <c r="L132" s="33"/>
      <c r="M132" s="33"/>
      <c r="O132" s="19">
        <v>0</v>
      </c>
    </row>
    <row r="133" spans="1:15" x14ac:dyDescent="0.25">
      <c r="A133" s="27" t="s">
        <v>30</v>
      </c>
      <c r="B133" s="27">
        <v>2019</v>
      </c>
      <c r="C133" s="35">
        <v>331</v>
      </c>
      <c r="D133" s="33" t="s">
        <v>33</v>
      </c>
      <c r="E133" s="33">
        <v>6</v>
      </c>
      <c r="F133" s="33">
        <v>3</v>
      </c>
      <c r="G133" s="33">
        <v>22</v>
      </c>
      <c r="H133" s="33">
        <v>5</v>
      </c>
      <c r="I133" s="33">
        <f t="shared" si="2"/>
        <v>17</v>
      </c>
      <c r="J133" s="33">
        <v>16</v>
      </c>
      <c r="K133" s="33">
        <v>1</v>
      </c>
      <c r="L133" s="33"/>
      <c r="M133" s="33"/>
      <c r="O133" s="19">
        <v>0</v>
      </c>
    </row>
    <row r="134" spans="1:15" x14ac:dyDescent="0.25">
      <c r="A134" s="27" t="s">
        <v>30</v>
      </c>
      <c r="B134" s="27">
        <v>2019</v>
      </c>
      <c r="C134" s="35">
        <v>337</v>
      </c>
      <c r="D134" s="33" t="s">
        <v>10</v>
      </c>
      <c r="E134" s="33">
        <v>4</v>
      </c>
      <c r="F134" s="33">
        <v>2</v>
      </c>
      <c r="G134" s="33">
        <v>9</v>
      </c>
      <c r="H134" s="33">
        <v>1</v>
      </c>
      <c r="I134" s="33">
        <f t="shared" si="2"/>
        <v>8</v>
      </c>
      <c r="J134" s="33">
        <v>2</v>
      </c>
      <c r="K134" s="33">
        <v>6</v>
      </c>
      <c r="L134" s="33"/>
      <c r="M134" s="33"/>
      <c r="O134" s="19">
        <v>0</v>
      </c>
    </row>
    <row r="135" spans="1:15" x14ac:dyDescent="0.25">
      <c r="A135" s="27" t="s">
        <v>30</v>
      </c>
      <c r="B135" s="27">
        <v>2019</v>
      </c>
      <c r="C135" s="35">
        <v>337</v>
      </c>
      <c r="D135" s="33" t="s">
        <v>31</v>
      </c>
      <c r="E135" s="33">
        <v>7</v>
      </c>
      <c r="F135" s="33">
        <v>2</v>
      </c>
      <c r="G135" s="33">
        <v>13</v>
      </c>
      <c r="H135" s="33">
        <v>4</v>
      </c>
      <c r="I135" s="33">
        <f t="shared" si="2"/>
        <v>9</v>
      </c>
      <c r="J135" s="33">
        <v>2</v>
      </c>
      <c r="K135" s="33">
        <v>6</v>
      </c>
      <c r="L135" s="33">
        <v>1</v>
      </c>
      <c r="M135" s="33"/>
      <c r="O135" s="19">
        <v>0</v>
      </c>
    </row>
    <row r="136" spans="1:15" x14ac:dyDescent="0.25">
      <c r="A136" s="27" t="s">
        <v>30</v>
      </c>
      <c r="B136" s="27">
        <v>2019</v>
      </c>
      <c r="C136" s="35">
        <v>337</v>
      </c>
      <c r="D136" s="33" t="s">
        <v>32</v>
      </c>
      <c r="E136" s="33">
        <v>6</v>
      </c>
      <c r="F136" s="33">
        <v>2</v>
      </c>
      <c r="G136" s="33">
        <v>14</v>
      </c>
      <c r="H136" s="33">
        <v>2</v>
      </c>
      <c r="I136" s="33">
        <f t="shared" si="2"/>
        <v>12</v>
      </c>
      <c r="J136" s="33">
        <v>6</v>
      </c>
      <c r="K136" s="33">
        <v>3</v>
      </c>
      <c r="L136" s="33"/>
      <c r="M136" s="33">
        <v>3</v>
      </c>
      <c r="O136" s="19">
        <v>0</v>
      </c>
    </row>
    <row r="137" spans="1:15" x14ac:dyDescent="0.25">
      <c r="A137" s="27" t="s">
        <v>30</v>
      </c>
      <c r="B137" s="27">
        <v>2019</v>
      </c>
      <c r="C137" s="35">
        <v>337</v>
      </c>
      <c r="D137" s="33" t="s">
        <v>33</v>
      </c>
      <c r="E137" s="33">
        <v>2</v>
      </c>
      <c r="F137" s="33">
        <v>1</v>
      </c>
      <c r="G137" s="33">
        <v>8</v>
      </c>
      <c r="H137" s="33">
        <v>4</v>
      </c>
      <c r="I137" s="33">
        <f t="shared" si="2"/>
        <v>4</v>
      </c>
      <c r="J137" s="33">
        <v>2</v>
      </c>
      <c r="K137" s="33">
        <v>2</v>
      </c>
      <c r="L137" s="33"/>
      <c r="M137" s="33"/>
      <c r="O137" s="19">
        <v>0</v>
      </c>
    </row>
    <row r="138" spans="1:15" x14ac:dyDescent="0.25">
      <c r="A138" s="27" t="s">
        <v>30</v>
      </c>
      <c r="B138" s="27">
        <v>2019</v>
      </c>
      <c r="C138" s="35">
        <v>348</v>
      </c>
      <c r="D138" s="33" t="s">
        <v>10</v>
      </c>
      <c r="E138" s="33">
        <v>5</v>
      </c>
      <c r="F138" s="33">
        <v>3</v>
      </c>
      <c r="G138" s="33">
        <v>18</v>
      </c>
      <c r="H138" s="33">
        <v>2</v>
      </c>
      <c r="I138" s="33">
        <f t="shared" si="2"/>
        <v>16</v>
      </c>
      <c r="J138" s="33">
        <v>8</v>
      </c>
      <c r="K138" s="33">
        <v>8</v>
      </c>
      <c r="L138" s="33"/>
      <c r="M138" s="33"/>
      <c r="O138" s="19">
        <v>0</v>
      </c>
    </row>
    <row r="139" spans="1:15" x14ac:dyDescent="0.25">
      <c r="A139" s="27" t="s">
        <v>30</v>
      </c>
      <c r="B139" s="27">
        <v>2019</v>
      </c>
      <c r="C139" s="35">
        <v>348</v>
      </c>
      <c r="D139" s="33" t="s">
        <v>31</v>
      </c>
      <c r="E139" s="33">
        <v>3</v>
      </c>
      <c r="F139" s="33">
        <v>3</v>
      </c>
      <c r="G139" s="33">
        <v>15</v>
      </c>
      <c r="H139" s="33">
        <v>5</v>
      </c>
      <c r="I139" s="33">
        <f t="shared" si="2"/>
        <v>10</v>
      </c>
      <c r="J139" s="33">
        <v>7</v>
      </c>
      <c r="K139" s="33">
        <v>3</v>
      </c>
      <c r="L139" s="33"/>
      <c r="M139" s="33"/>
      <c r="O139" s="19">
        <v>0</v>
      </c>
    </row>
    <row r="140" spans="1:15" x14ac:dyDescent="0.25">
      <c r="A140" s="27" t="s">
        <v>30</v>
      </c>
      <c r="B140" s="27">
        <v>2019</v>
      </c>
      <c r="C140" s="35">
        <v>348</v>
      </c>
      <c r="D140" s="33" t="s">
        <v>32</v>
      </c>
      <c r="E140" s="33">
        <v>8</v>
      </c>
      <c r="F140" s="33">
        <v>3</v>
      </c>
      <c r="G140" s="33">
        <v>17</v>
      </c>
      <c r="H140" s="33">
        <v>4</v>
      </c>
      <c r="I140" s="33">
        <f t="shared" si="2"/>
        <v>13</v>
      </c>
      <c r="J140" s="33">
        <v>8</v>
      </c>
      <c r="K140" s="33">
        <v>5</v>
      </c>
      <c r="L140" s="33"/>
      <c r="M140" s="33"/>
      <c r="O140" s="19">
        <v>0</v>
      </c>
    </row>
    <row r="141" spans="1:15" x14ac:dyDescent="0.25">
      <c r="A141" s="27" t="s">
        <v>30</v>
      </c>
      <c r="B141" s="27">
        <v>2019</v>
      </c>
      <c r="C141" s="35">
        <v>348</v>
      </c>
      <c r="D141" s="33" t="s">
        <v>33</v>
      </c>
      <c r="E141" s="33">
        <v>19</v>
      </c>
      <c r="F141" s="33">
        <v>7</v>
      </c>
      <c r="G141" s="33">
        <v>27</v>
      </c>
      <c r="H141" s="33">
        <v>6</v>
      </c>
      <c r="I141" s="33">
        <f t="shared" si="2"/>
        <v>21</v>
      </c>
      <c r="J141" s="33">
        <v>20</v>
      </c>
      <c r="K141" s="33">
        <v>1</v>
      </c>
      <c r="L141" s="33"/>
      <c r="M141" s="33"/>
      <c r="O141" s="19">
        <v>0</v>
      </c>
    </row>
    <row r="142" spans="1:15" x14ac:dyDescent="0.25">
      <c r="A142" s="27" t="s">
        <v>30</v>
      </c>
      <c r="B142" s="27">
        <v>2019</v>
      </c>
      <c r="C142" s="35">
        <v>357</v>
      </c>
      <c r="D142" s="33" t="s">
        <v>10</v>
      </c>
      <c r="E142" s="33">
        <v>4</v>
      </c>
      <c r="F142" s="33">
        <v>2</v>
      </c>
      <c r="G142" s="33">
        <v>10</v>
      </c>
      <c r="H142" s="33">
        <v>2</v>
      </c>
      <c r="I142" s="33">
        <f t="shared" si="2"/>
        <v>8</v>
      </c>
      <c r="J142" s="33">
        <v>7</v>
      </c>
      <c r="K142" s="33">
        <v>1</v>
      </c>
      <c r="L142" s="33"/>
      <c r="M142" s="33"/>
      <c r="O142" s="19">
        <v>0</v>
      </c>
    </row>
    <row r="143" spans="1:15" x14ac:dyDescent="0.25">
      <c r="A143" s="27" t="s">
        <v>30</v>
      </c>
      <c r="B143" s="27">
        <v>2019</v>
      </c>
      <c r="C143" s="35">
        <v>357</v>
      </c>
      <c r="D143" s="33" t="s">
        <v>31</v>
      </c>
      <c r="E143" s="33">
        <v>6</v>
      </c>
      <c r="F143" s="33">
        <v>2</v>
      </c>
      <c r="G143" s="33">
        <v>16</v>
      </c>
      <c r="H143" s="33">
        <v>4</v>
      </c>
      <c r="I143" s="33">
        <f t="shared" si="2"/>
        <v>12</v>
      </c>
      <c r="J143" s="33">
        <v>12</v>
      </c>
      <c r="K143" s="33"/>
      <c r="L143" s="33"/>
      <c r="M143" s="33"/>
      <c r="O143" s="19">
        <v>0</v>
      </c>
    </row>
    <row r="144" spans="1:15" x14ac:dyDescent="0.25">
      <c r="A144" s="27" t="s">
        <v>30</v>
      </c>
      <c r="B144" s="27">
        <v>2019</v>
      </c>
      <c r="C144" s="35">
        <v>357</v>
      </c>
      <c r="D144" s="33" t="s">
        <v>32</v>
      </c>
      <c r="E144" s="33">
        <v>4</v>
      </c>
      <c r="F144" s="33">
        <v>3</v>
      </c>
      <c r="G144" s="33">
        <v>15</v>
      </c>
      <c r="H144" s="33">
        <v>3</v>
      </c>
      <c r="I144" s="33">
        <f t="shared" si="2"/>
        <v>12</v>
      </c>
      <c r="J144" s="33">
        <v>12</v>
      </c>
      <c r="K144" s="33"/>
      <c r="L144" s="33"/>
      <c r="M144" s="33"/>
      <c r="O144" s="19">
        <v>0</v>
      </c>
    </row>
    <row r="145" spans="1:15" x14ac:dyDescent="0.25">
      <c r="A145" s="27" t="s">
        <v>30</v>
      </c>
      <c r="B145" s="27">
        <v>2019</v>
      </c>
      <c r="C145" s="35">
        <v>357</v>
      </c>
      <c r="D145" s="33" t="s">
        <v>33</v>
      </c>
      <c r="E145" s="33">
        <v>4</v>
      </c>
      <c r="F145" s="33">
        <v>2</v>
      </c>
      <c r="G145" s="33">
        <v>8</v>
      </c>
      <c r="H145" s="33">
        <v>2</v>
      </c>
      <c r="I145" s="33">
        <f t="shared" si="2"/>
        <v>6</v>
      </c>
      <c r="J145" s="33">
        <v>6</v>
      </c>
      <c r="K145" s="33"/>
      <c r="L145" s="33"/>
      <c r="M145" s="33"/>
      <c r="O145" s="19">
        <v>0</v>
      </c>
    </row>
    <row r="146" spans="1:15" x14ac:dyDescent="0.25">
      <c r="A146" s="27" t="s">
        <v>30</v>
      </c>
      <c r="B146" s="27">
        <v>2019</v>
      </c>
      <c r="C146" s="35">
        <v>359</v>
      </c>
      <c r="D146" s="33" t="s">
        <v>10</v>
      </c>
      <c r="E146" s="33">
        <v>6</v>
      </c>
      <c r="F146" s="33">
        <v>3</v>
      </c>
      <c r="G146" s="33">
        <v>14</v>
      </c>
      <c r="H146" s="33">
        <v>4</v>
      </c>
      <c r="I146" s="33">
        <f t="shared" si="2"/>
        <v>10</v>
      </c>
      <c r="J146" s="33">
        <v>10</v>
      </c>
      <c r="K146" s="33"/>
      <c r="L146" s="33"/>
      <c r="M146" s="33"/>
      <c r="O146" s="19">
        <v>0</v>
      </c>
    </row>
    <row r="147" spans="1:15" x14ac:dyDescent="0.25">
      <c r="A147" s="27" t="s">
        <v>30</v>
      </c>
      <c r="B147" s="27">
        <v>2019</v>
      </c>
      <c r="C147" s="35">
        <v>359</v>
      </c>
      <c r="D147" s="33" t="s">
        <v>31</v>
      </c>
      <c r="E147" s="33">
        <v>2</v>
      </c>
      <c r="F147" s="33">
        <v>2</v>
      </c>
      <c r="G147" s="33">
        <v>16</v>
      </c>
      <c r="H147" s="33">
        <v>6</v>
      </c>
      <c r="I147" s="33">
        <f t="shared" si="2"/>
        <v>10</v>
      </c>
      <c r="J147" s="33">
        <v>10</v>
      </c>
      <c r="K147" s="33"/>
      <c r="L147" s="33"/>
      <c r="M147" s="33"/>
      <c r="O147" s="19">
        <v>0</v>
      </c>
    </row>
    <row r="148" spans="1:15" x14ac:dyDescent="0.25">
      <c r="A148" s="27" t="s">
        <v>30</v>
      </c>
      <c r="B148" s="27">
        <v>2019</v>
      </c>
      <c r="C148" s="35">
        <v>359</v>
      </c>
      <c r="D148" s="33" t="s">
        <v>32</v>
      </c>
      <c r="E148" s="33">
        <v>5</v>
      </c>
      <c r="F148" s="33">
        <v>3</v>
      </c>
      <c r="G148" s="33">
        <v>13</v>
      </c>
      <c r="H148" s="33">
        <v>5</v>
      </c>
      <c r="I148" s="33">
        <f t="shared" si="2"/>
        <v>8</v>
      </c>
      <c r="J148" s="33">
        <v>8</v>
      </c>
      <c r="K148" s="33"/>
      <c r="L148" s="33"/>
      <c r="M148" s="33"/>
      <c r="O148" s="19">
        <v>0</v>
      </c>
    </row>
    <row r="149" spans="1:15" x14ac:dyDescent="0.25">
      <c r="A149" s="27" t="s">
        <v>30</v>
      </c>
      <c r="B149" s="27">
        <v>2019</v>
      </c>
      <c r="C149" s="35">
        <v>359</v>
      </c>
      <c r="D149" s="33" t="s">
        <v>33</v>
      </c>
      <c r="E149" s="33">
        <v>2</v>
      </c>
      <c r="F149" s="33">
        <v>11</v>
      </c>
      <c r="G149" s="33">
        <v>5</v>
      </c>
      <c r="H149" s="33">
        <v>1</v>
      </c>
      <c r="I149" s="33">
        <f t="shared" si="2"/>
        <v>4</v>
      </c>
      <c r="J149" s="33">
        <v>4</v>
      </c>
      <c r="K149" s="33"/>
      <c r="L149" s="33"/>
      <c r="M149" s="33"/>
      <c r="O149" s="19">
        <v>0</v>
      </c>
    </row>
    <row r="150" spans="1:15" x14ac:dyDescent="0.25">
      <c r="A150" s="27" t="s">
        <v>30</v>
      </c>
      <c r="B150" s="27">
        <v>2019</v>
      </c>
      <c r="C150" s="35">
        <v>362</v>
      </c>
      <c r="D150" s="33" t="s">
        <v>10</v>
      </c>
      <c r="E150" s="33">
        <v>6</v>
      </c>
      <c r="F150" s="33">
        <v>4</v>
      </c>
      <c r="G150" s="33">
        <v>19</v>
      </c>
      <c r="H150" s="33">
        <v>4</v>
      </c>
      <c r="I150" s="33">
        <f t="shared" si="2"/>
        <v>15</v>
      </c>
      <c r="J150" s="33">
        <v>15</v>
      </c>
      <c r="K150" s="33"/>
      <c r="L150" s="33"/>
      <c r="M150" s="33"/>
      <c r="O150" s="19">
        <v>0</v>
      </c>
    </row>
    <row r="151" spans="1:15" x14ac:dyDescent="0.25">
      <c r="A151" s="27" t="s">
        <v>30</v>
      </c>
      <c r="B151" s="27">
        <v>2019</v>
      </c>
      <c r="C151" s="35">
        <v>362</v>
      </c>
      <c r="D151" s="33" t="s">
        <v>31</v>
      </c>
      <c r="E151" s="33">
        <v>16</v>
      </c>
      <c r="F151" s="33">
        <v>6</v>
      </c>
      <c r="G151" s="33">
        <v>39</v>
      </c>
      <c r="H151" s="33">
        <v>4</v>
      </c>
      <c r="I151" s="33">
        <f t="shared" si="2"/>
        <v>35</v>
      </c>
      <c r="J151" s="33">
        <v>35</v>
      </c>
      <c r="K151" s="33"/>
      <c r="L151" s="33"/>
      <c r="M151" s="33"/>
      <c r="O151" s="19">
        <v>0</v>
      </c>
    </row>
    <row r="152" spans="1:15" x14ac:dyDescent="0.25">
      <c r="A152" s="27" t="s">
        <v>30</v>
      </c>
      <c r="B152" s="27">
        <v>2019</v>
      </c>
      <c r="C152" s="35">
        <v>362</v>
      </c>
      <c r="D152" s="33" t="s">
        <v>32</v>
      </c>
      <c r="E152" s="33">
        <v>16</v>
      </c>
      <c r="F152" s="33">
        <v>5</v>
      </c>
      <c r="G152" s="33">
        <v>24</v>
      </c>
      <c r="H152" s="33">
        <v>4</v>
      </c>
      <c r="I152" s="33">
        <f t="shared" si="2"/>
        <v>20</v>
      </c>
      <c r="J152" s="33">
        <v>19</v>
      </c>
      <c r="K152" s="33">
        <v>1</v>
      </c>
      <c r="L152" s="33"/>
      <c r="M152" s="33"/>
      <c r="O152" s="19">
        <v>0</v>
      </c>
    </row>
    <row r="153" spans="1:15" x14ac:dyDescent="0.25">
      <c r="A153" s="27" t="s">
        <v>30</v>
      </c>
      <c r="B153" s="27">
        <v>2019</v>
      </c>
      <c r="C153" s="35">
        <v>362</v>
      </c>
      <c r="D153" s="33" t="s">
        <v>33</v>
      </c>
      <c r="E153" s="33">
        <v>7</v>
      </c>
      <c r="F153" s="33">
        <v>4</v>
      </c>
      <c r="G153" s="33">
        <v>21</v>
      </c>
      <c r="H153" s="33">
        <v>3</v>
      </c>
      <c r="I153" s="33">
        <f t="shared" si="2"/>
        <v>18</v>
      </c>
      <c r="J153" s="33">
        <v>17</v>
      </c>
      <c r="K153" s="33">
        <v>1</v>
      </c>
      <c r="L153" s="33"/>
      <c r="M153" s="33"/>
      <c r="O153" s="19">
        <v>0</v>
      </c>
    </row>
    <row r="154" spans="1:15" x14ac:dyDescent="0.25">
      <c r="A154" s="27" t="s">
        <v>30</v>
      </c>
      <c r="B154" s="27">
        <v>2019</v>
      </c>
      <c r="C154" s="35">
        <v>363</v>
      </c>
      <c r="D154" s="33" t="s">
        <v>10</v>
      </c>
      <c r="E154" s="33">
        <v>22</v>
      </c>
      <c r="F154" s="33">
        <v>5</v>
      </c>
      <c r="G154" s="33">
        <v>21</v>
      </c>
      <c r="H154" s="33">
        <v>5</v>
      </c>
      <c r="I154" s="33">
        <f t="shared" si="2"/>
        <v>16</v>
      </c>
      <c r="J154" s="33">
        <v>13</v>
      </c>
      <c r="K154" s="33">
        <v>3</v>
      </c>
      <c r="L154" s="33"/>
      <c r="M154" s="33"/>
      <c r="O154" s="19">
        <v>1</v>
      </c>
    </row>
    <row r="155" spans="1:15" x14ac:dyDescent="0.25">
      <c r="A155" s="27" t="s">
        <v>30</v>
      </c>
      <c r="B155" s="27">
        <v>2019</v>
      </c>
      <c r="C155" s="35">
        <v>363</v>
      </c>
      <c r="D155" s="33" t="s">
        <v>31</v>
      </c>
      <c r="E155" s="33">
        <v>8</v>
      </c>
      <c r="F155" s="33">
        <v>4</v>
      </c>
      <c r="G155" s="33">
        <v>14</v>
      </c>
      <c r="H155" s="33">
        <v>4</v>
      </c>
      <c r="I155" s="33">
        <f t="shared" si="2"/>
        <v>10</v>
      </c>
      <c r="J155" s="33">
        <v>4</v>
      </c>
      <c r="K155" s="33">
        <v>5</v>
      </c>
      <c r="L155" s="33">
        <v>1</v>
      </c>
      <c r="M155" s="33"/>
      <c r="O155" s="19">
        <v>0</v>
      </c>
    </row>
    <row r="156" spans="1:15" x14ac:dyDescent="0.25">
      <c r="A156" s="27" t="s">
        <v>30</v>
      </c>
      <c r="B156" s="27">
        <v>2019</v>
      </c>
      <c r="C156" s="35">
        <v>363</v>
      </c>
      <c r="D156" s="33" t="s">
        <v>32</v>
      </c>
      <c r="E156" s="33">
        <v>2</v>
      </c>
      <c r="F156" s="33">
        <v>1</v>
      </c>
      <c r="G156" s="33">
        <v>5</v>
      </c>
      <c r="H156" s="33">
        <v>1</v>
      </c>
      <c r="I156" s="33">
        <f t="shared" si="2"/>
        <v>4</v>
      </c>
      <c r="J156" s="33">
        <v>3</v>
      </c>
      <c r="K156" s="33">
        <v>1</v>
      </c>
      <c r="L156" s="33"/>
      <c r="M156" s="33"/>
      <c r="O156" s="19">
        <v>0</v>
      </c>
    </row>
    <row r="157" spans="1:15" x14ac:dyDescent="0.25">
      <c r="A157" s="27" t="s">
        <v>30</v>
      </c>
      <c r="B157" s="27">
        <v>2019</v>
      </c>
      <c r="C157" s="35">
        <v>363</v>
      </c>
      <c r="D157" s="33" t="s">
        <v>33</v>
      </c>
      <c r="E157" s="33">
        <v>7</v>
      </c>
      <c r="F157" s="33">
        <v>2</v>
      </c>
      <c r="G157" s="33">
        <v>11</v>
      </c>
      <c r="H157" s="33">
        <v>2</v>
      </c>
      <c r="I157" s="33">
        <f t="shared" si="2"/>
        <v>9</v>
      </c>
      <c r="J157" s="33">
        <v>3</v>
      </c>
      <c r="K157" s="33">
        <v>5</v>
      </c>
      <c r="L157" s="33">
        <v>1</v>
      </c>
      <c r="M157" s="33"/>
      <c r="O157" s="19">
        <v>0</v>
      </c>
    </row>
    <row r="158" spans="1:15" x14ac:dyDescent="0.25">
      <c r="A158" s="27" t="s">
        <v>30</v>
      </c>
      <c r="B158" s="27">
        <v>2019</v>
      </c>
      <c r="C158" s="35">
        <v>364</v>
      </c>
      <c r="D158" s="33" t="s">
        <v>10</v>
      </c>
      <c r="E158" s="33">
        <v>4</v>
      </c>
      <c r="F158" s="33">
        <v>2</v>
      </c>
      <c r="G158" s="33">
        <v>10</v>
      </c>
      <c r="H158" s="33">
        <v>2</v>
      </c>
      <c r="I158" s="33">
        <f t="shared" si="2"/>
        <v>8</v>
      </c>
      <c r="J158" s="33">
        <v>8</v>
      </c>
      <c r="K158" s="33"/>
      <c r="L158" s="33"/>
      <c r="M158" s="33"/>
      <c r="O158" s="19">
        <v>0</v>
      </c>
    </row>
    <row r="159" spans="1:15" x14ac:dyDescent="0.25">
      <c r="A159" s="27" t="s">
        <v>30</v>
      </c>
      <c r="B159" s="27">
        <v>2019</v>
      </c>
      <c r="C159" s="35">
        <v>364</v>
      </c>
      <c r="D159" s="33" t="s">
        <v>31</v>
      </c>
      <c r="E159" s="33">
        <v>4</v>
      </c>
      <c r="F159" s="33">
        <v>2</v>
      </c>
      <c r="G159" s="33">
        <v>13</v>
      </c>
      <c r="H159" s="33">
        <v>1</v>
      </c>
      <c r="I159" s="33">
        <f t="shared" si="2"/>
        <v>12</v>
      </c>
      <c r="J159" s="33">
        <v>12</v>
      </c>
      <c r="K159" s="33"/>
      <c r="L159" s="33"/>
      <c r="M159" s="33"/>
      <c r="O159" s="19">
        <v>0</v>
      </c>
    </row>
    <row r="160" spans="1:15" x14ac:dyDescent="0.25">
      <c r="A160" s="27" t="s">
        <v>30</v>
      </c>
      <c r="B160" s="27">
        <v>2019</v>
      </c>
      <c r="C160" s="35">
        <v>364</v>
      </c>
      <c r="D160" s="33" t="s">
        <v>32</v>
      </c>
      <c r="E160" s="33">
        <v>9</v>
      </c>
      <c r="F160" s="33">
        <v>3</v>
      </c>
      <c r="G160" s="33">
        <v>6</v>
      </c>
      <c r="H160" s="33">
        <v>3</v>
      </c>
      <c r="I160" s="33">
        <f t="shared" si="2"/>
        <v>3</v>
      </c>
      <c r="J160" s="33">
        <v>3</v>
      </c>
      <c r="K160" s="33"/>
      <c r="L160" s="33"/>
      <c r="M160" s="33"/>
      <c r="O160" s="19">
        <v>0</v>
      </c>
    </row>
    <row r="161" spans="1:15" x14ac:dyDescent="0.25">
      <c r="A161" s="27" t="s">
        <v>30</v>
      </c>
      <c r="B161" s="27">
        <v>2019</v>
      </c>
      <c r="C161" s="35">
        <v>364</v>
      </c>
      <c r="D161" s="33" t="s">
        <v>33</v>
      </c>
      <c r="E161" s="33">
        <v>7</v>
      </c>
      <c r="F161" s="33">
        <v>3</v>
      </c>
      <c r="G161" s="33">
        <v>14</v>
      </c>
      <c r="H161" s="33">
        <v>3</v>
      </c>
      <c r="I161" s="33">
        <f t="shared" si="2"/>
        <v>11</v>
      </c>
      <c r="J161" s="33">
        <v>10</v>
      </c>
      <c r="K161" s="33">
        <v>1</v>
      </c>
      <c r="L161" s="33"/>
      <c r="M161" s="33"/>
      <c r="O161" s="19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48"/>
  <sheetViews>
    <sheetView workbookViewId="0">
      <pane ySplit="1" topLeftCell="A2" activePane="bottomLeft" state="frozen"/>
      <selection pane="bottomLeft" activeCell="L14" sqref="L14"/>
    </sheetView>
  </sheetViews>
  <sheetFormatPr baseColWidth="10" defaultRowHeight="15" x14ac:dyDescent="0.25"/>
  <cols>
    <col min="5" max="5" width="15.28515625" customWidth="1"/>
  </cols>
  <sheetData>
    <row r="1" spans="1:10" x14ac:dyDescent="0.25">
      <c r="A1" t="s">
        <v>11000</v>
      </c>
      <c r="B1" t="s">
        <v>17</v>
      </c>
      <c r="C1" t="s">
        <v>0</v>
      </c>
      <c r="D1" t="s">
        <v>1</v>
      </c>
      <c r="E1" t="s">
        <v>11088</v>
      </c>
      <c r="F1" t="s">
        <v>11089</v>
      </c>
      <c r="G1" t="s">
        <v>11090</v>
      </c>
      <c r="H1" t="s">
        <v>11091</v>
      </c>
      <c r="I1" t="s">
        <v>11092</v>
      </c>
      <c r="J1" t="s">
        <v>38</v>
      </c>
    </row>
    <row r="2" spans="1:10" x14ac:dyDescent="0.25">
      <c r="A2" t="s">
        <v>11093</v>
      </c>
      <c r="B2">
        <v>2019</v>
      </c>
      <c r="C2" t="s">
        <v>28</v>
      </c>
      <c r="D2">
        <v>154</v>
      </c>
      <c r="E2" t="s">
        <v>11094</v>
      </c>
      <c r="F2">
        <v>16.5</v>
      </c>
      <c r="G2">
        <v>15</v>
      </c>
      <c r="H2">
        <v>0</v>
      </c>
      <c r="I2">
        <v>0</v>
      </c>
      <c r="J2">
        <v>1</v>
      </c>
    </row>
    <row r="3" spans="1:10" x14ac:dyDescent="0.25">
      <c r="A3" t="s">
        <v>11093</v>
      </c>
      <c r="B3">
        <v>2019</v>
      </c>
      <c r="C3" t="s">
        <v>28</v>
      </c>
      <c r="D3">
        <v>154</v>
      </c>
      <c r="E3" t="s">
        <v>11094</v>
      </c>
      <c r="F3">
        <v>18</v>
      </c>
      <c r="G3">
        <v>18</v>
      </c>
      <c r="H3">
        <v>0</v>
      </c>
      <c r="I3">
        <v>0</v>
      </c>
      <c r="J3">
        <v>2</v>
      </c>
    </row>
    <row r="4" spans="1:10" x14ac:dyDescent="0.25">
      <c r="A4" t="s">
        <v>11093</v>
      </c>
      <c r="B4">
        <v>2019</v>
      </c>
      <c r="C4" t="s">
        <v>28</v>
      </c>
      <c r="D4">
        <v>154</v>
      </c>
      <c r="E4" t="s">
        <v>11094</v>
      </c>
      <c r="F4">
        <v>18</v>
      </c>
      <c r="G4">
        <v>16.5</v>
      </c>
      <c r="H4">
        <v>0</v>
      </c>
      <c r="I4">
        <v>0</v>
      </c>
      <c r="J4">
        <v>3</v>
      </c>
    </row>
    <row r="5" spans="1:10" x14ac:dyDescent="0.25">
      <c r="A5" t="s">
        <v>11093</v>
      </c>
      <c r="B5">
        <v>2019</v>
      </c>
      <c r="C5" t="s">
        <v>28</v>
      </c>
      <c r="D5">
        <v>154</v>
      </c>
      <c r="E5" t="s">
        <v>11094</v>
      </c>
      <c r="F5">
        <v>18</v>
      </c>
      <c r="G5">
        <v>12</v>
      </c>
      <c r="H5">
        <v>0</v>
      </c>
      <c r="I5">
        <v>0</v>
      </c>
      <c r="J5">
        <v>4</v>
      </c>
    </row>
    <row r="6" spans="1:10" x14ac:dyDescent="0.25">
      <c r="A6" t="s">
        <v>11093</v>
      </c>
      <c r="B6">
        <v>2019</v>
      </c>
      <c r="C6" t="s">
        <v>28</v>
      </c>
      <c r="D6">
        <v>154</v>
      </c>
      <c r="E6" t="s">
        <v>11094</v>
      </c>
      <c r="F6">
        <v>16.5</v>
      </c>
      <c r="G6">
        <v>15</v>
      </c>
      <c r="H6">
        <v>0</v>
      </c>
      <c r="I6">
        <v>0</v>
      </c>
      <c r="J6">
        <v>5</v>
      </c>
    </row>
    <row r="7" spans="1:10" x14ac:dyDescent="0.25">
      <c r="A7" t="s">
        <v>11093</v>
      </c>
      <c r="B7">
        <v>2019</v>
      </c>
      <c r="C7" t="s">
        <v>28</v>
      </c>
      <c r="D7">
        <v>154</v>
      </c>
      <c r="E7" t="s">
        <v>11094</v>
      </c>
      <c r="F7">
        <v>19.5</v>
      </c>
      <c r="G7">
        <v>15</v>
      </c>
      <c r="H7">
        <v>0</v>
      </c>
      <c r="I7">
        <v>0</v>
      </c>
      <c r="J7">
        <v>6</v>
      </c>
    </row>
    <row r="8" spans="1:10" x14ac:dyDescent="0.25">
      <c r="A8" t="s">
        <v>11093</v>
      </c>
      <c r="B8">
        <v>2019</v>
      </c>
      <c r="C8" t="s">
        <v>28</v>
      </c>
      <c r="D8">
        <v>154</v>
      </c>
      <c r="E8" t="s">
        <v>11094</v>
      </c>
      <c r="F8">
        <v>21</v>
      </c>
      <c r="G8">
        <v>19.5</v>
      </c>
      <c r="H8">
        <v>0</v>
      </c>
      <c r="I8">
        <v>0</v>
      </c>
      <c r="J8">
        <v>7</v>
      </c>
    </row>
    <row r="9" spans="1:10" x14ac:dyDescent="0.25">
      <c r="A9" t="s">
        <v>11093</v>
      </c>
      <c r="B9">
        <v>2019</v>
      </c>
      <c r="C9" t="s">
        <v>28</v>
      </c>
      <c r="D9">
        <v>154</v>
      </c>
      <c r="E9" t="s">
        <v>11094</v>
      </c>
      <c r="F9">
        <v>22.5</v>
      </c>
      <c r="G9">
        <v>19.5</v>
      </c>
      <c r="H9">
        <v>0</v>
      </c>
      <c r="I9">
        <v>0</v>
      </c>
      <c r="J9">
        <v>8</v>
      </c>
    </row>
    <row r="10" spans="1:10" x14ac:dyDescent="0.25">
      <c r="A10" t="s">
        <v>11093</v>
      </c>
      <c r="B10">
        <v>2019</v>
      </c>
      <c r="C10" t="s">
        <v>28</v>
      </c>
      <c r="D10">
        <v>154</v>
      </c>
      <c r="E10" t="s">
        <v>11094</v>
      </c>
      <c r="F10">
        <v>16.5</v>
      </c>
      <c r="G10">
        <v>12</v>
      </c>
      <c r="H10">
        <v>0</v>
      </c>
      <c r="I10">
        <v>0</v>
      </c>
      <c r="J10">
        <v>9</v>
      </c>
    </row>
    <row r="11" spans="1:10" x14ac:dyDescent="0.25">
      <c r="A11" t="s">
        <v>11093</v>
      </c>
      <c r="B11">
        <v>2019</v>
      </c>
      <c r="C11" t="s">
        <v>28</v>
      </c>
      <c r="D11">
        <v>154</v>
      </c>
      <c r="E11" t="s">
        <v>11094</v>
      </c>
      <c r="F11">
        <v>18</v>
      </c>
      <c r="G11">
        <v>16.5</v>
      </c>
      <c r="H11">
        <v>0</v>
      </c>
      <c r="I11">
        <v>0</v>
      </c>
      <c r="J11">
        <v>10</v>
      </c>
    </row>
    <row r="12" spans="1:10" x14ac:dyDescent="0.25">
      <c r="A12" t="s">
        <v>11093</v>
      </c>
      <c r="B12">
        <v>2019</v>
      </c>
      <c r="C12" t="s">
        <v>28</v>
      </c>
      <c r="D12">
        <v>156</v>
      </c>
      <c r="E12" t="s">
        <v>11094</v>
      </c>
      <c r="F12">
        <v>13.5</v>
      </c>
      <c r="G12">
        <v>12</v>
      </c>
      <c r="H12">
        <v>0</v>
      </c>
      <c r="I12">
        <v>0</v>
      </c>
      <c r="J12">
        <f t="shared" ref="J12:J75" si="0">IF(D12=D11,J11+1,1)</f>
        <v>1</v>
      </c>
    </row>
    <row r="13" spans="1:10" x14ac:dyDescent="0.25">
      <c r="A13" t="s">
        <v>11093</v>
      </c>
      <c r="B13">
        <v>2019</v>
      </c>
      <c r="C13" t="s">
        <v>28</v>
      </c>
      <c r="D13">
        <v>156</v>
      </c>
      <c r="E13" t="s">
        <v>11094</v>
      </c>
      <c r="F13">
        <v>18</v>
      </c>
      <c r="G13">
        <v>12</v>
      </c>
      <c r="H13">
        <v>0</v>
      </c>
      <c r="I13">
        <v>0</v>
      </c>
      <c r="J13">
        <f t="shared" si="0"/>
        <v>2</v>
      </c>
    </row>
    <row r="14" spans="1:10" x14ac:dyDescent="0.25">
      <c r="A14" t="s">
        <v>11093</v>
      </c>
      <c r="B14">
        <v>2019</v>
      </c>
      <c r="C14" t="s">
        <v>28</v>
      </c>
      <c r="D14">
        <v>156</v>
      </c>
      <c r="E14" t="s">
        <v>11094</v>
      </c>
      <c r="F14">
        <v>13.5</v>
      </c>
      <c r="G14">
        <v>9</v>
      </c>
      <c r="H14">
        <v>0</v>
      </c>
      <c r="I14">
        <v>0</v>
      </c>
      <c r="J14">
        <f t="shared" si="0"/>
        <v>3</v>
      </c>
    </row>
    <row r="15" spans="1:10" x14ac:dyDescent="0.25">
      <c r="A15" t="s">
        <v>11093</v>
      </c>
      <c r="B15">
        <v>2019</v>
      </c>
      <c r="C15" t="s">
        <v>28</v>
      </c>
      <c r="D15">
        <v>156</v>
      </c>
      <c r="E15" t="s">
        <v>11094</v>
      </c>
      <c r="F15">
        <v>18</v>
      </c>
      <c r="G15">
        <v>12</v>
      </c>
      <c r="H15">
        <v>0</v>
      </c>
      <c r="I15">
        <v>0</v>
      </c>
      <c r="J15">
        <f t="shared" si="0"/>
        <v>4</v>
      </c>
    </row>
    <row r="16" spans="1:10" x14ac:dyDescent="0.25">
      <c r="A16" t="s">
        <v>11093</v>
      </c>
      <c r="B16">
        <v>2019</v>
      </c>
      <c r="C16" t="s">
        <v>28</v>
      </c>
      <c r="D16">
        <v>156</v>
      </c>
      <c r="E16" t="s">
        <v>11094</v>
      </c>
      <c r="F16">
        <v>13.5</v>
      </c>
      <c r="G16">
        <v>9</v>
      </c>
      <c r="H16">
        <v>0</v>
      </c>
      <c r="I16">
        <v>0</v>
      </c>
      <c r="J16">
        <f t="shared" si="0"/>
        <v>5</v>
      </c>
    </row>
    <row r="17" spans="1:10" x14ac:dyDescent="0.25">
      <c r="A17" t="s">
        <v>11093</v>
      </c>
      <c r="B17">
        <v>2019</v>
      </c>
      <c r="C17" t="s">
        <v>28</v>
      </c>
      <c r="D17">
        <v>156</v>
      </c>
      <c r="E17" t="s">
        <v>11094</v>
      </c>
      <c r="F17">
        <v>16.5</v>
      </c>
      <c r="G17">
        <v>12</v>
      </c>
      <c r="H17">
        <v>0</v>
      </c>
      <c r="I17">
        <v>0</v>
      </c>
      <c r="J17">
        <f t="shared" si="0"/>
        <v>6</v>
      </c>
    </row>
    <row r="18" spans="1:10" x14ac:dyDescent="0.25">
      <c r="A18" t="s">
        <v>11093</v>
      </c>
      <c r="B18">
        <v>2019</v>
      </c>
      <c r="C18" t="s">
        <v>28</v>
      </c>
      <c r="D18">
        <v>156</v>
      </c>
      <c r="E18" t="s">
        <v>11094</v>
      </c>
      <c r="F18">
        <v>18</v>
      </c>
      <c r="G18">
        <v>13.5</v>
      </c>
      <c r="H18">
        <v>0</v>
      </c>
      <c r="I18">
        <v>0</v>
      </c>
      <c r="J18">
        <f t="shared" si="0"/>
        <v>7</v>
      </c>
    </row>
    <row r="19" spans="1:10" x14ac:dyDescent="0.25">
      <c r="A19" t="s">
        <v>11093</v>
      </c>
      <c r="B19">
        <v>2019</v>
      </c>
      <c r="C19" t="s">
        <v>28</v>
      </c>
      <c r="D19">
        <v>156</v>
      </c>
      <c r="E19" t="s">
        <v>11094</v>
      </c>
      <c r="F19">
        <v>18</v>
      </c>
      <c r="G19">
        <v>16.5</v>
      </c>
      <c r="H19">
        <v>0</v>
      </c>
      <c r="I19">
        <v>0</v>
      </c>
      <c r="J19">
        <f t="shared" si="0"/>
        <v>8</v>
      </c>
    </row>
    <row r="20" spans="1:10" x14ac:dyDescent="0.25">
      <c r="A20" t="s">
        <v>11093</v>
      </c>
      <c r="B20">
        <v>2019</v>
      </c>
      <c r="C20" t="s">
        <v>28</v>
      </c>
      <c r="D20">
        <v>156</v>
      </c>
      <c r="E20" t="s">
        <v>11094</v>
      </c>
      <c r="F20">
        <v>15</v>
      </c>
      <c r="G20">
        <v>12</v>
      </c>
      <c r="H20">
        <v>0</v>
      </c>
      <c r="I20">
        <v>0</v>
      </c>
      <c r="J20">
        <f t="shared" si="0"/>
        <v>9</v>
      </c>
    </row>
    <row r="21" spans="1:10" x14ac:dyDescent="0.25">
      <c r="A21" t="s">
        <v>11093</v>
      </c>
      <c r="B21">
        <v>2019</v>
      </c>
      <c r="C21" t="s">
        <v>28</v>
      </c>
      <c r="D21">
        <v>156</v>
      </c>
      <c r="E21" t="s">
        <v>11094</v>
      </c>
      <c r="F21">
        <v>13.5</v>
      </c>
      <c r="G21">
        <v>13.5</v>
      </c>
      <c r="H21">
        <v>0</v>
      </c>
      <c r="I21">
        <v>0</v>
      </c>
      <c r="J21">
        <f t="shared" si="0"/>
        <v>10</v>
      </c>
    </row>
    <row r="22" spans="1:10" x14ac:dyDescent="0.25">
      <c r="A22" t="s">
        <v>11093</v>
      </c>
      <c r="B22">
        <v>2019</v>
      </c>
      <c r="C22" t="s">
        <v>28</v>
      </c>
      <c r="D22">
        <v>161</v>
      </c>
      <c r="E22" t="s">
        <v>11094</v>
      </c>
      <c r="F22">
        <v>18</v>
      </c>
      <c r="G22">
        <v>18</v>
      </c>
      <c r="H22">
        <v>0</v>
      </c>
      <c r="I22">
        <v>0</v>
      </c>
      <c r="J22">
        <f t="shared" si="0"/>
        <v>1</v>
      </c>
    </row>
    <row r="23" spans="1:10" x14ac:dyDescent="0.25">
      <c r="A23" t="s">
        <v>11093</v>
      </c>
      <c r="B23">
        <v>2019</v>
      </c>
      <c r="C23" t="s">
        <v>28</v>
      </c>
      <c r="D23">
        <v>161</v>
      </c>
      <c r="E23" t="s">
        <v>11094</v>
      </c>
      <c r="F23">
        <v>22.5</v>
      </c>
      <c r="G23">
        <v>21</v>
      </c>
      <c r="H23">
        <v>0</v>
      </c>
      <c r="I23">
        <v>0</v>
      </c>
      <c r="J23">
        <f t="shared" si="0"/>
        <v>2</v>
      </c>
    </row>
    <row r="24" spans="1:10" x14ac:dyDescent="0.25">
      <c r="A24" t="s">
        <v>11093</v>
      </c>
      <c r="B24">
        <v>2019</v>
      </c>
      <c r="C24" t="s">
        <v>28</v>
      </c>
      <c r="D24">
        <v>161</v>
      </c>
      <c r="E24" t="s">
        <v>11094</v>
      </c>
      <c r="F24">
        <v>19.5</v>
      </c>
      <c r="G24">
        <v>18</v>
      </c>
      <c r="H24">
        <v>0</v>
      </c>
      <c r="I24">
        <v>0</v>
      </c>
      <c r="J24">
        <f t="shared" si="0"/>
        <v>3</v>
      </c>
    </row>
    <row r="25" spans="1:10" x14ac:dyDescent="0.25">
      <c r="A25" t="s">
        <v>11093</v>
      </c>
      <c r="B25">
        <v>2019</v>
      </c>
      <c r="C25" t="s">
        <v>28</v>
      </c>
      <c r="D25">
        <v>161</v>
      </c>
      <c r="E25" t="s">
        <v>11094</v>
      </c>
      <c r="F25">
        <v>19.5</v>
      </c>
      <c r="G25">
        <v>18</v>
      </c>
      <c r="H25">
        <v>0</v>
      </c>
      <c r="I25">
        <v>0</v>
      </c>
      <c r="J25">
        <f t="shared" si="0"/>
        <v>4</v>
      </c>
    </row>
    <row r="26" spans="1:10" x14ac:dyDescent="0.25">
      <c r="A26" t="s">
        <v>11093</v>
      </c>
      <c r="B26">
        <v>2019</v>
      </c>
      <c r="C26" t="s">
        <v>28</v>
      </c>
      <c r="D26">
        <v>161</v>
      </c>
      <c r="E26" t="s">
        <v>11094</v>
      </c>
      <c r="F26">
        <v>22.5</v>
      </c>
      <c r="G26">
        <v>21</v>
      </c>
      <c r="H26">
        <v>0</v>
      </c>
      <c r="I26">
        <v>0</v>
      </c>
      <c r="J26">
        <f t="shared" si="0"/>
        <v>5</v>
      </c>
    </row>
    <row r="27" spans="1:10" x14ac:dyDescent="0.25">
      <c r="A27" t="s">
        <v>11093</v>
      </c>
      <c r="B27">
        <v>2019</v>
      </c>
      <c r="C27" t="s">
        <v>28</v>
      </c>
      <c r="D27">
        <v>161</v>
      </c>
      <c r="E27" t="s">
        <v>11094</v>
      </c>
      <c r="F27">
        <v>18</v>
      </c>
      <c r="G27">
        <v>13.5</v>
      </c>
      <c r="H27">
        <v>0</v>
      </c>
      <c r="I27">
        <v>0</v>
      </c>
      <c r="J27">
        <f t="shared" si="0"/>
        <v>6</v>
      </c>
    </row>
    <row r="28" spans="1:10" x14ac:dyDescent="0.25">
      <c r="A28" t="s">
        <v>11093</v>
      </c>
      <c r="B28">
        <v>2019</v>
      </c>
      <c r="C28" t="s">
        <v>28</v>
      </c>
      <c r="D28">
        <v>161</v>
      </c>
      <c r="E28" t="s">
        <v>11094</v>
      </c>
      <c r="F28">
        <v>19.5</v>
      </c>
      <c r="G28">
        <v>18</v>
      </c>
      <c r="H28">
        <v>0</v>
      </c>
      <c r="I28">
        <v>0</v>
      </c>
      <c r="J28">
        <f t="shared" si="0"/>
        <v>7</v>
      </c>
    </row>
    <row r="29" spans="1:10" x14ac:dyDescent="0.25">
      <c r="A29" t="s">
        <v>11093</v>
      </c>
      <c r="B29">
        <v>2019</v>
      </c>
      <c r="C29" t="s">
        <v>28</v>
      </c>
      <c r="D29">
        <v>161</v>
      </c>
      <c r="E29" t="s">
        <v>11094</v>
      </c>
      <c r="F29">
        <v>22.5</v>
      </c>
      <c r="G29">
        <v>21</v>
      </c>
      <c r="H29">
        <v>0</v>
      </c>
      <c r="I29">
        <v>0</v>
      </c>
      <c r="J29">
        <f t="shared" si="0"/>
        <v>8</v>
      </c>
    </row>
    <row r="30" spans="1:10" x14ac:dyDescent="0.25">
      <c r="A30" t="s">
        <v>11093</v>
      </c>
      <c r="B30">
        <v>2019</v>
      </c>
      <c r="C30" t="s">
        <v>28</v>
      </c>
      <c r="D30">
        <v>161</v>
      </c>
      <c r="E30" t="s">
        <v>11094</v>
      </c>
      <c r="F30">
        <v>21</v>
      </c>
      <c r="G30">
        <v>19.5</v>
      </c>
      <c r="H30">
        <v>0</v>
      </c>
      <c r="I30">
        <v>0</v>
      </c>
      <c r="J30">
        <f t="shared" si="0"/>
        <v>9</v>
      </c>
    </row>
    <row r="31" spans="1:10" x14ac:dyDescent="0.25">
      <c r="A31" t="s">
        <v>11093</v>
      </c>
      <c r="B31">
        <v>2019</v>
      </c>
      <c r="C31" t="s">
        <v>28</v>
      </c>
      <c r="D31">
        <v>161</v>
      </c>
      <c r="E31" t="s">
        <v>11094</v>
      </c>
      <c r="F31">
        <v>22.5</v>
      </c>
      <c r="G31">
        <v>19.5</v>
      </c>
      <c r="H31">
        <v>0</v>
      </c>
      <c r="I31">
        <v>0</v>
      </c>
      <c r="J31">
        <f t="shared" si="0"/>
        <v>10</v>
      </c>
    </row>
    <row r="32" spans="1:10" x14ac:dyDescent="0.25">
      <c r="A32" t="s">
        <v>11093</v>
      </c>
      <c r="B32">
        <v>2019</v>
      </c>
      <c r="C32" t="s">
        <v>28</v>
      </c>
      <c r="D32">
        <v>171</v>
      </c>
      <c r="E32" t="s">
        <v>11094</v>
      </c>
      <c r="F32">
        <v>21</v>
      </c>
      <c r="G32">
        <v>19.5</v>
      </c>
      <c r="H32">
        <v>0</v>
      </c>
      <c r="I32">
        <v>0</v>
      </c>
      <c r="J32">
        <f t="shared" si="0"/>
        <v>1</v>
      </c>
    </row>
    <row r="33" spans="1:10" x14ac:dyDescent="0.25">
      <c r="A33" t="s">
        <v>11093</v>
      </c>
      <c r="B33">
        <v>2019</v>
      </c>
      <c r="C33" t="s">
        <v>28</v>
      </c>
      <c r="D33">
        <v>171</v>
      </c>
      <c r="E33" t="s">
        <v>11094</v>
      </c>
      <c r="F33">
        <v>22.5</v>
      </c>
      <c r="G33">
        <v>12</v>
      </c>
      <c r="H33">
        <v>0</v>
      </c>
      <c r="I33">
        <v>0</v>
      </c>
      <c r="J33">
        <f t="shared" si="0"/>
        <v>2</v>
      </c>
    </row>
    <row r="34" spans="1:10" x14ac:dyDescent="0.25">
      <c r="A34" t="s">
        <v>11093</v>
      </c>
      <c r="B34">
        <v>2019</v>
      </c>
      <c r="C34" t="s">
        <v>28</v>
      </c>
      <c r="D34">
        <v>171</v>
      </c>
      <c r="E34" t="s">
        <v>11094</v>
      </c>
      <c r="F34">
        <v>18</v>
      </c>
      <c r="G34">
        <v>16.5</v>
      </c>
      <c r="H34">
        <v>0</v>
      </c>
      <c r="I34">
        <v>0</v>
      </c>
      <c r="J34">
        <f t="shared" si="0"/>
        <v>3</v>
      </c>
    </row>
    <row r="35" spans="1:10" x14ac:dyDescent="0.25">
      <c r="A35" t="s">
        <v>11093</v>
      </c>
      <c r="B35">
        <v>2019</v>
      </c>
      <c r="C35" t="s">
        <v>28</v>
      </c>
      <c r="D35">
        <v>171</v>
      </c>
      <c r="E35" t="s">
        <v>11094</v>
      </c>
      <c r="F35">
        <v>18</v>
      </c>
      <c r="G35">
        <v>18</v>
      </c>
      <c r="H35">
        <v>0</v>
      </c>
      <c r="I35">
        <v>0</v>
      </c>
      <c r="J35">
        <f t="shared" si="0"/>
        <v>4</v>
      </c>
    </row>
    <row r="36" spans="1:10" x14ac:dyDescent="0.25">
      <c r="A36" t="s">
        <v>11093</v>
      </c>
      <c r="B36">
        <v>2019</v>
      </c>
      <c r="C36" t="s">
        <v>28</v>
      </c>
      <c r="D36">
        <v>171</v>
      </c>
      <c r="E36" t="s">
        <v>11094</v>
      </c>
      <c r="F36">
        <v>19.5</v>
      </c>
      <c r="G36">
        <v>13.5</v>
      </c>
      <c r="H36">
        <v>0</v>
      </c>
      <c r="I36">
        <v>0</v>
      </c>
      <c r="J36">
        <f t="shared" si="0"/>
        <v>5</v>
      </c>
    </row>
    <row r="37" spans="1:10" x14ac:dyDescent="0.25">
      <c r="A37" t="s">
        <v>11093</v>
      </c>
      <c r="B37">
        <v>2019</v>
      </c>
      <c r="C37" t="s">
        <v>28</v>
      </c>
      <c r="D37">
        <v>171</v>
      </c>
      <c r="E37" t="s">
        <v>11094</v>
      </c>
      <c r="F37">
        <v>19.5</v>
      </c>
      <c r="G37">
        <v>16.5</v>
      </c>
      <c r="H37">
        <v>0</v>
      </c>
      <c r="I37">
        <v>0</v>
      </c>
      <c r="J37">
        <f t="shared" si="0"/>
        <v>6</v>
      </c>
    </row>
    <row r="38" spans="1:10" x14ac:dyDescent="0.25">
      <c r="A38" t="s">
        <v>11093</v>
      </c>
      <c r="B38">
        <v>2019</v>
      </c>
      <c r="C38" t="s">
        <v>28</v>
      </c>
      <c r="D38">
        <v>171</v>
      </c>
      <c r="E38" t="s">
        <v>11094</v>
      </c>
      <c r="F38">
        <v>21</v>
      </c>
      <c r="G38">
        <v>16.5</v>
      </c>
      <c r="H38">
        <v>0</v>
      </c>
      <c r="I38">
        <v>0</v>
      </c>
      <c r="J38">
        <f t="shared" si="0"/>
        <v>7</v>
      </c>
    </row>
    <row r="39" spans="1:10" x14ac:dyDescent="0.25">
      <c r="A39" t="s">
        <v>11093</v>
      </c>
      <c r="B39">
        <v>2019</v>
      </c>
      <c r="C39" t="s">
        <v>28</v>
      </c>
      <c r="D39">
        <v>171</v>
      </c>
      <c r="E39" t="s">
        <v>11094</v>
      </c>
      <c r="F39">
        <v>21</v>
      </c>
      <c r="G39">
        <v>12</v>
      </c>
      <c r="H39">
        <v>0</v>
      </c>
      <c r="I39">
        <v>0</v>
      </c>
      <c r="J39">
        <f t="shared" si="0"/>
        <v>8</v>
      </c>
    </row>
    <row r="40" spans="1:10" x14ac:dyDescent="0.25">
      <c r="A40" t="s">
        <v>11093</v>
      </c>
      <c r="B40">
        <v>2019</v>
      </c>
      <c r="C40" t="s">
        <v>28</v>
      </c>
      <c r="D40">
        <v>171</v>
      </c>
      <c r="E40" t="s">
        <v>11094</v>
      </c>
      <c r="F40">
        <v>16.5</v>
      </c>
      <c r="G40">
        <v>12</v>
      </c>
      <c r="H40">
        <v>0</v>
      </c>
      <c r="I40">
        <v>0</v>
      </c>
      <c r="J40">
        <f t="shared" si="0"/>
        <v>9</v>
      </c>
    </row>
    <row r="41" spans="1:10" x14ac:dyDescent="0.25">
      <c r="A41" t="s">
        <v>11093</v>
      </c>
      <c r="B41">
        <v>2019</v>
      </c>
      <c r="C41" t="s">
        <v>28</v>
      </c>
      <c r="D41">
        <v>171</v>
      </c>
      <c r="E41" t="s">
        <v>11094</v>
      </c>
      <c r="F41">
        <v>21</v>
      </c>
      <c r="G41">
        <v>12</v>
      </c>
      <c r="H41">
        <v>0</v>
      </c>
      <c r="I41">
        <v>0</v>
      </c>
      <c r="J41">
        <f t="shared" si="0"/>
        <v>10</v>
      </c>
    </row>
    <row r="42" spans="1:10" x14ac:dyDescent="0.25">
      <c r="A42" t="s">
        <v>11093</v>
      </c>
      <c r="B42">
        <v>2019</v>
      </c>
      <c r="C42" t="s">
        <v>28</v>
      </c>
      <c r="D42">
        <v>174</v>
      </c>
      <c r="E42" t="s">
        <v>11094</v>
      </c>
      <c r="F42">
        <v>21</v>
      </c>
      <c r="G42">
        <v>16.5</v>
      </c>
      <c r="H42">
        <v>0</v>
      </c>
      <c r="I42">
        <v>0</v>
      </c>
      <c r="J42">
        <f t="shared" si="0"/>
        <v>1</v>
      </c>
    </row>
    <row r="43" spans="1:10" x14ac:dyDescent="0.25">
      <c r="A43" t="s">
        <v>11093</v>
      </c>
      <c r="B43">
        <v>2019</v>
      </c>
      <c r="C43" t="s">
        <v>28</v>
      </c>
      <c r="D43">
        <v>174</v>
      </c>
      <c r="E43" t="s">
        <v>11094</v>
      </c>
      <c r="F43">
        <v>22.5</v>
      </c>
      <c r="G43">
        <v>19.5</v>
      </c>
      <c r="H43">
        <v>0</v>
      </c>
      <c r="I43">
        <v>0</v>
      </c>
      <c r="J43">
        <f t="shared" si="0"/>
        <v>2</v>
      </c>
    </row>
    <row r="44" spans="1:10" x14ac:dyDescent="0.25">
      <c r="A44" t="s">
        <v>11093</v>
      </c>
      <c r="B44">
        <v>2019</v>
      </c>
      <c r="C44" t="s">
        <v>28</v>
      </c>
      <c r="D44">
        <v>174</v>
      </c>
      <c r="E44" t="s">
        <v>11094</v>
      </c>
      <c r="F44">
        <v>22.5</v>
      </c>
      <c r="G44">
        <v>21</v>
      </c>
      <c r="H44">
        <v>0</v>
      </c>
      <c r="I44">
        <v>0</v>
      </c>
      <c r="J44">
        <f t="shared" si="0"/>
        <v>3</v>
      </c>
    </row>
    <row r="45" spans="1:10" x14ac:dyDescent="0.25">
      <c r="A45" t="s">
        <v>11093</v>
      </c>
      <c r="B45">
        <v>2019</v>
      </c>
      <c r="C45" t="s">
        <v>28</v>
      </c>
      <c r="D45">
        <v>174</v>
      </c>
      <c r="E45" t="s">
        <v>11094</v>
      </c>
      <c r="F45">
        <v>22.5</v>
      </c>
      <c r="G45">
        <v>19.5</v>
      </c>
      <c r="H45">
        <v>0</v>
      </c>
      <c r="I45">
        <v>0</v>
      </c>
      <c r="J45">
        <f t="shared" si="0"/>
        <v>4</v>
      </c>
    </row>
    <row r="46" spans="1:10" x14ac:dyDescent="0.25">
      <c r="A46" t="s">
        <v>11093</v>
      </c>
      <c r="B46">
        <v>2019</v>
      </c>
      <c r="C46" t="s">
        <v>28</v>
      </c>
      <c r="D46">
        <v>174</v>
      </c>
      <c r="E46" t="s">
        <v>11094</v>
      </c>
      <c r="F46">
        <v>24</v>
      </c>
      <c r="G46">
        <v>16.5</v>
      </c>
      <c r="H46">
        <v>0</v>
      </c>
      <c r="I46">
        <v>0</v>
      </c>
      <c r="J46">
        <f t="shared" si="0"/>
        <v>5</v>
      </c>
    </row>
    <row r="47" spans="1:10" x14ac:dyDescent="0.25">
      <c r="A47" t="s">
        <v>11093</v>
      </c>
      <c r="B47">
        <v>2019</v>
      </c>
      <c r="C47" t="s">
        <v>28</v>
      </c>
      <c r="D47">
        <v>174</v>
      </c>
      <c r="E47" t="s">
        <v>11094</v>
      </c>
      <c r="F47">
        <v>21</v>
      </c>
      <c r="G47">
        <v>16.5</v>
      </c>
      <c r="H47">
        <v>0</v>
      </c>
      <c r="I47">
        <v>0</v>
      </c>
      <c r="J47">
        <f t="shared" si="0"/>
        <v>6</v>
      </c>
    </row>
    <row r="48" spans="1:10" x14ac:dyDescent="0.25">
      <c r="A48" t="s">
        <v>11093</v>
      </c>
      <c r="B48">
        <v>2019</v>
      </c>
      <c r="C48" t="s">
        <v>28</v>
      </c>
      <c r="D48">
        <v>174</v>
      </c>
      <c r="E48" t="s">
        <v>11094</v>
      </c>
      <c r="F48">
        <v>24</v>
      </c>
      <c r="G48">
        <v>15</v>
      </c>
      <c r="H48">
        <v>0</v>
      </c>
      <c r="I48">
        <v>0</v>
      </c>
      <c r="J48">
        <f t="shared" si="0"/>
        <v>7</v>
      </c>
    </row>
    <row r="49" spans="1:10" x14ac:dyDescent="0.25">
      <c r="A49" t="s">
        <v>11093</v>
      </c>
      <c r="B49">
        <v>2019</v>
      </c>
      <c r="C49" t="s">
        <v>28</v>
      </c>
      <c r="D49">
        <v>174</v>
      </c>
      <c r="E49" t="s">
        <v>11094</v>
      </c>
      <c r="F49">
        <v>19.5</v>
      </c>
      <c r="G49">
        <v>18</v>
      </c>
      <c r="H49">
        <v>0</v>
      </c>
      <c r="I49">
        <v>0</v>
      </c>
      <c r="J49">
        <f t="shared" si="0"/>
        <v>8</v>
      </c>
    </row>
    <row r="50" spans="1:10" x14ac:dyDescent="0.25">
      <c r="A50" t="s">
        <v>11093</v>
      </c>
      <c r="B50">
        <v>2019</v>
      </c>
      <c r="C50" t="s">
        <v>28</v>
      </c>
      <c r="D50">
        <v>174</v>
      </c>
      <c r="E50" t="s">
        <v>11094</v>
      </c>
      <c r="F50">
        <v>22.5</v>
      </c>
      <c r="G50">
        <v>18</v>
      </c>
      <c r="H50">
        <v>0</v>
      </c>
      <c r="I50">
        <v>0</v>
      </c>
      <c r="J50">
        <f t="shared" si="0"/>
        <v>9</v>
      </c>
    </row>
    <row r="51" spans="1:10" x14ac:dyDescent="0.25">
      <c r="A51" t="s">
        <v>11093</v>
      </c>
      <c r="B51">
        <v>2019</v>
      </c>
      <c r="C51" t="s">
        <v>28</v>
      </c>
      <c r="D51">
        <v>174</v>
      </c>
      <c r="E51" t="s">
        <v>11094</v>
      </c>
      <c r="F51">
        <v>19.5</v>
      </c>
      <c r="G51">
        <v>18</v>
      </c>
      <c r="H51">
        <v>0</v>
      </c>
      <c r="I51">
        <v>0</v>
      </c>
      <c r="J51">
        <f t="shared" si="0"/>
        <v>10</v>
      </c>
    </row>
    <row r="52" spans="1:10" x14ac:dyDescent="0.25">
      <c r="A52" t="s">
        <v>11093</v>
      </c>
      <c r="B52">
        <v>2019</v>
      </c>
      <c r="C52" t="s">
        <v>28</v>
      </c>
      <c r="D52">
        <v>175</v>
      </c>
      <c r="E52" t="s">
        <v>11094</v>
      </c>
      <c r="F52">
        <v>16.5</v>
      </c>
      <c r="G52">
        <v>13.5</v>
      </c>
      <c r="H52">
        <v>0</v>
      </c>
      <c r="I52">
        <v>0</v>
      </c>
      <c r="J52">
        <f t="shared" si="0"/>
        <v>1</v>
      </c>
    </row>
    <row r="53" spans="1:10" x14ac:dyDescent="0.25">
      <c r="A53" t="s">
        <v>11093</v>
      </c>
      <c r="B53">
        <v>2019</v>
      </c>
      <c r="C53" t="s">
        <v>28</v>
      </c>
      <c r="D53">
        <v>175</v>
      </c>
      <c r="E53" t="s">
        <v>11094</v>
      </c>
      <c r="F53">
        <v>21</v>
      </c>
      <c r="G53">
        <v>15</v>
      </c>
      <c r="H53">
        <v>0</v>
      </c>
      <c r="I53">
        <v>0</v>
      </c>
      <c r="J53">
        <f t="shared" si="0"/>
        <v>2</v>
      </c>
    </row>
    <row r="54" spans="1:10" x14ac:dyDescent="0.25">
      <c r="A54" t="s">
        <v>11093</v>
      </c>
      <c r="B54">
        <v>2019</v>
      </c>
      <c r="C54" t="s">
        <v>28</v>
      </c>
      <c r="D54">
        <v>175</v>
      </c>
      <c r="E54" t="s">
        <v>11094</v>
      </c>
      <c r="F54">
        <v>21</v>
      </c>
      <c r="G54">
        <v>19.5</v>
      </c>
      <c r="H54">
        <v>0</v>
      </c>
      <c r="I54">
        <v>0</v>
      </c>
      <c r="J54">
        <f t="shared" si="0"/>
        <v>3</v>
      </c>
    </row>
    <row r="55" spans="1:10" x14ac:dyDescent="0.25">
      <c r="A55" t="s">
        <v>11093</v>
      </c>
      <c r="B55">
        <v>2019</v>
      </c>
      <c r="C55" t="s">
        <v>28</v>
      </c>
      <c r="D55">
        <v>175</v>
      </c>
      <c r="E55" t="s">
        <v>11094</v>
      </c>
      <c r="F55">
        <v>21</v>
      </c>
      <c r="G55">
        <v>18</v>
      </c>
      <c r="H55">
        <v>0</v>
      </c>
      <c r="I55">
        <v>0</v>
      </c>
      <c r="J55">
        <f t="shared" si="0"/>
        <v>4</v>
      </c>
    </row>
    <row r="56" spans="1:10" x14ac:dyDescent="0.25">
      <c r="A56" t="s">
        <v>11093</v>
      </c>
      <c r="B56">
        <v>2019</v>
      </c>
      <c r="C56" t="s">
        <v>28</v>
      </c>
      <c r="D56">
        <v>175</v>
      </c>
      <c r="E56" t="s">
        <v>11094</v>
      </c>
      <c r="F56">
        <v>18</v>
      </c>
      <c r="G56">
        <v>13.5</v>
      </c>
      <c r="H56">
        <v>0</v>
      </c>
      <c r="I56">
        <v>0</v>
      </c>
      <c r="J56">
        <f t="shared" si="0"/>
        <v>5</v>
      </c>
    </row>
    <row r="57" spans="1:10" x14ac:dyDescent="0.25">
      <c r="A57" t="s">
        <v>11093</v>
      </c>
      <c r="B57">
        <v>2019</v>
      </c>
      <c r="C57" t="s">
        <v>28</v>
      </c>
      <c r="D57">
        <v>175</v>
      </c>
      <c r="E57" t="s">
        <v>11094</v>
      </c>
      <c r="F57">
        <v>18</v>
      </c>
      <c r="G57">
        <v>15</v>
      </c>
      <c r="H57">
        <v>0</v>
      </c>
      <c r="I57">
        <v>0</v>
      </c>
      <c r="J57">
        <f t="shared" si="0"/>
        <v>6</v>
      </c>
    </row>
    <row r="58" spans="1:10" x14ac:dyDescent="0.25">
      <c r="A58" t="s">
        <v>11093</v>
      </c>
      <c r="B58">
        <v>2019</v>
      </c>
      <c r="C58" t="s">
        <v>28</v>
      </c>
      <c r="D58">
        <v>175</v>
      </c>
      <c r="E58" t="s">
        <v>11094</v>
      </c>
      <c r="F58">
        <v>19.5</v>
      </c>
      <c r="G58">
        <v>15</v>
      </c>
      <c r="H58">
        <v>0</v>
      </c>
      <c r="I58">
        <v>0</v>
      </c>
      <c r="J58">
        <f t="shared" si="0"/>
        <v>7</v>
      </c>
    </row>
    <row r="59" spans="1:10" x14ac:dyDescent="0.25">
      <c r="A59" t="s">
        <v>11093</v>
      </c>
      <c r="B59">
        <v>2019</v>
      </c>
      <c r="C59" t="s">
        <v>28</v>
      </c>
      <c r="D59">
        <v>175</v>
      </c>
      <c r="E59" t="s">
        <v>11094</v>
      </c>
      <c r="F59">
        <v>18</v>
      </c>
      <c r="G59">
        <v>18</v>
      </c>
      <c r="H59">
        <v>0</v>
      </c>
      <c r="I59">
        <v>0</v>
      </c>
      <c r="J59">
        <f t="shared" si="0"/>
        <v>8</v>
      </c>
    </row>
    <row r="60" spans="1:10" x14ac:dyDescent="0.25">
      <c r="A60" t="s">
        <v>11093</v>
      </c>
      <c r="B60">
        <v>2019</v>
      </c>
      <c r="C60" t="s">
        <v>28</v>
      </c>
      <c r="D60">
        <v>175</v>
      </c>
      <c r="E60" t="s">
        <v>11094</v>
      </c>
      <c r="F60">
        <v>18</v>
      </c>
      <c r="G60">
        <v>18</v>
      </c>
      <c r="H60">
        <v>0</v>
      </c>
      <c r="I60">
        <v>0</v>
      </c>
      <c r="J60">
        <f t="shared" si="0"/>
        <v>9</v>
      </c>
    </row>
    <row r="61" spans="1:10" x14ac:dyDescent="0.25">
      <c r="A61" t="s">
        <v>11093</v>
      </c>
      <c r="B61">
        <v>2019</v>
      </c>
      <c r="C61" t="s">
        <v>28</v>
      </c>
      <c r="D61">
        <v>175</v>
      </c>
      <c r="E61" t="s">
        <v>11094</v>
      </c>
      <c r="F61">
        <v>18</v>
      </c>
      <c r="G61">
        <v>18</v>
      </c>
      <c r="H61">
        <v>0</v>
      </c>
      <c r="I61">
        <v>0</v>
      </c>
      <c r="J61">
        <f t="shared" si="0"/>
        <v>10</v>
      </c>
    </row>
    <row r="62" spans="1:10" x14ac:dyDescent="0.25">
      <c r="A62" t="s">
        <v>11093</v>
      </c>
      <c r="B62">
        <v>2019</v>
      </c>
      <c r="C62" t="s">
        <v>28</v>
      </c>
      <c r="D62">
        <v>178</v>
      </c>
      <c r="E62" t="s">
        <v>11094</v>
      </c>
      <c r="F62">
        <v>19.5</v>
      </c>
      <c r="G62">
        <v>16.5</v>
      </c>
      <c r="H62">
        <v>0</v>
      </c>
      <c r="I62">
        <v>0</v>
      </c>
      <c r="J62">
        <f t="shared" si="0"/>
        <v>1</v>
      </c>
    </row>
    <row r="63" spans="1:10" x14ac:dyDescent="0.25">
      <c r="A63" t="s">
        <v>11093</v>
      </c>
      <c r="B63">
        <v>2019</v>
      </c>
      <c r="C63" t="s">
        <v>28</v>
      </c>
      <c r="D63">
        <v>178</v>
      </c>
      <c r="E63" t="s">
        <v>11094</v>
      </c>
      <c r="F63">
        <v>19.5</v>
      </c>
      <c r="G63">
        <v>18</v>
      </c>
      <c r="H63">
        <v>0</v>
      </c>
      <c r="I63">
        <v>0</v>
      </c>
      <c r="J63">
        <f t="shared" si="0"/>
        <v>2</v>
      </c>
    </row>
    <row r="64" spans="1:10" x14ac:dyDescent="0.25">
      <c r="A64" t="s">
        <v>11093</v>
      </c>
      <c r="B64">
        <v>2019</v>
      </c>
      <c r="C64" t="s">
        <v>28</v>
      </c>
      <c r="D64">
        <v>178</v>
      </c>
      <c r="E64" t="s">
        <v>11094</v>
      </c>
      <c r="F64">
        <v>19.5</v>
      </c>
      <c r="G64">
        <v>16.5</v>
      </c>
      <c r="H64">
        <v>0</v>
      </c>
      <c r="I64">
        <v>0</v>
      </c>
      <c r="J64">
        <f t="shared" si="0"/>
        <v>3</v>
      </c>
    </row>
    <row r="65" spans="1:10" x14ac:dyDescent="0.25">
      <c r="A65" t="s">
        <v>11093</v>
      </c>
      <c r="B65">
        <v>2019</v>
      </c>
      <c r="C65" t="s">
        <v>28</v>
      </c>
      <c r="D65">
        <v>178</v>
      </c>
      <c r="E65" t="s">
        <v>11094</v>
      </c>
      <c r="F65">
        <v>28.5</v>
      </c>
      <c r="G65">
        <v>25.5</v>
      </c>
      <c r="H65">
        <v>0</v>
      </c>
      <c r="I65">
        <v>0</v>
      </c>
      <c r="J65">
        <f t="shared" si="0"/>
        <v>4</v>
      </c>
    </row>
    <row r="66" spans="1:10" x14ac:dyDescent="0.25">
      <c r="A66" t="s">
        <v>11093</v>
      </c>
      <c r="B66">
        <v>2019</v>
      </c>
      <c r="C66" t="s">
        <v>28</v>
      </c>
      <c r="D66">
        <v>178</v>
      </c>
      <c r="E66" t="s">
        <v>11094</v>
      </c>
      <c r="F66">
        <v>15</v>
      </c>
      <c r="G66">
        <v>13.5</v>
      </c>
      <c r="H66">
        <v>0</v>
      </c>
      <c r="I66">
        <v>0</v>
      </c>
      <c r="J66">
        <f t="shared" si="0"/>
        <v>5</v>
      </c>
    </row>
    <row r="67" spans="1:10" x14ac:dyDescent="0.25">
      <c r="A67" t="s">
        <v>11093</v>
      </c>
      <c r="B67">
        <v>2019</v>
      </c>
      <c r="C67" t="s">
        <v>28</v>
      </c>
      <c r="D67">
        <v>178</v>
      </c>
      <c r="E67" t="s">
        <v>11094</v>
      </c>
      <c r="F67">
        <v>18</v>
      </c>
      <c r="G67">
        <v>16.5</v>
      </c>
      <c r="H67">
        <v>0</v>
      </c>
      <c r="I67">
        <v>0</v>
      </c>
      <c r="J67">
        <f t="shared" si="0"/>
        <v>6</v>
      </c>
    </row>
    <row r="68" spans="1:10" x14ac:dyDescent="0.25">
      <c r="A68" t="s">
        <v>11093</v>
      </c>
      <c r="B68">
        <v>2019</v>
      </c>
      <c r="C68" t="s">
        <v>28</v>
      </c>
      <c r="D68">
        <v>178</v>
      </c>
      <c r="E68" t="s">
        <v>11094</v>
      </c>
      <c r="F68">
        <v>18</v>
      </c>
      <c r="G68">
        <v>16.5</v>
      </c>
      <c r="H68">
        <v>0</v>
      </c>
      <c r="I68">
        <v>0</v>
      </c>
      <c r="J68">
        <f t="shared" si="0"/>
        <v>7</v>
      </c>
    </row>
    <row r="69" spans="1:10" x14ac:dyDescent="0.25">
      <c r="A69" t="s">
        <v>11093</v>
      </c>
      <c r="B69">
        <v>2019</v>
      </c>
      <c r="C69" t="s">
        <v>28</v>
      </c>
      <c r="D69">
        <v>178</v>
      </c>
      <c r="E69" t="s">
        <v>11094</v>
      </c>
      <c r="F69">
        <v>18</v>
      </c>
      <c r="G69">
        <v>16.5</v>
      </c>
      <c r="H69">
        <v>0</v>
      </c>
      <c r="I69">
        <v>0</v>
      </c>
      <c r="J69">
        <f t="shared" si="0"/>
        <v>8</v>
      </c>
    </row>
    <row r="70" spans="1:10" x14ac:dyDescent="0.25">
      <c r="A70" t="s">
        <v>11093</v>
      </c>
      <c r="B70">
        <v>2019</v>
      </c>
      <c r="C70" t="s">
        <v>28</v>
      </c>
      <c r="D70">
        <v>178</v>
      </c>
      <c r="E70" t="s">
        <v>11094</v>
      </c>
      <c r="F70">
        <v>18</v>
      </c>
      <c r="G70">
        <v>16.5</v>
      </c>
      <c r="H70">
        <v>0</v>
      </c>
      <c r="I70">
        <v>0</v>
      </c>
      <c r="J70">
        <f t="shared" si="0"/>
        <v>9</v>
      </c>
    </row>
    <row r="71" spans="1:10" x14ac:dyDescent="0.25">
      <c r="A71" t="s">
        <v>11093</v>
      </c>
      <c r="B71">
        <v>2019</v>
      </c>
      <c r="C71" t="s">
        <v>28</v>
      </c>
      <c r="D71">
        <v>178</v>
      </c>
      <c r="E71" t="s">
        <v>11094</v>
      </c>
      <c r="F71">
        <v>18</v>
      </c>
      <c r="G71">
        <v>13.5</v>
      </c>
      <c r="H71">
        <v>0</v>
      </c>
      <c r="I71">
        <v>0</v>
      </c>
      <c r="J71">
        <f t="shared" si="0"/>
        <v>10</v>
      </c>
    </row>
    <row r="72" spans="1:10" x14ac:dyDescent="0.25">
      <c r="A72" t="s">
        <v>11093</v>
      </c>
      <c r="B72">
        <v>2019</v>
      </c>
      <c r="C72" t="s">
        <v>28</v>
      </c>
      <c r="D72">
        <v>185</v>
      </c>
      <c r="E72" t="s">
        <v>11094</v>
      </c>
      <c r="F72">
        <v>18</v>
      </c>
      <c r="G72">
        <v>18</v>
      </c>
      <c r="H72">
        <v>0</v>
      </c>
      <c r="I72">
        <v>0</v>
      </c>
      <c r="J72">
        <f t="shared" si="0"/>
        <v>1</v>
      </c>
    </row>
    <row r="73" spans="1:10" x14ac:dyDescent="0.25">
      <c r="A73" t="s">
        <v>11093</v>
      </c>
      <c r="B73">
        <v>2019</v>
      </c>
      <c r="C73" t="s">
        <v>28</v>
      </c>
      <c r="D73">
        <v>185</v>
      </c>
      <c r="E73" t="s">
        <v>11094</v>
      </c>
      <c r="F73">
        <v>21</v>
      </c>
      <c r="G73">
        <v>16.5</v>
      </c>
      <c r="H73">
        <v>0</v>
      </c>
      <c r="I73">
        <v>0</v>
      </c>
      <c r="J73">
        <f t="shared" si="0"/>
        <v>2</v>
      </c>
    </row>
    <row r="74" spans="1:10" x14ac:dyDescent="0.25">
      <c r="A74" t="s">
        <v>11093</v>
      </c>
      <c r="B74">
        <v>2019</v>
      </c>
      <c r="C74" t="s">
        <v>28</v>
      </c>
      <c r="D74">
        <v>185</v>
      </c>
      <c r="E74" t="s">
        <v>11094</v>
      </c>
      <c r="F74">
        <v>19.5</v>
      </c>
      <c r="G74">
        <v>18</v>
      </c>
      <c r="H74">
        <v>0</v>
      </c>
      <c r="I74">
        <v>0</v>
      </c>
      <c r="J74">
        <f t="shared" si="0"/>
        <v>3</v>
      </c>
    </row>
    <row r="75" spans="1:10" x14ac:dyDescent="0.25">
      <c r="A75" t="s">
        <v>11093</v>
      </c>
      <c r="B75">
        <v>2019</v>
      </c>
      <c r="C75" t="s">
        <v>28</v>
      </c>
      <c r="D75">
        <v>185</v>
      </c>
      <c r="E75" t="s">
        <v>11094</v>
      </c>
      <c r="F75">
        <v>18</v>
      </c>
      <c r="G75">
        <v>18</v>
      </c>
      <c r="H75">
        <v>0</v>
      </c>
      <c r="I75">
        <v>0</v>
      </c>
      <c r="J75">
        <f t="shared" si="0"/>
        <v>4</v>
      </c>
    </row>
    <row r="76" spans="1:10" x14ac:dyDescent="0.25">
      <c r="A76" t="s">
        <v>11093</v>
      </c>
      <c r="B76">
        <v>2019</v>
      </c>
      <c r="C76" t="s">
        <v>28</v>
      </c>
      <c r="D76">
        <v>185</v>
      </c>
      <c r="E76" t="s">
        <v>11094</v>
      </c>
      <c r="F76">
        <v>22.5</v>
      </c>
      <c r="G76">
        <v>16.5</v>
      </c>
      <c r="H76">
        <v>0</v>
      </c>
      <c r="I76">
        <v>0</v>
      </c>
      <c r="J76">
        <f t="shared" ref="J76:J139" si="1">IF(D76=D75,J75+1,1)</f>
        <v>5</v>
      </c>
    </row>
    <row r="77" spans="1:10" x14ac:dyDescent="0.25">
      <c r="A77" t="s">
        <v>11093</v>
      </c>
      <c r="B77">
        <v>2019</v>
      </c>
      <c r="C77" t="s">
        <v>28</v>
      </c>
      <c r="D77">
        <v>185</v>
      </c>
      <c r="E77" t="s">
        <v>11094</v>
      </c>
      <c r="F77">
        <v>19.5</v>
      </c>
      <c r="G77">
        <v>18</v>
      </c>
      <c r="H77">
        <v>0</v>
      </c>
      <c r="I77">
        <v>0</v>
      </c>
      <c r="J77">
        <f t="shared" si="1"/>
        <v>6</v>
      </c>
    </row>
    <row r="78" spans="1:10" x14ac:dyDescent="0.25">
      <c r="A78" t="s">
        <v>11093</v>
      </c>
      <c r="B78">
        <v>2019</v>
      </c>
      <c r="C78" t="s">
        <v>28</v>
      </c>
      <c r="D78">
        <v>185</v>
      </c>
      <c r="E78" t="s">
        <v>11094</v>
      </c>
      <c r="F78">
        <v>21</v>
      </c>
      <c r="G78">
        <v>19.5</v>
      </c>
      <c r="H78">
        <v>0</v>
      </c>
      <c r="I78">
        <v>0</v>
      </c>
      <c r="J78">
        <f t="shared" si="1"/>
        <v>7</v>
      </c>
    </row>
    <row r="79" spans="1:10" x14ac:dyDescent="0.25">
      <c r="A79" t="s">
        <v>11093</v>
      </c>
      <c r="B79">
        <v>2019</v>
      </c>
      <c r="C79" t="s">
        <v>28</v>
      </c>
      <c r="D79">
        <v>185</v>
      </c>
      <c r="E79" t="s">
        <v>11094</v>
      </c>
      <c r="F79">
        <v>19.5</v>
      </c>
      <c r="G79">
        <v>13.5</v>
      </c>
      <c r="H79">
        <v>0</v>
      </c>
      <c r="I79">
        <v>0</v>
      </c>
      <c r="J79">
        <f t="shared" si="1"/>
        <v>8</v>
      </c>
    </row>
    <row r="80" spans="1:10" x14ac:dyDescent="0.25">
      <c r="A80" t="s">
        <v>11093</v>
      </c>
      <c r="B80">
        <v>2019</v>
      </c>
      <c r="C80" t="s">
        <v>28</v>
      </c>
      <c r="D80">
        <v>185</v>
      </c>
      <c r="E80" t="s">
        <v>11094</v>
      </c>
      <c r="F80">
        <v>19.5</v>
      </c>
      <c r="G80">
        <v>16.5</v>
      </c>
      <c r="H80">
        <v>0</v>
      </c>
      <c r="I80">
        <v>0</v>
      </c>
      <c r="J80">
        <f t="shared" si="1"/>
        <v>9</v>
      </c>
    </row>
    <row r="81" spans="1:10" x14ac:dyDescent="0.25">
      <c r="A81" t="s">
        <v>11093</v>
      </c>
      <c r="B81">
        <v>2019</v>
      </c>
      <c r="C81" t="s">
        <v>28</v>
      </c>
      <c r="D81">
        <v>185</v>
      </c>
      <c r="E81" t="s">
        <v>11094</v>
      </c>
      <c r="F81">
        <v>21</v>
      </c>
      <c r="G81">
        <v>15</v>
      </c>
      <c r="H81">
        <v>0</v>
      </c>
      <c r="I81">
        <v>0</v>
      </c>
      <c r="J81">
        <f t="shared" si="1"/>
        <v>10</v>
      </c>
    </row>
    <row r="82" spans="1:10" x14ac:dyDescent="0.25">
      <c r="A82" t="s">
        <v>11093</v>
      </c>
      <c r="B82">
        <v>2019</v>
      </c>
      <c r="C82" t="s">
        <v>28</v>
      </c>
      <c r="D82">
        <v>190</v>
      </c>
      <c r="E82" t="s">
        <v>11094</v>
      </c>
      <c r="F82">
        <v>18</v>
      </c>
      <c r="G82">
        <v>18</v>
      </c>
      <c r="H82">
        <v>0</v>
      </c>
      <c r="I82">
        <v>0</v>
      </c>
      <c r="J82">
        <f t="shared" si="1"/>
        <v>1</v>
      </c>
    </row>
    <row r="83" spans="1:10" x14ac:dyDescent="0.25">
      <c r="A83" t="s">
        <v>11093</v>
      </c>
      <c r="B83">
        <v>2019</v>
      </c>
      <c r="C83" t="s">
        <v>28</v>
      </c>
      <c r="D83">
        <v>190</v>
      </c>
      <c r="E83" t="s">
        <v>11094</v>
      </c>
      <c r="F83">
        <v>18</v>
      </c>
      <c r="G83">
        <v>16.5</v>
      </c>
      <c r="H83">
        <v>0</v>
      </c>
      <c r="I83">
        <v>0</v>
      </c>
      <c r="J83">
        <f t="shared" si="1"/>
        <v>2</v>
      </c>
    </row>
    <row r="84" spans="1:10" x14ac:dyDescent="0.25">
      <c r="A84" t="s">
        <v>11093</v>
      </c>
      <c r="B84">
        <v>2019</v>
      </c>
      <c r="C84" t="s">
        <v>28</v>
      </c>
      <c r="D84">
        <v>190</v>
      </c>
      <c r="E84" t="s">
        <v>11094</v>
      </c>
      <c r="F84">
        <v>22.5</v>
      </c>
      <c r="G84">
        <v>21</v>
      </c>
      <c r="H84">
        <v>0</v>
      </c>
      <c r="I84">
        <v>0</v>
      </c>
      <c r="J84">
        <f t="shared" si="1"/>
        <v>3</v>
      </c>
    </row>
    <row r="85" spans="1:10" x14ac:dyDescent="0.25">
      <c r="A85" t="s">
        <v>11093</v>
      </c>
      <c r="B85">
        <v>2019</v>
      </c>
      <c r="C85" t="s">
        <v>28</v>
      </c>
      <c r="D85">
        <v>190</v>
      </c>
      <c r="E85" t="s">
        <v>11094</v>
      </c>
      <c r="F85">
        <v>16.5</v>
      </c>
      <c r="G85">
        <v>15</v>
      </c>
      <c r="H85">
        <v>0</v>
      </c>
      <c r="I85">
        <v>0</v>
      </c>
      <c r="J85">
        <f t="shared" si="1"/>
        <v>4</v>
      </c>
    </row>
    <row r="86" spans="1:10" x14ac:dyDescent="0.25">
      <c r="A86" t="s">
        <v>11093</v>
      </c>
      <c r="B86">
        <v>2019</v>
      </c>
      <c r="C86" t="s">
        <v>28</v>
      </c>
      <c r="D86">
        <v>190</v>
      </c>
      <c r="E86" t="s">
        <v>11094</v>
      </c>
      <c r="F86">
        <v>19.5</v>
      </c>
      <c r="G86">
        <v>12</v>
      </c>
      <c r="H86">
        <v>0</v>
      </c>
      <c r="I86">
        <v>0</v>
      </c>
      <c r="J86">
        <f t="shared" si="1"/>
        <v>5</v>
      </c>
    </row>
    <row r="87" spans="1:10" x14ac:dyDescent="0.25">
      <c r="A87" t="s">
        <v>11093</v>
      </c>
      <c r="B87">
        <v>2019</v>
      </c>
      <c r="C87" t="s">
        <v>28</v>
      </c>
      <c r="D87">
        <v>190</v>
      </c>
      <c r="E87" t="s">
        <v>11094</v>
      </c>
      <c r="F87">
        <v>19.5</v>
      </c>
      <c r="G87">
        <v>19.5</v>
      </c>
      <c r="H87">
        <v>0</v>
      </c>
      <c r="I87">
        <v>0</v>
      </c>
      <c r="J87">
        <f t="shared" si="1"/>
        <v>6</v>
      </c>
    </row>
    <row r="88" spans="1:10" x14ac:dyDescent="0.25">
      <c r="A88" t="s">
        <v>11093</v>
      </c>
      <c r="B88">
        <v>2019</v>
      </c>
      <c r="C88" t="s">
        <v>28</v>
      </c>
      <c r="D88">
        <v>190</v>
      </c>
      <c r="E88" t="s">
        <v>11094</v>
      </c>
      <c r="F88">
        <v>19.5</v>
      </c>
      <c r="G88">
        <v>15</v>
      </c>
      <c r="H88">
        <v>0</v>
      </c>
      <c r="I88">
        <v>0</v>
      </c>
      <c r="J88">
        <f t="shared" si="1"/>
        <v>7</v>
      </c>
    </row>
    <row r="89" spans="1:10" x14ac:dyDescent="0.25">
      <c r="A89" t="s">
        <v>11093</v>
      </c>
      <c r="B89">
        <v>2019</v>
      </c>
      <c r="C89" t="s">
        <v>28</v>
      </c>
      <c r="D89">
        <v>190</v>
      </c>
      <c r="E89" t="s">
        <v>11094</v>
      </c>
      <c r="F89">
        <v>19.5</v>
      </c>
      <c r="G89">
        <v>19.5</v>
      </c>
      <c r="H89">
        <v>0</v>
      </c>
      <c r="I89">
        <v>0</v>
      </c>
      <c r="J89">
        <f t="shared" si="1"/>
        <v>8</v>
      </c>
    </row>
    <row r="90" spans="1:10" x14ac:dyDescent="0.25">
      <c r="A90" t="s">
        <v>11093</v>
      </c>
      <c r="B90">
        <v>2019</v>
      </c>
      <c r="C90" t="s">
        <v>28</v>
      </c>
      <c r="D90">
        <v>190</v>
      </c>
      <c r="E90" t="s">
        <v>11094</v>
      </c>
      <c r="F90">
        <v>21</v>
      </c>
      <c r="G90">
        <v>18</v>
      </c>
      <c r="H90">
        <v>0</v>
      </c>
      <c r="I90">
        <v>0</v>
      </c>
      <c r="J90">
        <f t="shared" si="1"/>
        <v>9</v>
      </c>
    </row>
    <row r="91" spans="1:10" x14ac:dyDescent="0.25">
      <c r="A91" t="s">
        <v>11093</v>
      </c>
      <c r="B91">
        <v>2019</v>
      </c>
      <c r="C91" t="s">
        <v>28</v>
      </c>
      <c r="D91">
        <v>190</v>
      </c>
      <c r="E91" t="s">
        <v>11094</v>
      </c>
      <c r="F91">
        <v>21</v>
      </c>
      <c r="G91">
        <v>15</v>
      </c>
      <c r="H91">
        <v>0</v>
      </c>
      <c r="I91">
        <v>0</v>
      </c>
      <c r="J91">
        <f t="shared" si="1"/>
        <v>10</v>
      </c>
    </row>
    <row r="92" spans="1:10" x14ac:dyDescent="0.25">
      <c r="A92" t="s">
        <v>11093</v>
      </c>
      <c r="B92">
        <v>2019</v>
      </c>
      <c r="C92" t="s">
        <v>28</v>
      </c>
      <c r="D92">
        <v>193</v>
      </c>
      <c r="E92" t="s">
        <v>11094</v>
      </c>
      <c r="F92">
        <v>18</v>
      </c>
      <c r="G92">
        <v>16.5</v>
      </c>
      <c r="H92">
        <v>0</v>
      </c>
      <c r="I92">
        <v>0</v>
      </c>
      <c r="J92">
        <f t="shared" si="1"/>
        <v>1</v>
      </c>
    </row>
    <row r="93" spans="1:10" x14ac:dyDescent="0.25">
      <c r="A93" t="s">
        <v>11093</v>
      </c>
      <c r="B93">
        <v>2019</v>
      </c>
      <c r="C93" t="s">
        <v>28</v>
      </c>
      <c r="D93">
        <v>193</v>
      </c>
      <c r="E93" t="s">
        <v>11094</v>
      </c>
      <c r="F93">
        <v>15</v>
      </c>
      <c r="G93">
        <v>15</v>
      </c>
      <c r="H93">
        <v>0</v>
      </c>
      <c r="I93">
        <v>0</v>
      </c>
      <c r="J93">
        <f t="shared" si="1"/>
        <v>2</v>
      </c>
    </row>
    <row r="94" spans="1:10" x14ac:dyDescent="0.25">
      <c r="A94" t="s">
        <v>11093</v>
      </c>
      <c r="B94">
        <v>2019</v>
      </c>
      <c r="C94" t="s">
        <v>28</v>
      </c>
      <c r="D94">
        <v>193</v>
      </c>
      <c r="E94" t="s">
        <v>11094</v>
      </c>
      <c r="F94">
        <v>15</v>
      </c>
      <c r="G94">
        <v>13.5</v>
      </c>
      <c r="H94">
        <v>0</v>
      </c>
      <c r="I94">
        <v>0</v>
      </c>
      <c r="J94">
        <f t="shared" si="1"/>
        <v>3</v>
      </c>
    </row>
    <row r="95" spans="1:10" x14ac:dyDescent="0.25">
      <c r="A95" t="s">
        <v>11093</v>
      </c>
      <c r="B95">
        <v>2019</v>
      </c>
      <c r="C95" t="s">
        <v>28</v>
      </c>
      <c r="D95">
        <v>193</v>
      </c>
      <c r="E95" t="s">
        <v>11094</v>
      </c>
      <c r="F95">
        <v>16.5</v>
      </c>
      <c r="G95">
        <v>15</v>
      </c>
      <c r="H95">
        <v>0</v>
      </c>
      <c r="I95">
        <v>0</v>
      </c>
      <c r="J95">
        <f t="shared" si="1"/>
        <v>4</v>
      </c>
    </row>
    <row r="96" spans="1:10" x14ac:dyDescent="0.25">
      <c r="A96" t="s">
        <v>11093</v>
      </c>
      <c r="B96">
        <v>2019</v>
      </c>
      <c r="C96" t="s">
        <v>28</v>
      </c>
      <c r="D96">
        <v>193</v>
      </c>
      <c r="E96" t="s">
        <v>11094</v>
      </c>
      <c r="F96">
        <v>15</v>
      </c>
      <c r="G96">
        <v>15</v>
      </c>
      <c r="H96">
        <v>0</v>
      </c>
      <c r="I96">
        <v>0</v>
      </c>
      <c r="J96">
        <f t="shared" si="1"/>
        <v>5</v>
      </c>
    </row>
    <row r="97" spans="1:10" x14ac:dyDescent="0.25">
      <c r="A97" t="s">
        <v>11093</v>
      </c>
      <c r="B97">
        <v>2019</v>
      </c>
      <c r="C97" t="s">
        <v>28</v>
      </c>
      <c r="D97">
        <v>193</v>
      </c>
      <c r="E97" t="s">
        <v>11094</v>
      </c>
      <c r="F97">
        <v>13.5</v>
      </c>
      <c r="G97">
        <v>12</v>
      </c>
      <c r="H97">
        <v>0</v>
      </c>
      <c r="I97">
        <v>0</v>
      </c>
      <c r="J97">
        <f t="shared" si="1"/>
        <v>6</v>
      </c>
    </row>
    <row r="98" spans="1:10" x14ac:dyDescent="0.25">
      <c r="A98" t="s">
        <v>11093</v>
      </c>
      <c r="B98">
        <v>2019</v>
      </c>
      <c r="C98" t="s">
        <v>28</v>
      </c>
      <c r="D98">
        <v>193</v>
      </c>
      <c r="E98" t="s">
        <v>11094</v>
      </c>
      <c r="F98">
        <v>16.5</v>
      </c>
      <c r="G98">
        <v>15</v>
      </c>
      <c r="H98">
        <v>0</v>
      </c>
      <c r="I98">
        <v>0</v>
      </c>
      <c r="J98">
        <f t="shared" si="1"/>
        <v>7</v>
      </c>
    </row>
    <row r="99" spans="1:10" x14ac:dyDescent="0.25">
      <c r="A99" t="s">
        <v>11093</v>
      </c>
      <c r="B99">
        <v>2019</v>
      </c>
      <c r="C99" t="s">
        <v>28</v>
      </c>
      <c r="D99">
        <v>193</v>
      </c>
      <c r="E99" t="s">
        <v>11094</v>
      </c>
      <c r="F99">
        <v>18</v>
      </c>
      <c r="G99">
        <v>16.5</v>
      </c>
      <c r="H99">
        <v>0</v>
      </c>
      <c r="I99">
        <v>0</v>
      </c>
      <c r="J99">
        <f t="shared" si="1"/>
        <v>8</v>
      </c>
    </row>
    <row r="100" spans="1:10" x14ac:dyDescent="0.25">
      <c r="A100" t="s">
        <v>11093</v>
      </c>
      <c r="B100">
        <v>2019</v>
      </c>
      <c r="C100" t="s">
        <v>28</v>
      </c>
      <c r="D100">
        <v>193</v>
      </c>
      <c r="E100" t="s">
        <v>11094</v>
      </c>
      <c r="F100">
        <v>16.5</v>
      </c>
      <c r="G100">
        <v>15</v>
      </c>
      <c r="H100">
        <v>0</v>
      </c>
      <c r="I100">
        <v>0</v>
      </c>
      <c r="J100">
        <f t="shared" si="1"/>
        <v>9</v>
      </c>
    </row>
    <row r="101" spans="1:10" x14ac:dyDescent="0.25">
      <c r="A101" t="s">
        <v>11093</v>
      </c>
      <c r="B101">
        <v>2019</v>
      </c>
      <c r="C101" t="s">
        <v>28</v>
      </c>
      <c r="D101">
        <v>193</v>
      </c>
      <c r="E101" t="s">
        <v>11094</v>
      </c>
      <c r="F101">
        <v>16.5</v>
      </c>
      <c r="G101">
        <v>12</v>
      </c>
      <c r="H101">
        <v>0</v>
      </c>
      <c r="I101">
        <v>0</v>
      </c>
      <c r="J101">
        <f t="shared" si="1"/>
        <v>10</v>
      </c>
    </row>
    <row r="102" spans="1:10" x14ac:dyDescent="0.25">
      <c r="A102" t="s">
        <v>11093</v>
      </c>
      <c r="B102">
        <v>2019</v>
      </c>
      <c r="C102" t="s">
        <v>28</v>
      </c>
      <c r="D102">
        <v>197</v>
      </c>
      <c r="E102" t="s">
        <v>11094</v>
      </c>
      <c r="F102">
        <v>15</v>
      </c>
      <c r="G102">
        <v>13.5</v>
      </c>
      <c r="H102">
        <v>0</v>
      </c>
      <c r="I102">
        <v>0</v>
      </c>
      <c r="J102">
        <f t="shared" si="1"/>
        <v>1</v>
      </c>
    </row>
    <row r="103" spans="1:10" x14ac:dyDescent="0.25">
      <c r="A103" t="s">
        <v>11093</v>
      </c>
      <c r="B103">
        <v>2019</v>
      </c>
      <c r="C103" t="s">
        <v>28</v>
      </c>
      <c r="D103">
        <v>197</v>
      </c>
      <c r="E103" t="s">
        <v>11094</v>
      </c>
      <c r="F103">
        <v>18</v>
      </c>
      <c r="G103">
        <v>15</v>
      </c>
      <c r="H103">
        <v>0</v>
      </c>
      <c r="I103">
        <v>0</v>
      </c>
      <c r="J103">
        <f t="shared" si="1"/>
        <v>2</v>
      </c>
    </row>
    <row r="104" spans="1:10" x14ac:dyDescent="0.25">
      <c r="A104" t="s">
        <v>11093</v>
      </c>
      <c r="B104">
        <v>2019</v>
      </c>
      <c r="C104" t="s">
        <v>28</v>
      </c>
      <c r="D104">
        <v>197</v>
      </c>
      <c r="E104" t="s">
        <v>11094</v>
      </c>
      <c r="F104">
        <v>15</v>
      </c>
      <c r="G104">
        <v>13.5</v>
      </c>
      <c r="H104">
        <v>0</v>
      </c>
      <c r="I104">
        <v>0</v>
      </c>
      <c r="J104">
        <f t="shared" si="1"/>
        <v>3</v>
      </c>
    </row>
    <row r="105" spans="1:10" x14ac:dyDescent="0.25">
      <c r="A105" t="s">
        <v>11093</v>
      </c>
      <c r="B105">
        <v>2019</v>
      </c>
      <c r="C105" t="s">
        <v>28</v>
      </c>
      <c r="D105">
        <v>197</v>
      </c>
      <c r="E105" t="s">
        <v>11094</v>
      </c>
      <c r="F105">
        <v>16.5</v>
      </c>
      <c r="G105">
        <v>15</v>
      </c>
      <c r="H105">
        <v>0</v>
      </c>
      <c r="I105">
        <v>0</v>
      </c>
      <c r="J105">
        <f t="shared" si="1"/>
        <v>4</v>
      </c>
    </row>
    <row r="106" spans="1:10" x14ac:dyDescent="0.25">
      <c r="A106" t="s">
        <v>11093</v>
      </c>
      <c r="B106">
        <v>2019</v>
      </c>
      <c r="C106" t="s">
        <v>28</v>
      </c>
      <c r="D106">
        <v>197</v>
      </c>
      <c r="E106" t="s">
        <v>11094</v>
      </c>
      <c r="F106">
        <v>22.5</v>
      </c>
      <c r="G106">
        <v>19.5</v>
      </c>
      <c r="H106">
        <v>0</v>
      </c>
      <c r="I106">
        <v>0</v>
      </c>
      <c r="J106">
        <f t="shared" si="1"/>
        <v>5</v>
      </c>
    </row>
    <row r="107" spans="1:10" x14ac:dyDescent="0.25">
      <c r="A107" t="s">
        <v>11093</v>
      </c>
      <c r="B107">
        <v>2019</v>
      </c>
      <c r="C107" t="s">
        <v>28</v>
      </c>
      <c r="D107">
        <v>197</v>
      </c>
      <c r="E107" t="s">
        <v>11094</v>
      </c>
      <c r="F107">
        <v>12</v>
      </c>
      <c r="G107">
        <v>10.5</v>
      </c>
      <c r="H107">
        <v>0</v>
      </c>
      <c r="I107">
        <v>0</v>
      </c>
      <c r="J107">
        <f t="shared" si="1"/>
        <v>6</v>
      </c>
    </row>
    <row r="108" spans="1:10" x14ac:dyDescent="0.25">
      <c r="A108" t="s">
        <v>11093</v>
      </c>
      <c r="B108">
        <v>2019</v>
      </c>
      <c r="C108" t="s">
        <v>28</v>
      </c>
      <c r="D108">
        <v>197</v>
      </c>
      <c r="E108" t="s">
        <v>11094</v>
      </c>
      <c r="F108">
        <v>16.5</v>
      </c>
      <c r="G108">
        <v>15</v>
      </c>
      <c r="H108">
        <v>0</v>
      </c>
      <c r="I108">
        <v>0</v>
      </c>
      <c r="J108">
        <f t="shared" si="1"/>
        <v>7</v>
      </c>
    </row>
    <row r="109" spans="1:10" x14ac:dyDescent="0.25">
      <c r="A109" t="s">
        <v>11093</v>
      </c>
      <c r="B109">
        <v>2019</v>
      </c>
      <c r="C109" t="s">
        <v>28</v>
      </c>
      <c r="D109">
        <v>197</v>
      </c>
      <c r="E109" t="s">
        <v>11094</v>
      </c>
      <c r="F109">
        <v>13.5</v>
      </c>
      <c r="G109">
        <v>12</v>
      </c>
      <c r="H109">
        <v>0</v>
      </c>
      <c r="I109">
        <v>0</v>
      </c>
      <c r="J109">
        <f t="shared" si="1"/>
        <v>8</v>
      </c>
    </row>
    <row r="110" spans="1:10" x14ac:dyDescent="0.25">
      <c r="A110" t="s">
        <v>11093</v>
      </c>
      <c r="B110">
        <v>2019</v>
      </c>
      <c r="C110" t="s">
        <v>28</v>
      </c>
      <c r="D110">
        <v>197</v>
      </c>
      <c r="E110" t="s">
        <v>11094</v>
      </c>
      <c r="F110">
        <v>18</v>
      </c>
      <c r="G110">
        <v>18</v>
      </c>
      <c r="H110">
        <v>0</v>
      </c>
      <c r="I110">
        <v>0</v>
      </c>
      <c r="J110">
        <f t="shared" si="1"/>
        <v>9</v>
      </c>
    </row>
    <row r="111" spans="1:10" x14ac:dyDescent="0.25">
      <c r="A111" t="s">
        <v>11093</v>
      </c>
      <c r="B111">
        <v>2019</v>
      </c>
      <c r="C111" t="s">
        <v>28</v>
      </c>
      <c r="D111">
        <v>197</v>
      </c>
      <c r="E111" t="s">
        <v>11094</v>
      </c>
      <c r="F111">
        <v>18</v>
      </c>
      <c r="G111">
        <v>16.5</v>
      </c>
      <c r="H111">
        <v>0</v>
      </c>
      <c r="I111">
        <v>0</v>
      </c>
      <c r="J111">
        <f t="shared" si="1"/>
        <v>10</v>
      </c>
    </row>
    <row r="112" spans="1:10" x14ac:dyDescent="0.25">
      <c r="A112" t="s">
        <v>11093</v>
      </c>
      <c r="B112">
        <v>2019</v>
      </c>
      <c r="C112" t="s">
        <v>28</v>
      </c>
      <c r="D112">
        <v>208</v>
      </c>
      <c r="E112" t="s">
        <v>11094</v>
      </c>
      <c r="F112">
        <v>13.5</v>
      </c>
      <c r="G112">
        <v>9</v>
      </c>
      <c r="H112">
        <v>0</v>
      </c>
      <c r="I112">
        <v>0</v>
      </c>
      <c r="J112">
        <f t="shared" si="1"/>
        <v>1</v>
      </c>
    </row>
    <row r="113" spans="1:10" x14ac:dyDescent="0.25">
      <c r="A113" t="s">
        <v>11093</v>
      </c>
      <c r="B113">
        <v>2019</v>
      </c>
      <c r="C113" t="s">
        <v>28</v>
      </c>
      <c r="D113">
        <v>208</v>
      </c>
      <c r="E113" t="s">
        <v>11094</v>
      </c>
      <c r="F113">
        <v>16.5</v>
      </c>
      <c r="G113">
        <v>16.5</v>
      </c>
      <c r="H113">
        <v>0</v>
      </c>
      <c r="I113">
        <v>0</v>
      </c>
      <c r="J113">
        <f t="shared" si="1"/>
        <v>2</v>
      </c>
    </row>
    <row r="114" spans="1:10" x14ac:dyDescent="0.25">
      <c r="A114" t="s">
        <v>11093</v>
      </c>
      <c r="B114">
        <v>2019</v>
      </c>
      <c r="C114" t="s">
        <v>28</v>
      </c>
      <c r="D114">
        <v>208</v>
      </c>
      <c r="E114" t="s">
        <v>11094</v>
      </c>
      <c r="F114">
        <v>15</v>
      </c>
      <c r="G114">
        <v>13.5</v>
      </c>
      <c r="H114">
        <v>0</v>
      </c>
      <c r="I114">
        <v>0</v>
      </c>
      <c r="J114">
        <f t="shared" si="1"/>
        <v>3</v>
      </c>
    </row>
    <row r="115" spans="1:10" x14ac:dyDescent="0.25">
      <c r="A115" t="s">
        <v>11093</v>
      </c>
      <c r="B115">
        <v>2019</v>
      </c>
      <c r="C115" t="s">
        <v>28</v>
      </c>
      <c r="D115">
        <v>208</v>
      </c>
      <c r="E115" t="s">
        <v>11094</v>
      </c>
      <c r="F115">
        <v>15</v>
      </c>
      <c r="G115">
        <v>15</v>
      </c>
      <c r="H115">
        <v>0</v>
      </c>
      <c r="I115">
        <v>0</v>
      </c>
      <c r="J115">
        <f t="shared" si="1"/>
        <v>4</v>
      </c>
    </row>
    <row r="116" spans="1:10" x14ac:dyDescent="0.25">
      <c r="A116" t="s">
        <v>11093</v>
      </c>
      <c r="B116">
        <v>2019</v>
      </c>
      <c r="C116" t="s">
        <v>28</v>
      </c>
      <c r="D116">
        <v>208</v>
      </c>
      <c r="E116" t="s">
        <v>11094</v>
      </c>
      <c r="F116">
        <v>15</v>
      </c>
      <c r="G116">
        <v>13.5</v>
      </c>
      <c r="H116">
        <v>0</v>
      </c>
      <c r="I116">
        <v>0</v>
      </c>
      <c r="J116">
        <f t="shared" si="1"/>
        <v>5</v>
      </c>
    </row>
    <row r="117" spans="1:10" x14ac:dyDescent="0.25">
      <c r="A117" t="s">
        <v>11093</v>
      </c>
      <c r="B117">
        <v>2019</v>
      </c>
      <c r="C117" t="s">
        <v>28</v>
      </c>
      <c r="D117">
        <v>208</v>
      </c>
      <c r="E117" t="s">
        <v>11094</v>
      </c>
      <c r="F117">
        <v>15</v>
      </c>
      <c r="G117">
        <v>15</v>
      </c>
      <c r="H117">
        <v>0</v>
      </c>
      <c r="I117">
        <v>0</v>
      </c>
      <c r="J117">
        <f t="shared" si="1"/>
        <v>6</v>
      </c>
    </row>
    <row r="118" spans="1:10" x14ac:dyDescent="0.25">
      <c r="A118" t="s">
        <v>11093</v>
      </c>
      <c r="B118">
        <v>2019</v>
      </c>
      <c r="C118" t="s">
        <v>28</v>
      </c>
      <c r="D118">
        <v>208</v>
      </c>
      <c r="E118" t="s">
        <v>11094</v>
      </c>
      <c r="F118">
        <v>18</v>
      </c>
      <c r="G118">
        <v>15</v>
      </c>
      <c r="H118">
        <v>0</v>
      </c>
      <c r="I118">
        <v>0</v>
      </c>
      <c r="J118">
        <f t="shared" si="1"/>
        <v>7</v>
      </c>
    </row>
    <row r="119" spans="1:10" x14ac:dyDescent="0.25">
      <c r="A119" t="s">
        <v>11093</v>
      </c>
      <c r="B119">
        <v>2019</v>
      </c>
      <c r="C119" t="s">
        <v>28</v>
      </c>
      <c r="D119">
        <v>208</v>
      </c>
      <c r="E119" t="s">
        <v>11094</v>
      </c>
      <c r="F119">
        <v>15</v>
      </c>
      <c r="G119">
        <v>13.5</v>
      </c>
      <c r="H119">
        <v>0</v>
      </c>
      <c r="I119">
        <v>0</v>
      </c>
      <c r="J119">
        <f t="shared" si="1"/>
        <v>8</v>
      </c>
    </row>
    <row r="120" spans="1:10" x14ac:dyDescent="0.25">
      <c r="A120" t="s">
        <v>11093</v>
      </c>
      <c r="B120">
        <v>2019</v>
      </c>
      <c r="C120" t="s">
        <v>28</v>
      </c>
      <c r="D120">
        <v>208</v>
      </c>
      <c r="E120" t="s">
        <v>11094</v>
      </c>
      <c r="F120">
        <v>16.5</v>
      </c>
      <c r="G120">
        <v>13.5</v>
      </c>
      <c r="H120">
        <v>0</v>
      </c>
      <c r="I120">
        <v>0</v>
      </c>
      <c r="J120">
        <f t="shared" si="1"/>
        <v>9</v>
      </c>
    </row>
    <row r="121" spans="1:10" x14ac:dyDescent="0.25">
      <c r="A121" t="s">
        <v>11093</v>
      </c>
      <c r="B121">
        <v>2019</v>
      </c>
      <c r="C121" t="s">
        <v>28</v>
      </c>
      <c r="D121">
        <v>208</v>
      </c>
      <c r="E121" t="s">
        <v>11094</v>
      </c>
      <c r="F121">
        <v>12</v>
      </c>
      <c r="G121">
        <v>10.5</v>
      </c>
      <c r="H121">
        <v>0</v>
      </c>
      <c r="I121">
        <v>0</v>
      </c>
      <c r="J121">
        <f t="shared" si="1"/>
        <v>10</v>
      </c>
    </row>
    <row r="122" spans="1:10" x14ac:dyDescent="0.25">
      <c r="A122" t="s">
        <v>11093</v>
      </c>
      <c r="B122">
        <v>2019</v>
      </c>
      <c r="C122" t="s">
        <v>30</v>
      </c>
      <c r="D122">
        <v>305</v>
      </c>
      <c r="E122" t="s">
        <v>11094</v>
      </c>
      <c r="F122">
        <v>19.5</v>
      </c>
      <c r="G122">
        <v>19.5</v>
      </c>
      <c r="H122">
        <v>0</v>
      </c>
      <c r="I122">
        <v>0</v>
      </c>
      <c r="J122">
        <f t="shared" si="1"/>
        <v>1</v>
      </c>
    </row>
    <row r="123" spans="1:10" x14ac:dyDescent="0.25">
      <c r="A123" t="s">
        <v>11093</v>
      </c>
      <c r="B123">
        <v>2019</v>
      </c>
      <c r="C123" t="s">
        <v>30</v>
      </c>
      <c r="D123">
        <v>305</v>
      </c>
      <c r="E123" t="s">
        <v>11094</v>
      </c>
      <c r="F123">
        <v>24</v>
      </c>
      <c r="G123">
        <v>22.5</v>
      </c>
      <c r="H123">
        <v>0</v>
      </c>
      <c r="I123">
        <v>0</v>
      </c>
      <c r="J123">
        <f t="shared" si="1"/>
        <v>2</v>
      </c>
    </row>
    <row r="124" spans="1:10" x14ac:dyDescent="0.25">
      <c r="A124" t="s">
        <v>11093</v>
      </c>
      <c r="B124">
        <v>2019</v>
      </c>
      <c r="C124" t="s">
        <v>30</v>
      </c>
      <c r="D124">
        <v>305</v>
      </c>
      <c r="E124" t="s">
        <v>11094</v>
      </c>
      <c r="F124">
        <v>19.5</v>
      </c>
      <c r="G124">
        <v>18</v>
      </c>
      <c r="H124">
        <v>0</v>
      </c>
      <c r="I124">
        <v>0</v>
      </c>
      <c r="J124">
        <f t="shared" si="1"/>
        <v>3</v>
      </c>
    </row>
    <row r="125" spans="1:10" x14ac:dyDescent="0.25">
      <c r="A125" t="s">
        <v>11093</v>
      </c>
      <c r="B125">
        <v>2019</v>
      </c>
      <c r="C125" t="s">
        <v>30</v>
      </c>
      <c r="D125">
        <v>305</v>
      </c>
      <c r="E125" t="s">
        <v>11094</v>
      </c>
      <c r="F125">
        <v>22.5</v>
      </c>
      <c r="G125">
        <v>13.5</v>
      </c>
      <c r="H125">
        <v>0</v>
      </c>
      <c r="I125">
        <v>0</v>
      </c>
      <c r="J125">
        <f t="shared" si="1"/>
        <v>4</v>
      </c>
    </row>
    <row r="126" spans="1:10" x14ac:dyDescent="0.25">
      <c r="A126" t="s">
        <v>11093</v>
      </c>
      <c r="B126">
        <v>2019</v>
      </c>
      <c r="C126" t="s">
        <v>30</v>
      </c>
      <c r="D126">
        <v>305</v>
      </c>
      <c r="E126" t="s">
        <v>11094</v>
      </c>
      <c r="F126">
        <v>16.5</v>
      </c>
      <c r="G126">
        <v>15</v>
      </c>
      <c r="H126">
        <v>0</v>
      </c>
      <c r="I126">
        <v>0</v>
      </c>
      <c r="J126">
        <f t="shared" si="1"/>
        <v>5</v>
      </c>
    </row>
    <row r="127" spans="1:10" x14ac:dyDescent="0.25">
      <c r="A127" t="s">
        <v>11093</v>
      </c>
      <c r="B127">
        <v>2019</v>
      </c>
      <c r="C127" t="s">
        <v>30</v>
      </c>
      <c r="D127">
        <v>305</v>
      </c>
      <c r="E127" t="s">
        <v>11094</v>
      </c>
      <c r="F127">
        <v>21</v>
      </c>
      <c r="G127">
        <v>19.5</v>
      </c>
      <c r="H127">
        <v>0</v>
      </c>
      <c r="I127">
        <v>0</v>
      </c>
      <c r="J127">
        <f t="shared" si="1"/>
        <v>6</v>
      </c>
    </row>
    <row r="128" spans="1:10" x14ac:dyDescent="0.25">
      <c r="A128" t="s">
        <v>11093</v>
      </c>
      <c r="B128">
        <v>2019</v>
      </c>
      <c r="C128" t="s">
        <v>30</v>
      </c>
      <c r="D128">
        <v>305</v>
      </c>
      <c r="E128" t="s">
        <v>11094</v>
      </c>
      <c r="F128">
        <v>21</v>
      </c>
      <c r="G128">
        <v>21</v>
      </c>
      <c r="H128">
        <v>0</v>
      </c>
      <c r="I128">
        <v>0</v>
      </c>
      <c r="J128">
        <f t="shared" si="1"/>
        <v>7</v>
      </c>
    </row>
    <row r="129" spans="1:10" x14ac:dyDescent="0.25">
      <c r="A129" t="s">
        <v>11093</v>
      </c>
      <c r="B129">
        <v>2019</v>
      </c>
      <c r="C129" t="s">
        <v>30</v>
      </c>
      <c r="D129">
        <v>305</v>
      </c>
      <c r="E129" t="s">
        <v>11094</v>
      </c>
      <c r="F129">
        <v>18</v>
      </c>
      <c r="G129">
        <v>18</v>
      </c>
      <c r="H129">
        <v>0</v>
      </c>
      <c r="I129">
        <v>0</v>
      </c>
      <c r="J129">
        <f t="shared" si="1"/>
        <v>8</v>
      </c>
    </row>
    <row r="130" spans="1:10" x14ac:dyDescent="0.25">
      <c r="A130" t="s">
        <v>11093</v>
      </c>
      <c r="B130">
        <v>2019</v>
      </c>
      <c r="C130" t="s">
        <v>30</v>
      </c>
      <c r="D130">
        <v>305</v>
      </c>
      <c r="E130" t="s">
        <v>11094</v>
      </c>
      <c r="F130">
        <v>24</v>
      </c>
      <c r="G130">
        <v>16.5</v>
      </c>
      <c r="H130">
        <v>0</v>
      </c>
      <c r="I130">
        <v>0</v>
      </c>
      <c r="J130">
        <f t="shared" si="1"/>
        <v>9</v>
      </c>
    </row>
    <row r="131" spans="1:10" x14ac:dyDescent="0.25">
      <c r="A131" t="s">
        <v>11093</v>
      </c>
      <c r="B131">
        <v>2019</v>
      </c>
      <c r="C131" t="s">
        <v>30</v>
      </c>
      <c r="D131">
        <v>305</v>
      </c>
      <c r="E131" t="s">
        <v>11094</v>
      </c>
      <c r="F131">
        <v>22.5</v>
      </c>
      <c r="G131">
        <v>19.5</v>
      </c>
      <c r="H131">
        <v>0</v>
      </c>
      <c r="I131">
        <v>0</v>
      </c>
      <c r="J131">
        <f t="shared" si="1"/>
        <v>10</v>
      </c>
    </row>
    <row r="132" spans="1:10" x14ac:dyDescent="0.25">
      <c r="A132" t="s">
        <v>11093</v>
      </c>
      <c r="B132">
        <v>2019</v>
      </c>
      <c r="C132" t="s">
        <v>30</v>
      </c>
      <c r="D132">
        <v>306</v>
      </c>
      <c r="E132" t="s">
        <v>11094</v>
      </c>
      <c r="F132">
        <v>16.5</v>
      </c>
      <c r="G132">
        <v>19.5</v>
      </c>
      <c r="H132">
        <v>0</v>
      </c>
      <c r="I132">
        <v>0</v>
      </c>
      <c r="J132">
        <f t="shared" si="1"/>
        <v>1</v>
      </c>
    </row>
    <row r="133" spans="1:10" x14ac:dyDescent="0.25">
      <c r="A133" t="s">
        <v>11093</v>
      </c>
      <c r="B133">
        <v>2019</v>
      </c>
      <c r="C133" t="s">
        <v>30</v>
      </c>
      <c r="D133">
        <v>306</v>
      </c>
      <c r="E133" t="s">
        <v>11094</v>
      </c>
      <c r="F133">
        <v>24</v>
      </c>
      <c r="G133">
        <v>18</v>
      </c>
      <c r="H133">
        <v>0</v>
      </c>
      <c r="I133">
        <v>0</v>
      </c>
      <c r="J133">
        <f t="shared" si="1"/>
        <v>2</v>
      </c>
    </row>
    <row r="134" spans="1:10" x14ac:dyDescent="0.25">
      <c r="A134" t="s">
        <v>11093</v>
      </c>
      <c r="B134">
        <v>2019</v>
      </c>
      <c r="C134" t="s">
        <v>30</v>
      </c>
      <c r="D134">
        <v>306</v>
      </c>
      <c r="E134" t="s">
        <v>11094</v>
      </c>
      <c r="F134">
        <v>22.5</v>
      </c>
      <c r="G134">
        <v>21</v>
      </c>
      <c r="H134">
        <v>0</v>
      </c>
      <c r="I134">
        <v>0</v>
      </c>
      <c r="J134">
        <f t="shared" si="1"/>
        <v>3</v>
      </c>
    </row>
    <row r="135" spans="1:10" x14ac:dyDescent="0.25">
      <c r="A135" t="s">
        <v>11093</v>
      </c>
      <c r="B135">
        <v>2019</v>
      </c>
      <c r="C135" t="s">
        <v>30</v>
      </c>
      <c r="D135">
        <v>306</v>
      </c>
      <c r="E135" t="s">
        <v>11094</v>
      </c>
      <c r="F135">
        <v>19.5</v>
      </c>
      <c r="G135">
        <v>19.5</v>
      </c>
      <c r="H135">
        <v>0</v>
      </c>
      <c r="I135">
        <v>0</v>
      </c>
      <c r="J135">
        <f t="shared" si="1"/>
        <v>4</v>
      </c>
    </row>
    <row r="136" spans="1:10" x14ac:dyDescent="0.25">
      <c r="A136" t="s">
        <v>11093</v>
      </c>
      <c r="B136">
        <v>2019</v>
      </c>
      <c r="C136" t="s">
        <v>30</v>
      </c>
      <c r="D136">
        <v>306</v>
      </c>
      <c r="E136" t="s">
        <v>11094</v>
      </c>
      <c r="F136">
        <v>19.5</v>
      </c>
      <c r="G136">
        <v>18</v>
      </c>
      <c r="H136">
        <v>0</v>
      </c>
      <c r="I136">
        <v>0</v>
      </c>
      <c r="J136">
        <f t="shared" si="1"/>
        <v>5</v>
      </c>
    </row>
    <row r="137" spans="1:10" x14ac:dyDescent="0.25">
      <c r="A137" t="s">
        <v>11093</v>
      </c>
      <c r="B137">
        <v>2019</v>
      </c>
      <c r="C137" t="s">
        <v>30</v>
      </c>
      <c r="D137">
        <v>306</v>
      </c>
      <c r="E137" t="s">
        <v>11094</v>
      </c>
      <c r="F137">
        <v>21</v>
      </c>
      <c r="G137">
        <v>18</v>
      </c>
      <c r="H137">
        <v>0</v>
      </c>
      <c r="I137">
        <v>0</v>
      </c>
      <c r="J137">
        <f t="shared" si="1"/>
        <v>6</v>
      </c>
    </row>
    <row r="138" spans="1:10" x14ac:dyDescent="0.25">
      <c r="A138" t="s">
        <v>11093</v>
      </c>
      <c r="B138">
        <v>2019</v>
      </c>
      <c r="C138" t="s">
        <v>30</v>
      </c>
      <c r="D138">
        <v>306</v>
      </c>
      <c r="E138" t="s">
        <v>11094</v>
      </c>
      <c r="F138">
        <v>18</v>
      </c>
      <c r="G138">
        <v>15</v>
      </c>
      <c r="H138">
        <v>0</v>
      </c>
      <c r="I138">
        <v>0</v>
      </c>
      <c r="J138">
        <f t="shared" si="1"/>
        <v>7</v>
      </c>
    </row>
    <row r="139" spans="1:10" x14ac:dyDescent="0.25">
      <c r="A139" t="s">
        <v>11093</v>
      </c>
      <c r="B139">
        <v>2019</v>
      </c>
      <c r="C139" t="s">
        <v>30</v>
      </c>
      <c r="D139">
        <v>306</v>
      </c>
      <c r="E139" t="s">
        <v>11094</v>
      </c>
      <c r="F139">
        <v>16.5</v>
      </c>
      <c r="G139">
        <v>15</v>
      </c>
      <c r="H139">
        <v>0</v>
      </c>
      <c r="I139">
        <v>0</v>
      </c>
      <c r="J139">
        <f t="shared" si="1"/>
        <v>8</v>
      </c>
    </row>
    <row r="140" spans="1:10" x14ac:dyDescent="0.25">
      <c r="A140" t="s">
        <v>11093</v>
      </c>
      <c r="B140">
        <v>2019</v>
      </c>
      <c r="C140" t="s">
        <v>30</v>
      </c>
      <c r="D140">
        <v>306</v>
      </c>
      <c r="E140" t="s">
        <v>11094</v>
      </c>
      <c r="F140">
        <v>18</v>
      </c>
      <c r="G140">
        <v>13.5</v>
      </c>
      <c r="H140">
        <v>0</v>
      </c>
      <c r="I140">
        <v>0</v>
      </c>
      <c r="J140">
        <f t="shared" ref="J140:J203" si="2">IF(D140=D139,J139+1,1)</f>
        <v>9</v>
      </c>
    </row>
    <row r="141" spans="1:10" x14ac:dyDescent="0.25">
      <c r="A141" t="s">
        <v>11093</v>
      </c>
      <c r="B141">
        <v>2019</v>
      </c>
      <c r="C141" t="s">
        <v>30</v>
      </c>
      <c r="D141">
        <v>306</v>
      </c>
      <c r="E141" t="s">
        <v>11094</v>
      </c>
      <c r="F141">
        <v>19.5</v>
      </c>
      <c r="G141">
        <v>18</v>
      </c>
      <c r="H141">
        <v>0</v>
      </c>
      <c r="I141">
        <v>0</v>
      </c>
      <c r="J141">
        <f t="shared" si="2"/>
        <v>10</v>
      </c>
    </row>
    <row r="142" spans="1:10" x14ac:dyDescent="0.25">
      <c r="A142" t="s">
        <v>11093</v>
      </c>
      <c r="B142">
        <v>2019</v>
      </c>
      <c r="C142" t="s">
        <v>30</v>
      </c>
      <c r="D142">
        <v>321</v>
      </c>
      <c r="E142" t="s">
        <v>11094</v>
      </c>
      <c r="F142">
        <v>34.5</v>
      </c>
      <c r="G142">
        <v>33</v>
      </c>
      <c r="H142">
        <v>0</v>
      </c>
      <c r="I142">
        <v>0</v>
      </c>
      <c r="J142">
        <f t="shared" si="2"/>
        <v>1</v>
      </c>
    </row>
    <row r="143" spans="1:10" x14ac:dyDescent="0.25">
      <c r="A143" t="s">
        <v>11093</v>
      </c>
      <c r="B143">
        <v>2019</v>
      </c>
      <c r="C143" t="s">
        <v>30</v>
      </c>
      <c r="D143">
        <v>321</v>
      </c>
      <c r="E143" t="s">
        <v>11094</v>
      </c>
      <c r="F143">
        <v>30</v>
      </c>
      <c r="G143">
        <v>28.5</v>
      </c>
      <c r="H143">
        <v>0</v>
      </c>
      <c r="I143">
        <v>0</v>
      </c>
      <c r="J143">
        <f t="shared" si="2"/>
        <v>2</v>
      </c>
    </row>
    <row r="144" spans="1:10" x14ac:dyDescent="0.25">
      <c r="A144" t="s">
        <v>11093</v>
      </c>
      <c r="B144">
        <v>2019</v>
      </c>
      <c r="C144" t="s">
        <v>30</v>
      </c>
      <c r="D144">
        <v>321</v>
      </c>
      <c r="E144" t="s">
        <v>11094</v>
      </c>
      <c r="F144">
        <v>30</v>
      </c>
      <c r="G144">
        <v>28.5</v>
      </c>
      <c r="H144">
        <v>0</v>
      </c>
      <c r="I144">
        <v>0</v>
      </c>
      <c r="J144">
        <f t="shared" si="2"/>
        <v>3</v>
      </c>
    </row>
    <row r="145" spans="1:10" x14ac:dyDescent="0.25">
      <c r="A145" t="s">
        <v>11093</v>
      </c>
      <c r="B145">
        <v>2019</v>
      </c>
      <c r="C145" t="s">
        <v>30</v>
      </c>
      <c r="D145">
        <v>321</v>
      </c>
      <c r="E145" t="s">
        <v>11094</v>
      </c>
      <c r="F145">
        <v>31.5</v>
      </c>
      <c r="G145">
        <v>30</v>
      </c>
      <c r="H145">
        <v>0</v>
      </c>
      <c r="I145">
        <v>0</v>
      </c>
      <c r="J145">
        <f t="shared" si="2"/>
        <v>4</v>
      </c>
    </row>
    <row r="146" spans="1:10" x14ac:dyDescent="0.25">
      <c r="A146" t="s">
        <v>11093</v>
      </c>
      <c r="B146">
        <v>2019</v>
      </c>
      <c r="C146" t="s">
        <v>30</v>
      </c>
      <c r="D146">
        <v>321</v>
      </c>
      <c r="E146" t="s">
        <v>11094</v>
      </c>
      <c r="F146">
        <v>27</v>
      </c>
      <c r="G146">
        <v>25.5</v>
      </c>
      <c r="H146">
        <v>0</v>
      </c>
      <c r="I146">
        <v>0</v>
      </c>
      <c r="J146">
        <f t="shared" si="2"/>
        <v>5</v>
      </c>
    </row>
    <row r="147" spans="1:10" x14ac:dyDescent="0.25">
      <c r="A147" t="s">
        <v>11093</v>
      </c>
      <c r="B147">
        <v>2019</v>
      </c>
      <c r="C147" t="s">
        <v>30</v>
      </c>
      <c r="D147">
        <v>321</v>
      </c>
      <c r="E147" t="s">
        <v>11094</v>
      </c>
      <c r="F147">
        <v>16.5</v>
      </c>
      <c r="G147">
        <v>16.5</v>
      </c>
      <c r="H147">
        <v>0</v>
      </c>
      <c r="I147">
        <v>0</v>
      </c>
      <c r="J147">
        <f t="shared" si="2"/>
        <v>6</v>
      </c>
    </row>
    <row r="148" spans="1:10" x14ac:dyDescent="0.25">
      <c r="A148" t="s">
        <v>11093</v>
      </c>
      <c r="B148">
        <v>2019</v>
      </c>
      <c r="C148" t="s">
        <v>30</v>
      </c>
      <c r="D148">
        <v>321</v>
      </c>
      <c r="E148" t="s">
        <v>11094</v>
      </c>
      <c r="F148">
        <v>24</v>
      </c>
      <c r="G148">
        <v>22.5</v>
      </c>
      <c r="H148">
        <v>0</v>
      </c>
      <c r="I148">
        <v>0</v>
      </c>
      <c r="J148">
        <f t="shared" si="2"/>
        <v>7</v>
      </c>
    </row>
    <row r="149" spans="1:10" x14ac:dyDescent="0.25">
      <c r="A149" t="s">
        <v>11093</v>
      </c>
      <c r="B149">
        <v>2019</v>
      </c>
      <c r="C149" t="s">
        <v>30</v>
      </c>
      <c r="D149">
        <v>321</v>
      </c>
      <c r="E149" t="s">
        <v>11094</v>
      </c>
      <c r="F149">
        <v>22.5</v>
      </c>
      <c r="G149">
        <v>21</v>
      </c>
      <c r="H149">
        <v>0</v>
      </c>
      <c r="I149">
        <v>0</v>
      </c>
      <c r="J149">
        <f t="shared" si="2"/>
        <v>8</v>
      </c>
    </row>
    <row r="150" spans="1:10" x14ac:dyDescent="0.25">
      <c r="A150" t="s">
        <v>11093</v>
      </c>
      <c r="B150">
        <v>2019</v>
      </c>
      <c r="C150" t="s">
        <v>30</v>
      </c>
      <c r="D150">
        <v>321</v>
      </c>
      <c r="E150" t="s">
        <v>11094</v>
      </c>
      <c r="F150">
        <v>24</v>
      </c>
      <c r="G150">
        <v>22.5</v>
      </c>
      <c r="H150">
        <v>0</v>
      </c>
      <c r="I150">
        <v>0</v>
      </c>
      <c r="J150">
        <f t="shared" si="2"/>
        <v>9</v>
      </c>
    </row>
    <row r="151" spans="1:10" x14ac:dyDescent="0.25">
      <c r="A151" t="s">
        <v>11093</v>
      </c>
      <c r="B151">
        <v>2019</v>
      </c>
      <c r="C151" t="s">
        <v>30</v>
      </c>
      <c r="D151">
        <v>321</v>
      </c>
      <c r="E151" t="s">
        <v>11094</v>
      </c>
      <c r="F151">
        <v>19.5</v>
      </c>
      <c r="G151">
        <v>18</v>
      </c>
      <c r="H151">
        <v>0</v>
      </c>
      <c r="I151">
        <v>0</v>
      </c>
      <c r="J151">
        <f t="shared" si="2"/>
        <v>10</v>
      </c>
    </row>
    <row r="152" spans="1:10" x14ac:dyDescent="0.25">
      <c r="A152" t="s">
        <v>11093</v>
      </c>
      <c r="B152">
        <v>2019</v>
      </c>
      <c r="C152" t="s">
        <v>30</v>
      </c>
      <c r="D152">
        <v>324</v>
      </c>
      <c r="E152" t="s">
        <v>11094</v>
      </c>
      <c r="F152">
        <v>19.5</v>
      </c>
      <c r="G152">
        <v>18</v>
      </c>
      <c r="H152">
        <v>0</v>
      </c>
      <c r="I152">
        <v>0</v>
      </c>
      <c r="J152">
        <f t="shared" si="2"/>
        <v>1</v>
      </c>
    </row>
    <row r="153" spans="1:10" x14ac:dyDescent="0.25">
      <c r="A153" t="s">
        <v>11093</v>
      </c>
      <c r="B153">
        <v>2019</v>
      </c>
      <c r="C153" t="s">
        <v>30</v>
      </c>
      <c r="D153">
        <v>324</v>
      </c>
      <c r="E153" t="s">
        <v>11094</v>
      </c>
      <c r="F153">
        <v>18</v>
      </c>
      <c r="G153">
        <v>12</v>
      </c>
      <c r="H153">
        <v>0</v>
      </c>
      <c r="I153">
        <v>0</v>
      </c>
      <c r="J153">
        <f t="shared" si="2"/>
        <v>2</v>
      </c>
    </row>
    <row r="154" spans="1:10" x14ac:dyDescent="0.25">
      <c r="A154" t="s">
        <v>11093</v>
      </c>
      <c r="B154">
        <v>2019</v>
      </c>
      <c r="C154" t="s">
        <v>30</v>
      </c>
      <c r="D154">
        <v>324</v>
      </c>
      <c r="E154" t="s">
        <v>11094</v>
      </c>
      <c r="F154">
        <v>18</v>
      </c>
      <c r="G154">
        <v>13.5</v>
      </c>
      <c r="H154">
        <v>0</v>
      </c>
      <c r="I154">
        <v>0</v>
      </c>
      <c r="J154">
        <f t="shared" si="2"/>
        <v>3</v>
      </c>
    </row>
    <row r="155" spans="1:10" x14ac:dyDescent="0.25">
      <c r="A155" t="s">
        <v>11093</v>
      </c>
      <c r="B155">
        <v>2019</v>
      </c>
      <c r="C155" t="s">
        <v>30</v>
      </c>
      <c r="D155">
        <v>324</v>
      </c>
      <c r="E155" t="s">
        <v>11094</v>
      </c>
      <c r="F155">
        <v>16.5</v>
      </c>
      <c r="G155">
        <v>16.5</v>
      </c>
      <c r="H155">
        <v>0</v>
      </c>
      <c r="I155">
        <v>0</v>
      </c>
      <c r="J155">
        <f t="shared" si="2"/>
        <v>4</v>
      </c>
    </row>
    <row r="156" spans="1:10" x14ac:dyDescent="0.25">
      <c r="A156" t="s">
        <v>11093</v>
      </c>
      <c r="B156">
        <v>2019</v>
      </c>
      <c r="C156" t="s">
        <v>30</v>
      </c>
      <c r="D156">
        <v>324</v>
      </c>
      <c r="E156" t="s">
        <v>11094</v>
      </c>
      <c r="F156">
        <v>16.5</v>
      </c>
      <c r="G156">
        <v>16.5</v>
      </c>
      <c r="H156">
        <v>0</v>
      </c>
      <c r="I156">
        <v>0</v>
      </c>
      <c r="J156">
        <f t="shared" si="2"/>
        <v>5</v>
      </c>
    </row>
    <row r="157" spans="1:10" x14ac:dyDescent="0.25">
      <c r="A157" t="s">
        <v>11093</v>
      </c>
      <c r="B157">
        <v>2019</v>
      </c>
      <c r="C157" t="s">
        <v>30</v>
      </c>
      <c r="D157">
        <v>324</v>
      </c>
      <c r="E157" t="s">
        <v>11094</v>
      </c>
      <c r="F157">
        <v>16.5</v>
      </c>
      <c r="G157">
        <v>12</v>
      </c>
      <c r="H157">
        <v>0</v>
      </c>
      <c r="I157">
        <v>0</v>
      </c>
      <c r="J157">
        <f t="shared" si="2"/>
        <v>6</v>
      </c>
    </row>
    <row r="158" spans="1:10" x14ac:dyDescent="0.25">
      <c r="A158" t="s">
        <v>11093</v>
      </c>
      <c r="B158">
        <v>2019</v>
      </c>
      <c r="C158" t="s">
        <v>30</v>
      </c>
      <c r="D158">
        <v>324</v>
      </c>
      <c r="E158" t="s">
        <v>11094</v>
      </c>
      <c r="F158">
        <v>19.5</v>
      </c>
      <c r="G158">
        <v>16.5</v>
      </c>
      <c r="H158">
        <v>0</v>
      </c>
      <c r="I158">
        <v>0</v>
      </c>
      <c r="J158">
        <f t="shared" si="2"/>
        <v>7</v>
      </c>
    </row>
    <row r="159" spans="1:10" x14ac:dyDescent="0.25">
      <c r="A159" t="s">
        <v>11093</v>
      </c>
      <c r="B159">
        <v>2019</v>
      </c>
      <c r="C159" t="s">
        <v>30</v>
      </c>
      <c r="D159">
        <v>324</v>
      </c>
      <c r="E159" t="s">
        <v>11094</v>
      </c>
      <c r="F159">
        <v>16.5</v>
      </c>
      <c r="G159">
        <v>16.5</v>
      </c>
      <c r="H159">
        <v>0</v>
      </c>
      <c r="I159">
        <v>0</v>
      </c>
      <c r="J159">
        <f t="shared" si="2"/>
        <v>8</v>
      </c>
    </row>
    <row r="160" spans="1:10" x14ac:dyDescent="0.25">
      <c r="A160" t="s">
        <v>11093</v>
      </c>
      <c r="B160">
        <v>2019</v>
      </c>
      <c r="C160" t="s">
        <v>30</v>
      </c>
      <c r="D160">
        <v>324</v>
      </c>
      <c r="E160" t="s">
        <v>11094</v>
      </c>
      <c r="F160">
        <v>18</v>
      </c>
      <c r="G160">
        <v>15</v>
      </c>
      <c r="H160">
        <v>0</v>
      </c>
      <c r="I160">
        <v>0</v>
      </c>
      <c r="J160">
        <f t="shared" si="2"/>
        <v>9</v>
      </c>
    </row>
    <row r="161" spans="1:10" x14ac:dyDescent="0.25">
      <c r="A161" t="s">
        <v>11093</v>
      </c>
      <c r="B161">
        <v>2019</v>
      </c>
      <c r="C161" t="s">
        <v>30</v>
      </c>
      <c r="D161">
        <v>324</v>
      </c>
      <c r="E161" t="s">
        <v>11094</v>
      </c>
      <c r="F161">
        <v>18</v>
      </c>
      <c r="G161">
        <v>18</v>
      </c>
      <c r="H161">
        <v>0</v>
      </c>
      <c r="I161">
        <v>0</v>
      </c>
      <c r="J161">
        <f t="shared" si="2"/>
        <v>10</v>
      </c>
    </row>
    <row r="162" spans="1:10" x14ac:dyDescent="0.25">
      <c r="A162" t="s">
        <v>11093</v>
      </c>
      <c r="B162">
        <v>2019</v>
      </c>
      <c r="C162" t="s">
        <v>30</v>
      </c>
      <c r="D162">
        <v>325</v>
      </c>
      <c r="E162" t="s">
        <v>11094</v>
      </c>
      <c r="F162">
        <v>28.5</v>
      </c>
      <c r="G162">
        <v>27</v>
      </c>
      <c r="H162">
        <v>0</v>
      </c>
      <c r="I162">
        <v>0</v>
      </c>
      <c r="J162">
        <f t="shared" si="2"/>
        <v>1</v>
      </c>
    </row>
    <row r="163" spans="1:10" x14ac:dyDescent="0.25">
      <c r="A163" t="s">
        <v>11093</v>
      </c>
      <c r="B163">
        <v>2019</v>
      </c>
      <c r="C163" t="s">
        <v>30</v>
      </c>
      <c r="D163">
        <v>325</v>
      </c>
      <c r="E163" t="s">
        <v>11094</v>
      </c>
      <c r="F163">
        <v>21</v>
      </c>
      <c r="G163">
        <v>16.5</v>
      </c>
      <c r="H163">
        <v>0</v>
      </c>
      <c r="I163">
        <v>0</v>
      </c>
      <c r="J163">
        <f t="shared" si="2"/>
        <v>2</v>
      </c>
    </row>
    <row r="164" spans="1:10" x14ac:dyDescent="0.25">
      <c r="A164" t="s">
        <v>11093</v>
      </c>
      <c r="B164">
        <v>2019</v>
      </c>
      <c r="C164" t="s">
        <v>30</v>
      </c>
      <c r="D164">
        <v>325</v>
      </c>
      <c r="E164" t="s">
        <v>11094</v>
      </c>
      <c r="F164">
        <v>16.5</v>
      </c>
      <c r="G164">
        <v>16.5</v>
      </c>
      <c r="H164">
        <v>0</v>
      </c>
      <c r="I164">
        <v>0</v>
      </c>
      <c r="J164">
        <f t="shared" si="2"/>
        <v>3</v>
      </c>
    </row>
    <row r="165" spans="1:10" x14ac:dyDescent="0.25">
      <c r="A165" t="s">
        <v>11093</v>
      </c>
      <c r="B165">
        <v>2019</v>
      </c>
      <c r="C165" t="s">
        <v>30</v>
      </c>
      <c r="D165">
        <v>325</v>
      </c>
      <c r="E165" t="s">
        <v>11094</v>
      </c>
      <c r="F165">
        <v>18</v>
      </c>
      <c r="G165">
        <v>15</v>
      </c>
      <c r="H165">
        <v>0</v>
      </c>
      <c r="I165">
        <v>0</v>
      </c>
      <c r="J165">
        <f t="shared" si="2"/>
        <v>4</v>
      </c>
    </row>
    <row r="166" spans="1:10" x14ac:dyDescent="0.25">
      <c r="A166" t="s">
        <v>11093</v>
      </c>
      <c r="B166">
        <v>2019</v>
      </c>
      <c r="C166" t="s">
        <v>30</v>
      </c>
      <c r="D166">
        <v>325</v>
      </c>
      <c r="E166" t="s">
        <v>11094</v>
      </c>
      <c r="F166">
        <v>18</v>
      </c>
      <c r="G166">
        <v>16.5</v>
      </c>
      <c r="H166">
        <v>0</v>
      </c>
      <c r="I166">
        <v>0</v>
      </c>
      <c r="J166">
        <f t="shared" si="2"/>
        <v>5</v>
      </c>
    </row>
    <row r="167" spans="1:10" x14ac:dyDescent="0.25">
      <c r="A167" t="s">
        <v>11093</v>
      </c>
      <c r="B167">
        <v>2019</v>
      </c>
      <c r="C167" t="s">
        <v>30</v>
      </c>
      <c r="D167">
        <v>325</v>
      </c>
      <c r="E167" t="s">
        <v>11094</v>
      </c>
      <c r="F167">
        <v>18</v>
      </c>
      <c r="G167">
        <v>16.5</v>
      </c>
      <c r="H167">
        <v>0</v>
      </c>
      <c r="I167">
        <v>0</v>
      </c>
      <c r="J167">
        <f t="shared" si="2"/>
        <v>6</v>
      </c>
    </row>
    <row r="168" spans="1:10" x14ac:dyDescent="0.25">
      <c r="A168" t="s">
        <v>11093</v>
      </c>
      <c r="B168">
        <v>2019</v>
      </c>
      <c r="C168" t="s">
        <v>30</v>
      </c>
      <c r="D168">
        <v>325</v>
      </c>
      <c r="E168" t="s">
        <v>11094</v>
      </c>
      <c r="F168">
        <v>12</v>
      </c>
      <c r="G168">
        <v>9</v>
      </c>
      <c r="H168">
        <v>0</v>
      </c>
      <c r="I168">
        <v>0</v>
      </c>
      <c r="J168">
        <f t="shared" si="2"/>
        <v>7</v>
      </c>
    </row>
    <row r="169" spans="1:10" x14ac:dyDescent="0.25">
      <c r="A169" t="s">
        <v>11093</v>
      </c>
      <c r="B169">
        <v>2019</v>
      </c>
      <c r="C169" t="s">
        <v>30</v>
      </c>
      <c r="D169">
        <v>325</v>
      </c>
      <c r="E169" t="s">
        <v>11094</v>
      </c>
      <c r="F169">
        <v>18</v>
      </c>
      <c r="G169">
        <v>16.5</v>
      </c>
      <c r="H169">
        <v>0</v>
      </c>
      <c r="I169">
        <v>0</v>
      </c>
      <c r="J169">
        <f t="shared" si="2"/>
        <v>8</v>
      </c>
    </row>
    <row r="170" spans="1:10" x14ac:dyDescent="0.25">
      <c r="A170" t="s">
        <v>11093</v>
      </c>
      <c r="B170">
        <v>2019</v>
      </c>
      <c r="C170" t="s">
        <v>30</v>
      </c>
      <c r="D170">
        <v>325</v>
      </c>
      <c r="E170" t="s">
        <v>11094</v>
      </c>
      <c r="F170">
        <v>16.5</v>
      </c>
      <c r="G170">
        <v>15</v>
      </c>
      <c r="H170">
        <v>0</v>
      </c>
      <c r="I170">
        <v>0</v>
      </c>
      <c r="J170">
        <f t="shared" si="2"/>
        <v>9</v>
      </c>
    </row>
    <row r="171" spans="1:10" x14ac:dyDescent="0.25">
      <c r="A171" t="s">
        <v>11093</v>
      </c>
      <c r="B171">
        <v>2019</v>
      </c>
      <c r="C171" t="s">
        <v>30</v>
      </c>
      <c r="D171">
        <v>325</v>
      </c>
      <c r="E171" t="s">
        <v>11094</v>
      </c>
      <c r="F171">
        <v>15</v>
      </c>
      <c r="G171">
        <v>13.5</v>
      </c>
      <c r="H171">
        <v>0</v>
      </c>
      <c r="I171">
        <v>0</v>
      </c>
      <c r="J171">
        <f t="shared" si="2"/>
        <v>10</v>
      </c>
    </row>
    <row r="172" spans="1:10" x14ac:dyDescent="0.25">
      <c r="A172" t="s">
        <v>11093</v>
      </c>
      <c r="B172">
        <v>2019</v>
      </c>
      <c r="C172" t="s">
        <v>30</v>
      </c>
      <c r="D172">
        <v>331</v>
      </c>
      <c r="E172" t="s">
        <v>11094</v>
      </c>
      <c r="F172">
        <v>15</v>
      </c>
      <c r="G172">
        <v>13.5</v>
      </c>
      <c r="H172">
        <v>0</v>
      </c>
      <c r="I172">
        <v>0</v>
      </c>
      <c r="J172">
        <f t="shared" si="2"/>
        <v>1</v>
      </c>
    </row>
    <row r="173" spans="1:10" x14ac:dyDescent="0.25">
      <c r="A173" t="s">
        <v>11093</v>
      </c>
      <c r="B173">
        <v>2019</v>
      </c>
      <c r="C173" t="s">
        <v>30</v>
      </c>
      <c r="D173">
        <v>331</v>
      </c>
      <c r="E173" t="s">
        <v>11094</v>
      </c>
      <c r="F173">
        <v>16.5</v>
      </c>
      <c r="G173">
        <v>15</v>
      </c>
      <c r="H173">
        <v>0</v>
      </c>
      <c r="I173">
        <v>0</v>
      </c>
      <c r="J173">
        <f t="shared" si="2"/>
        <v>2</v>
      </c>
    </row>
    <row r="174" spans="1:10" x14ac:dyDescent="0.25">
      <c r="A174" t="s">
        <v>11093</v>
      </c>
      <c r="B174">
        <v>2019</v>
      </c>
      <c r="C174" t="s">
        <v>30</v>
      </c>
      <c r="D174">
        <v>331</v>
      </c>
      <c r="E174" t="s">
        <v>11094</v>
      </c>
      <c r="F174">
        <v>13.5</v>
      </c>
      <c r="G174">
        <v>12</v>
      </c>
      <c r="H174">
        <v>0</v>
      </c>
      <c r="I174">
        <v>0</v>
      </c>
      <c r="J174">
        <f t="shared" si="2"/>
        <v>3</v>
      </c>
    </row>
    <row r="175" spans="1:10" x14ac:dyDescent="0.25">
      <c r="A175" t="s">
        <v>11093</v>
      </c>
      <c r="B175">
        <v>2019</v>
      </c>
      <c r="C175" t="s">
        <v>30</v>
      </c>
      <c r="D175">
        <v>331</v>
      </c>
      <c r="E175" t="s">
        <v>11094</v>
      </c>
      <c r="F175">
        <v>18</v>
      </c>
      <c r="G175">
        <v>12</v>
      </c>
      <c r="H175">
        <v>0</v>
      </c>
      <c r="I175">
        <v>0</v>
      </c>
      <c r="J175">
        <f t="shared" si="2"/>
        <v>4</v>
      </c>
    </row>
    <row r="176" spans="1:10" x14ac:dyDescent="0.25">
      <c r="A176" t="s">
        <v>11093</v>
      </c>
      <c r="B176">
        <v>2019</v>
      </c>
      <c r="C176" t="s">
        <v>30</v>
      </c>
      <c r="D176">
        <v>331</v>
      </c>
      <c r="E176" t="s">
        <v>11094</v>
      </c>
      <c r="F176">
        <v>24</v>
      </c>
      <c r="G176">
        <v>19.5</v>
      </c>
      <c r="H176">
        <v>0</v>
      </c>
      <c r="I176">
        <v>0</v>
      </c>
      <c r="J176">
        <f t="shared" si="2"/>
        <v>5</v>
      </c>
    </row>
    <row r="177" spans="1:10" x14ac:dyDescent="0.25">
      <c r="A177" t="s">
        <v>11093</v>
      </c>
      <c r="B177">
        <v>2019</v>
      </c>
      <c r="C177" t="s">
        <v>30</v>
      </c>
      <c r="D177">
        <v>331</v>
      </c>
      <c r="E177" t="s">
        <v>11094</v>
      </c>
      <c r="F177">
        <v>18</v>
      </c>
      <c r="G177">
        <v>15</v>
      </c>
      <c r="H177">
        <v>0</v>
      </c>
      <c r="I177">
        <v>0</v>
      </c>
      <c r="J177">
        <f t="shared" si="2"/>
        <v>6</v>
      </c>
    </row>
    <row r="178" spans="1:10" x14ac:dyDescent="0.25">
      <c r="A178" t="s">
        <v>11093</v>
      </c>
      <c r="B178">
        <v>2019</v>
      </c>
      <c r="C178" t="s">
        <v>30</v>
      </c>
      <c r="D178">
        <v>331</v>
      </c>
      <c r="E178" t="s">
        <v>11094</v>
      </c>
      <c r="F178">
        <v>21</v>
      </c>
      <c r="G178">
        <v>15</v>
      </c>
      <c r="H178">
        <v>0</v>
      </c>
      <c r="I178">
        <v>0</v>
      </c>
      <c r="J178">
        <f t="shared" si="2"/>
        <v>7</v>
      </c>
    </row>
    <row r="179" spans="1:10" x14ac:dyDescent="0.25">
      <c r="A179" t="s">
        <v>11093</v>
      </c>
      <c r="B179">
        <v>2019</v>
      </c>
      <c r="C179" t="s">
        <v>30</v>
      </c>
      <c r="D179">
        <v>331</v>
      </c>
      <c r="E179" t="s">
        <v>11094</v>
      </c>
      <c r="F179">
        <v>33</v>
      </c>
      <c r="G179">
        <v>22.5</v>
      </c>
      <c r="H179">
        <v>0</v>
      </c>
      <c r="I179">
        <v>0</v>
      </c>
      <c r="J179">
        <f t="shared" si="2"/>
        <v>8</v>
      </c>
    </row>
    <row r="180" spans="1:10" x14ac:dyDescent="0.25">
      <c r="A180" t="s">
        <v>11093</v>
      </c>
      <c r="B180">
        <v>2019</v>
      </c>
      <c r="C180" t="s">
        <v>30</v>
      </c>
      <c r="D180">
        <v>331</v>
      </c>
      <c r="E180" t="s">
        <v>11094</v>
      </c>
      <c r="F180">
        <v>22.5</v>
      </c>
      <c r="G180">
        <v>16.5</v>
      </c>
      <c r="H180">
        <v>0</v>
      </c>
      <c r="I180">
        <v>0</v>
      </c>
      <c r="J180">
        <f t="shared" si="2"/>
        <v>9</v>
      </c>
    </row>
    <row r="181" spans="1:10" x14ac:dyDescent="0.25">
      <c r="A181" t="s">
        <v>11093</v>
      </c>
      <c r="B181">
        <v>2019</v>
      </c>
      <c r="C181" t="s">
        <v>30</v>
      </c>
      <c r="D181">
        <v>331</v>
      </c>
      <c r="E181" t="s">
        <v>11094</v>
      </c>
      <c r="F181">
        <v>13.5</v>
      </c>
      <c r="G181">
        <v>13.5</v>
      </c>
      <c r="H181">
        <v>0</v>
      </c>
      <c r="I181">
        <v>0</v>
      </c>
      <c r="J181">
        <f t="shared" si="2"/>
        <v>10</v>
      </c>
    </row>
    <row r="182" spans="1:10" x14ac:dyDescent="0.25">
      <c r="A182" t="s">
        <v>11093</v>
      </c>
      <c r="B182">
        <v>2019</v>
      </c>
      <c r="C182" t="s">
        <v>30</v>
      </c>
      <c r="D182">
        <v>337</v>
      </c>
      <c r="E182" t="s">
        <v>11094</v>
      </c>
      <c r="F182">
        <v>18</v>
      </c>
      <c r="G182">
        <v>16.5</v>
      </c>
      <c r="H182">
        <v>0</v>
      </c>
      <c r="I182">
        <v>0</v>
      </c>
      <c r="J182">
        <f t="shared" si="2"/>
        <v>1</v>
      </c>
    </row>
    <row r="183" spans="1:10" x14ac:dyDescent="0.25">
      <c r="A183" t="s">
        <v>11093</v>
      </c>
      <c r="B183">
        <v>2019</v>
      </c>
      <c r="C183" t="s">
        <v>30</v>
      </c>
      <c r="D183">
        <v>337</v>
      </c>
      <c r="E183" t="s">
        <v>11094</v>
      </c>
      <c r="F183">
        <v>25.5</v>
      </c>
      <c r="G183">
        <v>13.5</v>
      </c>
      <c r="H183">
        <v>0</v>
      </c>
      <c r="I183">
        <v>0</v>
      </c>
      <c r="J183">
        <f t="shared" si="2"/>
        <v>2</v>
      </c>
    </row>
    <row r="184" spans="1:10" x14ac:dyDescent="0.25">
      <c r="A184" t="s">
        <v>11093</v>
      </c>
      <c r="B184">
        <v>2019</v>
      </c>
      <c r="C184" t="s">
        <v>30</v>
      </c>
      <c r="D184">
        <v>337</v>
      </c>
      <c r="E184" t="s">
        <v>11094</v>
      </c>
      <c r="F184">
        <v>18</v>
      </c>
      <c r="G184">
        <v>9</v>
      </c>
      <c r="H184">
        <v>0</v>
      </c>
      <c r="I184">
        <v>0</v>
      </c>
      <c r="J184">
        <f t="shared" si="2"/>
        <v>3</v>
      </c>
    </row>
    <row r="185" spans="1:10" x14ac:dyDescent="0.25">
      <c r="A185" t="s">
        <v>11093</v>
      </c>
      <c r="B185">
        <v>2019</v>
      </c>
      <c r="C185" t="s">
        <v>30</v>
      </c>
      <c r="D185">
        <v>337</v>
      </c>
      <c r="E185" t="s">
        <v>11094</v>
      </c>
      <c r="F185">
        <v>19.5</v>
      </c>
      <c r="G185">
        <v>15</v>
      </c>
      <c r="H185">
        <v>0</v>
      </c>
      <c r="I185">
        <v>0</v>
      </c>
      <c r="J185">
        <f t="shared" si="2"/>
        <v>4</v>
      </c>
    </row>
    <row r="186" spans="1:10" x14ac:dyDescent="0.25">
      <c r="A186" t="s">
        <v>11093</v>
      </c>
      <c r="B186">
        <v>2019</v>
      </c>
      <c r="C186" t="s">
        <v>30</v>
      </c>
      <c r="D186">
        <v>337</v>
      </c>
      <c r="E186" t="s">
        <v>11094</v>
      </c>
      <c r="F186">
        <v>16.5</v>
      </c>
      <c r="G186">
        <v>13.5</v>
      </c>
      <c r="H186">
        <v>0</v>
      </c>
      <c r="I186">
        <v>0</v>
      </c>
      <c r="J186">
        <f t="shared" si="2"/>
        <v>5</v>
      </c>
    </row>
    <row r="187" spans="1:10" x14ac:dyDescent="0.25">
      <c r="A187" t="s">
        <v>11093</v>
      </c>
      <c r="B187">
        <v>2019</v>
      </c>
      <c r="C187" t="s">
        <v>30</v>
      </c>
      <c r="D187">
        <v>337</v>
      </c>
      <c r="E187" t="s">
        <v>11094</v>
      </c>
      <c r="F187">
        <v>18</v>
      </c>
      <c r="G187">
        <v>16.5</v>
      </c>
      <c r="H187">
        <v>0</v>
      </c>
      <c r="I187">
        <v>0</v>
      </c>
      <c r="J187">
        <f t="shared" si="2"/>
        <v>6</v>
      </c>
    </row>
    <row r="188" spans="1:10" x14ac:dyDescent="0.25">
      <c r="A188" t="s">
        <v>11093</v>
      </c>
      <c r="B188">
        <v>2019</v>
      </c>
      <c r="C188" t="s">
        <v>30</v>
      </c>
      <c r="D188">
        <v>337</v>
      </c>
      <c r="E188" t="s">
        <v>11094</v>
      </c>
      <c r="F188">
        <v>21</v>
      </c>
      <c r="G188">
        <v>15</v>
      </c>
      <c r="H188">
        <v>0</v>
      </c>
      <c r="I188">
        <v>0</v>
      </c>
      <c r="J188">
        <f t="shared" si="2"/>
        <v>7</v>
      </c>
    </row>
    <row r="189" spans="1:10" x14ac:dyDescent="0.25">
      <c r="A189" t="s">
        <v>11093</v>
      </c>
      <c r="B189">
        <v>2019</v>
      </c>
      <c r="C189" t="s">
        <v>30</v>
      </c>
      <c r="D189">
        <v>337</v>
      </c>
      <c r="E189" t="s">
        <v>11094</v>
      </c>
      <c r="F189">
        <v>18</v>
      </c>
      <c r="G189">
        <v>15</v>
      </c>
      <c r="H189">
        <v>0</v>
      </c>
      <c r="I189">
        <v>0</v>
      </c>
      <c r="J189">
        <f t="shared" si="2"/>
        <v>8</v>
      </c>
    </row>
    <row r="190" spans="1:10" x14ac:dyDescent="0.25">
      <c r="A190" t="s">
        <v>11093</v>
      </c>
      <c r="B190">
        <v>2019</v>
      </c>
      <c r="C190" t="s">
        <v>30</v>
      </c>
      <c r="D190">
        <v>337</v>
      </c>
      <c r="E190" t="s">
        <v>11094</v>
      </c>
      <c r="F190">
        <v>18</v>
      </c>
      <c r="G190">
        <v>15</v>
      </c>
      <c r="H190">
        <v>0</v>
      </c>
      <c r="I190">
        <v>0</v>
      </c>
      <c r="J190">
        <f t="shared" si="2"/>
        <v>9</v>
      </c>
    </row>
    <row r="191" spans="1:10" x14ac:dyDescent="0.25">
      <c r="A191" t="s">
        <v>11093</v>
      </c>
      <c r="B191">
        <v>2019</v>
      </c>
      <c r="C191" t="s">
        <v>30</v>
      </c>
      <c r="D191">
        <v>337</v>
      </c>
      <c r="E191" t="s">
        <v>11094</v>
      </c>
      <c r="F191">
        <v>18</v>
      </c>
      <c r="G191">
        <v>18</v>
      </c>
      <c r="H191">
        <v>0</v>
      </c>
      <c r="I191">
        <v>0</v>
      </c>
      <c r="J191">
        <f t="shared" si="2"/>
        <v>10</v>
      </c>
    </row>
    <row r="192" spans="1:10" x14ac:dyDescent="0.25">
      <c r="A192" t="s">
        <v>11093</v>
      </c>
      <c r="B192">
        <v>2019</v>
      </c>
      <c r="C192" t="s">
        <v>30</v>
      </c>
      <c r="D192">
        <v>348</v>
      </c>
      <c r="E192" t="s">
        <v>11094</v>
      </c>
      <c r="F192">
        <v>19.5</v>
      </c>
      <c r="G192">
        <v>15</v>
      </c>
      <c r="H192">
        <v>0</v>
      </c>
      <c r="I192">
        <v>0</v>
      </c>
      <c r="J192">
        <f t="shared" si="2"/>
        <v>1</v>
      </c>
    </row>
    <row r="193" spans="1:10" x14ac:dyDescent="0.25">
      <c r="A193" t="s">
        <v>11093</v>
      </c>
      <c r="B193">
        <v>2019</v>
      </c>
      <c r="C193" t="s">
        <v>30</v>
      </c>
      <c r="D193">
        <v>348</v>
      </c>
      <c r="E193" t="s">
        <v>11094</v>
      </c>
      <c r="F193">
        <v>18</v>
      </c>
      <c r="G193">
        <v>16.5</v>
      </c>
      <c r="H193">
        <v>0</v>
      </c>
      <c r="I193">
        <v>0</v>
      </c>
      <c r="J193">
        <f t="shared" si="2"/>
        <v>2</v>
      </c>
    </row>
    <row r="194" spans="1:10" x14ac:dyDescent="0.25">
      <c r="A194" t="s">
        <v>11093</v>
      </c>
      <c r="B194">
        <v>2019</v>
      </c>
      <c r="C194" t="s">
        <v>30</v>
      </c>
      <c r="D194">
        <v>348</v>
      </c>
      <c r="E194" t="s">
        <v>11094</v>
      </c>
      <c r="F194">
        <v>16.5</v>
      </c>
      <c r="G194">
        <v>15</v>
      </c>
      <c r="H194">
        <v>0</v>
      </c>
      <c r="I194">
        <v>0</v>
      </c>
      <c r="J194">
        <f t="shared" si="2"/>
        <v>3</v>
      </c>
    </row>
    <row r="195" spans="1:10" x14ac:dyDescent="0.25">
      <c r="A195" t="s">
        <v>11093</v>
      </c>
      <c r="B195">
        <v>2019</v>
      </c>
      <c r="C195" t="s">
        <v>30</v>
      </c>
      <c r="D195">
        <v>348</v>
      </c>
      <c r="E195" t="s">
        <v>11094</v>
      </c>
      <c r="F195">
        <v>16.5</v>
      </c>
      <c r="G195">
        <v>15</v>
      </c>
      <c r="H195">
        <v>0</v>
      </c>
      <c r="I195">
        <v>0</v>
      </c>
      <c r="J195">
        <f t="shared" si="2"/>
        <v>4</v>
      </c>
    </row>
    <row r="196" spans="1:10" x14ac:dyDescent="0.25">
      <c r="A196" t="s">
        <v>11093</v>
      </c>
      <c r="B196">
        <v>2019</v>
      </c>
      <c r="C196" t="s">
        <v>30</v>
      </c>
      <c r="D196">
        <v>348</v>
      </c>
      <c r="E196" t="s">
        <v>11094</v>
      </c>
      <c r="F196">
        <v>16.5</v>
      </c>
      <c r="G196">
        <v>13.5</v>
      </c>
      <c r="H196">
        <v>0</v>
      </c>
      <c r="I196">
        <v>0</v>
      </c>
      <c r="J196">
        <f t="shared" si="2"/>
        <v>5</v>
      </c>
    </row>
    <row r="197" spans="1:10" x14ac:dyDescent="0.25">
      <c r="A197" t="s">
        <v>11093</v>
      </c>
      <c r="B197">
        <v>2019</v>
      </c>
      <c r="C197" t="s">
        <v>30</v>
      </c>
      <c r="D197">
        <v>348</v>
      </c>
      <c r="E197" t="s">
        <v>11094</v>
      </c>
      <c r="F197">
        <v>22.5</v>
      </c>
      <c r="G197">
        <v>21</v>
      </c>
      <c r="H197">
        <v>0</v>
      </c>
      <c r="I197">
        <v>0</v>
      </c>
      <c r="J197">
        <f t="shared" si="2"/>
        <v>6</v>
      </c>
    </row>
    <row r="198" spans="1:10" x14ac:dyDescent="0.25">
      <c r="A198" t="s">
        <v>11093</v>
      </c>
      <c r="B198">
        <v>2019</v>
      </c>
      <c r="C198" t="s">
        <v>30</v>
      </c>
      <c r="D198">
        <v>348</v>
      </c>
      <c r="E198" t="s">
        <v>11094</v>
      </c>
      <c r="F198">
        <v>24</v>
      </c>
      <c r="G198">
        <v>21</v>
      </c>
      <c r="H198">
        <v>0</v>
      </c>
      <c r="I198">
        <v>0</v>
      </c>
      <c r="J198">
        <f t="shared" si="2"/>
        <v>7</v>
      </c>
    </row>
    <row r="199" spans="1:10" x14ac:dyDescent="0.25">
      <c r="A199" t="s">
        <v>11093</v>
      </c>
      <c r="B199">
        <v>2019</v>
      </c>
      <c r="C199" t="s">
        <v>30</v>
      </c>
      <c r="D199">
        <v>348</v>
      </c>
      <c r="E199" t="s">
        <v>11094</v>
      </c>
      <c r="F199">
        <v>24</v>
      </c>
      <c r="G199">
        <v>22.5</v>
      </c>
      <c r="H199">
        <v>0</v>
      </c>
      <c r="I199">
        <v>0</v>
      </c>
      <c r="J199">
        <f t="shared" si="2"/>
        <v>8</v>
      </c>
    </row>
    <row r="200" spans="1:10" x14ac:dyDescent="0.25">
      <c r="A200" t="s">
        <v>11093</v>
      </c>
      <c r="B200">
        <v>2019</v>
      </c>
      <c r="C200" t="s">
        <v>30</v>
      </c>
      <c r="D200">
        <v>348</v>
      </c>
      <c r="E200" t="s">
        <v>11094</v>
      </c>
      <c r="F200">
        <v>18</v>
      </c>
      <c r="G200">
        <v>18</v>
      </c>
      <c r="H200">
        <v>0</v>
      </c>
      <c r="I200">
        <v>0</v>
      </c>
      <c r="J200">
        <f t="shared" si="2"/>
        <v>9</v>
      </c>
    </row>
    <row r="201" spans="1:10" x14ac:dyDescent="0.25">
      <c r="A201" t="s">
        <v>11093</v>
      </c>
      <c r="B201">
        <v>2019</v>
      </c>
      <c r="C201" t="s">
        <v>30</v>
      </c>
      <c r="D201">
        <v>348</v>
      </c>
      <c r="E201" t="s">
        <v>11094</v>
      </c>
      <c r="F201">
        <v>22.5</v>
      </c>
      <c r="G201">
        <v>21</v>
      </c>
      <c r="H201">
        <v>0</v>
      </c>
      <c r="I201">
        <v>0</v>
      </c>
      <c r="J201">
        <f t="shared" si="2"/>
        <v>10</v>
      </c>
    </row>
    <row r="202" spans="1:10" x14ac:dyDescent="0.25">
      <c r="A202" t="s">
        <v>11093</v>
      </c>
      <c r="B202">
        <v>2019</v>
      </c>
      <c r="C202" t="s">
        <v>30</v>
      </c>
      <c r="D202">
        <v>357</v>
      </c>
      <c r="E202" t="s">
        <v>11095</v>
      </c>
      <c r="F202">
        <v>18</v>
      </c>
      <c r="G202">
        <v>13.5</v>
      </c>
      <c r="H202">
        <v>0</v>
      </c>
      <c r="I202">
        <v>0</v>
      </c>
      <c r="J202">
        <f t="shared" si="2"/>
        <v>1</v>
      </c>
    </row>
    <row r="203" spans="1:10" x14ac:dyDescent="0.25">
      <c r="A203" t="s">
        <v>11093</v>
      </c>
      <c r="B203">
        <v>2019</v>
      </c>
      <c r="C203" t="s">
        <v>30</v>
      </c>
      <c r="D203">
        <v>357</v>
      </c>
      <c r="E203" t="s">
        <v>11095</v>
      </c>
      <c r="F203">
        <v>18</v>
      </c>
      <c r="G203">
        <v>15</v>
      </c>
      <c r="H203">
        <v>0</v>
      </c>
      <c r="I203">
        <v>0</v>
      </c>
      <c r="J203">
        <f t="shared" si="2"/>
        <v>2</v>
      </c>
    </row>
    <row r="204" spans="1:10" x14ac:dyDescent="0.25">
      <c r="A204" t="s">
        <v>11093</v>
      </c>
      <c r="B204">
        <v>2019</v>
      </c>
      <c r="C204" t="s">
        <v>30</v>
      </c>
      <c r="D204">
        <v>357</v>
      </c>
      <c r="E204" t="s">
        <v>11095</v>
      </c>
      <c r="F204">
        <v>22.5</v>
      </c>
      <c r="G204">
        <v>18</v>
      </c>
      <c r="H204">
        <v>0</v>
      </c>
      <c r="I204">
        <v>0</v>
      </c>
      <c r="J204">
        <f t="shared" ref="J204:J267" si="3">IF(D204=D203,J203+1,1)</f>
        <v>3</v>
      </c>
    </row>
    <row r="205" spans="1:10" x14ac:dyDescent="0.25">
      <c r="A205" t="s">
        <v>11093</v>
      </c>
      <c r="B205">
        <v>2019</v>
      </c>
      <c r="C205" t="s">
        <v>30</v>
      </c>
      <c r="D205">
        <v>357</v>
      </c>
      <c r="E205" t="s">
        <v>11095</v>
      </c>
      <c r="F205">
        <v>18</v>
      </c>
      <c r="G205">
        <v>13.5</v>
      </c>
      <c r="H205">
        <v>0</v>
      </c>
      <c r="I205">
        <v>0</v>
      </c>
      <c r="J205">
        <f t="shared" si="3"/>
        <v>4</v>
      </c>
    </row>
    <row r="206" spans="1:10" x14ac:dyDescent="0.25">
      <c r="A206" t="s">
        <v>11093</v>
      </c>
      <c r="B206">
        <v>2019</v>
      </c>
      <c r="C206" t="s">
        <v>30</v>
      </c>
      <c r="D206">
        <v>357</v>
      </c>
      <c r="E206" t="s">
        <v>11095</v>
      </c>
      <c r="F206">
        <v>15</v>
      </c>
      <c r="G206">
        <v>15</v>
      </c>
      <c r="H206">
        <v>0</v>
      </c>
      <c r="I206">
        <v>0</v>
      </c>
      <c r="J206">
        <f t="shared" si="3"/>
        <v>5</v>
      </c>
    </row>
    <row r="207" spans="1:10" x14ac:dyDescent="0.25">
      <c r="A207" t="s">
        <v>11093</v>
      </c>
      <c r="B207">
        <v>2019</v>
      </c>
      <c r="C207" t="s">
        <v>30</v>
      </c>
      <c r="D207">
        <v>357</v>
      </c>
      <c r="E207" t="s">
        <v>11095</v>
      </c>
      <c r="F207">
        <v>16.5</v>
      </c>
      <c r="G207">
        <v>15</v>
      </c>
      <c r="H207">
        <v>0</v>
      </c>
      <c r="I207">
        <v>0</v>
      </c>
      <c r="J207">
        <f t="shared" si="3"/>
        <v>6</v>
      </c>
    </row>
    <row r="208" spans="1:10" x14ac:dyDescent="0.25">
      <c r="A208" t="s">
        <v>11093</v>
      </c>
      <c r="B208">
        <v>2019</v>
      </c>
      <c r="C208" t="s">
        <v>30</v>
      </c>
      <c r="D208">
        <v>357</v>
      </c>
      <c r="E208" t="s">
        <v>11095</v>
      </c>
      <c r="F208">
        <v>18</v>
      </c>
      <c r="G208">
        <v>15</v>
      </c>
      <c r="H208">
        <v>0</v>
      </c>
      <c r="I208">
        <v>0</v>
      </c>
      <c r="J208">
        <f t="shared" si="3"/>
        <v>7</v>
      </c>
    </row>
    <row r="209" spans="1:10" x14ac:dyDescent="0.25">
      <c r="A209" t="s">
        <v>11093</v>
      </c>
      <c r="B209">
        <v>2019</v>
      </c>
      <c r="C209" t="s">
        <v>30</v>
      </c>
      <c r="D209">
        <v>357</v>
      </c>
      <c r="E209" t="s">
        <v>11095</v>
      </c>
      <c r="F209">
        <v>16.5</v>
      </c>
      <c r="G209">
        <v>16.5</v>
      </c>
      <c r="H209">
        <v>0</v>
      </c>
      <c r="I209">
        <v>0</v>
      </c>
      <c r="J209">
        <f t="shared" si="3"/>
        <v>8</v>
      </c>
    </row>
    <row r="210" spans="1:10" x14ac:dyDescent="0.25">
      <c r="A210" t="s">
        <v>11093</v>
      </c>
      <c r="B210">
        <v>2019</v>
      </c>
      <c r="C210" t="s">
        <v>30</v>
      </c>
      <c r="D210">
        <v>357</v>
      </c>
      <c r="E210" t="s">
        <v>11095</v>
      </c>
      <c r="F210">
        <v>16.5</v>
      </c>
      <c r="G210">
        <v>15</v>
      </c>
      <c r="H210">
        <v>0</v>
      </c>
      <c r="I210">
        <v>0</v>
      </c>
      <c r="J210">
        <f t="shared" si="3"/>
        <v>9</v>
      </c>
    </row>
    <row r="211" spans="1:10" x14ac:dyDescent="0.25">
      <c r="A211" t="s">
        <v>11093</v>
      </c>
      <c r="B211">
        <v>2019</v>
      </c>
      <c r="C211" t="s">
        <v>30</v>
      </c>
      <c r="D211">
        <v>357</v>
      </c>
      <c r="E211" t="s">
        <v>11095</v>
      </c>
      <c r="F211">
        <v>21</v>
      </c>
      <c r="G211">
        <v>16.5</v>
      </c>
      <c r="H211">
        <v>0</v>
      </c>
      <c r="I211">
        <v>0</v>
      </c>
      <c r="J211">
        <f t="shared" si="3"/>
        <v>10</v>
      </c>
    </row>
    <row r="212" spans="1:10" x14ac:dyDescent="0.25">
      <c r="A212" t="s">
        <v>11093</v>
      </c>
      <c r="B212">
        <v>2019</v>
      </c>
      <c r="C212" t="s">
        <v>30</v>
      </c>
      <c r="D212">
        <v>359</v>
      </c>
      <c r="E212" t="s">
        <v>11094</v>
      </c>
      <c r="F212">
        <v>16.5</v>
      </c>
      <c r="G212">
        <v>15</v>
      </c>
      <c r="H212">
        <v>0</v>
      </c>
      <c r="I212">
        <v>0</v>
      </c>
      <c r="J212">
        <f t="shared" si="3"/>
        <v>1</v>
      </c>
    </row>
    <row r="213" spans="1:10" x14ac:dyDescent="0.25">
      <c r="A213" t="s">
        <v>11093</v>
      </c>
      <c r="B213">
        <v>2019</v>
      </c>
      <c r="C213" t="s">
        <v>30</v>
      </c>
      <c r="D213">
        <v>359</v>
      </c>
      <c r="E213" t="s">
        <v>11094</v>
      </c>
      <c r="F213">
        <v>21</v>
      </c>
      <c r="G213">
        <v>19.5</v>
      </c>
      <c r="H213">
        <v>0</v>
      </c>
      <c r="I213">
        <v>0</v>
      </c>
      <c r="J213">
        <f t="shared" si="3"/>
        <v>2</v>
      </c>
    </row>
    <row r="214" spans="1:10" x14ac:dyDescent="0.25">
      <c r="A214" t="s">
        <v>11093</v>
      </c>
      <c r="B214">
        <v>2019</v>
      </c>
      <c r="C214" t="s">
        <v>30</v>
      </c>
      <c r="D214">
        <v>359</v>
      </c>
      <c r="E214" t="s">
        <v>11094</v>
      </c>
      <c r="F214">
        <v>18</v>
      </c>
      <c r="G214">
        <v>16.5</v>
      </c>
      <c r="H214">
        <v>0</v>
      </c>
      <c r="I214">
        <v>0</v>
      </c>
      <c r="J214">
        <f t="shared" si="3"/>
        <v>3</v>
      </c>
    </row>
    <row r="215" spans="1:10" x14ac:dyDescent="0.25">
      <c r="A215" t="s">
        <v>11093</v>
      </c>
      <c r="B215">
        <v>2019</v>
      </c>
      <c r="C215" t="s">
        <v>30</v>
      </c>
      <c r="D215">
        <v>359</v>
      </c>
      <c r="E215" t="s">
        <v>11094</v>
      </c>
      <c r="F215">
        <v>15</v>
      </c>
      <c r="G215">
        <v>16.5</v>
      </c>
      <c r="H215">
        <v>0</v>
      </c>
      <c r="I215">
        <v>0</v>
      </c>
      <c r="J215">
        <f t="shared" si="3"/>
        <v>4</v>
      </c>
    </row>
    <row r="216" spans="1:10" x14ac:dyDescent="0.25">
      <c r="A216" t="s">
        <v>11093</v>
      </c>
      <c r="B216">
        <v>2019</v>
      </c>
      <c r="C216" t="s">
        <v>30</v>
      </c>
      <c r="D216">
        <v>359</v>
      </c>
      <c r="E216" t="s">
        <v>11094</v>
      </c>
      <c r="F216">
        <v>19.5</v>
      </c>
      <c r="G216">
        <v>21</v>
      </c>
      <c r="H216">
        <v>0</v>
      </c>
      <c r="I216">
        <v>0</v>
      </c>
      <c r="J216">
        <f t="shared" si="3"/>
        <v>5</v>
      </c>
    </row>
    <row r="217" spans="1:10" x14ac:dyDescent="0.25">
      <c r="A217" t="s">
        <v>11093</v>
      </c>
      <c r="B217">
        <v>2019</v>
      </c>
      <c r="C217" t="s">
        <v>30</v>
      </c>
      <c r="D217">
        <v>359</v>
      </c>
      <c r="E217" t="s">
        <v>11094</v>
      </c>
      <c r="F217">
        <v>16.5</v>
      </c>
      <c r="G217">
        <v>18</v>
      </c>
      <c r="H217">
        <v>0</v>
      </c>
      <c r="I217">
        <v>0</v>
      </c>
      <c r="J217">
        <f t="shared" si="3"/>
        <v>6</v>
      </c>
    </row>
    <row r="218" spans="1:10" x14ac:dyDescent="0.25">
      <c r="A218" t="s">
        <v>11093</v>
      </c>
      <c r="B218">
        <v>2019</v>
      </c>
      <c r="C218" t="s">
        <v>30</v>
      </c>
      <c r="D218">
        <v>359</v>
      </c>
      <c r="E218" t="s">
        <v>11094</v>
      </c>
      <c r="F218">
        <v>18</v>
      </c>
      <c r="G218">
        <v>16.5</v>
      </c>
      <c r="H218">
        <v>0</v>
      </c>
      <c r="I218">
        <v>0</v>
      </c>
      <c r="J218">
        <f t="shared" si="3"/>
        <v>7</v>
      </c>
    </row>
    <row r="219" spans="1:10" x14ac:dyDescent="0.25">
      <c r="A219" t="s">
        <v>11093</v>
      </c>
      <c r="B219">
        <v>2019</v>
      </c>
      <c r="C219" t="s">
        <v>30</v>
      </c>
      <c r="D219">
        <v>359</v>
      </c>
      <c r="E219" t="s">
        <v>11094</v>
      </c>
      <c r="F219">
        <v>15</v>
      </c>
      <c r="G219">
        <v>15</v>
      </c>
      <c r="H219">
        <v>0</v>
      </c>
      <c r="I219">
        <v>0</v>
      </c>
      <c r="J219">
        <f t="shared" si="3"/>
        <v>8</v>
      </c>
    </row>
    <row r="220" spans="1:10" x14ac:dyDescent="0.25">
      <c r="A220" t="s">
        <v>11093</v>
      </c>
      <c r="B220">
        <v>2019</v>
      </c>
      <c r="C220" t="s">
        <v>30</v>
      </c>
      <c r="D220">
        <v>359</v>
      </c>
      <c r="E220" t="s">
        <v>11094</v>
      </c>
      <c r="F220">
        <v>15</v>
      </c>
      <c r="G220">
        <v>13.5</v>
      </c>
      <c r="H220">
        <v>0</v>
      </c>
      <c r="I220">
        <v>0</v>
      </c>
      <c r="J220">
        <f t="shared" si="3"/>
        <v>9</v>
      </c>
    </row>
    <row r="221" spans="1:10" x14ac:dyDescent="0.25">
      <c r="A221" t="s">
        <v>11093</v>
      </c>
      <c r="B221">
        <v>2019</v>
      </c>
      <c r="C221" t="s">
        <v>30</v>
      </c>
      <c r="D221">
        <v>362</v>
      </c>
      <c r="E221" t="s">
        <v>11094</v>
      </c>
      <c r="F221">
        <v>27</v>
      </c>
      <c r="G221">
        <v>16.5</v>
      </c>
      <c r="H221">
        <v>0</v>
      </c>
      <c r="I221">
        <v>0</v>
      </c>
      <c r="J221">
        <f t="shared" si="3"/>
        <v>1</v>
      </c>
    </row>
    <row r="222" spans="1:10" x14ac:dyDescent="0.25">
      <c r="A222" t="s">
        <v>11093</v>
      </c>
      <c r="B222">
        <v>2019</v>
      </c>
      <c r="C222" t="s">
        <v>30</v>
      </c>
      <c r="D222">
        <v>362</v>
      </c>
      <c r="E222" t="s">
        <v>11094</v>
      </c>
      <c r="F222">
        <v>21</v>
      </c>
      <c r="G222">
        <v>21</v>
      </c>
      <c r="H222">
        <v>0</v>
      </c>
      <c r="I222">
        <v>0</v>
      </c>
      <c r="J222">
        <f t="shared" si="3"/>
        <v>2</v>
      </c>
    </row>
    <row r="223" spans="1:10" x14ac:dyDescent="0.25">
      <c r="A223" t="s">
        <v>11093</v>
      </c>
      <c r="B223">
        <v>2019</v>
      </c>
      <c r="C223" t="s">
        <v>30</v>
      </c>
      <c r="D223">
        <v>362</v>
      </c>
      <c r="E223" t="s">
        <v>11094</v>
      </c>
      <c r="F223">
        <v>30</v>
      </c>
      <c r="G223">
        <v>19.5</v>
      </c>
      <c r="H223">
        <v>0</v>
      </c>
      <c r="I223">
        <v>0</v>
      </c>
      <c r="J223">
        <f t="shared" si="3"/>
        <v>3</v>
      </c>
    </row>
    <row r="224" spans="1:10" x14ac:dyDescent="0.25">
      <c r="A224" t="s">
        <v>11093</v>
      </c>
      <c r="B224">
        <v>2019</v>
      </c>
      <c r="C224" t="s">
        <v>30</v>
      </c>
      <c r="D224">
        <v>362</v>
      </c>
      <c r="E224" t="s">
        <v>11094</v>
      </c>
      <c r="F224">
        <v>19.5</v>
      </c>
      <c r="G224">
        <v>18</v>
      </c>
      <c r="H224">
        <v>0</v>
      </c>
      <c r="I224">
        <v>0</v>
      </c>
      <c r="J224">
        <f t="shared" si="3"/>
        <v>4</v>
      </c>
    </row>
    <row r="225" spans="1:10" x14ac:dyDescent="0.25">
      <c r="A225" t="s">
        <v>11093</v>
      </c>
      <c r="B225">
        <v>2019</v>
      </c>
      <c r="C225" t="s">
        <v>30</v>
      </c>
      <c r="D225">
        <v>362</v>
      </c>
      <c r="E225" t="s">
        <v>11094</v>
      </c>
      <c r="F225">
        <v>21</v>
      </c>
      <c r="G225">
        <v>16.5</v>
      </c>
      <c r="H225">
        <v>0</v>
      </c>
      <c r="I225">
        <v>0</v>
      </c>
      <c r="J225">
        <f t="shared" si="3"/>
        <v>5</v>
      </c>
    </row>
    <row r="226" spans="1:10" x14ac:dyDescent="0.25">
      <c r="A226" t="s">
        <v>11093</v>
      </c>
      <c r="B226">
        <v>2019</v>
      </c>
      <c r="C226" t="s">
        <v>30</v>
      </c>
      <c r="D226">
        <v>362</v>
      </c>
      <c r="E226" t="s">
        <v>11094</v>
      </c>
      <c r="F226">
        <v>18</v>
      </c>
      <c r="G226">
        <v>15</v>
      </c>
      <c r="H226">
        <v>0</v>
      </c>
      <c r="I226">
        <v>0</v>
      </c>
      <c r="J226">
        <f t="shared" si="3"/>
        <v>6</v>
      </c>
    </row>
    <row r="227" spans="1:10" x14ac:dyDescent="0.25">
      <c r="A227" t="s">
        <v>11093</v>
      </c>
      <c r="B227">
        <v>2019</v>
      </c>
      <c r="C227" t="s">
        <v>30</v>
      </c>
      <c r="D227">
        <v>362</v>
      </c>
      <c r="E227" t="s">
        <v>11094</v>
      </c>
      <c r="F227">
        <v>19.5</v>
      </c>
      <c r="G227">
        <v>13.5</v>
      </c>
      <c r="H227">
        <v>0</v>
      </c>
      <c r="I227">
        <v>0</v>
      </c>
      <c r="J227">
        <f t="shared" si="3"/>
        <v>7</v>
      </c>
    </row>
    <row r="228" spans="1:10" x14ac:dyDescent="0.25">
      <c r="A228" t="s">
        <v>11093</v>
      </c>
      <c r="B228">
        <v>2019</v>
      </c>
      <c r="C228" t="s">
        <v>30</v>
      </c>
      <c r="D228">
        <v>362</v>
      </c>
      <c r="E228" t="s">
        <v>11094</v>
      </c>
      <c r="F228">
        <v>24</v>
      </c>
      <c r="G228">
        <v>22.5</v>
      </c>
      <c r="H228">
        <v>0</v>
      </c>
      <c r="I228">
        <v>0</v>
      </c>
      <c r="J228">
        <f t="shared" si="3"/>
        <v>8</v>
      </c>
    </row>
    <row r="229" spans="1:10" x14ac:dyDescent="0.25">
      <c r="A229" t="s">
        <v>11093</v>
      </c>
      <c r="B229">
        <v>2019</v>
      </c>
      <c r="C229" t="s">
        <v>30</v>
      </c>
      <c r="D229">
        <v>362</v>
      </c>
      <c r="E229" t="s">
        <v>11094</v>
      </c>
      <c r="F229">
        <v>24</v>
      </c>
      <c r="G229">
        <v>22.5</v>
      </c>
      <c r="H229">
        <v>0</v>
      </c>
      <c r="I229">
        <v>0</v>
      </c>
      <c r="J229">
        <f t="shared" si="3"/>
        <v>9</v>
      </c>
    </row>
    <row r="230" spans="1:10" x14ac:dyDescent="0.25">
      <c r="A230" t="s">
        <v>11093</v>
      </c>
      <c r="B230">
        <v>2019</v>
      </c>
      <c r="C230" t="s">
        <v>30</v>
      </c>
      <c r="D230">
        <v>362</v>
      </c>
      <c r="E230" t="s">
        <v>11094</v>
      </c>
      <c r="F230">
        <v>19.5</v>
      </c>
      <c r="G230">
        <v>19.5</v>
      </c>
      <c r="H230">
        <v>0</v>
      </c>
      <c r="I230">
        <v>0</v>
      </c>
      <c r="J230">
        <f t="shared" si="3"/>
        <v>10</v>
      </c>
    </row>
    <row r="231" spans="1:10" x14ac:dyDescent="0.25">
      <c r="A231" t="s">
        <v>11093</v>
      </c>
      <c r="B231">
        <v>2019</v>
      </c>
      <c r="C231" t="s">
        <v>30</v>
      </c>
      <c r="D231">
        <v>363</v>
      </c>
      <c r="E231" t="s">
        <v>11094</v>
      </c>
      <c r="F231">
        <v>16.5</v>
      </c>
      <c r="G231">
        <v>16.5</v>
      </c>
      <c r="H231">
        <v>0</v>
      </c>
      <c r="I231">
        <v>0</v>
      </c>
      <c r="J231">
        <f t="shared" si="3"/>
        <v>1</v>
      </c>
    </row>
    <row r="232" spans="1:10" x14ac:dyDescent="0.25">
      <c r="A232" t="s">
        <v>11093</v>
      </c>
      <c r="B232">
        <v>2019</v>
      </c>
      <c r="C232" t="s">
        <v>30</v>
      </c>
      <c r="D232">
        <v>363</v>
      </c>
      <c r="E232" t="s">
        <v>11094</v>
      </c>
      <c r="F232">
        <v>21</v>
      </c>
      <c r="G232">
        <v>15</v>
      </c>
      <c r="H232">
        <v>0</v>
      </c>
      <c r="I232">
        <v>0</v>
      </c>
      <c r="J232">
        <f t="shared" si="3"/>
        <v>2</v>
      </c>
    </row>
    <row r="233" spans="1:10" x14ac:dyDescent="0.25">
      <c r="A233" t="s">
        <v>11093</v>
      </c>
      <c r="B233">
        <v>2019</v>
      </c>
      <c r="C233" t="s">
        <v>30</v>
      </c>
      <c r="D233">
        <v>363</v>
      </c>
      <c r="E233" t="s">
        <v>11094</v>
      </c>
      <c r="F233">
        <v>16.5</v>
      </c>
      <c r="G233">
        <v>12</v>
      </c>
      <c r="H233">
        <v>0</v>
      </c>
      <c r="I233">
        <v>0</v>
      </c>
      <c r="J233">
        <f t="shared" si="3"/>
        <v>3</v>
      </c>
    </row>
    <row r="234" spans="1:10" x14ac:dyDescent="0.25">
      <c r="A234" t="s">
        <v>11093</v>
      </c>
      <c r="B234">
        <v>2019</v>
      </c>
      <c r="C234" t="s">
        <v>30</v>
      </c>
      <c r="D234">
        <v>363</v>
      </c>
      <c r="E234" t="s">
        <v>11094</v>
      </c>
      <c r="F234">
        <v>16.5</v>
      </c>
      <c r="G234">
        <v>16.5</v>
      </c>
      <c r="H234">
        <v>0</v>
      </c>
      <c r="I234">
        <v>0</v>
      </c>
      <c r="J234">
        <f t="shared" si="3"/>
        <v>4</v>
      </c>
    </row>
    <row r="235" spans="1:10" x14ac:dyDescent="0.25">
      <c r="A235" t="s">
        <v>11093</v>
      </c>
      <c r="B235">
        <v>2019</v>
      </c>
      <c r="C235" t="s">
        <v>30</v>
      </c>
      <c r="D235">
        <v>363</v>
      </c>
      <c r="E235" t="s">
        <v>11094</v>
      </c>
      <c r="F235">
        <v>21</v>
      </c>
      <c r="G235">
        <v>19.5</v>
      </c>
      <c r="H235">
        <v>0</v>
      </c>
      <c r="I235">
        <v>0</v>
      </c>
      <c r="J235">
        <f t="shared" si="3"/>
        <v>5</v>
      </c>
    </row>
    <row r="236" spans="1:10" x14ac:dyDescent="0.25">
      <c r="A236" t="s">
        <v>11093</v>
      </c>
      <c r="B236">
        <v>2019</v>
      </c>
      <c r="C236" t="s">
        <v>30</v>
      </c>
      <c r="D236">
        <v>363</v>
      </c>
      <c r="E236" t="s">
        <v>11094</v>
      </c>
      <c r="F236">
        <v>15</v>
      </c>
      <c r="G236">
        <v>15</v>
      </c>
      <c r="H236">
        <v>0</v>
      </c>
      <c r="I236">
        <v>0</v>
      </c>
      <c r="J236">
        <f t="shared" si="3"/>
        <v>6</v>
      </c>
    </row>
    <row r="237" spans="1:10" x14ac:dyDescent="0.25">
      <c r="A237" t="s">
        <v>11093</v>
      </c>
      <c r="B237">
        <v>2019</v>
      </c>
      <c r="C237" t="s">
        <v>30</v>
      </c>
      <c r="D237">
        <v>363</v>
      </c>
      <c r="E237" t="s">
        <v>11094</v>
      </c>
      <c r="F237">
        <v>22.5</v>
      </c>
      <c r="G237">
        <v>18</v>
      </c>
      <c r="H237">
        <v>0</v>
      </c>
      <c r="I237">
        <v>0</v>
      </c>
      <c r="J237">
        <f t="shared" si="3"/>
        <v>7</v>
      </c>
    </row>
    <row r="238" spans="1:10" x14ac:dyDescent="0.25">
      <c r="A238" t="s">
        <v>11093</v>
      </c>
      <c r="B238">
        <v>2019</v>
      </c>
      <c r="C238" t="s">
        <v>30</v>
      </c>
      <c r="D238">
        <v>363</v>
      </c>
      <c r="E238" t="s">
        <v>11094</v>
      </c>
      <c r="F238">
        <v>18</v>
      </c>
      <c r="G238">
        <v>13.5</v>
      </c>
      <c r="H238">
        <v>0</v>
      </c>
      <c r="I238">
        <v>0</v>
      </c>
      <c r="J238">
        <f t="shared" si="3"/>
        <v>8</v>
      </c>
    </row>
    <row r="239" spans="1:10" x14ac:dyDescent="0.25">
      <c r="A239" t="s">
        <v>11093</v>
      </c>
      <c r="B239">
        <v>2019</v>
      </c>
      <c r="C239" t="s">
        <v>30</v>
      </c>
      <c r="D239">
        <v>363</v>
      </c>
      <c r="E239" t="s">
        <v>11094</v>
      </c>
      <c r="F239">
        <v>16.5</v>
      </c>
      <c r="G239">
        <v>16.5</v>
      </c>
      <c r="H239">
        <v>0</v>
      </c>
      <c r="I239">
        <v>0</v>
      </c>
      <c r="J239">
        <f t="shared" si="3"/>
        <v>9</v>
      </c>
    </row>
    <row r="240" spans="1:10" x14ac:dyDescent="0.25">
      <c r="A240" t="s">
        <v>11093</v>
      </c>
      <c r="B240">
        <v>2019</v>
      </c>
      <c r="C240" t="s">
        <v>30</v>
      </c>
      <c r="D240">
        <v>363</v>
      </c>
      <c r="E240" t="s">
        <v>11094</v>
      </c>
      <c r="F240">
        <v>18</v>
      </c>
      <c r="G240">
        <v>15</v>
      </c>
      <c r="H240">
        <v>0</v>
      </c>
      <c r="I240">
        <v>0</v>
      </c>
      <c r="J240">
        <f t="shared" si="3"/>
        <v>10</v>
      </c>
    </row>
    <row r="241" spans="1:10" x14ac:dyDescent="0.25">
      <c r="A241" t="s">
        <v>11093</v>
      </c>
      <c r="B241">
        <v>2019</v>
      </c>
      <c r="C241" t="s">
        <v>30</v>
      </c>
      <c r="D241">
        <v>364</v>
      </c>
      <c r="E241" t="s">
        <v>11094</v>
      </c>
      <c r="F241">
        <v>21</v>
      </c>
      <c r="G241">
        <v>18</v>
      </c>
      <c r="H241">
        <v>0</v>
      </c>
      <c r="I241">
        <v>0</v>
      </c>
      <c r="J241">
        <f t="shared" si="3"/>
        <v>1</v>
      </c>
    </row>
    <row r="242" spans="1:10" x14ac:dyDescent="0.25">
      <c r="A242" t="s">
        <v>11093</v>
      </c>
      <c r="B242">
        <v>2019</v>
      </c>
      <c r="C242" t="s">
        <v>30</v>
      </c>
      <c r="D242">
        <v>364</v>
      </c>
      <c r="E242" t="s">
        <v>11094</v>
      </c>
      <c r="F242">
        <v>22.5</v>
      </c>
      <c r="G242">
        <v>15</v>
      </c>
      <c r="H242">
        <v>0</v>
      </c>
      <c r="I242">
        <v>0</v>
      </c>
      <c r="J242">
        <f t="shared" si="3"/>
        <v>2</v>
      </c>
    </row>
    <row r="243" spans="1:10" x14ac:dyDescent="0.25">
      <c r="A243" t="s">
        <v>11093</v>
      </c>
      <c r="B243">
        <v>2019</v>
      </c>
      <c r="C243" t="s">
        <v>30</v>
      </c>
      <c r="D243">
        <v>364</v>
      </c>
      <c r="E243" t="s">
        <v>11094</v>
      </c>
      <c r="F243">
        <v>24</v>
      </c>
      <c r="G243">
        <v>22.5</v>
      </c>
      <c r="H243">
        <v>0</v>
      </c>
      <c r="I243">
        <v>0</v>
      </c>
      <c r="J243">
        <f t="shared" si="3"/>
        <v>3</v>
      </c>
    </row>
    <row r="244" spans="1:10" x14ac:dyDescent="0.25">
      <c r="A244" t="s">
        <v>11093</v>
      </c>
      <c r="B244">
        <v>2019</v>
      </c>
      <c r="C244" t="s">
        <v>30</v>
      </c>
      <c r="D244">
        <v>364</v>
      </c>
      <c r="E244" t="s">
        <v>11094</v>
      </c>
      <c r="F244">
        <v>24</v>
      </c>
      <c r="G244">
        <v>22.5</v>
      </c>
      <c r="H244">
        <v>0</v>
      </c>
      <c r="I244">
        <v>0</v>
      </c>
      <c r="J244">
        <f t="shared" si="3"/>
        <v>4</v>
      </c>
    </row>
    <row r="245" spans="1:10" x14ac:dyDescent="0.25">
      <c r="A245" t="s">
        <v>11093</v>
      </c>
      <c r="B245">
        <v>2019</v>
      </c>
      <c r="C245" t="s">
        <v>30</v>
      </c>
      <c r="D245">
        <v>364</v>
      </c>
      <c r="E245" t="s">
        <v>11094</v>
      </c>
      <c r="F245">
        <v>27</v>
      </c>
      <c r="G245">
        <v>25.5</v>
      </c>
      <c r="H245">
        <v>0</v>
      </c>
      <c r="I245">
        <v>0</v>
      </c>
      <c r="J245">
        <f t="shared" si="3"/>
        <v>5</v>
      </c>
    </row>
    <row r="246" spans="1:10" x14ac:dyDescent="0.25">
      <c r="A246" t="s">
        <v>11093</v>
      </c>
      <c r="B246">
        <v>2019</v>
      </c>
      <c r="C246" t="s">
        <v>30</v>
      </c>
      <c r="D246">
        <v>364</v>
      </c>
      <c r="E246" t="s">
        <v>11094</v>
      </c>
      <c r="F246">
        <v>24</v>
      </c>
      <c r="G246">
        <v>19.5</v>
      </c>
      <c r="H246">
        <v>0</v>
      </c>
      <c r="I246">
        <v>0</v>
      </c>
      <c r="J246">
        <f t="shared" si="3"/>
        <v>6</v>
      </c>
    </row>
    <row r="247" spans="1:10" x14ac:dyDescent="0.25">
      <c r="A247" t="s">
        <v>11093</v>
      </c>
      <c r="B247">
        <v>2019</v>
      </c>
      <c r="C247" t="s">
        <v>30</v>
      </c>
      <c r="D247">
        <v>364</v>
      </c>
      <c r="E247" t="s">
        <v>11094</v>
      </c>
      <c r="F247">
        <v>22.5</v>
      </c>
      <c r="G247">
        <v>21</v>
      </c>
      <c r="H247">
        <v>0</v>
      </c>
      <c r="I247">
        <v>0</v>
      </c>
      <c r="J247">
        <f t="shared" si="3"/>
        <v>7</v>
      </c>
    </row>
    <row r="248" spans="1:10" x14ac:dyDescent="0.25">
      <c r="A248" t="s">
        <v>11093</v>
      </c>
      <c r="B248">
        <v>2019</v>
      </c>
      <c r="C248" t="s">
        <v>30</v>
      </c>
      <c r="D248">
        <v>364</v>
      </c>
      <c r="E248" t="s">
        <v>11094</v>
      </c>
      <c r="F248">
        <v>21</v>
      </c>
      <c r="G248">
        <v>15</v>
      </c>
      <c r="H248">
        <v>0</v>
      </c>
      <c r="I248">
        <v>0</v>
      </c>
      <c r="J248">
        <f t="shared" si="3"/>
        <v>8</v>
      </c>
    </row>
    <row r="249" spans="1:10" x14ac:dyDescent="0.25">
      <c r="A249" t="s">
        <v>11093</v>
      </c>
      <c r="B249">
        <v>2019</v>
      </c>
      <c r="C249" t="s">
        <v>30</v>
      </c>
      <c r="D249">
        <v>364</v>
      </c>
      <c r="E249" t="s">
        <v>11094</v>
      </c>
      <c r="F249">
        <v>22.5</v>
      </c>
      <c r="G249">
        <v>18</v>
      </c>
      <c r="H249">
        <v>0</v>
      </c>
      <c r="I249">
        <v>0</v>
      </c>
      <c r="J249">
        <f t="shared" si="3"/>
        <v>9</v>
      </c>
    </row>
    <row r="250" spans="1:10" x14ac:dyDescent="0.25">
      <c r="A250" t="s">
        <v>11093</v>
      </c>
      <c r="B250">
        <v>2019</v>
      </c>
      <c r="C250" t="s">
        <v>30</v>
      </c>
      <c r="D250">
        <v>364</v>
      </c>
      <c r="E250" t="s">
        <v>11094</v>
      </c>
      <c r="F250">
        <v>21</v>
      </c>
      <c r="G250">
        <v>15</v>
      </c>
      <c r="H250">
        <v>0</v>
      </c>
      <c r="I250">
        <v>0</v>
      </c>
      <c r="J250">
        <f t="shared" si="3"/>
        <v>10</v>
      </c>
    </row>
    <row r="251" spans="1:10" x14ac:dyDescent="0.25">
      <c r="A251" t="s">
        <v>11093</v>
      </c>
      <c r="B251">
        <v>2019</v>
      </c>
      <c r="C251" t="s">
        <v>29</v>
      </c>
      <c r="D251">
        <v>260</v>
      </c>
      <c r="E251" t="s">
        <v>11094</v>
      </c>
      <c r="F251">
        <v>19.5</v>
      </c>
      <c r="G251">
        <v>16.5</v>
      </c>
      <c r="H251">
        <v>0</v>
      </c>
      <c r="I251">
        <v>0</v>
      </c>
      <c r="J251">
        <f t="shared" si="3"/>
        <v>1</v>
      </c>
    </row>
    <row r="252" spans="1:10" x14ac:dyDescent="0.25">
      <c r="A252" t="s">
        <v>11093</v>
      </c>
      <c r="B252">
        <v>2019</v>
      </c>
      <c r="C252" t="s">
        <v>29</v>
      </c>
      <c r="D252">
        <v>260</v>
      </c>
      <c r="E252" t="s">
        <v>11094</v>
      </c>
      <c r="F252">
        <v>21</v>
      </c>
      <c r="G252">
        <v>19.5</v>
      </c>
      <c r="H252">
        <v>0</v>
      </c>
      <c r="I252">
        <v>0</v>
      </c>
      <c r="J252">
        <f t="shared" si="3"/>
        <v>2</v>
      </c>
    </row>
    <row r="253" spans="1:10" x14ac:dyDescent="0.25">
      <c r="A253" t="s">
        <v>11093</v>
      </c>
      <c r="B253">
        <v>2019</v>
      </c>
      <c r="C253" t="s">
        <v>29</v>
      </c>
      <c r="D253">
        <v>260</v>
      </c>
      <c r="E253" t="s">
        <v>11094</v>
      </c>
      <c r="F253">
        <v>22.5</v>
      </c>
      <c r="G253">
        <v>21</v>
      </c>
      <c r="H253">
        <v>0</v>
      </c>
      <c r="I253">
        <v>0</v>
      </c>
      <c r="J253">
        <f t="shared" si="3"/>
        <v>3</v>
      </c>
    </row>
    <row r="254" spans="1:10" x14ac:dyDescent="0.25">
      <c r="A254" t="s">
        <v>11093</v>
      </c>
      <c r="B254">
        <v>2019</v>
      </c>
      <c r="C254" t="s">
        <v>29</v>
      </c>
      <c r="D254">
        <v>260</v>
      </c>
      <c r="E254" t="s">
        <v>11094</v>
      </c>
      <c r="F254">
        <v>22.5</v>
      </c>
      <c r="G254">
        <v>21</v>
      </c>
      <c r="H254">
        <v>0</v>
      </c>
      <c r="I254">
        <v>0</v>
      </c>
      <c r="J254">
        <f t="shared" si="3"/>
        <v>4</v>
      </c>
    </row>
    <row r="255" spans="1:10" x14ac:dyDescent="0.25">
      <c r="A255" t="s">
        <v>11093</v>
      </c>
      <c r="B255">
        <v>2019</v>
      </c>
      <c r="C255" t="s">
        <v>29</v>
      </c>
      <c r="D255">
        <v>260</v>
      </c>
      <c r="E255" t="s">
        <v>11094</v>
      </c>
      <c r="F255">
        <v>24</v>
      </c>
      <c r="G255">
        <v>24</v>
      </c>
      <c r="H255">
        <v>0</v>
      </c>
      <c r="I255">
        <v>0</v>
      </c>
      <c r="J255">
        <f t="shared" si="3"/>
        <v>5</v>
      </c>
    </row>
    <row r="256" spans="1:10" x14ac:dyDescent="0.25">
      <c r="A256" t="s">
        <v>11093</v>
      </c>
      <c r="B256">
        <v>2019</v>
      </c>
      <c r="C256" t="s">
        <v>29</v>
      </c>
      <c r="D256">
        <v>260</v>
      </c>
      <c r="E256" t="s">
        <v>11094</v>
      </c>
      <c r="F256">
        <v>21</v>
      </c>
      <c r="G256">
        <v>21</v>
      </c>
      <c r="H256">
        <v>0</v>
      </c>
      <c r="I256">
        <v>0</v>
      </c>
      <c r="J256">
        <f t="shared" si="3"/>
        <v>6</v>
      </c>
    </row>
    <row r="257" spans="1:10" x14ac:dyDescent="0.25">
      <c r="A257" t="s">
        <v>11093</v>
      </c>
      <c r="B257">
        <v>2019</v>
      </c>
      <c r="C257" t="s">
        <v>29</v>
      </c>
      <c r="D257">
        <v>260</v>
      </c>
      <c r="E257" t="s">
        <v>11094</v>
      </c>
      <c r="F257">
        <v>24</v>
      </c>
      <c r="G257">
        <v>24</v>
      </c>
      <c r="H257">
        <v>0</v>
      </c>
      <c r="I257">
        <v>0</v>
      </c>
      <c r="J257">
        <f t="shared" si="3"/>
        <v>7</v>
      </c>
    </row>
    <row r="258" spans="1:10" x14ac:dyDescent="0.25">
      <c r="A258" t="s">
        <v>11093</v>
      </c>
      <c r="B258">
        <v>2019</v>
      </c>
      <c r="C258" t="s">
        <v>29</v>
      </c>
      <c r="D258">
        <v>260</v>
      </c>
      <c r="E258" t="s">
        <v>11094</v>
      </c>
      <c r="F258">
        <v>24</v>
      </c>
      <c r="G258">
        <v>21</v>
      </c>
      <c r="H258">
        <v>0</v>
      </c>
      <c r="I258">
        <v>0</v>
      </c>
      <c r="J258">
        <f t="shared" si="3"/>
        <v>8</v>
      </c>
    </row>
    <row r="259" spans="1:10" x14ac:dyDescent="0.25">
      <c r="A259" t="s">
        <v>11093</v>
      </c>
      <c r="B259">
        <v>2019</v>
      </c>
      <c r="C259" t="s">
        <v>29</v>
      </c>
      <c r="D259">
        <v>260</v>
      </c>
      <c r="E259" t="s">
        <v>11094</v>
      </c>
      <c r="F259">
        <v>27</v>
      </c>
      <c r="G259">
        <v>21</v>
      </c>
      <c r="H259">
        <v>0</v>
      </c>
      <c r="I259">
        <v>0</v>
      </c>
      <c r="J259">
        <f t="shared" si="3"/>
        <v>9</v>
      </c>
    </row>
    <row r="260" spans="1:10" x14ac:dyDescent="0.25">
      <c r="A260" t="s">
        <v>11093</v>
      </c>
      <c r="B260">
        <v>2019</v>
      </c>
      <c r="C260" t="s">
        <v>29</v>
      </c>
      <c r="D260">
        <v>260</v>
      </c>
      <c r="E260" t="s">
        <v>11094</v>
      </c>
      <c r="F260">
        <v>28.5</v>
      </c>
      <c r="G260">
        <v>22.5</v>
      </c>
      <c r="H260">
        <v>0</v>
      </c>
      <c r="I260">
        <v>0</v>
      </c>
      <c r="J260">
        <f t="shared" si="3"/>
        <v>10</v>
      </c>
    </row>
    <row r="261" spans="1:10" x14ac:dyDescent="0.25">
      <c r="A261" t="s">
        <v>11093</v>
      </c>
      <c r="B261">
        <v>2019</v>
      </c>
      <c r="C261" t="s">
        <v>29</v>
      </c>
      <c r="D261">
        <v>261</v>
      </c>
      <c r="E261" t="s">
        <v>11094</v>
      </c>
      <c r="F261">
        <v>21</v>
      </c>
      <c r="G261">
        <v>15</v>
      </c>
      <c r="H261">
        <v>0</v>
      </c>
      <c r="I261">
        <v>0</v>
      </c>
      <c r="J261">
        <f t="shared" si="3"/>
        <v>1</v>
      </c>
    </row>
    <row r="262" spans="1:10" x14ac:dyDescent="0.25">
      <c r="A262" t="s">
        <v>11093</v>
      </c>
      <c r="B262">
        <v>2019</v>
      </c>
      <c r="C262" t="s">
        <v>29</v>
      </c>
      <c r="D262">
        <v>261</v>
      </c>
      <c r="E262" t="s">
        <v>11094</v>
      </c>
      <c r="F262">
        <v>21</v>
      </c>
      <c r="G262">
        <v>18</v>
      </c>
      <c r="H262">
        <v>0</v>
      </c>
      <c r="I262">
        <v>0</v>
      </c>
      <c r="J262">
        <f t="shared" si="3"/>
        <v>2</v>
      </c>
    </row>
    <row r="263" spans="1:10" x14ac:dyDescent="0.25">
      <c r="A263" t="s">
        <v>11093</v>
      </c>
      <c r="B263">
        <v>2019</v>
      </c>
      <c r="C263" t="s">
        <v>29</v>
      </c>
      <c r="D263">
        <v>261</v>
      </c>
      <c r="E263" t="s">
        <v>11094</v>
      </c>
      <c r="F263">
        <v>21</v>
      </c>
      <c r="G263">
        <v>16.5</v>
      </c>
      <c r="H263">
        <v>0</v>
      </c>
      <c r="I263">
        <v>0</v>
      </c>
      <c r="J263">
        <f t="shared" si="3"/>
        <v>3</v>
      </c>
    </row>
    <row r="264" spans="1:10" x14ac:dyDescent="0.25">
      <c r="A264" t="s">
        <v>11093</v>
      </c>
      <c r="B264">
        <v>2019</v>
      </c>
      <c r="C264" t="s">
        <v>29</v>
      </c>
      <c r="D264">
        <v>261</v>
      </c>
      <c r="E264" t="s">
        <v>11094</v>
      </c>
      <c r="F264">
        <v>19.5</v>
      </c>
      <c r="G264">
        <v>18</v>
      </c>
      <c r="H264">
        <v>0</v>
      </c>
      <c r="I264">
        <v>0</v>
      </c>
      <c r="J264">
        <f t="shared" si="3"/>
        <v>4</v>
      </c>
    </row>
    <row r="265" spans="1:10" x14ac:dyDescent="0.25">
      <c r="A265" t="s">
        <v>11093</v>
      </c>
      <c r="B265">
        <v>2019</v>
      </c>
      <c r="C265" t="s">
        <v>29</v>
      </c>
      <c r="D265">
        <v>261</v>
      </c>
      <c r="E265" t="s">
        <v>11094</v>
      </c>
      <c r="F265">
        <v>19.5</v>
      </c>
      <c r="G265">
        <v>18</v>
      </c>
      <c r="H265">
        <v>0</v>
      </c>
      <c r="I265">
        <v>0</v>
      </c>
      <c r="J265">
        <f t="shared" si="3"/>
        <v>5</v>
      </c>
    </row>
    <row r="266" spans="1:10" x14ac:dyDescent="0.25">
      <c r="A266" t="s">
        <v>11093</v>
      </c>
      <c r="B266">
        <v>2019</v>
      </c>
      <c r="C266" t="s">
        <v>29</v>
      </c>
      <c r="D266">
        <v>261</v>
      </c>
      <c r="E266" t="s">
        <v>11094</v>
      </c>
      <c r="F266">
        <v>19.5</v>
      </c>
      <c r="G266">
        <v>16.5</v>
      </c>
      <c r="H266">
        <v>0</v>
      </c>
      <c r="I266">
        <v>0</v>
      </c>
      <c r="J266">
        <f t="shared" si="3"/>
        <v>6</v>
      </c>
    </row>
    <row r="267" spans="1:10" x14ac:dyDescent="0.25">
      <c r="A267" t="s">
        <v>11093</v>
      </c>
      <c r="B267">
        <v>2019</v>
      </c>
      <c r="C267" t="s">
        <v>29</v>
      </c>
      <c r="D267">
        <v>261</v>
      </c>
      <c r="E267" t="s">
        <v>11094</v>
      </c>
      <c r="F267">
        <v>16.5</v>
      </c>
      <c r="G267">
        <v>15</v>
      </c>
      <c r="H267">
        <v>0</v>
      </c>
      <c r="I267">
        <v>0</v>
      </c>
      <c r="J267">
        <f t="shared" si="3"/>
        <v>7</v>
      </c>
    </row>
    <row r="268" spans="1:10" x14ac:dyDescent="0.25">
      <c r="A268" t="s">
        <v>11093</v>
      </c>
      <c r="B268">
        <v>2019</v>
      </c>
      <c r="C268" t="s">
        <v>29</v>
      </c>
      <c r="D268">
        <v>261</v>
      </c>
      <c r="E268" t="s">
        <v>11094</v>
      </c>
      <c r="F268">
        <v>19.5</v>
      </c>
      <c r="G268">
        <v>18</v>
      </c>
      <c r="H268">
        <v>0</v>
      </c>
      <c r="I268">
        <v>0</v>
      </c>
      <c r="J268">
        <f t="shared" ref="J268:J331" si="4">IF(D268=D267,J267+1,1)</f>
        <v>8</v>
      </c>
    </row>
    <row r="269" spans="1:10" x14ac:dyDescent="0.25">
      <c r="A269" t="s">
        <v>11093</v>
      </c>
      <c r="B269">
        <v>2019</v>
      </c>
      <c r="C269" t="s">
        <v>29</v>
      </c>
      <c r="D269">
        <v>261</v>
      </c>
      <c r="E269" t="s">
        <v>11094</v>
      </c>
      <c r="F269">
        <v>21</v>
      </c>
      <c r="G269">
        <v>12</v>
      </c>
      <c r="H269">
        <v>0</v>
      </c>
      <c r="I269">
        <v>0</v>
      </c>
      <c r="J269">
        <f t="shared" si="4"/>
        <v>9</v>
      </c>
    </row>
    <row r="270" spans="1:10" x14ac:dyDescent="0.25">
      <c r="A270" t="s">
        <v>11093</v>
      </c>
      <c r="B270">
        <v>2019</v>
      </c>
      <c r="C270" t="s">
        <v>29</v>
      </c>
      <c r="D270">
        <v>261</v>
      </c>
      <c r="E270" t="s">
        <v>11094</v>
      </c>
      <c r="F270">
        <v>22.5</v>
      </c>
      <c r="G270">
        <v>13.5</v>
      </c>
      <c r="H270">
        <v>0</v>
      </c>
      <c r="I270">
        <v>0</v>
      </c>
      <c r="J270">
        <f t="shared" si="4"/>
        <v>10</v>
      </c>
    </row>
    <row r="271" spans="1:10" x14ac:dyDescent="0.25">
      <c r="A271" t="s">
        <v>11093</v>
      </c>
      <c r="B271">
        <v>2019</v>
      </c>
      <c r="C271" t="s">
        <v>29</v>
      </c>
      <c r="D271">
        <v>262</v>
      </c>
      <c r="E271" t="s">
        <v>11094</v>
      </c>
      <c r="F271">
        <v>25.5</v>
      </c>
      <c r="G271">
        <v>24</v>
      </c>
      <c r="H271">
        <v>0</v>
      </c>
      <c r="I271">
        <v>0</v>
      </c>
      <c r="J271">
        <f t="shared" si="4"/>
        <v>1</v>
      </c>
    </row>
    <row r="272" spans="1:10" x14ac:dyDescent="0.25">
      <c r="A272" t="s">
        <v>11093</v>
      </c>
      <c r="B272">
        <v>2019</v>
      </c>
      <c r="C272" t="s">
        <v>29</v>
      </c>
      <c r="D272">
        <v>262</v>
      </c>
      <c r="E272" t="s">
        <v>11094</v>
      </c>
      <c r="F272">
        <v>24</v>
      </c>
      <c r="G272">
        <v>24</v>
      </c>
      <c r="H272">
        <v>0</v>
      </c>
      <c r="I272">
        <v>0</v>
      </c>
      <c r="J272">
        <f t="shared" si="4"/>
        <v>2</v>
      </c>
    </row>
    <row r="273" spans="1:10" x14ac:dyDescent="0.25">
      <c r="A273" t="s">
        <v>11093</v>
      </c>
      <c r="B273">
        <v>2019</v>
      </c>
      <c r="C273" t="s">
        <v>29</v>
      </c>
      <c r="D273">
        <v>262</v>
      </c>
      <c r="E273" t="s">
        <v>11094</v>
      </c>
      <c r="F273">
        <v>30</v>
      </c>
      <c r="G273">
        <v>28.5</v>
      </c>
      <c r="H273">
        <v>0</v>
      </c>
      <c r="I273">
        <v>0</v>
      </c>
      <c r="J273">
        <f t="shared" si="4"/>
        <v>3</v>
      </c>
    </row>
    <row r="274" spans="1:10" x14ac:dyDescent="0.25">
      <c r="A274" t="s">
        <v>11093</v>
      </c>
      <c r="B274">
        <v>2019</v>
      </c>
      <c r="C274" t="s">
        <v>29</v>
      </c>
      <c r="D274">
        <v>262</v>
      </c>
      <c r="E274" t="s">
        <v>11094</v>
      </c>
      <c r="F274">
        <v>22.5</v>
      </c>
      <c r="G274">
        <v>18</v>
      </c>
      <c r="H274">
        <v>0</v>
      </c>
      <c r="I274">
        <v>0</v>
      </c>
      <c r="J274">
        <f t="shared" si="4"/>
        <v>4</v>
      </c>
    </row>
    <row r="275" spans="1:10" x14ac:dyDescent="0.25">
      <c r="A275" t="s">
        <v>11093</v>
      </c>
      <c r="B275">
        <v>2019</v>
      </c>
      <c r="C275" t="s">
        <v>29</v>
      </c>
      <c r="D275">
        <v>262</v>
      </c>
      <c r="E275" t="s">
        <v>11094</v>
      </c>
      <c r="F275">
        <v>27</v>
      </c>
      <c r="G275">
        <v>25.5</v>
      </c>
      <c r="H275">
        <v>0</v>
      </c>
      <c r="I275">
        <v>0</v>
      </c>
      <c r="J275">
        <f t="shared" si="4"/>
        <v>5</v>
      </c>
    </row>
    <row r="276" spans="1:10" x14ac:dyDescent="0.25">
      <c r="A276" t="s">
        <v>11093</v>
      </c>
      <c r="B276">
        <v>2019</v>
      </c>
      <c r="C276" t="s">
        <v>29</v>
      </c>
      <c r="D276">
        <v>262</v>
      </c>
      <c r="E276" t="s">
        <v>11094</v>
      </c>
      <c r="F276">
        <v>25.5</v>
      </c>
      <c r="G276">
        <v>25.5</v>
      </c>
      <c r="H276">
        <v>0</v>
      </c>
      <c r="I276">
        <v>0</v>
      </c>
      <c r="J276">
        <f t="shared" si="4"/>
        <v>6</v>
      </c>
    </row>
    <row r="277" spans="1:10" x14ac:dyDescent="0.25">
      <c r="A277" t="s">
        <v>11093</v>
      </c>
      <c r="B277">
        <v>2019</v>
      </c>
      <c r="C277" t="s">
        <v>29</v>
      </c>
      <c r="D277">
        <v>262</v>
      </c>
      <c r="E277" t="s">
        <v>11094</v>
      </c>
      <c r="F277">
        <v>30</v>
      </c>
      <c r="G277">
        <v>27</v>
      </c>
      <c r="H277">
        <v>0</v>
      </c>
      <c r="I277">
        <v>0</v>
      </c>
      <c r="J277">
        <f t="shared" si="4"/>
        <v>7</v>
      </c>
    </row>
    <row r="278" spans="1:10" x14ac:dyDescent="0.25">
      <c r="A278" t="s">
        <v>11093</v>
      </c>
      <c r="B278">
        <v>2019</v>
      </c>
      <c r="C278" t="s">
        <v>29</v>
      </c>
      <c r="D278">
        <v>262</v>
      </c>
      <c r="E278" t="s">
        <v>11094</v>
      </c>
      <c r="F278">
        <v>4.5</v>
      </c>
      <c r="G278">
        <v>19.5</v>
      </c>
      <c r="H278">
        <v>0</v>
      </c>
      <c r="I278">
        <v>0</v>
      </c>
      <c r="J278">
        <f t="shared" si="4"/>
        <v>8</v>
      </c>
    </row>
    <row r="279" spans="1:10" x14ac:dyDescent="0.25">
      <c r="A279" t="s">
        <v>11093</v>
      </c>
      <c r="B279">
        <v>2019</v>
      </c>
      <c r="C279" t="s">
        <v>29</v>
      </c>
      <c r="D279">
        <v>262</v>
      </c>
      <c r="E279" t="s">
        <v>11094</v>
      </c>
      <c r="F279">
        <v>30</v>
      </c>
      <c r="G279">
        <v>28.5</v>
      </c>
      <c r="H279">
        <v>0</v>
      </c>
      <c r="I279">
        <v>0</v>
      </c>
      <c r="J279">
        <f t="shared" si="4"/>
        <v>9</v>
      </c>
    </row>
    <row r="280" spans="1:10" x14ac:dyDescent="0.25">
      <c r="A280" t="s">
        <v>11093</v>
      </c>
      <c r="B280">
        <v>2019</v>
      </c>
      <c r="C280" t="s">
        <v>29</v>
      </c>
      <c r="D280">
        <v>262</v>
      </c>
      <c r="E280" t="s">
        <v>11094</v>
      </c>
      <c r="F280">
        <v>19.5</v>
      </c>
      <c r="G280">
        <v>18</v>
      </c>
      <c r="H280">
        <v>0</v>
      </c>
      <c r="I280">
        <v>0</v>
      </c>
      <c r="J280">
        <f t="shared" si="4"/>
        <v>10</v>
      </c>
    </row>
    <row r="281" spans="1:10" x14ac:dyDescent="0.25">
      <c r="A281" t="s">
        <v>11093</v>
      </c>
      <c r="B281">
        <v>2019</v>
      </c>
      <c r="C281" t="s">
        <v>29</v>
      </c>
      <c r="D281">
        <v>263</v>
      </c>
      <c r="E281" t="s">
        <v>11094</v>
      </c>
      <c r="F281">
        <v>25.5</v>
      </c>
      <c r="G281">
        <v>24</v>
      </c>
      <c r="H281">
        <v>0</v>
      </c>
      <c r="I281">
        <v>0</v>
      </c>
      <c r="J281">
        <f t="shared" si="4"/>
        <v>1</v>
      </c>
    </row>
    <row r="282" spans="1:10" x14ac:dyDescent="0.25">
      <c r="A282" t="s">
        <v>11093</v>
      </c>
      <c r="B282">
        <v>2019</v>
      </c>
      <c r="C282" t="s">
        <v>29</v>
      </c>
      <c r="D282">
        <v>263</v>
      </c>
      <c r="E282" t="s">
        <v>11094</v>
      </c>
      <c r="F282">
        <v>30</v>
      </c>
      <c r="G282">
        <v>28.5</v>
      </c>
      <c r="H282">
        <v>0</v>
      </c>
      <c r="I282">
        <v>0</v>
      </c>
      <c r="J282">
        <f t="shared" si="4"/>
        <v>2</v>
      </c>
    </row>
    <row r="283" spans="1:10" x14ac:dyDescent="0.25">
      <c r="A283" t="s">
        <v>11093</v>
      </c>
      <c r="B283">
        <v>2019</v>
      </c>
      <c r="C283" t="s">
        <v>29</v>
      </c>
      <c r="D283">
        <v>263</v>
      </c>
      <c r="E283" t="s">
        <v>11094</v>
      </c>
      <c r="F283">
        <v>21</v>
      </c>
      <c r="G283">
        <v>13.5</v>
      </c>
      <c r="H283">
        <v>0</v>
      </c>
      <c r="I283">
        <v>0</v>
      </c>
      <c r="J283">
        <f t="shared" si="4"/>
        <v>3</v>
      </c>
    </row>
    <row r="284" spans="1:10" x14ac:dyDescent="0.25">
      <c r="A284" t="s">
        <v>11093</v>
      </c>
      <c r="B284">
        <v>2019</v>
      </c>
      <c r="C284" t="s">
        <v>29</v>
      </c>
      <c r="D284">
        <v>263</v>
      </c>
      <c r="E284" t="s">
        <v>11094</v>
      </c>
      <c r="F284">
        <v>21</v>
      </c>
      <c r="G284">
        <v>19.5</v>
      </c>
      <c r="H284">
        <v>0</v>
      </c>
      <c r="I284">
        <v>0</v>
      </c>
      <c r="J284">
        <f t="shared" si="4"/>
        <v>4</v>
      </c>
    </row>
    <row r="285" spans="1:10" x14ac:dyDescent="0.25">
      <c r="A285" t="s">
        <v>11093</v>
      </c>
      <c r="B285">
        <v>2019</v>
      </c>
      <c r="C285" t="s">
        <v>29</v>
      </c>
      <c r="D285">
        <v>263</v>
      </c>
      <c r="E285" t="s">
        <v>11094</v>
      </c>
      <c r="F285">
        <v>19.5</v>
      </c>
      <c r="G285">
        <v>12</v>
      </c>
      <c r="H285">
        <v>0</v>
      </c>
      <c r="I285">
        <v>0</v>
      </c>
      <c r="J285">
        <f t="shared" si="4"/>
        <v>5</v>
      </c>
    </row>
    <row r="286" spans="1:10" x14ac:dyDescent="0.25">
      <c r="A286" t="s">
        <v>11093</v>
      </c>
      <c r="B286">
        <v>2019</v>
      </c>
      <c r="C286" t="s">
        <v>29</v>
      </c>
      <c r="D286">
        <v>263</v>
      </c>
      <c r="E286" t="s">
        <v>11094</v>
      </c>
      <c r="F286">
        <v>21</v>
      </c>
      <c r="G286">
        <v>12</v>
      </c>
      <c r="H286">
        <v>0</v>
      </c>
      <c r="I286">
        <v>0</v>
      </c>
      <c r="J286">
        <f t="shared" si="4"/>
        <v>6</v>
      </c>
    </row>
    <row r="287" spans="1:10" x14ac:dyDescent="0.25">
      <c r="A287" t="s">
        <v>11093</v>
      </c>
      <c r="B287">
        <v>2019</v>
      </c>
      <c r="C287" t="s">
        <v>29</v>
      </c>
      <c r="D287">
        <v>263</v>
      </c>
      <c r="E287" t="s">
        <v>11094</v>
      </c>
      <c r="F287">
        <v>21</v>
      </c>
      <c r="G287">
        <v>13.5</v>
      </c>
      <c r="H287">
        <v>0</v>
      </c>
      <c r="I287">
        <v>0</v>
      </c>
      <c r="J287">
        <f t="shared" si="4"/>
        <v>7</v>
      </c>
    </row>
    <row r="288" spans="1:10" x14ac:dyDescent="0.25">
      <c r="A288" t="s">
        <v>11093</v>
      </c>
      <c r="B288">
        <v>2019</v>
      </c>
      <c r="C288" t="s">
        <v>29</v>
      </c>
      <c r="D288">
        <v>263</v>
      </c>
      <c r="E288" t="s">
        <v>11094</v>
      </c>
      <c r="F288">
        <v>21</v>
      </c>
      <c r="G288">
        <v>16.5</v>
      </c>
      <c r="H288">
        <v>0</v>
      </c>
      <c r="I288">
        <v>0</v>
      </c>
      <c r="J288">
        <f t="shared" si="4"/>
        <v>8</v>
      </c>
    </row>
    <row r="289" spans="1:10" x14ac:dyDescent="0.25">
      <c r="A289" t="s">
        <v>11093</v>
      </c>
      <c r="B289">
        <v>2019</v>
      </c>
      <c r="C289" t="s">
        <v>29</v>
      </c>
      <c r="D289">
        <v>263</v>
      </c>
      <c r="E289" t="s">
        <v>11094</v>
      </c>
      <c r="F289">
        <v>18</v>
      </c>
      <c r="G289">
        <v>18</v>
      </c>
      <c r="H289">
        <v>0</v>
      </c>
      <c r="I289">
        <v>0</v>
      </c>
      <c r="J289">
        <f t="shared" si="4"/>
        <v>9</v>
      </c>
    </row>
    <row r="290" spans="1:10" x14ac:dyDescent="0.25">
      <c r="A290" t="s">
        <v>11093</v>
      </c>
      <c r="B290">
        <v>2019</v>
      </c>
      <c r="C290" t="s">
        <v>29</v>
      </c>
      <c r="D290">
        <v>263</v>
      </c>
      <c r="E290" t="s">
        <v>11094</v>
      </c>
      <c r="F290">
        <v>25.5</v>
      </c>
      <c r="G290">
        <v>22.5</v>
      </c>
      <c r="H290">
        <v>0</v>
      </c>
      <c r="I290">
        <v>0</v>
      </c>
      <c r="J290">
        <f t="shared" si="4"/>
        <v>10</v>
      </c>
    </row>
    <row r="291" spans="1:10" x14ac:dyDescent="0.25">
      <c r="A291" t="s">
        <v>11093</v>
      </c>
      <c r="B291">
        <v>2019</v>
      </c>
      <c r="C291" t="s">
        <v>29</v>
      </c>
      <c r="D291">
        <v>268</v>
      </c>
      <c r="E291" t="s">
        <v>11094</v>
      </c>
      <c r="F291">
        <v>16.5</v>
      </c>
      <c r="G291">
        <v>15</v>
      </c>
      <c r="H291">
        <v>0</v>
      </c>
      <c r="I291">
        <v>0</v>
      </c>
      <c r="J291">
        <f t="shared" si="4"/>
        <v>1</v>
      </c>
    </row>
    <row r="292" spans="1:10" x14ac:dyDescent="0.25">
      <c r="A292" t="s">
        <v>11093</v>
      </c>
      <c r="B292">
        <v>2019</v>
      </c>
      <c r="C292" t="s">
        <v>29</v>
      </c>
      <c r="D292">
        <v>268</v>
      </c>
      <c r="E292" t="s">
        <v>11094</v>
      </c>
      <c r="F292">
        <v>16.5</v>
      </c>
      <c r="G292">
        <v>15</v>
      </c>
      <c r="H292">
        <v>0</v>
      </c>
      <c r="I292">
        <v>0</v>
      </c>
      <c r="J292">
        <f t="shared" si="4"/>
        <v>2</v>
      </c>
    </row>
    <row r="293" spans="1:10" x14ac:dyDescent="0.25">
      <c r="A293" t="s">
        <v>11093</v>
      </c>
      <c r="B293">
        <v>2019</v>
      </c>
      <c r="C293" t="s">
        <v>29</v>
      </c>
      <c r="D293">
        <v>268</v>
      </c>
      <c r="E293" t="s">
        <v>11094</v>
      </c>
      <c r="F293">
        <v>15</v>
      </c>
      <c r="G293">
        <v>15</v>
      </c>
      <c r="H293">
        <v>0</v>
      </c>
      <c r="I293">
        <v>0</v>
      </c>
      <c r="J293">
        <f t="shared" si="4"/>
        <v>3</v>
      </c>
    </row>
    <row r="294" spans="1:10" x14ac:dyDescent="0.25">
      <c r="A294" t="s">
        <v>11093</v>
      </c>
      <c r="B294">
        <v>2019</v>
      </c>
      <c r="C294" t="s">
        <v>29</v>
      </c>
      <c r="D294">
        <v>268</v>
      </c>
      <c r="E294" t="s">
        <v>11094</v>
      </c>
      <c r="F294">
        <v>18</v>
      </c>
      <c r="G294">
        <v>16.5</v>
      </c>
      <c r="H294">
        <v>0</v>
      </c>
      <c r="I294">
        <v>0</v>
      </c>
      <c r="J294">
        <f t="shared" si="4"/>
        <v>4</v>
      </c>
    </row>
    <row r="295" spans="1:10" x14ac:dyDescent="0.25">
      <c r="A295" t="s">
        <v>11093</v>
      </c>
      <c r="B295">
        <v>2019</v>
      </c>
      <c r="C295" t="s">
        <v>29</v>
      </c>
      <c r="D295">
        <v>268</v>
      </c>
      <c r="E295" t="s">
        <v>11094</v>
      </c>
      <c r="F295">
        <v>16.5</v>
      </c>
      <c r="G295">
        <v>16.5</v>
      </c>
      <c r="H295">
        <v>0</v>
      </c>
      <c r="I295">
        <v>0</v>
      </c>
      <c r="J295">
        <f t="shared" si="4"/>
        <v>5</v>
      </c>
    </row>
    <row r="296" spans="1:10" x14ac:dyDescent="0.25">
      <c r="A296" t="s">
        <v>11093</v>
      </c>
      <c r="B296">
        <v>2019</v>
      </c>
      <c r="C296" t="s">
        <v>29</v>
      </c>
      <c r="D296">
        <v>268</v>
      </c>
      <c r="E296" t="s">
        <v>11094</v>
      </c>
      <c r="F296">
        <v>16.5</v>
      </c>
      <c r="G296">
        <v>15</v>
      </c>
      <c r="H296">
        <v>0</v>
      </c>
      <c r="I296">
        <v>0</v>
      </c>
      <c r="J296">
        <f t="shared" si="4"/>
        <v>6</v>
      </c>
    </row>
    <row r="297" spans="1:10" x14ac:dyDescent="0.25">
      <c r="A297" t="s">
        <v>11093</v>
      </c>
      <c r="B297">
        <v>2019</v>
      </c>
      <c r="C297" t="s">
        <v>29</v>
      </c>
      <c r="D297">
        <v>268</v>
      </c>
      <c r="E297" t="s">
        <v>11094</v>
      </c>
      <c r="F297">
        <v>15</v>
      </c>
      <c r="G297">
        <v>15</v>
      </c>
      <c r="H297">
        <v>0</v>
      </c>
      <c r="I297">
        <v>0</v>
      </c>
      <c r="J297">
        <f t="shared" si="4"/>
        <v>7</v>
      </c>
    </row>
    <row r="298" spans="1:10" x14ac:dyDescent="0.25">
      <c r="A298" t="s">
        <v>11093</v>
      </c>
      <c r="B298">
        <v>2019</v>
      </c>
      <c r="C298" t="s">
        <v>29</v>
      </c>
      <c r="D298">
        <v>268</v>
      </c>
      <c r="E298" t="s">
        <v>11094</v>
      </c>
      <c r="F298">
        <v>16.5</v>
      </c>
      <c r="G298">
        <v>15</v>
      </c>
      <c r="H298">
        <v>0</v>
      </c>
      <c r="I298">
        <v>0</v>
      </c>
      <c r="J298">
        <f t="shared" si="4"/>
        <v>8</v>
      </c>
    </row>
    <row r="299" spans="1:10" x14ac:dyDescent="0.25">
      <c r="A299" t="s">
        <v>11093</v>
      </c>
      <c r="B299">
        <v>2019</v>
      </c>
      <c r="C299" t="s">
        <v>29</v>
      </c>
      <c r="D299">
        <v>268</v>
      </c>
      <c r="E299" t="s">
        <v>11094</v>
      </c>
      <c r="F299">
        <v>18</v>
      </c>
      <c r="G299">
        <v>16.5</v>
      </c>
      <c r="H299">
        <v>0</v>
      </c>
      <c r="I299">
        <v>0</v>
      </c>
      <c r="J299">
        <f t="shared" si="4"/>
        <v>9</v>
      </c>
    </row>
    <row r="300" spans="1:10" x14ac:dyDescent="0.25">
      <c r="A300" t="s">
        <v>11093</v>
      </c>
      <c r="B300">
        <v>2019</v>
      </c>
      <c r="C300" t="s">
        <v>29</v>
      </c>
      <c r="D300">
        <v>268</v>
      </c>
      <c r="E300" t="s">
        <v>11094</v>
      </c>
      <c r="F300">
        <v>16.5</v>
      </c>
      <c r="G300">
        <v>15</v>
      </c>
      <c r="H300">
        <v>0</v>
      </c>
      <c r="I300">
        <v>0</v>
      </c>
      <c r="J300">
        <f t="shared" si="4"/>
        <v>10</v>
      </c>
    </row>
    <row r="301" spans="1:10" x14ac:dyDescent="0.25">
      <c r="A301" t="s">
        <v>11093</v>
      </c>
      <c r="B301">
        <v>2019</v>
      </c>
      <c r="C301" t="s">
        <v>29</v>
      </c>
      <c r="D301">
        <v>271</v>
      </c>
      <c r="E301" t="s">
        <v>11094</v>
      </c>
      <c r="F301">
        <v>21</v>
      </c>
      <c r="G301">
        <v>19.5</v>
      </c>
      <c r="H301">
        <v>0</v>
      </c>
      <c r="I301">
        <v>0</v>
      </c>
      <c r="J301">
        <f t="shared" si="4"/>
        <v>1</v>
      </c>
    </row>
    <row r="302" spans="1:10" x14ac:dyDescent="0.25">
      <c r="A302" t="s">
        <v>11093</v>
      </c>
      <c r="B302">
        <v>2019</v>
      </c>
      <c r="C302" t="s">
        <v>29</v>
      </c>
      <c r="D302">
        <v>271</v>
      </c>
      <c r="E302" t="s">
        <v>11094</v>
      </c>
      <c r="F302">
        <v>16.5</v>
      </c>
      <c r="G302">
        <v>15</v>
      </c>
      <c r="H302">
        <v>0</v>
      </c>
      <c r="I302">
        <v>0</v>
      </c>
      <c r="J302">
        <f t="shared" si="4"/>
        <v>2</v>
      </c>
    </row>
    <row r="303" spans="1:10" x14ac:dyDescent="0.25">
      <c r="A303" t="s">
        <v>11093</v>
      </c>
      <c r="B303">
        <v>2019</v>
      </c>
      <c r="C303" t="s">
        <v>29</v>
      </c>
      <c r="D303">
        <v>271</v>
      </c>
      <c r="E303" t="s">
        <v>11094</v>
      </c>
      <c r="F303">
        <v>21</v>
      </c>
      <c r="G303">
        <v>15</v>
      </c>
      <c r="H303">
        <v>0</v>
      </c>
      <c r="I303">
        <v>0</v>
      </c>
      <c r="J303">
        <f t="shared" si="4"/>
        <v>3</v>
      </c>
    </row>
    <row r="304" spans="1:10" x14ac:dyDescent="0.25">
      <c r="A304" t="s">
        <v>11093</v>
      </c>
      <c r="B304">
        <v>2019</v>
      </c>
      <c r="C304" t="s">
        <v>29</v>
      </c>
      <c r="D304">
        <v>271</v>
      </c>
      <c r="E304" t="s">
        <v>11094</v>
      </c>
      <c r="F304">
        <v>25.5</v>
      </c>
      <c r="G304">
        <v>22.5</v>
      </c>
      <c r="H304">
        <v>0</v>
      </c>
      <c r="I304">
        <v>0</v>
      </c>
      <c r="J304">
        <f t="shared" si="4"/>
        <v>4</v>
      </c>
    </row>
    <row r="305" spans="1:10" x14ac:dyDescent="0.25">
      <c r="A305" t="s">
        <v>11093</v>
      </c>
      <c r="B305">
        <v>2019</v>
      </c>
      <c r="C305" t="s">
        <v>29</v>
      </c>
      <c r="D305">
        <v>271</v>
      </c>
      <c r="E305" t="s">
        <v>11094</v>
      </c>
      <c r="F305">
        <v>22.5</v>
      </c>
      <c r="G305">
        <v>19.5</v>
      </c>
      <c r="H305">
        <v>0</v>
      </c>
      <c r="I305">
        <v>0</v>
      </c>
      <c r="J305">
        <f t="shared" si="4"/>
        <v>5</v>
      </c>
    </row>
    <row r="306" spans="1:10" x14ac:dyDescent="0.25">
      <c r="A306" t="s">
        <v>11093</v>
      </c>
      <c r="B306">
        <v>2019</v>
      </c>
      <c r="C306" t="s">
        <v>29</v>
      </c>
      <c r="D306">
        <v>271</v>
      </c>
      <c r="E306" t="s">
        <v>11094</v>
      </c>
      <c r="F306">
        <v>16.5</v>
      </c>
      <c r="G306">
        <v>15</v>
      </c>
      <c r="H306">
        <v>0</v>
      </c>
      <c r="I306">
        <v>0</v>
      </c>
      <c r="J306">
        <f t="shared" si="4"/>
        <v>6</v>
      </c>
    </row>
    <row r="307" spans="1:10" x14ac:dyDescent="0.25">
      <c r="A307" t="s">
        <v>11093</v>
      </c>
      <c r="B307">
        <v>2019</v>
      </c>
      <c r="C307" t="s">
        <v>29</v>
      </c>
      <c r="D307">
        <v>271</v>
      </c>
      <c r="E307" t="s">
        <v>11094</v>
      </c>
      <c r="F307">
        <v>15</v>
      </c>
      <c r="G307">
        <v>15</v>
      </c>
      <c r="H307">
        <v>0</v>
      </c>
      <c r="I307">
        <v>0</v>
      </c>
      <c r="J307">
        <f t="shared" si="4"/>
        <v>7</v>
      </c>
    </row>
    <row r="308" spans="1:10" x14ac:dyDescent="0.25">
      <c r="A308" t="s">
        <v>11093</v>
      </c>
      <c r="B308">
        <v>2019</v>
      </c>
      <c r="C308" t="s">
        <v>29</v>
      </c>
      <c r="D308">
        <v>271</v>
      </c>
      <c r="E308" t="s">
        <v>11094</v>
      </c>
      <c r="F308">
        <v>18</v>
      </c>
      <c r="G308">
        <v>18</v>
      </c>
      <c r="H308">
        <v>0</v>
      </c>
      <c r="I308">
        <v>0</v>
      </c>
      <c r="J308">
        <f t="shared" si="4"/>
        <v>8</v>
      </c>
    </row>
    <row r="309" spans="1:10" x14ac:dyDescent="0.25">
      <c r="A309" t="s">
        <v>11093</v>
      </c>
      <c r="B309">
        <v>2019</v>
      </c>
      <c r="C309" t="s">
        <v>29</v>
      </c>
      <c r="D309">
        <v>271</v>
      </c>
      <c r="E309" t="s">
        <v>11094</v>
      </c>
      <c r="F309">
        <v>19.5</v>
      </c>
      <c r="G309">
        <v>13.5</v>
      </c>
      <c r="H309">
        <v>0</v>
      </c>
      <c r="I309">
        <v>0</v>
      </c>
      <c r="J309">
        <f t="shared" si="4"/>
        <v>9</v>
      </c>
    </row>
    <row r="310" spans="1:10" x14ac:dyDescent="0.25">
      <c r="A310" t="s">
        <v>11093</v>
      </c>
      <c r="B310">
        <v>2019</v>
      </c>
      <c r="C310" t="s">
        <v>29</v>
      </c>
      <c r="D310">
        <v>271</v>
      </c>
      <c r="E310" t="s">
        <v>11094</v>
      </c>
      <c r="F310">
        <v>28.5</v>
      </c>
      <c r="G310">
        <v>24</v>
      </c>
      <c r="H310">
        <v>0</v>
      </c>
      <c r="I310">
        <v>0</v>
      </c>
      <c r="J310">
        <f t="shared" si="4"/>
        <v>10</v>
      </c>
    </row>
    <row r="311" spans="1:10" x14ac:dyDescent="0.25">
      <c r="A311" t="s">
        <v>11093</v>
      </c>
      <c r="B311">
        <v>2019</v>
      </c>
      <c r="C311" t="s">
        <v>29</v>
      </c>
      <c r="D311">
        <v>272</v>
      </c>
      <c r="E311" t="s">
        <v>11094</v>
      </c>
      <c r="F311">
        <v>19.5</v>
      </c>
      <c r="G311">
        <v>18</v>
      </c>
      <c r="H311">
        <v>0</v>
      </c>
      <c r="I311">
        <v>0</v>
      </c>
      <c r="J311">
        <f t="shared" si="4"/>
        <v>1</v>
      </c>
    </row>
    <row r="312" spans="1:10" x14ac:dyDescent="0.25">
      <c r="A312" t="s">
        <v>11093</v>
      </c>
      <c r="B312">
        <v>2019</v>
      </c>
      <c r="C312" t="s">
        <v>29</v>
      </c>
      <c r="D312">
        <v>272</v>
      </c>
      <c r="E312" t="s">
        <v>11094</v>
      </c>
      <c r="F312">
        <v>19.5</v>
      </c>
      <c r="G312">
        <v>18</v>
      </c>
      <c r="H312">
        <v>0</v>
      </c>
      <c r="I312">
        <v>0</v>
      </c>
      <c r="J312">
        <f t="shared" si="4"/>
        <v>2</v>
      </c>
    </row>
    <row r="313" spans="1:10" x14ac:dyDescent="0.25">
      <c r="A313" t="s">
        <v>11093</v>
      </c>
      <c r="B313">
        <v>2019</v>
      </c>
      <c r="C313" t="s">
        <v>29</v>
      </c>
      <c r="D313">
        <v>272</v>
      </c>
      <c r="E313" t="s">
        <v>11094</v>
      </c>
      <c r="F313">
        <v>19.5</v>
      </c>
      <c r="G313">
        <v>15</v>
      </c>
      <c r="H313">
        <v>0</v>
      </c>
      <c r="I313">
        <v>0</v>
      </c>
      <c r="J313">
        <f t="shared" si="4"/>
        <v>3</v>
      </c>
    </row>
    <row r="314" spans="1:10" x14ac:dyDescent="0.25">
      <c r="A314" t="s">
        <v>11093</v>
      </c>
      <c r="B314">
        <v>2019</v>
      </c>
      <c r="C314" t="s">
        <v>29</v>
      </c>
      <c r="D314">
        <v>272</v>
      </c>
      <c r="E314" t="s">
        <v>11094</v>
      </c>
      <c r="F314">
        <v>16.5</v>
      </c>
      <c r="G314">
        <v>15</v>
      </c>
      <c r="H314">
        <v>0</v>
      </c>
      <c r="I314">
        <v>0</v>
      </c>
      <c r="J314">
        <f t="shared" si="4"/>
        <v>4</v>
      </c>
    </row>
    <row r="315" spans="1:10" x14ac:dyDescent="0.25">
      <c r="A315" t="s">
        <v>11093</v>
      </c>
      <c r="B315">
        <v>2019</v>
      </c>
      <c r="C315" t="s">
        <v>29</v>
      </c>
      <c r="D315">
        <v>272</v>
      </c>
      <c r="E315" t="s">
        <v>11094</v>
      </c>
      <c r="F315">
        <v>19.5</v>
      </c>
      <c r="G315">
        <v>16.5</v>
      </c>
      <c r="H315">
        <v>0</v>
      </c>
      <c r="I315">
        <v>0</v>
      </c>
      <c r="J315">
        <f t="shared" si="4"/>
        <v>5</v>
      </c>
    </row>
    <row r="316" spans="1:10" x14ac:dyDescent="0.25">
      <c r="A316" t="s">
        <v>11093</v>
      </c>
      <c r="B316">
        <v>2019</v>
      </c>
      <c r="C316" t="s">
        <v>29</v>
      </c>
      <c r="D316">
        <v>272</v>
      </c>
      <c r="E316" t="s">
        <v>11094</v>
      </c>
      <c r="F316">
        <v>21</v>
      </c>
      <c r="G316">
        <v>18</v>
      </c>
      <c r="H316">
        <v>0</v>
      </c>
      <c r="I316">
        <v>0</v>
      </c>
      <c r="J316">
        <f t="shared" si="4"/>
        <v>6</v>
      </c>
    </row>
    <row r="317" spans="1:10" x14ac:dyDescent="0.25">
      <c r="A317" t="s">
        <v>11093</v>
      </c>
      <c r="B317">
        <v>2019</v>
      </c>
      <c r="C317" t="s">
        <v>29</v>
      </c>
      <c r="D317">
        <v>272</v>
      </c>
      <c r="E317" t="s">
        <v>11094</v>
      </c>
      <c r="F317">
        <v>18</v>
      </c>
      <c r="G317">
        <v>18</v>
      </c>
      <c r="H317">
        <v>0</v>
      </c>
      <c r="I317">
        <v>0</v>
      </c>
      <c r="J317">
        <f t="shared" si="4"/>
        <v>7</v>
      </c>
    </row>
    <row r="318" spans="1:10" x14ac:dyDescent="0.25">
      <c r="A318" t="s">
        <v>11093</v>
      </c>
      <c r="B318">
        <v>2019</v>
      </c>
      <c r="C318" t="s">
        <v>29</v>
      </c>
      <c r="D318">
        <v>272</v>
      </c>
      <c r="E318" t="s">
        <v>11094</v>
      </c>
      <c r="F318">
        <v>21</v>
      </c>
      <c r="G318">
        <v>19.5</v>
      </c>
      <c r="H318">
        <v>0</v>
      </c>
      <c r="I318">
        <v>0</v>
      </c>
      <c r="J318">
        <f t="shared" si="4"/>
        <v>8</v>
      </c>
    </row>
    <row r="319" spans="1:10" x14ac:dyDescent="0.25">
      <c r="A319" t="s">
        <v>11093</v>
      </c>
      <c r="B319">
        <v>2019</v>
      </c>
      <c r="C319" t="s">
        <v>29</v>
      </c>
      <c r="D319">
        <v>272</v>
      </c>
      <c r="E319" t="s">
        <v>11094</v>
      </c>
      <c r="F319">
        <v>18</v>
      </c>
      <c r="G319">
        <v>16.5</v>
      </c>
      <c r="H319">
        <v>0</v>
      </c>
      <c r="I319">
        <v>0</v>
      </c>
      <c r="J319">
        <f t="shared" si="4"/>
        <v>9</v>
      </c>
    </row>
    <row r="320" spans="1:10" x14ac:dyDescent="0.25">
      <c r="A320" t="s">
        <v>11093</v>
      </c>
      <c r="B320">
        <v>2019</v>
      </c>
      <c r="C320" t="s">
        <v>29</v>
      </c>
      <c r="D320">
        <v>272</v>
      </c>
      <c r="E320" t="s">
        <v>11094</v>
      </c>
      <c r="F320">
        <v>21</v>
      </c>
      <c r="G320">
        <v>19.5</v>
      </c>
      <c r="H320">
        <v>0</v>
      </c>
      <c r="I320">
        <v>0</v>
      </c>
      <c r="J320">
        <f t="shared" si="4"/>
        <v>10</v>
      </c>
    </row>
    <row r="321" spans="1:10" x14ac:dyDescent="0.25">
      <c r="A321" t="s">
        <v>11093</v>
      </c>
      <c r="B321">
        <v>2019</v>
      </c>
      <c r="C321" t="s">
        <v>29</v>
      </c>
      <c r="D321">
        <v>274</v>
      </c>
      <c r="E321" t="s">
        <v>11094</v>
      </c>
      <c r="F321">
        <v>18</v>
      </c>
      <c r="G321">
        <v>16.5</v>
      </c>
      <c r="H321">
        <v>0</v>
      </c>
      <c r="I321">
        <v>0</v>
      </c>
      <c r="J321">
        <f t="shared" si="4"/>
        <v>1</v>
      </c>
    </row>
    <row r="322" spans="1:10" x14ac:dyDescent="0.25">
      <c r="A322" t="s">
        <v>11093</v>
      </c>
      <c r="B322">
        <v>2019</v>
      </c>
      <c r="C322" t="s">
        <v>29</v>
      </c>
      <c r="D322">
        <v>274</v>
      </c>
      <c r="E322" t="s">
        <v>11094</v>
      </c>
      <c r="F322">
        <v>18</v>
      </c>
      <c r="G322">
        <v>16.5</v>
      </c>
      <c r="H322">
        <v>0</v>
      </c>
      <c r="I322">
        <v>0</v>
      </c>
      <c r="J322">
        <f t="shared" si="4"/>
        <v>2</v>
      </c>
    </row>
    <row r="323" spans="1:10" x14ac:dyDescent="0.25">
      <c r="A323" t="s">
        <v>11093</v>
      </c>
      <c r="B323">
        <v>2019</v>
      </c>
      <c r="C323" t="s">
        <v>29</v>
      </c>
      <c r="D323">
        <v>274</v>
      </c>
      <c r="E323" t="s">
        <v>11094</v>
      </c>
      <c r="F323">
        <v>24</v>
      </c>
      <c r="G323">
        <v>13.5</v>
      </c>
      <c r="H323">
        <v>0</v>
      </c>
      <c r="I323">
        <v>0</v>
      </c>
      <c r="J323">
        <f t="shared" si="4"/>
        <v>3</v>
      </c>
    </row>
    <row r="324" spans="1:10" x14ac:dyDescent="0.25">
      <c r="A324" t="s">
        <v>11093</v>
      </c>
      <c r="B324">
        <v>2019</v>
      </c>
      <c r="C324" t="s">
        <v>29</v>
      </c>
      <c r="D324">
        <v>274</v>
      </c>
      <c r="E324" t="s">
        <v>11094</v>
      </c>
      <c r="F324">
        <v>21</v>
      </c>
      <c r="G324">
        <v>15</v>
      </c>
      <c r="H324">
        <v>0</v>
      </c>
      <c r="I324">
        <v>0</v>
      </c>
      <c r="J324">
        <f t="shared" si="4"/>
        <v>4</v>
      </c>
    </row>
    <row r="325" spans="1:10" x14ac:dyDescent="0.25">
      <c r="A325" t="s">
        <v>11093</v>
      </c>
      <c r="B325">
        <v>2019</v>
      </c>
      <c r="C325" t="s">
        <v>29</v>
      </c>
      <c r="D325">
        <v>274</v>
      </c>
      <c r="E325" t="s">
        <v>11094</v>
      </c>
      <c r="F325">
        <v>22.5</v>
      </c>
      <c r="G325">
        <v>18</v>
      </c>
      <c r="H325">
        <v>0</v>
      </c>
      <c r="I325">
        <v>0</v>
      </c>
      <c r="J325">
        <f t="shared" si="4"/>
        <v>5</v>
      </c>
    </row>
    <row r="326" spans="1:10" x14ac:dyDescent="0.25">
      <c r="A326" t="s">
        <v>11093</v>
      </c>
      <c r="B326">
        <v>2019</v>
      </c>
      <c r="C326" t="s">
        <v>29</v>
      </c>
      <c r="D326">
        <v>274</v>
      </c>
      <c r="E326" t="s">
        <v>11094</v>
      </c>
      <c r="F326">
        <v>22.5</v>
      </c>
      <c r="G326">
        <v>13.5</v>
      </c>
      <c r="H326">
        <v>0</v>
      </c>
      <c r="I326">
        <v>0</v>
      </c>
      <c r="J326">
        <f t="shared" si="4"/>
        <v>6</v>
      </c>
    </row>
    <row r="327" spans="1:10" x14ac:dyDescent="0.25">
      <c r="A327" t="s">
        <v>11093</v>
      </c>
      <c r="B327">
        <v>2019</v>
      </c>
      <c r="C327" t="s">
        <v>29</v>
      </c>
      <c r="D327">
        <v>274</v>
      </c>
      <c r="E327" t="s">
        <v>11094</v>
      </c>
      <c r="F327">
        <v>21</v>
      </c>
      <c r="G327">
        <v>19.5</v>
      </c>
      <c r="H327">
        <v>0</v>
      </c>
      <c r="I327">
        <v>0</v>
      </c>
      <c r="J327">
        <f t="shared" si="4"/>
        <v>7</v>
      </c>
    </row>
    <row r="328" spans="1:10" x14ac:dyDescent="0.25">
      <c r="A328" t="s">
        <v>11093</v>
      </c>
      <c r="B328">
        <v>2019</v>
      </c>
      <c r="C328" t="s">
        <v>29</v>
      </c>
      <c r="D328">
        <v>274</v>
      </c>
      <c r="E328" t="s">
        <v>11094</v>
      </c>
      <c r="F328">
        <v>25.5</v>
      </c>
      <c r="G328">
        <v>15</v>
      </c>
      <c r="H328">
        <v>0</v>
      </c>
      <c r="I328">
        <v>0</v>
      </c>
      <c r="J328">
        <f t="shared" si="4"/>
        <v>8</v>
      </c>
    </row>
    <row r="329" spans="1:10" x14ac:dyDescent="0.25">
      <c r="A329" t="s">
        <v>11093</v>
      </c>
      <c r="B329">
        <v>2019</v>
      </c>
      <c r="C329" t="s">
        <v>29</v>
      </c>
      <c r="D329">
        <v>274</v>
      </c>
      <c r="E329" t="s">
        <v>11094</v>
      </c>
      <c r="F329">
        <v>22.5</v>
      </c>
      <c r="G329">
        <v>15</v>
      </c>
      <c r="H329">
        <v>0</v>
      </c>
      <c r="I329">
        <v>0</v>
      </c>
      <c r="J329">
        <f t="shared" si="4"/>
        <v>9</v>
      </c>
    </row>
    <row r="330" spans="1:10" x14ac:dyDescent="0.25">
      <c r="A330" t="s">
        <v>11093</v>
      </c>
      <c r="B330">
        <v>2019</v>
      </c>
      <c r="C330" t="s">
        <v>29</v>
      </c>
      <c r="D330">
        <v>274</v>
      </c>
      <c r="E330" t="s">
        <v>11094</v>
      </c>
      <c r="F330">
        <v>21</v>
      </c>
      <c r="G330">
        <v>13.5</v>
      </c>
      <c r="H330">
        <v>0</v>
      </c>
      <c r="I330">
        <v>0</v>
      </c>
      <c r="J330">
        <f t="shared" si="4"/>
        <v>10</v>
      </c>
    </row>
    <row r="331" spans="1:10" x14ac:dyDescent="0.25">
      <c r="A331" t="s">
        <v>11093</v>
      </c>
      <c r="B331">
        <v>2019</v>
      </c>
      <c r="C331" t="s">
        <v>29</v>
      </c>
      <c r="D331">
        <v>276</v>
      </c>
      <c r="E331" t="s">
        <v>11094</v>
      </c>
      <c r="F331">
        <v>21</v>
      </c>
      <c r="G331">
        <v>18</v>
      </c>
      <c r="H331">
        <v>0</v>
      </c>
      <c r="I331">
        <v>0</v>
      </c>
      <c r="J331">
        <f t="shared" si="4"/>
        <v>1</v>
      </c>
    </row>
    <row r="332" spans="1:10" x14ac:dyDescent="0.25">
      <c r="A332" t="s">
        <v>11093</v>
      </c>
      <c r="B332">
        <v>2019</v>
      </c>
      <c r="C332" t="s">
        <v>29</v>
      </c>
      <c r="D332">
        <v>276</v>
      </c>
      <c r="E332" t="s">
        <v>11094</v>
      </c>
      <c r="F332">
        <v>24</v>
      </c>
      <c r="G332">
        <v>22.5</v>
      </c>
      <c r="H332">
        <v>0</v>
      </c>
      <c r="I332">
        <v>0</v>
      </c>
      <c r="J332">
        <f t="shared" ref="J332:J395" si="5">IF(D332=D331,J331+1,1)</f>
        <v>2</v>
      </c>
    </row>
    <row r="333" spans="1:10" x14ac:dyDescent="0.25">
      <c r="A333" t="s">
        <v>11093</v>
      </c>
      <c r="B333">
        <v>2019</v>
      </c>
      <c r="C333" t="s">
        <v>29</v>
      </c>
      <c r="D333">
        <v>276</v>
      </c>
      <c r="E333" t="s">
        <v>11094</v>
      </c>
      <c r="F333">
        <v>24</v>
      </c>
      <c r="G333">
        <v>22.5</v>
      </c>
      <c r="H333">
        <v>0</v>
      </c>
      <c r="I333">
        <v>0</v>
      </c>
      <c r="J333">
        <f t="shared" si="5"/>
        <v>3</v>
      </c>
    </row>
    <row r="334" spans="1:10" x14ac:dyDescent="0.25">
      <c r="A334" t="s">
        <v>11093</v>
      </c>
      <c r="B334">
        <v>2019</v>
      </c>
      <c r="C334" t="s">
        <v>29</v>
      </c>
      <c r="D334">
        <v>276</v>
      </c>
      <c r="E334" t="s">
        <v>11094</v>
      </c>
      <c r="F334">
        <v>28.5</v>
      </c>
      <c r="G334">
        <v>27</v>
      </c>
      <c r="H334">
        <v>0</v>
      </c>
      <c r="I334">
        <v>0</v>
      </c>
      <c r="J334">
        <f t="shared" si="5"/>
        <v>4</v>
      </c>
    </row>
    <row r="335" spans="1:10" x14ac:dyDescent="0.25">
      <c r="A335" t="s">
        <v>11093</v>
      </c>
      <c r="B335">
        <v>2019</v>
      </c>
      <c r="C335" t="s">
        <v>29</v>
      </c>
      <c r="D335">
        <v>276</v>
      </c>
      <c r="E335" t="s">
        <v>11094</v>
      </c>
      <c r="F335">
        <v>22.5</v>
      </c>
      <c r="G335">
        <v>21</v>
      </c>
      <c r="H335">
        <v>0</v>
      </c>
      <c r="I335">
        <v>0</v>
      </c>
      <c r="J335">
        <f t="shared" si="5"/>
        <v>5</v>
      </c>
    </row>
    <row r="336" spans="1:10" x14ac:dyDescent="0.25">
      <c r="A336" t="s">
        <v>11093</v>
      </c>
      <c r="B336">
        <v>2019</v>
      </c>
      <c r="C336" t="s">
        <v>29</v>
      </c>
      <c r="D336">
        <v>276</v>
      </c>
      <c r="E336" t="s">
        <v>11094</v>
      </c>
      <c r="F336">
        <v>24</v>
      </c>
      <c r="G336">
        <v>22.5</v>
      </c>
      <c r="H336">
        <v>0</v>
      </c>
      <c r="I336">
        <v>0</v>
      </c>
      <c r="J336">
        <f t="shared" si="5"/>
        <v>6</v>
      </c>
    </row>
    <row r="337" spans="1:10" x14ac:dyDescent="0.25">
      <c r="A337" t="s">
        <v>11093</v>
      </c>
      <c r="B337">
        <v>2019</v>
      </c>
      <c r="C337" t="s">
        <v>29</v>
      </c>
      <c r="D337">
        <v>276</v>
      </c>
      <c r="E337" t="s">
        <v>11094</v>
      </c>
      <c r="F337">
        <v>18</v>
      </c>
      <c r="G337">
        <v>16.5</v>
      </c>
      <c r="H337">
        <v>0</v>
      </c>
      <c r="I337">
        <v>0</v>
      </c>
      <c r="J337">
        <f t="shared" si="5"/>
        <v>7</v>
      </c>
    </row>
    <row r="338" spans="1:10" x14ac:dyDescent="0.25">
      <c r="A338" t="s">
        <v>11093</v>
      </c>
      <c r="B338">
        <v>2019</v>
      </c>
      <c r="C338" t="s">
        <v>29</v>
      </c>
      <c r="D338">
        <v>276</v>
      </c>
      <c r="E338" t="s">
        <v>11094</v>
      </c>
      <c r="F338">
        <v>28.5</v>
      </c>
      <c r="G338">
        <v>18</v>
      </c>
      <c r="H338">
        <v>0</v>
      </c>
      <c r="I338">
        <v>0</v>
      </c>
      <c r="J338">
        <f t="shared" si="5"/>
        <v>8</v>
      </c>
    </row>
    <row r="339" spans="1:10" x14ac:dyDescent="0.25">
      <c r="A339" t="s">
        <v>11093</v>
      </c>
      <c r="B339">
        <v>2019</v>
      </c>
      <c r="C339" t="s">
        <v>29</v>
      </c>
      <c r="D339">
        <v>276</v>
      </c>
      <c r="E339" t="s">
        <v>11094</v>
      </c>
      <c r="F339">
        <v>22.5</v>
      </c>
      <c r="G339">
        <v>18</v>
      </c>
      <c r="H339">
        <v>0</v>
      </c>
      <c r="I339">
        <v>0</v>
      </c>
      <c r="J339">
        <f t="shared" si="5"/>
        <v>9</v>
      </c>
    </row>
    <row r="340" spans="1:10" x14ac:dyDescent="0.25">
      <c r="A340" t="s">
        <v>11093</v>
      </c>
      <c r="B340">
        <v>2019</v>
      </c>
      <c r="C340" t="s">
        <v>29</v>
      </c>
      <c r="D340">
        <v>276</v>
      </c>
      <c r="E340" t="s">
        <v>11094</v>
      </c>
      <c r="F340">
        <v>21</v>
      </c>
      <c r="G340">
        <v>21</v>
      </c>
      <c r="H340">
        <v>0</v>
      </c>
      <c r="I340">
        <v>0</v>
      </c>
      <c r="J340">
        <f t="shared" si="5"/>
        <v>10</v>
      </c>
    </row>
    <row r="341" spans="1:10" x14ac:dyDescent="0.25">
      <c r="A341" t="s">
        <v>11093</v>
      </c>
      <c r="B341">
        <v>2019</v>
      </c>
      <c r="C341" t="s">
        <v>29</v>
      </c>
      <c r="D341">
        <v>280</v>
      </c>
      <c r="E341" t="s">
        <v>11094</v>
      </c>
      <c r="F341">
        <v>21</v>
      </c>
      <c r="G341">
        <v>18</v>
      </c>
      <c r="H341">
        <v>0</v>
      </c>
      <c r="I341">
        <v>0</v>
      </c>
      <c r="J341">
        <f t="shared" si="5"/>
        <v>1</v>
      </c>
    </row>
    <row r="342" spans="1:10" x14ac:dyDescent="0.25">
      <c r="A342" t="s">
        <v>11093</v>
      </c>
      <c r="B342">
        <v>2019</v>
      </c>
      <c r="C342" t="s">
        <v>29</v>
      </c>
      <c r="D342">
        <v>280</v>
      </c>
      <c r="E342" t="s">
        <v>11094</v>
      </c>
      <c r="F342">
        <v>19.5</v>
      </c>
      <c r="G342">
        <v>15</v>
      </c>
      <c r="H342">
        <v>0</v>
      </c>
      <c r="I342">
        <v>0</v>
      </c>
      <c r="J342">
        <f t="shared" si="5"/>
        <v>2</v>
      </c>
    </row>
    <row r="343" spans="1:10" x14ac:dyDescent="0.25">
      <c r="A343" t="s">
        <v>11093</v>
      </c>
      <c r="B343">
        <v>2019</v>
      </c>
      <c r="C343" t="s">
        <v>29</v>
      </c>
      <c r="D343">
        <v>280</v>
      </c>
      <c r="E343" t="s">
        <v>11094</v>
      </c>
      <c r="F343">
        <v>18</v>
      </c>
      <c r="G343">
        <v>15</v>
      </c>
      <c r="H343">
        <v>0</v>
      </c>
      <c r="I343">
        <v>0</v>
      </c>
      <c r="J343">
        <f t="shared" si="5"/>
        <v>3</v>
      </c>
    </row>
    <row r="344" spans="1:10" x14ac:dyDescent="0.25">
      <c r="A344" t="s">
        <v>11093</v>
      </c>
      <c r="B344">
        <v>2019</v>
      </c>
      <c r="C344" t="s">
        <v>29</v>
      </c>
      <c r="D344">
        <v>280</v>
      </c>
      <c r="E344" t="s">
        <v>11094</v>
      </c>
      <c r="F344">
        <v>22.5</v>
      </c>
      <c r="G344">
        <v>19.5</v>
      </c>
      <c r="H344">
        <v>0</v>
      </c>
      <c r="I344">
        <v>0</v>
      </c>
      <c r="J344">
        <f t="shared" si="5"/>
        <v>4</v>
      </c>
    </row>
    <row r="345" spans="1:10" x14ac:dyDescent="0.25">
      <c r="A345" t="s">
        <v>11093</v>
      </c>
      <c r="B345">
        <v>2019</v>
      </c>
      <c r="C345" t="s">
        <v>29</v>
      </c>
      <c r="D345">
        <v>280</v>
      </c>
      <c r="E345" t="s">
        <v>11094</v>
      </c>
      <c r="F345">
        <v>21</v>
      </c>
      <c r="G345">
        <v>10.5</v>
      </c>
      <c r="H345">
        <v>0</v>
      </c>
      <c r="I345">
        <v>0</v>
      </c>
      <c r="J345">
        <f t="shared" si="5"/>
        <v>5</v>
      </c>
    </row>
    <row r="346" spans="1:10" x14ac:dyDescent="0.25">
      <c r="A346" t="s">
        <v>11093</v>
      </c>
      <c r="B346">
        <v>2019</v>
      </c>
      <c r="C346" t="s">
        <v>29</v>
      </c>
      <c r="D346">
        <v>280</v>
      </c>
      <c r="E346" t="s">
        <v>11094</v>
      </c>
      <c r="F346">
        <v>21</v>
      </c>
      <c r="G346">
        <v>12</v>
      </c>
      <c r="H346">
        <v>0</v>
      </c>
      <c r="I346">
        <v>0</v>
      </c>
      <c r="J346">
        <f t="shared" si="5"/>
        <v>6</v>
      </c>
    </row>
    <row r="347" spans="1:10" x14ac:dyDescent="0.25">
      <c r="A347" t="s">
        <v>11093</v>
      </c>
      <c r="B347">
        <v>2019</v>
      </c>
      <c r="C347" t="s">
        <v>29</v>
      </c>
      <c r="D347">
        <v>280</v>
      </c>
      <c r="E347" t="s">
        <v>11094</v>
      </c>
      <c r="F347">
        <v>22.5</v>
      </c>
      <c r="G347">
        <v>19.5</v>
      </c>
      <c r="H347">
        <v>0</v>
      </c>
      <c r="I347">
        <v>0</v>
      </c>
      <c r="J347">
        <f t="shared" si="5"/>
        <v>7</v>
      </c>
    </row>
    <row r="348" spans="1:10" x14ac:dyDescent="0.25">
      <c r="A348" t="s">
        <v>11093</v>
      </c>
      <c r="B348">
        <v>2019</v>
      </c>
      <c r="C348" t="s">
        <v>29</v>
      </c>
      <c r="D348">
        <v>280</v>
      </c>
      <c r="E348" t="s">
        <v>11094</v>
      </c>
      <c r="F348">
        <v>21</v>
      </c>
      <c r="G348">
        <v>21</v>
      </c>
      <c r="H348">
        <v>0</v>
      </c>
      <c r="I348">
        <v>0</v>
      </c>
      <c r="J348">
        <f t="shared" si="5"/>
        <v>8</v>
      </c>
    </row>
    <row r="349" spans="1:10" x14ac:dyDescent="0.25">
      <c r="A349" t="s">
        <v>11093</v>
      </c>
      <c r="B349">
        <v>2019</v>
      </c>
      <c r="C349" t="s">
        <v>29</v>
      </c>
      <c r="D349">
        <v>280</v>
      </c>
      <c r="E349" t="s">
        <v>11094</v>
      </c>
      <c r="F349">
        <v>19.5</v>
      </c>
      <c r="G349">
        <v>12</v>
      </c>
      <c r="H349">
        <v>0</v>
      </c>
      <c r="I349">
        <v>0</v>
      </c>
      <c r="J349">
        <f t="shared" si="5"/>
        <v>9</v>
      </c>
    </row>
    <row r="350" spans="1:10" x14ac:dyDescent="0.25">
      <c r="A350" t="s">
        <v>11093</v>
      </c>
      <c r="B350">
        <v>2019</v>
      </c>
      <c r="C350" t="s">
        <v>29</v>
      </c>
      <c r="D350">
        <v>280</v>
      </c>
      <c r="E350" t="s">
        <v>11094</v>
      </c>
      <c r="F350">
        <v>22.5</v>
      </c>
      <c r="G350">
        <v>16.5</v>
      </c>
      <c r="H350">
        <v>0</v>
      </c>
      <c r="I350">
        <v>0</v>
      </c>
      <c r="J350">
        <f t="shared" si="5"/>
        <v>10</v>
      </c>
    </row>
    <row r="351" spans="1:10" x14ac:dyDescent="0.25">
      <c r="A351" t="s">
        <v>11093</v>
      </c>
      <c r="B351">
        <v>2019</v>
      </c>
      <c r="C351" t="s">
        <v>29</v>
      </c>
      <c r="D351">
        <v>281</v>
      </c>
      <c r="E351" t="s">
        <v>11094</v>
      </c>
      <c r="F351">
        <v>21</v>
      </c>
      <c r="G351">
        <v>19.5</v>
      </c>
      <c r="H351">
        <v>0</v>
      </c>
      <c r="I351">
        <v>0</v>
      </c>
      <c r="J351">
        <f t="shared" si="5"/>
        <v>1</v>
      </c>
    </row>
    <row r="352" spans="1:10" x14ac:dyDescent="0.25">
      <c r="A352" t="s">
        <v>11093</v>
      </c>
      <c r="B352">
        <v>2019</v>
      </c>
      <c r="C352" t="s">
        <v>29</v>
      </c>
      <c r="D352">
        <v>281</v>
      </c>
      <c r="E352" t="s">
        <v>11094</v>
      </c>
      <c r="F352">
        <v>21</v>
      </c>
      <c r="G352">
        <v>16.5</v>
      </c>
      <c r="H352">
        <v>0</v>
      </c>
      <c r="I352">
        <v>0</v>
      </c>
      <c r="J352">
        <f t="shared" si="5"/>
        <v>2</v>
      </c>
    </row>
    <row r="353" spans="1:10" x14ac:dyDescent="0.25">
      <c r="A353" t="s">
        <v>11093</v>
      </c>
      <c r="B353">
        <v>2019</v>
      </c>
      <c r="C353" t="s">
        <v>29</v>
      </c>
      <c r="D353">
        <v>281</v>
      </c>
      <c r="E353" t="s">
        <v>11094</v>
      </c>
      <c r="F353">
        <v>16.5</v>
      </c>
      <c r="G353">
        <v>15</v>
      </c>
      <c r="H353">
        <v>0</v>
      </c>
      <c r="I353">
        <v>0</v>
      </c>
      <c r="J353">
        <f t="shared" si="5"/>
        <v>3</v>
      </c>
    </row>
    <row r="354" spans="1:10" x14ac:dyDescent="0.25">
      <c r="A354" t="s">
        <v>11093</v>
      </c>
      <c r="B354">
        <v>2019</v>
      </c>
      <c r="C354" t="s">
        <v>29</v>
      </c>
      <c r="D354">
        <v>281</v>
      </c>
      <c r="E354" t="s">
        <v>11094</v>
      </c>
      <c r="F354">
        <v>21</v>
      </c>
      <c r="G354">
        <v>18</v>
      </c>
      <c r="H354">
        <v>0</v>
      </c>
      <c r="I354">
        <v>0</v>
      </c>
      <c r="J354">
        <f t="shared" si="5"/>
        <v>4</v>
      </c>
    </row>
    <row r="355" spans="1:10" x14ac:dyDescent="0.25">
      <c r="A355" t="s">
        <v>11093</v>
      </c>
      <c r="B355">
        <v>2019</v>
      </c>
      <c r="C355" t="s">
        <v>29</v>
      </c>
      <c r="D355">
        <v>281</v>
      </c>
      <c r="E355" t="s">
        <v>11094</v>
      </c>
      <c r="F355">
        <v>15</v>
      </c>
      <c r="G355">
        <v>10.5</v>
      </c>
      <c r="H355">
        <v>0</v>
      </c>
      <c r="I355">
        <v>0</v>
      </c>
      <c r="J355">
        <f t="shared" si="5"/>
        <v>5</v>
      </c>
    </row>
    <row r="356" spans="1:10" x14ac:dyDescent="0.25">
      <c r="A356" t="s">
        <v>11093</v>
      </c>
      <c r="B356">
        <v>2019</v>
      </c>
      <c r="C356" t="s">
        <v>29</v>
      </c>
      <c r="D356">
        <v>281</v>
      </c>
      <c r="E356" t="s">
        <v>11094</v>
      </c>
      <c r="F356">
        <v>22.5</v>
      </c>
      <c r="G356">
        <v>12</v>
      </c>
      <c r="H356">
        <v>0</v>
      </c>
      <c r="I356">
        <v>0</v>
      </c>
      <c r="J356">
        <f t="shared" si="5"/>
        <v>6</v>
      </c>
    </row>
    <row r="357" spans="1:10" x14ac:dyDescent="0.25">
      <c r="A357" t="s">
        <v>11093</v>
      </c>
      <c r="B357">
        <v>2019</v>
      </c>
      <c r="C357" t="s">
        <v>29</v>
      </c>
      <c r="D357">
        <v>281</v>
      </c>
      <c r="E357" t="s">
        <v>11094</v>
      </c>
      <c r="F357">
        <v>21</v>
      </c>
      <c r="G357">
        <v>19.5</v>
      </c>
      <c r="H357">
        <v>0</v>
      </c>
      <c r="I357">
        <v>0</v>
      </c>
      <c r="J357">
        <f t="shared" si="5"/>
        <v>7</v>
      </c>
    </row>
    <row r="358" spans="1:10" x14ac:dyDescent="0.25">
      <c r="A358" t="s">
        <v>11093</v>
      </c>
      <c r="B358">
        <v>2019</v>
      </c>
      <c r="C358" t="s">
        <v>29</v>
      </c>
      <c r="D358">
        <v>281</v>
      </c>
      <c r="E358" t="s">
        <v>11094</v>
      </c>
      <c r="F358">
        <v>21</v>
      </c>
      <c r="G358">
        <v>13.5</v>
      </c>
      <c r="H358">
        <v>0</v>
      </c>
      <c r="I358">
        <v>0</v>
      </c>
      <c r="J358">
        <f t="shared" si="5"/>
        <v>8</v>
      </c>
    </row>
    <row r="359" spans="1:10" x14ac:dyDescent="0.25">
      <c r="A359" t="s">
        <v>11093</v>
      </c>
      <c r="B359">
        <v>2019</v>
      </c>
      <c r="C359" t="s">
        <v>29</v>
      </c>
      <c r="D359">
        <v>281</v>
      </c>
      <c r="E359" t="s">
        <v>11094</v>
      </c>
      <c r="F359">
        <v>21</v>
      </c>
      <c r="G359">
        <v>13.5</v>
      </c>
      <c r="H359">
        <v>0</v>
      </c>
      <c r="I359">
        <v>0</v>
      </c>
      <c r="J359">
        <f t="shared" si="5"/>
        <v>9</v>
      </c>
    </row>
    <row r="360" spans="1:10" x14ac:dyDescent="0.25">
      <c r="A360" t="s">
        <v>11093</v>
      </c>
      <c r="B360">
        <v>2019</v>
      </c>
      <c r="C360" t="s">
        <v>29</v>
      </c>
      <c r="D360">
        <v>281</v>
      </c>
      <c r="E360" t="s">
        <v>11094</v>
      </c>
      <c r="F360">
        <v>18</v>
      </c>
      <c r="G360">
        <v>18</v>
      </c>
      <c r="H360">
        <v>0</v>
      </c>
      <c r="I360">
        <v>0</v>
      </c>
      <c r="J360">
        <f t="shared" si="5"/>
        <v>10</v>
      </c>
    </row>
    <row r="361" spans="1:10" x14ac:dyDescent="0.25">
      <c r="A361" t="s">
        <v>11093</v>
      </c>
      <c r="B361">
        <v>2019</v>
      </c>
      <c r="C361" t="s">
        <v>29</v>
      </c>
      <c r="D361">
        <v>284</v>
      </c>
      <c r="E361" t="s">
        <v>11094</v>
      </c>
      <c r="F361">
        <v>15</v>
      </c>
      <c r="G361">
        <v>15</v>
      </c>
      <c r="H361">
        <v>0</v>
      </c>
      <c r="I361">
        <v>0</v>
      </c>
      <c r="J361">
        <f t="shared" si="5"/>
        <v>1</v>
      </c>
    </row>
    <row r="362" spans="1:10" x14ac:dyDescent="0.25">
      <c r="A362" t="s">
        <v>11093</v>
      </c>
      <c r="B362">
        <v>2019</v>
      </c>
      <c r="C362" t="s">
        <v>29</v>
      </c>
      <c r="D362">
        <v>284</v>
      </c>
      <c r="E362" t="s">
        <v>11094</v>
      </c>
      <c r="F362">
        <v>18</v>
      </c>
      <c r="G362">
        <v>18</v>
      </c>
      <c r="H362">
        <v>0</v>
      </c>
      <c r="I362">
        <v>0</v>
      </c>
      <c r="J362">
        <f t="shared" si="5"/>
        <v>2</v>
      </c>
    </row>
    <row r="363" spans="1:10" x14ac:dyDescent="0.25">
      <c r="A363" t="s">
        <v>11093</v>
      </c>
      <c r="B363">
        <v>2019</v>
      </c>
      <c r="C363" t="s">
        <v>29</v>
      </c>
      <c r="D363">
        <v>284</v>
      </c>
      <c r="E363" t="s">
        <v>11094</v>
      </c>
      <c r="F363">
        <v>21</v>
      </c>
      <c r="G363">
        <v>19.5</v>
      </c>
      <c r="H363">
        <v>0</v>
      </c>
      <c r="I363">
        <v>0</v>
      </c>
      <c r="J363">
        <f t="shared" si="5"/>
        <v>3</v>
      </c>
    </row>
    <row r="364" spans="1:10" x14ac:dyDescent="0.25">
      <c r="A364" t="s">
        <v>11093</v>
      </c>
      <c r="B364">
        <v>2019</v>
      </c>
      <c r="C364" t="s">
        <v>29</v>
      </c>
      <c r="D364">
        <v>284</v>
      </c>
      <c r="E364" t="s">
        <v>11094</v>
      </c>
      <c r="F364">
        <v>16.5</v>
      </c>
      <c r="G364">
        <v>15</v>
      </c>
      <c r="H364">
        <v>0</v>
      </c>
      <c r="I364">
        <v>0</v>
      </c>
      <c r="J364">
        <f t="shared" si="5"/>
        <v>4</v>
      </c>
    </row>
    <row r="365" spans="1:10" x14ac:dyDescent="0.25">
      <c r="A365" t="s">
        <v>11093</v>
      </c>
      <c r="B365">
        <v>2019</v>
      </c>
      <c r="C365" t="s">
        <v>29</v>
      </c>
      <c r="D365">
        <v>284</v>
      </c>
      <c r="E365" t="s">
        <v>11094</v>
      </c>
      <c r="F365">
        <v>18</v>
      </c>
      <c r="G365">
        <v>18</v>
      </c>
      <c r="H365">
        <v>0</v>
      </c>
      <c r="I365">
        <v>0</v>
      </c>
      <c r="J365">
        <f t="shared" si="5"/>
        <v>5</v>
      </c>
    </row>
    <row r="366" spans="1:10" x14ac:dyDescent="0.25">
      <c r="A366" t="s">
        <v>11093</v>
      </c>
      <c r="B366">
        <v>2019</v>
      </c>
      <c r="C366" t="s">
        <v>29</v>
      </c>
      <c r="D366">
        <v>284</v>
      </c>
      <c r="E366" t="s">
        <v>11094</v>
      </c>
      <c r="F366">
        <v>18</v>
      </c>
      <c r="G366">
        <v>16.5</v>
      </c>
      <c r="H366">
        <v>0</v>
      </c>
      <c r="I366">
        <v>0</v>
      </c>
      <c r="J366">
        <f t="shared" si="5"/>
        <v>6</v>
      </c>
    </row>
    <row r="367" spans="1:10" x14ac:dyDescent="0.25">
      <c r="A367" t="s">
        <v>11093</v>
      </c>
      <c r="B367">
        <v>2019</v>
      </c>
      <c r="C367" t="s">
        <v>29</v>
      </c>
      <c r="D367">
        <v>284</v>
      </c>
      <c r="E367" t="s">
        <v>11094</v>
      </c>
      <c r="F367">
        <v>22.5</v>
      </c>
      <c r="G367">
        <v>19.5</v>
      </c>
      <c r="H367">
        <v>0</v>
      </c>
      <c r="I367">
        <v>0</v>
      </c>
      <c r="J367">
        <f t="shared" si="5"/>
        <v>7</v>
      </c>
    </row>
    <row r="368" spans="1:10" x14ac:dyDescent="0.25">
      <c r="A368" t="s">
        <v>11093</v>
      </c>
      <c r="B368">
        <v>2019</v>
      </c>
      <c r="C368" t="s">
        <v>29</v>
      </c>
      <c r="D368">
        <v>284</v>
      </c>
      <c r="E368" t="s">
        <v>11094</v>
      </c>
      <c r="F368">
        <v>18</v>
      </c>
      <c r="G368">
        <v>16.5</v>
      </c>
      <c r="H368">
        <v>0</v>
      </c>
      <c r="I368">
        <v>0</v>
      </c>
      <c r="J368">
        <f t="shared" si="5"/>
        <v>8</v>
      </c>
    </row>
    <row r="369" spans="1:10" x14ac:dyDescent="0.25">
      <c r="A369" t="s">
        <v>11093</v>
      </c>
      <c r="B369">
        <v>2019</v>
      </c>
      <c r="C369" t="s">
        <v>29</v>
      </c>
      <c r="D369">
        <v>284</v>
      </c>
      <c r="E369" t="s">
        <v>11094</v>
      </c>
      <c r="F369">
        <v>19.5</v>
      </c>
      <c r="G369">
        <v>19.5</v>
      </c>
      <c r="H369">
        <v>0</v>
      </c>
      <c r="I369">
        <v>0</v>
      </c>
      <c r="J369">
        <f t="shared" si="5"/>
        <v>9</v>
      </c>
    </row>
    <row r="370" spans="1:10" x14ac:dyDescent="0.25">
      <c r="A370" t="s">
        <v>11093</v>
      </c>
      <c r="B370">
        <v>2019</v>
      </c>
      <c r="C370" t="s">
        <v>29</v>
      </c>
      <c r="D370">
        <v>284</v>
      </c>
      <c r="E370" t="s">
        <v>11094</v>
      </c>
      <c r="F370">
        <v>21</v>
      </c>
      <c r="G370">
        <v>19.5</v>
      </c>
      <c r="H370">
        <v>0</v>
      </c>
      <c r="I370">
        <v>0</v>
      </c>
      <c r="J370">
        <f t="shared" si="5"/>
        <v>10</v>
      </c>
    </row>
    <row r="371" spans="1:10" x14ac:dyDescent="0.25">
      <c r="A371" t="s">
        <v>11093</v>
      </c>
      <c r="B371">
        <v>2019</v>
      </c>
      <c r="C371" t="s">
        <v>29</v>
      </c>
      <c r="D371">
        <v>285</v>
      </c>
      <c r="E371" t="s">
        <v>11094</v>
      </c>
      <c r="F371">
        <v>22.5</v>
      </c>
      <c r="G371">
        <v>22.5</v>
      </c>
      <c r="H371">
        <v>0</v>
      </c>
      <c r="I371">
        <v>0</v>
      </c>
      <c r="J371">
        <f t="shared" si="5"/>
        <v>1</v>
      </c>
    </row>
    <row r="372" spans="1:10" x14ac:dyDescent="0.25">
      <c r="A372" t="s">
        <v>11093</v>
      </c>
      <c r="B372">
        <v>2019</v>
      </c>
      <c r="C372" t="s">
        <v>29</v>
      </c>
      <c r="D372">
        <v>285</v>
      </c>
      <c r="E372" t="s">
        <v>11094</v>
      </c>
      <c r="F372">
        <v>21</v>
      </c>
      <c r="G372">
        <v>18</v>
      </c>
      <c r="H372">
        <v>0</v>
      </c>
      <c r="I372">
        <v>0</v>
      </c>
      <c r="J372">
        <f t="shared" si="5"/>
        <v>2</v>
      </c>
    </row>
    <row r="373" spans="1:10" x14ac:dyDescent="0.25">
      <c r="A373" t="s">
        <v>11093</v>
      </c>
      <c r="B373">
        <v>2019</v>
      </c>
      <c r="C373" t="s">
        <v>29</v>
      </c>
      <c r="D373">
        <v>285</v>
      </c>
      <c r="E373" t="s">
        <v>11094</v>
      </c>
      <c r="F373">
        <v>21</v>
      </c>
      <c r="G373">
        <v>16.5</v>
      </c>
      <c r="H373">
        <v>0</v>
      </c>
      <c r="I373">
        <v>0</v>
      </c>
      <c r="J373">
        <f t="shared" si="5"/>
        <v>3</v>
      </c>
    </row>
    <row r="374" spans="1:10" x14ac:dyDescent="0.25">
      <c r="A374" t="s">
        <v>11093</v>
      </c>
      <c r="B374">
        <v>2019</v>
      </c>
      <c r="C374" t="s">
        <v>29</v>
      </c>
      <c r="D374">
        <v>285</v>
      </c>
      <c r="E374" t="s">
        <v>11094</v>
      </c>
      <c r="F374">
        <v>21</v>
      </c>
      <c r="G374">
        <v>15</v>
      </c>
      <c r="H374">
        <v>0</v>
      </c>
      <c r="I374">
        <v>0</v>
      </c>
      <c r="J374">
        <f t="shared" si="5"/>
        <v>4</v>
      </c>
    </row>
    <row r="375" spans="1:10" x14ac:dyDescent="0.25">
      <c r="A375" t="s">
        <v>11093</v>
      </c>
      <c r="B375">
        <v>2019</v>
      </c>
      <c r="C375" t="s">
        <v>29</v>
      </c>
      <c r="D375">
        <v>285</v>
      </c>
      <c r="E375" t="s">
        <v>11094</v>
      </c>
      <c r="F375">
        <v>19.5</v>
      </c>
      <c r="G375">
        <v>19.5</v>
      </c>
      <c r="H375">
        <v>0</v>
      </c>
      <c r="I375">
        <v>0</v>
      </c>
      <c r="J375">
        <f t="shared" si="5"/>
        <v>5</v>
      </c>
    </row>
    <row r="376" spans="1:10" x14ac:dyDescent="0.25">
      <c r="A376" t="s">
        <v>11093</v>
      </c>
      <c r="B376">
        <v>2019</v>
      </c>
      <c r="C376" t="s">
        <v>29</v>
      </c>
      <c r="D376">
        <v>285</v>
      </c>
      <c r="E376" t="s">
        <v>11094</v>
      </c>
      <c r="F376">
        <v>22.5</v>
      </c>
      <c r="G376">
        <v>16.5</v>
      </c>
      <c r="H376">
        <v>0</v>
      </c>
      <c r="I376">
        <v>0</v>
      </c>
      <c r="J376">
        <f t="shared" si="5"/>
        <v>6</v>
      </c>
    </row>
    <row r="377" spans="1:10" x14ac:dyDescent="0.25">
      <c r="A377" t="s">
        <v>11093</v>
      </c>
      <c r="B377">
        <v>2019</v>
      </c>
      <c r="C377" t="s">
        <v>29</v>
      </c>
      <c r="D377">
        <v>285</v>
      </c>
      <c r="E377" t="s">
        <v>11094</v>
      </c>
      <c r="F377">
        <v>21</v>
      </c>
      <c r="G377">
        <v>13.5</v>
      </c>
      <c r="H377">
        <v>0</v>
      </c>
      <c r="I377">
        <v>0</v>
      </c>
      <c r="J377">
        <f t="shared" si="5"/>
        <v>7</v>
      </c>
    </row>
    <row r="378" spans="1:10" x14ac:dyDescent="0.25">
      <c r="A378" t="s">
        <v>11093</v>
      </c>
      <c r="B378">
        <v>2019</v>
      </c>
      <c r="C378" t="s">
        <v>29</v>
      </c>
      <c r="D378">
        <v>285</v>
      </c>
      <c r="E378" t="s">
        <v>11094</v>
      </c>
      <c r="F378">
        <v>21</v>
      </c>
      <c r="G378">
        <v>19.5</v>
      </c>
      <c r="H378">
        <v>0</v>
      </c>
      <c r="I378">
        <v>0</v>
      </c>
      <c r="J378">
        <f t="shared" si="5"/>
        <v>8</v>
      </c>
    </row>
    <row r="379" spans="1:10" x14ac:dyDescent="0.25">
      <c r="A379" t="s">
        <v>11093</v>
      </c>
      <c r="B379">
        <v>2019</v>
      </c>
      <c r="C379" t="s">
        <v>29</v>
      </c>
      <c r="D379">
        <v>285</v>
      </c>
      <c r="E379" t="s">
        <v>11094</v>
      </c>
      <c r="F379">
        <v>18</v>
      </c>
      <c r="G379">
        <v>16.5</v>
      </c>
      <c r="H379">
        <v>0</v>
      </c>
      <c r="I379">
        <v>0</v>
      </c>
      <c r="J379">
        <f t="shared" si="5"/>
        <v>9</v>
      </c>
    </row>
    <row r="380" spans="1:10" x14ac:dyDescent="0.25">
      <c r="A380" t="s">
        <v>11093</v>
      </c>
      <c r="B380">
        <v>2019</v>
      </c>
      <c r="C380" t="s">
        <v>29</v>
      </c>
      <c r="D380">
        <v>285</v>
      </c>
      <c r="E380" t="s">
        <v>11094</v>
      </c>
      <c r="F380">
        <v>21</v>
      </c>
      <c r="G380">
        <v>15</v>
      </c>
      <c r="H380">
        <v>0</v>
      </c>
      <c r="I380">
        <v>0</v>
      </c>
      <c r="J380">
        <f t="shared" si="5"/>
        <v>10</v>
      </c>
    </row>
    <row r="381" spans="1:10" x14ac:dyDescent="0.25">
      <c r="A381" t="s">
        <v>11093</v>
      </c>
      <c r="B381">
        <v>2019</v>
      </c>
      <c r="C381" t="s">
        <v>29</v>
      </c>
      <c r="D381">
        <v>286</v>
      </c>
      <c r="E381" t="s">
        <v>11094</v>
      </c>
      <c r="F381">
        <v>22.5</v>
      </c>
      <c r="G381">
        <v>22.5</v>
      </c>
      <c r="H381">
        <v>0</v>
      </c>
      <c r="I381">
        <v>0</v>
      </c>
      <c r="J381">
        <f t="shared" si="5"/>
        <v>1</v>
      </c>
    </row>
    <row r="382" spans="1:10" x14ac:dyDescent="0.25">
      <c r="A382" t="s">
        <v>11093</v>
      </c>
      <c r="B382">
        <v>2019</v>
      </c>
      <c r="C382" t="s">
        <v>29</v>
      </c>
      <c r="D382">
        <v>286</v>
      </c>
      <c r="E382" t="s">
        <v>11094</v>
      </c>
      <c r="F382">
        <v>22.5</v>
      </c>
      <c r="G382">
        <v>21</v>
      </c>
      <c r="H382">
        <v>0</v>
      </c>
      <c r="I382">
        <v>0</v>
      </c>
      <c r="J382">
        <f t="shared" si="5"/>
        <v>2</v>
      </c>
    </row>
    <row r="383" spans="1:10" x14ac:dyDescent="0.25">
      <c r="A383" t="s">
        <v>11093</v>
      </c>
      <c r="B383">
        <v>2019</v>
      </c>
      <c r="C383" t="s">
        <v>29</v>
      </c>
      <c r="D383">
        <v>286</v>
      </c>
      <c r="E383" t="s">
        <v>11094</v>
      </c>
      <c r="F383">
        <v>19.5</v>
      </c>
      <c r="G383">
        <v>18</v>
      </c>
      <c r="H383">
        <v>0</v>
      </c>
      <c r="I383">
        <v>0</v>
      </c>
      <c r="J383">
        <f t="shared" si="5"/>
        <v>3</v>
      </c>
    </row>
    <row r="384" spans="1:10" x14ac:dyDescent="0.25">
      <c r="A384" t="s">
        <v>11093</v>
      </c>
      <c r="B384">
        <v>2019</v>
      </c>
      <c r="C384" t="s">
        <v>29</v>
      </c>
      <c r="D384">
        <v>286</v>
      </c>
      <c r="E384" t="s">
        <v>11094</v>
      </c>
      <c r="F384">
        <v>22.5</v>
      </c>
      <c r="G384">
        <v>22.5</v>
      </c>
      <c r="H384">
        <v>0</v>
      </c>
      <c r="I384">
        <v>0</v>
      </c>
      <c r="J384">
        <f t="shared" si="5"/>
        <v>4</v>
      </c>
    </row>
    <row r="385" spans="1:10" x14ac:dyDescent="0.25">
      <c r="A385" t="s">
        <v>11093</v>
      </c>
      <c r="B385">
        <v>2019</v>
      </c>
      <c r="C385" t="s">
        <v>29</v>
      </c>
      <c r="D385">
        <v>286</v>
      </c>
      <c r="E385" t="s">
        <v>11094</v>
      </c>
      <c r="F385">
        <v>18</v>
      </c>
      <c r="G385">
        <v>15</v>
      </c>
      <c r="H385">
        <v>0</v>
      </c>
      <c r="I385">
        <v>0</v>
      </c>
      <c r="J385">
        <f t="shared" si="5"/>
        <v>5</v>
      </c>
    </row>
    <row r="386" spans="1:10" x14ac:dyDescent="0.25">
      <c r="A386" t="s">
        <v>11093</v>
      </c>
      <c r="B386">
        <v>2019</v>
      </c>
      <c r="C386" t="s">
        <v>29</v>
      </c>
      <c r="D386">
        <v>286</v>
      </c>
      <c r="E386" t="s">
        <v>11094</v>
      </c>
      <c r="F386">
        <v>25.5</v>
      </c>
      <c r="G386">
        <v>24</v>
      </c>
      <c r="H386">
        <v>0</v>
      </c>
      <c r="I386">
        <v>0</v>
      </c>
      <c r="J386">
        <f t="shared" si="5"/>
        <v>6</v>
      </c>
    </row>
    <row r="387" spans="1:10" x14ac:dyDescent="0.25">
      <c r="A387" t="s">
        <v>11093</v>
      </c>
      <c r="B387">
        <v>2019</v>
      </c>
      <c r="C387" t="s">
        <v>29</v>
      </c>
      <c r="D387">
        <v>286</v>
      </c>
      <c r="E387" t="s">
        <v>11094</v>
      </c>
      <c r="F387">
        <v>22.5</v>
      </c>
      <c r="G387">
        <v>22.5</v>
      </c>
      <c r="H387">
        <v>0</v>
      </c>
      <c r="I387">
        <v>0</v>
      </c>
      <c r="J387">
        <f t="shared" si="5"/>
        <v>7</v>
      </c>
    </row>
    <row r="388" spans="1:10" x14ac:dyDescent="0.25">
      <c r="A388" t="s">
        <v>11093</v>
      </c>
      <c r="B388">
        <v>2019</v>
      </c>
      <c r="C388" t="s">
        <v>29</v>
      </c>
      <c r="D388">
        <v>286</v>
      </c>
      <c r="E388" t="s">
        <v>11094</v>
      </c>
      <c r="F388">
        <v>22.5</v>
      </c>
      <c r="G388">
        <v>21</v>
      </c>
      <c r="H388">
        <v>0</v>
      </c>
      <c r="I388">
        <v>0</v>
      </c>
      <c r="J388">
        <f t="shared" si="5"/>
        <v>8</v>
      </c>
    </row>
    <row r="389" spans="1:10" x14ac:dyDescent="0.25">
      <c r="A389" t="s">
        <v>11093</v>
      </c>
      <c r="B389">
        <v>2019</v>
      </c>
      <c r="C389" t="s">
        <v>29</v>
      </c>
      <c r="D389">
        <v>286</v>
      </c>
      <c r="E389" t="s">
        <v>11094</v>
      </c>
      <c r="F389">
        <v>19.5</v>
      </c>
      <c r="G389">
        <v>18</v>
      </c>
      <c r="H389">
        <v>0</v>
      </c>
      <c r="I389">
        <v>0</v>
      </c>
      <c r="J389">
        <f t="shared" si="5"/>
        <v>9</v>
      </c>
    </row>
    <row r="390" spans="1:10" x14ac:dyDescent="0.25">
      <c r="A390" t="s">
        <v>11093</v>
      </c>
      <c r="B390">
        <v>2019</v>
      </c>
      <c r="C390" t="s">
        <v>29</v>
      </c>
      <c r="D390">
        <v>286</v>
      </c>
      <c r="E390" t="s">
        <v>11094</v>
      </c>
      <c r="F390">
        <v>24</v>
      </c>
      <c r="G390">
        <v>22.5</v>
      </c>
      <c r="H390">
        <v>0</v>
      </c>
      <c r="I390">
        <v>0</v>
      </c>
      <c r="J390">
        <f t="shared" si="5"/>
        <v>10</v>
      </c>
    </row>
    <row r="391" spans="1:10" x14ac:dyDescent="0.25">
      <c r="A391" t="s">
        <v>11093</v>
      </c>
      <c r="B391">
        <v>2019</v>
      </c>
      <c r="C391" t="s">
        <v>29</v>
      </c>
      <c r="D391">
        <v>287</v>
      </c>
      <c r="E391" t="s">
        <v>11094</v>
      </c>
      <c r="F391">
        <v>21</v>
      </c>
      <c r="G391">
        <v>16.5</v>
      </c>
      <c r="H391">
        <v>0</v>
      </c>
      <c r="I391">
        <v>0</v>
      </c>
      <c r="J391">
        <f t="shared" si="5"/>
        <v>1</v>
      </c>
    </row>
    <row r="392" spans="1:10" x14ac:dyDescent="0.25">
      <c r="A392" t="s">
        <v>11093</v>
      </c>
      <c r="B392">
        <v>2019</v>
      </c>
      <c r="C392" t="s">
        <v>29</v>
      </c>
      <c r="D392">
        <v>287</v>
      </c>
      <c r="E392" t="s">
        <v>11094</v>
      </c>
      <c r="F392">
        <v>22.5</v>
      </c>
      <c r="G392">
        <v>22.5</v>
      </c>
      <c r="H392">
        <v>0</v>
      </c>
      <c r="I392">
        <v>0</v>
      </c>
      <c r="J392">
        <f t="shared" si="5"/>
        <v>2</v>
      </c>
    </row>
    <row r="393" spans="1:10" x14ac:dyDescent="0.25">
      <c r="A393" t="s">
        <v>11093</v>
      </c>
      <c r="B393">
        <v>2019</v>
      </c>
      <c r="C393" t="s">
        <v>29</v>
      </c>
      <c r="D393">
        <v>287</v>
      </c>
      <c r="E393" t="s">
        <v>11094</v>
      </c>
      <c r="F393">
        <v>16.5</v>
      </c>
      <c r="G393">
        <v>16.5</v>
      </c>
      <c r="H393">
        <v>0</v>
      </c>
      <c r="I393">
        <v>0</v>
      </c>
      <c r="J393">
        <f t="shared" si="5"/>
        <v>3</v>
      </c>
    </row>
    <row r="394" spans="1:10" x14ac:dyDescent="0.25">
      <c r="A394" t="s">
        <v>11093</v>
      </c>
      <c r="B394">
        <v>2019</v>
      </c>
      <c r="C394" t="s">
        <v>29</v>
      </c>
      <c r="D394">
        <v>287</v>
      </c>
      <c r="E394" t="s">
        <v>11094</v>
      </c>
      <c r="F394">
        <v>15</v>
      </c>
      <c r="G394">
        <v>15</v>
      </c>
      <c r="H394">
        <v>0</v>
      </c>
      <c r="I394">
        <v>0</v>
      </c>
      <c r="J394">
        <f t="shared" si="5"/>
        <v>4</v>
      </c>
    </row>
    <row r="395" spans="1:10" x14ac:dyDescent="0.25">
      <c r="A395" t="s">
        <v>11093</v>
      </c>
      <c r="B395">
        <v>2019</v>
      </c>
      <c r="C395" t="s">
        <v>29</v>
      </c>
      <c r="D395">
        <v>287</v>
      </c>
      <c r="E395" t="s">
        <v>11094</v>
      </c>
      <c r="F395">
        <v>21</v>
      </c>
      <c r="G395">
        <v>19.5</v>
      </c>
      <c r="H395">
        <v>0</v>
      </c>
      <c r="I395">
        <v>0</v>
      </c>
      <c r="J395">
        <f t="shared" si="5"/>
        <v>5</v>
      </c>
    </row>
    <row r="396" spans="1:10" x14ac:dyDescent="0.25">
      <c r="A396" t="s">
        <v>11093</v>
      </c>
      <c r="B396">
        <v>2019</v>
      </c>
      <c r="C396" t="s">
        <v>29</v>
      </c>
      <c r="D396">
        <v>287</v>
      </c>
      <c r="E396" t="s">
        <v>11094</v>
      </c>
      <c r="F396">
        <v>22.5</v>
      </c>
      <c r="G396">
        <v>22.5</v>
      </c>
      <c r="H396">
        <v>0</v>
      </c>
      <c r="I396">
        <v>0</v>
      </c>
      <c r="J396">
        <f t="shared" ref="J396:J459" si="6">IF(D396=D395,J395+1,1)</f>
        <v>6</v>
      </c>
    </row>
    <row r="397" spans="1:10" x14ac:dyDescent="0.25">
      <c r="A397" t="s">
        <v>11093</v>
      </c>
      <c r="B397">
        <v>2019</v>
      </c>
      <c r="C397" t="s">
        <v>29</v>
      </c>
      <c r="D397">
        <v>287</v>
      </c>
      <c r="E397" t="s">
        <v>11094</v>
      </c>
      <c r="F397">
        <v>24</v>
      </c>
      <c r="G397">
        <v>22.5</v>
      </c>
      <c r="H397">
        <v>0</v>
      </c>
      <c r="I397">
        <v>0</v>
      </c>
      <c r="J397">
        <f t="shared" si="6"/>
        <v>7</v>
      </c>
    </row>
    <row r="398" spans="1:10" x14ac:dyDescent="0.25">
      <c r="A398" t="s">
        <v>11093</v>
      </c>
      <c r="B398">
        <v>2019</v>
      </c>
      <c r="C398" t="s">
        <v>29</v>
      </c>
      <c r="D398">
        <v>287</v>
      </c>
      <c r="E398" t="s">
        <v>11094</v>
      </c>
      <c r="F398">
        <v>27</v>
      </c>
      <c r="G398">
        <v>15</v>
      </c>
      <c r="H398">
        <v>0</v>
      </c>
      <c r="I398">
        <v>0</v>
      </c>
      <c r="J398">
        <f t="shared" si="6"/>
        <v>8</v>
      </c>
    </row>
    <row r="399" spans="1:10" x14ac:dyDescent="0.25">
      <c r="A399" t="s">
        <v>11093</v>
      </c>
      <c r="B399">
        <v>2019</v>
      </c>
      <c r="C399" t="s">
        <v>29</v>
      </c>
      <c r="D399">
        <v>287</v>
      </c>
      <c r="E399" t="s">
        <v>11094</v>
      </c>
      <c r="F399">
        <v>25.5</v>
      </c>
      <c r="G399">
        <v>18</v>
      </c>
      <c r="H399">
        <v>0</v>
      </c>
      <c r="I399">
        <v>0</v>
      </c>
      <c r="J399">
        <f t="shared" si="6"/>
        <v>9</v>
      </c>
    </row>
    <row r="400" spans="1:10" x14ac:dyDescent="0.25">
      <c r="A400" t="s">
        <v>11093</v>
      </c>
      <c r="B400">
        <v>2019</v>
      </c>
      <c r="C400" t="s">
        <v>29</v>
      </c>
      <c r="D400">
        <v>287</v>
      </c>
      <c r="E400" t="s">
        <v>11094</v>
      </c>
      <c r="F400">
        <v>27</v>
      </c>
      <c r="G400">
        <v>24</v>
      </c>
      <c r="H400">
        <v>0</v>
      </c>
      <c r="I400">
        <v>0</v>
      </c>
      <c r="J400">
        <f t="shared" si="6"/>
        <v>10</v>
      </c>
    </row>
    <row r="401" spans="1:10" x14ac:dyDescent="0.25">
      <c r="A401" t="s">
        <v>11093</v>
      </c>
      <c r="B401">
        <v>2019</v>
      </c>
      <c r="C401" t="s">
        <v>29</v>
      </c>
      <c r="D401">
        <v>288</v>
      </c>
      <c r="E401" t="s">
        <v>11094</v>
      </c>
      <c r="F401">
        <v>16.5</v>
      </c>
      <c r="G401">
        <v>16.5</v>
      </c>
      <c r="H401">
        <v>0</v>
      </c>
      <c r="I401">
        <v>0</v>
      </c>
      <c r="J401">
        <f t="shared" si="6"/>
        <v>1</v>
      </c>
    </row>
    <row r="402" spans="1:10" x14ac:dyDescent="0.25">
      <c r="A402" t="s">
        <v>11093</v>
      </c>
      <c r="B402">
        <v>2019</v>
      </c>
      <c r="C402" t="s">
        <v>29</v>
      </c>
      <c r="D402">
        <v>288</v>
      </c>
      <c r="E402" t="s">
        <v>11094</v>
      </c>
      <c r="F402">
        <v>19.5</v>
      </c>
      <c r="G402">
        <v>16.5</v>
      </c>
      <c r="H402">
        <v>0</v>
      </c>
      <c r="I402">
        <v>0</v>
      </c>
      <c r="J402">
        <f t="shared" si="6"/>
        <v>2</v>
      </c>
    </row>
    <row r="403" spans="1:10" x14ac:dyDescent="0.25">
      <c r="A403" t="s">
        <v>11093</v>
      </c>
      <c r="B403">
        <v>2019</v>
      </c>
      <c r="C403" t="s">
        <v>29</v>
      </c>
      <c r="D403">
        <v>288</v>
      </c>
      <c r="E403" t="s">
        <v>11094</v>
      </c>
      <c r="F403">
        <v>22.5</v>
      </c>
      <c r="G403">
        <v>13.5</v>
      </c>
      <c r="H403">
        <v>0</v>
      </c>
      <c r="I403">
        <v>0</v>
      </c>
      <c r="J403">
        <f t="shared" si="6"/>
        <v>3</v>
      </c>
    </row>
    <row r="404" spans="1:10" x14ac:dyDescent="0.25">
      <c r="A404" t="s">
        <v>11093</v>
      </c>
      <c r="B404">
        <v>2019</v>
      </c>
      <c r="C404" t="s">
        <v>29</v>
      </c>
      <c r="D404">
        <v>288</v>
      </c>
      <c r="E404" t="s">
        <v>11094</v>
      </c>
      <c r="F404">
        <v>22.5</v>
      </c>
      <c r="G404">
        <v>13.5</v>
      </c>
      <c r="H404">
        <v>0</v>
      </c>
      <c r="I404">
        <v>0</v>
      </c>
      <c r="J404">
        <f t="shared" si="6"/>
        <v>4</v>
      </c>
    </row>
    <row r="405" spans="1:10" x14ac:dyDescent="0.25">
      <c r="A405" t="s">
        <v>11093</v>
      </c>
      <c r="B405">
        <v>2019</v>
      </c>
      <c r="C405" t="s">
        <v>29</v>
      </c>
      <c r="D405">
        <v>288</v>
      </c>
      <c r="E405" t="s">
        <v>11094</v>
      </c>
      <c r="F405">
        <v>19.5</v>
      </c>
      <c r="G405">
        <v>16.5</v>
      </c>
      <c r="H405">
        <v>0</v>
      </c>
      <c r="I405">
        <v>0</v>
      </c>
      <c r="J405">
        <f t="shared" si="6"/>
        <v>5</v>
      </c>
    </row>
    <row r="406" spans="1:10" x14ac:dyDescent="0.25">
      <c r="A406" t="s">
        <v>11093</v>
      </c>
      <c r="B406">
        <v>2019</v>
      </c>
      <c r="C406" t="s">
        <v>29</v>
      </c>
      <c r="D406">
        <v>288</v>
      </c>
      <c r="E406" t="s">
        <v>11094</v>
      </c>
      <c r="F406">
        <v>19.5</v>
      </c>
      <c r="G406">
        <v>18</v>
      </c>
      <c r="H406">
        <v>0</v>
      </c>
      <c r="I406">
        <v>0</v>
      </c>
      <c r="J406">
        <f t="shared" si="6"/>
        <v>6</v>
      </c>
    </row>
    <row r="407" spans="1:10" x14ac:dyDescent="0.25">
      <c r="A407" t="s">
        <v>11093</v>
      </c>
      <c r="B407">
        <v>2019</v>
      </c>
      <c r="C407" t="s">
        <v>29</v>
      </c>
      <c r="D407">
        <v>288</v>
      </c>
      <c r="E407" t="s">
        <v>11094</v>
      </c>
      <c r="F407">
        <v>22.5</v>
      </c>
      <c r="G407">
        <v>21</v>
      </c>
      <c r="H407">
        <v>0</v>
      </c>
      <c r="I407">
        <v>0</v>
      </c>
      <c r="J407">
        <f t="shared" si="6"/>
        <v>7</v>
      </c>
    </row>
    <row r="408" spans="1:10" x14ac:dyDescent="0.25">
      <c r="A408" t="s">
        <v>11093</v>
      </c>
      <c r="B408">
        <v>2019</v>
      </c>
      <c r="C408" t="s">
        <v>29</v>
      </c>
      <c r="D408">
        <v>288</v>
      </c>
      <c r="E408" t="s">
        <v>11094</v>
      </c>
      <c r="F408">
        <v>19.5</v>
      </c>
      <c r="G408">
        <v>15</v>
      </c>
      <c r="H408">
        <v>0</v>
      </c>
      <c r="I408">
        <v>0</v>
      </c>
      <c r="J408">
        <f t="shared" si="6"/>
        <v>8</v>
      </c>
    </row>
    <row r="409" spans="1:10" x14ac:dyDescent="0.25">
      <c r="A409" t="s">
        <v>11093</v>
      </c>
      <c r="B409">
        <v>2019</v>
      </c>
      <c r="C409" t="s">
        <v>29</v>
      </c>
      <c r="D409">
        <v>288</v>
      </c>
      <c r="E409" t="s">
        <v>11094</v>
      </c>
      <c r="F409">
        <v>25.5</v>
      </c>
      <c r="G409">
        <v>15</v>
      </c>
      <c r="H409">
        <v>0</v>
      </c>
      <c r="I409">
        <v>0</v>
      </c>
      <c r="J409">
        <f t="shared" si="6"/>
        <v>9</v>
      </c>
    </row>
    <row r="410" spans="1:10" x14ac:dyDescent="0.25">
      <c r="A410" t="s">
        <v>11093</v>
      </c>
      <c r="B410">
        <v>2019</v>
      </c>
      <c r="C410" t="s">
        <v>29</v>
      </c>
      <c r="D410">
        <v>288</v>
      </c>
      <c r="E410" t="s">
        <v>11094</v>
      </c>
      <c r="F410">
        <v>21</v>
      </c>
      <c r="G410">
        <v>16.5</v>
      </c>
      <c r="H410">
        <v>0</v>
      </c>
      <c r="I410">
        <v>0</v>
      </c>
      <c r="J410">
        <f t="shared" si="6"/>
        <v>10</v>
      </c>
    </row>
    <row r="411" spans="1:10" x14ac:dyDescent="0.25">
      <c r="A411" t="s">
        <v>11093</v>
      </c>
      <c r="B411">
        <v>2021</v>
      </c>
      <c r="C411" t="s">
        <v>28</v>
      </c>
      <c r="D411">
        <v>154</v>
      </c>
      <c r="E411" t="s">
        <v>11095</v>
      </c>
      <c r="F411">
        <v>21</v>
      </c>
      <c r="G411">
        <v>21</v>
      </c>
      <c r="H411">
        <v>0</v>
      </c>
      <c r="I411">
        <v>0</v>
      </c>
      <c r="J411">
        <f t="shared" si="6"/>
        <v>1</v>
      </c>
    </row>
    <row r="412" spans="1:10" x14ac:dyDescent="0.25">
      <c r="A412" t="s">
        <v>11093</v>
      </c>
      <c r="B412">
        <v>2021</v>
      </c>
      <c r="C412" t="s">
        <v>28</v>
      </c>
      <c r="D412">
        <v>154</v>
      </c>
      <c r="E412" t="s">
        <v>11095</v>
      </c>
      <c r="F412">
        <v>19.5</v>
      </c>
      <c r="G412">
        <v>16.5</v>
      </c>
      <c r="H412">
        <v>0</v>
      </c>
      <c r="I412">
        <v>0</v>
      </c>
      <c r="J412">
        <f t="shared" si="6"/>
        <v>2</v>
      </c>
    </row>
    <row r="413" spans="1:10" x14ac:dyDescent="0.25">
      <c r="A413" t="s">
        <v>11093</v>
      </c>
      <c r="B413">
        <v>2021</v>
      </c>
      <c r="C413" t="s">
        <v>28</v>
      </c>
      <c r="D413">
        <v>154</v>
      </c>
      <c r="E413" t="s">
        <v>11095</v>
      </c>
      <c r="F413">
        <v>19.5</v>
      </c>
      <c r="G413">
        <v>19.5</v>
      </c>
      <c r="H413">
        <v>0</v>
      </c>
      <c r="I413">
        <v>0</v>
      </c>
      <c r="J413">
        <f t="shared" si="6"/>
        <v>3</v>
      </c>
    </row>
    <row r="414" spans="1:10" x14ac:dyDescent="0.25">
      <c r="A414" t="s">
        <v>11093</v>
      </c>
      <c r="B414">
        <v>2021</v>
      </c>
      <c r="C414" t="s">
        <v>28</v>
      </c>
      <c r="D414">
        <v>154</v>
      </c>
      <c r="E414" t="s">
        <v>11095</v>
      </c>
      <c r="F414">
        <v>19.5</v>
      </c>
      <c r="G414">
        <v>18</v>
      </c>
      <c r="H414">
        <v>0</v>
      </c>
      <c r="I414">
        <v>0</v>
      </c>
      <c r="J414">
        <f t="shared" si="6"/>
        <v>4</v>
      </c>
    </row>
    <row r="415" spans="1:10" x14ac:dyDescent="0.25">
      <c r="A415" t="s">
        <v>11093</v>
      </c>
      <c r="B415">
        <v>2021</v>
      </c>
      <c r="C415" t="s">
        <v>28</v>
      </c>
      <c r="D415">
        <v>154</v>
      </c>
      <c r="E415" t="s">
        <v>11095</v>
      </c>
      <c r="F415">
        <v>22.5</v>
      </c>
      <c r="G415">
        <v>18</v>
      </c>
      <c r="H415">
        <v>0</v>
      </c>
      <c r="I415">
        <v>0</v>
      </c>
      <c r="J415">
        <f t="shared" si="6"/>
        <v>5</v>
      </c>
    </row>
    <row r="416" spans="1:10" x14ac:dyDescent="0.25">
      <c r="A416" t="s">
        <v>11093</v>
      </c>
      <c r="B416">
        <v>2021</v>
      </c>
      <c r="C416" t="s">
        <v>28</v>
      </c>
      <c r="D416">
        <v>154</v>
      </c>
      <c r="E416" t="s">
        <v>11095</v>
      </c>
      <c r="F416">
        <v>19.5</v>
      </c>
      <c r="G416">
        <v>18</v>
      </c>
      <c r="H416">
        <v>0</v>
      </c>
      <c r="I416">
        <v>0</v>
      </c>
      <c r="J416">
        <f t="shared" si="6"/>
        <v>6</v>
      </c>
    </row>
    <row r="417" spans="1:10" x14ac:dyDescent="0.25">
      <c r="A417" t="s">
        <v>11093</v>
      </c>
      <c r="B417">
        <v>2021</v>
      </c>
      <c r="C417" t="s">
        <v>28</v>
      </c>
      <c r="D417">
        <v>154</v>
      </c>
      <c r="E417" t="s">
        <v>11095</v>
      </c>
      <c r="F417">
        <v>18</v>
      </c>
      <c r="G417">
        <v>16.5</v>
      </c>
      <c r="H417">
        <v>0</v>
      </c>
      <c r="I417">
        <v>0</v>
      </c>
      <c r="J417">
        <f t="shared" si="6"/>
        <v>7</v>
      </c>
    </row>
    <row r="418" spans="1:10" x14ac:dyDescent="0.25">
      <c r="A418" t="s">
        <v>11093</v>
      </c>
      <c r="B418">
        <v>2021</v>
      </c>
      <c r="C418" t="s">
        <v>28</v>
      </c>
      <c r="D418">
        <v>154</v>
      </c>
      <c r="E418" t="s">
        <v>11095</v>
      </c>
      <c r="F418">
        <v>18</v>
      </c>
      <c r="G418">
        <v>18</v>
      </c>
      <c r="H418">
        <v>0</v>
      </c>
      <c r="I418">
        <v>0</v>
      </c>
      <c r="J418">
        <f t="shared" si="6"/>
        <v>8</v>
      </c>
    </row>
    <row r="419" spans="1:10" x14ac:dyDescent="0.25">
      <c r="A419" t="s">
        <v>11093</v>
      </c>
      <c r="B419">
        <v>2021</v>
      </c>
      <c r="C419" t="s">
        <v>28</v>
      </c>
      <c r="D419">
        <v>154</v>
      </c>
      <c r="E419" t="s">
        <v>11095</v>
      </c>
      <c r="F419">
        <v>22.5</v>
      </c>
      <c r="G419">
        <v>21</v>
      </c>
      <c r="H419">
        <v>0</v>
      </c>
      <c r="I419">
        <v>0</v>
      </c>
      <c r="J419">
        <f t="shared" si="6"/>
        <v>9</v>
      </c>
    </row>
    <row r="420" spans="1:10" x14ac:dyDescent="0.25">
      <c r="A420" t="s">
        <v>11093</v>
      </c>
      <c r="B420">
        <v>2021</v>
      </c>
      <c r="C420" t="s">
        <v>28</v>
      </c>
      <c r="D420">
        <v>156</v>
      </c>
      <c r="E420" t="s">
        <v>11095</v>
      </c>
      <c r="F420">
        <v>19.5</v>
      </c>
      <c r="G420">
        <v>13.5</v>
      </c>
      <c r="H420">
        <v>0</v>
      </c>
      <c r="I420">
        <v>0</v>
      </c>
      <c r="J420">
        <f t="shared" si="6"/>
        <v>1</v>
      </c>
    </row>
    <row r="421" spans="1:10" x14ac:dyDescent="0.25">
      <c r="A421" t="s">
        <v>11093</v>
      </c>
      <c r="B421">
        <v>2021</v>
      </c>
      <c r="C421" t="s">
        <v>28</v>
      </c>
      <c r="D421">
        <v>156</v>
      </c>
      <c r="E421" t="s">
        <v>11095</v>
      </c>
      <c r="F421">
        <v>19.5</v>
      </c>
      <c r="G421">
        <v>16.5</v>
      </c>
      <c r="H421">
        <v>0</v>
      </c>
      <c r="I421">
        <v>0</v>
      </c>
      <c r="J421">
        <f t="shared" si="6"/>
        <v>2</v>
      </c>
    </row>
    <row r="422" spans="1:10" x14ac:dyDescent="0.25">
      <c r="A422" t="s">
        <v>11093</v>
      </c>
      <c r="B422">
        <v>2021</v>
      </c>
      <c r="C422" t="s">
        <v>28</v>
      </c>
      <c r="D422">
        <v>156</v>
      </c>
      <c r="E422" t="s">
        <v>11095</v>
      </c>
      <c r="F422">
        <v>18</v>
      </c>
      <c r="G422">
        <v>15</v>
      </c>
      <c r="H422">
        <v>0</v>
      </c>
      <c r="I422">
        <v>0</v>
      </c>
      <c r="J422">
        <f t="shared" si="6"/>
        <v>3</v>
      </c>
    </row>
    <row r="423" spans="1:10" x14ac:dyDescent="0.25">
      <c r="A423" t="s">
        <v>11093</v>
      </c>
      <c r="B423">
        <v>2021</v>
      </c>
      <c r="C423" t="s">
        <v>28</v>
      </c>
      <c r="D423">
        <v>156</v>
      </c>
      <c r="E423" t="s">
        <v>11095</v>
      </c>
      <c r="F423">
        <v>22.5</v>
      </c>
      <c r="G423">
        <v>15</v>
      </c>
      <c r="H423">
        <v>0</v>
      </c>
      <c r="I423">
        <v>0</v>
      </c>
      <c r="J423">
        <f t="shared" si="6"/>
        <v>4</v>
      </c>
    </row>
    <row r="424" spans="1:10" x14ac:dyDescent="0.25">
      <c r="A424" t="s">
        <v>11093</v>
      </c>
      <c r="B424">
        <v>2021</v>
      </c>
      <c r="C424" t="s">
        <v>28</v>
      </c>
      <c r="D424">
        <v>156</v>
      </c>
      <c r="E424" t="s">
        <v>11095</v>
      </c>
      <c r="F424">
        <v>19.5</v>
      </c>
      <c r="G424">
        <v>15</v>
      </c>
      <c r="H424">
        <v>0</v>
      </c>
      <c r="I424">
        <v>0</v>
      </c>
      <c r="J424">
        <f t="shared" si="6"/>
        <v>5</v>
      </c>
    </row>
    <row r="425" spans="1:10" x14ac:dyDescent="0.25">
      <c r="A425" t="s">
        <v>11093</v>
      </c>
      <c r="B425">
        <v>2021</v>
      </c>
      <c r="C425" t="s">
        <v>28</v>
      </c>
      <c r="D425">
        <v>156</v>
      </c>
      <c r="E425" t="s">
        <v>11095</v>
      </c>
      <c r="F425">
        <v>19.5</v>
      </c>
      <c r="G425">
        <v>19.5</v>
      </c>
      <c r="H425">
        <v>0</v>
      </c>
      <c r="I425">
        <v>0</v>
      </c>
      <c r="J425">
        <f t="shared" si="6"/>
        <v>6</v>
      </c>
    </row>
    <row r="426" spans="1:10" x14ac:dyDescent="0.25">
      <c r="A426" t="s">
        <v>11093</v>
      </c>
      <c r="B426">
        <v>2021</v>
      </c>
      <c r="C426" t="s">
        <v>28</v>
      </c>
      <c r="D426">
        <v>156</v>
      </c>
      <c r="E426" t="s">
        <v>11095</v>
      </c>
      <c r="F426">
        <v>19.5</v>
      </c>
      <c r="G426">
        <v>16.5</v>
      </c>
      <c r="H426">
        <v>0</v>
      </c>
      <c r="I426">
        <v>0</v>
      </c>
      <c r="J426">
        <f t="shared" si="6"/>
        <v>7</v>
      </c>
    </row>
    <row r="427" spans="1:10" x14ac:dyDescent="0.25">
      <c r="A427" t="s">
        <v>11093</v>
      </c>
      <c r="B427">
        <v>2021</v>
      </c>
      <c r="C427" t="s">
        <v>28</v>
      </c>
      <c r="D427">
        <v>156</v>
      </c>
      <c r="E427" t="s">
        <v>11095</v>
      </c>
      <c r="F427">
        <v>15</v>
      </c>
      <c r="G427">
        <v>13.5</v>
      </c>
      <c r="H427">
        <v>0</v>
      </c>
      <c r="I427">
        <v>0</v>
      </c>
      <c r="J427">
        <f t="shared" si="6"/>
        <v>8</v>
      </c>
    </row>
    <row r="428" spans="1:10" x14ac:dyDescent="0.25">
      <c r="A428" t="s">
        <v>11093</v>
      </c>
      <c r="B428">
        <v>2021</v>
      </c>
      <c r="C428" t="s">
        <v>28</v>
      </c>
      <c r="D428">
        <v>156</v>
      </c>
      <c r="E428" t="s">
        <v>11095</v>
      </c>
      <c r="F428">
        <v>18</v>
      </c>
      <c r="G428">
        <v>16.5</v>
      </c>
      <c r="H428">
        <v>0</v>
      </c>
      <c r="I428">
        <v>0</v>
      </c>
      <c r="J428">
        <f t="shared" si="6"/>
        <v>9</v>
      </c>
    </row>
    <row r="429" spans="1:10" x14ac:dyDescent="0.25">
      <c r="A429" t="s">
        <v>11093</v>
      </c>
      <c r="B429">
        <v>2021</v>
      </c>
      <c r="C429" t="s">
        <v>28</v>
      </c>
      <c r="D429">
        <v>156</v>
      </c>
      <c r="E429" t="s">
        <v>11095</v>
      </c>
      <c r="F429">
        <v>18</v>
      </c>
      <c r="G429">
        <v>15</v>
      </c>
      <c r="H429">
        <v>0</v>
      </c>
      <c r="I429">
        <v>0</v>
      </c>
      <c r="J429">
        <f t="shared" si="6"/>
        <v>10</v>
      </c>
    </row>
    <row r="430" spans="1:10" x14ac:dyDescent="0.25">
      <c r="A430" t="s">
        <v>11093</v>
      </c>
      <c r="B430">
        <v>2021</v>
      </c>
      <c r="C430" t="s">
        <v>28</v>
      </c>
      <c r="D430">
        <v>161</v>
      </c>
      <c r="E430" t="s">
        <v>11095</v>
      </c>
      <c r="F430">
        <v>19.5</v>
      </c>
      <c r="G430">
        <v>16.5</v>
      </c>
      <c r="H430">
        <v>0</v>
      </c>
      <c r="I430">
        <v>0</v>
      </c>
      <c r="J430">
        <f t="shared" si="6"/>
        <v>1</v>
      </c>
    </row>
    <row r="431" spans="1:10" x14ac:dyDescent="0.25">
      <c r="A431" t="s">
        <v>11093</v>
      </c>
      <c r="B431">
        <v>2021</v>
      </c>
      <c r="C431" t="s">
        <v>28</v>
      </c>
      <c r="D431">
        <v>161</v>
      </c>
      <c r="E431" t="s">
        <v>11095</v>
      </c>
      <c r="F431">
        <v>22.5</v>
      </c>
      <c r="G431">
        <v>21</v>
      </c>
      <c r="H431">
        <v>0</v>
      </c>
      <c r="I431">
        <v>0</v>
      </c>
      <c r="J431">
        <f t="shared" si="6"/>
        <v>2</v>
      </c>
    </row>
    <row r="432" spans="1:10" x14ac:dyDescent="0.25">
      <c r="A432" t="s">
        <v>11093</v>
      </c>
      <c r="B432">
        <v>2021</v>
      </c>
      <c r="C432" t="s">
        <v>28</v>
      </c>
      <c r="D432">
        <v>161</v>
      </c>
      <c r="E432" t="s">
        <v>11095</v>
      </c>
      <c r="F432">
        <v>18</v>
      </c>
      <c r="G432">
        <v>16.5</v>
      </c>
      <c r="H432">
        <v>0</v>
      </c>
      <c r="I432">
        <v>0</v>
      </c>
      <c r="J432">
        <f t="shared" si="6"/>
        <v>3</v>
      </c>
    </row>
    <row r="433" spans="1:10" x14ac:dyDescent="0.25">
      <c r="A433" t="s">
        <v>11093</v>
      </c>
      <c r="B433">
        <v>2021</v>
      </c>
      <c r="C433" t="s">
        <v>28</v>
      </c>
      <c r="D433">
        <v>161</v>
      </c>
      <c r="E433" t="s">
        <v>11095</v>
      </c>
      <c r="F433">
        <v>22.5</v>
      </c>
      <c r="G433">
        <v>22.5</v>
      </c>
      <c r="H433">
        <v>0</v>
      </c>
      <c r="I433">
        <v>0</v>
      </c>
      <c r="J433">
        <f t="shared" si="6"/>
        <v>4</v>
      </c>
    </row>
    <row r="434" spans="1:10" x14ac:dyDescent="0.25">
      <c r="A434" t="s">
        <v>11093</v>
      </c>
      <c r="B434">
        <v>2021</v>
      </c>
      <c r="C434" t="s">
        <v>28</v>
      </c>
      <c r="D434">
        <v>161</v>
      </c>
      <c r="E434" t="s">
        <v>11095</v>
      </c>
      <c r="F434">
        <v>21</v>
      </c>
      <c r="G434">
        <v>19.5</v>
      </c>
      <c r="H434">
        <v>0</v>
      </c>
      <c r="I434">
        <v>0</v>
      </c>
      <c r="J434">
        <f t="shared" si="6"/>
        <v>5</v>
      </c>
    </row>
    <row r="435" spans="1:10" x14ac:dyDescent="0.25">
      <c r="A435" t="s">
        <v>11093</v>
      </c>
      <c r="B435">
        <v>2021</v>
      </c>
      <c r="C435" t="s">
        <v>28</v>
      </c>
      <c r="D435">
        <v>161</v>
      </c>
      <c r="E435" t="s">
        <v>11095</v>
      </c>
      <c r="F435">
        <v>21</v>
      </c>
      <c r="G435">
        <v>18</v>
      </c>
      <c r="H435">
        <v>0</v>
      </c>
      <c r="I435">
        <v>0</v>
      </c>
      <c r="J435">
        <f t="shared" si="6"/>
        <v>6</v>
      </c>
    </row>
    <row r="436" spans="1:10" x14ac:dyDescent="0.25">
      <c r="A436" t="s">
        <v>11093</v>
      </c>
      <c r="B436">
        <v>2021</v>
      </c>
      <c r="C436" t="s">
        <v>28</v>
      </c>
      <c r="D436">
        <v>161</v>
      </c>
      <c r="E436" t="s">
        <v>11095</v>
      </c>
      <c r="F436">
        <v>21</v>
      </c>
      <c r="G436">
        <v>18</v>
      </c>
      <c r="H436">
        <v>0</v>
      </c>
      <c r="I436">
        <v>0</v>
      </c>
      <c r="J436">
        <f t="shared" si="6"/>
        <v>7</v>
      </c>
    </row>
    <row r="437" spans="1:10" x14ac:dyDescent="0.25">
      <c r="A437" t="s">
        <v>11093</v>
      </c>
      <c r="B437">
        <v>2021</v>
      </c>
      <c r="C437" t="s">
        <v>28</v>
      </c>
      <c r="D437">
        <v>161</v>
      </c>
      <c r="E437" t="s">
        <v>11095</v>
      </c>
      <c r="F437">
        <v>21</v>
      </c>
      <c r="G437">
        <v>19.5</v>
      </c>
      <c r="H437">
        <v>0</v>
      </c>
      <c r="I437">
        <v>0</v>
      </c>
      <c r="J437">
        <f t="shared" si="6"/>
        <v>8</v>
      </c>
    </row>
    <row r="438" spans="1:10" x14ac:dyDescent="0.25">
      <c r="A438" t="s">
        <v>11093</v>
      </c>
      <c r="B438">
        <v>2021</v>
      </c>
      <c r="C438" t="s">
        <v>28</v>
      </c>
      <c r="D438">
        <v>161</v>
      </c>
      <c r="E438" t="s">
        <v>11095</v>
      </c>
      <c r="F438">
        <v>27</v>
      </c>
      <c r="G438">
        <v>22.5</v>
      </c>
      <c r="H438">
        <v>0</v>
      </c>
      <c r="I438">
        <v>0</v>
      </c>
      <c r="J438">
        <f t="shared" si="6"/>
        <v>9</v>
      </c>
    </row>
    <row r="439" spans="1:10" x14ac:dyDescent="0.25">
      <c r="A439" t="s">
        <v>11093</v>
      </c>
      <c r="B439">
        <v>2021</v>
      </c>
      <c r="C439" t="s">
        <v>28</v>
      </c>
      <c r="D439">
        <v>161</v>
      </c>
      <c r="E439" t="s">
        <v>11095</v>
      </c>
      <c r="F439">
        <v>27</v>
      </c>
      <c r="G439">
        <v>19.5</v>
      </c>
      <c r="H439">
        <v>0</v>
      </c>
      <c r="I439">
        <v>0</v>
      </c>
      <c r="J439">
        <f t="shared" si="6"/>
        <v>10</v>
      </c>
    </row>
    <row r="440" spans="1:10" x14ac:dyDescent="0.25">
      <c r="A440" t="s">
        <v>11093</v>
      </c>
      <c r="B440">
        <v>2021</v>
      </c>
      <c r="C440" t="s">
        <v>28</v>
      </c>
      <c r="D440">
        <v>171</v>
      </c>
      <c r="E440" t="s">
        <v>11094</v>
      </c>
      <c r="F440">
        <v>19.5</v>
      </c>
      <c r="G440">
        <v>18</v>
      </c>
      <c r="H440">
        <v>0</v>
      </c>
      <c r="I440">
        <v>0</v>
      </c>
      <c r="J440">
        <f t="shared" si="6"/>
        <v>1</v>
      </c>
    </row>
    <row r="441" spans="1:10" x14ac:dyDescent="0.25">
      <c r="A441" t="s">
        <v>11093</v>
      </c>
      <c r="B441">
        <v>2021</v>
      </c>
      <c r="C441" t="s">
        <v>28</v>
      </c>
      <c r="D441">
        <v>171</v>
      </c>
      <c r="E441" t="s">
        <v>11094</v>
      </c>
      <c r="F441">
        <v>22.5</v>
      </c>
      <c r="G441">
        <v>22.5</v>
      </c>
      <c r="H441">
        <v>0</v>
      </c>
      <c r="I441">
        <v>0</v>
      </c>
      <c r="J441">
        <f t="shared" si="6"/>
        <v>2</v>
      </c>
    </row>
    <row r="442" spans="1:10" x14ac:dyDescent="0.25">
      <c r="A442" t="s">
        <v>11093</v>
      </c>
      <c r="B442">
        <v>2021</v>
      </c>
      <c r="C442" t="s">
        <v>28</v>
      </c>
      <c r="D442">
        <v>171</v>
      </c>
      <c r="E442" t="s">
        <v>11094</v>
      </c>
      <c r="F442">
        <v>21</v>
      </c>
      <c r="G442">
        <v>21</v>
      </c>
      <c r="H442">
        <v>0</v>
      </c>
      <c r="I442">
        <v>0</v>
      </c>
      <c r="J442">
        <f t="shared" si="6"/>
        <v>3</v>
      </c>
    </row>
    <row r="443" spans="1:10" x14ac:dyDescent="0.25">
      <c r="A443" t="s">
        <v>11093</v>
      </c>
      <c r="B443">
        <v>2021</v>
      </c>
      <c r="C443" t="s">
        <v>28</v>
      </c>
      <c r="D443">
        <v>171</v>
      </c>
      <c r="E443" t="s">
        <v>11094</v>
      </c>
      <c r="F443">
        <v>22.5</v>
      </c>
      <c r="G443">
        <v>19.5</v>
      </c>
      <c r="H443">
        <v>0</v>
      </c>
      <c r="I443">
        <v>0</v>
      </c>
      <c r="J443">
        <f t="shared" si="6"/>
        <v>4</v>
      </c>
    </row>
    <row r="444" spans="1:10" x14ac:dyDescent="0.25">
      <c r="A444" t="s">
        <v>11093</v>
      </c>
      <c r="B444">
        <v>2021</v>
      </c>
      <c r="C444" t="s">
        <v>28</v>
      </c>
      <c r="D444">
        <v>171</v>
      </c>
      <c r="E444" t="s">
        <v>11094</v>
      </c>
      <c r="F444">
        <v>21</v>
      </c>
      <c r="G444">
        <v>18</v>
      </c>
      <c r="H444">
        <v>0</v>
      </c>
      <c r="I444">
        <v>0</v>
      </c>
      <c r="J444">
        <f t="shared" si="6"/>
        <v>5</v>
      </c>
    </row>
    <row r="445" spans="1:10" x14ac:dyDescent="0.25">
      <c r="A445" t="s">
        <v>11093</v>
      </c>
      <c r="B445">
        <v>2021</v>
      </c>
      <c r="C445" t="s">
        <v>28</v>
      </c>
      <c r="D445">
        <v>171</v>
      </c>
      <c r="E445" t="s">
        <v>11094</v>
      </c>
      <c r="F445">
        <v>22.5</v>
      </c>
      <c r="G445">
        <v>19.5</v>
      </c>
      <c r="H445">
        <v>0</v>
      </c>
      <c r="I445">
        <v>0</v>
      </c>
      <c r="J445">
        <f t="shared" si="6"/>
        <v>6</v>
      </c>
    </row>
    <row r="446" spans="1:10" x14ac:dyDescent="0.25">
      <c r="A446" t="s">
        <v>11093</v>
      </c>
      <c r="B446">
        <v>2021</v>
      </c>
      <c r="C446" t="s">
        <v>28</v>
      </c>
      <c r="D446">
        <v>171</v>
      </c>
      <c r="E446" t="s">
        <v>11094</v>
      </c>
      <c r="F446">
        <v>21</v>
      </c>
      <c r="G446">
        <v>21</v>
      </c>
      <c r="H446">
        <v>0</v>
      </c>
      <c r="I446">
        <v>0</v>
      </c>
      <c r="J446">
        <f t="shared" si="6"/>
        <v>7</v>
      </c>
    </row>
    <row r="447" spans="1:10" x14ac:dyDescent="0.25">
      <c r="A447" t="s">
        <v>11093</v>
      </c>
      <c r="B447">
        <v>2021</v>
      </c>
      <c r="C447" t="s">
        <v>28</v>
      </c>
      <c r="D447">
        <v>171</v>
      </c>
      <c r="E447" t="s">
        <v>11094</v>
      </c>
      <c r="F447">
        <v>22.5</v>
      </c>
      <c r="G447">
        <v>22.5</v>
      </c>
      <c r="H447">
        <v>0</v>
      </c>
      <c r="I447">
        <v>0</v>
      </c>
      <c r="J447">
        <f t="shared" si="6"/>
        <v>8</v>
      </c>
    </row>
    <row r="448" spans="1:10" x14ac:dyDescent="0.25">
      <c r="A448" t="s">
        <v>11093</v>
      </c>
      <c r="B448">
        <v>2021</v>
      </c>
      <c r="C448" t="s">
        <v>28</v>
      </c>
      <c r="D448">
        <v>171</v>
      </c>
      <c r="E448" t="s">
        <v>11094</v>
      </c>
      <c r="F448">
        <v>27</v>
      </c>
      <c r="G448">
        <v>27</v>
      </c>
      <c r="H448">
        <v>0</v>
      </c>
      <c r="I448">
        <v>0</v>
      </c>
      <c r="J448">
        <f t="shared" si="6"/>
        <v>9</v>
      </c>
    </row>
    <row r="449" spans="1:10" x14ac:dyDescent="0.25">
      <c r="A449" t="s">
        <v>11093</v>
      </c>
      <c r="B449">
        <v>2021</v>
      </c>
      <c r="C449" t="s">
        <v>28</v>
      </c>
      <c r="D449">
        <v>171</v>
      </c>
      <c r="E449" t="s">
        <v>11094</v>
      </c>
      <c r="F449">
        <v>22.5</v>
      </c>
      <c r="G449">
        <v>22.5</v>
      </c>
      <c r="H449">
        <v>0</v>
      </c>
      <c r="I449">
        <v>0</v>
      </c>
      <c r="J449">
        <f t="shared" si="6"/>
        <v>10</v>
      </c>
    </row>
    <row r="450" spans="1:10" x14ac:dyDescent="0.25">
      <c r="A450" t="s">
        <v>11093</v>
      </c>
      <c r="B450">
        <v>2021</v>
      </c>
      <c r="C450" t="s">
        <v>28</v>
      </c>
      <c r="D450">
        <v>174</v>
      </c>
      <c r="E450" t="s">
        <v>11094</v>
      </c>
      <c r="F450">
        <v>22.5</v>
      </c>
      <c r="G450">
        <v>18</v>
      </c>
      <c r="H450">
        <v>0</v>
      </c>
      <c r="I450">
        <v>0</v>
      </c>
      <c r="J450">
        <f t="shared" si="6"/>
        <v>1</v>
      </c>
    </row>
    <row r="451" spans="1:10" x14ac:dyDescent="0.25">
      <c r="A451" t="s">
        <v>11093</v>
      </c>
      <c r="B451">
        <v>2021</v>
      </c>
      <c r="C451" t="s">
        <v>28</v>
      </c>
      <c r="D451">
        <v>174</v>
      </c>
      <c r="E451" t="s">
        <v>11094</v>
      </c>
      <c r="F451">
        <v>22.5</v>
      </c>
      <c r="G451">
        <v>19.5</v>
      </c>
      <c r="H451">
        <v>0</v>
      </c>
      <c r="I451">
        <v>0</v>
      </c>
      <c r="J451">
        <f t="shared" si="6"/>
        <v>2</v>
      </c>
    </row>
    <row r="452" spans="1:10" x14ac:dyDescent="0.25">
      <c r="A452" t="s">
        <v>11093</v>
      </c>
      <c r="B452">
        <v>2021</v>
      </c>
      <c r="C452" t="s">
        <v>28</v>
      </c>
      <c r="D452">
        <v>174</v>
      </c>
      <c r="E452" t="s">
        <v>11094</v>
      </c>
      <c r="F452">
        <v>25.5</v>
      </c>
      <c r="G452">
        <v>25.5</v>
      </c>
      <c r="H452">
        <v>0</v>
      </c>
      <c r="I452">
        <v>0</v>
      </c>
      <c r="J452">
        <f t="shared" si="6"/>
        <v>3</v>
      </c>
    </row>
    <row r="453" spans="1:10" x14ac:dyDescent="0.25">
      <c r="A453" t="s">
        <v>11093</v>
      </c>
      <c r="B453">
        <v>2021</v>
      </c>
      <c r="C453" t="s">
        <v>28</v>
      </c>
      <c r="D453">
        <v>174</v>
      </c>
      <c r="E453" t="s">
        <v>11094</v>
      </c>
      <c r="F453">
        <v>27</v>
      </c>
      <c r="G453">
        <v>21</v>
      </c>
      <c r="H453">
        <v>0</v>
      </c>
      <c r="I453">
        <v>0</v>
      </c>
      <c r="J453">
        <f t="shared" si="6"/>
        <v>4</v>
      </c>
    </row>
    <row r="454" spans="1:10" x14ac:dyDescent="0.25">
      <c r="A454" t="s">
        <v>11093</v>
      </c>
      <c r="B454">
        <v>2021</v>
      </c>
      <c r="C454" t="s">
        <v>28</v>
      </c>
      <c r="D454">
        <v>174</v>
      </c>
      <c r="E454" t="s">
        <v>11094</v>
      </c>
      <c r="F454">
        <v>25.5</v>
      </c>
      <c r="G454">
        <v>21</v>
      </c>
      <c r="H454">
        <v>0</v>
      </c>
      <c r="I454">
        <v>0</v>
      </c>
      <c r="J454">
        <f t="shared" si="6"/>
        <v>5</v>
      </c>
    </row>
    <row r="455" spans="1:10" x14ac:dyDescent="0.25">
      <c r="A455" t="s">
        <v>11093</v>
      </c>
      <c r="B455">
        <v>2021</v>
      </c>
      <c r="C455" t="s">
        <v>28</v>
      </c>
      <c r="D455">
        <v>174</v>
      </c>
      <c r="E455" t="s">
        <v>11094</v>
      </c>
      <c r="F455">
        <v>22.5</v>
      </c>
      <c r="G455">
        <v>22.5</v>
      </c>
      <c r="H455">
        <v>0</v>
      </c>
      <c r="I455">
        <v>0</v>
      </c>
      <c r="J455">
        <f t="shared" si="6"/>
        <v>6</v>
      </c>
    </row>
    <row r="456" spans="1:10" x14ac:dyDescent="0.25">
      <c r="A456" t="s">
        <v>11093</v>
      </c>
      <c r="B456">
        <v>2021</v>
      </c>
      <c r="C456" t="s">
        <v>28</v>
      </c>
      <c r="D456">
        <v>174</v>
      </c>
      <c r="E456" t="s">
        <v>11094</v>
      </c>
      <c r="F456">
        <v>19.5</v>
      </c>
      <c r="G456">
        <v>19.5</v>
      </c>
      <c r="H456">
        <v>0</v>
      </c>
      <c r="I456">
        <v>0</v>
      </c>
      <c r="J456">
        <f t="shared" si="6"/>
        <v>7</v>
      </c>
    </row>
    <row r="457" spans="1:10" x14ac:dyDescent="0.25">
      <c r="A457" t="s">
        <v>11093</v>
      </c>
      <c r="B457">
        <v>2021</v>
      </c>
      <c r="C457" t="s">
        <v>28</v>
      </c>
      <c r="D457">
        <v>174</v>
      </c>
      <c r="E457" t="s">
        <v>11094</v>
      </c>
      <c r="F457">
        <v>21</v>
      </c>
      <c r="G457">
        <v>21</v>
      </c>
      <c r="H457">
        <v>0</v>
      </c>
      <c r="I457">
        <v>0</v>
      </c>
      <c r="J457">
        <f t="shared" si="6"/>
        <v>8</v>
      </c>
    </row>
    <row r="458" spans="1:10" x14ac:dyDescent="0.25">
      <c r="A458" t="s">
        <v>11093</v>
      </c>
      <c r="B458">
        <v>2021</v>
      </c>
      <c r="C458" t="s">
        <v>28</v>
      </c>
      <c r="D458">
        <v>174</v>
      </c>
      <c r="E458" t="s">
        <v>11094</v>
      </c>
      <c r="F458">
        <v>27</v>
      </c>
      <c r="G458">
        <v>24</v>
      </c>
      <c r="H458">
        <v>0</v>
      </c>
      <c r="I458">
        <v>0</v>
      </c>
      <c r="J458">
        <f t="shared" si="6"/>
        <v>9</v>
      </c>
    </row>
    <row r="459" spans="1:10" x14ac:dyDescent="0.25">
      <c r="A459" t="s">
        <v>11093</v>
      </c>
      <c r="B459">
        <v>2021</v>
      </c>
      <c r="C459" t="s">
        <v>28</v>
      </c>
      <c r="D459">
        <v>174</v>
      </c>
      <c r="E459" t="s">
        <v>11094</v>
      </c>
      <c r="F459">
        <v>27</v>
      </c>
      <c r="G459">
        <v>22.5</v>
      </c>
      <c r="H459">
        <v>0</v>
      </c>
      <c r="I459">
        <v>0</v>
      </c>
      <c r="J459">
        <f t="shared" si="6"/>
        <v>10</v>
      </c>
    </row>
    <row r="460" spans="1:10" x14ac:dyDescent="0.25">
      <c r="A460" t="s">
        <v>11093</v>
      </c>
      <c r="B460">
        <v>2021</v>
      </c>
      <c r="C460" t="s">
        <v>28</v>
      </c>
      <c r="D460">
        <v>198</v>
      </c>
      <c r="E460" t="s">
        <v>11094</v>
      </c>
      <c r="F460">
        <v>24</v>
      </c>
      <c r="G460">
        <v>19.5</v>
      </c>
      <c r="H460">
        <v>0</v>
      </c>
      <c r="I460">
        <v>0</v>
      </c>
      <c r="J460">
        <f t="shared" ref="J460:J523" si="7">IF(D460=D459,J459+1,1)</f>
        <v>1</v>
      </c>
    </row>
    <row r="461" spans="1:10" x14ac:dyDescent="0.25">
      <c r="A461" t="s">
        <v>11093</v>
      </c>
      <c r="B461">
        <v>2021</v>
      </c>
      <c r="C461" t="s">
        <v>28</v>
      </c>
      <c r="D461">
        <v>198</v>
      </c>
      <c r="E461" t="s">
        <v>11094</v>
      </c>
      <c r="F461">
        <v>22.5</v>
      </c>
      <c r="G461">
        <v>22.5</v>
      </c>
      <c r="H461">
        <v>0</v>
      </c>
      <c r="I461">
        <v>0</v>
      </c>
      <c r="J461">
        <f t="shared" si="7"/>
        <v>2</v>
      </c>
    </row>
    <row r="462" spans="1:10" x14ac:dyDescent="0.25">
      <c r="A462" t="s">
        <v>11093</v>
      </c>
      <c r="B462">
        <v>2021</v>
      </c>
      <c r="C462" t="s">
        <v>28</v>
      </c>
      <c r="D462">
        <v>198</v>
      </c>
      <c r="E462" t="s">
        <v>11094</v>
      </c>
      <c r="F462">
        <v>22.5</v>
      </c>
      <c r="G462">
        <v>18</v>
      </c>
      <c r="H462">
        <v>0</v>
      </c>
      <c r="I462">
        <v>0</v>
      </c>
      <c r="J462">
        <f t="shared" si="7"/>
        <v>3</v>
      </c>
    </row>
    <row r="463" spans="1:10" x14ac:dyDescent="0.25">
      <c r="A463" t="s">
        <v>11093</v>
      </c>
      <c r="B463">
        <v>2021</v>
      </c>
      <c r="C463" t="s">
        <v>28</v>
      </c>
      <c r="D463">
        <v>198</v>
      </c>
      <c r="E463" t="s">
        <v>11094</v>
      </c>
      <c r="F463">
        <v>22.5</v>
      </c>
      <c r="G463">
        <v>22.5</v>
      </c>
      <c r="H463">
        <v>0</v>
      </c>
      <c r="I463">
        <v>0</v>
      </c>
      <c r="J463">
        <f t="shared" si="7"/>
        <v>4</v>
      </c>
    </row>
    <row r="464" spans="1:10" x14ac:dyDescent="0.25">
      <c r="A464" t="s">
        <v>11093</v>
      </c>
      <c r="B464">
        <v>2021</v>
      </c>
      <c r="C464" t="s">
        <v>28</v>
      </c>
      <c r="D464">
        <v>198</v>
      </c>
      <c r="E464" t="s">
        <v>11094</v>
      </c>
      <c r="F464">
        <v>21</v>
      </c>
      <c r="G464">
        <v>21</v>
      </c>
      <c r="H464">
        <v>0</v>
      </c>
      <c r="I464">
        <v>0</v>
      </c>
      <c r="J464">
        <f t="shared" si="7"/>
        <v>5</v>
      </c>
    </row>
    <row r="465" spans="1:10" x14ac:dyDescent="0.25">
      <c r="A465" t="s">
        <v>11093</v>
      </c>
      <c r="B465">
        <v>2021</v>
      </c>
      <c r="C465" t="s">
        <v>28</v>
      </c>
      <c r="D465">
        <v>198</v>
      </c>
      <c r="E465" t="s">
        <v>11094</v>
      </c>
      <c r="F465">
        <v>19.5</v>
      </c>
      <c r="G465">
        <v>19.5</v>
      </c>
      <c r="H465">
        <v>0</v>
      </c>
      <c r="I465">
        <v>0</v>
      </c>
      <c r="J465">
        <f t="shared" si="7"/>
        <v>6</v>
      </c>
    </row>
    <row r="466" spans="1:10" x14ac:dyDescent="0.25">
      <c r="A466" t="s">
        <v>11093</v>
      </c>
      <c r="B466">
        <v>2021</v>
      </c>
      <c r="C466" t="s">
        <v>28</v>
      </c>
      <c r="D466">
        <v>198</v>
      </c>
      <c r="E466" t="s">
        <v>11094</v>
      </c>
      <c r="F466">
        <v>22.5</v>
      </c>
      <c r="G466">
        <v>19.5</v>
      </c>
      <c r="H466">
        <v>0</v>
      </c>
      <c r="I466">
        <v>0</v>
      </c>
      <c r="J466">
        <f t="shared" si="7"/>
        <v>7</v>
      </c>
    </row>
    <row r="467" spans="1:10" x14ac:dyDescent="0.25">
      <c r="A467" t="s">
        <v>11093</v>
      </c>
      <c r="B467">
        <v>2021</v>
      </c>
      <c r="C467" t="s">
        <v>28</v>
      </c>
      <c r="D467">
        <v>198</v>
      </c>
      <c r="E467" t="s">
        <v>11094</v>
      </c>
      <c r="F467">
        <v>22.5</v>
      </c>
      <c r="G467">
        <v>22.5</v>
      </c>
      <c r="H467">
        <v>0</v>
      </c>
      <c r="I467">
        <v>0</v>
      </c>
      <c r="J467">
        <f t="shared" si="7"/>
        <v>8</v>
      </c>
    </row>
    <row r="468" spans="1:10" x14ac:dyDescent="0.25">
      <c r="A468" t="s">
        <v>11093</v>
      </c>
      <c r="B468">
        <v>2021</v>
      </c>
      <c r="C468" t="s">
        <v>28</v>
      </c>
      <c r="D468">
        <v>198</v>
      </c>
      <c r="E468" t="s">
        <v>11094</v>
      </c>
      <c r="F468">
        <v>22.5</v>
      </c>
      <c r="G468">
        <v>22.5</v>
      </c>
      <c r="H468">
        <v>0</v>
      </c>
      <c r="I468">
        <v>0</v>
      </c>
      <c r="J468">
        <f t="shared" si="7"/>
        <v>9</v>
      </c>
    </row>
    <row r="469" spans="1:10" x14ac:dyDescent="0.25">
      <c r="A469" t="s">
        <v>11093</v>
      </c>
      <c r="B469">
        <v>2021</v>
      </c>
      <c r="C469" t="s">
        <v>28</v>
      </c>
      <c r="D469">
        <v>198</v>
      </c>
      <c r="E469" t="s">
        <v>11094</v>
      </c>
      <c r="F469">
        <v>22.5</v>
      </c>
      <c r="G469">
        <v>22.5</v>
      </c>
      <c r="H469">
        <v>0</v>
      </c>
      <c r="I469">
        <v>0</v>
      </c>
      <c r="J469">
        <f t="shared" si="7"/>
        <v>10</v>
      </c>
    </row>
    <row r="470" spans="1:10" x14ac:dyDescent="0.25">
      <c r="A470" t="s">
        <v>11093</v>
      </c>
      <c r="B470">
        <v>2021</v>
      </c>
      <c r="C470" t="s">
        <v>28</v>
      </c>
      <c r="D470">
        <v>199</v>
      </c>
      <c r="E470" t="s">
        <v>11094</v>
      </c>
      <c r="F470">
        <v>21</v>
      </c>
      <c r="G470">
        <v>21</v>
      </c>
      <c r="H470">
        <v>0</v>
      </c>
      <c r="I470">
        <v>0</v>
      </c>
      <c r="J470">
        <f t="shared" si="7"/>
        <v>1</v>
      </c>
    </row>
    <row r="471" spans="1:10" x14ac:dyDescent="0.25">
      <c r="A471" t="s">
        <v>11093</v>
      </c>
      <c r="B471">
        <v>2021</v>
      </c>
      <c r="C471" t="s">
        <v>28</v>
      </c>
      <c r="D471">
        <v>199</v>
      </c>
      <c r="E471" t="s">
        <v>11094</v>
      </c>
      <c r="F471">
        <v>21</v>
      </c>
      <c r="G471">
        <v>15</v>
      </c>
      <c r="H471">
        <v>0</v>
      </c>
      <c r="I471">
        <v>0</v>
      </c>
      <c r="J471">
        <f t="shared" si="7"/>
        <v>2</v>
      </c>
    </row>
    <row r="472" spans="1:10" x14ac:dyDescent="0.25">
      <c r="A472" t="s">
        <v>11093</v>
      </c>
      <c r="B472">
        <v>2021</v>
      </c>
      <c r="C472" t="s">
        <v>28</v>
      </c>
      <c r="D472">
        <v>199</v>
      </c>
      <c r="E472" t="s">
        <v>11094</v>
      </c>
      <c r="F472">
        <v>19.5</v>
      </c>
      <c r="G472">
        <v>19.5</v>
      </c>
      <c r="H472">
        <v>0</v>
      </c>
      <c r="I472">
        <v>0</v>
      </c>
      <c r="J472">
        <f t="shared" si="7"/>
        <v>3</v>
      </c>
    </row>
    <row r="473" spans="1:10" x14ac:dyDescent="0.25">
      <c r="A473" t="s">
        <v>11093</v>
      </c>
      <c r="B473">
        <v>2021</v>
      </c>
      <c r="C473" t="s">
        <v>28</v>
      </c>
      <c r="D473">
        <v>199</v>
      </c>
      <c r="E473" t="s">
        <v>11094</v>
      </c>
      <c r="F473">
        <v>18</v>
      </c>
      <c r="G473">
        <v>18</v>
      </c>
      <c r="H473">
        <v>0</v>
      </c>
      <c r="I473">
        <v>0</v>
      </c>
      <c r="J473">
        <f t="shared" si="7"/>
        <v>4</v>
      </c>
    </row>
    <row r="474" spans="1:10" x14ac:dyDescent="0.25">
      <c r="A474" t="s">
        <v>11093</v>
      </c>
      <c r="B474">
        <v>2021</v>
      </c>
      <c r="C474" t="s">
        <v>28</v>
      </c>
      <c r="D474">
        <v>199</v>
      </c>
      <c r="E474" t="s">
        <v>11094</v>
      </c>
      <c r="F474">
        <v>21</v>
      </c>
      <c r="G474">
        <v>21</v>
      </c>
      <c r="H474">
        <v>0</v>
      </c>
      <c r="I474">
        <v>0</v>
      </c>
      <c r="J474">
        <f t="shared" si="7"/>
        <v>5</v>
      </c>
    </row>
    <row r="475" spans="1:10" x14ac:dyDescent="0.25">
      <c r="A475" t="s">
        <v>11093</v>
      </c>
      <c r="B475">
        <v>2021</v>
      </c>
      <c r="C475" t="s">
        <v>28</v>
      </c>
      <c r="D475">
        <v>199</v>
      </c>
      <c r="E475" t="s">
        <v>11094</v>
      </c>
      <c r="F475">
        <v>18</v>
      </c>
      <c r="G475">
        <v>18</v>
      </c>
      <c r="H475">
        <v>0</v>
      </c>
      <c r="I475">
        <v>0</v>
      </c>
      <c r="J475">
        <f t="shared" si="7"/>
        <v>6</v>
      </c>
    </row>
    <row r="476" spans="1:10" x14ac:dyDescent="0.25">
      <c r="A476" t="s">
        <v>11093</v>
      </c>
      <c r="B476">
        <v>2021</v>
      </c>
      <c r="C476" t="s">
        <v>28</v>
      </c>
      <c r="D476">
        <v>199</v>
      </c>
      <c r="E476" t="s">
        <v>11094</v>
      </c>
      <c r="F476">
        <v>18</v>
      </c>
      <c r="G476">
        <v>16.5</v>
      </c>
      <c r="H476">
        <v>0</v>
      </c>
      <c r="I476">
        <v>0</v>
      </c>
      <c r="J476">
        <f t="shared" si="7"/>
        <v>7</v>
      </c>
    </row>
    <row r="477" spans="1:10" x14ac:dyDescent="0.25">
      <c r="A477" t="s">
        <v>11093</v>
      </c>
      <c r="B477">
        <v>2021</v>
      </c>
      <c r="C477" t="s">
        <v>28</v>
      </c>
      <c r="D477">
        <v>199</v>
      </c>
      <c r="E477" t="s">
        <v>11094</v>
      </c>
      <c r="F477">
        <v>22.5</v>
      </c>
      <c r="G477">
        <v>19.5</v>
      </c>
      <c r="H477">
        <v>0</v>
      </c>
      <c r="I477">
        <v>0</v>
      </c>
      <c r="J477">
        <f t="shared" si="7"/>
        <v>8</v>
      </c>
    </row>
    <row r="478" spans="1:10" x14ac:dyDescent="0.25">
      <c r="A478" t="s">
        <v>11093</v>
      </c>
      <c r="B478">
        <v>2021</v>
      </c>
      <c r="C478" t="s">
        <v>28</v>
      </c>
      <c r="D478">
        <v>199</v>
      </c>
      <c r="E478" t="s">
        <v>11094</v>
      </c>
      <c r="F478">
        <v>22.5</v>
      </c>
      <c r="G478">
        <v>19.5</v>
      </c>
      <c r="H478">
        <v>0</v>
      </c>
      <c r="I478">
        <v>0</v>
      </c>
      <c r="J478">
        <f t="shared" si="7"/>
        <v>9</v>
      </c>
    </row>
    <row r="479" spans="1:10" x14ac:dyDescent="0.25">
      <c r="A479" t="s">
        <v>11093</v>
      </c>
      <c r="B479">
        <v>2021</v>
      </c>
      <c r="C479" t="s">
        <v>28</v>
      </c>
      <c r="D479">
        <v>199</v>
      </c>
      <c r="E479" t="s">
        <v>11094</v>
      </c>
      <c r="F479">
        <v>22.5</v>
      </c>
      <c r="G479">
        <v>21</v>
      </c>
      <c r="H479">
        <v>0</v>
      </c>
      <c r="I479">
        <v>0</v>
      </c>
      <c r="J479">
        <f t="shared" si="7"/>
        <v>10</v>
      </c>
    </row>
    <row r="480" spans="1:10" x14ac:dyDescent="0.25">
      <c r="A480" t="s">
        <v>11093</v>
      </c>
      <c r="B480">
        <v>2021</v>
      </c>
      <c r="C480" t="s">
        <v>28</v>
      </c>
      <c r="D480">
        <v>221</v>
      </c>
      <c r="E480" t="s">
        <v>11094</v>
      </c>
      <c r="F480">
        <v>21</v>
      </c>
      <c r="G480">
        <v>21</v>
      </c>
      <c r="H480">
        <v>0</v>
      </c>
      <c r="I480">
        <v>0</v>
      </c>
      <c r="J480">
        <f t="shared" si="7"/>
        <v>1</v>
      </c>
    </row>
    <row r="481" spans="1:10" x14ac:dyDescent="0.25">
      <c r="A481" t="s">
        <v>11093</v>
      </c>
      <c r="B481">
        <v>2021</v>
      </c>
      <c r="C481" t="s">
        <v>28</v>
      </c>
      <c r="D481">
        <v>221</v>
      </c>
      <c r="E481" t="s">
        <v>11094</v>
      </c>
      <c r="F481">
        <v>21</v>
      </c>
      <c r="G481">
        <v>18</v>
      </c>
      <c r="H481">
        <v>0</v>
      </c>
      <c r="I481">
        <v>0</v>
      </c>
      <c r="J481">
        <f t="shared" si="7"/>
        <v>2</v>
      </c>
    </row>
    <row r="482" spans="1:10" x14ac:dyDescent="0.25">
      <c r="A482" t="s">
        <v>11093</v>
      </c>
      <c r="B482">
        <v>2021</v>
      </c>
      <c r="C482" t="s">
        <v>28</v>
      </c>
      <c r="D482">
        <v>221</v>
      </c>
      <c r="E482" t="s">
        <v>11094</v>
      </c>
      <c r="F482">
        <v>22.5</v>
      </c>
      <c r="G482">
        <v>22.5</v>
      </c>
      <c r="H482">
        <v>0</v>
      </c>
      <c r="I482">
        <v>0</v>
      </c>
      <c r="J482">
        <f t="shared" si="7"/>
        <v>3</v>
      </c>
    </row>
    <row r="483" spans="1:10" x14ac:dyDescent="0.25">
      <c r="A483" t="s">
        <v>11093</v>
      </c>
      <c r="B483">
        <v>2021</v>
      </c>
      <c r="C483" t="s">
        <v>28</v>
      </c>
      <c r="D483">
        <v>221</v>
      </c>
      <c r="E483" t="s">
        <v>11094</v>
      </c>
      <c r="F483">
        <v>22.5</v>
      </c>
      <c r="G483">
        <v>21</v>
      </c>
      <c r="H483">
        <v>0</v>
      </c>
      <c r="I483">
        <v>0</v>
      </c>
      <c r="J483">
        <f t="shared" si="7"/>
        <v>4</v>
      </c>
    </row>
    <row r="484" spans="1:10" x14ac:dyDescent="0.25">
      <c r="A484" t="s">
        <v>11093</v>
      </c>
      <c r="B484">
        <v>2021</v>
      </c>
      <c r="C484" t="s">
        <v>28</v>
      </c>
      <c r="D484">
        <v>221</v>
      </c>
      <c r="E484" t="s">
        <v>11094</v>
      </c>
      <c r="F484">
        <v>22.5</v>
      </c>
      <c r="G484">
        <v>22.5</v>
      </c>
      <c r="H484">
        <v>0</v>
      </c>
      <c r="I484">
        <v>0</v>
      </c>
      <c r="J484">
        <f t="shared" si="7"/>
        <v>5</v>
      </c>
    </row>
    <row r="485" spans="1:10" x14ac:dyDescent="0.25">
      <c r="A485" t="s">
        <v>11093</v>
      </c>
      <c r="B485">
        <v>2021</v>
      </c>
      <c r="C485" t="s">
        <v>28</v>
      </c>
      <c r="D485">
        <v>221</v>
      </c>
      <c r="E485" t="s">
        <v>11094</v>
      </c>
      <c r="F485">
        <v>24</v>
      </c>
      <c r="G485">
        <v>21</v>
      </c>
      <c r="H485">
        <v>0</v>
      </c>
      <c r="I485">
        <v>0</v>
      </c>
      <c r="J485">
        <f t="shared" si="7"/>
        <v>6</v>
      </c>
    </row>
    <row r="486" spans="1:10" x14ac:dyDescent="0.25">
      <c r="A486" t="s">
        <v>11093</v>
      </c>
      <c r="B486">
        <v>2021</v>
      </c>
      <c r="C486" t="s">
        <v>28</v>
      </c>
      <c r="D486">
        <v>221</v>
      </c>
      <c r="E486" t="s">
        <v>11094</v>
      </c>
      <c r="F486">
        <v>22.5</v>
      </c>
      <c r="G486">
        <v>19.5</v>
      </c>
      <c r="H486">
        <v>0</v>
      </c>
      <c r="I486">
        <v>0</v>
      </c>
      <c r="J486">
        <f t="shared" si="7"/>
        <v>7</v>
      </c>
    </row>
    <row r="487" spans="1:10" x14ac:dyDescent="0.25">
      <c r="A487" t="s">
        <v>11093</v>
      </c>
      <c r="B487">
        <v>2021</v>
      </c>
      <c r="C487" t="s">
        <v>28</v>
      </c>
      <c r="D487">
        <v>221</v>
      </c>
      <c r="E487" t="s">
        <v>11094</v>
      </c>
      <c r="F487">
        <v>25.5</v>
      </c>
      <c r="G487">
        <v>21</v>
      </c>
      <c r="H487">
        <v>0</v>
      </c>
      <c r="I487">
        <v>0</v>
      </c>
      <c r="J487">
        <f t="shared" si="7"/>
        <v>8</v>
      </c>
    </row>
    <row r="488" spans="1:10" x14ac:dyDescent="0.25">
      <c r="A488" t="s">
        <v>11093</v>
      </c>
      <c r="B488">
        <v>2021</v>
      </c>
      <c r="C488" t="s">
        <v>28</v>
      </c>
      <c r="D488">
        <v>221</v>
      </c>
      <c r="E488" t="s">
        <v>11094</v>
      </c>
      <c r="F488">
        <v>21</v>
      </c>
      <c r="G488">
        <v>21</v>
      </c>
      <c r="H488">
        <v>0</v>
      </c>
      <c r="I488">
        <v>0</v>
      </c>
      <c r="J488">
        <f t="shared" si="7"/>
        <v>9</v>
      </c>
    </row>
    <row r="489" spans="1:10" x14ac:dyDescent="0.25">
      <c r="A489" t="s">
        <v>11093</v>
      </c>
      <c r="B489">
        <v>2021</v>
      </c>
      <c r="C489" t="s">
        <v>28</v>
      </c>
      <c r="D489">
        <v>221</v>
      </c>
      <c r="E489" t="s">
        <v>11094</v>
      </c>
      <c r="F489">
        <v>24</v>
      </c>
      <c r="G489">
        <v>21</v>
      </c>
      <c r="H489">
        <v>0</v>
      </c>
      <c r="I489">
        <v>0</v>
      </c>
      <c r="J489">
        <f t="shared" si="7"/>
        <v>10</v>
      </c>
    </row>
    <row r="490" spans="1:10" x14ac:dyDescent="0.25">
      <c r="A490" t="s">
        <v>11093</v>
      </c>
      <c r="B490">
        <v>2021</v>
      </c>
      <c r="C490" t="s">
        <v>28</v>
      </c>
      <c r="D490">
        <v>222</v>
      </c>
      <c r="E490" t="s">
        <v>11094</v>
      </c>
      <c r="F490">
        <v>27</v>
      </c>
      <c r="G490">
        <v>22.5</v>
      </c>
      <c r="H490">
        <v>0</v>
      </c>
      <c r="I490">
        <v>0</v>
      </c>
      <c r="J490">
        <f t="shared" si="7"/>
        <v>1</v>
      </c>
    </row>
    <row r="491" spans="1:10" x14ac:dyDescent="0.25">
      <c r="A491" t="s">
        <v>11093</v>
      </c>
      <c r="B491">
        <v>2021</v>
      </c>
      <c r="C491" t="s">
        <v>28</v>
      </c>
      <c r="D491">
        <v>222</v>
      </c>
      <c r="E491" t="s">
        <v>11094</v>
      </c>
      <c r="F491">
        <v>30</v>
      </c>
      <c r="G491">
        <v>27</v>
      </c>
      <c r="H491">
        <v>0</v>
      </c>
      <c r="I491">
        <v>0</v>
      </c>
      <c r="J491">
        <f t="shared" si="7"/>
        <v>2</v>
      </c>
    </row>
    <row r="492" spans="1:10" x14ac:dyDescent="0.25">
      <c r="A492" t="s">
        <v>11093</v>
      </c>
      <c r="B492">
        <v>2021</v>
      </c>
      <c r="C492" t="s">
        <v>28</v>
      </c>
      <c r="D492">
        <v>222</v>
      </c>
      <c r="E492" t="s">
        <v>11094</v>
      </c>
      <c r="F492">
        <v>30</v>
      </c>
      <c r="G492">
        <v>30</v>
      </c>
      <c r="H492">
        <v>0</v>
      </c>
      <c r="I492">
        <v>0</v>
      </c>
      <c r="J492">
        <f t="shared" si="7"/>
        <v>3</v>
      </c>
    </row>
    <row r="493" spans="1:10" x14ac:dyDescent="0.25">
      <c r="A493" t="s">
        <v>11093</v>
      </c>
      <c r="B493">
        <v>2021</v>
      </c>
      <c r="C493" t="s">
        <v>28</v>
      </c>
      <c r="D493">
        <v>222</v>
      </c>
      <c r="E493" t="s">
        <v>11094</v>
      </c>
      <c r="F493">
        <v>30</v>
      </c>
      <c r="G493">
        <v>30</v>
      </c>
      <c r="H493">
        <v>0</v>
      </c>
      <c r="I493">
        <v>0</v>
      </c>
      <c r="J493">
        <f t="shared" si="7"/>
        <v>4</v>
      </c>
    </row>
    <row r="494" spans="1:10" x14ac:dyDescent="0.25">
      <c r="A494" t="s">
        <v>11093</v>
      </c>
      <c r="B494">
        <v>2021</v>
      </c>
      <c r="C494" t="s">
        <v>28</v>
      </c>
      <c r="D494">
        <v>222</v>
      </c>
      <c r="E494" t="s">
        <v>11094</v>
      </c>
      <c r="F494">
        <v>30</v>
      </c>
      <c r="G494">
        <v>27</v>
      </c>
      <c r="H494">
        <v>0</v>
      </c>
      <c r="I494">
        <v>0</v>
      </c>
      <c r="J494">
        <f t="shared" si="7"/>
        <v>5</v>
      </c>
    </row>
    <row r="495" spans="1:10" x14ac:dyDescent="0.25">
      <c r="A495" t="s">
        <v>11093</v>
      </c>
      <c r="B495">
        <v>2021</v>
      </c>
      <c r="C495" t="s">
        <v>28</v>
      </c>
      <c r="D495">
        <v>222</v>
      </c>
      <c r="E495" t="s">
        <v>11094</v>
      </c>
      <c r="F495">
        <v>30</v>
      </c>
      <c r="G495">
        <v>30</v>
      </c>
      <c r="H495">
        <v>0</v>
      </c>
      <c r="I495">
        <v>0</v>
      </c>
      <c r="J495">
        <f t="shared" si="7"/>
        <v>6</v>
      </c>
    </row>
    <row r="496" spans="1:10" x14ac:dyDescent="0.25">
      <c r="A496" t="s">
        <v>11093</v>
      </c>
      <c r="B496">
        <v>2021</v>
      </c>
      <c r="C496" t="s">
        <v>28</v>
      </c>
      <c r="D496">
        <v>222</v>
      </c>
      <c r="E496" t="s">
        <v>11094</v>
      </c>
      <c r="F496">
        <v>30</v>
      </c>
      <c r="G496">
        <v>30</v>
      </c>
      <c r="H496">
        <v>0</v>
      </c>
      <c r="I496">
        <v>0</v>
      </c>
      <c r="J496">
        <f t="shared" si="7"/>
        <v>7</v>
      </c>
    </row>
    <row r="497" spans="1:10" x14ac:dyDescent="0.25">
      <c r="A497" t="s">
        <v>11093</v>
      </c>
      <c r="B497">
        <v>2021</v>
      </c>
      <c r="C497" t="s">
        <v>28</v>
      </c>
      <c r="D497">
        <v>222</v>
      </c>
      <c r="E497" t="s">
        <v>11094</v>
      </c>
      <c r="F497">
        <v>30</v>
      </c>
      <c r="G497">
        <v>24</v>
      </c>
      <c r="H497">
        <v>0</v>
      </c>
      <c r="I497">
        <v>0</v>
      </c>
      <c r="J497">
        <f t="shared" si="7"/>
        <v>8</v>
      </c>
    </row>
    <row r="498" spans="1:10" x14ac:dyDescent="0.25">
      <c r="A498" t="s">
        <v>11093</v>
      </c>
      <c r="B498">
        <v>2021</v>
      </c>
      <c r="C498" t="s">
        <v>28</v>
      </c>
      <c r="D498">
        <v>222</v>
      </c>
      <c r="E498" t="s">
        <v>11094</v>
      </c>
      <c r="F498">
        <v>27</v>
      </c>
      <c r="G498">
        <v>27</v>
      </c>
      <c r="H498">
        <v>0</v>
      </c>
      <c r="I498">
        <v>0</v>
      </c>
      <c r="J498">
        <f t="shared" si="7"/>
        <v>9</v>
      </c>
    </row>
    <row r="499" spans="1:10" x14ac:dyDescent="0.25">
      <c r="A499" t="s">
        <v>11093</v>
      </c>
      <c r="B499">
        <v>2021</v>
      </c>
      <c r="C499" t="s">
        <v>28</v>
      </c>
      <c r="D499">
        <v>222</v>
      </c>
      <c r="E499" t="s">
        <v>11094</v>
      </c>
      <c r="F499">
        <v>28.5</v>
      </c>
      <c r="G499">
        <v>28.5</v>
      </c>
      <c r="H499">
        <v>0</v>
      </c>
      <c r="I499">
        <v>0</v>
      </c>
      <c r="J499">
        <f t="shared" si="7"/>
        <v>10</v>
      </c>
    </row>
    <row r="500" spans="1:10" x14ac:dyDescent="0.25">
      <c r="A500" t="s">
        <v>11093</v>
      </c>
      <c r="B500">
        <v>2021</v>
      </c>
      <c r="C500" t="s">
        <v>28</v>
      </c>
      <c r="D500">
        <v>223</v>
      </c>
      <c r="E500" t="s">
        <v>11094</v>
      </c>
      <c r="F500">
        <v>22.5</v>
      </c>
      <c r="G500">
        <v>21</v>
      </c>
      <c r="H500">
        <v>0</v>
      </c>
      <c r="I500">
        <v>0</v>
      </c>
      <c r="J500">
        <f t="shared" si="7"/>
        <v>1</v>
      </c>
    </row>
    <row r="501" spans="1:10" x14ac:dyDescent="0.25">
      <c r="A501" t="s">
        <v>11093</v>
      </c>
      <c r="B501">
        <v>2021</v>
      </c>
      <c r="C501" t="s">
        <v>28</v>
      </c>
      <c r="D501">
        <v>223</v>
      </c>
      <c r="E501" t="s">
        <v>11094</v>
      </c>
      <c r="F501">
        <v>22.5</v>
      </c>
      <c r="G501">
        <v>22.5</v>
      </c>
      <c r="H501">
        <v>0</v>
      </c>
      <c r="I501">
        <v>0</v>
      </c>
      <c r="J501">
        <f t="shared" si="7"/>
        <v>2</v>
      </c>
    </row>
    <row r="502" spans="1:10" x14ac:dyDescent="0.25">
      <c r="A502" t="s">
        <v>11093</v>
      </c>
      <c r="B502">
        <v>2021</v>
      </c>
      <c r="C502" t="s">
        <v>28</v>
      </c>
      <c r="D502">
        <v>223</v>
      </c>
      <c r="E502" t="s">
        <v>11094</v>
      </c>
      <c r="F502">
        <v>22.5</v>
      </c>
      <c r="G502">
        <v>22.5</v>
      </c>
      <c r="H502">
        <v>0</v>
      </c>
      <c r="I502">
        <v>0</v>
      </c>
      <c r="J502">
        <f t="shared" si="7"/>
        <v>3</v>
      </c>
    </row>
    <row r="503" spans="1:10" x14ac:dyDescent="0.25">
      <c r="A503" t="s">
        <v>11093</v>
      </c>
      <c r="B503">
        <v>2021</v>
      </c>
      <c r="C503" t="s">
        <v>28</v>
      </c>
      <c r="D503">
        <v>223</v>
      </c>
      <c r="E503" t="s">
        <v>11094</v>
      </c>
      <c r="F503">
        <v>22.5</v>
      </c>
      <c r="G503">
        <v>22.5</v>
      </c>
      <c r="H503">
        <v>0</v>
      </c>
      <c r="I503">
        <v>0</v>
      </c>
      <c r="J503">
        <f t="shared" si="7"/>
        <v>4</v>
      </c>
    </row>
    <row r="504" spans="1:10" x14ac:dyDescent="0.25">
      <c r="A504" t="s">
        <v>11093</v>
      </c>
      <c r="B504">
        <v>2021</v>
      </c>
      <c r="C504" t="s">
        <v>28</v>
      </c>
      <c r="D504">
        <v>223</v>
      </c>
      <c r="E504" t="s">
        <v>11094</v>
      </c>
      <c r="F504">
        <v>27</v>
      </c>
      <c r="G504">
        <v>22.5</v>
      </c>
      <c r="H504">
        <v>0</v>
      </c>
      <c r="I504">
        <v>0</v>
      </c>
      <c r="J504">
        <f t="shared" si="7"/>
        <v>5</v>
      </c>
    </row>
    <row r="505" spans="1:10" x14ac:dyDescent="0.25">
      <c r="A505" t="s">
        <v>11093</v>
      </c>
      <c r="B505">
        <v>2021</v>
      </c>
      <c r="C505" t="s">
        <v>28</v>
      </c>
      <c r="D505">
        <v>223</v>
      </c>
      <c r="E505" t="s">
        <v>11094</v>
      </c>
      <c r="F505">
        <v>22.5</v>
      </c>
      <c r="G505">
        <v>22.5</v>
      </c>
      <c r="H505">
        <v>0</v>
      </c>
      <c r="I505">
        <v>0</v>
      </c>
      <c r="J505">
        <f t="shared" si="7"/>
        <v>6</v>
      </c>
    </row>
    <row r="506" spans="1:10" x14ac:dyDescent="0.25">
      <c r="A506" t="s">
        <v>11093</v>
      </c>
      <c r="B506">
        <v>2021</v>
      </c>
      <c r="C506" t="s">
        <v>28</v>
      </c>
      <c r="D506">
        <v>223</v>
      </c>
      <c r="E506" t="s">
        <v>11094</v>
      </c>
      <c r="F506">
        <v>22.5</v>
      </c>
      <c r="G506">
        <v>21</v>
      </c>
      <c r="H506">
        <v>0</v>
      </c>
      <c r="I506">
        <v>0</v>
      </c>
      <c r="J506">
        <f t="shared" si="7"/>
        <v>7</v>
      </c>
    </row>
    <row r="507" spans="1:10" x14ac:dyDescent="0.25">
      <c r="A507" t="s">
        <v>11093</v>
      </c>
      <c r="B507">
        <v>2021</v>
      </c>
      <c r="C507" t="s">
        <v>28</v>
      </c>
      <c r="D507">
        <v>223</v>
      </c>
      <c r="E507" t="s">
        <v>11094</v>
      </c>
      <c r="F507">
        <v>22.5</v>
      </c>
      <c r="G507">
        <v>21</v>
      </c>
      <c r="H507">
        <v>0</v>
      </c>
      <c r="I507">
        <v>0</v>
      </c>
      <c r="J507">
        <f t="shared" si="7"/>
        <v>8</v>
      </c>
    </row>
    <row r="508" spans="1:10" x14ac:dyDescent="0.25">
      <c r="A508" t="s">
        <v>11093</v>
      </c>
      <c r="B508">
        <v>2021</v>
      </c>
      <c r="C508" t="s">
        <v>28</v>
      </c>
      <c r="D508">
        <v>223</v>
      </c>
      <c r="E508" t="s">
        <v>11094</v>
      </c>
      <c r="F508">
        <v>27</v>
      </c>
      <c r="G508">
        <v>27</v>
      </c>
      <c r="H508">
        <v>0</v>
      </c>
      <c r="I508">
        <v>0</v>
      </c>
      <c r="J508">
        <f t="shared" si="7"/>
        <v>9</v>
      </c>
    </row>
    <row r="509" spans="1:10" x14ac:dyDescent="0.25">
      <c r="A509" t="s">
        <v>11093</v>
      </c>
      <c r="B509">
        <v>2021</v>
      </c>
      <c r="C509" t="s">
        <v>28</v>
      </c>
      <c r="D509">
        <v>223</v>
      </c>
      <c r="E509" t="s">
        <v>11094</v>
      </c>
      <c r="F509">
        <v>24</v>
      </c>
      <c r="G509">
        <v>22.5</v>
      </c>
      <c r="H509">
        <v>0</v>
      </c>
      <c r="I509">
        <v>0</v>
      </c>
      <c r="J509">
        <f t="shared" si="7"/>
        <v>10</v>
      </c>
    </row>
    <row r="510" spans="1:10" x14ac:dyDescent="0.25">
      <c r="A510" t="s">
        <v>11093</v>
      </c>
      <c r="B510">
        <v>2021</v>
      </c>
      <c r="C510" t="s">
        <v>30</v>
      </c>
      <c r="D510">
        <v>305</v>
      </c>
      <c r="E510" t="s">
        <v>11095</v>
      </c>
      <c r="F510">
        <v>21</v>
      </c>
      <c r="G510">
        <v>21</v>
      </c>
      <c r="H510">
        <v>0</v>
      </c>
      <c r="I510">
        <v>0</v>
      </c>
      <c r="J510">
        <f t="shared" si="7"/>
        <v>1</v>
      </c>
    </row>
    <row r="511" spans="1:10" x14ac:dyDescent="0.25">
      <c r="A511" t="s">
        <v>11093</v>
      </c>
      <c r="B511">
        <v>2021</v>
      </c>
      <c r="C511" t="s">
        <v>30</v>
      </c>
      <c r="D511">
        <v>305</v>
      </c>
      <c r="E511" t="s">
        <v>11095</v>
      </c>
      <c r="F511">
        <v>21</v>
      </c>
      <c r="G511">
        <v>21</v>
      </c>
      <c r="H511">
        <v>0</v>
      </c>
      <c r="I511">
        <v>0</v>
      </c>
      <c r="J511">
        <f t="shared" si="7"/>
        <v>2</v>
      </c>
    </row>
    <row r="512" spans="1:10" x14ac:dyDescent="0.25">
      <c r="A512" t="s">
        <v>11093</v>
      </c>
      <c r="B512">
        <v>2021</v>
      </c>
      <c r="C512" t="s">
        <v>30</v>
      </c>
      <c r="D512">
        <v>305</v>
      </c>
      <c r="E512" t="s">
        <v>11095</v>
      </c>
      <c r="F512">
        <v>22.5</v>
      </c>
      <c r="G512">
        <v>15</v>
      </c>
      <c r="H512">
        <v>0</v>
      </c>
      <c r="I512">
        <v>0</v>
      </c>
      <c r="J512">
        <f t="shared" si="7"/>
        <v>3</v>
      </c>
    </row>
    <row r="513" spans="1:10" x14ac:dyDescent="0.25">
      <c r="A513" t="s">
        <v>11093</v>
      </c>
      <c r="B513">
        <v>2021</v>
      </c>
      <c r="C513" t="s">
        <v>30</v>
      </c>
      <c r="D513">
        <v>305</v>
      </c>
      <c r="E513" t="s">
        <v>11095</v>
      </c>
      <c r="F513">
        <v>22.5</v>
      </c>
      <c r="G513">
        <v>22.5</v>
      </c>
      <c r="H513">
        <v>0</v>
      </c>
      <c r="I513">
        <v>0</v>
      </c>
      <c r="J513">
        <f t="shared" si="7"/>
        <v>4</v>
      </c>
    </row>
    <row r="514" spans="1:10" x14ac:dyDescent="0.25">
      <c r="A514" t="s">
        <v>11093</v>
      </c>
      <c r="B514">
        <v>2021</v>
      </c>
      <c r="C514" t="s">
        <v>30</v>
      </c>
      <c r="D514">
        <v>305</v>
      </c>
      <c r="E514" t="s">
        <v>11095</v>
      </c>
      <c r="F514">
        <v>21</v>
      </c>
      <c r="G514">
        <v>19.5</v>
      </c>
      <c r="H514">
        <v>0</v>
      </c>
      <c r="I514">
        <v>0</v>
      </c>
      <c r="J514">
        <f t="shared" si="7"/>
        <v>5</v>
      </c>
    </row>
    <row r="515" spans="1:10" x14ac:dyDescent="0.25">
      <c r="A515" t="s">
        <v>11093</v>
      </c>
      <c r="B515">
        <v>2021</v>
      </c>
      <c r="C515" t="s">
        <v>30</v>
      </c>
      <c r="D515">
        <v>305</v>
      </c>
      <c r="E515" t="s">
        <v>11095</v>
      </c>
      <c r="F515">
        <v>24</v>
      </c>
      <c r="G515">
        <v>15</v>
      </c>
      <c r="H515">
        <v>0</v>
      </c>
      <c r="I515">
        <v>0</v>
      </c>
      <c r="J515">
        <f t="shared" si="7"/>
        <v>6</v>
      </c>
    </row>
    <row r="516" spans="1:10" x14ac:dyDescent="0.25">
      <c r="A516" t="s">
        <v>11093</v>
      </c>
      <c r="B516">
        <v>2021</v>
      </c>
      <c r="C516" t="s">
        <v>30</v>
      </c>
      <c r="D516">
        <v>305</v>
      </c>
      <c r="E516" t="s">
        <v>11095</v>
      </c>
      <c r="F516">
        <v>24</v>
      </c>
      <c r="G516">
        <v>22.5</v>
      </c>
      <c r="H516">
        <v>0</v>
      </c>
      <c r="I516">
        <v>0</v>
      </c>
      <c r="J516">
        <f t="shared" si="7"/>
        <v>7</v>
      </c>
    </row>
    <row r="517" spans="1:10" x14ac:dyDescent="0.25">
      <c r="A517" t="s">
        <v>11093</v>
      </c>
      <c r="B517">
        <v>2021</v>
      </c>
      <c r="C517" t="s">
        <v>30</v>
      </c>
      <c r="D517">
        <v>305</v>
      </c>
      <c r="E517" t="s">
        <v>11095</v>
      </c>
      <c r="F517">
        <v>22.5</v>
      </c>
      <c r="G517">
        <v>22.5</v>
      </c>
      <c r="H517">
        <v>0</v>
      </c>
      <c r="I517">
        <v>0</v>
      </c>
      <c r="J517">
        <f t="shared" si="7"/>
        <v>8</v>
      </c>
    </row>
    <row r="518" spans="1:10" x14ac:dyDescent="0.25">
      <c r="A518" t="s">
        <v>11093</v>
      </c>
      <c r="B518">
        <v>2021</v>
      </c>
      <c r="C518" t="s">
        <v>30</v>
      </c>
      <c r="D518">
        <v>305</v>
      </c>
      <c r="E518" t="s">
        <v>11095</v>
      </c>
      <c r="F518">
        <v>22.5</v>
      </c>
      <c r="G518">
        <v>21</v>
      </c>
      <c r="H518">
        <v>0</v>
      </c>
      <c r="I518">
        <v>0</v>
      </c>
      <c r="J518">
        <f t="shared" si="7"/>
        <v>9</v>
      </c>
    </row>
    <row r="519" spans="1:10" x14ac:dyDescent="0.25">
      <c r="A519" t="s">
        <v>11093</v>
      </c>
      <c r="B519">
        <v>2021</v>
      </c>
      <c r="C519" t="s">
        <v>30</v>
      </c>
      <c r="D519">
        <v>305</v>
      </c>
      <c r="E519" t="s">
        <v>11095</v>
      </c>
      <c r="F519">
        <v>24</v>
      </c>
      <c r="G519">
        <v>22.5</v>
      </c>
      <c r="H519">
        <v>0</v>
      </c>
      <c r="I519">
        <v>0</v>
      </c>
      <c r="J519">
        <f t="shared" si="7"/>
        <v>10</v>
      </c>
    </row>
    <row r="520" spans="1:10" x14ac:dyDescent="0.25">
      <c r="A520" t="s">
        <v>11093</v>
      </c>
      <c r="B520">
        <v>2021</v>
      </c>
      <c r="C520" t="s">
        <v>30</v>
      </c>
      <c r="D520">
        <v>306</v>
      </c>
      <c r="E520" t="s">
        <v>11095</v>
      </c>
      <c r="F520">
        <v>21</v>
      </c>
      <c r="G520">
        <v>21</v>
      </c>
      <c r="H520">
        <v>0</v>
      </c>
      <c r="I520">
        <v>0</v>
      </c>
      <c r="J520">
        <f t="shared" si="7"/>
        <v>1</v>
      </c>
    </row>
    <row r="521" spans="1:10" x14ac:dyDescent="0.25">
      <c r="A521" t="s">
        <v>11093</v>
      </c>
      <c r="B521">
        <v>2021</v>
      </c>
      <c r="C521" t="s">
        <v>30</v>
      </c>
      <c r="D521">
        <v>306</v>
      </c>
      <c r="E521" t="s">
        <v>11095</v>
      </c>
      <c r="F521">
        <v>21</v>
      </c>
      <c r="G521">
        <v>16.5</v>
      </c>
      <c r="H521">
        <v>0</v>
      </c>
      <c r="I521">
        <v>0</v>
      </c>
      <c r="J521">
        <f t="shared" si="7"/>
        <v>2</v>
      </c>
    </row>
    <row r="522" spans="1:10" x14ac:dyDescent="0.25">
      <c r="A522" t="s">
        <v>11093</v>
      </c>
      <c r="B522">
        <v>2021</v>
      </c>
      <c r="C522" t="s">
        <v>30</v>
      </c>
      <c r="D522">
        <v>306</v>
      </c>
      <c r="E522" t="s">
        <v>11095</v>
      </c>
      <c r="F522">
        <v>22.5</v>
      </c>
      <c r="G522">
        <v>15</v>
      </c>
      <c r="H522">
        <v>0</v>
      </c>
      <c r="I522">
        <v>0</v>
      </c>
      <c r="J522">
        <f t="shared" si="7"/>
        <v>3</v>
      </c>
    </row>
    <row r="523" spans="1:10" x14ac:dyDescent="0.25">
      <c r="A523" t="s">
        <v>11093</v>
      </c>
      <c r="B523">
        <v>2021</v>
      </c>
      <c r="C523" t="s">
        <v>30</v>
      </c>
      <c r="D523">
        <v>306</v>
      </c>
      <c r="E523" t="s">
        <v>11095</v>
      </c>
      <c r="F523">
        <v>22.5</v>
      </c>
      <c r="G523">
        <v>21</v>
      </c>
      <c r="H523">
        <v>0</v>
      </c>
      <c r="I523">
        <v>0</v>
      </c>
      <c r="J523">
        <f t="shared" si="7"/>
        <v>4</v>
      </c>
    </row>
    <row r="524" spans="1:10" x14ac:dyDescent="0.25">
      <c r="A524" t="s">
        <v>11093</v>
      </c>
      <c r="B524">
        <v>2021</v>
      </c>
      <c r="C524" t="s">
        <v>30</v>
      </c>
      <c r="D524">
        <v>306</v>
      </c>
      <c r="E524" t="s">
        <v>11095</v>
      </c>
      <c r="F524">
        <v>15</v>
      </c>
      <c r="G524">
        <v>15</v>
      </c>
      <c r="H524">
        <v>0</v>
      </c>
      <c r="I524">
        <v>0</v>
      </c>
      <c r="J524">
        <f t="shared" ref="J524:J587" si="8">IF(D524=D523,J523+1,1)</f>
        <v>5</v>
      </c>
    </row>
    <row r="525" spans="1:10" x14ac:dyDescent="0.25">
      <c r="A525" t="s">
        <v>11093</v>
      </c>
      <c r="B525">
        <v>2021</v>
      </c>
      <c r="C525" t="s">
        <v>30</v>
      </c>
      <c r="D525">
        <v>306</v>
      </c>
      <c r="E525" t="s">
        <v>11095</v>
      </c>
      <c r="F525">
        <v>21</v>
      </c>
      <c r="G525">
        <v>21</v>
      </c>
      <c r="H525">
        <v>0</v>
      </c>
      <c r="I525">
        <v>0</v>
      </c>
      <c r="J525">
        <f t="shared" si="8"/>
        <v>6</v>
      </c>
    </row>
    <row r="526" spans="1:10" x14ac:dyDescent="0.25">
      <c r="A526" t="s">
        <v>11093</v>
      </c>
      <c r="B526">
        <v>2021</v>
      </c>
      <c r="C526" t="s">
        <v>30</v>
      </c>
      <c r="D526">
        <v>306</v>
      </c>
      <c r="E526" t="s">
        <v>11095</v>
      </c>
      <c r="F526">
        <v>18</v>
      </c>
      <c r="G526">
        <v>18</v>
      </c>
      <c r="H526">
        <v>0</v>
      </c>
      <c r="I526">
        <v>0</v>
      </c>
      <c r="J526">
        <f t="shared" si="8"/>
        <v>7</v>
      </c>
    </row>
    <row r="527" spans="1:10" x14ac:dyDescent="0.25">
      <c r="A527" t="s">
        <v>11093</v>
      </c>
      <c r="B527">
        <v>2021</v>
      </c>
      <c r="C527" t="s">
        <v>30</v>
      </c>
      <c r="D527">
        <v>306</v>
      </c>
      <c r="E527" t="s">
        <v>11095</v>
      </c>
      <c r="F527">
        <v>22.5</v>
      </c>
      <c r="G527">
        <v>19.5</v>
      </c>
      <c r="H527">
        <v>0</v>
      </c>
      <c r="I527">
        <v>0</v>
      </c>
      <c r="J527">
        <f t="shared" si="8"/>
        <v>8</v>
      </c>
    </row>
    <row r="528" spans="1:10" x14ac:dyDescent="0.25">
      <c r="A528" t="s">
        <v>11093</v>
      </c>
      <c r="B528">
        <v>2021</v>
      </c>
      <c r="C528" t="s">
        <v>30</v>
      </c>
      <c r="D528">
        <v>306</v>
      </c>
      <c r="E528" t="s">
        <v>11095</v>
      </c>
      <c r="F528">
        <v>18</v>
      </c>
      <c r="G528">
        <v>18</v>
      </c>
      <c r="H528">
        <v>0</v>
      </c>
      <c r="I528">
        <v>0</v>
      </c>
      <c r="J528">
        <f t="shared" si="8"/>
        <v>9</v>
      </c>
    </row>
    <row r="529" spans="1:10" x14ac:dyDescent="0.25">
      <c r="A529" t="s">
        <v>11093</v>
      </c>
      <c r="B529">
        <v>2021</v>
      </c>
      <c r="C529" t="s">
        <v>30</v>
      </c>
      <c r="D529">
        <v>306</v>
      </c>
      <c r="E529" t="s">
        <v>11095</v>
      </c>
      <c r="F529">
        <v>22.5</v>
      </c>
      <c r="G529">
        <v>22.5</v>
      </c>
      <c r="H529">
        <v>0</v>
      </c>
      <c r="I529">
        <v>0</v>
      </c>
      <c r="J529">
        <f t="shared" si="8"/>
        <v>10</v>
      </c>
    </row>
    <row r="530" spans="1:10" x14ac:dyDescent="0.25">
      <c r="A530" t="s">
        <v>11093</v>
      </c>
      <c r="B530">
        <v>2021</v>
      </c>
      <c r="C530" t="s">
        <v>30</v>
      </c>
      <c r="D530">
        <v>321</v>
      </c>
      <c r="E530" t="s">
        <v>11095</v>
      </c>
      <c r="F530">
        <v>24</v>
      </c>
      <c r="G530">
        <v>21</v>
      </c>
      <c r="H530">
        <v>0</v>
      </c>
      <c r="I530">
        <v>0</v>
      </c>
      <c r="J530">
        <f t="shared" si="8"/>
        <v>1</v>
      </c>
    </row>
    <row r="531" spans="1:10" x14ac:dyDescent="0.25">
      <c r="A531" t="s">
        <v>11093</v>
      </c>
      <c r="B531">
        <v>2021</v>
      </c>
      <c r="C531" t="s">
        <v>30</v>
      </c>
      <c r="D531">
        <v>321</v>
      </c>
      <c r="E531" t="s">
        <v>11095</v>
      </c>
      <c r="F531">
        <v>21</v>
      </c>
      <c r="G531">
        <v>18</v>
      </c>
      <c r="H531">
        <v>0</v>
      </c>
      <c r="I531">
        <v>0</v>
      </c>
      <c r="J531">
        <f t="shared" si="8"/>
        <v>2</v>
      </c>
    </row>
    <row r="532" spans="1:10" x14ac:dyDescent="0.25">
      <c r="A532" t="s">
        <v>11093</v>
      </c>
      <c r="B532">
        <v>2021</v>
      </c>
      <c r="C532" t="s">
        <v>30</v>
      </c>
      <c r="D532">
        <v>321</v>
      </c>
      <c r="E532" t="s">
        <v>11095</v>
      </c>
      <c r="F532">
        <v>24</v>
      </c>
      <c r="G532">
        <v>22.5</v>
      </c>
      <c r="H532">
        <v>0</v>
      </c>
      <c r="I532">
        <v>0</v>
      </c>
      <c r="J532">
        <f t="shared" si="8"/>
        <v>3</v>
      </c>
    </row>
    <row r="533" spans="1:10" x14ac:dyDescent="0.25">
      <c r="A533" t="s">
        <v>11093</v>
      </c>
      <c r="B533">
        <v>2021</v>
      </c>
      <c r="C533" t="s">
        <v>30</v>
      </c>
      <c r="D533">
        <v>321</v>
      </c>
      <c r="E533" t="s">
        <v>11095</v>
      </c>
      <c r="F533">
        <v>22.5</v>
      </c>
      <c r="G533">
        <v>16.5</v>
      </c>
      <c r="H533">
        <v>0</v>
      </c>
      <c r="I533">
        <v>0</v>
      </c>
      <c r="J533">
        <f t="shared" si="8"/>
        <v>4</v>
      </c>
    </row>
    <row r="534" spans="1:10" x14ac:dyDescent="0.25">
      <c r="A534" t="s">
        <v>11093</v>
      </c>
      <c r="B534">
        <v>2021</v>
      </c>
      <c r="C534" t="s">
        <v>30</v>
      </c>
      <c r="D534">
        <v>321</v>
      </c>
      <c r="E534" t="s">
        <v>11095</v>
      </c>
      <c r="F534">
        <v>22.5</v>
      </c>
      <c r="G534">
        <v>22.5</v>
      </c>
      <c r="H534">
        <v>0</v>
      </c>
      <c r="I534">
        <v>0</v>
      </c>
      <c r="J534">
        <f t="shared" si="8"/>
        <v>5</v>
      </c>
    </row>
    <row r="535" spans="1:10" x14ac:dyDescent="0.25">
      <c r="A535" t="s">
        <v>11093</v>
      </c>
      <c r="B535">
        <v>2021</v>
      </c>
      <c r="C535" t="s">
        <v>30</v>
      </c>
      <c r="D535">
        <v>321</v>
      </c>
      <c r="E535" t="s">
        <v>11095</v>
      </c>
      <c r="F535">
        <v>22.5</v>
      </c>
      <c r="G535">
        <v>22.5</v>
      </c>
      <c r="H535">
        <v>0</v>
      </c>
      <c r="I535">
        <v>0</v>
      </c>
      <c r="J535">
        <f t="shared" si="8"/>
        <v>6</v>
      </c>
    </row>
    <row r="536" spans="1:10" x14ac:dyDescent="0.25">
      <c r="A536" t="s">
        <v>11093</v>
      </c>
      <c r="B536">
        <v>2021</v>
      </c>
      <c r="C536" t="s">
        <v>30</v>
      </c>
      <c r="D536">
        <v>321</v>
      </c>
      <c r="E536" t="s">
        <v>11095</v>
      </c>
      <c r="F536">
        <v>24</v>
      </c>
      <c r="G536">
        <v>22.5</v>
      </c>
      <c r="H536">
        <v>0</v>
      </c>
      <c r="I536">
        <v>0</v>
      </c>
      <c r="J536">
        <f t="shared" si="8"/>
        <v>7</v>
      </c>
    </row>
    <row r="537" spans="1:10" x14ac:dyDescent="0.25">
      <c r="A537" t="s">
        <v>11093</v>
      </c>
      <c r="B537">
        <v>2021</v>
      </c>
      <c r="C537" t="s">
        <v>30</v>
      </c>
      <c r="D537">
        <v>321</v>
      </c>
      <c r="E537" t="s">
        <v>11095</v>
      </c>
      <c r="F537">
        <v>22.5</v>
      </c>
      <c r="G537">
        <v>19.5</v>
      </c>
      <c r="H537">
        <v>0</v>
      </c>
      <c r="I537">
        <v>0</v>
      </c>
      <c r="J537">
        <f t="shared" si="8"/>
        <v>8</v>
      </c>
    </row>
    <row r="538" spans="1:10" x14ac:dyDescent="0.25">
      <c r="A538" t="s">
        <v>11093</v>
      </c>
      <c r="B538">
        <v>2021</v>
      </c>
      <c r="C538" t="s">
        <v>30</v>
      </c>
      <c r="D538">
        <v>321</v>
      </c>
      <c r="E538" t="s">
        <v>11095</v>
      </c>
      <c r="F538">
        <v>24</v>
      </c>
      <c r="G538">
        <v>21</v>
      </c>
      <c r="H538">
        <v>0</v>
      </c>
      <c r="I538">
        <v>0</v>
      </c>
      <c r="J538">
        <f t="shared" si="8"/>
        <v>9</v>
      </c>
    </row>
    <row r="539" spans="1:10" x14ac:dyDescent="0.25">
      <c r="A539" t="s">
        <v>11093</v>
      </c>
      <c r="B539">
        <v>2021</v>
      </c>
      <c r="C539" t="s">
        <v>30</v>
      </c>
      <c r="D539">
        <v>321</v>
      </c>
      <c r="E539" t="s">
        <v>11095</v>
      </c>
      <c r="F539">
        <v>19.5</v>
      </c>
      <c r="G539">
        <v>18</v>
      </c>
      <c r="H539">
        <v>0</v>
      </c>
      <c r="I539">
        <v>0</v>
      </c>
      <c r="J539">
        <f t="shared" si="8"/>
        <v>10</v>
      </c>
    </row>
    <row r="540" spans="1:10" x14ac:dyDescent="0.25">
      <c r="A540" t="s">
        <v>11093</v>
      </c>
      <c r="B540">
        <v>2021</v>
      </c>
      <c r="C540" t="s">
        <v>30</v>
      </c>
      <c r="D540">
        <v>331</v>
      </c>
      <c r="E540" t="s">
        <v>11095</v>
      </c>
      <c r="F540">
        <v>21</v>
      </c>
      <c r="G540">
        <v>18</v>
      </c>
      <c r="H540">
        <v>0</v>
      </c>
      <c r="I540">
        <v>0</v>
      </c>
      <c r="J540">
        <f t="shared" si="8"/>
        <v>1</v>
      </c>
    </row>
    <row r="541" spans="1:10" x14ac:dyDescent="0.25">
      <c r="A541" t="s">
        <v>11093</v>
      </c>
      <c r="B541">
        <v>2021</v>
      </c>
      <c r="C541" t="s">
        <v>30</v>
      </c>
      <c r="D541">
        <v>331</v>
      </c>
      <c r="E541" t="s">
        <v>11095</v>
      </c>
      <c r="F541">
        <v>22.5</v>
      </c>
      <c r="G541">
        <v>22.5</v>
      </c>
      <c r="H541">
        <v>0</v>
      </c>
      <c r="I541">
        <v>0</v>
      </c>
      <c r="J541">
        <f t="shared" si="8"/>
        <v>2</v>
      </c>
    </row>
    <row r="542" spans="1:10" x14ac:dyDescent="0.25">
      <c r="A542" t="s">
        <v>11093</v>
      </c>
      <c r="B542">
        <v>2021</v>
      </c>
      <c r="C542" t="s">
        <v>30</v>
      </c>
      <c r="D542">
        <v>331</v>
      </c>
      <c r="E542" t="s">
        <v>11095</v>
      </c>
      <c r="F542">
        <v>19.5</v>
      </c>
      <c r="G542">
        <v>19.5</v>
      </c>
      <c r="H542">
        <v>0</v>
      </c>
      <c r="I542">
        <v>0</v>
      </c>
      <c r="J542">
        <f t="shared" si="8"/>
        <v>3</v>
      </c>
    </row>
    <row r="543" spans="1:10" x14ac:dyDescent="0.25">
      <c r="A543" t="s">
        <v>11093</v>
      </c>
      <c r="B543">
        <v>2021</v>
      </c>
      <c r="C543" t="s">
        <v>30</v>
      </c>
      <c r="D543">
        <v>331</v>
      </c>
      <c r="E543" t="s">
        <v>11095</v>
      </c>
      <c r="F543">
        <v>22.5</v>
      </c>
      <c r="G543">
        <v>18</v>
      </c>
      <c r="H543">
        <v>0</v>
      </c>
      <c r="I543">
        <v>0</v>
      </c>
      <c r="J543">
        <f t="shared" si="8"/>
        <v>4</v>
      </c>
    </row>
    <row r="544" spans="1:10" x14ac:dyDescent="0.25">
      <c r="A544" t="s">
        <v>11093</v>
      </c>
      <c r="B544">
        <v>2021</v>
      </c>
      <c r="C544" t="s">
        <v>30</v>
      </c>
      <c r="D544">
        <v>331</v>
      </c>
      <c r="E544" t="s">
        <v>11095</v>
      </c>
      <c r="F544">
        <v>24</v>
      </c>
      <c r="G544">
        <v>21</v>
      </c>
      <c r="H544">
        <v>0</v>
      </c>
      <c r="I544">
        <v>0</v>
      </c>
      <c r="J544">
        <f t="shared" si="8"/>
        <v>5</v>
      </c>
    </row>
    <row r="545" spans="1:10" x14ac:dyDescent="0.25">
      <c r="A545" t="s">
        <v>11093</v>
      </c>
      <c r="B545">
        <v>2021</v>
      </c>
      <c r="C545" t="s">
        <v>30</v>
      </c>
      <c r="D545">
        <v>331</v>
      </c>
      <c r="E545" t="s">
        <v>11095</v>
      </c>
      <c r="F545">
        <v>22.5</v>
      </c>
      <c r="G545">
        <v>22.5</v>
      </c>
      <c r="H545">
        <v>0</v>
      </c>
      <c r="I545">
        <v>0</v>
      </c>
      <c r="J545">
        <f t="shared" si="8"/>
        <v>6</v>
      </c>
    </row>
    <row r="546" spans="1:10" x14ac:dyDescent="0.25">
      <c r="A546" t="s">
        <v>11093</v>
      </c>
      <c r="B546">
        <v>2021</v>
      </c>
      <c r="C546" t="s">
        <v>30</v>
      </c>
      <c r="D546">
        <v>331</v>
      </c>
      <c r="E546" t="s">
        <v>11095</v>
      </c>
      <c r="F546">
        <v>22.5</v>
      </c>
      <c r="G546">
        <v>22.5</v>
      </c>
      <c r="H546">
        <v>0</v>
      </c>
      <c r="I546">
        <v>0</v>
      </c>
      <c r="J546">
        <f t="shared" si="8"/>
        <v>7</v>
      </c>
    </row>
    <row r="547" spans="1:10" x14ac:dyDescent="0.25">
      <c r="A547" t="s">
        <v>11093</v>
      </c>
      <c r="B547">
        <v>2021</v>
      </c>
      <c r="C547" t="s">
        <v>30</v>
      </c>
      <c r="D547">
        <v>331</v>
      </c>
      <c r="E547" t="s">
        <v>11095</v>
      </c>
      <c r="F547">
        <v>25.5</v>
      </c>
      <c r="G547">
        <v>18</v>
      </c>
      <c r="H547">
        <v>0</v>
      </c>
      <c r="I547">
        <v>0</v>
      </c>
      <c r="J547">
        <f t="shared" si="8"/>
        <v>8</v>
      </c>
    </row>
    <row r="548" spans="1:10" x14ac:dyDescent="0.25">
      <c r="A548" t="s">
        <v>11093</v>
      </c>
      <c r="B548">
        <v>2021</v>
      </c>
      <c r="C548" t="s">
        <v>30</v>
      </c>
      <c r="D548">
        <v>331</v>
      </c>
      <c r="E548" t="s">
        <v>11095</v>
      </c>
      <c r="F548">
        <v>22.5</v>
      </c>
      <c r="G548">
        <v>22.5</v>
      </c>
      <c r="H548">
        <v>0</v>
      </c>
      <c r="I548">
        <v>0</v>
      </c>
      <c r="J548">
        <f t="shared" si="8"/>
        <v>9</v>
      </c>
    </row>
    <row r="549" spans="1:10" x14ac:dyDescent="0.25">
      <c r="A549" t="s">
        <v>11093</v>
      </c>
      <c r="B549">
        <v>2021</v>
      </c>
      <c r="C549" t="s">
        <v>30</v>
      </c>
      <c r="D549">
        <v>331</v>
      </c>
      <c r="E549" t="s">
        <v>11095</v>
      </c>
      <c r="F549">
        <v>24</v>
      </c>
      <c r="G549">
        <v>21</v>
      </c>
      <c r="H549">
        <v>0</v>
      </c>
      <c r="I549">
        <v>0</v>
      </c>
      <c r="J549">
        <f t="shared" si="8"/>
        <v>10</v>
      </c>
    </row>
    <row r="550" spans="1:10" x14ac:dyDescent="0.25">
      <c r="A550" t="s">
        <v>11093</v>
      </c>
      <c r="B550">
        <v>2021</v>
      </c>
      <c r="C550" t="s">
        <v>30</v>
      </c>
      <c r="D550">
        <v>337</v>
      </c>
      <c r="E550" t="s">
        <v>11095</v>
      </c>
      <c r="F550">
        <v>24</v>
      </c>
      <c r="G550">
        <v>22.5</v>
      </c>
      <c r="H550">
        <v>0</v>
      </c>
      <c r="I550">
        <v>0</v>
      </c>
      <c r="J550">
        <f t="shared" si="8"/>
        <v>1</v>
      </c>
    </row>
    <row r="551" spans="1:10" x14ac:dyDescent="0.25">
      <c r="A551" t="s">
        <v>11093</v>
      </c>
      <c r="B551">
        <v>2021</v>
      </c>
      <c r="C551" t="s">
        <v>30</v>
      </c>
      <c r="D551">
        <v>337</v>
      </c>
      <c r="E551" t="s">
        <v>11095</v>
      </c>
      <c r="F551">
        <v>25.5</v>
      </c>
      <c r="G551">
        <v>22.5</v>
      </c>
      <c r="H551">
        <v>0</v>
      </c>
      <c r="I551">
        <v>0</v>
      </c>
      <c r="J551">
        <f t="shared" si="8"/>
        <v>2</v>
      </c>
    </row>
    <row r="552" spans="1:10" x14ac:dyDescent="0.25">
      <c r="A552" t="s">
        <v>11093</v>
      </c>
      <c r="B552">
        <v>2021</v>
      </c>
      <c r="C552" t="s">
        <v>30</v>
      </c>
      <c r="D552">
        <v>337</v>
      </c>
      <c r="E552" t="s">
        <v>11095</v>
      </c>
      <c r="F552">
        <v>24</v>
      </c>
      <c r="G552">
        <v>22.5</v>
      </c>
      <c r="H552">
        <v>0</v>
      </c>
      <c r="I552">
        <v>0</v>
      </c>
      <c r="J552">
        <f t="shared" si="8"/>
        <v>3</v>
      </c>
    </row>
    <row r="553" spans="1:10" x14ac:dyDescent="0.25">
      <c r="A553" t="s">
        <v>11093</v>
      </c>
      <c r="B553">
        <v>2021</v>
      </c>
      <c r="C553" t="s">
        <v>30</v>
      </c>
      <c r="D553">
        <v>337</v>
      </c>
      <c r="E553" t="s">
        <v>11095</v>
      </c>
      <c r="F553">
        <v>24</v>
      </c>
      <c r="G553">
        <v>22.5</v>
      </c>
      <c r="H553">
        <v>0</v>
      </c>
      <c r="I553">
        <v>0</v>
      </c>
      <c r="J553">
        <f t="shared" si="8"/>
        <v>4</v>
      </c>
    </row>
    <row r="554" spans="1:10" x14ac:dyDescent="0.25">
      <c r="A554" t="s">
        <v>11093</v>
      </c>
      <c r="B554">
        <v>2021</v>
      </c>
      <c r="C554" t="s">
        <v>30</v>
      </c>
      <c r="D554">
        <v>337</v>
      </c>
      <c r="E554" t="s">
        <v>11095</v>
      </c>
      <c r="F554">
        <v>22.5</v>
      </c>
      <c r="G554">
        <v>21</v>
      </c>
      <c r="H554">
        <v>0</v>
      </c>
      <c r="I554">
        <v>0</v>
      </c>
      <c r="J554">
        <f t="shared" si="8"/>
        <v>5</v>
      </c>
    </row>
    <row r="555" spans="1:10" x14ac:dyDescent="0.25">
      <c r="A555" t="s">
        <v>11093</v>
      </c>
      <c r="B555">
        <v>2021</v>
      </c>
      <c r="C555" t="s">
        <v>30</v>
      </c>
      <c r="D555">
        <v>337</v>
      </c>
      <c r="E555" t="s">
        <v>11095</v>
      </c>
      <c r="F555">
        <v>24</v>
      </c>
      <c r="G555">
        <v>21</v>
      </c>
      <c r="H555">
        <v>0</v>
      </c>
      <c r="I555">
        <v>0</v>
      </c>
      <c r="J555">
        <f t="shared" si="8"/>
        <v>6</v>
      </c>
    </row>
    <row r="556" spans="1:10" x14ac:dyDescent="0.25">
      <c r="A556" t="s">
        <v>11093</v>
      </c>
      <c r="B556">
        <v>2021</v>
      </c>
      <c r="C556" t="s">
        <v>30</v>
      </c>
      <c r="D556">
        <v>337</v>
      </c>
      <c r="E556" t="s">
        <v>11095</v>
      </c>
      <c r="F556">
        <v>22.5</v>
      </c>
      <c r="G556">
        <v>19.5</v>
      </c>
      <c r="H556">
        <v>0</v>
      </c>
      <c r="I556">
        <v>0</v>
      </c>
      <c r="J556">
        <f t="shared" si="8"/>
        <v>7</v>
      </c>
    </row>
    <row r="557" spans="1:10" x14ac:dyDescent="0.25">
      <c r="A557" t="s">
        <v>11093</v>
      </c>
      <c r="B557">
        <v>2021</v>
      </c>
      <c r="C557" t="s">
        <v>30</v>
      </c>
      <c r="D557">
        <v>337</v>
      </c>
      <c r="E557" t="s">
        <v>11095</v>
      </c>
      <c r="F557">
        <v>27</v>
      </c>
      <c r="G557">
        <v>16.5</v>
      </c>
      <c r="H557">
        <v>0</v>
      </c>
      <c r="I557">
        <v>0</v>
      </c>
      <c r="J557">
        <f t="shared" si="8"/>
        <v>8</v>
      </c>
    </row>
    <row r="558" spans="1:10" x14ac:dyDescent="0.25">
      <c r="A558" t="s">
        <v>11093</v>
      </c>
      <c r="B558">
        <v>2021</v>
      </c>
      <c r="C558" t="s">
        <v>30</v>
      </c>
      <c r="D558">
        <v>337</v>
      </c>
      <c r="E558" t="s">
        <v>11095</v>
      </c>
      <c r="F558">
        <v>22.5</v>
      </c>
      <c r="G558">
        <v>16.5</v>
      </c>
      <c r="H558">
        <v>0</v>
      </c>
      <c r="I558">
        <v>0</v>
      </c>
      <c r="J558">
        <f t="shared" si="8"/>
        <v>9</v>
      </c>
    </row>
    <row r="559" spans="1:10" x14ac:dyDescent="0.25">
      <c r="A559" t="s">
        <v>11093</v>
      </c>
      <c r="B559">
        <v>2021</v>
      </c>
      <c r="C559" t="s">
        <v>30</v>
      </c>
      <c r="D559">
        <v>337</v>
      </c>
      <c r="E559" t="s">
        <v>11095</v>
      </c>
      <c r="F559">
        <v>24</v>
      </c>
      <c r="G559">
        <v>19.5</v>
      </c>
      <c r="H559">
        <v>0</v>
      </c>
      <c r="I559">
        <v>0</v>
      </c>
      <c r="J559">
        <f t="shared" si="8"/>
        <v>10</v>
      </c>
    </row>
    <row r="560" spans="1:10" x14ac:dyDescent="0.25">
      <c r="A560" t="s">
        <v>11093</v>
      </c>
      <c r="B560">
        <v>2021</v>
      </c>
      <c r="C560" t="s">
        <v>30</v>
      </c>
      <c r="D560">
        <v>363</v>
      </c>
      <c r="E560" t="s">
        <v>11095</v>
      </c>
      <c r="F560">
        <v>22.5</v>
      </c>
      <c r="G560">
        <v>22.5</v>
      </c>
      <c r="H560">
        <v>0</v>
      </c>
      <c r="I560">
        <v>0</v>
      </c>
      <c r="J560">
        <f t="shared" si="8"/>
        <v>1</v>
      </c>
    </row>
    <row r="561" spans="1:10" x14ac:dyDescent="0.25">
      <c r="A561" t="s">
        <v>11093</v>
      </c>
      <c r="B561">
        <v>2021</v>
      </c>
      <c r="C561" t="s">
        <v>30</v>
      </c>
      <c r="D561">
        <v>363</v>
      </c>
      <c r="E561" t="s">
        <v>11095</v>
      </c>
      <c r="F561">
        <v>27</v>
      </c>
      <c r="G561">
        <v>22.5</v>
      </c>
      <c r="H561">
        <v>0</v>
      </c>
      <c r="I561">
        <v>0</v>
      </c>
      <c r="J561">
        <f t="shared" si="8"/>
        <v>2</v>
      </c>
    </row>
    <row r="562" spans="1:10" x14ac:dyDescent="0.25">
      <c r="A562" t="s">
        <v>11093</v>
      </c>
      <c r="B562">
        <v>2021</v>
      </c>
      <c r="C562" t="s">
        <v>30</v>
      </c>
      <c r="D562">
        <v>363</v>
      </c>
      <c r="E562" t="s">
        <v>11095</v>
      </c>
      <c r="F562">
        <v>18</v>
      </c>
      <c r="G562">
        <v>15</v>
      </c>
      <c r="H562">
        <v>0</v>
      </c>
      <c r="I562">
        <v>0</v>
      </c>
      <c r="J562">
        <f t="shared" si="8"/>
        <v>3</v>
      </c>
    </row>
    <row r="563" spans="1:10" x14ac:dyDescent="0.25">
      <c r="A563" t="s">
        <v>11093</v>
      </c>
      <c r="B563">
        <v>2021</v>
      </c>
      <c r="C563" t="s">
        <v>30</v>
      </c>
      <c r="D563">
        <v>363</v>
      </c>
      <c r="E563" t="s">
        <v>11095</v>
      </c>
      <c r="F563">
        <v>24</v>
      </c>
      <c r="G563">
        <v>24</v>
      </c>
      <c r="H563">
        <v>0</v>
      </c>
      <c r="I563">
        <v>0</v>
      </c>
      <c r="J563">
        <f t="shared" si="8"/>
        <v>4</v>
      </c>
    </row>
    <row r="564" spans="1:10" x14ac:dyDescent="0.25">
      <c r="A564" t="s">
        <v>11093</v>
      </c>
      <c r="B564">
        <v>2021</v>
      </c>
      <c r="C564" t="s">
        <v>30</v>
      </c>
      <c r="D564">
        <v>363</v>
      </c>
      <c r="E564" t="s">
        <v>11095</v>
      </c>
      <c r="F564">
        <v>22.5</v>
      </c>
      <c r="G564">
        <v>21</v>
      </c>
      <c r="H564">
        <v>0</v>
      </c>
      <c r="I564">
        <v>0</v>
      </c>
      <c r="J564">
        <f t="shared" si="8"/>
        <v>5</v>
      </c>
    </row>
    <row r="565" spans="1:10" x14ac:dyDescent="0.25">
      <c r="A565" t="s">
        <v>11093</v>
      </c>
      <c r="B565">
        <v>2021</v>
      </c>
      <c r="C565" t="s">
        <v>30</v>
      </c>
      <c r="D565">
        <v>363</v>
      </c>
      <c r="E565" t="s">
        <v>11095</v>
      </c>
      <c r="F565">
        <v>22.5</v>
      </c>
      <c r="G565">
        <v>19.5</v>
      </c>
      <c r="H565">
        <v>0</v>
      </c>
      <c r="I565">
        <v>0</v>
      </c>
      <c r="J565">
        <f t="shared" si="8"/>
        <v>6</v>
      </c>
    </row>
    <row r="566" spans="1:10" x14ac:dyDescent="0.25">
      <c r="A566" t="s">
        <v>11093</v>
      </c>
      <c r="B566">
        <v>2021</v>
      </c>
      <c r="C566" t="s">
        <v>30</v>
      </c>
      <c r="D566">
        <v>363</v>
      </c>
      <c r="E566" t="s">
        <v>11095</v>
      </c>
      <c r="F566">
        <v>24</v>
      </c>
      <c r="G566">
        <v>21</v>
      </c>
      <c r="H566">
        <v>0</v>
      </c>
      <c r="I566">
        <v>0</v>
      </c>
      <c r="J566">
        <f t="shared" si="8"/>
        <v>7</v>
      </c>
    </row>
    <row r="567" spans="1:10" x14ac:dyDescent="0.25">
      <c r="A567" t="s">
        <v>11093</v>
      </c>
      <c r="B567">
        <v>2021</v>
      </c>
      <c r="C567" t="s">
        <v>30</v>
      </c>
      <c r="D567">
        <v>363</v>
      </c>
      <c r="E567" t="s">
        <v>11095</v>
      </c>
      <c r="F567">
        <v>22.5</v>
      </c>
      <c r="G567">
        <v>19.5</v>
      </c>
      <c r="H567">
        <v>0</v>
      </c>
      <c r="I567">
        <v>0</v>
      </c>
      <c r="J567">
        <f t="shared" si="8"/>
        <v>8</v>
      </c>
    </row>
    <row r="568" spans="1:10" x14ac:dyDescent="0.25">
      <c r="A568" t="s">
        <v>11093</v>
      </c>
      <c r="B568">
        <v>2021</v>
      </c>
      <c r="C568" t="s">
        <v>30</v>
      </c>
      <c r="D568">
        <v>363</v>
      </c>
      <c r="E568" t="s">
        <v>11095</v>
      </c>
      <c r="F568">
        <v>24</v>
      </c>
      <c r="G568">
        <v>24</v>
      </c>
      <c r="H568">
        <v>0</v>
      </c>
      <c r="I568">
        <v>0</v>
      </c>
      <c r="J568">
        <f t="shared" si="8"/>
        <v>9</v>
      </c>
    </row>
    <row r="569" spans="1:10" x14ac:dyDescent="0.25">
      <c r="A569" t="s">
        <v>11093</v>
      </c>
      <c r="B569">
        <v>2021</v>
      </c>
      <c r="C569" t="s">
        <v>30</v>
      </c>
      <c r="D569">
        <v>363</v>
      </c>
      <c r="E569" t="s">
        <v>11095</v>
      </c>
      <c r="F569">
        <v>27</v>
      </c>
      <c r="G569">
        <v>22.5</v>
      </c>
      <c r="H569">
        <v>0</v>
      </c>
      <c r="I569">
        <v>0</v>
      </c>
      <c r="J569">
        <f t="shared" si="8"/>
        <v>10</v>
      </c>
    </row>
    <row r="570" spans="1:10" x14ac:dyDescent="0.25">
      <c r="A570" t="s">
        <v>11093</v>
      </c>
      <c r="B570">
        <v>2021</v>
      </c>
      <c r="C570" t="s">
        <v>30</v>
      </c>
      <c r="D570">
        <v>390</v>
      </c>
      <c r="E570" t="s">
        <v>11095</v>
      </c>
      <c r="F570">
        <v>22.5</v>
      </c>
      <c r="G570">
        <v>22.5</v>
      </c>
      <c r="H570">
        <v>0</v>
      </c>
      <c r="I570">
        <v>0</v>
      </c>
      <c r="J570">
        <f t="shared" si="8"/>
        <v>1</v>
      </c>
    </row>
    <row r="571" spans="1:10" x14ac:dyDescent="0.25">
      <c r="A571" t="s">
        <v>11093</v>
      </c>
      <c r="B571">
        <v>2021</v>
      </c>
      <c r="C571" t="s">
        <v>30</v>
      </c>
      <c r="D571">
        <v>390</v>
      </c>
      <c r="E571" t="s">
        <v>11095</v>
      </c>
      <c r="F571">
        <v>22.5</v>
      </c>
      <c r="G571">
        <v>22.5</v>
      </c>
      <c r="H571">
        <v>0</v>
      </c>
      <c r="I571">
        <v>0</v>
      </c>
      <c r="J571">
        <f t="shared" si="8"/>
        <v>2</v>
      </c>
    </row>
    <row r="572" spans="1:10" x14ac:dyDescent="0.25">
      <c r="A572" t="s">
        <v>11093</v>
      </c>
      <c r="B572">
        <v>2021</v>
      </c>
      <c r="C572" t="s">
        <v>30</v>
      </c>
      <c r="D572">
        <v>390</v>
      </c>
      <c r="E572" t="s">
        <v>11095</v>
      </c>
      <c r="F572">
        <v>22.5</v>
      </c>
      <c r="G572">
        <v>22.5</v>
      </c>
      <c r="H572">
        <v>0</v>
      </c>
      <c r="I572">
        <v>0</v>
      </c>
      <c r="J572">
        <f t="shared" si="8"/>
        <v>3</v>
      </c>
    </row>
    <row r="573" spans="1:10" x14ac:dyDescent="0.25">
      <c r="A573" t="s">
        <v>11093</v>
      </c>
      <c r="B573">
        <v>2021</v>
      </c>
      <c r="C573" t="s">
        <v>30</v>
      </c>
      <c r="D573">
        <v>390</v>
      </c>
      <c r="E573" t="s">
        <v>11095</v>
      </c>
      <c r="F573">
        <v>22.5</v>
      </c>
      <c r="G573">
        <v>15</v>
      </c>
      <c r="H573">
        <v>0</v>
      </c>
      <c r="I573">
        <v>0</v>
      </c>
      <c r="J573">
        <f t="shared" si="8"/>
        <v>4</v>
      </c>
    </row>
    <row r="574" spans="1:10" x14ac:dyDescent="0.25">
      <c r="A574" t="s">
        <v>11093</v>
      </c>
      <c r="B574">
        <v>2021</v>
      </c>
      <c r="C574" t="s">
        <v>30</v>
      </c>
      <c r="D574">
        <v>390</v>
      </c>
      <c r="E574" t="s">
        <v>11095</v>
      </c>
      <c r="F574">
        <v>22.5</v>
      </c>
      <c r="G574">
        <v>22.5</v>
      </c>
      <c r="H574">
        <v>0</v>
      </c>
      <c r="I574">
        <v>0</v>
      </c>
      <c r="J574">
        <f t="shared" si="8"/>
        <v>5</v>
      </c>
    </row>
    <row r="575" spans="1:10" x14ac:dyDescent="0.25">
      <c r="A575" t="s">
        <v>11093</v>
      </c>
      <c r="B575">
        <v>2021</v>
      </c>
      <c r="C575" t="s">
        <v>30</v>
      </c>
      <c r="D575">
        <v>390</v>
      </c>
      <c r="E575" t="s">
        <v>11095</v>
      </c>
      <c r="F575">
        <v>22.5</v>
      </c>
      <c r="G575">
        <v>18</v>
      </c>
      <c r="H575">
        <v>0</v>
      </c>
      <c r="I575">
        <v>0</v>
      </c>
      <c r="J575">
        <f t="shared" si="8"/>
        <v>6</v>
      </c>
    </row>
    <row r="576" spans="1:10" x14ac:dyDescent="0.25">
      <c r="A576" t="s">
        <v>11093</v>
      </c>
      <c r="B576">
        <v>2021</v>
      </c>
      <c r="C576" t="s">
        <v>30</v>
      </c>
      <c r="D576">
        <v>390</v>
      </c>
      <c r="E576" t="s">
        <v>11095</v>
      </c>
      <c r="F576">
        <v>21</v>
      </c>
      <c r="G576">
        <v>15</v>
      </c>
      <c r="H576">
        <v>0</v>
      </c>
      <c r="I576">
        <v>0</v>
      </c>
      <c r="J576">
        <f t="shared" si="8"/>
        <v>7</v>
      </c>
    </row>
    <row r="577" spans="1:10" x14ac:dyDescent="0.25">
      <c r="A577" t="s">
        <v>11093</v>
      </c>
      <c r="B577">
        <v>2021</v>
      </c>
      <c r="C577" t="s">
        <v>30</v>
      </c>
      <c r="D577">
        <v>390</v>
      </c>
      <c r="E577" t="s">
        <v>11095</v>
      </c>
      <c r="F577">
        <v>22.5</v>
      </c>
      <c r="G577">
        <v>15</v>
      </c>
      <c r="H577">
        <v>0</v>
      </c>
      <c r="I577">
        <v>0</v>
      </c>
      <c r="J577">
        <f t="shared" si="8"/>
        <v>8</v>
      </c>
    </row>
    <row r="578" spans="1:10" x14ac:dyDescent="0.25">
      <c r="A578" t="s">
        <v>11093</v>
      </c>
      <c r="B578">
        <v>2021</v>
      </c>
      <c r="C578" t="s">
        <v>30</v>
      </c>
      <c r="D578">
        <v>390</v>
      </c>
      <c r="E578" t="s">
        <v>11095</v>
      </c>
      <c r="F578">
        <v>25.5</v>
      </c>
      <c r="G578">
        <v>22.5</v>
      </c>
      <c r="H578">
        <v>0</v>
      </c>
      <c r="I578">
        <v>0</v>
      </c>
      <c r="J578">
        <f t="shared" si="8"/>
        <v>9</v>
      </c>
    </row>
    <row r="579" spans="1:10" x14ac:dyDescent="0.25">
      <c r="A579" t="s">
        <v>11093</v>
      </c>
      <c r="B579">
        <v>2021</v>
      </c>
      <c r="C579" t="s">
        <v>30</v>
      </c>
      <c r="D579">
        <v>390</v>
      </c>
      <c r="E579" t="s">
        <v>11095</v>
      </c>
      <c r="F579">
        <v>18</v>
      </c>
      <c r="G579">
        <v>16.5</v>
      </c>
      <c r="H579">
        <v>0</v>
      </c>
      <c r="I579">
        <v>0</v>
      </c>
      <c r="J579">
        <f t="shared" si="8"/>
        <v>10</v>
      </c>
    </row>
    <row r="580" spans="1:10" x14ac:dyDescent="0.25">
      <c r="A580" t="s">
        <v>11093</v>
      </c>
      <c r="B580">
        <v>2021</v>
      </c>
      <c r="C580" t="s">
        <v>30</v>
      </c>
      <c r="D580">
        <v>392</v>
      </c>
      <c r="E580" t="s">
        <v>11095</v>
      </c>
      <c r="F580">
        <v>22.5</v>
      </c>
      <c r="G580">
        <v>15</v>
      </c>
      <c r="H580">
        <v>0</v>
      </c>
      <c r="I580">
        <v>0</v>
      </c>
      <c r="J580">
        <f t="shared" si="8"/>
        <v>1</v>
      </c>
    </row>
    <row r="581" spans="1:10" x14ac:dyDescent="0.25">
      <c r="A581" t="s">
        <v>11093</v>
      </c>
      <c r="B581">
        <v>2021</v>
      </c>
      <c r="C581" t="s">
        <v>30</v>
      </c>
      <c r="D581">
        <v>392</v>
      </c>
      <c r="E581" t="s">
        <v>11095</v>
      </c>
      <c r="F581">
        <v>19.5</v>
      </c>
      <c r="G581">
        <v>15</v>
      </c>
      <c r="H581">
        <v>0</v>
      </c>
      <c r="I581">
        <v>0</v>
      </c>
      <c r="J581">
        <f t="shared" si="8"/>
        <v>2</v>
      </c>
    </row>
    <row r="582" spans="1:10" x14ac:dyDescent="0.25">
      <c r="A582" t="s">
        <v>11093</v>
      </c>
      <c r="B582">
        <v>2021</v>
      </c>
      <c r="C582" t="s">
        <v>30</v>
      </c>
      <c r="D582">
        <v>392</v>
      </c>
      <c r="E582" t="s">
        <v>11095</v>
      </c>
      <c r="F582">
        <v>21</v>
      </c>
      <c r="G582">
        <v>21</v>
      </c>
      <c r="H582">
        <v>0</v>
      </c>
      <c r="I582">
        <v>0</v>
      </c>
      <c r="J582">
        <f t="shared" si="8"/>
        <v>3</v>
      </c>
    </row>
    <row r="583" spans="1:10" x14ac:dyDescent="0.25">
      <c r="A583" t="s">
        <v>11093</v>
      </c>
      <c r="B583">
        <v>2021</v>
      </c>
      <c r="C583" t="s">
        <v>30</v>
      </c>
      <c r="D583">
        <v>392</v>
      </c>
      <c r="E583" t="s">
        <v>11095</v>
      </c>
      <c r="F583">
        <v>21</v>
      </c>
      <c r="G583">
        <v>15</v>
      </c>
      <c r="H583">
        <v>0</v>
      </c>
      <c r="I583">
        <v>0</v>
      </c>
      <c r="J583">
        <f t="shared" si="8"/>
        <v>4</v>
      </c>
    </row>
    <row r="584" spans="1:10" x14ac:dyDescent="0.25">
      <c r="A584" t="s">
        <v>11093</v>
      </c>
      <c r="B584">
        <v>2021</v>
      </c>
      <c r="C584" t="s">
        <v>30</v>
      </c>
      <c r="D584">
        <v>392</v>
      </c>
      <c r="E584" t="s">
        <v>11095</v>
      </c>
      <c r="F584">
        <v>18</v>
      </c>
      <c r="G584">
        <v>18</v>
      </c>
      <c r="H584">
        <v>0</v>
      </c>
      <c r="I584">
        <v>0</v>
      </c>
      <c r="J584">
        <f t="shared" si="8"/>
        <v>5</v>
      </c>
    </row>
    <row r="585" spans="1:10" x14ac:dyDescent="0.25">
      <c r="A585" t="s">
        <v>11093</v>
      </c>
      <c r="B585">
        <v>2021</v>
      </c>
      <c r="C585" t="s">
        <v>30</v>
      </c>
      <c r="D585">
        <v>392</v>
      </c>
      <c r="E585" t="s">
        <v>11095</v>
      </c>
      <c r="F585">
        <v>22.5</v>
      </c>
      <c r="G585">
        <v>15</v>
      </c>
      <c r="H585">
        <v>0</v>
      </c>
      <c r="I585">
        <v>0</v>
      </c>
      <c r="J585">
        <f t="shared" si="8"/>
        <v>6</v>
      </c>
    </row>
    <row r="586" spans="1:10" x14ac:dyDescent="0.25">
      <c r="A586" t="s">
        <v>11093</v>
      </c>
      <c r="B586">
        <v>2021</v>
      </c>
      <c r="C586" t="s">
        <v>30</v>
      </c>
      <c r="D586">
        <v>392</v>
      </c>
      <c r="E586" t="s">
        <v>11095</v>
      </c>
      <c r="F586">
        <v>21</v>
      </c>
      <c r="G586">
        <v>15</v>
      </c>
      <c r="H586">
        <v>0</v>
      </c>
      <c r="I586">
        <v>0</v>
      </c>
      <c r="J586">
        <f t="shared" si="8"/>
        <v>7</v>
      </c>
    </row>
    <row r="587" spans="1:10" x14ac:dyDescent="0.25">
      <c r="A587" t="s">
        <v>11093</v>
      </c>
      <c r="B587">
        <v>2021</v>
      </c>
      <c r="C587" t="s">
        <v>30</v>
      </c>
      <c r="D587">
        <v>392</v>
      </c>
      <c r="E587" t="s">
        <v>11095</v>
      </c>
      <c r="F587">
        <v>19.5</v>
      </c>
      <c r="G587">
        <v>16.5</v>
      </c>
      <c r="H587">
        <v>0</v>
      </c>
      <c r="I587">
        <v>0</v>
      </c>
      <c r="J587">
        <f t="shared" si="8"/>
        <v>8</v>
      </c>
    </row>
    <row r="588" spans="1:10" x14ac:dyDescent="0.25">
      <c r="A588" t="s">
        <v>11093</v>
      </c>
      <c r="B588">
        <v>2021</v>
      </c>
      <c r="C588" t="s">
        <v>30</v>
      </c>
      <c r="D588">
        <v>392</v>
      </c>
      <c r="E588" t="s">
        <v>11095</v>
      </c>
      <c r="F588">
        <v>21</v>
      </c>
      <c r="G588">
        <v>18</v>
      </c>
      <c r="H588">
        <v>0</v>
      </c>
      <c r="I588">
        <v>0</v>
      </c>
      <c r="J588">
        <f t="shared" ref="J588:J619" si="9">IF(D588=D587,J587+1,1)</f>
        <v>9</v>
      </c>
    </row>
    <row r="589" spans="1:10" x14ac:dyDescent="0.25">
      <c r="A589" t="s">
        <v>11093</v>
      </c>
      <c r="B589">
        <v>2021</v>
      </c>
      <c r="C589" t="s">
        <v>30</v>
      </c>
      <c r="D589">
        <v>392</v>
      </c>
      <c r="E589" t="s">
        <v>11095</v>
      </c>
      <c r="F589">
        <v>21</v>
      </c>
      <c r="G589">
        <v>15</v>
      </c>
      <c r="H589">
        <v>0</v>
      </c>
      <c r="I589">
        <v>0</v>
      </c>
      <c r="J589">
        <f t="shared" si="9"/>
        <v>10</v>
      </c>
    </row>
    <row r="590" spans="1:10" x14ac:dyDescent="0.25">
      <c r="A590" t="s">
        <v>11093</v>
      </c>
      <c r="B590">
        <v>2021</v>
      </c>
      <c r="C590" t="s">
        <v>30</v>
      </c>
      <c r="D590">
        <v>395</v>
      </c>
      <c r="E590" t="s">
        <v>11095</v>
      </c>
      <c r="F590">
        <v>18</v>
      </c>
      <c r="G590">
        <v>15</v>
      </c>
      <c r="H590">
        <v>0</v>
      </c>
      <c r="I590">
        <v>0</v>
      </c>
      <c r="J590">
        <f t="shared" si="9"/>
        <v>1</v>
      </c>
    </row>
    <row r="591" spans="1:10" x14ac:dyDescent="0.25">
      <c r="A591" t="s">
        <v>11093</v>
      </c>
      <c r="B591">
        <v>2021</v>
      </c>
      <c r="C591" t="s">
        <v>30</v>
      </c>
      <c r="D591">
        <v>395</v>
      </c>
      <c r="E591" t="s">
        <v>11095</v>
      </c>
      <c r="F591">
        <v>21</v>
      </c>
      <c r="G591">
        <v>18</v>
      </c>
      <c r="H591">
        <v>0</v>
      </c>
      <c r="I591">
        <v>0</v>
      </c>
      <c r="J591">
        <f t="shared" si="9"/>
        <v>2</v>
      </c>
    </row>
    <row r="592" spans="1:10" x14ac:dyDescent="0.25">
      <c r="A592" t="s">
        <v>11093</v>
      </c>
      <c r="B592">
        <v>2021</v>
      </c>
      <c r="C592" t="s">
        <v>30</v>
      </c>
      <c r="D592">
        <v>395</v>
      </c>
      <c r="E592" t="s">
        <v>11095</v>
      </c>
      <c r="F592">
        <v>30</v>
      </c>
      <c r="G592">
        <v>22.5</v>
      </c>
      <c r="H592">
        <v>0</v>
      </c>
      <c r="I592">
        <v>0</v>
      </c>
      <c r="J592">
        <f t="shared" si="9"/>
        <v>3</v>
      </c>
    </row>
    <row r="593" spans="1:10" x14ac:dyDescent="0.25">
      <c r="A593" t="s">
        <v>11093</v>
      </c>
      <c r="B593">
        <v>2021</v>
      </c>
      <c r="C593" t="s">
        <v>30</v>
      </c>
      <c r="D593">
        <v>395</v>
      </c>
      <c r="E593" t="s">
        <v>11095</v>
      </c>
      <c r="F593">
        <v>18</v>
      </c>
      <c r="G593">
        <v>12</v>
      </c>
      <c r="H593">
        <v>0</v>
      </c>
      <c r="I593">
        <v>0</v>
      </c>
      <c r="J593">
        <f t="shared" si="9"/>
        <v>4</v>
      </c>
    </row>
    <row r="594" spans="1:10" x14ac:dyDescent="0.25">
      <c r="A594" t="s">
        <v>11093</v>
      </c>
      <c r="B594">
        <v>2021</v>
      </c>
      <c r="C594" t="s">
        <v>30</v>
      </c>
      <c r="D594">
        <v>395</v>
      </c>
      <c r="E594" t="s">
        <v>11095</v>
      </c>
      <c r="F594">
        <v>22.5</v>
      </c>
      <c r="G594">
        <v>13.5</v>
      </c>
      <c r="H594">
        <v>0</v>
      </c>
      <c r="I594">
        <v>0</v>
      </c>
      <c r="J594">
        <f t="shared" si="9"/>
        <v>5</v>
      </c>
    </row>
    <row r="595" spans="1:10" x14ac:dyDescent="0.25">
      <c r="A595" t="s">
        <v>11093</v>
      </c>
      <c r="B595">
        <v>2021</v>
      </c>
      <c r="C595" t="s">
        <v>30</v>
      </c>
      <c r="D595">
        <v>395</v>
      </c>
      <c r="E595" t="s">
        <v>11095</v>
      </c>
      <c r="F595">
        <v>19.5</v>
      </c>
      <c r="G595">
        <v>19.5</v>
      </c>
      <c r="H595">
        <v>0</v>
      </c>
      <c r="I595">
        <v>0</v>
      </c>
      <c r="J595">
        <f t="shared" si="9"/>
        <v>6</v>
      </c>
    </row>
    <row r="596" spans="1:10" x14ac:dyDescent="0.25">
      <c r="A596" t="s">
        <v>11093</v>
      </c>
      <c r="B596">
        <v>2021</v>
      </c>
      <c r="C596" t="s">
        <v>30</v>
      </c>
      <c r="D596">
        <v>395</v>
      </c>
      <c r="E596" t="s">
        <v>11095</v>
      </c>
      <c r="F596">
        <v>18</v>
      </c>
      <c r="G596">
        <v>12</v>
      </c>
      <c r="H596">
        <v>0</v>
      </c>
      <c r="I596">
        <v>0</v>
      </c>
      <c r="J596">
        <f t="shared" si="9"/>
        <v>7</v>
      </c>
    </row>
    <row r="597" spans="1:10" x14ac:dyDescent="0.25">
      <c r="A597" t="s">
        <v>11093</v>
      </c>
      <c r="B597">
        <v>2021</v>
      </c>
      <c r="C597" t="s">
        <v>30</v>
      </c>
      <c r="D597">
        <v>395</v>
      </c>
      <c r="E597" t="s">
        <v>11095</v>
      </c>
      <c r="F597">
        <v>22.5</v>
      </c>
      <c r="G597">
        <v>15</v>
      </c>
      <c r="H597">
        <v>0</v>
      </c>
      <c r="I597">
        <v>0</v>
      </c>
      <c r="J597">
        <f t="shared" si="9"/>
        <v>8</v>
      </c>
    </row>
    <row r="598" spans="1:10" x14ac:dyDescent="0.25">
      <c r="A598" t="s">
        <v>11093</v>
      </c>
      <c r="B598">
        <v>2021</v>
      </c>
      <c r="C598" t="s">
        <v>30</v>
      </c>
      <c r="D598">
        <v>395</v>
      </c>
      <c r="E598" t="s">
        <v>11095</v>
      </c>
      <c r="F598">
        <v>22.5</v>
      </c>
      <c r="G598">
        <v>15</v>
      </c>
      <c r="H598">
        <v>0</v>
      </c>
      <c r="I598">
        <v>0</v>
      </c>
      <c r="J598">
        <f t="shared" si="9"/>
        <v>9</v>
      </c>
    </row>
    <row r="599" spans="1:10" x14ac:dyDescent="0.25">
      <c r="A599" t="s">
        <v>11093</v>
      </c>
      <c r="B599">
        <v>2021</v>
      </c>
      <c r="C599" t="s">
        <v>30</v>
      </c>
      <c r="D599">
        <v>395</v>
      </c>
      <c r="E599" t="s">
        <v>11095</v>
      </c>
      <c r="F599">
        <v>22.5</v>
      </c>
      <c r="G599">
        <v>15</v>
      </c>
      <c r="H599">
        <v>0</v>
      </c>
      <c r="I599">
        <v>0</v>
      </c>
      <c r="J599">
        <f t="shared" si="9"/>
        <v>10</v>
      </c>
    </row>
    <row r="600" spans="1:10" x14ac:dyDescent="0.25">
      <c r="A600" t="s">
        <v>11093</v>
      </c>
      <c r="B600">
        <v>2021</v>
      </c>
      <c r="C600" t="s">
        <v>30</v>
      </c>
      <c r="D600">
        <v>396</v>
      </c>
      <c r="E600" t="s">
        <v>11095</v>
      </c>
      <c r="F600">
        <v>22.5</v>
      </c>
      <c r="G600">
        <v>22.5</v>
      </c>
      <c r="H600">
        <v>0</v>
      </c>
      <c r="I600">
        <v>0</v>
      </c>
      <c r="J600">
        <f t="shared" si="9"/>
        <v>1</v>
      </c>
    </row>
    <row r="601" spans="1:10" x14ac:dyDescent="0.25">
      <c r="A601" t="s">
        <v>11093</v>
      </c>
      <c r="B601">
        <v>2021</v>
      </c>
      <c r="C601" t="s">
        <v>30</v>
      </c>
      <c r="D601">
        <v>396</v>
      </c>
      <c r="E601" t="s">
        <v>11095</v>
      </c>
      <c r="F601">
        <v>24</v>
      </c>
      <c r="G601">
        <v>15</v>
      </c>
      <c r="H601">
        <v>0</v>
      </c>
      <c r="I601">
        <v>0</v>
      </c>
      <c r="J601">
        <f t="shared" si="9"/>
        <v>2</v>
      </c>
    </row>
    <row r="602" spans="1:10" x14ac:dyDescent="0.25">
      <c r="A602" t="s">
        <v>11093</v>
      </c>
      <c r="B602">
        <v>2021</v>
      </c>
      <c r="C602" t="s">
        <v>30</v>
      </c>
      <c r="D602">
        <v>396</v>
      </c>
      <c r="E602" t="s">
        <v>11095</v>
      </c>
      <c r="F602">
        <v>22.5</v>
      </c>
      <c r="G602">
        <v>22.5</v>
      </c>
      <c r="H602">
        <v>0</v>
      </c>
      <c r="I602">
        <v>0</v>
      </c>
      <c r="J602">
        <f t="shared" si="9"/>
        <v>3</v>
      </c>
    </row>
    <row r="603" spans="1:10" x14ac:dyDescent="0.25">
      <c r="A603" t="s">
        <v>11093</v>
      </c>
      <c r="B603">
        <v>2021</v>
      </c>
      <c r="C603" t="s">
        <v>30</v>
      </c>
      <c r="D603">
        <v>396</v>
      </c>
      <c r="E603" t="s">
        <v>11095</v>
      </c>
      <c r="F603">
        <v>27</v>
      </c>
      <c r="G603">
        <v>22.5</v>
      </c>
      <c r="H603">
        <v>0</v>
      </c>
      <c r="I603">
        <v>0</v>
      </c>
      <c r="J603">
        <f t="shared" si="9"/>
        <v>4</v>
      </c>
    </row>
    <row r="604" spans="1:10" x14ac:dyDescent="0.25">
      <c r="A604" t="s">
        <v>11093</v>
      </c>
      <c r="B604">
        <v>2021</v>
      </c>
      <c r="C604" t="s">
        <v>30</v>
      </c>
      <c r="D604">
        <v>396</v>
      </c>
      <c r="E604" t="s">
        <v>11095</v>
      </c>
      <c r="F604">
        <v>24</v>
      </c>
      <c r="G604">
        <v>24</v>
      </c>
      <c r="H604">
        <v>0</v>
      </c>
      <c r="I604">
        <v>0</v>
      </c>
      <c r="J604">
        <f t="shared" si="9"/>
        <v>5</v>
      </c>
    </row>
    <row r="605" spans="1:10" x14ac:dyDescent="0.25">
      <c r="A605" t="s">
        <v>11093</v>
      </c>
      <c r="B605">
        <v>2021</v>
      </c>
      <c r="C605" t="s">
        <v>30</v>
      </c>
      <c r="D605">
        <v>396</v>
      </c>
      <c r="E605" t="s">
        <v>11095</v>
      </c>
      <c r="F605">
        <v>24</v>
      </c>
      <c r="G605">
        <v>22.5</v>
      </c>
      <c r="H605">
        <v>0</v>
      </c>
      <c r="I605">
        <v>0</v>
      </c>
      <c r="J605">
        <f t="shared" si="9"/>
        <v>6</v>
      </c>
    </row>
    <row r="606" spans="1:10" x14ac:dyDescent="0.25">
      <c r="A606" t="s">
        <v>11093</v>
      </c>
      <c r="B606">
        <v>2021</v>
      </c>
      <c r="C606" t="s">
        <v>30</v>
      </c>
      <c r="D606">
        <v>396</v>
      </c>
      <c r="E606" t="s">
        <v>11095</v>
      </c>
      <c r="F606">
        <v>27</v>
      </c>
      <c r="G606">
        <v>22.5</v>
      </c>
      <c r="H606">
        <v>0</v>
      </c>
      <c r="I606">
        <v>0</v>
      </c>
      <c r="J606">
        <f t="shared" si="9"/>
        <v>7</v>
      </c>
    </row>
    <row r="607" spans="1:10" x14ac:dyDescent="0.25">
      <c r="A607" t="s">
        <v>11093</v>
      </c>
      <c r="B607">
        <v>2021</v>
      </c>
      <c r="C607" t="s">
        <v>30</v>
      </c>
      <c r="D607">
        <v>396</v>
      </c>
      <c r="E607" t="s">
        <v>11095</v>
      </c>
      <c r="F607">
        <v>24</v>
      </c>
      <c r="G607">
        <v>22.5</v>
      </c>
      <c r="H607">
        <v>0</v>
      </c>
      <c r="I607">
        <v>0</v>
      </c>
      <c r="J607">
        <f t="shared" si="9"/>
        <v>8</v>
      </c>
    </row>
    <row r="608" spans="1:10" x14ac:dyDescent="0.25">
      <c r="A608" t="s">
        <v>11093</v>
      </c>
      <c r="B608">
        <v>2021</v>
      </c>
      <c r="C608" t="s">
        <v>30</v>
      </c>
      <c r="D608">
        <v>396</v>
      </c>
      <c r="E608" t="s">
        <v>11095</v>
      </c>
      <c r="F608">
        <v>22.5</v>
      </c>
      <c r="G608">
        <v>22.5</v>
      </c>
      <c r="H608">
        <v>0</v>
      </c>
      <c r="I608">
        <v>0</v>
      </c>
      <c r="J608">
        <f t="shared" si="9"/>
        <v>9</v>
      </c>
    </row>
    <row r="609" spans="1:10" x14ac:dyDescent="0.25">
      <c r="A609" t="s">
        <v>11093</v>
      </c>
      <c r="B609">
        <v>2021</v>
      </c>
      <c r="C609" t="s">
        <v>30</v>
      </c>
      <c r="D609">
        <v>396</v>
      </c>
      <c r="E609" t="s">
        <v>11095</v>
      </c>
      <c r="F609">
        <v>22.5</v>
      </c>
      <c r="G609">
        <v>22.5</v>
      </c>
      <c r="H609">
        <v>0</v>
      </c>
      <c r="I609">
        <v>0</v>
      </c>
      <c r="J609">
        <f t="shared" si="9"/>
        <v>10</v>
      </c>
    </row>
    <row r="610" spans="1:10" x14ac:dyDescent="0.25">
      <c r="A610" t="s">
        <v>11093</v>
      </c>
      <c r="B610">
        <v>2021</v>
      </c>
      <c r="C610" t="s">
        <v>29</v>
      </c>
      <c r="D610">
        <v>236</v>
      </c>
      <c r="E610" t="s">
        <v>11094</v>
      </c>
      <c r="F610">
        <v>22.5</v>
      </c>
      <c r="G610">
        <v>22.5</v>
      </c>
      <c r="H610">
        <v>0</v>
      </c>
      <c r="I610">
        <v>0</v>
      </c>
      <c r="J610">
        <f t="shared" si="9"/>
        <v>1</v>
      </c>
    </row>
    <row r="611" spans="1:10" x14ac:dyDescent="0.25">
      <c r="A611" t="s">
        <v>11093</v>
      </c>
      <c r="B611">
        <v>2021</v>
      </c>
      <c r="C611" t="s">
        <v>29</v>
      </c>
      <c r="D611">
        <v>236</v>
      </c>
      <c r="E611" t="s">
        <v>11094</v>
      </c>
      <c r="F611">
        <v>24</v>
      </c>
      <c r="G611">
        <v>24</v>
      </c>
      <c r="H611">
        <v>0</v>
      </c>
      <c r="I611">
        <v>0</v>
      </c>
      <c r="J611">
        <f t="shared" si="9"/>
        <v>2</v>
      </c>
    </row>
    <row r="612" spans="1:10" x14ac:dyDescent="0.25">
      <c r="A612" t="s">
        <v>11093</v>
      </c>
      <c r="B612">
        <v>2021</v>
      </c>
      <c r="C612" t="s">
        <v>29</v>
      </c>
      <c r="D612">
        <v>236</v>
      </c>
      <c r="E612" t="s">
        <v>11094</v>
      </c>
      <c r="F612">
        <v>22.5</v>
      </c>
      <c r="G612">
        <v>22.5</v>
      </c>
      <c r="H612">
        <v>0</v>
      </c>
      <c r="I612">
        <v>0</v>
      </c>
      <c r="J612">
        <f t="shared" si="9"/>
        <v>3</v>
      </c>
    </row>
    <row r="613" spans="1:10" x14ac:dyDescent="0.25">
      <c r="A613" t="s">
        <v>11093</v>
      </c>
      <c r="B613">
        <v>2021</v>
      </c>
      <c r="C613" t="s">
        <v>29</v>
      </c>
      <c r="D613">
        <v>236</v>
      </c>
      <c r="E613" t="s">
        <v>11094</v>
      </c>
      <c r="F613">
        <v>22.5</v>
      </c>
      <c r="G613">
        <v>22.5</v>
      </c>
      <c r="H613">
        <v>0</v>
      </c>
      <c r="I613">
        <v>0</v>
      </c>
      <c r="J613">
        <f t="shared" si="9"/>
        <v>4</v>
      </c>
    </row>
    <row r="614" spans="1:10" x14ac:dyDescent="0.25">
      <c r="A614" t="s">
        <v>11093</v>
      </c>
      <c r="B614">
        <v>2021</v>
      </c>
      <c r="C614" t="s">
        <v>29</v>
      </c>
      <c r="D614">
        <v>236</v>
      </c>
      <c r="E614" t="s">
        <v>11094</v>
      </c>
      <c r="F614">
        <v>22.5</v>
      </c>
      <c r="G614">
        <v>22.5</v>
      </c>
      <c r="H614">
        <v>0</v>
      </c>
      <c r="I614">
        <v>0</v>
      </c>
      <c r="J614">
        <f t="shared" si="9"/>
        <v>5</v>
      </c>
    </row>
    <row r="615" spans="1:10" x14ac:dyDescent="0.25">
      <c r="A615" t="s">
        <v>11093</v>
      </c>
      <c r="B615">
        <v>2021</v>
      </c>
      <c r="C615" t="s">
        <v>29</v>
      </c>
      <c r="D615">
        <v>236</v>
      </c>
      <c r="E615" t="s">
        <v>11094</v>
      </c>
      <c r="F615">
        <v>22.5</v>
      </c>
      <c r="G615">
        <v>22.5</v>
      </c>
      <c r="H615">
        <v>0</v>
      </c>
      <c r="I615">
        <v>0</v>
      </c>
      <c r="J615">
        <f t="shared" si="9"/>
        <v>6</v>
      </c>
    </row>
    <row r="616" spans="1:10" x14ac:dyDescent="0.25">
      <c r="A616" t="s">
        <v>11093</v>
      </c>
      <c r="B616">
        <v>2021</v>
      </c>
      <c r="C616" t="s">
        <v>29</v>
      </c>
      <c r="D616">
        <v>236</v>
      </c>
      <c r="E616" t="s">
        <v>11094</v>
      </c>
      <c r="F616">
        <v>22.5</v>
      </c>
      <c r="G616">
        <v>22.5</v>
      </c>
      <c r="H616">
        <v>0</v>
      </c>
      <c r="I616">
        <v>0</v>
      </c>
      <c r="J616">
        <f t="shared" si="9"/>
        <v>7</v>
      </c>
    </row>
    <row r="617" spans="1:10" x14ac:dyDescent="0.25">
      <c r="A617" t="s">
        <v>11093</v>
      </c>
      <c r="B617">
        <v>2021</v>
      </c>
      <c r="C617" t="s">
        <v>29</v>
      </c>
      <c r="D617">
        <v>236</v>
      </c>
      <c r="E617" t="s">
        <v>11094</v>
      </c>
      <c r="F617">
        <v>22.5</v>
      </c>
      <c r="G617">
        <v>22.5</v>
      </c>
      <c r="H617">
        <v>0</v>
      </c>
      <c r="I617">
        <v>0</v>
      </c>
      <c r="J617">
        <f t="shared" si="9"/>
        <v>8</v>
      </c>
    </row>
    <row r="618" spans="1:10" x14ac:dyDescent="0.25">
      <c r="A618" t="s">
        <v>11093</v>
      </c>
      <c r="B618">
        <v>2021</v>
      </c>
      <c r="C618" t="s">
        <v>29</v>
      </c>
      <c r="D618">
        <v>236</v>
      </c>
      <c r="E618" t="s">
        <v>11094</v>
      </c>
      <c r="F618">
        <v>22.5</v>
      </c>
      <c r="G618">
        <v>19.5</v>
      </c>
      <c r="H618">
        <v>0</v>
      </c>
      <c r="I618">
        <v>0</v>
      </c>
      <c r="J618">
        <f t="shared" si="9"/>
        <v>9</v>
      </c>
    </row>
    <row r="619" spans="1:10" x14ac:dyDescent="0.25">
      <c r="A619" t="s">
        <v>11093</v>
      </c>
      <c r="B619">
        <v>2021</v>
      </c>
      <c r="C619" t="s">
        <v>29</v>
      </c>
      <c r="D619">
        <v>236</v>
      </c>
      <c r="E619" t="s">
        <v>11094</v>
      </c>
      <c r="F619">
        <v>22.5</v>
      </c>
      <c r="G619">
        <v>22.5</v>
      </c>
      <c r="H619">
        <v>0</v>
      </c>
      <c r="I619">
        <v>0</v>
      </c>
      <c r="J619">
        <f t="shared" si="9"/>
        <v>10</v>
      </c>
    </row>
    <row r="620" spans="1:10" x14ac:dyDescent="0.25">
      <c r="A620" t="s">
        <v>11093</v>
      </c>
      <c r="B620">
        <v>2021</v>
      </c>
      <c r="C620" t="s">
        <v>29</v>
      </c>
      <c r="D620">
        <v>260</v>
      </c>
      <c r="E620" t="s">
        <v>11094</v>
      </c>
      <c r="F620">
        <v>24</v>
      </c>
      <c r="G620">
        <v>21</v>
      </c>
      <c r="H620">
        <v>0</v>
      </c>
      <c r="I620">
        <v>0</v>
      </c>
      <c r="J620">
        <f t="shared" ref="J620:J683" si="10">IF(D620=D619,J619+1,1)</f>
        <v>1</v>
      </c>
    </row>
    <row r="621" spans="1:10" x14ac:dyDescent="0.25">
      <c r="A621" t="s">
        <v>11093</v>
      </c>
      <c r="B621">
        <v>2021</v>
      </c>
      <c r="C621" t="s">
        <v>29</v>
      </c>
      <c r="D621">
        <v>260</v>
      </c>
      <c r="E621" t="s">
        <v>11094</v>
      </c>
      <c r="F621">
        <v>24</v>
      </c>
      <c r="G621">
        <v>22.5</v>
      </c>
      <c r="H621">
        <v>0</v>
      </c>
      <c r="I621">
        <v>0</v>
      </c>
      <c r="J621">
        <f t="shared" si="10"/>
        <v>2</v>
      </c>
    </row>
    <row r="622" spans="1:10" x14ac:dyDescent="0.25">
      <c r="A622" t="s">
        <v>11093</v>
      </c>
      <c r="B622">
        <v>2021</v>
      </c>
      <c r="C622" t="s">
        <v>29</v>
      </c>
      <c r="D622">
        <v>260</v>
      </c>
      <c r="E622" t="s">
        <v>11094</v>
      </c>
      <c r="F622">
        <v>25.5</v>
      </c>
      <c r="G622">
        <v>22.5</v>
      </c>
      <c r="H622">
        <v>0</v>
      </c>
      <c r="I622">
        <v>0</v>
      </c>
      <c r="J622">
        <f t="shared" si="10"/>
        <v>3</v>
      </c>
    </row>
    <row r="623" spans="1:10" x14ac:dyDescent="0.25">
      <c r="A623" t="s">
        <v>11093</v>
      </c>
      <c r="B623">
        <v>2021</v>
      </c>
      <c r="C623" t="s">
        <v>29</v>
      </c>
      <c r="D623">
        <v>260</v>
      </c>
      <c r="E623" t="s">
        <v>11094</v>
      </c>
      <c r="F623">
        <v>22.5</v>
      </c>
      <c r="G623">
        <v>15</v>
      </c>
      <c r="H623">
        <v>0</v>
      </c>
      <c r="I623">
        <v>0</v>
      </c>
      <c r="J623">
        <f t="shared" si="10"/>
        <v>4</v>
      </c>
    </row>
    <row r="624" spans="1:10" x14ac:dyDescent="0.25">
      <c r="A624" t="s">
        <v>11093</v>
      </c>
      <c r="B624">
        <v>2021</v>
      </c>
      <c r="C624" t="s">
        <v>29</v>
      </c>
      <c r="D624">
        <v>260</v>
      </c>
      <c r="E624" t="s">
        <v>11094</v>
      </c>
      <c r="F624">
        <v>19.5</v>
      </c>
      <c r="G624">
        <v>18</v>
      </c>
      <c r="H624">
        <v>0</v>
      </c>
      <c r="I624">
        <v>0</v>
      </c>
      <c r="J624">
        <f t="shared" si="10"/>
        <v>5</v>
      </c>
    </row>
    <row r="625" spans="1:10" x14ac:dyDescent="0.25">
      <c r="A625" t="s">
        <v>11093</v>
      </c>
      <c r="B625">
        <v>2021</v>
      </c>
      <c r="C625" t="s">
        <v>29</v>
      </c>
      <c r="D625">
        <v>260</v>
      </c>
      <c r="E625" t="s">
        <v>11094</v>
      </c>
      <c r="F625">
        <v>21</v>
      </c>
      <c r="G625">
        <v>18</v>
      </c>
      <c r="H625">
        <v>0</v>
      </c>
      <c r="I625">
        <v>0</v>
      </c>
      <c r="J625">
        <f t="shared" si="10"/>
        <v>6</v>
      </c>
    </row>
    <row r="626" spans="1:10" x14ac:dyDescent="0.25">
      <c r="A626" t="s">
        <v>11093</v>
      </c>
      <c r="B626">
        <v>2021</v>
      </c>
      <c r="C626" t="s">
        <v>29</v>
      </c>
      <c r="D626">
        <v>260</v>
      </c>
      <c r="E626" t="s">
        <v>11094</v>
      </c>
      <c r="F626">
        <v>22.5</v>
      </c>
      <c r="G626">
        <v>22.5</v>
      </c>
      <c r="H626">
        <v>0</v>
      </c>
      <c r="I626">
        <v>0</v>
      </c>
      <c r="J626">
        <f t="shared" si="10"/>
        <v>7</v>
      </c>
    </row>
    <row r="627" spans="1:10" x14ac:dyDescent="0.25">
      <c r="A627" t="s">
        <v>11093</v>
      </c>
      <c r="B627">
        <v>2021</v>
      </c>
      <c r="C627" t="s">
        <v>29</v>
      </c>
      <c r="D627">
        <v>260</v>
      </c>
      <c r="E627" t="s">
        <v>11094</v>
      </c>
      <c r="F627">
        <v>22.5</v>
      </c>
      <c r="G627">
        <v>19.5</v>
      </c>
      <c r="H627">
        <v>0</v>
      </c>
      <c r="I627">
        <v>0</v>
      </c>
      <c r="J627">
        <f t="shared" si="10"/>
        <v>8</v>
      </c>
    </row>
    <row r="628" spans="1:10" x14ac:dyDescent="0.25">
      <c r="A628" t="s">
        <v>11093</v>
      </c>
      <c r="B628">
        <v>2021</v>
      </c>
      <c r="C628" t="s">
        <v>29</v>
      </c>
      <c r="D628">
        <v>260</v>
      </c>
      <c r="E628" t="s">
        <v>11094</v>
      </c>
      <c r="F628">
        <v>22.5</v>
      </c>
      <c r="G628">
        <v>19.5</v>
      </c>
      <c r="H628">
        <v>0</v>
      </c>
      <c r="I628">
        <v>0</v>
      </c>
      <c r="J628">
        <f t="shared" si="10"/>
        <v>9</v>
      </c>
    </row>
    <row r="629" spans="1:10" x14ac:dyDescent="0.25">
      <c r="A629" t="s">
        <v>11093</v>
      </c>
      <c r="B629">
        <v>2021</v>
      </c>
      <c r="C629" t="s">
        <v>29</v>
      </c>
      <c r="D629">
        <v>260</v>
      </c>
      <c r="E629" t="s">
        <v>11094</v>
      </c>
      <c r="F629">
        <v>27</v>
      </c>
      <c r="G629">
        <v>22.5</v>
      </c>
      <c r="H629">
        <v>0</v>
      </c>
      <c r="I629">
        <v>0</v>
      </c>
      <c r="J629">
        <f t="shared" si="10"/>
        <v>10</v>
      </c>
    </row>
    <row r="630" spans="1:10" x14ac:dyDescent="0.25">
      <c r="A630" t="s">
        <v>11093</v>
      </c>
      <c r="B630">
        <v>2021</v>
      </c>
      <c r="C630" t="s">
        <v>29</v>
      </c>
      <c r="D630">
        <v>261</v>
      </c>
      <c r="E630" t="s">
        <v>11094</v>
      </c>
      <c r="F630">
        <v>22.5</v>
      </c>
      <c r="G630">
        <v>15</v>
      </c>
      <c r="H630">
        <v>0</v>
      </c>
      <c r="I630">
        <v>0</v>
      </c>
      <c r="J630">
        <f t="shared" si="10"/>
        <v>1</v>
      </c>
    </row>
    <row r="631" spans="1:10" x14ac:dyDescent="0.25">
      <c r="A631" t="s">
        <v>11093</v>
      </c>
      <c r="B631">
        <v>2021</v>
      </c>
      <c r="C631" t="s">
        <v>29</v>
      </c>
      <c r="D631">
        <v>261</v>
      </c>
      <c r="E631" t="s">
        <v>11094</v>
      </c>
      <c r="F631">
        <v>21</v>
      </c>
      <c r="G631">
        <v>15</v>
      </c>
      <c r="H631">
        <v>0</v>
      </c>
      <c r="I631">
        <v>0</v>
      </c>
      <c r="J631">
        <f t="shared" si="10"/>
        <v>2</v>
      </c>
    </row>
    <row r="632" spans="1:10" x14ac:dyDescent="0.25">
      <c r="A632" t="s">
        <v>11093</v>
      </c>
      <c r="B632">
        <v>2021</v>
      </c>
      <c r="C632" t="s">
        <v>29</v>
      </c>
      <c r="D632">
        <v>261</v>
      </c>
      <c r="E632" t="s">
        <v>11094</v>
      </c>
      <c r="F632">
        <v>22.5</v>
      </c>
      <c r="G632">
        <v>15</v>
      </c>
      <c r="H632">
        <v>0</v>
      </c>
      <c r="I632">
        <v>0</v>
      </c>
      <c r="J632">
        <f t="shared" si="10"/>
        <v>3</v>
      </c>
    </row>
    <row r="633" spans="1:10" x14ac:dyDescent="0.25">
      <c r="A633" t="s">
        <v>11093</v>
      </c>
      <c r="B633">
        <v>2021</v>
      </c>
      <c r="C633" t="s">
        <v>29</v>
      </c>
      <c r="D633">
        <v>261</v>
      </c>
      <c r="E633" t="s">
        <v>11094</v>
      </c>
      <c r="F633">
        <v>19.5</v>
      </c>
      <c r="G633">
        <v>19.5</v>
      </c>
      <c r="H633">
        <v>0</v>
      </c>
      <c r="I633">
        <v>0</v>
      </c>
      <c r="J633">
        <f t="shared" si="10"/>
        <v>4</v>
      </c>
    </row>
    <row r="634" spans="1:10" x14ac:dyDescent="0.25">
      <c r="A634" t="s">
        <v>11093</v>
      </c>
      <c r="B634">
        <v>2021</v>
      </c>
      <c r="C634" t="s">
        <v>29</v>
      </c>
      <c r="D634">
        <v>261</v>
      </c>
      <c r="E634" t="s">
        <v>11094</v>
      </c>
      <c r="F634">
        <v>22.5</v>
      </c>
      <c r="G634">
        <v>19.5</v>
      </c>
      <c r="H634">
        <v>0</v>
      </c>
      <c r="I634">
        <v>0</v>
      </c>
      <c r="J634">
        <f t="shared" si="10"/>
        <v>5</v>
      </c>
    </row>
    <row r="635" spans="1:10" x14ac:dyDescent="0.25">
      <c r="A635" t="s">
        <v>11093</v>
      </c>
      <c r="B635">
        <v>2021</v>
      </c>
      <c r="C635" t="s">
        <v>29</v>
      </c>
      <c r="D635">
        <v>261</v>
      </c>
      <c r="E635" t="s">
        <v>11094</v>
      </c>
      <c r="F635">
        <v>21</v>
      </c>
      <c r="G635">
        <v>12</v>
      </c>
      <c r="H635">
        <v>0</v>
      </c>
      <c r="I635">
        <v>0</v>
      </c>
      <c r="J635">
        <f t="shared" si="10"/>
        <v>6</v>
      </c>
    </row>
    <row r="636" spans="1:10" x14ac:dyDescent="0.25">
      <c r="A636" t="s">
        <v>11093</v>
      </c>
      <c r="B636">
        <v>2021</v>
      </c>
      <c r="C636" t="s">
        <v>29</v>
      </c>
      <c r="D636">
        <v>261</v>
      </c>
      <c r="E636" t="s">
        <v>11094</v>
      </c>
      <c r="F636">
        <v>21</v>
      </c>
      <c r="G636">
        <v>13.5</v>
      </c>
      <c r="H636">
        <v>0</v>
      </c>
      <c r="I636">
        <v>0</v>
      </c>
      <c r="J636">
        <f t="shared" si="10"/>
        <v>7</v>
      </c>
    </row>
    <row r="637" spans="1:10" x14ac:dyDescent="0.25">
      <c r="A637" t="s">
        <v>11093</v>
      </c>
      <c r="B637">
        <v>2021</v>
      </c>
      <c r="C637" t="s">
        <v>29</v>
      </c>
      <c r="D637">
        <v>261</v>
      </c>
      <c r="E637" t="s">
        <v>11094</v>
      </c>
      <c r="F637">
        <v>21</v>
      </c>
      <c r="G637">
        <v>15</v>
      </c>
      <c r="H637">
        <v>0</v>
      </c>
      <c r="I637">
        <v>0</v>
      </c>
      <c r="J637">
        <f t="shared" si="10"/>
        <v>8</v>
      </c>
    </row>
    <row r="638" spans="1:10" x14ac:dyDescent="0.25">
      <c r="A638" t="s">
        <v>11093</v>
      </c>
      <c r="B638">
        <v>2021</v>
      </c>
      <c r="C638" t="s">
        <v>29</v>
      </c>
      <c r="D638">
        <v>261</v>
      </c>
      <c r="E638" t="s">
        <v>11094</v>
      </c>
      <c r="F638">
        <v>18</v>
      </c>
      <c r="G638">
        <v>18</v>
      </c>
      <c r="H638">
        <v>0</v>
      </c>
      <c r="I638">
        <v>0</v>
      </c>
      <c r="J638">
        <f t="shared" si="10"/>
        <v>9</v>
      </c>
    </row>
    <row r="639" spans="1:10" x14ac:dyDescent="0.25">
      <c r="A639" t="s">
        <v>11093</v>
      </c>
      <c r="B639">
        <v>2021</v>
      </c>
      <c r="C639" t="s">
        <v>29</v>
      </c>
      <c r="D639">
        <v>262</v>
      </c>
      <c r="E639" t="s">
        <v>11094</v>
      </c>
      <c r="F639">
        <v>21</v>
      </c>
      <c r="G639">
        <v>21</v>
      </c>
      <c r="H639">
        <v>0</v>
      </c>
      <c r="I639">
        <v>0</v>
      </c>
      <c r="J639">
        <f t="shared" si="10"/>
        <v>1</v>
      </c>
    </row>
    <row r="640" spans="1:10" x14ac:dyDescent="0.25">
      <c r="A640" t="s">
        <v>11093</v>
      </c>
      <c r="B640">
        <v>2021</v>
      </c>
      <c r="C640" t="s">
        <v>29</v>
      </c>
      <c r="D640">
        <v>262</v>
      </c>
      <c r="E640" t="s">
        <v>11094</v>
      </c>
      <c r="F640">
        <v>21</v>
      </c>
      <c r="G640">
        <v>21</v>
      </c>
      <c r="H640">
        <v>0</v>
      </c>
      <c r="I640">
        <v>0</v>
      </c>
      <c r="J640">
        <f t="shared" si="10"/>
        <v>2</v>
      </c>
    </row>
    <row r="641" spans="1:10" x14ac:dyDescent="0.25">
      <c r="A641" t="s">
        <v>11093</v>
      </c>
      <c r="B641">
        <v>2021</v>
      </c>
      <c r="C641" t="s">
        <v>29</v>
      </c>
      <c r="D641">
        <v>262</v>
      </c>
      <c r="E641" t="s">
        <v>11094</v>
      </c>
      <c r="F641">
        <v>22.5</v>
      </c>
      <c r="G641">
        <v>21</v>
      </c>
      <c r="H641">
        <v>0</v>
      </c>
      <c r="I641">
        <v>0</v>
      </c>
      <c r="J641">
        <f t="shared" si="10"/>
        <v>3</v>
      </c>
    </row>
    <row r="642" spans="1:10" x14ac:dyDescent="0.25">
      <c r="A642" t="s">
        <v>11093</v>
      </c>
      <c r="B642">
        <v>2021</v>
      </c>
      <c r="C642" t="s">
        <v>29</v>
      </c>
      <c r="D642">
        <v>262</v>
      </c>
      <c r="E642" t="s">
        <v>11094</v>
      </c>
      <c r="F642">
        <v>21</v>
      </c>
      <c r="G642">
        <v>19.5</v>
      </c>
      <c r="H642">
        <v>0</v>
      </c>
      <c r="I642">
        <v>0</v>
      </c>
      <c r="J642">
        <f t="shared" si="10"/>
        <v>4</v>
      </c>
    </row>
    <row r="643" spans="1:10" x14ac:dyDescent="0.25">
      <c r="A643" t="s">
        <v>11093</v>
      </c>
      <c r="B643">
        <v>2021</v>
      </c>
      <c r="C643" t="s">
        <v>29</v>
      </c>
      <c r="D643">
        <v>262</v>
      </c>
      <c r="E643" t="s">
        <v>11094</v>
      </c>
      <c r="F643">
        <v>21</v>
      </c>
      <c r="G643">
        <v>21</v>
      </c>
      <c r="H643">
        <v>0</v>
      </c>
      <c r="I643">
        <v>0</v>
      </c>
      <c r="J643">
        <f t="shared" si="10"/>
        <v>5</v>
      </c>
    </row>
    <row r="644" spans="1:10" x14ac:dyDescent="0.25">
      <c r="A644" t="s">
        <v>11093</v>
      </c>
      <c r="B644">
        <v>2021</v>
      </c>
      <c r="C644" t="s">
        <v>29</v>
      </c>
      <c r="D644">
        <v>262</v>
      </c>
      <c r="E644" t="s">
        <v>11094</v>
      </c>
      <c r="F644">
        <v>21</v>
      </c>
      <c r="G644">
        <v>21</v>
      </c>
      <c r="H644">
        <v>0</v>
      </c>
      <c r="I644">
        <v>0</v>
      </c>
      <c r="J644">
        <f t="shared" si="10"/>
        <v>6</v>
      </c>
    </row>
    <row r="645" spans="1:10" x14ac:dyDescent="0.25">
      <c r="A645" t="s">
        <v>11093</v>
      </c>
      <c r="B645">
        <v>2021</v>
      </c>
      <c r="C645" t="s">
        <v>29</v>
      </c>
      <c r="D645">
        <v>262</v>
      </c>
      <c r="E645" t="s">
        <v>11094</v>
      </c>
      <c r="F645">
        <v>22.5</v>
      </c>
      <c r="G645">
        <v>21</v>
      </c>
      <c r="H645">
        <v>0</v>
      </c>
      <c r="I645">
        <v>0</v>
      </c>
      <c r="J645">
        <f t="shared" si="10"/>
        <v>7</v>
      </c>
    </row>
    <row r="646" spans="1:10" x14ac:dyDescent="0.25">
      <c r="A646" t="s">
        <v>11093</v>
      </c>
      <c r="B646">
        <v>2021</v>
      </c>
      <c r="C646" t="s">
        <v>29</v>
      </c>
      <c r="D646">
        <v>262</v>
      </c>
      <c r="E646" t="s">
        <v>11094</v>
      </c>
      <c r="F646">
        <v>22.5</v>
      </c>
      <c r="G646">
        <v>22.5</v>
      </c>
      <c r="H646">
        <v>0</v>
      </c>
      <c r="I646">
        <v>0</v>
      </c>
      <c r="J646">
        <f t="shared" si="10"/>
        <v>8</v>
      </c>
    </row>
    <row r="647" spans="1:10" x14ac:dyDescent="0.25">
      <c r="A647" t="s">
        <v>11093</v>
      </c>
      <c r="B647">
        <v>2021</v>
      </c>
      <c r="C647" t="s">
        <v>29</v>
      </c>
      <c r="D647">
        <v>262</v>
      </c>
      <c r="E647" t="s">
        <v>11094</v>
      </c>
      <c r="F647">
        <v>21</v>
      </c>
      <c r="G647">
        <v>21</v>
      </c>
      <c r="H647">
        <v>0</v>
      </c>
      <c r="I647">
        <v>0</v>
      </c>
      <c r="J647">
        <f t="shared" si="10"/>
        <v>9</v>
      </c>
    </row>
    <row r="648" spans="1:10" x14ac:dyDescent="0.25">
      <c r="A648" t="s">
        <v>11093</v>
      </c>
      <c r="B648">
        <v>2021</v>
      </c>
      <c r="C648" t="s">
        <v>29</v>
      </c>
      <c r="D648">
        <v>262</v>
      </c>
      <c r="E648" t="s">
        <v>11094</v>
      </c>
      <c r="F648">
        <v>22.5</v>
      </c>
      <c r="G648">
        <v>22.5</v>
      </c>
      <c r="H648">
        <v>0</v>
      </c>
      <c r="I648">
        <v>0</v>
      </c>
      <c r="J648">
        <f t="shared" si="10"/>
        <v>10</v>
      </c>
    </row>
    <row r="649" spans="1:10" x14ac:dyDescent="0.25">
      <c r="A649" t="s">
        <v>11093</v>
      </c>
      <c r="B649">
        <v>2021</v>
      </c>
      <c r="C649" t="s">
        <v>29</v>
      </c>
      <c r="D649">
        <v>268</v>
      </c>
      <c r="E649" t="s">
        <v>11095</v>
      </c>
      <c r="F649">
        <v>19.5</v>
      </c>
      <c r="G649">
        <v>18</v>
      </c>
      <c r="H649">
        <v>0</v>
      </c>
      <c r="I649">
        <v>0</v>
      </c>
      <c r="J649">
        <f t="shared" si="10"/>
        <v>1</v>
      </c>
    </row>
    <row r="650" spans="1:10" x14ac:dyDescent="0.25">
      <c r="A650" t="s">
        <v>11093</v>
      </c>
      <c r="B650">
        <v>2021</v>
      </c>
      <c r="C650" t="s">
        <v>29</v>
      </c>
      <c r="D650">
        <v>268</v>
      </c>
      <c r="E650" t="s">
        <v>11095</v>
      </c>
      <c r="F650">
        <v>18</v>
      </c>
      <c r="G650">
        <v>15</v>
      </c>
      <c r="H650">
        <v>0</v>
      </c>
      <c r="I650">
        <v>0</v>
      </c>
      <c r="J650">
        <f t="shared" si="10"/>
        <v>2</v>
      </c>
    </row>
    <row r="651" spans="1:10" x14ac:dyDescent="0.25">
      <c r="A651" t="s">
        <v>11093</v>
      </c>
      <c r="B651">
        <v>2021</v>
      </c>
      <c r="C651" t="s">
        <v>29</v>
      </c>
      <c r="D651">
        <v>268</v>
      </c>
      <c r="E651" t="s">
        <v>11095</v>
      </c>
      <c r="F651">
        <v>19.5</v>
      </c>
      <c r="G651">
        <v>19.5</v>
      </c>
      <c r="H651">
        <v>0</v>
      </c>
      <c r="I651">
        <v>0</v>
      </c>
      <c r="J651">
        <f t="shared" si="10"/>
        <v>3</v>
      </c>
    </row>
    <row r="652" spans="1:10" x14ac:dyDescent="0.25">
      <c r="A652" t="s">
        <v>11093</v>
      </c>
      <c r="B652">
        <v>2021</v>
      </c>
      <c r="C652" t="s">
        <v>29</v>
      </c>
      <c r="D652">
        <v>268</v>
      </c>
      <c r="E652" t="s">
        <v>11095</v>
      </c>
      <c r="F652">
        <v>18</v>
      </c>
      <c r="G652">
        <v>16.5</v>
      </c>
      <c r="H652">
        <v>0</v>
      </c>
      <c r="I652">
        <v>0</v>
      </c>
      <c r="J652">
        <f t="shared" si="10"/>
        <v>4</v>
      </c>
    </row>
    <row r="653" spans="1:10" x14ac:dyDescent="0.25">
      <c r="A653" t="s">
        <v>11093</v>
      </c>
      <c r="B653">
        <v>2021</v>
      </c>
      <c r="C653" t="s">
        <v>29</v>
      </c>
      <c r="D653">
        <v>268</v>
      </c>
      <c r="E653" t="s">
        <v>11095</v>
      </c>
      <c r="F653">
        <v>22.5</v>
      </c>
      <c r="G653">
        <v>16.5</v>
      </c>
      <c r="H653">
        <v>0</v>
      </c>
      <c r="I653">
        <v>0</v>
      </c>
      <c r="J653">
        <f t="shared" si="10"/>
        <v>5</v>
      </c>
    </row>
    <row r="654" spans="1:10" x14ac:dyDescent="0.25">
      <c r="A654" t="s">
        <v>11093</v>
      </c>
      <c r="B654">
        <v>2021</v>
      </c>
      <c r="C654" t="s">
        <v>29</v>
      </c>
      <c r="D654">
        <v>268</v>
      </c>
      <c r="E654" t="s">
        <v>11095</v>
      </c>
      <c r="F654">
        <v>18</v>
      </c>
      <c r="G654">
        <v>15</v>
      </c>
      <c r="H654">
        <v>0</v>
      </c>
      <c r="I654">
        <v>0</v>
      </c>
      <c r="J654">
        <f t="shared" si="10"/>
        <v>6</v>
      </c>
    </row>
    <row r="655" spans="1:10" x14ac:dyDescent="0.25">
      <c r="A655" t="s">
        <v>11093</v>
      </c>
      <c r="B655">
        <v>2021</v>
      </c>
      <c r="C655" t="s">
        <v>29</v>
      </c>
      <c r="D655">
        <v>268</v>
      </c>
      <c r="E655" t="s">
        <v>11095</v>
      </c>
      <c r="F655">
        <v>18</v>
      </c>
      <c r="G655">
        <v>18</v>
      </c>
      <c r="H655">
        <v>0</v>
      </c>
      <c r="I655">
        <v>0</v>
      </c>
      <c r="J655">
        <f t="shared" si="10"/>
        <v>7</v>
      </c>
    </row>
    <row r="656" spans="1:10" x14ac:dyDescent="0.25">
      <c r="A656" t="s">
        <v>11093</v>
      </c>
      <c r="B656">
        <v>2021</v>
      </c>
      <c r="C656" t="s">
        <v>29</v>
      </c>
      <c r="D656">
        <v>268</v>
      </c>
      <c r="E656" t="s">
        <v>11095</v>
      </c>
      <c r="F656">
        <v>15</v>
      </c>
      <c r="G656">
        <v>21</v>
      </c>
      <c r="H656">
        <v>0</v>
      </c>
      <c r="I656">
        <v>0</v>
      </c>
      <c r="J656">
        <f t="shared" si="10"/>
        <v>8</v>
      </c>
    </row>
    <row r="657" spans="1:10" x14ac:dyDescent="0.25">
      <c r="A657" t="s">
        <v>11093</v>
      </c>
      <c r="B657">
        <v>2021</v>
      </c>
      <c r="C657" t="s">
        <v>29</v>
      </c>
      <c r="D657">
        <v>268</v>
      </c>
      <c r="E657" t="s">
        <v>11095</v>
      </c>
      <c r="F657">
        <v>21</v>
      </c>
      <c r="G657">
        <v>15</v>
      </c>
      <c r="H657">
        <v>0</v>
      </c>
      <c r="I657">
        <v>0</v>
      </c>
      <c r="J657">
        <f t="shared" si="10"/>
        <v>9</v>
      </c>
    </row>
    <row r="658" spans="1:10" x14ac:dyDescent="0.25">
      <c r="A658" t="s">
        <v>11093</v>
      </c>
      <c r="B658">
        <v>2021</v>
      </c>
      <c r="C658" t="s">
        <v>29</v>
      </c>
      <c r="D658">
        <v>268</v>
      </c>
      <c r="E658" t="s">
        <v>11095</v>
      </c>
      <c r="F658">
        <v>19.5</v>
      </c>
      <c r="G658">
        <v>19.5</v>
      </c>
      <c r="H658">
        <v>0</v>
      </c>
      <c r="I658">
        <v>0</v>
      </c>
      <c r="J658">
        <f t="shared" si="10"/>
        <v>10</v>
      </c>
    </row>
    <row r="659" spans="1:10" x14ac:dyDescent="0.25">
      <c r="A659" t="s">
        <v>11093</v>
      </c>
      <c r="B659">
        <v>2021</v>
      </c>
      <c r="C659" t="s">
        <v>29</v>
      </c>
      <c r="D659">
        <v>271</v>
      </c>
      <c r="E659" t="s">
        <v>11095</v>
      </c>
      <c r="F659">
        <v>22.5</v>
      </c>
      <c r="G659">
        <v>19.5</v>
      </c>
      <c r="H659">
        <v>0</v>
      </c>
      <c r="I659">
        <v>0</v>
      </c>
      <c r="J659">
        <f t="shared" si="10"/>
        <v>1</v>
      </c>
    </row>
    <row r="660" spans="1:10" x14ac:dyDescent="0.25">
      <c r="A660" t="s">
        <v>11093</v>
      </c>
      <c r="B660">
        <v>2021</v>
      </c>
      <c r="C660" t="s">
        <v>29</v>
      </c>
      <c r="D660">
        <v>271</v>
      </c>
      <c r="E660" t="s">
        <v>11095</v>
      </c>
      <c r="F660">
        <v>22.5</v>
      </c>
      <c r="G660">
        <v>22.5</v>
      </c>
      <c r="H660">
        <v>0</v>
      </c>
      <c r="I660">
        <v>0</v>
      </c>
      <c r="J660">
        <f t="shared" si="10"/>
        <v>2</v>
      </c>
    </row>
    <row r="661" spans="1:10" x14ac:dyDescent="0.25">
      <c r="A661" t="s">
        <v>11093</v>
      </c>
      <c r="B661">
        <v>2021</v>
      </c>
      <c r="C661" t="s">
        <v>29</v>
      </c>
      <c r="D661">
        <v>271</v>
      </c>
      <c r="E661" t="s">
        <v>11095</v>
      </c>
      <c r="F661">
        <v>22.5</v>
      </c>
      <c r="G661">
        <v>18</v>
      </c>
      <c r="H661">
        <v>0</v>
      </c>
      <c r="I661">
        <v>0</v>
      </c>
      <c r="J661">
        <f t="shared" si="10"/>
        <v>3</v>
      </c>
    </row>
    <row r="662" spans="1:10" x14ac:dyDescent="0.25">
      <c r="A662" t="s">
        <v>11093</v>
      </c>
      <c r="B662">
        <v>2021</v>
      </c>
      <c r="C662" t="s">
        <v>29</v>
      </c>
      <c r="D662">
        <v>271</v>
      </c>
      <c r="E662" t="s">
        <v>11095</v>
      </c>
      <c r="F662">
        <v>15</v>
      </c>
      <c r="G662">
        <v>21</v>
      </c>
      <c r="H662">
        <v>0</v>
      </c>
      <c r="I662">
        <v>0</v>
      </c>
      <c r="J662">
        <f t="shared" si="10"/>
        <v>4</v>
      </c>
    </row>
    <row r="663" spans="1:10" x14ac:dyDescent="0.25">
      <c r="A663" t="s">
        <v>11093</v>
      </c>
      <c r="B663">
        <v>2021</v>
      </c>
      <c r="C663" t="s">
        <v>29</v>
      </c>
      <c r="D663">
        <v>271</v>
      </c>
      <c r="E663" t="s">
        <v>11095</v>
      </c>
      <c r="F663">
        <v>19.5</v>
      </c>
      <c r="G663">
        <v>19.5</v>
      </c>
      <c r="H663">
        <v>0</v>
      </c>
      <c r="I663">
        <v>0</v>
      </c>
      <c r="J663">
        <f t="shared" si="10"/>
        <v>5</v>
      </c>
    </row>
    <row r="664" spans="1:10" x14ac:dyDescent="0.25">
      <c r="A664" t="s">
        <v>11093</v>
      </c>
      <c r="B664">
        <v>2021</v>
      </c>
      <c r="C664" t="s">
        <v>29</v>
      </c>
      <c r="D664">
        <v>271</v>
      </c>
      <c r="E664" t="s">
        <v>11095</v>
      </c>
      <c r="F664">
        <v>19.5</v>
      </c>
      <c r="G664">
        <v>19.5</v>
      </c>
      <c r="H664">
        <v>0</v>
      </c>
      <c r="I664">
        <v>0</v>
      </c>
      <c r="J664">
        <f t="shared" si="10"/>
        <v>6</v>
      </c>
    </row>
    <row r="665" spans="1:10" x14ac:dyDescent="0.25">
      <c r="A665" t="s">
        <v>11093</v>
      </c>
      <c r="B665">
        <v>2021</v>
      </c>
      <c r="C665" t="s">
        <v>29</v>
      </c>
      <c r="D665">
        <v>271</v>
      </c>
      <c r="E665" t="s">
        <v>11095</v>
      </c>
      <c r="F665">
        <v>18</v>
      </c>
      <c r="G665">
        <v>19.5</v>
      </c>
      <c r="H665">
        <v>0</v>
      </c>
      <c r="I665">
        <v>0</v>
      </c>
      <c r="J665">
        <f t="shared" si="10"/>
        <v>7</v>
      </c>
    </row>
    <row r="666" spans="1:10" x14ac:dyDescent="0.25">
      <c r="A666" t="s">
        <v>11093</v>
      </c>
      <c r="B666">
        <v>2021</v>
      </c>
      <c r="C666" t="s">
        <v>29</v>
      </c>
      <c r="D666">
        <v>271</v>
      </c>
      <c r="E666" t="s">
        <v>11095</v>
      </c>
      <c r="F666">
        <v>22.5</v>
      </c>
      <c r="G666">
        <v>22.5</v>
      </c>
      <c r="H666">
        <v>0</v>
      </c>
      <c r="I666">
        <v>0</v>
      </c>
      <c r="J666">
        <f t="shared" si="10"/>
        <v>8</v>
      </c>
    </row>
    <row r="667" spans="1:10" x14ac:dyDescent="0.25">
      <c r="A667" t="s">
        <v>11093</v>
      </c>
      <c r="B667">
        <v>2021</v>
      </c>
      <c r="C667" t="s">
        <v>29</v>
      </c>
      <c r="D667">
        <v>271</v>
      </c>
      <c r="E667" t="s">
        <v>11095</v>
      </c>
      <c r="F667">
        <v>19.5</v>
      </c>
      <c r="G667">
        <v>19.5</v>
      </c>
      <c r="H667">
        <v>0</v>
      </c>
      <c r="I667">
        <v>0</v>
      </c>
      <c r="J667">
        <f t="shared" si="10"/>
        <v>9</v>
      </c>
    </row>
    <row r="668" spans="1:10" x14ac:dyDescent="0.25">
      <c r="A668" t="s">
        <v>11093</v>
      </c>
      <c r="B668">
        <v>2021</v>
      </c>
      <c r="C668" t="s">
        <v>29</v>
      </c>
      <c r="D668">
        <v>271</v>
      </c>
      <c r="E668" t="s">
        <v>11095</v>
      </c>
      <c r="F668">
        <v>19.5</v>
      </c>
      <c r="G668">
        <v>19.5</v>
      </c>
      <c r="H668">
        <v>0</v>
      </c>
      <c r="I668">
        <v>0</v>
      </c>
      <c r="J668">
        <f t="shared" si="10"/>
        <v>10</v>
      </c>
    </row>
    <row r="669" spans="1:10" x14ac:dyDescent="0.25">
      <c r="A669" t="s">
        <v>11093</v>
      </c>
      <c r="B669">
        <v>2021</v>
      </c>
      <c r="C669" t="s">
        <v>29</v>
      </c>
      <c r="D669">
        <v>272</v>
      </c>
      <c r="E669" t="s">
        <v>11094</v>
      </c>
      <c r="F669">
        <v>21</v>
      </c>
      <c r="G669">
        <v>21</v>
      </c>
      <c r="H669">
        <v>0</v>
      </c>
      <c r="I669">
        <v>0</v>
      </c>
      <c r="J669">
        <f t="shared" si="10"/>
        <v>1</v>
      </c>
    </row>
    <row r="670" spans="1:10" x14ac:dyDescent="0.25">
      <c r="A670" t="s">
        <v>11093</v>
      </c>
      <c r="B670">
        <v>2021</v>
      </c>
      <c r="C670" t="s">
        <v>29</v>
      </c>
      <c r="D670">
        <v>272</v>
      </c>
      <c r="E670" t="s">
        <v>11094</v>
      </c>
      <c r="F670">
        <v>21</v>
      </c>
      <c r="G670">
        <v>21</v>
      </c>
      <c r="H670">
        <v>0</v>
      </c>
      <c r="I670">
        <v>0</v>
      </c>
      <c r="J670">
        <f t="shared" si="10"/>
        <v>2</v>
      </c>
    </row>
    <row r="671" spans="1:10" x14ac:dyDescent="0.25">
      <c r="A671" t="s">
        <v>11093</v>
      </c>
      <c r="B671">
        <v>2021</v>
      </c>
      <c r="C671" t="s">
        <v>29</v>
      </c>
      <c r="D671">
        <v>272</v>
      </c>
      <c r="E671" t="s">
        <v>11094</v>
      </c>
      <c r="F671">
        <v>22.5</v>
      </c>
      <c r="G671">
        <v>22.5</v>
      </c>
      <c r="H671">
        <v>0</v>
      </c>
      <c r="I671">
        <v>0</v>
      </c>
      <c r="J671">
        <f t="shared" si="10"/>
        <v>3</v>
      </c>
    </row>
    <row r="672" spans="1:10" x14ac:dyDescent="0.25">
      <c r="A672" t="s">
        <v>11093</v>
      </c>
      <c r="B672">
        <v>2021</v>
      </c>
      <c r="C672" t="s">
        <v>29</v>
      </c>
      <c r="D672">
        <v>272</v>
      </c>
      <c r="E672" t="s">
        <v>11094</v>
      </c>
      <c r="F672">
        <v>22.5</v>
      </c>
      <c r="G672">
        <v>21</v>
      </c>
      <c r="H672">
        <v>0</v>
      </c>
      <c r="I672">
        <v>0</v>
      </c>
      <c r="J672">
        <f t="shared" si="10"/>
        <v>4</v>
      </c>
    </row>
    <row r="673" spans="1:10" x14ac:dyDescent="0.25">
      <c r="A673" t="s">
        <v>11093</v>
      </c>
      <c r="B673">
        <v>2021</v>
      </c>
      <c r="C673" t="s">
        <v>29</v>
      </c>
      <c r="D673">
        <v>272</v>
      </c>
      <c r="E673" t="s">
        <v>11094</v>
      </c>
      <c r="F673">
        <v>22.5</v>
      </c>
      <c r="G673">
        <v>22.5</v>
      </c>
      <c r="H673">
        <v>0</v>
      </c>
      <c r="I673">
        <v>0</v>
      </c>
      <c r="J673">
        <f t="shared" si="10"/>
        <v>5</v>
      </c>
    </row>
    <row r="674" spans="1:10" x14ac:dyDescent="0.25">
      <c r="A674" t="s">
        <v>11093</v>
      </c>
      <c r="B674">
        <v>2021</v>
      </c>
      <c r="C674" t="s">
        <v>29</v>
      </c>
      <c r="D674">
        <v>272</v>
      </c>
      <c r="E674" t="s">
        <v>11094</v>
      </c>
      <c r="F674">
        <v>22.5</v>
      </c>
      <c r="G674">
        <v>22.5</v>
      </c>
      <c r="H674">
        <v>0</v>
      </c>
      <c r="I674">
        <v>0</v>
      </c>
      <c r="J674">
        <f t="shared" si="10"/>
        <v>6</v>
      </c>
    </row>
    <row r="675" spans="1:10" x14ac:dyDescent="0.25">
      <c r="A675" t="s">
        <v>11093</v>
      </c>
      <c r="B675">
        <v>2021</v>
      </c>
      <c r="C675" t="s">
        <v>29</v>
      </c>
      <c r="D675">
        <v>272</v>
      </c>
      <c r="E675" t="s">
        <v>11094</v>
      </c>
      <c r="F675">
        <v>22.5</v>
      </c>
      <c r="G675">
        <v>22.5</v>
      </c>
      <c r="H675">
        <v>0</v>
      </c>
      <c r="I675">
        <v>0</v>
      </c>
      <c r="J675">
        <f t="shared" si="10"/>
        <v>7</v>
      </c>
    </row>
    <row r="676" spans="1:10" x14ac:dyDescent="0.25">
      <c r="A676" t="s">
        <v>11093</v>
      </c>
      <c r="B676">
        <v>2021</v>
      </c>
      <c r="C676" t="s">
        <v>29</v>
      </c>
      <c r="D676">
        <v>272</v>
      </c>
      <c r="E676" t="s">
        <v>11094</v>
      </c>
      <c r="F676">
        <v>22.5</v>
      </c>
      <c r="G676">
        <v>22.5</v>
      </c>
      <c r="H676">
        <v>0</v>
      </c>
      <c r="I676">
        <v>0</v>
      </c>
      <c r="J676">
        <f t="shared" si="10"/>
        <v>8</v>
      </c>
    </row>
    <row r="677" spans="1:10" x14ac:dyDescent="0.25">
      <c r="A677" t="s">
        <v>11093</v>
      </c>
      <c r="B677">
        <v>2021</v>
      </c>
      <c r="C677" t="s">
        <v>29</v>
      </c>
      <c r="D677">
        <v>272</v>
      </c>
      <c r="E677" t="s">
        <v>11094</v>
      </c>
      <c r="F677">
        <v>22.5</v>
      </c>
      <c r="G677">
        <v>22.5</v>
      </c>
      <c r="H677">
        <v>0</v>
      </c>
      <c r="I677">
        <v>0</v>
      </c>
      <c r="J677">
        <f t="shared" si="10"/>
        <v>9</v>
      </c>
    </row>
    <row r="678" spans="1:10" x14ac:dyDescent="0.25">
      <c r="A678" t="s">
        <v>11093</v>
      </c>
      <c r="B678">
        <v>2021</v>
      </c>
      <c r="C678" t="s">
        <v>29</v>
      </c>
      <c r="D678">
        <v>272</v>
      </c>
      <c r="E678" t="s">
        <v>11094</v>
      </c>
      <c r="F678">
        <v>30</v>
      </c>
      <c r="G678">
        <v>22.5</v>
      </c>
      <c r="H678">
        <v>0</v>
      </c>
      <c r="I678">
        <v>0</v>
      </c>
      <c r="J678">
        <f t="shared" si="10"/>
        <v>10</v>
      </c>
    </row>
    <row r="679" spans="1:10" x14ac:dyDescent="0.25">
      <c r="A679" t="s">
        <v>11093</v>
      </c>
      <c r="B679">
        <v>2021</v>
      </c>
      <c r="C679" t="s">
        <v>29</v>
      </c>
      <c r="D679">
        <v>276</v>
      </c>
      <c r="E679" t="s">
        <v>11095</v>
      </c>
      <c r="F679">
        <v>22.5</v>
      </c>
      <c r="G679">
        <v>22.5</v>
      </c>
      <c r="H679">
        <v>0</v>
      </c>
      <c r="I679">
        <v>0</v>
      </c>
      <c r="J679">
        <f t="shared" si="10"/>
        <v>1</v>
      </c>
    </row>
    <row r="680" spans="1:10" x14ac:dyDescent="0.25">
      <c r="A680" t="s">
        <v>11093</v>
      </c>
      <c r="B680">
        <v>2021</v>
      </c>
      <c r="C680" t="s">
        <v>29</v>
      </c>
      <c r="D680">
        <v>276</v>
      </c>
      <c r="E680" t="s">
        <v>11095</v>
      </c>
      <c r="F680">
        <v>22.5</v>
      </c>
      <c r="G680">
        <v>19.5</v>
      </c>
      <c r="H680">
        <v>0</v>
      </c>
      <c r="I680">
        <v>0</v>
      </c>
      <c r="J680">
        <f t="shared" si="10"/>
        <v>2</v>
      </c>
    </row>
    <row r="681" spans="1:10" x14ac:dyDescent="0.25">
      <c r="A681" t="s">
        <v>11093</v>
      </c>
      <c r="B681">
        <v>2021</v>
      </c>
      <c r="C681" t="s">
        <v>29</v>
      </c>
      <c r="D681">
        <v>276</v>
      </c>
      <c r="E681" t="s">
        <v>11095</v>
      </c>
      <c r="F681">
        <v>22.5</v>
      </c>
      <c r="G681">
        <v>15</v>
      </c>
      <c r="H681">
        <v>0</v>
      </c>
      <c r="I681">
        <v>0</v>
      </c>
      <c r="J681">
        <f t="shared" si="10"/>
        <v>3</v>
      </c>
    </row>
    <row r="682" spans="1:10" x14ac:dyDescent="0.25">
      <c r="A682" t="s">
        <v>11093</v>
      </c>
      <c r="B682">
        <v>2021</v>
      </c>
      <c r="C682" t="s">
        <v>29</v>
      </c>
      <c r="D682">
        <v>276</v>
      </c>
      <c r="E682" t="s">
        <v>11095</v>
      </c>
      <c r="F682">
        <v>18</v>
      </c>
      <c r="G682">
        <v>18</v>
      </c>
      <c r="H682">
        <v>0</v>
      </c>
      <c r="I682">
        <v>0</v>
      </c>
      <c r="J682">
        <f t="shared" si="10"/>
        <v>4</v>
      </c>
    </row>
    <row r="683" spans="1:10" x14ac:dyDescent="0.25">
      <c r="A683" t="s">
        <v>11093</v>
      </c>
      <c r="B683">
        <v>2021</v>
      </c>
      <c r="C683" t="s">
        <v>29</v>
      </c>
      <c r="D683">
        <v>276</v>
      </c>
      <c r="E683" t="s">
        <v>11095</v>
      </c>
      <c r="F683">
        <v>22.5</v>
      </c>
      <c r="G683">
        <v>18</v>
      </c>
      <c r="H683">
        <v>0</v>
      </c>
      <c r="I683">
        <v>0</v>
      </c>
      <c r="J683">
        <f t="shared" si="10"/>
        <v>5</v>
      </c>
    </row>
    <row r="684" spans="1:10" x14ac:dyDescent="0.25">
      <c r="A684" t="s">
        <v>11093</v>
      </c>
      <c r="B684">
        <v>2021</v>
      </c>
      <c r="C684" t="s">
        <v>29</v>
      </c>
      <c r="D684">
        <v>276</v>
      </c>
      <c r="E684" t="s">
        <v>11095</v>
      </c>
      <c r="F684">
        <v>22.5</v>
      </c>
      <c r="G684">
        <v>22.5</v>
      </c>
      <c r="H684">
        <v>0</v>
      </c>
      <c r="I684">
        <v>0</v>
      </c>
      <c r="J684">
        <f t="shared" ref="J684:J747" si="11">IF(D684=D683,J683+1,1)</f>
        <v>6</v>
      </c>
    </row>
    <row r="685" spans="1:10" x14ac:dyDescent="0.25">
      <c r="A685" t="s">
        <v>11093</v>
      </c>
      <c r="B685">
        <v>2021</v>
      </c>
      <c r="C685" t="s">
        <v>29</v>
      </c>
      <c r="D685">
        <v>276</v>
      </c>
      <c r="E685" t="s">
        <v>11095</v>
      </c>
      <c r="F685">
        <v>22.5</v>
      </c>
      <c r="G685">
        <v>19.5</v>
      </c>
      <c r="H685">
        <v>0</v>
      </c>
      <c r="I685">
        <v>0</v>
      </c>
      <c r="J685">
        <f t="shared" si="11"/>
        <v>7</v>
      </c>
    </row>
    <row r="686" spans="1:10" x14ac:dyDescent="0.25">
      <c r="A686" t="s">
        <v>11093</v>
      </c>
      <c r="B686">
        <v>2021</v>
      </c>
      <c r="C686" t="s">
        <v>29</v>
      </c>
      <c r="D686">
        <v>276</v>
      </c>
      <c r="E686" t="s">
        <v>11095</v>
      </c>
      <c r="F686">
        <v>19.5</v>
      </c>
      <c r="G686">
        <v>18</v>
      </c>
      <c r="H686">
        <v>0</v>
      </c>
      <c r="I686">
        <v>0</v>
      </c>
      <c r="J686">
        <f t="shared" si="11"/>
        <v>8</v>
      </c>
    </row>
    <row r="687" spans="1:10" x14ac:dyDescent="0.25">
      <c r="A687" t="s">
        <v>11093</v>
      </c>
      <c r="B687">
        <v>2021</v>
      </c>
      <c r="C687" t="s">
        <v>29</v>
      </c>
      <c r="D687">
        <v>276</v>
      </c>
      <c r="E687" t="s">
        <v>11095</v>
      </c>
      <c r="F687">
        <v>19.5</v>
      </c>
      <c r="G687">
        <v>18</v>
      </c>
      <c r="H687">
        <v>0</v>
      </c>
      <c r="I687">
        <v>0</v>
      </c>
      <c r="J687">
        <f t="shared" si="11"/>
        <v>9</v>
      </c>
    </row>
    <row r="688" spans="1:10" x14ac:dyDescent="0.25">
      <c r="A688" t="s">
        <v>11093</v>
      </c>
      <c r="B688">
        <v>2021</v>
      </c>
      <c r="C688" t="s">
        <v>29</v>
      </c>
      <c r="D688">
        <v>276</v>
      </c>
      <c r="E688" t="s">
        <v>11095</v>
      </c>
      <c r="F688">
        <v>22.5</v>
      </c>
      <c r="G688">
        <v>19.5</v>
      </c>
      <c r="H688">
        <v>0</v>
      </c>
      <c r="I688">
        <v>0</v>
      </c>
      <c r="J688">
        <f t="shared" si="11"/>
        <v>10</v>
      </c>
    </row>
    <row r="689" spans="1:10" x14ac:dyDescent="0.25">
      <c r="A689" t="s">
        <v>11093</v>
      </c>
      <c r="B689">
        <v>2021</v>
      </c>
      <c r="C689" t="s">
        <v>29</v>
      </c>
      <c r="D689">
        <v>280</v>
      </c>
      <c r="E689" t="s">
        <v>11094</v>
      </c>
      <c r="F689">
        <v>24</v>
      </c>
      <c r="G689">
        <v>24</v>
      </c>
      <c r="H689">
        <v>0</v>
      </c>
      <c r="I689">
        <v>0</v>
      </c>
      <c r="J689">
        <f t="shared" si="11"/>
        <v>1</v>
      </c>
    </row>
    <row r="690" spans="1:10" x14ac:dyDescent="0.25">
      <c r="A690" t="s">
        <v>11093</v>
      </c>
      <c r="B690">
        <v>2021</v>
      </c>
      <c r="C690" t="s">
        <v>29</v>
      </c>
      <c r="D690">
        <v>280</v>
      </c>
      <c r="E690" t="s">
        <v>11094</v>
      </c>
      <c r="F690">
        <v>25.5</v>
      </c>
      <c r="G690">
        <v>24</v>
      </c>
      <c r="H690">
        <v>0</v>
      </c>
      <c r="I690">
        <v>0</v>
      </c>
      <c r="J690">
        <f t="shared" si="11"/>
        <v>2</v>
      </c>
    </row>
    <row r="691" spans="1:10" x14ac:dyDescent="0.25">
      <c r="A691" t="s">
        <v>11093</v>
      </c>
      <c r="B691">
        <v>2021</v>
      </c>
      <c r="C691" t="s">
        <v>29</v>
      </c>
      <c r="D691">
        <v>280</v>
      </c>
      <c r="E691" t="s">
        <v>11094</v>
      </c>
      <c r="F691">
        <v>27</v>
      </c>
      <c r="G691">
        <v>27</v>
      </c>
      <c r="H691">
        <v>0</v>
      </c>
      <c r="I691">
        <v>0</v>
      </c>
      <c r="J691">
        <f t="shared" si="11"/>
        <v>3</v>
      </c>
    </row>
    <row r="692" spans="1:10" x14ac:dyDescent="0.25">
      <c r="A692" t="s">
        <v>11093</v>
      </c>
      <c r="B692">
        <v>2021</v>
      </c>
      <c r="C692" t="s">
        <v>29</v>
      </c>
      <c r="D692">
        <v>280</v>
      </c>
      <c r="E692" t="s">
        <v>11094</v>
      </c>
      <c r="F692">
        <v>25.5</v>
      </c>
      <c r="G692">
        <v>25.5</v>
      </c>
      <c r="H692">
        <v>0</v>
      </c>
      <c r="I692">
        <v>0</v>
      </c>
      <c r="J692">
        <f t="shared" si="11"/>
        <v>4</v>
      </c>
    </row>
    <row r="693" spans="1:10" x14ac:dyDescent="0.25">
      <c r="A693" t="s">
        <v>11093</v>
      </c>
      <c r="B693">
        <v>2021</v>
      </c>
      <c r="C693" t="s">
        <v>29</v>
      </c>
      <c r="D693">
        <v>280</v>
      </c>
      <c r="E693" t="s">
        <v>11094</v>
      </c>
      <c r="F693">
        <v>27</v>
      </c>
      <c r="G693">
        <v>27</v>
      </c>
      <c r="H693">
        <v>0</v>
      </c>
      <c r="I693">
        <v>0</v>
      </c>
      <c r="J693">
        <f t="shared" si="11"/>
        <v>5</v>
      </c>
    </row>
    <row r="694" spans="1:10" x14ac:dyDescent="0.25">
      <c r="A694" t="s">
        <v>11093</v>
      </c>
      <c r="B694">
        <v>2021</v>
      </c>
      <c r="C694" t="s">
        <v>29</v>
      </c>
      <c r="D694">
        <v>280</v>
      </c>
      <c r="E694" t="s">
        <v>11094</v>
      </c>
      <c r="F694">
        <v>27</v>
      </c>
      <c r="G694">
        <v>22.5</v>
      </c>
      <c r="H694">
        <v>0</v>
      </c>
      <c r="I694">
        <v>0</v>
      </c>
      <c r="J694">
        <f t="shared" si="11"/>
        <v>6</v>
      </c>
    </row>
    <row r="695" spans="1:10" x14ac:dyDescent="0.25">
      <c r="A695" t="s">
        <v>11093</v>
      </c>
      <c r="B695">
        <v>2021</v>
      </c>
      <c r="C695" t="s">
        <v>29</v>
      </c>
      <c r="D695">
        <v>280</v>
      </c>
      <c r="E695" t="s">
        <v>11094</v>
      </c>
      <c r="F695">
        <v>22.5</v>
      </c>
      <c r="G695">
        <v>21</v>
      </c>
      <c r="H695">
        <v>0</v>
      </c>
      <c r="I695">
        <v>0</v>
      </c>
      <c r="J695">
        <f t="shared" si="11"/>
        <v>7</v>
      </c>
    </row>
    <row r="696" spans="1:10" x14ac:dyDescent="0.25">
      <c r="A696" t="s">
        <v>11093</v>
      </c>
      <c r="B696">
        <v>2021</v>
      </c>
      <c r="C696" t="s">
        <v>29</v>
      </c>
      <c r="D696">
        <v>280</v>
      </c>
      <c r="E696" t="s">
        <v>11094</v>
      </c>
      <c r="F696">
        <v>22.5</v>
      </c>
      <c r="G696">
        <v>22.5</v>
      </c>
      <c r="H696">
        <v>0</v>
      </c>
      <c r="I696">
        <v>0</v>
      </c>
      <c r="J696">
        <f t="shared" si="11"/>
        <v>8</v>
      </c>
    </row>
    <row r="697" spans="1:10" x14ac:dyDescent="0.25">
      <c r="A697" t="s">
        <v>11093</v>
      </c>
      <c r="B697">
        <v>2021</v>
      </c>
      <c r="C697" t="s">
        <v>29</v>
      </c>
      <c r="D697">
        <v>280</v>
      </c>
      <c r="E697" t="s">
        <v>11094</v>
      </c>
      <c r="F697">
        <v>22.5</v>
      </c>
      <c r="G697">
        <v>19.5</v>
      </c>
      <c r="H697">
        <v>0</v>
      </c>
      <c r="I697">
        <v>0</v>
      </c>
      <c r="J697">
        <f t="shared" si="11"/>
        <v>9</v>
      </c>
    </row>
    <row r="698" spans="1:10" x14ac:dyDescent="0.25">
      <c r="A698" t="s">
        <v>11093</v>
      </c>
      <c r="B698">
        <v>2021</v>
      </c>
      <c r="C698" t="s">
        <v>29</v>
      </c>
      <c r="D698">
        <v>280</v>
      </c>
      <c r="E698" t="s">
        <v>11094</v>
      </c>
      <c r="F698">
        <v>22.5</v>
      </c>
      <c r="G698">
        <v>22.5</v>
      </c>
      <c r="H698">
        <v>0</v>
      </c>
      <c r="I698">
        <v>0</v>
      </c>
      <c r="J698">
        <f t="shared" si="11"/>
        <v>10</v>
      </c>
    </row>
    <row r="699" spans="1:10" x14ac:dyDescent="0.25">
      <c r="A699" t="s">
        <v>11093</v>
      </c>
      <c r="B699">
        <v>2021</v>
      </c>
      <c r="C699" t="s">
        <v>29</v>
      </c>
      <c r="D699">
        <v>281</v>
      </c>
      <c r="E699" t="s">
        <v>11095</v>
      </c>
      <c r="F699">
        <v>21</v>
      </c>
      <c r="G699">
        <v>19.5</v>
      </c>
      <c r="H699">
        <v>0</v>
      </c>
      <c r="I699">
        <v>0</v>
      </c>
      <c r="J699">
        <f t="shared" si="11"/>
        <v>1</v>
      </c>
    </row>
    <row r="700" spans="1:10" x14ac:dyDescent="0.25">
      <c r="A700" t="s">
        <v>11093</v>
      </c>
      <c r="B700">
        <v>2021</v>
      </c>
      <c r="C700" t="s">
        <v>29</v>
      </c>
      <c r="D700">
        <v>281</v>
      </c>
      <c r="E700" t="s">
        <v>11095</v>
      </c>
      <c r="F700">
        <v>13.5</v>
      </c>
      <c r="G700">
        <v>10.5</v>
      </c>
      <c r="H700">
        <v>0</v>
      </c>
      <c r="I700">
        <v>0</v>
      </c>
      <c r="J700">
        <f t="shared" si="11"/>
        <v>2</v>
      </c>
    </row>
    <row r="701" spans="1:10" x14ac:dyDescent="0.25">
      <c r="A701" t="s">
        <v>11093</v>
      </c>
      <c r="B701">
        <v>2021</v>
      </c>
      <c r="C701" t="s">
        <v>29</v>
      </c>
      <c r="D701">
        <v>281</v>
      </c>
      <c r="E701" t="s">
        <v>11095</v>
      </c>
      <c r="F701">
        <v>15</v>
      </c>
      <c r="G701">
        <v>12</v>
      </c>
      <c r="H701">
        <v>0</v>
      </c>
      <c r="I701">
        <v>0</v>
      </c>
      <c r="J701">
        <f t="shared" si="11"/>
        <v>3</v>
      </c>
    </row>
    <row r="702" spans="1:10" x14ac:dyDescent="0.25">
      <c r="A702" t="s">
        <v>11093</v>
      </c>
      <c r="B702">
        <v>2021</v>
      </c>
      <c r="C702" t="s">
        <v>29</v>
      </c>
      <c r="D702">
        <v>281</v>
      </c>
      <c r="E702" t="s">
        <v>11095</v>
      </c>
      <c r="F702">
        <v>12</v>
      </c>
      <c r="G702">
        <v>12</v>
      </c>
      <c r="H702">
        <v>0</v>
      </c>
      <c r="I702">
        <v>0</v>
      </c>
      <c r="J702">
        <f t="shared" si="11"/>
        <v>4</v>
      </c>
    </row>
    <row r="703" spans="1:10" x14ac:dyDescent="0.25">
      <c r="A703" t="s">
        <v>11093</v>
      </c>
      <c r="B703">
        <v>2021</v>
      </c>
      <c r="C703" t="s">
        <v>29</v>
      </c>
      <c r="D703">
        <v>284</v>
      </c>
      <c r="E703" t="s">
        <v>11095</v>
      </c>
      <c r="F703">
        <v>19.5</v>
      </c>
      <c r="G703">
        <v>19.5</v>
      </c>
      <c r="H703">
        <v>0</v>
      </c>
      <c r="I703">
        <v>0</v>
      </c>
      <c r="J703">
        <f t="shared" si="11"/>
        <v>1</v>
      </c>
    </row>
    <row r="704" spans="1:10" x14ac:dyDescent="0.25">
      <c r="A704" t="s">
        <v>11093</v>
      </c>
      <c r="B704">
        <v>2021</v>
      </c>
      <c r="C704" t="s">
        <v>29</v>
      </c>
      <c r="D704">
        <v>284</v>
      </c>
      <c r="E704" t="s">
        <v>11095</v>
      </c>
      <c r="F704">
        <v>19.5</v>
      </c>
      <c r="G704">
        <v>15</v>
      </c>
      <c r="H704">
        <v>0</v>
      </c>
      <c r="I704">
        <v>0</v>
      </c>
      <c r="J704">
        <f t="shared" si="11"/>
        <v>2</v>
      </c>
    </row>
    <row r="705" spans="1:10" x14ac:dyDescent="0.25">
      <c r="A705" t="s">
        <v>11093</v>
      </c>
      <c r="B705">
        <v>2021</v>
      </c>
      <c r="C705" t="s">
        <v>29</v>
      </c>
      <c r="D705">
        <v>284</v>
      </c>
      <c r="E705" t="s">
        <v>11095</v>
      </c>
      <c r="F705">
        <v>16.5</v>
      </c>
      <c r="G705">
        <v>15</v>
      </c>
      <c r="H705">
        <v>0</v>
      </c>
      <c r="I705">
        <v>0</v>
      </c>
      <c r="J705">
        <f t="shared" si="11"/>
        <v>3</v>
      </c>
    </row>
    <row r="706" spans="1:10" x14ac:dyDescent="0.25">
      <c r="A706" t="s">
        <v>11093</v>
      </c>
      <c r="B706">
        <v>2021</v>
      </c>
      <c r="C706" t="s">
        <v>29</v>
      </c>
      <c r="D706">
        <v>284</v>
      </c>
      <c r="E706" t="s">
        <v>11095</v>
      </c>
      <c r="F706">
        <v>16.5</v>
      </c>
      <c r="G706">
        <v>15</v>
      </c>
      <c r="H706">
        <v>0</v>
      </c>
      <c r="I706">
        <v>0</v>
      </c>
      <c r="J706">
        <f t="shared" si="11"/>
        <v>4</v>
      </c>
    </row>
    <row r="707" spans="1:10" x14ac:dyDescent="0.25">
      <c r="A707" t="s">
        <v>11093</v>
      </c>
      <c r="B707">
        <v>2021</v>
      </c>
      <c r="C707" t="s">
        <v>29</v>
      </c>
      <c r="D707">
        <v>284</v>
      </c>
      <c r="E707" t="s">
        <v>11095</v>
      </c>
      <c r="F707">
        <v>19.5</v>
      </c>
      <c r="G707">
        <v>15</v>
      </c>
      <c r="H707">
        <v>0</v>
      </c>
      <c r="I707">
        <v>0</v>
      </c>
      <c r="J707">
        <f t="shared" si="11"/>
        <v>5</v>
      </c>
    </row>
    <row r="708" spans="1:10" x14ac:dyDescent="0.25">
      <c r="A708" t="s">
        <v>11093</v>
      </c>
      <c r="B708">
        <v>2021</v>
      </c>
      <c r="C708" t="s">
        <v>29</v>
      </c>
      <c r="D708">
        <v>284</v>
      </c>
      <c r="E708" t="s">
        <v>11095</v>
      </c>
      <c r="F708">
        <v>21</v>
      </c>
      <c r="G708">
        <v>18</v>
      </c>
      <c r="H708">
        <v>0</v>
      </c>
      <c r="I708">
        <v>0</v>
      </c>
      <c r="J708">
        <f t="shared" si="11"/>
        <v>6</v>
      </c>
    </row>
    <row r="709" spans="1:10" x14ac:dyDescent="0.25">
      <c r="A709" t="s">
        <v>11093</v>
      </c>
      <c r="B709">
        <v>2021</v>
      </c>
      <c r="C709" t="s">
        <v>29</v>
      </c>
      <c r="D709">
        <v>284</v>
      </c>
      <c r="E709" t="s">
        <v>11095</v>
      </c>
      <c r="F709">
        <v>21</v>
      </c>
      <c r="G709">
        <v>15</v>
      </c>
      <c r="H709">
        <v>0</v>
      </c>
      <c r="I709">
        <v>0</v>
      </c>
      <c r="J709">
        <f t="shared" si="11"/>
        <v>7</v>
      </c>
    </row>
    <row r="710" spans="1:10" x14ac:dyDescent="0.25">
      <c r="A710" t="s">
        <v>11093</v>
      </c>
      <c r="B710">
        <v>2021</v>
      </c>
      <c r="C710" t="s">
        <v>29</v>
      </c>
      <c r="D710">
        <v>284</v>
      </c>
      <c r="E710" t="s">
        <v>11095</v>
      </c>
      <c r="F710">
        <v>18</v>
      </c>
      <c r="G710">
        <v>16.5</v>
      </c>
      <c r="H710">
        <v>0</v>
      </c>
      <c r="I710">
        <v>0</v>
      </c>
      <c r="J710">
        <f t="shared" si="11"/>
        <v>8</v>
      </c>
    </row>
    <row r="711" spans="1:10" x14ac:dyDescent="0.25">
      <c r="A711" t="s">
        <v>11093</v>
      </c>
      <c r="B711">
        <v>2021</v>
      </c>
      <c r="C711" t="s">
        <v>29</v>
      </c>
      <c r="D711">
        <v>284</v>
      </c>
      <c r="E711" t="s">
        <v>11095</v>
      </c>
      <c r="F711">
        <v>21</v>
      </c>
      <c r="G711">
        <v>18</v>
      </c>
      <c r="H711">
        <v>0</v>
      </c>
      <c r="I711">
        <v>0</v>
      </c>
      <c r="J711">
        <f t="shared" si="11"/>
        <v>9</v>
      </c>
    </row>
    <row r="712" spans="1:10" x14ac:dyDescent="0.25">
      <c r="A712" t="s">
        <v>11093</v>
      </c>
      <c r="B712">
        <v>2021</v>
      </c>
      <c r="C712" t="s">
        <v>29</v>
      </c>
      <c r="D712">
        <v>284</v>
      </c>
      <c r="E712" t="s">
        <v>11095</v>
      </c>
      <c r="F712">
        <v>18</v>
      </c>
      <c r="G712">
        <v>18</v>
      </c>
      <c r="H712">
        <v>0</v>
      </c>
      <c r="I712">
        <v>0</v>
      </c>
      <c r="J712">
        <f t="shared" si="11"/>
        <v>10</v>
      </c>
    </row>
    <row r="713" spans="1:10" x14ac:dyDescent="0.25">
      <c r="A713" t="s">
        <v>11093</v>
      </c>
      <c r="B713">
        <v>2021</v>
      </c>
      <c r="C713" t="s">
        <v>29</v>
      </c>
      <c r="D713">
        <v>285</v>
      </c>
      <c r="E713" t="s">
        <v>11095</v>
      </c>
      <c r="F713">
        <v>15</v>
      </c>
      <c r="G713">
        <v>22.5</v>
      </c>
      <c r="H713">
        <v>0</v>
      </c>
      <c r="I713">
        <v>0</v>
      </c>
      <c r="J713">
        <f t="shared" si="11"/>
        <v>1</v>
      </c>
    </row>
    <row r="714" spans="1:10" x14ac:dyDescent="0.25">
      <c r="A714" t="s">
        <v>11093</v>
      </c>
      <c r="B714">
        <v>2021</v>
      </c>
      <c r="C714" t="s">
        <v>29</v>
      </c>
      <c r="D714">
        <v>285</v>
      </c>
      <c r="E714" t="s">
        <v>11095</v>
      </c>
      <c r="F714">
        <v>15</v>
      </c>
      <c r="G714">
        <v>15</v>
      </c>
      <c r="H714">
        <v>0</v>
      </c>
      <c r="I714">
        <v>0</v>
      </c>
      <c r="J714">
        <f t="shared" si="11"/>
        <v>2</v>
      </c>
    </row>
    <row r="715" spans="1:10" x14ac:dyDescent="0.25">
      <c r="A715" t="s">
        <v>11093</v>
      </c>
      <c r="B715">
        <v>2021</v>
      </c>
      <c r="C715" t="s">
        <v>29</v>
      </c>
      <c r="D715">
        <v>285</v>
      </c>
      <c r="E715" t="s">
        <v>11095</v>
      </c>
      <c r="F715">
        <v>15</v>
      </c>
      <c r="G715">
        <v>22.5</v>
      </c>
      <c r="H715">
        <v>0</v>
      </c>
      <c r="I715">
        <v>0</v>
      </c>
      <c r="J715">
        <f t="shared" si="11"/>
        <v>3</v>
      </c>
    </row>
    <row r="716" spans="1:10" x14ac:dyDescent="0.25">
      <c r="A716" t="s">
        <v>11093</v>
      </c>
      <c r="B716">
        <v>2021</v>
      </c>
      <c r="C716" t="s">
        <v>29</v>
      </c>
      <c r="D716">
        <v>285</v>
      </c>
      <c r="E716" t="s">
        <v>11095</v>
      </c>
      <c r="F716">
        <v>15</v>
      </c>
      <c r="G716">
        <v>22.5</v>
      </c>
      <c r="H716">
        <v>0</v>
      </c>
      <c r="I716">
        <v>0</v>
      </c>
      <c r="J716">
        <f t="shared" si="11"/>
        <v>4</v>
      </c>
    </row>
    <row r="717" spans="1:10" x14ac:dyDescent="0.25">
      <c r="A717" t="s">
        <v>11093</v>
      </c>
      <c r="B717">
        <v>2021</v>
      </c>
      <c r="C717" t="s">
        <v>29</v>
      </c>
      <c r="D717">
        <v>285</v>
      </c>
      <c r="E717" t="s">
        <v>11095</v>
      </c>
      <c r="F717">
        <v>21</v>
      </c>
      <c r="G717">
        <v>21</v>
      </c>
      <c r="H717">
        <v>0</v>
      </c>
      <c r="I717">
        <v>0</v>
      </c>
      <c r="J717">
        <f t="shared" si="11"/>
        <v>5</v>
      </c>
    </row>
    <row r="718" spans="1:10" x14ac:dyDescent="0.25">
      <c r="A718" t="s">
        <v>11093</v>
      </c>
      <c r="B718">
        <v>2021</v>
      </c>
      <c r="C718" t="s">
        <v>29</v>
      </c>
      <c r="D718">
        <v>285</v>
      </c>
      <c r="E718" t="s">
        <v>11095</v>
      </c>
      <c r="F718">
        <v>30</v>
      </c>
      <c r="G718">
        <v>22.5</v>
      </c>
      <c r="H718">
        <v>0</v>
      </c>
      <c r="I718">
        <v>0</v>
      </c>
      <c r="J718">
        <f t="shared" si="11"/>
        <v>6</v>
      </c>
    </row>
    <row r="719" spans="1:10" x14ac:dyDescent="0.25">
      <c r="A719" t="s">
        <v>11093</v>
      </c>
      <c r="B719">
        <v>2021</v>
      </c>
      <c r="C719" t="s">
        <v>29</v>
      </c>
      <c r="D719">
        <v>285</v>
      </c>
      <c r="E719" t="s">
        <v>11095</v>
      </c>
      <c r="F719">
        <v>30</v>
      </c>
      <c r="G719">
        <v>22.5</v>
      </c>
      <c r="H719">
        <v>0</v>
      </c>
      <c r="I719">
        <v>0</v>
      </c>
      <c r="J719">
        <f t="shared" si="11"/>
        <v>7</v>
      </c>
    </row>
    <row r="720" spans="1:10" x14ac:dyDescent="0.25">
      <c r="A720" t="s">
        <v>11093</v>
      </c>
      <c r="B720">
        <v>2021</v>
      </c>
      <c r="C720" t="s">
        <v>29</v>
      </c>
      <c r="D720">
        <v>285</v>
      </c>
      <c r="E720" t="s">
        <v>11095</v>
      </c>
      <c r="F720">
        <v>22.5</v>
      </c>
      <c r="G720">
        <v>21</v>
      </c>
      <c r="H720">
        <v>0</v>
      </c>
      <c r="I720">
        <v>0</v>
      </c>
      <c r="J720">
        <f t="shared" si="11"/>
        <v>8</v>
      </c>
    </row>
    <row r="721" spans="1:10" x14ac:dyDescent="0.25">
      <c r="A721" t="s">
        <v>11093</v>
      </c>
      <c r="B721">
        <v>2021</v>
      </c>
      <c r="C721" t="s">
        <v>29</v>
      </c>
      <c r="D721">
        <v>285</v>
      </c>
      <c r="E721" t="s">
        <v>11095</v>
      </c>
      <c r="F721">
        <v>15</v>
      </c>
      <c r="G721">
        <v>19.5</v>
      </c>
      <c r="H721">
        <v>0</v>
      </c>
      <c r="I721">
        <v>0</v>
      </c>
      <c r="J721">
        <f t="shared" si="11"/>
        <v>9</v>
      </c>
    </row>
    <row r="722" spans="1:10" x14ac:dyDescent="0.25">
      <c r="A722" t="s">
        <v>11093</v>
      </c>
      <c r="B722">
        <v>2021</v>
      </c>
      <c r="C722" t="s">
        <v>29</v>
      </c>
      <c r="D722">
        <v>285</v>
      </c>
      <c r="E722" t="s">
        <v>11095</v>
      </c>
      <c r="F722">
        <v>15</v>
      </c>
      <c r="G722">
        <v>19.5</v>
      </c>
      <c r="H722">
        <v>0</v>
      </c>
      <c r="I722">
        <v>0</v>
      </c>
      <c r="J722">
        <f t="shared" si="11"/>
        <v>10</v>
      </c>
    </row>
    <row r="723" spans="1:10" x14ac:dyDescent="0.25">
      <c r="A723" t="s">
        <v>11093</v>
      </c>
      <c r="B723">
        <v>2021</v>
      </c>
      <c r="C723" t="s">
        <v>29</v>
      </c>
      <c r="D723">
        <v>286</v>
      </c>
      <c r="E723" t="s">
        <v>11095</v>
      </c>
      <c r="F723">
        <v>22.5</v>
      </c>
      <c r="G723">
        <v>22.5</v>
      </c>
      <c r="H723">
        <v>0</v>
      </c>
      <c r="I723">
        <v>0</v>
      </c>
      <c r="J723">
        <f t="shared" si="11"/>
        <v>1</v>
      </c>
    </row>
    <row r="724" spans="1:10" x14ac:dyDescent="0.25">
      <c r="A724" t="s">
        <v>11093</v>
      </c>
      <c r="B724">
        <v>2021</v>
      </c>
      <c r="C724" t="s">
        <v>29</v>
      </c>
      <c r="D724">
        <v>286</v>
      </c>
      <c r="E724" t="s">
        <v>11095</v>
      </c>
      <c r="F724">
        <v>22.5</v>
      </c>
      <c r="G724">
        <v>22.5</v>
      </c>
      <c r="H724">
        <v>0</v>
      </c>
      <c r="I724">
        <v>0</v>
      </c>
      <c r="J724">
        <f t="shared" si="11"/>
        <v>2</v>
      </c>
    </row>
    <row r="725" spans="1:10" x14ac:dyDescent="0.25">
      <c r="A725" t="s">
        <v>11093</v>
      </c>
      <c r="B725">
        <v>2021</v>
      </c>
      <c r="C725" t="s">
        <v>29</v>
      </c>
      <c r="D725">
        <v>286</v>
      </c>
      <c r="E725" t="s">
        <v>11095</v>
      </c>
      <c r="F725">
        <v>22.5</v>
      </c>
      <c r="G725">
        <v>22.5</v>
      </c>
      <c r="H725">
        <v>0</v>
      </c>
      <c r="I725">
        <v>0</v>
      </c>
      <c r="J725">
        <f t="shared" si="11"/>
        <v>3</v>
      </c>
    </row>
    <row r="726" spans="1:10" x14ac:dyDescent="0.25">
      <c r="A726" t="s">
        <v>11093</v>
      </c>
      <c r="B726">
        <v>2021</v>
      </c>
      <c r="C726" t="s">
        <v>29</v>
      </c>
      <c r="D726">
        <v>286</v>
      </c>
      <c r="E726" t="s">
        <v>11095</v>
      </c>
      <c r="F726">
        <v>22.5</v>
      </c>
      <c r="G726">
        <v>19.5</v>
      </c>
      <c r="H726">
        <v>0</v>
      </c>
      <c r="I726">
        <v>0</v>
      </c>
      <c r="J726">
        <f t="shared" si="11"/>
        <v>4</v>
      </c>
    </row>
    <row r="727" spans="1:10" x14ac:dyDescent="0.25">
      <c r="A727" t="s">
        <v>11093</v>
      </c>
      <c r="B727">
        <v>2021</v>
      </c>
      <c r="C727" t="s">
        <v>29</v>
      </c>
      <c r="D727">
        <v>286</v>
      </c>
      <c r="E727" t="s">
        <v>11095</v>
      </c>
      <c r="F727">
        <v>24</v>
      </c>
      <c r="G727">
        <v>19.5</v>
      </c>
      <c r="H727">
        <v>0</v>
      </c>
      <c r="I727">
        <v>0</v>
      </c>
      <c r="J727">
        <f t="shared" si="11"/>
        <v>5</v>
      </c>
    </row>
    <row r="728" spans="1:10" x14ac:dyDescent="0.25">
      <c r="A728" t="s">
        <v>11093</v>
      </c>
      <c r="B728">
        <v>2021</v>
      </c>
      <c r="C728" t="s">
        <v>29</v>
      </c>
      <c r="D728">
        <v>286</v>
      </c>
      <c r="E728" t="s">
        <v>11095</v>
      </c>
      <c r="F728">
        <v>24</v>
      </c>
      <c r="G728">
        <v>22.5</v>
      </c>
      <c r="H728">
        <v>0</v>
      </c>
      <c r="I728">
        <v>0</v>
      </c>
      <c r="J728">
        <f t="shared" si="11"/>
        <v>6</v>
      </c>
    </row>
    <row r="729" spans="1:10" x14ac:dyDescent="0.25">
      <c r="A729" t="s">
        <v>11093</v>
      </c>
      <c r="B729">
        <v>2021</v>
      </c>
      <c r="C729" t="s">
        <v>29</v>
      </c>
      <c r="D729">
        <v>286</v>
      </c>
      <c r="E729" t="s">
        <v>11095</v>
      </c>
      <c r="F729">
        <v>22.5</v>
      </c>
      <c r="G729">
        <v>19.5</v>
      </c>
      <c r="H729">
        <v>0</v>
      </c>
      <c r="I729">
        <v>0</v>
      </c>
      <c r="J729">
        <f t="shared" si="11"/>
        <v>7</v>
      </c>
    </row>
    <row r="730" spans="1:10" x14ac:dyDescent="0.25">
      <c r="A730" t="s">
        <v>11093</v>
      </c>
      <c r="B730">
        <v>2021</v>
      </c>
      <c r="C730" t="s">
        <v>29</v>
      </c>
      <c r="D730">
        <v>286</v>
      </c>
      <c r="E730" t="s">
        <v>11095</v>
      </c>
      <c r="F730">
        <v>22.5</v>
      </c>
      <c r="G730">
        <v>22.5</v>
      </c>
      <c r="H730">
        <v>0</v>
      </c>
      <c r="I730">
        <v>0</v>
      </c>
      <c r="J730">
        <f t="shared" si="11"/>
        <v>8</v>
      </c>
    </row>
    <row r="731" spans="1:10" x14ac:dyDescent="0.25">
      <c r="A731" t="s">
        <v>11093</v>
      </c>
      <c r="B731">
        <v>2021</v>
      </c>
      <c r="C731" t="s">
        <v>29</v>
      </c>
      <c r="D731">
        <v>286</v>
      </c>
      <c r="E731" t="s">
        <v>11095</v>
      </c>
      <c r="F731">
        <v>19.5</v>
      </c>
      <c r="G731">
        <v>19.5</v>
      </c>
      <c r="H731">
        <v>0</v>
      </c>
      <c r="I731">
        <v>0</v>
      </c>
      <c r="J731">
        <f t="shared" si="11"/>
        <v>9</v>
      </c>
    </row>
    <row r="732" spans="1:10" x14ac:dyDescent="0.25">
      <c r="A732" t="s">
        <v>11093</v>
      </c>
      <c r="B732">
        <v>2021</v>
      </c>
      <c r="C732" t="s">
        <v>29</v>
      </c>
      <c r="D732">
        <v>286</v>
      </c>
      <c r="E732" t="s">
        <v>11095</v>
      </c>
      <c r="F732">
        <v>22.5</v>
      </c>
      <c r="G732">
        <v>22.5</v>
      </c>
      <c r="H732">
        <v>0</v>
      </c>
      <c r="I732">
        <v>0</v>
      </c>
      <c r="J732">
        <f t="shared" si="11"/>
        <v>10</v>
      </c>
    </row>
    <row r="733" spans="1:10" x14ac:dyDescent="0.25">
      <c r="A733" t="s">
        <v>11093</v>
      </c>
      <c r="B733">
        <v>2021</v>
      </c>
      <c r="C733" t="s">
        <v>29</v>
      </c>
      <c r="D733">
        <v>287</v>
      </c>
      <c r="E733" t="s">
        <v>11095</v>
      </c>
      <c r="F733">
        <v>22.5</v>
      </c>
      <c r="G733">
        <v>22.5</v>
      </c>
      <c r="H733">
        <v>0</v>
      </c>
      <c r="I733">
        <v>0</v>
      </c>
      <c r="J733">
        <f t="shared" si="11"/>
        <v>1</v>
      </c>
    </row>
    <row r="734" spans="1:10" x14ac:dyDescent="0.25">
      <c r="A734" t="s">
        <v>11093</v>
      </c>
      <c r="B734">
        <v>2021</v>
      </c>
      <c r="C734" t="s">
        <v>29</v>
      </c>
      <c r="D734">
        <v>287</v>
      </c>
      <c r="E734" t="s">
        <v>11095</v>
      </c>
      <c r="F734">
        <v>22.5</v>
      </c>
      <c r="G734">
        <v>22.5</v>
      </c>
      <c r="H734">
        <v>0</v>
      </c>
      <c r="I734">
        <v>0</v>
      </c>
      <c r="J734">
        <f t="shared" si="11"/>
        <v>2</v>
      </c>
    </row>
    <row r="735" spans="1:10" x14ac:dyDescent="0.25">
      <c r="A735" t="s">
        <v>11093</v>
      </c>
      <c r="B735">
        <v>2021</v>
      </c>
      <c r="C735" t="s">
        <v>29</v>
      </c>
      <c r="D735">
        <v>287</v>
      </c>
      <c r="E735" t="s">
        <v>11095</v>
      </c>
      <c r="F735">
        <v>24</v>
      </c>
      <c r="G735">
        <v>22.5</v>
      </c>
      <c r="H735">
        <v>0</v>
      </c>
      <c r="I735">
        <v>0</v>
      </c>
      <c r="J735">
        <f t="shared" si="11"/>
        <v>3</v>
      </c>
    </row>
    <row r="736" spans="1:10" x14ac:dyDescent="0.25">
      <c r="A736" t="s">
        <v>11093</v>
      </c>
      <c r="B736">
        <v>2021</v>
      </c>
      <c r="C736" t="s">
        <v>29</v>
      </c>
      <c r="D736">
        <v>287</v>
      </c>
      <c r="E736" t="s">
        <v>11095</v>
      </c>
      <c r="F736">
        <v>22.5</v>
      </c>
      <c r="G736">
        <v>18</v>
      </c>
      <c r="H736">
        <v>0</v>
      </c>
      <c r="I736">
        <v>0</v>
      </c>
      <c r="J736">
        <f t="shared" si="11"/>
        <v>4</v>
      </c>
    </row>
    <row r="737" spans="1:10" x14ac:dyDescent="0.25">
      <c r="A737" t="s">
        <v>11093</v>
      </c>
      <c r="B737">
        <v>2021</v>
      </c>
      <c r="C737" t="s">
        <v>29</v>
      </c>
      <c r="D737">
        <v>287</v>
      </c>
      <c r="E737" t="s">
        <v>11095</v>
      </c>
      <c r="F737">
        <v>19.5</v>
      </c>
      <c r="G737">
        <v>19.5</v>
      </c>
      <c r="H737">
        <v>0</v>
      </c>
      <c r="I737">
        <v>0</v>
      </c>
      <c r="J737">
        <f t="shared" si="11"/>
        <v>5</v>
      </c>
    </row>
    <row r="738" spans="1:10" x14ac:dyDescent="0.25">
      <c r="A738" t="s">
        <v>11093</v>
      </c>
      <c r="B738">
        <v>2021</v>
      </c>
      <c r="C738" t="s">
        <v>29</v>
      </c>
      <c r="D738">
        <v>287</v>
      </c>
      <c r="E738" t="s">
        <v>11095</v>
      </c>
      <c r="F738">
        <v>22.5</v>
      </c>
      <c r="G738">
        <v>19.5</v>
      </c>
      <c r="H738">
        <v>0</v>
      </c>
      <c r="I738">
        <v>0</v>
      </c>
      <c r="J738">
        <f t="shared" si="11"/>
        <v>6</v>
      </c>
    </row>
    <row r="739" spans="1:10" x14ac:dyDescent="0.25">
      <c r="A739" t="s">
        <v>11093</v>
      </c>
      <c r="B739">
        <v>2021</v>
      </c>
      <c r="C739" t="s">
        <v>29</v>
      </c>
      <c r="D739">
        <v>287</v>
      </c>
      <c r="E739" t="s">
        <v>11095</v>
      </c>
      <c r="F739">
        <v>22.5</v>
      </c>
      <c r="G739">
        <v>18</v>
      </c>
      <c r="H739">
        <v>0</v>
      </c>
      <c r="I739">
        <v>0</v>
      </c>
      <c r="J739">
        <f t="shared" si="11"/>
        <v>7</v>
      </c>
    </row>
    <row r="740" spans="1:10" x14ac:dyDescent="0.25">
      <c r="A740" t="s">
        <v>11093</v>
      </c>
      <c r="B740">
        <v>2021</v>
      </c>
      <c r="C740" t="s">
        <v>29</v>
      </c>
      <c r="D740">
        <v>287</v>
      </c>
      <c r="E740" t="s">
        <v>11095</v>
      </c>
      <c r="F740">
        <v>22.5</v>
      </c>
      <c r="G740">
        <v>22.5</v>
      </c>
      <c r="H740">
        <v>0</v>
      </c>
      <c r="I740">
        <v>0</v>
      </c>
      <c r="J740">
        <f t="shared" si="11"/>
        <v>8</v>
      </c>
    </row>
    <row r="741" spans="1:10" x14ac:dyDescent="0.25">
      <c r="A741" t="s">
        <v>11093</v>
      </c>
      <c r="B741">
        <v>2021</v>
      </c>
      <c r="C741" t="s">
        <v>29</v>
      </c>
      <c r="D741">
        <v>287</v>
      </c>
      <c r="E741" t="s">
        <v>11095</v>
      </c>
      <c r="F741">
        <v>22.5</v>
      </c>
      <c r="G741">
        <v>21</v>
      </c>
      <c r="H741">
        <v>0</v>
      </c>
      <c r="I741">
        <v>0</v>
      </c>
      <c r="J741">
        <f t="shared" si="11"/>
        <v>9</v>
      </c>
    </row>
    <row r="742" spans="1:10" x14ac:dyDescent="0.25">
      <c r="A742" t="s">
        <v>11093</v>
      </c>
      <c r="B742">
        <v>2021</v>
      </c>
      <c r="C742" t="s">
        <v>29</v>
      </c>
      <c r="D742">
        <v>287</v>
      </c>
      <c r="E742" t="s">
        <v>11095</v>
      </c>
      <c r="F742">
        <v>27</v>
      </c>
      <c r="G742">
        <v>19.5</v>
      </c>
      <c r="H742">
        <v>0</v>
      </c>
      <c r="I742">
        <v>0</v>
      </c>
      <c r="J742">
        <f t="shared" si="11"/>
        <v>10</v>
      </c>
    </row>
    <row r="743" spans="1:10" x14ac:dyDescent="0.25">
      <c r="A743" t="s">
        <v>11093</v>
      </c>
      <c r="B743">
        <v>2021</v>
      </c>
      <c r="C743" t="s">
        <v>29</v>
      </c>
      <c r="D743">
        <v>288</v>
      </c>
      <c r="E743" t="s">
        <v>11095</v>
      </c>
      <c r="F743">
        <v>18</v>
      </c>
      <c r="G743">
        <v>16.5</v>
      </c>
      <c r="H743">
        <v>0</v>
      </c>
      <c r="I743">
        <v>0</v>
      </c>
      <c r="J743">
        <f t="shared" si="11"/>
        <v>1</v>
      </c>
    </row>
    <row r="744" spans="1:10" x14ac:dyDescent="0.25">
      <c r="A744" t="s">
        <v>11093</v>
      </c>
      <c r="B744">
        <v>2021</v>
      </c>
      <c r="C744" t="s">
        <v>29</v>
      </c>
      <c r="D744">
        <v>288</v>
      </c>
      <c r="E744" t="s">
        <v>11095</v>
      </c>
      <c r="F744">
        <v>18</v>
      </c>
      <c r="G744">
        <v>12</v>
      </c>
      <c r="H744">
        <v>0</v>
      </c>
      <c r="I744">
        <v>0</v>
      </c>
      <c r="J744">
        <f t="shared" si="11"/>
        <v>2</v>
      </c>
    </row>
    <row r="745" spans="1:10" x14ac:dyDescent="0.25">
      <c r="A745" t="s">
        <v>11093</v>
      </c>
      <c r="B745">
        <v>2021</v>
      </c>
      <c r="C745" t="s">
        <v>29</v>
      </c>
      <c r="D745">
        <v>288</v>
      </c>
      <c r="E745" t="s">
        <v>11095</v>
      </c>
      <c r="F745">
        <v>19.5</v>
      </c>
      <c r="G745">
        <v>12</v>
      </c>
      <c r="H745">
        <v>0</v>
      </c>
      <c r="I745">
        <v>0</v>
      </c>
      <c r="J745">
        <f t="shared" si="11"/>
        <v>3</v>
      </c>
    </row>
    <row r="746" spans="1:10" x14ac:dyDescent="0.25">
      <c r="A746" t="s">
        <v>11093</v>
      </c>
      <c r="B746">
        <v>2021</v>
      </c>
      <c r="C746" t="s">
        <v>29</v>
      </c>
      <c r="D746">
        <v>288</v>
      </c>
      <c r="E746" t="s">
        <v>11095</v>
      </c>
      <c r="F746">
        <v>19.5</v>
      </c>
      <c r="G746">
        <v>19.5</v>
      </c>
      <c r="H746">
        <v>0</v>
      </c>
      <c r="I746">
        <v>0</v>
      </c>
      <c r="J746">
        <f t="shared" si="11"/>
        <v>4</v>
      </c>
    </row>
    <row r="747" spans="1:10" x14ac:dyDescent="0.25">
      <c r="A747" t="s">
        <v>11093</v>
      </c>
      <c r="B747">
        <v>2021</v>
      </c>
      <c r="C747" t="s">
        <v>29</v>
      </c>
      <c r="D747">
        <v>288</v>
      </c>
      <c r="E747" t="s">
        <v>11095</v>
      </c>
      <c r="F747">
        <v>21</v>
      </c>
      <c r="G747">
        <v>15</v>
      </c>
      <c r="H747">
        <v>0</v>
      </c>
      <c r="I747">
        <v>0</v>
      </c>
      <c r="J747">
        <f t="shared" si="11"/>
        <v>5</v>
      </c>
    </row>
    <row r="748" spans="1:10" x14ac:dyDescent="0.25">
      <c r="A748" t="s">
        <v>11093</v>
      </c>
      <c r="B748">
        <v>2021</v>
      </c>
      <c r="C748" t="s">
        <v>29</v>
      </c>
      <c r="D748">
        <v>288</v>
      </c>
      <c r="E748" t="s">
        <v>11095</v>
      </c>
      <c r="F748">
        <v>19.5</v>
      </c>
      <c r="G748">
        <v>18</v>
      </c>
      <c r="H748">
        <v>0</v>
      </c>
      <c r="I748">
        <v>0</v>
      </c>
      <c r="J748">
        <f t="shared" ref="J748:J811" si="12">IF(D748=D747,J747+1,1)</f>
        <v>6</v>
      </c>
    </row>
    <row r="749" spans="1:10" x14ac:dyDescent="0.25">
      <c r="A749" t="s">
        <v>11093</v>
      </c>
      <c r="B749">
        <v>2021</v>
      </c>
      <c r="C749" t="s">
        <v>29</v>
      </c>
      <c r="D749">
        <v>288</v>
      </c>
      <c r="E749" t="s">
        <v>11095</v>
      </c>
      <c r="F749">
        <v>19.5</v>
      </c>
      <c r="G749">
        <v>19.5</v>
      </c>
      <c r="H749">
        <v>0</v>
      </c>
      <c r="I749">
        <v>0</v>
      </c>
      <c r="J749">
        <f t="shared" si="12"/>
        <v>7</v>
      </c>
    </row>
    <row r="750" spans="1:10" x14ac:dyDescent="0.25">
      <c r="A750" t="s">
        <v>11093</v>
      </c>
      <c r="B750">
        <v>2021</v>
      </c>
      <c r="C750" t="s">
        <v>29</v>
      </c>
      <c r="D750">
        <v>288</v>
      </c>
      <c r="E750" t="s">
        <v>11095</v>
      </c>
      <c r="F750">
        <v>19.5</v>
      </c>
      <c r="G750">
        <v>12</v>
      </c>
      <c r="H750">
        <v>0</v>
      </c>
      <c r="I750">
        <v>0</v>
      </c>
      <c r="J750">
        <f t="shared" si="12"/>
        <v>8</v>
      </c>
    </row>
    <row r="751" spans="1:10" x14ac:dyDescent="0.25">
      <c r="A751" t="s">
        <v>11093</v>
      </c>
      <c r="B751">
        <v>2021</v>
      </c>
      <c r="C751" t="s">
        <v>29</v>
      </c>
      <c r="D751">
        <v>288</v>
      </c>
      <c r="E751" t="s">
        <v>11095</v>
      </c>
      <c r="F751">
        <v>21</v>
      </c>
      <c r="G751">
        <v>18</v>
      </c>
      <c r="H751">
        <v>0</v>
      </c>
      <c r="I751">
        <v>0</v>
      </c>
      <c r="J751">
        <f t="shared" si="12"/>
        <v>9</v>
      </c>
    </row>
    <row r="752" spans="1:10" x14ac:dyDescent="0.25">
      <c r="A752" t="s">
        <v>11093</v>
      </c>
      <c r="B752">
        <v>2021</v>
      </c>
      <c r="C752" t="s">
        <v>29</v>
      </c>
      <c r="D752">
        <v>288</v>
      </c>
      <c r="E752" t="s">
        <v>11095</v>
      </c>
      <c r="F752">
        <v>19.5</v>
      </c>
      <c r="G752">
        <v>19.5</v>
      </c>
      <c r="H752">
        <v>0</v>
      </c>
      <c r="I752">
        <v>0</v>
      </c>
      <c r="J752">
        <f t="shared" si="12"/>
        <v>10</v>
      </c>
    </row>
    <row r="753" spans="1:10" x14ac:dyDescent="0.25">
      <c r="A753" t="s">
        <v>11093</v>
      </c>
      <c r="B753">
        <v>2021</v>
      </c>
      <c r="C753" t="s">
        <v>29</v>
      </c>
      <c r="D753">
        <v>289</v>
      </c>
      <c r="E753" t="s">
        <v>11095</v>
      </c>
      <c r="F753">
        <v>21</v>
      </c>
      <c r="G753">
        <v>21</v>
      </c>
      <c r="H753">
        <v>0</v>
      </c>
      <c r="I753">
        <v>0</v>
      </c>
      <c r="J753">
        <f t="shared" si="12"/>
        <v>1</v>
      </c>
    </row>
    <row r="754" spans="1:10" x14ac:dyDescent="0.25">
      <c r="A754" t="s">
        <v>11093</v>
      </c>
      <c r="B754">
        <v>2021</v>
      </c>
      <c r="C754" t="s">
        <v>29</v>
      </c>
      <c r="D754">
        <v>289</v>
      </c>
      <c r="E754" t="s">
        <v>11095</v>
      </c>
      <c r="F754">
        <v>24</v>
      </c>
      <c r="G754">
        <v>16.5</v>
      </c>
      <c r="H754">
        <v>0</v>
      </c>
      <c r="I754">
        <v>0</v>
      </c>
      <c r="J754">
        <f t="shared" si="12"/>
        <v>2</v>
      </c>
    </row>
    <row r="755" spans="1:10" x14ac:dyDescent="0.25">
      <c r="A755" t="s">
        <v>11093</v>
      </c>
      <c r="B755">
        <v>2021</v>
      </c>
      <c r="C755" t="s">
        <v>29</v>
      </c>
      <c r="D755">
        <v>289</v>
      </c>
      <c r="E755" t="s">
        <v>11095</v>
      </c>
      <c r="F755">
        <v>22.5</v>
      </c>
      <c r="G755">
        <v>16.5</v>
      </c>
      <c r="H755">
        <v>0</v>
      </c>
      <c r="I755">
        <v>0</v>
      </c>
      <c r="J755">
        <f t="shared" si="12"/>
        <v>3</v>
      </c>
    </row>
    <row r="756" spans="1:10" x14ac:dyDescent="0.25">
      <c r="A756" t="s">
        <v>11093</v>
      </c>
      <c r="B756">
        <v>2021</v>
      </c>
      <c r="C756" t="s">
        <v>29</v>
      </c>
      <c r="D756">
        <v>289</v>
      </c>
      <c r="E756" t="s">
        <v>11095</v>
      </c>
      <c r="F756">
        <v>21</v>
      </c>
      <c r="G756">
        <v>21</v>
      </c>
      <c r="H756">
        <v>0</v>
      </c>
      <c r="I756">
        <v>0</v>
      </c>
      <c r="J756">
        <f t="shared" si="12"/>
        <v>4</v>
      </c>
    </row>
    <row r="757" spans="1:10" x14ac:dyDescent="0.25">
      <c r="A757" t="s">
        <v>11093</v>
      </c>
      <c r="B757">
        <v>2021</v>
      </c>
      <c r="C757" t="s">
        <v>29</v>
      </c>
      <c r="D757">
        <v>289</v>
      </c>
      <c r="E757" t="s">
        <v>11095</v>
      </c>
      <c r="F757">
        <v>21</v>
      </c>
      <c r="G757">
        <v>21</v>
      </c>
      <c r="H757">
        <v>0</v>
      </c>
      <c r="I757">
        <v>0</v>
      </c>
      <c r="J757">
        <f t="shared" si="12"/>
        <v>5</v>
      </c>
    </row>
    <row r="758" spans="1:10" x14ac:dyDescent="0.25">
      <c r="A758" t="s">
        <v>11093</v>
      </c>
      <c r="B758">
        <v>2021</v>
      </c>
      <c r="C758" t="s">
        <v>29</v>
      </c>
      <c r="D758">
        <v>289</v>
      </c>
      <c r="E758" t="s">
        <v>11095</v>
      </c>
      <c r="F758">
        <v>22.5</v>
      </c>
      <c r="G758">
        <v>22.5</v>
      </c>
      <c r="H758">
        <v>0</v>
      </c>
      <c r="I758">
        <v>0</v>
      </c>
      <c r="J758">
        <f t="shared" si="12"/>
        <v>6</v>
      </c>
    </row>
    <row r="759" spans="1:10" x14ac:dyDescent="0.25">
      <c r="A759" t="s">
        <v>11093</v>
      </c>
      <c r="B759">
        <v>2021</v>
      </c>
      <c r="C759" t="s">
        <v>29</v>
      </c>
      <c r="D759">
        <v>289</v>
      </c>
      <c r="E759" t="s">
        <v>11095</v>
      </c>
      <c r="F759">
        <v>22.5</v>
      </c>
      <c r="G759">
        <v>22.5</v>
      </c>
      <c r="H759">
        <v>0</v>
      </c>
      <c r="I759">
        <v>0</v>
      </c>
      <c r="J759">
        <f t="shared" si="12"/>
        <v>7</v>
      </c>
    </row>
    <row r="760" spans="1:10" x14ac:dyDescent="0.25">
      <c r="A760" t="s">
        <v>11093</v>
      </c>
      <c r="B760">
        <v>2021</v>
      </c>
      <c r="C760" t="s">
        <v>29</v>
      </c>
      <c r="D760">
        <v>289</v>
      </c>
      <c r="E760" t="s">
        <v>11095</v>
      </c>
      <c r="F760">
        <v>22.5</v>
      </c>
      <c r="G760">
        <v>21</v>
      </c>
      <c r="H760">
        <v>0</v>
      </c>
      <c r="I760">
        <v>0</v>
      </c>
      <c r="J760">
        <f t="shared" si="12"/>
        <v>8</v>
      </c>
    </row>
    <row r="761" spans="1:10" x14ac:dyDescent="0.25">
      <c r="A761" t="s">
        <v>11093</v>
      </c>
      <c r="B761">
        <v>2021</v>
      </c>
      <c r="C761" t="s">
        <v>29</v>
      </c>
      <c r="D761">
        <v>289</v>
      </c>
      <c r="E761" t="s">
        <v>11095</v>
      </c>
      <c r="F761">
        <v>22.5</v>
      </c>
      <c r="G761">
        <v>19.5</v>
      </c>
      <c r="H761">
        <v>0</v>
      </c>
      <c r="I761">
        <v>0</v>
      </c>
      <c r="J761">
        <f t="shared" si="12"/>
        <v>9</v>
      </c>
    </row>
    <row r="762" spans="1:10" x14ac:dyDescent="0.25">
      <c r="A762" t="s">
        <v>11093</v>
      </c>
      <c r="B762">
        <v>2021</v>
      </c>
      <c r="C762" t="s">
        <v>29</v>
      </c>
      <c r="D762">
        <v>289</v>
      </c>
      <c r="E762" t="s">
        <v>11095</v>
      </c>
      <c r="F762">
        <v>21</v>
      </c>
      <c r="G762">
        <v>19.5</v>
      </c>
      <c r="H762">
        <v>0</v>
      </c>
      <c r="I762">
        <v>0</v>
      </c>
      <c r="J762">
        <f t="shared" si="12"/>
        <v>10</v>
      </c>
    </row>
    <row r="763" spans="1:10" x14ac:dyDescent="0.25">
      <c r="A763" t="s">
        <v>11093</v>
      </c>
      <c r="B763">
        <v>2022</v>
      </c>
      <c r="C763" t="s">
        <v>28</v>
      </c>
      <c r="D763">
        <v>154</v>
      </c>
      <c r="E763" t="s">
        <v>11094</v>
      </c>
      <c r="F763">
        <v>13.5</v>
      </c>
      <c r="G763">
        <v>13.5</v>
      </c>
      <c r="H763">
        <v>0</v>
      </c>
      <c r="I763">
        <v>0</v>
      </c>
      <c r="J763">
        <f t="shared" si="12"/>
        <v>1</v>
      </c>
    </row>
    <row r="764" spans="1:10" x14ac:dyDescent="0.25">
      <c r="A764" t="s">
        <v>11093</v>
      </c>
      <c r="B764">
        <v>2022</v>
      </c>
      <c r="C764" t="s">
        <v>28</v>
      </c>
      <c r="D764">
        <v>154</v>
      </c>
      <c r="E764" t="s">
        <v>11094</v>
      </c>
      <c r="F764">
        <v>13.5</v>
      </c>
      <c r="G764">
        <v>15</v>
      </c>
      <c r="H764">
        <v>0</v>
      </c>
      <c r="I764">
        <v>0</v>
      </c>
      <c r="J764">
        <f t="shared" si="12"/>
        <v>2</v>
      </c>
    </row>
    <row r="765" spans="1:10" x14ac:dyDescent="0.25">
      <c r="A765" t="s">
        <v>11093</v>
      </c>
      <c r="B765">
        <v>2022</v>
      </c>
      <c r="C765" t="s">
        <v>28</v>
      </c>
      <c r="D765">
        <v>154</v>
      </c>
      <c r="E765" t="s">
        <v>11094</v>
      </c>
      <c r="F765">
        <v>15</v>
      </c>
      <c r="G765">
        <v>13.5</v>
      </c>
      <c r="H765">
        <v>0</v>
      </c>
      <c r="I765">
        <v>0</v>
      </c>
      <c r="J765">
        <f t="shared" si="12"/>
        <v>3</v>
      </c>
    </row>
    <row r="766" spans="1:10" x14ac:dyDescent="0.25">
      <c r="A766" t="s">
        <v>11093</v>
      </c>
      <c r="B766">
        <v>2022</v>
      </c>
      <c r="C766" t="s">
        <v>28</v>
      </c>
      <c r="D766">
        <v>154</v>
      </c>
      <c r="E766" t="s">
        <v>11094</v>
      </c>
      <c r="F766">
        <v>15</v>
      </c>
      <c r="G766">
        <v>15</v>
      </c>
      <c r="H766">
        <v>0</v>
      </c>
      <c r="I766">
        <v>0</v>
      </c>
      <c r="J766">
        <f t="shared" si="12"/>
        <v>4</v>
      </c>
    </row>
    <row r="767" spans="1:10" x14ac:dyDescent="0.25">
      <c r="A767" t="s">
        <v>11093</v>
      </c>
      <c r="B767">
        <v>2022</v>
      </c>
      <c r="C767" t="s">
        <v>28</v>
      </c>
      <c r="D767">
        <v>154</v>
      </c>
      <c r="E767" t="s">
        <v>11094</v>
      </c>
      <c r="F767">
        <v>13.5</v>
      </c>
      <c r="G767">
        <v>13.5</v>
      </c>
      <c r="H767">
        <v>0</v>
      </c>
      <c r="I767">
        <v>0</v>
      </c>
      <c r="J767">
        <f t="shared" si="12"/>
        <v>5</v>
      </c>
    </row>
    <row r="768" spans="1:10" x14ac:dyDescent="0.25">
      <c r="A768" t="s">
        <v>11093</v>
      </c>
      <c r="B768">
        <v>2022</v>
      </c>
      <c r="C768" t="s">
        <v>28</v>
      </c>
      <c r="D768">
        <v>154</v>
      </c>
      <c r="E768" t="s">
        <v>11094</v>
      </c>
      <c r="F768">
        <v>15</v>
      </c>
      <c r="G768">
        <v>13.5</v>
      </c>
      <c r="H768">
        <v>0</v>
      </c>
      <c r="I768">
        <v>0</v>
      </c>
      <c r="J768">
        <f t="shared" si="12"/>
        <v>6</v>
      </c>
    </row>
    <row r="769" spans="1:10" x14ac:dyDescent="0.25">
      <c r="A769" t="s">
        <v>11093</v>
      </c>
      <c r="B769">
        <v>2022</v>
      </c>
      <c r="C769" t="s">
        <v>28</v>
      </c>
      <c r="D769">
        <v>154</v>
      </c>
      <c r="E769" t="s">
        <v>11094</v>
      </c>
      <c r="F769">
        <v>13.5</v>
      </c>
      <c r="G769">
        <v>13.5</v>
      </c>
      <c r="H769">
        <v>0</v>
      </c>
      <c r="I769">
        <v>0</v>
      </c>
      <c r="J769">
        <f t="shared" si="12"/>
        <v>7</v>
      </c>
    </row>
    <row r="770" spans="1:10" x14ac:dyDescent="0.25">
      <c r="A770" t="s">
        <v>11093</v>
      </c>
      <c r="B770">
        <v>2022</v>
      </c>
      <c r="C770" t="s">
        <v>28</v>
      </c>
      <c r="D770">
        <v>154</v>
      </c>
      <c r="E770" t="s">
        <v>11094</v>
      </c>
      <c r="F770">
        <v>15</v>
      </c>
      <c r="G770">
        <v>15</v>
      </c>
      <c r="H770">
        <v>0</v>
      </c>
      <c r="I770">
        <v>0</v>
      </c>
      <c r="J770">
        <f t="shared" si="12"/>
        <v>8</v>
      </c>
    </row>
    <row r="771" spans="1:10" x14ac:dyDescent="0.25">
      <c r="A771" t="s">
        <v>11093</v>
      </c>
      <c r="B771">
        <v>2022</v>
      </c>
      <c r="C771" t="s">
        <v>28</v>
      </c>
      <c r="D771">
        <v>154</v>
      </c>
      <c r="E771" t="s">
        <v>11094</v>
      </c>
      <c r="F771">
        <v>15</v>
      </c>
      <c r="G771">
        <v>13.5</v>
      </c>
      <c r="H771">
        <v>0</v>
      </c>
      <c r="I771">
        <v>0</v>
      </c>
      <c r="J771">
        <f t="shared" si="12"/>
        <v>9</v>
      </c>
    </row>
    <row r="772" spans="1:10" x14ac:dyDescent="0.25">
      <c r="A772" t="s">
        <v>11093</v>
      </c>
      <c r="B772">
        <v>2022</v>
      </c>
      <c r="C772" t="s">
        <v>28</v>
      </c>
      <c r="D772">
        <v>154</v>
      </c>
      <c r="E772" t="s">
        <v>11094</v>
      </c>
      <c r="F772">
        <v>13.5</v>
      </c>
      <c r="G772">
        <v>13.5</v>
      </c>
      <c r="H772">
        <v>0</v>
      </c>
      <c r="I772">
        <v>0</v>
      </c>
      <c r="J772">
        <f t="shared" si="12"/>
        <v>10</v>
      </c>
    </row>
    <row r="773" spans="1:10" x14ac:dyDescent="0.25">
      <c r="A773" t="s">
        <v>11093</v>
      </c>
      <c r="B773">
        <v>2022</v>
      </c>
      <c r="C773" t="s">
        <v>28</v>
      </c>
      <c r="D773">
        <v>156</v>
      </c>
      <c r="E773" t="s">
        <v>11095</v>
      </c>
      <c r="F773">
        <v>19.5</v>
      </c>
      <c r="G773">
        <v>18</v>
      </c>
      <c r="H773">
        <v>0</v>
      </c>
      <c r="I773">
        <v>0</v>
      </c>
      <c r="J773">
        <f t="shared" si="12"/>
        <v>1</v>
      </c>
    </row>
    <row r="774" spans="1:10" x14ac:dyDescent="0.25">
      <c r="A774" t="s">
        <v>11093</v>
      </c>
      <c r="B774">
        <v>2022</v>
      </c>
      <c r="C774" t="s">
        <v>28</v>
      </c>
      <c r="D774">
        <v>156</v>
      </c>
      <c r="E774" t="s">
        <v>11095</v>
      </c>
      <c r="F774">
        <v>18</v>
      </c>
      <c r="G774">
        <v>19.5</v>
      </c>
      <c r="H774">
        <v>0</v>
      </c>
      <c r="I774">
        <v>0</v>
      </c>
      <c r="J774">
        <f t="shared" si="12"/>
        <v>2</v>
      </c>
    </row>
    <row r="775" spans="1:10" x14ac:dyDescent="0.25">
      <c r="A775" t="s">
        <v>11093</v>
      </c>
      <c r="B775">
        <v>2022</v>
      </c>
      <c r="C775" t="s">
        <v>28</v>
      </c>
      <c r="D775">
        <v>156</v>
      </c>
      <c r="E775" t="s">
        <v>11095</v>
      </c>
      <c r="F775">
        <v>19.5</v>
      </c>
      <c r="G775">
        <v>15</v>
      </c>
      <c r="H775">
        <v>0</v>
      </c>
      <c r="I775">
        <v>0</v>
      </c>
      <c r="J775">
        <f t="shared" si="12"/>
        <v>3</v>
      </c>
    </row>
    <row r="776" spans="1:10" x14ac:dyDescent="0.25">
      <c r="A776" t="s">
        <v>11093</v>
      </c>
      <c r="B776">
        <v>2022</v>
      </c>
      <c r="C776" t="s">
        <v>28</v>
      </c>
      <c r="D776">
        <v>156</v>
      </c>
      <c r="E776" t="s">
        <v>11095</v>
      </c>
      <c r="F776">
        <v>18</v>
      </c>
      <c r="G776">
        <v>15</v>
      </c>
      <c r="H776">
        <v>0</v>
      </c>
      <c r="I776">
        <v>0</v>
      </c>
      <c r="J776">
        <f t="shared" si="12"/>
        <v>4</v>
      </c>
    </row>
    <row r="777" spans="1:10" x14ac:dyDescent="0.25">
      <c r="A777" t="s">
        <v>11093</v>
      </c>
      <c r="B777">
        <v>2022</v>
      </c>
      <c r="C777" t="s">
        <v>28</v>
      </c>
      <c r="D777">
        <v>156</v>
      </c>
      <c r="E777" t="s">
        <v>11095</v>
      </c>
      <c r="F777">
        <v>18</v>
      </c>
      <c r="G777">
        <v>15</v>
      </c>
      <c r="H777">
        <v>0</v>
      </c>
      <c r="I777">
        <v>0</v>
      </c>
      <c r="J777">
        <f t="shared" si="12"/>
        <v>5</v>
      </c>
    </row>
    <row r="778" spans="1:10" x14ac:dyDescent="0.25">
      <c r="A778" t="s">
        <v>11093</v>
      </c>
      <c r="B778">
        <v>2022</v>
      </c>
      <c r="C778" t="s">
        <v>28</v>
      </c>
      <c r="D778">
        <v>156</v>
      </c>
      <c r="E778" t="s">
        <v>11095</v>
      </c>
      <c r="F778">
        <v>18</v>
      </c>
      <c r="G778">
        <v>18</v>
      </c>
      <c r="H778">
        <v>0</v>
      </c>
      <c r="I778">
        <v>0</v>
      </c>
      <c r="J778">
        <f t="shared" si="12"/>
        <v>6</v>
      </c>
    </row>
    <row r="779" spans="1:10" x14ac:dyDescent="0.25">
      <c r="A779" t="s">
        <v>11093</v>
      </c>
      <c r="B779">
        <v>2022</v>
      </c>
      <c r="C779" t="s">
        <v>28</v>
      </c>
      <c r="D779">
        <v>156</v>
      </c>
      <c r="E779" t="s">
        <v>11095</v>
      </c>
      <c r="F779">
        <v>21</v>
      </c>
      <c r="G779">
        <v>18</v>
      </c>
      <c r="H779">
        <v>0</v>
      </c>
      <c r="I779">
        <v>0</v>
      </c>
      <c r="J779">
        <f t="shared" si="12"/>
        <v>7</v>
      </c>
    </row>
    <row r="780" spans="1:10" x14ac:dyDescent="0.25">
      <c r="A780" t="s">
        <v>11093</v>
      </c>
      <c r="B780">
        <v>2022</v>
      </c>
      <c r="C780" t="s">
        <v>28</v>
      </c>
      <c r="D780">
        <v>156</v>
      </c>
      <c r="E780" t="s">
        <v>11095</v>
      </c>
      <c r="F780">
        <v>19.5</v>
      </c>
      <c r="G780">
        <v>16.5</v>
      </c>
      <c r="H780">
        <v>0</v>
      </c>
      <c r="I780">
        <v>0</v>
      </c>
      <c r="J780">
        <f t="shared" si="12"/>
        <v>8</v>
      </c>
    </row>
    <row r="781" spans="1:10" x14ac:dyDescent="0.25">
      <c r="A781" t="s">
        <v>11093</v>
      </c>
      <c r="B781">
        <v>2022</v>
      </c>
      <c r="C781" t="s">
        <v>28</v>
      </c>
      <c r="D781">
        <v>156</v>
      </c>
      <c r="E781" t="s">
        <v>11095</v>
      </c>
      <c r="F781">
        <v>18</v>
      </c>
      <c r="G781">
        <v>16.5</v>
      </c>
      <c r="H781">
        <v>0</v>
      </c>
      <c r="I781">
        <v>0</v>
      </c>
      <c r="J781">
        <f t="shared" si="12"/>
        <v>9</v>
      </c>
    </row>
    <row r="782" spans="1:10" x14ac:dyDescent="0.25">
      <c r="A782" t="s">
        <v>11093</v>
      </c>
      <c r="B782">
        <v>2022</v>
      </c>
      <c r="C782" t="s">
        <v>28</v>
      </c>
      <c r="D782">
        <v>161</v>
      </c>
      <c r="E782" t="s">
        <v>11094</v>
      </c>
      <c r="F782">
        <v>21</v>
      </c>
      <c r="G782">
        <v>21</v>
      </c>
      <c r="H782">
        <v>0</v>
      </c>
      <c r="I782">
        <v>0</v>
      </c>
      <c r="J782">
        <f t="shared" si="12"/>
        <v>1</v>
      </c>
    </row>
    <row r="783" spans="1:10" x14ac:dyDescent="0.25">
      <c r="A783" t="s">
        <v>11093</v>
      </c>
      <c r="B783">
        <v>2022</v>
      </c>
      <c r="C783" t="s">
        <v>28</v>
      </c>
      <c r="D783">
        <v>161</v>
      </c>
      <c r="E783" t="s">
        <v>11094</v>
      </c>
      <c r="F783">
        <v>18</v>
      </c>
      <c r="G783">
        <v>19.5</v>
      </c>
      <c r="H783">
        <v>0</v>
      </c>
      <c r="I783">
        <v>0</v>
      </c>
      <c r="J783">
        <f t="shared" si="12"/>
        <v>2</v>
      </c>
    </row>
    <row r="784" spans="1:10" x14ac:dyDescent="0.25">
      <c r="A784" t="s">
        <v>11093</v>
      </c>
      <c r="B784">
        <v>2022</v>
      </c>
      <c r="C784" t="s">
        <v>28</v>
      </c>
      <c r="D784">
        <v>161</v>
      </c>
      <c r="E784" t="s">
        <v>11094</v>
      </c>
      <c r="F784">
        <v>18</v>
      </c>
      <c r="G784">
        <v>16.5</v>
      </c>
      <c r="H784">
        <v>0</v>
      </c>
      <c r="I784">
        <v>0</v>
      </c>
      <c r="J784">
        <f t="shared" si="12"/>
        <v>3</v>
      </c>
    </row>
    <row r="785" spans="1:10" x14ac:dyDescent="0.25">
      <c r="A785" t="s">
        <v>11093</v>
      </c>
      <c r="B785">
        <v>2022</v>
      </c>
      <c r="C785" t="s">
        <v>28</v>
      </c>
      <c r="D785">
        <v>161</v>
      </c>
      <c r="E785" t="s">
        <v>11094</v>
      </c>
      <c r="F785">
        <v>18</v>
      </c>
      <c r="G785">
        <v>16.5</v>
      </c>
      <c r="H785">
        <v>0</v>
      </c>
      <c r="I785">
        <v>0</v>
      </c>
      <c r="J785">
        <f t="shared" si="12"/>
        <v>4</v>
      </c>
    </row>
    <row r="786" spans="1:10" x14ac:dyDescent="0.25">
      <c r="A786" t="s">
        <v>11093</v>
      </c>
      <c r="B786">
        <v>2022</v>
      </c>
      <c r="C786" t="s">
        <v>28</v>
      </c>
      <c r="D786">
        <v>161</v>
      </c>
      <c r="E786" t="s">
        <v>11094</v>
      </c>
      <c r="F786">
        <v>18</v>
      </c>
      <c r="G786">
        <v>18</v>
      </c>
      <c r="H786">
        <v>0</v>
      </c>
      <c r="I786">
        <v>0</v>
      </c>
      <c r="J786">
        <f t="shared" si="12"/>
        <v>5</v>
      </c>
    </row>
    <row r="787" spans="1:10" x14ac:dyDescent="0.25">
      <c r="A787" t="s">
        <v>11093</v>
      </c>
      <c r="B787">
        <v>2022</v>
      </c>
      <c r="C787" t="s">
        <v>28</v>
      </c>
      <c r="D787">
        <v>161</v>
      </c>
      <c r="E787" t="s">
        <v>11094</v>
      </c>
      <c r="F787">
        <v>19.5</v>
      </c>
      <c r="G787">
        <v>18</v>
      </c>
      <c r="H787">
        <v>0</v>
      </c>
      <c r="I787">
        <v>0</v>
      </c>
      <c r="J787">
        <f t="shared" si="12"/>
        <v>6</v>
      </c>
    </row>
    <row r="788" spans="1:10" x14ac:dyDescent="0.25">
      <c r="A788" t="s">
        <v>11093</v>
      </c>
      <c r="B788">
        <v>2022</v>
      </c>
      <c r="C788" t="s">
        <v>28</v>
      </c>
      <c r="D788">
        <v>161</v>
      </c>
      <c r="E788" t="s">
        <v>11094</v>
      </c>
      <c r="F788">
        <v>19.5</v>
      </c>
      <c r="G788">
        <v>18</v>
      </c>
      <c r="H788">
        <v>0</v>
      </c>
      <c r="I788">
        <v>0</v>
      </c>
      <c r="J788">
        <f t="shared" si="12"/>
        <v>7</v>
      </c>
    </row>
    <row r="789" spans="1:10" x14ac:dyDescent="0.25">
      <c r="A789" t="s">
        <v>11093</v>
      </c>
      <c r="B789">
        <v>2022</v>
      </c>
      <c r="C789" t="s">
        <v>28</v>
      </c>
      <c r="D789">
        <v>161</v>
      </c>
      <c r="E789" t="s">
        <v>11094</v>
      </c>
      <c r="F789">
        <v>19.5</v>
      </c>
      <c r="G789">
        <v>18</v>
      </c>
      <c r="H789">
        <v>0</v>
      </c>
      <c r="I789">
        <v>0</v>
      </c>
      <c r="J789">
        <f t="shared" si="12"/>
        <v>8</v>
      </c>
    </row>
    <row r="790" spans="1:10" x14ac:dyDescent="0.25">
      <c r="A790" t="s">
        <v>11093</v>
      </c>
      <c r="B790">
        <v>2022</v>
      </c>
      <c r="C790" t="s">
        <v>28</v>
      </c>
      <c r="D790">
        <v>161</v>
      </c>
      <c r="E790" t="s">
        <v>11094</v>
      </c>
      <c r="F790">
        <v>19.5</v>
      </c>
      <c r="G790">
        <v>18</v>
      </c>
      <c r="H790">
        <v>0</v>
      </c>
      <c r="I790">
        <v>0</v>
      </c>
      <c r="J790">
        <f t="shared" si="12"/>
        <v>9</v>
      </c>
    </row>
    <row r="791" spans="1:10" x14ac:dyDescent="0.25">
      <c r="A791" t="s">
        <v>11093</v>
      </c>
      <c r="B791">
        <v>2022</v>
      </c>
      <c r="C791" t="s">
        <v>28</v>
      </c>
      <c r="D791">
        <v>161</v>
      </c>
      <c r="E791" t="s">
        <v>11094</v>
      </c>
      <c r="F791">
        <v>18</v>
      </c>
      <c r="G791">
        <v>16.5</v>
      </c>
      <c r="H791">
        <v>0</v>
      </c>
      <c r="I791">
        <v>0</v>
      </c>
      <c r="J791">
        <f t="shared" si="12"/>
        <v>10</v>
      </c>
    </row>
    <row r="792" spans="1:10" x14ac:dyDescent="0.25">
      <c r="A792" t="s">
        <v>11093</v>
      </c>
      <c r="B792">
        <v>2022</v>
      </c>
      <c r="C792" t="s">
        <v>28</v>
      </c>
      <c r="D792">
        <v>171</v>
      </c>
      <c r="E792" t="s">
        <v>11094</v>
      </c>
      <c r="F792">
        <v>16.5</v>
      </c>
      <c r="G792">
        <v>18</v>
      </c>
      <c r="H792">
        <v>0</v>
      </c>
      <c r="I792">
        <v>0</v>
      </c>
      <c r="J792">
        <f t="shared" si="12"/>
        <v>1</v>
      </c>
    </row>
    <row r="793" spans="1:10" x14ac:dyDescent="0.25">
      <c r="A793" t="s">
        <v>11093</v>
      </c>
      <c r="B793">
        <v>2022</v>
      </c>
      <c r="C793" t="s">
        <v>28</v>
      </c>
      <c r="D793">
        <v>171</v>
      </c>
      <c r="E793" t="s">
        <v>11094</v>
      </c>
      <c r="F793">
        <v>16.5</v>
      </c>
      <c r="G793">
        <v>16.5</v>
      </c>
      <c r="H793">
        <v>0</v>
      </c>
      <c r="I793">
        <v>0</v>
      </c>
      <c r="J793">
        <f t="shared" si="12"/>
        <v>2</v>
      </c>
    </row>
    <row r="794" spans="1:10" x14ac:dyDescent="0.25">
      <c r="A794" t="s">
        <v>11093</v>
      </c>
      <c r="B794">
        <v>2022</v>
      </c>
      <c r="C794" t="s">
        <v>28</v>
      </c>
      <c r="D794">
        <v>171</v>
      </c>
      <c r="E794" t="s">
        <v>11094</v>
      </c>
      <c r="F794">
        <v>18</v>
      </c>
      <c r="G794">
        <v>16.5</v>
      </c>
      <c r="H794">
        <v>0</v>
      </c>
      <c r="I794">
        <v>0</v>
      </c>
      <c r="J794">
        <f t="shared" si="12"/>
        <v>3</v>
      </c>
    </row>
    <row r="795" spans="1:10" x14ac:dyDescent="0.25">
      <c r="A795" t="s">
        <v>11093</v>
      </c>
      <c r="B795">
        <v>2022</v>
      </c>
      <c r="C795" t="s">
        <v>28</v>
      </c>
      <c r="D795">
        <v>171</v>
      </c>
      <c r="E795" t="s">
        <v>11094</v>
      </c>
      <c r="F795">
        <v>19.5</v>
      </c>
      <c r="G795">
        <v>18</v>
      </c>
      <c r="H795">
        <v>0</v>
      </c>
      <c r="I795">
        <v>0</v>
      </c>
      <c r="J795">
        <f t="shared" si="12"/>
        <v>4</v>
      </c>
    </row>
    <row r="796" spans="1:10" x14ac:dyDescent="0.25">
      <c r="A796" t="s">
        <v>11093</v>
      </c>
      <c r="B796">
        <v>2022</v>
      </c>
      <c r="C796" t="s">
        <v>28</v>
      </c>
      <c r="D796">
        <v>171</v>
      </c>
      <c r="E796" t="s">
        <v>11094</v>
      </c>
      <c r="F796">
        <v>16.5</v>
      </c>
      <c r="G796">
        <v>18</v>
      </c>
      <c r="H796">
        <v>0</v>
      </c>
      <c r="I796">
        <v>0</v>
      </c>
      <c r="J796">
        <f t="shared" si="12"/>
        <v>5</v>
      </c>
    </row>
    <row r="797" spans="1:10" x14ac:dyDescent="0.25">
      <c r="A797" t="s">
        <v>11093</v>
      </c>
      <c r="B797">
        <v>2022</v>
      </c>
      <c r="C797" t="s">
        <v>28</v>
      </c>
      <c r="D797">
        <v>171</v>
      </c>
      <c r="E797" t="s">
        <v>11094</v>
      </c>
      <c r="F797">
        <v>16.5</v>
      </c>
      <c r="G797">
        <v>15</v>
      </c>
      <c r="H797">
        <v>0</v>
      </c>
      <c r="I797">
        <v>0</v>
      </c>
      <c r="J797">
        <f t="shared" si="12"/>
        <v>6</v>
      </c>
    </row>
    <row r="798" spans="1:10" x14ac:dyDescent="0.25">
      <c r="A798" t="s">
        <v>11093</v>
      </c>
      <c r="B798">
        <v>2022</v>
      </c>
      <c r="C798" t="s">
        <v>28</v>
      </c>
      <c r="D798">
        <v>171</v>
      </c>
      <c r="E798" t="s">
        <v>11094</v>
      </c>
      <c r="F798">
        <v>18</v>
      </c>
      <c r="G798">
        <v>16.5</v>
      </c>
      <c r="H798">
        <v>0</v>
      </c>
      <c r="I798">
        <v>0</v>
      </c>
      <c r="J798">
        <f t="shared" si="12"/>
        <v>7</v>
      </c>
    </row>
    <row r="799" spans="1:10" x14ac:dyDescent="0.25">
      <c r="A799" t="s">
        <v>11093</v>
      </c>
      <c r="B799">
        <v>2022</v>
      </c>
      <c r="C799" t="s">
        <v>28</v>
      </c>
      <c r="D799">
        <v>171</v>
      </c>
      <c r="E799" t="s">
        <v>11094</v>
      </c>
      <c r="F799">
        <v>18</v>
      </c>
      <c r="G799">
        <v>18</v>
      </c>
      <c r="H799">
        <v>0</v>
      </c>
      <c r="I799">
        <v>0</v>
      </c>
      <c r="J799">
        <f t="shared" si="12"/>
        <v>8</v>
      </c>
    </row>
    <row r="800" spans="1:10" x14ac:dyDescent="0.25">
      <c r="A800" t="s">
        <v>11093</v>
      </c>
      <c r="B800">
        <v>2022</v>
      </c>
      <c r="C800" t="s">
        <v>28</v>
      </c>
      <c r="D800">
        <v>171</v>
      </c>
      <c r="E800" t="s">
        <v>11094</v>
      </c>
      <c r="F800">
        <v>16.5</v>
      </c>
      <c r="G800">
        <v>15</v>
      </c>
      <c r="H800">
        <v>0</v>
      </c>
      <c r="I800">
        <v>0</v>
      </c>
      <c r="J800">
        <f t="shared" si="12"/>
        <v>9</v>
      </c>
    </row>
    <row r="801" spans="1:10" x14ac:dyDescent="0.25">
      <c r="A801" t="s">
        <v>11093</v>
      </c>
      <c r="B801">
        <v>2022</v>
      </c>
      <c r="C801" t="s">
        <v>28</v>
      </c>
      <c r="D801">
        <v>171</v>
      </c>
      <c r="E801" t="s">
        <v>11094</v>
      </c>
      <c r="F801">
        <v>16.5</v>
      </c>
      <c r="G801">
        <v>16.5</v>
      </c>
      <c r="H801">
        <v>0</v>
      </c>
      <c r="I801">
        <v>0</v>
      </c>
      <c r="J801">
        <f t="shared" si="12"/>
        <v>10</v>
      </c>
    </row>
    <row r="802" spans="1:10" x14ac:dyDescent="0.25">
      <c r="A802" t="s">
        <v>11093</v>
      </c>
      <c r="B802">
        <v>2022</v>
      </c>
      <c r="C802" t="s">
        <v>28</v>
      </c>
      <c r="D802">
        <v>174</v>
      </c>
      <c r="E802" t="s">
        <v>11094</v>
      </c>
      <c r="F802">
        <v>13.5</v>
      </c>
      <c r="G802">
        <v>13.5</v>
      </c>
      <c r="H802">
        <v>0</v>
      </c>
      <c r="I802">
        <v>0</v>
      </c>
      <c r="J802">
        <f t="shared" si="12"/>
        <v>1</v>
      </c>
    </row>
    <row r="803" spans="1:10" x14ac:dyDescent="0.25">
      <c r="A803" t="s">
        <v>11093</v>
      </c>
      <c r="B803">
        <v>2022</v>
      </c>
      <c r="C803" t="s">
        <v>28</v>
      </c>
      <c r="D803">
        <v>174</v>
      </c>
      <c r="E803" t="s">
        <v>11094</v>
      </c>
      <c r="F803">
        <v>12</v>
      </c>
      <c r="G803">
        <v>12</v>
      </c>
      <c r="H803">
        <v>0</v>
      </c>
      <c r="I803">
        <v>0</v>
      </c>
      <c r="J803">
        <f t="shared" si="12"/>
        <v>2</v>
      </c>
    </row>
    <row r="804" spans="1:10" x14ac:dyDescent="0.25">
      <c r="A804" t="s">
        <v>11093</v>
      </c>
      <c r="B804">
        <v>2022</v>
      </c>
      <c r="C804" t="s">
        <v>28</v>
      </c>
      <c r="D804">
        <v>174</v>
      </c>
      <c r="E804" t="s">
        <v>11094</v>
      </c>
      <c r="F804">
        <v>12</v>
      </c>
      <c r="G804">
        <v>12</v>
      </c>
      <c r="H804">
        <v>0</v>
      </c>
      <c r="I804">
        <v>0</v>
      </c>
      <c r="J804">
        <f t="shared" si="12"/>
        <v>3</v>
      </c>
    </row>
    <row r="805" spans="1:10" x14ac:dyDescent="0.25">
      <c r="A805" t="s">
        <v>11093</v>
      </c>
      <c r="B805">
        <v>2022</v>
      </c>
      <c r="C805" t="s">
        <v>28</v>
      </c>
      <c r="D805">
        <v>174</v>
      </c>
      <c r="E805" t="s">
        <v>11094</v>
      </c>
      <c r="F805">
        <v>13.5</v>
      </c>
      <c r="G805">
        <v>13.5</v>
      </c>
      <c r="H805">
        <v>0</v>
      </c>
      <c r="I805">
        <v>0</v>
      </c>
      <c r="J805">
        <f t="shared" si="12"/>
        <v>4</v>
      </c>
    </row>
    <row r="806" spans="1:10" x14ac:dyDescent="0.25">
      <c r="A806" t="s">
        <v>11093</v>
      </c>
      <c r="B806">
        <v>2022</v>
      </c>
      <c r="C806" t="s">
        <v>28</v>
      </c>
      <c r="D806">
        <v>174</v>
      </c>
      <c r="E806" t="s">
        <v>11094</v>
      </c>
      <c r="F806">
        <v>13.5</v>
      </c>
      <c r="G806">
        <v>13.5</v>
      </c>
      <c r="H806">
        <v>0</v>
      </c>
      <c r="I806">
        <v>0</v>
      </c>
      <c r="J806">
        <f t="shared" si="12"/>
        <v>5</v>
      </c>
    </row>
    <row r="807" spans="1:10" x14ac:dyDescent="0.25">
      <c r="A807" t="s">
        <v>11093</v>
      </c>
      <c r="B807">
        <v>2022</v>
      </c>
      <c r="C807" t="s">
        <v>28</v>
      </c>
      <c r="D807">
        <v>174</v>
      </c>
      <c r="E807" t="s">
        <v>11094</v>
      </c>
      <c r="F807">
        <v>15</v>
      </c>
      <c r="G807">
        <v>13.5</v>
      </c>
      <c r="H807">
        <v>0</v>
      </c>
      <c r="I807">
        <v>0</v>
      </c>
      <c r="J807">
        <f t="shared" si="12"/>
        <v>6</v>
      </c>
    </row>
    <row r="808" spans="1:10" x14ac:dyDescent="0.25">
      <c r="A808" t="s">
        <v>11093</v>
      </c>
      <c r="B808">
        <v>2022</v>
      </c>
      <c r="C808" t="s">
        <v>28</v>
      </c>
      <c r="D808">
        <v>174</v>
      </c>
      <c r="E808" t="s">
        <v>11094</v>
      </c>
      <c r="F808">
        <v>13.5</v>
      </c>
      <c r="G808">
        <v>12</v>
      </c>
      <c r="H808">
        <v>0</v>
      </c>
      <c r="I808">
        <v>0</v>
      </c>
      <c r="J808">
        <f t="shared" si="12"/>
        <v>7</v>
      </c>
    </row>
    <row r="809" spans="1:10" x14ac:dyDescent="0.25">
      <c r="A809" t="s">
        <v>11093</v>
      </c>
      <c r="B809">
        <v>2022</v>
      </c>
      <c r="C809" t="s">
        <v>28</v>
      </c>
      <c r="D809">
        <v>174</v>
      </c>
      <c r="E809" t="s">
        <v>11094</v>
      </c>
      <c r="F809">
        <v>15</v>
      </c>
      <c r="G809">
        <v>12</v>
      </c>
      <c r="H809">
        <v>0</v>
      </c>
      <c r="I809">
        <v>0</v>
      </c>
      <c r="J809">
        <f t="shared" si="12"/>
        <v>8</v>
      </c>
    </row>
    <row r="810" spans="1:10" x14ac:dyDescent="0.25">
      <c r="A810" t="s">
        <v>11093</v>
      </c>
      <c r="B810">
        <v>2022</v>
      </c>
      <c r="C810" t="s">
        <v>28</v>
      </c>
      <c r="D810">
        <v>174</v>
      </c>
      <c r="E810" t="s">
        <v>11094</v>
      </c>
      <c r="F810">
        <v>12</v>
      </c>
      <c r="G810">
        <v>10.5</v>
      </c>
      <c r="H810">
        <v>0</v>
      </c>
      <c r="I810">
        <v>0</v>
      </c>
      <c r="J810">
        <f t="shared" si="12"/>
        <v>9</v>
      </c>
    </row>
    <row r="811" spans="1:10" x14ac:dyDescent="0.25">
      <c r="A811" t="s">
        <v>11093</v>
      </c>
      <c r="B811">
        <v>2022</v>
      </c>
      <c r="C811" t="s">
        <v>28</v>
      </c>
      <c r="D811">
        <v>174</v>
      </c>
      <c r="E811" t="s">
        <v>11094</v>
      </c>
      <c r="F811">
        <v>13.5</v>
      </c>
      <c r="G811">
        <v>13.5</v>
      </c>
      <c r="H811">
        <v>0</v>
      </c>
      <c r="I811">
        <v>0</v>
      </c>
      <c r="J811">
        <f t="shared" si="12"/>
        <v>10</v>
      </c>
    </row>
    <row r="812" spans="1:10" x14ac:dyDescent="0.25">
      <c r="A812" t="s">
        <v>11093</v>
      </c>
      <c r="B812">
        <v>2022</v>
      </c>
      <c r="C812" t="s">
        <v>28</v>
      </c>
      <c r="D812">
        <v>175</v>
      </c>
      <c r="E812" t="s">
        <v>11095</v>
      </c>
      <c r="F812">
        <v>13.5</v>
      </c>
      <c r="G812">
        <v>15</v>
      </c>
      <c r="H812">
        <v>0</v>
      </c>
      <c r="I812">
        <v>0</v>
      </c>
      <c r="J812">
        <f t="shared" ref="J812:J875" si="13">IF(D812=D811,J811+1,1)</f>
        <v>1</v>
      </c>
    </row>
    <row r="813" spans="1:10" x14ac:dyDescent="0.25">
      <c r="A813" t="s">
        <v>11093</v>
      </c>
      <c r="B813">
        <v>2022</v>
      </c>
      <c r="C813" t="s">
        <v>28</v>
      </c>
      <c r="D813">
        <v>175</v>
      </c>
      <c r="E813" t="s">
        <v>11095</v>
      </c>
      <c r="F813">
        <v>15</v>
      </c>
      <c r="G813">
        <v>15</v>
      </c>
      <c r="H813">
        <v>0</v>
      </c>
      <c r="I813">
        <v>0</v>
      </c>
      <c r="J813">
        <f t="shared" si="13"/>
        <v>2</v>
      </c>
    </row>
    <row r="814" spans="1:10" x14ac:dyDescent="0.25">
      <c r="A814" t="s">
        <v>11093</v>
      </c>
      <c r="B814">
        <v>2022</v>
      </c>
      <c r="C814" t="s">
        <v>28</v>
      </c>
      <c r="D814">
        <v>175</v>
      </c>
      <c r="E814" t="s">
        <v>11095</v>
      </c>
      <c r="F814">
        <v>15</v>
      </c>
      <c r="G814">
        <v>15</v>
      </c>
      <c r="H814">
        <v>0</v>
      </c>
      <c r="I814">
        <v>0</v>
      </c>
      <c r="J814">
        <f t="shared" si="13"/>
        <v>3</v>
      </c>
    </row>
    <row r="815" spans="1:10" x14ac:dyDescent="0.25">
      <c r="A815" t="s">
        <v>11093</v>
      </c>
      <c r="B815">
        <v>2022</v>
      </c>
      <c r="C815" t="s">
        <v>28</v>
      </c>
      <c r="D815">
        <v>175</v>
      </c>
      <c r="E815" t="s">
        <v>11095</v>
      </c>
      <c r="F815">
        <v>18</v>
      </c>
      <c r="G815">
        <v>15</v>
      </c>
      <c r="H815">
        <v>0</v>
      </c>
      <c r="I815">
        <v>0</v>
      </c>
      <c r="J815">
        <f t="shared" si="13"/>
        <v>4</v>
      </c>
    </row>
    <row r="816" spans="1:10" x14ac:dyDescent="0.25">
      <c r="A816" t="s">
        <v>11093</v>
      </c>
      <c r="B816">
        <v>2022</v>
      </c>
      <c r="C816" t="s">
        <v>28</v>
      </c>
      <c r="D816">
        <v>175</v>
      </c>
      <c r="E816" t="s">
        <v>11095</v>
      </c>
      <c r="F816">
        <v>16.5</v>
      </c>
      <c r="G816">
        <v>15</v>
      </c>
      <c r="H816">
        <v>0</v>
      </c>
      <c r="I816">
        <v>0</v>
      </c>
      <c r="J816">
        <f t="shared" si="13"/>
        <v>5</v>
      </c>
    </row>
    <row r="817" spans="1:10" x14ac:dyDescent="0.25">
      <c r="A817" t="s">
        <v>11093</v>
      </c>
      <c r="B817">
        <v>2022</v>
      </c>
      <c r="C817" t="s">
        <v>28</v>
      </c>
      <c r="D817">
        <v>175</v>
      </c>
      <c r="E817" t="s">
        <v>11095</v>
      </c>
      <c r="F817">
        <v>15</v>
      </c>
      <c r="G817">
        <v>13.5</v>
      </c>
      <c r="H817">
        <v>0</v>
      </c>
      <c r="I817">
        <v>0</v>
      </c>
      <c r="J817">
        <f t="shared" si="13"/>
        <v>6</v>
      </c>
    </row>
    <row r="818" spans="1:10" x14ac:dyDescent="0.25">
      <c r="A818" t="s">
        <v>11093</v>
      </c>
      <c r="B818">
        <v>2022</v>
      </c>
      <c r="C818" t="s">
        <v>28</v>
      </c>
      <c r="D818">
        <v>175</v>
      </c>
      <c r="E818" t="s">
        <v>11095</v>
      </c>
      <c r="F818">
        <v>16.5</v>
      </c>
      <c r="G818">
        <v>16.5</v>
      </c>
      <c r="H818">
        <v>0</v>
      </c>
      <c r="I818">
        <v>0</v>
      </c>
      <c r="J818">
        <f t="shared" si="13"/>
        <v>7</v>
      </c>
    </row>
    <row r="819" spans="1:10" x14ac:dyDescent="0.25">
      <c r="A819" t="s">
        <v>11093</v>
      </c>
      <c r="B819">
        <v>2022</v>
      </c>
      <c r="C819" t="s">
        <v>28</v>
      </c>
      <c r="D819">
        <v>175</v>
      </c>
      <c r="E819" t="s">
        <v>11095</v>
      </c>
      <c r="F819">
        <v>15</v>
      </c>
      <c r="G819">
        <v>15</v>
      </c>
      <c r="H819">
        <v>0</v>
      </c>
      <c r="I819">
        <v>0</v>
      </c>
      <c r="J819">
        <f t="shared" si="13"/>
        <v>8</v>
      </c>
    </row>
    <row r="820" spans="1:10" x14ac:dyDescent="0.25">
      <c r="A820" t="s">
        <v>11093</v>
      </c>
      <c r="B820">
        <v>2022</v>
      </c>
      <c r="C820" t="s">
        <v>28</v>
      </c>
      <c r="D820">
        <v>175</v>
      </c>
      <c r="E820" t="s">
        <v>11095</v>
      </c>
      <c r="F820">
        <v>15</v>
      </c>
      <c r="G820">
        <v>13.5</v>
      </c>
      <c r="H820">
        <v>0</v>
      </c>
      <c r="I820">
        <v>0</v>
      </c>
      <c r="J820">
        <f t="shared" si="13"/>
        <v>9</v>
      </c>
    </row>
    <row r="821" spans="1:10" x14ac:dyDescent="0.25">
      <c r="A821" t="s">
        <v>11093</v>
      </c>
      <c r="B821">
        <v>2022</v>
      </c>
      <c r="C821" t="s">
        <v>28</v>
      </c>
      <c r="D821">
        <v>175</v>
      </c>
      <c r="E821" t="s">
        <v>11095</v>
      </c>
      <c r="F821">
        <v>15</v>
      </c>
      <c r="G821">
        <v>15</v>
      </c>
      <c r="H821">
        <v>0</v>
      </c>
      <c r="I821">
        <v>0</v>
      </c>
      <c r="J821">
        <f t="shared" si="13"/>
        <v>10</v>
      </c>
    </row>
    <row r="822" spans="1:10" x14ac:dyDescent="0.25">
      <c r="A822" t="s">
        <v>11093</v>
      </c>
      <c r="B822">
        <v>2022</v>
      </c>
      <c r="C822" t="s">
        <v>28</v>
      </c>
      <c r="D822">
        <v>190</v>
      </c>
      <c r="E822" t="s">
        <v>11095</v>
      </c>
      <c r="F822">
        <v>15</v>
      </c>
      <c r="G822">
        <v>15</v>
      </c>
      <c r="H822">
        <v>0</v>
      </c>
      <c r="I822">
        <v>0</v>
      </c>
      <c r="J822">
        <f t="shared" si="13"/>
        <v>1</v>
      </c>
    </row>
    <row r="823" spans="1:10" x14ac:dyDescent="0.25">
      <c r="A823" t="s">
        <v>11093</v>
      </c>
      <c r="B823">
        <v>2022</v>
      </c>
      <c r="C823" t="s">
        <v>28</v>
      </c>
      <c r="D823">
        <v>190</v>
      </c>
      <c r="E823" t="s">
        <v>11095</v>
      </c>
      <c r="F823">
        <v>13.5</v>
      </c>
      <c r="G823">
        <v>13.5</v>
      </c>
      <c r="H823">
        <v>0</v>
      </c>
      <c r="I823">
        <v>0</v>
      </c>
      <c r="J823">
        <f t="shared" si="13"/>
        <v>2</v>
      </c>
    </row>
    <row r="824" spans="1:10" x14ac:dyDescent="0.25">
      <c r="A824" t="s">
        <v>11093</v>
      </c>
      <c r="B824">
        <v>2022</v>
      </c>
      <c r="C824" t="s">
        <v>28</v>
      </c>
      <c r="D824">
        <v>190</v>
      </c>
      <c r="E824" t="s">
        <v>11095</v>
      </c>
      <c r="F824">
        <v>15</v>
      </c>
      <c r="G824">
        <v>13.5</v>
      </c>
      <c r="H824">
        <v>0</v>
      </c>
      <c r="I824">
        <v>0</v>
      </c>
      <c r="J824">
        <f t="shared" si="13"/>
        <v>3</v>
      </c>
    </row>
    <row r="825" spans="1:10" x14ac:dyDescent="0.25">
      <c r="A825" t="s">
        <v>11093</v>
      </c>
      <c r="B825">
        <v>2022</v>
      </c>
      <c r="C825" t="s">
        <v>28</v>
      </c>
      <c r="D825">
        <v>190</v>
      </c>
      <c r="E825" t="s">
        <v>11095</v>
      </c>
      <c r="F825">
        <v>16.5</v>
      </c>
      <c r="G825">
        <v>15</v>
      </c>
      <c r="H825">
        <v>0</v>
      </c>
      <c r="I825">
        <v>0</v>
      </c>
      <c r="J825">
        <f t="shared" si="13"/>
        <v>4</v>
      </c>
    </row>
    <row r="826" spans="1:10" x14ac:dyDescent="0.25">
      <c r="A826" t="s">
        <v>11093</v>
      </c>
      <c r="B826">
        <v>2022</v>
      </c>
      <c r="C826" t="s">
        <v>28</v>
      </c>
      <c r="D826">
        <v>190</v>
      </c>
      <c r="E826" t="s">
        <v>11095</v>
      </c>
      <c r="F826">
        <v>15</v>
      </c>
      <c r="G826">
        <v>13.5</v>
      </c>
      <c r="H826">
        <v>0</v>
      </c>
      <c r="I826">
        <v>0</v>
      </c>
      <c r="J826">
        <f t="shared" si="13"/>
        <v>5</v>
      </c>
    </row>
    <row r="827" spans="1:10" x14ac:dyDescent="0.25">
      <c r="A827" t="s">
        <v>11093</v>
      </c>
      <c r="B827">
        <v>2022</v>
      </c>
      <c r="C827" t="s">
        <v>28</v>
      </c>
      <c r="D827">
        <v>190</v>
      </c>
      <c r="E827" t="s">
        <v>11095</v>
      </c>
      <c r="F827">
        <v>13.5</v>
      </c>
      <c r="G827">
        <v>13.5</v>
      </c>
      <c r="H827">
        <v>0</v>
      </c>
      <c r="I827">
        <v>0</v>
      </c>
      <c r="J827">
        <f t="shared" si="13"/>
        <v>6</v>
      </c>
    </row>
    <row r="828" spans="1:10" x14ac:dyDescent="0.25">
      <c r="A828" t="s">
        <v>11093</v>
      </c>
      <c r="B828">
        <v>2022</v>
      </c>
      <c r="C828" t="s">
        <v>28</v>
      </c>
      <c r="D828">
        <v>190</v>
      </c>
      <c r="E828" t="s">
        <v>11095</v>
      </c>
      <c r="F828">
        <v>13.5</v>
      </c>
      <c r="G828">
        <v>13.5</v>
      </c>
      <c r="H828">
        <v>0</v>
      </c>
      <c r="I828">
        <v>0</v>
      </c>
      <c r="J828">
        <f t="shared" si="13"/>
        <v>7</v>
      </c>
    </row>
    <row r="829" spans="1:10" x14ac:dyDescent="0.25">
      <c r="A829" t="s">
        <v>11093</v>
      </c>
      <c r="B829">
        <v>2022</v>
      </c>
      <c r="C829" t="s">
        <v>28</v>
      </c>
      <c r="D829">
        <v>190</v>
      </c>
      <c r="E829" t="s">
        <v>11095</v>
      </c>
      <c r="F829">
        <v>18</v>
      </c>
      <c r="G829">
        <v>16.5</v>
      </c>
      <c r="H829">
        <v>0</v>
      </c>
      <c r="I829">
        <v>0</v>
      </c>
      <c r="J829">
        <f t="shared" si="13"/>
        <v>8</v>
      </c>
    </row>
    <row r="830" spans="1:10" x14ac:dyDescent="0.25">
      <c r="A830" t="s">
        <v>11093</v>
      </c>
      <c r="B830">
        <v>2022</v>
      </c>
      <c r="C830" t="s">
        <v>28</v>
      </c>
      <c r="D830">
        <v>190</v>
      </c>
      <c r="E830" t="s">
        <v>11095</v>
      </c>
      <c r="F830">
        <v>15</v>
      </c>
      <c r="G830">
        <v>13.5</v>
      </c>
      <c r="H830">
        <v>0</v>
      </c>
      <c r="I830">
        <v>0</v>
      </c>
      <c r="J830">
        <f t="shared" si="13"/>
        <v>9</v>
      </c>
    </row>
    <row r="831" spans="1:10" x14ac:dyDescent="0.25">
      <c r="A831" t="s">
        <v>11093</v>
      </c>
      <c r="B831">
        <v>2022</v>
      </c>
      <c r="C831" t="s">
        <v>28</v>
      </c>
      <c r="D831">
        <v>190</v>
      </c>
      <c r="E831" t="s">
        <v>11095</v>
      </c>
      <c r="F831">
        <v>13.5</v>
      </c>
      <c r="G831">
        <v>13.5</v>
      </c>
      <c r="H831">
        <v>0</v>
      </c>
      <c r="I831">
        <v>0</v>
      </c>
      <c r="J831">
        <f t="shared" si="13"/>
        <v>10</v>
      </c>
    </row>
    <row r="832" spans="1:10" x14ac:dyDescent="0.25">
      <c r="A832" t="s">
        <v>11093</v>
      </c>
      <c r="B832">
        <v>2022</v>
      </c>
      <c r="C832" t="s">
        <v>28</v>
      </c>
      <c r="D832">
        <v>193</v>
      </c>
      <c r="E832" t="s">
        <v>11095</v>
      </c>
      <c r="F832">
        <v>16.5</v>
      </c>
      <c r="G832">
        <v>15</v>
      </c>
      <c r="H832">
        <v>0</v>
      </c>
      <c r="I832">
        <v>0</v>
      </c>
      <c r="J832">
        <f t="shared" si="13"/>
        <v>1</v>
      </c>
    </row>
    <row r="833" spans="1:10" x14ac:dyDescent="0.25">
      <c r="A833" t="s">
        <v>11093</v>
      </c>
      <c r="B833">
        <v>2022</v>
      </c>
      <c r="C833" t="s">
        <v>28</v>
      </c>
      <c r="D833">
        <v>193</v>
      </c>
      <c r="E833" t="s">
        <v>11095</v>
      </c>
      <c r="F833">
        <v>15</v>
      </c>
      <c r="G833">
        <v>15</v>
      </c>
      <c r="H833">
        <v>0</v>
      </c>
      <c r="I833">
        <v>0</v>
      </c>
      <c r="J833">
        <f t="shared" si="13"/>
        <v>2</v>
      </c>
    </row>
    <row r="834" spans="1:10" x14ac:dyDescent="0.25">
      <c r="A834" t="s">
        <v>11093</v>
      </c>
      <c r="B834">
        <v>2022</v>
      </c>
      <c r="C834" t="s">
        <v>28</v>
      </c>
      <c r="D834">
        <v>193</v>
      </c>
      <c r="E834" t="s">
        <v>11095</v>
      </c>
      <c r="F834">
        <v>13.5</v>
      </c>
      <c r="G834">
        <v>15</v>
      </c>
      <c r="H834">
        <v>0</v>
      </c>
      <c r="I834">
        <v>0</v>
      </c>
      <c r="J834">
        <f t="shared" si="13"/>
        <v>3</v>
      </c>
    </row>
    <row r="835" spans="1:10" x14ac:dyDescent="0.25">
      <c r="A835" t="s">
        <v>11093</v>
      </c>
      <c r="B835">
        <v>2022</v>
      </c>
      <c r="C835" t="s">
        <v>28</v>
      </c>
      <c r="D835">
        <v>193</v>
      </c>
      <c r="E835" t="s">
        <v>11095</v>
      </c>
      <c r="F835">
        <v>16.5</v>
      </c>
      <c r="G835">
        <v>15</v>
      </c>
      <c r="H835">
        <v>0</v>
      </c>
      <c r="I835">
        <v>0</v>
      </c>
      <c r="J835">
        <f t="shared" si="13"/>
        <v>4</v>
      </c>
    </row>
    <row r="836" spans="1:10" x14ac:dyDescent="0.25">
      <c r="A836" t="s">
        <v>11093</v>
      </c>
      <c r="B836">
        <v>2022</v>
      </c>
      <c r="C836" t="s">
        <v>28</v>
      </c>
      <c r="D836">
        <v>193</v>
      </c>
      <c r="E836" t="s">
        <v>11095</v>
      </c>
      <c r="F836">
        <v>16.5</v>
      </c>
      <c r="G836">
        <v>16.5</v>
      </c>
      <c r="H836">
        <v>0</v>
      </c>
      <c r="I836">
        <v>0</v>
      </c>
      <c r="J836">
        <f t="shared" si="13"/>
        <v>5</v>
      </c>
    </row>
    <row r="837" spans="1:10" x14ac:dyDescent="0.25">
      <c r="A837" t="s">
        <v>11093</v>
      </c>
      <c r="B837">
        <v>2022</v>
      </c>
      <c r="C837" t="s">
        <v>28</v>
      </c>
      <c r="D837">
        <v>193</v>
      </c>
      <c r="E837" t="s">
        <v>11095</v>
      </c>
      <c r="F837">
        <v>13.5</v>
      </c>
      <c r="G837">
        <v>13.5</v>
      </c>
      <c r="H837">
        <v>0</v>
      </c>
      <c r="I837">
        <v>0</v>
      </c>
      <c r="J837">
        <f t="shared" si="13"/>
        <v>6</v>
      </c>
    </row>
    <row r="838" spans="1:10" x14ac:dyDescent="0.25">
      <c r="A838" t="s">
        <v>11093</v>
      </c>
      <c r="B838">
        <v>2022</v>
      </c>
      <c r="C838" t="s">
        <v>28</v>
      </c>
      <c r="D838">
        <v>193</v>
      </c>
      <c r="E838" t="s">
        <v>11095</v>
      </c>
      <c r="F838">
        <v>10.5</v>
      </c>
      <c r="G838">
        <v>12</v>
      </c>
      <c r="H838">
        <v>0</v>
      </c>
      <c r="I838">
        <v>0</v>
      </c>
      <c r="J838">
        <f t="shared" si="13"/>
        <v>7</v>
      </c>
    </row>
    <row r="839" spans="1:10" x14ac:dyDescent="0.25">
      <c r="A839" t="s">
        <v>11093</v>
      </c>
      <c r="B839">
        <v>2022</v>
      </c>
      <c r="C839" t="s">
        <v>28</v>
      </c>
      <c r="D839">
        <v>193</v>
      </c>
      <c r="E839" t="s">
        <v>11095</v>
      </c>
      <c r="F839">
        <v>15</v>
      </c>
      <c r="G839">
        <v>15</v>
      </c>
      <c r="H839">
        <v>0</v>
      </c>
      <c r="I839">
        <v>0</v>
      </c>
      <c r="J839">
        <f t="shared" si="13"/>
        <v>8</v>
      </c>
    </row>
    <row r="840" spans="1:10" x14ac:dyDescent="0.25">
      <c r="A840" t="s">
        <v>11093</v>
      </c>
      <c r="B840">
        <v>2022</v>
      </c>
      <c r="C840" t="s">
        <v>28</v>
      </c>
      <c r="D840">
        <v>193</v>
      </c>
      <c r="E840" t="s">
        <v>11095</v>
      </c>
      <c r="F840">
        <v>15</v>
      </c>
      <c r="G840">
        <v>15</v>
      </c>
      <c r="H840">
        <v>0</v>
      </c>
      <c r="I840">
        <v>0</v>
      </c>
      <c r="J840">
        <f t="shared" si="13"/>
        <v>9</v>
      </c>
    </row>
    <row r="841" spans="1:10" x14ac:dyDescent="0.25">
      <c r="A841" t="s">
        <v>11093</v>
      </c>
      <c r="B841">
        <v>2022</v>
      </c>
      <c r="C841" t="s">
        <v>28</v>
      </c>
      <c r="D841">
        <v>193</v>
      </c>
      <c r="E841" t="s">
        <v>11095</v>
      </c>
      <c r="F841">
        <v>16.5</v>
      </c>
      <c r="G841">
        <v>15</v>
      </c>
      <c r="H841">
        <v>0</v>
      </c>
      <c r="I841">
        <v>0</v>
      </c>
      <c r="J841">
        <f t="shared" si="13"/>
        <v>10</v>
      </c>
    </row>
    <row r="842" spans="1:10" x14ac:dyDescent="0.25">
      <c r="A842" t="s">
        <v>11093</v>
      </c>
      <c r="B842">
        <v>2022</v>
      </c>
      <c r="C842" t="s">
        <v>28</v>
      </c>
      <c r="D842">
        <v>197</v>
      </c>
      <c r="E842" t="s">
        <v>11095</v>
      </c>
      <c r="F842">
        <v>13.5</v>
      </c>
      <c r="G842">
        <v>13.5</v>
      </c>
      <c r="H842">
        <v>0</v>
      </c>
      <c r="I842">
        <v>0</v>
      </c>
      <c r="J842">
        <f t="shared" si="13"/>
        <v>1</v>
      </c>
    </row>
    <row r="843" spans="1:10" x14ac:dyDescent="0.25">
      <c r="A843" t="s">
        <v>11093</v>
      </c>
      <c r="B843">
        <v>2022</v>
      </c>
      <c r="C843" t="s">
        <v>28</v>
      </c>
      <c r="D843">
        <v>197</v>
      </c>
      <c r="E843" t="s">
        <v>11095</v>
      </c>
      <c r="F843">
        <v>12</v>
      </c>
      <c r="G843">
        <v>12</v>
      </c>
      <c r="H843">
        <v>0</v>
      </c>
      <c r="I843">
        <v>0</v>
      </c>
      <c r="J843">
        <f t="shared" si="13"/>
        <v>2</v>
      </c>
    </row>
    <row r="844" spans="1:10" x14ac:dyDescent="0.25">
      <c r="A844" t="s">
        <v>11093</v>
      </c>
      <c r="B844">
        <v>2022</v>
      </c>
      <c r="C844" t="s">
        <v>28</v>
      </c>
      <c r="D844">
        <v>197</v>
      </c>
      <c r="E844" t="s">
        <v>11095</v>
      </c>
      <c r="F844">
        <v>15</v>
      </c>
      <c r="G844">
        <v>13.5</v>
      </c>
      <c r="H844">
        <v>0</v>
      </c>
      <c r="I844">
        <v>0</v>
      </c>
      <c r="J844">
        <f t="shared" si="13"/>
        <v>3</v>
      </c>
    </row>
    <row r="845" spans="1:10" x14ac:dyDescent="0.25">
      <c r="A845" t="s">
        <v>11093</v>
      </c>
      <c r="B845">
        <v>2022</v>
      </c>
      <c r="C845" t="s">
        <v>28</v>
      </c>
      <c r="D845">
        <v>197</v>
      </c>
      <c r="E845" t="s">
        <v>11095</v>
      </c>
      <c r="F845">
        <v>13.5</v>
      </c>
      <c r="G845">
        <v>13.5</v>
      </c>
      <c r="H845">
        <v>0</v>
      </c>
      <c r="I845">
        <v>0</v>
      </c>
      <c r="J845">
        <f t="shared" si="13"/>
        <v>4</v>
      </c>
    </row>
    <row r="846" spans="1:10" x14ac:dyDescent="0.25">
      <c r="A846" t="s">
        <v>11093</v>
      </c>
      <c r="B846">
        <v>2022</v>
      </c>
      <c r="C846" t="s">
        <v>28</v>
      </c>
      <c r="D846">
        <v>197</v>
      </c>
      <c r="E846" t="s">
        <v>11095</v>
      </c>
      <c r="F846">
        <v>13.5</v>
      </c>
      <c r="G846">
        <v>12</v>
      </c>
      <c r="H846">
        <v>0</v>
      </c>
      <c r="I846">
        <v>0</v>
      </c>
      <c r="J846">
        <f t="shared" si="13"/>
        <v>5</v>
      </c>
    </row>
    <row r="847" spans="1:10" x14ac:dyDescent="0.25">
      <c r="A847" t="s">
        <v>11093</v>
      </c>
      <c r="B847">
        <v>2022</v>
      </c>
      <c r="C847" t="s">
        <v>28</v>
      </c>
      <c r="D847">
        <v>197</v>
      </c>
      <c r="E847" t="s">
        <v>11095</v>
      </c>
      <c r="F847">
        <v>13.5</v>
      </c>
      <c r="G847">
        <v>12</v>
      </c>
      <c r="H847">
        <v>0</v>
      </c>
      <c r="I847">
        <v>0</v>
      </c>
      <c r="J847">
        <f t="shared" si="13"/>
        <v>6</v>
      </c>
    </row>
    <row r="848" spans="1:10" x14ac:dyDescent="0.25">
      <c r="A848" t="s">
        <v>11093</v>
      </c>
      <c r="B848">
        <v>2022</v>
      </c>
      <c r="C848" t="s">
        <v>28</v>
      </c>
      <c r="D848">
        <v>197</v>
      </c>
      <c r="E848" t="s">
        <v>11095</v>
      </c>
      <c r="F848">
        <v>15</v>
      </c>
      <c r="G848">
        <v>13.5</v>
      </c>
      <c r="H848">
        <v>0</v>
      </c>
      <c r="I848">
        <v>0</v>
      </c>
      <c r="J848">
        <f t="shared" si="13"/>
        <v>7</v>
      </c>
    </row>
    <row r="849" spans="1:10" x14ac:dyDescent="0.25">
      <c r="A849" t="s">
        <v>11093</v>
      </c>
      <c r="B849">
        <v>2022</v>
      </c>
      <c r="C849" t="s">
        <v>28</v>
      </c>
      <c r="D849">
        <v>197</v>
      </c>
      <c r="E849" t="s">
        <v>11095</v>
      </c>
      <c r="F849">
        <v>13.5</v>
      </c>
      <c r="G849">
        <v>10.5</v>
      </c>
      <c r="H849">
        <v>0</v>
      </c>
      <c r="I849">
        <v>0</v>
      </c>
      <c r="J849">
        <f t="shared" si="13"/>
        <v>8</v>
      </c>
    </row>
    <row r="850" spans="1:10" x14ac:dyDescent="0.25">
      <c r="A850" t="s">
        <v>11093</v>
      </c>
      <c r="B850">
        <v>2022</v>
      </c>
      <c r="C850" t="s">
        <v>28</v>
      </c>
      <c r="D850">
        <v>197</v>
      </c>
      <c r="E850" t="s">
        <v>11095</v>
      </c>
      <c r="F850">
        <v>12</v>
      </c>
      <c r="G850">
        <v>12</v>
      </c>
      <c r="H850">
        <v>0</v>
      </c>
      <c r="I850">
        <v>0</v>
      </c>
      <c r="J850">
        <f t="shared" si="13"/>
        <v>9</v>
      </c>
    </row>
    <row r="851" spans="1:10" x14ac:dyDescent="0.25">
      <c r="A851" t="s">
        <v>11093</v>
      </c>
      <c r="B851">
        <v>2022</v>
      </c>
      <c r="C851" t="s">
        <v>28</v>
      </c>
      <c r="D851">
        <v>197</v>
      </c>
      <c r="E851" t="s">
        <v>11095</v>
      </c>
      <c r="F851">
        <v>15</v>
      </c>
      <c r="G851">
        <v>15</v>
      </c>
      <c r="H851">
        <v>0</v>
      </c>
      <c r="I851">
        <v>0</v>
      </c>
      <c r="J851">
        <f t="shared" si="13"/>
        <v>10</v>
      </c>
    </row>
    <row r="852" spans="1:10" x14ac:dyDescent="0.25">
      <c r="A852" t="s">
        <v>11093</v>
      </c>
      <c r="B852">
        <v>2022</v>
      </c>
      <c r="C852" t="s">
        <v>28</v>
      </c>
      <c r="D852">
        <v>198</v>
      </c>
      <c r="E852" t="s">
        <v>11095</v>
      </c>
      <c r="F852">
        <v>15</v>
      </c>
      <c r="G852">
        <v>15</v>
      </c>
      <c r="H852">
        <v>0</v>
      </c>
      <c r="I852">
        <v>0</v>
      </c>
      <c r="J852">
        <f t="shared" si="13"/>
        <v>1</v>
      </c>
    </row>
    <row r="853" spans="1:10" x14ac:dyDescent="0.25">
      <c r="A853" t="s">
        <v>11093</v>
      </c>
      <c r="B853">
        <v>2022</v>
      </c>
      <c r="C853" t="s">
        <v>28</v>
      </c>
      <c r="D853">
        <v>198</v>
      </c>
      <c r="E853" t="s">
        <v>11095</v>
      </c>
      <c r="F853">
        <v>16.5</v>
      </c>
      <c r="G853">
        <v>15</v>
      </c>
      <c r="H853">
        <v>0</v>
      </c>
      <c r="I853">
        <v>0</v>
      </c>
      <c r="J853">
        <f t="shared" si="13"/>
        <v>2</v>
      </c>
    </row>
    <row r="854" spans="1:10" x14ac:dyDescent="0.25">
      <c r="A854" t="s">
        <v>11093</v>
      </c>
      <c r="B854">
        <v>2022</v>
      </c>
      <c r="C854" t="s">
        <v>28</v>
      </c>
      <c r="D854">
        <v>198</v>
      </c>
      <c r="E854" t="s">
        <v>11095</v>
      </c>
      <c r="F854">
        <v>16.5</v>
      </c>
      <c r="G854">
        <v>15</v>
      </c>
      <c r="H854">
        <v>0</v>
      </c>
      <c r="I854">
        <v>0</v>
      </c>
      <c r="J854">
        <f t="shared" si="13"/>
        <v>3</v>
      </c>
    </row>
    <row r="855" spans="1:10" x14ac:dyDescent="0.25">
      <c r="A855" t="s">
        <v>11093</v>
      </c>
      <c r="B855">
        <v>2022</v>
      </c>
      <c r="C855" t="s">
        <v>28</v>
      </c>
      <c r="D855">
        <v>198</v>
      </c>
      <c r="E855" t="s">
        <v>11095</v>
      </c>
      <c r="F855">
        <v>15</v>
      </c>
      <c r="G855">
        <v>13.5</v>
      </c>
      <c r="H855">
        <v>0</v>
      </c>
      <c r="I855">
        <v>0</v>
      </c>
      <c r="J855">
        <f t="shared" si="13"/>
        <v>4</v>
      </c>
    </row>
    <row r="856" spans="1:10" x14ac:dyDescent="0.25">
      <c r="A856" t="s">
        <v>11093</v>
      </c>
      <c r="B856">
        <v>2022</v>
      </c>
      <c r="C856" t="s">
        <v>28</v>
      </c>
      <c r="D856">
        <v>198</v>
      </c>
      <c r="E856" t="s">
        <v>11095</v>
      </c>
      <c r="F856">
        <v>16.5</v>
      </c>
      <c r="G856">
        <v>15</v>
      </c>
      <c r="H856">
        <v>0</v>
      </c>
      <c r="I856">
        <v>0</v>
      </c>
      <c r="J856">
        <f t="shared" si="13"/>
        <v>5</v>
      </c>
    </row>
    <row r="857" spans="1:10" x14ac:dyDescent="0.25">
      <c r="A857" t="s">
        <v>11093</v>
      </c>
      <c r="B857">
        <v>2022</v>
      </c>
      <c r="C857" t="s">
        <v>28</v>
      </c>
      <c r="D857">
        <v>198</v>
      </c>
      <c r="E857" t="s">
        <v>11095</v>
      </c>
      <c r="F857">
        <v>15</v>
      </c>
      <c r="G857">
        <v>15</v>
      </c>
      <c r="H857">
        <v>0</v>
      </c>
      <c r="I857">
        <v>0</v>
      </c>
      <c r="J857">
        <f t="shared" si="13"/>
        <v>6</v>
      </c>
    </row>
    <row r="858" spans="1:10" x14ac:dyDescent="0.25">
      <c r="A858" t="s">
        <v>11093</v>
      </c>
      <c r="B858">
        <v>2022</v>
      </c>
      <c r="C858" t="s">
        <v>28</v>
      </c>
      <c r="D858">
        <v>198</v>
      </c>
      <c r="E858" t="s">
        <v>11095</v>
      </c>
      <c r="F858">
        <v>16.5</v>
      </c>
      <c r="G858">
        <v>15</v>
      </c>
      <c r="H858">
        <v>0</v>
      </c>
      <c r="I858">
        <v>0</v>
      </c>
      <c r="J858">
        <f t="shared" si="13"/>
        <v>7</v>
      </c>
    </row>
    <row r="859" spans="1:10" x14ac:dyDescent="0.25">
      <c r="A859" t="s">
        <v>11093</v>
      </c>
      <c r="B859">
        <v>2022</v>
      </c>
      <c r="C859" t="s">
        <v>28</v>
      </c>
      <c r="D859">
        <v>198</v>
      </c>
      <c r="E859" t="s">
        <v>11095</v>
      </c>
      <c r="F859">
        <v>15</v>
      </c>
      <c r="G859">
        <v>15</v>
      </c>
      <c r="H859">
        <v>0</v>
      </c>
      <c r="I859">
        <v>0</v>
      </c>
      <c r="J859">
        <f t="shared" si="13"/>
        <v>8</v>
      </c>
    </row>
    <row r="860" spans="1:10" x14ac:dyDescent="0.25">
      <c r="A860" t="s">
        <v>11093</v>
      </c>
      <c r="B860">
        <v>2022</v>
      </c>
      <c r="C860" t="s">
        <v>28</v>
      </c>
      <c r="D860">
        <v>198</v>
      </c>
      <c r="E860" t="s">
        <v>11095</v>
      </c>
      <c r="F860">
        <v>15</v>
      </c>
      <c r="G860">
        <v>15</v>
      </c>
      <c r="H860">
        <v>0</v>
      </c>
      <c r="I860">
        <v>0</v>
      </c>
      <c r="J860">
        <f t="shared" si="13"/>
        <v>9</v>
      </c>
    </row>
    <row r="861" spans="1:10" x14ac:dyDescent="0.25">
      <c r="A861" t="s">
        <v>11093</v>
      </c>
      <c r="B861">
        <v>2022</v>
      </c>
      <c r="C861" t="s">
        <v>28</v>
      </c>
      <c r="D861">
        <v>198</v>
      </c>
      <c r="E861" t="s">
        <v>11095</v>
      </c>
      <c r="F861">
        <v>16.5</v>
      </c>
      <c r="G861">
        <v>15</v>
      </c>
      <c r="H861">
        <v>0</v>
      </c>
      <c r="I861">
        <v>0</v>
      </c>
      <c r="J861">
        <f t="shared" si="13"/>
        <v>10</v>
      </c>
    </row>
    <row r="862" spans="1:10" x14ac:dyDescent="0.25">
      <c r="A862" t="s">
        <v>11093</v>
      </c>
      <c r="B862">
        <v>2022</v>
      </c>
      <c r="C862" t="s">
        <v>28</v>
      </c>
      <c r="D862">
        <v>199</v>
      </c>
      <c r="E862" t="s">
        <v>11095</v>
      </c>
      <c r="F862">
        <v>16.5</v>
      </c>
      <c r="G862">
        <v>15</v>
      </c>
      <c r="H862">
        <v>0</v>
      </c>
      <c r="I862">
        <v>0</v>
      </c>
      <c r="J862">
        <f t="shared" si="13"/>
        <v>1</v>
      </c>
    </row>
    <row r="863" spans="1:10" x14ac:dyDescent="0.25">
      <c r="A863" t="s">
        <v>11093</v>
      </c>
      <c r="B863">
        <v>2022</v>
      </c>
      <c r="C863" t="s">
        <v>28</v>
      </c>
      <c r="D863">
        <v>199</v>
      </c>
      <c r="E863" t="s">
        <v>11095</v>
      </c>
      <c r="F863">
        <v>15</v>
      </c>
      <c r="G863">
        <v>13.5</v>
      </c>
      <c r="H863">
        <v>0</v>
      </c>
      <c r="I863">
        <v>0</v>
      </c>
      <c r="J863">
        <f t="shared" si="13"/>
        <v>2</v>
      </c>
    </row>
    <row r="864" spans="1:10" x14ac:dyDescent="0.25">
      <c r="A864" t="s">
        <v>11093</v>
      </c>
      <c r="B864">
        <v>2022</v>
      </c>
      <c r="C864" t="s">
        <v>28</v>
      </c>
      <c r="D864">
        <v>199</v>
      </c>
      <c r="E864" t="s">
        <v>11095</v>
      </c>
      <c r="F864">
        <v>16.5</v>
      </c>
      <c r="G864">
        <v>13.5</v>
      </c>
      <c r="H864">
        <v>0</v>
      </c>
      <c r="I864">
        <v>0</v>
      </c>
      <c r="J864">
        <f t="shared" si="13"/>
        <v>3</v>
      </c>
    </row>
    <row r="865" spans="1:10" x14ac:dyDescent="0.25">
      <c r="A865" t="s">
        <v>11093</v>
      </c>
      <c r="B865">
        <v>2022</v>
      </c>
      <c r="C865" t="s">
        <v>28</v>
      </c>
      <c r="D865">
        <v>199</v>
      </c>
      <c r="E865" t="s">
        <v>11095</v>
      </c>
      <c r="F865">
        <v>18</v>
      </c>
      <c r="G865">
        <v>15</v>
      </c>
      <c r="H865">
        <v>0</v>
      </c>
      <c r="I865">
        <v>0</v>
      </c>
      <c r="J865">
        <f t="shared" si="13"/>
        <v>4</v>
      </c>
    </row>
    <row r="866" spans="1:10" x14ac:dyDescent="0.25">
      <c r="A866" t="s">
        <v>11093</v>
      </c>
      <c r="B866">
        <v>2022</v>
      </c>
      <c r="C866" t="s">
        <v>28</v>
      </c>
      <c r="D866">
        <v>199</v>
      </c>
      <c r="E866" t="s">
        <v>11095</v>
      </c>
      <c r="F866">
        <v>16.5</v>
      </c>
      <c r="G866">
        <v>15</v>
      </c>
      <c r="H866">
        <v>0</v>
      </c>
      <c r="I866">
        <v>0</v>
      </c>
      <c r="J866">
        <f t="shared" si="13"/>
        <v>5</v>
      </c>
    </row>
    <row r="867" spans="1:10" x14ac:dyDescent="0.25">
      <c r="A867" t="s">
        <v>11093</v>
      </c>
      <c r="B867">
        <v>2022</v>
      </c>
      <c r="C867" t="s">
        <v>28</v>
      </c>
      <c r="D867">
        <v>199</v>
      </c>
      <c r="E867" t="s">
        <v>11095</v>
      </c>
      <c r="F867">
        <v>16.5</v>
      </c>
      <c r="G867">
        <v>15</v>
      </c>
      <c r="H867">
        <v>0</v>
      </c>
      <c r="I867">
        <v>0</v>
      </c>
      <c r="J867">
        <f t="shared" si="13"/>
        <v>6</v>
      </c>
    </row>
    <row r="868" spans="1:10" x14ac:dyDescent="0.25">
      <c r="A868" t="s">
        <v>11093</v>
      </c>
      <c r="B868">
        <v>2022</v>
      </c>
      <c r="C868" t="s">
        <v>28</v>
      </c>
      <c r="D868">
        <v>199</v>
      </c>
      <c r="E868" t="s">
        <v>11095</v>
      </c>
      <c r="F868">
        <v>16.5</v>
      </c>
      <c r="G868">
        <v>16.5</v>
      </c>
      <c r="H868">
        <v>0</v>
      </c>
      <c r="I868">
        <v>0</v>
      </c>
      <c r="J868">
        <f t="shared" si="13"/>
        <v>7</v>
      </c>
    </row>
    <row r="869" spans="1:10" x14ac:dyDescent="0.25">
      <c r="A869" t="s">
        <v>11093</v>
      </c>
      <c r="B869">
        <v>2022</v>
      </c>
      <c r="C869" t="s">
        <v>28</v>
      </c>
      <c r="D869">
        <v>199</v>
      </c>
      <c r="E869" t="s">
        <v>11095</v>
      </c>
      <c r="F869">
        <v>15</v>
      </c>
      <c r="G869">
        <v>15</v>
      </c>
      <c r="H869">
        <v>0</v>
      </c>
      <c r="I869">
        <v>0</v>
      </c>
      <c r="J869">
        <f t="shared" si="13"/>
        <v>8</v>
      </c>
    </row>
    <row r="870" spans="1:10" x14ac:dyDescent="0.25">
      <c r="A870" t="s">
        <v>11093</v>
      </c>
      <c r="B870">
        <v>2022</v>
      </c>
      <c r="C870" t="s">
        <v>28</v>
      </c>
      <c r="D870">
        <v>199</v>
      </c>
      <c r="E870" t="s">
        <v>11095</v>
      </c>
      <c r="F870">
        <v>16.5</v>
      </c>
      <c r="G870">
        <v>15</v>
      </c>
      <c r="H870">
        <v>0</v>
      </c>
      <c r="I870">
        <v>0</v>
      </c>
      <c r="J870">
        <f t="shared" si="13"/>
        <v>9</v>
      </c>
    </row>
    <row r="871" spans="1:10" x14ac:dyDescent="0.25">
      <c r="A871" t="s">
        <v>11093</v>
      </c>
      <c r="B871">
        <v>2022</v>
      </c>
      <c r="C871" t="s">
        <v>28</v>
      </c>
      <c r="D871">
        <v>199</v>
      </c>
      <c r="E871" t="s">
        <v>11095</v>
      </c>
      <c r="F871">
        <v>16.5</v>
      </c>
      <c r="G871">
        <v>16.5</v>
      </c>
      <c r="H871">
        <v>0</v>
      </c>
      <c r="I871">
        <v>0</v>
      </c>
      <c r="J871">
        <f t="shared" si="13"/>
        <v>10</v>
      </c>
    </row>
    <row r="872" spans="1:10" x14ac:dyDescent="0.25">
      <c r="A872" t="s">
        <v>11093</v>
      </c>
      <c r="B872">
        <v>2022</v>
      </c>
      <c r="C872" t="s">
        <v>28</v>
      </c>
      <c r="D872">
        <v>208</v>
      </c>
      <c r="E872" t="s">
        <v>11095</v>
      </c>
      <c r="F872">
        <v>15</v>
      </c>
      <c r="G872">
        <v>15</v>
      </c>
      <c r="H872">
        <v>0</v>
      </c>
      <c r="I872">
        <v>0</v>
      </c>
      <c r="J872">
        <f t="shared" si="13"/>
        <v>1</v>
      </c>
    </row>
    <row r="873" spans="1:10" x14ac:dyDescent="0.25">
      <c r="A873" t="s">
        <v>11093</v>
      </c>
      <c r="B873">
        <v>2022</v>
      </c>
      <c r="C873" t="s">
        <v>28</v>
      </c>
      <c r="D873">
        <v>208</v>
      </c>
      <c r="E873" t="s">
        <v>11095</v>
      </c>
      <c r="F873">
        <v>13.5</v>
      </c>
      <c r="G873">
        <v>13.5</v>
      </c>
      <c r="H873">
        <v>0</v>
      </c>
      <c r="I873">
        <v>0</v>
      </c>
      <c r="J873">
        <f t="shared" si="13"/>
        <v>2</v>
      </c>
    </row>
    <row r="874" spans="1:10" x14ac:dyDescent="0.25">
      <c r="A874" t="s">
        <v>11093</v>
      </c>
      <c r="B874">
        <v>2022</v>
      </c>
      <c r="C874" t="s">
        <v>28</v>
      </c>
      <c r="D874">
        <v>208</v>
      </c>
      <c r="E874" t="s">
        <v>11095</v>
      </c>
      <c r="F874">
        <v>15</v>
      </c>
      <c r="G874">
        <v>12</v>
      </c>
      <c r="H874">
        <v>0</v>
      </c>
      <c r="I874">
        <v>0</v>
      </c>
      <c r="J874">
        <f t="shared" si="13"/>
        <v>3</v>
      </c>
    </row>
    <row r="875" spans="1:10" x14ac:dyDescent="0.25">
      <c r="A875" t="s">
        <v>11093</v>
      </c>
      <c r="B875">
        <v>2022</v>
      </c>
      <c r="C875" t="s">
        <v>28</v>
      </c>
      <c r="D875">
        <v>208</v>
      </c>
      <c r="E875" t="s">
        <v>11095</v>
      </c>
      <c r="F875">
        <v>13.5</v>
      </c>
      <c r="G875">
        <v>13.5</v>
      </c>
      <c r="H875">
        <v>0</v>
      </c>
      <c r="I875">
        <v>0</v>
      </c>
      <c r="J875">
        <f t="shared" si="13"/>
        <v>4</v>
      </c>
    </row>
    <row r="876" spans="1:10" x14ac:dyDescent="0.25">
      <c r="A876" t="s">
        <v>11093</v>
      </c>
      <c r="B876">
        <v>2022</v>
      </c>
      <c r="C876" t="s">
        <v>28</v>
      </c>
      <c r="D876">
        <v>208</v>
      </c>
      <c r="E876" t="s">
        <v>11095</v>
      </c>
      <c r="F876">
        <v>13.5</v>
      </c>
      <c r="G876">
        <v>12</v>
      </c>
      <c r="H876">
        <v>0</v>
      </c>
      <c r="I876">
        <v>0</v>
      </c>
      <c r="J876">
        <f t="shared" ref="J876:J939" si="14">IF(D876=D875,J875+1,1)</f>
        <v>5</v>
      </c>
    </row>
    <row r="877" spans="1:10" x14ac:dyDescent="0.25">
      <c r="A877" t="s">
        <v>11093</v>
      </c>
      <c r="B877">
        <v>2022</v>
      </c>
      <c r="C877" t="s">
        <v>28</v>
      </c>
      <c r="D877">
        <v>208</v>
      </c>
      <c r="E877" t="s">
        <v>11095</v>
      </c>
      <c r="F877">
        <v>13.5</v>
      </c>
      <c r="G877">
        <v>13.5</v>
      </c>
      <c r="H877">
        <v>0</v>
      </c>
      <c r="I877">
        <v>0</v>
      </c>
      <c r="J877">
        <f t="shared" si="14"/>
        <v>6</v>
      </c>
    </row>
    <row r="878" spans="1:10" x14ac:dyDescent="0.25">
      <c r="A878" t="s">
        <v>11093</v>
      </c>
      <c r="B878">
        <v>2022</v>
      </c>
      <c r="C878" t="s">
        <v>28</v>
      </c>
      <c r="D878">
        <v>208</v>
      </c>
      <c r="E878" t="s">
        <v>11095</v>
      </c>
      <c r="F878">
        <v>16.5</v>
      </c>
      <c r="G878">
        <v>15</v>
      </c>
      <c r="H878">
        <v>0</v>
      </c>
      <c r="I878">
        <v>0</v>
      </c>
      <c r="J878">
        <f t="shared" si="14"/>
        <v>7</v>
      </c>
    </row>
    <row r="879" spans="1:10" x14ac:dyDescent="0.25">
      <c r="A879" t="s">
        <v>11093</v>
      </c>
      <c r="B879">
        <v>2022</v>
      </c>
      <c r="C879" t="s">
        <v>28</v>
      </c>
      <c r="D879">
        <v>208</v>
      </c>
      <c r="E879" t="s">
        <v>11095</v>
      </c>
      <c r="F879">
        <v>15</v>
      </c>
      <c r="G879">
        <v>15</v>
      </c>
      <c r="H879">
        <v>0</v>
      </c>
      <c r="I879">
        <v>0</v>
      </c>
      <c r="J879">
        <f t="shared" si="14"/>
        <v>8</v>
      </c>
    </row>
    <row r="880" spans="1:10" x14ac:dyDescent="0.25">
      <c r="A880" t="s">
        <v>11093</v>
      </c>
      <c r="B880">
        <v>2022</v>
      </c>
      <c r="C880" t="s">
        <v>28</v>
      </c>
      <c r="D880">
        <v>208</v>
      </c>
      <c r="E880" t="s">
        <v>11095</v>
      </c>
      <c r="F880">
        <v>13.5</v>
      </c>
      <c r="G880">
        <v>15</v>
      </c>
      <c r="H880">
        <v>0</v>
      </c>
      <c r="I880">
        <v>0</v>
      </c>
      <c r="J880">
        <f t="shared" si="14"/>
        <v>9</v>
      </c>
    </row>
    <row r="881" spans="1:10" x14ac:dyDescent="0.25">
      <c r="A881" t="s">
        <v>11093</v>
      </c>
      <c r="B881">
        <v>2022</v>
      </c>
      <c r="C881" t="s">
        <v>28</v>
      </c>
      <c r="D881">
        <v>208</v>
      </c>
      <c r="E881" t="s">
        <v>11095</v>
      </c>
      <c r="F881">
        <v>13.5</v>
      </c>
      <c r="G881">
        <v>13.5</v>
      </c>
      <c r="H881">
        <v>0</v>
      </c>
      <c r="I881">
        <v>0</v>
      </c>
      <c r="J881">
        <f t="shared" si="14"/>
        <v>10</v>
      </c>
    </row>
    <row r="882" spans="1:10" x14ac:dyDescent="0.25">
      <c r="A882" t="s">
        <v>11093</v>
      </c>
      <c r="B882">
        <v>2022</v>
      </c>
      <c r="C882" t="s">
        <v>28</v>
      </c>
      <c r="D882">
        <v>221</v>
      </c>
      <c r="E882" t="s">
        <v>11095</v>
      </c>
      <c r="F882">
        <v>18</v>
      </c>
      <c r="G882">
        <v>16.5</v>
      </c>
      <c r="H882">
        <v>0</v>
      </c>
      <c r="I882">
        <v>0</v>
      </c>
      <c r="J882">
        <f t="shared" si="14"/>
        <v>1</v>
      </c>
    </row>
    <row r="883" spans="1:10" x14ac:dyDescent="0.25">
      <c r="A883" t="s">
        <v>11093</v>
      </c>
      <c r="B883">
        <v>2022</v>
      </c>
      <c r="C883" t="s">
        <v>28</v>
      </c>
      <c r="D883">
        <v>221</v>
      </c>
      <c r="E883" t="s">
        <v>11095</v>
      </c>
      <c r="F883">
        <v>18</v>
      </c>
      <c r="G883">
        <v>16.5</v>
      </c>
      <c r="H883">
        <v>0</v>
      </c>
      <c r="I883">
        <v>0</v>
      </c>
      <c r="J883">
        <f t="shared" si="14"/>
        <v>2</v>
      </c>
    </row>
    <row r="884" spans="1:10" x14ac:dyDescent="0.25">
      <c r="A884" t="s">
        <v>11093</v>
      </c>
      <c r="B884">
        <v>2022</v>
      </c>
      <c r="C884" t="s">
        <v>28</v>
      </c>
      <c r="D884">
        <v>221</v>
      </c>
      <c r="E884" t="s">
        <v>11095</v>
      </c>
      <c r="F884">
        <v>18</v>
      </c>
      <c r="G884">
        <v>16.5</v>
      </c>
      <c r="H884">
        <v>0</v>
      </c>
      <c r="I884">
        <v>0</v>
      </c>
      <c r="J884">
        <f t="shared" si="14"/>
        <v>3</v>
      </c>
    </row>
    <row r="885" spans="1:10" x14ac:dyDescent="0.25">
      <c r="A885" t="s">
        <v>11093</v>
      </c>
      <c r="B885">
        <v>2022</v>
      </c>
      <c r="C885" t="s">
        <v>28</v>
      </c>
      <c r="D885">
        <v>221</v>
      </c>
      <c r="E885" t="s">
        <v>11095</v>
      </c>
      <c r="F885">
        <v>16.5</v>
      </c>
      <c r="G885">
        <v>16.5</v>
      </c>
      <c r="H885">
        <v>0</v>
      </c>
      <c r="I885">
        <v>0</v>
      </c>
      <c r="J885">
        <f t="shared" si="14"/>
        <v>4</v>
      </c>
    </row>
    <row r="886" spans="1:10" x14ac:dyDescent="0.25">
      <c r="A886" t="s">
        <v>11093</v>
      </c>
      <c r="B886">
        <v>2022</v>
      </c>
      <c r="C886" t="s">
        <v>28</v>
      </c>
      <c r="D886">
        <v>221</v>
      </c>
      <c r="E886" t="s">
        <v>11095</v>
      </c>
      <c r="F886">
        <v>18</v>
      </c>
      <c r="G886">
        <v>16.5</v>
      </c>
      <c r="H886">
        <v>0</v>
      </c>
      <c r="I886">
        <v>0</v>
      </c>
      <c r="J886">
        <f t="shared" si="14"/>
        <v>5</v>
      </c>
    </row>
    <row r="887" spans="1:10" x14ac:dyDescent="0.25">
      <c r="A887" t="s">
        <v>11093</v>
      </c>
      <c r="B887">
        <v>2022</v>
      </c>
      <c r="C887" t="s">
        <v>28</v>
      </c>
      <c r="D887">
        <v>221</v>
      </c>
      <c r="E887" t="s">
        <v>11095</v>
      </c>
      <c r="F887">
        <v>18</v>
      </c>
      <c r="G887">
        <v>16.5</v>
      </c>
      <c r="H887">
        <v>0</v>
      </c>
      <c r="I887">
        <v>0</v>
      </c>
      <c r="J887">
        <f t="shared" si="14"/>
        <v>6</v>
      </c>
    </row>
    <row r="888" spans="1:10" x14ac:dyDescent="0.25">
      <c r="A888" t="s">
        <v>11093</v>
      </c>
      <c r="B888">
        <v>2022</v>
      </c>
      <c r="C888" t="s">
        <v>28</v>
      </c>
      <c r="D888">
        <v>221</v>
      </c>
      <c r="E888" t="s">
        <v>11095</v>
      </c>
      <c r="F888">
        <v>18</v>
      </c>
      <c r="G888">
        <v>18</v>
      </c>
      <c r="H888">
        <v>0</v>
      </c>
      <c r="I888">
        <v>0</v>
      </c>
      <c r="J888">
        <f t="shared" si="14"/>
        <v>7</v>
      </c>
    </row>
    <row r="889" spans="1:10" x14ac:dyDescent="0.25">
      <c r="A889" t="s">
        <v>11093</v>
      </c>
      <c r="B889">
        <v>2022</v>
      </c>
      <c r="C889" t="s">
        <v>28</v>
      </c>
      <c r="D889">
        <v>221</v>
      </c>
      <c r="E889" t="s">
        <v>11095</v>
      </c>
      <c r="F889">
        <v>16.5</v>
      </c>
      <c r="G889">
        <v>16.5</v>
      </c>
      <c r="H889">
        <v>0</v>
      </c>
      <c r="I889">
        <v>0</v>
      </c>
      <c r="J889">
        <f t="shared" si="14"/>
        <v>8</v>
      </c>
    </row>
    <row r="890" spans="1:10" x14ac:dyDescent="0.25">
      <c r="A890" t="s">
        <v>11093</v>
      </c>
      <c r="B890">
        <v>2022</v>
      </c>
      <c r="C890" t="s">
        <v>28</v>
      </c>
      <c r="D890">
        <v>221</v>
      </c>
      <c r="E890" t="s">
        <v>11095</v>
      </c>
      <c r="F890">
        <v>18</v>
      </c>
      <c r="G890">
        <v>16.5</v>
      </c>
      <c r="H890">
        <v>0</v>
      </c>
      <c r="I890">
        <v>0</v>
      </c>
      <c r="J890">
        <f t="shared" si="14"/>
        <v>9</v>
      </c>
    </row>
    <row r="891" spans="1:10" x14ac:dyDescent="0.25">
      <c r="A891" t="s">
        <v>11093</v>
      </c>
      <c r="B891">
        <v>2022</v>
      </c>
      <c r="C891" t="s">
        <v>28</v>
      </c>
      <c r="D891">
        <v>221</v>
      </c>
      <c r="E891" t="s">
        <v>11095</v>
      </c>
      <c r="F891">
        <v>18</v>
      </c>
      <c r="G891">
        <v>15</v>
      </c>
      <c r="H891">
        <v>0</v>
      </c>
      <c r="I891">
        <v>0</v>
      </c>
      <c r="J891">
        <f t="shared" si="14"/>
        <v>10</v>
      </c>
    </row>
    <row r="892" spans="1:10" x14ac:dyDescent="0.25">
      <c r="A892" t="s">
        <v>11093</v>
      </c>
      <c r="B892">
        <v>2022</v>
      </c>
      <c r="C892" t="s">
        <v>28</v>
      </c>
      <c r="D892">
        <v>222</v>
      </c>
      <c r="E892" t="s">
        <v>11095</v>
      </c>
      <c r="F892">
        <v>15</v>
      </c>
      <c r="G892">
        <v>16.5</v>
      </c>
      <c r="H892">
        <v>0</v>
      </c>
      <c r="I892">
        <v>0</v>
      </c>
      <c r="J892">
        <f t="shared" si="14"/>
        <v>1</v>
      </c>
    </row>
    <row r="893" spans="1:10" x14ac:dyDescent="0.25">
      <c r="A893" t="s">
        <v>11093</v>
      </c>
      <c r="B893">
        <v>2022</v>
      </c>
      <c r="C893" t="s">
        <v>28</v>
      </c>
      <c r="D893">
        <v>222</v>
      </c>
      <c r="E893" t="s">
        <v>11095</v>
      </c>
      <c r="F893">
        <v>18</v>
      </c>
      <c r="G893">
        <v>16.5</v>
      </c>
      <c r="H893">
        <v>0</v>
      </c>
      <c r="I893">
        <v>0</v>
      </c>
      <c r="J893">
        <f t="shared" si="14"/>
        <v>2</v>
      </c>
    </row>
    <row r="894" spans="1:10" x14ac:dyDescent="0.25">
      <c r="A894" t="s">
        <v>11093</v>
      </c>
      <c r="B894">
        <v>2022</v>
      </c>
      <c r="C894" t="s">
        <v>28</v>
      </c>
      <c r="D894">
        <v>222</v>
      </c>
      <c r="E894" t="s">
        <v>11095</v>
      </c>
      <c r="F894">
        <v>16.5</v>
      </c>
      <c r="G894">
        <v>16.5</v>
      </c>
      <c r="H894">
        <v>0</v>
      </c>
      <c r="I894">
        <v>0</v>
      </c>
      <c r="J894">
        <f t="shared" si="14"/>
        <v>3</v>
      </c>
    </row>
    <row r="895" spans="1:10" x14ac:dyDescent="0.25">
      <c r="A895" t="s">
        <v>11093</v>
      </c>
      <c r="B895">
        <v>2022</v>
      </c>
      <c r="C895" t="s">
        <v>28</v>
      </c>
      <c r="D895">
        <v>222</v>
      </c>
      <c r="E895" t="s">
        <v>11095</v>
      </c>
      <c r="F895">
        <v>18</v>
      </c>
      <c r="G895">
        <v>16.5</v>
      </c>
      <c r="H895">
        <v>0</v>
      </c>
      <c r="I895">
        <v>0</v>
      </c>
      <c r="J895">
        <f t="shared" si="14"/>
        <v>4</v>
      </c>
    </row>
    <row r="896" spans="1:10" x14ac:dyDescent="0.25">
      <c r="A896" t="s">
        <v>11093</v>
      </c>
      <c r="B896">
        <v>2022</v>
      </c>
      <c r="C896" t="s">
        <v>28</v>
      </c>
      <c r="D896">
        <v>222</v>
      </c>
      <c r="E896" t="s">
        <v>11095</v>
      </c>
      <c r="F896">
        <v>18</v>
      </c>
      <c r="G896">
        <v>15</v>
      </c>
      <c r="H896">
        <v>0</v>
      </c>
      <c r="I896">
        <v>0</v>
      </c>
      <c r="J896">
        <f t="shared" si="14"/>
        <v>5</v>
      </c>
    </row>
    <row r="897" spans="1:10" x14ac:dyDescent="0.25">
      <c r="A897" t="s">
        <v>11093</v>
      </c>
      <c r="B897">
        <v>2022</v>
      </c>
      <c r="C897" t="s">
        <v>28</v>
      </c>
      <c r="D897">
        <v>222</v>
      </c>
      <c r="E897" t="s">
        <v>11095</v>
      </c>
      <c r="F897">
        <v>16.5</v>
      </c>
      <c r="G897">
        <v>16.5</v>
      </c>
      <c r="H897">
        <v>0</v>
      </c>
      <c r="I897">
        <v>0</v>
      </c>
      <c r="J897">
        <f t="shared" si="14"/>
        <v>6</v>
      </c>
    </row>
    <row r="898" spans="1:10" x14ac:dyDescent="0.25">
      <c r="A898" t="s">
        <v>11093</v>
      </c>
      <c r="B898">
        <v>2022</v>
      </c>
      <c r="C898" t="s">
        <v>28</v>
      </c>
      <c r="D898">
        <v>222</v>
      </c>
      <c r="E898" t="s">
        <v>11095</v>
      </c>
      <c r="F898">
        <v>18</v>
      </c>
      <c r="G898">
        <v>16.5</v>
      </c>
      <c r="H898">
        <v>0</v>
      </c>
      <c r="I898">
        <v>0</v>
      </c>
      <c r="J898">
        <f t="shared" si="14"/>
        <v>7</v>
      </c>
    </row>
    <row r="899" spans="1:10" x14ac:dyDescent="0.25">
      <c r="A899" t="s">
        <v>11093</v>
      </c>
      <c r="B899">
        <v>2022</v>
      </c>
      <c r="C899" t="s">
        <v>28</v>
      </c>
      <c r="D899">
        <v>222</v>
      </c>
      <c r="E899" t="s">
        <v>11095</v>
      </c>
      <c r="F899">
        <v>18</v>
      </c>
      <c r="G899">
        <v>16.5</v>
      </c>
      <c r="H899">
        <v>0</v>
      </c>
      <c r="I899">
        <v>0</v>
      </c>
      <c r="J899">
        <f t="shared" si="14"/>
        <v>8</v>
      </c>
    </row>
    <row r="900" spans="1:10" x14ac:dyDescent="0.25">
      <c r="A900" t="s">
        <v>11093</v>
      </c>
      <c r="B900">
        <v>2022</v>
      </c>
      <c r="C900" t="s">
        <v>28</v>
      </c>
      <c r="D900">
        <v>222</v>
      </c>
      <c r="E900" t="s">
        <v>11095</v>
      </c>
      <c r="F900">
        <v>16.5</v>
      </c>
      <c r="G900">
        <v>15</v>
      </c>
      <c r="H900">
        <v>0</v>
      </c>
      <c r="I900">
        <v>0</v>
      </c>
      <c r="J900">
        <f t="shared" si="14"/>
        <v>9</v>
      </c>
    </row>
    <row r="901" spans="1:10" x14ac:dyDescent="0.25">
      <c r="A901" t="s">
        <v>11093</v>
      </c>
      <c r="B901">
        <v>2022</v>
      </c>
      <c r="C901" t="s">
        <v>28</v>
      </c>
      <c r="D901">
        <v>222</v>
      </c>
      <c r="E901" t="s">
        <v>11095</v>
      </c>
      <c r="F901">
        <v>18</v>
      </c>
      <c r="G901">
        <v>16.5</v>
      </c>
      <c r="H901">
        <v>0</v>
      </c>
      <c r="I901">
        <v>0</v>
      </c>
      <c r="J901">
        <f t="shared" si="14"/>
        <v>10</v>
      </c>
    </row>
    <row r="902" spans="1:10" x14ac:dyDescent="0.25">
      <c r="A902" t="s">
        <v>11093</v>
      </c>
      <c r="B902">
        <v>2022</v>
      </c>
      <c r="C902" t="s">
        <v>28</v>
      </c>
      <c r="D902">
        <v>223</v>
      </c>
      <c r="E902" t="s">
        <v>11095</v>
      </c>
      <c r="F902">
        <v>13.5</v>
      </c>
      <c r="G902">
        <v>13.5</v>
      </c>
      <c r="H902">
        <v>0</v>
      </c>
      <c r="I902">
        <v>0</v>
      </c>
      <c r="J902">
        <f t="shared" si="14"/>
        <v>1</v>
      </c>
    </row>
    <row r="903" spans="1:10" x14ac:dyDescent="0.25">
      <c r="A903" t="s">
        <v>11093</v>
      </c>
      <c r="B903">
        <v>2022</v>
      </c>
      <c r="C903" t="s">
        <v>28</v>
      </c>
      <c r="D903">
        <v>223</v>
      </c>
      <c r="E903" t="s">
        <v>11095</v>
      </c>
      <c r="F903">
        <v>15</v>
      </c>
      <c r="G903">
        <v>13.5</v>
      </c>
      <c r="H903">
        <v>0</v>
      </c>
      <c r="I903">
        <v>0</v>
      </c>
      <c r="J903">
        <f t="shared" si="14"/>
        <v>2</v>
      </c>
    </row>
    <row r="904" spans="1:10" x14ac:dyDescent="0.25">
      <c r="A904" t="s">
        <v>11093</v>
      </c>
      <c r="B904">
        <v>2022</v>
      </c>
      <c r="C904" t="s">
        <v>28</v>
      </c>
      <c r="D904">
        <v>223</v>
      </c>
      <c r="E904" t="s">
        <v>11095</v>
      </c>
      <c r="F904">
        <v>13.5</v>
      </c>
      <c r="G904">
        <v>12</v>
      </c>
      <c r="H904">
        <v>0</v>
      </c>
      <c r="I904">
        <v>0</v>
      </c>
      <c r="J904">
        <f t="shared" si="14"/>
        <v>3</v>
      </c>
    </row>
    <row r="905" spans="1:10" x14ac:dyDescent="0.25">
      <c r="A905" t="s">
        <v>11093</v>
      </c>
      <c r="B905">
        <v>2022</v>
      </c>
      <c r="C905" t="s">
        <v>28</v>
      </c>
      <c r="D905">
        <v>223</v>
      </c>
      <c r="E905" t="s">
        <v>11095</v>
      </c>
      <c r="F905">
        <v>15</v>
      </c>
      <c r="G905">
        <v>15</v>
      </c>
      <c r="H905">
        <v>0</v>
      </c>
      <c r="I905">
        <v>0</v>
      </c>
      <c r="J905">
        <f t="shared" si="14"/>
        <v>4</v>
      </c>
    </row>
    <row r="906" spans="1:10" x14ac:dyDescent="0.25">
      <c r="A906" t="s">
        <v>11093</v>
      </c>
      <c r="B906">
        <v>2022</v>
      </c>
      <c r="C906" t="s">
        <v>28</v>
      </c>
      <c r="D906">
        <v>223</v>
      </c>
      <c r="E906" t="s">
        <v>11095</v>
      </c>
      <c r="F906">
        <v>13.5</v>
      </c>
      <c r="G906">
        <v>13.5</v>
      </c>
      <c r="H906">
        <v>0</v>
      </c>
      <c r="I906">
        <v>0</v>
      </c>
      <c r="J906">
        <f t="shared" si="14"/>
        <v>5</v>
      </c>
    </row>
    <row r="907" spans="1:10" x14ac:dyDescent="0.25">
      <c r="A907" t="s">
        <v>11093</v>
      </c>
      <c r="B907">
        <v>2022</v>
      </c>
      <c r="C907" t="s">
        <v>28</v>
      </c>
      <c r="D907">
        <v>223</v>
      </c>
      <c r="E907" t="s">
        <v>11095</v>
      </c>
      <c r="F907">
        <v>13.5</v>
      </c>
      <c r="G907">
        <v>13.5</v>
      </c>
      <c r="H907">
        <v>0</v>
      </c>
      <c r="I907">
        <v>0</v>
      </c>
      <c r="J907">
        <f t="shared" si="14"/>
        <v>6</v>
      </c>
    </row>
    <row r="908" spans="1:10" x14ac:dyDescent="0.25">
      <c r="A908" t="s">
        <v>11093</v>
      </c>
      <c r="B908">
        <v>2022</v>
      </c>
      <c r="C908" t="s">
        <v>28</v>
      </c>
      <c r="D908">
        <v>223</v>
      </c>
      <c r="E908" t="s">
        <v>11095</v>
      </c>
      <c r="F908">
        <v>13.5</v>
      </c>
      <c r="G908">
        <v>13.5</v>
      </c>
      <c r="H908">
        <v>0</v>
      </c>
      <c r="I908">
        <v>0</v>
      </c>
      <c r="J908">
        <f t="shared" si="14"/>
        <v>7</v>
      </c>
    </row>
    <row r="909" spans="1:10" x14ac:dyDescent="0.25">
      <c r="A909" t="s">
        <v>11093</v>
      </c>
      <c r="B909">
        <v>2022</v>
      </c>
      <c r="C909" t="s">
        <v>28</v>
      </c>
      <c r="D909">
        <v>223</v>
      </c>
      <c r="E909" t="s">
        <v>11095</v>
      </c>
      <c r="F909">
        <v>13.5</v>
      </c>
      <c r="G909">
        <v>13.5</v>
      </c>
      <c r="H909">
        <v>0</v>
      </c>
      <c r="I909">
        <v>0</v>
      </c>
      <c r="J909">
        <f t="shared" si="14"/>
        <v>8</v>
      </c>
    </row>
    <row r="910" spans="1:10" x14ac:dyDescent="0.25">
      <c r="A910" t="s">
        <v>11093</v>
      </c>
      <c r="B910">
        <v>2022</v>
      </c>
      <c r="C910" t="s">
        <v>28</v>
      </c>
      <c r="D910">
        <v>223</v>
      </c>
      <c r="E910" t="s">
        <v>11095</v>
      </c>
      <c r="F910">
        <v>13.5</v>
      </c>
      <c r="G910">
        <v>13.5</v>
      </c>
      <c r="H910">
        <v>0</v>
      </c>
      <c r="I910">
        <v>0</v>
      </c>
      <c r="J910">
        <f t="shared" si="14"/>
        <v>9</v>
      </c>
    </row>
    <row r="911" spans="1:10" x14ac:dyDescent="0.25">
      <c r="A911" t="s">
        <v>11093</v>
      </c>
      <c r="B911">
        <v>2022</v>
      </c>
      <c r="C911" t="s">
        <v>28</v>
      </c>
      <c r="D911">
        <v>223</v>
      </c>
      <c r="E911" t="s">
        <v>11095</v>
      </c>
      <c r="F911">
        <v>15</v>
      </c>
      <c r="G911">
        <v>13.5</v>
      </c>
      <c r="H911">
        <v>0</v>
      </c>
      <c r="I911">
        <v>0</v>
      </c>
      <c r="J911">
        <f t="shared" si="14"/>
        <v>10</v>
      </c>
    </row>
    <row r="912" spans="1:10" x14ac:dyDescent="0.25">
      <c r="A912" t="s">
        <v>11093</v>
      </c>
      <c r="B912">
        <v>2022</v>
      </c>
      <c r="C912" t="s">
        <v>30</v>
      </c>
      <c r="D912">
        <v>305</v>
      </c>
      <c r="E912" t="s">
        <v>11094</v>
      </c>
      <c r="F912">
        <v>15</v>
      </c>
      <c r="G912">
        <v>13.5</v>
      </c>
      <c r="H912">
        <v>0</v>
      </c>
      <c r="I912">
        <v>0</v>
      </c>
      <c r="J912">
        <f t="shared" si="14"/>
        <v>1</v>
      </c>
    </row>
    <row r="913" spans="1:10" x14ac:dyDescent="0.25">
      <c r="A913" t="s">
        <v>11093</v>
      </c>
      <c r="B913">
        <v>2022</v>
      </c>
      <c r="C913" t="s">
        <v>30</v>
      </c>
      <c r="D913">
        <v>305</v>
      </c>
      <c r="E913" t="s">
        <v>11094</v>
      </c>
      <c r="F913">
        <v>16.5</v>
      </c>
      <c r="G913">
        <v>15</v>
      </c>
      <c r="H913">
        <v>0</v>
      </c>
      <c r="I913">
        <v>0</v>
      </c>
      <c r="J913">
        <f t="shared" si="14"/>
        <v>2</v>
      </c>
    </row>
    <row r="914" spans="1:10" x14ac:dyDescent="0.25">
      <c r="A914" t="s">
        <v>11093</v>
      </c>
      <c r="B914">
        <v>2022</v>
      </c>
      <c r="C914" t="s">
        <v>30</v>
      </c>
      <c r="D914">
        <v>305</v>
      </c>
      <c r="E914" t="s">
        <v>11094</v>
      </c>
      <c r="F914">
        <v>15</v>
      </c>
      <c r="G914">
        <v>15</v>
      </c>
      <c r="H914">
        <v>0</v>
      </c>
      <c r="I914">
        <v>0</v>
      </c>
      <c r="J914">
        <f t="shared" si="14"/>
        <v>3</v>
      </c>
    </row>
    <row r="915" spans="1:10" x14ac:dyDescent="0.25">
      <c r="A915" t="s">
        <v>11093</v>
      </c>
      <c r="B915">
        <v>2022</v>
      </c>
      <c r="C915" t="s">
        <v>30</v>
      </c>
      <c r="D915">
        <v>305</v>
      </c>
      <c r="E915" t="s">
        <v>11094</v>
      </c>
      <c r="F915">
        <v>13.5</v>
      </c>
      <c r="G915">
        <v>13.5</v>
      </c>
      <c r="H915">
        <v>0</v>
      </c>
      <c r="I915">
        <v>0</v>
      </c>
      <c r="J915">
        <f t="shared" si="14"/>
        <v>4</v>
      </c>
    </row>
    <row r="916" spans="1:10" x14ac:dyDescent="0.25">
      <c r="A916" t="s">
        <v>11093</v>
      </c>
      <c r="B916">
        <v>2022</v>
      </c>
      <c r="C916" t="s">
        <v>30</v>
      </c>
      <c r="D916">
        <v>305</v>
      </c>
      <c r="E916" t="s">
        <v>11094</v>
      </c>
      <c r="F916">
        <v>15</v>
      </c>
      <c r="G916">
        <v>13.5</v>
      </c>
      <c r="H916">
        <v>0</v>
      </c>
      <c r="I916">
        <v>0</v>
      </c>
      <c r="J916">
        <f t="shared" si="14"/>
        <v>5</v>
      </c>
    </row>
    <row r="917" spans="1:10" x14ac:dyDescent="0.25">
      <c r="A917" t="s">
        <v>11093</v>
      </c>
      <c r="B917">
        <v>2022</v>
      </c>
      <c r="C917" t="s">
        <v>30</v>
      </c>
      <c r="D917">
        <v>305</v>
      </c>
      <c r="E917" t="s">
        <v>11094</v>
      </c>
      <c r="F917">
        <v>16.5</v>
      </c>
      <c r="G917">
        <v>15</v>
      </c>
      <c r="H917">
        <v>0</v>
      </c>
      <c r="I917">
        <v>0</v>
      </c>
      <c r="J917">
        <f t="shared" si="14"/>
        <v>6</v>
      </c>
    </row>
    <row r="918" spans="1:10" x14ac:dyDescent="0.25">
      <c r="A918" t="s">
        <v>11093</v>
      </c>
      <c r="B918">
        <v>2022</v>
      </c>
      <c r="C918" t="s">
        <v>30</v>
      </c>
      <c r="D918">
        <v>305</v>
      </c>
      <c r="E918" t="s">
        <v>11094</v>
      </c>
      <c r="F918">
        <v>15</v>
      </c>
      <c r="G918">
        <v>15</v>
      </c>
      <c r="H918">
        <v>0</v>
      </c>
      <c r="I918">
        <v>0</v>
      </c>
      <c r="J918">
        <f t="shared" si="14"/>
        <v>7</v>
      </c>
    </row>
    <row r="919" spans="1:10" x14ac:dyDescent="0.25">
      <c r="A919" t="s">
        <v>11093</v>
      </c>
      <c r="B919">
        <v>2022</v>
      </c>
      <c r="C919" t="s">
        <v>30</v>
      </c>
      <c r="D919">
        <v>305</v>
      </c>
      <c r="E919" t="s">
        <v>11094</v>
      </c>
      <c r="F919">
        <v>16.5</v>
      </c>
      <c r="G919">
        <v>15</v>
      </c>
      <c r="H919">
        <v>0</v>
      </c>
      <c r="I919">
        <v>0</v>
      </c>
      <c r="J919">
        <f t="shared" si="14"/>
        <v>8</v>
      </c>
    </row>
    <row r="920" spans="1:10" x14ac:dyDescent="0.25">
      <c r="A920" t="s">
        <v>11093</v>
      </c>
      <c r="B920">
        <v>2022</v>
      </c>
      <c r="C920" t="s">
        <v>30</v>
      </c>
      <c r="D920">
        <v>305</v>
      </c>
      <c r="E920" t="s">
        <v>11094</v>
      </c>
      <c r="F920">
        <v>15</v>
      </c>
      <c r="G920">
        <v>15</v>
      </c>
      <c r="H920">
        <v>0</v>
      </c>
      <c r="I920">
        <v>0</v>
      </c>
      <c r="J920">
        <f t="shared" si="14"/>
        <v>9</v>
      </c>
    </row>
    <row r="921" spans="1:10" x14ac:dyDescent="0.25">
      <c r="A921" t="s">
        <v>11093</v>
      </c>
      <c r="B921">
        <v>2022</v>
      </c>
      <c r="C921" t="s">
        <v>30</v>
      </c>
      <c r="D921">
        <v>305</v>
      </c>
      <c r="E921" t="s">
        <v>11094</v>
      </c>
      <c r="F921">
        <v>18</v>
      </c>
      <c r="G921">
        <v>15</v>
      </c>
      <c r="H921">
        <v>0</v>
      </c>
      <c r="I921">
        <v>0</v>
      </c>
      <c r="J921">
        <f t="shared" si="14"/>
        <v>10</v>
      </c>
    </row>
    <row r="922" spans="1:10" x14ac:dyDescent="0.25">
      <c r="A922" t="s">
        <v>11093</v>
      </c>
      <c r="B922">
        <v>2022</v>
      </c>
      <c r="C922" t="s">
        <v>30</v>
      </c>
      <c r="D922">
        <v>306</v>
      </c>
      <c r="E922" t="s">
        <v>11094</v>
      </c>
      <c r="F922">
        <v>15</v>
      </c>
      <c r="G922">
        <v>15</v>
      </c>
      <c r="H922">
        <v>0</v>
      </c>
      <c r="I922">
        <v>0</v>
      </c>
      <c r="J922">
        <f t="shared" si="14"/>
        <v>1</v>
      </c>
    </row>
    <row r="923" spans="1:10" x14ac:dyDescent="0.25">
      <c r="A923" t="s">
        <v>11093</v>
      </c>
      <c r="B923">
        <v>2022</v>
      </c>
      <c r="C923" t="s">
        <v>30</v>
      </c>
      <c r="D923">
        <v>306</v>
      </c>
      <c r="E923" t="s">
        <v>11094</v>
      </c>
      <c r="F923">
        <v>15</v>
      </c>
      <c r="G923">
        <v>13.5</v>
      </c>
      <c r="H923">
        <v>0</v>
      </c>
      <c r="I923">
        <v>0</v>
      </c>
      <c r="J923">
        <f t="shared" si="14"/>
        <v>2</v>
      </c>
    </row>
    <row r="924" spans="1:10" x14ac:dyDescent="0.25">
      <c r="A924" t="s">
        <v>11093</v>
      </c>
      <c r="B924">
        <v>2022</v>
      </c>
      <c r="C924" t="s">
        <v>30</v>
      </c>
      <c r="D924">
        <v>306</v>
      </c>
      <c r="E924" t="s">
        <v>11094</v>
      </c>
      <c r="F924">
        <v>15</v>
      </c>
      <c r="G924">
        <v>15</v>
      </c>
      <c r="H924">
        <v>0</v>
      </c>
      <c r="I924">
        <v>0</v>
      </c>
      <c r="J924">
        <f t="shared" si="14"/>
        <v>3</v>
      </c>
    </row>
    <row r="925" spans="1:10" x14ac:dyDescent="0.25">
      <c r="A925" t="s">
        <v>11093</v>
      </c>
      <c r="B925">
        <v>2022</v>
      </c>
      <c r="C925" t="s">
        <v>30</v>
      </c>
      <c r="D925">
        <v>306</v>
      </c>
      <c r="E925" t="s">
        <v>11094</v>
      </c>
      <c r="F925">
        <v>15</v>
      </c>
      <c r="G925">
        <v>15</v>
      </c>
      <c r="H925">
        <v>0</v>
      </c>
      <c r="I925">
        <v>0</v>
      </c>
      <c r="J925">
        <f t="shared" si="14"/>
        <v>4</v>
      </c>
    </row>
    <row r="926" spans="1:10" x14ac:dyDescent="0.25">
      <c r="A926" t="s">
        <v>11093</v>
      </c>
      <c r="B926">
        <v>2022</v>
      </c>
      <c r="C926" t="s">
        <v>30</v>
      </c>
      <c r="D926">
        <v>306</v>
      </c>
      <c r="E926" t="s">
        <v>11094</v>
      </c>
      <c r="F926">
        <v>16.5</v>
      </c>
      <c r="G926">
        <v>15</v>
      </c>
      <c r="H926">
        <v>0</v>
      </c>
      <c r="I926">
        <v>0</v>
      </c>
      <c r="J926">
        <f t="shared" si="14"/>
        <v>5</v>
      </c>
    </row>
    <row r="927" spans="1:10" x14ac:dyDescent="0.25">
      <c r="A927" t="s">
        <v>11093</v>
      </c>
      <c r="B927">
        <v>2022</v>
      </c>
      <c r="C927" t="s">
        <v>30</v>
      </c>
      <c r="D927">
        <v>306</v>
      </c>
      <c r="E927" t="s">
        <v>11094</v>
      </c>
      <c r="F927">
        <v>18</v>
      </c>
      <c r="G927">
        <v>15</v>
      </c>
      <c r="H927">
        <v>0</v>
      </c>
      <c r="I927">
        <v>0</v>
      </c>
      <c r="J927">
        <f t="shared" si="14"/>
        <v>6</v>
      </c>
    </row>
    <row r="928" spans="1:10" x14ac:dyDescent="0.25">
      <c r="A928" t="s">
        <v>11093</v>
      </c>
      <c r="B928">
        <v>2022</v>
      </c>
      <c r="C928" t="s">
        <v>30</v>
      </c>
      <c r="D928">
        <v>306</v>
      </c>
      <c r="E928" t="s">
        <v>11094</v>
      </c>
      <c r="F928">
        <v>16.5</v>
      </c>
      <c r="G928">
        <v>15</v>
      </c>
      <c r="H928">
        <v>0</v>
      </c>
      <c r="I928">
        <v>0</v>
      </c>
      <c r="J928">
        <f t="shared" si="14"/>
        <v>7</v>
      </c>
    </row>
    <row r="929" spans="1:10" x14ac:dyDescent="0.25">
      <c r="A929" t="s">
        <v>11093</v>
      </c>
      <c r="B929">
        <v>2022</v>
      </c>
      <c r="C929" t="s">
        <v>30</v>
      </c>
      <c r="D929">
        <v>306</v>
      </c>
      <c r="E929" t="s">
        <v>11094</v>
      </c>
      <c r="F929">
        <v>16.5</v>
      </c>
      <c r="G929">
        <v>15</v>
      </c>
      <c r="H929">
        <v>0</v>
      </c>
      <c r="I929">
        <v>0</v>
      </c>
      <c r="J929">
        <f t="shared" si="14"/>
        <v>8</v>
      </c>
    </row>
    <row r="930" spans="1:10" x14ac:dyDescent="0.25">
      <c r="A930" t="s">
        <v>11093</v>
      </c>
      <c r="B930">
        <v>2022</v>
      </c>
      <c r="C930" t="s">
        <v>30</v>
      </c>
      <c r="D930">
        <v>306</v>
      </c>
      <c r="E930" t="s">
        <v>11094</v>
      </c>
      <c r="F930">
        <v>15</v>
      </c>
      <c r="G930">
        <v>13.5</v>
      </c>
      <c r="H930">
        <v>0</v>
      </c>
      <c r="I930">
        <v>0</v>
      </c>
      <c r="J930">
        <f t="shared" si="14"/>
        <v>9</v>
      </c>
    </row>
    <row r="931" spans="1:10" x14ac:dyDescent="0.25">
      <c r="A931" t="s">
        <v>11093</v>
      </c>
      <c r="B931">
        <v>2022</v>
      </c>
      <c r="C931" t="s">
        <v>30</v>
      </c>
      <c r="D931">
        <v>306</v>
      </c>
      <c r="E931" t="s">
        <v>11094</v>
      </c>
      <c r="F931">
        <v>15</v>
      </c>
      <c r="G931">
        <v>15</v>
      </c>
      <c r="H931">
        <v>0</v>
      </c>
      <c r="I931">
        <v>0</v>
      </c>
      <c r="J931">
        <f t="shared" si="14"/>
        <v>10</v>
      </c>
    </row>
    <row r="932" spans="1:10" x14ac:dyDescent="0.25">
      <c r="A932" t="s">
        <v>11093</v>
      </c>
      <c r="B932">
        <v>2022</v>
      </c>
      <c r="C932" t="s">
        <v>30</v>
      </c>
      <c r="D932">
        <v>321</v>
      </c>
      <c r="E932" t="s">
        <v>11094</v>
      </c>
      <c r="F932">
        <v>13.5</v>
      </c>
      <c r="G932">
        <v>12</v>
      </c>
      <c r="H932">
        <v>0</v>
      </c>
      <c r="I932">
        <v>0</v>
      </c>
      <c r="J932">
        <f t="shared" si="14"/>
        <v>1</v>
      </c>
    </row>
    <row r="933" spans="1:10" x14ac:dyDescent="0.25">
      <c r="A933" t="s">
        <v>11093</v>
      </c>
      <c r="B933">
        <v>2022</v>
      </c>
      <c r="C933" t="s">
        <v>30</v>
      </c>
      <c r="D933">
        <v>321</v>
      </c>
      <c r="E933" t="s">
        <v>11094</v>
      </c>
      <c r="F933">
        <v>13.5</v>
      </c>
      <c r="G933">
        <v>13.5</v>
      </c>
      <c r="H933">
        <v>0</v>
      </c>
      <c r="I933">
        <v>0</v>
      </c>
      <c r="J933">
        <f t="shared" si="14"/>
        <v>2</v>
      </c>
    </row>
    <row r="934" spans="1:10" x14ac:dyDescent="0.25">
      <c r="A934" t="s">
        <v>11093</v>
      </c>
      <c r="B934">
        <v>2022</v>
      </c>
      <c r="C934" t="s">
        <v>30</v>
      </c>
      <c r="D934">
        <v>321</v>
      </c>
      <c r="E934" t="s">
        <v>11094</v>
      </c>
      <c r="F934">
        <v>13.5</v>
      </c>
      <c r="G934">
        <v>13.5</v>
      </c>
      <c r="H934">
        <v>0</v>
      </c>
      <c r="I934">
        <v>0</v>
      </c>
      <c r="J934">
        <f t="shared" si="14"/>
        <v>3</v>
      </c>
    </row>
    <row r="935" spans="1:10" x14ac:dyDescent="0.25">
      <c r="A935" t="s">
        <v>11093</v>
      </c>
      <c r="B935">
        <v>2022</v>
      </c>
      <c r="C935" t="s">
        <v>30</v>
      </c>
      <c r="D935">
        <v>321</v>
      </c>
      <c r="E935" t="s">
        <v>11094</v>
      </c>
      <c r="F935">
        <v>15</v>
      </c>
      <c r="G935">
        <v>15</v>
      </c>
      <c r="H935">
        <v>0</v>
      </c>
      <c r="I935">
        <v>0</v>
      </c>
      <c r="J935">
        <f t="shared" si="14"/>
        <v>4</v>
      </c>
    </row>
    <row r="936" spans="1:10" x14ac:dyDescent="0.25">
      <c r="A936" t="s">
        <v>11093</v>
      </c>
      <c r="B936">
        <v>2022</v>
      </c>
      <c r="C936" t="s">
        <v>30</v>
      </c>
      <c r="D936">
        <v>321</v>
      </c>
      <c r="E936" t="s">
        <v>11094</v>
      </c>
      <c r="F936">
        <v>15</v>
      </c>
      <c r="G936">
        <v>13.5</v>
      </c>
      <c r="H936">
        <v>0</v>
      </c>
      <c r="I936">
        <v>0</v>
      </c>
      <c r="J936">
        <f t="shared" si="14"/>
        <v>5</v>
      </c>
    </row>
    <row r="937" spans="1:10" x14ac:dyDescent="0.25">
      <c r="A937" t="s">
        <v>11093</v>
      </c>
      <c r="B937">
        <v>2022</v>
      </c>
      <c r="C937" t="s">
        <v>30</v>
      </c>
      <c r="D937">
        <v>321</v>
      </c>
      <c r="E937" t="s">
        <v>11094</v>
      </c>
      <c r="F937">
        <v>13.5</v>
      </c>
      <c r="G937">
        <v>12</v>
      </c>
      <c r="H937">
        <v>0</v>
      </c>
      <c r="I937">
        <v>0</v>
      </c>
      <c r="J937">
        <f t="shared" si="14"/>
        <v>6</v>
      </c>
    </row>
    <row r="938" spans="1:10" x14ac:dyDescent="0.25">
      <c r="A938" t="s">
        <v>11093</v>
      </c>
      <c r="B938">
        <v>2022</v>
      </c>
      <c r="C938" t="s">
        <v>30</v>
      </c>
      <c r="D938">
        <v>321</v>
      </c>
      <c r="E938" t="s">
        <v>11094</v>
      </c>
      <c r="F938">
        <v>13.5</v>
      </c>
      <c r="G938">
        <v>13.5</v>
      </c>
      <c r="H938">
        <v>0</v>
      </c>
      <c r="I938">
        <v>0</v>
      </c>
      <c r="J938">
        <f t="shared" si="14"/>
        <v>7</v>
      </c>
    </row>
    <row r="939" spans="1:10" x14ac:dyDescent="0.25">
      <c r="A939" t="s">
        <v>11093</v>
      </c>
      <c r="B939">
        <v>2022</v>
      </c>
      <c r="C939" t="s">
        <v>30</v>
      </c>
      <c r="D939">
        <v>321</v>
      </c>
      <c r="E939" t="s">
        <v>11094</v>
      </c>
      <c r="F939">
        <v>13.5</v>
      </c>
      <c r="G939">
        <v>15</v>
      </c>
      <c r="H939">
        <v>0</v>
      </c>
      <c r="I939">
        <v>0</v>
      </c>
      <c r="J939">
        <f t="shared" si="14"/>
        <v>8</v>
      </c>
    </row>
    <row r="940" spans="1:10" x14ac:dyDescent="0.25">
      <c r="A940" t="s">
        <v>11093</v>
      </c>
      <c r="B940">
        <v>2022</v>
      </c>
      <c r="C940" t="s">
        <v>30</v>
      </c>
      <c r="D940">
        <v>321</v>
      </c>
      <c r="E940" t="s">
        <v>11094</v>
      </c>
      <c r="F940">
        <v>13.5</v>
      </c>
      <c r="G940">
        <v>13.5</v>
      </c>
      <c r="H940">
        <v>0</v>
      </c>
      <c r="I940">
        <v>0</v>
      </c>
      <c r="J940">
        <f t="shared" ref="J940:J1003" si="15">IF(D940=D939,J939+1,1)</f>
        <v>9</v>
      </c>
    </row>
    <row r="941" spans="1:10" x14ac:dyDescent="0.25">
      <c r="A941" t="s">
        <v>11093</v>
      </c>
      <c r="B941">
        <v>2022</v>
      </c>
      <c r="C941" t="s">
        <v>30</v>
      </c>
      <c r="D941">
        <v>321</v>
      </c>
      <c r="E941" t="s">
        <v>11094</v>
      </c>
      <c r="F941">
        <v>13.5</v>
      </c>
      <c r="G941">
        <v>13.5</v>
      </c>
      <c r="H941">
        <v>0</v>
      </c>
      <c r="I941">
        <v>0</v>
      </c>
      <c r="J941">
        <f t="shared" si="15"/>
        <v>10</v>
      </c>
    </row>
    <row r="942" spans="1:10" x14ac:dyDescent="0.25">
      <c r="A942" t="s">
        <v>11093</v>
      </c>
      <c r="B942">
        <v>2022</v>
      </c>
      <c r="C942" t="s">
        <v>30</v>
      </c>
      <c r="D942">
        <v>324</v>
      </c>
      <c r="E942" t="s">
        <v>11094</v>
      </c>
      <c r="F942">
        <v>13.5</v>
      </c>
      <c r="G942">
        <v>13.5</v>
      </c>
      <c r="H942">
        <v>0</v>
      </c>
      <c r="I942">
        <v>0</v>
      </c>
      <c r="J942">
        <f t="shared" si="15"/>
        <v>1</v>
      </c>
    </row>
    <row r="943" spans="1:10" x14ac:dyDescent="0.25">
      <c r="A943" t="s">
        <v>11093</v>
      </c>
      <c r="B943">
        <v>2022</v>
      </c>
      <c r="C943" t="s">
        <v>30</v>
      </c>
      <c r="D943">
        <v>324</v>
      </c>
      <c r="E943" t="s">
        <v>11094</v>
      </c>
      <c r="F943">
        <v>13.5</v>
      </c>
      <c r="G943">
        <v>12</v>
      </c>
      <c r="H943">
        <v>0</v>
      </c>
      <c r="I943">
        <v>0</v>
      </c>
      <c r="J943">
        <f t="shared" si="15"/>
        <v>2</v>
      </c>
    </row>
    <row r="944" spans="1:10" x14ac:dyDescent="0.25">
      <c r="A944" t="s">
        <v>11093</v>
      </c>
      <c r="B944">
        <v>2022</v>
      </c>
      <c r="C944" t="s">
        <v>30</v>
      </c>
      <c r="D944">
        <v>324</v>
      </c>
      <c r="E944" t="s">
        <v>11094</v>
      </c>
      <c r="F944">
        <v>13.5</v>
      </c>
      <c r="G944">
        <v>13.5</v>
      </c>
      <c r="H944">
        <v>0</v>
      </c>
      <c r="I944">
        <v>0</v>
      </c>
      <c r="J944">
        <f t="shared" si="15"/>
        <v>3</v>
      </c>
    </row>
    <row r="945" spans="1:10" x14ac:dyDescent="0.25">
      <c r="A945" t="s">
        <v>11093</v>
      </c>
      <c r="B945">
        <v>2022</v>
      </c>
      <c r="C945" t="s">
        <v>30</v>
      </c>
      <c r="D945">
        <v>324</v>
      </c>
      <c r="E945" t="s">
        <v>11094</v>
      </c>
      <c r="F945">
        <v>15</v>
      </c>
      <c r="G945">
        <v>13.5</v>
      </c>
      <c r="H945">
        <v>0</v>
      </c>
      <c r="I945">
        <v>0</v>
      </c>
      <c r="J945">
        <f t="shared" si="15"/>
        <v>4</v>
      </c>
    </row>
    <row r="946" spans="1:10" x14ac:dyDescent="0.25">
      <c r="A946" t="s">
        <v>11093</v>
      </c>
      <c r="B946">
        <v>2022</v>
      </c>
      <c r="C946" t="s">
        <v>30</v>
      </c>
      <c r="D946">
        <v>324</v>
      </c>
      <c r="E946" t="s">
        <v>11094</v>
      </c>
      <c r="F946">
        <v>15</v>
      </c>
      <c r="G946">
        <v>13.5</v>
      </c>
      <c r="H946">
        <v>0</v>
      </c>
      <c r="I946">
        <v>0</v>
      </c>
      <c r="J946">
        <f t="shared" si="15"/>
        <v>5</v>
      </c>
    </row>
    <row r="947" spans="1:10" x14ac:dyDescent="0.25">
      <c r="A947" t="s">
        <v>11093</v>
      </c>
      <c r="B947">
        <v>2022</v>
      </c>
      <c r="C947" t="s">
        <v>30</v>
      </c>
      <c r="D947">
        <v>324</v>
      </c>
      <c r="E947" t="s">
        <v>11094</v>
      </c>
      <c r="F947">
        <v>15</v>
      </c>
      <c r="G947">
        <v>13.5</v>
      </c>
      <c r="H947">
        <v>0</v>
      </c>
      <c r="I947">
        <v>0</v>
      </c>
      <c r="J947">
        <f t="shared" si="15"/>
        <v>6</v>
      </c>
    </row>
    <row r="948" spans="1:10" x14ac:dyDescent="0.25">
      <c r="A948" t="s">
        <v>11093</v>
      </c>
      <c r="B948">
        <v>2022</v>
      </c>
      <c r="C948" t="s">
        <v>30</v>
      </c>
      <c r="D948">
        <v>324</v>
      </c>
      <c r="E948" t="s">
        <v>11094</v>
      </c>
      <c r="F948">
        <v>13.5</v>
      </c>
      <c r="G948">
        <v>13.5</v>
      </c>
      <c r="H948">
        <v>0</v>
      </c>
      <c r="I948">
        <v>0</v>
      </c>
      <c r="J948">
        <f t="shared" si="15"/>
        <v>7</v>
      </c>
    </row>
    <row r="949" spans="1:10" x14ac:dyDescent="0.25">
      <c r="A949" t="s">
        <v>11093</v>
      </c>
      <c r="B949">
        <v>2022</v>
      </c>
      <c r="C949" t="s">
        <v>30</v>
      </c>
      <c r="D949">
        <v>324</v>
      </c>
      <c r="E949" t="s">
        <v>11094</v>
      </c>
      <c r="F949">
        <v>15</v>
      </c>
      <c r="G949">
        <v>13.5</v>
      </c>
      <c r="H949">
        <v>0</v>
      </c>
      <c r="I949">
        <v>0</v>
      </c>
      <c r="J949">
        <f t="shared" si="15"/>
        <v>8</v>
      </c>
    </row>
    <row r="950" spans="1:10" x14ac:dyDescent="0.25">
      <c r="A950" t="s">
        <v>11093</v>
      </c>
      <c r="B950">
        <v>2022</v>
      </c>
      <c r="C950" t="s">
        <v>30</v>
      </c>
      <c r="D950">
        <v>324</v>
      </c>
      <c r="E950" t="s">
        <v>11094</v>
      </c>
      <c r="F950">
        <v>12</v>
      </c>
      <c r="G950">
        <v>13.5</v>
      </c>
      <c r="H950">
        <v>0</v>
      </c>
      <c r="I950">
        <v>0</v>
      </c>
      <c r="J950">
        <f t="shared" si="15"/>
        <v>9</v>
      </c>
    </row>
    <row r="951" spans="1:10" x14ac:dyDescent="0.25">
      <c r="A951" t="s">
        <v>11093</v>
      </c>
      <c r="B951">
        <v>2022</v>
      </c>
      <c r="C951" t="s">
        <v>30</v>
      </c>
      <c r="D951">
        <v>324</v>
      </c>
      <c r="E951" t="s">
        <v>11094</v>
      </c>
      <c r="F951">
        <v>13.5</v>
      </c>
      <c r="G951">
        <v>15</v>
      </c>
      <c r="H951">
        <v>0</v>
      </c>
      <c r="I951">
        <v>0</v>
      </c>
      <c r="J951">
        <f t="shared" si="15"/>
        <v>10</v>
      </c>
    </row>
    <row r="952" spans="1:10" x14ac:dyDescent="0.25">
      <c r="A952" t="s">
        <v>11093</v>
      </c>
      <c r="B952">
        <v>2022</v>
      </c>
      <c r="C952" t="s">
        <v>30</v>
      </c>
      <c r="D952">
        <v>325</v>
      </c>
      <c r="E952" t="s">
        <v>11095</v>
      </c>
      <c r="F952">
        <v>18</v>
      </c>
      <c r="G952">
        <v>16.5</v>
      </c>
      <c r="H952">
        <v>0</v>
      </c>
      <c r="I952">
        <v>0</v>
      </c>
      <c r="J952">
        <f t="shared" si="15"/>
        <v>1</v>
      </c>
    </row>
    <row r="953" spans="1:10" x14ac:dyDescent="0.25">
      <c r="A953" t="s">
        <v>11093</v>
      </c>
      <c r="B953">
        <v>2022</v>
      </c>
      <c r="C953" t="s">
        <v>30</v>
      </c>
      <c r="D953">
        <v>325</v>
      </c>
      <c r="E953" t="s">
        <v>11095</v>
      </c>
      <c r="F953">
        <v>15</v>
      </c>
      <c r="G953">
        <v>13.5</v>
      </c>
      <c r="H953">
        <v>0</v>
      </c>
      <c r="I953">
        <v>0</v>
      </c>
      <c r="J953">
        <f t="shared" si="15"/>
        <v>2</v>
      </c>
    </row>
    <row r="954" spans="1:10" x14ac:dyDescent="0.25">
      <c r="A954" t="s">
        <v>11093</v>
      </c>
      <c r="B954">
        <v>2022</v>
      </c>
      <c r="C954" t="s">
        <v>30</v>
      </c>
      <c r="D954">
        <v>325</v>
      </c>
      <c r="E954" t="s">
        <v>11095</v>
      </c>
      <c r="F954">
        <v>16.5</v>
      </c>
      <c r="G954">
        <v>15</v>
      </c>
      <c r="H954">
        <v>0</v>
      </c>
      <c r="I954">
        <v>0</v>
      </c>
      <c r="J954">
        <f t="shared" si="15"/>
        <v>3</v>
      </c>
    </row>
    <row r="955" spans="1:10" x14ac:dyDescent="0.25">
      <c r="A955" t="s">
        <v>11093</v>
      </c>
      <c r="B955">
        <v>2022</v>
      </c>
      <c r="C955" t="s">
        <v>30</v>
      </c>
      <c r="D955">
        <v>325</v>
      </c>
      <c r="E955" t="s">
        <v>11095</v>
      </c>
      <c r="F955">
        <v>15</v>
      </c>
      <c r="G955">
        <v>15</v>
      </c>
      <c r="H955">
        <v>0</v>
      </c>
      <c r="I955">
        <v>0</v>
      </c>
      <c r="J955">
        <f t="shared" si="15"/>
        <v>4</v>
      </c>
    </row>
    <row r="956" spans="1:10" x14ac:dyDescent="0.25">
      <c r="A956" t="s">
        <v>11093</v>
      </c>
      <c r="B956">
        <v>2022</v>
      </c>
      <c r="C956" t="s">
        <v>30</v>
      </c>
      <c r="D956">
        <v>325</v>
      </c>
      <c r="E956" t="s">
        <v>11095</v>
      </c>
      <c r="F956">
        <v>15</v>
      </c>
      <c r="G956">
        <v>13.5</v>
      </c>
      <c r="H956">
        <v>0</v>
      </c>
      <c r="I956">
        <v>0</v>
      </c>
      <c r="J956">
        <f t="shared" si="15"/>
        <v>5</v>
      </c>
    </row>
    <row r="957" spans="1:10" x14ac:dyDescent="0.25">
      <c r="A957" t="s">
        <v>11093</v>
      </c>
      <c r="B957">
        <v>2022</v>
      </c>
      <c r="C957" t="s">
        <v>30</v>
      </c>
      <c r="D957">
        <v>325</v>
      </c>
      <c r="E957" t="s">
        <v>11095</v>
      </c>
      <c r="F957">
        <v>18</v>
      </c>
      <c r="G957">
        <v>15</v>
      </c>
      <c r="H957">
        <v>0</v>
      </c>
      <c r="I957">
        <v>0</v>
      </c>
      <c r="J957">
        <f t="shared" si="15"/>
        <v>6</v>
      </c>
    </row>
    <row r="958" spans="1:10" x14ac:dyDescent="0.25">
      <c r="A958" t="s">
        <v>11093</v>
      </c>
      <c r="B958">
        <v>2022</v>
      </c>
      <c r="C958" t="s">
        <v>30</v>
      </c>
      <c r="D958">
        <v>325</v>
      </c>
      <c r="E958" t="s">
        <v>11095</v>
      </c>
      <c r="F958">
        <v>18</v>
      </c>
      <c r="G958">
        <v>16.5</v>
      </c>
      <c r="H958">
        <v>0</v>
      </c>
      <c r="I958">
        <v>0</v>
      </c>
      <c r="J958">
        <f t="shared" si="15"/>
        <v>7</v>
      </c>
    </row>
    <row r="959" spans="1:10" x14ac:dyDescent="0.25">
      <c r="A959" t="s">
        <v>11093</v>
      </c>
      <c r="B959">
        <v>2022</v>
      </c>
      <c r="C959" t="s">
        <v>30</v>
      </c>
      <c r="D959">
        <v>325</v>
      </c>
      <c r="E959" t="s">
        <v>11095</v>
      </c>
      <c r="F959">
        <v>18</v>
      </c>
      <c r="G959">
        <v>16.5</v>
      </c>
      <c r="H959">
        <v>0</v>
      </c>
      <c r="I959">
        <v>0</v>
      </c>
      <c r="J959">
        <f t="shared" si="15"/>
        <v>8</v>
      </c>
    </row>
    <row r="960" spans="1:10" x14ac:dyDescent="0.25">
      <c r="A960" t="s">
        <v>11093</v>
      </c>
      <c r="B960">
        <v>2022</v>
      </c>
      <c r="C960" t="s">
        <v>30</v>
      </c>
      <c r="D960">
        <v>325</v>
      </c>
      <c r="E960" t="s">
        <v>11095</v>
      </c>
      <c r="F960">
        <v>15</v>
      </c>
      <c r="G960">
        <v>13.5</v>
      </c>
      <c r="H960">
        <v>0</v>
      </c>
      <c r="I960">
        <v>0</v>
      </c>
      <c r="J960">
        <f t="shared" si="15"/>
        <v>9</v>
      </c>
    </row>
    <row r="961" spans="1:10" x14ac:dyDescent="0.25">
      <c r="A961" t="s">
        <v>11093</v>
      </c>
      <c r="B961">
        <v>2022</v>
      </c>
      <c r="C961" t="s">
        <v>30</v>
      </c>
      <c r="D961">
        <v>325</v>
      </c>
      <c r="E961" t="s">
        <v>11095</v>
      </c>
      <c r="F961">
        <v>16.5</v>
      </c>
      <c r="G961">
        <v>15</v>
      </c>
      <c r="H961">
        <v>0</v>
      </c>
      <c r="I961">
        <v>0</v>
      </c>
      <c r="J961">
        <f t="shared" si="15"/>
        <v>10</v>
      </c>
    </row>
    <row r="962" spans="1:10" x14ac:dyDescent="0.25">
      <c r="A962" t="s">
        <v>11093</v>
      </c>
      <c r="B962">
        <v>2022</v>
      </c>
      <c r="C962" t="s">
        <v>30</v>
      </c>
      <c r="D962">
        <v>331</v>
      </c>
      <c r="E962" t="s">
        <v>11094</v>
      </c>
      <c r="F962">
        <v>18</v>
      </c>
      <c r="G962">
        <v>18</v>
      </c>
      <c r="H962">
        <v>0</v>
      </c>
      <c r="I962">
        <v>0</v>
      </c>
      <c r="J962">
        <f t="shared" si="15"/>
        <v>1</v>
      </c>
    </row>
    <row r="963" spans="1:10" x14ac:dyDescent="0.25">
      <c r="A963" t="s">
        <v>11093</v>
      </c>
      <c r="B963">
        <v>2022</v>
      </c>
      <c r="C963" t="s">
        <v>30</v>
      </c>
      <c r="D963">
        <v>331</v>
      </c>
      <c r="E963" t="s">
        <v>11094</v>
      </c>
      <c r="F963">
        <v>16.5</v>
      </c>
      <c r="G963">
        <v>16.5</v>
      </c>
      <c r="H963">
        <v>0</v>
      </c>
      <c r="I963">
        <v>0</v>
      </c>
      <c r="J963">
        <f t="shared" si="15"/>
        <v>2</v>
      </c>
    </row>
    <row r="964" spans="1:10" x14ac:dyDescent="0.25">
      <c r="A964" t="s">
        <v>11093</v>
      </c>
      <c r="B964">
        <v>2022</v>
      </c>
      <c r="C964" t="s">
        <v>30</v>
      </c>
      <c r="D964">
        <v>331</v>
      </c>
      <c r="E964" t="s">
        <v>11094</v>
      </c>
      <c r="F964">
        <v>16.5</v>
      </c>
      <c r="G964">
        <v>15</v>
      </c>
      <c r="H964">
        <v>0</v>
      </c>
      <c r="I964">
        <v>0</v>
      </c>
      <c r="J964">
        <f t="shared" si="15"/>
        <v>3</v>
      </c>
    </row>
    <row r="965" spans="1:10" x14ac:dyDescent="0.25">
      <c r="A965" t="s">
        <v>11093</v>
      </c>
      <c r="B965">
        <v>2022</v>
      </c>
      <c r="C965" t="s">
        <v>30</v>
      </c>
      <c r="D965">
        <v>331</v>
      </c>
      <c r="E965" t="s">
        <v>11094</v>
      </c>
      <c r="F965">
        <v>18</v>
      </c>
      <c r="G965">
        <v>16.5</v>
      </c>
      <c r="H965">
        <v>0</v>
      </c>
      <c r="I965">
        <v>0</v>
      </c>
      <c r="J965">
        <f t="shared" si="15"/>
        <v>4</v>
      </c>
    </row>
    <row r="966" spans="1:10" x14ac:dyDescent="0.25">
      <c r="A966" t="s">
        <v>11093</v>
      </c>
      <c r="B966">
        <v>2022</v>
      </c>
      <c r="C966" t="s">
        <v>30</v>
      </c>
      <c r="D966">
        <v>331</v>
      </c>
      <c r="E966" t="s">
        <v>11094</v>
      </c>
      <c r="F966">
        <v>18</v>
      </c>
      <c r="G966">
        <v>16.5</v>
      </c>
      <c r="H966">
        <v>0</v>
      </c>
      <c r="I966">
        <v>0</v>
      </c>
      <c r="J966">
        <f t="shared" si="15"/>
        <v>5</v>
      </c>
    </row>
    <row r="967" spans="1:10" x14ac:dyDescent="0.25">
      <c r="A967" t="s">
        <v>11093</v>
      </c>
      <c r="B967">
        <v>2022</v>
      </c>
      <c r="C967" t="s">
        <v>30</v>
      </c>
      <c r="D967">
        <v>331</v>
      </c>
      <c r="E967" t="s">
        <v>11094</v>
      </c>
      <c r="F967">
        <v>19.5</v>
      </c>
      <c r="G967">
        <v>16.5</v>
      </c>
      <c r="H967">
        <v>0</v>
      </c>
      <c r="I967">
        <v>0</v>
      </c>
      <c r="J967">
        <f t="shared" si="15"/>
        <v>6</v>
      </c>
    </row>
    <row r="968" spans="1:10" x14ac:dyDescent="0.25">
      <c r="A968" t="s">
        <v>11093</v>
      </c>
      <c r="B968">
        <v>2022</v>
      </c>
      <c r="C968" t="s">
        <v>30</v>
      </c>
      <c r="D968">
        <v>331</v>
      </c>
      <c r="E968" t="s">
        <v>11094</v>
      </c>
      <c r="F968">
        <v>18</v>
      </c>
      <c r="G968">
        <v>16.5</v>
      </c>
      <c r="H968">
        <v>0</v>
      </c>
      <c r="I968">
        <v>0</v>
      </c>
      <c r="J968">
        <f t="shared" si="15"/>
        <v>7</v>
      </c>
    </row>
    <row r="969" spans="1:10" x14ac:dyDescent="0.25">
      <c r="A969" t="s">
        <v>11093</v>
      </c>
      <c r="B969">
        <v>2022</v>
      </c>
      <c r="C969" t="s">
        <v>30</v>
      </c>
      <c r="D969">
        <v>331</v>
      </c>
      <c r="E969" t="s">
        <v>11094</v>
      </c>
      <c r="F969">
        <v>16.5</v>
      </c>
      <c r="G969">
        <v>16.5</v>
      </c>
      <c r="H969">
        <v>0</v>
      </c>
      <c r="I969">
        <v>0</v>
      </c>
      <c r="J969">
        <f t="shared" si="15"/>
        <v>8</v>
      </c>
    </row>
    <row r="970" spans="1:10" x14ac:dyDescent="0.25">
      <c r="A970" t="s">
        <v>11093</v>
      </c>
      <c r="B970">
        <v>2022</v>
      </c>
      <c r="C970" t="s">
        <v>30</v>
      </c>
      <c r="D970">
        <v>331</v>
      </c>
      <c r="E970" t="s">
        <v>11094</v>
      </c>
      <c r="F970">
        <v>16.5</v>
      </c>
      <c r="G970">
        <v>15</v>
      </c>
      <c r="H970">
        <v>0</v>
      </c>
      <c r="I970">
        <v>0</v>
      </c>
      <c r="J970">
        <f t="shared" si="15"/>
        <v>9</v>
      </c>
    </row>
    <row r="971" spans="1:10" x14ac:dyDescent="0.25">
      <c r="A971" t="s">
        <v>11093</v>
      </c>
      <c r="B971">
        <v>2022</v>
      </c>
      <c r="C971" t="s">
        <v>30</v>
      </c>
      <c r="D971">
        <v>331</v>
      </c>
      <c r="E971" t="s">
        <v>11094</v>
      </c>
      <c r="F971">
        <v>16.5</v>
      </c>
      <c r="G971">
        <v>16.5</v>
      </c>
      <c r="H971">
        <v>0</v>
      </c>
      <c r="I971">
        <v>0</v>
      </c>
      <c r="J971">
        <f t="shared" si="15"/>
        <v>10</v>
      </c>
    </row>
    <row r="972" spans="1:10" x14ac:dyDescent="0.25">
      <c r="A972" t="s">
        <v>11093</v>
      </c>
      <c r="B972">
        <v>2022</v>
      </c>
      <c r="C972" t="s">
        <v>30</v>
      </c>
      <c r="D972">
        <v>337</v>
      </c>
      <c r="E972" t="s">
        <v>11094</v>
      </c>
      <c r="F972">
        <v>13.5</v>
      </c>
      <c r="G972">
        <v>13.5</v>
      </c>
      <c r="H972">
        <v>0</v>
      </c>
      <c r="I972">
        <v>0</v>
      </c>
      <c r="J972">
        <f t="shared" si="15"/>
        <v>1</v>
      </c>
    </row>
    <row r="973" spans="1:10" x14ac:dyDescent="0.25">
      <c r="A973" t="s">
        <v>11093</v>
      </c>
      <c r="B973">
        <v>2022</v>
      </c>
      <c r="C973" t="s">
        <v>30</v>
      </c>
      <c r="D973">
        <v>337</v>
      </c>
      <c r="E973" t="s">
        <v>11094</v>
      </c>
      <c r="F973">
        <v>13.5</v>
      </c>
      <c r="G973">
        <v>13.5</v>
      </c>
      <c r="H973">
        <v>0</v>
      </c>
      <c r="I973">
        <v>0</v>
      </c>
      <c r="J973">
        <f t="shared" si="15"/>
        <v>2</v>
      </c>
    </row>
    <row r="974" spans="1:10" x14ac:dyDescent="0.25">
      <c r="A974" t="s">
        <v>11093</v>
      </c>
      <c r="B974">
        <v>2022</v>
      </c>
      <c r="C974" t="s">
        <v>30</v>
      </c>
      <c r="D974">
        <v>337</v>
      </c>
      <c r="E974" t="s">
        <v>11094</v>
      </c>
      <c r="F974">
        <v>12</v>
      </c>
      <c r="G974">
        <v>12</v>
      </c>
      <c r="H974">
        <v>0</v>
      </c>
      <c r="I974">
        <v>0</v>
      </c>
      <c r="J974">
        <f t="shared" si="15"/>
        <v>3</v>
      </c>
    </row>
    <row r="975" spans="1:10" x14ac:dyDescent="0.25">
      <c r="A975" t="s">
        <v>11093</v>
      </c>
      <c r="B975">
        <v>2022</v>
      </c>
      <c r="C975" t="s">
        <v>30</v>
      </c>
      <c r="D975">
        <v>337</v>
      </c>
      <c r="E975" t="s">
        <v>11094</v>
      </c>
      <c r="F975">
        <v>13.5</v>
      </c>
      <c r="G975">
        <v>10.5</v>
      </c>
      <c r="H975">
        <v>0</v>
      </c>
      <c r="I975">
        <v>0</v>
      </c>
      <c r="J975">
        <f t="shared" si="15"/>
        <v>4</v>
      </c>
    </row>
    <row r="976" spans="1:10" x14ac:dyDescent="0.25">
      <c r="A976" t="s">
        <v>11093</v>
      </c>
      <c r="B976">
        <v>2022</v>
      </c>
      <c r="C976" t="s">
        <v>30</v>
      </c>
      <c r="D976">
        <v>337</v>
      </c>
      <c r="E976" t="s">
        <v>11094</v>
      </c>
      <c r="F976">
        <v>13.5</v>
      </c>
      <c r="G976">
        <v>12</v>
      </c>
      <c r="H976">
        <v>0</v>
      </c>
      <c r="I976">
        <v>0</v>
      </c>
      <c r="J976">
        <f t="shared" si="15"/>
        <v>5</v>
      </c>
    </row>
    <row r="977" spans="1:10" x14ac:dyDescent="0.25">
      <c r="A977" t="s">
        <v>11093</v>
      </c>
      <c r="B977">
        <v>2022</v>
      </c>
      <c r="C977" t="s">
        <v>30</v>
      </c>
      <c r="D977">
        <v>337</v>
      </c>
      <c r="E977" t="s">
        <v>11094</v>
      </c>
      <c r="F977">
        <v>13.5</v>
      </c>
      <c r="G977">
        <v>13.5</v>
      </c>
      <c r="H977">
        <v>0</v>
      </c>
      <c r="I977">
        <v>0</v>
      </c>
      <c r="J977">
        <f t="shared" si="15"/>
        <v>6</v>
      </c>
    </row>
    <row r="978" spans="1:10" x14ac:dyDescent="0.25">
      <c r="A978" t="s">
        <v>11093</v>
      </c>
      <c r="B978">
        <v>2022</v>
      </c>
      <c r="C978" t="s">
        <v>30</v>
      </c>
      <c r="D978">
        <v>337</v>
      </c>
      <c r="E978" t="s">
        <v>11094</v>
      </c>
      <c r="F978">
        <v>13.5</v>
      </c>
      <c r="G978">
        <v>12</v>
      </c>
      <c r="H978">
        <v>0</v>
      </c>
      <c r="I978">
        <v>0</v>
      </c>
      <c r="J978">
        <f t="shared" si="15"/>
        <v>7</v>
      </c>
    </row>
    <row r="979" spans="1:10" x14ac:dyDescent="0.25">
      <c r="A979" t="s">
        <v>11093</v>
      </c>
      <c r="B979">
        <v>2022</v>
      </c>
      <c r="C979" t="s">
        <v>30</v>
      </c>
      <c r="D979">
        <v>337</v>
      </c>
      <c r="E979" t="s">
        <v>11094</v>
      </c>
      <c r="F979">
        <v>15</v>
      </c>
      <c r="G979">
        <v>13.5</v>
      </c>
      <c r="H979">
        <v>0</v>
      </c>
      <c r="I979">
        <v>0</v>
      </c>
      <c r="J979">
        <f t="shared" si="15"/>
        <v>8</v>
      </c>
    </row>
    <row r="980" spans="1:10" x14ac:dyDescent="0.25">
      <c r="A980" t="s">
        <v>11093</v>
      </c>
      <c r="B980">
        <v>2022</v>
      </c>
      <c r="C980" t="s">
        <v>30</v>
      </c>
      <c r="D980">
        <v>337</v>
      </c>
      <c r="E980" t="s">
        <v>11094</v>
      </c>
      <c r="F980">
        <v>15</v>
      </c>
      <c r="G980">
        <v>13.5</v>
      </c>
      <c r="H980">
        <v>0</v>
      </c>
      <c r="I980">
        <v>0</v>
      </c>
      <c r="J980">
        <f t="shared" si="15"/>
        <v>9</v>
      </c>
    </row>
    <row r="981" spans="1:10" x14ac:dyDescent="0.25">
      <c r="A981" t="s">
        <v>11093</v>
      </c>
      <c r="B981">
        <v>2022</v>
      </c>
      <c r="C981" t="s">
        <v>30</v>
      </c>
      <c r="D981">
        <v>337</v>
      </c>
      <c r="E981" t="s">
        <v>11094</v>
      </c>
      <c r="F981">
        <v>13.5</v>
      </c>
      <c r="G981">
        <v>13.5</v>
      </c>
      <c r="H981">
        <v>0</v>
      </c>
      <c r="I981">
        <v>0</v>
      </c>
      <c r="J981">
        <f t="shared" si="15"/>
        <v>10</v>
      </c>
    </row>
    <row r="982" spans="1:10" x14ac:dyDescent="0.25">
      <c r="A982" t="s">
        <v>11093</v>
      </c>
      <c r="B982">
        <v>2022</v>
      </c>
      <c r="C982" t="s">
        <v>30</v>
      </c>
      <c r="D982">
        <v>348</v>
      </c>
      <c r="E982" t="s">
        <v>11094</v>
      </c>
      <c r="F982">
        <v>15</v>
      </c>
      <c r="G982">
        <v>13.5</v>
      </c>
      <c r="H982">
        <v>0</v>
      </c>
      <c r="I982">
        <v>0</v>
      </c>
      <c r="J982">
        <f t="shared" si="15"/>
        <v>1</v>
      </c>
    </row>
    <row r="983" spans="1:10" x14ac:dyDescent="0.25">
      <c r="A983" t="s">
        <v>11093</v>
      </c>
      <c r="B983">
        <v>2022</v>
      </c>
      <c r="C983" t="s">
        <v>30</v>
      </c>
      <c r="D983">
        <v>348</v>
      </c>
      <c r="E983" t="s">
        <v>11094</v>
      </c>
      <c r="F983">
        <v>16.5</v>
      </c>
      <c r="G983">
        <v>15</v>
      </c>
      <c r="H983">
        <v>0</v>
      </c>
      <c r="I983">
        <v>0</v>
      </c>
      <c r="J983">
        <f t="shared" si="15"/>
        <v>2</v>
      </c>
    </row>
    <row r="984" spans="1:10" x14ac:dyDescent="0.25">
      <c r="A984" t="s">
        <v>11093</v>
      </c>
      <c r="B984">
        <v>2022</v>
      </c>
      <c r="C984" t="s">
        <v>30</v>
      </c>
      <c r="D984">
        <v>348</v>
      </c>
      <c r="E984" t="s">
        <v>11094</v>
      </c>
      <c r="F984">
        <v>18</v>
      </c>
      <c r="G984">
        <v>16.5</v>
      </c>
      <c r="H984">
        <v>0</v>
      </c>
      <c r="I984">
        <v>0</v>
      </c>
      <c r="J984">
        <f t="shared" si="15"/>
        <v>3</v>
      </c>
    </row>
    <row r="985" spans="1:10" x14ac:dyDescent="0.25">
      <c r="A985" t="s">
        <v>11093</v>
      </c>
      <c r="B985">
        <v>2022</v>
      </c>
      <c r="C985" t="s">
        <v>30</v>
      </c>
      <c r="D985">
        <v>348</v>
      </c>
      <c r="E985" t="s">
        <v>11094</v>
      </c>
      <c r="F985">
        <v>16.5</v>
      </c>
      <c r="G985">
        <v>13.5</v>
      </c>
      <c r="H985">
        <v>0</v>
      </c>
      <c r="I985">
        <v>0</v>
      </c>
      <c r="J985">
        <f t="shared" si="15"/>
        <v>4</v>
      </c>
    </row>
    <row r="986" spans="1:10" x14ac:dyDescent="0.25">
      <c r="A986" t="s">
        <v>11093</v>
      </c>
      <c r="B986">
        <v>2022</v>
      </c>
      <c r="C986" t="s">
        <v>30</v>
      </c>
      <c r="D986">
        <v>348</v>
      </c>
      <c r="E986" t="s">
        <v>11094</v>
      </c>
      <c r="F986">
        <v>15</v>
      </c>
      <c r="G986">
        <v>15</v>
      </c>
      <c r="H986">
        <v>0</v>
      </c>
      <c r="I986">
        <v>0</v>
      </c>
      <c r="J986">
        <f t="shared" si="15"/>
        <v>5</v>
      </c>
    </row>
    <row r="987" spans="1:10" x14ac:dyDescent="0.25">
      <c r="A987" t="s">
        <v>11093</v>
      </c>
      <c r="B987">
        <v>2022</v>
      </c>
      <c r="C987" t="s">
        <v>30</v>
      </c>
      <c r="D987">
        <v>348</v>
      </c>
      <c r="E987" t="s">
        <v>11094</v>
      </c>
      <c r="F987">
        <v>16.5</v>
      </c>
      <c r="G987">
        <v>15</v>
      </c>
      <c r="H987">
        <v>0</v>
      </c>
      <c r="I987">
        <v>0</v>
      </c>
      <c r="J987">
        <f t="shared" si="15"/>
        <v>6</v>
      </c>
    </row>
    <row r="988" spans="1:10" x14ac:dyDescent="0.25">
      <c r="A988" t="s">
        <v>11093</v>
      </c>
      <c r="B988">
        <v>2022</v>
      </c>
      <c r="C988" t="s">
        <v>30</v>
      </c>
      <c r="D988">
        <v>348</v>
      </c>
      <c r="E988" t="s">
        <v>11094</v>
      </c>
      <c r="F988">
        <v>18</v>
      </c>
      <c r="G988">
        <v>18</v>
      </c>
      <c r="H988">
        <v>0</v>
      </c>
      <c r="I988">
        <v>0</v>
      </c>
      <c r="J988">
        <f t="shared" si="15"/>
        <v>7</v>
      </c>
    </row>
    <row r="989" spans="1:10" x14ac:dyDescent="0.25">
      <c r="A989" t="s">
        <v>11093</v>
      </c>
      <c r="B989">
        <v>2022</v>
      </c>
      <c r="C989" t="s">
        <v>30</v>
      </c>
      <c r="D989">
        <v>348</v>
      </c>
      <c r="E989" t="s">
        <v>11094</v>
      </c>
      <c r="F989">
        <v>18</v>
      </c>
      <c r="G989">
        <v>16.5</v>
      </c>
      <c r="H989">
        <v>0</v>
      </c>
      <c r="I989">
        <v>0</v>
      </c>
      <c r="J989">
        <f t="shared" si="15"/>
        <v>8</v>
      </c>
    </row>
    <row r="990" spans="1:10" x14ac:dyDescent="0.25">
      <c r="A990" t="s">
        <v>11093</v>
      </c>
      <c r="B990">
        <v>2022</v>
      </c>
      <c r="C990" t="s">
        <v>30</v>
      </c>
      <c r="D990">
        <v>348</v>
      </c>
      <c r="E990" t="s">
        <v>11094</v>
      </c>
      <c r="F990">
        <v>15</v>
      </c>
      <c r="G990">
        <v>15</v>
      </c>
      <c r="H990">
        <v>0</v>
      </c>
      <c r="I990">
        <v>0</v>
      </c>
      <c r="J990">
        <f t="shared" si="15"/>
        <v>9</v>
      </c>
    </row>
    <row r="991" spans="1:10" x14ac:dyDescent="0.25">
      <c r="A991" t="s">
        <v>11093</v>
      </c>
      <c r="B991">
        <v>2022</v>
      </c>
      <c r="C991" t="s">
        <v>30</v>
      </c>
      <c r="D991">
        <v>348</v>
      </c>
      <c r="E991" t="s">
        <v>11094</v>
      </c>
      <c r="F991">
        <v>15</v>
      </c>
      <c r="G991">
        <v>15</v>
      </c>
      <c r="H991">
        <v>0</v>
      </c>
      <c r="I991">
        <v>0</v>
      </c>
      <c r="J991">
        <f t="shared" si="15"/>
        <v>10</v>
      </c>
    </row>
    <row r="992" spans="1:10" x14ac:dyDescent="0.25">
      <c r="A992" t="s">
        <v>11093</v>
      </c>
      <c r="B992">
        <v>2022</v>
      </c>
      <c r="C992" t="s">
        <v>30</v>
      </c>
      <c r="D992">
        <v>359</v>
      </c>
      <c r="E992" t="s">
        <v>11095</v>
      </c>
      <c r="F992">
        <v>15</v>
      </c>
      <c r="G992">
        <v>13.5</v>
      </c>
      <c r="H992">
        <v>0</v>
      </c>
      <c r="I992">
        <v>0</v>
      </c>
      <c r="J992">
        <f t="shared" si="15"/>
        <v>1</v>
      </c>
    </row>
    <row r="993" spans="1:10" x14ac:dyDescent="0.25">
      <c r="A993" t="s">
        <v>11093</v>
      </c>
      <c r="B993">
        <v>2022</v>
      </c>
      <c r="C993" t="s">
        <v>30</v>
      </c>
      <c r="D993">
        <v>359</v>
      </c>
      <c r="E993" t="s">
        <v>11095</v>
      </c>
      <c r="F993">
        <v>15</v>
      </c>
      <c r="G993">
        <v>13.5</v>
      </c>
      <c r="H993">
        <v>0</v>
      </c>
      <c r="I993">
        <v>0</v>
      </c>
      <c r="J993">
        <f t="shared" si="15"/>
        <v>2</v>
      </c>
    </row>
    <row r="994" spans="1:10" x14ac:dyDescent="0.25">
      <c r="A994" t="s">
        <v>11093</v>
      </c>
      <c r="B994">
        <v>2022</v>
      </c>
      <c r="C994" t="s">
        <v>30</v>
      </c>
      <c r="D994">
        <v>359</v>
      </c>
      <c r="E994" t="s">
        <v>11095</v>
      </c>
      <c r="F994">
        <v>16.5</v>
      </c>
      <c r="G994">
        <v>16.5</v>
      </c>
      <c r="H994">
        <v>0</v>
      </c>
      <c r="I994">
        <v>0</v>
      </c>
      <c r="J994">
        <f t="shared" si="15"/>
        <v>3</v>
      </c>
    </row>
    <row r="995" spans="1:10" x14ac:dyDescent="0.25">
      <c r="A995" t="s">
        <v>11093</v>
      </c>
      <c r="B995">
        <v>2022</v>
      </c>
      <c r="C995" t="s">
        <v>30</v>
      </c>
      <c r="D995">
        <v>359</v>
      </c>
      <c r="E995" t="s">
        <v>11095</v>
      </c>
      <c r="F995">
        <v>16.5</v>
      </c>
      <c r="G995">
        <v>15</v>
      </c>
      <c r="H995">
        <v>0</v>
      </c>
      <c r="I995">
        <v>0</v>
      </c>
      <c r="J995">
        <f t="shared" si="15"/>
        <v>4</v>
      </c>
    </row>
    <row r="996" spans="1:10" x14ac:dyDescent="0.25">
      <c r="A996" t="s">
        <v>11093</v>
      </c>
      <c r="B996">
        <v>2022</v>
      </c>
      <c r="C996" t="s">
        <v>30</v>
      </c>
      <c r="D996">
        <v>359</v>
      </c>
      <c r="E996" t="s">
        <v>11095</v>
      </c>
      <c r="F996">
        <v>16.5</v>
      </c>
      <c r="G996">
        <v>15</v>
      </c>
      <c r="H996">
        <v>0</v>
      </c>
      <c r="I996">
        <v>0</v>
      </c>
      <c r="J996">
        <f t="shared" si="15"/>
        <v>5</v>
      </c>
    </row>
    <row r="997" spans="1:10" x14ac:dyDescent="0.25">
      <c r="A997" t="s">
        <v>11093</v>
      </c>
      <c r="B997">
        <v>2022</v>
      </c>
      <c r="C997" t="s">
        <v>30</v>
      </c>
      <c r="D997">
        <v>359</v>
      </c>
      <c r="E997" t="s">
        <v>11095</v>
      </c>
      <c r="F997">
        <v>15</v>
      </c>
      <c r="G997">
        <v>15</v>
      </c>
      <c r="H997">
        <v>0</v>
      </c>
      <c r="I997">
        <v>0</v>
      </c>
      <c r="J997">
        <f t="shared" si="15"/>
        <v>6</v>
      </c>
    </row>
    <row r="998" spans="1:10" x14ac:dyDescent="0.25">
      <c r="A998" t="s">
        <v>11093</v>
      </c>
      <c r="B998">
        <v>2022</v>
      </c>
      <c r="C998" t="s">
        <v>30</v>
      </c>
      <c r="D998">
        <v>359</v>
      </c>
      <c r="E998" t="s">
        <v>11095</v>
      </c>
      <c r="F998">
        <v>13.5</v>
      </c>
      <c r="G998">
        <v>13.5</v>
      </c>
      <c r="H998">
        <v>0</v>
      </c>
      <c r="I998">
        <v>0</v>
      </c>
      <c r="J998">
        <f t="shared" si="15"/>
        <v>7</v>
      </c>
    </row>
    <row r="999" spans="1:10" x14ac:dyDescent="0.25">
      <c r="A999" t="s">
        <v>11093</v>
      </c>
      <c r="B999">
        <v>2022</v>
      </c>
      <c r="C999" t="s">
        <v>30</v>
      </c>
      <c r="D999">
        <v>359</v>
      </c>
      <c r="E999" t="s">
        <v>11095</v>
      </c>
      <c r="F999">
        <v>15</v>
      </c>
      <c r="G999">
        <v>13.5</v>
      </c>
      <c r="H999">
        <v>0</v>
      </c>
      <c r="I999">
        <v>0</v>
      </c>
      <c r="J999">
        <f t="shared" si="15"/>
        <v>8</v>
      </c>
    </row>
    <row r="1000" spans="1:10" x14ac:dyDescent="0.25">
      <c r="A1000" t="s">
        <v>11093</v>
      </c>
      <c r="B1000">
        <v>2022</v>
      </c>
      <c r="C1000" t="s">
        <v>30</v>
      </c>
      <c r="D1000">
        <v>359</v>
      </c>
      <c r="E1000" t="s">
        <v>11095</v>
      </c>
      <c r="F1000">
        <v>12</v>
      </c>
      <c r="G1000">
        <v>12</v>
      </c>
      <c r="H1000">
        <v>0</v>
      </c>
      <c r="I1000">
        <v>0</v>
      </c>
      <c r="J1000">
        <f t="shared" si="15"/>
        <v>9</v>
      </c>
    </row>
    <row r="1001" spans="1:10" x14ac:dyDescent="0.25">
      <c r="A1001" t="s">
        <v>11093</v>
      </c>
      <c r="B1001">
        <v>2022</v>
      </c>
      <c r="C1001" t="s">
        <v>30</v>
      </c>
      <c r="D1001">
        <v>359</v>
      </c>
      <c r="E1001" t="s">
        <v>11095</v>
      </c>
      <c r="F1001">
        <v>15</v>
      </c>
      <c r="G1001">
        <v>13.5</v>
      </c>
      <c r="H1001">
        <v>0</v>
      </c>
      <c r="I1001">
        <v>0</v>
      </c>
      <c r="J1001">
        <f t="shared" si="15"/>
        <v>10</v>
      </c>
    </row>
    <row r="1002" spans="1:10" x14ac:dyDescent="0.25">
      <c r="A1002" t="s">
        <v>11093</v>
      </c>
      <c r="B1002">
        <v>2022</v>
      </c>
      <c r="C1002" t="s">
        <v>30</v>
      </c>
      <c r="D1002">
        <v>362</v>
      </c>
      <c r="E1002" t="s">
        <v>11094</v>
      </c>
      <c r="F1002">
        <v>15</v>
      </c>
      <c r="G1002">
        <v>15</v>
      </c>
      <c r="H1002">
        <v>0</v>
      </c>
      <c r="I1002">
        <v>0</v>
      </c>
      <c r="J1002">
        <f t="shared" si="15"/>
        <v>1</v>
      </c>
    </row>
    <row r="1003" spans="1:10" x14ac:dyDescent="0.25">
      <c r="A1003" t="s">
        <v>11093</v>
      </c>
      <c r="B1003">
        <v>2022</v>
      </c>
      <c r="C1003" t="s">
        <v>30</v>
      </c>
      <c r="D1003">
        <v>362</v>
      </c>
      <c r="E1003" t="s">
        <v>11094</v>
      </c>
      <c r="F1003">
        <v>15</v>
      </c>
      <c r="G1003">
        <v>13.5</v>
      </c>
      <c r="H1003">
        <v>0</v>
      </c>
      <c r="I1003">
        <v>0</v>
      </c>
      <c r="J1003">
        <f t="shared" si="15"/>
        <v>2</v>
      </c>
    </row>
    <row r="1004" spans="1:10" x14ac:dyDescent="0.25">
      <c r="A1004" t="s">
        <v>11093</v>
      </c>
      <c r="B1004">
        <v>2022</v>
      </c>
      <c r="C1004" t="s">
        <v>30</v>
      </c>
      <c r="D1004">
        <v>362</v>
      </c>
      <c r="E1004" t="s">
        <v>11094</v>
      </c>
      <c r="F1004">
        <v>15</v>
      </c>
      <c r="G1004">
        <v>15</v>
      </c>
      <c r="H1004">
        <v>0</v>
      </c>
      <c r="I1004">
        <v>0</v>
      </c>
      <c r="J1004">
        <f t="shared" ref="J1004:J1067" si="16">IF(D1004=D1003,J1003+1,1)</f>
        <v>3</v>
      </c>
    </row>
    <row r="1005" spans="1:10" x14ac:dyDescent="0.25">
      <c r="A1005" t="s">
        <v>11093</v>
      </c>
      <c r="B1005">
        <v>2022</v>
      </c>
      <c r="C1005" t="s">
        <v>30</v>
      </c>
      <c r="D1005">
        <v>362</v>
      </c>
      <c r="E1005" t="s">
        <v>11094</v>
      </c>
      <c r="F1005">
        <v>15</v>
      </c>
      <c r="G1005">
        <v>15</v>
      </c>
      <c r="H1005">
        <v>0</v>
      </c>
      <c r="I1005">
        <v>0</v>
      </c>
      <c r="J1005">
        <f t="shared" si="16"/>
        <v>4</v>
      </c>
    </row>
    <row r="1006" spans="1:10" x14ac:dyDescent="0.25">
      <c r="A1006" t="s">
        <v>11093</v>
      </c>
      <c r="B1006">
        <v>2022</v>
      </c>
      <c r="C1006" t="s">
        <v>30</v>
      </c>
      <c r="D1006">
        <v>362</v>
      </c>
      <c r="E1006" t="s">
        <v>11094</v>
      </c>
      <c r="F1006">
        <v>15</v>
      </c>
      <c r="G1006">
        <v>15</v>
      </c>
      <c r="H1006">
        <v>0</v>
      </c>
      <c r="I1006">
        <v>0</v>
      </c>
      <c r="J1006">
        <f t="shared" si="16"/>
        <v>5</v>
      </c>
    </row>
    <row r="1007" spans="1:10" x14ac:dyDescent="0.25">
      <c r="A1007" t="s">
        <v>11093</v>
      </c>
      <c r="B1007">
        <v>2022</v>
      </c>
      <c r="C1007" t="s">
        <v>30</v>
      </c>
      <c r="D1007">
        <v>362</v>
      </c>
      <c r="E1007" t="s">
        <v>11094</v>
      </c>
      <c r="F1007">
        <v>15</v>
      </c>
      <c r="G1007">
        <v>15</v>
      </c>
      <c r="H1007">
        <v>0</v>
      </c>
      <c r="I1007">
        <v>0</v>
      </c>
      <c r="J1007">
        <f t="shared" si="16"/>
        <v>6</v>
      </c>
    </row>
    <row r="1008" spans="1:10" x14ac:dyDescent="0.25">
      <c r="A1008" t="s">
        <v>11093</v>
      </c>
      <c r="B1008">
        <v>2022</v>
      </c>
      <c r="C1008" t="s">
        <v>30</v>
      </c>
      <c r="D1008">
        <v>362</v>
      </c>
      <c r="E1008" t="s">
        <v>11094</v>
      </c>
      <c r="F1008">
        <v>15</v>
      </c>
      <c r="G1008">
        <v>13.5</v>
      </c>
      <c r="H1008">
        <v>0</v>
      </c>
      <c r="I1008">
        <v>0</v>
      </c>
      <c r="J1008">
        <f t="shared" si="16"/>
        <v>7</v>
      </c>
    </row>
    <row r="1009" spans="1:10" x14ac:dyDescent="0.25">
      <c r="A1009" t="s">
        <v>11093</v>
      </c>
      <c r="B1009">
        <v>2022</v>
      </c>
      <c r="C1009" t="s">
        <v>30</v>
      </c>
      <c r="D1009">
        <v>362</v>
      </c>
      <c r="E1009" t="s">
        <v>11094</v>
      </c>
      <c r="F1009">
        <v>16.5</v>
      </c>
      <c r="G1009">
        <v>13.5</v>
      </c>
      <c r="H1009">
        <v>0</v>
      </c>
      <c r="I1009">
        <v>0</v>
      </c>
      <c r="J1009">
        <f t="shared" si="16"/>
        <v>8</v>
      </c>
    </row>
    <row r="1010" spans="1:10" x14ac:dyDescent="0.25">
      <c r="A1010" t="s">
        <v>11093</v>
      </c>
      <c r="B1010">
        <v>2022</v>
      </c>
      <c r="C1010" t="s">
        <v>30</v>
      </c>
      <c r="D1010">
        <v>362</v>
      </c>
      <c r="E1010" t="s">
        <v>11094</v>
      </c>
      <c r="F1010">
        <v>16.5</v>
      </c>
      <c r="G1010">
        <v>16.5</v>
      </c>
      <c r="H1010">
        <v>0</v>
      </c>
      <c r="I1010">
        <v>0</v>
      </c>
      <c r="J1010">
        <f t="shared" si="16"/>
        <v>9</v>
      </c>
    </row>
    <row r="1011" spans="1:10" x14ac:dyDescent="0.25">
      <c r="A1011" t="s">
        <v>11093</v>
      </c>
      <c r="B1011">
        <v>2022</v>
      </c>
      <c r="C1011" t="s">
        <v>30</v>
      </c>
      <c r="D1011">
        <v>362</v>
      </c>
      <c r="E1011" t="s">
        <v>11094</v>
      </c>
      <c r="F1011">
        <v>15</v>
      </c>
      <c r="G1011">
        <v>15</v>
      </c>
      <c r="H1011">
        <v>0</v>
      </c>
      <c r="I1011">
        <v>0</v>
      </c>
      <c r="J1011">
        <f t="shared" si="16"/>
        <v>10</v>
      </c>
    </row>
    <row r="1012" spans="1:10" x14ac:dyDescent="0.25">
      <c r="A1012" t="s">
        <v>11093</v>
      </c>
      <c r="B1012">
        <v>2022</v>
      </c>
      <c r="C1012" t="s">
        <v>30</v>
      </c>
      <c r="D1012">
        <v>364</v>
      </c>
      <c r="E1012" t="s">
        <v>11095</v>
      </c>
      <c r="F1012">
        <v>16.5</v>
      </c>
      <c r="G1012">
        <v>16.5</v>
      </c>
      <c r="H1012">
        <v>0</v>
      </c>
      <c r="I1012">
        <v>0</v>
      </c>
      <c r="J1012">
        <f t="shared" si="16"/>
        <v>1</v>
      </c>
    </row>
    <row r="1013" spans="1:10" x14ac:dyDescent="0.25">
      <c r="A1013" t="s">
        <v>11093</v>
      </c>
      <c r="B1013">
        <v>2022</v>
      </c>
      <c r="C1013" t="s">
        <v>30</v>
      </c>
      <c r="D1013">
        <v>364</v>
      </c>
      <c r="E1013" t="s">
        <v>11095</v>
      </c>
      <c r="F1013">
        <v>15</v>
      </c>
      <c r="G1013">
        <v>13.5</v>
      </c>
      <c r="H1013">
        <v>0</v>
      </c>
      <c r="I1013">
        <v>0</v>
      </c>
      <c r="J1013">
        <f t="shared" si="16"/>
        <v>2</v>
      </c>
    </row>
    <row r="1014" spans="1:10" x14ac:dyDescent="0.25">
      <c r="A1014" t="s">
        <v>11093</v>
      </c>
      <c r="B1014">
        <v>2022</v>
      </c>
      <c r="C1014" t="s">
        <v>30</v>
      </c>
      <c r="D1014">
        <v>364</v>
      </c>
      <c r="E1014" t="s">
        <v>11095</v>
      </c>
      <c r="F1014">
        <v>16.5</v>
      </c>
      <c r="G1014">
        <v>16.5</v>
      </c>
      <c r="H1014">
        <v>0</v>
      </c>
      <c r="I1014">
        <v>0</v>
      </c>
      <c r="J1014">
        <f t="shared" si="16"/>
        <v>3</v>
      </c>
    </row>
    <row r="1015" spans="1:10" x14ac:dyDescent="0.25">
      <c r="A1015" t="s">
        <v>11093</v>
      </c>
      <c r="B1015">
        <v>2022</v>
      </c>
      <c r="C1015" t="s">
        <v>30</v>
      </c>
      <c r="D1015">
        <v>364</v>
      </c>
      <c r="E1015" t="s">
        <v>11095</v>
      </c>
      <c r="F1015">
        <v>16.5</v>
      </c>
      <c r="G1015">
        <v>15</v>
      </c>
      <c r="H1015">
        <v>0</v>
      </c>
      <c r="I1015">
        <v>0</v>
      </c>
      <c r="J1015">
        <f t="shared" si="16"/>
        <v>4</v>
      </c>
    </row>
    <row r="1016" spans="1:10" x14ac:dyDescent="0.25">
      <c r="A1016" t="s">
        <v>11093</v>
      </c>
      <c r="B1016">
        <v>2022</v>
      </c>
      <c r="C1016" t="s">
        <v>30</v>
      </c>
      <c r="D1016">
        <v>364</v>
      </c>
      <c r="E1016" t="s">
        <v>11095</v>
      </c>
      <c r="F1016">
        <v>15</v>
      </c>
      <c r="G1016">
        <v>15</v>
      </c>
      <c r="H1016">
        <v>0</v>
      </c>
      <c r="I1016">
        <v>0</v>
      </c>
      <c r="J1016">
        <f t="shared" si="16"/>
        <v>5</v>
      </c>
    </row>
    <row r="1017" spans="1:10" x14ac:dyDescent="0.25">
      <c r="A1017" t="s">
        <v>11093</v>
      </c>
      <c r="B1017">
        <v>2022</v>
      </c>
      <c r="C1017" t="s">
        <v>30</v>
      </c>
      <c r="D1017">
        <v>364</v>
      </c>
      <c r="E1017" t="s">
        <v>11095</v>
      </c>
      <c r="F1017">
        <v>18</v>
      </c>
      <c r="G1017">
        <v>18</v>
      </c>
      <c r="H1017">
        <v>0</v>
      </c>
      <c r="I1017">
        <v>0</v>
      </c>
      <c r="J1017">
        <f t="shared" si="16"/>
        <v>6</v>
      </c>
    </row>
    <row r="1018" spans="1:10" x14ac:dyDescent="0.25">
      <c r="A1018" t="s">
        <v>11093</v>
      </c>
      <c r="B1018">
        <v>2022</v>
      </c>
      <c r="C1018" t="s">
        <v>30</v>
      </c>
      <c r="D1018">
        <v>364</v>
      </c>
      <c r="E1018" t="s">
        <v>11095</v>
      </c>
      <c r="F1018">
        <v>16.5</v>
      </c>
      <c r="G1018">
        <v>15</v>
      </c>
      <c r="H1018">
        <v>0</v>
      </c>
      <c r="I1018">
        <v>0</v>
      </c>
      <c r="J1018">
        <f t="shared" si="16"/>
        <v>7</v>
      </c>
    </row>
    <row r="1019" spans="1:10" x14ac:dyDescent="0.25">
      <c r="A1019" t="s">
        <v>11093</v>
      </c>
      <c r="B1019">
        <v>2022</v>
      </c>
      <c r="C1019" t="s">
        <v>30</v>
      </c>
      <c r="D1019">
        <v>364</v>
      </c>
      <c r="E1019" t="s">
        <v>11095</v>
      </c>
      <c r="F1019">
        <v>15</v>
      </c>
      <c r="G1019">
        <v>13.5</v>
      </c>
      <c r="H1019">
        <v>0</v>
      </c>
      <c r="I1019">
        <v>0</v>
      </c>
      <c r="J1019">
        <f t="shared" si="16"/>
        <v>8</v>
      </c>
    </row>
    <row r="1020" spans="1:10" x14ac:dyDescent="0.25">
      <c r="A1020" t="s">
        <v>11093</v>
      </c>
      <c r="B1020">
        <v>2022</v>
      </c>
      <c r="C1020" t="s">
        <v>30</v>
      </c>
      <c r="D1020">
        <v>364</v>
      </c>
      <c r="E1020" t="s">
        <v>11095</v>
      </c>
      <c r="F1020">
        <v>15</v>
      </c>
      <c r="G1020">
        <v>15</v>
      </c>
      <c r="H1020">
        <v>0</v>
      </c>
      <c r="I1020">
        <v>0</v>
      </c>
      <c r="J1020">
        <f t="shared" si="16"/>
        <v>9</v>
      </c>
    </row>
    <row r="1021" spans="1:10" x14ac:dyDescent="0.25">
      <c r="A1021" t="s">
        <v>11093</v>
      </c>
      <c r="B1021">
        <v>2022</v>
      </c>
      <c r="C1021" t="s">
        <v>30</v>
      </c>
      <c r="D1021">
        <v>364</v>
      </c>
      <c r="E1021" t="s">
        <v>11095</v>
      </c>
      <c r="F1021">
        <v>15</v>
      </c>
      <c r="G1021">
        <v>13.5</v>
      </c>
      <c r="H1021">
        <v>0</v>
      </c>
      <c r="I1021">
        <v>0</v>
      </c>
      <c r="J1021">
        <f t="shared" si="16"/>
        <v>10</v>
      </c>
    </row>
    <row r="1022" spans="1:10" x14ac:dyDescent="0.25">
      <c r="A1022" t="s">
        <v>11093</v>
      </c>
      <c r="B1022">
        <v>2022</v>
      </c>
      <c r="C1022" t="s">
        <v>30</v>
      </c>
      <c r="D1022">
        <v>392</v>
      </c>
      <c r="E1022" t="s">
        <v>11094</v>
      </c>
      <c r="F1022">
        <v>13.5</v>
      </c>
      <c r="G1022">
        <v>13.5</v>
      </c>
      <c r="H1022">
        <v>0</v>
      </c>
      <c r="I1022">
        <v>0</v>
      </c>
      <c r="J1022">
        <f t="shared" si="16"/>
        <v>1</v>
      </c>
    </row>
    <row r="1023" spans="1:10" x14ac:dyDescent="0.25">
      <c r="A1023" t="s">
        <v>11093</v>
      </c>
      <c r="B1023">
        <v>2022</v>
      </c>
      <c r="C1023" t="s">
        <v>30</v>
      </c>
      <c r="D1023">
        <v>392</v>
      </c>
      <c r="E1023" t="s">
        <v>11094</v>
      </c>
      <c r="F1023">
        <v>13.5</v>
      </c>
      <c r="G1023">
        <v>12</v>
      </c>
      <c r="H1023">
        <v>0</v>
      </c>
      <c r="I1023">
        <v>0</v>
      </c>
      <c r="J1023">
        <f t="shared" si="16"/>
        <v>2</v>
      </c>
    </row>
    <row r="1024" spans="1:10" x14ac:dyDescent="0.25">
      <c r="A1024" t="s">
        <v>11093</v>
      </c>
      <c r="B1024">
        <v>2022</v>
      </c>
      <c r="C1024" t="s">
        <v>30</v>
      </c>
      <c r="D1024">
        <v>392</v>
      </c>
      <c r="E1024" t="s">
        <v>11094</v>
      </c>
      <c r="F1024">
        <v>15</v>
      </c>
      <c r="G1024">
        <v>13.5</v>
      </c>
      <c r="H1024">
        <v>0</v>
      </c>
      <c r="I1024">
        <v>0</v>
      </c>
      <c r="J1024">
        <f t="shared" si="16"/>
        <v>3</v>
      </c>
    </row>
    <row r="1025" spans="1:10" x14ac:dyDescent="0.25">
      <c r="A1025" t="s">
        <v>11093</v>
      </c>
      <c r="B1025">
        <v>2022</v>
      </c>
      <c r="C1025" t="s">
        <v>30</v>
      </c>
      <c r="D1025">
        <v>392</v>
      </c>
      <c r="E1025" t="s">
        <v>11094</v>
      </c>
      <c r="F1025">
        <v>15</v>
      </c>
      <c r="G1025">
        <v>15</v>
      </c>
      <c r="H1025">
        <v>0</v>
      </c>
      <c r="I1025">
        <v>0</v>
      </c>
      <c r="J1025">
        <f t="shared" si="16"/>
        <v>4</v>
      </c>
    </row>
    <row r="1026" spans="1:10" x14ac:dyDescent="0.25">
      <c r="A1026" t="s">
        <v>11093</v>
      </c>
      <c r="B1026">
        <v>2022</v>
      </c>
      <c r="C1026" t="s">
        <v>30</v>
      </c>
      <c r="D1026">
        <v>392</v>
      </c>
      <c r="E1026" t="s">
        <v>11094</v>
      </c>
      <c r="F1026">
        <v>13.5</v>
      </c>
      <c r="G1026">
        <v>13.5</v>
      </c>
      <c r="H1026">
        <v>0</v>
      </c>
      <c r="I1026">
        <v>0</v>
      </c>
      <c r="J1026">
        <f t="shared" si="16"/>
        <v>5</v>
      </c>
    </row>
    <row r="1027" spans="1:10" x14ac:dyDescent="0.25">
      <c r="A1027" t="s">
        <v>11093</v>
      </c>
      <c r="B1027">
        <v>2022</v>
      </c>
      <c r="C1027" t="s">
        <v>30</v>
      </c>
      <c r="D1027">
        <v>392</v>
      </c>
      <c r="E1027" t="s">
        <v>11094</v>
      </c>
      <c r="F1027">
        <v>13.5</v>
      </c>
      <c r="G1027">
        <v>13.5</v>
      </c>
      <c r="H1027">
        <v>0</v>
      </c>
      <c r="I1027">
        <v>0</v>
      </c>
      <c r="J1027">
        <f t="shared" si="16"/>
        <v>6</v>
      </c>
    </row>
    <row r="1028" spans="1:10" x14ac:dyDescent="0.25">
      <c r="A1028" t="s">
        <v>11093</v>
      </c>
      <c r="B1028">
        <v>2022</v>
      </c>
      <c r="C1028" t="s">
        <v>30</v>
      </c>
      <c r="D1028">
        <v>392</v>
      </c>
      <c r="E1028" t="s">
        <v>11094</v>
      </c>
      <c r="F1028">
        <v>13.5</v>
      </c>
      <c r="G1028">
        <v>13.5</v>
      </c>
      <c r="H1028">
        <v>0</v>
      </c>
      <c r="I1028">
        <v>0</v>
      </c>
      <c r="J1028">
        <f t="shared" si="16"/>
        <v>7</v>
      </c>
    </row>
    <row r="1029" spans="1:10" x14ac:dyDescent="0.25">
      <c r="A1029" t="s">
        <v>11093</v>
      </c>
      <c r="B1029">
        <v>2022</v>
      </c>
      <c r="C1029" t="s">
        <v>30</v>
      </c>
      <c r="D1029">
        <v>392</v>
      </c>
      <c r="E1029" t="s">
        <v>11094</v>
      </c>
      <c r="F1029">
        <v>13.5</v>
      </c>
      <c r="G1029">
        <v>13.5</v>
      </c>
      <c r="H1029">
        <v>0</v>
      </c>
      <c r="I1029">
        <v>0</v>
      </c>
      <c r="J1029">
        <f t="shared" si="16"/>
        <v>8</v>
      </c>
    </row>
    <row r="1030" spans="1:10" x14ac:dyDescent="0.25">
      <c r="A1030" t="s">
        <v>11093</v>
      </c>
      <c r="B1030">
        <v>2022</v>
      </c>
      <c r="C1030" t="s">
        <v>30</v>
      </c>
      <c r="D1030">
        <v>392</v>
      </c>
      <c r="E1030" t="s">
        <v>11094</v>
      </c>
      <c r="F1030">
        <v>15</v>
      </c>
      <c r="G1030">
        <v>15</v>
      </c>
      <c r="H1030">
        <v>0</v>
      </c>
      <c r="I1030">
        <v>0</v>
      </c>
      <c r="J1030">
        <f t="shared" si="16"/>
        <v>9</v>
      </c>
    </row>
    <row r="1031" spans="1:10" x14ac:dyDescent="0.25">
      <c r="A1031" t="s">
        <v>11093</v>
      </c>
      <c r="B1031">
        <v>2022</v>
      </c>
      <c r="C1031" t="s">
        <v>30</v>
      </c>
      <c r="D1031">
        <v>392</v>
      </c>
      <c r="E1031" t="s">
        <v>11094</v>
      </c>
      <c r="F1031">
        <v>13.5</v>
      </c>
      <c r="G1031">
        <v>13.5</v>
      </c>
      <c r="H1031">
        <v>0</v>
      </c>
      <c r="I1031">
        <v>0</v>
      </c>
      <c r="J1031">
        <f t="shared" si="16"/>
        <v>10</v>
      </c>
    </row>
    <row r="1032" spans="1:10" x14ac:dyDescent="0.25">
      <c r="A1032" t="s">
        <v>11093</v>
      </c>
      <c r="B1032">
        <v>2022</v>
      </c>
      <c r="C1032" t="s">
        <v>30</v>
      </c>
      <c r="D1032">
        <v>393</v>
      </c>
      <c r="E1032" t="s">
        <v>11094</v>
      </c>
      <c r="F1032">
        <v>16.5</v>
      </c>
      <c r="G1032">
        <v>15</v>
      </c>
      <c r="H1032">
        <v>0</v>
      </c>
      <c r="I1032">
        <v>0</v>
      </c>
      <c r="J1032">
        <f t="shared" si="16"/>
        <v>1</v>
      </c>
    </row>
    <row r="1033" spans="1:10" x14ac:dyDescent="0.25">
      <c r="A1033" t="s">
        <v>11093</v>
      </c>
      <c r="B1033">
        <v>2022</v>
      </c>
      <c r="C1033" t="s">
        <v>30</v>
      </c>
      <c r="D1033">
        <v>393</v>
      </c>
      <c r="E1033" t="s">
        <v>11094</v>
      </c>
      <c r="F1033">
        <v>16.5</v>
      </c>
      <c r="G1033">
        <v>15</v>
      </c>
      <c r="H1033">
        <v>0</v>
      </c>
      <c r="I1033">
        <v>0</v>
      </c>
      <c r="J1033">
        <f t="shared" si="16"/>
        <v>2</v>
      </c>
    </row>
    <row r="1034" spans="1:10" x14ac:dyDescent="0.25">
      <c r="A1034" t="s">
        <v>11093</v>
      </c>
      <c r="B1034">
        <v>2022</v>
      </c>
      <c r="C1034" t="s">
        <v>30</v>
      </c>
      <c r="D1034">
        <v>393</v>
      </c>
      <c r="E1034" t="s">
        <v>11094</v>
      </c>
      <c r="F1034">
        <v>16.5</v>
      </c>
      <c r="G1034">
        <v>16.5</v>
      </c>
      <c r="H1034">
        <v>0</v>
      </c>
      <c r="I1034">
        <v>0</v>
      </c>
      <c r="J1034">
        <f t="shared" si="16"/>
        <v>3</v>
      </c>
    </row>
    <row r="1035" spans="1:10" x14ac:dyDescent="0.25">
      <c r="A1035" t="s">
        <v>11093</v>
      </c>
      <c r="B1035">
        <v>2022</v>
      </c>
      <c r="C1035" t="s">
        <v>30</v>
      </c>
      <c r="D1035">
        <v>393</v>
      </c>
      <c r="E1035" t="s">
        <v>11094</v>
      </c>
      <c r="F1035">
        <v>15</v>
      </c>
      <c r="G1035">
        <v>15</v>
      </c>
      <c r="H1035">
        <v>0</v>
      </c>
      <c r="I1035">
        <v>0</v>
      </c>
      <c r="J1035">
        <f t="shared" si="16"/>
        <v>4</v>
      </c>
    </row>
    <row r="1036" spans="1:10" x14ac:dyDescent="0.25">
      <c r="A1036" t="s">
        <v>11093</v>
      </c>
      <c r="B1036">
        <v>2022</v>
      </c>
      <c r="C1036" t="s">
        <v>30</v>
      </c>
      <c r="D1036">
        <v>393</v>
      </c>
      <c r="E1036" t="s">
        <v>11094</v>
      </c>
      <c r="F1036">
        <v>18</v>
      </c>
      <c r="G1036">
        <v>15</v>
      </c>
      <c r="H1036">
        <v>0</v>
      </c>
      <c r="I1036">
        <v>0</v>
      </c>
      <c r="J1036">
        <f t="shared" si="16"/>
        <v>5</v>
      </c>
    </row>
    <row r="1037" spans="1:10" x14ac:dyDescent="0.25">
      <c r="A1037" t="s">
        <v>11093</v>
      </c>
      <c r="B1037">
        <v>2022</v>
      </c>
      <c r="C1037" t="s">
        <v>30</v>
      </c>
      <c r="D1037">
        <v>393</v>
      </c>
      <c r="E1037" t="s">
        <v>11094</v>
      </c>
      <c r="F1037">
        <v>18</v>
      </c>
      <c r="G1037">
        <v>15</v>
      </c>
      <c r="H1037">
        <v>0</v>
      </c>
      <c r="I1037">
        <v>0</v>
      </c>
      <c r="J1037">
        <f t="shared" si="16"/>
        <v>6</v>
      </c>
    </row>
    <row r="1038" spans="1:10" x14ac:dyDescent="0.25">
      <c r="A1038" t="s">
        <v>11093</v>
      </c>
      <c r="B1038">
        <v>2022</v>
      </c>
      <c r="C1038" t="s">
        <v>30</v>
      </c>
      <c r="D1038">
        <v>393</v>
      </c>
      <c r="E1038" t="s">
        <v>11094</v>
      </c>
      <c r="F1038">
        <v>15</v>
      </c>
      <c r="G1038">
        <v>15</v>
      </c>
      <c r="H1038">
        <v>0</v>
      </c>
      <c r="I1038">
        <v>0</v>
      </c>
      <c r="J1038">
        <f t="shared" si="16"/>
        <v>7</v>
      </c>
    </row>
    <row r="1039" spans="1:10" x14ac:dyDescent="0.25">
      <c r="A1039" t="s">
        <v>11093</v>
      </c>
      <c r="B1039">
        <v>2022</v>
      </c>
      <c r="C1039" t="s">
        <v>30</v>
      </c>
      <c r="D1039">
        <v>393</v>
      </c>
      <c r="E1039" t="s">
        <v>11094</v>
      </c>
      <c r="F1039">
        <v>18</v>
      </c>
      <c r="G1039">
        <v>18</v>
      </c>
      <c r="H1039">
        <v>0</v>
      </c>
      <c r="I1039">
        <v>0</v>
      </c>
      <c r="J1039">
        <f t="shared" si="16"/>
        <v>8</v>
      </c>
    </row>
    <row r="1040" spans="1:10" x14ac:dyDescent="0.25">
      <c r="A1040" t="s">
        <v>11093</v>
      </c>
      <c r="B1040">
        <v>2022</v>
      </c>
      <c r="C1040" t="s">
        <v>30</v>
      </c>
      <c r="D1040">
        <v>393</v>
      </c>
      <c r="E1040" t="s">
        <v>11094</v>
      </c>
      <c r="F1040">
        <v>18</v>
      </c>
      <c r="G1040">
        <v>16.5</v>
      </c>
      <c r="H1040">
        <v>0</v>
      </c>
      <c r="I1040">
        <v>0</v>
      </c>
      <c r="J1040">
        <f t="shared" si="16"/>
        <v>9</v>
      </c>
    </row>
    <row r="1041" spans="1:10" x14ac:dyDescent="0.25">
      <c r="A1041" t="s">
        <v>11093</v>
      </c>
      <c r="B1041">
        <v>2022</v>
      </c>
      <c r="C1041" t="s">
        <v>30</v>
      </c>
      <c r="D1041">
        <v>393</v>
      </c>
      <c r="E1041" t="s">
        <v>11094</v>
      </c>
      <c r="F1041">
        <v>16.5</v>
      </c>
      <c r="G1041">
        <v>16.5</v>
      </c>
      <c r="H1041">
        <v>0</v>
      </c>
      <c r="I1041">
        <v>0</v>
      </c>
      <c r="J1041">
        <f t="shared" si="16"/>
        <v>10</v>
      </c>
    </row>
    <row r="1042" spans="1:10" x14ac:dyDescent="0.25">
      <c r="A1042" t="s">
        <v>11093</v>
      </c>
      <c r="B1042">
        <v>2022</v>
      </c>
      <c r="C1042" t="s">
        <v>30</v>
      </c>
      <c r="D1042">
        <v>395</v>
      </c>
      <c r="E1042" t="s">
        <v>11094</v>
      </c>
      <c r="F1042">
        <v>16.5</v>
      </c>
      <c r="G1042">
        <v>13.5</v>
      </c>
      <c r="H1042">
        <v>0</v>
      </c>
      <c r="I1042">
        <v>0</v>
      </c>
      <c r="J1042">
        <f t="shared" si="16"/>
        <v>1</v>
      </c>
    </row>
    <row r="1043" spans="1:10" x14ac:dyDescent="0.25">
      <c r="A1043" t="s">
        <v>11093</v>
      </c>
      <c r="B1043">
        <v>2022</v>
      </c>
      <c r="C1043" t="s">
        <v>30</v>
      </c>
      <c r="D1043">
        <v>395</v>
      </c>
      <c r="E1043" t="s">
        <v>11094</v>
      </c>
      <c r="F1043">
        <v>15</v>
      </c>
      <c r="G1043">
        <v>15</v>
      </c>
      <c r="H1043">
        <v>0</v>
      </c>
      <c r="I1043">
        <v>0</v>
      </c>
      <c r="J1043">
        <f t="shared" si="16"/>
        <v>2</v>
      </c>
    </row>
    <row r="1044" spans="1:10" x14ac:dyDescent="0.25">
      <c r="A1044" t="s">
        <v>11093</v>
      </c>
      <c r="B1044">
        <v>2022</v>
      </c>
      <c r="C1044" t="s">
        <v>30</v>
      </c>
      <c r="D1044">
        <v>395</v>
      </c>
      <c r="E1044" t="s">
        <v>11094</v>
      </c>
      <c r="F1044">
        <v>16.5</v>
      </c>
      <c r="G1044">
        <v>15</v>
      </c>
      <c r="H1044">
        <v>0</v>
      </c>
      <c r="I1044">
        <v>0</v>
      </c>
      <c r="J1044">
        <f t="shared" si="16"/>
        <v>3</v>
      </c>
    </row>
    <row r="1045" spans="1:10" x14ac:dyDescent="0.25">
      <c r="A1045" t="s">
        <v>11093</v>
      </c>
      <c r="B1045">
        <v>2022</v>
      </c>
      <c r="C1045" t="s">
        <v>30</v>
      </c>
      <c r="D1045">
        <v>395</v>
      </c>
      <c r="E1045" t="s">
        <v>11094</v>
      </c>
      <c r="F1045">
        <v>15</v>
      </c>
      <c r="G1045">
        <v>15</v>
      </c>
      <c r="H1045">
        <v>0</v>
      </c>
      <c r="I1045">
        <v>0</v>
      </c>
      <c r="J1045">
        <f t="shared" si="16"/>
        <v>4</v>
      </c>
    </row>
    <row r="1046" spans="1:10" x14ac:dyDescent="0.25">
      <c r="A1046" t="s">
        <v>11093</v>
      </c>
      <c r="B1046">
        <v>2022</v>
      </c>
      <c r="C1046" t="s">
        <v>30</v>
      </c>
      <c r="D1046">
        <v>395</v>
      </c>
      <c r="E1046" t="s">
        <v>11094</v>
      </c>
      <c r="F1046">
        <v>15</v>
      </c>
      <c r="G1046">
        <v>13.5</v>
      </c>
      <c r="H1046">
        <v>0</v>
      </c>
      <c r="I1046">
        <v>0</v>
      </c>
      <c r="J1046">
        <f t="shared" si="16"/>
        <v>5</v>
      </c>
    </row>
    <row r="1047" spans="1:10" x14ac:dyDescent="0.25">
      <c r="A1047" t="s">
        <v>11093</v>
      </c>
      <c r="B1047">
        <v>2022</v>
      </c>
      <c r="C1047" t="s">
        <v>30</v>
      </c>
      <c r="D1047">
        <v>395</v>
      </c>
      <c r="E1047" t="s">
        <v>11094</v>
      </c>
      <c r="F1047">
        <v>15</v>
      </c>
      <c r="G1047">
        <v>12</v>
      </c>
      <c r="H1047">
        <v>0</v>
      </c>
      <c r="I1047">
        <v>0</v>
      </c>
      <c r="J1047">
        <f t="shared" si="16"/>
        <v>6</v>
      </c>
    </row>
    <row r="1048" spans="1:10" x14ac:dyDescent="0.25">
      <c r="A1048" t="s">
        <v>11093</v>
      </c>
      <c r="B1048">
        <v>2022</v>
      </c>
      <c r="C1048" t="s">
        <v>30</v>
      </c>
      <c r="D1048">
        <v>395</v>
      </c>
      <c r="E1048" t="s">
        <v>11094</v>
      </c>
      <c r="F1048">
        <v>15</v>
      </c>
      <c r="G1048">
        <v>13.5</v>
      </c>
      <c r="H1048">
        <v>0</v>
      </c>
      <c r="I1048">
        <v>0</v>
      </c>
      <c r="J1048">
        <f t="shared" si="16"/>
        <v>7</v>
      </c>
    </row>
    <row r="1049" spans="1:10" x14ac:dyDescent="0.25">
      <c r="A1049" t="s">
        <v>11093</v>
      </c>
      <c r="B1049">
        <v>2022</v>
      </c>
      <c r="C1049" t="s">
        <v>30</v>
      </c>
      <c r="D1049">
        <v>395</v>
      </c>
      <c r="E1049" t="s">
        <v>11094</v>
      </c>
      <c r="F1049">
        <v>13.5</v>
      </c>
      <c r="G1049">
        <v>13.5</v>
      </c>
      <c r="H1049">
        <v>0</v>
      </c>
      <c r="I1049">
        <v>0</v>
      </c>
      <c r="J1049">
        <f t="shared" si="16"/>
        <v>8</v>
      </c>
    </row>
    <row r="1050" spans="1:10" x14ac:dyDescent="0.25">
      <c r="A1050" t="s">
        <v>11093</v>
      </c>
      <c r="B1050">
        <v>2022</v>
      </c>
      <c r="C1050" t="s">
        <v>30</v>
      </c>
      <c r="D1050">
        <v>395</v>
      </c>
      <c r="E1050" t="s">
        <v>11094</v>
      </c>
      <c r="F1050">
        <v>15</v>
      </c>
      <c r="G1050">
        <v>15</v>
      </c>
      <c r="H1050">
        <v>0</v>
      </c>
      <c r="I1050">
        <v>0</v>
      </c>
      <c r="J1050">
        <f t="shared" si="16"/>
        <v>9</v>
      </c>
    </row>
    <row r="1051" spans="1:10" x14ac:dyDescent="0.25">
      <c r="A1051" t="s">
        <v>11093</v>
      </c>
      <c r="B1051">
        <v>2022</v>
      </c>
      <c r="C1051" t="s">
        <v>30</v>
      </c>
      <c r="D1051">
        <v>395</v>
      </c>
      <c r="E1051" t="s">
        <v>11094</v>
      </c>
      <c r="F1051">
        <v>16.5</v>
      </c>
      <c r="G1051">
        <v>16.5</v>
      </c>
      <c r="H1051">
        <v>0</v>
      </c>
      <c r="I1051">
        <v>0</v>
      </c>
      <c r="J1051">
        <f t="shared" si="16"/>
        <v>10</v>
      </c>
    </row>
    <row r="1052" spans="1:10" x14ac:dyDescent="0.25">
      <c r="A1052" t="s">
        <v>11093</v>
      </c>
      <c r="B1052">
        <v>2022</v>
      </c>
      <c r="C1052" t="s">
        <v>30</v>
      </c>
      <c r="D1052">
        <v>396</v>
      </c>
      <c r="E1052" t="s">
        <v>11094</v>
      </c>
      <c r="F1052">
        <v>18</v>
      </c>
      <c r="G1052">
        <v>16.5</v>
      </c>
      <c r="H1052">
        <v>0</v>
      </c>
      <c r="I1052">
        <v>0</v>
      </c>
      <c r="J1052">
        <f t="shared" si="16"/>
        <v>1</v>
      </c>
    </row>
    <row r="1053" spans="1:10" x14ac:dyDescent="0.25">
      <c r="A1053" t="s">
        <v>11093</v>
      </c>
      <c r="B1053">
        <v>2022</v>
      </c>
      <c r="C1053" t="s">
        <v>30</v>
      </c>
      <c r="D1053">
        <v>396</v>
      </c>
      <c r="E1053" t="s">
        <v>11094</v>
      </c>
      <c r="F1053">
        <v>16.5</v>
      </c>
      <c r="G1053">
        <v>15</v>
      </c>
      <c r="H1053">
        <v>0</v>
      </c>
      <c r="I1053">
        <v>0</v>
      </c>
      <c r="J1053">
        <f t="shared" si="16"/>
        <v>2</v>
      </c>
    </row>
    <row r="1054" spans="1:10" x14ac:dyDescent="0.25">
      <c r="A1054" t="s">
        <v>11093</v>
      </c>
      <c r="B1054">
        <v>2022</v>
      </c>
      <c r="C1054" t="s">
        <v>30</v>
      </c>
      <c r="D1054">
        <v>396</v>
      </c>
      <c r="E1054" t="s">
        <v>11094</v>
      </c>
      <c r="F1054">
        <v>15</v>
      </c>
      <c r="G1054">
        <v>15</v>
      </c>
      <c r="H1054">
        <v>0</v>
      </c>
      <c r="I1054">
        <v>0</v>
      </c>
      <c r="J1054">
        <f t="shared" si="16"/>
        <v>3</v>
      </c>
    </row>
    <row r="1055" spans="1:10" x14ac:dyDescent="0.25">
      <c r="A1055" t="s">
        <v>11093</v>
      </c>
      <c r="B1055">
        <v>2022</v>
      </c>
      <c r="C1055" t="s">
        <v>30</v>
      </c>
      <c r="D1055">
        <v>396</v>
      </c>
      <c r="E1055" t="s">
        <v>11094</v>
      </c>
      <c r="F1055">
        <v>16.5</v>
      </c>
      <c r="G1055">
        <v>15</v>
      </c>
      <c r="H1055">
        <v>0</v>
      </c>
      <c r="I1055">
        <v>0</v>
      </c>
      <c r="J1055">
        <f t="shared" si="16"/>
        <v>4</v>
      </c>
    </row>
    <row r="1056" spans="1:10" x14ac:dyDescent="0.25">
      <c r="A1056" t="s">
        <v>11093</v>
      </c>
      <c r="B1056">
        <v>2022</v>
      </c>
      <c r="C1056" t="s">
        <v>30</v>
      </c>
      <c r="D1056">
        <v>396</v>
      </c>
      <c r="E1056" t="s">
        <v>11094</v>
      </c>
      <c r="F1056">
        <v>18</v>
      </c>
      <c r="G1056">
        <v>16.5</v>
      </c>
      <c r="H1056">
        <v>0</v>
      </c>
      <c r="I1056">
        <v>0</v>
      </c>
      <c r="J1056">
        <f t="shared" si="16"/>
        <v>5</v>
      </c>
    </row>
    <row r="1057" spans="1:10" x14ac:dyDescent="0.25">
      <c r="A1057" t="s">
        <v>11093</v>
      </c>
      <c r="B1057">
        <v>2022</v>
      </c>
      <c r="C1057" t="s">
        <v>30</v>
      </c>
      <c r="D1057">
        <v>396</v>
      </c>
      <c r="E1057" t="s">
        <v>11094</v>
      </c>
      <c r="F1057">
        <v>16.5</v>
      </c>
      <c r="G1057">
        <v>15</v>
      </c>
      <c r="H1057">
        <v>0</v>
      </c>
      <c r="I1057">
        <v>0</v>
      </c>
      <c r="J1057">
        <f t="shared" si="16"/>
        <v>6</v>
      </c>
    </row>
    <row r="1058" spans="1:10" x14ac:dyDescent="0.25">
      <c r="A1058" t="s">
        <v>11093</v>
      </c>
      <c r="B1058">
        <v>2022</v>
      </c>
      <c r="C1058" t="s">
        <v>30</v>
      </c>
      <c r="D1058">
        <v>396</v>
      </c>
      <c r="E1058" t="s">
        <v>11094</v>
      </c>
      <c r="F1058">
        <v>15</v>
      </c>
      <c r="G1058">
        <v>15</v>
      </c>
      <c r="H1058">
        <v>0</v>
      </c>
      <c r="I1058">
        <v>0</v>
      </c>
      <c r="J1058">
        <f t="shared" si="16"/>
        <v>7</v>
      </c>
    </row>
    <row r="1059" spans="1:10" x14ac:dyDescent="0.25">
      <c r="A1059" t="s">
        <v>11093</v>
      </c>
      <c r="B1059">
        <v>2022</v>
      </c>
      <c r="C1059" t="s">
        <v>30</v>
      </c>
      <c r="D1059">
        <v>396</v>
      </c>
      <c r="E1059" t="s">
        <v>11094</v>
      </c>
      <c r="F1059">
        <v>16.5</v>
      </c>
      <c r="G1059">
        <v>16.5</v>
      </c>
      <c r="H1059">
        <v>0</v>
      </c>
      <c r="I1059">
        <v>0</v>
      </c>
      <c r="J1059">
        <f t="shared" si="16"/>
        <v>8</v>
      </c>
    </row>
    <row r="1060" spans="1:10" x14ac:dyDescent="0.25">
      <c r="A1060" t="s">
        <v>11093</v>
      </c>
      <c r="B1060">
        <v>2022</v>
      </c>
      <c r="C1060" t="s">
        <v>30</v>
      </c>
      <c r="D1060">
        <v>396</v>
      </c>
      <c r="E1060" t="s">
        <v>11094</v>
      </c>
      <c r="F1060">
        <v>16.5</v>
      </c>
      <c r="G1060">
        <v>15</v>
      </c>
      <c r="H1060">
        <v>0</v>
      </c>
      <c r="I1060">
        <v>0</v>
      </c>
      <c r="J1060">
        <f t="shared" si="16"/>
        <v>9</v>
      </c>
    </row>
    <row r="1061" spans="1:10" x14ac:dyDescent="0.25">
      <c r="A1061" t="s">
        <v>11093</v>
      </c>
      <c r="B1061">
        <v>2022</v>
      </c>
      <c r="C1061" t="s">
        <v>30</v>
      </c>
      <c r="D1061">
        <v>396</v>
      </c>
      <c r="E1061" t="s">
        <v>11094</v>
      </c>
      <c r="F1061">
        <v>16.5</v>
      </c>
      <c r="G1061">
        <v>16.5</v>
      </c>
      <c r="H1061">
        <v>0</v>
      </c>
      <c r="I1061">
        <v>0</v>
      </c>
      <c r="J1061">
        <f t="shared" si="16"/>
        <v>10</v>
      </c>
    </row>
    <row r="1062" spans="1:10" x14ac:dyDescent="0.25">
      <c r="A1062" t="s">
        <v>11093</v>
      </c>
      <c r="B1062">
        <v>2022</v>
      </c>
      <c r="C1062" t="s">
        <v>29</v>
      </c>
      <c r="D1062">
        <v>271</v>
      </c>
      <c r="E1062" t="s">
        <v>11094</v>
      </c>
      <c r="F1062">
        <v>13.5</v>
      </c>
      <c r="G1062">
        <v>15</v>
      </c>
      <c r="H1062">
        <v>0</v>
      </c>
      <c r="I1062">
        <v>0</v>
      </c>
      <c r="J1062">
        <f t="shared" si="16"/>
        <v>1</v>
      </c>
    </row>
    <row r="1063" spans="1:10" x14ac:dyDescent="0.25">
      <c r="A1063" t="s">
        <v>11093</v>
      </c>
      <c r="B1063">
        <v>2022</v>
      </c>
      <c r="C1063" t="s">
        <v>29</v>
      </c>
      <c r="D1063">
        <v>271</v>
      </c>
      <c r="E1063" t="s">
        <v>11094</v>
      </c>
      <c r="F1063">
        <v>15</v>
      </c>
      <c r="G1063">
        <v>13.5</v>
      </c>
      <c r="H1063">
        <v>0</v>
      </c>
      <c r="I1063">
        <v>0</v>
      </c>
      <c r="J1063">
        <f t="shared" si="16"/>
        <v>2</v>
      </c>
    </row>
    <row r="1064" spans="1:10" x14ac:dyDescent="0.25">
      <c r="A1064" t="s">
        <v>11093</v>
      </c>
      <c r="B1064">
        <v>2022</v>
      </c>
      <c r="C1064" t="s">
        <v>29</v>
      </c>
      <c r="D1064">
        <v>271</v>
      </c>
      <c r="E1064" t="s">
        <v>11094</v>
      </c>
      <c r="F1064">
        <v>13.5</v>
      </c>
      <c r="G1064">
        <v>13.5</v>
      </c>
      <c r="H1064">
        <v>0</v>
      </c>
      <c r="I1064">
        <v>0</v>
      </c>
      <c r="J1064">
        <f t="shared" si="16"/>
        <v>3</v>
      </c>
    </row>
    <row r="1065" spans="1:10" x14ac:dyDescent="0.25">
      <c r="A1065" t="s">
        <v>11093</v>
      </c>
      <c r="B1065">
        <v>2022</v>
      </c>
      <c r="C1065" t="s">
        <v>29</v>
      </c>
      <c r="D1065">
        <v>271</v>
      </c>
      <c r="E1065" t="s">
        <v>11094</v>
      </c>
      <c r="F1065">
        <v>13.5</v>
      </c>
      <c r="G1065">
        <v>12</v>
      </c>
      <c r="H1065">
        <v>0</v>
      </c>
      <c r="I1065">
        <v>0</v>
      </c>
      <c r="J1065">
        <f t="shared" si="16"/>
        <v>4</v>
      </c>
    </row>
    <row r="1066" spans="1:10" x14ac:dyDescent="0.25">
      <c r="A1066" t="s">
        <v>11093</v>
      </c>
      <c r="B1066">
        <v>2022</v>
      </c>
      <c r="C1066" t="s">
        <v>29</v>
      </c>
      <c r="D1066">
        <v>271</v>
      </c>
      <c r="E1066" t="s">
        <v>11094</v>
      </c>
      <c r="F1066">
        <v>15</v>
      </c>
      <c r="G1066">
        <v>13.5</v>
      </c>
      <c r="H1066">
        <v>0</v>
      </c>
      <c r="I1066">
        <v>0</v>
      </c>
      <c r="J1066">
        <f t="shared" si="16"/>
        <v>5</v>
      </c>
    </row>
    <row r="1067" spans="1:10" x14ac:dyDescent="0.25">
      <c r="A1067" t="s">
        <v>11093</v>
      </c>
      <c r="B1067">
        <v>2022</v>
      </c>
      <c r="C1067" t="s">
        <v>29</v>
      </c>
      <c r="D1067">
        <v>271</v>
      </c>
      <c r="E1067" t="s">
        <v>11094</v>
      </c>
      <c r="F1067">
        <v>13.5</v>
      </c>
      <c r="G1067">
        <v>13.5</v>
      </c>
      <c r="H1067">
        <v>0</v>
      </c>
      <c r="I1067">
        <v>0</v>
      </c>
      <c r="J1067">
        <f t="shared" si="16"/>
        <v>6</v>
      </c>
    </row>
    <row r="1068" spans="1:10" x14ac:dyDescent="0.25">
      <c r="A1068" t="s">
        <v>11093</v>
      </c>
      <c r="B1068">
        <v>2022</v>
      </c>
      <c r="C1068" t="s">
        <v>29</v>
      </c>
      <c r="D1068">
        <v>271</v>
      </c>
      <c r="E1068" t="s">
        <v>11094</v>
      </c>
      <c r="F1068">
        <v>16.5</v>
      </c>
      <c r="G1068">
        <v>15</v>
      </c>
      <c r="H1068">
        <v>0</v>
      </c>
      <c r="I1068">
        <v>0</v>
      </c>
      <c r="J1068">
        <f t="shared" ref="J1068:J1131" si="17">IF(D1068=D1067,J1067+1,1)</f>
        <v>7</v>
      </c>
    </row>
    <row r="1069" spans="1:10" x14ac:dyDescent="0.25">
      <c r="A1069" t="s">
        <v>11093</v>
      </c>
      <c r="B1069">
        <v>2022</v>
      </c>
      <c r="C1069" t="s">
        <v>29</v>
      </c>
      <c r="D1069">
        <v>271</v>
      </c>
      <c r="E1069" t="s">
        <v>11094</v>
      </c>
      <c r="F1069">
        <v>13.5</v>
      </c>
      <c r="G1069">
        <v>13.5</v>
      </c>
      <c r="H1069">
        <v>0</v>
      </c>
      <c r="I1069">
        <v>0</v>
      </c>
      <c r="J1069">
        <f t="shared" si="17"/>
        <v>8</v>
      </c>
    </row>
    <row r="1070" spans="1:10" x14ac:dyDescent="0.25">
      <c r="A1070" t="s">
        <v>11093</v>
      </c>
      <c r="B1070">
        <v>2022</v>
      </c>
      <c r="C1070" t="s">
        <v>29</v>
      </c>
      <c r="D1070">
        <v>271</v>
      </c>
      <c r="E1070" t="s">
        <v>11094</v>
      </c>
      <c r="F1070">
        <v>13.5</v>
      </c>
      <c r="G1070">
        <v>12</v>
      </c>
      <c r="H1070">
        <v>0</v>
      </c>
      <c r="I1070">
        <v>0</v>
      </c>
      <c r="J1070">
        <f t="shared" si="17"/>
        <v>9</v>
      </c>
    </row>
    <row r="1071" spans="1:10" x14ac:dyDescent="0.25">
      <c r="A1071" t="s">
        <v>11093</v>
      </c>
      <c r="B1071">
        <v>2022</v>
      </c>
      <c r="C1071" t="s">
        <v>29</v>
      </c>
      <c r="D1071">
        <v>271</v>
      </c>
      <c r="E1071" t="s">
        <v>11094</v>
      </c>
      <c r="F1071">
        <v>15</v>
      </c>
      <c r="G1071">
        <v>13.5</v>
      </c>
      <c r="H1071">
        <v>0</v>
      </c>
      <c r="I1071">
        <v>0</v>
      </c>
      <c r="J1071">
        <f t="shared" si="17"/>
        <v>10</v>
      </c>
    </row>
    <row r="1072" spans="1:10" x14ac:dyDescent="0.25">
      <c r="A1072" t="s">
        <v>11093</v>
      </c>
      <c r="B1072">
        <v>2022</v>
      </c>
      <c r="C1072" t="s">
        <v>29</v>
      </c>
      <c r="D1072">
        <v>272</v>
      </c>
      <c r="E1072" t="s">
        <v>11094</v>
      </c>
      <c r="F1072">
        <v>16.5</v>
      </c>
      <c r="G1072">
        <v>16.5</v>
      </c>
      <c r="H1072">
        <v>0</v>
      </c>
      <c r="I1072">
        <v>0</v>
      </c>
      <c r="J1072">
        <f t="shared" si="17"/>
        <v>1</v>
      </c>
    </row>
    <row r="1073" spans="1:10" x14ac:dyDescent="0.25">
      <c r="A1073" t="s">
        <v>11093</v>
      </c>
      <c r="B1073">
        <v>2022</v>
      </c>
      <c r="C1073" t="s">
        <v>29</v>
      </c>
      <c r="D1073">
        <v>272</v>
      </c>
      <c r="E1073" t="s">
        <v>11094</v>
      </c>
      <c r="F1073">
        <v>16.5</v>
      </c>
      <c r="G1073">
        <v>18</v>
      </c>
      <c r="H1073">
        <v>0</v>
      </c>
      <c r="I1073">
        <v>0</v>
      </c>
      <c r="J1073">
        <f t="shared" si="17"/>
        <v>2</v>
      </c>
    </row>
    <row r="1074" spans="1:10" x14ac:dyDescent="0.25">
      <c r="A1074" t="s">
        <v>11093</v>
      </c>
      <c r="B1074">
        <v>2022</v>
      </c>
      <c r="C1074" t="s">
        <v>29</v>
      </c>
      <c r="D1074">
        <v>272</v>
      </c>
      <c r="E1074" t="s">
        <v>11094</v>
      </c>
      <c r="F1074">
        <v>15</v>
      </c>
      <c r="G1074">
        <v>13.5</v>
      </c>
      <c r="H1074">
        <v>0</v>
      </c>
      <c r="I1074">
        <v>0</v>
      </c>
      <c r="J1074">
        <f t="shared" si="17"/>
        <v>3</v>
      </c>
    </row>
    <row r="1075" spans="1:10" x14ac:dyDescent="0.25">
      <c r="A1075" t="s">
        <v>11093</v>
      </c>
      <c r="B1075">
        <v>2022</v>
      </c>
      <c r="C1075" t="s">
        <v>29</v>
      </c>
      <c r="D1075">
        <v>272</v>
      </c>
      <c r="E1075" t="s">
        <v>11094</v>
      </c>
      <c r="F1075">
        <v>21</v>
      </c>
      <c r="G1075">
        <v>19.5</v>
      </c>
      <c r="H1075">
        <v>0</v>
      </c>
      <c r="I1075">
        <v>0</v>
      </c>
      <c r="J1075">
        <f t="shared" si="17"/>
        <v>4</v>
      </c>
    </row>
    <row r="1076" spans="1:10" x14ac:dyDescent="0.25">
      <c r="A1076" t="s">
        <v>11093</v>
      </c>
      <c r="B1076">
        <v>2022</v>
      </c>
      <c r="C1076" t="s">
        <v>29</v>
      </c>
      <c r="D1076">
        <v>272</v>
      </c>
      <c r="E1076" t="s">
        <v>11094</v>
      </c>
      <c r="F1076">
        <v>16.5</v>
      </c>
      <c r="G1076">
        <v>16.5</v>
      </c>
      <c r="H1076">
        <v>0</v>
      </c>
      <c r="I1076">
        <v>0</v>
      </c>
      <c r="J1076">
        <f t="shared" si="17"/>
        <v>5</v>
      </c>
    </row>
    <row r="1077" spans="1:10" x14ac:dyDescent="0.25">
      <c r="A1077" t="s">
        <v>11093</v>
      </c>
      <c r="B1077">
        <v>2022</v>
      </c>
      <c r="C1077" t="s">
        <v>29</v>
      </c>
      <c r="D1077">
        <v>272</v>
      </c>
      <c r="E1077" t="s">
        <v>11094</v>
      </c>
      <c r="F1077">
        <v>15</v>
      </c>
      <c r="G1077">
        <v>16.5</v>
      </c>
      <c r="H1077">
        <v>0</v>
      </c>
      <c r="I1077">
        <v>0</v>
      </c>
      <c r="J1077">
        <f t="shared" si="17"/>
        <v>6</v>
      </c>
    </row>
    <row r="1078" spans="1:10" x14ac:dyDescent="0.25">
      <c r="A1078" t="s">
        <v>11093</v>
      </c>
      <c r="B1078">
        <v>2022</v>
      </c>
      <c r="C1078" t="s">
        <v>29</v>
      </c>
      <c r="D1078">
        <v>272</v>
      </c>
      <c r="E1078" t="s">
        <v>11094</v>
      </c>
      <c r="F1078">
        <v>18</v>
      </c>
      <c r="G1078">
        <v>18</v>
      </c>
      <c r="H1078">
        <v>0</v>
      </c>
      <c r="I1078">
        <v>0</v>
      </c>
      <c r="J1078">
        <f t="shared" si="17"/>
        <v>7</v>
      </c>
    </row>
    <row r="1079" spans="1:10" x14ac:dyDescent="0.25">
      <c r="A1079" t="s">
        <v>11093</v>
      </c>
      <c r="B1079">
        <v>2022</v>
      </c>
      <c r="C1079" t="s">
        <v>29</v>
      </c>
      <c r="D1079">
        <v>272</v>
      </c>
      <c r="E1079" t="s">
        <v>11094</v>
      </c>
      <c r="F1079">
        <v>15</v>
      </c>
      <c r="G1079">
        <v>15</v>
      </c>
      <c r="H1079">
        <v>0</v>
      </c>
      <c r="I1079">
        <v>0</v>
      </c>
      <c r="J1079">
        <f t="shared" si="17"/>
        <v>8</v>
      </c>
    </row>
    <row r="1080" spans="1:10" x14ac:dyDescent="0.25">
      <c r="A1080" t="s">
        <v>11093</v>
      </c>
      <c r="B1080">
        <v>2022</v>
      </c>
      <c r="C1080" t="s">
        <v>29</v>
      </c>
      <c r="D1080">
        <v>272</v>
      </c>
      <c r="E1080" t="s">
        <v>11094</v>
      </c>
      <c r="F1080">
        <v>16.5</v>
      </c>
      <c r="G1080">
        <v>16.5</v>
      </c>
      <c r="H1080">
        <v>0</v>
      </c>
      <c r="I1080">
        <v>0</v>
      </c>
      <c r="J1080">
        <f t="shared" si="17"/>
        <v>9</v>
      </c>
    </row>
    <row r="1081" spans="1:10" x14ac:dyDescent="0.25">
      <c r="A1081" t="s">
        <v>11093</v>
      </c>
      <c r="B1081">
        <v>2022</v>
      </c>
      <c r="C1081" t="s">
        <v>29</v>
      </c>
      <c r="D1081">
        <v>272</v>
      </c>
      <c r="E1081" t="s">
        <v>11094</v>
      </c>
      <c r="F1081">
        <v>18</v>
      </c>
      <c r="G1081">
        <v>16.5</v>
      </c>
      <c r="H1081">
        <v>0</v>
      </c>
      <c r="I1081">
        <v>0</v>
      </c>
      <c r="J1081">
        <f t="shared" si="17"/>
        <v>10</v>
      </c>
    </row>
    <row r="1082" spans="1:10" x14ac:dyDescent="0.25">
      <c r="A1082" t="s">
        <v>11093</v>
      </c>
      <c r="B1082">
        <v>2022</v>
      </c>
      <c r="C1082" t="s">
        <v>29</v>
      </c>
      <c r="D1082">
        <v>274</v>
      </c>
      <c r="E1082" t="s">
        <v>11094</v>
      </c>
      <c r="F1082">
        <v>16.5</v>
      </c>
      <c r="G1082">
        <v>13.5</v>
      </c>
      <c r="H1082">
        <v>0</v>
      </c>
      <c r="I1082">
        <v>0</v>
      </c>
      <c r="J1082">
        <f t="shared" si="17"/>
        <v>1</v>
      </c>
    </row>
    <row r="1083" spans="1:10" x14ac:dyDescent="0.25">
      <c r="A1083" t="s">
        <v>11093</v>
      </c>
      <c r="B1083">
        <v>2022</v>
      </c>
      <c r="C1083" t="s">
        <v>29</v>
      </c>
      <c r="D1083">
        <v>274</v>
      </c>
      <c r="E1083" t="s">
        <v>11094</v>
      </c>
      <c r="F1083">
        <v>16.5</v>
      </c>
      <c r="G1083">
        <v>15</v>
      </c>
      <c r="H1083">
        <v>0</v>
      </c>
      <c r="I1083">
        <v>0</v>
      </c>
      <c r="J1083">
        <f t="shared" si="17"/>
        <v>2</v>
      </c>
    </row>
    <row r="1084" spans="1:10" x14ac:dyDescent="0.25">
      <c r="A1084" t="s">
        <v>11093</v>
      </c>
      <c r="B1084">
        <v>2022</v>
      </c>
      <c r="C1084" t="s">
        <v>29</v>
      </c>
      <c r="D1084">
        <v>274</v>
      </c>
      <c r="E1084" t="s">
        <v>11094</v>
      </c>
      <c r="F1084">
        <v>16.5</v>
      </c>
      <c r="G1084">
        <v>13.5</v>
      </c>
      <c r="H1084">
        <v>0</v>
      </c>
      <c r="I1084">
        <v>0</v>
      </c>
      <c r="J1084">
        <f t="shared" si="17"/>
        <v>3</v>
      </c>
    </row>
    <row r="1085" spans="1:10" x14ac:dyDescent="0.25">
      <c r="A1085" t="s">
        <v>11093</v>
      </c>
      <c r="B1085">
        <v>2022</v>
      </c>
      <c r="C1085" t="s">
        <v>29</v>
      </c>
      <c r="D1085">
        <v>274</v>
      </c>
      <c r="E1085" t="s">
        <v>11094</v>
      </c>
      <c r="F1085">
        <v>15</v>
      </c>
      <c r="G1085">
        <v>15</v>
      </c>
      <c r="H1085">
        <v>0</v>
      </c>
      <c r="I1085">
        <v>0</v>
      </c>
      <c r="J1085">
        <f t="shared" si="17"/>
        <v>4</v>
      </c>
    </row>
    <row r="1086" spans="1:10" x14ac:dyDescent="0.25">
      <c r="A1086" t="s">
        <v>11093</v>
      </c>
      <c r="B1086">
        <v>2022</v>
      </c>
      <c r="C1086" t="s">
        <v>29</v>
      </c>
      <c r="D1086">
        <v>274</v>
      </c>
      <c r="E1086" t="s">
        <v>11094</v>
      </c>
      <c r="F1086">
        <v>12</v>
      </c>
      <c r="G1086">
        <v>13.5</v>
      </c>
      <c r="H1086">
        <v>0</v>
      </c>
      <c r="I1086">
        <v>0</v>
      </c>
      <c r="J1086">
        <f t="shared" si="17"/>
        <v>5</v>
      </c>
    </row>
    <row r="1087" spans="1:10" x14ac:dyDescent="0.25">
      <c r="A1087" t="s">
        <v>11093</v>
      </c>
      <c r="B1087">
        <v>2022</v>
      </c>
      <c r="C1087" t="s">
        <v>29</v>
      </c>
      <c r="D1087">
        <v>274</v>
      </c>
      <c r="E1087" t="s">
        <v>11094</v>
      </c>
      <c r="F1087">
        <v>12</v>
      </c>
      <c r="G1087">
        <v>10.5</v>
      </c>
      <c r="H1087">
        <v>0</v>
      </c>
      <c r="I1087">
        <v>0</v>
      </c>
      <c r="J1087">
        <f t="shared" si="17"/>
        <v>6</v>
      </c>
    </row>
    <row r="1088" spans="1:10" x14ac:dyDescent="0.25">
      <c r="A1088" t="s">
        <v>11093</v>
      </c>
      <c r="B1088">
        <v>2022</v>
      </c>
      <c r="C1088" t="s">
        <v>29</v>
      </c>
      <c r="D1088">
        <v>274</v>
      </c>
      <c r="E1088" t="s">
        <v>11094</v>
      </c>
      <c r="F1088">
        <v>12</v>
      </c>
      <c r="G1088">
        <v>12</v>
      </c>
      <c r="H1088">
        <v>0</v>
      </c>
      <c r="I1088">
        <v>0</v>
      </c>
      <c r="J1088">
        <f t="shared" si="17"/>
        <v>7</v>
      </c>
    </row>
    <row r="1089" spans="1:10" x14ac:dyDescent="0.25">
      <c r="A1089" t="s">
        <v>11093</v>
      </c>
      <c r="B1089">
        <v>2022</v>
      </c>
      <c r="C1089" t="s">
        <v>29</v>
      </c>
      <c r="D1089">
        <v>274</v>
      </c>
      <c r="E1089" t="s">
        <v>11094</v>
      </c>
      <c r="F1089">
        <v>15</v>
      </c>
      <c r="G1089">
        <v>15</v>
      </c>
      <c r="H1089">
        <v>0</v>
      </c>
      <c r="I1089">
        <v>0</v>
      </c>
      <c r="J1089">
        <f t="shared" si="17"/>
        <v>8</v>
      </c>
    </row>
    <row r="1090" spans="1:10" x14ac:dyDescent="0.25">
      <c r="A1090" t="s">
        <v>11093</v>
      </c>
      <c r="B1090">
        <v>2022</v>
      </c>
      <c r="C1090" t="s">
        <v>29</v>
      </c>
      <c r="D1090">
        <v>274</v>
      </c>
      <c r="E1090" t="s">
        <v>11094</v>
      </c>
      <c r="F1090">
        <v>15</v>
      </c>
      <c r="G1090">
        <v>13.5</v>
      </c>
      <c r="H1090">
        <v>0</v>
      </c>
      <c r="I1090">
        <v>0</v>
      </c>
      <c r="J1090">
        <f t="shared" si="17"/>
        <v>9</v>
      </c>
    </row>
    <row r="1091" spans="1:10" x14ac:dyDescent="0.25">
      <c r="A1091" t="s">
        <v>11093</v>
      </c>
      <c r="B1091">
        <v>2022</v>
      </c>
      <c r="C1091" t="s">
        <v>29</v>
      </c>
      <c r="D1091">
        <v>274</v>
      </c>
      <c r="E1091" t="s">
        <v>11094</v>
      </c>
      <c r="F1091">
        <v>12</v>
      </c>
      <c r="G1091">
        <v>12</v>
      </c>
      <c r="H1091">
        <v>0</v>
      </c>
      <c r="I1091">
        <v>0</v>
      </c>
      <c r="J1091">
        <f t="shared" si="17"/>
        <v>10</v>
      </c>
    </row>
    <row r="1092" spans="1:10" x14ac:dyDescent="0.25">
      <c r="A1092" t="s">
        <v>11093</v>
      </c>
      <c r="B1092">
        <v>2022</v>
      </c>
      <c r="C1092" t="s">
        <v>29</v>
      </c>
      <c r="D1092">
        <v>276</v>
      </c>
      <c r="E1092" t="s">
        <v>11094</v>
      </c>
      <c r="F1092">
        <v>13.5</v>
      </c>
      <c r="G1092">
        <v>13.5</v>
      </c>
      <c r="H1092">
        <v>0</v>
      </c>
      <c r="I1092">
        <v>0</v>
      </c>
      <c r="J1092">
        <f t="shared" si="17"/>
        <v>1</v>
      </c>
    </row>
    <row r="1093" spans="1:10" x14ac:dyDescent="0.25">
      <c r="A1093" t="s">
        <v>11093</v>
      </c>
      <c r="B1093">
        <v>2022</v>
      </c>
      <c r="C1093" t="s">
        <v>29</v>
      </c>
      <c r="D1093">
        <v>276</v>
      </c>
      <c r="E1093" t="s">
        <v>11094</v>
      </c>
      <c r="F1093">
        <v>16.5</v>
      </c>
      <c r="G1093">
        <v>16.5</v>
      </c>
      <c r="H1093">
        <v>0</v>
      </c>
      <c r="I1093">
        <v>0</v>
      </c>
      <c r="J1093">
        <f t="shared" si="17"/>
        <v>2</v>
      </c>
    </row>
    <row r="1094" spans="1:10" x14ac:dyDescent="0.25">
      <c r="A1094" t="s">
        <v>11093</v>
      </c>
      <c r="B1094">
        <v>2022</v>
      </c>
      <c r="C1094" t="s">
        <v>29</v>
      </c>
      <c r="D1094">
        <v>276</v>
      </c>
      <c r="E1094" t="s">
        <v>11094</v>
      </c>
      <c r="F1094">
        <v>15</v>
      </c>
      <c r="G1094">
        <v>13.5</v>
      </c>
      <c r="H1094">
        <v>0</v>
      </c>
      <c r="I1094">
        <v>0</v>
      </c>
      <c r="J1094">
        <f t="shared" si="17"/>
        <v>3</v>
      </c>
    </row>
    <row r="1095" spans="1:10" x14ac:dyDescent="0.25">
      <c r="A1095" t="s">
        <v>11093</v>
      </c>
      <c r="B1095">
        <v>2022</v>
      </c>
      <c r="C1095" t="s">
        <v>29</v>
      </c>
      <c r="D1095">
        <v>276</v>
      </c>
      <c r="E1095" t="s">
        <v>11094</v>
      </c>
      <c r="F1095">
        <v>15</v>
      </c>
      <c r="G1095">
        <v>13.5</v>
      </c>
      <c r="H1095">
        <v>0</v>
      </c>
      <c r="I1095">
        <v>0</v>
      </c>
      <c r="J1095">
        <f t="shared" si="17"/>
        <v>4</v>
      </c>
    </row>
    <row r="1096" spans="1:10" x14ac:dyDescent="0.25">
      <c r="A1096" t="s">
        <v>11093</v>
      </c>
      <c r="B1096">
        <v>2022</v>
      </c>
      <c r="C1096" t="s">
        <v>29</v>
      </c>
      <c r="D1096">
        <v>276</v>
      </c>
      <c r="E1096" t="s">
        <v>11094</v>
      </c>
      <c r="F1096">
        <v>15</v>
      </c>
      <c r="G1096">
        <v>13.5</v>
      </c>
      <c r="H1096">
        <v>0</v>
      </c>
      <c r="I1096">
        <v>0</v>
      </c>
      <c r="J1096">
        <f t="shared" si="17"/>
        <v>5</v>
      </c>
    </row>
    <row r="1097" spans="1:10" x14ac:dyDescent="0.25">
      <c r="A1097" t="s">
        <v>11093</v>
      </c>
      <c r="B1097">
        <v>2022</v>
      </c>
      <c r="C1097" t="s">
        <v>29</v>
      </c>
      <c r="D1097">
        <v>276</v>
      </c>
      <c r="E1097" t="s">
        <v>11094</v>
      </c>
      <c r="F1097">
        <v>13.5</v>
      </c>
      <c r="G1097">
        <v>15</v>
      </c>
      <c r="H1097">
        <v>0</v>
      </c>
      <c r="I1097">
        <v>0</v>
      </c>
      <c r="J1097">
        <f t="shared" si="17"/>
        <v>6</v>
      </c>
    </row>
    <row r="1098" spans="1:10" x14ac:dyDescent="0.25">
      <c r="A1098" t="s">
        <v>11093</v>
      </c>
      <c r="B1098">
        <v>2022</v>
      </c>
      <c r="C1098" t="s">
        <v>29</v>
      </c>
      <c r="D1098">
        <v>276</v>
      </c>
      <c r="E1098" t="s">
        <v>11094</v>
      </c>
      <c r="F1098">
        <v>15</v>
      </c>
      <c r="G1098">
        <v>13.5</v>
      </c>
      <c r="H1098">
        <v>0</v>
      </c>
      <c r="I1098">
        <v>0</v>
      </c>
      <c r="J1098">
        <f t="shared" si="17"/>
        <v>7</v>
      </c>
    </row>
    <row r="1099" spans="1:10" x14ac:dyDescent="0.25">
      <c r="A1099" t="s">
        <v>11093</v>
      </c>
      <c r="B1099">
        <v>2022</v>
      </c>
      <c r="C1099" t="s">
        <v>29</v>
      </c>
      <c r="D1099">
        <v>276</v>
      </c>
      <c r="E1099" t="s">
        <v>11094</v>
      </c>
      <c r="F1099">
        <v>16.5</v>
      </c>
      <c r="G1099">
        <v>15</v>
      </c>
      <c r="H1099">
        <v>0</v>
      </c>
      <c r="I1099">
        <v>0</v>
      </c>
      <c r="J1099">
        <f t="shared" si="17"/>
        <v>8</v>
      </c>
    </row>
    <row r="1100" spans="1:10" x14ac:dyDescent="0.25">
      <c r="A1100" t="s">
        <v>11093</v>
      </c>
      <c r="B1100">
        <v>2022</v>
      </c>
      <c r="C1100" t="s">
        <v>29</v>
      </c>
      <c r="D1100">
        <v>276</v>
      </c>
      <c r="E1100" t="s">
        <v>11094</v>
      </c>
      <c r="F1100">
        <v>15</v>
      </c>
      <c r="G1100">
        <v>12</v>
      </c>
      <c r="H1100">
        <v>0</v>
      </c>
      <c r="I1100">
        <v>0</v>
      </c>
      <c r="J1100">
        <f t="shared" si="17"/>
        <v>9</v>
      </c>
    </row>
    <row r="1101" spans="1:10" x14ac:dyDescent="0.25">
      <c r="A1101" t="s">
        <v>11093</v>
      </c>
      <c r="B1101">
        <v>2022</v>
      </c>
      <c r="C1101" t="s">
        <v>29</v>
      </c>
      <c r="D1101">
        <v>276</v>
      </c>
      <c r="E1101" t="s">
        <v>11094</v>
      </c>
      <c r="F1101">
        <v>15</v>
      </c>
      <c r="G1101">
        <v>15</v>
      </c>
      <c r="H1101">
        <v>0</v>
      </c>
      <c r="I1101">
        <v>0</v>
      </c>
      <c r="J1101">
        <f t="shared" si="17"/>
        <v>10</v>
      </c>
    </row>
    <row r="1102" spans="1:10" x14ac:dyDescent="0.25">
      <c r="A1102" t="s">
        <v>11093</v>
      </c>
      <c r="B1102">
        <v>2022</v>
      </c>
      <c r="C1102" t="s">
        <v>29</v>
      </c>
      <c r="D1102">
        <v>280</v>
      </c>
      <c r="E1102" t="s">
        <v>11094</v>
      </c>
      <c r="F1102">
        <v>15</v>
      </c>
      <c r="G1102">
        <v>15</v>
      </c>
      <c r="H1102">
        <v>0</v>
      </c>
      <c r="I1102">
        <v>0</v>
      </c>
      <c r="J1102">
        <f t="shared" si="17"/>
        <v>1</v>
      </c>
    </row>
    <row r="1103" spans="1:10" x14ac:dyDescent="0.25">
      <c r="A1103" t="s">
        <v>11093</v>
      </c>
      <c r="B1103">
        <v>2022</v>
      </c>
      <c r="C1103" t="s">
        <v>29</v>
      </c>
      <c r="D1103">
        <v>280</v>
      </c>
      <c r="E1103" t="s">
        <v>11094</v>
      </c>
      <c r="F1103">
        <v>13.5</v>
      </c>
      <c r="G1103">
        <v>13.5</v>
      </c>
      <c r="H1103">
        <v>0</v>
      </c>
      <c r="I1103">
        <v>0</v>
      </c>
      <c r="J1103">
        <f t="shared" si="17"/>
        <v>2</v>
      </c>
    </row>
    <row r="1104" spans="1:10" x14ac:dyDescent="0.25">
      <c r="A1104" t="s">
        <v>11093</v>
      </c>
      <c r="B1104">
        <v>2022</v>
      </c>
      <c r="C1104" t="s">
        <v>29</v>
      </c>
      <c r="D1104">
        <v>280</v>
      </c>
      <c r="E1104" t="s">
        <v>11094</v>
      </c>
      <c r="F1104">
        <v>15</v>
      </c>
      <c r="G1104">
        <v>16.5</v>
      </c>
      <c r="H1104">
        <v>0</v>
      </c>
      <c r="I1104">
        <v>0</v>
      </c>
      <c r="J1104">
        <f t="shared" si="17"/>
        <v>3</v>
      </c>
    </row>
    <row r="1105" spans="1:10" x14ac:dyDescent="0.25">
      <c r="A1105" t="s">
        <v>11093</v>
      </c>
      <c r="B1105">
        <v>2022</v>
      </c>
      <c r="C1105" t="s">
        <v>29</v>
      </c>
      <c r="D1105">
        <v>280</v>
      </c>
      <c r="E1105" t="s">
        <v>11094</v>
      </c>
      <c r="F1105">
        <v>16.5</v>
      </c>
      <c r="G1105">
        <v>15</v>
      </c>
      <c r="H1105">
        <v>0</v>
      </c>
      <c r="I1105">
        <v>0</v>
      </c>
      <c r="J1105">
        <f t="shared" si="17"/>
        <v>4</v>
      </c>
    </row>
    <row r="1106" spans="1:10" x14ac:dyDescent="0.25">
      <c r="A1106" t="s">
        <v>11093</v>
      </c>
      <c r="B1106">
        <v>2022</v>
      </c>
      <c r="C1106" t="s">
        <v>29</v>
      </c>
      <c r="D1106">
        <v>280</v>
      </c>
      <c r="E1106" t="s">
        <v>11094</v>
      </c>
      <c r="F1106">
        <v>16.5</v>
      </c>
      <c r="G1106">
        <v>16.5</v>
      </c>
      <c r="H1106">
        <v>0</v>
      </c>
      <c r="I1106">
        <v>0</v>
      </c>
      <c r="J1106">
        <f t="shared" si="17"/>
        <v>5</v>
      </c>
    </row>
    <row r="1107" spans="1:10" x14ac:dyDescent="0.25">
      <c r="A1107" t="s">
        <v>11093</v>
      </c>
      <c r="B1107">
        <v>2022</v>
      </c>
      <c r="C1107" t="s">
        <v>29</v>
      </c>
      <c r="D1107">
        <v>280</v>
      </c>
      <c r="E1107" t="s">
        <v>11094</v>
      </c>
      <c r="F1107">
        <v>16.5</v>
      </c>
      <c r="G1107">
        <v>15</v>
      </c>
      <c r="H1107">
        <v>0</v>
      </c>
      <c r="I1107">
        <v>0</v>
      </c>
      <c r="J1107">
        <f t="shared" si="17"/>
        <v>6</v>
      </c>
    </row>
    <row r="1108" spans="1:10" x14ac:dyDescent="0.25">
      <c r="A1108" t="s">
        <v>11093</v>
      </c>
      <c r="B1108">
        <v>2022</v>
      </c>
      <c r="C1108" t="s">
        <v>29</v>
      </c>
      <c r="D1108">
        <v>280</v>
      </c>
      <c r="E1108" t="s">
        <v>11094</v>
      </c>
      <c r="F1108">
        <v>15</v>
      </c>
      <c r="G1108">
        <v>16.5</v>
      </c>
      <c r="H1108">
        <v>0</v>
      </c>
      <c r="I1108">
        <v>0</v>
      </c>
      <c r="J1108">
        <f t="shared" si="17"/>
        <v>7</v>
      </c>
    </row>
    <row r="1109" spans="1:10" x14ac:dyDescent="0.25">
      <c r="A1109" t="s">
        <v>11093</v>
      </c>
      <c r="B1109">
        <v>2022</v>
      </c>
      <c r="C1109" t="s">
        <v>29</v>
      </c>
      <c r="D1109">
        <v>280</v>
      </c>
      <c r="E1109" t="s">
        <v>11094</v>
      </c>
      <c r="F1109">
        <v>15</v>
      </c>
      <c r="G1109">
        <v>16.5</v>
      </c>
      <c r="H1109">
        <v>0</v>
      </c>
      <c r="I1109">
        <v>0</v>
      </c>
      <c r="J1109">
        <f t="shared" si="17"/>
        <v>8</v>
      </c>
    </row>
    <row r="1110" spans="1:10" x14ac:dyDescent="0.25">
      <c r="A1110" t="s">
        <v>11093</v>
      </c>
      <c r="B1110">
        <v>2022</v>
      </c>
      <c r="C1110" t="s">
        <v>29</v>
      </c>
      <c r="D1110">
        <v>280</v>
      </c>
      <c r="E1110" t="s">
        <v>11094</v>
      </c>
      <c r="F1110">
        <v>15</v>
      </c>
      <c r="G1110">
        <v>15</v>
      </c>
      <c r="H1110">
        <v>0</v>
      </c>
      <c r="I1110">
        <v>0</v>
      </c>
      <c r="J1110">
        <f t="shared" si="17"/>
        <v>9</v>
      </c>
    </row>
    <row r="1111" spans="1:10" x14ac:dyDescent="0.25">
      <c r="A1111" t="s">
        <v>11093</v>
      </c>
      <c r="B1111">
        <v>2022</v>
      </c>
      <c r="C1111" t="s">
        <v>29</v>
      </c>
      <c r="D1111">
        <v>280</v>
      </c>
      <c r="E1111" t="s">
        <v>11094</v>
      </c>
      <c r="F1111">
        <v>15</v>
      </c>
      <c r="G1111">
        <v>15</v>
      </c>
      <c r="H1111">
        <v>0</v>
      </c>
      <c r="I1111">
        <v>0</v>
      </c>
      <c r="J1111">
        <f t="shared" si="17"/>
        <v>10</v>
      </c>
    </row>
    <row r="1112" spans="1:10" x14ac:dyDescent="0.25">
      <c r="A1112" t="s">
        <v>11093</v>
      </c>
      <c r="B1112">
        <v>2022</v>
      </c>
      <c r="C1112" t="s">
        <v>29</v>
      </c>
      <c r="D1112">
        <v>284</v>
      </c>
      <c r="E1112" t="s">
        <v>11094</v>
      </c>
      <c r="F1112">
        <v>15</v>
      </c>
      <c r="G1112">
        <v>16.5</v>
      </c>
      <c r="H1112">
        <v>0</v>
      </c>
      <c r="I1112">
        <v>0</v>
      </c>
      <c r="J1112">
        <f t="shared" si="17"/>
        <v>1</v>
      </c>
    </row>
    <row r="1113" spans="1:10" x14ac:dyDescent="0.25">
      <c r="A1113" t="s">
        <v>11093</v>
      </c>
      <c r="B1113">
        <v>2022</v>
      </c>
      <c r="C1113" t="s">
        <v>29</v>
      </c>
      <c r="D1113">
        <v>284</v>
      </c>
      <c r="E1113" t="s">
        <v>11094</v>
      </c>
      <c r="F1113">
        <v>16.5</v>
      </c>
      <c r="G1113">
        <v>15</v>
      </c>
      <c r="H1113">
        <v>0</v>
      </c>
      <c r="I1113">
        <v>0</v>
      </c>
      <c r="J1113">
        <f t="shared" si="17"/>
        <v>2</v>
      </c>
    </row>
    <row r="1114" spans="1:10" x14ac:dyDescent="0.25">
      <c r="A1114" t="s">
        <v>11093</v>
      </c>
      <c r="B1114">
        <v>2022</v>
      </c>
      <c r="C1114" t="s">
        <v>29</v>
      </c>
      <c r="D1114">
        <v>284</v>
      </c>
      <c r="E1114" t="s">
        <v>11094</v>
      </c>
      <c r="F1114">
        <v>15</v>
      </c>
      <c r="G1114">
        <v>15</v>
      </c>
      <c r="H1114">
        <v>0</v>
      </c>
      <c r="I1114">
        <v>0</v>
      </c>
      <c r="J1114">
        <f t="shared" si="17"/>
        <v>3</v>
      </c>
    </row>
    <row r="1115" spans="1:10" x14ac:dyDescent="0.25">
      <c r="A1115" t="s">
        <v>11093</v>
      </c>
      <c r="B1115">
        <v>2022</v>
      </c>
      <c r="C1115" t="s">
        <v>29</v>
      </c>
      <c r="D1115">
        <v>284</v>
      </c>
      <c r="E1115" t="s">
        <v>11094</v>
      </c>
      <c r="F1115">
        <v>15</v>
      </c>
      <c r="G1115">
        <v>13.5</v>
      </c>
      <c r="H1115">
        <v>0</v>
      </c>
      <c r="I1115">
        <v>0</v>
      </c>
      <c r="J1115">
        <f t="shared" si="17"/>
        <v>4</v>
      </c>
    </row>
    <row r="1116" spans="1:10" x14ac:dyDescent="0.25">
      <c r="A1116" t="s">
        <v>11093</v>
      </c>
      <c r="B1116">
        <v>2022</v>
      </c>
      <c r="C1116" t="s">
        <v>29</v>
      </c>
      <c r="D1116">
        <v>284</v>
      </c>
      <c r="E1116" t="s">
        <v>11094</v>
      </c>
      <c r="F1116">
        <v>13.5</v>
      </c>
      <c r="G1116">
        <v>13.5</v>
      </c>
      <c r="H1116">
        <v>0</v>
      </c>
      <c r="I1116">
        <v>0</v>
      </c>
      <c r="J1116">
        <f t="shared" si="17"/>
        <v>5</v>
      </c>
    </row>
    <row r="1117" spans="1:10" x14ac:dyDescent="0.25">
      <c r="A1117" t="s">
        <v>11093</v>
      </c>
      <c r="B1117">
        <v>2022</v>
      </c>
      <c r="C1117" t="s">
        <v>29</v>
      </c>
      <c r="D1117">
        <v>284</v>
      </c>
      <c r="E1117" t="s">
        <v>11094</v>
      </c>
      <c r="F1117">
        <v>15</v>
      </c>
      <c r="G1117">
        <v>16.5</v>
      </c>
      <c r="H1117">
        <v>0</v>
      </c>
      <c r="I1117">
        <v>0</v>
      </c>
      <c r="J1117">
        <f t="shared" si="17"/>
        <v>6</v>
      </c>
    </row>
    <row r="1118" spans="1:10" x14ac:dyDescent="0.25">
      <c r="A1118" t="s">
        <v>11093</v>
      </c>
      <c r="B1118">
        <v>2022</v>
      </c>
      <c r="C1118" t="s">
        <v>29</v>
      </c>
      <c r="D1118">
        <v>284</v>
      </c>
      <c r="E1118" t="s">
        <v>11094</v>
      </c>
      <c r="F1118">
        <v>13.5</v>
      </c>
      <c r="G1118">
        <v>15</v>
      </c>
      <c r="H1118">
        <v>0</v>
      </c>
      <c r="I1118">
        <v>0</v>
      </c>
      <c r="J1118">
        <f t="shared" si="17"/>
        <v>7</v>
      </c>
    </row>
    <row r="1119" spans="1:10" x14ac:dyDescent="0.25">
      <c r="A1119" t="s">
        <v>11093</v>
      </c>
      <c r="B1119">
        <v>2022</v>
      </c>
      <c r="C1119" t="s">
        <v>29</v>
      </c>
      <c r="D1119">
        <v>284</v>
      </c>
      <c r="E1119" t="s">
        <v>11094</v>
      </c>
      <c r="F1119">
        <v>15</v>
      </c>
      <c r="G1119">
        <v>13.5</v>
      </c>
      <c r="H1119">
        <v>0</v>
      </c>
      <c r="I1119">
        <v>0</v>
      </c>
      <c r="J1119">
        <f t="shared" si="17"/>
        <v>8</v>
      </c>
    </row>
    <row r="1120" spans="1:10" x14ac:dyDescent="0.25">
      <c r="A1120" t="s">
        <v>11093</v>
      </c>
      <c r="B1120">
        <v>2022</v>
      </c>
      <c r="C1120" t="s">
        <v>29</v>
      </c>
      <c r="D1120">
        <v>284</v>
      </c>
      <c r="E1120" t="s">
        <v>11094</v>
      </c>
      <c r="F1120">
        <v>16.5</v>
      </c>
      <c r="G1120">
        <v>15</v>
      </c>
      <c r="H1120">
        <v>0</v>
      </c>
      <c r="I1120">
        <v>0</v>
      </c>
      <c r="J1120">
        <f t="shared" si="17"/>
        <v>9</v>
      </c>
    </row>
    <row r="1121" spans="1:10" x14ac:dyDescent="0.25">
      <c r="A1121" t="s">
        <v>11093</v>
      </c>
      <c r="B1121">
        <v>2022</v>
      </c>
      <c r="C1121" t="s">
        <v>29</v>
      </c>
      <c r="D1121">
        <v>284</v>
      </c>
      <c r="E1121" t="s">
        <v>11094</v>
      </c>
      <c r="F1121">
        <v>16.5</v>
      </c>
      <c r="G1121">
        <v>15</v>
      </c>
      <c r="H1121">
        <v>0</v>
      </c>
      <c r="I1121">
        <v>0</v>
      </c>
      <c r="J1121">
        <f t="shared" si="17"/>
        <v>10</v>
      </c>
    </row>
    <row r="1122" spans="1:10" x14ac:dyDescent="0.25">
      <c r="A1122" t="s">
        <v>11093</v>
      </c>
      <c r="B1122">
        <v>2022</v>
      </c>
      <c r="C1122" t="s">
        <v>29</v>
      </c>
      <c r="D1122">
        <v>288</v>
      </c>
      <c r="E1122" t="s">
        <v>11095</v>
      </c>
      <c r="F1122">
        <v>13.5</v>
      </c>
      <c r="G1122">
        <v>13.5</v>
      </c>
      <c r="H1122">
        <v>0</v>
      </c>
      <c r="I1122">
        <v>0</v>
      </c>
      <c r="J1122">
        <f t="shared" si="17"/>
        <v>1</v>
      </c>
    </row>
    <row r="1123" spans="1:10" x14ac:dyDescent="0.25">
      <c r="A1123" t="s">
        <v>11093</v>
      </c>
      <c r="B1123">
        <v>2022</v>
      </c>
      <c r="C1123" t="s">
        <v>29</v>
      </c>
      <c r="D1123">
        <v>288</v>
      </c>
      <c r="E1123" t="s">
        <v>11095</v>
      </c>
      <c r="F1123">
        <v>15</v>
      </c>
      <c r="G1123">
        <v>13.5</v>
      </c>
      <c r="H1123">
        <v>0</v>
      </c>
      <c r="I1123">
        <v>0</v>
      </c>
      <c r="J1123">
        <f t="shared" si="17"/>
        <v>2</v>
      </c>
    </row>
    <row r="1124" spans="1:10" x14ac:dyDescent="0.25">
      <c r="A1124" t="s">
        <v>11093</v>
      </c>
      <c r="B1124">
        <v>2022</v>
      </c>
      <c r="C1124" t="s">
        <v>29</v>
      </c>
      <c r="D1124">
        <v>288</v>
      </c>
      <c r="E1124" t="s">
        <v>11095</v>
      </c>
      <c r="F1124">
        <v>15</v>
      </c>
      <c r="G1124">
        <v>12</v>
      </c>
      <c r="H1124">
        <v>0</v>
      </c>
      <c r="I1124">
        <v>0</v>
      </c>
      <c r="J1124">
        <f t="shared" si="17"/>
        <v>3</v>
      </c>
    </row>
    <row r="1125" spans="1:10" x14ac:dyDescent="0.25">
      <c r="A1125" t="s">
        <v>11093</v>
      </c>
      <c r="B1125">
        <v>2022</v>
      </c>
      <c r="C1125" t="s">
        <v>29</v>
      </c>
      <c r="D1125">
        <v>288</v>
      </c>
      <c r="E1125" t="s">
        <v>11095</v>
      </c>
      <c r="F1125">
        <v>15</v>
      </c>
      <c r="G1125">
        <v>12</v>
      </c>
      <c r="H1125">
        <v>0</v>
      </c>
      <c r="I1125">
        <v>0</v>
      </c>
      <c r="J1125">
        <f t="shared" si="17"/>
        <v>4</v>
      </c>
    </row>
    <row r="1126" spans="1:10" x14ac:dyDescent="0.25">
      <c r="A1126" t="s">
        <v>11093</v>
      </c>
      <c r="B1126">
        <v>2022</v>
      </c>
      <c r="C1126" t="s">
        <v>29</v>
      </c>
      <c r="D1126">
        <v>288</v>
      </c>
      <c r="E1126" t="s">
        <v>11095</v>
      </c>
      <c r="F1126">
        <v>12</v>
      </c>
      <c r="G1126">
        <v>13.5</v>
      </c>
      <c r="H1126">
        <v>0</v>
      </c>
      <c r="I1126">
        <v>0</v>
      </c>
      <c r="J1126">
        <f t="shared" si="17"/>
        <v>5</v>
      </c>
    </row>
    <row r="1127" spans="1:10" x14ac:dyDescent="0.25">
      <c r="A1127" t="s">
        <v>11093</v>
      </c>
      <c r="B1127">
        <v>2022</v>
      </c>
      <c r="C1127" t="s">
        <v>29</v>
      </c>
      <c r="D1127">
        <v>288</v>
      </c>
      <c r="E1127" t="s">
        <v>11095</v>
      </c>
      <c r="F1127">
        <v>12</v>
      </c>
      <c r="G1127">
        <v>13.5</v>
      </c>
      <c r="H1127">
        <v>0</v>
      </c>
      <c r="I1127">
        <v>0</v>
      </c>
      <c r="J1127">
        <f t="shared" si="17"/>
        <v>6</v>
      </c>
    </row>
    <row r="1128" spans="1:10" x14ac:dyDescent="0.25">
      <c r="A1128" t="s">
        <v>11093</v>
      </c>
      <c r="B1128">
        <v>2022</v>
      </c>
      <c r="C1128" t="s">
        <v>29</v>
      </c>
      <c r="D1128">
        <v>288</v>
      </c>
      <c r="E1128" t="s">
        <v>11095</v>
      </c>
      <c r="F1128">
        <v>12</v>
      </c>
      <c r="G1128">
        <v>12</v>
      </c>
      <c r="H1128">
        <v>0</v>
      </c>
      <c r="I1128">
        <v>0</v>
      </c>
      <c r="J1128">
        <f t="shared" si="17"/>
        <v>7</v>
      </c>
    </row>
    <row r="1129" spans="1:10" x14ac:dyDescent="0.25">
      <c r="A1129" t="s">
        <v>11093</v>
      </c>
      <c r="B1129">
        <v>2022</v>
      </c>
      <c r="C1129" t="s">
        <v>29</v>
      </c>
      <c r="D1129">
        <v>288</v>
      </c>
      <c r="E1129" t="s">
        <v>11095</v>
      </c>
      <c r="F1129">
        <v>13.5</v>
      </c>
      <c r="G1129">
        <v>12</v>
      </c>
      <c r="H1129">
        <v>0</v>
      </c>
      <c r="I1129">
        <v>0</v>
      </c>
      <c r="J1129">
        <f t="shared" si="17"/>
        <v>8</v>
      </c>
    </row>
    <row r="1130" spans="1:10" x14ac:dyDescent="0.25">
      <c r="A1130" t="s">
        <v>11093</v>
      </c>
      <c r="B1130">
        <v>2022</v>
      </c>
      <c r="C1130" t="s">
        <v>29</v>
      </c>
      <c r="D1130">
        <v>288</v>
      </c>
      <c r="E1130" t="s">
        <v>11095</v>
      </c>
      <c r="F1130">
        <v>12</v>
      </c>
      <c r="G1130">
        <v>12</v>
      </c>
      <c r="H1130">
        <v>0</v>
      </c>
      <c r="I1130">
        <v>0</v>
      </c>
      <c r="J1130">
        <f t="shared" si="17"/>
        <v>9</v>
      </c>
    </row>
    <row r="1131" spans="1:10" x14ac:dyDescent="0.25">
      <c r="A1131" t="s">
        <v>11093</v>
      </c>
      <c r="B1131">
        <v>2022</v>
      </c>
      <c r="C1131" t="s">
        <v>29</v>
      </c>
      <c r="D1131">
        <v>288</v>
      </c>
      <c r="E1131" t="s">
        <v>11095</v>
      </c>
      <c r="F1131">
        <v>10.5</v>
      </c>
      <c r="G1131">
        <v>13.5</v>
      </c>
      <c r="H1131">
        <v>0</v>
      </c>
      <c r="I1131">
        <v>0</v>
      </c>
      <c r="J1131">
        <f t="shared" si="17"/>
        <v>10</v>
      </c>
    </row>
    <row r="1132" spans="1:10" x14ac:dyDescent="0.25">
      <c r="A1132" t="s">
        <v>11093</v>
      </c>
      <c r="B1132">
        <v>2022</v>
      </c>
      <c r="C1132" t="s">
        <v>29</v>
      </c>
      <c r="D1132">
        <v>289</v>
      </c>
      <c r="E1132" t="s">
        <v>11095</v>
      </c>
      <c r="F1132">
        <v>13.5</v>
      </c>
      <c r="G1132">
        <v>13.5</v>
      </c>
      <c r="H1132">
        <v>0</v>
      </c>
      <c r="I1132">
        <v>0</v>
      </c>
      <c r="J1132">
        <f t="shared" ref="J1132:J1195" si="18">IF(D1132=D1131,J1131+1,1)</f>
        <v>1</v>
      </c>
    </row>
    <row r="1133" spans="1:10" x14ac:dyDescent="0.25">
      <c r="A1133" t="s">
        <v>11093</v>
      </c>
      <c r="B1133">
        <v>2022</v>
      </c>
      <c r="C1133" t="s">
        <v>29</v>
      </c>
      <c r="D1133">
        <v>289</v>
      </c>
      <c r="E1133" t="s">
        <v>11095</v>
      </c>
      <c r="F1133">
        <v>15</v>
      </c>
      <c r="G1133">
        <v>13.5</v>
      </c>
      <c r="H1133">
        <v>0</v>
      </c>
      <c r="I1133">
        <v>0</v>
      </c>
      <c r="J1133">
        <f t="shared" si="18"/>
        <v>2</v>
      </c>
    </row>
    <row r="1134" spans="1:10" x14ac:dyDescent="0.25">
      <c r="A1134" t="s">
        <v>11093</v>
      </c>
      <c r="B1134">
        <v>2022</v>
      </c>
      <c r="C1134" t="s">
        <v>29</v>
      </c>
      <c r="D1134">
        <v>289</v>
      </c>
      <c r="E1134" t="s">
        <v>11095</v>
      </c>
      <c r="F1134">
        <v>15</v>
      </c>
      <c r="G1134">
        <v>13.5</v>
      </c>
      <c r="H1134">
        <v>0</v>
      </c>
      <c r="I1134">
        <v>0</v>
      </c>
      <c r="J1134">
        <f t="shared" si="18"/>
        <v>3</v>
      </c>
    </row>
    <row r="1135" spans="1:10" x14ac:dyDescent="0.25">
      <c r="A1135" t="s">
        <v>11093</v>
      </c>
      <c r="B1135">
        <v>2022</v>
      </c>
      <c r="C1135" t="s">
        <v>29</v>
      </c>
      <c r="D1135">
        <v>289</v>
      </c>
      <c r="E1135" t="s">
        <v>11095</v>
      </c>
      <c r="F1135">
        <v>13.5</v>
      </c>
      <c r="G1135">
        <v>12</v>
      </c>
      <c r="H1135">
        <v>0</v>
      </c>
      <c r="I1135">
        <v>0</v>
      </c>
      <c r="J1135">
        <f t="shared" si="18"/>
        <v>4</v>
      </c>
    </row>
    <row r="1136" spans="1:10" x14ac:dyDescent="0.25">
      <c r="A1136" t="s">
        <v>11093</v>
      </c>
      <c r="B1136">
        <v>2022</v>
      </c>
      <c r="C1136" t="s">
        <v>29</v>
      </c>
      <c r="D1136">
        <v>289</v>
      </c>
      <c r="E1136" t="s">
        <v>11095</v>
      </c>
      <c r="F1136">
        <v>15</v>
      </c>
      <c r="G1136">
        <v>13.5</v>
      </c>
      <c r="H1136">
        <v>0</v>
      </c>
      <c r="I1136">
        <v>0</v>
      </c>
      <c r="J1136">
        <f t="shared" si="18"/>
        <v>5</v>
      </c>
    </row>
    <row r="1137" spans="1:10" x14ac:dyDescent="0.25">
      <c r="A1137" t="s">
        <v>11093</v>
      </c>
      <c r="B1137">
        <v>2022</v>
      </c>
      <c r="C1137" t="s">
        <v>29</v>
      </c>
      <c r="D1137">
        <v>289</v>
      </c>
      <c r="E1137" t="s">
        <v>11095</v>
      </c>
      <c r="F1137">
        <v>15</v>
      </c>
      <c r="G1137">
        <v>13.5</v>
      </c>
      <c r="H1137">
        <v>0</v>
      </c>
      <c r="I1137">
        <v>0</v>
      </c>
      <c r="J1137">
        <f t="shared" si="18"/>
        <v>6</v>
      </c>
    </row>
    <row r="1138" spans="1:10" x14ac:dyDescent="0.25">
      <c r="A1138" t="s">
        <v>11093</v>
      </c>
      <c r="B1138">
        <v>2022</v>
      </c>
      <c r="C1138" t="s">
        <v>29</v>
      </c>
      <c r="D1138">
        <v>289</v>
      </c>
      <c r="E1138" t="s">
        <v>11095</v>
      </c>
      <c r="F1138">
        <v>15</v>
      </c>
      <c r="G1138">
        <v>13.5</v>
      </c>
      <c r="H1138">
        <v>0</v>
      </c>
      <c r="I1138">
        <v>0</v>
      </c>
      <c r="J1138">
        <f t="shared" si="18"/>
        <v>7</v>
      </c>
    </row>
    <row r="1139" spans="1:10" x14ac:dyDescent="0.25">
      <c r="A1139" t="s">
        <v>11093</v>
      </c>
      <c r="B1139">
        <v>2022</v>
      </c>
      <c r="C1139" t="s">
        <v>29</v>
      </c>
      <c r="D1139">
        <v>289</v>
      </c>
      <c r="E1139" t="s">
        <v>11095</v>
      </c>
      <c r="F1139">
        <v>13.5</v>
      </c>
      <c r="G1139">
        <v>13.5</v>
      </c>
      <c r="H1139">
        <v>0</v>
      </c>
      <c r="I1139">
        <v>0</v>
      </c>
      <c r="J1139">
        <f t="shared" si="18"/>
        <v>8</v>
      </c>
    </row>
    <row r="1140" spans="1:10" x14ac:dyDescent="0.25">
      <c r="A1140" t="s">
        <v>11093</v>
      </c>
      <c r="B1140">
        <v>2022</v>
      </c>
      <c r="C1140" t="s">
        <v>29</v>
      </c>
      <c r="D1140">
        <v>289</v>
      </c>
      <c r="E1140" t="s">
        <v>11095</v>
      </c>
      <c r="F1140">
        <v>12</v>
      </c>
      <c r="G1140">
        <v>13.5</v>
      </c>
      <c r="H1140">
        <v>0</v>
      </c>
      <c r="I1140">
        <v>0</v>
      </c>
      <c r="J1140">
        <f t="shared" si="18"/>
        <v>9</v>
      </c>
    </row>
    <row r="1141" spans="1:10" x14ac:dyDescent="0.25">
      <c r="A1141" t="s">
        <v>11093</v>
      </c>
      <c r="B1141">
        <v>2022</v>
      </c>
      <c r="C1141" t="s">
        <v>29</v>
      </c>
      <c r="D1141">
        <v>289</v>
      </c>
      <c r="E1141" t="s">
        <v>11095</v>
      </c>
      <c r="F1141">
        <v>12</v>
      </c>
      <c r="G1141">
        <v>12</v>
      </c>
      <c r="H1141">
        <v>0</v>
      </c>
      <c r="I1141">
        <v>0</v>
      </c>
      <c r="J1141">
        <f t="shared" si="18"/>
        <v>10</v>
      </c>
    </row>
    <row r="1142" spans="1:10" x14ac:dyDescent="0.25">
      <c r="A1142" t="s">
        <v>11096</v>
      </c>
      <c r="B1142">
        <v>2019</v>
      </c>
      <c r="C1142" t="s">
        <v>28</v>
      </c>
      <c r="D1142">
        <v>154</v>
      </c>
      <c r="I1142" s="159">
        <v>1.4E-2</v>
      </c>
      <c r="J1142">
        <f t="shared" si="18"/>
        <v>1</v>
      </c>
    </row>
    <row r="1143" spans="1:10" x14ac:dyDescent="0.25">
      <c r="A1143" t="s">
        <v>11096</v>
      </c>
      <c r="B1143">
        <v>2019</v>
      </c>
      <c r="C1143" t="s">
        <v>28</v>
      </c>
      <c r="D1143">
        <v>154</v>
      </c>
      <c r="I1143" s="159">
        <v>1.54E-2</v>
      </c>
      <c r="J1143">
        <f t="shared" si="18"/>
        <v>2</v>
      </c>
    </row>
    <row r="1144" spans="1:10" x14ac:dyDescent="0.25">
      <c r="A1144" t="s">
        <v>11096</v>
      </c>
      <c r="B1144">
        <v>2019</v>
      </c>
      <c r="C1144" t="s">
        <v>28</v>
      </c>
      <c r="D1144">
        <v>154</v>
      </c>
      <c r="I1144" s="159">
        <v>1.66E-2</v>
      </c>
      <c r="J1144">
        <f t="shared" si="18"/>
        <v>3</v>
      </c>
    </row>
    <row r="1145" spans="1:10" x14ac:dyDescent="0.25">
      <c r="A1145" t="s">
        <v>11096</v>
      </c>
      <c r="B1145">
        <v>2019</v>
      </c>
      <c r="C1145" t="s">
        <v>28</v>
      </c>
      <c r="D1145">
        <v>154</v>
      </c>
      <c r="I1145" s="159">
        <v>1.6800000000000002E-2</v>
      </c>
      <c r="J1145">
        <f t="shared" si="18"/>
        <v>4</v>
      </c>
    </row>
    <row r="1146" spans="1:10" x14ac:dyDescent="0.25">
      <c r="A1146" t="s">
        <v>11096</v>
      </c>
      <c r="B1146">
        <v>2019</v>
      </c>
      <c r="C1146" t="s">
        <v>28</v>
      </c>
      <c r="D1146">
        <v>154</v>
      </c>
      <c r="I1146" s="159">
        <v>1.4199999999999999E-2</v>
      </c>
      <c r="J1146">
        <f t="shared" si="18"/>
        <v>5</v>
      </c>
    </row>
    <row r="1147" spans="1:10" x14ac:dyDescent="0.25">
      <c r="A1147" t="s">
        <v>11096</v>
      </c>
      <c r="B1147">
        <v>2019</v>
      </c>
      <c r="C1147" t="s">
        <v>28</v>
      </c>
      <c r="D1147">
        <v>154</v>
      </c>
      <c r="I1147" s="159">
        <v>1.4799999999999999E-2</v>
      </c>
      <c r="J1147">
        <f t="shared" si="18"/>
        <v>6</v>
      </c>
    </row>
    <row r="1148" spans="1:10" x14ac:dyDescent="0.25">
      <c r="A1148" t="s">
        <v>11096</v>
      </c>
      <c r="B1148">
        <v>2019</v>
      </c>
      <c r="C1148" t="s">
        <v>28</v>
      </c>
      <c r="D1148">
        <v>154</v>
      </c>
      <c r="I1148" s="159">
        <v>1.61E-2</v>
      </c>
      <c r="J1148">
        <f t="shared" si="18"/>
        <v>7</v>
      </c>
    </row>
    <row r="1149" spans="1:10" x14ac:dyDescent="0.25">
      <c r="A1149" t="s">
        <v>11096</v>
      </c>
      <c r="B1149">
        <v>2019</v>
      </c>
      <c r="C1149" t="s">
        <v>28</v>
      </c>
      <c r="D1149">
        <v>154</v>
      </c>
      <c r="I1149" s="159">
        <v>1.89E-2</v>
      </c>
      <c r="J1149">
        <f t="shared" si="18"/>
        <v>8</v>
      </c>
    </row>
    <row r="1150" spans="1:10" x14ac:dyDescent="0.25">
      <c r="A1150" t="s">
        <v>11096</v>
      </c>
      <c r="B1150">
        <v>2019</v>
      </c>
      <c r="C1150" t="s">
        <v>28</v>
      </c>
      <c r="D1150">
        <v>154</v>
      </c>
      <c r="I1150" s="159">
        <v>1.7000000000000001E-2</v>
      </c>
      <c r="J1150">
        <f t="shared" si="18"/>
        <v>9</v>
      </c>
    </row>
    <row r="1151" spans="1:10" x14ac:dyDescent="0.25">
      <c r="A1151" t="s">
        <v>11096</v>
      </c>
      <c r="B1151">
        <v>2019</v>
      </c>
      <c r="C1151" t="s">
        <v>28</v>
      </c>
      <c r="D1151">
        <v>154</v>
      </c>
      <c r="I1151" s="159">
        <v>1.17E-2</v>
      </c>
      <c r="J1151">
        <f t="shared" si="18"/>
        <v>10</v>
      </c>
    </row>
    <row r="1152" spans="1:10" x14ac:dyDescent="0.25">
      <c r="A1152" t="s">
        <v>11096</v>
      </c>
      <c r="B1152">
        <v>2019</v>
      </c>
      <c r="C1152" t="s">
        <v>28</v>
      </c>
      <c r="D1152">
        <v>156</v>
      </c>
      <c r="I1152" s="159">
        <v>2.8999999999999998E-2</v>
      </c>
      <c r="J1152">
        <f t="shared" si="18"/>
        <v>1</v>
      </c>
    </row>
    <row r="1153" spans="1:10" x14ac:dyDescent="0.25">
      <c r="A1153" t="s">
        <v>11096</v>
      </c>
      <c r="B1153">
        <v>2019</v>
      </c>
      <c r="C1153" t="s">
        <v>28</v>
      </c>
      <c r="D1153">
        <v>156</v>
      </c>
      <c r="I1153" s="159">
        <v>1.8499999999999999E-2</v>
      </c>
      <c r="J1153">
        <f t="shared" si="18"/>
        <v>2</v>
      </c>
    </row>
    <row r="1154" spans="1:10" x14ac:dyDescent="0.25">
      <c r="A1154" t="s">
        <v>11096</v>
      </c>
      <c r="B1154">
        <v>2019</v>
      </c>
      <c r="C1154" t="s">
        <v>28</v>
      </c>
      <c r="D1154">
        <v>156</v>
      </c>
      <c r="I1154" s="159">
        <v>1.55E-2</v>
      </c>
      <c r="J1154">
        <f t="shared" si="18"/>
        <v>3</v>
      </c>
    </row>
    <row r="1155" spans="1:10" x14ac:dyDescent="0.25">
      <c r="A1155" t="s">
        <v>11096</v>
      </c>
      <c r="B1155">
        <v>2019</v>
      </c>
      <c r="C1155" t="s">
        <v>28</v>
      </c>
      <c r="D1155">
        <v>156</v>
      </c>
      <c r="I1155" s="159">
        <v>1.4599999999999998E-2</v>
      </c>
      <c r="J1155">
        <f t="shared" si="18"/>
        <v>4</v>
      </c>
    </row>
    <row r="1156" spans="1:10" x14ac:dyDescent="0.25">
      <c r="A1156" t="s">
        <v>11096</v>
      </c>
      <c r="B1156">
        <v>2019</v>
      </c>
      <c r="C1156" t="s">
        <v>28</v>
      </c>
      <c r="D1156">
        <v>156</v>
      </c>
      <c r="I1156" s="159">
        <v>1.5900000000000001E-2</v>
      </c>
      <c r="J1156">
        <f t="shared" si="18"/>
        <v>5</v>
      </c>
    </row>
    <row r="1157" spans="1:10" x14ac:dyDescent="0.25">
      <c r="A1157" t="s">
        <v>11096</v>
      </c>
      <c r="B1157">
        <v>2019</v>
      </c>
      <c r="C1157" t="s">
        <v>28</v>
      </c>
      <c r="D1157">
        <v>156</v>
      </c>
      <c r="I1157" s="159">
        <v>1.6500000000000001E-2</v>
      </c>
      <c r="J1157">
        <f t="shared" si="18"/>
        <v>6</v>
      </c>
    </row>
    <row r="1158" spans="1:10" x14ac:dyDescent="0.25">
      <c r="A1158" t="s">
        <v>11096</v>
      </c>
      <c r="B1158">
        <v>2019</v>
      </c>
      <c r="C1158" t="s">
        <v>28</v>
      </c>
      <c r="D1158">
        <v>156</v>
      </c>
      <c r="I1158" s="159">
        <v>1.77E-2</v>
      </c>
      <c r="J1158">
        <f t="shared" si="18"/>
        <v>7</v>
      </c>
    </row>
    <row r="1159" spans="1:10" x14ac:dyDescent="0.25">
      <c r="A1159" t="s">
        <v>11096</v>
      </c>
      <c r="B1159">
        <v>2019</v>
      </c>
      <c r="C1159" t="s">
        <v>28</v>
      </c>
      <c r="D1159">
        <v>156</v>
      </c>
      <c r="I1159" s="159">
        <v>1.4099999999999998E-2</v>
      </c>
      <c r="J1159">
        <f t="shared" si="18"/>
        <v>8</v>
      </c>
    </row>
    <row r="1160" spans="1:10" x14ac:dyDescent="0.25">
      <c r="A1160" t="s">
        <v>11096</v>
      </c>
      <c r="B1160">
        <v>2019</v>
      </c>
      <c r="C1160" t="s">
        <v>28</v>
      </c>
      <c r="D1160">
        <v>156</v>
      </c>
      <c r="I1160" s="159">
        <v>1.12E-2</v>
      </c>
      <c r="J1160">
        <f t="shared" si="18"/>
        <v>9</v>
      </c>
    </row>
    <row r="1161" spans="1:10" x14ac:dyDescent="0.25">
      <c r="A1161" t="s">
        <v>11096</v>
      </c>
      <c r="B1161">
        <v>2019</v>
      </c>
      <c r="C1161" t="s">
        <v>28</v>
      </c>
      <c r="D1161">
        <v>156</v>
      </c>
      <c r="I1161" s="159">
        <v>2.23E-2</v>
      </c>
      <c r="J1161">
        <f t="shared" si="18"/>
        <v>10</v>
      </c>
    </row>
    <row r="1162" spans="1:10" x14ac:dyDescent="0.25">
      <c r="A1162" t="s">
        <v>11096</v>
      </c>
      <c r="B1162">
        <v>2019</v>
      </c>
      <c r="C1162" t="s">
        <v>28</v>
      </c>
      <c r="D1162">
        <v>161</v>
      </c>
      <c r="I1162" s="159">
        <v>8.1000000000000003E-2</v>
      </c>
      <c r="J1162">
        <f t="shared" si="18"/>
        <v>1</v>
      </c>
    </row>
    <row r="1163" spans="1:10" x14ac:dyDescent="0.25">
      <c r="A1163" t="s">
        <v>11096</v>
      </c>
      <c r="B1163">
        <v>2019</v>
      </c>
      <c r="C1163" t="s">
        <v>28</v>
      </c>
      <c r="D1163">
        <v>161</v>
      </c>
      <c r="I1163" s="159">
        <v>1.1899999999999999E-2</v>
      </c>
      <c r="J1163">
        <f t="shared" si="18"/>
        <v>2</v>
      </c>
    </row>
    <row r="1164" spans="1:10" x14ac:dyDescent="0.25">
      <c r="A1164" t="s">
        <v>11096</v>
      </c>
      <c r="B1164">
        <v>2019</v>
      </c>
      <c r="C1164" t="s">
        <v>28</v>
      </c>
      <c r="D1164">
        <v>161</v>
      </c>
      <c r="I1164" s="159">
        <v>1.3300000000000001E-2</v>
      </c>
      <c r="J1164">
        <f t="shared" si="18"/>
        <v>3</v>
      </c>
    </row>
    <row r="1165" spans="1:10" x14ac:dyDescent="0.25">
      <c r="A1165" t="s">
        <v>11096</v>
      </c>
      <c r="B1165">
        <v>2019</v>
      </c>
      <c r="C1165" t="s">
        <v>28</v>
      </c>
      <c r="D1165">
        <v>161</v>
      </c>
      <c r="I1165" s="159">
        <v>9.6000000000000002E-2</v>
      </c>
      <c r="J1165">
        <f t="shared" si="18"/>
        <v>4</v>
      </c>
    </row>
    <row r="1166" spans="1:10" x14ac:dyDescent="0.25">
      <c r="A1166" t="s">
        <v>11096</v>
      </c>
      <c r="B1166">
        <v>2019</v>
      </c>
      <c r="C1166" t="s">
        <v>28</v>
      </c>
      <c r="D1166">
        <v>161</v>
      </c>
      <c r="I1166" s="159">
        <v>1.2500000000000001E-2</v>
      </c>
      <c r="J1166">
        <f t="shared" si="18"/>
        <v>5</v>
      </c>
    </row>
    <row r="1167" spans="1:10" x14ac:dyDescent="0.25">
      <c r="A1167" t="s">
        <v>11096</v>
      </c>
      <c r="B1167">
        <v>2019</v>
      </c>
      <c r="C1167" t="s">
        <v>28</v>
      </c>
      <c r="D1167">
        <v>161</v>
      </c>
      <c r="I1167" s="159">
        <v>1.3000000000000001E-2</v>
      </c>
      <c r="J1167">
        <f t="shared" si="18"/>
        <v>6</v>
      </c>
    </row>
    <row r="1168" spans="1:10" x14ac:dyDescent="0.25">
      <c r="A1168" t="s">
        <v>11096</v>
      </c>
      <c r="B1168">
        <v>2019</v>
      </c>
      <c r="C1168" t="s">
        <v>28</v>
      </c>
      <c r="D1168">
        <v>161</v>
      </c>
      <c r="I1168" s="159">
        <v>1.7000000000000001E-2</v>
      </c>
      <c r="J1168">
        <f t="shared" si="18"/>
        <v>7</v>
      </c>
    </row>
    <row r="1169" spans="1:10" x14ac:dyDescent="0.25">
      <c r="A1169" t="s">
        <v>11096</v>
      </c>
      <c r="B1169">
        <v>2019</v>
      </c>
      <c r="C1169" t="s">
        <v>28</v>
      </c>
      <c r="D1169">
        <v>161</v>
      </c>
      <c r="I1169" s="159">
        <v>1.5900000000000001E-2</v>
      </c>
      <c r="J1169">
        <f t="shared" si="18"/>
        <v>8</v>
      </c>
    </row>
    <row r="1170" spans="1:10" x14ac:dyDescent="0.25">
      <c r="A1170" t="s">
        <v>11096</v>
      </c>
      <c r="B1170">
        <v>2019</v>
      </c>
      <c r="C1170" t="s">
        <v>28</v>
      </c>
      <c r="D1170">
        <v>161</v>
      </c>
      <c r="I1170" s="159">
        <v>7.3999999999999996E-2</v>
      </c>
      <c r="J1170">
        <f t="shared" si="18"/>
        <v>9</v>
      </c>
    </row>
    <row r="1171" spans="1:10" x14ac:dyDescent="0.25">
      <c r="A1171" t="s">
        <v>11096</v>
      </c>
      <c r="B1171">
        <v>2019</v>
      </c>
      <c r="C1171" t="s">
        <v>28</v>
      </c>
      <c r="D1171">
        <v>161</v>
      </c>
      <c r="I1171" s="159">
        <v>8.199999999999999E-2</v>
      </c>
      <c r="J1171">
        <f t="shared" si="18"/>
        <v>10</v>
      </c>
    </row>
    <row r="1172" spans="1:10" x14ac:dyDescent="0.25">
      <c r="A1172" t="s">
        <v>11096</v>
      </c>
      <c r="B1172">
        <v>2019</v>
      </c>
      <c r="C1172" t="s">
        <v>28</v>
      </c>
      <c r="D1172">
        <v>171</v>
      </c>
      <c r="I1172" s="159">
        <v>1.23E-2</v>
      </c>
      <c r="J1172">
        <f t="shared" si="18"/>
        <v>1</v>
      </c>
    </row>
    <row r="1173" spans="1:10" x14ac:dyDescent="0.25">
      <c r="A1173" t="s">
        <v>11096</v>
      </c>
      <c r="B1173">
        <v>2019</v>
      </c>
      <c r="C1173" t="s">
        <v>28</v>
      </c>
      <c r="D1173">
        <v>171</v>
      </c>
      <c r="I1173" s="159">
        <v>1.6500000000000001E-2</v>
      </c>
      <c r="J1173">
        <f t="shared" si="18"/>
        <v>2</v>
      </c>
    </row>
    <row r="1174" spans="1:10" x14ac:dyDescent="0.25">
      <c r="A1174" t="s">
        <v>11096</v>
      </c>
      <c r="B1174">
        <v>2019</v>
      </c>
      <c r="C1174" t="s">
        <v>28</v>
      </c>
      <c r="D1174">
        <v>171</v>
      </c>
      <c r="I1174" s="159">
        <v>1.6900000000000002E-2</v>
      </c>
      <c r="J1174">
        <f t="shared" si="18"/>
        <v>3</v>
      </c>
    </row>
    <row r="1175" spans="1:10" x14ac:dyDescent="0.25">
      <c r="A1175" t="s">
        <v>11096</v>
      </c>
      <c r="B1175">
        <v>2019</v>
      </c>
      <c r="C1175" t="s">
        <v>28</v>
      </c>
      <c r="D1175">
        <v>171</v>
      </c>
      <c r="I1175" s="159">
        <v>1.4499999999999999E-2</v>
      </c>
      <c r="J1175">
        <f t="shared" si="18"/>
        <v>4</v>
      </c>
    </row>
    <row r="1176" spans="1:10" x14ac:dyDescent="0.25">
      <c r="A1176" t="s">
        <v>11096</v>
      </c>
      <c r="B1176">
        <v>2019</v>
      </c>
      <c r="C1176" t="s">
        <v>28</v>
      </c>
      <c r="D1176">
        <v>171</v>
      </c>
      <c r="I1176" s="159">
        <v>1.78E-2</v>
      </c>
      <c r="J1176">
        <f t="shared" si="18"/>
        <v>5</v>
      </c>
    </row>
    <row r="1177" spans="1:10" x14ac:dyDescent="0.25">
      <c r="A1177" t="s">
        <v>11096</v>
      </c>
      <c r="B1177">
        <v>2019</v>
      </c>
      <c r="C1177" t="s">
        <v>28</v>
      </c>
      <c r="D1177">
        <v>171</v>
      </c>
      <c r="I1177" s="159">
        <v>1.3500000000000002E-2</v>
      </c>
      <c r="J1177">
        <f t="shared" si="18"/>
        <v>6</v>
      </c>
    </row>
    <row r="1178" spans="1:10" x14ac:dyDescent="0.25">
      <c r="A1178" t="s">
        <v>11096</v>
      </c>
      <c r="B1178">
        <v>2019</v>
      </c>
      <c r="C1178" t="s">
        <v>28</v>
      </c>
      <c r="D1178">
        <v>171</v>
      </c>
      <c r="I1178" s="159">
        <v>1.3500000000000002E-2</v>
      </c>
      <c r="J1178">
        <f t="shared" si="18"/>
        <v>7</v>
      </c>
    </row>
    <row r="1179" spans="1:10" x14ac:dyDescent="0.25">
      <c r="A1179" t="s">
        <v>11096</v>
      </c>
      <c r="B1179">
        <v>2019</v>
      </c>
      <c r="C1179" t="s">
        <v>28</v>
      </c>
      <c r="D1179">
        <v>171</v>
      </c>
      <c r="I1179" s="159">
        <v>1.3800000000000002E-2</v>
      </c>
      <c r="J1179">
        <f t="shared" si="18"/>
        <v>8</v>
      </c>
    </row>
    <row r="1180" spans="1:10" x14ac:dyDescent="0.25">
      <c r="A1180" t="s">
        <v>11096</v>
      </c>
      <c r="B1180">
        <v>2019</v>
      </c>
      <c r="C1180" t="s">
        <v>28</v>
      </c>
      <c r="D1180">
        <v>171</v>
      </c>
      <c r="I1180" s="159">
        <v>1.3500000000000002E-2</v>
      </c>
      <c r="J1180">
        <f t="shared" si="18"/>
        <v>9</v>
      </c>
    </row>
    <row r="1181" spans="1:10" x14ac:dyDescent="0.25">
      <c r="A1181" t="s">
        <v>11096</v>
      </c>
      <c r="B1181">
        <v>2019</v>
      </c>
      <c r="C1181" t="s">
        <v>28</v>
      </c>
      <c r="D1181">
        <v>171</v>
      </c>
      <c r="I1181" s="159">
        <v>1.4499999999999999E-2</v>
      </c>
      <c r="J1181">
        <f t="shared" si="18"/>
        <v>10</v>
      </c>
    </row>
    <row r="1182" spans="1:10" x14ac:dyDescent="0.25">
      <c r="A1182" t="s">
        <v>11096</v>
      </c>
      <c r="B1182">
        <v>2019</v>
      </c>
      <c r="C1182" t="s">
        <v>28</v>
      </c>
      <c r="D1182">
        <v>174</v>
      </c>
      <c r="I1182" s="159">
        <v>1.14E-2</v>
      </c>
      <c r="J1182">
        <f t="shared" si="18"/>
        <v>1</v>
      </c>
    </row>
    <row r="1183" spans="1:10" x14ac:dyDescent="0.25">
      <c r="A1183" t="s">
        <v>11096</v>
      </c>
      <c r="B1183">
        <v>2019</v>
      </c>
      <c r="C1183" t="s">
        <v>28</v>
      </c>
      <c r="D1183">
        <v>174</v>
      </c>
      <c r="I1183" s="159">
        <v>1.18E-2</v>
      </c>
      <c r="J1183">
        <f t="shared" si="18"/>
        <v>2</v>
      </c>
    </row>
    <row r="1184" spans="1:10" x14ac:dyDescent="0.25">
      <c r="A1184" t="s">
        <v>11096</v>
      </c>
      <c r="B1184">
        <v>2019</v>
      </c>
      <c r="C1184" t="s">
        <v>28</v>
      </c>
      <c r="D1184">
        <v>174</v>
      </c>
      <c r="I1184" s="159">
        <v>9.7000000000000003E-2</v>
      </c>
      <c r="J1184">
        <f t="shared" si="18"/>
        <v>3</v>
      </c>
    </row>
    <row r="1185" spans="1:10" x14ac:dyDescent="0.25">
      <c r="A1185" t="s">
        <v>11096</v>
      </c>
      <c r="B1185">
        <v>2019</v>
      </c>
      <c r="C1185" t="s">
        <v>28</v>
      </c>
      <c r="D1185">
        <v>174</v>
      </c>
      <c r="I1185" s="159">
        <v>1.2800000000000001E-2</v>
      </c>
      <c r="J1185">
        <f t="shared" si="18"/>
        <v>4</v>
      </c>
    </row>
    <row r="1186" spans="1:10" x14ac:dyDescent="0.25">
      <c r="A1186" t="s">
        <v>11096</v>
      </c>
      <c r="B1186">
        <v>2019</v>
      </c>
      <c r="C1186" t="s">
        <v>28</v>
      </c>
      <c r="D1186">
        <v>174</v>
      </c>
      <c r="I1186" s="159">
        <v>1.12E-2</v>
      </c>
      <c r="J1186">
        <f t="shared" si="18"/>
        <v>5</v>
      </c>
    </row>
    <row r="1187" spans="1:10" x14ac:dyDescent="0.25">
      <c r="A1187" t="s">
        <v>11096</v>
      </c>
      <c r="B1187">
        <v>2019</v>
      </c>
      <c r="C1187" t="s">
        <v>28</v>
      </c>
      <c r="D1187">
        <v>174</v>
      </c>
      <c r="I1187" s="159">
        <v>8.6999999999999994E-2</v>
      </c>
      <c r="J1187">
        <f t="shared" si="18"/>
        <v>6</v>
      </c>
    </row>
    <row r="1188" spans="1:10" x14ac:dyDescent="0.25">
      <c r="A1188" t="s">
        <v>11096</v>
      </c>
      <c r="B1188">
        <v>2019</v>
      </c>
      <c r="C1188" t="s">
        <v>28</v>
      </c>
      <c r="D1188">
        <v>174</v>
      </c>
      <c r="I1188" s="159">
        <v>1.3100000000000001E-2</v>
      </c>
      <c r="J1188">
        <f t="shared" si="18"/>
        <v>7</v>
      </c>
    </row>
    <row r="1189" spans="1:10" x14ac:dyDescent="0.25">
      <c r="A1189" t="s">
        <v>11096</v>
      </c>
      <c r="B1189">
        <v>2019</v>
      </c>
      <c r="C1189" t="s">
        <v>28</v>
      </c>
      <c r="D1189">
        <v>174</v>
      </c>
      <c r="I1189" s="159">
        <v>1.4199999999999999E-2</v>
      </c>
      <c r="J1189">
        <f t="shared" si="18"/>
        <v>8</v>
      </c>
    </row>
    <row r="1190" spans="1:10" x14ac:dyDescent="0.25">
      <c r="A1190" t="s">
        <v>11096</v>
      </c>
      <c r="B1190">
        <v>2019</v>
      </c>
      <c r="C1190" t="s">
        <v>28</v>
      </c>
      <c r="D1190">
        <v>174</v>
      </c>
      <c r="I1190" s="159">
        <v>1.26E-2</v>
      </c>
      <c r="J1190">
        <f t="shared" si="18"/>
        <v>9</v>
      </c>
    </row>
    <row r="1191" spans="1:10" x14ac:dyDescent="0.25">
      <c r="A1191" t="s">
        <v>11096</v>
      </c>
      <c r="B1191">
        <v>2019</v>
      </c>
      <c r="C1191" t="s">
        <v>28</v>
      </c>
      <c r="D1191">
        <v>174</v>
      </c>
      <c r="I1191" s="159">
        <v>1.6500000000000001E-2</v>
      </c>
      <c r="J1191">
        <f t="shared" si="18"/>
        <v>10</v>
      </c>
    </row>
    <row r="1192" spans="1:10" x14ac:dyDescent="0.25">
      <c r="A1192" t="s">
        <v>11096</v>
      </c>
      <c r="B1192">
        <v>2019</v>
      </c>
      <c r="C1192" t="s">
        <v>28</v>
      </c>
      <c r="D1192">
        <v>175</v>
      </c>
      <c r="I1192" s="159">
        <v>7.6999999999999999E-2</v>
      </c>
      <c r="J1192">
        <f t="shared" si="18"/>
        <v>1</v>
      </c>
    </row>
    <row r="1193" spans="1:10" x14ac:dyDescent="0.25">
      <c r="A1193" t="s">
        <v>11096</v>
      </c>
      <c r="B1193">
        <v>2019</v>
      </c>
      <c r="C1193" t="s">
        <v>28</v>
      </c>
      <c r="D1193">
        <v>175</v>
      </c>
      <c r="I1193" s="159">
        <v>1.0999999999999999E-2</v>
      </c>
      <c r="J1193">
        <f t="shared" si="18"/>
        <v>2</v>
      </c>
    </row>
    <row r="1194" spans="1:10" x14ac:dyDescent="0.25">
      <c r="A1194" t="s">
        <v>11096</v>
      </c>
      <c r="B1194">
        <v>2019</v>
      </c>
      <c r="C1194" t="s">
        <v>28</v>
      </c>
      <c r="D1194">
        <v>175</v>
      </c>
      <c r="I1194" s="159">
        <v>1.7000000000000001E-2</v>
      </c>
      <c r="J1194">
        <f t="shared" si="18"/>
        <v>3</v>
      </c>
    </row>
    <row r="1195" spans="1:10" x14ac:dyDescent="0.25">
      <c r="A1195" t="s">
        <v>11096</v>
      </c>
      <c r="B1195">
        <v>2019</v>
      </c>
      <c r="C1195" t="s">
        <v>28</v>
      </c>
      <c r="D1195">
        <v>175</v>
      </c>
      <c r="I1195" s="159">
        <v>1.5599999999999999E-2</v>
      </c>
      <c r="J1195">
        <f t="shared" si="18"/>
        <v>4</v>
      </c>
    </row>
    <row r="1196" spans="1:10" x14ac:dyDescent="0.25">
      <c r="A1196" t="s">
        <v>11096</v>
      </c>
      <c r="B1196">
        <v>2019</v>
      </c>
      <c r="C1196" t="s">
        <v>28</v>
      </c>
      <c r="D1196">
        <v>175</v>
      </c>
      <c r="I1196" s="159">
        <v>1.2E-2</v>
      </c>
      <c r="J1196">
        <f t="shared" ref="J1196:J1259" si="19">IF(D1196=D1195,J1195+1,1)</f>
        <v>5</v>
      </c>
    </row>
    <row r="1197" spans="1:10" x14ac:dyDescent="0.25">
      <c r="A1197" t="s">
        <v>11096</v>
      </c>
      <c r="B1197">
        <v>2019</v>
      </c>
      <c r="C1197" t="s">
        <v>28</v>
      </c>
      <c r="D1197">
        <v>175</v>
      </c>
      <c r="I1197" s="159">
        <v>8.299999999999999E-2</v>
      </c>
      <c r="J1197">
        <f t="shared" si="19"/>
        <v>6</v>
      </c>
    </row>
    <row r="1198" spans="1:10" x14ac:dyDescent="0.25">
      <c r="A1198" t="s">
        <v>11096</v>
      </c>
      <c r="B1198">
        <v>2019</v>
      </c>
      <c r="C1198" t="s">
        <v>28</v>
      </c>
      <c r="D1198">
        <v>175</v>
      </c>
      <c r="I1198" s="159">
        <v>1.6500000000000001E-2</v>
      </c>
      <c r="J1198">
        <f t="shared" si="19"/>
        <v>7</v>
      </c>
    </row>
    <row r="1199" spans="1:10" x14ac:dyDescent="0.25">
      <c r="A1199" t="s">
        <v>11096</v>
      </c>
      <c r="B1199">
        <v>2019</v>
      </c>
      <c r="C1199" t="s">
        <v>28</v>
      </c>
      <c r="D1199">
        <v>175</v>
      </c>
      <c r="I1199" s="159">
        <v>1.17E-2</v>
      </c>
      <c r="J1199">
        <f t="shared" si="19"/>
        <v>8</v>
      </c>
    </row>
    <row r="1200" spans="1:10" x14ac:dyDescent="0.25">
      <c r="A1200" t="s">
        <v>11096</v>
      </c>
      <c r="B1200">
        <v>2019</v>
      </c>
      <c r="C1200" t="s">
        <v>28</v>
      </c>
      <c r="D1200">
        <v>175</v>
      </c>
      <c r="I1200" s="159">
        <v>1.4499999999999999E-2</v>
      </c>
      <c r="J1200">
        <f t="shared" si="19"/>
        <v>9</v>
      </c>
    </row>
    <row r="1201" spans="1:10" x14ac:dyDescent="0.25">
      <c r="A1201" t="s">
        <v>11096</v>
      </c>
      <c r="B1201">
        <v>2019</v>
      </c>
      <c r="C1201" t="s">
        <v>28</v>
      </c>
      <c r="D1201">
        <v>175</v>
      </c>
      <c r="I1201" s="159">
        <v>1.4000000000000002E-2</v>
      </c>
      <c r="J1201">
        <f t="shared" si="19"/>
        <v>10</v>
      </c>
    </row>
    <row r="1202" spans="1:10" x14ac:dyDescent="0.25">
      <c r="A1202" t="s">
        <v>11096</v>
      </c>
      <c r="B1202">
        <v>2019</v>
      </c>
      <c r="C1202" t="s">
        <v>28</v>
      </c>
      <c r="D1202">
        <v>178</v>
      </c>
      <c r="I1202" s="159">
        <v>1.7899999999999999E-2</v>
      </c>
      <c r="J1202">
        <f t="shared" si="19"/>
        <v>1</v>
      </c>
    </row>
    <row r="1203" spans="1:10" x14ac:dyDescent="0.25">
      <c r="A1203" t="s">
        <v>11096</v>
      </c>
      <c r="B1203">
        <v>2019</v>
      </c>
      <c r="C1203" t="s">
        <v>28</v>
      </c>
      <c r="D1203">
        <v>178</v>
      </c>
      <c r="I1203" s="159">
        <v>1.2500000000000001E-2</v>
      </c>
      <c r="J1203">
        <f t="shared" si="19"/>
        <v>2</v>
      </c>
    </row>
    <row r="1204" spans="1:10" x14ac:dyDescent="0.25">
      <c r="A1204" t="s">
        <v>11096</v>
      </c>
      <c r="B1204">
        <v>2019</v>
      </c>
      <c r="C1204" t="s">
        <v>28</v>
      </c>
      <c r="D1204">
        <v>178</v>
      </c>
      <c r="I1204" s="159">
        <v>1.24E-2</v>
      </c>
      <c r="J1204">
        <f t="shared" si="19"/>
        <v>3</v>
      </c>
    </row>
    <row r="1205" spans="1:10" x14ac:dyDescent="0.25">
      <c r="A1205" t="s">
        <v>11096</v>
      </c>
      <c r="B1205">
        <v>2019</v>
      </c>
      <c r="C1205" t="s">
        <v>28</v>
      </c>
      <c r="D1205">
        <v>178</v>
      </c>
      <c r="I1205" s="159">
        <v>8.8999999999999996E-2</v>
      </c>
      <c r="J1205">
        <f t="shared" si="19"/>
        <v>4</v>
      </c>
    </row>
    <row r="1206" spans="1:10" x14ac:dyDescent="0.25">
      <c r="A1206" t="s">
        <v>11096</v>
      </c>
      <c r="B1206">
        <v>2019</v>
      </c>
      <c r="C1206" t="s">
        <v>28</v>
      </c>
      <c r="D1206">
        <v>178</v>
      </c>
      <c r="I1206" s="159">
        <v>1.11E-2</v>
      </c>
      <c r="J1206">
        <f t="shared" si="19"/>
        <v>5</v>
      </c>
    </row>
    <row r="1207" spans="1:10" x14ac:dyDescent="0.25">
      <c r="A1207" t="s">
        <v>11096</v>
      </c>
      <c r="B1207">
        <v>2019</v>
      </c>
      <c r="C1207" t="s">
        <v>28</v>
      </c>
      <c r="D1207">
        <v>178</v>
      </c>
      <c r="I1207" s="159">
        <v>1.0999999999999999E-2</v>
      </c>
      <c r="J1207">
        <f t="shared" si="19"/>
        <v>6</v>
      </c>
    </row>
    <row r="1208" spans="1:10" x14ac:dyDescent="0.25">
      <c r="A1208" t="s">
        <v>11096</v>
      </c>
      <c r="B1208">
        <v>2019</v>
      </c>
      <c r="C1208" t="s">
        <v>28</v>
      </c>
      <c r="D1208">
        <v>178</v>
      </c>
      <c r="I1208" s="159">
        <v>1.54E-2</v>
      </c>
      <c r="J1208">
        <f t="shared" si="19"/>
        <v>7</v>
      </c>
    </row>
    <row r="1209" spans="1:10" x14ac:dyDescent="0.25">
      <c r="A1209" t="s">
        <v>11096</v>
      </c>
      <c r="B1209">
        <v>2019</v>
      </c>
      <c r="C1209" t="s">
        <v>28</v>
      </c>
      <c r="D1209">
        <v>178</v>
      </c>
      <c r="I1209" s="159">
        <v>1.4499999999999999E-2</v>
      </c>
      <c r="J1209">
        <f t="shared" si="19"/>
        <v>8</v>
      </c>
    </row>
    <row r="1210" spans="1:10" x14ac:dyDescent="0.25">
      <c r="A1210" t="s">
        <v>11096</v>
      </c>
      <c r="B1210">
        <v>2019</v>
      </c>
      <c r="C1210" t="s">
        <v>28</v>
      </c>
      <c r="D1210">
        <v>178</v>
      </c>
      <c r="I1210" s="159">
        <v>1.5599999999999999E-2</v>
      </c>
      <c r="J1210">
        <f t="shared" si="19"/>
        <v>9</v>
      </c>
    </row>
    <row r="1211" spans="1:10" x14ac:dyDescent="0.25">
      <c r="A1211" t="s">
        <v>11096</v>
      </c>
      <c r="B1211">
        <v>2019</v>
      </c>
      <c r="C1211" t="s">
        <v>28</v>
      </c>
      <c r="D1211">
        <v>178</v>
      </c>
      <c r="I1211" s="159">
        <v>8.299999999999999E-2</v>
      </c>
      <c r="J1211">
        <f t="shared" si="19"/>
        <v>10</v>
      </c>
    </row>
    <row r="1212" spans="1:10" x14ac:dyDescent="0.25">
      <c r="A1212" t="s">
        <v>11096</v>
      </c>
      <c r="B1212">
        <v>2019</v>
      </c>
      <c r="C1212" t="s">
        <v>28</v>
      </c>
      <c r="D1212">
        <v>185</v>
      </c>
      <c r="I1212" s="159">
        <v>1.8700000000000001E-2</v>
      </c>
      <c r="J1212">
        <f t="shared" si="19"/>
        <v>1</v>
      </c>
    </row>
    <row r="1213" spans="1:10" x14ac:dyDescent="0.25">
      <c r="A1213" t="s">
        <v>11096</v>
      </c>
      <c r="B1213">
        <v>2019</v>
      </c>
      <c r="C1213" t="s">
        <v>28</v>
      </c>
      <c r="D1213">
        <v>185</v>
      </c>
      <c r="I1213" s="159">
        <v>1.54E-2</v>
      </c>
      <c r="J1213">
        <f t="shared" si="19"/>
        <v>2</v>
      </c>
    </row>
    <row r="1214" spans="1:10" x14ac:dyDescent="0.25">
      <c r="A1214" t="s">
        <v>11096</v>
      </c>
      <c r="B1214">
        <v>2019</v>
      </c>
      <c r="C1214" t="s">
        <v>28</v>
      </c>
      <c r="D1214">
        <v>185</v>
      </c>
      <c r="I1214" s="159">
        <v>1.54E-2</v>
      </c>
      <c r="J1214">
        <f t="shared" si="19"/>
        <v>3</v>
      </c>
    </row>
    <row r="1215" spans="1:10" x14ac:dyDescent="0.25">
      <c r="A1215" t="s">
        <v>11096</v>
      </c>
      <c r="B1215">
        <v>2019</v>
      </c>
      <c r="C1215" t="s">
        <v>28</v>
      </c>
      <c r="D1215">
        <v>185</v>
      </c>
      <c r="I1215" s="159">
        <v>1.29E-2</v>
      </c>
      <c r="J1215">
        <f t="shared" si="19"/>
        <v>4</v>
      </c>
    </row>
    <row r="1216" spans="1:10" x14ac:dyDescent="0.25">
      <c r="A1216" t="s">
        <v>11096</v>
      </c>
      <c r="B1216">
        <v>2019</v>
      </c>
      <c r="C1216" t="s">
        <v>28</v>
      </c>
      <c r="D1216">
        <v>185</v>
      </c>
      <c r="I1216" s="159">
        <v>1.9099999999999999E-2</v>
      </c>
      <c r="J1216">
        <f t="shared" si="19"/>
        <v>5</v>
      </c>
    </row>
    <row r="1217" spans="1:10" x14ac:dyDescent="0.25">
      <c r="A1217" t="s">
        <v>11096</v>
      </c>
      <c r="B1217">
        <v>2019</v>
      </c>
      <c r="C1217" t="s">
        <v>28</v>
      </c>
      <c r="D1217">
        <v>185</v>
      </c>
      <c r="I1217" s="159">
        <v>1.8800000000000001E-2</v>
      </c>
      <c r="J1217">
        <f t="shared" si="19"/>
        <v>6</v>
      </c>
    </row>
    <row r="1218" spans="1:10" x14ac:dyDescent="0.25">
      <c r="A1218" t="s">
        <v>11096</v>
      </c>
      <c r="B1218">
        <v>2019</v>
      </c>
      <c r="C1218" t="s">
        <v>28</v>
      </c>
      <c r="D1218">
        <v>185</v>
      </c>
      <c r="I1218" s="159">
        <v>1.52E-2</v>
      </c>
      <c r="J1218">
        <f t="shared" si="19"/>
        <v>7</v>
      </c>
    </row>
    <row r="1219" spans="1:10" x14ac:dyDescent="0.25">
      <c r="A1219" t="s">
        <v>11096</v>
      </c>
      <c r="B1219">
        <v>2019</v>
      </c>
      <c r="C1219" t="s">
        <v>28</v>
      </c>
      <c r="D1219">
        <v>185</v>
      </c>
      <c r="I1219" s="159">
        <v>1.5099999999999999E-2</v>
      </c>
      <c r="J1219">
        <f t="shared" si="19"/>
        <v>8</v>
      </c>
    </row>
    <row r="1220" spans="1:10" x14ac:dyDescent="0.25">
      <c r="A1220" t="s">
        <v>11096</v>
      </c>
      <c r="B1220">
        <v>2019</v>
      </c>
      <c r="C1220" t="s">
        <v>28</v>
      </c>
      <c r="D1220">
        <v>185</v>
      </c>
      <c r="I1220" s="159">
        <v>1.9E-2</v>
      </c>
      <c r="J1220">
        <f t="shared" si="19"/>
        <v>9</v>
      </c>
    </row>
    <row r="1221" spans="1:10" x14ac:dyDescent="0.25">
      <c r="A1221" t="s">
        <v>11096</v>
      </c>
      <c r="B1221">
        <v>2019</v>
      </c>
      <c r="C1221" t="s">
        <v>28</v>
      </c>
      <c r="D1221">
        <v>185</v>
      </c>
      <c r="I1221" s="159">
        <v>1.4299999999999998E-2</v>
      </c>
      <c r="J1221">
        <f t="shared" si="19"/>
        <v>10</v>
      </c>
    </row>
    <row r="1222" spans="1:10" x14ac:dyDescent="0.25">
      <c r="A1222" t="s">
        <v>11096</v>
      </c>
      <c r="B1222">
        <v>2019</v>
      </c>
      <c r="C1222" t="s">
        <v>28</v>
      </c>
      <c r="D1222">
        <v>190</v>
      </c>
      <c r="I1222" s="159">
        <v>1.5599999999999999E-2</v>
      </c>
      <c r="J1222">
        <f t="shared" si="19"/>
        <v>1</v>
      </c>
    </row>
    <row r="1223" spans="1:10" x14ac:dyDescent="0.25">
      <c r="A1223" t="s">
        <v>11096</v>
      </c>
      <c r="B1223">
        <v>2019</v>
      </c>
      <c r="C1223" t="s">
        <v>28</v>
      </c>
      <c r="D1223">
        <v>190</v>
      </c>
      <c r="I1223" s="159">
        <v>1.11E-2</v>
      </c>
      <c r="J1223">
        <f t="shared" si="19"/>
        <v>2</v>
      </c>
    </row>
    <row r="1224" spans="1:10" x14ac:dyDescent="0.25">
      <c r="A1224" t="s">
        <v>11096</v>
      </c>
      <c r="B1224">
        <v>2019</v>
      </c>
      <c r="C1224" t="s">
        <v>28</v>
      </c>
      <c r="D1224">
        <v>190</v>
      </c>
      <c r="I1224" s="159">
        <v>1.0999999999999999E-2</v>
      </c>
      <c r="J1224">
        <f t="shared" si="19"/>
        <v>3</v>
      </c>
    </row>
    <row r="1225" spans="1:10" x14ac:dyDescent="0.25">
      <c r="A1225" t="s">
        <v>11096</v>
      </c>
      <c r="B1225">
        <v>2019</v>
      </c>
      <c r="C1225" t="s">
        <v>28</v>
      </c>
      <c r="D1225">
        <v>190</v>
      </c>
      <c r="I1225" s="159">
        <v>1.2699999999999999E-2</v>
      </c>
      <c r="J1225">
        <f t="shared" si="19"/>
        <v>4</v>
      </c>
    </row>
    <row r="1226" spans="1:10" x14ac:dyDescent="0.25">
      <c r="A1226" t="s">
        <v>11096</v>
      </c>
      <c r="B1226">
        <v>2019</v>
      </c>
      <c r="C1226" t="s">
        <v>28</v>
      </c>
      <c r="D1226">
        <v>190</v>
      </c>
      <c r="I1226" s="159">
        <v>1.21E-2</v>
      </c>
      <c r="J1226">
        <f t="shared" si="19"/>
        <v>5</v>
      </c>
    </row>
    <row r="1227" spans="1:10" x14ac:dyDescent="0.25">
      <c r="A1227" t="s">
        <v>11096</v>
      </c>
      <c r="B1227">
        <v>2019</v>
      </c>
      <c r="C1227" t="s">
        <v>28</v>
      </c>
      <c r="D1227">
        <v>190</v>
      </c>
      <c r="I1227" s="159">
        <v>1.1300000000000001E-2</v>
      </c>
      <c r="J1227">
        <f t="shared" si="19"/>
        <v>6</v>
      </c>
    </row>
    <row r="1228" spans="1:10" x14ac:dyDescent="0.25">
      <c r="A1228" t="s">
        <v>11096</v>
      </c>
      <c r="B1228">
        <v>2019</v>
      </c>
      <c r="C1228" t="s">
        <v>28</v>
      </c>
      <c r="D1228">
        <v>190</v>
      </c>
      <c r="I1228" s="159">
        <v>0.01</v>
      </c>
      <c r="J1228">
        <f t="shared" si="19"/>
        <v>7</v>
      </c>
    </row>
    <row r="1229" spans="1:10" x14ac:dyDescent="0.25">
      <c r="A1229" t="s">
        <v>11096</v>
      </c>
      <c r="B1229">
        <v>2019</v>
      </c>
      <c r="C1229" t="s">
        <v>28</v>
      </c>
      <c r="D1229">
        <v>190</v>
      </c>
      <c r="I1229" s="159">
        <v>9.1999999999999998E-2</v>
      </c>
      <c r="J1229">
        <f t="shared" si="19"/>
        <v>8</v>
      </c>
    </row>
    <row r="1230" spans="1:10" x14ac:dyDescent="0.25">
      <c r="A1230" t="s">
        <v>11096</v>
      </c>
      <c r="B1230">
        <v>2019</v>
      </c>
      <c r="C1230" t="s">
        <v>28</v>
      </c>
      <c r="D1230">
        <v>190</v>
      </c>
      <c r="I1230" s="159">
        <v>1.37E-2</v>
      </c>
      <c r="J1230">
        <f t="shared" si="19"/>
        <v>9</v>
      </c>
    </row>
    <row r="1231" spans="1:10" x14ac:dyDescent="0.25">
      <c r="A1231" t="s">
        <v>11096</v>
      </c>
      <c r="B1231">
        <v>2019</v>
      </c>
      <c r="C1231" t="s">
        <v>28</v>
      </c>
      <c r="D1231">
        <v>190</v>
      </c>
      <c r="I1231" s="159">
        <v>1.3000000000000001E-2</v>
      </c>
      <c r="J1231">
        <f t="shared" si="19"/>
        <v>10</v>
      </c>
    </row>
    <row r="1232" spans="1:10" x14ac:dyDescent="0.25">
      <c r="A1232" t="s">
        <v>11096</v>
      </c>
      <c r="B1232">
        <v>2019</v>
      </c>
      <c r="C1232" t="s">
        <v>28</v>
      </c>
      <c r="D1232">
        <v>193</v>
      </c>
      <c r="I1232" s="159">
        <v>1.32E-2</v>
      </c>
      <c r="J1232">
        <f t="shared" si="19"/>
        <v>1</v>
      </c>
    </row>
    <row r="1233" spans="1:10" x14ac:dyDescent="0.25">
      <c r="A1233" t="s">
        <v>11096</v>
      </c>
      <c r="B1233">
        <v>2019</v>
      </c>
      <c r="C1233" t="s">
        <v>28</v>
      </c>
      <c r="D1233">
        <v>193</v>
      </c>
      <c r="I1233" s="159">
        <v>1.6800000000000002E-2</v>
      </c>
      <c r="J1233">
        <f t="shared" si="19"/>
        <v>2</v>
      </c>
    </row>
    <row r="1234" spans="1:10" x14ac:dyDescent="0.25">
      <c r="A1234" t="s">
        <v>11096</v>
      </c>
      <c r="B1234">
        <v>2019</v>
      </c>
      <c r="C1234" t="s">
        <v>28</v>
      </c>
      <c r="D1234">
        <v>193</v>
      </c>
      <c r="I1234" s="159">
        <v>1.14E-2</v>
      </c>
      <c r="J1234">
        <f t="shared" si="19"/>
        <v>3</v>
      </c>
    </row>
    <row r="1235" spans="1:10" x14ac:dyDescent="0.25">
      <c r="A1235" t="s">
        <v>11096</v>
      </c>
      <c r="B1235">
        <v>2019</v>
      </c>
      <c r="C1235" t="s">
        <v>28</v>
      </c>
      <c r="D1235">
        <v>193</v>
      </c>
      <c r="I1235" s="159">
        <v>1.4999999999999999E-2</v>
      </c>
      <c r="J1235">
        <f t="shared" si="19"/>
        <v>4</v>
      </c>
    </row>
    <row r="1236" spans="1:10" x14ac:dyDescent="0.25">
      <c r="A1236" t="s">
        <v>11096</v>
      </c>
      <c r="B1236">
        <v>2019</v>
      </c>
      <c r="C1236" t="s">
        <v>28</v>
      </c>
      <c r="D1236">
        <v>193</v>
      </c>
      <c r="I1236" s="159">
        <v>9.2999999999999999E-2</v>
      </c>
      <c r="J1236">
        <f t="shared" si="19"/>
        <v>5</v>
      </c>
    </row>
    <row r="1237" spans="1:10" x14ac:dyDescent="0.25">
      <c r="A1237" t="s">
        <v>11096</v>
      </c>
      <c r="B1237">
        <v>2019</v>
      </c>
      <c r="C1237" t="s">
        <v>28</v>
      </c>
      <c r="D1237">
        <v>193</v>
      </c>
      <c r="I1237" s="159">
        <v>8.5999999999999993E-2</v>
      </c>
      <c r="J1237">
        <f t="shared" si="19"/>
        <v>6</v>
      </c>
    </row>
    <row r="1238" spans="1:10" x14ac:dyDescent="0.25">
      <c r="A1238" t="s">
        <v>11096</v>
      </c>
      <c r="B1238">
        <v>2019</v>
      </c>
      <c r="C1238" t="s">
        <v>28</v>
      </c>
      <c r="D1238">
        <v>193</v>
      </c>
      <c r="I1238" s="159">
        <v>1.0999999999999999E-2</v>
      </c>
      <c r="J1238">
        <f t="shared" si="19"/>
        <v>7</v>
      </c>
    </row>
    <row r="1239" spans="1:10" x14ac:dyDescent="0.25">
      <c r="A1239" t="s">
        <v>11096</v>
      </c>
      <c r="B1239">
        <v>2019</v>
      </c>
      <c r="C1239" t="s">
        <v>28</v>
      </c>
      <c r="D1239">
        <v>193</v>
      </c>
      <c r="I1239" s="159">
        <v>1.47E-2</v>
      </c>
      <c r="J1239">
        <f t="shared" si="19"/>
        <v>8</v>
      </c>
    </row>
    <row r="1240" spans="1:10" x14ac:dyDescent="0.25">
      <c r="A1240" t="s">
        <v>11096</v>
      </c>
      <c r="B1240">
        <v>2019</v>
      </c>
      <c r="C1240" t="s">
        <v>28</v>
      </c>
      <c r="D1240">
        <v>193</v>
      </c>
      <c r="I1240" s="159">
        <v>1.3000000000000001E-2</v>
      </c>
      <c r="J1240">
        <f t="shared" si="19"/>
        <v>9</v>
      </c>
    </row>
    <row r="1241" spans="1:10" x14ac:dyDescent="0.25">
      <c r="A1241" t="s">
        <v>11096</v>
      </c>
      <c r="B1241">
        <v>2019</v>
      </c>
      <c r="C1241" t="s">
        <v>28</v>
      </c>
      <c r="D1241">
        <v>193</v>
      </c>
      <c r="I1241" s="159">
        <v>1.7999999999999999E-2</v>
      </c>
      <c r="J1241">
        <f t="shared" si="19"/>
        <v>10</v>
      </c>
    </row>
    <row r="1242" spans="1:10" x14ac:dyDescent="0.25">
      <c r="A1242" t="s">
        <v>11096</v>
      </c>
      <c r="B1242">
        <v>2019</v>
      </c>
      <c r="C1242" t="s">
        <v>28</v>
      </c>
      <c r="D1242">
        <v>197</v>
      </c>
      <c r="I1242" s="159">
        <v>6.2E-2</v>
      </c>
      <c r="J1242">
        <f t="shared" si="19"/>
        <v>1</v>
      </c>
    </row>
    <row r="1243" spans="1:10" x14ac:dyDescent="0.25">
      <c r="A1243" t="s">
        <v>11096</v>
      </c>
      <c r="B1243">
        <v>2019</v>
      </c>
      <c r="C1243" t="s">
        <v>28</v>
      </c>
      <c r="D1243">
        <v>197</v>
      </c>
      <c r="I1243" s="159">
        <v>8.299999999999999E-2</v>
      </c>
      <c r="J1243">
        <f t="shared" si="19"/>
        <v>2</v>
      </c>
    </row>
    <row r="1244" spans="1:10" x14ac:dyDescent="0.25">
      <c r="A1244" t="s">
        <v>11096</v>
      </c>
      <c r="B1244">
        <v>2019</v>
      </c>
      <c r="C1244" t="s">
        <v>28</v>
      </c>
      <c r="D1244">
        <v>197</v>
      </c>
      <c r="I1244" s="159">
        <v>1.1899999999999999E-2</v>
      </c>
      <c r="J1244">
        <f t="shared" si="19"/>
        <v>3</v>
      </c>
    </row>
    <row r="1245" spans="1:10" x14ac:dyDescent="0.25">
      <c r="A1245" t="s">
        <v>11096</v>
      </c>
      <c r="B1245">
        <v>2019</v>
      </c>
      <c r="C1245" t="s">
        <v>28</v>
      </c>
      <c r="D1245">
        <v>197</v>
      </c>
      <c r="I1245" s="159">
        <v>1.55E-2</v>
      </c>
      <c r="J1245">
        <f t="shared" si="19"/>
        <v>4</v>
      </c>
    </row>
    <row r="1246" spans="1:10" x14ac:dyDescent="0.25">
      <c r="A1246" t="s">
        <v>11096</v>
      </c>
      <c r="B1246">
        <v>2019</v>
      </c>
      <c r="C1246" t="s">
        <v>28</v>
      </c>
      <c r="D1246">
        <v>197</v>
      </c>
      <c r="I1246" s="159">
        <v>1.4599999999999998E-2</v>
      </c>
      <c r="J1246">
        <f t="shared" si="19"/>
        <v>5</v>
      </c>
    </row>
    <row r="1247" spans="1:10" x14ac:dyDescent="0.25">
      <c r="A1247" t="s">
        <v>11096</v>
      </c>
      <c r="B1247">
        <v>2019</v>
      </c>
      <c r="C1247" t="s">
        <v>28</v>
      </c>
      <c r="D1247">
        <v>197</v>
      </c>
      <c r="I1247" s="159">
        <v>1.1300000000000001E-2</v>
      </c>
      <c r="J1247">
        <f t="shared" si="19"/>
        <v>6</v>
      </c>
    </row>
    <row r="1248" spans="1:10" x14ac:dyDescent="0.25">
      <c r="A1248" t="s">
        <v>11096</v>
      </c>
      <c r="B1248">
        <v>2019</v>
      </c>
      <c r="C1248" t="s">
        <v>28</v>
      </c>
      <c r="D1248">
        <v>197</v>
      </c>
      <c r="I1248" s="159">
        <v>6.3E-2</v>
      </c>
      <c r="J1248">
        <f t="shared" si="19"/>
        <v>7</v>
      </c>
    </row>
    <row r="1249" spans="1:10" x14ac:dyDescent="0.25">
      <c r="A1249" t="s">
        <v>11096</v>
      </c>
      <c r="B1249">
        <v>2019</v>
      </c>
      <c r="C1249" t="s">
        <v>28</v>
      </c>
      <c r="D1249">
        <v>197</v>
      </c>
      <c r="I1249" s="159">
        <v>8.8999999999999996E-2</v>
      </c>
      <c r="J1249">
        <f t="shared" si="19"/>
        <v>8</v>
      </c>
    </row>
    <row r="1250" spans="1:10" x14ac:dyDescent="0.25">
      <c r="A1250" t="s">
        <v>11096</v>
      </c>
      <c r="B1250">
        <v>2019</v>
      </c>
      <c r="C1250" t="s">
        <v>28</v>
      </c>
      <c r="D1250">
        <v>197</v>
      </c>
      <c r="I1250" s="159">
        <v>9.4E-2</v>
      </c>
      <c r="J1250">
        <f t="shared" si="19"/>
        <v>9</v>
      </c>
    </row>
    <row r="1251" spans="1:10" x14ac:dyDescent="0.25">
      <c r="A1251" t="s">
        <v>11096</v>
      </c>
      <c r="B1251">
        <v>2019</v>
      </c>
      <c r="C1251" t="s">
        <v>28</v>
      </c>
      <c r="D1251">
        <v>197</v>
      </c>
      <c r="I1251" s="159">
        <v>7.9000000000000001E-2</v>
      </c>
      <c r="J1251">
        <f t="shared" si="19"/>
        <v>10</v>
      </c>
    </row>
    <row r="1252" spans="1:10" x14ac:dyDescent="0.25">
      <c r="A1252" t="s">
        <v>11096</v>
      </c>
      <c r="B1252">
        <v>2019</v>
      </c>
      <c r="C1252" t="s">
        <v>28</v>
      </c>
      <c r="D1252">
        <v>208</v>
      </c>
      <c r="I1252" s="159">
        <v>6.6000000000000003E-2</v>
      </c>
      <c r="J1252">
        <f t="shared" si="19"/>
        <v>1</v>
      </c>
    </row>
    <row r="1253" spans="1:10" x14ac:dyDescent="0.25">
      <c r="A1253" t="s">
        <v>11096</v>
      </c>
      <c r="B1253">
        <v>2019</v>
      </c>
      <c r="C1253" t="s">
        <v>28</v>
      </c>
      <c r="D1253">
        <v>208</v>
      </c>
      <c r="I1253" s="159">
        <v>1.3000000000000001E-2</v>
      </c>
      <c r="J1253">
        <f t="shared" si="19"/>
        <v>2</v>
      </c>
    </row>
    <row r="1254" spans="1:10" x14ac:dyDescent="0.25">
      <c r="A1254" t="s">
        <v>11096</v>
      </c>
      <c r="B1254">
        <v>2019</v>
      </c>
      <c r="C1254" t="s">
        <v>28</v>
      </c>
      <c r="D1254">
        <v>208</v>
      </c>
      <c r="I1254" s="159">
        <v>0.06</v>
      </c>
      <c r="J1254">
        <f t="shared" si="19"/>
        <v>3</v>
      </c>
    </row>
    <row r="1255" spans="1:10" x14ac:dyDescent="0.25">
      <c r="A1255" t="s">
        <v>11096</v>
      </c>
      <c r="B1255">
        <v>2019</v>
      </c>
      <c r="C1255" t="s">
        <v>28</v>
      </c>
      <c r="D1255">
        <v>208</v>
      </c>
      <c r="I1255" s="159">
        <v>1.4999999999999999E-2</v>
      </c>
      <c r="J1255">
        <f t="shared" si="19"/>
        <v>4</v>
      </c>
    </row>
    <row r="1256" spans="1:10" x14ac:dyDescent="0.25">
      <c r="A1256" t="s">
        <v>11096</v>
      </c>
      <c r="B1256">
        <v>2019</v>
      </c>
      <c r="C1256" t="s">
        <v>28</v>
      </c>
      <c r="D1256">
        <v>208</v>
      </c>
      <c r="I1256" s="159">
        <v>7.4999999999999997E-2</v>
      </c>
      <c r="J1256">
        <f t="shared" si="19"/>
        <v>5</v>
      </c>
    </row>
    <row r="1257" spans="1:10" x14ac:dyDescent="0.25">
      <c r="A1257" t="s">
        <v>11096</v>
      </c>
      <c r="B1257">
        <v>2019</v>
      </c>
      <c r="C1257" t="s">
        <v>28</v>
      </c>
      <c r="D1257">
        <v>208</v>
      </c>
      <c r="I1257" s="159">
        <v>1.1600000000000001E-2</v>
      </c>
      <c r="J1257">
        <f t="shared" si="19"/>
        <v>6</v>
      </c>
    </row>
    <row r="1258" spans="1:10" x14ac:dyDescent="0.25">
      <c r="A1258" t="s">
        <v>11096</v>
      </c>
      <c r="B1258">
        <v>2019</v>
      </c>
      <c r="C1258" t="s">
        <v>28</v>
      </c>
      <c r="D1258">
        <v>208</v>
      </c>
      <c r="I1258" s="159">
        <v>1.37E-2</v>
      </c>
      <c r="J1258">
        <f t="shared" si="19"/>
        <v>7</v>
      </c>
    </row>
    <row r="1259" spans="1:10" x14ac:dyDescent="0.25">
      <c r="A1259" t="s">
        <v>11096</v>
      </c>
      <c r="B1259">
        <v>2019</v>
      </c>
      <c r="C1259" t="s">
        <v>28</v>
      </c>
      <c r="D1259">
        <v>208</v>
      </c>
      <c r="I1259" s="159">
        <v>6.9999999999999993E-2</v>
      </c>
      <c r="J1259">
        <f t="shared" si="19"/>
        <v>8</v>
      </c>
    </row>
    <row r="1260" spans="1:10" x14ac:dyDescent="0.25">
      <c r="A1260" t="s">
        <v>11096</v>
      </c>
      <c r="B1260">
        <v>2019</v>
      </c>
      <c r="C1260" t="s">
        <v>28</v>
      </c>
      <c r="D1260">
        <v>208</v>
      </c>
      <c r="I1260" s="159">
        <v>9.7000000000000003E-2</v>
      </c>
      <c r="J1260">
        <f t="shared" ref="J1260:J1323" si="20">IF(D1260=D1259,J1259+1,1)</f>
        <v>9</v>
      </c>
    </row>
    <row r="1261" spans="1:10" x14ac:dyDescent="0.25">
      <c r="A1261" t="s">
        <v>11096</v>
      </c>
      <c r="B1261">
        <v>2019</v>
      </c>
      <c r="C1261" t="s">
        <v>28</v>
      </c>
      <c r="D1261">
        <v>208</v>
      </c>
      <c r="I1261" s="159">
        <v>1.1600000000000001E-2</v>
      </c>
      <c r="J1261">
        <f t="shared" si="20"/>
        <v>10</v>
      </c>
    </row>
    <row r="1262" spans="1:10" x14ac:dyDescent="0.25">
      <c r="A1262" t="s">
        <v>11096</v>
      </c>
      <c r="B1262">
        <v>2019</v>
      </c>
      <c r="C1262" t="s">
        <v>29</v>
      </c>
      <c r="D1262">
        <v>260</v>
      </c>
      <c r="I1262" s="159">
        <v>1.44E-2</v>
      </c>
      <c r="J1262">
        <f t="shared" si="20"/>
        <v>1</v>
      </c>
    </row>
    <row r="1263" spans="1:10" x14ac:dyDescent="0.25">
      <c r="A1263" t="s">
        <v>11096</v>
      </c>
      <c r="B1263">
        <v>2019</v>
      </c>
      <c r="C1263" t="s">
        <v>29</v>
      </c>
      <c r="D1263">
        <v>260</v>
      </c>
      <c r="I1263" s="159">
        <v>1.4199999999999999E-2</v>
      </c>
      <c r="J1263">
        <f t="shared" si="20"/>
        <v>2</v>
      </c>
    </row>
    <row r="1264" spans="1:10" x14ac:dyDescent="0.25">
      <c r="A1264" t="s">
        <v>11096</v>
      </c>
      <c r="B1264">
        <v>2019</v>
      </c>
      <c r="C1264" t="s">
        <v>29</v>
      </c>
      <c r="D1264">
        <v>260</v>
      </c>
      <c r="I1264" s="159">
        <v>1.3800000000000002E-2</v>
      </c>
      <c r="J1264">
        <f t="shared" si="20"/>
        <v>3</v>
      </c>
    </row>
    <row r="1265" spans="1:10" x14ac:dyDescent="0.25">
      <c r="A1265" t="s">
        <v>11096</v>
      </c>
      <c r="B1265">
        <v>2019</v>
      </c>
      <c r="C1265" t="s">
        <v>29</v>
      </c>
      <c r="D1265">
        <v>260</v>
      </c>
      <c r="I1265" s="159">
        <v>1.14E-2</v>
      </c>
      <c r="J1265">
        <f t="shared" si="20"/>
        <v>4</v>
      </c>
    </row>
    <row r="1266" spans="1:10" x14ac:dyDescent="0.25">
      <c r="A1266" t="s">
        <v>11096</v>
      </c>
      <c r="B1266">
        <v>2019</v>
      </c>
      <c r="C1266" t="s">
        <v>29</v>
      </c>
      <c r="D1266">
        <v>260</v>
      </c>
      <c r="I1266" s="159">
        <v>1.3300000000000001E-2</v>
      </c>
      <c r="J1266">
        <f t="shared" si="20"/>
        <v>5</v>
      </c>
    </row>
    <row r="1267" spans="1:10" x14ac:dyDescent="0.25">
      <c r="A1267" t="s">
        <v>11096</v>
      </c>
      <c r="B1267">
        <v>2019</v>
      </c>
      <c r="C1267" t="s">
        <v>29</v>
      </c>
      <c r="D1267">
        <v>260</v>
      </c>
      <c r="I1267" s="159">
        <v>1.5599999999999999E-2</v>
      </c>
      <c r="J1267">
        <f t="shared" si="20"/>
        <v>6</v>
      </c>
    </row>
    <row r="1268" spans="1:10" x14ac:dyDescent="0.25">
      <c r="A1268" t="s">
        <v>11096</v>
      </c>
      <c r="B1268">
        <v>2019</v>
      </c>
      <c r="C1268" t="s">
        <v>29</v>
      </c>
      <c r="D1268">
        <v>260</v>
      </c>
      <c r="I1268" s="159">
        <v>1.6500000000000001E-2</v>
      </c>
      <c r="J1268">
        <f t="shared" si="20"/>
        <v>7</v>
      </c>
    </row>
    <row r="1269" spans="1:10" x14ac:dyDescent="0.25">
      <c r="A1269" t="s">
        <v>11096</v>
      </c>
      <c r="B1269">
        <v>2019</v>
      </c>
      <c r="C1269" t="s">
        <v>29</v>
      </c>
      <c r="D1269">
        <v>260</v>
      </c>
      <c r="I1269" s="159">
        <v>1.3300000000000001E-2</v>
      </c>
      <c r="J1269">
        <f t="shared" si="20"/>
        <v>8</v>
      </c>
    </row>
    <row r="1270" spans="1:10" x14ac:dyDescent="0.25">
      <c r="A1270" t="s">
        <v>11096</v>
      </c>
      <c r="B1270">
        <v>2019</v>
      </c>
      <c r="C1270" t="s">
        <v>29</v>
      </c>
      <c r="D1270">
        <v>260</v>
      </c>
      <c r="I1270" s="159">
        <v>1.32E-2</v>
      </c>
      <c r="J1270">
        <f t="shared" si="20"/>
        <v>9</v>
      </c>
    </row>
    <row r="1271" spans="1:10" x14ac:dyDescent="0.25">
      <c r="A1271" t="s">
        <v>11096</v>
      </c>
      <c r="B1271">
        <v>2019</v>
      </c>
      <c r="C1271" t="s">
        <v>29</v>
      </c>
      <c r="D1271">
        <v>260</v>
      </c>
      <c r="I1271" s="159">
        <v>1.7000000000000001E-2</v>
      </c>
      <c r="J1271">
        <f t="shared" si="20"/>
        <v>10</v>
      </c>
    </row>
    <row r="1272" spans="1:10" x14ac:dyDescent="0.25">
      <c r="A1272" t="s">
        <v>11096</v>
      </c>
      <c r="B1272">
        <v>2019</v>
      </c>
      <c r="C1272" t="s">
        <v>29</v>
      </c>
      <c r="D1272">
        <v>261</v>
      </c>
      <c r="I1272" s="159">
        <v>1.21E-2</v>
      </c>
      <c r="J1272">
        <f t="shared" si="20"/>
        <v>1</v>
      </c>
    </row>
    <row r="1273" spans="1:10" x14ac:dyDescent="0.25">
      <c r="A1273" t="s">
        <v>11096</v>
      </c>
      <c r="B1273">
        <v>2019</v>
      </c>
      <c r="C1273" t="s">
        <v>29</v>
      </c>
      <c r="D1273">
        <v>261</v>
      </c>
      <c r="I1273" s="159">
        <v>1.7000000000000001E-2</v>
      </c>
      <c r="J1273">
        <f t="shared" si="20"/>
        <v>2</v>
      </c>
    </row>
    <row r="1274" spans="1:10" x14ac:dyDescent="0.25">
      <c r="A1274" t="s">
        <v>11096</v>
      </c>
      <c r="B1274">
        <v>2019</v>
      </c>
      <c r="C1274" t="s">
        <v>29</v>
      </c>
      <c r="D1274">
        <v>261</v>
      </c>
      <c r="I1274" s="159">
        <v>1.9E-2</v>
      </c>
      <c r="J1274">
        <f t="shared" si="20"/>
        <v>3</v>
      </c>
    </row>
    <row r="1275" spans="1:10" x14ac:dyDescent="0.25">
      <c r="A1275" t="s">
        <v>11096</v>
      </c>
      <c r="B1275">
        <v>2019</v>
      </c>
      <c r="C1275" t="s">
        <v>29</v>
      </c>
      <c r="D1275">
        <v>261</v>
      </c>
      <c r="I1275" s="159">
        <v>1.4799999999999999E-2</v>
      </c>
      <c r="J1275">
        <f t="shared" si="20"/>
        <v>4</v>
      </c>
    </row>
    <row r="1276" spans="1:10" x14ac:dyDescent="0.25">
      <c r="A1276" t="s">
        <v>11096</v>
      </c>
      <c r="B1276">
        <v>2019</v>
      </c>
      <c r="C1276" t="s">
        <v>29</v>
      </c>
      <c r="D1276">
        <v>261</v>
      </c>
      <c r="I1276" s="159">
        <v>1.26E-2</v>
      </c>
      <c r="J1276">
        <f t="shared" si="20"/>
        <v>5</v>
      </c>
    </row>
    <row r="1277" spans="1:10" x14ac:dyDescent="0.25">
      <c r="A1277" t="s">
        <v>11096</v>
      </c>
      <c r="B1277">
        <v>2019</v>
      </c>
      <c r="C1277" t="s">
        <v>29</v>
      </c>
      <c r="D1277">
        <v>261</v>
      </c>
      <c r="I1277" s="159">
        <v>1.2E-2</v>
      </c>
      <c r="J1277">
        <f t="shared" si="20"/>
        <v>6</v>
      </c>
    </row>
    <row r="1278" spans="1:10" x14ac:dyDescent="0.25">
      <c r="A1278" t="s">
        <v>11096</v>
      </c>
      <c r="B1278">
        <v>2019</v>
      </c>
      <c r="C1278" t="s">
        <v>29</v>
      </c>
      <c r="D1278">
        <v>261</v>
      </c>
      <c r="I1278" s="159">
        <v>1.37E-2</v>
      </c>
      <c r="J1278">
        <f t="shared" si="20"/>
        <v>7</v>
      </c>
    </row>
    <row r="1279" spans="1:10" x14ac:dyDescent="0.25">
      <c r="A1279" t="s">
        <v>11096</v>
      </c>
      <c r="B1279">
        <v>2019</v>
      </c>
      <c r="C1279" t="s">
        <v>29</v>
      </c>
      <c r="D1279">
        <v>261</v>
      </c>
      <c r="I1279" s="159">
        <v>1.29E-2</v>
      </c>
      <c r="J1279">
        <f t="shared" si="20"/>
        <v>8</v>
      </c>
    </row>
    <row r="1280" spans="1:10" x14ac:dyDescent="0.25">
      <c r="A1280" t="s">
        <v>11096</v>
      </c>
      <c r="B1280">
        <v>2019</v>
      </c>
      <c r="C1280" t="s">
        <v>29</v>
      </c>
      <c r="D1280">
        <v>261</v>
      </c>
      <c r="I1280" s="159">
        <v>1.11E-2</v>
      </c>
      <c r="J1280">
        <f t="shared" si="20"/>
        <v>9</v>
      </c>
    </row>
    <row r="1281" spans="1:10" x14ac:dyDescent="0.25">
      <c r="A1281" t="s">
        <v>11096</v>
      </c>
      <c r="B1281">
        <v>2019</v>
      </c>
      <c r="C1281" t="s">
        <v>29</v>
      </c>
      <c r="D1281">
        <v>261</v>
      </c>
      <c r="I1281" s="159">
        <v>1.3500000000000002E-2</v>
      </c>
      <c r="J1281">
        <f t="shared" si="20"/>
        <v>10</v>
      </c>
    </row>
    <row r="1282" spans="1:10" x14ac:dyDescent="0.25">
      <c r="A1282" t="s">
        <v>11096</v>
      </c>
      <c r="B1282">
        <v>2019</v>
      </c>
      <c r="C1282" t="s">
        <v>29</v>
      </c>
      <c r="D1282">
        <v>262</v>
      </c>
      <c r="I1282" s="159">
        <v>1.52E-2</v>
      </c>
      <c r="J1282">
        <f t="shared" si="20"/>
        <v>1</v>
      </c>
    </row>
    <row r="1283" spans="1:10" x14ac:dyDescent="0.25">
      <c r="A1283" t="s">
        <v>11096</v>
      </c>
      <c r="B1283">
        <v>2019</v>
      </c>
      <c r="C1283" t="s">
        <v>29</v>
      </c>
      <c r="D1283">
        <v>262</v>
      </c>
      <c r="I1283" s="159">
        <v>1.29E-2</v>
      </c>
      <c r="J1283">
        <f t="shared" si="20"/>
        <v>2</v>
      </c>
    </row>
    <row r="1284" spans="1:10" x14ac:dyDescent="0.25">
      <c r="A1284" t="s">
        <v>11096</v>
      </c>
      <c r="B1284">
        <v>2019</v>
      </c>
      <c r="C1284" t="s">
        <v>29</v>
      </c>
      <c r="D1284">
        <v>262</v>
      </c>
      <c r="I1284" s="159">
        <v>1.47E-2</v>
      </c>
      <c r="J1284">
        <f t="shared" si="20"/>
        <v>3</v>
      </c>
    </row>
    <row r="1285" spans="1:10" x14ac:dyDescent="0.25">
      <c r="A1285" t="s">
        <v>11096</v>
      </c>
      <c r="B1285">
        <v>2019</v>
      </c>
      <c r="C1285" t="s">
        <v>29</v>
      </c>
      <c r="D1285">
        <v>262</v>
      </c>
      <c r="I1285" s="159">
        <v>1.6500000000000001E-2</v>
      </c>
      <c r="J1285">
        <f t="shared" si="20"/>
        <v>4</v>
      </c>
    </row>
    <row r="1286" spans="1:10" x14ac:dyDescent="0.25">
      <c r="A1286" t="s">
        <v>11096</v>
      </c>
      <c r="B1286">
        <v>2019</v>
      </c>
      <c r="C1286" t="s">
        <v>29</v>
      </c>
      <c r="D1286">
        <v>262</v>
      </c>
      <c r="I1286" s="159">
        <v>1.3800000000000002E-2</v>
      </c>
      <c r="J1286">
        <f t="shared" si="20"/>
        <v>5</v>
      </c>
    </row>
    <row r="1287" spans="1:10" x14ac:dyDescent="0.25">
      <c r="A1287" t="s">
        <v>11096</v>
      </c>
      <c r="B1287">
        <v>2019</v>
      </c>
      <c r="C1287" t="s">
        <v>29</v>
      </c>
      <c r="D1287">
        <v>262</v>
      </c>
      <c r="I1287" s="159">
        <v>1.3000000000000001E-2</v>
      </c>
      <c r="J1287">
        <f t="shared" si="20"/>
        <v>6</v>
      </c>
    </row>
    <row r="1288" spans="1:10" x14ac:dyDescent="0.25">
      <c r="A1288" t="s">
        <v>11096</v>
      </c>
      <c r="B1288">
        <v>2019</v>
      </c>
      <c r="C1288" t="s">
        <v>29</v>
      </c>
      <c r="D1288">
        <v>262</v>
      </c>
      <c r="I1288" s="159">
        <v>1.21E-2</v>
      </c>
      <c r="J1288">
        <f t="shared" si="20"/>
        <v>7</v>
      </c>
    </row>
    <row r="1289" spans="1:10" x14ac:dyDescent="0.25">
      <c r="A1289" t="s">
        <v>11096</v>
      </c>
      <c r="B1289">
        <v>2019</v>
      </c>
      <c r="C1289" t="s">
        <v>29</v>
      </c>
      <c r="D1289">
        <v>262</v>
      </c>
      <c r="I1289" s="159">
        <v>1.3500000000000002E-2</v>
      </c>
      <c r="J1289">
        <f t="shared" si="20"/>
        <v>8</v>
      </c>
    </row>
    <row r="1290" spans="1:10" x14ac:dyDescent="0.25">
      <c r="A1290" t="s">
        <v>11096</v>
      </c>
      <c r="B1290">
        <v>2019</v>
      </c>
      <c r="C1290" t="s">
        <v>29</v>
      </c>
      <c r="D1290">
        <v>262</v>
      </c>
      <c r="I1290" s="159">
        <v>1.14E-2</v>
      </c>
      <c r="J1290">
        <f t="shared" si="20"/>
        <v>9</v>
      </c>
    </row>
    <row r="1291" spans="1:10" x14ac:dyDescent="0.25">
      <c r="A1291" t="s">
        <v>11096</v>
      </c>
      <c r="B1291">
        <v>2019</v>
      </c>
      <c r="C1291" t="s">
        <v>29</v>
      </c>
      <c r="D1291">
        <v>262</v>
      </c>
      <c r="I1291" s="159">
        <v>1.2500000000000001E-2</v>
      </c>
      <c r="J1291">
        <f t="shared" si="20"/>
        <v>10</v>
      </c>
    </row>
    <row r="1292" spans="1:10" x14ac:dyDescent="0.25">
      <c r="A1292" t="s">
        <v>11096</v>
      </c>
      <c r="B1292">
        <v>2019</v>
      </c>
      <c r="C1292" t="s">
        <v>29</v>
      </c>
      <c r="D1292">
        <v>268</v>
      </c>
      <c r="I1292" s="159">
        <v>1.6300000000000002E-2</v>
      </c>
      <c r="J1292">
        <f t="shared" si="20"/>
        <v>1</v>
      </c>
    </row>
    <row r="1293" spans="1:10" x14ac:dyDescent="0.25">
      <c r="A1293" t="s">
        <v>11096</v>
      </c>
      <c r="B1293">
        <v>2019</v>
      </c>
      <c r="C1293" t="s">
        <v>29</v>
      </c>
      <c r="D1293">
        <v>268</v>
      </c>
      <c r="I1293" s="159">
        <v>1.6E-2</v>
      </c>
      <c r="J1293">
        <f t="shared" si="20"/>
        <v>2</v>
      </c>
    </row>
    <row r="1294" spans="1:10" x14ac:dyDescent="0.25">
      <c r="A1294" t="s">
        <v>11096</v>
      </c>
      <c r="B1294">
        <v>2019</v>
      </c>
      <c r="C1294" t="s">
        <v>29</v>
      </c>
      <c r="D1294">
        <v>268</v>
      </c>
      <c r="I1294" s="159">
        <v>1.4599999999999998E-2</v>
      </c>
      <c r="J1294">
        <f t="shared" si="20"/>
        <v>3</v>
      </c>
    </row>
    <row r="1295" spans="1:10" x14ac:dyDescent="0.25">
      <c r="A1295" t="s">
        <v>11096</v>
      </c>
      <c r="B1295">
        <v>2019</v>
      </c>
      <c r="C1295" t="s">
        <v>29</v>
      </c>
      <c r="D1295">
        <v>268</v>
      </c>
      <c r="I1295" s="159">
        <v>1.4199999999999999E-2</v>
      </c>
      <c r="J1295">
        <f t="shared" si="20"/>
        <v>4</v>
      </c>
    </row>
    <row r="1296" spans="1:10" x14ac:dyDescent="0.25">
      <c r="A1296" t="s">
        <v>11096</v>
      </c>
      <c r="B1296">
        <v>2019</v>
      </c>
      <c r="C1296" t="s">
        <v>29</v>
      </c>
      <c r="D1296">
        <v>268</v>
      </c>
      <c r="I1296" s="159">
        <v>1.77E-2</v>
      </c>
      <c r="J1296">
        <f t="shared" si="20"/>
        <v>5</v>
      </c>
    </row>
    <row r="1297" spans="1:10" x14ac:dyDescent="0.25">
      <c r="A1297" t="s">
        <v>11096</v>
      </c>
      <c r="B1297">
        <v>2019</v>
      </c>
      <c r="C1297" t="s">
        <v>29</v>
      </c>
      <c r="D1297">
        <v>268</v>
      </c>
      <c r="I1297" s="159">
        <v>1.55E-2</v>
      </c>
      <c r="J1297">
        <f t="shared" si="20"/>
        <v>6</v>
      </c>
    </row>
    <row r="1298" spans="1:10" x14ac:dyDescent="0.25">
      <c r="A1298" t="s">
        <v>11096</v>
      </c>
      <c r="B1298">
        <v>2019</v>
      </c>
      <c r="C1298" t="s">
        <v>29</v>
      </c>
      <c r="D1298">
        <v>268</v>
      </c>
      <c r="I1298" s="159">
        <v>1.7599999999999998E-2</v>
      </c>
      <c r="J1298">
        <f t="shared" si="20"/>
        <v>7</v>
      </c>
    </row>
    <row r="1299" spans="1:10" x14ac:dyDescent="0.25">
      <c r="A1299" t="s">
        <v>11096</v>
      </c>
      <c r="B1299">
        <v>2019</v>
      </c>
      <c r="C1299" t="s">
        <v>29</v>
      </c>
      <c r="D1299">
        <v>268</v>
      </c>
      <c r="I1299" s="159">
        <v>1.4299999999999998E-2</v>
      </c>
      <c r="J1299">
        <f t="shared" si="20"/>
        <v>8</v>
      </c>
    </row>
    <row r="1300" spans="1:10" x14ac:dyDescent="0.25">
      <c r="A1300" t="s">
        <v>11096</v>
      </c>
      <c r="B1300">
        <v>2019</v>
      </c>
      <c r="C1300" t="s">
        <v>29</v>
      </c>
      <c r="D1300">
        <v>268</v>
      </c>
      <c r="I1300" s="159">
        <v>1.55E-2</v>
      </c>
      <c r="J1300">
        <f t="shared" si="20"/>
        <v>9</v>
      </c>
    </row>
    <row r="1301" spans="1:10" x14ac:dyDescent="0.25">
      <c r="A1301" t="s">
        <v>11096</v>
      </c>
      <c r="B1301">
        <v>2019</v>
      </c>
      <c r="C1301" t="s">
        <v>29</v>
      </c>
      <c r="D1301">
        <v>268</v>
      </c>
      <c r="I1301" s="159">
        <v>1.3600000000000001E-2</v>
      </c>
      <c r="J1301">
        <f t="shared" si="20"/>
        <v>10</v>
      </c>
    </row>
    <row r="1302" spans="1:10" x14ac:dyDescent="0.25">
      <c r="A1302" t="s">
        <v>11096</v>
      </c>
      <c r="B1302">
        <v>2019</v>
      </c>
      <c r="C1302" t="s">
        <v>29</v>
      </c>
      <c r="D1302">
        <v>271</v>
      </c>
      <c r="I1302" s="159">
        <v>1.29E-2</v>
      </c>
      <c r="J1302">
        <f t="shared" si="20"/>
        <v>1</v>
      </c>
    </row>
    <row r="1303" spans="1:10" x14ac:dyDescent="0.25">
      <c r="A1303" t="s">
        <v>11096</v>
      </c>
      <c r="B1303">
        <v>2019</v>
      </c>
      <c r="C1303" t="s">
        <v>29</v>
      </c>
      <c r="D1303">
        <v>271</v>
      </c>
      <c r="I1303" s="159">
        <v>1.1899999999999999E-2</v>
      </c>
      <c r="J1303">
        <f t="shared" si="20"/>
        <v>2</v>
      </c>
    </row>
    <row r="1304" spans="1:10" x14ac:dyDescent="0.25">
      <c r="A1304" t="s">
        <v>11096</v>
      </c>
      <c r="B1304">
        <v>2019</v>
      </c>
      <c r="C1304" t="s">
        <v>29</v>
      </c>
      <c r="D1304">
        <v>271</v>
      </c>
      <c r="I1304" s="159">
        <v>1.2699999999999999E-2</v>
      </c>
      <c r="J1304">
        <f t="shared" si="20"/>
        <v>3</v>
      </c>
    </row>
    <row r="1305" spans="1:10" x14ac:dyDescent="0.25">
      <c r="A1305" t="s">
        <v>11096</v>
      </c>
      <c r="B1305">
        <v>2019</v>
      </c>
      <c r="C1305" t="s">
        <v>29</v>
      </c>
      <c r="D1305">
        <v>271</v>
      </c>
      <c r="I1305" s="159">
        <v>1.3800000000000002E-2</v>
      </c>
      <c r="J1305">
        <f t="shared" si="20"/>
        <v>4</v>
      </c>
    </row>
    <row r="1306" spans="1:10" x14ac:dyDescent="0.25">
      <c r="A1306" t="s">
        <v>11096</v>
      </c>
      <c r="B1306">
        <v>2019</v>
      </c>
      <c r="C1306" t="s">
        <v>29</v>
      </c>
      <c r="D1306">
        <v>271</v>
      </c>
      <c r="I1306" s="159">
        <v>9.5000000000000001E-2</v>
      </c>
      <c r="J1306">
        <f t="shared" si="20"/>
        <v>5</v>
      </c>
    </row>
    <row r="1307" spans="1:10" x14ac:dyDescent="0.25">
      <c r="A1307" t="s">
        <v>11096</v>
      </c>
      <c r="B1307">
        <v>2019</v>
      </c>
      <c r="C1307" t="s">
        <v>29</v>
      </c>
      <c r="D1307">
        <v>271</v>
      </c>
      <c r="I1307" s="159">
        <v>1.3100000000000001E-2</v>
      </c>
      <c r="J1307">
        <f t="shared" si="20"/>
        <v>6</v>
      </c>
    </row>
    <row r="1308" spans="1:10" x14ac:dyDescent="0.25">
      <c r="A1308" t="s">
        <v>11096</v>
      </c>
      <c r="B1308">
        <v>2019</v>
      </c>
      <c r="C1308" t="s">
        <v>29</v>
      </c>
      <c r="D1308">
        <v>271</v>
      </c>
      <c r="I1308" s="159">
        <v>1.2699999999999999E-2</v>
      </c>
      <c r="J1308">
        <f t="shared" si="20"/>
        <v>7</v>
      </c>
    </row>
    <row r="1309" spans="1:10" x14ac:dyDescent="0.25">
      <c r="A1309" t="s">
        <v>11096</v>
      </c>
      <c r="B1309">
        <v>2019</v>
      </c>
      <c r="C1309" t="s">
        <v>29</v>
      </c>
      <c r="D1309">
        <v>271</v>
      </c>
      <c r="I1309" s="159">
        <v>1.29E-2</v>
      </c>
      <c r="J1309">
        <f t="shared" si="20"/>
        <v>8</v>
      </c>
    </row>
    <row r="1310" spans="1:10" x14ac:dyDescent="0.25">
      <c r="A1310" t="s">
        <v>11096</v>
      </c>
      <c r="B1310">
        <v>2019</v>
      </c>
      <c r="C1310" t="s">
        <v>29</v>
      </c>
      <c r="D1310">
        <v>271</v>
      </c>
      <c r="I1310" s="159">
        <v>1.26E-2</v>
      </c>
      <c r="J1310">
        <f t="shared" si="20"/>
        <v>9</v>
      </c>
    </row>
    <row r="1311" spans="1:10" x14ac:dyDescent="0.25">
      <c r="A1311" t="s">
        <v>11096</v>
      </c>
      <c r="B1311">
        <v>2019</v>
      </c>
      <c r="C1311" t="s">
        <v>29</v>
      </c>
      <c r="D1311">
        <v>271</v>
      </c>
      <c r="I1311" s="159">
        <v>1.3100000000000001E-2</v>
      </c>
      <c r="J1311">
        <f t="shared" si="20"/>
        <v>10</v>
      </c>
    </row>
    <row r="1312" spans="1:10" x14ac:dyDescent="0.25">
      <c r="A1312" t="s">
        <v>11096</v>
      </c>
      <c r="B1312">
        <v>2019</v>
      </c>
      <c r="C1312" t="s">
        <v>29</v>
      </c>
      <c r="D1312">
        <v>272</v>
      </c>
      <c r="I1312" s="159">
        <v>1.5699999999999999E-2</v>
      </c>
      <c r="J1312">
        <f t="shared" si="20"/>
        <v>1</v>
      </c>
    </row>
    <row r="1313" spans="1:10" x14ac:dyDescent="0.25">
      <c r="A1313" t="s">
        <v>11096</v>
      </c>
      <c r="B1313">
        <v>2019</v>
      </c>
      <c r="C1313" t="s">
        <v>29</v>
      </c>
      <c r="D1313">
        <v>272</v>
      </c>
      <c r="I1313" s="159">
        <v>1.5800000000000002E-2</v>
      </c>
      <c r="J1313">
        <f t="shared" si="20"/>
        <v>2</v>
      </c>
    </row>
    <row r="1314" spans="1:10" x14ac:dyDescent="0.25">
      <c r="A1314" t="s">
        <v>11096</v>
      </c>
      <c r="B1314">
        <v>2019</v>
      </c>
      <c r="C1314" t="s">
        <v>29</v>
      </c>
      <c r="D1314">
        <v>272</v>
      </c>
      <c r="I1314" s="159">
        <v>1.47E-2</v>
      </c>
      <c r="J1314">
        <f t="shared" si="20"/>
        <v>3</v>
      </c>
    </row>
    <row r="1315" spans="1:10" x14ac:dyDescent="0.25">
      <c r="A1315" t="s">
        <v>11096</v>
      </c>
      <c r="B1315">
        <v>2019</v>
      </c>
      <c r="C1315" t="s">
        <v>29</v>
      </c>
      <c r="D1315">
        <v>272</v>
      </c>
      <c r="I1315" s="159">
        <v>1.6E-2</v>
      </c>
      <c r="J1315">
        <f t="shared" si="20"/>
        <v>4</v>
      </c>
    </row>
    <row r="1316" spans="1:10" x14ac:dyDescent="0.25">
      <c r="A1316" t="s">
        <v>11096</v>
      </c>
      <c r="B1316">
        <v>2019</v>
      </c>
      <c r="C1316" t="s">
        <v>29</v>
      </c>
      <c r="D1316">
        <v>272</v>
      </c>
      <c r="I1316" s="159">
        <v>1.4000000000000002E-2</v>
      </c>
      <c r="J1316">
        <f t="shared" si="20"/>
        <v>5</v>
      </c>
    </row>
    <row r="1317" spans="1:10" x14ac:dyDescent="0.25">
      <c r="A1317" t="s">
        <v>11096</v>
      </c>
      <c r="B1317">
        <v>2019</v>
      </c>
      <c r="C1317" t="s">
        <v>29</v>
      </c>
      <c r="D1317">
        <v>272</v>
      </c>
      <c r="I1317" s="159">
        <v>1.61E-2</v>
      </c>
      <c r="J1317">
        <f t="shared" si="20"/>
        <v>6</v>
      </c>
    </row>
    <row r="1318" spans="1:10" x14ac:dyDescent="0.25">
      <c r="A1318" t="s">
        <v>11096</v>
      </c>
      <c r="B1318">
        <v>2019</v>
      </c>
      <c r="C1318" t="s">
        <v>29</v>
      </c>
      <c r="D1318">
        <v>272</v>
      </c>
      <c r="I1318" s="159">
        <v>1.3300000000000001E-2</v>
      </c>
      <c r="J1318">
        <f t="shared" si="20"/>
        <v>7</v>
      </c>
    </row>
    <row r="1319" spans="1:10" x14ac:dyDescent="0.25">
      <c r="A1319" t="s">
        <v>11096</v>
      </c>
      <c r="B1319">
        <v>2019</v>
      </c>
      <c r="C1319" t="s">
        <v>29</v>
      </c>
      <c r="D1319">
        <v>272</v>
      </c>
      <c r="I1319" s="159">
        <v>1.1300000000000001E-2</v>
      </c>
      <c r="J1319">
        <f t="shared" si="20"/>
        <v>8</v>
      </c>
    </row>
    <row r="1320" spans="1:10" x14ac:dyDescent="0.25">
      <c r="A1320" t="s">
        <v>11096</v>
      </c>
      <c r="B1320">
        <v>2019</v>
      </c>
      <c r="C1320" t="s">
        <v>29</v>
      </c>
      <c r="D1320">
        <v>272</v>
      </c>
      <c r="I1320" s="159">
        <v>1.47E-2</v>
      </c>
      <c r="J1320">
        <f t="shared" si="20"/>
        <v>9</v>
      </c>
    </row>
    <row r="1321" spans="1:10" x14ac:dyDescent="0.25">
      <c r="A1321" t="s">
        <v>11096</v>
      </c>
      <c r="B1321">
        <v>2019</v>
      </c>
      <c r="C1321" t="s">
        <v>29</v>
      </c>
      <c r="D1321">
        <v>272</v>
      </c>
      <c r="I1321" s="159">
        <v>1.2699999999999999E-2</v>
      </c>
      <c r="J1321">
        <f t="shared" si="20"/>
        <v>10</v>
      </c>
    </row>
    <row r="1322" spans="1:10" x14ac:dyDescent="0.25">
      <c r="A1322" t="s">
        <v>11096</v>
      </c>
      <c r="B1322">
        <v>2019</v>
      </c>
      <c r="C1322" t="s">
        <v>29</v>
      </c>
      <c r="D1322">
        <v>274</v>
      </c>
      <c r="I1322" s="159">
        <v>1.3900000000000001E-2</v>
      </c>
      <c r="J1322">
        <f t="shared" si="20"/>
        <v>1</v>
      </c>
    </row>
    <row r="1323" spans="1:10" x14ac:dyDescent="0.25">
      <c r="A1323" t="s">
        <v>11096</v>
      </c>
      <c r="B1323">
        <v>2019</v>
      </c>
      <c r="C1323" t="s">
        <v>29</v>
      </c>
      <c r="D1323">
        <v>274</v>
      </c>
      <c r="I1323" s="159">
        <v>1.5299999999999999E-2</v>
      </c>
      <c r="J1323">
        <f t="shared" si="20"/>
        <v>2</v>
      </c>
    </row>
    <row r="1324" spans="1:10" x14ac:dyDescent="0.25">
      <c r="A1324" t="s">
        <v>11096</v>
      </c>
      <c r="B1324">
        <v>2019</v>
      </c>
      <c r="C1324" t="s">
        <v>29</v>
      </c>
      <c r="D1324">
        <v>274</v>
      </c>
      <c r="I1324" s="159">
        <v>1.7999999999999999E-2</v>
      </c>
      <c r="J1324">
        <f t="shared" ref="J1324:J1387" si="21">IF(D1324=D1323,J1323+1,1)</f>
        <v>3</v>
      </c>
    </row>
    <row r="1325" spans="1:10" x14ac:dyDescent="0.25">
      <c r="A1325" t="s">
        <v>11096</v>
      </c>
      <c r="B1325">
        <v>2019</v>
      </c>
      <c r="C1325" t="s">
        <v>29</v>
      </c>
      <c r="D1325">
        <v>274</v>
      </c>
      <c r="I1325" s="159">
        <v>1.61E-2</v>
      </c>
      <c r="J1325">
        <f t="shared" si="21"/>
        <v>4</v>
      </c>
    </row>
    <row r="1326" spans="1:10" x14ac:dyDescent="0.25">
      <c r="A1326" t="s">
        <v>11096</v>
      </c>
      <c r="B1326">
        <v>2019</v>
      </c>
      <c r="C1326" t="s">
        <v>29</v>
      </c>
      <c r="D1326">
        <v>274</v>
      </c>
      <c r="I1326" s="159">
        <v>1.2699999999999999E-2</v>
      </c>
      <c r="J1326">
        <f t="shared" si="21"/>
        <v>5</v>
      </c>
    </row>
    <row r="1327" spans="1:10" x14ac:dyDescent="0.25">
      <c r="A1327" t="s">
        <v>11096</v>
      </c>
      <c r="B1327">
        <v>2019</v>
      </c>
      <c r="C1327" t="s">
        <v>29</v>
      </c>
      <c r="D1327">
        <v>274</v>
      </c>
      <c r="I1327" s="159">
        <v>1.14E-2</v>
      </c>
      <c r="J1327">
        <f t="shared" si="21"/>
        <v>6</v>
      </c>
    </row>
    <row r="1328" spans="1:10" x14ac:dyDescent="0.25">
      <c r="A1328" t="s">
        <v>11096</v>
      </c>
      <c r="B1328">
        <v>2019</v>
      </c>
      <c r="C1328" t="s">
        <v>29</v>
      </c>
      <c r="D1328">
        <v>274</v>
      </c>
      <c r="I1328" s="159">
        <v>1.26E-2</v>
      </c>
      <c r="J1328">
        <f t="shared" si="21"/>
        <v>7</v>
      </c>
    </row>
    <row r="1329" spans="1:10" x14ac:dyDescent="0.25">
      <c r="A1329" t="s">
        <v>11096</v>
      </c>
      <c r="B1329">
        <v>2019</v>
      </c>
      <c r="C1329" t="s">
        <v>29</v>
      </c>
      <c r="D1329">
        <v>274</v>
      </c>
      <c r="I1329" s="159">
        <v>1.7999999999999999E-2</v>
      </c>
      <c r="J1329">
        <f t="shared" si="21"/>
        <v>8</v>
      </c>
    </row>
    <row r="1330" spans="1:10" x14ac:dyDescent="0.25">
      <c r="A1330" t="s">
        <v>11096</v>
      </c>
      <c r="B1330">
        <v>2019</v>
      </c>
      <c r="C1330" t="s">
        <v>29</v>
      </c>
      <c r="D1330">
        <v>274</v>
      </c>
      <c r="I1330" s="159">
        <v>1.34E-2</v>
      </c>
      <c r="J1330">
        <f t="shared" si="21"/>
        <v>9</v>
      </c>
    </row>
    <row r="1331" spans="1:10" x14ac:dyDescent="0.25">
      <c r="A1331" t="s">
        <v>11096</v>
      </c>
      <c r="B1331">
        <v>2019</v>
      </c>
      <c r="C1331" t="s">
        <v>29</v>
      </c>
      <c r="D1331">
        <v>274</v>
      </c>
      <c r="I1331" s="159">
        <v>1.0999999999999999E-2</v>
      </c>
      <c r="J1331">
        <f t="shared" si="21"/>
        <v>10</v>
      </c>
    </row>
    <row r="1332" spans="1:10" x14ac:dyDescent="0.25">
      <c r="A1332" t="s">
        <v>11096</v>
      </c>
      <c r="B1332">
        <v>2019</v>
      </c>
      <c r="C1332" t="s">
        <v>29</v>
      </c>
      <c r="D1332">
        <v>276</v>
      </c>
      <c r="I1332" s="159">
        <v>1.14E-2</v>
      </c>
      <c r="J1332">
        <f t="shared" si="21"/>
        <v>1</v>
      </c>
    </row>
    <row r="1333" spans="1:10" x14ac:dyDescent="0.25">
      <c r="A1333" t="s">
        <v>11096</v>
      </c>
      <c r="B1333">
        <v>2019</v>
      </c>
      <c r="C1333" t="s">
        <v>29</v>
      </c>
      <c r="D1333">
        <v>276</v>
      </c>
      <c r="I1333" s="159">
        <v>1.3100000000000001E-2</v>
      </c>
      <c r="J1333">
        <f t="shared" si="21"/>
        <v>2</v>
      </c>
    </row>
    <row r="1334" spans="1:10" x14ac:dyDescent="0.25">
      <c r="A1334" t="s">
        <v>11096</v>
      </c>
      <c r="B1334">
        <v>2019</v>
      </c>
      <c r="C1334" t="s">
        <v>29</v>
      </c>
      <c r="D1334">
        <v>276</v>
      </c>
      <c r="I1334" s="159">
        <v>1.17E-2</v>
      </c>
      <c r="J1334">
        <f t="shared" si="21"/>
        <v>3</v>
      </c>
    </row>
    <row r="1335" spans="1:10" x14ac:dyDescent="0.25">
      <c r="A1335" t="s">
        <v>11096</v>
      </c>
      <c r="B1335">
        <v>2019</v>
      </c>
      <c r="C1335" t="s">
        <v>29</v>
      </c>
      <c r="D1335">
        <v>276</v>
      </c>
      <c r="I1335" s="159">
        <v>1.21E-2</v>
      </c>
      <c r="J1335">
        <f t="shared" si="21"/>
        <v>4</v>
      </c>
    </row>
    <row r="1336" spans="1:10" x14ac:dyDescent="0.25">
      <c r="A1336" t="s">
        <v>11096</v>
      </c>
      <c r="B1336">
        <v>2019</v>
      </c>
      <c r="C1336" t="s">
        <v>29</v>
      </c>
      <c r="D1336">
        <v>276</v>
      </c>
      <c r="I1336" s="159">
        <v>1.4799999999999999E-2</v>
      </c>
      <c r="J1336">
        <f t="shared" si="21"/>
        <v>5</v>
      </c>
    </row>
    <row r="1337" spans="1:10" x14ac:dyDescent="0.25">
      <c r="A1337" t="s">
        <v>11096</v>
      </c>
      <c r="B1337">
        <v>2019</v>
      </c>
      <c r="C1337" t="s">
        <v>29</v>
      </c>
      <c r="D1337">
        <v>276</v>
      </c>
      <c r="I1337" s="159">
        <v>1.3800000000000002E-2</v>
      </c>
      <c r="J1337">
        <f t="shared" si="21"/>
        <v>6</v>
      </c>
    </row>
    <row r="1338" spans="1:10" x14ac:dyDescent="0.25">
      <c r="A1338" t="s">
        <v>11096</v>
      </c>
      <c r="B1338">
        <v>2019</v>
      </c>
      <c r="C1338" t="s">
        <v>29</v>
      </c>
      <c r="D1338">
        <v>276</v>
      </c>
      <c r="I1338" s="159">
        <v>1.4999999999999999E-2</v>
      </c>
      <c r="J1338">
        <f t="shared" si="21"/>
        <v>7</v>
      </c>
    </row>
    <row r="1339" spans="1:10" x14ac:dyDescent="0.25">
      <c r="A1339" t="s">
        <v>11096</v>
      </c>
      <c r="B1339">
        <v>2019</v>
      </c>
      <c r="C1339" t="s">
        <v>29</v>
      </c>
      <c r="D1339">
        <v>276</v>
      </c>
      <c r="I1339" s="159">
        <v>1.1899999999999999E-2</v>
      </c>
      <c r="J1339">
        <f t="shared" si="21"/>
        <v>8</v>
      </c>
    </row>
    <row r="1340" spans="1:10" x14ac:dyDescent="0.25">
      <c r="A1340" t="s">
        <v>11096</v>
      </c>
      <c r="B1340">
        <v>2019</v>
      </c>
      <c r="C1340" t="s">
        <v>29</v>
      </c>
      <c r="D1340">
        <v>276</v>
      </c>
      <c r="I1340" s="159">
        <v>1.15E-2</v>
      </c>
      <c r="J1340">
        <f t="shared" si="21"/>
        <v>9</v>
      </c>
    </row>
    <row r="1341" spans="1:10" x14ac:dyDescent="0.25">
      <c r="A1341" t="s">
        <v>11096</v>
      </c>
      <c r="B1341">
        <v>2019</v>
      </c>
      <c r="C1341" t="s">
        <v>29</v>
      </c>
      <c r="D1341">
        <v>276</v>
      </c>
      <c r="I1341" s="159">
        <v>1.3100000000000001E-2</v>
      </c>
      <c r="J1341">
        <f t="shared" si="21"/>
        <v>10</v>
      </c>
    </row>
    <row r="1342" spans="1:10" x14ac:dyDescent="0.25">
      <c r="A1342" t="s">
        <v>11096</v>
      </c>
      <c r="B1342">
        <v>2019</v>
      </c>
      <c r="C1342" t="s">
        <v>29</v>
      </c>
      <c r="D1342">
        <v>280</v>
      </c>
      <c r="I1342" s="159">
        <v>1.0999999999999999E-2</v>
      </c>
      <c r="J1342">
        <f t="shared" si="21"/>
        <v>1</v>
      </c>
    </row>
    <row r="1343" spans="1:10" x14ac:dyDescent="0.25">
      <c r="A1343" t="s">
        <v>11096</v>
      </c>
      <c r="B1343">
        <v>2019</v>
      </c>
      <c r="C1343" t="s">
        <v>29</v>
      </c>
      <c r="D1343">
        <v>280</v>
      </c>
      <c r="I1343" s="159">
        <v>1.5099999999999999E-2</v>
      </c>
      <c r="J1343">
        <f t="shared" si="21"/>
        <v>2</v>
      </c>
    </row>
    <row r="1344" spans="1:10" x14ac:dyDescent="0.25">
      <c r="A1344" t="s">
        <v>11096</v>
      </c>
      <c r="B1344">
        <v>2019</v>
      </c>
      <c r="C1344" t="s">
        <v>29</v>
      </c>
      <c r="D1344">
        <v>280</v>
      </c>
      <c r="I1344" s="159">
        <v>1.3600000000000001E-2</v>
      </c>
      <c r="J1344">
        <f t="shared" si="21"/>
        <v>3</v>
      </c>
    </row>
    <row r="1345" spans="1:10" x14ac:dyDescent="0.25">
      <c r="A1345" t="s">
        <v>11096</v>
      </c>
      <c r="B1345">
        <v>2019</v>
      </c>
      <c r="C1345" t="s">
        <v>29</v>
      </c>
      <c r="D1345">
        <v>280</v>
      </c>
      <c r="I1345" s="159">
        <v>1.24E-2</v>
      </c>
      <c r="J1345">
        <f t="shared" si="21"/>
        <v>4</v>
      </c>
    </row>
    <row r="1346" spans="1:10" x14ac:dyDescent="0.25">
      <c r="A1346" t="s">
        <v>11096</v>
      </c>
      <c r="B1346">
        <v>2019</v>
      </c>
      <c r="C1346" t="s">
        <v>29</v>
      </c>
      <c r="D1346">
        <v>280</v>
      </c>
      <c r="I1346" s="159">
        <v>1.3800000000000002E-2</v>
      </c>
      <c r="J1346">
        <f t="shared" si="21"/>
        <v>5</v>
      </c>
    </row>
    <row r="1347" spans="1:10" x14ac:dyDescent="0.25">
      <c r="A1347" t="s">
        <v>11096</v>
      </c>
      <c r="B1347">
        <v>2019</v>
      </c>
      <c r="C1347" t="s">
        <v>29</v>
      </c>
      <c r="D1347">
        <v>280</v>
      </c>
      <c r="I1347" s="159">
        <v>1.29E-2</v>
      </c>
      <c r="J1347">
        <f t="shared" si="21"/>
        <v>6</v>
      </c>
    </row>
    <row r="1348" spans="1:10" x14ac:dyDescent="0.25">
      <c r="A1348" t="s">
        <v>11096</v>
      </c>
      <c r="B1348">
        <v>2019</v>
      </c>
      <c r="C1348" t="s">
        <v>29</v>
      </c>
      <c r="D1348">
        <v>280</v>
      </c>
      <c r="I1348" s="159">
        <v>0.01</v>
      </c>
      <c r="J1348">
        <f t="shared" si="21"/>
        <v>7</v>
      </c>
    </row>
    <row r="1349" spans="1:10" x14ac:dyDescent="0.25">
      <c r="A1349" t="s">
        <v>11096</v>
      </c>
      <c r="B1349">
        <v>2019</v>
      </c>
      <c r="C1349" t="s">
        <v>29</v>
      </c>
      <c r="D1349">
        <v>280</v>
      </c>
      <c r="I1349" s="159">
        <v>8.299999999999999E-2</v>
      </c>
      <c r="J1349">
        <f t="shared" si="21"/>
        <v>8</v>
      </c>
    </row>
    <row r="1350" spans="1:10" x14ac:dyDescent="0.25">
      <c r="A1350" t="s">
        <v>11096</v>
      </c>
      <c r="B1350">
        <v>2019</v>
      </c>
      <c r="C1350" t="s">
        <v>29</v>
      </c>
      <c r="D1350">
        <v>280</v>
      </c>
      <c r="I1350" s="159">
        <v>9.4E-2</v>
      </c>
      <c r="J1350">
        <f t="shared" si="21"/>
        <v>9</v>
      </c>
    </row>
    <row r="1351" spans="1:10" x14ac:dyDescent="0.25">
      <c r="A1351" t="s">
        <v>11096</v>
      </c>
      <c r="B1351">
        <v>2019</v>
      </c>
      <c r="C1351" t="s">
        <v>29</v>
      </c>
      <c r="D1351">
        <v>280</v>
      </c>
      <c r="I1351" s="159">
        <v>1.29E-2</v>
      </c>
      <c r="J1351">
        <f t="shared" si="21"/>
        <v>10</v>
      </c>
    </row>
    <row r="1352" spans="1:10" x14ac:dyDescent="0.25">
      <c r="A1352" t="s">
        <v>11096</v>
      </c>
      <c r="B1352">
        <v>2019</v>
      </c>
      <c r="C1352" t="s">
        <v>29</v>
      </c>
      <c r="D1352">
        <v>281</v>
      </c>
      <c r="I1352" s="159">
        <v>9.7000000000000003E-2</v>
      </c>
      <c r="J1352">
        <f t="shared" si="21"/>
        <v>1</v>
      </c>
    </row>
    <row r="1353" spans="1:10" x14ac:dyDescent="0.25">
      <c r="A1353" t="s">
        <v>11096</v>
      </c>
      <c r="B1353">
        <v>2019</v>
      </c>
      <c r="C1353" t="s">
        <v>29</v>
      </c>
      <c r="D1353">
        <v>281</v>
      </c>
      <c r="I1353" s="159">
        <v>9.2999999999999999E-2</v>
      </c>
      <c r="J1353">
        <f t="shared" si="21"/>
        <v>2</v>
      </c>
    </row>
    <row r="1354" spans="1:10" x14ac:dyDescent="0.25">
      <c r="A1354" t="s">
        <v>11096</v>
      </c>
      <c r="B1354">
        <v>2019</v>
      </c>
      <c r="C1354" t="s">
        <v>29</v>
      </c>
      <c r="D1354">
        <v>281</v>
      </c>
      <c r="I1354" s="159">
        <v>1.3300000000000001E-2</v>
      </c>
      <c r="J1354">
        <f t="shared" si="21"/>
        <v>3</v>
      </c>
    </row>
    <row r="1355" spans="1:10" x14ac:dyDescent="0.25">
      <c r="A1355" t="s">
        <v>11096</v>
      </c>
      <c r="B1355">
        <v>2019</v>
      </c>
      <c r="C1355" t="s">
        <v>29</v>
      </c>
      <c r="D1355">
        <v>281</v>
      </c>
      <c r="I1355" s="159">
        <v>0.09</v>
      </c>
      <c r="J1355">
        <f t="shared" si="21"/>
        <v>4</v>
      </c>
    </row>
    <row r="1356" spans="1:10" x14ac:dyDescent="0.25">
      <c r="A1356" t="s">
        <v>11096</v>
      </c>
      <c r="B1356">
        <v>2019</v>
      </c>
      <c r="C1356" t="s">
        <v>29</v>
      </c>
      <c r="D1356">
        <v>281</v>
      </c>
      <c r="I1356" s="159">
        <v>1.4999999999999999E-2</v>
      </c>
      <c r="J1356">
        <f t="shared" si="21"/>
        <v>5</v>
      </c>
    </row>
    <row r="1357" spans="1:10" x14ac:dyDescent="0.25">
      <c r="A1357" t="s">
        <v>11096</v>
      </c>
      <c r="B1357">
        <v>2019</v>
      </c>
      <c r="C1357" t="s">
        <v>29</v>
      </c>
      <c r="D1357">
        <v>281</v>
      </c>
      <c r="I1357" s="159">
        <v>9.1999999999999998E-2</v>
      </c>
      <c r="J1357">
        <f t="shared" si="21"/>
        <v>6</v>
      </c>
    </row>
    <row r="1358" spans="1:10" x14ac:dyDescent="0.25">
      <c r="A1358" t="s">
        <v>11096</v>
      </c>
      <c r="B1358">
        <v>2019</v>
      </c>
      <c r="C1358" t="s">
        <v>29</v>
      </c>
      <c r="D1358">
        <v>281</v>
      </c>
      <c r="I1358" s="159">
        <v>1.1899999999999999E-2</v>
      </c>
      <c r="J1358">
        <f t="shared" si="21"/>
        <v>7</v>
      </c>
    </row>
    <row r="1359" spans="1:10" x14ac:dyDescent="0.25">
      <c r="A1359" t="s">
        <v>11096</v>
      </c>
      <c r="B1359">
        <v>2019</v>
      </c>
      <c r="C1359" t="s">
        <v>29</v>
      </c>
      <c r="D1359">
        <v>281</v>
      </c>
      <c r="I1359" s="159">
        <v>9.6000000000000002E-2</v>
      </c>
      <c r="J1359">
        <f t="shared" si="21"/>
        <v>8</v>
      </c>
    </row>
    <row r="1360" spans="1:10" x14ac:dyDescent="0.25">
      <c r="A1360" t="s">
        <v>11096</v>
      </c>
      <c r="B1360">
        <v>2019</v>
      </c>
      <c r="C1360" t="s">
        <v>29</v>
      </c>
      <c r="D1360">
        <v>281</v>
      </c>
      <c r="I1360" s="159">
        <v>1.9E-2</v>
      </c>
      <c r="J1360">
        <f t="shared" si="21"/>
        <v>9</v>
      </c>
    </row>
    <row r="1361" spans="1:10" x14ac:dyDescent="0.25">
      <c r="A1361" t="s">
        <v>11096</v>
      </c>
      <c r="B1361">
        <v>2019</v>
      </c>
      <c r="C1361" t="s">
        <v>29</v>
      </c>
      <c r="D1361">
        <v>281</v>
      </c>
      <c r="I1361" s="159">
        <v>1.44E-2</v>
      </c>
      <c r="J1361">
        <f t="shared" si="21"/>
        <v>10</v>
      </c>
    </row>
    <row r="1362" spans="1:10" x14ac:dyDescent="0.25">
      <c r="A1362" t="s">
        <v>11096</v>
      </c>
      <c r="B1362">
        <v>2019</v>
      </c>
      <c r="C1362" t="s">
        <v>29</v>
      </c>
      <c r="D1362">
        <v>284</v>
      </c>
      <c r="I1362" s="159">
        <v>1.4499999999999999E-2</v>
      </c>
      <c r="J1362">
        <f t="shared" si="21"/>
        <v>1</v>
      </c>
    </row>
    <row r="1363" spans="1:10" x14ac:dyDescent="0.25">
      <c r="A1363" t="s">
        <v>11096</v>
      </c>
      <c r="B1363">
        <v>2019</v>
      </c>
      <c r="C1363" t="s">
        <v>29</v>
      </c>
      <c r="D1363">
        <v>284</v>
      </c>
      <c r="I1363" s="159">
        <v>1.7100000000000001E-2</v>
      </c>
      <c r="J1363">
        <f t="shared" si="21"/>
        <v>2</v>
      </c>
    </row>
    <row r="1364" spans="1:10" x14ac:dyDescent="0.25">
      <c r="A1364" t="s">
        <v>11096</v>
      </c>
      <c r="B1364">
        <v>2019</v>
      </c>
      <c r="C1364" t="s">
        <v>29</v>
      </c>
      <c r="D1364">
        <v>284</v>
      </c>
      <c r="I1364" s="159">
        <v>1.37E-2</v>
      </c>
      <c r="J1364">
        <f t="shared" si="21"/>
        <v>3</v>
      </c>
    </row>
    <row r="1365" spans="1:10" x14ac:dyDescent="0.25">
      <c r="A1365" t="s">
        <v>11096</v>
      </c>
      <c r="B1365">
        <v>2019</v>
      </c>
      <c r="C1365" t="s">
        <v>29</v>
      </c>
      <c r="D1365">
        <v>284</v>
      </c>
      <c r="I1365" s="159">
        <v>1.34E-2</v>
      </c>
      <c r="J1365">
        <f t="shared" si="21"/>
        <v>4</v>
      </c>
    </row>
    <row r="1366" spans="1:10" x14ac:dyDescent="0.25">
      <c r="A1366" t="s">
        <v>11096</v>
      </c>
      <c r="B1366">
        <v>2019</v>
      </c>
      <c r="C1366" t="s">
        <v>29</v>
      </c>
      <c r="D1366">
        <v>284</v>
      </c>
      <c r="I1366" s="159">
        <v>1.47E-2</v>
      </c>
      <c r="J1366">
        <f t="shared" si="21"/>
        <v>5</v>
      </c>
    </row>
    <row r="1367" spans="1:10" x14ac:dyDescent="0.25">
      <c r="A1367" t="s">
        <v>11096</v>
      </c>
      <c r="B1367">
        <v>2019</v>
      </c>
      <c r="C1367" t="s">
        <v>29</v>
      </c>
      <c r="D1367">
        <v>284</v>
      </c>
      <c r="I1367" s="159">
        <v>1.4799999999999999E-2</v>
      </c>
      <c r="J1367">
        <f t="shared" si="21"/>
        <v>6</v>
      </c>
    </row>
    <row r="1368" spans="1:10" x14ac:dyDescent="0.25">
      <c r="A1368" t="s">
        <v>11096</v>
      </c>
      <c r="B1368">
        <v>2019</v>
      </c>
      <c r="C1368" t="s">
        <v>29</v>
      </c>
      <c r="D1368">
        <v>284</v>
      </c>
      <c r="I1368" s="159">
        <v>1.3500000000000002E-2</v>
      </c>
      <c r="J1368">
        <f t="shared" si="21"/>
        <v>7</v>
      </c>
    </row>
    <row r="1369" spans="1:10" x14ac:dyDescent="0.25">
      <c r="A1369" t="s">
        <v>11096</v>
      </c>
      <c r="B1369">
        <v>2019</v>
      </c>
      <c r="C1369" t="s">
        <v>29</v>
      </c>
      <c r="D1369">
        <v>284</v>
      </c>
      <c r="I1369" s="159">
        <v>9.2999999999999999E-2</v>
      </c>
      <c r="J1369">
        <f t="shared" si="21"/>
        <v>8</v>
      </c>
    </row>
    <row r="1370" spans="1:10" x14ac:dyDescent="0.25">
      <c r="A1370" t="s">
        <v>11096</v>
      </c>
      <c r="B1370">
        <v>2019</v>
      </c>
      <c r="C1370" t="s">
        <v>29</v>
      </c>
      <c r="D1370">
        <v>284</v>
      </c>
      <c r="I1370" s="159">
        <v>1.3600000000000001E-2</v>
      </c>
      <c r="J1370">
        <f t="shared" si="21"/>
        <v>9</v>
      </c>
    </row>
    <row r="1371" spans="1:10" x14ac:dyDescent="0.25">
      <c r="A1371" t="s">
        <v>11096</v>
      </c>
      <c r="B1371">
        <v>2019</v>
      </c>
      <c r="C1371" t="s">
        <v>29</v>
      </c>
      <c r="D1371">
        <v>284</v>
      </c>
      <c r="I1371" s="159">
        <v>1.6199999999999999E-2</v>
      </c>
      <c r="J1371">
        <f t="shared" si="21"/>
        <v>10</v>
      </c>
    </row>
    <row r="1372" spans="1:10" x14ac:dyDescent="0.25">
      <c r="A1372" t="s">
        <v>11096</v>
      </c>
      <c r="B1372">
        <v>2019</v>
      </c>
      <c r="C1372" t="s">
        <v>29</v>
      </c>
      <c r="D1372">
        <v>285</v>
      </c>
      <c r="I1372" s="159">
        <v>1.5299999999999999E-2</v>
      </c>
      <c r="J1372">
        <f t="shared" si="21"/>
        <v>1</v>
      </c>
    </row>
    <row r="1373" spans="1:10" x14ac:dyDescent="0.25">
      <c r="A1373" t="s">
        <v>11096</v>
      </c>
      <c r="B1373">
        <v>2019</v>
      </c>
      <c r="C1373" t="s">
        <v>29</v>
      </c>
      <c r="D1373">
        <v>285</v>
      </c>
      <c r="I1373" s="159">
        <v>1.18E-2</v>
      </c>
      <c r="J1373">
        <f t="shared" si="21"/>
        <v>2</v>
      </c>
    </row>
    <row r="1374" spans="1:10" x14ac:dyDescent="0.25">
      <c r="A1374" t="s">
        <v>11096</v>
      </c>
      <c r="B1374">
        <v>2019</v>
      </c>
      <c r="C1374" t="s">
        <v>29</v>
      </c>
      <c r="D1374">
        <v>285</v>
      </c>
      <c r="I1374" s="159">
        <v>1.4999999999999999E-2</v>
      </c>
      <c r="J1374">
        <f t="shared" si="21"/>
        <v>3</v>
      </c>
    </row>
    <row r="1375" spans="1:10" x14ac:dyDescent="0.25">
      <c r="A1375" t="s">
        <v>11096</v>
      </c>
      <c r="B1375">
        <v>2019</v>
      </c>
      <c r="C1375" t="s">
        <v>29</v>
      </c>
      <c r="D1375">
        <v>285</v>
      </c>
      <c r="I1375" s="159">
        <v>1.0999999999999999E-2</v>
      </c>
      <c r="J1375">
        <f t="shared" si="21"/>
        <v>4</v>
      </c>
    </row>
    <row r="1376" spans="1:10" x14ac:dyDescent="0.25">
      <c r="A1376" t="s">
        <v>11096</v>
      </c>
      <c r="B1376">
        <v>2019</v>
      </c>
      <c r="C1376" t="s">
        <v>29</v>
      </c>
      <c r="D1376">
        <v>285</v>
      </c>
      <c r="I1376" s="159">
        <v>1.14E-2</v>
      </c>
      <c r="J1376">
        <f t="shared" si="21"/>
        <v>5</v>
      </c>
    </row>
    <row r="1377" spans="1:10" x14ac:dyDescent="0.25">
      <c r="A1377" t="s">
        <v>11096</v>
      </c>
      <c r="B1377">
        <v>2019</v>
      </c>
      <c r="C1377" t="s">
        <v>29</v>
      </c>
      <c r="D1377">
        <v>285</v>
      </c>
      <c r="I1377" s="159">
        <v>1.1899999999999999E-2</v>
      </c>
      <c r="J1377">
        <f t="shared" si="21"/>
        <v>6</v>
      </c>
    </row>
    <row r="1378" spans="1:10" x14ac:dyDescent="0.25">
      <c r="A1378" t="s">
        <v>11096</v>
      </c>
      <c r="B1378">
        <v>2019</v>
      </c>
      <c r="C1378" t="s">
        <v>29</v>
      </c>
      <c r="D1378">
        <v>285</v>
      </c>
      <c r="I1378" s="159">
        <v>1.4199999999999999E-2</v>
      </c>
      <c r="J1378">
        <f t="shared" si="21"/>
        <v>7</v>
      </c>
    </row>
    <row r="1379" spans="1:10" x14ac:dyDescent="0.25">
      <c r="A1379" t="s">
        <v>11096</v>
      </c>
      <c r="B1379">
        <v>2019</v>
      </c>
      <c r="C1379" t="s">
        <v>29</v>
      </c>
      <c r="D1379">
        <v>285</v>
      </c>
      <c r="I1379" s="159">
        <v>1.2E-2</v>
      </c>
      <c r="J1379">
        <f t="shared" si="21"/>
        <v>8</v>
      </c>
    </row>
    <row r="1380" spans="1:10" x14ac:dyDescent="0.25">
      <c r="A1380" t="s">
        <v>11096</v>
      </c>
      <c r="B1380">
        <v>2019</v>
      </c>
      <c r="C1380" t="s">
        <v>29</v>
      </c>
      <c r="D1380">
        <v>285</v>
      </c>
      <c r="I1380" s="159">
        <v>1.1300000000000001E-2</v>
      </c>
      <c r="J1380">
        <f t="shared" si="21"/>
        <v>9</v>
      </c>
    </row>
    <row r="1381" spans="1:10" x14ac:dyDescent="0.25">
      <c r="A1381" t="s">
        <v>11096</v>
      </c>
      <c r="B1381">
        <v>2019</v>
      </c>
      <c r="C1381" t="s">
        <v>29</v>
      </c>
      <c r="D1381">
        <v>285</v>
      </c>
      <c r="I1381" s="159">
        <v>1.2800000000000001E-2</v>
      </c>
      <c r="J1381">
        <f t="shared" si="21"/>
        <v>10</v>
      </c>
    </row>
    <row r="1382" spans="1:10" x14ac:dyDescent="0.25">
      <c r="A1382" t="s">
        <v>11096</v>
      </c>
      <c r="B1382">
        <v>2019</v>
      </c>
      <c r="C1382" t="s">
        <v>29</v>
      </c>
      <c r="D1382">
        <v>286</v>
      </c>
      <c r="I1382" s="159">
        <v>9.2999999999999999E-2</v>
      </c>
      <c r="J1382">
        <f t="shared" si="21"/>
        <v>1</v>
      </c>
    </row>
    <row r="1383" spans="1:10" x14ac:dyDescent="0.25">
      <c r="A1383" t="s">
        <v>11096</v>
      </c>
      <c r="B1383">
        <v>2019</v>
      </c>
      <c r="C1383" t="s">
        <v>29</v>
      </c>
      <c r="D1383">
        <v>286</v>
      </c>
      <c r="I1383" s="159">
        <v>1.9E-2</v>
      </c>
      <c r="J1383">
        <f t="shared" si="21"/>
        <v>2</v>
      </c>
    </row>
    <row r="1384" spans="1:10" x14ac:dyDescent="0.25">
      <c r="A1384" t="s">
        <v>11096</v>
      </c>
      <c r="B1384">
        <v>2019</v>
      </c>
      <c r="C1384" t="s">
        <v>29</v>
      </c>
      <c r="D1384">
        <v>286</v>
      </c>
      <c r="I1384" s="159">
        <v>1.23E-2</v>
      </c>
      <c r="J1384">
        <f t="shared" si="21"/>
        <v>3</v>
      </c>
    </row>
    <row r="1385" spans="1:10" x14ac:dyDescent="0.25">
      <c r="A1385" t="s">
        <v>11096</v>
      </c>
      <c r="B1385">
        <v>2019</v>
      </c>
      <c r="C1385" t="s">
        <v>29</v>
      </c>
      <c r="D1385">
        <v>286</v>
      </c>
      <c r="I1385" s="159">
        <v>1.26E-2</v>
      </c>
      <c r="J1385">
        <f t="shared" si="21"/>
        <v>4</v>
      </c>
    </row>
    <row r="1386" spans="1:10" x14ac:dyDescent="0.25">
      <c r="A1386" t="s">
        <v>11096</v>
      </c>
      <c r="B1386">
        <v>2019</v>
      </c>
      <c r="C1386" t="s">
        <v>29</v>
      </c>
      <c r="D1386">
        <v>286</v>
      </c>
      <c r="I1386" s="159">
        <v>9.8000000000000004E-2</v>
      </c>
      <c r="J1386">
        <f t="shared" si="21"/>
        <v>5</v>
      </c>
    </row>
    <row r="1387" spans="1:10" x14ac:dyDescent="0.25">
      <c r="A1387" t="s">
        <v>11096</v>
      </c>
      <c r="B1387">
        <v>2019</v>
      </c>
      <c r="C1387" t="s">
        <v>29</v>
      </c>
      <c r="D1387">
        <v>286</v>
      </c>
      <c r="I1387" s="159">
        <v>1.34E-2</v>
      </c>
      <c r="J1387">
        <f t="shared" si="21"/>
        <v>6</v>
      </c>
    </row>
    <row r="1388" spans="1:10" x14ac:dyDescent="0.25">
      <c r="A1388" t="s">
        <v>11096</v>
      </c>
      <c r="B1388">
        <v>2019</v>
      </c>
      <c r="C1388" t="s">
        <v>29</v>
      </c>
      <c r="D1388">
        <v>286</v>
      </c>
      <c r="I1388" s="159">
        <v>1.2E-2</v>
      </c>
      <c r="J1388">
        <f t="shared" ref="J1388:J1451" si="22">IF(D1388=D1387,J1387+1,1)</f>
        <v>7</v>
      </c>
    </row>
    <row r="1389" spans="1:10" x14ac:dyDescent="0.25">
      <c r="A1389" t="s">
        <v>11096</v>
      </c>
      <c r="B1389">
        <v>2019</v>
      </c>
      <c r="C1389" t="s">
        <v>29</v>
      </c>
      <c r="D1389">
        <v>286</v>
      </c>
      <c r="I1389" s="159">
        <v>1.11E-2</v>
      </c>
      <c r="J1389">
        <f t="shared" si="22"/>
        <v>8</v>
      </c>
    </row>
    <row r="1390" spans="1:10" x14ac:dyDescent="0.25">
      <c r="A1390" t="s">
        <v>11096</v>
      </c>
      <c r="B1390">
        <v>2019</v>
      </c>
      <c r="C1390" t="s">
        <v>29</v>
      </c>
      <c r="D1390">
        <v>286</v>
      </c>
      <c r="I1390" s="159">
        <v>1.15E-2</v>
      </c>
      <c r="J1390">
        <f t="shared" si="22"/>
        <v>9</v>
      </c>
    </row>
    <row r="1391" spans="1:10" x14ac:dyDescent="0.25">
      <c r="A1391" t="s">
        <v>11096</v>
      </c>
      <c r="B1391">
        <v>2019</v>
      </c>
      <c r="C1391" t="s">
        <v>29</v>
      </c>
      <c r="D1391">
        <v>286</v>
      </c>
      <c r="I1391" s="159">
        <v>9.8000000000000004E-2</v>
      </c>
      <c r="J1391">
        <f t="shared" si="22"/>
        <v>10</v>
      </c>
    </row>
    <row r="1392" spans="1:10" x14ac:dyDescent="0.25">
      <c r="A1392" t="s">
        <v>11096</v>
      </c>
      <c r="B1392">
        <v>2019</v>
      </c>
      <c r="C1392" t="s">
        <v>29</v>
      </c>
      <c r="D1392">
        <v>287</v>
      </c>
      <c r="I1392" s="159">
        <v>1.5699999999999999E-2</v>
      </c>
      <c r="J1392">
        <f t="shared" si="22"/>
        <v>1</v>
      </c>
    </row>
    <row r="1393" spans="1:10" x14ac:dyDescent="0.25">
      <c r="A1393" t="s">
        <v>11096</v>
      </c>
      <c r="B1393">
        <v>2019</v>
      </c>
      <c r="C1393" t="s">
        <v>29</v>
      </c>
      <c r="D1393">
        <v>287</v>
      </c>
      <c r="I1393" s="159">
        <v>1.83E-2</v>
      </c>
      <c r="J1393">
        <f t="shared" si="22"/>
        <v>2</v>
      </c>
    </row>
    <row r="1394" spans="1:10" x14ac:dyDescent="0.25">
      <c r="A1394" t="s">
        <v>11096</v>
      </c>
      <c r="B1394">
        <v>2019</v>
      </c>
      <c r="C1394" t="s">
        <v>29</v>
      </c>
      <c r="D1394">
        <v>287</v>
      </c>
      <c r="I1394" s="159">
        <v>1.4299999999999998E-2</v>
      </c>
      <c r="J1394">
        <f t="shared" si="22"/>
        <v>3</v>
      </c>
    </row>
    <row r="1395" spans="1:10" x14ac:dyDescent="0.25">
      <c r="A1395" t="s">
        <v>11096</v>
      </c>
      <c r="B1395">
        <v>2019</v>
      </c>
      <c r="C1395" t="s">
        <v>29</v>
      </c>
      <c r="D1395">
        <v>287</v>
      </c>
      <c r="I1395" s="159">
        <v>1.67E-2</v>
      </c>
      <c r="J1395">
        <f t="shared" si="22"/>
        <v>4</v>
      </c>
    </row>
    <row r="1396" spans="1:10" x14ac:dyDescent="0.25">
      <c r="A1396" t="s">
        <v>11096</v>
      </c>
      <c r="B1396">
        <v>2019</v>
      </c>
      <c r="C1396" t="s">
        <v>29</v>
      </c>
      <c r="D1396">
        <v>287</v>
      </c>
      <c r="I1396" s="159">
        <v>1.7999999999999999E-2</v>
      </c>
      <c r="J1396">
        <f t="shared" si="22"/>
        <v>5</v>
      </c>
    </row>
    <row r="1397" spans="1:10" x14ac:dyDescent="0.25">
      <c r="A1397" t="s">
        <v>11096</v>
      </c>
      <c r="B1397">
        <v>2019</v>
      </c>
      <c r="C1397" t="s">
        <v>29</v>
      </c>
      <c r="D1397">
        <v>287</v>
      </c>
      <c r="I1397" s="159">
        <v>1.6500000000000001E-2</v>
      </c>
      <c r="J1397">
        <f t="shared" si="22"/>
        <v>6</v>
      </c>
    </row>
    <row r="1398" spans="1:10" x14ac:dyDescent="0.25">
      <c r="A1398" t="s">
        <v>11096</v>
      </c>
      <c r="B1398">
        <v>2019</v>
      </c>
      <c r="C1398" t="s">
        <v>29</v>
      </c>
      <c r="D1398">
        <v>287</v>
      </c>
      <c r="I1398" s="159">
        <v>1.5699999999999999E-2</v>
      </c>
      <c r="J1398">
        <f t="shared" si="22"/>
        <v>7</v>
      </c>
    </row>
    <row r="1399" spans="1:10" x14ac:dyDescent="0.25">
      <c r="A1399" t="s">
        <v>11096</v>
      </c>
      <c r="B1399">
        <v>2019</v>
      </c>
      <c r="C1399" t="s">
        <v>29</v>
      </c>
      <c r="D1399">
        <v>287</v>
      </c>
      <c r="I1399" s="159">
        <v>1.7599999999999998E-2</v>
      </c>
      <c r="J1399">
        <f t="shared" si="22"/>
        <v>8</v>
      </c>
    </row>
    <row r="1400" spans="1:10" x14ac:dyDescent="0.25">
      <c r="A1400" t="s">
        <v>11096</v>
      </c>
      <c r="B1400">
        <v>2019</v>
      </c>
      <c r="C1400" t="s">
        <v>29</v>
      </c>
      <c r="D1400">
        <v>287</v>
      </c>
      <c r="I1400" s="159">
        <v>1.3800000000000002E-2</v>
      </c>
      <c r="J1400">
        <f t="shared" si="22"/>
        <v>9</v>
      </c>
    </row>
    <row r="1401" spans="1:10" x14ac:dyDescent="0.25">
      <c r="A1401" t="s">
        <v>11096</v>
      </c>
      <c r="B1401">
        <v>2019</v>
      </c>
      <c r="C1401" t="s">
        <v>29</v>
      </c>
      <c r="D1401">
        <v>287</v>
      </c>
      <c r="I1401" s="159">
        <v>1.6400000000000001E-2</v>
      </c>
      <c r="J1401">
        <f t="shared" si="22"/>
        <v>10</v>
      </c>
    </row>
    <row r="1402" spans="1:10" x14ac:dyDescent="0.25">
      <c r="A1402" t="s">
        <v>11096</v>
      </c>
      <c r="B1402">
        <v>2019</v>
      </c>
      <c r="C1402" t="s">
        <v>29</v>
      </c>
      <c r="D1402">
        <v>288</v>
      </c>
      <c r="I1402" s="159">
        <v>1.7000000000000001E-2</v>
      </c>
      <c r="J1402">
        <f t="shared" si="22"/>
        <v>1</v>
      </c>
    </row>
    <row r="1403" spans="1:10" x14ac:dyDescent="0.25">
      <c r="A1403" t="s">
        <v>11096</v>
      </c>
      <c r="B1403">
        <v>2019</v>
      </c>
      <c r="C1403" t="s">
        <v>29</v>
      </c>
      <c r="D1403">
        <v>288</v>
      </c>
      <c r="I1403" s="159">
        <v>2.8000000000000004E-2</v>
      </c>
      <c r="J1403">
        <f t="shared" si="22"/>
        <v>2</v>
      </c>
    </row>
    <row r="1404" spans="1:10" x14ac:dyDescent="0.25">
      <c r="A1404" t="s">
        <v>11096</v>
      </c>
      <c r="B1404">
        <v>2019</v>
      </c>
      <c r="C1404" t="s">
        <v>29</v>
      </c>
      <c r="D1404">
        <v>288</v>
      </c>
      <c r="I1404" s="159">
        <v>1.55E-2</v>
      </c>
      <c r="J1404">
        <f t="shared" si="22"/>
        <v>3</v>
      </c>
    </row>
    <row r="1405" spans="1:10" x14ac:dyDescent="0.25">
      <c r="A1405" t="s">
        <v>11096</v>
      </c>
      <c r="B1405">
        <v>2019</v>
      </c>
      <c r="C1405" t="s">
        <v>29</v>
      </c>
      <c r="D1405">
        <v>288</v>
      </c>
      <c r="I1405" s="159">
        <v>1.8099999999999998E-2</v>
      </c>
      <c r="J1405">
        <f t="shared" si="22"/>
        <v>4</v>
      </c>
    </row>
    <row r="1406" spans="1:10" x14ac:dyDescent="0.25">
      <c r="A1406" t="s">
        <v>11096</v>
      </c>
      <c r="B1406">
        <v>2019</v>
      </c>
      <c r="C1406" t="s">
        <v>29</v>
      </c>
      <c r="D1406">
        <v>288</v>
      </c>
      <c r="I1406" s="159">
        <v>1.89E-2</v>
      </c>
      <c r="J1406">
        <f t="shared" si="22"/>
        <v>5</v>
      </c>
    </row>
    <row r="1407" spans="1:10" x14ac:dyDescent="0.25">
      <c r="A1407" t="s">
        <v>11096</v>
      </c>
      <c r="B1407">
        <v>2019</v>
      </c>
      <c r="C1407" t="s">
        <v>29</v>
      </c>
      <c r="D1407">
        <v>288</v>
      </c>
      <c r="I1407" s="159">
        <v>2.5000000000000001E-2</v>
      </c>
      <c r="J1407">
        <f t="shared" si="22"/>
        <v>6</v>
      </c>
    </row>
    <row r="1408" spans="1:10" x14ac:dyDescent="0.25">
      <c r="A1408" t="s">
        <v>11096</v>
      </c>
      <c r="B1408">
        <v>2019</v>
      </c>
      <c r="C1408" t="s">
        <v>29</v>
      </c>
      <c r="D1408">
        <v>288</v>
      </c>
      <c r="I1408" s="159">
        <v>1.49E-2</v>
      </c>
      <c r="J1408">
        <f t="shared" si="22"/>
        <v>7</v>
      </c>
    </row>
    <row r="1409" spans="1:10" x14ac:dyDescent="0.25">
      <c r="A1409" t="s">
        <v>11096</v>
      </c>
      <c r="B1409">
        <v>2019</v>
      </c>
      <c r="C1409" t="s">
        <v>29</v>
      </c>
      <c r="D1409">
        <v>288</v>
      </c>
      <c r="I1409" s="159">
        <v>1.4199999999999999E-2</v>
      </c>
      <c r="J1409">
        <f t="shared" si="22"/>
        <v>8</v>
      </c>
    </row>
    <row r="1410" spans="1:10" x14ac:dyDescent="0.25">
      <c r="A1410" t="s">
        <v>11096</v>
      </c>
      <c r="B1410">
        <v>2019</v>
      </c>
      <c r="C1410" t="s">
        <v>29</v>
      </c>
      <c r="D1410">
        <v>288</v>
      </c>
      <c r="I1410" s="159">
        <v>1.7899999999999999E-2</v>
      </c>
      <c r="J1410">
        <f t="shared" si="22"/>
        <v>9</v>
      </c>
    </row>
    <row r="1411" spans="1:10" x14ac:dyDescent="0.25">
      <c r="A1411" t="s">
        <v>11096</v>
      </c>
      <c r="B1411">
        <v>2019</v>
      </c>
      <c r="C1411" t="s">
        <v>29</v>
      </c>
      <c r="D1411">
        <v>288</v>
      </c>
      <c r="I1411" s="159">
        <v>1.55E-2</v>
      </c>
      <c r="J1411">
        <f t="shared" si="22"/>
        <v>10</v>
      </c>
    </row>
    <row r="1412" spans="1:10" x14ac:dyDescent="0.25">
      <c r="A1412" t="s">
        <v>11096</v>
      </c>
      <c r="B1412">
        <v>2019</v>
      </c>
      <c r="C1412" t="s">
        <v>30</v>
      </c>
      <c r="D1412">
        <v>305</v>
      </c>
      <c r="I1412" s="159">
        <v>2.1999999999999999E-2</v>
      </c>
      <c r="J1412">
        <f t="shared" si="22"/>
        <v>1</v>
      </c>
    </row>
    <row r="1413" spans="1:10" x14ac:dyDescent="0.25">
      <c r="A1413" t="s">
        <v>11096</v>
      </c>
      <c r="B1413">
        <v>2019</v>
      </c>
      <c r="C1413" t="s">
        <v>30</v>
      </c>
      <c r="D1413">
        <v>305</v>
      </c>
      <c r="I1413" s="159">
        <v>1.8099999999999998E-2</v>
      </c>
      <c r="J1413">
        <f t="shared" si="22"/>
        <v>2</v>
      </c>
    </row>
    <row r="1414" spans="1:10" x14ac:dyDescent="0.25">
      <c r="A1414" t="s">
        <v>11096</v>
      </c>
      <c r="B1414">
        <v>2019</v>
      </c>
      <c r="C1414" t="s">
        <v>30</v>
      </c>
      <c r="D1414">
        <v>305</v>
      </c>
      <c r="I1414" s="159">
        <v>1.8800000000000001E-2</v>
      </c>
      <c r="J1414">
        <f t="shared" si="22"/>
        <v>3</v>
      </c>
    </row>
    <row r="1415" spans="1:10" x14ac:dyDescent="0.25">
      <c r="A1415" t="s">
        <v>11096</v>
      </c>
      <c r="B1415">
        <v>2019</v>
      </c>
      <c r="C1415" t="s">
        <v>30</v>
      </c>
      <c r="D1415">
        <v>305</v>
      </c>
      <c r="I1415" s="159">
        <v>1.8800000000000001E-2</v>
      </c>
      <c r="J1415">
        <f t="shared" si="22"/>
        <v>4</v>
      </c>
    </row>
    <row r="1416" spans="1:10" x14ac:dyDescent="0.25">
      <c r="A1416" t="s">
        <v>11096</v>
      </c>
      <c r="B1416">
        <v>2019</v>
      </c>
      <c r="C1416" t="s">
        <v>30</v>
      </c>
      <c r="D1416">
        <v>305</v>
      </c>
      <c r="I1416" s="159">
        <v>2.7000000000000003E-2</v>
      </c>
      <c r="J1416">
        <f t="shared" si="22"/>
        <v>5</v>
      </c>
    </row>
    <row r="1417" spans="1:10" x14ac:dyDescent="0.25">
      <c r="A1417" t="s">
        <v>11096</v>
      </c>
      <c r="B1417">
        <v>2019</v>
      </c>
      <c r="C1417" t="s">
        <v>30</v>
      </c>
      <c r="D1417">
        <v>305</v>
      </c>
      <c r="I1417" s="159">
        <v>1.83E-2</v>
      </c>
      <c r="J1417">
        <f t="shared" si="22"/>
        <v>6</v>
      </c>
    </row>
    <row r="1418" spans="1:10" x14ac:dyDescent="0.25">
      <c r="A1418" t="s">
        <v>11096</v>
      </c>
      <c r="B1418">
        <v>2019</v>
      </c>
      <c r="C1418" t="s">
        <v>30</v>
      </c>
      <c r="D1418">
        <v>305</v>
      </c>
      <c r="I1418" s="159">
        <v>2.0999999999999998E-2</v>
      </c>
      <c r="J1418">
        <f t="shared" si="22"/>
        <v>7</v>
      </c>
    </row>
    <row r="1419" spans="1:10" x14ac:dyDescent="0.25">
      <c r="A1419" t="s">
        <v>11096</v>
      </c>
      <c r="B1419">
        <v>2019</v>
      </c>
      <c r="C1419" t="s">
        <v>30</v>
      </c>
      <c r="D1419">
        <v>305</v>
      </c>
      <c r="I1419" s="159">
        <v>2.8000000000000004E-2</v>
      </c>
      <c r="J1419">
        <f t="shared" si="22"/>
        <v>8</v>
      </c>
    </row>
    <row r="1420" spans="1:10" x14ac:dyDescent="0.25">
      <c r="A1420" t="s">
        <v>11096</v>
      </c>
      <c r="B1420">
        <v>2019</v>
      </c>
      <c r="C1420" t="s">
        <v>30</v>
      </c>
      <c r="D1420">
        <v>305</v>
      </c>
      <c r="I1420" s="159">
        <v>1.77E-2</v>
      </c>
      <c r="J1420">
        <f t="shared" si="22"/>
        <v>9</v>
      </c>
    </row>
    <row r="1421" spans="1:10" x14ac:dyDescent="0.25">
      <c r="A1421" t="s">
        <v>11096</v>
      </c>
      <c r="B1421">
        <v>2019</v>
      </c>
      <c r="C1421" t="s">
        <v>30</v>
      </c>
      <c r="D1421">
        <v>305</v>
      </c>
      <c r="I1421" s="159">
        <v>1.52E-2</v>
      </c>
      <c r="J1421">
        <f t="shared" si="22"/>
        <v>10</v>
      </c>
    </row>
    <row r="1422" spans="1:10" x14ac:dyDescent="0.25">
      <c r="A1422" t="s">
        <v>11096</v>
      </c>
      <c r="B1422">
        <v>2019</v>
      </c>
      <c r="C1422" t="s">
        <v>30</v>
      </c>
      <c r="D1422">
        <v>306</v>
      </c>
      <c r="I1422" s="159">
        <v>7.5999999999999998E-2</v>
      </c>
      <c r="J1422">
        <f t="shared" si="22"/>
        <v>1</v>
      </c>
    </row>
    <row r="1423" spans="1:10" x14ac:dyDescent="0.25">
      <c r="A1423" t="s">
        <v>11096</v>
      </c>
      <c r="B1423">
        <v>2019</v>
      </c>
      <c r="C1423" t="s">
        <v>30</v>
      </c>
      <c r="D1423">
        <v>306</v>
      </c>
      <c r="I1423" s="159">
        <v>8.7999999999999995E-2</v>
      </c>
      <c r="J1423">
        <f t="shared" si="22"/>
        <v>2</v>
      </c>
    </row>
    <row r="1424" spans="1:10" x14ac:dyDescent="0.25">
      <c r="A1424" t="s">
        <v>11096</v>
      </c>
      <c r="B1424">
        <v>2019</v>
      </c>
      <c r="C1424" t="s">
        <v>30</v>
      </c>
      <c r="D1424">
        <v>306</v>
      </c>
      <c r="I1424" s="159">
        <v>8.3999999999999991E-2</v>
      </c>
      <c r="J1424">
        <f t="shared" si="22"/>
        <v>3</v>
      </c>
    </row>
    <row r="1425" spans="1:10" x14ac:dyDescent="0.25">
      <c r="A1425" t="s">
        <v>11096</v>
      </c>
      <c r="B1425">
        <v>2019</v>
      </c>
      <c r="C1425" t="s">
        <v>30</v>
      </c>
      <c r="D1425">
        <v>306</v>
      </c>
      <c r="I1425" s="159">
        <v>7.2999999999999995E-2</v>
      </c>
      <c r="J1425">
        <f t="shared" si="22"/>
        <v>4</v>
      </c>
    </row>
    <row r="1426" spans="1:10" x14ac:dyDescent="0.25">
      <c r="A1426" t="s">
        <v>11096</v>
      </c>
      <c r="B1426">
        <v>2019</v>
      </c>
      <c r="C1426" t="s">
        <v>30</v>
      </c>
      <c r="D1426">
        <v>306</v>
      </c>
      <c r="I1426" s="159">
        <v>7.5999999999999998E-2</v>
      </c>
      <c r="J1426">
        <f t="shared" si="22"/>
        <v>5</v>
      </c>
    </row>
    <row r="1427" spans="1:10" x14ac:dyDescent="0.25">
      <c r="A1427" t="s">
        <v>11096</v>
      </c>
      <c r="B1427">
        <v>2019</v>
      </c>
      <c r="C1427" t="s">
        <v>30</v>
      </c>
      <c r="D1427">
        <v>306</v>
      </c>
      <c r="I1427" s="159">
        <v>1.0999999999999999E-2</v>
      </c>
      <c r="J1427">
        <f t="shared" si="22"/>
        <v>6</v>
      </c>
    </row>
    <row r="1428" spans="1:10" x14ac:dyDescent="0.25">
      <c r="A1428" t="s">
        <v>11096</v>
      </c>
      <c r="B1428">
        <v>2019</v>
      </c>
      <c r="C1428" t="s">
        <v>30</v>
      </c>
      <c r="D1428">
        <v>306</v>
      </c>
      <c r="I1428" s="159">
        <v>9.7000000000000003E-2</v>
      </c>
      <c r="J1428">
        <f t="shared" si="22"/>
        <v>7</v>
      </c>
    </row>
    <row r="1429" spans="1:10" x14ac:dyDescent="0.25">
      <c r="A1429" t="s">
        <v>11096</v>
      </c>
      <c r="B1429">
        <v>2019</v>
      </c>
      <c r="C1429" t="s">
        <v>30</v>
      </c>
      <c r="D1429">
        <v>306</v>
      </c>
      <c r="I1429" s="159">
        <v>8.199999999999999E-2</v>
      </c>
      <c r="J1429">
        <f t="shared" si="22"/>
        <v>8</v>
      </c>
    </row>
    <row r="1430" spans="1:10" x14ac:dyDescent="0.25">
      <c r="A1430" t="s">
        <v>11096</v>
      </c>
      <c r="B1430">
        <v>2019</v>
      </c>
      <c r="C1430" t="s">
        <v>30</v>
      </c>
      <c r="D1430">
        <v>306</v>
      </c>
      <c r="I1430" s="159">
        <v>7.8E-2</v>
      </c>
      <c r="J1430">
        <f t="shared" si="22"/>
        <v>9</v>
      </c>
    </row>
    <row r="1431" spans="1:10" x14ac:dyDescent="0.25">
      <c r="A1431" t="s">
        <v>11096</v>
      </c>
      <c r="B1431">
        <v>2019</v>
      </c>
      <c r="C1431" t="s">
        <v>30</v>
      </c>
      <c r="D1431">
        <v>306</v>
      </c>
      <c r="I1431" s="159">
        <v>6.0999999999999999E-2</v>
      </c>
      <c r="J1431">
        <f t="shared" si="22"/>
        <v>10</v>
      </c>
    </row>
    <row r="1432" spans="1:10" x14ac:dyDescent="0.25">
      <c r="A1432" t="s">
        <v>11096</v>
      </c>
      <c r="B1432">
        <v>2019</v>
      </c>
      <c r="C1432" t="s">
        <v>30</v>
      </c>
      <c r="D1432">
        <v>321</v>
      </c>
      <c r="I1432" s="159">
        <v>1.6E-2</v>
      </c>
      <c r="J1432">
        <f t="shared" si="22"/>
        <v>1</v>
      </c>
    </row>
    <row r="1433" spans="1:10" x14ac:dyDescent="0.25">
      <c r="A1433" t="s">
        <v>11096</v>
      </c>
      <c r="B1433">
        <v>2019</v>
      </c>
      <c r="C1433" t="s">
        <v>30</v>
      </c>
      <c r="D1433">
        <v>321</v>
      </c>
      <c r="I1433" s="159">
        <v>1.4099999999999998E-2</v>
      </c>
      <c r="J1433">
        <f t="shared" si="22"/>
        <v>2</v>
      </c>
    </row>
    <row r="1434" spans="1:10" x14ac:dyDescent="0.25">
      <c r="A1434" t="s">
        <v>11096</v>
      </c>
      <c r="B1434">
        <v>2019</v>
      </c>
      <c r="C1434" t="s">
        <v>30</v>
      </c>
      <c r="D1434">
        <v>321</v>
      </c>
      <c r="I1434" s="159">
        <v>1.66E-2</v>
      </c>
      <c r="J1434">
        <f t="shared" si="22"/>
        <v>3</v>
      </c>
    </row>
    <row r="1435" spans="1:10" x14ac:dyDescent="0.25">
      <c r="A1435" t="s">
        <v>11096</v>
      </c>
      <c r="B1435">
        <v>2019</v>
      </c>
      <c r="C1435" t="s">
        <v>30</v>
      </c>
      <c r="D1435">
        <v>321</v>
      </c>
      <c r="I1435" s="159">
        <v>1.9200000000000002E-2</v>
      </c>
      <c r="J1435">
        <f t="shared" si="22"/>
        <v>4</v>
      </c>
    </row>
    <row r="1436" spans="1:10" x14ac:dyDescent="0.25">
      <c r="A1436" t="s">
        <v>11096</v>
      </c>
      <c r="B1436">
        <v>2019</v>
      </c>
      <c r="C1436" t="s">
        <v>30</v>
      </c>
      <c r="D1436">
        <v>321</v>
      </c>
      <c r="I1436" s="159">
        <v>1.5099999999999999E-2</v>
      </c>
      <c r="J1436">
        <f t="shared" si="22"/>
        <v>5</v>
      </c>
    </row>
    <row r="1437" spans="1:10" x14ac:dyDescent="0.25">
      <c r="A1437" t="s">
        <v>11096</v>
      </c>
      <c r="B1437">
        <v>2019</v>
      </c>
      <c r="C1437" t="s">
        <v>30</v>
      </c>
      <c r="D1437">
        <v>321</v>
      </c>
      <c r="I1437" s="159">
        <v>1.4000000000000002E-2</v>
      </c>
      <c r="J1437">
        <f t="shared" si="22"/>
        <v>6</v>
      </c>
    </row>
    <row r="1438" spans="1:10" x14ac:dyDescent="0.25">
      <c r="A1438" t="s">
        <v>11096</v>
      </c>
      <c r="B1438">
        <v>2019</v>
      </c>
      <c r="C1438" t="s">
        <v>30</v>
      </c>
      <c r="D1438">
        <v>321</v>
      </c>
      <c r="I1438" s="159">
        <v>1.4499999999999999E-2</v>
      </c>
      <c r="J1438">
        <f t="shared" si="22"/>
        <v>7</v>
      </c>
    </row>
    <row r="1439" spans="1:10" x14ac:dyDescent="0.25">
      <c r="A1439" t="s">
        <v>11096</v>
      </c>
      <c r="B1439">
        <v>2019</v>
      </c>
      <c r="C1439" t="s">
        <v>30</v>
      </c>
      <c r="D1439">
        <v>321</v>
      </c>
      <c r="I1439" s="159">
        <v>1.61E-2</v>
      </c>
      <c r="J1439">
        <f t="shared" si="22"/>
        <v>8</v>
      </c>
    </row>
    <row r="1440" spans="1:10" x14ac:dyDescent="0.25">
      <c r="A1440" t="s">
        <v>11096</v>
      </c>
      <c r="B1440">
        <v>2019</v>
      </c>
      <c r="C1440" t="s">
        <v>30</v>
      </c>
      <c r="D1440">
        <v>321</v>
      </c>
      <c r="I1440" s="159">
        <v>1.34E-2</v>
      </c>
      <c r="J1440">
        <f t="shared" si="22"/>
        <v>9</v>
      </c>
    </row>
    <row r="1441" spans="1:10" x14ac:dyDescent="0.25">
      <c r="A1441" t="s">
        <v>11096</v>
      </c>
      <c r="B1441">
        <v>2019</v>
      </c>
      <c r="C1441" t="s">
        <v>30</v>
      </c>
      <c r="D1441">
        <v>321</v>
      </c>
      <c r="I1441" s="159">
        <v>1.2500000000000001E-2</v>
      </c>
      <c r="J1441">
        <f t="shared" si="22"/>
        <v>10</v>
      </c>
    </row>
    <row r="1442" spans="1:10" x14ac:dyDescent="0.25">
      <c r="A1442" t="s">
        <v>11096</v>
      </c>
      <c r="B1442">
        <v>2019</v>
      </c>
      <c r="C1442" t="s">
        <v>30</v>
      </c>
      <c r="D1442">
        <v>324</v>
      </c>
      <c r="I1442" s="159">
        <v>2.3E-2</v>
      </c>
      <c r="J1442">
        <f t="shared" si="22"/>
        <v>1</v>
      </c>
    </row>
    <row r="1443" spans="1:10" x14ac:dyDescent="0.25">
      <c r="A1443" t="s">
        <v>11096</v>
      </c>
      <c r="B1443">
        <v>2019</v>
      </c>
      <c r="C1443" t="s">
        <v>30</v>
      </c>
      <c r="D1443">
        <v>324</v>
      </c>
      <c r="I1443" s="159">
        <v>1.2E-2</v>
      </c>
      <c r="J1443">
        <f t="shared" si="22"/>
        <v>2</v>
      </c>
    </row>
    <row r="1444" spans="1:10" x14ac:dyDescent="0.25">
      <c r="A1444" t="s">
        <v>11096</v>
      </c>
      <c r="B1444">
        <v>2019</v>
      </c>
      <c r="C1444" t="s">
        <v>30</v>
      </c>
      <c r="D1444">
        <v>324</v>
      </c>
      <c r="I1444" s="159">
        <v>1.89E-2</v>
      </c>
      <c r="J1444">
        <f t="shared" si="22"/>
        <v>3</v>
      </c>
    </row>
    <row r="1445" spans="1:10" x14ac:dyDescent="0.25">
      <c r="A1445" t="s">
        <v>11096</v>
      </c>
      <c r="B1445">
        <v>2019</v>
      </c>
      <c r="C1445" t="s">
        <v>30</v>
      </c>
      <c r="D1445">
        <v>324</v>
      </c>
      <c r="I1445" s="159">
        <v>1.1600000000000001E-2</v>
      </c>
      <c r="J1445">
        <f t="shared" si="22"/>
        <v>4</v>
      </c>
    </row>
    <row r="1446" spans="1:10" x14ac:dyDescent="0.25">
      <c r="A1446" t="s">
        <v>11096</v>
      </c>
      <c r="B1446">
        <v>2019</v>
      </c>
      <c r="C1446" t="s">
        <v>30</v>
      </c>
      <c r="D1446">
        <v>324</v>
      </c>
      <c r="I1446" s="159">
        <v>1.9400000000000001E-2</v>
      </c>
      <c r="J1446">
        <f t="shared" si="22"/>
        <v>5</v>
      </c>
    </row>
    <row r="1447" spans="1:10" x14ac:dyDescent="0.25">
      <c r="A1447" t="s">
        <v>11096</v>
      </c>
      <c r="B1447">
        <v>2019</v>
      </c>
      <c r="C1447" t="s">
        <v>30</v>
      </c>
      <c r="D1447">
        <v>324</v>
      </c>
      <c r="I1447" s="159">
        <v>1.7899999999999999E-2</v>
      </c>
      <c r="J1447">
        <f t="shared" si="22"/>
        <v>6</v>
      </c>
    </row>
    <row r="1448" spans="1:10" x14ac:dyDescent="0.25">
      <c r="A1448" t="s">
        <v>11096</v>
      </c>
      <c r="B1448">
        <v>2019</v>
      </c>
      <c r="C1448" t="s">
        <v>30</v>
      </c>
      <c r="D1448">
        <v>324</v>
      </c>
      <c r="I1448" s="159">
        <v>1.0999999999999999E-2</v>
      </c>
      <c r="J1448">
        <f t="shared" si="22"/>
        <v>7</v>
      </c>
    </row>
    <row r="1449" spans="1:10" x14ac:dyDescent="0.25">
      <c r="A1449" t="s">
        <v>11096</v>
      </c>
      <c r="B1449">
        <v>2019</v>
      </c>
      <c r="C1449" t="s">
        <v>30</v>
      </c>
      <c r="D1449">
        <v>324</v>
      </c>
      <c r="I1449" s="159">
        <v>9.4E-2</v>
      </c>
      <c r="J1449">
        <f t="shared" si="22"/>
        <v>8</v>
      </c>
    </row>
    <row r="1450" spans="1:10" x14ac:dyDescent="0.25">
      <c r="A1450" t="s">
        <v>11096</v>
      </c>
      <c r="B1450">
        <v>2019</v>
      </c>
      <c r="C1450" t="s">
        <v>30</v>
      </c>
      <c r="D1450">
        <v>324</v>
      </c>
      <c r="I1450" s="159">
        <v>1.24E-2</v>
      </c>
      <c r="J1450">
        <f t="shared" si="22"/>
        <v>9</v>
      </c>
    </row>
    <row r="1451" spans="1:10" x14ac:dyDescent="0.25">
      <c r="A1451" t="s">
        <v>11096</v>
      </c>
      <c r="B1451">
        <v>2019</v>
      </c>
      <c r="C1451" t="s">
        <v>30</v>
      </c>
      <c r="D1451">
        <v>324</v>
      </c>
      <c r="I1451" s="159">
        <v>1.23E-2</v>
      </c>
      <c r="J1451">
        <f t="shared" si="22"/>
        <v>10</v>
      </c>
    </row>
    <row r="1452" spans="1:10" x14ac:dyDescent="0.25">
      <c r="A1452" t="s">
        <v>11096</v>
      </c>
      <c r="B1452">
        <v>2019</v>
      </c>
      <c r="C1452" t="s">
        <v>30</v>
      </c>
      <c r="D1452">
        <v>325</v>
      </c>
      <c r="I1452" s="159">
        <v>1.7999999999999999E-2</v>
      </c>
      <c r="J1452">
        <f t="shared" ref="J1452:J1515" si="23">IF(D1452=D1451,J1451+1,1)</f>
        <v>1</v>
      </c>
    </row>
    <row r="1453" spans="1:10" x14ac:dyDescent="0.25">
      <c r="A1453" t="s">
        <v>11096</v>
      </c>
      <c r="B1453">
        <v>2019</v>
      </c>
      <c r="C1453" t="s">
        <v>30</v>
      </c>
      <c r="D1453">
        <v>325</v>
      </c>
      <c r="I1453" s="159">
        <v>2.0999999999999998E-2</v>
      </c>
      <c r="J1453">
        <f t="shared" si="23"/>
        <v>2</v>
      </c>
    </row>
    <row r="1454" spans="1:10" x14ac:dyDescent="0.25">
      <c r="A1454" t="s">
        <v>11096</v>
      </c>
      <c r="B1454">
        <v>2019</v>
      </c>
      <c r="C1454" t="s">
        <v>30</v>
      </c>
      <c r="D1454">
        <v>325</v>
      </c>
      <c r="I1454" s="159">
        <v>1.0999999999999999E-2</v>
      </c>
      <c r="J1454">
        <f t="shared" si="23"/>
        <v>3</v>
      </c>
    </row>
    <row r="1455" spans="1:10" x14ac:dyDescent="0.25">
      <c r="A1455" t="s">
        <v>11096</v>
      </c>
      <c r="B1455">
        <v>2019</v>
      </c>
      <c r="C1455" t="s">
        <v>30</v>
      </c>
      <c r="D1455">
        <v>325</v>
      </c>
      <c r="I1455" s="159">
        <v>1.18E-2</v>
      </c>
      <c r="J1455">
        <f t="shared" si="23"/>
        <v>4</v>
      </c>
    </row>
    <row r="1456" spans="1:10" x14ac:dyDescent="0.25">
      <c r="A1456" t="s">
        <v>11096</v>
      </c>
      <c r="B1456">
        <v>2019</v>
      </c>
      <c r="C1456" t="s">
        <v>30</v>
      </c>
      <c r="D1456">
        <v>325</v>
      </c>
      <c r="I1456" s="159">
        <v>1.3000000000000001E-2</v>
      </c>
      <c r="J1456">
        <f t="shared" si="23"/>
        <v>5</v>
      </c>
    </row>
    <row r="1457" spans="1:10" x14ac:dyDescent="0.25">
      <c r="A1457" t="s">
        <v>11096</v>
      </c>
      <c r="B1457">
        <v>2019</v>
      </c>
      <c r="C1457" t="s">
        <v>30</v>
      </c>
      <c r="D1457">
        <v>325</v>
      </c>
      <c r="I1457" s="159">
        <v>8.6999999999999994E-2</v>
      </c>
      <c r="J1457">
        <f t="shared" si="23"/>
        <v>6</v>
      </c>
    </row>
    <row r="1458" spans="1:10" x14ac:dyDescent="0.25">
      <c r="A1458" t="s">
        <v>11096</v>
      </c>
      <c r="B1458">
        <v>2019</v>
      </c>
      <c r="C1458" t="s">
        <v>30</v>
      </c>
      <c r="D1458">
        <v>325</v>
      </c>
      <c r="I1458" s="159">
        <v>7.2999999999999995E-2</v>
      </c>
      <c r="J1458">
        <f t="shared" si="23"/>
        <v>7</v>
      </c>
    </row>
    <row r="1459" spans="1:10" x14ac:dyDescent="0.25">
      <c r="A1459" t="s">
        <v>11096</v>
      </c>
      <c r="B1459">
        <v>2019</v>
      </c>
      <c r="C1459" t="s">
        <v>30</v>
      </c>
      <c r="D1459">
        <v>325</v>
      </c>
      <c r="I1459" s="159">
        <v>1.34E-2</v>
      </c>
      <c r="J1459">
        <f t="shared" si="23"/>
        <v>8</v>
      </c>
    </row>
    <row r="1460" spans="1:10" x14ac:dyDescent="0.25">
      <c r="A1460" t="s">
        <v>11096</v>
      </c>
      <c r="B1460">
        <v>2019</v>
      </c>
      <c r="C1460" t="s">
        <v>30</v>
      </c>
      <c r="D1460">
        <v>325</v>
      </c>
      <c r="I1460" s="159">
        <v>6.7000000000000004E-2</v>
      </c>
      <c r="J1460">
        <f t="shared" si="23"/>
        <v>9</v>
      </c>
    </row>
    <row r="1461" spans="1:10" x14ac:dyDescent="0.25">
      <c r="A1461" t="s">
        <v>11096</v>
      </c>
      <c r="B1461">
        <v>2019</v>
      </c>
      <c r="C1461" t="s">
        <v>30</v>
      </c>
      <c r="D1461">
        <v>325</v>
      </c>
      <c r="I1461" s="159">
        <v>1.3000000000000001E-2</v>
      </c>
      <c r="J1461">
        <f t="shared" si="23"/>
        <v>10</v>
      </c>
    </row>
    <row r="1462" spans="1:10" x14ac:dyDescent="0.25">
      <c r="A1462" t="s">
        <v>11096</v>
      </c>
      <c r="B1462">
        <v>2019</v>
      </c>
      <c r="C1462" t="s">
        <v>30</v>
      </c>
      <c r="D1462">
        <v>331</v>
      </c>
      <c r="I1462" s="159">
        <v>1.9700000000000002E-2</v>
      </c>
      <c r="J1462">
        <f t="shared" si="23"/>
        <v>1</v>
      </c>
    </row>
    <row r="1463" spans="1:10" x14ac:dyDescent="0.25">
      <c r="A1463" t="s">
        <v>11096</v>
      </c>
      <c r="B1463">
        <v>2019</v>
      </c>
      <c r="C1463" t="s">
        <v>30</v>
      </c>
      <c r="D1463">
        <v>331</v>
      </c>
      <c r="I1463" s="159">
        <v>1.4000000000000002E-2</v>
      </c>
      <c r="J1463">
        <f t="shared" si="23"/>
        <v>2</v>
      </c>
    </row>
    <row r="1464" spans="1:10" x14ac:dyDescent="0.25">
      <c r="A1464" t="s">
        <v>11096</v>
      </c>
      <c r="B1464">
        <v>2019</v>
      </c>
      <c r="C1464" t="s">
        <v>30</v>
      </c>
      <c r="D1464">
        <v>331</v>
      </c>
      <c r="I1464" s="159">
        <v>9.5000000000000001E-2</v>
      </c>
      <c r="J1464">
        <f t="shared" si="23"/>
        <v>3</v>
      </c>
    </row>
    <row r="1465" spans="1:10" x14ac:dyDescent="0.25">
      <c r="A1465" t="s">
        <v>11096</v>
      </c>
      <c r="B1465">
        <v>2019</v>
      </c>
      <c r="C1465" t="s">
        <v>30</v>
      </c>
      <c r="D1465">
        <v>331</v>
      </c>
      <c r="I1465" s="159">
        <v>1.26E-2</v>
      </c>
      <c r="J1465">
        <f t="shared" si="23"/>
        <v>4</v>
      </c>
    </row>
    <row r="1466" spans="1:10" x14ac:dyDescent="0.25">
      <c r="A1466" t="s">
        <v>11096</v>
      </c>
      <c r="B1466">
        <v>2019</v>
      </c>
      <c r="C1466" t="s">
        <v>30</v>
      </c>
      <c r="D1466">
        <v>331</v>
      </c>
      <c r="I1466" s="159">
        <v>7.8E-2</v>
      </c>
      <c r="J1466">
        <f t="shared" si="23"/>
        <v>5</v>
      </c>
    </row>
    <row r="1467" spans="1:10" x14ac:dyDescent="0.25">
      <c r="A1467" t="s">
        <v>11096</v>
      </c>
      <c r="B1467">
        <v>2019</v>
      </c>
      <c r="C1467" t="s">
        <v>30</v>
      </c>
      <c r="D1467">
        <v>331</v>
      </c>
      <c r="I1467" s="159">
        <v>9.5000000000000001E-2</v>
      </c>
      <c r="J1467">
        <f t="shared" si="23"/>
        <v>6</v>
      </c>
    </row>
    <row r="1468" spans="1:10" x14ac:dyDescent="0.25">
      <c r="A1468" t="s">
        <v>11096</v>
      </c>
      <c r="B1468">
        <v>2019</v>
      </c>
      <c r="C1468" t="s">
        <v>30</v>
      </c>
      <c r="D1468">
        <v>331</v>
      </c>
      <c r="I1468" s="159">
        <v>1.6E-2</v>
      </c>
      <c r="J1468">
        <f t="shared" si="23"/>
        <v>7</v>
      </c>
    </row>
    <row r="1469" spans="1:10" x14ac:dyDescent="0.25">
      <c r="A1469" t="s">
        <v>11096</v>
      </c>
      <c r="B1469">
        <v>2019</v>
      </c>
      <c r="C1469" t="s">
        <v>30</v>
      </c>
      <c r="D1469">
        <v>331</v>
      </c>
      <c r="I1469" s="159">
        <v>1.11E-2</v>
      </c>
      <c r="J1469">
        <f t="shared" si="23"/>
        <v>8</v>
      </c>
    </row>
    <row r="1470" spans="1:10" x14ac:dyDescent="0.25">
      <c r="A1470" t="s">
        <v>11096</v>
      </c>
      <c r="B1470">
        <v>2019</v>
      </c>
      <c r="C1470" t="s">
        <v>30</v>
      </c>
      <c r="D1470">
        <v>331</v>
      </c>
      <c r="I1470" s="159">
        <v>1.6E-2</v>
      </c>
      <c r="J1470">
        <f t="shared" si="23"/>
        <v>9</v>
      </c>
    </row>
    <row r="1471" spans="1:10" x14ac:dyDescent="0.25">
      <c r="A1471" t="s">
        <v>11096</v>
      </c>
      <c r="B1471">
        <v>2019</v>
      </c>
      <c r="C1471" t="s">
        <v>30</v>
      </c>
      <c r="D1471">
        <v>331</v>
      </c>
      <c r="I1471" s="159">
        <v>1.15E-2</v>
      </c>
      <c r="J1471">
        <f t="shared" si="23"/>
        <v>10</v>
      </c>
    </row>
    <row r="1472" spans="1:10" x14ac:dyDescent="0.25">
      <c r="A1472" t="s">
        <v>11096</v>
      </c>
      <c r="B1472">
        <v>2019</v>
      </c>
      <c r="C1472" t="s">
        <v>30</v>
      </c>
      <c r="D1472">
        <v>337</v>
      </c>
      <c r="I1472" s="159">
        <v>1.3600000000000001E-2</v>
      </c>
      <c r="J1472">
        <f t="shared" si="23"/>
        <v>1</v>
      </c>
    </row>
    <row r="1473" spans="1:10" x14ac:dyDescent="0.25">
      <c r="A1473" t="s">
        <v>11096</v>
      </c>
      <c r="B1473">
        <v>2019</v>
      </c>
      <c r="C1473" t="s">
        <v>30</v>
      </c>
      <c r="D1473">
        <v>337</v>
      </c>
      <c r="I1473" s="159">
        <v>1.6400000000000001E-2</v>
      </c>
      <c r="J1473">
        <f t="shared" si="23"/>
        <v>2</v>
      </c>
    </row>
    <row r="1474" spans="1:10" x14ac:dyDescent="0.25">
      <c r="A1474" t="s">
        <v>11096</v>
      </c>
      <c r="B1474">
        <v>2019</v>
      </c>
      <c r="C1474" t="s">
        <v>30</v>
      </c>
      <c r="D1474">
        <v>337</v>
      </c>
      <c r="I1474" s="159">
        <v>1.4000000000000002E-2</v>
      </c>
      <c r="J1474">
        <f t="shared" si="23"/>
        <v>3</v>
      </c>
    </row>
    <row r="1475" spans="1:10" x14ac:dyDescent="0.25">
      <c r="A1475" t="s">
        <v>11096</v>
      </c>
      <c r="B1475">
        <v>2019</v>
      </c>
      <c r="C1475" t="s">
        <v>30</v>
      </c>
      <c r="D1475">
        <v>337</v>
      </c>
      <c r="I1475" s="159">
        <v>1.26E-2</v>
      </c>
      <c r="J1475">
        <f t="shared" si="23"/>
        <v>4</v>
      </c>
    </row>
    <row r="1476" spans="1:10" x14ac:dyDescent="0.25">
      <c r="A1476" t="s">
        <v>11096</v>
      </c>
      <c r="B1476">
        <v>2019</v>
      </c>
      <c r="C1476" t="s">
        <v>30</v>
      </c>
      <c r="D1476">
        <v>337</v>
      </c>
      <c r="I1476" s="159">
        <v>1.49E-2</v>
      </c>
      <c r="J1476">
        <f t="shared" si="23"/>
        <v>5</v>
      </c>
    </row>
    <row r="1477" spans="1:10" x14ac:dyDescent="0.25">
      <c r="A1477" t="s">
        <v>11096</v>
      </c>
      <c r="B1477">
        <v>2019</v>
      </c>
      <c r="C1477" t="s">
        <v>30</v>
      </c>
      <c r="D1477">
        <v>337</v>
      </c>
      <c r="I1477" s="159">
        <v>1.7499999999999998E-2</v>
      </c>
      <c r="J1477">
        <f t="shared" si="23"/>
        <v>6</v>
      </c>
    </row>
    <row r="1478" spans="1:10" x14ac:dyDescent="0.25">
      <c r="A1478" t="s">
        <v>11096</v>
      </c>
      <c r="B1478">
        <v>2019</v>
      </c>
      <c r="C1478" t="s">
        <v>30</v>
      </c>
      <c r="D1478">
        <v>337</v>
      </c>
      <c r="I1478" s="159">
        <v>1.1600000000000001E-2</v>
      </c>
      <c r="J1478">
        <f t="shared" si="23"/>
        <v>7</v>
      </c>
    </row>
    <row r="1479" spans="1:10" x14ac:dyDescent="0.25">
      <c r="A1479" t="s">
        <v>11096</v>
      </c>
      <c r="B1479">
        <v>2019</v>
      </c>
      <c r="C1479" t="s">
        <v>30</v>
      </c>
      <c r="D1479">
        <v>337</v>
      </c>
      <c r="I1479" s="159">
        <v>1.8599999999999998E-2</v>
      </c>
      <c r="J1479">
        <f t="shared" si="23"/>
        <v>8</v>
      </c>
    </row>
    <row r="1480" spans="1:10" x14ac:dyDescent="0.25">
      <c r="A1480" t="s">
        <v>11096</v>
      </c>
      <c r="B1480">
        <v>2019</v>
      </c>
      <c r="C1480" t="s">
        <v>30</v>
      </c>
      <c r="D1480">
        <v>337</v>
      </c>
      <c r="I1480" s="159">
        <v>1.3000000000000001E-2</v>
      </c>
      <c r="J1480">
        <f t="shared" si="23"/>
        <v>9</v>
      </c>
    </row>
    <row r="1481" spans="1:10" x14ac:dyDescent="0.25">
      <c r="A1481" t="s">
        <v>11096</v>
      </c>
      <c r="B1481">
        <v>2019</v>
      </c>
      <c r="C1481" t="s">
        <v>30</v>
      </c>
      <c r="D1481">
        <v>337</v>
      </c>
      <c r="I1481" s="159">
        <v>1.3800000000000002E-2</v>
      </c>
      <c r="J1481">
        <f t="shared" si="23"/>
        <v>10</v>
      </c>
    </row>
    <row r="1482" spans="1:10" x14ac:dyDescent="0.25">
      <c r="A1482" t="s">
        <v>11096</v>
      </c>
      <c r="B1482">
        <v>2019</v>
      </c>
      <c r="C1482" t="s">
        <v>30</v>
      </c>
      <c r="D1482">
        <v>348</v>
      </c>
      <c r="I1482" s="159">
        <v>1.7000000000000001E-2</v>
      </c>
      <c r="J1482">
        <f t="shared" si="23"/>
        <v>1</v>
      </c>
    </row>
    <row r="1483" spans="1:10" x14ac:dyDescent="0.25">
      <c r="A1483" t="s">
        <v>11096</v>
      </c>
      <c r="B1483">
        <v>2019</v>
      </c>
      <c r="C1483" t="s">
        <v>30</v>
      </c>
      <c r="D1483">
        <v>348</v>
      </c>
      <c r="I1483" s="159">
        <v>1.12E-2</v>
      </c>
      <c r="J1483">
        <f t="shared" si="23"/>
        <v>2</v>
      </c>
    </row>
    <row r="1484" spans="1:10" x14ac:dyDescent="0.25">
      <c r="A1484" t="s">
        <v>11096</v>
      </c>
      <c r="B1484">
        <v>2019</v>
      </c>
      <c r="C1484" t="s">
        <v>30</v>
      </c>
      <c r="D1484">
        <v>348</v>
      </c>
      <c r="I1484" s="159">
        <v>1.7000000000000001E-2</v>
      </c>
      <c r="J1484">
        <f t="shared" si="23"/>
        <v>3</v>
      </c>
    </row>
    <row r="1485" spans="1:10" x14ac:dyDescent="0.25">
      <c r="A1485" t="s">
        <v>11096</v>
      </c>
      <c r="B1485">
        <v>2019</v>
      </c>
      <c r="C1485" t="s">
        <v>30</v>
      </c>
      <c r="D1485">
        <v>348</v>
      </c>
      <c r="I1485" s="159">
        <v>1.0999999999999999E-2</v>
      </c>
      <c r="J1485">
        <f t="shared" si="23"/>
        <v>4</v>
      </c>
    </row>
    <row r="1486" spans="1:10" x14ac:dyDescent="0.25">
      <c r="A1486" t="s">
        <v>11096</v>
      </c>
      <c r="B1486">
        <v>2019</v>
      </c>
      <c r="C1486" t="s">
        <v>30</v>
      </c>
      <c r="D1486">
        <v>348</v>
      </c>
      <c r="I1486" s="159">
        <v>1.4999999999999999E-2</v>
      </c>
      <c r="J1486">
        <f t="shared" si="23"/>
        <v>5</v>
      </c>
    </row>
    <row r="1487" spans="1:10" x14ac:dyDescent="0.25">
      <c r="A1487" t="s">
        <v>11096</v>
      </c>
      <c r="B1487">
        <v>2019</v>
      </c>
      <c r="C1487" t="s">
        <v>30</v>
      </c>
      <c r="D1487">
        <v>348</v>
      </c>
      <c r="I1487" s="159">
        <v>7.8E-2</v>
      </c>
      <c r="J1487">
        <f t="shared" si="23"/>
        <v>6</v>
      </c>
    </row>
    <row r="1488" spans="1:10" x14ac:dyDescent="0.25">
      <c r="A1488" t="s">
        <v>11096</v>
      </c>
      <c r="B1488">
        <v>2019</v>
      </c>
      <c r="C1488" t="s">
        <v>30</v>
      </c>
      <c r="D1488">
        <v>348</v>
      </c>
      <c r="I1488" s="159">
        <v>1.1899999999999999E-2</v>
      </c>
      <c r="J1488">
        <f t="shared" si="23"/>
        <v>7</v>
      </c>
    </row>
    <row r="1489" spans="1:10" x14ac:dyDescent="0.25">
      <c r="A1489" t="s">
        <v>11096</v>
      </c>
      <c r="B1489">
        <v>2019</v>
      </c>
      <c r="C1489" t="s">
        <v>30</v>
      </c>
      <c r="D1489">
        <v>348</v>
      </c>
      <c r="I1489" s="159">
        <v>1.0999999999999999E-2</v>
      </c>
      <c r="J1489">
        <f t="shared" si="23"/>
        <v>8</v>
      </c>
    </row>
    <row r="1490" spans="1:10" x14ac:dyDescent="0.25">
      <c r="A1490" t="s">
        <v>11096</v>
      </c>
      <c r="B1490">
        <v>2019</v>
      </c>
      <c r="C1490" t="s">
        <v>30</v>
      </c>
      <c r="D1490">
        <v>348</v>
      </c>
      <c r="I1490" s="159">
        <v>0.09</v>
      </c>
      <c r="J1490">
        <f t="shared" si="23"/>
        <v>9</v>
      </c>
    </row>
    <row r="1491" spans="1:10" x14ac:dyDescent="0.25">
      <c r="A1491" t="s">
        <v>11096</v>
      </c>
      <c r="B1491">
        <v>2019</v>
      </c>
      <c r="C1491" t="s">
        <v>30</v>
      </c>
      <c r="D1491">
        <v>348</v>
      </c>
      <c r="I1491" s="159">
        <v>1.15E-2</v>
      </c>
      <c r="J1491">
        <f t="shared" si="23"/>
        <v>10</v>
      </c>
    </row>
    <row r="1492" spans="1:10" x14ac:dyDescent="0.25">
      <c r="A1492" t="s">
        <v>11096</v>
      </c>
      <c r="B1492">
        <v>2019</v>
      </c>
      <c r="C1492" t="s">
        <v>30</v>
      </c>
      <c r="D1492">
        <v>357</v>
      </c>
      <c r="I1492" s="159">
        <v>6.3E-2</v>
      </c>
      <c r="J1492">
        <f t="shared" si="23"/>
        <v>1</v>
      </c>
    </row>
    <row r="1493" spans="1:10" x14ac:dyDescent="0.25">
      <c r="A1493" t="s">
        <v>11096</v>
      </c>
      <c r="B1493">
        <v>2019</v>
      </c>
      <c r="C1493" t="s">
        <v>30</v>
      </c>
      <c r="D1493">
        <v>357</v>
      </c>
      <c r="I1493" s="159">
        <v>1.17E-2</v>
      </c>
      <c r="J1493">
        <f t="shared" si="23"/>
        <v>2</v>
      </c>
    </row>
    <row r="1494" spans="1:10" x14ac:dyDescent="0.25">
      <c r="A1494" t="s">
        <v>11096</v>
      </c>
      <c r="B1494">
        <v>2019</v>
      </c>
      <c r="C1494" t="s">
        <v>30</v>
      </c>
      <c r="D1494">
        <v>357</v>
      </c>
      <c r="I1494" s="159">
        <v>1.3100000000000001E-2</v>
      </c>
      <c r="J1494">
        <f t="shared" si="23"/>
        <v>3</v>
      </c>
    </row>
    <row r="1495" spans="1:10" x14ac:dyDescent="0.25">
      <c r="A1495" t="s">
        <v>11096</v>
      </c>
      <c r="B1495">
        <v>2019</v>
      </c>
      <c r="C1495" t="s">
        <v>30</v>
      </c>
      <c r="D1495">
        <v>357</v>
      </c>
      <c r="I1495" s="159">
        <v>0.08</v>
      </c>
      <c r="J1495">
        <f t="shared" si="23"/>
        <v>4</v>
      </c>
    </row>
    <row r="1496" spans="1:10" x14ac:dyDescent="0.25">
      <c r="A1496" t="s">
        <v>11096</v>
      </c>
      <c r="B1496">
        <v>2019</v>
      </c>
      <c r="C1496" t="s">
        <v>30</v>
      </c>
      <c r="D1496">
        <v>357</v>
      </c>
      <c r="I1496" s="159">
        <v>0.09</v>
      </c>
      <c r="J1496">
        <f t="shared" si="23"/>
        <v>5</v>
      </c>
    </row>
    <row r="1497" spans="1:10" x14ac:dyDescent="0.25">
      <c r="A1497" t="s">
        <v>11096</v>
      </c>
      <c r="B1497">
        <v>2019</v>
      </c>
      <c r="C1497" t="s">
        <v>30</v>
      </c>
      <c r="D1497">
        <v>357</v>
      </c>
      <c r="I1497" s="159">
        <v>6.3E-2</v>
      </c>
      <c r="J1497">
        <f t="shared" si="23"/>
        <v>6</v>
      </c>
    </row>
    <row r="1498" spans="1:10" x14ac:dyDescent="0.25">
      <c r="A1498" t="s">
        <v>11096</v>
      </c>
      <c r="B1498">
        <v>2019</v>
      </c>
      <c r="C1498" t="s">
        <v>30</v>
      </c>
      <c r="D1498">
        <v>357</v>
      </c>
      <c r="I1498" s="159">
        <v>8.1000000000000003E-2</v>
      </c>
      <c r="J1498">
        <f t="shared" si="23"/>
        <v>7</v>
      </c>
    </row>
    <row r="1499" spans="1:10" x14ac:dyDescent="0.25">
      <c r="A1499" t="s">
        <v>11096</v>
      </c>
      <c r="B1499">
        <v>2019</v>
      </c>
      <c r="C1499" t="s">
        <v>30</v>
      </c>
      <c r="D1499">
        <v>357</v>
      </c>
      <c r="I1499" s="159">
        <v>1.6E-2</v>
      </c>
      <c r="J1499">
        <f t="shared" si="23"/>
        <v>8</v>
      </c>
    </row>
    <row r="1500" spans="1:10" x14ac:dyDescent="0.25">
      <c r="A1500" t="s">
        <v>11096</v>
      </c>
      <c r="B1500">
        <v>2019</v>
      </c>
      <c r="C1500" t="s">
        <v>30</v>
      </c>
      <c r="D1500">
        <v>357</v>
      </c>
      <c r="I1500" s="159">
        <v>1.2E-2</v>
      </c>
      <c r="J1500">
        <f t="shared" si="23"/>
        <v>9</v>
      </c>
    </row>
    <row r="1501" spans="1:10" x14ac:dyDescent="0.25">
      <c r="A1501" t="s">
        <v>11096</v>
      </c>
      <c r="B1501">
        <v>2019</v>
      </c>
      <c r="C1501" t="s">
        <v>30</v>
      </c>
      <c r="D1501">
        <v>357</v>
      </c>
      <c r="I1501" s="159">
        <v>1.21E-2</v>
      </c>
      <c r="J1501">
        <f t="shared" si="23"/>
        <v>10</v>
      </c>
    </row>
    <row r="1502" spans="1:10" x14ac:dyDescent="0.25">
      <c r="A1502" t="s">
        <v>11096</v>
      </c>
      <c r="B1502">
        <v>2019</v>
      </c>
      <c r="C1502" t="s">
        <v>30</v>
      </c>
      <c r="D1502">
        <v>359</v>
      </c>
      <c r="I1502" s="159">
        <v>7.9000000000000001E-2</v>
      </c>
      <c r="J1502">
        <f t="shared" si="23"/>
        <v>1</v>
      </c>
    </row>
    <row r="1503" spans="1:10" x14ac:dyDescent="0.25">
      <c r="A1503" t="s">
        <v>11096</v>
      </c>
      <c r="B1503">
        <v>2019</v>
      </c>
      <c r="C1503" t="s">
        <v>30</v>
      </c>
      <c r="D1503">
        <v>359</v>
      </c>
      <c r="I1503" s="159">
        <v>6.8000000000000005E-2</v>
      </c>
      <c r="J1503">
        <f t="shared" si="23"/>
        <v>2</v>
      </c>
    </row>
    <row r="1504" spans="1:10" x14ac:dyDescent="0.25">
      <c r="A1504" t="s">
        <v>11096</v>
      </c>
      <c r="B1504">
        <v>2019</v>
      </c>
      <c r="C1504" t="s">
        <v>30</v>
      </c>
      <c r="D1504">
        <v>359</v>
      </c>
      <c r="I1504" s="159">
        <v>1.2E-2</v>
      </c>
      <c r="J1504">
        <f t="shared" si="23"/>
        <v>3</v>
      </c>
    </row>
    <row r="1505" spans="1:10" x14ac:dyDescent="0.25">
      <c r="A1505" t="s">
        <v>11096</v>
      </c>
      <c r="B1505">
        <v>2019</v>
      </c>
      <c r="C1505" t="s">
        <v>30</v>
      </c>
      <c r="D1505">
        <v>359</v>
      </c>
      <c r="I1505" s="159">
        <v>1.3000000000000001E-2</v>
      </c>
      <c r="J1505">
        <f t="shared" si="23"/>
        <v>4</v>
      </c>
    </row>
    <row r="1506" spans="1:10" x14ac:dyDescent="0.25">
      <c r="A1506" t="s">
        <v>11096</v>
      </c>
      <c r="B1506">
        <v>2019</v>
      </c>
      <c r="C1506" t="s">
        <v>30</v>
      </c>
      <c r="D1506">
        <v>359</v>
      </c>
      <c r="I1506" s="159">
        <v>8.199999999999999E-2</v>
      </c>
      <c r="J1506">
        <f t="shared" si="23"/>
        <v>5</v>
      </c>
    </row>
    <row r="1507" spans="1:10" x14ac:dyDescent="0.25">
      <c r="A1507" t="s">
        <v>11096</v>
      </c>
      <c r="B1507">
        <v>2019</v>
      </c>
      <c r="C1507" t="s">
        <v>30</v>
      </c>
      <c r="D1507">
        <v>359</v>
      </c>
      <c r="I1507" s="159">
        <v>1.24E-2</v>
      </c>
      <c r="J1507">
        <f t="shared" si="23"/>
        <v>6</v>
      </c>
    </row>
    <row r="1508" spans="1:10" x14ac:dyDescent="0.25">
      <c r="A1508" t="s">
        <v>11096</v>
      </c>
      <c r="B1508">
        <v>2019</v>
      </c>
      <c r="C1508" t="s">
        <v>30</v>
      </c>
      <c r="D1508">
        <v>359</v>
      </c>
      <c r="I1508" s="159">
        <v>1.7899999999999999E-2</v>
      </c>
      <c r="J1508">
        <f t="shared" si="23"/>
        <v>7</v>
      </c>
    </row>
    <row r="1509" spans="1:10" x14ac:dyDescent="0.25">
      <c r="A1509" t="s">
        <v>11096</v>
      </c>
      <c r="B1509">
        <v>2019</v>
      </c>
      <c r="C1509" t="s">
        <v>30</v>
      </c>
      <c r="D1509">
        <v>359</v>
      </c>
      <c r="I1509" s="159">
        <v>1.8099999999999998E-2</v>
      </c>
      <c r="J1509">
        <f t="shared" si="23"/>
        <v>8</v>
      </c>
    </row>
    <row r="1510" spans="1:10" x14ac:dyDescent="0.25">
      <c r="A1510" t="s">
        <v>11096</v>
      </c>
      <c r="B1510">
        <v>2019</v>
      </c>
      <c r="C1510" t="s">
        <v>30</v>
      </c>
      <c r="D1510">
        <v>359</v>
      </c>
      <c r="I1510" s="159">
        <v>1.0999999999999999E-2</v>
      </c>
      <c r="J1510">
        <f t="shared" si="23"/>
        <v>9</v>
      </c>
    </row>
    <row r="1511" spans="1:10" x14ac:dyDescent="0.25">
      <c r="A1511" t="s">
        <v>11096</v>
      </c>
      <c r="B1511">
        <v>2019</v>
      </c>
      <c r="C1511" t="s">
        <v>30</v>
      </c>
      <c r="D1511">
        <v>359</v>
      </c>
      <c r="I1511" s="159">
        <v>1.5599999999999999E-2</v>
      </c>
      <c r="J1511">
        <f t="shared" si="23"/>
        <v>10</v>
      </c>
    </row>
    <row r="1512" spans="1:10" x14ac:dyDescent="0.25">
      <c r="A1512" t="s">
        <v>11096</v>
      </c>
      <c r="B1512">
        <v>2019</v>
      </c>
      <c r="C1512" t="s">
        <v>30</v>
      </c>
      <c r="D1512">
        <v>362</v>
      </c>
      <c r="I1512" s="159">
        <v>1.7999999999999999E-2</v>
      </c>
      <c r="J1512">
        <f t="shared" si="23"/>
        <v>1</v>
      </c>
    </row>
    <row r="1513" spans="1:10" x14ac:dyDescent="0.25">
      <c r="A1513" t="s">
        <v>11096</v>
      </c>
      <c r="B1513">
        <v>2019</v>
      </c>
      <c r="C1513" t="s">
        <v>30</v>
      </c>
      <c r="D1513">
        <v>362</v>
      </c>
      <c r="I1513" s="159">
        <v>1.5299999999999999E-2</v>
      </c>
      <c r="J1513">
        <f t="shared" si="23"/>
        <v>2</v>
      </c>
    </row>
    <row r="1514" spans="1:10" x14ac:dyDescent="0.25">
      <c r="A1514" t="s">
        <v>11096</v>
      </c>
      <c r="B1514">
        <v>2019</v>
      </c>
      <c r="C1514" t="s">
        <v>30</v>
      </c>
      <c r="D1514">
        <v>362</v>
      </c>
      <c r="I1514" s="159">
        <v>1.9E-2</v>
      </c>
      <c r="J1514">
        <f t="shared" si="23"/>
        <v>3</v>
      </c>
    </row>
    <row r="1515" spans="1:10" x14ac:dyDescent="0.25">
      <c r="A1515" t="s">
        <v>11096</v>
      </c>
      <c r="B1515">
        <v>2019</v>
      </c>
      <c r="C1515" t="s">
        <v>30</v>
      </c>
      <c r="D1515">
        <v>362</v>
      </c>
      <c r="I1515" s="159">
        <v>1.29E-2</v>
      </c>
      <c r="J1515">
        <f t="shared" si="23"/>
        <v>4</v>
      </c>
    </row>
    <row r="1516" spans="1:10" x14ac:dyDescent="0.25">
      <c r="A1516" t="s">
        <v>11096</v>
      </c>
      <c r="B1516">
        <v>2019</v>
      </c>
      <c r="C1516" t="s">
        <v>30</v>
      </c>
      <c r="D1516">
        <v>362</v>
      </c>
      <c r="I1516" s="159">
        <v>1.3100000000000001E-2</v>
      </c>
      <c r="J1516">
        <f t="shared" ref="J1516:J1579" si="24">IF(D1516=D1515,J1515+1,1)</f>
        <v>5</v>
      </c>
    </row>
    <row r="1517" spans="1:10" x14ac:dyDescent="0.25">
      <c r="A1517" t="s">
        <v>11096</v>
      </c>
      <c r="B1517">
        <v>2019</v>
      </c>
      <c r="C1517" t="s">
        <v>30</v>
      </c>
      <c r="D1517">
        <v>362</v>
      </c>
      <c r="I1517" s="159">
        <v>1.5099999999999999E-2</v>
      </c>
      <c r="J1517">
        <f t="shared" si="24"/>
        <v>6</v>
      </c>
    </row>
    <row r="1518" spans="1:10" x14ac:dyDescent="0.25">
      <c r="A1518" t="s">
        <v>11096</v>
      </c>
      <c r="B1518">
        <v>2019</v>
      </c>
      <c r="C1518" t="s">
        <v>30</v>
      </c>
      <c r="D1518">
        <v>362</v>
      </c>
      <c r="I1518" s="159">
        <v>1.5099999999999999E-2</v>
      </c>
      <c r="J1518">
        <f t="shared" si="24"/>
        <v>7</v>
      </c>
    </row>
    <row r="1519" spans="1:10" x14ac:dyDescent="0.25">
      <c r="A1519" t="s">
        <v>11096</v>
      </c>
      <c r="B1519">
        <v>2019</v>
      </c>
      <c r="C1519" t="s">
        <v>30</v>
      </c>
      <c r="D1519">
        <v>362</v>
      </c>
      <c r="I1519" s="159">
        <v>1.78E-2</v>
      </c>
      <c r="J1519">
        <f t="shared" si="24"/>
        <v>8</v>
      </c>
    </row>
    <row r="1520" spans="1:10" x14ac:dyDescent="0.25">
      <c r="A1520" t="s">
        <v>11096</v>
      </c>
      <c r="B1520">
        <v>2019</v>
      </c>
      <c r="C1520" t="s">
        <v>30</v>
      </c>
      <c r="D1520">
        <v>362</v>
      </c>
      <c r="I1520" s="159">
        <v>1.4000000000000002E-2</v>
      </c>
      <c r="J1520">
        <f t="shared" si="24"/>
        <v>9</v>
      </c>
    </row>
    <row r="1521" spans="1:10" x14ac:dyDescent="0.25">
      <c r="A1521" t="s">
        <v>11096</v>
      </c>
      <c r="B1521">
        <v>2019</v>
      </c>
      <c r="C1521" t="s">
        <v>30</v>
      </c>
      <c r="D1521">
        <v>362</v>
      </c>
      <c r="I1521" s="159">
        <v>1.4000000000000002E-2</v>
      </c>
      <c r="J1521">
        <f t="shared" si="24"/>
        <v>10</v>
      </c>
    </row>
    <row r="1522" spans="1:10" x14ac:dyDescent="0.25">
      <c r="A1522" t="s">
        <v>11096</v>
      </c>
      <c r="B1522">
        <v>2019</v>
      </c>
      <c r="C1522" t="s">
        <v>30</v>
      </c>
      <c r="D1522">
        <v>363</v>
      </c>
      <c r="I1522" s="159">
        <v>1.6800000000000002E-2</v>
      </c>
      <c r="J1522">
        <f t="shared" si="24"/>
        <v>1</v>
      </c>
    </row>
    <row r="1523" spans="1:10" x14ac:dyDescent="0.25">
      <c r="A1523" t="s">
        <v>11096</v>
      </c>
      <c r="B1523">
        <v>2019</v>
      </c>
      <c r="C1523" t="s">
        <v>30</v>
      </c>
      <c r="D1523">
        <v>363</v>
      </c>
      <c r="I1523" s="159">
        <v>1.5599999999999999E-2</v>
      </c>
      <c r="J1523">
        <f t="shared" si="24"/>
        <v>2</v>
      </c>
    </row>
    <row r="1524" spans="1:10" x14ac:dyDescent="0.25">
      <c r="A1524" t="s">
        <v>11096</v>
      </c>
      <c r="B1524">
        <v>2019</v>
      </c>
      <c r="C1524" t="s">
        <v>30</v>
      </c>
      <c r="D1524">
        <v>363</v>
      </c>
      <c r="I1524" s="159">
        <v>1.3000000000000001E-2</v>
      </c>
      <c r="J1524">
        <f t="shared" si="24"/>
        <v>3</v>
      </c>
    </row>
    <row r="1525" spans="1:10" x14ac:dyDescent="0.25">
      <c r="A1525" t="s">
        <v>11096</v>
      </c>
      <c r="B1525">
        <v>2019</v>
      </c>
      <c r="C1525" t="s">
        <v>30</v>
      </c>
      <c r="D1525">
        <v>363</v>
      </c>
      <c r="I1525" s="159">
        <v>1.4599999999999998E-2</v>
      </c>
      <c r="J1525">
        <f t="shared" si="24"/>
        <v>4</v>
      </c>
    </row>
    <row r="1526" spans="1:10" x14ac:dyDescent="0.25">
      <c r="A1526" t="s">
        <v>11096</v>
      </c>
      <c r="B1526">
        <v>2019</v>
      </c>
      <c r="C1526" t="s">
        <v>30</v>
      </c>
      <c r="D1526">
        <v>363</v>
      </c>
      <c r="I1526" s="159">
        <v>1.6800000000000002E-2</v>
      </c>
      <c r="J1526">
        <f t="shared" si="24"/>
        <v>5</v>
      </c>
    </row>
    <row r="1527" spans="1:10" x14ac:dyDescent="0.25">
      <c r="A1527" t="s">
        <v>11096</v>
      </c>
      <c r="B1527">
        <v>2019</v>
      </c>
      <c r="C1527" t="s">
        <v>30</v>
      </c>
      <c r="D1527">
        <v>363</v>
      </c>
      <c r="I1527" s="159">
        <v>1.6500000000000001E-2</v>
      </c>
      <c r="J1527">
        <f t="shared" si="24"/>
        <v>6</v>
      </c>
    </row>
    <row r="1528" spans="1:10" x14ac:dyDescent="0.25">
      <c r="A1528" t="s">
        <v>11096</v>
      </c>
      <c r="B1528">
        <v>2019</v>
      </c>
      <c r="C1528" t="s">
        <v>30</v>
      </c>
      <c r="D1528">
        <v>363</v>
      </c>
      <c r="I1528" s="159">
        <v>1.7599999999999998E-2</v>
      </c>
      <c r="J1528">
        <f t="shared" si="24"/>
        <v>7</v>
      </c>
    </row>
    <row r="1529" spans="1:10" x14ac:dyDescent="0.25">
      <c r="A1529" t="s">
        <v>11096</v>
      </c>
      <c r="B1529">
        <v>2019</v>
      </c>
      <c r="C1529" t="s">
        <v>30</v>
      </c>
      <c r="D1529">
        <v>363</v>
      </c>
      <c r="I1529" s="159">
        <v>1.4999999999999999E-2</v>
      </c>
      <c r="J1529">
        <f t="shared" si="24"/>
        <v>8</v>
      </c>
    </row>
    <row r="1530" spans="1:10" x14ac:dyDescent="0.25">
      <c r="A1530" t="s">
        <v>11096</v>
      </c>
      <c r="B1530">
        <v>2019</v>
      </c>
      <c r="C1530" t="s">
        <v>30</v>
      </c>
      <c r="D1530">
        <v>363</v>
      </c>
      <c r="I1530" s="159">
        <v>1.44E-2</v>
      </c>
      <c r="J1530">
        <f t="shared" si="24"/>
        <v>9</v>
      </c>
    </row>
    <row r="1531" spans="1:10" x14ac:dyDescent="0.25">
      <c r="A1531" t="s">
        <v>11096</v>
      </c>
      <c r="B1531">
        <v>2019</v>
      </c>
      <c r="C1531" t="s">
        <v>30</v>
      </c>
      <c r="D1531">
        <v>363</v>
      </c>
      <c r="I1531" s="159">
        <v>1.7399999999999999E-2</v>
      </c>
      <c r="J1531">
        <f t="shared" si="24"/>
        <v>10</v>
      </c>
    </row>
    <row r="1532" spans="1:10" x14ac:dyDescent="0.25">
      <c r="A1532" t="s">
        <v>11096</v>
      </c>
      <c r="B1532">
        <v>2019</v>
      </c>
      <c r="C1532" t="s">
        <v>30</v>
      </c>
      <c r="D1532">
        <v>364</v>
      </c>
      <c r="I1532" s="159">
        <v>1.18E-2</v>
      </c>
      <c r="J1532">
        <f t="shared" si="24"/>
        <v>1</v>
      </c>
    </row>
    <row r="1533" spans="1:10" x14ac:dyDescent="0.25">
      <c r="A1533" t="s">
        <v>11096</v>
      </c>
      <c r="B1533">
        <v>2019</v>
      </c>
      <c r="C1533" t="s">
        <v>30</v>
      </c>
      <c r="D1533">
        <v>364</v>
      </c>
      <c r="I1533" s="159">
        <v>2.0999999999999998E-2</v>
      </c>
      <c r="J1533">
        <f t="shared" si="24"/>
        <v>2</v>
      </c>
    </row>
    <row r="1534" spans="1:10" x14ac:dyDescent="0.25">
      <c r="A1534" t="s">
        <v>11096</v>
      </c>
      <c r="B1534">
        <v>2019</v>
      </c>
      <c r="C1534" t="s">
        <v>30</v>
      </c>
      <c r="D1534">
        <v>364</v>
      </c>
      <c r="I1534" s="159">
        <v>1.4000000000000002E-2</v>
      </c>
      <c r="J1534">
        <f t="shared" si="24"/>
        <v>3</v>
      </c>
    </row>
    <row r="1535" spans="1:10" x14ac:dyDescent="0.25">
      <c r="A1535" t="s">
        <v>11096</v>
      </c>
      <c r="B1535">
        <v>2019</v>
      </c>
      <c r="C1535" t="s">
        <v>30</v>
      </c>
      <c r="D1535">
        <v>364</v>
      </c>
      <c r="I1535" s="159">
        <v>2.0999999999999998E-2</v>
      </c>
      <c r="J1535">
        <f t="shared" si="24"/>
        <v>4</v>
      </c>
    </row>
    <row r="1536" spans="1:10" x14ac:dyDescent="0.25">
      <c r="A1536" t="s">
        <v>11096</v>
      </c>
      <c r="B1536">
        <v>2019</v>
      </c>
      <c r="C1536" t="s">
        <v>30</v>
      </c>
      <c r="D1536">
        <v>364</v>
      </c>
      <c r="I1536" s="159">
        <v>1.7100000000000001E-2</v>
      </c>
      <c r="J1536">
        <f t="shared" si="24"/>
        <v>5</v>
      </c>
    </row>
    <row r="1537" spans="1:10" x14ac:dyDescent="0.25">
      <c r="A1537" t="s">
        <v>11096</v>
      </c>
      <c r="B1537">
        <v>2019</v>
      </c>
      <c r="C1537" t="s">
        <v>30</v>
      </c>
      <c r="D1537">
        <v>364</v>
      </c>
      <c r="I1537" s="159">
        <v>1.54E-2</v>
      </c>
      <c r="J1537">
        <f t="shared" si="24"/>
        <v>6</v>
      </c>
    </row>
    <row r="1538" spans="1:10" x14ac:dyDescent="0.25">
      <c r="A1538" t="s">
        <v>11096</v>
      </c>
      <c r="B1538">
        <v>2019</v>
      </c>
      <c r="C1538" t="s">
        <v>30</v>
      </c>
      <c r="D1538">
        <v>364</v>
      </c>
      <c r="I1538" s="159">
        <v>1.67E-2</v>
      </c>
      <c r="J1538">
        <f t="shared" si="24"/>
        <v>7</v>
      </c>
    </row>
    <row r="1539" spans="1:10" x14ac:dyDescent="0.25">
      <c r="A1539" t="s">
        <v>11096</v>
      </c>
      <c r="B1539">
        <v>2019</v>
      </c>
      <c r="C1539" t="s">
        <v>30</v>
      </c>
      <c r="D1539">
        <v>364</v>
      </c>
      <c r="I1539" s="159">
        <v>1.67E-2</v>
      </c>
      <c r="J1539">
        <f t="shared" si="24"/>
        <v>8</v>
      </c>
    </row>
    <row r="1540" spans="1:10" x14ac:dyDescent="0.25">
      <c r="A1540" t="s">
        <v>11096</v>
      </c>
      <c r="B1540">
        <v>2019</v>
      </c>
      <c r="C1540" t="s">
        <v>30</v>
      </c>
      <c r="D1540">
        <v>364</v>
      </c>
      <c r="I1540" s="159">
        <v>2.1999999999999999E-2</v>
      </c>
      <c r="J1540">
        <f t="shared" si="24"/>
        <v>9</v>
      </c>
    </row>
    <row r="1541" spans="1:10" x14ac:dyDescent="0.25">
      <c r="A1541" t="s">
        <v>11096</v>
      </c>
      <c r="B1541">
        <v>2019</v>
      </c>
      <c r="C1541" t="s">
        <v>30</v>
      </c>
      <c r="D1541">
        <v>364</v>
      </c>
      <c r="I1541" s="159">
        <v>1.9E-2</v>
      </c>
      <c r="J1541">
        <f t="shared" si="24"/>
        <v>10</v>
      </c>
    </row>
    <row r="1542" spans="1:10" x14ac:dyDescent="0.25">
      <c r="A1542" t="s">
        <v>11096</v>
      </c>
      <c r="B1542">
        <v>2021</v>
      </c>
      <c r="C1542" t="s">
        <v>28</v>
      </c>
      <c r="D1542">
        <v>154</v>
      </c>
      <c r="I1542" s="159">
        <v>1.512E-2</v>
      </c>
      <c r="J1542">
        <f t="shared" si="24"/>
        <v>1</v>
      </c>
    </row>
    <row r="1543" spans="1:10" x14ac:dyDescent="0.25">
      <c r="A1543" t="s">
        <v>11096</v>
      </c>
      <c r="B1543">
        <v>2021</v>
      </c>
      <c r="C1543" t="s">
        <v>28</v>
      </c>
      <c r="D1543">
        <v>154</v>
      </c>
      <c r="I1543" s="159">
        <v>1.132E-2</v>
      </c>
      <c r="J1543">
        <f t="shared" si="24"/>
        <v>2</v>
      </c>
    </row>
    <row r="1544" spans="1:10" x14ac:dyDescent="0.25">
      <c r="A1544" t="s">
        <v>11096</v>
      </c>
      <c r="B1544">
        <v>2021</v>
      </c>
      <c r="C1544" t="s">
        <v>28</v>
      </c>
      <c r="D1544">
        <v>154</v>
      </c>
      <c r="I1544" s="159">
        <v>3.3100000000000004E-2</v>
      </c>
      <c r="J1544">
        <f t="shared" si="24"/>
        <v>3</v>
      </c>
    </row>
    <row r="1545" spans="1:10" x14ac:dyDescent="0.25">
      <c r="A1545" t="s">
        <v>11096</v>
      </c>
      <c r="B1545">
        <v>2021</v>
      </c>
      <c r="C1545" t="s">
        <v>28</v>
      </c>
      <c r="D1545">
        <v>154</v>
      </c>
      <c r="I1545" s="159">
        <v>1.3120000000000001E-2</v>
      </c>
      <c r="J1545">
        <f t="shared" si="24"/>
        <v>4</v>
      </c>
    </row>
    <row r="1546" spans="1:10" x14ac:dyDescent="0.25">
      <c r="A1546" t="s">
        <v>11096</v>
      </c>
      <c r="B1546">
        <v>2021</v>
      </c>
      <c r="C1546" t="s">
        <v>28</v>
      </c>
      <c r="D1546">
        <v>154</v>
      </c>
      <c r="I1546" s="159">
        <v>1.3639999999999999E-2</v>
      </c>
      <c r="J1546">
        <f t="shared" si="24"/>
        <v>5</v>
      </c>
    </row>
    <row r="1547" spans="1:10" x14ac:dyDescent="0.25">
      <c r="A1547" t="s">
        <v>11096</v>
      </c>
      <c r="B1547">
        <v>2021</v>
      </c>
      <c r="C1547" t="s">
        <v>28</v>
      </c>
      <c r="D1547">
        <v>154</v>
      </c>
      <c r="I1547" s="159">
        <v>8.4999999999999992E-2</v>
      </c>
      <c r="J1547">
        <f t="shared" si="24"/>
        <v>6</v>
      </c>
    </row>
    <row r="1548" spans="1:10" x14ac:dyDescent="0.25">
      <c r="A1548" t="s">
        <v>11096</v>
      </c>
      <c r="B1548">
        <v>2021</v>
      </c>
      <c r="C1548" t="s">
        <v>28</v>
      </c>
      <c r="D1548">
        <v>154</v>
      </c>
      <c r="I1548" s="159">
        <v>1.1780000000000001E-2</v>
      </c>
      <c r="J1548">
        <f t="shared" si="24"/>
        <v>7</v>
      </c>
    </row>
    <row r="1549" spans="1:10" x14ac:dyDescent="0.25">
      <c r="A1549" t="s">
        <v>11096</v>
      </c>
      <c r="B1549">
        <v>2021</v>
      </c>
      <c r="C1549" t="s">
        <v>28</v>
      </c>
      <c r="D1549">
        <v>154</v>
      </c>
      <c r="I1549" s="159">
        <v>1.6E-2</v>
      </c>
      <c r="J1549">
        <f t="shared" si="24"/>
        <v>8</v>
      </c>
    </row>
    <row r="1550" spans="1:10" x14ac:dyDescent="0.25">
      <c r="A1550" t="s">
        <v>11096</v>
      </c>
      <c r="B1550">
        <v>2021</v>
      </c>
      <c r="C1550" t="s">
        <v>28</v>
      </c>
      <c r="D1550">
        <v>154</v>
      </c>
      <c r="I1550" s="159">
        <v>7.7800000000000008E-2</v>
      </c>
      <c r="J1550">
        <f t="shared" si="24"/>
        <v>9</v>
      </c>
    </row>
    <row r="1551" spans="1:10" x14ac:dyDescent="0.25">
      <c r="A1551" t="s">
        <v>11096</v>
      </c>
      <c r="B1551">
        <v>2021</v>
      </c>
      <c r="C1551" t="s">
        <v>28</v>
      </c>
      <c r="D1551">
        <v>154</v>
      </c>
      <c r="I1551" s="159">
        <v>1.6989999999999998E-2</v>
      </c>
      <c r="J1551">
        <f t="shared" si="24"/>
        <v>10</v>
      </c>
    </row>
    <row r="1552" spans="1:10" x14ac:dyDescent="0.25">
      <c r="A1552" t="s">
        <v>11096</v>
      </c>
      <c r="B1552">
        <v>2021</v>
      </c>
      <c r="C1552" t="s">
        <v>28</v>
      </c>
      <c r="D1552">
        <v>156</v>
      </c>
      <c r="I1552" s="159">
        <v>1.21E-2</v>
      </c>
      <c r="J1552">
        <f t="shared" si="24"/>
        <v>1</v>
      </c>
    </row>
    <row r="1553" spans="1:10" x14ac:dyDescent="0.25">
      <c r="A1553" t="s">
        <v>11096</v>
      </c>
      <c r="B1553">
        <v>2021</v>
      </c>
      <c r="C1553" t="s">
        <v>28</v>
      </c>
      <c r="D1553">
        <v>156</v>
      </c>
      <c r="I1553" s="159">
        <v>2.7100000000000003E-2</v>
      </c>
      <c r="J1553">
        <f t="shared" si="24"/>
        <v>2</v>
      </c>
    </row>
    <row r="1554" spans="1:10" x14ac:dyDescent="0.25">
      <c r="A1554" t="s">
        <v>11096</v>
      </c>
      <c r="B1554">
        <v>2021</v>
      </c>
      <c r="C1554" t="s">
        <v>28</v>
      </c>
      <c r="D1554">
        <v>156</v>
      </c>
      <c r="I1554" s="159">
        <v>2.29E-2</v>
      </c>
      <c r="J1554">
        <f t="shared" si="24"/>
        <v>3</v>
      </c>
    </row>
    <row r="1555" spans="1:10" x14ac:dyDescent="0.25">
      <c r="A1555" t="s">
        <v>11096</v>
      </c>
      <c r="B1555">
        <v>2021</v>
      </c>
      <c r="C1555" t="s">
        <v>28</v>
      </c>
      <c r="D1555">
        <v>156</v>
      </c>
      <c r="I1555" s="159">
        <v>2.2700000000000001E-2</v>
      </c>
      <c r="J1555">
        <f t="shared" si="24"/>
        <v>4</v>
      </c>
    </row>
    <row r="1556" spans="1:10" x14ac:dyDescent="0.25">
      <c r="A1556" t="s">
        <v>11096</v>
      </c>
      <c r="B1556">
        <v>2021</v>
      </c>
      <c r="C1556" t="s">
        <v>28</v>
      </c>
      <c r="D1556">
        <v>156</v>
      </c>
      <c r="I1556" s="159">
        <v>1.26E-2</v>
      </c>
      <c r="J1556">
        <f t="shared" si="24"/>
        <v>5</v>
      </c>
    </row>
    <row r="1557" spans="1:10" x14ac:dyDescent="0.25">
      <c r="A1557" t="s">
        <v>11096</v>
      </c>
      <c r="B1557">
        <v>2021</v>
      </c>
      <c r="C1557" t="s">
        <v>28</v>
      </c>
      <c r="D1557">
        <v>156</v>
      </c>
      <c r="I1557" s="159">
        <v>3.4000000000000002E-2</v>
      </c>
      <c r="J1557">
        <f t="shared" si="24"/>
        <v>6</v>
      </c>
    </row>
    <row r="1558" spans="1:10" x14ac:dyDescent="0.25">
      <c r="A1558" t="s">
        <v>11096</v>
      </c>
      <c r="B1558">
        <v>2021</v>
      </c>
      <c r="C1558" t="s">
        <v>28</v>
      </c>
      <c r="D1558">
        <v>156</v>
      </c>
      <c r="I1558" s="159">
        <v>2.5700000000000001E-2</v>
      </c>
      <c r="J1558">
        <f t="shared" si="24"/>
        <v>7</v>
      </c>
    </row>
    <row r="1559" spans="1:10" x14ac:dyDescent="0.25">
      <c r="A1559" t="s">
        <v>11096</v>
      </c>
      <c r="B1559">
        <v>2021</v>
      </c>
      <c r="C1559" t="s">
        <v>28</v>
      </c>
      <c r="D1559">
        <v>156</v>
      </c>
      <c r="I1559" s="159">
        <v>2.0999999999999998E-2</v>
      </c>
      <c r="J1559">
        <f t="shared" si="24"/>
        <v>8</v>
      </c>
    </row>
    <row r="1560" spans="1:10" x14ac:dyDescent="0.25">
      <c r="A1560" t="s">
        <v>11096</v>
      </c>
      <c r="B1560">
        <v>2021</v>
      </c>
      <c r="C1560" t="s">
        <v>28</v>
      </c>
      <c r="D1560">
        <v>161</v>
      </c>
      <c r="I1560" s="159">
        <v>5.8499999999999996E-2</v>
      </c>
      <c r="J1560">
        <f t="shared" si="24"/>
        <v>1</v>
      </c>
    </row>
    <row r="1561" spans="1:10" x14ac:dyDescent="0.25">
      <c r="A1561" t="s">
        <v>11096</v>
      </c>
      <c r="B1561">
        <v>2021</v>
      </c>
      <c r="C1561" t="s">
        <v>28</v>
      </c>
      <c r="D1561">
        <v>161</v>
      </c>
      <c r="I1561" s="159">
        <v>1.8800000000000001E-2</v>
      </c>
      <c r="J1561">
        <f t="shared" si="24"/>
        <v>2</v>
      </c>
    </row>
    <row r="1562" spans="1:10" x14ac:dyDescent="0.25">
      <c r="A1562" t="s">
        <v>11096</v>
      </c>
      <c r="B1562">
        <v>2021</v>
      </c>
      <c r="C1562" t="s">
        <v>28</v>
      </c>
      <c r="D1562">
        <v>161</v>
      </c>
      <c r="I1562" s="159">
        <v>4.7399999999999998E-2</v>
      </c>
      <c r="J1562">
        <f t="shared" si="24"/>
        <v>3</v>
      </c>
    </row>
    <row r="1563" spans="1:10" x14ac:dyDescent="0.25">
      <c r="A1563" t="s">
        <v>11096</v>
      </c>
      <c r="B1563">
        <v>2021</v>
      </c>
      <c r="C1563" t="s">
        <v>28</v>
      </c>
      <c r="D1563">
        <v>161</v>
      </c>
      <c r="I1563" s="159">
        <v>6.6500000000000004E-2</v>
      </c>
      <c r="J1563">
        <f t="shared" si="24"/>
        <v>4</v>
      </c>
    </row>
    <row r="1564" spans="1:10" x14ac:dyDescent="0.25">
      <c r="A1564" t="s">
        <v>11096</v>
      </c>
      <c r="B1564">
        <v>2021</v>
      </c>
      <c r="C1564" t="s">
        <v>28</v>
      </c>
      <c r="D1564">
        <v>161</v>
      </c>
      <c r="I1564" s="159">
        <v>5.2000000000000005E-2</v>
      </c>
      <c r="J1564">
        <f t="shared" si="24"/>
        <v>5</v>
      </c>
    </row>
    <row r="1565" spans="1:10" x14ac:dyDescent="0.25">
      <c r="A1565" t="s">
        <v>11096</v>
      </c>
      <c r="B1565">
        <v>2021</v>
      </c>
      <c r="C1565" t="s">
        <v>28</v>
      </c>
      <c r="D1565">
        <v>161</v>
      </c>
      <c r="I1565" s="159">
        <v>4.7399999999999998E-2</v>
      </c>
      <c r="J1565">
        <f t="shared" si="24"/>
        <v>6</v>
      </c>
    </row>
    <row r="1566" spans="1:10" x14ac:dyDescent="0.25">
      <c r="A1566" t="s">
        <v>11096</v>
      </c>
      <c r="B1566">
        <v>2021</v>
      </c>
      <c r="C1566" t="s">
        <v>28</v>
      </c>
      <c r="D1566">
        <v>161</v>
      </c>
      <c r="I1566" s="159">
        <v>2.6000000000000002E-2</v>
      </c>
      <c r="J1566">
        <f t="shared" si="24"/>
        <v>7</v>
      </c>
    </row>
    <row r="1567" spans="1:10" x14ac:dyDescent="0.25">
      <c r="A1567" t="s">
        <v>11096</v>
      </c>
      <c r="B1567">
        <v>2021</v>
      </c>
      <c r="C1567" t="s">
        <v>28</v>
      </c>
      <c r="D1567">
        <v>161</v>
      </c>
      <c r="I1567" s="159">
        <v>7.6999999999999999E-2</v>
      </c>
      <c r="J1567">
        <f t="shared" si="24"/>
        <v>8</v>
      </c>
    </row>
    <row r="1568" spans="1:10" x14ac:dyDescent="0.25">
      <c r="A1568" t="s">
        <v>11096</v>
      </c>
      <c r="B1568">
        <v>2021</v>
      </c>
      <c r="C1568" t="s">
        <v>28</v>
      </c>
      <c r="D1568">
        <v>161</v>
      </c>
      <c r="I1568" s="159">
        <v>4.4999999999999998E-2</v>
      </c>
      <c r="J1568">
        <f t="shared" si="24"/>
        <v>9</v>
      </c>
    </row>
    <row r="1569" spans="1:10" x14ac:dyDescent="0.25">
      <c r="A1569" t="s">
        <v>11096</v>
      </c>
      <c r="B1569">
        <v>2021</v>
      </c>
      <c r="C1569" t="s">
        <v>28</v>
      </c>
      <c r="D1569">
        <v>161</v>
      </c>
      <c r="I1569" s="159">
        <v>5.4600000000000003E-2</v>
      </c>
      <c r="J1569">
        <f t="shared" si="24"/>
        <v>10</v>
      </c>
    </row>
    <row r="1570" spans="1:10" x14ac:dyDescent="0.25">
      <c r="A1570" t="s">
        <v>11096</v>
      </c>
      <c r="B1570">
        <v>2021</v>
      </c>
      <c r="C1570" t="s">
        <v>28</v>
      </c>
      <c r="D1570">
        <v>171</v>
      </c>
      <c r="I1570" s="159">
        <v>1.49E-2</v>
      </c>
      <c r="J1570">
        <f t="shared" si="24"/>
        <v>1</v>
      </c>
    </row>
    <row r="1571" spans="1:10" x14ac:dyDescent="0.25">
      <c r="A1571" t="s">
        <v>11096</v>
      </c>
      <c r="B1571">
        <v>2021</v>
      </c>
      <c r="C1571" t="s">
        <v>28</v>
      </c>
      <c r="D1571">
        <v>171</v>
      </c>
      <c r="I1571" s="159">
        <v>9.6299999999999997E-2</v>
      </c>
      <c r="J1571">
        <f t="shared" si="24"/>
        <v>2</v>
      </c>
    </row>
    <row r="1572" spans="1:10" x14ac:dyDescent="0.25">
      <c r="A1572" t="s">
        <v>11096</v>
      </c>
      <c r="B1572">
        <v>2021</v>
      </c>
      <c r="C1572" t="s">
        <v>28</v>
      </c>
      <c r="D1572">
        <v>171</v>
      </c>
      <c r="I1572" s="159">
        <v>1.9200000000000002E-2</v>
      </c>
      <c r="J1572">
        <f t="shared" si="24"/>
        <v>3</v>
      </c>
    </row>
    <row r="1573" spans="1:10" x14ac:dyDescent="0.25">
      <c r="A1573" t="s">
        <v>11096</v>
      </c>
      <c r="B1573">
        <v>2021</v>
      </c>
      <c r="C1573" t="s">
        <v>28</v>
      </c>
      <c r="D1573">
        <v>171</v>
      </c>
      <c r="I1573" s="159">
        <v>6.1600000000000002E-2</v>
      </c>
      <c r="J1573">
        <f t="shared" si="24"/>
        <v>4</v>
      </c>
    </row>
    <row r="1574" spans="1:10" x14ac:dyDescent="0.25">
      <c r="A1574" t="s">
        <v>11096</v>
      </c>
      <c r="B1574">
        <v>2021</v>
      </c>
      <c r="C1574" t="s">
        <v>28</v>
      </c>
      <c r="D1574">
        <v>171</v>
      </c>
      <c r="I1574" s="159">
        <v>1.24E-2</v>
      </c>
      <c r="J1574">
        <f t="shared" si="24"/>
        <v>5</v>
      </c>
    </row>
    <row r="1575" spans="1:10" x14ac:dyDescent="0.25">
      <c r="A1575" t="s">
        <v>11096</v>
      </c>
      <c r="B1575">
        <v>2021</v>
      </c>
      <c r="C1575" t="s">
        <v>28</v>
      </c>
      <c r="D1575">
        <v>171</v>
      </c>
      <c r="I1575" s="159">
        <v>1.1600000000000001E-2</v>
      </c>
      <c r="J1575">
        <f t="shared" si="24"/>
        <v>6</v>
      </c>
    </row>
    <row r="1576" spans="1:10" x14ac:dyDescent="0.25">
      <c r="A1576" t="s">
        <v>11096</v>
      </c>
      <c r="B1576">
        <v>2021</v>
      </c>
      <c r="C1576" t="s">
        <v>28</v>
      </c>
      <c r="D1576">
        <v>171</v>
      </c>
      <c r="I1576" s="159">
        <v>1.9200000000000002E-2</v>
      </c>
      <c r="J1576">
        <f t="shared" si="24"/>
        <v>7</v>
      </c>
    </row>
    <row r="1577" spans="1:10" x14ac:dyDescent="0.25">
      <c r="A1577" t="s">
        <v>11096</v>
      </c>
      <c r="B1577">
        <v>2021</v>
      </c>
      <c r="C1577" t="s">
        <v>28</v>
      </c>
      <c r="D1577">
        <v>171</v>
      </c>
      <c r="I1577" s="159">
        <v>5.4800000000000001E-2</v>
      </c>
      <c r="J1577">
        <f t="shared" si="24"/>
        <v>8</v>
      </c>
    </row>
    <row r="1578" spans="1:10" x14ac:dyDescent="0.25">
      <c r="A1578" t="s">
        <v>11096</v>
      </c>
      <c r="B1578">
        <v>2021</v>
      </c>
      <c r="C1578" t="s">
        <v>28</v>
      </c>
      <c r="D1578">
        <v>171</v>
      </c>
      <c r="I1578" s="159">
        <v>1.7000000000000001E-2</v>
      </c>
      <c r="J1578">
        <f t="shared" si="24"/>
        <v>9</v>
      </c>
    </row>
    <row r="1579" spans="1:10" x14ac:dyDescent="0.25">
      <c r="A1579" t="s">
        <v>11096</v>
      </c>
      <c r="B1579">
        <v>2021</v>
      </c>
      <c r="C1579" t="s">
        <v>28</v>
      </c>
      <c r="D1579">
        <v>171</v>
      </c>
      <c r="I1579" s="159">
        <v>7.9000000000000001E-2</v>
      </c>
      <c r="J1579">
        <f t="shared" si="24"/>
        <v>10</v>
      </c>
    </row>
    <row r="1580" spans="1:10" x14ac:dyDescent="0.25">
      <c r="A1580" t="s">
        <v>11096</v>
      </c>
      <c r="B1580">
        <v>2021</v>
      </c>
      <c r="C1580" t="s">
        <v>28</v>
      </c>
      <c r="D1580">
        <v>174</v>
      </c>
      <c r="I1580" s="159">
        <v>1.9800000000000002E-2</v>
      </c>
      <c r="J1580">
        <f t="shared" ref="J1580:J1643" si="25">IF(D1580=D1579,J1579+1,1)</f>
        <v>1</v>
      </c>
    </row>
    <row r="1581" spans="1:10" x14ac:dyDescent="0.25">
      <c r="A1581" t="s">
        <v>11096</v>
      </c>
      <c r="B1581">
        <v>2021</v>
      </c>
      <c r="C1581" t="s">
        <v>28</v>
      </c>
      <c r="D1581">
        <v>174</v>
      </c>
      <c r="I1581" s="159">
        <v>7.9600000000000004E-2</v>
      </c>
      <c r="J1581">
        <f t="shared" si="25"/>
        <v>2</v>
      </c>
    </row>
    <row r="1582" spans="1:10" x14ac:dyDescent="0.25">
      <c r="A1582" t="s">
        <v>11096</v>
      </c>
      <c r="B1582">
        <v>2021</v>
      </c>
      <c r="C1582" t="s">
        <v>28</v>
      </c>
      <c r="D1582">
        <v>174</v>
      </c>
      <c r="I1582" s="159">
        <v>1.163E-2</v>
      </c>
      <c r="J1582">
        <f t="shared" si="25"/>
        <v>3</v>
      </c>
    </row>
    <row r="1583" spans="1:10" x14ac:dyDescent="0.25">
      <c r="A1583" t="s">
        <v>11096</v>
      </c>
      <c r="B1583">
        <v>2021</v>
      </c>
      <c r="C1583" t="s">
        <v>28</v>
      </c>
      <c r="D1583">
        <v>174</v>
      </c>
      <c r="I1583" s="159">
        <v>8.5999999999999993E-2</v>
      </c>
      <c r="J1583">
        <f t="shared" si="25"/>
        <v>4</v>
      </c>
    </row>
    <row r="1584" spans="1:10" x14ac:dyDescent="0.25">
      <c r="A1584" t="s">
        <v>11096</v>
      </c>
      <c r="B1584">
        <v>2021</v>
      </c>
      <c r="C1584" t="s">
        <v>28</v>
      </c>
      <c r="D1584">
        <v>174</v>
      </c>
      <c r="I1584" s="159">
        <v>1.4199999999999999E-2</v>
      </c>
      <c r="J1584">
        <f t="shared" si="25"/>
        <v>5</v>
      </c>
    </row>
    <row r="1585" spans="1:10" x14ac:dyDescent="0.25">
      <c r="A1585" t="s">
        <v>11096</v>
      </c>
      <c r="B1585">
        <v>2021</v>
      </c>
      <c r="C1585" t="s">
        <v>28</v>
      </c>
      <c r="D1585">
        <v>174</v>
      </c>
      <c r="I1585" s="159">
        <v>9.9000000000000005E-2</v>
      </c>
      <c r="J1585">
        <f t="shared" si="25"/>
        <v>6</v>
      </c>
    </row>
    <row r="1586" spans="1:10" x14ac:dyDescent="0.25">
      <c r="A1586" t="s">
        <v>11096</v>
      </c>
      <c r="B1586">
        <v>2021</v>
      </c>
      <c r="C1586" t="s">
        <v>28</v>
      </c>
      <c r="D1586">
        <v>174</v>
      </c>
      <c r="I1586" s="159">
        <v>1.47E-2</v>
      </c>
      <c r="J1586">
        <f t="shared" si="25"/>
        <v>7</v>
      </c>
    </row>
    <row r="1587" spans="1:10" x14ac:dyDescent="0.25">
      <c r="A1587" t="s">
        <v>11096</v>
      </c>
      <c r="B1587">
        <v>2021</v>
      </c>
      <c r="C1587" t="s">
        <v>28</v>
      </c>
      <c r="D1587">
        <v>174</v>
      </c>
      <c r="I1587" s="159">
        <v>9.0999999999999998E-2</v>
      </c>
      <c r="J1587">
        <f t="shared" si="25"/>
        <v>8</v>
      </c>
    </row>
    <row r="1588" spans="1:10" x14ac:dyDescent="0.25">
      <c r="A1588" t="s">
        <v>11096</v>
      </c>
      <c r="B1588">
        <v>2021</v>
      </c>
      <c r="C1588" t="s">
        <v>28</v>
      </c>
      <c r="D1588">
        <v>174</v>
      </c>
      <c r="I1588" s="159">
        <v>1.4160000000000001E-2</v>
      </c>
      <c r="J1588">
        <f t="shared" si="25"/>
        <v>9</v>
      </c>
    </row>
    <row r="1589" spans="1:10" x14ac:dyDescent="0.25">
      <c r="A1589" t="s">
        <v>11096</v>
      </c>
      <c r="B1589">
        <v>2021</v>
      </c>
      <c r="C1589" t="s">
        <v>28</v>
      </c>
      <c r="D1589">
        <v>174</v>
      </c>
      <c r="I1589" s="159">
        <v>1.2239999999999999E-2</v>
      </c>
      <c r="J1589">
        <f t="shared" si="25"/>
        <v>10</v>
      </c>
    </row>
    <row r="1590" spans="1:10" x14ac:dyDescent="0.25">
      <c r="A1590" t="s">
        <v>11096</v>
      </c>
      <c r="B1590">
        <v>2021</v>
      </c>
      <c r="C1590" t="s">
        <v>28</v>
      </c>
      <c r="D1590">
        <v>175</v>
      </c>
      <c r="I1590" s="159">
        <v>3.6199999999999996E-2</v>
      </c>
      <c r="J1590">
        <f t="shared" si="25"/>
        <v>1</v>
      </c>
    </row>
    <row r="1591" spans="1:10" x14ac:dyDescent="0.25">
      <c r="A1591" t="s">
        <v>11096</v>
      </c>
      <c r="B1591">
        <v>2021</v>
      </c>
      <c r="C1591" t="s">
        <v>28</v>
      </c>
      <c r="D1591">
        <v>175</v>
      </c>
      <c r="I1591" s="159">
        <v>3.7999999999999999E-2</v>
      </c>
      <c r="J1591">
        <f t="shared" si="25"/>
        <v>2</v>
      </c>
    </row>
    <row r="1592" spans="1:10" x14ac:dyDescent="0.25">
      <c r="A1592" t="s">
        <v>11096</v>
      </c>
      <c r="B1592">
        <v>2021</v>
      </c>
      <c r="C1592" t="s">
        <v>28</v>
      </c>
      <c r="D1592">
        <v>175</v>
      </c>
      <c r="I1592" s="159">
        <v>2.1499999999999998E-2</v>
      </c>
      <c r="J1592">
        <f t="shared" si="25"/>
        <v>3</v>
      </c>
    </row>
    <row r="1593" spans="1:10" x14ac:dyDescent="0.25">
      <c r="A1593" t="s">
        <v>11096</v>
      </c>
      <c r="B1593">
        <v>2021</v>
      </c>
      <c r="C1593" t="s">
        <v>28</v>
      </c>
      <c r="D1593">
        <v>175</v>
      </c>
      <c r="I1593" s="159">
        <v>1.5699999999999999E-2</v>
      </c>
      <c r="J1593">
        <f t="shared" si="25"/>
        <v>4</v>
      </c>
    </row>
    <row r="1594" spans="1:10" x14ac:dyDescent="0.25">
      <c r="A1594" t="s">
        <v>11096</v>
      </c>
      <c r="B1594">
        <v>2021</v>
      </c>
      <c r="C1594" t="s">
        <v>28</v>
      </c>
      <c r="D1594">
        <v>175</v>
      </c>
      <c r="I1594" s="159">
        <v>2.9099999999999997E-2</v>
      </c>
      <c r="J1594">
        <f t="shared" si="25"/>
        <v>5</v>
      </c>
    </row>
    <row r="1595" spans="1:10" x14ac:dyDescent="0.25">
      <c r="A1595" t="s">
        <v>11096</v>
      </c>
      <c r="B1595">
        <v>2021</v>
      </c>
      <c r="C1595" t="s">
        <v>28</v>
      </c>
      <c r="D1595">
        <v>175</v>
      </c>
      <c r="I1595" s="159">
        <v>2.8100000000000003E-2</v>
      </c>
      <c r="J1595">
        <f t="shared" si="25"/>
        <v>6</v>
      </c>
    </row>
    <row r="1596" spans="1:10" x14ac:dyDescent="0.25">
      <c r="A1596" t="s">
        <v>11096</v>
      </c>
      <c r="B1596">
        <v>2021</v>
      </c>
      <c r="C1596" t="s">
        <v>28</v>
      </c>
      <c r="D1596">
        <v>175</v>
      </c>
      <c r="I1596" s="159">
        <v>2.18E-2</v>
      </c>
      <c r="J1596">
        <f t="shared" si="25"/>
        <v>7</v>
      </c>
    </row>
    <row r="1597" spans="1:10" x14ac:dyDescent="0.25">
      <c r="A1597" t="s">
        <v>11096</v>
      </c>
      <c r="B1597">
        <v>2021</v>
      </c>
      <c r="C1597" t="s">
        <v>28</v>
      </c>
      <c r="D1597">
        <v>175</v>
      </c>
      <c r="I1597" s="159">
        <v>3.1300000000000001E-2</v>
      </c>
      <c r="J1597">
        <f t="shared" si="25"/>
        <v>8</v>
      </c>
    </row>
    <row r="1598" spans="1:10" x14ac:dyDescent="0.25">
      <c r="A1598" t="s">
        <v>11096</v>
      </c>
      <c r="B1598">
        <v>2021</v>
      </c>
      <c r="C1598" t="s">
        <v>28</v>
      </c>
      <c r="D1598">
        <v>175</v>
      </c>
      <c r="I1598" s="159">
        <v>3.6699999999999997E-2</v>
      </c>
      <c r="J1598">
        <f t="shared" si="25"/>
        <v>9</v>
      </c>
    </row>
    <row r="1599" spans="1:10" x14ac:dyDescent="0.25">
      <c r="A1599" t="s">
        <v>11096</v>
      </c>
      <c r="B1599">
        <v>2021</v>
      </c>
      <c r="C1599" t="s">
        <v>28</v>
      </c>
      <c r="D1599">
        <v>175</v>
      </c>
      <c r="I1599" s="159">
        <v>2.6500000000000003E-2</v>
      </c>
      <c r="J1599">
        <f t="shared" si="25"/>
        <v>10</v>
      </c>
    </row>
    <row r="1600" spans="1:10" x14ac:dyDescent="0.25">
      <c r="A1600" t="s">
        <v>11096</v>
      </c>
      <c r="B1600">
        <v>2021</v>
      </c>
      <c r="C1600" t="s">
        <v>28</v>
      </c>
      <c r="D1600">
        <v>178</v>
      </c>
      <c r="I1600" s="159">
        <v>3.5199999999999995E-2</v>
      </c>
      <c r="J1600">
        <f t="shared" si="25"/>
        <v>1</v>
      </c>
    </row>
    <row r="1601" spans="1:10" x14ac:dyDescent="0.25">
      <c r="A1601" t="s">
        <v>11096</v>
      </c>
      <c r="B1601">
        <v>2021</v>
      </c>
      <c r="C1601" t="s">
        <v>28</v>
      </c>
      <c r="D1601">
        <v>178</v>
      </c>
      <c r="I1601" s="159">
        <v>3.1099999999999999E-2</v>
      </c>
      <c r="J1601">
        <f t="shared" si="25"/>
        <v>2</v>
      </c>
    </row>
    <row r="1602" spans="1:10" x14ac:dyDescent="0.25">
      <c r="A1602" t="s">
        <v>11096</v>
      </c>
      <c r="B1602">
        <v>2021</v>
      </c>
      <c r="C1602" t="s">
        <v>28</v>
      </c>
      <c r="D1602">
        <v>178</v>
      </c>
      <c r="I1602" s="159">
        <v>3.5299999999999998E-2</v>
      </c>
      <c r="J1602">
        <f t="shared" si="25"/>
        <v>3</v>
      </c>
    </row>
    <row r="1603" spans="1:10" x14ac:dyDescent="0.25">
      <c r="A1603" t="s">
        <v>11096</v>
      </c>
      <c r="B1603">
        <v>2021</v>
      </c>
      <c r="C1603" t="s">
        <v>28</v>
      </c>
      <c r="D1603">
        <v>178</v>
      </c>
      <c r="I1603" s="159">
        <v>2.4500000000000001E-2</v>
      </c>
      <c r="J1603">
        <f t="shared" si="25"/>
        <v>4</v>
      </c>
    </row>
    <row r="1604" spans="1:10" x14ac:dyDescent="0.25">
      <c r="A1604" t="s">
        <v>11096</v>
      </c>
      <c r="B1604">
        <v>2021</v>
      </c>
      <c r="C1604" t="s">
        <v>28</v>
      </c>
      <c r="D1604">
        <v>178</v>
      </c>
      <c r="I1604" s="159">
        <v>2.7000000000000003E-2</v>
      </c>
      <c r="J1604">
        <f t="shared" si="25"/>
        <v>5</v>
      </c>
    </row>
    <row r="1605" spans="1:10" x14ac:dyDescent="0.25">
      <c r="A1605" t="s">
        <v>11096</v>
      </c>
      <c r="B1605">
        <v>2021</v>
      </c>
      <c r="C1605" t="s">
        <v>28</v>
      </c>
      <c r="D1605">
        <v>178</v>
      </c>
      <c r="I1605" s="159">
        <v>2.7500000000000004E-2</v>
      </c>
      <c r="J1605">
        <f t="shared" si="25"/>
        <v>6</v>
      </c>
    </row>
    <row r="1606" spans="1:10" x14ac:dyDescent="0.25">
      <c r="A1606" t="s">
        <v>11096</v>
      </c>
      <c r="B1606">
        <v>2021</v>
      </c>
      <c r="C1606" t="s">
        <v>28</v>
      </c>
      <c r="D1606">
        <v>178</v>
      </c>
      <c r="I1606" s="159">
        <v>2.7000000000000003E-2</v>
      </c>
      <c r="J1606">
        <f t="shared" si="25"/>
        <v>7</v>
      </c>
    </row>
    <row r="1607" spans="1:10" x14ac:dyDescent="0.25">
      <c r="A1607" t="s">
        <v>11096</v>
      </c>
      <c r="B1607">
        <v>2021</v>
      </c>
      <c r="C1607" t="s">
        <v>28</v>
      </c>
      <c r="D1607">
        <v>178</v>
      </c>
      <c r="I1607" s="159">
        <v>3.8600000000000002E-2</v>
      </c>
      <c r="J1607">
        <f t="shared" si="25"/>
        <v>8</v>
      </c>
    </row>
    <row r="1608" spans="1:10" x14ac:dyDescent="0.25">
      <c r="A1608" t="s">
        <v>11096</v>
      </c>
      <c r="B1608">
        <v>2021</v>
      </c>
      <c r="C1608" t="s">
        <v>28</v>
      </c>
      <c r="D1608">
        <v>178</v>
      </c>
      <c r="I1608" s="159">
        <v>3.2500000000000001E-2</v>
      </c>
      <c r="J1608">
        <f t="shared" si="25"/>
        <v>9</v>
      </c>
    </row>
    <row r="1609" spans="1:10" x14ac:dyDescent="0.25">
      <c r="A1609" t="s">
        <v>11096</v>
      </c>
      <c r="B1609">
        <v>2021</v>
      </c>
      <c r="C1609" t="s">
        <v>28</v>
      </c>
      <c r="D1609">
        <v>178</v>
      </c>
      <c r="I1609" s="159">
        <v>2.6100000000000002E-2</v>
      </c>
      <c r="J1609">
        <f t="shared" si="25"/>
        <v>10</v>
      </c>
    </row>
    <row r="1610" spans="1:10" x14ac:dyDescent="0.25">
      <c r="A1610" t="s">
        <v>11096</v>
      </c>
      <c r="B1610">
        <v>2021</v>
      </c>
      <c r="C1610" t="s">
        <v>28</v>
      </c>
      <c r="D1610">
        <v>185</v>
      </c>
      <c r="I1610" s="159">
        <v>1.4999999999999999E-2</v>
      </c>
      <c r="J1610">
        <f t="shared" si="25"/>
        <v>1</v>
      </c>
    </row>
    <row r="1611" spans="1:10" x14ac:dyDescent="0.25">
      <c r="A1611" t="s">
        <v>11096</v>
      </c>
      <c r="B1611">
        <v>2021</v>
      </c>
      <c r="C1611" t="s">
        <v>28</v>
      </c>
      <c r="D1611">
        <v>185</v>
      </c>
      <c r="I1611" s="159">
        <v>1.6199999999999999E-2</v>
      </c>
      <c r="J1611">
        <f t="shared" si="25"/>
        <v>2</v>
      </c>
    </row>
    <row r="1612" spans="1:10" x14ac:dyDescent="0.25">
      <c r="A1612" t="s">
        <v>11096</v>
      </c>
      <c r="B1612">
        <v>2021</v>
      </c>
      <c r="C1612" t="s">
        <v>28</v>
      </c>
      <c r="D1612">
        <v>185</v>
      </c>
      <c r="I1612" s="159">
        <v>6.5000000000000002E-2</v>
      </c>
      <c r="J1612">
        <f t="shared" si="25"/>
        <v>3</v>
      </c>
    </row>
    <row r="1613" spans="1:10" x14ac:dyDescent="0.25">
      <c r="A1613" t="s">
        <v>11096</v>
      </c>
      <c r="B1613">
        <v>2021</v>
      </c>
      <c r="C1613" t="s">
        <v>28</v>
      </c>
      <c r="D1613">
        <v>185</v>
      </c>
      <c r="I1613" s="159">
        <v>1.3100000000000001E-2</v>
      </c>
      <c r="J1613">
        <f t="shared" si="25"/>
        <v>4</v>
      </c>
    </row>
    <row r="1614" spans="1:10" x14ac:dyDescent="0.25">
      <c r="A1614" t="s">
        <v>11096</v>
      </c>
      <c r="B1614">
        <v>2021</v>
      </c>
      <c r="C1614" t="s">
        <v>28</v>
      </c>
      <c r="D1614">
        <v>185</v>
      </c>
      <c r="I1614" s="159">
        <v>2.4399999999999998E-2</v>
      </c>
      <c r="J1614">
        <f t="shared" si="25"/>
        <v>5</v>
      </c>
    </row>
    <row r="1615" spans="1:10" x14ac:dyDescent="0.25">
      <c r="A1615" t="s">
        <v>11096</v>
      </c>
      <c r="B1615">
        <v>2021</v>
      </c>
      <c r="C1615" t="s">
        <v>28</v>
      </c>
      <c r="D1615">
        <v>185</v>
      </c>
      <c r="I1615" s="159">
        <v>2.6000000000000002E-2</v>
      </c>
      <c r="J1615">
        <f t="shared" si="25"/>
        <v>6</v>
      </c>
    </row>
    <row r="1616" spans="1:10" x14ac:dyDescent="0.25">
      <c r="A1616" t="s">
        <v>11096</v>
      </c>
      <c r="B1616">
        <v>2021</v>
      </c>
      <c r="C1616" t="s">
        <v>28</v>
      </c>
      <c r="D1616">
        <v>185</v>
      </c>
      <c r="I1616" s="159">
        <v>1.12E-2</v>
      </c>
      <c r="J1616">
        <f t="shared" si="25"/>
        <v>7</v>
      </c>
    </row>
    <row r="1617" spans="1:10" x14ac:dyDescent="0.25">
      <c r="A1617" t="s">
        <v>11096</v>
      </c>
      <c r="B1617">
        <v>2021</v>
      </c>
      <c r="C1617" t="s">
        <v>28</v>
      </c>
      <c r="D1617">
        <v>185</v>
      </c>
      <c r="I1617" s="159">
        <v>2.8000000000000004E-2</v>
      </c>
      <c r="J1617">
        <f t="shared" si="25"/>
        <v>8</v>
      </c>
    </row>
    <row r="1618" spans="1:10" x14ac:dyDescent="0.25">
      <c r="A1618" t="s">
        <v>11096</v>
      </c>
      <c r="B1618">
        <v>2021</v>
      </c>
      <c r="C1618" t="s">
        <v>28</v>
      </c>
      <c r="D1618">
        <v>190</v>
      </c>
      <c r="I1618" s="159">
        <v>2.2600000000000002E-2</v>
      </c>
      <c r="J1618">
        <f t="shared" si="25"/>
        <v>1</v>
      </c>
    </row>
    <row r="1619" spans="1:10" x14ac:dyDescent="0.25">
      <c r="A1619" t="s">
        <v>11096</v>
      </c>
      <c r="B1619">
        <v>2021</v>
      </c>
      <c r="C1619" t="s">
        <v>28</v>
      </c>
      <c r="D1619">
        <v>190</v>
      </c>
      <c r="I1619" s="159">
        <v>2.1100000000000001E-2</v>
      </c>
      <c r="J1619">
        <f t="shared" si="25"/>
        <v>2</v>
      </c>
    </row>
    <row r="1620" spans="1:10" x14ac:dyDescent="0.25">
      <c r="A1620" t="s">
        <v>11096</v>
      </c>
      <c r="B1620">
        <v>2021</v>
      </c>
      <c r="C1620" t="s">
        <v>28</v>
      </c>
      <c r="D1620">
        <v>190</v>
      </c>
      <c r="I1620" s="159">
        <v>1.89E-2</v>
      </c>
      <c r="J1620">
        <f t="shared" si="25"/>
        <v>3</v>
      </c>
    </row>
    <row r="1621" spans="1:10" x14ac:dyDescent="0.25">
      <c r="A1621" t="s">
        <v>11096</v>
      </c>
      <c r="B1621">
        <v>2021</v>
      </c>
      <c r="C1621" t="s">
        <v>28</v>
      </c>
      <c r="D1621">
        <v>190</v>
      </c>
      <c r="I1621" s="159">
        <v>2.3300000000000001E-2</v>
      </c>
      <c r="J1621">
        <f t="shared" si="25"/>
        <v>4</v>
      </c>
    </row>
    <row r="1622" spans="1:10" x14ac:dyDescent="0.25">
      <c r="A1622" t="s">
        <v>11096</v>
      </c>
      <c r="B1622">
        <v>2021</v>
      </c>
      <c r="C1622" t="s">
        <v>28</v>
      </c>
      <c r="D1622">
        <v>190</v>
      </c>
      <c r="I1622" s="159">
        <v>2.3400000000000001E-2</v>
      </c>
      <c r="J1622">
        <f t="shared" si="25"/>
        <v>5</v>
      </c>
    </row>
    <row r="1623" spans="1:10" x14ac:dyDescent="0.25">
      <c r="A1623" t="s">
        <v>11096</v>
      </c>
      <c r="B1623">
        <v>2021</v>
      </c>
      <c r="C1623" t="s">
        <v>28</v>
      </c>
      <c r="D1623">
        <v>190</v>
      </c>
      <c r="I1623" s="159">
        <v>2.8100000000000003E-2</v>
      </c>
      <c r="J1623">
        <f t="shared" si="25"/>
        <v>6</v>
      </c>
    </row>
    <row r="1624" spans="1:10" x14ac:dyDescent="0.25">
      <c r="A1624" t="s">
        <v>11096</v>
      </c>
      <c r="B1624">
        <v>2021</v>
      </c>
      <c r="C1624" t="s">
        <v>28</v>
      </c>
      <c r="D1624">
        <v>190</v>
      </c>
      <c r="I1624" s="159">
        <v>3.8600000000000002E-2</v>
      </c>
      <c r="J1624">
        <f t="shared" si="25"/>
        <v>7</v>
      </c>
    </row>
    <row r="1625" spans="1:10" x14ac:dyDescent="0.25">
      <c r="A1625" t="s">
        <v>11096</v>
      </c>
      <c r="B1625">
        <v>2021</v>
      </c>
      <c r="C1625" t="s">
        <v>28</v>
      </c>
      <c r="D1625">
        <v>190</v>
      </c>
      <c r="I1625" s="159">
        <v>1.8099999999999998E-2</v>
      </c>
      <c r="J1625">
        <f t="shared" si="25"/>
        <v>8</v>
      </c>
    </row>
    <row r="1626" spans="1:10" x14ac:dyDescent="0.25">
      <c r="A1626" t="s">
        <v>11096</v>
      </c>
      <c r="B1626">
        <v>2021</v>
      </c>
      <c r="C1626" t="s">
        <v>28</v>
      </c>
      <c r="D1626">
        <v>193</v>
      </c>
      <c r="I1626" s="159">
        <v>1.84E-2</v>
      </c>
      <c r="J1626">
        <f t="shared" si="25"/>
        <v>1</v>
      </c>
    </row>
    <row r="1627" spans="1:10" x14ac:dyDescent="0.25">
      <c r="A1627" t="s">
        <v>11096</v>
      </c>
      <c r="B1627">
        <v>2021</v>
      </c>
      <c r="C1627" t="s">
        <v>28</v>
      </c>
      <c r="D1627">
        <v>193</v>
      </c>
      <c r="I1627" s="159">
        <v>1.4799999999999999E-2</v>
      </c>
      <c r="J1627">
        <f t="shared" si="25"/>
        <v>2</v>
      </c>
    </row>
    <row r="1628" spans="1:10" x14ac:dyDescent="0.25">
      <c r="A1628" t="s">
        <v>11096</v>
      </c>
      <c r="B1628">
        <v>2021</v>
      </c>
      <c r="C1628" t="s">
        <v>28</v>
      </c>
      <c r="D1628">
        <v>193</v>
      </c>
      <c r="I1628" s="159">
        <v>3.1800000000000002E-2</v>
      </c>
      <c r="J1628">
        <f t="shared" si="25"/>
        <v>3</v>
      </c>
    </row>
    <row r="1629" spans="1:10" x14ac:dyDescent="0.25">
      <c r="A1629" t="s">
        <v>11096</v>
      </c>
      <c r="B1629">
        <v>2021</v>
      </c>
      <c r="C1629" t="s">
        <v>28</v>
      </c>
      <c r="D1629">
        <v>193</v>
      </c>
      <c r="I1629" s="159">
        <v>2.6800000000000001E-2</v>
      </c>
      <c r="J1629">
        <f t="shared" si="25"/>
        <v>4</v>
      </c>
    </row>
    <row r="1630" spans="1:10" x14ac:dyDescent="0.25">
      <c r="A1630" t="s">
        <v>11096</v>
      </c>
      <c r="B1630">
        <v>2021</v>
      </c>
      <c r="C1630" t="s">
        <v>28</v>
      </c>
      <c r="D1630">
        <v>193</v>
      </c>
      <c r="I1630" s="159">
        <v>1.6E-2</v>
      </c>
      <c r="J1630">
        <f t="shared" si="25"/>
        <v>5</v>
      </c>
    </row>
    <row r="1631" spans="1:10" x14ac:dyDescent="0.25">
      <c r="A1631" t="s">
        <v>11096</v>
      </c>
      <c r="B1631">
        <v>2021</v>
      </c>
      <c r="C1631" t="s">
        <v>28</v>
      </c>
      <c r="D1631">
        <v>193</v>
      </c>
      <c r="I1631" s="159">
        <v>3.2300000000000002E-2</v>
      </c>
      <c r="J1631">
        <f t="shared" si="25"/>
        <v>6</v>
      </c>
    </row>
    <row r="1632" spans="1:10" x14ac:dyDescent="0.25">
      <c r="A1632" t="s">
        <v>11096</v>
      </c>
      <c r="B1632">
        <v>2021</v>
      </c>
      <c r="C1632" t="s">
        <v>28</v>
      </c>
      <c r="D1632">
        <v>193</v>
      </c>
      <c r="I1632" s="159">
        <v>2.69E-2</v>
      </c>
      <c r="J1632">
        <f t="shared" si="25"/>
        <v>7</v>
      </c>
    </row>
    <row r="1633" spans="1:10" x14ac:dyDescent="0.25">
      <c r="A1633" t="s">
        <v>11096</v>
      </c>
      <c r="B1633">
        <v>2021</v>
      </c>
      <c r="C1633" t="s">
        <v>28</v>
      </c>
      <c r="D1633">
        <v>193</v>
      </c>
      <c r="I1633" s="159">
        <v>3.1800000000000002E-2</v>
      </c>
      <c r="J1633">
        <f t="shared" si="25"/>
        <v>8</v>
      </c>
    </row>
    <row r="1634" spans="1:10" x14ac:dyDescent="0.25">
      <c r="A1634" t="s">
        <v>11096</v>
      </c>
      <c r="B1634">
        <v>2021</v>
      </c>
      <c r="C1634" t="s">
        <v>28</v>
      </c>
      <c r="D1634">
        <v>193</v>
      </c>
      <c r="I1634" s="159">
        <v>2.5700000000000001E-2</v>
      </c>
      <c r="J1634">
        <f t="shared" si="25"/>
        <v>9</v>
      </c>
    </row>
    <row r="1635" spans="1:10" x14ac:dyDescent="0.25">
      <c r="A1635" t="s">
        <v>11096</v>
      </c>
      <c r="B1635">
        <v>2021</v>
      </c>
      <c r="C1635" t="s">
        <v>28</v>
      </c>
      <c r="D1635">
        <v>193</v>
      </c>
      <c r="I1635" s="159">
        <v>5.8399999999999994E-2</v>
      </c>
      <c r="J1635">
        <f t="shared" si="25"/>
        <v>10</v>
      </c>
    </row>
    <row r="1636" spans="1:10" x14ac:dyDescent="0.25">
      <c r="A1636" t="s">
        <v>11096</v>
      </c>
      <c r="B1636">
        <v>2021</v>
      </c>
      <c r="C1636" t="s">
        <v>28</v>
      </c>
      <c r="D1636">
        <v>195</v>
      </c>
      <c r="I1636" s="159">
        <v>5.33E-2</v>
      </c>
      <c r="J1636">
        <f t="shared" si="25"/>
        <v>1</v>
      </c>
    </row>
    <row r="1637" spans="1:10" x14ac:dyDescent="0.25">
      <c r="A1637" t="s">
        <v>11096</v>
      </c>
      <c r="B1637">
        <v>2021</v>
      </c>
      <c r="C1637" t="s">
        <v>28</v>
      </c>
      <c r="D1637">
        <v>195</v>
      </c>
      <c r="I1637" s="159">
        <v>4.9000000000000002E-2</v>
      </c>
      <c r="J1637">
        <f t="shared" si="25"/>
        <v>2</v>
      </c>
    </row>
    <row r="1638" spans="1:10" x14ac:dyDescent="0.25">
      <c r="A1638" t="s">
        <v>11096</v>
      </c>
      <c r="B1638">
        <v>2021</v>
      </c>
      <c r="C1638" t="s">
        <v>28</v>
      </c>
      <c r="D1638">
        <v>195</v>
      </c>
      <c r="I1638" s="159">
        <v>2.6500000000000003E-2</v>
      </c>
      <c r="J1638">
        <f t="shared" si="25"/>
        <v>3</v>
      </c>
    </row>
    <row r="1639" spans="1:10" x14ac:dyDescent="0.25">
      <c r="A1639" t="s">
        <v>11096</v>
      </c>
      <c r="B1639">
        <v>2021</v>
      </c>
      <c r="C1639" t="s">
        <v>28</v>
      </c>
      <c r="D1639">
        <v>195</v>
      </c>
      <c r="I1639" s="159">
        <v>3.6699999999999997E-2</v>
      </c>
      <c r="J1639">
        <f t="shared" si="25"/>
        <v>4</v>
      </c>
    </row>
    <row r="1640" spans="1:10" x14ac:dyDescent="0.25">
      <c r="A1640" t="s">
        <v>11096</v>
      </c>
      <c r="B1640">
        <v>2021</v>
      </c>
      <c r="C1640" t="s">
        <v>28</v>
      </c>
      <c r="D1640">
        <v>195</v>
      </c>
      <c r="I1640" s="159">
        <v>3.6499999999999998E-2</v>
      </c>
      <c r="J1640">
        <f t="shared" si="25"/>
        <v>5</v>
      </c>
    </row>
    <row r="1641" spans="1:10" x14ac:dyDescent="0.25">
      <c r="A1641" t="s">
        <v>11096</v>
      </c>
      <c r="B1641">
        <v>2021</v>
      </c>
      <c r="C1641" t="s">
        <v>28</v>
      </c>
      <c r="D1641">
        <v>198</v>
      </c>
      <c r="I1641" s="159">
        <v>1.383E-2</v>
      </c>
      <c r="J1641">
        <f t="shared" si="25"/>
        <v>1</v>
      </c>
    </row>
    <row r="1642" spans="1:10" x14ac:dyDescent="0.25">
      <c r="A1642" t="s">
        <v>11096</v>
      </c>
      <c r="B1642">
        <v>2021</v>
      </c>
      <c r="C1642" t="s">
        <v>28</v>
      </c>
      <c r="D1642">
        <v>198</v>
      </c>
      <c r="I1642" s="159">
        <v>1.3780000000000001E-2</v>
      </c>
      <c r="J1642">
        <f t="shared" si="25"/>
        <v>2</v>
      </c>
    </row>
    <row r="1643" spans="1:10" x14ac:dyDescent="0.25">
      <c r="A1643" t="s">
        <v>11096</v>
      </c>
      <c r="B1643">
        <v>2021</v>
      </c>
      <c r="C1643" t="s">
        <v>28</v>
      </c>
      <c r="D1643">
        <v>198</v>
      </c>
      <c r="I1643" s="159">
        <v>1.366E-2</v>
      </c>
      <c r="J1643">
        <f t="shared" si="25"/>
        <v>3</v>
      </c>
    </row>
    <row r="1644" spans="1:10" x14ac:dyDescent="0.25">
      <c r="A1644" t="s">
        <v>11096</v>
      </c>
      <c r="B1644">
        <v>2021</v>
      </c>
      <c r="C1644" t="s">
        <v>28</v>
      </c>
      <c r="D1644">
        <v>198</v>
      </c>
      <c r="I1644" s="159">
        <v>1.5559999999999999E-2</v>
      </c>
      <c r="J1644">
        <f t="shared" ref="J1644:J1707" si="26">IF(D1644=D1643,J1643+1,1)</f>
        <v>4</v>
      </c>
    </row>
    <row r="1645" spans="1:10" x14ac:dyDescent="0.25">
      <c r="A1645" t="s">
        <v>11096</v>
      </c>
      <c r="B1645">
        <v>2021</v>
      </c>
      <c r="C1645" t="s">
        <v>28</v>
      </c>
      <c r="D1645">
        <v>198</v>
      </c>
      <c r="I1645" s="159">
        <v>1.4660000000000001E-2</v>
      </c>
      <c r="J1645">
        <f t="shared" si="26"/>
        <v>5</v>
      </c>
    </row>
    <row r="1646" spans="1:10" x14ac:dyDescent="0.25">
      <c r="A1646" t="s">
        <v>11096</v>
      </c>
      <c r="B1646">
        <v>2021</v>
      </c>
      <c r="C1646" t="s">
        <v>28</v>
      </c>
      <c r="D1646">
        <v>198</v>
      </c>
      <c r="I1646" s="159">
        <v>1.3389999999999999E-2</v>
      </c>
      <c r="J1646">
        <f t="shared" si="26"/>
        <v>6</v>
      </c>
    </row>
    <row r="1647" spans="1:10" x14ac:dyDescent="0.25">
      <c r="A1647" t="s">
        <v>11096</v>
      </c>
      <c r="B1647">
        <v>2021</v>
      </c>
      <c r="C1647" t="s">
        <v>28</v>
      </c>
      <c r="D1647">
        <v>198</v>
      </c>
      <c r="I1647" s="159">
        <v>1.515E-2</v>
      </c>
      <c r="J1647">
        <f t="shared" si="26"/>
        <v>7</v>
      </c>
    </row>
    <row r="1648" spans="1:10" x14ac:dyDescent="0.25">
      <c r="A1648" t="s">
        <v>11096</v>
      </c>
      <c r="B1648">
        <v>2021</v>
      </c>
      <c r="C1648" t="s">
        <v>28</v>
      </c>
      <c r="D1648">
        <v>198</v>
      </c>
      <c r="I1648" s="159">
        <v>1.4979999999999999E-2</v>
      </c>
      <c r="J1648">
        <f t="shared" si="26"/>
        <v>8</v>
      </c>
    </row>
    <row r="1649" spans="1:10" x14ac:dyDescent="0.25">
      <c r="A1649" t="s">
        <v>11096</v>
      </c>
      <c r="B1649">
        <v>2021</v>
      </c>
      <c r="C1649" t="s">
        <v>28</v>
      </c>
      <c r="D1649">
        <v>198</v>
      </c>
      <c r="I1649" s="159">
        <v>1.6230000000000001E-2</v>
      </c>
      <c r="J1649">
        <f t="shared" si="26"/>
        <v>9</v>
      </c>
    </row>
    <row r="1650" spans="1:10" x14ac:dyDescent="0.25">
      <c r="A1650" t="s">
        <v>11096</v>
      </c>
      <c r="B1650">
        <v>2021</v>
      </c>
      <c r="C1650" t="s">
        <v>28</v>
      </c>
      <c r="D1650">
        <v>198</v>
      </c>
      <c r="I1650" s="159">
        <v>1.2989999999999998E-2</v>
      </c>
      <c r="J1650">
        <f t="shared" si="26"/>
        <v>10</v>
      </c>
    </row>
    <row r="1651" spans="1:10" x14ac:dyDescent="0.25">
      <c r="A1651" t="s">
        <v>11096</v>
      </c>
      <c r="B1651">
        <v>2021</v>
      </c>
      <c r="C1651" t="s">
        <v>28</v>
      </c>
      <c r="D1651">
        <v>199</v>
      </c>
      <c r="I1651" s="159">
        <v>7.2399999999999992E-2</v>
      </c>
      <c r="J1651">
        <f t="shared" si="26"/>
        <v>1</v>
      </c>
    </row>
    <row r="1652" spans="1:10" x14ac:dyDescent="0.25">
      <c r="A1652" t="s">
        <v>11096</v>
      </c>
      <c r="B1652">
        <v>2021</v>
      </c>
      <c r="C1652" t="s">
        <v>28</v>
      </c>
      <c r="D1652">
        <v>199</v>
      </c>
      <c r="I1652" s="159">
        <v>1.1899999999999999E-2</v>
      </c>
      <c r="J1652">
        <f t="shared" si="26"/>
        <v>2</v>
      </c>
    </row>
    <row r="1653" spans="1:10" x14ac:dyDescent="0.25">
      <c r="A1653" t="s">
        <v>11096</v>
      </c>
      <c r="B1653">
        <v>2021</v>
      </c>
      <c r="C1653" t="s">
        <v>28</v>
      </c>
      <c r="D1653">
        <v>199</v>
      </c>
      <c r="I1653" s="159">
        <v>7.6100000000000001E-2</v>
      </c>
      <c r="J1653">
        <f t="shared" si="26"/>
        <v>3</v>
      </c>
    </row>
    <row r="1654" spans="1:10" x14ac:dyDescent="0.25">
      <c r="A1654" t="s">
        <v>11096</v>
      </c>
      <c r="B1654">
        <v>2021</v>
      </c>
      <c r="C1654" t="s">
        <v>28</v>
      </c>
      <c r="D1654">
        <v>199</v>
      </c>
      <c r="I1654" s="159">
        <v>9.5299999999999996E-2</v>
      </c>
      <c r="J1654">
        <f t="shared" si="26"/>
        <v>4</v>
      </c>
    </row>
    <row r="1655" spans="1:10" x14ac:dyDescent="0.25">
      <c r="A1655" t="s">
        <v>11096</v>
      </c>
      <c r="B1655">
        <v>2021</v>
      </c>
      <c r="C1655" t="s">
        <v>28</v>
      </c>
      <c r="D1655">
        <v>199</v>
      </c>
      <c r="I1655" s="159">
        <v>6.4000000000000001E-2</v>
      </c>
      <c r="J1655">
        <f t="shared" si="26"/>
        <v>5</v>
      </c>
    </row>
    <row r="1656" spans="1:10" x14ac:dyDescent="0.25">
      <c r="A1656" t="s">
        <v>11096</v>
      </c>
      <c r="B1656">
        <v>2021</v>
      </c>
      <c r="C1656" t="s">
        <v>28</v>
      </c>
      <c r="D1656">
        <v>199</v>
      </c>
      <c r="I1656" s="159">
        <v>9.6500000000000002E-2</v>
      </c>
      <c r="J1656">
        <f t="shared" si="26"/>
        <v>6</v>
      </c>
    </row>
    <row r="1657" spans="1:10" x14ac:dyDescent="0.25">
      <c r="A1657" t="s">
        <v>11096</v>
      </c>
      <c r="B1657">
        <v>2021</v>
      </c>
      <c r="C1657" t="s">
        <v>28</v>
      </c>
      <c r="D1657">
        <v>199</v>
      </c>
      <c r="I1657" s="159">
        <v>9.2999999999999999E-2</v>
      </c>
      <c r="J1657">
        <f t="shared" si="26"/>
        <v>7</v>
      </c>
    </row>
    <row r="1658" spans="1:10" x14ac:dyDescent="0.25">
      <c r="A1658" t="s">
        <v>11096</v>
      </c>
      <c r="B1658">
        <v>2021</v>
      </c>
      <c r="C1658" t="s">
        <v>28</v>
      </c>
      <c r="D1658">
        <v>199</v>
      </c>
      <c r="I1658" s="159">
        <v>9.4799999999999995E-2</v>
      </c>
      <c r="J1658">
        <f t="shared" si="26"/>
        <v>8</v>
      </c>
    </row>
    <row r="1659" spans="1:10" x14ac:dyDescent="0.25">
      <c r="A1659" t="s">
        <v>11096</v>
      </c>
      <c r="B1659">
        <v>2021</v>
      </c>
      <c r="C1659" t="s">
        <v>28</v>
      </c>
      <c r="D1659">
        <v>199</v>
      </c>
      <c r="I1659" s="159">
        <v>1.4330000000000001E-2</v>
      </c>
      <c r="J1659">
        <f t="shared" si="26"/>
        <v>9</v>
      </c>
    </row>
    <row r="1660" spans="1:10" x14ac:dyDescent="0.25">
      <c r="A1660" t="s">
        <v>11096</v>
      </c>
      <c r="B1660">
        <v>2021</v>
      </c>
      <c r="C1660" t="s">
        <v>28</v>
      </c>
      <c r="D1660">
        <v>199</v>
      </c>
      <c r="I1660" s="159">
        <v>8.9499999999999996E-2</v>
      </c>
      <c r="J1660">
        <f t="shared" si="26"/>
        <v>10</v>
      </c>
    </row>
    <row r="1661" spans="1:10" x14ac:dyDescent="0.25">
      <c r="A1661" t="s">
        <v>11096</v>
      </c>
      <c r="B1661">
        <v>2021</v>
      </c>
      <c r="C1661" t="s">
        <v>28</v>
      </c>
      <c r="D1661">
        <v>208</v>
      </c>
      <c r="I1661" s="159">
        <v>2.8299999999999999E-2</v>
      </c>
      <c r="J1661">
        <f t="shared" si="26"/>
        <v>1</v>
      </c>
    </row>
    <row r="1662" spans="1:10" x14ac:dyDescent="0.25">
      <c r="A1662" t="s">
        <v>11096</v>
      </c>
      <c r="B1662">
        <v>2021</v>
      </c>
      <c r="C1662" t="s">
        <v>28</v>
      </c>
      <c r="D1662">
        <v>208</v>
      </c>
      <c r="I1662" s="159">
        <v>3.3000000000000002E-2</v>
      </c>
      <c r="J1662">
        <f t="shared" si="26"/>
        <v>2</v>
      </c>
    </row>
    <row r="1663" spans="1:10" x14ac:dyDescent="0.25">
      <c r="A1663" t="s">
        <v>11096</v>
      </c>
      <c r="B1663">
        <v>2021</v>
      </c>
      <c r="C1663" t="s">
        <v>28</v>
      </c>
      <c r="D1663">
        <v>208</v>
      </c>
      <c r="I1663" s="159">
        <v>1.7999999999999999E-2</v>
      </c>
      <c r="J1663">
        <f t="shared" si="26"/>
        <v>3</v>
      </c>
    </row>
    <row r="1664" spans="1:10" x14ac:dyDescent="0.25">
      <c r="A1664" t="s">
        <v>11096</v>
      </c>
      <c r="B1664">
        <v>2021</v>
      </c>
      <c r="C1664" t="s">
        <v>28</v>
      </c>
      <c r="D1664">
        <v>208</v>
      </c>
      <c r="I1664" s="159">
        <v>2.93E-2</v>
      </c>
      <c r="J1664">
        <f t="shared" si="26"/>
        <v>4</v>
      </c>
    </row>
    <row r="1665" spans="1:10" x14ac:dyDescent="0.25">
      <c r="A1665" t="s">
        <v>11096</v>
      </c>
      <c r="B1665">
        <v>2021</v>
      </c>
      <c r="C1665" t="s">
        <v>28</v>
      </c>
      <c r="D1665">
        <v>208</v>
      </c>
      <c r="I1665" s="159">
        <v>2.6200000000000001E-2</v>
      </c>
      <c r="J1665">
        <f t="shared" si="26"/>
        <v>5</v>
      </c>
    </row>
    <row r="1666" spans="1:10" x14ac:dyDescent="0.25">
      <c r="A1666" t="s">
        <v>11096</v>
      </c>
      <c r="B1666">
        <v>2021</v>
      </c>
      <c r="C1666" t="s">
        <v>28</v>
      </c>
      <c r="D1666">
        <v>208</v>
      </c>
      <c r="I1666" s="159">
        <v>2.8000000000000004E-2</v>
      </c>
      <c r="J1666">
        <f t="shared" si="26"/>
        <v>6</v>
      </c>
    </row>
    <row r="1667" spans="1:10" x14ac:dyDescent="0.25">
      <c r="A1667" t="s">
        <v>11096</v>
      </c>
      <c r="B1667">
        <v>2021</v>
      </c>
      <c r="C1667" t="s">
        <v>28</v>
      </c>
      <c r="D1667">
        <v>208</v>
      </c>
      <c r="I1667" s="159">
        <v>1.78E-2</v>
      </c>
      <c r="J1667">
        <f t="shared" si="26"/>
        <v>7</v>
      </c>
    </row>
    <row r="1668" spans="1:10" x14ac:dyDescent="0.25">
      <c r="A1668" t="s">
        <v>11096</v>
      </c>
      <c r="B1668">
        <v>2021</v>
      </c>
      <c r="C1668" t="s">
        <v>28</v>
      </c>
      <c r="D1668">
        <v>221</v>
      </c>
      <c r="I1668" s="159">
        <v>7.6999999999999999E-2</v>
      </c>
      <c r="J1668">
        <f t="shared" si="26"/>
        <v>1</v>
      </c>
    </row>
    <row r="1669" spans="1:10" x14ac:dyDescent="0.25">
      <c r="A1669" t="s">
        <v>11096</v>
      </c>
      <c r="B1669">
        <v>2021</v>
      </c>
      <c r="C1669" t="s">
        <v>28</v>
      </c>
      <c r="D1669">
        <v>221</v>
      </c>
      <c r="I1669" s="159">
        <v>9.2300000000000007E-2</v>
      </c>
      <c r="J1669">
        <f t="shared" si="26"/>
        <v>2</v>
      </c>
    </row>
    <row r="1670" spans="1:10" x14ac:dyDescent="0.25">
      <c r="A1670" t="s">
        <v>11096</v>
      </c>
      <c r="B1670">
        <v>2021</v>
      </c>
      <c r="C1670" t="s">
        <v>28</v>
      </c>
      <c r="D1670">
        <v>221</v>
      </c>
      <c r="I1670" s="159">
        <v>8.4699999999999998E-2</v>
      </c>
      <c r="J1670">
        <f t="shared" si="26"/>
        <v>3</v>
      </c>
    </row>
    <row r="1671" spans="1:10" x14ac:dyDescent="0.25">
      <c r="A1671" t="s">
        <v>11096</v>
      </c>
      <c r="B1671">
        <v>2021</v>
      </c>
      <c r="C1671" t="s">
        <v>28</v>
      </c>
      <c r="D1671">
        <v>221</v>
      </c>
      <c r="I1671" s="159">
        <v>8.5699999999999998E-2</v>
      </c>
      <c r="J1671">
        <f t="shared" si="26"/>
        <v>4</v>
      </c>
    </row>
    <row r="1672" spans="1:10" x14ac:dyDescent="0.25">
      <c r="A1672" t="s">
        <v>11096</v>
      </c>
      <c r="B1672">
        <v>2021</v>
      </c>
      <c r="C1672" t="s">
        <v>28</v>
      </c>
      <c r="D1672">
        <v>221</v>
      </c>
      <c r="I1672" s="159">
        <v>7.7300000000000008E-2</v>
      </c>
      <c r="J1672">
        <f t="shared" si="26"/>
        <v>5</v>
      </c>
    </row>
    <row r="1673" spans="1:10" x14ac:dyDescent="0.25">
      <c r="A1673" t="s">
        <v>11096</v>
      </c>
      <c r="B1673">
        <v>2021</v>
      </c>
      <c r="C1673" t="s">
        <v>28</v>
      </c>
      <c r="D1673">
        <v>221</v>
      </c>
      <c r="I1673" s="159">
        <v>7.6300000000000007E-2</v>
      </c>
      <c r="J1673">
        <f t="shared" si="26"/>
        <v>6</v>
      </c>
    </row>
    <row r="1674" spans="1:10" x14ac:dyDescent="0.25">
      <c r="A1674" t="s">
        <v>11096</v>
      </c>
      <c r="B1674">
        <v>2021</v>
      </c>
      <c r="C1674" t="s">
        <v>28</v>
      </c>
      <c r="D1674">
        <v>221</v>
      </c>
      <c r="I1674" s="159">
        <v>7.3099999999999998E-2</v>
      </c>
      <c r="J1674">
        <f t="shared" si="26"/>
        <v>7</v>
      </c>
    </row>
    <row r="1675" spans="1:10" x14ac:dyDescent="0.25">
      <c r="A1675" t="s">
        <v>11096</v>
      </c>
      <c r="B1675">
        <v>2021</v>
      </c>
      <c r="C1675" t="s">
        <v>28</v>
      </c>
      <c r="D1675">
        <v>221</v>
      </c>
      <c r="I1675" s="159">
        <v>9.1999999999999998E-2</v>
      </c>
      <c r="J1675">
        <f t="shared" si="26"/>
        <v>8</v>
      </c>
    </row>
    <row r="1676" spans="1:10" x14ac:dyDescent="0.25">
      <c r="A1676" t="s">
        <v>11096</v>
      </c>
      <c r="B1676">
        <v>2021</v>
      </c>
      <c r="C1676" t="s">
        <v>28</v>
      </c>
      <c r="D1676">
        <v>221</v>
      </c>
      <c r="I1676" s="159">
        <v>8.5199999999999998E-2</v>
      </c>
      <c r="J1676">
        <f t="shared" si="26"/>
        <v>9</v>
      </c>
    </row>
    <row r="1677" spans="1:10" x14ac:dyDescent="0.25">
      <c r="A1677" t="s">
        <v>11096</v>
      </c>
      <c r="B1677">
        <v>2021</v>
      </c>
      <c r="C1677" t="s">
        <v>28</v>
      </c>
      <c r="D1677">
        <v>221</v>
      </c>
      <c r="I1677" s="159">
        <v>7.1599999999999997E-2</v>
      </c>
      <c r="J1677">
        <f t="shared" si="26"/>
        <v>10</v>
      </c>
    </row>
    <row r="1678" spans="1:10" x14ac:dyDescent="0.25">
      <c r="A1678" t="s">
        <v>11096</v>
      </c>
      <c r="B1678">
        <v>2021</v>
      </c>
      <c r="C1678" t="s">
        <v>28</v>
      </c>
      <c r="D1678">
        <v>222</v>
      </c>
      <c r="I1678" s="159">
        <v>6.0999999999999999E-2</v>
      </c>
      <c r="J1678">
        <f t="shared" si="26"/>
        <v>1</v>
      </c>
    </row>
    <row r="1679" spans="1:10" x14ac:dyDescent="0.25">
      <c r="A1679" t="s">
        <v>11096</v>
      </c>
      <c r="B1679">
        <v>2021</v>
      </c>
      <c r="C1679" t="s">
        <v>28</v>
      </c>
      <c r="D1679">
        <v>222</v>
      </c>
      <c r="I1679" s="159">
        <v>7.5200000000000003E-2</v>
      </c>
      <c r="J1679">
        <f t="shared" si="26"/>
        <v>2</v>
      </c>
    </row>
    <row r="1680" spans="1:10" x14ac:dyDescent="0.25">
      <c r="A1680" t="s">
        <v>11096</v>
      </c>
      <c r="B1680">
        <v>2021</v>
      </c>
      <c r="C1680" t="s">
        <v>28</v>
      </c>
      <c r="D1680">
        <v>222</v>
      </c>
      <c r="I1680" s="159">
        <v>9.2700000000000005E-2</v>
      </c>
      <c r="J1680">
        <f t="shared" si="26"/>
        <v>3</v>
      </c>
    </row>
    <row r="1681" spans="1:10" x14ac:dyDescent="0.25">
      <c r="A1681" t="s">
        <v>11096</v>
      </c>
      <c r="B1681">
        <v>2021</v>
      </c>
      <c r="C1681" t="s">
        <v>28</v>
      </c>
      <c r="D1681">
        <v>222</v>
      </c>
      <c r="I1681" s="159">
        <v>9.6799999999999997E-2</v>
      </c>
      <c r="J1681">
        <f t="shared" si="26"/>
        <v>4</v>
      </c>
    </row>
    <row r="1682" spans="1:10" x14ac:dyDescent="0.25">
      <c r="A1682" t="s">
        <v>11096</v>
      </c>
      <c r="B1682">
        <v>2021</v>
      </c>
      <c r="C1682" t="s">
        <v>28</v>
      </c>
      <c r="D1682">
        <v>222</v>
      </c>
      <c r="I1682" s="159">
        <v>1.47E-2</v>
      </c>
      <c r="J1682">
        <f t="shared" si="26"/>
        <v>5</v>
      </c>
    </row>
    <row r="1683" spans="1:10" x14ac:dyDescent="0.25">
      <c r="A1683" t="s">
        <v>11096</v>
      </c>
      <c r="B1683">
        <v>2021</v>
      </c>
      <c r="C1683" t="s">
        <v>28</v>
      </c>
      <c r="D1683">
        <v>222</v>
      </c>
      <c r="I1683" s="159">
        <v>6.2100000000000002E-2</v>
      </c>
      <c r="J1683">
        <f t="shared" si="26"/>
        <v>6</v>
      </c>
    </row>
    <row r="1684" spans="1:10" x14ac:dyDescent="0.25">
      <c r="A1684" t="s">
        <v>11096</v>
      </c>
      <c r="B1684">
        <v>2021</v>
      </c>
      <c r="C1684" t="s">
        <v>28</v>
      </c>
      <c r="D1684">
        <v>222</v>
      </c>
      <c r="I1684" s="159">
        <v>9.3600000000000003E-2</v>
      </c>
      <c r="J1684">
        <f t="shared" si="26"/>
        <v>7</v>
      </c>
    </row>
    <row r="1685" spans="1:10" x14ac:dyDescent="0.25">
      <c r="A1685" t="s">
        <v>11096</v>
      </c>
      <c r="B1685">
        <v>2021</v>
      </c>
      <c r="C1685" t="s">
        <v>28</v>
      </c>
      <c r="D1685">
        <v>222</v>
      </c>
      <c r="I1685" s="159">
        <v>7.3200000000000001E-2</v>
      </c>
      <c r="J1685">
        <f t="shared" si="26"/>
        <v>8</v>
      </c>
    </row>
    <row r="1686" spans="1:10" x14ac:dyDescent="0.25">
      <c r="A1686" t="s">
        <v>11096</v>
      </c>
      <c r="B1686">
        <v>2021</v>
      </c>
      <c r="C1686" t="s">
        <v>28</v>
      </c>
      <c r="D1686">
        <v>222</v>
      </c>
      <c r="I1686" s="159">
        <v>8.4699999999999998E-2</v>
      </c>
      <c r="J1686">
        <f t="shared" si="26"/>
        <v>9</v>
      </c>
    </row>
    <row r="1687" spans="1:10" x14ac:dyDescent="0.25">
      <c r="A1687" t="s">
        <v>11096</v>
      </c>
      <c r="B1687">
        <v>2021</v>
      </c>
      <c r="C1687" t="s">
        <v>28</v>
      </c>
      <c r="D1687">
        <v>222</v>
      </c>
      <c r="I1687" s="159">
        <v>6.4500000000000002E-2</v>
      </c>
      <c r="J1687">
        <f t="shared" si="26"/>
        <v>10</v>
      </c>
    </row>
    <row r="1688" spans="1:10" x14ac:dyDescent="0.25">
      <c r="A1688" t="s">
        <v>11096</v>
      </c>
      <c r="B1688">
        <v>2021</v>
      </c>
      <c r="C1688" t="s">
        <v>28</v>
      </c>
      <c r="D1688">
        <v>223</v>
      </c>
      <c r="I1688" s="159">
        <v>1.15E-2</v>
      </c>
      <c r="J1688">
        <f t="shared" si="26"/>
        <v>1</v>
      </c>
    </row>
    <row r="1689" spans="1:10" x14ac:dyDescent="0.25">
      <c r="A1689" t="s">
        <v>11096</v>
      </c>
      <c r="B1689">
        <v>2021</v>
      </c>
      <c r="C1689" t="s">
        <v>28</v>
      </c>
      <c r="D1689">
        <v>223</v>
      </c>
      <c r="I1689" s="159">
        <v>7.3099999999999998E-2</v>
      </c>
      <c r="J1689">
        <f t="shared" si="26"/>
        <v>2</v>
      </c>
    </row>
    <row r="1690" spans="1:10" x14ac:dyDescent="0.25">
      <c r="A1690" t="s">
        <v>11096</v>
      </c>
      <c r="B1690">
        <v>2021</v>
      </c>
      <c r="C1690" t="s">
        <v>28</v>
      </c>
      <c r="D1690">
        <v>223</v>
      </c>
      <c r="I1690" s="159">
        <v>1.3900000000000001E-2</v>
      </c>
      <c r="J1690">
        <f t="shared" si="26"/>
        <v>3</v>
      </c>
    </row>
    <row r="1691" spans="1:10" x14ac:dyDescent="0.25">
      <c r="A1691" t="s">
        <v>11096</v>
      </c>
      <c r="B1691">
        <v>2021</v>
      </c>
      <c r="C1691" t="s">
        <v>28</v>
      </c>
      <c r="D1691">
        <v>223</v>
      </c>
      <c r="I1691" s="159">
        <v>1.7299999999999999E-2</v>
      </c>
      <c r="J1691">
        <f t="shared" si="26"/>
        <v>4</v>
      </c>
    </row>
    <row r="1692" spans="1:10" x14ac:dyDescent="0.25">
      <c r="A1692" t="s">
        <v>11096</v>
      </c>
      <c r="B1692">
        <v>2021</v>
      </c>
      <c r="C1692" t="s">
        <v>28</v>
      </c>
      <c r="D1692">
        <v>223</v>
      </c>
      <c r="I1692" s="159">
        <v>9.5199999999999993E-2</v>
      </c>
      <c r="J1692">
        <f t="shared" si="26"/>
        <v>5</v>
      </c>
    </row>
    <row r="1693" spans="1:10" x14ac:dyDescent="0.25">
      <c r="A1693" t="s">
        <v>11096</v>
      </c>
      <c r="B1693">
        <v>2021</v>
      </c>
      <c r="C1693" t="s">
        <v>28</v>
      </c>
      <c r="D1693">
        <v>223</v>
      </c>
      <c r="I1693" s="159">
        <v>1.1640000000000001E-2</v>
      </c>
      <c r="J1693">
        <f t="shared" si="26"/>
        <v>6</v>
      </c>
    </row>
    <row r="1694" spans="1:10" x14ac:dyDescent="0.25">
      <c r="A1694" t="s">
        <v>11096</v>
      </c>
      <c r="B1694">
        <v>2021</v>
      </c>
      <c r="C1694" t="s">
        <v>28</v>
      </c>
      <c r="D1694">
        <v>223</v>
      </c>
      <c r="I1694" s="159">
        <v>7.6800000000000007E-2</v>
      </c>
      <c r="J1694">
        <f t="shared" si="26"/>
        <v>7</v>
      </c>
    </row>
    <row r="1695" spans="1:10" x14ac:dyDescent="0.25">
      <c r="A1695" t="s">
        <v>11096</v>
      </c>
      <c r="B1695">
        <v>2021</v>
      </c>
      <c r="C1695" t="s">
        <v>28</v>
      </c>
      <c r="D1695">
        <v>223</v>
      </c>
      <c r="I1695" s="159">
        <v>1.5299999999999999E-2</v>
      </c>
      <c r="J1695">
        <f t="shared" si="26"/>
        <v>8</v>
      </c>
    </row>
    <row r="1696" spans="1:10" x14ac:dyDescent="0.25">
      <c r="A1696" t="s">
        <v>11096</v>
      </c>
      <c r="B1696">
        <v>2021</v>
      </c>
      <c r="C1696" t="s">
        <v>28</v>
      </c>
      <c r="D1696">
        <v>223</v>
      </c>
      <c r="I1696" s="159">
        <v>1.221E-2</v>
      </c>
      <c r="J1696">
        <f t="shared" si="26"/>
        <v>9</v>
      </c>
    </row>
    <row r="1697" spans="1:10" x14ac:dyDescent="0.25">
      <c r="A1697" t="s">
        <v>11096</v>
      </c>
      <c r="B1697">
        <v>2021</v>
      </c>
      <c r="C1697" t="s">
        <v>28</v>
      </c>
      <c r="D1697">
        <v>223</v>
      </c>
      <c r="I1697" s="159">
        <v>1.5800000000000002E-2</v>
      </c>
      <c r="J1697">
        <f t="shared" si="26"/>
        <v>10</v>
      </c>
    </row>
    <row r="1698" spans="1:10" x14ac:dyDescent="0.25">
      <c r="A1698" t="s">
        <v>11096</v>
      </c>
      <c r="B1698">
        <v>2021</v>
      </c>
      <c r="C1698" t="s">
        <v>29</v>
      </c>
      <c r="D1698">
        <v>236</v>
      </c>
      <c r="I1698" s="159">
        <v>1.24E-2</v>
      </c>
      <c r="J1698">
        <f t="shared" si="26"/>
        <v>1</v>
      </c>
    </row>
    <row r="1699" spans="1:10" x14ac:dyDescent="0.25">
      <c r="A1699" t="s">
        <v>11096</v>
      </c>
      <c r="B1699">
        <v>2021</v>
      </c>
      <c r="C1699" t="s">
        <v>29</v>
      </c>
      <c r="D1699">
        <v>236</v>
      </c>
      <c r="I1699" s="159">
        <v>1.6E-2</v>
      </c>
      <c r="J1699">
        <f t="shared" si="26"/>
        <v>2</v>
      </c>
    </row>
    <row r="1700" spans="1:10" x14ac:dyDescent="0.25">
      <c r="A1700" t="s">
        <v>11096</v>
      </c>
      <c r="B1700">
        <v>2021</v>
      </c>
      <c r="C1700" t="s">
        <v>29</v>
      </c>
      <c r="D1700">
        <v>236</v>
      </c>
      <c r="I1700" s="159">
        <v>1.26E-2</v>
      </c>
      <c r="J1700">
        <f t="shared" si="26"/>
        <v>3</v>
      </c>
    </row>
    <row r="1701" spans="1:10" x14ac:dyDescent="0.25">
      <c r="A1701" t="s">
        <v>11096</v>
      </c>
      <c r="B1701">
        <v>2021</v>
      </c>
      <c r="C1701" t="s">
        <v>29</v>
      </c>
      <c r="D1701">
        <v>236</v>
      </c>
      <c r="I1701" s="159">
        <v>7.0999999999999994E-2</v>
      </c>
      <c r="J1701">
        <f t="shared" si="26"/>
        <v>4</v>
      </c>
    </row>
    <row r="1702" spans="1:10" x14ac:dyDescent="0.25">
      <c r="A1702" t="s">
        <v>11096</v>
      </c>
      <c r="B1702">
        <v>2021</v>
      </c>
      <c r="C1702" t="s">
        <v>29</v>
      </c>
      <c r="D1702">
        <v>236</v>
      </c>
      <c r="I1702" s="159">
        <v>1.4999999999999999E-2</v>
      </c>
      <c r="J1702">
        <f t="shared" si="26"/>
        <v>5</v>
      </c>
    </row>
    <row r="1703" spans="1:10" x14ac:dyDescent="0.25">
      <c r="A1703" t="s">
        <v>11096</v>
      </c>
      <c r="B1703">
        <v>2021</v>
      </c>
      <c r="C1703" t="s">
        <v>29</v>
      </c>
      <c r="D1703">
        <v>236</v>
      </c>
      <c r="I1703" s="159">
        <v>1.0999999999999999E-2</v>
      </c>
      <c r="J1703">
        <f t="shared" si="26"/>
        <v>6</v>
      </c>
    </row>
    <row r="1704" spans="1:10" x14ac:dyDescent="0.25">
      <c r="A1704" t="s">
        <v>11096</v>
      </c>
      <c r="B1704">
        <v>2021</v>
      </c>
      <c r="C1704" t="s">
        <v>29</v>
      </c>
      <c r="D1704">
        <v>236</v>
      </c>
      <c r="I1704" s="159">
        <v>9.1999999999999998E-2</v>
      </c>
      <c r="J1704">
        <f t="shared" si="26"/>
        <v>7</v>
      </c>
    </row>
    <row r="1705" spans="1:10" x14ac:dyDescent="0.25">
      <c r="A1705" t="s">
        <v>11096</v>
      </c>
      <c r="B1705">
        <v>2021</v>
      </c>
      <c r="C1705" t="s">
        <v>29</v>
      </c>
      <c r="D1705">
        <v>236</v>
      </c>
      <c r="I1705" s="159">
        <v>8.3999999999999991E-2</v>
      </c>
      <c r="J1705">
        <f t="shared" si="26"/>
        <v>8</v>
      </c>
    </row>
    <row r="1706" spans="1:10" x14ac:dyDescent="0.25">
      <c r="A1706" t="s">
        <v>11096</v>
      </c>
      <c r="B1706">
        <v>2021</v>
      </c>
      <c r="C1706" t="s">
        <v>29</v>
      </c>
      <c r="D1706">
        <v>236</v>
      </c>
      <c r="I1706" s="159">
        <v>9.4E-2</v>
      </c>
      <c r="J1706">
        <f t="shared" si="26"/>
        <v>9</v>
      </c>
    </row>
    <row r="1707" spans="1:10" x14ac:dyDescent="0.25">
      <c r="A1707" t="s">
        <v>11096</v>
      </c>
      <c r="B1707">
        <v>2021</v>
      </c>
      <c r="C1707" t="s">
        <v>29</v>
      </c>
      <c r="D1707">
        <v>236</v>
      </c>
      <c r="I1707" s="159">
        <v>9.4E-2</v>
      </c>
      <c r="J1707">
        <f t="shared" si="26"/>
        <v>10</v>
      </c>
    </row>
    <row r="1708" spans="1:10" x14ac:dyDescent="0.25">
      <c r="A1708" t="s">
        <v>11096</v>
      </c>
      <c r="B1708">
        <v>2021</v>
      </c>
      <c r="C1708" t="s">
        <v>29</v>
      </c>
      <c r="D1708">
        <v>260</v>
      </c>
      <c r="I1708" s="159">
        <v>1.7999999999999999E-2</v>
      </c>
      <c r="J1708">
        <f t="shared" ref="J1708:J1771" si="27">IF(D1708=D1707,J1707+1,1)</f>
        <v>1</v>
      </c>
    </row>
    <row r="1709" spans="1:10" x14ac:dyDescent="0.25">
      <c r="A1709" t="s">
        <v>11096</v>
      </c>
      <c r="B1709">
        <v>2021</v>
      </c>
      <c r="C1709" t="s">
        <v>29</v>
      </c>
      <c r="D1709">
        <v>260</v>
      </c>
      <c r="I1709" s="159">
        <v>9.8000000000000004E-2</v>
      </c>
      <c r="J1709">
        <f t="shared" si="27"/>
        <v>2</v>
      </c>
    </row>
    <row r="1710" spans="1:10" x14ac:dyDescent="0.25">
      <c r="A1710" t="s">
        <v>11096</v>
      </c>
      <c r="B1710">
        <v>2021</v>
      </c>
      <c r="C1710" t="s">
        <v>29</v>
      </c>
      <c r="D1710">
        <v>260</v>
      </c>
      <c r="I1710" s="159">
        <v>0.09</v>
      </c>
      <c r="J1710">
        <f t="shared" si="27"/>
        <v>3</v>
      </c>
    </row>
    <row r="1711" spans="1:10" x14ac:dyDescent="0.25">
      <c r="A1711" t="s">
        <v>11096</v>
      </c>
      <c r="B1711">
        <v>2021</v>
      </c>
      <c r="C1711" t="s">
        <v>29</v>
      </c>
      <c r="D1711">
        <v>260</v>
      </c>
      <c r="I1711" s="159">
        <v>1.3000000000000001E-2</v>
      </c>
      <c r="J1711">
        <f t="shared" si="27"/>
        <v>4</v>
      </c>
    </row>
    <row r="1712" spans="1:10" x14ac:dyDescent="0.25">
      <c r="A1712" t="s">
        <v>11096</v>
      </c>
      <c r="B1712">
        <v>2021</v>
      </c>
      <c r="C1712" t="s">
        <v>29</v>
      </c>
      <c r="D1712">
        <v>260</v>
      </c>
      <c r="I1712" s="159">
        <v>0.08</v>
      </c>
      <c r="J1712">
        <f t="shared" si="27"/>
        <v>5</v>
      </c>
    </row>
    <row r="1713" spans="1:10" x14ac:dyDescent="0.25">
      <c r="A1713" t="s">
        <v>11096</v>
      </c>
      <c r="B1713">
        <v>2021</v>
      </c>
      <c r="C1713" t="s">
        <v>29</v>
      </c>
      <c r="D1713">
        <v>260</v>
      </c>
      <c r="I1713" s="159">
        <v>9.7000000000000003E-2</v>
      </c>
      <c r="J1713">
        <f t="shared" si="27"/>
        <v>6</v>
      </c>
    </row>
    <row r="1714" spans="1:10" x14ac:dyDescent="0.25">
      <c r="A1714" t="s">
        <v>11096</v>
      </c>
      <c r="B1714">
        <v>2021</v>
      </c>
      <c r="C1714" t="s">
        <v>29</v>
      </c>
      <c r="D1714">
        <v>260</v>
      </c>
      <c r="I1714" s="159">
        <v>1.2E-2</v>
      </c>
      <c r="J1714">
        <f t="shared" si="27"/>
        <v>7</v>
      </c>
    </row>
    <row r="1715" spans="1:10" x14ac:dyDescent="0.25">
      <c r="A1715" t="s">
        <v>11096</v>
      </c>
      <c r="B1715">
        <v>2021</v>
      </c>
      <c r="C1715" t="s">
        <v>29</v>
      </c>
      <c r="D1715">
        <v>260</v>
      </c>
      <c r="I1715" s="159">
        <v>1.1899999999999999E-2</v>
      </c>
      <c r="J1715">
        <f t="shared" si="27"/>
        <v>8</v>
      </c>
    </row>
    <row r="1716" spans="1:10" x14ac:dyDescent="0.25">
      <c r="A1716" t="s">
        <v>11096</v>
      </c>
      <c r="B1716">
        <v>2021</v>
      </c>
      <c r="C1716" t="s">
        <v>29</v>
      </c>
      <c r="D1716">
        <v>260</v>
      </c>
      <c r="I1716" s="159">
        <v>8.8999999999999996E-2</v>
      </c>
      <c r="J1716">
        <f t="shared" si="27"/>
        <v>9</v>
      </c>
    </row>
    <row r="1717" spans="1:10" x14ac:dyDescent="0.25">
      <c r="A1717" t="s">
        <v>11096</v>
      </c>
      <c r="B1717">
        <v>2021</v>
      </c>
      <c r="C1717" t="s">
        <v>29</v>
      </c>
      <c r="D1717">
        <v>260</v>
      </c>
      <c r="I1717" s="159">
        <v>7.4999999999999997E-2</v>
      </c>
      <c r="J1717">
        <f t="shared" si="27"/>
        <v>10</v>
      </c>
    </row>
    <row r="1718" spans="1:10" x14ac:dyDescent="0.25">
      <c r="A1718" t="s">
        <v>11096</v>
      </c>
      <c r="B1718">
        <v>2021</v>
      </c>
      <c r="C1718" t="s">
        <v>29</v>
      </c>
      <c r="D1718">
        <v>261</v>
      </c>
      <c r="I1718" s="159">
        <v>1.4000000000000002E-2</v>
      </c>
      <c r="J1718">
        <f t="shared" si="27"/>
        <v>1</v>
      </c>
    </row>
    <row r="1719" spans="1:10" x14ac:dyDescent="0.25">
      <c r="A1719" t="s">
        <v>11096</v>
      </c>
      <c r="B1719">
        <v>2021</v>
      </c>
      <c r="C1719" t="s">
        <v>29</v>
      </c>
      <c r="D1719">
        <v>261</v>
      </c>
      <c r="I1719" s="159">
        <v>6.8999999999999992E-2</v>
      </c>
      <c r="J1719">
        <f t="shared" si="27"/>
        <v>2</v>
      </c>
    </row>
    <row r="1720" spans="1:10" x14ac:dyDescent="0.25">
      <c r="A1720" t="s">
        <v>11096</v>
      </c>
      <c r="B1720">
        <v>2021</v>
      </c>
      <c r="C1720" t="s">
        <v>29</v>
      </c>
      <c r="D1720">
        <v>261</v>
      </c>
      <c r="I1720" s="159">
        <v>7.1999999999999995E-2</v>
      </c>
      <c r="J1720">
        <f t="shared" si="27"/>
        <v>3</v>
      </c>
    </row>
    <row r="1721" spans="1:10" x14ac:dyDescent="0.25">
      <c r="A1721" t="s">
        <v>11096</v>
      </c>
      <c r="B1721">
        <v>2021</v>
      </c>
      <c r="C1721" t="s">
        <v>29</v>
      </c>
      <c r="D1721">
        <v>261</v>
      </c>
      <c r="I1721" s="159">
        <v>8.299999999999999E-2</v>
      </c>
      <c r="J1721">
        <f t="shared" si="27"/>
        <v>4</v>
      </c>
    </row>
    <row r="1722" spans="1:10" x14ac:dyDescent="0.25">
      <c r="A1722" t="s">
        <v>11096</v>
      </c>
      <c r="B1722">
        <v>2021</v>
      </c>
      <c r="C1722" t="s">
        <v>29</v>
      </c>
      <c r="D1722">
        <v>261</v>
      </c>
      <c r="I1722" s="159">
        <v>1.4000000000000002E-2</v>
      </c>
      <c r="J1722">
        <f t="shared" si="27"/>
        <v>5</v>
      </c>
    </row>
    <row r="1723" spans="1:10" x14ac:dyDescent="0.25">
      <c r="A1723" t="s">
        <v>11096</v>
      </c>
      <c r="B1723">
        <v>2021</v>
      </c>
      <c r="C1723" t="s">
        <v>29</v>
      </c>
      <c r="D1723">
        <v>261</v>
      </c>
      <c r="I1723" s="159">
        <v>6.9999999999999993E-2</v>
      </c>
      <c r="J1723">
        <f t="shared" si="27"/>
        <v>6</v>
      </c>
    </row>
    <row r="1724" spans="1:10" x14ac:dyDescent="0.25">
      <c r="A1724" t="s">
        <v>11096</v>
      </c>
      <c r="B1724">
        <v>2021</v>
      </c>
      <c r="C1724" t="s">
        <v>29</v>
      </c>
      <c r="D1724">
        <v>261</v>
      </c>
      <c r="I1724" s="159">
        <v>1.2500000000000001E-2</v>
      </c>
      <c r="J1724">
        <f t="shared" si="27"/>
        <v>7</v>
      </c>
    </row>
    <row r="1725" spans="1:10" x14ac:dyDescent="0.25">
      <c r="A1725" t="s">
        <v>11096</v>
      </c>
      <c r="B1725">
        <v>2021</v>
      </c>
      <c r="C1725" t="s">
        <v>29</v>
      </c>
      <c r="D1725">
        <v>261</v>
      </c>
      <c r="I1725" s="159">
        <v>7.0999999999999994E-2</v>
      </c>
      <c r="J1725">
        <f t="shared" si="27"/>
        <v>8</v>
      </c>
    </row>
    <row r="1726" spans="1:10" x14ac:dyDescent="0.25">
      <c r="A1726" t="s">
        <v>11096</v>
      </c>
      <c r="B1726">
        <v>2021</v>
      </c>
      <c r="C1726" t="s">
        <v>29</v>
      </c>
      <c r="D1726">
        <v>261</v>
      </c>
      <c r="I1726" s="159">
        <v>1.0999999999999999E-2</v>
      </c>
      <c r="J1726">
        <f t="shared" si="27"/>
        <v>9</v>
      </c>
    </row>
    <row r="1727" spans="1:10" x14ac:dyDescent="0.25">
      <c r="A1727" t="s">
        <v>11096</v>
      </c>
      <c r="B1727">
        <v>2021</v>
      </c>
      <c r="C1727" t="s">
        <v>29</v>
      </c>
      <c r="D1727">
        <v>261</v>
      </c>
      <c r="I1727" s="159">
        <v>0.08</v>
      </c>
      <c r="J1727">
        <f t="shared" si="27"/>
        <v>10</v>
      </c>
    </row>
    <row r="1728" spans="1:10" x14ac:dyDescent="0.25">
      <c r="A1728" t="s">
        <v>11096</v>
      </c>
      <c r="B1728">
        <v>2021</v>
      </c>
      <c r="C1728" t="s">
        <v>29</v>
      </c>
      <c r="D1728">
        <v>262</v>
      </c>
      <c r="I1728" s="159">
        <v>5.4000000000000006E-2</v>
      </c>
      <c r="J1728">
        <f t="shared" si="27"/>
        <v>1</v>
      </c>
    </row>
    <row r="1729" spans="1:10" x14ac:dyDescent="0.25">
      <c r="A1729" t="s">
        <v>11096</v>
      </c>
      <c r="B1729">
        <v>2021</v>
      </c>
      <c r="C1729" t="s">
        <v>29</v>
      </c>
      <c r="D1729">
        <v>262</v>
      </c>
      <c r="I1729" s="159">
        <v>6.8999999999999992E-2</v>
      </c>
      <c r="J1729">
        <f t="shared" si="27"/>
        <v>2</v>
      </c>
    </row>
    <row r="1730" spans="1:10" x14ac:dyDescent="0.25">
      <c r="A1730" t="s">
        <v>11096</v>
      </c>
      <c r="B1730">
        <v>2021</v>
      </c>
      <c r="C1730" t="s">
        <v>29</v>
      </c>
      <c r="D1730">
        <v>262</v>
      </c>
      <c r="I1730" s="159">
        <v>7.0999999999999994E-2</v>
      </c>
      <c r="J1730">
        <f t="shared" si="27"/>
        <v>3</v>
      </c>
    </row>
    <row r="1731" spans="1:10" x14ac:dyDescent="0.25">
      <c r="A1731" t="s">
        <v>11096</v>
      </c>
      <c r="B1731">
        <v>2021</v>
      </c>
      <c r="C1731" t="s">
        <v>29</v>
      </c>
      <c r="D1731">
        <v>262</v>
      </c>
      <c r="I1731" s="159">
        <v>1.0999999999999999E-2</v>
      </c>
      <c r="J1731">
        <f t="shared" si="27"/>
        <v>4</v>
      </c>
    </row>
    <row r="1732" spans="1:10" x14ac:dyDescent="0.25">
      <c r="A1732" t="s">
        <v>11096</v>
      </c>
      <c r="B1732">
        <v>2021</v>
      </c>
      <c r="C1732" t="s">
        <v>29</v>
      </c>
      <c r="D1732">
        <v>262</v>
      </c>
      <c r="I1732" s="159">
        <v>8.5999999999999993E-2</v>
      </c>
      <c r="J1732">
        <f t="shared" si="27"/>
        <v>5</v>
      </c>
    </row>
    <row r="1733" spans="1:10" x14ac:dyDescent="0.25">
      <c r="A1733" t="s">
        <v>11096</v>
      </c>
      <c r="B1733">
        <v>2021</v>
      </c>
      <c r="C1733" t="s">
        <v>29</v>
      </c>
      <c r="D1733">
        <v>262</v>
      </c>
      <c r="I1733" s="159">
        <v>5.6000000000000008E-2</v>
      </c>
      <c r="J1733">
        <f t="shared" si="27"/>
        <v>6</v>
      </c>
    </row>
    <row r="1734" spans="1:10" x14ac:dyDescent="0.25">
      <c r="A1734" t="s">
        <v>11096</v>
      </c>
      <c r="B1734">
        <v>2021</v>
      </c>
      <c r="C1734" t="s">
        <v>29</v>
      </c>
      <c r="D1734">
        <v>262</v>
      </c>
      <c r="I1734" s="159">
        <v>1.2E-2</v>
      </c>
      <c r="J1734">
        <f t="shared" si="27"/>
        <v>7</v>
      </c>
    </row>
    <row r="1735" spans="1:10" x14ac:dyDescent="0.25">
      <c r="A1735" t="s">
        <v>11096</v>
      </c>
      <c r="B1735">
        <v>2021</v>
      </c>
      <c r="C1735" t="s">
        <v>29</v>
      </c>
      <c r="D1735">
        <v>262</v>
      </c>
      <c r="I1735" s="159">
        <v>1.12E-2</v>
      </c>
      <c r="J1735">
        <f t="shared" si="27"/>
        <v>8</v>
      </c>
    </row>
    <row r="1736" spans="1:10" x14ac:dyDescent="0.25">
      <c r="A1736" t="s">
        <v>11096</v>
      </c>
      <c r="B1736">
        <v>2021</v>
      </c>
      <c r="C1736" t="s">
        <v>29</v>
      </c>
      <c r="D1736">
        <v>262</v>
      </c>
      <c r="I1736" s="159">
        <v>7.9000000000000001E-2</v>
      </c>
      <c r="J1736">
        <f t="shared" si="27"/>
        <v>9</v>
      </c>
    </row>
    <row r="1737" spans="1:10" x14ac:dyDescent="0.25">
      <c r="A1737" t="s">
        <v>11096</v>
      </c>
      <c r="B1737">
        <v>2021</v>
      </c>
      <c r="C1737" t="s">
        <v>29</v>
      </c>
      <c r="D1737">
        <v>262</v>
      </c>
      <c r="I1737" s="159">
        <v>9.7000000000000003E-2</v>
      </c>
      <c r="J1737">
        <f t="shared" si="27"/>
        <v>10</v>
      </c>
    </row>
    <row r="1738" spans="1:10" x14ac:dyDescent="0.25">
      <c r="A1738" t="s">
        <v>11096</v>
      </c>
      <c r="B1738">
        <v>2021</v>
      </c>
      <c r="C1738" t="s">
        <v>29</v>
      </c>
      <c r="D1738">
        <v>268</v>
      </c>
      <c r="I1738" s="159">
        <v>1.7000000000000001E-2</v>
      </c>
      <c r="J1738">
        <f t="shared" si="27"/>
        <v>1</v>
      </c>
    </row>
    <row r="1739" spans="1:10" x14ac:dyDescent="0.25">
      <c r="A1739" t="s">
        <v>11096</v>
      </c>
      <c r="B1739">
        <v>2021</v>
      </c>
      <c r="C1739" t="s">
        <v>29</v>
      </c>
      <c r="D1739">
        <v>268</v>
      </c>
      <c r="I1739" s="159">
        <v>6.8000000000000005E-2</v>
      </c>
      <c r="J1739">
        <f t="shared" si="27"/>
        <v>2</v>
      </c>
    </row>
    <row r="1740" spans="1:10" x14ac:dyDescent="0.25">
      <c r="A1740" t="s">
        <v>11096</v>
      </c>
      <c r="B1740">
        <v>2021</v>
      </c>
      <c r="C1740" t="s">
        <v>29</v>
      </c>
      <c r="D1740">
        <v>268</v>
      </c>
      <c r="I1740" s="159">
        <v>8.6999999999999994E-2</v>
      </c>
      <c r="J1740">
        <f t="shared" si="27"/>
        <v>3</v>
      </c>
    </row>
    <row r="1741" spans="1:10" x14ac:dyDescent="0.25">
      <c r="A1741" t="s">
        <v>11096</v>
      </c>
      <c r="B1741">
        <v>2021</v>
      </c>
      <c r="C1741" t="s">
        <v>29</v>
      </c>
      <c r="D1741">
        <v>268</v>
      </c>
      <c r="I1741" s="159">
        <v>8.7999999999999995E-2</v>
      </c>
      <c r="J1741">
        <f t="shared" si="27"/>
        <v>4</v>
      </c>
    </row>
    <row r="1742" spans="1:10" x14ac:dyDescent="0.25">
      <c r="A1742" t="s">
        <v>11096</v>
      </c>
      <c r="B1742">
        <v>2021</v>
      </c>
      <c r="C1742" t="s">
        <v>29</v>
      </c>
      <c r="D1742">
        <v>268</v>
      </c>
      <c r="I1742" s="159">
        <v>7.4999999999999997E-2</v>
      </c>
      <c r="J1742">
        <f t="shared" si="27"/>
        <v>5</v>
      </c>
    </row>
    <row r="1743" spans="1:10" x14ac:dyDescent="0.25">
      <c r="A1743" t="s">
        <v>11096</v>
      </c>
      <c r="B1743">
        <v>2021</v>
      </c>
      <c r="C1743" t="s">
        <v>29</v>
      </c>
      <c r="D1743">
        <v>268</v>
      </c>
      <c r="I1743" s="159">
        <v>1.1600000000000001E-2</v>
      </c>
      <c r="J1743">
        <f t="shared" si="27"/>
        <v>6</v>
      </c>
    </row>
    <row r="1744" spans="1:10" x14ac:dyDescent="0.25">
      <c r="A1744" t="s">
        <v>11096</v>
      </c>
      <c r="B1744">
        <v>2021</v>
      </c>
      <c r="C1744" t="s">
        <v>29</v>
      </c>
      <c r="D1744">
        <v>268</v>
      </c>
      <c r="I1744" s="159">
        <v>8.3999999999999991E-2</v>
      </c>
      <c r="J1744">
        <f t="shared" si="27"/>
        <v>7</v>
      </c>
    </row>
    <row r="1745" spans="1:10" x14ac:dyDescent="0.25">
      <c r="A1745" t="s">
        <v>11096</v>
      </c>
      <c r="B1745">
        <v>2021</v>
      </c>
      <c r="C1745" t="s">
        <v>29</v>
      </c>
      <c r="D1745">
        <v>268</v>
      </c>
      <c r="I1745" s="159">
        <v>8.3999999999999991E-2</v>
      </c>
      <c r="J1745">
        <f t="shared" si="27"/>
        <v>8</v>
      </c>
    </row>
    <row r="1746" spans="1:10" x14ac:dyDescent="0.25">
      <c r="A1746" t="s">
        <v>11096</v>
      </c>
      <c r="B1746">
        <v>2021</v>
      </c>
      <c r="C1746" t="s">
        <v>29</v>
      </c>
      <c r="D1746">
        <v>271</v>
      </c>
      <c r="I1746" s="159">
        <v>1.9E-2</v>
      </c>
      <c r="J1746">
        <f t="shared" si="27"/>
        <v>1</v>
      </c>
    </row>
    <row r="1747" spans="1:10" x14ac:dyDescent="0.25">
      <c r="A1747" t="s">
        <v>11096</v>
      </c>
      <c r="B1747">
        <v>2021</v>
      </c>
      <c r="C1747" t="s">
        <v>29</v>
      </c>
      <c r="D1747">
        <v>271</v>
      </c>
      <c r="I1747" s="159">
        <v>9.7000000000000003E-2</v>
      </c>
      <c r="J1747">
        <f t="shared" si="27"/>
        <v>2</v>
      </c>
    </row>
    <row r="1748" spans="1:10" x14ac:dyDescent="0.25">
      <c r="A1748" t="s">
        <v>11096</v>
      </c>
      <c r="B1748">
        <v>2021</v>
      </c>
      <c r="C1748" t="s">
        <v>29</v>
      </c>
      <c r="D1748">
        <v>271</v>
      </c>
      <c r="I1748" s="159">
        <v>9.6000000000000002E-2</v>
      </c>
      <c r="J1748">
        <f t="shared" si="27"/>
        <v>3</v>
      </c>
    </row>
    <row r="1749" spans="1:10" x14ac:dyDescent="0.25">
      <c r="A1749" t="s">
        <v>11096</v>
      </c>
      <c r="B1749">
        <v>2021</v>
      </c>
      <c r="C1749" t="s">
        <v>29</v>
      </c>
      <c r="D1749">
        <v>271</v>
      </c>
      <c r="I1749" s="159">
        <v>0.01</v>
      </c>
      <c r="J1749">
        <f t="shared" si="27"/>
        <v>4</v>
      </c>
    </row>
    <row r="1750" spans="1:10" x14ac:dyDescent="0.25">
      <c r="A1750" t="s">
        <v>11096</v>
      </c>
      <c r="B1750">
        <v>2021</v>
      </c>
      <c r="C1750" t="s">
        <v>29</v>
      </c>
      <c r="D1750">
        <v>271</v>
      </c>
      <c r="I1750" s="159">
        <v>9.9000000000000005E-2</v>
      </c>
      <c r="J1750">
        <f t="shared" si="27"/>
        <v>5</v>
      </c>
    </row>
    <row r="1751" spans="1:10" x14ac:dyDescent="0.25">
      <c r="A1751" t="s">
        <v>11096</v>
      </c>
      <c r="B1751">
        <v>2021</v>
      </c>
      <c r="C1751" t="s">
        <v>29</v>
      </c>
      <c r="D1751">
        <v>271</v>
      </c>
      <c r="I1751" s="159">
        <v>1.1300000000000001E-2</v>
      </c>
      <c r="J1751">
        <f t="shared" si="27"/>
        <v>6</v>
      </c>
    </row>
    <row r="1752" spans="1:10" x14ac:dyDescent="0.25">
      <c r="A1752" t="s">
        <v>11096</v>
      </c>
      <c r="B1752">
        <v>2021</v>
      </c>
      <c r="C1752" t="s">
        <v>29</v>
      </c>
      <c r="D1752">
        <v>271</v>
      </c>
      <c r="I1752" s="159">
        <v>1.1300000000000001E-2</v>
      </c>
      <c r="J1752">
        <f t="shared" si="27"/>
        <v>7</v>
      </c>
    </row>
    <row r="1753" spans="1:10" x14ac:dyDescent="0.25">
      <c r="A1753" t="s">
        <v>11096</v>
      </c>
      <c r="B1753">
        <v>2021</v>
      </c>
      <c r="C1753" t="s">
        <v>29</v>
      </c>
      <c r="D1753">
        <v>271</v>
      </c>
      <c r="I1753" s="159">
        <v>1.4000000000000002E-2</v>
      </c>
      <c r="J1753">
        <f t="shared" si="27"/>
        <v>8</v>
      </c>
    </row>
    <row r="1754" spans="1:10" x14ac:dyDescent="0.25">
      <c r="A1754" t="s">
        <v>11096</v>
      </c>
      <c r="B1754">
        <v>2021</v>
      </c>
      <c r="C1754" t="s">
        <v>29</v>
      </c>
      <c r="D1754">
        <v>271</v>
      </c>
      <c r="I1754" s="159">
        <v>9.4E-2</v>
      </c>
      <c r="J1754">
        <f t="shared" si="27"/>
        <v>9</v>
      </c>
    </row>
    <row r="1755" spans="1:10" x14ac:dyDescent="0.25">
      <c r="A1755" t="s">
        <v>11096</v>
      </c>
      <c r="B1755">
        <v>2021</v>
      </c>
      <c r="C1755" t="s">
        <v>29</v>
      </c>
      <c r="D1755">
        <v>271</v>
      </c>
      <c r="I1755" s="159">
        <v>1.2E-2</v>
      </c>
      <c r="J1755">
        <f t="shared" si="27"/>
        <v>10</v>
      </c>
    </row>
    <row r="1756" spans="1:10" x14ac:dyDescent="0.25">
      <c r="A1756" t="s">
        <v>11096</v>
      </c>
      <c r="B1756">
        <v>2021</v>
      </c>
      <c r="C1756" t="s">
        <v>29</v>
      </c>
      <c r="D1756">
        <v>272</v>
      </c>
      <c r="I1756" s="159">
        <v>1.12E-2</v>
      </c>
      <c r="J1756">
        <f t="shared" si="27"/>
        <v>1</v>
      </c>
    </row>
    <row r="1757" spans="1:10" x14ac:dyDescent="0.25">
      <c r="A1757" t="s">
        <v>11096</v>
      </c>
      <c r="B1757">
        <v>2021</v>
      </c>
      <c r="C1757" t="s">
        <v>29</v>
      </c>
      <c r="D1757">
        <v>272</v>
      </c>
      <c r="I1757" s="159">
        <v>1.21E-2</v>
      </c>
      <c r="J1757">
        <f t="shared" si="27"/>
        <v>2</v>
      </c>
    </row>
    <row r="1758" spans="1:10" x14ac:dyDescent="0.25">
      <c r="A1758" t="s">
        <v>11096</v>
      </c>
      <c r="B1758">
        <v>2021</v>
      </c>
      <c r="C1758" t="s">
        <v>29</v>
      </c>
      <c r="D1758">
        <v>272</v>
      </c>
      <c r="I1758" s="159">
        <v>1.15E-2</v>
      </c>
      <c r="J1758">
        <f t="shared" si="27"/>
        <v>3</v>
      </c>
    </row>
    <row r="1759" spans="1:10" x14ac:dyDescent="0.25">
      <c r="A1759" t="s">
        <v>11096</v>
      </c>
      <c r="B1759">
        <v>2021</v>
      </c>
      <c r="C1759" t="s">
        <v>29</v>
      </c>
      <c r="D1759">
        <v>272</v>
      </c>
      <c r="I1759" s="159">
        <v>0.09</v>
      </c>
      <c r="J1759">
        <f t="shared" si="27"/>
        <v>4</v>
      </c>
    </row>
    <row r="1760" spans="1:10" x14ac:dyDescent="0.25">
      <c r="A1760" t="s">
        <v>11096</v>
      </c>
      <c r="B1760">
        <v>2021</v>
      </c>
      <c r="C1760" t="s">
        <v>29</v>
      </c>
      <c r="D1760">
        <v>272</v>
      </c>
      <c r="I1760" s="159">
        <v>1.15E-2</v>
      </c>
      <c r="J1760">
        <f t="shared" si="27"/>
        <v>5</v>
      </c>
    </row>
    <row r="1761" spans="1:10" x14ac:dyDescent="0.25">
      <c r="A1761" t="s">
        <v>11096</v>
      </c>
      <c r="B1761">
        <v>2021</v>
      </c>
      <c r="C1761" t="s">
        <v>29</v>
      </c>
      <c r="D1761">
        <v>272</v>
      </c>
      <c r="I1761" s="159">
        <v>8.299999999999999E-2</v>
      </c>
      <c r="J1761">
        <f t="shared" si="27"/>
        <v>6</v>
      </c>
    </row>
    <row r="1762" spans="1:10" x14ac:dyDescent="0.25">
      <c r="A1762" t="s">
        <v>11096</v>
      </c>
      <c r="B1762">
        <v>2021</v>
      </c>
      <c r="C1762" t="s">
        <v>29</v>
      </c>
      <c r="D1762">
        <v>272</v>
      </c>
      <c r="I1762" s="159">
        <v>1.7999999999999999E-2</v>
      </c>
      <c r="J1762">
        <f t="shared" si="27"/>
        <v>7</v>
      </c>
    </row>
    <row r="1763" spans="1:10" x14ac:dyDescent="0.25">
      <c r="A1763" t="s">
        <v>11096</v>
      </c>
      <c r="B1763">
        <v>2021</v>
      </c>
      <c r="C1763" t="s">
        <v>29</v>
      </c>
      <c r="D1763">
        <v>272</v>
      </c>
      <c r="I1763" s="159">
        <v>9.2999999999999999E-2</v>
      </c>
      <c r="J1763">
        <f t="shared" si="27"/>
        <v>8</v>
      </c>
    </row>
    <row r="1764" spans="1:10" x14ac:dyDescent="0.25">
      <c r="A1764" t="s">
        <v>11096</v>
      </c>
      <c r="B1764">
        <v>2021</v>
      </c>
      <c r="C1764" t="s">
        <v>29</v>
      </c>
      <c r="D1764">
        <v>272</v>
      </c>
      <c r="I1764" s="159">
        <v>1.29E-2</v>
      </c>
      <c r="J1764">
        <f t="shared" si="27"/>
        <v>9</v>
      </c>
    </row>
    <row r="1765" spans="1:10" x14ac:dyDescent="0.25">
      <c r="A1765" t="s">
        <v>11096</v>
      </c>
      <c r="B1765">
        <v>2021</v>
      </c>
      <c r="C1765" t="s">
        <v>29</v>
      </c>
      <c r="D1765">
        <v>272</v>
      </c>
      <c r="I1765" s="159">
        <v>8.4999999999999992E-2</v>
      </c>
      <c r="J1765">
        <f t="shared" si="27"/>
        <v>10</v>
      </c>
    </row>
    <row r="1766" spans="1:10" x14ac:dyDescent="0.25">
      <c r="A1766" t="s">
        <v>11096</v>
      </c>
      <c r="B1766">
        <v>2021</v>
      </c>
      <c r="C1766" t="s">
        <v>29</v>
      </c>
      <c r="D1766">
        <v>274</v>
      </c>
      <c r="I1766" s="159">
        <v>6.3E-2</v>
      </c>
      <c r="J1766">
        <f t="shared" si="27"/>
        <v>1</v>
      </c>
    </row>
    <row r="1767" spans="1:10" x14ac:dyDescent="0.25">
      <c r="A1767" t="s">
        <v>11096</v>
      </c>
      <c r="B1767">
        <v>2021</v>
      </c>
      <c r="C1767" t="s">
        <v>29</v>
      </c>
      <c r="D1767">
        <v>274</v>
      </c>
      <c r="I1767" s="159">
        <v>7.9000000000000001E-2</v>
      </c>
      <c r="J1767">
        <f t="shared" si="27"/>
        <v>2</v>
      </c>
    </row>
    <row r="1768" spans="1:10" x14ac:dyDescent="0.25">
      <c r="A1768" t="s">
        <v>11096</v>
      </c>
      <c r="B1768">
        <v>2021</v>
      </c>
      <c r="C1768" t="s">
        <v>29</v>
      </c>
      <c r="D1768">
        <v>274</v>
      </c>
      <c r="I1768" s="159">
        <v>8.1000000000000003E-2</v>
      </c>
      <c r="J1768">
        <f t="shared" si="27"/>
        <v>3</v>
      </c>
    </row>
    <row r="1769" spans="1:10" x14ac:dyDescent="0.25">
      <c r="A1769" t="s">
        <v>11096</v>
      </c>
      <c r="B1769">
        <v>2021</v>
      </c>
      <c r="C1769" t="s">
        <v>29</v>
      </c>
      <c r="D1769">
        <v>274</v>
      </c>
      <c r="I1769" s="159">
        <v>6.6000000000000003E-2</v>
      </c>
      <c r="J1769">
        <f t="shared" si="27"/>
        <v>4</v>
      </c>
    </row>
    <row r="1770" spans="1:10" x14ac:dyDescent="0.25">
      <c r="A1770" t="s">
        <v>11096</v>
      </c>
      <c r="B1770">
        <v>2021</v>
      </c>
      <c r="C1770" t="s">
        <v>29</v>
      </c>
      <c r="D1770">
        <v>274</v>
      </c>
      <c r="I1770" s="159">
        <v>7.3999999999999996E-2</v>
      </c>
      <c r="J1770">
        <f t="shared" si="27"/>
        <v>5</v>
      </c>
    </row>
    <row r="1771" spans="1:10" x14ac:dyDescent="0.25">
      <c r="A1771" t="s">
        <v>11096</v>
      </c>
      <c r="B1771">
        <v>2021</v>
      </c>
      <c r="C1771" t="s">
        <v>29</v>
      </c>
      <c r="D1771">
        <v>274</v>
      </c>
      <c r="I1771" s="159">
        <v>7.4999999999999997E-2</v>
      </c>
      <c r="J1771">
        <f t="shared" si="27"/>
        <v>6</v>
      </c>
    </row>
    <row r="1772" spans="1:10" x14ac:dyDescent="0.25">
      <c r="A1772" t="s">
        <v>11096</v>
      </c>
      <c r="B1772">
        <v>2021</v>
      </c>
      <c r="C1772" t="s">
        <v>29</v>
      </c>
      <c r="D1772">
        <v>274</v>
      </c>
      <c r="I1772" s="159">
        <v>5.6000000000000008E-2</v>
      </c>
      <c r="J1772">
        <f t="shared" ref="J1772:J1835" si="28">IF(D1772=D1771,J1771+1,1)</f>
        <v>7</v>
      </c>
    </row>
    <row r="1773" spans="1:10" x14ac:dyDescent="0.25">
      <c r="A1773" t="s">
        <v>11096</v>
      </c>
      <c r="B1773">
        <v>2021</v>
      </c>
      <c r="C1773" t="s">
        <v>29</v>
      </c>
      <c r="D1773">
        <v>276</v>
      </c>
      <c r="I1773" s="159">
        <v>8.4999999999999992E-2</v>
      </c>
      <c r="J1773">
        <f t="shared" si="28"/>
        <v>1</v>
      </c>
    </row>
    <row r="1774" spans="1:10" x14ac:dyDescent="0.25">
      <c r="A1774" t="s">
        <v>11096</v>
      </c>
      <c r="B1774">
        <v>2021</v>
      </c>
      <c r="C1774" t="s">
        <v>29</v>
      </c>
      <c r="D1774">
        <v>276</v>
      </c>
      <c r="I1774" s="159">
        <v>1.4000000000000002E-2</v>
      </c>
      <c r="J1774">
        <f t="shared" si="28"/>
        <v>2</v>
      </c>
    </row>
    <row r="1775" spans="1:10" x14ac:dyDescent="0.25">
      <c r="A1775" t="s">
        <v>11096</v>
      </c>
      <c r="B1775">
        <v>2021</v>
      </c>
      <c r="C1775" t="s">
        <v>29</v>
      </c>
      <c r="D1775">
        <v>276</v>
      </c>
      <c r="I1775" s="159">
        <v>8.7999999999999995E-2</v>
      </c>
      <c r="J1775">
        <f t="shared" si="28"/>
        <v>3</v>
      </c>
    </row>
    <row r="1776" spans="1:10" x14ac:dyDescent="0.25">
      <c r="A1776" t="s">
        <v>11096</v>
      </c>
      <c r="B1776">
        <v>2021</v>
      </c>
      <c r="C1776" t="s">
        <v>29</v>
      </c>
      <c r="D1776">
        <v>276</v>
      </c>
      <c r="I1776" s="159">
        <v>8.8999999999999996E-2</v>
      </c>
      <c r="J1776">
        <f t="shared" si="28"/>
        <v>4</v>
      </c>
    </row>
    <row r="1777" spans="1:10" x14ac:dyDescent="0.25">
      <c r="A1777" t="s">
        <v>11096</v>
      </c>
      <c r="B1777">
        <v>2021</v>
      </c>
      <c r="C1777" t="s">
        <v>29</v>
      </c>
      <c r="D1777">
        <v>276</v>
      </c>
      <c r="I1777" s="159">
        <v>9.8000000000000004E-2</v>
      </c>
      <c r="J1777">
        <f t="shared" si="28"/>
        <v>5</v>
      </c>
    </row>
    <row r="1778" spans="1:10" x14ac:dyDescent="0.25">
      <c r="A1778" t="s">
        <v>11096</v>
      </c>
      <c r="B1778">
        <v>2021</v>
      </c>
      <c r="C1778" t="s">
        <v>29</v>
      </c>
      <c r="D1778">
        <v>276</v>
      </c>
      <c r="I1778" s="159">
        <v>9.1999999999999998E-2</v>
      </c>
      <c r="J1778">
        <f t="shared" si="28"/>
        <v>6</v>
      </c>
    </row>
    <row r="1779" spans="1:10" x14ac:dyDescent="0.25">
      <c r="A1779" t="s">
        <v>11096</v>
      </c>
      <c r="B1779">
        <v>2021</v>
      </c>
      <c r="C1779" t="s">
        <v>29</v>
      </c>
      <c r="D1779">
        <v>276</v>
      </c>
      <c r="I1779" s="159">
        <v>1.1300000000000001E-2</v>
      </c>
      <c r="J1779">
        <f t="shared" si="28"/>
        <v>7</v>
      </c>
    </row>
    <row r="1780" spans="1:10" x14ac:dyDescent="0.25">
      <c r="A1780" t="s">
        <v>11096</v>
      </c>
      <c r="B1780">
        <v>2021</v>
      </c>
      <c r="C1780" t="s">
        <v>29</v>
      </c>
      <c r="D1780">
        <v>276</v>
      </c>
      <c r="I1780" s="159">
        <v>9.4E-2</v>
      </c>
      <c r="J1780">
        <f t="shared" si="28"/>
        <v>8</v>
      </c>
    </row>
    <row r="1781" spans="1:10" x14ac:dyDescent="0.25">
      <c r="A1781" t="s">
        <v>11096</v>
      </c>
      <c r="B1781">
        <v>2021</v>
      </c>
      <c r="C1781" t="s">
        <v>29</v>
      </c>
      <c r="D1781">
        <v>276</v>
      </c>
      <c r="I1781" s="159">
        <v>8.199999999999999E-2</v>
      </c>
      <c r="J1781">
        <f t="shared" si="28"/>
        <v>9</v>
      </c>
    </row>
    <row r="1782" spans="1:10" x14ac:dyDescent="0.25">
      <c r="A1782" t="s">
        <v>11096</v>
      </c>
      <c r="B1782">
        <v>2021</v>
      </c>
      <c r="C1782" t="s">
        <v>29</v>
      </c>
      <c r="D1782">
        <v>276</v>
      </c>
      <c r="I1782" s="159">
        <v>1.17E-2</v>
      </c>
      <c r="J1782">
        <f t="shared" si="28"/>
        <v>10</v>
      </c>
    </row>
    <row r="1783" spans="1:10" x14ac:dyDescent="0.25">
      <c r="A1783" t="s">
        <v>11096</v>
      </c>
      <c r="B1783">
        <v>2021</v>
      </c>
      <c r="C1783" t="s">
        <v>29</v>
      </c>
      <c r="D1783">
        <v>280</v>
      </c>
      <c r="I1783" s="159">
        <v>1.54E-2</v>
      </c>
      <c r="J1783">
        <f t="shared" si="28"/>
        <v>1</v>
      </c>
    </row>
    <row r="1784" spans="1:10" x14ac:dyDescent="0.25">
      <c r="A1784" t="s">
        <v>11096</v>
      </c>
      <c r="B1784">
        <v>2021</v>
      </c>
      <c r="C1784" t="s">
        <v>29</v>
      </c>
      <c r="D1784">
        <v>280</v>
      </c>
      <c r="I1784" s="159">
        <v>1.2E-2</v>
      </c>
      <c r="J1784">
        <f t="shared" si="28"/>
        <v>2</v>
      </c>
    </row>
    <row r="1785" spans="1:10" x14ac:dyDescent="0.25">
      <c r="A1785" t="s">
        <v>11096</v>
      </c>
      <c r="B1785">
        <v>2021</v>
      </c>
      <c r="C1785" t="s">
        <v>29</v>
      </c>
      <c r="D1785">
        <v>280</v>
      </c>
      <c r="I1785" s="159">
        <v>1.0999999999999999E-2</v>
      </c>
      <c r="J1785">
        <f t="shared" si="28"/>
        <v>3</v>
      </c>
    </row>
    <row r="1786" spans="1:10" x14ac:dyDescent="0.25">
      <c r="A1786" t="s">
        <v>11096</v>
      </c>
      <c r="B1786">
        <v>2021</v>
      </c>
      <c r="C1786" t="s">
        <v>29</v>
      </c>
      <c r="D1786">
        <v>280</v>
      </c>
      <c r="I1786" s="159">
        <v>7.1999999999999995E-2</v>
      </c>
      <c r="J1786">
        <f t="shared" si="28"/>
        <v>4</v>
      </c>
    </row>
    <row r="1787" spans="1:10" x14ac:dyDescent="0.25">
      <c r="A1787" t="s">
        <v>11096</v>
      </c>
      <c r="B1787">
        <v>2021</v>
      </c>
      <c r="C1787" t="s">
        <v>29</v>
      </c>
      <c r="D1787">
        <v>280</v>
      </c>
      <c r="I1787" s="159">
        <v>0.01</v>
      </c>
      <c r="J1787">
        <f t="shared" si="28"/>
        <v>5</v>
      </c>
    </row>
    <row r="1788" spans="1:10" x14ac:dyDescent="0.25">
      <c r="A1788" t="s">
        <v>11096</v>
      </c>
      <c r="B1788">
        <v>2021</v>
      </c>
      <c r="C1788" t="s">
        <v>29</v>
      </c>
      <c r="D1788">
        <v>280</v>
      </c>
      <c r="I1788" s="159">
        <v>1.4999999999999999E-2</v>
      </c>
      <c r="J1788">
        <f t="shared" si="28"/>
        <v>6</v>
      </c>
    </row>
    <row r="1789" spans="1:10" x14ac:dyDescent="0.25">
      <c r="A1789" t="s">
        <v>11096</v>
      </c>
      <c r="B1789">
        <v>2021</v>
      </c>
      <c r="C1789" t="s">
        <v>29</v>
      </c>
      <c r="D1789">
        <v>280</v>
      </c>
      <c r="I1789" s="159">
        <v>9.1999999999999998E-2</v>
      </c>
      <c r="J1789">
        <f t="shared" si="28"/>
        <v>7</v>
      </c>
    </row>
    <row r="1790" spans="1:10" x14ac:dyDescent="0.25">
      <c r="A1790" t="s">
        <v>11096</v>
      </c>
      <c r="B1790">
        <v>2021</v>
      </c>
      <c r="C1790" t="s">
        <v>29</v>
      </c>
      <c r="D1790">
        <v>280</v>
      </c>
      <c r="I1790" s="159">
        <v>9.0999999999999998E-2</v>
      </c>
      <c r="J1790">
        <f t="shared" si="28"/>
        <v>8</v>
      </c>
    </row>
    <row r="1791" spans="1:10" x14ac:dyDescent="0.25">
      <c r="A1791" t="s">
        <v>11096</v>
      </c>
      <c r="B1791">
        <v>2021</v>
      </c>
      <c r="C1791" t="s">
        <v>29</v>
      </c>
      <c r="D1791">
        <v>280</v>
      </c>
      <c r="I1791" s="159">
        <v>9.4E-2</v>
      </c>
      <c r="J1791">
        <f t="shared" si="28"/>
        <v>9</v>
      </c>
    </row>
    <row r="1792" spans="1:10" x14ac:dyDescent="0.25">
      <c r="A1792" t="s">
        <v>11096</v>
      </c>
      <c r="B1792">
        <v>2021</v>
      </c>
      <c r="C1792" t="s">
        <v>29</v>
      </c>
      <c r="D1792">
        <v>280</v>
      </c>
      <c r="I1792" s="159">
        <v>1.9E-2</v>
      </c>
      <c r="J1792">
        <f t="shared" si="28"/>
        <v>10</v>
      </c>
    </row>
    <row r="1793" spans="1:10" x14ac:dyDescent="0.25">
      <c r="A1793" t="s">
        <v>11096</v>
      </c>
      <c r="B1793">
        <v>2021</v>
      </c>
      <c r="C1793" t="s">
        <v>29</v>
      </c>
      <c r="D1793">
        <v>281</v>
      </c>
      <c r="I1793" s="159">
        <v>8.299999999999999E-2</v>
      </c>
      <c r="J1793">
        <f t="shared" si="28"/>
        <v>1</v>
      </c>
    </row>
    <row r="1794" spans="1:10" x14ac:dyDescent="0.25">
      <c r="A1794" t="s">
        <v>11096</v>
      </c>
      <c r="B1794">
        <v>2021</v>
      </c>
      <c r="C1794" t="s">
        <v>29</v>
      </c>
      <c r="D1794">
        <v>281</v>
      </c>
      <c r="I1794" s="159">
        <v>1.9E-2</v>
      </c>
      <c r="J1794">
        <f t="shared" si="28"/>
        <v>2</v>
      </c>
    </row>
    <row r="1795" spans="1:10" x14ac:dyDescent="0.25">
      <c r="A1795" t="s">
        <v>11096</v>
      </c>
      <c r="B1795">
        <v>2021</v>
      </c>
      <c r="C1795" t="s">
        <v>29</v>
      </c>
      <c r="D1795">
        <v>281</v>
      </c>
      <c r="I1795" s="159">
        <v>1.1600000000000001E-2</v>
      </c>
      <c r="J1795">
        <f t="shared" si="28"/>
        <v>3</v>
      </c>
    </row>
    <row r="1796" spans="1:10" x14ac:dyDescent="0.25">
      <c r="A1796" t="s">
        <v>11096</v>
      </c>
      <c r="B1796">
        <v>2021</v>
      </c>
      <c r="C1796" t="s">
        <v>29</v>
      </c>
      <c r="D1796">
        <v>281</v>
      </c>
      <c r="I1796" s="159">
        <v>8.8999999999999996E-2</v>
      </c>
      <c r="J1796">
        <f t="shared" si="28"/>
        <v>4</v>
      </c>
    </row>
    <row r="1797" spans="1:10" x14ac:dyDescent="0.25">
      <c r="A1797" t="s">
        <v>11096</v>
      </c>
      <c r="B1797">
        <v>2021</v>
      </c>
      <c r="C1797" t="s">
        <v>29</v>
      </c>
      <c r="D1797">
        <v>281</v>
      </c>
      <c r="I1797" s="159">
        <v>9.4E-2</v>
      </c>
      <c r="J1797">
        <f t="shared" si="28"/>
        <v>5</v>
      </c>
    </row>
    <row r="1798" spans="1:10" x14ac:dyDescent="0.25">
      <c r="A1798" t="s">
        <v>11096</v>
      </c>
      <c r="B1798">
        <v>2021</v>
      </c>
      <c r="C1798" t="s">
        <v>29</v>
      </c>
      <c r="D1798">
        <v>281</v>
      </c>
      <c r="I1798" s="159">
        <v>9.2999999999999999E-2</v>
      </c>
      <c r="J1798">
        <f t="shared" si="28"/>
        <v>6</v>
      </c>
    </row>
    <row r="1799" spans="1:10" x14ac:dyDescent="0.25">
      <c r="A1799" t="s">
        <v>11096</v>
      </c>
      <c r="B1799">
        <v>2021</v>
      </c>
      <c r="C1799" t="s">
        <v>29</v>
      </c>
      <c r="D1799">
        <v>281</v>
      </c>
      <c r="I1799" s="159">
        <v>7.2999999999999995E-2</v>
      </c>
      <c r="J1799">
        <f t="shared" si="28"/>
        <v>7</v>
      </c>
    </row>
    <row r="1800" spans="1:10" x14ac:dyDescent="0.25">
      <c r="A1800" t="s">
        <v>11096</v>
      </c>
      <c r="B1800">
        <v>2021</v>
      </c>
      <c r="C1800" t="s">
        <v>29</v>
      </c>
      <c r="D1800">
        <v>281</v>
      </c>
      <c r="I1800" s="159">
        <v>1.2800000000000001E-2</v>
      </c>
      <c r="J1800">
        <f t="shared" si="28"/>
        <v>8</v>
      </c>
    </row>
    <row r="1801" spans="1:10" x14ac:dyDescent="0.25">
      <c r="A1801" t="s">
        <v>11096</v>
      </c>
      <c r="B1801">
        <v>2021</v>
      </c>
      <c r="C1801" t="s">
        <v>29</v>
      </c>
      <c r="D1801">
        <v>281</v>
      </c>
      <c r="I1801" s="159">
        <v>0.04</v>
      </c>
      <c r="J1801">
        <f t="shared" si="28"/>
        <v>9</v>
      </c>
    </row>
    <row r="1802" spans="1:10" x14ac:dyDescent="0.25">
      <c r="A1802" t="s">
        <v>11096</v>
      </c>
      <c r="B1802">
        <v>2021</v>
      </c>
      <c r="C1802" t="s">
        <v>29</v>
      </c>
      <c r="D1802">
        <v>281</v>
      </c>
      <c r="I1802" s="159">
        <v>7.0999999999999994E-2</v>
      </c>
      <c r="J1802">
        <f t="shared" si="28"/>
        <v>10</v>
      </c>
    </row>
    <row r="1803" spans="1:10" x14ac:dyDescent="0.25">
      <c r="A1803" t="s">
        <v>11096</v>
      </c>
      <c r="B1803">
        <v>2021</v>
      </c>
      <c r="C1803" t="s">
        <v>29</v>
      </c>
      <c r="D1803">
        <v>284</v>
      </c>
      <c r="I1803" s="159">
        <v>9.7000000000000003E-2</v>
      </c>
      <c r="J1803">
        <f t="shared" si="28"/>
        <v>1</v>
      </c>
    </row>
    <row r="1804" spans="1:10" x14ac:dyDescent="0.25">
      <c r="A1804" t="s">
        <v>11096</v>
      </c>
      <c r="B1804">
        <v>2021</v>
      </c>
      <c r="C1804" t="s">
        <v>29</v>
      </c>
      <c r="D1804">
        <v>284</v>
      </c>
      <c r="I1804" s="159">
        <v>7.3999999999999996E-2</v>
      </c>
      <c r="J1804">
        <f t="shared" si="28"/>
        <v>2</v>
      </c>
    </row>
    <row r="1805" spans="1:10" x14ac:dyDescent="0.25">
      <c r="A1805" t="s">
        <v>11096</v>
      </c>
      <c r="B1805">
        <v>2021</v>
      </c>
      <c r="C1805" t="s">
        <v>29</v>
      </c>
      <c r="D1805">
        <v>284</v>
      </c>
      <c r="I1805" s="159">
        <v>1.3000000000000001E-2</v>
      </c>
      <c r="J1805">
        <f t="shared" si="28"/>
        <v>3</v>
      </c>
    </row>
    <row r="1806" spans="1:10" x14ac:dyDescent="0.25">
      <c r="A1806" t="s">
        <v>11096</v>
      </c>
      <c r="B1806">
        <v>2021</v>
      </c>
      <c r="C1806" t="s">
        <v>29</v>
      </c>
      <c r="D1806">
        <v>284</v>
      </c>
      <c r="I1806" s="159">
        <v>1.1600000000000001E-2</v>
      </c>
      <c r="J1806">
        <f t="shared" si="28"/>
        <v>4</v>
      </c>
    </row>
    <row r="1807" spans="1:10" x14ac:dyDescent="0.25">
      <c r="A1807" t="s">
        <v>11096</v>
      </c>
      <c r="B1807">
        <v>2021</v>
      </c>
      <c r="C1807" t="s">
        <v>29</v>
      </c>
      <c r="D1807">
        <v>284</v>
      </c>
      <c r="I1807" s="159">
        <v>1.15E-2</v>
      </c>
      <c r="J1807">
        <f t="shared" si="28"/>
        <v>5</v>
      </c>
    </row>
    <row r="1808" spans="1:10" x14ac:dyDescent="0.25">
      <c r="A1808" t="s">
        <v>11096</v>
      </c>
      <c r="B1808">
        <v>2021</v>
      </c>
      <c r="C1808" t="s">
        <v>29</v>
      </c>
      <c r="D1808">
        <v>284</v>
      </c>
      <c r="I1808" s="159">
        <v>1.23E-2</v>
      </c>
      <c r="J1808">
        <f t="shared" si="28"/>
        <v>6</v>
      </c>
    </row>
    <row r="1809" spans="1:10" x14ac:dyDescent="0.25">
      <c r="A1809" t="s">
        <v>11096</v>
      </c>
      <c r="B1809">
        <v>2021</v>
      </c>
      <c r="C1809" t="s">
        <v>29</v>
      </c>
      <c r="D1809">
        <v>284</v>
      </c>
      <c r="I1809" s="159">
        <v>1.18E-2</v>
      </c>
      <c r="J1809">
        <f t="shared" si="28"/>
        <v>7</v>
      </c>
    </row>
    <row r="1810" spans="1:10" x14ac:dyDescent="0.25">
      <c r="A1810" t="s">
        <v>11096</v>
      </c>
      <c r="B1810">
        <v>2021</v>
      </c>
      <c r="C1810" t="s">
        <v>29</v>
      </c>
      <c r="D1810">
        <v>284</v>
      </c>
      <c r="I1810" s="159">
        <v>1.12E-2</v>
      </c>
      <c r="J1810">
        <f t="shared" si="28"/>
        <v>8</v>
      </c>
    </row>
    <row r="1811" spans="1:10" x14ac:dyDescent="0.25">
      <c r="A1811" t="s">
        <v>11096</v>
      </c>
      <c r="B1811">
        <v>2021</v>
      </c>
      <c r="C1811" t="s">
        <v>29</v>
      </c>
      <c r="D1811">
        <v>284</v>
      </c>
      <c r="I1811" s="159">
        <v>1.32E-2</v>
      </c>
      <c r="J1811">
        <f t="shared" si="28"/>
        <v>9</v>
      </c>
    </row>
    <row r="1812" spans="1:10" x14ac:dyDescent="0.25">
      <c r="A1812" t="s">
        <v>11096</v>
      </c>
      <c r="B1812">
        <v>2021</v>
      </c>
      <c r="C1812" t="s">
        <v>29</v>
      </c>
      <c r="D1812">
        <v>284</v>
      </c>
      <c r="I1812" s="159">
        <v>9.1999999999999998E-2</v>
      </c>
      <c r="J1812">
        <f t="shared" si="28"/>
        <v>10</v>
      </c>
    </row>
    <row r="1813" spans="1:10" x14ac:dyDescent="0.25">
      <c r="A1813" t="s">
        <v>11096</v>
      </c>
      <c r="B1813">
        <v>2021</v>
      </c>
      <c r="C1813" t="s">
        <v>29</v>
      </c>
      <c r="D1813">
        <v>285</v>
      </c>
      <c r="I1813" s="159">
        <v>9.7000000000000003E-2</v>
      </c>
      <c r="J1813">
        <f t="shared" si="28"/>
        <v>1</v>
      </c>
    </row>
    <row r="1814" spans="1:10" x14ac:dyDescent="0.25">
      <c r="A1814" t="s">
        <v>11096</v>
      </c>
      <c r="B1814">
        <v>2021</v>
      </c>
      <c r="C1814" t="s">
        <v>29</v>
      </c>
      <c r="D1814">
        <v>285</v>
      </c>
      <c r="I1814" s="159">
        <v>9.9000000000000005E-2</v>
      </c>
      <c r="J1814">
        <f t="shared" si="28"/>
        <v>2</v>
      </c>
    </row>
    <row r="1815" spans="1:10" x14ac:dyDescent="0.25">
      <c r="A1815" t="s">
        <v>11096</v>
      </c>
      <c r="B1815">
        <v>2021</v>
      </c>
      <c r="C1815" t="s">
        <v>29</v>
      </c>
      <c r="D1815">
        <v>285</v>
      </c>
      <c r="I1815" s="159">
        <v>1.2E-2</v>
      </c>
      <c r="J1815">
        <f t="shared" si="28"/>
        <v>3</v>
      </c>
    </row>
    <row r="1816" spans="1:10" x14ac:dyDescent="0.25">
      <c r="A1816" t="s">
        <v>11096</v>
      </c>
      <c r="B1816">
        <v>2021</v>
      </c>
      <c r="C1816" t="s">
        <v>29</v>
      </c>
      <c r="D1816">
        <v>285</v>
      </c>
      <c r="I1816" s="159">
        <v>1.2500000000000001E-2</v>
      </c>
      <c r="J1816">
        <f t="shared" si="28"/>
        <v>4</v>
      </c>
    </row>
    <row r="1817" spans="1:10" x14ac:dyDescent="0.25">
      <c r="A1817" t="s">
        <v>11096</v>
      </c>
      <c r="B1817">
        <v>2021</v>
      </c>
      <c r="C1817" t="s">
        <v>29</v>
      </c>
      <c r="D1817">
        <v>285</v>
      </c>
      <c r="I1817" s="159">
        <v>7.8E-2</v>
      </c>
      <c r="J1817">
        <f t="shared" si="28"/>
        <v>5</v>
      </c>
    </row>
    <row r="1818" spans="1:10" x14ac:dyDescent="0.25">
      <c r="A1818" t="s">
        <v>11096</v>
      </c>
      <c r="B1818">
        <v>2021</v>
      </c>
      <c r="C1818" t="s">
        <v>29</v>
      </c>
      <c r="D1818">
        <v>285</v>
      </c>
      <c r="I1818" s="159">
        <v>1.2E-2</v>
      </c>
      <c r="J1818">
        <f t="shared" si="28"/>
        <v>6</v>
      </c>
    </row>
    <row r="1819" spans="1:10" x14ac:dyDescent="0.25">
      <c r="A1819" t="s">
        <v>11096</v>
      </c>
      <c r="B1819">
        <v>2021</v>
      </c>
      <c r="C1819" t="s">
        <v>29</v>
      </c>
      <c r="D1819">
        <v>285</v>
      </c>
      <c r="I1819" s="159">
        <v>0.01</v>
      </c>
      <c r="J1819">
        <f t="shared" si="28"/>
        <v>7</v>
      </c>
    </row>
    <row r="1820" spans="1:10" x14ac:dyDescent="0.25">
      <c r="A1820" t="s">
        <v>11096</v>
      </c>
      <c r="B1820">
        <v>2021</v>
      </c>
      <c r="C1820" t="s">
        <v>29</v>
      </c>
      <c r="D1820">
        <v>285</v>
      </c>
      <c r="I1820" s="159">
        <v>1.2199999999999999E-2</v>
      </c>
      <c r="J1820">
        <f t="shared" si="28"/>
        <v>8</v>
      </c>
    </row>
    <row r="1821" spans="1:10" x14ac:dyDescent="0.25">
      <c r="A1821" t="s">
        <v>11096</v>
      </c>
      <c r="B1821">
        <v>2021</v>
      </c>
      <c r="C1821" t="s">
        <v>29</v>
      </c>
      <c r="D1821">
        <v>285</v>
      </c>
      <c r="I1821" s="159">
        <v>1.0999999999999999E-2</v>
      </c>
      <c r="J1821">
        <f t="shared" si="28"/>
        <v>9</v>
      </c>
    </row>
    <row r="1822" spans="1:10" x14ac:dyDescent="0.25">
      <c r="A1822" t="s">
        <v>11096</v>
      </c>
      <c r="B1822">
        <v>2021</v>
      </c>
      <c r="C1822" t="s">
        <v>29</v>
      </c>
      <c r="D1822">
        <v>285</v>
      </c>
      <c r="I1822" s="159">
        <v>0.09</v>
      </c>
      <c r="J1822">
        <f t="shared" si="28"/>
        <v>10</v>
      </c>
    </row>
    <row r="1823" spans="1:10" x14ac:dyDescent="0.25">
      <c r="A1823" t="s">
        <v>11096</v>
      </c>
      <c r="B1823">
        <v>2021</v>
      </c>
      <c r="C1823" t="s">
        <v>29</v>
      </c>
      <c r="D1823">
        <v>286</v>
      </c>
      <c r="I1823" s="159">
        <v>8.7999999999999995E-2</v>
      </c>
      <c r="J1823">
        <f t="shared" si="28"/>
        <v>1</v>
      </c>
    </row>
    <row r="1824" spans="1:10" x14ac:dyDescent="0.25">
      <c r="A1824" t="s">
        <v>11096</v>
      </c>
      <c r="B1824">
        <v>2021</v>
      </c>
      <c r="C1824" t="s">
        <v>29</v>
      </c>
      <c r="D1824">
        <v>286</v>
      </c>
      <c r="I1824" s="159">
        <v>7.4999999999999997E-2</v>
      </c>
      <c r="J1824">
        <f t="shared" si="28"/>
        <v>2</v>
      </c>
    </row>
    <row r="1825" spans="1:10" x14ac:dyDescent="0.25">
      <c r="A1825" t="s">
        <v>11096</v>
      </c>
      <c r="B1825">
        <v>2021</v>
      </c>
      <c r="C1825" t="s">
        <v>29</v>
      </c>
      <c r="D1825">
        <v>286</v>
      </c>
      <c r="I1825" s="159">
        <v>9.8000000000000004E-2</v>
      </c>
      <c r="J1825">
        <f t="shared" si="28"/>
        <v>3</v>
      </c>
    </row>
    <row r="1826" spans="1:10" x14ac:dyDescent="0.25">
      <c r="A1826" t="s">
        <v>11096</v>
      </c>
      <c r="B1826">
        <v>2021</v>
      </c>
      <c r="C1826" t="s">
        <v>29</v>
      </c>
      <c r="D1826">
        <v>286</v>
      </c>
      <c r="I1826" s="159">
        <v>8.199999999999999E-2</v>
      </c>
      <c r="J1826">
        <f t="shared" si="28"/>
        <v>4</v>
      </c>
    </row>
    <row r="1827" spans="1:10" x14ac:dyDescent="0.25">
      <c r="A1827" t="s">
        <v>11096</v>
      </c>
      <c r="B1827">
        <v>2021</v>
      </c>
      <c r="C1827" t="s">
        <v>29</v>
      </c>
      <c r="D1827">
        <v>286</v>
      </c>
      <c r="I1827" s="159">
        <v>8.7999999999999995E-2</v>
      </c>
      <c r="J1827">
        <f t="shared" si="28"/>
        <v>5</v>
      </c>
    </row>
    <row r="1828" spans="1:10" x14ac:dyDescent="0.25">
      <c r="A1828" t="s">
        <v>11096</v>
      </c>
      <c r="B1828">
        <v>2021</v>
      </c>
      <c r="C1828" t="s">
        <v>29</v>
      </c>
      <c r="D1828">
        <v>286</v>
      </c>
      <c r="I1828" s="159">
        <v>7.8E-2</v>
      </c>
      <c r="J1828">
        <f t="shared" si="28"/>
        <v>6</v>
      </c>
    </row>
    <row r="1829" spans="1:10" x14ac:dyDescent="0.25">
      <c r="A1829" t="s">
        <v>11096</v>
      </c>
      <c r="B1829">
        <v>2021</v>
      </c>
      <c r="C1829" t="s">
        <v>29</v>
      </c>
      <c r="D1829">
        <v>286</v>
      </c>
      <c r="I1829" s="159">
        <v>8.1000000000000003E-2</v>
      </c>
      <c r="J1829">
        <f t="shared" si="28"/>
        <v>7</v>
      </c>
    </row>
    <row r="1830" spans="1:10" x14ac:dyDescent="0.25">
      <c r="A1830" t="s">
        <v>11096</v>
      </c>
      <c r="B1830">
        <v>2021</v>
      </c>
      <c r="C1830" t="s">
        <v>29</v>
      </c>
      <c r="D1830">
        <v>286</v>
      </c>
      <c r="I1830" s="159">
        <v>6.9999999999999993E-2</v>
      </c>
      <c r="J1830">
        <f t="shared" si="28"/>
        <v>8</v>
      </c>
    </row>
    <row r="1831" spans="1:10" x14ac:dyDescent="0.25">
      <c r="A1831" t="s">
        <v>11096</v>
      </c>
      <c r="B1831">
        <v>2021</v>
      </c>
      <c r="C1831" t="s">
        <v>29</v>
      </c>
      <c r="D1831">
        <v>286</v>
      </c>
      <c r="I1831" s="159">
        <v>9.5000000000000001E-2</v>
      </c>
      <c r="J1831">
        <f t="shared" si="28"/>
        <v>9</v>
      </c>
    </row>
    <row r="1832" spans="1:10" x14ac:dyDescent="0.25">
      <c r="A1832" t="s">
        <v>11096</v>
      </c>
      <c r="B1832">
        <v>2021</v>
      </c>
      <c r="C1832" t="s">
        <v>29</v>
      </c>
      <c r="D1832">
        <v>286</v>
      </c>
      <c r="I1832" s="159">
        <v>9.7000000000000003E-2</v>
      </c>
      <c r="J1832">
        <f t="shared" si="28"/>
        <v>10</v>
      </c>
    </row>
    <row r="1833" spans="1:10" x14ac:dyDescent="0.25">
      <c r="A1833" t="s">
        <v>11096</v>
      </c>
      <c r="B1833">
        <v>2021</v>
      </c>
      <c r="C1833" t="s">
        <v>29</v>
      </c>
      <c r="D1833">
        <v>287</v>
      </c>
      <c r="I1833" s="159">
        <v>0.09</v>
      </c>
      <c r="J1833">
        <f t="shared" si="28"/>
        <v>1</v>
      </c>
    </row>
    <row r="1834" spans="1:10" x14ac:dyDescent="0.25">
      <c r="A1834" t="s">
        <v>11096</v>
      </c>
      <c r="B1834">
        <v>2021</v>
      </c>
      <c r="C1834" t="s">
        <v>29</v>
      </c>
      <c r="D1834">
        <v>287</v>
      </c>
      <c r="I1834" s="159">
        <v>1.1300000000000001E-2</v>
      </c>
      <c r="J1834">
        <f t="shared" si="28"/>
        <v>2</v>
      </c>
    </row>
    <row r="1835" spans="1:10" x14ac:dyDescent="0.25">
      <c r="A1835" t="s">
        <v>11096</v>
      </c>
      <c r="B1835">
        <v>2021</v>
      </c>
      <c r="C1835" t="s">
        <v>29</v>
      </c>
      <c r="D1835">
        <v>287</v>
      </c>
      <c r="I1835" s="159">
        <v>8.3999999999999991E-2</v>
      </c>
      <c r="J1835">
        <f t="shared" si="28"/>
        <v>3</v>
      </c>
    </row>
    <row r="1836" spans="1:10" x14ac:dyDescent="0.25">
      <c r="A1836" t="s">
        <v>11096</v>
      </c>
      <c r="B1836">
        <v>2021</v>
      </c>
      <c r="C1836" t="s">
        <v>29</v>
      </c>
      <c r="D1836">
        <v>287</v>
      </c>
      <c r="I1836" s="159">
        <v>1.4799999999999999E-2</v>
      </c>
      <c r="J1836">
        <f t="shared" ref="J1836:J1899" si="29">IF(D1836=D1835,J1835+1,1)</f>
        <v>4</v>
      </c>
    </row>
    <row r="1837" spans="1:10" x14ac:dyDescent="0.25">
      <c r="A1837" t="s">
        <v>11096</v>
      </c>
      <c r="B1837">
        <v>2021</v>
      </c>
      <c r="C1837" t="s">
        <v>29</v>
      </c>
      <c r="D1837">
        <v>287</v>
      </c>
      <c r="I1837" s="159">
        <v>8.199999999999999E-2</v>
      </c>
      <c r="J1837">
        <f t="shared" si="29"/>
        <v>5</v>
      </c>
    </row>
    <row r="1838" spans="1:10" x14ac:dyDescent="0.25">
      <c r="A1838" t="s">
        <v>11096</v>
      </c>
      <c r="B1838">
        <v>2021</v>
      </c>
      <c r="C1838" t="s">
        <v>29</v>
      </c>
      <c r="D1838">
        <v>287</v>
      </c>
      <c r="I1838" s="159">
        <v>8.8999999999999996E-2</v>
      </c>
      <c r="J1838">
        <f t="shared" si="29"/>
        <v>6</v>
      </c>
    </row>
    <row r="1839" spans="1:10" x14ac:dyDescent="0.25">
      <c r="A1839" t="s">
        <v>11096</v>
      </c>
      <c r="B1839">
        <v>2021</v>
      </c>
      <c r="C1839" t="s">
        <v>29</v>
      </c>
      <c r="D1839">
        <v>287</v>
      </c>
      <c r="I1839" s="159">
        <v>1.6E-2</v>
      </c>
      <c r="J1839">
        <f t="shared" si="29"/>
        <v>7</v>
      </c>
    </row>
    <row r="1840" spans="1:10" x14ac:dyDescent="0.25">
      <c r="A1840" t="s">
        <v>11096</v>
      </c>
      <c r="B1840">
        <v>2021</v>
      </c>
      <c r="C1840" t="s">
        <v>29</v>
      </c>
      <c r="D1840">
        <v>287</v>
      </c>
      <c r="I1840" s="159">
        <v>1.11E-2</v>
      </c>
      <c r="J1840">
        <f t="shared" si="29"/>
        <v>8</v>
      </c>
    </row>
    <row r="1841" spans="1:10" x14ac:dyDescent="0.25">
      <c r="A1841" t="s">
        <v>11096</v>
      </c>
      <c r="B1841">
        <v>2021</v>
      </c>
      <c r="C1841" t="s">
        <v>29</v>
      </c>
      <c r="D1841">
        <v>287</v>
      </c>
      <c r="I1841" s="159">
        <v>1.11E-2</v>
      </c>
      <c r="J1841">
        <f t="shared" si="29"/>
        <v>9</v>
      </c>
    </row>
    <row r="1842" spans="1:10" x14ac:dyDescent="0.25">
      <c r="A1842" t="s">
        <v>11096</v>
      </c>
      <c r="B1842">
        <v>2021</v>
      </c>
      <c r="C1842" t="s">
        <v>29</v>
      </c>
      <c r="D1842">
        <v>287</v>
      </c>
      <c r="I1842" s="159">
        <v>9.9000000000000005E-2</v>
      </c>
      <c r="J1842">
        <f t="shared" si="29"/>
        <v>10</v>
      </c>
    </row>
    <row r="1843" spans="1:10" x14ac:dyDescent="0.25">
      <c r="A1843" t="s">
        <v>11096</v>
      </c>
      <c r="B1843">
        <v>2021</v>
      </c>
      <c r="C1843" t="s">
        <v>29</v>
      </c>
      <c r="D1843">
        <v>288</v>
      </c>
      <c r="I1843" s="159">
        <v>1.7000000000000001E-2</v>
      </c>
      <c r="J1843">
        <f t="shared" si="29"/>
        <v>1</v>
      </c>
    </row>
    <row r="1844" spans="1:10" x14ac:dyDescent="0.25">
      <c r="A1844" t="s">
        <v>11096</v>
      </c>
      <c r="B1844">
        <v>2021</v>
      </c>
      <c r="C1844" t="s">
        <v>29</v>
      </c>
      <c r="D1844">
        <v>288</v>
      </c>
      <c r="I1844" s="159">
        <v>1.0999999999999999E-2</v>
      </c>
      <c r="J1844">
        <f t="shared" si="29"/>
        <v>2</v>
      </c>
    </row>
    <row r="1845" spans="1:10" x14ac:dyDescent="0.25">
      <c r="A1845" t="s">
        <v>11096</v>
      </c>
      <c r="B1845">
        <v>2021</v>
      </c>
      <c r="C1845" t="s">
        <v>29</v>
      </c>
      <c r="D1845">
        <v>288</v>
      </c>
      <c r="I1845" s="159">
        <v>1.18E-2</v>
      </c>
      <c r="J1845">
        <f t="shared" si="29"/>
        <v>3</v>
      </c>
    </row>
    <row r="1846" spans="1:10" x14ac:dyDescent="0.25">
      <c r="A1846" t="s">
        <v>11096</v>
      </c>
      <c r="B1846">
        <v>2021</v>
      </c>
      <c r="C1846" t="s">
        <v>29</v>
      </c>
      <c r="D1846">
        <v>288</v>
      </c>
      <c r="I1846" s="159">
        <v>1.0999999999999999E-2</v>
      </c>
      <c r="J1846">
        <f t="shared" si="29"/>
        <v>4</v>
      </c>
    </row>
    <row r="1847" spans="1:10" x14ac:dyDescent="0.25">
      <c r="A1847" t="s">
        <v>11096</v>
      </c>
      <c r="B1847">
        <v>2021</v>
      </c>
      <c r="C1847" t="s">
        <v>29</v>
      </c>
      <c r="D1847">
        <v>288</v>
      </c>
      <c r="I1847" s="159">
        <v>1.26E-2</v>
      </c>
      <c r="J1847">
        <f t="shared" si="29"/>
        <v>5</v>
      </c>
    </row>
    <row r="1848" spans="1:10" x14ac:dyDescent="0.25">
      <c r="A1848" t="s">
        <v>11096</v>
      </c>
      <c r="B1848">
        <v>2021</v>
      </c>
      <c r="C1848" t="s">
        <v>29</v>
      </c>
      <c r="D1848">
        <v>288</v>
      </c>
      <c r="I1848" s="159">
        <v>0.01</v>
      </c>
      <c r="J1848">
        <f t="shared" si="29"/>
        <v>6</v>
      </c>
    </row>
    <row r="1849" spans="1:10" x14ac:dyDescent="0.25">
      <c r="A1849" t="s">
        <v>11096</v>
      </c>
      <c r="B1849">
        <v>2021</v>
      </c>
      <c r="C1849" t="s">
        <v>29</v>
      </c>
      <c r="D1849">
        <v>288</v>
      </c>
      <c r="I1849" s="159">
        <v>1.0999999999999999E-2</v>
      </c>
      <c r="J1849">
        <f t="shared" si="29"/>
        <v>7</v>
      </c>
    </row>
    <row r="1850" spans="1:10" x14ac:dyDescent="0.25">
      <c r="A1850" t="s">
        <v>11096</v>
      </c>
      <c r="B1850">
        <v>2021</v>
      </c>
      <c r="C1850" t="s">
        <v>29</v>
      </c>
      <c r="D1850">
        <v>288</v>
      </c>
      <c r="I1850" s="159">
        <v>1.2800000000000001E-2</v>
      </c>
      <c r="J1850">
        <f t="shared" si="29"/>
        <v>8</v>
      </c>
    </row>
    <row r="1851" spans="1:10" x14ac:dyDescent="0.25">
      <c r="A1851" t="s">
        <v>11096</v>
      </c>
      <c r="B1851">
        <v>2021</v>
      </c>
      <c r="C1851" t="s">
        <v>29</v>
      </c>
      <c r="D1851">
        <v>288</v>
      </c>
      <c r="I1851" s="159">
        <v>1.44E-2</v>
      </c>
      <c r="J1851">
        <f t="shared" si="29"/>
        <v>9</v>
      </c>
    </row>
    <row r="1852" spans="1:10" x14ac:dyDescent="0.25">
      <c r="A1852" t="s">
        <v>11096</v>
      </c>
      <c r="B1852">
        <v>2021</v>
      </c>
      <c r="C1852" t="s">
        <v>29</v>
      </c>
      <c r="D1852">
        <v>288</v>
      </c>
      <c r="I1852" s="159">
        <v>1.3300000000000001E-2</v>
      </c>
      <c r="J1852">
        <f t="shared" si="29"/>
        <v>10</v>
      </c>
    </row>
    <row r="1853" spans="1:10" x14ac:dyDescent="0.25">
      <c r="A1853" t="s">
        <v>11096</v>
      </c>
      <c r="B1853">
        <v>2021</v>
      </c>
      <c r="C1853" t="s">
        <v>29</v>
      </c>
      <c r="D1853">
        <v>289</v>
      </c>
      <c r="I1853" s="159">
        <v>9.4E-2</v>
      </c>
      <c r="J1853">
        <f t="shared" si="29"/>
        <v>1</v>
      </c>
    </row>
    <row r="1854" spans="1:10" x14ac:dyDescent="0.25">
      <c r="A1854" t="s">
        <v>11096</v>
      </c>
      <c r="B1854">
        <v>2021</v>
      </c>
      <c r="C1854" t="s">
        <v>29</v>
      </c>
      <c r="D1854">
        <v>289</v>
      </c>
      <c r="I1854" s="159">
        <v>9.1999999999999998E-2</v>
      </c>
      <c r="J1854">
        <f t="shared" si="29"/>
        <v>2</v>
      </c>
    </row>
    <row r="1855" spans="1:10" x14ac:dyDescent="0.25">
      <c r="A1855" t="s">
        <v>11096</v>
      </c>
      <c r="B1855">
        <v>2021</v>
      </c>
      <c r="C1855" t="s">
        <v>29</v>
      </c>
      <c r="D1855">
        <v>289</v>
      </c>
      <c r="I1855" s="159">
        <v>0.01</v>
      </c>
      <c r="J1855">
        <f t="shared" si="29"/>
        <v>3</v>
      </c>
    </row>
    <row r="1856" spans="1:10" x14ac:dyDescent="0.25">
      <c r="A1856" t="s">
        <v>11096</v>
      </c>
      <c r="B1856">
        <v>2021</v>
      </c>
      <c r="C1856" t="s">
        <v>29</v>
      </c>
      <c r="D1856">
        <v>289</v>
      </c>
      <c r="I1856" s="159">
        <v>6.7000000000000004E-2</v>
      </c>
      <c r="J1856">
        <f t="shared" si="29"/>
        <v>4</v>
      </c>
    </row>
    <row r="1857" spans="1:10" x14ac:dyDescent="0.25">
      <c r="A1857" t="s">
        <v>11096</v>
      </c>
      <c r="B1857">
        <v>2021</v>
      </c>
      <c r="C1857" t="s">
        <v>29</v>
      </c>
      <c r="D1857">
        <v>289</v>
      </c>
      <c r="I1857" s="159">
        <v>8.4999999999999992E-2</v>
      </c>
      <c r="J1857">
        <f t="shared" si="29"/>
        <v>5</v>
      </c>
    </row>
    <row r="1858" spans="1:10" x14ac:dyDescent="0.25">
      <c r="A1858" t="s">
        <v>11096</v>
      </c>
      <c r="B1858">
        <v>2021</v>
      </c>
      <c r="C1858" t="s">
        <v>29</v>
      </c>
      <c r="D1858">
        <v>289</v>
      </c>
      <c r="I1858" s="159">
        <v>8.4999999999999992E-2</v>
      </c>
      <c r="J1858">
        <f t="shared" si="29"/>
        <v>6</v>
      </c>
    </row>
    <row r="1859" spans="1:10" x14ac:dyDescent="0.25">
      <c r="A1859" t="s">
        <v>11096</v>
      </c>
      <c r="B1859">
        <v>2021</v>
      </c>
      <c r="C1859" t="s">
        <v>29</v>
      </c>
      <c r="D1859">
        <v>289</v>
      </c>
      <c r="I1859" s="159">
        <v>1.9E-2</v>
      </c>
      <c r="J1859">
        <f t="shared" si="29"/>
        <v>7</v>
      </c>
    </row>
    <row r="1860" spans="1:10" x14ac:dyDescent="0.25">
      <c r="A1860" t="s">
        <v>11096</v>
      </c>
      <c r="B1860">
        <v>2021</v>
      </c>
      <c r="C1860" t="s">
        <v>29</v>
      </c>
      <c r="D1860">
        <v>289</v>
      </c>
      <c r="I1860" s="159">
        <v>1.7999999999999999E-2</v>
      </c>
      <c r="J1860">
        <f t="shared" si="29"/>
        <v>8</v>
      </c>
    </row>
    <row r="1861" spans="1:10" x14ac:dyDescent="0.25">
      <c r="A1861" t="s">
        <v>11096</v>
      </c>
      <c r="B1861">
        <v>2021</v>
      </c>
      <c r="C1861" t="s">
        <v>29</v>
      </c>
      <c r="D1861">
        <v>289</v>
      </c>
      <c r="I1861" s="159">
        <v>7.4999999999999997E-2</v>
      </c>
      <c r="J1861">
        <f t="shared" si="29"/>
        <v>9</v>
      </c>
    </row>
    <row r="1862" spans="1:10" x14ac:dyDescent="0.25">
      <c r="A1862" t="s">
        <v>11096</v>
      </c>
      <c r="B1862">
        <v>2021</v>
      </c>
      <c r="C1862" t="s">
        <v>30</v>
      </c>
      <c r="D1862">
        <v>305</v>
      </c>
      <c r="I1862" s="159">
        <v>1.3600000000000001E-2</v>
      </c>
      <c r="J1862">
        <f t="shared" si="29"/>
        <v>1</v>
      </c>
    </row>
    <row r="1863" spans="1:10" x14ac:dyDescent="0.25">
      <c r="A1863" t="s">
        <v>11096</v>
      </c>
      <c r="B1863">
        <v>2021</v>
      </c>
      <c r="C1863" t="s">
        <v>30</v>
      </c>
      <c r="D1863">
        <v>305</v>
      </c>
      <c r="I1863" s="159">
        <v>1.2199999999999999E-2</v>
      </c>
      <c r="J1863">
        <f t="shared" si="29"/>
        <v>2</v>
      </c>
    </row>
    <row r="1864" spans="1:10" x14ac:dyDescent="0.25">
      <c r="A1864" t="s">
        <v>11096</v>
      </c>
      <c r="B1864">
        <v>2021</v>
      </c>
      <c r="C1864" t="s">
        <v>30</v>
      </c>
      <c r="D1864">
        <v>305</v>
      </c>
      <c r="I1864" s="159">
        <v>1.2699999999999999E-2</v>
      </c>
      <c r="J1864">
        <f t="shared" si="29"/>
        <v>3</v>
      </c>
    </row>
    <row r="1865" spans="1:10" x14ac:dyDescent="0.25">
      <c r="A1865" t="s">
        <v>11096</v>
      </c>
      <c r="B1865">
        <v>2021</v>
      </c>
      <c r="C1865" t="s">
        <v>30</v>
      </c>
      <c r="D1865">
        <v>305</v>
      </c>
      <c r="I1865" s="159">
        <v>1.4199999999999999E-2</v>
      </c>
      <c r="J1865">
        <f t="shared" si="29"/>
        <v>4</v>
      </c>
    </row>
    <row r="1866" spans="1:10" x14ac:dyDescent="0.25">
      <c r="A1866" t="s">
        <v>11096</v>
      </c>
      <c r="B1866">
        <v>2021</v>
      </c>
      <c r="C1866" t="s">
        <v>30</v>
      </c>
      <c r="D1866">
        <v>305</v>
      </c>
      <c r="I1866" s="159">
        <v>1.26E-2</v>
      </c>
      <c r="J1866">
        <f t="shared" si="29"/>
        <v>5</v>
      </c>
    </row>
    <row r="1867" spans="1:10" x14ac:dyDescent="0.25">
      <c r="A1867" t="s">
        <v>11096</v>
      </c>
      <c r="B1867">
        <v>2021</v>
      </c>
      <c r="C1867" t="s">
        <v>30</v>
      </c>
      <c r="D1867">
        <v>305</v>
      </c>
      <c r="I1867" s="159">
        <v>1.2E-2</v>
      </c>
      <c r="J1867">
        <f t="shared" si="29"/>
        <v>6</v>
      </c>
    </row>
    <row r="1868" spans="1:10" x14ac:dyDescent="0.25">
      <c r="A1868" t="s">
        <v>11096</v>
      </c>
      <c r="B1868">
        <v>2021</v>
      </c>
      <c r="C1868" t="s">
        <v>30</v>
      </c>
      <c r="D1868">
        <v>305</v>
      </c>
      <c r="I1868" s="159">
        <v>9.0999999999999998E-2</v>
      </c>
      <c r="J1868">
        <f t="shared" si="29"/>
        <v>7</v>
      </c>
    </row>
    <row r="1869" spans="1:10" x14ac:dyDescent="0.25">
      <c r="A1869" t="s">
        <v>11096</v>
      </c>
      <c r="B1869">
        <v>2021</v>
      </c>
      <c r="C1869" t="s">
        <v>30</v>
      </c>
      <c r="D1869">
        <v>305</v>
      </c>
      <c r="I1869" s="159">
        <v>1.3300000000000001E-2</v>
      </c>
      <c r="J1869">
        <f t="shared" si="29"/>
        <v>8</v>
      </c>
    </row>
    <row r="1870" spans="1:10" x14ac:dyDescent="0.25">
      <c r="A1870" t="s">
        <v>11096</v>
      </c>
      <c r="B1870">
        <v>2021</v>
      </c>
      <c r="C1870" t="s">
        <v>30</v>
      </c>
      <c r="D1870">
        <v>305</v>
      </c>
      <c r="I1870" s="159">
        <v>1.4999999999999999E-2</v>
      </c>
      <c r="J1870">
        <f t="shared" si="29"/>
        <v>9</v>
      </c>
    </row>
    <row r="1871" spans="1:10" x14ac:dyDescent="0.25">
      <c r="A1871" t="s">
        <v>11096</v>
      </c>
      <c r="B1871">
        <v>2021</v>
      </c>
      <c r="C1871" t="s">
        <v>30</v>
      </c>
      <c r="D1871">
        <v>305</v>
      </c>
      <c r="I1871" s="159">
        <v>1.32E-2</v>
      </c>
      <c r="J1871">
        <f t="shared" si="29"/>
        <v>10</v>
      </c>
    </row>
    <row r="1872" spans="1:10" x14ac:dyDescent="0.25">
      <c r="A1872" t="s">
        <v>11096</v>
      </c>
      <c r="B1872">
        <v>2021</v>
      </c>
      <c r="C1872" t="s">
        <v>30</v>
      </c>
      <c r="D1872">
        <v>306</v>
      </c>
      <c r="I1872" s="159">
        <v>6.7000000000000004E-2</v>
      </c>
      <c r="J1872">
        <f t="shared" si="29"/>
        <v>1</v>
      </c>
    </row>
    <row r="1873" spans="1:10" x14ac:dyDescent="0.25">
      <c r="A1873" t="s">
        <v>11096</v>
      </c>
      <c r="B1873">
        <v>2021</v>
      </c>
      <c r="C1873" t="s">
        <v>30</v>
      </c>
      <c r="D1873">
        <v>306</v>
      </c>
      <c r="I1873" s="159">
        <v>8.8999999999999996E-2</v>
      </c>
      <c r="J1873">
        <f t="shared" si="29"/>
        <v>2</v>
      </c>
    </row>
    <row r="1874" spans="1:10" x14ac:dyDescent="0.25">
      <c r="A1874" t="s">
        <v>11096</v>
      </c>
      <c r="B1874">
        <v>2021</v>
      </c>
      <c r="C1874" t="s">
        <v>30</v>
      </c>
      <c r="D1874">
        <v>306</v>
      </c>
      <c r="I1874" s="159">
        <v>7.1999999999999995E-2</v>
      </c>
      <c r="J1874">
        <f t="shared" si="29"/>
        <v>3</v>
      </c>
    </row>
    <row r="1875" spans="1:10" x14ac:dyDescent="0.25">
      <c r="A1875" t="s">
        <v>11096</v>
      </c>
      <c r="B1875">
        <v>2021</v>
      </c>
      <c r="C1875" t="s">
        <v>30</v>
      </c>
      <c r="D1875">
        <v>306</v>
      </c>
      <c r="I1875" s="159">
        <v>7.1999999999999995E-2</v>
      </c>
      <c r="J1875">
        <f t="shared" si="29"/>
        <v>4</v>
      </c>
    </row>
    <row r="1876" spans="1:10" x14ac:dyDescent="0.25">
      <c r="A1876" t="s">
        <v>11096</v>
      </c>
      <c r="B1876">
        <v>2021</v>
      </c>
      <c r="C1876" t="s">
        <v>30</v>
      </c>
      <c r="D1876">
        <v>306</v>
      </c>
      <c r="I1876" s="159">
        <v>9.2999999999999999E-2</v>
      </c>
      <c r="J1876">
        <f t="shared" si="29"/>
        <v>5</v>
      </c>
    </row>
    <row r="1877" spans="1:10" x14ac:dyDescent="0.25">
      <c r="A1877" t="s">
        <v>11096</v>
      </c>
      <c r="B1877">
        <v>2021</v>
      </c>
      <c r="C1877" t="s">
        <v>30</v>
      </c>
      <c r="D1877">
        <v>306</v>
      </c>
      <c r="I1877" s="159">
        <v>8.7999999999999995E-2</v>
      </c>
      <c r="J1877">
        <f t="shared" si="29"/>
        <v>6</v>
      </c>
    </row>
    <row r="1878" spans="1:10" x14ac:dyDescent="0.25">
      <c r="A1878" t="s">
        <v>11096</v>
      </c>
      <c r="B1878">
        <v>2021</v>
      </c>
      <c r="C1878" t="s">
        <v>30</v>
      </c>
      <c r="D1878">
        <v>306</v>
      </c>
      <c r="I1878" s="159">
        <v>1.9E-2</v>
      </c>
      <c r="J1878">
        <f t="shared" si="29"/>
        <v>7</v>
      </c>
    </row>
    <row r="1879" spans="1:10" x14ac:dyDescent="0.25">
      <c r="A1879" t="s">
        <v>11096</v>
      </c>
      <c r="B1879">
        <v>2021</v>
      </c>
      <c r="C1879" t="s">
        <v>30</v>
      </c>
      <c r="D1879">
        <v>306</v>
      </c>
      <c r="I1879" s="159">
        <v>1.18E-2</v>
      </c>
      <c r="J1879">
        <f t="shared" si="29"/>
        <v>8</v>
      </c>
    </row>
    <row r="1880" spans="1:10" x14ac:dyDescent="0.25">
      <c r="A1880" t="s">
        <v>11096</v>
      </c>
      <c r="B1880">
        <v>2021</v>
      </c>
      <c r="C1880" t="s">
        <v>30</v>
      </c>
      <c r="D1880">
        <v>306</v>
      </c>
      <c r="I1880" s="159">
        <v>1.6E-2</v>
      </c>
      <c r="J1880">
        <f t="shared" si="29"/>
        <v>9</v>
      </c>
    </row>
    <row r="1881" spans="1:10" x14ac:dyDescent="0.25">
      <c r="A1881" t="s">
        <v>11096</v>
      </c>
      <c r="B1881">
        <v>2021</v>
      </c>
      <c r="C1881" t="s">
        <v>30</v>
      </c>
      <c r="D1881">
        <v>306</v>
      </c>
      <c r="I1881" s="159">
        <v>8.299999999999999E-2</v>
      </c>
      <c r="J1881">
        <f t="shared" si="29"/>
        <v>10</v>
      </c>
    </row>
    <row r="1882" spans="1:10" x14ac:dyDescent="0.25">
      <c r="A1882" t="s">
        <v>11096</v>
      </c>
      <c r="B1882">
        <v>2021</v>
      </c>
      <c r="C1882" t="s">
        <v>30</v>
      </c>
      <c r="D1882">
        <v>324</v>
      </c>
      <c r="I1882" s="159">
        <v>6.2E-2</v>
      </c>
      <c r="J1882">
        <f t="shared" si="29"/>
        <v>1</v>
      </c>
    </row>
    <row r="1883" spans="1:10" x14ac:dyDescent="0.25">
      <c r="A1883" t="s">
        <v>11096</v>
      </c>
      <c r="B1883">
        <v>2021</v>
      </c>
      <c r="C1883" t="s">
        <v>30</v>
      </c>
      <c r="D1883">
        <v>324</v>
      </c>
      <c r="I1883" s="159">
        <v>8.299999999999999E-2</v>
      </c>
      <c r="J1883">
        <f t="shared" si="29"/>
        <v>2</v>
      </c>
    </row>
    <row r="1884" spans="1:10" x14ac:dyDescent="0.25">
      <c r="A1884" t="s">
        <v>11096</v>
      </c>
      <c r="B1884">
        <v>2021</v>
      </c>
      <c r="C1884" t="s">
        <v>30</v>
      </c>
      <c r="D1884">
        <v>324</v>
      </c>
      <c r="I1884" s="159">
        <v>5.6000000000000008E-2</v>
      </c>
      <c r="J1884">
        <f t="shared" si="29"/>
        <v>3</v>
      </c>
    </row>
    <row r="1885" spans="1:10" x14ac:dyDescent="0.25">
      <c r="A1885" t="s">
        <v>11096</v>
      </c>
      <c r="B1885">
        <v>2021</v>
      </c>
      <c r="C1885" t="s">
        <v>30</v>
      </c>
      <c r="D1885">
        <v>324</v>
      </c>
      <c r="I1885" s="159">
        <v>0.08</v>
      </c>
      <c r="J1885">
        <f t="shared" si="29"/>
        <v>4</v>
      </c>
    </row>
    <row r="1886" spans="1:10" x14ac:dyDescent="0.25">
      <c r="A1886" t="s">
        <v>11096</v>
      </c>
      <c r="B1886">
        <v>2021</v>
      </c>
      <c r="C1886" t="s">
        <v>30</v>
      </c>
      <c r="D1886">
        <v>324</v>
      </c>
      <c r="I1886" s="159">
        <v>7.5999999999999998E-2</v>
      </c>
      <c r="J1886">
        <f t="shared" si="29"/>
        <v>5</v>
      </c>
    </row>
    <row r="1887" spans="1:10" x14ac:dyDescent="0.25">
      <c r="A1887" t="s">
        <v>11096</v>
      </c>
      <c r="B1887">
        <v>2021</v>
      </c>
      <c r="C1887" t="s">
        <v>30</v>
      </c>
      <c r="D1887">
        <v>324</v>
      </c>
      <c r="I1887" s="159">
        <v>1.2500000000000001E-2</v>
      </c>
      <c r="J1887">
        <f t="shared" si="29"/>
        <v>6</v>
      </c>
    </row>
    <row r="1888" spans="1:10" x14ac:dyDescent="0.25">
      <c r="A1888" t="s">
        <v>11096</v>
      </c>
      <c r="B1888">
        <v>2021</v>
      </c>
      <c r="C1888" t="s">
        <v>30</v>
      </c>
      <c r="D1888">
        <v>324</v>
      </c>
      <c r="I1888" s="159">
        <v>4.4999999999999998E-2</v>
      </c>
      <c r="J1888">
        <f t="shared" si="29"/>
        <v>7</v>
      </c>
    </row>
    <row r="1889" spans="1:10" x14ac:dyDescent="0.25">
      <c r="A1889" t="s">
        <v>11096</v>
      </c>
      <c r="B1889">
        <v>2021</v>
      </c>
      <c r="C1889" t="s">
        <v>30</v>
      </c>
      <c r="D1889">
        <v>324</v>
      </c>
      <c r="I1889" s="159">
        <v>4.0999999999999995E-2</v>
      </c>
      <c r="J1889">
        <f t="shared" si="29"/>
        <v>8</v>
      </c>
    </row>
    <row r="1890" spans="1:10" x14ac:dyDescent="0.25">
      <c r="A1890" t="s">
        <v>11096</v>
      </c>
      <c r="B1890">
        <v>2021</v>
      </c>
      <c r="C1890" t="s">
        <v>30</v>
      </c>
      <c r="D1890">
        <v>324</v>
      </c>
      <c r="I1890" s="159">
        <v>5.4000000000000006E-2</v>
      </c>
      <c r="J1890">
        <f t="shared" si="29"/>
        <v>9</v>
      </c>
    </row>
    <row r="1891" spans="1:10" x14ac:dyDescent="0.25">
      <c r="A1891" t="s">
        <v>11096</v>
      </c>
      <c r="B1891">
        <v>2021</v>
      </c>
      <c r="C1891" t="s">
        <v>30</v>
      </c>
      <c r="D1891">
        <v>324</v>
      </c>
      <c r="I1891" s="159">
        <v>8.299999999999999E-2</v>
      </c>
      <c r="J1891">
        <f t="shared" si="29"/>
        <v>10</v>
      </c>
    </row>
    <row r="1892" spans="1:10" x14ac:dyDescent="0.25">
      <c r="A1892" t="s">
        <v>11096</v>
      </c>
      <c r="B1892">
        <v>2021</v>
      </c>
      <c r="C1892" t="s">
        <v>30</v>
      </c>
      <c r="D1892">
        <v>325</v>
      </c>
      <c r="I1892" s="159">
        <v>3.1E-2</v>
      </c>
      <c r="J1892">
        <f t="shared" si="29"/>
        <v>1</v>
      </c>
    </row>
    <row r="1893" spans="1:10" x14ac:dyDescent="0.25">
      <c r="A1893" t="s">
        <v>11096</v>
      </c>
      <c r="B1893">
        <v>2021</v>
      </c>
      <c r="C1893" t="s">
        <v>30</v>
      </c>
      <c r="D1893">
        <v>325</v>
      </c>
      <c r="I1893" s="159">
        <v>4.9000000000000002E-2</v>
      </c>
      <c r="J1893">
        <f t="shared" si="29"/>
        <v>2</v>
      </c>
    </row>
    <row r="1894" spans="1:10" x14ac:dyDescent="0.25">
      <c r="A1894" t="s">
        <v>11096</v>
      </c>
      <c r="B1894">
        <v>2021</v>
      </c>
      <c r="C1894" t="s">
        <v>30</v>
      </c>
      <c r="D1894">
        <v>325</v>
      </c>
      <c r="I1894" s="159">
        <v>4.5999999999999999E-2</v>
      </c>
      <c r="J1894">
        <f t="shared" si="29"/>
        <v>3</v>
      </c>
    </row>
    <row r="1895" spans="1:10" x14ac:dyDescent="0.25">
      <c r="A1895" t="s">
        <v>11096</v>
      </c>
      <c r="B1895">
        <v>2021</v>
      </c>
      <c r="C1895" t="s">
        <v>30</v>
      </c>
      <c r="D1895">
        <v>325</v>
      </c>
      <c r="I1895" s="159">
        <v>0.08</v>
      </c>
      <c r="J1895">
        <f t="shared" si="29"/>
        <v>4</v>
      </c>
    </row>
    <row r="1896" spans="1:10" x14ac:dyDescent="0.25">
      <c r="A1896" t="s">
        <v>11096</v>
      </c>
      <c r="B1896">
        <v>2021</v>
      </c>
      <c r="C1896" t="s">
        <v>30</v>
      </c>
      <c r="D1896">
        <v>325</v>
      </c>
      <c r="I1896" s="159">
        <v>0.04</v>
      </c>
      <c r="J1896">
        <f t="shared" si="29"/>
        <v>5</v>
      </c>
    </row>
    <row r="1897" spans="1:10" x14ac:dyDescent="0.25">
      <c r="A1897" t="s">
        <v>11096</v>
      </c>
      <c r="B1897">
        <v>2021</v>
      </c>
      <c r="C1897" t="s">
        <v>30</v>
      </c>
      <c r="D1897">
        <v>325</v>
      </c>
      <c r="I1897" s="159">
        <v>6.0999999999999999E-2</v>
      </c>
      <c r="J1897">
        <f t="shared" si="29"/>
        <v>6</v>
      </c>
    </row>
    <row r="1898" spans="1:10" x14ac:dyDescent="0.25">
      <c r="A1898" t="s">
        <v>11096</v>
      </c>
      <c r="B1898">
        <v>2021</v>
      </c>
      <c r="C1898" t="s">
        <v>30</v>
      </c>
      <c r="D1898">
        <v>325</v>
      </c>
      <c r="I1898" s="159">
        <v>7.5999999999999998E-2</v>
      </c>
      <c r="J1898">
        <f t="shared" si="29"/>
        <v>7</v>
      </c>
    </row>
    <row r="1899" spans="1:10" x14ac:dyDescent="0.25">
      <c r="A1899" t="s">
        <v>11096</v>
      </c>
      <c r="B1899">
        <v>2021</v>
      </c>
      <c r="C1899" t="s">
        <v>30</v>
      </c>
      <c r="D1899">
        <v>325</v>
      </c>
      <c r="I1899" s="159">
        <v>6.3E-2</v>
      </c>
      <c r="J1899">
        <f t="shared" si="29"/>
        <v>8</v>
      </c>
    </row>
    <row r="1900" spans="1:10" x14ac:dyDescent="0.25">
      <c r="A1900" t="s">
        <v>11096</v>
      </c>
      <c r="B1900">
        <v>2021</v>
      </c>
      <c r="C1900" t="s">
        <v>30</v>
      </c>
      <c r="D1900">
        <v>325</v>
      </c>
      <c r="I1900" s="159">
        <v>4.8000000000000001E-2</v>
      </c>
      <c r="J1900">
        <f t="shared" ref="J1900:J1963" si="30">IF(D1900=D1899,J1899+1,1)</f>
        <v>9</v>
      </c>
    </row>
    <row r="1901" spans="1:10" x14ac:dyDescent="0.25">
      <c r="A1901" t="s">
        <v>11096</v>
      </c>
      <c r="B1901">
        <v>2021</v>
      </c>
      <c r="C1901" t="s">
        <v>30</v>
      </c>
      <c r="D1901">
        <v>325</v>
      </c>
      <c r="I1901" s="159">
        <v>0.06</v>
      </c>
      <c r="J1901">
        <f t="shared" si="30"/>
        <v>10</v>
      </c>
    </row>
    <row r="1902" spans="1:10" x14ac:dyDescent="0.25">
      <c r="A1902" t="s">
        <v>11096</v>
      </c>
      <c r="B1902">
        <v>2021</v>
      </c>
      <c r="C1902" t="s">
        <v>30</v>
      </c>
      <c r="D1902">
        <v>331</v>
      </c>
      <c r="I1902" s="159">
        <v>9.1999999999999998E-2</v>
      </c>
      <c r="J1902">
        <f t="shared" si="30"/>
        <v>1</v>
      </c>
    </row>
    <row r="1903" spans="1:10" x14ac:dyDescent="0.25">
      <c r="A1903" t="s">
        <v>11096</v>
      </c>
      <c r="B1903">
        <v>2021</v>
      </c>
      <c r="C1903" t="s">
        <v>30</v>
      </c>
      <c r="D1903">
        <v>331</v>
      </c>
      <c r="I1903" s="159">
        <v>9.6000000000000002E-2</v>
      </c>
      <c r="J1903">
        <f t="shared" si="30"/>
        <v>2</v>
      </c>
    </row>
    <row r="1904" spans="1:10" x14ac:dyDescent="0.25">
      <c r="A1904" t="s">
        <v>11096</v>
      </c>
      <c r="B1904">
        <v>2021</v>
      </c>
      <c r="C1904" t="s">
        <v>30</v>
      </c>
      <c r="D1904">
        <v>331</v>
      </c>
      <c r="I1904" s="159">
        <v>1.7999999999999999E-2</v>
      </c>
      <c r="J1904">
        <f t="shared" si="30"/>
        <v>3</v>
      </c>
    </row>
    <row r="1905" spans="1:10" x14ac:dyDescent="0.25">
      <c r="A1905" t="s">
        <v>11096</v>
      </c>
      <c r="B1905">
        <v>2021</v>
      </c>
      <c r="C1905" t="s">
        <v>30</v>
      </c>
      <c r="D1905">
        <v>331</v>
      </c>
      <c r="I1905" s="159">
        <v>9.2999999999999999E-2</v>
      </c>
      <c r="J1905">
        <f t="shared" si="30"/>
        <v>4</v>
      </c>
    </row>
    <row r="1906" spans="1:10" x14ac:dyDescent="0.25">
      <c r="A1906" t="s">
        <v>11096</v>
      </c>
      <c r="B1906">
        <v>2021</v>
      </c>
      <c r="C1906" t="s">
        <v>30</v>
      </c>
      <c r="D1906">
        <v>331</v>
      </c>
      <c r="I1906" s="159">
        <v>9.7000000000000003E-2</v>
      </c>
      <c r="J1906">
        <f t="shared" si="30"/>
        <v>5</v>
      </c>
    </row>
    <row r="1907" spans="1:10" x14ac:dyDescent="0.25">
      <c r="A1907" t="s">
        <v>11096</v>
      </c>
      <c r="B1907">
        <v>2021</v>
      </c>
      <c r="C1907" t="s">
        <v>30</v>
      </c>
      <c r="D1907">
        <v>331</v>
      </c>
      <c r="I1907" s="159">
        <v>1.1600000000000001E-2</v>
      </c>
      <c r="J1907">
        <f t="shared" si="30"/>
        <v>6</v>
      </c>
    </row>
    <row r="1908" spans="1:10" x14ac:dyDescent="0.25">
      <c r="A1908" t="s">
        <v>11096</v>
      </c>
      <c r="B1908">
        <v>2021</v>
      </c>
      <c r="C1908" t="s">
        <v>30</v>
      </c>
      <c r="D1908">
        <v>331</v>
      </c>
      <c r="I1908" s="159">
        <v>1.3000000000000001E-2</v>
      </c>
      <c r="J1908">
        <f t="shared" si="30"/>
        <v>7</v>
      </c>
    </row>
    <row r="1909" spans="1:10" x14ac:dyDescent="0.25">
      <c r="A1909" t="s">
        <v>11096</v>
      </c>
      <c r="B1909">
        <v>2021</v>
      </c>
      <c r="C1909" t="s">
        <v>30</v>
      </c>
      <c r="D1909">
        <v>331</v>
      </c>
      <c r="I1909" s="159">
        <v>1.2699999999999999E-2</v>
      </c>
      <c r="J1909">
        <f t="shared" si="30"/>
        <v>8</v>
      </c>
    </row>
    <row r="1910" spans="1:10" x14ac:dyDescent="0.25">
      <c r="A1910" t="s">
        <v>11096</v>
      </c>
      <c r="B1910">
        <v>2021</v>
      </c>
      <c r="C1910" t="s">
        <v>30</v>
      </c>
      <c r="D1910">
        <v>331</v>
      </c>
      <c r="I1910" s="159">
        <v>1.7000000000000001E-2</v>
      </c>
      <c r="J1910">
        <f t="shared" si="30"/>
        <v>9</v>
      </c>
    </row>
    <row r="1911" spans="1:10" x14ac:dyDescent="0.25">
      <c r="A1911" t="s">
        <v>11096</v>
      </c>
      <c r="B1911">
        <v>2021</v>
      </c>
      <c r="C1911" t="s">
        <v>30</v>
      </c>
      <c r="D1911">
        <v>331</v>
      </c>
      <c r="I1911" s="159">
        <v>1.24E-2</v>
      </c>
      <c r="J1911">
        <f t="shared" si="30"/>
        <v>10</v>
      </c>
    </row>
    <row r="1912" spans="1:10" x14ac:dyDescent="0.25">
      <c r="A1912" t="s">
        <v>11096</v>
      </c>
      <c r="B1912">
        <v>2021</v>
      </c>
      <c r="C1912" t="s">
        <v>30</v>
      </c>
      <c r="D1912">
        <v>337</v>
      </c>
      <c r="I1912" s="159">
        <v>9.1999999999999998E-2</v>
      </c>
      <c r="J1912">
        <f t="shared" si="30"/>
        <v>1</v>
      </c>
    </row>
    <row r="1913" spans="1:10" x14ac:dyDescent="0.25">
      <c r="A1913" t="s">
        <v>11096</v>
      </c>
      <c r="B1913">
        <v>2021</v>
      </c>
      <c r="C1913" t="s">
        <v>30</v>
      </c>
      <c r="D1913">
        <v>337</v>
      </c>
      <c r="I1913" s="159">
        <v>1.12E-2</v>
      </c>
      <c r="J1913">
        <f t="shared" si="30"/>
        <v>2</v>
      </c>
    </row>
    <row r="1914" spans="1:10" x14ac:dyDescent="0.25">
      <c r="A1914" t="s">
        <v>11096</v>
      </c>
      <c r="B1914">
        <v>2021</v>
      </c>
      <c r="C1914" t="s">
        <v>30</v>
      </c>
      <c r="D1914">
        <v>337</v>
      </c>
      <c r="I1914" s="159">
        <v>1.2699999999999999E-2</v>
      </c>
      <c r="J1914">
        <f t="shared" si="30"/>
        <v>3</v>
      </c>
    </row>
    <row r="1915" spans="1:10" x14ac:dyDescent="0.25">
      <c r="A1915" t="s">
        <v>11096</v>
      </c>
      <c r="B1915">
        <v>2021</v>
      </c>
      <c r="C1915" t="s">
        <v>30</v>
      </c>
      <c r="D1915">
        <v>337</v>
      </c>
      <c r="I1915" s="159">
        <v>8.1000000000000003E-2</v>
      </c>
      <c r="J1915">
        <f t="shared" si="30"/>
        <v>4</v>
      </c>
    </row>
    <row r="1916" spans="1:10" x14ac:dyDescent="0.25">
      <c r="A1916" t="s">
        <v>11096</v>
      </c>
      <c r="B1916">
        <v>2021</v>
      </c>
      <c r="C1916" t="s">
        <v>30</v>
      </c>
      <c r="D1916">
        <v>337</v>
      </c>
      <c r="I1916" s="159">
        <v>6.6000000000000003E-2</v>
      </c>
      <c r="J1916">
        <f t="shared" si="30"/>
        <v>5</v>
      </c>
    </row>
    <row r="1917" spans="1:10" x14ac:dyDescent="0.25">
      <c r="A1917" t="s">
        <v>11096</v>
      </c>
      <c r="B1917">
        <v>2021</v>
      </c>
      <c r="C1917" t="s">
        <v>30</v>
      </c>
      <c r="D1917">
        <v>337</v>
      </c>
      <c r="I1917" s="159">
        <v>1.2199999999999999E-2</v>
      </c>
      <c r="J1917">
        <f t="shared" si="30"/>
        <v>6</v>
      </c>
    </row>
    <row r="1918" spans="1:10" x14ac:dyDescent="0.25">
      <c r="A1918" t="s">
        <v>11096</v>
      </c>
      <c r="B1918">
        <v>2021</v>
      </c>
      <c r="C1918" t="s">
        <v>30</v>
      </c>
      <c r="D1918">
        <v>337</v>
      </c>
      <c r="I1918" s="159">
        <v>8.5999999999999993E-2</v>
      </c>
      <c r="J1918">
        <f t="shared" si="30"/>
        <v>7</v>
      </c>
    </row>
    <row r="1919" spans="1:10" x14ac:dyDescent="0.25">
      <c r="A1919" t="s">
        <v>11096</v>
      </c>
      <c r="B1919">
        <v>2021</v>
      </c>
      <c r="C1919" t="s">
        <v>30</v>
      </c>
      <c r="D1919">
        <v>337</v>
      </c>
      <c r="I1919" s="159">
        <v>9.8000000000000004E-2</v>
      </c>
      <c r="J1919">
        <f t="shared" si="30"/>
        <v>8</v>
      </c>
    </row>
    <row r="1920" spans="1:10" x14ac:dyDescent="0.25">
      <c r="A1920" t="s">
        <v>11096</v>
      </c>
      <c r="B1920">
        <v>2021</v>
      </c>
      <c r="C1920" t="s">
        <v>30</v>
      </c>
      <c r="D1920">
        <v>337</v>
      </c>
      <c r="I1920" s="159">
        <v>1.1600000000000001E-2</v>
      </c>
      <c r="J1920">
        <f t="shared" si="30"/>
        <v>9</v>
      </c>
    </row>
    <row r="1921" spans="1:10" x14ac:dyDescent="0.25">
      <c r="A1921" t="s">
        <v>11096</v>
      </c>
      <c r="B1921">
        <v>2021</v>
      </c>
      <c r="C1921" t="s">
        <v>30</v>
      </c>
      <c r="D1921">
        <v>337</v>
      </c>
      <c r="I1921" s="159">
        <v>1.17E-2</v>
      </c>
      <c r="J1921">
        <f t="shared" si="30"/>
        <v>10</v>
      </c>
    </row>
    <row r="1922" spans="1:10" x14ac:dyDescent="0.25">
      <c r="A1922" t="s">
        <v>11096</v>
      </c>
      <c r="B1922">
        <v>2021</v>
      </c>
      <c r="C1922" t="s">
        <v>30</v>
      </c>
      <c r="D1922">
        <v>348</v>
      </c>
      <c r="I1922" s="159">
        <v>9.2999999999999999E-2</v>
      </c>
      <c r="J1922">
        <f t="shared" si="30"/>
        <v>1</v>
      </c>
    </row>
    <row r="1923" spans="1:10" x14ac:dyDescent="0.25">
      <c r="A1923" t="s">
        <v>11096</v>
      </c>
      <c r="B1923">
        <v>2021</v>
      </c>
      <c r="C1923" t="s">
        <v>30</v>
      </c>
      <c r="D1923">
        <v>348</v>
      </c>
      <c r="I1923" s="159">
        <v>9.2999999999999999E-2</v>
      </c>
      <c r="J1923">
        <f t="shared" si="30"/>
        <v>2</v>
      </c>
    </row>
    <row r="1924" spans="1:10" x14ac:dyDescent="0.25">
      <c r="A1924" t="s">
        <v>11096</v>
      </c>
      <c r="B1924">
        <v>2021</v>
      </c>
      <c r="C1924" t="s">
        <v>30</v>
      </c>
      <c r="D1924">
        <v>348</v>
      </c>
      <c r="I1924" s="159">
        <v>1.4000000000000002E-2</v>
      </c>
      <c r="J1924">
        <f t="shared" si="30"/>
        <v>3</v>
      </c>
    </row>
    <row r="1925" spans="1:10" x14ac:dyDescent="0.25">
      <c r="A1925" t="s">
        <v>11096</v>
      </c>
      <c r="B1925">
        <v>2021</v>
      </c>
      <c r="C1925" t="s">
        <v>30</v>
      </c>
      <c r="D1925">
        <v>348</v>
      </c>
      <c r="I1925" s="159">
        <v>9.6000000000000002E-2</v>
      </c>
      <c r="J1925">
        <f t="shared" si="30"/>
        <v>4</v>
      </c>
    </row>
    <row r="1926" spans="1:10" x14ac:dyDescent="0.25">
      <c r="A1926" t="s">
        <v>11096</v>
      </c>
      <c r="B1926">
        <v>2021</v>
      </c>
      <c r="C1926" t="s">
        <v>30</v>
      </c>
      <c r="D1926">
        <v>348</v>
      </c>
      <c r="I1926" s="159">
        <v>1.0999999999999999E-2</v>
      </c>
      <c r="J1926">
        <f t="shared" si="30"/>
        <v>5</v>
      </c>
    </row>
    <row r="1927" spans="1:10" x14ac:dyDescent="0.25">
      <c r="A1927" t="s">
        <v>11096</v>
      </c>
      <c r="B1927">
        <v>2021</v>
      </c>
      <c r="C1927" t="s">
        <v>30</v>
      </c>
      <c r="D1927">
        <v>348</v>
      </c>
      <c r="I1927" s="159">
        <v>1.14E-2</v>
      </c>
      <c r="J1927">
        <f t="shared" si="30"/>
        <v>6</v>
      </c>
    </row>
    <row r="1928" spans="1:10" x14ac:dyDescent="0.25">
      <c r="A1928" t="s">
        <v>11096</v>
      </c>
      <c r="B1928">
        <v>2021</v>
      </c>
      <c r="C1928" t="s">
        <v>30</v>
      </c>
      <c r="D1928">
        <v>348</v>
      </c>
      <c r="I1928" s="159">
        <v>1.11E-2</v>
      </c>
      <c r="J1928">
        <f t="shared" si="30"/>
        <v>7</v>
      </c>
    </row>
    <row r="1929" spans="1:10" x14ac:dyDescent="0.25">
      <c r="A1929" t="s">
        <v>11096</v>
      </c>
      <c r="B1929">
        <v>2021</v>
      </c>
      <c r="C1929" t="s">
        <v>30</v>
      </c>
      <c r="D1929">
        <v>348</v>
      </c>
      <c r="I1929" s="159">
        <v>1.12E-2</v>
      </c>
      <c r="J1929">
        <f t="shared" si="30"/>
        <v>8</v>
      </c>
    </row>
    <row r="1930" spans="1:10" x14ac:dyDescent="0.25">
      <c r="A1930" t="s">
        <v>11096</v>
      </c>
      <c r="B1930">
        <v>2021</v>
      </c>
      <c r="C1930" t="s">
        <v>30</v>
      </c>
      <c r="D1930">
        <v>348</v>
      </c>
      <c r="I1930" s="159">
        <v>1.3000000000000001E-2</v>
      </c>
      <c r="J1930">
        <f t="shared" si="30"/>
        <v>9</v>
      </c>
    </row>
    <row r="1931" spans="1:10" x14ac:dyDescent="0.25">
      <c r="A1931" t="s">
        <v>11096</v>
      </c>
      <c r="B1931">
        <v>2021</v>
      </c>
      <c r="C1931" t="s">
        <v>30</v>
      </c>
      <c r="D1931">
        <v>348</v>
      </c>
      <c r="I1931" s="159">
        <v>1.6E-2</v>
      </c>
      <c r="J1931">
        <f t="shared" si="30"/>
        <v>10</v>
      </c>
    </row>
    <row r="1932" spans="1:10" x14ac:dyDescent="0.25">
      <c r="A1932" t="s">
        <v>11096</v>
      </c>
      <c r="B1932">
        <v>2021</v>
      </c>
      <c r="C1932" t="s">
        <v>30</v>
      </c>
      <c r="D1932">
        <v>357</v>
      </c>
      <c r="I1932" s="159">
        <v>4.3999999999999997E-2</v>
      </c>
      <c r="J1932">
        <f t="shared" si="30"/>
        <v>1</v>
      </c>
    </row>
    <row r="1933" spans="1:10" x14ac:dyDescent="0.25">
      <c r="A1933" t="s">
        <v>11096</v>
      </c>
      <c r="B1933">
        <v>2021</v>
      </c>
      <c r="C1933" t="s">
        <v>30</v>
      </c>
      <c r="D1933">
        <v>357</v>
      </c>
      <c r="I1933" s="159">
        <v>5.1000000000000004E-2</v>
      </c>
      <c r="J1933">
        <f t="shared" si="30"/>
        <v>2</v>
      </c>
    </row>
    <row r="1934" spans="1:10" x14ac:dyDescent="0.25">
      <c r="A1934" t="s">
        <v>11096</v>
      </c>
      <c r="B1934">
        <v>2021</v>
      </c>
      <c r="C1934" t="s">
        <v>30</v>
      </c>
      <c r="D1934">
        <v>357</v>
      </c>
      <c r="I1934" s="159">
        <v>5.2000000000000005E-2</v>
      </c>
      <c r="J1934">
        <f t="shared" si="30"/>
        <v>3</v>
      </c>
    </row>
    <row r="1935" spans="1:10" x14ac:dyDescent="0.25">
      <c r="A1935" t="s">
        <v>11096</v>
      </c>
      <c r="B1935">
        <v>2021</v>
      </c>
      <c r="C1935" t="s">
        <v>30</v>
      </c>
      <c r="D1935">
        <v>357</v>
      </c>
      <c r="I1935" s="159">
        <v>5.3000000000000005E-2</v>
      </c>
      <c r="J1935">
        <f t="shared" si="30"/>
        <v>4</v>
      </c>
    </row>
    <row r="1936" spans="1:10" x14ac:dyDescent="0.25">
      <c r="A1936" t="s">
        <v>11096</v>
      </c>
      <c r="B1936">
        <v>2021</v>
      </c>
      <c r="C1936" t="s">
        <v>30</v>
      </c>
      <c r="D1936">
        <v>357</v>
      </c>
      <c r="I1936" s="159">
        <v>6.8000000000000005E-2</v>
      </c>
      <c r="J1936">
        <f t="shared" si="30"/>
        <v>5</v>
      </c>
    </row>
    <row r="1937" spans="1:10" x14ac:dyDescent="0.25">
      <c r="A1937" t="s">
        <v>11096</v>
      </c>
      <c r="B1937">
        <v>2021</v>
      </c>
      <c r="C1937" t="s">
        <v>30</v>
      </c>
      <c r="D1937">
        <v>357</v>
      </c>
      <c r="I1937" s="159">
        <v>4.7E-2</v>
      </c>
      <c r="J1937">
        <f t="shared" si="30"/>
        <v>6</v>
      </c>
    </row>
    <row r="1938" spans="1:10" x14ac:dyDescent="0.25">
      <c r="A1938" t="s">
        <v>11096</v>
      </c>
      <c r="B1938">
        <v>2021</v>
      </c>
      <c r="C1938" t="s">
        <v>30</v>
      </c>
      <c r="D1938">
        <v>357</v>
      </c>
      <c r="I1938" s="159">
        <v>8.6999999999999994E-2</v>
      </c>
      <c r="J1938">
        <f t="shared" si="30"/>
        <v>7</v>
      </c>
    </row>
    <row r="1939" spans="1:10" x14ac:dyDescent="0.25">
      <c r="A1939" t="s">
        <v>11096</v>
      </c>
      <c r="B1939">
        <v>2021</v>
      </c>
      <c r="C1939" t="s">
        <v>30</v>
      </c>
      <c r="D1939">
        <v>357</v>
      </c>
      <c r="I1939" s="159">
        <v>9.9000000000000005E-2</v>
      </c>
      <c r="J1939">
        <f t="shared" si="30"/>
        <v>8</v>
      </c>
    </row>
    <row r="1940" spans="1:10" x14ac:dyDescent="0.25">
      <c r="A1940" t="s">
        <v>11096</v>
      </c>
      <c r="B1940">
        <v>2021</v>
      </c>
      <c r="C1940" t="s">
        <v>30</v>
      </c>
      <c r="D1940">
        <v>357</v>
      </c>
      <c r="I1940" s="159">
        <v>7.2999999999999995E-2</v>
      </c>
      <c r="J1940">
        <f t="shared" si="30"/>
        <v>9</v>
      </c>
    </row>
    <row r="1941" spans="1:10" x14ac:dyDescent="0.25">
      <c r="A1941" t="s">
        <v>11096</v>
      </c>
      <c r="B1941">
        <v>2021</v>
      </c>
      <c r="C1941" t="s">
        <v>30</v>
      </c>
      <c r="D1941">
        <v>357</v>
      </c>
      <c r="I1941" s="159">
        <v>4.4999999999999998E-2</v>
      </c>
      <c r="J1941">
        <f t="shared" si="30"/>
        <v>10</v>
      </c>
    </row>
    <row r="1942" spans="1:10" x14ac:dyDescent="0.25">
      <c r="A1942" t="s">
        <v>11096</v>
      </c>
      <c r="B1942">
        <v>2021</v>
      </c>
      <c r="C1942" t="s">
        <v>30</v>
      </c>
      <c r="D1942">
        <v>359</v>
      </c>
      <c r="I1942" s="159">
        <v>2.8000000000000004E-2</v>
      </c>
      <c r="J1942">
        <f t="shared" si="30"/>
        <v>1</v>
      </c>
    </row>
    <row r="1943" spans="1:10" x14ac:dyDescent="0.25">
      <c r="A1943" t="s">
        <v>11096</v>
      </c>
      <c r="B1943">
        <v>2021</v>
      </c>
      <c r="C1943" t="s">
        <v>30</v>
      </c>
      <c r="D1943">
        <v>359</v>
      </c>
      <c r="I1943" s="159">
        <v>3.4000000000000002E-2</v>
      </c>
      <c r="J1943">
        <f t="shared" si="30"/>
        <v>2</v>
      </c>
    </row>
    <row r="1944" spans="1:10" x14ac:dyDescent="0.25">
      <c r="A1944" t="s">
        <v>11096</v>
      </c>
      <c r="B1944">
        <v>2021</v>
      </c>
      <c r="C1944" t="s">
        <v>30</v>
      </c>
      <c r="D1944">
        <v>359</v>
      </c>
      <c r="I1944" s="159">
        <v>5.8999999999999997E-2</v>
      </c>
      <c r="J1944">
        <f t="shared" si="30"/>
        <v>3</v>
      </c>
    </row>
    <row r="1945" spans="1:10" x14ac:dyDescent="0.25">
      <c r="A1945" t="s">
        <v>11096</v>
      </c>
      <c r="B1945">
        <v>2021</v>
      </c>
      <c r="C1945" t="s">
        <v>30</v>
      </c>
      <c r="D1945">
        <v>359</v>
      </c>
      <c r="I1945" s="159">
        <v>3.2000000000000001E-2</v>
      </c>
      <c r="J1945">
        <f t="shared" si="30"/>
        <v>4</v>
      </c>
    </row>
    <row r="1946" spans="1:10" x14ac:dyDescent="0.25">
      <c r="A1946" t="s">
        <v>11096</v>
      </c>
      <c r="B1946">
        <v>2021</v>
      </c>
      <c r="C1946" t="s">
        <v>30</v>
      </c>
      <c r="D1946">
        <v>359</v>
      </c>
      <c r="I1946" s="159">
        <v>2.8000000000000004E-2</v>
      </c>
      <c r="J1946">
        <f t="shared" si="30"/>
        <v>5</v>
      </c>
    </row>
    <row r="1947" spans="1:10" x14ac:dyDescent="0.25">
      <c r="A1947" t="s">
        <v>11096</v>
      </c>
      <c r="B1947">
        <v>2021</v>
      </c>
      <c r="C1947" t="s">
        <v>30</v>
      </c>
      <c r="D1947">
        <v>359</v>
      </c>
      <c r="I1947" s="159">
        <v>3.9E-2</v>
      </c>
      <c r="J1947">
        <f t="shared" si="30"/>
        <v>6</v>
      </c>
    </row>
    <row r="1948" spans="1:10" x14ac:dyDescent="0.25">
      <c r="A1948" t="s">
        <v>11096</v>
      </c>
      <c r="B1948">
        <v>2021</v>
      </c>
      <c r="C1948" t="s">
        <v>30</v>
      </c>
      <c r="D1948">
        <v>362</v>
      </c>
      <c r="I1948" s="159">
        <v>4.0999999999999995E-2</v>
      </c>
      <c r="J1948">
        <f t="shared" si="30"/>
        <v>1</v>
      </c>
    </row>
    <row r="1949" spans="1:10" x14ac:dyDescent="0.25">
      <c r="A1949" t="s">
        <v>11096</v>
      </c>
      <c r="B1949">
        <v>2021</v>
      </c>
      <c r="C1949" t="s">
        <v>30</v>
      </c>
      <c r="D1949">
        <v>362</v>
      </c>
      <c r="I1949" s="159">
        <v>4.2999999999999997E-2</v>
      </c>
      <c r="J1949">
        <f t="shared" si="30"/>
        <v>2</v>
      </c>
    </row>
    <row r="1950" spans="1:10" x14ac:dyDescent="0.25">
      <c r="A1950" t="s">
        <v>11096</v>
      </c>
      <c r="B1950">
        <v>2021</v>
      </c>
      <c r="C1950" t="s">
        <v>30</v>
      </c>
      <c r="D1950">
        <v>362</v>
      </c>
      <c r="I1950" s="159">
        <v>3.4000000000000002E-2</v>
      </c>
      <c r="J1950">
        <f t="shared" si="30"/>
        <v>3</v>
      </c>
    </row>
    <row r="1951" spans="1:10" x14ac:dyDescent="0.25">
      <c r="A1951" t="s">
        <v>11096</v>
      </c>
      <c r="B1951">
        <v>2021</v>
      </c>
      <c r="C1951" t="s">
        <v>30</v>
      </c>
      <c r="D1951">
        <v>362</v>
      </c>
      <c r="I1951" s="159">
        <v>3.6999999999999998E-2</v>
      </c>
      <c r="J1951">
        <f t="shared" si="30"/>
        <v>4</v>
      </c>
    </row>
    <row r="1952" spans="1:10" x14ac:dyDescent="0.25">
      <c r="A1952" t="s">
        <v>11096</v>
      </c>
      <c r="B1952">
        <v>2021</v>
      </c>
      <c r="C1952" t="s">
        <v>30</v>
      </c>
      <c r="D1952">
        <v>362</v>
      </c>
      <c r="I1952" s="159">
        <v>3.2000000000000001E-2</v>
      </c>
      <c r="J1952">
        <f t="shared" si="30"/>
        <v>5</v>
      </c>
    </row>
    <row r="1953" spans="1:10" x14ac:dyDescent="0.25">
      <c r="A1953" t="s">
        <v>11096</v>
      </c>
      <c r="B1953">
        <v>2021</v>
      </c>
      <c r="C1953" t="s">
        <v>30</v>
      </c>
      <c r="D1953">
        <v>362</v>
      </c>
      <c r="I1953" s="159">
        <v>4.2999999999999997E-2</v>
      </c>
      <c r="J1953">
        <f t="shared" si="30"/>
        <v>6</v>
      </c>
    </row>
    <row r="1954" spans="1:10" x14ac:dyDescent="0.25">
      <c r="A1954" t="s">
        <v>11096</v>
      </c>
      <c r="B1954">
        <v>2021</v>
      </c>
      <c r="C1954" t="s">
        <v>30</v>
      </c>
      <c r="D1954">
        <v>362</v>
      </c>
      <c r="I1954" s="159">
        <v>3.4000000000000002E-2</v>
      </c>
      <c r="J1954">
        <f t="shared" si="30"/>
        <v>7</v>
      </c>
    </row>
    <row r="1955" spans="1:10" x14ac:dyDescent="0.25">
      <c r="A1955" t="s">
        <v>11096</v>
      </c>
      <c r="B1955">
        <v>2021</v>
      </c>
      <c r="C1955" t="s">
        <v>30</v>
      </c>
      <c r="D1955">
        <v>362</v>
      </c>
      <c r="I1955" s="159">
        <v>3.3000000000000002E-2</v>
      </c>
      <c r="J1955">
        <f t="shared" si="30"/>
        <v>8</v>
      </c>
    </row>
    <row r="1956" spans="1:10" x14ac:dyDescent="0.25">
      <c r="A1956" t="s">
        <v>11096</v>
      </c>
      <c r="B1956">
        <v>2021</v>
      </c>
      <c r="C1956" t="s">
        <v>30</v>
      </c>
      <c r="D1956">
        <v>362</v>
      </c>
      <c r="I1956" s="159">
        <v>7.3999999999999996E-2</v>
      </c>
      <c r="J1956">
        <f t="shared" si="30"/>
        <v>9</v>
      </c>
    </row>
    <row r="1957" spans="1:10" x14ac:dyDescent="0.25">
      <c r="A1957" t="s">
        <v>11096</v>
      </c>
      <c r="B1957">
        <v>2021</v>
      </c>
      <c r="C1957" t="s">
        <v>30</v>
      </c>
      <c r="D1957">
        <v>362</v>
      </c>
      <c r="I1957" s="159">
        <v>4.9000000000000002E-2</v>
      </c>
      <c r="J1957">
        <f t="shared" si="30"/>
        <v>10</v>
      </c>
    </row>
    <row r="1958" spans="1:10" x14ac:dyDescent="0.25">
      <c r="A1958" t="s">
        <v>11096</v>
      </c>
      <c r="B1958">
        <v>2021</v>
      </c>
      <c r="C1958" t="s">
        <v>30</v>
      </c>
      <c r="D1958">
        <v>363</v>
      </c>
      <c r="I1958" s="159">
        <v>0.09</v>
      </c>
      <c r="J1958">
        <f t="shared" si="30"/>
        <v>1</v>
      </c>
    </row>
    <row r="1959" spans="1:10" x14ac:dyDescent="0.25">
      <c r="A1959" t="s">
        <v>11096</v>
      </c>
      <c r="B1959">
        <v>2021</v>
      </c>
      <c r="C1959" t="s">
        <v>30</v>
      </c>
      <c r="D1959">
        <v>363</v>
      </c>
      <c r="I1959" s="159">
        <v>1.1300000000000001E-2</v>
      </c>
      <c r="J1959">
        <f t="shared" si="30"/>
        <v>2</v>
      </c>
    </row>
    <row r="1960" spans="1:10" x14ac:dyDescent="0.25">
      <c r="A1960" t="s">
        <v>11096</v>
      </c>
      <c r="B1960">
        <v>2021</v>
      </c>
      <c r="C1960" t="s">
        <v>30</v>
      </c>
      <c r="D1960">
        <v>363</v>
      </c>
      <c r="I1960" s="159">
        <v>1.2699999999999999E-2</v>
      </c>
      <c r="J1960">
        <f t="shared" si="30"/>
        <v>3</v>
      </c>
    </row>
    <row r="1961" spans="1:10" x14ac:dyDescent="0.25">
      <c r="A1961" t="s">
        <v>11096</v>
      </c>
      <c r="B1961">
        <v>2021</v>
      </c>
      <c r="C1961" t="s">
        <v>30</v>
      </c>
      <c r="D1961">
        <v>363</v>
      </c>
      <c r="I1961" s="159">
        <v>1.0999999999999999E-2</v>
      </c>
      <c r="J1961">
        <f t="shared" si="30"/>
        <v>4</v>
      </c>
    </row>
    <row r="1962" spans="1:10" x14ac:dyDescent="0.25">
      <c r="A1962" t="s">
        <v>11096</v>
      </c>
      <c r="B1962">
        <v>2021</v>
      </c>
      <c r="C1962" t="s">
        <v>30</v>
      </c>
      <c r="D1962">
        <v>363</v>
      </c>
      <c r="I1962" s="159">
        <v>1.3100000000000001E-2</v>
      </c>
      <c r="J1962">
        <f t="shared" si="30"/>
        <v>5</v>
      </c>
    </row>
    <row r="1963" spans="1:10" x14ac:dyDescent="0.25">
      <c r="A1963" t="s">
        <v>11096</v>
      </c>
      <c r="B1963">
        <v>2021</v>
      </c>
      <c r="C1963" t="s">
        <v>30</v>
      </c>
      <c r="D1963">
        <v>363</v>
      </c>
      <c r="I1963" s="159">
        <v>1.2500000000000001E-2</v>
      </c>
      <c r="J1963">
        <f t="shared" si="30"/>
        <v>6</v>
      </c>
    </row>
    <row r="1964" spans="1:10" x14ac:dyDescent="0.25">
      <c r="A1964" t="s">
        <v>11096</v>
      </c>
      <c r="B1964">
        <v>2021</v>
      </c>
      <c r="C1964" t="s">
        <v>30</v>
      </c>
      <c r="D1964">
        <v>363</v>
      </c>
      <c r="I1964" s="159">
        <v>6.5000000000000002E-2</v>
      </c>
      <c r="J1964">
        <f t="shared" ref="J1964:J2027" si="31">IF(D1964=D1963,J1963+1,1)</f>
        <v>7</v>
      </c>
    </row>
    <row r="1965" spans="1:10" x14ac:dyDescent="0.25">
      <c r="A1965" t="s">
        <v>11096</v>
      </c>
      <c r="B1965">
        <v>2021</v>
      </c>
      <c r="C1965" t="s">
        <v>30</v>
      </c>
      <c r="D1965">
        <v>363</v>
      </c>
      <c r="I1965" s="159">
        <v>1.9E-2</v>
      </c>
      <c r="J1965">
        <f t="shared" si="31"/>
        <v>8</v>
      </c>
    </row>
    <row r="1966" spans="1:10" x14ac:dyDescent="0.25">
      <c r="A1966" t="s">
        <v>11096</v>
      </c>
      <c r="B1966">
        <v>2021</v>
      </c>
      <c r="C1966" t="s">
        <v>30</v>
      </c>
      <c r="D1966">
        <v>363</v>
      </c>
      <c r="I1966" s="159">
        <v>1.1300000000000001E-2</v>
      </c>
      <c r="J1966">
        <f t="shared" si="31"/>
        <v>9</v>
      </c>
    </row>
    <row r="1967" spans="1:10" x14ac:dyDescent="0.25">
      <c r="A1967" t="s">
        <v>11096</v>
      </c>
      <c r="B1967">
        <v>2021</v>
      </c>
      <c r="C1967" t="s">
        <v>30</v>
      </c>
      <c r="D1967">
        <v>363</v>
      </c>
      <c r="I1967" s="159">
        <v>5.8999999999999997E-2</v>
      </c>
      <c r="J1967">
        <f t="shared" si="31"/>
        <v>10</v>
      </c>
    </row>
    <row r="1968" spans="1:10" x14ac:dyDescent="0.25">
      <c r="A1968" t="s">
        <v>11096</v>
      </c>
      <c r="B1968">
        <v>2021</v>
      </c>
      <c r="C1968" t="s">
        <v>30</v>
      </c>
      <c r="D1968">
        <v>364</v>
      </c>
      <c r="I1968" s="159">
        <v>4.7E-2</v>
      </c>
      <c r="J1968">
        <f t="shared" si="31"/>
        <v>1</v>
      </c>
    </row>
    <row r="1969" spans="1:10" x14ac:dyDescent="0.25">
      <c r="A1969" t="s">
        <v>11096</v>
      </c>
      <c r="B1969">
        <v>2021</v>
      </c>
      <c r="C1969" t="s">
        <v>30</v>
      </c>
      <c r="D1969">
        <v>364</v>
      </c>
      <c r="I1969" s="159">
        <v>6.9999999999999993E-2</v>
      </c>
      <c r="J1969">
        <f t="shared" si="31"/>
        <v>2</v>
      </c>
    </row>
    <row r="1970" spans="1:10" x14ac:dyDescent="0.25">
      <c r="A1970" t="s">
        <v>11096</v>
      </c>
      <c r="B1970">
        <v>2021</v>
      </c>
      <c r="C1970" t="s">
        <v>30</v>
      </c>
      <c r="D1970">
        <v>364</v>
      </c>
      <c r="I1970" s="159">
        <v>8.4999999999999992E-2</v>
      </c>
      <c r="J1970">
        <f t="shared" si="31"/>
        <v>3</v>
      </c>
    </row>
    <row r="1971" spans="1:10" x14ac:dyDescent="0.25">
      <c r="A1971" t="s">
        <v>11096</v>
      </c>
      <c r="B1971">
        <v>2021</v>
      </c>
      <c r="C1971" t="s">
        <v>30</v>
      </c>
      <c r="D1971">
        <v>364</v>
      </c>
      <c r="I1971" s="159">
        <v>6.8000000000000005E-2</v>
      </c>
      <c r="J1971">
        <f t="shared" si="31"/>
        <v>4</v>
      </c>
    </row>
    <row r="1972" spans="1:10" x14ac:dyDescent="0.25">
      <c r="A1972" t="s">
        <v>11096</v>
      </c>
      <c r="B1972">
        <v>2021</v>
      </c>
      <c r="C1972" t="s">
        <v>30</v>
      </c>
      <c r="D1972">
        <v>364</v>
      </c>
      <c r="I1972" s="159">
        <v>6.0999999999999999E-2</v>
      </c>
      <c r="J1972">
        <f t="shared" si="31"/>
        <v>5</v>
      </c>
    </row>
    <row r="1973" spans="1:10" x14ac:dyDescent="0.25">
      <c r="A1973" t="s">
        <v>11096</v>
      </c>
      <c r="B1973">
        <v>2021</v>
      </c>
      <c r="C1973" t="s">
        <v>30</v>
      </c>
      <c r="D1973">
        <v>364</v>
      </c>
      <c r="I1973" s="159">
        <v>5.6000000000000008E-2</v>
      </c>
      <c r="J1973">
        <f t="shared" si="31"/>
        <v>6</v>
      </c>
    </row>
    <row r="1974" spans="1:10" x14ac:dyDescent="0.25">
      <c r="A1974" t="s">
        <v>11096</v>
      </c>
      <c r="B1974">
        <v>2021</v>
      </c>
      <c r="C1974" t="s">
        <v>30</v>
      </c>
      <c r="D1974">
        <v>364</v>
      </c>
      <c r="I1974" s="159">
        <v>6.8000000000000005E-2</v>
      </c>
      <c r="J1974">
        <f t="shared" si="31"/>
        <v>7</v>
      </c>
    </row>
    <row r="1975" spans="1:10" x14ac:dyDescent="0.25">
      <c r="A1975" t="s">
        <v>11096</v>
      </c>
      <c r="B1975">
        <v>2021</v>
      </c>
      <c r="C1975" t="s">
        <v>30</v>
      </c>
      <c r="D1975">
        <v>364</v>
      </c>
      <c r="I1975" s="159">
        <v>7.9000000000000001E-2</v>
      </c>
      <c r="J1975">
        <f t="shared" si="31"/>
        <v>8</v>
      </c>
    </row>
    <row r="1976" spans="1:10" x14ac:dyDescent="0.25">
      <c r="A1976" t="s">
        <v>11096</v>
      </c>
      <c r="B1976">
        <v>2021</v>
      </c>
      <c r="C1976" t="s">
        <v>30</v>
      </c>
      <c r="D1976">
        <v>364</v>
      </c>
      <c r="I1976" s="159">
        <v>9.1999999999999998E-2</v>
      </c>
      <c r="J1976">
        <f t="shared" si="31"/>
        <v>9</v>
      </c>
    </row>
    <row r="1977" spans="1:10" x14ac:dyDescent="0.25">
      <c r="A1977" t="s">
        <v>11096</v>
      </c>
      <c r="B1977">
        <v>2021</v>
      </c>
      <c r="C1977" t="s">
        <v>30</v>
      </c>
      <c r="D1977">
        <v>364</v>
      </c>
      <c r="I1977" s="159">
        <v>5.6000000000000008E-2</v>
      </c>
      <c r="J1977">
        <f t="shared" si="31"/>
        <v>10</v>
      </c>
    </row>
    <row r="1978" spans="1:10" x14ac:dyDescent="0.25">
      <c r="A1978" t="s">
        <v>11096</v>
      </c>
      <c r="B1978">
        <v>2021</v>
      </c>
      <c r="C1978" t="s">
        <v>30</v>
      </c>
      <c r="D1978">
        <v>390</v>
      </c>
      <c r="I1978" s="159">
        <v>7.5999999999999998E-2</v>
      </c>
      <c r="J1978">
        <f t="shared" si="31"/>
        <v>1</v>
      </c>
    </row>
    <row r="1979" spans="1:10" x14ac:dyDescent="0.25">
      <c r="A1979" t="s">
        <v>11096</v>
      </c>
      <c r="B1979">
        <v>2021</v>
      </c>
      <c r="C1979" t="s">
        <v>30</v>
      </c>
      <c r="D1979">
        <v>390</v>
      </c>
      <c r="I1979" s="159">
        <v>6.9999999999999993E-2</v>
      </c>
      <c r="J1979">
        <f t="shared" si="31"/>
        <v>2</v>
      </c>
    </row>
    <row r="1980" spans="1:10" x14ac:dyDescent="0.25">
      <c r="A1980" t="s">
        <v>11096</v>
      </c>
      <c r="B1980">
        <v>2021</v>
      </c>
      <c r="C1980" t="s">
        <v>30</v>
      </c>
      <c r="D1980">
        <v>390</v>
      </c>
      <c r="I1980" s="159">
        <v>7.1999999999999995E-2</v>
      </c>
      <c r="J1980">
        <f t="shared" si="31"/>
        <v>3</v>
      </c>
    </row>
    <row r="1981" spans="1:10" x14ac:dyDescent="0.25">
      <c r="A1981" t="s">
        <v>11096</v>
      </c>
      <c r="B1981">
        <v>2021</v>
      </c>
      <c r="C1981" t="s">
        <v>30</v>
      </c>
      <c r="D1981">
        <v>390</v>
      </c>
      <c r="I1981" s="159">
        <v>1.7999999999999999E-2</v>
      </c>
      <c r="J1981">
        <f t="shared" si="31"/>
        <v>4</v>
      </c>
    </row>
    <row r="1982" spans="1:10" x14ac:dyDescent="0.25">
      <c r="A1982" t="s">
        <v>11096</v>
      </c>
      <c r="B1982">
        <v>2021</v>
      </c>
      <c r="C1982" t="s">
        <v>30</v>
      </c>
      <c r="D1982">
        <v>390</v>
      </c>
      <c r="I1982" s="159">
        <v>1.7000000000000001E-2</v>
      </c>
      <c r="J1982">
        <f t="shared" si="31"/>
        <v>5</v>
      </c>
    </row>
    <row r="1983" spans="1:10" x14ac:dyDescent="0.25">
      <c r="A1983" t="s">
        <v>11096</v>
      </c>
      <c r="B1983">
        <v>2021</v>
      </c>
      <c r="C1983" t="s">
        <v>30</v>
      </c>
      <c r="D1983">
        <v>390</v>
      </c>
      <c r="I1983" s="159">
        <v>9.0999999999999998E-2</v>
      </c>
      <c r="J1983">
        <f t="shared" si="31"/>
        <v>6</v>
      </c>
    </row>
    <row r="1984" spans="1:10" x14ac:dyDescent="0.25">
      <c r="A1984" t="s">
        <v>11096</v>
      </c>
      <c r="B1984">
        <v>2021</v>
      </c>
      <c r="C1984" t="s">
        <v>30</v>
      </c>
      <c r="D1984">
        <v>390</v>
      </c>
      <c r="I1984" s="159">
        <v>9.7000000000000003E-2</v>
      </c>
      <c r="J1984">
        <f t="shared" si="31"/>
        <v>7</v>
      </c>
    </row>
    <row r="1985" spans="1:10" x14ac:dyDescent="0.25">
      <c r="A1985" t="s">
        <v>11096</v>
      </c>
      <c r="B1985">
        <v>2021</v>
      </c>
      <c r="C1985" t="s">
        <v>30</v>
      </c>
      <c r="D1985">
        <v>390</v>
      </c>
      <c r="I1985" s="159">
        <v>1.24E-2</v>
      </c>
      <c r="J1985">
        <f t="shared" si="31"/>
        <v>8</v>
      </c>
    </row>
    <row r="1986" spans="1:10" x14ac:dyDescent="0.25">
      <c r="A1986" t="s">
        <v>11096</v>
      </c>
      <c r="B1986">
        <v>2021</v>
      </c>
      <c r="C1986" t="s">
        <v>30</v>
      </c>
      <c r="D1986">
        <v>390</v>
      </c>
      <c r="I1986" s="159">
        <v>9.0999999999999998E-2</v>
      </c>
      <c r="J1986">
        <f t="shared" si="31"/>
        <v>9</v>
      </c>
    </row>
    <row r="1987" spans="1:10" x14ac:dyDescent="0.25">
      <c r="A1987" t="s">
        <v>11096</v>
      </c>
      <c r="B1987">
        <v>2021</v>
      </c>
      <c r="C1987" t="s">
        <v>30</v>
      </c>
      <c r="D1987">
        <v>390</v>
      </c>
      <c r="I1987" s="159">
        <v>9.1999999999999998E-2</v>
      </c>
      <c r="J1987">
        <f t="shared" si="31"/>
        <v>10</v>
      </c>
    </row>
    <row r="1988" spans="1:10" x14ac:dyDescent="0.25">
      <c r="A1988" t="s">
        <v>11096</v>
      </c>
      <c r="B1988">
        <v>2021</v>
      </c>
      <c r="C1988" t="s">
        <v>30</v>
      </c>
      <c r="D1988">
        <v>392</v>
      </c>
      <c r="I1988" s="159">
        <v>5.2000000000000005E-2</v>
      </c>
      <c r="J1988">
        <f t="shared" si="31"/>
        <v>1</v>
      </c>
    </row>
    <row r="1989" spans="1:10" x14ac:dyDescent="0.25">
      <c r="A1989" t="s">
        <v>11096</v>
      </c>
      <c r="B1989">
        <v>2021</v>
      </c>
      <c r="C1989" t="s">
        <v>30</v>
      </c>
      <c r="D1989">
        <v>392</v>
      </c>
      <c r="I1989" s="159">
        <v>6.5000000000000002E-2</v>
      </c>
      <c r="J1989">
        <f t="shared" si="31"/>
        <v>2</v>
      </c>
    </row>
    <row r="1990" spans="1:10" x14ac:dyDescent="0.25">
      <c r="A1990" t="s">
        <v>11096</v>
      </c>
      <c r="B1990">
        <v>2021</v>
      </c>
      <c r="C1990" t="s">
        <v>30</v>
      </c>
      <c r="D1990">
        <v>392</v>
      </c>
      <c r="I1990" s="159">
        <v>9.8000000000000004E-2</v>
      </c>
      <c r="J1990">
        <f t="shared" si="31"/>
        <v>3</v>
      </c>
    </row>
    <row r="1991" spans="1:10" x14ac:dyDescent="0.25">
      <c r="A1991" t="s">
        <v>11096</v>
      </c>
      <c r="B1991">
        <v>2021</v>
      </c>
      <c r="C1991" t="s">
        <v>30</v>
      </c>
      <c r="D1991">
        <v>392</v>
      </c>
      <c r="I1991" s="159">
        <v>1.0999999999999999E-2</v>
      </c>
      <c r="J1991">
        <f t="shared" si="31"/>
        <v>4</v>
      </c>
    </row>
    <row r="1992" spans="1:10" x14ac:dyDescent="0.25">
      <c r="A1992" t="s">
        <v>11096</v>
      </c>
      <c r="B1992">
        <v>2021</v>
      </c>
      <c r="C1992" t="s">
        <v>30</v>
      </c>
      <c r="D1992">
        <v>392</v>
      </c>
      <c r="I1992" s="159">
        <v>1.18E-2</v>
      </c>
      <c r="J1992">
        <f t="shared" si="31"/>
        <v>5</v>
      </c>
    </row>
    <row r="1993" spans="1:10" x14ac:dyDescent="0.25">
      <c r="A1993" t="s">
        <v>11096</v>
      </c>
      <c r="B1993">
        <v>2021</v>
      </c>
      <c r="C1993" t="s">
        <v>30</v>
      </c>
      <c r="D1993">
        <v>392</v>
      </c>
      <c r="I1993" s="159">
        <v>9.8000000000000004E-2</v>
      </c>
      <c r="J1993">
        <f t="shared" si="31"/>
        <v>6</v>
      </c>
    </row>
    <row r="1994" spans="1:10" x14ac:dyDescent="0.25">
      <c r="A1994" t="s">
        <v>11096</v>
      </c>
      <c r="B1994">
        <v>2021</v>
      </c>
      <c r="C1994" t="s">
        <v>30</v>
      </c>
      <c r="D1994">
        <v>392</v>
      </c>
      <c r="I1994" s="159">
        <v>1.7999999999999999E-2</v>
      </c>
      <c r="J1994">
        <f t="shared" si="31"/>
        <v>7</v>
      </c>
    </row>
    <row r="1995" spans="1:10" x14ac:dyDescent="0.25">
      <c r="A1995" t="s">
        <v>11096</v>
      </c>
      <c r="B1995">
        <v>2021</v>
      </c>
      <c r="C1995" t="s">
        <v>30</v>
      </c>
      <c r="D1995">
        <v>392</v>
      </c>
      <c r="I1995" s="159">
        <v>1.15E-2</v>
      </c>
      <c r="J1995">
        <f t="shared" si="31"/>
        <v>8</v>
      </c>
    </row>
    <row r="1996" spans="1:10" x14ac:dyDescent="0.25">
      <c r="A1996" t="s">
        <v>11096</v>
      </c>
      <c r="B1996">
        <v>2021</v>
      </c>
      <c r="C1996" t="s">
        <v>30</v>
      </c>
      <c r="D1996">
        <v>392</v>
      </c>
      <c r="I1996" s="159">
        <v>0.08</v>
      </c>
      <c r="J1996">
        <f t="shared" si="31"/>
        <v>9</v>
      </c>
    </row>
    <row r="1997" spans="1:10" x14ac:dyDescent="0.25">
      <c r="A1997" t="s">
        <v>11096</v>
      </c>
      <c r="B1997">
        <v>2021</v>
      </c>
      <c r="C1997" t="s">
        <v>30</v>
      </c>
      <c r="D1997">
        <v>392</v>
      </c>
      <c r="I1997" s="159">
        <v>1.14E-2</v>
      </c>
      <c r="J1997">
        <f t="shared" si="31"/>
        <v>10</v>
      </c>
    </row>
    <row r="1998" spans="1:10" x14ac:dyDescent="0.25">
      <c r="A1998" t="s">
        <v>11096</v>
      </c>
      <c r="B1998">
        <v>2021</v>
      </c>
      <c r="C1998" t="s">
        <v>30</v>
      </c>
      <c r="D1998">
        <v>393</v>
      </c>
      <c r="I1998" s="159">
        <v>9.6000000000000002E-2</v>
      </c>
      <c r="J1998">
        <f t="shared" si="31"/>
        <v>1</v>
      </c>
    </row>
    <row r="1999" spans="1:10" x14ac:dyDescent="0.25">
      <c r="A1999" t="s">
        <v>11096</v>
      </c>
      <c r="B1999">
        <v>2021</v>
      </c>
      <c r="C1999" t="s">
        <v>30</v>
      </c>
      <c r="D1999">
        <v>393</v>
      </c>
      <c r="I1999" s="159">
        <v>1.3000000000000001E-2</v>
      </c>
      <c r="J1999">
        <f t="shared" si="31"/>
        <v>2</v>
      </c>
    </row>
    <row r="2000" spans="1:10" x14ac:dyDescent="0.25">
      <c r="A2000" t="s">
        <v>11096</v>
      </c>
      <c r="B2000">
        <v>2021</v>
      </c>
      <c r="C2000" t="s">
        <v>30</v>
      </c>
      <c r="D2000">
        <v>393</v>
      </c>
      <c r="I2000" s="159">
        <v>1.4999999999999999E-2</v>
      </c>
      <c r="J2000">
        <f t="shared" si="31"/>
        <v>3</v>
      </c>
    </row>
    <row r="2001" spans="1:10" x14ac:dyDescent="0.25">
      <c r="A2001" t="s">
        <v>11096</v>
      </c>
      <c r="B2001">
        <v>2021</v>
      </c>
      <c r="C2001" t="s">
        <v>30</v>
      </c>
      <c r="D2001">
        <v>393</v>
      </c>
      <c r="I2001" s="159">
        <v>1.9E-2</v>
      </c>
      <c r="J2001">
        <f t="shared" si="31"/>
        <v>4</v>
      </c>
    </row>
    <row r="2002" spans="1:10" x14ac:dyDescent="0.25">
      <c r="A2002" t="s">
        <v>11096</v>
      </c>
      <c r="B2002">
        <v>2021</v>
      </c>
      <c r="C2002" t="s">
        <v>30</v>
      </c>
      <c r="D2002">
        <v>393</v>
      </c>
      <c r="I2002" s="159">
        <v>8.5999999999999993E-2</v>
      </c>
      <c r="J2002">
        <f t="shared" si="31"/>
        <v>5</v>
      </c>
    </row>
    <row r="2003" spans="1:10" x14ac:dyDescent="0.25">
      <c r="A2003" t="s">
        <v>11096</v>
      </c>
      <c r="B2003">
        <v>2021</v>
      </c>
      <c r="C2003" t="s">
        <v>30</v>
      </c>
      <c r="D2003">
        <v>393</v>
      </c>
      <c r="I2003" s="159">
        <v>0.09</v>
      </c>
      <c r="J2003">
        <f t="shared" si="31"/>
        <v>6</v>
      </c>
    </row>
    <row r="2004" spans="1:10" x14ac:dyDescent="0.25">
      <c r="A2004" t="s">
        <v>11096</v>
      </c>
      <c r="B2004">
        <v>2021</v>
      </c>
      <c r="C2004" t="s">
        <v>30</v>
      </c>
      <c r="D2004">
        <v>393</v>
      </c>
      <c r="I2004" s="159">
        <v>6.5000000000000002E-2</v>
      </c>
      <c r="J2004">
        <f t="shared" si="31"/>
        <v>7</v>
      </c>
    </row>
    <row r="2005" spans="1:10" x14ac:dyDescent="0.25">
      <c r="A2005" t="s">
        <v>11096</v>
      </c>
      <c r="B2005">
        <v>2021</v>
      </c>
      <c r="C2005" t="s">
        <v>30</v>
      </c>
      <c r="D2005">
        <v>393</v>
      </c>
      <c r="I2005" s="159">
        <v>1.4999999999999999E-2</v>
      </c>
      <c r="J2005">
        <f t="shared" si="31"/>
        <v>8</v>
      </c>
    </row>
    <row r="2006" spans="1:10" x14ac:dyDescent="0.25">
      <c r="A2006" t="s">
        <v>11096</v>
      </c>
      <c r="B2006">
        <v>2021</v>
      </c>
      <c r="C2006" t="s">
        <v>30</v>
      </c>
      <c r="D2006">
        <v>393</v>
      </c>
      <c r="I2006" s="159">
        <v>1.11E-2</v>
      </c>
      <c r="J2006">
        <f t="shared" si="31"/>
        <v>9</v>
      </c>
    </row>
    <row r="2007" spans="1:10" x14ac:dyDescent="0.25">
      <c r="A2007" t="s">
        <v>11096</v>
      </c>
      <c r="B2007">
        <v>2021</v>
      </c>
      <c r="C2007" t="s">
        <v>30</v>
      </c>
      <c r="D2007">
        <v>393</v>
      </c>
      <c r="I2007" s="159">
        <v>1.21E-2</v>
      </c>
      <c r="J2007">
        <f t="shared" si="31"/>
        <v>10</v>
      </c>
    </row>
    <row r="2008" spans="1:10" x14ac:dyDescent="0.25">
      <c r="A2008" t="s">
        <v>11096</v>
      </c>
      <c r="B2008">
        <v>2021</v>
      </c>
      <c r="C2008" t="s">
        <v>30</v>
      </c>
      <c r="D2008">
        <v>395</v>
      </c>
      <c r="I2008" s="159">
        <v>7.5999999999999998E-2</v>
      </c>
      <c r="J2008">
        <f t="shared" si="31"/>
        <v>1</v>
      </c>
    </row>
    <row r="2009" spans="1:10" x14ac:dyDescent="0.25">
      <c r="A2009" t="s">
        <v>11096</v>
      </c>
      <c r="B2009">
        <v>2021</v>
      </c>
      <c r="C2009" t="s">
        <v>30</v>
      </c>
      <c r="D2009">
        <v>395</v>
      </c>
      <c r="I2009" s="159">
        <v>7.5999999999999998E-2</v>
      </c>
      <c r="J2009">
        <f t="shared" si="31"/>
        <v>2</v>
      </c>
    </row>
    <row r="2010" spans="1:10" x14ac:dyDescent="0.25">
      <c r="A2010" t="s">
        <v>11096</v>
      </c>
      <c r="B2010">
        <v>2021</v>
      </c>
      <c r="C2010" t="s">
        <v>30</v>
      </c>
      <c r="D2010">
        <v>395</v>
      </c>
      <c r="I2010" s="159">
        <v>6.2E-2</v>
      </c>
      <c r="J2010">
        <f t="shared" si="31"/>
        <v>3</v>
      </c>
    </row>
    <row r="2011" spans="1:10" x14ac:dyDescent="0.25">
      <c r="A2011" t="s">
        <v>11096</v>
      </c>
      <c r="B2011">
        <v>2021</v>
      </c>
      <c r="C2011" t="s">
        <v>30</v>
      </c>
      <c r="D2011">
        <v>395</v>
      </c>
      <c r="I2011" s="159">
        <v>8.6999999999999994E-2</v>
      </c>
      <c r="J2011">
        <f t="shared" si="31"/>
        <v>4</v>
      </c>
    </row>
    <row r="2012" spans="1:10" x14ac:dyDescent="0.25">
      <c r="A2012" t="s">
        <v>11096</v>
      </c>
      <c r="B2012">
        <v>2021</v>
      </c>
      <c r="C2012" t="s">
        <v>30</v>
      </c>
      <c r="D2012">
        <v>395</v>
      </c>
      <c r="I2012" s="159">
        <v>5.3000000000000005E-2</v>
      </c>
      <c r="J2012">
        <f t="shared" si="31"/>
        <v>5</v>
      </c>
    </row>
    <row r="2013" spans="1:10" x14ac:dyDescent="0.25">
      <c r="A2013" t="s">
        <v>11096</v>
      </c>
      <c r="B2013">
        <v>2021</v>
      </c>
      <c r="C2013" t="s">
        <v>30</v>
      </c>
      <c r="D2013">
        <v>395</v>
      </c>
      <c r="I2013" s="159">
        <v>5.6999999999999995E-2</v>
      </c>
      <c r="J2013">
        <f t="shared" si="31"/>
        <v>6</v>
      </c>
    </row>
    <row r="2014" spans="1:10" x14ac:dyDescent="0.25">
      <c r="A2014" t="s">
        <v>11096</v>
      </c>
      <c r="B2014">
        <v>2021</v>
      </c>
      <c r="C2014" t="s">
        <v>30</v>
      </c>
      <c r="D2014">
        <v>395</v>
      </c>
      <c r="I2014" s="159">
        <v>8.199999999999999E-2</v>
      </c>
      <c r="J2014">
        <f t="shared" si="31"/>
        <v>7</v>
      </c>
    </row>
    <row r="2015" spans="1:10" x14ac:dyDescent="0.25">
      <c r="A2015" t="s">
        <v>11096</v>
      </c>
      <c r="B2015">
        <v>2021</v>
      </c>
      <c r="C2015" t="s">
        <v>30</v>
      </c>
      <c r="D2015">
        <v>395</v>
      </c>
      <c r="I2015" s="159">
        <v>1.7999999999999999E-2</v>
      </c>
      <c r="J2015">
        <f t="shared" si="31"/>
        <v>8</v>
      </c>
    </row>
    <row r="2016" spans="1:10" x14ac:dyDescent="0.25">
      <c r="A2016" t="s">
        <v>11096</v>
      </c>
      <c r="B2016">
        <v>2021</v>
      </c>
      <c r="C2016" t="s">
        <v>30</v>
      </c>
      <c r="D2016">
        <v>395</v>
      </c>
      <c r="I2016" s="159">
        <v>7.2999999999999995E-2</v>
      </c>
      <c r="J2016">
        <f t="shared" si="31"/>
        <v>9</v>
      </c>
    </row>
    <row r="2017" spans="1:10" x14ac:dyDescent="0.25">
      <c r="A2017" t="s">
        <v>11096</v>
      </c>
      <c r="B2017">
        <v>2021</v>
      </c>
      <c r="C2017" t="s">
        <v>30</v>
      </c>
      <c r="D2017">
        <v>395</v>
      </c>
      <c r="I2017" s="159">
        <v>1.7000000000000001E-2</v>
      </c>
      <c r="J2017">
        <f t="shared" si="31"/>
        <v>10</v>
      </c>
    </row>
    <row r="2018" spans="1:10" x14ac:dyDescent="0.25">
      <c r="A2018" t="s">
        <v>11096</v>
      </c>
      <c r="B2018">
        <v>2022</v>
      </c>
      <c r="C2018" t="s">
        <v>28</v>
      </c>
      <c r="D2018">
        <v>154</v>
      </c>
      <c r="I2018" s="159">
        <v>1.7000000000000001E-2</v>
      </c>
      <c r="J2018">
        <f t="shared" si="31"/>
        <v>1</v>
      </c>
    </row>
    <row r="2019" spans="1:10" x14ac:dyDescent="0.25">
      <c r="A2019" t="s">
        <v>11096</v>
      </c>
      <c r="B2019">
        <v>2022</v>
      </c>
      <c r="C2019" t="s">
        <v>28</v>
      </c>
      <c r="D2019">
        <v>154</v>
      </c>
      <c r="I2019" s="159">
        <v>2.1700000000000001E-2</v>
      </c>
      <c r="J2019">
        <f t="shared" si="31"/>
        <v>2</v>
      </c>
    </row>
    <row r="2020" spans="1:10" x14ac:dyDescent="0.25">
      <c r="A2020" t="s">
        <v>11096</v>
      </c>
      <c r="B2020">
        <v>2022</v>
      </c>
      <c r="C2020" t="s">
        <v>28</v>
      </c>
      <c r="D2020">
        <v>154</v>
      </c>
      <c r="I2020" s="159">
        <v>1.7299999999999999E-2</v>
      </c>
      <c r="J2020">
        <f t="shared" si="31"/>
        <v>3</v>
      </c>
    </row>
    <row r="2021" spans="1:10" x14ac:dyDescent="0.25">
      <c r="A2021" t="s">
        <v>11096</v>
      </c>
      <c r="B2021">
        <v>2022</v>
      </c>
      <c r="C2021" t="s">
        <v>28</v>
      </c>
      <c r="D2021">
        <v>154</v>
      </c>
      <c r="I2021" s="159">
        <v>2.4E-2</v>
      </c>
      <c r="J2021">
        <f t="shared" si="31"/>
        <v>4</v>
      </c>
    </row>
    <row r="2022" spans="1:10" x14ac:dyDescent="0.25">
      <c r="A2022" t="s">
        <v>11096</v>
      </c>
      <c r="B2022">
        <v>2022</v>
      </c>
      <c r="C2022" t="s">
        <v>28</v>
      </c>
      <c r="D2022">
        <v>154</v>
      </c>
      <c r="I2022" s="159">
        <v>1.24E-2</v>
      </c>
      <c r="J2022">
        <f t="shared" si="31"/>
        <v>5</v>
      </c>
    </row>
    <row r="2023" spans="1:10" x14ac:dyDescent="0.25">
      <c r="A2023" t="s">
        <v>11096</v>
      </c>
      <c r="B2023">
        <v>2022</v>
      </c>
      <c r="C2023" t="s">
        <v>28</v>
      </c>
      <c r="D2023">
        <v>154</v>
      </c>
      <c r="I2023" s="159">
        <v>1.8200000000000001E-2</v>
      </c>
      <c r="J2023">
        <f t="shared" si="31"/>
        <v>6</v>
      </c>
    </row>
    <row r="2024" spans="1:10" x14ac:dyDescent="0.25">
      <c r="A2024" t="s">
        <v>11096</v>
      </c>
      <c r="B2024">
        <v>2022</v>
      </c>
      <c r="C2024" t="s">
        <v>28</v>
      </c>
      <c r="D2024">
        <v>154</v>
      </c>
      <c r="I2024" s="159">
        <v>1.4099999999999998E-2</v>
      </c>
      <c r="J2024">
        <f t="shared" si="31"/>
        <v>7</v>
      </c>
    </row>
    <row r="2025" spans="1:10" x14ac:dyDescent="0.25">
      <c r="A2025" t="s">
        <v>11096</v>
      </c>
      <c r="B2025">
        <v>2022</v>
      </c>
      <c r="C2025" t="s">
        <v>28</v>
      </c>
      <c r="D2025">
        <v>154</v>
      </c>
      <c r="I2025" s="159">
        <v>1.67E-2</v>
      </c>
      <c r="J2025">
        <f t="shared" si="31"/>
        <v>8</v>
      </c>
    </row>
    <row r="2026" spans="1:10" x14ac:dyDescent="0.25">
      <c r="A2026" t="s">
        <v>11096</v>
      </c>
      <c r="B2026">
        <v>2022</v>
      </c>
      <c r="C2026" t="s">
        <v>28</v>
      </c>
      <c r="D2026">
        <v>154</v>
      </c>
      <c r="I2026" s="159">
        <v>2.6000000000000002E-2</v>
      </c>
      <c r="J2026">
        <f t="shared" si="31"/>
        <v>9</v>
      </c>
    </row>
    <row r="2027" spans="1:10" x14ac:dyDescent="0.25">
      <c r="A2027" t="s">
        <v>11096</v>
      </c>
      <c r="B2027">
        <v>2022</v>
      </c>
      <c r="C2027" t="s">
        <v>28</v>
      </c>
      <c r="D2027">
        <v>154</v>
      </c>
      <c r="I2027" s="159">
        <v>1.4599999999999998E-2</v>
      </c>
      <c r="J2027">
        <f t="shared" si="31"/>
        <v>10</v>
      </c>
    </row>
    <row r="2028" spans="1:10" x14ac:dyDescent="0.25">
      <c r="A2028" t="s">
        <v>11096</v>
      </c>
      <c r="B2028">
        <v>2022</v>
      </c>
      <c r="C2028" t="s">
        <v>28</v>
      </c>
      <c r="D2028">
        <v>156</v>
      </c>
      <c r="I2028" s="159">
        <v>1.7599999999999998E-2</v>
      </c>
      <c r="J2028">
        <f t="shared" ref="J2028:J2091" si="32">IF(D2028=D2027,J2027+1,1)</f>
        <v>1</v>
      </c>
    </row>
    <row r="2029" spans="1:10" x14ac:dyDescent="0.25">
      <c r="A2029" t="s">
        <v>11096</v>
      </c>
      <c r="B2029">
        <v>2022</v>
      </c>
      <c r="C2029" t="s">
        <v>28</v>
      </c>
      <c r="D2029">
        <v>156</v>
      </c>
      <c r="I2029" s="159">
        <v>1.72E-2</v>
      </c>
      <c r="J2029">
        <f t="shared" si="32"/>
        <v>2</v>
      </c>
    </row>
    <row r="2030" spans="1:10" x14ac:dyDescent="0.25">
      <c r="A2030" t="s">
        <v>11096</v>
      </c>
      <c r="B2030">
        <v>2022</v>
      </c>
      <c r="C2030" t="s">
        <v>28</v>
      </c>
      <c r="D2030">
        <v>156</v>
      </c>
      <c r="I2030" s="159">
        <v>1.6E-2</v>
      </c>
      <c r="J2030">
        <f t="shared" si="32"/>
        <v>3</v>
      </c>
    </row>
    <row r="2031" spans="1:10" x14ac:dyDescent="0.25">
      <c r="A2031" t="s">
        <v>11096</v>
      </c>
      <c r="B2031">
        <v>2022</v>
      </c>
      <c r="C2031" t="s">
        <v>28</v>
      </c>
      <c r="D2031">
        <v>156</v>
      </c>
      <c r="I2031" s="159">
        <v>2.1700000000000001E-2</v>
      </c>
      <c r="J2031">
        <f t="shared" si="32"/>
        <v>4</v>
      </c>
    </row>
    <row r="2032" spans="1:10" x14ac:dyDescent="0.25">
      <c r="A2032" t="s">
        <v>11096</v>
      </c>
      <c r="B2032">
        <v>2022</v>
      </c>
      <c r="C2032" t="s">
        <v>28</v>
      </c>
      <c r="D2032">
        <v>156</v>
      </c>
      <c r="I2032" s="159">
        <v>1.66E-2</v>
      </c>
      <c r="J2032">
        <f t="shared" si="32"/>
        <v>5</v>
      </c>
    </row>
    <row r="2033" spans="1:10" x14ac:dyDescent="0.25">
      <c r="A2033" t="s">
        <v>11096</v>
      </c>
      <c r="B2033">
        <v>2022</v>
      </c>
      <c r="C2033" t="s">
        <v>28</v>
      </c>
      <c r="D2033">
        <v>156</v>
      </c>
      <c r="I2033" s="159">
        <v>1.9300000000000001E-2</v>
      </c>
      <c r="J2033">
        <f t="shared" si="32"/>
        <v>6</v>
      </c>
    </row>
    <row r="2034" spans="1:10" x14ac:dyDescent="0.25">
      <c r="A2034" t="s">
        <v>11096</v>
      </c>
      <c r="B2034">
        <v>2022</v>
      </c>
      <c r="C2034" t="s">
        <v>28</v>
      </c>
      <c r="D2034">
        <v>156</v>
      </c>
      <c r="I2034" s="159">
        <v>1.9E-2</v>
      </c>
      <c r="J2034">
        <f t="shared" si="32"/>
        <v>7</v>
      </c>
    </row>
    <row r="2035" spans="1:10" x14ac:dyDescent="0.25">
      <c r="A2035" t="s">
        <v>11096</v>
      </c>
      <c r="B2035">
        <v>2022</v>
      </c>
      <c r="C2035" t="s">
        <v>28</v>
      </c>
      <c r="D2035">
        <v>156</v>
      </c>
      <c r="I2035" s="159">
        <v>1.55E-2</v>
      </c>
      <c r="J2035">
        <f t="shared" si="32"/>
        <v>8</v>
      </c>
    </row>
    <row r="2036" spans="1:10" x14ac:dyDescent="0.25">
      <c r="A2036" t="s">
        <v>11096</v>
      </c>
      <c r="B2036">
        <v>2022</v>
      </c>
      <c r="C2036" t="s">
        <v>28</v>
      </c>
      <c r="D2036">
        <v>156</v>
      </c>
      <c r="I2036" s="159">
        <v>1.7000000000000001E-2</v>
      </c>
      <c r="J2036">
        <f t="shared" si="32"/>
        <v>9</v>
      </c>
    </row>
    <row r="2037" spans="1:10" x14ac:dyDescent="0.25">
      <c r="A2037" t="s">
        <v>11096</v>
      </c>
      <c r="B2037">
        <v>2022</v>
      </c>
      <c r="C2037" t="s">
        <v>28</v>
      </c>
      <c r="D2037">
        <v>156</v>
      </c>
      <c r="I2037" s="159">
        <v>2.5000000000000001E-2</v>
      </c>
      <c r="J2037">
        <f t="shared" si="32"/>
        <v>10</v>
      </c>
    </row>
    <row r="2038" spans="1:10" x14ac:dyDescent="0.25">
      <c r="A2038" t="s">
        <v>11096</v>
      </c>
      <c r="B2038">
        <v>2022</v>
      </c>
      <c r="C2038" t="s">
        <v>28</v>
      </c>
      <c r="D2038">
        <v>161</v>
      </c>
      <c r="I2038" s="159">
        <v>1.55E-2</v>
      </c>
      <c r="J2038">
        <f t="shared" si="32"/>
        <v>1</v>
      </c>
    </row>
    <row r="2039" spans="1:10" x14ac:dyDescent="0.25">
      <c r="A2039" t="s">
        <v>11096</v>
      </c>
      <c r="B2039">
        <v>2022</v>
      </c>
      <c r="C2039" t="s">
        <v>28</v>
      </c>
      <c r="D2039">
        <v>161</v>
      </c>
      <c r="I2039" s="159">
        <v>1.47E-2</v>
      </c>
      <c r="J2039">
        <f t="shared" si="32"/>
        <v>2</v>
      </c>
    </row>
    <row r="2040" spans="1:10" x14ac:dyDescent="0.25">
      <c r="A2040" t="s">
        <v>11096</v>
      </c>
      <c r="B2040">
        <v>2022</v>
      </c>
      <c r="C2040" t="s">
        <v>28</v>
      </c>
      <c r="D2040">
        <v>161</v>
      </c>
      <c r="I2040" s="159">
        <v>1.4799999999999999E-2</v>
      </c>
      <c r="J2040">
        <f t="shared" si="32"/>
        <v>3</v>
      </c>
    </row>
    <row r="2041" spans="1:10" x14ac:dyDescent="0.25">
      <c r="A2041" t="s">
        <v>11096</v>
      </c>
      <c r="B2041">
        <v>2022</v>
      </c>
      <c r="C2041" t="s">
        <v>28</v>
      </c>
      <c r="D2041">
        <v>161</v>
      </c>
      <c r="I2041" s="159">
        <v>1.2699999999999999E-2</v>
      </c>
      <c r="J2041">
        <f t="shared" si="32"/>
        <v>4</v>
      </c>
    </row>
    <row r="2042" spans="1:10" x14ac:dyDescent="0.25">
      <c r="A2042" t="s">
        <v>11096</v>
      </c>
      <c r="B2042">
        <v>2022</v>
      </c>
      <c r="C2042" t="s">
        <v>28</v>
      </c>
      <c r="D2042">
        <v>161</v>
      </c>
      <c r="I2042" s="159">
        <v>1.4199999999999999E-2</v>
      </c>
      <c r="J2042">
        <f t="shared" si="32"/>
        <v>5</v>
      </c>
    </row>
    <row r="2043" spans="1:10" x14ac:dyDescent="0.25">
      <c r="A2043" t="s">
        <v>11096</v>
      </c>
      <c r="B2043">
        <v>2022</v>
      </c>
      <c r="C2043" t="s">
        <v>28</v>
      </c>
      <c r="D2043">
        <v>161</v>
      </c>
      <c r="I2043" s="159">
        <v>1.9900000000000001E-2</v>
      </c>
      <c r="J2043">
        <f t="shared" si="32"/>
        <v>6</v>
      </c>
    </row>
    <row r="2044" spans="1:10" x14ac:dyDescent="0.25">
      <c r="A2044" t="s">
        <v>11096</v>
      </c>
      <c r="B2044">
        <v>2022</v>
      </c>
      <c r="C2044" t="s">
        <v>28</v>
      </c>
      <c r="D2044">
        <v>161</v>
      </c>
      <c r="I2044" s="159">
        <v>1.52E-2</v>
      </c>
      <c r="J2044">
        <f t="shared" si="32"/>
        <v>7</v>
      </c>
    </row>
    <row r="2045" spans="1:10" x14ac:dyDescent="0.25">
      <c r="A2045" t="s">
        <v>11096</v>
      </c>
      <c r="B2045">
        <v>2022</v>
      </c>
      <c r="C2045" t="s">
        <v>28</v>
      </c>
      <c r="D2045">
        <v>161</v>
      </c>
      <c r="I2045" s="159">
        <v>1.6500000000000001E-2</v>
      </c>
      <c r="J2045">
        <f t="shared" si="32"/>
        <v>8</v>
      </c>
    </row>
    <row r="2046" spans="1:10" x14ac:dyDescent="0.25">
      <c r="A2046" t="s">
        <v>11096</v>
      </c>
      <c r="B2046">
        <v>2022</v>
      </c>
      <c r="C2046" t="s">
        <v>28</v>
      </c>
      <c r="D2046">
        <v>161</v>
      </c>
      <c r="I2046" s="159">
        <v>1.47E-2</v>
      </c>
      <c r="J2046">
        <f t="shared" si="32"/>
        <v>9</v>
      </c>
    </row>
    <row r="2047" spans="1:10" x14ac:dyDescent="0.25">
      <c r="A2047" t="s">
        <v>11096</v>
      </c>
      <c r="B2047">
        <v>2022</v>
      </c>
      <c r="C2047" t="s">
        <v>28</v>
      </c>
      <c r="D2047">
        <v>161</v>
      </c>
      <c r="I2047" s="159">
        <v>1.32E-2</v>
      </c>
      <c r="J2047">
        <f t="shared" si="32"/>
        <v>10</v>
      </c>
    </row>
    <row r="2048" spans="1:10" x14ac:dyDescent="0.25">
      <c r="A2048" t="s">
        <v>11096</v>
      </c>
      <c r="B2048">
        <v>2022</v>
      </c>
      <c r="C2048" t="s">
        <v>28</v>
      </c>
      <c r="D2048">
        <v>171</v>
      </c>
      <c r="I2048" s="159">
        <v>1.4099999999999998E-2</v>
      </c>
      <c r="J2048">
        <f t="shared" si="32"/>
        <v>1</v>
      </c>
    </row>
    <row r="2049" spans="1:10" x14ac:dyDescent="0.25">
      <c r="A2049" t="s">
        <v>11096</v>
      </c>
      <c r="B2049">
        <v>2022</v>
      </c>
      <c r="C2049" t="s">
        <v>28</v>
      </c>
      <c r="D2049">
        <v>171</v>
      </c>
      <c r="I2049" s="159">
        <v>1.3900000000000001E-2</v>
      </c>
      <c r="J2049">
        <f t="shared" si="32"/>
        <v>2</v>
      </c>
    </row>
    <row r="2050" spans="1:10" x14ac:dyDescent="0.25">
      <c r="A2050" t="s">
        <v>11096</v>
      </c>
      <c r="B2050">
        <v>2022</v>
      </c>
      <c r="C2050" t="s">
        <v>28</v>
      </c>
      <c r="D2050">
        <v>171</v>
      </c>
      <c r="I2050" s="159">
        <v>1.4199999999999999E-2</v>
      </c>
      <c r="J2050">
        <f t="shared" si="32"/>
        <v>3</v>
      </c>
    </row>
    <row r="2051" spans="1:10" x14ac:dyDescent="0.25">
      <c r="A2051" t="s">
        <v>11096</v>
      </c>
      <c r="B2051">
        <v>2022</v>
      </c>
      <c r="C2051" t="s">
        <v>28</v>
      </c>
      <c r="D2051">
        <v>171</v>
      </c>
      <c r="I2051" s="159">
        <v>1.4000000000000002E-2</v>
      </c>
      <c r="J2051">
        <f t="shared" si="32"/>
        <v>4</v>
      </c>
    </row>
    <row r="2052" spans="1:10" x14ac:dyDescent="0.25">
      <c r="A2052" t="s">
        <v>11096</v>
      </c>
      <c r="B2052">
        <v>2022</v>
      </c>
      <c r="C2052" t="s">
        <v>28</v>
      </c>
      <c r="D2052">
        <v>171</v>
      </c>
      <c r="I2052" s="159">
        <v>1.4499999999999999E-2</v>
      </c>
      <c r="J2052">
        <f t="shared" si="32"/>
        <v>5</v>
      </c>
    </row>
    <row r="2053" spans="1:10" x14ac:dyDescent="0.25">
      <c r="A2053" t="s">
        <v>11096</v>
      </c>
      <c r="B2053">
        <v>2022</v>
      </c>
      <c r="C2053" t="s">
        <v>28</v>
      </c>
      <c r="D2053">
        <v>171</v>
      </c>
      <c r="I2053" s="159">
        <v>1.24E-2</v>
      </c>
      <c r="J2053">
        <f t="shared" si="32"/>
        <v>6</v>
      </c>
    </row>
    <row r="2054" spans="1:10" x14ac:dyDescent="0.25">
      <c r="A2054" t="s">
        <v>11096</v>
      </c>
      <c r="B2054">
        <v>2022</v>
      </c>
      <c r="C2054" t="s">
        <v>28</v>
      </c>
      <c r="D2054">
        <v>171</v>
      </c>
      <c r="I2054" s="159">
        <v>1.78E-2</v>
      </c>
      <c r="J2054">
        <f t="shared" si="32"/>
        <v>7</v>
      </c>
    </row>
    <row r="2055" spans="1:10" x14ac:dyDescent="0.25">
      <c r="A2055" t="s">
        <v>11096</v>
      </c>
      <c r="B2055">
        <v>2022</v>
      </c>
      <c r="C2055" t="s">
        <v>28</v>
      </c>
      <c r="D2055">
        <v>171</v>
      </c>
      <c r="I2055" s="159">
        <v>1.4599999999999998E-2</v>
      </c>
      <c r="J2055">
        <f t="shared" si="32"/>
        <v>8</v>
      </c>
    </row>
    <row r="2056" spans="1:10" x14ac:dyDescent="0.25">
      <c r="A2056" t="s">
        <v>11096</v>
      </c>
      <c r="B2056">
        <v>2022</v>
      </c>
      <c r="C2056" t="s">
        <v>28</v>
      </c>
      <c r="D2056">
        <v>171</v>
      </c>
      <c r="I2056" s="159">
        <v>1.5599999999999999E-2</v>
      </c>
      <c r="J2056">
        <f t="shared" si="32"/>
        <v>9</v>
      </c>
    </row>
    <row r="2057" spans="1:10" x14ac:dyDescent="0.25">
      <c r="A2057" t="s">
        <v>11096</v>
      </c>
      <c r="B2057">
        <v>2022</v>
      </c>
      <c r="C2057" t="s">
        <v>28</v>
      </c>
      <c r="D2057">
        <v>171</v>
      </c>
      <c r="I2057" s="159">
        <v>1.4499999999999999E-2</v>
      </c>
      <c r="J2057">
        <f t="shared" si="32"/>
        <v>10</v>
      </c>
    </row>
    <row r="2058" spans="1:10" x14ac:dyDescent="0.25">
      <c r="A2058" t="s">
        <v>11096</v>
      </c>
      <c r="B2058">
        <v>2022</v>
      </c>
      <c r="C2058" t="s">
        <v>28</v>
      </c>
      <c r="D2058">
        <v>174</v>
      </c>
      <c r="I2058" s="159">
        <v>1.34E-2</v>
      </c>
      <c r="J2058">
        <f t="shared" si="32"/>
        <v>1</v>
      </c>
    </row>
    <row r="2059" spans="1:10" x14ac:dyDescent="0.25">
      <c r="A2059" t="s">
        <v>11096</v>
      </c>
      <c r="B2059">
        <v>2022</v>
      </c>
      <c r="C2059" t="s">
        <v>28</v>
      </c>
      <c r="D2059">
        <v>174</v>
      </c>
      <c r="I2059" s="159">
        <v>1.54E-2</v>
      </c>
      <c r="J2059">
        <f t="shared" si="32"/>
        <v>2</v>
      </c>
    </row>
    <row r="2060" spans="1:10" x14ac:dyDescent="0.25">
      <c r="A2060" t="s">
        <v>11096</v>
      </c>
      <c r="B2060">
        <v>2022</v>
      </c>
      <c r="C2060" t="s">
        <v>28</v>
      </c>
      <c r="D2060">
        <v>174</v>
      </c>
      <c r="I2060" s="159">
        <v>1.5800000000000002E-2</v>
      </c>
      <c r="J2060">
        <f t="shared" si="32"/>
        <v>3</v>
      </c>
    </row>
    <row r="2061" spans="1:10" x14ac:dyDescent="0.25">
      <c r="A2061" t="s">
        <v>11096</v>
      </c>
      <c r="B2061">
        <v>2022</v>
      </c>
      <c r="C2061" t="s">
        <v>28</v>
      </c>
      <c r="D2061">
        <v>174</v>
      </c>
      <c r="I2061" s="159">
        <v>1.55E-2</v>
      </c>
      <c r="J2061">
        <f t="shared" si="32"/>
        <v>4</v>
      </c>
    </row>
    <row r="2062" spans="1:10" x14ac:dyDescent="0.25">
      <c r="A2062" t="s">
        <v>11096</v>
      </c>
      <c r="B2062">
        <v>2022</v>
      </c>
      <c r="C2062" t="s">
        <v>28</v>
      </c>
      <c r="D2062">
        <v>174</v>
      </c>
      <c r="I2062" s="159">
        <v>1.5800000000000002E-2</v>
      </c>
      <c r="J2062">
        <f t="shared" si="32"/>
        <v>5</v>
      </c>
    </row>
    <row r="2063" spans="1:10" x14ac:dyDescent="0.25">
      <c r="A2063" t="s">
        <v>11096</v>
      </c>
      <c r="B2063">
        <v>2022</v>
      </c>
      <c r="C2063" t="s">
        <v>28</v>
      </c>
      <c r="D2063">
        <v>174</v>
      </c>
      <c r="I2063" s="159">
        <v>1.4799999999999999E-2</v>
      </c>
      <c r="J2063">
        <f t="shared" si="32"/>
        <v>6</v>
      </c>
    </row>
    <row r="2064" spans="1:10" x14ac:dyDescent="0.25">
      <c r="A2064" t="s">
        <v>11096</v>
      </c>
      <c r="B2064">
        <v>2022</v>
      </c>
      <c r="C2064" t="s">
        <v>28</v>
      </c>
      <c r="D2064">
        <v>174</v>
      </c>
      <c r="I2064" s="159">
        <v>1.61E-2</v>
      </c>
      <c r="J2064">
        <f t="shared" si="32"/>
        <v>7</v>
      </c>
    </row>
    <row r="2065" spans="1:10" x14ac:dyDescent="0.25">
      <c r="A2065" t="s">
        <v>11096</v>
      </c>
      <c r="B2065">
        <v>2022</v>
      </c>
      <c r="C2065" t="s">
        <v>28</v>
      </c>
      <c r="D2065">
        <v>174</v>
      </c>
      <c r="I2065" s="159">
        <v>1.3000000000000001E-2</v>
      </c>
      <c r="J2065">
        <f t="shared" si="32"/>
        <v>8</v>
      </c>
    </row>
    <row r="2066" spans="1:10" x14ac:dyDescent="0.25">
      <c r="A2066" t="s">
        <v>11096</v>
      </c>
      <c r="B2066">
        <v>2022</v>
      </c>
      <c r="C2066" t="s">
        <v>28</v>
      </c>
      <c r="D2066">
        <v>174</v>
      </c>
      <c r="I2066" s="159">
        <v>1.4799999999999999E-2</v>
      </c>
      <c r="J2066">
        <f t="shared" si="32"/>
        <v>9</v>
      </c>
    </row>
    <row r="2067" spans="1:10" x14ac:dyDescent="0.25">
      <c r="A2067" t="s">
        <v>11096</v>
      </c>
      <c r="B2067">
        <v>2022</v>
      </c>
      <c r="C2067" t="s">
        <v>28</v>
      </c>
      <c r="D2067">
        <v>174</v>
      </c>
      <c r="I2067" s="159">
        <v>1.5099999999999999E-2</v>
      </c>
      <c r="J2067">
        <f t="shared" si="32"/>
        <v>10</v>
      </c>
    </row>
    <row r="2068" spans="1:10" x14ac:dyDescent="0.25">
      <c r="A2068" t="s">
        <v>11096</v>
      </c>
      <c r="B2068">
        <v>2022</v>
      </c>
      <c r="C2068" t="s">
        <v>28</v>
      </c>
      <c r="D2068">
        <v>175</v>
      </c>
      <c r="I2068" s="159">
        <v>6.3E-2</v>
      </c>
      <c r="J2068">
        <f t="shared" si="32"/>
        <v>1</v>
      </c>
    </row>
    <row r="2069" spans="1:10" x14ac:dyDescent="0.25">
      <c r="A2069" t="s">
        <v>11096</v>
      </c>
      <c r="B2069">
        <v>2022</v>
      </c>
      <c r="C2069" t="s">
        <v>28</v>
      </c>
      <c r="D2069">
        <v>175</v>
      </c>
      <c r="I2069" s="159">
        <v>8.8999999999999996E-2</v>
      </c>
      <c r="J2069">
        <f t="shared" si="32"/>
        <v>2</v>
      </c>
    </row>
    <row r="2070" spans="1:10" x14ac:dyDescent="0.25">
      <c r="A2070" t="s">
        <v>11096</v>
      </c>
      <c r="B2070">
        <v>2022</v>
      </c>
      <c r="C2070" t="s">
        <v>28</v>
      </c>
      <c r="D2070">
        <v>175</v>
      </c>
      <c r="I2070" s="159">
        <v>0.06</v>
      </c>
      <c r="J2070">
        <f t="shared" si="32"/>
        <v>3</v>
      </c>
    </row>
    <row r="2071" spans="1:10" x14ac:dyDescent="0.25">
      <c r="A2071" t="s">
        <v>11096</v>
      </c>
      <c r="B2071">
        <v>2022</v>
      </c>
      <c r="C2071" t="s">
        <v>28</v>
      </c>
      <c r="D2071">
        <v>175</v>
      </c>
      <c r="I2071" s="159">
        <v>5.6999999999999995E-2</v>
      </c>
      <c r="J2071">
        <f t="shared" si="32"/>
        <v>4</v>
      </c>
    </row>
    <row r="2072" spans="1:10" x14ac:dyDescent="0.25">
      <c r="A2072" t="s">
        <v>11096</v>
      </c>
      <c r="B2072">
        <v>2022</v>
      </c>
      <c r="C2072" t="s">
        <v>28</v>
      </c>
      <c r="D2072">
        <v>175</v>
      </c>
      <c r="I2072" s="159">
        <v>8.7999999999999995E-2</v>
      </c>
      <c r="J2072">
        <f t="shared" si="32"/>
        <v>5</v>
      </c>
    </row>
    <row r="2073" spans="1:10" x14ac:dyDescent="0.25">
      <c r="A2073" t="s">
        <v>11096</v>
      </c>
      <c r="B2073">
        <v>2022</v>
      </c>
      <c r="C2073" t="s">
        <v>28</v>
      </c>
      <c r="D2073">
        <v>178</v>
      </c>
      <c r="I2073" s="159">
        <v>7.0999999999999994E-2</v>
      </c>
      <c r="J2073">
        <f t="shared" si="32"/>
        <v>1</v>
      </c>
    </row>
    <row r="2074" spans="1:10" x14ac:dyDescent="0.25">
      <c r="A2074" t="s">
        <v>11096</v>
      </c>
      <c r="B2074">
        <v>2022</v>
      </c>
      <c r="C2074" t="s">
        <v>28</v>
      </c>
      <c r="D2074">
        <v>178</v>
      </c>
      <c r="I2074" s="159">
        <v>0.05</v>
      </c>
      <c r="J2074">
        <f t="shared" si="32"/>
        <v>2</v>
      </c>
    </row>
    <row r="2075" spans="1:10" x14ac:dyDescent="0.25">
      <c r="A2075" t="s">
        <v>11096</v>
      </c>
      <c r="B2075">
        <v>2022</v>
      </c>
      <c r="C2075" t="s">
        <v>28</v>
      </c>
      <c r="D2075">
        <v>178</v>
      </c>
      <c r="I2075" s="159">
        <v>5.7999999999999996E-2</v>
      </c>
      <c r="J2075">
        <f t="shared" si="32"/>
        <v>3</v>
      </c>
    </row>
    <row r="2076" spans="1:10" x14ac:dyDescent="0.25">
      <c r="A2076" t="s">
        <v>11096</v>
      </c>
      <c r="B2076">
        <v>2022</v>
      </c>
      <c r="C2076" t="s">
        <v>28</v>
      </c>
      <c r="D2076">
        <v>178</v>
      </c>
      <c r="I2076" s="159">
        <v>8.4999999999999992E-2</v>
      </c>
      <c r="J2076">
        <f t="shared" si="32"/>
        <v>4</v>
      </c>
    </row>
    <row r="2077" spans="1:10" x14ac:dyDescent="0.25">
      <c r="A2077" t="s">
        <v>11096</v>
      </c>
      <c r="B2077">
        <v>2022</v>
      </c>
      <c r="C2077" t="s">
        <v>28</v>
      </c>
      <c r="D2077">
        <v>178</v>
      </c>
      <c r="I2077" s="159">
        <v>6.0999999999999999E-2</v>
      </c>
      <c r="J2077">
        <f t="shared" si="32"/>
        <v>5</v>
      </c>
    </row>
    <row r="2078" spans="1:10" x14ac:dyDescent="0.25">
      <c r="A2078" t="s">
        <v>11096</v>
      </c>
      <c r="B2078">
        <v>2022</v>
      </c>
      <c r="C2078" t="s">
        <v>28</v>
      </c>
      <c r="D2078">
        <v>185</v>
      </c>
      <c r="I2078" s="159">
        <v>1.21E-2</v>
      </c>
      <c r="J2078">
        <f t="shared" si="32"/>
        <v>1</v>
      </c>
    </row>
    <row r="2079" spans="1:10" x14ac:dyDescent="0.25">
      <c r="A2079" t="s">
        <v>11096</v>
      </c>
      <c r="B2079">
        <v>2022</v>
      </c>
      <c r="C2079" t="s">
        <v>28</v>
      </c>
      <c r="D2079">
        <v>185</v>
      </c>
      <c r="I2079" s="159">
        <v>6.8999999999999992E-2</v>
      </c>
      <c r="J2079">
        <f t="shared" si="32"/>
        <v>2</v>
      </c>
    </row>
    <row r="2080" spans="1:10" x14ac:dyDescent="0.25">
      <c r="A2080" t="s">
        <v>11096</v>
      </c>
      <c r="B2080">
        <v>2022</v>
      </c>
      <c r="C2080" t="s">
        <v>28</v>
      </c>
      <c r="D2080">
        <v>185</v>
      </c>
      <c r="I2080" s="159">
        <v>9.1999999999999998E-2</v>
      </c>
      <c r="J2080">
        <f t="shared" si="32"/>
        <v>3</v>
      </c>
    </row>
    <row r="2081" spans="1:10" x14ac:dyDescent="0.25">
      <c r="A2081" t="s">
        <v>11096</v>
      </c>
      <c r="B2081">
        <v>2022</v>
      </c>
      <c r="C2081" t="s">
        <v>28</v>
      </c>
      <c r="D2081">
        <v>185</v>
      </c>
      <c r="I2081" s="159">
        <v>6.5000000000000002E-2</v>
      </c>
      <c r="J2081">
        <f t="shared" si="32"/>
        <v>4</v>
      </c>
    </row>
    <row r="2082" spans="1:10" x14ac:dyDescent="0.25">
      <c r="A2082" t="s">
        <v>11096</v>
      </c>
      <c r="B2082">
        <v>2022</v>
      </c>
      <c r="C2082" t="s">
        <v>28</v>
      </c>
      <c r="D2082">
        <v>190</v>
      </c>
      <c r="I2082" s="159">
        <v>0.09</v>
      </c>
      <c r="J2082">
        <f t="shared" si="32"/>
        <v>1</v>
      </c>
    </row>
    <row r="2083" spans="1:10" x14ac:dyDescent="0.25">
      <c r="A2083" t="s">
        <v>11096</v>
      </c>
      <c r="B2083">
        <v>2022</v>
      </c>
      <c r="C2083" t="s">
        <v>28</v>
      </c>
      <c r="D2083">
        <v>190</v>
      </c>
      <c r="I2083" s="159">
        <v>1.2E-2</v>
      </c>
      <c r="J2083">
        <f t="shared" si="32"/>
        <v>2</v>
      </c>
    </row>
    <row r="2084" spans="1:10" x14ac:dyDescent="0.25">
      <c r="A2084" t="s">
        <v>11096</v>
      </c>
      <c r="B2084">
        <v>2022</v>
      </c>
      <c r="C2084" t="s">
        <v>28</v>
      </c>
      <c r="D2084">
        <v>190</v>
      </c>
      <c r="I2084" s="159">
        <v>1.0999999999999999E-2</v>
      </c>
      <c r="J2084">
        <f t="shared" si="32"/>
        <v>3</v>
      </c>
    </row>
    <row r="2085" spans="1:10" x14ac:dyDescent="0.25">
      <c r="A2085" t="s">
        <v>11096</v>
      </c>
      <c r="B2085">
        <v>2022</v>
      </c>
      <c r="C2085" t="s">
        <v>28</v>
      </c>
      <c r="D2085">
        <v>190</v>
      </c>
      <c r="I2085" s="159">
        <v>9.0999999999999998E-2</v>
      </c>
      <c r="J2085">
        <f t="shared" si="32"/>
        <v>4</v>
      </c>
    </row>
    <row r="2086" spans="1:10" x14ac:dyDescent="0.25">
      <c r="A2086" t="s">
        <v>11096</v>
      </c>
      <c r="B2086">
        <v>2022</v>
      </c>
      <c r="C2086" t="s">
        <v>28</v>
      </c>
      <c r="D2086">
        <v>190</v>
      </c>
      <c r="I2086" s="159">
        <v>8.7999999999999995E-2</v>
      </c>
      <c r="J2086">
        <f t="shared" si="32"/>
        <v>5</v>
      </c>
    </row>
    <row r="2087" spans="1:10" x14ac:dyDescent="0.25">
      <c r="A2087" t="s">
        <v>11096</v>
      </c>
      <c r="B2087">
        <v>2022</v>
      </c>
      <c r="C2087" t="s">
        <v>28</v>
      </c>
      <c r="D2087">
        <v>193</v>
      </c>
      <c r="I2087" s="159">
        <v>1.2500000000000001E-2</v>
      </c>
      <c r="J2087">
        <f t="shared" si="32"/>
        <v>1</v>
      </c>
    </row>
    <row r="2088" spans="1:10" x14ac:dyDescent="0.25">
      <c r="A2088" t="s">
        <v>11096</v>
      </c>
      <c r="B2088">
        <v>2022</v>
      </c>
      <c r="C2088" t="s">
        <v>28</v>
      </c>
      <c r="D2088">
        <v>193</v>
      </c>
      <c r="I2088" s="159">
        <v>1.2E-2</v>
      </c>
      <c r="J2088">
        <f t="shared" si="32"/>
        <v>2</v>
      </c>
    </row>
    <row r="2089" spans="1:10" x14ac:dyDescent="0.25">
      <c r="A2089" t="s">
        <v>11096</v>
      </c>
      <c r="B2089">
        <v>2022</v>
      </c>
      <c r="C2089" t="s">
        <v>28</v>
      </c>
      <c r="D2089">
        <v>193</v>
      </c>
      <c r="I2089" s="159">
        <v>1.4999999999999999E-2</v>
      </c>
      <c r="J2089">
        <f t="shared" si="32"/>
        <v>3</v>
      </c>
    </row>
    <row r="2090" spans="1:10" x14ac:dyDescent="0.25">
      <c r="A2090" t="s">
        <v>11096</v>
      </c>
      <c r="B2090">
        <v>2022</v>
      </c>
      <c r="C2090" t="s">
        <v>28</v>
      </c>
      <c r="D2090">
        <v>193</v>
      </c>
      <c r="I2090" s="159">
        <v>9.8000000000000004E-2</v>
      </c>
      <c r="J2090">
        <f t="shared" si="32"/>
        <v>4</v>
      </c>
    </row>
    <row r="2091" spans="1:10" x14ac:dyDescent="0.25">
      <c r="A2091" t="s">
        <v>11096</v>
      </c>
      <c r="B2091">
        <v>2022</v>
      </c>
      <c r="C2091" t="s">
        <v>28</v>
      </c>
      <c r="D2091">
        <v>193</v>
      </c>
      <c r="I2091" s="159">
        <v>9.6000000000000002E-2</v>
      </c>
      <c r="J2091">
        <f t="shared" si="32"/>
        <v>5</v>
      </c>
    </row>
    <row r="2092" spans="1:10" x14ac:dyDescent="0.25">
      <c r="A2092" t="s">
        <v>11096</v>
      </c>
      <c r="B2092">
        <v>2022</v>
      </c>
      <c r="C2092" t="s">
        <v>28</v>
      </c>
      <c r="D2092">
        <v>197</v>
      </c>
      <c r="I2092" s="159">
        <v>1.4999999999999999E-2</v>
      </c>
      <c r="J2092">
        <f t="shared" ref="J2092:J2155" si="33">IF(D2092=D2091,J2091+1,1)</f>
        <v>1</v>
      </c>
    </row>
    <row r="2093" spans="1:10" x14ac:dyDescent="0.25">
      <c r="A2093" t="s">
        <v>11096</v>
      </c>
      <c r="B2093">
        <v>2022</v>
      </c>
      <c r="C2093" t="s">
        <v>28</v>
      </c>
      <c r="D2093">
        <v>197</v>
      </c>
      <c r="I2093" s="159">
        <v>7.8E-2</v>
      </c>
      <c r="J2093">
        <f t="shared" si="33"/>
        <v>2</v>
      </c>
    </row>
    <row r="2094" spans="1:10" x14ac:dyDescent="0.25">
      <c r="A2094" t="s">
        <v>11096</v>
      </c>
      <c r="B2094">
        <v>2022</v>
      </c>
      <c r="C2094" t="s">
        <v>28</v>
      </c>
      <c r="D2094">
        <v>197</v>
      </c>
      <c r="I2094" s="159">
        <v>8.5999999999999993E-2</v>
      </c>
      <c r="J2094">
        <f t="shared" si="33"/>
        <v>3</v>
      </c>
    </row>
    <row r="2095" spans="1:10" x14ac:dyDescent="0.25">
      <c r="A2095" t="s">
        <v>11096</v>
      </c>
      <c r="B2095">
        <v>2022</v>
      </c>
      <c r="C2095" t="s">
        <v>28</v>
      </c>
      <c r="D2095">
        <v>197</v>
      </c>
      <c r="I2095" s="159">
        <v>1.18E-2</v>
      </c>
      <c r="J2095">
        <f t="shared" si="33"/>
        <v>4</v>
      </c>
    </row>
    <row r="2096" spans="1:10" x14ac:dyDescent="0.25">
      <c r="A2096" t="s">
        <v>11096</v>
      </c>
      <c r="B2096">
        <v>2022</v>
      </c>
      <c r="C2096" t="s">
        <v>28</v>
      </c>
      <c r="D2096">
        <v>197</v>
      </c>
      <c r="I2096" s="159">
        <v>9.7000000000000003E-2</v>
      </c>
      <c r="J2096">
        <f t="shared" si="33"/>
        <v>5</v>
      </c>
    </row>
    <row r="2097" spans="1:10" x14ac:dyDescent="0.25">
      <c r="A2097" t="s">
        <v>11096</v>
      </c>
      <c r="B2097">
        <v>2022</v>
      </c>
      <c r="C2097" t="s">
        <v>28</v>
      </c>
      <c r="D2097">
        <v>197</v>
      </c>
      <c r="I2097" s="159">
        <v>9.2999999999999999E-2</v>
      </c>
      <c r="J2097">
        <f t="shared" si="33"/>
        <v>6</v>
      </c>
    </row>
    <row r="2098" spans="1:10" x14ac:dyDescent="0.25">
      <c r="A2098" t="s">
        <v>11096</v>
      </c>
      <c r="B2098">
        <v>2022</v>
      </c>
      <c r="C2098" t="s">
        <v>28</v>
      </c>
      <c r="D2098">
        <v>197</v>
      </c>
      <c r="I2098" s="159">
        <v>1.4999999999999999E-2</v>
      </c>
      <c r="J2098">
        <f t="shared" si="33"/>
        <v>7</v>
      </c>
    </row>
    <row r="2099" spans="1:10" x14ac:dyDescent="0.25">
      <c r="A2099" t="s">
        <v>11096</v>
      </c>
      <c r="B2099">
        <v>2022</v>
      </c>
      <c r="C2099" t="s">
        <v>28</v>
      </c>
      <c r="D2099">
        <v>197</v>
      </c>
      <c r="I2099" s="159">
        <v>8.7999999999999995E-2</v>
      </c>
      <c r="J2099">
        <f t="shared" si="33"/>
        <v>8</v>
      </c>
    </row>
    <row r="2100" spans="1:10" x14ac:dyDescent="0.25">
      <c r="A2100" t="s">
        <v>11096</v>
      </c>
      <c r="B2100">
        <v>2022</v>
      </c>
      <c r="C2100" t="s">
        <v>28</v>
      </c>
      <c r="D2100">
        <v>197</v>
      </c>
      <c r="I2100" s="159">
        <v>1.3900000000000001E-2</v>
      </c>
      <c r="J2100">
        <f t="shared" si="33"/>
        <v>9</v>
      </c>
    </row>
    <row r="2101" spans="1:10" x14ac:dyDescent="0.25">
      <c r="A2101" t="s">
        <v>11096</v>
      </c>
      <c r="B2101">
        <v>2022</v>
      </c>
      <c r="C2101" t="s">
        <v>28</v>
      </c>
      <c r="D2101">
        <v>197</v>
      </c>
      <c r="I2101" s="159">
        <v>0.06</v>
      </c>
      <c r="J2101">
        <f t="shared" si="33"/>
        <v>10</v>
      </c>
    </row>
    <row r="2102" spans="1:10" x14ac:dyDescent="0.25">
      <c r="A2102" t="s">
        <v>11096</v>
      </c>
      <c r="B2102">
        <v>2022</v>
      </c>
      <c r="C2102" t="s">
        <v>28</v>
      </c>
      <c r="D2102">
        <v>198</v>
      </c>
      <c r="I2102" s="159">
        <v>1.21E-2</v>
      </c>
      <c r="J2102">
        <f t="shared" si="33"/>
        <v>1</v>
      </c>
    </row>
    <row r="2103" spans="1:10" x14ac:dyDescent="0.25">
      <c r="A2103" t="s">
        <v>11096</v>
      </c>
      <c r="B2103">
        <v>2022</v>
      </c>
      <c r="C2103" t="s">
        <v>28</v>
      </c>
      <c r="D2103">
        <v>198</v>
      </c>
      <c r="I2103" s="159">
        <v>1.72E-2</v>
      </c>
      <c r="J2103">
        <f t="shared" si="33"/>
        <v>2</v>
      </c>
    </row>
    <row r="2104" spans="1:10" x14ac:dyDescent="0.25">
      <c r="A2104" t="s">
        <v>11096</v>
      </c>
      <c r="B2104">
        <v>2022</v>
      </c>
      <c r="C2104" t="s">
        <v>28</v>
      </c>
      <c r="D2104">
        <v>198</v>
      </c>
      <c r="I2104" s="159">
        <v>1.3300000000000001E-2</v>
      </c>
      <c r="J2104">
        <f t="shared" si="33"/>
        <v>3</v>
      </c>
    </row>
    <row r="2105" spans="1:10" x14ac:dyDescent="0.25">
      <c r="A2105" t="s">
        <v>11096</v>
      </c>
      <c r="B2105">
        <v>2022</v>
      </c>
      <c r="C2105" t="s">
        <v>28</v>
      </c>
      <c r="D2105">
        <v>198</v>
      </c>
      <c r="I2105" s="159">
        <v>1.66E-2</v>
      </c>
      <c r="J2105">
        <f t="shared" si="33"/>
        <v>4</v>
      </c>
    </row>
    <row r="2106" spans="1:10" x14ac:dyDescent="0.25">
      <c r="A2106" t="s">
        <v>11096</v>
      </c>
      <c r="B2106">
        <v>2022</v>
      </c>
      <c r="C2106" t="s">
        <v>28</v>
      </c>
      <c r="D2106">
        <v>198</v>
      </c>
      <c r="I2106" s="159">
        <v>1.4299999999999998E-2</v>
      </c>
      <c r="J2106">
        <f t="shared" si="33"/>
        <v>5</v>
      </c>
    </row>
    <row r="2107" spans="1:10" x14ac:dyDescent="0.25">
      <c r="A2107" t="s">
        <v>11096</v>
      </c>
      <c r="B2107">
        <v>2022</v>
      </c>
      <c r="C2107" t="s">
        <v>28</v>
      </c>
      <c r="D2107">
        <v>198</v>
      </c>
      <c r="I2107" s="159">
        <v>1.4199999999999999E-2</v>
      </c>
      <c r="J2107">
        <f t="shared" si="33"/>
        <v>6</v>
      </c>
    </row>
    <row r="2108" spans="1:10" x14ac:dyDescent="0.25">
      <c r="A2108" t="s">
        <v>11096</v>
      </c>
      <c r="B2108">
        <v>2022</v>
      </c>
      <c r="C2108" t="s">
        <v>28</v>
      </c>
      <c r="D2108">
        <v>198</v>
      </c>
      <c r="I2108" s="159">
        <v>1.8099999999999998E-2</v>
      </c>
      <c r="J2108">
        <f t="shared" si="33"/>
        <v>7</v>
      </c>
    </row>
    <row r="2109" spans="1:10" x14ac:dyDescent="0.25">
      <c r="A2109" t="s">
        <v>11096</v>
      </c>
      <c r="B2109">
        <v>2022</v>
      </c>
      <c r="C2109" t="s">
        <v>28</v>
      </c>
      <c r="D2109">
        <v>198</v>
      </c>
      <c r="I2109" s="159">
        <v>1.6500000000000001E-2</v>
      </c>
      <c r="J2109">
        <f t="shared" si="33"/>
        <v>8</v>
      </c>
    </row>
    <row r="2110" spans="1:10" x14ac:dyDescent="0.25">
      <c r="A2110" t="s">
        <v>11096</v>
      </c>
      <c r="B2110">
        <v>2022</v>
      </c>
      <c r="C2110" t="s">
        <v>28</v>
      </c>
      <c r="D2110">
        <v>198</v>
      </c>
      <c r="I2110" s="159">
        <v>1.52E-2</v>
      </c>
      <c r="J2110">
        <f t="shared" si="33"/>
        <v>9</v>
      </c>
    </row>
    <row r="2111" spans="1:10" x14ac:dyDescent="0.25">
      <c r="A2111" t="s">
        <v>11096</v>
      </c>
      <c r="B2111">
        <v>2022</v>
      </c>
      <c r="C2111" t="s">
        <v>28</v>
      </c>
      <c r="D2111">
        <v>198</v>
      </c>
      <c r="I2111" s="159">
        <v>1.3300000000000001E-2</v>
      </c>
      <c r="J2111">
        <f t="shared" si="33"/>
        <v>10</v>
      </c>
    </row>
    <row r="2112" spans="1:10" x14ac:dyDescent="0.25">
      <c r="A2112" t="s">
        <v>11096</v>
      </c>
      <c r="B2112">
        <v>2022</v>
      </c>
      <c r="C2112" t="s">
        <v>28</v>
      </c>
      <c r="D2112">
        <v>199</v>
      </c>
      <c r="I2112" s="159">
        <v>1.3800000000000002E-2</v>
      </c>
      <c r="J2112">
        <f t="shared" si="33"/>
        <v>1</v>
      </c>
    </row>
    <row r="2113" spans="1:10" x14ac:dyDescent="0.25">
      <c r="A2113" t="s">
        <v>11096</v>
      </c>
      <c r="B2113">
        <v>2022</v>
      </c>
      <c r="C2113" t="s">
        <v>28</v>
      </c>
      <c r="D2113">
        <v>199</v>
      </c>
      <c r="I2113" s="159">
        <v>1.26E-2</v>
      </c>
      <c r="J2113">
        <f t="shared" si="33"/>
        <v>2</v>
      </c>
    </row>
    <row r="2114" spans="1:10" x14ac:dyDescent="0.25">
      <c r="A2114" t="s">
        <v>11096</v>
      </c>
      <c r="B2114">
        <v>2022</v>
      </c>
      <c r="C2114" t="s">
        <v>28</v>
      </c>
      <c r="D2114">
        <v>199</v>
      </c>
      <c r="I2114" s="159">
        <v>1.4199999999999999E-2</v>
      </c>
      <c r="J2114">
        <f t="shared" si="33"/>
        <v>3</v>
      </c>
    </row>
    <row r="2115" spans="1:10" x14ac:dyDescent="0.25">
      <c r="A2115" t="s">
        <v>11096</v>
      </c>
      <c r="B2115">
        <v>2022</v>
      </c>
      <c r="C2115" t="s">
        <v>28</v>
      </c>
      <c r="D2115">
        <v>199</v>
      </c>
      <c r="I2115" s="159">
        <v>1.44E-2</v>
      </c>
      <c r="J2115">
        <f t="shared" si="33"/>
        <v>4</v>
      </c>
    </row>
    <row r="2116" spans="1:10" x14ac:dyDescent="0.25">
      <c r="A2116" t="s">
        <v>11096</v>
      </c>
      <c r="B2116">
        <v>2022</v>
      </c>
      <c r="C2116" t="s">
        <v>28</v>
      </c>
      <c r="D2116">
        <v>199</v>
      </c>
      <c r="I2116" s="159">
        <v>1.34E-2</v>
      </c>
      <c r="J2116">
        <f t="shared" si="33"/>
        <v>5</v>
      </c>
    </row>
    <row r="2117" spans="1:10" x14ac:dyDescent="0.25">
      <c r="A2117" t="s">
        <v>11096</v>
      </c>
      <c r="B2117">
        <v>2022</v>
      </c>
      <c r="C2117" t="s">
        <v>28</v>
      </c>
      <c r="D2117">
        <v>199</v>
      </c>
      <c r="I2117" s="159">
        <v>1.4000000000000002E-2</v>
      </c>
      <c r="J2117">
        <f t="shared" si="33"/>
        <v>6</v>
      </c>
    </row>
    <row r="2118" spans="1:10" x14ac:dyDescent="0.25">
      <c r="A2118" t="s">
        <v>11096</v>
      </c>
      <c r="B2118">
        <v>2022</v>
      </c>
      <c r="C2118" t="s">
        <v>28</v>
      </c>
      <c r="D2118">
        <v>199</v>
      </c>
      <c r="I2118" s="159">
        <v>1.5699999999999999E-2</v>
      </c>
      <c r="J2118">
        <f t="shared" si="33"/>
        <v>7</v>
      </c>
    </row>
    <row r="2119" spans="1:10" x14ac:dyDescent="0.25">
      <c r="A2119" t="s">
        <v>11096</v>
      </c>
      <c r="B2119">
        <v>2022</v>
      </c>
      <c r="C2119" t="s">
        <v>28</v>
      </c>
      <c r="D2119">
        <v>199</v>
      </c>
      <c r="I2119" s="159">
        <v>1.49E-2</v>
      </c>
      <c r="J2119">
        <f t="shared" si="33"/>
        <v>8</v>
      </c>
    </row>
    <row r="2120" spans="1:10" x14ac:dyDescent="0.25">
      <c r="A2120" t="s">
        <v>11096</v>
      </c>
      <c r="B2120">
        <v>2022</v>
      </c>
      <c r="C2120" t="s">
        <v>28</v>
      </c>
      <c r="D2120">
        <v>199</v>
      </c>
      <c r="I2120" s="159">
        <v>1.5099999999999999E-2</v>
      </c>
      <c r="J2120">
        <f t="shared" si="33"/>
        <v>9</v>
      </c>
    </row>
    <row r="2121" spans="1:10" x14ac:dyDescent="0.25">
      <c r="A2121" t="s">
        <v>11096</v>
      </c>
      <c r="B2121">
        <v>2022</v>
      </c>
      <c r="C2121" t="s">
        <v>28</v>
      </c>
      <c r="D2121">
        <v>199</v>
      </c>
      <c r="I2121" s="159">
        <v>1.6500000000000001E-2</v>
      </c>
      <c r="J2121">
        <f t="shared" si="33"/>
        <v>10</v>
      </c>
    </row>
    <row r="2122" spans="1:10" x14ac:dyDescent="0.25">
      <c r="A2122" t="s">
        <v>11096</v>
      </c>
      <c r="B2122">
        <v>2022</v>
      </c>
      <c r="C2122" t="s">
        <v>28</v>
      </c>
      <c r="D2122">
        <v>208</v>
      </c>
      <c r="I2122" s="159">
        <v>8.4999999999999992E-2</v>
      </c>
      <c r="J2122">
        <f t="shared" si="33"/>
        <v>1</v>
      </c>
    </row>
    <row r="2123" spans="1:10" x14ac:dyDescent="0.25">
      <c r="A2123" t="s">
        <v>11096</v>
      </c>
      <c r="B2123">
        <v>2022</v>
      </c>
      <c r="C2123" t="s">
        <v>28</v>
      </c>
      <c r="D2123">
        <v>208</v>
      </c>
      <c r="I2123" s="159">
        <v>5.8999999999999997E-2</v>
      </c>
      <c r="J2123">
        <f t="shared" si="33"/>
        <v>2</v>
      </c>
    </row>
    <row r="2124" spans="1:10" x14ac:dyDescent="0.25">
      <c r="A2124" t="s">
        <v>11096</v>
      </c>
      <c r="B2124">
        <v>2022</v>
      </c>
      <c r="C2124" t="s">
        <v>28</v>
      </c>
      <c r="D2124">
        <v>208</v>
      </c>
      <c r="I2124" s="159">
        <v>5.3000000000000005E-2</v>
      </c>
      <c r="J2124">
        <f t="shared" si="33"/>
        <v>3</v>
      </c>
    </row>
    <row r="2125" spans="1:10" x14ac:dyDescent="0.25">
      <c r="A2125" t="s">
        <v>11096</v>
      </c>
      <c r="B2125">
        <v>2022</v>
      </c>
      <c r="C2125" t="s">
        <v>28</v>
      </c>
      <c r="D2125">
        <v>208</v>
      </c>
      <c r="I2125" s="159">
        <v>7.2999999999999995E-2</v>
      </c>
      <c r="J2125">
        <f t="shared" si="33"/>
        <v>4</v>
      </c>
    </row>
    <row r="2126" spans="1:10" x14ac:dyDescent="0.25">
      <c r="A2126" t="s">
        <v>11096</v>
      </c>
      <c r="B2126">
        <v>2022</v>
      </c>
      <c r="C2126" t="s">
        <v>28</v>
      </c>
      <c r="D2126">
        <v>208</v>
      </c>
      <c r="I2126" s="159">
        <v>9.6000000000000002E-2</v>
      </c>
      <c r="J2126">
        <f t="shared" si="33"/>
        <v>5</v>
      </c>
    </row>
    <row r="2127" spans="1:10" x14ac:dyDescent="0.25">
      <c r="A2127" t="s">
        <v>11096</v>
      </c>
      <c r="B2127">
        <v>2022</v>
      </c>
      <c r="C2127" t="s">
        <v>28</v>
      </c>
      <c r="D2127">
        <v>221</v>
      </c>
      <c r="I2127" s="159">
        <v>1.21E-2</v>
      </c>
      <c r="J2127">
        <f t="shared" si="33"/>
        <v>1</v>
      </c>
    </row>
    <row r="2128" spans="1:10" x14ac:dyDescent="0.25">
      <c r="A2128" t="s">
        <v>11096</v>
      </c>
      <c r="B2128">
        <v>2022</v>
      </c>
      <c r="C2128" t="s">
        <v>28</v>
      </c>
      <c r="D2128">
        <v>221</v>
      </c>
      <c r="I2128" s="159">
        <v>1.44E-2</v>
      </c>
      <c r="J2128">
        <f t="shared" si="33"/>
        <v>2</v>
      </c>
    </row>
    <row r="2129" spans="1:10" x14ac:dyDescent="0.25">
      <c r="A2129" t="s">
        <v>11096</v>
      </c>
      <c r="B2129">
        <v>2022</v>
      </c>
      <c r="C2129" t="s">
        <v>28</v>
      </c>
      <c r="D2129">
        <v>221</v>
      </c>
      <c r="I2129" s="159">
        <v>1.2199999999999999E-2</v>
      </c>
      <c r="J2129">
        <f t="shared" si="33"/>
        <v>3</v>
      </c>
    </row>
    <row r="2130" spans="1:10" x14ac:dyDescent="0.25">
      <c r="A2130" t="s">
        <v>11096</v>
      </c>
      <c r="B2130">
        <v>2022</v>
      </c>
      <c r="C2130" t="s">
        <v>28</v>
      </c>
      <c r="D2130">
        <v>221</v>
      </c>
      <c r="I2130" s="159">
        <v>1.3000000000000001E-2</v>
      </c>
      <c r="J2130">
        <f t="shared" si="33"/>
        <v>4</v>
      </c>
    </row>
    <row r="2131" spans="1:10" x14ac:dyDescent="0.25">
      <c r="A2131" t="s">
        <v>11096</v>
      </c>
      <c r="B2131">
        <v>2022</v>
      </c>
      <c r="C2131" t="s">
        <v>28</v>
      </c>
      <c r="D2131">
        <v>221</v>
      </c>
      <c r="I2131" s="159">
        <v>1.3300000000000001E-2</v>
      </c>
      <c r="J2131">
        <f t="shared" si="33"/>
        <v>5</v>
      </c>
    </row>
    <row r="2132" spans="1:10" x14ac:dyDescent="0.25">
      <c r="A2132" t="s">
        <v>11096</v>
      </c>
      <c r="B2132">
        <v>2022</v>
      </c>
      <c r="C2132" t="s">
        <v>28</v>
      </c>
      <c r="D2132">
        <v>221</v>
      </c>
      <c r="I2132" s="159">
        <v>9.7000000000000003E-2</v>
      </c>
      <c r="J2132">
        <f t="shared" si="33"/>
        <v>6</v>
      </c>
    </row>
    <row r="2133" spans="1:10" x14ac:dyDescent="0.25">
      <c r="A2133" t="s">
        <v>11096</v>
      </c>
      <c r="B2133">
        <v>2022</v>
      </c>
      <c r="C2133" t="s">
        <v>28</v>
      </c>
      <c r="D2133">
        <v>221</v>
      </c>
      <c r="I2133" s="159">
        <v>1.1300000000000001E-2</v>
      </c>
      <c r="J2133">
        <f t="shared" si="33"/>
        <v>7</v>
      </c>
    </row>
    <row r="2134" spans="1:10" x14ac:dyDescent="0.25">
      <c r="A2134" t="s">
        <v>11096</v>
      </c>
      <c r="B2134">
        <v>2022</v>
      </c>
      <c r="C2134" t="s">
        <v>28</v>
      </c>
      <c r="D2134">
        <v>221</v>
      </c>
      <c r="I2134" s="159">
        <v>1.26E-2</v>
      </c>
      <c r="J2134">
        <f t="shared" si="33"/>
        <v>8</v>
      </c>
    </row>
    <row r="2135" spans="1:10" x14ac:dyDescent="0.25">
      <c r="A2135" t="s">
        <v>11096</v>
      </c>
      <c r="B2135">
        <v>2022</v>
      </c>
      <c r="C2135" t="s">
        <v>28</v>
      </c>
      <c r="D2135">
        <v>221</v>
      </c>
      <c r="I2135" s="159">
        <v>1.18E-2</v>
      </c>
      <c r="J2135">
        <f t="shared" si="33"/>
        <v>9</v>
      </c>
    </row>
    <row r="2136" spans="1:10" x14ac:dyDescent="0.25">
      <c r="A2136" t="s">
        <v>11096</v>
      </c>
      <c r="B2136">
        <v>2022</v>
      </c>
      <c r="C2136" t="s">
        <v>28</v>
      </c>
      <c r="D2136">
        <v>221</v>
      </c>
      <c r="I2136" s="159">
        <v>1.7999999999999999E-2</v>
      </c>
      <c r="J2136">
        <f t="shared" si="33"/>
        <v>10</v>
      </c>
    </row>
    <row r="2137" spans="1:10" x14ac:dyDescent="0.25">
      <c r="A2137" t="s">
        <v>11096</v>
      </c>
      <c r="B2137">
        <v>2022</v>
      </c>
      <c r="C2137" t="s">
        <v>28</v>
      </c>
      <c r="D2137">
        <v>222</v>
      </c>
      <c r="I2137" s="159">
        <v>8.4999999999999992E-2</v>
      </c>
      <c r="J2137">
        <f t="shared" si="33"/>
        <v>1</v>
      </c>
    </row>
    <row r="2138" spans="1:10" x14ac:dyDescent="0.25">
      <c r="A2138" t="s">
        <v>11096</v>
      </c>
      <c r="B2138">
        <v>2022</v>
      </c>
      <c r="C2138" t="s">
        <v>28</v>
      </c>
      <c r="D2138">
        <v>222</v>
      </c>
      <c r="I2138" s="159">
        <v>8.5999999999999993E-2</v>
      </c>
      <c r="J2138">
        <f t="shared" si="33"/>
        <v>2</v>
      </c>
    </row>
    <row r="2139" spans="1:10" x14ac:dyDescent="0.25">
      <c r="A2139" t="s">
        <v>11096</v>
      </c>
      <c r="B2139">
        <v>2022</v>
      </c>
      <c r="C2139" t="s">
        <v>28</v>
      </c>
      <c r="D2139">
        <v>222</v>
      </c>
      <c r="I2139" s="159">
        <v>9.4E-2</v>
      </c>
      <c r="J2139">
        <f t="shared" si="33"/>
        <v>3</v>
      </c>
    </row>
    <row r="2140" spans="1:10" x14ac:dyDescent="0.25">
      <c r="A2140" t="s">
        <v>11096</v>
      </c>
      <c r="B2140">
        <v>2022</v>
      </c>
      <c r="C2140" t="s">
        <v>28</v>
      </c>
      <c r="D2140">
        <v>222</v>
      </c>
      <c r="I2140" s="159">
        <v>1.34E-2</v>
      </c>
      <c r="J2140">
        <f t="shared" si="33"/>
        <v>4</v>
      </c>
    </row>
    <row r="2141" spans="1:10" x14ac:dyDescent="0.25">
      <c r="A2141" t="s">
        <v>11096</v>
      </c>
      <c r="B2141">
        <v>2022</v>
      </c>
      <c r="C2141" t="s">
        <v>28</v>
      </c>
      <c r="D2141">
        <v>222</v>
      </c>
      <c r="I2141" s="159">
        <v>1.4999999999999999E-2</v>
      </c>
      <c r="J2141">
        <f t="shared" si="33"/>
        <v>5</v>
      </c>
    </row>
    <row r="2142" spans="1:10" x14ac:dyDescent="0.25">
      <c r="A2142" t="s">
        <v>11096</v>
      </c>
      <c r="B2142">
        <v>2022</v>
      </c>
      <c r="C2142" t="s">
        <v>28</v>
      </c>
      <c r="D2142">
        <v>222</v>
      </c>
      <c r="I2142" s="159">
        <v>1.3000000000000001E-2</v>
      </c>
      <c r="J2142">
        <f t="shared" si="33"/>
        <v>6</v>
      </c>
    </row>
    <row r="2143" spans="1:10" x14ac:dyDescent="0.25">
      <c r="A2143" t="s">
        <v>11096</v>
      </c>
      <c r="B2143">
        <v>2022</v>
      </c>
      <c r="C2143" t="s">
        <v>28</v>
      </c>
      <c r="D2143">
        <v>222</v>
      </c>
      <c r="I2143" s="159">
        <v>9.8000000000000004E-2</v>
      </c>
      <c r="J2143">
        <f t="shared" si="33"/>
        <v>7</v>
      </c>
    </row>
    <row r="2144" spans="1:10" x14ac:dyDescent="0.25">
      <c r="A2144" t="s">
        <v>11096</v>
      </c>
      <c r="B2144">
        <v>2022</v>
      </c>
      <c r="C2144" t="s">
        <v>28</v>
      </c>
      <c r="D2144">
        <v>222</v>
      </c>
      <c r="I2144" s="159">
        <v>8.199999999999999E-2</v>
      </c>
      <c r="J2144">
        <f t="shared" si="33"/>
        <v>8</v>
      </c>
    </row>
    <row r="2145" spans="1:10" x14ac:dyDescent="0.25">
      <c r="A2145" t="s">
        <v>11096</v>
      </c>
      <c r="B2145">
        <v>2022</v>
      </c>
      <c r="C2145" t="s">
        <v>28</v>
      </c>
      <c r="D2145">
        <v>222</v>
      </c>
      <c r="I2145" s="159">
        <v>1.4999999999999999E-2</v>
      </c>
      <c r="J2145">
        <f t="shared" si="33"/>
        <v>9</v>
      </c>
    </row>
    <row r="2146" spans="1:10" x14ac:dyDescent="0.25">
      <c r="A2146" t="s">
        <v>11096</v>
      </c>
      <c r="B2146">
        <v>2022</v>
      </c>
      <c r="C2146" t="s">
        <v>28</v>
      </c>
      <c r="D2146">
        <v>222</v>
      </c>
      <c r="I2146" s="159">
        <v>1.4000000000000002E-2</v>
      </c>
      <c r="J2146">
        <f t="shared" si="33"/>
        <v>10</v>
      </c>
    </row>
    <row r="2147" spans="1:10" x14ac:dyDescent="0.25">
      <c r="A2147" t="s">
        <v>11096</v>
      </c>
      <c r="B2147">
        <v>2022</v>
      </c>
      <c r="C2147" t="s">
        <v>28</v>
      </c>
      <c r="D2147">
        <v>223</v>
      </c>
      <c r="I2147" s="159">
        <v>1.2199999999999999E-2</v>
      </c>
      <c r="J2147">
        <f t="shared" si="33"/>
        <v>1</v>
      </c>
    </row>
    <row r="2148" spans="1:10" x14ac:dyDescent="0.25">
      <c r="A2148" t="s">
        <v>11096</v>
      </c>
      <c r="B2148">
        <v>2022</v>
      </c>
      <c r="C2148" t="s">
        <v>28</v>
      </c>
      <c r="D2148">
        <v>223</v>
      </c>
      <c r="I2148" s="159">
        <v>1.7599999999999998E-2</v>
      </c>
      <c r="J2148">
        <f t="shared" si="33"/>
        <v>2</v>
      </c>
    </row>
    <row r="2149" spans="1:10" x14ac:dyDescent="0.25">
      <c r="A2149" t="s">
        <v>11096</v>
      </c>
      <c r="B2149">
        <v>2022</v>
      </c>
      <c r="C2149" t="s">
        <v>28</v>
      </c>
      <c r="D2149">
        <v>223</v>
      </c>
      <c r="I2149" s="159">
        <v>1.78E-2</v>
      </c>
      <c r="J2149">
        <f t="shared" si="33"/>
        <v>3</v>
      </c>
    </row>
    <row r="2150" spans="1:10" x14ac:dyDescent="0.25">
      <c r="A2150" t="s">
        <v>11096</v>
      </c>
      <c r="B2150">
        <v>2022</v>
      </c>
      <c r="C2150" t="s">
        <v>28</v>
      </c>
      <c r="D2150">
        <v>223</v>
      </c>
      <c r="I2150" s="159">
        <v>1.9700000000000002E-2</v>
      </c>
      <c r="J2150">
        <f t="shared" si="33"/>
        <v>4</v>
      </c>
    </row>
    <row r="2151" spans="1:10" x14ac:dyDescent="0.25">
      <c r="A2151" t="s">
        <v>11096</v>
      </c>
      <c r="B2151">
        <v>2022</v>
      </c>
      <c r="C2151" t="s">
        <v>28</v>
      </c>
      <c r="D2151">
        <v>223</v>
      </c>
      <c r="I2151" s="159">
        <v>1.49E-2</v>
      </c>
      <c r="J2151">
        <f t="shared" si="33"/>
        <v>5</v>
      </c>
    </row>
    <row r="2152" spans="1:10" x14ac:dyDescent="0.25">
      <c r="A2152" t="s">
        <v>11096</v>
      </c>
      <c r="B2152">
        <v>2022</v>
      </c>
      <c r="C2152" t="s">
        <v>28</v>
      </c>
      <c r="D2152">
        <v>223</v>
      </c>
      <c r="I2152" s="159">
        <v>2.5000000000000001E-2</v>
      </c>
      <c r="J2152">
        <f t="shared" si="33"/>
        <v>6</v>
      </c>
    </row>
    <row r="2153" spans="1:10" x14ac:dyDescent="0.25">
      <c r="A2153" t="s">
        <v>11096</v>
      </c>
      <c r="B2153">
        <v>2022</v>
      </c>
      <c r="C2153" t="s">
        <v>28</v>
      </c>
      <c r="D2153">
        <v>223</v>
      </c>
      <c r="I2153" s="159">
        <v>2.8699999999999996E-2</v>
      </c>
      <c r="J2153">
        <f t="shared" si="33"/>
        <v>7</v>
      </c>
    </row>
    <row r="2154" spans="1:10" x14ac:dyDescent="0.25">
      <c r="A2154" t="s">
        <v>11096</v>
      </c>
      <c r="B2154">
        <v>2022</v>
      </c>
      <c r="C2154" t="s">
        <v>28</v>
      </c>
      <c r="D2154">
        <v>223</v>
      </c>
      <c r="I2154" s="159">
        <v>1.9E-2</v>
      </c>
      <c r="J2154">
        <f t="shared" si="33"/>
        <v>8</v>
      </c>
    </row>
    <row r="2155" spans="1:10" x14ac:dyDescent="0.25">
      <c r="A2155" t="s">
        <v>11096</v>
      </c>
      <c r="B2155">
        <v>2022</v>
      </c>
      <c r="C2155" t="s">
        <v>28</v>
      </c>
      <c r="D2155">
        <v>223</v>
      </c>
      <c r="I2155" s="159">
        <v>1.9599999999999999E-2</v>
      </c>
      <c r="J2155">
        <f t="shared" si="33"/>
        <v>9</v>
      </c>
    </row>
    <row r="2156" spans="1:10" x14ac:dyDescent="0.25">
      <c r="A2156" t="s">
        <v>11096</v>
      </c>
      <c r="B2156">
        <v>2022</v>
      </c>
      <c r="C2156" t="s">
        <v>29</v>
      </c>
      <c r="D2156">
        <v>271</v>
      </c>
      <c r="I2156" s="159">
        <v>1.3100000000000001E-2</v>
      </c>
      <c r="J2156">
        <f t="shared" ref="J2156:J2219" si="34">IF(D2156=D2155,J2155+1,1)</f>
        <v>1</v>
      </c>
    </row>
    <row r="2157" spans="1:10" x14ac:dyDescent="0.25">
      <c r="A2157" t="s">
        <v>11096</v>
      </c>
      <c r="B2157">
        <v>2022</v>
      </c>
      <c r="C2157" t="s">
        <v>29</v>
      </c>
      <c r="D2157">
        <v>271</v>
      </c>
      <c r="I2157" s="159">
        <v>1.17E-2</v>
      </c>
      <c r="J2157">
        <f t="shared" si="34"/>
        <v>2</v>
      </c>
    </row>
    <row r="2158" spans="1:10" x14ac:dyDescent="0.25">
      <c r="A2158" t="s">
        <v>11096</v>
      </c>
      <c r="B2158">
        <v>2022</v>
      </c>
      <c r="C2158" t="s">
        <v>29</v>
      </c>
      <c r="D2158">
        <v>271</v>
      </c>
      <c r="I2158" s="159">
        <v>1.3000000000000001E-2</v>
      </c>
      <c r="J2158">
        <f t="shared" si="34"/>
        <v>3</v>
      </c>
    </row>
    <row r="2159" spans="1:10" x14ac:dyDescent="0.25">
      <c r="A2159" t="s">
        <v>11096</v>
      </c>
      <c r="B2159">
        <v>2022</v>
      </c>
      <c r="C2159" t="s">
        <v>29</v>
      </c>
      <c r="D2159">
        <v>271</v>
      </c>
      <c r="I2159" s="159">
        <v>1.4999999999999999E-2</v>
      </c>
      <c r="J2159">
        <f t="shared" si="34"/>
        <v>4</v>
      </c>
    </row>
    <row r="2160" spans="1:10" x14ac:dyDescent="0.25">
      <c r="A2160" t="s">
        <v>11096</v>
      </c>
      <c r="B2160">
        <v>2022</v>
      </c>
      <c r="C2160" t="s">
        <v>29</v>
      </c>
      <c r="D2160">
        <v>271</v>
      </c>
      <c r="I2160" s="159">
        <v>1.2E-2</v>
      </c>
      <c r="J2160">
        <f t="shared" si="34"/>
        <v>5</v>
      </c>
    </row>
    <row r="2161" spans="1:10" x14ac:dyDescent="0.25">
      <c r="A2161" t="s">
        <v>11096</v>
      </c>
      <c r="B2161">
        <v>2022</v>
      </c>
      <c r="C2161" t="s">
        <v>29</v>
      </c>
      <c r="D2161">
        <v>272</v>
      </c>
      <c r="I2161" s="159">
        <v>1.4099999999999998E-2</v>
      </c>
      <c r="J2161">
        <f t="shared" si="34"/>
        <v>1</v>
      </c>
    </row>
    <row r="2162" spans="1:10" x14ac:dyDescent="0.25">
      <c r="A2162" t="s">
        <v>11096</v>
      </c>
      <c r="B2162">
        <v>2022</v>
      </c>
      <c r="C2162" t="s">
        <v>29</v>
      </c>
      <c r="D2162">
        <v>272</v>
      </c>
      <c r="I2162" s="159">
        <v>1.5699999999999999E-2</v>
      </c>
      <c r="J2162">
        <f t="shared" si="34"/>
        <v>2</v>
      </c>
    </row>
    <row r="2163" spans="1:10" x14ac:dyDescent="0.25">
      <c r="A2163" t="s">
        <v>11096</v>
      </c>
      <c r="B2163">
        <v>2022</v>
      </c>
      <c r="C2163" t="s">
        <v>29</v>
      </c>
      <c r="D2163">
        <v>272</v>
      </c>
      <c r="I2163" s="159">
        <v>1.6900000000000002E-2</v>
      </c>
      <c r="J2163">
        <f t="shared" si="34"/>
        <v>3</v>
      </c>
    </row>
    <row r="2164" spans="1:10" x14ac:dyDescent="0.25">
      <c r="A2164" t="s">
        <v>11096</v>
      </c>
      <c r="B2164">
        <v>2022</v>
      </c>
      <c r="C2164" t="s">
        <v>29</v>
      </c>
      <c r="D2164">
        <v>272</v>
      </c>
      <c r="I2164" s="159">
        <v>1.7999999999999999E-2</v>
      </c>
      <c r="J2164">
        <f t="shared" si="34"/>
        <v>4</v>
      </c>
    </row>
    <row r="2165" spans="1:10" x14ac:dyDescent="0.25">
      <c r="A2165" t="s">
        <v>11096</v>
      </c>
      <c r="B2165">
        <v>2022</v>
      </c>
      <c r="C2165" t="s">
        <v>29</v>
      </c>
      <c r="D2165">
        <v>272</v>
      </c>
      <c r="I2165" s="159">
        <v>1.1899999999999999E-2</v>
      </c>
      <c r="J2165">
        <f t="shared" si="34"/>
        <v>5</v>
      </c>
    </row>
    <row r="2166" spans="1:10" x14ac:dyDescent="0.25">
      <c r="A2166" t="s">
        <v>11096</v>
      </c>
      <c r="B2166">
        <v>2022</v>
      </c>
      <c r="C2166" t="s">
        <v>29</v>
      </c>
      <c r="D2166">
        <v>274</v>
      </c>
      <c r="I2166" s="159">
        <v>6.8000000000000005E-2</v>
      </c>
      <c r="J2166">
        <f t="shared" si="34"/>
        <v>1</v>
      </c>
    </row>
    <row r="2167" spans="1:10" x14ac:dyDescent="0.25">
      <c r="A2167" t="s">
        <v>11096</v>
      </c>
      <c r="B2167">
        <v>2022</v>
      </c>
      <c r="C2167" t="s">
        <v>29</v>
      </c>
      <c r="D2167">
        <v>274</v>
      </c>
      <c r="I2167" s="159">
        <v>7.3999999999999996E-2</v>
      </c>
      <c r="J2167">
        <f t="shared" si="34"/>
        <v>2</v>
      </c>
    </row>
    <row r="2168" spans="1:10" x14ac:dyDescent="0.25">
      <c r="A2168" t="s">
        <v>11096</v>
      </c>
      <c r="B2168">
        <v>2022</v>
      </c>
      <c r="C2168" t="s">
        <v>29</v>
      </c>
      <c r="D2168">
        <v>274</v>
      </c>
      <c r="I2168" s="159">
        <v>7.5999999999999998E-2</v>
      </c>
      <c r="J2168">
        <f t="shared" si="34"/>
        <v>3</v>
      </c>
    </row>
    <row r="2169" spans="1:10" x14ac:dyDescent="0.25">
      <c r="A2169" t="s">
        <v>11096</v>
      </c>
      <c r="B2169">
        <v>2022</v>
      </c>
      <c r="C2169" t="s">
        <v>29</v>
      </c>
      <c r="D2169">
        <v>274</v>
      </c>
      <c r="I2169" s="159">
        <v>1.34E-2</v>
      </c>
      <c r="J2169">
        <f t="shared" si="34"/>
        <v>4</v>
      </c>
    </row>
    <row r="2170" spans="1:10" x14ac:dyDescent="0.25">
      <c r="A2170" t="s">
        <v>11096</v>
      </c>
      <c r="B2170">
        <v>2022</v>
      </c>
      <c r="C2170" t="s">
        <v>29</v>
      </c>
      <c r="D2170">
        <v>274</v>
      </c>
      <c r="I2170" s="159">
        <v>6.9999999999999993E-2</v>
      </c>
      <c r="J2170">
        <f t="shared" si="34"/>
        <v>5</v>
      </c>
    </row>
    <row r="2171" spans="1:10" x14ac:dyDescent="0.25">
      <c r="A2171" t="s">
        <v>11096</v>
      </c>
      <c r="B2171">
        <v>2022</v>
      </c>
      <c r="C2171" t="s">
        <v>29</v>
      </c>
      <c r="D2171">
        <v>276</v>
      </c>
      <c r="I2171" s="159">
        <v>8.6999999999999994E-2</v>
      </c>
      <c r="J2171">
        <f t="shared" si="34"/>
        <v>1</v>
      </c>
    </row>
    <row r="2172" spans="1:10" x14ac:dyDescent="0.25">
      <c r="A2172" t="s">
        <v>11096</v>
      </c>
      <c r="B2172">
        <v>2022</v>
      </c>
      <c r="C2172" t="s">
        <v>29</v>
      </c>
      <c r="D2172">
        <v>276</v>
      </c>
      <c r="I2172" s="159">
        <v>1.7000000000000001E-2</v>
      </c>
      <c r="J2172">
        <f t="shared" si="34"/>
        <v>2</v>
      </c>
    </row>
    <row r="2173" spans="1:10" x14ac:dyDescent="0.25">
      <c r="A2173" t="s">
        <v>11096</v>
      </c>
      <c r="B2173">
        <v>2022</v>
      </c>
      <c r="C2173" t="s">
        <v>29</v>
      </c>
      <c r="D2173">
        <v>276</v>
      </c>
      <c r="I2173" s="159">
        <v>9.7000000000000003E-2</v>
      </c>
      <c r="J2173">
        <f t="shared" si="34"/>
        <v>3</v>
      </c>
    </row>
    <row r="2174" spans="1:10" x14ac:dyDescent="0.25">
      <c r="A2174" t="s">
        <v>11096</v>
      </c>
      <c r="B2174">
        <v>2022</v>
      </c>
      <c r="C2174" t="s">
        <v>29</v>
      </c>
      <c r="D2174">
        <v>276</v>
      </c>
      <c r="I2174" s="159">
        <v>0.01</v>
      </c>
      <c r="J2174">
        <f t="shared" si="34"/>
        <v>4</v>
      </c>
    </row>
    <row r="2175" spans="1:10" x14ac:dyDescent="0.25">
      <c r="A2175" t="s">
        <v>11096</v>
      </c>
      <c r="B2175">
        <v>2022</v>
      </c>
      <c r="C2175" t="s">
        <v>29</v>
      </c>
      <c r="D2175">
        <v>276</v>
      </c>
      <c r="I2175" s="159">
        <v>1.37E-2</v>
      </c>
      <c r="J2175">
        <f t="shared" si="34"/>
        <v>5</v>
      </c>
    </row>
    <row r="2176" spans="1:10" x14ac:dyDescent="0.25">
      <c r="A2176" t="s">
        <v>11096</v>
      </c>
      <c r="B2176">
        <v>2022</v>
      </c>
      <c r="C2176" t="s">
        <v>29</v>
      </c>
      <c r="D2176">
        <v>280</v>
      </c>
      <c r="I2176" s="159">
        <v>1.9E-2</v>
      </c>
      <c r="J2176">
        <f t="shared" si="34"/>
        <v>1</v>
      </c>
    </row>
    <row r="2177" spans="1:10" x14ac:dyDescent="0.25">
      <c r="A2177" t="s">
        <v>11096</v>
      </c>
      <c r="B2177">
        <v>2022</v>
      </c>
      <c r="C2177" t="s">
        <v>29</v>
      </c>
      <c r="D2177">
        <v>280</v>
      </c>
      <c r="I2177" s="159">
        <v>1.21E-2</v>
      </c>
      <c r="J2177">
        <f t="shared" si="34"/>
        <v>2</v>
      </c>
    </row>
    <row r="2178" spans="1:10" x14ac:dyDescent="0.25">
      <c r="A2178" t="s">
        <v>11096</v>
      </c>
      <c r="B2178">
        <v>2022</v>
      </c>
      <c r="C2178" t="s">
        <v>29</v>
      </c>
      <c r="D2178">
        <v>280</v>
      </c>
      <c r="I2178" s="159">
        <v>0.01</v>
      </c>
      <c r="J2178">
        <f t="shared" si="34"/>
        <v>3</v>
      </c>
    </row>
    <row r="2179" spans="1:10" x14ac:dyDescent="0.25">
      <c r="A2179" t="s">
        <v>11096</v>
      </c>
      <c r="B2179">
        <v>2022</v>
      </c>
      <c r="C2179" t="s">
        <v>29</v>
      </c>
      <c r="D2179">
        <v>280</v>
      </c>
      <c r="I2179" s="159">
        <v>1.1899999999999999E-2</v>
      </c>
      <c r="J2179">
        <f t="shared" si="34"/>
        <v>4</v>
      </c>
    </row>
    <row r="2180" spans="1:10" x14ac:dyDescent="0.25">
      <c r="A2180" t="s">
        <v>11096</v>
      </c>
      <c r="B2180">
        <v>2022</v>
      </c>
      <c r="C2180" t="s">
        <v>29</v>
      </c>
      <c r="D2180">
        <v>280</v>
      </c>
      <c r="I2180" s="159">
        <v>1.21E-2</v>
      </c>
      <c r="J2180">
        <f t="shared" si="34"/>
        <v>5</v>
      </c>
    </row>
    <row r="2181" spans="1:10" x14ac:dyDescent="0.25">
      <c r="A2181" t="s">
        <v>11096</v>
      </c>
      <c r="B2181">
        <v>2022</v>
      </c>
      <c r="C2181" t="s">
        <v>29</v>
      </c>
      <c r="D2181">
        <v>284</v>
      </c>
      <c r="I2181" s="159">
        <v>1.5299999999999999E-2</v>
      </c>
      <c r="J2181">
        <f t="shared" si="34"/>
        <v>1</v>
      </c>
    </row>
    <row r="2182" spans="1:10" x14ac:dyDescent="0.25">
      <c r="A2182" t="s">
        <v>11096</v>
      </c>
      <c r="B2182">
        <v>2022</v>
      </c>
      <c r="C2182" t="s">
        <v>29</v>
      </c>
      <c r="D2182">
        <v>284</v>
      </c>
      <c r="I2182" s="159">
        <v>1.2E-2</v>
      </c>
      <c r="J2182">
        <f t="shared" si="34"/>
        <v>2</v>
      </c>
    </row>
    <row r="2183" spans="1:10" x14ac:dyDescent="0.25">
      <c r="A2183" t="s">
        <v>11096</v>
      </c>
      <c r="B2183">
        <v>2022</v>
      </c>
      <c r="C2183" t="s">
        <v>29</v>
      </c>
      <c r="D2183">
        <v>284</v>
      </c>
      <c r="I2183" s="159">
        <v>1.4000000000000002E-2</v>
      </c>
      <c r="J2183">
        <f t="shared" si="34"/>
        <v>3</v>
      </c>
    </row>
    <row r="2184" spans="1:10" x14ac:dyDescent="0.25">
      <c r="A2184" t="s">
        <v>11096</v>
      </c>
      <c r="B2184">
        <v>2022</v>
      </c>
      <c r="C2184" t="s">
        <v>29</v>
      </c>
      <c r="D2184">
        <v>284</v>
      </c>
      <c r="I2184" s="159">
        <v>1.4599999999999998E-2</v>
      </c>
      <c r="J2184">
        <f t="shared" si="34"/>
        <v>4</v>
      </c>
    </row>
    <row r="2185" spans="1:10" x14ac:dyDescent="0.25">
      <c r="A2185" t="s">
        <v>11096</v>
      </c>
      <c r="B2185">
        <v>2022</v>
      </c>
      <c r="C2185" t="s">
        <v>29</v>
      </c>
      <c r="D2185">
        <v>284</v>
      </c>
      <c r="I2185" s="159">
        <v>1.2800000000000001E-2</v>
      </c>
      <c r="J2185">
        <f t="shared" si="34"/>
        <v>5</v>
      </c>
    </row>
    <row r="2186" spans="1:10" x14ac:dyDescent="0.25">
      <c r="A2186" t="s">
        <v>11096</v>
      </c>
      <c r="B2186">
        <v>2022</v>
      </c>
      <c r="C2186" t="s">
        <v>30</v>
      </c>
      <c r="D2186">
        <v>305</v>
      </c>
      <c r="I2186" s="159">
        <v>2.3E-2</v>
      </c>
      <c r="J2186">
        <f t="shared" si="34"/>
        <v>1</v>
      </c>
    </row>
    <row r="2187" spans="1:10" x14ac:dyDescent="0.25">
      <c r="A2187" t="s">
        <v>11096</v>
      </c>
      <c r="B2187">
        <v>2022</v>
      </c>
      <c r="C2187" t="s">
        <v>30</v>
      </c>
      <c r="D2187">
        <v>305</v>
      </c>
      <c r="I2187" s="159">
        <v>1.711E-2</v>
      </c>
      <c r="J2187">
        <f t="shared" si="34"/>
        <v>2</v>
      </c>
    </row>
    <row r="2188" spans="1:10" x14ac:dyDescent="0.25">
      <c r="A2188" t="s">
        <v>11096</v>
      </c>
      <c r="B2188">
        <v>2022</v>
      </c>
      <c r="C2188" t="s">
        <v>30</v>
      </c>
      <c r="D2188">
        <v>305</v>
      </c>
      <c r="I2188" s="159">
        <v>1.7499999999999998E-2</v>
      </c>
      <c r="J2188">
        <f t="shared" si="34"/>
        <v>3</v>
      </c>
    </row>
    <row r="2189" spans="1:10" x14ac:dyDescent="0.25">
      <c r="A2189" t="s">
        <v>11096</v>
      </c>
      <c r="B2189">
        <v>2022</v>
      </c>
      <c r="C2189" t="s">
        <v>30</v>
      </c>
      <c r="D2189">
        <v>305</v>
      </c>
      <c r="I2189" s="159">
        <v>2.1399999999999999E-2</v>
      </c>
      <c r="J2189">
        <f t="shared" si="34"/>
        <v>4</v>
      </c>
    </row>
    <row r="2190" spans="1:10" x14ac:dyDescent="0.25">
      <c r="A2190" t="s">
        <v>11096</v>
      </c>
      <c r="B2190">
        <v>2022</v>
      </c>
      <c r="C2190" t="s">
        <v>30</v>
      </c>
      <c r="D2190">
        <v>305</v>
      </c>
      <c r="I2190" s="159">
        <v>1.3000000000000001E-2</v>
      </c>
      <c r="J2190">
        <f t="shared" si="34"/>
        <v>5</v>
      </c>
    </row>
    <row r="2191" spans="1:10" x14ac:dyDescent="0.25">
      <c r="A2191" t="s">
        <v>11096</v>
      </c>
      <c r="B2191">
        <v>2022</v>
      </c>
      <c r="C2191" t="s">
        <v>30</v>
      </c>
      <c r="D2191">
        <v>305</v>
      </c>
      <c r="I2191" s="159">
        <v>1.8499999999999999E-2</v>
      </c>
      <c r="J2191">
        <f t="shared" si="34"/>
        <v>6</v>
      </c>
    </row>
    <row r="2192" spans="1:10" x14ac:dyDescent="0.25">
      <c r="A2192" t="s">
        <v>11096</v>
      </c>
      <c r="B2192">
        <v>2022</v>
      </c>
      <c r="C2192" t="s">
        <v>30</v>
      </c>
      <c r="D2192">
        <v>305</v>
      </c>
      <c r="I2192" s="159">
        <v>2.41E-2</v>
      </c>
      <c r="J2192">
        <f t="shared" si="34"/>
        <v>7</v>
      </c>
    </row>
    <row r="2193" spans="1:10" x14ac:dyDescent="0.25">
      <c r="A2193" t="s">
        <v>11096</v>
      </c>
      <c r="B2193">
        <v>2022</v>
      </c>
      <c r="C2193" t="s">
        <v>30</v>
      </c>
      <c r="D2193">
        <v>305</v>
      </c>
      <c r="I2193" s="159">
        <v>1.8700000000000001E-2</v>
      </c>
      <c r="J2193">
        <f t="shared" si="34"/>
        <v>8</v>
      </c>
    </row>
    <row r="2194" spans="1:10" x14ac:dyDescent="0.25">
      <c r="A2194" t="s">
        <v>11096</v>
      </c>
      <c r="B2194">
        <v>2022</v>
      </c>
      <c r="C2194" t="s">
        <v>30</v>
      </c>
      <c r="D2194">
        <v>305</v>
      </c>
      <c r="I2194" s="159">
        <v>1.5800000000000002E-2</v>
      </c>
      <c r="J2194">
        <f t="shared" si="34"/>
        <v>9</v>
      </c>
    </row>
    <row r="2195" spans="1:10" x14ac:dyDescent="0.25">
      <c r="A2195" t="s">
        <v>11096</v>
      </c>
      <c r="B2195">
        <v>2022</v>
      </c>
      <c r="C2195" t="s">
        <v>30</v>
      </c>
      <c r="D2195">
        <v>305</v>
      </c>
      <c r="I2195" s="159">
        <v>1.8499999999999999E-2</v>
      </c>
      <c r="J2195">
        <f t="shared" si="34"/>
        <v>10</v>
      </c>
    </row>
    <row r="2196" spans="1:10" x14ac:dyDescent="0.25">
      <c r="A2196" t="s">
        <v>11096</v>
      </c>
      <c r="B2196">
        <v>2022</v>
      </c>
      <c r="C2196" t="s">
        <v>30</v>
      </c>
      <c r="D2196">
        <v>306</v>
      </c>
      <c r="I2196" s="159">
        <v>1.3000000000000001E-2</v>
      </c>
      <c r="J2196">
        <f t="shared" si="34"/>
        <v>1</v>
      </c>
    </row>
    <row r="2197" spans="1:10" x14ac:dyDescent="0.25">
      <c r="A2197" t="s">
        <v>11096</v>
      </c>
      <c r="B2197">
        <v>2022</v>
      </c>
      <c r="C2197" t="s">
        <v>30</v>
      </c>
      <c r="D2197">
        <v>306</v>
      </c>
      <c r="I2197" s="159">
        <v>1.12E-2</v>
      </c>
      <c r="J2197">
        <f t="shared" si="34"/>
        <v>2</v>
      </c>
    </row>
    <row r="2198" spans="1:10" x14ac:dyDescent="0.25">
      <c r="A2198" t="s">
        <v>11096</v>
      </c>
      <c r="B2198">
        <v>2022</v>
      </c>
      <c r="C2198" t="s">
        <v>30</v>
      </c>
      <c r="D2198">
        <v>306</v>
      </c>
      <c r="I2198" s="159">
        <v>1.3900000000000001E-2</v>
      </c>
      <c r="J2198">
        <f t="shared" si="34"/>
        <v>3</v>
      </c>
    </row>
    <row r="2199" spans="1:10" x14ac:dyDescent="0.25">
      <c r="A2199" t="s">
        <v>11096</v>
      </c>
      <c r="B2199">
        <v>2022</v>
      </c>
      <c r="C2199" t="s">
        <v>30</v>
      </c>
      <c r="D2199">
        <v>306</v>
      </c>
      <c r="I2199" s="159">
        <v>0.01</v>
      </c>
      <c r="J2199">
        <f t="shared" si="34"/>
        <v>4</v>
      </c>
    </row>
    <row r="2200" spans="1:10" x14ac:dyDescent="0.25">
      <c r="A2200" t="s">
        <v>11096</v>
      </c>
      <c r="B2200">
        <v>2022</v>
      </c>
      <c r="C2200" t="s">
        <v>30</v>
      </c>
      <c r="D2200">
        <v>306</v>
      </c>
      <c r="I2200" s="159">
        <v>1.2699999999999999E-2</v>
      </c>
      <c r="J2200">
        <f t="shared" si="34"/>
        <v>5</v>
      </c>
    </row>
    <row r="2201" spans="1:10" x14ac:dyDescent="0.25">
      <c r="A2201" t="s">
        <v>11096</v>
      </c>
      <c r="B2201">
        <v>2022</v>
      </c>
      <c r="C2201" t="s">
        <v>30</v>
      </c>
      <c r="D2201">
        <v>306</v>
      </c>
      <c r="I2201" s="159">
        <v>1.7999999999999999E-2</v>
      </c>
      <c r="J2201">
        <f t="shared" si="34"/>
        <v>6</v>
      </c>
    </row>
    <row r="2202" spans="1:10" x14ac:dyDescent="0.25">
      <c r="A2202" t="s">
        <v>11096</v>
      </c>
      <c r="B2202">
        <v>2022</v>
      </c>
      <c r="C2202" t="s">
        <v>30</v>
      </c>
      <c r="D2202">
        <v>306</v>
      </c>
      <c r="I2202" s="159">
        <v>0.01</v>
      </c>
      <c r="J2202">
        <f t="shared" si="34"/>
        <v>7</v>
      </c>
    </row>
    <row r="2203" spans="1:10" x14ac:dyDescent="0.25">
      <c r="A2203" t="s">
        <v>11096</v>
      </c>
      <c r="B2203">
        <v>2022</v>
      </c>
      <c r="C2203" t="s">
        <v>30</v>
      </c>
      <c r="D2203">
        <v>306</v>
      </c>
      <c r="I2203" s="159">
        <v>1.1300000000000001E-2</v>
      </c>
      <c r="J2203">
        <f t="shared" si="34"/>
        <v>8</v>
      </c>
    </row>
    <row r="2204" spans="1:10" x14ac:dyDescent="0.25">
      <c r="A2204" t="s">
        <v>11096</v>
      </c>
      <c r="B2204">
        <v>2022</v>
      </c>
      <c r="C2204" t="s">
        <v>30</v>
      </c>
      <c r="D2204">
        <v>306</v>
      </c>
      <c r="I2204" s="159">
        <v>1.2199999999999999E-2</v>
      </c>
      <c r="J2204">
        <f t="shared" si="34"/>
        <v>9</v>
      </c>
    </row>
    <row r="2205" spans="1:10" x14ac:dyDescent="0.25">
      <c r="A2205" t="s">
        <v>11096</v>
      </c>
      <c r="B2205">
        <v>2022</v>
      </c>
      <c r="C2205" t="s">
        <v>30</v>
      </c>
      <c r="D2205">
        <v>306</v>
      </c>
      <c r="I2205" s="159">
        <v>1.2E-2</v>
      </c>
      <c r="J2205">
        <f t="shared" si="34"/>
        <v>10</v>
      </c>
    </row>
    <row r="2206" spans="1:10" x14ac:dyDescent="0.25">
      <c r="A2206" t="s">
        <v>11096</v>
      </c>
      <c r="B2206">
        <v>2022</v>
      </c>
      <c r="C2206" t="s">
        <v>30</v>
      </c>
      <c r="D2206">
        <v>321</v>
      </c>
      <c r="I2206" s="159">
        <v>1.32E-2</v>
      </c>
      <c r="J2206">
        <f t="shared" si="34"/>
        <v>1</v>
      </c>
    </row>
    <row r="2207" spans="1:10" x14ac:dyDescent="0.25">
      <c r="A2207" t="s">
        <v>11096</v>
      </c>
      <c r="B2207">
        <v>2022</v>
      </c>
      <c r="C2207" t="s">
        <v>30</v>
      </c>
      <c r="D2207">
        <v>321</v>
      </c>
      <c r="I2207" s="159">
        <v>1.5900000000000001E-2</v>
      </c>
      <c r="J2207">
        <f t="shared" si="34"/>
        <v>2</v>
      </c>
    </row>
    <row r="2208" spans="1:10" x14ac:dyDescent="0.25">
      <c r="A2208" t="s">
        <v>11096</v>
      </c>
      <c r="B2208">
        <v>2022</v>
      </c>
      <c r="C2208" t="s">
        <v>30</v>
      </c>
      <c r="D2208">
        <v>321</v>
      </c>
      <c r="I2208" s="159">
        <v>1.23E-2</v>
      </c>
      <c r="J2208">
        <f t="shared" si="34"/>
        <v>3</v>
      </c>
    </row>
    <row r="2209" spans="1:10" x14ac:dyDescent="0.25">
      <c r="A2209" t="s">
        <v>11096</v>
      </c>
      <c r="B2209">
        <v>2022</v>
      </c>
      <c r="C2209" t="s">
        <v>30</v>
      </c>
      <c r="D2209">
        <v>321</v>
      </c>
      <c r="I2209" s="159">
        <v>1.7299999999999999E-2</v>
      </c>
      <c r="J2209">
        <f t="shared" si="34"/>
        <v>4</v>
      </c>
    </row>
    <row r="2210" spans="1:10" x14ac:dyDescent="0.25">
      <c r="A2210" t="s">
        <v>11096</v>
      </c>
      <c r="B2210">
        <v>2022</v>
      </c>
      <c r="C2210" t="s">
        <v>30</v>
      </c>
      <c r="D2210">
        <v>321</v>
      </c>
      <c r="I2210" s="159">
        <v>1.4799999999999999E-2</v>
      </c>
      <c r="J2210">
        <f t="shared" si="34"/>
        <v>5</v>
      </c>
    </row>
    <row r="2211" spans="1:10" x14ac:dyDescent="0.25">
      <c r="A2211" t="s">
        <v>11096</v>
      </c>
      <c r="B2211">
        <v>2022</v>
      </c>
      <c r="C2211" t="s">
        <v>30</v>
      </c>
      <c r="D2211">
        <v>321</v>
      </c>
      <c r="I2211" s="159">
        <v>1.6199999999999999E-2</v>
      </c>
      <c r="J2211">
        <f t="shared" si="34"/>
        <v>6</v>
      </c>
    </row>
    <row r="2212" spans="1:10" x14ac:dyDescent="0.25">
      <c r="A2212" t="s">
        <v>11096</v>
      </c>
      <c r="B2212">
        <v>2022</v>
      </c>
      <c r="C2212" t="s">
        <v>30</v>
      </c>
      <c r="D2212">
        <v>321</v>
      </c>
      <c r="I2212" s="159">
        <v>1.7599999999999998E-2</v>
      </c>
      <c r="J2212">
        <f t="shared" si="34"/>
        <v>7</v>
      </c>
    </row>
    <row r="2213" spans="1:10" x14ac:dyDescent="0.25">
      <c r="A2213" t="s">
        <v>11096</v>
      </c>
      <c r="B2213">
        <v>2022</v>
      </c>
      <c r="C2213" t="s">
        <v>30</v>
      </c>
      <c r="D2213">
        <v>321</v>
      </c>
      <c r="I2213" s="159">
        <v>1.5299999999999999E-2</v>
      </c>
      <c r="J2213">
        <f t="shared" si="34"/>
        <v>8</v>
      </c>
    </row>
    <row r="2214" spans="1:10" x14ac:dyDescent="0.25">
      <c r="A2214" t="s">
        <v>11096</v>
      </c>
      <c r="B2214">
        <v>2022</v>
      </c>
      <c r="C2214" t="s">
        <v>30</v>
      </c>
      <c r="D2214">
        <v>321</v>
      </c>
      <c r="I2214" s="159">
        <v>1.23E-2</v>
      </c>
      <c r="J2214">
        <f t="shared" si="34"/>
        <v>9</v>
      </c>
    </row>
    <row r="2215" spans="1:10" x14ac:dyDescent="0.25">
      <c r="A2215" t="s">
        <v>11096</v>
      </c>
      <c r="B2215">
        <v>2022</v>
      </c>
      <c r="C2215" t="s">
        <v>30</v>
      </c>
      <c r="D2215">
        <v>321</v>
      </c>
      <c r="I2215" s="159">
        <v>1.5299999999999999E-2</v>
      </c>
      <c r="J2215">
        <f t="shared" si="34"/>
        <v>10</v>
      </c>
    </row>
    <row r="2216" spans="1:10" x14ac:dyDescent="0.25">
      <c r="A2216" t="s">
        <v>11096</v>
      </c>
      <c r="B2216">
        <v>2022</v>
      </c>
      <c r="C2216" t="s">
        <v>30</v>
      </c>
      <c r="D2216">
        <v>324</v>
      </c>
      <c r="I2216" s="159">
        <v>1.12E-2</v>
      </c>
      <c r="J2216">
        <f t="shared" si="34"/>
        <v>1</v>
      </c>
    </row>
    <row r="2217" spans="1:10" x14ac:dyDescent="0.25">
      <c r="A2217" t="s">
        <v>11096</v>
      </c>
      <c r="B2217">
        <v>2022</v>
      </c>
      <c r="C2217" t="s">
        <v>30</v>
      </c>
      <c r="D2217">
        <v>324</v>
      </c>
      <c r="I2217" s="159">
        <v>1.3300000000000001E-2</v>
      </c>
      <c r="J2217">
        <f t="shared" si="34"/>
        <v>2</v>
      </c>
    </row>
    <row r="2218" spans="1:10" x14ac:dyDescent="0.25">
      <c r="A2218" t="s">
        <v>11096</v>
      </c>
      <c r="B2218">
        <v>2022</v>
      </c>
      <c r="C2218" t="s">
        <v>30</v>
      </c>
      <c r="D2218">
        <v>324</v>
      </c>
      <c r="I2218" s="159">
        <v>1.0999999999999999E-2</v>
      </c>
      <c r="J2218">
        <f t="shared" si="34"/>
        <v>3</v>
      </c>
    </row>
    <row r="2219" spans="1:10" x14ac:dyDescent="0.25">
      <c r="A2219" t="s">
        <v>11096</v>
      </c>
      <c r="B2219">
        <v>2022</v>
      </c>
      <c r="C2219" t="s">
        <v>30</v>
      </c>
      <c r="D2219">
        <v>324</v>
      </c>
      <c r="I2219" s="159">
        <v>1.3100000000000001E-2</v>
      </c>
      <c r="J2219">
        <f t="shared" si="34"/>
        <v>4</v>
      </c>
    </row>
    <row r="2220" spans="1:10" x14ac:dyDescent="0.25">
      <c r="A2220" t="s">
        <v>11096</v>
      </c>
      <c r="B2220">
        <v>2022</v>
      </c>
      <c r="C2220" t="s">
        <v>30</v>
      </c>
      <c r="D2220">
        <v>324</v>
      </c>
      <c r="I2220" s="159">
        <v>1.23E-2</v>
      </c>
      <c r="J2220">
        <f t="shared" ref="J2220:J2283" si="35">IF(D2220=D2219,J2219+1,1)</f>
        <v>5</v>
      </c>
    </row>
    <row r="2221" spans="1:10" x14ac:dyDescent="0.25">
      <c r="A2221" t="s">
        <v>11096</v>
      </c>
      <c r="B2221">
        <v>2022</v>
      </c>
      <c r="C2221" t="s">
        <v>30</v>
      </c>
      <c r="D2221">
        <v>324</v>
      </c>
      <c r="I2221" s="159">
        <v>1.4199999999999999E-2</v>
      </c>
      <c r="J2221">
        <f t="shared" si="35"/>
        <v>6</v>
      </c>
    </row>
    <row r="2222" spans="1:10" x14ac:dyDescent="0.25">
      <c r="A2222" t="s">
        <v>11096</v>
      </c>
      <c r="B2222">
        <v>2022</v>
      </c>
      <c r="C2222" t="s">
        <v>30</v>
      </c>
      <c r="D2222">
        <v>324</v>
      </c>
      <c r="I2222" s="159">
        <v>1.14E-2</v>
      </c>
      <c r="J2222">
        <f t="shared" si="35"/>
        <v>7</v>
      </c>
    </row>
    <row r="2223" spans="1:10" x14ac:dyDescent="0.25">
      <c r="A2223" t="s">
        <v>11096</v>
      </c>
      <c r="B2223">
        <v>2022</v>
      </c>
      <c r="C2223" t="s">
        <v>30</v>
      </c>
      <c r="D2223">
        <v>324</v>
      </c>
      <c r="I2223" s="159">
        <v>1.4199999999999999E-2</v>
      </c>
      <c r="J2223">
        <f t="shared" si="35"/>
        <v>8</v>
      </c>
    </row>
    <row r="2224" spans="1:10" x14ac:dyDescent="0.25">
      <c r="A2224" t="s">
        <v>11096</v>
      </c>
      <c r="B2224">
        <v>2022</v>
      </c>
      <c r="C2224" t="s">
        <v>30</v>
      </c>
      <c r="D2224">
        <v>324</v>
      </c>
      <c r="I2224" s="159">
        <v>1.8099999999999998E-2</v>
      </c>
      <c r="J2224">
        <f t="shared" si="35"/>
        <v>9</v>
      </c>
    </row>
    <row r="2225" spans="1:10" x14ac:dyDescent="0.25">
      <c r="A2225" t="s">
        <v>11096</v>
      </c>
      <c r="B2225">
        <v>2022</v>
      </c>
      <c r="C2225" t="s">
        <v>30</v>
      </c>
      <c r="D2225">
        <v>324</v>
      </c>
      <c r="I2225" s="159">
        <v>1.15E-2</v>
      </c>
      <c r="J2225">
        <f t="shared" si="35"/>
        <v>10</v>
      </c>
    </row>
    <row r="2226" spans="1:10" x14ac:dyDescent="0.25">
      <c r="A2226" t="s">
        <v>11096</v>
      </c>
      <c r="B2226">
        <v>2022</v>
      </c>
      <c r="C2226" t="s">
        <v>30</v>
      </c>
      <c r="D2226">
        <v>325</v>
      </c>
      <c r="I2226" s="159">
        <v>1.15E-2</v>
      </c>
      <c r="J2226">
        <f t="shared" si="35"/>
        <v>1</v>
      </c>
    </row>
    <row r="2227" spans="1:10" x14ac:dyDescent="0.25">
      <c r="A2227" t="s">
        <v>11096</v>
      </c>
      <c r="B2227">
        <v>2022</v>
      </c>
      <c r="C2227" t="s">
        <v>30</v>
      </c>
      <c r="D2227">
        <v>325</v>
      </c>
      <c r="I2227" s="159">
        <v>0.08</v>
      </c>
      <c r="J2227">
        <f t="shared" si="35"/>
        <v>2</v>
      </c>
    </row>
    <row r="2228" spans="1:10" x14ac:dyDescent="0.25">
      <c r="A2228" t="s">
        <v>11096</v>
      </c>
      <c r="B2228">
        <v>2022</v>
      </c>
      <c r="C2228" t="s">
        <v>30</v>
      </c>
      <c r="D2228">
        <v>325</v>
      </c>
      <c r="I2228" s="159">
        <v>1.2500000000000001E-2</v>
      </c>
      <c r="J2228">
        <f t="shared" si="35"/>
        <v>3</v>
      </c>
    </row>
    <row r="2229" spans="1:10" x14ac:dyDescent="0.25">
      <c r="A2229" t="s">
        <v>11096</v>
      </c>
      <c r="B2229">
        <v>2022</v>
      </c>
      <c r="C2229" t="s">
        <v>30</v>
      </c>
      <c r="D2229">
        <v>325</v>
      </c>
      <c r="I2229" s="159">
        <v>9.0999999999999998E-2</v>
      </c>
      <c r="J2229">
        <f t="shared" si="35"/>
        <v>4</v>
      </c>
    </row>
    <row r="2230" spans="1:10" x14ac:dyDescent="0.25">
      <c r="A2230" t="s">
        <v>11096</v>
      </c>
      <c r="B2230">
        <v>2022</v>
      </c>
      <c r="C2230" t="s">
        <v>30</v>
      </c>
      <c r="D2230">
        <v>325</v>
      </c>
      <c r="I2230" s="159">
        <v>1.14E-2</v>
      </c>
      <c r="J2230">
        <f t="shared" si="35"/>
        <v>5</v>
      </c>
    </row>
    <row r="2231" spans="1:10" x14ac:dyDescent="0.25">
      <c r="A2231" t="s">
        <v>11096</v>
      </c>
      <c r="B2231">
        <v>2022</v>
      </c>
      <c r="C2231" t="s">
        <v>30</v>
      </c>
      <c r="D2231">
        <v>325</v>
      </c>
      <c r="I2231" s="159">
        <v>1.23E-2</v>
      </c>
      <c r="J2231">
        <f t="shared" si="35"/>
        <v>6</v>
      </c>
    </row>
    <row r="2232" spans="1:10" x14ac:dyDescent="0.25">
      <c r="A2232" t="s">
        <v>11096</v>
      </c>
      <c r="B2232">
        <v>2022</v>
      </c>
      <c r="C2232" t="s">
        <v>30</v>
      </c>
      <c r="D2232">
        <v>325</v>
      </c>
      <c r="I2232" s="159">
        <v>1.3000000000000001E-2</v>
      </c>
      <c r="J2232">
        <f t="shared" si="35"/>
        <v>7</v>
      </c>
    </row>
    <row r="2233" spans="1:10" x14ac:dyDescent="0.25">
      <c r="A2233" t="s">
        <v>11096</v>
      </c>
      <c r="B2233">
        <v>2022</v>
      </c>
      <c r="C2233" t="s">
        <v>30</v>
      </c>
      <c r="D2233">
        <v>325</v>
      </c>
      <c r="I2233" s="159">
        <v>1.4000000000000002E-2</v>
      </c>
      <c r="J2233">
        <f t="shared" si="35"/>
        <v>8</v>
      </c>
    </row>
    <row r="2234" spans="1:10" x14ac:dyDescent="0.25">
      <c r="A2234" t="s">
        <v>11096</v>
      </c>
      <c r="B2234">
        <v>2022</v>
      </c>
      <c r="C2234" t="s">
        <v>30</v>
      </c>
      <c r="D2234">
        <v>331</v>
      </c>
      <c r="I2234" s="159">
        <v>1.3300000000000001E-2</v>
      </c>
      <c r="J2234">
        <f t="shared" si="35"/>
        <v>1</v>
      </c>
    </row>
    <row r="2235" spans="1:10" x14ac:dyDescent="0.25">
      <c r="A2235" t="s">
        <v>11096</v>
      </c>
      <c r="B2235">
        <v>2022</v>
      </c>
      <c r="C2235" t="s">
        <v>30</v>
      </c>
      <c r="D2235">
        <v>331</v>
      </c>
      <c r="I2235" s="159">
        <v>1.5099999999999999E-2</v>
      </c>
      <c r="J2235">
        <f t="shared" si="35"/>
        <v>2</v>
      </c>
    </row>
    <row r="2236" spans="1:10" x14ac:dyDescent="0.25">
      <c r="A2236" t="s">
        <v>11096</v>
      </c>
      <c r="B2236">
        <v>2022</v>
      </c>
      <c r="C2236" t="s">
        <v>30</v>
      </c>
      <c r="D2236">
        <v>331</v>
      </c>
      <c r="I2236" s="159">
        <v>1.61E-2</v>
      </c>
      <c r="J2236">
        <f t="shared" si="35"/>
        <v>3</v>
      </c>
    </row>
    <row r="2237" spans="1:10" x14ac:dyDescent="0.25">
      <c r="A2237" t="s">
        <v>11096</v>
      </c>
      <c r="B2237">
        <v>2022</v>
      </c>
      <c r="C2237" t="s">
        <v>30</v>
      </c>
      <c r="D2237">
        <v>331</v>
      </c>
      <c r="I2237" s="159">
        <v>1.44E-2</v>
      </c>
      <c r="J2237">
        <f t="shared" si="35"/>
        <v>4</v>
      </c>
    </row>
    <row r="2238" spans="1:10" x14ac:dyDescent="0.25">
      <c r="A2238" t="s">
        <v>11096</v>
      </c>
      <c r="B2238">
        <v>2022</v>
      </c>
      <c r="C2238" t="s">
        <v>30</v>
      </c>
      <c r="D2238">
        <v>331</v>
      </c>
      <c r="I2238" s="159">
        <v>1.3600000000000001E-2</v>
      </c>
      <c r="J2238">
        <f t="shared" si="35"/>
        <v>5</v>
      </c>
    </row>
    <row r="2239" spans="1:10" x14ac:dyDescent="0.25">
      <c r="A2239" t="s">
        <v>11096</v>
      </c>
      <c r="B2239">
        <v>2022</v>
      </c>
      <c r="C2239" t="s">
        <v>30</v>
      </c>
      <c r="D2239">
        <v>331</v>
      </c>
      <c r="I2239" s="159">
        <v>1.54E-2</v>
      </c>
      <c r="J2239">
        <f t="shared" si="35"/>
        <v>6</v>
      </c>
    </row>
    <row r="2240" spans="1:10" x14ac:dyDescent="0.25">
      <c r="A2240" t="s">
        <v>11096</v>
      </c>
      <c r="B2240">
        <v>2022</v>
      </c>
      <c r="C2240" t="s">
        <v>30</v>
      </c>
      <c r="D2240">
        <v>331</v>
      </c>
      <c r="I2240" s="159">
        <v>1.4000000000000002E-2</v>
      </c>
      <c r="J2240">
        <f t="shared" si="35"/>
        <v>7</v>
      </c>
    </row>
    <row r="2241" spans="1:10" x14ac:dyDescent="0.25">
      <c r="A2241" t="s">
        <v>11096</v>
      </c>
      <c r="B2241">
        <v>2022</v>
      </c>
      <c r="C2241" t="s">
        <v>30</v>
      </c>
      <c r="D2241">
        <v>331</v>
      </c>
      <c r="I2241" s="159">
        <v>1.67E-2</v>
      </c>
      <c r="J2241">
        <f t="shared" si="35"/>
        <v>8</v>
      </c>
    </row>
    <row r="2242" spans="1:10" x14ac:dyDescent="0.25">
      <c r="A2242" t="s">
        <v>11096</v>
      </c>
      <c r="B2242">
        <v>2022</v>
      </c>
      <c r="C2242" t="s">
        <v>30</v>
      </c>
      <c r="D2242">
        <v>331</v>
      </c>
      <c r="I2242" s="159">
        <v>1.44E-2</v>
      </c>
      <c r="J2242">
        <f t="shared" si="35"/>
        <v>9</v>
      </c>
    </row>
    <row r="2243" spans="1:10" x14ac:dyDescent="0.25">
      <c r="A2243" t="s">
        <v>11096</v>
      </c>
      <c r="B2243">
        <v>2022</v>
      </c>
      <c r="C2243" t="s">
        <v>30</v>
      </c>
      <c r="D2243">
        <v>331</v>
      </c>
      <c r="I2243" s="159">
        <v>1.4199999999999999E-2</v>
      </c>
      <c r="J2243">
        <f t="shared" si="35"/>
        <v>10</v>
      </c>
    </row>
    <row r="2244" spans="1:10" x14ac:dyDescent="0.25">
      <c r="A2244" t="s">
        <v>11096</v>
      </c>
      <c r="B2244">
        <v>2022</v>
      </c>
      <c r="C2244" t="s">
        <v>30</v>
      </c>
      <c r="D2244">
        <v>337</v>
      </c>
      <c r="I2244" s="159">
        <v>1.21E-2</v>
      </c>
      <c r="J2244">
        <f t="shared" si="35"/>
        <v>1</v>
      </c>
    </row>
    <row r="2245" spans="1:10" x14ac:dyDescent="0.25">
      <c r="A2245" t="s">
        <v>11096</v>
      </c>
      <c r="B2245">
        <v>2022</v>
      </c>
      <c r="C2245" t="s">
        <v>30</v>
      </c>
      <c r="D2245">
        <v>337</v>
      </c>
      <c r="I2245" s="159">
        <v>1.1300000000000001E-2</v>
      </c>
      <c r="J2245">
        <f t="shared" si="35"/>
        <v>2</v>
      </c>
    </row>
    <row r="2246" spans="1:10" x14ac:dyDescent="0.25">
      <c r="A2246" t="s">
        <v>11096</v>
      </c>
      <c r="B2246">
        <v>2022</v>
      </c>
      <c r="C2246" t="s">
        <v>30</v>
      </c>
      <c r="D2246">
        <v>337</v>
      </c>
      <c r="I2246" s="159">
        <v>0.09</v>
      </c>
      <c r="J2246">
        <f t="shared" si="35"/>
        <v>3</v>
      </c>
    </row>
    <row r="2247" spans="1:10" x14ac:dyDescent="0.25">
      <c r="A2247" t="s">
        <v>11096</v>
      </c>
      <c r="B2247">
        <v>2022</v>
      </c>
      <c r="C2247" t="s">
        <v>30</v>
      </c>
      <c r="D2247">
        <v>337</v>
      </c>
      <c r="I2247" s="159">
        <v>1.3500000000000002E-2</v>
      </c>
      <c r="J2247">
        <f t="shared" si="35"/>
        <v>4</v>
      </c>
    </row>
    <row r="2248" spans="1:10" x14ac:dyDescent="0.25">
      <c r="A2248" t="s">
        <v>11096</v>
      </c>
      <c r="B2248">
        <v>2022</v>
      </c>
      <c r="C2248" t="s">
        <v>30</v>
      </c>
      <c r="D2248">
        <v>337</v>
      </c>
      <c r="I2248" s="159">
        <v>1.34E-2</v>
      </c>
      <c r="J2248">
        <f t="shared" si="35"/>
        <v>5</v>
      </c>
    </row>
    <row r="2249" spans="1:10" x14ac:dyDescent="0.25">
      <c r="A2249" t="s">
        <v>11096</v>
      </c>
      <c r="B2249">
        <v>2022</v>
      </c>
      <c r="C2249" t="s">
        <v>30</v>
      </c>
      <c r="D2249">
        <v>337</v>
      </c>
      <c r="I2249" s="159">
        <v>1.34E-2</v>
      </c>
      <c r="J2249">
        <f t="shared" si="35"/>
        <v>6</v>
      </c>
    </row>
    <row r="2250" spans="1:10" x14ac:dyDescent="0.25">
      <c r="A2250" t="s">
        <v>11096</v>
      </c>
      <c r="B2250">
        <v>2022</v>
      </c>
      <c r="C2250" t="s">
        <v>30</v>
      </c>
      <c r="D2250">
        <v>337</v>
      </c>
      <c r="I2250" s="159">
        <v>1.21E-2</v>
      </c>
      <c r="J2250">
        <f t="shared" si="35"/>
        <v>7</v>
      </c>
    </row>
    <row r="2251" spans="1:10" x14ac:dyDescent="0.25">
      <c r="A2251" t="s">
        <v>11096</v>
      </c>
      <c r="B2251">
        <v>2022</v>
      </c>
      <c r="C2251" t="s">
        <v>30</v>
      </c>
      <c r="D2251">
        <v>337</v>
      </c>
      <c r="I2251" s="159">
        <v>1.7000000000000001E-2</v>
      </c>
      <c r="J2251">
        <f t="shared" si="35"/>
        <v>8</v>
      </c>
    </row>
    <row r="2252" spans="1:10" x14ac:dyDescent="0.25">
      <c r="A2252" t="s">
        <v>11096</v>
      </c>
      <c r="B2252">
        <v>2022</v>
      </c>
      <c r="C2252" t="s">
        <v>30</v>
      </c>
      <c r="D2252">
        <v>348</v>
      </c>
      <c r="I2252" s="159">
        <v>1.9400000000000001E-2</v>
      </c>
      <c r="J2252">
        <f t="shared" si="35"/>
        <v>1</v>
      </c>
    </row>
    <row r="2253" spans="1:10" x14ac:dyDescent="0.25">
      <c r="A2253" t="s">
        <v>11096</v>
      </c>
      <c r="B2253">
        <v>2022</v>
      </c>
      <c r="C2253" t="s">
        <v>30</v>
      </c>
      <c r="D2253">
        <v>348</v>
      </c>
      <c r="I2253" s="159">
        <v>1.6300000000000002E-2</v>
      </c>
      <c r="J2253">
        <f t="shared" si="35"/>
        <v>2</v>
      </c>
    </row>
    <row r="2254" spans="1:10" x14ac:dyDescent="0.25">
      <c r="A2254" t="s">
        <v>11096</v>
      </c>
      <c r="B2254">
        <v>2022</v>
      </c>
      <c r="C2254" t="s">
        <v>30</v>
      </c>
      <c r="D2254">
        <v>348</v>
      </c>
      <c r="I2254" s="159">
        <v>1.8599999999999998E-2</v>
      </c>
      <c r="J2254">
        <f t="shared" si="35"/>
        <v>3</v>
      </c>
    </row>
    <row r="2255" spans="1:10" x14ac:dyDescent="0.25">
      <c r="A2255" t="s">
        <v>11096</v>
      </c>
      <c r="B2255">
        <v>2022</v>
      </c>
      <c r="C2255" t="s">
        <v>30</v>
      </c>
      <c r="D2255">
        <v>348</v>
      </c>
      <c r="I2255" s="159">
        <v>2.1600000000000001E-2</v>
      </c>
      <c r="J2255">
        <f t="shared" si="35"/>
        <v>4</v>
      </c>
    </row>
    <row r="2256" spans="1:10" x14ac:dyDescent="0.25">
      <c r="A2256" t="s">
        <v>11096</v>
      </c>
      <c r="B2256">
        <v>2022</v>
      </c>
      <c r="C2256" t="s">
        <v>30</v>
      </c>
      <c r="D2256">
        <v>348</v>
      </c>
      <c r="I2256" s="159">
        <v>1.8099999999999998E-2</v>
      </c>
      <c r="J2256">
        <f t="shared" si="35"/>
        <v>5</v>
      </c>
    </row>
    <row r="2257" spans="1:10" x14ac:dyDescent="0.25">
      <c r="A2257" t="s">
        <v>11096</v>
      </c>
      <c r="B2257">
        <v>2022</v>
      </c>
      <c r="C2257" t="s">
        <v>30</v>
      </c>
      <c r="D2257">
        <v>348</v>
      </c>
      <c r="I2257" s="159">
        <v>1.7499999999999998E-2</v>
      </c>
      <c r="J2257">
        <f t="shared" si="35"/>
        <v>6</v>
      </c>
    </row>
    <row r="2258" spans="1:10" x14ac:dyDescent="0.25">
      <c r="A2258" t="s">
        <v>11096</v>
      </c>
      <c r="B2258">
        <v>2022</v>
      </c>
      <c r="C2258" t="s">
        <v>30</v>
      </c>
      <c r="D2258">
        <v>348</v>
      </c>
      <c r="I2258" s="159">
        <v>1.89E-2</v>
      </c>
      <c r="J2258">
        <f t="shared" si="35"/>
        <v>7</v>
      </c>
    </row>
    <row r="2259" spans="1:10" x14ac:dyDescent="0.25">
      <c r="A2259" t="s">
        <v>11096</v>
      </c>
      <c r="B2259">
        <v>2022</v>
      </c>
      <c r="C2259" t="s">
        <v>30</v>
      </c>
      <c r="D2259">
        <v>348</v>
      </c>
      <c r="I2259" s="159">
        <v>1.2500000000000001E-2</v>
      </c>
      <c r="J2259">
        <f t="shared" si="35"/>
        <v>8</v>
      </c>
    </row>
    <row r="2260" spans="1:10" x14ac:dyDescent="0.25">
      <c r="A2260" t="s">
        <v>11096</v>
      </c>
      <c r="B2260">
        <v>2022</v>
      </c>
      <c r="C2260" t="s">
        <v>30</v>
      </c>
      <c r="D2260">
        <v>348</v>
      </c>
      <c r="I2260" s="159">
        <v>1.61E-2</v>
      </c>
      <c r="J2260">
        <f t="shared" si="35"/>
        <v>9</v>
      </c>
    </row>
    <row r="2261" spans="1:10" x14ac:dyDescent="0.25">
      <c r="A2261" t="s">
        <v>11096</v>
      </c>
      <c r="B2261">
        <v>2022</v>
      </c>
      <c r="C2261" t="s">
        <v>30</v>
      </c>
      <c r="D2261">
        <v>348</v>
      </c>
      <c r="I2261" s="159">
        <v>1.4299999999999998E-2</v>
      </c>
      <c r="J2261">
        <f t="shared" si="35"/>
        <v>10</v>
      </c>
    </row>
    <row r="2262" spans="1:10" x14ac:dyDescent="0.25">
      <c r="A2262" t="s">
        <v>11096</v>
      </c>
      <c r="B2262">
        <v>2022</v>
      </c>
      <c r="C2262" t="s">
        <v>30</v>
      </c>
      <c r="D2262">
        <v>357</v>
      </c>
      <c r="I2262" s="159">
        <v>5.5000000000000007E-2</v>
      </c>
      <c r="J2262">
        <f t="shared" si="35"/>
        <v>1</v>
      </c>
    </row>
    <row r="2263" spans="1:10" x14ac:dyDescent="0.25">
      <c r="A2263" t="s">
        <v>11096</v>
      </c>
      <c r="B2263">
        <v>2022</v>
      </c>
      <c r="C2263" t="s">
        <v>30</v>
      </c>
      <c r="D2263">
        <v>357</v>
      </c>
      <c r="I2263" s="159">
        <v>5.2000000000000005E-2</v>
      </c>
      <c r="J2263">
        <f t="shared" si="35"/>
        <v>2</v>
      </c>
    </row>
    <row r="2264" spans="1:10" x14ac:dyDescent="0.25">
      <c r="A2264" t="s">
        <v>11096</v>
      </c>
      <c r="B2264">
        <v>2022</v>
      </c>
      <c r="C2264" t="s">
        <v>30</v>
      </c>
      <c r="D2264">
        <v>357</v>
      </c>
      <c r="I2264" s="159">
        <v>8.7999999999999995E-2</v>
      </c>
      <c r="J2264">
        <f t="shared" si="35"/>
        <v>3</v>
      </c>
    </row>
    <row r="2265" spans="1:10" x14ac:dyDescent="0.25">
      <c r="A2265" t="s">
        <v>11096</v>
      </c>
      <c r="B2265">
        <v>2022</v>
      </c>
      <c r="C2265" t="s">
        <v>30</v>
      </c>
      <c r="D2265">
        <v>357</v>
      </c>
      <c r="I2265" s="159">
        <v>6.7000000000000004E-2</v>
      </c>
      <c r="J2265">
        <f t="shared" si="35"/>
        <v>4</v>
      </c>
    </row>
    <row r="2266" spans="1:10" x14ac:dyDescent="0.25">
      <c r="A2266" t="s">
        <v>11096</v>
      </c>
      <c r="B2266">
        <v>2022</v>
      </c>
      <c r="C2266" t="s">
        <v>30</v>
      </c>
      <c r="D2266">
        <v>357</v>
      </c>
      <c r="I2266" s="159">
        <v>6.9999999999999993E-2</v>
      </c>
      <c r="J2266">
        <f t="shared" si="35"/>
        <v>5</v>
      </c>
    </row>
    <row r="2267" spans="1:10" x14ac:dyDescent="0.25">
      <c r="A2267" t="s">
        <v>11096</v>
      </c>
      <c r="B2267">
        <v>2022</v>
      </c>
      <c r="C2267" t="s">
        <v>30</v>
      </c>
      <c r="D2267">
        <v>359</v>
      </c>
      <c r="I2267" s="159">
        <v>6.8999999999999992E-2</v>
      </c>
      <c r="J2267">
        <f t="shared" si="35"/>
        <v>1</v>
      </c>
    </row>
    <row r="2268" spans="1:10" x14ac:dyDescent="0.25">
      <c r="A2268" t="s">
        <v>11096</v>
      </c>
      <c r="B2268">
        <v>2022</v>
      </c>
      <c r="C2268" t="s">
        <v>30</v>
      </c>
      <c r="D2268">
        <v>359</v>
      </c>
      <c r="I2268" s="159">
        <v>5.6999999999999995E-2</v>
      </c>
      <c r="J2268">
        <f t="shared" si="35"/>
        <v>2</v>
      </c>
    </row>
    <row r="2269" spans="1:10" x14ac:dyDescent="0.25">
      <c r="A2269" t="s">
        <v>11096</v>
      </c>
      <c r="B2269">
        <v>2022</v>
      </c>
      <c r="C2269" t="s">
        <v>30</v>
      </c>
      <c r="D2269">
        <v>359</v>
      </c>
      <c r="I2269" s="159">
        <v>7.9000000000000001E-2</v>
      </c>
      <c r="J2269">
        <f t="shared" si="35"/>
        <v>3</v>
      </c>
    </row>
    <row r="2270" spans="1:10" x14ac:dyDescent="0.25">
      <c r="A2270" t="s">
        <v>11096</v>
      </c>
      <c r="B2270">
        <v>2022</v>
      </c>
      <c r="C2270" t="s">
        <v>30</v>
      </c>
      <c r="D2270">
        <v>359</v>
      </c>
      <c r="I2270" s="159">
        <v>6.8999999999999992E-2</v>
      </c>
      <c r="J2270">
        <f t="shared" si="35"/>
        <v>4</v>
      </c>
    </row>
    <row r="2271" spans="1:10" x14ac:dyDescent="0.25">
      <c r="A2271" t="s">
        <v>11096</v>
      </c>
      <c r="B2271">
        <v>2022</v>
      </c>
      <c r="C2271" t="s">
        <v>30</v>
      </c>
      <c r="D2271">
        <v>359</v>
      </c>
      <c r="I2271" s="159">
        <v>4.3999999999999997E-2</v>
      </c>
      <c r="J2271">
        <f t="shared" si="35"/>
        <v>5</v>
      </c>
    </row>
    <row r="2272" spans="1:10" x14ac:dyDescent="0.25">
      <c r="A2272" t="s">
        <v>11096</v>
      </c>
      <c r="B2272">
        <v>2022</v>
      </c>
      <c r="C2272" t="s">
        <v>30</v>
      </c>
      <c r="D2272">
        <v>362</v>
      </c>
      <c r="I2272" s="159">
        <v>1.1600000000000001E-2</v>
      </c>
      <c r="J2272">
        <f t="shared" si="35"/>
        <v>1</v>
      </c>
    </row>
    <row r="2273" spans="1:10" x14ac:dyDescent="0.25">
      <c r="A2273" t="s">
        <v>11096</v>
      </c>
      <c r="B2273">
        <v>2022</v>
      </c>
      <c r="C2273" t="s">
        <v>30</v>
      </c>
      <c r="D2273">
        <v>362</v>
      </c>
      <c r="I2273" s="159">
        <v>7.3999999999999996E-2</v>
      </c>
      <c r="J2273">
        <f t="shared" si="35"/>
        <v>2</v>
      </c>
    </row>
    <row r="2274" spans="1:10" x14ac:dyDescent="0.25">
      <c r="A2274" t="s">
        <v>11096</v>
      </c>
      <c r="B2274">
        <v>2022</v>
      </c>
      <c r="C2274" t="s">
        <v>30</v>
      </c>
      <c r="D2274">
        <v>362</v>
      </c>
      <c r="I2274" s="159">
        <v>1.7000000000000001E-2</v>
      </c>
      <c r="J2274">
        <f t="shared" si="35"/>
        <v>3</v>
      </c>
    </row>
    <row r="2275" spans="1:10" x14ac:dyDescent="0.25">
      <c r="A2275" t="s">
        <v>11096</v>
      </c>
      <c r="B2275">
        <v>2022</v>
      </c>
      <c r="C2275" t="s">
        <v>30</v>
      </c>
      <c r="D2275">
        <v>362</v>
      </c>
      <c r="I2275" s="159">
        <v>1.2E-2</v>
      </c>
      <c r="J2275">
        <f t="shared" si="35"/>
        <v>4</v>
      </c>
    </row>
    <row r="2276" spans="1:10" x14ac:dyDescent="0.25">
      <c r="A2276" t="s">
        <v>11096</v>
      </c>
      <c r="B2276">
        <v>2022</v>
      </c>
      <c r="C2276" t="s">
        <v>30</v>
      </c>
      <c r="D2276">
        <v>362</v>
      </c>
      <c r="I2276" s="159">
        <v>0.01</v>
      </c>
      <c r="J2276">
        <f t="shared" si="35"/>
        <v>5</v>
      </c>
    </row>
    <row r="2277" spans="1:10" x14ac:dyDescent="0.25">
      <c r="A2277" t="s">
        <v>11096</v>
      </c>
      <c r="B2277">
        <v>2022</v>
      </c>
      <c r="C2277" t="s">
        <v>30</v>
      </c>
      <c r="D2277">
        <v>362</v>
      </c>
      <c r="I2277" s="159">
        <v>1.21E-2</v>
      </c>
      <c r="J2277">
        <f t="shared" si="35"/>
        <v>6</v>
      </c>
    </row>
    <row r="2278" spans="1:10" x14ac:dyDescent="0.25">
      <c r="A2278" t="s">
        <v>11096</v>
      </c>
      <c r="B2278">
        <v>2022</v>
      </c>
      <c r="C2278" t="s">
        <v>30</v>
      </c>
      <c r="D2278">
        <v>362</v>
      </c>
      <c r="I2278" s="159">
        <v>1.1899999999999999E-2</v>
      </c>
      <c r="J2278">
        <f t="shared" si="35"/>
        <v>7</v>
      </c>
    </row>
    <row r="2279" spans="1:10" x14ac:dyDescent="0.25">
      <c r="A2279" t="s">
        <v>11096</v>
      </c>
      <c r="B2279">
        <v>2022</v>
      </c>
      <c r="C2279" t="s">
        <v>30</v>
      </c>
      <c r="D2279">
        <v>362</v>
      </c>
      <c r="I2279" s="159">
        <v>8.1000000000000003E-2</v>
      </c>
      <c r="J2279">
        <f t="shared" si="35"/>
        <v>8</v>
      </c>
    </row>
    <row r="2280" spans="1:10" x14ac:dyDescent="0.25">
      <c r="A2280" t="s">
        <v>11096</v>
      </c>
      <c r="B2280">
        <v>2022</v>
      </c>
      <c r="C2280" t="s">
        <v>30</v>
      </c>
      <c r="D2280">
        <v>363</v>
      </c>
      <c r="I2280" s="159">
        <v>0.04</v>
      </c>
      <c r="J2280">
        <f t="shared" si="35"/>
        <v>1</v>
      </c>
    </row>
    <row r="2281" spans="1:10" x14ac:dyDescent="0.25">
      <c r="A2281" t="s">
        <v>11096</v>
      </c>
      <c r="B2281">
        <v>2022</v>
      </c>
      <c r="C2281" t="s">
        <v>30</v>
      </c>
      <c r="D2281">
        <v>363</v>
      </c>
      <c r="I2281" s="159">
        <v>6.6000000000000003E-2</v>
      </c>
      <c r="J2281">
        <f t="shared" si="35"/>
        <v>2</v>
      </c>
    </row>
    <row r="2282" spans="1:10" x14ac:dyDescent="0.25">
      <c r="A2282" t="s">
        <v>11096</v>
      </c>
      <c r="B2282">
        <v>2022</v>
      </c>
      <c r="C2282" t="s">
        <v>30</v>
      </c>
      <c r="D2282">
        <v>363</v>
      </c>
      <c r="I2282" s="159">
        <v>8.5999999999999993E-2</v>
      </c>
      <c r="J2282">
        <f t="shared" si="35"/>
        <v>3</v>
      </c>
    </row>
    <row r="2283" spans="1:10" x14ac:dyDescent="0.25">
      <c r="A2283" t="s">
        <v>11096</v>
      </c>
      <c r="B2283">
        <v>2022</v>
      </c>
      <c r="C2283" t="s">
        <v>30</v>
      </c>
      <c r="D2283">
        <v>363</v>
      </c>
      <c r="I2283" s="159">
        <v>5.4000000000000006E-2</v>
      </c>
      <c r="J2283">
        <f t="shared" si="35"/>
        <v>4</v>
      </c>
    </row>
    <row r="2284" spans="1:10" x14ac:dyDescent="0.25">
      <c r="A2284" t="s">
        <v>11096</v>
      </c>
      <c r="B2284">
        <v>2022</v>
      </c>
      <c r="C2284" t="s">
        <v>30</v>
      </c>
      <c r="D2284">
        <v>363</v>
      </c>
      <c r="I2284" s="159">
        <v>5.1000000000000004E-2</v>
      </c>
      <c r="J2284">
        <f t="shared" ref="J2284:J2347" si="36">IF(D2284=D2283,J2283+1,1)</f>
        <v>5</v>
      </c>
    </row>
    <row r="2285" spans="1:10" x14ac:dyDescent="0.25">
      <c r="A2285" t="s">
        <v>11096</v>
      </c>
      <c r="B2285">
        <v>2022</v>
      </c>
      <c r="C2285" t="s">
        <v>30</v>
      </c>
      <c r="D2285">
        <v>364</v>
      </c>
      <c r="I2285" s="159">
        <v>1.49E-2</v>
      </c>
      <c r="J2285">
        <f t="shared" si="36"/>
        <v>1</v>
      </c>
    </row>
    <row r="2286" spans="1:10" x14ac:dyDescent="0.25">
      <c r="A2286" t="s">
        <v>11096</v>
      </c>
      <c r="B2286">
        <v>2022</v>
      </c>
      <c r="C2286" t="s">
        <v>30</v>
      </c>
      <c r="D2286">
        <v>364</v>
      </c>
      <c r="I2286" s="159">
        <v>1.23E-2</v>
      </c>
      <c r="J2286">
        <f t="shared" si="36"/>
        <v>2</v>
      </c>
    </row>
    <row r="2287" spans="1:10" x14ac:dyDescent="0.25">
      <c r="A2287" t="s">
        <v>11096</v>
      </c>
      <c r="B2287">
        <v>2022</v>
      </c>
      <c r="C2287" t="s">
        <v>30</v>
      </c>
      <c r="D2287">
        <v>364</v>
      </c>
      <c r="I2287" s="159">
        <v>1.77E-2</v>
      </c>
      <c r="J2287">
        <f t="shared" si="36"/>
        <v>3</v>
      </c>
    </row>
    <row r="2288" spans="1:10" x14ac:dyDescent="0.25">
      <c r="A2288" t="s">
        <v>11096</v>
      </c>
      <c r="B2288">
        <v>2022</v>
      </c>
      <c r="C2288" t="s">
        <v>30</v>
      </c>
      <c r="D2288">
        <v>364</v>
      </c>
      <c r="I2288" s="159">
        <v>1.47E-2</v>
      </c>
      <c r="J2288">
        <f t="shared" si="36"/>
        <v>4</v>
      </c>
    </row>
    <row r="2289" spans="1:10" x14ac:dyDescent="0.25">
      <c r="A2289" t="s">
        <v>11096</v>
      </c>
      <c r="B2289">
        <v>2022</v>
      </c>
      <c r="C2289" t="s">
        <v>30</v>
      </c>
      <c r="D2289">
        <v>364</v>
      </c>
      <c r="I2289" s="159">
        <v>1.4599999999999998E-2</v>
      </c>
      <c r="J2289">
        <f t="shared" si="36"/>
        <v>5</v>
      </c>
    </row>
    <row r="2290" spans="1:10" x14ac:dyDescent="0.25">
      <c r="A2290" t="s">
        <v>11096</v>
      </c>
      <c r="B2290">
        <v>2022</v>
      </c>
      <c r="C2290" t="s">
        <v>30</v>
      </c>
      <c r="D2290">
        <v>364</v>
      </c>
      <c r="I2290" s="159">
        <v>1.1899999999999999E-2</v>
      </c>
      <c r="J2290">
        <f t="shared" si="36"/>
        <v>6</v>
      </c>
    </row>
    <row r="2291" spans="1:10" x14ac:dyDescent="0.25">
      <c r="A2291" t="s">
        <v>11096</v>
      </c>
      <c r="B2291">
        <v>2022</v>
      </c>
      <c r="C2291" t="s">
        <v>30</v>
      </c>
      <c r="D2291">
        <v>364</v>
      </c>
      <c r="I2291" s="159">
        <v>1.66E-2</v>
      </c>
      <c r="J2291">
        <f t="shared" si="36"/>
        <v>7</v>
      </c>
    </row>
    <row r="2292" spans="1:10" x14ac:dyDescent="0.25">
      <c r="A2292" t="s">
        <v>11096</v>
      </c>
      <c r="B2292">
        <v>2022</v>
      </c>
      <c r="C2292" t="s">
        <v>30</v>
      </c>
      <c r="D2292">
        <v>364</v>
      </c>
      <c r="I2292" s="159">
        <v>1.6E-2</v>
      </c>
      <c r="J2292">
        <f t="shared" si="36"/>
        <v>8</v>
      </c>
    </row>
    <row r="2293" spans="1:10" x14ac:dyDescent="0.25">
      <c r="A2293" t="s">
        <v>11096</v>
      </c>
      <c r="B2293">
        <v>2022</v>
      </c>
      <c r="C2293" t="s">
        <v>30</v>
      </c>
      <c r="D2293">
        <v>364</v>
      </c>
      <c r="I2293" s="159">
        <v>1.3100000000000001E-2</v>
      </c>
      <c r="J2293">
        <f t="shared" si="36"/>
        <v>9</v>
      </c>
    </row>
    <row r="2294" spans="1:10" x14ac:dyDescent="0.25">
      <c r="A2294" t="s">
        <v>11096</v>
      </c>
      <c r="B2294">
        <v>2022</v>
      </c>
      <c r="C2294" t="s">
        <v>30</v>
      </c>
      <c r="D2294">
        <v>364</v>
      </c>
      <c r="I2294" s="159">
        <v>1.6900000000000002E-2</v>
      </c>
      <c r="J2294">
        <f t="shared" si="36"/>
        <v>10</v>
      </c>
    </row>
    <row r="2295" spans="1:10" x14ac:dyDescent="0.25">
      <c r="A2295" t="s">
        <v>11096</v>
      </c>
      <c r="B2295">
        <v>2022</v>
      </c>
      <c r="C2295" t="s">
        <v>30</v>
      </c>
      <c r="D2295">
        <v>390</v>
      </c>
      <c r="I2295" s="159">
        <v>1.3100000000000001E-2</v>
      </c>
      <c r="J2295">
        <f t="shared" si="36"/>
        <v>1</v>
      </c>
    </row>
    <row r="2296" spans="1:10" x14ac:dyDescent="0.25">
      <c r="A2296" t="s">
        <v>11096</v>
      </c>
      <c r="B2296">
        <v>2022</v>
      </c>
      <c r="C2296" t="s">
        <v>30</v>
      </c>
      <c r="D2296">
        <v>390</v>
      </c>
      <c r="I2296" s="159">
        <v>1.49E-2</v>
      </c>
      <c r="J2296">
        <f t="shared" si="36"/>
        <v>2</v>
      </c>
    </row>
    <row r="2297" spans="1:10" x14ac:dyDescent="0.25">
      <c r="A2297" t="s">
        <v>11096</v>
      </c>
      <c r="B2297">
        <v>2022</v>
      </c>
      <c r="C2297" t="s">
        <v>30</v>
      </c>
      <c r="D2297">
        <v>390</v>
      </c>
      <c r="I2297" s="159">
        <v>1.2699999999999999E-2</v>
      </c>
      <c r="J2297">
        <f t="shared" si="36"/>
        <v>3</v>
      </c>
    </row>
    <row r="2298" spans="1:10" x14ac:dyDescent="0.25">
      <c r="A2298" t="s">
        <v>11096</v>
      </c>
      <c r="B2298">
        <v>2022</v>
      </c>
      <c r="C2298" t="s">
        <v>30</v>
      </c>
      <c r="D2298">
        <v>390</v>
      </c>
      <c r="I2298" s="159">
        <v>7.4999999999999997E-2</v>
      </c>
      <c r="J2298">
        <f t="shared" si="36"/>
        <v>4</v>
      </c>
    </row>
    <row r="2299" spans="1:10" x14ac:dyDescent="0.25">
      <c r="A2299" t="s">
        <v>11096</v>
      </c>
      <c r="B2299">
        <v>2022</v>
      </c>
      <c r="C2299" t="s">
        <v>30</v>
      </c>
      <c r="D2299">
        <v>393</v>
      </c>
      <c r="I2299" s="159">
        <v>1.4999999999999999E-2</v>
      </c>
      <c r="J2299">
        <f t="shared" si="36"/>
        <v>1</v>
      </c>
    </row>
    <row r="2300" spans="1:10" x14ac:dyDescent="0.25">
      <c r="A2300" t="s">
        <v>11096</v>
      </c>
      <c r="B2300">
        <v>2022</v>
      </c>
      <c r="C2300" t="s">
        <v>30</v>
      </c>
      <c r="D2300">
        <v>393</v>
      </c>
      <c r="I2300" s="159">
        <v>1.23E-2</v>
      </c>
      <c r="J2300">
        <f t="shared" si="36"/>
        <v>2</v>
      </c>
    </row>
    <row r="2301" spans="1:10" x14ac:dyDescent="0.25">
      <c r="A2301" t="s">
        <v>11096</v>
      </c>
      <c r="B2301">
        <v>2022</v>
      </c>
      <c r="C2301" t="s">
        <v>30</v>
      </c>
      <c r="D2301">
        <v>393</v>
      </c>
      <c r="I2301" s="159">
        <v>1.3600000000000001E-2</v>
      </c>
      <c r="J2301">
        <f t="shared" si="36"/>
        <v>3</v>
      </c>
    </row>
    <row r="2302" spans="1:10" x14ac:dyDescent="0.25">
      <c r="A2302" t="s">
        <v>11096</v>
      </c>
      <c r="B2302">
        <v>2022</v>
      </c>
      <c r="C2302" t="s">
        <v>30</v>
      </c>
      <c r="D2302">
        <v>393</v>
      </c>
      <c r="I2302" s="159">
        <v>1.2199999999999999E-2</v>
      </c>
      <c r="J2302">
        <f t="shared" si="36"/>
        <v>4</v>
      </c>
    </row>
    <row r="2303" spans="1:10" x14ac:dyDescent="0.25">
      <c r="A2303" t="s">
        <v>11096</v>
      </c>
      <c r="B2303">
        <v>2022</v>
      </c>
      <c r="C2303" t="s">
        <v>30</v>
      </c>
      <c r="D2303">
        <v>393</v>
      </c>
      <c r="I2303" s="159">
        <v>1.3600000000000001E-2</v>
      </c>
      <c r="J2303">
        <f t="shared" si="36"/>
        <v>5</v>
      </c>
    </row>
    <row r="2304" spans="1:10" x14ac:dyDescent="0.25">
      <c r="A2304" t="s">
        <v>11096</v>
      </c>
      <c r="B2304">
        <v>2022</v>
      </c>
      <c r="C2304" t="s">
        <v>30</v>
      </c>
      <c r="D2304">
        <v>393</v>
      </c>
      <c r="I2304" s="159">
        <v>1.11E-2</v>
      </c>
      <c r="J2304">
        <f t="shared" si="36"/>
        <v>6</v>
      </c>
    </row>
    <row r="2305" spans="1:10" x14ac:dyDescent="0.25">
      <c r="A2305" t="s">
        <v>11096</v>
      </c>
      <c r="B2305">
        <v>2022</v>
      </c>
      <c r="C2305" t="s">
        <v>30</v>
      </c>
      <c r="D2305">
        <v>393</v>
      </c>
      <c r="I2305" s="159">
        <v>1.2E-2</v>
      </c>
      <c r="J2305">
        <f t="shared" si="36"/>
        <v>7</v>
      </c>
    </row>
    <row r="2306" spans="1:10" x14ac:dyDescent="0.25">
      <c r="A2306" t="s">
        <v>11096</v>
      </c>
      <c r="B2306">
        <v>2022</v>
      </c>
      <c r="C2306" t="s">
        <v>30</v>
      </c>
      <c r="D2306">
        <v>393</v>
      </c>
      <c r="I2306" s="159">
        <v>1.5299999999999999E-2</v>
      </c>
      <c r="J2306">
        <f t="shared" si="36"/>
        <v>8</v>
      </c>
    </row>
    <row r="2307" spans="1:10" x14ac:dyDescent="0.25">
      <c r="A2307" t="s">
        <v>11096</v>
      </c>
      <c r="B2307">
        <v>2022</v>
      </c>
      <c r="C2307" t="s">
        <v>30</v>
      </c>
      <c r="D2307">
        <v>393</v>
      </c>
      <c r="I2307" s="159">
        <v>1.3300000000000001E-2</v>
      </c>
      <c r="J2307">
        <f t="shared" si="36"/>
        <v>9</v>
      </c>
    </row>
    <row r="2308" spans="1:10" x14ac:dyDescent="0.25">
      <c r="A2308" t="s">
        <v>11096</v>
      </c>
      <c r="B2308">
        <v>2022</v>
      </c>
      <c r="C2308" t="s">
        <v>30</v>
      </c>
      <c r="D2308">
        <v>393</v>
      </c>
      <c r="I2308" s="159">
        <v>1.3000000000000001E-2</v>
      </c>
      <c r="J2308">
        <f t="shared" si="36"/>
        <v>10</v>
      </c>
    </row>
    <row r="2309" spans="1:10" x14ac:dyDescent="0.25">
      <c r="A2309" t="s">
        <v>11096</v>
      </c>
      <c r="B2309">
        <v>2022</v>
      </c>
      <c r="C2309" t="s">
        <v>30</v>
      </c>
      <c r="D2309">
        <v>395</v>
      </c>
      <c r="I2309" s="159">
        <v>6.0999999999999999E-2</v>
      </c>
      <c r="J2309">
        <f t="shared" si="36"/>
        <v>1</v>
      </c>
    </row>
    <row r="2310" spans="1:10" x14ac:dyDescent="0.25">
      <c r="A2310" t="s">
        <v>11096</v>
      </c>
      <c r="B2310">
        <v>2022</v>
      </c>
      <c r="C2310" t="s">
        <v>30</v>
      </c>
      <c r="D2310">
        <v>395</v>
      </c>
      <c r="I2310" s="159">
        <v>8.7999999999999995E-2</v>
      </c>
      <c r="J2310">
        <f t="shared" si="36"/>
        <v>2</v>
      </c>
    </row>
    <row r="2311" spans="1:10" x14ac:dyDescent="0.25">
      <c r="A2311" t="s">
        <v>11096</v>
      </c>
      <c r="B2311">
        <v>2022</v>
      </c>
      <c r="C2311" t="s">
        <v>30</v>
      </c>
      <c r="D2311">
        <v>395</v>
      </c>
      <c r="I2311" s="159">
        <v>6.0999999999999999E-2</v>
      </c>
      <c r="J2311">
        <f t="shared" si="36"/>
        <v>3</v>
      </c>
    </row>
    <row r="2312" spans="1:10" x14ac:dyDescent="0.25">
      <c r="A2312" t="s">
        <v>11096</v>
      </c>
      <c r="B2312">
        <v>2022</v>
      </c>
      <c r="C2312" t="s">
        <v>30</v>
      </c>
      <c r="D2312">
        <v>395</v>
      </c>
      <c r="I2312" s="159">
        <v>6.6000000000000003E-2</v>
      </c>
      <c r="J2312">
        <f t="shared" si="36"/>
        <v>4</v>
      </c>
    </row>
    <row r="2313" spans="1:10" x14ac:dyDescent="0.25">
      <c r="A2313" t="s">
        <v>11096</v>
      </c>
      <c r="B2313">
        <v>2022</v>
      </c>
      <c r="C2313" t="s">
        <v>30</v>
      </c>
      <c r="D2313">
        <v>395</v>
      </c>
      <c r="I2313" s="159">
        <v>8.199999999999999E-2</v>
      </c>
      <c r="J2313">
        <f t="shared" si="36"/>
        <v>5</v>
      </c>
    </row>
    <row r="2314" spans="1:10" x14ac:dyDescent="0.25">
      <c r="A2314" t="s">
        <v>11096</v>
      </c>
      <c r="B2314">
        <v>2022</v>
      </c>
      <c r="C2314" t="s">
        <v>30</v>
      </c>
      <c r="D2314">
        <v>396</v>
      </c>
      <c r="I2314" s="159">
        <v>9.1999999999999998E-2</v>
      </c>
      <c r="J2314">
        <f t="shared" si="36"/>
        <v>1</v>
      </c>
    </row>
    <row r="2315" spans="1:10" x14ac:dyDescent="0.25">
      <c r="A2315" t="s">
        <v>11096</v>
      </c>
      <c r="B2315">
        <v>2022</v>
      </c>
      <c r="C2315" t="s">
        <v>30</v>
      </c>
      <c r="D2315">
        <v>396</v>
      </c>
      <c r="I2315" s="159">
        <v>1.4000000000000002E-2</v>
      </c>
      <c r="J2315">
        <f t="shared" si="36"/>
        <v>2</v>
      </c>
    </row>
    <row r="2316" spans="1:10" x14ac:dyDescent="0.25">
      <c r="A2316" t="s">
        <v>11096</v>
      </c>
      <c r="B2316">
        <v>2022</v>
      </c>
      <c r="C2316" t="s">
        <v>30</v>
      </c>
      <c r="D2316">
        <v>396</v>
      </c>
      <c r="I2316" s="159">
        <v>0.01</v>
      </c>
      <c r="J2316">
        <f t="shared" si="36"/>
        <v>3</v>
      </c>
    </row>
    <row r="2317" spans="1:10" x14ac:dyDescent="0.25">
      <c r="A2317" t="s">
        <v>11096</v>
      </c>
      <c r="B2317">
        <v>2022</v>
      </c>
      <c r="C2317" t="s">
        <v>30</v>
      </c>
      <c r="D2317">
        <v>396</v>
      </c>
      <c r="I2317" s="159">
        <v>1.3000000000000001E-2</v>
      </c>
      <c r="J2317">
        <f t="shared" si="36"/>
        <v>4</v>
      </c>
    </row>
    <row r="2318" spans="1:10" x14ac:dyDescent="0.25">
      <c r="A2318" t="s">
        <v>11096</v>
      </c>
      <c r="B2318">
        <v>2022</v>
      </c>
      <c r="C2318" t="s">
        <v>30</v>
      </c>
      <c r="D2318">
        <v>396</v>
      </c>
      <c r="I2318" s="159">
        <v>1.11E-2</v>
      </c>
      <c r="J2318">
        <f t="shared" si="36"/>
        <v>5</v>
      </c>
    </row>
    <row r="2319" spans="1:10" x14ac:dyDescent="0.25">
      <c r="A2319" t="s">
        <v>11096</v>
      </c>
      <c r="B2319">
        <v>2022</v>
      </c>
      <c r="C2319" t="s">
        <v>30</v>
      </c>
      <c r="D2319">
        <v>396</v>
      </c>
      <c r="I2319" s="159">
        <v>1.15E-2</v>
      </c>
      <c r="J2319">
        <f t="shared" si="36"/>
        <v>6</v>
      </c>
    </row>
    <row r="2320" spans="1:10" x14ac:dyDescent="0.25">
      <c r="A2320" t="s">
        <v>11096</v>
      </c>
      <c r="B2320">
        <v>2022</v>
      </c>
      <c r="C2320" t="s">
        <v>30</v>
      </c>
      <c r="D2320">
        <v>396</v>
      </c>
      <c r="I2320" s="159">
        <v>1.3000000000000001E-2</v>
      </c>
      <c r="J2320">
        <f t="shared" si="36"/>
        <v>7</v>
      </c>
    </row>
    <row r="2321" spans="1:10" x14ac:dyDescent="0.25">
      <c r="A2321" t="s">
        <v>11096</v>
      </c>
      <c r="B2321">
        <v>2022</v>
      </c>
      <c r="C2321" t="s">
        <v>30</v>
      </c>
      <c r="D2321">
        <v>396</v>
      </c>
      <c r="I2321" s="159">
        <v>1.1899999999999999E-2</v>
      </c>
      <c r="J2321">
        <f t="shared" si="36"/>
        <v>8</v>
      </c>
    </row>
    <row r="2322" spans="1:10" x14ac:dyDescent="0.25">
      <c r="A2322" t="s">
        <v>11096</v>
      </c>
      <c r="B2322">
        <v>2022</v>
      </c>
      <c r="C2322" t="s">
        <v>30</v>
      </c>
      <c r="D2322">
        <v>396</v>
      </c>
      <c r="I2322" s="159">
        <v>1.1899999999999999E-2</v>
      </c>
      <c r="J2322">
        <f t="shared" si="36"/>
        <v>9</v>
      </c>
    </row>
    <row r="2323" spans="1:10" x14ac:dyDescent="0.25">
      <c r="A2323" t="s">
        <v>11096</v>
      </c>
      <c r="B2323">
        <v>2022</v>
      </c>
      <c r="C2323" t="s">
        <v>30</v>
      </c>
      <c r="D2323">
        <v>396</v>
      </c>
      <c r="I2323" s="159">
        <v>1.3500000000000002E-2</v>
      </c>
      <c r="J2323">
        <f t="shared" si="36"/>
        <v>10</v>
      </c>
    </row>
    <row r="2324" spans="1:10" x14ac:dyDescent="0.25">
      <c r="A2324" t="s">
        <v>11097</v>
      </c>
      <c r="B2324">
        <v>2019</v>
      </c>
      <c r="C2324" t="s">
        <v>28</v>
      </c>
      <c r="D2324">
        <v>154</v>
      </c>
      <c r="H2324">
        <v>6</v>
      </c>
      <c r="J2324">
        <f t="shared" si="36"/>
        <v>1</v>
      </c>
    </row>
    <row r="2325" spans="1:10" x14ac:dyDescent="0.25">
      <c r="A2325" t="s">
        <v>11097</v>
      </c>
      <c r="B2325">
        <v>2019</v>
      </c>
      <c r="C2325" t="s">
        <v>28</v>
      </c>
      <c r="D2325">
        <v>154</v>
      </c>
      <c r="H2325">
        <v>6</v>
      </c>
      <c r="J2325">
        <f t="shared" si="36"/>
        <v>2</v>
      </c>
    </row>
    <row r="2326" spans="1:10" x14ac:dyDescent="0.25">
      <c r="A2326" t="s">
        <v>11097</v>
      </c>
      <c r="B2326">
        <v>2019</v>
      </c>
      <c r="C2326" t="s">
        <v>28</v>
      </c>
      <c r="D2326">
        <v>154</v>
      </c>
      <c r="H2326">
        <v>4</v>
      </c>
      <c r="J2326">
        <f t="shared" si="36"/>
        <v>3</v>
      </c>
    </row>
    <row r="2327" spans="1:10" x14ac:dyDescent="0.25">
      <c r="A2327" t="s">
        <v>11097</v>
      </c>
      <c r="B2327">
        <v>2019</v>
      </c>
      <c r="C2327" t="s">
        <v>28</v>
      </c>
      <c r="D2327">
        <v>154</v>
      </c>
      <c r="H2327">
        <v>4</v>
      </c>
      <c r="J2327">
        <f t="shared" si="36"/>
        <v>4</v>
      </c>
    </row>
    <row r="2328" spans="1:10" x14ac:dyDescent="0.25">
      <c r="A2328" t="s">
        <v>11097</v>
      </c>
      <c r="B2328">
        <v>2019</v>
      </c>
      <c r="C2328" t="s">
        <v>28</v>
      </c>
      <c r="D2328">
        <v>154</v>
      </c>
      <c r="H2328">
        <v>5</v>
      </c>
      <c r="J2328">
        <f t="shared" si="36"/>
        <v>5</v>
      </c>
    </row>
    <row r="2329" spans="1:10" x14ac:dyDescent="0.25">
      <c r="A2329" t="s">
        <v>11097</v>
      </c>
      <c r="B2329">
        <v>2019</v>
      </c>
      <c r="C2329" t="s">
        <v>28</v>
      </c>
      <c r="D2329">
        <v>154</v>
      </c>
      <c r="H2329">
        <v>5</v>
      </c>
      <c r="J2329">
        <f t="shared" si="36"/>
        <v>6</v>
      </c>
    </row>
    <row r="2330" spans="1:10" x14ac:dyDescent="0.25">
      <c r="A2330" t="s">
        <v>11097</v>
      </c>
      <c r="B2330">
        <v>2019</v>
      </c>
      <c r="C2330" t="s">
        <v>28</v>
      </c>
      <c r="D2330">
        <v>154</v>
      </c>
      <c r="H2330">
        <v>5</v>
      </c>
      <c r="J2330">
        <f t="shared" si="36"/>
        <v>7</v>
      </c>
    </row>
    <row r="2331" spans="1:10" x14ac:dyDescent="0.25">
      <c r="A2331" t="s">
        <v>11097</v>
      </c>
      <c r="B2331">
        <v>2019</v>
      </c>
      <c r="C2331" t="s">
        <v>28</v>
      </c>
      <c r="D2331">
        <v>154</v>
      </c>
      <c r="H2331">
        <v>4</v>
      </c>
      <c r="J2331">
        <f t="shared" si="36"/>
        <v>8</v>
      </c>
    </row>
    <row r="2332" spans="1:10" x14ac:dyDescent="0.25">
      <c r="A2332" t="s">
        <v>11097</v>
      </c>
      <c r="B2332">
        <v>2019</v>
      </c>
      <c r="C2332" t="s">
        <v>28</v>
      </c>
      <c r="D2332">
        <v>154</v>
      </c>
      <c r="H2332">
        <v>4</v>
      </c>
      <c r="J2332">
        <f t="shared" si="36"/>
        <v>9</v>
      </c>
    </row>
    <row r="2333" spans="1:10" x14ac:dyDescent="0.25">
      <c r="A2333" t="s">
        <v>11097</v>
      </c>
      <c r="B2333">
        <v>2019</v>
      </c>
      <c r="C2333" t="s">
        <v>28</v>
      </c>
      <c r="D2333">
        <v>154</v>
      </c>
      <c r="H2333">
        <v>4</v>
      </c>
      <c r="J2333">
        <f t="shared" si="36"/>
        <v>10</v>
      </c>
    </row>
    <row r="2334" spans="1:10" x14ac:dyDescent="0.25">
      <c r="A2334" t="s">
        <v>11097</v>
      </c>
      <c r="B2334">
        <v>2019</v>
      </c>
      <c r="C2334" t="s">
        <v>28</v>
      </c>
      <c r="D2334">
        <v>156</v>
      </c>
      <c r="H2334">
        <v>4</v>
      </c>
      <c r="J2334">
        <f t="shared" si="36"/>
        <v>1</v>
      </c>
    </row>
    <row r="2335" spans="1:10" x14ac:dyDescent="0.25">
      <c r="A2335" t="s">
        <v>11097</v>
      </c>
      <c r="B2335">
        <v>2019</v>
      </c>
      <c r="C2335" t="s">
        <v>28</v>
      </c>
      <c r="D2335">
        <v>156</v>
      </c>
      <c r="H2335">
        <v>5</v>
      </c>
      <c r="J2335">
        <f t="shared" si="36"/>
        <v>2</v>
      </c>
    </row>
    <row r="2336" spans="1:10" x14ac:dyDescent="0.25">
      <c r="A2336" t="s">
        <v>11097</v>
      </c>
      <c r="B2336">
        <v>2019</v>
      </c>
      <c r="C2336" t="s">
        <v>28</v>
      </c>
      <c r="D2336">
        <v>156</v>
      </c>
      <c r="H2336">
        <v>4</v>
      </c>
      <c r="J2336">
        <f t="shared" si="36"/>
        <v>3</v>
      </c>
    </row>
    <row r="2337" spans="1:10" x14ac:dyDescent="0.25">
      <c r="A2337" t="s">
        <v>11097</v>
      </c>
      <c r="B2337">
        <v>2019</v>
      </c>
      <c r="C2337" t="s">
        <v>28</v>
      </c>
      <c r="D2337">
        <v>156</v>
      </c>
      <c r="H2337">
        <v>4</v>
      </c>
      <c r="J2337">
        <f t="shared" si="36"/>
        <v>4</v>
      </c>
    </row>
    <row r="2338" spans="1:10" x14ac:dyDescent="0.25">
      <c r="A2338" t="s">
        <v>11097</v>
      </c>
      <c r="B2338">
        <v>2019</v>
      </c>
      <c r="C2338" t="s">
        <v>28</v>
      </c>
      <c r="D2338">
        <v>156</v>
      </c>
      <c r="H2338">
        <v>5</v>
      </c>
      <c r="J2338">
        <f t="shared" si="36"/>
        <v>5</v>
      </c>
    </row>
    <row r="2339" spans="1:10" x14ac:dyDescent="0.25">
      <c r="A2339" t="s">
        <v>11097</v>
      </c>
      <c r="B2339">
        <v>2019</v>
      </c>
      <c r="C2339" t="s">
        <v>28</v>
      </c>
      <c r="D2339">
        <v>156</v>
      </c>
      <c r="H2339">
        <v>4</v>
      </c>
      <c r="J2339">
        <f t="shared" si="36"/>
        <v>6</v>
      </c>
    </row>
    <row r="2340" spans="1:10" x14ac:dyDescent="0.25">
      <c r="A2340" t="s">
        <v>11097</v>
      </c>
      <c r="B2340">
        <v>2019</v>
      </c>
      <c r="C2340" t="s">
        <v>28</v>
      </c>
      <c r="D2340">
        <v>156</v>
      </c>
      <c r="H2340">
        <v>3</v>
      </c>
      <c r="J2340">
        <f t="shared" si="36"/>
        <v>7</v>
      </c>
    </row>
    <row r="2341" spans="1:10" x14ac:dyDescent="0.25">
      <c r="A2341" t="s">
        <v>11097</v>
      </c>
      <c r="B2341">
        <v>2019</v>
      </c>
      <c r="C2341" t="s">
        <v>28</v>
      </c>
      <c r="D2341">
        <v>156</v>
      </c>
      <c r="H2341">
        <v>5</v>
      </c>
      <c r="J2341">
        <f t="shared" si="36"/>
        <v>8</v>
      </c>
    </row>
    <row r="2342" spans="1:10" x14ac:dyDescent="0.25">
      <c r="A2342" t="s">
        <v>11097</v>
      </c>
      <c r="B2342">
        <v>2019</v>
      </c>
      <c r="C2342" t="s">
        <v>28</v>
      </c>
      <c r="D2342">
        <v>156</v>
      </c>
      <c r="H2342">
        <v>5</v>
      </c>
      <c r="J2342">
        <f t="shared" si="36"/>
        <v>9</v>
      </c>
    </row>
    <row r="2343" spans="1:10" x14ac:dyDescent="0.25">
      <c r="A2343" t="s">
        <v>11097</v>
      </c>
      <c r="B2343">
        <v>2019</v>
      </c>
      <c r="C2343" t="s">
        <v>28</v>
      </c>
      <c r="D2343">
        <v>156</v>
      </c>
      <c r="H2343">
        <v>4</v>
      </c>
      <c r="J2343">
        <f t="shared" si="36"/>
        <v>10</v>
      </c>
    </row>
    <row r="2344" spans="1:10" x14ac:dyDescent="0.25">
      <c r="A2344" t="s">
        <v>11097</v>
      </c>
      <c r="B2344">
        <v>2019</v>
      </c>
      <c r="C2344" t="s">
        <v>28</v>
      </c>
      <c r="D2344">
        <v>161</v>
      </c>
      <c r="H2344">
        <v>3</v>
      </c>
      <c r="J2344">
        <f t="shared" si="36"/>
        <v>1</v>
      </c>
    </row>
    <row r="2345" spans="1:10" x14ac:dyDescent="0.25">
      <c r="A2345" t="s">
        <v>11097</v>
      </c>
      <c r="B2345">
        <v>2019</v>
      </c>
      <c r="C2345" t="s">
        <v>28</v>
      </c>
      <c r="D2345">
        <v>161</v>
      </c>
      <c r="H2345">
        <v>5</v>
      </c>
      <c r="J2345">
        <f t="shared" si="36"/>
        <v>2</v>
      </c>
    </row>
    <row r="2346" spans="1:10" x14ac:dyDescent="0.25">
      <c r="A2346" t="s">
        <v>11097</v>
      </c>
      <c r="B2346">
        <v>2019</v>
      </c>
      <c r="C2346" t="s">
        <v>28</v>
      </c>
      <c r="D2346">
        <v>161</v>
      </c>
      <c r="H2346">
        <v>4</v>
      </c>
      <c r="J2346">
        <f t="shared" si="36"/>
        <v>3</v>
      </c>
    </row>
    <row r="2347" spans="1:10" x14ac:dyDescent="0.25">
      <c r="A2347" t="s">
        <v>11097</v>
      </c>
      <c r="B2347">
        <v>2019</v>
      </c>
      <c r="C2347" t="s">
        <v>28</v>
      </c>
      <c r="D2347">
        <v>161</v>
      </c>
      <c r="H2347">
        <v>2</v>
      </c>
      <c r="J2347">
        <f t="shared" si="36"/>
        <v>4</v>
      </c>
    </row>
    <row r="2348" spans="1:10" x14ac:dyDescent="0.25">
      <c r="A2348" t="s">
        <v>11097</v>
      </c>
      <c r="B2348">
        <v>2019</v>
      </c>
      <c r="C2348" t="s">
        <v>28</v>
      </c>
      <c r="D2348">
        <v>161</v>
      </c>
      <c r="H2348">
        <v>2</v>
      </c>
      <c r="J2348">
        <f t="shared" ref="J2348:J2411" si="37">IF(D2348=D2347,J2347+1,1)</f>
        <v>5</v>
      </c>
    </row>
    <row r="2349" spans="1:10" x14ac:dyDescent="0.25">
      <c r="A2349" t="s">
        <v>11097</v>
      </c>
      <c r="B2349">
        <v>2019</v>
      </c>
      <c r="C2349" t="s">
        <v>28</v>
      </c>
      <c r="D2349">
        <v>161</v>
      </c>
      <c r="H2349">
        <v>3</v>
      </c>
      <c r="J2349">
        <f t="shared" si="37"/>
        <v>6</v>
      </c>
    </row>
    <row r="2350" spans="1:10" x14ac:dyDescent="0.25">
      <c r="A2350" t="s">
        <v>11097</v>
      </c>
      <c r="B2350">
        <v>2019</v>
      </c>
      <c r="C2350" t="s">
        <v>28</v>
      </c>
      <c r="D2350">
        <v>161</v>
      </c>
      <c r="H2350">
        <v>4</v>
      </c>
      <c r="J2350">
        <f t="shared" si="37"/>
        <v>7</v>
      </c>
    </row>
    <row r="2351" spans="1:10" x14ac:dyDescent="0.25">
      <c r="A2351" t="s">
        <v>11097</v>
      </c>
      <c r="B2351">
        <v>2019</v>
      </c>
      <c r="C2351" t="s">
        <v>28</v>
      </c>
      <c r="D2351">
        <v>161</v>
      </c>
      <c r="H2351">
        <v>3</v>
      </c>
      <c r="J2351">
        <f t="shared" si="37"/>
        <v>8</v>
      </c>
    </row>
    <row r="2352" spans="1:10" x14ac:dyDescent="0.25">
      <c r="A2352" t="s">
        <v>11097</v>
      </c>
      <c r="B2352">
        <v>2019</v>
      </c>
      <c r="C2352" t="s">
        <v>28</v>
      </c>
      <c r="D2352">
        <v>161</v>
      </c>
      <c r="H2352">
        <v>4</v>
      </c>
      <c r="J2352">
        <f t="shared" si="37"/>
        <v>9</v>
      </c>
    </row>
    <row r="2353" spans="1:10" x14ac:dyDescent="0.25">
      <c r="A2353" t="s">
        <v>11097</v>
      </c>
      <c r="B2353">
        <v>2019</v>
      </c>
      <c r="C2353" t="s">
        <v>28</v>
      </c>
      <c r="D2353">
        <v>161</v>
      </c>
      <c r="H2353">
        <v>2</v>
      </c>
      <c r="J2353">
        <f t="shared" si="37"/>
        <v>10</v>
      </c>
    </row>
    <row r="2354" spans="1:10" x14ac:dyDescent="0.25">
      <c r="A2354" t="s">
        <v>11097</v>
      </c>
      <c r="B2354">
        <v>2019</v>
      </c>
      <c r="C2354" t="s">
        <v>28</v>
      </c>
      <c r="D2354">
        <v>171</v>
      </c>
      <c r="H2354">
        <v>3</v>
      </c>
      <c r="J2354">
        <f t="shared" si="37"/>
        <v>1</v>
      </c>
    </row>
    <row r="2355" spans="1:10" x14ac:dyDescent="0.25">
      <c r="A2355" t="s">
        <v>11097</v>
      </c>
      <c r="B2355">
        <v>2019</v>
      </c>
      <c r="C2355" t="s">
        <v>28</v>
      </c>
      <c r="D2355">
        <v>171</v>
      </c>
      <c r="H2355">
        <v>3</v>
      </c>
      <c r="J2355">
        <f t="shared" si="37"/>
        <v>2</v>
      </c>
    </row>
    <row r="2356" spans="1:10" x14ac:dyDescent="0.25">
      <c r="A2356" t="s">
        <v>11097</v>
      </c>
      <c r="B2356">
        <v>2019</v>
      </c>
      <c r="C2356" t="s">
        <v>28</v>
      </c>
      <c r="D2356">
        <v>171</v>
      </c>
      <c r="H2356">
        <v>2</v>
      </c>
      <c r="J2356">
        <f t="shared" si="37"/>
        <v>3</v>
      </c>
    </row>
    <row r="2357" spans="1:10" x14ac:dyDescent="0.25">
      <c r="A2357" t="s">
        <v>11097</v>
      </c>
      <c r="B2357">
        <v>2019</v>
      </c>
      <c r="C2357" t="s">
        <v>28</v>
      </c>
      <c r="D2357">
        <v>171</v>
      </c>
      <c r="H2357">
        <v>3</v>
      </c>
      <c r="J2357">
        <f t="shared" si="37"/>
        <v>4</v>
      </c>
    </row>
    <row r="2358" spans="1:10" x14ac:dyDescent="0.25">
      <c r="A2358" t="s">
        <v>11097</v>
      </c>
      <c r="B2358">
        <v>2019</v>
      </c>
      <c r="C2358" t="s">
        <v>28</v>
      </c>
      <c r="D2358">
        <v>171</v>
      </c>
      <c r="H2358">
        <v>2</v>
      </c>
      <c r="J2358">
        <f t="shared" si="37"/>
        <v>5</v>
      </c>
    </row>
    <row r="2359" spans="1:10" x14ac:dyDescent="0.25">
      <c r="A2359" t="s">
        <v>11097</v>
      </c>
      <c r="B2359">
        <v>2019</v>
      </c>
      <c r="C2359" t="s">
        <v>28</v>
      </c>
      <c r="D2359">
        <v>171</v>
      </c>
      <c r="H2359">
        <v>2</v>
      </c>
      <c r="J2359">
        <f t="shared" si="37"/>
        <v>6</v>
      </c>
    </row>
    <row r="2360" spans="1:10" x14ac:dyDescent="0.25">
      <c r="A2360" t="s">
        <v>11097</v>
      </c>
      <c r="B2360">
        <v>2019</v>
      </c>
      <c r="C2360" t="s">
        <v>28</v>
      </c>
      <c r="D2360">
        <v>171</v>
      </c>
      <c r="H2360">
        <v>5</v>
      </c>
      <c r="J2360">
        <f t="shared" si="37"/>
        <v>7</v>
      </c>
    </row>
    <row r="2361" spans="1:10" x14ac:dyDescent="0.25">
      <c r="A2361" t="s">
        <v>11097</v>
      </c>
      <c r="B2361">
        <v>2019</v>
      </c>
      <c r="C2361" t="s">
        <v>28</v>
      </c>
      <c r="D2361">
        <v>171</v>
      </c>
      <c r="H2361">
        <v>3</v>
      </c>
      <c r="J2361">
        <f t="shared" si="37"/>
        <v>8</v>
      </c>
    </row>
    <row r="2362" spans="1:10" x14ac:dyDescent="0.25">
      <c r="A2362" t="s">
        <v>11097</v>
      </c>
      <c r="B2362">
        <v>2019</v>
      </c>
      <c r="C2362" t="s">
        <v>28</v>
      </c>
      <c r="D2362">
        <v>171</v>
      </c>
      <c r="H2362">
        <v>2</v>
      </c>
      <c r="J2362">
        <f t="shared" si="37"/>
        <v>9</v>
      </c>
    </row>
    <row r="2363" spans="1:10" x14ac:dyDescent="0.25">
      <c r="A2363" t="s">
        <v>11097</v>
      </c>
      <c r="B2363">
        <v>2019</v>
      </c>
      <c r="C2363" t="s">
        <v>28</v>
      </c>
      <c r="D2363">
        <v>171</v>
      </c>
      <c r="H2363">
        <v>2</v>
      </c>
      <c r="J2363">
        <f t="shared" si="37"/>
        <v>10</v>
      </c>
    </row>
    <row r="2364" spans="1:10" x14ac:dyDescent="0.25">
      <c r="A2364" t="s">
        <v>11097</v>
      </c>
      <c r="B2364">
        <v>2019</v>
      </c>
      <c r="C2364" t="s">
        <v>28</v>
      </c>
      <c r="D2364">
        <v>174</v>
      </c>
      <c r="H2364">
        <v>6</v>
      </c>
      <c r="J2364">
        <f t="shared" si="37"/>
        <v>1</v>
      </c>
    </row>
    <row r="2365" spans="1:10" x14ac:dyDescent="0.25">
      <c r="A2365" t="s">
        <v>11097</v>
      </c>
      <c r="B2365">
        <v>2019</v>
      </c>
      <c r="C2365" t="s">
        <v>28</v>
      </c>
      <c r="D2365">
        <v>174</v>
      </c>
      <c r="H2365">
        <v>3</v>
      </c>
      <c r="J2365">
        <f t="shared" si="37"/>
        <v>2</v>
      </c>
    </row>
    <row r="2366" spans="1:10" x14ac:dyDescent="0.25">
      <c r="A2366" t="s">
        <v>11097</v>
      </c>
      <c r="B2366">
        <v>2019</v>
      </c>
      <c r="C2366" t="s">
        <v>28</v>
      </c>
      <c r="D2366">
        <v>174</v>
      </c>
      <c r="H2366">
        <v>4</v>
      </c>
      <c r="J2366">
        <f t="shared" si="37"/>
        <v>3</v>
      </c>
    </row>
    <row r="2367" spans="1:10" x14ac:dyDescent="0.25">
      <c r="A2367" t="s">
        <v>11097</v>
      </c>
      <c r="B2367">
        <v>2019</v>
      </c>
      <c r="C2367" t="s">
        <v>28</v>
      </c>
      <c r="D2367">
        <v>174</v>
      </c>
      <c r="H2367">
        <v>2</v>
      </c>
      <c r="J2367">
        <f t="shared" si="37"/>
        <v>4</v>
      </c>
    </row>
    <row r="2368" spans="1:10" x14ac:dyDescent="0.25">
      <c r="A2368" t="s">
        <v>11097</v>
      </c>
      <c r="B2368">
        <v>2019</v>
      </c>
      <c r="C2368" t="s">
        <v>28</v>
      </c>
      <c r="D2368">
        <v>174</v>
      </c>
      <c r="H2368">
        <v>4</v>
      </c>
      <c r="J2368">
        <f t="shared" si="37"/>
        <v>5</v>
      </c>
    </row>
    <row r="2369" spans="1:10" x14ac:dyDescent="0.25">
      <c r="A2369" t="s">
        <v>11097</v>
      </c>
      <c r="B2369">
        <v>2019</v>
      </c>
      <c r="C2369" t="s">
        <v>28</v>
      </c>
      <c r="D2369">
        <v>174</v>
      </c>
      <c r="H2369">
        <v>5</v>
      </c>
      <c r="J2369">
        <f t="shared" si="37"/>
        <v>6</v>
      </c>
    </row>
    <row r="2370" spans="1:10" x14ac:dyDescent="0.25">
      <c r="A2370" t="s">
        <v>11097</v>
      </c>
      <c r="B2370">
        <v>2019</v>
      </c>
      <c r="C2370" t="s">
        <v>28</v>
      </c>
      <c r="D2370">
        <v>174</v>
      </c>
      <c r="H2370">
        <v>3</v>
      </c>
      <c r="J2370">
        <f t="shared" si="37"/>
        <v>7</v>
      </c>
    </row>
    <row r="2371" spans="1:10" x14ac:dyDescent="0.25">
      <c r="A2371" t="s">
        <v>11097</v>
      </c>
      <c r="B2371">
        <v>2019</v>
      </c>
      <c r="C2371" t="s">
        <v>28</v>
      </c>
      <c r="D2371">
        <v>174</v>
      </c>
      <c r="H2371">
        <v>3</v>
      </c>
      <c r="J2371">
        <f t="shared" si="37"/>
        <v>8</v>
      </c>
    </row>
    <row r="2372" spans="1:10" x14ac:dyDescent="0.25">
      <c r="A2372" t="s">
        <v>11097</v>
      </c>
      <c r="B2372">
        <v>2019</v>
      </c>
      <c r="C2372" t="s">
        <v>28</v>
      </c>
      <c r="D2372">
        <v>174</v>
      </c>
      <c r="H2372">
        <v>3</v>
      </c>
      <c r="J2372">
        <f t="shared" si="37"/>
        <v>9</v>
      </c>
    </row>
    <row r="2373" spans="1:10" x14ac:dyDescent="0.25">
      <c r="A2373" t="s">
        <v>11097</v>
      </c>
      <c r="B2373">
        <v>2019</v>
      </c>
      <c r="C2373" t="s">
        <v>28</v>
      </c>
      <c r="D2373">
        <v>174</v>
      </c>
      <c r="H2373">
        <v>6</v>
      </c>
      <c r="J2373">
        <f t="shared" si="37"/>
        <v>10</v>
      </c>
    </row>
    <row r="2374" spans="1:10" x14ac:dyDescent="0.25">
      <c r="A2374" t="s">
        <v>11097</v>
      </c>
      <c r="B2374">
        <v>2019</v>
      </c>
      <c r="C2374" t="s">
        <v>28</v>
      </c>
      <c r="D2374">
        <v>175</v>
      </c>
      <c r="H2374">
        <v>5</v>
      </c>
      <c r="J2374">
        <f t="shared" si="37"/>
        <v>1</v>
      </c>
    </row>
    <row r="2375" spans="1:10" x14ac:dyDescent="0.25">
      <c r="A2375" t="s">
        <v>11097</v>
      </c>
      <c r="B2375">
        <v>2019</v>
      </c>
      <c r="C2375" t="s">
        <v>28</v>
      </c>
      <c r="D2375">
        <v>175</v>
      </c>
      <c r="H2375">
        <v>5</v>
      </c>
      <c r="J2375">
        <f t="shared" si="37"/>
        <v>2</v>
      </c>
    </row>
    <row r="2376" spans="1:10" x14ac:dyDescent="0.25">
      <c r="A2376" t="s">
        <v>11097</v>
      </c>
      <c r="B2376">
        <v>2019</v>
      </c>
      <c r="C2376" t="s">
        <v>28</v>
      </c>
      <c r="D2376">
        <v>175</v>
      </c>
      <c r="H2376">
        <v>5</v>
      </c>
      <c r="J2376">
        <f t="shared" si="37"/>
        <v>3</v>
      </c>
    </row>
    <row r="2377" spans="1:10" x14ac:dyDescent="0.25">
      <c r="A2377" t="s">
        <v>11097</v>
      </c>
      <c r="B2377">
        <v>2019</v>
      </c>
      <c r="C2377" t="s">
        <v>28</v>
      </c>
      <c r="D2377">
        <v>175</v>
      </c>
      <c r="H2377">
        <v>3</v>
      </c>
      <c r="J2377">
        <f t="shared" si="37"/>
        <v>4</v>
      </c>
    </row>
    <row r="2378" spans="1:10" x14ac:dyDescent="0.25">
      <c r="A2378" t="s">
        <v>11097</v>
      </c>
      <c r="B2378">
        <v>2019</v>
      </c>
      <c r="C2378" t="s">
        <v>28</v>
      </c>
      <c r="D2378">
        <v>175</v>
      </c>
      <c r="H2378">
        <v>5</v>
      </c>
      <c r="J2378">
        <f t="shared" si="37"/>
        <v>5</v>
      </c>
    </row>
    <row r="2379" spans="1:10" x14ac:dyDescent="0.25">
      <c r="A2379" t="s">
        <v>11097</v>
      </c>
      <c r="B2379">
        <v>2019</v>
      </c>
      <c r="C2379" t="s">
        <v>28</v>
      </c>
      <c r="D2379">
        <v>175</v>
      </c>
      <c r="H2379">
        <v>6</v>
      </c>
      <c r="J2379">
        <f t="shared" si="37"/>
        <v>6</v>
      </c>
    </row>
    <row r="2380" spans="1:10" x14ac:dyDescent="0.25">
      <c r="A2380" t="s">
        <v>11097</v>
      </c>
      <c r="B2380">
        <v>2019</v>
      </c>
      <c r="C2380" t="s">
        <v>28</v>
      </c>
      <c r="D2380">
        <v>175</v>
      </c>
      <c r="H2380">
        <v>5</v>
      </c>
      <c r="J2380">
        <f t="shared" si="37"/>
        <v>7</v>
      </c>
    </row>
    <row r="2381" spans="1:10" x14ac:dyDescent="0.25">
      <c r="A2381" t="s">
        <v>11097</v>
      </c>
      <c r="B2381">
        <v>2019</v>
      </c>
      <c r="C2381" t="s">
        <v>28</v>
      </c>
      <c r="D2381">
        <v>175</v>
      </c>
      <c r="H2381">
        <v>5</v>
      </c>
      <c r="J2381">
        <f t="shared" si="37"/>
        <v>8</v>
      </c>
    </row>
    <row r="2382" spans="1:10" x14ac:dyDescent="0.25">
      <c r="A2382" t="s">
        <v>11097</v>
      </c>
      <c r="B2382">
        <v>2019</v>
      </c>
      <c r="C2382" t="s">
        <v>28</v>
      </c>
      <c r="D2382">
        <v>175</v>
      </c>
      <c r="H2382">
        <v>4</v>
      </c>
      <c r="J2382">
        <f t="shared" si="37"/>
        <v>9</v>
      </c>
    </row>
    <row r="2383" spans="1:10" x14ac:dyDescent="0.25">
      <c r="A2383" t="s">
        <v>11097</v>
      </c>
      <c r="B2383">
        <v>2019</v>
      </c>
      <c r="C2383" t="s">
        <v>28</v>
      </c>
      <c r="D2383">
        <v>175</v>
      </c>
      <c r="H2383">
        <v>5</v>
      </c>
      <c r="J2383">
        <f t="shared" si="37"/>
        <v>10</v>
      </c>
    </row>
    <row r="2384" spans="1:10" x14ac:dyDescent="0.25">
      <c r="A2384" t="s">
        <v>11097</v>
      </c>
      <c r="B2384">
        <v>2019</v>
      </c>
      <c r="C2384" t="s">
        <v>28</v>
      </c>
      <c r="D2384">
        <v>178</v>
      </c>
      <c r="H2384">
        <v>4</v>
      </c>
      <c r="J2384">
        <f t="shared" si="37"/>
        <v>1</v>
      </c>
    </row>
    <row r="2385" spans="1:10" x14ac:dyDescent="0.25">
      <c r="A2385" t="s">
        <v>11097</v>
      </c>
      <c r="B2385">
        <v>2019</v>
      </c>
      <c r="C2385" t="s">
        <v>28</v>
      </c>
      <c r="D2385">
        <v>178</v>
      </c>
      <c r="H2385">
        <v>4</v>
      </c>
      <c r="J2385">
        <f t="shared" si="37"/>
        <v>2</v>
      </c>
    </row>
    <row r="2386" spans="1:10" x14ac:dyDescent="0.25">
      <c r="A2386" t="s">
        <v>11097</v>
      </c>
      <c r="B2386">
        <v>2019</v>
      </c>
      <c r="C2386" t="s">
        <v>28</v>
      </c>
      <c r="D2386">
        <v>178</v>
      </c>
      <c r="H2386">
        <v>4</v>
      </c>
      <c r="J2386">
        <f t="shared" si="37"/>
        <v>3</v>
      </c>
    </row>
    <row r="2387" spans="1:10" x14ac:dyDescent="0.25">
      <c r="A2387" t="s">
        <v>11097</v>
      </c>
      <c r="B2387">
        <v>2019</v>
      </c>
      <c r="C2387" t="s">
        <v>28</v>
      </c>
      <c r="D2387">
        <v>178</v>
      </c>
      <c r="H2387">
        <v>4</v>
      </c>
      <c r="J2387">
        <f t="shared" si="37"/>
        <v>4</v>
      </c>
    </row>
    <row r="2388" spans="1:10" x14ac:dyDescent="0.25">
      <c r="A2388" t="s">
        <v>11097</v>
      </c>
      <c r="B2388">
        <v>2019</v>
      </c>
      <c r="C2388" t="s">
        <v>28</v>
      </c>
      <c r="D2388">
        <v>178</v>
      </c>
      <c r="H2388">
        <v>3</v>
      </c>
      <c r="J2388">
        <f t="shared" si="37"/>
        <v>5</v>
      </c>
    </row>
    <row r="2389" spans="1:10" x14ac:dyDescent="0.25">
      <c r="A2389" t="s">
        <v>11097</v>
      </c>
      <c r="B2389">
        <v>2019</v>
      </c>
      <c r="C2389" t="s">
        <v>28</v>
      </c>
      <c r="D2389">
        <v>178</v>
      </c>
      <c r="H2389">
        <v>4</v>
      </c>
      <c r="J2389">
        <f t="shared" si="37"/>
        <v>6</v>
      </c>
    </row>
    <row r="2390" spans="1:10" x14ac:dyDescent="0.25">
      <c r="A2390" t="s">
        <v>11097</v>
      </c>
      <c r="B2390">
        <v>2019</v>
      </c>
      <c r="C2390" t="s">
        <v>28</v>
      </c>
      <c r="D2390">
        <v>178</v>
      </c>
      <c r="H2390">
        <v>3</v>
      </c>
      <c r="J2390">
        <f t="shared" si="37"/>
        <v>7</v>
      </c>
    </row>
    <row r="2391" spans="1:10" x14ac:dyDescent="0.25">
      <c r="A2391" t="s">
        <v>11097</v>
      </c>
      <c r="B2391">
        <v>2019</v>
      </c>
      <c r="C2391" t="s">
        <v>28</v>
      </c>
      <c r="D2391">
        <v>178</v>
      </c>
      <c r="H2391">
        <v>2</v>
      </c>
      <c r="J2391">
        <f t="shared" si="37"/>
        <v>8</v>
      </c>
    </row>
    <row r="2392" spans="1:10" x14ac:dyDescent="0.25">
      <c r="A2392" t="s">
        <v>11097</v>
      </c>
      <c r="B2392">
        <v>2019</v>
      </c>
      <c r="C2392" t="s">
        <v>28</v>
      </c>
      <c r="D2392">
        <v>178</v>
      </c>
      <c r="H2392">
        <v>3</v>
      </c>
      <c r="J2392">
        <f t="shared" si="37"/>
        <v>9</v>
      </c>
    </row>
    <row r="2393" spans="1:10" x14ac:dyDescent="0.25">
      <c r="A2393" t="s">
        <v>11097</v>
      </c>
      <c r="B2393">
        <v>2019</v>
      </c>
      <c r="C2393" t="s">
        <v>28</v>
      </c>
      <c r="D2393">
        <v>178</v>
      </c>
      <c r="H2393">
        <v>4</v>
      </c>
      <c r="J2393">
        <f t="shared" si="37"/>
        <v>10</v>
      </c>
    </row>
    <row r="2394" spans="1:10" x14ac:dyDescent="0.25">
      <c r="A2394" t="s">
        <v>11097</v>
      </c>
      <c r="B2394">
        <v>2019</v>
      </c>
      <c r="C2394" t="s">
        <v>28</v>
      </c>
      <c r="D2394">
        <v>185</v>
      </c>
      <c r="H2394">
        <v>1</v>
      </c>
      <c r="J2394">
        <f t="shared" si="37"/>
        <v>1</v>
      </c>
    </row>
    <row r="2395" spans="1:10" x14ac:dyDescent="0.25">
      <c r="A2395" t="s">
        <v>11097</v>
      </c>
      <c r="B2395">
        <v>2019</v>
      </c>
      <c r="C2395" t="s">
        <v>28</v>
      </c>
      <c r="D2395">
        <v>185</v>
      </c>
      <c r="H2395">
        <v>3</v>
      </c>
      <c r="J2395">
        <f t="shared" si="37"/>
        <v>2</v>
      </c>
    </row>
    <row r="2396" spans="1:10" x14ac:dyDescent="0.25">
      <c r="A2396" t="s">
        <v>11097</v>
      </c>
      <c r="B2396">
        <v>2019</v>
      </c>
      <c r="C2396" t="s">
        <v>28</v>
      </c>
      <c r="D2396">
        <v>185</v>
      </c>
      <c r="H2396">
        <v>5</v>
      </c>
      <c r="J2396">
        <f t="shared" si="37"/>
        <v>3</v>
      </c>
    </row>
    <row r="2397" spans="1:10" x14ac:dyDescent="0.25">
      <c r="A2397" t="s">
        <v>11097</v>
      </c>
      <c r="B2397">
        <v>2019</v>
      </c>
      <c r="C2397" t="s">
        <v>28</v>
      </c>
      <c r="D2397">
        <v>185</v>
      </c>
      <c r="H2397">
        <v>2</v>
      </c>
      <c r="J2397">
        <f t="shared" si="37"/>
        <v>4</v>
      </c>
    </row>
    <row r="2398" spans="1:10" x14ac:dyDescent="0.25">
      <c r="A2398" t="s">
        <v>11097</v>
      </c>
      <c r="B2398">
        <v>2019</v>
      </c>
      <c r="C2398" t="s">
        <v>28</v>
      </c>
      <c r="D2398">
        <v>185</v>
      </c>
      <c r="H2398">
        <v>4</v>
      </c>
      <c r="J2398">
        <f t="shared" si="37"/>
        <v>5</v>
      </c>
    </row>
    <row r="2399" spans="1:10" x14ac:dyDescent="0.25">
      <c r="A2399" t="s">
        <v>11097</v>
      </c>
      <c r="B2399">
        <v>2019</v>
      </c>
      <c r="C2399" t="s">
        <v>28</v>
      </c>
      <c r="D2399">
        <v>185</v>
      </c>
      <c r="H2399">
        <v>2</v>
      </c>
      <c r="J2399">
        <f t="shared" si="37"/>
        <v>6</v>
      </c>
    </row>
    <row r="2400" spans="1:10" x14ac:dyDescent="0.25">
      <c r="A2400" t="s">
        <v>11097</v>
      </c>
      <c r="B2400">
        <v>2019</v>
      </c>
      <c r="C2400" t="s">
        <v>28</v>
      </c>
      <c r="D2400">
        <v>185</v>
      </c>
      <c r="H2400">
        <v>0</v>
      </c>
      <c r="J2400">
        <f t="shared" si="37"/>
        <v>7</v>
      </c>
    </row>
    <row r="2401" spans="1:10" x14ac:dyDescent="0.25">
      <c r="A2401" t="s">
        <v>11097</v>
      </c>
      <c r="B2401">
        <v>2019</v>
      </c>
      <c r="C2401" t="s">
        <v>28</v>
      </c>
      <c r="D2401">
        <v>185</v>
      </c>
      <c r="H2401">
        <v>4</v>
      </c>
      <c r="J2401">
        <f t="shared" si="37"/>
        <v>8</v>
      </c>
    </row>
    <row r="2402" spans="1:10" x14ac:dyDescent="0.25">
      <c r="A2402" t="s">
        <v>11097</v>
      </c>
      <c r="B2402">
        <v>2019</v>
      </c>
      <c r="C2402" t="s">
        <v>28</v>
      </c>
      <c r="D2402">
        <v>185</v>
      </c>
      <c r="H2402">
        <v>6</v>
      </c>
      <c r="J2402">
        <f t="shared" si="37"/>
        <v>9</v>
      </c>
    </row>
    <row r="2403" spans="1:10" x14ac:dyDescent="0.25">
      <c r="A2403" t="s">
        <v>11097</v>
      </c>
      <c r="B2403">
        <v>2019</v>
      </c>
      <c r="C2403" t="s">
        <v>28</v>
      </c>
      <c r="D2403">
        <v>185</v>
      </c>
      <c r="H2403">
        <v>3</v>
      </c>
      <c r="J2403">
        <f t="shared" si="37"/>
        <v>10</v>
      </c>
    </row>
    <row r="2404" spans="1:10" x14ac:dyDescent="0.25">
      <c r="A2404" t="s">
        <v>11097</v>
      </c>
      <c r="B2404">
        <v>2019</v>
      </c>
      <c r="C2404" t="s">
        <v>28</v>
      </c>
      <c r="D2404">
        <v>190</v>
      </c>
      <c r="H2404">
        <v>2</v>
      </c>
      <c r="J2404">
        <f t="shared" si="37"/>
        <v>1</v>
      </c>
    </row>
    <row r="2405" spans="1:10" x14ac:dyDescent="0.25">
      <c r="A2405" t="s">
        <v>11097</v>
      </c>
      <c r="B2405">
        <v>2019</v>
      </c>
      <c r="C2405" t="s">
        <v>28</v>
      </c>
      <c r="D2405">
        <v>190</v>
      </c>
      <c r="H2405">
        <v>4</v>
      </c>
      <c r="J2405">
        <f t="shared" si="37"/>
        <v>2</v>
      </c>
    </row>
    <row r="2406" spans="1:10" x14ac:dyDescent="0.25">
      <c r="A2406" t="s">
        <v>11097</v>
      </c>
      <c r="B2406">
        <v>2019</v>
      </c>
      <c r="C2406" t="s">
        <v>28</v>
      </c>
      <c r="D2406">
        <v>190</v>
      </c>
      <c r="H2406">
        <v>5</v>
      </c>
      <c r="J2406">
        <f t="shared" si="37"/>
        <v>3</v>
      </c>
    </row>
    <row r="2407" spans="1:10" x14ac:dyDescent="0.25">
      <c r="A2407" t="s">
        <v>11097</v>
      </c>
      <c r="B2407">
        <v>2019</v>
      </c>
      <c r="C2407" t="s">
        <v>28</v>
      </c>
      <c r="D2407">
        <v>190</v>
      </c>
      <c r="H2407">
        <v>3</v>
      </c>
      <c r="J2407">
        <f t="shared" si="37"/>
        <v>4</v>
      </c>
    </row>
    <row r="2408" spans="1:10" x14ac:dyDescent="0.25">
      <c r="A2408" t="s">
        <v>11097</v>
      </c>
      <c r="B2408">
        <v>2019</v>
      </c>
      <c r="C2408" t="s">
        <v>28</v>
      </c>
      <c r="D2408">
        <v>190</v>
      </c>
      <c r="H2408">
        <v>4</v>
      </c>
      <c r="J2408">
        <f t="shared" si="37"/>
        <v>5</v>
      </c>
    </row>
    <row r="2409" spans="1:10" x14ac:dyDescent="0.25">
      <c r="A2409" t="s">
        <v>11097</v>
      </c>
      <c r="B2409">
        <v>2019</v>
      </c>
      <c r="C2409" t="s">
        <v>28</v>
      </c>
      <c r="D2409">
        <v>190</v>
      </c>
      <c r="H2409">
        <v>4</v>
      </c>
      <c r="J2409">
        <f t="shared" si="37"/>
        <v>6</v>
      </c>
    </row>
    <row r="2410" spans="1:10" x14ac:dyDescent="0.25">
      <c r="A2410" t="s">
        <v>11097</v>
      </c>
      <c r="B2410">
        <v>2019</v>
      </c>
      <c r="C2410" t="s">
        <v>28</v>
      </c>
      <c r="D2410">
        <v>190</v>
      </c>
      <c r="H2410">
        <v>2</v>
      </c>
      <c r="J2410">
        <f t="shared" si="37"/>
        <v>7</v>
      </c>
    </row>
    <row r="2411" spans="1:10" x14ac:dyDescent="0.25">
      <c r="A2411" t="s">
        <v>11097</v>
      </c>
      <c r="B2411">
        <v>2019</v>
      </c>
      <c r="C2411" t="s">
        <v>28</v>
      </c>
      <c r="D2411">
        <v>190</v>
      </c>
      <c r="H2411">
        <v>6</v>
      </c>
      <c r="J2411">
        <f t="shared" si="37"/>
        <v>8</v>
      </c>
    </row>
    <row r="2412" spans="1:10" x14ac:dyDescent="0.25">
      <c r="A2412" t="s">
        <v>11097</v>
      </c>
      <c r="B2412">
        <v>2019</v>
      </c>
      <c r="C2412" t="s">
        <v>28</v>
      </c>
      <c r="D2412">
        <v>190</v>
      </c>
      <c r="H2412">
        <v>4</v>
      </c>
      <c r="J2412">
        <f t="shared" ref="J2412:J2475" si="38">IF(D2412=D2411,J2411+1,1)</f>
        <v>9</v>
      </c>
    </row>
    <row r="2413" spans="1:10" x14ac:dyDescent="0.25">
      <c r="A2413" t="s">
        <v>11097</v>
      </c>
      <c r="B2413">
        <v>2019</v>
      </c>
      <c r="C2413" t="s">
        <v>28</v>
      </c>
      <c r="D2413">
        <v>190</v>
      </c>
      <c r="H2413">
        <v>4</v>
      </c>
      <c r="J2413">
        <f t="shared" si="38"/>
        <v>10</v>
      </c>
    </row>
    <row r="2414" spans="1:10" x14ac:dyDescent="0.25">
      <c r="A2414" t="s">
        <v>11097</v>
      </c>
      <c r="B2414">
        <v>2019</v>
      </c>
      <c r="C2414" t="s">
        <v>28</v>
      </c>
      <c r="D2414">
        <v>193</v>
      </c>
      <c r="H2414">
        <v>4</v>
      </c>
      <c r="J2414">
        <f t="shared" si="38"/>
        <v>1</v>
      </c>
    </row>
    <row r="2415" spans="1:10" x14ac:dyDescent="0.25">
      <c r="A2415" t="s">
        <v>11097</v>
      </c>
      <c r="B2415">
        <v>2019</v>
      </c>
      <c r="C2415" t="s">
        <v>28</v>
      </c>
      <c r="D2415">
        <v>193</v>
      </c>
      <c r="H2415">
        <v>4</v>
      </c>
      <c r="J2415">
        <f t="shared" si="38"/>
        <v>2</v>
      </c>
    </row>
    <row r="2416" spans="1:10" x14ac:dyDescent="0.25">
      <c r="A2416" t="s">
        <v>11097</v>
      </c>
      <c r="B2416">
        <v>2019</v>
      </c>
      <c r="C2416" t="s">
        <v>28</v>
      </c>
      <c r="D2416">
        <v>193</v>
      </c>
      <c r="H2416">
        <v>4</v>
      </c>
      <c r="J2416">
        <f t="shared" si="38"/>
        <v>3</v>
      </c>
    </row>
    <row r="2417" spans="1:10" x14ac:dyDescent="0.25">
      <c r="A2417" t="s">
        <v>11097</v>
      </c>
      <c r="B2417">
        <v>2019</v>
      </c>
      <c r="C2417" t="s">
        <v>28</v>
      </c>
      <c r="D2417">
        <v>193</v>
      </c>
      <c r="H2417">
        <v>4</v>
      </c>
      <c r="J2417">
        <f t="shared" si="38"/>
        <v>4</v>
      </c>
    </row>
    <row r="2418" spans="1:10" x14ac:dyDescent="0.25">
      <c r="A2418" t="s">
        <v>11097</v>
      </c>
      <c r="B2418">
        <v>2019</v>
      </c>
      <c r="C2418" t="s">
        <v>28</v>
      </c>
      <c r="D2418">
        <v>193</v>
      </c>
      <c r="H2418">
        <v>4</v>
      </c>
      <c r="J2418">
        <f t="shared" si="38"/>
        <v>5</v>
      </c>
    </row>
    <row r="2419" spans="1:10" x14ac:dyDescent="0.25">
      <c r="A2419" t="s">
        <v>11097</v>
      </c>
      <c r="B2419">
        <v>2019</v>
      </c>
      <c r="C2419" t="s">
        <v>28</v>
      </c>
      <c r="D2419">
        <v>193</v>
      </c>
      <c r="H2419">
        <v>5</v>
      </c>
      <c r="J2419">
        <f t="shared" si="38"/>
        <v>6</v>
      </c>
    </row>
    <row r="2420" spans="1:10" x14ac:dyDescent="0.25">
      <c r="A2420" t="s">
        <v>11097</v>
      </c>
      <c r="B2420">
        <v>2019</v>
      </c>
      <c r="C2420" t="s">
        <v>28</v>
      </c>
      <c r="D2420">
        <v>193</v>
      </c>
      <c r="H2420">
        <v>5</v>
      </c>
      <c r="J2420">
        <f t="shared" si="38"/>
        <v>7</v>
      </c>
    </row>
    <row r="2421" spans="1:10" x14ac:dyDescent="0.25">
      <c r="A2421" t="s">
        <v>11097</v>
      </c>
      <c r="B2421">
        <v>2019</v>
      </c>
      <c r="C2421" t="s">
        <v>28</v>
      </c>
      <c r="D2421">
        <v>193</v>
      </c>
      <c r="H2421">
        <v>5</v>
      </c>
      <c r="J2421">
        <f t="shared" si="38"/>
        <v>8</v>
      </c>
    </row>
    <row r="2422" spans="1:10" x14ac:dyDescent="0.25">
      <c r="A2422" t="s">
        <v>11097</v>
      </c>
      <c r="B2422">
        <v>2019</v>
      </c>
      <c r="C2422" t="s">
        <v>28</v>
      </c>
      <c r="D2422">
        <v>193</v>
      </c>
      <c r="H2422">
        <v>6</v>
      </c>
      <c r="J2422">
        <f t="shared" si="38"/>
        <v>9</v>
      </c>
    </row>
    <row r="2423" spans="1:10" x14ac:dyDescent="0.25">
      <c r="A2423" t="s">
        <v>11097</v>
      </c>
      <c r="B2423">
        <v>2019</v>
      </c>
      <c r="C2423" t="s">
        <v>28</v>
      </c>
      <c r="D2423">
        <v>193</v>
      </c>
      <c r="H2423">
        <v>3</v>
      </c>
      <c r="J2423">
        <f t="shared" si="38"/>
        <v>10</v>
      </c>
    </row>
    <row r="2424" spans="1:10" x14ac:dyDescent="0.25">
      <c r="A2424" t="s">
        <v>11097</v>
      </c>
      <c r="B2424">
        <v>2019</v>
      </c>
      <c r="C2424" t="s">
        <v>28</v>
      </c>
      <c r="D2424">
        <v>197</v>
      </c>
      <c r="H2424">
        <v>4</v>
      </c>
      <c r="J2424">
        <f t="shared" si="38"/>
        <v>1</v>
      </c>
    </row>
    <row r="2425" spans="1:10" x14ac:dyDescent="0.25">
      <c r="A2425" t="s">
        <v>11097</v>
      </c>
      <c r="B2425">
        <v>2019</v>
      </c>
      <c r="C2425" t="s">
        <v>28</v>
      </c>
      <c r="D2425">
        <v>197</v>
      </c>
      <c r="H2425">
        <v>4</v>
      </c>
      <c r="J2425">
        <f t="shared" si="38"/>
        <v>2</v>
      </c>
    </row>
    <row r="2426" spans="1:10" x14ac:dyDescent="0.25">
      <c r="A2426" t="s">
        <v>11097</v>
      </c>
      <c r="B2426">
        <v>2019</v>
      </c>
      <c r="C2426" t="s">
        <v>28</v>
      </c>
      <c r="D2426">
        <v>197</v>
      </c>
      <c r="H2426">
        <v>4</v>
      </c>
      <c r="J2426">
        <f t="shared" si="38"/>
        <v>3</v>
      </c>
    </row>
    <row r="2427" spans="1:10" x14ac:dyDescent="0.25">
      <c r="A2427" t="s">
        <v>11097</v>
      </c>
      <c r="B2427">
        <v>2019</v>
      </c>
      <c r="C2427" t="s">
        <v>28</v>
      </c>
      <c r="D2427">
        <v>197</v>
      </c>
      <c r="H2427">
        <v>4</v>
      </c>
      <c r="J2427">
        <f t="shared" si="38"/>
        <v>4</v>
      </c>
    </row>
    <row r="2428" spans="1:10" x14ac:dyDescent="0.25">
      <c r="A2428" t="s">
        <v>11097</v>
      </c>
      <c r="B2428">
        <v>2019</v>
      </c>
      <c r="C2428" t="s">
        <v>28</v>
      </c>
      <c r="D2428">
        <v>197</v>
      </c>
      <c r="H2428">
        <v>4</v>
      </c>
      <c r="J2428">
        <f t="shared" si="38"/>
        <v>5</v>
      </c>
    </row>
    <row r="2429" spans="1:10" x14ac:dyDescent="0.25">
      <c r="A2429" t="s">
        <v>11097</v>
      </c>
      <c r="B2429">
        <v>2019</v>
      </c>
      <c r="C2429" t="s">
        <v>28</v>
      </c>
      <c r="D2429">
        <v>197</v>
      </c>
      <c r="H2429">
        <v>4</v>
      </c>
      <c r="J2429">
        <f t="shared" si="38"/>
        <v>6</v>
      </c>
    </row>
    <row r="2430" spans="1:10" x14ac:dyDescent="0.25">
      <c r="A2430" t="s">
        <v>11097</v>
      </c>
      <c r="B2430">
        <v>2019</v>
      </c>
      <c r="C2430" t="s">
        <v>28</v>
      </c>
      <c r="D2430">
        <v>197</v>
      </c>
      <c r="H2430">
        <v>2</v>
      </c>
      <c r="J2430">
        <f t="shared" si="38"/>
        <v>7</v>
      </c>
    </row>
    <row r="2431" spans="1:10" x14ac:dyDescent="0.25">
      <c r="A2431" t="s">
        <v>11097</v>
      </c>
      <c r="B2431">
        <v>2019</v>
      </c>
      <c r="C2431" t="s">
        <v>28</v>
      </c>
      <c r="D2431">
        <v>197</v>
      </c>
      <c r="H2431">
        <v>4</v>
      </c>
      <c r="J2431">
        <f t="shared" si="38"/>
        <v>8</v>
      </c>
    </row>
    <row r="2432" spans="1:10" x14ac:dyDescent="0.25">
      <c r="A2432" t="s">
        <v>11097</v>
      </c>
      <c r="B2432">
        <v>2019</v>
      </c>
      <c r="C2432" t="s">
        <v>28</v>
      </c>
      <c r="D2432">
        <v>197</v>
      </c>
      <c r="H2432">
        <v>4</v>
      </c>
      <c r="J2432">
        <f t="shared" si="38"/>
        <v>9</v>
      </c>
    </row>
    <row r="2433" spans="1:10" x14ac:dyDescent="0.25">
      <c r="A2433" t="s">
        <v>11097</v>
      </c>
      <c r="B2433">
        <v>2019</v>
      </c>
      <c r="C2433" t="s">
        <v>28</v>
      </c>
      <c r="D2433">
        <v>197</v>
      </c>
      <c r="H2433">
        <v>4</v>
      </c>
      <c r="J2433">
        <f t="shared" si="38"/>
        <v>10</v>
      </c>
    </row>
    <row r="2434" spans="1:10" x14ac:dyDescent="0.25">
      <c r="A2434" t="s">
        <v>11097</v>
      </c>
      <c r="B2434">
        <v>2019</v>
      </c>
      <c r="C2434" t="s">
        <v>28</v>
      </c>
      <c r="D2434">
        <v>208</v>
      </c>
      <c r="H2434">
        <v>6</v>
      </c>
      <c r="J2434">
        <f t="shared" si="38"/>
        <v>1</v>
      </c>
    </row>
    <row r="2435" spans="1:10" x14ac:dyDescent="0.25">
      <c r="A2435" t="s">
        <v>11097</v>
      </c>
      <c r="B2435">
        <v>2019</v>
      </c>
      <c r="C2435" t="s">
        <v>28</v>
      </c>
      <c r="D2435">
        <v>208</v>
      </c>
      <c r="H2435">
        <v>6</v>
      </c>
      <c r="J2435">
        <f t="shared" si="38"/>
        <v>2</v>
      </c>
    </row>
    <row r="2436" spans="1:10" x14ac:dyDescent="0.25">
      <c r="A2436" t="s">
        <v>11097</v>
      </c>
      <c r="B2436">
        <v>2019</v>
      </c>
      <c r="C2436" t="s">
        <v>28</v>
      </c>
      <c r="D2436">
        <v>208</v>
      </c>
      <c r="H2436">
        <v>5</v>
      </c>
      <c r="J2436">
        <f t="shared" si="38"/>
        <v>3</v>
      </c>
    </row>
    <row r="2437" spans="1:10" x14ac:dyDescent="0.25">
      <c r="A2437" t="s">
        <v>11097</v>
      </c>
      <c r="B2437">
        <v>2019</v>
      </c>
      <c r="C2437" t="s">
        <v>28</v>
      </c>
      <c r="D2437">
        <v>208</v>
      </c>
      <c r="H2437">
        <v>5</v>
      </c>
      <c r="J2437">
        <f t="shared" si="38"/>
        <v>4</v>
      </c>
    </row>
    <row r="2438" spans="1:10" x14ac:dyDescent="0.25">
      <c r="A2438" t="s">
        <v>11097</v>
      </c>
      <c r="B2438">
        <v>2019</v>
      </c>
      <c r="C2438" t="s">
        <v>28</v>
      </c>
      <c r="D2438">
        <v>208</v>
      </c>
      <c r="H2438">
        <v>5</v>
      </c>
      <c r="J2438">
        <f t="shared" si="38"/>
        <v>5</v>
      </c>
    </row>
    <row r="2439" spans="1:10" x14ac:dyDescent="0.25">
      <c r="A2439" t="s">
        <v>11097</v>
      </c>
      <c r="B2439">
        <v>2019</v>
      </c>
      <c r="C2439" t="s">
        <v>28</v>
      </c>
      <c r="D2439">
        <v>208</v>
      </c>
      <c r="H2439">
        <v>5</v>
      </c>
      <c r="J2439">
        <f t="shared" si="38"/>
        <v>6</v>
      </c>
    </row>
    <row r="2440" spans="1:10" x14ac:dyDescent="0.25">
      <c r="A2440" t="s">
        <v>11097</v>
      </c>
      <c r="B2440">
        <v>2019</v>
      </c>
      <c r="C2440" t="s">
        <v>28</v>
      </c>
      <c r="D2440">
        <v>208</v>
      </c>
      <c r="H2440">
        <v>5</v>
      </c>
      <c r="J2440">
        <f t="shared" si="38"/>
        <v>7</v>
      </c>
    </row>
    <row r="2441" spans="1:10" x14ac:dyDescent="0.25">
      <c r="A2441" t="s">
        <v>11097</v>
      </c>
      <c r="B2441">
        <v>2019</v>
      </c>
      <c r="C2441" t="s">
        <v>28</v>
      </c>
      <c r="D2441">
        <v>208</v>
      </c>
      <c r="H2441">
        <v>4</v>
      </c>
      <c r="J2441">
        <f t="shared" si="38"/>
        <v>8</v>
      </c>
    </row>
    <row r="2442" spans="1:10" x14ac:dyDescent="0.25">
      <c r="A2442" t="s">
        <v>11097</v>
      </c>
      <c r="B2442">
        <v>2019</v>
      </c>
      <c r="C2442" t="s">
        <v>28</v>
      </c>
      <c r="D2442">
        <v>208</v>
      </c>
      <c r="H2442">
        <v>4</v>
      </c>
      <c r="J2442">
        <f t="shared" si="38"/>
        <v>9</v>
      </c>
    </row>
    <row r="2443" spans="1:10" x14ac:dyDescent="0.25">
      <c r="A2443" t="s">
        <v>11097</v>
      </c>
      <c r="B2443">
        <v>2019</v>
      </c>
      <c r="C2443" t="s">
        <v>28</v>
      </c>
      <c r="D2443">
        <v>208</v>
      </c>
      <c r="H2443">
        <v>4</v>
      </c>
      <c r="J2443">
        <f t="shared" si="38"/>
        <v>10</v>
      </c>
    </row>
    <row r="2444" spans="1:10" x14ac:dyDescent="0.25">
      <c r="A2444" t="s">
        <v>11097</v>
      </c>
      <c r="B2444">
        <v>2019</v>
      </c>
      <c r="C2444" t="s">
        <v>29</v>
      </c>
      <c r="D2444">
        <v>260</v>
      </c>
      <c r="H2444">
        <v>6</v>
      </c>
      <c r="J2444">
        <f t="shared" si="38"/>
        <v>1</v>
      </c>
    </row>
    <row r="2445" spans="1:10" x14ac:dyDescent="0.25">
      <c r="A2445" t="s">
        <v>11097</v>
      </c>
      <c r="B2445">
        <v>2019</v>
      </c>
      <c r="C2445" t="s">
        <v>29</v>
      </c>
      <c r="D2445">
        <v>260</v>
      </c>
      <c r="H2445">
        <v>5</v>
      </c>
      <c r="J2445">
        <f t="shared" si="38"/>
        <v>2</v>
      </c>
    </row>
    <row r="2446" spans="1:10" x14ac:dyDescent="0.25">
      <c r="A2446" t="s">
        <v>11097</v>
      </c>
      <c r="B2446">
        <v>2019</v>
      </c>
      <c r="C2446" t="s">
        <v>29</v>
      </c>
      <c r="D2446">
        <v>260</v>
      </c>
      <c r="H2446">
        <v>4</v>
      </c>
      <c r="J2446">
        <f t="shared" si="38"/>
        <v>3</v>
      </c>
    </row>
    <row r="2447" spans="1:10" x14ac:dyDescent="0.25">
      <c r="A2447" t="s">
        <v>11097</v>
      </c>
      <c r="B2447">
        <v>2019</v>
      </c>
      <c r="C2447" t="s">
        <v>29</v>
      </c>
      <c r="D2447">
        <v>260</v>
      </c>
      <c r="H2447">
        <v>5</v>
      </c>
      <c r="J2447">
        <f t="shared" si="38"/>
        <v>4</v>
      </c>
    </row>
    <row r="2448" spans="1:10" x14ac:dyDescent="0.25">
      <c r="A2448" t="s">
        <v>11097</v>
      </c>
      <c r="B2448">
        <v>2019</v>
      </c>
      <c r="C2448" t="s">
        <v>29</v>
      </c>
      <c r="D2448">
        <v>260</v>
      </c>
      <c r="H2448">
        <v>6</v>
      </c>
      <c r="J2448">
        <f t="shared" si="38"/>
        <v>5</v>
      </c>
    </row>
    <row r="2449" spans="1:10" x14ac:dyDescent="0.25">
      <c r="A2449" t="s">
        <v>11097</v>
      </c>
      <c r="B2449">
        <v>2019</v>
      </c>
      <c r="C2449" t="s">
        <v>29</v>
      </c>
      <c r="D2449">
        <v>260</v>
      </c>
      <c r="H2449">
        <v>6</v>
      </c>
      <c r="J2449">
        <f t="shared" si="38"/>
        <v>6</v>
      </c>
    </row>
    <row r="2450" spans="1:10" x14ac:dyDescent="0.25">
      <c r="A2450" t="s">
        <v>11097</v>
      </c>
      <c r="B2450">
        <v>2019</v>
      </c>
      <c r="C2450" t="s">
        <v>29</v>
      </c>
      <c r="D2450">
        <v>260</v>
      </c>
      <c r="H2450">
        <v>4</v>
      </c>
      <c r="J2450">
        <f t="shared" si="38"/>
        <v>7</v>
      </c>
    </row>
    <row r="2451" spans="1:10" x14ac:dyDescent="0.25">
      <c r="A2451" t="s">
        <v>11097</v>
      </c>
      <c r="B2451">
        <v>2019</v>
      </c>
      <c r="C2451" t="s">
        <v>29</v>
      </c>
      <c r="D2451">
        <v>260</v>
      </c>
      <c r="H2451">
        <v>4</v>
      </c>
      <c r="J2451">
        <f t="shared" si="38"/>
        <v>8</v>
      </c>
    </row>
    <row r="2452" spans="1:10" x14ac:dyDescent="0.25">
      <c r="A2452" t="s">
        <v>11097</v>
      </c>
      <c r="B2452">
        <v>2019</v>
      </c>
      <c r="C2452" t="s">
        <v>29</v>
      </c>
      <c r="D2452">
        <v>260</v>
      </c>
      <c r="H2452">
        <v>5</v>
      </c>
      <c r="J2452">
        <f t="shared" si="38"/>
        <v>9</v>
      </c>
    </row>
    <row r="2453" spans="1:10" x14ac:dyDescent="0.25">
      <c r="A2453" t="s">
        <v>11097</v>
      </c>
      <c r="B2453">
        <v>2019</v>
      </c>
      <c r="C2453" t="s">
        <v>29</v>
      </c>
      <c r="D2453">
        <v>260</v>
      </c>
      <c r="H2453">
        <v>6</v>
      </c>
      <c r="J2453">
        <f t="shared" si="38"/>
        <v>10</v>
      </c>
    </row>
    <row r="2454" spans="1:10" x14ac:dyDescent="0.25">
      <c r="A2454" t="s">
        <v>11097</v>
      </c>
      <c r="B2454">
        <v>2019</v>
      </c>
      <c r="C2454" t="s">
        <v>29</v>
      </c>
      <c r="D2454">
        <v>261</v>
      </c>
      <c r="H2454">
        <v>5</v>
      </c>
      <c r="J2454">
        <f t="shared" si="38"/>
        <v>1</v>
      </c>
    </row>
    <row r="2455" spans="1:10" x14ac:dyDescent="0.25">
      <c r="A2455" t="s">
        <v>11097</v>
      </c>
      <c r="B2455">
        <v>2019</v>
      </c>
      <c r="C2455" t="s">
        <v>29</v>
      </c>
      <c r="D2455">
        <v>261</v>
      </c>
      <c r="H2455">
        <v>3</v>
      </c>
      <c r="J2455">
        <f t="shared" si="38"/>
        <v>2</v>
      </c>
    </row>
    <row r="2456" spans="1:10" x14ac:dyDescent="0.25">
      <c r="A2456" t="s">
        <v>11097</v>
      </c>
      <c r="B2456">
        <v>2019</v>
      </c>
      <c r="C2456" t="s">
        <v>29</v>
      </c>
      <c r="D2456">
        <v>261</v>
      </c>
      <c r="H2456">
        <v>6</v>
      </c>
      <c r="J2456">
        <f t="shared" si="38"/>
        <v>3</v>
      </c>
    </row>
    <row r="2457" spans="1:10" x14ac:dyDescent="0.25">
      <c r="A2457" t="s">
        <v>11097</v>
      </c>
      <c r="B2457">
        <v>2019</v>
      </c>
      <c r="C2457" t="s">
        <v>29</v>
      </c>
      <c r="D2457">
        <v>261</v>
      </c>
      <c r="H2457">
        <v>5</v>
      </c>
      <c r="J2457">
        <f t="shared" si="38"/>
        <v>4</v>
      </c>
    </row>
    <row r="2458" spans="1:10" x14ac:dyDescent="0.25">
      <c r="A2458" t="s">
        <v>11097</v>
      </c>
      <c r="B2458">
        <v>2019</v>
      </c>
      <c r="C2458" t="s">
        <v>29</v>
      </c>
      <c r="D2458">
        <v>261</v>
      </c>
      <c r="H2458">
        <v>5</v>
      </c>
      <c r="J2458">
        <f t="shared" si="38"/>
        <v>5</v>
      </c>
    </row>
    <row r="2459" spans="1:10" x14ac:dyDescent="0.25">
      <c r="A2459" t="s">
        <v>11097</v>
      </c>
      <c r="B2459">
        <v>2019</v>
      </c>
      <c r="C2459" t="s">
        <v>29</v>
      </c>
      <c r="D2459">
        <v>261</v>
      </c>
      <c r="H2459">
        <v>5</v>
      </c>
      <c r="J2459">
        <f t="shared" si="38"/>
        <v>6</v>
      </c>
    </row>
    <row r="2460" spans="1:10" x14ac:dyDescent="0.25">
      <c r="A2460" t="s">
        <v>11097</v>
      </c>
      <c r="B2460">
        <v>2019</v>
      </c>
      <c r="C2460" t="s">
        <v>29</v>
      </c>
      <c r="D2460">
        <v>261</v>
      </c>
      <c r="H2460">
        <v>5</v>
      </c>
      <c r="J2460">
        <f t="shared" si="38"/>
        <v>7</v>
      </c>
    </row>
    <row r="2461" spans="1:10" x14ac:dyDescent="0.25">
      <c r="A2461" t="s">
        <v>11097</v>
      </c>
      <c r="B2461">
        <v>2019</v>
      </c>
      <c r="C2461" t="s">
        <v>29</v>
      </c>
      <c r="D2461">
        <v>261</v>
      </c>
      <c r="H2461">
        <v>5</v>
      </c>
      <c r="J2461">
        <f t="shared" si="38"/>
        <v>8</v>
      </c>
    </row>
    <row r="2462" spans="1:10" x14ac:dyDescent="0.25">
      <c r="A2462" t="s">
        <v>11097</v>
      </c>
      <c r="B2462">
        <v>2019</v>
      </c>
      <c r="C2462" t="s">
        <v>29</v>
      </c>
      <c r="D2462">
        <v>261</v>
      </c>
      <c r="H2462">
        <v>7</v>
      </c>
      <c r="J2462">
        <f t="shared" si="38"/>
        <v>9</v>
      </c>
    </row>
    <row r="2463" spans="1:10" x14ac:dyDescent="0.25">
      <c r="A2463" t="s">
        <v>11097</v>
      </c>
      <c r="B2463">
        <v>2019</v>
      </c>
      <c r="C2463" t="s">
        <v>29</v>
      </c>
      <c r="D2463">
        <v>261</v>
      </c>
      <c r="H2463">
        <v>5</v>
      </c>
      <c r="J2463">
        <f t="shared" si="38"/>
        <v>10</v>
      </c>
    </row>
    <row r="2464" spans="1:10" x14ac:dyDescent="0.25">
      <c r="A2464" t="s">
        <v>11097</v>
      </c>
      <c r="B2464">
        <v>2019</v>
      </c>
      <c r="C2464" t="s">
        <v>29</v>
      </c>
      <c r="D2464">
        <v>262</v>
      </c>
      <c r="H2464">
        <v>6</v>
      </c>
      <c r="J2464">
        <f t="shared" si="38"/>
        <v>1</v>
      </c>
    </row>
    <row r="2465" spans="1:10" x14ac:dyDescent="0.25">
      <c r="A2465" t="s">
        <v>11097</v>
      </c>
      <c r="B2465">
        <v>2019</v>
      </c>
      <c r="C2465" t="s">
        <v>29</v>
      </c>
      <c r="D2465">
        <v>262</v>
      </c>
      <c r="H2465">
        <v>4</v>
      </c>
      <c r="J2465">
        <f t="shared" si="38"/>
        <v>2</v>
      </c>
    </row>
    <row r="2466" spans="1:10" x14ac:dyDescent="0.25">
      <c r="A2466" t="s">
        <v>11097</v>
      </c>
      <c r="B2466">
        <v>2019</v>
      </c>
      <c r="C2466" t="s">
        <v>29</v>
      </c>
      <c r="D2466">
        <v>262</v>
      </c>
      <c r="H2466">
        <v>4</v>
      </c>
      <c r="J2466">
        <f t="shared" si="38"/>
        <v>3</v>
      </c>
    </row>
    <row r="2467" spans="1:10" x14ac:dyDescent="0.25">
      <c r="A2467" t="s">
        <v>11097</v>
      </c>
      <c r="B2467">
        <v>2019</v>
      </c>
      <c r="C2467" t="s">
        <v>29</v>
      </c>
      <c r="D2467">
        <v>262</v>
      </c>
      <c r="H2467">
        <v>6</v>
      </c>
      <c r="J2467">
        <f t="shared" si="38"/>
        <v>4</v>
      </c>
    </row>
    <row r="2468" spans="1:10" x14ac:dyDescent="0.25">
      <c r="A2468" t="s">
        <v>11097</v>
      </c>
      <c r="B2468">
        <v>2019</v>
      </c>
      <c r="C2468" t="s">
        <v>29</v>
      </c>
      <c r="D2468">
        <v>262</v>
      </c>
      <c r="H2468">
        <v>4</v>
      </c>
      <c r="J2468">
        <f t="shared" si="38"/>
        <v>5</v>
      </c>
    </row>
    <row r="2469" spans="1:10" x14ac:dyDescent="0.25">
      <c r="A2469" t="s">
        <v>11097</v>
      </c>
      <c r="B2469">
        <v>2019</v>
      </c>
      <c r="C2469" t="s">
        <v>29</v>
      </c>
      <c r="D2469">
        <v>262</v>
      </c>
      <c r="H2469">
        <v>6</v>
      </c>
      <c r="J2469">
        <f t="shared" si="38"/>
        <v>6</v>
      </c>
    </row>
    <row r="2470" spans="1:10" x14ac:dyDescent="0.25">
      <c r="A2470" t="s">
        <v>11097</v>
      </c>
      <c r="B2470">
        <v>2019</v>
      </c>
      <c r="C2470" t="s">
        <v>29</v>
      </c>
      <c r="D2470">
        <v>262</v>
      </c>
      <c r="H2470">
        <v>3</v>
      </c>
      <c r="J2470">
        <f t="shared" si="38"/>
        <v>7</v>
      </c>
    </row>
    <row r="2471" spans="1:10" x14ac:dyDescent="0.25">
      <c r="A2471" t="s">
        <v>11097</v>
      </c>
      <c r="B2471">
        <v>2019</v>
      </c>
      <c r="C2471" t="s">
        <v>29</v>
      </c>
      <c r="D2471">
        <v>262</v>
      </c>
      <c r="H2471">
        <v>6</v>
      </c>
      <c r="J2471">
        <f t="shared" si="38"/>
        <v>8</v>
      </c>
    </row>
    <row r="2472" spans="1:10" x14ac:dyDescent="0.25">
      <c r="A2472" t="s">
        <v>11097</v>
      </c>
      <c r="B2472">
        <v>2019</v>
      </c>
      <c r="C2472" t="s">
        <v>29</v>
      </c>
      <c r="D2472">
        <v>262</v>
      </c>
      <c r="H2472">
        <v>6</v>
      </c>
      <c r="J2472">
        <f t="shared" si="38"/>
        <v>9</v>
      </c>
    </row>
    <row r="2473" spans="1:10" x14ac:dyDescent="0.25">
      <c r="A2473" t="s">
        <v>11097</v>
      </c>
      <c r="B2473">
        <v>2019</v>
      </c>
      <c r="C2473" t="s">
        <v>29</v>
      </c>
      <c r="D2473">
        <v>262</v>
      </c>
      <c r="H2473">
        <v>6</v>
      </c>
      <c r="J2473">
        <f t="shared" si="38"/>
        <v>10</v>
      </c>
    </row>
    <row r="2474" spans="1:10" x14ac:dyDescent="0.25">
      <c r="A2474" t="s">
        <v>11097</v>
      </c>
      <c r="B2474">
        <v>2019</v>
      </c>
      <c r="C2474" t="s">
        <v>29</v>
      </c>
      <c r="D2474">
        <v>268</v>
      </c>
      <c r="H2474">
        <v>5</v>
      </c>
      <c r="J2474">
        <f t="shared" si="38"/>
        <v>1</v>
      </c>
    </row>
    <row r="2475" spans="1:10" x14ac:dyDescent="0.25">
      <c r="A2475" t="s">
        <v>11097</v>
      </c>
      <c r="B2475">
        <v>2019</v>
      </c>
      <c r="C2475" t="s">
        <v>29</v>
      </c>
      <c r="D2475">
        <v>268</v>
      </c>
      <c r="H2475">
        <v>5</v>
      </c>
      <c r="J2475">
        <f t="shared" si="38"/>
        <v>2</v>
      </c>
    </row>
    <row r="2476" spans="1:10" x14ac:dyDescent="0.25">
      <c r="A2476" t="s">
        <v>11097</v>
      </c>
      <c r="B2476">
        <v>2019</v>
      </c>
      <c r="C2476" t="s">
        <v>29</v>
      </c>
      <c r="D2476">
        <v>268</v>
      </c>
      <c r="H2476">
        <v>6</v>
      </c>
      <c r="J2476">
        <f t="shared" ref="J2476:J2539" si="39">IF(D2476=D2475,J2475+1,1)</f>
        <v>3</v>
      </c>
    </row>
    <row r="2477" spans="1:10" x14ac:dyDescent="0.25">
      <c r="A2477" t="s">
        <v>11097</v>
      </c>
      <c r="B2477">
        <v>2019</v>
      </c>
      <c r="C2477" t="s">
        <v>29</v>
      </c>
      <c r="D2477">
        <v>268</v>
      </c>
      <c r="H2477">
        <v>6</v>
      </c>
      <c r="J2477">
        <f t="shared" si="39"/>
        <v>4</v>
      </c>
    </row>
    <row r="2478" spans="1:10" x14ac:dyDescent="0.25">
      <c r="A2478" t="s">
        <v>11097</v>
      </c>
      <c r="B2478">
        <v>2019</v>
      </c>
      <c r="C2478" t="s">
        <v>29</v>
      </c>
      <c r="D2478">
        <v>268</v>
      </c>
      <c r="H2478">
        <v>8</v>
      </c>
      <c r="J2478">
        <f t="shared" si="39"/>
        <v>5</v>
      </c>
    </row>
    <row r="2479" spans="1:10" x14ac:dyDescent="0.25">
      <c r="A2479" t="s">
        <v>11097</v>
      </c>
      <c r="B2479">
        <v>2019</v>
      </c>
      <c r="C2479" t="s">
        <v>29</v>
      </c>
      <c r="D2479">
        <v>268</v>
      </c>
      <c r="H2479">
        <v>6</v>
      </c>
      <c r="J2479">
        <f t="shared" si="39"/>
        <v>6</v>
      </c>
    </row>
    <row r="2480" spans="1:10" x14ac:dyDescent="0.25">
      <c r="A2480" t="s">
        <v>11097</v>
      </c>
      <c r="B2480">
        <v>2019</v>
      </c>
      <c r="C2480" t="s">
        <v>29</v>
      </c>
      <c r="D2480">
        <v>268</v>
      </c>
      <c r="H2480">
        <v>4</v>
      </c>
      <c r="J2480">
        <f t="shared" si="39"/>
        <v>7</v>
      </c>
    </row>
    <row r="2481" spans="1:10" x14ac:dyDescent="0.25">
      <c r="A2481" t="s">
        <v>11097</v>
      </c>
      <c r="B2481">
        <v>2019</v>
      </c>
      <c r="C2481" t="s">
        <v>29</v>
      </c>
      <c r="D2481">
        <v>268</v>
      </c>
      <c r="H2481">
        <v>6</v>
      </c>
      <c r="J2481">
        <f t="shared" si="39"/>
        <v>8</v>
      </c>
    </row>
    <row r="2482" spans="1:10" x14ac:dyDescent="0.25">
      <c r="A2482" t="s">
        <v>11097</v>
      </c>
      <c r="B2482">
        <v>2019</v>
      </c>
      <c r="C2482" t="s">
        <v>29</v>
      </c>
      <c r="D2482">
        <v>268</v>
      </c>
      <c r="H2482">
        <v>5</v>
      </c>
      <c r="J2482">
        <f t="shared" si="39"/>
        <v>9</v>
      </c>
    </row>
    <row r="2483" spans="1:10" x14ac:dyDescent="0.25">
      <c r="A2483" t="s">
        <v>11097</v>
      </c>
      <c r="B2483">
        <v>2019</v>
      </c>
      <c r="C2483" t="s">
        <v>29</v>
      </c>
      <c r="D2483">
        <v>268</v>
      </c>
      <c r="H2483">
        <v>6</v>
      </c>
      <c r="J2483">
        <f t="shared" si="39"/>
        <v>10</v>
      </c>
    </row>
    <row r="2484" spans="1:10" x14ac:dyDescent="0.25">
      <c r="A2484" t="s">
        <v>11097</v>
      </c>
      <c r="B2484">
        <v>2019</v>
      </c>
      <c r="C2484" t="s">
        <v>29</v>
      </c>
      <c r="D2484">
        <v>271</v>
      </c>
      <c r="H2484">
        <v>6</v>
      </c>
      <c r="J2484">
        <f t="shared" si="39"/>
        <v>1</v>
      </c>
    </row>
    <row r="2485" spans="1:10" x14ac:dyDescent="0.25">
      <c r="A2485" t="s">
        <v>11097</v>
      </c>
      <c r="B2485">
        <v>2019</v>
      </c>
      <c r="C2485" t="s">
        <v>29</v>
      </c>
      <c r="D2485">
        <v>271</v>
      </c>
      <c r="H2485">
        <v>5</v>
      </c>
      <c r="J2485">
        <f t="shared" si="39"/>
        <v>2</v>
      </c>
    </row>
    <row r="2486" spans="1:10" x14ac:dyDescent="0.25">
      <c r="A2486" t="s">
        <v>11097</v>
      </c>
      <c r="B2486">
        <v>2019</v>
      </c>
      <c r="C2486" t="s">
        <v>29</v>
      </c>
      <c r="D2486">
        <v>271</v>
      </c>
      <c r="H2486">
        <v>6</v>
      </c>
      <c r="J2486">
        <f t="shared" si="39"/>
        <v>3</v>
      </c>
    </row>
    <row r="2487" spans="1:10" x14ac:dyDescent="0.25">
      <c r="A2487" t="s">
        <v>11097</v>
      </c>
      <c r="B2487">
        <v>2019</v>
      </c>
      <c r="C2487" t="s">
        <v>29</v>
      </c>
      <c r="D2487">
        <v>271</v>
      </c>
      <c r="H2487">
        <v>7</v>
      </c>
      <c r="J2487">
        <f t="shared" si="39"/>
        <v>4</v>
      </c>
    </row>
    <row r="2488" spans="1:10" x14ac:dyDescent="0.25">
      <c r="A2488" t="s">
        <v>11097</v>
      </c>
      <c r="B2488">
        <v>2019</v>
      </c>
      <c r="C2488" t="s">
        <v>29</v>
      </c>
      <c r="D2488">
        <v>271</v>
      </c>
      <c r="H2488">
        <v>6</v>
      </c>
      <c r="J2488">
        <f t="shared" si="39"/>
        <v>5</v>
      </c>
    </row>
    <row r="2489" spans="1:10" x14ac:dyDescent="0.25">
      <c r="A2489" t="s">
        <v>11097</v>
      </c>
      <c r="B2489">
        <v>2019</v>
      </c>
      <c r="C2489" t="s">
        <v>29</v>
      </c>
      <c r="D2489">
        <v>271</v>
      </c>
      <c r="H2489">
        <v>4</v>
      </c>
      <c r="J2489">
        <f t="shared" si="39"/>
        <v>6</v>
      </c>
    </row>
    <row r="2490" spans="1:10" x14ac:dyDescent="0.25">
      <c r="A2490" t="s">
        <v>11097</v>
      </c>
      <c r="B2490">
        <v>2019</v>
      </c>
      <c r="C2490" t="s">
        <v>29</v>
      </c>
      <c r="D2490">
        <v>271</v>
      </c>
      <c r="H2490">
        <v>4</v>
      </c>
      <c r="J2490">
        <f t="shared" si="39"/>
        <v>7</v>
      </c>
    </row>
    <row r="2491" spans="1:10" x14ac:dyDescent="0.25">
      <c r="A2491" t="s">
        <v>11097</v>
      </c>
      <c r="B2491">
        <v>2019</v>
      </c>
      <c r="C2491" t="s">
        <v>29</v>
      </c>
      <c r="D2491">
        <v>271</v>
      </c>
      <c r="H2491">
        <v>4</v>
      </c>
      <c r="J2491">
        <f t="shared" si="39"/>
        <v>8</v>
      </c>
    </row>
    <row r="2492" spans="1:10" x14ac:dyDescent="0.25">
      <c r="A2492" t="s">
        <v>11097</v>
      </c>
      <c r="B2492">
        <v>2019</v>
      </c>
      <c r="C2492" t="s">
        <v>29</v>
      </c>
      <c r="D2492">
        <v>271</v>
      </c>
      <c r="H2492">
        <v>4</v>
      </c>
      <c r="J2492">
        <f t="shared" si="39"/>
        <v>9</v>
      </c>
    </row>
    <row r="2493" spans="1:10" x14ac:dyDescent="0.25">
      <c r="A2493" t="s">
        <v>11097</v>
      </c>
      <c r="B2493">
        <v>2019</v>
      </c>
      <c r="C2493" t="s">
        <v>29</v>
      </c>
      <c r="D2493">
        <v>271</v>
      </c>
      <c r="H2493">
        <v>6</v>
      </c>
      <c r="J2493">
        <f t="shared" si="39"/>
        <v>10</v>
      </c>
    </row>
    <row r="2494" spans="1:10" x14ac:dyDescent="0.25">
      <c r="A2494" t="s">
        <v>11097</v>
      </c>
      <c r="B2494">
        <v>2019</v>
      </c>
      <c r="C2494" t="s">
        <v>29</v>
      </c>
      <c r="D2494">
        <v>272</v>
      </c>
      <c r="H2494">
        <v>4</v>
      </c>
      <c r="J2494">
        <f t="shared" si="39"/>
        <v>1</v>
      </c>
    </row>
    <row r="2495" spans="1:10" x14ac:dyDescent="0.25">
      <c r="A2495" t="s">
        <v>11097</v>
      </c>
      <c r="B2495">
        <v>2019</v>
      </c>
      <c r="C2495" t="s">
        <v>29</v>
      </c>
      <c r="D2495">
        <v>272</v>
      </c>
      <c r="H2495">
        <v>4</v>
      </c>
      <c r="J2495">
        <f t="shared" si="39"/>
        <v>2</v>
      </c>
    </row>
    <row r="2496" spans="1:10" x14ac:dyDescent="0.25">
      <c r="A2496" t="s">
        <v>11097</v>
      </c>
      <c r="B2496">
        <v>2019</v>
      </c>
      <c r="C2496" t="s">
        <v>29</v>
      </c>
      <c r="D2496">
        <v>272</v>
      </c>
      <c r="H2496">
        <v>6</v>
      </c>
      <c r="J2496">
        <f t="shared" si="39"/>
        <v>3</v>
      </c>
    </row>
    <row r="2497" spans="1:10" x14ac:dyDescent="0.25">
      <c r="A2497" t="s">
        <v>11097</v>
      </c>
      <c r="B2497">
        <v>2019</v>
      </c>
      <c r="C2497" t="s">
        <v>29</v>
      </c>
      <c r="D2497">
        <v>272</v>
      </c>
      <c r="H2497">
        <v>6</v>
      </c>
      <c r="J2497">
        <f t="shared" si="39"/>
        <v>4</v>
      </c>
    </row>
    <row r="2498" spans="1:10" x14ac:dyDescent="0.25">
      <c r="A2498" t="s">
        <v>11097</v>
      </c>
      <c r="B2498">
        <v>2019</v>
      </c>
      <c r="C2498" t="s">
        <v>29</v>
      </c>
      <c r="D2498">
        <v>272</v>
      </c>
      <c r="H2498">
        <v>4</v>
      </c>
      <c r="J2498">
        <f t="shared" si="39"/>
        <v>5</v>
      </c>
    </row>
    <row r="2499" spans="1:10" x14ac:dyDescent="0.25">
      <c r="A2499" t="s">
        <v>11097</v>
      </c>
      <c r="B2499">
        <v>2019</v>
      </c>
      <c r="C2499" t="s">
        <v>29</v>
      </c>
      <c r="D2499">
        <v>272</v>
      </c>
      <c r="H2499">
        <v>4</v>
      </c>
      <c r="J2499">
        <f t="shared" si="39"/>
        <v>6</v>
      </c>
    </row>
    <row r="2500" spans="1:10" x14ac:dyDescent="0.25">
      <c r="A2500" t="s">
        <v>11097</v>
      </c>
      <c r="B2500">
        <v>2019</v>
      </c>
      <c r="C2500" t="s">
        <v>29</v>
      </c>
      <c r="D2500">
        <v>272</v>
      </c>
      <c r="H2500">
        <v>6</v>
      </c>
      <c r="J2500">
        <f t="shared" si="39"/>
        <v>7</v>
      </c>
    </row>
    <row r="2501" spans="1:10" x14ac:dyDescent="0.25">
      <c r="A2501" t="s">
        <v>11097</v>
      </c>
      <c r="B2501">
        <v>2019</v>
      </c>
      <c r="C2501" t="s">
        <v>29</v>
      </c>
      <c r="D2501">
        <v>272</v>
      </c>
      <c r="H2501">
        <v>6</v>
      </c>
      <c r="J2501">
        <f t="shared" si="39"/>
        <v>8</v>
      </c>
    </row>
    <row r="2502" spans="1:10" x14ac:dyDescent="0.25">
      <c r="A2502" t="s">
        <v>11097</v>
      </c>
      <c r="B2502">
        <v>2019</v>
      </c>
      <c r="C2502" t="s">
        <v>29</v>
      </c>
      <c r="D2502">
        <v>272</v>
      </c>
      <c r="H2502">
        <v>7</v>
      </c>
      <c r="J2502">
        <f t="shared" si="39"/>
        <v>9</v>
      </c>
    </row>
    <row r="2503" spans="1:10" x14ac:dyDescent="0.25">
      <c r="A2503" t="s">
        <v>11097</v>
      </c>
      <c r="B2503">
        <v>2019</v>
      </c>
      <c r="C2503" t="s">
        <v>29</v>
      </c>
      <c r="D2503">
        <v>272</v>
      </c>
      <c r="H2503">
        <v>6</v>
      </c>
      <c r="J2503">
        <f t="shared" si="39"/>
        <v>10</v>
      </c>
    </row>
    <row r="2504" spans="1:10" x14ac:dyDescent="0.25">
      <c r="A2504" t="s">
        <v>11097</v>
      </c>
      <c r="B2504">
        <v>2019</v>
      </c>
      <c r="C2504" t="s">
        <v>29</v>
      </c>
      <c r="D2504">
        <v>274</v>
      </c>
      <c r="H2504">
        <v>4</v>
      </c>
      <c r="J2504">
        <f t="shared" si="39"/>
        <v>1</v>
      </c>
    </row>
    <row r="2505" spans="1:10" x14ac:dyDescent="0.25">
      <c r="A2505" t="s">
        <v>11097</v>
      </c>
      <c r="B2505">
        <v>2019</v>
      </c>
      <c r="C2505" t="s">
        <v>29</v>
      </c>
      <c r="D2505">
        <v>274</v>
      </c>
      <c r="H2505">
        <v>4</v>
      </c>
      <c r="J2505">
        <f t="shared" si="39"/>
        <v>2</v>
      </c>
    </row>
    <row r="2506" spans="1:10" x14ac:dyDescent="0.25">
      <c r="A2506" t="s">
        <v>11097</v>
      </c>
      <c r="B2506">
        <v>2019</v>
      </c>
      <c r="C2506" t="s">
        <v>29</v>
      </c>
      <c r="D2506">
        <v>274</v>
      </c>
      <c r="H2506">
        <v>5</v>
      </c>
      <c r="J2506">
        <f t="shared" si="39"/>
        <v>3</v>
      </c>
    </row>
    <row r="2507" spans="1:10" x14ac:dyDescent="0.25">
      <c r="A2507" t="s">
        <v>11097</v>
      </c>
      <c r="B2507">
        <v>2019</v>
      </c>
      <c r="C2507" t="s">
        <v>29</v>
      </c>
      <c r="D2507">
        <v>274</v>
      </c>
      <c r="H2507">
        <v>4</v>
      </c>
      <c r="J2507">
        <f t="shared" si="39"/>
        <v>4</v>
      </c>
    </row>
    <row r="2508" spans="1:10" x14ac:dyDescent="0.25">
      <c r="A2508" t="s">
        <v>11097</v>
      </c>
      <c r="B2508">
        <v>2019</v>
      </c>
      <c r="C2508" t="s">
        <v>29</v>
      </c>
      <c r="D2508">
        <v>274</v>
      </c>
      <c r="H2508">
        <v>4</v>
      </c>
      <c r="J2508">
        <f t="shared" si="39"/>
        <v>5</v>
      </c>
    </row>
    <row r="2509" spans="1:10" x14ac:dyDescent="0.25">
      <c r="A2509" t="s">
        <v>11097</v>
      </c>
      <c r="B2509">
        <v>2019</v>
      </c>
      <c r="C2509" t="s">
        <v>29</v>
      </c>
      <c r="D2509">
        <v>274</v>
      </c>
      <c r="H2509">
        <v>5</v>
      </c>
      <c r="J2509">
        <f t="shared" si="39"/>
        <v>6</v>
      </c>
    </row>
    <row r="2510" spans="1:10" x14ac:dyDescent="0.25">
      <c r="A2510" t="s">
        <v>11097</v>
      </c>
      <c r="B2510">
        <v>2019</v>
      </c>
      <c r="C2510" t="s">
        <v>29</v>
      </c>
      <c r="D2510">
        <v>274</v>
      </c>
      <c r="H2510">
        <v>4</v>
      </c>
      <c r="J2510">
        <f t="shared" si="39"/>
        <v>7</v>
      </c>
    </row>
    <row r="2511" spans="1:10" x14ac:dyDescent="0.25">
      <c r="A2511" t="s">
        <v>11097</v>
      </c>
      <c r="B2511">
        <v>2019</v>
      </c>
      <c r="C2511" t="s">
        <v>29</v>
      </c>
      <c r="D2511">
        <v>274</v>
      </c>
      <c r="H2511">
        <v>6</v>
      </c>
      <c r="J2511">
        <f t="shared" si="39"/>
        <v>8</v>
      </c>
    </row>
    <row r="2512" spans="1:10" x14ac:dyDescent="0.25">
      <c r="A2512" t="s">
        <v>11097</v>
      </c>
      <c r="B2512">
        <v>2019</v>
      </c>
      <c r="C2512" t="s">
        <v>29</v>
      </c>
      <c r="D2512">
        <v>274</v>
      </c>
      <c r="H2512">
        <v>5</v>
      </c>
      <c r="J2512">
        <f t="shared" si="39"/>
        <v>9</v>
      </c>
    </row>
    <row r="2513" spans="1:10" x14ac:dyDescent="0.25">
      <c r="A2513" t="s">
        <v>11097</v>
      </c>
      <c r="B2513">
        <v>2019</v>
      </c>
      <c r="C2513" t="s">
        <v>29</v>
      </c>
      <c r="D2513">
        <v>274</v>
      </c>
      <c r="H2513">
        <v>5</v>
      </c>
      <c r="J2513">
        <f t="shared" si="39"/>
        <v>10</v>
      </c>
    </row>
    <row r="2514" spans="1:10" x14ac:dyDescent="0.25">
      <c r="A2514" t="s">
        <v>11097</v>
      </c>
      <c r="B2514">
        <v>2019</v>
      </c>
      <c r="C2514" t="s">
        <v>29</v>
      </c>
      <c r="D2514">
        <v>276</v>
      </c>
      <c r="H2514">
        <v>8</v>
      </c>
      <c r="J2514">
        <f t="shared" si="39"/>
        <v>1</v>
      </c>
    </row>
    <row r="2515" spans="1:10" x14ac:dyDescent="0.25">
      <c r="A2515" t="s">
        <v>11097</v>
      </c>
      <c r="B2515">
        <v>2019</v>
      </c>
      <c r="C2515" t="s">
        <v>29</v>
      </c>
      <c r="D2515">
        <v>276</v>
      </c>
      <c r="H2515">
        <v>7</v>
      </c>
      <c r="J2515">
        <f t="shared" si="39"/>
        <v>2</v>
      </c>
    </row>
    <row r="2516" spans="1:10" x14ac:dyDescent="0.25">
      <c r="A2516" t="s">
        <v>11097</v>
      </c>
      <c r="B2516">
        <v>2019</v>
      </c>
      <c r="C2516" t="s">
        <v>29</v>
      </c>
      <c r="D2516">
        <v>276</v>
      </c>
      <c r="H2516">
        <v>7</v>
      </c>
      <c r="J2516">
        <f t="shared" si="39"/>
        <v>3</v>
      </c>
    </row>
    <row r="2517" spans="1:10" x14ac:dyDescent="0.25">
      <c r="A2517" t="s">
        <v>11097</v>
      </c>
      <c r="B2517">
        <v>2019</v>
      </c>
      <c r="C2517" t="s">
        <v>29</v>
      </c>
      <c r="D2517">
        <v>276</v>
      </c>
      <c r="H2517">
        <v>4</v>
      </c>
      <c r="J2517">
        <f t="shared" si="39"/>
        <v>4</v>
      </c>
    </row>
    <row r="2518" spans="1:10" x14ac:dyDescent="0.25">
      <c r="A2518" t="s">
        <v>11097</v>
      </c>
      <c r="B2518">
        <v>2019</v>
      </c>
      <c r="C2518" t="s">
        <v>29</v>
      </c>
      <c r="D2518">
        <v>276</v>
      </c>
      <c r="H2518">
        <v>4</v>
      </c>
      <c r="J2518">
        <f t="shared" si="39"/>
        <v>5</v>
      </c>
    </row>
    <row r="2519" spans="1:10" x14ac:dyDescent="0.25">
      <c r="A2519" t="s">
        <v>11097</v>
      </c>
      <c r="B2519">
        <v>2019</v>
      </c>
      <c r="C2519" t="s">
        <v>29</v>
      </c>
      <c r="D2519">
        <v>276</v>
      </c>
      <c r="H2519">
        <v>5</v>
      </c>
      <c r="J2519">
        <f t="shared" si="39"/>
        <v>6</v>
      </c>
    </row>
    <row r="2520" spans="1:10" x14ac:dyDescent="0.25">
      <c r="A2520" t="s">
        <v>11097</v>
      </c>
      <c r="B2520">
        <v>2019</v>
      </c>
      <c r="C2520" t="s">
        <v>29</v>
      </c>
      <c r="D2520">
        <v>276</v>
      </c>
      <c r="H2520">
        <v>5</v>
      </c>
      <c r="J2520">
        <f t="shared" si="39"/>
        <v>7</v>
      </c>
    </row>
    <row r="2521" spans="1:10" x14ac:dyDescent="0.25">
      <c r="A2521" t="s">
        <v>11097</v>
      </c>
      <c r="B2521">
        <v>2019</v>
      </c>
      <c r="C2521" t="s">
        <v>29</v>
      </c>
      <c r="D2521">
        <v>276</v>
      </c>
      <c r="H2521">
        <v>6</v>
      </c>
      <c r="J2521">
        <f t="shared" si="39"/>
        <v>8</v>
      </c>
    </row>
    <row r="2522" spans="1:10" x14ac:dyDescent="0.25">
      <c r="A2522" t="s">
        <v>11097</v>
      </c>
      <c r="B2522">
        <v>2019</v>
      </c>
      <c r="C2522" t="s">
        <v>29</v>
      </c>
      <c r="D2522">
        <v>276</v>
      </c>
      <c r="H2522">
        <v>5</v>
      </c>
      <c r="J2522">
        <f t="shared" si="39"/>
        <v>9</v>
      </c>
    </row>
    <row r="2523" spans="1:10" x14ac:dyDescent="0.25">
      <c r="A2523" t="s">
        <v>11097</v>
      </c>
      <c r="B2523">
        <v>2019</v>
      </c>
      <c r="C2523" t="s">
        <v>29</v>
      </c>
      <c r="D2523">
        <v>276</v>
      </c>
      <c r="H2523">
        <v>7</v>
      </c>
      <c r="J2523">
        <f t="shared" si="39"/>
        <v>10</v>
      </c>
    </row>
    <row r="2524" spans="1:10" x14ac:dyDescent="0.25">
      <c r="A2524" t="s">
        <v>11097</v>
      </c>
      <c r="B2524">
        <v>2019</v>
      </c>
      <c r="C2524" t="s">
        <v>29</v>
      </c>
      <c r="D2524">
        <v>280</v>
      </c>
      <c r="H2524">
        <v>2</v>
      </c>
      <c r="J2524">
        <f t="shared" si="39"/>
        <v>1</v>
      </c>
    </row>
    <row r="2525" spans="1:10" x14ac:dyDescent="0.25">
      <c r="A2525" t="s">
        <v>11097</v>
      </c>
      <c r="B2525">
        <v>2019</v>
      </c>
      <c r="C2525" t="s">
        <v>29</v>
      </c>
      <c r="D2525">
        <v>280</v>
      </c>
      <c r="H2525">
        <v>2</v>
      </c>
      <c r="J2525">
        <f t="shared" si="39"/>
        <v>2</v>
      </c>
    </row>
    <row r="2526" spans="1:10" x14ac:dyDescent="0.25">
      <c r="A2526" t="s">
        <v>11097</v>
      </c>
      <c r="B2526">
        <v>2019</v>
      </c>
      <c r="C2526" t="s">
        <v>29</v>
      </c>
      <c r="D2526">
        <v>280</v>
      </c>
      <c r="H2526">
        <v>3</v>
      </c>
      <c r="J2526">
        <f t="shared" si="39"/>
        <v>3</v>
      </c>
    </row>
    <row r="2527" spans="1:10" x14ac:dyDescent="0.25">
      <c r="A2527" t="s">
        <v>11097</v>
      </c>
      <c r="B2527">
        <v>2019</v>
      </c>
      <c r="C2527" t="s">
        <v>29</v>
      </c>
      <c r="D2527">
        <v>280</v>
      </c>
      <c r="H2527">
        <v>1</v>
      </c>
      <c r="J2527">
        <f t="shared" si="39"/>
        <v>4</v>
      </c>
    </row>
    <row r="2528" spans="1:10" x14ac:dyDescent="0.25">
      <c r="A2528" t="s">
        <v>11097</v>
      </c>
      <c r="B2528">
        <v>2019</v>
      </c>
      <c r="C2528" t="s">
        <v>29</v>
      </c>
      <c r="D2528">
        <v>280</v>
      </c>
      <c r="H2528">
        <v>4</v>
      </c>
      <c r="J2528">
        <f t="shared" si="39"/>
        <v>5</v>
      </c>
    </row>
    <row r="2529" spans="1:10" x14ac:dyDescent="0.25">
      <c r="A2529" t="s">
        <v>11097</v>
      </c>
      <c r="B2529">
        <v>2019</v>
      </c>
      <c r="C2529" t="s">
        <v>29</v>
      </c>
      <c r="D2529">
        <v>280</v>
      </c>
      <c r="H2529">
        <v>4</v>
      </c>
      <c r="J2529">
        <f t="shared" si="39"/>
        <v>6</v>
      </c>
    </row>
    <row r="2530" spans="1:10" x14ac:dyDescent="0.25">
      <c r="A2530" t="s">
        <v>11097</v>
      </c>
      <c r="B2530">
        <v>2019</v>
      </c>
      <c r="C2530" t="s">
        <v>29</v>
      </c>
      <c r="D2530">
        <v>280</v>
      </c>
      <c r="H2530">
        <v>3</v>
      </c>
      <c r="J2530">
        <f t="shared" si="39"/>
        <v>7</v>
      </c>
    </row>
    <row r="2531" spans="1:10" x14ac:dyDescent="0.25">
      <c r="A2531" t="s">
        <v>11097</v>
      </c>
      <c r="B2531">
        <v>2019</v>
      </c>
      <c r="C2531" t="s">
        <v>29</v>
      </c>
      <c r="D2531">
        <v>280</v>
      </c>
      <c r="H2531">
        <v>3</v>
      </c>
      <c r="J2531">
        <f t="shared" si="39"/>
        <v>8</v>
      </c>
    </row>
    <row r="2532" spans="1:10" x14ac:dyDescent="0.25">
      <c r="A2532" t="s">
        <v>11097</v>
      </c>
      <c r="B2532">
        <v>2019</v>
      </c>
      <c r="C2532" t="s">
        <v>29</v>
      </c>
      <c r="D2532">
        <v>280</v>
      </c>
      <c r="H2532">
        <v>4</v>
      </c>
      <c r="J2532">
        <f t="shared" si="39"/>
        <v>9</v>
      </c>
    </row>
    <row r="2533" spans="1:10" x14ac:dyDescent="0.25">
      <c r="A2533" t="s">
        <v>11097</v>
      </c>
      <c r="B2533">
        <v>2019</v>
      </c>
      <c r="C2533" t="s">
        <v>29</v>
      </c>
      <c r="D2533">
        <v>280</v>
      </c>
      <c r="H2533">
        <v>3</v>
      </c>
      <c r="J2533">
        <f t="shared" si="39"/>
        <v>10</v>
      </c>
    </row>
    <row r="2534" spans="1:10" x14ac:dyDescent="0.25">
      <c r="A2534" t="s">
        <v>11097</v>
      </c>
      <c r="B2534">
        <v>2019</v>
      </c>
      <c r="C2534" t="s">
        <v>29</v>
      </c>
      <c r="D2534">
        <v>281</v>
      </c>
      <c r="H2534">
        <v>4</v>
      </c>
      <c r="J2534">
        <f t="shared" si="39"/>
        <v>1</v>
      </c>
    </row>
    <row r="2535" spans="1:10" x14ac:dyDescent="0.25">
      <c r="A2535" t="s">
        <v>11097</v>
      </c>
      <c r="B2535">
        <v>2019</v>
      </c>
      <c r="C2535" t="s">
        <v>29</v>
      </c>
      <c r="D2535">
        <v>281</v>
      </c>
      <c r="H2535">
        <v>4</v>
      </c>
      <c r="J2535">
        <f t="shared" si="39"/>
        <v>2</v>
      </c>
    </row>
    <row r="2536" spans="1:10" x14ac:dyDescent="0.25">
      <c r="A2536" t="s">
        <v>11097</v>
      </c>
      <c r="B2536">
        <v>2019</v>
      </c>
      <c r="C2536" t="s">
        <v>29</v>
      </c>
      <c r="D2536">
        <v>281</v>
      </c>
      <c r="H2536">
        <v>4</v>
      </c>
      <c r="J2536">
        <f t="shared" si="39"/>
        <v>3</v>
      </c>
    </row>
    <row r="2537" spans="1:10" x14ac:dyDescent="0.25">
      <c r="A2537" t="s">
        <v>11097</v>
      </c>
      <c r="B2537">
        <v>2019</v>
      </c>
      <c r="C2537" t="s">
        <v>29</v>
      </c>
      <c r="D2537">
        <v>281</v>
      </c>
      <c r="H2537">
        <v>3</v>
      </c>
      <c r="J2537">
        <f t="shared" si="39"/>
        <v>4</v>
      </c>
    </row>
    <row r="2538" spans="1:10" x14ac:dyDescent="0.25">
      <c r="A2538" t="s">
        <v>11097</v>
      </c>
      <c r="B2538">
        <v>2019</v>
      </c>
      <c r="C2538" t="s">
        <v>29</v>
      </c>
      <c r="D2538">
        <v>281</v>
      </c>
      <c r="H2538">
        <v>4</v>
      </c>
      <c r="J2538">
        <f t="shared" si="39"/>
        <v>5</v>
      </c>
    </row>
    <row r="2539" spans="1:10" x14ac:dyDescent="0.25">
      <c r="A2539" t="s">
        <v>11097</v>
      </c>
      <c r="B2539">
        <v>2019</v>
      </c>
      <c r="C2539" t="s">
        <v>29</v>
      </c>
      <c r="D2539">
        <v>281</v>
      </c>
      <c r="H2539">
        <v>6</v>
      </c>
      <c r="J2539">
        <f t="shared" si="39"/>
        <v>6</v>
      </c>
    </row>
    <row r="2540" spans="1:10" x14ac:dyDescent="0.25">
      <c r="A2540" t="s">
        <v>11097</v>
      </c>
      <c r="B2540">
        <v>2019</v>
      </c>
      <c r="C2540" t="s">
        <v>29</v>
      </c>
      <c r="D2540">
        <v>281</v>
      </c>
      <c r="H2540">
        <v>5</v>
      </c>
      <c r="J2540">
        <f t="shared" ref="J2540:J2603" si="40">IF(D2540=D2539,J2539+1,1)</f>
        <v>7</v>
      </c>
    </row>
    <row r="2541" spans="1:10" x14ac:dyDescent="0.25">
      <c r="A2541" t="s">
        <v>11097</v>
      </c>
      <c r="B2541">
        <v>2019</v>
      </c>
      <c r="C2541" t="s">
        <v>29</v>
      </c>
      <c r="D2541">
        <v>281</v>
      </c>
      <c r="H2541">
        <v>3</v>
      </c>
      <c r="J2541">
        <f t="shared" si="40"/>
        <v>8</v>
      </c>
    </row>
    <row r="2542" spans="1:10" x14ac:dyDescent="0.25">
      <c r="A2542" t="s">
        <v>11097</v>
      </c>
      <c r="B2542">
        <v>2019</v>
      </c>
      <c r="C2542" t="s">
        <v>29</v>
      </c>
      <c r="D2542">
        <v>281</v>
      </c>
      <c r="H2542">
        <v>4</v>
      </c>
      <c r="J2542">
        <f t="shared" si="40"/>
        <v>9</v>
      </c>
    </row>
    <row r="2543" spans="1:10" x14ac:dyDescent="0.25">
      <c r="A2543" t="s">
        <v>11097</v>
      </c>
      <c r="B2543">
        <v>2019</v>
      </c>
      <c r="C2543" t="s">
        <v>29</v>
      </c>
      <c r="D2543">
        <v>281</v>
      </c>
      <c r="H2543">
        <v>6</v>
      </c>
      <c r="J2543">
        <f t="shared" si="40"/>
        <v>10</v>
      </c>
    </row>
    <row r="2544" spans="1:10" x14ac:dyDescent="0.25">
      <c r="A2544" t="s">
        <v>11097</v>
      </c>
      <c r="B2544">
        <v>2019</v>
      </c>
      <c r="C2544" t="s">
        <v>29</v>
      </c>
      <c r="D2544">
        <v>284</v>
      </c>
      <c r="H2544">
        <v>3</v>
      </c>
      <c r="J2544">
        <f t="shared" si="40"/>
        <v>1</v>
      </c>
    </row>
    <row r="2545" spans="1:10" x14ac:dyDescent="0.25">
      <c r="A2545" t="s">
        <v>11097</v>
      </c>
      <c r="B2545">
        <v>2019</v>
      </c>
      <c r="C2545" t="s">
        <v>29</v>
      </c>
      <c r="D2545">
        <v>284</v>
      </c>
      <c r="H2545">
        <v>4</v>
      </c>
      <c r="J2545">
        <f t="shared" si="40"/>
        <v>2</v>
      </c>
    </row>
    <row r="2546" spans="1:10" x14ac:dyDescent="0.25">
      <c r="A2546" t="s">
        <v>11097</v>
      </c>
      <c r="B2546">
        <v>2019</v>
      </c>
      <c r="C2546" t="s">
        <v>29</v>
      </c>
      <c r="D2546">
        <v>284</v>
      </c>
      <c r="H2546">
        <v>6</v>
      </c>
      <c r="J2546">
        <f t="shared" si="40"/>
        <v>3</v>
      </c>
    </row>
    <row r="2547" spans="1:10" x14ac:dyDescent="0.25">
      <c r="A2547" t="s">
        <v>11097</v>
      </c>
      <c r="B2547">
        <v>2019</v>
      </c>
      <c r="C2547" t="s">
        <v>29</v>
      </c>
      <c r="D2547">
        <v>284</v>
      </c>
      <c r="H2547">
        <v>4</v>
      </c>
      <c r="J2547">
        <f t="shared" si="40"/>
        <v>4</v>
      </c>
    </row>
    <row r="2548" spans="1:10" x14ac:dyDescent="0.25">
      <c r="A2548" t="s">
        <v>11097</v>
      </c>
      <c r="B2548">
        <v>2019</v>
      </c>
      <c r="C2548" t="s">
        <v>29</v>
      </c>
      <c r="D2548">
        <v>284</v>
      </c>
      <c r="H2548">
        <v>5</v>
      </c>
      <c r="J2548">
        <f t="shared" si="40"/>
        <v>5</v>
      </c>
    </row>
    <row r="2549" spans="1:10" x14ac:dyDescent="0.25">
      <c r="A2549" t="s">
        <v>11097</v>
      </c>
      <c r="B2549">
        <v>2019</v>
      </c>
      <c r="C2549" t="s">
        <v>29</v>
      </c>
      <c r="D2549">
        <v>284</v>
      </c>
      <c r="H2549">
        <v>6</v>
      </c>
      <c r="J2549">
        <f t="shared" si="40"/>
        <v>6</v>
      </c>
    </row>
    <row r="2550" spans="1:10" x14ac:dyDescent="0.25">
      <c r="A2550" t="s">
        <v>11097</v>
      </c>
      <c r="B2550">
        <v>2019</v>
      </c>
      <c r="C2550" t="s">
        <v>29</v>
      </c>
      <c r="D2550">
        <v>284</v>
      </c>
      <c r="H2550">
        <v>2</v>
      </c>
      <c r="J2550">
        <f t="shared" si="40"/>
        <v>7</v>
      </c>
    </row>
    <row r="2551" spans="1:10" x14ac:dyDescent="0.25">
      <c r="A2551" t="s">
        <v>11097</v>
      </c>
      <c r="B2551">
        <v>2019</v>
      </c>
      <c r="C2551" t="s">
        <v>29</v>
      </c>
      <c r="D2551">
        <v>284</v>
      </c>
      <c r="H2551">
        <v>1</v>
      </c>
      <c r="J2551">
        <f t="shared" si="40"/>
        <v>8</v>
      </c>
    </row>
    <row r="2552" spans="1:10" x14ac:dyDescent="0.25">
      <c r="A2552" t="s">
        <v>11097</v>
      </c>
      <c r="B2552">
        <v>2019</v>
      </c>
      <c r="C2552" t="s">
        <v>29</v>
      </c>
      <c r="D2552">
        <v>284</v>
      </c>
      <c r="H2552">
        <v>3</v>
      </c>
      <c r="J2552">
        <f t="shared" si="40"/>
        <v>9</v>
      </c>
    </row>
    <row r="2553" spans="1:10" x14ac:dyDescent="0.25">
      <c r="A2553" t="s">
        <v>11097</v>
      </c>
      <c r="B2553">
        <v>2019</v>
      </c>
      <c r="C2553" t="s">
        <v>29</v>
      </c>
      <c r="D2553">
        <v>284</v>
      </c>
      <c r="H2553">
        <v>6</v>
      </c>
      <c r="J2553">
        <f t="shared" si="40"/>
        <v>10</v>
      </c>
    </row>
    <row r="2554" spans="1:10" x14ac:dyDescent="0.25">
      <c r="A2554" t="s">
        <v>11097</v>
      </c>
      <c r="B2554">
        <v>2019</v>
      </c>
      <c r="C2554" t="s">
        <v>29</v>
      </c>
      <c r="D2554">
        <v>285</v>
      </c>
      <c r="H2554">
        <v>6</v>
      </c>
      <c r="J2554">
        <f t="shared" si="40"/>
        <v>1</v>
      </c>
    </row>
    <row r="2555" spans="1:10" x14ac:dyDescent="0.25">
      <c r="A2555" t="s">
        <v>11097</v>
      </c>
      <c r="B2555">
        <v>2019</v>
      </c>
      <c r="C2555" t="s">
        <v>29</v>
      </c>
      <c r="D2555">
        <v>285</v>
      </c>
      <c r="H2555">
        <v>8</v>
      </c>
      <c r="J2555">
        <f t="shared" si="40"/>
        <v>2</v>
      </c>
    </row>
    <row r="2556" spans="1:10" x14ac:dyDescent="0.25">
      <c r="A2556" t="s">
        <v>11097</v>
      </c>
      <c r="B2556">
        <v>2019</v>
      </c>
      <c r="C2556" t="s">
        <v>29</v>
      </c>
      <c r="D2556">
        <v>285</v>
      </c>
      <c r="H2556">
        <v>7</v>
      </c>
      <c r="J2556">
        <f t="shared" si="40"/>
        <v>3</v>
      </c>
    </row>
    <row r="2557" spans="1:10" x14ac:dyDescent="0.25">
      <c r="A2557" t="s">
        <v>11097</v>
      </c>
      <c r="B2557">
        <v>2019</v>
      </c>
      <c r="C2557" t="s">
        <v>29</v>
      </c>
      <c r="D2557">
        <v>285</v>
      </c>
      <c r="H2557">
        <v>10</v>
      </c>
      <c r="J2557">
        <f t="shared" si="40"/>
        <v>4</v>
      </c>
    </row>
    <row r="2558" spans="1:10" x14ac:dyDescent="0.25">
      <c r="A2558" t="s">
        <v>11097</v>
      </c>
      <c r="B2558">
        <v>2019</v>
      </c>
      <c r="C2558" t="s">
        <v>29</v>
      </c>
      <c r="D2558">
        <v>285</v>
      </c>
      <c r="H2558">
        <v>6</v>
      </c>
      <c r="J2558">
        <f t="shared" si="40"/>
        <v>5</v>
      </c>
    </row>
    <row r="2559" spans="1:10" x14ac:dyDescent="0.25">
      <c r="A2559" t="s">
        <v>11097</v>
      </c>
      <c r="B2559">
        <v>2019</v>
      </c>
      <c r="C2559" t="s">
        <v>29</v>
      </c>
      <c r="D2559">
        <v>285</v>
      </c>
      <c r="H2559">
        <v>6</v>
      </c>
      <c r="J2559">
        <f t="shared" si="40"/>
        <v>6</v>
      </c>
    </row>
    <row r="2560" spans="1:10" x14ac:dyDescent="0.25">
      <c r="A2560" t="s">
        <v>11097</v>
      </c>
      <c r="B2560">
        <v>2019</v>
      </c>
      <c r="C2560" t="s">
        <v>29</v>
      </c>
      <c r="D2560">
        <v>285</v>
      </c>
      <c r="H2560">
        <v>3</v>
      </c>
      <c r="J2560">
        <f t="shared" si="40"/>
        <v>7</v>
      </c>
    </row>
    <row r="2561" spans="1:10" x14ac:dyDescent="0.25">
      <c r="A2561" t="s">
        <v>11097</v>
      </c>
      <c r="B2561">
        <v>2019</v>
      </c>
      <c r="C2561" t="s">
        <v>29</v>
      </c>
      <c r="D2561">
        <v>285</v>
      </c>
      <c r="H2561">
        <v>4</v>
      </c>
      <c r="J2561">
        <f t="shared" si="40"/>
        <v>8</v>
      </c>
    </row>
    <row r="2562" spans="1:10" x14ac:dyDescent="0.25">
      <c r="A2562" t="s">
        <v>11097</v>
      </c>
      <c r="B2562">
        <v>2019</v>
      </c>
      <c r="C2562" t="s">
        <v>29</v>
      </c>
      <c r="D2562">
        <v>285</v>
      </c>
      <c r="H2562">
        <v>6</v>
      </c>
      <c r="J2562">
        <f t="shared" si="40"/>
        <v>9</v>
      </c>
    </row>
    <row r="2563" spans="1:10" x14ac:dyDescent="0.25">
      <c r="A2563" t="s">
        <v>11097</v>
      </c>
      <c r="B2563">
        <v>2019</v>
      </c>
      <c r="C2563" t="s">
        <v>29</v>
      </c>
      <c r="D2563">
        <v>285</v>
      </c>
      <c r="H2563">
        <v>6</v>
      </c>
      <c r="J2563">
        <f t="shared" si="40"/>
        <v>10</v>
      </c>
    </row>
    <row r="2564" spans="1:10" x14ac:dyDescent="0.25">
      <c r="A2564" t="s">
        <v>11097</v>
      </c>
      <c r="B2564">
        <v>2019</v>
      </c>
      <c r="C2564" t="s">
        <v>29</v>
      </c>
      <c r="D2564">
        <v>286</v>
      </c>
      <c r="H2564">
        <v>3</v>
      </c>
      <c r="J2564">
        <f t="shared" si="40"/>
        <v>1</v>
      </c>
    </row>
    <row r="2565" spans="1:10" x14ac:dyDescent="0.25">
      <c r="A2565" t="s">
        <v>11097</v>
      </c>
      <c r="B2565">
        <v>2019</v>
      </c>
      <c r="C2565" t="s">
        <v>29</v>
      </c>
      <c r="D2565">
        <v>286</v>
      </c>
      <c r="H2565">
        <v>6</v>
      </c>
      <c r="J2565">
        <f t="shared" si="40"/>
        <v>2</v>
      </c>
    </row>
    <row r="2566" spans="1:10" x14ac:dyDescent="0.25">
      <c r="A2566" t="s">
        <v>11097</v>
      </c>
      <c r="B2566">
        <v>2019</v>
      </c>
      <c r="C2566" t="s">
        <v>29</v>
      </c>
      <c r="D2566">
        <v>286</v>
      </c>
      <c r="H2566">
        <v>5</v>
      </c>
      <c r="J2566">
        <f t="shared" si="40"/>
        <v>3</v>
      </c>
    </row>
    <row r="2567" spans="1:10" x14ac:dyDescent="0.25">
      <c r="A2567" t="s">
        <v>11097</v>
      </c>
      <c r="B2567">
        <v>2019</v>
      </c>
      <c r="C2567" t="s">
        <v>29</v>
      </c>
      <c r="D2567">
        <v>286</v>
      </c>
      <c r="H2567">
        <v>6</v>
      </c>
      <c r="J2567">
        <f t="shared" si="40"/>
        <v>4</v>
      </c>
    </row>
    <row r="2568" spans="1:10" x14ac:dyDescent="0.25">
      <c r="A2568" t="s">
        <v>11097</v>
      </c>
      <c r="B2568">
        <v>2019</v>
      </c>
      <c r="C2568" t="s">
        <v>29</v>
      </c>
      <c r="D2568">
        <v>286</v>
      </c>
      <c r="H2568">
        <v>5</v>
      </c>
      <c r="J2568">
        <f t="shared" si="40"/>
        <v>5</v>
      </c>
    </row>
    <row r="2569" spans="1:10" x14ac:dyDescent="0.25">
      <c r="A2569" t="s">
        <v>11097</v>
      </c>
      <c r="B2569">
        <v>2019</v>
      </c>
      <c r="C2569" t="s">
        <v>29</v>
      </c>
      <c r="D2569">
        <v>286</v>
      </c>
      <c r="H2569">
        <v>5</v>
      </c>
      <c r="J2569">
        <f t="shared" si="40"/>
        <v>6</v>
      </c>
    </row>
    <row r="2570" spans="1:10" x14ac:dyDescent="0.25">
      <c r="A2570" t="s">
        <v>11097</v>
      </c>
      <c r="B2570">
        <v>2019</v>
      </c>
      <c r="C2570" t="s">
        <v>29</v>
      </c>
      <c r="D2570">
        <v>286</v>
      </c>
      <c r="H2570">
        <v>4</v>
      </c>
      <c r="J2570">
        <f t="shared" si="40"/>
        <v>7</v>
      </c>
    </row>
    <row r="2571" spans="1:10" x14ac:dyDescent="0.25">
      <c r="A2571" t="s">
        <v>11097</v>
      </c>
      <c r="B2571">
        <v>2019</v>
      </c>
      <c r="C2571" t="s">
        <v>29</v>
      </c>
      <c r="D2571">
        <v>286</v>
      </c>
      <c r="H2571">
        <v>5</v>
      </c>
      <c r="J2571">
        <f t="shared" si="40"/>
        <v>8</v>
      </c>
    </row>
    <row r="2572" spans="1:10" x14ac:dyDescent="0.25">
      <c r="A2572" t="s">
        <v>11097</v>
      </c>
      <c r="B2572">
        <v>2019</v>
      </c>
      <c r="C2572" t="s">
        <v>29</v>
      </c>
      <c r="D2572">
        <v>286</v>
      </c>
      <c r="H2572">
        <v>3</v>
      </c>
      <c r="J2572">
        <f t="shared" si="40"/>
        <v>9</v>
      </c>
    </row>
    <row r="2573" spans="1:10" x14ac:dyDescent="0.25">
      <c r="A2573" t="s">
        <v>11097</v>
      </c>
      <c r="B2573">
        <v>2019</v>
      </c>
      <c r="C2573" t="s">
        <v>29</v>
      </c>
      <c r="D2573">
        <v>286</v>
      </c>
      <c r="H2573">
        <v>6</v>
      </c>
      <c r="J2573">
        <f t="shared" si="40"/>
        <v>10</v>
      </c>
    </row>
    <row r="2574" spans="1:10" x14ac:dyDescent="0.25">
      <c r="A2574" t="s">
        <v>11097</v>
      </c>
      <c r="B2574">
        <v>2019</v>
      </c>
      <c r="C2574" t="s">
        <v>29</v>
      </c>
      <c r="D2574">
        <v>287</v>
      </c>
      <c r="H2574">
        <v>6</v>
      </c>
      <c r="J2574">
        <f t="shared" si="40"/>
        <v>1</v>
      </c>
    </row>
    <row r="2575" spans="1:10" x14ac:dyDescent="0.25">
      <c r="A2575" t="s">
        <v>11097</v>
      </c>
      <c r="B2575">
        <v>2019</v>
      </c>
      <c r="C2575" t="s">
        <v>29</v>
      </c>
      <c r="D2575">
        <v>287</v>
      </c>
      <c r="H2575">
        <v>7</v>
      </c>
      <c r="J2575">
        <f t="shared" si="40"/>
        <v>2</v>
      </c>
    </row>
    <row r="2576" spans="1:10" x14ac:dyDescent="0.25">
      <c r="A2576" t="s">
        <v>11097</v>
      </c>
      <c r="B2576">
        <v>2019</v>
      </c>
      <c r="C2576" t="s">
        <v>29</v>
      </c>
      <c r="D2576">
        <v>287</v>
      </c>
      <c r="H2576">
        <v>4</v>
      </c>
      <c r="J2576">
        <f t="shared" si="40"/>
        <v>3</v>
      </c>
    </row>
    <row r="2577" spans="1:10" x14ac:dyDescent="0.25">
      <c r="A2577" t="s">
        <v>11097</v>
      </c>
      <c r="B2577">
        <v>2019</v>
      </c>
      <c r="C2577" t="s">
        <v>29</v>
      </c>
      <c r="D2577">
        <v>287</v>
      </c>
      <c r="H2577">
        <v>6</v>
      </c>
      <c r="J2577">
        <f t="shared" si="40"/>
        <v>4</v>
      </c>
    </row>
    <row r="2578" spans="1:10" x14ac:dyDescent="0.25">
      <c r="A2578" t="s">
        <v>11097</v>
      </c>
      <c r="B2578">
        <v>2019</v>
      </c>
      <c r="C2578" t="s">
        <v>29</v>
      </c>
      <c r="D2578">
        <v>287</v>
      </c>
      <c r="H2578">
        <v>6</v>
      </c>
      <c r="J2578">
        <f t="shared" si="40"/>
        <v>5</v>
      </c>
    </row>
    <row r="2579" spans="1:10" x14ac:dyDescent="0.25">
      <c r="A2579" t="s">
        <v>11097</v>
      </c>
      <c r="B2579">
        <v>2019</v>
      </c>
      <c r="C2579" t="s">
        <v>29</v>
      </c>
      <c r="D2579">
        <v>287</v>
      </c>
      <c r="H2579">
        <v>7</v>
      </c>
      <c r="J2579">
        <f t="shared" si="40"/>
        <v>6</v>
      </c>
    </row>
    <row r="2580" spans="1:10" x14ac:dyDescent="0.25">
      <c r="A2580" t="s">
        <v>11097</v>
      </c>
      <c r="B2580">
        <v>2019</v>
      </c>
      <c r="C2580" t="s">
        <v>29</v>
      </c>
      <c r="D2580">
        <v>287</v>
      </c>
      <c r="H2580">
        <v>5</v>
      </c>
      <c r="J2580">
        <f t="shared" si="40"/>
        <v>7</v>
      </c>
    </row>
    <row r="2581" spans="1:10" x14ac:dyDescent="0.25">
      <c r="A2581" t="s">
        <v>11097</v>
      </c>
      <c r="B2581">
        <v>2019</v>
      </c>
      <c r="C2581" t="s">
        <v>29</v>
      </c>
      <c r="D2581">
        <v>287</v>
      </c>
      <c r="H2581">
        <v>6</v>
      </c>
      <c r="J2581">
        <f t="shared" si="40"/>
        <v>8</v>
      </c>
    </row>
    <row r="2582" spans="1:10" x14ac:dyDescent="0.25">
      <c r="A2582" t="s">
        <v>11097</v>
      </c>
      <c r="B2582">
        <v>2019</v>
      </c>
      <c r="C2582" t="s">
        <v>29</v>
      </c>
      <c r="D2582">
        <v>287</v>
      </c>
      <c r="H2582">
        <v>5</v>
      </c>
      <c r="J2582">
        <f t="shared" si="40"/>
        <v>9</v>
      </c>
    </row>
    <row r="2583" spans="1:10" x14ac:dyDescent="0.25">
      <c r="A2583" t="s">
        <v>11097</v>
      </c>
      <c r="B2583">
        <v>2019</v>
      </c>
      <c r="C2583" t="s">
        <v>29</v>
      </c>
      <c r="D2583">
        <v>287</v>
      </c>
      <c r="H2583">
        <v>8</v>
      </c>
      <c r="J2583">
        <f t="shared" si="40"/>
        <v>10</v>
      </c>
    </row>
    <row r="2584" spans="1:10" x14ac:dyDescent="0.25">
      <c r="A2584" t="s">
        <v>11097</v>
      </c>
      <c r="B2584">
        <v>2019</v>
      </c>
      <c r="C2584" t="s">
        <v>29</v>
      </c>
      <c r="D2584">
        <v>288</v>
      </c>
      <c r="H2584">
        <v>1</v>
      </c>
      <c r="J2584">
        <f t="shared" si="40"/>
        <v>1</v>
      </c>
    </row>
    <row r="2585" spans="1:10" x14ac:dyDescent="0.25">
      <c r="A2585" t="s">
        <v>11097</v>
      </c>
      <c r="B2585">
        <v>2019</v>
      </c>
      <c r="C2585" t="s">
        <v>29</v>
      </c>
      <c r="D2585">
        <v>288</v>
      </c>
      <c r="H2585">
        <v>3</v>
      </c>
      <c r="J2585">
        <f t="shared" si="40"/>
        <v>2</v>
      </c>
    </row>
    <row r="2586" spans="1:10" x14ac:dyDescent="0.25">
      <c r="A2586" t="s">
        <v>11097</v>
      </c>
      <c r="B2586">
        <v>2019</v>
      </c>
      <c r="C2586" t="s">
        <v>29</v>
      </c>
      <c r="D2586">
        <v>288</v>
      </c>
      <c r="H2586">
        <v>4</v>
      </c>
      <c r="J2586">
        <f t="shared" si="40"/>
        <v>3</v>
      </c>
    </row>
    <row r="2587" spans="1:10" x14ac:dyDescent="0.25">
      <c r="A2587" t="s">
        <v>11097</v>
      </c>
      <c r="B2587">
        <v>2019</v>
      </c>
      <c r="C2587" t="s">
        <v>29</v>
      </c>
      <c r="D2587">
        <v>288</v>
      </c>
      <c r="H2587">
        <v>6</v>
      </c>
      <c r="J2587">
        <f t="shared" si="40"/>
        <v>4</v>
      </c>
    </row>
    <row r="2588" spans="1:10" x14ac:dyDescent="0.25">
      <c r="A2588" t="s">
        <v>11097</v>
      </c>
      <c r="B2588">
        <v>2019</v>
      </c>
      <c r="C2588" t="s">
        <v>29</v>
      </c>
      <c r="D2588">
        <v>288</v>
      </c>
      <c r="H2588">
        <v>5</v>
      </c>
      <c r="J2588">
        <f t="shared" si="40"/>
        <v>5</v>
      </c>
    </row>
    <row r="2589" spans="1:10" x14ac:dyDescent="0.25">
      <c r="A2589" t="s">
        <v>11097</v>
      </c>
      <c r="B2589">
        <v>2019</v>
      </c>
      <c r="C2589" t="s">
        <v>29</v>
      </c>
      <c r="D2589">
        <v>288</v>
      </c>
      <c r="H2589">
        <v>5</v>
      </c>
      <c r="J2589">
        <f t="shared" si="40"/>
        <v>6</v>
      </c>
    </row>
    <row r="2590" spans="1:10" x14ac:dyDescent="0.25">
      <c r="A2590" t="s">
        <v>11097</v>
      </c>
      <c r="B2590">
        <v>2019</v>
      </c>
      <c r="C2590" t="s">
        <v>29</v>
      </c>
      <c r="D2590">
        <v>288</v>
      </c>
      <c r="H2590">
        <v>6</v>
      </c>
      <c r="J2590">
        <f t="shared" si="40"/>
        <v>7</v>
      </c>
    </row>
    <row r="2591" spans="1:10" x14ac:dyDescent="0.25">
      <c r="A2591" t="s">
        <v>11097</v>
      </c>
      <c r="B2591">
        <v>2019</v>
      </c>
      <c r="C2591" t="s">
        <v>29</v>
      </c>
      <c r="D2591">
        <v>288</v>
      </c>
      <c r="H2591">
        <v>6</v>
      </c>
      <c r="J2591">
        <f t="shared" si="40"/>
        <v>8</v>
      </c>
    </row>
    <row r="2592" spans="1:10" x14ac:dyDescent="0.25">
      <c r="A2592" t="s">
        <v>11097</v>
      </c>
      <c r="B2592">
        <v>2019</v>
      </c>
      <c r="C2592" t="s">
        <v>29</v>
      </c>
      <c r="D2592">
        <v>288</v>
      </c>
      <c r="H2592">
        <v>7</v>
      </c>
      <c r="J2592">
        <f t="shared" si="40"/>
        <v>9</v>
      </c>
    </row>
    <row r="2593" spans="1:10" x14ac:dyDescent="0.25">
      <c r="A2593" t="s">
        <v>11097</v>
      </c>
      <c r="B2593">
        <v>2019</v>
      </c>
      <c r="C2593" t="s">
        <v>29</v>
      </c>
      <c r="D2593">
        <v>288</v>
      </c>
      <c r="H2593">
        <v>6</v>
      </c>
      <c r="J2593">
        <f t="shared" si="40"/>
        <v>10</v>
      </c>
    </row>
    <row r="2594" spans="1:10" x14ac:dyDescent="0.25">
      <c r="A2594" t="s">
        <v>11097</v>
      </c>
      <c r="B2594">
        <v>2019</v>
      </c>
      <c r="C2594" t="s">
        <v>30</v>
      </c>
      <c r="D2594">
        <v>305</v>
      </c>
      <c r="H2594">
        <v>6</v>
      </c>
      <c r="J2594">
        <f t="shared" si="40"/>
        <v>1</v>
      </c>
    </row>
    <row r="2595" spans="1:10" x14ac:dyDescent="0.25">
      <c r="A2595" t="s">
        <v>11097</v>
      </c>
      <c r="B2595">
        <v>2019</v>
      </c>
      <c r="C2595" t="s">
        <v>30</v>
      </c>
      <c r="D2595">
        <v>305</v>
      </c>
      <c r="H2595">
        <v>7</v>
      </c>
      <c r="J2595">
        <f t="shared" si="40"/>
        <v>2</v>
      </c>
    </row>
    <row r="2596" spans="1:10" x14ac:dyDescent="0.25">
      <c r="A2596" t="s">
        <v>11097</v>
      </c>
      <c r="B2596">
        <v>2019</v>
      </c>
      <c r="C2596" t="s">
        <v>30</v>
      </c>
      <c r="D2596">
        <v>305</v>
      </c>
      <c r="H2596">
        <v>2</v>
      </c>
      <c r="J2596">
        <f t="shared" si="40"/>
        <v>3</v>
      </c>
    </row>
    <row r="2597" spans="1:10" x14ac:dyDescent="0.25">
      <c r="A2597" t="s">
        <v>11097</v>
      </c>
      <c r="B2597">
        <v>2019</v>
      </c>
      <c r="C2597" t="s">
        <v>30</v>
      </c>
      <c r="D2597">
        <v>305</v>
      </c>
      <c r="H2597">
        <v>6</v>
      </c>
      <c r="J2597">
        <f t="shared" si="40"/>
        <v>4</v>
      </c>
    </row>
    <row r="2598" spans="1:10" x14ac:dyDescent="0.25">
      <c r="A2598" t="s">
        <v>11097</v>
      </c>
      <c r="B2598">
        <v>2019</v>
      </c>
      <c r="C2598" t="s">
        <v>30</v>
      </c>
      <c r="D2598">
        <v>305</v>
      </c>
      <c r="H2598">
        <v>5</v>
      </c>
      <c r="J2598">
        <f t="shared" si="40"/>
        <v>5</v>
      </c>
    </row>
    <row r="2599" spans="1:10" x14ac:dyDescent="0.25">
      <c r="A2599" t="s">
        <v>11097</v>
      </c>
      <c r="B2599">
        <v>2019</v>
      </c>
      <c r="C2599" t="s">
        <v>30</v>
      </c>
      <c r="D2599">
        <v>305</v>
      </c>
      <c r="H2599">
        <v>0</v>
      </c>
      <c r="J2599">
        <f t="shared" si="40"/>
        <v>6</v>
      </c>
    </row>
    <row r="2600" spans="1:10" x14ac:dyDescent="0.25">
      <c r="A2600" t="s">
        <v>11097</v>
      </c>
      <c r="B2600">
        <v>2019</v>
      </c>
      <c r="C2600" t="s">
        <v>30</v>
      </c>
      <c r="D2600">
        <v>305</v>
      </c>
      <c r="H2600">
        <v>5</v>
      </c>
      <c r="J2600">
        <f t="shared" si="40"/>
        <v>7</v>
      </c>
    </row>
    <row r="2601" spans="1:10" x14ac:dyDescent="0.25">
      <c r="A2601" t="s">
        <v>11097</v>
      </c>
      <c r="B2601">
        <v>2019</v>
      </c>
      <c r="C2601" t="s">
        <v>30</v>
      </c>
      <c r="D2601">
        <v>305</v>
      </c>
      <c r="H2601">
        <v>3</v>
      </c>
      <c r="J2601">
        <f t="shared" si="40"/>
        <v>8</v>
      </c>
    </row>
    <row r="2602" spans="1:10" x14ac:dyDescent="0.25">
      <c r="A2602" t="s">
        <v>11097</v>
      </c>
      <c r="B2602">
        <v>2019</v>
      </c>
      <c r="C2602" t="s">
        <v>30</v>
      </c>
      <c r="D2602">
        <v>305</v>
      </c>
      <c r="H2602">
        <v>6</v>
      </c>
      <c r="J2602">
        <f t="shared" si="40"/>
        <v>9</v>
      </c>
    </row>
    <row r="2603" spans="1:10" x14ac:dyDescent="0.25">
      <c r="A2603" t="s">
        <v>11097</v>
      </c>
      <c r="B2603">
        <v>2019</v>
      </c>
      <c r="C2603" t="s">
        <v>30</v>
      </c>
      <c r="D2603">
        <v>305</v>
      </c>
      <c r="H2603">
        <v>0</v>
      </c>
      <c r="J2603">
        <f t="shared" si="40"/>
        <v>10</v>
      </c>
    </row>
    <row r="2604" spans="1:10" x14ac:dyDescent="0.25">
      <c r="A2604" t="s">
        <v>11097</v>
      </c>
      <c r="B2604">
        <v>2019</v>
      </c>
      <c r="C2604" t="s">
        <v>30</v>
      </c>
      <c r="D2604">
        <v>306</v>
      </c>
      <c r="H2604">
        <v>4</v>
      </c>
      <c r="J2604">
        <f t="shared" ref="J2604:J2667" si="41">IF(D2604=D2603,J2603+1,1)</f>
        <v>1</v>
      </c>
    </row>
    <row r="2605" spans="1:10" x14ac:dyDescent="0.25">
      <c r="A2605" t="s">
        <v>11097</v>
      </c>
      <c r="B2605">
        <v>2019</v>
      </c>
      <c r="C2605" t="s">
        <v>30</v>
      </c>
      <c r="D2605">
        <v>306</v>
      </c>
      <c r="H2605">
        <v>4</v>
      </c>
      <c r="J2605">
        <f t="shared" si="41"/>
        <v>2</v>
      </c>
    </row>
    <row r="2606" spans="1:10" x14ac:dyDescent="0.25">
      <c r="A2606" t="s">
        <v>11097</v>
      </c>
      <c r="B2606">
        <v>2019</v>
      </c>
      <c r="C2606" t="s">
        <v>30</v>
      </c>
      <c r="D2606">
        <v>306</v>
      </c>
      <c r="H2606">
        <v>4</v>
      </c>
      <c r="J2606">
        <f t="shared" si="41"/>
        <v>3</v>
      </c>
    </row>
    <row r="2607" spans="1:10" x14ac:dyDescent="0.25">
      <c r="A2607" t="s">
        <v>11097</v>
      </c>
      <c r="B2607">
        <v>2019</v>
      </c>
      <c r="C2607" t="s">
        <v>30</v>
      </c>
      <c r="D2607">
        <v>306</v>
      </c>
      <c r="H2607">
        <v>3</v>
      </c>
      <c r="J2607">
        <f t="shared" si="41"/>
        <v>4</v>
      </c>
    </row>
    <row r="2608" spans="1:10" x14ac:dyDescent="0.25">
      <c r="A2608" t="s">
        <v>11097</v>
      </c>
      <c r="B2608">
        <v>2019</v>
      </c>
      <c r="C2608" t="s">
        <v>30</v>
      </c>
      <c r="D2608">
        <v>306</v>
      </c>
      <c r="H2608">
        <v>5</v>
      </c>
      <c r="J2608">
        <f t="shared" si="41"/>
        <v>5</v>
      </c>
    </row>
    <row r="2609" spans="1:10" x14ac:dyDescent="0.25">
      <c r="A2609" t="s">
        <v>11097</v>
      </c>
      <c r="B2609">
        <v>2019</v>
      </c>
      <c r="C2609" t="s">
        <v>30</v>
      </c>
      <c r="D2609">
        <v>306</v>
      </c>
      <c r="H2609">
        <v>3</v>
      </c>
      <c r="J2609">
        <f t="shared" si="41"/>
        <v>6</v>
      </c>
    </row>
    <row r="2610" spans="1:10" x14ac:dyDescent="0.25">
      <c r="A2610" t="s">
        <v>11097</v>
      </c>
      <c r="B2610">
        <v>2019</v>
      </c>
      <c r="C2610" t="s">
        <v>30</v>
      </c>
      <c r="D2610">
        <v>306</v>
      </c>
      <c r="H2610">
        <v>5</v>
      </c>
      <c r="J2610">
        <f t="shared" si="41"/>
        <v>7</v>
      </c>
    </row>
    <row r="2611" spans="1:10" x14ac:dyDescent="0.25">
      <c r="A2611" t="s">
        <v>11097</v>
      </c>
      <c r="B2611">
        <v>2019</v>
      </c>
      <c r="C2611" t="s">
        <v>30</v>
      </c>
      <c r="D2611">
        <v>306</v>
      </c>
      <c r="H2611">
        <v>6</v>
      </c>
      <c r="J2611">
        <f t="shared" si="41"/>
        <v>8</v>
      </c>
    </row>
    <row r="2612" spans="1:10" x14ac:dyDescent="0.25">
      <c r="A2612" t="s">
        <v>11097</v>
      </c>
      <c r="B2612">
        <v>2019</v>
      </c>
      <c r="C2612" t="s">
        <v>30</v>
      </c>
      <c r="D2612">
        <v>306</v>
      </c>
      <c r="H2612">
        <v>5</v>
      </c>
      <c r="J2612">
        <f t="shared" si="41"/>
        <v>9</v>
      </c>
    </row>
    <row r="2613" spans="1:10" x14ac:dyDescent="0.25">
      <c r="A2613" t="s">
        <v>11097</v>
      </c>
      <c r="B2613">
        <v>2019</v>
      </c>
      <c r="C2613" t="s">
        <v>30</v>
      </c>
      <c r="D2613">
        <v>306</v>
      </c>
      <c r="H2613">
        <v>6</v>
      </c>
      <c r="J2613">
        <f t="shared" si="41"/>
        <v>10</v>
      </c>
    </row>
    <row r="2614" spans="1:10" x14ac:dyDescent="0.25">
      <c r="A2614" t="s">
        <v>11097</v>
      </c>
      <c r="B2614">
        <v>2019</v>
      </c>
      <c r="C2614" t="s">
        <v>30</v>
      </c>
      <c r="D2614">
        <v>321</v>
      </c>
      <c r="H2614">
        <v>4</v>
      </c>
      <c r="J2614">
        <f t="shared" si="41"/>
        <v>1</v>
      </c>
    </row>
    <row r="2615" spans="1:10" x14ac:dyDescent="0.25">
      <c r="A2615" t="s">
        <v>11097</v>
      </c>
      <c r="B2615">
        <v>2019</v>
      </c>
      <c r="C2615" t="s">
        <v>30</v>
      </c>
      <c r="D2615">
        <v>321</v>
      </c>
      <c r="H2615">
        <v>6</v>
      </c>
      <c r="J2615">
        <f t="shared" si="41"/>
        <v>2</v>
      </c>
    </row>
    <row r="2616" spans="1:10" x14ac:dyDescent="0.25">
      <c r="A2616" t="s">
        <v>11097</v>
      </c>
      <c r="B2616">
        <v>2019</v>
      </c>
      <c r="C2616" t="s">
        <v>30</v>
      </c>
      <c r="D2616">
        <v>321</v>
      </c>
      <c r="H2616">
        <v>5</v>
      </c>
      <c r="J2616">
        <f t="shared" si="41"/>
        <v>3</v>
      </c>
    </row>
    <row r="2617" spans="1:10" x14ac:dyDescent="0.25">
      <c r="A2617" t="s">
        <v>11097</v>
      </c>
      <c r="B2617">
        <v>2019</v>
      </c>
      <c r="C2617" t="s">
        <v>30</v>
      </c>
      <c r="D2617">
        <v>321</v>
      </c>
      <c r="H2617">
        <v>1</v>
      </c>
      <c r="J2617">
        <f t="shared" si="41"/>
        <v>4</v>
      </c>
    </row>
    <row r="2618" spans="1:10" x14ac:dyDescent="0.25">
      <c r="A2618" t="s">
        <v>11097</v>
      </c>
      <c r="B2618">
        <v>2019</v>
      </c>
      <c r="C2618" t="s">
        <v>30</v>
      </c>
      <c r="D2618">
        <v>321</v>
      </c>
      <c r="H2618">
        <v>9</v>
      </c>
      <c r="J2618">
        <f t="shared" si="41"/>
        <v>5</v>
      </c>
    </row>
    <row r="2619" spans="1:10" x14ac:dyDescent="0.25">
      <c r="A2619" t="s">
        <v>11097</v>
      </c>
      <c r="B2619">
        <v>2019</v>
      </c>
      <c r="C2619" t="s">
        <v>30</v>
      </c>
      <c r="D2619">
        <v>321</v>
      </c>
      <c r="H2619">
        <v>5</v>
      </c>
      <c r="J2619">
        <f t="shared" si="41"/>
        <v>6</v>
      </c>
    </row>
    <row r="2620" spans="1:10" x14ac:dyDescent="0.25">
      <c r="A2620" t="s">
        <v>11097</v>
      </c>
      <c r="B2620">
        <v>2019</v>
      </c>
      <c r="C2620" t="s">
        <v>30</v>
      </c>
      <c r="D2620">
        <v>321</v>
      </c>
      <c r="H2620">
        <v>3</v>
      </c>
      <c r="J2620">
        <f t="shared" si="41"/>
        <v>7</v>
      </c>
    </row>
    <row r="2621" spans="1:10" x14ac:dyDescent="0.25">
      <c r="A2621" t="s">
        <v>11097</v>
      </c>
      <c r="B2621">
        <v>2019</v>
      </c>
      <c r="C2621" t="s">
        <v>30</v>
      </c>
      <c r="D2621">
        <v>321</v>
      </c>
      <c r="H2621">
        <v>6</v>
      </c>
      <c r="J2621">
        <f t="shared" si="41"/>
        <v>8</v>
      </c>
    </row>
    <row r="2622" spans="1:10" x14ac:dyDescent="0.25">
      <c r="A2622" t="s">
        <v>11097</v>
      </c>
      <c r="B2622">
        <v>2019</v>
      </c>
      <c r="C2622" t="s">
        <v>30</v>
      </c>
      <c r="D2622">
        <v>321</v>
      </c>
      <c r="H2622">
        <v>4</v>
      </c>
      <c r="J2622">
        <f t="shared" si="41"/>
        <v>9</v>
      </c>
    </row>
    <row r="2623" spans="1:10" x14ac:dyDescent="0.25">
      <c r="A2623" t="s">
        <v>11097</v>
      </c>
      <c r="B2623">
        <v>2019</v>
      </c>
      <c r="C2623" t="s">
        <v>30</v>
      </c>
      <c r="D2623">
        <v>321</v>
      </c>
      <c r="H2623">
        <v>4</v>
      </c>
      <c r="J2623">
        <f t="shared" si="41"/>
        <v>10</v>
      </c>
    </row>
    <row r="2624" spans="1:10" x14ac:dyDescent="0.25">
      <c r="A2624" t="s">
        <v>11097</v>
      </c>
      <c r="B2624">
        <v>2019</v>
      </c>
      <c r="C2624" t="s">
        <v>30</v>
      </c>
      <c r="D2624">
        <v>324</v>
      </c>
      <c r="H2624">
        <v>6</v>
      </c>
      <c r="J2624">
        <f t="shared" si="41"/>
        <v>1</v>
      </c>
    </row>
    <row r="2625" spans="1:10" x14ac:dyDescent="0.25">
      <c r="A2625" t="s">
        <v>11097</v>
      </c>
      <c r="B2625">
        <v>2019</v>
      </c>
      <c r="C2625" t="s">
        <v>30</v>
      </c>
      <c r="D2625">
        <v>324</v>
      </c>
      <c r="H2625">
        <v>4</v>
      </c>
      <c r="J2625">
        <f t="shared" si="41"/>
        <v>2</v>
      </c>
    </row>
    <row r="2626" spans="1:10" x14ac:dyDescent="0.25">
      <c r="A2626" t="s">
        <v>11097</v>
      </c>
      <c r="B2626">
        <v>2019</v>
      </c>
      <c r="C2626" t="s">
        <v>30</v>
      </c>
      <c r="D2626">
        <v>324</v>
      </c>
      <c r="H2626">
        <v>7</v>
      </c>
      <c r="J2626">
        <f t="shared" si="41"/>
        <v>3</v>
      </c>
    </row>
    <row r="2627" spans="1:10" x14ac:dyDescent="0.25">
      <c r="A2627" t="s">
        <v>11097</v>
      </c>
      <c r="B2627">
        <v>2019</v>
      </c>
      <c r="C2627" t="s">
        <v>30</v>
      </c>
      <c r="D2627">
        <v>324</v>
      </c>
      <c r="H2627">
        <v>0</v>
      </c>
      <c r="J2627">
        <f t="shared" si="41"/>
        <v>4</v>
      </c>
    </row>
    <row r="2628" spans="1:10" x14ac:dyDescent="0.25">
      <c r="A2628" t="s">
        <v>11097</v>
      </c>
      <c r="B2628">
        <v>2019</v>
      </c>
      <c r="C2628" t="s">
        <v>30</v>
      </c>
      <c r="D2628">
        <v>324</v>
      </c>
      <c r="H2628">
        <v>5</v>
      </c>
      <c r="J2628">
        <f t="shared" si="41"/>
        <v>5</v>
      </c>
    </row>
    <row r="2629" spans="1:10" x14ac:dyDescent="0.25">
      <c r="A2629" t="s">
        <v>11097</v>
      </c>
      <c r="B2629">
        <v>2019</v>
      </c>
      <c r="C2629" t="s">
        <v>30</v>
      </c>
      <c r="D2629">
        <v>324</v>
      </c>
      <c r="H2629">
        <v>2</v>
      </c>
      <c r="J2629">
        <f t="shared" si="41"/>
        <v>6</v>
      </c>
    </row>
    <row r="2630" spans="1:10" x14ac:dyDescent="0.25">
      <c r="A2630" t="s">
        <v>11097</v>
      </c>
      <c r="B2630">
        <v>2019</v>
      </c>
      <c r="C2630" t="s">
        <v>30</v>
      </c>
      <c r="D2630">
        <v>324</v>
      </c>
      <c r="H2630">
        <v>4</v>
      </c>
      <c r="J2630">
        <f t="shared" si="41"/>
        <v>7</v>
      </c>
    </row>
    <row r="2631" spans="1:10" x14ac:dyDescent="0.25">
      <c r="A2631" t="s">
        <v>11097</v>
      </c>
      <c r="B2631">
        <v>2019</v>
      </c>
      <c r="C2631" t="s">
        <v>30</v>
      </c>
      <c r="D2631">
        <v>324</v>
      </c>
      <c r="H2631">
        <v>5</v>
      </c>
      <c r="J2631">
        <f t="shared" si="41"/>
        <v>8</v>
      </c>
    </row>
    <row r="2632" spans="1:10" x14ac:dyDescent="0.25">
      <c r="A2632" t="s">
        <v>11097</v>
      </c>
      <c r="B2632">
        <v>2019</v>
      </c>
      <c r="C2632" t="s">
        <v>30</v>
      </c>
      <c r="D2632">
        <v>324</v>
      </c>
      <c r="H2632">
        <v>0</v>
      </c>
      <c r="J2632">
        <f t="shared" si="41"/>
        <v>9</v>
      </c>
    </row>
    <row r="2633" spans="1:10" x14ac:dyDescent="0.25">
      <c r="A2633" t="s">
        <v>11097</v>
      </c>
      <c r="B2633">
        <v>2019</v>
      </c>
      <c r="C2633" t="s">
        <v>30</v>
      </c>
      <c r="D2633">
        <v>324</v>
      </c>
      <c r="H2633">
        <v>6</v>
      </c>
      <c r="J2633">
        <f t="shared" si="41"/>
        <v>10</v>
      </c>
    </row>
    <row r="2634" spans="1:10" x14ac:dyDescent="0.25">
      <c r="A2634" t="s">
        <v>11097</v>
      </c>
      <c r="B2634">
        <v>2019</v>
      </c>
      <c r="C2634" t="s">
        <v>30</v>
      </c>
      <c r="D2634">
        <v>325</v>
      </c>
      <c r="H2634">
        <v>5</v>
      </c>
      <c r="J2634">
        <f t="shared" si="41"/>
        <v>1</v>
      </c>
    </row>
    <row r="2635" spans="1:10" x14ac:dyDescent="0.25">
      <c r="A2635" t="s">
        <v>11097</v>
      </c>
      <c r="B2635">
        <v>2019</v>
      </c>
      <c r="C2635" t="s">
        <v>30</v>
      </c>
      <c r="D2635">
        <v>325</v>
      </c>
      <c r="H2635">
        <v>0</v>
      </c>
      <c r="J2635">
        <f t="shared" si="41"/>
        <v>2</v>
      </c>
    </row>
    <row r="2636" spans="1:10" x14ac:dyDescent="0.25">
      <c r="A2636" t="s">
        <v>11097</v>
      </c>
      <c r="B2636">
        <v>2019</v>
      </c>
      <c r="C2636" t="s">
        <v>30</v>
      </c>
      <c r="D2636">
        <v>325</v>
      </c>
      <c r="H2636">
        <v>0</v>
      </c>
      <c r="J2636">
        <f t="shared" si="41"/>
        <v>3</v>
      </c>
    </row>
    <row r="2637" spans="1:10" x14ac:dyDescent="0.25">
      <c r="A2637" t="s">
        <v>11097</v>
      </c>
      <c r="B2637">
        <v>2019</v>
      </c>
      <c r="C2637" t="s">
        <v>30</v>
      </c>
      <c r="D2637">
        <v>325</v>
      </c>
      <c r="H2637">
        <v>2</v>
      </c>
      <c r="J2637">
        <f t="shared" si="41"/>
        <v>4</v>
      </c>
    </row>
    <row r="2638" spans="1:10" x14ac:dyDescent="0.25">
      <c r="A2638" t="s">
        <v>11097</v>
      </c>
      <c r="B2638">
        <v>2019</v>
      </c>
      <c r="C2638" t="s">
        <v>30</v>
      </c>
      <c r="D2638">
        <v>325</v>
      </c>
      <c r="H2638">
        <v>5</v>
      </c>
      <c r="J2638">
        <f t="shared" si="41"/>
        <v>5</v>
      </c>
    </row>
    <row r="2639" spans="1:10" x14ac:dyDescent="0.25">
      <c r="A2639" t="s">
        <v>11097</v>
      </c>
      <c r="B2639">
        <v>2019</v>
      </c>
      <c r="C2639" t="s">
        <v>30</v>
      </c>
      <c r="D2639">
        <v>325</v>
      </c>
      <c r="H2639">
        <v>3</v>
      </c>
      <c r="J2639">
        <f t="shared" si="41"/>
        <v>6</v>
      </c>
    </row>
    <row r="2640" spans="1:10" x14ac:dyDescent="0.25">
      <c r="A2640" t="s">
        <v>11097</v>
      </c>
      <c r="B2640">
        <v>2019</v>
      </c>
      <c r="C2640" t="s">
        <v>30</v>
      </c>
      <c r="D2640">
        <v>325</v>
      </c>
      <c r="H2640">
        <v>3</v>
      </c>
      <c r="J2640">
        <f t="shared" si="41"/>
        <v>7</v>
      </c>
    </row>
    <row r="2641" spans="1:10" x14ac:dyDescent="0.25">
      <c r="A2641" t="s">
        <v>11097</v>
      </c>
      <c r="B2641">
        <v>2019</v>
      </c>
      <c r="C2641" t="s">
        <v>30</v>
      </c>
      <c r="D2641">
        <v>325</v>
      </c>
      <c r="H2641">
        <v>4</v>
      </c>
      <c r="J2641">
        <f t="shared" si="41"/>
        <v>8</v>
      </c>
    </row>
    <row r="2642" spans="1:10" x14ac:dyDescent="0.25">
      <c r="A2642" t="s">
        <v>11097</v>
      </c>
      <c r="B2642">
        <v>2019</v>
      </c>
      <c r="C2642" t="s">
        <v>30</v>
      </c>
      <c r="D2642">
        <v>325</v>
      </c>
      <c r="H2642">
        <v>6</v>
      </c>
      <c r="J2642">
        <f t="shared" si="41"/>
        <v>9</v>
      </c>
    </row>
    <row r="2643" spans="1:10" x14ac:dyDescent="0.25">
      <c r="A2643" t="s">
        <v>11097</v>
      </c>
      <c r="B2643">
        <v>2019</v>
      </c>
      <c r="C2643" t="s">
        <v>30</v>
      </c>
      <c r="D2643">
        <v>325</v>
      </c>
      <c r="H2643">
        <v>4</v>
      </c>
      <c r="J2643">
        <f t="shared" si="41"/>
        <v>10</v>
      </c>
    </row>
    <row r="2644" spans="1:10" x14ac:dyDescent="0.25">
      <c r="A2644" t="s">
        <v>11097</v>
      </c>
      <c r="B2644">
        <v>2019</v>
      </c>
      <c r="C2644" t="s">
        <v>30</v>
      </c>
      <c r="D2644">
        <v>331</v>
      </c>
      <c r="H2644">
        <v>2</v>
      </c>
      <c r="J2644">
        <f t="shared" si="41"/>
        <v>1</v>
      </c>
    </row>
    <row r="2645" spans="1:10" x14ac:dyDescent="0.25">
      <c r="A2645" t="s">
        <v>11097</v>
      </c>
      <c r="B2645">
        <v>2019</v>
      </c>
      <c r="C2645" t="s">
        <v>30</v>
      </c>
      <c r="D2645">
        <v>331</v>
      </c>
      <c r="H2645">
        <v>2</v>
      </c>
      <c r="J2645">
        <f t="shared" si="41"/>
        <v>2</v>
      </c>
    </row>
    <row r="2646" spans="1:10" x14ac:dyDescent="0.25">
      <c r="A2646" t="s">
        <v>11097</v>
      </c>
      <c r="B2646">
        <v>2019</v>
      </c>
      <c r="C2646" t="s">
        <v>30</v>
      </c>
      <c r="D2646">
        <v>331</v>
      </c>
      <c r="H2646">
        <v>5</v>
      </c>
      <c r="J2646">
        <f t="shared" si="41"/>
        <v>3</v>
      </c>
    </row>
    <row r="2647" spans="1:10" x14ac:dyDescent="0.25">
      <c r="A2647" t="s">
        <v>11097</v>
      </c>
      <c r="B2647">
        <v>2019</v>
      </c>
      <c r="C2647" t="s">
        <v>30</v>
      </c>
      <c r="D2647">
        <v>331</v>
      </c>
      <c r="H2647">
        <v>5</v>
      </c>
      <c r="J2647">
        <f t="shared" si="41"/>
        <v>4</v>
      </c>
    </row>
    <row r="2648" spans="1:10" x14ac:dyDescent="0.25">
      <c r="A2648" t="s">
        <v>11097</v>
      </c>
      <c r="B2648">
        <v>2019</v>
      </c>
      <c r="C2648" t="s">
        <v>30</v>
      </c>
      <c r="D2648">
        <v>331</v>
      </c>
      <c r="H2648">
        <v>3</v>
      </c>
      <c r="J2648">
        <f t="shared" si="41"/>
        <v>5</v>
      </c>
    </row>
    <row r="2649" spans="1:10" x14ac:dyDescent="0.25">
      <c r="A2649" t="s">
        <v>11097</v>
      </c>
      <c r="B2649">
        <v>2019</v>
      </c>
      <c r="C2649" t="s">
        <v>30</v>
      </c>
      <c r="D2649">
        <v>331</v>
      </c>
      <c r="H2649">
        <v>8</v>
      </c>
      <c r="J2649">
        <f t="shared" si="41"/>
        <v>6</v>
      </c>
    </row>
    <row r="2650" spans="1:10" x14ac:dyDescent="0.25">
      <c r="A2650" t="s">
        <v>11097</v>
      </c>
      <c r="B2650">
        <v>2019</v>
      </c>
      <c r="C2650" t="s">
        <v>30</v>
      </c>
      <c r="D2650">
        <v>331</v>
      </c>
      <c r="H2650">
        <v>9</v>
      </c>
      <c r="J2650">
        <f t="shared" si="41"/>
        <v>7</v>
      </c>
    </row>
    <row r="2651" spans="1:10" x14ac:dyDescent="0.25">
      <c r="A2651" t="s">
        <v>11097</v>
      </c>
      <c r="B2651">
        <v>2019</v>
      </c>
      <c r="C2651" t="s">
        <v>30</v>
      </c>
      <c r="D2651">
        <v>331</v>
      </c>
      <c r="H2651">
        <v>6</v>
      </c>
      <c r="J2651">
        <f t="shared" si="41"/>
        <v>8</v>
      </c>
    </row>
    <row r="2652" spans="1:10" x14ac:dyDescent="0.25">
      <c r="A2652" t="s">
        <v>11097</v>
      </c>
      <c r="B2652">
        <v>2019</v>
      </c>
      <c r="C2652" t="s">
        <v>30</v>
      </c>
      <c r="D2652">
        <v>331</v>
      </c>
      <c r="H2652">
        <v>5</v>
      </c>
      <c r="J2652">
        <f t="shared" si="41"/>
        <v>9</v>
      </c>
    </row>
    <row r="2653" spans="1:10" x14ac:dyDescent="0.25">
      <c r="A2653" t="s">
        <v>11097</v>
      </c>
      <c r="B2653">
        <v>2019</v>
      </c>
      <c r="C2653" t="s">
        <v>30</v>
      </c>
      <c r="D2653">
        <v>331</v>
      </c>
      <c r="H2653">
        <v>0</v>
      </c>
      <c r="J2653">
        <f t="shared" si="41"/>
        <v>10</v>
      </c>
    </row>
    <row r="2654" spans="1:10" x14ac:dyDescent="0.25">
      <c r="A2654" t="s">
        <v>11097</v>
      </c>
      <c r="B2654">
        <v>2019</v>
      </c>
      <c r="C2654" t="s">
        <v>30</v>
      </c>
      <c r="D2654">
        <v>337</v>
      </c>
      <c r="H2654">
        <v>5</v>
      </c>
      <c r="J2654">
        <f t="shared" si="41"/>
        <v>1</v>
      </c>
    </row>
    <row r="2655" spans="1:10" x14ac:dyDescent="0.25">
      <c r="A2655" t="s">
        <v>11097</v>
      </c>
      <c r="B2655">
        <v>2019</v>
      </c>
      <c r="C2655" t="s">
        <v>30</v>
      </c>
      <c r="D2655">
        <v>337</v>
      </c>
      <c r="H2655">
        <v>4</v>
      </c>
      <c r="J2655">
        <f t="shared" si="41"/>
        <v>2</v>
      </c>
    </row>
    <row r="2656" spans="1:10" x14ac:dyDescent="0.25">
      <c r="A2656" t="s">
        <v>11097</v>
      </c>
      <c r="B2656">
        <v>2019</v>
      </c>
      <c r="C2656" t="s">
        <v>30</v>
      </c>
      <c r="D2656">
        <v>337</v>
      </c>
      <c r="H2656">
        <v>3</v>
      </c>
      <c r="J2656">
        <f t="shared" si="41"/>
        <v>3</v>
      </c>
    </row>
    <row r="2657" spans="1:10" x14ac:dyDescent="0.25">
      <c r="A2657" t="s">
        <v>11097</v>
      </c>
      <c r="B2657">
        <v>2019</v>
      </c>
      <c r="C2657" t="s">
        <v>30</v>
      </c>
      <c r="D2657">
        <v>337</v>
      </c>
      <c r="H2657">
        <v>3</v>
      </c>
      <c r="J2657">
        <f t="shared" si="41"/>
        <v>4</v>
      </c>
    </row>
    <row r="2658" spans="1:10" x14ac:dyDescent="0.25">
      <c r="A2658" t="s">
        <v>11097</v>
      </c>
      <c r="B2658">
        <v>2019</v>
      </c>
      <c r="C2658" t="s">
        <v>30</v>
      </c>
      <c r="D2658">
        <v>337</v>
      </c>
      <c r="H2658">
        <v>6</v>
      </c>
      <c r="J2658">
        <f t="shared" si="41"/>
        <v>5</v>
      </c>
    </row>
    <row r="2659" spans="1:10" x14ac:dyDescent="0.25">
      <c r="A2659" t="s">
        <v>11097</v>
      </c>
      <c r="B2659">
        <v>2019</v>
      </c>
      <c r="C2659" t="s">
        <v>30</v>
      </c>
      <c r="D2659">
        <v>337</v>
      </c>
      <c r="H2659">
        <v>6</v>
      </c>
      <c r="J2659">
        <f t="shared" si="41"/>
        <v>6</v>
      </c>
    </row>
    <row r="2660" spans="1:10" x14ac:dyDescent="0.25">
      <c r="A2660" t="s">
        <v>11097</v>
      </c>
      <c r="B2660">
        <v>2019</v>
      </c>
      <c r="C2660" t="s">
        <v>30</v>
      </c>
      <c r="D2660">
        <v>337</v>
      </c>
      <c r="H2660">
        <v>5</v>
      </c>
      <c r="J2660">
        <f t="shared" si="41"/>
        <v>7</v>
      </c>
    </row>
    <row r="2661" spans="1:10" x14ac:dyDescent="0.25">
      <c r="A2661" t="s">
        <v>11097</v>
      </c>
      <c r="B2661">
        <v>2019</v>
      </c>
      <c r="C2661" t="s">
        <v>30</v>
      </c>
      <c r="D2661">
        <v>337</v>
      </c>
      <c r="H2661">
        <v>6</v>
      </c>
      <c r="J2661">
        <f t="shared" si="41"/>
        <v>8</v>
      </c>
    </row>
    <row r="2662" spans="1:10" x14ac:dyDescent="0.25">
      <c r="A2662" t="s">
        <v>11097</v>
      </c>
      <c r="B2662">
        <v>2019</v>
      </c>
      <c r="C2662" t="s">
        <v>30</v>
      </c>
      <c r="D2662">
        <v>337</v>
      </c>
      <c r="H2662">
        <v>5</v>
      </c>
      <c r="J2662">
        <f t="shared" si="41"/>
        <v>9</v>
      </c>
    </row>
    <row r="2663" spans="1:10" x14ac:dyDescent="0.25">
      <c r="A2663" t="s">
        <v>11097</v>
      </c>
      <c r="B2663">
        <v>2019</v>
      </c>
      <c r="C2663" t="s">
        <v>30</v>
      </c>
      <c r="D2663">
        <v>337</v>
      </c>
      <c r="H2663">
        <v>3</v>
      </c>
      <c r="J2663">
        <f t="shared" si="41"/>
        <v>10</v>
      </c>
    </row>
    <row r="2664" spans="1:10" x14ac:dyDescent="0.25">
      <c r="A2664" t="s">
        <v>11097</v>
      </c>
      <c r="B2664">
        <v>2019</v>
      </c>
      <c r="C2664" t="s">
        <v>30</v>
      </c>
      <c r="D2664">
        <v>348</v>
      </c>
      <c r="H2664">
        <v>1</v>
      </c>
      <c r="J2664">
        <f t="shared" si="41"/>
        <v>1</v>
      </c>
    </row>
    <row r="2665" spans="1:10" x14ac:dyDescent="0.25">
      <c r="A2665" t="s">
        <v>11097</v>
      </c>
      <c r="B2665">
        <v>2019</v>
      </c>
      <c r="C2665" t="s">
        <v>30</v>
      </c>
      <c r="D2665">
        <v>348</v>
      </c>
      <c r="H2665">
        <v>0</v>
      </c>
      <c r="J2665">
        <f t="shared" si="41"/>
        <v>2</v>
      </c>
    </row>
    <row r="2666" spans="1:10" x14ac:dyDescent="0.25">
      <c r="A2666" t="s">
        <v>11097</v>
      </c>
      <c r="B2666">
        <v>2019</v>
      </c>
      <c r="C2666" t="s">
        <v>30</v>
      </c>
      <c r="D2666">
        <v>348</v>
      </c>
      <c r="H2666">
        <v>4</v>
      </c>
      <c r="J2666">
        <f t="shared" si="41"/>
        <v>3</v>
      </c>
    </row>
    <row r="2667" spans="1:10" x14ac:dyDescent="0.25">
      <c r="A2667" t="s">
        <v>11097</v>
      </c>
      <c r="B2667">
        <v>2019</v>
      </c>
      <c r="C2667" t="s">
        <v>30</v>
      </c>
      <c r="D2667">
        <v>348</v>
      </c>
      <c r="H2667">
        <v>2</v>
      </c>
      <c r="J2667">
        <f t="shared" si="41"/>
        <v>4</v>
      </c>
    </row>
    <row r="2668" spans="1:10" x14ac:dyDescent="0.25">
      <c r="A2668" t="s">
        <v>11097</v>
      </c>
      <c r="B2668">
        <v>2019</v>
      </c>
      <c r="C2668" t="s">
        <v>30</v>
      </c>
      <c r="D2668">
        <v>348</v>
      </c>
      <c r="H2668">
        <v>1</v>
      </c>
      <c r="J2668">
        <f t="shared" ref="J2668:J2731" si="42">IF(D2668=D2667,J2667+1,1)</f>
        <v>5</v>
      </c>
    </row>
    <row r="2669" spans="1:10" x14ac:dyDescent="0.25">
      <c r="A2669" t="s">
        <v>11097</v>
      </c>
      <c r="B2669">
        <v>2019</v>
      </c>
      <c r="C2669" t="s">
        <v>30</v>
      </c>
      <c r="D2669">
        <v>348</v>
      </c>
      <c r="H2669">
        <v>6</v>
      </c>
      <c r="J2669">
        <f t="shared" si="42"/>
        <v>6</v>
      </c>
    </row>
    <row r="2670" spans="1:10" x14ac:dyDescent="0.25">
      <c r="A2670" t="s">
        <v>11097</v>
      </c>
      <c r="B2670">
        <v>2019</v>
      </c>
      <c r="C2670" t="s">
        <v>30</v>
      </c>
      <c r="D2670">
        <v>348</v>
      </c>
      <c r="H2670">
        <v>6</v>
      </c>
      <c r="J2670">
        <f t="shared" si="42"/>
        <v>7</v>
      </c>
    </row>
    <row r="2671" spans="1:10" x14ac:dyDescent="0.25">
      <c r="A2671" t="s">
        <v>11097</v>
      </c>
      <c r="B2671">
        <v>2019</v>
      </c>
      <c r="C2671" t="s">
        <v>30</v>
      </c>
      <c r="D2671">
        <v>348</v>
      </c>
      <c r="H2671">
        <v>1</v>
      </c>
      <c r="J2671">
        <f t="shared" si="42"/>
        <v>8</v>
      </c>
    </row>
    <row r="2672" spans="1:10" x14ac:dyDescent="0.25">
      <c r="A2672" t="s">
        <v>11097</v>
      </c>
      <c r="B2672">
        <v>2019</v>
      </c>
      <c r="C2672" t="s">
        <v>30</v>
      </c>
      <c r="D2672">
        <v>348</v>
      </c>
      <c r="H2672">
        <v>4</v>
      </c>
      <c r="J2672">
        <f t="shared" si="42"/>
        <v>9</v>
      </c>
    </row>
    <row r="2673" spans="1:10" x14ac:dyDescent="0.25">
      <c r="A2673" t="s">
        <v>11097</v>
      </c>
      <c r="B2673">
        <v>2019</v>
      </c>
      <c r="C2673" t="s">
        <v>30</v>
      </c>
      <c r="D2673">
        <v>348</v>
      </c>
      <c r="H2673">
        <v>3</v>
      </c>
      <c r="J2673">
        <f t="shared" si="42"/>
        <v>10</v>
      </c>
    </row>
    <row r="2674" spans="1:10" x14ac:dyDescent="0.25">
      <c r="A2674" t="s">
        <v>11097</v>
      </c>
      <c r="B2674">
        <v>2019</v>
      </c>
      <c r="C2674" t="s">
        <v>30</v>
      </c>
      <c r="D2674">
        <v>357</v>
      </c>
      <c r="H2674">
        <v>2</v>
      </c>
      <c r="J2674">
        <f t="shared" si="42"/>
        <v>1</v>
      </c>
    </row>
    <row r="2675" spans="1:10" x14ac:dyDescent="0.25">
      <c r="A2675" t="s">
        <v>11097</v>
      </c>
      <c r="B2675">
        <v>2019</v>
      </c>
      <c r="C2675" t="s">
        <v>30</v>
      </c>
      <c r="D2675">
        <v>357</v>
      </c>
      <c r="H2675">
        <v>3</v>
      </c>
      <c r="J2675">
        <f t="shared" si="42"/>
        <v>2</v>
      </c>
    </row>
    <row r="2676" spans="1:10" x14ac:dyDescent="0.25">
      <c r="A2676" t="s">
        <v>11097</v>
      </c>
      <c r="B2676">
        <v>2019</v>
      </c>
      <c r="C2676" t="s">
        <v>30</v>
      </c>
      <c r="D2676">
        <v>357</v>
      </c>
      <c r="H2676">
        <v>4</v>
      </c>
      <c r="J2676">
        <f t="shared" si="42"/>
        <v>3</v>
      </c>
    </row>
    <row r="2677" spans="1:10" x14ac:dyDescent="0.25">
      <c r="A2677" t="s">
        <v>11097</v>
      </c>
      <c r="B2677">
        <v>2019</v>
      </c>
      <c r="C2677" t="s">
        <v>30</v>
      </c>
      <c r="D2677">
        <v>357</v>
      </c>
      <c r="H2677">
        <v>4</v>
      </c>
      <c r="J2677">
        <f t="shared" si="42"/>
        <v>4</v>
      </c>
    </row>
    <row r="2678" spans="1:10" x14ac:dyDescent="0.25">
      <c r="A2678" t="s">
        <v>11097</v>
      </c>
      <c r="B2678">
        <v>2019</v>
      </c>
      <c r="C2678" t="s">
        <v>30</v>
      </c>
      <c r="D2678">
        <v>357</v>
      </c>
      <c r="H2678">
        <v>3</v>
      </c>
      <c r="J2678">
        <f t="shared" si="42"/>
        <v>5</v>
      </c>
    </row>
    <row r="2679" spans="1:10" x14ac:dyDescent="0.25">
      <c r="A2679" t="s">
        <v>11097</v>
      </c>
      <c r="B2679">
        <v>2019</v>
      </c>
      <c r="C2679" t="s">
        <v>30</v>
      </c>
      <c r="D2679">
        <v>357</v>
      </c>
      <c r="H2679">
        <v>6</v>
      </c>
      <c r="J2679">
        <f t="shared" si="42"/>
        <v>6</v>
      </c>
    </row>
    <row r="2680" spans="1:10" x14ac:dyDescent="0.25">
      <c r="A2680" t="s">
        <v>11097</v>
      </c>
      <c r="B2680">
        <v>2019</v>
      </c>
      <c r="C2680" t="s">
        <v>30</v>
      </c>
      <c r="D2680">
        <v>357</v>
      </c>
      <c r="H2680">
        <v>4</v>
      </c>
      <c r="J2680">
        <f t="shared" si="42"/>
        <v>7</v>
      </c>
    </row>
    <row r="2681" spans="1:10" x14ac:dyDescent="0.25">
      <c r="A2681" t="s">
        <v>11097</v>
      </c>
      <c r="B2681">
        <v>2019</v>
      </c>
      <c r="C2681" t="s">
        <v>30</v>
      </c>
      <c r="D2681">
        <v>357</v>
      </c>
      <c r="H2681">
        <v>4</v>
      </c>
      <c r="J2681">
        <f t="shared" si="42"/>
        <v>8</v>
      </c>
    </row>
    <row r="2682" spans="1:10" x14ac:dyDescent="0.25">
      <c r="A2682" t="s">
        <v>11097</v>
      </c>
      <c r="B2682">
        <v>2019</v>
      </c>
      <c r="C2682" t="s">
        <v>30</v>
      </c>
      <c r="D2682">
        <v>357</v>
      </c>
      <c r="H2682">
        <v>4</v>
      </c>
      <c r="J2682">
        <f t="shared" si="42"/>
        <v>9</v>
      </c>
    </row>
    <row r="2683" spans="1:10" x14ac:dyDescent="0.25">
      <c r="A2683" t="s">
        <v>11097</v>
      </c>
      <c r="B2683">
        <v>2019</v>
      </c>
      <c r="C2683" t="s">
        <v>30</v>
      </c>
      <c r="D2683">
        <v>357</v>
      </c>
      <c r="H2683">
        <v>5</v>
      </c>
      <c r="J2683">
        <f t="shared" si="42"/>
        <v>10</v>
      </c>
    </row>
    <row r="2684" spans="1:10" x14ac:dyDescent="0.25">
      <c r="A2684" t="s">
        <v>11097</v>
      </c>
      <c r="B2684">
        <v>2019</v>
      </c>
      <c r="C2684" t="s">
        <v>30</v>
      </c>
      <c r="D2684">
        <v>359</v>
      </c>
      <c r="H2684">
        <v>3</v>
      </c>
      <c r="J2684">
        <f t="shared" si="42"/>
        <v>1</v>
      </c>
    </row>
    <row r="2685" spans="1:10" x14ac:dyDescent="0.25">
      <c r="A2685" t="s">
        <v>11097</v>
      </c>
      <c r="B2685">
        <v>2019</v>
      </c>
      <c r="C2685" t="s">
        <v>30</v>
      </c>
      <c r="D2685">
        <v>359</v>
      </c>
      <c r="H2685">
        <v>4</v>
      </c>
      <c r="J2685">
        <f t="shared" si="42"/>
        <v>2</v>
      </c>
    </row>
    <row r="2686" spans="1:10" x14ac:dyDescent="0.25">
      <c r="A2686" t="s">
        <v>11097</v>
      </c>
      <c r="B2686">
        <v>2019</v>
      </c>
      <c r="C2686" t="s">
        <v>30</v>
      </c>
      <c r="D2686">
        <v>359</v>
      </c>
      <c r="H2686">
        <v>2</v>
      </c>
      <c r="J2686">
        <f t="shared" si="42"/>
        <v>3</v>
      </c>
    </row>
    <row r="2687" spans="1:10" x14ac:dyDescent="0.25">
      <c r="A2687" t="s">
        <v>11097</v>
      </c>
      <c r="B2687">
        <v>2019</v>
      </c>
      <c r="C2687" t="s">
        <v>30</v>
      </c>
      <c r="D2687">
        <v>359</v>
      </c>
      <c r="H2687">
        <v>3</v>
      </c>
      <c r="J2687">
        <f t="shared" si="42"/>
        <v>4</v>
      </c>
    </row>
    <row r="2688" spans="1:10" x14ac:dyDescent="0.25">
      <c r="A2688" t="s">
        <v>11097</v>
      </c>
      <c r="B2688">
        <v>2019</v>
      </c>
      <c r="C2688" t="s">
        <v>30</v>
      </c>
      <c r="D2688">
        <v>359</v>
      </c>
      <c r="H2688">
        <v>2</v>
      </c>
      <c r="J2688">
        <f t="shared" si="42"/>
        <v>5</v>
      </c>
    </row>
    <row r="2689" spans="1:10" x14ac:dyDescent="0.25">
      <c r="A2689" t="s">
        <v>11097</v>
      </c>
      <c r="B2689">
        <v>2019</v>
      </c>
      <c r="C2689" t="s">
        <v>30</v>
      </c>
      <c r="D2689">
        <v>359</v>
      </c>
      <c r="H2689">
        <v>2</v>
      </c>
      <c r="J2689">
        <f t="shared" si="42"/>
        <v>6</v>
      </c>
    </row>
    <row r="2690" spans="1:10" x14ac:dyDescent="0.25">
      <c r="A2690" t="s">
        <v>11097</v>
      </c>
      <c r="B2690">
        <v>2019</v>
      </c>
      <c r="C2690" t="s">
        <v>30</v>
      </c>
      <c r="D2690">
        <v>359</v>
      </c>
      <c r="H2690">
        <v>1</v>
      </c>
      <c r="J2690">
        <f t="shared" si="42"/>
        <v>7</v>
      </c>
    </row>
    <row r="2691" spans="1:10" x14ac:dyDescent="0.25">
      <c r="A2691" t="s">
        <v>11097</v>
      </c>
      <c r="B2691">
        <v>2019</v>
      </c>
      <c r="C2691" t="s">
        <v>30</v>
      </c>
      <c r="D2691">
        <v>359</v>
      </c>
      <c r="H2691">
        <v>4</v>
      </c>
      <c r="J2691">
        <f t="shared" si="42"/>
        <v>8</v>
      </c>
    </row>
    <row r="2692" spans="1:10" x14ac:dyDescent="0.25">
      <c r="A2692" t="s">
        <v>11097</v>
      </c>
      <c r="B2692">
        <v>2019</v>
      </c>
      <c r="C2692" t="s">
        <v>30</v>
      </c>
      <c r="D2692">
        <v>359</v>
      </c>
      <c r="H2692">
        <v>4</v>
      </c>
      <c r="J2692">
        <f t="shared" si="42"/>
        <v>9</v>
      </c>
    </row>
    <row r="2693" spans="1:10" x14ac:dyDescent="0.25">
      <c r="A2693" t="s">
        <v>11097</v>
      </c>
      <c r="B2693">
        <v>2019</v>
      </c>
      <c r="C2693" t="s">
        <v>30</v>
      </c>
      <c r="D2693">
        <v>359</v>
      </c>
      <c r="H2693">
        <v>4</v>
      </c>
      <c r="J2693">
        <f t="shared" si="42"/>
        <v>10</v>
      </c>
    </row>
    <row r="2694" spans="1:10" x14ac:dyDescent="0.25">
      <c r="A2694" t="s">
        <v>11097</v>
      </c>
      <c r="B2694">
        <v>2019</v>
      </c>
      <c r="C2694" t="s">
        <v>30</v>
      </c>
      <c r="D2694">
        <v>362</v>
      </c>
      <c r="H2694">
        <v>4</v>
      </c>
      <c r="J2694">
        <f t="shared" si="42"/>
        <v>1</v>
      </c>
    </row>
    <row r="2695" spans="1:10" x14ac:dyDescent="0.25">
      <c r="A2695" t="s">
        <v>11097</v>
      </c>
      <c r="B2695">
        <v>2019</v>
      </c>
      <c r="C2695" t="s">
        <v>30</v>
      </c>
      <c r="D2695">
        <v>362</v>
      </c>
      <c r="H2695">
        <v>5</v>
      </c>
      <c r="J2695">
        <f t="shared" si="42"/>
        <v>2</v>
      </c>
    </row>
    <row r="2696" spans="1:10" x14ac:dyDescent="0.25">
      <c r="A2696" t="s">
        <v>11097</v>
      </c>
      <c r="B2696">
        <v>2019</v>
      </c>
      <c r="C2696" t="s">
        <v>30</v>
      </c>
      <c r="D2696">
        <v>362</v>
      </c>
      <c r="H2696">
        <v>5</v>
      </c>
      <c r="J2696">
        <f t="shared" si="42"/>
        <v>3</v>
      </c>
    </row>
    <row r="2697" spans="1:10" x14ac:dyDescent="0.25">
      <c r="A2697" t="s">
        <v>11097</v>
      </c>
      <c r="B2697">
        <v>2019</v>
      </c>
      <c r="C2697" t="s">
        <v>30</v>
      </c>
      <c r="D2697">
        <v>362</v>
      </c>
      <c r="H2697">
        <v>5</v>
      </c>
      <c r="J2697">
        <f t="shared" si="42"/>
        <v>4</v>
      </c>
    </row>
    <row r="2698" spans="1:10" x14ac:dyDescent="0.25">
      <c r="A2698" t="s">
        <v>11097</v>
      </c>
      <c r="B2698">
        <v>2019</v>
      </c>
      <c r="C2698" t="s">
        <v>30</v>
      </c>
      <c r="D2698">
        <v>362</v>
      </c>
      <c r="H2698">
        <v>5</v>
      </c>
      <c r="J2698">
        <f t="shared" si="42"/>
        <v>5</v>
      </c>
    </row>
    <row r="2699" spans="1:10" x14ac:dyDescent="0.25">
      <c r="A2699" t="s">
        <v>11097</v>
      </c>
      <c r="B2699">
        <v>2019</v>
      </c>
      <c r="C2699" t="s">
        <v>30</v>
      </c>
      <c r="D2699">
        <v>362</v>
      </c>
      <c r="H2699">
        <v>4</v>
      </c>
      <c r="J2699">
        <f t="shared" si="42"/>
        <v>6</v>
      </c>
    </row>
    <row r="2700" spans="1:10" x14ac:dyDescent="0.25">
      <c r="A2700" t="s">
        <v>11097</v>
      </c>
      <c r="B2700">
        <v>2019</v>
      </c>
      <c r="C2700" t="s">
        <v>30</v>
      </c>
      <c r="D2700">
        <v>362</v>
      </c>
      <c r="H2700">
        <v>4</v>
      </c>
      <c r="J2700">
        <f t="shared" si="42"/>
        <v>7</v>
      </c>
    </row>
    <row r="2701" spans="1:10" x14ac:dyDescent="0.25">
      <c r="A2701" t="s">
        <v>11097</v>
      </c>
      <c r="B2701">
        <v>2019</v>
      </c>
      <c r="C2701" t="s">
        <v>30</v>
      </c>
      <c r="D2701">
        <v>362</v>
      </c>
      <c r="H2701">
        <v>5</v>
      </c>
      <c r="J2701">
        <f t="shared" si="42"/>
        <v>8</v>
      </c>
    </row>
    <row r="2702" spans="1:10" x14ac:dyDescent="0.25">
      <c r="A2702" t="s">
        <v>11097</v>
      </c>
      <c r="B2702">
        <v>2019</v>
      </c>
      <c r="C2702" t="s">
        <v>30</v>
      </c>
      <c r="D2702">
        <v>362</v>
      </c>
      <c r="H2702">
        <v>4</v>
      </c>
      <c r="J2702">
        <f t="shared" si="42"/>
        <v>9</v>
      </c>
    </row>
    <row r="2703" spans="1:10" x14ac:dyDescent="0.25">
      <c r="A2703" t="s">
        <v>11097</v>
      </c>
      <c r="B2703">
        <v>2019</v>
      </c>
      <c r="C2703" t="s">
        <v>30</v>
      </c>
      <c r="D2703">
        <v>362</v>
      </c>
      <c r="H2703">
        <v>5</v>
      </c>
      <c r="J2703">
        <f t="shared" si="42"/>
        <v>10</v>
      </c>
    </row>
    <row r="2704" spans="1:10" x14ac:dyDescent="0.25">
      <c r="A2704" t="s">
        <v>11097</v>
      </c>
      <c r="B2704">
        <v>2019</v>
      </c>
      <c r="C2704" t="s">
        <v>30</v>
      </c>
      <c r="D2704">
        <v>363</v>
      </c>
      <c r="H2704">
        <v>4</v>
      </c>
      <c r="J2704">
        <f t="shared" si="42"/>
        <v>1</v>
      </c>
    </row>
    <row r="2705" spans="1:10" x14ac:dyDescent="0.25">
      <c r="A2705" t="s">
        <v>11097</v>
      </c>
      <c r="B2705">
        <v>2019</v>
      </c>
      <c r="C2705" t="s">
        <v>30</v>
      </c>
      <c r="D2705">
        <v>363</v>
      </c>
      <c r="H2705">
        <v>4</v>
      </c>
      <c r="J2705">
        <f t="shared" si="42"/>
        <v>2</v>
      </c>
    </row>
    <row r="2706" spans="1:10" x14ac:dyDescent="0.25">
      <c r="A2706" t="s">
        <v>11097</v>
      </c>
      <c r="B2706">
        <v>2019</v>
      </c>
      <c r="C2706" t="s">
        <v>30</v>
      </c>
      <c r="D2706">
        <v>363</v>
      </c>
      <c r="H2706">
        <v>6</v>
      </c>
      <c r="J2706">
        <f t="shared" si="42"/>
        <v>3</v>
      </c>
    </row>
    <row r="2707" spans="1:10" x14ac:dyDescent="0.25">
      <c r="A2707" t="s">
        <v>11097</v>
      </c>
      <c r="B2707">
        <v>2019</v>
      </c>
      <c r="C2707" t="s">
        <v>30</v>
      </c>
      <c r="D2707">
        <v>363</v>
      </c>
      <c r="H2707">
        <v>4</v>
      </c>
      <c r="J2707">
        <f t="shared" si="42"/>
        <v>4</v>
      </c>
    </row>
    <row r="2708" spans="1:10" x14ac:dyDescent="0.25">
      <c r="A2708" t="s">
        <v>11097</v>
      </c>
      <c r="B2708">
        <v>2019</v>
      </c>
      <c r="C2708" t="s">
        <v>30</v>
      </c>
      <c r="D2708">
        <v>363</v>
      </c>
      <c r="H2708">
        <v>5</v>
      </c>
      <c r="J2708">
        <f t="shared" si="42"/>
        <v>5</v>
      </c>
    </row>
    <row r="2709" spans="1:10" x14ac:dyDescent="0.25">
      <c r="A2709" t="s">
        <v>11097</v>
      </c>
      <c r="B2709">
        <v>2019</v>
      </c>
      <c r="C2709" t="s">
        <v>30</v>
      </c>
      <c r="D2709">
        <v>363</v>
      </c>
      <c r="H2709">
        <v>4</v>
      </c>
      <c r="J2709">
        <f t="shared" si="42"/>
        <v>6</v>
      </c>
    </row>
    <row r="2710" spans="1:10" x14ac:dyDescent="0.25">
      <c r="A2710" t="s">
        <v>11097</v>
      </c>
      <c r="B2710">
        <v>2019</v>
      </c>
      <c r="C2710" t="s">
        <v>30</v>
      </c>
      <c r="D2710">
        <v>363</v>
      </c>
      <c r="H2710">
        <v>4</v>
      </c>
      <c r="J2710">
        <f t="shared" si="42"/>
        <v>7</v>
      </c>
    </row>
    <row r="2711" spans="1:10" x14ac:dyDescent="0.25">
      <c r="A2711" t="s">
        <v>11097</v>
      </c>
      <c r="B2711">
        <v>2019</v>
      </c>
      <c r="C2711" t="s">
        <v>30</v>
      </c>
      <c r="D2711">
        <v>363</v>
      </c>
      <c r="H2711">
        <v>5</v>
      </c>
      <c r="J2711">
        <f t="shared" si="42"/>
        <v>8</v>
      </c>
    </row>
    <row r="2712" spans="1:10" x14ac:dyDescent="0.25">
      <c r="A2712" t="s">
        <v>11097</v>
      </c>
      <c r="B2712">
        <v>2019</v>
      </c>
      <c r="C2712" t="s">
        <v>30</v>
      </c>
      <c r="D2712">
        <v>363</v>
      </c>
      <c r="H2712">
        <v>3</v>
      </c>
      <c r="J2712">
        <f t="shared" si="42"/>
        <v>9</v>
      </c>
    </row>
    <row r="2713" spans="1:10" x14ac:dyDescent="0.25">
      <c r="A2713" t="s">
        <v>11097</v>
      </c>
      <c r="B2713">
        <v>2019</v>
      </c>
      <c r="C2713" t="s">
        <v>30</v>
      </c>
      <c r="D2713">
        <v>363</v>
      </c>
      <c r="H2713">
        <v>4</v>
      </c>
      <c r="J2713">
        <f t="shared" si="42"/>
        <v>10</v>
      </c>
    </row>
    <row r="2714" spans="1:10" x14ac:dyDescent="0.25">
      <c r="A2714" t="s">
        <v>11097</v>
      </c>
      <c r="B2714">
        <v>2019</v>
      </c>
      <c r="C2714" t="s">
        <v>30</v>
      </c>
      <c r="D2714">
        <v>364</v>
      </c>
      <c r="H2714">
        <v>6</v>
      </c>
      <c r="J2714">
        <f t="shared" si="42"/>
        <v>1</v>
      </c>
    </row>
    <row r="2715" spans="1:10" x14ac:dyDescent="0.25">
      <c r="A2715" t="s">
        <v>11097</v>
      </c>
      <c r="B2715">
        <v>2019</v>
      </c>
      <c r="C2715" t="s">
        <v>30</v>
      </c>
      <c r="D2715">
        <v>364</v>
      </c>
      <c r="H2715">
        <v>3</v>
      </c>
      <c r="J2715">
        <f t="shared" si="42"/>
        <v>2</v>
      </c>
    </row>
    <row r="2716" spans="1:10" x14ac:dyDescent="0.25">
      <c r="A2716" t="s">
        <v>11097</v>
      </c>
      <c r="B2716">
        <v>2019</v>
      </c>
      <c r="C2716" t="s">
        <v>30</v>
      </c>
      <c r="D2716">
        <v>364</v>
      </c>
      <c r="H2716">
        <v>2</v>
      </c>
      <c r="J2716">
        <f t="shared" si="42"/>
        <v>3</v>
      </c>
    </row>
    <row r="2717" spans="1:10" x14ac:dyDescent="0.25">
      <c r="A2717" t="s">
        <v>11097</v>
      </c>
      <c r="B2717">
        <v>2019</v>
      </c>
      <c r="C2717" t="s">
        <v>30</v>
      </c>
      <c r="D2717">
        <v>364</v>
      </c>
      <c r="H2717">
        <v>4</v>
      </c>
      <c r="J2717">
        <f t="shared" si="42"/>
        <v>4</v>
      </c>
    </row>
    <row r="2718" spans="1:10" x14ac:dyDescent="0.25">
      <c r="A2718" t="s">
        <v>11097</v>
      </c>
      <c r="B2718">
        <v>2019</v>
      </c>
      <c r="C2718" t="s">
        <v>30</v>
      </c>
      <c r="D2718">
        <v>364</v>
      </c>
      <c r="H2718">
        <v>4</v>
      </c>
      <c r="J2718">
        <f t="shared" si="42"/>
        <v>5</v>
      </c>
    </row>
    <row r="2719" spans="1:10" x14ac:dyDescent="0.25">
      <c r="A2719" t="s">
        <v>11097</v>
      </c>
      <c r="B2719">
        <v>2019</v>
      </c>
      <c r="C2719" t="s">
        <v>30</v>
      </c>
      <c r="D2719">
        <v>364</v>
      </c>
      <c r="H2719">
        <v>6</v>
      </c>
      <c r="J2719">
        <f t="shared" si="42"/>
        <v>6</v>
      </c>
    </row>
    <row r="2720" spans="1:10" x14ac:dyDescent="0.25">
      <c r="A2720" t="s">
        <v>11097</v>
      </c>
      <c r="B2720">
        <v>2019</v>
      </c>
      <c r="C2720" t="s">
        <v>30</v>
      </c>
      <c r="D2720">
        <v>364</v>
      </c>
      <c r="H2720">
        <v>4</v>
      </c>
      <c r="J2720">
        <f t="shared" si="42"/>
        <v>7</v>
      </c>
    </row>
    <row r="2721" spans="1:10" x14ac:dyDescent="0.25">
      <c r="A2721" t="s">
        <v>11097</v>
      </c>
      <c r="B2721">
        <v>2019</v>
      </c>
      <c r="C2721" t="s">
        <v>30</v>
      </c>
      <c r="D2721">
        <v>364</v>
      </c>
      <c r="H2721">
        <v>6</v>
      </c>
      <c r="J2721">
        <f t="shared" si="42"/>
        <v>8</v>
      </c>
    </row>
    <row r="2722" spans="1:10" x14ac:dyDescent="0.25">
      <c r="A2722" t="s">
        <v>11097</v>
      </c>
      <c r="B2722">
        <v>2019</v>
      </c>
      <c r="C2722" t="s">
        <v>30</v>
      </c>
      <c r="D2722">
        <v>364</v>
      </c>
      <c r="H2722">
        <v>3</v>
      </c>
      <c r="J2722">
        <f t="shared" si="42"/>
        <v>9</v>
      </c>
    </row>
    <row r="2723" spans="1:10" x14ac:dyDescent="0.25">
      <c r="A2723" t="s">
        <v>11097</v>
      </c>
      <c r="B2723">
        <v>2019</v>
      </c>
      <c r="C2723" t="s">
        <v>30</v>
      </c>
      <c r="D2723">
        <v>364</v>
      </c>
      <c r="H2723">
        <v>4</v>
      </c>
      <c r="J2723">
        <f t="shared" si="42"/>
        <v>10</v>
      </c>
    </row>
    <row r="2724" spans="1:10" x14ac:dyDescent="0.25">
      <c r="A2724" t="s">
        <v>11097</v>
      </c>
      <c r="B2724">
        <v>2021</v>
      </c>
      <c r="C2724" t="s">
        <v>28</v>
      </c>
      <c r="D2724">
        <v>154</v>
      </c>
      <c r="H2724">
        <v>8</v>
      </c>
      <c r="J2724">
        <f t="shared" si="42"/>
        <v>1</v>
      </c>
    </row>
    <row r="2725" spans="1:10" x14ac:dyDescent="0.25">
      <c r="A2725" t="s">
        <v>11097</v>
      </c>
      <c r="B2725">
        <v>2021</v>
      </c>
      <c r="C2725" t="s">
        <v>28</v>
      </c>
      <c r="D2725">
        <v>154</v>
      </c>
      <c r="H2725">
        <v>7</v>
      </c>
      <c r="J2725">
        <f t="shared" si="42"/>
        <v>2</v>
      </c>
    </row>
    <row r="2726" spans="1:10" x14ac:dyDescent="0.25">
      <c r="A2726" t="s">
        <v>11097</v>
      </c>
      <c r="B2726">
        <v>2021</v>
      </c>
      <c r="C2726" t="s">
        <v>28</v>
      </c>
      <c r="D2726">
        <v>154</v>
      </c>
      <c r="H2726">
        <v>6</v>
      </c>
      <c r="J2726">
        <f t="shared" si="42"/>
        <v>3</v>
      </c>
    </row>
    <row r="2727" spans="1:10" x14ac:dyDescent="0.25">
      <c r="A2727" t="s">
        <v>11097</v>
      </c>
      <c r="B2727">
        <v>2021</v>
      </c>
      <c r="C2727" t="s">
        <v>28</v>
      </c>
      <c r="D2727">
        <v>154</v>
      </c>
      <c r="H2727">
        <v>5</v>
      </c>
      <c r="J2727">
        <f t="shared" si="42"/>
        <v>4</v>
      </c>
    </row>
    <row r="2728" spans="1:10" x14ac:dyDescent="0.25">
      <c r="A2728" t="s">
        <v>11097</v>
      </c>
      <c r="B2728">
        <v>2021</v>
      </c>
      <c r="C2728" t="s">
        <v>28</v>
      </c>
      <c r="D2728">
        <v>154</v>
      </c>
      <c r="H2728">
        <v>7</v>
      </c>
      <c r="J2728">
        <f t="shared" si="42"/>
        <v>5</v>
      </c>
    </row>
    <row r="2729" spans="1:10" x14ac:dyDescent="0.25">
      <c r="A2729" t="s">
        <v>11097</v>
      </c>
      <c r="B2729">
        <v>2021</v>
      </c>
      <c r="C2729" t="s">
        <v>28</v>
      </c>
      <c r="D2729">
        <v>154</v>
      </c>
      <c r="H2729">
        <v>8</v>
      </c>
      <c r="J2729">
        <f t="shared" si="42"/>
        <v>6</v>
      </c>
    </row>
    <row r="2730" spans="1:10" x14ac:dyDescent="0.25">
      <c r="A2730" t="s">
        <v>11097</v>
      </c>
      <c r="B2730">
        <v>2021</v>
      </c>
      <c r="C2730" t="s">
        <v>28</v>
      </c>
      <c r="D2730">
        <v>154</v>
      </c>
      <c r="H2730">
        <v>8</v>
      </c>
      <c r="J2730">
        <f t="shared" si="42"/>
        <v>7</v>
      </c>
    </row>
    <row r="2731" spans="1:10" x14ac:dyDescent="0.25">
      <c r="A2731" t="s">
        <v>11097</v>
      </c>
      <c r="B2731">
        <v>2021</v>
      </c>
      <c r="C2731" t="s">
        <v>28</v>
      </c>
      <c r="D2731">
        <v>154</v>
      </c>
      <c r="H2731">
        <v>5</v>
      </c>
      <c r="J2731">
        <f t="shared" si="42"/>
        <v>8</v>
      </c>
    </row>
    <row r="2732" spans="1:10" x14ac:dyDescent="0.25">
      <c r="A2732" t="s">
        <v>11097</v>
      </c>
      <c r="B2732">
        <v>2021</v>
      </c>
      <c r="C2732" t="s">
        <v>28</v>
      </c>
      <c r="D2732">
        <v>154</v>
      </c>
      <c r="H2732">
        <v>6</v>
      </c>
      <c r="J2732">
        <f t="shared" ref="J2732:J2795" si="43">IF(D2732=D2731,J2731+1,1)</f>
        <v>9</v>
      </c>
    </row>
    <row r="2733" spans="1:10" x14ac:dyDescent="0.25">
      <c r="A2733" t="s">
        <v>11097</v>
      </c>
      <c r="B2733">
        <v>2021</v>
      </c>
      <c r="C2733" t="s">
        <v>28</v>
      </c>
      <c r="D2733">
        <v>154</v>
      </c>
      <c r="H2733">
        <v>5</v>
      </c>
      <c r="J2733">
        <f t="shared" si="43"/>
        <v>10</v>
      </c>
    </row>
    <row r="2734" spans="1:10" x14ac:dyDescent="0.25">
      <c r="A2734" t="s">
        <v>11097</v>
      </c>
      <c r="B2734">
        <v>2021</v>
      </c>
      <c r="C2734" t="s">
        <v>28</v>
      </c>
      <c r="D2734">
        <v>156</v>
      </c>
      <c r="H2734">
        <v>1</v>
      </c>
      <c r="J2734">
        <f t="shared" si="43"/>
        <v>1</v>
      </c>
    </row>
    <row r="2735" spans="1:10" x14ac:dyDescent="0.25">
      <c r="A2735" t="s">
        <v>11097</v>
      </c>
      <c r="B2735">
        <v>2021</v>
      </c>
      <c r="C2735" t="s">
        <v>28</v>
      </c>
      <c r="D2735">
        <v>156</v>
      </c>
      <c r="H2735">
        <v>5</v>
      </c>
      <c r="J2735">
        <f t="shared" si="43"/>
        <v>2</v>
      </c>
    </row>
    <row r="2736" spans="1:10" x14ac:dyDescent="0.25">
      <c r="A2736" t="s">
        <v>11097</v>
      </c>
      <c r="B2736">
        <v>2021</v>
      </c>
      <c r="C2736" t="s">
        <v>28</v>
      </c>
      <c r="D2736">
        <v>156</v>
      </c>
      <c r="H2736">
        <v>6</v>
      </c>
      <c r="J2736">
        <f t="shared" si="43"/>
        <v>3</v>
      </c>
    </row>
    <row r="2737" spans="1:10" x14ac:dyDescent="0.25">
      <c r="A2737" t="s">
        <v>11097</v>
      </c>
      <c r="B2737">
        <v>2021</v>
      </c>
      <c r="C2737" t="s">
        <v>28</v>
      </c>
      <c r="D2737">
        <v>161</v>
      </c>
      <c r="H2737">
        <v>1</v>
      </c>
      <c r="J2737">
        <f t="shared" si="43"/>
        <v>1</v>
      </c>
    </row>
    <row r="2738" spans="1:10" x14ac:dyDescent="0.25">
      <c r="A2738" t="s">
        <v>11097</v>
      </c>
      <c r="B2738">
        <v>2021</v>
      </c>
      <c r="C2738" t="s">
        <v>28</v>
      </c>
      <c r="D2738">
        <v>161</v>
      </c>
      <c r="H2738">
        <v>3</v>
      </c>
      <c r="J2738">
        <f t="shared" si="43"/>
        <v>2</v>
      </c>
    </row>
    <row r="2739" spans="1:10" x14ac:dyDescent="0.25">
      <c r="A2739" t="s">
        <v>11097</v>
      </c>
      <c r="B2739">
        <v>2021</v>
      </c>
      <c r="C2739" t="s">
        <v>28</v>
      </c>
      <c r="D2739">
        <v>161</v>
      </c>
      <c r="H2739">
        <v>3</v>
      </c>
      <c r="J2739">
        <f t="shared" si="43"/>
        <v>3</v>
      </c>
    </row>
    <row r="2740" spans="1:10" x14ac:dyDescent="0.25">
      <c r="A2740" t="s">
        <v>11097</v>
      </c>
      <c r="B2740">
        <v>2021</v>
      </c>
      <c r="C2740" t="s">
        <v>28</v>
      </c>
      <c r="D2740">
        <v>161</v>
      </c>
      <c r="H2740">
        <v>0</v>
      </c>
      <c r="J2740">
        <f t="shared" si="43"/>
        <v>4</v>
      </c>
    </row>
    <row r="2741" spans="1:10" x14ac:dyDescent="0.25">
      <c r="A2741" t="s">
        <v>11097</v>
      </c>
      <c r="B2741">
        <v>2021</v>
      </c>
      <c r="C2741" t="s">
        <v>28</v>
      </c>
      <c r="D2741">
        <v>161</v>
      </c>
      <c r="H2741">
        <v>4</v>
      </c>
      <c r="J2741">
        <f t="shared" si="43"/>
        <v>5</v>
      </c>
    </row>
    <row r="2742" spans="1:10" x14ac:dyDescent="0.25">
      <c r="A2742" t="s">
        <v>11097</v>
      </c>
      <c r="B2742">
        <v>2021</v>
      </c>
      <c r="C2742" t="s">
        <v>28</v>
      </c>
      <c r="D2742">
        <v>171</v>
      </c>
      <c r="H2742">
        <v>4</v>
      </c>
      <c r="J2742">
        <f t="shared" si="43"/>
        <v>1</v>
      </c>
    </row>
    <row r="2743" spans="1:10" x14ac:dyDescent="0.25">
      <c r="A2743" t="s">
        <v>11097</v>
      </c>
      <c r="B2743">
        <v>2021</v>
      </c>
      <c r="C2743" t="s">
        <v>28</v>
      </c>
      <c r="D2743">
        <v>171</v>
      </c>
      <c r="H2743">
        <v>4</v>
      </c>
      <c r="J2743">
        <f t="shared" si="43"/>
        <v>2</v>
      </c>
    </row>
    <row r="2744" spans="1:10" x14ac:dyDescent="0.25">
      <c r="A2744" t="s">
        <v>11097</v>
      </c>
      <c r="B2744">
        <v>2021</v>
      </c>
      <c r="C2744" t="s">
        <v>28</v>
      </c>
      <c r="D2744">
        <v>171</v>
      </c>
      <c r="H2744">
        <v>4</v>
      </c>
      <c r="J2744">
        <f t="shared" si="43"/>
        <v>3</v>
      </c>
    </row>
    <row r="2745" spans="1:10" x14ac:dyDescent="0.25">
      <c r="A2745" t="s">
        <v>11097</v>
      </c>
      <c r="B2745">
        <v>2021</v>
      </c>
      <c r="C2745" t="s">
        <v>28</v>
      </c>
      <c r="D2745">
        <v>171</v>
      </c>
      <c r="H2745">
        <v>4</v>
      </c>
      <c r="J2745">
        <f t="shared" si="43"/>
        <v>4</v>
      </c>
    </row>
    <row r="2746" spans="1:10" x14ac:dyDescent="0.25">
      <c r="A2746" t="s">
        <v>11097</v>
      </c>
      <c r="B2746">
        <v>2021</v>
      </c>
      <c r="C2746" t="s">
        <v>28</v>
      </c>
      <c r="D2746">
        <v>171</v>
      </c>
      <c r="H2746">
        <v>6</v>
      </c>
      <c r="J2746">
        <f t="shared" si="43"/>
        <v>5</v>
      </c>
    </row>
    <row r="2747" spans="1:10" x14ac:dyDescent="0.25">
      <c r="A2747" t="s">
        <v>11097</v>
      </c>
      <c r="B2747">
        <v>2021</v>
      </c>
      <c r="C2747" t="s">
        <v>28</v>
      </c>
      <c r="D2747">
        <v>171</v>
      </c>
      <c r="H2747">
        <v>3</v>
      </c>
      <c r="J2747">
        <f t="shared" si="43"/>
        <v>6</v>
      </c>
    </row>
    <row r="2748" spans="1:10" x14ac:dyDescent="0.25">
      <c r="A2748" t="s">
        <v>11097</v>
      </c>
      <c r="B2748">
        <v>2021</v>
      </c>
      <c r="C2748" t="s">
        <v>28</v>
      </c>
      <c r="D2748">
        <v>171</v>
      </c>
      <c r="H2748">
        <v>5</v>
      </c>
      <c r="J2748">
        <f t="shared" si="43"/>
        <v>7</v>
      </c>
    </row>
    <row r="2749" spans="1:10" x14ac:dyDescent="0.25">
      <c r="A2749" t="s">
        <v>11097</v>
      </c>
      <c r="B2749">
        <v>2021</v>
      </c>
      <c r="C2749" t="s">
        <v>28</v>
      </c>
      <c r="D2749">
        <v>171</v>
      </c>
      <c r="H2749">
        <v>4</v>
      </c>
      <c r="J2749">
        <f t="shared" si="43"/>
        <v>8</v>
      </c>
    </row>
    <row r="2750" spans="1:10" x14ac:dyDescent="0.25">
      <c r="A2750" t="s">
        <v>11097</v>
      </c>
      <c r="B2750">
        <v>2021</v>
      </c>
      <c r="C2750" t="s">
        <v>28</v>
      </c>
      <c r="D2750">
        <v>171</v>
      </c>
      <c r="H2750">
        <v>4</v>
      </c>
      <c r="J2750">
        <f t="shared" si="43"/>
        <v>9</v>
      </c>
    </row>
    <row r="2751" spans="1:10" x14ac:dyDescent="0.25">
      <c r="A2751" t="s">
        <v>11097</v>
      </c>
      <c r="B2751">
        <v>2021</v>
      </c>
      <c r="C2751" t="s">
        <v>28</v>
      </c>
      <c r="D2751">
        <v>171</v>
      </c>
      <c r="H2751">
        <v>3</v>
      </c>
      <c r="J2751">
        <f t="shared" si="43"/>
        <v>10</v>
      </c>
    </row>
    <row r="2752" spans="1:10" x14ac:dyDescent="0.25">
      <c r="A2752" t="s">
        <v>11097</v>
      </c>
      <c r="B2752">
        <v>2021</v>
      </c>
      <c r="C2752" t="s">
        <v>28</v>
      </c>
      <c r="D2752">
        <v>174</v>
      </c>
      <c r="H2752">
        <v>8</v>
      </c>
      <c r="J2752">
        <f t="shared" si="43"/>
        <v>1</v>
      </c>
    </row>
    <row r="2753" spans="1:10" x14ac:dyDescent="0.25">
      <c r="A2753" t="s">
        <v>11097</v>
      </c>
      <c r="B2753">
        <v>2021</v>
      </c>
      <c r="C2753" t="s">
        <v>28</v>
      </c>
      <c r="D2753">
        <v>174</v>
      </c>
      <c r="H2753">
        <v>6</v>
      </c>
      <c r="J2753">
        <f t="shared" si="43"/>
        <v>2</v>
      </c>
    </row>
    <row r="2754" spans="1:10" x14ac:dyDescent="0.25">
      <c r="A2754" t="s">
        <v>11097</v>
      </c>
      <c r="B2754">
        <v>2021</v>
      </c>
      <c r="C2754" t="s">
        <v>28</v>
      </c>
      <c r="D2754">
        <v>174</v>
      </c>
      <c r="H2754">
        <v>7</v>
      </c>
      <c r="J2754">
        <f t="shared" si="43"/>
        <v>3</v>
      </c>
    </row>
    <row r="2755" spans="1:10" x14ac:dyDescent="0.25">
      <c r="A2755" t="s">
        <v>11097</v>
      </c>
      <c r="B2755">
        <v>2021</v>
      </c>
      <c r="C2755" t="s">
        <v>28</v>
      </c>
      <c r="D2755">
        <v>174</v>
      </c>
      <c r="H2755">
        <v>2</v>
      </c>
      <c r="J2755">
        <f t="shared" si="43"/>
        <v>4</v>
      </c>
    </row>
    <row r="2756" spans="1:10" x14ac:dyDescent="0.25">
      <c r="A2756" t="s">
        <v>11097</v>
      </c>
      <c r="B2756">
        <v>2021</v>
      </c>
      <c r="C2756" t="s">
        <v>28</v>
      </c>
      <c r="D2756">
        <v>174</v>
      </c>
      <c r="H2756">
        <v>7</v>
      </c>
      <c r="J2756">
        <f t="shared" si="43"/>
        <v>5</v>
      </c>
    </row>
    <row r="2757" spans="1:10" x14ac:dyDescent="0.25">
      <c r="A2757" t="s">
        <v>11097</v>
      </c>
      <c r="B2757">
        <v>2021</v>
      </c>
      <c r="C2757" t="s">
        <v>28</v>
      </c>
      <c r="D2757">
        <v>174</v>
      </c>
      <c r="H2757">
        <v>5</v>
      </c>
      <c r="J2757">
        <f t="shared" si="43"/>
        <v>6</v>
      </c>
    </row>
    <row r="2758" spans="1:10" x14ac:dyDescent="0.25">
      <c r="A2758" t="s">
        <v>11097</v>
      </c>
      <c r="B2758">
        <v>2021</v>
      </c>
      <c r="C2758" t="s">
        <v>28</v>
      </c>
      <c r="D2758">
        <v>174</v>
      </c>
      <c r="H2758">
        <v>6</v>
      </c>
      <c r="J2758">
        <f t="shared" si="43"/>
        <v>7</v>
      </c>
    </row>
    <row r="2759" spans="1:10" x14ac:dyDescent="0.25">
      <c r="A2759" t="s">
        <v>11097</v>
      </c>
      <c r="B2759">
        <v>2021</v>
      </c>
      <c r="C2759" t="s">
        <v>28</v>
      </c>
      <c r="D2759">
        <v>174</v>
      </c>
      <c r="H2759">
        <v>6</v>
      </c>
      <c r="J2759">
        <f t="shared" si="43"/>
        <v>8</v>
      </c>
    </row>
    <row r="2760" spans="1:10" x14ac:dyDescent="0.25">
      <c r="A2760" t="s">
        <v>11097</v>
      </c>
      <c r="B2760">
        <v>2021</v>
      </c>
      <c r="C2760" t="s">
        <v>28</v>
      </c>
      <c r="D2760">
        <v>174</v>
      </c>
      <c r="H2760">
        <v>8</v>
      </c>
      <c r="J2760">
        <f t="shared" si="43"/>
        <v>9</v>
      </c>
    </row>
    <row r="2761" spans="1:10" x14ac:dyDescent="0.25">
      <c r="A2761" t="s">
        <v>11097</v>
      </c>
      <c r="B2761">
        <v>2021</v>
      </c>
      <c r="C2761" t="s">
        <v>28</v>
      </c>
      <c r="D2761">
        <v>174</v>
      </c>
      <c r="H2761">
        <v>5</v>
      </c>
      <c r="J2761">
        <f t="shared" si="43"/>
        <v>10</v>
      </c>
    </row>
    <row r="2762" spans="1:10" x14ac:dyDescent="0.25">
      <c r="A2762" t="s">
        <v>11097</v>
      </c>
      <c r="B2762">
        <v>2021</v>
      </c>
      <c r="C2762" t="s">
        <v>28</v>
      </c>
      <c r="D2762">
        <v>175</v>
      </c>
      <c r="H2762">
        <v>6</v>
      </c>
      <c r="J2762">
        <f t="shared" si="43"/>
        <v>1</v>
      </c>
    </row>
    <row r="2763" spans="1:10" x14ac:dyDescent="0.25">
      <c r="A2763" t="s">
        <v>11097</v>
      </c>
      <c r="B2763">
        <v>2021</v>
      </c>
      <c r="C2763" t="s">
        <v>28</v>
      </c>
      <c r="D2763">
        <v>175</v>
      </c>
      <c r="H2763">
        <v>0</v>
      </c>
      <c r="J2763">
        <f t="shared" si="43"/>
        <v>2</v>
      </c>
    </row>
    <row r="2764" spans="1:10" x14ac:dyDescent="0.25">
      <c r="A2764" t="s">
        <v>11097</v>
      </c>
      <c r="B2764">
        <v>2021</v>
      </c>
      <c r="C2764" t="s">
        <v>28</v>
      </c>
      <c r="D2764">
        <v>175</v>
      </c>
      <c r="H2764">
        <v>7</v>
      </c>
      <c r="J2764">
        <f t="shared" si="43"/>
        <v>3</v>
      </c>
    </row>
    <row r="2765" spans="1:10" x14ac:dyDescent="0.25">
      <c r="A2765" t="s">
        <v>11097</v>
      </c>
      <c r="B2765">
        <v>2021</v>
      </c>
      <c r="C2765" t="s">
        <v>28</v>
      </c>
      <c r="D2765">
        <v>175</v>
      </c>
      <c r="H2765">
        <v>4</v>
      </c>
      <c r="J2765">
        <f t="shared" si="43"/>
        <v>4</v>
      </c>
    </row>
    <row r="2766" spans="1:10" x14ac:dyDescent="0.25">
      <c r="A2766" t="s">
        <v>11097</v>
      </c>
      <c r="B2766">
        <v>2021</v>
      </c>
      <c r="C2766" t="s">
        <v>28</v>
      </c>
      <c r="D2766">
        <v>175</v>
      </c>
      <c r="H2766">
        <v>5</v>
      </c>
      <c r="J2766">
        <f t="shared" si="43"/>
        <v>5</v>
      </c>
    </row>
    <row r="2767" spans="1:10" x14ac:dyDescent="0.25">
      <c r="A2767" t="s">
        <v>11097</v>
      </c>
      <c r="B2767">
        <v>2021</v>
      </c>
      <c r="C2767" t="s">
        <v>28</v>
      </c>
      <c r="D2767">
        <v>190</v>
      </c>
      <c r="H2767">
        <v>0</v>
      </c>
      <c r="J2767">
        <f t="shared" si="43"/>
        <v>1</v>
      </c>
    </row>
    <row r="2768" spans="1:10" x14ac:dyDescent="0.25">
      <c r="A2768" t="s">
        <v>11097</v>
      </c>
      <c r="B2768">
        <v>2021</v>
      </c>
      <c r="C2768" t="s">
        <v>28</v>
      </c>
      <c r="D2768">
        <v>190</v>
      </c>
      <c r="H2768">
        <v>4</v>
      </c>
      <c r="J2768">
        <f t="shared" si="43"/>
        <v>2</v>
      </c>
    </row>
    <row r="2769" spans="1:10" x14ac:dyDescent="0.25">
      <c r="A2769" t="s">
        <v>11097</v>
      </c>
      <c r="B2769">
        <v>2021</v>
      </c>
      <c r="C2769" t="s">
        <v>28</v>
      </c>
      <c r="D2769">
        <v>190</v>
      </c>
      <c r="H2769">
        <v>6</v>
      </c>
      <c r="J2769">
        <f t="shared" si="43"/>
        <v>3</v>
      </c>
    </row>
    <row r="2770" spans="1:10" x14ac:dyDescent="0.25">
      <c r="A2770" t="s">
        <v>11097</v>
      </c>
      <c r="B2770">
        <v>2021</v>
      </c>
      <c r="C2770" t="s">
        <v>28</v>
      </c>
      <c r="D2770">
        <v>190</v>
      </c>
      <c r="H2770">
        <v>4</v>
      </c>
      <c r="J2770">
        <f t="shared" si="43"/>
        <v>4</v>
      </c>
    </row>
    <row r="2771" spans="1:10" x14ac:dyDescent="0.25">
      <c r="A2771" t="s">
        <v>11097</v>
      </c>
      <c r="B2771">
        <v>2021</v>
      </c>
      <c r="C2771" t="s">
        <v>28</v>
      </c>
      <c r="D2771">
        <v>190</v>
      </c>
      <c r="H2771">
        <v>4</v>
      </c>
      <c r="J2771">
        <f t="shared" si="43"/>
        <v>5</v>
      </c>
    </row>
    <row r="2772" spans="1:10" x14ac:dyDescent="0.25">
      <c r="A2772" t="s">
        <v>11097</v>
      </c>
      <c r="B2772">
        <v>2021</v>
      </c>
      <c r="C2772" t="s">
        <v>28</v>
      </c>
      <c r="D2772">
        <v>193</v>
      </c>
      <c r="H2772">
        <v>7</v>
      </c>
      <c r="J2772">
        <f t="shared" si="43"/>
        <v>1</v>
      </c>
    </row>
    <row r="2773" spans="1:10" x14ac:dyDescent="0.25">
      <c r="A2773" t="s">
        <v>11097</v>
      </c>
      <c r="B2773">
        <v>2021</v>
      </c>
      <c r="C2773" t="s">
        <v>28</v>
      </c>
      <c r="D2773">
        <v>193</v>
      </c>
      <c r="H2773">
        <v>5</v>
      </c>
      <c r="J2773">
        <f t="shared" si="43"/>
        <v>2</v>
      </c>
    </row>
    <row r="2774" spans="1:10" x14ac:dyDescent="0.25">
      <c r="A2774" t="s">
        <v>11097</v>
      </c>
      <c r="B2774">
        <v>2021</v>
      </c>
      <c r="C2774" t="s">
        <v>28</v>
      </c>
      <c r="D2774">
        <v>193</v>
      </c>
      <c r="H2774">
        <v>6</v>
      </c>
      <c r="J2774">
        <f t="shared" si="43"/>
        <v>3</v>
      </c>
    </row>
    <row r="2775" spans="1:10" x14ac:dyDescent="0.25">
      <c r="A2775" t="s">
        <v>11097</v>
      </c>
      <c r="B2775">
        <v>2021</v>
      </c>
      <c r="C2775" t="s">
        <v>28</v>
      </c>
      <c r="D2775">
        <v>193</v>
      </c>
      <c r="H2775">
        <v>7</v>
      </c>
      <c r="J2775">
        <f t="shared" si="43"/>
        <v>4</v>
      </c>
    </row>
    <row r="2776" spans="1:10" x14ac:dyDescent="0.25">
      <c r="A2776" t="s">
        <v>11097</v>
      </c>
      <c r="B2776">
        <v>2021</v>
      </c>
      <c r="C2776" t="s">
        <v>28</v>
      </c>
      <c r="D2776">
        <v>193</v>
      </c>
      <c r="H2776">
        <v>7</v>
      </c>
      <c r="J2776">
        <f t="shared" si="43"/>
        <v>5</v>
      </c>
    </row>
    <row r="2777" spans="1:10" x14ac:dyDescent="0.25">
      <c r="A2777" t="s">
        <v>11097</v>
      </c>
      <c r="B2777">
        <v>2021</v>
      </c>
      <c r="C2777" t="s">
        <v>28</v>
      </c>
      <c r="D2777">
        <v>198</v>
      </c>
      <c r="H2777">
        <v>7</v>
      </c>
      <c r="J2777">
        <f t="shared" si="43"/>
        <v>1</v>
      </c>
    </row>
    <row r="2778" spans="1:10" x14ac:dyDescent="0.25">
      <c r="A2778" t="s">
        <v>11097</v>
      </c>
      <c r="B2778">
        <v>2021</v>
      </c>
      <c r="C2778" t="s">
        <v>28</v>
      </c>
      <c r="D2778">
        <v>198</v>
      </c>
      <c r="H2778">
        <v>7</v>
      </c>
      <c r="J2778">
        <f t="shared" si="43"/>
        <v>2</v>
      </c>
    </row>
    <row r="2779" spans="1:10" x14ac:dyDescent="0.25">
      <c r="A2779" t="s">
        <v>11097</v>
      </c>
      <c r="B2779">
        <v>2021</v>
      </c>
      <c r="C2779" t="s">
        <v>28</v>
      </c>
      <c r="D2779">
        <v>198</v>
      </c>
      <c r="H2779">
        <v>7</v>
      </c>
      <c r="J2779">
        <f t="shared" si="43"/>
        <v>3</v>
      </c>
    </row>
    <row r="2780" spans="1:10" x14ac:dyDescent="0.25">
      <c r="A2780" t="s">
        <v>11097</v>
      </c>
      <c r="B2780">
        <v>2021</v>
      </c>
      <c r="C2780" t="s">
        <v>28</v>
      </c>
      <c r="D2780">
        <v>198</v>
      </c>
      <c r="H2780">
        <v>5</v>
      </c>
      <c r="J2780">
        <f t="shared" si="43"/>
        <v>4</v>
      </c>
    </row>
    <row r="2781" spans="1:10" x14ac:dyDescent="0.25">
      <c r="A2781" t="s">
        <v>11097</v>
      </c>
      <c r="B2781">
        <v>2021</v>
      </c>
      <c r="C2781" t="s">
        <v>28</v>
      </c>
      <c r="D2781">
        <v>198</v>
      </c>
      <c r="H2781">
        <v>6</v>
      </c>
      <c r="J2781">
        <f t="shared" si="43"/>
        <v>5</v>
      </c>
    </row>
    <row r="2782" spans="1:10" x14ac:dyDescent="0.25">
      <c r="A2782" t="s">
        <v>11097</v>
      </c>
      <c r="B2782">
        <v>2021</v>
      </c>
      <c r="C2782" t="s">
        <v>28</v>
      </c>
      <c r="D2782">
        <v>198</v>
      </c>
      <c r="H2782">
        <v>5</v>
      </c>
      <c r="J2782">
        <f t="shared" si="43"/>
        <v>6</v>
      </c>
    </row>
    <row r="2783" spans="1:10" x14ac:dyDescent="0.25">
      <c r="A2783" t="s">
        <v>11097</v>
      </c>
      <c r="B2783">
        <v>2021</v>
      </c>
      <c r="C2783" t="s">
        <v>28</v>
      </c>
      <c r="D2783">
        <v>198</v>
      </c>
      <c r="H2783">
        <v>5</v>
      </c>
      <c r="J2783">
        <f t="shared" si="43"/>
        <v>7</v>
      </c>
    </row>
    <row r="2784" spans="1:10" x14ac:dyDescent="0.25">
      <c r="A2784" t="s">
        <v>11097</v>
      </c>
      <c r="B2784">
        <v>2021</v>
      </c>
      <c r="C2784" t="s">
        <v>28</v>
      </c>
      <c r="D2784">
        <v>198</v>
      </c>
      <c r="H2784">
        <v>6</v>
      </c>
      <c r="J2784">
        <f t="shared" si="43"/>
        <v>8</v>
      </c>
    </row>
    <row r="2785" spans="1:10" x14ac:dyDescent="0.25">
      <c r="A2785" t="s">
        <v>11097</v>
      </c>
      <c r="B2785">
        <v>2021</v>
      </c>
      <c r="C2785" t="s">
        <v>28</v>
      </c>
      <c r="D2785">
        <v>198</v>
      </c>
      <c r="H2785">
        <v>8</v>
      </c>
      <c r="J2785">
        <f t="shared" si="43"/>
        <v>9</v>
      </c>
    </row>
    <row r="2786" spans="1:10" x14ac:dyDescent="0.25">
      <c r="A2786" t="s">
        <v>11097</v>
      </c>
      <c r="B2786">
        <v>2021</v>
      </c>
      <c r="C2786" t="s">
        <v>28</v>
      </c>
      <c r="D2786">
        <v>198</v>
      </c>
      <c r="H2786">
        <v>6</v>
      </c>
      <c r="J2786">
        <f t="shared" si="43"/>
        <v>10</v>
      </c>
    </row>
    <row r="2787" spans="1:10" x14ac:dyDescent="0.25">
      <c r="A2787" t="s">
        <v>11097</v>
      </c>
      <c r="B2787">
        <v>2021</v>
      </c>
      <c r="C2787" t="s">
        <v>28</v>
      </c>
      <c r="D2787">
        <v>199</v>
      </c>
      <c r="H2787">
        <v>5</v>
      </c>
      <c r="J2787">
        <f t="shared" si="43"/>
        <v>1</v>
      </c>
    </row>
    <row r="2788" spans="1:10" x14ac:dyDescent="0.25">
      <c r="A2788" t="s">
        <v>11097</v>
      </c>
      <c r="B2788">
        <v>2021</v>
      </c>
      <c r="C2788" t="s">
        <v>28</v>
      </c>
      <c r="D2788">
        <v>199</v>
      </c>
      <c r="H2788">
        <v>8</v>
      </c>
      <c r="J2788">
        <f t="shared" si="43"/>
        <v>2</v>
      </c>
    </row>
    <row r="2789" spans="1:10" x14ac:dyDescent="0.25">
      <c r="A2789" t="s">
        <v>11097</v>
      </c>
      <c r="B2789">
        <v>2021</v>
      </c>
      <c r="C2789" t="s">
        <v>28</v>
      </c>
      <c r="D2789">
        <v>199</v>
      </c>
      <c r="H2789">
        <v>5</v>
      </c>
      <c r="J2789">
        <f t="shared" si="43"/>
        <v>3</v>
      </c>
    </row>
    <row r="2790" spans="1:10" x14ac:dyDescent="0.25">
      <c r="A2790" t="s">
        <v>11097</v>
      </c>
      <c r="B2790">
        <v>2021</v>
      </c>
      <c r="C2790" t="s">
        <v>28</v>
      </c>
      <c r="D2790">
        <v>199</v>
      </c>
      <c r="H2790">
        <v>0</v>
      </c>
      <c r="J2790">
        <f t="shared" si="43"/>
        <v>4</v>
      </c>
    </row>
    <row r="2791" spans="1:10" x14ac:dyDescent="0.25">
      <c r="A2791" t="s">
        <v>11097</v>
      </c>
      <c r="B2791">
        <v>2021</v>
      </c>
      <c r="C2791" t="s">
        <v>28</v>
      </c>
      <c r="D2791">
        <v>199</v>
      </c>
      <c r="H2791">
        <v>0</v>
      </c>
      <c r="J2791">
        <f t="shared" si="43"/>
        <v>5</v>
      </c>
    </row>
    <row r="2792" spans="1:10" x14ac:dyDescent="0.25">
      <c r="A2792" t="s">
        <v>11097</v>
      </c>
      <c r="B2792">
        <v>2021</v>
      </c>
      <c r="C2792" t="s">
        <v>28</v>
      </c>
      <c r="D2792">
        <v>199</v>
      </c>
      <c r="H2792">
        <v>3</v>
      </c>
      <c r="J2792">
        <f t="shared" si="43"/>
        <v>6</v>
      </c>
    </row>
    <row r="2793" spans="1:10" x14ac:dyDescent="0.25">
      <c r="A2793" t="s">
        <v>11097</v>
      </c>
      <c r="B2793">
        <v>2021</v>
      </c>
      <c r="C2793" t="s">
        <v>28</v>
      </c>
      <c r="D2793">
        <v>199</v>
      </c>
      <c r="H2793">
        <v>4</v>
      </c>
      <c r="J2793">
        <f t="shared" si="43"/>
        <v>7</v>
      </c>
    </row>
    <row r="2794" spans="1:10" x14ac:dyDescent="0.25">
      <c r="A2794" t="s">
        <v>11097</v>
      </c>
      <c r="B2794">
        <v>2021</v>
      </c>
      <c r="C2794" t="s">
        <v>28</v>
      </c>
      <c r="D2794">
        <v>199</v>
      </c>
      <c r="H2794">
        <v>4</v>
      </c>
      <c r="J2794">
        <f t="shared" si="43"/>
        <v>8</v>
      </c>
    </row>
    <row r="2795" spans="1:10" x14ac:dyDescent="0.25">
      <c r="A2795" t="s">
        <v>11097</v>
      </c>
      <c r="B2795">
        <v>2021</v>
      </c>
      <c r="C2795" t="s">
        <v>28</v>
      </c>
      <c r="D2795">
        <v>199</v>
      </c>
      <c r="H2795">
        <v>5</v>
      </c>
      <c r="J2795">
        <f t="shared" si="43"/>
        <v>9</v>
      </c>
    </row>
    <row r="2796" spans="1:10" x14ac:dyDescent="0.25">
      <c r="A2796" t="s">
        <v>11097</v>
      </c>
      <c r="B2796">
        <v>2021</v>
      </c>
      <c r="C2796" t="s">
        <v>28</v>
      </c>
      <c r="D2796">
        <v>199</v>
      </c>
      <c r="H2796">
        <v>7</v>
      </c>
      <c r="J2796">
        <f t="shared" ref="J2796:J2859" si="44">IF(D2796=D2795,J2795+1,1)</f>
        <v>10</v>
      </c>
    </row>
    <row r="2797" spans="1:10" x14ac:dyDescent="0.25">
      <c r="A2797" t="s">
        <v>11097</v>
      </c>
      <c r="B2797">
        <v>2021</v>
      </c>
      <c r="C2797" t="s">
        <v>28</v>
      </c>
      <c r="D2797">
        <v>208</v>
      </c>
      <c r="H2797">
        <v>8</v>
      </c>
      <c r="J2797">
        <f t="shared" si="44"/>
        <v>1</v>
      </c>
    </row>
    <row r="2798" spans="1:10" x14ac:dyDescent="0.25">
      <c r="A2798" t="s">
        <v>11097</v>
      </c>
      <c r="B2798">
        <v>2021</v>
      </c>
      <c r="C2798" t="s">
        <v>28</v>
      </c>
      <c r="D2798">
        <v>208</v>
      </c>
      <c r="H2798">
        <v>6</v>
      </c>
      <c r="J2798">
        <f t="shared" si="44"/>
        <v>2</v>
      </c>
    </row>
    <row r="2799" spans="1:10" x14ac:dyDescent="0.25">
      <c r="A2799" t="s">
        <v>11097</v>
      </c>
      <c r="B2799">
        <v>2021</v>
      </c>
      <c r="C2799" t="s">
        <v>28</v>
      </c>
      <c r="D2799">
        <v>208</v>
      </c>
      <c r="H2799">
        <v>6</v>
      </c>
      <c r="J2799">
        <f t="shared" si="44"/>
        <v>3</v>
      </c>
    </row>
    <row r="2800" spans="1:10" x14ac:dyDescent="0.25">
      <c r="A2800" t="s">
        <v>11097</v>
      </c>
      <c r="B2800">
        <v>2021</v>
      </c>
      <c r="C2800" t="s">
        <v>28</v>
      </c>
      <c r="D2800">
        <v>221</v>
      </c>
      <c r="H2800">
        <v>4</v>
      </c>
      <c r="J2800">
        <f t="shared" si="44"/>
        <v>1</v>
      </c>
    </row>
    <row r="2801" spans="1:10" x14ac:dyDescent="0.25">
      <c r="A2801" t="s">
        <v>11097</v>
      </c>
      <c r="B2801">
        <v>2021</v>
      </c>
      <c r="C2801" t="s">
        <v>28</v>
      </c>
      <c r="D2801">
        <v>221</v>
      </c>
      <c r="H2801">
        <v>4</v>
      </c>
      <c r="J2801">
        <f t="shared" si="44"/>
        <v>2</v>
      </c>
    </row>
    <row r="2802" spans="1:10" x14ac:dyDescent="0.25">
      <c r="A2802" t="s">
        <v>11097</v>
      </c>
      <c r="B2802">
        <v>2021</v>
      </c>
      <c r="C2802" t="s">
        <v>28</v>
      </c>
      <c r="D2802">
        <v>221</v>
      </c>
      <c r="H2802">
        <v>6</v>
      </c>
      <c r="J2802">
        <f t="shared" si="44"/>
        <v>3</v>
      </c>
    </row>
    <row r="2803" spans="1:10" x14ac:dyDescent="0.25">
      <c r="A2803" t="s">
        <v>11097</v>
      </c>
      <c r="B2803">
        <v>2021</v>
      </c>
      <c r="C2803" t="s">
        <v>28</v>
      </c>
      <c r="D2803">
        <v>221</v>
      </c>
      <c r="H2803">
        <v>4</v>
      </c>
      <c r="J2803">
        <f t="shared" si="44"/>
        <v>4</v>
      </c>
    </row>
    <row r="2804" spans="1:10" x14ac:dyDescent="0.25">
      <c r="A2804" t="s">
        <v>11097</v>
      </c>
      <c r="B2804">
        <v>2021</v>
      </c>
      <c r="C2804" t="s">
        <v>28</v>
      </c>
      <c r="D2804">
        <v>221</v>
      </c>
      <c r="H2804">
        <v>4</v>
      </c>
      <c r="J2804">
        <f t="shared" si="44"/>
        <v>5</v>
      </c>
    </row>
    <row r="2805" spans="1:10" x14ac:dyDescent="0.25">
      <c r="A2805" t="s">
        <v>11097</v>
      </c>
      <c r="B2805">
        <v>2021</v>
      </c>
      <c r="C2805" t="s">
        <v>28</v>
      </c>
      <c r="D2805">
        <v>221</v>
      </c>
      <c r="H2805">
        <v>5</v>
      </c>
      <c r="J2805">
        <f t="shared" si="44"/>
        <v>6</v>
      </c>
    </row>
    <row r="2806" spans="1:10" x14ac:dyDescent="0.25">
      <c r="A2806" t="s">
        <v>11097</v>
      </c>
      <c r="B2806">
        <v>2021</v>
      </c>
      <c r="C2806" t="s">
        <v>28</v>
      </c>
      <c r="D2806">
        <v>221</v>
      </c>
      <c r="H2806">
        <v>4</v>
      </c>
      <c r="J2806">
        <f t="shared" si="44"/>
        <v>7</v>
      </c>
    </row>
    <row r="2807" spans="1:10" x14ac:dyDescent="0.25">
      <c r="A2807" t="s">
        <v>11097</v>
      </c>
      <c r="B2807">
        <v>2021</v>
      </c>
      <c r="C2807" t="s">
        <v>28</v>
      </c>
      <c r="D2807">
        <v>221</v>
      </c>
      <c r="H2807">
        <v>5</v>
      </c>
      <c r="J2807">
        <f t="shared" si="44"/>
        <v>8</v>
      </c>
    </row>
    <row r="2808" spans="1:10" x14ac:dyDescent="0.25">
      <c r="A2808" t="s">
        <v>11097</v>
      </c>
      <c r="B2808">
        <v>2021</v>
      </c>
      <c r="C2808" t="s">
        <v>28</v>
      </c>
      <c r="D2808">
        <v>221</v>
      </c>
      <c r="H2808">
        <v>7</v>
      </c>
      <c r="J2808">
        <f t="shared" si="44"/>
        <v>9</v>
      </c>
    </row>
    <row r="2809" spans="1:10" x14ac:dyDescent="0.25">
      <c r="A2809" t="s">
        <v>11097</v>
      </c>
      <c r="B2809">
        <v>2021</v>
      </c>
      <c r="C2809" t="s">
        <v>28</v>
      </c>
      <c r="D2809">
        <v>221</v>
      </c>
      <c r="H2809">
        <v>5</v>
      </c>
      <c r="J2809">
        <f t="shared" si="44"/>
        <v>10</v>
      </c>
    </row>
    <row r="2810" spans="1:10" x14ac:dyDescent="0.25">
      <c r="A2810" t="s">
        <v>11097</v>
      </c>
      <c r="B2810">
        <v>2021</v>
      </c>
      <c r="C2810" t="s">
        <v>28</v>
      </c>
      <c r="D2810">
        <v>222</v>
      </c>
      <c r="H2810">
        <v>2</v>
      </c>
      <c r="J2810">
        <f t="shared" si="44"/>
        <v>1</v>
      </c>
    </row>
    <row r="2811" spans="1:10" x14ac:dyDescent="0.25">
      <c r="A2811" t="s">
        <v>11097</v>
      </c>
      <c r="B2811">
        <v>2021</v>
      </c>
      <c r="C2811" t="s">
        <v>28</v>
      </c>
      <c r="D2811">
        <v>222</v>
      </c>
      <c r="H2811">
        <v>4</v>
      </c>
      <c r="J2811">
        <f t="shared" si="44"/>
        <v>2</v>
      </c>
    </row>
    <row r="2812" spans="1:10" x14ac:dyDescent="0.25">
      <c r="A2812" t="s">
        <v>11097</v>
      </c>
      <c r="B2812">
        <v>2021</v>
      </c>
      <c r="C2812" t="s">
        <v>28</v>
      </c>
      <c r="D2812">
        <v>222</v>
      </c>
      <c r="H2812">
        <v>6</v>
      </c>
      <c r="J2812">
        <f t="shared" si="44"/>
        <v>3</v>
      </c>
    </row>
    <row r="2813" spans="1:10" x14ac:dyDescent="0.25">
      <c r="A2813" t="s">
        <v>11097</v>
      </c>
      <c r="B2813">
        <v>2021</v>
      </c>
      <c r="C2813" t="s">
        <v>28</v>
      </c>
      <c r="D2813">
        <v>222</v>
      </c>
      <c r="H2813">
        <v>5</v>
      </c>
      <c r="J2813">
        <f t="shared" si="44"/>
        <v>4</v>
      </c>
    </row>
    <row r="2814" spans="1:10" x14ac:dyDescent="0.25">
      <c r="A2814" t="s">
        <v>11097</v>
      </c>
      <c r="B2814">
        <v>2021</v>
      </c>
      <c r="C2814" t="s">
        <v>28</v>
      </c>
      <c r="D2814">
        <v>222</v>
      </c>
      <c r="H2814">
        <v>5</v>
      </c>
      <c r="J2814">
        <f t="shared" si="44"/>
        <v>5</v>
      </c>
    </row>
    <row r="2815" spans="1:10" x14ac:dyDescent="0.25">
      <c r="A2815" t="s">
        <v>11097</v>
      </c>
      <c r="B2815">
        <v>2021</v>
      </c>
      <c r="C2815" t="s">
        <v>28</v>
      </c>
      <c r="D2815">
        <v>222</v>
      </c>
      <c r="H2815">
        <v>6</v>
      </c>
      <c r="J2815">
        <f t="shared" si="44"/>
        <v>6</v>
      </c>
    </row>
    <row r="2816" spans="1:10" x14ac:dyDescent="0.25">
      <c r="A2816" t="s">
        <v>11097</v>
      </c>
      <c r="B2816">
        <v>2021</v>
      </c>
      <c r="C2816" t="s">
        <v>28</v>
      </c>
      <c r="D2816">
        <v>222</v>
      </c>
      <c r="H2816">
        <v>4</v>
      </c>
      <c r="J2816">
        <f t="shared" si="44"/>
        <v>7</v>
      </c>
    </row>
    <row r="2817" spans="1:10" x14ac:dyDescent="0.25">
      <c r="A2817" t="s">
        <v>11097</v>
      </c>
      <c r="B2817">
        <v>2021</v>
      </c>
      <c r="C2817" t="s">
        <v>28</v>
      </c>
      <c r="D2817">
        <v>222</v>
      </c>
      <c r="H2817">
        <v>4</v>
      </c>
      <c r="J2817">
        <f t="shared" si="44"/>
        <v>8</v>
      </c>
    </row>
    <row r="2818" spans="1:10" x14ac:dyDescent="0.25">
      <c r="A2818" t="s">
        <v>11097</v>
      </c>
      <c r="B2818">
        <v>2021</v>
      </c>
      <c r="C2818" t="s">
        <v>28</v>
      </c>
      <c r="D2818">
        <v>222</v>
      </c>
      <c r="H2818">
        <v>4</v>
      </c>
      <c r="J2818">
        <f t="shared" si="44"/>
        <v>9</v>
      </c>
    </row>
    <row r="2819" spans="1:10" x14ac:dyDescent="0.25">
      <c r="A2819" t="s">
        <v>11097</v>
      </c>
      <c r="B2819">
        <v>2021</v>
      </c>
      <c r="C2819" t="s">
        <v>28</v>
      </c>
      <c r="D2819">
        <v>222</v>
      </c>
      <c r="H2819">
        <v>3</v>
      </c>
      <c r="J2819">
        <f t="shared" si="44"/>
        <v>10</v>
      </c>
    </row>
    <row r="2820" spans="1:10" x14ac:dyDescent="0.25">
      <c r="A2820" t="s">
        <v>11097</v>
      </c>
      <c r="B2820">
        <v>2021</v>
      </c>
      <c r="C2820" t="s">
        <v>28</v>
      </c>
      <c r="D2820">
        <v>223</v>
      </c>
      <c r="H2820">
        <v>3</v>
      </c>
      <c r="J2820">
        <f t="shared" si="44"/>
        <v>1</v>
      </c>
    </row>
    <row r="2821" spans="1:10" x14ac:dyDescent="0.25">
      <c r="A2821" t="s">
        <v>11097</v>
      </c>
      <c r="B2821">
        <v>2021</v>
      </c>
      <c r="C2821" t="s">
        <v>28</v>
      </c>
      <c r="D2821">
        <v>223</v>
      </c>
      <c r="H2821">
        <v>5</v>
      </c>
      <c r="J2821">
        <f t="shared" si="44"/>
        <v>2</v>
      </c>
    </row>
    <row r="2822" spans="1:10" x14ac:dyDescent="0.25">
      <c r="A2822" t="s">
        <v>11097</v>
      </c>
      <c r="B2822">
        <v>2021</v>
      </c>
      <c r="C2822" t="s">
        <v>28</v>
      </c>
      <c r="D2822">
        <v>223</v>
      </c>
      <c r="H2822">
        <v>4</v>
      </c>
      <c r="J2822">
        <f t="shared" si="44"/>
        <v>3</v>
      </c>
    </row>
    <row r="2823" spans="1:10" x14ac:dyDescent="0.25">
      <c r="A2823" t="s">
        <v>11097</v>
      </c>
      <c r="B2823">
        <v>2021</v>
      </c>
      <c r="C2823" t="s">
        <v>28</v>
      </c>
      <c r="D2823">
        <v>223</v>
      </c>
      <c r="H2823">
        <v>4</v>
      </c>
      <c r="J2823">
        <f t="shared" si="44"/>
        <v>4</v>
      </c>
    </row>
    <row r="2824" spans="1:10" x14ac:dyDescent="0.25">
      <c r="A2824" t="s">
        <v>11097</v>
      </c>
      <c r="B2824">
        <v>2021</v>
      </c>
      <c r="C2824" t="s">
        <v>28</v>
      </c>
      <c r="D2824">
        <v>223</v>
      </c>
      <c r="H2824">
        <v>6</v>
      </c>
      <c r="J2824">
        <f t="shared" si="44"/>
        <v>5</v>
      </c>
    </row>
    <row r="2825" spans="1:10" x14ac:dyDescent="0.25">
      <c r="A2825" t="s">
        <v>11097</v>
      </c>
      <c r="B2825">
        <v>2021</v>
      </c>
      <c r="C2825" t="s">
        <v>28</v>
      </c>
      <c r="D2825">
        <v>223</v>
      </c>
      <c r="H2825">
        <v>6</v>
      </c>
      <c r="J2825">
        <f t="shared" si="44"/>
        <v>6</v>
      </c>
    </row>
    <row r="2826" spans="1:10" x14ac:dyDescent="0.25">
      <c r="A2826" t="s">
        <v>11097</v>
      </c>
      <c r="B2826">
        <v>2021</v>
      </c>
      <c r="C2826" t="s">
        <v>28</v>
      </c>
      <c r="D2826">
        <v>223</v>
      </c>
      <c r="H2826">
        <v>7</v>
      </c>
      <c r="J2826">
        <f t="shared" si="44"/>
        <v>7</v>
      </c>
    </row>
    <row r="2827" spans="1:10" x14ac:dyDescent="0.25">
      <c r="A2827" t="s">
        <v>11097</v>
      </c>
      <c r="B2827">
        <v>2021</v>
      </c>
      <c r="C2827" t="s">
        <v>28</v>
      </c>
      <c r="D2827">
        <v>223</v>
      </c>
      <c r="H2827">
        <v>7</v>
      </c>
      <c r="J2827">
        <f t="shared" si="44"/>
        <v>8</v>
      </c>
    </row>
    <row r="2828" spans="1:10" x14ac:dyDescent="0.25">
      <c r="A2828" t="s">
        <v>11097</v>
      </c>
      <c r="B2828">
        <v>2021</v>
      </c>
      <c r="C2828" t="s">
        <v>28</v>
      </c>
      <c r="D2828">
        <v>223</v>
      </c>
      <c r="H2828">
        <v>6</v>
      </c>
      <c r="J2828">
        <f t="shared" si="44"/>
        <v>9</v>
      </c>
    </row>
    <row r="2829" spans="1:10" x14ac:dyDescent="0.25">
      <c r="A2829" t="s">
        <v>11097</v>
      </c>
      <c r="B2829">
        <v>2021</v>
      </c>
      <c r="C2829" t="s">
        <v>28</v>
      </c>
      <c r="D2829">
        <v>223</v>
      </c>
      <c r="H2829">
        <v>5</v>
      </c>
      <c r="J2829">
        <f t="shared" si="44"/>
        <v>10</v>
      </c>
    </row>
    <row r="2830" spans="1:10" x14ac:dyDescent="0.25">
      <c r="A2830" t="s">
        <v>11097</v>
      </c>
      <c r="B2830">
        <v>2021</v>
      </c>
      <c r="C2830" t="s">
        <v>29</v>
      </c>
      <c r="D2830">
        <v>236</v>
      </c>
      <c r="H2830">
        <v>4</v>
      </c>
      <c r="J2830">
        <f t="shared" si="44"/>
        <v>1</v>
      </c>
    </row>
    <row r="2831" spans="1:10" x14ac:dyDescent="0.25">
      <c r="A2831" t="s">
        <v>11097</v>
      </c>
      <c r="B2831">
        <v>2021</v>
      </c>
      <c r="C2831" t="s">
        <v>29</v>
      </c>
      <c r="D2831">
        <v>236</v>
      </c>
      <c r="H2831">
        <v>4</v>
      </c>
      <c r="J2831">
        <f t="shared" si="44"/>
        <v>2</v>
      </c>
    </row>
    <row r="2832" spans="1:10" x14ac:dyDescent="0.25">
      <c r="A2832" t="s">
        <v>11097</v>
      </c>
      <c r="B2832">
        <v>2021</v>
      </c>
      <c r="C2832" t="s">
        <v>29</v>
      </c>
      <c r="D2832">
        <v>236</v>
      </c>
      <c r="H2832">
        <v>4</v>
      </c>
      <c r="J2832">
        <f t="shared" si="44"/>
        <v>3</v>
      </c>
    </row>
    <row r="2833" spans="1:10" x14ac:dyDescent="0.25">
      <c r="A2833" t="s">
        <v>11097</v>
      </c>
      <c r="B2833">
        <v>2021</v>
      </c>
      <c r="C2833" t="s">
        <v>29</v>
      </c>
      <c r="D2833">
        <v>236</v>
      </c>
      <c r="H2833">
        <v>4</v>
      </c>
      <c r="J2833">
        <f t="shared" si="44"/>
        <v>4</v>
      </c>
    </row>
    <row r="2834" spans="1:10" x14ac:dyDescent="0.25">
      <c r="A2834" t="s">
        <v>11097</v>
      </c>
      <c r="B2834">
        <v>2021</v>
      </c>
      <c r="C2834" t="s">
        <v>29</v>
      </c>
      <c r="D2834">
        <v>236</v>
      </c>
      <c r="H2834">
        <v>3</v>
      </c>
      <c r="J2834">
        <f t="shared" si="44"/>
        <v>5</v>
      </c>
    </row>
    <row r="2835" spans="1:10" x14ac:dyDescent="0.25">
      <c r="A2835" t="s">
        <v>11097</v>
      </c>
      <c r="B2835">
        <v>2021</v>
      </c>
      <c r="C2835" t="s">
        <v>29</v>
      </c>
      <c r="D2835">
        <v>236</v>
      </c>
      <c r="H2835">
        <v>4</v>
      </c>
      <c r="J2835">
        <f t="shared" si="44"/>
        <v>6</v>
      </c>
    </row>
    <row r="2836" spans="1:10" x14ac:dyDescent="0.25">
      <c r="A2836" t="s">
        <v>11097</v>
      </c>
      <c r="B2836">
        <v>2021</v>
      </c>
      <c r="C2836" t="s">
        <v>29</v>
      </c>
      <c r="D2836">
        <v>236</v>
      </c>
      <c r="H2836">
        <v>4</v>
      </c>
      <c r="J2836">
        <f t="shared" si="44"/>
        <v>7</v>
      </c>
    </row>
    <row r="2837" spans="1:10" x14ac:dyDescent="0.25">
      <c r="A2837" t="s">
        <v>11097</v>
      </c>
      <c r="B2837">
        <v>2021</v>
      </c>
      <c r="C2837" t="s">
        <v>29</v>
      </c>
      <c r="D2837">
        <v>236</v>
      </c>
      <c r="H2837">
        <v>4</v>
      </c>
      <c r="J2837">
        <f t="shared" si="44"/>
        <v>8</v>
      </c>
    </row>
    <row r="2838" spans="1:10" x14ac:dyDescent="0.25">
      <c r="A2838" t="s">
        <v>11097</v>
      </c>
      <c r="B2838">
        <v>2021</v>
      </c>
      <c r="C2838" t="s">
        <v>29</v>
      </c>
      <c r="D2838">
        <v>236</v>
      </c>
      <c r="H2838">
        <v>4</v>
      </c>
      <c r="J2838">
        <f t="shared" si="44"/>
        <v>9</v>
      </c>
    </row>
    <row r="2839" spans="1:10" x14ac:dyDescent="0.25">
      <c r="A2839" t="s">
        <v>11097</v>
      </c>
      <c r="B2839">
        <v>2021</v>
      </c>
      <c r="C2839" t="s">
        <v>29</v>
      </c>
      <c r="D2839">
        <v>260</v>
      </c>
      <c r="H2839">
        <v>5</v>
      </c>
      <c r="J2839">
        <f t="shared" si="44"/>
        <v>1</v>
      </c>
    </row>
    <row r="2840" spans="1:10" x14ac:dyDescent="0.25">
      <c r="A2840" t="s">
        <v>11097</v>
      </c>
      <c r="B2840">
        <v>2021</v>
      </c>
      <c r="C2840" t="s">
        <v>29</v>
      </c>
      <c r="D2840">
        <v>260</v>
      </c>
      <c r="H2840">
        <v>6</v>
      </c>
      <c r="J2840">
        <f t="shared" si="44"/>
        <v>2</v>
      </c>
    </row>
    <row r="2841" spans="1:10" x14ac:dyDescent="0.25">
      <c r="A2841" t="s">
        <v>11097</v>
      </c>
      <c r="B2841">
        <v>2021</v>
      </c>
      <c r="C2841" t="s">
        <v>29</v>
      </c>
      <c r="D2841">
        <v>260</v>
      </c>
      <c r="H2841">
        <v>5</v>
      </c>
      <c r="J2841">
        <f t="shared" si="44"/>
        <v>3</v>
      </c>
    </row>
    <row r="2842" spans="1:10" x14ac:dyDescent="0.25">
      <c r="A2842" t="s">
        <v>11097</v>
      </c>
      <c r="B2842">
        <v>2021</v>
      </c>
      <c r="C2842" t="s">
        <v>29</v>
      </c>
      <c r="D2842">
        <v>260</v>
      </c>
      <c r="H2842">
        <v>4</v>
      </c>
      <c r="J2842">
        <f t="shared" si="44"/>
        <v>4</v>
      </c>
    </row>
    <row r="2843" spans="1:10" x14ac:dyDescent="0.25">
      <c r="A2843" t="s">
        <v>11097</v>
      </c>
      <c r="B2843">
        <v>2021</v>
      </c>
      <c r="C2843" t="s">
        <v>29</v>
      </c>
      <c r="D2843">
        <v>260</v>
      </c>
      <c r="H2843">
        <v>7</v>
      </c>
      <c r="J2843">
        <f t="shared" si="44"/>
        <v>5</v>
      </c>
    </row>
    <row r="2844" spans="1:10" x14ac:dyDescent="0.25">
      <c r="A2844" t="s">
        <v>11097</v>
      </c>
      <c r="B2844">
        <v>2021</v>
      </c>
      <c r="C2844" t="s">
        <v>29</v>
      </c>
      <c r="D2844">
        <v>260</v>
      </c>
      <c r="H2844">
        <v>5</v>
      </c>
      <c r="J2844">
        <f t="shared" si="44"/>
        <v>6</v>
      </c>
    </row>
    <row r="2845" spans="1:10" x14ac:dyDescent="0.25">
      <c r="A2845" t="s">
        <v>11097</v>
      </c>
      <c r="B2845">
        <v>2021</v>
      </c>
      <c r="C2845" t="s">
        <v>29</v>
      </c>
      <c r="D2845">
        <v>260</v>
      </c>
      <c r="H2845">
        <v>4</v>
      </c>
      <c r="J2845">
        <f t="shared" si="44"/>
        <v>7</v>
      </c>
    </row>
    <row r="2846" spans="1:10" x14ac:dyDescent="0.25">
      <c r="A2846" t="s">
        <v>11097</v>
      </c>
      <c r="B2846">
        <v>2021</v>
      </c>
      <c r="C2846" t="s">
        <v>29</v>
      </c>
      <c r="D2846">
        <v>260</v>
      </c>
      <c r="H2846">
        <v>6</v>
      </c>
      <c r="J2846">
        <f t="shared" si="44"/>
        <v>8</v>
      </c>
    </row>
    <row r="2847" spans="1:10" x14ac:dyDescent="0.25">
      <c r="A2847" t="s">
        <v>11097</v>
      </c>
      <c r="B2847">
        <v>2021</v>
      </c>
      <c r="C2847" t="s">
        <v>29</v>
      </c>
      <c r="D2847">
        <v>260</v>
      </c>
      <c r="H2847">
        <v>5</v>
      </c>
      <c r="J2847">
        <f t="shared" si="44"/>
        <v>9</v>
      </c>
    </row>
    <row r="2848" spans="1:10" x14ac:dyDescent="0.25">
      <c r="A2848" t="s">
        <v>11097</v>
      </c>
      <c r="B2848">
        <v>2021</v>
      </c>
      <c r="C2848" t="s">
        <v>29</v>
      </c>
      <c r="D2848">
        <v>260</v>
      </c>
      <c r="H2848">
        <v>4</v>
      </c>
      <c r="J2848">
        <f t="shared" si="44"/>
        <v>10</v>
      </c>
    </row>
    <row r="2849" spans="1:10" x14ac:dyDescent="0.25">
      <c r="A2849" t="s">
        <v>11097</v>
      </c>
      <c r="B2849">
        <v>2021</v>
      </c>
      <c r="C2849" t="s">
        <v>29</v>
      </c>
      <c r="D2849">
        <v>261</v>
      </c>
      <c r="H2849">
        <v>6</v>
      </c>
      <c r="J2849">
        <f t="shared" si="44"/>
        <v>1</v>
      </c>
    </row>
    <row r="2850" spans="1:10" x14ac:dyDescent="0.25">
      <c r="A2850" t="s">
        <v>11097</v>
      </c>
      <c r="B2850">
        <v>2021</v>
      </c>
      <c r="C2850" t="s">
        <v>29</v>
      </c>
      <c r="D2850">
        <v>261</v>
      </c>
      <c r="H2850">
        <v>6</v>
      </c>
      <c r="J2850">
        <f t="shared" si="44"/>
        <v>2</v>
      </c>
    </row>
    <row r="2851" spans="1:10" x14ac:dyDescent="0.25">
      <c r="A2851" t="s">
        <v>11097</v>
      </c>
      <c r="B2851">
        <v>2021</v>
      </c>
      <c r="C2851" t="s">
        <v>29</v>
      </c>
      <c r="D2851">
        <v>261</v>
      </c>
      <c r="H2851">
        <v>7</v>
      </c>
      <c r="J2851">
        <f t="shared" si="44"/>
        <v>3</v>
      </c>
    </row>
    <row r="2852" spans="1:10" x14ac:dyDescent="0.25">
      <c r="A2852" t="s">
        <v>11097</v>
      </c>
      <c r="B2852">
        <v>2021</v>
      </c>
      <c r="C2852" t="s">
        <v>29</v>
      </c>
      <c r="D2852">
        <v>261</v>
      </c>
      <c r="H2852">
        <v>8</v>
      </c>
      <c r="J2852">
        <f t="shared" si="44"/>
        <v>4</v>
      </c>
    </row>
    <row r="2853" spans="1:10" x14ac:dyDescent="0.25">
      <c r="A2853" t="s">
        <v>11097</v>
      </c>
      <c r="B2853">
        <v>2021</v>
      </c>
      <c r="C2853" t="s">
        <v>29</v>
      </c>
      <c r="D2853">
        <v>261</v>
      </c>
      <c r="H2853">
        <v>4</v>
      </c>
      <c r="J2853">
        <f t="shared" si="44"/>
        <v>5</v>
      </c>
    </row>
    <row r="2854" spans="1:10" x14ac:dyDescent="0.25">
      <c r="A2854" t="s">
        <v>11097</v>
      </c>
      <c r="B2854">
        <v>2021</v>
      </c>
      <c r="C2854" t="s">
        <v>29</v>
      </c>
      <c r="D2854">
        <v>261</v>
      </c>
      <c r="H2854">
        <v>5</v>
      </c>
      <c r="J2854">
        <f t="shared" si="44"/>
        <v>6</v>
      </c>
    </row>
    <row r="2855" spans="1:10" x14ac:dyDescent="0.25">
      <c r="A2855" t="s">
        <v>11097</v>
      </c>
      <c r="B2855">
        <v>2021</v>
      </c>
      <c r="C2855" t="s">
        <v>29</v>
      </c>
      <c r="D2855">
        <v>261</v>
      </c>
      <c r="H2855">
        <v>5</v>
      </c>
      <c r="J2855">
        <f t="shared" si="44"/>
        <v>7</v>
      </c>
    </row>
    <row r="2856" spans="1:10" x14ac:dyDescent="0.25">
      <c r="A2856" t="s">
        <v>11097</v>
      </c>
      <c r="B2856">
        <v>2021</v>
      </c>
      <c r="C2856" t="s">
        <v>29</v>
      </c>
      <c r="D2856">
        <v>261</v>
      </c>
      <c r="H2856">
        <v>3</v>
      </c>
      <c r="J2856">
        <f t="shared" si="44"/>
        <v>8</v>
      </c>
    </row>
    <row r="2857" spans="1:10" x14ac:dyDescent="0.25">
      <c r="A2857" t="s">
        <v>11097</v>
      </c>
      <c r="B2857">
        <v>2021</v>
      </c>
      <c r="C2857" t="s">
        <v>29</v>
      </c>
      <c r="D2857">
        <v>261</v>
      </c>
      <c r="H2857">
        <v>6</v>
      </c>
      <c r="J2857">
        <f t="shared" si="44"/>
        <v>9</v>
      </c>
    </row>
    <row r="2858" spans="1:10" x14ac:dyDescent="0.25">
      <c r="A2858" t="s">
        <v>11097</v>
      </c>
      <c r="B2858">
        <v>2021</v>
      </c>
      <c r="C2858" t="s">
        <v>29</v>
      </c>
      <c r="D2858">
        <v>261</v>
      </c>
      <c r="H2858">
        <v>5</v>
      </c>
      <c r="J2858">
        <f t="shared" si="44"/>
        <v>10</v>
      </c>
    </row>
    <row r="2859" spans="1:10" x14ac:dyDescent="0.25">
      <c r="A2859" t="s">
        <v>11097</v>
      </c>
      <c r="B2859">
        <v>2021</v>
      </c>
      <c r="C2859" t="s">
        <v>29</v>
      </c>
      <c r="D2859">
        <v>262</v>
      </c>
      <c r="H2859">
        <v>4</v>
      </c>
      <c r="J2859">
        <f t="shared" si="44"/>
        <v>1</v>
      </c>
    </row>
    <row r="2860" spans="1:10" x14ac:dyDescent="0.25">
      <c r="A2860" t="s">
        <v>11097</v>
      </c>
      <c r="B2860">
        <v>2021</v>
      </c>
      <c r="C2860" t="s">
        <v>29</v>
      </c>
      <c r="D2860">
        <v>262</v>
      </c>
      <c r="H2860">
        <v>8</v>
      </c>
      <c r="J2860">
        <f t="shared" ref="J2860:J2923" si="45">IF(D2860=D2859,J2859+1,1)</f>
        <v>2</v>
      </c>
    </row>
    <row r="2861" spans="1:10" x14ac:dyDescent="0.25">
      <c r="A2861" t="s">
        <v>11097</v>
      </c>
      <c r="B2861">
        <v>2021</v>
      </c>
      <c r="C2861" t="s">
        <v>29</v>
      </c>
      <c r="D2861">
        <v>262</v>
      </c>
      <c r="H2861">
        <v>7</v>
      </c>
      <c r="J2861">
        <f t="shared" si="45"/>
        <v>3</v>
      </c>
    </row>
    <row r="2862" spans="1:10" x14ac:dyDescent="0.25">
      <c r="A2862" t="s">
        <v>11097</v>
      </c>
      <c r="B2862">
        <v>2021</v>
      </c>
      <c r="C2862" t="s">
        <v>29</v>
      </c>
      <c r="D2862">
        <v>262</v>
      </c>
      <c r="H2862">
        <v>6</v>
      </c>
      <c r="J2862">
        <f t="shared" si="45"/>
        <v>4</v>
      </c>
    </row>
    <row r="2863" spans="1:10" x14ac:dyDescent="0.25">
      <c r="A2863" t="s">
        <v>11097</v>
      </c>
      <c r="B2863">
        <v>2021</v>
      </c>
      <c r="C2863" t="s">
        <v>29</v>
      </c>
      <c r="D2863">
        <v>262</v>
      </c>
      <c r="H2863">
        <v>6</v>
      </c>
      <c r="J2863">
        <f t="shared" si="45"/>
        <v>5</v>
      </c>
    </row>
    <row r="2864" spans="1:10" x14ac:dyDescent="0.25">
      <c r="A2864" t="s">
        <v>11097</v>
      </c>
      <c r="B2864">
        <v>2021</v>
      </c>
      <c r="C2864" t="s">
        <v>29</v>
      </c>
      <c r="D2864">
        <v>262</v>
      </c>
      <c r="H2864">
        <v>6</v>
      </c>
      <c r="J2864">
        <f t="shared" si="45"/>
        <v>6</v>
      </c>
    </row>
    <row r="2865" spans="1:10" x14ac:dyDescent="0.25">
      <c r="A2865" t="s">
        <v>11097</v>
      </c>
      <c r="B2865">
        <v>2021</v>
      </c>
      <c r="C2865" t="s">
        <v>29</v>
      </c>
      <c r="D2865">
        <v>262</v>
      </c>
      <c r="H2865">
        <v>4</v>
      </c>
      <c r="J2865">
        <f t="shared" si="45"/>
        <v>7</v>
      </c>
    </row>
    <row r="2866" spans="1:10" x14ac:dyDescent="0.25">
      <c r="A2866" t="s">
        <v>11097</v>
      </c>
      <c r="B2866">
        <v>2021</v>
      </c>
      <c r="C2866" t="s">
        <v>29</v>
      </c>
      <c r="D2866">
        <v>268</v>
      </c>
      <c r="H2866">
        <v>5</v>
      </c>
      <c r="J2866">
        <f t="shared" si="45"/>
        <v>1</v>
      </c>
    </row>
    <row r="2867" spans="1:10" x14ac:dyDescent="0.25">
      <c r="A2867" t="s">
        <v>11097</v>
      </c>
      <c r="B2867">
        <v>2021</v>
      </c>
      <c r="C2867" t="s">
        <v>29</v>
      </c>
      <c r="D2867">
        <v>268</v>
      </c>
      <c r="H2867">
        <v>3</v>
      </c>
      <c r="J2867">
        <f t="shared" si="45"/>
        <v>2</v>
      </c>
    </row>
    <row r="2868" spans="1:10" x14ac:dyDescent="0.25">
      <c r="A2868" t="s">
        <v>11097</v>
      </c>
      <c r="B2868">
        <v>2021</v>
      </c>
      <c r="C2868" t="s">
        <v>29</v>
      </c>
      <c r="D2868">
        <v>268</v>
      </c>
      <c r="H2868">
        <v>8</v>
      </c>
      <c r="J2868">
        <f t="shared" si="45"/>
        <v>3</v>
      </c>
    </row>
    <row r="2869" spans="1:10" x14ac:dyDescent="0.25">
      <c r="A2869" t="s">
        <v>11097</v>
      </c>
      <c r="B2869">
        <v>2021</v>
      </c>
      <c r="C2869" t="s">
        <v>29</v>
      </c>
      <c r="D2869">
        <v>268</v>
      </c>
      <c r="H2869">
        <v>6</v>
      </c>
      <c r="J2869">
        <f t="shared" si="45"/>
        <v>4</v>
      </c>
    </row>
    <row r="2870" spans="1:10" x14ac:dyDescent="0.25">
      <c r="A2870" t="s">
        <v>11097</v>
      </c>
      <c r="B2870">
        <v>2021</v>
      </c>
      <c r="C2870" t="s">
        <v>29</v>
      </c>
      <c r="D2870">
        <v>268</v>
      </c>
      <c r="H2870">
        <v>5</v>
      </c>
      <c r="J2870">
        <f t="shared" si="45"/>
        <v>5</v>
      </c>
    </row>
    <row r="2871" spans="1:10" x14ac:dyDescent="0.25">
      <c r="A2871" t="s">
        <v>11097</v>
      </c>
      <c r="B2871">
        <v>2021</v>
      </c>
      <c r="C2871" t="s">
        <v>29</v>
      </c>
      <c r="D2871">
        <v>268</v>
      </c>
      <c r="H2871">
        <v>7</v>
      </c>
      <c r="J2871">
        <f t="shared" si="45"/>
        <v>6</v>
      </c>
    </row>
    <row r="2872" spans="1:10" x14ac:dyDescent="0.25">
      <c r="A2872" t="s">
        <v>11097</v>
      </c>
      <c r="B2872">
        <v>2021</v>
      </c>
      <c r="C2872" t="s">
        <v>29</v>
      </c>
      <c r="D2872">
        <v>268</v>
      </c>
      <c r="H2872">
        <v>7</v>
      </c>
      <c r="J2872">
        <f t="shared" si="45"/>
        <v>7</v>
      </c>
    </row>
    <row r="2873" spans="1:10" x14ac:dyDescent="0.25">
      <c r="A2873" t="s">
        <v>11097</v>
      </c>
      <c r="B2873">
        <v>2021</v>
      </c>
      <c r="C2873" t="s">
        <v>29</v>
      </c>
      <c r="D2873">
        <v>268</v>
      </c>
      <c r="H2873">
        <v>6</v>
      </c>
      <c r="J2873">
        <f t="shared" si="45"/>
        <v>8</v>
      </c>
    </row>
    <row r="2874" spans="1:10" x14ac:dyDescent="0.25">
      <c r="A2874" t="s">
        <v>11097</v>
      </c>
      <c r="B2874">
        <v>2021</v>
      </c>
      <c r="C2874" t="s">
        <v>29</v>
      </c>
      <c r="D2874">
        <v>268</v>
      </c>
      <c r="H2874">
        <v>8</v>
      </c>
      <c r="J2874">
        <f t="shared" si="45"/>
        <v>9</v>
      </c>
    </row>
    <row r="2875" spans="1:10" x14ac:dyDescent="0.25">
      <c r="A2875" t="s">
        <v>11097</v>
      </c>
      <c r="B2875">
        <v>2021</v>
      </c>
      <c r="C2875" t="s">
        <v>29</v>
      </c>
      <c r="D2875">
        <v>268</v>
      </c>
      <c r="H2875">
        <v>6</v>
      </c>
      <c r="J2875">
        <f t="shared" si="45"/>
        <v>10</v>
      </c>
    </row>
    <row r="2876" spans="1:10" x14ac:dyDescent="0.25">
      <c r="A2876" t="s">
        <v>11097</v>
      </c>
      <c r="B2876">
        <v>2021</v>
      </c>
      <c r="C2876" t="s">
        <v>29</v>
      </c>
      <c r="D2876">
        <v>271</v>
      </c>
      <c r="H2876">
        <v>5</v>
      </c>
      <c r="J2876">
        <f t="shared" si="45"/>
        <v>1</v>
      </c>
    </row>
    <row r="2877" spans="1:10" x14ac:dyDescent="0.25">
      <c r="A2877" t="s">
        <v>11097</v>
      </c>
      <c r="B2877">
        <v>2021</v>
      </c>
      <c r="C2877" t="s">
        <v>29</v>
      </c>
      <c r="D2877">
        <v>271</v>
      </c>
      <c r="H2877">
        <v>7</v>
      </c>
      <c r="J2877">
        <f t="shared" si="45"/>
        <v>2</v>
      </c>
    </row>
    <row r="2878" spans="1:10" x14ac:dyDescent="0.25">
      <c r="A2878" t="s">
        <v>11097</v>
      </c>
      <c r="B2878">
        <v>2021</v>
      </c>
      <c r="C2878" t="s">
        <v>29</v>
      </c>
      <c r="D2878">
        <v>271</v>
      </c>
      <c r="H2878">
        <v>4</v>
      </c>
      <c r="J2878">
        <f t="shared" si="45"/>
        <v>3</v>
      </c>
    </row>
    <row r="2879" spans="1:10" x14ac:dyDescent="0.25">
      <c r="A2879" t="s">
        <v>11097</v>
      </c>
      <c r="B2879">
        <v>2021</v>
      </c>
      <c r="C2879" t="s">
        <v>29</v>
      </c>
      <c r="D2879">
        <v>271</v>
      </c>
      <c r="H2879">
        <v>6</v>
      </c>
      <c r="J2879">
        <f t="shared" si="45"/>
        <v>4</v>
      </c>
    </row>
    <row r="2880" spans="1:10" x14ac:dyDescent="0.25">
      <c r="A2880" t="s">
        <v>11097</v>
      </c>
      <c r="B2880">
        <v>2021</v>
      </c>
      <c r="C2880" t="s">
        <v>29</v>
      </c>
      <c r="D2880">
        <v>271</v>
      </c>
      <c r="H2880">
        <v>7</v>
      </c>
      <c r="J2880">
        <f t="shared" si="45"/>
        <v>5</v>
      </c>
    </row>
    <row r="2881" spans="1:10" x14ac:dyDescent="0.25">
      <c r="A2881" t="s">
        <v>11097</v>
      </c>
      <c r="B2881">
        <v>2021</v>
      </c>
      <c r="C2881" t="s">
        <v>29</v>
      </c>
      <c r="D2881">
        <v>271</v>
      </c>
      <c r="H2881">
        <v>4</v>
      </c>
      <c r="J2881">
        <f t="shared" si="45"/>
        <v>6</v>
      </c>
    </row>
    <row r="2882" spans="1:10" x14ac:dyDescent="0.25">
      <c r="A2882" t="s">
        <v>11097</v>
      </c>
      <c r="B2882">
        <v>2021</v>
      </c>
      <c r="C2882" t="s">
        <v>29</v>
      </c>
      <c r="D2882">
        <v>271</v>
      </c>
      <c r="H2882">
        <v>4</v>
      </c>
      <c r="J2882">
        <f t="shared" si="45"/>
        <v>7</v>
      </c>
    </row>
    <row r="2883" spans="1:10" x14ac:dyDescent="0.25">
      <c r="A2883" t="s">
        <v>11097</v>
      </c>
      <c r="B2883">
        <v>2021</v>
      </c>
      <c r="C2883" t="s">
        <v>29</v>
      </c>
      <c r="D2883">
        <v>271</v>
      </c>
      <c r="H2883">
        <v>4</v>
      </c>
      <c r="J2883">
        <f t="shared" si="45"/>
        <v>8</v>
      </c>
    </row>
    <row r="2884" spans="1:10" x14ac:dyDescent="0.25">
      <c r="A2884" t="s">
        <v>11097</v>
      </c>
      <c r="B2884">
        <v>2021</v>
      </c>
      <c r="C2884" t="s">
        <v>29</v>
      </c>
      <c r="D2884">
        <v>271</v>
      </c>
      <c r="H2884">
        <v>4</v>
      </c>
      <c r="J2884">
        <f t="shared" si="45"/>
        <v>9</v>
      </c>
    </row>
    <row r="2885" spans="1:10" x14ac:dyDescent="0.25">
      <c r="A2885" t="s">
        <v>11097</v>
      </c>
      <c r="B2885">
        <v>2021</v>
      </c>
      <c r="C2885" t="s">
        <v>29</v>
      </c>
      <c r="D2885">
        <v>271</v>
      </c>
      <c r="H2885">
        <v>6</v>
      </c>
      <c r="J2885">
        <f t="shared" si="45"/>
        <v>10</v>
      </c>
    </row>
    <row r="2886" spans="1:10" x14ac:dyDescent="0.25">
      <c r="A2886" t="s">
        <v>11097</v>
      </c>
      <c r="B2886">
        <v>2021</v>
      </c>
      <c r="C2886" t="s">
        <v>29</v>
      </c>
      <c r="D2886">
        <v>272</v>
      </c>
      <c r="H2886">
        <v>9</v>
      </c>
      <c r="J2886">
        <f t="shared" si="45"/>
        <v>1</v>
      </c>
    </row>
    <row r="2887" spans="1:10" x14ac:dyDescent="0.25">
      <c r="A2887" t="s">
        <v>11097</v>
      </c>
      <c r="B2887">
        <v>2021</v>
      </c>
      <c r="C2887" t="s">
        <v>29</v>
      </c>
      <c r="D2887">
        <v>272</v>
      </c>
      <c r="H2887">
        <v>7</v>
      </c>
      <c r="J2887">
        <f t="shared" si="45"/>
        <v>2</v>
      </c>
    </row>
    <row r="2888" spans="1:10" x14ac:dyDescent="0.25">
      <c r="A2888" t="s">
        <v>11097</v>
      </c>
      <c r="B2888">
        <v>2021</v>
      </c>
      <c r="C2888" t="s">
        <v>29</v>
      </c>
      <c r="D2888">
        <v>272</v>
      </c>
      <c r="H2888">
        <v>7</v>
      </c>
      <c r="J2888">
        <f t="shared" si="45"/>
        <v>3</v>
      </c>
    </row>
    <row r="2889" spans="1:10" x14ac:dyDescent="0.25">
      <c r="A2889" t="s">
        <v>11097</v>
      </c>
      <c r="B2889">
        <v>2021</v>
      </c>
      <c r="C2889" t="s">
        <v>29</v>
      </c>
      <c r="D2889">
        <v>272</v>
      </c>
      <c r="H2889">
        <v>8</v>
      </c>
      <c r="J2889">
        <f t="shared" si="45"/>
        <v>4</v>
      </c>
    </row>
    <row r="2890" spans="1:10" x14ac:dyDescent="0.25">
      <c r="A2890" t="s">
        <v>11097</v>
      </c>
      <c r="B2890">
        <v>2021</v>
      </c>
      <c r="C2890" t="s">
        <v>29</v>
      </c>
      <c r="D2890">
        <v>272</v>
      </c>
      <c r="H2890">
        <v>7</v>
      </c>
      <c r="J2890">
        <f t="shared" si="45"/>
        <v>5</v>
      </c>
    </row>
    <row r="2891" spans="1:10" x14ac:dyDescent="0.25">
      <c r="A2891" t="s">
        <v>11097</v>
      </c>
      <c r="B2891">
        <v>2021</v>
      </c>
      <c r="C2891" t="s">
        <v>29</v>
      </c>
      <c r="D2891">
        <v>272</v>
      </c>
      <c r="H2891">
        <v>7</v>
      </c>
      <c r="J2891">
        <f t="shared" si="45"/>
        <v>6</v>
      </c>
    </row>
    <row r="2892" spans="1:10" x14ac:dyDescent="0.25">
      <c r="A2892" t="s">
        <v>11097</v>
      </c>
      <c r="B2892">
        <v>2021</v>
      </c>
      <c r="C2892" t="s">
        <v>29</v>
      </c>
      <c r="D2892">
        <v>272</v>
      </c>
      <c r="H2892">
        <v>8</v>
      </c>
      <c r="J2892">
        <f t="shared" si="45"/>
        <v>7</v>
      </c>
    </row>
    <row r="2893" spans="1:10" x14ac:dyDescent="0.25">
      <c r="A2893" t="s">
        <v>11097</v>
      </c>
      <c r="B2893">
        <v>2021</v>
      </c>
      <c r="C2893" t="s">
        <v>29</v>
      </c>
      <c r="D2893">
        <v>272</v>
      </c>
      <c r="H2893">
        <v>5</v>
      </c>
      <c r="J2893">
        <f t="shared" si="45"/>
        <v>8</v>
      </c>
    </row>
    <row r="2894" spans="1:10" x14ac:dyDescent="0.25">
      <c r="A2894" t="s">
        <v>11097</v>
      </c>
      <c r="B2894">
        <v>2021</v>
      </c>
      <c r="C2894" t="s">
        <v>29</v>
      </c>
      <c r="D2894">
        <v>272</v>
      </c>
      <c r="H2894">
        <v>7</v>
      </c>
      <c r="J2894">
        <f t="shared" si="45"/>
        <v>9</v>
      </c>
    </row>
    <row r="2895" spans="1:10" x14ac:dyDescent="0.25">
      <c r="A2895" t="s">
        <v>11097</v>
      </c>
      <c r="B2895">
        <v>2021</v>
      </c>
      <c r="C2895" t="s">
        <v>29</v>
      </c>
      <c r="D2895">
        <v>272</v>
      </c>
      <c r="H2895">
        <v>7</v>
      </c>
      <c r="J2895">
        <f t="shared" si="45"/>
        <v>10</v>
      </c>
    </row>
    <row r="2896" spans="1:10" x14ac:dyDescent="0.25">
      <c r="A2896" t="s">
        <v>11097</v>
      </c>
      <c r="B2896">
        <v>2021</v>
      </c>
      <c r="C2896" t="s">
        <v>29</v>
      </c>
      <c r="D2896">
        <v>274</v>
      </c>
      <c r="H2896">
        <v>5</v>
      </c>
      <c r="J2896">
        <f t="shared" si="45"/>
        <v>1</v>
      </c>
    </row>
    <row r="2897" spans="1:10" x14ac:dyDescent="0.25">
      <c r="A2897" t="s">
        <v>11097</v>
      </c>
      <c r="B2897">
        <v>2021</v>
      </c>
      <c r="C2897" t="s">
        <v>29</v>
      </c>
      <c r="D2897">
        <v>274</v>
      </c>
      <c r="H2897">
        <v>3</v>
      </c>
      <c r="J2897">
        <f t="shared" si="45"/>
        <v>2</v>
      </c>
    </row>
    <row r="2898" spans="1:10" x14ac:dyDescent="0.25">
      <c r="A2898" t="s">
        <v>11097</v>
      </c>
      <c r="B2898">
        <v>2021</v>
      </c>
      <c r="C2898" t="s">
        <v>29</v>
      </c>
      <c r="D2898">
        <v>274</v>
      </c>
      <c r="H2898">
        <v>1</v>
      </c>
      <c r="J2898">
        <f t="shared" si="45"/>
        <v>3</v>
      </c>
    </row>
    <row r="2899" spans="1:10" x14ac:dyDescent="0.25">
      <c r="A2899" t="s">
        <v>11097</v>
      </c>
      <c r="B2899">
        <v>2021</v>
      </c>
      <c r="C2899" t="s">
        <v>29</v>
      </c>
      <c r="D2899">
        <v>274</v>
      </c>
      <c r="H2899">
        <v>2</v>
      </c>
      <c r="J2899">
        <f t="shared" si="45"/>
        <v>4</v>
      </c>
    </row>
    <row r="2900" spans="1:10" x14ac:dyDescent="0.25">
      <c r="A2900" t="s">
        <v>11097</v>
      </c>
      <c r="B2900">
        <v>2021</v>
      </c>
      <c r="C2900" t="s">
        <v>29</v>
      </c>
      <c r="D2900">
        <v>274</v>
      </c>
      <c r="H2900">
        <v>7</v>
      </c>
      <c r="J2900">
        <f t="shared" si="45"/>
        <v>5</v>
      </c>
    </row>
    <row r="2901" spans="1:10" x14ac:dyDescent="0.25">
      <c r="A2901" t="s">
        <v>11097</v>
      </c>
      <c r="B2901">
        <v>2021</v>
      </c>
      <c r="C2901" t="s">
        <v>29</v>
      </c>
      <c r="D2901">
        <v>274</v>
      </c>
      <c r="H2901">
        <v>5</v>
      </c>
      <c r="J2901">
        <f t="shared" si="45"/>
        <v>6</v>
      </c>
    </row>
    <row r="2902" spans="1:10" x14ac:dyDescent="0.25">
      <c r="A2902" t="s">
        <v>11097</v>
      </c>
      <c r="B2902">
        <v>2021</v>
      </c>
      <c r="C2902" t="s">
        <v>29</v>
      </c>
      <c r="D2902">
        <v>274</v>
      </c>
      <c r="H2902">
        <v>6</v>
      </c>
      <c r="J2902">
        <f t="shared" si="45"/>
        <v>7</v>
      </c>
    </row>
    <row r="2903" spans="1:10" x14ac:dyDescent="0.25">
      <c r="A2903" t="s">
        <v>11097</v>
      </c>
      <c r="B2903">
        <v>2021</v>
      </c>
      <c r="C2903" t="s">
        <v>29</v>
      </c>
      <c r="D2903">
        <v>274</v>
      </c>
      <c r="H2903">
        <v>4</v>
      </c>
      <c r="J2903">
        <f t="shared" si="45"/>
        <v>8</v>
      </c>
    </row>
    <row r="2904" spans="1:10" x14ac:dyDescent="0.25">
      <c r="A2904" t="s">
        <v>11097</v>
      </c>
      <c r="B2904">
        <v>2021</v>
      </c>
      <c r="C2904" t="s">
        <v>29</v>
      </c>
      <c r="D2904">
        <v>274</v>
      </c>
      <c r="H2904">
        <v>0</v>
      </c>
      <c r="J2904">
        <f t="shared" si="45"/>
        <v>9</v>
      </c>
    </row>
    <row r="2905" spans="1:10" x14ac:dyDescent="0.25">
      <c r="A2905" t="s">
        <v>11097</v>
      </c>
      <c r="B2905">
        <v>2021</v>
      </c>
      <c r="C2905" t="s">
        <v>29</v>
      </c>
      <c r="D2905">
        <v>274</v>
      </c>
      <c r="H2905">
        <v>5</v>
      </c>
      <c r="J2905">
        <f t="shared" si="45"/>
        <v>10</v>
      </c>
    </row>
    <row r="2906" spans="1:10" x14ac:dyDescent="0.25">
      <c r="A2906" t="s">
        <v>11097</v>
      </c>
      <c r="B2906">
        <v>2021</v>
      </c>
      <c r="C2906" t="s">
        <v>29</v>
      </c>
      <c r="D2906">
        <v>276</v>
      </c>
      <c r="H2906">
        <v>4</v>
      </c>
      <c r="J2906">
        <f t="shared" si="45"/>
        <v>1</v>
      </c>
    </row>
    <row r="2907" spans="1:10" x14ac:dyDescent="0.25">
      <c r="A2907" t="s">
        <v>11097</v>
      </c>
      <c r="B2907">
        <v>2021</v>
      </c>
      <c r="C2907" t="s">
        <v>29</v>
      </c>
      <c r="D2907">
        <v>276</v>
      </c>
      <c r="H2907">
        <v>7</v>
      </c>
      <c r="J2907">
        <f t="shared" si="45"/>
        <v>2</v>
      </c>
    </row>
    <row r="2908" spans="1:10" x14ac:dyDescent="0.25">
      <c r="A2908" t="s">
        <v>11097</v>
      </c>
      <c r="B2908">
        <v>2021</v>
      </c>
      <c r="C2908" t="s">
        <v>29</v>
      </c>
      <c r="D2908">
        <v>276</v>
      </c>
      <c r="H2908">
        <v>6</v>
      </c>
      <c r="J2908">
        <f t="shared" si="45"/>
        <v>3</v>
      </c>
    </row>
    <row r="2909" spans="1:10" x14ac:dyDescent="0.25">
      <c r="A2909" t="s">
        <v>11097</v>
      </c>
      <c r="B2909">
        <v>2021</v>
      </c>
      <c r="C2909" t="s">
        <v>29</v>
      </c>
      <c r="D2909">
        <v>276</v>
      </c>
      <c r="H2909">
        <v>7</v>
      </c>
      <c r="J2909">
        <f t="shared" si="45"/>
        <v>4</v>
      </c>
    </row>
    <row r="2910" spans="1:10" x14ac:dyDescent="0.25">
      <c r="A2910" t="s">
        <v>11097</v>
      </c>
      <c r="B2910">
        <v>2021</v>
      </c>
      <c r="C2910" t="s">
        <v>29</v>
      </c>
      <c r="D2910">
        <v>276</v>
      </c>
      <c r="H2910">
        <v>5</v>
      </c>
      <c r="J2910">
        <f t="shared" si="45"/>
        <v>5</v>
      </c>
    </row>
    <row r="2911" spans="1:10" x14ac:dyDescent="0.25">
      <c r="A2911" t="s">
        <v>11097</v>
      </c>
      <c r="B2911">
        <v>2021</v>
      </c>
      <c r="C2911" t="s">
        <v>29</v>
      </c>
      <c r="D2911">
        <v>276</v>
      </c>
      <c r="H2911">
        <v>9</v>
      </c>
      <c r="J2911">
        <f t="shared" si="45"/>
        <v>6</v>
      </c>
    </row>
    <row r="2912" spans="1:10" x14ac:dyDescent="0.25">
      <c r="A2912" t="s">
        <v>11097</v>
      </c>
      <c r="B2912">
        <v>2021</v>
      </c>
      <c r="C2912" t="s">
        <v>29</v>
      </c>
      <c r="D2912">
        <v>276</v>
      </c>
      <c r="H2912">
        <v>7</v>
      </c>
      <c r="J2912">
        <f t="shared" si="45"/>
        <v>7</v>
      </c>
    </row>
    <row r="2913" spans="1:10" x14ac:dyDescent="0.25">
      <c r="A2913" t="s">
        <v>11097</v>
      </c>
      <c r="B2913">
        <v>2021</v>
      </c>
      <c r="C2913" t="s">
        <v>29</v>
      </c>
      <c r="D2913">
        <v>276</v>
      </c>
      <c r="H2913">
        <v>6</v>
      </c>
      <c r="J2913">
        <f t="shared" si="45"/>
        <v>8</v>
      </c>
    </row>
    <row r="2914" spans="1:10" x14ac:dyDescent="0.25">
      <c r="A2914" t="s">
        <v>11097</v>
      </c>
      <c r="B2914">
        <v>2021</v>
      </c>
      <c r="C2914" t="s">
        <v>29</v>
      </c>
      <c r="D2914">
        <v>276</v>
      </c>
      <c r="H2914">
        <v>9</v>
      </c>
      <c r="J2914">
        <f t="shared" si="45"/>
        <v>9</v>
      </c>
    </row>
    <row r="2915" spans="1:10" x14ac:dyDescent="0.25">
      <c r="A2915" t="s">
        <v>11097</v>
      </c>
      <c r="B2915">
        <v>2021</v>
      </c>
      <c r="C2915" t="s">
        <v>29</v>
      </c>
      <c r="D2915">
        <v>276</v>
      </c>
      <c r="H2915">
        <v>7</v>
      </c>
      <c r="J2915">
        <f t="shared" si="45"/>
        <v>10</v>
      </c>
    </row>
    <row r="2916" spans="1:10" x14ac:dyDescent="0.25">
      <c r="A2916" t="s">
        <v>11097</v>
      </c>
      <c r="B2916">
        <v>2021</v>
      </c>
      <c r="C2916" t="s">
        <v>29</v>
      </c>
      <c r="D2916">
        <v>280</v>
      </c>
      <c r="H2916">
        <v>3</v>
      </c>
      <c r="J2916">
        <f t="shared" si="45"/>
        <v>1</v>
      </c>
    </row>
    <row r="2917" spans="1:10" x14ac:dyDescent="0.25">
      <c r="A2917" t="s">
        <v>11097</v>
      </c>
      <c r="B2917">
        <v>2021</v>
      </c>
      <c r="C2917" t="s">
        <v>29</v>
      </c>
      <c r="D2917">
        <v>280</v>
      </c>
      <c r="H2917">
        <v>5</v>
      </c>
      <c r="J2917">
        <f t="shared" si="45"/>
        <v>2</v>
      </c>
    </row>
    <row r="2918" spans="1:10" x14ac:dyDescent="0.25">
      <c r="A2918" t="s">
        <v>11097</v>
      </c>
      <c r="B2918">
        <v>2021</v>
      </c>
      <c r="C2918" t="s">
        <v>29</v>
      </c>
      <c r="D2918">
        <v>280</v>
      </c>
      <c r="H2918">
        <v>2</v>
      </c>
      <c r="J2918">
        <f t="shared" si="45"/>
        <v>3</v>
      </c>
    </row>
    <row r="2919" spans="1:10" x14ac:dyDescent="0.25">
      <c r="A2919" t="s">
        <v>11097</v>
      </c>
      <c r="B2919">
        <v>2021</v>
      </c>
      <c r="C2919" t="s">
        <v>29</v>
      </c>
      <c r="D2919">
        <v>280</v>
      </c>
      <c r="H2919">
        <v>6</v>
      </c>
      <c r="J2919">
        <f t="shared" si="45"/>
        <v>4</v>
      </c>
    </row>
    <row r="2920" spans="1:10" x14ac:dyDescent="0.25">
      <c r="A2920" t="s">
        <v>11097</v>
      </c>
      <c r="B2920">
        <v>2021</v>
      </c>
      <c r="C2920" t="s">
        <v>29</v>
      </c>
      <c r="D2920">
        <v>280</v>
      </c>
      <c r="H2920">
        <v>3</v>
      </c>
      <c r="J2920">
        <f t="shared" si="45"/>
        <v>5</v>
      </c>
    </row>
    <row r="2921" spans="1:10" x14ac:dyDescent="0.25">
      <c r="A2921" t="s">
        <v>11097</v>
      </c>
      <c r="B2921">
        <v>2021</v>
      </c>
      <c r="C2921" t="s">
        <v>29</v>
      </c>
      <c r="D2921">
        <v>280</v>
      </c>
      <c r="H2921">
        <v>3</v>
      </c>
      <c r="J2921">
        <f t="shared" si="45"/>
        <v>6</v>
      </c>
    </row>
    <row r="2922" spans="1:10" x14ac:dyDescent="0.25">
      <c r="A2922" t="s">
        <v>11097</v>
      </c>
      <c r="B2922">
        <v>2021</v>
      </c>
      <c r="C2922" t="s">
        <v>29</v>
      </c>
      <c r="D2922">
        <v>280</v>
      </c>
      <c r="H2922">
        <v>3</v>
      </c>
      <c r="J2922">
        <f t="shared" si="45"/>
        <v>7</v>
      </c>
    </row>
    <row r="2923" spans="1:10" x14ac:dyDescent="0.25">
      <c r="A2923" t="s">
        <v>11097</v>
      </c>
      <c r="B2923">
        <v>2021</v>
      </c>
      <c r="C2923" t="s">
        <v>29</v>
      </c>
      <c r="D2923">
        <v>280</v>
      </c>
      <c r="H2923">
        <v>5</v>
      </c>
      <c r="J2923">
        <f t="shared" si="45"/>
        <v>8</v>
      </c>
    </row>
    <row r="2924" spans="1:10" x14ac:dyDescent="0.25">
      <c r="A2924" t="s">
        <v>11097</v>
      </c>
      <c r="B2924">
        <v>2021</v>
      </c>
      <c r="C2924" t="s">
        <v>29</v>
      </c>
      <c r="D2924">
        <v>280</v>
      </c>
      <c r="H2924">
        <v>3</v>
      </c>
      <c r="J2924">
        <f t="shared" ref="J2924:J2987" si="46">IF(D2924=D2923,J2923+1,1)</f>
        <v>9</v>
      </c>
    </row>
    <row r="2925" spans="1:10" x14ac:dyDescent="0.25">
      <c r="A2925" t="s">
        <v>11097</v>
      </c>
      <c r="B2925">
        <v>2021</v>
      </c>
      <c r="C2925" t="s">
        <v>29</v>
      </c>
      <c r="D2925">
        <v>280</v>
      </c>
      <c r="H2925">
        <v>5</v>
      </c>
      <c r="J2925">
        <f t="shared" si="46"/>
        <v>10</v>
      </c>
    </row>
    <row r="2926" spans="1:10" x14ac:dyDescent="0.25">
      <c r="A2926" t="s">
        <v>11097</v>
      </c>
      <c r="B2926">
        <v>2021</v>
      </c>
      <c r="C2926" t="s">
        <v>29</v>
      </c>
      <c r="D2926">
        <v>281</v>
      </c>
      <c r="H2926">
        <v>4</v>
      </c>
      <c r="J2926">
        <f t="shared" si="46"/>
        <v>1</v>
      </c>
    </row>
    <row r="2927" spans="1:10" x14ac:dyDescent="0.25">
      <c r="A2927" t="s">
        <v>11097</v>
      </c>
      <c r="B2927">
        <v>2021</v>
      </c>
      <c r="C2927" t="s">
        <v>29</v>
      </c>
      <c r="D2927">
        <v>281</v>
      </c>
      <c r="H2927">
        <v>6</v>
      </c>
      <c r="J2927">
        <f t="shared" si="46"/>
        <v>2</v>
      </c>
    </row>
    <row r="2928" spans="1:10" x14ac:dyDescent="0.25">
      <c r="A2928" t="s">
        <v>11097</v>
      </c>
      <c r="B2928">
        <v>2021</v>
      </c>
      <c r="C2928" t="s">
        <v>29</v>
      </c>
      <c r="D2928">
        <v>281</v>
      </c>
      <c r="H2928">
        <v>5</v>
      </c>
      <c r="J2928">
        <f t="shared" si="46"/>
        <v>3</v>
      </c>
    </row>
    <row r="2929" spans="1:10" x14ac:dyDescent="0.25">
      <c r="A2929" t="s">
        <v>11097</v>
      </c>
      <c r="B2929">
        <v>2021</v>
      </c>
      <c r="C2929" t="s">
        <v>29</v>
      </c>
      <c r="D2929">
        <v>281</v>
      </c>
      <c r="H2929">
        <v>4</v>
      </c>
      <c r="J2929">
        <f t="shared" si="46"/>
        <v>4</v>
      </c>
    </row>
    <row r="2930" spans="1:10" x14ac:dyDescent="0.25">
      <c r="A2930" t="s">
        <v>11097</v>
      </c>
      <c r="B2930">
        <v>2021</v>
      </c>
      <c r="C2930" t="s">
        <v>29</v>
      </c>
      <c r="D2930">
        <v>281</v>
      </c>
      <c r="H2930">
        <v>5</v>
      </c>
      <c r="J2930">
        <f t="shared" si="46"/>
        <v>5</v>
      </c>
    </row>
    <row r="2931" spans="1:10" x14ac:dyDescent="0.25">
      <c r="A2931" t="s">
        <v>11097</v>
      </c>
      <c r="B2931">
        <v>2021</v>
      </c>
      <c r="C2931" t="s">
        <v>29</v>
      </c>
      <c r="D2931">
        <v>281</v>
      </c>
      <c r="H2931">
        <v>8</v>
      </c>
      <c r="J2931">
        <f t="shared" si="46"/>
        <v>6</v>
      </c>
    </row>
    <row r="2932" spans="1:10" x14ac:dyDescent="0.25">
      <c r="A2932" t="s">
        <v>11097</v>
      </c>
      <c r="B2932">
        <v>2021</v>
      </c>
      <c r="C2932" t="s">
        <v>29</v>
      </c>
      <c r="D2932">
        <v>281</v>
      </c>
      <c r="H2932">
        <v>5</v>
      </c>
      <c r="J2932">
        <f t="shared" si="46"/>
        <v>7</v>
      </c>
    </row>
    <row r="2933" spans="1:10" x14ac:dyDescent="0.25">
      <c r="A2933" t="s">
        <v>11097</v>
      </c>
      <c r="B2933">
        <v>2021</v>
      </c>
      <c r="C2933" t="s">
        <v>29</v>
      </c>
      <c r="D2933">
        <v>281</v>
      </c>
      <c r="H2933">
        <v>8</v>
      </c>
      <c r="J2933">
        <f t="shared" si="46"/>
        <v>8</v>
      </c>
    </row>
    <row r="2934" spans="1:10" x14ac:dyDescent="0.25">
      <c r="A2934" t="s">
        <v>11097</v>
      </c>
      <c r="B2934">
        <v>2021</v>
      </c>
      <c r="C2934" t="s">
        <v>29</v>
      </c>
      <c r="D2934">
        <v>281</v>
      </c>
      <c r="H2934">
        <v>5</v>
      </c>
      <c r="J2934">
        <f t="shared" si="46"/>
        <v>9</v>
      </c>
    </row>
    <row r="2935" spans="1:10" x14ac:dyDescent="0.25">
      <c r="A2935" t="s">
        <v>11097</v>
      </c>
      <c r="B2935">
        <v>2021</v>
      </c>
      <c r="C2935" t="s">
        <v>29</v>
      </c>
      <c r="D2935">
        <v>281</v>
      </c>
      <c r="H2935">
        <v>4</v>
      </c>
      <c r="J2935">
        <f t="shared" si="46"/>
        <v>10</v>
      </c>
    </row>
    <row r="2936" spans="1:10" x14ac:dyDescent="0.25">
      <c r="A2936" t="s">
        <v>11097</v>
      </c>
      <c r="B2936">
        <v>2021</v>
      </c>
      <c r="C2936" t="s">
        <v>29</v>
      </c>
      <c r="D2936">
        <v>284</v>
      </c>
      <c r="H2936">
        <v>5</v>
      </c>
      <c r="J2936">
        <f t="shared" si="46"/>
        <v>1</v>
      </c>
    </row>
    <row r="2937" spans="1:10" x14ac:dyDescent="0.25">
      <c r="A2937" t="s">
        <v>11097</v>
      </c>
      <c r="B2937">
        <v>2021</v>
      </c>
      <c r="C2937" t="s">
        <v>29</v>
      </c>
      <c r="D2937">
        <v>284</v>
      </c>
      <c r="H2937">
        <v>5</v>
      </c>
      <c r="J2937">
        <f t="shared" si="46"/>
        <v>2</v>
      </c>
    </row>
    <row r="2938" spans="1:10" x14ac:dyDescent="0.25">
      <c r="A2938" t="s">
        <v>11097</v>
      </c>
      <c r="B2938">
        <v>2021</v>
      </c>
      <c r="C2938" t="s">
        <v>29</v>
      </c>
      <c r="D2938">
        <v>284</v>
      </c>
      <c r="H2938">
        <v>4</v>
      </c>
      <c r="J2938">
        <f t="shared" si="46"/>
        <v>3</v>
      </c>
    </row>
    <row r="2939" spans="1:10" x14ac:dyDescent="0.25">
      <c r="A2939" t="s">
        <v>11097</v>
      </c>
      <c r="B2939">
        <v>2021</v>
      </c>
      <c r="C2939" t="s">
        <v>29</v>
      </c>
      <c r="D2939">
        <v>284</v>
      </c>
      <c r="H2939">
        <v>1</v>
      </c>
      <c r="J2939">
        <f t="shared" si="46"/>
        <v>4</v>
      </c>
    </row>
    <row r="2940" spans="1:10" x14ac:dyDescent="0.25">
      <c r="A2940" t="s">
        <v>11097</v>
      </c>
      <c r="B2940">
        <v>2021</v>
      </c>
      <c r="C2940" t="s">
        <v>29</v>
      </c>
      <c r="D2940">
        <v>284</v>
      </c>
      <c r="H2940">
        <v>5</v>
      </c>
      <c r="J2940">
        <f t="shared" si="46"/>
        <v>5</v>
      </c>
    </row>
    <row r="2941" spans="1:10" x14ac:dyDescent="0.25">
      <c r="A2941" t="s">
        <v>11097</v>
      </c>
      <c r="B2941">
        <v>2021</v>
      </c>
      <c r="C2941" t="s">
        <v>29</v>
      </c>
      <c r="D2941">
        <v>284</v>
      </c>
      <c r="H2941">
        <v>7</v>
      </c>
      <c r="J2941">
        <f t="shared" si="46"/>
        <v>6</v>
      </c>
    </row>
    <row r="2942" spans="1:10" x14ac:dyDescent="0.25">
      <c r="A2942" t="s">
        <v>11097</v>
      </c>
      <c r="B2942">
        <v>2021</v>
      </c>
      <c r="C2942" t="s">
        <v>29</v>
      </c>
      <c r="D2942">
        <v>284</v>
      </c>
      <c r="H2942">
        <v>3</v>
      </c>
      <c r="J2942">
        <f t="shared" si="46"/>
        <v>7</v>
      </c>
    </row>
    <row r="2943" spans="1:10" x14ac:dyDescent="0.25">
      <c r="A2943" t="s">
        <v>11097</v>
      </c>
      <c r="B2943">
        <v>2021</v>
      </c>
      <c r="C2943" t="s">
        <v>29</v>
      </c>
      <c r="D2943">
        <v>284</v>
      </c>
      <c r="H2943">
        <v>4</v>
      </c>
      <c r="J2943">
        <f t="shared" si="46"/>
        <v>8</v>
      </c>
    </row>
    <row r="2944" spans="1:10" x14ac:dyDescent="0.25">
      <c r="A2944" t="s">
        <v>11097</v>
      </c>
      <c r="B2944">
        <v>2021</v>
      </c>
      <c r="C2944" t="s">
        <v>29</v>
      </c>
      <c r="D2944">
        <v>284</v>
      </c>
      <c r="H2944">
        <v>1</v>
      </c>
      <c r="J2944">
        <f t="shared" si="46"/>
        <v>9</v>
      </c>
    </row>
    <row r="2945" spans="1:10" x14ac:dyDescent="0.25">
      <c r="A2945" t="s">
        <v>11097</v>
      </c>
      <c r="B2945">
        <v>2021</v>
      </c>
      <c r="C2945" t="s">
        <v>29</v>
      </c>
      <c r="D2945">
        <v>284</v>
      </c>
      <c r="H2945">
        <v>5</v>
      </c>
      <c r="J2945">
        <f t="shared" si="46"/>
        <v>10</v>
      </c>
    </row>
    <row r="2946" spans="1:10" x14ac:dyDescent="0.25">
      <c r="A2946" t="s">
        <v>11097</v>
      </c>
      <c r="B2946">
        <v>2021</v>
      </c>
      <c r="C2946" t="s">
        <v>29</v>
      </c>
      <c r="D2946">
        <v>285</v>
      </c>
      <c r="H2946">
        <v>4</v>
      </c>
      <c r="J2946">
        <f t="shared" si="46"/>
        <v>1</v>
      </c>
    </row>
    <row r="2947" spans="1:10" x14ac:dyDescent="0.25">
      <c r="A2947" t="s">
        <v>11097</v>
      </c>
      <c r="B2947">
        <v>2021</v>
      </c>
      <c r="C2947" t="s">
        <v>29</v>
      </c>
      <c r="D2947">
        <v>285</v>
      </c>
      <c r="H2947">
        <v>7</v>
      </c>
      <c r="J2947">
        <f t="shared" si="46"/>
        <v>2</v>
      </c>
    </row>
    <row r="2948" spans="1:10" x14ac:dyDescent="0.25">
      <c r="A2948" t="s">
        <v>11097</v>
      </c>
      <c r="B2948">
        <v>2021</v>
      </c>
      <c r="C2948" t="s">
        <v>29</v>
      </c>
      <c r="D2948">
        <v>285</v>
      </c>
      <c r="H2948">
        <v>3</v>
      </c>
      <c r="J2948">
        <f t="shared" si="46"/>
        <v>3</v>
      </c>
    </row>
    <row r="2949" spans="1:10" x14ac:dyDescent="0.25">
      <c r="A2949" t="s">
        <v>11097</v>
      </c>
      <c r="B2949">
        <v>2021</v>
      </c>
      <c r="C2949" t="s">
        <v>29</v>
      </c>
      <c r="D2949">
        <v>285</v>
      </c>
      <c r="H2949">
        <v>4</v>
      </c>
      <c r="J2949">
        <f t="shared" si="46"/>
        <v>4</v>
      </c>
    </row>
    <row r="2950" spans="1:10" x14ac:dyDescent="0.25">
      <c r="A2950" t="s">
        <v>11097</v>
      </c>
      <c r="B2950">
        <v>2021</v>
      </c>
      <c r="C2950" t="s">
        <v>29</v>
      </c>
      <c r="D2950">
        <v>285</v>
      </c>
      <c r="H2950">
        <v>4</v>
      </c>
      <c r="J2950">
        <f t="shared" si="46"/>
        <v>5</v>
      </c>
    </row>
    <row r="2951" spans="1:10" x14ac:dyDescent="0.25">
      <c r="A2951" t="s">
        <v>11097</v>
      </c>
      <c r="B2951">
        <v>2021</v>
      </c>
      <c r="C2951" t="s">
        <v>29</v>
      </c>
      <c r="D2951">
        <v>285</v>
      </c>
      <c r="H2951">
        <v>4</v>
      </c>
      <c r="J2951">
        <f t="shared" si="46"/>
        <v>6</v>
      </c>
    </row>
    <row r="2952" spans="1:10" x14ac:dyDescent="0.25">
      <c r="A2952" t="s">
        <v>11097</v>
      </c>
      <c r="B2952">
        <v>2021</v>
      </c>
      <c r="C2952" t="s">
        <v>29</v>
      </c>
      <c r="D2952">
        <v>285</v>
      </c>
      <c r="H2952">
        <v>9</v>
      </c>
      <c r="J2952">
        <f t="shared" si="46"/>
        <v>7</v>
      </c>
    </row>
    <row r="2953" spans="1:10" x14ac:dyDescent="0.25">
      <c r="A2953" t="s">
        <v>11097</v>
      </c>
      <c r="B2953">
        <v>2021</v>
      </c>
      <c r="C2953" t="s">
        <v>29</v>
      </c>
      <c r="D2953">
        <v>285</v>
      </c>
      <c r="H2953">
        <v>4</v>
      </c>
      <c r="J2953">
        <f t="shared" si="46"/>
        <v>8</v>
      </c>
    </row>
    <row r="2954" spans="1:10" x14ac:dyDescent="0.25">
      <c r="A2954" t="s">
        <v>11097</v>
      </c>
      <c r="B2954">
        <v>2021</v>
      </c>
      <c r="C2954" t="s">
        <v>29</v>
      </c>
      <c r="D2954">
        <v>285</v>
      </c>
      <c r="H2954">
        <v>4</v>
      </c>
      <c r="J2954">
        <f t="shared" si="46"/>
        <v>9</v>
      </c>
    </row>
    <row r="2955" spans="1:10" x14ac:dyDescent="0.25">
      <c r="A2955" t="s">
        <v>11097</v>
      </c>
      <c r="B2955">
        <v>2021</v>
      </c>
      <c r="C2955" t="s">
        <v>29</v>
      </c>
      <c r="D2955">
        <v>285</v>
      </c>
      <c r="H2955">
        <v>4</v>
      </c>
      <c r="J2955">
        <f t="shared" si="46"/>
        <v>10</v>
      </c>
    </row>
    <row r="2956" spans="1:10" x14ac:dyDescent="0.25">
      <c r="A2956" t="s">
        <v>11097</v>
      </c>
      <c r="B2956">
        <v>2021</v>
      </c>
      <c r="C2956" t="s">
        <v>29</v>
      </c>
      <c r="D2956">
        <v>286</v>
      </c>
      <c r="H2956">
        <v>3</v>
      </c>
      <c r="J2956">
        <f t="shared" si="46"/>
        <v>1</v>
      </c>
    </row>
    <row r="2957" spans="1:10" x14ac:dyDescent="0.25">
      <c r="A2957" t="s">
        <v>11097</v>
      </c>
      <c r="B2957">
        <v>2021</v>
      </c>
      <c r="C2957" t="s">
        <v>29</v>
      </c>
      <c r="D2957">
        <v>286</v>
      </c>
      <c r="H2957">
        <v>6</v>
      </c>
      <c r="J2957">
        <f t="shared" si="46"/>
        <v>2</v>
      </c>
    </row>
    <row r="2958" spans="1:10" x14ac:dyDescent="0.25">
      <c r="A2958" t="s">
        <v>11097</v>
      </c>
      <c r="B2958">
        <v>2021</v>
      </c>
      <c r="C2958" t="s">
        <v>29</v>
      </c>
      <c r="D2958">
        <v>286</v>
      </c>
      <c r="H2958">
        <v>4</v>
      </c>
      <c r="J2958">
        <f t="shared" si="46"/>
        <v>3</v>
      </c>
    </row>
    <row r="2959" spans="1:10" x14ac:dyDescent="0.25">
      <c r="A2959" t="s">
        <v>11097</v>
      </c>
      <c r="B2959">
        <v>2021</v>
      </c>
      <c r="C2959" t="s">
        <v>29</v>
      </c>
      <c r="D2959">
        <v>286</v>
      </c>
      <c r="H2959">
        <v>4</v>
      </c>
      <c r="J2959">
        <f t="shared" si="46"/>
        <v>4</v>
      </c>
    </row>
    <row r="2960" spans="1:10" x14ac:dyDescent="0.25">
      <c r="A2960" t="s">
        <v>11097</v>
      </c>
      <c r="B2960">
        <v>2021</v>
      </c>
      <c r="C2960" t="s">
        <v>29</v>
      </c>
      <c r="D2960">
        <v>286</v>
      </c>
      <c r="H2960">
        <v>3</v>
      </c>
      <c r="J2960">
        <f t="shared" si="46"/>
        <v>5</v>
      </c>
    </row>
    <row r="2961" spans="1:10" x14ac:dyDescent="0.25">
      <c r="A2961" t="s">
        <v>11097</v>
      </c>
      <c r="B2961">
        <v>2021</v>
      </c>
      <c r="C2961" t="s">
        <v>29</v>
      </c>
      <c r="D2961">
        <v>286</v>
      </c>
      <c r="H2961">
        <v>4</v>
      </c>
      <c r="J2961">
        <f t="shared" si="46"/>
        <v>6</v>
      </c>
    </row>
    <row r="2962" spans="1:10" x14ac:dyDescent="0.25">
      <c r="A2962" t="s">
        <v>11097</v>
      </c>
      <c r="B2962">
        <v>2021</v>
      </c>
      <c r="C2962" t="s">
        <v>29</v>
      </c>
      <c r="D2962">
        <v>286</v>
      </c>
      <c r="H2962">
        <v>6</v>
      </c>
      <c r="J2962">
        <f t="shared" si="46"/>
        <v>7</v>
      </c>
    </row>
    <row r="2963" spans="1:10" x14ac:dyDescent="0.25">
      <c r="A2963" t="s">
        <v>11097</v>
      </c>
      <c r="B2963">
        <v>2021</v>
      </c>
      <c r="C2963" t="s">
        <v>29</v>
      </c>
      <c r="D2963">
        <v>286</v>
      </c>
      <c r="H2963">
        <v>6</v>
      </c>
      <c r="J2963">
        <f t="shared" si="46"/>
        <v>8</v>
      </c>
    </row>
    <row r="2964" spans="1:10" x14ac:dyDescent="0.25">
      <c r="A2964" t="s">
        <v>11097</v>
      </c>
      <c r="B2964">
        <v>2021</v>
      </c>
      <c r="C2964" t="s">
        <v>29</v>
      </c>
      <c r="D2964">
        <v>286</v>
      </c>
      <c r="H2964">
        <v>5</v>
      </c>
      <c r="J2964">
        <f t="shared" si="46"/>
        <v>9</v>
      </c>
    </row>
    <row r="2965" spans="1:10" x14ac:dyDescent="0.25">
      <c r="A2965" t="s">
        <v>11097</v>
      </c>
      <c r="B2965">
        <v>2021</v>
      </c>
      <c r="C2965" t="s">
        <v>29</v>
      </c>
      <c r="D2965">
        <v>286</v>
      </c>
      <c r="H2965">
        <v>5</v>
      </c>
      <c r="J2965">
        <f t="shared" si="46"/>
        <v>10</v>
      </c>
    </row>
    <row r="2966" spans="1:10" x14ac:dyDescent="0.25">
      <c r="A2966" t="s">
        <v>11097</v>
      </c>
      <c r="B2966">
        <v>2021</v>
      </c>
      <c r="C2966" t="s">
        <v>29</v>
      </c>
      <c r="D2966">
        <v>287</v>
      </c>
      <c r="H2966">
        <v>3</v>
      </c>
      <c r="J2966">
        <f t="shared" si="46"/>
        <v>1</v>
      </c>
    </row>
    <row r="2967" spans="1:10" x14ac:dyDescent="0.25">
      <c r="A2967" t="s">
        <v>11097</v>
      </c>
      <c r="B2967">
        <v>2021</v>
      </c>
      <c r="C2967" t="s">
        <v>29</v>
      </c>
      <c r="D2967">
        <v>287</v>
      </c>
      <c r="H2967">
        <v>3</v>
      </c>
      <c r="J2967">
        <f t="shared" si="46"/>
        <v>2</v>
      </c>
    </row>
    <row r="2968" spans="1:10" x14ac:dyDescent="0.25">
      <c r="A2968" t="s">
        <v>11097</v>
      </c>
      <c r="B2968">
        <v>2021</v>
      </c>
      <c r="C2968" t="s">
        <v>29</v>
      </c>
      <c r="D2968">
        <v>287</v>
      </c>
      <c r="H2968">
        <v>4</v>
      </c>
      <c r="J2968">
        <f t="shared" si="46"/>
        <v>3</v>
      </c>
    </row>
    <row r="2969" spans="1:10" x14ac:dyDescent="0.25">
      <c r="A2969" t="s">
        <v>11097</v>
      </c>
      <c r="B2969">
        <v>2021</v>
      </c>
      <c r="C2969" t="s">
        <v>29</v>
      </c>
      <c r="D2969">
        <v>287</v>
      </c>
      <c r="H2969">
        <v>4</v>
      </c>
      <c r="J2969">
        <f t="shared" si="46"/>
        <v>4</v>
      </c>
    </row>
    <row r="2970" spans="1:10" x14ac:dyDescent="0.25">
      <c r="A2970" t="s">
        <v>11097</v>
      </c>
      <c r="B2970">
        <v>2021</v>
      </c>
      <c r="C2970" t="s">
        <v>29</v>
      </c>
      <c r="D2970">
        <v>287</v>
      </c>
      <c r="H2970">
        <v>7</v>
      </c>
      <c r="J2970">
        <f t="shared" si="46"/>
        <v>5</v>
      </c>
    </row>
    <row r="2971" spans="1:10" x14ac:dyDescent="0.25">
      <c r="A2971" t="s">
        <v>11097</v>
      </c>
      <c r="B2971">
        <v>2021</v>
      </c>
      <c r="C2971" t="s">
        <v>29</v>
      </c>
      <c r="D2971">
        <v>287</v>
      </c>
      <c r="H2971">
        <v>6</v>
      </c>
      <c r="J2971">
        <f t="shared" si="46"/>
        <v>6</v>
      </c>
    </row>
    <row r="2972" spans="1:10" x14ac:dyDescent="0.25">
      <c r="A2972" t="s">
        <v>11097</v>
      </c>
      <c r="B2972">
        <v>2021</v>
      </c>
      <c r="C2972" t="s">
        <v>29</v>
      </c>
      <c r="D2972">
        <v>287</v>
      </c>
      <c r="H2972">
        <v>6</v>
      </c>
      <c r="J2972">
        <f t="shared" si="46"/>
        <v>7</v>
      </c>
    </row>
    <row r="2973" spans="1:10" x14ac:dyDescent="0.25">
      <c r="A2973" t="s">
        <v>11097</v>
      </c>
      <c r="B2973">
        <v>2021</v>
      </c>
      <c r="C2973" t="s">
        <v>29</v>
      </c>
      <c r="D2973">
        <v>287</v>
      </c>
      <c r="H2973">
        <v>6</v>
      </c>
      <c r="J2973">
        <f t="shared" si="46"/>
        <v>8</v>
      </c>
    </row>
    <row r="2974" spans="1:10" x14ac:dyDescent="0.25">
      <c r="A2974" t="s">
        <v>11097</v>
      </c>
      <c r="B2974">
        <v>2021</v>
      </c>
      <c r="C2974" t="s">
        <v>29</v>
      </c>
      <c r="D2974">
        <v>287</v>
      </c>
      <c r="H2974">
        <v>1</v>
      </c>
      <c r="J2974">
        <f t="shared" si="46"/>
        <v>9</v>
      </c>
    </row>
    <row r="2975" spans="1:10" x14ac:dyDescent="0.25">
      <c r="A2975" t="s">
        <v>11097</v>
      </c>
      <c r="B2975">
        <v>2021</v>
      </c>
      <c r="C2975" t="s">
        <v>29</v>
      </c>
      <c r="D2975">
        <v>287</v>
      </c>
      <c r="H2975">
        <v>6</v>
      </c>
      <c r="J2975">
        <f t="shared" si="46"/>
        <v>10</v>
      </c>
    </row>
    <row r="2976" spans="1:10" x14ac:dyDescent="0.25">
      <c r="A2976" t="s">
        <v>11097</v>
      </c>
      <c r="B2976">
        <v>2021</v>
      </c>
      <c r="C2976" t="s">
        <v>29</v>
      </c>
      <c r="D2976">
        <v>288</v>
      </c>
      <c r="H2976">
        <v>8</v>
      </c>
      <c r="J2976">
        <f t="shared" si="46"/>
        <v>1</v>
      </c>
    </row>
    <row r="2977" spans="1:10" x14ac:dyDescent="0.25">
      <c r="A2977" t="s">
        <v>11097</v>
      </c>
      <c r="B2977">
        <v>2021</v>
      </c>
      <c r="C2977" t="s">
        <v>29</v>
      </c>
      <c r="D2977">
        <v>288</v>
      </c>
      <c r="H2977">
        <v>5</v>
      </c>
      <c r="J2977">
        <f t="shared" si="46"/>
        <v>2</v>
      </c>
    </row>
    <row r="2978" spans="1:10" x14ac:dyDescent="0.25">
      <c r="A2978" t="s">
        <v>11097</v>
      </c>
      <c r="B2978">
        <v>2021</v>
      </c>
      <c r="C2978" t="s">
        <v>29</v>
      </c>
      <c r="D2978">
        <v>288</v>
      </c>
      <c r="H2978">
        <v>4</v>
      </c>
      <c r="J2978">
        <f t="shared" si="46"/>
        <v>3</v>
      </c>
    </row>
    <row r="2979" spans="1:10" x14ac:dyDescent="0.25">
      <c r="A2979" t="s">
        <v>11097</v>
      </c>
      <c r="B2979">
        <v>2021</v>
      </c>
      <c r="C2979" t="s">
        <v>29</v>
      </c>
      <c r="D2979">
        <v>288</v>
      </c>
      <c r="H2979">
        <v>6</v>
      </c>
      <c r="J2979">
        <f t="shared" si="46"/>
        <v>4</v>
      </c>
    </row>
    <row r="2980" spans="1:10" x14ac:dyDescent="0.25">
      <c r="A2980" t="s">
        <v>11097</v>
      </c>
      <c r="B2980">
        <v>2021</v>
      </c>
      <c r="C2980" t="s">
        <v>29</v>
      </c>
      <c r="D2980">
        <v>288</v>
      </c>
      <c r="H2980">
        <v>5</v>
      </c>
      <c r="J2980">
        <f t="shared" si="46"/>
        <v>5</v>
      </c>
    </row>
    <row r="2981" spans="1:10" x14ac:dyDescent="0.25">
      <c r="A2981" t="s">
        <v>11097</v>
      </c>
      <c r="B2981">
        <v>2021</v>
      </c>
      <c r="C2981" t="s">
        <v>29</v>
      </c>
      <c r="D2981">
        <v>288</v>
      </c>
      <c r="H2981">
        <v>5</v>
      </c>
      <c r="J2981">
        <f t="shared" si="46"/>
        <v>6</v>
      </c>
    </row>
    <row r="2982" spans="1:10" x14ac:dyDescent="0.25">
      <c r="A2982" t="s">
        <v>11097</v>
      </c>
      <c r="B2982">
        <v>2021</v>
      </c>
      <c r="C2982" t="s">
        <v>29</v>
      </c>
      <c r="D2982">
        <v>288</v>
      </c>
      <c r="H2982">
        <v>5</v>
      </c>
      <c r="J2982">
        <f t="shared" si="46"/>
        <v>7</v>
      </c>
    </row>
    <row r="2983" spans="1:10" x14ac:dyDescent="0.25">
      <c r="A2983" t="s">
        <v>11097</v>
      </c>
      <c r="B2983">
        <v>2021</v>
      </c>
      <c r="C2983" t="s">
        <v>29</v>
      </c>
      <c r="D2983">
        <v>288</v>
      </c>
      <c r="H2983">
        <v>4</v>
      </c>
      <c r="J2983">
        <f t="shared" si="46"/>
        <v>8</v>
      </c>
    </row>
    <row r="2984" spans="1:10" x14ac:dyDescent="0.25">
      <c r="A2984" t="s">
        <v>11097</v>
      </c>
      <c r="B2984">
        <v>2021</v>
      </c>
      <c r="C2984" t="s">
        <v>29</v>
      </c>
      <c r="D2984">
        <v>288</v>
      </c>
      <c r="H2984">
        <v>6</v>
      </c>
      <c r="J2984">
        <f t="shared" si="46"/>
        <v>9</v>
      </c>
    </row>
    <row r="2985" spans="1:10" x14ac:dyDescent="0.25">
      <c r="A2985" t="s">
        <v>11097</v>
      </c>
      <c r="B2985">
        <v>2021</v>
      </c>
      <c r="C2985" t="s">
        <v>29</v>
      </c>
      <c r="D2985">
        <v>288</v>
      </c>
      <c r="H2985">
        <v>6</v>
      </c>
      <c r="J2985">
        <f t="shared" si="46"/>
        <v>10</v>
      </c>
    </row>
    <row r="2986" spans="1:10" x14ac:dyDescent="0.25">
      <c r="A2986" t="s">
        <v>11097</v>
      </c>
      <c r="B2986">
        <v>2021</v>
      </c>
      <c r="C2986" t="s">
        <v>29</v>
      </c>
      <c r="D2986">
        <v>289</v>
      </c>
      <c r="H2986">
        <v>6</v>
      </c>
      <c r="J2986">
        <f t="shared" si="46"/>
        <v>1</v>
      </c>
    </row>
    <row r="2987" spans="1:10" x14ac:dyDescent="0.25">
      <c r="A2987" t="s">
        <v>11097</v>
      </c>
      <c r="B2987">
        <v>2021</v>
      </c>
      <c r="C2987" t="s">
        <v>29</v>
      </c>
      <c r="D2987">
        <v>289</v>
      </c>
      <c r="H2987">
        <v>4</v>
      </c>
      <c r="J2987">
        <f t="shared" si="46"/>
        <v>2</v>
      </c>
    </row>
    <row r="2988" spans="1:10" x14ac:dyDescent="0.25">
      <c r="A2988" t="s">
        <v>11097</v>
      </c>
      <c r="B2988">
        <v>2021</v>
      </c>
      <c r="C2988" t="s">
        <v>29</v>
      </c>
      <c r="D2988">
        <v>289</v>
      </c>
      <c r="H2988">
        <v>6</v>
      </c>
      <c r="J2988">
        <f t="shared" ref="J2988:J3051" si="47">IF(D2988=D2987,J2987+1,1)</f>
        <v>3</v>
      </c>
    </row>
    <row r="2989" spans="1:10" x14ac:dyDescent="0.25">
      <c r="A2989" t="s">
        <v>11097</v>
      </c>
      <c r="B2989">
        <v>2021</v>
      </c>
      <c r="C2989" t="s">
        <v>29</v>
      </c>
      <c r="D2989">
        <v>289</v>
      </c>
      <c r="H2989">
        <v>8</v>
      </c>
      <c r="J2989">
        <f t="shared" si="47"/>
        <v>4</v>
      </c>
    </row>
    <row r="2990" spans="1:10" x14ac:dyDescent="0.25">
      <c r="A2990" t="s">
        <v>11097</v>
      </c>
      <c r="B2990">
        <v>2021</v>
      </c>
      <c r="C2990" t="s">
        <v>29</v>
      </c>
      <c r="D2990">
        <v>289</v>
      </c>
      <c r="H2990">
        <v>5</v>
      </c>
      <c r="J2990">
        <f t="shared" si="47"/>
        <v>5</v>
      </c>
    </row>
    <row r="2991" spans="1:10" x14ac:dyDescent="0.25">
      <c r="A2991" t="s">
        <v>11097</v>
      </c>
      <c r="B2991">
        <v>2021</v>
      </c>
      <c r="C2991" t="s">
        <v>29</v>
      </c>
      <c r="D2991">
        <v>289</v>
      </c>
      <c r="H2991">
        <v>2</v>
      </c>
      <c r="J2991">
        <f t="shared" si="47"/>
        <v>6</v>
      </c>
    </row>
    <row r="2992" spans="1:10" x14ac:dyDescent="0.25">
      <c r="A2992" t="s">
        <v>11097</v>
      </c>
      <c r="B2992">
        <v>2021</v>
      </c>
      <c r="C2992" t="s">
        <v>29</v>
      </c>
      <c r="D2992">
        <v>289</v>
      </c>
      <c r="H2992">
        <v>5</v>
      </c>
      <c r="J2992">
        <f t="shared" si="47"/>
        <v>7</v>
      </c>
    </row>
    <row r="2993" spans="1:10" x14ac:dyDescent="0.25">
      <c r="A2993" t="s">
        <v>11097</v>
      </c>
      <c r="B2993">
        <v>2021</v>
      </c>
      <c r="C2993" t="s">
        <v>29</v>
      </c>
      <c r="D2993">
        <v>289</v>
      </c>
      <c r="H2993">
        <v>5</v>
      </c>
      <c r="J2993">
        <f t="shared" si="47"/>
        <v>8</v>
      </c>
    </row>
    <row r="2994" spans="1:10" x14ac:dyDescent="0.25">
      <c r="A2994" t="s">
        <v>11097</v>
      </c>
      <c r="B2994">
        <v>2021</v>
      </c>
      <c r="C2994" t="s">
        <v>29</v>
      </c>
      <c r="D2994">
        <v>289</v>
      </c>
      <c r="H2994">
        <v>2</v>
      </c>
      <c r="J2994">
        <f t="shared" si="47"/>
        <v>9</v>
      </c>
    </row>
    <row r="2995" spans="1:10" x14ac:dyDescent="0.25">
      <c r="A2995" t="s">
        <v>11097</v>
      </c>
      <c r="B2995">
        <v>2021</v>
      </c>
      <c r="C2995" t="s">
        <v>29</v>
      </c>
      <c r="D2995">
        <v>289</v>
      </c>
      <c r="H2995">
        <v>4</v>
      </c>
      <c r="J2995">
        <f t="shared" si="47"/>
        <v>10</v>
      </c>
    </row>
    <row r="2996" spans="1:10" x14ac:dyDescent="0.25">
      <c r="A2996" t="s">
        <v>11097</v>
      </c>
      <c r="B2996">
        <v>2021</v>
      </c>
      <c r="C2996" t="s">
        <v>30</v>
      </c>
      <c r="D2996">
        <v>305</v>
      </c>
      <c r="H2996">
        <v>4</v>
      </c>
      <c r="J2996">
        <f t="shared" si="47"/>
        <v>1</v>
      </c>
    </row>
    <row r="2997" spans="1:10" x14ac:dyDescent="0.25">
      <c r="A2997" t="s">
        <v>11097</v>
      </c>
      <c r="B2997">
        <v>2021</v>
      </c>
      <c r="C2997" t="s">
        <v>30</v>
      </c>
      <c r="D2997">
        <v>305</v>
      </c>
      <c r="H2997">
        <v>4</v>
      </c>
      <c r="J2997">
        <f t="shared" si="47"/>
        <v>2</v>
      </c>
    </row>
    <row r="2998" spans="1:10" x14ac:dyDescent="0.25">
      <c r="A2998" t="s">
        <v>11097</v>
      </c>
      <c r="B2998">
        <v>2021</v>
      </c>
      <c r="C2998" t="s">
        <v>30</v>
      </c>
      <c r="D2998">
        <v>305</v>
      </c>
      <c r="H2998">
        <v>4</v>
      </c>
      <c r="J2998">
        <f t="shared" si="47"/>
        <v>3</v>
      </c>
    </row>
    <row r="2999" spans="1:10" x14ac:dyDescent="0.25">
      <c r="A2999" t="s">
        <v>11097</v>
      </c>
      <c r="B2999">
        <v>2021</v>
      </c>
      <c r="C2999" t="s">
        <v>30</v>
      </c>
      <c r="D2999">
        <v>305</v>
      </c>
      <c r="H2999">
        <v>5</v>
      </c>
      <c r="J2999">
        <f t="shared" si="47"/>
        <v>4</v>
      </c>
    </row>
    <row r="3000" spans="1:10" x14ac:dyDescent="0.25">
      <c r="A3000" t="s">
        <v>11097</v>
      </c>
      <c r="B3000">
        <v>2021</v>
      </c>
      <c r="C3000" t="s">
        <v>30</v>
      </c>
      <c r="D3000">
        <v>305</v>
      </c>
      <c r="H3000">
        <v>5</v>
      </c>
      <c r="J3000">
        <f t="shared" si="47"/>
        <v>5</v>
      </c>
    </row>
    <row r="3001" spans="1:10" x14ac:dyDescent="0.25">
      <c r="A3001" t="s">
        <v>11097</v>
      </c>
      <c r="B3001">
        <v>2021</v>
      </c>
      <c r="C3001" t="s">
        <v>30</v>
      </c>
      <c r="D3001">
        <v>305</v>
      </c>
      <c r="H3001">
        <v>5</v>
      </c>
      <c r="J3001">
        <f t="shared" si="47"/>
        <v>6</v>
      </c>
    </row>
    <row r="3002" spans="1:10" x14ac:dyDescent="0.25">
      <c r="A3002" t="s">
        <v>11097</v>
      </c>
      <c r="B3002">
        <v>2021</v>
      </c>
      <c r="C3002" t="s">
        <v>30</v>
      </c>
      <c r="D3002">
        <v>305</v>
      </c>
      <c r="H3002">
        <v>5</v>
      </c>
      <c r="J3002">
        <f t="shared" si="47"/>
        <v>7</v>
      </c>
    </row>
    <row r="3003" spans="1:10" x14ac:dyDescent="0.25">
      <c r="A3003" t="s">
        <v>11097</v>
      </c>
      <c r="B3003">
        <v>2021</v>
      </c>
      <c r="C3003" t="s">
        <v>30</v>
      </c>
      <c r="D3003">
        <v>305</v>
      </c>
      <c r="H3003">
        <v>4</v>
      </c>
      <c r="J3003">
        <f t="shared" si="47"/>
        <v>8</v>
      </c>
    </row>
    <row r="3004" spans="1:10" x14ac:dyDescent="0.25">
      <c r="A3004" t="s">
        <v>11097</v>
      </c>
      <c r="B3004">
        <v>2021</v>
      </c>
      <c r="C3004" t="s">
        <v>30</v>
      </c>
      <c r="D3004">
        <v>305</v>
      </c>
      <c r="H3004">
        <v>6</v>
      </c>
      <c r="J3004">
        <f t="shared" si="47"/>
        <v>9</v>
      </c>
    </row>
    <row r="3005" spans="1:10" x14ac:dyDescent="0.25">
      <c r="A3005" t="s">
        <v>11097</v>
      </c>
      <c r="B3005">
        <v>2021</v>
      </c>
      <c r="C3005" t="s">
        <v>30</v>
      </c>
      <c r="D3005">
        <v>305</v>
      </c>
      <c r="H3005">
        <v>6</v>
      </c>
      <c r="J3005">
        <f t="shared" si="47"/>
        <v>10</v>
      </c>
    </row>
    <row r="3006" spans="1:10" x14ac:dyDescent="0.25">
      <c r="A3006" t="s">
        <v>11097</v>
      </c>
      <c r="B3006">
        <v>2021</v>
      </c>
      <c r="C3006" t="s">
        <v>30</v>
      </c>
      <c r="D3006">
        <v>306</v>
      </c>
      <c r="H3006">
        <v>7</v>
      </c>
      <c r="J3006">
        <f t="shared" si="47"/>
        <v>1</v>
      </c>
    </row>
    <row r="3007" spans="1:10" x14ac:dyDescent="0.25">
      <c r="A3007" t="s">
        <v>11097</v>
      </c>
      <c r="B3007">
        <v>2021</v>
      </c>
      <c r="C3007" t="s">
        <v>30</v>
      </c>
      <c r="D3007">
        <v>306</v>
      </c>
      <c r="H3007">
        <v>5</v>
      </c>
      <c r="J3007">
        <f t="shared" si="47"/>
        <v>2</v>
      </c>
    </row>
    <row r="3008" spans="1:10" x14ac:dyDescent="0.25">
      <c r="A3008" t="s">
        <v>11097</v>
      </c>
      <c r="B3008">
        <v>2021</v>
      </c>
      <c r="C3008" t="s">
        <v>30</v>
      </c>
      <c r="D3008">
        <v>306</v>
      </c>
      <c r="H3008">
        <v>5</v>
      </c>
      <c r="J3008">
        <f t="shared" si="47"/>
        <v>3</v>
      </c>
    </row>
    <row r="3009" spans="1:10" x14ac:dyDescent="0.25">
      <c r="A3009" t="s">
        <v>11097</v>
      </c>
      <c r="B3009">
        <v>2021</v>
      </c>
      <c r="C3009" t="s">
        <v>30</v>
      </c>
      <c r="D3009">
        <v>306</v>
      </c>
      <c r="H3009">
        <v>5</v>
      </c>
      <c r="J3009">
        <f t="shared" si="47"/>
        <v>4</v>
      </c>
    </row>
    <row r="3010" spans="1:10" x14ac:dyDescent="0.25">
      <c r="A3010" t="s">
        <v>11097</v>
      </c>
      <c r="B3010">
        <v>2021</v>
      </c>
      <c r="C3010" t="s">
        <v>30</v>
      </c>
      <c r="D3010">
        <v>306</v>
      </c>
      <c r="H3010">
        <v>6</v>
      </c>
      <c r="J3010">
        <f t="shared" si="47"/>
        <v>5</v>
      </c>
    </row>
    <row r="3011" spans="1:10" x14ac:dyDescent="0.25">
      <c r="A3011" t="s">
        <v>11097</v>
      </c>
      <c r="B3011">
        <v>2021</v>
      </c>
      <c r="C3011" t="s">
        <v>30</v>
      </c>
      <c r="D3011">
        <v>306</v>
      </c>
      <c r="H3011">
        <v>6</v>
      </c>
      <c r="J3011">
        <f t="shared" si="47"/>
        <v>6</v>
      </c>
    </row>
    <row r="3012" spans="1:10" x14ac:dyDescent="0.25">
      <c r="A3012" t="s">
        <v>11097</v>
      </c>
      <c r="B3012">
        <v>2021</v>
      </c>
      <c r="C3012" t="s">
        <v>30</v>
      </c>
      <c r="D3012">
        <v>306</v>
      </c>
      <c r="H3012">
        <v>6</v>
      </c>
      <c r="J3012">
        <f t="shared" si="47"/>
        <v>7</v>
      </c>
    </row>
    <row r="3013" spans="1:10" x14ac:dyDescent="0.25">
      <c r="A3013" t="s">
        <v>11097</v>
      </c>
      <c r="B3013">
        <v>2021</v>
      </c>
      <c r="C3013" t="s">
        <v>30</v>
      </c>
      <c r="D3013">
        <v>306</v>
      </c>
      <c r="H3013">
        <v>6</v>
      </c>
      <c r="J3013">
        <f t="shared" si="47"/>
        <v>8</v>
      </c>
    </row>
    <row r="3014" spans="1:10" x14ac:dyDescent="0.25">
      <c r="A3014" t="s">
        <v>11097</v>
      </c>
      <c r="B3014">
        <v>2021</v>
      </c>
      <c r="C3014" t="s">
        <v>30</v>
      </c>
      <c r="D3014">
        <v>306</v>
      </c>
      <c r="H3014">
        <v>7</v>
      </c>
      <c r="J3014">
        <f t="shared" si="47"/>
        <v>9</v>
      </c>
    </row>
    <row r="3015" spans="1:10" x14ac:dyDescent="0.25">
      <c r="A3015" t="s">
        <v>11097</v>
      </c>
      <c r="B3015">
        <v>2021</v>
      </c>
      <c r="C3015" t="s">
        <v>30</v>
      </c>
      <c r="D3015">
        <v>306</v>
      </c>
      <c r="H3015">
        <v>5</v>
      </c>
      <c r="J3015">
        <f t="shared" si="47"/>
        <v>10</v>
      </c>
    </row>
    <row r="3016" spans="1:10" x14ac:dyDescent="0.25">
      <c r="A3016" t="s">
        <v>11097</v>
      </c>
      <c r="B3016">
        <v>2021</v>
      </c>
      <c r="C3016" t="s">
        <v>30</v>
      </c>
      <c r="D3016">
        <v>321</v>
      </c>
      <c r="H3016">
        <v>4</v>
      </c>
      <c r="J3016">
        <f t="shared" si="47"/>
        <v>1</v>
      </c>
    </row>
    <row r="3017" spans="1:10" x14ac:dyDescent="0.25">
      <c r="A3017" t="s">
        <v>11097</v>
      </c>
      <c r="B3017">
        <v>2021</v>
      </c>
      <c r="C3017" t="s">
        <v>30</v>
      </c>
      <c r="D3017">
        <v>321</v>
      </c>
      <c r="H3017">
        <v>3</v>
      </c>
      <c r="J3017">
        <f t="shared" si="47"/>
        <v>2</v>
      </c>
    </row>
    <row r="3018" spans="1:10" x14ac:dyDescent="0.25">
      <c r="A3018" t="s">
        <v>11097</v>
      </c>
      <c r="B3018">
        <v>2021</v>
      </c>
      <c r="C3018" t="s">
        <v>30</v>
      </c>
      <c r="D3018">
        <v>321</v>
      </c>
      <c r="H3018">
        <v>7</v>
      </c>
      <c r="J3018">
        <f t="shared" si="47"/>
        <v>3</v>
      </c>
    </row>
    <row r="3019" spans="1:10" x14ac:dyDescent="0.25">
      <c r="A3019" t="s">
        <v>11097</v>
      </c>
      <c r="B3019">
        <v>2021</v>
      </c>
      <c r="C3019" t="s">
        <v>30</v>
      </c>
      <c r="D3019">
        <v>321</v>
      </c>
      <c r="H3019">
        <v>4</v>
      </c>
      <c r="J3019">
        <f t="shared" si="47"/>
        <v>4</v>
      </c>
    </row>
    <row r="3020" spans="1:10" x14ac:dyDescent="0.25">
      <c r="A3020" t="s">
        <v>11097</v>
      </c>
      <c r="B3020">
        <v>2021</v>
      </c>
      <c r="C3020" t="s">
        <v>30</v>
      </c>
      <c r="D3020">
        <v>321</v>
      </c>
      <c r="H3020">
        <v>3</v>
      </c>
      <c r="J3020">
        <f t="shared" si="47"/>
        <v>5</v>
      </c>
    </row>
    <row r="3021" spans="1:10" x14ac:dyDescent="0.25">
      <c r="A3021" t="s">
        <v>11097</v>
      </c>
      <c r="B3021">
        <v>2021</v>
      </c>
      <c r="C3021" t="s">
        <v>30</v>
      </c>
      <c r="D3021">
        <v>321</v>
      </c>
      <c r="H3021">
        <v>2</v>
      </c>
      <c r="J3021">
        <f t="shared" si="47"/>
        <v>6</v>
      </c>
    </row>
    <row r="3022" spans="1:10" x14ac:dyDescent="0.25">
      <c r="A3022" t="s">
        <v>11097</v>
      </c>
      <c r="B3022">
        <v>2021</v>
      </c>
      <c r="C3022" t="s">
        <v>30</v>
      </c>
      <c r="D3022">
        <v>321</v>
      </c>
      <c r="H3022">
        <v>5</v>
      </c>
      <c r="J3022">
        <f t="shared" si="47"/>
        <v>7</v>
      </c>
    </row>
    <row r="3023" spans="1:10" x14ac:dyDescent="0.25">
      <c r="A3023" t="s">
        <v>11097</v>
      </c>
      <c r="B3023">
        <v>2021</v>
      </c>
      <c r="C3023" t="s">
        <v>30</v>
      </c>
      <c r="D3023">
        <v>321</v>
      </c>
      <c r="H3023">
        <v>3</v>
      </c>
      <c r="J3023">
        <f t="shared" si="47"/>
        <v>8</v>
      </c>
    </row>
    <row r="3024" spans="1:10" x14ac:dyDescent="0.25">
      <c r="A3024" t="s">
        <v>11097</v>
      </c>
      <c r="B3024">
        <v>2021</v>
      </c>
      <c r="C3024" t="s">
        <v>30</v>
      </c>
      <c r="D3024">
        <v>321</v>
      </c>
      <c r="H3024">
        <v>3</v>
      </c>
      <c r="J3024">
        <f t="shared" si="47"/>
        <v>9</v>
      </c>
    </row>
    <row r="3025" spans="1:10" x14ac:dyDescent="0.25">
      <c r="A3025" t="s">
        <v>11097</v>
      </c>
      <c r="B3025">
        <v>2021</v>
      </c>
      <c r="C3025" t="s">
        <v>30</v>
      </c>
      <c r="D3025">
        <v>321</v>
      </c>
      <c r="H3025">
        <v>4</v>
      </c>
      <c r="J3025">
        <f t="shared" si="47"/>
        <v>10</v>
      </c>
    </row>
    <row r="3026" spans="1:10" x14ac:dyDescent="0.25">
      <c r="A3026" t="s">
        <v>11097</v>
      </c>
      <c r="B3026">
        <v>2021</v>
      </c>
      <c r="C3026" t="s">
        <v>30</v>
      </c>
      <c r="D3026">
        <v>324</v>
      </c>
      <c r="H3026">
        <v>7</v>
      </c>
      <c r="J3026">
        <f t="shared" si="47"/>
        <v>1</v>
      </c>
    </row>
    <row r="3027" spans="1:10" x14ac:dyDescent="0.25">
      <c r="A3027" t="s">
        <v>11097</v>
      </c>
      <c r="B3027">
        <v>2021</v>
      </c>
      <c r="C3027" t="s">
        <v>30</v>
      </c>
      <c r="D3027">
        <v>324</v>
      </c>
      <c r="H3027">
        <v>5</v>
      </c>
      <c r="J3027">
        <f t="shared" si="47"/>
        <v>2</v>
      </c>
    </row>
    <row r="3028" spans="1:10" x14ac:dyDescent="0.25">
      <c r="A3028" t="s">
        <v>11097</v>
      </c>
      <c r="B3028">
        <v>2021</v>
      </c>
      <c r="C3028" t="s">
        <v>30</v>
      </c>
      <c r="D3028">
        <v>324</v>
      </c>
      <c r="H3028">
        <v>5</v>
      </c>
      <c r="J3028">
        <f t="shared" si="47"/>
        <v>3</v>
      </c>
    </row>
    <row r="3029" spans="1:10" x14ac:dyDescent="0.25">
      <c r="A3029" t="s">
        <v>11097</v>
      </c>
      <c r="B3029">
        <v>2021</v>
      </c>
      <c r="C3029" t="s">
        <v>30</v>
      </c>
      <c r="D3029">
        <v>324</v>
      </c>
      <c r="H3029">
        <v>6</v>
      </c>
      <c r="J3029">
        <f t="shared" si="47"/>
        <v>4</v>
      </c>
    </row>
    <row r="3030" spans="1:10" x14ac:dyDescent="0.25">
      <c r="A3030" t="s">
        <v>11097</v>
      </c>
      <c r="B3030">
        <v>2021</v>
      </c>
      <c r="C3030" t="s">
        <v>30</v>
      </c>
      <c r="D3030">
        <v>324</v>
      </c>
      <c r="H3030">
        <v>6</v>
      </c>
      <c r="J3030">
        <f t="shared" si="47"/>
        <v>5</v>
      </c>
    </row>
    <row r="3031" spans="1:10" x14ac:dyDescent="0.25">
      <c r="A3031" t="s">
        <v>11097</v>
      </c>
      <c r="B3031">
        <v>2021</v>
      </c>
      <c r="C3031" t="s">
        <v>30</v>
      </c>
      <c r="D3031">
        <v>324</v>
      </c>
      <c r="H3031">
        <v>7</v>
      </c>
      <c r="J3031">
        <f t="shared" si="47"/>
        <v>6</v>
      </c>
    </row>
    <row r="3032" spans="1:10" x14ac:dyDescent="0.25">
      <c r="A3032" t="s">
        <v>11097</v>
      </c>
      <c r="B3032">
        <v>2021</v>
      </c>
      <c r="C3032" t="s">
        <v>30</v>
      </c>
      <c r="D3032">
        <v>324</v>
      </c>
      <c r="H3032">
        <v>5</v>
      </c>
      <c r="J3032">
        <f t="shared" si="47"/>
        <v>7</v>
      </c>
    </row>
    <row r="3033" spans="1:10" x14ac:dyDescent="0.25">
      <c r="A3033" t="s">
        <v>11097</v>
      </c>
      <c r="B3033">
        <v>2021</v>
      </c>
      <c r="C3033" t="s">
        <v>30</v>
      </c>
      <c r="D3033">
        <v>324</v>
      </c>
      <c r="H3033">
        <v>5</v>
      </c>
      <c r="J3033">
        <f t="shared" si="47"/>
        <v>8</v>
      </c>
    </row>
    <row r="3034" spans="1:10" x14ac:dyDescent="0.25">
      <c r="A3034" t="s">
        <v>11097</v>
      </c>
      <c r="B3034">
        <v>2021</v>
      </c>
      <c r="C3034" t="s">
        <v>30</v>
      </c>
      <c r="D3034">
        <v>324</v>
      </c>
      <c r="H3034">
        <v>3</v>
      </c>
      <c r="J3034">
        <f t="shared" si="47"/>
        <v>9</v>
      </c>
    </row>
    <row r="3035" spans="1:10" x14ac:dyDescent="0.25">
      <c r="A3035" t="s">
        <v>11097</v>
      </c>
      <c r="B3035">
        <v>2021</v>
      </c>
      <c r="C3035" t="s">
        <v>30</v>
      </c>
      <c r="D3035">
        <v>324</v>
      </c>
      <c r="H3035">
        <v>3</v>
      </c>
      <c r="J3035">
        <f t="shared" si="47"/>
        <v>10</v>
      </c>
    </row>
    <row r="3036" spans="1:10" x14ac:dyDescent="0.25">
      <c r="A3036" t="s">
        <v>11097</v>
      </c>
      <c r="B3036">
        <v>2021</v>
      </c>
      <c r="C3036" t="s">
        <v>30</v>
      </c>
      <c r="D3036">
        <v>325</v>
      </c>
      <c r="H3036">
        <v>9</v>
      </c>
      <c r="J3036">
        <f t="shared" si="47"/>
        <v>1</v>
      </c>
    </row>
    <row r="3037" spans="1:10" x14ac:dyDescent="0.25">
      <c r="A3037" t="s">
        <v>11097</v>
      </c>
      <c r="B3037">
        <v>2021</v>
      </c>
      <c r="C3037" t="s">
        <v>30</v>
      </c>
      <c r="D3037">
        <v>325</v>
      </c>
      <c r="H3037">
        <v>8</v>
      </c>
      <c r="J3037">
        <f t="shared" si="47"/>
        <v>2</v>
      </c>
    </row>
    <row r="3038" spans="1:10" x14ac:dyDescent="0.25">
      <c r="A3038" t="s">
        <v>11097</v>
      </c>
      <c r="B3038">
        <v>2021</v>
      </c>
      <c r="C3038" t="s">
        <v>30</v>
      </c>
      <c r="D3038">
        <v>325</v>
      </c>
      <c r="H3038">
        <v>4</v>
      </c>
      <c r="J3038">
        <f t="shared" si="47"/>
        <v>3</v>
      </c>
    </row>
    <row r="3039" spans="1:10" x14ac:dyDescent="0.25">
      <c r="A3039" t="s">
        <v>11097</v>
      </c>
      <c r="B3039">
        <v>2021</v>
      </c>
      <c r="C3039" t="s">
        <v>30</v>
      </c>
      <c r="D3039">
        <v>325</v>
      </c>
      <c r="H3039">
        <v>6</v>
      </c>
      <c r="J3039">
        <f t="shared" si="47"/>
        <v>4</v>
      </c>
    </row>
    <row r="3040" spans="1:10" x14ac:dyDescent="0.25">
      <c r="A3040" t="s">
        <v>11097</v>
      </c>
      <c r="B3040">
        <v>2021</v>
      </c>
      <c r="C3040" t="s">
        <v>30</v>
      </c>
      <c r="D3040">
        <v>331</v>
      </c>
      <c r="H3040">
        <v>8</v>
      </c>
      <c r="J3040">
        <f t="shared" si="47"/>
        <v>1</v>
      </c>
    </row>
    <row r="3041" spans="1:10" x14ac:dyDescent="0.25">
      <c r="A3041" t="s">
        <v>11097</v>
      </c>
      <c r="B3041">
        <v>2021</v>
      </c>
      <c r="C3041" t="s">
        <v>30</v>
      </c>
      <c r="D3041">
        <v>331</v>
      </c>
      <c r="H3041">
        <v>7</v>
      </c>
      <c r="J3041">
        <f t="shared" si="47"/>
        <v>2</v>
      </c>
    </row>
    <row r="3042" spans="1:10" x14ac:dyDescent="0.25">
      <c r="A3042" t="s">
        <v>11097</v>
      </c>
      <c r="B3042">
        <v>2021</v>
      </c>
      <c r="C3042" t="s">
        <v>30</v>
      </c>
      <c r="D3042">
        <v>331</v>
      </c>
      <c r="H3042">
        <v>5</v>
      </c>
      <c r="J3042">
        <f t="shared" si="47"/>
        <v>3</v>
      </c>
    </row>
    <row r="3043" spans="1:10" x14ac:dyDescent="0.25">
      <c r="A3043" t="s">
        <v>11097</v>
      </c>
      <c r="B3043">
        <v>2021</v>
      </c>
      <c r="C3043" t="s">
        <v>30</v>
      </c>
      <c r="D3043">
        <v>331</v>
      </c>
      <c r="H3043">
        <v>8</v>
      </c>
      <c r="J3043">
        <f t="shared" si="47"/>
        <v>4</v>
      </c>
    </row>
    <row r="3044" spans="1:10" x14ac:dyDescent="0.25">
      <c r="A3044" t="s">
        <v>11097</v>
      </c>
      <c r="B3044">
        <v>2021</v>
      </c>
      <c r="C3044" t="s">
        <v>30</v>
      </c>
      <c r="D3044">
        <v>331</v>
      </c>
      <c r="H3044">
        <v>7</v>
      </c>
      <c r="J3044">
        <f t="shared" si="47"/>
        <v>5</v>
      </c>
    </row>
    <row r="3045" spans="1:10" x14ac:dyDescent="0.25">
      <c r="A3045" t="s">
        <v>11097</v>
      </c>
      <c r="B3045">
        <v>2021</v>
      </c>
      <c r="C3045" t="s">
        <v>30</v>
      </c>
      <c r="D3045">
        <v>331</v>
      </c>
      <c r="H3045">
        <v>8</v>
      </c>
      <c r="J3045">
        <f t="shared" si="47"/>
        <v>6</v>
      </c>
    </row>
    <row r="3046" spans="1:10" x14ac:dyDescent="0.25">
      <c r="A3046" t="s">
        <v>11097</v>
      </c>
      <c r="B3046">
        <v>2021</v>
      </c>
      <c r="C3046" t="s">
        <v>30</v>
      </c>
      <c r="D3046">
        <v>331</v>
      </c>
      <c r="H3046">
        <v>8</v>
      </c>
      <c r="J3046">
        <f t="shared" si="47"/>
        <v>7</v>
      </c>
    </row>
    <row r="3047" spans="1:10" x14ac:dyDescent="0.25">
      <c r="A3047" t="s">
        <v>11097</v>
      </c>
      <c r="B3047">
        <v>2021</v>
      </c>
      <c r="C3047" t="s">
        <v>30</v>
      </c>
      <c r="D3047">
        <v>331</v>
      </c>
      <c r="H3047">
        <v>7</v>
      </c>
      <c r="J3047">
        <f t="shared" si="47"/>
        <v>8</v>
      </c>
    </row>
    <row r="3048" spans="1:10" x14ac:dyDescent="0.25">
      <c r="A3048" t="s">
        <v>11097</v>
      </c>
      <c r="B3048">
        <v>2021</v>
      </c>
      <c r="C3048" t="s">
        <v>30</v>
      </c>
      <c r="D3048">
        <v>331</v>
      </c>
      <c r="H3048">
        <v>5</v>
      </c>
      <c r="J3048">
        <f t="shared" si="47"/>
        <v>9</v>
      </c>
    </row>
    <row r="3049" spans="1:10" x14ac:dyDescent="0.25">
      <c r="A3049" t="s">
        <v>11097</v>
      </c>
      <c r="B3049">
        <v>2021</v>
      </c>
      <c r="C3049" t="s">
        <v>30</v>
      </c>
      <c r="D3049">
        <v>331</v>
      </c>
      <c r="H3049">
        <v>8</v>
      </c>
      <c r="J3049">
        <f t="shared" si="47"/>
        <v>10</v>
      </c>
    </row>
    <row r="3050" spans="1:10" x14ac:dyDescent="0.25">
      <c r="A3050" t="s">
        <v>11097</v>
      </c>
      <c r="B3050">
        <v>2021</v>
      </c>
      <c r="C3050" t="s">
        <v>30</v>
      </c>
      <c r="D3050">
        <v>337</v>
      </c>
      <c r="H3050">
        <v>5</v>
      </c>
      <c r="J3050">
        <f t="shared" si="47"/>
        <v>1</v>
      </c>
    </row>
    <row r="3051" spans="1:10" x14ac:dyDescent="0.25">
      <c r="A3051" t="s">
        <v>11097</v>
      </c>
      <c r="B3051">
        <v>2021</v>
      </c>
      <c r="C3051" t="s">
        <v>30</v>
      </c>
      <c r="D3051">
        <v>337</v>
      </c>
      <c r="H3051">
        <v>5</v>
      </c>
      <c r="J3051">
        <f t="shared" si="47"/>
        <v>2</v>
      </c>
    </row>
    <row r="3052" spans="1:10" x14ac:dyDescent="0.25">
      <c r="A3052" t="s">
        <v>11097</v>
      </c>
      <c r="B3052">
        <v>2021</v>
      </c>
      <c r="C3052" t="s">
        <v>30</v>
      </c>
      <c r="D3052">
        <v>337</v>
      </c>
      <c r="H3052">
        <v>3</v>
      </c>
      <c r="J3052">
        <f t="shared" ref="J3052:J3115" si="48">IF(D3052=D3051,J3051+1,1)</f>
        <v>3</v>
      </c>
    </row>
    <row r="3053" spans="1:10" x14ac:dyDescent="0.25">
      <c r="A3053" t="s">
        <v>11097</v>
      </c>
      <c r="B3053">
        <v>2021</v>
      </c>
      <c r="C3053" t="s">
        <v>30</v>
      </c>
      <c r="D3053">
        <v>337</v>
      </c>
      <c r="H3053">
        <v>8</v>
      </c>
      <c r="J3053">
        <f t="shared" si="48"/>
        <v>4</v>
      </c>
    </row>
    <row r="3054" spans="1:10" x14ac:dyDescent="0.25">
      <c r="A3054" t="s">
        <v>11097</v>
      </c>
      <c r="B3054">
        <v>2021</v>
      </c>
      <c r="C3054" t="s">
        <v>30</v>
      </c>
      <c r="D3054">
        <v>337</v>
      </c>
      <c r="H3054">
        <v>6</v>
      </c>
      <c r="J3054">
        <f t="shared" si="48"/>
        <v>5</v>
      </c>
    </row>
    <row r="3055" spans="1:10" x14ac:dyDescent="0.25">
      <c r="A3055" t="s">
        <v>11097</v>
      </c>
      <c r="B3055">
        <v>2021</v>
      </c>
      <c r="C3055" t="s">
        <v>30</v>
      </c>
      <c r="D3055">
        <v>337</v>
      </c>
      <c r="H3055">
        <v>5</v>
      </c>
      <c r="J3055">
        <f t="shared" si="48"/>
        <v>6</v>
      </c>
    </row>
    <row r="3056" spans="1:10" x14ac:dyDescent="0.25">
      <c r="A3056" t="s">
        <v>11097</v>
      </c>
      <c r="B3056">
        <v>2021</v>
      </c>
      <c r="C3056" t="s">
        <v>30</v>
      </c>
      <c r="D3056">
        <v>337</v>
      </c>
      <c r="H3056">
        <v>7</v>
      </c>
      <c r="J3056">
        <f t="shared" si="48"/>
        <v>7</v>
      </c>
    </row>
    <row r="3057" spans="1:10" x14ac:dyDescent="0.25">
      <c r="A3057" t="s">
        <v>11097</v>
      </c>
      <c r="B3057">
        <v>2021</v>
      </c>
      <c r="C3057" t="s">
        <v>30</v>
      </c>
      <c r="D3057">
        <v>337</v>
      </c>
      <c r="H3057">
        <v>5</v>
      </c>
      <c r="J3057">
        <f t="shared" si="48"/>
        <v>8</v>
      </c>
    </row>
    <row r="3058" spans="1:10" x14ac:dyDescent="0.25">
      <c r="A3058" t="s">
        <v>11097</v>
      </c>
      <c r="B3058">
        <v>2021</v>
      </c>
      <c r="C3058" t="s">
        <v>30</v>
      </c>
      <c r="D3058">
        <v>337</v>
      </c>
      <c r="H3058">
        <v>6</v>
      </c>
      <c r="J3058">
        <f t="shared" si="48"/>
        <v>9</v>
      </c>
    </row>
    <row r="3059" spans="1:10" x14ac:dyDescent="0.25">
      <c r="A3059" t="s">
        <v>11097</v>
      </c>
      <c r="B3059">
        <v>2021</v>
      </c>
      <c r="C3059" t="s">
        <v>30</v>
      </c>
      <c r="D3059">
        <v>337</v>
      </c>
      <c r="H3059">
        <v>6</v>
      </c>
      <c r="J3059">
        <f t="shared" si="48"/>
        <v>10</v>
      </c>
    </row>
    <row r="3060" spans="1:10" x14ac:dyDescent="0.25">
      <c r="A3060" t="s">
        <v>11097</v>
      </c>
      <c r="B3060">
        <v>2021</v>
      </c>
      <c r="C3060" t="s">
        <v>30</v>
      </c>
      <c r="D3060">
        <v>348</v>
      </c>
      <c r="H3060">
        <v>5</v>
      </c>
      <c r="J3060">
        <f t="shared" si="48"/>
        <v>1</v>
      </c>
    </row>
    <row r="3061" spans="1:10" x14ac:dyDescent="0.25">
      <c r="A3061" t="s">
        <v>11097</v>
      </c>
      <c r="B3061">
        <v>2021</v>
      </c>
      <c r="C3061" t="s">
        <v>30</v>
      </c>
      <c r="D3061">
        <v>348</v>
      </c>
      <c r="H3061">
        <v>4</v>
      </c>
      <c r="J3061">
        <f t="shared" si="48"/>
        <v>2</v>
      </c>
    </row>
    <row r="3062" spans="1:10" x14ac:dyDescent="0.25">
      <c r="A3062" t="s">
        <v>11097</v>
      </c>
      <c r="B3062">
        <v>2021</v>
      </c>
      <c r="C3062" t="s">
        <v>30</v>
      </c>
      <c r="D3062">
        <v>348</v>
      </c>
      <c r="H3062">
        <v>4</v>
      </c>
      <c r="J3062">
        <f t="shared" si="48"/>
        <v>3</v>
      </c>
    </row>
    <row r="3063" spans="1:10" x14ac:dyDescent="0.25">
      <c r="A3063" t="s">
        <v>11097</v>
      </c>
      <c r="B3063">
        <v>2021</v>
      </c>
      <c r="C3063" t="s">
        <v>30</v>
      </c>
      <c r="D3063">
        <v>348</v>
      </c>
      <c r="H3063">
        <v>4</v>
      </c>
      <c r="J3063">
        <f t="shared" si="48"/>
        <v>4</v>
      </c>
    </row>
    <row r="3064" spans="1:10" x14ac:dyDescent="0.25">
      <c r="A3064" t="s">
        <v>11097</v>
      </c>
      <c r="B3064">
        <v>2021</v>
      </c>
      <c r="C3064" t="s">
        <v>30</v>
      </c>
      <c r="D3064">
        <v>348</v>
      </c>
      <c r="H3064">
        <v>3</v>
      </c>
      <c r="J3064">
        <f t="shared" si="48"/>
        <v>5</v>
      </c>
    </row>
    <row r="3065" spans="1:10" x14ac:dyDescent="0.25">
      <c r="A3065" t="s">
        <v>11097</v>
      </c>
      <c r="B3065">
        <v>2021</v>
      </c>
      <c r="C3065" t="s">
        <v>30</v>
      </c>
      <c r="D3065">
        <v>348</v>
      </c>
      <c r="H3065">
        <v>4</v>
      </c>
      <c r="J3065">
        <f t="shared" si="48"/>
        <v>6</v>
      </c>
    </row>
    <row r="3066" spans="1:10" x14ac:dyDescent="0.25">
      <c r="A3066" t="s">
        <v>11097</v>
      </c>
      <c r="B3066">
        <v>2021</v>
      </c>
      <c r="C3066" t="s">
        <v>30</v>
      </c>
      <c r="D3066">
        <v>348</v>
      </c>
      <c r="H3066">
        <v>2</v>
      </c>
      <c r="J3066">
        <f t="shared" si="48"/>
        <v>7</v>
      </c>
    </row>
    <row r="3067" spans="1:10" x14ac:dyDescent="0.25">
      <c r="A3067" t="s">
        <v>11097</v>
      </c>
      <c r="B3067">
        <v>2021</v>
      </c>
      <c r="C3067" t="s">
        <v>30</v>
      </c>
      <c r="D3067">
        <v>348</v>
      </c>
      <c r="H3067">
        <v>6</v>
      </c>
      <c r="J3067">
        <f t="shared" si="48"/>
        <v>8</v>
      </c>
    </row>
    <row r="3068" spans="1:10" x14ac:dyDescent="0.25">
      <c r="A3068" t="s">
        <v>11097</v>
      </c>
      <c r="B3068">
        <v>2021</v>
      </c>
      <c r="C3068" t="s">
        <v>30</v>
      </c>
      <c r="D3068">
        <v>348</v>
      </c>
      <c r="H3068">
        <v>4</v>
      </c>
      <c r="J3068">
        <f t="shared" si="48"/>
        <v>9</v>
      </c>
    </row>
    <row r="3069" spans="1:10" x14ac:dyDescent="0.25">
      <c r="A3069" t="s">
        <v>11097</v>
      </c>
      <c r="B3069">
        <v>2021</v>
      </c>
      <c r="C3069" t="s">
        <v>30</v>
      </c>
      <c r="D3069">
        <v>348</v>
      </c>
      <c r="H3069">
        <v>4</v>
      </c>
      <c r="J3069">
        <f t="shared" si="48"/>
        <v>10</v>
      </c>
    </row>
    <row r="3070" spans="1:10" x14ac:dyDescent="0.25">
      <c r="A3070" t="s">
        <v>11097</v>
      </c>
      <c r="B3070">
        <v>2021</v>
      </c>
      <c r="C3070" t="s">
        <v>30</v>
      </c>
      <c r="D3070">
        <v>357</v>
      </c>
      <c r="H3070">
        <v>3</v>
      </c>
      <c r="J3070">
        <f t="shared" si="48"/>
        <v>1</v>
      </c>
    </row>
    <row r="3071" spans="1:10" x14ac:dyDescent="0.25">
      <c r="A3071" t="s">
        <v>11097</v>
      </c>
      <c r="B3071">
        <v>2021</v>
      </c>
      <c r="C3071" t="s">
        <v>30</v>
      </c>
      <c r="D3071">
        <v>357</v>
      </c>
      <c r="H3071">
        <v>5</v>
      </c>
      <c r="J3071">
        <f t="shared" si="48"/>
        <v>2</v>
      </c>
    </row>
    <row r="3072" spans="1:10" x14ac:dyDescent="0.25">
      <c r="A3072" t="s">
        <v>11097</v>
      </c>
      <c r="B3072">
        <v>2021</v>
      </c>
      <c r="C3072" t="s">
        <v>30</v>
      </c>
      <c r="D3072">
        <v>357</v>
      </c>
      <c r="H3072">
        <v>6</v>
      </c>
      <c r="J3072">
        <f t="shared" si="48"/>
        <v>3</v>
      </c>
    </row>
    <row r="3073" spans="1:10" x14ac:dyDescent="0.25">
      <c r="A3073" t="s">
        <v>11097</v>
      </c>
      <c r="B3073">
        <v>2021</v>
      </c>
      <c r="C3073" t="s">
        <v>30</v>
      </c>
      <c r="D3073">
        <v>357</v>
      </c>
      <c r="H3073">
        <v>3</v>
      </c>
      <c r="J3073">
        <f t="shared" si="48"/>
        <v>4</v>
      </c>
    </row>
    <row r="3074" spans="1:10" x14ac:dyDescent="0.25">
      <c r="A3074" t="s">
        <v>11097</v>
      </c>
      <c r="B3074">
        <v>2021</v>
      </c>
      <c r="C3074" t="s">
        <v>30</v>
      </c>
      <c r="D3074">
        <v>357</v>
      </c>
      <c r="H3074">
        <v>5</v>
      </c>
      <c r="J3074">
        <f t="shared" si="48"/>
        <v>5</v>
      </c>
    </row>
    <row r="3075" spans="1:10" x14ac:dyDescent="0.25">
      <c r="A3075" t="s">
        <v>11097</v>
      </c>
      <c r="B3075">
        <v>2021</v>
      </c>
      <c r="C3075" t="s">
        <v>30</v>
      </c>
      <c r="D3075">
        <v>362</v>
      </c>
      <c r="H3075">
        <v>4</v>
      </c>
      <c r="J3075">
        <f t="shared" si="48"/>
        <v>1</v>
      </c>
    </row>
    <row r="3076" spans="1:10" x14ac:dyDescent="0.25">
      <c r="A3076" t="s">
        <v>11097</v>
      </c>
      <c r="B3076">
        <v>2021</v>
      </c>
      <c r="C3076" t="s">
        <v>30</v>
      </c>
      <c r="D3076">
        <v>362</v>
      </c>
      <c r="H3076">
        <v>3</v>
      </c>
      <c r="J3076">
        <f t="shared" si="48"/>
        <v>2</v>
      </c>
    </row>
    <row r="3077" spans="1:10" x14ac:dyDescent="0.25">
      <c r="A3077" t="s">
        <v>11097</v>
      </c>
      <c r="B3077">
        <v>2021</v>
      </c>
      <c r="C3077" t="s">
        <v>30</v>
      </c>
      <c r="D3077">
        <v>362</v>
      </c>
      <c r="H3077">
        <v>3</v>
      </c>
      <c r="J3077">
        <f t="shared" si="48"/>
        <v>3</v>
      </c>
    </row>
    <row r="3078" spans="1:10" x14ac:dyDescent="0.25">
      <c r="A3078" t="s">
        <v>11097</v>
      </c>
      <c r="B3078">
        <v>2021</v>
      </c>
      <c r="C3078" t="s">
        <v>30</v>
      </c>
      <c r="D3078">
        <v>362</v>
      </c>
      <c r="H3078">
        <v>4</v>
      </c>
      <c r="J3078">
        <f t="shared" si="48"/>
        <v>4</v>
      </c>
    </row>
    <row r="3079" spans="1:10" x14ac:dyDescent="0.25">
      <c r="A3079" t="s">
        <v>11097</v>
      </c>
      <c r="B3079">
        <v>2021</v>
      </c>
      <c r="C3079" t="s">
        <v>30</v>
      </c>
      <c r="D3079">
        <v>362</v>
      </c>
      <c r="H3079">
        <v>2</v>
      </c>
      <c r="J3079">
        <f t="shared" si="48"/>
        <v>5</v>
      </c>
    </row>
    <row r="3080" spans="1:10" x14ac:dyDescent="0.25">
      <c r="A3080" t="s">
        <v>11097</v>
      </c>
      <c r="B3080">
        <v>2021</v>
      </c>
      <c r="C3080" t="s">
        <v>30</v>
      </c>
      <c r="D3080">
        <v>362</v>
      </c>
      <c r="H3080">
        <v>4</v>
      </c>
      <c r="J3080">
        <f t="shared" si="48"/>
        <v>6</v>
      </c>
    </row>
    <row r="3081" spans="1:10" x14ac:dyDescent="0.25">
      <c r="A3081" t="s">
        <v>11097</v>
      </c>
      <c r="B3081">
        <v>2021</v>
      </c>
      <c r="C3081" t="s">
        <v>30</v>
      </c>
      <c r="D3081">
        <v>362</v>
      </c>
      <c r="H3081">
        <v>4</v>
      </c>
      <c r="J3081">
        <f t="shared" si="48"/>
        <v>7</v>
      </c>
    </row>
    <row r="3082" spans="1:10" x14ac:dyDescent="0.25">
      <c r="A3082" t="s">
        <v>11097</v>
      </c>
      <c r="B3082">
        <v>2021</v>
      </c>
      <c r="C3082" t="s">
        <v>30</v>
      </c>
      <c r="D3082">
        <v>362</v>
      </c>
      <c r="H3082">
        <v>3</v>
      </c>
      <c r="J3082">
        <f t="shared" si="48"/>
        <v>8</v>
      </c>
    </row>
    <row r="3083" spans="1:10" x14ac:dyDescent="0.25">
      <c r="A3083" t="s">
        <v>11097</v>
      </c>
      <c r="B3083">
        <v>2021</v>
      </c>
      <c r="C3083" t="s">
        <v>30</v>
      </c>
      <c r="D3083">
        <v>362</v>
      </c>
      <c r="H3083">
        <v>4</v>
      </c>
      <c r="J3083">
        <f t="shared" si="48"/>
        <v>9</v>
      </c>
    </row>
    <row r="3084" spans="1:10" x14ac:dyDescent="0.25">
      <c r="A3084" t="s">
        <v>11097</v>
      </c>
      <c r="B3084">
        <v>2021</v>
      </c>
      <c r="C3084" t="s">
        <v>30</v>
      </c>
      <c r="D3084">
        <v>362</v>
      </c>
      <c r="H3084">
        <v>4</v>
      </c>
      <c r="J3084">
        <f t="shared" si="48"/>
        <v>10</v>
      </c>
    </row>
    <row r="3085" spans="1:10" x14ac:dyDescent="0.25">
      <c r="A3085" t="s">
        <v>11097</v>
      </c>
      <c r="B3085">
        <v>2021</v>
      </c>
      <c r="C3085" t="s">
        <v>30</v>
      </c>
      <c r="D3085">
        <v>363</v>
      </c>
      <c r="H3085">
        <v>5</v>
      </c>
      <c r="J3085">
        <f t="shared" si="48"/>
        <v>1</v>
      </c>
    </row>
    <row r="3086" spans="1:10" x14ac:dyDescent="0.25">
      <c r="A3086" t="s">
        <v>11097</v>
      </c>
      <c r="B3086">
        <v>2021</v>
      </c>
      <c r="C3086" t="s">
        <v>30</v>
      </c>
      <c r="D3086">
        <v>363</v>
      </c>
      <c r="H3086">
        <v>6</v>
      </c>
      <c r="J3086">
        <f t="shared" si="48"/>
        <v>2</v>
      </c>
    </row>
    <row r="3087" spans="1:10" x14ac:dyDescent="0.25">
      <c r="A3087" t="s">
        <v>11097</v>
      </c>
      <c r="B3087">
        <v>2021</v>
      </c>
      <c r="C3087" t="s">
        <v>30</v>
      </c>
      <c r="D3087">
        <v>363</v>
      </c>
      <c r="H3087">
        <v>4</v>
      </c>
      <c r="J3087">
        <f t="shared" si="48"/>
        <v>3</v>
      </c>
    </row>
    <row r="3088" spans="1:10" x14ac:dyDescent="0.25">
      <c r="A3088" t="s">
        <v>11097</v>
      </c>
      <c r="B3088">
        <v>2021</v>
      </c>
      <c r="C3088" t="s">
        <v>30</v>
      </c>
      <c r="D3088">
        <v>363</v>
      </c>
      <c r="H3088">
        <v>2</v>
      </c>
      <c r="J3088">
        <f t="shared" si="48"/>
        <v>4</v>
      </c>
    </row>
    <row r="3089" spans="1:10" x14ac:dyDescent="0.25">
      <c r="A3089" t="s">
        <v>11097</v>
      </c>
      <c r="B3089">
        <v>2021</v>
      </c>
      <c r="C3089" t="s">
        <v>30</v>
      </c>
      <c r="D3089">
        <v>363</v>
      </c>
      <c r="H3089">
        <v>4</v>
      </c>
      <c r="J3089">
        <f t="shared" si="48"/>
        <v>5</v>
      </c>
    </row>
    <row r="3090" spans="1:10" x14ac:dyDescent="0.25">
      <c r="A3090" t="s">
        <v>11097</v>
      </c>
      <c r="B3090">
        <v>2021</v>
      </c>
      <c r="C3090" t="s">
        <v>30</v>
      </c>
      <c r="D3090">
        <v>363</v>
      </c>
      <c r="H3090">
        <v>4</v>
      </c>
      <c r="J3090">
        <f t="shared" si="48"/>
        <v>6</v>
      </c>
    </row>
    <row r="3091" spans="1:10" x14ac:dyDescent="0.25">
      <c r="A3091" t="s">
        <v>11097</v>
      </c>
      <c r="B3091">
        <v>2021</v>
      </c>
      <c r="C3091" t="s">
        <v>30</v>
      </c>
      <c r="D3091">
        <v>363</v>
      </c>
      <c r="H3091">
        <v>5</v>
      </c>
      <c r="J3091">
        <f t="shared" si="48"/>
        <v>7</v>
      </c>
    </row>
    <row r="3092" spans="1:10" x14ac:dyDescent="0.25">
      <c r="A3092" t="s">
        <v>11097</v>
      </c>
      <c r="B3092">
        <v>2021</v>
      </c>
      <c r="C3092" t="s">
        <v>30</v>
      </c>
      <c r="D3092">
        <v>363</v>
      </c>
      <c r="H3092">
        <v>4</v>
      </c>
      <c r="J3092">
        <f t="shared" si="48"/>
        <v>8</v>
      </c>
    </row>
    <row r="3093" spans="1:10" x14ac:dyDescent="0.25">
      <c r="A3093" t="s">
        <v>11097</v>
      </c>
      <c r="B3093">
        <v>2021</v>
      </c>
      <c r="C3093" t="s">
        <v>30</v>
      </c>
      <c r="D3093">
        <v>363</v>
      </c>
      <c r="H3093">
        <v>7</v>
      </c>
      <c r="J3093">
        <f t="shared" si="48"/>
        <v>9</v>
      </c>
    </row>
    <row r="3094" spans="1:10" x14ac:dyDescent="0.25">
      <c r="A3094" t="s">
        <v>11097</v>
      </c>
      <c r="B3094">
        <v>2021</v>
      </c>
      <c r="C3094" t="s">
        <v>30</v>
      </c>
      <c r="D3094">
        <v>363</v>
      </c>
      <c r="H3094">
        <v>6</v>
      </c>
      <c r="J3094">
        <f t="shared" si="48"/>
        <v>10</v>
      </c>
    </row>
    <row r="3095" spans="1:10" x14ac:dyDescent="0.25">
      <c r="A3095" t="s">
        <v>11097</v>
      </c>
      <c r="B3095">
        <v>2021</v>
      </c>
      <c r="C3095" t="s">
        <v>30</v>
      </c>
      <c r="D3095">
        <v>364</v>
      </c>
      <c r="H3095">
        <v>7</v>
      </c>
      <c r="J3095">
        <f t="shared" si="48"/>
        <v>1</v>
      </c>
    </row>
    <row r="3096" spans="1:10" x14ac:dyDescent="0.25">
      <c r="A3096" t="s">
        <v>11097</v>
      </c>
      <c r="B3096">
        <v>2021</v>
      </c>
      <c r="C3096" t="s">
        <v>30</v>
      </c>
      <c r="D3096">
        <v>364</v>
      </c>
      <c r="H3096">
        <v>5</v>
      </c>
      <c r="J3096">
        <f t="shared" si="48"/>
        <v>2</v>
      </c>
    </row>
    <row r="3097" spans="1:10" x14ac:dyDescent="0.25">
      <c r="A3097" t="s">
        <v>11097</v>
      </c>
      <c r="B3097">
        <v>2021</v>
      </c>
      <c r="C3097" t="s">
        <v>30</v>
      </c>
      <c r="D3097">
        <v>364</v>
      </c>
      <c r="H3097">
        <v>4</v>
      </c>
      <c r="J3097">
        <f t="shared" si="48"/>
        <v>3</v>
      </c>
    </row>
    <row r="3098" spans="1:10" x14ac:dyDescent="0.25">
      <c r="A3098" t="s">
        <v>11097</v>
      </c>
      <c r="B3098">
        <v>2021</v>
      </c>
      <c r="C3098" t="s">
        <v>30</v>
      </c>
      <c r="D3098">
        <v>364</v>
      </c>
      <c r="H3098">
        <v>5</v>
      </c>
      <c r="J3098">
        <f t="shared" si="48"/>
        <v>4</v>
      </c>
    </row>
    <row r="3099" spans="1:10" x14ac:dyDescent="0.25">
      <c r="A3099" t="s">
        <v>11097</v>
      </c>
      <c r="B3099">
        <v>2021</v>
      </c>
      <c r="C3099" t="s">
        <v>30</v>
      </c>
      <c r="D3099">
        <v>364</v>
      </c>
      <c r="H3099">
        <v>5</v>
      </c>
      <c r="J3099">
        <f t="shared" si="48"/>
        <v>5</v>
      </c>
    </row>
    <row r="3100" spans="1:10" x14ac:dyDescent="0.25">
      <c r="A3100" t="s">
        <v>11097</v>
      </c>
      <c r="B3100">
        <v>2021</v>
      </c>
      <c r="C3100" t="s">
        <v>30</v>
      </c>
      <c r="D3100">
        <v>364</v>
      </c>
      <c r="H3100">
        <v>6</v>
      </c>
      <c r="J3100">
        <f t="shared" si="48"/>
        <v>6</v>
      </c>
    </row>
    <row r="3101" spans="1:10" x14ac:dyDescent="0.25">
      <c r="A3101" t="s">
        <v>11097</v>
      </c>
      <c r="B3101">
        <v>2021</v>
      </c>
      <c r="C3101" t="s">
        <v>30</v>
      </c>
      <c r="D3101">
        <v>364</v>
      </c>
      <c r="H3101">
        <v>6</v>
      </c>
      <c r="J3101">
        <f t="shared" si="48"/>
        <v>7</v>
      </c>
    </row>
    <row r="3102" spans="1:10" x14ac:dyDescent="0.25">
      <c r="A3102" t="s">
        <v>11097</v>
      </c>
      <c r="B3102">
        <v>2021</v>
      </c>
      <c r="C3102" t="s">
        <v>30</v>
      </c>
      <c r="D3102">
        <v>364</v>
      </c>
      <c r="H3102">
        <v>4</v>
      </c>
      <c r="J3102">
        <f t="shared" si="48"/>
        <v>8</v>
      </c>
    </row>
    <row r="3103" spans="1:10" x14ac:dyDescent="0.25">
      <c r="A3103" t="s">
        <v>11097</v>
      </c>
      <c r="B3103">
        <v>2021</v>
      </c>
      <c r="C3103" t="s">
        <v>30</v>
      </c>
      <c r="D3103">
        <v>364</v>
      </c>
      <c r="H3103">
        <v>6</v>
      </c>
      <c r="J3103">
        <f t="shared" si="48"/>
        <v>9</v>
      </c>
    </row>
    <row r="3104" spans="1:10" x14ac:dyDescent="0.25">
      <c r="A3104" t="s">
        <v>11097</v>
      </c>
      <c r="B3104">
        <v>2021</v>
      </c>
      <c r="C3104" t="s">
        <v>30</v>
      </c>
      <c r="D3104">
        <v>364</v>
      </c>
      <c r="H3104">
        <v>4</v>
      </c>
      <c r="J3104">
        <f t="shared" si="48"/>
        <v>10</v>
      </c>
    </row>
    <row r="3105" spans="1:10" x14ac:dyDescent="0.25">
      <c r="A3105" t="s">
        <v>11097</v>
      </c>
      <c r="B3105">
        <v>2022</v>
      </c>
      <c r="C3105" t="s">
        <v>28</v>
      </c>
      <c r="D3105">
        <v>154</v>
      </c>
      <c r="H3105">
        <v>6</v>
      </c>
      <c r="J3105">
        <f t="shared" si="48"/>
        <v>1</v>
      </c>
    </row>
    <row r="3106" spans="1:10" x14ac:dyDescent="0.25">
      <c r="A3106" t="s">
        <v>11097</v>
      </c>
      <c r="B3106">
        <v>2022</v>
      </c>
      <c r="C3106" t="s">
        <v>28</v>
      </c>
      <c r="D3106">
        <v>154</v>
      </c>
      <c r="H3106">
        <v>6</v>
      </c>
      <c r="J3106">
        <f t="shared" si="48"/>
        <v>2</v>
      </c>
    </row>
    <row r="3107" spans="1:10" x14ac:dyDescent="0.25">
      <c r="A3107" t="s">
        <v>11097</v>
      </c>
      <c r="B3107">
        <v>2022</v>
      </c>
      <c r="C3107" t="s">
        <v>28</v>
      </c>
      <c r="D3107">
        <v>154</v>
      </c>
      <c r="H3107">
        <v>7</v>
      </c>
      <c r="J3107">
        <f t="shared" si="48"/>
        <v>3</v>
      </c>
    </row>
    <row r="3108" spans="1:10" x14ac:dyDescent="0.25">
      <c r="A3108" t="s">
        <v>11097</v>
      </c>
      <c r="B3108">
        <v>2022</v>
      </c>
      <c r="C3108" t="s">
        <v>28</v>
      </c>
      <c r="D3108">
        <v>154</v>
      </c>
      <c r="H3108">
        <v>6</v>
      </c>
      <c r="J3108">
        <f t="shared" si="48"/>
        <v>4</v>
      </c>
    </row>
    <row r="3109" spans="1:10" x14ac:dyDescent="0.25">
      <c r="A3109" t="s">
        <v>11097</v>
      </c>
      <c r="B3109">
        <v>2022</v>
      </c>
      <c r="C3109" t="s">
        <v>28</v>
      </c>
      <c r="D3109">
        <v>154</v>
      </c>
      <c r="H3109">
        <v>7</v>
      </c>
      <c r="J3109">
        <f t="shared" si="48"/>
        <v>5</v>
      </c>
    </row>
    <row r="3110" spans="1:10" x14ac:dyDescent="0.25">
      <c r="A3110" t="s">
        <v>11097</v>
      </c>
      <c r="B3110">
        <v>2022</v>
      </c>
      <c r="C3110" t="s">
        <v>28</v>
      </c>
      <c r="D3110">
        <v>154</v>
      </c>
      <c r="H3110">
        <v>11</v>
      </c>
      <c r="J3110">
        <f t="shared" si="48"/>
        <v>6</v>
      </c>
    </row>
    <row r="3111" spans="1:10" x14ac:dyDescent="0.25">
      <c r="A3111" t="s">
        <v>11097</v>
      </c>
      <c r="B3111">
        <v>2022</v>
      </c>
      <c r="C3111" t="s">
        <v>28</v>
      </c>
      <c r="D3111">
        <v>154</v>
      </c>
      <c r="H3111">
        <v>6</v>
      </c>
      <c r="J3111">
        <f t="shared" si="48"/>
        <v>7</v>
      </c>
    </row>
    <row r="3112" spans="1:10" x14ac:dyDescent="0.25">
      <c r="A3112" t="s">
        <v>11097</v>
      </c>
      <c r="B3112">
        <v>2022</v>
      </c>
      <c r="C3112" t="s">
        <v>28</v>
      </c>
      <c r="D3112">
        <v>154</v>
      </c>
      <c r="H3112">
        <v>6</v>
      </c>
      <c r="J3112">
        <f t="shared" si="48"/>
        <v>8</v>
      </c>
    </row>
    <row r="3113" spans="1:10" x14ac:dyDescent="0.25">
      <c r="A3113" t="s">
        <v>11097</v>
      </c>
      <c r="B3113">
        <v>2022</v>
      </c>
      <c r="C3113" t="s">
        <v>28</v>
      </c>
      <c r="D3113">
        <v>154</v>
      </c>
      <c r="H3113">
        <v>8</v>
      </c>
      <c r="J3113">
        <f t="shared" si="48"/>
        <v>9</v>
      </c>
    </row>
    <row r="3114" spans="1:10" x14ac:dyDescent="0.25">
      <c r="A3114" t="s">
        <v>11097</v>
      </c>
      <c r="B3114">
        <v>2022</v>
      </c>
      <c r="C3114" t="s">
        <v>28</v>
      </c>
      <c r="D3114">
        <v>154</v>
      </c>
      <c r="H3114">
        <v>6</v>
      </c>
      <c r="J3114">
        <f t="shared" si="48"/>
        <v>10</v>
      </c>
    </row>
    <row r="3115" spans="1:10" x14ac:dyDescent="0.25">
      <c r="A3115" t="s">
        <v>11097</v>
      </c>
      <c r="B3115">
        <v>2022</v>
      </c>
      <c r="C3115" t="s">
        <v>28</v>
      </c>
      <c r="D3115">
        <v>156</v>
      </c>
      <c r="H3115">
        <v>4</v>
      </c>
      <c r="J3115">
        <f t="shared" si="48"/>
        <v>1</v>
      </c>
    </row>
    <row r="3116" spans="1:10" x14ac:dyDescent="0.25">
      <c r="A3116" t="s">
        <v>11097</v>
      </c>
      <c r="B3116">
        <v>2022</v>
      </c>
      <c r="C3116" t="s">
        <v>28</v>
      </c>
      <c r="D3116">
        <v>156</v>
      </c>
      <c r="H3116">
        <v>4</v>
      </c>
      <c r="J3116">
        <f t="shared" ref="J3116:J3179" si="49">IF(D3116=D3115,J3115+1,1)</f>
        <v>2</v>
      </c>
    </row>
    <row r="3117" spans="1:10" x14ac:dyDescent="0.25">
      <c r="A3117" t="s">
        <v>11097</v>
      </c>
      <c r="B3117">
        <v>2022</v>
      </c>
      <c r="C3117" t="s">
        <v>28</v>
      </c>
      <c r="D3117">
        <v>156</v>
      </c>
      <c r="H3117">
        <v>4</v>
      </c>
      <c r="J3117">
        <f t="shared" si="49"/>
        <v>3</v>
      </c>
    </row>
    <row r="3118" spans="1:10" x14ac:dyDescent="0.25">
      <c r="A3118" t="s">
        <v>11097</v>
      </c>
      <c r="B3118">
        <v>2022</v>
      </c>
      <c r="C3118" t="s">
        <v>28</v>
      </c>
      <c r="D3118">
        <v>156</v>
      </c>
      <c r="H3118">
        <v>6</v>
      </c>
      <c r="J3118">
        <f t="shared" si="49"/>
        <v>4</v>
      </c>
    </row>
    <row r="3119" spans="1:10" x14ac:dyDescent="0.25">
      <c r="A3119" t="s">
        <v>11097</v>
      </c>
      <c r="B3119">
        <v>2022</v>
      </c>
      <c r="C3119" t="s">
        <v>28</v>
      </c>
      <c r="D3119">
        <v>156</v>
      </c>
      <c r="H3119">
        <v>5</v>
      </c>
      <c r="J3119">
        <f t="shared" si="49"/>
        <v>5</v>
      </c>
    </row>
    <row r="3120" spans="1:10" x14ac:dyDescent="0.25">
      <c r="A3120" t="s">
        <v>11097</v>
      </c>
      <c r="B3120">
        <v>2022</v>
      </c>
      <c r="C3120" t="s">
        <v>28</v>
      </c>
      <c r="D3120">
        <v>156</v>
      </c>
      <c r="H3120">
        <v>4</v>
      </c>
      <c r="J3120">
        <f t="shared" si="49"/>
        <v>6</v>
      </c>
    </row>
    <row r="3121" spans="1:10" x14ac:dyDescent="0.25">
      <c r="A3121" t="s">
        <v>11097</v>
      </c>
      <c r="B3121">
        <v>2022</v>
      </c>
      <c r="C3121" t="s">
        <v>28</v>
      </c>
      <c r="D3121">
        <v>156</v>
      </c>
      <c r="H3121">
        <v>4</v>
      </c>
      <c r="J3121">
        <f t="shared" si="49"/>
        <v>7</v>
      </c>
    </row>
    <row r="3122" spans="1:10" x14ac:dyDescent="0.25">
      <c r="A3122" t="s">
        <v>11097</v>
      </c>
      <c r="B3122">
        <v>2022</v>
      </c>
      <c r="C3122" t="s">
        <v>28</v>
      </c>
      <c r="D3122">
        <v>156</v>
      </c>
      <c r="H3122">
        <v>4</v>
      </c>
      <c r="J3122">
        <f t="shared" si="49"/>
        <v>8</v>
      </c>
    </row>
    <row r="3123" spans="1:10" x14ac:dyDescent="0.25">
      <c r="A3123" t="s">
        <v>11097</v>
      </c>
      <c r="B3123">
        <v>2022</v>
      </c>
      <c r="C3123" t="s">
        <v>28</v>
      </c>
      <c r="D3123">
        <v>156</v>
      </c>
      <c r="H3123">
        <v>4</v>
      </c>
      <c r="J3123">
        <f t="shared" si="49"/>
        <v>9</v>
      </c>
    </row>
    <row r="3124" spans="1:10" x14ac:dyDescent="0.25">
      <c r="A3124" t="s">
        <v>11097</v>
      </c>
      <c r="B3124">
        <v>2022</v>
      </c>
      <c r="C3124" t="s">
        <v>28</v>
      </c>
      <c r="D3124">
        <v>156</v>
      </c>
      <c r="H3124">
        <v>6</v>
      </c>
      <c r="J3124">
        <f t="shared" si="49"/>
        <v>10</v>
      </c>
    </row>
    <row r="3125" spans="1:10" x14ac:dyDescent="0.25">
      <c r="A3125" t="s">
        <v>11097</v>
      </c>
      <c r="B3125">
        <v>2022</v>
      </c>
      <c r="C3125" t="s">
        <v>28</v>
      </c>
      <c r="D3125">
        <v>161</v>
      </c>
      <c r="H3125">
        <v>3</v>
      </c>
      <c r="J3125">
        <f t="shared" si="49"/>
        <v>1</v>
      </c>
    </row>
    <row r="3126" spans="1:10" x14ac:dyDescent="0.25">
      <c r="A3126" t="s">
        <v>11097</v>
      </c>
      <c r="B3126">
        <v>2022</v>
      </c>
      <c r="C3126" t="s">
        <v>28</v>
      </c>
      <c r="D3126">
        <v>161</v>
      </c>
      <c r="H3126">
        <v>2</v>
      </c>
      <c r="J3126">
        <f t="shared" si="49"/>
        <v>2</v>
      </c>
    </row>
    <row r="3127" spans="1:10" x14ac:dyDescent="0.25">
      <c r="A3127" t="s">
        <v>11097</v>
      </c>
      <c r="B3127">
        <v>2022</v>
      </c>
      <c r="C3127" t="s">
        <v>28</v>
      </c>
      <c r="D3127">
        <v>161</v>
      </c>
      <c r="H3127">
        <v>3</v>
      </c>
      <c r="J3127">
        <f t="shared" si="49"/>
        <v>3</v>
      </c>
    </row>
    <row r="3128" spans="1:10" x14ac:dyDescent="0.25">
      <c r="A3128" t="s">
        <v>11097</v>
      </c>
      <c r="B3128">
        <v>2022</v>
      </c>
      <c r="C3128" t="s">
        <v>28</v>
      </c>
      <c r="D3128">
        <v>161</v>
      </c>
      <c r="H3128">
        <v>2</v>
      </c>
      <c r="J3128">
        <f t="shared" si="49"/>
        <v>4</v>
      </c>
    </row>
    <row r="3129" spans="1:10" x14ac:dyDescent="0.25">
      <c r="A3129" t="s">
        <v>11097</v>
      </c>
      <c r="B3129">
        <v>2022</v>
      </c>
      <c r="C3129" t="s">
        <v>28</v>
      </c>
      <c r="D3129">
        <v>161</v>
      </c>
      <c r="H3129">
        <v>3</v>
      </c>
      <c r="J3129">
        <f t="shared" si="49"/>
        <v>5</v>
      </c>
    </row>
    <row r="3130" spans="1:10" x14ac:dyDescent="0.25">
      <c r="A3130" t="s">
        <v>11097</v>
      </c>
      <c r="B3130">
        <v>2022</v>
      </c>
      <c r="C3130" t="s">
        <v>28</v>
      </c>
      <c r="D3130">
        <v>161</v>
      </c>
      <c r="H3130">
        <v>0</v>
      </c>
      <c r="J3130">
        <f t="shared" si="49"/>
        <v>6</v>
      </c>
    </row>
    <row r="3131" spans="1:10" x14ac:dyDescent="0.25">
      <c r="A3131" t="s">
        <v>11097</v>
      </c>
      <c r="B3131">
        <v>2022</v>
      </c>
      <c r="C3131" t="s">
        <v>28</v>
      </c>
      <c r="D3131">
        <v>161</v>
      </c>
      <c r="H3131">
        <v>2</v>
      </c>
      <c r="J3131">
        <f t="shared" si="49"/>
        <v>7</v>
      </c>
    </row>
    <row r="3132" spans="1:10" x14ac:dyDescent="0.25">
      <c r="A3132" t="s">
        <v>11097</v>
      </c>
      <c r="B3132">
        <v>2022</v>
      </c>
      <c r="C3132" t="s">
        <v>28</v>
      </c>
      <c r="D3132">
        <v>161</v>
      </c>
      <c r="H3132">
        <v>4</v>
      </c>
      <c r="J3132">
        <f t="shared" si="49"/>
        <v>8</v>
      </c>
    </row>
    <row r="3133" spans="1:10" x14ac:dyDescent="0.25">
      <c r="A3133" t="s">
        <v>11097</v>
      </c>
      <c r="B3133">
        <v>2022</v>
      </c>
      <c r="C3133" t="s">
        <v>28</v>
      </c>
      <c r="D3133">
        <v>161</v>
      </c>
      <c r="H3133">
        <v>3</v>
      </c>
      <c r="J3133">
        <f t="shared" si="49"/>
        <v>9</v>
      </c>
    </row>
    <row r="3134" spans="1:10" x14ac:dyDescent="0.25">
      <c r="A3134" t="s">
        <v>11097</v>
      </c>
      <c r="B3134">
        <v>2022</v>
      </c>
      <c r="C3134" t="s">
        <v>28</v>
      </c>
      <c r="D3134">
        <v>161</v>
      </c>
      <c r="H3134">
        <v>3</v>
      </c>
      <c r="J3134">
        <f t="shared" si="49"/>
        <v>10</v>
      </c>
    </row>
    <row r="3135" spans="1:10" x14ac:dyDescent="0.25">
      <c r="A3135" t="s">
        <v>11097</v>
      </c>
      <c r="B3135">
        <v>2022</v>
      </c>
      <c r="C3135" t="s">
        <v>28</v>
      </c>
      <c r="D3135">
        <v>171</v>
      </c>
      <c r="H3135">
        <v>3</v>
      </c>
      <c r="J3135">
        <f t="shared" si="49"/>
        <v>1</v>
      </c>
    </row>
    <row r="3136" spans="1:10" x14ac:dyDescent="0.25">
      <c r="A3136" t="s">
        <v>11097</v>
      </c>
      <c r="B3136">
        <v>2022</v>
      </c>
      <c r="C3136" t="s">
        <v>28</v>
      </c>
      <c r="D3136">
        <v>171</v>
      </c>
      <c r="H3136">
        <v>4</v>
      </c>
      <c r="J3136">
        <f t="shared" si="49"/>
        <v>2</v>
      </c>
    </row>
    <row r="3137" spans="1:10" x14ac:dyDescent="0.25">
      <c r="A3137" t="s">
        <v>11097</v>
      </c>
      <c r="B3137">
        <v>2022</v>
      </c>
      <c r="C3137" t="s">
        <v>28</v>
      </c>
      <c r="D3137">
        <v>171</v>
      </c>
      <c r="H3137">
        <v>2</v>
      </c>
      <c r="J3137">
        <f t="shared" si="49"/>
        <v>3</v>
      </c>
    </row>
    <row r="3138" spans="1:10" x14ac:dyDescent="0.25">
      <c r="A3138" t="s">
        <v>11097</v>
      </c>
      <c r="B3138">
        <v>2022</v>
      </c>
      <c r="C3138" t="s">
        <v>28</v>
      </c>
      <c r="D3138">
        <v>171</v>
      </c>
      <c r="H3138">
        <v>3</v>
      </c>
      <c r="J3138">
        <f t="shared" si="49"/>
        <v>4</v>
      </c>
    </row>
    <row r="3139" spans="1:10" x14ac:dyDescent="0.25">
      <c r="A3139" t="s">
        <v>11097</v>
      </c>
      <c r="B3139">
        <v>2022</v>
      </c>
      <c r="C3139" t="s">
        <v>28</v>
      </c>
      <c r="D3139">
        <v>171</v>
      </c>
      <c r="H3139">
        <v>3</v>
      </c>
      <c r="J3139">
        <f t="shared" si="49"/>
        <v>5</v>
      </c>
    </row>
    <row r="3140" spans="1:10" x14ac:dyDescent="0.25">
      <c r="A3140" t="s">
        <v>11097</v>
      </c>
      <c r="B3140">
        <v>2022</v>
      </c>
      <c r="C3140" t="s">
        <v>28</v>
      </c>
      <c r="D3140">
        <v>171</v>
      </c>
      <c r="H3140">
        <v>3</v>
      </c>
      <c r="J3140">
        <f t="shared" si="49"/>
        <v>6</v>
      </c>
    </row>
    <row r="3141" spans="1:10" x14ac:dyDescent="0.25">
      <c r="A3141" t="s">
        <v>11097</v>
      </c>
      <c r="B3141">
        <v>2022</v>
      </c>
      <c r="C3141" t="s">
        <v>28</v>
      </c>
      <c r="D3141">
        <v>171</v>
      </c>
      <c r="H3141">
        <v>3</v>
      </c>
      <c r="J3141">
        <f t="shared" si="49"/>
        <v>7</v>
      </c>
    </row>
    <row r="3142" spans="1:10" x14ac:dyDescent="0.25">
      <c r="A3142" t="s">
        <v>11097</v>
      </c>
      <c r="B3142">
        <v>2022</v>
      </c>
      <c r="C3142" t="s">
        <v>28</v>
      </c>
      <c r="D3142">
        <v>171</v>
      </c>
      <c r="H3142">
        <v>4</v>
      </c>
      <c r="J3142">
        <f t="shared" si="49"/>
        <v>8</v>
      </c>
    </row>
    <row r="3143" spans="1:10" x14ac:dyDescent="0.25">
      <c r="A3143" t="s">
        <v>11097</v>
      </c>
      <c r="B3143">
        <v>2022</v>
      </c>
      <c r="C3143" t="s">
        <v>28</v>
      </c>
      <c r="D3143">
        <v>171</v>
      </c>
      <c r="H3143">
        <v>4</v>
      </c>
      <c r="J3143">
        <f t="shared" si="49"/>
        <v>9</v>
      </c>
    </row>
    <row r="3144" spans="1:10" x14ac:dyDescent="0.25">
      <c r="A3144" t="s">
        <v>11097</v>
      </c>
      <c r="B3144">
        <v>2022</v>
      </c>
      <c r="C3144" t="s">
        <v>28</v>
      </c>
      <c r="D3144">
        <v>171</v>
      </c>
      <c r="H3144">
        <v>4</v>
      </c>
      <c r="J3144">
        <f t="shared" si="49"/>
        <v>10</v>
      </c>
    </row>
    <row r="3145" spans="1:10" x14ac:dyDescent="0.25">
      <c r="A3145" t="s">
        <v>11097</v>
      </c>
      <c r="B3145">
        <v>2022</v>
      </c>
      <c r="C3145" t="s">
        <v>28</v>
      </c>
      <c r="D3145">
        <v>174</v>
      </c>
      <c r="H3145">
        <v>5</v>
      </c>
      <c r="J3145">
        <f t="shared" si="49"/>
        <v>1</v>
      </c>
    </row>
    <row r="3146" spans="1:10" x14ac:dyDescent="0.25">
      <c r="A3146" t="s">
        <v>11097</v>
      </c>
      <c r="B3146">
        <v>2022</v>
      </c>
      <c r="C3146" t="s">
        <v>28</v>
      </c>
      <c r="D3146">
        <v>174</v>
      </c>
      <c r="H3146">
        <v>6</v>
      </c>
      <c r="J3146">
        <f t="shared" si="49"/>
        <v>2</v>
      </c>
    </row>
    <row r="3147" spans="1:10" x14ac:dyDescent="0.25">
      <c r="A3147" t="s">
        <v>11097</v>
      </c>
      <c r="B3147">
        <v>2022</v>
      </c>
      <c r="C3147" t="s">
        <v>28</v>
      </c>
      <c r="D3147">
        <v>174</v>
      </c>
      <c r="H3147">
        <v>5</v>
      </c>
      <c r="J3147">
        <f t="shared" si="49"/>
        <v>3</v>
      </c>
    </row>
    <row r="3148" spans="1:10" x14ac:dyDescent="0.25">
      <c r="A3148" t="s">
        <v>11097</v>
      </c>
      <c r="B3148">
        <v>2022</v>
      </c>
      <c r="C3148" t="s">
        <v>28</v>
      </c>
      <c r="D3148">
        <v>174</v>
      </c>
      <c r="H3148">
        <v>4</v>
      </c>
      <c r="J3148">
        <f t="shared" si="49"/>
        <v>4</v>
      </c>
    </row>
    <row r="3149" spans="1:10" x14ac:dyDescent="0.25">
      <c r="A3149" t="s">
        <v>11097</v>
      </c>
      <c r="B3149">
        <v>2022</v>
      </c>
      <c r="C3149" t="s">
        <v>28</v>
      </c>
      <c r="D3149">
        <v>174</v>
      </c>
      <c r="H3149">
        <v>4</v>
      </c>
      <c r="J3149">
        <f t="shared" si="49"/>
        <v>5</v>
      </c>
    </row>
    <row r="3150" spans="1:10" x14ac:dyDescent="0.25">
      <c r="A3150" t="s">
        <v>11097</v>
      </c>
      <c r="B3150">
        <v>2022</v>
      </c>
      <c r="C3150" t="s">
        <v>28</v>
      </c>
      <c r="D3150">
        <v>174</v>
      </c>
      <c r="H3150">
        <v>6</v>
      </c>
      <c r="J3150">
        <f t="shared" si="49"/>
        <v>6</v>
      </c>
    </row>
    <row r="3151" spans="1:10" x14ac:dyDescent="0.25">
      <c r="A3151" t="s">
        <v>11097</v>
      </c>
      <c r="B3151">
        <v>2022</v>
      </c>
      <c r="C3151" t="s">
        <v>28</v>
      </c>
      <c r="D3151">
        <v>174</v>
      </c>
      <c r="H3151">
        <v>4</v>
      </c>
      <c r="J3151">
        <f t="shared" si="49"/>
        <v>7</v>
      </c>
    </row>
    <row r="3152" spans="1:10" x14ac:dyDescent="0.25">
      <c r="A3152" t="s">
        <v>11097</v>
      </c>
      <c r="B3152">
        <v>2022</v>
      </c>
      <c r="C3152" t="s">
        <v>28</v>
      </c>
      <c r="D3152">
        <v>174</v>
      </c>
      <c r="H3152">
        <v>6</v>
      </c>
      <c r="J3152">
        <f t="shared" si="49"/>
        <v>8</v>
      </c>
    </row>
    <row r="3153" spans="1:10" x14ac:dyDescent="0.25">
      <c r="A3153" t="s">
        <v>11097</v>
      </c>
      <c r="B3153">
        <v>2022</v>
      </c>
      <c r="C3153" t="s">
        <v>28</v>
      </c>
      <c r="D3153">
        <v>174</v>
      </c>
      <c r="H3153">
        <v>5</v>
      </c>
      <c r="J3153">
        <f t="shared" si="49"/>
        <v>9</v>
      </c>
    </row>
    <row r="3154" spans="1:10" x14ac:dyDescent="0.25">
      <c r="A3154" t="s">
        <v>11097</v>
      </c>
      <c r="B3154">
        <v>2022</v>
      </c>
      <c r="C3154" t="s">
        <v>28</v>
      </c>
      <c r="D3154">
        <v>174</v>
      </c>
      <c r="H3154">
        <v>5</v>
      </c>
      <c r="J3154">
        <f t="shared" si="49"/>
        <v>10</v>
      </c>
    </row>
    <row r="3155" spans="1:10" x14ac:dyDescent="0.25">
      <c r="A3155" t="s">
        <v>11097</v>
      </c>
      <c r="B3155">
        <v>2022</v>
      </c>
      <c r="C3155" t="s">
        <v>28</v>
      </c>
      <c r="D3155">
        <v>175</v>
      </c>
      <c r="H3155">
        <v>7</v>
      </c>
      <c r="J3155">
        <f t="shared" si="49"/>
        <v>1</v>
      </c>
    </row>
    <row r="3156" spans="1:10" x14ac:dyDescent="0.25">
      <c r="A3156" t="s">
        <v>11097</v>
      </c>
      <c r="B3156">
        <v>2022</v>
      </c>
      <c r="C3156" t="s">
        <v>28</v>
      </c>
      <c r="D3156">
        <v>175</v>
      </c>
      <c r="H3156">
        <v>7</v>
      </c>
      <c r="J3156">
        <f t="shared" si="49"/>
        <v>2</v>
      </c>
    </row>
    <row r="3157" spans="1:10" x14ac:dyDescent="0.25">
      <c r="A3157" t="s">
        <v>11097</v>
      </c>
      <c r="B3157">
        <v>2022</v>
      </c>
      <c r="C3157" t="s">
        <v>28</v>
      </c>
      <c r="D3157">
        <v>175</v>
      </c>
      <c r="H3157">
        <v>7</v>
      </c>
      <c r="J3157">
        <f t="shared" si="49"/>
        <v>3</v>
      </c>
    </row>
    <row r="3158" spans="1:10" x14ac:dyDescent="0.25">
      <c r="A3158" t="s">
        <v>11097</v>
      </c>
      <c r="B3158">
        <v>2022</v>
      </c>
      <c r="C3158" t="s">
        <v>28</v>
      </c>
      <c r="D3158">
        <v>175</v>
      </c>
      <c r="H3158">
        <v>8</v>
      </c>
      <c r="J3158">
        <f t="shared" si="49"/>
        <v>4</v>
      </c>
    </row>
    <row r="3159" spans="1:10" x14ac:dyDescent="0.25">
      <c r="A3159" t="s">
        <v>11097</v>
      </c>
      <c r="B3159">
        <v>2022</v>
      </c>
      <c r="C3159" t="s">
        <v>28</v>
      </c>
      <c r="D3159">
        <v>175</v>
      </c>
      <c r="H3159">
        <v>2</v>
      </c>
      <c r="J3159">
        <f t="shared" si="49"/>
        <v>5</v>
      </c>
    </row>
    <row r="3160" spans="1:10" x14ac:dyDescent="0.25">
      <c r="A3160" t="s">
        <v>11097</v>
      </c>
      <c r="B3160">
        <v>2022</v>
      </c>
      <c r="C3160" t="s">
        <v>28</v>
      </c>
      <c r="D3160">
        <v>175</v>
      </c>
      <c r="H3160">
        <v>8</v>
      </c>
      <c r="J3160">
        <f t="shared" si="49"/>
        <v>6</v>
      </c>
    </row>
    <row r="3161" spans="1:10" x14ac:dyDescent="0.25">
      <c r="A3161" t="s">
        <v>11097</v>
      </c>
      <c r="B3161">
        <v>2022</v>
      </c>
      <c r="C3161" t="s">
        <v>28</v>
      </c>
      <c r="D3161">
        <v>175</v>
      </c>
      <c r="H3161">
        <v>6</v>
      </c>
      <c r="J3161">
        <f t="shared" si="49"/>
        <v>7</v>
      </c>
    </row>
    <row r="3162" spans="1:10" x14ac:dyDescent="0.25">
      <c r="A3162" t="s">
        <v>11097</v>
      </c>
      <c r="B3162">
        <v>2022</v>
      </c>
      <c r="C3162" t="s">
        <v>28</v>
      </c>
      <c r="D3162">
        <v>175</v>
      </c>
      <c r="H3162">
        <v>6</v>
      </c>
      <c r="J3162">
        <f t="shared" si="49"/>
        <v>8</v>
      </c>
    </row>
    <row r="3163" spans="1:10" x14ac:dyDescent="0.25">
      <c r="A3163" t="s">
        <v>11097</v>
      </c>
      <c r="B3163">
        <v>2022</v>
      </c>
      <c r="C3163" t="s">
        <v>28</v>
      </c>
      <c r="D3163">
        <v>175</v>
      </c>
      <c r="H3163">
        <v>6</v>
      </c>
      <c r="J3163">
        <f t="shared" si="49"/>
        <v>9</v>
      </c>
    </row>
    <row r="3164" spans="1:10" x14ac:dyDescent="0.25">
      <c r="A3164" t="s">
        <v>11097</v>
      </c>
      <c r="B3164">
        <v>2022</v>
      </c>
      <c r="C3164" t="s">
        <v>28</v>
      </c>
      <c r="D3164">
        <v>175</v>
      </c>
      <c r="H3164">
        <v>7</v>
      </c>
      <c r="J3164">
        <f t="shared" si="49"/>
        <v>10</v>
      </c>
    </row>
    <row r="3165" spans="1:10" x14ac:dyDescent="0.25">
      <c r="A3165" t="s">
        <v>11097</v>
      </c>
      <c r="B3165">
        <v>2022</v>
      </c>
      <c r="C3165" t="s">
        <v>28</v>
      </c>
      <c r="D3165">
        <v>178</v>
      </c>
      <c r="H3165">
        <v>4</v>
      </c>
      <c r="J3165">
        <f t="shared" si="49"/>
        <v>1</v>
      </c>
    </row>
    <row r="3166" spans="1:10" x14ac:dyDescent="0.25">
      <c r="A3166" t="s">
        <v>11097</v>
      </c>
      <c r="B3166">
        <v>2022</v>
      </c>
      <c r="C3166" t="s">
        <v>28</v>
      </c>
      <c r="D3166">
        <v>178</v>
      </c>
      <c r="H3166">
        <v>5</v>
      </c>
      <c r="J3166">
        <f t="shared" si="49"/>
        <v>2</v>
      </c>
    </row>
    <row r="3167" spans="1:10" x14ac:dyDescent="0.25">
      <c r="A3167" t="s">
        <v>11097</v>
      </c>
      <c r="B3167">
        <v>2022</v>
      </c>
      <c r="C3167" t="s">
        <v>28</v>
      </c>
      <c r="D3167">
        <v>178</v>
      </c>
      <c r="H3167">
        <v>4</v>
      </c>
      <c r="J3167">
        <f t="shared" si="49"/>
        <v>3</v>
      </c>
    </row>
    <row r="3168" spans="1:10" x14ac:dyDescent="0.25">
      <c r="A3168" t="s">
        <v>11097</v>
      </c>
      <c r="B3168">
        <v>2022</v>
      </c>
      <c r="C3168" t="s">
        <v>28</v>
      </c>
      <c r="D3168">
        <v>178</v>
      </c>
      <c r="H3168">
        <v>6</v>
      </c>
      <c r="J3168">
        <f t="shared" si="49"/>
        <v>4</v>
      </c>
    </row>
    <row r="3169" spans="1:10" x14ac:dyDescent="0.25">
      <c r="A3169" t="s">
        <v>11097</v>
      </c>
      <c r="B3169">
        <v>2022</v>
      </c>
      <c r="C3169" t="s">
        <v>28</v>
      </c>
      <c r="D3169">
        <v>178</v>
      </c>
      <c r="H3169">
        <v>6</v>
      </c>
      <c r="J3169">
        <f t="shared" si="49"/>
        <v>5</v>
      </c>
    </row>
    <row r="3170" spans="1:10" x14ac:dyDescent="0.25">
      <c r="A3170" t="s">
        <v>11097</v>
      </c>
      <c r="B3170">
        <v>2022</v>
      </c>
      <c r="C3170" t="s">
        <v>28</v>
      </c>
      <c r="D3170">
        <v>178</v>
      </c>
      <c r="H3170">
        <v>6</v>
      </c>
      <c r="J3170">
        <f t="shared" si="49"/>
        <v>6</v>
      </c>
    </row>
    <row r="3171" spans="1:10" x14ac:dyDescent="0.25">
      <c r="A3171" t="s">
        <v>11097</v>
      </c>
      <c r="B3171">
        <v>2022</v>
      </c>
      <c r="C3171" t="s">
        <v>28</v>
      </c>
      <c r="D3171">
        <v>178</v>
      </c>
      <c r="H3171">
        <v>3</v>
      </c>
      <c r="J3171">
        <f t="shared" si="49"/>
        <v>7</v>
      </c>
    </row>
    <row r="3172" spans="1:10" x14ac:dyDescent="0.25">
      <c r="A3172" t="s">
        <v>11097</v>
      </c>
      <c r="B3172">
        <v>2022</v>
      </c>
      <c r="C3172" t="s">
        <v>28</v>
      </c>
      <c r="D3172">
        <v>185</v>
      </c>
      <c r="H3172">
        <v>2</v>
      </c>
      <c r="J3172">
        <f t="shared" si="49"/>
        <v>1</v>
      </c>
    </row>
    <row r="3173" spans="1:10" x14ac:dyDescent="0.25">
      <c r="A3173" t="s">
        <v>11097</v>
      </c>
      <c r="B3173">
        <v>2022</v>
      </c>
      <c r="C3173" t="s">
        <v>28</v>
      </c>
      <c r="D3173">
        <v>185</v>
      </c>
      <c r="H3173">
        <v>6</v>
      </c>
      <c r="J3173">
        <f t="shared" si="49"/>
        <v>2</v>
      </c>
    </row>
    <row r="3174" spans="1:10" x14ac:dyDescent="0.25">
      <c r="A3174" t="s">
        <v>11097</v>
      </c>
      <c r="B3174">
        <v>2022</v>
      </c>
      <c r="C3174" t="s">
        <v>28</v>
      </c>
      <c r="D3174">
        <v>185</v>
      </c>
      <c r="H3174">
        <v>2</v>
      </c>
      <c r="J3174">
        <f t="shared" si="49"/>
        <v>3</v>
      </c>
    </row>
    <row r="3175" spans="1:10" x14ac:dyDescent="0.25">
      <c r="A3175" t="s">
        <v>11097</v>
      </c>
      <c r="B3175">
        <v>2022</v>
      </c>
      <c r="C3175" t="s">
        <v>28</v>
      </c>
      <c r="D3175">
        <v>185</v>
      </c>
      <c r="H3175">
        <v>0</v>
      </c>
      <c r="J3175">
        <f t="shared" si="49"/>
        <v>4</v>
      </c>
    </row>
    <row r="3176" spans="1:10" x14ac:dyDescent="0.25">
      <c r="A3176" t="s">
        <v>11097</v>
      </c>
      <c r="B3176">
        <v>2022</v>
      </c>
      <c r="C3176" t="s">
        <v>28</v>
      </c>
      <c r="D3176">
        <v>185</v>
      </c>
      <c r="H3176">
        <v>0</v>
      </c>
      <c r="J3176">
        <f t="shared" si="49"/>
        <v>5</v>
      </c>
    </row>
    <row r="3177" spans="1:10" x14ac:dyDescent="0.25">
      <c r="A3177" t="s">
        <v>11097</v>
      </c>
      <c r="B3177">
        <v>2022</v>
      </c>
      <c r="C3177" t="s">
        <v>28</v>
      </c>
      <c r="D3177">
        <v>185</v>
      </c>
      <c r="H3177">
        <v>0</v>
      </c>
      <c r="J3177">
        <f t="shared" si="49"/>
        <v>6</v>
      </c>
    </row>
    <row r="3178" spans="1:10" x14ac:dyDescent="0.25">
      <c r="A3178" t="s">
        <v>11097</v>
      </c>
      <c r="B3178">
        <v>2022</v>
      </c>
      <c r="C3178" t="s">
        <v>28</v>
      </c>
      <c r="D3178">
        <v>185</v>
      </c>
      <c r="H3178">
        <v>5</v>
      </c>
      <c r="J3178">
        <f t="shared" si="49"/>
        <v>7</v>
      </c>
    </row>
    <row r="3179" spans="1:10" x14ac:dyDescent="0.25">
      <c r="A3179" t="s">
        <v>11097</v>
      </c>
      <c r="B3179">
        <v>2022</v>
      </c>
      <c r="C3179" t="s">
        <v>28</v>
      </c>
      <c r="D3179">
        <v>190</v>
      </c>
      <c r="H3179">
        <v>5</v>
      </c>
      <c r="J3179">
        <f t="shared" si="49"/>
        <v>1</v>
      </c>
    </row>
    <row r="3180" spans="1:10" x14ac:dyDescent="0.25">
      <c r="A3180" t="s">
        <v>11097</v>
      </c>
      <c r="B3180">
        <v>2022</v>
      </c>
      <c r="C3180" t="s">
        <v>28</v>
      </c>
      <c r="D3180">
        <v>190</v>
      </c>
      <c r="H3180">
        <v>4</v>
      </c>
      <c r="J3180">
        <f t="shared" ref="J3180:J3243" si="50">IF(D3180=D3179,J3179+1,1)</f>
        <v>2</v>
      </c>
    </row>
    <row r="3181" spans="1:10" x14ac:dyDescent="0.25">
      <c r="A3181" t="s">
        <v>11097</v>
      </c>
      <c r="B3181">
        <v>2022</v>
      </c>
      <c r="C3181" t="s">
        <v>28</v>
      </c>
      <c r="D3181">
        <v>190</v>
      </c>
      <c r="H3181">
        <v>5</v>
      </c>
      <c r="J3181">
        <f t="shared" si="50"/>
        <v>3</v>
      </c>
    </row>
    <row r="3182" spans="1:10" x14ac:dyDescent="0.25">
      <c r="A3182" t="s">
        <v>11097</v>
      </c>
      <c r="B3182">
        <v>2022</v>
      </c>
      <c r="C3182" t="s">
        <v>28</v>
      </c>
      <c r="D3182">
        <v>190</v>
      </c>
      <c r="H3182">
        <v>4</v>
      </c>
      <c r="J3182">
        <f t="shared" si="50"/>
        <v>4</v>
      </c>
    </row>
    <row r="3183" spans="1:10" x14ac:dyDescent="0.25">
      <c r="A3183" t="s">
        <v>11097</v>
      </c>
      <c r="B3183">
        <v>2022</v>
      </c>
      <c r="C3183" t="s">
        <v>28</v>
      </c>
      <c r="D3183">
        <v>190</v>
      </c>
      <c r="H3183">
        <v>5</v>
      </c>
      <c r="J3183">
        <f t="shared" si="50"/>
        <v>5</v>
      </c>
    </row>
    <row r="3184" spans="1:10" x14ac:dyDescent="0.25">
      <c r="A3184" t="s">
        <v>11097</v>
      </c>
      <c r="B3184">
        <v>2022</v>
      </c>
      <c r="C3184" t="s">
        <v>28</v>
      </c>
      <c r="D3184">
        <v>190</v>
      </c>
      <c r="H3184">
        <v>6</v>
      </c>
      <c r="J3184">
        <f t="shared" si="50"/>
        <v>6</v>
      </c>
    </row>
    <row r="3185" spans="1:10" x14ac:dyDescent="0.25">
      <c r="A3185" t="s">
        <v>11097</v>
      </c>
      <c r="B3185">
        <v>2022</v>
      </c>
      <c r="C3185" t="s">
        <v>28</v>
      </c>
      <c r="D3185">
        <v>190</v>
      </c>
      <c r="H3185">
        <v>4</v>
      </c>
      <c r="J3185">
        <f t="shared" si="50"/>
        <v>7</v>
      </c>
    </row>
    <row r="3186" spans="1:10" x14ac:dyDescent="0.25">
      <c r="A3186" t="s">
        <v>11097</v>
      </c>
      <c r="B3186">
        <v>2022</v>
      </c>
      <c r="C3186" t="s">
        <v>28</v>
      </c>
      <c r="D3186">
        <v>190</v>
      </c>
      <c r="H3186">
        <v>4</v>
      </c>
      <c r="J3186">
        <f t="shared" si="50"/>
        <v>8</v>
      </c>
    </row>
    <row r="3187" spans="1:10" x14ac:dyDescent="0.25">
      <c r="A3187" t="s">
        <v>11097</v>
      </c>
      <c r="B3187">
        <v>2022</v>
      </c>
      <c r="C3187" t="s">
        <v>28</v>
      </c>
      <c r="D3187">
        <v>190</v>
      </c>
      <c r="H3187">
        <v>5</v>
      </c>
      <c r="J3187">
        <f t="shared" si="50"/>
        <v>9</v>
      </c>
    </row>
    <row r="3188" spans="1:10" x14ac:dyDescent="0.25">
      <c r="A3188" t="s">
        <v>11097</v>
      </c>
      <c r="B3188">
        <v>2022</v>
      </c>
      <c r="C3188" t="s">
        <v>28</v>
      </c>
      <c r="D3188">
        <v>190</v>
      </c>
      <c r="H3188">
        <v>4</v>
      </c>
      <c r="J3188">
        <f t="shared" si="50"/>
        <v>10</v>
      </c>
    </row>
    <row r="3189" spans="1:10" x14ac:dyDescent="0.25">
      <c r="A3189" t="s">
        <v>11097</v>
      </c>
      <c r="B3189">
        <v>2022</v>
      </c>
      <c r="C3189" t="s">
        <v>28</v>
      </c>
      <c r="D3189">
        <v>193</v>
      </c>
      <c r="H3189">
        <v>6</v>
      </c>
      <c r="J3189">
        <f t="shared" si="50"/>
        <v>1</v>
      </c>
    </row>
    <row r="3190" spans="1:10" x14ac:dyDescent="0.25">
      <c r="A3190" t="s">
        <v>11097</v>
      </c>
      <c r="B3190">
        <v>2022</v>
      </c>
      <c r="C3190" t="s">
        <v>28</v>
      </c>
      <c r="D3190">
        <v>193</v>
      </c>
      <c r="H3190">
        <v>5</v>
      </c>
      <c r="J3190">
        <f t="shared" si="50"/>
        <v>2</v>
      </c>
    </row>
    <row r="3191" spans="1:10" x14ac:dyDescent="0.25">
      <c r="A3191" t="s">
        <v>11097</v>
      </c>
      <c r="B3191">
        <v>2022</v>
      </c>
      <c r="C3191" t="s">
        <v>28</v>
      </c>
      <c r="D3191">
        <v>193</v>
      </c>
      <c r="H3191">
        <v>6</v>
      </c>
      <c r="J3191">
        <f t="shared" si="50"/>
        <v>3</v>
      </c>
    </row>
    <row r="3192" spans="1:10" x14ac:dyDescent="0.25">
      <c r="A3192" t="s">
        <v>11097</v>
      </c>
      <c r="B3192">
        <v>2022</v>
      </c>
      <c r="C3192" t="s">
        <v>28</v>
      </c>
      <c r="D3192">
        <v>193</v>
      </c>
      <c r="H3192">
        <v>6</v>
      </c>
      <c r="J3192">
        <f t="shared" si="50"/>
        <v>4</v>
      </c>
    </row>
    <row r="3193" spans="1:10" x14ac:dyDescent="0.25">
      <c r="A3193" t="s">
        <v>11097</v>
      </c>
      <c r="B3193">
        <v>2022</v>
      </c>
      <c r="C3193" t="s">
        <v>28</v>
      </c>
      <c r="D3193">
        <v>193</v>
      </c>
      <c r="H3193">
        <v>6</v>
      </c>
      <c r="J3193">
        <f t="shared" si="50"/>
        <v>5</v>
      </c>
    </row>
    <row r="3194" spans="1:10" x14ac:dyDescent="0.25">
      <c r="A3194" t="s">
        <v>11097</v>
      </c>
      <c r="B3194">
        <v>2022</v>
      </c>
      <c r="C3194" t="s">
        <v>28</v>
      </c>
      <c r="D3194">
        <v>193</v>
      </c>
      <c r="H3194">
        <v>0</v>
      </c>
      <c r="J3194">
        <f t="shared" si="50"/>
        <v>6</v>
      </c>
    </row>
    <row r="3195" spans="1:10" x14ac:dyDescent="0.25">
      <c r="A3195" t="s">
        <v>11097</v>
      </c>
      <c r="B3195">
        <v>2022</v>
      </c>
      <c r="C3195" t="s">
        <v>28</v>
      </c>
      <c r="D3195">
        <v>193</v>
      </c>
      <c r="H3195">
        <v>5</v>
      </c>
      <c r="J3195">
        <f t="shared" si="50"/>
        <v>7</v>
      </c>
    </row>
    <row r="3196" spans="1:10" x14ac:dyDescent="0.25">
      <c r="A3196" t="s">
        <v>11097</v>
      </c>
      <c r="B3196">
        <v>2022</v>
      </c>
      <c r="C3196" t="s">
        <v>28</v>
      </c>
      <c r="D3196">
        <v>193</v>
      </c>
      <c r="H3196">
        <v>5</v>
      </c>
      <c r="J3196">
        <f t="shared" si="50"/>
        <v>8</v>
      </c>
    </row>
    <row r="3197" spans="1:10" x14ac:dyDescent="0.25">
      <c r="A3197" t="s">
        <v>11097</v>
      </c>
      <c r="B3197">
        <v>2022</v>
      </c>
      <c r="C3197" t="s">
        <v>28</v>
      </c>
      <c r="D3197">
        <v>193</v>
      </c>
      <c r="H3197">
        <v>5</v>
      </c>
      <c r="J3197">
        <f t="shared" si="50"/>
        <v>9</v>
      </c>
    </row>
    <row r="3198" spans="1:10" x14ac:dyDescent="0.25">
      <c r="A3198" t="s">
        <v>11097</v>
      </c>
      <c r="B3198">
        <v>2022</v>
      </c>
      <c r="C3198" t="s">
        <v>28</v>
      </c>
      <c r="D3198">
        <v>193</v>
      </c>
      <c r="H3198">
        <v>6</v>
      </c>
      <c r="J3198">
        <f t="shared" si="50"/>
        <v>10</v>
      </c>
    </row>
    <row r="3199" spans="1:10" x14ac:dyDescent="0.25">
      <c r="A3199" t="s">
        <v>11097</v>
      </c>
      <c r="B3199">
        <v>2022</v>
      </c>
      <c r="C3199" t="s">
        <v>28</v>
      </c>
      <c r="D3199">
        <v>197</v>
      </c>
      <c r="H3199">
        <v>4</v>
      </c>
      <c r="J3199">
        <f t="shared" si="50"/>
        <v>1</v>
      </c>
    </row>
    <row r="3200" spans="1:10" x14ac:dyDescent="0.25">
      <c r="A3200" t="s">
        <v>11097</v>
      </c>
      <c r="B3200">
        <v>2022</v>
      </c>
      <c r="C3200" t="s">
        <v>28</v>
      </c>
      <c r="D3200">
        <v>197</v>
      </c>
      <c r="H3200">
        <v>4</v>
      </c>
      <c r="J3200">
        <f t="shared" si="50"/>
        <v>2</v>
      </c>
    </row>
    <row r="3201" spans="1:10" x14ac:dyDescent="0.25">
      <c r="A3201" t="s">
        <v>11097</v>
      </c>
      <c r="B3201">
        <v>2022</v>
      </c>
      <c r="C3201" t="s">
        <v>28</v>
      </c>
      <c r="D3201">
        <v>197</v>
      </c>
      <c r="H3201">
        <v>4</v>
      </c>
      <c r="J3201">
        <f t="shared" si="50"/>
        <v>3</v>
      </c>
    </row>
    <row r="3202" spans="1:10" x14ac:dyDescent="0.25">
      <c r="A3202" t="s">
        <v>11097</v>
      </c>
      <c r="B3202">
        <v>2022</v>
      </c>
      <c r="C3202" t="s">
        <v>28</v>
      </c>
      <c r="D3202">
        <v>197</v>
      </c>
      <c r="H3202">
        <v>4</v>
      </c>
      <c r="J3202">
        <f t="shared" si="50"/>
        <v>4</v>
      </c>
    </row>
    <row r="3203" spans="1:10" x14ac:dyDescent="0.25">
      <c r="A3203" t="s">
        <v>11097</v>
      </c>
      <c r="B3203">
        <v>2022</v>
      </c>
      <c r="C3203" t="s">
        <v>28</v>
      </c>
      <c r="D3203">
        <v>197</v>
      </c>
      <c r="H3203">
        <v>3</v>
      </c>
      <c r="J3203">
        <f t="shared" si="50"/>
        <v>5</v>
      </c>
    </row>
    <row r="3204" spans="1:10" x14ac:dyDescent="0.25">
      <c r="A3204" t="s">
        <v>11097</v>
      </c>
      <c r="B3204">
        <v>2022</v>
      </c>
      <c r="C3204" t="s">
        <v>28</v>
      </c>
      <c r="D3204">
        <v>197</v>
      </c>
      <c r="H3204">
        <v>4</v>
      </c>
      <c r="J3204">
        <f t="shared" si="50"/>
        <v>6</v>
      </c>
    </row>
    <row r="3205" spans="1:10" x14ac:dyDescent="0.25">
      <c r="A3205" t="s">
        <v>11097</v>
      </c>
      <c r="B3205">
        <v>2022</v>
      </c>
      <c r="C3205" t="s">
        <v>28</v>
      </c>
      <c r="D3205">
        <v>197</v>
      </c>
      <c r="H3205">
        <v>3</v>
      </c>
      <c r="J3205">
        <f t="shared" si="50"/>
        <v>7</v>
      </c>
    </row>
    <row r="3206" spans="1:10" x14ac:dyDescent="0.25">
      <c r="A3206" t="s">
        <v>11097</v>
      </c>
      <c r="B3206">
        <v>2022</v>
      </c>
      <c r="C3206" t="s">
        <v>28</v>
      </c>
      <c r="D3206">
        <v>197</v>
      </c>
      <c r="H3206">
        <v>4</v>
      </c>
      <c r="J3206">
        <f t="shared" si="50"/>
        <v>8</v>
      </c>
    </row>
    <row r="3207" spans="1:10" x14ac:dyDescent="0.25">
      <c r="A3207" t="s">
        <v>11097</v>
      </c>
      <c r="B3207">
        <v>2022</v>
      </c>
      <c r="C3207" t="s">
        <v>28</v>
      </c>
      <c r="D3207">
        <v>197</v>
      </c>
      <c r="H3207">
        <v>4</v>
      </c>
      <c r="J3207">
        <f t="shared" si="50"/>
        <v>9</v>
      </c>
    </row>
    <row r="3208" spans="1:10" x14ac:dyDescent="0.25">
      <c r="A3208" t="s">
        <v>11097</v>
      </c>
      <c r="B3208">
        <v>2022</v>
      </c>
      <c r="C3208" t="s">
        <v>28</v>
      </c>
      <c r="D3208">
        <v>197</v>
      </c>
      <c r="H3208">
        <v>4</v>
      </c>
      <c r="J3208">
        <f t="shared" si="50"/>
        <v>10</v>
      </c>
    </row>
    <row r="3209" spans="1:10" x14ac:dyDescent="0.25">
      <c r="A3209" t="s">
        <v>11097</v>
      </c>
      <c r="B3209">
        <v>2022</v>
      </c>
      <c r="C3209" t="s">
        <v>28</v>
      </c>
      <c r="D3209">
        <v>198</v>
      </c>
      <c r="H3209">
        <v>2</v>
      </c>
      <c r="J3209">
        <f t="shared" si="50"/>
        <v>1</v>
      </c>
    </row>
    <row r="3210" spans="1:10" x14ac:dyDescent="0.25">
      <c r="A3210" t="s">
        <v>11097</v>
      </c>
      <c r="B3210">
        <v>2022</v>
      </c>
      <c r="C3210" t="s">
        <v>28</v>
      </c>
      <c r="D3210">
        <v>198</v>
      </c>
      <c r="H3210">
        <v>5</v>
      </c>
      <c r="J3210">
        <f t="shared" si="50"/>
        <v>2</v>
      </c>
    </row>
    <row r="3211" spans="1:10" x14ac:dyDescent="0.25">
      <c r="A3211" t="s">
        <v>11097</v>
      </c>
      <c r="B3211">
        <v>2022</v>
      </c>
      <c r="C3211" t="s">
        <v>28</v>
      </c>
      <c r="D3211">
        <v>198</v>
      </c>
      <c r="H3211">
        <v>5</v>
      </c>
      <c r="J3211">
        <f t="shared" si="50"/>
        <v>3</v>
      </c>
    </row>
    <row r="3212" spans="1:10" x14ac:dyDescent="0.25">
      <c r="A3212" t="s">
        <v>11097</v>
      </c>
      <c r="B3212">
        <v>2022</v>
      </c>
      <c r="C3212" t="s">
        <v>28</v>
      </c>
      <c r="D3212">
        <v>198</v>
      </c>
      <c r="H3212">
        <v>6</v>
      </c>
      <c r="J3212">
        <f t="shared" si="50"/>
        <v>4</v>
      </c>
    </row>
    <row r="3213" spans="1:10" x14ac:dyDescent="0.25">
      <c r="A3213" t="s">
        <v>11097</v>
      </c>
      <c r="B3213">
        <v>2022</v>
      </c>
      <c r="C3213" t="s">
        <v>28</v>
      </c>
      <c r="D3213">
        <v>198</v>
      </c>
      <c r="H3213">
        <v>6</v>
      </c>
      <c r="J3213">
        <f t="shared" si="50"/>
        <v>5</v>
      </c>
    </row>
    <row r="3214" spans="1:10" x14ac:dyDescent="0.25">
      <c r="A3214" t="s">
        <v>11097</v>
      </c>
      <c r="B3214">
        <v>2022</v>
      </c>
      <c r="C3214" t="s">
        <v>28</v>
      </c>
      <c r="D3214">
        <v>198</v>
      </c>
      <c r="H3214">
        <v>7</v>
      </c>
      <c r="J3214">
        <f t="shared" si="50"/>
        <v>6</v>
      </c>
    </row>
    <row r="3215" spans="1:10" x14ac:dyDescent="0.25">
      <c r="A3215" t="s">
        <v>11097</v>
      </c>
      <c r="B3215">
        <v>2022</v>
      </c>
      <c r="C3215" t="s">
        <v>28</v>
      </c>
      <c r="D3215">
        <v>198</v>
      </c>
      <c r="H3215">
        <v>5</v>
      </c>
      <c r="J3215">
        <f t="shared" si="50"/>
        <v>7</v>
      </c>
    </row>
    <row r="3216" spans="1:10" x14ac:dyDescent="0.25">
      <c r="A3216" t="s">
        <v>11097</v>
      </c>
      <c r="B3216">
        <v>2022</v>
      </c>
      <c r="C3216" t="s">
        <v>28</v>
      </c>
      <c r="D3216">
        <v>198</v>
      </c>
      <c r="H3216">
        <v>6</v>
      </c>
      <c r="J3216">
        <f t="shared" si="50"/>
        <v>8</v>
      </c>
    </row>
    <row r="3217" spans="1:10" x14ac:dyDescent="0.25">
      <c r="A3217" t="s">
        <v>11097</v>
      </c>
      <c r="B3217">
        <v>2022</v>
      </c>
      <c r="C3217" t="s">
        <v>28</v>
      </c>
      <c r="D3217">
        <v>198</v>
      </c>
      <c r="H3217">
        <v>3</v>
      </c>
      <c r="J3217">
        <f t="shared" si="50"/>
        <v>9</v>
      </c>
    </row>
    <row r="3218" spans="1:10" x14ac:dyDescent="0.25">
      <c r="A3218" t="s">
        <v>11097</v>
      </c>
      <c r="B3218">
        <v>2022</v>
      </c>
      <c r="C3218" t="s">
        <v>28</v>
      </c>
      <c r="D3218">
        <v>198</v>
      </c>
      <c r="H3218">
        <v>6</v>
      </c>
      <c r="J3218">
        <f t="shared" si="50"/>
        <v>10</v>
      </c>
    </row>
    <row r="3219" spans="1:10" x14ac:dyDescent="0.25">
      <c r="A3219" t="s">
        <v>11097</v>
      </c>
      <c r="B3219">
        <v>2022</v>
      </c>
      <c r="C3219" t="s">
        <v>28</v>
      </c>
      <c r="D3219">
        <v>199</v>
      </c>
      <c r="H3219">
        <v>8</v>
      </c>
      <c r="J3219">
        <f t="shared" si="50"/>
        <v>1</v>
      </c>
    </row>
    <row r="3220" spans="1:10" x14ac:dyDescent="0.25">
      <c r="A3220" t="s">
        <v>11097</v>
      </c>
      <c r="B3220">
        <v>2022</v>
      </c>
      <c r="C3220" t="s">
        <v>28</v>
      </c>
      <c r="D3220">
        <v>199</v>
      </c>
      <c r="H3220">
        <v>6</v>
      </c>
      <c r="J3220">
        <f t="shared" si="50"/>
        <v>2</v>
      </c>
    </row>
    <row r="3221" spans="1:10" x14ac:dyDescent="0.25">
      <c r="A3221" t="s">
        <v>11097</v>
      </c>
      <c r="B3221">
        <v>2022</v>
      </c>
      <c r="C3221" t="s">
        <v>28</v>
      </c>
      <c r="D3221">
        <v>199</v>
      </c>
      <c r="H3221">
        <v>6</v>
      </c>
      <c r="J3221">
        <f t="shared" si="50"/>
        <v>3</v>
      </c>
    </row>
    <row r="3222" spans="1:10" x14ac:dyDescent="0.25">
      <c r="A3222" t="s">
        <v>11097</v>
      </c>
      <c r="B3222">
        <v>2022</v>
      </c>
      <c r="C3222" t="s">
        <v>28</v>
      </c>
      <c r="D3222">
        <v>199</v>
      </c>
      <c r="H3222">
        <v>5</v>
      </c>
      <c r="J3222">
        <f t="shared" si="50"/>
        <v>4</v>
      </c>
    </row>
    <row r="3223" spans="1:10" x14ac:dyDescent="0.25">
      <c r="A3223" t="s">
        <v>11097</v>
      </c>
      <c r="B3223">
        <v>2022</v>
      </c>
      <c r="C3223" t="s">
        <v>28</v>
      </c>
      <c r="D3223">
        <v>199</v>
      </c>
      <c r="H3223">
        <v>6</v>
      </c>
      <c r="J3223">
        <f t="shared" si="50"/>
        <v>5</v>
      </c>
    </row>
    <row r="3224" spans="1:10" x14ac:dyDescent="0.25">
      <c r="A3224" t="s">
        <v>11097</v>
      </c>
      <c r="B3224">
        <v>2022</v>
      </c>
      <c r="C3224" t="s">
        <v>28</v>
      </c>
      <c r="D3224">
        <v>199</v>
      </c>
      <c r="H3224">
        <v>7</v>
      </c>
      <c r="J3224">
        <f t="shared" si="50"/>
        <v>6</v>
      </c>
    </row>
    <row r="3225" spans="1:10" x14ac:dyDescent="0.25">
      <c r="A3225" t="s">
        <v>11097</v>
      </c>
      <c r="B3225">
        <v>2022</v>
      </c>
      <c r="C3225" t="s">
        <v>28</v>
      </c>
      <c r="D3225">
        <v>199</v>
      </c>
      <c r="H3225">
        <v>8</v>
      </c>
      <c r="J3225">
        <f t="shared" si="50"/>
        <v>7</v>
      </c>
    </row>
    <row r="3226" spans="1:10" x14ac:dyDescent="0.25">
      <c r="A3226" t="s">
        <v>11097</v>
      </c>
      <c r="B3226">
        <v>2022</v>
      </c>
      <c r="C3226" t="s">
        <v>28</v>
      </c>
      <c r="D3226">
        <v>199</v>
      </c>
      <c r="H3226">
        <v>6</v>
      </c>
      <c r="J3226">
        <f t="shared" si="50"/>
        <v>8</v>
      </c>
    </row>
    <row r="3227" spans="1:10" x14ac:dyDescent="0.25">
      <c r="A3227" t="s">
        <v>11097</v>
      </c>
      <c r="B3227">
        <v>2022</v>
      </c>
      <c r="C3227" t="s">
        <v>28</v>
      </c>
      <c r="D3227">
        <v>199</v>
      </c>
      <c r="H3227">
        <v>8</v>
      </c>
      <c r="J3227">
        <f t="shared" si="50"/>
        <v>9</v>
      </c>
    </row>
    <row r="3228" spans="1:10" x14ac:dyDescent="0.25">
      <c r="A3228" t="s">
        <v>11097</v>
      </c>
      <c r="B3228">
        <v>2022</v>
      </c>
      <c r="C3228" t="s">
        <v>28</v>
      </c>
      <c r="D3228">
        <v>199</v>
      </c>
      <c r="H3228">
        <v>5</v>
      </c>
      <c r="J3228">
        <f t="shared" si="50"/>
        <v>10</v>
      </c>
    </row>
    <row r="3229" spans="1:10" x14ac:dyDescent="0.25">
      <c r="A3229" t="s">
        <v>11097</v>
      </c>
      <c r="B3229">
        <v>2022</v>
      </c>
      <c r="C3229" t="s">
        <v>28</v>
      </c>
      <c r="D3229">
        <v>208</v>
      </c>
      <c r="H3229">
        <v>2</v>
      </c>
      <c r="J3229">
        <f t="shared" si="50"/>
        <v>1</v>
      </c>
    </row>
    <row r="3230" spans="1:10" x14ac:dyDescent="0.25">
      <c r="A3230" t="s">
        <v>11097</v>
      </c>
      <c r="B3230">
        <v>2022</v>
      </c>
      <c r="C3230" t="s">
        <v>28</v>
      </c>
      <c r="D3230">
        <v>208</v>
      </c>
      <c r="H3230">
        <v>6</v>
      </c>
      <c r="J3230">
        <f t="shared" si="50"/>
        <v>2</v>
      </c>
    </row>
    <row r="3231" spans="1:10" x14ac:dyDescent="0.25">
      <c r="A3231" t="s">
        <v>11097</v>
      </c>
      <c r="B3231">
        <v>2022</v>
      </c>
      <c r="C3231" t="s">
        <v>28</v>
      </c>
      <c r="D3231">
        <v>208</v>
      </c>
      <c r="H3231">
        <v>5</v>
      </c>
      <c r="J3231">
        <f t="shared" si="50"/>
        <v>3</v>
      </c>
    </row>
    <row r="3232" spans="1:10" x14ac:dyDescent="0.25">
      <c r="A3232" t="s">
        <v>11097</v>
      </c>
      <c r="B3232">
        <v>2022</v>
      </c>
      <c r="C3232" t="s">
        <v>28</v>
      </c>
      <c r="D3232">
        <v>208</v>
      </c>
      <c r="H3232">
        <v>4</v>
      </c>
      <c r="J3232">
        <f t="shared" si="50"/>
        <v>4</v>
      </c>
    </row>
    <row r="3233" spans="1:10" x14ac:dyDescent="0.25">
      <c r="A3233" t="s">
        <v>11097</v>
      </c>
      <c r="B3233">
        <v>2022</v>
      </c>
      <c r="C3233" t="s">
        <v>28</v>
      </c>
      <c r="D3233">
        <v>208</v>
      </c>
      <c r="H3233">
        <v>5</v>
      </c>
      <c r="J3233">
        <f t="shared" si="50"/>
        <v>5</v>
      </c>
    </row>
    <row r="3234" spans="1:10" x14ac:dyDescent="0.25">
      <c r="A3234" t="s">
        <v>11097</v>
      </c>
      <c r="B3234">
        <v>2022</v>
      </c>
      <c r="C3234" t="s">
        <v>28</v>
      </c>
      <c r="D3234">
        <v>208</v>
      </c>
      <c r="H3234">
        <v>5</v>
      </c>
      <c r="J3234">
        <f t="shared" si="50"/>
        <v>6</v>
      </c>
    </row>
    <row r="3235" spans="1:10" x14ac:dyDescent="0.25">
      <c r="A3235" t="s">
        <v>11097</v>
      </c>
      <c r="B3235">
        <v>2022</v>
      </c>
      <c r="C3235" t="s">
        <v>28</v>
      </c>
      <c r="D3235">
        <v>208</v>
      </c>
      <c r="H3235">
        <v>5</v>
      </c>
      <c r="J3235">
        <f t="shared" si="50"/>
        <v>7</v>
      </c>
    </row>
    <row r="3236" spans="1:10" x14ac:dyDescent="0.25">
      <c r="A3236" t="s">
        <v>11097</v>
      </c>
      <c r="B3236">
        <v>2022</v>
      </c>
      <c r="C3236" t="s">
        <v>28</v>
      </c>
      <c r="D3236">
        <v>208</v>
      </c>
      <c r="H3236">
        <v>5</v>
      </c>
      <c r="J3236">
        <f t="shared" si="50"/>
        <v>8</v>
      </c>
    </row>
    <row r="3237" spans="1:10" x14ac:dyDescent="0.25">
      <c r="A3237" t="s">
        <v>11097</v>
      </c>
      <c r="B3237">
        <v>2022</v>
      </c>
      <c r="C3237" t="s">
        <v>28</v>
      </c>
      <c r="D3237">
        <v>208</v>
      </c>
      <c r="H3237">
        <v>4</v>
      </c>
      <c r="J3237">
        <f t="shared" si="50"/>
        <v>9</v>
      </c>
    </row>
    <row r="3238" spans="1:10" x14ac:dyDescent="0.25">
      <c r="A3238" t="s">
        <v>11097</v>
      </c>
      <c r="B3238">
        <v>2022</v>
      </c>
      <c r="C3238" t="s">
        <v>28</v>
      </c>
      <c r="D3238">
        <v>208</v>
      </c>
      <c r="H3238">
        <v>3</v>
      </c>
      <c r="J3238">
        <f t="shared" si="50"/>
        <v>10</v>
      </c>
    </row>
    <row r="3239" spans="1:10" x14ac:dyDescent="0.25">
      <c r="A3239" t="s">
        <v>11097</v>
      </c>
      <c r="B3239">
        <v>2022</v>
      </c>
      <c r="C3239" t="s">
        <v>28</v>
      </c>
      <c r="D3239">
        <v>221</v>
      </c>
      <c r="H3239">
        <v>5</v>
      </c>
      <c r="J3239">
        <f t="shared" si="50"/>
        <v>1</v>
      </c>
    </row>
    <row r="3240" spans="1:10" x14ac:dyDescent="0.25">
      <c r="A3240" t="s">
        <v>11097</v>
      </c>
      <c r="B3240">
        <v>2022</v>
      </c>
      <c r="C3240" t="s">
        <v>28</v>
      </c>
      <c r="D3240">
        <v>221</v>
      </c>
      <c r="H3240">
        <v>5</v>
      </c>
      <c r="J3240">
        <f t="shared" si="50"/>
        <v>2</v>
      </c>
    </row>
    <row r="3241" spans="1:10" x14ac:dyDescent="0.25">
      <c r="A3241" t="s">
        <v>11097</v>
      </c>
      <c r="B3241">
        <v>2022</v>
      </c>
      <c r="C3241" t="s">
        <v>28</v>
      </c>
      <c r="D3241">
        <v>221</v>
      </c>
      <c r="H3241">
        <v>4</v>
      </c>
      <c r="J3241">
        <f t="shared" si="50"/>
        <v>3</v>
      </c>
    </row>
    <row r="3242" spans="1:10" x14ac:dyDescent="0.25">
      <c r="A3242" t="s">
        <v>11097</v>
      </c>
      <c r="B3242">
        <v>2022</v>
      </c>
      <c r="C3242" t="s">
        <v>28</v>
      </c>
      <c r="D3242">
        <v>221</v>
      </c>
      <c r="H3242">
        <v>4</v>
      </c>
      <c r="J3242">
        <f t="shared" si="50"/>
        <v>4</v>
      </c>
    </row>
    <row r="3243" spans="1:10" x14ac:dyDescent="0.25">
      <c r="A3243" t="s">
        <v>11097</v>
      </c>
      <c r="B3243">
        <v>2022</v>
      </c>
      <c r="C3243" t="s">
        <v>28</v>
      </c>
      <c r="D3243">
        <v>221</v>
      </c>
      <c r="H3243">
        <v>6</v>
      </c>
      <c r="J3243">
        <f t="shared" si="50"/>
        <v>5</v>
      </c>
    </row>
    <row r="3244" spans="1:10" x14ac:dyDescent="0.25">
      <c r="A3244" t="s">
        <v>11097</v>
      </c>
      <c r="B3244">
        <v>2022</v>
      </c>
      <c r="C3244" t="s">
        <v>28</v>
      </c>
      <c r="D3244">
        <v>221</v>
      </c>
      <c r="H3244">
        <v>5</v>
      </c>
      <c r="J3244">
        <f t="shared" ref="J3244:J3307" si="51">IF(D3244=D3243,J3243+1,1)</f>
        <v>6</v>
      </c>
    </row>
    <row r="3245" spans="1:10" x14ac:dyDescent="0.25">
      <c r="A3245" t="s">
        <v>11097</v>
      </c>
      <c r="B3245">
        <v>2022</v>
      </c>
      <c r="C3245" t="s">
        <v>28</v>
      </c>
      <c r="D3245">
        <v>221</v>
      </c>
      <c r="H3245">
        <v>4</v>
      </c>
      <c r="J3245">
        <f t="shared" si="51"/>
        <v>7</v>
      </c>
    </row>
    <row r="3246" spans="1:10" x14ac:dyDescent="0.25">
      <c r="A3246" t="s">
        <v>11097</v>
      </c>
      <c r="B3246">
        <v>2022</v>
      </c>
      <c r="C3246" t="s">
        <v>28</v>
      </c>
      <c r="D3246">
        <v>221</v>
      </c>
      <c r="H3246">
        <v>6</v>
      </c>
      <c r="J3246">
        <f t="shared" si="51"/>
        <v>8</v>
      </c>
    </row>
    <row r="3247" spans="1:10" x14ac:dyDescent="0.25">
      <c r="A3247" t="s">
        <v>11097</v>
      </c>
      <c r="B3247">
        <v>2022</v>
      </c>
      <c r="C3247" t="s">
        <v>28</v>
      </c>
      <c r="D3247">
        <v>221</v>
      </c>
      <c r="H3247">
        <v>4</v>
      </c>
      <c r="J3247">
        <f t="shared" si="51"/>
        <v>9</v>
      </c>
    </row>
    <row r="3248" spans="1:10" x14ac:dyDescent="0.25">
      <c r="A3248" t="s">
        <v>11097</v>
      </c>
      <c r="B3248">
        <v>2022</v>
      </c>
      <c r="C3248" t="s">
        <v>28</v>
      </c>
      <c r="D3248">
        <v>221</v>
      </c>
      <c r="H3248">
        <v>5</v>
      </c>
      <c r="J3248">
        <f t="shared" si="51"/>
        <v>10</v>
      </c>
    </row>
    <row r="3249" spans="1:10" x14ac:dyDescent="0.25">
      <c r="A3249" t="s">
        <v>11097</v>
      </c>
      <c r="B3249">
        <v>2022</v>
      </c>
      <c r="C3249" t="s">
        <v>28</v>
      </c>
      <c r="D3249">
        <v>222</v>
      </c>
      <c r="H3249">
        <v>4</v>
      </c>
      <c r="J3249">
        <f t="shared" si="51"/>
        <v>1</v>
      </c>
    </row>
    <row r="3250" spans="1:10" x14ac:dyDescent="0.25">
      <c r="A3250" t="s">
        <v>11097</v>
      </c>
      <c r="B3250">
        <v>2022</v>
      </c>
      <c r="C3250" t="s">
        <v>28</v>
      </c>
      <c r="D3250">
        <v>222</v>
      </c>
      <c r="H3250">
        <v>5</v>
      </c>
      <c r="J3250">
        <f t="shared" si="51"/>
        <v>2</v>
      </c>
    </row>
    <row r="3251" spans="1:10" x14ac:dyDescent="0.25">
      <c r="A3251" t="s">
        <v>11097</v>
      </c>
      <c r="B3251">
        <v>2022</v>
      </c>
      <c r="C3251" t="s">
        <v>28</v>
      </c>
      <c r="D3251">
        <v>222</v>
      </c>
      <c r="H3251">
        <v>4</v>
      </c>
      <c r="J3251">
        <f t="shared" si="51"/>
        <v>3</v>
      </c>
    </row>
    <row r="3252" spans="1:10" x14ac:dyDescent="0.25">
      <c r="A3252" t="s">
        <v>11097</v>
      </c>
      <c r="B3252">
        <v>2022</v>
      </c>
      <c r="C3252" t="s">
        <v>28</v>
      </c>
      <c r="D3252">
        <v>222</v>
      </c>
      <c r="H3252">
        <v>3</v>
      </c>
      <c r="J3252">
        <f t="shared" si="51"/>
        <v>4</v>
      </c>
    </row>
    <row r="3253" spans="1:10" x14ac:dyDescent="0.25">
      <c r="A3253" t="s">
        <v>11097</v>
      </c>
      <c r="B3253">
        <v>2022</v>
      </c>
      <c r="C3253" t="s">
        <v>28</v>
      </c>
      <c r="D3253">
        <v>222</v>
      </c>
      <c r="H3253">
        <v>4</v>
      </c>
      <c r="J3253">
        <f t="shared" si="51"/>
        <v>5</v>
      </c>
    </row>
    <row r="3254" spans="1:10" x14ac:dyDescent="0.25">
      <c r="A3254" t="s">
        <v>11097</v>
      </c>
      <c r="B3254">
        <v>2022</v>
      </c>
      <c r="C3254" t="s">
        <v>28</v>
      </c>
      <c r="D3254">
        <v>222</v>
      </c>
      <c r="H3254">
        <v>4</v>
      </c>
      <c r="J3254">
        <f t="shared" si="51"/>
        <v>6</v>
      </c>
    </row>
    <row r="3255" spans="1:10" x14ac:dyDescent="0.25">
      <c r="A3255" t="s">
        <v>11097</v>
      </c>
      <c r="B3255">
        <v>2022</v>
      </c>
      <c r="C3255" t="s">
        <v>28</v>
      </c>
      <c r="D3255">
        <v>222</v>
      </c>
      <c r="H3255">
        <v>4</v>
      </c>
      <c r="J3255">
        <f t="shared" si="51"/>
        <v>7</v>
      </c>
    </row>
    <row r="3256" spans="1:10" x14ac:dyDescent="0.25">
      <c r="A3256" t="s">
        <v>11097</v>
      </c>
      <c r="B3256">
        <v>2022</v>
      </c>
      <c r="C3256" t="s">
        <v>28</v>
      </c>
      <c r="D3256">
        <v>222</v>
      </c>
      <c r="H3256">
        <v>3</v>
      </c>
      <c r="J3256">
        <f t="shared" si="51"/>
        <v>8</v>
      </c>
    </row>
    <row r="3257" spans="1:10" x14ac:dyDescent="0.25">
      <c r="A3257" t="s">
        <v>11097</v>
      </c>
      <c r="B3257">
        <v>2022</v>
      </c>
      <c r="C3257" t="s">
        <v>28</v>
      </c>
      <c r="D3257">
        <v>222</v>
      </c>
      <c r="H3257">
        <v>4</v>
      </c>
      <c r="J3257">
        <f t="shared" si="51"/>
        <v>9</v>
      </c>
    </row>
    <row r="3258" spans="1:10" x14ac:dyDescent="0.25">
      <c r="A3258" t="s">
        <v>11097</v>
      </c>
      <c r="B3258">
        <v>2022</v>
      </c>
      <c r="C3258" t="s">
        <v>28</v>
      </c>
      <c r="D3258">
        <v>222</v>
      </c>
      <c r="H3258">
        <v>4</v>
      </c>
      <c r="J3258">
        <f t="shared" si="51"/>
        <v>10</v>
      </c>
    </row>
    <row r="3259" spans="1:10" x14ac:dyDescent="0.25">
      <c r="A3259" t="s">
        <v>11097</v>
      </c>
      <c r="B3259">
        <v>2022</v>
      </c>
      <c r="C3259" t="s">
        <v>28</v>
      </c>
      <c r="D3259">
        <v>223</v>
      </c>
      <c r="H3259">
        <v>4</v>
      </c>
      <c r="J3259">
        <f t="shared" si="51"/>
        <v>1</v>
      </c>
    </row>
    <row r="3260" spans="1:10" x14ac:dyDescent="0.25">
      <c r="A3260" t="s">
        <v>11097</v>
      </c>
      <c r="B3260">
        <v>2022</v>
      </c>
      <c r="C3260" t="s">
        <v>28</v>
      </c>
      <c r="D3260">
        <v>223</v>
      </c>
      <c r="H3260">
        <v>5</v>
      </c>
      <c r="J3260">
        <f t="shared" si="51"/>
        <v>2</v>
      </c>
    </row>
    <row r="3261" spans="1:10" x14ac:dyDescent="0.25">
      <c r="A3261" t="s">
        <v>11097</v>
      </c>
      <c r="B3261">
        <v>2022</v>
      </c>
      <c r="C3261" t="s">
        <v>28</v>
      </c>
      <c r="D3261">
        <v>223</v>
      </c>
      <c r="H3261">
        <v>4</v>
      </c>
      <c r="J3261">
        <f t="shared" si="51"/>
        <v>3</v>
      </c>
    </row>
    <row r="3262" spans="1:10" x14ac:dyDescent="0.25">
      <c r="A3262" t="s">
        <v>11097</v>
      </c>
      <c r="B3262">
        <v>2022</v>
      </c>
      <c r="C3262" t="s">
        <v>28</v>
      </c>
      <c r="D3262">
        <v>223</v>
      </c>
      <c r="H3262">
        <v>6</v>
      </c>
      <c r="J3262">
        <f t="shared" si="51"/>
        <v>4</v>
      </c>
    </row>
    <row r="3263" spans="1:10" x14ac:dyDescent="0.25">
      <c r="A3263" t="s">
        <v>11097</v>
      </c>
      <c r="B3263">
        <v>2022</v>
      </c>
      <c r="C3263" t="s">
        <v>28</v>
      </c>
      <c r="D3263">
        <v>223</v>
      </c>
      <c r="H3263">
        <v>5</v>
      </c>
      <c r="J3263">
        <f t="shared" si="51"/>
        <v>5</v>
      </c>
    </row>
    <row r="3264" spans="1:10" x14ac:dyDescent="0.25">
      <c r="A3264" t="s">
        <v>11097</v>
      </c>
      <c r="B3264">
        <v>2022</v>
      </c>
      <c r="C3264" t="s">
        <v>28</v>
      </c>
      <c r="D3264">
        <v>223</v>
      </c>
      <c r="H3264">
        <v>5</v>
      </c>
      <c r="J3264">
        <f t="shared" si="51"/>
        <v>6</v>
      </c>
    </row>
    <row r="3265" spans="1:10" x14ac:dyDescent="0.25">
      <c r="A3265" t="s">
        <v>11097</v>
      </c>
      <c r="B3265">
        <v>2022</v>
      </c>
      <c r="C3265" t="s">
        <v>28</v>
      </c>
      <c r="D3265">
        <v>223</v>
      </c>
      <c r="H3265">
        <v>4</v>
      </c>
      <c r="J3265">
        <f t="shared" si="51"/>
        <v>7</v>
      </c>
    </row>
    <row r="3266" spans="1:10" x14ac:dyDescent="0.25">
      <c r="A3266" t="s">
        <v>11097</v>
      </c>
      <c r="B3266">
        <v>2022</v>
      </c>
      <c r="C3266" t="s">
        <v>28</v>
      </c>
      <c r="D3266">
        <v>223</v>
      </c>
      <c r="H3266">
        <v>5</v>
      </c>
      <c r="J3266">
        <f t="shared" si="51"/>
        <v>8</v>
      </c>
    </row>
    <row r="3267" spans="1:10" x14ac:dyDescent="0.25">
      <c r="A3267" t="s">
        <v>11097</v>
      </c>
      <c r="B3267">
        <v>2022</v>
      </c>
      <c r="C3267" t="s">
        <v>28</v>
      </c>
      <c r="D3267">
        <v>223</v>
      </c>
      <c r="H3267">
        <v>6</v>
      </c>
      <c r="J3267">
        <f t="shared" si="51"/>
        <v>9</v>
      </c>
    </row>
    <row r="3268" spans="1:10" x14ac:dyDescent="0.25">
      <c r="A3268" t="s">
        <v>11097</v>
      </c>
      <c r="B3268">
        <v>2022</v>
      </c>
      <c r="C3268" t="s">
        <v>28</v>
      </c>
      <c r="D3268">
        <v>223</v>
      </c>
      <c r="H3268">
        <v>3</v>
      </c>
      <c r="J3268">
        <f t="shared" si="51"/>
        <v>10</v>
      </c>
    </row>
    <row r="3269" spans="1:10" x14ac:dyDescent="0.25">
      <c r="A3269" t="s">
        <v>11097</v>
      </c>
      <c r="B3269">
        <v>2022</v>
      </c>
      <c r="C3269" t="s">
        <v>29</v>
      </c>
      <c r="D3269">
        <v>271</v>
      </c>
      <c r="H3269">
        <v>5</v>
      </c>
      <c r="J3269">
        <f t="shared" si="51"/>
        <v>1</v>
      </c>
    </row>
    <row r="3270" spans="1:10" x14ac:dyDescent="0.25">
      <c r="A3270" t="s">
        <v>11097</v>
      </c>
      <c r="B3270">
        <v>2022</v>
      </c>
      <c r="C3270" t="s">
        <v>29</v>
      </c>
      <c r="D3270">
        <v>271</v>
      </c>
      <c r="H3270">
        <v>6</v>
      </c>
      <c r="J3270">
        <f t="shared" si="51"/>
        <v>2</v>
      </c>
    </row>
    <row r="3271" spans="1:10" x14ac:dyDescent="0.25">
      <c r="A3271" t="s">
        <v>11097</v>
      </c>
      <c r="B3271">
        <v>2022</v>
      </c>
      <c r="C3271" t="s">
        <v>29</v>
      </c>
      <c r="D3271">
        <v>271</v>
      </c>
      <c r="H3271">
        <v>5</v>
      </c>
      <c r="J3271">
        <f t="shared" si="51"/>
        <v>3</v>
      </c>
    </row>
    <row r="3272" spans="1:10" x14ac:dyDescent="0.25">
      <c r="A3272" t="s">
        <v>11097</v>
      </c>
      <c r="B3272">
        <v>2022</v>
      </c>
      <c r="C3272" t="s">
        <v>29</v>
      </c>
      <c r="D3272">
        <v>271</v>
      </c>
      <c r="H3272">
        <v>4</v>
      </c>
      <c r="J3272">
        <f t="shared" si="51"/>
        <v>4</v>
      </c>
    </row>
    <row r="3273" spans="1:10" x14ac:dyDescent="0.25">
      <c r="A3273" t="s">
        <v>11097</v>
      </c>
      <c r="B3273">
        <v>2022</v>
      </c>
      <c r="C3273" t="s">
        <v>29</v>
      </c>
      <c r="D3273">
        <v>271</v>
      </c>
      <c r="H3273">
        <v>3</v>
      </c>
      <c r="J3273">
        <f t="shared" si="51"/>
        <v>5</v>
      </c>
    </row>
    <row r="3274" spans="1:10" x14ac:dyDescent="0.25">
      <c r="A3274" t="s">
        <v>11097</v>
      </c>
      <c r="B3274">
        <v>2022</v>
      </c>
      <c r="C3274" t="s">
        <v>29</v>
      </c>
      <c r="D3274">
        <v>271</v>
      </c>
      <c r="H3274">
        <v>4</v>
      </c>
      <c r="J3274">
        <f t="shared" si="51"/>
        <v>6</v>
      </c>
    </row>
    <row r="3275" spans="1:10" x14ac:dyDescent="0.25">
      <c r="A3275" t="s">
        <v>11097</v>
      </c>
      <c r="B3275">
        <v>2022</v>
      </c>
      <c r="C3275" t="s">
        <v>29</v>
      </c>
      <c r="D3275">
        <v>271</v>
      </c>
      <c r="H3275">
        <v>4</v>
      </c>
      <c r="J3275">
        <f t="shared" si="51"/>
        <v>7</v>
      </c>
    </row>
    <row r="3276" spans="1:10" x14ac:dyDescent="0.25">
      <c r="A3276" t="s">
        <v>11097</v>
      </c>
      <c r="B3276">
        <v>2022</v>
      </c>
      <c r="C3276" t="s">
        <v>29</v>
      </c>
      <c r="D3276">
        <v>271</v>
      </c>
      <c r="H3276">
        <v>5</v>
      </c>
      <c r="J3276">
        <f t="shared" si="51"/>
        <v>8</v>
      </c>
    </row>
    <row r="3277" spans="1:10" x14ac:dyDescent="0.25">
      <c r="A3277" t="s">
        <v>11097</v>
      </c>
      <c r="B3277">
        <v>2022</v>
      </c>
      <c r="C3277" t="s">
        <v>29</v>
      </c>
      <c r="D3277">
        <v>271</v>
      </c>
      <c r="H3277">
        <v>5</v>
      </c>
      <c r="J3277">
        <f t="shared" si="51"/>
        <v>9</v>
      </c>
    </row>
    <row r="3278" spans="1:10" x14ac:dyDescent="0.25">
      <c r="A3278" t="s">
        <v>11097</v>
      </c>
      <c r="B3278">
        <v>2022</v>
      </c>
      <c r="C3278" t="s">
        <v>29</v>
      </c>
      <c r="D3278">
        <v>271</v>
      </c>
      <c r="H3278">
        <v>4</v>
      </c>
      <c r="J3278">
        <f t="shared" si="51"/>
        <v>10</v>
      </c>
    </row>
    <row r="3279" spans="1:10" x14ac:dyDescent="0.25">
      <c r="A3279" t="s">
        <v>11097</v>
      </c>
      <c r="B3279">
        <v>2022</v>
      </c>
      <c r="C3279" t="s">
        <v>29</v>
      </c>
      <c r="D3279">
        <v>272</v>
      </c>
      <c r="H3279">
        <v>7</v>
      </c>
      <c r="J3279">
        <f t="shared" si="51"/>
        <v>1</v>
      </c>
    </row>
    <row r="3280" spans="1:10" x14ac:dyDescent="0.25">
      <c r="A3280" t="s">
        <v>11097</v>
      </c>
      <c r="B3280">
        <v>2022</v>
      </c>
      <c r="C3280" t="s">
        <v>29</v>
      </c>
      <c r="D3280">
        <v>272</v>
      </c>
      <c r="H3280">
        <v>9</v>
      </c>
      <c r="J3280">
        <f t="shared" si="51"/>
        <v>2</v>
      </c>
    </row>
    <row r="3281" spans="1:10" x14ac:dyDescent="0.25">
      <c r="A3281" t="s">
        <v>11097</v>
      </c>
      <c r="B3281">
        <v>2022</v>
      </c>
      <c r="C3281" t="s">
        <v>29</v>
      </c>
      <c r="D3281">
        <v>272</v>
      </c>
      <c r="H3281">
        <v>7</v>
      </c>
      <c r="J3281">
        <f t="shared" si="51"/>
        <v>3</v>
      </c>
    </row>
    <row r="3282" spans="1:10" x14ac:dyDescent="0.25">
      <c r="A3282" t="s">
        <v>11097</v>
      </c>
      <c r="B3282">
        <v>2022</v>
      </c>
      <c r="C3282" t="s">
        <v>29</v>
      </c>
      <c r="D3282">
        <v>272</v>
      </c>
      <c r="H3282">
        <v>6</v>
      </c>
      <c r="J3282">
        <f t="shared" si="51"/>
        <v>4</v>
      </c>
    </row>
    <row r="3283" spans="1:10" x14ac:dyDescent="0.25">
      <c r="A3283" t="s">
        <v>11097</v>
      </c>
      <c r="B3283">
        <v>2022</v>
      </c>
      <c r="C3283" t="s">
        <v>29</v>
      </c>
      <c r="D3283">
        <v>272</v>
      </c>
      <c r="H3283">
        <v>6</v>
      </c>
      <c r="J3283">
        <f t="shared" si="51"/>
        <v>5</v>
      </c>
    </row>
    <row r="3284" spans="1:10" x14ac:dyDescent="0.25">
      <c r="A3284" t="s">
        <v>11097</v>
      </c>
      <c r="B3284">
        <v>2022</v>
      </c>
      <c r="C3284" t="s">
        <v>29</v>
      </c>
      <c r="D3284">
        <v>272</v>
      </c>
      <c r="H3284">
        <v>8</v>
      </c>
      <c r="J3284">
        <f t="shared" si="51"/>
        <v>6</v>
      </c>
    </row>
    <row r="3285" spans="1:10" x14ac:dyDescent="0.25">
      <c r="A3285" t="s">
        <v>11097</v>
      </c>
      <c r="B3285">
        <v>2022</v>
      </c>
      <c r="C3285" t="s">
        <v>29</v>
      </c>
      <c r="D3285">
        <v>272</v>
      </c>
      <c r="H3285">
        <v>7</v>
      </c>
      <c r="J3285">
        <f t="shared" si="51"/>
        <v>7</v>
      </c>
    </row>
    <row r="3286" spans="1:10" x14ac:dyDescent="0.25">
      <c r="A3286" t="s">
        <v>11097</v>
      </c>
      <c r="B3286">
        <v>2022</v>
      </c>
      <c r="C3286" t="s">
        <v>29</v>
      </c>
      <c r="D3286">
        <v>272</v>
      </c>
      <c r="H3286">
        <v>6</v>
      </c>
      <c r="J3286">
        <f t="shared" si="51"/>
        <v>8</v>
      </c>
    </row>
    <row r="3287" spans="1:10" x14ac:dyDescent="0.25">
      <c r="A3287" t="s">
        <v>11097</v>
      </c>
      <c r="B3287">
        <v>2022</v>
      </c>
      <c r="C3287" t="s">
        <v>29</v>
      </c>
      <c r="D3287">
        <v>272</v>
      </c>
      <c r="H3287">
        <v>9</v>
      </c>
      <c r="J3287">
        <f t="shared" si="51"/>
        <v>9</v>
      </c>
    </row>
    <row r="3288" spans="1:10" x14ac:dyDescent="0.25">
      <c r="A3288" t="s">
        <v>11097</v>
      </c>
      <c r="B3288">
        <v>2022</v>
      </c>
      <c r="C3288" t="s">
        <v>29</v>
      </c>
      <c r="D3288">
        <v>272</v>
      </c>
      <c r="H3288">
        <v>7</v>
      </c>
      <c r="J3288">
        <f t="shared" si="51"/>
        <v>10</v>
      </c>
    </row>
    <row r="3289" spans="1:10" x14ac:dyDescent="0.25">
      <c r="A3289" t="s">
        <v>11097</v>
      </c>
      <c r="B3289">
        <v>2022</v>
      </c>
      <c r="C3289" t="s">
        <v>29</v>
      </c>
      <c r="D3289">
        <v>274</v>
      </c>
      <c r="H3289">
        <v>5</v>
      </c>
      <c r="J3289">
        <f t="shared" si="51"/>
        <v>1</v>
      </c>
    </row>
    <row r="3290" spans="1:10" x14ac:dyDescent="0.25">
      <c r="A3290" t="s">
        <v>11097</v>
      </c>
      <c r="B3290">
        <v>2022</v>
      </c>
      <c r="C3290" t="s">
        <v>29</v>
      </c>
      <c r="D3290">
        <v>274</v>
      </c>
      <c r="H3290">
        <v>5</v>
      </c>
      <c r="J3290">
        <f t="shared" si="51"/>
        <v>2</v>
      </c>
    </row>
    <row r="3291" spans="1:10" x14ac:dyDescent="0.25">
      <c r="A3291" t="s">
        <v>11097</v>
      </c>
      <c r="B3291">
        <v>2022</v>
      </c>
      <c r="C3291" t="s">
        <v>29</v>
      </c>
      <c r="D3291">
        <v>274</v>
      </c>
      <c r="H3291">
        <v>5</v>
      </c>
      <c r="J3291">
        <f t="shared" si="51"/>
        <v>3</v>
      </c>
    </row>
    <row r="3292" spans="1:10" x14ac:dyDescent="0.25">
      <c r="A3292" t="s">
        <v>11097</v>
      </c>
      <c r="B3292">
        <v>2022</v>
      </c>
      <c r="C3292" t="s">
        <v>29</v>
      </c>
      <c r="D3292">
        <v>274</v>
      </c>
      <c r="H3292">
        <v>5</v>
      </c>
      <c r="J3292">
        <f t="shared" si="51"/>
        <v>4</v>
      </c>
    </row>
    <row r="3293" spans="1:10" x14ac:dyDescent="0.25">
      <c r="A3293" t="s">
        <v>11097</v>
      </c>
      <c r="B3293">
        <v>2022</v>
      </c>
      <c r="C3293" t="s">
        <v>29</v>
      </c>
      <c r="D3293">
        <v>274</v>
      </c>
      <c r="H3293">
        <v>2</v>
      </c>
      <c r="J3293">
        <f t="shared" si="51"/>
        <v>5</v>
      </c>
    </row>
    <row r="3294" spans="1:10" x14ac:dyDescent="0.25">
      <c r="A3294" t="s">
        <v>11097</v>
      </c>
      <c r="B3294">
        <v>2022</v>
      </c>
      <c r="C3294" t="s">
        <v>29</v>
      </c>
      <c r="D3294">
        <v>274</v>
      </c>
      <c r="H3294">
        <v>4</v>
      </c>
      <c r="J3294">
        <f t="shared" si="51"/>
        <v>6</v>
      </c>
    </row>
    <row r="3295" spans="1:10" x14ac:dyDescent="0.25">
      <c r="A3295" t="s">
        <v>11097</v>
      </c>
      <c r="B3295">
        <v>2022</v>
      </c>
      <c r="C3295" t="s">
        <v>29</v>
      </c>
      <c r="D3295">
        <v>274</v>
      </c>
      <c r="H3295">
        <v>7</v>
      </c>
      <c r="J3295">
        <f t="shared" si="51"/>
        <v>7</v>
      </c>
    </row>
    <row r="3296" spans="1:10" x14ac:dyDescent="0.25">
      <c r="A3296" t="s">
        <v>11097</v>
      </c>
      <c r="B3296">
        <v>2022</v>
      </c>
      <c r="C3296" t="s">
        <v>29</v>
      </c>
      <c r="D3296">
        <v>274</v>
      </c>
      <c r="H3296">
        <v>5</v>
      </c>
      <c r="J3296">
        <f t="shared" si="51"/>
        <v>8</v>
      </c>
    </row>
    <row r="3297" spans="1:10" x14ac:dyDescent="0.25">
      <c r="A3297" t="s">
        <v>11097</v>
      </c>
      <c r="B3297">
        <v>2022</v>
      </c>
      <c r="C3297" t="s">
        <v>29</v>
      </c>
      <c r="D3297">
        <v>274</v>
      </c>
      <c r="H3297">
        <v>6</v>
      </c>
      <c r="J3297">
        <f t="shared" si="51"/>
        <v>9</v>
      </c>
    </row>
    <row r="3298" spans="1:10" x14ac:dyDescent="0.25">
      <c r="A3298" t="s">
        <v>11097</v>
      </c>
      <c r="B3298">
        <v>2022</v>
      </c>
      <c r="C3298" t="s">
        <v>29</v>
      </c>
      <c r="D3298">
        <v>274</v>
      </c>
      <c r="H3298">
        <v>5</v>
      </c>
      <c r="J3298">
        <f t="shared" si="51"/>
        <v>10</v>
      </c>
    </row>
    <row r="3299" spans="1:10" x14ac:dyDescent="0.25">
      <c r="A3299" t="s">
        <v>11097</v>
      </c>
      <c r="B3299">
        <v>2022</v>
      </c>
      <c r="C3299" t="s">
        <v>29</v>
      </c>
      <c r="D3299">
        <v>276</v>
      </c>
      <c r="H3299">
        <v>6</v>
      </c>
      <c r="J3299">
        <f t="shared" si="51"/>
        <v>1</v>
      </c>
    </row>
    <row r="3300" spans="1:10" x14ac:dyDescent="0.25">
      <c r="A3300" t="s">
        <v>11097</v>
      </c>
      <c r="B3300">
        <v>2022</v>
      </c>
      <c r="C3300" t="s">
        <v>29</v>
      </c>
      <c r="D3300">
        <v>276</v>
      </c>
      <c r="H3300">
        <v>6</v>
      </c>
      <c r="J3300">
        <f t="shared" si="51"/>
        <v>2</v>
      </c>
    </row>
    <row r="3301" spans="1:10" x14ac:dyDescent="0.25">
      <c r="A3301" t="s">
        <v>11097</v>
      </c>
      <c r="B3301">
        <v>2022</v>
      </c>
      <c r="C3301" t="s">
        <v>29</v>
      </c>
      <c r="D3301">
        <v>276</v>
      </c>
      <c r="H3301">
        <v>6</v>
      </c>
      <c r="J3301">
        <f t="shared" si="51"/>
        <v>3</v>
      </c>
    </row>
    <row r="3302" spans="1:10" x14ac:dyDescent="0.25">
      <c r="A3302" t="s">
        <v>11097</v>
      </c>
      <c r="B3302">
        <v>2022</v>
      </c>
      <c r="C3302" t="s">
        <v>29</v>
      </c>
      <c r="D3302">
        <v>276</v>
      </c>
      <c r="H3302">
        <v>7</v>
      </c>
      <c r="J3302">
        <f t="shared" si="51"/>
        <v>4</v>
      </c>
    </row>
    <row r="3303" spans="1:10" x14ac:dyDescent="0.25">
      <c r="A3303" t="s">
        <v>11097</v>
      </c>
      <c r="B3303">
        <v>2022</v>
      </c>
      <c r="C3303" t="s">
        <v>29</v>
      </c>
      <c r="D3303">
        <v>276</v>
      </c>
      <c r="H3303">
        <v>9</v>
      </c>
      <c r="J3303">
        <f t="shared" si="51"/>
        <v>5</v>
      </c>
    </row>
    <row r="3304" spans="1:10" x14ac:dyDescent="0.25">
      <c r="A3304" t="s">
        <v>11097</v>
      </c>
      <c r="B3304">
        <v>2022</v>
      </c>
      <c r="C3304" t="s">
        <v>29</v>
      </c>
      <c r="D3304">
        <v>276</v>
      </c>
      <c r="H3304">
        <v>8</v>
      </c>
      <c r="J3304">
        <f t="shared" si="51"/>
        <v>6</v>
      </c>
    </row>
    <row r="3305" spans="1:10" x14ac:dyDescent="0.25">
      <c r="A3305" t="s">
        <v>11097</v>
      </c>
      <c r="B3305">
        <v>2022</v>
      </c>
      <c r="C3305" t="s">
        <v>29</v>
      </c>
      <c r="D3305">
        <v>276</v>
      </c>
      <c r="H3305">
        <v>6</v>
      </c>
      <c r="J3305">
        <f t="shared" si="51"/>
        <v>7</v>
      </c>
    </row>
    <row r="3306" spans="1:10" x14ac:dyDescent="0.25">
      <c r="A3306" t="s">
        <v>11097</v>
      </c>
      <c r="B3306">
        <v>2022</v>
      </c>
      <c r="C3306" t="s">
        <v>29</v>
      </c>
      <c r="D3306">
        <v>276</v>
      </c>
      <c r="H3306">
        <v>6</v>
      </c>
      <c r="J3306">
        <f t="shared" si="51"/>
        <v>8</v>
      </c>
    </row>
    <row r="3307" spans="1:10" x14ac:dyDescent="0.25">
      <c r="A3307" t="s">
        <v>11097</v>
      </c>
      <c r="B3307">
        <v>2022</v>
      </c>
      <c r="C3307" t="s">
        <v>29</v>
      </c>
      <c r="D3307">
        <v>276</v>
      </c>
      <c r="H3307">
        <v>6</v>
      </c>
      <c r="J3307">
        <f t="shared" si="51"/>
        <v>9</v>
      </c>
    </row>
    <row r="3308" spans="1:10" x14ac:dyDescent="0.25">
      <c r="A3308" t="s">
        <v>11097</v>
      </c>
      <c r="B3308">
        <v>2022</v>
      </c>
      <c r="C3308" t="s">
        <v>29</v>
      </c>
      <c r="D3308">
        <v>276</v>
      </c>
      <c r="H3308">
        <v>6</v>
      </c>
      <c r="J3308">
        <f t="shared" ref="J3308:J3371" si="52">IF(D3308=D3307,J3307+1,1)</f>
        <v>10</v>
      </c>
    </row>
    <row r="3309" spans="1:10" x14ac:dyDescent="0.25">
      <c r="A3309" t="s">
        <v>11097</v>
      </c>
      <c r="B3309">
        <v>2022</v>
      </c>
      <c r="C3309" t="s">
        <v>29</v>
      </c>
      <c r="D3309">
        <v>280</v>
      </c>
      <c r="H3309">
        <v>4</v>
      </c>
      <c r="J3309">
        <f t="shared" si="52"/>
        <v>1</v>
      </c>
    </row>
    <row r="3310" spans="1:10" x14ac:dyDescent="0.25">
      <c r="A3310" t="s">
        <v>11097</v>
      </c>
      <c r="B3310">
        <v>2022</v>
      </c>
      <c r="C3310" t="s">
        <v>29</v>
      </c>
      <c r="D3310">
        <v>280</v>
      </c>
      <c r="H3310">
        <v>3</v>
      </c>
      <c r="J3310">
        <f t="shared" si="52"/>
        <v>2</v>
      </c>
    </row>
    <row r="3311" spans="1:10" x14ac:dyDescent="0.25">
      <c r="A3311" t="s">
        <v>11097</v>
      </c>
      <c r="B3311">
        <v>2022</v>
      </c>
      <c r="C3311" t="s">
        <v>29</v>
      </c>
      <c r="D3311">
        <v>280</v>
      </c>
      <c r="H3311">
        <v>3</v>
      </c>
      <c r="J3311">
        <f t="shared" si="52"/>
        <v>3</v>
      </c>
    </row>
    <row r="3312" spans="1:10" x14ac:dyDescent="0.25">
      <c r="A3312" t="s">
        <v>11097</v>
      </c>
      <c r="B3312">
        <v>2022</v>
      </c>
      <c r="C3312" t="s">
        <v>29</v>
      </c>
      <c r="D3312">
        <v>280</v>
      </c>
      <c r="H3312">
        <v>4</v>
      </c>
      <c r="J3312">
        <f t="shared" si="52"/>
        <v>4</v>
      </c>
    </row>
    <row r="3313" spans="1:10" x14ac:dyDescent="0.25">
      <c r="A3313" t="s">
        <v>11097</v>
      </c>
      <c r="B3313">
        <v>2022</v>
      </c>
      <c r="C3313" t="s">
        <v>29</v>
      </c>
      <c r="D3313">
        <v>280</v>
      </c>
      <c r="H3313">
        <v>3</v>
      </c>
      <c r="J3313">
        <f t="shared" si="52"/>
        <v>5</v>
      </c>
    </row>
    <row r="3314" spans="1:10" x14ac:dyDescent="0.25">
      <c r="A3314" t="s">
        <v>11097</v>
      </c>
      <c r="B3314">
        <v>2022</v>
      </c>
      <c r="C3314" t="s">
        <v>29</v>
      </c>
      <c r="D3314">
        <v>280</v>
      </c>
      <c r="H3314">
        <v>3</v>
      </c>
      <c r="J3314">
        <f t="shared" si="52"/>
        <v>6</v>
      </c>
    </row>
    <row r="3315" spans="1:10" x14ac:dyDescent="0.25">
      <c r="A3315" t="s">
        <v>11097</v>
      </c>
      <c r="B3315">
        <v>2022</v>
      </c>
      <c r="C3315" t="s">
        <v>29</v>
      </c>
      <c r="D3315">
        <v>280</v>
      </c>
      <c r="H3315">
        <v>2</v>
      </c>
      <c r="J3315">
        <f t="shared" si="52"/>
        <v>7</v>
      </c>
    </row>
    <row r="3316" spans="1:10" x14ac:dyDescent="0.25">
      <c r="A3316" t="s">
        <v>11097</v>
      </c>
      <c r="B3316">
        <v>2022</v>
      </c>
      <c r="C3316" t="s">
        <v>29</v>
      </c>
      <c r="D3316">
        <v>280</v>
      </c>
      <c r="H3316">
        <v>4</v>
      </c>
      <c r="J3316">
        <f t="shared" si="52"/>
        <v>8</v>
      </c>
    </row>
    <row r="3317" spans="1:10" x14ac:dyDescent="0.25">
      <c r="A3317" t="s">
        <v>11097</v>
      </c>
      <c r="B3317">
        <v>2022</v>
      </c>
      <c r="C3317" t="s">
        <v>29</v>
      </c>
      <c r="D3317">
        <v>280</v>
      </c>
      <c r="H3317">
        <v>3</v>
      </c>
      <c r="J3317">
        <f t="shared" si="52"/>
        <v>9</v>
      </c>
    </row>
    <row r="3318" spans="1:10" x14ac:dyDescent="0.25">
      <c r="A3318" t="s">
        <v>11097</v>
      </c>
      <c r="B3318">
        <v>2022</v>
      </c>
      <c r="C3318" t="s">
        <v>29</v>
      </c>
      <c r="D3318">
        <v>280</v>
      </c>
      <c r="H3318">
        <v>4</v>
      </c>
      <c r="J3318">
        <f t="shared" si="52"/>
        <v>10</v>
      </c>
    </row>
    <row r="3319" spans="1:10" x14ac:dyDescent="0.25">
      <c r="A3319" t="s">
        <v>11097</v>
      </c>
      <c r="B3319">
        <v>2022</v>
      </c>
      <c r="C3319" t="s">
        <v>29</v>
      </c>
      <c r="D3319">
        <v>284</v>
      </c>
      <c r="H3319">
        <v>8</v>
      </c>
      <c r="J3319">
        <f t="shared" si="52"/>
        <v>1</v>
      </c>
    </row>
    <row r="3320" spans="1:10" x14ac:dyDescent="0.25">
      <c r="A3320" t="s">
        <v>11097</v>
      </c>
      <c r="B3320">
        <v>2022</v>
      </c>
      <c r="C3320" t="s">
        <v>29</v>
      </c>
      <c r="D3320">
        <v>284</v>
      </c>
      <c r="H3320">
        <v>4</v>
      </c>
      <c r="J3320">
        <f t="shared" si="52"/>
        <v>2</v>
      </c>
    </row>
    <row r="3321" spans="1:10" x14ac:dyDescent="0.25">
      <c r="A3321" t="s">
        <v>11097</v>
      </c>
      <c r="B3321">
        <v>2022</v>
      </c>
      <c r="C3321" t="s">
        <v>29</v>
      </c>
      <c r="D3321">
        <v>284</v>
      </c>
      <c r="H3321">
        <v>4</v>
      </c>
      <c r="J3321">
        <f t="shared" si="52"/>
        <v>3</v>
      </c>
    </row>
    <row r="3322" spans="1:10" x14ac:dyDescent="0.25">
      <c r="A3322" t="s">
        <v>11097</v>
      </c>
      <c r="B3322">
        <v>2022</v>
      </c>
      <c r="C3322" t="s">
        <v>29</v>
      </c>
      <c r="D3322">
        <v>284</v>
      </c>
      <c r="H3322">
        <v>4</v>
      </c>
      <c r="J3322">
        <f t="shared" si="52"/>
        <v>4</v>
      </c>
    </row>
    <row r="3323" spans="1:10" x14ac:dyDescent="0.25">
      <c r="A3323" t="s">
        <v>11097</v>
      </c>
      <c r="B3323">
        <v>2022</v>
      </c>
      <c r="C3323" t="s">
        <v>29</v>
      </c>
      <c r="D3323">
        <v>284</v>
      </c>
      <c r="H3323">
        <v>7</v>
      </c>
      <c r="J3323">
        <f t="shared" si="52"/>
        <v>5</v>
      </c>
    </row>
    <row r="3324" spans="1:10" x14ac:dyDescent="0.25">
      <c r="A3324" t="s">
        <v>11097</v>
      </c>
      <c r="B3324">
        <v>2022</v>
      </c>
      <c r="C3324" t="s">
        <v>29</v>
      </c>
      <c r="D3324">
        <v>284</v>
      </c>
      <c r="H3324">
        <v>6</v>
      </c>
      <c r="J3324">
        <f t="shared" si="52"/>
        <v>6</v>
      </c>
    </row>
    <row r="3325" spans="1:10" x14ac:dyDescent="0.25">
      <c r="A3325" t="s">
        <v>11097</v>
      </c>
      <c r="B3325">
        <v>2022</v>
      </c>
      <c r="C3325" t="s">
        <v>29</v>
      </c>
      <c r="D3325">
        <v>284</v>
      </c>
      <c r="H3325">
        <v>5</v>
      </c>
      <c r="J3325">
        <f t="shared" si="52"/>
        <v>7</v>
      </c>
    </row>
    <row r="3326" spans="1:10" x14ac:dyDescent="0.25">
      <c r="A3326" t="s">
        <v>11097</v>
      </c>
      <c r="B3326">
        <v>2022</v>
      </c>
      <c r="C3326" t="s">
        <v>29</v>
      </c>
      <c r="D3326">
        <v>284</v>
      </c>
      <c r="H3326">
        <v>6</v>
      </c>
      <c r="J3326">
        <f t="shared" si="52"/>
        <v>8</v>
      </c>
    </row>
    <row r="3327" spans="1:10" x14ac:dyDescent="0.25">
      <c r="A3327" t="s">
        <v>11097</v>
      </c>
      <c r="B3327">
        <v>2022</v>
      </c>
      <c r="C3327" t="s">
        <v>29</v>
      </c>
      <c r="D3327">
        <v>284</v>
      </c>
      <c r="H3327">
        <v>5</v>
      </c>
      <c r="J3327">
        <f t="shared" si="52"/>
        <v>9</v>
      </c>
    </row>
    <row r="3328" spans="1:10" x14ac:dyDescent="0.25">
      <c r="A3328" t="s">
        <v>11097</v>
      </c>
      <c r="B3328">
        <v>2022</v>
      </c>
      <c r="C3328" t="s">
        <v>29</v>
      </c>
      <c r="D3328">
        <v>284</v>
      </c>
      <c r="H3328">
        <v>3</v>
      </c>
      <c r="J3328">
        <f t="shared" si="52"/>
        <v>10</v>
      </c>
    </row>
    <row r="3329" spans="1:10" x14ac:dyDescent="0.25">
      <c r="A3329" t="s">
        <v>11097</v>
      </c>
      <c r="B3329">
        <v>2022</v>
      </c>
      <c r="C3329" t="s">
        <v>29</v>
      </c>
      <c r="D3329">
        <v>288</v>
      </c>
      <c r="H3329">
        <v>4</v>
      </c>
      <c r="J3329">
        <f t="shared" si="52"/>
        <v>1</v>
      </c>
    </row>
    <row r="3330" spans="1:10" x14ac:dyDescent="0.25">
      <c r="A3330" t="s">
        <v>11097</v>
      </c>
      <c r="B3330">
        <v>2022</v>
      </c>
      <c r="C3330" t="s">
        <v>29</v>
      </c>
      <c r="D3330">
        <v>288</v>
      </c>
      <c r="H3330">
        <v>3</v>
      </c>
      <c r="J3330">
        <f t="shared" si="52"/>
        <v>2</v>
      </c>
    </row>
    <row r="3331" spans="1:10" x14ac:dyDescent="0.25">
      <c r="A3331" t="s">
        <v>11097</v>
      </c>
      <c r="B3331">
        <v>2022</v>
      </c>
      <c r="C3331" t="s">
        <v>29</v>
      </c>
      <c r="D3331">
        <v>288</v>
      </c>
      <c r="H3331">
        <v>3</v>
      </c>
      <c r="J3331">
        <f t="shared" si="52"/>
        <v>3</v>
      </c>
    </row>
    <row r="3332" spans="1:10" x14ac:dyDescent="0.25">
      <c r="A3332" t="s">
        <v>11097</v>
      </c>
      <c r="B3332">
        <v>2022</v>
      </c>
      <c r="C3332" t="s">
        <v>29</v>
      </c>
      <c r="D3332">
        <v>288</v>
      </c>
      <c r="H3332">
        <v>5</v>
      </c>
      <c r="J3332">
        <f t="shared" si="52"/>
        <v>4</v>
      </c>
    </row>
    <row r="3333" spans="1:10" x14ac:dyDescent="0.25">
      <c r="A3333" t="s">
        <v>11097</v>
      </c>
      <c r="B3333">
        <v>2022</v>
      </c>
      <c r="C3333" t="s">
        <v>29</v>
      </c>
      <c r="D3333">
        <v>288</v>
      </c>
      <c r="H3333">
        <v>5</v>
      </c>
      <c r="J3333">
        <f t="shared" si="52"/>
        <v>5</v>
      </c>
    </row>
    <row r="3334" spans="1:10" x14ac:dyDescent="0.25">
      <c r="A3334" t="s">
        <v>11097</v>
      </c>
      <c r="B3334">
        <v>2022</v>
      </c>
      <c r="C3334" t="s">
        <v>29</v>
      </c>
      <c r="D3334">
        <v>288</v>
      </c>
      <c r="H3334">
        <v>4</v>
      </c>
      <c r="J3334">
        <f t="shared" si="52"/>
        <v>6</v>
      </c>
    </row>
    <row r="3335" spans="1:10" x14ac:dyDescent="0.25">
      <c r="A3335" t="s">
        <v>11097</v>
      </c>
      <c r="B3335">
        <v>2022</v>
      </c>
      <c r="C3335" t="s">
        <v>29</v>
      </c>
      <c r="D3335">
        <v>288</v>
      </c>
      <c r="H3335">
        <v>5</v>
      </c>
      <c r="J3335">
        <f t="shared" si="52"/>
        <v>7</v>
      </c>
    </row>
    <row r="3336" spans="1:10" x14ac:dyDescent="0.25">
      <c r="A3336" t="s">
        <v>11097</v>
      </c>
      <c r="B3336">
        <v>2022</v>
      </c>
      <c r="C3336" t="s">
        <v>29</v>
      </c>
      <c r="D3336">
        <v>288</v>
      </c>
      <c r="H3336">
        <v>7</v>
      </c>
      <c r="J3336">
        <f t="shared" si="52"/>
        <v>8</v>
      </c>
    </row>
    <row r="3337" spans="1:10" x14ac:dyDescent="0.25">
      <c r="A3337" t="s">
        <v>11097</v>
      </c>
      <c r="B3337">
        <v>2022</v>
      </c>
      <c r="C3337" t="s">
        <v>29</v>
      </c>
      <c r="D3337">
        <v>288</v>
      </c>
      <c r="H3337">
        <v>6</v>
      </c>
      <c r="J3337">
        <f t="shared" si="52"/>
        <v>9</v>
      </c>
    </row>
    <row r="3338" spans="1:10" x14ac:dyDescent="0.25">
      <c r="A3338" t="s">
        <v>11097</v>
      </c>
      <c r="B3338">
        <v>2022</v>
      </c>
      <c r="C3338" t="s">
        <v>29</v>
      </c>
      <c r="D3338">
        <v>288</v>
      </c>
      <c r="H3338">
        <v>7</v>
      </c>
      <c r="J3338">
        <f t="shared" si="52"/>
        <v>10</v>
      </c>
    </row>
    <row r="3339" spans="1:10" x14ac:dyDescent="0.25">
      <c r="A3339" t="s">
        <v>11097</v>
      </c>
      <c r="B3339">
        <v>2022</v>
      </c>
      <c r="C3339" t="s">
        <v>29</v>
      </c>
      <c r="D3339">
        <v>289</v>
      </c>
      <c r="H3339">
        <v>4</v>
      </c>
      <c r="J3339">
        <f t="shared" si="52"/>
        <v>1</v>
      </c>
    </row>
    <row r="3340" spans="1:10" x14ac:dyDescent="0.25">
      <c r="A3340" t="s">
        <v>11097</v>
      </c>
      <c r="B3340">
        <v>2022</v>
      </c>
      <c r="C3340" t="s">
        <v>29</v>
      </c>
      <c r="D3340">
        <v>289</v>
      </c>
      <c r="H3340">
        <v>4</v>
      </c>
      <c r="J3340">
        <f t="shared" si="52"/>
        <v>2</v>
      </c>
    </row>
    <row r="3341" spans="1:10" x14ac:dyDescent="0.25">
      <c r="A3341" t="s">
        <v>11097</v>
      </c>
      <c r="B3341">
        <v>2022</v>
      </c>
      <c r="C3341" t="s">
        <v>29</v>
      </c>
      <c r="D3341">
        <v>289</v>
      </c>
      <c r="H3341">
        <v>3</v>
      </c>
      <c r="J3341">
        <f t="shared" si="52"/>
        <v>3</v>
      </c>
    </row>
    <row r="3342" spans="1:10" x14ac:dyDescent="0.25">
      <c r="A3342" t="s">
        <v>11097</v>
      </c>
      <c r="B3342">
        <v>2022</v>
      </c>
      <c r="C3342" t="s">
        <v>29</v>
      </c>
      <c r="D3342">
        <v>289</v>
      </c>
      <c r="H3342">
        <v>3</v>
      </c>
      <c r="J3342">
        <f t="shared" si="52"/>
        <v>4</v>
      </c>
    </row>
    <row r="3343" spans="1:10" x14ac:dyDescent="0.25">
      <c r="A3343" t="s">
        <v>11097</v>
      </c>
      <c r="B3343">
        <v>2022</v>
      </c>
      <c r="C3343" t="s">
        <v>29</v>
      </c>
      <c r="D3343">
        <v>289</v>
      </c>
      <c r="H3343">
        <v>3</v>
      </c>
      <c r="J3343">
        <f t="shared" si="52"/>
        <v>5</v>
      </c>
    </row>
    <row r="3344" spans="1:10" x14ac:dyDescent="0.25">
      <c r="A3344" t="s">
        <v>11097</v>
      </c>
      <c r="B3344">
        <v>2022</v>
      </c>
      <c r="C3344" t="s">
        <v>29</v>
      </c>
      <c r="D3344">
        <v>289</v>
      </c>
      <c r="H3344">
        <v>4</v>
      </c>
      <c r="J3344">
        <f t="shared" si="52"/>
        <v>6</v>
      </c>
    </row>
    <row r="3345" spans="1:10" x14ac:dyDescent="0.25">
      <c r="A3345" t="s">
        <v>11097</v>
      </c>
      <c r="B3345">
        <v>2022</v>
      </c>
      <c r="C3345" t="s">
        <v>29</v>
      </c>
      <c r="D3345">
        <v>289</v>
      </c>
      <c r="H3345">
        <v>4</v>
      </c>
      <c r="J3345">
        <f t="shared" si="52"/>
        <v>7</v>
      </c>
    </row>
    <row r="3346" spans="1:10" x14ac:dyDescent="0.25">
      <c r="A3346" t="s">
        <v>11097</v>
      </c>
      <c r="B3346">
        <v>2022</v>
      </c>
      <c r="C3346" t="s">
        <v>29</v>
      </c>
      <c r="D3346">
        <v>289</v>
      </c>
      <c r="H3346">
        <v>3</v>
      </c>
      <c r="J3346">
        <f t="shared" si="52"/>
        <v>8</v>
      </c>
    </row>
    <row r="3347" spans="1:10" x14ac:dyDescent="0.25">
      <c r="A3347" t="s">
        <v>11097</v>
      </c>
      <c r="B3347">
        <v>2022</v>
      </c>
      <c r="C3347" t="s">
        <v>29</v>
      </c>
      <c r="D3347">
        <v>289</v>
      </c>
      <c r="H3347">
        <v>4</v>
      </c>
      <c r="J3347">
        <f t="shared" si="52"/>
        <v>9</v>
      </c>
    </row>
    <row r="3348" spans="1:10" x14ac:dyDescent="0.25">
      <c r="A3348" t="s">
        <v>11097</v>
      </c>
      <c r="B3348">
        <v>2022</v>
      </c>
      <c r="C3348" t="s">
        <v>29</v>
      </c>
      <c r="D3348">
        <v>289</v>
      </c>
      <c r="H3348">
        <v>2</v>
      </c>
      <c r="J3348">
        <f t="shared" si="52"/>
        <v>10</v>
      </c>
    </row>
    <row r="3349" spans="1:10" x14ac:dyDescent="0.25">
      <c r="A3349" t="s">
        <v>11097</v>
      </c>
      <c r="B3349">
        <v>2022</v>
      </c>
      <c r="C3349" t="s">
        <v>30</v>
      </c>
      <c r="D3349">
        <v>305</v>
      </c>
      <c r="H3349">
        <v>5</v>
      </c>
      <c r="I3349" s="156"/>
      <c r="J3349">
        <f t="shared" si="52"/>
        <v>1</v>
      </c>
    </row>
    <row r="3350" spans="1:10" x14ac:dyDescent="0.25">
      <c r="A3350" t="s">
        <v>11097</v>
      </c>
      <c r="B3350">
        <v>2022</v>
      </c>
      <c r="C3350" t="s">
        <v>30</v>
      </c>
      <c r="D3350">
        <v>305</v>
      </c>
      <c r="H3350">
        <v>5</v>
      </c>
      <c r="I3350" s="156"/>
      <c r="J3350">
        <f t="shared" si="52"/>
        <v>2</v>
      </c>
    </row>
    <row r="3351" spans="1:10" x14ac:dyDescent="0.25">
      <c r="A3351" t="s">
        <v>11097</v>
      </c>
      <c r="B3351">
        <v>2022</v>
      </c>
      <c r="C3351" t="s">
        <v>30</v>
      </c>
      <c r="D3351">
        <v>305</v>
      </c>
      <c r="H3351">
        <v>3</v>
      </c>
      <c r="I3351" s="156"/>
      <c r="J3351">
        <f t="shared" si="52"/>
        <v>3</v>
      </c>
    </row>
    <row r="3352" spans="1:10" x14ac:dyDescent="0.25">
      <c r="A3352" t="s">
        <v>11097</v>
      </c>
      <c r="B3352">
        <v>2022</v>
      </c>
      <c r="C3352" t="s">
        <v>30</v>
      </c>
      <c r="D3352">
        <v>305</v>
      </c>
      <c r="H3352">
        <v>5</v>
      </c>
      <c r="I3352" s="156"/>
      <c r="J3352">
        <f t="shared" si="52"/>
        <v>4</v>
      </c>
    </row>
    <row r="3353" spans="1:10" x14ac:dyDescent="0.25">
      <c r="A3353" t="s">
        <v>11097</v>
      </c>
      <c r="B3353">
        <v>2022</v>
      </c>
      <c r="C3353" t="s">
        <v>30</v>
      </c>
      <c r="D3353">
        <v>305</v>
      </c>
      <c r="H3353">
        <v>6</v>
      </c>
      <c r="I3353" s="156"/>
      <c r="J3353">
        <f t="shared" si="52"/>
        <v>5</v>
      </c>
    </row>
    <row r="3354" spans="1:10" x14ac:dyDescent="0.25">
      <c r="A3354" t="s">
        <v>11097</v>
      </c>
      <c r="B3354">
        <v>2022</v>
      </c>
      <c r="C3354" t="s">
        <v>30</v>
      </c>
      <c r="D3354">
        <v>305</v>
      </c>
      <c r="H3354">
        <v>7</v>
      </c>
      <c r="I3354" s="156"/>
      <c r="J3354">
        <f t="shared" si="52"/>
        <v>6</v>
      </c>
    </row>
    <row r="3355" spans="1:10" x14ac:dyDescent="0.25">
      <c r="A3355" t="s">
        <v>11097</v>
      </c>
      <c r="B3355">
        <v>2022</v>
      </c>
      <c r="C3355" t="s">
        <v>30</v>
      </c>
      <c r="D3355">
        <v>305</v>
      </c>
      <c r="H3355">
        <v>5</v>
      </c>
      <c r="I3355" s="156"/>
      <c r="J3355">
        <f t="shared" si="52"/>
        <v>7</v>
      </c>
    </row>
    <row r="3356" spans="1:10" x14ac:dyDescent="0.25">
      <c r="A3356" t="s">
        <v>11097</v>
      </c>
      <c r="B3356">
        <v>2022</v>
      </c>
      <c r="C3356" t="s">
        <v>30</v>
      </c>
      <c r="D3356">
        <v>305</v>
      </c>
      <c r="H3356">
        <v>5</v>
      </c>
      <c r="I3356" s="156"/>
      <c r="J3356">
        <f t="shared" si="52"/>
        <v>8</v>
      </c>
    </row>
    <row r="3357" spans="1:10" x14ac:dyDescent="0.25">
      <c r="A3357" t="s">
        <v>11097</v>
      </c>
      <c r="B3357">
        <v>2022</v>
      </c>
      <c r="C3357" t="s">
        <v>30</v>
      </c>
      <c r="D3357">
        <v>305</v>
      </c>
      <c r="H3357">
        <v>8</v>
      </c>
      <c r="I3357" s="156"/>
      <c r="J3357">
        <f t="shared" si="52"/>
        <v>9</v>
      </c>
    </row>
    <row r="3358" spans="1:10" x14ac:dyDescent="0.25">
      <c r="A3358" t="s">
        <v>11097</v>
      </c>
      <c r="B3358" s="157">
        <v>2022</v>
      </c>
      <c r="C3358" s="157" t="s">
        <v>30</v>
      </c>
      <c r="D3358" s="157">
        <v>305</v>
      </c>
      <c r="E3358" s="157"/>
      <c r="I3358" s="156"/>
      <c r="J3358">
        <f t="shared" si="52"/>
        <v>10</v>
      </c>
    </row>
    <row r="3359" spans="1:10" x14ac:dyDescent="0.25">
      <c r="A3359" t="s">
        <v>11097</v>
      </c>
      <c r="B3359">
        <v>2022</v>
      </c>
      <c r="C3359" t="s">
        <v>30</v>
      </c>
      <c r="D3359">
        <v>306</v>
      </c>
      <c r="H3359">
        <v>4</v>
      </c>
      <c r="I3359" s="156"/>
      <c r="J3359">
        <f t="shared" si="52"/>
        <v>1</v>
      </c>
    </row>
    <row r="3360" spans="1:10" x14ac:dyDescent="0.25">
      <c r="A3360" t="s">
        <v>11097</v>
      </c>
      <c r="B3360">
        <v>2022</v>
      </c>
      <c r="C3360" t="s">
        <v>30</v>
      </c>
      <c r="D3360">
        <v>306</v>
      </c>
      <c r="H3360">
        <v>6</v>
      </c>
      <c r="I3360" s="156"/>
      <c r="J3360">
        <f t="shared" si="52"/>
        <v>2</v>
      </c>
    </row>
    <row r="3361" spans="1:10" x14ac:dyDescent="0.25">
      <c r="A3361" t="s">
        <v>11097</v>
      </c>
      <c r="B3361">
        <v>2022</v>
      </c>
      <c r="C3361" t="s">
        <v>30</v>
      </c>
      <c r="D3361">
        <v>306</v>
      </c>
      <c r="H3361">
        <v>4</v>
      </c>
      <c r="I3361" s="156"/>
      <c r="J3361">
        <f t="shared" si="52"/>
        <v>3</v>
      </c>
    </row>
    <row r="3362" spans="1:10" x14ac:dyDescent="0.25">
      <c r="A3362" t="s">
        <v>11097</v>
      </c>
      <c r="B3362">
        <v>2022</v>
      </c>
      <c r="C3362" t="s">
        <v>30</v>
      </c>
      <c r="D3362">
        <v>306</v>
      </c>
      <c r="H3362">
        <v>6</v>
      </c>
      <c r="I3362" s="156"/>
      <c r="J3362">
        <f t="shared" si="52"/>
        <v>4</v>
      </c>
    </row>
    <row r="3363" spans="1:10" x14ac:dyDescent="0.25">
      <c r="A3363" t="s">
        <v>11097</v>
      </c>
      <c r="B3363">
        <v>2022</v>
      </c>
      <c r="C3363" t="s">
        <v>30</v>
      </c>
      <c r="D3363">
        <v>306</v>
      </c>
      <c r="H3363">
        <v>3</v>
      </c>
      <c r="I3363" s="156"/>
      <c r="J3363">
        <f t="shared" si="52"/>
        <v>5</v>
      </c>
    </row>
    <row r="3364" spans="1:10" x14ac:dyDescent="0.25">
      <c r="A3364" t="s">
        <v>11097</v>
      </c>
      <c r="B3364">
        <v>2022</v>
      </c>
      <c r="C3364" t="s">
        <v>30</v>
      </c>
      <c r="D3364">
        <v>306</v>
      </c>
      <c r="H3364">
        <v>3</v>
      </c>
      <c r="I3364" s="156"/>
      <c r="J3364">
        <f t="shared" si="52"/>
        <v>6</v>
      </c>
    </row>
    <row r="3365" spans="1:10" x14ac:dyDescent="0.25">
      <c r="A3365" t="s">
        <v>11097</v>
      </c>
      <c r="B3365">
        <v>2022</v>
      </c>
      <c r="C3365" t="s">
        <v>30</v>
      </c>
      <c r="D3365">
        <v>306</v>
      </c>
      <c r="H3365">
        <v>4</v>
      </c>
      <c r="I3365" s="156"/>
      <c r="J3365">
        <f t="shared" si="52"/>
        <v>7</v>
      </c>
    </row>
    <row r="3366" spans="1:10" x14ac:dyDescent="0.25">
      <c r="A3366" t="s">
        <v>11097</v>
      </c>
      <c r="B3366">
        <v>2022</v>
      </c>
      <c r="C3366" t="s">
        <v>30</v>
      </c>
      <c r="D3366">
        <v>306</v>
      </c>
      <c r="H3366">
        <v>9</v>
      </c>
      <c r="I3366" s="156"/>
      <c r="J3366">
        <f t="shared" si="52"/>
        <v>8</v>
      </c>
    </row>
    <row r="3367" spans="1:10" x14ac:dyDescent="0.25">
      <c r="A3367" t="s">
        <v>11097</v>
      </c>
      <c r="B3367">
        <v>2022</v>
      </c>
      <c r="C3367" t="s">
        <v>30</v>
      </c>
      <c r="D3367">
        <v>306</v>
      </c>
      <c r="H3367">
        <v>3</v>
      </c>
      <c r="I3367" s="156"/>
      <c r="J3367">
        <f t="shared" si="52"/>
        <v>9</v>
      </c>
    </row>
    <row r="3368" spans="1:10" x14ac:dyDescent="0.25">
      <c r="A3368" t="s">
        <v>11097</v>
      </c>
      <c r="B3368" s="157">
        <v>2022</v>
      </c>
      <c r="C3368" s="157" t="s">
        <v>30</v>
      </c>
      <c r="D3368" s="157">
        <v>306</v>
      </c>
      <c r="E3368" s="157"/>
      <c r="H3368">
        <v>5</v>
      </c>
      <c r="I3368" s="156"/>
      <c r="J3368">
        <f t="shared" si="52"/>
        <v>10</v>
      </c>
    </row>
    <row r="3369" spans="1:10" x14ac:dyDescent="0.25">
      <c r="A3369" t="s">
        <v>11097</v>
      </c>
      <c r="B3369">
        <v>2022</v>
      </c>
      <c r="C3369" t="s">
        <v>30</v>
      </c>
      <c r="D3369">
        <v>321</v>
      </c>
      <c r="H3369">
        <v>8</v>
      </c>
      <c r="I3369" s="156"/>
      <c r="J3369">
        <f t="shared" si="52"/>
        <v>1</v>
      </c>
    </row>
    <row r="3370" spans="1:10" x14ac:dyDescent="0.25">
      <c r="A3370" t="s">
        <v>11097</v>
      </c>
      <c r="B3370">
        <v>2022</v>
      </c>
      <c r="C3370" t="s">
        <v>30</v>
      </c>
      <c r="D3370">
        <v>321</v>
      </c>
      <c r="H3370">
        <v>6</v>
      </c>
      <c r="I3370" s="156"/>
      <c r="J3370">
        <f t="shared" si="52"/>
        <v>2</v>
      </c>
    </row>
    <row r="3371" spans="1:10" x14ac:dyDescent="0.25">
      <c r="A3371" t="s">
        <v>11097</v>
      </c>
      <c r="B3371">
        <v>2022</v>
      </c>
      <c r="C3371" t="s">
        <v>30</v>
      </c>
      <c r="D3371">
        <v>321</v>
      </c>
      <c r="H3371">
        <v>7</v>
      </c>
      <c r="I3371" s="156"/>
      <c r="J3371">
        <f t="shared" si="52"/>
        <v>3</v>
      </c>
    </row>
    <row r="3372" spans="1:10" x14ac:dyDescent="0.25">
      <c r="A3372" t="s">
        <v>11097</v>
      </c>
      <c r="B3372">
        <v>2022</v>
      </c>
      <c r="C3372" t="s">
        <v>30</v>
      </c>
      <c r="D3372">
        <v>321</v>
      </c>
      <c r="H3372">
        <v>5</v>
      </c>
      <c r="I3372" s="156"/>
      <c r="J3372">
        <f t="shared" ref="J3372:J3435" si="53">IF(D3372=D3371,J3371+1,1)</f>
        <v>4</v>
      </c>
    </row>
    <row r="3373" spans="1:10" x14ac:dyDescent="0.25">
      <c r="A3373" t="s">
        <v>11097</v>
      </c>
      <c r="B3373">
        <v>2022</v>
      </c>
      <c r="C3373" t="s">
        <v>30</v>
      </c>
      <c r="D3373">
        <v>321</v>
      </c>
      <c r="H3373">
        <v>4</v>
      </c>
      <c r="I3373" s="156"/>
      <c r="J3373">
        <f t="shared" si="53"/>
        <v>5</v>
      </c>
    </row>
    <row r="3374" spans="1:10" x14ac:dyDescent="0.25">
      <c r="A3374" t="s">
        <v>11097</v>
      </c>
      <c r="B3374">
        <v>2022</v>
      </c>
      <c r="C3374" t="s">
        <v>30</v>
      </c>
      <c r="D3374">
        <v>321</v>
      </c>
      <c r="H3374">
        <v>4</v>
      </c>
      <c r="I3374" s="156"/>
      <c r="J3374">
        <f t="shared" si="53"/>
        <v>6</v>
      </c>
    </row>
    <row r="3375" spans="1:10" x14ac:dyDescent="0.25">
      <c r="A3375" t="s">
        <v>11097</v>
      </c>
      <c r="B3375">
        <v>2022</v>
      </c>
      <c r="C3375" t="s">
        <v>30</v>
      </c>
      <c r="D3375">
        <v>321</v>
      </c>
      <c r="H3375">
        <v>5</v>
      </c>
      <c r="I3375" s="156"/>
      <c r="J3375">
        <f t="shared" si="53"/>
        <v>7</v>
      </c>
    </row>
    <row r="3376" spans="1:10" x14ac:dyDescent="0.25">
      <c r="A3376" t="s">
        <v>11097</v>
      </c>
      <c r="B3376">
        <v>2022</v>
      </c>
      <c r="C3376" t="s">
        <v>30</v>
      </c>
      <c r="D3376">
        <v>321</v>
      </c>
      <c r="H3376">
        <v>7</v>
      </c>
      <c r="I3376" s="156"/>
      <c r="J3376">
        <f t="shared" si="53"/>
        <v>8</v>
      </c>
    </row>
    <row r="3377" spans="1:10" x14ac:dyDescent="0.25">
      <c r="A3377" t="s">
        <v>11097</v>
      </c>
      <c r="B3377">
        <v>2022</v>
      </c>
      <c r="C3377" t="s">
        <v>30</v>
      </c>
      <c r="D3377">
        <v>321</v>
      </c>
      <c r="H3377">
        <v>7</v>
      </c>
      <c r="I3377" s="156"/>
      <c r="J3377">
        <f t="shared" si="53"/>
        <v>9</v>
      </c>
    </row>
    <row r="3378" spans="1:10" x14ac:dyDescent="0.25">
      <c r="A3378" t="s">
        <v>11097</v>
      </c>
      <c r="B3378" s="157">
        <v>2022</v>
      </c>
      <c r="C3378" s="157" t="s">
        <v>30</v>
      </c>
      <c r="D3378" s="157">
        <v>321</v>
      </c>
      <c r="E3378" s="157"/>
      <c r="H3378">
        <v>6</v>
      </c>
      <c r="I3378" s="156"/>
      <c r="J3378">
        <f t="shared" si="53"/>
        <v>10</v>
      </c>
    </row>
    <row r="3379" spans="1:10" x14ac:dyDescent="0.25">
      <c r="A3379" t="s">
        <v>11097</v>
      </c>
      <c r="B3379">
        <v>2022</v>
      </c>
      <c r="C3379" t="s">
        <v>30</v>
      </c>
      <c r="D3379">
        <v>324</v>
      </c>
      <c r="H3379">
        <v>7</v>
      </c>
      <c r="I3379" s="156"/>
      <c r="J3379">
        <f t="shared" si="53"/>
        <v>1</v>
      </c>
    </row>
    <row r="3380" spans="1:10" x14ac:dyDescent="0.25">
      <c r="A3380" t="s">
        <v>11097</v>
      </c>
      <c r="B3380">
        <v>2022</v>
      </c>
      <c r="C3380" t="s">
        <v>30</v>
      </c>
      <c r="D3380">
        <v>324</v>
      </c>
      <c r="H3380">
        <v>5</v>
      </c>
      <c r="I3380" s="156"/>
      <c r="J3380">
        <f t="shared" si="53"/>
        <v>2</v>
      </c>
    </row>
    <row r="3381" spans="1:10" x14ac:dyDescent="0.25">
      <c r="A3381" t="s">
        <v>11097</v>
      </c>
      <c r="B3381">
        <v>2022</v>
      </c>
      <c r="C3381" t="s">
        <v>30</v>
      </c>
      <c r="D3381">
        <v>324</v>
      </c>
      <c r="H3381">
        <v>7</v>
      </c>
      <c r="I3381" s="156"/>
      <c r="J3381">
        <f t="shared" si="53"/>
        <v>3</v>
      </c>
    </row>
    <row r="3382" spans="1:10" x14ac:dyDescent="0.25">
      <c r="A3382" t="s">
        <v>11097</v>
      </c>
      <c r="B3382">
        <v>2022</v>
      </c>
      <c r="C3382" t="s">
        <v>30</v>
      </c>
      <c r="D3382">
        <v>324</v>
      </c>
      <c r="H3382">
        <v>4</v>
      </c>
      <c r="I3382" s="156"/>
      <c r="J3382">
        <f t="shared" si="53"/>
        <v>4</v>
      </c>
    </row>
    <row r="3383" spans="1:10" x14ac:dyDescent="0.25">
      <c r="A3383" t="s">
        <v>11097</v>
      </c>
      <c r="B3383">
        <v>2022</v>
      </c>
      <c r="C3383" t="s">
        <v>30</v>
      </c>
      <c r="D3383">
        <v>324</v>
      </c>
      <c r="H3383">
        <v>7</v>
      </c>
      <c r="I3383" s="156"/>
      <c r="J3383">
        <f t="shared" si="53"/>
        <v>5</v>
      </c>
    </row>
    <row r="3384" spans="1:10" x14ac:dyDescent="0.25">
      <c r="A3384" t="s">
        <v>11097</v>
      </c>
      <c r="B3384">
        <v>2022</v>
      </c>
      <c r="C3384" t="s">
        <v>30</v>
      </c>
      <c r="D3384">
        <v>324</v>
      </c>
      <c r="H3384">
        <v>7</v>
      </c>
      <c r="I3384" s="156"/>
      <c r="J3384">
        <f t="shared" si="53"/>
        <v>6</v>
      </c>
    </row>
    <row r="3385" spans="1:10" x14ac:dyDescent="0.25">
      <c r="A3385" t="s">
        <v>11097</v>
      </c>
      <c r="B3385">
        <v>2022</v>
      </c>
      <c r="C3385" t="s">
        <v>30</v>
      </c>
      <c r="D3385">
        <v>324</v>
      </c>
      <c r="H3385">
        <v>6</v>
      </c>
      <c r="I3385" s="156"/>
      <c r="J3385">
        <f t="shared" si="53"/>
        <v>7</v>
      </c>
    </row>
    <row r="3386" spans="1:10" x14ac:dyDescent="0.25">
      <c r="A3386" t="s">
        <v>11097</v>
      </c>
      <c r="B3386">
        <v>2022</v>
      </c>
      <c r="C3386" t="s">
        <v>30</v>
      </c>
      <c r="D3386">
        <v>324</v>
      </c>
      <c r="H3386">
        <v>7</v>
      </c>
      <c r="I3386" s="156"/>
      <c r="J3386">
        <f t="shared" si="53"/>
        <v>8</v>
      </c>
    </row>
    <row r="3387" spans="1:10" x14ac:dyDescent="0.25">
      <c r="A3387" t="s">
        <v>11097</v>
      </c>
      <c r="B3387">
        <v>2022</v>
      </c>
      <c r="C3387" t="s">
        <v>30</v>
      </c>
      <c r="D3387">
        <v>324</v>
      </c>
      <c r="H3387">
        <v>9</v>
      </c>
      <c r="I3387" s="156"/>
      <c r="J3387">
        <f t="shared" si="53"/>
        <v>9</v>
      </c>
    </row>
    <row r="3388" spans="1:10" x14ac:dyDescent="0.25">
      <c r="A3388" t="s">
        <v>11097</v>
      </c>
      <c r="B3388" s="157">
        <v>2022</v>
      </c>
      <c r="C3388" s="157" t="s">
        <v>30</v>
      </c>
      <c r="D3388" s="157">
        <v>324</v>
      </c>
      <c r="E3388" s="157"/>
      <c r="H3388">
        <v>7</v>
      </c>
      <c r="I3388" s="156"/>
      <c r="J3388">
        <f t="shared" si="53"/>
        <v>10</v>
      </c>
    </row>
    <row r="3389" spans="1:10" x14ac:dyDescent="0.25">
      <c r="A3389" t="s">
        <v>11097</v>
      </c>
      <c r="B3389">
        <v>2022</v>
      </c>
      <c r="C3389" t="s">
        <v>30</v>
      </c>
      <c r="D3389">
        <v>325</v>
      </c>
      <c r="H3389">
        <v>8</v>
      </c>
      <c r="I3389" s="156"/>
      <c r="J3389">
        <f t="shared" si="53"/>
        <v>1</v>
      </c>
    </row>
    <row r="3390" spans="1:10" x14ac:dyDescent="0.25">
      <c r="A3390" t="s">
        <v>11097</v>
      </c>
      <c r="B3390">
        <v>2022</v>
      </c>
      <c r="C3390" t="s">
        <v>30</v>
      </c>
      <c r="D3390">
        <v>325</v>
      </c>
      <c r="H3390">
        <v>11</v>
      </c>
      <c r="I3390" s="156"/>
      <c r="J3390">
        <f t="shared" si="53"/>
        <v>2</v>
      </c>
    </row>
    <row r="3391" spans="1:10" x14ac:dyDescent="0.25">
      <c r="A3391" t="s">
        <v>11097</v>
      </c>
      <c r="B3391">
        <v>2022</v>
      </c>
      <c r="C3391" t="s">
        <v>30</v>
      </c>
      <c r="D3391">
        <v>325</v>
      </c>
      <c r="H3391">
        <v>7</v>
      </c>
      <c r="I3391" s="156"/>
      <c r="J3391">
        <f t="shared" si="53"/>
        <v>3</v>
      </c>
    </row>
    <row r="3392" spans="1:10" x14ac:dyDescent="0.25">
      <c r="A3392" t="s">
        <v>11097</v>
      </c>
      <c r="B3392">
        <v>2022</v>
      </c>
      <c r="C3392" t="s">
        <v>30</v>
      </c>
      <c r="D3392">
        <v>325</v>
      </c>
      <c r="H3392">
        <v>8</v>
      </c>
      <c r="I3392" s="156"/>
      <c r="J3392">
        <f t="shared" si="53"/>
        <v>4</v>
      </c>
    </row>
    <row r="3393" spans="1:10" x14ac:dyDescent="0.25">
      <c r="A3393" t="s">
        <v>11097</v>
      </c>
      <c r="B3393">
        <v>2022</v>
      </c>
      <c r="C3393" t="s">
        <v>30</v>
      </c>
      <c r="D3393">
        <v>325</v>
      </c>
      <c r="H3393">
        <v>8</v>
      </c>
      <c r="I3393" s="156"/>
      <c r="J3393">
        <f t="shared" si="53"/>
        <v>5</v>
      </c>
    </row>
    <row r="3394" spans="1:10" x14ac:dyDescent="0.25">
      <c r="A3394" t="s">
        <v>11097</v>
      </c>
      <c r="B3394">
        <v>2022</v>
      </c>
      <c r="C3394" t="s">
        <v>30</v>
      </c>
      <c r="D3394">
        <v>325</v>
      </c>
      <c r="H3394">
        <v>12</v>
      </c>
      <c r="I3394" s="156"/>
      <c r="J3394">
        <f t="shared" si="53"/>
        <v>6</v>
      </c>
    </row>
    <row r="3395" spans="1:10" x14ac:dyDescent="0.25">
      <c r="A3395" t="s">
        <v>11097</v>
      </c>
      <c r="B3395">
        <v>2022</v>
      </c>
      <c r="C3395" t="s">
        <v>30</v>
      </c>
      <c r="D3395">
        <v>325</v>
      </c>
      <c r="H3395">
        <v>5</v>
      </c>
      <c r="I3395" s="156"/>
      <c r="J3395">
        <f t="shared" si="53"/>
        <v>7</v>
      </c>
    </row>
    <row r="3396" spans="1:10" x14ac:dyDescent="0.25">
      <c r="A3396" t="s">
        <v>11097</v>
      </c>
      <c r="B3396">
        <v>2022</v>
      </c>
      <c r="C3396" t="s">
        <v>30</v>
      </c>
      <c r="D3396">
        <v>325</v>
      </c>
      <c r="H3396">
        <v>6</v>
      </c>
      <c r="I3396" s="156"/>
      <c r="J3396">
        <f t="shared" si="53"/>
        <v>8</v>
      </c>
    </row>
    <row r="3397" spans="1:10" x14ac:dyDescent="0.25">
      <c r="A3397" t="s">
        <v>11097</v>
      </c>
      <c r="B3397">
        <v>2022</v>
      </c>
      <c r="C3397" t="s">
        <v>30</v>
      </c>
      <c r="D3397">
        <v>325</v>
      </c>
      <c r="H3397">
        <v>6</v>
      </c>
      <c r="I3397" s="156"/>
      <c r="J3397">
        <f t="shared" si="53"/>
        <v>9</v>
      </c>
    </row>
    <row r="3398" spans="1:10" x14ac:dyDescent="0.25">
      <c r="A3398" t="s">
        <v>11097</v>
      </c>
      <c r="B3398" s="157">
        <v>2022</v>
      </c>
      <c r="C3398" s="157" t="s">
        <v>30</v>
      </c>
      <c r="D3398" s="157">
        <v>325</v>
      </c>
      <c r="E3398" s="157"/>
      <c r="H3398">
        <v>8</v>
      </c>
      <c r="I3398" s="156"/>
      <c r="J3398">
        <f t="shared" si="53"/>
        <v>10</v>
      </c>
    </row>
    <row r="3399" spans="1:10" x14ac:dyDescent="0.25">
      <c r="A3399" t="s">
        <v>11097</v>
      </c>
      <c r="B3399">
        <v>2022</v>
      </c>
      <c r="C3399" t="s">
        <v>30</v>
      </c>
      <c r="D3399">
        <v>331</v>
      </c>
      <c r="H3399">
        <v>7</v>
      </c>
      <c r="I3399" s="156"/>
      <c r="J3399">
        <f t="shared" si="53"/>
        <v>1</v>
      </c>
    </row>
    <row r="3400" spans="1:10" x14ac:dyDescent="0.25">
      <c r="A3400" t="s">
        <v>11097</v>
      </c>
      <c r="B3400">
        <v>2022</v>
      </c>
      <c r="C3400" t="s">
        <v>30</v>
      </c>
      <c r="D3400">
        <v>331</v>
      </c>
      <c r="H3400">
        <v>7</v>
      </c>
      <c r="I3400" s="156"/>
      <c r="J3400">
        <f t="shared" si="53"/>
        <v>2</v>
      </c>
    </row>
    <row r="3401" spans="1:10" x14ac:dyDescent="0.25">
      <c r="A3401" t="s">
        <v>11097</v>
      </c>
      <c r="B3401">
        <v>2022</v>
      </c>
      <c r="C3401" t="s">
        <v>30</v>
      </c>
      <c r="D3401">
        <v>331</v>
      </c>
      <c r="H3401">
        <v>5</v>
      </c>
      <c r="I3401" s="156"/>
      <c r="J3401">
        <f t="shared" si="53"/>
        <v>3</v>
      </c>
    </row>
    <row r="3402" spans="1:10" x14ac:dyDescent="0.25">
      <c r="A3402" t="s">
        <v>11097</v>
      </c>
      <c r="B3402">
        <v>2022</v>
      </c>
      <c r="C3402" t="s">
        <v>30</v>
      </c>
      <c r="D3402">
        <v>331</v>
      </c>
      <c r="H3402">
        <v>1</v>
      </c>
      <c r="I3402" s="156"/>
      <c r="J3402">
        <f t="shared" si="53"/>
        <v>4</v>
      </c>
    </row>
    <row r="3403" spans="1:10" x14ac:dyDescent="0.25">
      <c r="A3403" t="s">
        <v>11097</v>
      </c>
      <c r="B3403">
        <v>2022</v>
      </c>
      <c r="C3403" t="s">
        <v>30</v>
      </c>
      <c r="D3403">
        <v>331</v>
      </c>
      <c r="H3403">
        <v>6</v>
      </c>
      <c r="I3403" s="156"/>
      <c r="J3403">
        <f t="shared" si="53"/>
        <v>5</v>
      </c>
    </row>
    <row r="3404" spans="1:10" x14ac:dyDescent="0.25">
      <c r="A3404" t="s">
        <v>11097</v>
      </c>
      <c r="B3404">
        <v>2022</v>
      </c>
      <c r="C3404" t="s">
        <v>30</v>
      </c>
      <c r="D3404">
        <v>331</v>
      </c>
      <c r="H3404">
        <v>7</v>
      </c>
      <c r="I3404" s="156"/>
      <c r="J3404">
        <f t="shared" si="53"/>
        <v>6</v>
      </c>
    </row>
    <row r="3405" spans="1:10" x14ac:dyDescent="0.25">
      <c r="A3405" t="s">
        <v>11097</v>
      </c>
      <c r="B3405">
        <v>2022</v>
      </c>
      <c r="C3405" t="s">
        <v>30</v>
      </c>
      <c r="D3405">
        <v>331</v>
      </c>
      <c r="H3405">
        <v>0</v>
      </c>
      <c r="I3405" s="156"/>
      <c r="J3405">
        <f t="shared" si="53"/>
        <v>7</v>
      </c>
    </row>
    <row r="3406" spans="1:10" x14ac:dyDescent="0.25">
      <c r="A3406" t="s">
        <v>11097</v>
      </c>
      <c r="B3406">
        <v>2022</v>
      </c>
      <c r="C3406" t="s">
        <v>30</v>
      </c>
      <c r="D3406">
        <v>331</v>
      </c>
      <c r="H3406">
        <v>3</v>
      </c>
      <c r="I3406" s="156"/>
      <c r="J3406">
        <f t="shared" si="53"/>
        <v>8</v>
      </c>
    </row>
    <row r="3407" spans="1:10" x14ac:dyDescent="0.25">
      <c r="A3407" t="s">
        <v>11097</v>
      </c>
      <c r="B3407">
        <v>2022</v>
      </c>
      <c r="C3407" t="s">
        <v>30</v>
      </c>
      <c r="D3407">
        <v>331</v>
      </c>
      <c r="H3407">
        <v>1</v>
      </c>
      <c r="I3407" s="156"/>
      <c r="J3407">
        <f t="shared" si="53"/>
        <v>9</v>
      </c>
    </row>
    <row r="3408" spans="1:10" x14ac:dyDescent="0.25">
      <c r="A3408" t="s">
        <v>11097</v>
      </c>
      <c r="B3408" s="157">
        <v>2022</v>
      </c>
      <c r="C3408" s="157" t="s">
        <v>30</v>
      </c>
      <c r="D3408" s="157">
        <v>331</v>
      </c>
      <c r="E3408" s="157"/>
      <c r="H3408">
        <v>3</v>
      </c>
      <c r="I3408" s="156"/>
      <c r="J3408">
        <f t="shared" si="53"/>
        <v>10</v>
      </c>
    </row>
    <row r="3409" spans="1:10" x14ac:dyDescent="0.25">
      <c r="A3409" t="s">
        <v>11097</v>
      </c>
      <c r="B3409">
        <v>2022</v>
      </c>
      <c r="C3409" t="s">
        <v>30</v>
      </c>
      <c r="D3409">
        <v>337</v>
      </c>
      <c r="H3409">
        <v>5</v>
      </c>
      <c r="I3409" s="156"/>
      <c r="J3409">
        <f t="shared" si="53"/>
        <v>1</v>
      </c>
    </row>
    <row r="3410" spans="1:10" x14ac:dyDescent="0.25">
      <c r="A3410" t="s">
        <v>11097</v>
      </c>
      <c r="B3410">
        <v>2022</v>
      </c>
      <c r="C3410" t="s">
        <v>30</v>
      </c>
      <c r="D3410">
        <v>337</v>
      </c>
      <c r="H3410">
        <v>4</v>
      </c>
      <c r="I3410" s="156"/>
      <c r="J3410">
        <f t="shared" si="53"/>
        <v>2</v>
      </c>
    </row>
    <row r="3411" spans="1:10" x14ac:dyDescent="0.25">
      <c r="A3411" t="s">
        <v>11097</v>
      </c>
      <c r="B3411">
        <v>2022</v>
      </c>
      <c r="C3411" t="s">
        <v>30</v>
      </c>
      <c r="D3411">
        <v>337</v>
      </c>
      <c r="H3411">
        <v>4</v>
      </c>
      <c r="I3411" s="156"/>
      <c r="J3411">
        <f t="shared" si="53"/>
        <v>3</v>
      </c>
    </row>
    <row r="3412" spans="1:10" x14ac:dyDescent="0.25">
      <c r="A3412" t="s">
        <v>11097</v>
      </c>
      <c r="B3412">
        <v>2022</v>
      </c>
      <c r="C3412" t="s">
        <v>30</v>
      </c>
      <c r="D3412">
        <v>337</v>
      </c>
      <c r="H3412">
        <v>3</v>
      </c>
      <c r="I3412" s="156"/>
      <c r="J3412">
        <f t="shared" si="53"/>
        <v>4</v>
      </c>
    </row>
    <row r="3413" spans="1:10" x14ac:dyDescent="0.25">
      <c r="A3413" t="s">
        <v>11097</v>
      </c>
      <c r="B3413">
        <v>2022</v>
      </c>
      <c r="C3413" t="s">
        <v>30</v>
      </c>
      <c r="D3413">
        <v>337</v>
      </c>
      <c r="H3413">
        <v>4</v>
      </c>
      <c r="I3413" s="156"/>
      <c r="J3413">
        <f t="shared" si="53"/>
        <v>5</v>
      </c>
    </row>
    <row r="3414" spans="1:10" x14ac:dyDescent="0.25">
      <c r="A3414" t="s">
        <v>11097</v>
      </c>
      <c r="B3414">
        <v>2022</v>
      </c>
      <c r="C3414" t="s">
        <v>30</v>
      </c>
      <c r="D3414">
        <v>337</v>
      </c>
      <c r="H3414">
        <v>4</v>
      </c>
      <c r="I3414" s="156"/>
      <c r="J3414">
        <f t="shared" si="53"/>
        <v>6</v>
      </c>
    </row>
    <row r="3415" spans="1:10" x14ac:dyDescent="0.25">
      <c r="A3415" t="s">
        <v>11097</v>
      </c>
      <c r="B3415">
        <v>2022</v>
      </c>
      <c r="C3415" t="s">
        <v>30</v>
      </c>
      <c r="D3415">
        <v>337</v>
      </c>
      <c r="H3415">
        <v>5</v>
      </c>
      <c r="I3415" s="156"/>
      <c r="J3415">
        <f t="shared" si="53"/>
        <v>7</v>
      </c>
    </row>
    <row r="3416" spans="1:10" x14ac:dyDescent="0.25">
      <c r="A3416" t="s">
        <v>11097</v>
      </c>
      <c r="B3416">
        <v>2022</v>
      </c>
      <c r="C3416" t="s">
        <v>30</v>
      </c>
      <c r="D3416">
        <v>337</v>
      </c>
      <c r="H3416">
        <v>3</v>
      </c>
      <c r="I3416" s="156"/>
      <c r="J3416">
        <f t="shared" si="53"/>
        <v>8</v>
      </c>
    </row>
    <row r="3417" spans="1:10" x14ac:dyDescent="0.25">
      <c r="A3417" t="s">
        <v>11097</v>
      </c>
      <c r="B3417">
        <v>2022</v>
      </c>
      <c r="C3417" t="s">
        <v>30</v>
      </c>
      <c r="D3417">
        <v>337</v>
      </c>
      <c r="H3417">
        <v>3</v>
      </c>
      <c r="I3417" s="156"/>
      <c r="J3417">
        <f t="shared" si="53"/>
        <v>9</v>
      </c>
    </row>
    <row r="3418" spans="1:10" x14ac:dyDescent="0.25">
      <c r="A3418" t="s">
        <v>11097</v>
      </c>
      <c r="B3418" s="157">
        <v>2022</v>
      </c>
      <c r="C3418" s="157" t="s">
        <v>30</v>
      </c>
      <c r="D3418" s="157">
        <v>337</v>
      </c>
      <c r="E3418" s="157"/>
      <c r="H3418">
        <v>6</v>
      </c>
      <c r="I3418" s="156"/>
      <c r="J3418">
        <f t="shared" si="53"/>
        <v>10</v>
      </c>
    </row>
    <row r="3419" spans="1:10" x14ac:dyDescent="0.25">
      <c r="A3419" t="s">
        <v>11097</v>
      </c>
      <c r="B3419">
        <v>2022</v>
      </c>
      <c r="C3419" t="s">
        <v>30</v>
      </c>
      <c r="D3419">
        <v>348</v>
      </c>
      <c r="H3419">
        <v>4</v>
      </c>
      <c r="I3419" s="156"/>
      <c r="J3419">
        <f t="shared" si="53"/>
        <v>1</v>
      </c>
    </row>
    <row r="3420" spans="1:10" x14ac:dyDescent="0.25">
      <c r="A3420" t="s">
        <v>11097</v>
      </c>
      <c r="B3420">
        <v>2022</v>
      </c>
      <c r="C3420" t="s">
        <v>30</v>
      </c>
      <c r="D3420">
        <v>348</v>
      </c>
      <c r="H3420">
        <v>2</v>
      </c>
      <c r="I3420" s="156"/>
      <c r="J3420">
        <f t="shared" si="53"/>
        <v>2</v>
      </c>
    </row>
    <row r="3421" spans="1:10" x14ac:dyDescent="0.25">
      <c r="A3421" t="s">
        <v>11097</v>
      </c>
      <c r="B3421">
        <v>2022</v>
      </c>
      <c r="C3421" t="s">
        <v>30</v>
      </c>
      <c r="D3421">
        <v>348</v>
      </c>
      <c r="H3421">
        <v>6</v>
      </c>
      <c r="I3421" s="156"/>
      <c r="J3421">
        <f t="shared" si="53"/>
        <v>3</v>
      </c>
    </row>
    <row r="3422" spans="1:10" x14ac:dyDescent="0.25">
      <c r="A3422" t="s">
        <v>11097</v>
      </c>
      <c r="B3422">
        <v>2022</v>
      </c>
      <c r="C3422" t="s">
        <v>30</v>
      </c>
      <c r="D3422">
        <v>348</v>
      </c>
      <c r="H3422">
        <v>3</v>
      </c>
      <c r="I3422" s="156"/>
      <c r="J3422">
        <f t="shared" si="53"/>
        <v>4</v>
      </c>
    </row>
    <row r="3423" spans="1:10" x14ac:dyDescent="0.25">
      <c r="A3423" t="s">
        <v>11097</v>
      </c>
      <c r="B3423">
        <v>2022</v>
      </c>
      <c r="C3423" t="s">
        <v>30</v>
      </c>
      <c r="D3423">
        <v>348</v>
      </c>
      <c r="H3423">
        <v>2</v>
      </c>
      <c r="I3423" s="156"/>
      <c r="J3423">
        <f t="shared" si="53"/>
        <v>5</v>
      </c>
    </row>
    <row r="3424" spans="1:10" x14ac:dyDescent="0.25">
      <c r="A3424" t="s">
        <v>11097</v>
      </c>
      <c r="B3424">
        <v>2022</v>
      </c>
      <c r="C3424" t="s">
        <v>30</v>
      </c>
      <c r="D3424">
        <v>348</v>
      </c>
      <c r="H3424">
        <v>4</v>
      </c>
      <c r="I3424" s="156"/>
      <c r="J3424">
        <f t="shared" si="53"/>
        <v>6</v>
      </c>
    </row>
    <row r="3425" spans="1:10" x14ac:dyDescent="0.25">
      <c r="A3425" t="s">
        <v>11097</v>
      </c>
      <c r="B3425">
        <v>2022</v>
      </c>
      <c r="C3425" t="s">
        <v>30</v>
      </c>
      <c r="D3425">
        <v>348</v>
      </c>
      <c r="H3425">
        <v>2</v>
      </c>
      <c r="I3425" s="156"/>
      <c r="J3425">
        <f t="shared" si="53"/>
        <v>7</v>
      </c>
    </row>
    <row r="3426" spans="1:10" x14ac:dyDescent="0.25">
      <c r="A3426" t="s">
        <v>11097</v>
      </c>
      <c r="B3426">
        <v>2022</v>
      </c>
      <c r="C3426" t="s">
        <v>30</v>
      </c>
      <c r="D3426">
        <v>348</v>
      </c>
      <c r="H3426">
        <v>3</v>
      </c>
      <c r="I3426" s="156"/>
      <c r="J3426">
        <f t="shared" si="53"/>
        <v>8</v>
      </c>
    </row>
    <row r="3427" spans="1:10" x14ac:dyDescent="0.25">
      <c r="A3427" t="s">
        <v>11097</v>
      </c>
      <c r="B3427">
        <v>2022</v>
      </c>
      <c r="C3427" t="s">
        <v>30</v>
      </c>
      <c r="D3427">
        <v>348</v>
      </c>
      <c r="H3427">
        <v>4</v>
      </c>
      <c r="I3427" s="156"/>
      <c r="J3427">
        <f t="shared" si="53"/>
        <v>9</v>
      </c>
    </row>
    <row r="3428" spans="1:10" x14ac:dyDescent="0.25">
      <c r="A3428" t="s">
        <v>11097</v>
      </c>
      <c r="B3428" s="157">
        <v>2022</v>
      </c>
      <c r="C3428" s="157" t="s">
        <v>30</v>
      </c>
      <c r="D3428" s="157">
        <v>348</v>
      </c>
      <c r="E3428" s="157"/>
      <c r="H3428">
        <v>5</v>
      </c>
      <c r="I3428" s="156"/>
      <c r="J3428">
        <f t="shared" si="53"/>
        <v>10</v>
      </c>
    </row>
    <row r="3429" spans="1:10" x14ac:dyDescent="0.25">
      <c r="A3429" t="s">
        <v>11097</v>
      </c>
      <c r="B3429">
        <v>2022</v>
      </c>
      <c r="C3429" t="s">
        <v>30</v>
      </c>
      <c r="D3429">
        <v>357</v>
      </c>
      <c r="H3429">
        <v>1</v>
      </c>
      <c r="I3429" s="156"/>
      <c r="J3429">
        <f t="shared" si="53"/>
        <v>1</v>
      </c>
    </row>
    <row r="3430" spans="1:10" x14ac:dyDescent="0.25">
      <c r="A3430" t="s">
        <v>11097</v>
      </c>
      <c r="B3430">
        <v>2022</v>
      </c>
      <c r="C3430" t="s">
        <v>30</v>
      </c>
      <c r="D3430">
        <v>357</v>
      </c>
      <c r="H3430">
        <v>3</v>
      </c>
      <c r="I3430" s="156"/>
      <c r="J3430">
        <f t="shared" si="53"/>
        <v>2</v>
      </c>
    </row>
    <row r="3431" spans="1:10" x14ac:dyDescent="0.25">
      <c r="A3431" t="s">
        <v>11097</v>
      </c>
      <c r="B3431">
        <v>2022</v>
      </c>
      <c r="C3431" t="s">
        <v>30</v>
      </c>
      <c r="D3431">
        <v>357</v>
      </c>
      <c r="H3431">
        <v>4</v>
      </c>
      <c r="I3431" s="156"/>
      <c r="J3431">
        <f t="shared" si="53"/>
        <v>3</v>
      </c>
    </row>
    <row r="3432" spans="1:10" x14ac:dyDescent="0.25">
      <c r="A3432" t="s">
        <v>11097</v>
      </c>
      <c r="B3432">
        <v>2022</v>
      </c>
      <c r="C3432" t="s">
        <v>30</v>
      </c>
      <c r="D3432">
        <v>357</v>
      </c>
      <c r="H3432">
        <v>1</v>
      </c>
      <c r="I3432" s="156"/>
      <c r="J3432">
        <f t="shared" si="53"/>
        <v>4</v>
      </c>
    </row>
    <row r="3433" spans="1:10" x14ac:dyDescent="0.25">
      <c r="A3433" t="s">
        <v>11097</v>
      </c>
      <c r="B3433">
        <v>2022</v>
      </c>
      <c r="C3433" t="s">
        <v>30</v>
      </c>
      <c r="D3433">
        <v>357</v>
      </c>
      <c r="H3433">
        <v>3</v>
      </c>
      <c r="I3433" s="156"/>
      <c r="J3433">
        <f t="shared" si="53"/>
        <v>5</v>
      </c>
    </row>
    <row r="3434" spans="1:10" x14ac:dyDescent="0.25">
      <c r="A3434" t="s">
        <v>11097</v>
      </c>
      <c r="B3434">
        <v>2022</v>
      </c>
      <c r="C3434" t="s">
        <v>30</v>
      </c>
      <c r="D3434">
        <v>357</v>
      </c>
      <c r="H3434">
        <v>2</v>
      </c>
      <c r="I3434" s="156"/>
      <c r="J3434">
        <f t="shared" si="53"/>
        <v>6</v>
      </c>
    </row>
    <row r="3435" spans="1:10" x14ac:dyDescent="0.25">
      <c r="A3435" t="s">
        <v>11097</v>
      </c>
      <c r="B3435">
        <v>2022</v>
      </c>
      <c r="C3435" t="s">
        <v>30</v>
      </c>
      <c r="D3435">
        <v>357</v>
      </c>
      <c r="H3435">
        <v>5</v>
      </c>
      <c r="I3435" s="156"/>
      <c r="J3435">
        <f t="shared" si="53"/>
        <v>7</v>
      </c>
    </row>
    <row r="3436" spans="1:10" x14ac:dyDescent="0.25">
      <c r="A3436" t="s">
        <v>11097</v>
      </c>
      <c r="B3436">
        <v>2022</v>
      </c>
      <c r="C3436" t="s">
        <v>30</v>
      </c>
      <c r="D3436">
        <v>357</v>
      </c>
      <c r="H3436">
        <v>1</v>
      </c>
      <c r="I3436" s="156"/>
      <c r="J3436">
        <f t="shared" ref="J3436:J3499" si="54">IF(D3436=D3435,J3435+1,1)</f>
        <v>8</v>
      </c>
    </row>
    <row r="3437" spans="1:10" x14ac:dyDescent="0.25">
      <c r="A3437" t="s">
        <v>11097</v>
      </c>
      <c r="B3437">
        <v>2022</v>
      </c>
      <c r="C3437" t="s">
        <v>30</v>
      </c>
      <c r="D3437">
        <v>357</v>
      </c>
      <c r="H3437">
        <v>2</v>
      </c>
      <c r="I3437" s="156"/>
      <c r="J3437">
        <f t="shared" si="54"/>
        <v>9</v>
      </c>
    </row>
    <row r="3438" spans="1:10" x14ac:dyDescent="0.25">
      <c r="A3438" t="s">
        <v>11097</v>
      </c>
      <c r="B3438" s="157">
        <v>2022</v>
      </c>
      <c r="C3438" s="157" t="s">
        <v>30</v>
      </c>
      <c r="D3438" s="157">
        <v>357</v>
      </c>
      <c r="E3438" s="157"/>
      <c r="H3438">
        <v>5</v>
      </c>
      <c r="I3438" s="156"/>
      <c r="J3438">
        <f t="shared" si="54"/>
        <v>10</v>
      </c>
    </row>
    <row r="3439" spans="1:10" x14ac:dyDescent="0.25">
      <c r="A3439" t="s">
        <v>11097</v>
      </c>
      <c r="B3439">
        <v>2022</v>
      </c>
      <c r="C3439" t="s">
        <v>30</v>
      </c>
      <c r="D3439">
        <v>359</v>
      </c>
      <c r="H3439">
        <v>2</v>
      </c>
      <c r="I3439" s="156"/>
      <c r="J3439">
        <f t="shared" si="54"/>
        <v>1</v>
      </c>
    </row>
    <row r="3440" spans="1:10" x14ac:dyDescent="0.25">
      <c r="A3440" t="s">
        <v>11097</v>
      </c>
      <c r="B3440">
        <v>2022</v>
      </c>
      <c r="C3440" t="s">
        <v>30</v>
      </c>
      <c r="D3440">
        <v>359</v>
      </c>
      <c r="H3440">
        <v>3</v>
      </c>
      <c r="I3440" s="156"/>
      <c r="J3440">
        <f t="shared" si="54"/>
        <v>2</v>
      </c>
    </row>
    <row r="3441" spans="1:10" x14ac:dyDescent="0.25">
      <c r="A3441" t="s">
        <v>11097</v>
      </c>
      <c r="B3441">
        <v>2022</v>
      </c>
      <c r="C3441" t="s">
        <v>30</v>
      </c>
      <c r="D3441">
        <v>359</v>
      </c>
      <c r="H3441">
        <v>4</v>
      </c>
      <c r="I3441" s="156"/>
      <c r="J3441">
        <f t="shared" si="54"/>
        <v>3</v>
      </c>
    </row>
    <row r="3442" spans="1:10" x14ac:dyDescent="0.25">
      <c r="A3442" t="s">
        <v>11097</v>
      </c>
      <c r="B3442">
        <v>2022</v>
      </c>
      <c r="C3442" t="s">
        <v>30</v>
      </c>
      <c r="D3442">
        <v>359</v>
      </c>
      <c r="H3442">
        <v>4</v>
      </c>
      <c r="I3442" s="156"/>
      <c r="J3442">
        <f t="shared" si="54"/>
        <v>4</v>
      </c>
    </row>
    <row r="3443" spans="1:10" x14ac:dyDescent="0.25">
      <c r="A3443" t="s">
        <v>11097</v>
      </c>
      <c r="B3443">
        <v>2022</v>
      </c>
      <c r="C3443" t="s">
        <v>30</v>
      </c>
      <c r="D3443">
        <v>359</v>
      </c>
      <c r="H3443">
        <v>2</v>
      </c>
      <c r="I3443" s="156"/>
      <c r="J3443">
        <f t="shared" si="54"/>
        <v>5</v>
      </c>
    </row>
    <row r="3444" spans="1:10" x14ac:dyDescent="0.25">
      <c r="A3444" t="s">
        <v>11097</v>
      </c>
      <c r="B3444">
        <v>2022</v>
      </c>
      <c r="C3444" t="s">
        <v>30</v>
      </c>
      <c r="D3444">
        <v>359</v>
      </c>
      <c r="H3444">
        <v>2</v>
      </c>
      <c r="I3444" s="156"/>
      <c r="J3444">
        <f t="shared" si="54"/>
        <v>6</v>
      </c>
    </row>
    <row r="3445" spans="1:10" x14ac:dyDescent="0.25">
      <c r="A3445" t="s">
        <v>11097</v>
      </c>
      <c r="B3445">
        <v>2022</v>
      </c>
      <c r="C3445" t="s">
        <v>30</v>
      </c>
      <c r="D3445">
        <v>359</v>
      </c>
      <c r="H3445">
        <v>4</v>
      </c>
      <c r="I3445" s="156"/>
      <c r="J3445">
        <f t="shared" si="54"/>
        <v>7</v>
      </c>
    </row>
    <row r="3446" spans="1:10" x14ac:dyDescent="0.25">
      <c r="A3446" t="s">
        <v>11097</v>
      </c>
      <c r="B3446">
        <v>2022</v>
      </c>
      <c r="C3446" t="s">
        <v>30</v>
      </c>
      <c r="D3446">
        <v>359</v>
      </c>
      <c r="H3446">
        <v>2</v>
      </c>
      <c r="I3446" s="156"/>
      <c r="J3446">
        <f t="shared" si="54"/>
        <v>8</v>
      </c>
    </row>
    <row r="3447" spans="1:10" x14ac:dyDescent="0.25">
      <c r="A3447" t="s">
        <v>11097</v>
      </c>
      <c r="B3447">
        <v>2022</v>
      </c>
      <c r="C3447" t="s">
        <v>30</v>
      </c>
      <c r="D3447">
        <v>359</v>
      </c>
      <c r="H3447">
        <v>0</v>
      </c>
      <c r="I3447" s="156"/>
      <c r="J3447">
        <f t="shared" si="54"/>
        <v>9</v>
      </c>
    </row>
    <row r="3448" spans="1:10" x14ac:dyDescent="0.25">
      <c r="A3448" t="s">
        <v>11097</v>
      </c>
      <c r="B3448" s="157">
        <v>2022</v>
      </c>
      <c r="C3448" s="157" t="s">
        <v>30</v>
      </c>
      <c r="D3448" s="157">
        <v>359</v>
      </c>
      <c r="E3448" s="157"/>
      <c r="H3448">
        <v>4</v>
      </c>
      <c r="I3448" s="156"/>
      <c r="J3448">
        <f t="shared" si="54"/>
        <v>10</v>
      </c>
    </row>
    <row r="3449" spans="1:10" x14ac:dyDescent="0.25">
      <c r="A3449" t="s">
        <v>11097</v>
      </c>
      <c r="B3449">
        <v>2022</v>
      </c>
      <c r="C3449" t="s">
        <v>30</v>
      </c>
      <c r="D3449">
        <v>362</v>
      </c>
      <c r="H3449">
        <v>4</v>
      </c>
      <c r="I3449" s="156"/>
      <c r="J3449">
        <f t="shared" si="54"/>
        <v>1</v>
      </c>
    </row>
    <row r="3450" spans="1:10" x14ac:dyDescent="0.25">
      <c r="A3450" t="s">
        <v>11097</v>
      </c>
      <c r="B3450">
        <v>2022</v>
      </c>
      <c r="C3450" t="s">
        <v>30</v>
      </c>
      <c r="D3450">
        <v>362</v>
      </c>
      <c r="H3450">
        <v>5</v>
      </c>
      <c r="I3450" s="156"/>
      <c r="J3450">
        <f t="shared" si="54"/>
        <v>2</v>
      </c>
    </row>
    <row r="3451" spans="1:10" x14ac:dyDescent="0.25">
      <c r="A3451" t="s">
        <v>11097</v>
      </c>
      <c r="B3451">
        <v>2022</v>
      </c>
      <c r="C3451" t="s">
        <v>30</v>
      </c>
      <c r="D3451">
        <v>362</v>
      </c>
      <c r="H3451">
        <v>3</v>
      </c>
      <c r="I3451" s="156"/>
      <c r="J3451">
        <f t="shared" si="54"/>
        <v>3</v>
      </c>
    </row>
    <row r="3452" spans="1:10" x14ac:dyDescent="0.25">
      <c r="A3452" t="s">
        <v>11097</v>
      </c>
      <c r="B3452">
        <v>2022</v>
      </c>
      <c r="C3452" t="s">
        <v>30</v>
      </c>
      <c r="D3452">
        <v>362</v>
      </c>
      <c r="H3452">
        <v>6</v>
      </c>
      <c r="I3452" s="156"/>
      <c r="J3452">
        <f t="shared" si="54"/>
        <v>4</v>
      </c>
    </row>
    <row r="3453" spans="1:10" x14ac:dyDescent="0.25">
      <c r="A3453" t="s">
        <v>11097</v>
      </c>
      <c r="B3453">
        <v>2022</v>
      </c>
      <c r="C3453" t="s">
        <v>30</v>
      </c>
      <c r="D3453">
        <v>362</v>
      </c>
      <c r="H3453">
        <v>1</v>
      </c>
      <c r="I3453" s="156"/>
      <c r="J3453">
        <f t="shared" si="54"/>
        <v>5</v>
      </c>
    </row>
    <row r="3454" spans="1:10" x14ac:dyDescent="0.25">
      <c r="A3454" t="s">
        <v>11097</v>
      </c>
      <c r="B3454">
        <v>2022</v>
      </c>
      <c r="C3454" t="s">
        <v>30</v>
      </c>
      <c r="D3454">
        <v>362</v>
      </c>
      <c r="H3454">
        <v>3</v>
      </c>
      <c r="I3454" s="156"/>
      <c r="J3454">
        <f t="shared" si="54"/>
        <v>6</v>
      </c>
    </row>
    <row r="3455" spans="1:10" x14ac:dyDescent="0.25">
      <c r="A3455" t="s">
        <v>11097</v>
      </c>
      <c r="B3455">
        <v>2022</v>
      </c>
      <c r="C3455" t="s">
        <v>30</v>
      </c>
      <c r="D3455">
        <v>362</v>
      </c>
      <c r="H3455">
        <v>5</v>
      </c>
      <c r="I3455" s="156"/>
      <c r="J3455">
        <f t="shared" si="54"/>
        <v>7</v>
      </c>
    </row>
    <row r="3456" spans="1:10" x14ac:dyDescent="0.25">
      <c r="A3456" t="s">
        <v>11097</v>
      </c>
      <c r="B3456">
        <v>2022</v>
      </c>
      <c r="C3456" t="s">
        <v>30</v>
      </c>
      <c r="D3456">
        <v>362</v>
      </c>
      <c r="H3456">
        <v>6</v>
      </c>
      <c r="I3456" s="156"/>
      <c r="J3456">
        <f t="shared" si="54"/>
        <v>8</v>
      </c>
    </row>
    <row r="3457" spans="1:10" x14ac:dyDescent="0.25">
      <c r="A3457" t="s">
        <v>11097</v>
      </c>
      <c r="B3457">
        <v>2022</v>
      </c>
      <c r="C3457" t="s">
        <v>30</v>
      </c>
      <c r="D3457">
        <v>362</v>
      </c>
      <c r="H3457">
        <v>4</v>
      </c>
      <c r="I3457" s="156"/>
      <c r="J3457">
        <f t="shared" si="54"/>
        <v>9</v>
      </c>
    </row>
    <row r="3458" spans="1:10" x14ac:dyDescent="0.25">
      <c r="A3458" t="s">
        <v>11097</v>
      </c>
      <c r="B3458" s="157">
        <v>2022</v>
      </c>
      <c r="C3458" s="157" t="s">
        <v>30</v>
      </c>
      <c r="D3458" s="157">
        <v>362</v>
      </c>
      <c r="E3458" s="157"/>
      <c r="H3458">
        <v>6</v>
      </c>
      <c r="I3458" s="156"/>
      <c r="J3458">
        <f t="shared" si="54"/>
        <v>10</v>
      </c>
    </row>
    <row r="3459" spans="1:10" x14ac:dyDescent="0.25">
      <c r="A3459" t="s">
        <v>11097</v>
      </c>
      <c r="B3459">
        <v>2022</v>
      </c>
      <c r="C3459" t="s">
        <v>30</v>
      </c>
      <c r="D3459">
        <v>363</v>
      </c>
      <c r="I3459" s="156"/>
      <c r="J3459">
        <f t="shared" si="54"/>
        <v>1</v>
      </c>
    </row>
    <row r="3460" spans="1:10" x14ac:dyDescent="0.25">
      <c r="A3460" t="s">
        <v>11097</v>
      </c>
      <c r="B3460">
        <v>2022</v>
      </c>
      <c r="C3460" t="s">
        <v>30</v>
      </c>
      <c r="D3460">
        <v>363</v>
      </c>
      <c r="I3460" s="156"/>
      <c r="J3460">
        <f t="shared" si="54"/>
        <v>2</v>
      </c>
    </row>
    <row r="3461" spans="1:10" x14ac:dyDescent="0.25">
      <c r="A3461" t="s">
        <v>11097</v>
      </c>
      <c r="B3461">
        <v>2022</v>
      </c>
      <c r="C3461" t="s">
        <v>30</v>
      </c>
      <c r="D3461">
        <v>363</v>
      </c>
      <c r="I3461" s="156"/>
      <c r="J3461">
        <f t="shared" si="54"/>
        <v>3</v>
      </c>
    </row>
    <row r="3462" spans="1:10" x14ac:dyDescent="0.25">
      <c r="A3462" t="s">
        <v>11097</v>
      </c>
      <c r="B3462">
        <v>2022</v>
      </c>
      <c r="C3462" t="s">
        <v>30</v>
      </c>
      <c r="D3462">
        <v>363</v>
      </c>
      <c r="I3462" s="156"/>
      <c r="J3462">
        <f t="shared" si="54"/>
        <v>4</v>
      </c>
    </row>
    <row r="3463" spans="1:10" x14ac:dyDescent="0.25">
      <c r="A3463" t="s">
        <v>11097</v>
      </c>
      <c r="B3463">
        <v>2022</v>
      </c>
      <c r="C3463" t="s">
        <v>30</v>
      </c>
      <c r="D3463">
        <v>363</v>
      </c>
      <c r="I3463" s="156"/>
      <c r="J3463">
        <f t="shared" si="54"/>
        <v>5</v>
      </c>
    </row>
    <row r="3464" spans="1:10" x14ac:dyDescent="0.25">
      <c r="A3464" t="s">
        <v>11097</v>
      </c>
      <c r="B3464">
        <v>2022</v>
      </c>
      <c r="C3464" t="s">
        <v>30</v>
      </c>
      <c r="D3464">
        <v>363</v>
      </c>
      <c r="I3464" s="156"/>
      <c r="J3464">
        <f t="shared" si="54"/>
        <v>6</v>
      </c>
    </row>
    <row r="3465" spans="1:10" x14ac:dyDescent="0.25">
      <c r="A3465" t="s">
        <v>11097</v>
      </c>
      <c r="B3465">
        <v>2022</v>
      </c>
      <c r="C3465" t="s">
        <v>30</v>
      </c>
      <c r="D3465">
        <v>363</v>
      </c>
      <c r="I3465" s="156"/>
      <c r="J3465">
        <f t="shared" si="54"/>
        <v>7</v>
      </c>
    </row>
    <row r="3466" spans="1:10" x14ac:dyDescent="0.25">
      <c r="A3466" t="s">
        <v>11097</v>
      </c>
      <c r="B3466">
        <v>2022</v>
      </c>
      <c r="C3466" t="s">
        <v>30</v>
      </c>
      <c r="D3466">
        <v>363</v>
      </c>
      <c r="I3466" s="156"/>
      <c r="J3466">
        <f t="shared" si="54"/>
        <v>8</v>
      </c>
    </row>
    <row r="3467" spans="1:10" x14ac:dyDescent="0.25">
      <c r="A3467" t="s">
        <v>11097</v>
      </c>
      <c r="B3467">
        <v>2022</v>
      </c>
      <c r="C3467" t="s">
        <v>30</v>
      </c>
      <c r="D3467">
        <v>363</v>
      </c>
      <c r="I3467" s="156"/>
      <c r="J3467">
        <f t="shared" si="54"/>
        <v>9</v>
      </c>
    </row>
    <row r="3468" spans="1:10" x14ac:dyDescent="0.25">
      <c r="A3468" t="s">
        <v>11097</v>
      </c>
      <c r="B3468" s="157">
        <v>2022</v>
      </c>
      <c r="C3468" s="157" t="s">
        <v>30</v>
      </c>
      <c r="D3468" s="157">
        <v>363</v>
      </c>
      <c r="E3468" s="157"/>
      <c r="I3468" s="156"/>
      <c r="J3468">
        <f t="shared" si="54"/>
        <v>10</v>
      </c>
    </row>
    <row r="3469" spans="1:10" x14ac:dyDescent="0.25">
      <c r="A3469" t="s">
        <v>11097</v>
      </c>
      <c r="B3469">
        <v>2022</v>
      </c>
      <c r="C3469" t="s">
        <v>30</v>
      </c>
      <c r="D3469">
        <v>364</v>
      </c>
      <c r="H3469">
        <v>6</v>
      </c>
      <c r="I3469" s="156"/>
      <c r="J3469">
        <f t="shared" si="54"/>
        <v>1</v>
      </c>
    </row>
    <row r="3470" spans="1:10" x14ac:dyDescent="0.25">
      <c r="A3470" t="s">
        <v>11097</v>
      </c>
      <c r="B3470">
        <v>2022</v>
      </c>
      <c r="C3470" t="s">
        <v>30</v>
      </c>
      <c r="D3470">
        <v>364</v>
      </c>
      <c r="H3470">
        <v>5</v>
      </c>
      <c r="I3470" s="156"/>
      <c r="J3470">
        <f t="shared" si="54"/>
        <v>2</v>
      </c>
    </row>
    <row r="3471" spans="1:10" x14ac:dyDescent="0.25">
      <c r="A3471" t="s">
        <v>11097</v>
      </c>
      <c r="B3471">
        <v>2022</v>
      </c>
      <c r="C3471" t="s">
        <v>30</v>
      </c>
      <c r="D3471">
        <v>364</v>
      </c>
      <c r="H3471">
        <v>5</v>
      </c>
      <c r="I3471" s="156"/>
      <c r="J3471">
        <f t="shared" si="54"/>
        <v>3</v>
      </c>
    </row>
    <row r="3472" spans="1:10" x14ac:dyDescent="0.25">
      <c r="A3472" t="s">
        <v>11097</v>
      </c>
      <c r="B3472">
        <v>2022</v>
      </c>
      <c r="C3472" t="s">
        <v>30</v>
      </c>
      <c r="D3472">
        <v>364</v>
      </c>
      <c r="H3472">
        <v>4</v>
      </c>
      <c r="I3472" s="156"/>
      <c r="J3472">
        <f t="shared" si="54"/>
        <v>4</v>
      </c>
    </row>
    <row r="3473" spans="1:10" x14ac:dyDescent="0.25">
      <c r="A3473" t="s">
        <v>11097</v>
      </c>
      <c r="B3473">
        <v>2022</v>
      </c>
      <c r="C3473" t="s">
        <v>30</v>
      </c>
      <c r="D3473">
        <v>364</v>
      </c>
      <c r="H3473">
        <v>5</v>
      </c>
      <c r="I3473" s="156"/>
      <c r="J3473">
        <f t="shared" si="54"/>
        <v>5</v>
      </c>
    </row>
    <row r="3474" spans="1:10" x14ac:dyDescent="0.25">
      <c r="A3474" t="s">
        <v>11097</v>
      </c>
      <c r="B3474">
        <v>2022</v>
      </c>
      <c r="C3474" t="s">
        <v>30</v>
      </c>
      <c r="D3474">
        <v>364</v>
      </c>
      <c r="H3474">
        <v>4</v>
      </c>
      <c r="I3474" s="156"/>
      <c r="J3474">
        <f t="shared" si="54"/>
        <v>6</v>
      </c>
    </row>
    <row r="3475" spans="1:10" x14ac:dyDescent="0.25">
      <c r="A3475" t="s">
        <v>11097</v>
      </c>
      <c r="B3475">
        <v>2022</v>
      </c>
      <c r="C3475" t="s">
        <v>30</v>
      </c>
      <c r="D3475">
        <v>364</v>
      </c>
      <c r="H3475">
        <v>4</v>
      </c>
      <c r="I3475" s="156"/>
      <c r="J3475">
        <f t="shared" si="54"/>
        <v>7</v>
      </c>
    </row>
    <row r="3476" spans="1:10" x14ac:dyDescent="0.25">
      <c r="A3476" t="s">
        <v>11097</v>
      </c>
      <c r="B3476">
        <v>2022</v>
      </c>
      <c r="C3476" t="s">
        <v>30</v>
      </c>
      <c r="D3476">
        <v>364</v>
      </c>
      <c r="H3476">
        <v>3</v>
      </c>
      <c r="I3476" s="156"/>
      <c r="J3476">
        <f t="shared" si="54"/>
        <v>8</v>
      </c>
    </row>
    <row r="3477" spans="1:10" x14ac:dyDescent="0.25">
      <c r="A3477" t="s">
        <v>11097</v>
      </c>
      <c r="B3477">
        <v>2022</v>
      </c>
      <c r="C3477" t="s">
        <v>30</v>
      </c>
      <c r="D3477">
        <v>364</v>
      </c>
      <c r="H3477">
        <v>4</v>
      </c>
      <c r="I3477" s="156"/>
      <c r="J3477">
        <f t="shared" si="54"/>
        <v>9</v>
      </c>
    </row>
    <row r="3478" spans="1:10" x14ac:dyDescent="0.25">
      <c r="A3478" t="s">
        <v>11097</v>
      </c>
      <c r="B3478" s="157">
        <v>2022</v>
      </c>
      <c r="C3478" s="157" t="s">
        <v>30</v>
      </c>
      <c r="D3478" s="157">
        <v>364</v>
      </c>
      <c r="E3478" s="157"/>
      <c r="H3478">
        <v>4</v>
      </c>
      <c r="I3478" s="156"/>
      <c r="J3478">
        <f t="shared" si="54"/>
        <v>10</v>
      </c>
    </row>
    <row r="3479" spans="1:10" x14ac:dyDescent="0.25">
      <c r="A3479" t="s">
        <v>11097</v>
      </c>
      <c r="B3479">
        <v>2022</v>
      </c>
      <c r="C3479" t="s">
        <v>30</v>
      </c>
      <c r="D3479">
        <v>390</v>
      </c>
      <c r="I3479" s="156"/>
      <c r="J3479">
        <f t="shared" si="54"/>
        <v>1</v>
      </c>
    </row>
    <row r="3480" spans="1:10" x14ac:dyDescent="0.25">
      <c r="A3480" t="s">
        <v>11097</v>
      </c>
      <c r="B3480">
        <v>2022</v>
      </c>
      <c r="C3480" t="s">
        <v>30</v>
      </c>
      <c r="D3480">
        <v>390</v>
      </c>
      <c r="I3480" s="156"/>
      <c r="J3480">
        <f t="shared" si="54"/>
        <v>2</v>
      </c>
    </row>
    <row r="3481" spans="1:10" x14ac:dyDescent="0.25">
      <c r="A3481" t="s">
        <v>11097</v>
      </c>
      <c r="B3481">
        <v>2022</v>
      </c>
      <c r="C3481" t="s">
        <v>30</v>
      </c>
      <c r="D3481">
        <v>390</v>
      </c>
      <c r="I3481" s="156"/>
      <c r="J3481">
        <f t="shared" si="54"/>
        <v>3</v>
      </c>
    </row>
    <row r="3482" spans="1:10" x14ac:dyDescent="0.25">
      <c r="A3482" t="s">
        <v>11097</v>
      </c>
      <c r="B3482">
        <v>2022</v>
      </c>
      <c r="C3482" t="s">
        <v>30</v>
      </c>
      <c r="D3482">
        <v>390</v>
      </c>
      <c r="I3482" s="156"/>
      <c r="J3482">
        <f t="shared" si="54"/>
        <v>4</v>
      </c>
    </row>
    <row r="3483" spans="1:10" x14ac:dyDescent="0.25">
      <c r="A3483" t="s">
        <v>11097</v>
      </c>
      <c r="B3483">
        <v>2022</v>
      </c>
      <c r="C3483" t="s">
        <v>30</v>
      </c>
      <c r="D3483">
        <v>390</v>
      </c>
      <c r="I3483" s="156"/>
      <c r="J3483">
        <f t="shared" si="54"/>
        <v>5</v>
      </c>
    </row>
    <row r="3484" spans="1:10" x14ac:dyDescent="0.25">
      <c r="A3484" t="s">
        <v>11097</v>
      </c>
      <c r="B3484">
        <v>2022</v>
      </c>
      <c r="C3484" t="s">
        <v>30</v>
      </c>
      <c r="D3484">
        <v>390</v>
      </c>
      <c r="I3484" s="156"/>
      <c r="J3484">
        <f t="shared" si="54"/>
        <v>6</v>
      </c>
    </row>
    <row r="3485" spans="1:10" x14ac:dyDescent="0.25">
      <c r="A3485" t="s">
        <v>11097</v>
      </c>
      <c r="B3485">
        <v>2022</v>
      </c>
      <c r="C3485" t="s">
        <v>30</v>
      </c>
      <c r="D3485">
        <v>390</v>
      </c>
      <c r="I3485" s="156"/>
      <c r="J3485">
        <f t="shared" si="54"/>
        <v>7</v>
      </c>
    </row>
    <row r="3486" spans="1:10" x14ac:dyDescent="0.25">
      <c r="A3486" t="s">
        <v>11097</v>
      </c>
      <c r="B3486">
        <v>2022</v>
      </c>
      <c r="C3486" t="s">
        <v>30</v>
      </c>
      <c r="D3486">
        <v>390</v>
      </c>
      <c r="I3486" s="156"/>
      <c r="J3486">
        <f t="shared" si="54"/>
        <v>8</v>
      </c>
    </row>
    <row r="3487" spans="1:10" x14ac:dyDescent="0.25">
      <c r="A3487" t="s">
        <v>11097</v>
      </c>
      <c r="B3487">
        <v>2022</v>
      </c>
      <c r="C3487" t="s">
        <v>30</v>
      </c>
      <c r="D3487">
        <v>390</v>
      </c>
      <c r="I3487" s="156"/>
      <c r="J3487">
        <f t="shared" si="54"/>
        <v>9</v>
      </c>
    </row>
    <row r="3488" spans="1:10" x14ac:dyDescent="0.25">
      <c r="A3488" t="s">
        <v>11097</v>
      </c>
      <c r="B3488" s="157">
        <v>2022</v>
      </c>
      <c r="C3488" s="157" t="s">
        <v>30</v>
      </c>
      <c r="D3488" s="157">
        <v>390</v>
      </c>
      <c r="E3488" s="157"/>
      <c r="I3488" s="156"/>
      <c r="J3488">
        <f t="shared" si="54"/>
        <v>10</v>
      </c>
    </row>
    <row r="3489" spans="1:10" x14ac:dyDescent="0.25">
      <c r="A3489" t="s">
        <v>11097</v>
      </c>
      <c r="B3489">
        <v>2022</v>
      </c>
      <c r="C3489" t="s">
        <v>30</v>
      </c>
      <c r="D3489">
        <v>392</v>
      </c>
      <c r="H3489">
        <v>3</v>
      </c>
      <c r="I3489" s="156"/>
      <c r="J3489">
        <f t="shared" si="54"/>
        <v>1</v>
      </c>
    </row>
    <row r="3490" spans="1:10" x14ac:dyDescent="0.25">
      <c r="A3490" t="s">
        <v>11097</v>
      </c>
      <c r="B3490">
        <v>2022</v>
      </c>
      <c r="C3490" t="s">
        <v>30</v>
      </c>
      <c r="D3490">
        <v>392</v>
      </c>
      <c r="H3490">
        <v>6</v>
      </c>
      <c r="I3490" s="156"/>
      <c r="J3490">
        <f t="shared" si="54"/>
        <v>2</v>
      </c>
    </row>
    <row r="3491" spans="1:10" x14ac:dyDescent="0.25">
      <c r="A3491" t="s">
        <v>11097</v>
      </c>
      <c r="B3491">
        <v>2022</v>
      </c>
      <c r="C3491" t="s">
        <v>30</v>
      </c>
      <c r="D3491">
        <v>392</v>
      </c>
      <c r="H3491">
        <v>5</v>
      </c>
      <c r="I3491" s="156"/>
      <c r="J3491">
        <f t="shared" si="54"/>
        <v>3</v>
      </c>
    </row>
    <row r="3492" spans="1:10" x14ac:dyDescent="0.25">
      <c r="A3492" t="s">
        <v>11097</v>
      </c>
      <c r="B3492">
        <v>2022</v>
      </c>
      <c r="C3492" t="s">
        <v>30</v>
      </c>
      <c r="D3492">
        <v>392</v>
      </c>
      <c r="H3492">
        <v>5</v>
      </c>
      <c r="I3492" s="156"/>
      <c r="J3492">
        <f t="shared" si="54"/>
        <v>4</v>
      </c>
    </row>
    <row r="3493" spans="1:10" x14ac:dyDescent="0.25">
      <c r="A3493" t="s">
        <v>11097</v>
      </c>
      <c r="B3493">
        <v>2022</v>
      </c>
      <c r="C3493" t="s">
        <v>30</v>
      </c>
      <c r="D3493">
        <v>392</v>
      </c>
      <c r="H3493">
        <v>6</v>
      </c>
      <c r="I3493" s="156"/>
      <c r="J3493">
        <f t="shared" si="54"/>
        <v>5</v>
      </c>
    </row>
    <row r="3494" spans="1:10" x14ac:dyDescent="0.25">
      <c r="A3494" t="s">
        <v>11097</v>
      </c>
      <c r="B3494">
        <v>2022</v>
      </c>
      <c r="C3494" t="s">
        <v>30</v>
      </c>
      <c r="D3494">
        <v>392</v>
      </c>
      <c r="H3494">
        <v>5</v>
      </c>
      <c r="I3494" s="156"/>
      <c r="J3494">
        <f t="shared" si="54"/>
        <v>6</v>
      </c>
    </row>
    <row r="3495" spans="1:10" x14ac:dyDescent="0.25">
      <c r="A3495" t="s">
        <v>11097</v>
      </c>
      <c r="B3495">
        <v>2022</v>
      </c>
      <c r="C3495" t="s">
        <v>30</v>
      </c>
      <c r="D3495">
        <v>392</v>
      </c>
      <c r="H3495">
        <v>6</v>
      </c>
      <c r="I3495" s="156"/>
      <c r="J3495">
        <f t="shared" si="54"/>
        <v>7</v>
      </c>
    </row>
    <row r="3496" spans="1:10" x14ac:dyDescent="0.25">
      <c r="A3496" t="s">
        <v>11097</v>
      </c>
      <c r="B3496">
        <v>2022</v>
      </c>
      <c r="C3496" t="s">
        <v>30</v>
      </c>
      <c r="D3496">
        <v>392</v>
      </c>
      <c r="H3496">
        <v>4</v>
      </c>
      <c r="I3496" s="156"/>
      <c r="J3496">
        <f t="shared" si="54"/>
        <v>8</v>
      </c>
    </row>
    <row r="3497" spans="1:10" x14ac:dyDescent="0.25">
      <c r="A3497" t="s">
        <v>11097</v>
      </c>
      <c r="B3497">
        <v>2022</v>
      </c>
      <c r="C3497" t="s">
        <v>30</v>
      </c>
      <c r="D3497">
        <v>392</v>
      </c>
      <c r="H3497">
        <v>4</v>
      </c>
      <c r="I3497" s="156"/>
      <c r="J3497">
        <f t="shared" si="54"/>
        <v>9</v>
      </c>
    </row>
    <row r="3498" spans="1:10" x14ac:dyDescent="0.25">
      <c r="A3498" t="s">
        <v>11097</v>
      </c>
      <c r="B3498" s="157">
        <v>2022</v>
      </c>
      <c r="C3498" s="157" t="s">
        <v>30</v>
      </c>
      <c r="D3498" s="157">
        <v>392</v>
      </c>
      <c r="E3498" s="157"/>
      <c r="H3498">
        <v>4</v>
      </c>
      <c r="I3498" s="156"/>
      <c r="J3498">
        <f t="shared" si="54"/>
        <v>10</v>
      </c>
    </row>
    <row r="3499" spans="1:10" x14ac:dyDescent="0.25">
      <c r="A3499" t="s">
        <v>11097</v>
      </c>
      <c r="B3499">
        <v>2022</v>
      </c>
      <c r="C3499" t="s">
        <v>30</v>
      </c>
      <c r="D3499">
        <v>393</v>
      </c>
      <c r="H3499">
        <v>5</v>
      </c>
      <c r="I3499" s="156"/>
      <c r="J3499">
        <f t="shared" si="54"/>
        <v>1</v>
      </c>
    </row>
    <row r="3500" spans="1:10" x14ac:dyDescent="0.25">
      <c r="A3500" t="s">
        <v>11097</v>
      </c>
      <c r="B3500">
        <v>2022</v>
      </c>
      <c r="C3500" t="s">
        <v>30</v>
      </c>
      <c r="D3500">
        <v>393</v>
      </c>
      <c r="H3500">
        <v>5</v>
      </c>
      <c r="I3500" s="156"/>
      <c r="J3500">
        <f t="shared" ref="J3500:J3528" si="55">IF(D3500=D3499,J3499+1,1)</f>
        <v>2</v>
      </c>
    </row>
    <row r="3501" spans="1:10" x14ac:dyDescent="0.25">
      <c r="A3501" t="s">
        <v>11097</v>
      </c>
      <c r="B3501">
        <v>2022</v>
      </c>
      <c r="C3501" t="s">
        <v>30</v>
      </c>
      <c r="D3501">
        <v>393</v>
      </c>
      <c r="H3501">
        <v>4</v>
      </c>
      <c r="I3501" s="156"/>
      <c r="J3501">
        <f t="shared" si="55"/>
        <v>3</v>
      </c>
    </row>
    <row r="3502" spans="1:10" x14ac:dyDescent="0.25">
      <c r="A3502" t="s">
        <v>11097</v>
      </c>
      <c r="B3502">
        <v>2022</v>
      </c>
      <c r="C3502" t="s">
        <v>30</v>
      </c>
      <c r="D3502">
        <v>393</v>
      </c>
      <c r="H3502">
        <v>6</v>
      </c>
      <c r="I3502" s="156"/>
      <c r="J3502">
        <f t="shared" si="55"/>
        <v>4</v>
      </c>
    </row>
    <row r="3503" spans="1:10" x14ac:dyDescent="0.25">
      <c r="A3503" t="s">
        <v>11097</v>
      </c>
      <c r="B3503">
        <v>2022</v>
      </c>
      <c r="C3503" t="s">
        <v>30</v>
      </c>
      <c r="D3503">
        <v>393</v>
      </c>
      <c r="H3503">
        <v>7</v>
      </c>
      <c r="I3503" s="156"/>
      <c r="J3503">
        <f t="shared" si="55"/>
        <v>5</v>
      </c>
    </row>
    <row r="3504" spans="1:10" x14ac:dyDescent="0.25">
      <c r="A3504" t="s">
        <v>11097</v>
      </c>
      <c r="B3504">
        <v>2022</v>
      </c>
      <c r="C3504" t="s">
        <v>30</v>
      </c>
      <c r="D3504">
        <v>393</v>
      </c>
      <c r="H3504">
        <v>6</v>
      </c>
      <c r="I3504" s="156"/>
      <c r="J3504">
        <f t="shared" si="55"/>
        <v>6</v>
      </c>
    </row>
    <row r="3505" spans="1:10" x14ac:dyDescent="0.25">
      <c r="A3505" t="s">
        <v>11097</v>
      </c>
      <c r="B3505">
        <v>2022</v>
      </c>
      <c r="C3505" t="s">
        <v>30</v>
      </c>
      <c r="D3505">
        <v>393</v>
      </c>
      <c r="H3505">
        <v>5</v>
      </c>
      <c r="I3505" s="156"/>
      <c r="J3505">
        <f t="shared" si="55"/>
        <v>7</v>
      </c>
    </row>
    <row r="3506" spans="1:10" x14ac:dyDescent="0.25">
      <c r="A3506" t="s">
        <v>11097</v>
      </c>
      <c r="B3506">
        <v>2022</v>
      </c>
      <c r="C3506" t="s">
        <v>30</v>
      </c>
      <c r="D3506">
        <v>393</v>
      </c>
      <c r="H3506">
        <v>5</v>
      </c>
      <c r="I3506" s="156"/>
      <c r="J3506">
        <f t="shared" si="55"/>
        <v>8</v>
      </c>
    </row>
    <row r="3507" spans="1:10" x14ac:dyDescent="0.25">
      <c r="A3507" t="s">
        <v>11097</v>
      </c>
      <c r="B3507">
        <v>2022</v>
      </c>
      <c r="C3507" t="s">
        <v>30</v>
      </c>
      <c r="D3507">
        <v>393</v>
      </c>
      <c r="H3507">
        <v>4</v>
      </c>
      <c r="I3507" s="156"/>
      <c r="J3507">
        <f t="shared" si="55"/>
        <v>9</v>
      </c>
    </row>
    <row r="3508" spans="1:10" x14ac:dyDescent="0.25">
      <c r="A3508" t="s">
        <v>11097</v>
      </c>
      <c r="B3508" s="157">
        <v>2022</v>
      </c>
      <c r="C3508" s="157" t="s">
        <v>30</v>
      </c>
      <c r="D3508" s="157">
        <v>393</v>
      </c>
      <c r="E3508" s="157"/>
      <c r="H3508">
        <v>6</v>
      </c>
      <c r="I3508" s="156"/>
      <c r="J3508">
        <f t="shared" si="55"/>
        <v>10</v>
      </c>
    </row>
    <row r="3509" spans="1:10" x14ac:dyDescent="0.25">
      <c r="A3509" t="s">
        <v>11097</v>
      </c>
      <c r="B3509">
        <v>2022</v>
      </c>
      <c r="C3509" t="s">
        <v>30</v>
      </c>
      <c r="D3509">
        <v>395</v>
      </c>
      <c r="H3509">
        <v>8</v>
      </c>
      <c r="I3509" s="156"/>
      <c r="J3509">
        <f t="shared" si="55"/>
        <v>1</v>
      </c>
    </row>
    <row r="3510" spans="1:10" x14ac:dyDescent="0.25">
      <c r="A3510" t="s">
        <v>11097</v>
      </c>
      <c r="B3510">
        <v>2022</v>
      </c>
      <c r="C3510" t="s">
        <v>30</v>
      </c>
      <c r="D3510">
        <v>395</v>
      </c>
      <c r="H3510">
        <v>10</v>
      </c>
      <c r="I3510" s="156"/>
      <c r="J3510">
        <f t="shared" si="55"/>
        <v>2</v>
      </c>
    </row>
    <row r="3511" spans="1:10" x14ac:dyDescent="0.25">
      <c r="A3511" t="s">
        <v>11097</v>
      </c>
      <c r="B3511">
        <v>2022</v>
      </c>
      <c r="C3511" t="s">
        <v>30</v>
      </c>
      <c r="D3511">
        <v>395</v>
      </c>
      <c r="H3511">
        <v>10</v>
      </c>
      <c r="I3511" s="156"/>
      <c r="J3511">
        <f t="shared" si="55"/>
        <v>3</v>
      </c>
    </row>
    <row r="3512" spans="1:10" x14ac:dyDescent="0.25">
      <c r="A3512" t="s">
        <v>11097</v>
      </c>
      <c r="B3512">
        <v>2022</v>
      </c>
      <c r="C3512" t="s">
        <v>30</v>
      </c>
      <c r="D3512">
        <v>395</v>
      </c>
      <c r="H3512">
        <v>9</v>
      </c>
      <c r="I3512" s="156"/>
      <c r="J3512">
        <f t="shared" si="55"/>
        <v>4</v>
      </c>
    </row>
    <row r="3513" spans="1:10" x14ac:dyDescent="0.25">
      <c r="A3513" t="s">
        <v>11097</v>
      </c>
      <c r="B3513">
        <v>2022</v>
      </c>
      <c r="C3513" t="s">
        <v>30</v>
      </c>
      <c r="D3513">
        <v>395</v>
      </c>
      <c r="H3513">
        <v>11</v>
      </c>
      <c r="I3513" s="156"/>
      <c r="J3513">
        <f t="shared" si="55"/>
        <v>5</v>
      </c>
    </row>
    <row r="3514" spans="1:10" x14ac:dyDescent="0.25">
      <c r="A3514" t="s">
        <v>11097</v>
      </c>
      <c r="B3514">
        <v>2022</v>
      </c>
      <c r="C3514" t="s">
        <v>30</v>
      </c>
      <c r="D3514">
        <v>395</v>
      </c>
      <c r="H3514">
        <v>10</v>
      </c>
      <c r="I3514" s="156"/>
      <c r="J3514">
        <f t="shared" si="55"/>
        <v>6</v>
      </c>
    </row>
    <row r="3515" spans="1:10" x14ac:dyDescent="0.25">
      <c r="A3515" t="s">
        <v>11097</v>
      </c>
      <c r="B3515">
        <v>2022</v>
      </c>
      <c r="C3515" t="s">
        <v>30</v>
      </c>
      <c r="D3515">
        <v>395</v>
      </c>
      <c r="H3515">
        <v>10</v>
      </c>
      <c r="I3515" s="156"/>
      <c r="J3515">
        <f t="shared" si="55"/>
        <v>7</v>
      </c>
    </row>
    <row r="3516" spans="1:10" x14ac:dyDescent="0.25">
      <c r="A3516" t="s">
        <v>11097</v>
      </c>
      <c r="B3516">
        <v>2022</v>
      </c>
      <c r="C3516" t="s">
        <v>30</v>
      </c>
      <c r="D3516">
        <v>395</v>
      </c>
      <c r="H3516">
        <v>5</v>
      </c>
      <c r="I3516" s="156"/>
      <c r="J3516">
        <f t="shared" si="55"/>
        <v>8</v>
      </c>
    </row>
    <row r="3517" spans="1:10" x14ac:dyDescent="0.25">
      <c r="A3517" t="s">
        <v>11097</v>
      </c>
      <c r="B3517">
        <v>2022</v>
      </c>
      <c r="C3517" t="s">
        <v>30</v>
      </c>
      <c r="D3517">
        <v>395</v>
      </c>
      <c r="H3517">
        <v>8</v>
      </c>
      <c r="I3517" s="156"/>
      <c r="J3517">
        <f t="shared" si="55"/>
        <v>9</v>
      </c>
    </row>
    <row r="3518" spans="1:10" x14ac:dyDescent="0.25">
      <c r="A3518" t="s">
        <v>11097</v>
      </c>
      <c r="B3518" s="157">
        <v>2022</v>
      </c>
      <c r="C3518" s="157" t="s">
        <v>30</v>
      </c>
      <c r="D3518" s="157">
        <v>395</v>
      </c>
      <c r="E3518" s="157"/>
      <c r="H3518">
        <v>0</v>
      </c>
      <c r="I3518" s="156"/>
      <c r="J3518">
        <f t="shared" si="55"/>
        <v>10</v>
      </c>
    </row>
    <row r="3519" spans="1:10" x14ac:dyDescent="0.25">
      <c r="A3519" t="s">
        <v>11097</v>
      </c>
      <c r="B3519">
        <v>2022</v>
      </c>
      <c r="C3519" t="s">
        <v>30</v>
      </c>
      <c r="D3519">
        <v>396</v>
      </c>
      <c r="H3519">
        <v>5</v>
      </c>
      <c r="I3519" s="156"/>
      <c r="J3519">
        <f t="shared" si="55"/>
        <v>1</v>
      </c>
    </row>
    <row r="3520" spans="1:10" x14ac:dyDescent="0.25">
      <c r="A3520" t="s">
        <v>11097</v>
      </c>
      <c r="B3520">
        <v>2022</v>
      </c>
      <c r="C3520" t="s">
        <v>30</v>
      </c>
      <c r="D3520">
        <v>396</v>
      </c>
      <c r="H3520">
        <v>3</v>
      </c>
      <c r="I3520" s="156"/>
      <c r="J3520">
        <f t="shared" si="55"/>
        <v>2</v>
      </c>
    </row>
    <row r="3521" spans="1:10" x14ac:dyDescent="0.25">
      <c r="A3521" t="s">
        <v>11097</v>
      </c>
      <c r="B3521">
        <v>2022</v>
      </c>
      <c r="C3521" t="s">
        <v>30</v>
      </c>
      <c r="D3521">
        <v>396</v>
      </c>
      <c r="H3521">
        <v>6</v>
      </c>
      <c r="I3521" s="156"/>
      <c r="J3521">
        <f t="shared" si="55"/>
        <v>3</v>
      </c>
    </row>
    <row r="3522" spans="1:10" x14ac:dyDescent="0.25">
      <c r="A3522" t="s">
        <v>11097</v>
      </c>
      <c r="B3522">
        <v>2022</v>
      </c>
      <c r="C3522" t="s">
        <v>30</v>
      </c>
      <c r="D3522">
        <v>396</v>
      </c>
      <c r="H3522">
        <v>3</v>
      </c>
      <c r="I3522" s="156"/>
      <c r="J3522">
        <f t="shared" si="55"/>
        <v>4</v>
      </c>
    </row>
    <row r="3523" spans="1:10" x14ac:dyDescent="0.25">
      <c r="A3523" t="s">
        <v>11097</v>
      </c>
      <c r="B3523">
        <v>2022</v>
      </c>
      <c r="C3523" t="s">
        <v>30</v>
      </c>
      <c r="D3523">
        <v>396</v>
      </c>
      <c r="H3523">
        <v>6</v>
      </c>
      <c r="I3523" s="156"/>
      <c r="J3523">
        <f t="shared" si="55"/>
        <v>5</v>
      </c>
    </row>
    <row r="3524" spans="1:10" x14ac:dyDescent="0.25">
      <c r="A3524" t="s">
        <v>11097</v>
      </c>
      <c r="B3524">
        <v>2022</v>
      </c>
      <c r="C3524" t="s">
        <v>30</v>
      </c>
      <c r="D3524">
        <v>396</v>
      </c>
      <c r="H3524">
        <v>8</v>
      </c>
      <c r="I3524" s="156"/>
      <c r="J3524">
        <f t="shared" si="55"/>
        <v>6</v>
      </c>
    </row>
    <row r="3525" spans="1:10" x14ac:dyDescent="0.25">
      <c r="A3525" t="s">
        <v>11097</v>
      </c>
      <c r="B3525">
        <v>2022</v>
      </c>
      <c r="C3525" t="s">
        <v>30</v>
      </c>
      <c r="D3525">
        <v>396</v>
      </c>
      <c r="H3525">
        <v>3</v>
      </c>
      <c r="I3525" s="156"/>
      <c r="J3525">
        <f t="shared" si="55"/>
        <v>7</v>
      </c>
    </row>
    <row r="3526" spans="1:10" x14ac:dyDescent="0.25">
      <c r="A3526" t="s">
        <v>11097</v>
      </c>
      <c r="B3526">
        <v>2022</v>
      </c>
      <c r="C3526" t="s">
        <v>30</v>
      </c>
      <c r="D3526">
        <v>396</v>
      </c>
      <c r="H3526">
        <v>3</v>
      </c>
      <c r="I3526" s="156"/>
      <c r="J3526">
        <f t="shared" si="55"/>
        <v>8</v>
      </c>
    </row>
    <row r="3527" spans="1:10" x14ac:dyDescent="0.25">
      <c r="A3527" t="s">
        <v>11097</v>
      </c>
      <c r="B3527">
        <v>2022</v>
      </c>
      <c r="C3527" t="s">
        <v>30</v>
      </c>
      <c r="D3527">
        <v>396</v>
      </c>
      <c r="H3527">
        <v>4</v>
      </c>
      <c r="I3527" s="156"/>
      <c r="J3527">
        <f t="shared" si="55"/>
        <v>9</v>
      </c>
    </row>
    <row r="3528" spans="1:10" x14ac:dyDescent="0.25">
      <c r="A3528" t="s">
        <v>11097</v>
      </c>
      <c r="B3528" s="157">
        <v>2022</v>
      </c>
      <c r="C3528" s="157" t="s">
        <v>30</v>
      </c>
      <c r="D3528" s="157">
        <v>396</v>
      </c>
      <c r="E3528" s="157"/>
      <c r="H3528">
        <v>4</v>
      </c>
      <c r="I3528" s="156"/>
      <c r="J3528">
        <f t="shared" si="55"/>
        <v>10</v>
      </c>
    </row>
    <row r="3529" spans="1:10" x14ac:dyDescent="0.25">
      <c r="I3529" s="156"/>
    </row>
    <row r="3530" spans="1:10" x14ac:dyDescent="0.25">
      <c r="I3530" s="156"/>
    </row>
    <row r="3531" spans="1:10" x14ac:dyDescent="0.25">
      <c r="I3531" s="156"/>
    </row>
    <row r="3532" spans="1:10" x14ac:dyDescent="0.25">
      <c r="I3532" s="156"/>
    </row>
    <row r="3533" spans="1:10" x14ac:dyDescent="0.25">
      <c r="I3533" s="156"/>
    </row>
    <row r="3534" spans="1:10" x14ac:dyDescent="0.25">
      <c r="I3534" s="156"/>
    </row>
    <row r="3535" spans="1:10" x14ac:dyDescent="0.25">
      <c r="I3535" s="156"/>
    </row>
    <row r="3536" spans="1:10" x14ac:dyDescent="0.25">
      <c r="I3536" s="156"/>
    </row>
    <row r="3537" spans="2:9" x14ac:dyDescent="0.25">
      <c r="I3537" s="156"/>
    </row>
    <row r="3538" spans="2:9" x14ac:dyDescent="0.25">
      <c r="B3538" s="157"/>
      <c r="D3538" s="157"/>
      <c r="E3538" s="157"/>
      <c r="F3538" s="157"/>
      <c r="G3538" s="157"/>
      <c r="I3538" s="156"/>
    </row>
    <row r="3539" spans="2:9" x14ac:dyDescent="0.25">
      <c r="I3539" s="156"/>
    </row>
    <row r="3540" spans="2:9" x14ac:dyDescent="0.25">
      <c r="I3540" s="156"/>
    </row>
    <row r="3541" spans="2:9" x14ac:dyDescent="0.25">
      <c r="I3541" s="156"/>
    </row>
    <row r="3542" spans="2:9" x14ac:dyDescent="0.25">
      <c r="I3542" s="156"/>
    </row>
    <row r="3543" spans="2:9" x14ac:dyDescent="0.25">
      <c r="I3543" s="156"/>
    </row>
    <row r="3544" spans="2:9" x14ac:dyDescent="0.25">
      <c r="I3544" s="156"/>
    </row>
    <row r="3545" spans="2:9" x14ac:dyDescent="0.25">
      <c r="I3545" s="156"/>
    </row>
    <row r="3546" spans="2:9" x14ac:dyDescent="0.25">
      <c r="I3546" s="156"/>
    </row>
    <row r="3547" spans="2:9" x14ac:dyDescent="0.25">
      <c r="I3547" s="156"/>
    </row>
    <row r="3548" spans="2:9" x14ac:dyDescent="0.25">
      <c r="B3548" s="157"/>
      <c r="D3548" s="157"/>
      <c r="E3548" s="157"/>
      <c r="F3548" s="157"/>
      <c r="G3548" s="157"/>
      <c r="I3548" s="156"/>
    </row>
  </sheetData>
  <conditionalFormatting sqref="I1142:I232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workbookViewId="0">
      <selection activeCell="I18" sqref="I18"/>
    </sheetView>
  </sheetViews>
  <sheetFormatPr baseColWidth="10" defaultRowHeight="15" x14ac:dyDescent="0.25"/>
  <sheetData>
    <row r="1" spans="1:5" x14ac:dyDescent="0.25">
      <c r="A1" s="1" t="s">
        <v>0</v>
      </c>
      <c r="B1" s="1" t="s">
        <v>1</v>
      </c>
      <c r="C1" t="s">
        <v>10875</v>
      </c>
      <c r="D1" t="s">
        <v>10876</v>
      </c>
      <c r="E1" t="s">
        <v>10877</v>
      </c>
    </row>
    <row r="2" spans="1:5" x14ac:dyDescent="0.25">
      <c r="A2" s="1" t="s">
        <v>28</v>
      </c>
      <c r="B2" s="1">
        <v>154</v>
      </c>
      <c r="C2">
        <v>14</v>
      </c>
      <c r="D2">
        <v>21</v>
      </c>
      <c r="E2">
        <v>499</v>
      </c>
    </row>
    <row r="3" spans="1:5" x14ac:dyDescent="0.25">
      <c r="A3" s="1" t="s">
        <v>28</v>
      </c>
      <c r="B3" s="1">
        <v>156</v>
      </c>
      <c r="C3">
        <v>170</v>
      </c>
      <c r="D3">
        <v>132</v>
      </c>
      <c r="E3">
        <v>227</v>
      </c>
    </row>
    <row r="4" spans="1:5" x14ac:dyDescent="0.25">
      <c r="A4" s="1" t="s">
        <v>28</v>
      </c>
      <c r="B4" s="1">
        <v>161</v>
      </c>
      <c r="C4">
        <v>41</v>
      </c>
      <c r="D4">
        <v>96</v>
      </c>
      <c r="E4">
        <v>110</v>
      </c>
    </row>
    <row r="5" spans="1:5" x14ac:dyDescent="0.25">
      <c r="A5" s="1" t="s">
        <v>28</v>
      </c>
      <c r="B5" s="1">
        <v>171</v>
      </c>
      <c r="C5">
        <v>62</v>
      </c>
      <c r="D5">
        <v>48</v>
      </c>
      <c r="E5">
        <v>390</v>
      </c>
    </row>
    <row r="6" spans="1:5" x14ac:dyDescent="0.25">
      <c r="A6" s="1" t="s">
        <v>28</v>
      </c>
      <c r="B6" s="1">
        <v>174</v>
      </c>
      <c r="C6">
        <v>27</v>
      </c>
      <c r="D6">
        <v>75</v>
      </c>
      <c r="E6">
        <v>426</v>
      </c>
    </row>
    <row r="7" spans="1:5" x14ac:dyDescent="0.25">
      <c r="A7" s="1" t="s">
        <v>28</v>
      </c>
      <c r="B7" s="1">
        <v>175</v>
      </c>
      <c r="C7">
        <v>0</v>
      </c>
      <c r="D7">
        <v>8</v>
      </c>
      <c r="E7">
        <v>498</v>
      </c>
    </row>
    <row r="8" spans="1:5" x14ac:dyDescent="0.25">
      <c r="A8" s="1" t="s">
        <v>28</v>
      </c>
      <c r="B8" s="1">
        <v>185</v>
      </c>
      <c r="C8">
        <v>0</v>
      </c>
      <c r="D8">
        <v>80</v>
      </c>
      <c r="E8">
        <v>233</v>
      </c>
    </row>
    <row r="9" spans="1:5" x14ac:dyDescent="0.25">
      <c r="A9" s="1" t="s">
        <v>28</v>
      </c>
      <c r="B9" s="1">
        <v>190</v>
      </c>
      <c r="C9">
        <v>89</v>
      </c>
      <c r="D9">
        <v>5</v>
      </c>
      <c r="E9">
        <v>431</v>
      </c>
    </row>
    <row r="10" spans="1:5" x14ac:dyDescent="0.25">
      <c r="A10" s="1" t="s">
        <v>28</v>
      </c>
      <c r="B10" s="1">
        <v>193</v>
      </c>
      <c r="C10">
        <v>25</v>
      </c>
      <c r="D10">
        <v>121</v>
      </c>
      <c r="E10">
        <v>382</v>
      </c>
    </row>
    <row r="11" spans="1:5" x14ac:dyDescent="0.25">
      <c r="A11" s="1" t="s">
        <v>28</v>
      </c>
      <c r="B11" s="1">
        <v>197</v>
      </c>
      <c r="C11">
        <v>15</v>
      </c>
      <c r="D11">
        <v>46</v>
      </c>
      <c r="E11">
        <v>447</v>
      </c>
    </row>
    <row r="12" spans="1:5" x14ac:dyDescent="0.25">
      <c r="A12" s="1" t="s">
        <v>29</v>
      </c>
      <c r="B12" s="1">
        <v>260</v>
      </c>
      <c r="C12">
        <v>8</v>
      </c>
      <c r="D12">
        <v>97</v>
      </c>
      <c r="E12">
        <v>273</v>
      </c>
    </row>
    <row r="13" spans="1:5" x14ac:dyDescent="0.25">
      <c r="A13" s="1" t="s">
        <v>29</v>
      </c>
      <c r="B13" s="1">
        <v>262</v>
      </c>
      <c r="C13">
        <v>3</v>
      </c>
      <c r="D13">
        <v>101</v>
      </c>
      <c r="E13">
        <v>154</v>
      </c>
    </row>
    <row r="14" spans="1:5" x14ac:dyDescent="0.25">
      <c r="A14" s="1" t="s">
        <v>29</v>
      </c>
      <c r="B14" s="1">
        <v>268</v>
      </c>
      <c r="C14">
        <v>1</v>
      </c>
      <c r="D14">
        <v>64</v>
      </c>
      <c r="E14">
        <v>216</v>
      </c>
    </row>
    <row r="15" spans="1:5" x14ac:dyDescent="0.25">
      <c r="A15" s="1" t="s">
        <v>29</v>
      </c>
      <c r="B15" s="1">
        <v>271</v>
      </c>
      <c r="C15">
        <v>11</v>
      </c>
      <c r="D15">
        <v>85</v>
      </c>
      <c r="E15">
        <v>152</v>
      </c>
    </row>
    <row r="16" spans="1:5" x14ac:dyDescent="0.25">
      <c r="A16" s="1" t="s">
        <v>29</v>
      </c>
      <c r="B16" s="1">
        <v>272</v>
      </c>
      <c r="C16">
        <v>1</v>
      </c>
      <c r="D16">
        <v>106</v>
      </c>
      <c r="E16">
        <v>308</v>
      </c>
    </row>
    <row r="17" spans="1:5" x14ac:dyDescent="0.25">
      <c r="A17" s="1" t="s">
        <v>29</v>
      </c>
      <c r="B17" s="1">
        <v>274</v>
      </c>
      <c r="C17">
        <v>17</v>
      </c>
      <c r="D17">
        <v>175</v>
      </c>
      <c r="E17">
        <v>240</v>
      </c>
    </row>
    <row r="18" spans="1:5" x14ac:dyDescent="0.25">
      <c r="A18" s="1" t="s">
        <v>29</v>
      </c>
      <c r="B18" s="1">
        <v>276</v>
      </c>
      <c r="C18">
        <v>4</v>
      </c>
      <c r="D18">
        <v>72</v>
      </c>
      <c r="E18">
        <v>226</v>
      </c>
    </row>
    <row r="19" spans="1:5" x14ac:dyDescent="0.25">
      <c r="A19" s="1" t="s">
        <v>29</v>
      </c>
      <c r="B19" s="1">
        <v>280</v>
      </c>
      <c r="C19">
        <v>10</v>
      </c>
      <c r="D19">
        <v>95</v>
      </c>
      <c r="E19">
        <v>152</v>
      </c>
    </row>
    <row r="20" spans="1:5" x14ac:dyDescent="0.25">
      <c r="A20" s="1" t="s">
        <v>29</v>
      </c>
      <c r="B20" s="1">
        <v>284</v>
      </c>
      <c r="C20">
        <v>0</v>
      </c>
      <c r="D20">
        <v>93</v>
      </c>
      <c r="E20">
        <v>292</v>
      </c>
    </row>
    <row r="21" spans="1:5" x14ac:dyDescent="0.25">
      <c r="A21" s="1" t="s">
        <v>29</v>
      </c>
      <c r="B21" s="1">
        <v>285</v>
      </c>
      <c r="C21">
        <v>10</v>
      </c>
      <c r="D21">
        <v>43</v>
      </c>
      <c r="E21">
        <v>210</v>
      </c>
    </row>
    <row r="22" spans="1:5" x14ac:dyDescent="0.25">
      <c r="A22" s="1" t="s">
        <v>29</v>
      </c>
      <c r="B22" s="1">
        <v>286</v>
      </c>
      <c r="C22">
        <v>0</v>
      </c>
      <c r="D22">
        <v>192</v>
      </c>
      <c r="E22">
        <v>26</v>
      </c>
    </row>
    <row r="23" spans="1:5" x14ac:dyDescent="0.25">
      <c r="A23" s="1" t="s">
        <v>29</v>
      </c>
      <c r="B23" s="1">
        <v>287</v>
      </c>
      <c r="C23">
        <v>3</v>
      </c>
      <c r="D23">
        <v>82</v>
      </c>
      <c r="E23">
        <v>166</v>
      </c>
    </row>
    <row r="24" spans="1:5" x14ac:dyDescent="0.25">
      <c r="A24" s="1" t="s">
        <v>29</v>
      </c>
      <c r="B24" s="1">
        <v>288</v>
      </c>
      <c r="C24">
        <v>0</v>
      </c>
      <c r="D24">
        <v>34</v>
      </c>
      <c r="E24">
        <v>262</v>
      </c>
    </row>
    <row r="25" spans="1:5" x14ac:dyDescent="0.25">
      <c r="A25" s="1" t="s">
        <v>29</v>
      </c>
      <c r="B25" s="1">
        <v>281</v>
      </c>
      <c r="C25">
        <v>0</v>
      </c>
      <c r="D25">
        <v>57</v>
      </c>
      <c r="E25">
        <v>200</v>
      </c>
    </row>
    <row r="26" spans="1:5" x14ac:dyDescent="0.25">
      <c r="A26" s="1" t="s">
        <v>30</v>
      </c>
      <c r="B26" s="1">
        <v>305</v>
      </c>
      <c r="C26">
        <v>2</v>
      </c>
      <c r="D26">
        <v>294</v>
      </c>
      <c r="E26">
        <v>231</v>
      </c>
    </row>
    <row r="27" spans="1:5" x14ac:dyDescent="0.25">
      <c r="A27" s="1" t="s">
        <v>30</v>
      </c>
      <c r="B27" s="1">
        <v>321</v>
      </c>
      <c r="C27">
        <v>2</v>
      </c>
      <c r="D27">
        <v>203</v>
      </c>
      <c r="E27">
        <v>312</v>
      </c>
    </row>
    <row r="28" spans="1:5" x14ac:dyDescent="0.25">
      <c r="A28" s="1" t="s">
        <v>30</v>
      </c>
      <c r="B28" s="1">
        <v>324</v>
      </c>
      <c r="C28">
        <v>6</v>
      </c>
      <c r="D28">
        <v>77</v>
      </c>
      <c r="E28">
        <v>259</v>
      </c>
    </row>
    <row r="29" spans="1:5" x14ac:dyDescent="0.25">
      <c r="A29" s="1" t="s">
        <v>30</v>
      </c>
      <c r="B29" s="1">
        <v>331</v>
      </c>
      <c r="C29">
        <v>1</v>
      </c>
      <c r="D29">
        <v>16</v>
      </c>
      <c r="E29">
        <v>253</v>
      </c>
    </row>
    <row r="30" spans="1:5" x14ac:dyDescent="0.25">
      <c r="A30" s="1" t="s">
        <v>30</v>
      </c>
      <c r="B30" s="1">
        <v>337</v>
      </c>
      <c r="C30">
        <v>6</v>
      </c>
      <c r="D30">
        <v>137</v>
      </c>
      <c r="E30">
        <v>396</v>
      </c>
    </row>
    <row r="31" spans="1:5" x14ac:dyDescent="0.25">
      <c r="A31" s="1" t="s">
        <v>30</v>
      </c>
      <c r="B31" s="1">
        <v>362</v>
      </c>
      <c r="C31">
        <v>31</v>
      </c>
      <c r="D31">
        <v>22</v>
      </c>
      <c r="E31">
        <v>247</v>
      </c>
    </row>
    <row r="32" spans="1:5" x14ac:dyDescent="0.25">
      <c r="A32" s="1" t="s">
        <v>30</v>
      </c>
      <c r="B32" s="1">
        <v>363</v>
      </c>
      <c r="C32">
        <v>1</v>
      </c>
      <c r="D32">
        <v>211</v>
      </c>
      <c r="E32">
        <v>331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440"/>
  <sheetViews>
    <sheetView workbookViewId="0">
      <pane ySplit="1" topLeftCell="A2" activePane="bottomLeft" state="frozen"/>
      <selection pane="bottomLeft" activeCell="O16" sqref="O16"/>
    </sheetView>
  </sheetViews>
  <sheetFormatPr baseColWidth="10" defaultRowHeight="15" x14ac:dyDescent="0.25"/>
  <cols>
    <col min="1" max="4" width="11.42578125" style="5"/>
    <col min="5" max="5" width="11.42578125" style="128"/>
    <col min="6" max="9" width="11.42578125" style="5"/>
    <col min="10" max="10" width="11.42578125" style="128"/>
    <col min="11" max="13" width="11.42578125" style="5"/>
    <col min="14" max="14" width="11.85546875" bestFit="1" customWidth="1"/>
  </cols>
  <sheetData>
    <row r="1" spans="1:14" x14ac:dyDescent="0.25">
      <c r="A1" s="5" t="s">
        <v>17</v>
      </c>
      <c r="B1" s="6" t="s">
        <v>0</v>
      </c>
      <c r="C1" s="7" t="s">
        <v>1</v>
      </c>
      <c r="D1" s="7" t="s">
        <v>18</v>
      </c>
      <c r="E1" s="127" t="s">
        <v>19</v>
      </c>
      <c r="F1" s="8" t="s">
        <v>20</v>
      </c>
      <c r="G1" s="8" t="s">
        <v>21</v>
      </c>
      <c r="H1" s="8" t="s">
        <v>22</v>
      </c>
      <c r="I1" s="7" t="s">
        <v>23</v>
      </c>
      <c r="J1" s="127" t="s">
        <v>24</v>
      </c>
      <c r="K1" s="9" t="s">
        <v>25</v>
      </c>
      <c r="L1" s="9" t="s">
        <v>26</v>
      </c>
      <c r="M1" s="9" t="s">
        <v>27</v>
      </c>
      <c r="N1" s="10" t="s">
        <v>11077</v>
      </c>
    </row>
    <row r="2" spans="1:14" x14ac:dyDescent="0.25">
      <c r="A2" s="5">
        <v>2021</v>
      </c>
      <c r="B2" s="6" t="s">
        <v>28</v>
      </c>
      <c r="C2" s="7">
        <v>154</v>
      </c>
      <c r="D2" s="7">
        <v>1</v>
      </c>
      <c r="E2" s="10">
        <v>4.851</v>
      </c>
      <c r="F2" s="7">
        <v>20.22</v>
      </c>
      <c r="G2" s="14">
        <v>20.9</v>
      </c>
      <c r="H2" s="14">
        <v>13</v>
      </c>
      <c r="I2" s="7" t="s">
        <v>13</v>
      </c>
      <c r="J2" s="10">
        <v>1.2629999999999999</v>
      </c>
      <c r="K2" s="14">
        <v>1</v>
      </c>
      <c r="L2" s="14">
        <v>0.83599999999999997</v>
      </c>
      <c r="M2" s="7">
        <v>4</v>
      </c>
      <c r="N2" s="13"/>
    </row>
    <row r="3" spans="1:14" x14ac:dyDescent="0.25">
      <c r="A3" s="5">
        <v>2021</v>
      </c>
      <c r="B3" s="6" t="s">
        <v>28</v>
      </c>
      <c r="C3" s="7">
        <v>154</v>
      </c>
      <c r="D3" s="7">
        <v>2</v>
      </c>
      <c r="E3" s="10">
        <v>10.031000000000001</v>
      </c>
      <c r="F3" s="7">
        <v>31.05</v>
      </c>
      <c r="G3" s="14">
        <v>28.4</v>
      </c>
      <c r="H3" s="14">
        <v>1.9</v>
      </c>
      <c r="I3" s="7" t="s">
        <v>14</v>
      </c>
      <c r="J3" s="10">
        <v>1.9910000000000001</v>
      </c>
      <c r="K3" s="14">
        <v>1</v>
      </c>
      <c r="L3" s="14">
        <v>1.1879999999999999</v>
      </c>
      <c r="M3" s="7">
        <v>4</v>
      </c>
      <c r="N3" s="13"/>
    </row>
    <row r="4" spans="1:14" x14ac:dyDescent="0.25">
      <c r="A4" s="5">
        <v>2021</v>
      </c>
      <c r="B4" s="6" t="s">
        <v>28</v>
      </c>
      <c r="C4" s="7">
        <v>154</v>
      </c>
      <c r="D4" s="7">
        <v>3</v>
      </c>
      <c r="E4" s="10">
        <v>10.042999999999999</v>
      </c>
      <c r="F4" s="7">
        <v>30.18</v>
      </c>
      <c r="G4" s="14">
        <v>22.28</v>
      </c>
      <c r="H4" s="14">
        <v>1.5</v>
      </c>
      <c r="I4" s="7" t="s">
        <v>15</v>
      </c>
      <c r="J4" s="10">
        <v>2.36</v>
      </c>
      <c r="K4" s="14">
        <v>2</v>
      </c>
      <c r="L4" s="14">
        <v>1.3480000000000001</v>
      </c>
      <c r="M4" s="7">
        <v>4</v>
      </c>
      <c r="N4" s="13"/>
    </row>
    <row r="5" spans="1:14" x14ac:dyDescent="0.25">
      <c r="A5" s="5">
        <v>2021</v>
      </c>
      <c r="B5" s="6" t="s">
        <v>28</v>
      </c>
      <c r="C5" s="7">
        <v>154</v>
      </c>
      <c r="D5" s="7">
        <v>4</v>
      </c>
      <c r="E5" s="10">
        <v>5.327</v>
      </c>
      <c r="F5" s="14">
        <v>24.04</v>
      </c>
      <c r="G5" s="14">
        <v>20.87</v>
      </c>
      <c r="H5" s="14">
        <v>13</v>
      </c>
      <c r="I5" s="14" t="s">
        <v>13</v>
      </c>
      <c r="J5" s="10">
        <v>1.97</v>
      </c>
      <c r="K5" s="14">
        <v>2</v>
      </c>
      <c r="L5" s="14">
        <v>0.61199999999999999</v>
      </c>
      <c r="M5" s="14">
        <v>2</v>
      </c>
      <c r="N5" s="13"/>
    </row>
    <row r="6" spans="1:14" x14ac:dyDescent="0.25">
      <c r="A6" s="5">
        <v>2021</v>
      </c>
      <c r="B6" s="6" t="s">
        <v>28</v>
      </c>
      <c r="C6" s="7">
        <v>154</v>
      </c>
      <c r="D6" s="7">
        <v>5</v>
      </c>
      <c r="E6" s="10">
        <v>4.8680000000000003</v>
      </c>
      <c r="F6" s="14">
        <v>21.01</v>
      </c>
      <c r="G6" s="14">
        <v>22.16</v>
      </c>
      <c r="H6" s="14">
        <v>11.8</v>
      </c>
      <c r="I6" s="14" t="s">
        <v>13</v>
      </c>
      <c r="J6" s="10">
        <v>1.222</v>
      </c>
      <c r="K6" s="14">
        <v>1</v>
      </c>
      <c r="L6" s="14">
        <v>0.76</v>
      </c>
      <c r="M6" s="14">
        <v>3</v>
      </c>
      <c r="N6" s="13"/>
    </row>
    <row r="7" spans="1:14" x14ac:dyDescent="0.25">
      <c r="A7" s="5">
        <v>2021</v>
      </c>
      <c r="B7" s="6" t="s">
        <v>28</v>
      </c>
      <c r="C7" s="7">
        <v>154</v>
      </c>
      <c r="D7" s="7">
        <v>6</v>
      </c>
      <c r="E7" s="10">
        <v>12.099</v>
      </c>
      <c r="F7" s="14">
        <v>32.17</v>
      </c>
      <c r="G7" s="14">
        <v>30.46</v>
      </c>
      <c r="H7" s="14">
        <v>1.1000000000000001</v>
      </c>
      <c r="I7" s="14" t="s">
        <v>14</v>
      </c>
      <c r="J7" s="10">
        <v>2.7898999999999998</v>
      </c>
      <c r="K7" s="14">
        <v>1</v>
      </c>
      <c r="L7" s="14">
        <v>1.222</v>
      </c>
      <c r="M7" s="14">
        <v>4</v>
      </c>
      <c r="N7" s="13"/>
    </row>
    <row r="8" spans="1:14" x14ac:dyDescent="0.25">
      <c r="A8" s="5">
        <v>2021</v>
      </c>
      <c r="B8" s="6" t="s">
        <v>28</v>
      </c>
      <c r="C8" s="7">
        <v>154</v>
      </c>
      <c r="D8" s="7">
        <v>7</v>
      </c>
      <c r="E8" s="10">
        <v>3.895</v>
      </c>
      <c r="F8" s="14">
        <v>19.18</v>
      </c>
      <c r="G8" s="14">
        <v>21.09</v>
      </c>
      <c r="H8" s="14">
        <v>13</v>
      </c>
      <c r="I8" s="14" t="s">
        <v>13</v>
      </c>
      <c r="J8" s="10">
        <v>1.27</v>
      </c>
      <c r="K8" s="14">
        <v>1</v>
      </c>
      <c r="L8" s="14">
        <v>0.67</v>
      </c>
      <c r="M8" s="14">
        <v>3</v>
      </c>
      <c r="N8" s="13"/>
    </row>
    <row r="9" spans="1:14" x14ac:dyDescent="0.25">
      <c r="A9" s="5">
        <v>2021</v>
      </c>
      <c r="B9" s="6" t="s">
        <v>28</v>
      </c>
      <c r="C9" s="7">
        <v>154</v>
      </c>
      <c r="D9" s="7">
        <v>8</v>
      </c>
      <c r="E9" s="10">
        <v>2.9</v>
      </c>
      <c r="F9" s="14">
        <v>17.39</v>
      </c>
      <c r="G9" s="14">
        <v>20.36</v>
      </c>
      <c r="H9" s="14">
        <v>13</v>
      </c>
      <c r="I9" s="14" t="s">
        <v>13</v>
      </c>
      <c r="J9" s="10">
        <v>0.59899999999999998</v>
      </c>
      <c r="K9" s="14">
        <v>1</v>
      </c>
      <c r="L9" s="14">
        <v>0.28999999999999998</v>
      </c>
      <c r="M9" s="14">
        <v>3</v>
      </c>
      <c r="N9" s="13"/>
    </row>
    <row r="10" spans="1:14" x14ac:dyDescent="0.25">
      <c r="A10" s="5">
        <v>2021</v>
      </c>
      <c r="B10" s="6" t="s">
        <v>28</v>
      </c>
      <c r="C10" s="7">
        <v>154</v>
      </c>
      <c r="D10" s="7">
        <v>9</v>
      </c>
      <c r="E10" s="10">
        <v>7.81</v>
      </c>
      <c r="F10" s="14">
        <v>25.41</v>
      </c>
      <c r="G10" s="14">
        <v>22.23</v>
      </c>
      <c r="H10" s="14">
        <v>1.5</v>
      </c>
      <c r="I10" s="14" t="s">
        <v>15</v>
      </c>
      <c r="J10" s="10">
        <v>1.254</v>
      </c>
      <c r="K10" s="14">
        <v>1</v>
      </c>
      <c r="L10" s="14">
        <v>0.67500000000000004</v>
      </c>
      <c r="M10" s="14">
        <v>4</v>
      </c>
      <c r="N10" s="13"/>
    </row>
    <row r="11" spans="1:14" x14ac:dyDescent="0.25">
      <c r="A11" s="5">
        <v>2021</v>
      </c>
      <c r="B11" s="6" t="s">
        <v>28</v>
      </c>
      <c r="C11" s="7">
        <v>154</v>
      </c>
      <c r="D11" s="7">
        <v>10</v>
      </c>
      <c r="E11" s="10">
        <v>1.4950000000000001</v>
      </c>
      <c r="F11" s="14">
        <v>15.16</v>
      </c>
      <c r="G11" s="14">
        <v>13.38</v>
      </c>
      <c r="H11" s="14">
        <v>7.4</v>
      </c>
      <c r="I11" s="14" t="s">
        <v>15</v>
      </c>
      <c r="J11" s="10">
        <v>0.55400000000000005</v>
      </c>
      <c r="K11" s="14">
        <v>2</v>
      </c>
      <c r="L11" s="14">
        <v>0.19</v>
      </c>
      <c r="M11" s="14">
        <v>5</v>
      </c>
      <c r="N11" s="13"/>
    </row>
    <row r="12" spans="1:14" x14ac:dyDescent="0.25">
      <c r="A12" s="5">
        <v>2021</v>
      </c>
      <c r="B12" s="6" t="s">
        <v>28</v>
      </c>
      <c r="C12" s="7">
        <v>154</v>
      </c>
      <c r="D12" s="7">
        <v>11</v>
      </c>
      <c r="E12" s="10">
        <v>7.2649999999999997</v>
      </c>
      <c r="F12" s="14">
        <v>25.35</v>
      </c>
      <c r="G12" s="14">
        <v>22.67</v>
      </c>
      <c r="H12" s="14">
        <v>13</v>
      </c>
      <c r="I12" s="14" t="s">
        <v>13</v>
      </c>
      <c r="J12" s="10">
        <v>1.869</v>
      </c>
      <c r="K12" s="14">
        <v>3</v>
      </c>
      <c r="L12" s="14">
        <v>1.3109999999999999</v>
      </c>
      <c r="M12" s="14">
        <v>4</v>
      </c>
      <c r="N12" s="13"/>
    </row>
    <row r="13" spans="1:14" x14ac:dyDescent="0.25">
      <c r="A13" s="5">
        <v>2021</v>
      </c>
      <c r="B13" s="6" t="s">
        <v>28</v>
      </c>
      <c r="C13" s="7">
        <v>154</v>
      </c>
      <c r="D13" s="7">
        <v>12</v>
      </c>
      <c r="E13" s="10">
        <v>5.7249999999999996</v>
      </c>
      <c r="F13" s="14">
        <v>22.23</v>
      </c>
      <c r="G13" s="14">
        <v>24.13</v>
      </c>
      <c r="H13" s="14">
        <v>4.9000000000000004</v>
      </c>
      <c r="I13" s="14" t="s">
        <v>15</v>
      </c>
      <c r="J13" s="10">
        <v>1.333</v>
      </c>
      <c r="K13" s="14">
        <v>1</v>
      </c>
      <c r="L13" s="14">
        <v>0.77400000000000002</v>
      </c>
      <c r="M13" s="14">
        <v>4</v>
      </c>
      <c r="N13" s="13"/>
    </row>
    <row r="14" spans="1:14" x14ac:dyDescent="0.25">
      <c r="A14" s="5">
        <v>2021</v>
      </c>
      <c r="B14" s="6" t="s">
        <v>28</v>
      </c>
      <c r="C14" s="7">
        <v>156</v>
      </c>
      <c r="D14" s="7">
        <v>1</v>
      </c>
      <c r="E14" s="10">
        <v>1.5429999999999999</v>
      </c>
      <c r="F14" s="14">
        <v>14.07</v>
      </c>
      <c r="G14" s="14">
        <v>13.75</v>
      </c>
      <c r="H14" s="14">
        <v>6</v>
      </c>
      <c r="I14" s="14" t="s">
        <v>16</v>
      </c>
      <c r="J14" s="10">
        <v>0.246</v>
      </c>
      <c r="K14" s="14">
        <v>1</v>
      </c>
      <c r="L14" s="14"/>
      <c r="M14" s="14">
        <v>4</v>
      </c>
      <c r="N14" s="13"/>
    </row>
    <row r="15" spans="1:14" x14ac:dyDescent="0.25">
      <c r="A15" s="5">
        <v>2021</v>
      </c>
      <c r="B15" s="6" t="s">
        <v>28</v>
      </c>
      <c r="C15" s="7">
        <v>156</v>
      </c>
      <c r="D15" s="7">
        <v>2</v>
      </c>
      <c r="E15" s="10">
        <v>4.4210000000000003</v>
      </c>
      <c r="F15" s="14">
        <v>21.45</v>
      </c>
      <c r="G15" s="14">
        <v>21.52</v>
      </c>
      <c r="H15" s="14">
        <v>7.7</v>
      </c>
      <c r="I15" s="14" t="s">
        <v>13</v>
      </c>
      <c r="J15" s="10">
        <v>0.64100000000000001</v>
      </c>
      <c r="K15" s="14">
        <v>1</v>
      </c>
      <c r="L15" s="14">
        <v>0.27800000000000002</v>
      </c>
      <c r="M15" s="14">
        <v>3</v>
      </c>
      <c r="N15" s="13"/>
    </row>
    <row r="16" spans="1:14" x14ac:dyDescent="0.25">
      <c r="A16" s="5">
        <v>2021</v>
      </c>
      <c r="B16" s="6" t="s">
        <v>28</v>
      </c>
      <c r="C16" s="7">
        <v>156</v>
      </c>
      <c r="D16" s="7">
        <v>3</v>
      </c>
      <c r="E16" s="10">
        <v>0.51800000000000002</v>
      </c>
      <c r="F16" s="14">
        <v>9.6199999999999992</v>
      </c>
      <c r="G16" s="14">
        <v>11.8</v>
      </c>
      <c r="H16" s="14">
        <v>5.5</v>
      </c>
      <c r="I16" s="14" t="s">
        <v>13</v>
      </c>
      <c r="J16" s="10">
        <v>0.11899999999999999</v>
      </c>
      <c r="K16" s="14">
        <v>1</v>
      </c>
      <c r="L16" s="14"/>
      <c r="M16" s="14">
        <v>2</v>
      </c>
      <c r="N16" s="13"/>
    </row>
    <row r="17" spans="1:14" x14ac:dyDescent="0.25">
      <c r="A17" s="5">
        <v>2021</v>
      </c>
      <c r="B17" s="6" t="s">
        <v>28</v>
      </c>
      <c r="C17" s="7">
        <v>156</v>
      </c>
      <c r="D17" s="7">
        <v>4</v>
      </c>
      <c r="E17" s="10">
        <v>1.365</v>
      </c>
      <c r="F17" s="14">
        <v>13.01</v>
      </c>
      <c r="G17" s="14">
        <v>14.16</v>
      </c>
      <c r="H17" s="14">
        <v>11.1</v>
      </c>
      <c r="I17" s="14" t="s">
        <v>13</v>
      </c>
      <c r="J17" s="10">
        <v>0.2</v>
      </c>
      <c r="K17" s="14">
        <v>1</v>
      </c>
      <c r="L17" s="14"/>
      <c r="M17" s="14">
        <v>2</v>
      </c>
      <c r="N17" s="13"/>
    </row>
    <row r="18" spans="1:14" x14ac:dyDescent="0.25">
      <c r="A18" s="5">
        <v>2021</v>
      </c>
      <c r="B18" s="6" t="s">
        <v>28</v>
      </c>
      <c r="C18" s="7">
        <v>156</v>
      </c>
      <c r="D18" s="7">
        <v>5</v>
      </c>
      <c r="E18" s="10">
        <v>3.2290000000000001</v>
      </c>
      <c r="F18" s="14">
        <v>18.07</v>
      </c>
      <c r="G18" s="14">
        <v>20.14</v>
      </c>
      <c r="H18" s="14">
        <v>13</v>
      </c>
      <c r="I18" s="14" t="s">
        <v>13</v>
      </c>
      <c r="J18" s="10">
        <v>0.63200000000000001</v>
      </c>
      <c r="K18" s="14">
        <v>1</v>
      </c>
      <c r="L18" s="14">
        <v>0.38600000000000001</v>
      </c>
      <c r="M18" s="14">
        <v>3</v>
      </c>
      <c r="N18" s="13"/>
    </row>
    <row r="19" spans="1:14" x14ac:dyDescent="0.25">
      <c r="A19" s="5">
        <v>2021</v>
      </c>
      <c r="B19" s="6" t="s">
        <v>28</v>
      </c>
      <c r="C19" s="7">
        <v>156</v>
      </c>
      <c r="D19" s="7">
        <v>6</v>
      </c>
      <c r="E19" s="10">
        <v>2.927</v>
      </c>
      <c r="F19" s="14">
        <v>18.11</v>
      </c>
      <c r="G19" s="14">
        <v>18.3</v>
      </c>
      <c r="H19" s="14">
        <v>13</v>
      </c>
      <c r="I19" s="14" t="s">
        <v>13</v>
      </c>
      <c r="J19" s="10">
        <v>0.45</v>
      </c>
      <c r="K19" s="14">
        <v>1</v>
      </c>
      <c r="L19" s="14">
        <v>0.218</v>
      </c>
      <c r="M19" s="14">
        <v>3</v>
      </c>
      <c r="N19" s="13"/>
    </row>
    <row r="20" spans="1:14" x14ac:dyDescent="0.25">
      <c r="A20" s="5">
        <v>2021</v>
      </c>
      <c r="B20" s="6" t="s">
        <v>28</v>
      </c>
      <c r="C20" s="7">
        <v>156</v>
      </c>
      <c r="D20" s="7">
        <v>7</v>
      </c>
      <c r="E20" s="10">
        <v>0.54200000000000004</v>
      </c>
      <c r="F20" s="14">
        <v>10.119999999999999</v>
      </c>
      <c r="G20" s="14">
        <v>11.47</v>
      </c>
      <c r="H20" s="14">
        <v>11.6</v>
      </c>
      <c r="I20" s="14" t="s">
        <v>13</v>
      </c>
      <c r="J20" s="10">
        <v>0.14000000000000001</v>
      </c>
      <c r="K20" s="14">
        <v>1</v>
      </c>
      <c r="L20" s="14"/>
      <c r="M20" s="14">
        <v>2</v>
      </c>
      <c r="N20" s="13"/>
    </row>
    <row r="21" spans="1:14" x14ac:dyDescent="0.25">
      <c r="A21" s="5">
        <v>2021</v>
      </c>
      <c r="B21" s="6" t="s">
        <v>28</v>
      </c>
      <c r="C21" s="7">
        <v>156</v>
      </c>
      <c r="D21" s="7">
        <v>8</v>
      </c>
      <c r="E21" s="10">
        <v>5.9059999999999997</v>
      </c>
      <c r="F21" s="14">
        <v>25.45</v>
      </c>
      <c r="G21" s="14">
        <v>19.37</v>
      </c>
      <c r="H21" s="14">
        <v>0.5</v>
      </c>
      <c r="I21" s="14" t="s">
        <v>15</v>
      </c>
      <c r="J21" s="10">
        <v>0.88900000000000001</v>
      </c>
      <c r="K21" s="14">
        <v>3</v>
      </c>
      <c r="L21" s="14">
        <v>0.27100000000000002</v>
      </c>
      <c r="M21" s="14">
        <v>4</v>
      </c>
      <c r="N21" s="13"/>
    </row>
    <row r="22" spans="1:14" x14ac:dyDescent="0.25">
      <c r="A22" s="5">
        <v>2021</v>
      </c>
      <c r="B22" s="6" t="s">
        <v>28</v>
      </c>
      <c r="C22" s="7">
        <v>161</v>
      </c>
      <c r="D22" s="7">
        <v>1</v>
      </c>
      <c r="E22" s="10">
        <v>5.2220000000000004</v>
      </c>
      <c r="F22" s="7">
        <v>22.15</v>
      </c>
      <c r="G22" s="14">
        <v>18.93</v>
      </c>
      <c r="H22" s="14">
        <v>11.2</v>
      </c>
      <c r="I22" s="7" t="s">
        <v>13</v>
      </c>
      <c r="J22" s="10">
        <v>1.2829999999999999</v>
      </c>
      <c r="K22" s="14">
        <v>3</v>
      </c>
      <c r="L22" s="14">
        <v>0.83599999999999997</v>
      </c>
      <c r="M22" s="7">
        <v>4</v>
      </c>
      <c r="N22" s="13"/>
    </row>
    <row r="23" spans="1:14" x14ac:dyDescent="0.25">
      <c r="A23" s="5">
        <v>2021</v>
      </c>
      <c r="B23" s="6" t="s">
        <v>28</v>
      </c>
      <c r="C23" s="7">
        <v>161</v>
      </c>
      <c r="D23" s="7">
        <v>2</v>
      </c>
      <c r="E23" s="10">
        <v>6.21</v>
      </c>
      <c r="F23" s="7">
        <v>25.68</v>
      </c>
      <c r="G23" s="14">
        <v>20.41</v>
      </c>
      <c r="H23" s="14">
        <v>5.9</v>
      </c>
      <c r="I23" s="7" t="s">
        <v>16</v>
      </c>
      <c r="J23" s="10">
        <v>1.1359999999999999</v>
      </c>
      <c r="K23" s="14">
        <v>2</v>
      </c>
      <c r="L23" s="14">
        <v>0.621</v>
      </c>
      <c r="M23" s="7">
        <v>4</v>
      </c>
      <c r="N23" s="13"/>
    </row>
    <row r="24" spans="1:14" x14ac:dyDescent="0.25">
      <c r="A24" s="5">
        <v>2021</v>
      </c>
      <c r="B24" s="6" t="s">
        <v>28</v>
      </c>
      <c r="C24" s="7">
        <v>161</v>
      </c>
      <c r="D24" s="7">
        <v>3</v>
      </c>
      <c r="E24" s="10">
        <v>3.512</v>
      </c>
      <c r="F24" s="7">
        <v>19.09</v>
      </c>
      <c r="G24" s="14">
        <v>17.97</v>
      </c>
      <c r="H24" s="14">
        <v>13</v>
      </c>
      <c r="I24" s="7" t="s">
        <v>13</v>
      </c>
      <c r="J24" s="10">
        <v>0.8</v>
      </c>
      <c r="K24" s="14">
        <v>1</v>
      </c>
      <c r="L24" s="14">
        <v>0.58399999999999996</v>
      </c>
      <c r="M24" s="7">
        <v>3</v>
      </c>
      <c r="N24" s="13"/>
    </row>
    <row r="25" spans="1:14" x14ac:dyDescent="0.25">
      <c r="A25" s="5">
        <v>2021</v>
      </c>
      <c r="B25" s="6" t="s">
        <v>28</v>
      </c>
      <c r="C25" s="7">
        <v>161</v>
      </c>
      <c r="D25" s="7">
        <v>4</v>
      </c>
      <c r="E25" s="10">
        <v>12.845000000000001</v>
      </c>
      <c r="F25" s="14">
        <v>31.43</v>
      </c>
      <c r="G25" s="14">
        <v>24.49</v>
      </c>
      <c r="H25" s="14">
        <v>5.3</v>
      </c>
      <c r="I25" s="14" t="s">
        <v>16</v>
      </c>
      <c r="J25" s="10">
        <v>3</v>
      </c>
      <c r="K25" s="14">
        <v>2</v>
      </c>
      <c r="L25" s="14">
        <v>2.31</v>
      </c>
      <c r="M25" s="14">
        <v>4</v>
      </c>
      <c r="N25" s="13"/>
    </row>
    <row r="26" spans="1:14" x14ac:dyDescent="0.25">
      <c r="A26" s="5">
        <v>2021</v>
      </c>
      <c r="B26" s="6" t="s">
        <v>28</v>
      </c>
      <c r="C26" s="7">
        <v>161</v>
      </c>
      <c r="D26" s="7">
        <v>5</v>
      </c>
      <c r="E26" s="10">
        <v>4.1269999999999998</v>
      </c>
      <c r="F26" s="14">
        <v>20.51</v>
      </c>
      <c r="G26" s="14">
        <v>20.89</v>
      </c>
      <c r="H26" s="14">
        <v>13</v>
      </c>
      <c r="I26" s="14" t="s">
        <v>13</v>
      </c>
      <c r="J26" s="10">
        <v>0.8</v>
      </c>
      <c r="K26" s="14">
        <v>1</v>
      </c>
      <c r="L26" s="14">
        <v>0.4</v>
      </c>
      <c r="M26" s="14">
        <v>3</v>
      </c>
      <c r="N26" s="13"/>
    </row>
    <row r="27" spans="1:14" x14ac:dyDescent="0.25">
      <c r="A27" s="5">
        <v>2021</v>
      </c>
      <c r="B27" s="6" t="s">
        <v>28</v>
      </c>
      <c r="C27" s="7">
        <v>161</v>
      </c>
      <c r="D27" s="7">
        <v>6</v>
      </c>
      <c r="E27" s="10">
        <v>3.8420000000000001</v>
      </c>
      <c r="F27" s="14">
        <v>18.559999999999999</v>
      </c>
      <c r="G27" s="14">
        <v>21.41</v>
      </c>
      <c r="H27" s="14">
        <v>13</v>
      </c>
      <c r="I27" s="14" t="s">
        <v>13</v>
      </c>
      <c r="J27" s="10">
        <v>0.83</v>
      </c>
      <c r="K27" s="14">
        <v>1</v>
      </c>
      <c r="L27" s="14">
        <v>0.46300000000000002</v>
      </c>
      <c r="M27" s="14">
        <v>2</v>
      </c>
      <c r="N27" s="13"/>
    </row>
    <row r="28" spans="1:14" x14ac:dyDescent="0.25">
      <c r="A28" s="5">
        <v>2021</v>
      </c>
      <c r="B28" s="6" t="s">
        <v>28</v>
      </c>
      <c r="C28" s="7">
        <v>161</v>
      </c>
      <c r="D28" s="7">
        <v>7</v>
      </c>
      <c r="E28" s="10">
        <v>4.234</v>
      </c>
      <c r="F28" s="14">
        <v>19.63</v>
      </c>
      <c r="G28" s="14">
        <v>19.850000000000001</v>
      </c>
      <c r="H28" s="14">
        <v>13</v>
      </c>
      <c r="I28" s="14" t="s">
        <v>13</v>
      </c>
      <c r="J28" s="10">
        <v>1.117</v>
      </c>
      <c r="K28" s="14">
        <v>1</v>
      </c>
      <c r="L28" s="14">
        <v>0.75800000000000001</v>
      </c>
      <c r="M28" s="14">
        <v>4</v>
      </c>
      <c r="N28" s="13"/>
    </row>
    <row r="29" spans="1:14" x14ac:dyDescent="0.25">
      <c r="A29" s="5">
        <v>2021</v>
      </c>
      <c r="B29" s="6" t="s">
        <v>28</v>
      </c>
      <c r="C29" s="7">
        <v>161</v>
      </c>
      <c r="D29" s="7">
        <v>8</v>
      </c>
      <c r="E29" s="10">
        <v>5.3</v>
      </c>
      <c r="F29" s="14">
        <v>19.68</v>
      </c>
      <c r="G29" s="14">
        <v>23.43</v>
      </c>
      <c r="H29" s="14">
        <v>13</v>
      </c>
      <c r="I29" s="14" t="s">
        <v>13</v>
      </c>
      <c r="J29" s="10">
        <v>1.45</v>
      </c>
      <c r="K29" s="14">
        <v>2</v>
      </c>
      <c r="L29" s="14">
        <v>0.51</v>
      </c>
      <c r="M29" s="14">
        <v>3</v>
      </c>
      <c r="N29" s="13"/>
    </row>
    <row r="30" spans="1:14" x14ac:dyDescent="0.25">
      <c r="A30" s="5">
        <v>2021</v>
      </c>
      <c r="B30" s="6" t="s">
        <v>28</v>
      </c>
      <c r="C30" s="7">
        <v>161</v>
      </c>
      <c r="D30" s="7">
        <v>9</v>
      </c>
      <c r="E30" s="10">
        <v>2.0209999999999999</v>
      </c>
      <c r="F30" s="14">
        <v>15.17</v>
      </c>
      <c r="G30" s="14">
        <v>14.66</v>
      </c>
      <c r="H30" s="14">
        <v>1.1000000000000001</v>
      </c>
      <c r="I30" s="14" t="s">
        <v>15</v>
      </c>
      <c r="J30" s="10">
        <v>0.47</v>
      </c>
      <c r="K30" s="14">
        <v>1</v>
      </c>
      <c r="L30" s="14">
        <v>0.19400000000000001</v>
      </c>
      <c r="M30" s="14">
        <v>4</v>
      </c>
      <c r="N30" s="13"/>
    </row>
    <row r="31" spans="1:14" x14ac:dyDescent="0.25">
      <c r="A31" s="5">
        <v>2021</v>
      </c>
      <c r="B31" s="6" t="s">
        <v>28</v>
      </c>
      <c r="C31" s="7">
        <v>161</v>
      </c>
      <c r="D31" s="7">
        <v>10</v>
      </c>
      <c r="E31" s="10">
        <v>3.1019999999999999</v>
      </c>
      <c r="F31" s="14">
        <v>20.54</v>
      </c>
      <c r="G31" s="14">
        <v>16.41</v>
      </c>
      <c r="H31" s="14">
        <v>13</v>
      </c>
      <c r="I31" s="14" t="s">
        <v>13</v>
      </c>
      <c r="J31" s="10">
        <v>0.66400000000000003</v>
      </c>
      <c r="K31" s="14">
        <v>1</v>
      </c>
      <c r="L31" s="14">
        <v>0.29899999999999999</v>
      </c>
      <c r="M31" s="14">
        <v>4</v>
      </c>
      <c r="N31" s="13"/>
    </row>
    <row r="32" spans="1:14" x14ac:dyDescent="0.25">
      <c r="A32" s="5">
        <v>2021</v>
      </c>
      <c r="B32" s="6" t="s">
        <v>28</v>
      </c>
      <c r="C32" s="7">
        <v>161</v>
      </c>
      <c r="D32" s="7">
        <v>11</v>
      </c>
      <c r="E32" s="10">
        <v>5.8040000000000003</v>
      </c>
      <c r="F32" s="14">
        <v>24.29</v>
      </c>
      <c r="G32" s="14">
        <v>21.06</v>
      </c>
      <c r="H32" s="14">
        <v>11.5</v>
      </c>
      <c r="I32" s="14" t="s">
        <v>13</v>
      </c>
      <c r="J32" s="10">
        <v>1.3180000000000001</v>
      </c>
      <c r="K32" s="14">
        <v>4</v>
      </c>
      <c r="L32" s="14">
        <v>0.83699999999999997</v>
      </c>
      <c r="M32" s="14">
        <v>3</v>
      </c>
      <c r="N32" s="13"/>
    </row>
    <row r="33" spans="1:14" x14ac:dyDescent="0.25">
      <c r="A33" s="5">
        <v>2021</v>
      </c>
      <c r="B33" s="6" t="s">
        <v>28</v>
      </c>
      <c r="C33" s="7">
        <v>161</v>
      </c>
      <c r="D33" s="7">
        <v>12</v>
      </c>
      <c r="E33" s="10">
        <v>2.7440000000000002</v>
      </c>
      <c r="F33" s="14">
        <v>17.34</v>
      </c>
      <c r="G33" s="14">
        <v>16.66</v>
      </c>
      <c r="H33" s="14">
        <v>8.6</v>
      </c>
      <c r="I33" s="14" t="s">
        <v>16</v>
      </c>
      <c r="J33" s="10">
        <v>0.57699999999999996</v>
      </c>
      <c r="K33" s="14">
        <v>1</v>
      </c>
      <c r="L33" s="14"/>
      <c r="M33" s="14">
        <v>4</v>
      </c>
      <c r="N33" s="13"/>
    </row>
    <row r="34" spans="1:14" x14ac:dyDescent="0.25">
      <c r="A34" s="5">
        <v>2021</v>
      </c>
      <c r="B34" s="6" t="s">
        <v>28</v>
      </c>
      <c r="C34" s="7">
        <v>171</v>
      </c>
      <c r="D34" s="7">
        <v>1</v>
      </c>
      <c r="E34" s="10">
        <v>15.882999999999999</v>
      </c>
      <c r="F34" s="14">
        <v>33.51</v>
      </c>
      <c r="G34" s="14">
        <v>29.2</v>
      </c>
      <c r="H34" s="14">
        <v>1.3</v>
      </c>
      <c r="I34" s="14" t="s">
        <v>14</v>
      </c>
      <c r="J34" s="10">
        <v>2.4220000000000002</v>
      </c>
      <c r="K34" s="14">
        <v>1</v>
      </c>
      <c r="L34" s="14">
        <v>1.1100000000000001</v>
      </c>
      <c r="M34" s="14">
        <v>2</v>
      </c>
      <c r="N34" s="13"/>
    </row>
    <row r="35" spans="1:14" x14ac:dyDescent="0.25">
      <c r="A35" s="5">
        <v>2021</v>
      </c>
      <c r="B35" s="6" t="s">
        <v>28</v>
      </c>
      <c r="C35" s="7">
        <v>171</v>
      </c>
      <c r="D35" s="7">
        <v>2</v>
      </c>
      <c r="E35" s="10">
        <v>10.68</v>
      </c>
      <c r="F35" s="14">
        <v>27.16</v>
      </c>
      <c r="G35" s="14">
        <v>24.89</v>
      </c>
      <c r="H35" s="14">
        <v>2.6</v>
      </c>
      <c r="I35" s="14" t="s">
        <v>14</v>
      </c>
      <c r="J35" s="10">
        <v>2.3809999999999998</v>
      </c>
      <c r="K35" s="14">
        <v>1</v>
      </c>
      <c r="L35" s="14">
        <v>1.5640000000000001</v>
      </c>
      <c r="M35" s="14">
        <v>4</v>
      </c>
      <c r="N35" s="13"/>
    </row>
    <row r="36" spans="1:14" x14ac:dyDescent="0.25">
      <c r="A36" s="5">
        <v>2021</v>
      </c>
      <c r="B36" s="6" t="s">
        <v>28</v>
      </c>
      <c r="C36" s="7">
        <v>171</v>
      </c>
      <c r="D36" s="7">
        <v>3</v>
      </c>
      <c r="E36" s="10">
        <v>5.9160000000000004</v>
      </c>
      <c r="F36" s="14">
        <v>23.79</v>
      </c>
      <c r="G36" s="14">
        <v>22.68</v>
      </c>
      <c r="H36" s="14">
        <v>2.2000000000000002</v>
      </c>
      <c r="I36" s="14" t="s">
        <v>14</v>
      </c>
      <c r="J36" s="10">
        <v>1.123</v>
      </c>
      <c r="K36" s="14">
        <v>1</v>
      </c>
      <c r="L36" s="14">
        <v>0.48899999999999999</v>
      </c>
      <c r="M36" s="14">
        <v>4</v>
      </c>
      <c r="N36" s="13"/>
    </row>
    <row r="37" spans="1:14" x14ac:dyDescent="0.25">
      <c r="A37" s="5">
        <v>2021</v>
      </c>
      <c r="B37" s="6" t="s">
        <v>28</v>
      </c>
      <c r="C37" s="7">
        <v>171</v>
      </c>
      <c r="D37" s="7">
        <v>4</v>
      </c>
      <c r="E37" s="10">
        <v>6.0019999999999998</v>
      </c>
      <c r="F37" s="14">
        <v>23.73</v>
      </c>
      <c r="G37" s="14">
        <v>22.81</v>
      </c>
      <c r="H37" s="14">
        <v>2.9</v>
      </c>
      <c r="I37" s="14" t="s">
        <v>14</v>
      </c>
      <c r="J37" s="10">
        <v>0.83799999999999997</v>
      </c>
      <c r="K37" s="14">
        <v>1</v>
      </c>
      <c r="L37" s="14">
        <v>0.435</v>
      </c>
      <c r="M37" s="14">
        <v>4</v>
      </c>
      <c r="N37" s="13"/>
    </row>
    <row r="38" spans="1:14" x14ac:dyDescent="0.25">
      <c r="A38" s="5">
        <v>2021</v>
      </c>
      <c r="B38" s="6" t="s">
        <v>28</v>
      </c>
      <c r="C38" s="7">
        <v>171</v>
      </c>
      <c r="D38" s="7">
        <v>5</v>
      </c>
      <c r="E38" s="10">
        <v>11.593999999999999</v>
      </c>
      <c r="F38" s="14">
        <v>33.840000000000003</v>
      </c>
      <c r="G38" s="14">
        <v>24.4</v>
      </c>
      <c r="H38" s="14">
        <v>2.6</v>
      </c>
      <c r="I38" s="14" t="s">
        <v>14</v>
      </c>
      <c r="J38" s="10">
        <v>2.3879999999999999</v>
      </c>
      <c r="K38" s="14">
        <v>2</v>
      </c>
      <c r="L38" s="14">
        <v>1.5309999999999999</v>
      </c>
      <c r="M38" s="14">
        <v>4</v>
      </c>
      <c r="N38" s="13"/>
    </row>
    <row r="39" spans="1:14" x14ac:dyDescent="0.25">
      <c r="A39" s="5">
        <v>2021</v>
      </c>
      <c r="B39" s="6" t="s">
        <v>28</v>
      </c>
      <c r="C39" s="7">
        <v>171</v>
      </c>
      <c r="D39" s="7">
        <v>6</v>
      </c>
      <c r="E39" s="10">
        <v>14.486000000000001</v>
      </c>
      <c r="F39" s="14">
        <v>34.409999999999997</v>
      </c>
      <c r="G39" s="14">
        <v>27.12</v>
      </c>
      <c r="H39" s="14">
        <v>4.9000000000000004</v>
      </c>
      <c r="I39" s="14" t="s">
        <v>14</v>
      </c>
      <c r="J39" s="10">
        <v>3.3540000000000001</v>
      </c>
      <c r="K39" s="14">
        <v>2</v>
      </c>
      <c r="L39" s="14">
        <v>2.1989999999999998</v>
      </c>
      <c r="M39" s="14">
        <v>4</v>
      </c>
      <c r="N39" s="13"/>
    </row>
    <row r="40" spans="1:14" x14ac:dyDescent="0.25">
      <c r="A40" s="5">
        <v>2021</v>
      </c>
      <c r="B40" s="6" t="s">
        <v>28</v>
      </c>
      <c r="C40" s="7">
        <v>171</v>
      </c>
      <c r="D40" s="7">
        <v>7</v>
      </c>
      <c r="E40" s="10">
        <v>15.574</v>
      </c>
      <c r="F40" s="14">
        <v>34.619999999999997</v>
      </c>
      <c r="G40" s="14">
        <v>29.55</v>
      </c>
      <c r="H40" s="14">
        <v>1.4</v>
      </c>
      <c r="I40" s="14" t="s">
        <v>14</v>
      </c>
      <c r="J40" s="10">
        <v>2.73</v>
      </c>
      <c r="K40" s="14">
        <v>1</v>
      </c>
      <c r="L40" s="14">
        <v>1.381</v>
      </c>
      <c r="M40" s="14">
        <v>4</v>
      </c>
      <c r="N40" s="13"/>
    </row>
    <row r="41" spans="1:14" x14ac:dyDescent="0.25">
      <c r="A41" s="5">
        <v>2021</v>
      </c>
      <c r="B41" s="6" t="s">
        <v>28</v>
      </c>
      <c r="C41" s="7">
        <v>171</v>
      </c>
      <c r="D41" s="7">
        <v>8</v>
      </c>
      <c r="E41" s="10">
        <v>15.65</v>
      </c>
      <c r="F41" s="14">
        <v>34.42</v>
      </c>
      <c r="G41" s="14">
        <v>28.3</v>
      </c>
      <c r="H41" s="14">
        <v>2.6</v>
      </c>
      <c r="I41" s="14" t="s">
        <v>14</v>
      </c>
      <c r="J41" s="10">
        <v>3.3490000000000002</v>
      </c>
      <c r="K41" s="14">
        <v>1</v>
      </c>
      <c r="L41" s="14">
        <v>1.8160000000000001</v>
      </c>
      <c r="M41" s="14">
        <v>4</v>
      </c>
      <c r="N41" s="13"/>
    </row>
    <row r="42" spans="1:14" x14ac:dyDescent="0.25">
      <c r="A42" s="5">
        <v>2021</v>
      </c>
      <c r="B42" s="6" t="s">
        <v>28</v>
      </c>
      <c r="C42" s="7">
        <v>171</v>
      </c>
      <c r="D42" s="7">
        <v>9</v>
      </c>
      <c r="E42" s="10">
        <v>9.202</v>
      </c>
      <c r="F42" s="14">
        <v>28.41</v>
      </c>
      <c r="G42" s="14">
        <v>24.91</v>
      </c>
      <c r="H42" s="14">
        <v>4.4000000000000004</v>
      </c>
      <c r="I42" s="14" t="s">
        <v>14</v>
      </c>
      <c r="J42" s="10">
        <v>1.82</v>
      </c>
      <c r="K42" s="14">
        <v>1</v>
      </c>
      <c r="L42" s="14">
        <v>0.98299999999999998</v>
      </c>
      <c r="M42" s="14">
        <v>4</v>
      </c>
      <c r="N42" s="13"/>
    </row>
    <row r="43" spans="1:14" x14ac:dyDescent="0.25">
      <c r="A43" s="5">
        <v>2021</v>
      </c>
      <c r="B43" s="6" t="s">
        <v>28</v>
      </c>
      <c r="C43" s="7">
        <v>171</v>
      </c>
      <c r="D43" s="7">
        <v>10</v>
      </c>
      <c r="E43" s="10">
        <v>3.39</v>
      </c>
      <c r="F43" s="14">
        <v>18.63</v>
      </c>
      <c r="G43" s="14">
        <v>17.75</v>
      </c>
      <c r="H43" s="14">
        <v>13</v>
      </c>
      <c r="I43" s="14" t="s">
        <v>13</v>
      </c>
      <c r="J43" s="10">
        <v>0.64600000000000002</v>
      </c>
      <c r="K43" s="14">
        <v>1</v>
      </c>
      <c r="L43" s="14">
        <v>0.371</v>
      </c>
      <c r="M43" s="14">
        <v>2</v>
      </c>
      <c r="N43" s="13"/>
    </row>
    <row r="44" spans="1:14" x14ac:dyDescent="0.25">
      <c r="A44" s="5">
        <v>2021</v>
      </c>
      <c r="B44" s="6" t="s">
        <v>28</v>
      </c>
      <c r="C44" s="7">
        <v>171</v>
      </c>
      <c r="D44" s="7">
        <v>11</v>
      </c>
      <c r="E44" s="10">
        <v>17.452000000000002</v>
      </c>
      <c r="F44" s="14">
        <v>35.33</v>
      </c>
      <c r="G44" s="14">
        <v>28.63</v>
      </c>
      <c r="H44" s="14">
        <v>1</v>
      </c>
      <c r="I44" s="14" t="s">
        <v>15</v>
      </c>
      <c r="J44" s="10">
        <v>2.863</v>
      </c>
      <c r="K44" s="14">
        <v>1</v>
      </c>
      <c r="L44" s="14">
        <v>1.6559999999999999</v>
      </c>
      <c r="M44" s="14">
        <v>4</v>
      </c>
      <c r="N44" s="13"/>
    </row>
    <row r="45" spans="1:14" x14ac:dyDescent="0.25">
      <c r="A45" s="5">
        <v>2021</v>
      </c>
      <c r="B45" s="6" t="s">
        <v>28</v>
      </c>
      <c r="C45" s="7">
        <v>171</v>
      </c>
      <c r="D45" s="7">
        <v>12</v>
      </c>
      <c r="E45" s="10">
        <v>17.388999999999999</v>
      </c>
      <c r="F45" s="14">
        <v>37.69</v>
      </c>
      <c r="G45" s="14">
        <v>26.76</v>
      </c>
      <c r="H45" s="14">
        <v>1.6</v>
      </c>
      <c r="I45" s="14" t="s">
        <v>15</v>
      </c>
      <c r="J45" s="10">
        <v>3.665</v>
      </c>
      <c r="K45" s="14">
        <v>2</v>
      </c>
      <c r="L45" s="14">
        <v>2.2709999999999999</v>
      </c>
      <c r="M45" s="14">
        <v>4</v>
      </c>
      <c r="N45" s="13"/>
    </row>
    <row r="46" spans="1:14" x14ac:dyDescent="0.25">
      <c r="A46" s="5">
        <v>2021</v>
      </c>
      <c r="B46" s="6" t="s">
        <v>28</v>
      </c>
      <c r="C46" s="7">
        <v>174</v>
      </c>
      <c r="D46" s="7">
        <v>1</v>
      </c>
      <c r="E46" s="10">
        <v>4.3479999999999999</v>
      </c>
      <c r="F46" s="14">
        <v>20.58</v>
      </c>
      <c r="G46" s="14">
        <v>21.21</v>
      </c>
      <c r="H46" s="14">
        <v>1.4</v>
      </c>
      <c r="I46" s="14" t="s">
        <v>13</v>
      </c>
      <c r="J46" s="10">
        <v>0.85</v>
      </c>
      <c r="K46" s="14">
        <v>1</v>
      </c>
      <c r="L46" s="14">
        <v>0.56599999999999995</v>
      </c>
      <c r="M46" s="14">
        <v>4</v>
      </c>
      <c r="N46" s="13"/>
    </row>
    <row r="47" spans="1:14" x14ac:dyDescent="0.25">
      <c r="A47" s="5">
        <v>2021</v>
      </c>
      <c r="B47" s="6" t="s">
        <v>28</v>
      </c>
      <c r="C47" s="7">
        <v>174</v>
      </c>
      <c r="D47" s="7">
        <v>2</v>
      </c>
      <c r="E47" s="10">
        <v>7.0010000000000003</v>
      </c>
      <c r="F47" s="14">
        <v>25.13</v>
      </c>
      <c r="G47" s="14">
        <v>19.05</v>
      </c>
      <c r="H47" s="14">
        <v>1.8</v>
      </c>
      <c r="I47" s="14" t="s">
        <v>15</v>
      </c>
      <c r="J47" s="10">
        <v>1.3180000000000001</v>
      </c>
      <c r="K47" s="14">
        <v>1</v>
      </c>
      <c r="L47" s="14">
        <v>0.75</v>
      </c>
      <c r="M47" s="14">
        <v>4</v>
      </c>
      <c r="N47" s="13"/>
    </row>
    <row r="48" spans="1:14" x14ac:dyDescent="0.25">
      <c r="A48" s="5">
        <v>2021</v>
      </c>
      <c r="B48" s="6" t="s">
        <v>28</v>
      </c>
      <c r="C48" s="7">
        <v>174</v>
      </c>
      <c r="D48" s="7">
        <v>3</v>
      </c>
      <c r="E48" s="10">
        <v>2.8410000000000002</v>
      </c>
      <c r="F48" s="14">
        <v>17.690000000000001</v>
      </c>
      <c r="G48" s="14">
        <v>17.34</v>
      </c>
      <c r="H48" s="14">
        <v>13</v>
      </c>
      <c r="I48" s="14" t="s">
        <v>13</v>
      </c>
      <c r="J48" s="10">
        <v>0.67400000000000004</v>
      </c>
      <c r="K48" s="14">
        <v>1</v>
      </c>
      <c r="L48" s="14">
        <v>0.45</v>
      </c>
      <c r="M48" s="14">
        <v>4</v>
      </c>
      <c r="N48" s="13"/>
    </row>
    <row r="49" spans="1:14" x14ac:dyDescent="0.25">
      <c r="A49" s="5">
        <v>2021</v>
      </c>
      <c r="B49" s="6" t="s">
        <v>28</v>
      </c>
      <c r="C49" s="7">
        <v>174</v>
      </c>
      <c r="D49" s="7">
        <v>4</v>
      </c>
      <c r="E49" s="10">
        <v>9.6969999999999992</v>
      </c>
      <c r="F49" s="14">
        <v>27.3</v>
      </c>
      <c r="G49" s="14">
        <v>24.42</v>
      </c>
      <c r="H49" s="14">
        <v>2.2000000000000002</v>
      </c>
      <c r="I49" s="14" t="s">
        <v>15</v>
      </c>
      <c r="J49" s="10">
        <v>1.948</v>
      </c>
      <c r="K49" s="14">
        <v>1</v>
      </c>
      <c r="L49" s="14">
        <v>0.88800000000000001</v>
      </c>
      <c r="M49" s="14">
        <v>4</v>
      </c>
      <c r="N49" s="13"/>
    </row>
    <row r="50" spans="1:14" x14ac:dyDescent="0.25">
      <c r="A50" s="5">
        <v>2021</v>
      </c>
      <c r="B50" s="6" t="s">
        <v>28</v>
      </c>
      <c r="C50" s="7">
        <v>174</v>
      </c>
      <c r="D50" s="7">
        <v>5</v>
      </c>
      <c r="E50" s="10">
        <v>4.641</v>
      </c>
      <c r="F50" s="14">
        <v>20.65</v>
      </c>
      <c r="G50" s="14">
        <v>20.86</v>
      </c>
      <c r="H50" s="14">
        <v>13</v>
      </c>
      <c r="I50" s="14" t="s">
        <v>13</v>
      </c>
      <c r="J50" s="10">
        <v>1.18</v>
      </c>
      <c r="K50" s="14">
        <v>1</v>
      </c>
      <c r="L50" s="14">
        <v>0.63700000000000001</v>
      </c>
      <c r="M50" s="14">
        <v>2</v>
      </c>
      <c r="N50" s="13"/>
    </row>
    <row r="51" spans="1:14" x14ac:dyDescent="0.25">
      <c r="A51" s="5">
        <v>2021</v>
      </c>
      <c r="B51" s="6" t="s">
        <v>28</v>
      </c>
      <c r="C51" s="7">
        <v>174</v>
      </c>
      <c r="D51" s="7">
        <v>6</v>
      </c>
      <c r="E51" s="10">
        <v>1.6</v>
      </c>
      <c r="F51" s="14">
        <v>13.87</v>
      </c>
      <c r="G51" s="14">
        <v>16.8</v>
      </c>
      <c r="H51" s="14">
        <v>11.6</v>
      </c>
      <c r="I51" s="14" t="s">
        <v>13</v>
      </c>
      <c r="J51" s="10">
        <v>0.25</v>
      </c>
      <c r="K51" s="14">
        <v>1</v>
      </c>
      <c r="L51" s="14"/>
      <c r="M51" s="14">
        <v>3</v>
      </c>
      <c r="N51" s="13"/>
    </row>
    <row r="52" spans="1:14" x14ac:dyDescent="0.25">
      <c r="A52" s="5">
        <v>2021</v>
      </c>
      <c r="B52" s="6" t="s">
        <v>28</v>
      </c>
      <c r="C52" s="7">
        <v>174</v>
      </c>
      <c r="D52" s="7">
        <v>7</v>
      </c>
      <c r="E52" s="10">
        <v>5.4669999999999996</v>
      </c>
      <c r="F52" s="14">
        <v>23.22</v>
      </c>
      <c r="G52" s="14">
        <v>21.91</v>
      </c>
      <c r="H52" s="14">
        <v>8.9</v>
      </c>
      <c r="I52" s="14" t="s">
        <v>13</v>
      </c>
      <c r="J52" s="10">
        <v>1.298</v>
      </c>
      <c r="K52" s="14">
        <v>1</v>
      </c>
      <c r="L52" s="14">
        <v>0.95799999999999996</v>
      </c>
      <c r="M52" s="14">
        <v>4</v>
      </c>
      <c r="N52" s="13"/>
    </row>
    <row r="53" spans="1:14" x14ac:dyDescent="0.25">
      <c r="A53" s="5">
        <v>2021</v>
      </c>
      <c r="B53" s="6" t="s">
        <v>28</v>
      </c>
      <c r="C53" s="7">
        <v>174</v>
      </c>
      <c r="D53" s="7">
        <v>8</v>
      </c>
      <c r="E53" s="10">
        <v>1.1120000000000001</v>
      </c>
      <c r="F53" s="14">
        <v>12.39</v>
      </c>
      <c r="G53" s="14">
        <v>14.33</v>
      </c>
      <c r="H53" s="14">
        <v>13</v>
      </c>
      <c r="I53" s="14" t="s">
        <v>13</v>
      </c>
      <c r="J53" s="10">
        <v>0.23799999999999999</v>
      </c>
      <c r="K53" s="14">
        <v>1</v>
      </c>
      <c r="L53" s="14"/>
      <c r="M53" s="14">
        <v>2</v>
      </c>
      <c r="N53" s="13"/>
    </row>
    <row r="54" spans="1:14" x14ac:dyDescent="0.25">
      <c r="A54" s="5">
        <v>2021</v>
      </c>
      <c r="B54" s="6" t="s">
        <v>28</v>
      </c>
      <c r="C54" s="7">
        <v>174</v>
      </c>
      <c r="D54" s="7">
        <v>9</v>
      </c>
      <c r="E54" s="10">
        <v>7.5910000000000002</v>
      </c>
      <c r="F54" s="14">
        <v>27.84</v>
      </c>
      <c r="G54" s="14">
        <v>20.16</v>
      </c>
      <c r="H54" s="14">
        <v>3.3</v>
      </c>
      <c r="I54" s="14" t="s">
        <v>14</v>
      </c>
      <c r="J54" s="10">
        <v>1.4850000000000001</v>
      </c>
      <c r="K54" s="14">
        <v>1</v>
      </c>
      <c r="L54" s="14">
        <v>0.85099999999999998</v>
      </c>
      <c r="M54" s="14">
        <v>4</v>
      </c>
      <c r="N54" s="13"/>
    </row>
    <row r="55" spans="1:14" x14ac:dyDescent="0.25">
      <c r="A55" s="5">
        <v>2021</v>
      </c>
      <c r="B55" s="6" t="s">
        <v>28</v>
      </c>
      <c r="C55" s="7">
        <v>174</v>
      </c>
      <c r="D55" s="7">
        <v>10</v>
      </c>
      <c r="E55" s="10">
        <v>5.7679999999999998</v>
      </c>
      <c r="F55" s="14">
        <v>22.19</v>
      </c>
      <c r="G55" s="14">
        <v>21.62</v>
      </c>
      <c r="H55" s="14">
        <v>1.8</v>
      </c>
      <c r="I55" s="14" t="s">
        <v>15</v>
      </c>
      <c r="J55" s="10">
        <v>1.88</v>
      </c>
      <c r="K55" s="14">
        <v>1</v>
      </c>
      <c r="L55" s="14">
        <v>0.77100000000000002</v>
      </c>
      <c r="M55" s="14">
        <v>4</v>
      </c>
      <c r="N55" s="13"/>
    </row>
    <row r="56" spans="1:14" x14ac:dyDescent="0.25">
      <c r="A56" s="5">
        <v>2021</v>
      </c>
      <c r="B56" s="6" t="s">
        <v>28</v>
      </c>
      <c r="C56" s="7">
        <v>174</v>
      </c>
      <c r="D56" s="7">
        <v>11</v>
      </c>
      <c r="E56" s="10">
        <v>6.63</v>
      </c>
      <c r="F56" s="14">
        <v>23.45</v>
      </c>
      <c r="G56" s="14">
        <v>22.54</v>
      </c>
      <c r="H56" s="14">
        <v>4.9000000000000004</v>
      </c>
      <c r="I56" s="14" t="s">
        <v>14</v>
      </c>
      <c r="J56" s="10">
        <v>1.276</v>
      </c>
      <c r="K56" s="14">
        <v>1</v>
      </c>
      <c r="L56" s="14">
        <v>0.71</v>
      </c>
      <c r="M56" s="14">
        <v>4</v>
      </c>
      <c r="N56" s="13"/>
    </row>
    <row r="57" spans="1:14" x14ac:dyDescent="0.25">
      <c r="A57" s="5">
        <v>2021</v>
      </c>
      <c r="B57" s="6" t="s">
        <v>28</v>
      </c>
      <c r="C57" s="7">
        <v>174</v>
      </c>
      <c r="D57" s="7">
        <v>12</v>
      </c>
      <c r="E57" s="10">
        <v>2.9180000000000001</v>
      </c>
      <c r="F57" s="14">
        <v>17.53</v>
      </c>
      <c r="G57" s="14">
        <v>17.260000000000002</v>
      </c>
      <c r="H57" s="7"/>
      <c r="I57" s="7"/>
      <c r="J57" s="10">
        <v>0.6</v>
      </c>
      <c r="K57" s="14">
        <v>1</v>
      </c>
      <c r="L57" s="14">
        <v>0.23100000000000001</v>
      </c>
      <c r="M57" s="7"/>
      <c r="N57" s="13"/>
    </row>
    <row r="58" spans="1:14" x14ac:dyDescent="0.25">
      <c r="A58" s="5">
        <v>2021</v>
      </c>
      <c r="B58" s="6" t="s">
        <v>28</v>
      </c>
      <c r="C58" s="7">
        <v>178</v>
      </c>
      <c r="D58" s="7">
        <v>1</v>
      </c>
      <c r="E58" s="10">
        <v>10.676</v>
      </c>
      <c r="F58" s="7">
        <v>29.44</v>
      </c>
      <c r="G58" s="14">
        <v>24.67</v>
      </c>
      <c r="H58" s="14">
        <v>13</v>
      </c>
      <c r="I58" s="7" t="s">
        <v>13</v>
      </c>
      <c r="J58" s="10">
        <v>2.254</v>
      </c>
      <c r="K58" s="14">
        <v>3</v>
      </c>
      <c r="L58" s="14">
        <v>0.93799999999999994</v>
      </c>
      <c r="M58" s="7">
        <v>3</v>
      </c>
      <c r="N58" s="13"/>
    </row>
    <row r="59" spans="1:14" x14ac:dyDescent="0.25">
      <c r="A59" s="5">
        <v>2021</v>
      </c>
      <c r="B59" s="6" t="s">
        <v>28</v>
      </c>
      <c r="C59" s="7">
        <v>178</v>
      </c>
      <c r="D59" s="7">
        <v>2</v>
      </c>
      <c r="E59" s="10">
        <v>5.6950000000000003</v>
      </c>
      <c r="F59" s="7">
        <v>21.98</v>
      </c>
      <c r="G59" s="14">
        <v>26.76</v>
      </c>
      <c r="H59" s="14">
        <v>13</v>
      </c>
      <c r="I59" s="7" t="s">
        <v>13</v>
      </c>
      <c r="J59" s="10">
        <v>1.198</v>
      </c>
      <c r="K59" s="14">
        <v>1</v>
      </c>
      <c r="L59" s="14"/>
      <c r="M59" s="7">
        <v>2</v>
      </c>
      <c r="N59" s="13"/>
    </row>
    <row r="60" spans="1:14" x14ac:dyDescent="0.25">
      <c r="A60" s="5">
        <v>2021</v>
      </c>
      <c r="B60" s="6" t="s">
        <v>28</v>
      </c>
      <c r="C60" s="7">
        <v>178</v>
      </c>
      <c r="D60" s="7">
        <v>3</v>
      </c>
      <c r="E60" s="10">
        <v>2.7429999999999999</v>
      </c>
      <c r="F60" s="7">
        <v>16.68</v>
      </c>
      <c r="G60" s="14">
        <v>19.21</v>
      </c>
      <c r="H60" s="14">
        <v>13</v>
      </c>
      <c r="I60" s="7" t="s">
        <v>13</v>
      </c>
      <c r="J60" s="10">
        <v>0.64500000000000002</v>
      </c>
      <c r="K60" s="14">
        <v>1</v>
      </c>
      <c r="L60" s="14"/>
      <c r="M60" s="7">
        <v>3</v>
      </c>
      <c r="N60" s="13"/>
    </row>
    <row r="61" spans="1:14" x14ac:dyDescent="0.25">
      <c r="A61" s="5">
        <v>2021</v>
      </c>
      <c r="B61" s="6" t="s">
        <v>28</v>
      </c>
      <c r="C61" s="7">
        <v>178</v>
      </c>
      <c r="D61" s="7">
        <v>4</v>
      </c>
      <c r="E61" s="10">
        <v>2.0299999999999998</v>
      </c>
      <c r="F61" s="14">
        <v>14.86</v>
      </c>
      <c r="G61" s="14">
        <v>17.96</v>
      </c>
      <c r="H61" s="14">
        <v>13</v>
      </c>
      <c r="I61" s="7" t="s">
        <v>13</v>
      </c>
      <c r="J61" s="10">
        <v>0.44</v>
      </c>
      <c r="K61" s="14">
        <v>1</v>
      </c>
      <c r="L61" s="14"/>
      <c r="M61" s="14">
        <v>3</v>
      </c>
      <c r="N61" s="13"/>
    </row>
    <row r="62" spans="1:14" x14ac:dyDescent="0.25">
      <c r="A62" s="5">
        <v>2021</v>
      </c>
      <c r="B62" s="6" t="s">
        <v>28</v>
      </c>
      <c r="C62" s="7">
        <v>178</v>
      </c>
      <c r="D62" s="7">
        <v>5</v>
      </c>
      <c r="E62" s="10">
        <v>1.631</v>
      </c>
      <c r="F62" s="14">
        <v>13.94</v>
      </c>
      <c r="G62" s="14">
        <v>15.75</v>
      </c>
      <c r="H62" s="14">
        <v>11.1</v>
      </c>
      <c r="I62" s="7" t="s">
        <v>13</v>
      </c>
      <c r="J62" s="10">
        <v>0.36799999999999999</v>
      </c>
      <c r="K62" s="14">
        <v>1</v>
      </c>
      <c r="L62" s="14"/>
      <c r="M62" s="14">
        <v>3</v>
      </c>
      <c r="N62" s="13"/>
    </row>
    <row r="63" spans="1:14" x14ac:dyDescent="0.25">
      <c r="A63" s="5">
        <v>2021</v>
      </c>
      <c r="B63" s="6" t="s">
        <v>28</v>
      </c>
      <c r="C63" s="7">
        <v>178</v>
      </c>
      <c r="D63" s="7">
        <v>6</v>
      </c>
      <c r="E63" s="10">
        <v>1.2290000000000001</v>
      </c>
      <c r="F63" s="14">
        <v>11.83</v>
      </c>
      <c r="G63" s="14">
        <v>14.7</v>
      </c>
      <c r="H63" s="14">
        <v>8</v>
      </c>
      <c r="I63" s="7" t="s">
        <v>13</v>
      </c>
      <c r="J63" s="10">
        <v>0.32</v>
      </c>
      <c r="K63" s="14">
        <v>1</v>
      </c>
      <c r="L63" s="14"/>
      <c r="M63" s="14">
        <v>2</v>
      </c>
      <c r="N63" s="13"/>
    </row>
    <row r="64" spans="1:14" x14ac:dyDescent="0.25">
      <c r="A64" s="5">
        <v>2021</v>
      </c>
      <c r="B64" s="6" t="s">
        <v>28</v>
      </c>
      <c r="C64" s="7">
        <v>178</v>
      </c>
      <c r="D64" s="7">
        <v>7</v>
      </c>
      <c r="E64" s="10">
        <v>0.54600000000000004</v>
      </c>
      <c r="F64" s="14">
        <v>9.2100000000000009</v>
      </c>
      <c r="G64" s="14">
        <v>12.32</v>
      </c>
      <c r="H64" s="14">
        <v>8</v>
      </c>
      <c r="I64" s="7" t="s">
        <v>13</v>
      </c>
      <c r="J64" s="10">
        <v>0.14199999999999999</v>
      </c>
      <c r="K64" s="14">
        <v>1</v>
      </c>
      <c r="L64" s="14"/>
      <c r="M64" s="14">
        <v>2</v>
      </c>
      <c r="N64" s="13"/>
    </row>
    <row r="65" spans="1:14" x14ac:dyDescent="0.25">
      <c r="A65" s="5">
        <v>2021</v>
      </c>
      <c r="B65" s="6" t="s">
        <v>28</v>
      </c>
      <c r="C65" s="7">
        <v>178</v>
      </c>
      <c r="D65" s="7">
        <v>8</v>
      </c>
      <c r="E65" s="10">
        <v>0.36099999999999999</v>
      </c>
      <c r="F65" s="14">
        <v>7.92</v>
      </c>
      <c r="G65" s="14">
        <v>10.98</v>
      </c>
      <c r="H65" s="14">
        <v>7.8</v>
      </c>
      <c r="I65" s="7" t="s">
        <v>13</v>
      </c>
      <c r="J65" s="10">
        <v>0.11600000000000001</v>
      </c>
      <c r="K65" s="14">
        <v>1</v>
      </c>
      <c r="L65" s="14"/>
      <c r="M65" s="14">
        <v>2</v>
      </c>
      <c r="N65" s="13"/>
    </row>
    <row r="66" spans="1:14" x14ac:dyDescent="0.25">
      <c r="A66" s="5">
        <v>2021</v>
      </c>
      <c r="B66" s="6" t="s">
        <v>28</v>
      </c>
      <c r="C66" s="7">
        <v>178</v>
      </c>
      <c r="D66" s="7">
        <v>9</v>
      </c>
      <c r="E66" s="10">
        <v>0.39200000000000002</v>
      </c>
      <c r="F66" s="14">
        <v>8.68</v>
      </c>
      <c r="G66" s="14">
        <v>9.61</v>
      </c>
      <c r="H66" s="14">
        <v>8.1</v>
      </c>
      <c r="I66" s="7" t="s">
        <v>13</v>
      </c>
      <c r="J66" s="10">
        <v>0.12</v>
      </c>
      <c r="K66" s="14">
        <v>1</v>
      </c>
      <c r="L66" s="14"/>
      <c r="M66" s="14">
        <v>1</v>
      </c>
      <c r="N66" s="13"/>
    </row>
    <row r="67" spans="1:14" x14ac:dyDescent="0.25">
      <c r="A67" s="5">
        <v>2021</v>
      </c>
      <c r="B67" s="6" t="s">
        <v>28</v>
      </c>
      <c r="C67" s="7">
        <v>178</v>
      </c>
      <c r="D67" s="7">
        <v>10</v>
      </c>
      <c r="E67" s="10">
        <v>0.16400000000000001</v>
      </c>
      <c r="F67" s="14">
        <v>5.65</v>
      </c>
      <c r="G67" s="14">
        <v>7.92</v>
      </c>
      <c r="H67" s="14">
        <v>8.1999999999999993</v>
      </c>
      <c r="I67" s="7" t="s">
        <v>13</v>
      </c>
      <c r="J67" s="10">
        <v>0.53</v>
      </c>
      <c r="K67" s="14">
        <v>1</v>
      </c>
      <c r="L67" s="14"/>
      <c r="M67" s="14">
        <v>2</v>
      </c>
      <c r="N67" s="13"/>
    </row>
    <row r="68" spans="1:14" x14ac:dyDescent="0.25">
      <c r="A68" s="5">
        <v>2021</v>
      </c>
      <c r="B68" s="6" t="s">
        <v>28</v>
      </c>
      <c r="C68" s="7">
        <v>178</v>
      </c>
      <c r="D68" s="7">
        <v>11</v>
      </c>
      <c r="E68" s="10">
        <v>0.20399999999999999</v>
      </c>
      <c r="F68" s="14">
        <v>7.01</v>
      </c>
      <c r="G68" s="14">
        <v>7.29</v>
      </c>
      <c r="H68" s="7"/>
      <c r="I68" s="7" t="s">
        <v>13</v>
      </c>
      <c r="J68" s="10">
        <v>0.72</v>
      </c>
      <c r="K68" s="14">
        <v>1</v>
      </c>
      <c r="L68" s="14"/>
      <c r="M68" s="14">
        <v>5</v>
      </c>
      <c r="N68" s="13"/>
    </row>
    <row r="69" spans="1:14" x14ac:dyDescent="0.25">
      <c r="A69" s="5">
        <v>2021</v>
      </c>
      <c r="B69" s="6" t="s">
        <v>28</v>
      </c>
      <c r="C69" s="7">
        <v>178</v>
      </c>
      <c r="D69" s="7">
        <v>12</v>
      </c>
      <c r="E69" s="10">
        <v>0.105</v>
      </c>
      <c r="F69" s="14">
        <v>5.25</v>
      </c>
      <c r="G69" s="14">
        <v>5.78</v>
      </c>
      <c r="H69" s="7"/>
      <c r="I69" s="7" t="s">
        <v>13</v>
      </c>
      <c r="J69" s="10">
        <v>0.35</v>
      </c>
      <c r="K69" s="14">
        <v>1</v>
      </c>
      <c r="L69" s="14"/>
      <c r="M69" s="14">
        <v>2</v>
      </c>
      <c r="N69" s="13"/>
    </row>
    <row r="70" spans="1:14" x14ac:dyDescent="0.25">
      <c r="A70" s="5">
        <v>2021</v>
      </c>
      <c r="B70" s="6" t="s">
        <v>28</v>
      </c>
      <c r="C70" s="7">
        <v>185</v>
      </c>
      <c r="D70" s="7">
        <v>1</v>
      </c>
      <c r="E70" s="10">
        <v>10.196</v>
      </c>
      <c r="F70" s="14">
        <v>26.25</v>
      </c>
      <c r="G70" s="14">
        <v>30.94</v>
      </c>
      <c r="H70" s="14">
        <v>13</v>
      </c>
      <c r="I70" s="7" t="s">
        <v>13</v>
      </c>
      <c r="J70" s="10">
        <v>1.9410000000000001</v>
      </c>
      <c r="K70" s="14">
        <v>1</v>
      </c>
      <c r="L70" s="14">
        <v>1.3</v>
      </c>
      <c r="M70" s="14">
        <v>1</v>
      </c>
      <c r="N70" s="13"/>
    </row>
    <row r="71" spans="1:14" x14ac:dyDescent="0.25">
      <c r="A71" s="5">
        <v>2021</v>
      </c>
      <c r="B71" s="6" t="s">
        <v>28</v>
      </c>
      <c r="C71" s="7">
        <v>185</v>
      </c>
      <c r="D71" s="7">
        <v>2</v>
      </c>
      <c r="E71" s="10">
        <v>2.5510000000000002</v>
      </c>
      <c r="F71" s="14">
        <v>17.39</v>
      </c>
      <c r="G71" s="14">
        <v>17.54</v>
      </c>
      <c r="H71" s="14">
        <v>8.8000000000000007</v>
      </c>
      <c r="I71" s="7" t="s">
        <v>13</v>
      </c>
      <c r="J71" s="10">
        <v>0.54</v>
      </c>
      <c r="K71" s="14">
        <v>1</v>
      </c>
      <c r="L71" s="14"/>
      <c r="M71" s="14">
        <v>1</v>
      </c>
      <c r="N71" s="13"/>
    </row>
    <row r="72" spans="1:14" x14ac:dyDescent="0.25">
      <c r="A72" s="5">
        <v>2021</v>
      </c>
      <c r="B72" s="6" t="s">
        <v>28</v>
      </c>
      <c r="C72" s="7">
        <v>185</v>
      </c>
      <c r="D72" s="7">
        <v>3</v>
      </c>
      <c r="E72" s="10">
        <v>2.331</v>
      </c>
      <c r="F72" s="14">
        <v>15.19</v>
      </c>
      <c r="G72" s="14">
        <v>17.2</v>
      </c>
      <c r="H72" s="14">
        <v>13</v>
      </c>
      <c r="I72" s="7" t="s">
        <v>13</v>
      </c>
      <c r="J72" s="10">
        <v>0.53300000000000003</v>
      </c>
      <c r="K72" s="14">
        <v>1</v>
      </c>
      <c r="L72" s="14"/>
      <c r="M72" s="14">
        <v>2</v>
      </c>
      <c r="N72" s="13"/>
    </row>
    <row r="73" spans="1:14" x14ac:dyDescent="0.25">
      <c r="A73" s="5">
        <v>2021</v>
      </c>
      <c r="B73" s="6" t="s">
        <v>28</v>
      </c>
      <c r="C73" s="7">
        <v>185</v>
      </c>
      <c r="D73" s="7">
        <v>4</v>
      </c>
      <c r="E73" s="10">
        <v>2.6030000000000002</v>
      </c>
      <c r="F73" s="14">
        <v>16.93</v>
      </c>
      <c r="G73" s="14">
        <v>18.02</v>
      </c>
      <c r="H73" s="14">
        <v>9</v>
      </c>
      <c r="I73" s="7" t="s">
        <v>13</v>
      </c>
      <c r="J73" s="10">
        <v>0.58799999999999997</v>
      </c>
      <c r="K73" s="14">
        <v>2</v>
      </c>
      <c r="L73" s="14">
        <v>0.11899999999999999</v>
      </c>
      <c r="M73" s="14">
        <v>4</v>
      </c>
      <c r="N73" s="13"/>
    </row>
    <row r="74" spans="1:14" x14ac:dyDescent="0.25">
      <c r="A74" s="5">
        <v>2021</v>
      </c>
      <c r="B74" s="6" t="s">
        <v>28</v>
      </c>
      <c r="C74" s="7">
        <v>185</v>
      </c>
      <c r="D74" s="7">
        <v>5</v>
      </c>
      <c r="E74" s="10">
        <v>2.08</v>
      </c>
      <c r="F74" s="14">
        <v>14.34</v>
      </c>
      <c r="G74" s="14">
        <v>18.079999999999998</v>
      </c>
      <c r="H74" s="14">
        <v>7.8</v>
      </c>
      <c r="I74" s="7" t="s">
        <v>13</v>
      </c>
      <c r="J74" s="10">
        <v>0.47699999999999998</v>
      </c>
      <c r="K74" s="14">
        <v>1</v>
      </c>
      <c r="L74" s="14"/>
      <c r="M74" s="14">
        <v>3</v>
      </c>
      <c r="N74" s="13"/>
    </row>
    <row r="75" spans="1:14" x14ac:dyDescent="0.25">
      <c r="A75" s="5">
        <v>2021</v>
      </c>
      <c r="B75" s="6" t="s">
        <v>28</v>
      </c>
      <c r="C75" s="7">
        <v>185</v>
      </c>
      <c r="D75" s="7">
        <v>6</v>
      </c>
      <c r="E75" s="10">
        <v>1.7649999999999999</v>
      </c>
      <c r="F75" s="14">
        <v>15.02</v>
      </c>
      <c r="G75" s="14">
        <v>15.83</v>
      </c>
      <c r="H75" s="14">
        <v>10.5</v>
      </c>
      <c r="I75" s="7" t="s">
        <v>13</v>
      </c>
      <c r="J75" s="10">
        <v>0.436</v>
      </c>
      <c r="K75" s="14">
        <v>1</v>
      </c>
      <c r="L75" s="14"/>
      <c r="M75" s="14">
        <v>3</v>
      </c>
      <c r="N75" s="13"/>
    </row>
    <row r="76" spans="1:14" x14ac:dyDescent="0.25">
      <c r="A76" s="5">
        <v>2021</v>
      </c>
      <c r="B76" s="6" t="s">
        <v>28</v>
      </c>
      <c r="C76" s="7">
        <v>185</v>
      </c>
      <c r="D76" s="7">
        <v>7</v>
      </c>
      <c r="E76" s="10">
        <v>1.1619999999999999</v>
      </c>
      <c r="F76" s="14">
        <v>12.55</v>
      </c>
      <c r="G76" s="14">
        <v>13.32</v>
      </c>
      <c r="H76" s="14">
        <v>7.4</v>
      </c>
      <c r="I76" s="7" t="s">
        <v>13</v>
      </c>
      <c r="J76" s="10">
        <v>0.26600000000000001</v>
      </c>
      <c r="K76" s="14">
        <v>1</v>
      </c>
      <c r="L76" s="14"/>
      <c r="M76" s="14">
        <v>2</v>
      </c>
      <c r="N76" s="13"/>
    </row>
    <row r="77" spans="1:14" x14ac:dyDescent="0.25">
      <c r="A77" s="5">
        <v>2021</v>
      </c>
      <c r="B77" s="6" t="s">
        <v>28</v>
      </c>
      <c r="C77" s="7">
        <v>185</v>
      </c>
      <c r="D77" s="7">
        <v>8</v>
      </c>
      <c r="E77" s="10">
        <v>1.526</v>
      </c>
      <c r="F77" s="14">
        <v>13.87</v>
      </c>
      <c r="G77" s="14">
        <v>15.98</v>
      </c>
      <c r="H77" s="14">
        <v>9.4</v>
      </c>
      <c r="I77" s="7" t="s">
        <v>13</v>
      </c>
      <c r="J77" s="10">
        <v>0.41499999999999998</v>
      </c>
      <c r="K77" s="14">
        <v>1</v>
      </c>
      <c r="L77" s="14"/>
      <c r="M77" s="14">
        <v>3</v>
      </c>
      <c r="N77" s="13"/>
    </row>
    <row r="78" spans="1:14" x14ac:dyDescent="0.25">
      <c r="A78" s="5">
        <v>2021</v>
      </c>
      <c r="B78" s="6" t="s">
        <v>28</v>
      </c>
      <c r="C78" s="7">
        <v>185</v>
      </c>
      <c r="D78" s="7">
        <v>9</v>
      </c>
      <c r="E78" s="10">
        <v>0.63</v>
      </c>
      <c r="F78" s="14">
        <v>10.25</v>
      </c>
      <c r="G78" s="14">
        <v>9.5</v>
      </c>
      <c r="H78" s="14">
        <v>9</v>
      </c>
      <c r="I78" s="7" t="s">
        <v>13</v>
      </c>
      <c r="J78" s="10">
        <v>0.19800000000000001</v>
      </c>
      <c r="K78" s="14">
        <v>1</v>
      </c>
      <c r="L78" s="14"/>
      <c r="M78" s="14">
        <v>4</v>
      </c>
      <c r="N78" s="13"/>
    </row>
    <row r="79" spans="1:14" x14ac:dyDescent="0.25">
      <c r="A79" s="5">
        <v>2021</v>
      </c>
      <c r="B79" s="6" t="s">
        <v>28</v>
      </c>
      <c r="C79" s="7">
        <v>185</v>
      </c>
      <c r="D79" s="7">
        <v>10</v>
      </c>
      <c r="E79" s="10">
        <v>0.91800000000000004</v>
      </c>
      <c r="F79" s="14">
        <v>12.15</v>
      </c>
      <c r="G79" s="14">
        <v>12.72</v>
      </c>
      <c r="H79" s="14">
        <v>8.1300000000000008</v>
      </c>
      <c r="I79" s="7" t="s">
        <v>13</v>
      </c>
      <c r="J79" s="10">
        <v>0.222</v>
      </c>
      <c r="K79" s="14">
        <v>1</v>
      </c>
      <c r="L79" s="14"/>
      <c r="M79" s="14">
        <v>2</v>
      </c>
      <c r="N79" s="13"/>
    </row>
    <row r="80" spans="1:14" x14ac:dyDescent="0.25">
      <c r="A80" s="5">
        <v>2021</v>
      </c>
      <c r="B80" s="6" t="s">
        <v>28</v>
      </c>
      <c r="C80" s="7">
        <v>185</v>
      </c>
      <c r="D80" s="7">
        <v>11</v>
      </c>
      <c r="E80" s="10">
        <v>0.52900000000000003</v>
      </c>
      <c r="F80" s="14">
        <v>9.35</v>
      </c>
      <c r="G80" s="14">
        <v>11.12</v>
      </c>
      <c r="H80" s="14">
        <v>8.4</v>
      </c>
      <c r="I80" s="7" t="s">
        <v>13</v>
      </c>
      <c r="J80" s="10">
        <v>0.16300000000000001</v>
      </c>
      <c r="K80" s="14">
        <v>1</v>
      </c>
      <c r="L80" s="14"/>
      <c r="M80" s="14">
        <v>1</v>
      </c>
      <c r="N80" s="13"/>
    </row>
    <row r="81" spans="1:14" x14ac:dyDescent="0.25">
      <c r="A81" s="5">
        <v>2021</v>
      </c>
      <c r="B81" s="6" t="s">
        <v>28</v>
      </c>
      <c r="C81" s="7">
        <v>185</v>
      </c>
      <c r="D81" s="7">
        <v>12</v>
      </c>
      <c r="E81" s="10">
        <v>0.749</v>
      </c>
      <c r="F81" s="14">
        <v>10.43</v>
      </c>
      <c r="G81" s="14">
        <v>12.33</v>
      </c>
      <c r="H81" s="14">
        <v>9.3000000000000007</v>
      </c>
      <c r="I81" s="7" t="s">
        <v>13</v>
      </c>
      <c r="J81" s="10">
        <v>0.21299999999999999</v>
      </c>
      <c r="K81" s="14">
        <v>1</v>
      </c>
      <c r="L81" s="14"/>
      <c r="M81" s="14">
        <v>4</v>
      </c>
      <c r="N81" s="13"/>
    </row>
    <row r="82" spans="1:14" x14ac:dyDescent="0.25">
      <c r="A82" s="5">
        <v>2021</v>
      </c>
      <c r="B82" s="6" t="s">
        <v>28</v>
      </c>
      <c r="C82" s="7">
        <v>190</v>
      </c>
      <c r="D82" s="7">
        <v>1</v>
      </c>
      <c r="E82" s="10">
        <v>8.5519999999999996</v>
      </c>
      <c r="F82" s="14">
        <v>26.93</v>
      </c>
      <c r="G82" s="14">
        <v>24.79</v>
      </c>
      <c r="H82" s="14">
        <v>4.2</v>
      </c>
      <c r="I82" s="14" t="s">
        <v>16</v>
      </c>
      <c r="J82" s="10">
        <v>2.2570000000000001</v>
      </c>
      <c r="K82" s="14">
        <v>2</v>
      </c>
      <c r="L82" s="14">
        <v>1.41</v>
      </c>
      <c r="M82" s="7">
        <v>5</v>
      </c>
      <c r="N82" s="13"/>
    </row>
    <row r="83" spans="1:14" x14ac:dyDescent="0.25">
      <c r="A83" s="5">
        <v>2021</v>
      </c>
      <c r="B83" s="6" t="s">
        <v>28</v>
      </c>
      <c r="C83" s="7">
        <v>190</v>
      </c>
      <c r="D83" s="7">
        <v>2</v>
      </c>
      <c r="E83" s="10">
        <v>2.9</v>
      </c>
      <c r="F83" s="14">
        <v>16.670000000000002</v>
      </c>
      <c r="G83" s="14">
        <v>16.89</v>
      </c>
      <c r="H83" s="14">
        <v>3.5</v>
      </c>
      <c r="I83" s="14" t="s">
        <v>16</v>
      </c>
      <c r="J83" s="10">
        <v>0.77700000000000002</v>
      </c>
      <c r="K83" s="14">
        <v>2</v>
      </c>
      <c r="L83" s="14">
        <v>0.32400000000000001</v>
      </c>
      <c r="M83" s="7">
        <v>4</v>
      </c>
      <c r="N83" s="13"/>
    </row>
    <row r="84" spans="1:14" x14ac:dyDescent="0.25">
      <c r="A84" s="5">
        <v>2021</v>
      </c>
      <c r="B84" s="6" t="s">
        <v>28</v>
      </c>
      <c r="C84" s="7">
        <v>190</v>
      </c>
      <c r="D84" s="7">
        <v>3</v>
      </c>
      <c r="E84" s="10">
        <v>1.724</v>
      </c>
      <c r="F84" s="14">
        <v>13.82</v>
      </c>
      <c r="G84" s="14">
        <v>17.27</v>
      </c>
      <c r="H84" s="14">
        <v>10.5</v>
      </c>
      <c r="I84" s="14" t="s">
        <v>13</v>
      </c>
      <c r="J84" s="10">
        <v>0.377</v>
      </c>
      <c r="K84" s="14">
        <v>1</v>
      </c>
      <c r="L84" s="14"/>
      <c r="M84" s="7">
        <v>2</v>
      </c>
      <c r="N84" s="13"/>
    </row>
    <row r="85" spans="1:14" x14ac:dyDescent="0.25">
      <c r="A85" s="5">
        <v>2021</v>
      </c>
      <c r="B85" s="6" t="s">
        <v>28</v>
      </c>
      <c r="C85" s="7">
        <v>193</v>
      </c>
      <c r="D85" s="7">
        <v>1</v>
      </c>
      <c r="E85" s="10">
        <v>10.741</v>
      </c>
      <c r="F85" s="7">
        <v>29.69</v>
      </c>
      <c r="G85" s="14">
        <v>28.23</v>
      </c>
      <c r="H85" s="14">
        <v>3.3</v>
      </c>
      <c r="I85" s="7" t="s">
        <v>14</v>
      </c>
      <c r="J85" s="10">
        <v>1.798</v>
      </c>
      <c r="K85" s="14">
        <v>1</v>
      </c>
      <c r="L85" s="14">
        <v>0.88800000000000001</v>
      </c>
      <c r="M85" s="7">
        <v>4</v>
      </c>
      <c r="N85" s="13"/>
    </row>
    <row r="86" spans="1:14" x14ac:dyDescent="0.25">
      <c r="A86" s="5">
        <v>2021</v>
      </c>
      <c r="B86" s="6" t="s">
        <v>28</v>
      </c>
      <c r="C86" s="7">
        <v>193</v>
      </c>
      <c r="D86" s="7">
        <v>2</v>
      </c>
      <c r="E86" s="10">
        <v>5.641</v>
      </c>
      <c r="F86" s="7">
        <v>23.49</v>
      </c>
      <c r="G86" s="14">
        <v>21.04</v>
      </c>
      <c r="H86" s="14">
        <v>0.5</v>
      </c>
      <c r="I86" s="7" t="s">
        <v>14</v>
      </c>
      <c r="J86" s="10">
        <v>0.89</v>
      </c>
      <c r="K86" s="14">
        <v>3</v>
      </c>
      <c r="L86" s="14">
        <v>0.27500000000000002</v>
      </c>
      <c r="M86" s="7">
        <v>4</v>
      </c>
      <c r="N86" s="13"/>
    </row>
    <row r="87" spans="1:14" x14ac:dyDescent="0.25">
      <c r="A87" s="5">
        <v>2021</v>
      </c>
      <c r="B87" s="6" t="s">
        <v>28</v>
      </c>
      <c r="C87" s="7">
        <v>193</v>
      </c>
      <c r="D87" s="7">
        <v>3</v>
      </c>
      <c r="E87" s="10">
        <v>6.5270000000000001</v>
      </c>
      <c r="F87" s="7">
        <v>24.68</v>
      </c>
      <c r="G87" s="14">
        <v>20.95</v>
      </c>
      <c r="H87" s="14">
        <v>13</v>
      </c>
      <c r="I87" s="7" t="s">
        <v>13</v>
      </c>
      <c r="J87" s="10">
        <v>1.3480000000000001</v>
      </c>
      <c r="K87" s="14">
        <v>3</v>
      </c>
      <c r="L87" s="14">
        <v>0.62</v>
      </c>
      <c r="M87" s="7">
        <v>4</v>
      </c>
      <c r="N87" s="13"/>
    </row>
    <row r="88" spans="1:14" x14ac:dyDescent="0.25">
      <c r="A88" s="5">
        <v>2021</v>
      </c>
      <c r="B88" s="6" t="s">
        <v>28</v>
      </c>
      <c r="C88" s="7">
        <v>193</v>
      </c>
      <c r="D88" s="7">
        <v>4</v>
      </c>
      <c r="E88" s="10">
        <v>1.538</v>
      </c>
      <c r="F88" s="14">
        <v>13.86</v>
      </c>
      <c r="G88" s="14">
        <v>14.61</v>
      </c>
      <c r="H88" s="7"/>
      <c r="I88" s="14" t="s">
        <v>13</v>
      </c>
      <c r="J88" s="10">
        <v>0.34499999999999997</v>
      </c>
      <c r="K88" s="14">
        <v>1</v>
      </c>
      <c r="L88" s="14"/>
      <c r="M88" s="14">
        <v>4</v>
      </c>
      <c r="N88" s="13"/>
    </row>
    <row r="89" spans="1:14" x14ac:dyDescent="0.25">
      <c r="A89" s="5">
        <v>2021</v>
      </c>
      <c r="B89" s="6" t="s">
        <v>28</v>
      </c>
      <c r="C89" s="7">
        <v>193</v>
      </c>
      <c r="D89" s="7">
        <v>5</v>
      </c>
      <c r="E89" s="10">
        <v>4.2389999999999999</v>
      </c>
      <c r="F89" s="14">
        <v>22.18</v>
      </c>
      <c r="G89" s="14">
        <v>22.75</v>
      </c>
      <c r="H89" s="14">
        <v>2.7</v>
      </c>
      <c r="I89" s="14" t="s">
        <v>14</v>
      </c>
      <c r="J89" s="10">
        <v>0.55400000000000005</v>
      </c>
      <c r="K89" s="14">
        <v>1</v>
      </c>
      <c r="L89" s="14">
        <v>0.16700000000000001</v>
      </c>
      <c r="M89" s="14">
        <v>4</v>
      </c>
      <c r="N89" s="13"/>
    </row>
    <row r="90" spans="1:14" x14ac:dyDescent="0.25">
      <c r="A90" s="5">
        <v>2021</v>
      </c>
      <c r="B90" s="6" t="s">
        <v>28</v>
      </c>
      <c r="C90" s="7">
        <v>193</v>
      </c>
      <c r="D90" s="7">
        <v>6</v>
      </c>
      <c r="E90" s="10">
        <v>2.9260000000000002</v>
      </c>
      <c r="F90" s="14">
        <v>18.309999999999999</v>
      </c>
      <c r="G90" s="14">
        <v>17.46</v>
      </c>
      <c r="H90" s="14">
        <v>13</v>
      </c>
      <c r="I90" s="14" t="s">
        <v>13</v>
      </c>
      <c r="J90" s="10">
        <v>0.68799999999999994</v>
      </c>
      <c r="K90" s="14">
        <v>1</v>
      </c>
      <c r="L90" s="14"/>
      <c r="M90" s="14">
        <v>3</v>
      </c>
      <c r="N90" s="13"/>
    </row>
    <row r="91" spans="1:14" x14ac:dyDescent="0.25">
      <c r="A91" s="5">
        <v>2021</v>
      </c>
      <c r="B91" s="6" t="s">
        <v>28</v>
      </c>
      <c r="C91" s="7">
        <v>193</v>
      </c>
      <c r="D91" s="7">
        <v>7</v>
      </c>
      <c r="E91" s="10">
        <v>8.6890000000000001</v>
      </c>
      <c r="F91" s="14">
        <v>26.56</v>
      </c>
      <c r="G91" s="14">
        <v>23.18</v>
      </c>
      <c r="H91" s="14">
        <v>1.5</v>
      </c>
      <c r="I91" s="14" t="s">
        <v>14</v>
      </c>
      <c r="J91" s="10">
        <v>1.53</v>
      </c>
      <c r="K91" s="14">
        <v>1</v>
      </c>
      <c r="L91" s="14">
        <v>0.73</v>
      </c>
      <c r="M91" s="14">
        <v>3</v>
      </c>
      <c r="N91" s="13"/>
    </row>
    <row r="92" spans="1:14" x14ac:dyDescent="0.25">
      <c r="A92" s="5">
        <v>2021</v>
      </c>
      <c r="B92" s="6" t="s">
        <v>28</v>
      </c>
      <c r="C92" s="7">
        <v>193</v>
      </c>
      <c r="D92" s="7">
        <v>8</v>
      </c>
      <c r="E92" s="10">
        <v>4.1660000000000004</v>
      </c>
      <c r="F92" s="14">
        <v>22.49</v>
      </c>
      <c r="G92" s="14">
        <v>17.829999999999998</v>
      </c>
      <c r="H92" s="14">
        <v>0.9</v>
      </c>
      <c r="I92" s="14" t="s">
        <v>14</v>
      </c>
      <c r="J92" s="10">
        <v>0.74299999999999999</v>
      </c>
      <c r="K92" s="14">
        <v>2</v>
      </c>
      <c r="L92" s="14">
        <v>0.28100000000000003</v>
      </c>
      <c r="M92" s="14">
        <v>3</v>
      </c>
      <c r="N92" s="13"/>
    </row>
    <row r="93" spans="1:14" x14ac:dyDescent="0.25">
      <c r="A93" s="5">
        <v>2021</v>
      </c>
      <c r="B93" s="6" t="s">
        <v>28</v>
      </c>
      <c r="C93" s="7">
        <v>193</v>
      </c>
      <c r="D93" s="7">
        <v>9</v>
      </c>
      <c r="E93" s="10">
        <v>2.9609999999999999</v>
      </c>
      <c r="F93" s="14">
        <v>18.7</v>
      </c>
      <c r="G93" s="14">
        <v>18.45</v>
      </c>
      <c r="H93" s="14">
        <v>3</v>
      </c>
      <c r="I93" s="14" t="s">
        <v>14</v>
      </c>
      <c r="J93" s="10">
        <v>0.54800000000000004</v>
      </c>
      <c r="K93" s="14">
        <v>1</v>
      </c>
      <c r="L93" s="14">
        <v>0.16900000000000001</v>
      </c>
      <c r="M93" s="14">
        <v>4</v>
      </c>
      <c r="N93" s="13"/>
    </row>
    <row r="94" spans="1:14" x14ac:dyDescent="0.25">
      <c r="A94" s="5">
        <v>2021</v>
      </c>
      <c r="B94" s="6" t="s">
        <v>28</v>
      </c>
      <c r="C94" s="7">
        <v>193</v>
      </c>
      <c r="D94" s="7">
        <v>10</v>
      </c>
      <c r="E94" s="10">
        <v>4.7750000000000004</v>
      </c>
      <c r="F94" s="14">
        <v>23.99</v>
      </c>
      <c r="G94" s="14">
        <v>18.89</v>
      </c>
      <c r="H94" s="14">
        <v>1.8</v>
      </c>
      <c r="I94" s="14" t="s">
        <v>14</v>
      </c>
      <c r="J94" s="10">
        <v>0.73799999999999999</v>
      </c>
      <c r="K94" s="14">
        <v>2</v>
      </c>
      <c r="L94" s="14">
        <v>0.248</v>
      </c>
      <c r="M94" s="14">
        <v>3</v>
      </c>
      <c r="N94" s="13"/>
    </row>
    <row r="95" spans="1:14" x14ac:dyDescent="0.25">
      <c r="A95" s="5">
        <v>2021</v>
      </c>
      <c r="B95" s="6" t="s">
        <v>28</v>
      </c>
      <c r="C95" s="7">
        <v>193</v>
      </c>
      <c r="D95" s="7">
        <v>11</v>
      </c>
      <c r="E95" s="10">
        <v>1.575</v>
      </c>
      <c r="F95" s="14">
        <v>14.04</v>
      </c>
      <c r="G95" s="14">
        <v>15.1</v>
      </c>
      <c r="H95" s="14">
        <v>11</v>
      </c>
      <c r="I95" s="14" t="s">
        <v>13</v>
      </c>
      <c r="J95" s="10">
        <v>0.35899999999999999</v>
      </c>
      <c r="K95" s="14">
        <v>1</v>
      </c>
      <c r="L95" s="14"/>
      <c r="M95" s="14">
        <v>1</v>
      </c>
      <c r="N95" s="13"/>
    </row>
    <row r="96" spans="1:14" x14ac:dyDescent="0.25">
      <c r="A96" s="5">
        <v>2021</v>
      </c>
      <c r="B96" s="6" t="s">
        <v>28</v>
      </c>
      <c r="C96" s="7">
        <v>193</v>
      </c>
      <c r="D96" s="7">
        <v>12</v>
      </c>
      <c r="E96" s="10">
        <v>4.2530000000000001</v>
      </c>
      <c r="F96" s="14">
        <v>21.06</v>
      </c>
      <c r="G96" s="14">
        <v>20.41</v>
      </c>
      <c r="H96" s="14">
        <v>1.5</v>
      </c>
      <c r="I96" s="14" t="s">
        <v>14</v>
      </c>
      <c r="J96" s="10">
        <v>1.25</v>
      </c>
      <c r="K96" s="14">
        <v>2</v>
      </c>
      <c r="L96" s="14"/>
      <c r="M96" s="14">
        <v>3</v>
      </c>
      <c r="N96" s="13"/>
    </row>
    <row r="97" spans="1:14" x14ac:dyDescent="0.25">
      <c r="A97" s="5">
        <v>2021</v>
      </c>
      <c r="B97" s="6" t="s">
        <v>28</v>
      </c>
      <c r="C97" s="7">
        <v>197</v>
      </c>
      <c r="D97" s="7">
        <v>1</v>
      </c>
      <c r="E97" s="10">
        <v>2.8660000000000001</v>
      </c>
      <c r="F97" s="14">
        <v>18.09</v>
      </c>
      <c r="G97" s="14">
        <v>16.84</v>
      </c>
      <c r="H97" s="14">
        <v>11.2</v>
      </c>
      <c r="I97" s="14" t="s">
        <v>13</v>
      </c>
      <c r="J97" s="10">
        <v>0.58599999999999997</v>
      </c>
      <c r="K97" s="14">
        <v>1</v>
      </c>
      <c r="L97" s="14">
        <v>0.26800000000000002</v>
      </c>
      <c r="M97" s="14">
        <v>3</v>
      </c>
      <c r="N97" s="13"/>
    </row>
    <row r="98" spans="1:14" x14ac:dyDescent="0.25">
      <c r="A98" s="5">
        <v>2021</v>
      </c>
      <c r="B98" s="6" t="s">
        <v>28</v>
      </c>
      <c r="C98" s="7">
        <v>197</v>
      </c>
      <c r="D98" s="7">
        <v>2</v>
      </c>
      <c r="E98" s="10">
        <v>5.23</v>
      </c>
      <c r="F98" s="14">
        <v>22.03</v>
      </c>
      <c r="G98" s="14">
        <v>23.52</v>
      </c>
      <c r="H98" s="14">
        <v>13</v>
      </c>
      <c r="I98" s="14" t="s">
        <v>13</v>
      </c>
      <c r="J98" s="10">
        <v>0.875</v>
      </c>
      <c r="K98" s="14">
        <v>2</v>
      </c>
      <c r="L98" s="14">
        <v>0.316</v>
      </c>
      <c r="M98" s="14">
        <v>2</v>
      </c>
      <c r="N98" s="13"/>
    </row>
    <row r="99" spans="1:14" x14ac:dyDescent="0.25">
      <c r="A99" s="5">
        <v>2021</v>
      </c>
      <c r="B99" s="6" t="s">
        <v>28</v>
      </c>
      <c r="C99" s="7">
        <v>197</v>
      </c>
      <c r="D99" s="7">
        <v>3</v>
      </c>
      <c r="E99" s="10">
        <v>1.663</v>
      </c>
      <c r="F99" s="14">
        <v>14.51</v>
      </c>
      <c r="G99" s="14">
        <v>15.07</v>
      </c>
      <c r="H99" s="14">
        <v>10</v>
      </c>
      <c r="I99" s="14" t="s">
        <v>13</v>
      </c>
      <c r="J99" s="10">
        <v>0.38200000000000001</v>
      </c>
      <c r="K99" s="14">
        <v>1</v>
      </c>
      <c r="L99" s="14"/>
      <c r="M99" s="14">
        <v>3</v>
      </c>
      <c r="N99" s="13"/>
    </row>
    <row r="100" spans="1:14" x14ac:dyDescent="0.25">
      <c r="A100" s="5">
        <v>2021</v>
      </c>
      <c r="B100" s="6" t="s">
        <v>28</v>
      </c>
      <c r="C100" s="7">
        <v>197</v>
      </c>
      <c r="D100" s="7">
        <v>4</v>
      </c>
      <c r="E100" s="10">
        <v>4.2569999999999997</v>
      </c>
      <c r="F100" s="14">
        <v>20.62</v>
      </c>
      <c r="G100" s="14">
        <v>23.6</v>
      </c>
      <c r="H100" s="14">
        <v>13</v>
      </c>
      <c r="I100" s="14" t="s">
        <v>13</v>
      </c>
      <c r="J100" s="10">
        <v>0.69099999999999995</v>
      </c>
      <c r="K100" s="14">
        <v>1</v>
      </c>
      <c r="L100" s="14">
        <v>0.22</v>
      </c>
      <c r="M100" s="14">
        <v>1</v>
      </c>
      <c r="N100" s="13"/>
    </row>
    <row r="101" spans="1:14" x14ac:dyDescent="0.25">
      <c r="A101" s="5">
        <v>2021</v>
      </c>
      <c r="B101" s="6" t="s">
        <v>28</v>
      </c>
      <c r="C101" s="7">
        <v>197</v>
      </c>
      <c r="D101" s="7">
        <v>5</v>
      </c>
      <c r="E101" s="10">
        <v>1.3089999999999999</v>
      </c>
      <c r="F101" s="14">
        <v>13.36</v>
      </c>
      <c r="G101" s="14">
        <v>14.4</v>
      </c>
      <c r="H101" s="14">
        <v>9.6</v>
      </c>
      <c r="I101" s="14" t="s">
        <v>13</v>
      </c>
      <c r="J101" s="10">
        <v>0.254</v>
      </c>
      <c r="K101" s="14">
        <v>1</v>
      </c>
      <c r="L101" s="14"/>
      <c r="M101" s="14">
        <v>2</v>
      </c>
      <c r="N101" s="13"/>
    </row>
    <row r="102" spans="1:14" x14ac:dyDescent="0.25">
      <c r="A102" s="5">
        <v>2021</v>
      </c>
      <c r="B102" s="6" t="s">
        <v>28</v>
      </c>
      <c r="C102" s="7">
        <v>197</v>
      </c>
      <c r="D102" s="7">
        <v>6</v>
      </c>
      <c r="E102" s="10">
        <v>1.107</v>
      </c>
      <c r="F102" s="14">
        <v>12.71</v>
      </c>
      <c r="G102" s="14">
        <v>12.66</v>
      </c>
      <c r="H102" s="14">
        <v>7.8</v>
      </c>
      <c r="I102" s="14" t="s">
        <v>13</v>
      </c>
      <c r="J102" s="10">
        <v>0.26800000000000002</v>
      </c>
      <c r="K102" s="14">
        <v>1</v>
      </c>
      <c r="L102" s="14"/>
      <c r="M102" s="14">
        <v>4</v>
      </c>
      <c r="N102" s="13"/>
    </row>
    <row r="103" spans="1:14" x14ac:dyDescent="0.25">
      <c r="A103" s="5">
        <v>2021</v>
      </c>
      <c r="B103" s="6" t="s">
        <v>28</v>
      </c>
      <c r="C103" s="7">
        <v>197</v>
      </c>
      <c r="D103" s="7">
        <v>7</v>
      </c>
      <c r="E103" s="10">
        <v>4.1349999999999998</v>
      </c>
      <c r="F103" s="14">
        <v>22.51</v>
      </c>
      <c r="G103" s="14">
        <v>19.600000000000001</v>
      </c>
      <c r="H103" s="14">
        <v>12.2</v>
      </c>
      <c r="I103" s="14" t="s">
        <v>13</v>
      </c>
      <c r="J103" s="10">
        <v>0.72199999999999998</v>
      </c>
      <c r="K103" s="14">
        <v>1</v>
      </c>
      <c r="L103" s="14">
        <v>0.23200000000000001</v>
      </c>
      <c r="M103" s="14">
        <v>2</v>
      </c>
      <c r="N103" s="13"/>
    </row>
    <row r="104" spans="1:14" x14ac:dyDescent="0.25">
      <c r="A104" s="5">
        <v>2021</v>
      </c>
      <c r="B104" s="6" t="s">
        <v>28</v>
      </c>
      <c r="C104" s="7">
        <v>197</v>
      </c>
      <c r="D104" s="7">
        <v>8</v>
      </c>
      <c r="E104" s="10">
        <v>0.73499999999999999</v>
      </c>
      <c r="F104" s="14">
        <v>11.36</v>
      </c>
      <c r="G104" s="14">
        <v>10.6</v>
      </c>
      <c r="H104" s="14">
        <v>6.5</v>
      </c>
      <c r="I104" s="14" t="s">
        <v>16</v>
      </c>
      <c r="J104" s="10">
        <v>0.16700000000000001</v>
      </c>
      <c r="K104" s="14">
        <v>1</v>
      </c>
      <c r="L104" s="14"/>
      <c r="M104" s="14">
        <v>3</v>
      </c>
      <c r="N104" s="13"/>
    </row>
    <row r="105" spans="1:14" x14ac:dyDescent="0.25">
      <c r="A105" s="5">
        <v>2021</v>
      </c>
      <c r="B105" s="6" t="s">
        <v>28</v>
      </c>
      <c r="C105" s="7">
        <v>197</v>
      </c>
      <c r="D105" s="7">
        <v>9</v>
      </c>
      <c r="E105" s="10">
        <v>2.105</v>
      </c>
      <c r="F105" s="14">
        <v>16.84</v>
      </c>
      <c r="G105" s="14">
        <v>16.04</v>
      </c>
      <c r="H105" s="14">
        <v>8.5</v>
      </c>
      <c r="I105" s="14" t="s">
        <v>16</v>
      </c>
      <c r="J105" s="10">
        <v>0.42199999999999999</v>
      </c>
      <c r="K105" s="14">
        <v>1</v>
      </c>
      <c r="L105" s="14">
        <v>0.11</v>
      </c>
      <c r="M105" s="14">
        <v>4</v>
      </c>
      <c r="N105" s="13"/>
    </row>
    <row r="106" spans="1:14" x14ac:dyDescent="0.25">
      <c r="A106" s="5">
        <v>2021</v>
      </c>
      <c r="B106" s="6" t="s">
        <v>28</v>
      </c>
      <c r="C106" s="7">
        <v>197</v>
      </c>
      <c r="D106" s="7">
        <v>10</v>
      </c>
      <c r="E106" s="10">
        <v>3.15</v>
      </c>
      <c r="F106" s="14">
        <v>19.45</v>
      </c>
      <c r="G106" s="14">
        <v>17.190000000000001</v>
      </c>
      <c r="H106" s="14">
        <v>13</v>
      </c>
      <c r="I106" s="14" t="s">
        <v>13</v>
      </c>
      <c r="J106" s="10">
        <v>0.55800000000000005</v>
      </c>
      <c r="K106" s="14">
        <v>1</v>
      </c>
      <c r="L106" s="14"/>
      <c r="M106" s="14">
        <v>3</v>
      </c>
      <c r="N106" s="13"/>
    </row>
    <row r="107" spans="1:14" x14ac:dyDescent="0.25">
      <c r="A107" s="5">
        <v>2021</v>
      </c>
      <c r="B107" s="6" t="s">
        <v>28</v>
      </c>
      <c r="C107" s="7">
        <v>197</v>
      </c>
      <c r="D107" s="7">
        <v>11</v>
      </c>
      <c r="E107" s="10">
        <v>1.9630000000000001</v>
      </c>
      <c r="F107" s="14">
        <v>15.82</v>
      </c>
      <c r="G107" s="14">
        <v>16.510000000000002</v>
      </c>
      <c r="H107" s="14">
        <v>8.6999999999999993</v>
      </c>
      <c r="I107" s="14" t="s">
        <v>13</v>
      </c>
      <c r="J107" s="10">
        <v>0.376</v>
      </c>
      <c r="K107" s="14">
        <v>1</v>
      </c>
      <c r="L107" s="14"/>
      <c r="M107" s="14">
        <v>2</v>
      </c>
      <c r="N107" s="13"/>
    </row>
    <row r="108" spans="1:14" x14ac:dyDescent="0.25">
      <c r="A108" s="5">
        <v>2021</v>
      </c>
      <c r="B108" s="6" t="s">
        <v>28</v>
      </c>
      <c r="C108" s="7">
        <v>197</v>
      </c>
      <c r="D108" s="7">
        <v>12</v>
      </c>
      <c r="E108" s="10">
        <v>3.2909999999999999</v>
      </c>
      <c r="F108" s="14">
        <v>19.07</v>
      </c>
      <c r="G108" s="14">
        <v>18.940000000000001</v>
      </c>
      <c r="H108" s="14">
        <v>13</v>
      </c>
      <c r="I108" s="14" t="s">
        <v>13</v>
      </c>
      <c r="J108" s="10">
        <v>0.64800000000000002</v>
      </c>
      <c r="K108" s="14">
        <v>1</v>
      </c>
      <c r="L108" s="14">
        <v>0.23200000000000001</v>
      </c>
      <c r="M108" s="14">
        <v>3</v>
      </c>
      <c r="N108" s="13"/>
    </row>
    <row r="109" spans="1:14" x14ac:dyDescent="0.25">
      <c r="A109" s="5">
        <v>2021</v>
      </c>
      <c r="B109" s="6" t="s">
        <v>28</v>
      </c>
      <c r="C109" s="7">
        <v>198</v>
      </c>
      <c r="D109" s="7">
        <v>1</v>
      </c>
      <c r="E109" s="10">
        <v>20.207000000000001</v>
      </c>
      <c r="F109" s="14">
        <v>36.04</v>
      </c>
      <c r="G109" s="14">
        <v>31.34</v>
      </c>
      <c r="H109" s="14">
        <v>1</v>
      </c>
      <c r="I109" s="14" t="s">
        <v>14</v>
      </c>
      <c r="J109" s="10">
        <v>3.5150000000000001</v>
      </c>
      <c r="K109" s="14">
        <v>1</v>
      </c>
      <c r="L109" s="14">
        <v>1.7110000000000001</v>
      </c>
      <c r="M109" s="14">
        <v>3</v>
      </c>
      <c r="N109" s="13"/>
    </row>
    <row r="110" spans="1:14" x14ac:dyDescent="0.25">
      <c r="A110" s="5">
        <v>2021</v>
      </c>
      <c r="B110" s="6" t="s">
        <v>28</v>
      </c>
      <c r="C110" s="7">
        <v>198</v>
      </c>
      <c r="D110" s="7">
        <v>2</v>
      </c>
      <c r="E110" s="10">
        <v>13.481</v>
      </c>
      <c r="F110" s="14">
        <v>29.6</v>
      </c>
      <c r="G110" s="14">
        <v>24.92</v>
      </c>
      <c r="H110" s="14">
        <v>0.4</v>
      </c>
      <c r="I110" s="14" t="s">
        <v>15</v>
      </c>
      <c r="J110" s="10">
        <v>2.2210000000000001</v>
      </c>
      <c r="K110" s="14">
        <v>1</v>
      </c>
      <c r="L110" s="14">
        <v>1.2809999999999999</v>
      </c>
      <c r="M110" s="14">
        <v>2</v>
      </c>
      <c r="N110" s="13"/>
    </row>
    <row r="111" spans="1:14" x14ac:dyDescent="0.25">
      <c r="A111" s="5">
        <v>2021</v>
      </c>
      <c r="B111" s="6" t="s">
        <v>28</v>
      </c>
      <c r="C111" s="7">
        <v>198</v>
      </c>
      <c r="D111" s="7">
        <v>3</v>
      </c>
      <c r="E111" s="10">
        <v>10.058</v>
      </c>
      <c r="F111" s="14">
        <v>26.92</v>
      </c>
      <c r="G111" s="14">
        <v>23.53</v>
      </c>
      <c r="H111" s="14">
        <v>0.4</v>
      </c>
      <c r="I111" s="14" t="s">
        <v>14</v>
      </c>
      <c r="J111" s="10">
        <v>1.84</v>
      </c>
      <c r="K111" s="14">
        <v>1</v>
      </c>
      <c r="L111" s="14">
        <v>0.76400000000000001</v>
      </c>
      <c r="M111" s="14">
        <v>2</v>
      </c>
      <c r="N111" s="13"/>
    </row>
    <row r="112" spans="1:14" x14ac:dyDescent="0.25">
      <c r="A112" s="5">
        <v>2021</v>
      </c>
      <c r="B112" s="6" t="s">
        <v>28</v>
      </c>
      <c r="C112" s="7">
        <v>198</v>
      </c>
      <c r="D112" s="7">
        <v>4</v>
      </c>
      <c r="E112" s="10">
        <v>12.97</v>
      </c>
      <c r="F112" s="14">
        <v>30.72</v>
      </c>
      <c r="G112" s="14">
        <v>27.5</v>
      </c>
      <c r="H112" s="14">
        <v>0.5</v>
      </c>
      <c r="I112" s="14" t="s">
        <v>15</v>
      </c>
      <c r="J112" s="10">
        <v>2.794</v>
      </c>
      <c r="K112" s="14">
        <v>3</v>
      </c>
      <c r="L112" s="14">
        <v>1.677</v>
      </c>
      <c r="M112" s="14">
        <v>4</v>
      </c>
      <c r="N112" s="13"/>
    </row>
    <row r="113" spans="1:14" x14ac:dyDescent="0.25">
      <c r="A113" s="5">
        <v>2021</v>
      </c>
      <c r="B113" s="6" t="s">
        <v>28</v>
      </c>
      <c r="C113" s="7">
        <v>198</v>
      </c>
      <c r="D113" s="7">
        <v>5</v>
      </c>
      <c r="E113" s="10">
        <v>6.1929999999999996</v>
      </c>
      <c r="F113" s="14">
        <v>22.44</v>
      </c>
      <c r="G113" s="14">
        <v>21.92</v>
      </c>
      <c r="H113" s="14">
        <v>2.5</v>
      </c>
      <c r="I113" s="14" t="s">
        <v>16</v>
      </c>
      <c r="J113" s="10">
        <v>1.242</v>
      </c>
      <c r="K113" s="14">
        <v>1</v>
      </c>
      <c r="L113" s="14">
        <v>0.77800000000000002</v>
      </c>
      <c r="M113" s="14">
        <v>4</v>
      </c>
      <c r="N113" s="13"/>
    </row>
    <row r="114" spans="1:14" x14ac:dyDescent="0.25">
      <c r="A114" s="5">
        <v>2021</v>
      </c>
      <c r="B114" s="6" t="s">
        <v>28</v>
      </c>
      <c r="C114" s="7">
        <v>198</v>
      </c>
      <c r="D114" s="7">
        <v>6</v>
      </c>
      <c r="E114" s="10">
        <v>3.4140000000000001</v>
      </c>
      <c r="F114" s="14">
        <v>18.78</v>
      </c>
      <c r="G114" s="14">
        <v>18.079999999999998</v>
      </c>
      <c r="H114" s="14">
        <v>9</v>
      </c>
      <c r="I114" s="14" t="s">
        <v>13</v>
      </c>
      <c r="J114" s="10">
        <v>0.78900000000000003</v>
      </c>
      <c r="K114" s="14">
        <v>1</v>
      </c>
      <c r="L114" s="14">
        <v>0.44500000000000001</v>
      </c>
      <c r="M114" s="14">
        <v>4</v>
      </c>
      <c r="N114" s="13"/>
    </row>
    <row r="115" spans="1:14" x14ac:dyDescent="0.25">
      <c r="A115" s="5">
        <v>2021</v>
      </c>
      <c r="B115" s="6" t="s">
        <v>28</v>
      </c>
      <c r="C115" s="7">
        <v>198</v>
      </c>
      <c r="D115" s="7">
        <v>7</v>
      </c>
      <c r="E115" s="10">
        <v>12.241</v>
      </c>
      <c r="F115" s="14">
        <v>27.23</v>
      </c>
      <c r="G115" s="14">
        <v>25.11</v>
      </c>
      <c r="H115" s="14">
        <v>0.1</v>
      </c>
      <c r="I115" s="14" t="s">
        <v>15</v>
      </c>
      <c r="J115" s="10">
        <v>1.5760000000000001</v>
      </c>
      <c r="K115" s="14">
        <v>1</v>
      </c>
      <c r="L115" s="14">
        <v>0.94</v>
      </c>
      <c r="M115" s="14">
        <v>1</v>
      </c>
      <c r="N115" s="13"/>
    </row>
    <row r="116" spans="1:14" x14ac:dyDescent="0.25">
      <c r="A116" s="5">
        <v>2021</v>
      </c>
      <c r="B116" s="6" t="s">
        <v>28</v>
      </c>
      <c r="C116" s="7">
        <v>198</v>
      </c>
      <c r="D116" s="7">
        <v>8</v>
      </c>
      <c r="E116" s="10">
        <v>7.0789999999999997</v>
      </c>
      <c r="F116" s="14">
        <v>25.28</v>
      </c>
      <c r="G116" s="14">
        <v>24.32</v>
      </c>
      <c r="H116" s="14">
        <v>8</v>
      </c>
      <c r="I116" s="14" t="s">
        <v>16</v>
      </c>
      <c r="J116" s="10">
        <v>1.371</v>
      </c>
      <c r="K116" s="14">
        <v>1</v>
      </c>
      <c r="L116" s="14">
        <v>0.77200000000000002</v>
      </c>
      <c r="M116" s="14">
        <v>2</v>
      </c>
      <c r="N116" s="13"/>
    </row>
    <row r="117" spans="1:14" x14ac:dyDescent="0.25">
      <c r="A117" s="5">
        <v>2021</v>
      </c>
      <c r="B117" s="6" t="s">
        <v>28</v>
      </c>
      <c r="C117" s="7">
        <v>198</v>
      </c>
      <c r="D117" s="7">
        <v>9</v>
      </c>
      <c r="E117" s="10">
        <v>25.63</v>
      </c>
      <c r="F117" s="14">
        <v>42.64</v>
      </c>
      <c r="G117" s="14">
        <v>28.66</v>
      </c>
      <c r="H117" s="14">
        <v>0.1</v>
      </c>
      <c r="I117" s="14" t="s">
        <v>15</v>
      </c>
      <c r="J117" s="10">
        <v>4.7779999999999996</v>
      </c>
      <c r="K117" s="14">
        <v>3</v>
      </c>
      <c r="L117" s="14">
        <v>2.86</v>
      </c>
      <c r="M117" s="14">
        <v>1</v>
      </c>
      <c r="N117" s="13"/>
    </row>
    <row r="118" spans="1:14" x14ac:dyDescent="0.25">
      <c r="A118" s="5">
        <v>2021</v>
      </c>
      <c r="B118" s="6" t="s">
        <v>28</v>
      </c>
      <c r="C118" s="7">
        <v>198</v>
      </c>
      <c r="D118" s="7">
        <v>10</v>
      </c>
      <c r="E118" s="10">
        <v>6</v>
      </c>
      <c r="F118" s="14">
        <v>23.62</v>
      </c>
      <c r="G118" s="14">
        <v>17.97</v>
      </c>
      <c r="H118" s="14">
        <v>0.4</v>
      </c>
      <c r="I118" s="14" t="s">
        <v>15</v>
      </c>
      <c r="J118" s="10">
        <v>1.1579999999999999</v>
      </c>
      <c r="K118" s="14">
        <v>1</v>
      </c>
      <c r="L118" s="14">
        <v>0.71399999999999997</v>
      </c>
      <c r="M118" s="14">
        <v>3</v>
      </c>
      <c r="N118" s="13"/>
    </row>
    <row r="119" spans="1:14" x14ac:dyDescent="0.25">
      <c r="A119" s="5">
        <v>2021</v>
      </c>
      <c r="B119" s="6" t="s">
        <v>28</v>
      </c>
      <c r="C119" s="7">
        <v>198</v>
      </c>
      <c r="D119" s="7">
        <v>11</v>
      </c>
      <c r="E119" s="10">
        <v>15.705</v>
      </c>
      <c r="F119" s="14">
        <v>32.83</v>
      </c>
      <c r="G119" s="14">
        <v>26.17</v>
      </c>
      <c r="H119" s="14">
        <v>0.1</v>
      </c>
      <c r="I119" s="14" t="s">
        <v>15</v>
      </c>
      <c r="J119" s="10">
        <v>2.6440000000000001</v>
      </c>
      <c r="K119" s="14">
        <v>1</v>
      </c>
      <c r="L119" s="14">
        <v>1.28</v>
      </c>
      <c r="M119" s="14">
        <v>2</v>
      </c>
      <c r="N119" s="13"/>
    </row>
    <row r="120" spans="1:14" x14ac:dyDescent="0.25">
      <c r="A120" s="5">
        <v>2021</v>
      </c>
      <c r="B120" s="6" t="s">
        <v>28</v>
      </c>
      <c r="C120" s="7">
        <v>198</v>
      </c>
      <c r="D120" s="7">
        <v>12</v>
      </c>
      <c r="E120" s="10">
        <v>11.688000000000001</v>
      </c>
      <c r="F120" s="14">
        <v>31.93</v>
      </c>
      <c r="G120" s="14">
        <v>24.73</v>
      </c>
      <c r="H120" s="14">
        <v>1.6</v>
      </c>
      <c r="I120" s="14" t="s">
        <v>14</v>
      </c>
      <c r="J120" s="10">
        <v>2.46</v>
      </c>
      <c r="K120" s="14">
        <v>2</v>
      </c>
      <c r="L120" s="14">
        <v>1.3540000000000001</v>
      </c>
      <c r="M120" s="14">
        <v>4</v>
      </c>
      <c r="N120" s="13"/>
    </row>
    <row r="121" spans="1:14" x14ac:dyDescent="0.25">
      <c r="A121" s="5">
        <v>2021</v>
      </c>
      <c r="B121" s="6" t="s">
        <v>28</v>
      </c>
      <c r="C121" s="7">
        <v>199</v>
      </c>
      <c r="D121" s="7">
        <v>1</v>
      </c>
      <c r="E121" s="10">
        <v>3.1760000000000002</v>
      </c>
      <c r="F121" s="14">
        <v>16.809999999999999</v>
      </c>
      <c r="G121" s="14">
        <v>18.27</v>
      </c>
      <c r="H121" s="14">
        <v>11</v>
      </c>
      <c r="I121" s="14" t="s">
        <v>13</v>
      </c>
      <c r="J121" s="10">
        <v>0.54100000000000004</v>
      </c>
      <c r="K121" s="14">
        <v>1</v>
      </c>
      <c r="L121" s="14">
        <v>0.27500000000000002</v>
      </c>
      <c r="M121" s="14">
        <v>1</v>
      </c>
      <c r="N121" s="13"/>
    </row>
    <row r="122" spans="1:14" x14ac:dyDescent="0.25">
      <c r="A122" s="5">
        <v>2021</v>
      </c>
      <c r="B122" s="6" t="s">
        <v>28</v>
      </c>
      <c r="C122" s="7">
        <v>199</v>
      </c>
      <c r="D122" s="7">
        <v>2</v>
      </c>
      <c r="E122" s="10">
        <v>10.513</v>
      </c>
      <c r="F122" s="14">
        <v>27.01</v>
      </c>
      <c r="G122" s="14">
        <v>27.48</v>
      </c>
      <c r="H122" s="14">
        <v>0.5</v>
      </c>
      <c r="I122" s="14" t="s">
        <v>15</v>
      </c>
      <c r="J122" s="10">
        <v>1.7150000000000001</v>
      </c>
      <c r="K122" s="14">
        <v>1</v>
      </c>
      <c r="L122" s="14">
        <v>0.81499999999999995</v>
      </c>
      <c r="M122" s="14">
        <v>3</v>
      </c>
      <c r="N122" s="13"/>
    </row>
    <row r="123" spans="1:14" x14ac:dyDescent="0.25">
      <c r="A123" s="5">
        <v>2021</v>
      </c>
      <c r="B123" s="6" t="s">
        <v>28</v>
      </c>
      <c r="C123" s="7">
        <v>199</v>
      </c>
      <c r="D123" s="7">
        <v>3</v>
      </c>
      <c r="E123" s="10">
        <v>10.263</v>
      </c>
      <c r="F123" s="14">
        <v>27.17</v>
      </c>
      <c r="G123" s="14">
        <v>22.53</v>
      </c>
      <c r="H123" s="14">
        <v>0.3</v>
      </c>
      <c r="I123" s="14" t="s">
        <v>15</v>
      </c>
      <c r="J123" s="10">
        <v>1.968</v>
      </c>
      <c r="K123" s="14">
        <v>1</v>
      </c>
      <c r="L123" s="14">
        <v>0.88600000000000001</v>
      </c>
      <c r="M123" s="14">
        <v>3</v>
      </c>
      <c r="N123" s="13"/>
    </row>
    <row r="124" spans="1:14" x14ac:dyDescent="0.25">
      <c r="A124" s="5">
        <v>2021</v>
      </c>
      <c r="B124" s="6" t="s">
        <v>28</v>
      </c>
      <c r="C124" s="7">
        <v>199</v>
      </c>
      <c r="D124" s="7">
        <v>4</v>
      </c>
      <c r="E124" s="10">
        <v>17.047999999999998</v>
      </c>
      <c r="F124" s="14">
        <v>35.01</v>
      </c>
      <c r="G124" s="14">
        <v>27.42</v>
      </c>
      <c r="H124" s="14">
        <v>1</v>
      </c>
      <c r="I124" s="14" t="s">
        <v>15</v>
      </c>
      <c r="J124" s="10">
        <v>2.931</v>
      </c>
      <c r="K124" s="14">
        <v>1</v>
      </c>
      <c r="L124" s="14">
        <v>1.3540000000000001</v>
      </c>
      <c r="M124" s="14">
        <v>4</v>
      </c>
      <c r="N124" s="13"/>
    </row>
    <row r="125" spans="1:14" x14ac:dyDescent="0.25">
      <c r="A125" s="5">
        <v>2021</v>
      </c>
      <c r="B125" s="6" t="s">
        <v>28</v>
      </c>
      <c r="C125" s="7">
        <v>199</v>
      </c>
      <c r="D125" s="7">
        <v>5</v>
      </c>
      <c r="E125" s="10">
        <v>14.128</v>
      </c>
      <c r="F125" s="14">
        <v>30.74</v>
      </c>
      <c r="G125" s="14">
        <v>28.01</v>
      </c>
      <c r="H125" s="14">
        <v>0.1</v>
      </c>
      <c r="I125" s="14" t="s">
        <v>15</v>
      </c>
      <c r="J125" s="10">
        <v>2.3730000000000002</v>
      </c>
      <c r="K125" s="14">
        <v>1</v>
      </c>
      <c r="L125" s="14">
        <v>1.119</v>
      </c>
      <c r="M125" s="14">
        <v>3</v>
      </c>
      <c r="N125" s="13"/>
    </row>
    <row r="126" spans="1:14" x14ac:dyDescent="0.25">
      <c r="A126" s="5">
        <v>2021</v>
      </c>
      <c r="B126" s="6" t="s">
        <v>28</v>
      </c>
      <c r="C126" s="7">
        <v>199</v>
      </c>
      <c r="D126" s="7">
        <v>6</v>
      </c>
      <c r="E126" s="10">
        <v>14.859</v>
      </c>
      <c r="F126" s="14">
        <v>27.18</v>
      </c>
      <c r="G126" s="14">
        <v>27.8</v>
      </c>
      <c r="H126" s="14">
        <v>0.1</v>
      </c>
      <c r="I126" s="14" t="s">
        <v>15</v>
      </c>
      <c r="J126" s="10">
        <v>1.992</v>
      </c>
      <c r="K126" s="14">
        <v>1</v>
      </c>
      <c r="L126" s="14">
        <v>1.47</v>
      </c>
      <c r="M126" s="14">
        <v>2</v>
      </c>
      <c r="N126" s="13"/>
    </row>
    <row r="127" spans="1:14" x14ac:dyDescent="0.25">
      <c r="A127" s="5">
        <v>2021</v>
      </c>
      <c r="B127" s="6" t="s">
        <v>28</v>
      </c>
      <c r="C127" s="7">
        <v>199</v>
      </c>
      <c r="D127" s="7">
        <v>7</v>
      </c>
      <c r="E127" s="10">
        <v>8.1029999999999998</v>
      </c>
      <c r="F127" s="14">
        <v>25.67</v>
      </c>
      <c r="G127" s="14">
        <v>24.74</v>
      </c>
      <c r="H127" s="14">
        <v>1.5</v>
      </c>
      <c r="I127" s="14" t="s">
        <v>14</v>
      </c>
      <c r="J127" s="10">
        <v>1.153</v>
      </c>
      <c r="K127" s="14">
        <v>1</v>
      </c>
      <c r="L127" s="14">
        <v>0.49099999999999999</v>
      </c>
      <c r="M127" s="14">
        <v>4</v>
      </c>
      <c r="N127" s="13"/>
    </row>
    <row r="128" spans="1:14" x14ac:dyDescent="0.25">
      <c r="A128" s="5">
        <v>2021</v>
      </c>
      <c r="B128" s="6" t="s">
        <v>28</v>
      </c>
      <c r="C128" s="7">
        <v>199</v>
      </c>
      <c r="D128" s="7">
        <v>8</v>
      </c>
      <c r="E128" s="10">
        <v>24.495999999999999</v>
      </c>
      <c r="F128" s="14">
        <v>39.17</v>
      </c>
      <c r="G128" s="14">
        <v>30.28</v>
      </c>
      <c r="H128" s="14">
        <v>0.5</v>
      </c>
      <c r="I128" s="14" t="s">
        <v>15</v>
      </c>
      <c r="J128" s="10">
        <v>3.7370000000000001</v>
      </c>
      <c r="K128" s="14">
        <v>2</v>
      </c>
      <c r="L128" s="14">
        <v>2.278</v>
      </c>
      <c r="M128" s="14">
        <v>3</v>
      </c>
      <c r="N128" s="13"/>
    </row>
    <row r="129" spans="1:14" x14ac:dyDescent="0.25">
      <c r="A129" s="5">
        <v>2021</v>
      </c>
      <c r="B129" s="6" t="s">
        <v>28</v>
      </c>
      <c r="C129" s="7">
        <v>199</v>
      </c>
      <c r="D129" s="7">
        <v>9</v>
      </c>
      <c r="E129" s="10">
        <v>13.108000000000001</v>
      </c>
      <c r="F129" s="14">
        <v>29.36</v>
      </c>
      <c r="G129" s="14">
        <v>28.81</v>
      </c>
      <c r="H129" s="14">
        <v>0.8</v>
      </c>
      <c r="I129" s="14" t="s">
        <v>14</v>
      </c>
      <c r="J129" s="10">
        <v>1.774</v>
      </c>
      <c r="K129" s="14">
        <v>1</v>
      </c>
      <c r="L129" s="14">
        <v>0.83499999999999996</v>
      </c>
      <c r="M129" s="14">
        <v>3</v>
      </c>
      <c r="N129" s="13"/>
    </row>
    <row r="130" spans="1:14" x14ac:dyDescent="0.25">
      <c r="A130" s="5">
        <v>2021</v>
      </c>
      <c r="B130" s="6" t="s">
        <v>28</v>
      </c>
      <c r="C130" s="7">
        <v>199</v>
      </c>
      <c r="D130" s="7">
        <v>10</v>
      </c>
      <c r="E130" s="10">
        <v>11.15</v>
      </c>
      <c r="F130" s="14">
        <v>29.07</v>
      </c>
      <c r="G130" s="14">
        <v>24.58</v>
      </c>
      <c r="H130" s="14">
        <v>0.5</v>
      </c>
      <c r="I130" s="14" t="s">
        <v>15</v>
      </c>
      <c r="J130" s="10">
        <v>1.319</v>
      </c>
      <c r="K130" s="14">
        <v>1</v>
      </c>
      <c r="L130" s="14">
        <v>0.71</v>
      </c>
      <c r="M130" s="14">
        <v>3</v>
      </c>
      <c r="N130" s="13"/>
    </row>
    <row r="131" spans="1:14" x14ac:dyDescent="0.25">
      <c r="A131" s="5">
        <v>2021</v>
      </c>
      <c r="B131" s="6" t="s">
        <v>28</v>
      </c>
      <c r="C131" s="7">
        <v>199</v>
      </c>
      <c r="D131" s="7">
        <v>11</v>
      </c>
      <c r="E131" s="10">
        <v>12.465999999999999</v>
      </c>
      <c r="F131" s="14">
        <v>30.16</v>
      </c>
      <c r="G131" s="14">
        <v>28.16</v>
      </c>
      <c r="H131" s="14">
        <v>0.5</v>
      </c>
      <c r="I131" s="14" t="s">
        <v>15</v>
      </c>
      <c r="J131" s="10">
        <v>2.8</v>
      </c>
      <c r="K131" s="14">
        <v>1</v>
      </c>
      <c r="L131" s="14">
        <v>0.83</v>
      </c>
      <c r="M131" s="14">
        <v>3</v>
      </c>
      <c r="N131" s="13"/>
    </row>
    <row r="132" spans="1:14" x14ac:dyDescent="0.25">
      <c r="A132" s="5">
        <v>2021</v>
      </c>
      <c r="B132" s="6" t="s">
        <v>28</v>
      </c>
      <c r="C132" s="7">
        <v>199</v>
      </c>
      <c r="D132" s="7">
        <v>12</v>
      </c>
      <c r="E132" s="10">
        <v>9.1379999999999999</v>
      </c>
      <c r="F132" s="14">
        <v>26.71</v>
      </c>
      <c r="G132" s="14">
        <v>26.86</v>
      </c>
      <c r="H132" s="14">
        <v>2</v>
      </c>
      <c r="I132" s="14" t="s">
        <v>16</v>
      </c>
      <c r="J132" s="10">
        <v>1.7649999999999999</v>
      </c>
      <c r="K132" s="14">
        <v>1</v>
      </c>
      <c r="L132" s="14">
        <v>0.94599999999999995</v>
      </c>
      <c r="M132" s="14">
        <v>3</v>
      </c>
      <c r="N132" s="13"/>
    </row>
    <row r="133" spans="1:14" x14ac:dyDescent="0.25">
      <c r="A133" s="5">
        <v>2021</v>
      </c>
      <c r="B133" s="6" t="s">
        <v>28</v>
      </c>
      <c r="C133" s="7">
        <v>208</v>
      </c>
      <c r="D133" s="7">
        <v>1</v>
      </c>
      <c r="E133" s="10">
        <v>3.883</v>
      </c>
      <c r="F133" s="14">
        <v>18.71</v>
      </c>
      <c r="G133" s="14">
        <v>22.68</v>
      </c>
      <c r="H133" s="14">
        <v>13</v>
      </c>
      <c r="I133" s="14" t="s">
        <v>13</v>
      </c>
      <c r="J133" s="10">
        <v>0.83899999999999997</v>
      </c>
      <c r="K133" s="14">
        <v>1</v>
      </c>
      <c r="L133" s="14">
        <v>0.1</v>
      </c>
      <c r="M133" s="14">
        <v>3</v>
      </c>
      <c r="N133" s="13"/>
    </row>
    <row r="134" spans="1:14" x14ac:dyDescent="0.25">
      <c r="A134" s="5">
        <v>2021</v>
      </c>
      <c r="B134" s="6" t="s">
        <v>28</v>
      </c>
      <c r="C134" s="7">
        <v>208</v>
      </c>
      <c r="D134" s="7">
        <v>2</v>
      </c>
      <c r="E134" s="10">
        <v>1.833</v>
      </c>
      <c r="F134" s="14">
        <v>14.79</v>
      </c>
      <c r="G134" s="14">
        <v>15.04</v>
      </c>
      <c r="H134" s="14">
        <v>13</v>
      </c>
      <c r="I134" s="14" t="s">
        <v>13</v>
      </c>
      <c r="J134" s="10">
        <v>0.39700000000000002</v>
      </c>
      <c r="K134" s="14">
        <v>2</v>
      </c>
      <c r="L134" s="14"/>
      <c r="M134" s="14">
        <v>3</v>
      </c>
      <c r="N134" s="13"/>
    </row>
    <row r="135" spans="1:14" x14ac:dyDescent="0.25">
      <c r="A135" s="5">
        <v>2021</v>
      </c>
      <c r="B135" s="6" t="s">
        <v>28</v>
      </c>
      <c r="C135" s="7">
        <v>208</v>
      </c>
      <c r="D135" s="7">
        <v>3</v>
      </c>
      <c r="E135" s="10">
        <v>0.35899999999999999</v>
      </c>
      <c r="F135" s="14">
        <v>8.49</v>
      </c>
      <c r="G135" s="14">
        <v>10.97</v>
      </c>
      <c r="H135" s="14">
        <v>6.7</v>
      </c>
      <c r="I135" s="14" t="s">
        <v>13</v>
      </c>
      <c r="J135" s="10">
        <v>0.13</v>
      </c>
      <c r="K135" s="14">
        <v>1</v>
      </c>
      <c r="L135" s="14"/>
      <c r="M135" s="14">
        <v>3</v>
      </c>
      <c r="N135" s="13"/>
    </row>
    <row r="136" spans="1:14" x14ac:dyDescent="0.25">
      <c r="A136" s="5">
        <v>2021</v>
      </c>
      <c r="B136" s="6" t="s">
        <v>28</v>
      </c>
      <c r="C136" s="7">
        <v>208</v>
      </c>
      <c r="D136" s="7">
        <v>4</v>
      </c>
      <c r="E136" s="10">
        <v>1.268</v>
      </c>
      <c r="F136" s="14">
        <v>14.14</v>
      </c>
      <c r="G136" s="14">
        <v>13.77</v>
      </c>
      <c r="H136" s="14">
        <v>13</v>
      </c>
      <c r="I136" s="14" t="s">
        <v>13</v>
      </c>
      <c r="J136" s="10">
        <v>0.35</v>
      </c>
      <c r="K136" s="14">
        <v>1</v>
      </c>
      <c r="L136" s="14">
        <v>0.121</v>
      </c>
      <c r="M136" s="14">
        <v>3</v>
      </c>
      <c r="N136" s="13"/>
    </row>
    <row r="137" spans="1:14" x14ac:dyDescent="0.25">
      <c r="A137" s="5">
        <v>2021</v>
      </c>
      <c r="B137" s="6" t="s">
        <v>28</v>
      </c>
      <c r="C137" s="7">
        <v>208</v>
      </c>
      <c r="D137" s="7">
        <v>5</v>
      </c>
      <c r="E137" s="10">
        <v>1.9630000000000001</v>
      </c>
      <c r="F137" s="14">
        <v>14.11</v>
      </c>
      <c r="G137" s="14">
        <v>17.350000000000001</v>
      </c>
      <c r="H137" s="14">
        <v>13</v>
      </c>
      <c r="I137" s="14" t="s">
        <v>13</v>
      </c>
      <c r="J137" s="10">
        <v>0.42299999999999999</v>
      </c>
      <c r="K137" s="14">
        <v>1</v>
      </c>
      <c r="L137" s="14"/>
      <c r="M137" s="14">
        <v>3</v>
      </c>
      <c r="N137" s="13"/>
    </row>
    <row r="138" spans="1:14" x14ac:dyDescent="0.25">
      <c r="A138" s="5">
        <v>2021</v>
      </c>
      <c r="B138" s="6" t="s">
        <v>28</v>
      </c>
      <c r="C138" s="7">
        <v>208</v>
      </c>
      <c r="D138" s="7">
        <v>6</v>
      </c>
      <c r="E138" s="10">
        <v>0.53200000000000003</v>
      </c>
      <c r="F138" s="14">
        <v>9.23</v>
      </c>
      <c r="G138" s="14">
        <v>11.02</v>
      </c>
      <c r="H138" s="14">
        <v>5.7</v>
      </c>
      <c r="I138" s="14" t="s">
        <v>13</v>
      </c>
      <c r="J138" s="10">
        <v>0.126</v>
      </c>
      <c r="K138" s="14">
        <v>1</v>
      </c>
      <c r="L138" s="14"/>
      <c r="M138" s="14">
        <v>2</v>
      </c>
      <c r="N138" s="13"/>
    </row>
    <row r="139" spans="1:14" x14ac:dyDescent="0.25">
      <c r="A139" s="5">
        <v>2021</v>
      </c>
      <c r="B139" s="6" t="s">
        <v>28</v>
      </c>
      <c r="C139" s="7">
        <v>208</v>
      </c>
      <c r="D139" s="7">
        <v>7</v>
      </c>
      <c r="E139" s="10">
        <v>1.431</v>
      </c>
      <c r="F139" s="14">
        <v>13.4</v>
      </c>
      <c r="G139" s="14">
        <v>15.89</v>
      </c>
      <c r="H139" s="14">
        <v>8.4</v>
      </c>
      <c r="I139" s="14" t="s">
        <v>13</v>
      </c>
      <c r="J139" s="10">
        <v>0.32900000000000001</v>
      </c>
      <c r="K139" s="14">
        <v>1</v>
      </c>
      <c r="L139" s="14"/>
      <c r="M139" s="14">
        <v>2</v>
      </c>
      <c r="N139" s="13"/>
    </row>
    <row r="140" spans="1:14" x14ac:dyDescent="0.25">
      <c r="A140" s="5">
        <v>2021</v>
      </c>
      <c r="B140" s="6" t="s">
        <v>28</v>
      </c>
      <c r="C140" s="7">
        <v>208</v>
      </c>
      <c r="D140" s="7">
        <v>8</v>
      </c>
      <c r="E140" s="10">
        <v>0.49</v>
      </c>
      <c r="F140" s="14">
        <v>9.6199999999999992</v>
      </c>
      <c r="G140" s="14">
        <v>11.12</v>
      </c>
      <c r="H140" s="14">
        <v>7.6</v>
      </c>
      <c r="I140" s="14" t="s">
        <v>13</v>
      </c>
      <c r="J140" s="10">
        <v>0.11899999999999999</v>
      </c>
      <c r="K140" s="14">
        <v>1</v>
      </c>
      <c r="L140" s="14"/>
      <c r="M140" s="14">
        <v>1</v>
      </c>
      <c r="N140" s="13"/>
    </row>
    <row r="141" spans="1:14" x14ac:dyDescent="0.25">
      <c r="A141" s="5">
        <v>2021</v>
      </c>
      <c r="B141" s="6" t="s">
        <v>28</v>
      </c>
      <c r="C141" s="7">
        <v>208</v>
      </c>
      <c r="D141" s="7">
        <v>9</v>
      </c>
      <c r="E141" s="10">
        <v>0.61</v>
      </c>
      <c r="F141" s="14">
        <v>9.31</v>
      </c>
      <c r="G141" s="14">
        <v>11.28</v>
      </c>
      <c r="H141" s="14">
        <v>8.1999999999999993</v>
      </c>
      <c r="I141" s="14" t="s">
        <v>13</v>
      </c>
      <c r="J141" s="10">
        <v>0.151</v>
      </c>
      <c r="K141" s="14">
        <v>1</v>
      </c>
      <c r="L141" s="14"/>
      <c r="M141" s="14">
        <v>2</v>
      </c>
      <c r="N141" s="13"/>
    </row>
    <row r="142" spans="1:14" x14ac:dyDescent="0.25">
      <c r="A142" s="5">
        <v>2021</v>
      </c>
      <c r="B142" s="6" t="s">
        <v>28</v>
      </c>
      <c r="C142" s="7">
        <v>208</v>
      </c>
      <c r="D142" s="7">
        <v>10</v>
      </c>
      <c r="E142" s="10">
        <v>0.59699999999999998</v>
      </c>
      <c r="F142" s="14">
        <v>10.18</v>
      </c>
      <c r="G142" s="14">
        <v>12.54</v>
      </c>
      <c r="H142" s="14">
        <v>11</v>
      </c>
      <c r="I142" s="14" t="s">
        <v>13</v>
      </c>
      <c r="J142" s="10">
        <v>0.14299999999999999</v>
      </c>
      <c r="K142" s="14">
        <v>1</v>
      </c>
      <c r="L142" s="14"/>
      <c r="M142" s="14">
        <v>3</v>
      </c>
      <c r="N142" s="13"/>
    </row>
    <row r="143" spans="1:14" x14ac:dyDescent="0.25">
      <c r="A143" s="5">
        <v>2021</v>
      </c>
      <c r="B143" s="6" t="s">
        <v>28</v>
      </c>
      <c r="C143" s="7">
        <v>208</v>
      </c>
      <c r="D143" s="7">
        <v>11</v>
      </c>
      <c r="E143" s="10">
        <v>1.2410000000000001</v>
      </c>
      <c r="F143" s="14">
        <v>13.44</v>
      </c>
      <c r="G143" s="14">
        <v>15.11</v>
      </c>
      <c r="H143" s="14">
        <v>12</v>
      </c>
      <c r="I143" s="14" t="s">
        <v>13</v>
      </c>
      <c r="J143" s="10">
        <v>0.34499999999999997</v>
      </c>
      <c r="K143" s="14">
        <v>1</v>
      </c>
      <c r="L143" s="14"/>
      <c r="M143" s="14">
        <v>4</v>
      </c>
      <c r="N143" s="13"/>
    </row>
    <row r="144" spans="1:14" x14ac:dyDescent="0.25">
      <c r="A144" s="5">
        <v>2021</v>
      </c>
      <c r="B144" s="6" t="s">
        <v>28</v>
      </c>
      <c r="C144" s="7">
        <v>208</v>
      </c>
      <c r="D144" s="7">
        <v>12</v>
      </c>
      <c r="E144" s="10">
        <v>1.4339999999999999</v>
      </c>
      <c r="F144" s="14">
        <v>12.48</v>
      </c>
      <c r="G144" s="14">
        <v>16.079999999999998</v>
      </c>
      <c r="H144" s="14">
        <v>13</v>
      </c>
      <c r="I144" s="14" t="s">
        <v>13</v>
      </c>
      <c r="J144" s="10">
        <v>0.35899999999999999</v>
      </c>
      <c r="K144" s="14">
        <v>1</v>
      </c>
      <c r="L144" s="14"/>
      <c r="M144" s="14">
        <v>3</v>
      </c>
      <c r="N144" s="13"/>
    </row>
    <row r="145" spans="1:14" x14ac:dyDescent="0.25">
      <c r="A145" s="5">
        <v>2021</v>
      </c>
      <c r="B145" s="6" t="s">
        <v>28</v>
      </c>
      <c r="C145" s="7">
        <v>221</v>
      </c>
      <c r="D145" s="7">
        <v>1</v>
      </c>
      <c r="E145" s="10">
        <v>8.8209999999999997</v>
      </c>
      <c r="F145" s="14">
        <v>26.13</v>
      </c>
      <c r="G145" s="14">
        <v>25.42</v>
      </c>
      <c r="H145" s="14">
        <v>7.8</v>
      </c>
      <c r="I145" s="14" t="s">
        <v>16</v>
      </c>
      <c r="J145" s="10">
        <v>2.512</v>
      </c>
      <c r="K145" s="14">
        <v>1</v>
      </c>
      <c r="L145" s="14">
        <v>1.927</v>
      </c>
      <c r="M145" s="14">
        <v>3</v>
      </c>
      <c r="N145" s="13"/>
    </row>
    <row r="146" spans="1:14" x14ac:dyDescent="0.25">
      <c r="A146" s="5">
        <v>2021</v>
      </c>
      <c r="B146" s="6" t="s">
        <v>28</v>
      </c>
      <c r="C146" s="7">
        <v>221</v>
      </c>
      <c r="D146" s="7">
        <v>2</v>
      </c>
      <c r="E146" s="10">
        <v>4.75</v>
      </c>
      <c r="F146" s="14">
        <v>21.43</v>
      </c>
      <c r="G146" s="14">
        <v>18.2</v>
      </c>
      <c r="H146" s="14">
        <v>5.3</v>
      </c>
      <c r="I146" s="14" t="s">
        <v>16</v>
      </c>
      <c r="J146" s="10">
        <v>0.93799999999999994</v>
      </c>
      <c r="K146" s="14">
        <v>2</v>
      </c>
      <c r="L146" s="14">
        <v>0.55000000000000004</v>
      </c>
      <c r="M146" s="14">
        <v>3</v>
      </c>
      <c r="N146" s="13"/>
    </row>
    <row r="147" spans="1:14" x14ac:dyDescent="0.25">
      <c r="A147" s="5">
        <v>2021</v>
      </c>
      <c r="B147" s="6" t="s">
        <v>28</v>
      </c>
      <c r="C147" s="7">
        <v>221</v>
      </c>
      <c r="D147" s="7">
        <v>3</v>
      </c>
      <c r="E147" s="10">
        <v>7.48</v>
      </c>
      <c r="F147" s="14">
        <v>23.98</v>
      </c>
      <c r="G147" s="14">
        <v>23.62</v>
      </c>
      <c r="H147" s="14">
        <v>2.2000000000000002</v>
      </c>
      <c r="I147" s="14" t="s">
        <v>16</v>
      </c>
      <c r="J147" s="10">
        <v>1.37</v>
      </c>
      <c r="K147" s="14">
        <v>1</v>
      </c>
      <c r="L147" s="14">
        <v>0.82799999999999996</v>
      </c>
      <c r="M147" s="14">
        <v>2</v>
      </c>
      <c r="N147" s="13"/>
    </row>
    <row r="148" spans="1:14" x14ac:dyDescent="0.25">
      <c r="A148" s="5">
        <v>2021</v>
      </c>
      <c r="B148" s="6" t="s">
        <v>28</v>
      </c>
      <c r="C148" s="7">
        <v>221</v>
      </c>
      <c r="D148" s="7">
        <v>4</v>
      </c>
      <c r="E148" s="10">
        <v>9.9149999999999991</v>
      </c>
      <c r="F148" s="14">
        <v>24.68</v>
      </c>
      <c r="G148" s="14">
        <v>27.25</v>
      </c>
      <c r="H148" s="14">
        <v>2.9</v>
      </c>
      <c r="I148" s="14" t="s">
        <v>15</v>
      </c>
      <c r="J148" s="10">
        <v>2.3199999999999998</v>
      </c>
      <c r="K148" s="14">
        <v>1</v>
      </c>
      <c r="L148" s="14">
        <v>1.627</v>
      </c>
      <c r="M148" s="14">
        <v>4</v>
      </c>
      <c r="N148" s="13"/>
    </row>
    <row r="149" spans="1:14" x14ac:dyDescent="0.25">
      <c r="A149" s="5">
        <v>2021</v>
      </c>
      <c r="B149" s="6" t="s">
        <v>28</v>
      </c>
      <c r="C149" s="7">
        <v>221</v>
      </c>
      <c r="D149" s="7">
        <v>5</v>
      </c>
      <c r="E149" s="10">
        <v>11.661</v>
      </c>
      <c r="F149" s="14">
        <v>28.12</v>
      </c>
      <c r="G149" s="14">
        <v>25.2</v>
      </c>
      <c r="H149" s="14">
        <v>0.8</v>
      </c>
      <c r="I149" s="14" t="s">
        <v>15</v>
      </c>
      <c r="J149" s="10">
        <v>2.63</v>
      </c>
      <c r="K149" s="14">
        <v>1</v>
      </c>
      <c r="L149" s="14">
        <v>1.764</v>
      </c>
      <c r="M149" s="14">
        <v>3</v>
      </c>
      <c r="N149" s="13"/>
    </row>
    <row r="150" spans="1:14" x14ac:dyDescent="0.25">
      <c r="A150" s="5">
        <v>2021</v>
      </c>
      <c r="B150" s="6" t="s">
        <v>28</v>
      </c>
      <c r="C150" s="7">
        <v>221</v>
      </c>
      <c r="D150" s="7">
        <v>6</v>
      </c>
      <c r="E150" s="10">
        <v>7.8579999999999997</v>
      </c>
      <c r="F150" s="14">
        <v>24.6</v>
      </c>
      <c r="G150" s="14">
        <v>25.17</v>
      </c>
      <c r="H150" s="14">
        <v>1.6</v>
      </c>
      <c r="I150" s="14" t="s">
        <v>15</v>
      </c>
      <c r="J150" s="10">
        <v>2.1970000000000001</v>
      </c>
      <c r="K150" s="14">
        <v>1</v>
      </c>
      <c r="L150" s="14">
        <v>1.4179999999999999</v>
      </c>
      <c r="M150" s="14">
        <v>4</v>
      </c>
      <c r="N150" s="13"/>
    </row>
    <row r="151" spans="1:14" x14ac:dyDescent="0.25">
      <c r="A151" s="5">
        <v>2021</v>
      </c>
      <c r="B151" s="6" t="s">
        <v>28</v>
      </c>
      <c r="C151" s="7">
        <v>221</v>
      </c>
      <c r="D151" s="7">
        <v>7</v>
      </c>
      <c r="E151" s="10">
        <v>4.9939999999999998</v>
      </c>
      <c r="F151" s="14">
        <v>21.04</v>
      </c>
      <c r="G151" s="14">
        <v>21.05</v>
      </c>
      <c r="H151" s="14">
        <v>13</v>
      </c>
      <c r="I151" s="14" t="s">
        <v>13</v>
      </c>
      <c r="J151" s="10">
        <v>1.236</v>
      </c>
      <c r="K151" s="14">
        <v>1</v>
      </c>
      <c r="L151" s="14">
        <v>0.82</v>
      </c>
      <c r="M151" s="14">
        <v>3</v>
      </c>
      <c r="N151" s="13"/>
    </row>
    <row r="152" spans="1:14" x14ac:dyDescent="0.25">
      <c r="A152" s="5">
        <v>2021</v>
      </c>
      <c r="B152" s="6" t="s">
        <v>28</v>
      </c>
      <c r="C152" s="7">
        <v>221</v>
      </c>
      <c r="D152" s="7">
        <v>8</v>
      </c>
      <c r="E152" s="10">
        <v>5.3040000000000003</v>
      </c>
      <c r="F152" s="14">
        <v>22.01</v>
      </c>
      <c r="G152" s="14">
        <v>21.82</v>
      </c>
      <c r="H152" s="14">
        <v>1.3</v>
      </c>
      <c r="I152" s="14" t="s">
        <v>15</v>
      </c>
      <c r="J152" s="10">
        <v>1.153</v>
      </c>
      <c r="K152" s="14">
        <v>1</v>
      </c>
      <c r="L152" s="14">
        <v>0.66300000000000003</v>
      </c>
      <c r="M152" s="14">
        <v>4</v>
      </c>
      <c r="N152" s="13"/>
    </row>
    <row r="153" spans="1:14" x14ac:dyDescent="0.25">
      <c r="A153" s="5">
        <v>2021</v>
      </c>
      <c r="B153" s="6" t="s">
        <v>28</v>
      </c>
      <c r="C153" s="7">
        <v>221</v>
      </c>
      <c r="D153" s="7">
        <v>9</v>
      </c>
      <c r="E153" s="10">
        <v>6.1280000000000001</v>
      </c>
      <c r="F153" s="14">
        <v>22.28</v>
      </c>
      <c r="G153" s="14">
        <v>22.6</v>
      </c>
      <c r="H153" s="14">
        <v>3.4</v>
      </c>
      <c r="I153" s="14" t="s">
        <v>15</v>
      </c>
      <c r="J153" s="10">
        <v>2.27</v>
      </c>
      <c r="K153" s="14">
        <v>1</v>
      </c>
      <c r="L153" s="14">
        <v>1.492</v>
      </c>
      <c r="M153" s="14">
        <v>5</v>
      </c>
      <c r="N153" s="13"/>
    </row>
    <row r="154" spans="1:14" x14ac:dyDescent="0.25">
      <c r="A154" s="5">
        <v>2021</v>
      </c>
      <c r="B154" s="6" t="s">
        <v>28</v>
      </c>
      <c r="C154" s="7">
        <v>221</v>
      </c>
      <c r="D154" s="7">
        <v>10</v>
      </c>
      <c r="E154" s="10">
        <v>5.0549999999999997</v>
      </c>
      <c r="F154" s="14">
        <v>20.34</v>
      </c>
      <c r="G154" s="14">
        <v>20.45</v>
      </c>
      <c r="H154" s="14">
        <v>1</v>
      </c>
      <c r="I154" s="14" t="s">
        <v>15</v>
      </c>
      <c r="J154" s="10">
        <v>1.343</v>
      </c>
      <c r="K154" s="14">
        <v>1</v>
      </c>
      <c r="L154" s="14">
        <v>0.88200000000000001</v>
      </c>
      <c r="M154" s="14">
        <v>5</v>
      </c>
      <c r="N154" s="13"/>
    </row>
    <row r="155" spans="1:14" x14ac:dyDescent="0.25">
      <c r="A155" s="5">
        <v>2021</v>
      </c>
      <c r="B155" s="6" t="s">
        <v>28</v>
      </c>
      <c r="C155" s="7">
        <v>221</v>
      </c>
      <c r="D155" s="7">
        <v>11</v>
      </c>
      <c r="E155" s="10">
        <v>5.2939999999999996</v>
      </c>
      <c r="F155" s="14">
        <v>22.7</v>
      </c>
      <c r="G155" s="14">
        <v>18.850000000000001</v>
      </c>
      <c r="H155" s="14">
        <v>1.4</v>
      </c>
      <c r="I155" s="14" t="s">
        <v>15</v>
      </c>
      <c r="J155" s="10">
        <v>1.3460000000000001</v>
      </c>
      <c r="K155" s="14">
        <v>1</v>
      </c>
      <c r="L155" s="14">
        <v>0.73199999999999998</v>
      </c>
      <c r="M155" s="14">
        <v>5</v>
      </c>
      <c r="N155" s="13"/>
    </row>
    <row r="156" spans="1:14" x14ac:dyDescent="0.25">
      <c r="A156" s="5">
        <v>2021</v>
      </c>
      <c r="B156" s="6" t="s">
        <v>28</v>
      </c>
      <c r="C156" s="7">
        <v>221</v>
      </c>
      <c r="D156" s="7">
        <v>12</v>
      </c>
      <c r="E156" s="10">
        <v>3.58</v>
      </c>
      <c r="F156" s="14">
        <v>18.64</v>
      </c>
      <c r="G156" s="14">
        <v>18</v>
      </c>
      <c r="H156" s="14">
        <v>5.3</v>
      </c>
      <c r="I156" s="14" t="s">
        <v>15</v>
      </c>
      <c r="J156" s="10">
        <v>1.331</v>
      </c>
      <c r="K156" s="14">
        <v>1</v>
      </c>
      <c r="L156" s="14">
        <v>0.93</v>
      </c>
      <c r="M156" s="14">
        <v>5</v>
      </c>
      <c r="N156" s="13"/>
    </row>
    <row r="157" spans="1:14" x14ac:dyDescent="0.25">
      <c r="A157" s="5">
        <v>2021</v>
      </c>
      <c r="B157" s="6" t="s">
        <v>28</v>
      </c>
      <c r="C157" s="7">
        <v>222</v>
      </c>
      <c r="D157" s="7">
        <v>1</v>
      </c>
      <c r="E157" s="10">
        <v>6.7050000000000001</v>
      </c>
      <c r="F157" s="14">
        <v>25.43</v>
      </c>
      <c r="G157" s="14">
        <v>23.9</v>
      </c>
      <c r="H157" s="14">
        <v>4</v>
      </c>
      <c r="I157" s="14" t="s">
        <v>14</v>
      </c>
      <c r="J157" s="10">
        <v>1.1499999999999999</v>
      </c>
      <c r="K157" s="14">
        <v>1</v>
      </c>
      <c r="L157" s="14">
        <v>0.69799999999999995</v>
      </c>
      <c r="M157" s="14">
        <v>4</v>
      </c>
      <c r="N157" s="13"/>
    </row>
    <row r="158" spans="1:14" x14ac:dyDescent="0.25">
      <c r="A158" s="5">
        <v>2021</v>
      </c>
      <c r="B158" s="6" t="s">
        <v>28</v>
      </c>
      <c r="C158" s="7">
        <v>222</v>
      </c>
      <c r="D158" s="7">
        <v>2</v>
      </c>
      <c r="E158" s="10">
        <v>1.5940000000000001</v>
      </c>
      <c r="F158" s="14">
        <v>13.81</v>
      </c>
      <c r="G158" s="14">
        <v>14.58</v>
      </c>
      <c r="H158" s="14">
        <v>10.4</v>
      </c>
      <c r="I158" s="14" t="s">
        <v>13</v>
      </c>
      <c r="J158" s="10">
        <v>0.67200000000000004</v>
      </c>
      <c r="K158" s="14">
        <v>1</v>
      </c>
      <c r="L158" s="14">
        <v>0.33</v>
      </c>
      <c r="M158" s="14">
        <v>3</v>
      </c>
      <c r="N158" s="13"/>
    </row>
    <row r="159" spans="1:14" x14ac:dyDescent="0.25">
      <c r="A159" s="5">
        <v>2021</v>
      </c>
      <c r="B159" s="6" t="s">
        <v>28</v>
      </c>
      <c r="C159" s="7">
        <v>222</v>
      </c>
      <c r="D159" s="7">
        <v>3</v>
      </c>
      <c r="E159" s="10">
        <v>5.0880000000000001</v>
      </c>
      <c r="F159" s="14">
        <v>23.27</v>
      </c>
      <c r="G159" s="14">
        <v>19.27</v>
      </c>
      <c r="H159" s="14">
        <v>1.3</v>
      </c>
      <c r="I159" s="14" t="s">
        <v>15</v>
      </c>
      <c r="J159" s="10">
        <v>0.29399999999999998</v>
      </c>
      <c r="K159" s="14">
        <v>1</v>
      </c>
      <c r="L159" s="14"/>
      <c r="M159" s="14">
        <v>2</v>
      </c>
      <c r="N159" s="13"/>
    </row>
    <row r="160" spans="1:14" x14ac:dyDescent="0.25">
      <c r="A160" s="5">
        <v>2021</v>
      </c>
      <c r="B160" s="6" t="s">
        <v>28</v>
      </c>
      <c r="C160" s="7">
        <v>222</v>
      </c>
      <c r="D160" s="7">
        <v>4</v>
      </c>
      <c r="E160" s="10">
        <v>7.33</v>
      </c>
      <c r="F160" s="14">
        <v>25.26</v>
      </c>
      <c r="G160" s="14">
        <v>23.24</v>
      </c>
      <c r="H160" s="14">
        <v>1.6</v>
      </c>
      <c r="I160" s="14" t="s">
        <v>15</v>
      </c>
      <c r="J160" s="10">
        <v>1.1220000000000001</v>
      </c>
      <c r="K160" s="14">
        <v>1</v>
      </c>
      <c r="L160" s="14">
        <v>0.63100000000000001</v>
      </c>
      <c r="M160" s="14">
        <v>2</v>
      </c>
      <c r="N160" s="13"/>
    </row>
    <row r="161" spans="1:14" x14ac:dyDescent="0.25">
      <c r="A161" s="5">
        <v>2021</v>
      </c>
      <c r="B161" s="6" t="s">
        <v>28</v>
      </c>
      <c r="C161" s="7">
        <v>222</v>
      </c>
      <c r="D161" s="7">
        <v>5</v>
      </c>
      <c r="E161" s="10">
        <v>1.7270000000000001</v>
      </c>
      <c r="F161" s="14">
        <v>14.07</v>
      </c>
      <c r="G161" s="14">
        <v>15.62</v>
      </c>
      <c r="H161" s="14">
        <v>10.6</v>
      </c>
      <c r="I161" s="14" t="s">
        <v>13</v>
      </c>
      <c r="J161" s="10">
        <v>0.35</v>
      </c>
      <c r="K161" s="14">
        <v>1</v>
      </c>
      <c r="L161" s="14"/>
      <c r="M161" s="14">
        <v>2</v>
      </c>
      <c r="N161" s="13"/>
    </row>
    <row r="162" spans="1:14" x14ac:dyDescent="0.25">
      <c r="A162" s="5">
        <v>2021</v>
      </c>
      <c r="B162" s="6" t="s">
        <v>28</v>
      </c>
      <c r="C162" s="7">
        <v>222</v>
      </c>
      <c r="D162" s="7">
        <v>6</v>
      </c>
      <c r="E162" s="10">
        <v>7.2910000000000004</v>
      </c>
      <c r="F162" s="14">
        <v>25.22</v>
      </c>
      <c r="G162" s="14">
        <v>23.39</v>
      </c>
      <c r="H162" s="14">
        <v>4</v>
      </c>
      <c r="I162" s="14" t="s">
        <v>16</v>
      </c>
      <c r="J162" s="10">
        <v>0.82</v>
      </c>
      <c r="K162" s="14">
        <v>1</v>
      </c>
      <c r="L162" s="14">
        <v>0.51</v>
      </c>
      <c r="M162" s="14">
        <v>4</v>
      </c>
      <c r="N162" s="13"/>
    </row>
    <row r="163" spans="1:14" x14ac:dyDescent="0.25">
      <c r="A163" s="5">
        <v>2021</v>
      </c>
      <c r="B163" s="6" t="s">
        <v>28</v>
      </c>
      <c r="C163" s="7">
        <v>222</v>
      </c>
      <c r="D163" s="7">
        <v>7</v>
      </c>
      <c r="E163" s="10">
        <v>4.556</v>
      </c>
      <c r="F163" s="14">
        <v>20.37</v>
      </c>
      <c r="G163" s="14">
        <v>21.36</v>
      </c>
      <c r="H163" s="14">
        <v>12.6</v>
      </c>
      <c r="I163" s="14" t="s">
        <v>16</v>
      </c>
      <c r="J163" s="10">
        <v>1.4390000000000001</v>
      </c>
      <c r="K163" s="14">
        <v>1</v>
      </c>
      <c r="L163" s="14">
        <v>0.86699999999999999</v>
      </c>
      <c r="M163" s="14">
        <v>2</v>
      </c>
      <c r="N163" s="13"/>
    </row>
    <row r="164" spans="1:14" x14ac:dyDescent="0.25">
      <c r="A164" s="5">
        <v>2021</v>
      </c>
      <c r="B164" s="6" t="s">
        <v>28</v>
      </c>
      <c r="C164" s="7">
        <v>222</v>
      </c>
      <c r="D164" s="7">
        <v>8</v>
      </c>
      <c r="E164" s="10">
        <v>5.4530000000000003</v>
      </c>
      <c r="F164" s="14">
        <v>25.63</v>
      </c>
      <c r="G164" s="14">
        <v>19.14</v>
      </c>
      <c r="H164" s="14">
        <v>2.6</v>
      </c>
      <c r="I164" s="14" t="s">
        <v>14</v>
      </c>
      <c r="J164" s="10">
        <v>0.8</v>
      </c>
      <c r="K164" s="14">
        <v>2</v>
      </c>
      <c r="L164" s="14">
        <v>0.33200000000000002</v>
      </c>
      <c r="M164" s="14">
        <v>2</v>
      </c>
      <c r="N164" s="13"/>
    </row>
    <row r="165" spans="1:14" x14ac:dyDescent="0.25">
      <c r="A165" s="5">
        <v>2021</v>
      </c>
      <c r="B165" s="6" t="s">
        <v>28</v>
      </c>
      <c r="C165" s="7">
        <v>222</v>
      </c>
      <c r="D165" s="7">
        <v>9</v>
      </c>
      <c r="E165" s="10">
        <v>4.5010000000000003</v>
      </c>
      <c r="F165" s="14">
        <v>21.65</v>
      </c>
      <c r="G165" s="14">
        <v>19.739999999999998</v>
      </c>
      <c r="H165" s="14">
        <v>7.4</v>
      </c>
      <c r="I165" s="14" t="s">
        <v>16</v>
      </c>
      <c r="J165" s="10">
        <v>0.79600000000000004</v>
      </c>
      <c r="K165" s="14">
        <v>1</v>
      </c>
      <c r="L165" s="14">
        <v>0.41299999999999998</v>
      </c>
      <c r="M165" s="14">
        <v>3</v>
      </c>
      <c r="N165" s="13"/>
    </row>
    <row r="166" spans="1:14" x14ac:dyDescent="0.25">
      <c r="A166" s="5">
        <v>2021</v>
      </c>
      <c r="B166" s="6" t="s">
        <v>28</v>
      </c>
      <c r="C166" s="7">
        <v>222</v>
      </c>
      <c r="D166" s="7">
        <v>10</v>
      </c>
      <c r="E166" s="10">
        <v>2.9590000000000001</v>
      </c>
      <c r="F166" s="14">
        <v>17.13</v>
      </c>
      <c r="G166" s="14">
        <v>17.940000000000001</v>
      </c>
      <c r="H166" s="14">
        <v>13</v>
      </c>
      <c r="I166" s="14" t="s">
        <v>13</v>
      </c>
      <c r="J166" s="10">
        <v>0.55000000000000004</v>
      </c>
      <c r="K166" s="14">
        <v>1</v>
      </c>
      <c r="L166" s="14">
        <v>0.24299999999999999</v>
      </c>
      <c r="M166" s="14">
        <v>1</v>
      </c>
      <c r="N166" s="13"/>
    </row>
    <row r="167" spans="1:14" x14ac:dyDescent="0.25">
      <c r="A167" s="5">
        <v>2021</v>
      </c>
      <c r="B167" s="6" t="s">
        <v>28</v>
      </c>
      <c r="C167" s="7">
        <v>222</v>
      </c>
      <c r="D167" s="7">
        <v>11</v>
      </c>
      <c r="E167" s="10">
        <v>2.4209999999999998</v>
      </c>
      <c r="F167" s="14">
        <v>17.059999999999999</v>
      </c>
      <c r="G167" s="14">
        <v>15.5</v>
      </c>
      <c r="H167" s="14">
        <v>8.1999999999999993</v>
      </c>
      <c r="I167" s="14" t="s">
        <v>16</v>
      </c>
      <c r="J167" s="10">
        <v>0.439</v>
      </c>
      <c r="K167" s="14">
        <v>1</v>
      </c>
      <c r="L167" s="14">
        <v>0.185</v>
      </c>
      <c r="M167" s="14">
        <v>3</v>
      </c>
      <c r="N167" s="13"/>
    </row>
    <row r="168" spans="1:14" x14ac:dyDescent="0.25">
      <c r="A168" s="5">
        <v>2021</v>
      </c>
      <c r="B168" s="6" t="s">
        <v>28</v>
      </c>
      <c r="C168" s="7">
        <v>222</v>
      </c>
      <c r="D168" s="7">
        <v>12</v>
      </c>
      <c r="E168" s="10">
        <v>3.254</v>
      </c>
      <c r="F168" s="14">
        <v>19.59</v>
      </c>
      <c r="G168" s="14">
        <v>17.920000000000002</v>
      </c>
      <c r="H168" s="14">
        <v>5</v>
      </c>
      <c r="I168" s="14" t="s">
        <v>14</v>
      </c>
      <c r="J168" s="10">
        <v>0.73299999999999998</v>
      </c>
      <c r="K168" s="14">
        <v>2</v>
      </c>
      <c r="L168" s="14">
        <v>0.36699999999999999</v>
      </c>
      <c r="M168" s="14">
        <v>5</v>
      </c>
      <c r="N168" s="13"/>
    </row>
    <row r="169" spans="1:14" x14ac:dyDescent="0.25">
      <c r="A169" s="5">
        <v>2021</v>
      </c>
      <c r="B169" s="6" t="s">
        <v>28</v>
      </c>
      <c r="C169" s="7">
        <v>223</v>
      </c>
      <c r="D169" s="7">
        <v>1</v>
      </c>
      <c r="E169" s="10">
        <v>10.263</v>
      </c>
      <c r="F169" s="14">
        <v>27.35</v>
      </c>
      <c r="G169" s="14">
        <v>27.06</v>
      </c>
      <c r="H169" s="14">
        <v>0.9</v>
      </c>
      <c r="I169" s="14" t="s">
        <v>15</v>
      </c>
      <c r="J169" s="10">
        <v>1.9370000000000001</v>
      </c>
      <c r="K169" s="14">
        <v>2</v>
      </c>
      <c r="L169" s="14">
        <v>0.94699999999999995</v>
      </c>
      <c r="M169" s="14">
        <v>3</v>
      </c>
      <c r="N169" s="13"/>
    </row>
    <row r="170" spans="1:14" x14ac:dyDescent="0.25">
      <c r="A170" s="5">
        <v>2021</v>
      </c>
      <c r="B170" s="6" t="s">
        <v>28</v>
      </c>
      <c r="C170" s="7">
        <v>223</v>
      </c>
      <c r="D170" s="7">
        <v>2</v>
      </c>
      <c r="E170" s="10">
        <v>13.525</v>
      </c>
      <c r="F170" s="14">
        <v>33.04</v>
      </c>
      <c r="G170" s="14">
        <v>29.44</v>
      </c>
      <c r="H170" s="14">
        <v>2</v>
      </c>
      <c r="I170" s="14" t="s">
        <v>16</v>
      </c>
      <c r="J170" s="10">
        <v>2.238</v>
      </c>
      <c r="K170" s="14">
        <v>1</v>
      </c>
      <c r="L170" s="14">
        <v>0.97</v>
      </c>
      <c r="M170" s="14">
        <v>4</v>
      </c>
      <c r="N170" s="13"/>
    </row>
    <row r="171" spans="1:14" x14ac:dyDescent="0.25">
      <c r="A171" s="5">
        <v>2021</v>
      </c>
      <c r="B171" s="6" t="s">
        <v>28</v>
      </c>
      <c r="C171" s="7">
        <v>223</v>
      </c>
      <c r="D171" s="7">
        <v>3</v>
      </c>
      <c r="E171" s="10">
        <v>10.481999999999999</v>
      </c>
      <c r="F171" s="14">
        <v>29.25</v>
      </c>
      <c r="G171" s="14">
        <v>30.14</v>
      </c>
      <c r="H171" s="14">
        <v>3.4</v>
      </c>
      <c r="I171" s="14" t="s">
        <v>16</v>
      </c>
      <c r="J171" s="10">
        <v>2.1269999999999998</v>
      </c>
      <c r="K171" s="14">
        <v>1</v>
      </c>
      <c r="L171" s="14">
        <v>0.58499999999999996</v>
      </c>
      <c r="M171" s="14">
        <v>4</v>
      </c>
      <c r="N171" s="13"/>
    </row>
    <row r="172" spans="1:14" x14ac:dyDescent="0.25">
      <c r="A172" s="5">
        <v>2021</v>
      </c>
      <c r="B172" s="6" t="s">
        <v>28</v>
      </c>
      <c r="C172" s="7">
        <v>223</v>
      </c>
      <c r="D172" s="7">
        <v>4</v>
      </c>
      <c r="E172" s="10">
        <v>6.0490000000000004</v>
      </c>
      <c r="F172" s="14">
        <v>23.47</v>
      </c>
      <c r="G172" s="14">
        <v>22.59</v>
      </c>
      <c r="H172" s="14">
        <v>12</v>
      </c>
      <c r="I172" s="14" t="s">
        <v>13</v>
      </c>
      <c r="J172" s="10">
        <v>1.52</v>
      </c>
      <c r="K172" s="14">
        <v>1</v>
      </c>
      <c r="L172" s="14">
        <v>0.92</v>
      </c>
      <c r="M172" s="14">
        <v>4</v>
      </c>
      <c r="N172" s="13"/>
    </row>
    <row r="173" spans="1:14" x14ac:dyDescent="0.25">
      <c r="A173" s="5">
        <v>2021</v>
      </c>
      <c r="B173" s="6" t="s">
        <v>28</v>
      </c>
      <c r="C173" s="7">
        <v>223</v>
      </c>
      <c r="D173" s="7">
        <v>5</v>
      </c>
      <c r="E173" s="10">
        <v>5.9420000000000002</v>
      </c>
      <c r="F173" s="14">
        <v>22.53</v>
      </c>
      <c r="G173" s="14">
        <v>22.75</v>
      </c>
      <c r="H173" s="14">
        <v>3.9</v>
      </c>
      <c r="I173" s="14" t="s">
        <v>13</v>
      </c>
      <c r="J173" s="10">
        <v>1.3</v>
      </c>
      <c r="K173" s="14">
        <v>1</v>
      </c>
      <c r="L173" s="14">
        <v>0.88</v>
      </c>
      <c r="M173" s="14">
        <v>4</v>
      </c>
      <c r="N173" s="13"/>
    </row>
    <row r="174" spans="1:14" x14ac:dyDescent="0.25">
      <c r="A174" s="5">
        <v>2021</v>
      </c>
      <c r="B174" s="6" t="s">
        <v>28</v>
      </c>
      <c r="C174" s="7">
        <v>223</v>
      </c>
      <c r="D174" s="7">
        <v>6</v>
      </c>
      <c r="E174" s="10">
        <v>9.68</v>
      </c>
      <c r="F174" s="14">
        <v>28.42</v>
      </c>
      <c r="G174" s="14">
        <v>22.58</v>
      </c>
      <c r="H174" s="14">
        <v>0.1</v>
      </c>
      <c r="I174" s="14" t="s">
        <v>15</v>
      </c>
      <c r="J174" s="10">
        <v>1.49</v>
      </c>
      <c r="K174" s="14">
        <v>2</v>
      </c>
      <c r="L174" s="14">
        <v>0.88100000000000001</v>
      </c>
      <c r="M174" s="14">
        <v>4</v>
      </c>
      <c r="N174" s="13"/>
    </row>
    <row r="175" spans="1:14" x14ac:dyDescent="0.25">
      <c r="A175" s="5">
        <v>2021</v>
      </c>
      <c r="B175" s="6" t="s">
        <v>28</v>
      </c>
      <c r="C175" s="7">
        <v>223</v>
      </c>
      <c r="D175" s="7">
        <v>7</v>
      </c>
      <c r="E175" s="10">
        <v>11.45</v>
      </c>
      <c r="F175" s="14">
        <v>32.01</v>
      </c>
      <c r="G175" s="14">
        <v>26.87</v>
      </c>
      <c r="H175" s="14">
        <v>1.3</v>
      </c>
      <c r="I175" s="14" t="s">
        <v>14</v>
      </c>
      <c r="J175" s="10">
        <v>2.133</v>
      </c>
      <c r="K175" s="14">
        <v>2</v>
      </c>
      <c r="L175" s="14">
        <v>1.736</v>
      </c>
      <c r="M175" s="14">
        <v>4</v>
      </c>
      <c r="N175" s="13"/>
    </row>
    <row r="176" spans="1:14" x14ac:dyDescent="0.25">
      <c r="A176" s="5">
        <v>2021</v>
      </c>
      <c r="B176" s="6" t="s">
        <v>28</v>
      </c>
      <c r="C176" s="7">
        <v>223</v>
      </c>
      <c r="D176" s="7">
        <v>8</v>
      </c>
      <c r="E176" s="10">
        <v>11.97</v>
      </c>
      <c r="F176" s="14">
        <v>30.3</v>
      </c>
      <c r="G176" s="14">
        <v>27.13</v>
      </c>
      <c r="H176" s="14">
        <v>1.3</v>
      </c>
      <c r="I176" s="14" t="s">
        <v>14</v>
      </c>
      <c r="J176" s="10">
        <v>2.3860000000000001</v>
      </c>
      <c r="K176" s="14">
        <v>1</v>
      </c>
      <c r="L176" s="14">
        <v>0.85199999999999998</v>
      </c>
      <c r="M176" s="14">
        <v>4</v>
      </c>
      <c r="N176" s="13"/>
    </row>
    <row r="177" spans="1:14" x14ac:dyDescent="0.25">
      <c r="A177" s="5">
        <v>2021</v>
      </c>
      <c r="B177" s="6" t="s">
        <v>28</v>
      </c>
      <c r="C177" s="7">
        <v>223</v>
      </c>
      <c r="D177" s="7">
        <v>9</v>
      </c>
      <c r="E177" s="10">
        <v>5.484</v>
      </c>
      <c r="F177" s="14">
        <v>26.06</v>
      </c>
      <c r="G177" s="14">
        <v>24.15</v>
      </c>
      <c r="H177" s="14">
        <v>1.1000000000000001</v>
      </c>
      <c r="I177" s="14" t="s">
        <v>15</v>
      </c>
      <c r="J177" s="10">
        <v>1.7709999999999999</v>
      </c>
      <c r="K177" s="14">
        <v>1</v>
      </c>
      <c r="L177" s="14"/>
      <c r="M177" s="14">
        <v>5</v>
      </c>
      <c r="N177" s="13"/>
    </row>
    <row r="178" spans="1:14" x14ac:dyDescent="0.25">
      <c r="A178" s="5">
        <v>2021</v>
      </c>
      <c r="B178" s="6" t="s">
        <v>28</v>
      </c>
      <c r="C178" s="7">
        <v>223</v>
      </c>
      <c r="D178" s="7">
        <v>10</v>
      </c>
      <c r="E178" s="10">
        <v>15.015000000000001</v>
      </c>
      <c r="F178" s="14">
        <v>35.159999999999997</v>
      </c>
      <c r="G178" s="14">
        <v>28.9</v>
      </c>
      <c r="H178" s="14">
        <v>4</v>
      </c>
      <c r="I178" s="14" t="s">
        <v>16</v>
      </c>
      <c r="J178" s="10">
        <v>3.14</v>
      </c>
      <c r="K178" s="14">
        <v>1</v>
      </c>
      <c r="L178" s="14">
        <v>1.22</v>
      </c>
      <c r="M178" s="14">
        <v>4</v>
      </c>
      <c r="N178" s="13"/>
    </row>
    <row r="179" spans="1:14" x14ac:dyDescent="0.25">
      <c r="A179" s="5">
        <v>2021</v>
      </c>
      <c r="B179" s="6" t="s">
        <v>28</v>
      </c>
      <c r="C179" s="7">
        <v>223</v>
      </c>
      <c r="D179" s="7">
        <v>11</v>
      </c>
      <c r="E179" s="10">
        <v>14.69</v>
      </c>
      <c r="F179" s="14">
        <v>31.556999999999999</v>
      </c>
      <c r="G179" s="14">
        <v>30.4</v>
      </c>
      <c r="H179" s="14">
        <v>0.7</v>
      </c>
      <c r="I179" s="14" t="s">
        <v>15</v>
      </c>
      <c r="J179" s="10">
        <v>2.3439999999999999</v>
      </c>
      <c r="K179" s="14">
        <v>1</v>
      </c>
      <c r="L179" s="14">
        <v>1.2</v>
      </c>
      <c r="M179" s="14">
        <v>4</v>
      </c>
      <c r="N179" s="13"/>
    </row>
    <row r="180" spans="1:14" x14ac:dyDescent="0.25">
      <c r="A180" s="5">
        <v>2021</v>
      </c>
      <c r="B180" s="6" t="s">
        <v>28</v>
      </c>
      <c r="C180" s="7">
        <v>223</v>
      </c>
      <c r="D180" s="7">
        <v>12</v>
      </c>
      <c r="E180" s="10">
        <v>2.3969999999999998</v>
      </c>
      <c r="F180" s="14">
        <v>14.83</v>
      </c>
      <c r="G180" s="14">
        <v>17.600000000000001</v>
      </c>
      <c r="H180" s="14">
        <v>13</v>
      </c>
      <c r="I180" s="14" t="s">
        <v>13</v>
      </c>
      <c r="J180" s="10">
        <v>0.61</v>
      </c>
      <c r="K180" s="14">
        <v>1</v>
      </c>
      <c r="L180" s="14">
        <v>0.255</v>
      </c>
      <c r="M180" s="14">
        <v>4</v>
      </c>
      <c r="N180" s="13"/>
    </row>
    <row r="181" spans="1:14" x14ac:dyDescent="0.25">
      <c r="A181" s="5">
        <v>2021</v>
      </c>
      <c r="B181" s="6" t="s">
        <v>29</v>
      </c>
      <c r="C181" s="7">
        <v>260</v>
      </c>
      <c r="D181" s="7">
        <v>1</v>
      </c>
      <c r="E181" s="10">
        <v>9.6359999999999992</v>
      </c>
      <c r="F181" s="14">
        <v>27.33</v>
      </c>
      <c r="G181" s="14">
        <v>31.66</v>
      </c>
      <c r="H181" s="14">
        <v>1.9</v>
      </c>
      <c r="I181" s="14" t="s">
        <v>14</v>
      </c>
      <c r="J181" s="10">
        <v>1.532</v>
      </c>
      <c r="K181" s="14">
        <v>1</v>
      </c>
      <c r="L181" s="14">
        <v>0.89100000000000001</v>
      </c>
      <c r="M181" s="14">
        <v>3</v>
      </c>
      <c r="N181" s="13"/>
    </row>
    <row r="182" spans="1:14" x14ac:dyDescent="0.25">
      <c r="A182" s="5">
        <v>2021</v>
      </c>
      <c r="B182" s="6" t="s">
        <v>29</v>
      </c>
      <c r="C182" s="7">
        <v>260</v>
      </c>
      <c r="D182" s="7">
        <v>2</v>
      </c>
      <c r="E182" s="10">
        <v>19.79</v>
      </c>
      <c r="F182" s="14">
        <v>34.71</v>
      </c>
      <c r="G182" s="14">
        <v>38.19</v>
      </c>
      <c r="H182" s="14">
        <v>0.4</v>
      </c>
      <c r="I182" s="14" t="s">
        <v>15</v>
      </c>
      <c r="J182" s="10">
        <v>2.871</v>
      </c>
      <c r="K182" s="14">
        <v>1</v>
      </c>
      <c r="L182" s="14">
        <v>1.84</v>
      </c>
      <c r="M182" s="14">
        <v>1</v>
      </c>
      <c r="N182" s="13"/>
    </row>
    <row r="183" spans="1:14" x14ac:dyDescent="0.25">
      <c r="A183" s="5">
        <v>2021</v>
      </c>
      <c r="B183" s="6" t="s">
        <v>29</v>
      </c>
      <c r="C183" s="7">
        <v>260</v>
      </c>
      <c r="D183" s="7">
        <v>3</v>
      </c>
      <c r="E183" s="10">
        <v>13.304</v>
      </c>
      <c r="F183" s="14">
        <v>31.22</v>
      </c>
      <c r="G183" s="14">
        <v>34.799999999999997</v>
      </c>
      <c r="H183" s="14">
        <v>1.1000000000000001</v>
      </c>
      <c r="I183" s="14" t="s">
        <v>14</v>
      </c>
      <c r="J183" s="10">
        <v>1.9490000000000001</v>
      </c>
      <c r="K183" s="14">
        <v>1</v>
      </c>
      <c r="L183" s="14">
        <v>0.86</v>
      </c>
      <c r="M183" s="14">
        <v>2</v>
      </c>
      <c r="N183" s="13"/>
    </row>
    <row r="184" spans="1:14" x14ac:dyDescent="0.25">
      <c r="A184" s="5">
        <v>2021</v>
      </c>
      <c r="B184" s="6" t="s">
        <v>29</v>
      </c>
      <c r="C184" s="7">
        <v>260</v>
      </c>
      <c r="D184" s="7">
        <v>4</v>
      </c>
      <c r="E184" s="10">
        <v>19.03</v>
      </c>
      <c r="F184" s="14">
        <v>35.270000000000003</v>
      </c>
      <c r="G184" s="14">
        <v>34.409999999999997</v>
      </c>
      <c r="H184" s="14">
        <v>0.8</v>
      </c>
      <c r="I184" s="14" t="s">
        <v>15</v>
      </c>
      <c r="J184" s="10">
        <v>3.47</v>
      </c>
      <c r="K184" s="14">
        <v>1</v>
      </c>
      <c r="L184" s="14">
        <v>1.431</v>
      </c>
      <c r="M184" s="14">
        <v>2</v>
      </c>
      <c r="N184" s="13"/>
    </row>
    <row r="185" spans="1:14" x14ac:dyDescent="0.25">
      <c r="A185" s="5">
        <v>2021</v>
      </c>
      <c r="B185" s="6" t="s">
        <v>29</v>
      </c>
      <c r="C185" s="7">
        <v>260</v>
      </c>
      <c r="D185" s="7">
        <v>5</v>
      </c>
      <c r="E185" s="10">
        <v>21.841000000000001</v>
      </c>
      <c r="F185" s="14">
        <v>41.64</v>
      </c>
      <c r="G185" s="14">
        <v>37.479999999999997</v>
      </c>
      <c r="H185" s="14">
        <v>1.8</v>
      </c>
      <c r="I185" s="14" t="s">
        <v>16</v>
      </c>
      <c r="J185" s="10">
        <v>3.4990000000000001</v>
      </c>
      <c r="K185" s="14">
        <v>2</v>
      </c>
      <c r="L185" s="14">
        <v>2.2000000000000002</v>
      </c>
      <c r="M185" s="14">
        <v>3</v>
      </c>
      <c r="N185" s="13"/>
    </row>
    <row r="186" spans="1:14" x14ac:dyDescent="0.25">
      <c r="A186" s="5">
        <v>2021</v>
      </c>
      <c r="B186" s="6" t="s">
        <v>29</v>
      </c>
      <c r="C186" s="7">
        <v>260</v>
      </c>
      <c r="D186" s="7">
        <v>6</v>
      </c>
      <c r="E186" s="10">
        <v>17.562999999999999</v>
      </c>
      <c r="F186" s="14">
        <v>34.159999999999997</v>
      </c>
      <c r="G186" s="14">
        <v>27.7</v>
      </c>
      <c r="H186" s="14">
        <v>0.6</v>
      </c>
      <c r="I186" s="14" t="s">
        <v>15</v>
      </c>
      <c r="J186" s="10">
        <v>2.4260000000000002</v>
      </c>
      <c r="K186" s="14">
        <v>1</v>
      </c>
      <c r="L186" s="14">
        <v>1.1830000000000001</v>
      </c>
      <c r="M186" s="14">
        <v>2</v>
      </c>
      <c r="N186" s="13"/>
    </row>
    <row r="187" spans="1:14" x14ac:dyDescent="0.25">
      <c r="A187" s="5">
        <v>2021</v>
      </c>
      <c r="B187" s="6" t="s">
        <v>29</v>
      </c>
      <c r="C187" s="7">
        <v>260</v>
      </c>
      <c r="D187" s="7">
        <v>7</v>
      </c>
      <c r="E187" s="10">
        <v>11.444000000000001</v>
      </c>
      <c r="F187" s="14">
        <v>31.55</v>
      </c>
      <c r="G187" s="14">
        <v>25.32</v>
      </c>
      <c r="H187" s="14">
        <v>13</v>
      </c>
      <c r="I187" s="14" t="s">
        <v>13</v>
      </c>
      <c r="J187" s="10">
        <v>2.7829999999999999</v>
      </c>
      <c r="K187" s="14">
        <v>2</v>
      </c>
      <c r="L187" s="14">
        <v>2.6</v>
      </c>
      <c r="M187" s="14">
        <v>2</v>
      </c>
      <c r="N187" s="13"/>
    </row>
    <row r="188" spans="1:14" x14ac:dyDescent="0.25">
      <c r="A188" s="5">
        <v>2021</v>
      </c>
      <c r="B188" s="6" t="s">
        <v>29</v>
      </c>
      <c r="C188" s="7">
        <v>260</v>
      </c>
      <c r="D188" s="7">
        <v>8</v>
      </c>
      <c r="E188" s="10">
        <v>14.401999999999999</v>
      </c>
      <c r="F188" s="14">
        <v>30.46</v>
      </c>
      <c r="G188" s="14">
        <v>25.91</v>
      </c>
      <c r="H188" s="14">
        <v>0.7</v>
      </c>
      <c r="I188" s="14" t="s">
        <v>15</v>
      </c>
      <c r="J188" s="10">
        <v>2.7839999999999998</v>
      </c>
      <c r="K188" s="14">
        <v>1</v>
      </c>
      <c r="L188" s="14">
        <v>1.38</v>
      </c>
      <c r="M188" s="14">
        <v>3</v>
      </c>
      <c r="N188" s="13"/>
    </row>
    <row r="189" spans="1:14" x14ac:dyDescent="0.25">
      <c r="A189" s="5">
        <v>2021</v>
      </c>
      <c r="B189" s="6" t="s">
        <v>29</v>
      </c>
      <c r="C189" s="7">
        <v>260</v>
      </c>
      <c r="D189" s="7">
        <v>9</v>
      </c>
      <c r="E189" s="10">
        <v>10.096</v>
      </c>
      <c r="F189" s="14">
        <v>31.3</v>
      </c>
      <c r="G189" s="14">
        <v>27.05</v>
      </c>
      <c r="H189" s="14">
        <v>4.3</v>
      </c>
      <c r="I189" s="14" t="s">
        <v>16</v>
      </c>
      <c r="J189" s="10">
        <v>1.671</v>
      </c>
      <c r="K189" s="14">
        <v>1</v>
      </c>
      <c r="L189" s="14">
        <v>0.95599999999999996</v>
      </c>
      <c r="M189" s="14">
        <v>3</v>
      </c>
      <c r="N189" s="13"/>
    </row>
    <row r="190" spans="1:14" x14ac:dyDescent="0.25">
      <c r="A190" s="5">
        <v>2021</v>
      </c>
      <c r="B190" s="6" t="s">
        <v>29</v>
      </c>
      <c r="C190" s="7">
        <v>260</v>
      </c>
      <c r="D190" s="7">
        <v>10</v>
      </c>
      <c r="E190" s="10">
        <v>22.82</v>
      </c>
      <c r="F190" s="14">
        <v>38.630000000000003</v>
      </c>
      <c r="G190" s="14">
        <v>27.8</v>
      </c>
      <c r="H190" s="14">
        <v>0.6</v>
      </c>
      <c r="I190" s="14" t="s">
        <v>15</v>
      </c>
      <c r="J190" s="10">
        <v>4.319</v>
      </c>
      <c r="K190" s="14">
        <v>1</v>
      </c>
      <c r="L190" s="14">
        <v>1.679</v>
      </c>
      <c r="M190" s="14">
        <v>2</v>
      </c>
      <c r="N190" s="13"/>
    </row>
    <row r="191" spans="1:14" x14ac:dyDescent="0.25">
      <c r="A191" s="5">
        <v>2021</v>
      </c>
      <c r="B191" s="6" t="s">
        <v>29</v>
      </c>
      <c r="C191" s="7">
        <v>260</v>
      </c>
      <c r="D191" s="7">
        <v>11</v>
      </c>
      <c r="E191" s="10">
        <v>13.63</v>
      </c>
      <c r="F191" s="14">
        <v>33.06</v>
      </c>
      <c r="G191" s="14">
        <v>28.99</v>
      </c>
      <c r="H191" s="14">
        <v>1.3</v>
      </c>
      <c r="I191" s="14" t="s">
        <v>14</v>
      </c>
      <c r="J191" s="10">
        <v>2.3220000000000001</v>
      </c>
      <c r="K191" s="14">
        <v>1</v>
      </c>
      <c r="L191" s="14">
        <v>1.127</v>
      </c>
      <c r="M191" s="14">
        <v>3</v>
      </c>
      <c r="N191" s="13"/>
    </row>
    <row r="192" spans="1:14" x14ac:dyDescent="0.25">
      <c r="A192" s="5">
        <v>2021</v>
      </c>
      <c r="B192" s="6" t="s">
        <v>29</v>
      </c>
      <c r="C192" s="7">
        <v>260</v>
      </c>
      <c r="D192" s="7">
        <v>12</v>
      </c>
      <c r="E192" s="10">
        <v>13.72</v>
      </c>
      <c r="F192" s="14">
        <v>35.5</v>
      </c>
      <c r="G192" s="14">
        <v>29.78</v>
      </c>
      <c r="H192" s="14">
        <v>3</v>
      </c>
      <c r="I192" s="14" t="s">
        <v>16</v>
      </c>
      <c r="J192" s="10">
        <v>2.8679999999999999</v>
      </c>
      <c r="K192" s="14">
        <v>2</v>
      </c>
      <c r="L192" s="14">
        <v>1.8129999999999999</v>
      </c>
      <c r="M192" s="14">
        <v>3</v>
      </c>
      <c r="N192" s="13"/>
    </row>
    <row r="193" spans="1:14" x14ac:dyDescent="0.25">
      <c r="A193" s="5">
        <v>2021</v>
      </c>
      <c r="B193" s="6" t="s">
        <v>29</v>
      </c>
      <c r="C193" s="7">
        <v>261</v>
      </c>
      <c r="D193" s="7">
        <v>1</v>
      </c>
      <c r="E193" s="10">
        <v>5.9269999999999996</v>
      </c>
      <c r="F193" s="14">
        <v>25.62</v>
      </c>
      <c r="G193" s="7"/>
      <c r="H193" s="14">
        <v>1</v>
      </c>
      <c r="I193" s="14" t="s">
        <v>16</v>
      </c>
      <c r="J193" s="10">
        <v>0.93700000000000006</v>
      </c>
      <c r="K193" s="14">
        <v>1</v>
      </c>
      <c r="L193" s="14">
        <v>0.63300000000000001</v>
      </c>
      <c r="M193" s="14">
        <v>2</v>
      </c>
      <c r="N193" s="13"/>
    </row>
    <row r="194" spans="1:14" x14ac:dyDescent="0.25">
      <c r="A194" s="5">
        <v>2021</v>
      </c>
      <c r="B194" s="6" t="s">
        <v>29</v>
      </c>
      <c r="C194" s="7">
        <v>261</v>
      </c>
      <c r="D194" s="7">
        <v>2</v>
      </c>
      <c r="E194" s="10">
        <v>8.8650000000000002</v>
      </c>
      <c r="F194" s="14">
        <v>25.32</v>
      </c>
      <c r="G194" s="7"/>
      <c r="H194" s="14">
        <v>0.1</v>
      </c>
      <c r="I194" s="14" t="s">
        <v>15</v>
      </c>
      <c r="J194" s="10">
        <v>1.1439999999999999</v>
      </c>
      <c r="K194" s="14">
        <v>1</v>
      </c>
      <c r="L194" s="14">
        <v>0.72699999999999998</v>
      </c>
      <c r="M194" s="14">
        <v>2</v>
      </c>
      <c r="N194" s="13"/>
    </row>
    <row r="195" spans="1:14" x14ac:dyDescent="0.25">
      <c r="A195" s="5">
        <v>2021</v>
      </c>
      <c r="B195" s="6" t="s">
        <v>29</v>
      </c>
      <c r="C195" s="7">
        <v>261</v>
      </c>
      <c r="D195" s="7">
        <v>3</v>
      </c>
      <c r="E195" s="10">
        <v>7.4580000000000002</v>
      </c>
      <c r="F195" s="14">
        <v>24.05</v>
      </c>
      <c r="G195" s="7"/>
      <c r="H195" s="14">
        <v>0.1</v>
      </c>
      <c r="I195" s="14" t="s">
        <v>15</v>
      </c>
      <c r="J195" s="10">
        <v>1.32</v>
      </c>
      <c r="K195" s="14">
        <v>1</v>
      </c>
      <c r="L195" s="14">
        <v>0.65700000000000003</v>
      </c>
      <c r="M195" s="14">
        <v>2</v>
      </c>
      <c r="N195" s="13"/>
    </row>
    <row r="196" spans="1:14" x14ac:dyDescent="0.25">
      <c r="A196" s="5">
        <v>2021</v>
      </c>
      <c r="B196" s="6" t="s">
        <v>29</v>
      </c>
      <c r="C196" s="7">
        <v>261</v>
      </c>
      <c r="D196" s="7">
        <v>4</v>
      </c>
      <c r="E196" s="10">
        <v>6.899</v>
      </c>
      <c r="F196" s="14">
        <v>24.7</v>
      </c>
      <c r="G196" s="7"/>
      <c r="H196" s="14">
        <v>1.7</v>
      </c>
      <c r="I196" s="14" t="s">
        <v>16</v>
      </c>
      <c r="J196" s="10">
        <v>1.2290000000000001</v>
      </c>
      <c r="K196" s="14">
        <v>1</v>
      </c>
      <c r="L196" s="14">
        <v>0.872</v>
      </c>
      <c r="M196" s="14">
        <v>4</v>
      </c>
      <c r="N196" s="13"/>
    </row>
    <row r="197" spans="1:14" x14ac:dyDescent="0.25">
      <c r="A197" s="5">
        <v>2021</v>
      </c>
      <c r="B197" s="6" t="s">
        <v>29</v>
      </c>
      <c r="C197" s="7">
        <v>261</v>
      </c>
      <c r="D197" s="7">
        <v>5</v>
      </c>
      <c r="E197" s="10">
        <v>6.0060000000000002</v>
      </c>
      <c r="F197" s="14">
        <v>23.34</v>
      </c>
      <c r="G197" s="7"/>
      <c r="H197" s="14">
        <v>0.6</v>
      </c>
      <c r="I197" s="14" t="s">
        <v>15</v>
      </c>
      <c r="J197" s="10">
        <v>1.41</v>
      </c>
      <c r="K197" s="14">
        <v>1</v>
      </c>
      <c r="L197" s="14">
        <v>0.63500000000000001</v>
      </c>
      <c r="M197" s="14">
        <v>2</v>
      </c>
      <c r="N197" s="13"/>
    </row>
    <row r="198" spans="1:14" x14ac:dyDescent="0.25">
      <c r="A198" s="5">
        <v>2021</v>
      </c>
      <c r="B198" s="6" t="s">
        <v>29</v>
      </c>
      <c r="C198" s="7">
        <v>261</v>
      </c>
      <c r="D198" s="7">
        <v>6</v>
      </c>
      <c r="E198" s="10">
        <v>8.65</v>
      </c>
      <c r="F198" s="14">
        <v>27.98</v>
      </c>
      <c r="G198" s="7"/>
      <c r="H198" s="14">
        <v>0.6</v>
      </c>
      <c r="I198" s="14" t="s">
        <v>15</v>
      </c>
      <c r="J198" s="10">
        <v>1.4379999999999999</v>
      </c>
      <c r="K198" s="14">
        <v>1</v>
      </c>
      <c r="L198" s="14">
        <v>0.86099999999999999</v>
      </c>
      <c r="M198" s="14">
        <v>2</v>
      </c>
      <c r="N198" s="13"/>
    </row>
    <row r="199" spans="1:14" x14ac:dyDescent="0.25">
      <c r="A199" s="5">
        <v>2021</v>
      </c>
      <c r="B199" s="6" t="s">
        <v>29</v>
      </c>
      <c r="C199" s="7">
        <v>262</v>
      </c>
      <c r="D199" s="7">
        <v>1</v>
      </c>
      <c r="E199" s="10">
        <v>9.3689999999999998</v>
      </c>
      <c r="F199" s="7">
        <v>27.38</v>
      </c>
      <c r="G199" s="14">
        <v>22.96</v>
      </c>
      <c r="H199" s="14">
        <v>13</v>
      </c>
      <c r="I199" s="7" t="s">
        <v>13</v>
      </c>
      <c r="J199" s="10">
        <v>2.78</v>
      </c>
      <c r="K199" s="14">
        <v>5</v>
      </c>
      <c r="L199" s="14">
        <v>1.4139999999999999</v>
      </c>
      <c r="M199" s="7">
        <v>2</v>
      </c>
      <c r="N199" s="13"/>
    </row>
    <row r="200" spans="1:14" x14ac:dyDescent="0.25">
      <c r="A200" s="5">
        <v>2021</v>
      </c>
      <c r="B200" s="6" t="s">
        <v>29</v>
      </c>
      <c r="C200" s="7">
        <v>262</v>
      </c>
      <c r="D200" s="7">
        <v>2</v>
      </c>
      <c r="E200" s="10">
        <v>6.34</v>
      </c>
      <c r="F200" s="7">
        <v>25.45</v>
      </c>
      <c r="G200" s="14">
        <v>22.86</v>
      </c>
      <c r="H200" s="14">
        <v>3.9</v>
      </c>
      <c r="I200" s="7" t="s">
        <v>13</v>
      </c>
      <c r="J200" s="10">
        <v>1.2529999999999999</v>
      </c>
      <c r="K200" s="14">
        <v>1</v>
      </c>
      <c r="L200" s="14">
        <v>0.74399999999999999</v>
      </c>
      <c r="M200" s="7">
        <v>3</v>
      </c>
      <c r="N200" s="13"/>
    </row>
    <row r="201" spans="1:14" x14ac:dyDescent="0.25">
      <c r="A201" s="5">
        <v>2021</v>
      </c>
      <c r="B201" s="6" t="s">
        <v>29</v>
      </c>
      <c r="C201" s="7">
        <v>262</v>
      </c>
      <c r="D201" s="7">
        <v>3</v>
      </c>
      <c r="E201" s="10">
        <v>15.505000000000001</v>
      </c>
      <c r="F201" s="7">
        <v>36.729999999999997</v>
      </c>
      <c r="G201" s="14">
        <v>25.67</v>
      </c>
      <c r="H201" s="14">
        <v>0.6</v>
      </c>
      <c r="I201" s="7" t="s">
        <v>15</v>
      </c>
      <c r="J201" s="10">
        <v>2.754</v>
      </c>
      <c r="K201" s="14">
        <v>2</v>
      </c>
      <c r="L201" s="14">
        <v>1.514</v>
      </c>
      <c r="M201" s="7">
        <v>2</v>
      </c>
      <c r="N201" s="13"/>
    </row>
    <row r="202" spans="1:14" x14ac:dyDescent="0.25">
      <c r="A202" s="5">
        <v>2021</v>
      </c>
      <c r="B202" s="6" t="s">
        <v>29</v>
      </c>
      <c r="C202" s="7">
        <v>262</v>
      </c>
      <c r="D202" s="7">
        <v>4</v>
      </c>
      <c r="E202" s="10">
        <v>12.176</v>
      </c>
      <c r="F202" s="14">
        <v>32.130000000000003</v>
      </c>
      <c r="G202" s="14">
        <v>24.36</v>
      </c>
      <c r="H202" s="14">
        <v>0.1</v>
      </c>
      <c r="I202" s="14" t="s">
        <v>15</v>
      </c>
      <c r="J202" s="10">
        <v>2.29</v>
      </c>
      <c r="K202" s="14">
        <v>1</v>
      </c>
      <c r="L202" s="14">
        <v>0.97799999999999998</v>
      </c>
      <c r="M202" s="14">
        <v>3</v>
      </c>
      <c r="N202" s="13"/>
    </row>
    <row r="203" spans="1:14" x14ac:dyDescent="0.25">
      <c r="A203" s="5">
        <v>2021</v>
      </c>
      <c r="B203" s="6" t="s">
        <v>29</v>
      </c>
      <c r="C203" s="7">
        <v>262</v>
      </c>
      <c r="D203" s="7">
        <v>5</v>
      </c>
      <c r="E203" s="10">
        <v>3.149</v>
      </c>
      <c r="F203" s="14">
        <v>18.41</v>
      </c>
      <c r="G203" s="14">
        <v>18.52</v>
      </c>
      <c r="H203" s="14">
        <v>4.3</v>
      </c>
      <c r="I203" s="14" t="s">
        <v>13</v>
      </c>
      <c r="J203" s="10">
        <v>0.75700000000000001</v>
      </c>
      <c r="K203" s="14">
        <v>1</v>
      </c>
      <c r="L203" s="14">
        <v>0.47599999999999998</v>
      </c>
      <c r="M203" s="14">
        <v>3</v>
      </c>
      <c r="N203" s="13"/>
    </row>
    <row r="204" spans="1:14" x14ac:dyDescent="0.25">
      <c r="A204" s="5">
        <v>2021</v>
      </c>
      <c r="B204" s="6" t="s">
        <v>29</v>
      </c>
      <c r="C204" s="7">
        <v>262</v>
      </c>
      <c r="D204" s="7">
        <v>6</v>
      </c>
      <c r="E204" s="10">
        <v>6.0190000000000001</v>
      </c>
      <c r="F204" s="14">
        <v>24.34</v>
      </c>
      <c r="G204" s="14">
        <v>20.37</v>
      </c>
      <c r="H204" s="14">
        <v>1.1000000000000001</v>
      </c>
      <c r="I204" s="14" t="s">
        <v>15</v>
      </c>
      <c r="J204" s="10">
        <v>1.8</v>
      </c>
      <c r="K204" s="14">
        <v>1</v>
      </c>
      <c r="L204" s="14">
        <v>0.55600000000000005</v>
      </c>
      <c r="M204" s="14">
        <v>3</v>
      </c>
      <c r="N204" s="13"/>
    </row>
    <row r="205" spans="1:14" x14ac:dyDescent="0.25">
      <c r="A205" s="5">
        <v>2021</v>
      </c>
      <c r="B205" s="6" t="s">
        <v>29</v>
      </c>
      <c r="C205" s="7">
        <v>262</v>
      </c>
      <c r="D205" s="7">
        <v>7</v>
      </c>
      <c r="E205" s="10">
        <v>3.32</v>
      </c>
      <c r="F205" s="14">
        <v>21.11</v>
      </c>
      <c r="G205" s="14">
        <v>17.27</v>
      </c>
      <c r="H205" s="14">
        <v>12.6</v>
      </c>
      <c r="I205" s="14" t="s">
        <v>13</v>
      </c>
      <c r="J205" s="10">
        <v>0.61199999999999999</v>
      </c>
      <c r="K205" s="14">
        <v>2</v>
      </c>
      <c r="L205" s="14"/>
      <c r="M205" s="14">
        <v>1</v>
      </c>
      <c r="N205" s="13"/>
    </row>
    <row r="206" spans="1:14" x14ac:dyDescent="0.25">
      <c r="A206" s="5">
        <v>2021</v>
      </c>
      <c r="B206" s="6" t="s">
        <v>29</v>
      </c>
      <c r="C206" s="7">
        <v>262</v>
      </c>
      <c r="D206" s="7">
        <v>8</v>
      </c>
      <c r="E206" s="10">
        <v>11.609</v>
      </c>
      <c r="F206" s="14">
        <v>30.62</v>
      </c>
      <c r="G206" s="14">
        <v>24.81</v>
      </c>
      <c r="H206" s="14">
        <v>0.6</v>
      </c>
      <c r="I206" s="14" t="s">
        <v>15</v>
      </c>
      <c r="J206" s="10">
        <v>2.2309999999999999</v>
      </c>
      <c r="K206" s="14">
        <v>1</v>
      </c>
      <c r="L206" s="14">
        <v>1.1970000000000001</v>
      </c>
      <c r="M206" s="14">
        <v>2</v>
      </c>
      <c r="N206" s="13"/>
    </row>
    <row r="207" spans="1:14" x14ac:dyDescent="0.25">
      <c r="A207" s="5">
        <v>2021</v>
      </c>
      <c r="B207" s="6" t="s">
        <v>29</v>
      </c>
      <c r="C207" s="7">
        <v>262</v>
      </c>
      <c r="D207" s="7">
        <v>9</v>
      </c>
      <c r="E207" s="10">
        <v>3.875</v>
      </c>
      <c r="F207" s="14">
        <v>22.33</v>
      </c>
      <c r="G207" s="14">
        <v>18.68</v>
      </c>
      <c r="H207" s="14">
        <v>13</v>
      </c>
      <c r="I207" s="14" t="s">
        <v>13</v>
      </c>
      <c r="J207" s="10">
        <v>0.871</v>
      </c>
      <c r="K207" s="14">
        <v>4</v>
      </c>
      <c r="L207" s="14"/>
      <c r="M207" s="14">
        <v>3</v>
      </c>
      <c r="N207" s="13"/>
    </row>
    <row r="208" spans="1:14" x14ac:dyDescent="0.25">
      <c r="A208" s="5">
        <v>2021</v>
      </c>
      <c r="B208" s="6" t="s">
        <v>29</v>
      </c>
      <c r="C208" s="7">
        <v>262</v>
      </c>
      <c r="D208" s="7">
        <v>10</v>
      </c>
      <c r="E208" s="10">
        <v>7.4870000000000001</v>
      </c>
      <c r="F208" s="14">
        <v>28.61</v>
      </c>
      <c r="G208" s="14">
        <v>22.56</v>
      </c>
      <c r="H208" s="14">
        <v>1.4</v>
      </c>
      <c r="I208" s="14" t="s">
        <v>15</v>
      </c>
      <c r="J208" s="10">
        <v>1.615</v>
      </c>
      <c r="K208" s="14">
        <v>2</v>
      </c>
      <c r="L208" s="14">
        <v>0.92200000000000004</v>
      </c>
      <c r="M208" s="14">
        <v>4</v>
      </c>
      <c r="N208" s="13"/>
    </row>
    <row r="209" spans="1:14" x14ac:dyDescent="0.25">
      <c r="A209" s="5">
        <v>2021</v>
      </c>
      <c r="B209" s="6" t="s">
        <v>29</v>
      </c>
      <c r="C209" s="7">
        <v>268</v>
      </c>
      <c r="D209" s="7">
        <v>1</v>
      </c>
      <c r="E209" s="10">
        <v>7.76</v>
      </c>
      <c r="F209" s="14">
        <v>27.56</v>
      </c>
      <c r="G209" s="14">
        <v>23.78</v>
      </c>
      <c r="H209" s="14">
        <v>0.8</v>
      </c>
      <c r="I209" s="14" t="s">
        <v>14</v>
      </c>
      <c r="J209" s="10">
        <v>1.3939999999999999</v>
      </c>
      <c r="K209" s="14">
        <v>1</v>
      </c>
      <c r="L209" s="14">
        <v>0.65700000000000003</v>
      </c>
      <c r="M209" s="14">
        <v>3</v>
      </c>
      <c r="N209" s="13"/>
    </row>
    <row r="210" spans="1:14" x14ac:dyDescent="0.25">
      <c r="A210" s="5">
        <v>2021</v>
      </c>
      <c r="B210" s="6" t="s">
        <v>29</v>
      </c>
      <c r="C210" s="7">
        <v>268</v>
      </c>
      <c r="D210" s="7">
        <v>2</v>
      </c>
      <c r="E210" s="10">
        <v>5.0570000000000004</v>
      </c>
      <c r="F210" s="14">
        <v>21.99</v>
      </c>
      <c r="G210" s="14">
        <v>18.91</v>
      </c>
      <c r="H210" s="14">
        <v>0.7</v>
      </c>
      <c r="I210" s="14" t="s">
        <v>15</v>
      </c>
      <c r="J210" s="10">
        <v>1.7</v>
      </c>
      <c r="K210" s="14">
        <v>1</v>
      </c>
      <c r="L210" s="14">
        <v>0.45</v>
      </c>
      <c r="M210" s="14">
        <v>4</v>
      </c>
      <c r="N210" s="13"/>
    </row>
    <row r="211" spans="1:14" x14ac:dyDescent="0.25">
      <c r="A211" s="5">
        <v>2021</v>
      </c>
      <c r="B211" s="6" t="s">
        <v>29</v>
      </c>
      <c r="C211" s="7">
        <v>268</v>
      </c>
      <c r="D211" s="7">
        <v>3</v>
      </c>
      <c r="E211" s="10">
        <v>12.74</v>
      </c>
      <c r="F211" s="14">
        <v>29.17</v>
      </c>
      <c r="G211" s="14">
        <v>23.31</v>
      </c>
      <c r="H211" s="14">
        <v>0.7</v>
      </c>
      <c r="I211" s="14" t="s">
        <v>15</v>
      </c>
      <c r="J211" s="10">
        <v>2.5760000000000001</v>
      </c>
      <c r="K211" s="14">
        <v>2</v>
      </c>
      <c r="L211" s="14">
        <v>1.4119999999999999</v>
      </c>
      <c r="M211" s="14">
        <v>4</v>
      </c>
      <c r="N211" s="13"/>
    </row>
    <row r="212" spans="1:14" x14ac:dyDescent="0.25">
      <c r="A212" s="5">
        <v>2021</v>
      </c>
      <c r="B212" s="6" t="s">
        <v>29</v>
      </c>
      <c r="C212" s="7">
        <v>268</v>
      </c>
      <c r="D212" s="7">
        <v>4</v>
      </c>
      <c r="E212" s="10">
        <v>9.77</v>
      </c>
      <c r="F212" s="14">
        <v>29.34</v>
      </c>
      <c r="G212" s="14">
        <v>23.31</v>
      </c>
      <c r="H212" s="14">
        <v>0.7</v>
      </c>
      <c r="I212" s="14" t="s">
        <v>15</v>
      </c>
      <c r="J212" s="10">
        <v>1.6850000000000001</v>
      </c>
      <c r="K212" s="14">
        <v>1</v>
      </c>
      <c r="L212" s="14">
        <v>0.82099999999999995</v>
      </c>
      <c r="M212" s="14">
        <v>3</v>
      </c>
      <c r="N212" s="13"/>
    </row>
    <row r="213" spans="1:14" x14ac:dyDescent="0.25">
      <c r="A213" s="5">
        <v>2021</v>
      </c>
      <c r="B213" s="6" t="s">
        <v>29</v>
      </c>
      <c r="C213" s="7">
        <v>268</v>
      </c>
      <c r="D213" s="7">
        <v>5</v>
      </c>
      <c r="E213" s="10">
        <v>6.28</v>
      </c>
      <c r="F213" s="14">
        <v>25.21</v>
      </c>
      <c r="G213" s="14">
        <v>21.97</v>
      </c>
      <c r="H213" s="14">
        <v>0.9</v>
      </c>
      <c r="I213" s="14" t="s">
        <v>15</v>
      </c>
      <c r="J213" s="10">
        <v>1.1299999999999999</v>
      </c>
      <c r="K213" s="14">
        <v>1</v>
      </c>
      <c r="L213" s="14">
        <v>0.46800000000000003</v>
      </c>
      <c r="M213" s="14">
        <v>4</v>
      </c>
      <c r="N213" s="13"/>
    </row>
    <row r="214" spans="1:14" x14ac:dyDescent="0.25">
      <c r="A214" s="5">
        <v>2021</v>
      </c>
      <c r="B214" s="6" t="s">
        <v>29</v>
      </c>
      <c r="C214" s="7">
        <v>268</v>
      </c>
      <c r="D214" s="7">
        <v>6</v>
      </c>
      <c r="E214" s="10">
        <v>4.08</v>
      </c>
      <c r="F214" s="14">
        <v>20.149999999999999</v>
      </c>
      <c r="G214" s="14">
        <v>18.59</v>
      </c>
      <c r="H214" s="14">
        <v>1</v>
      </c>
      <c r="I214" s="14" t="s">
        <v>15</v>
      </c>
      <c r="J214" s="10">
        <v>0.65500000000000003</v>
      </c>
      <c r="K214" s="14">
        <v>1</v>
      </c>
      <c r="L214" s="14">
        <v>0.35399999999999998</v>
      </c>
      <c r="M214" s="14">
        <v>3</v>
      </c>
      <c r="N214" s="13"/>
    </row>
    <row r="215" spans="1:14" x14ac:dyDescent="0.25">
      <c r="A215" s="5">
        <v>2021</v>
      </c>
      <c r="B215" s="6" t="s">
        <v>29</v>
      </c>
      <c r="C215" s="7">
        <v>271</v>
      </c>
      <c r="D215" s="7">
        <v>1</v>
      </c>
      <c r="E215" s="10">
        <v>19.382999999999999</v>
      </c>
      <c r="F215" s="7">
        <v>37.119999999999997</v>
      </c>
      <c r="G215" s="14">
        <v>30.8</v>
      </c>
      <c r="H215" s="14">
        <v>1</v>
      </c>
      <c r="I215" s="7" t="s">
        <v>16</v>
      </c>
      <c r="J215" s="10">
        <v>3.282</v>
      </c>
      <c r="K215" s="14">
        <v>1</v>
      </c>
      <c r="L215" s="14">
        <v>1.3819999999999999</v>
      </c>
      <c r="M215" s="7">
        <v>3</v>
      </c>
      <c r="N215" s="13"/>
    </row>
    <row r="216" spans="1:14" x14ac:dyDescent="0.25">
      <c r="A216" s="5">
        <v>2021</v>
      </c>
      <c r="B216" s="6" t="s">
        <v>29</v>
      </c>
      <c r="C216" s="7">
        <v>271</v>
      </c>
      <c r="D216" s="7">
        <v>2</v>
      </c>
      <c r="E216" s="10">
        <v>21.414999999999999</v>
      </c>
      <c r="F216" s="7">
        <v>40.82</v>
      </c>
      <c r="G216" s="14">
        <v>35.11</v>
      </c>
      <c r="H216" s="14">
        <v>2.1</v>
      </c>
      <c r="I216" s="7" t="s">
        <v>16</v>
      </c>
      <c r="J216" s="10">
        <v>3.64</v>
      </c>
      <c r="K216" s="14">
        <v>3</v>
      </c>
      <c r="L216" s="14">
        <v>1.97</v>
      </c>
      <c r="M216" s="7">
        <v>2</v>
      </c>
      <c r="N216" s="13"/>
    </row>
    <row r="217" spans="1:14" x14ac:dyDescent="0.25">
      <c r="A217" s="5">
        <v>2021</v>
      </c>
      <c r="B217" s="6" t="s">
        <v>29</v>
      </c>
      <c r="C217" s="7">
        <v>271</v>
      </c>
      <c r="D217" s="7">
        <v>3</v>
      </c>
      <c r="E217" s="10">
        <v>8.6679999999999993</v>
      </c>
      <c r="F217" s="7">
        <v>26.8</v>
      </c>
      <c r="G217" s="14">
        <v>24.86</v>
      </c>
      <c r="H217" s="14">
        <v>11.7</v>
      </c>
      <c r="I217" s="7" t="s">
        <v>13</v>
      </c>
      <c r="J217" s="10">
        <v>1.675</v>
      </c>
      <c r="K217" s="14">
        <v>1</v>
      </c>
      <c r="L217" s="14">
        <v>0.81799999999999995</v>
      </c>
      <c r="M217" s="7">
        <v>2</v>
      </c>
      <c r="N217" s="13"/>
    </row>
    <row r="218" spans="1:14" x14ac:dyDescent="0.25">
      <c r="A218" s="5">
        <v>2021</v>
      </c>
      <c r="B218" s="6" t="s">
        <v>29</v>
      </c>
      <c r="C218" s="7">
        <v>271</v>
      </c>
      <c r="D218" s="7">
        <v>4</v>
      </c>
      <c r="E218" s="10">
        <v>24.228000000000002</v>
      </c>
      <c r="F218" s="14">
        <v>44.38</v>
      </c>
      <c r="G218" s="14">
        <v>32.450000000000003</v>
      </c>
      <c r="H218" s="14">
        <v>1.3</v>
      </c>
      <c r="I218" s="14" t="s">
        <v>16</v>
      </c>
      <c r="J218" s="10">
        <v>4.1900000000000004</v>
      </c>
      <c r="K218" s="14">
        <v>2</v>
      </c>
      <c r="L218" s="14">
        <v>2.282</v>
      </c>
      <c r="M218" s="14">
        <v>3</v>
      </c>
      <c r="N218" s="13"/>
    </row>
    <row r="219" spans="1:14" x14ac:dyDescent="0.25">
      <c r="A219" s="5">
        <v>2021</v>
      </c>
      <c r="B219" s="6" t="s">
        <v>29</v>
      </c>
      <c r="C219" s="7">
        <v>271</v>
      </c>
      <c r="D219" s="7">
        <v>5</v>
      </c>
      <c r="E219" s="10">
        <v>15.464</v>
      </c>
      <c r="F219" s="14">
        <v>32.18</v>
      </c>
      <c r="G219" s="14">
        <v>31.02</v>
      </c>
      <c r="H219" s="14">
        <v>0.7</v>
      </c>
      <c r="I219" s="14" t="s">
        <v>16</v>
      </c>
      <c r="J219" s="10">
        <v>2.1440000000000001</v>
      </c>
      <c r="K219" s="14">
        <v>1</v>
      </c>
      <c r="L219" s="14">
        <v>0.82899999999999996</v>
      </c>
      <c r="M219" s="14">
        <v>3</v>
      </c>
      <c r="N219" s="13"/>
    </row>
    <row r="220" spans="1:14" x14ac:dyDescent="0.25">
      <c r="A220" s="5">
        <v>2021</v>
      </c>
      <c r="B220" s="6" t="s">
        <v>29</v>
      </c>
      <c r="C220" s="7">
        <v>271</v>
      </c>
      <c r="D220" s="7">
        <v>6</v>
      </c>
      <c r="E220" s="10">
        <v>23.314</v>
      </c>
      <c r="F220" s="14">
        <v>39.799999999999997</v>
      </c>
      <c r="G220" s="14">
        <v>32.99</v>
      </c>
      <c r="H220" s="14">
        <v>0.7</v>
      </c>
      <c r="I220" s="14" t="s">
        <v>15</v>
      </c>
      <c r="J220" s="10">
        <v>4.7160000000000002</v>
      </c>
      <c r="K220" s="14">
        <v>3</v>
      </c>
      <c r="L220" s="14">
        <v>2.2280000000000002</v>
      </c>
      <c r="M220" s="14">
        <v>3</v>
      </c>
      <c r="N220" s="13"/>
    </row>
    <row r="221" spans="1:14" x14ac:dyDescent="0.25">
      <c r="A221" s="5">
        <v>2021</v>
      </c>
      <c r="B221" s="6" t="s">
        <v>29</v>
      </c>
      <c r="C221" s="7">
        <v>271</v>
      </c>
      <c r="D221" s="7">
        <v>7</v>
      </c>
      <c r="E221" s="10">
        <v>5.7960000000000003</v>
      </c>
      <c r="F221" s="14">
        <v>23.27</v>
      </c>
      <c r="G221" s="14">
        <v>28.75</v>
      </c>
      <c r="H221" s="14">
        <v>11.1</v>
      </c>
      <c r="I221" s="14" t="s">
        <v>13</v>
      </c>
      <c r="J221" s="10">
        <v>1.258</v>
      </c>
      <c r="K221" s="14">
        <v>1</v>
      </c>
      <c r="L221" s="14">
        <v>0.68600000000000005</v>
      </c>
      <c r="M221" s="14">
        <v>2</v>
      </c>
      <c r="N221" s="13"/>
    </row>
    <row r="222" spans="1:14" x14ac:dyDescent="0.25">
      <c r="A222" s="5">
        <v>2021</v>
      </c>
      <c r="B222" s="6" t="s">
        <v>29</v>
      </c>
      <c r="C222" s="7">
        <v>271</v>
      </c>
      <c r="D222" s="7">
        <v>8</v>
      </c>
      <c r="E222" s="10">
        <v>11.976000000000001</v>
      </c>
      <c r="F222" s="14">
        <v>30.8</v>
      </c>
      <c r="G222" s="14">
        <v>31.91</v>
      </c>
      <c r="H222" s="14">
        <v>3.9</v>
      </c>
      <c r="I222" s="14" t="s">
        <v>16</v>
      </c>
      <c r="J222" s="10">
        <v>2.2669999999999999</v>
      </c>
      <c r="K222" s="14">
        <v>1</v>
      </c>
      <c r="L222" s="14">
        <v>1.393</v>
      </c>
      <c r="M222" s="14">
        <v>2</v>
      </c>
      <c r="N222" s="13"/>
    </row>
    <row r="223" spans="1:14" x14ac:dyDescent="0.25">
      <c r="A223" s="5">
        <v>2021</v>
      </c>
      <c r="B223" s="6" t="s">
        <v>29</v>
      </c>
      <c r="C223" s="7">
        <v>271</v>
      </c>
      <c r="D223" s="7">
        <v>9</v>
      </c>
      <c r="E223" s="10">
        <v>18.632000000000001</v>
      </c>
      <c r="F223" s="14">
        <v>33.82</v>
      </c>
      <c r="G223" s="14">
        <v>33.49</v>
      </c>
      <c r="H223" s="14">
        <v>0.8</v>
      </c>
      <c r="I223" s="14" t="s">
        <v>15</v>
      </c>
      <c r="J223" s="10">
        <v>2.7269999999999999</v>
      </c>
      <c r="K223" s="14">
        <v>1</v>
      </c>
      <c r="L223" s="14">
        <v>1.177</v>
      </c>
      <c r="M223" s="14">
        <v>3</v>
      </c>
      <c r="N223" s="13"/>
    </row>
    <row r="224" spans="1:14" x14ac:dyDescent="0.25">
      <c r="A224" s="5">
        <v>2021</v>
      </c>
      <c r="B224" s="6" t="s">
        <v>29</v>
      </c>
      <c r="C224" s="7">
        <v>271</v>
      </c>
      <c r="D224" s="7">
        <v>10</v>
      </c>
      <c r="E224" s="10">
        <v>24.916</v>
      </c>
      <c r="F224" s="14">
        <v>41.06</v>
      </c>
      <c r="G224" s="14">
        <v>32.72</v>
      </c>
      <c r="H224" s="14">
        <v>1.9</v>
      </c>
      <c r="I224" s="14" t="s">
        <v>16</v>
      </c>
      <c r="J224" s="10">
        <v>5.7640000000000002</v>
      </c>
      <c r="K224" s="14">
        <v>4</v>
      </c>
      <c r="L224" s="14">
        <v>3.6549999999999998</v>
      </c>
      <c r="M224" s="14">
        <v>4</v>
      </c>
      <c r="N224" s="13"/>
    </row>
    <row r="225" spans="1:14" x14ac:dyDescent="0.25">
      <c r="A225" s="5">
        <v>2021</v>
      </c>
      <c r="B225" s="6" t="s">
        <v>29</v>
      </c>
      <c r="C225" s="7">
        <v>271</v>
      </c>
      <c r="D225" s="7">
        <v>11</v>
      </c>
      <c r="E225" s="10">
        <v>26.585999999999999</v>
      </c>
      <c r="F225" s="14">
        <v>42.04</v>
      </c>
      <c r="G225" s="14">
        <v>35.700000000000003</v>
      </c>
      <c r="H225" s="14">
        <v>0.1</v>
      </c>
      <c r="I225" s="14" t="s">
        <v>15</v>
      </c>
      <c r="J225" s="10">
        <v>4.6840000000000002</v>
      </c>
      <c r="K225" s="14">
        <v>2</v>
      </c>
      <c r="L225" s="14">
        <v>2.3580000000000001</v>
      </c>
      <c r="M225" s="14">
        <v>4</v>
      </c>
      <c r="N225" s="13"/>
    </row>
    <row r="226" spans="1:14" x14ac:dyDescent="0.25">
      <c r="A226" s="5">
        <v>2021</v>
      </c>
      <c r="B226" s="6" t="s">
        <v>29</v>
      </c>
      <c r="C226" s="7">
        <v>271</v>
      </c>
      <c r="D226" s="7">
        <v>12</v>
      </c>
      <c r="E226" s="10">
        <v>17.777999999999999</v>
      </c>
      <c r="F226" s="14">
        <v>36.6</v>
      </c>
      <c r="G226" s="14">
        <v>33.97</v>
      </c>
      <c r="H226" s="14">
        <v>0.6</v>
      </c>
      <c r="I226" s="14" t="s">
        <v>15</v>
      </c>
      <c r="J226" s="10">
        <v>3.74</v>
      </c>
      <c r="K226" s="14">
        <v>1</v>
      </c>
      <c r="L226" s="14">
        <v>1.3180000000000001</v>
      </c>
      <c r="M226" s="14">
        <v>4</v>
      </c>
      <c r="N226" s="13"/>
    </row>
    <row r="227" spans="1:14" x14ac:dyDescent="0.25">
      <c r="A227" s="5">
        <v>2021</v>
      </c>
      <c r="B227" s="6" t="s">
        <v>29</v>
      </c>
      <c r="C227" s="7">
        <v>272</v>
      </c>
      <c r="D227" s="7">
        <v>1</v>
      </c>
      <c r="E227" s="10">
        <v>5.694</v>
      </c>
      <c r="F227" s="14">
        <v>22.48</v>
      </c>
      <c r="G227" s="14">
        <v>23.82</v>
      </c>
      <c r="H227" s="14">
        <v>12.2</v>
      </c>
      <c r="I227" s="14" t="s">
        <v>13</v>
      </c>
      <c r="J227" s="10">
        <v>1.2749999999999999</v>
      </c>
      <c r="K227" s="14">
        <v>1</v>
      </c>
      <c r="L227" s="14">
        <v>0.88600000000000001</v>
      </c>
      <c r="M227" s="14">
        <v>3</v>
      </c>
      <c r="N227" s="13"/>
    </row>
    <row r="228" spans="1:14" x14ac:dyDescent="0.25">
      <c r="A228" s="5">
        <v>2021</v>
      </c>
      <c r="B228" s="6" t="s">
        <v>29</v>
      </c>
      <c r="C228" s="7">
        <v>272</v>
      </c>
      <c r="D228" s="7">
        <v>2</v>
      </c>
      <c r="E228" s="10">
        <v>4.83</v>
      </c>
      <c r="F228" s="14">
        <v>22.88</v>
      </c>
      <c r="G228" s="14">
        <v>20.56</v>
      </c>
      <c r="H228" s="14">
        <v>1.4</v>
      </c>
      <c r="I228" s="14" t="s">
        <v>16</v>
      </c>
      <c r="J228" s="10">
        <v>0.84599999999999997</v>
      </c>
      <c r="K228" s="14">
        <v>1</v>
      </c>
      <c r="L228" s="14">
        <v>0.55200000000000005</v>
      </c>
      <c r="M228" s="14">
        <v>4</v>
      </c>
      <c r="N228" s="13"/>
    </row>
    <row r="229" spans="1:14" x14ac:dyDescent="0.25">
      <c r="A229" s="5">
        <v>2021</v>
      </c>
      <c r="B229" s="6" t="s">
        <v>29</v>
      </c>
      <c r="C229" s="7">
        <v>272</v>
      </c>
      <c r="D229" s="7">
        <v>3</v>
      </c>
      <c r="E229" s="10">
        <v>8.8059999999999992</v>
      </c>
      <c r="F229" s="14">
        <v>30.36</v>
      </c>
      <c r="G229" s="14">
        <v>23.09</v>
      </c>
      <c r="H229" s="14">
        <v>2.9</v>
      </c>
      <c r="I229" s="14" t="s">
        <v>16</v>
      </c>
      <c r="J229" s="10">
        <v>1.494</v>
      </c>
      <c r="K229" s="14">
        <v>2</v>
      </c>
      <c r="L229" s="14">
        <v>0.94599999999999995</v>
      </c>
      <c r="M229" s="14">
        <v>3</v>
      </c>
      <c r="N229" s="13"/>
    </row>
    <row r="230" spans="1:14" x14ac:dyDescent="0.25">
      <c r="A230" s="5">
        <v>2021</v>
      </c>
      <c r="B230" s="6" t="s">
        <v>29</v>
      </c>
      <c r="C230" s="7">
        <v>272</v>
      </c>
      <c r="D230" s="7">
        <v>4</v>
      </c>
      <c r="E230" s="10">
        <v>14.872999999999999</v>
      </c>
      <c r="F230" s="14">
        <v>34.020000000000003</v>
      </c>
      <c r="G230" s="14">
        <v>30.38</v>
      </c>
      <c r="H230" s="14">
        <v>1.1000000000000001</v>
      </c>
      <c r="I230" s="14" t="s">
        <v>15</v>
      </c>
      <c r="J230" s="10">
        <v>2.4710000000000001</v>
      </c>
      <c r="K230" s="14">
        <v>1</v>
      </c>
      <c r="L230" s="14">
        <v>1.556</v>
      </c>
      <c r="M230" s="14">
        <v>3</v>
      </c>
      <c r="N230" s="13"/>
    </row>
    <row r="231" spans="1:14" x14ac:dyDescent="0.25">
      <c r="A231" s="5">
        <v>2021</v>
      </c>
      <c r="B231" s="6" t="s">
        <v>29</v>
      </c>
      <c r="C231" s="7">
        <v>272</v>
      </c>
      <c r="D231" s="7">
        <v>5</v>
      </c>
      <c r="E231" s="10">
        <v>10.081</v>
      </c>
      <c r="F231" s="14">
        <v>27.98</v>
      </c>
      <c r="G231" s="14">
        <v>25.05</v>
      </c>
      <c r="H231" s="14">
        <v>0.9</v>
      </c>
      <c r="I231" s="14" t="s">
        <v>15</v>
      </c>
      <c r="J231" s="10">
        <v>1.62</v>
      </c>
      <c r="K231" s="14">
        <v>1</v>
      </c>
      <c r="L231" s="14">
        <v>0.91800000000000004</v>
      </c>
      <c r="M231" s="14">
        <v>4</v>
      </c>
      <c r="N231" s="13"/>
    </row>
    <row r="232" spans="1:14" x14ac:dyDescent="0.25">
      <c r="A232" s="5">
        <v>2021</v>
      </c>
      <c r="B232" s="6" t="s">
        <v>29</v>
      </c>
      <c r="C232" s="7">
        <v>272</v>
      </c>
      <c r="D232" s="7">
        <v>6</v>
      </c>
      <c r="E232" s="10">
        <v>6.5090000000000003</v>
      </c>
      <c r="F232" s="14">
        <v>23.5</v>
      </c>
      <c r="G232" s="14">
        <v>25.05</v>
      </c>
      <c r="H232" s="14">
        <v>1.1000000000000001</v>
      </c>
      <c r="I232" s="14" t="s">
        <v>15</v>
      </c>
      <c r="J232" s="10">
        <v>1.377</v>
      </c>
      <c r="K232" s="14">
        <v>1</v>
      </c>
      <c r="L232" s="14">
        <v>0.96299999999999997</v>
      </c>
      <c r="M232" s="14">
        <v>4</v>
      </c>
      <c r="N232" s="13"/>
    </row>
    <row r="233" spans="1:14" x14ac:dyDescent="0.25">
      <c r="A233" s="5">
        <v>2021</v>
      </c>
      <c r="B233" s="6" t="s">
        <v>29</v>
      </c>
      <c r="C233" s="7">
        <v>272</v>
      </c>
      <c r="D233" s="7">
        <v>7</v>
      </c>
      <c r="E233" s="10">
        <v>15.348000000000001</v>
      </c>
      <c r="F233" s="14">
        <v>36.96</v>
      </c>
      <c r="G233" s="14">
        <v>28.36</v>
      </c>
      <c r="H233" s="14">
        <v>2</v>
      </c>
      <c r="I233" s="14" t="s">
        <v>16</v>
      </c>
      <c r="J233" s="10">
        <v>2.95</v>
      </c>
      <c r="K233" s="14">
        <v>2</v>
      </c>
      <c r="L233" s="14">
        <v>1.829</v>
      </c>
      <c r="M233" s="14">
        <v>4</v>
      </c>
      <c r="N233" s="13"/>
    </row>
    <row r="234" spans="1:14" x14ac:dyDescent="0.25">
      <c r="A234" s="5">
        <v>2021</v>
      </c>
      <c r="B234" s="6" t="s">
        <v>29</v>
      </c>
      <c r="C234" s="7">
        <v>272</v>
      </c>
      <c r="D234" s="7">
        <v>8</v>
      </c>
      <c r="E234" s="10">
        <v>10.327999999999999</v>
      </c>
      <c r="F234" s="14">
        <v>31.52</v>
      </c>
      <c r="G234" s="14">
        <v>24.6</v>
      </c>
      <c r="H234" s="14">
        <v>0.1</v>
      </c>
      <c r="I234" s="14" t="s">
        <v>15</v>
      </c>
      <c r="J234" s="10">
        <v>1.488</v>
      </c>
      <c r="K234" s="14">
        <v>2</v>
      </c>
      <c r="L234" s="14">
        <v>0.97899999999999998</v>
      </c>
      <c r="M234" s="14">
        <v>4</v>
      </c>
      <c r="N234" s="13"/>
    </row>
    <row r="235" spans="1:14" x14ac:dyDescent="0.25">
      <c r="A235" s="5">
        <v>2021</v>
      </c>
      <c r="B235" s="6" t="s">
        <v>29</v>
      </c>
      <c r="C235" s="7">
        <v>274</v>
      </c>
      <c r="D235" s="7">
        <v>1</v>
      </c>
      <c r="E235" s="10">
        <v>17.745000000000001</v>
      </c>
      <c r="F235" s="7">
        <v>40.340000000000003</v>
      </c>
      <c r="G235" s="14">
        <v>31.94</v>
      </c>
      <c r="H235" s="14">
        <v>3.7</v>
      </c>
      <c r="I235" s="7" t="s">
        <v>16</v>
      </c>
      <c r="J235" s="10">
        <v>3.9870000000000001</v>
      </c>
      <c r="K235" s="14">
        <v>3</v>
      </c>
      <c r="L235" s="14">
        <v>2.7879999999999998</v>
      </c>
      <c r="M235" s="7">
        <v>4</v>
      </c>
      <c r="N235" s="13"/>
    </row>
    <row r="236" spans="1:14" x14ac:dyDescent="0.25">
      <c r="A236" s="5">
        <v>2021</v>
      </c>
      <c r="B236" s="6" t="s">
        <v>29</v>
      </c>
      <c r="C236" s="7">
        <v>274</v>
      </c>
      <c r="D236" s="7">
        <v>2</v>
      </c>
      <c r="E236" s="10">
        <v>12.06</v>
      </c>
      <c r="F236" s="7">
        <v>35.57</v>
      </c>
      <c r="G236" s="14">
        <v>25.76</v>
      </c>
      <c r="H236" s="14">
        <v>3.4</v>
      </c>
      <c r="I236" s="7" t="s">
        <v>16</v>
      </c>
      <c r="J236" s="10">
        <v>2.2400000000000002</v>
      </c>
      <c r="K236" s="14">
        <v>2</v>
      </c>
      <c r="L236" s="14">
        <v>1.6679999999999999</v>
      </c>
      <c r="M236" s="7">
        <v>3</v>
      </c>
      <c r="N236" s="13"/>
    </row>
    <row r="237" spans="1:14" x14ac:dyDescent="0.25">
      <c r="A237" s="5">
        <v>2021</v>
      </c>
      <c r="B237" s="6" t="s">
        <v>29</v>
      </c>
      <c r="C237" s="7">
        <v>274</v>
      </c>
      <c r="D237" s="7">
        <v>3</v>
      </c>
      <c r="E237" s="10">
        <v>8.9499999999999993</v>
      </c>
      <c r="F237" s="7">
        <v>28.67</v>
      </c>
      <c r="G237" s="14">
        <v>26.14</v>
      </c>
      <c r="H237" s="14">
        <v>3</v>
      </c>
      <c r="I237" s="7" t="s">
        <v>16</v>
      </c>
      <c r="J237" s="10">
        <v>1.9350000000000001</v>
      </c>
      <c r="K237" s="14">
        <v>1</v>
      </c>
      <c r="L237" s="14">
        <v>1.3939999999999999</v>
      </c>
      <c r="M237" s="7">
        <v>4</v>
      </c>
      <c r="N237" s="13"/>
    </row>
    <row r="238" spans="1:14" x14ac:dyDescent="0.25">
      <c r="A238" s="5">
        <v>2021</v>
      </c>
      <c r="B238" s="6" t="s">
        <v>29</v>
      </c>
      <c r="C238" s="7">
        <v>274</v>
      </c>
      <c r="D238" s="7">
        <v>4</v>
      </c>
      <c r="E238" s="10">
        <v>7.3769999999999998</v>
      </c>
      <c r="F238" s="14">
        <v>25.17</v>
      </c>
      <c r="G238" s="14">
        <v>25.4</v>
      </c>
      <c r="H238" s="14">
        <v>8.8000000000000007</v>
      </c>
      <c r="I238" s="14" t="s">
        <v>13</v>
      </c>
      <c r="J238" s="10">
        <v>1.8759999999999999</v>
      </c>
      <c r="K238" s="14">
        <v>1</v>
      </c>
      <c r="L238" s="14">
        <v>1.3580000000000001</v>
      </c>
      <c r="M238" s="14">
        <v>4</v>
      </c>
      <c r="N238" s="13"/>
    </row>
    <row r="239" spans="1:14" x14ac:dyDescent="0.25">
      <c r="A239" s="5">
        <v>2021</v>
      </c>
      <c r="B239" s="6" t="s">
        <v>29</v>
      </c>
      <c r="C239" s="7">
        <v>274</v>
      </c>
      <c r="D239" s="7">
        <v>5</v>
      </c>
      <c r="E239" s="10">
        <v>3.14</v>
      </c>
      <c r="F239" s="14">
        <v>19.899999999999999</v>
      </c>
      <c r="G239" s="14">
        <v>19.91</v>
      </c>
      <c r="H239" s="14">
        <v>7.6</v>
      </c>
      <c r="I239" s="14" t="s">
        <v>13</v>
      </c>
      <c r="J239" s="10">
        <v>0.89</v>
      </c>
      <c r="K239" s="14">
        <v>1</v>
      </c>
      <c r="L239" s="14">
        <v>0.56399999999999995</v>
      </c>
      <c r="M239" s="14">
        <v>4</v>
      </c>
      <c r="N239" s="13"/>
    </row>
    <row r="240" spans="1:14" x14ac:dyDescent="0.25">
      <c r="A240" s="5">
        <v>2021</v>
      </c>
      <c r="B240" s="6" t="s">
        <v>29</v>
      </c>
      <c r="C240" s="7">
        <v>274</v>
      </c>
      <c r="D240" s="7">
        <v>6</v>
      </c>
      <c r="E240" s="10">
        <v>5.13</v>
      </c>
      <c r="F240" s="14">
        <v>23.24</v>
      </c>
      <c r="G240" s="14">
        <v>22.75</v>
      </c>
      <c r="H240" s="14">
        <v>9.6</v>
      </c>
      <c r="I240" s="14" t="s">
        <v>13</v>
      </c>
      <c r="J240" s="10">
        <v>0.92300000000000004</v>
      </c>
      <c r="K240" s="14">
        <v>1</v>
      </c>
      <c r="L240" s="14">
        <v>0.52800000000000002</v>
      </c>
      <c r="M240" s="14">
        <v>4</v>
      </c>
      <c r="N240" s="13"/>
    </row>
    <row r="241" spans="1:14" x14ac:dyDescent="0.25">
      <c r="A241" s="5">
        <v>2021</v>
      </c>
      <c r="B241" s="6" t="s">
        <v>29</v>
      </c>
      <c r="C241" s="7">
        <v>276</v>
      </c>
      <c r="D241" s="7">
        <v>1</v>
      </c>
      <c r="E241" s="10">
        <v>14.776</v>
      </c>
      <c r="F241" s="7">
        <v>35.14</v>
      </c>
      <c r="G241" s="14">
        <v>28.38</v>
      </c>
      <c r="H241" s="7">
        <v>0.1</v>
      </c>
      <c r="I241" s="7" t="s">
        <v>15</v>
      </c>
      <c r="J241" s="10">
        <v>3.1469999999999998</v>
      </c>
      <c r="K241" s="14">
        <v>1</v>
      </c>
      <c r="L241" s="14">
        <v>1.9350000000000001</v>
      </c>
      <c r="M241" s="7">
        <v>4</v>
      </c>
      <c r="N241" s="13"/>
    </row>
    <row r="242" spans="1:14" x14ac:dyDescent="0.25">
      <c r="A242" s="5">
        <v>2021</v>
      </c>
      <c r="B242" s="6" t="s">
        <v>29</v>
      </c>
      <c r="C242" s="7">
        <v>276</v>
      </c>
      <c r="D242" s="7">
        <v>2</v>
      </c>
      <c r="E242" s="10">
        <v>6.2089999999999996</v>
      </c>
      <c r="F242" s="7">
        <v>24.36</v>
      </c>
      <c r="G242" s="14">
        <v>22.82</v>
      </c>
      <c r="H242" s="14">
        <v>0.6</v>
      </c>
      <c r="I242" s="7" t="s">
        <v>15</v>
      </c>
      <c r="J242" s="10">
        <v>1.5369999999999999</v>
      </c>
      <c r="K242" s="14">
        <v>1</v>
      </c>
      <c r="L242" s="14">
        <v>0.97</v>
      </c>
      <c r="M242" s="7">
        <v>4</v>
      </c>
      <c r="N242" s="13"/>
    </row>
    <row r="243" spans="1:14" x14ac:dyDescent="0.25">
      <c r="A243" s="5">
        <v>2021</v>
      </c>
      <c r="B243" s="6" t="s">
        <v>29</v>
      </c>
      <c r="C243" s="7">
        <v>276</v>
      </c>
      <c r="D243" s="7">
        <v>3</v>
      </c>
      <c r="E243" s="10">
        <v>12.693</v>
      </c>
      <c r="F243" s="7">
        <v>31.51</v>
      </c>
      <c r="G243" s="14">
        <v>26.17</v>
      </c>
      <c r="H243" s="14">
        <v>0.5</v>
      </c>
      <c r="I243" s="7" t="s">
        <v>15</v>
      </c>
      <c r="J243" s="10">
        <v>2.8969999999999998</v>
      </c>
      <c r="K243" s="14">
        <v>1</v>
      </c>
      <c r="L243" s="14">
        <v>1.68</v>
      </c>
      <c r="M243" s="7">
        <v>3</v>
      </c>
      <c r="N243" s="13"/>
    </row>
    <row r="244" spans="1:14" x14ac:dyDescent="0.25">
      <c r="A244" s="5">
        <v>2021</v>
      </c>
      <c r="B244" s="6" t="s">
        <v>29</v>
      </c>
      <c r="C244" s="7">
        <v>276</v>
      </c>
      <c r="D244" s="7">
        <v>4</v>
      </c>
      <c r="E244" s="10">
        <v>28.954999999999998</v>
      </c>
      <c r="F244" s="14">
        <v>43.32</v>
      </c>
      <c r="G244" s="14">
        <v>29.79</v>
      </c>
      <c r="H244" s="14">
        <v>0.9</v>
      </c>
      <c r="I244" s="14" t="s">
        <v>16</v>
      </c>
      <c r="J244" s="10">
        <v>7.6980000000000004</v>
      </c>
      <c r="K244" s="14">
        <v>4</v>
      </c>
      <c r="L244" s="14">
        <v>6.48</v>
      </c>
      <c r="M244" s="14">
        <v>3</v>
      </c>
      <c r="N244" s="13"/>
    </row>
    <row r="245" spans="1:14" x14ac:dyDescent="0.25">
      <c r="A245" s="5">
        <v>2021</v>
      </c>
      <c r="B245" s="6" t="s">
        <v>29</v>
      </c>
      <c r="C245" s="7">
        <v>276</v>
      </c>
      <c r="D245" s="7">
        <v>5</v>
      </c>
      <c r="E245" s="10">
        <v>18.559999999999999</v>
      </c>
      <c r="F245" s="14">
        <v>37.979999999999997</v>
      </c>
      <c r="G245" s="14">
        <v>28.25</v>
      </c>
      <c r="H245" s="14">
        <v>0.1</v>
      </c>
      <c r="I245" s="14" t="s">
        <v>15</v>
      </c>
      <c r="J245" s="10">
        <v>3.4420000000000002</v>
      </c>
      <c r="K245" s="14">
        <v>1</v>
      </c>
      <c r="L245" s="14">
        <v>2.2000000000000002</v>
      </c>
      <c r="M245" s="14">
        <v>3</v>
      </c>
      <c r="N245" s="13"/>
    </row>
    <row r="246" spans="1:14" x14ac:dyDescent="0.25">
      <c r="A246" s="5">
        <v>2021</v>
      </c>
      <c r="B246" s="6" t="s">
        <v>29</v>
      </c>
      <c r="C246" s="7">
        <v>276</v>
      </c>
      <c r="D246" s="7">
        <v>6</v>
      </c>
      <c r="E246" s="10">
        <v>21.359000000000002</v>
      </c>
      <c r="F246" s="14">
        <v>41.9</v>
      </c>
      <c r="G246" s="14">
        <v>30.31</v>
      </c>
      <c r="H246" s="14">
        <v>0.8</v>
      </c>
      <c r="I246" s="14" t="s">
        <v>15</v>
      </c>
      <c r="J246" s="10">
        <v>4.53</v>
      </c>
      <c r="K246" s="14">
        <v>2</v>
      </c>
      <c r="L246" s="14">
        <v>3.2360000000000002</v>
      </c>
      <c r="M246" s="14">
        <v>2</v>
      </c>
      <c r="N246" s="13"/>
    </row>
    <row r="247" spans="1:14" x14ac:dyDescent="0.25">
      <c r="A247" s="5">
        <v>2021</v>
      </c>
      <c r="B247" s="6" t="s">
        <v>29</v>
      </c>
      <c r="C247" s="7">
        <v>276</v>
      </c>
      <c r="D247" s="7">
        <v>7</v>
      </c>
      <c r="E247" s="10">
        <v>6.9349999999999996</v>
      </c>
      <c r="F247" s="14">
        <v>27.08</v>
      </c>
      <c r="G247" s="14">
        <v>20.78</v>
      </c>
      <c r="H247" s="14">
        <v>0.8</v>
      </c>
      <c r="I247" s="14" t="s">
        <v>14</v>
      </c>
      <c r="J247" s="10">
        <v>0.999</v>
      </c>
      <c r="K247" s="14">
        <v>2</v>
      </c>
      <c r="L247" s="14">
        <v>0.747</v>
      </c>
      <c r="M247" s="14">
        <v>4</v>
      </c>
      <c r="N247" s="13"/>
    </row>
    <row r="248" spans="1:14" x14ac:dyDescent="0.25">
      <c r="A248" s="5">
        <v>2021</v>
      </c>
      <c r="B248" s="6" t="s">
        <v>29</v>
      </c>
      <c r="C248" s="7">
        <v>276</v>
      </c>
      <c r="D248" s="7">
        <v>8</v>
      </c>
      <c r="E248" s="10">
        <v>8.6419999999999995</v>
      </c>
      <c r="F248" s="14">
        <v>27.93</v>
      </c>
      <c r="G248" s="14">
        <v>25.66</v>
      </c>
      <c r="H248" s="14">
        <v>0.6</v>
      </c>
      <c r="I248" s="14" t="s">
        <v>14</v>
      </c>
      <c r="J248" s="10">
        <v>2.11</v>
      </c>
      <c r="K248" s="14">
        <v>1</v>
      </c>
      <c r="L248" s="14">
        <v>1.3720000000000001</v>
      </c>
      <c r="M248" s="14">
        <v>4</v>
      </c>
      <c r="N248" s="13"/>
    </row>
    <row r="249" spans="1:14" x14ac:dyDescent="0.25">
      <c r="A249" s="5">
        <v>2021</v>
      </c>
      <c r="B249" s="6" t="s">
        <v>29</v>
      </c>
      <c r="C249" s="7">
        <v>276</v>
      </c>
      <c r="D249" s="7">
        <v>9</v>
      </c>
      <c r="E249" s="10">
        <v>20.404</v>
      </c>
      <c r="F249" s="14">
        <v>39.42</v>
      </c>
      <c r="G249" s="14">
        <v>27.55</v>
      </c>
      <c r="H249" s="14">
        <v>0.1</v>
      </c>
      <c r="I249" s="14" t="s">
        <v>15</v>
      </c>
      <c r="J249" s="10">
        <v>4.415</v>
      </c>
      <c r="K249" s="14">
        <v>3</v>
      </c>
      <c r="L249" s="14">
        <v>3.5</v>
      </c>
      <c r="M249" s="14">
        <v>3</v>
      </c>
      <c r="N249" s="13"/>
    </row>
    <row r="250" spans="1:14" x14ac:dyDescent="0.25">
      <c r="A250" s="5">
        <v>2021</v>
      </c>
      <c r="B250" s="6" t="s">
        <v>29</v>
      </c>
      <c r="C250" s="7">
        <v>276</v>
      </c>
      <c r="D250" s="7">
        <v>10</v>
      </c>
      <c r="E250" s="10">
        <v>8.8130000000000006</v>
      </c>
      <c r="F250" s="14">
        <v>27.43</v>
      </c>
      <c r="G250" s="14">
        <v>22.77</v>
      </c>
      <c r="H250" s="14">
        <v>1.7</v>
      </c>
      <c r="I250" s="14" t="s">
        <v>13</v>
      </c>
      <c r="J250" s="10">
        <v>1.472</v>
      </c>
      <c r="K250" s="14">
        <v>1</v>
      </c>
      <c r="L250" s="14">
        <v>1.1000000000000001</v>
      </c>
      <c r="M250" s="14">
        <v>2</v>
      </c>
      <c r="N250" s="13"/>
    </row>
    <row r="251" spans="1:14" x14ac:dyDescent="0.25">
      <c r="A251" s="5">
        <v>2021</v>
      </c>
      <c r="B251" s="6" t="s">
        <v>29</v>
      </c>
      <c r="C251" s="7">
        <v>280</v>
      </c>
      <c r="D251" s="7">
        <v>1</v>
      </c>
      <c r="E251" s="10">
        <v>6.18</v>
      </c>
      <c r="F251" s="14">
        <v>23.63</v>
      </c>
      <c r="G251" s="14">
        <v>22.44</v>
      </c>
      <c r="H251" s="14">
        <v>3.4</v>
      </c>
      <c r="I251" s="14" t="s">
        <v>16</v>
      </c>
      <c r="J251" s="10">
        <v>1.611</v>
      </c>
      <c r="K251" s="14">
        <v>1</v>
      </c>
      <c r="L251" s="14">
        <v>0.94899999999999995</v>
      </c>
      <c r="M251" s="14">
        <v>4</v>
      </c>
      <c r="N251" s="13"/>
    </row>
    <row r="252" spans="1:14" x14ac:dyDescent="0.25">
      <c r="A252" s="5">
        <v>2021</v>
      </c>
      <c r="B252" s="6" t="s">
        <v>29</v>
      </c>
      <c r="C252" s="7">
        <v>280</v>
      </c>
      <c r="D252" s="7">
        <v>2</v>
      </c>
      <c r="E252" s="10">
        <v>6.4039999999999999</v>
      </c>
      <c r="F252" s="14">
        <v>23.35</v>
      </c>
      <c r="G252" s="14">
        <v>21.04</v>
      </c>
      <c r="H252" s="14">
        <v>0.6</v>
      </c>
      <c r="I252" s="14" t="s">
        <v>15</v>
      </c>
      <c r="J252" s="10">
        <v>1.337</v>
      </c>
      <c r="K252" s="14">
        <v>1</v>
      </c>
      <c r="L252" s="14">
        <v>0.67200000000000004</v>
      </c>
      <c r="M252" s="14">
        <v>4</v>
      </c>
      <c r="N252" s="13"/>
    </row>
    <row r="253" spans="1:14" x14ac:dyDescent="0.25">
      <c r="A253" s="5">
        <v>2021</v>
      </c>
      <c r="B253" s="6" t="s">
        <v>29</v>
      </c>
      <c r="C253" s="7">
        <v>280</v>
      </c>
      <c r="D253" s="7">
        <v>3</v>
      </c>
      <c r="E253" s="10">
        <v>5.92</v>
      </c>
      <c r="F253" s="14">
        <v>24.32</v>
      </c>
      <c r="G253" s="14">
        <v>21.64</v>
      </c>
      <c r="H253" s="14">
        <v>0.9</v>
      </c>
      <c r="I253" s="14" t="s">
        <v>15</v>
      </c>
      <c r="J253" s="10">
        <v>1.2869999999999999</v>
      </c>
      <c r="K253" s="14">
        <v>1</v>
      </c>
      <c r="L253" s="14">
        <v>0.71199999999999997</v>
      </c>
      <c r="M253" s="14">
        <v>4</v>
      </c>
      <c r="N253" s="13"/>
    </row>
    <row r="254" spans="1:14" x14ac:dyDescent="0.25">
      <c r="A254" s="5">
        <v>2021</v>
      </c>
      <c r="B254" s="6" t="s">
        <v>29</v>
      </c>
      <c r="C254" s="7">
        <v>280</v>
      </c>
      <c r="D254" s="7">
        <v>4</v>
      </c>
      <c r="E254" s="10">
        <v>8.9920000000000009</v>
      </c>
      <c r="F254" s="14">
        <v>27.58</v>
      </c>
      <c r="G254" s="14">
        <v>24.03</v>
      </c>
      <c r="H254" s="14">
        <v>1.3</v>
      </c>
      <c r="I254" s="14" t="s">
        <v>15</v>
      </c>
      <c r="J254" s="10">
        <v>2.1179999999999999</v>
      </c>
      <c r="K254" s="14">
        <v>1</v>
      </c>
      <c r="L254" s="14">
        <v>1.222</v>
      </c>
      <c r="M254" s="14">
        <v>4</v>
      </c>
      <c r="N254" s="13"/>
    </row>
    <row r="255" spans="1:14" x14ac:dyDescent="0.25">
      <c r="A255" s="5">
        <v>2021</v>
      </c>
      <c r="B255" s="6" t="s">
        <v>29</v>
      </c>
      <c r="C255" s="7">
        <v>280</v>
      </c>
      <c r="D255" s="7">
        <v>5</v>
      </c>
      <c r="E255" s="10">
        <v>3.548</v>
      </c>
      <c r="F255" s="14">
        <v>20.329999999999998</v>
      </c>
      <c r="G255" s="14">
        <v>19.84</v>
      </c>
      <c r="H255" s="14">
        <v>1.1000000000000001</v>
      </c>
      <c r="I255" s="14" t="s">
        <v>15</v>
      </c>
      <c r="J255" s="10">
        <v>0.51400000000000001</v>
      </c>
      <c r="K255" s="14">
        <v>1</v>
      </c>
      <c r="L255" s="14">
        <v>0.123</v>
      </c>
      <c r="M255" s="14">
        <v>4</v>
      </c>
      <c r="N255" s="13"/>
    </row>
    <row r="256" spans="1:14" x14ac:dyDescent="0.25">
      <c r="A256" s="5">
        <v>2021</v>
      </c>
      <c r="B256" s="6" t="s">
        <v>29</v>
      </c>
      <c r="C256" s="7">
        <v>280</v>
      </c>
      <c r="D256" s="7">
        <v>6</v>
      </c>
      <c r="E256" s="10">
        <v>2.75</v>
      </c>
      <c r="F256" s="14">
        <v>20.45</v>
      </c>
      <c r="G256" s="14">
        <v>16.190000000000001</v>
      </c>
      <c r="H256" s="14">
        <v>1.4</v>
      </c>
      <c r="I256" s="14" t="s">
        <v>15</v>
      </c>
      <c r="J256" s="10">
        <v>0.27</v>
      </c>
      <c r="K256" s="14">
        <v>1</v>
      </c>
      <c r="L256" s="14">
        <v>9.8000000000000004E-2</v>
      </c>
      <c r="M256" s="14">
        <v>4</v>
      </c>
      <c r="N256" s="13"/>
    </row>
    <row r="257" spans="1:14" x14ac:dyDescent="0.25">
      <c r="A257" s="5">
        <v>2021</v>
      </c>
      <c r="B257" s="6" t="s">
        <v>29</v>
      </c>
      <c r="C257" s="7">
        <v>280</v>
      </c>
      <c r="D257" s="7">
        <v>7</v>
      </c>
      <c r="E257" s="10">
        <v>8.1140000000000008</v>
      </c>
      <c r="F257" s="14">
        <v>26.47</v>
      </c>
      <c r="G257" s="14">
        <v>23.95</v>
      </c>
      <c r="H257" s="14">
        <v>3.5</v>
      </c>
      <c r="I257" s="14" t="s">
        <v>16</v>
      </c>
      <c r="J257" s="10">
        <v>1.647</v>
      </c>
      <c r="K257" s="14">
        <v>2</v>
      </c>
      <c r="L257" s="14">
        <v>1.2649999999999999</v>
      </c>
      <c r="M257" s="14">
        <v>4</v>
      </c>
      <c r="N257" s="13"/>
    </row>
    <row r="258" spans="1:14" x14ac:dyDescent="0.25">
      <c r="A258" s="5">
        <v>2021</v>
      </c>
      <c r="B258" s="6" t="s">
        <v>29</v>
      </c>
      <c r="C258" s="7">
        <v>280</v>
      </c>
      <c r="D258" s="7">
        <v>8</v>
      </c>
      <c r="E258" s="10">
        <v>5.7480000000000002</v>
      </c>
      <c r="F258" s="14">
        <v>23.38</v>
      </c>
      <c r="G258" s="14">
        <v>22.25</v>
      </c>
      <c r="H258" s="14">
        <v>1.3</v>
      </c>
      <c r="I258" s="14" t="s">
        <v>16</v>
      </c>
      <c r="J258" s="10">
        <v>1.33</v>
      </c>
      <c r="K258" s="14">
        <v>2</v>
      </c>
      <c r="L258" s="14">
        <v>0.86</v>
      </c>
      <c r="M258" s="14">
        <v>3</v>
      </c>
      <c r="N258" s="13"/>
    </row>
    <row r="259" spans="1:14" x14ac:dyDescent="0.25">
      <c r="A259" s="5">
        <v>2021</v>
      </c>
      <c r="B259" s="6" t="s">
        <v>29</v>
      </c>
      <c r="C259" s="7">
        <v>281</v>
      </c>
      <c r="D259" s="7">
        <v>1</v>
      </c>
      <c r="E259" s="10">
        <v>9.3010000000000002</v>
      </c>
      <c r="F259" s="7">
        <v>26.47</v>
      </c>
      <c r="G259" s="14">
        <v>31.46</v>
      </c>
      <c r="H259" s="14">
        <v>2.4</v>
      </c>
      <c r="I259" s="7" t="s">
        <v>14</v>
      </c>
      <c r="J259" s="10">
        <v>1.9319999999999999</v>
      </c>
      <c r="K259" s="14">
        <v>1</v>
      </c>
      <c r="L259" s="14">
        <v>1.153</v>
      </c>
      <c r="M259" s="7">
        <v>2</v>
      </c>
      <c r="N259" s="13"/>
    </row>
    <row r="260" spans="1:14" x14ac:dyDescent="0.25">
      <c r="A260" s="5">
        <v>2021</v>
      </c>
      <c r="B260" s="6" t="s">
        <v>29</v>
      </c>
      <c r="C260" s="7">
        <v>281</v>
      </c>
      <c r="D260" s="7">
        <v>2</v>
      </c>
      <c r="E260" s="10">
        <v>5.2549999999999999</v>
      </c>
      <c r="F260" s="7">
        <v>22.06</v>
      </c>
      <c r="G260" s="14">
        <v>25.15</v>
      </c>
      <c r="H260" s="14">
        <v>13</v>
      </c>
      <c r="I260" s="7" t="s">
        <v>13</v>
      </c>
      <c r="J260" s="10">
        <v>1.4710000000000001</v>
      </c>
      <c r="K260" s="14">
        <v>1</v>
      </c>
      <c r="L260" s="14">
        <v>0.8</v>
      </c>
      <c r="M260" s="7">
        <v>4</v>
      </c>
      <c r="N260" s="13"/>
    </row>
    <row r="261" spans="1:14" x14ac:dyDescent="0.25">
      <c r="A261" s="5">
        <v>2021</v>
      </c>
      <c r="B261" s="6" t="s">
        <v>29</v>
      </c>
      <c r="C261" s="7">
        <v>281</v>
      </c>
      <c r="D261" s="7">
        <v>3</v>
      </c>
      <c r="E261" s="10">
        <v>2.7229999999999999</v>
      </c>
      <c r="F261" s="7">
        <v>17.09</v>
      </c>
      <c r="G261" s="14">
        <v>19.57</v>
      </c>
      <c r="H261" s="14">
        <v>13</v>
      </c>
      <c r="I261" s="7" t="s">
        <v>13</v>
      </c>
      <c r="J261" s="10">
        <v>0.71799999999999997</v>
      </c>
      <c r="K261" s="14">
        <v>1</v>
      </c>
      <c r="L261" s="14">
        <v>0.43</v>
      </c>
      <c r="M261" s="7">
        <v>4</v>
      </c>
      <c r="N261" s="13"/>
    </row>
    <row r="262" spans="1:14" x14ac:dyDescent="0.25">
      <c r="A262" s="5">
        <v>2021</v>
      </c>
      <c r="B262" s="6" t="s">
        <v>29</v>
      </c>
      <c r="C262" s="7">
        <v>284</v>
      </c>
      <c r="D262" s="7">
        <v>1</v>
      </c>
      <c r="E262" s="10">
        <v>24.893999999999998</v>
      </c>
      <c r="F262" s="7">
        <v>42.62</v>
      </c>
      <c r="G262" s="14">
        <v>33.880000000000003</v>
      </c>
      <c r="H262" s="14">
        <v>1.3</v>
      </c>
      <c r="I262" s="7" t="s">
        <v>15</v>
      </c>
      <c r="J262" s="10">
        <v>5.22</v>
      </c>
      <c r="K262" s="14">
        <v>3</v>
      </c>
      <c r="L262" s="14">
        <v>3.673</v>
      </c>
      <c r="M262" s="7">
        <v>3</v>
      </c>
      <c r="N262" s="13"/>
    </row>
    <row r="263" spans="1:14" x14ac:dyDescent="0.25">
      <c r="A263" s="5">
        <v>2021</v>
      </c>
      <c r="B263" s="6" t="s">
        <v>29</v>
      </c>
      <c r="C263" s="7">
        <v>284</v>
      </c>
      <c r="D263" s="7">
        <v>2</v>
      </c>
      <c r="E263" s="10">
        <v>19.199000000000002</v>
      </c>
      <c r="F263" s="7">
        <v>39.14</v>
      </c>
      <c r="G263" s="14">
        <v>33.770000000000003</v>
      </c>
      <c r="H263" s="14">
        <v>3.7</v>
      </c>
      <c r="I263" s="7" t="s">
        <v>16</v>
      </c>
      <c r="J263" s="10">
        <v>3.83</v>
      </c>
      <c r="K263" s="14">
        <v>2</v>
      </c>
      <c r="L263" s="14">
        <v>2.83</v>
      </c>
      <c r="M263" s="7">
        <v>3</v>
      </c>
      <c r="N263" s="13"/>
    </row>
    <row r="264" spans="1:14" x14ac:dyDescent="0.25">
      <c r="A264" s="5">
        <v>2021</v>
      </c>
      <c r="B264" s="6" t="s">
        <v>29</v>
      </c>
      <c r="C264" s="7">
        <v>284</v>
      </c>
      <c r="D264" s="7">
        <v>3</v>
      </c>
      <c r="E264" s="10">
        <v>21.405000000000001</v>
      </c>
      <c r="F264" s="7">
        <v>37.24</v>
      </c>
      <c r="G264" s="14">
        <v>30.67</v>
      </c>
      <c r="H264" s="14">
        <v>0.5</v>
      </c>
      <c r="I264" s="7" t="s">
        <v>15</v>
      </c>
      <c r="J264" s="10">
        <v>3.7120000000000002</v>
      </c>
      <c r="K264" s="14">
        <v>1</v>
      </c>
      <c r="L264" s="14">
        <v>2.33</v>
      </c>
      <c r="M264" s="7">
        <v>4</v>
      </c>
      <c r="N264" s="13"/>
    </row>
    <row r="265" spans="1:14" x14ac:dyDescent="0.25">
      <c r="A265" s="5">
        <v>2021</v>
      </c>
      <c r="B265" s="6" t="s">
        <v>29</v>
      </c>
      <c r="C265" s="7">
        <v>284</v>
      </c>
      <c r="D265" s="7">
        <v>4</v>
      </c>
      <c r="E265" s="10">
        <v>19.931999999999999</v>
      </c>
      <c r="F265" s="14">
        <v>40.01</v>
      </c>
      <c r="G265" s="14">
        <v>32.909999999999997</v>
      </c>
      <c r="H265" s="14">
        <v>3.4</v>
      </c>
      <c r="I265" s="14" t="s">
        <v>16</v>
      </c>
      <c r="J265" s="10">
        <v>4.2699999999999996</v>
      </c>
      <c r="K265" s="14">
        <v>2</v>
      </c>
      <c r="L265" s="14">
        <v>3.3159999999999998</v>
      </c>
      <c r="M265" s="14">
        <v>4</v>
      </c>
      <c r="N265" s="13"/>
    </row>
    <row r="266" spans="1:14" x14ac:dyDescent="0.25">
      <c r="A266" s="5">
        <v>2021</v>
      </c>
      <c r="B266" s="6" t="s">
        <v>29</v>
      </c>
      <c r="C266" s="7">
        <v>284</v>
      </c>
      <c r="D266" s="7">
        <v>5</v>
      </c>
      <c r="E266" s="10">
        <v>14.628</v>
      </c>
      <c r="F266" s="14">
        <v>30.2</v>
      </c>
      <c r="G266" s="14">
        <v>31.49</v>
      </c>
      <c r="H266" s="14">
        <v>1.6</v>
      </c>
      <c r="I266" s="14" t="s">
        <v>14</v>
      </c>
      <c r="J266" s="10">
        <v>2.5590000000000002</v>
      </c>
      <c r="K266" s="14">
        <v>1</v>
      </c>
      <c r="L266" s="14">
        <v>1.6739999999999999</v>
      </c>
      <c r="M266" s="14">
        <v>3</v>
      </c>
      <c r="N266" s="13"/>
    </row>
    <row r="267" spans="1:14" x14ac:dyDescent="0.25">
      <c r="A267" s="5">
        <v>2021</v>
      </c>
      <c r="B267" s="6" t="s">
        <v>29</v>
      </c>
      <c r="C267" s="7">
        <v>284</v>
      </c>
      <c r="D267" s="7">
        <v>6</v>
      </c>
      <c r="E267" s="10">
        <v>15</v>
      </c>
      <c r="F267" s="14">
        <v>32.85</v>
      </c>
      <c r="G267" s="14">
        <v>35.42</v>
      </c>
      <c r="H267" s="14">
        <v>1.2</v>
      </c>
      <c r="I267" s="14" t="s">
        <v>15</v>
      </c>
      <c r="J267" s="10">
        <v>2.7320000000000002</v>
      </c>
      <c r="K267" s="14">
        <v>1</v>
      </c>
      <c r="L267" s="14">
        <v>1.57</v>
      </c>
      <c r="M267" s="14">
        <v>3</v>
      </c>
      <c r="N267" s="13"/>
    </row>
    <row r="268" spans="1:14" x14ac:dyDescent="0.25">
      <c r="A268" s="5">
        <v>2021</v>
      </c>
      <c r="B268" s="6" t="s">
        <v>29</v>
      </c>
      <c r="C268" s="7">
        <v>284</v>
      </c>
      <c r="D268" s="7">
        <v>7</v>
      </c>
      <c r="E268" s="10">
        <v>12.066000000000001</v>
      </c>
      <c r="F268" s="14">
        <v>35.229999999999997</v>
      </c>
      <c r="G268" s="14">
        <v>26.11</v>
      </c>
      <c r="H268" s="14">
        <v>9.1999999999999993</v>
      </c>
      <c r="I268" s="14" t="s">
        <v>13</v>
      </c>
      <c r="J268" s="10">
        <v>3.27</v>
      </c>
      <c r="K268" s="14">
        <v>1</v>
      </c>
      <c r="L268" s="14">
        <v>1.58</v>
      </c>
      <c r="M268" s="14">
        <v>2</v>
      </c>
      <c r="N268" s="13"/>
    </row>
    <row r="269" spans="1:14" x14ac:dyDescent="0.25">
      <c r="A269" s="5">
        <v>2021</v>
      </c>
      <c r="B269" s="6" t="s">
        <v>29</v>
      </c>
      <c r="C269" s="7">
        <v>284</v>
      </c>
      <c r="D269" s="7">
        <v>8</v>
      </c>
      <c r="E269" s="10">
        <v>21.103000000000002</v>
      </c>
      <c r="F269" s="14">
        <v>38.33</v>
      </c>
      <c r="G269" s="14">
        <v>31.43</v>
      </c>
      <c r="H269" s="14">
        <v>1.8</v>
      </c>
      <c r="I269" s="14" t="s">
        <v>15</v>
      </c>
      <c r="J269" s="10">
        <v>2.39</v>
      </c>
      <c r="K269" s="14">
        <v>1</v>
      </c>
      <c r="L269" s="14">
        <v>0.65900000000000003</v>
      </c>
      <c r="M269" s="14">
        <v>4</v>
      </c>
      <c r="N269" s="13"/>
    </row>
    <row r="270" spans="1:14" x14ac:dyDescent="0.25">
      <c r="A270" s="5">
        <v>2021</v>
      </c>
      <c r="B270" s="6" t="s">
        <v>29</v>
      </c>
      <c r="C270" s="7">
        <v>284</v>
      </c>
      <c r="D270" s="7">
        <v>9</v>
      </c>
      <c r="E270" s="10">
        <v>21.734000000000002</v>
      </c>
      <c r="F270" s="14">
        <v>41.62</v>
      </c>
      <c r="G270" s="14">
        <v>32.65</v>
      </c>
      <c r="H270" s="14">
        <v>2.2000000000000002</v>
      </c>
      <c r="I270" s="14" t="s">
        <v>14</v>
      </c>
      <c r="J270" s="10">
        <v>1.3879999999999999</v>
      </c>
      <c r="K270" s="14">
        <v>1</v>
      </c>
      <c r="L270" s="14">
        <v>0.96</v>
      </c>
      <c r="M270" s="14">
        <v>4</v>
      </c>
      <c r="N270" s="13"/>
    </row>
    <row r="271" spans="1:14" x14ac:dyDescent="0.25">
      <c r="A271" s="5">
        <v>2021</v>
      </c>
      <c r="B271" s="6" t="s">
        <v>29</v>
      </c>
      <c r="C271" s="7">
        <v>284</v>
      </c>
      <c r="D271" s="7">
        <v>10</v>
      </c>
      <c r="E271" s="10">
        <v>10.986000000000001</v>
      </c>
      <c r="F271" s="14">
        <v>31.81</v>
      </c>
      <c r="G271" s="14">
        <v>27.84</v>
      </c>
      <c r="H271" s="14">
        <v>2.4</v>
      </c>
      <c r="I271" s="14" t="s">
        <v>14</v>
      </c>
      <c r="J271" s="10">
        <v>3.41</v>
      </c>
      <c r="K271" s="14">
        <v>3</v>
      </c>
      <c r="L271" s="14">
        <v>2.375</v>
      </c>
      <c r="M271" s="14">
        <v>4</v>
      </c>
      <c r="N271" s="13"/>
    </row>
    <row r="272" spans="1:14" x14ac:dyDescent="0.25">
      <c r="A272" s="5">
        <v>2021</v>
      </c>
      <c r="B272" s="6" t="s">
        <v>29</v>
      </c>
      <c r="C272" s="7">
        <v>284</v>
      </c>
      <c r="D272" s="7">
        <v>11</v>
      </c>
      <c r="E272" s="10">
        <v>30.213000000000001</v>
      </c>
      <c r="F272" s="14">
        <v>43.63</v>
      </c>
      <c r="G272" s="14">
        <v>39.270000000000003</v>
      </c>
      <c r="H272" s="14">
        <v>1.3</v>
      </c>
      <c r="I272" s="14" t="s">
        <v>15</v>
      </c>
      <c r="J272" s="10">
        <v>2.5739999999999998</v>
      </c>
      <c r="K272" s="14">
        <v>2</v>
      </c>
      <c r="L272" s="14">
        <v>1.327</v>
      </c>
      <c r="M272" s="14">
        <v>2</v>
      </c>
      <c r="N272" s="13"/>
    </row>
    <row r="273" spans="1:14" x14ac:dyDescent="0.25">
      <c r="A273" s="5">
        <v>2021</v>
      </c>
      <c r="B273" s="6" t="s">
        <v>29</v>
      </c>
      <c r="C273" s="7">
        <v>284</v>
      </c>
      <c r="D273" s="7">
        <v>12</v>
      </c>
      <c r="E273" s="10">
        <v>25.34</v>
      </c>
      <c r="F273" s="14">
        <v>42.85</v>
      </c>
      <c r="G273" s="14">
        <v>33.9</v>
      </c>
      <c r="H273" s="14">
        <v>1</v>
      </c>
      <c r="I273" s="14" t="s">
        <v>15</v>
      </c>
      <c r="J273" s="10">
        <v>4.3099999999999996</v>
      </c>
      <c r="K273" s="14">
        <v>1</v>
      </c>
      <c r="L273" s="14">
        <v>2.42</v>
      </c>
      <c r="M273" s="14">
        <v>4</v>
      </c>
      <c r="N273" s="13"/>
    </row>
    <row r="274" spans="1:14" x14ac:dyDescent="0.25">
      <c r="A274" s="5">
        <v>2021</v>
      </c>
      <c r="B274" s="6" t="s">
        <v>29</v>
      </c>
      <c r="C274" s="7">
        <v>285</v>
      </c>
      <c r="D274" s="7">
        <v>1</v>
      </c>
      <c r="E274" s="10">
        <v>12.384</v>
      </c>
      <c r="F274" s="14">
        <v>31.36</v>
      </c>
      <c r="G274" s="14">
        <v>35.799999999999997</v>
      </c>
      <c r="H274" s="14">
        <v>4.0999999999999996</v>
      </c>
      <c r="I274" s="14" t="s">
        <v>16</v>
      </c>
      <c r="J274" s="10">
        <v>2.282</v>
      </c>
      <c r="K274" s="14">
        <v>1</v>
      </c>
      <c r="L274" s="14">
        <v>1.4830000000000001</v>
      </c>
      <c r="M274" s="14">
        <v>1</v>
      </c>
      <c r="N274" s="13"/>
    </row>
    <row r="275" spans="1:14" x14ac:dyDescent="0.25">
      <c r="A275" s="5">
        <v>2021</v>
      </c>
      <c r="B275" s="6" t="s">
        <v>29</v>
      </c>
      <c r="C275" s="7">
        <v>285</v>
      </c>
      <c r="D275" s="7">
        <v>2</v>
      </c>
      <c r="E275" s="10">
        <v>15.218999999999999</v>
      </c>
      <c r="F275" s="14">
        <v>33.51</v>
      </c>
      <c r="G275" s="14">
        <v>35.700000000000003</v>
      </c>
      <c r="H275" s="14">
        <v>0.8</v>
      </c>
      <c r="I275" s="14" t="s">
        <v>15</v>
      </c>
      <c r="J275" s="10">
        <v>2.21</v>
      </c>
      <c r="K275" s="14">
        <v>1</v>
      </c>
      <c r="L275" s="14">
        <v>1.1819999999999999</v>
      </c>
      <c r="M275" s="14">
        <v>3</v>
      </c>
      <c r="N275" s="13"/>
    </row>
    <row r="276" spans="1:14" x14ac:dyDescent="0.25">
      <c r="A276" s="5">
        <v>2021</v>
      </c>
      <c r="B276" s="6" t="s">
        <v>29</v>
      </c>
      <c r="C276" s="7">
        <v>285</v>
      </c>
      <c r="D276" s="7">
        <v>3</v>
      </c>
      <c r="E276" s="10">
        <v>15.276</v>
      </c>
      <c r="F276" s="14">
        <v>33.79</v>
      </c>
      <c r="G276" s="14">
        <v>35.11</v>
      </c>
      <c r="H276" s="14">
        <v>0.9</v>
      </c>
      <c r="I276" s="14" t="s">
        <v>14</v>
      </c>
      <c r="J276" s="10">
        <v>1.782</v>
      </c>
      <c r="K276" s="14">
        <v>1</v>
      </c>
      <c r="L276" s="14">
        <v>0.77800000000000002</v>
      </c>
      <c r="M276" s="14">
        <v>2</v>
      </c>
      <c r="N276" s="13"/>
    </row>
    <row r="277" spans="1:14" x14ac:dyDescent="0.25">
      <c r="A277" s="5">
        <v>2021</v>
      </c>
      <c r="B277" s="6" t="s">
        <v>29</v>
      </c>
      <c r="C277" s="7">
        <v>285</v>
      </c>
      <c r="D277" s="7">
        <v>4</v>
      </c>
      <c r="E277" s="10">
        <v>15.726000000000001</v>
      </c>
      <c r="F277" s="14">
        <v>33.119999999999997</v>
      </c>
      <c r="G277" s="14">
        <v>34.869999999999997</v>
      </c>
      <c r="H277" s="14">
        <v>3.3</v>
      </c>
      <c r="I277" s="14" t="s">
        <v>16</v>
      </c>
      <c r="J277" s="10">
        <v>2.5680000000000001</v>
      </c>
      <c r="K277" s="14">
        <v>1</v>
      </c>
      <c r="L277" s="14">
        <v>1.579</v>
      </c>
      <c r="M277" s="14">
        <v>3</v>
      </c>
      <c r="N277" s="13"/>
    </row>
    <row r="278" spans="1:14" x14ac:dyDescent="0.25">
      <c r="A278" s="5">
        <v>2021</v>
      </c>
      <c r="B278" s="6" t="s">
        <v>29</v>
      </c>
      <c r="C278" s="7">
        <v>285</v>
      </c>
      <c r="D278" s="7">
        <v>5</v>
      </c>
      <c r="E278" s="10">
        <v>13.412000000000001</v>
      </c>
      <c r="F278" s="14">
        <v>31.32</v>
      </c>
      <c r="G278" s="14">
        <v>35.15</v>
      </c>
      <c r="H278" s="14">
        <v>0.7</v>
      </c>
      <c r="I278" s="14" t="s">
        <v>14</v>
      </c>
      <c r="J278" s="10">
        <v>1.9370000000000001</v>
      </c>
      <c r="K278" s="14">
        <v>1</v>
      </c>
      <c r="L278" s="14">
        <v>0.89300000000000002</v>
      </c>
      <c r="M278" s="14">
        <v>3</v>
      </c>
      <c r="N278" s="13"/>
    </row>
    <row r="279" spans="1:14" x14ac:dyDescent="0.25">
      <c r="A279" s="5">
        <v>2021</v>
      </c>
      <c r="B279" s="6" t="s">
        <v>29</v>
      </c>
      <c r="C279" s="7">
        <v>285</v>
      </c>
      <c r="D279" s="7">
        <v>6</v>
      </c>
      <c r="E279" s="10">
        <v>9.468</v>
      </c>
      <c r="F279" s="14">
        <v>26.9</v>
      </c>
      <c r="G279" s="14">
        <v>31.81</v>
      </c>
      <c r="H279" s="14">
        <v>4.3</v>
      </c>
      <c r="I279" s="14" t="s">
        <v>16</v>
      </c>
      <c r="J279" s="10">
        <v>1.2589999999999999</v>
      </c>
      <c r="K279" s="14">
        <v>1</v>
      </c>
      <c r="L279" s="14">
        <v>0.68</v>
      </c>
      <c r="M279" s="14">
        <v>2</v>
      </c>
      <c r="N279" s="13"/>
    </row>
    <row r="280" spans="1:14" x14ac:dyDescent="0.25">
      <c r="A280" s="5">
        <v>2021</v>
      </c>
      <c r="B280" s="6" t="s">
        <v>29</v>
      </c>
      <c r="C280" s="7">
        <v>285</v>
      </c>
      <c r="D280" s="7">
        <v>7</v>
      </c>
      <c r="E280" s="10">
        <v>19.600000000000001</v>
      </c>
      <c r="F280" s="14">
        <v>35.06</v>
      </c>
      <c r="G280" s="14">
        <v>43.5</v>
      </c>
      <c r="H280" s="14">
        <v>2.7</v>
      </c>
      <c r="I280" s="14" t="s">
        <v>16</v>
      </c>
      <c r="J280" s="10">
        <v>2.4689999999999999</v>
      </c>
      <c r="K280" s="14">
        <v>4</v>
      </c>
      <c r="L280" s="14">
        <v>1.6579999999999999</v>
      </c>
      <c r="M280" s="14">
        <v>3</v>
      </c>
      <c r="N280" s="13"/>
    </row>
    <row r="281" spans="1:14" x14ac:dyDescent="0.25">
      <c r="A281" s="5">
        <v>2021</v>
      </c>
      <c r="B281" s="6" t="s">
        <v>29</v>
      </c>
      <c r="C281" s="7">
        <v>285</v>
      </c>
      <c r="D281" s="7">
        <v>8</v>
      </c>
      <c r="E281" s="10">
        <v>15.773</v>
      </c>
      <c r="F281" s="14">
        <v>32.700000000000003</v>
      </c>
      <c r="G281" s="14">
        <v>35.57</v>
      </c>
      <c r="H281" s="14">
        <v>0.8</v>
      </c>
      <c r="I281" s="14" t="s">
        <v>14</v>
      </c>
      <c r="J281" s="10">
        <v>4.5229999999999997</v>
      </c>
      <c r="K281" s="14">
        <v>3</v>
      </c>
      <c r="L281" s="14">
        <v>3.1429999999999998</v>
      </c>
      <c r="M281" s="14">
        <v>2</v>
      </c>
      <c r="N281" s="13"/>
    </row>
    <row r="282" spans="1:14" x14ac:dyDescent="0.25">
      <c r="A282" s="5">
        <v>2021</v>
      </c>
      <c r="B282" s="6" t="s">
        <v>29</v>
      </c>
      <c r="C282" s="7">
        <v>285</v>
      </c>
      <c r="D282" s="7">
        <v>9</v>
      </c>
      <c r="E282" s="10">
        <v>6.53</v>
      </c>
      <c r="F282" s="14">
        <v>22.92</v>
      </c>
      <c r="G282" s="14">
        <v>29.68</v>
      </c>
      <c r="H282" s="14">
        <v>9.9</v>
      </c>
      <c r="I282" s="14" t="s">
        <v>13</v>
      </c>
      <c r="J282" s="10">
        <v>3.3929999999999998</v>
      </c>
      <c r="K282" s="14">
        <v>4</v>
      </c>
      <c r="L282" s="14">
        <v>2.2440000000000002</v>
      </c>
      <c r="M282" s="14">
        <v>2</v>
      </c>
      <c r="N282" s="13"/>
    </row>
    <row r="283" spans="1:14" x14ac:dyDescent="0.25">
      <c r="A283" s="5">
        <v>2021</v>
      </c>
      <c r="B283" s="6" t="s">
        <v>29</v>
      </c>
      <c r="C283" s="7">
        <v>285</v>
      </c>
      <c r="D283" s="7">
        <v>10</v>
      </c>
      <c r="E283" s="10">
        <v>16.93</v>
      </c>
      <c r="F283" s="14">
        <v>34.56</v>
      </c>
      <c r="G283" s="14">
        <v>35.950000000000003</v>
      </c>
      <c r="H283" s="14">
        <v>5.6</v>
      </c>
      <c r="I283" s="14" t="s">
        <v>16</v>
      </c>
      <c r="J283" s="10">
        <v>1.538</v>
      </c>
      <c r="K283" s="14">
        <v>2</v>
      </c>
      <c r="L283" s="14">
        <v>0.64300000000000002</v>
      </c>
      <c r="M283" s="14">
        <v>2</v>
      </c>
      <c r="N283" s="13"/>
    </row>
    <row r="284" spans="1:14" x14ac:dyDescent="0.25">
      <c r="A284" s="5">
        <v>2021</v>
      </c>
      <c r="B284" s="6" t="s">
        <v>29</v>
      </c>
      <c r="C284" s="7">
        <v>285</v>
      </c>
      <c r="D284" s="7">
        <v>11</v>
      </c>
      <c r="E284" s="10">
        <v>17.53</v>
      </c>
      <c r="F284" s="14">
        <v>39.090000000000003</v>
      </c>
      <c r="G284" s="14">
        <v>32.479999999999997</v>
      </c>
      <c r="H284" s="14">
        <v>1</v>
      </c>
      <c r="I284" s="14" t="s">
        <v>14</v>
      </c>
      <c r="J284" s="10">
        <v>4.8120000000000003</v>
      </c>
      <c r="K284" s="14">
        <v>4</v>
      </c>
      <c r="L284" s="14">
        <v>3.673</v>
      </c>
      <c r="M284" s="14">
        <v>2</v>
      </c>
      <c r="N284" s="13"/>
    </row>
    <row r="285" spans="1:14" x14ac:dyDescent="0.25">
      <c r="A285" s="5">
        <v>2021</v>
      </c>
      <c r="B285" s="6" t="s">
        <v>29</v>
      </c>
      <c r="C285" s="7">
        <v>285</v>
      </c>
      <c r="D285" s="7">
        <v>12</v>
      </c>
      <c r="E285" s="10">
        <v>23.698</v>
      </c>
      <c r="F285" s="14">
        <v>36.78</v>
      </c>
      <c r="G285" s="14">
        <v>35.200000000000003</v>
      </c>
      <c r="H285" s="14">
        <v>1.3</v>
      </c>
      <c r="I285" s="14" t="s">
        <v>14</v>
      </c>
      <c r="J285" s="10">
        <v>4.6909999999999998</v>
      </c>
      <c r="K285" s="14">
        <v>4</v>
      </c>
      <c r="L285" s="14">
        <v>3.3570000000000002</v>
      </c>
      <c r="M285" s="14">
        <v>3</v>
      </c>
      <c r="N285" s="13"/>
    </row>
    <row r="286" spans="1:14" x14ac:dyDescent="0.25">
      <c r="A286" s="5">
        <v>2021</v>
      </c>
      <c r="B286" s="6" t="s">
        <v>29</v>
      </c>
      <c r="C286" s="7">
        <v>286</v>
      </c>
      <c r="D286" s="7">
        <v>1</v>
      </c>
      <c r="E286" s="10">
        <v>8.2880000000000003</v>
      </c>
      <c r="F286" s="14">
        <v>26.34</v>
      </c>
      <c r="G286" s="14">
        <v>21.73</v>
      </c>
      <c r="H286" s="14">
        <v>0.6</v>
      </c>
      <c r="I286" s="14" t="s">
        <v>15</v>
      </c>
      <c r="J286" s="10">
        <v>1.1599999999999999</v>
      </c>
      <c r="K286" s="14">
        <v>1</v>
      </c>
      <c r="L286" s="14">
        <v>0.59399999999999997</v>
      </c>
      <c r="M286" s="14">
        <v>2</v>
      </c>
      <c r="N286" s="13"/>
    </row>
    <row r="287" spans="1:14" x14ac:dyDescent="0.25">
      <c r="A287" s="5">
        <v>2021</v>
      </c>
      <c r="B287" s="6" t="s">
        <v>29</v>
      </c>
      <c r="C287" s="7">
        <v>286</v>
      </c>
      <c r="D287" s="7">
        <v>2</v>
      </c>
      <c r="E287" s="10">
        <v>11.089</v>
      </c>
      <c r="F287" s="14">
        <v>28.52</v>
      </c>
      <c r="G287" s="14">
        <v>26.52</v>
      </c>
      <c r="H287" s="14">
        <v>0.5</v>
      </c>
      <c r="I287" s="14" t="s">
        <v>15</v>
      </c>
      <c r="J287" s="10">
        <v>1.1579999999999999</v>
      </c>
      <c r="K287" s="14">
        <v>1</v>
      </c>
      <c r="L287" s="14">
        <v>0.45600000000000002</v>
      </c>
      <c r="M287" s="14">
        <v>3</v>
      </c>
      <c r="N287" s="13"/>
    </row>
    <row r="288" spans="1:14" x14ac:dyDescent="0.25">
      <c r="A288" s="5">
        <v>2021</v>
      </c>
      <c r="B288" s="6" t="s">
        <v>29</v>
      </c>
      <c r="C288" s="7">
        <v>286</v>
      </c>
      <c r="D288" s="7">
        <v>3</v>
      </c>
      <c r="E288" s="10">
        <v>6.1669999999999998</v>
      </c>
      <c r="F288" s="14">
        <v>23.63</v>
      </c>
      <c r="G288" s="14">
        <v>21.04</v>
      </c>
      <c r="H288" s="14">
        <v>0.9</v>
      </c>
      <c r="I288" s="14" t="s">
        <v>14</v>
      </c>
      <c r="J288" s="10">
        <v>0.79100000000000004</v>
      </c>
      <c r="K288" s="14">
        <v>1</v>
      </c>
      <c r="L288" s="14">
        <v>0.19700000000000001</v>
      </c>
      <c r="M288" s="14">
        <v>4</v>
      </c>
      <c r="N288" s="13"/>
    </row>
    <row r="289" spans="1:14" x14ac:dyDescent="0.25">
      <c r="A289" s="5">
        <v>2021</v>
      </c>
      <c r="B289" s="6" t="s">
        <v>29</v>
      </c>
      <c r="C289" s="7">
        <v>286</v>
      </c>
      <c r="D289" s="7">
        <v>4</v>
      </c>
      <c r="E289" s="10">
        <v>9.8879999999999999</v>
      </c>
      <c r="F289" s="14">
        <v>30.83</v>
      </c>
      <c r="G289" s="14">
        <v>23</v>
      </c>
      <c r="H289" s="14">
        <v>3.4</v>
      </c>
      <c r="I289" s="14" t="s">
        <v>16</v>
      </c>
      <c r="J289" s="10">
        <v>1.2589999999999999</v>
      </c>
      <c r="K289" s="14">
        <v>2</v>
      </c>
      <c r="L289" s="14">
        <v>0.49299999999999999</v>
      </c>
      <c r="M289" s="14">
        <v>5</v>
      </c>
      <c r="N289" s="13"/>
    </row>
    <row r="290" spans="1:14" x14ac:dyDescent="0.25">
      <c r="A290" s="5">
        <v>2021</v>
      </c>
      <c r="B290" s="6" t="s">
        <v>29</v>
      </c>
      <c r="C290" s="7">
        <v>286</v>
      </c>
      <c r="D290" s="7">
        <v>5</v>
      </c>
      <c r="E290" s="10">
        <v>16.420000000000002</v>
      </c>
      <c r="F290" s="14">
        <v>34.450000000000003</v>
      </c>
      <c r="G290" s="14">
        <v>25.91</v>
      </c>
      <c r="H290" s="14">
        <v>1.2</v>
      </c>
      <c r="I290" s="14" t="s">
        <v>15</v>
      </c>
      <c r="J290" s="10">
        <v>2.71</v>
      </c>
      <c r="K290" s="14">
        <v>2</v>
      </c>
      <c r="L290" s="14">
        <v>1.83</v>
      </c>
      <c r="M290" s="14">
        <v>3</v>
      </c>
      <c r="N290" s="13"/>
    </row>
    <row r="291" spans="1:14" x14ac:dyDescent="0.25">
      <c r="A291" s="5">
        <v>2021</v>
      </c>
      <c r="B291" s="6" t="s">
        <v>29</v>
      </c>
      <c r="C291" s="7">
        <v>286</v>
      </c>
      <c r="D291" s="7">
        <v>6</v>
      </c>
      <c r="E291" s="10">
        <v>6.18</v>
      </c>
      <c r="F291" s="14">
        <v>23.41</v>
      </c>
      <c r="G291" s="14">
        <v>23.85</v>
      </c>
      <c r="H291" s="14">
        <v>13</v>
      </c>
      <c r="I291" s="14" t="s">
        <v>13</v>
      </c>
      <c r="J291" s="10">
        <v>1.173</v>
      </c>
      <c r="K291" s="14">
        <v>1</v>
      </c>
      <c r="L291" s="14">
        <v>0.61699999999999999</v>
      </c>
      <c r="M291" s="14">
        <v>4</v>
      </c>
      <c r="N291" s="13"/>
    </row>
    <row r="292" spans="1:14" x14ac:dyDescent="0.25">
      <c r="A292" s="5">
        <v>2021</v>
      </c>
      <c r="B292" s="6" t="s">
        <v>29</v>
      </c>
      <c r="C292" s="7">
        <v>286</v>
      </c>
      <c r="D292" s="7">
        <v>7</v>
      </c>
      <c r="E292" s="10">
        <v>11.542999999999999</v>
      </c>
      <c r="F292" s="14">
        <v>30.75</v>
      </c>
      <c r="G292" s="14">
        <v>26.12</v>
      </c>
      <c r="H292" s="14">
        <v>0.7</v>
      </c>
      <c r="I292" s="14" t="s">
        <v>14</v>
      </c>
      <c r="J292" s="10">
        <v>1.7589999999999999</v>
      </c>
      <c r="K292" s="14">
        <v>1</v>
      </c>
      <c r="L292" s="14">
        <v>0.82699999999999996</v>
      </c>
      <c r="M292" s="14">
        <v>3</v>
      </c>
      <c r="N292" s="13"/>
    </row>
    <row r="293" spans="1:14" x14ac:dyDescent="0.25">
      <c r="A293" s="5">
        <v>2021</v>
      </c>
      <c r="B293" s="6" t="s">
        <v>29</v>
      </c>
      <c r="C293" s="7">
        <v>286</v>
      </c>
      <c r="D293" s="7">
        <v>8</v>
      </c>
      <c r="E293" s="10">
        <v>8.76</v>
      </c>
      <c r="F293" s="14">
        <v>27.06</v>
      </c>
      <c r="G293" s="14">
        <v>24.43</v>
      </c>
      <c r="H293" s="14">
        <v>1.5</v>
      </c>
      <c r="I293" s="14" t="s">
        <v>14</v>
      </c>
      <c r="J293" s="10">
        <v>1.347</v>
      </c>
      <c r="K293" s="14">
        <v>1</v>
      </c>
      <c r="L293" s="14">
        <v>0.69899999999999995</v>
      </c>
      <c r="M293" s="14">
        <v>3</v>
      </c>
      <c r="N293" s="13"/>
    </row>
    <row r="294" spans="1:14" x14ac:dyDescent="0.25">
      <c r="A294" s="5">
        <v>2021</v>
      </c>
      <c r="B294" s="6" t="s">
        <v>29</v>
      </c>
      <c r="C294" s="7">
        <v>286</v>
      </c>
      <c r="D294" s="7">
        <v>9</v>
      </c>
      <c r="E294" s="10">
        <v>16.213999999999999</v>
      </c>
      <c r="F294" s="14">
        <v>33.64</v>
      </c>
      <c r="G294" s="14">
        <v>29.09</v>
      </c>
      <c r="H294" s="14">
        <v>0.1</v>
      </c>
      <c r="I294" s="14" t="s">
        <v>15</v>
      </c>
      <c r="J294" s="10">
        <v>2.5499999999999998</v>
      </c>
      <c r="K294" s="14">
        <v>1</v>
      </c>
      <c r="L294" s="14">
        <v>0.76900000000000002</v>
      </c>
      <c r="M294" s="14">
        <v>2</v>
      </c>
      <c r="N294" s="13"/>
    </row>
    <row r="295" spans="1:14" x14ac:dyDescent="0.25">
      <c r="A295" s="5">
        <v>2021</v>
      </c>
      <c r="B295" s="6" t="s">
        <v>29</v>
      </c>
      <c r="C295" s="7">
        <v>286</v>
      </c>
      <c r="D295" s="7">
        <v>10</v>
      </c>
      <c r="E295" s="10">
        <v>9.5090000000000003</v>
      </c>
      <c r="F295" s="14">
        <v>27.42</v>
      </c>
      <c r="G295" s="14">
        <v>24.61</v>
      </c>
      <c r="H295" s="14">
        <v>0.7</v>
      </c>
      <c r="I295" s="14" t="s">
        <v>15</v>
      </c>
      <c r="J295" s="10">
        <v>1.149</v>
      </c>
      <c r="K295" s="14">
        <v>1</v>
      </c>
      <c r="L295" s="14">
        <v>0.58199999999999996</v>
      </c>
      <c r="M295" s="14">
        <v>2</v>
      </c>
      <c r="N295" s="13"/>
    </row>
    <row r="296" spans="1:14" x14ac:dyDescent="0.25">
      <c r="A296" s="5">
        <v>2021</v>
      </c>
      <c r="B296" s="6" t="s">
        <v>29</v>
      </c>
      <c r="C296" s="7">
        <v>287</v>
      </c>
      <c r="D296" s="7">
        <v>1</v>
      </c>
      <c r="E296" s="10">
        <v>11.196</v>
      </c>
      <c r="F296" s="14">
        <v>26.99</v>
      </c>
      <c r="G296" s="14">
        <v>27.09</v>
      </c>
      <c r="H296" s="14">
        <v>0.6</v>
      </c>
      <c r="I296" s="14" t="s">
        <v>15</v>
      </c>
      <c r="J296" s="10">
        <v>1.256</v>
      </c>
      <c r="K296" s="14">
        <v>1</v>
      </c>
      <c r="L296" s="14">
        <v>0.67900000000000005</v>
      </c>
      <c r="M296" s="14">
        <v>4</v>
      </c>
      <c r="N296" s="13"/>
    </row>
    <row r="297" spans="1:14" x14ac:dyDescent="0.25">
      <c r="A297" s="5">
        <v>2021</v>
      </c>
      <c r="B297" s="6" t="s">
        <v>29</v>
      </c>
      <c r="C297" s="7">
        <v>287</v>
      </c>
      <c r="D297" s="7">
        <v>2</v>
      </c>
      <c r="E297" s="10">
        <v>18.809000000000001</v>
      </c>
      <c r="F297" s="14">
        <v>33.96</v>
      </c>
      <c r="G297" s="14">
        <v>30.88</v>
      </c>
      <c r="H297" s="14">
        <v>0.1</v>
      </c>
      <c r="I297" s="14" t="s">
        <v>15</v>
      </c>
      <c r="J297" s="10">
        <v>2.5659999999999998</v>
      </c>
      <c r="K297" s="14">
        <v>1</v>
      </c>
      <c r="L297" s="14">
        <v>1.5980000000000001</v>
      </c>
      <c r="M297" s="14">
        <v>2</v>
      </c>
      <c r="N297" s="13"/>
    </row>
    <row r="298" spans="1:14" x14ac:dyDescent="0.25">
      <c r="A298" s="5">
        <v>2021</v>
      </c>
      <c r="B298" s="6" t="s">
        <v>29</v>
      </c>
      <c r="C298" s="7">
        <v>287</v>
      </c>
      <c r="D298" s="7">
        <v>3</v>
      </c>
      <c r="E298" s="10">
        <v>16.649999999999999</v>
      </c>
      <c r="F298" s="14">
        <v>36.340000000000003</v>
      </c>
      <c r="G298" s="14">
        <v>29.53</v>
      </c>
      <c r="H298" s="14">
        <v>1</v>
      </c>
      <c r="I298" s="14" t="s">
        <v>16</v>
      </c>
      <c r="J298" s="10">
        <v>2.2410000000000001</v>
      </c>
      <c r="K298" s="14">
        <v>1</v>
      </c>
      <c r="L298" s="14">
        <v>1.5940000000000001</v>
      </c>
      <c r="M298" s="14">
        <v>3</v>
      </c>
      <c r="N298" s="13"/>
    </row>
    <row r="299" spans="1:14" x14ac:dyDescent="0.25">
      <c r="A299" s="5">
        <v>2021</v>
      </c>
      <c r="B299" s="6" t="s">
        <v>29</v>
      </c>
      <c r="C299" s="7">
        <v>287</v>
      </c>
      <c r="D299" s="7">
        <v>4</v>
      </c>
      <c r="E299" s="10">
        <v>7.8789999999999996</v>
      </c>
      <c r="F299" s="14">
        <v>27.72</v>
      </c>
      <c r="G299" s="14">
        <v>23.46</v>
      </c>
      <c r="H299" s="14">
        <v>0.7</v>
      </c>
      <c r="I299" s="14" t="s">
        <v>15</v>
      </c>
      <c r="J299" s="10">
        <v>1.32</v>
      </c>
      <c r="K299" s="14">
        <v>1</v>
      </c>
      <c r="L299" s="14">
        <v>0.55200000000000005</v>
      </c>
      <c r="M299" s="14">
        <v>4</v>
      </c>
      <c r="N299" s="13"/>
    </row>
    <row r="300" spans="1:14" x14ac:dyDescent="0.25">
      <c r="A300" s="5">
        <v>2021</v>
      </c>
      <c r="B300" s="6" t="s">
        <v>29</v>
      </c>
      <c r="C300" s="7">
        <v>287</v>
      </c>
      <c r="D300" s="7">
        <v>5</v>
      </c>
      <c r="E300" s="10">
        <v>6.28</v>
      </c>
      <c r="F300" s="14">
        <v>24.59</v>
      </c>
      <c r="G300" s="14">
        <v>22.74</v>
      </c>
      <c r="H300" s="14">
        <v>0.6</v>
      </c>
      <c r="I300" s="14" t="s">
        <v>15</v>
      </c>
      <c r="J300" s="10">
        <v>0.69399999999999995</v>
      </c>
      <c r="K300" s="14">
        <v>1</v>
      </c>
      <c r="L300" s="14">
        <v>0.46</v>
      </c>
      <c r="M300" s="14">
        <v>4</v>
      </c>
      <c r="N300" s="13"/>
    </row>
    <row r="301" spans="1:14" x14ac:dyDescent="0.25">
      <c r="A301" s="5">
        <v>2021</v>
      </c>
      <c r="B301" s="6" t="s">
        <v>29</v>
      </c>
      <c r="C301" s="7">
        <v>287</v>
      </c>
      <c r="D301" s="7">
        <v>6</v>
      </c>
      <c r="E301" s="10">
        <v>12.824999999999999</v>
      </c>
      <c r="F301" s="14">
        <v>28.63</v>
      </c>
      <c r="G301" s="14">
        <v>28.28</v>
      </c>
      <c r="H301" s="14">
        <v>0.5</v>
      </c>
      <c r="I301" s="14" t="s">
        <v>14</v>
      </c>
      <c r="J301" s="10">
        <v>1.6890000000000001</v>
      </c>
      <c r="K301" s="14">
        <v>1</v>
      </c>
      <c r="L301" s="14">
        <v>1.92</v>
      </c>
      <c r="M301" s="14">
        <v>4</v>
      </c>
      <c r="N301" s="13"/>
    </row>
    <row r="302" spans="1:14" x14ac:dyDescent="0.25">
      <c r="A302" s="5">
        <v>2021</v>
      </c>
      <c r="B302" s="6" t="s">
        <v>29</v>
      </c>
      <c r="C302" s="7">
        <v>287</v>
      </c>
      <c r="D302" s="7">
        <v>7</v>
      </c>
      <c r="E302" s="10">
        <v>8.91</v>
      </c>
      <c r="F302" s="14">
        <v>25.98</v>
      </c>
      <c r="G302" s="14">
        <v>27.01</v>
      </c>
      <c r="H302" s="14">
        <v>1</v>
      </c>
      <c r="I302" s="14" t="s">
        <v>14</v>
      </c>
      <c r="J302" s="10">
        <v>1.1399999999999999</v>
      </c>
      <c r="K302" s="14">
        <v>1</v>
      </c>
      <c r="L302" s="14">
        <v>0.66</v>
      </c>
      <c r="M302" s="14">
        <v>2</v>
      </c>
      <c r="N302" s="13"/>
    </row>
    <row r="303" spans="1:14" x14ac:dyDescent="0.25">
      <c r="A303" s="5">
        <v>2021</v>
      </c>
      <c r="B303" s="6" t="s">
        <v>29</v>
      </c>
      <c r="C303" s="7">
        <v>287</v>
      </c>
      <c r="D303" s="7">
        <v>8</v>
      </c>
      <c r="E303" s="10">
        <v>5.25</v>
      </c>
      <c r="F303" s="14">
        <v>22.66</v>
      </c>
      <c r="G303" s="14">
        <v>21.68</v>
      </c>
      <c r="H303" s="14">
        <v>8.6</v>
      </c>
      <c r="I303" s="14" t="s">
        <v>13</v>
      </c>
      <c r="J303" s="10">
        <v>1.31</v>
      </c>
      <c r="K303" s="14">
        <v>1</v>
      </c>
      <c r="L303" s="14">
        <v>0.98199999999999998</v>
      </c>
      <c r="M303" s="14">
        <v>2</v>
      </c>
      <c r="N303" s="13"/>
    </row>
    <row r="304" spans="1:14" x14ac:dyDescent="0.25">
      <c r="A304" s="5">
        <v>2021</v>
      </c>
      <c r="B304" s="6" t="s">
        <v>29</v>
      </c>
      <c r="C304" s="7">
        <v>287</v>
      </c>
      <c r="D304" s="7">
        <v>9</v>
      </c>
      <c r="E304" s="10">
        <v>6.6890000000000001</v>
      </c>
      <c r="F304" s="14">
        <v>24.76</v>
      </c>
      <c r="G304" s="14">
        <v>23.94</v>
      </c>
      <c r="H304" s="14">
        <v>6.3</v>
      </c>
      <c r="I304" s="14" t="s">
        <v>13</v>
      </c>
      <c r="J304" s="10">
        <v>1.4</v>
      </c>
      <c r="K304" s="14">
        <v>1</v>
      </c>
      <c r="L304" s="14">
        <v>0.97099999999999997</v>
      </c>
      <c r="M304" s="14">
        <v>2</v>
      </c>
      <c r="N304" s="13"/>
    </row>
    <row r="305" spans="1:14" x14ac:dyDescent="0.25">
      <c r="A305" s="5">
        <v>2021</v>
      </c>
      <c r="B305" s="6" t="s">
        <v>29</v>
      </c>
      <c r="C305" s="7">
        <v>287</v>
      </c>
      <c r="D305" s="7">
        <v>10</v>
      </c>
      <c r="E305" s="10">
        <v>6.0949999999999998</v>
      </c>
      <c r="F305" s="14">
        <v>24.66</v>
      </c>
      <c r="G305" s="14">
        <v>21.35</v>
      </c>
      <c r="H305" s="14">
        <v>4.5999999999999996</v>
      </c>
      <c r="I305" s="14" t="s">
        <v>13</v>
      </c>
      <c r="J305" s="10">
        <v>1.125</v>
      </c>
      <c r="K305" s="14">
        <v>1</v>
      </c>
      <c r="L305" s="14">
        <v>0.71399999999999997</v>
      </c>
      <c r="M305" s="14">
        <v>2</v>
      </c>
      <c r="N305" s="13"/>
    </row>
    <row r="306" spans="1:14" x14ac:dyDescent="0.25">
      <c r="A306" s="5">
        <v>2021</v>
      </c>
      <c r="B306" s="6" t="s">
        <v>29</v>
      </c>
      <c r="C306" s="7">
        <v>287</v>
      </c>
      <c r="D306" s="7">
        <v>11</v>
      </c>
      <c r="E306" s="10">
        <v>3.1789999999999998</v>
      </c>
      <c r="F306" s="14">
        <v>18.77</v>
      </c>
      <c r="G306" s="14">
        <v>19.37</v>
      </c>
      <c r="H306" s="14">
        <v>13</v>
      </c>
      <c r="I306" s="14" t="s">
        <v>13</v>
      </c>
      <c r="J306" s="10">
        <v>0.72799999999999998</v>
      </c>
      <c r="K306" s="14">
        <v>1</v>
      </c>
      <c r="L306" s="14">
        <v>0.496</v>
      </c>
      <c r="M306" s="14">
        <v>2</v>
      </c>
      <c r="N306" s="13"/>
    </row>
    <row r="307" spans="1:14" x14ac:dyDescent="0.25">
      <c r="A307" s="5">
        <v>2021</v>
      </c>
      <c r="B307" s="6" t="s">
        <v>29</v>
      </c>
      <c r="C307" s="7">
        <v>287</v>
      </c>
      <c r="D307" s="7">
        <v>12</v>
      </c>
      <c r="E307" s="10">
        <v>5.4749999999999996</v>
      </c>
      <c r="F307" s="14">
        <v>23.32</v>
      </c>
      <c r="G307" s="14">
        <v>22.23</v>
      </c>
      <c r="H307" s="14">
        <v>12.2</v>
      </c>
      <c r="I307" s="14" t="s">
        <v>13</v>
      </c>
      <c r="J307" s="10">
        <v>1.2430000000000001</v>
      </c>
      <c r="K307" s="14">
        <v>1</v>
      </c>
      <c r="L307" s="14">
        <v>0.88</v>
      </c>
      <c r="M307" s="14">
        <v>2</v>
      </c>
      <c r="N307" s="13"/>
    </row>
    <row r="308" spans="1:14" x14ac:dyDescent="0.25">
      <c r="A308" s="5">
        <v>2021</v>
      </c>
      <c r="B308" s="6" t="s">
        <v>29</v>
      </c>
      <c r="C308" s="7">
        <v>288</v>
      </c>
      <c r="D308" s="7">
        <v>1</v>
      </c>
      <c r="E308" s="10">
        <v>14.478999999999999</v>
      </c>
      <c r="F308" s="14">
        <v>34.979999999999997</v>
      </c>
      <c r="G308" s="14">
        <v>39.03</v>
      </c>
      <c r="H308" s="14">
        <v>1</v>
      </c>
      <c r="I308" s="14" t="s">
        <v>14</v>
      </c>
      <c r="J308" s="10">
        <v>2.2170000000000001</v>
      </c>
      <c r="K308" s="14">
        <v>1</v>
      </c>
      <c r="L308" s="14">
        <v>0.93300000000000005</v>
      </c>
      <c r="M308" s="14">
        <v>2</v>
      </c>
      <c r="N308" s="13"/>
    </row>
    <row r="309" spans="1:14" x14ac:dyDescent="0.25">
      <c r="A309" s="5">
        <v>2021</v>
      </c>
      <c r="B309" s="6" t="s">
        <v>29</v>
      </c>
      <c r="C309" s="7">
        <v>288</v>
      </c>
      <c r="D309" s="7">
        <v>2</v>
      </c>
      <c r="E309" s="10">
        <v>22.24</v>
      </c>
      <c r="F309" s="14">
        <v>39.6</v>
      </c>
      <c r="G309" s="14">
        <v>38.299999999999997</v>
      </c>
      <c r="H309" s="14">
        <v>1</v>
      </c>
      <c r="I309" s="14" t="s">
        <v>14</v>
      </c>
      <c r="J309" s="10">
        <v>3.81</v>
      </c>
      <c r="K309" s="14">
        <v>1</v>
      </c>
      <c r="L309" s="14">
        <v>1.5169999999999999</v>
      </c>
      <c r="M309" s="14">
        <v>2</v>
      </c>
      <c r="N309" s="13"/>
    </row>
    <row r="310" spans="1:14" x14ac:dyDescent="0.25">
      <c r="A310" s="5">
        <v>2021</v>
      </c>
      <c r="B310" s="6" t="s">
        <v>29</v>
      </c>
      <c r="C310" s="7">
        <v>288</v>
      </c>
      <c r="D310" s="7">
        <v>3</v>
      </c>
      <c r="E310" s="10">
        <v>8.18</v>
      </c>
      <c r="F310" s="14">
        <v>27.68</v>
      </c>
      <c r="G310" s="14">
        <v>27.5</v>
      </c>
      <c r="H310" s="14">
        <v>1.3</v>
      </c>
      <c r="I310" s="14" t="s">
        <v>14</v>
      </c>
      <c r="J310" s="10">
        <v>1.5329999999999999</v>
      </c>
      <c r="K310" s="14">
        <v>1</v>
      </c>
      <c r="L310" s="14">
        <v>0.877</v>
      </c>
      <c r="M310" s="14">
        <v>2</v>
      </c>
      <c r="N310" s="13"/>
    </row>
    <row r="311" spans="1:14" x14ac:dyDescent="0.25">
      <c r="A311" s="5">
        <v>2021</v>
      </c>
      <c r="B311" s="6" t="s">
        <v>29</v>
      </c>
      <c r="C311" s="7">
        <v>288</v>
      </c>
      <c r="D311" s="7">
        <v>4</v>
      </c>
      <c r="E311" s="10">
        <v>14.012</v>
      </c>
      <c r="F311" s="14">
        <v>31.85</v>
      </c>
      <c r="G311" s="14">
        <v>33.31</v>
      </c>
      <c r="H311" s="14">
        <v>0.8</v>
      </c>
      <c r="I311" s="14" t="s">
        <v>15</v>
      </c>
      <c r="J311" s="10">
        <v>3.6</v>
      </c>
      <c r="K311" s="14">
        <v>1</v>
      </c>
      <c r="L311" s="14">
        <v>1.7729999999999999</v>
      </c>
      <c r="M311" s="14">
        <v>3</v>
      </c>
      <c r="N311" s="13"/>
    </row>
    <row r="312" spans="1:14" x14ac:dyDescent="0.25">
      <c r="A312" s="5">
        <v>2021</v>
      </c>
      <c r="B312" s="6" t="s">
        <v>29</v>
      </c>
      <c r="C312" s="7">
        <v>288</v>
      </c>
      <c r="D312" s="7">
        <v>5</v>
      </c>
      <c r="E312" s="10">
        <v>20.13</v>
      </c>
      <c r="F312" s="14">
        <v>34.1</v>
      </c>
      <c r="G312" s="14">
        <v>32.6</v>
      </c>
      <c r="H312" s="14">
        <v>0.5</v>
      </c>
      <c r="I312" s="14" t="s">
        <v>15</v>
      </c>
      <c r="J312" s="10">
        <v>4.4989999999999997</v>
      </c>
      <c r="K312" s="14">
        <v>1</v>
      </c>
      <c r="L312" s="14">
        <v>1.89</v>
      </c>
      <c r="M312" s="14">
        <v>2</v>
      </c>
      <c r="N312" s="13"/>
    </row>
    <row r="313" spans="1:14" x14ac:dyDescent="0.25">
      <c r="A313" s="5">
        <v>2021</v>
      </c>
      <c r="B313" s="6" t="s">
        <v>29</v>
      </c>
      <c r="C313" s="7">
        <v>288</v>
      </c>
      <c r="D313" s="7">
        <v>6</v>
      </c>
      <c r="E313" s="10">
        <v>8.19</v>
      </c>
      <c r="F313" s="14">
        <v>27.37</v>
      </c>
      <c r="G313" s="14">
        <v>25.39</v>
      </c>
      <c r="H313" s="14">
        <v>6.7</v>
      </c>
      <c r="I313" s="14" t="s">
        <v>13</v>
      </c>
      <c r="J313" s="10">
        <v>1.66</v>
      </c>
      <c r="K313" s="14">
        <v>1</v>
      </c>
      <c r="L313" s="14">
        <v>1.1399999999999999</v>
      </c>
      <c r="M313" s="14">
        <v>3</v>
      </c>
      <c r="N313" s="13"/>
    </row>
    <row r="314" spans="1:14" x14ac:dyDescent="0.25">
      <c r="A314" s="5">
        <v>2021</v>
      </c>
      <c r="B314" s="6" t="s">
        <v>29</v>
      </c>
      <c r="C314" s="7">
        <v>288</v>
      </c>
      <c r="D314" s="7">
        <v>7</v>
      </c>
      <c r="E314" s="10">
        <v>17.004999999999999</v>
      </c>
      <c r="F314" s="14">
        <v>35.31</v>
      </c>
      <c r="G314" s="14">
        <v>35.619999999999997</v>
      </c>
      <c r="H314" s="14">
        <v>1</v>
      </c>
      <c r="I314" s="14" t="s">
        <v>15</v>
      </c>
      <c r="J314" s="10">
        <v>3.34</v>
      </c>
      <c r="K314" s="14">
        <v>1</v>
      </c>
      <c r="L314" s="14">
        <v>1.5680000000000001</v>
      </c>
      <c r="M314" s="14">
        <v>2</v>
      </c>
      <c r="N314" s="13"/>
    </row>
    <row r="315" spans="1:14" x14ac:dyDescent="0.25">
      <c r="A315" s="5">
        <v>2021</v>
      </c>
      <c r="B315" s="6" t="s">
        <v>29</v>
      </c>
      <c r="C315" s="7">
        <v>288</v>
      </c>
      <c r="D315" s="7">
        <v>8</v>
      </c>
      <c r="E315" s="10">
        <v>11.52</v>
      </c>
      <c r="F315" s="14">
        <v>32.75</v>
      </c>
      <c r="G315" s="14">
        <v>28.35</v>
      </c>
      <c r="H315" s="14">
        <v>1.5</v>
      </c>
      <c r="I315" s="14" t="s">
        <v>14</v>
      </c>
      <c r="J315" s="10">
        <v>2.246</v>
      </c>
      <c r="K315" s="14">
        <v>1</v>
      </c>
      <c r="L315" s="14">
        <v>1.149</v>
      </c>
      <c r="M315" s="14">
        <v>3</v>
      </c>
      <c r="N315" s="13"/>
    </row>
    <row r="316" spans="1:14" x14ac:dyDescent="0.25">
      <c r="A316" s="5">
        <v>2021</v>
      </c>
      <c r="B316" s="6" t="s">
        <v>29</v>
      </c>
      <c r="C316" s="7">
        <v>288</v>
      </c>
      <c r="D316" s="7">
        <v>9</v>
      </c>
      <c r="E316" s="10">
        <v>6.9480000000000004</v>
      </c>
      <c r="F316" s="14">
        <v>24.18</v>
      </c>
      <c r="G316" s="14">
        <v>28.07</v>
      </c>
      <c r="H316" s="14">
        <v>13</v>
      </c>
      <c r="I316" s="14" t="s">
        <v>13</v>
      </c>
      <c r="J316" s="10">
        <v>1.7589999999999999</v>
      </c>
      <c r="K316" s="14">
        <v>1</v>
      </c>
      <c r="L316" s="14">
        <v>1.2270000000000001</v>
      </c>
      <c r="M316" s="14">
        <v>2</v>
      </c>
      <c r="N316" s="13"/>
    </row>
    <row r="317" spans="1:14" x14ac:dyDescent="0.25">
      <c r="A317" s="5">
        <v>2021</v>
      </c>
      <c r="B317" s="6" t="s">
        <v>29</v>
      </c>
      <c r="C317" s="7">
        <v>288</v>
      </c>
      <c r="D317" s="7">
        <v>10</v>
      </c>
      <c r="E317" s="10">
        <v>14.345000000000001</v>
      </c>
      <c r="F317" s="14">
        <v>32.51</v>
      </c>
      <c r="G317" s="14">
        <v>35.86</v>
      </c>
      <c r="H317" s="14">
        <v>1.3</v>
      </c>
      <c r="I317" s="14" t="s">
        <v>14</v>
      </c>
      <c r="J317" s="10">
        <v>2.891</v>
      </c>
      <c r="K317" s="14">
        <v>1</v>
      </c>
      <c r="L317" s="14">
        <v>1.4</v>
      </c>
      <c r="M317" s="14">
        <v>3</v>
      </c>
      <c r="N317" s="13"/>
    </row>
    <row r="318" spans="1:14" x14ac:dyDescent="0.25">
      <c r="A318" s="5">
        <v>2021</v>
      </c>
      <c r="B318" s="6" t="s">
        <v>29</v>
      </c>
      <c r="C318" s="7">
        <v>289</v>
      </c>
      <c r="D318" s="7">
        <v>1</v>
      </c>
      <c r="E318" s="10">
        <v>2.7909999999999999</v>
      </c>
      <c r="F318" s="14">
        <v>16.489999999999998</v>
      </c>
      <c r="G318" s="14">
        <v>24.73</v>
      </c>
      <c r="H318" s="14">
        <v>4.3</v>
      </c>
      <c r="I318" s="14" t="s">
        <v>14</v>
      </c>
      <c r="J318" s="10">
        <v>0.58599999999999997</v>
      </c>
      <c r="K318" s="14">
        <v>1</v>
      </c>
      <c r="L318" s="14">
        <v>0.32300000000000001</v>
      </c>
      <c r="M318" s="9">
        <v>3</v>
      </c>
      <c r="N318" s="13"/>
    </row>
    <row r="319" spans="1:14" x14ac:dyDescent="0.25">
      <c r="A319" s="5">
        <v>2021</v>
      </c>
      <c r="B319" s="6" t="s">
        <v>29</v>
      </c>
      <c r="C319" s="7">
        <v>289</v>
      </c>
      <c r="D319" s="7">
        <v>2</v>
      </c>
      <c r="E319" s="10">
        <v>4.6399999999999997</v>
      </c>
      <c r="F319" s="14">
        <v>22.2</v>
      </c>
      <c r="G319" s="14">
        <v>30.64</v>
      </c>
      <c r="H319" s="14">
        <v>13</v>
      </c>
      <c r="I319" s="14" t="s">
        <v>13</v>
      </c>
      <c r="J319" s="10">
        <v>1.1499999999999999</v>
      </c>
      <c r="K319" s="14">
        <v>2</v>
      </c>
      <c r="L319" s="14">
        <v>0.81699999999999995</v>
      </c>
      <c r="M319" s="14">
        <v>1</v>
      </c>
      <c r="N319" s="13"/>
    </row>
    <row r="320" spans="1:14" x14ac:dyDescent="0.25">
      <c r="A320" s="5">
        <v>2021</v>
      </c>
      <c r="B320" s="6" t="s">
        <v>29</v>
      </c>
      <c r="C320" s="7">
        <v>289</v>
      </c>
      <c r="D320" s="7">
        <v>3</v>
      </c>
      <c r="E320" s="10">
        <v>8.9420000000000002</v>
      </c>
      <c r="F320" s="14">
        <v>27.18</v>
      </c>
      <c r="G320" s="14">
        <v>37.479999999999997</v>
      </c>
      <c r="H320" s="14">
        <v>4.5</v>
      </c>
      <c r="I320" s="14" t="s">
        <v>16</v>
      </c>
      <c r="J320" s="10">
        <v>1.58</v>
      </c>
      <c r="K320" s="14">
        <v>1</v>
      </c>
      <c r="L320" s="14">
        <v>0.97899999999999998</v>
      </c>
      <c r="M320" s="14">
        <v>3</v>
      </c>
      <c r="N320" s="13"/>
    </row>
    <row r="321" spans="1:14" x14ac:dyDescent="0.25">
      <c r="A321" s="5">
        <v>2021</v>
      </c>
      <c r="B321" s="6" t="s">
        <v>29</v>
      </c>
      <c r="C321" s="7">
        <v>289</v>
      </c>
      <c r="D321" s="7">
        <v>4</v>
      </c>
      <c r="E321" s="10">
        <v>7.3120000000000003</v>
      </c>
      <c r="F321" s="14">
        <v>27.58</v>
      </c>
      <c r="G321" s="14">
        <v>30.11</v>
      </c>
      <c r="H321" s="14">
        <v>11.1</v>
      </c>
      <c r="I321" s="14" t="s">
        <v>13</v>
      </c>
      <c r="J321" s="10">
        <v>1.86</v>
      </c>
      <c r="K321" s="14">
        <v>2</v>
      </c>
      <c r="L321" s="14">
        <v>1.395</v>
      </c>
      <c r="M321" s="14">
        <v>3</v>
      </c>
      <c r="N321" s="13"/>
    </row>
    <row r="322" spans="1:14" x14ac:dyDescent="0.25">
      <c r="A322" s="5">
        <v>2021</v>
      </c>
      <c r="B322" s="6" t="s">
        <v>29</v>
      </c>
      <c r="C322" s="7">
        <v>289</v>
      </c>
      <c r="D322" s="7">
        <v>5</v>
      </c>
      <c r="E322" s="10">
        <v>6.14</v>
      </c>
      <c r="F322" s="14">
        <v>23.79</v>
      </c>
      <c r="G322" s="14">
        <v>29.71</v>
      </c>
      <c r="H322" s="14">
        <v>2</v>
      </c>
      <c r="I322" s="14" t="s">
        <v>14</v>
      </c>
      <c r="J322" s="10">
        <v>1.1930000000000001</v>
      </c>
      <c r="K322" s="14">
        <v>1</v>
      </c>
      <c r="L322" s="14">
        <v>0.77</v>
      </c>
      <c r="M322" s="14">
        <v>3</v>
      </c>
      <c r="N322" s="13"/>
    </row>
    <row r="323" spans="1:14" x14ac:dyDescent="0.25">
      <c r="A323" s="5">
        <v>2021</v>
      </c>
      <c r="B323" s="6" t="s">
        <v>29</v>
      </c>
      <c r="C323" s="7">
        <v>289</v>
      </c>
      <c r="D323" s="7">
        <v>6</v>
      </c>
      <c r="E323" s="10">
        <v>3.2930000000000001</v>
      </c>
      <c r="F323" s="14">
        <v>21.83</v>
      </c>
      <c r="G323" s="14">
        <v>24.82</v>
      </c>
      <c r="H323" s="14">
        <v>7.8</v>
      </c>
      <c r="I323" s="14" t="s">
        <v>16</v>
      </c>
      <c r="J323" s="10">
        <v>0.42699999999999999</v>
      </c>
      <c r="K323" s="14">
        <v>2</v>
      </c>
      <c r="L323" s="14">
        <v>0.16</v>
      </c>
      <c r="M323" s="14">
        <v>2</v>
      </c>
      <c r="N323" s="13"/>
    </row>
    <row r="324" spans="1:14" x14ac:dyDescent="0.25">
      <c r="A324" s="5">
        <v>2021</v>
      </c>
      <c r="B324" s="6" t="s">
        <v>29</v>
      </c>
      <c r="C324" s="7">
        <v>289</v>
      </c>
      <c r="D324" s="7">
        <v>7</v>
      </c>
      <c r="E324" s="10">
        <v>8.3339999999999996</v>
      </c>
      <c r="F324" s="14">
        <v>24.95</v>
      </c>
      <c r="G324" s="14">
        <v>33.409999999999997</v>
      </c>
      <c r="H324" s="14">
        <v>1.8</v>
      </c>
      <c r="I324" s="14" t="s">
        <v>14</v>
      </c>
      <c r="J324" s="10">
        <v>1.514</v>
      </c>
      <c r="K324" s="14">
        <v>1</v>
      </c>
      <c r="L324" s="14">
        <v>0.84799999999999998</v>
      </c>
      <c r="M324" s="14">
        <v>3</v>
      </c>
      <c r="N324" s="13"/>
    </row>
    <row r="325" spans="1:14" x14ac:dyDescent="0.25">
      <c r="A325" s="5">
        <v>2021</v>
      </c>
      <c r="B325" s="6" t="s">
        <v>29</v>
      </c>
      <c r="C325" s="7">
        <v>289</v>
      </c>
      <c r="D325" s="7">
        <v>8</v>
      </c>
      <c r="E325" s="10">
        <v>7.9969999999999999</v>
      </c>
      <c r="F325" s="14">
        <v>25.54</v>
      </c>
      <c r="G325" s="14">
        <v>31.21</v>
      </c>
      <c r="H325" s="14">
        <v>1.3</v>
      </c>
      <c r="I325" s="14" t="s">
        <v>14</v>
      </c>
      <c r="J325" s="10">
        <v>1.798</v>
      </c>
      <c r="K325" s="14">
        <v>1</v>
      </c>
      <c r="L325" s="14">
        <v>0.86799999999999999</v>
      </c>
      <c r="M325" s="14">
        <v>3</v>
      </c>
      <c r="N325" s="13"/>
    </row>
    <row r="326" spans="1:14" x14ac:dyDescent="0.25">
      <c r="A326" s="5">
        <v>2021</v>
      </c>
      <c r="B326" s="6" t="s">
        <v>29</v>
      </c>
      <c r="C326" s="7">
        <v>289</v>
      </c>
      <c r="D326" s="7">
        <v>9</v>
      </c>
      <c r="E326" s="10">
        <v>4.4359999999999999</v>
      </c>
      <c r="F326" s="14">
        <v>19.95</v>
      </c>
      <c r="G326" s="14">
        <v>28.79</v>
      </c>
      <c r="H326" s="14">
        <v>13</v>
      </c>
      <c r="I326" s="14" t="s">
        <v>13</v>
      </c>
      <c r="J326" s="10">
        <v>1.2569999999999999</v>
      </c>
      <c r="K326" s="14">
        <v>1</v>
      </c>
      <c r="L326" s="14">
        <v>0.87</v>
      </c>
      <c r="M326" s="14">
        <v>3</v>
      </c>
      <c r="N326" s="13"/>
    </row>
    <row r="327" spans="1:14" x14ac:dyDescent="0.25">
      <c r="A327" s="5">
        <v>2021</v>
      </c>
      <c r="B327" s="6" t="s">
        <v>29</v>
      </c>
      <c r="C327" s="7">
        <v>289</v>
      </c>
      <c r="D327" s="7">
        <v>10</v>
      </c>
      <c r="E327" s="10">
        <v>4.9009999999999998</v>
      </c>
      <c r="F327" s="14">
        <v>23.25</v>
      </c>
      <c r="G327" s="14">
        <v>35.450000000000003</v>
      </c>
      <c r="H327" s="14">
        <v>10.199999999999999</v>
      </c>
      <c r="I327" s="14" t="s">
        <v>16</v>
      </c>
      <c r="J327" s="10">
        <v>0.92500000000000004</v>
      </c>
      <c r="K327" s="14">
        <v>1</v>
      </c>
      <c r="L327" s="14">
        <v>0.316</v>
      </c>
      <c r="M327" s="14">
        <v>2</v>
      </c>
      <c r="N327" s="13"/>
    </row>
    <row r="328" spans="1:14" x14ac:dyDescent="0.25">
      <c r="A328" s="5">
        <v>2021</v>
      </c>
      <c r="B328" s="6" t="s">
        <v>29</v>
      </c>
      <c r="C328" s="7">
        <v>289</v>
      </c>
      <c r="D328" s="7">
        <v>11</v>
      </c>
      <c r="E328" s="10">
        <v>3.61</v>
      </c>
      <c r="F328" s="14">
        <v>18.29</v>
      </c>
      <c r="G328" s="14">
        <v>28.12</v>
      </c>
      <c r="H328" s="14">
        <v>6.9</v>
      </c>
      <c r="I328" s="14" t="s">
        <v>16</v>
      </c>
      <c r="J328" s="10">
        <v>0.68</v>
      </c>
      <c r="K328" s="14">
        <v>2</v>
      </c>
      <c r="L328" s="14">
        <v>0.55500000000000005</v>
      </c>
      <c r="M328" s="14">
        <v>2</v>
      </c>
      <c r="N328" s="13"/>
    </row>
    <row r="329" spans="1:14" x14ac:dyDescent="0.25">
      <c r="A329" s="5">
        <v>2021</v>
      </c>
      <c r="B329" s="6" t="s">
        <v>29</v>
      </c>
      <c r="C329" s="7">
        <v>289</v>
      </c>
      <c r="D329" s="7">
        <v>12</v>
      </c>
      <c r="E329" s="10">
        <v>11.585000000000001</v>
      </c>
      <c r="F329" s="14">
        <v>30.26</v>
      </c>
      <c r="G329" s="14">
        <v>38.950000000000003</v>
      </c>
      <c r="H329" s="14">
        <v>1.5</v>
      </c>
      <c r="I329" s="14" t="s">
        <v>14</v>
      </c>
      <c r="J329" s="10">
        <v>2.3519999999999999</v>
      </c>
      <c r="K329" s="14">
        <v>2</v>
      </c>
      <c r="L329" s="14">
        <v>1.258</v>
      </c>
      <c r="M329" s="14">
        <v>3</v>
      </c>
      <c r="N329" s="13"/>
    </row>
    <row r="330" spans="1:14" x14ac:dyDescent="0.25">
      <c r="A330" s="5">
        <v>2021</v>
      </c>
      <c r="B330" s="6" t="s">
        <v>29</v>
      </c>
      <c r="C330" s="7">
        <v>236</v>
      </c>
      <c r="D330" s="7">
        <v>1</v>
      </c>
      <c r="E330" s="10">
        <v>11.593999999999999</v>
      </c>
      <c r="F330" s="14">
        <v>33.56</v>
      </c>
      <c r="G330" s="14">
        <v>28.31</v>
      </c>
      <c r="H330" s="14">
        <v>7.6</v>
      </c>
      <c r="I330" s="14" t="s">
        <v>13</v>
      </c>
      <c r="J330" s="10">
        <v>2.97</v>
      </c>
      <c r="K330" s="14">
        <v>1</v>
      </c>
      <c r="L330" s="14">
        <v>1.921</v>
      </c>
      <c r="M330" s="14">
        <v>3</v>
      </c>
      <c r="N330" s="13"/>
    </row>
    <row r="331" spans="1:14" x14ac:dyDescent="0.25">
      <c r="A331" s="5">
        <v>2021</v>
      </c>
      <c r="B331" s="6" t="s">
        <v>29</v>
      </c>
      <c r="C331" s="7">
        <v>236</v>
      </c>
      <c r="D331" s="7">
        <v>2</v>
      </c>
      <c r="E331" s="10">
        <v>9.16</v>
      </c>
      <c r="F331" s="14">
        <v>26.35</v>
      </c>
      <c r="G331" s="14">
        <v>28.02</v>
      </c>
      <c r="H331" s="14">
        <v>2</v>
      </c>
      <c r="I331" s="14" t="s">
        <v>16</v>
      </c>
      <c r="J331" s="10">
        <v>1.6</v>
      </c>
      <c r="K331" s="14">
        <v>1</v>
      </c>
      <c r="L331" s="14">
        <v>1.62</v>
      </c>
      <c r="M331" s="14">
        <v>3</v>
      </c>
      <c r="N331" s="13"/>
    </row>
    <row r="332" spans="1:14" x14ac:dyDescent="0.25">
      <c r="A332" s="5">
        <v>2021</v>
      </c>
      <c r="B332" s="6" t="s">
        <v>29</v>
      </c>
      <c r="C332" s="7">
        <v>236</v>
      </c>
      <c r="D332" s="7">
        <v>3</v>
      </c>
      <c r="E332" s="10">
        <v>17.556000000000001</v>
      </c>
      <c r="F332" s="14">
        <v>36.64</v>
      </c>
      <c r="G332" s="14">
        <v>33.01</v>
      </c>
      <c r="H332" s="14">
        <v>0.8</v>
      </c>
      <c r="I332" s="14" t="s">
        <v>15</v>
      </c>
      <c r="J332" s="10">
        <v>2.7360000000000002</v>
      </c>
      <c r="K332" s="14">
        <v>1</v>
      </c>
      <c r="L332" s="14">
        <v>1.482</v>
      </c>
      <c r="M332" s="14">
        <v>2</v>
      </c>
      <c r="N332" s="13"/>
    </row>
    <row r="333" spans="1:14" x14ac:dyDescent="0.25">
      <c r="A333" s="5">
        <v>2021</v>
      </c>
      <c r="B333" s="6" t="s">
        <v>29</v>
      </c>
      <c r="C333" s="7">
        <v>236</v>
      </c>
      <c r="D333" s="7">
        <v>4</v>
      </c>
      <c r="E333" s="10">
        <v>34.927</v>
      </c>
      <c r="F333" s="14">
        <v>48.63</v>
      </c>
      <c r="G333" s="14">
        <v>37.39</v>
      </c>
      <c r="H333" s="14">
        <v>0.7</v>
      </c>
      <c r="I333" s="14" t="s">
        <v>14</v>
      </c>
      <c r="J333" s="10">
        <v>5.7880000000000003</v>
      </c>
      <c r="K333" s="14">
        <v>3</v>
      </c>
      <c r="L333" s="14">
        <v>3.9550000000000001</v>
      </c>
      <c r="M333" s="14">
        <v>4</v>
      </c>
      <c r="N333" s="13"/>
    </row>
    <row r="334" spans="1:14" x14ac:dyDescent="0.25">
      <c r="A334" s="5">
        <v>2021</v>
      </c>
      <c r="B334" s="6" t="s">
        <v>29</v>
      </c>
      <c r="C334" s="7">
        <v>236</v>
      </c>
      <c r="D334" s="7">
        <v>5</v>
      </c>
      <c r="E334" s="10">
        <v>12.86</v>
      </c>
      <c r="F334" s="14">
        <v>31.48</v>
      </c>
      <c r="G334" s="14">
        <v>28.02</v>
      </c>
      <c r="H334" s="14">
        <v>1.2</v>
      </c>
      <c r="I334" s="14" t="s">
        <v>14</v>
      </c>
      <c r="J334" s="10">
        <v>1.615</v>
      </c>
      <c r="K334" s="14">
        <v>1</v>
      </c>
      <c r="L334" s="14">
        <v>0.94799999999999995</v>
      </c>
      <c r="M334" s="14">
        <v>2</v>
      </c>
      <c r="N334" s="13"/>
    </row>
    <row r="335" spans="1:14" x14ac:dyDescent="0.25">
      <c r="A335" s="5">
        <v>2021</v>
      </c>
      <c r="B335" s="6" t="s">
        <v>29</v>
      </c>
      <c r="C335" s="7">
        <v>236</v>
      </c>
      <c r="D335" s="7">
        <v>6</v>
      </c>
      <c r="E335" s="10">
        <v>7.173</v>
      </c>
      <c r="F335" s="14">
        <v>30.92</v>
      </c>
      <c r="G335" s="14">
        <v>22.89</v>
      </c>
      <c r="H335" s="14">
        <v>3.4</v>
      </c>
      <c r="I335" s="14" t="s">
        <v>16</v>
      </c>
      <c r="J335" s="10">
        <v>1.333</v>
      </c>
      <c r="K335" s="14">
        <v>2</v>
      </c>
      <c r="L335" s="14">
        <v>0.88800000000000001</v>
      </c>
      <c r="M335" s="14">
        <v>3</v>
      </c>
      <c r="N335" s="13"/>
    </row>
    <row r="336" spans="1:14" x14ac:dyDescent="0.25">
      <c r="A336" s="5">
        <v>2021</v>
      </c>
      <c r="B336" s="6" t="s">
        <v>29</v>
      </c>
      <c r="C336" s="7">
        <v>236</v>
      </c>
      <c r="D336" s="7">
        <v>7</v>
      </c>
      <c r="E336" s="10">
        <v>5.4059999999999997</v>
      </c>
      <c r="F336" s="14">
        <v>21.49</v>
      </c>
      <c r="G336" s="14">
        <v>22.9</v>
      </c>
      <c r="H336" s="14">
        <v>13</v>
      </c>
      <c r="I336" s="14" t="s">
        <v>13</v>
      </c>
      <c r="J336" s="10">
        <v>1.7789999999999999</v>
      </c>
      <c r="K336" s="14">
        <v>1</v>
      </c>
      <c r="L336" s="14">
        <v>1.31</v>
      </c>
      <c r="M336" s="14">
        <v>2</v>
      </c>
      <c r="N336" s="13"/>
    </row>
    <row r="337" spans="1:14" x14ac:dyDescent="0.25">
      <c r="A337" s="5">
        <v>2021</v>
      </c>
      <c r="B337" s="6" t="s">
        <v>29</v>
      </c>
      <c r="C337" s="7">
        <v>236</v>
      </c>
      <c r="D337" s="7">
        <v>8</v>
      </c>
      <c r="E337" s="10">
        <v>15.319000000000001</v>
      </c>
      <c r="F337" s="14">
        <v>33.6</v>
      </c>
      <c r="G337" s="14">
        <v>38.81</v>
      </c>
      <c r="H337" s="14">
        <v>1.4</v>
      </c>
      <c r="I337" s="14" t="s">
        <v>14</v>
      </c>
      <c r="J337" s="10">
        <v>2.4460000000000002</v>
      </c>
      <c r="K337" s="14">
        <v>1</v>
      </c>
      <c r="L337" s="14">
        <v>1.552</v>
      </c>
      <c r="M337" s="14">
        <v>2</v>
      </c>
      <c r="N337" s="13"/>
    </row>
    <row r="338" spans="1:14" x14ac:dyDescent="0.25">
      <c r="A338" s="5">
        <v>2021</v>
      </c>
      <c r="B338" s="6" t="s">
        <v>29</v>
      </c>
      <c r="C338" s="7">
        <v>236</v>
      </c>
      <c r="D338" s="7">
        <v>9</v>
      </c>
      <c r="E338" s="10">
        <v>6.4080000000000004</v>
      </c>
      <c r="F338" s="14">
        <v>23.77</v>
      </c>
      <c r="G338" s="14">
        <v>22.28</v>
      </c>
      <c r="H338" s="14">
        <v>13</v>
      </c>
      <c r="I338" s="14" t="s">
        <v>13</v>
      </c>
      <c r="J338" s="10">
        <v>1.6890000000000001</v>
      </c>
      <c r="K338" s="14">
        <v>2</v>
      </c>
      <c r="L338" s="14">
        <v>1.232</v>
      </c>
      <c r="M338" s="14">
        <v>2</v>
      </c>
      <c r="N338" s="13"/>
    </row>
    <row r="339" spans="1:14" x14ac:dyDescent="0.25">
      <c r="A339" s="5">
        <v>2021</v>
      </c>
      <c r="B339" s="6" t="s">
        <v>29</v>
      </c>
      <c r="C339" s="7">
        <v>236</v>
      </c>
      <c r="D339" s="7">
        <v>10</v>
      </c>
      <c r="E339" s="10">
        <v>13.672000000000001</v>
      </c>
      <c r="F339" s="14">
        <v>32.44</v>
      </c>
      <c r="G339" s="14">
        <v>26.67</v>
      </c>
      <c r="H339" s="14">
        <v>13</v>
      </c>
      <c r="I339" s="14" t="s">
        <v>13</v>
      </c>
      <c r="J339" s="10">
        <v>4.5279999999999996</v>
      </c>
      <c r="K339" s="14">
        <v>4</v>
      </c>
      <c r="L339" s="14">
        <v>3.7890000000000001</v>
      </c>
      <c r="M339" s="14">
        <v>2</v>
      </c>
      <c r="N339" s="13"/>
    </row>
    <row r="340" spans="1:14" x14ac:dyDescent="0.25">
      <c r="A340" s="5">
        <v>2021</v>
      </c>
      <c r="B340" s="6" t="s">
        <v>29</v>
      </c>
      <c r="C340" s="7">
        <v>236</v>
      </c>
      <c r="D340" s="7">
        <v>11</v>
      </c>
      <c r="E340" s="10">
        <v>18.814</v>
      </c>
      <c r="F340" s="14">
        <v>36.9</v>
      </c>
      <c r="G340" s="14">
        <v>34.86</v>
      </c>
      <c r="H340" s="14">
        <v>0.8</v>
      </c>
      <c r="I340" s="14" t="s">
        <v>15</v>
      </c>
      <c r="J340" s="10">
        <v>2.9990000000000001</v>
      </c>
      <c r="K340" s="14">
        <v>1</v>
      </c>
      <c r="L340" s="14">
        <v>1.621</v>
      </c>
      <c r="M340" s="14">
        <v>3</v>
      </c>
      <c r="N340" s="13"/>
    </row>
    <row r="341" spans="1:14" x14ac:dyDescent="0.25">
      <c r="A341" s="5">
        <v>2021</v>
      </c>
      <c r="B341" s="6" t="s">
        <v>29</v>
      </c>
      <c r="C341" s="7">
        <v>236</v>
      </c>
      <c r="D341" s="7">
        <v>12</v>
      </c>
      <c r="E341" s="10">
        <v>18.879000000000001</v>
      </c>
      <c r="F341" s="14">
        <v>37.31</v>
      </c>
      <c r="G341" s="14">
        <v>32.26</v>
      </c>
      <c r="H341" s="14">
        <v>0.6</v>
      </c>
      <c r="I341" s="14" t="s">
        <v>15</v>
      </c>
      <c r="J341" s="10">
        <v>2.7330000000000001</v>
      </c>
      <c r="K341" s="14">
        <v>1</v>
      </c>
      <c r="L341" s="14">
        <v>1.6379999999999999</v>
      </c>
      <c r="M341" s="14">
        <v>4</v>
      </c>
      <c r="N341" s="13"/>
    </row>
    <row r="342" spans="1:14" x14ac:dyDescent="0.25">
      <c r="A342" s="5">
        <v>2021</v>
      </c>
      <c r="B342" s="6" t="s">
        <v>29</v>
      </c>
      <c r="C342" s="7">
        <v>290</v>
      </c>
      <c r="D342" s="7">
        <v>1</v>
      </c>
      <c r="E342" s="127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127">
        <v>3.1880000000000002</v>
      </c>
      <c r="K342" s="7">
        <v>1</v>
      </c>
      <c r="L342" s="7">
        <v>0.81100000000000005</v>
      </c>
      <c r="M342" s="7">
        <v>4</v>
      </c>
      <c r="N342" s="13"/>
    </row>
    <row r="343" spans="1:14" x14ac:dyDescent="0.25">
      <c r="A343" s="5">
        <v>2021</v>
      </c>
      <c r="B343" s="6" t="s">
        <v>29</v>
      </c>
      <c r="C343" s="7">
        <v>290</v>
      </c>
      <c r="D343" s="7">
        <v>2</v>
      </c>
      <c r="E343" s="127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127">
        <v>6.52</v>
      </c>
      <c r="K343" s="7">
        <v>3</v>
      </c>
      <c r="L343" s="7">
        <v>2.93</v>
      </c>
      <c r="M343" s="7">
        <v>3</v>
      </c>
      <c r="N343" s="13"/>
    </row>
    <row r="344" spans="1:14" x14ac:dyDescent="0.25">
      <c r="A344" s="5">
        <v>2021</v>
      </c>
      <c r="B344" s="6" t="s">
        <v>29</v>
      </c>
      <c r="C344" s="7">
        <v>290</v>
      </c>
      <c r="D344" s="7">
        <v>3</v>
      </c>
      <c r="E344" s="127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127">
        <v>3.9140000000000001</v>
      </c>
      <c r="K344" s="7">
        <v>1</v>
      </c>
      <c r="L344" s="7">
        <v>0.747</v>
      </c>
      <c r="M344" s="7">
        <v>4</v>
      </c>
      <c r="N344" s="13"/>
    </row>
    <row r="345" spans="1:14" x14ac:dyDescent="0.25">
      <c r="A345" s="5">
        <v>2021</v>
      </c>
      <c r="B345" s="6" t="s">
        <v>29</v>
      </c>
      <c r="C345" s="7">
        <v>290</v>
      </c>
      <c r="D345" s="7">
        <v>4</v>
      </c>
      <c r="E345" s="127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127">
        <v>4.13</v>
      </c>
      <c r="K345" s="7">
        <v>1</v>
      </c>
      <c r="L345" s="7">
        <v>0.96</v>
      </c>
      <c r="M345" s="7">
        <v>3</v>
      </c>
      <c r="N345" s="13"/>
    </row>
    <row r="346" spans="1:14" x14ac:dyDescent="0.25">
      <c r="A346" s="5">
        <v>2021</v>
      </c>
      <c r="B346" s="6" t="s">
        <v>29</v>
      </c>
      <c r="C346" s="7">
        <v>290</v>
      </c>
      <c r="D346" s="7">
        <v>5</v>
      </c>
      <c r="E346" s="127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127">
        <v>2.4369999999999998</v>
      </c>
      <c r="K346" s="7">
        <v>1</v>
      </c>
      <c r="L346" s="7">
        <v>0.7</v>
      </c>
      <c r="M346" s="7">
        <v>2</v>
      </c>
      <c r="N346" s="13"/>
    </row>
    <row r="347" spans="1:14" x14ac:dyDescent="0.25">
      <c r="A347" s="5">
        <v>2021</v>
      </c>
      <c r="B347" s="6" t="s">
        <v>29</v>
      </c>
      <c r="C347" s="7">
        <v>290</v>
      </c>
      <c r="D347" s="7">
        <v>6</v>
      </c>
      <c r="E347" s="127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127">
        <v>2.3460000000000001</v>
      </c>
      <c r="K347" s="7">
        <v>1</v>
      </c>
      <c r="L347" s="7">
        <v>0.84099999999999997</v>
      </c>
      <c r="M347" s="7">
        <v>4</v>
      </c>
      <c r="N347" s="13"/>
    </row>
    <row r="348" spans="1:14" x14ac:dyDescent="0.25">
      <c r="A348" s="5">
        <v>2021</v>
      </c>
      <c r="B348" s="6" t="s">
        <v>29</v>
      </c>
      <c r="C348" s="7">
        <v>290</v>
      </c>
      <c r="D348" s="7">
        <v>7</v>
      </c>
      <c r="E348" s="127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127">
        <v>1.829</v>
      </c>
      <c r="K348" s="7">
        <v>1</v>
      </c>
      <c r="L348" s="7">
        <v>0.56999999999999995</v>
      </c>
      <c r="M348" s="7">
        <v>3</v>
      </c>
      <c r="N348" s="13"/>
    </row>
    <row r="349" spans="1:14" x14ac:dyDescent="0.25">
      <c r="A349" s="5">
        <v>2021</v>
      </c>
      <c r="B349" s="6" t="s">
        <v>29</v>
      </c>
      <c r="C349" s="7">
        <v>290</v>
      </c>
      <c r="D349" s="7">
        <v>8</v>
      </c>
      <c r="E349" s="127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127">
        <v>1.589</v>
      </c>
      <c r="K349" s="7">
        <v>1</v>
      </c>
      <c r="L349" s="7">
        <v>0.57999999999999996</v>
      </c>
      <c r="M349" s="7">
        <v>2</v>
      </c>
      <c r="N349" s="13"/>
    </row>
    <row r="350" spans="1:14" x14ac:dyDescent="0.25">
      <c r="A350" s="5">
        <v>2021</v>
      </c>
      <c r="B350" s="6" t="s">
        <v>29</v>
      </c>
      <c r="C350" s="7">
        <v>290</v>
      </c>
      <c r="D350" s="7">
        <v>9</v>
      </c>
      <c r="E350" s="127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127">
        <v>2.875</v>
      </c>
      <c r="K350" s="7">
        <v>2</v>
      </c>
      <c r="L350" s="7">
        <v>0.96599999999999997</v>
      </c>
      <c r="M350" s="7">
        <v>3</v>
      </c>
      <c r="N350" s="13"/>
    </row>
    <row r="351" spans="1:14" x14ac:dyDescent="0.25">
      <c r="A351" s="5">
        <v>2021</v>
      </c>
      <c r="B351" s="6" t="s">
        <v>29</v>
      </c>
      <c r="C351" s="7">
        <v>290</v>
      </c>
      <c r="D351" s="7">
        <v>10</v>
      </c>
      <c r="E351" s="127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127">
        <v>3.64</v>
      </c>
      <c r="K351" s="7">
        <v>1</v>
      </c>
      <c r="L351" s="7">
        <v>0.68</v>
      </c>
      <c r="M351" s="7">
        <v>4</v>
      </c>
      <c r="N351" s="13"/>
    </row>
    <row r="352" spans="1:14" x14ac:dyDescent="0.25">
      <c r="A352" s="5">
        <v>2021</v>
      </c>
      <c r="B352" s="6" t="s">
        <v>30</v>
      </c>
      <c r="C352" s="7">
        <v>305</v>
      </c>
      <c r="D352" s="7">
        <v>1</v>
      </c>
      <c r="E352" s="10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0">
        <v>2.2629999999999999</v>
      </c>
      <c r="K352" s="14">
        <v>1</v>
      </c>
      <c r="L352" s="14">
        <v>1.3640000000000001</v>
      </c>
      <c r="M352" s="14">
        <v>2</v>
      </c>
      <c r="N352" s="13"/>
    </row>
    <row r="353" spans="1:14" x14ac:dyDescent="0.25">
      <c r="A353" s="5">
        <v>2021</v>
      </c>
      <c r="B353" s="6" t="s">
        <v>30</v>
      </c>
      <c r="C353" s="7">
        <v>305</v>
      </c>
      <c r="D353" s="7">
        <v>2</v>
      </c>
      <c r="E353" s="10">
        <v>12.555</v>
      </c>
      <c r="F353" s="14">
        <v>32.200000000000003</v>
      </c>
      <c r="G353" s="14">
        <v>22.97</v>
      </c>
      <c r="H353" s="14">
        <v>5.4</v>
      </c>
      <c r="I353" s="14" t="s">
        <v>16</v>
      </c>
      <c r="J353" s="10">
        <v>2.2309999999999999</v>
      </c>
      <c r="K353" s="14">
        <v>2</v>
      </c>
      <c r="L353" s="14">
        <v>1.667</v>
      </c>
      <c r="M353" s="14">
        <v>2</v>
      </c>
      <c r="N353" s="13"/>
    </row>
    <row r="354" spans="1:14" x14ac:dyDescent="0.25">
      <c r="A354" s="5">
        <v>2021</v>
      </c>
      <c r="B354" s="6" t="s">
        <v>30</v>
      </c>
      <c r="C354" s="7">
        <v>305</v>
      </c>
      <c r="D354" s="7">
        <v>3</v>
      </c>
      <c r="E354" s="10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0">
        <v>1.9670000000000001</v>
      </c>
      <c r="K354" s="14">
        <v>1</v>
      </c>
      <c r="L354" s="14">
        <v>1.96</v>
      </c>
      <c r="M354" s="14">
        <v>2</v>
      </c>
      <c r="N354" s="13"/>
    </row>
    <row r="355" spans="1:14" x14ac:dyDescent="0.25">
      <c r="A355" s="5">
        <v>2021</v>
      </c>
      <c r="B355" s="6" t="s">
        <v>30</v>
      </c>
      <c r="C355" s="7">
        <v>305</v>
      </c>
      <c r="D355" s="7">
        <v>4</v>
      </c>
      <c r="E355" s="10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0">
        <v>2.8140000000000001</v>
      </c>
      <c r="K355" s="14">
        <v>2</v>
      </c>
      <c r="L355" s="14">
        <v>1.8460000000000001</v>
      </c>
      <c r="M355" s="14">
        <v>3</v>
      </c>
      <c r="N355" s="13"/>
    </row>
    <row r="356" spans="1:14" x14ac:dyDescent="0.25">
      <c r="A356" s="5">
        <v>2021</v>
      </c>
      <c r="B356" s="6" t="s">
        <v>30</v>
      </c>
      <c r="C356" s="7">
        <v>305</v>
      </c>
      <c r="D356" s="7">
        <v>5</v>
      </c>
      <c r="E356" s="10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0">
        <v>2.149</v>
      </c>
      <c r="K356" s="14">
        <v>2</v>
      </c>
      <c r="L356" s="14">
        <v>1.5720000000000001</v>
      </c>
      <c r="M356" s="14">
        <v>3</v>
      </c>
      <c r="N356" s="13"/>
    </row>
    <row r="357" spans="1:14" x14ac:dyDescent="0.25">
      <c r="A357" s="5">
        <v>2021</v>
      </c>
      <c r="B357" s="6" t="s">
        <v>30</v>
      </c>
      <c r="C357" s="7">
        <v>305</v>
      </c>
      <c r="D357" s="7">
        <v>6</v>
      </c>
      <c r="E357" s="10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0">
        <v>1.869</v>
      </c>
      <c r="K357" s="14">
        <v>1</v>
      </c>
      <c r="L357" s="14">
        <v>1.82</v>
      </c>
      <c r="M357" s="14">
        <v>2</v>
      </c>
      <c r="N357" s="13"/>
    </row>
    <row r="358" spans="1:14" x14ac:dyDescent="0.25">
      <c r="A358" s="5">
        <v>2021</v>
      </c>
      <c r="B358" s="6" t="s">
        <v>30</v>
      </c>
      <c r="C358" s="7">
        <v>305</v>
      </c>
      <c r="D358" s="7">
        <v>7</v>
      </c>
      <c r="E358" s="10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0">
        <v>1.8</v>
      </c>
      <c r="K358" s="14">
        <v>1</v>
      </c>
      <c r="L358" s="14">
        <v>1.1639999999999999</v>
      </c>
      <c r="M358" s="14">
        <v>2</v>
      </c>
      <c r="N358" s="13"/>
    </row>
    <row r="359" spans="1:14" x14ac:dyDescent="0.25">
      <c r="A359" s="5">
        <v>2021</v>
      </c>
      <c r="B359" s="6" t="s">
        <v>30</v>
      </c>
      <c r="C359" s="7">
        <v>305</v>
      </c>
      <c r="D359" s="7">
        <v>8</v>
      </c>
      <c r="E359" s="10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0">
        <v>2.87</v>
      </c>
      <c r="K359" s="14">
        <v>1</v>
      </c>
      <c r="L359" s="14">
        <v>1.4610000000000001</v>
      </c>
      <c r="M359" s="14">
        <v>3</v>
      </c>
      <c r="N359" s="13"/>
    </row>
    <row r="360" spans="1:14" x14ac:dyDescent="0.25">
      <c r="A360" s="5">
        <v>2021</v>
      </c>
      <c r="B360" s="6" t="s">
        <v>30</v>
      </c>
      <c r="C360" s="7">
        <v>305</v>
      </c>
      <c r="D360" s="7">
        <v>9</v>
      </c>
      <c r="E360" s="10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0">
        <v>1.774</v>
      </c>
      <c r="K360" s="14">
        <v>1</v>
      </c>
      <c r="L360" s="14">
        <v>1.98</v>
      </c>
      <c r="M360" s="14">
        <v>3</v>
      </c>
      <c r="N360" s="13"/>
    </row>
    <row r="361" spans="1:14" x14ac:dyDescent="0.25">
      <c r="A361" s="5">
        <v>2021</v>
      </c>
      <c r="B361" s="6" t="s">
        <v>30</v>
      </c>
      <c r="C361" s="7">
        <v>305</v>
      </c>
      <c r="D361" s="7">
        <v>10</v>
      </c>
      <c r="E361" s="10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0">
        <v>2.2799999999999998</v>
      </c>
      <c r="K361" s="14">
        <v>2</v>
      </c>
      <c r="L361" s="14">
        <v>1.643</v>
      </c>
      <c r="M361" s="14">
        <v>3</v>
      </c>
      <c r="N361" s="13"/>
    </row>
    <row r="362" spans="1:14" x14ac:dyDescent="0.25">
      <c r="A362" s="5">
        <v>2021</v>
      </c>
      <c r="B362" s="6" t="s">
        <v>30</v>
      </c>
      <c r="C362" s="7">
        <v>305</v>
      </c>
      <c r="D362" s="7">
        <v>11</v>
      </c>
      <c r="E362" s="10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0">
        <v>1.3560000000000001</v>
      </c>
      <c r="K362" s="14">
        <v>1</v>
      </c>
      <c r="L362" s="14">
        <v>0.95499999999999996</v>
      </c>
      <c r="M362" s="14">
        <v>2</v>
      </c>
      <c r="N362" s="13"/>
    </row>
    <row r="363" spans="1:14" x14ac:dyDescent="0.25">
      <c r="A363" s="5">
        <v>2021</v>
      </c>
      <c r="B363" s="6" t="s">
        <v>30</v>
      </c>
      <c r="C363" s="7">
        <v>305</v>
      </c>
      <c r="D363" s="7">
        <v>12</v>
      </c>
      <c r="E363" s="10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0">
        <v>2.258</v>
      </c>
      <c r="K363" s="14">
        <v>2</v>
      </c>
      <c r="L363" s="14">
        <v>1.6890000000000001</v>
      </c>
      <c r="M363" s="14">
        <v>2</v>
      </c>
      <c r="N363" s="13"/>
    </row>
    <row r="364" spans="1:14" x14ac:dyDescent="0.25">
      <c r="A364" s="5">
        <v>2021</v>
      </c>
      <c r="B364" s="6" t="s">
        <v>30</v>
      </c>
      <c r="C364" s="7">
        <v>306</v>
      </c>
      <c r="D364" s="7">
        <v>1</v>
      </c>
      <c r="E364" s="10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0">
        <v>4.4980000000000002</v>
      </c>
      <c r="K364" s="14">
        <v>2</v>
      </c>
      <c r="L364" s="14">
        <v>3.1909999999999998</v>
      </c>
      <c r="M364" s="14">
        <v>2</v>
      </c>
      <c r="N364" s="13"/>
    </row>
    <row r="365" spans="1:14" x14ac:dyDescent="0.25">
      <c r="A365" s="5">
        <v>2021</v>
      </c>
      <c r="B365" s="6" t="s">
        <v>30</v>
      </c>
      <c r="C365" s="7">
        <v>306</v>
      </c>
      <c r="D365" s="7">
        <v>2</v>
      </c>
      <c r="E365" s="10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0">
        <v>3.875</v>
      </c>
      <c r="K365" s="14">
        <v>1</v>
      </c>
      <c r="L365" s="14">
        <v>1.883</v>
      </c>
      <c r="M365" s="14">
        <v>3</v>
      </c>
      <c r="N365" s="13"/>
    </row>
    <row r="366" spans="1:14" x14ac:dyDescent="0.25">
      <c r="A366" s="5">
        <v>2021</v>
      </c>
      <c r="B366" s="6" t="s">
        <v>30</v>
      </c>
      <c r="C366" s="7">
        <v>306</v>
      </c>
      <c r="D366" s="7">
        <v>3</v>
      </c>
      <c r="E366" s="10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0">
        <v>3.7709999999999999</v>
      </c>
      <c r="K366" s="14">
        <v>4</v>
      </c>
      <c r="L366" s="14">
        <v>2.88</v>
      </c>
      <c r="M366" s="14">
        <v>2</v>
      </c>
      <c r="N366" s="13"/>
    </row>
    <row r="367" spans="1:14" x14ac:dyDescent="0.25">
      <c r="A367" s="5">
        <v>2021</v>
      </c>
      <c r="B367" s="6" t="s">
        <v>30</v>
      </c>
      <c r="C367" s="7">
        <v>306</v>
      </c>
      <c r="D367" s="7">
        <v>4</v>
      </c>
      <c r="E367" s="10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0">
        <v>3.77</v>
      </c>
      <c r="K367" s="14">
        <v>2</v>
      </c>
      <c r="L367" s="14">
        <v>2.78</v>
      </c>
      <c r="M367" s="14">
        <v>3</v>
      </c>
      <c r="N367" s="13"/>
    </row>
    <row r="368" spans="1:14" x14ac:dyDescent="0.25">
      <c r="A368" s="5">
        <v>2021</v>
      </c>
      <c r="B368" s="6" t="s">
        <v>30</v>
      </c>
      <c r="C368" s="7">
        <v>306</v>
      </c>
      <c r="D368" s="7">
        <v>5</v>
      </c>
      <c r="E368" s="10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0">
        <v>3.12</v>
      </c>
      <c r="K368" s="14">
        <v>3</v>
      </c>
      <c r="L368" s="14">
        <v>2.3519999999999999</v>
      </c>
      <c r="M368" s="14">
        <v>4</v>
      </c>
      <c r="N368" s="13"/>
    </row>
    <row r="369" spans="1:14" x14ac:dyDescent="0.25">
      <c r="A369" s="5">
        <v>2021</v>
      </c>
      <c r="B369" s="6" t="s">
        <v>30</v>
      </c>
      <c r="C369" s="7">
        <v>306</v>
      </c>
      <c r="D369" s="7">
        <v>6</v>
      </c>
      <c r="E369" s="10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0">
        <v>7.141</v>
      </c>
      <c r="K369" s="14">
        <v>4</v>
      </c>
      <c r="L369" s="14">
        <v>5.2720000000000002</v>
      </c>
      <c r="M369" s="14">
        <v>2</v>
      </c>
      <c r="N369" s="13"/>
    </row>
    <row r="370" spans="1:14" x14ac:dyDescent="0.25">
      <c r="A370" s="5">
        <v>2021</v>
      </c>
      <c r="B370" s="6" t="s">
        <v>30</v>
      </c>
      <c r="C370" s="7">
        <v>306</v>
      </c>
      <c r="D370" s="7">
        <v>7</v>
      </c>
      <c r="E370" s="10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0">
        <v>3.1579999999999999</v>
      </c>
      <c r="K370" s="14">
        <v>1</v>
      </c>
      <c r="L370" s="14">
        <v>1.891</v>
      </c>
      <c r="M370" s="14">
        <v>2</v>
      </c>
      <c r="N370" s="13"/>
    </row>
    <row r="371" spans="1:14" x14ac:dyDescent="0.25">
      <c r="A371" s="5">
        <v>2021</v>
      </c>
      <c r="B371" s="6" t="s">
        <v>30</v>
      </c>
      <c r="C371" s="7">
        <v>306</v>
      </c>
      <c r="D371" s="7">
        <v>8</v>
      </c>
      <c r="E371" s="10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0">
        <v>2.5150000000000001</v>
      </c>
      <c r="K371" s="14">
        <v>2</v>
      </c>
      <c r="L371" s="14">
        <v>1.99</v>
      </c>
      <c r="M371" s="14">
        <v>2</v>
      </c>
      <c r="N371" s="13"/>
    </row>
    <row r="372" spans="1:14" x14ac:dyDescent="0.25">
      <c r="A372" s="5">
        <v>2021</v>
      </c>
      <c r="B372" s="6" t="s">
        <v>30</v>
      </c>
      <c r="C372" s="7">
        <v>306</v>
      </c>
      <c r="D372" s="7">
        <v>9</v>
      </c>
      <c r="E372" s="10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0">
        <v>4.8319999999999999</v>
      </c>
      <c r="K372" s="14">
        <v>3</v>
      </c>
      <c r="L372" s="14">
        <v>3.5960000000000001</v>
      </c>
      <c r="M372" s="14">
        <v>3</v>
      </c>
      <c r="N372" s="13"/>
    </row>
    <row r="373" spans="1:14" x14ac:dyDescent="0.25">
      <c r="A373" s="5">
        <v>2021</v>
      </c>
      <c r="B373" s="6" t="s">
        <v>30</v>
      </c>
      <c r="C373" s="7">
        <v>306</v>
      </c>
      <c r="D373" s="7">
        <v>10</v>
      </c>
      <c r="E373" s="10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0">
        <v>2.5099999999999998</v>
      </c>
      <c r="K373" s="14">
        <v>2</v>
      </c>
      <c r="L373" s="14">
        <v>1.758</v>
      </c>
      <c r="M373" s="14">
        <v>3</v>
      </c>
      <c r="N373" s="13"/>
    </row>
    <row r="374" spans="1:14" x14ac:dyDescent="0.25">
      <c r="A374" s="5">
        <v>2021</v>
      </c>
      <c r="B374" s="6" t="s">
        <v>30</v>
      </c>
      <c r="C374" s="7">
        <v>306</v>
      </c>
      <c r="D374" s="7">
        <v>11</v>
      </c>
      <c r="E374" s="10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0">
        <v>3.8410000000000002</v>
      </c>
      <c r="K374" s="14">
        <v>4</v>
      </c>
      <c r="L374" s="14">
        <v>2.9</v>
      </c>
      <c r="M374" s="14">
        <v>3</v>
      </c>
      <c r="N374" s="13"/>
    </row>
    <row r="375" spans="1:14" x14ac:dyDescent="0.25">
      <c r="A375" s="5">
        <v>2021</v>
      </c>
      <c r="B375" s="6" t="s">
        <v>30</v>
      </c>
      <c r="C375" s="7">
        <v>306</v>
      </c>
      <c r="D375" s="7">
        <v>12</v>
      </c>
      <c r="E375" s="10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0">
        <v>3.2890000000000001</v>
      </c>
      <c r="K375" s="14">
        <v>1</v>
      </c>
      <c r="L375" s="14">
        <v>2.12</v>
      </c>
      <c r="M375" s="14">
        <v>3</v>
      </c>
      <c r="N375" s="13"/>
    </row>
    <row r="376" spans="1:14" x14ac:dyDescent="0.25">
      <c r="A376" s="5">
        <v>2021</v>
      </c>
      <c r="B376" s="6" t="s">
        <v>30</v>
      </c>
      <c r="C376" s="7">
        <v>321</v>
      </c>
      <c r="D376" s="7">
        <v>1</v>
      </c>
      <c r="E376" s="10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0">
        <v>4.4569999999999999</v>
      </c>
      <c r="K376" s="14">
        <v>2</v>
      </c>
      <c r="L376" s="14">
        <v>3.1539999999999999</v>
      </c>
      <c r="M376" s="14">
        <v>2</v>
      </c>
      <c r="N376" s="13"/>
    </row>
    <row r="377" spans="1:14" x14ac:dyDescent="0.25">
      <c r="A377" s="5">
        <v>2021</v>
      </c>
      <c r="B377" s="6" t="s">
        <v>30</v>
      </c>
      <c r="C377" s="7">
        <v>321</v>
      </c>
      <c r="D377" s="7">
        <v>2</v>
      </c>
      <c r="E377" s="10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0">
        <v>3.36</v>
      </c>
      <c r="K377" s="14">
        <v>1</v>
      </c>
      <c r="L377" s="14">
        <v>1.659</v>
      </c>
      <c r="M377" s="14">
        <v>2</v>
      </c>
      <c r="N377" s="13"/>
    </row>
    <row r="378" spans="1:14" x14ac:dyDescent="0.25">
      <c r="A378" s="5">
        <v>2021</v>
      </c>
      <c r="B378" s="6" t="s">
        <v>30</v>
      </c>
      <c r="C378" s="7">
        <v>321</v>
      </c>
      <c r="D378" s="7">
        <v>3</v>
      </c>
      <c r="E378" s="10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0">
        <v>4.0999999999999996</v>
      </c>
      <c r="K378" s="14">
        <v>1</v>
      </c>
      <c r="L378" s="14">
        <v>2.2930000000000001</v>
      </c>
      <c r="M378" s="14">
        <v>4</v>
      </c>
      <c r="N378" s="13"/>
    </row>
    <row r="379" spans="1:14" x14ac:dyDescent="0.25">
      <c r="A379" s="5">
        <v>2021</v>
      </c>
      <c r="B379" s="6" t="s">
        <v>30</v>
      </c>
      <c r="C379" s="7">
        <v>321</v>
      </c>
      <c r="D379" s="7">
        <v>4</v>
      </c>
      <c r="E379" s="10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0">
        <v>2.3519999999999999</v>
      </c>
      <c r="K379" s="14">
        <v>2</v>
      </c>
      <c r="L379" s="14">
        <v>1.6639999999999999</v>
      </c>
      <c r="M379" s="14">
        <v>2</v>
      </c>
      <c r="N379" s="13"/>
    </row>
    <row r="380" spans="1:14" x14ac:dyDescent="0.25">
      <c r="A380" s="5">
        <v>2021</v>
      </c>
      <c r="B380" s="6" t="s">
        <v>30</v>
      </c>
      <c r="C380" s="7">
        <v>321</v>
      </c>
      <c r="D380" s="7">
        <v>5</v>
      </c>
      <c r="E380" s="10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0">
        <v>2.7759999999999998</v>
      </c>
      <c r="K380" s="14">
        <v>1</v>
      </c>
      <c r="L380" s="14">
        <v>1.7829999999999999</v>
      </c>
      <c r="M380" s="14">
        <v>4</v>
      </c>
      <c r="N380" s="13"/>
    </row>
    <row r="381" spans="1:14" x14ac:dyDescent="0.25">
      <c r="A381" s="5">
        <v>2021</v>
      </c>
      <c r="B381" s="6" t="s">
        <v>30</v>
      </c>
      <c r="C381" s="7">
        <v>321</v>
      </c>
      <c r="D381" s="7">
        <v>6</v>
      </c>
      <c r="E381" s="10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0">
        <v>3.6269999999999998</v>
      </c>
      <c r="K381" s="14">
        <v>1</v>
      </c>
      <c r="L381" s="14">
        <v>2.48</v>
      </c>
      <c r="M381" s="14">
        <v>2</v>
      </c>
      <c r="N381" s="13"/>
    </row>
    <row r="382" spans="1:14" x14ac:dyDescent="0.25">
      <c r="A382" s="5">
        <v>2021</v>
      </c>
      <c r="B382" s="6" t="s">
        <v>30</v>
      </c>
      <c r="C382" s="7">
        <v>321</v>
      </c>
      <c r="D382" s="7">
        <v>7</v>
      </c>
      <c r="E382" s="10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0">
        <v>3.24</v>
      </c>
      <c r="K382" s="14">
        <v>1</v>
      </c>
      <c r="L382" s="14">
        <v>2.52</v>
      </c>
      <c r="M382" s="14">
        <v>4</v>
      </c>
      <c r="N382" s="13"/>
    </row>
    <row r="383" spans="1:14" x14ac:dyDescent="0.25">
      <c r="A383" s="5">
        <v>2021</v>
      </c>
      <c r="B383" s="6" t="s">
        <v>30</v>
      </c>
      <c r="C383" s="7">
        <v>321</v>
      </c>
      <c r="D383" s="7">
        <v>8</v>
      </c>
      <c r="E383" s="10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0">
        <v>1.954</v>
      </c>
      <c r="K383" s="14">
        <v>1</v>
      </c>
      <c r="L383" s="14">
        <v>1.3360000000000001</v>
      </c>
      <c r="M383" s="14">
        <v>1</v>
      </c>
      <c r="N383" s="13"/>
    </row>
    <row r="384" spans="1:14" x14ac:dyDescent="0.25">
      <c r="A384" s="5">
        <v>2021</v>
      </c>
      <c r="B384" s="6" t="s">
        <v>30</v>
      </c>
      <c r="C384" s="7">
        <v>321</v>
      </c>
      <c r="D384" s="7">
        <v>9</v>
      </c>
      <c r="E384" s="10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0">
        <v>3.1509999999999998</v>
      </c>
      <c r="K384" s="14">
        <v>2</v>
      </c>
      <c r="L384" s="14">
        <v>2.4790000000000001</v>
      </c>
      <c r="M384" s="14">
        <v>4</v>
      </c>
      <c r="N384" s="13"/>
    </row>
    <row r="385" spans="1:14" x14ac:dyDescent="0.25">
      <c r="A385" s="5">
        <v>2021</v>
      </c>
      <c r="B385" s="6" t="s">
        <v>30</v>
      </c>
      <c r="C385" s="7">
        <v>321</v>
      </c>
      <c r="D385" s="7">
        <v>10</v>
      </c>
      <c r="E385" s="10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0">
        <v>2.5790000000000002</v>
      </c>
      <c r="K385" s="14">
        <v>1</v>
      </c>
      <c r="L385" s="14">
        <v>1.8460000000000001</v>
      </c>
      <c r="M385" s="14">
        <v>2</v>
      </c>
      <c r="N385" s="13"/>
    </row>
    <row r="386" spans="1:14" x14ac:dyDescent="0.25">
      <c r="A386" s="5">
        <v>2021</v>
      </c>
      <c r="B386" s="6" t="s">
        <v>30</v>
      </c>
      <c r="C386" s="7">
        <v>321</v>
      </c>
      <c r="D386" s="7">
        <v>11</v>
      </c>
      <c r="E386" s="10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0">
        <v>1.931</v>
      </c>
      <c r="K386" s="14">
        <v>1</v>
      </c>
      <c r="L386" s="14">
        <v>1.3520000000000001</v>
      </c>
      <c r="M386" s="14">
        <v>1</v>
      </c>
      <c r="N386" s="13"/>
    </row>
    <row r="387" spans="1:14" x14ac:dyDescent="0.25">
      <c r="A387" s="5">
        <v>2021</v>
      </c>
      <c r="B387" s="6" t="s">
        <v>30</v>
      </c>
      <c r="C387" s="7">
        <v>321</v>
      </c>
      <c r="D387" s="7">
        <v>12</v>
      </c>
      <c r="E387" s="10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0">
        <v>3.7770000000000001</v>
      </c>
      <c r="K387" s="14">
        <v>4</v>
      </c>
      <c r="L387" s="14">
        <v>2.5550000000000002</v>
      </c>
      <c r="M387" s="14">
        <v>3</v>
      </c>
      <c r="N387" s="13"/>
    </row>
    <row r="388" spans="1:14" x14ac:dyDescent="0.25">
      <c r="A388" s="5">
        <v>2021</v>
      </c>
      <c r="B388" s="6" t="s">
        <v>30</v>
      </c>
      <c r="C388" s="7">
        <v>324</v>
      </c>
      <c r="D388" s="7">
        <v>1</v>
      </c>
      <c r="E388" s="10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0">
        <v>4.32</v>
      </c>
      <c r="K388" s="14">
        <v>1</v>
      </c>
      <c r="L388" s="14">
        <v>2.823</v>
      </c>
      <c r="M388" s="14">
        <v>3</v>
      </c>
      <c r="N388" s="13"/>
    </row>
    <row r="389" spans="1:14" x14ac:dyDescent="0.25">
      <c r="A389" s="5">
        <v>2021</v>
      </c>
      <c r="B389" s="6" t="s">
        <v>30</v>
      </c>
      <c r="C389" s="7">
        <v>324</v>
      </c>
      <c r="D389" s="7">
        <v>2</v>
      </c>
      <c r="E389" s="10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0">
        <v>6.8559999999999999</v>
      </c>
      <c r="K389" s="14">
        <v>4</v>
      </c>
      <c r="L389" s="14">
        <v>4.9800000000000004</v>
      </c>
      <c r="M389" s="14">
        <v>4</v>
      </c>
      <c r="N389" s="13"/>
    </row>
    <row r="390" spans="1:14" x14ac:dyDescent="0.25">
      <c r="A390" s="5">
        <v>2021</v>
      </c>
      <c r="B390" s="6" t="s">
        <v>30</v>
      </c>
      <c r="C390" s="7">
        <v>324</v>
      </c>
      <c r="D390" s="7">
        <v>3</v>
      </c>
      <c r="E390" s="10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0">
        <v>2.3340000000000001</v>
      </c>
      <c r="K390" s="14">
        <v>1</v>
      </c>
      <c r="L390" s="14">
        <v>1.5329999999999999</v>
      </c>
      <c r="M390" s="14">
        <v>3</v>
      </c>
      <c r="N390" s="13"/>
    </row>
    <row r="391" spans="1:14" x14ac:dyDescent="0.25">
      <c r="A391" s="5">
        <v>2021</v>
      </c>
      <c r="B391" s="6" t="s">
        <v>30</v>
      </c>
      <c r="C391" s="7">
        <v>324</v>
      </c>
      <c r="D391" s="7">
        <v>4</v>
      </c>
      <c r="E391" s="10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0">
        <v>1.661</v>
      </c>
      <c r="K391" s="14">
        <v>1</v>
      </c>
      <c r="L391" s="14">
        <v>0.74</v>
      </c>
      <c r="M391" s="14">
        <v>4</v>
      </c>
      <c r="N391" s="13"/>
    </row>
    <row r="392" spans="1:14" x14ac:dyDescent="0.25">
      <c r="A392" s="5">
        <v>2021</v>
      </c>
      <c r="B392" s="6" t="s">
        <v>30</v>
      </c>
      <c r="C392" s="7">
        <v>324</v>
      </c>
      <c r="D392" s="7">
        <v>5</v>
      </c>
      <c r="E392" s="10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0">
        <v>3.15</v>
      </c>
      <c r="K392" s="14">
        <v>2</v>
      </c>
      <c r="L392" s="14"/>
      <c r="M392" s="14">
        <v>3</v>
      </c>
      <c r="N392" s="13"/>
    </row>
    <row r="393" spans="1:14" x14ac:dyDescent="0.25">
      <c r="A393" s="5">
        <v>2021</v>
      </c>
      <c r="B393" s="6" t="s">
        <v>30</v>
      </c>
      <c r="C393" s="7">
        <v>324</v>
      </c>
      <c r="D393" s="7">
        <v>6</v>
      </c>
      <c r="E393" s="10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0">
        <v>3.5</v>
      </c>
      <c r="K393" s="14">
        <v>1</v>
      </c>
      <c r="L393" s="14">
        <v>2.262</v>
      </c>
      <c r="M393" s="14">
        <v>3</v>
      </c>
      <c r="N393" s="13"/>
    </row>
    <row r="394" spans="1:14" x14ac:dyDescent="0.25">
      <c r="A394" s="5">
        <v>2021</v>
      </c>
      <c r="B394" s="6" t="s">
        <v>30</v>
      </c>
      <c r="C394" s="7">
        <v>324</v>
      </c>
      <c r="D394" s="7">
        <v>7</v>
      </c>
      <c r="E394" s="10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0">
        <v>3.68</v>
      </c>
      <c r="K394" s="14">
        <v>2</v>
      </c>
      <c r="L394" s="14">
        <v>2.3879999999999999</v>
      </c>
      <c r="M394" s="14">
        <v>4</v>
      </c>
      <c r="N394" s="13"/>
    </row>
    <row r="395" spans="1:14" x14ac:dyDescent="0.25">
      <c r="A395" s="5">
        <v>2021</v>
      </c>
      <c r="B395" s="6" t="s">
        <v>30</v>
      </c>
      <c r="C395" s="7">
        <v>324</v>
      </c>
      <c r="D395" s="7">
        <v>8</v>
      </c>
      <c r="E395" s="10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0">
        <v>1.97</v>
      </c>
      <c r="K395" s="14">
        <v>2</v>
      </c>
      <c r="L395" s="14">
        <v>0.91700000000000004</v>
      </c>
      <c r="M395" s="14">
        <v>2</v>
      </c>
      <c r="N395" s="13"/>
    </row>
    <row r="396" spans="1:14" x14ac:dyDescent="0.25">
      <c r="A396" s="5">
        <v>2021</v>
      </c>
      <c r="B396" s="6" t="s">
        <v>30</v>
      </c>
      <c r="C396" s="7">
        <v>324</v>
      </c>
      <c r="D396" s="7">
        <v>9</v>
      </c>
      <c r="E396" s="10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0">
        <v>2.8109999999999999</v>
      </c>
      <c r="K396" s="14">
        <v>1</v>
      </c>
      <c r="L396" s="14">
        <v>1.8959999999999999</v>
      </c>
      <c r="M396" s="14">
        <v>3</v>
      </c>
      <c r="N396" s="13"/>
    </row>
    <row r="397" spans="1:14" x14ac:dyDescent="0.25">
      <c r="A397" s="5">
        <v>2021</v>
      </c>
      <c r="B397" s="6" t="s">
        <v>30</v>
      </c>
      <c r="C397" s="7">
        <v>324</v>
      </c>
      <c r="D397" s="7">
        <v>10</v>
      </c>
      <c r="E397" s="10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0">
        <v>2.5219999999999998</v>
      </c>
      <c r="K397" s="14">
        <v>1</v>
      </c>
      <c r="L397" s="14">
        <v>1.3120000000000001</v>
      </c>
      <c r="M397" s="14">
        <v>2</v>
      </c>
      <c r="N397" s="13"/>
    </row>
    <row r="398" spans="1:14" x14ac:dyDescent="0.25">
      <c r="A398" s="5">
        <v>2021</v>
      </c>
      <c r="B398" s="6" t="s">
        <v>30</v>
      </c>
      <c r="C398" s="7">
        <v>325</v>
      </c>
      <c r="D398" s="7">
        <v>1</v>
      </c>
      <c r="E398" s="10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0">
        <v>1.88</v>
      </c>
      <c r="K398" s="14">
        <v>1</v>
      </c>
      <c r="L398" s="14">
        <v>0.68</v>
      </c>
      <c r="M398" s="14">
        <v>2</v>
      </c>
      <c r="N398" s="13"/>
    </row>
    <row r="399" spans="1:14" x14ac:dyDescent="0.25">
      <c r="A399" s="5">
        <v>2021</v>
      </c>
      <c r="B399" s="6" t="s">
        <v>30</v>
      </c>
      <c r="C399" s="7">
        <v>325</v>
      </c>
      <c r="D399" s="7">
        <v>2</v>
      </c>
      <c r="E399" s="10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0">
        <v>1.827</v>
      </c>
      <c r="K399" s="14">
        <v>2</v>
      </c>
      <c r="L399" s="14"/>
      <c r="M399" s="14">
        <v>2</v>
      </c>
      <c r="N399" s="13"/>
    </row>
    <row r="400" spans="1:14" x14ac:dyDescent="0.25">
      <c r="A400" s="5">
        <v>2021</v>
      </c>
      <c r="B400" s="6" t="s">
        <v>30</v>
      </c>
      <c r="C400" s="7">
        <v>325</v>
      </c>
      <c r="D400" s="7">
        <v>3</v>
      </c>
      <c r="E400" s="10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0">
        <v>1.39</v>
      </c>
      <c r="K400" s="14">
        <v>1</v>
      </c>
      <c r="L400" s="14">
        <v>0.53100000000000003</v>
      </c>
      <c r="M400" s="14">
        <v>2</v>
      </c>
      <c r="N400" s="13"/>
    </row>
    <row r="401" spans="1:14" x14ac:dyDescent="0.25">
      <c r="A401" s="5">
        <v>2021</v>
      </c>
      <c r="B401" s="6" t="s">
        <v>30</v>
      </c>
      <c r="C401" s="7">
        <v>325</v>
      </c>
      <c r="D401" s="7">
        <v>4</v>
      </c>
      <c r="E401" s="10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0">
        <v>1.78</v>
      </c>
      <c r="K401" s="14">
        <v>1</v>
      </c>
      <c r="L401" s="14"/>
      <c r="M401" s="14">
        <v>2</v>
      </c>
      <c r="N401" s="13"/>
    </row>
    <row r="402" spans="1:14" x14ac:dyDescent="0.25">
      <c r="A402" s="5">
        <v>2021</v>
      </c>
      <c r="B402" s="6" t="s">
        <v>30</v>
      </c>
      <c r="C402" s="7">
        <v>325</v>
      </c>
      <c r="D402" s="7">
        <v>5</v>
      </c>
      <c r="E402" s="10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0">
        <v>2.2589999999999999</v>
      </c>
      <c r="K402" s="14">
        <v>1</v>
      </c>
      <c r="L402" s="14"/>
      <c r="M402" s="14">
        <v>2</v>
      </c>
      <c r="N402" s="13"/>
    </row>
    <row r="403" spans="1:14" x14ac:dyDescent="0.25">
      <c r="A403" s="5">
        <v>2021</v>
      </c>
      <c r="B403" s="6" t="s">
        <v>30</v>
      </c>
      <c r="C403" s="7">
        <v>325</v>
      </c>
      <c r="D403" s="7">
        <v>6</v>
      </c>
      <c r="E403" s="10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0">
        <v>1.1100000000000001</v>
      </c>
      <c r="K403" s="14">
        <v>1</v>
      </c>
      <c r="L403" s="14"/>
      <c r="M403" s="14">
        <v>2</v>
      </c>
      <c r="N403" s="13"/>
    </row>
    <row r="404" spans="1:14" x14ac:dyDescent="0.25">
      <c r="A404" s="5">
        <v>2021</v>
      </c>
      <c r="B404" s="6" t="s">
        <v>30</v>
      </c>
      <c r="C404" s="7">
        <v>325</v>
      </c>
      <c r="D404" s="7">
        <v>7</v>
      </c>
      <c r="E404" s="10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0">
        <v>1.1180000000000001</v>
      </c>
      <c r="K404" s="14">
        <v>1</v>
      </c>
      <c r="L404" s="14"/>
      <c r="M404" s="14">
        <v>2</v>
      </c>
      <c r="N404" s="13"/>
    </row>
    <row r="405" spans="1:14" x14ac:dyDescent="0.25">
      <c r="A405" s="5">
        <v>2021</v>
      </c>
      <c r="B405" s="6" t="s">
        <v>30</v>
      </c>
      <c r="C405" s="7">
        <v>325</v>
      </c>
      <c r="D405" s="7">
        <v>8</v>
      </c>
      <c r="E405" s="10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0">
        <v>2.7519999999999998</v>
      </c>
      <c r="K405" s="14">
        <v>4</v>
      </c>
      <c r="L405" s="14"/>
      <c r="M405" s="14">
        <v>2</v>
      </c>
      <c r="N405" s="13"/>
    </row>
    <row r="406" spans="1:14" x14ac:dyDescent="0.25">
      <c r="A406" s="5">
        <v>2021</v>
      </c>
      <c r="B406" s="6" t="s">
        <v>30</v>
      </c>
      <c r="C406" s="7">
        <v>325</v>
      </c>
      <c r="D406" s="7">
        <v>9</v>
      </c>
      <c r="E406" s="10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0">
        <v>2.99</v>
      </c>
      <c r="K406" s="14">
        <v>1</v>
      </c>
      <c r="L406" s="14">
        <v>1.39</v>
      </c>
      <c r="M406" s="14">
        <v>2</v>
      </c>
      <c r="N406" s="13"/>
    </row>
    <row r="407" spans="1:14" x14ac:dyDescent="0.25">
      <c r="A407" s="5">
        <v>2021</v>
      </c>
      <c r="B407" s="6" t="s">
        <v>30</v>
      </c>
      <c r="C407" s="7">
        <v>325</v>
      </c>
      <c r="D407" s="7">
        <v>10</v>
      </c>
      <c r="E407" s="10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0">
        <v>1.619</v>
      </c>
      <c r="K407" s="14">
        <v>1</v>
      </c>
      <c r="L407" s="14"/>
      <c r="M407" s="14">
        <v>2</v>
      </c>
      <c r="N407" s="13"/>
    </row>
    <row r="408" spans="1:14" x14ac:dyDescent="0.25">
      <c r="A408" s="5">
        <v>2021</v>
      </c>
      <c r="B408" s="6" t="s">
        <v>30</v>
      </c>
      <c r="C408" s="7">
        <v>325</v>
      </c>
      <c r="D408" s="7">
        <v>11</v>
      </c>
      <c r="E408" s="10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0">
        <v>0.874</v>
      </c>
      <c r="K408" s="14">
        <v>1</v>
      </c>
      <c r="L408" s="14">
        <v>0.21199999999999999</v>
      </c>
      <c r="M408" s="14">
        <v>3</v>
      </c>
      <c r="N408" s="13"/>
    </row>
    <row r="409" spans="1:14" x14ac:dyDescent="0.25">
      <c r="A409" s="5">
        <v>2021</v>
      </c>
      <c r="B409" s="6" t="s">
        <v>30</v>
      </c>
      <c r="C409" s="7">
        <v>325</v>
      </c>
      <c r="D409" s="7">
        <v>12</v>
      </c>
      <c r="E409" s="10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0">
        <v>2.81</v>
      </c>
      <c r="K409" s="14">
        <v>1</v>
      </c>
      <c r="L409" s="14"/>
      <c r="M409" s="14">
        <v>2</v>
      </c>
      <c r="N409" s="13"/>
    </row>
    <row r="410" spans="1:14" x14ac:dyDescent="0.25">
      <c r="A410" s="5">
        <v>2021</v>
      </c>
      <c r="B410" s="6" t="s">
        <v>30</v>
      </c>
      <c r="C410" s="7">
        <v>331</v>
      </c>
      <c r="D410" s="7">
        <v>1</v>
      </c>
      <c r="E410" s="10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0">
        <v>4.7750000000000004</v>
      </c>
      <c r="K410" s="14">
        <v>4</v>
      </c>
      <c r="L410" s="14">
        <v>3.68</v>
      </c>
      <c r="M410" s="14">
        <v>4</v>
      </c>
      <c r="N410" s="13"/>
    </row>
    <row r="411" spans="1:14" x14ac:dyDescent="0.25">
      <c r="A411" s="5">
        <v>2021</v>
      </c>
      <c r="B411" s="6" t="s">
        <v>30</v>
      </c>
      <c r="C411" s="7">
        <v>331</v>
      </c>
      <c r="D411" s="7">
        <v>2</v>
      </c>
      <c r="E411" s="10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0">
        <v>2.4470000000000001</v>
      </c>
      <c r="K411" s="14">
        <v>1</v>
      </c>
      <c r="L411" s="14">
        <v>1.5649999999999999</v>
      </c>
      <c r="M411" s="14">
        <v>3</v>
      </c>
      <c r="N411" s="13"/>
    </row>
    <row r="412" spans="1:14" x14ac:dyDescent="0.25">
      <c r="A412" s="5">
        <v>2021</v>
      </c>
      <c r="B412" s="6" t="s">
        <v>30</v>
      </c>
      <c r="C412" s="7">
        <v>331</v>
      </c>
      <c r="D412" s="7">
        <v>3</v>
      </c>
      <c r="E412" s="10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0">
        <v>4.18</v>
      </c>
      <c r="K412" s="14">
        <v>2</v>
      </c>
      <c r="L412" s="14">
        <v>1.92</v>
      </c>
      <c r="M412" s="14">
        <v>3</v>
      </c>
      <c r="N412" s="13"/>
    </row>
    <row r="413" spans="1:14" x14ac:dyDescent="0.25">
      <c r="A413" s="5">
        <v>2021</v>
      </c>
      <c r="B413" s="6" t="s">
        <v>30</v>
      </c>
      <c r="C413" s="7">
        <v>331</v>
      </c>
      <c r="D413" s="7">
        <v>4</v>
      </c>
      <c r="E413" s="10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0">
        <v>3.8719999999999999</v>
      </c>
      <c r="K413" s="14">
        <v>2</v>
      </c>
      <c r="L413" s="14">
        <v>2.73</v>
      </c>
      <c r="M413" s="14">
        <v>3</v>
      </c>
      <c r="N413" s="13"/>
    </row>
    <row r="414" spans="1:14" x14ac:dyDescent="0.25">
      <c r="A414" s="5">
        <v>2021</v>
      </c>
      <c r="B414" s="6" t="s">
        <v>30</v>
      </c>
      <c r="C414" s="7">
        <v>331</v>
      </c>
      <c r="D414" s="7">
        <v>5</v>
      </c>
      <c r="E414" s="10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0">
        <v>3.4209999999999998</v>
      </c>
      <c r="K414" s="14">
        <v>3</v>
      </c>
      <c r="L414" s="14">
        <v>2.5179999999999998</v>
      </c>
      <c r="M414" s="14">
        <v>3</v>
      </c>
      <c r="N414" s="13"/>
    </row>
    <row r="415" spans="1:14" x14ac:dyDescent="0.25">
      <c r="A415" s="5">
        <v>2021</v>
      </c>
      <c r="B415" s="6" t="s">
        <v>30</v>
      </c>
      <c r="C415" s="7">
        <v>331</v>
      </c>
      <c r="D415" s="7">
        <v>6</v>
      </c>
      <c r="E415" s="10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0">
        <v>3.9710000000000001</v>
      </c>
      <c r="K415" s="14">
        <v>4</v>
      </c>
      <c r="L415" s="14">
        <v>2.722</v>
      </c>
      <c r="M415" s="14">
        <v>4</v>
      </c>
      <c r="N415" s="13"/>
    </row>
    <row r="416" spans="1:14" x14ac:dyDescent="0.25">
      <c r="A416" s="5">
        <v>2021</v>
      </c>
      <c r="B416" s="6" t="s">
        <v>30</v>
      </c>
      <c r="C416" s="7">
        <v>331</v>
      </c>
      <c r="D416" s="7">
        <v>7</v>
      </c>
      <c r="E416" s="10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0">
        <v>3.649</v>
      </c>
      <c r="K416" s="14">
        <v>5</v>
      </c>
      <c r="L416" s="14">
        <v>2.8239999999999998</v>
      </c>
      <c r="M416" s="14">
        <v>4</v>
      </c>
      <c r="N416" s="13"/>
    </row>
    <row r="417" spans="1:14" x14ac:dyDescent="0.25">
      <c r="A417" s="5">
        <v>2021</v>
      </c>
      <c r="B417" s="6" t="s">
        <v>30</v>
      </c>
      <c r="C417" s="7">
        <v>331</v>
      </c>
      <c r="D417" s="7">
        <v>8</v>
      </c>
      <c r="E417" s="10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0">
        <v>2.7</v>
      </c>
      <c r="K417" s="14">
        <v>1</v>
      </c>
      <c r="L417" s="14">
        <v>1.3440000000000001</v>
      </c>
      <c r="M417" s="14">
        <v>2</v>
      </c>
      <c r="N417" s="13"/>
    </row>
    <row r="418" spans="1:14" x14ac:dyDescent="0.25">
      <c r="A418" s="5">
        <v>2021</v>
      </c>
      <c r="B418" s="6" t="s">
        <v>30</v>
      </c>
      <c r="C418" s="7">
        <v>331</v>
      </c>
      <c r="D418" s="7">
        <v>9</v>
      </c>
      <c r="E418" s="10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0">
        <v>3.431</v>
      </c>
      <c r="K418" s="14">
        <v>2</v>
      </c>
      <c r="L418" s="14">
        <v>1.8160000000000001</v>
      </c>
      <c r="M418" s="14">
        <v>3</v>
      </c>
      <c r="N418" s="13"/>
    </row>
    <row r="419" spans="1:14" x14ac:dyDescent="0.25">
      <c r="A419" s="5">
        <v>2021</v>
      </c>
      <c r="B419" s="6" t="s">
        <v>30</v>
      </c>
      <c r="C419" s="7">
        <v>331</v>
      </c>
      <c r="D419" s="7">
        <v>10</v>
      </c>
      <c r="E419" s="10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0">
        <v>2.3540000000000001</v>
      </c>
      <c r="K419" s="14">
        <v>1</v>
      </c>
      <c r="L419" s="14">
        <v>1.5169999999999999</v>
      </c>
      <c r="M419" s="14">
        <v>2</v>
      </c>
      <c r="N419" s="13"/>
    </row>
    <row r="420" spans="1:14" x14ac:dyDescent="0.25">
      <c r="A420" s="5">
        <v>2021</v>
      </c>
      <c r="B420" s="6" t="s">
        <v>30</v>
      </c>
      <c r="C420" s="7">
        <v>331</v>
      </c>
      <c r="D420" s="7">
        <v>11</v>
      </c>
      <c r="E420" s="10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0">
        <v>2.7570000000000001</v>
      </c>
      <c r="K420" s="14">
        <v>1</v>
      </c>
      <c r="L420" s="14">
        <v>1.3420000000000001</v>
      </c>
      <c r="M420" s="14">
        <v>4</v>
      </c>
      <c r="N420" s="13"/>
    </row>
    <row r="421" spans="1:14" x14ac:dyDescent="0.25">
      <c r="A421" s="5">
        <v>2021</v>
      </c>
      <c r="B421" s="6" t="s">
        <v>30</v>
      </c>
      <c r="C421" s="7">
        <v>331</v>
      </c>
      <c r="D421" s="7">
        <v>12</v>
      </c>
      <c r="E421" s="10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0">
        <v>2.58</v>
      </c>
      <c r="K421" s="14">
        <v>2</v>
      </c>
      <c r="L421" s="14">
        <v>1.86</v>
      </c>
      <c r="M421" s="14">
        <v>3</v>
      </c>
      <c r="N421" s="13"/>
    </row>
    <row r="422" spans="1:14" x14ac:dyDescent="0.25">
      <c r="A422" s="5">
        <v>2021</v>
      </c>
      <c r="B422" s="6" t="s">
        <v>30</v>
      </c>
      <c r="C422" s="7">
        <v>337</v>
      </c>
      <c r="D422" s="7">
        <v>1</v>
      </c>
      <c r="E422" s="10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0">
        <v>2.726</v>
      </c>
      <c r="K422" s="14">
        <v>1</v>
      </c>
      <c r="L422" s="14">
        <v>1.3169999999999999</v>
      </c>
      <c r="M422" s="14">
        <v>4</v>
      </c>
      <c r="N422" s="13"/>
    </row>
    <row r="423" spans="1:14" x14ac:dyDescent="0.25">
      <c r="A423" s="5">
        <v>2021</v>
      </c>
      <c r="B423" s="6" t="s">
        <v>30</v>
      </c>
      <c r="C423" s="7">
        <v>337</v>
      </c>
      <c r="D423" s="7">
        <v>2</v>
      </c>
      <c r="E423" s="10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0">
        <v>3.5859999999999999</v>
      </c>
      <c r="K423" s="14">
        <v>1</v>
      </c>
      <c r="L423" s="14">
        <v>2.35</v>
      </c>
      <c r="M423" s="14">
        <v>3</v>
      </c>
      <c r="N423" s="13"/>
    </row>
    <row r="424" spans="1:14" x14ac:dyDescent="0.25">
      <c r="A424" s="5">
        <v>2021</v>
      </c>
      <c r="B424" s="6" t="s">
        <v>30</v>
      </c>
      <c r="C424" s="7">
        <v>337</v>
      </c>
      <c r="D424" s="7">
        <v>3</v>
      </c>
      <c r="E424" s="10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0">
        <v>7.79</v>
      </c>
      <c r="K424" s="14">
        <v>2</v>
      </c>
      <c r="L424" s="14">
        <v>5.2850000000000001</v>
      </c>
      <c r="M424" s="14">
        <v>4</v>
      </c>
      <c r="N424" s="13"/>
    </row>
    <row r="425" spans="1:14" x14ac:dyDescent="0.25">
      <c r="A425" s="5">
        <v>2021</v>
      </c>
      <c r="B425" s="6" t="s">
        <v>30</v>
      </c>
      <c r="C425" s="7">
        <v>337</v>
      </c>
      <c r="D425" s="7">
        <v>4</v>
      </c>
      <c r="E425" s="10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0">
        <v>0.89600000000000002</v>
      </c>
      <c r="K425" s="14">
        <v>1</v>
      </c>
      <c r="L425" s="14">
        <v>0.379</v>
      </c>
      <c r="M425" s="14">
        <v>1</v>
      </c>
      <c r="N425" s="13"/>
    </row>
    <row r="426" spans="1:14" x14ac:dyDescent="0.25">
      <c r="A426" s="5">
        <v>2021</v>
      </c>
      <c r="B426" s="6" t="s">
        <v>30</v>
      </c>
      <c r="C426" s="7">
        <v>337</v>
      </c>
      <c r="D426" s="7">
        <v>5</v>
      </c>
      <c r="E426" s="10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0">
        <v>3.411</v>
      </c>
      <c r="K426" s="14">
        <v>2</v>
      </c>
      <c r="L426" s="14">
        <v>2.4900000000000002</v>
      </c>
      <c r="M426" s="14">
        <v>2</v>
      </c>
      <c r="N426" s="13"/>
    </row>
    <row r="427" spans="1:14" x14ac:dyDescent="0.25">
      <c r="A427" s="5">
        <v>2021</v>
      </c>
      <c r="B427" s="6" t="s">
        <v>30</v>
      </c>
      <c r="C427" s="7">
        <v>337</v>
      </c>
      <c r="D427" s="7">
        <v>6</v>
      </c>
      <c r="E427" s="10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0">
        <v>1.37</v>
      </c>
      <c r="K427" s="14">
        <v>1</v>
      </c>
      <c r="L427" s="14">
        <v>0.77500000000000002</v>
      </c>
      <c r="M427" s="14">
        <v>2</v>
      </c>
      <c r="N427" s="13"/>
    </row>
    <row r="428" spans="1:14" x14ac:dyDescent="0.25">
      <c r="A428" s="5">
        <v>2021</v>
      </c>
      <c r="B428" s="6" t="s">
        <v>30</v>
      </c>
      <c r="C428" s="7">
        <v>337</v>
      </c>
      <c r="D428" s="7">
        <v>7</v>
      </c>
      <c r="E428" s="10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0">
        <v>3.59</v>
      </c>
      <c r="K428" s="14">
        <v>1</v>
      </c>
      <c r="L428" s="14">
        <v>2.3410000000000002</v>
      </c>
      <c r="M428" s="14">
        <v>2</v>
      </c>
      <c r="N428" s="13"/>
    </row>
    <row r="429" spans="1:14" x14ac:dyDescent="0.25">
      <c r="A429" s="5">
        <v>2021</v>
      </c>
      <c r="B429" s="6" t="s">
        <v>30</v>
      </c>
      <c r="C429" s="7">
        <v>337</v>
      </c>
      <c r="D429" s="7">
        <v>8</v>
      </c>
      <c r="E429" s="10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0">
        <v>4.9240000000000004</v>
      </c>
      <c r="K429" s="14">
        <v>1</v>
      </c>
      <c r="L429" s="14">
        <v>3.556</v>
      </c>
      <c r="M429" s="14">
        <v>3</v>
      </c>
      <c r="N429" s="13"/>
    </row>
    <row r="430" spans="1:14" x14ac:dyDescent="0.25">
      <c r="A430" s="5">
        <v>2021</v>
      </c>
      <c r="B430" s="6" t="s">
        <v>30</v>
      </c>
      <c r="C430" s="7">
        <v>337</v>
      </c>
      <c r="D430" s="7">
        <v>9</v>
      </c>
      <c r="E430" s="10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0">
        <v>2.399</v>
      </c>
      <c r="K430" s="14">
        <v>3</v>
      </c>
      <c r="L430" s="14"/>
      <c r="M430" s="14">
        <v>2</v>
      </c>
      <c r="N430" s="13"/>
    </row>
    <row r="431" spans="1:14" x14ac:dyDescent="0.25">
      <c r="A431" s="5">
        <v>2021</v>
      </c>
      <c r="B431" s="6" t="s">
        <v>30</v>
      </c>
      <c r="C431" s="7">
        <v>337</v>
      </c>
      <c r="D431" s="7">
        <v>10</v>
      </c>
      <c r="E431" s="10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0">
        <v>4.91</v>
      </c>
      <c r="K431" s="14">
        <v>1</v>
      </c>
      <c r="L431" s="14">
        <v>2.859</v>
      </c>
      <c r="M431" s="14">
        <v>3</v>
      </c>
      <c r="N431" s="13"/>
    </row>
    <row r="432" spans="1:14" x14ac:dyDescent="0.25">
      <c r="A432" s="5">
        <v>2021</v>
      </c>
      <c r="B432" s="6" t="s">
        <v>30</v>
      </c>
      <c r="C432" s="7">
        <v>337</v>
      </c>
      <c r="D432" s="7">
        <v>11</v>
      </c>
      <c r="E432" s="10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0">
        <v>2.9489999999999998</v>
      </c>
      <c r="K432" s="14">
        <v>1</v>
      </c>
      <c r="L432" s="14">
        <v>1.5349999999999999</v>
      </c>
      <c r="M432" s="14">
        <v>2</v>
      </c>
      <c r="N432" s="13"/>
    </row>
    <row r="433" spans="1:14" x14ac:dyDescent="0.25">
      <c r="A433" s="5">
        <v>2021</v>
      </c>
      <c r="B433" s="6" t="s">
        <v>30</v>
      </c>
      <c r="C433" s="7">
        <v>337</v>
      </c>
      <c r="D433" s="7">
        <v>12</v>
      </c>
      <c r="E433" s="10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0">
        <v>4.7220000000000004</v>
      </c>
      <c r="K433" s="14">
        <v>1</v>
      </c>
      <c r="L433" s="14">
        <v>2.75</v>
      </c>
      <c r="M433" s="14">
        <v>3</v>
      </c>
      <c r="N433" s="13"/>
    </row>
    <row r="434" spans="1:14" x14ac:dyDescent="0.25">
      <c r="A434" s="5">
        <v>2021</v>
      </c>
      <c r="B434" s="6" t="s">
        <v>30</v>
      </c>
      <c r="C434" s="7">
        <v>348</v>
      </c>
      <c r="D434" s="7">
        <v>1</v>
      </c>
      <c r="E434" s="10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0">
        <v>4.2569999999999997</v>
      </c>
      <c r="K434" s="14">
        <v>1</v>
      </c>
      <c r="L434" s="14">
        <v>2.4889999999999999</v>
      </c>
      <c r="M434" s="14">
        <v>3</v>
      </c>
      <c r="N434" s="13"/>
    </row>
    <row r="435" spans="1:14" x14ac:dyDescent="0.25">
      <c r="A435" s="5">
        <v>2021</v>
      </c>
      <c r="B435" s="6" t="s">
        <v>30</v>
      </c>
      <c r="C435" s="7">
        <v>348</v>
      </c>
      <c r="D435" s="7">
        <v>2</v>
      </c>
      <c r="E435" s="10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0">
        <v>3.5990000000000002</v>
      </c>
      <c r="K435" s="14">
        <v>1</v>
      </c>
      <c r="L435" s="14">
        <v>2.6230000000000002</v>
      </c>
      <c r="M435" s="14">
        <v>3</v>
      </c>
      <c r="N435" s="13"/>
    </row>
    <row r="436" spans="1:14" x14ac:dyDescent="0.25">
      <c r="A436" s="5">
        <v>2021</v>
      </c>
      <c r="B436" s="6" t="s">
        <v>30</v>
      </c>
      <c r="C436" s="7">
        <v>348</v>
      </c>
      <c r="D436" s="7">
        <v>3</v>
      </c>
      <c r="E436" s="10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0">
        <v>3.5</v>
      </c>
      <c r="K436" s="14">
        <v>1</v>
      </c>
      <c r="L436" s="14">
        <v>2.2589999999999999</v>
      </c>
      <c r="M436" s="14">
        <v>2</v>
      </c>
      <c r="N436" s="13"/>
    </row>
    <row r="437" spans="1:14" x14ac:dyDescent="0.25">
      <c r="A437" s="5">
        <v>2021</v>
      </c>
      <c r="B437" s="6" t="s">
        <v>30</v>
      </c>
      <c r="C437" s="7">
        <v>348</v>
      </c>
      <c r="D437" s="7">
        <v>4</v>
      </c>
      <c r="E437" s="10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0">
        <v>1.1839999999999999</v>
      </c>
      <c r="K437" s="14">
        <v>1</v>
      </c>
      <c r="L437" s="14">
        <v>0.78500000000000003</v>
      </c>
      <c r="M437" s="14">
        <v>1</v>
      </c>
      <c r="N437" s="13"/>
    </row>
    <row r="438" spans="1:14" x14ac:dyDescent="0.25">
      <c r="A438" s="5">
        <v>2021</v>
      </c>
      <c r="B438" s="6" t="s">
        <v>30</v>
      </c>
      <c r="C438" s="7">
        <v>348</v>
      </c>
      <c r="D438" s="7">
        <v>5</v>
      </c>
      <c r="E438" s="10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0">
        <v>2.5409999999999999</v>
      </c>
      <c r="K438" s="14">
        <v>1</v>
      </c>
      <c r="L438" s="14">
        <v>2.2999999999999998</v>
      </c>
      <c r="M438" s="14">
        <v>4</v>
      </c>
      <c r="N438" s="13"/>
    </row>
    <row r="439" spans="1:14" x14ac:dyDescent="0.25">
      <c r="A439" s="5">
        <v>2021</v>
      </c>
      <c r="B439" s="6" t="s">
        <v>30</v>
      </c>
      <c r="C439" s="7">
        <v>348</v>
      </c>
      <c r="D439" s="7">
        <v>6</v>
      </c>
      <c r="E439" s="10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0">
        <v>1.1639999999999999</v>
      </c>
      <c r="K439" s="14">
        <v>1</v>
      </c>
      <c r="L439" s="14">
        <v>0.65900000000000003</v>
      </c>
      <c r="M439" s="14">
        <v>2</v>
      </c>
      <c r="N439" s="13"/>
    </row>
    <row r="440" spans="1:14" x14ac:dyDescent="0.25">
      <c r="A440" s="5">
        <v>2021</v>
      </c>
      <c r="B440" s="6" t="s">
        <v>30</v>
      </c>
      <c r="C440" s="7">
        <v>348</v>
      </c>
      <c r="D440" s="7">
        <v>7</v>
      </c>
      <c r="E440" s="10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0">
        <v>3.12</v>
      </c>
      <c r="K440" s="14">
        <v>1</v>
      </c>
      <c r="L440" s="14">
        <v>2.98</v>
      </c>
      <c r="M440" s="14">
        <v>3</v>
      </c>
      <c r="N440" s="13"/>
    </row>
    <row r="441" spans="1:14" x14ac:dyDescent="0.25">
      <c r="A441" s="5">
        <v>2021</v>
      </c>
      <c r="B441" s="6" t="s">
        <v>30</v>
      </c>
      <c r="C441" s="7">
        <v>348</v>
      </c>
      <c r="D441" s="7">
        <v>8</v>
      </c>
      <c r="E441" s="10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0">
        <v>3.593</v>
      </c>
      <c r="K441" s="14">
        <v>1</v>
      </c>
      <c r="L441" s="14">
        <v>2.7229999999999999</v>
      </c>
      <c r="M441" s="14">
        <v>2</v>
      </c>
      <c r="N441" s="13"/>
    </row>
    <row r="442" spans="1:14" x14ac:dyDescent="0.25">
      <c r="A442" s="5">
        <v>2021</v>
      </c>
      <c r="B442" s="6" t="s">
        <v>30</v>
      </c>
      <c r="C442" s="7">
        <v>357</v>
      </c>
      <c r="D442" s="7">
        <v>1</v>
      </c>
      <c r="E442" s="10">
        <v>7.4279999999999999</v>
      </c>
      <c r="F442" s="7">
        <v>23.3</v>
      </c>
      <c r="G442" s="14">
        <v>28.85</v>
      </c>
      <c r="H442" s="14">
        <v>13</v>
      </c>
      <c r="I442" s="7" t="s">
        <v>13</v>
      </c>
      <c r="J442" s="10">
        <v>1.3480000000000001</v>
      </c>
      <c r="K442" s="14">
        <v>1</v>
      </c>
      <c r="L442" s="14">
        <v>0.48</v>
      </c>
      <c r="M442" s="7">
        <v>3</v>
      </c>
      <c r="N442" s="13"/>
    </row>
    <row r="443" spans="1:14" x14ac:dyDescent="0.25">
      <c r="A443" s="5">
        <v>2021</v>
      </c>
      <c r="B443" s="6" t="s">
        <v>30</v>
      </c>
      <c r="C443" s="7">
        <v>357</v>
      </c>
      <c r="D443" s="7">
        <v>2</v>
      </c>
      <c r="E443" s="10">
        <v>8.0960000000000001</v>
      </c>
      <c r="F443" s="7">
        <v>24.92</v>
      </c>
      <c r="G443" s="14">
        <v>30.32</v>
      </c>
      <c r="H443" s="14">
        <v>13</v>
      </c>
      <c r="I443" s="7" t="s">
        <v>13</v>
      </c>
      <c r="J443" s="10">
        <v>1.81</v>
      </c>
      <c r="K443" s="14">
        <v>1</v>
      </c>
      <c r="L443" s="14">
        <v>1.647</v>
      </c>
      <c r="M443" s="7">
        <v>4</v>
      </c>
      <c r="N443" s="13"/>
    </row>
    <row r="444" spans="1:14" x14ac:dyDescent="0.25">
      <c r="A444" s="5">
        <v>2021</v>
      </c>
      <c r="B444" s="6" t="s">
        <v>30</v>
      </c>
      <c r="C444" s="7">
        <v>357</v>
      </c>
      <c r="D444" s="7">
        <v>3</v>
      </c>
      <c r="E444" s="10">
        <v>7.8369999999999997</v>
      </c>
      <c r="F444" s="7">
        <v>24.16</v>
      </c>
      <c r="G444" s="14">
        <v>30.5</v>
      </c>
      <c r="H444" s="14">
        <v>13</v>
      </c>
      <c r="I444" s="7" t="s">
        <v>13</v>
      </c>
      <c r="J444" s="10">
        <v>1.3779999999999999</v>
      </c>
      <c r="K444" s="14">
        <v>1</v>
      </c>
      <c r="L444" s="14">
        <v>0.57899999999999996</v>
      </c>
      <c r="M444" s="7">
        <v>3</v>
      </c>
      <c r="N444" s="13"/>
    </row>
    <row r="445" spans="1:14" x14ac:dyDescent="0.25">
      <c r="A445" s="5">
        <v>2021</v>
      </c>
      <c r="B445" s="6" t="s">
        <v>30</v>
      </c>
      <c r="C445" s="7">
        <v>357</v>
      </c>
      <c r="D445" s="7">
        <v>4</v>
      </c>
      <c r="E445" s="10">
        <v>5.5119999999999996</v>
      </c>
      <c r="F445" s="14">
        <v>22.09</v>
      </c>
      <c r="G445" s="14">
        <v>25.84</v>
      </c>
      <c r="H445" s="14">
        <v>13</v>
      </c>
      <c r="I445" s="7" t="s">
        <v>13</v>
      </c>
      <c r="J445" s="10">
        <v>1.32</v>
      </c>
      <c r="K445" s="14">
        <v>1</v>
      </c>
      <c r="L445" s="14">
        <v>0.379</v>
      </c>
      <c r="M445" s="14">
        <v>2</v>
      </c>
      <c r="N445" s="13"/>
    </row>
    <row r="446" spans="1:14" x14ac:dyDescent="0.25">
      <c r="A446" s="5">
        <v>2021</v>
      </c>
      <c r="B446" s="6" t="s">
        <v>30</v>
      </c>
      <c r="C446" s="7">
        <v>357</v>
      </c>
      <c r="D446" s="7">
        <v>5</v>
      </c>
      <c r="E446" s="10">
        <v>4.0510000000000002</v>
      </c>
      <c r="F446" s="14">
        <v>19.96</v>
      </c>
      <c r="G446" s="14">
        <v>25.58</v>
      </c>
      <c r="H446" s="14">
        <v>13</v>
      </c>
      <c r="I446" s="7" t="s">
        <v>13</v>
      </c>
      <c r="J446" s="10">
        <v>0.77700000000000002</v>
      </c>
      <c r="K446" s="14">
        <v>1</v>
      </c>
      <c r="L446" s="14"/>
      <c r="M446" s="14">
        <v>3</v>
      </c>
      <c r="N446" s="13"/>
    </row>
    <row r="447" spans="1:14" x14ac:dyDescent="0.25">
      <c r="A447" s="5">
        <v>2021</v>
      </c>
      <c r="B447" s="6" t="s">
        <v>30</v>
      </c>
      <c r="C447" s="7">
        <v>359</v>
      </c>
      <c r="D447" s="7">
        <v>1</v>
      </c>
      <c r="E447" s="10">
        <v>3.335</v>
      </c>
      <c r="F447" s="7">
        <v>18.46</v>
      </c>
      <c r="G447" s="14">
        <v>22.68</v>
      </c>
      <c r="H447" s="14">
        <v>13</v>
      </c>
      <c r="I447" s="7" t="s">
        <v>13</v>
      </c>
      <c r="J447" s="10">
        <v>0.67300000000000004</v>
      </c>
      <c r="K447" s="14">
        <v>1</v>
      </c>
      <c r="L447" s="14">
        <v>0.19600000000000001</v>
      </c>
      <c r="M447" s="7">
        <v>3</v>
      </c>
      <c r="N447" s="13"/>
    </row>
    <row r="448" spans="1:14" x14ac:dyDescent="0.25">
      <c r="A448" s="5">
        <v>2021</v>
      </c>
      <c r="B448" s="6" t="s">
        <v>30</v>
      </c>
      <c r="C448" s="7">
        <v>359</v>
      </c>
      <c r="D448" s="7">
        <v>2</v>
      </c>
      <c r="E448" s="10">
        <v>0.745</v>
      </c>
      <c r="F448" s="7">
        <v>11.94</v>
      </c>
      <c r="G448" s="14">
        <v>12.27</v>
      </c>
      <c r="H448" s="14">
        <v>9</v>
      </c>
      <c r="I448" s="7" t="s">
        <v>13</v>
      </c>
      <c r="J448" s="10">
        <v>0.17599999999999999</v>
      </c>
      <c r="K448" s="14">
        <v>1</v>
      </c>
      <c r="L448" s="14"/>
      <c r="M448" s="7">
        <v>4</v>
      </c>
      <c r="N448" s="13"/>
    </row>
    <row r="449" spans="1:14" x14ac:dyDescent="0.25">
      <c r="A449" s="5">
        <v>2021</v>
      </c>
      <c r="B449" s="6" t="s">
        <v>30</v>
      </c>
      <c r="C449" s="7">
        <v>362</v>
      </c>
      <c r="D449" s="7">
        <v>1</v>
      </c>
      <c r="E449" s="10">
        <v>10.19</v>
      </c>
      <c r="F449" s="7">
        <v>29.84</v>
      </c>
      <c r="G449" s="14">
        <v>26.99</v>
      </c>
      <c r="H449" s="14">
        <v>13</v>
      </c>
      <c r="I449" s="7" t="s">
        <v>13</v>
      </c>
      <c r="J449" s="10">
        <v>1.7350000000000001</v>
      </c>
      <c r="K449" s="14">
        <v>2</v>
      </c>
      <c r="L449" s="14">
        <v>0.748</v>
      </c>
      <c r="M449" s="7">
        <v>2</v>
      </c>
      <c r="N449" s="13"/>
    </row>
    <row r="450" spans="1:14" x14ac:dyDescent="0.25">
      <c r="A450" s="5">
        <v>2021</v>
      </c>
      <c r="B450" s="6" t="s">
        <v>30</v>
      </c>
      <c r="C450" s="7">
        <v>362</v>
      </c>
      <c r="D450" s="7">
        <v>2</v>
      </c>
      <c r="E450" s="10">
        <v>7.7359999999999998</v>
      </c>
      <c r="F450" s="7">
        <v>25.18</v>
      </c>
      <c r="G450" s="14">
        <v>27.8</v>
      </c>
      <c r="H450" s="14">
        <v>13</v>
      </c>
      <c r="I450" s="7" t="s">
        <v>13</v>
      </c>
      <c r="J450" s="10">
        <v>1.778</v>
      </c>
      <c r="K450" s="14">
        <v>1</v>
      </c>
      <c r="L450" s="14">
        <v>0.497</v>
      </c>
      <c r="M450" s="7">
        <v>2</v>
      </c>
      <c r="N450" s="13"/>
    </row>
    <row r="451" spans="1:14" x14ac:dyDescent="0.25">
      <c r="A451" s="5">
        <v>2021</v>
      </c>
      <c r="B451" s="6" t="s">
        <v>30</v>
      </c>
      <c r="C451" s="7">
        <v>362</v>
      </c>
      <c r="D451" s="7">
        <v>3</v>
      </c>
      <c r="E451" s="10">
        <v>10.675000000000001</v>
      </c>
      <c r="F451" s="7">
        <v>22.98</v>
      </c>
      <c r="G451" s="14">
        <v>28.99</v>
      </c>
      <c r="H451" s="14">
        <v>13</v>
      </c>
      <c r="I451" s="7" t="s">
        <v>13</v>
      </c>
      <c r="J451" s="10">
        <v>1.792</v>
      </c>
      <c r="K451" s="14">
        <v>1</v>
      </c>
      <c r="L451" s="14">
        <v>0.87</v>
      </c>
      <c r="M451" s="7">
        <v>3</v>
      </c>
      <c r="N451" s="13"/>
    </row>
    <row r="452" spans="1:14" x14ac:dyDescent="0.25">
      <c r="A452" s="5">
        <v>2021</v>
      </c>
      <c r="B452" s="6" t="s">
        <v>30</v>
      </c>
      <c r="C452" s="7">
        <v>362</v>
      </c>
      <c r="D452" s="7">
        <v>4</v>
      </c>
      <c r="E452" s="10">
        <v>15.115</v>
      </c>
      <c r="F452" s="14">
        <v>36.22</v>
      </c>
      <c r="G452" s="14">
        <v>29.36</v>
      </c>
      <c r="H452" s="14">
        <v>13</v>
      </c>
      <c r="I452" s="7" t="s">
        <v>13</v>
      </c>
      <c r="J452" s="10">
        <v>2.7869999999999999</v>
      </c>
      <c r="K452" s="14">
        <v>2</v>
      </c>
      <c r="L452" s="14">
        <v>1.6140000000000001</v>
      </c>
      <c r="M452" s="14">
        <v>2</v>
      </c>
      <c r="N452" s="13"/>
    </row>
    <row r="453" spans="1:14" x14ac:dyDescent="0.25">
      <c r="A453" s="5">
        <v>2021</v>
      </c>
      <c r="B453" s="6" t="s">
        <v>30</v>
      </c>
      <c r="C453" s="7">
        <v>362</v>
      </c>
      <c r="D453" s="7">
        <v>5</v>
      </c>
      <c r="E453" s="10">
        <v>5.7629999999999999</v>
      </c>
      <c r="F453" s="14">
        <v>22.47</v>
      </c>
      <c r="G453" s="14">
        <v>24.78</v>
      </c>
      <c r="H453" s="14">
        <v>12.1</v>
      </c>
      <c r="I453" s="7" t="s">
        <v>13</v>
      </c>
      <c r="J453" s="10">
        <v>1.53</v>
      </c>
      <c r="K453" s="14">
        <v>1</v>
      </c>
      <c r="L453" s="14">
        <v>0.44500000000000001</v>
      </c>
      <c r="M453" s="14">
        <v>3</v>
      </c>
      <c r="N453" s="13"/>
    </row>
    <row r="454" spans="1:14" x14ac:dyDescent="0.25">
      <c r="A454" s="5">
        <v>2021</v>
      </c>
      <c r="B454" s="6" t="s">
        <v>30</v>
      </c>
      <c r="C454" s="7">
        <v>362</v>
      </c>
      <c r="D454" s="7">
        <v>6</v>
      </c>
      <c r="E454" s="10">
        <v>10.39</v>
      </c>
      <c r="F454" s="14">
        <v>28.63</v>
      </c>
      <c r="G454" s="14">
        <v>30.92</v>
      </c>
      <c r="H454" s="14">
        <v>13</v>
      </c>
      <c r="I454" s="7" t="s">
        <v>13</v>
      </c>
      <c r="J454" s="10">
        <v>1.925</v>
      </c>
      <c r="K454" s="14">
        <v>1</v>
      </c>
      <c r="L454" s="14">
        <v>0.92900000000000005</v>
      </c>
      <c r="M454" s="14">
        <v>1</v>
      </c>
      <c r="N454" s="13"/>
    </row>
    <row r="455" spans="1:14" x14ac:dyDescent="0.25">
      <c r="A455" s="5">
        <v>2021</v>
      </c>
      <c r="B455" s="6" t="s">
        <v>30</v>
      </c>
      <c r="C455" s="7">
        <v>362</v>
      </c>
      <c r="D455" s="7">
        <v>7</v>
      </c>
      <c r="E455" s="10">
        <v>9.5920000000000005</v>
      </c>
      <c r="F455" s="14">
        <v>25.63</v>
      </c>
      <c r="G455" s="14">
        <v>28.49</v>
      </c>
      <c r="H455" s="14">
        <v>13</v>
      </c>
      <c r="I455" s="7" t="s">
        <v>13</v>
      </c>
      <c r="J455" s="10">
        <v>2.15</v>
      </c>
      <c r="K455" s="14">
        <v>1</v>
      </c>
      <c r="L455" s="14">
        <v>1.3360000000000001</v>
      </c>
      <c r="M455" s="14">
        <v>2</v>
      </c>
      <c r="N455" s="13"/>
    </row>
    <row r="456" spans="1:14" x14ac:dyDescent="0.25">
      <c r="A456" s="5">
        <v>2021</v>
      </c>
      <c r="B456" s="6" t="s">
        <v>30</v>
      </c>
      <c r="C456" s="7">
        <v>362</v>
      </c>
      <c r="D456" s="7">
        <v>8</v>
      </c>
      <c r="E456" s="10">
        <v>13.625999999999999</v>
      </c>
      <c r="F456" s="14">
        <v>29.68</v>
      </c>
      <c r="G456" s="14">
        <v>31.05</v>
      </c>
      <c r="H456" s="14">
        <v>13</v>
      </c>
      <c r="I456" s="7" t="s">
        <v>13</v>
      </c>
      <c r="J456" s="10">
        <v>3.7280000000000002</v>
      </c>
      <c r="K456" s="14">
        <v>1</v>
      </c>
      <c r="L456" s="14">
        <v>2.927</v>
      </c>
      <c r="M456" s="14">
        <v>3</v>
      </c>
      <c r="N456" s="13"/>
    </row>
    <row r="457" spans="1:14" x14ac:dyDescent="0.25">
      <c r="A457" s="5">
        <v>2021</v>
      </c>
      <c r="B457" s="6" t="s">
        <v>30</v>
      </c>
      <c r="C457" s="7">
        <v>363</v>
      </c>
      <c r="D457" s="7">
        <v>1</v>
      </c>
      <c r="E457" s="10">
        <v>18.920000000000002</v>
      </c>
      <c r="F457" s="7">
        <v>34.299999999999997</v>
      </c>
      <c r="G457" s="14">
        <v>35.380000000000003</v>
      </c>
      <c r="H457" s="14">
        <v>13</v>
      </c>
      <c r="I457" s="7" t="s">
        <v>13</v>
      </c>
      <c r="J457" s="10">
        <v>4.7649999999999997</v>
      </c>
      <c r="K457" s="14">
        <v>1</v>
      </c>
      <c r="L457" s="14">
        <v>3.3220000000000001</v>
      </c>
      <c r="M457" s="7">
        <v>4</v>
      </c>
      <c r="N457" s="13"/>
    </row>
    <row r="458" spans="1:14" x14ac:dyDescent="0.25">
      <c r="A458" s="5">
        <v>2021</v>
      </c>
      <c r="B458" s="6" t="s">
        <v>30</v>
      </c>
      <c r="C458" s="7">
        <v>363</v>
      </c>
      <c r="D458" s="7">
        <v>2</v>
      </c>
      <c r="E458" s="10">
        <v>13.67</v>
      </c>
      <c r="F458" s="7">
        <v>31.24</v>
      </c>
      <c r="G458" s="14">
        <v>30.81</v>
      </c>
      <c r="H458" s="14">
        <v>13</v>
      </c>
      <c r="I458" s="7" t="s">
        <v>13</v>
      </c>
      <c r="J458" s="10">
        <v>4.18</v>
      </c>
      <c r="K458" s="14">
        <v>1</v>
      </c>
      <c r="L458" s="14">
        <v>2.8359999999999999</v>
      </c>
      <c r="M458" s="7">
        <v>4</v>
      </c>
      <c r="N458" s="13"/>
    </row>
    <row r="459" spans="1:14" x14ac:dyDescent="0.25">
      <c r="A459" s="5">
        <v>2021</v>
      </c>
      <c r="B459" s="6" t="s">
        <v>30</v>
      </c>
      <c r="C459" s="7">
        <v>363</v>
      </c>
      <c r="D459" s="7">
        <v>3</v>
      </c>
      <c r="E459" s="10">
        <v>45.5</v>
      </c>
      <c r="F459" s="7">
        <v>47.05</v>
      </c>
      <c r="G459" s="14">
        <v>37</v>
      </c>
      <c r="H459" s="14">
        <v>0.9</v>
      </c>
      <c r="I459" s="7" t="s">
        <v>15</v>
      </c>
      <c r="J459" s="10">
        <v>7.25</v>
      </c>
      <c r="K459" s="14">
        <v>3</v>
      </c>
      <c r="L459" s="14">
        <v>4.87</v>
      </c>
      <c r="M459" s="7">
        <v>4</v>
      </c>
      <c r="N459" s="13"/>
    </row>
    <row r="460" spans="1:14" x14ac:dyDescent="0.25">
      <c r="A460" s="5">
        <v>2021</v>
      </c>
      <c r="B460" s="6" t="s">
        <v>30</v>
      </c>
      <c r="C460" s="7">
        <v>363</v>
      </c>
      <c r="D460" s="7">
        <v>4</v>
      </c>
      <c r="E460" s="10">
        <v>20.609000000000002</v>
      </c>
      <c r="F460" s="14">
        <v>36.71</v>
      </c>
      <c r="G460" s="14">
        <v>37.020000000000003</v>
      </c>
      <c r="H460" s="14">
        <v>13</v>
      </c>
      <c r="I460" s="14" t="s">
        <v>13</v>
      </c>
      <c r="J460" s="10">
        <v>5.9740000000000002</v>
      </c>
      <c r="K460" s="14">
        <v>1</v>
      </c>
      <c r="L460" s="14">
        <v>4.3319999999999999</v>
      </c>
      <c r="M460" s="14">
        <v>4</v>
      </c>
      <c r="N460" s="13"/>
    </row>
    <row r="461" spans="1:14" x14ac:dyDescent="0.25">
      <c r="A461" s="5">
        <v>2021</v>
      </c>
      <c r="B461" s="6" t="s">
        <v>30</v>
      </c>
      <c r="C461" s="7">
        <v>363</v>
      </c>
      <c r="D461" s="7">
        <v>5</v>
      </c>
      <c r="E461" s="10">
        <v>17.350000000000001</v>
      </c>
      <c r="F461" s="14">
        <v>36.130000000000003</v>
      </c>
      <c r="G461" s="14">
        <v>36.29</v>
      </c>
      <c r="H461" s="14">
        <v>11.3</v>
      </c>
      <c r="I461" s="14" t="s">
        <v>13</v>
      </c>
      <c r="J461" s="10">
        <v>3.68</v>
      </c>
      <c r="K461" s="14">
        <v>1</v>
      </c>
      <c r="L461" s="14">
        <v>1.8169999999999999</v>
      </c>
      <c r="M461" s="14">
        <v>4</v>
      </c>
      <c r="N461" s="13"/>
    </row>
    <row r="462" spans="1:14" x14ac:dyDescent="0.25">
      <c r="A462" s="5">
        <v>2021</v>
      </c>
      <c r="B462" s="6" t="s">
        <v>30</v>
      </c>
      <c r="C462" s="7">
        <v>363</v>
      </c>
      <c r="D462" s="7">
        <v>6</v>
      </c>
      <c r="E462" s="10">
        <v>26.85</v>
      </c>
      <c r="F462" s="14">
        <v>40.35</v>
      </c>
      <c r="G462" s="14">
        <v>37.17</v>
      </c>
      <c r="H462" s="14">
        <v>1.6</v>
      </c>
      <c r="I462" s="14" t="s">
        <v>15</v>
      </c>
      <c r="J462" s="10">
        <v>4.7850000000000001</v>
      </c>
      <c r="K462" s="14">
        <v>1</v>
      </c>
      <c r="L462" s="14">
        <v>3</v>
      </c>
      <c r="M462" s="14">
        <v>4</v>
      </c>
      <c r="N462" s="13"/>
    </row>
    <row r="463" spans="1:14" x14ac:dyDescent="0.25">
      <c r="A463" s="5">
        <v>2021</v>
      </c>
      <c r="B463" s="6" t="s">
        <v>30</v>
      </c>
      <c r="C463" s="7">
        <v>364</v>
      </c>
      <c r="D463" s="7">
        <v>1</v>
      </c>
      <c r="E463" s="10">
        <v>1.788</v>
      </c>
      <c r="F463" s="7">
        <v>14.6</v>
      </c>
      <c r="G463" s="14">
        <v>18.63</v>
      </c>
      <c r="H463" s="14">
        <v>12.1</v>
      </c>
      <c r="I463" s="7" t="s">
        <v>13</v>
      </c>
      <c r="J463" s="10">
        <v>0.35899999999999999</v>
      </c>
      <c r="K463" s="14">
        <v>1</v>
      </c>
      <c r="L463" s="14">
        <v>0.14199999999999999</v>
      </c>
      <c r="M463" s="7">
        <v>2</v>
      </c>
      <c r="N463" s="13"/>
    </row>
    <row r="464" spans="1:14" x14ac:dyDescent="0.25">
      <c r="A464" s="5">
        <v>2021</v>
      </c>
      <c r="B464" s="6" t="s">
        <v>30</v>
      </c>
      <c r="C464" s="7">
        <v>364</v>
      </c>
      <c r="D464" s="7">
        <v>2</v>
      </c>
      <c r="E464" s="10">
        <v>7.63</v>
      </c>
      <c r="F464" s="7">
        <v>26.38</v>
      </c>
      <c r="G464" s="14">
        <v>23.93</v>
      </c>
      <c r="H464" s="14">
        <v>13</v>
      </c>
      <c r="I464" s="7" t="s">
        <v>13</v>
      </c>
      <c r="J464" s="10">
        <v>1.536</v>
      </c>
      <c r="K464" s="14">
        <v>2</v>
      </c>
      <c r="L464" s="14">
        <v>1.7689999999999999</v>
      </c>
      <c r="M464" s="7">
        <v>3</v>
      </c>
      <c r="N464" s="13"/>
    </row>
    <row r="465" spans="1:14" x14ac:dyDescent="0.25">
      <c r="A465" s="5">
        <v>2021</v>
      </c>
      <c r="B465" s="6" t="s">
        <v>30</v>
      </c>
      <c r="C465" s="7">
        <v>364</v>
      </c>
      <c r="D465" s="7">
        <v>3</v>
      </c>
      <c r="E465" s="10">
        <v>5.202</v>
      </c>
      <c r="F465" s="7">
        <v>21.33</v>
      </c>
      <c r="G465" s="14">
        <v>21.09</v>
      </c>
      <c r="H465" s="14">
        <v>13</v>
      </c>
      <c r="I465" s="7" t="s">
        <v>13</v>
      </c>
      <c r="J465" s="10">
        <v>1.1000000000000001</v>
      </c>
      <c r="K465" s="14">
        <v>1</v>
      </c>
      <c r="L465" s="14">
        <v>0.6</v>
      </c>
      <c r="M465" s="7">
        <v>3</v>
      </c>
      <c r="N465" s="13"/>
    </row>
    <row r="466" spans="1:14" x14ac:dyDescent="0.25">
      <c r="A466" s="5">
        <v>2021</v>
      </c>
      <c r="B466" s="6" t="s">
        <v>30</v>
      </c>
      <c r="C466" s="7">
        <v>364</v>
      </c>
      <c r="D466" s="7">
        <v>4</v>
      </c>
      <c r="E466" s="10">
        <v>8.43</v>
      </c>
      <c r="F466" s="14">
        <v>26.54</v>
      </c>
      <c r="G466" s="14">
        <v>26.19</v>
      </c>
      <c r="H466" s="14">
        <v>13</v>
      </c>
      <c r="I466" s="14" t="s">
        <v>13</v>
      </c>
      <c r="J466" s="10">
        <v>1.4990000000000001</v>
      </c>
      <c r="K466" s="14">
        <v>3</v>
      </c>
      <c r="L466" s="14">
        <v>0.94</v>
      </c>
      <c r="M466" s="14">
        <v>3</v>
      </c>
      <c r="N466" s="13"/>
    </row>
    <row r="467" spans="1:14" x14ac:dyDescent="0.25">
      <c r="A467" s="5">
        <v>2021</v>
      </c>
      <c r="B467" s="6" t="s">
        <v>30</v>
      </c>
      <c r="C467" s="7">
        <v>364</v>
      </c>
      <c r="D467" s="7">
        <v>5</v>
      </c>
      <c r="E467" s="10">
        <v>6.4450000000000003</v>
      </c>
      <c r="F467" s="14">
        <v>26.53</v>
      </c>
      <c r="G467" s="14">
        <v>25.18</v>
      </c>
      <c r="H467" s="14">
        <v>3.2</v>
      </c>
      <c r="I467" s="14" t="s">
        <v>14</v>
      </c>
      <c r="J467" s="10">
        <v>1.226</v>
      </c>
      <c r="K467" s="14">
        <v>5</v>
      </c>
      <c r="L467" s="14">
        <v>0.54</v>
      </c>
      <c r="M467" s="14">
        <v>3</v>
      </c>
      <c r="N467" s="13"/>
    </row>
    <row r="468" spans="1:14" x14ac:dyDescent="0.25">
      <c r="A468" s="5">
        <v>2021</v>
      </c>
      <c r="B468" s="6" t="s">
        <v>30</v>
      </c>
      <c r="C468" s="7">
        <v>390</v>
      </c>
      <c r="D468" s="7">
        <v>1</v>
      </c>
      <c r="E468" s="10">
        <v>13.496</v>
      </c>
      <c r="F468" s="7">
        <v>34.44</v>
      </c>
      <c r="G468" s="14">
        <v>31.05</v>
      </c>
      <c r="H468" s="14">
        <v>2.1</v>
      </c>
      <c r="I468" s="7" t="s">
        <v>14</v>
      </c>
      <c r="J468" s="10">
        <v>2.8980000000000001</v>
      </c>
      <c r="K468" s="14">
        <v>1</v>
      </c>
      <c r="L468" s="14">
        <v>1.5529999999999999</v>
      </c>
      <c r="M468" s="7">
        <v>2</v>
      </c>
      <c r="N468" s="13"/>
    </row>
    <row r="469" spans="1:14" x14ac:dyDescent="0.25">
      <c r="A469" s="5">
        <v>2021</v>
      </c>
      <c r="B469" s="6" t="s">
        <v>30</v>
      </c>
      <c r="C469" s="7">
        <v>390</v>
      </c>
      <c r="D469" s="7">
        <v>2</v>
      </c>
      <c r="E469" s="10">
        <v>15.298999999999999</v>
      </c>
      <c r="F469" s="7">
        <v>35.44</v>
      </c>
      <c r="G469" s="14">
        <v>31.31</v>
      </c>
      <c r="H469" s="14">
        <v>7.3</v>
      </c>
      <c r="I469" s="7" t="s">
        <v>16</v>
      </c>
      <c r="J469" s="10">
        <v>4.34</v>
      </c>
      <c r="K469" s="14">
        <v>2</v>
      </c>
      <c r="L469" s="14">
        <v>2.9580000000000002</v>
      </c>
      <c r="M469" s="7">
        <v>3</v>
      </c>
      <c r="N469" s="13"/>
    </row>
    <row r="470" spans="1:14" x14ac:dyDescent="0.25">
      <c r="A470" s="5">
        <v>2021</v>
      </c>
      <c r="B470" s="6" t="s">
        <v>30</v>
      </c>
      <c r="C470" s="7">
        <v>390</v>
      </c>
      <c r="D470" s="7">
        <v>3</v>
      </c>
      <c r="E470" s="10">
        <v>11.15</v>
      </c>
      <c r="F470" s="7">
        <v>27.73</v>
      </c>
      <c r="G470" s="14">
        <v>28.56</v>
      </c>
      <c r="H470" s="14">
        <v>4.5999999999999996</v>
      </c>
      <c r="I470" s="7" t="s">
        <v>16</v>
      </c>
      <c r="J470" s="10">
        <v>2.5259999999999998</v>
      </c>
      <c r="K470" s="14">
        <v>1</v>
      </c>
      <c r="L470" s="14">
        <v>1.474</v>
      </c>
      <c r="M470" s="7">
        <v>4</v>
      </c>
      <c r="N470" s="13"/>
    </row>
    <row r="471" spans="1:14" x14ac:dyDescent="0.25">
      <c r="A471" s="5">
        <v>2021</v>
      </c>
      <c r="B471" s="6" t="s">
        <v>30</v>
      </c>
      <c r="C471" s="7">
        <v>390</v>
      </c>
      <c r="D471" s="7">
        <v>4</v>
      </c>
      <c r="E471" s="10">
        <v>19.45</v>
      </c>
      <c r="F471" s="14">
        <v>39.22</v>
      </c>
      <c r="G471" s="14">
        <v>34.9</v>
      </c>
      <c r="H471" s="14">
        <v>2.6</v>
      </c>
      <c r="I471" s="14" t="s">
        <v>14</v>
      </c>
      <c r="J471" s="10">
        <v>4.484</v>
      </c>
      <c r="K471" s="14">
        <v>1</v>
      </c>
      <c r="L471" s="14">
        <v>2.5219999999999998</v>
      </c>
      <c r="M471" s="14">
        <v>3</v>
      </c>
      <c r="N471" s="13"/>
    </row>
    <row r="472" spans="1:14" x14ac:dyDescent="0.25">
      <c r="A472" s="5">
        <v>2021</v>
      </c>
      <c r="B472" s="6" t="s">
        <v>30</v>
      </c>
      <c r="C472" s="7">
        <v>390</v>
      </c>
      <c r="D472" s="7">
        <v>5</v>
      </c>
      <c r="E472" s="10">
        <v>9.73</v>
      </c>
      <c r="F472" s="14">
        <v>29.56</v>
      </c>
      <c r="G472" s="14">
        <v>28.36</v>
      </c>
      <c r="H472" s="14">
        <v>3.4</v>
      </c>
      <c r="I472" s="14" t="s">
        <v>14</v>
      </c>
      <c r="J472" s="10">
        <v>2.3140000000000001</v>
      </c>
      <c r="K472" s="14">
        <v>1</v>
      </c>
      <c r="L472" s="14">
        <v>1.385</v>
      </c>
      <c r="M472" s="14">
        <v>3</v>
      </c>
      <c r="N472" s="13"/>
    </row>
    <row r="473" spans="1:14" x14ac:dyDescent="0.25">
      <c r="A473" s="5">
        <v>2021</v>
      </c>
      <c r="B473" s="6" t="s">
        <v>30</v>
      </c>
      <c r="C473" s="7">
        <v>390</v>
      </c>
      <c r="D473" s="7">
        <v>6</v>
      </c>
      <c r="E473" s="10">
        <v>6.3449999999999998</v>
      </c>
      <c r="F473" s="14">
        <v>24.2</v>
      </c>
      <c r="G473" s="14">
        <v>23.33</v>
      </c>
      <c r="H473" s="14">
        <v>13</v>
      </c>
      <c r="I473" s="14" t="s">
        <v>13</v>
      </c>
      <c r="J473" s="10">
        <v>1.998</v>
      </c>
      <c r="K473" s="14">
        <v>1</v>
      </c>
      <c r="L473" s="14">
        <v>1.55</v>
      </c>
      <c r="M473" s="14">
        <v>2</v>
      </c>
      <c r="N473" s="13"/>
    </row>
    <row r="474" spans="1:14" x14ac:dyDescent="0.25">
      <c r="A474" s="5">
        <v>2021</v>
      </c>
      <c r="B474" s="6" t="s">
        <v>30</v>
      </c>
      <c r="C474" s="7">
        <v>390</v>
      </c>
      <c r="D474" s="7">
        <v>7</v>
      </c>
      <c r="E474" s="10">
        <v>9.0350000000000001</v>
      </c>
      <c r="F474" s="14">
        <v>27.45</v>
      </c>
      <c r="G474" s="14">
        <v>28.34</v>
      </c>
      <c r="H474" s="14">
        <v>12.9</v>
      </c>
      <c r="I474" s="14" t="s">
        <v>13</v>
      </c>
      <c r="J474" s="10">
        <v>2.4300000000000002</v>
      </c>
      <c r="K474" s="14">
        <v>1</v>
      </c>
      <c r="L474" s="14">
        <v>1.7609999999999999</v>
      </c>
      <c r="M474" s="14">
        <v>2</v>
      </c>
      <c r="N474" s="13"/>
    </row>
    <row r="475" spans="1:14" x14ac:dyDescent="0.25">
      <c r="A475" s="5">
        <v>2021</v>
      </c>
      <c r="B475" s="6" t="s">
        <v>30</v>
      </c>
      <c r="C475" s="7">
        <v>390</v>
      </c>
      <c r="D475" s="7">
        <v>8</v>
      </c>
      <c r="E475" s="10">
        <v>12.409000000000001</v>
      </c>
      <c r="F475" s="14">
        <v>32.549999999999997</v>
      </c>
      <c r="G475" s="14">
        <v>29.58</v>
      </c>
      <c r="H475" s="14">
        <v>2.5</v>
      </c>
      <c r="I475" s="14" t="s">
        <v>16</v>
      </c>
      <c r="J475" s="10">
        <v>3.145</v>
      </c>
      <c r="K475" s="14">
        <v>1</v>
      </c>
      <c r="L475" s="14">
        <v>2.1179999999999999</v>
      </c>
      <c r="M475" s="14">
        <v>3</v>
      </c>
      <c r="N475" s="13"/>
    </row>
    <row r="476" spans="1:14" x14ac:dyDescent="0.25">
      <c r="A476" s="5">
        <v>2021</v>
      </c>
      <c r="B476" s="6" t="s">
        <v>30</v>
      </c>
      <c r="C476" s="7">
        <v>390</v>
      </c>
      <c r="D476" s="7">
        <v>9</v>
      </c>
      <c r="E476" s="10">
        <v>13.81</v>
      </c>
      <c r="F476" s="14">
        <v>34.119999999999997</v>
      </c>
      <c r="G476" s="14">
        <v>29.5</v>
      </c>
      <c r="H476" s="14">
        <v>2.6</v>
      </c>
      <c r="I476" s="14" t="s">
        <v>14</v>
      </c>
      <c r="J476" s="10">
        <v>3.49</v>
      </c>
      <c r="K476" s="14">
        <v>1</v>
      </c>
      <c r="L476" s="14">
        <v>2.56</v>
      </c>
      <c r="M476" s="14">
        <v>4</v>
      </c>
      <c r="N476" s="13"/>
    </row>
    <row r="477" spans="1:14" x14ac:dyDescent="0.25">
      <c r="A477" s="5">
        <v>2021</v>
      </c>
      <c r="B477" s="6" t="s">
        <v>30</v>
      </c>
      <c r="C477" s="7">
        <v>390</v>
      </c>
      <c r="D477" s="7">
        <v>10</v>
      </c>
      <c r="E477" s="10">
        <v>12.73</v>
      </c>
      <c r="F477" s="14">
        <v>30.8</v>
      </c>
      <c r="G477" s="14">
        <v>29.66</v>
      </c>
      <c r="H477" s="14">
        <v>3.3</v>
      </c>
      <c r="I477" s="14" t="s">
        <v>14</v>
      </c>
      <c r="J477" s="10">
        <v>3.2919999999999998</v>
      </c>
      <c r="K477" s="14">
        <v>1</v>
      </c>
      <c r="L477" s="14">
        <v>2.39</v>
      </c>
      <c r="M477" s="14">
        <v>4</v>
      </c>
      <c r="N477" s="13"/>
    </row>
    <row r="478" spans="1:14" x14ac:dyDescent="0.25">
      <c r="A478" s="5">
        <v>2021</v>
      </c>
      <c r="B478" s="6" t="s">
        <v>30</v>
      </c>
      <c r="C478" s="7">
        <v>390</v>
      </c>
      <c r="D478" s="7">
        <v>11</v>
      </c>
      <c r="E478" s="10">
        <v>16.190000000000001</v>
      </c>
      <c r="F478" s="14">
        <v>35.86</v>
      </c>
      <c r="G478" s="14">
        <v>30.1</v>
      </c>
      <c r="H478" s="14">
        <v>4.7</v>
      </c>
      <c r="I478" s="14" t="s">
        <v>14</v>
      </c>
      <c r="J478" s="10">
        <v>4.6909999999999998</v>
      </c>
      <c r="K478" s="14">
        <v>2</v>
      </c>
      <c r="L478" s="14">
        <v>3.145</v>
      </c>
      <c r="M478" s="14">
        <v>4</v>
      </c>
      <c r="N478" s="13"/>
    </row>
    <row r="479" spans="1:14" x14ac:dyDescent="0.25">
      <c r="A479" s="5">
        <v>2021</v>
      </c>
      <c r="B479" s="6" t="s">
        <v>30</v>
      </c>
      <c r="C479" s="7">
        <v>390</v>
      </c>
      <c r="D479" s="7">
        <v>12</v>
      </c>
      <c r="E479" s="10">
        <v>8.5500000000000007</v>
      </c>
      <c r="F479" s="14">
        <v>26.19</v>
      </c>
      <c r="G479" s="14">
        <v>27.1</v>
      </c>
      <c r="H479" s="14">
        <v>10.199999999999999</v>
      </c>
      <c r="I479" s="14" t="s">
        <v>16</v>
      </c>
      <c r="J479" s="10">
        <v>2.36</v>
      </c>
      <c r="K479" s="14">
        <v>1</v>
      </c>
      <c r="L479" s="14">
        <v>1.776</v>
      </c>
      <c r="M479" s="14">
        <v>2</v>
      </c>
      <c r="N479" s="13"/>
    </row>
    <row r="480" spans="1:14" x14ac:dyDescent="0.25">
      <c r="A480" s="5">
        <v>2021</v>
      </c>
      <c r="B480" s="6" t="s">
        <v>30</v>
      </c>
      <c r="C480" s="7">
        <v>392</v>
      </c>
      <c r="D480" s="7">
        <v>1</v>
      </c>
      <c r="E480" s="10">
        <v>5.9880000000000004</v>
      </c>
      <c r="F480" s="14">
        <v>25.26</v>
      </c>
      <c r="G480" s="14">
        <v>23.3</v>
      </c>
      <c r="H480" s="14">
        <v>13</v>
      </c>
      <c r="I480" s="14" t="s">
        <v>13</v>
      </c>
      <c r="J480" s="10">
        <v>1.1140000000000001</v>
      </c>
      <c r="K480" s="14">
        <v>2</v>
      </c>
      <c r="L480" s="14">
        <v>0.52</v>
      </c>
      <c r="M480" s="14">
        <v>1</v>
      </c>
      <c r="N480" s="13"/>
    </row>
    <row r="481" spans="1:14" x14ac:dyDescent="0.25">
      <c r="A481" s="5">
        <v>2021</v>
      </c>
      <c r="B481" s="6" t="s">
        <v>30</v>
      </c>
      <c r="C481" s="7">
        <v>392</v>
      </c>
      <c r="D481" s="7">
        <v>2</v>
      </c>
      <c r="E481" s="10">
        <v>8.9160000000000004</v>
      </c>
      <c r="F481" s="14">
        <v>26.14</v>
      </c>
      <c r="G481" s="14">
        <v>27.34</v>
      </c>
      <c r="H481" s="14">
        <v>13</v>
      </c>
      <c r="I481" s="14" t="s">
        <v>13</v>
      </c>
      <c r="J481" s="10">
        <v>2.36</v>
      </c>
      <c r="K481" s="14">
        <v>1</v>
      </c>
      <c r="L481" s="14">
        <v>1.899</v>
      </c>
      <c r="M481" s="14">
        <v>2</v>
      </c>
      <c r="N481" s="13"/>
    </row>
    <row r="482" spans="1:14" x14ac:dyDescent="0.25">
      <c r="A482" s="5">
        <v>2021</v>
      </c>
      <c r="B482" s="6" t="s">
        <v>30</v>
      </c>
      <c r="C482" s="7">
        <v>392</v>
      </c>
      <c r="D482" s="7">
        <v>3</v>
      </c>
      <c r="E482" s="10">
        <v>10.119999999999999</v>
      </c>
      <c r="F482" s="14">
        <v>31.05</v>
      </c>
      <c r="G482" s="14">
        <v>27.29</v>
      </c>
      <c r="H482" s="14">
        <v>13</v>
      </c>
      <c r="I482" s="14" t="s">
        <v>13</v>
      </c>
      <c r="J482" s="10">
        <v>1.83</v>
      </c>
      <c r="K482" s="14">
        <v>2</v>
      </c>
      <c r="L482" s="14"/>
      <c r="M482" s="14">
        <v>2</v>
      </c>
      <c r="N482" s="13"/>
    </row>
    <row r="483" spans="1:14" x14ac:dyDescent="0.25">
      <c r="A483" s="5">
        <v>2021</v>
      </c>
      <c r="B483" s="6" t="s">
        <v>30</v>
      </c>
      <c r="C483" s="7">
        <v>392</v>
      </c>
      <c r="D483" s="7">
        <v>4</v>
      </c>
      <c r="E483" s="10">
        <v>6.1749999999999998</v>
      </c>
      <c r="F483" s="14">
        <v>26.95</v>
      </c>
      <c r="G483" s="14">
        <v>20.62</v>
      </c>
      <c r="H483" s="14">
        <v>13</v>
      </c>
      <c r="I483" s="14" t="s">
        <v>13</v>
      </c>
      <c r="J483" s="10">
        <v>1.37</v>
      </c>
      <c r="K483" s="14">
        <v>2</v>
      </c>
      <c r="L483" s="14"/>
      <c r="M483" s="14">
        <v>2</v>
      </c>
      <c r="N483" s="13"/>
    </row>
    <row r="484" spans="1:14" x14ac:dyDescent="0.25">
      <c r="A484" s="5">
        <v>2021</v>
      </c>
      <c r="B484" s="6" t="s">
        <v>30</v>
      </c>
      <c r="C484" s="7">
        <v>392</v>
      </c>
      <c r="D484" s="7">
        <v>5</v>
      </c>
      <c r="E484" s="10">
        <v>7.13</v>
      </c>
      <c r="F484" s="14">
        <v>28</v>
      </c>
      <c r="G484" s="14">
        <v>23.19</v>
      </c>
      <c r="H484" s="14">
        <v>13</v>
      </c>
      <c r="I484" s="14" t="s">
        <v>13</v>
      </c>
      <c r="J484" s="10">
        <v>1.25</v>
      </c>
      <c r="K484" s="14">
        <v>2</v>
      </c>
      <c r="L484" s="14">
        <v>0.73199999999999998</v>
      </c>
      <c r="M484" s="14">
        <v>3</v>
      </c>
      <c r="N484" s="13"/>
    </row>
    <row r="485" spans="1:14" x14ac:dyDescent="0.25">
      <c r="A485" s="5">
        <v>2021</v>
      </c>
      <c r="B485" s="6" t="s">
        <v>30</v>
      </c>
      <c r="C485" s="7">
        <v>392</v>
      </c>
      <c r="D485" s="7">
        <v>6</v>
      </c>
      <c r="E485" s="10">
        <v>19.75</v>
      </c>
      <c r="F485" s="14">
        <v>43.12</v>
      </c>
      <c r="G485" s="14">
        <v>31.81</v>
      </c>
      <c r="H485" s="14">
        <v>3.4</v>
      </c>
      <c r="I485" s="14" t="s">
        <v>16</v>
      </c>
      <c r="J485" s="10">
        <v>3.9860000000000002</v>
      </c>
      <c r="K485" s="14">
        <v>2</v>
      </c>
      <c r="L485" s="14">
        <v>2.911</v>
      </c>
      <c r="M485" s="14">
        <v>3</v>
      </c>
      <c r="N485" s="13"/>
    </row>
    <row r="486" spans="1:14" x14ac:dyDescent="0.25">
      <c r="A486" s="5">
        <v>2021</v>
      </c>
      <c r="B486" s="6" t="s">
        <v>30</v>
      </c>
      <c r="C486" s="7">
        <v>392</v>
      </c>
      <c r="D486" s="7">
        <v>7</v>
      </c>
      <c r="E486" s="10">
        <v>7.52</v>
      </c>
      <c r="F486" s="14">
        <v>26.89</v>
      </c>
      <c r="G486" s="14">
        <v>25.3</v>
      </c>
      <c r="H486" s="14">
        <v>6.3</v>
      </c>
      <c r="I486" s="14" t="s">
        <v>16</v>
      </c>
      <c r="J486" s="10">
        <v>1.123</v>
      </c>
      <c r="K486" s="14">
        <v>2</v>
      </c>
      <c r="L486" s="14">
        <v>0.58599999999999997</v>
      </c>
      <c r="M486" s="14">
        <v>4</v>
      </c>
      <c r="N486" s="13"/>
    </row>
    <row r="487" spans="1:14" x14ac:dyDescent="0.25">
      <c r="A487" s="5">
        <v>2021</v>
      </c>
      <c r="B487" s="6" t="s">
        <v>30</v>
      </c>
      <c r="C487" s="7">
        <v>392</v>
      </c>
      <c r="D487" s="7">
        <v>8</v>
      </c>
      <c r="E487" s="10">
        <v>7.0330000000000004</v>
      </c>
      <c r="F487" s="14">
        <v>24.53</v>
      </c>
      <c r="G487" s="14">
        <v>23.36</v>
      </c>
      <c r="H487" s="14">
        <v>13</v>
      </c>
      <c r="I487" s="14" t="s">
        <v>13</v>
      </c>
      <c r="J487" s="10">
        <v>2.78</v>
      </c>
      <c r="K487" s="14">
        <v>1</v>
      </c>
      <c r="L487" s="14">
        <v>1.522</v>
      </c>
      <c r="M487" s="14">
        <v>3</v>
      </c>
      <c r="N487" s="13"/>
    </row>
    <row r="488" spans="1:14" x14ac:dyDescent="0.25">
      <c r="A488" s="5">
        <v>2021</v>
      </c>
      <c r="B488" s="6" t="s">
        <v>30</v>
      </c>
      <c r="C488" s="7">
        <v>392</v>
      </c>
      <c r="D488" s="7">
        <v>9</v>
      </c>
      <c r="E488" s="10">
        <v>9.02</v>
      </c>
      <c r="F488" s="14">
        <v>25.1</v>
      </c>
      <c r="G488" s="14">
        <v>27.31</v>
      </c>
      <c r="H488" s="14">
        <v>13</v>
      </c>
      <c r="I488" s="14" t="s">
        <v>13</v>
      </c>
      <c r="J488" s="10">
        <v>2.6269999999999998</v>
      </c>
      <c r="K488" s="14">
        <v>1</v>
      </c>
      <c r="L488" s="14">
        <v>2.1789999999999998</v>
      </c>
      <c r="M488" s="14">
        <v>3</v>
      </c>
      <c r="N488" s="13"/>
    </row>
    <row r="489" spans="1:14" x14ac:dyDescent="0.25">
      <c r="A489" s="5">
        <v>2021</v>
      </c>
      <c r="B489" s="6" t="s">
        <v>30</v>
      </c>
      <c r="C489" s="7">
        <v>392</v>
      </c>
      <c r="D489" s="7">
        <v>10</v>
      </c>
      <c r="E489" s="10">
        <v>8.1530000000000005</v>
      </c>
      <c r="F489" s="14">
        <v>28.59</v>
      </c>
      <c r="G489" s="14">
        <v>26.68</v>
      </c>
      <c r="H489" s="14">
        <v>4.9000000000000004</v>
      </c>
      <c r="I489" s="14" t="s">
        <v>16</v>
      </c>
      <c r="J489" s="10">
        <v>1.5580000000000001</v>
      </c>
      <c r="K489" s="14">
        <v>1</v>
      </c>
      <c r="L489" s="14">
        <v>1.1200000000000001</v>
      </c>
      <c r="M489" s="14">
        <v>5</v>
      </c>
      <c r="N489" s="13"/>
    </row>
    <row r="490" spans="1:14" x14ac:dyDescent="0.25">
      <c r="A490" s="5">
        <v>2021</v>
      </c>
      <c r="B490" s="6" t="s">
        <v>30</v>
      </c>
      <c r="C490" s="7">
        <v>392</v>
      </c>
      <c r="D490" s="7">
        <v>11</v>
      </c>
      <c r="E490" s="10">
        <v>10.715</v>
      </c>
      <c r="F490" s="14">
        <v>33.36</v>
      </c>
      <c r="G490" s="14">
        <v>28.37</v>
      </c>
      <c r="H490" s="14">
        <v>2.4</v>
      </c>
      <c r="I490" s="14" t="s">
        <v>14</v>
      </c>
      <c r="J490" s="10">
        <v>1.4139999999999999</v>
      </c>
      <c r="K490" s="14">
        <v>1</v>
      </c>
      <c r="L490" s="14">
        <v>0.58799999999999997</v>
      </c>
      <c r="M490" s="14">
        <v>4</v>
      </c>
      <c r="N490" s="13"/>
    </row>
    <row r="491" spans="1:14" x14ac:dyDescent="0.25">
      <c r="A491" s="5">
        <v>2021</v>
      </c>
      <c r="B491" s="6" t="s">
        <v>30</v>
      </c>
      <c r="C491" s="7">
        <v>392</v>
      </c>
      <c r="D491" s="7">
        <v>12</v>
      </c>
      <c r="E491" s="10">
        <v>11</v>
      </c>
      <c r="F491" s="14">
        <v>28.05</v>
      </c>
      <c r="G491" s="14">
        <v>28.23</v>
      </c>
      <c r="H491" s="14">
        <v>13</v>
      </c>
      <c r="I491" s="14" t="s">
        <v>13</v>
      </c>
      <c r="J491" s="10">
        <v>3.121</v>
      </c>
      <c r="K491" s="14">
        <v>2</v>
      </c>
      <c r="L491" s="14">
        <v>2.31</v>
      </c>
      <c r="M491" s="14">
        <v>3</v>
      </c>
      <c r="N491" s="13"/>
    </row>
    <row r="492" spans="1:14" x14ac:dyDescent="0.25">
      <c r="A492" s="5">
        <v>2021</v>
      </c>
      <c r="B492" s="6" t="s">
        <v>30</v>
      </c>
      <c r="C492" s="7">
        <v>395</v>
      </c>
      <c r="D492" s="7">
        <v>1</v>
      </c>
      <c r="E492" s="10">
        <v>12.071999999999999</v>
      </c>
      <c r="F492" s="7">
        <v>29.85</v>
      </c>
      <c r="G492" s="14">
        <v>29.15</v>
      </c>
      <c r="H492" s="14">
        <v>13</v>
      </c>
      <c r="I492" s="7" t="s">
        <v>13</v>
      </c>
      <c r="J492" s="10">
        <v>3.5920000000000001</v>
      </c>
      <c r="K492" s="14">
        <v>1</v>
      </c>
      <c r="L492" s="14">
        <v>2.3559999999999999</v>
      </c>
      <c r="M492" s="7">
        <v>3</v>
      </c>
      <c r="N492" s="13"/>
    </row>
    <row r="493" spans="1:14" x14ac:dyDescent="0.25">
      <c r="A493" s="5">
        <v>2021</v>
      </c>
      <c r="B493" s="6" t="s">
        <v>30</v>
      </c>
      <c r="C493" s="7">
        <v>395</v>
      </c>
      <c r="D493" s="7">
        <v>2</v>
      </c>
      <c r="E493" s="10">
        <v>11.727</v>
      </c>
      <c r="F493" s="7">
        <v>29.66</v>
      </c>
      <c r="G493" s="14">
        <v>30.69</v>
      </c>
      <c r="H493" s="14">
        <v>13</v>
      </c>
      <c r="I493" s="7" t="s">
        <v>13</v>
      </c>
      <c r="J493" s="10">
        <v>3.2</v>
      </c>
      <c r="K493" s="14">
        <v>3</v>
      </c>
      <c r="L493" s="14">
        <v>2.21</v>
      </c>
      <c r="M493" s="7">
        <v>2</v>
      </c>
      <c r="N493" s="13"/>
    </row>
    <row r="494" spans="1:14" x14ac:dyDescent="0.25">
      <c r="A494" s="5">
        <v>2021</v>
      </c>
      <c r="B494" s="6" t="s">
        <v>30</v>
      </c>
      <c r="C494" s="7">
        <v>395</v>
      </c>
      <c r="D494" s="7">
        <v>3</v>
      </c>
      <c r="E494" s="10">
        <v>6.1449999999999996</v>
      </c>
      <c r="F494" s="7">
        <v>25.46</v>
      </c>
      <c r="G494" s="14">
        <v>23.16</v>
      </c>
      <c r="H494" s="14">
        <v>13</v>
      </c>
      <c r="I494" s="7" t="s">
        <v>13</v>
      </c>
      <c r="J494" s="10">
        <v>1.3220000000000001</v>
      </c>
      <c r="K494" s="14">
        <v>2</v>
      </c>
      <c r="L494" s="14"/>
      <c r="M494" s="7">
        <v>2</v>
      </c>
      <c r="N494" s="13"/>
    </row>
    <row r="495" spans="1:14" x14ac:dyDescent="0.25">
      <c r="A495" s="5">
        <v>2021</v>
      </c>
      <c r="B495" s="6" t="s">
        <v>30</v>
      </c>
      <c r="C495" s="7">
        <v>395</v>
      </c>
      <c r="D495" s="7">
        <v>4</v>
      </c>
      <c r="E495" s="10">
        <v>9.1639999999999997</v>
      </c>
      <c r="F495" s="14">
        <v>24.46</v>
      </c>
      <c r="G495" s="14">
        <v>30.6</v>
      </c>
      <c r="H495" s="14">
        <v>13</v>
      </c>
      <c r="I495" s="14" t="s">
        <v>13</v>
      </c>
      <c r="J495" s="10">
        <v>2.62</v>
      </c>
      <c r="K495" s="14">
        <v>2</v>
      </c>
      <c r="L495" s="14">
        <v>0.999</v>
      </c>
      <c r="M495" s="14">
        <v>3</v>
      </c>
      <c r="N495" s="13"/>
    </row>
    <row r="496" spans="1:14" x14ac:dyDescent="0.25">
      <c r="A496" s="5">
        <v>2021</v>
      </c>
      <c r="B496" s="6" t="s">
        <v>30</v>
      </c>
      <c r="C496" s="7">
        <v>395</v>
      </c>
      <c r="D496" s="7">
        <v>5</v>
      </c>
      <c r="E496" s="10">
        <v>11.688000000000001</v>
      </c>
      <c r="F496" s="14">
        <v>29.36</v>
      </c>
      <c r="G496" s="14">
        <v>29.14</v>
      </c>
      <c r="H496" s="14">
        <v>7.8</v>
      </c>
      <c r="I496" s="14" t="s">
        <v>13</v>
      </c>
      <c r="J496" s="10">
        <v>2.9510000000000001</v>
      </c>
      <c r="K496" s="14">
        <v>1</v>
      </c>
      <c r="L496" s="14">
        <v>1.7929999999999999</v>
      </c>
      <c r="M496" s="14">
        <v>2</v>
      </c>
      <c r="N496" s="13"/>
    </row>
    <row r="497" spans="1:14" x14ac:dyDescent="0.25">
      <c r="A497" s="5">
        <v>2021</v>
      </c>
      <c r="B497" s="6" t="s">
        <v>30</v>
      </c>
      <c r="C497" s="7">
        <v>395</v>
      </c>
      <c r="D497" s="7">
        <v>6</v>
      </c>
      <c r="E497" s="10">
        <v>8.0329999999999995</v>
      </c>
      <c r="F497" s="14">
        <v>26.73</v>
      </c>
      <c r="G497" s="14">
        <v>25.73</v>
      </c>
      <c r="H497" s="14">
        <v>13</v>
      </c>
      <c r="I497" s="14" t="s">
        <v>13</v>
      </c>
      <c r="J497" s="10">
        <v>2.2610000000000001</v>
      </c>
      <c r="K497" s="14">
        <v>1</v>
      </c>
      <c r="L497" s="14">
        <v>1.28</v>
      </c>
      <c r="M497" s="14">
        <v>2</v>
      </c>
      <c r="N497" s="13"/>
    </row>
    <row r="498" spans="1:14" x14ac:dyDescent="0.25">
      <c r="A498" s="5">
        <v>2021</v>
      </c>
      <c r="B498" s="6" t="s">
        <v>30</v>
      </c>
      <c r="C498" s="7">
        <v>395</v>
      </c>
      <c r="D498" s="7">
        <v>7</v>
      </c>
      <c r="E498" s="10">
        <v>11.521000000000001</v>
      </c>
      <c r="F498" s="14">
        <v>30.79</v>
      </c>
      <c r="G498" s="14">
        <v>28.05</v>
      </c>
      <c r="H498" s="14">
        <v>13</v>
      </c>
      <c r="I498" s="14" t="s">
        <v>13</v>
      </c>
      <c r="J498" s="10">
        <v>3.3679999999999999</v>
      </c>
      <c r="K498" s="14">
        <v>2</v>
      </c>
      <c r="L498" s="14">
        <v>2.2229999999999999</v>
      </c>
      <c r="M498" s="14">
        <v>2</v>
      </c>
      <c r="N498" s="13"/>
    </row>
    <row r="499" spans="1:14" x14ac:dyDescent="0.25">
      <c r="A499" s="5">
        <v>2021</v>
      </c>
      <c r="B499" s="6" t="s">
        <v>30</v>
      </c>
      <c r="C499" s="7">
        <v>395</v>
      </c>
      <c r="D499" s="7">
        <v>8</v>
      </c>
      <c r="E499" s="10">
        <v>8.375</v>
      </c>
      <c r="F499" s="14">
        <v>27.28</v>
      </c>
      <c r="G499" s="14">
        <v>27.14</v>
      </c>
      <c r="H499" s="14">
        <v>13</v>
      </c>
      <c r="I499" s="14" t="s">
        <v>13</v>
      </c>
      <c r="J499" s="10">
        <v>1.7729999999999999</v>
      </c>
      <c r="K499" s="14">
        <v>2</v>
      </c>
      <c r="L499" s="14">
        <v>0.78300000000000003</v>
      </c>
      <c r="M499" s="14">
        <v>2</v>
      </c>
      <c r="N499" s="13"/>
    </row>
    <row r="500" spans="1:14" x14ac:dyDescent="0.25">
      <c r="A500" s="5">
        <v>2021</v>
      </c>
      <c r="B500" s="6" t="s">
        <v>30</v>
      </c>
      <c r="C500" s="7">
        <v>395</v>
      </c>
      <c r="D500" s="7">
        <v>9</v>
      </c>
      <c r="E500" s="10">
        <v>10.435</v>
      </c>
      <c r="F500" s="14">
        <v>26.2</v>
      </c>
      <c r="G500" s="14">
        <v>27.82</v>
      </c>
      <c r="H500" s="14">
        <v>2.6</v>
      </c>
      <c r="I500" s="14" t="s">
        <v>16</v>
      </c>
      <c r="J500" s="10">
        <v>2.7890000000000001</v>
      </c>
      <c r="K500" s="14">
        <v>1</v>
      </c>
      <c r="L500" s="14">
        <v>1.722</v>
      </c>
      <c r="M500" s="14">
        <v>3</v>
      </c>
      <c r="N500" s="13"/>
    </row>
    <row r="501" spans="1:14" x14ac:dyDescent="0.25">
      <c r="A501" s="5">
        <v>2021</v>
      </c>
      <c r="B501" s="6" t="s">
        <v>30</v>
      </c>
      <c r="C501" s="7">
        <v>395</v>
      </c>
      <c r="D501" s="7">
        <v>10</v>
      </c>
      <c r="E501" s="10">
        <v>10.159000000000001</v>
      </c>
      <c r="F501" s="14">
        <v>27.88</v>
      </c>
      <c r="G501" s="14">
        <v>28.89</v>
      </c>
      <c r="H501" s="14">
        <v>13</v>
      </c>
      <c r="I501" s="14" t="s">
        <v>13</v>
      </c>
      <c r="J501" s="10">
        <v>2.8679999999999999</v>
      </c>
      <c r="K501" s="14">
        <v>1</v>
      </c>
      <c r="L501" s="14">
        <v>1.7569999999999999</v>
      </c>
      <c r="M501" s="14">
        <v>2</v>
      </c>
      <c r="N501" s="13"/>
    </row>
    <row r="502" spans="1:14" x14ac:dyDescent="0.25">
      <c r="A502" s="5">
        <v>2021</v>
      </c>
      <c r="B502" s="6" t="s">
        <v>30</v>
      </c>
      <c r="C502" s="7">
        <v>395</v>
      </c>
      <c r="D502" s="7">
        <v>11</v>
      </c>
      <c r="E502" s="10">
        <v>9.5229999999999997</v>
      </c>
      <c r="F502" s="14">
        <v>27.43</v>
      </c>
      <c r="G502" s="14">
        <v>28.08</v>
      </c>
      <c r="H502" s="14">
        <v>13</v>
      </c>
      <c r="I502" s="14" t="s">
        <v>13</v>
      </c>
      <c r="J502" s="10">
        <v>2.5099999999999998</v>
      </c>
      <c r="K502" s="14">
        <v>1</v>
      </c>
      <c r="L502" s="14">
        <v>1.296</v>
      </c>
      <c r="M502" s="14">
        <v>3</v>
      </c>
      <c r="N502" s="13"/>
    </row>
    <row r="503" spans="1:14" x14ac:dyDescent="0.25">
      <c r="A503" s="5">
        <v>2021</v>
      </c>
      <c r="B503" s="6" t="s">
        <v>30</v>
      </c>
      <c r="C503" s="7">
        <v>395</v>
      </c>
      <c r="D503" s="7">
        <v>12</v>
      </c>
      <c r="E503" s="10">
        <v>11.385</v>
      </c>
      <c r="F503" s="14">
        <v>29.84</v>
      </c>
      <c r="G503" s="14">
        <v>29.43</v>
      </c>
      <c r="H503" s="14">
        <v>4.3</v>
      </c>
      <c r="I503" s="14" t="s">
        <v>16</v>
      </c>
      <c r="J503" s="10">
        <v>2.4900000000000002</v>
      </c>
      <c r="K503" s="14">
        <v>1</v>
      </c>
      <c r="L503" s="14">
        <v>1.7609999999999999</v>
      </c>
      <c r="M503" s="14">
        <v>3</v>
      </c>
      <c r="N503" s="13"/>
    </row>
    <row r="504" spans="1:14" x14ac:dyDescent="0.25">
      <c r="A504" s="5">
        <v>2021</v>
      </c>
      <c r="B504" s="6" t="s">
        <v>30</v>
      </c>
      <c r="C504" s="7">
        <v>396</v>
      </c>
      <c r="D504" s="7">
        <v>1</v>
      </c>
      <c r="E504" s="10">
        <v>9.81</v>
      </c>
      <c r="F504" s="14">
        <v>28.15</v>
      </c>
      <c r="G504" s="14">
        <v>31.25</v>
      </c>
      <c r="H504" s="14">
        <v>4.5999999999999996</v>
      </c>
      <c r="I504" s="14" t="s">
        <v>16</v>
      </c>
      <c r="J504" s="10">
        <v>1.966</v>
      </c>
      <c r="K504" s="14">
        <v>1</v>
      </c>
      <c r="L504" s="14">
        <v>1.1100000000000001</v>
      </c>
      <c r="M504" s="14">
        <v>2</v>
      </c>
      <c r="N504" s="13"/>
    </row>
    <row r="505" spans="1:14" x14ac:dyDescent="0.25">
      <c r="A505" s="5">
        <v>2021</v>
      </c>
      <c r="B505" s="6" t="s">
        <v>30</v>
      </c>
      <c r="C505" s="7">
        <v>396</v>
      </c>
      <c r="D505" s="7">
        <v>2</v>
      </c>
      <c r="E505" s="10">
        <v>5.71</v>
      </c>
      <c r="F505" s="14">
        <v>22.78</v>
      </c>
      <c r="G505" s="14">
        <v>25.24</v>
      </c>
      <c r="H505" s="14">
        <v>9.1</v>
      </c>
      <c r="I505" s="14" t="s">
        <v>16</v>
      </c>
      <c r="J505" s="10">
        <v>1.3</v>
      </c>
      <c r="K505" s="14">
        <v>1</v>
      </c>
      <c r="L505" s="14">
        <v>0.83399999999999996</v>
      </c>
      <c r="M505" s="14">
        <v>2</v>
      </c>
      <c r="N505" s="13"/>
    </row>
    <row r="506" spans="1:14" x14ac:dyDescent="0.25">
      <c r="A506" s="5">
        <v>2021</v>
      </c>
      <c r="B506" s="6" t="s">
        <v>30</v>
      </c>
      <c r="C506" s="7">
        <v>396</v>
      </c>
      <c r="D506" s="7">
        <v>3</v>
      </c>
      <c r="E506" s="10">
        <v>7.23</v>
      </c>
      <c r="F506" s="14">
        <v>26.03</v>
      </c>
      <c r="G506" s="14">
        <v>25.74</v>
      </c>
      <c r="H506" s="14">
        <v>6.1</v>
      </c>
      <c r="I506" s="14" t="s">
        <v>16</v>
      </c>
      <c r="J506" s="10">
        <v>1.764</v>
      </c>
      <c r="K506" s="14">
        <v>1</v>
      </c>
      <c r="L506" s="14">
        <v>1.167</v>
      </c>
      <c r="M506" s="14">
        <v>2</v>
      </c>
      <c r="N506" s="13"/>
    </row>
    <row r="507" spans="1:14" x14ac:dyDescent="0.25">
      <c r="A507" s="5">
        <v>2021</v>
      </c>
      <c r="B507" s="6" t="s">
        <v>30</v>
      </c>
      <c r="C507" s="7">
        <v>396</v>
      </c>
      <c r="D507" s="7">
        <v>4</v>
      </c>
      <c r="E507" s="10">
        <v>13.97</v>
      </c>
      <c r="F507" s="14">
        <v>32.369999999999997</v>
      </c>
      <c r="G507" s="14">
        <v>31.38</v>
      </c>
      <c r="H507" s="14">
        <v>10.8</v>
      </c>
      <c r="I507" s="14" t="s">
        <v>13</v>
      </c>
      <c r="J507" s="10">
        <v>4.2869999999999999</v>
      </c>
      <c r="K507" s="14">
        <v>2</v>
      </c>
      <c r="L507" s="14">
        <v>3.4649999999999999</v>
      </c>
      <c r="M507" s="14">
        <v>1</v>
      </c>
      <c r="N507" s="13"/>
    </row>
    <row r="508" spans="1:14" x14ac:dyDescent="0.25">
      <c r="A508" s="5">
        <v>2021</v>
      </c>
      <c r="B508" s="6" t="s">
        <v>30</v>
      </c>
      <c r="C508" s="7">
        <v>396</v>
      </c>
      <c r="D508" s="7">
        <v>5</v>
      </c>
      <c r="E508" s="10">
        <v>15.6</v>
      </c>
      <c r="F508" s="14">
        <v>32.270000000000003</v>
      </c>
      <c r="G508" s="14">
        <v>34.31</v>
      </c>
      <c r="H508" s="14">
        <v>2</v>
      </c>
      <c r="I508" s="14" t="s">
        <v>16</v>
      </c>
      <c r="J508" s="10">
        <v>3.137</v>
      </c>
      <c r="K508" s="14">
        <v>1</v>
      </c>
      <c r="L508" s="14">
        <v>2.15</v>
      </c>
      <c r="M508" s="14">
        <v>2</v>
      </c>
      <c r="N508" s="13"/>
    </row>
    <row r="509" spans="1:14" x14ac:dyDescent="0.25">
      <c r="A509" s="5">
        <v>2021</v>
      </c>
      <c r="B509" s="6" t="s">
        <v>30</v>
      </c>
      <c r="C509" s="7">
        <v>396</v>
      </c>
      <c r="D509" s="7">
        <v>6</v>
      </c>
      <c r="E509" s="10">
        <v>10.769</v>
      </c>
      <c r="F509" s="14">
        <v>29.13</v>
      </c>
      <c r="G509" s="14">
        <v>31.05</v>
      </c>
      <c r="H509" s="14">
        <v>6.9</v>
      </c>
      <c r="I509" s="14" t="s">
        <v>16</v>
      </c>
      <c r="J509" s="10">
        <v>2.3969999999999998</v>
      </c>
      <c r="K509" s="14">
        <v>1</v>
      </c>
      <c r="L509" s="14">
        <v>1.522</v>
      </c>
      <c r="M509" s="14">
        <v>1</v>
      </c>
      <c r="N509" s="13"/>
    </row>
    <row r="510" spans="1:14" x14ac:dyDescent="0.25">
      <c r="A510" s="5">
        <v>2021</v>
      </c>
      <c r="B510" s="6" t="s">
        <v>30</v>
      </c>
      <c r="C510" s="7">
        <v>396</v>
      </c>
      <c r="D510" s="7">
        <v>7</v>
      </c>
      <c r="E510" s="10">
        <v>27.1</v>
      </c>
      <c r="F510" s="14">
        <v>43.49</v>
      </c>
      <c r="G510" s="14">
        <v>40.630000000000003</v>
      </c>
      <c r="H510" s="14">
        <v>1.6</v>
      </c>
      <c r="I510" s="14" t="s">
        <v>15</v>
      </c>
      <c r="J510" s="10">
        <v>6.3380000000000001</v>
      </c>
      <c r="K510" s="14">
        <v>2</v>
      </c>
      <c r="L510" s="14">
        <v>3.6429999999999998</v>
      </c>
      <c r="M510" s="14">
        <v>3</v>
      </c>
      <c r="N510" s="13"/>
    </row>
    <row r="511" spans="1:14" x14ac:dyDescent="0.25">
      <c r="A511" s="5">
        <v>2021</v>
      </c>
      <c r="B511" s="6" t="s">
        <v>30</v>
      </c>
      <c r="C511" s="7">
        <v>396</v>
      </c>
      <c r="D511" s="7">
        <v>8</v>
      </c>
      <c r="E511" s="10">
        <v>15.25</v>
      </c>
      <c r="F511" s="14">
        <v>33.69</v>
      </c>
      <c r="G511" s="14">
        <v>33.799999999999997</v>
      </c>
      <c r="H511" s="14">
        <v>1.4</v>
      </c>
      <c r="I511" s="14" t="s">
        <v>16</v>
      </c>
      <c r="J511" s="10">
        <v>5.5449999999999999</v>
      </c>
      <c r="K511" s="14">
        <v>1</v>
      </c>
      <c r="L511" s="14">
        <v>2.2599999999999998</v>
      </c>
      <c r="M511" s="14">
        <v>4</v>
      </c>
      <c r="N511" s="13"/>
    </row>
    <row r="512" spans="1:14" x14ac:dyDescent="0.25">
      <c r="A512" s="5">
        <v>2021</v>
      </c>
      <c r="B512" s="6" t="s">
        <v>30</v>
      </c>
      <c r="C512" s="7">
        <v>396</v>
      </c>
      <c r="D512" s="7">
        <v>9</v>
      </c>
      <c r="E512" s="10">
        <v>8.76</v>
      </c>
      <c r="F512" s="14">
        <v>28.32</v>
      </c>
      <c r="G512" s="14">
        <v>28.5</v>
      </c>
      <c r="H512" s="14">
        <v>3.7</v>
      </c>
      <c r="I512" s="14" t="s">
        <v>16</v>
      </c>
      <c r="J512" s="10">
        <v>1.9</v>
      </c>
      <c r="K512" s="14">
        <v>1</v>
      </c>
      <c r="L512" s="14">
        <v>1.27</v>
      </c>
      <c r="M512" s="14">
        <v>2</v>
      </c>
      <c r="N512" s="13"/>
    </row>
    <row r="513" spans="1:14" x14ac:dyDescent="0.25">
      <c r="A513" s="5">
        <v>2021</v>
      </c>
      <c r="B513" s="6" t="s">
        <v>30</v>
      </c>
      <c r="C513" s="7">
        <v>396</v>
      </c>
      <c r="D513" s="7">
        <v>10</v>
      </c>
      <c r="E513" s="10">
        <v>19.622</v>
      </c>
      <c r="F513" s="14">
        <v>37.299999999999997</v>
      </c>
      <c r="G513" s="14">
        <v>39.49</v>
      </c>
      <c r="H513" s="14">
        <v>3.6</v>
      </c>
      <c r="I513" s="14" t="s">
        <v>16</v>
      </c>
      <c r="J513" s="10">
        <v>3.8820000000000001</v>
      </c>
      <c r="K513" s="14">
        <v>1</v>
      </c>
      <c r="L513" s="14">
        <v>2.1909999999999998</v>
      </c>
      <c r="M513" s="14">
        <v>2</v>
      </c>
      <c r="N513" s="13"/>
    </row>
    <row r="514" spans="1:14" x14ac:dyDescent="0.25">
      <c r="A514" s="5">
        <v>2021</v>
      </c>
      <c r="B514" s="6" t="s">
        <v>30</v>
      </c>
      <c r="C514" s="7">
        <v>396</v>
      </c>
      <c r="D514" s="7">
        <v>11</v>
      </c>
      <c r="E514" s="10">
        <v>11.71</v>
      </c>
      <c r="F514" s="14">
        <v>30.27</v>
      </c>
      <c r="G514" s="14">
        <v>33.5</v>
      </c>
      <c r="H514" s="14">
        <v>1.7</v>
      </c>
      <c r="I514" s="14" t="s">
        <v>16</v>
      </c>
      <c r="J514" s="10">
        <v>2.5129999999999999</v>
      </c>
      <c r="K514" s="14">
        <v>1</v>
      </c>
      <c r="L514" s="14">
        <v>1.2849999999999999</v>
      </c>
      <c r="M514" s="14">
        <v>2</v>
      </c>
      <c r="N514" s="13"/>
    </row>
    <row r="515" spans="1:14" x14ac:dyDescent="0.25">
      <c r="A515" s="5">
        <v>2021</v>
      </c>
      <c r="B515" s="6" t="s">
        <v>30</v>
      </c>
      <c r="C515" s="7">
        <v>396</v>
      </c>
      <c r="D515" s="7">
        <v>12</v>
      </c>
      <c r="E515" s="10">
        <v>6.2080000000000002</v>
      </c>
      <c r="F515" s="14">
        <v>25.69</v>
      </c>
      <c r="G515" s="14">
        <v>26.94</v>
      </c>
      <c r="H515" s="14">
        <v>3.6</v>
      </c>
      <c r="I515" s="14" t="s">
        <v>16</v>
      </c>
      <c r="J515" s="10">
        <v>1.43</v>
      </c>
      <c r="K515" s="14">
        <v>1</v>
      </c>
      <c r="L515" s="14">
        <v>0.55500000000000005</v>
      </c>
      <c r="M515" s="14">
        <v>2</v>
      </c>
      <c r="N515" s="13"/>
    </row>
    <row r="516" spans="1:14" x14ac:dyDescent="0.25">
      <c r="A516" s="5">
        <v>2019</v>
      </c>
      <c r="B516" s="6" t="s">
        <v>28</v>
      </c>
      <c r="C516" s="15">
        <v>154</v>
      </c>
      <c r="D516" s="5">
        <v>1</v>
      </c>
      <c r="E516" s="128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28">
        <v>1.3720000000000001</v>
      </c>
      <c r="K516" s="17">
        <v>2</v>
      </c>
      <c r="L516" s="17">
        <v>0.77300000000000002</v>
      </c>
      <c r="M516" s="7"/>
      <c r="N516" s="13"/>
    </row>
    <row r="517" spans="1:14" x14ac:dyDescent="0.25">
      <c r="A517" s="5">
        <v>2019</v>
      </c>
      <c r="B517" s="6" t="s">
        <v>28</v>
      </c>
      <c r="C517" s="15">
        <v>154</v>
      </c>
      <c r="D517" s="5">
        <v>2</v>
      </c>
      <c r="E517" s="128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28">
        <v>3.218</v>
      </c>
      <c r="K517" s="17">
        <v>3</v>
      </c>
      <c r="L517" s="17">
        <v>2.3279999999999998</v>
      </c>
      <c r="M517" s="7"/>
      <c r="N517" s="13"/>
    </row>
    <row r="518" spans="1:14" x14ac:dyDescent="0.25">
      <c r="A518" s="5">
        <v>2019</v>
      </c>
      <c r="B518" s="6" t="s">
        <v>28</v>
      </c>
      <c r="C518" s="15">
        <v>154</v>
      </c>
      <c r="D518" s="5">
        <v>3</v>
      </c>
      <c r="E518" s="128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28">
        <v>1.351</v>
      </c>
      <c r="K518" s="17">
        <v>1</v>
      </c>
      <c r="L518" s="17">
        <v>0.85</v>
      </c>
      <c r="M518" s="7"/>
      <c r="N518" s="13"/>
    </row>
    <row r="519" spans="1:14" x14ac:dyDescent="0.25">
      <c r="A519" s="5">
        <v>2019</v>
      </c>
      <c r="B519" s="6" t="s">
        <v>28</v>
      </c>
      <c r="C519" s="15">
        <v>154</v>
      </c>
      <c r="D519" s="5">
        <v>4</v>
      </c>
      <c r="E519" s="128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28">
        <v>1.7849999999999999</v>
      </c>
      <c r="K519" s="17">
        <v>1</v>
      </c>
      <c r="L519" s="17">
        <v>1.238</v>
      </c>
      <c r="M519" s="7"/>
      <c r="N519" s="13"/>
    </row>
    <row r="520" spans="1:14" x14ac:dyDescent="0.25">
      <c r="A520" s="5">
        <v>2019</v>
      </c>
      <c r="B520" s="6" t="s">
        <v>28</v>
      </c>
      <c r="C520" s="15">
        <v>154</v>
      </c>
      <c r="D520" s="5">
        <v>5</v>
      </c>
      <c r="E520" s="128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28">
        <v>5.3380000000000001</v>
      </c>
      <c r="K520" s="17">
        <v>3</v>
      </c>
      <c r="L520" s="17">
        <v>4.5129999999999999</v>
      </c>
      <c r="M520" s="7"/>
      <c r="N520" s="13"/>
    </row>
    <row r="521" spans="1:14" x14ac:dyDescent="0.25">
      <c r="A521" s="5">
        <v>2019</v>
      </c>
      <c r="B521" s="6" t="s">
        <v>28</v>
      </c>
      <c r="C521" s="15">
        <v>154</v>
      </c>
      <c r="D521" s="5">
        <v>6</v>
      </c>
      <c r="E521" s="128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28">
        <v>1.6859999999999999</v>
      </c>
      <c r="K521" s="17">
        <v>1</v>
      </c>
      <c r="L521" s="17">
        <v>1.6120000000000001</v>
      </c>
      <c r="M521" s="7"/>
      <c r="N521" s="13"/>
    </row>
    <row r="522" spans="1:14" x14ac:dyDescent="0.25">
      <c r="A522" s="5">
        <v>2019</v>
      </c>
      <c r="B522" s="6" t="s">
        <v>28</v>
      </c>
      <c r="C522" s="15">
        <v>154</v>
      </c>
      <c r="D522" s="5">
        <v>7</v>
      </c>
      <c r="E522" s="128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28">
        <v>1.1870000000000001</v>
      </c>
      <c r="K522" s="17">
        <v>1</v>
      </c>
      <c r="L522" s="17">
        <v>0.84</v>
      </c>
      <c r="M522" s="7"/>
      <c r="N522" s="13"/>
    </row>
    <row r="523" spans="1:14" x14ac:dyDescent="0.25">
      <c r="A523" s="5">
        <v>2019</v>
      </c>
      <c r="B523" s="6" t="s">
        <v>28</v>
      </c>
      <c r="C523" s="15">
        <v>154</v>
      </c>
      <c r="D523" s="5">
        <v>8</v>
      </c>
      <c r="E523" s="128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28">
        <v>2.2599999999999998</v>
      </c>
      <c r="K523" s="17">
        <v>2</v>
      </c>
      <c r="L523" s="17">
        <v>1.657</v>
      </c>
      <c r="M523" s="7"/>
      <c r="N523" s="13"/>
    </row>
    <row r="524" spans="1:14" x14ac:dyDescent="0.25">
      <c r="A524" s="5">
        <v>2019</v>
      </c>
      <c r="B524" s="6" t="s">
        <v>28</v>
      </c>
      <c r="C524" s="15">
        <v>154</v>
      </c>
      <c r="D524" s="5">
        <v>9</v>
      </c>
      <c r="E524" s="128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28">
        <v>1.5920000000000001</v>
      </c>
      <c r="K524" s="17">
        <v>1</v>
      </c>
      <c r="L524" s="17">
        <v>1.1970000000000001</v>
      </c>
      <c r="M524" s="7"/>
      <c r="N524" s="13"/>
    </row>
    <row r="525" spans="1:14" x14ac:dyDescent="0.25">
      <c r="A525" s="5">
        <v>2019</v>
      </c>
      <c r="B525" s="6" t="s">
        <v>28</v>
      </c>
      <c r="C525" s="15">
        <v>154</v>
      </c>
      <c r="D525" s="5">
        <v>10</v>
      </c>
      <c r="E525" s="128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28">
        <v>1.3560000000000001</v>
      </c>
      <c r="K525" s="17">
        <v>1</v>
      </c>
      <c r="L525" s="17">
        <v>0.89</v>
      </c>
      <c r="M525" s="7"/>
      <c r="N525" s="13"/>
    </row>
    <row r="526" spans="1:14" x14ac:dyDescent="0.25">
      <c r="A526" s="5">
        <v>2019</v>
      </c>
      <c r="B526" s="6" t="s">
        <v>28</v>
      </c>
      <c r="C526" s="15">
        <v>154</v>
      </c>
      <c r="D526" s="5">
        <v>11</v>
      </c>
      <c r="E526" s="128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28">
        <v>1.9530000000000001</v>
      </c>
      <c r="K526" s="17">
        <v>1</v>
      </c>
      <c r="L526" s="17">
        <v>1.661</v>
      </c>
      <c r="M526" s="7"/>
      <c r="N526" s="13"/>
    </row>
    <row r="527" spans="1:14" x14ac:dyDescent="0.25">
      <c r="A527" s="5">
        <v>2019</v>
      </c>
      <c r="B527" s="6" t="s">
        <v>28</v>
      </c>
      <c r="C527" s="15">
        <v>154</v>
      </c>
      <c r="D527" s="5">
        <v>12</v>
      </c>
      <c r="E527" s="128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28">
        <v>2.024</v>
      </c>
      <c r="K527" s="17">
        <v>2</v>
      </c>
      <c r="L527" s="17">
        <v>1.724</v>
      </c>
      <c r="M527" s="7"/>
      <c r="N527" s="13"/>
    </row>
    <row r="528" spans="1:14" x14ac:dyDescent="0.25">
      <c r="A528" s="5">
        <v>2019</v>
      </c>
      <c r="B528" s="6" t="s">
        <v>28</v>
      </c>
      <c r="C528" s="15">
        <v>156</v>
      </c>
      <c r="D528" s="5">
        <v>1</v>
      </c>
      <c r="E528" s="128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28">
        <v>1.0860000000000001</v>
      </c>
      <c r="K528" s="17">
        <v>1</v>
      </c>
      <c r="L528" s="17">
        <v>0.77</v>
      </c>
      <c r="M528" s="7"/>
      <c r="N528" s="13"/>
    </row>
    <row r="529" spans="1:14" x14ac:dyDescent="0.25">
      <c r="A529" s="5">
        <v>2019</v>
      </c>
      <c r="B529" s="6" t="s">
        <v>28</v>
      </c>
      <c r="C529" s="15">
        <v>156</v>
      </c>
      <c r="D529" s="5">
        <v>2</v>
      </c>
      <c r="E529" s="128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28">
        <v>1.504</v>
      </c>
      <c r="K529" s="17">
        <v>1</v>
      </c>
      <c r="L529" s="17">
        <v>1.111</v>
      </c>
      <c r="M529" s="7"/>
      <c r="N529" s="13"/>
    </row>
    <row r="530" spans="1:14" x14ac:dyDescent="0.25">
      <c r="A530" s="5">
        <v>2019</v>
      </c>
      <c r="B530" s="6" t="s">
        <v>28</v>
      </c>
      <c r="C530" s="15">
        <v>156</v>
      </c>
      <c r="D530" s="5">
        <v>3</v>
      </c>
      <c r="E530" s="128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28">
        <v>1.7729999999999999</v>
      </c>
      <c r="K530" s="17">
        <v>1</v>
      </c>
      <c r="L530" s="17">
        <v>1.0629999999999999</v>
      </c>
      <c r="M530" s="7"/>
      <c r="N530" s="13"/>
    </row>
    <row r="531" spans="1:14" x14ac:dyDescent="0.25">
      <c r="A531" s="5">
        <v>2019</v>
      </c>
      <c r="B531" s="6" t="s">
        <v>28</v>
      </c>
      <c r="C531" s="15">
        <v>156</v>
      </c>
      <c r="D531" s="5">
        <v>4</v>
      </c>
      <c r="E531" s="128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28">
        <v>0.69199999999999995</v>
      </c>
      <c r="K531" s="17">
        <v>2</v>
      </c>
      <c r="L531" s="17">
        <v>0.373</v>
      </c>
      <c r="M531" s="7"/>
      <c r="N531" s="13"/>
    </row>
    <row r="532" spans="1:14" x14ac:dyDescent="0.25">
      <c r="A532" s="5">
        <v>2019</v>
      </c>
      <c r="B532" s="6" t="s">
        <v>28</v>
      </c>
      <c r="C532" s="15">
        <v>156</v>
      </c>
      <c r="D532" s="5">
        <v>5</v>
      </c>
      <c r="E532" s="128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28">
        <v>0.50700000000000001</v>
      </c>
      <c r="K532" s="17">
        <v>1</v>
      </c>
      <c r="L532" s="17">
        <v>0.25700000000000001</v>
      </c>
      <c r="M532" s="7"/>
      <c r="N532" s="13"/>
    </row>
    <row r="533" spans="1:14" x14ac:dyDescent="0.25">
      <c r="A533" s="5">
        <v>2019</v>
      </c>
      <c r="B533" s="6" t="s">
        <v>28</v>
      </c>
      <c r="C533" s="15">
        <v>156</v>
      </c>
      <c r="D533" s="5">
        <v>6</v>
      </c>
      <c r="E533" s="128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28">
        <v>0.61399999999999999</v>
      </c>
      <c r="K533" s="17">
        <v>1</v>
      </c>
      <c r="L533" s="17">
        <v>0.33400000000000002</v>
      </c>
      <c r="M533" s="7"/>
      <c r="N533" s="13"/>
    </row>
    <row r="534" spans="1:14" x14ac:dyDescent="0.25">
      <c r="A534" s="5">
        <v>2019</v>
      </c>
      <c r="B534" s="6" t="s">
        <v>28</v>
      </c>
      <c r="C534" s="15">
        <v>156</v>
      </c>
      <c r="D534" s="5">
        <v>7</v>
      </c>
      <c r="E534" s="128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28">
        <v>3.077</v>
      </c>
      <c r="K534" s="17">
        <v>3</v>
      </c>
      <c r="L534" s="17">
        <v>2.254</v>
      </c>
      <c r="M534" s="7"/>
      <c r="N534" s="13"/>
    </row>
    <row r="535" spans="1:14" x14ac:dyDescent="0.25">
      <c r="A535" s="5">
        <v>2019</v>
      </c>
      <c r="B535" s="6" t="s">
        <v>28</v>
      </c>
      <c r="C535" s="15">
        <v>156</v>
      </c>
      <c r="D535" s="5">
        <v>8</v>
      </c>
      <c r="E535" s="128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28">
        <v>1.359</v>
      </c>
      <c r="K535" s="17">
        <v>1</v>
      </c>
      <c r="L535" s="17">
        <v>0.86799999999999999</v>
      </c>
      <c r="M535" s="7"/>
      <c r="N535" s="13"/>
    </row>
    <row r="536" spans="1:14" x14ac:dyDescent="0.25">
      <c r="A536" s="5">
        <v>2019</v>
      </c>
      <c r="B536" s="6" t="s">
        <v>28</v>
      </c>
      <c r="C536" s="15">
        <v>156</v>
      </c>
      <c r="D536" s="5">
        <v>9</v>
      </c>
      <c r="E536" s="128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28">
        <v>1.1659999999999999</v>
      </c>
      <c r="K536" s="17">
        <v>1</v>
      </c>
      <c r="L536" s="17">
        <v>0.71499999999999997</v>
      </c>
      <c r="M536" s="7"/>
      <c r="N536" s="13"/>
    </row>
    <row r="537" spans="1:14" x14ac:dyDescent="0.25">
      <c r="A537" s="5">
        <v>2019</v>
      </c>
      <c r="B537" s="6" t="s">
        <v>28</v>
      </c>
      <c r="C537" s="15">
        <v>156</v>
      </c>
      <c r="D537" s="5">
        <v>10</v>
      </c>
      <c r="E537" s="128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28">
        <v>1.23</v>
      </c>
      <c r="K537" s="17">
        <v>1</v>
      </c>
      <c r="L537" s="17">
        <v>0.73399999999999999</v>
      </c>
      <c r="M537" s="7"/>
      <c r="N537" s="13"/>
    </row>
    <row r="538" spans="1:14" x14ac:dyDescent="0.25">
      <c r="A538" s="5">
        <v>2019</v>
      </c>
      <c r="B538" s="6" t="s">
        <v>28</v>
      </c>
      <c r="C538" s="15">
        <v>156</v>
      </c>
      <c r="D538" s="5">
        <v>11</v>
      </c>
      <c r="E538" s="128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28">
        <v>2.35</v>
      </c>
      <c r="K538" s="17">
        <v>2</v>
      </c>
      <c r="L538" s="17">
        <v>1.7150000000000001</v>
      </c>
      <c r="M538" s="7"/>
      <c r="N538" s="13"/>
    </row>
    <row r="539" spans="1:14" x14ac:dyDescent="0.25">
      <c r="A539" s="5">
        <v>2019</v>
      </c>
      <c r="B539" s="6" t="s">
        <v>28</v>
      </c>
      <c r="C539" s="15">
        <v>156</v>
      </c>
      <c r="D539" s="5">
        <v>12</v>
      </c>
      <c r="E539" s="128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28">
        <v>1.78</v>
      </c>
      <c r="K539" s="17">
        <v>2</v>
      </c>
      <c r="L539" s="17">
        <v>1.3</v>
      </c>
      <c r="M539" s="7"/>
      <c r="N539" s="13"/>
    </row>
    <row r="540" spans="1:14" x14ac:dyDescent="0.25">
      <c r="A540" s="5">
        <v>2019</v>
      </c>
      <c r="B540" s="6" t="s">
        <v>28</v>
      </c>
      <c r="C540" s="15">
        <v>161</v>
      </c>
      <c r="D540" s="5">
        <v>1</v>
      </c>
      <c r="E540" s="128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28">
        <v>1.7170000000000001</v>
      </c>
      <c r="K540" s="17">
        <v>1</v>
      </c>
      <c r="L540" s="17">
        <v>1.5009999999999999</v>
      </c>
      <c r="M540" s="7"/>
      <c r="N540" s="13"/>
    </row>
    <row r="541" spans="1:14" x14ac:dyDescent="0.25">
      <c r="A541" s="5">
        <v>2019</v>
      </c>
      <c r="B541" s="6" t="s">
        <v>28</v>
      </c>
      <c r="C541" s="15">
        <v>161</v>
      </c>
      <c r="D541" s="5">
        <v>2</v>
      </c>
      <c r="E541" s="128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28">
        <v>2.0990000000000002</v>
      </c>
      <c r="K541" s="17">
        <v>1</v>
      </c>
      <c r="L541" s="17">
        <v>1.4390000000000001</v>
      </c>
      <c r="M541" s="7"/>
      <c r="N541" s="13"/>
    </row>
    <row r="542" spans="1:14" x14ac:dyDescent="0.25">
      <c r="A542" s="5">
        <v>2019</v>
      </c>
      <c r="B542" s="6" t="s">
        <v>28</v>
      </c>
      <c r="C542" s="15">
        <v>161</v>
      </c>
      <c r="D542" s="5">
        <v>3</v>
      </c>
      <c r="E542" s="128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28">
        <v>1.091</v>
      </c>
      <c r="K542" s="17">
        <v>1</v>
      </c>
      <c r="L542" s="17">
        <v>0.93200000000000005</v>
      </c>
      <c r="M542" s="7"/>
      <c r="N542" s="13"/>
    </row>
    <row r="543" spans="1:14" x14ac:dyDescent="0.25">
      <c r="A543" s="5">
        <v>2019</v>
      </c>
      <c r="B543" s="6" t="s">
        <v>28</v>
      </c>
      <c r="C543" s="15">
        <v>161</v>
      </c>
      <c r="D543" s="5">
        <v>4</v>
      </c>
      <c r="E543" s="128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28">
        <v>2.2749999999999999</v>
      </c>
      <c r="K543" s="17">
        <v>1</v>
      </c>
      <c r="L543" s="17">
        <v>1.863</v>
      </c>
      <c r="M543" s="7"/>
      <c r="N543" s="13"/>
    </row>
    <row r="544" spans="1:14" x14ac:dyDescent="0.25">
      <c r="A544" s="5">
        <v>2019</v>
      </c>
      <c r="B544" s="6" t="s">
        <v>28</v>
      </c>
      <c r="C544" s="15">
        <v>161</v>
      </c>
      <c r="D544" s="5">
        <v>5</v>
      </c>
      <c r="E544" s="128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28">
        <v>3.7</v>
      </c>
      <c r="K544" s="17">
        <v>2</v>
      </c>
      <c r="L544" s="17">
        <v>3.28</v>
      </c>
      <c r="M544" s="7"/>
      <c r="N544" s="13"/>
    </row>
    <row r="545" spans="1:14" x14ac:dyDescent="0.25">
      <c r="A545" s="5">
        <v>2019</v>
      </c>
      <c r="B545" s="6" t="s">
        <v>28</v>
      </c>
      <c r="C545" s="15">
        <v>161</v>
      </c>
      <c r="D545" s="5">
        <v>6</v>
      </c>
      <c r="E545" s="128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28">
        <v>2.778</v>
      </c>
      <c r="K545" s="17">
        <v>2</v>
      </c>
      <c r="L545" s="17">
        <v>2.3220000000000001</v>
      </c>
      <c r="M545" s="7"/>
      <c r="N545" s="13"/>
    </row>
    <row r="546" spans="1:14" x14ac:dyDescent="0.25">
      <c r="A546" s="5">
        <v>2019</v>
      </c>
      <c r="B546" s="6" t="s">
        <v>28</v>
      </c>
      <c r="C546" s="15">
        <v>161</v>
      </c>
      <c r="D546" s="5">
        <v>7</v>
      </c>
      <c r="E546" s="128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28">
        <v>1.577</v>
      </c>
      <c r="K546" s="17">
        <v>1</v>
      </c>
      <c r="L546" s="17">
        <v>1.2210000000000001</v>
      </c>
      <c r="M546" s="7"/>
      <c r="N546" s="13"/>
    </row>
    <row r="547" spans="1:14" x14ac:dyDescent="0.25">
      <c r="A547" s="5">
        <v>2019</v>
      </c>
      <c r="B547" s="6" t="s">
        <v>28</v>
      </c>
      <c r="C547" s="15">
        <v>161</v>
      </c>
      <c r="D547" s="5">
        <v>8</v>
      </c>
      <c r="E547" s="128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28">
        <v>2.1509999999999998</v>
      </c>
      <c r="K547" s="17">
        <v>1</v>
      </c>
      <c r="L547" s="17">
        <v>1.6870000000000001</v>
      </c>
      <c r="M547" s="7"/>
      <c r="N547" s="13"/>
    </row>
    <row r="548" spans="1:14" x14ac:dyDescent="0.25">
      <c r="A548" s="5">
        <v>2019</v>
      </c>
      <c r="B548" s="6" t="s">
        <v>28</v>
      </c>
      <c r="C548" s="15">
        <v>161</v>
      </c>
      <c r="D548" s="5">
        <v>9</v>
      </c>
      <c r="E548" s="128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28">
        <v>2.024</v>
      </c>
      <c r="K548" s="17">
        <v>2</v>
      </c>
      <c r="L548" s="17">
        <v>1.609</v>
      </c>
      <c r="M548" s="7"/>
      <c r="N548" s="13"/>
    </row>
    <row r="549" spans="1:14" x14ac:dyDescent="0.25">
      <c r="A549" s="5">
        <v>2019</v>
      </c>
      <c r="B549" s="6" t="s">
        <v>28</v>
      </c>
      <c r="C549" s="15">
        <v>161</v>
      </c>
      <c r="D549" s="5">
        <v>10</v>
      </c>
      <c r="E549" s="128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28">
        <v>2.3490000000000002</v>
      </c>
      <c r="K549" s="17">
        <v>1</v>
      </c>
      <c r="L549" s="17">
        <v>1.8660000000000001</v>
      </c>
      <c r="M549" s="7"/>
      <c r="N549" s="13"/>
    </row>
    <row r="550" spans="1:14" x14ac:dyDescent="0.25">
      <c r="A550" s="5">
        <v>2019</v>
      </c>
      <c r="B550" s="6" t="s">
        <v>28</v>
      </c>
      <c r="C550" s="15">
        <v>161</v>
      </c>
      <c r="D550" s="5">
        <v>11</v>
      </c>
      <c r="E550" s="128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28">
        <v>1.6850000000000001</v>
      </c>
      <c r="K550" s="17">
        <v>1</v>
      </c>
      <c r="L550" s="17">
        <v>1.3460000000000001</v>
      </c>
      <c r="M550" s="7"/>
      <c r="N550" s="13"/>
    </row>
    <row r="551" spans="1:14" x14ac:dyDescent="0.25">
      <c r="A551" s="5">
        <v>2019</v>
      </c>
      <c r="B551" s="6" t="s">
        <v>28</v>
      </c>
      <c r="C551" s="15">
        <v>161</v>
      </c>
      <c r="D551" s="5">
        <v>12</v>
      </c>
      <c r="E551" s="128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28">
        <v>2.85</v>
      </c>
      <c r="K551" s="17">
        <v>2</v>
      </c>
      <c r="L551" s="17">
        <v>2.508</v>
      </c>
      <c r="M551" s="7"/>
      <c r="N551" s="13"/>
    </row>
    <row r="552" spans="1:14" x14ac:dyDescent="0.25">
      <c r="A552" s="5">
        <v>2019</v>
      </c>
      <c r="B552" s="6" t="s">
        <v>28</v>
      </c>
      <c r="C552" s="15">
        <v>171</v>
      </c>
      <c r="D552" s="5">
        <v>1</v>
      </c>
      <c r="E552" s="128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28">
        <v>3.3260000000000001</v>
      </c>
      <c r="K552" s="17">
        <v>1</v>
      </c>
      <c r="L552" s="17">
        <v>1.85</v>
      </c>
      <c r="M552" s="7"/>
      <c r="N552" s="13"/>
    </row>
    <row r="553" spans="1:14" x14ac:dyDescent="0.25">
      <c r="A553" s="5">
        <v>2019</v>
      </c>
      <c r="B553" s="6" t="s">
        <v>28</v>
      </c>
      <c r="C553" s="15">
        <v>171</v>
      </c>
      <c r="D553" s="5">
        <v>2</v>
      </c>
      <c r="E553" s="128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28">
        <v>3.0630000000000002</v>
      </c>
      <c r="K553" s="17">
        <v>1</v>
      </c>
      <c r="L553" s="17">
        <v>2.4420000000000002</v>
      </c>
      <c r="M553" s="7"/>
      <c r="N553" s="13"/>
    </row>
    <row r="554" spans="1:14" x14ac:dyDescent="0.25">
      <c r="A554" s="5">
        <v>2019</v>
      </c>
      <c r="B554" s="6" t="s">
        <v>28</v>
      </c>
      <c r="C554" s="15">
        <v>171</v>
      </c>
      <c r="D554" s="5">
        <v>3</v>
      </c>
      <c r="E554" s="128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28">
        <v>1.736</v>
      </c>
      <c r="K554" s="17">
        <v>1</v>
      </c>
      <c r="L554" s="17">
        <v>1.3109999999999999</v>
      </c>
      <c r="M554" s="7"/>
      <c r="N554" s="13"/>
    </row>
    <row r="555" spans="1:14" x14ac:dyDescent="0.25">
      <c r="A555" s="5">
        <v>2019</v>
      </c>
      <c r="B555" s="6" t="s">
        <v>28</v>
      </c>
      <c r="C555" s="15">
        <v>171</v>
      </c>
      <c r="D555" s="5">
        <v>4</v>
      </c>
      <c r="E555" s="128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28">
        <v>2.226</v>
      </c>
      <c r="K555" s="17">
        <v>3</v>
      </c>
      <c r="L555" s="17">
        <v>4.3360000000000003</v>
      </c>
      <c r="M555" s="7"/>
      <c r="N555" s="13"/>
    </row>
    <row r="556" spans="1:14" x14ac:dyDescent="0.25">
      <c r="A556" s="5">
        <v>2019</v>
      </c>
      <c r="B556" s="6" t="s">
        <v>28</v>
      </c>
      <c r="C556" s="15">
        <v>171</v>
      </c>
      <c r="D556" s="5">
        <v>5</v>
      </c>
      <c r="E556" s="128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28">
        <v>1.337</v>
      </c>
      <c r="K556" s="17">
        <v>1</v>
      </c>
      <c r="L556" s="17">
        <v>0.96899999999999997</v>
      </c>
      <c r="M556" s="7"/>
      <c r="N556" s="13"/>
    </row>
    <row r="557" spans="1:14" x14ac:dyDescent="0.25">
      <c r="A557" s="5">
        <v>2019</v>
      </c>
      <c r="B557" s="6" t="s">
        <v>28</v>
      </c>
      <c r="C557" s="15">
        <v>171</v>
      </c>
      <c r="D557" s="5">
        <v>6</v>
      </c>
      <c r="E557" s="128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28">
        <v>2.2480000000000002</v>
      </c>
      <c r="K557" s="17">
        <v>1</v>
      </c>
      <c r="L557" s="17">
        <v>1.607</v>
      </c>
      <c r="M557" s="7"/>
      <c r="N557" s="13"/>
    </row>
    <row r="558" spans="1:14" x14ac:dyDescent="0.25">
      <c r="A558" s="5">
        <v>2019</v>
      </c>
      <c r="B558" s="6" t="s">
        <v>28</v>
      </c>
      <c r="C558" s="15">
        <v>171</v>
      </c>
      <c r="D558" s="5">
        <v>7</v>
      </c>
      <c r="E558" s="128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28">
        <v>1.9370000000000001</v>
      </c>
      <c r="K558" s="17">
        <v>1</v>
      </c>
      <c r="L558" s="17">
        <v>1.2769999999999999</v>
      </c>
      <c r="M558" s="7"/>
      <c r="N558" s="13"/>
    </row>
    <row r="559" spans="1:14" x14ac:dyDescent="0.25">
      <c r="A559" s="5">
        <v>2019</v>
      </c>
      <c r="B559" s="6" t="s">
        <v>28</v>
      </c>
      <c r="C559" s="15">
        <v>171</v>
      </c>
      <c r="D559" s="5">
        <v>8</v>
      </c>
      <c r="E559" s="128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28">
        <v>1.7190000000000001</v>
      </c>
      <c r="K559" s="17">
        <v>1</v>
      </c>
      <c r="L559" s="17">
        <v>1.0660000000000001</v>
      </c>
      <c r="M559" s="7"/>
      <c r="N559" s="13"/>
    </row>
    <row r="560" spans="1:14" x14ac:dyDescent="0.25">
      <c r="A560" s="5">
        <v>2019</v>
      </c>
      <c r="B560" s="6" t="s">
        <v>28</v>
      </c>
      <c r="C560" s="15">
        <v>171</v>
      </c>
      <c r="D560" s="5">
        <v>9</v>
      </c>
      <c r="E560" s="128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28">
        <v>2.4249999999999998</v>
      </c>
      <c r="K560" s="17">
        <v>1</v>
      </c>
      <c r="L560" s="17">
        <v>2.0630000000000002</v>
      </c>
      <c r="M560" s="7"/>
      <c r="N560" s="13"/>
    </row>
    <row r="561" spans="1:14" x14ac:dyDescent="0.25">
      <c r="A561" s="5">
        <v>2019</v>
      </c>
      <c r="B561" s="6" t="s">
        <v>28</v>
      </c>
      <c r="C561" s="15">
        <v>171</v>
      </c>
      <c r="D561" s="5">
        <v>10</v>
      </c>
      <c r="E561" s="128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28">
        <v>1.728</v>
      </c>
      <c r="K561" s="17">
        <v>1</v>
      </c>
      <c r="L561" s="17">
        <v>1.137</v>
      </c>
      <c r="M561" s="7"/>
      <c r="N561" s="13"/>
    </row>
    <row r="562" spans="1:14" x14ac:dyDescent="0.25">
      <c r="A562" s="5">
        <v>2019</v>
      </c>
      <c r="B562" s="6" t="s">
        <v>28</v>
      </c>
      <c r="C562" s="15">
        <v>171</v>
      </c>
      <c r="D562" s="5">
        <v>11</v>
      </c>
      <c r="E562" s="128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28">
        <v>2.488</v>
      </c>
      <c r="K562" s="17">
        <v>1</v>
      </c>
      <c r="L562" s="17">
        <v>2.0049999999999999</v>
      </c>
      <c r="M562" s="7"/>
      <c r="N562" s="13"/>
    </row>
    <row r="563" spans="1:14" x14ac:dyDescent="0.25">
      <c r="A563" s="5">
        <v>2019</v>
      </c>
      <c r="B563" s="6" t="s">
        <v>28</v>
      </c>
      <c r="C563" s="15">
        <v>171</v>
      </c>
      <c r="D563" s="5">
        <v>12</v>
      </c>
      <c r="E563" s="128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28">
        <v>2.0579999999999998</v>
      </c>
      <c r="K563" s="17">
        <v>1</v>
      </c>
      <c r="L563" s="17">
        <v>1.256</v>
      </c>
      <c r="M563" s="7"/>
      <c r="N563" s="13"/>
    </row>
    <row r="564" spans="1:14" x14ac:dyDescent="0.25">
      <c r="A564" s="5">
        <v>2019</v>
      </c>
      <c r="B564" s="6" t="s">
        <v>28</v>
      </c>
      <c r="C564" s="15">
        <v>174</v>
      </c>
      <c r="D564" s="5">
        <v>1</v>
      </c>
      <c r="E564" s="128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28">
        <v>1.8029999999999999</v>
      </c>
      <c r="K564" s="17">
        <v>2</v>
      </c>
      <c r="L564" s="17">
        <v>1.4990000000000001</v>
      </c>
      <c r="M564" s="7"/>
      <c r="N564" s="13"/>
    </row>
    <row r="565" spans="1:14" x14ac:dyDescent="0.25">
      <c r="A565" s="5">
        <v>2019</v>
      </c>
      <c r="B565" s="6" t="s">
        <v>28</v>
      </c>
      <c r="C565" s="15">
        <v>174</v>
      </c>
      <c r="D565" s="5">
        <v>2</v>
      </c>
      <c r="E565" s="128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28">
        <v>0.72</v>
      </c>
      <c r="K565" s="17">
        <v>1</v>
      </c>
      <c r="L565" s="17">
        <v>0.439</v>
      </c>
      <c r="M565" s="7"/>
      <c r="N565" s="13"/>
    </row>
    <row r="566" spans="1:14" x14ac:dyDescent="0.25">
      <c r="A566" s="5">
        <v>2019</v>
      </c>
      <c r="B566" s="6" t="s">
        <v>28</v>
      </c>
      <c r="C566" s="15">
        <v>174</v>
      </c>
      <c r="D566" s="5">
        <v>3</v>
      </c>
      <c r="E566" s="128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28">
        <v>1.167</v>
      </c>
      <c r="K566" s="17">
        <v>1</v>
      </c>
      <c r="L566" s="17">
        <v>0.88800000000000001</v>
      </c>
      <c r="M566" s="7"/>
      <c r="N566" s="13"/>
    </row>
    <row r="567" spans="1:14" x14ac:dyDescent="0.25">
      <c r="A567" s="5">
        <v>2019</v>
      </c>
      <c r="B567" s="6" t="s">
        <v>28</v>
      </c>
      <c r="C567" s="15">
        <v>174</v>
      </c>
      <c r="D567" s="5">
        <v>4</v>
      </c>
      <c r="E567" s="128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28">
        <v>1.44</v>
      </c>
      <c r="K567" s="17">
        <v>1</v>
      </c>
      <c r="L567" s="17">
        <v>1.1200000000000001</v>
      </c>
      <c r="M567" s="7"/>
      <c r="N567" s="13"/>
    </row>
    <row r="568" spans="1:14" x14ac:dyDescent="0.25">
      <c r="A568" s="5">
        <v>2019</v>
      </c>
      <c r="B568" s="6" t="s">
        <v>28</v>
      </c>
      <c r="C568" s="15">
        <v>174</v>
      </c>
      <c r="D568" s="5">
        <v>5</v>
      </c>
      <c r="E568" s="128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28">
        <v>1.288</v>
      </c>
      <c r="K568" s="17">
        <v>2</v>
      </c>
      <c r="L568" s="17">
        <v>0.97799999999999998</v>
      </c>
      <c r="M568" s="7"/>
      <c r="N568" s="13"/>
    </row>
    <row r="569" spans="1:14" x14ac:dyDescent="0.25">
      <c r="A569" s="5">
        <v>2019</v>
      </c>
      <c r="B569" s="6" t="s">
        <v>28</v>
      </c>
      <c r="C569" s="15">
        <v>174</v>
      </c>
      <c r="D569" s="5">
        <v>6</v>
      </c>
      <c r="E569" s="128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28">
        <v>1.2310000000000001</v>
      </c>
      <c r="K569" s="17">
        <v>2</v>
      </c>
      <c r="L569" s="17">
        <v>0.89400000000000002</v>
      </c>
      <c r="M569" s="7"/>
      <c r="N569" s="13"/>
    </row>
    <row r="570" spans="1:14" x14ac:dyDescent="0.25">
      <c r="A570" s="5">
        <v>2019</v>
      </c>
      <c r="B570" s="6" t="s">
        <v>28</v>
      </c>
      <c r="C570" s="15">
        <v>174</v>
      </c>
      <c r="D570" s="5">
        <v>7</v>
      </c>
      <c r="E570" s="128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28">
        <v>1.431</v>
      </c>
      <c r="K570" s="17">
        <v>1</v>
      </c>
      <c r="L570" s="17">
        <v>1.0640000000000001</v>
      </c>
      <c r="M570" s="7"/>
      <c r="N570" s="13"/>
    </row>
    <row r="571" spans="1:14" x14ac:dyDescent="0.25">
      <c r="A571" s="5">
        <v>2019</v>
      </c>
      <c r="B571" s="6" t="s">
        <v>28</v>
      </c>
      <c r="C571" s="15">
        <v>174</v>
      </c>
      <c r="D571" s="5">
        <v>8</v>
      </c>
      <c r="E571" s="128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28">
        <v>1.1679999999999999</v>
      </c>
      <c r="K571" s="17">
        <v>1</v>
      </c>
      <c r="L571" s="17">
        <v>0.90600000000000003</v>
      </c>
      <c r="M571" s="7"/>
      <c r="N571" s="13"/>
    </row>
    <row r="572" spans="1:14" x14ac:dyDescent="0.25">
      <c r="A572" s="5">
        <v>2019</v>
      </c>
      <c r="B572" s="6" t="s">
        <v>28</v>
      </c>
      <c r="C572" s="15">
        <v>174</v>
      </c>
      <c r="D572" s="5">
        <v>9</v>
      </c>
      <c r="E572" s="128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28">
        <v>1.958</v>
      </c>
      <c r="K572" s="17">
        <v>1</v>
      </c>
      <c r="L572" s="17">
        <v>1.6859999999999999</v>
      </c>
      <c r="M572" s="7"/>
      <c r="N572" s="13"/>
    </row>
    <row r="573" spans="1:14" x14ac:dyDescent="0.25">
      <c r="A573" s="5">
        <v>2019</v>
      </c>
      <c r="B573" s="6" t="s">
        <v>28</v>
      </c>
      <c r="C573" s="15">
        <v>174</v>
      </c>
      <c r="D573" s="5">
        <v>10</v>
      </c>
      <c r="E573" s="128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28">
        <v>2.5459999999999998</v>
      </c>
      <c r="K573" s="17">
        <v>1</v>
      </c>
      <c r="L573" s="17">
        <v>2.0390000000000001</v>
      </c>
      <c r="M573" s="7"/>
      <c r="N573" s="13"/>
    </row>
    <row r="574" spans="1:14" x14ac:dyDescent="0.25">
      <c r="A574" s="5">
        <v>2019</v>
      </c>
      <c r="B574" s="6" t="s">
        <v>28</v>
      </c>
      <c r="C574" s="15">
        <v>174</v>
      </c>
      <c r="D574" s="5">
        <v>11</v>
      </c>
      <c r="E574" s="128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28">
        <v>1.843</v>
      </c>
      <c r="K574" s="17">
        <v>3</v>
      </c>
      <c r="L574" s="17">
        <v>1.4870000000000001</v>
      </c>
      <c r="M574" s="7"/>
      <c r="N574" s="13"/>
    </row>
    <row r="575" spans="1:14" x14ac:dyDescent="0.25">
      <c r="A575" s="5">
        <v>2019</v>
      </c>
      <c r="B575" s="6" t="s">
        <v>28</v>
      </c>
      <c r="C575" s="15">
        <v>174</v>
      </c>
      <c r="D575" s="5">
        <v>12</v>
      </c>
      <c r="E575" s="128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28">
        <v>1.3240000000000001</v>
      </c>
      <c r="K575" s="17">
        <v>1</v>
      </c>
      <c r="L575" s="17">
        <v>1.075</v>
      </c>
      <c r="M575" s="7"/>
      <c r="N575" s="13"/>
    </row>
    <row r="576" spans="1:14" x14ac:dyDescent="0.25">
      <c r="A576" s="5">
        <v>2019</v>
      </c>
      <c r="B576" s="6" t="s">
        <v>28</v>
      </c>
      <c r="C576" s="15">
        <v>175</v>
      </c>
      <c r="D576" s="5">
        <v>1</v>
      </c>
      <c r="E576" s="128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28">
        <v>0.68500000000000005</v>
      </c>
      <c r="K576" s="17">
        <v>1</v>
      </c>
      <c r="L576" s="17">
        <v>0.33200000000000002</v>
      </c>
      <c r="M576" s="7"/>
      <c r="N576" s="13"/>
    </row>
    <row r="577" spans="1:14" x14ac:dyDescent="0.25">
      <c r="A577" s="5">
        <v>2019</v>
      </c>
      <c r="B577" s="6" t="s">
        <v>28</v>
      </c>
      <c r="C577" s="15">
        <v>175</v>
      </c>
      <c r="D577" s="5">
        <v>2</v>
      </c>
      <c r="E577" s="128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28">
        <v>0.47399999999999998</v>
      </c>
      <c r="K577" s="17">
        <v>1</v>
      </c>
      <c r="L577" s="17">
        <v>0.14099999999999999</v>
      </c>
      <c r="M577" s="7"/>
      <c r="N577" s="13"/>
    </row>
    <row r="578" spans="1:14" x14ac:dyDescent="0.25">
      <c r="A578" s="5">
        <v>2019</v>
      </c>
      <c r="B578" s="6" t="s">
        <v>28</v>
      </c>
      <c r="C578" s="15">
        <v>175</v>
      </c>
      <c r="D578" s="5">
        <v>3</v>
      </c>
      <c r="E578" s="128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28">
        <v>2.331</v>
      </c>
      <c r="K578" s="17">
        <v>1</v>
      </c>
      <c r="L578" s="17">
        <v>1.6859999999999999</v>
      </c>
      <c r="M578" s="7"/>
      <c r="N578" s="13"/>
    </row>
    <row r="579" spans="1:14" x14ac:dyDescent="0.25">
      <c r="A579" s="5">
        <v>2019</v>
      </c>
      <c r="B579" s="6" t="s">
        <v>28</v>
      </c>
      <c r="C579" s="15">
        <v>175</v>
      </c>
      <c r="D579" s="5">
        <v>4</v>
      </c>
      <c r="E579" s="128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28">
        <v>0.48199999999999998</v>
      </c>
      <c r="K579" s="17">
        <v>1</v>
      </c>
      <c r="L579" s="17">
        <v>0.25</v>
      </c>
      <c r="M579" s="7"/>
      <c r="N579" s="13"/>
    </row>
    <row r="580" spans="1:14" x14ac:dyDescent="0.25">
      <c r="A580" s="5">
        <v>2019</v>
      </c>
      <c r="B580" s="6" t="s">
        <v>28</v>
      </c>
      <c r="C580" s="15">
        <v>175</v>
      </c>
      <c r="D580" s="5">
        <v>5</v>
      </c>
      <c r="E580" s="128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28">
        <v>1.306</v>
      </c>
      <c r="K580" s="17">
        <v>1</v>
      </c>
      <c r="L580" s="17">
        <v>0.71</v>
      </c>
      <c r="M580" s="7"/>
      <c r="N580" s="13"/>
    </row>
    <row r="581" spans="1:14" x14ac:dyDescent="0.25">
      <c r="A581" s="5">
        <v>2019</v>
      </c>
      <c r="B581" s="6" t="s">
        <v>28</v>
      </c>
      <c r="C581" s="15">
        <v>175</v>
      </c>
      <c r="D581" s="5">
        <v>6</v>
      </c>
      <c r="E581" s="128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28">
        <v>0.77</v>
      </c>
      <c r="K581" s="17">
        <v>1</v>
      </c>
      <c r="L581" s="17">
        <v>0.373</v>
      </c>
      <c r="M581" s="7"/>
      <c r="N581" s="13"/>
    </row>
    <row r="582" spans="1:14" x14ac:dyDescent="0.25">
      <c r="A582" s="5">
        <v>2019</v>
      </c>
      <c r="B582" s="6" t="s">
        <v>28</v>
      </c>
      <c r="C582" s="15">
        <v>178</v>
      </c>
      <c r="D582" s="5">
        <v>1</v>
      </c>
      <c r="E582" s="128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28">
        <v>0.76900000000000002</v>
      </c>
      <c r="K582" s="17">
        <v>1</v>
      </c>
      <c r="L582" s="17">
        <v>0.25700000000000001</v>
      </c>
      <c r="M582" s="7"/>
      <c r="N582" s="13"/>
    </row>
    <row r="583" spans="1:14" x14ac:dyDescent="0.25">
      <c r="A583" s="5">
        <v>2019</v>
      </c>
      <c r="B583" s="6" t="s">
        <v>28</v>
      </c>
      <c r="C583" s="15">
        <v>178</v>
      </c>
      <c r="D583" s="5">
        <v>2</v>
      </c>
      <c r="E583" s="128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28">
        <v>2.5710000000000002</v>
      </c>
      <c r="K583" s="17">
        <v>1</v>
      </c>
      <c r="L583" s="17">
        <v>1.6719999999999999</v>
      </c>
      <c r="M583" s="7"/>
      <c r="N583" s="13"/>
    </row>
    <row r="584" spans="1:14" x14ac:dyDescent="0.25">
      <c r="A584" s="5">
        <v>2019</v>
      </c>
      <c r="B584" s="6" t="s">
        <v>28</v>
      </c>
      <c r="C584" s="15">
        <v>178</v>
      </c>
      <c r="D584" s="5">
        <v>3</v>
      </c>
      <c r="E584" s="128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28">
        <v>1.5569999999999999</v>
      </c>
      <c r="K584" s="17">
        <v>1</v>
      </c>
      <c r="L584" s="17">
        <v>0.89800000000000002</v>
      </c>
      <c r="M584" s="7"/>
      <c r="N584" s="13"/>
    </row>
    <row r="585" spans="1:14" x14ac:dyDescent="0.25">
      <c r="A585" s="5">
        <v>2019</v>
      </c>
      <c r="B585" s="6" t="s">
        <v>28</v>
      </c>
      <c r="C585" s="15">
        <v>178</v>
      </c>
      <c r="D585" s="5">
        <v>4</v>
      </c>
      <c r="E585" s="128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28">
        <v>1.044</v>
      </c>
      <c r="K585" s="17">
        <v>1</v>
      </c>
      <c r="L585" s="17">
        <v>0.45</v>
      </c>
      <c r="M585" s="7"/>
      <c r="N585" s="13"/>
    </row>
    <row r="586" spans="1:14" x14ac:dyDescent="0.25">
      <c r="A586" s="5">
        <v>2019</v>
      </c>
      <c r="B586" s="6" t="s">
        <v>28</v>
      </c>
      <c r="C586" s="15">
        <v>178</v>
      </c>
      <c r="D586" s="5">
        <v>5</v>
      </c>
      <c r="E586" s="128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28">
        <v>0.79300000000000004</v>
      </c>
      <c r="K586" s="17">
        <v>1</v>
      </c>
      <c r="L586" s="17">
        <v>0.20200000000000001</v>
      </c>
      <c r="M586" s="7"/>
      <c r="N586" s="13"/>
    </row>
    <row r="587" spans="1:14" x14ac:dyDescent="0.25">
      <c r="A587" s="5">
        <v>2019</v>
      </c>
      <c r="B587" s="6" t="s">
        <v>28</v>
      </c>
      <c r="C587" s="15">
        <v>178</v>
      </c>
      <c r="D587" s="5">
        <v>6</v>
      </c>
      <c r="E587" s="128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28">
        <v>2.02</v>
      </c>
      <c r="K587" s="17">
        <v>1</v>
      </c>
      <c r="L587" s="17">
        <v>0.92700000000000005</v>
      </c>
      <c r="M587" s="7"/>
      <c r="N587" s="13"/>
    </row>
    <row r="588" spans="1:14" x14ac:dyDescent="0.25">
      <c r="A588" s="5">
        <v>2019</v>
      </c>
      <c r="B588" s="6" t="s">
        <v>28</v>
      </c>
      <c r="C588" s="15">
        <v>178</v>
      </c>
      <c r="D588" s="5">
        <v>7</v>
      </c>
      <c r="E588" s="128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28">
        <v>1.577</v>
      </c>
      <c r="K588" s="17">
        <v>1</v>
      </c>
      <c r="L588" s="17">
        <v>0.92400000000000004</v>
      </c>
      <c r="M588" s="7"/>
      <c r="N588" s="13"/>
    </row>
    <row r="589" spans="1:14" x14ac:dyDescent="0.25">
      <c r="A589" s="5">
        <v>2019</v>
      </c>
      <c r="B589" s="6" t="s">
        <v>28</v>
      </c>
      <c r="C589" s="15">
        <v>178</v>
      </c>
      <c r="D589" s="5">
        <v>8</v>
      </c>
      <c r="E589" s="128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28">
        <v>0.81200000000000006</v>
      </c>
      <c r="K589" s="17">
        <v>1</v>
      </c>
      <c r="L589" s="17">
        <v>0.28499999999999998</v>
      </c>
      <c r="M589" s="7"/>
      <c r="N589" s="13"/>
    </row>
    <row r="590" spans="1:14" x14ac:dyDescent="0.25">
      <c r="A590" s="5">
        <v>2019</v>
      </c>
      <c r="B590" s="6" t="s">
        <v>28</v>
      </c>
      <c r="C590" s="15">
        <v>178</v>
      </c>
      <c r="D590" s="5">
        <v>9</v>
      </c>
      <c r="E590" s="128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28">
        <v>1.69</v>
      </c>
      <c r="K590" s="17">
        <v>1</v>
      </c>
      <c r="L590" s="17">
        <v>0.89</v>
      </c>
      <c r="M590" s="7"/>
      <c r="N590" s="13"/>
    </row>
    <row r="591" spans="1:14" x14ac:dyDescent="0.25">
      <c r="A591" s="5">
        <v>2019</v>
      </c>
      <c r="B591" s="6" t="s">
        <v>28</v>
      </c>
      <c r="C591" s="15">
        <v>178</v>
      </c>
      <c r="D591" s="5">
        <v>10</v>
      </c>
      <c r="E591" s="128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28">
        <v>0.73699999999999999</v>
      </c>
      <c r="K591" s="17">
        <v>1</v>
      </c>
      <c r="L591" s="17">
        <v>0.28999999999999998</v>
      </c>
      <c r="M591" s="7"/>
      <c r="N591" s="13"/>
    </row>
    <row r="592" spans="1:14" x14ac:dyDescent="0.25">
      <c r="A592" s="5">
        <v>2019</v>
      </c>
      <c r="B592" s="6" t="s">
        <v>28</v>
      </c>
      <c r="C592" s="15">
        <v>178</v>
      </c>
      <c r="D592" s="5">
        <v>11</v>
      </c>
      <c r="E592" s="128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28">
        <v>0.35399999999999998</v>
      </c>
      <c r="K592" s="17">
        <v>1</v>
      </c>
      <c r="L592" s="17">
        <v>9.4E-2</v>
      </c>
      <c r="M592" s="7"/>
      <c r="N592" s="13"/>
    </row>
    <row r="593" spans="1:14" x14ac:dyDescent="0.25">
      <c r="A593" s="5">
        <v>2019</v>
      </c>
      <c r="B593" s="6" t="s">
        <v>28</v>
      </c>
      <c r="C593" s="15">
        <v>185</v>
      </c>
      <c r="D593" s="5">
        <v>1</v>
      </c>
      <c r="E593" s="128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28">
        <v>0.48</v>
      </c>
      <c r="K593" s="17">
        <v>1</v>
      </c>
      <c r="L593" s="17">
        <v>0.1</v>
      </c>
      <c r="M593" s="7"/>
      <c r="N593" s="13"/>
    </row>
    <row r="594" spans="1:14" x14ac:dyDescent="0.25">
      <c r="A594" s="5">
        <v>2019</v>
      </c>
      <c r="B594" s="6" t="s">
        <v>28</v>
      </c>
      <c r="C594" s="15">
        <v>185</v>
      </c>
      <c r="D594" s="5">
        <v>2</v>
      </c>
      <c r="E594" s="128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28">
        <v>0.315</v>
      </c>
      <c r="K594" s="17">
        <v>1</v>
      </c>
      <c r="L594" s="17">
        <v>0.156</v>
      </c>
      <c r="M594" s="7"/>
      <c r="N594" s="13"/>
    </row>
    <row r="595" spans="1:14" x14ac:dyDescent="0.25">
      <c r="A595" s="5">
        <v>2019</v>
      </c>
      <c r="B595" s="6" t="s">
        <v>28</v>
      </c>
      <c r="C595" s="15">
        <v>185</v>
      </c>
      <c r="D595" s="5">
        <v>3</v>
      </c>
      <c r="E595" s="128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28">
        <v>1.4</v>
      </c>
      <c r="K595" s="17">
        <v>1</v>
      </c>
      <c r="L595" s="17">
        <v>0.70499999999999996</v>
      </c>
      <c r="M595" s="7"/>
      <c r="N595" s="13"/>
    </row>
    <row r="596" spans="1:14" x14ac:dyDescent="0.25">
      <c r="A596" s="5">
        <v>2019</v>
      </c>
      <c r="B596" s="6" t="s">
        <v>28</v>
      </c>
      <c r="C596" s="15">
        <v>185</v>
      </c>
      <c r="D596" s="5">
        <v>4</v>
      </c>
      <c r="E596" s="128">
        <v>0.23400000000000001</v>
      </c>
      <c r="F596" s="16">
        <v>7.57</v>
      </c>
      <c r="G596" s="17">
        <v>6</v>
      </c>
      <c r="H596" s="17">
        <v>7.53</v>
      </c>
      <c r="I596" s="17"/>
      <c r="J596" s="128">
        <v>8.3000000000000004E-2</v>
      </c>
      <c r="K596" s="17">
        <v>1</v>
      </c>
      <c r="L596" s="17"/>
      <c r="M596" s="7"/>
      <c r="N596" s="13"/>
    </row>
    <row r="597" spans="1:14" x14ac:dyDescent="0.25">
      <c r="A597" s="5">
        <v>2019</v>
      </c>
      <c r="B597" s="6" t="s">
        <v>28</v>
      </c>
      <c r="C597" s="15">
        <v>185</v>
      </c>
      <c r="D597" s="5">
        <v>5</v>
      </c>
      <c r="E597" s="128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28">
        <v>0.95699999999999996</v>
      </c>
      <c r="K597" s="17">
        <v>1</v>
      </c>
      <c r="L597" s="17">
        <v>0.55200000000000005</v>
      </c>
      <c r="M597" s="7"/>
      <c r="N597" s="13"/>
    </row>
    <row r="598" spans="1:14" x14ac:dyDescent="0.25">
      <c r="A598" s="5">
        <v>2019</v>
      </c>
      <c r="B598" s="6" t="s">
        <v>28</v>
      </c>
      <c r="C598" s="15">
        <v>185</v>
      </c>
      <c r="D598" s="5">
        <v>6</v>
      </c>
      <c r="E598" s="128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28">
        <v>2.0169999999999999</v>
      </c>
      <c r="K598" s="17">
        <v>1</v>
      </c>
      <c r="L598" s="17">
        <v>1.1160000000000001</v>
      </c>
      <c r="M598" s="7"/>
      <c r="N598" s="13"/>
    </row>
    <row r="599" spans="1:14" x14ac:dyDescent="0.25">
      <c r="A599" s="5">
        <v>2019</v>
      </c>
      <c r="B599" s="6" t="s">
        <v>28</v>
      </c>
      <c r="C599" s="15">
        <v>185</v>
      </c>
      <c r="D599" s="5">
        <v>7</v>
      </c>
      <c r="E599" s="128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28">
        <v>0.70099999999999996</v>
      </c>
      <c r="K599" s="17">
        <v>1</v>
      </c>
      <c r="L599" s="17">
        <v>0.33500000000000002</v>
      </c>
      <c r="M599" s="7"/>
      <c r="N599" s="13"/>
    </row>
    <row r="600" spans="1:14" x14ac:dyDescent="0.25">
      <c r="A600" s="5">
        <v>2019</v>
      </c>
      <c r="B600" s="6" t="s">
        <v>28</v>
      </c>
      <c r="C600" s="15">
        <v>185</v>
      </c>
      <c r="D600" s="5">
        <v>8</v>
      </c>
      <c r="E600" s="128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28">
        <v>0.81599999999999995</v>
      </c>
      <c r="K600" s="17">
        <v>1</v>
      </c>
      <c r="L600" s="17">
        <v>0.33400000000000002</v>
      </c>
      <c r="M600" s="7"/>
      <c r="N600" s="13"/>
    </row>
    <row r="601" spans="1:14" x14ac:dyDescent="0.25">
      <c r="A601" s="5">
        <v>2019</v>
      </c>
      <c r="B601" s="6" t="s">
        <v>28</v>
      </c>
      <c r="C601" s="15">
        <v>185</v>
      </c>
      <c r="D601" s="5">
        <v>9</v>
      </c>
      <c r="E601" s="128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28">
        <v>1.0009999999999999</v>
      </c>
      <c r="K601" s="17">
        <v>1</v>
      </c>
      <c r="L601" s="17">
        <v>0.41899999999999998</v>
      </c>
      <c r="M601" s="7"/>
      <c r="N601" s="13"/>
    </row>
    <row r="602" spans="1:14" x14ac:dyDescent="0.25">
      <c r="A602" s="5">
        <v>2019</v>
      </c>
      <c r="B602" s="6" t="s">
        <v>28</v>
      </c>
      <c r="C602" s="15">
        <v>185</v>
      </c>
      <c r="D602" s="5">
        <v>10</v>
      </c>
      <c r="E602" s="128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28">
        <v>1.482</v>
      </c>
      <c r="K602" s="17">
        <v>1</v>
      </c>
      <c r="L602" s="17">
        <v>0.85799999999999998</v>
      </c>
      <c r="M602" s="7"/>
      <c r="N602" s="13"/>
    </row>
    <row r="603" spans="1:14" x14ac:dyDescent="0.25">
      <c r="A603" s="5">
        <v>2019</v>
      </c>
      <c r="B603" s="6" t="s">
        <v>28</v>
      </c>
      <c r="C603" s="15">
        <v>185</v>
      </c>
      <c r="D603" s="5">
        <v>11</v>
      </c>
      <c r="E603" s="128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28">
        <v>0.91600000000000004</v>
      </c>
      <c r="K603" s="17">
        <v>1</v>
      </c>
      <c r="L603" s="17">
        <v>0.307</v>
      </c>
      <c r="M603" s="7"/>
      <c r="N603" s="13"/>
    </row>
    <row r="604" spans="1:14" x14ac:dyDescent="0.25">
      <c r="A604" s="5">
        <v>2019</v>
      </c>
      <c r="B604" s="6" t="s">
        <v>28</v>
      </c>
      <c r="C604" s="15">
        <v>185</v>
      </c>
      <c r="D604" s="5">
        <v>12</v>
      </c>
      <c r="E604" s="128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28">
        <v>1.3560000000000001</v>
      </c>
      <c r="K604" s="17">
        <v>1</v>
      </c>
      <c r="L604" s="17">
        <v>0.78500000000000003</v>
      </c>
      <c r="M604" s="7"/>
      <c r="N604" s="13"/>
    </row>
    <row r="605" spans="1:14" x14ac:dyDescent="0.25">
      <c r="A605" s="5">
        <v>2019</v>
      </c>
      <c r="B605" s="6" t="s">
        <v>28</v>
      </c>
      <c r="C605" s="15">
        <v>190</v>
      </c>
      <c r="D605" s="5">
        <v>1</v>
      </c>
      <c r="E605" s="128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28">
        <v>0.107</v>
      </c>
      <c r="K605" s="17">
        <v>1</v>
      </c>
      <c r="L605" s="17"/>
      <c r="M605" s="7"/>
      <c r="N605" s="13"/>
    </row>
    <row r="606" spans="1:14" x14ac:dyDescent="0.25">
      <c r="A606" s="5">
        <v>2019</v>
      </c>
      <c r="B606" s="6" t="s">
        <v>28</v>
      </c>
      <c r="C606" s="15">
        <v>190</v>
      </c>
      <c r="D606" s="5">
        <v>2</v>
      </c>
      <c r="E606" s="128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28">
        <v>0.84699999999999998</v>
      </c>
      <c r="K606" s="17">
        <v>1</v>
      </c>
      <c r="L606" s="17">
        <v>0.55600000000000005</v>
      </c>
      <c r="M606" s="7"/>
      <c r="N606" s="13"/>
    </row>
    <row r="607" spans="1:14" x14ac:dyDescent="0.25">
      <c r="A607" s="5">
        <v>2019</v>
      </c>
      <c r="B607" s="6" t="s">
        <v>28</v>
      </c>
      <c r="C607" s="15">
        <v>190</v>
      </c>
      <c r="D607" s="5">
        <v>3</v>
      </c>
      <c r="E607" s="128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28">
        <v>1.4610000000000001</v>
      </c>
      <c r="K607" s="17">
        <v>1</v>
      </c>
      <c r="L607" s="17">
        <v>0.999</v>
      </c>
      <c r="M607" s="7"/>
      <c r="N607" s="13"/>
    </row>
    <row r="608" spans="1:14" x14ac:dyDescent="0.25">
      <c r="A608" s="5">
        <v>2019</v>
      </c>
      <c r="B608" s="6" t="s">
        <v>28</v>
      </c>
      <c r="C608" s="15">
        <v>190</v>
      </c>
      <c r="D608" s="5">
        <v>4</v>
      </c>
      <c r="E608" s="128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28">
        <v>1.405</v>
      </c>
      <c r="K608" s="17">
        <v>1</v>
      </c>
      <c r="L608" s="17">
        <v>1.1040000000000001</v>
      </c>
      <c r="M608" s="7"/>
      <c r="N608" s="13"/>
    </row>
    <row r="609" spans="1:14" x14ac:dyDescent="0.25">
      <c r="A609" s="5">
        <v>2019</v>
      </c>
      <c r="B609" s="6" t="s">
        <v>28</v>
      </c>
      <c r="C609" s="15">
        <v>190</v>
      </c>
      <c r="D609" s="5">
        <v>5</v>
      </c>
      <c r="E609" s="128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28">
        <v>1.022</v>
      </c>
      <c r="K609" s="17">
        <v>1</v>
      </c>
      <c r="L609" s="17">
        <v>0.66800000000000004</v>
      </c>
      <c r="M609" s="7"/>
      <c r="N609" s="13"/>
    </row>
    <row r="610" spans="1:14" x14ac:dyDescent="0.25">
      <c r="A610" s="5">
        <v>2019</v>
      </c>
      <c r="B610" s="6" t="s">
        <v>28</v>
      </c>
      <c r="C610" s="15">
        <v>190</v>
      </c>
      <c r="D610" s="5">
        <v>6</v>
      </c>
      <c r="E610" s="128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28">
        <v>0.71199999999999997</v>
      </c>
      <c r="K610" s="17">
        <v>2</v>
      </c>
      <c r="L610" s="17">
        <v>0.372</v>
      </c>
      <c r="M610" s="7"/>
      <c r="N610" s="13"/>
    </row>
    <row r="611" spans="1:14" x14ac:dyDescent="0.25">
      <c r="A611" s="5">
        <v>2019</v>
      </c>
      <c r="B611" s="6" t="s">
        <v>28</v>
      </c>
      <c r="C611" s="15">
        <v>190</v>
      </c>
      <c r="D611" s="5">
        <v>7</v>
      </c>
      <c r="E611" s="128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28">
        <v>1.752</v>
      </c>
      <c r="K611" s="17">
        <v>1</v>
      </c>
      <c r="L611" s="17">
        <v>1.218</v>
      </c>
      <c r="M611" s="7"/>
      <c r="N611" s="13"/>
    </row>
    <row r="612" spans="1:14" x14ac:dyDescent="0.25">
      <c r="A612" s="5">
        <v>2019</v>
      </c>
      <c r="B612" s="6" t="s">
        <v>28</v>
      </c>
      <c r="C612" s="15">
        <v>190</v>
      </c>
      <c r="D612" s="5">
        <v>8</v>
      </c>
      <c r="E612" s="128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28">
        <v>0.67500000000000004</v>
      </c>
      <c r="K612" s="17">
        <v>1</v>
      </c>
      <c r="L612" s="17">
        <v>0.36699999999999999</v>
      </c>
      <c r="M612" s="7"/>
      <c r="N612" s="13"/>
    </row>
    <row r="613" spans="1:14" x14ac:dyDescent="0.25">
      <c r="A613" s="5">
        <v>2019</v>
      </c>
      <c r="B613" s="6" t="s">
        <v>28</v>
      </c>
      <c r="C613" s="15">
        <v>190</v>
      </c>
      <c r="D613" s="5">
        <v>9</v>
      </c>
      <c r="E613" s="128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28">
        <v>0.83499999999999996</v>
      </c>
      <c r="K613" s="17">
        <v>1</v>
      </c>
      <c r="L613" s="17">
        <v>0.503</v>
      </c>
      <c r="M613" s="7"/>
      <c r="N613" s="13"/>
    </row>
    <row r="614" spans="1:14" x14ac:dyDescent="0.25">
      <c r="A614" s="5">
        <v>2019</v>
      </c>
      <c r="B614" s="6" t="s">
        <v>28</v>
      </c>
      <c r="C614" s="15">
        <v>190</v>
      </c>
      <c r="D614" s="5">
        <v>10</v>
      </c>
      <c r="E614" s="128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28">
        <v>1.268</v>
      </c>
      <c r="K614" s="17">
        <v>1</v>
      </c>
      <c r="L614" s="17">
        <v>0.70599999999999996</v>
      </c>
      <c r="M614" s="7"/>
      <c r="N614" s="13"/>
    </row>
    <row r="615" spans="1:14" x14ac:dyDescent="0.25">
      <c r="A615" s="5">
        <v>2019</v>
      </c>
      <c r="B615" s="6" t="s">
        <v>28</v>
      </c>
      <c r="C615" s="15">
        <v>190</v>
      </c>
      <c r="D615" s="5">
        <v>11</v>
      </c>
      <c r="E615" s="128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28">
        <v>0.57799999999999996</v>
      </c>
      <c r="K615" s="17">
        <v>1</v>
      </c>
      <c r="L615" s="17">
        <v>0.312</v>
      </c>
      <c r="M615" s="7"/>
      <c r="N615" s="13"/>
    </row>
    <row r="616" spans="1:14" x14ac:dyDescent="0.25">
      <c r="A616" s="5">
        <v>2019</v>
      </c>
      <c r="B616" s="6" t="s">
        <v>28</v>
      </c>
      <c r="C616" s="15">
        <v>190</v>
      </c>
      <c r="D616" s="5">
        <v>12</v>
      </c>
      <c r="E616" s="128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28">
        <v>0.53600000000000003</v>
      </c>
      <c r="K616" s="17">
        <v>1</v>
      </c>
      <c r="L616" s="17">
        <v>0.23599999999999999</v>
      </c>
      <c r="M616" s="7"/>
      <c r="N616" s="13"/>
    </row>
    <row r="617" spans="1:14" x14ac:dyDescent="0.25">
      <c r="A617" s="5">
        <v>2019</v>
      </c>
      <c r="B617" s="6" t="s">
        <v>28</v>
      </c>
      <c r="C617" s="15">
        <v>193</v>
      </c>
      <c r="D617" s="5">
        <v>1</v>
      </c>
      <c r="E617" s="128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28">
        <v>0.26500000000000001</v>
      </c>
      <c r="K617" s="17">
        <v>1</v>
      </c>
      <c r="L617" s="17">
        <v>8.6999999999999994E-2</v>
      </c>
      <c r="M617" s="7"/>
      <c r="N617" s="13"/>
    </row>
    <row r="618" spans="1:14" x14ac:dyDescent="0.25">
      <c r="A618" s="5">
        <v>2019</v>
      </c>
      <c r="B618" s="6" t="s">
        <v>28</v>
      </c>
      <c r="C618" s="15">
        <v>193</v>
      </c>
      <c r="D618" s="5">
        <v>2</v>
      </c>
      <c r="E618" s="128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28">
        <v>1.2290000000000001</v>
      </c>
      <c r="K618" s="17">
        <v>1</v>
      </c>
      <c r="L618" s="17">
        <v>0.68400000000000005</v>
      </c>
      <c r="M618" s="7"/>
      <c r="N618" s="13"/>
    </row>
    <row r="619" spans="1:14" x14ac:dyDescent="0.25">
      <c r="A619" s="5">
        <v>2019</v>
      </c>
      <c r="B619" s="6" t="s">
        <v>28</v>
      </c>
      <c r="C619" s="15">
        <v>193</v>
      </c>
      <c r="D619" s="5">
        <v>3</v>
      </c>
      <c r="E619" s="128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28">
        <v>0.91400000000000003</v>
      </c>
      <c r="K619" s="17">
        <v>1</v>
      </c>
      <c r="L619" s="17">
        <v>0.58399999999999996</v>
      </c>
      <c r="M619" s="7"/>
      <c r="N619" s="13"/>
    </row>
    <row r="620" spans="1:14" x14ac:dyDescent="0.25">
      <c r="A620" s="5">
        <v>2019</v>
      </c>
      <c r="B620" s="6" t="s">
        <v>28</v>
      </c>
      <c r="C620" s="15">
        <v>193</v>
      </c>
      <c r="D620" s="5">
        <v>4</v>
      </c>
      <c r="E620" s="128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28">
        <v>1.58</v>
      </c>
      <c r="K620" s="17">
        <v>1</v>
      </c>
      <c r="L620" s="17">
        <v>0.97299999999999998</v>
      </c>
      <c r="M620" s="7"/>
      <c r="N620" s="13"/>
    </row>
    <row r="621" spans="1:14" x14ac:dyDescent="0.25">
      <c r="A621" s="5">
        <v>2019</v>
      </c>
      <c r="B621" s="6" t="s">
        <v>28</v>
      </c>
      <c r="C621" s="15">
        <v>193</v>
      </c>
      <c r="D621" s="5">
        <v>5</v>
      </c>
      <c r="E621" s="128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28">
        <v>0.88200000000000001</v>
      </c>
      <c r="K621" s="17">
        <v>1</v>
      </c>
      <c r="L621" s="17">
        <v>0.48</v>
      </c>
      <c r="M621" s="7"/>
      <c r="N621" s="13"/>
    </row>
    <row r="622" spans="1:14" x14ac:dyDescent="0.25">
      <c r="A622" s="5">
        <v>2019</v>
      </c>
      <c r="B622" s="6" t="s">
        <v>28</v>
      </c>
      <c r="C622" s="15">
        <v>193</v>
      </c>
      <c r="D622" s="5">
        <v>6</v>
      </c>
      <c r="E622" s="128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28">
        <v>0.4</v>
      </c>
      <c r="K622" s="17">
        <v>1</v>
      </c>
      <c r="L622" s="17">
        <v>0.182</v>
      </c>
      <c r="M622" s="7"/>
      <c r="N622" s="13"/>
    </row>
    <row r="623" spans="1:14" x14ac:dyDescent="0.25">
      <c r="A623" s="5">
        <v>2019</v>
      </c>
      <c r="B623" s="6" t="s">
        <v>28</v>
      </c>
      <c r="C623" s="15">
        <v>193</v>
      </c>
      <c r="D623" s="5">
        <v>7</v>
      </c>
      <c r="E623" s="128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28">
        <v>2.032</v>
      </c>
      <c r="K623" s="17">
        <v>1</v>
      </c>
      <c r="L623" s="17">
        <v>1.256</v>
      </c>
      <c r="M623" s="7"/>
      <c r="N623" s="13"/>
    </row>
    <row r="624" spans="1:14" x14ac:dyDescent="0.25">
      <c r="A624" s="5">
        <v>2019</v>
      </c>
      <c r="B624" s="6" t="s">
        <v>28</v>
      </c>
      <c r="C624" s="15">
        <v>193</v>
      </c>
      <c r="D624" s="5">
        <v>8</v>
      </c>
      <c r="E624" s="128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28">
        <v>1.0509999999999999</v>
      </c>
      <c r="K624" s="17">
        <v>1</v>
      </c>
      <c r="L624" s="17">
        <v>0.46600000000000003</v>
      </c>
      <c r="M624" s="7"/>
      <c r="N624" s="13"/>
    </row>
    <row r="625" spans="1:14" x14ac:dyDescent="0.25">
      <c r="A625" s="5">
        <v>2019</v>
      </c>
      <c r="B625" s="6" t="s">
        <v>28</v>
      </c>
      <c r="C625" s="15">
        <v>193</v>
      </c>
      <c r="D625" s="5">
        <v>9</v>
      </c>
      <c r="E625" s="128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28">
        <v>0.59299999999999997</v>
      </c>
      <c r="K625" s="17">
        <v>1</v>
      </c>
      <c r="L625" s="17">
        <v>0.3</v>
      </c>
      <c r="M625" s="7"/>
      <c r="N625" s="13"/>
    </row>
    <row r="626" spans="1:14" x14ac:dyDescent="0.25">
      <c r="A626" s="5">
        <v>2019</v>
      </c>
      <c r="B626" s="6" t="s">
        <v>28</v>
      </c>
      <c r="C626" s="15">
        <v>193</v>
      </c>
      <c r="D626" s="5">
        <v>10</v>
      </c>
      <c r="E626" s="128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28">
        <v>0.874</v>
      </c>
      <c r="K626" s="17">
        <v>1</v>
      </c>
      <c r="L626" s="17">
        <v>0.45200000000000001</v>
      </c>
      <c r="M626" s="7"/>
      <c r="N626" s="13"/>
    </row>
    <row r="627" spans="1:14" x14ac:dyDescent="0.25">
      <c r="A627" s="5">
        <v>2019</v>
      </c>
      <c r="B627" s="6" t="s">
        <v>28</v>
      </c>
      <c r="C627" s="15">
        <v>193</v>
      </c>
      <c r="D627" s="5">
        <v>11</v>
      </c>
      <c r="E627" s="128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28">
        <v>0.66</v>
      </c>
      <c r="K627" s="17">
        <v>1</v>
      </c>
      <c r="L627" s="17">
        <v>0.42299999999999999</v>
      </c>
      <c r="M627" s="7"/>
      <c r="N627" s="13"/>
    </row>
    <row r="628" spans="1:14" x14ac:dyDescent="0.25">
      <c r="A628" s="5">
        <v>2019</v>
      </c>
      <c r="B628" s="6" t="s">
        <v>28</v>
      </c>
      <c r="C628" s="15">
        <v>193</v>
      </c>
      <c r="D628" s="5">
        <v>12</v>
      </c>
      <c r="E628" s="128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28">
        <v>0.93600000000000005</v>
      </c>
      <c r="K628" s="17">
        <v>1</v>
      </c>
      <c r="L628" s="17">
        <v>0.50800000000000001</v>
      </c>
      <c r="M628" s="7"/>
      <c r="N628" s="13"/>
    </row>
    <row r="629" spans="1:14" x14ac:dyDescent="0.25">
      <c r="A629" s="5">
        <v>2019</v>
      </c>
      <c r="B629" s="6" t="s">
        <v>28</v>
      </c>
      <c r="C629" s="15">
        <v>197</v>
      </c>
      <c r="D629" s="5">
        <v>1</v>
      </c>
      <c r="E629" s="128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28">
        <v>0.64</v>
      </c>
      <c r="K629" s="17">
        <v>1</v>
      </c>
      <c r="L629" s="17">
        <v>0.33400000000000002</v>
      </c>
      <c r="M629" s="7"/>
      <c r="N629" s="13"/>
    </row>
    <row r="630" spans="1:14" x14ac:dyDescent="0.25">
      <c r="A630" s="5">
        <v>2019</v>
      </c>
      <c r="B630" s="6" t="s">
        <v>28</v>
      </c>
      <c r="C630" s="15">
        <v>197</v>
      </c>
      <c r="D630" s="5">
        <v>2</v>
      </c>
      <c r="E630" s="128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28">
        <v>0.64500000000000002</v>
      </c>
      <c r="K630" s="17">
        <v>1</v>
      </c>
      <c r="L630" s="17">
        <v>0.23699999999999999</v>
      </c>
      <c r="M630" s="7"/>
      <c r="N630" s="13"/>
    </row>
    <row r="631" spans="1:14" x14ac:dyDescent="0.25">
      <c r="A631" s="5">
        <v>2019</v>
      </c>
      <c r="B631" s="6" t="s">
        <v>28</v>
      </c>
      <c r="C631" s="15">
        <v>197</v>
      </c>
      <c r="D631" s="5">
        <v>3</v>
      </c>
      <c r="E631" s="128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28">
        <v>0.54200000000000004</v>
      </c>
      <c r="K631" s="17">
        <v>1</v>
      </c>
      <c r="L631" s="17">
        <v>0.2</v>
      </c>
      <c r="M631" s="7"/>
      <c r="N631" s="13"/>
    </row>
    <row r="632" spans="1:14" x14ac:dyDescent="0.25">
      <c r="A632" s="5">
        <v>2019</v>
      </c>
      <c r="B632" s="6" t="s">
        <v>28</v>
      </c>
      <c r="C632" s="15">
        <v>197</v>
      </c>
      <c r="D632" s="5">
        <v>4</v>
      </c>
      <c r="E632" s="128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28">
        <v>1.8979999999999999</v>
      </c>
      <c r="K632" s="17">
        <v>1</v>
      </c>
      <c r="L632" s="17">
        <v>1.091</v>
      </c>
      <c r="M632" s="7"/>
      <c r="N632" s="13"/>
    </row>
    <row r="633" spans="1:14" x14ac:dyDescent="0.25">
      <c r="A633" s="5">
        <v>2019</v>
      </c>
      <c r="B633" s="6" t="s">
        <v>28</v>
      </c>
      <c r="C633" s="15">
        <v>197</v>
      </c>
      <c r="D633" s="5">
        <v>5</v>
      </c>
      <c r="E633" s="128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28">
        <v>1.6679999999999999</v>
      </c>
      <c r="K633" s="17">
        <v>1</v>
      </c>
      <c r="L633" s="17">
        <v>0.99</v>
      </c>
      <c r="M633" s="7"/>
      <c r="N633" s="13"/>
    </row>
    <row r="634" spans="1:14" x14ac:dyDescent="0.25">
      <c r="A634" s="5">
        <v>2019</v>
      </c>
      <c r="B634" s="6" t="s">
        <v>28</v>
      </c>
      <c r="C634" s="15">
        <v>197</v>
      </c>
      <c r="D634" s="5">
        <v>6</v>
      </c>
      <c r="E634" s="128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28">
        <v>0.98699999999999999</v>
      </c>
      <c r="K634" s="17">
        <v>1</v>
      </c>
      <c r="L634" s="17">
        <v>0.55400000000000005</v>
      </c>
      <c r="M634" s="7"/>
      <c r="N634" s="13"/>
    </row>
    <row r="635" spans="1:14" x14ac:dyDescent="0.25">
      <c r="A635" s="5">
        <v>2019</v>
      </c>
      <c r="B635" s="6" t="s">
        <v>28</v>
      </c>
      <c r="C635" s="15">
        <v>197</v>
      </c>
      <c r="D635" s="5">
        <v>7</v>
      </c>
      <c r="E635" s="128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28">
        <v>1.25</v>
      </c>
      <c r="K635" s="17">
        <v>1</v>
      </c>
      <c r="L635" s="17">
        <v>0.70899999999999996</v>
      </c>
      <c r="M635" s="7"/>
      <c r="N635" s="13"/>
    </row>
    <row r="636" spans="1:14" x14ac:dyDescent="0.25">
      <c r="A636" s="5">
        <v>2019</v>
      </c>
      <c r="B636" s="6" t="s">
        <v>28</v>
      </c>
      <c r="C636" s="15">
        <v>197</v>
      </c>
      <c r="D636" s="5">
        <v>8</v>
      </c>
      <c r="E636" s="128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28">
        <v>0.68300000000000005</v>
      </c>
      <c r="K636" s="17">
        <v>1</v>
      </c>
      <c r="L636" s="17">
        <v>0.22</v>
      </c>
      <c r="M636" s="7"/>
      <c r="N636" s="13"/>
    </row>
    <row r="637" spans="1:14" x14ac:dyDescent="0.25">
      <c r="A637" s="5">
        <v>2019</v>
      </c>
      <c r="B637" s="6" t="s">
        <v>28</v>
      </c>
      <c r="C637" s="15">
        <v>197</v>
      </c>
      <c r="D637" s="5">
        <v>9</v>
      </c>
      <c r="E637" s="128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28">
        <v>0.65200000000000002</v>
      </c>
      <c r="K637" s="17">
        <v>1</v>
      </c>
      <c r="L637" s="17">
        <v>0.23</v>
      </c>
      <c r="M637" s="7"/>
      <c r="N637" s="13"/>
    </row>
    <row r="638" spans="1:14" x14ac:dyDescent="0.25">
      <c r="A638" s="5">
        <v>2019</v>
      </c>
      <c r="B638" s="6" t="s">
        <v>28</v>
      </c>
      <c r="C638" s="15">
        <v>197</v>
      </c>
      <c r="D638" s="5">
        <v>10</v>
      </c>
      <c r="E638" s="128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28">
        <v>1.08</v>
      </c>
      <c r="K638" s="17">
        <v>1</v>
      </c>
      <c r="L638" s="17">
        <v>0.77500000000000002</v>
      </c>
      <c r="M638" s="7"/>
      <c r="N638" s="13"/>
    </row>
    <row r="639" spans="1:14" x14ac:dyDescent="0.25">
      <c r="A639" s="5">
        <v>2019</v>
      </c>
      <c r="B639" s="6" t="s">
        <v>28</v>
      </c>
      <c r="C639" s="15">
        <v>197</v>
      </c>
      <c r="D639" s="5">
        <v>11</v>
      </c>
      <c r="E639" s="128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28">
        <v>0.75</v>
      </c>
      <c r="K639" s="17">
        <v>1</v>
      </c>
      <c r="L639" s="17">
        <v>0.378</v>
      </c>
      <c r="M639" s="7"/>
      <c r="N639" s="13"/>
    </row>
    <row r="640" spans="1:14" x14ac:dyDescent="0.25">
      <c r="A640" s="5">
        <v>2019</v>
      </c>
      <c r="B640" s="6" t="s">
        <v>28</v>
      </c>
      <c r="C640" s="15">
        <v>197</v>
      </c>
      <c r="D640" s="5">
        <v>12</v>
      </c>
      <c r="E640" s="128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28">
        <v>1.1200000000000001</v>
      </c>
      <c r="K640" s="17">
        <v>1</v>
      </c>
      <c r="L640" s="17">
        <v>0.61099999999999999</v>
      </c>
      <c r="M640" s="7"/>
      <c r="N640" s="13"/>
    </row>
    <row r="641" spans="1:14" x14ac:dyDescent="0.25">
      <c r="A641" s="5">
        <v>2019</v>
      </c>
      <c r="B641" s="6" t="s">
        <v>28</v>
      </c>
      <c r="C641" s="15">
        <v>208</v>
      </c>
      <c r="D641" s="5">
        <v>1</v>
      </c>
      <c r="E641" s="128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28">
        <v>1.044</v>
      </c>
      <c r="K641" s="17">
        <v>2</v>
      </c>
      <c r="L641" s="17">
        <v>0.46300000000000002</v>
      </c>
      <c r="M641" s="7"/>
      <c r="N641" s="13"/>
    </row>
    <row r="642" spans="1:14" x14ac:dyDescent="0.25">
      <c r="A642" s="5">
        <v>2019</v>
      </c>
      <c r="B642" s="6" t="s">
        <v>28</v>
      </c>
      <c r="C642" s="15">
        <v>208</v>
      </c>
      <c r="D642" s="5">
        <v>2</v>
      </c>
      <c r="E642" s="128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28">
        <v>0.56200000000000006</v>
      </c>
      <c r="K642" s="17">
        <v>2</v>
      </c>
      <c r="L642" s="17">
        <v>0.161</v>
      </c>
      <c r="M642" s="7"/>
      <c r="N642" s="13"/>
    </row>
    <row r="643" spans="1:14" x14ac:dyDescent="0.25">
      <c r="A643" s="5">
        <v>2019</v>
      </c>
      <c r="B643" s="6" t="s">
        <v>28</v>
      </c>
      <c r="C643" s="15">
        <v>208</v>
      </c>
      <c r="D643" s="5">
        <v>3</v>
      </c>
      <c r="E643" s="128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28">
        <v>2.02</v>
      </c>
      <c r="K643" s="17">
        <v>2</v>
      </c>
      <c r="L643" s="17">
        <v>1.004</v>
      </c>
      <c r="M643" s="7"/>
      <c r="N643" s="13"/>
    </row>
    <row r="644" spans="1:14" x14ac:dyDescent="0.25">
      <c r="A644" s="5">
        <v>2019</v>
      </c>
      <c r="B644" s="6" t="s">
        <v>28</v>
      </c>
      <c r="C644" s="15">
        <v>208</v>
      </c>
      <c r="D644" s="5">
        <v>4</v>
      </c>
      <c r="E644" s="128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28">
        <v>1.2</v>
      </c>
      <c r="K644" s="17">
        <v>1</v>
      </c>
      <c r="L644" s="17">
        <v>0.61599999999999999</v>
      </c>
      <c r="M644" s="7"/>
      <c r="N644" s="13"/>
    </row>
    <row r="645" spans="1:14" x14ac:dyDescent="0.25">
      <c r="A645" s="5">
        <v>2019</v>
      </c>
      <c r="B645" s="6" t="s">
        <v>28</v>
      </c>
      <c r="C645" s="15">
        <v>208</v>
      </c>
      <c r="D645" s="5">
        <v>5</v>
      </c>
      <c r="E645" s="128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28">
        <v>0.54900000000000004</v>
      </c>
      <c r="K645" s="17">
        <v>1</v>
      </c>
      <c r="L645" s="17">
        <v>0.17699999999999999</v>
      </c>
      <c r="M645" s="7"/>
      <c r="N645" s="13"/>
    </row>
    <row r="646" spans="1:14" x14ac:dyDescent="0.25">
      <c r="A646" s="5">
        <v>2019</v>
      </c>
      <c r="B646" s="6" t="s">
        <v>28</v>
      </c>
      <c r="C646" s="15">
        <v>208</v>
      </c>
      <c r="D646" s="5">
        <v>6</v>
      </c>
      <c r="E646" s="128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28">
        <v>1.8680000000000001</v>
      </c>
      <c r="K646" s="17">
        <v>1</v>
      </c>
      <c r="L646" s="17">
        <v>1.2669999999999999</v>
      </c>
      <c r="M646" s="7"/>
      <c r="N646" s="13"/>
    </row>
    <row r="647" spans="1:14" x14ac:dyDescent="0.25">
      <c r="A647" s="5">
        <v>2019</v>
      </c>
      <c r="B647" s="6" t="s">
        <v>28</v>
      </c>
      <c r="C647" s="15">
        <v>208</v>
      </c>
      <c r="D647" s="5">
        <v>7</v>
      </c>
      <c r="E647" s="128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28">
        <v>0.64</v>
      </c>
      <c r="K647" s="17">
        <v>1</v>
      </c>
      <c r="L647" s="17">
        <v>0.252</v>
      </c>
      <c r="M647" s="7"/>
      <c r="N647" s="13"/>
    </row>
    <row r="648" spans="1:14" x14ac:dyDescent="0.25">
      <c r="A648" s="5">
        <v>2019</v>
      </c>
      <c r="B648" s="6" t="s">
        <v>28</v>
      </c>
      <c r="C648" s="15">
        <v>208</v>
      </c>
      <c r="D648" s="5">
        <v>8</v>
      </c>
      <c r="E648" s="128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28">
        <v>0.46500000000000002</v>
      </c>
      <c r="K648" s="17">
        <v>1</v>
      </c>
      <c r="L648" s="17">
        <v>0.17599999999999999</v>
      </c>
      <c r="M648" s="7"/>
      <c r="N648" s="13"/>
    </row>
    <row r="649" spans="1:14" x14ac:dyDescent="0.25">
      <c r="A649" s="5">
        <v>2019</v>
      </c>
      <c r="B649" s="6" t="s">
        <v>28</v>
      </c>
      <c r="C649" s="15">
        <v>208</v>
      </c>
      <c r="D649" s="5">
        <v>9</v>
      </c>
      <c r="E649" s="128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28">
        <v>0.71799999999999997</v>
      </c>
      <c r="K649" s="17">
        <v>1</v>
      </c>
      <c r="L649" s="17">
        <v>0.27800000000000002</v>
      </c>
      <c r="M649" s="7"/>
      <c r="N649" s="13"/>
    </row>
    <row r="650" spans="1:14" x14ac:dyDescent="0.25">
      <c r="A650" s="5">
        <v>2019</v>
      </c>
      <c r="B650" s="6" t="s">
        <v>28</v>
      </c>
      <c r="C650" s="15">
        <v>208</v>
      </c>
      <c r="D650" s="5">
        <v>10</v>
      </c>
      <c r="E650" s="128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28">
        <v>0.45400000000000001</v>
      </c>
      <c r="K650" s="17">
        <v>1</v>
      </c>
      <c r="L650" s="17">
        <v>0.16300000000000001</v>
      </c>
      <c r="M650" s="7"/>
      <c r="N650" s="13"/>
    </row>
    <row r="651" spans="1:14" x14ac:dyDescent="0.25">
      <c r="A651" s="5">
        <v>2019</v>
      </c>
      <c r="B651" s="6" t="s">
        <v>28</v>
      </c>
      <c r="C651" s="15">
        <v>208</v>
      </c>
      <c r="D651" s="5">
        <v>11</v>
      </c>
      <c r="E651" s="128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28">
        <v>0.314</v>
      </c>
      <c r="K651" s="17">
        <v>1</v>
      </c>
      <c r="L651" s="17">
        <v>9.7000000000000003E-2</v>
      </c>
      <c r="M651" s="7"/>
      <c r="N651" s="13"/>
    </row>
    <row r="652" spans="1:14" x14ac:dyDescent="0.25">
      <c r="A652" s="5">
        <v>2019</v>
      </c>
      <c r="B652" s="6" t="s">
        <v>28</v>
      </c>
      <c r="C652" s="15">
        <v>208</v>
      </c>
      <c r="D652" s="5">
        <v>12</v>
      </c>
      <c r="E652" s="128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28">
        <v>0.59799999999999998</v>
      </c>
      <c r="K652" s="17">
        <v>1</v>
      </c>
      <c r="L652" s="17">
        <v>0.24</v>
      </c>
      <c r="M652" s="7"/>
      <c r="N652" s="13"/>
    </row>
    <row r="653" spans="1:14" x14ac:dyDescent="0.25">
      <c r="A653" s="5">
        <v>2019</v>
      </c>
      <c r="B653" s="6" t="s">
        <v>28</v>
      </c>
      <c r="C653" s="15">
        <v>198</v>
      </c>
      <c r="D653" s="5">
        <v>1</v>
      </c>
      <c r="E653" s="128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28">
        <v>1.677</v>
      </c>
      <c r="K653" s="17">
        <v>1</v>
      </c>
      <c r="L653" s="17">
        <v>1.2090000000000001</v>
      </c>
      <c r="M653" s="7"/>
      <c r="N653" s="13"/>
    </row>
    <row r="654" spans="1:14" x14ac:dyDescent="0.25">
      <c r="A654" s="5">
        <v>2019</v>
      </c>
      <c r="B654" s="6" t="s">
        <v>28</v>
      </c>
      <c r="C654" s="15">
        <v>198</v>
      </c>
      <c r="D654" s="5">
        <v>2</v>
      </c>
      <c r="E654" s="128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28">
        <v>0.42899999999999999</v>
      </c>
      <c r="K654" s="17">
        <v>1</v>
      </c>
      <c r="L654" s="17">
        <v>0.224</v>
      </c>
      <c r="M654" s="7"/>
      <c r="N654" s="13"/>
    </row>
    <row r="655" spans="1:14" x14ac:dyDescent="0.25">
      <c r="A655" s="5">
        <v>2019</v>
      </c>
      <c r="B655" s="6" t="s">
        <v>28</v>
      </c>
      <c r="C655" s="15">
        <v>198</v>
      </c>
      <c r="D655" s="5">
        <v>3</v>
      </c>
      <c r="E655" s="128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28">
        <v>1.875</v>
      </c>
      <c r="K655" s="17">
        <v>1</v>
      </c>
      <c r="L655" s="17">
        <v>1.2290000000000001</v>
      </c>
      <c r="M655" s="7"/>
      <c r="N655" s="13"/>
    </row>
    <row r="656" spans="1:14" x14ac:dyDescent="0.25">
      <c r="A656" s="5">
        <v>2019</v>
      </c>
      <c r="B656" s="6" t="s">
        <v>28</v>
      </c>
      <c r="C656" s="15">
        <v>198</v>
      </c>
      <c r="D656" s="5">
        <v>4</v>
      </c>
      <c r="E656" s="128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28">
        <v>1.1359999999999999</v>
      </c>
      <c r="K656" s="17">
        <v>1</v>
      </c>
      <c r="L656" s="17">
        <v>0.76500000000000001</v>
      </c>
      <c r="M656" s="7"/>
      <c r="N656" s="13"/>
    </row>
    <row r="657" spans="1:14" x14ac:dyDescent="0.25">
      <c r="A657" s="5">
        <v>2019</v>
      </c>
      <c r="B657" s="6" t="s">
        <v>28</v>
      </c>
      <c r="C657" s="15">
        <v>198</v>
      </c>
      <c r="D657" s="5">
        <v>5</v>
      </c>
      <c r="E657" s="128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28">
        <v>1.355</v>
      </c>
      <c r="K657" s="17">
        <v>1</v>
      </c>
      <c r="L657" s="17">
        <v>0.996</v>
      </c>
      <c r="M657" s="7"/>
      <c r="N657" s="13"/>
    </row>
    <row r="658" spans="1:14" x14ac:dyDescent="0.25">
      <c r="A658" s="5">
        <v>2019</v>
      </c>
      <c r="B658" s="6" t="s">
        <v>28</v>
      </c>
      <c r="C658" s="15">
        <v>198</v>
      </c>
      <c r="D658" s="5">
        <v>6</v>
      </c>
      <c r="E658" s="128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28">
        <v>1.829</v>
      </c>
      <c r="K658" s="17">
        <v>1</v>
      </c>
      <c r="L658" s="17">
        <v>1.0449999999999999</v>
      </c>
      <c r="M658" s="7"/>
      <c r="N658" s="13"/>
    </row>
    <row r="659" spans="1:14" x14ac:dyDescent="0.25">
      <c r="A659" s="5">
        <v>2019</v>
      </c>
      <c r="B659" s="6" t="s">
        <v>28</v>
      </c>
      <c r="C659" s="15">
        <v>198</v>
      </c>
      <c r="D659" s="5">
        <v>7</v>
      </c>
      <c r="E659" s="128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28">
        <v>1.173</v>
      </c>
      <c r="K659" s="17">
        <v>1</v>
      </c>
      <c r="L659" s="17">
        <v>0.85799999999999998</v>
      </c>
      <c r="M659" s="7"/>
      <c r="N659" s="13"/>
    </row>
    <row r="660" spans="1:14" x14ac:dyDescent="0.25">
      <c r="A660" s="5">
        <v>2019</v>
      </c>
      <c r="B660" s="6" t="s">
        <v>28</v>
      </c>
      <c r="C660" s="15">
        <v>198</v>
      </c>
      <c r="D660" s="5">
        <v>8</v>
      </c>
      <c r="E660" s="128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28">
        <v>1.379</v>
      </c>
      <c r="K660" s="17">
        <v>1</v>
      </c>
      <c r="L660" s="17">
        <v>0.75</v>
      </c>
      <c r="M660" s="7"/>
      <c r="N660" s="13"/>
    </row>
    <row r="661" spans="1:14" x14ac:dyDescent="0.25">
      <c r="A661" s="5">
        <v>2019</v>
      </c>
      <c r="B661" s="6" t="s">
        <v>28</v>
      </c>
      <c r="C661" s="15">
        <v>198</v>
      </c>
      <c r="D661" s="5">
        <v>9</v>
      </c>
      <c r="E661" s="128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28">
        <v>0.89800000000000002</v>
      </c>
      <c r="K661" s="17">
        <v>1</v>
      </c>
      <c r="L661" s="17">
        <v>0.6</v>
      </c>
      <c r="M661" s="7"/>
      <c r="N661" s="13"/>
    </row>
    <row r="662" spans="1:14" x14ac:dyDescent="0.25">
      <c r="A662" s="5">
        <v>2019</v>
      </c>
      <c r="B662" s="6" t="s">
        <v>28</v>
      </c>
      <c r="C662" s="15">
        <v>198</v>
      </c>
      <c r="D662" s="5">
        <v>10</v>
      </c>
      <c r="E662" s="128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28">
        <v>2.3199999999999998</v>
      </c>
      <c r="K662" s="17">
        <v>1</v>
      </c>
      <c r="L662" s="17">
        <v>1.7350000000000001</v>
      </c>
      <c r="M662" s="7"/>
      <c r="N662" s="13"/>
    </row>
    <row r="663" spans="1:14" x14ac:dyDescent="0.25">
      <c r="A663" s="5">
        <v>2019</v>
      </c>
      <c r="B663" s="6" t="s">
        <v>28</v>
      </c>
      <c r="C663" s="15">
        <v>198</v>
      </c>
      <c r="D663" s="5">
        <v>11</v>
      </c>
      <c r="E663" s="128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28">
        <v>2.629</v>
      </c>
      <c r="K663" s="17">
        <v>3</v>
      </c>
      <c r="L663" s="17">
        <v>1.9550000000000001</v>
      </c>
      <c r="M663" s="7"/>
      <c r="N663" s="13"/>
    </row>
    <row r="664" spans="1:14" x14ac:dyDescent="0.25">
      <c r="A664" s="5">
        <v>2019</v>
      </c>
      <c r="B664" s="6" t="s">
        <v>28</v>
      </c>
      <c r="C664" s="15">
        <v>198</v>
      </c>
      <c r="D664" s="5">
        <v>12</v>
      </c>
      <c r="E664" s="128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28">
        <v>1.712</v>
      </c>
      <c r="K664" s="17">
        <v>2</v>
      </c>
      <c r="L664" s="17">
        <v>1.2190000000000001</v>
      </c>
      <c r="M664" s="7"/>
      <c r="N664" s="13"/>
    </row>
    <row r="665" spans="1:14" x14ac:dyDescent="0.25">
      <c r="A665" s="5">
        <v>2019</v>
      </c>
      <c r="B665" s="6" t="s">
        <v>28</v>
      </c>
      <c r="C665" s="15">
        <v>199</v>
      </c>
      <c r="D665" s="5">
        <v>1</v>
      </c>
      <c r="E665" s="128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28">
        <v>2.6949999999999998</v>
      </c>
      <c r="K665" s="17">
        <v>1</v>
      </c>
      <c r="L665" s="17">
        <v>1.66</v>
      </c>
      <c r="M665" s="7"/>
      <c r="N665" s="13"/>
    </row>
    <row r="666" spans="1:14" x14ac:dyDescent="0.25">
      <c r="A666" s="5">
        <v>2019</v>
      </c>
      <c r="B666" s="6" t="s">
        <v>28</v>
      </c>
      <c r="C666" s="15">
        <v>199</v>
      </c>
      <c r="D666" s="5">
        <v>2</v>
      </c>
      <c r="E666" s="128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28">
        <v>2.3319999999999999</v>
      </c>
      <c r="K666" s="17">
        <v>1</v>
      </c>
      <c r="L666" s="17">
        <v>1.5549999999999999</v>
      </c>
      <c r="M666" s="7"/>
      <c r="N666" s="13"/>
    </row>
    <row r="667" spans="1:14" x14ac:dyDescent="0.25">
      <c r="A667" s="5">
        <v>2019</v>
      </c>
      <c r="B667" s="6" t="s">
        <v>28</v>
      </c>
      <c r="C667" s="15">
        <v>199</v>
      </c>
      <c r="D667" s="5">
        <v>3</v>
      </c>
      <c r="E667" s="128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28">
        <v>1.87</v>
      </c>
      <c r="K667" s="17">
        <v>1</v>
      </c>
      <c r="L667" s="17">
        <v>1.294</v>
      </c>
      <c r="M667" s="7"/>
      <c r="N667" s="13"/>
    </row>
    <row r="668" spans="1:14" x14ac:dyDescent="0.25">
      <c r="A668" s="5">
        <v>2019</v>
      </c>
      <c r="B668" s="6" t="s">
        <v>28</v>
      </c>
      <c r="C668" s="15">
        <v>199</v>
      </c>
      <c r="D668" s="5">
        <v>4</v>
      </c>
      <c r="E668" s="128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28">
        <v>2.3029999999999999</v>
      </c>
      <c r="K668" s="17">
        <v>1</v>
      </c>
      <c r="L668" s="17">
        <v>1.5</v>
      </c>
      <c r="M668" s="7"/>
      <c r="N668" s="13"/>
    </row>
    <row r="669" spans="1:14" x14ac:dyDescent="0.25">
      <c r="A669" s="5">
        <v>2019</v>
      </c>
      <c r="B669" s="6" t="s">
        <v>28</v>
      </c>
      <c r="C669" s="15">
        <v>199</v>
      </c>
      <c r="D669" s="5">
        <v>5</v>
      </c>
      <c r="E669" s="128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28">
        <v>3.4350000000000001</v>
      </c>
      <c r="K669" s="17">
        <v>2</v>
      </c>
      <c r="L669" s="17">
        <v>2.8</v>
      </c>
      <c r="M669" s="7"/>
      <c r="N669" s="13"/>
    </row>
    <row r="670" spans="1:14" x14ac:dyDescent="0.25">
      <c r="A670" s="5">
        <v>2019</v>
      </c>
      <c r="B670" s="6" t="s">
        <v>28</v>
      </c>
      <c r="C670" s="15">
        <v>199</v>
      </c>
      <c r="D670" s="5">
        <v>6</v>
      </c>
      <c r="E670" s="128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28">
        <v>2.4169999999999998</v>
      </c>
      <c r="K670" s="17">
        <v>1</v>
      </c>
      <c r="L670" s="17">
        <v>1.784</v>
      </c>
      <c r="M670" s="7"/>
      <c r="N670" s="13"/>
    </row>
    <row r="671" spans="1:14" x14ac:dyDescent="0.25">
      <c r="A671" s="5">
        <v>2019</v>
      </c>
      <c r="B671" s="6" t="s">
        <v>28</v>
      </c>
      <c r="C671" s="15">
        <v>199</v>
      </c>
      <c r="D671" s="5">
        <v>7</v>
      </c>
      <c r="E671" s="128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28">
        <v>1.639</v>
      </c>
      <c r="K671" s="17">
        <v>1</v>
      </c>
      <c r="L671" s="17">
        <v>1.2729999999999999</v>
      </c>
      <c r="M671" s="7"/>
      <c r="N671" s="13"/>
    </row>
    <row r="672" spans="1:14" x14ac:dyDescent="0.25">
      <c r="A672" s="5">
        <v>2019</v>
      </c>
      <c r="B672" s="6" t="s">
        <v>28</v>
      </c>
      <c r="C672" s="15">
        <v>199</v>
      </c>
      <c r="D672" s="5">
        <v>8</v>
      </c>
      <c r="E672" s="128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28">
        <v>2.452</v>
      </c>
      <c r="K672" s="17">
        <v>1</v>
      </c>
      <c r="L672" s="17">
        <v>1.905</v>
      </c>
      <c r="M672" s="7"/>
      <c r="N672" s="13"/>
    </row>
    <row r="673" spans="1:14" x14ac:dyDescent="0.25">
      <c r="A673" s="5">
        <v>2019</v>
      </c>
      <c r="B673" s="6" t="s">
        <v>28</v>
      </c>
      <c r="C673" s="15">
        <v>199</v>
      </c>
      <c r="D673" s="5">
        <v>9</v>
      </c>
      <c r="E673" s="128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28">
        <v>3.2170000000000001</v>
      </c>
      <c r="K673" s="17">
        <v>1</v>
      </c>
      <c r="L673" s="17">
        <v>2.1070000000000002</v>
      </c>
      <c r="M673" s="7"/>
      <c r="N673" s="13"/>
    </row>
    <row r="674" spans="1:14" x14ac:dyDescent="0.25">
      <c r="A674" s="5">
        <v>2019</v>
      </c>
      <c r="B674" s="6" t="s">
        <v>28</v>
      </c>
      <c r="C674" s="15">
        <v>199</v>
      </c>
      <c r="D674" s="5">
        <v>10</v>
      </c>
      <c r="E674" s="128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28">
        <v>2.7280000000000002</v>
      </c>
      <c r="K674" s="17">
        <v>1</v>
      </c>
      <c r="L674" s="17">
        <v>1.6</v>
      </c>
      <c r="M674" s="7"/>
      <c r="N674" s="13"/>
    </row>
    <row r="675" spans="1:14" x14ac:dyDescent="0.25">
      <c r="A675" s="5">
        <v>2019</v>
      </c>
      <c r="B675" s="6" t="s">
        <v>28</v>
      </c>
      <c r="C675" s="15">
        <v>199</v>
      </c>
      <c r="D675" s="5">
        <v>11</v>
      </c>
      <c r="E675" s="128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28">
        <v>2.7519999999999998</v>
      </c>
      <c r="K675" s="17">
        <v>1</v>
      </c>
      <c r="L675" s="17">
        <v>2.0169999999999999</v>
      </c>
      <c r="M675" s="7"/>
      <c r="N675" s="13"/>
    </row>
    <row r="676" spans="1:14" x14ac:dyDescent="0.25">
      <c r="A676" s="5">
        <v>2019</v>
      </c>
      <c r="B676" s="6" t="s">
        <v>28</v>
      </c>
      <c r="C676" s="15">
        <v>199</v>
      </c>
      <c r="D676" s="5">
        <v>12</v>
      </c>
      <c r="E676" s="128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28">
        <v>3.2959999999999998</v>
      </c>
      <c r="K676" s="17">
        <v>1</v>
      </c>
      <c r="L676" s="17">
        <v>2.5459999999999998</v>
      </c>
      <c r="M676" s="7"/>
      <c r="N676" s="13"/>
    </row>
    <row r="677" spans="1:14" x14ac:dyDescent="0.25">
      <c r="A677" s="5">
        <v>2019</v>
      </c>
      <c r="B677" s="6" t="s">
        <v>29</v>
      </c>
      <c r="C677" s="15">
        <v>260</v>
      </c>
      <c r="D677" s="5">
        <v>1</v>
      </c>
      <c r="E677" s="128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28">
        <v>0.55300000000000005</v>
      </c>
      <c r="K677" s="17">
        <v>1</v>
      </c>
      <c r="L677" s="17">
        <v>0.26300000000000001</v>
      </c>
      <c r="M677" s="7"/>
      <c r="N677" s="13"/>
    </row>
    <row r="678" spans="1:14" x14ac:dyDescent="0.25">
      <c r="A678" s="5">
        <v>2019</v>
      </c>
      <c r="B678" s="6" t="s">
        <v>29</v>
      </c>
      <c r="C678" s="15">
        <v>260</v>
      </c>
      <c r="D678" s="5">
        <v>2</v>
      </c>
      <c r="E678" s="128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28">
        <v>2.4260000000000002</v>
      </c>
      <c r="K678" s="17">
        <v>1</v>
      </c>
      <c r="L678" s="17">
        <v>1.3480000000000001</v>
      </c>
      <c r="M678" s="7"/>
      <c r="N678" s="13"/>
    </row>
    <row r="679" spans="1:14" x14ac:dyDescent="0.25">
      <c r="A679" s="5">
        <v>2019</v>
      </c>
      <c r="B679" s="6" t="s">
        <v>29</v>
      </c>
      <c r="C679" s="15">
        <v>260</v>
      </c>
      <c r="D679" s="5">
        <v>3</v>
      </c>
      <c r="E679" s="128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28">
        <v>2.4700000000000002</v>
      </c>
      <c r="K679" s="17">
        <v>1</v>
      </c>
      <c r="L679" s="17">
        <v>1.496</v>
      </c>
      <c r="M679" s="7"/>
      <c r="N679" s="13"/>
    </row>
    <row r="680" spans="1:14" x14ac:dyDescent="0.25">
      <c r="A680" s="5">
        <v>2019</v>
      </c>
      <c r="B680" s="6" t="s">
        <v>29</v>
      </c>
      <c r="C680" s="15">
        <v>260</v>
      </c>
      <c r="D680" s="5">
        <v>4</v>
      </c>
      <c r="E680" s="128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28">
        <v>1.044</v>
      </c>
      <c r="K680" s="17">
        <v>1</v>
      </c>
      <c r="L680" s="17">
        <v>0.59</v>
      </c>
      <c r="M680" s="7"/>
      <c r="N680" s="13"/>
    </row>
    <row r="681" spans="1:14" x14ac:dyDescent="0.25">
      <c r="A681" s="5">
        <v>2019</v>
      </c>
      <c r="B681" s="6" t="s">
        <v>29</v>
      </c>
      <c r="C681" s="15">
        <v>260</v>
      </c>
      <c r="D681" s="5">
        <v>5</v>
      </c>
      <c r="E681" s="128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28">
        <v>1.93</v>
      </c>
      <c r="K681" s="17">
        <v>2</v>
      </c>
      <c r="L681" s="17">
        <v>1.427</v>
      </c>
      <c r="M681" s="7"/>
      <c r="N681" s="13"/>
    </row>
    <row r="682" spans="1:14" x14ac:dyDescent="0.25">
      <c r="A682" s="5">
        <v>2019</v>
      </c>
      <c r="B682" s="6" t="s">
        <v>29</v>
      </c>
      <c r="C682" s="15">
        <v>260</v>
      </c>
      <c r="D682" s="5">
        <v>6</v>
      </c>
      <c r="E682" s="128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28">
        <v>2.9470000000000001</v>
      </c>
      <c r="K682" s="17">
        <v>2</v>
      </c>
      <c r="L682" s="17">
        <v>2.1219999999999999</v>
      </c>
      <c r="M682" s="7"/>
      <c r="N682" s="13"/>
    </row>
    <row r="683" spans="1:14" x14ac:dyDescent="0.25">
      <c r="A683" s="5">
        <v>2019</v>
      </c>
      <c r="B683" s="6" t="s">
        <v>29</v>
      </c>
      <c r="C683" s="15">
        <v>260</v>
      </c>
      <c r="D683" s="5">
        <v>7</v>
      </c>
      <c r="E683" s="128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28">
        <v>1.109</v>
      </c>
      <c r="K683" s="17">
        <v>1</v>
      </c>
      <c r="L683" s="17">
        <v>0.77700000000000002</v>
      </c>
      <c r="M683" s="7"/>
      <c r="N683" s="13"/>
    </row>
    <row r="684" spans="1:14" x14ac:dyDescent="0.25">
      <c r="A684" s="5">
        <v>2019</v>
      </c>
      <c r="B684" s="6" t="s">
        <v>29</v>
      </c>
      <c r="C684" s="15">
        <v>260</v>
      </c>
      <c r="D684" s="5">
        <v>8</v>
      </c>
      <c r="E684" s="128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28">
        <v>1.7809999999999999</v>
      </c>
      <c r="K684" s="17">
        <v>1</v>
      </c>
      <c r="L684" s="17">
        <v>1.165</v>
      </c>
      <c r="M684" s="7"/>
      <c r="N684" s="13"/>
    </row>
    <row r="685" spans="1:14" x14ac:dyDescent="0.25">
      <c r="A685" s="5">
        <v>2019</v>
      </c>
      <c r="B685" s="6" t="s">
        <v>29</v>
      </c>
      <c r="C685" s="15">
        <v>260</v>
      </c>
      <c r="D685" s="5">
        <v>9</v>
      </c>
      <c r="E685" s="128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28">
        <v>1.9870000000000001</v>
      </c>
      <c r="K685" s="17">
        <v>1</v>
      </c>
      <c r="L685" s="17">
        <v>1.583</v>
      </c>
      <c r="M685" s="7"/>
      <c r="N685" s="13"/>
    </row>
    <row r="686" spans="1:14" x14ac:dyDescent="0.25">
      <c r="A686" s="5">
        <v>2019</v>
      </c>
      <c r="B686" s="6" t="s">
        <v>29</v>
      </c>
      <c r="C686" s="15">
        <v>260</v>
      </c>
      <c r="D686" s="5">
        <v>10</v>
      </c>
      <c r="E686" s="128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28">
        <v>1.6359999999999999</v>
      </c>
      <c r="K686" s="17">
        <v>1</v>
      </c>
      <c r="L686" s="17">
        <v>1.028</v>
      </c>
      <c r="M686" s="7"/>
      <c r="N686" s="13"/>
    </row>
    <row r="687" spans="1:14" x14ac:dyDescent="0.25">
      <c r="A687" s="5">
        <v>2019</v>
      </c>
      <c r="B687" s="6" t="s">
        <v>29</v>
      </c>
      <c r="C687" s="15">
        <v>260</v>
      </c>
      <c r="D687" s="5">
        <v>11</v>
      </c>
      <c r="E687" s="128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28">
        <v>1.57</v>
      </c>
      <c r="K687" s="17">
        <v>1</v>
      </c>
      <c r="L687" s="17">
        <v>1.08</v>
      </c>
      <c r="M687" s="7"/>
      <c r="N687" s="13"/>
    </row>
    <row r="688" spans="1:14" x14ac:dyDescent="0.25">
      <c r="A688" s="5">
        <v>2019</v>
      </c>
      <c r="B688" s="6" t="s">
        <v>29</v>
      </c>
      <c r="C688" s="15">
        <v>260</v>
      </c>
      <c r="D688" s="5">
        <v>12</v>
      </c>
      <c r="E688" s="128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28">
        <v>2.121</v>
      </c>
      <c r="K688" s="17">
        <v>1</v>
      </c>
      <c r="L688" s="17">
        <v>1.5680000000000001</v>
      </c>
      <c r="M688" s="7"/>
      <c r="N688" s="13"/>
    </row>
    <row r="689" spans="1:14" x14ac:dyDescent="0.25">
      <c r="A689" s="5">
        <v>2019</v>
      </c>
      <c r="B689" s="6" t="s">
        <v>29</v>
      </c>
      <c r="C689" s="15">
        <v>261</v>
      </c>
      <c r="D689" s="5">
        <v>1</v>
      </c>
      <c r="E689" s="128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28">
        <v>1.075</v>
      </c>
      <c r="K689" s="17">
        <v>1</v>
      </c>
      <c r="L689" s="17">
        <v>0.497</v>
      </c>
      <c r="M689" s="7"/>
      <c r="N689" s="13"/>
    </row>
    <row r="690" spans="1:14" x14ac:dyDescent="0.25">
      <c r="A690" s="5">
        <v>2019</v>
      </c>
      <c r="B690" s="6" t="s">
        <v>29</v>
      </c>
      <c r="C690" s="15">
        <v>261</v>
      </c>
      <c r="D690" s="5">
        <v>2</v>
      </c>
      <c r="E690" s="128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28">
        <v>0.81</v>
      </c>
      <c r="K690" s="17">
        <v>1</v>
      </c>
      <c r="L690" s="17">
        <v>0.39600000000000002</v>
      </c>
      <c r="M690" s="7"/>
      <c r="N690" s="13"/>
    </row>
    <row r="691" spans="1:14" x14ac:dyDescent="0.25">
      <c r="A691" s="5">
        <v>2019</v>
      </c>
      <c r="B691" s="6" t="s">
        <v>29</v>
      </c>
      <c r="C691" s="15">
        <v>261</v>
      </c>
      <c r="D691" s="5">
        <v>3</v>
      </c>
      <c r="E691" s="128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28">
        <v>0.75900000000000001</v>
      </c>
      <c r="K691" s="17">
        <v>1</v>
      </c>
      <c r="L691" s="17">
        <v>0.48699999999999999</v>
      </c>
      <c r="M691" s="7"/>
      <c r="N691" s="13"/>
    </row>
    <row r="692" spans="1:14" x14ac:dyDescent="0.25">
      <c r="A692" s="5">
        <v>2019</v>
      </c>
      <c r="B692" s="6" t="s">
        <v>29</v>
      </c>
      <c r="C692" s="15">
        <v>261</v>
      </c>
      <c r="D692" s="5">
        <v>4</v>
      </c>
      <c r="E692" s="128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28">
        <v>1.224</v>
      </c>
      <c r="K692" s="17">
        <v>1</v>
      </c>
      <c r="L692" s="17">
        <v>0.85599999999999998</v>
      </c>
      <c r="M692" s="7"/>
      <c r="N692" s="13"/>
    </row>
    <row r="693" spans="1:14" x14ac:dyDescent="0.25">
      <c r="A693" s="5">
        <v>2019</v>
      </c>
      <c r="B693" s="6" t="s">
        <v>29</v>
      </c>
      <c r="C693" s="15">
        <v>261</v>
      </c>
      <c r="D693" s="5">
        <v>5</v>
      </c>
      <c r="E693" s="128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28">
        <v>0.92</v>
      </c>
      <c r="K693" s="17">
        <v>1</v>
      </c>
      <c r="L693" s="17">
        <v>0.58499999999999996</v>
      </c>
      <c r="M693" s="7"/>
      <c r="N693" s="13"/>
    </row>
    <row r="694" spans="1:14" x14ac:dyDescent="0.25">
      <c r="A694" s="5">
        <v>2019</v>
      </c>
      <c r="B694" s="6" t="s">
        <v>29</v>
      </c>
      <c r="C694" s="15">
        <v>261</v>
      </c>
      <c r="D694" s="5">
        <v>6</v>
      </c>
      <c r="E694" s="128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28">
        <v>0.40400000000000003</v>
      </c>
      <c r="K694" s="17">
        <v>1</v>
      </c>
      <c r="L694" s="17">
        <v>0.19700000000000001</v>
      </c>
      <c r="M694" s="7"/>
      <c r="N694" s="13"/>
    </row>
    <row r="695" spans="1:14" x14ac:dyDescent="0.25">
      <c r="A695" s="5">
        <v>2019</v>
      </c>
      <c r="B695" s="6" t="s">
        <v>29</v>
      </c>
      <c r="C695" s="15">
        <v>261</v>
      </c>
      <c r="D695" s="5">
        <v>7</v>
      </c>
      <c r="E695" s="128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28">
        <v>2.38</v>
      </c>
      <c r="K695" s="17">
        <v>2</v>
      </c>
      <c r="L695" s="17">
        <v>1.7170000000000001</v>
      </c>
      <c r="M695" s="7"/>
      <c r="N695" s="13"/>
    </row>
    <row r="696" spans="1:14" x14ac:dyDescent="0.25">
      <c r="A696" s="5">
        <v>2019</v>
      </c>
      <c r="B696" s="6" t="s">
        <v>29</v>
      </c>
      <c r="C696" s="15">
        <v>261</v>
      </c>
      <c r="D696" s="5">
        <v>8</v>
      </c>
      <c r="E696" s="128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28">
        <v>2.5150000000000001</v>
      </c>
      <c r="K696" s="17">
        <v>2</v>
      </c>
      <c r="L696" s="17">
        <v>2.0939999999999999</v>
      </c>
      <c r="M696" s="7"/>
      <c r="N696" s="13"/>
    </row>
    <row r="697" spans="1:14" x14ac:dyDescent="0.25">
      <c r="A697" s="5">
        <v>2019</v>
      </c>
      <c r="B697" s="6" t="s">
        <v>29</v>
      </c>
      <c r="C697" s="15">
        <v>261</v>
      </c>
      <c r="D697" s="5">
        <v>9</v>
      </c>
      <c r="E697" s="128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28">
        <v>2.0870000000000002</v>
      </c>
      <c r="K697" s="17">
        <v>2</v>
      </c>
      <c r="L697" s="17">
        <v>1.355</v>
      </c>
      <c r="M697" s="7"/>
      <c r="N697" s="13"/>
    </row>
    <row r="698" spans="1:14" x14ac:dyDescent="0.25">
      <c r="A698" s="5">
        <v>2019</v>
      </c>
      <c r="B698" s="6" t="s">
        <v>29</v>
      </c>
      <c r="C698" s="15">
        <v>262</v>
      </c>
      <c r="D698" s="5">
        <v>1</v>
      </c>
      <c r="E698" s="128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28">
        <v>0.28799999999999998</v>
      </c>
      <c r="K698" s="17">
        <v>1</v>
      </c>
      <c r="L698" s="17">
        <v>4.3999999999999997E-2</v>
      </c>
      <c r="M698" s="7"/>
      <c r="N698" s="13"/>
    </row>
    <row r="699" spans="1:14" x14ac:dyDescent="0.25">
      <c r="A699" s="5">
        <v>2019</v>
      </c>
      <c r="B699" s="6" t="s">
        <v>29</v>
      </c>
      <c r="C699" s="15">
        <v>262</v>
      </c>
      <c r="D699" s="5">
        <v>2</v>
      </c>
      <c r="E699" s="128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28">
        <v>1.2569999999999999</v>
      </c>
      <c r="K699" s="17">
        <v>1</v>
      </c>
      <c r="L699" s="17">
        <v>0.747</v>
      </c>
      <c r="M699" s="7"/>
      <c r="N699" s="13"/>
    </row>
    <row r="700" spans="1:14" x14ac:dyDescent="0.25">
      <c r="A700" s="5">
        <v>2019</v>
      </c>
      <c r="B700" s="6" t="s">
        <v>29</v>
      </c>
      <c r="C700" s="15">
        <v>262</v>
      </c>
      <c r="D700" s="5">
        <v>3</v>
      </c>
      <c r="E700" s="128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28">
        <v>1.28</v>
      </c>
      <c r="K700" s="17">
        <v>3</v>
      </c>
      <c r="L700" s="17">
        <v>0.93400000000000005</v>
      </c>
      <c r="M700" s="7"/>
      <c r="N700" s="13"/>
    </row>
    <row r="701" spans="1:14" x14ac:dyDescent="0.25">
      <c r="A701" s="5">
        <v>2019</v>
      </c>
      <c r="B701" s="6" t="s">
        <v>29</v>
      </c>
      <c r="C701" s="15">
        <v>262</v>
      </c>
      <c r="D701" s="5">
        <v>4</v>
      </c>
      <c r="E701" s="128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28">
        <v>0.67700000000000005</v>
      </c>
      <c r="K701" s="17">
        <v>5</v>
      </c>
      <c r="L701" s="17">
        <v>0.308</v>
      </c>
      <c r="M701" s="7"/>
      <c r="N701" s="13"/>
    </row>
    <row r="702" spans="1:14" x14ac:dyDescent="0.25">
      <c r="A702" s="5">
        <v>2019</v>
      </c>
      <c r="B702" s="6" t="s">
        <v>29</v>
      </c>
      <c r="C702" s="15">
        <v>262</v>
      </c>
      <c r="D702" s="5">
        <v>5</v>
      </c>
      <c r="E702" s="128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28">
        <v>1.19</v>
      </c>
      <c r="K702" s="17">
        <v>1</v>
      </c>
      <c r="L702" s="17">
        <v>0.86299999999999999</v>
      </c>
      <c r="M702" s="7"/>
      <c r="N702" s="13"/>
    </row>
    <row r="703" spans="1:14" x14ac:dyDescent="0.25">
      <c r="A703" s="5">
        <v>2019</v>
      </c>
      <c r="B703" s="6" t="s">
        <v>29</v>
      </c>
      <c r="C703" s="15">
        <v>262</v>
      </c>
      <c r="D703" s="5">
        <v>6</v>
      </c>
      <c r="E703" s="128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28">
        <v>1.1619999999999999</v>
      </c>
      <c r="K703" s="17">
        <v>1</v>
      </c>
      <c r="L703" s="17">
        <v>0.77500000000000002</v>
      </c>
      <c r="M703" s="7"/>
      <c r="N703" s="13"/>
    </row>
    <row r="704" spans="1:14" x14ac:dyDescent="0.25">
      <c r="A704" s="5">
        <v>2019</v>
      </c>
      <c r="B704" s="6" t="s">
        <v>29</v>
      </c>
      <c r="C704" s="15">
        <v>268</v>
      </c>
      <c r="D704" s="5">
        <v>1</v>
      </c>
      <c r="E704" s="128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28">
        <v>1.097</v>
      </c>
      <c r="K704" s="17">
        <v>1</v>
      </c>
      <c r="L704" s="17">
        <v>0.60299999999999998</v>
      </c>
      <c r="M704" s="7"/>
      <c r="N704" s="13"/>
    </row>
    <row r="705" spans="1:14" x14ac:dyDescent="0.25">
      <c r="A705" s="5">
        <v>2019</v>
      </c>
      <c r="B705" s="6" t="s">
        <v>29</v>
      </c>
      <c r="C705" s="15">
        <v>268</v>
      </c>
      <c r="D705" s="5">
        <v>2</v>
      </c>
      <c r="E705" s="128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28">
        <v>1.6379999999999999</v>
      </c>
      <c r="K705" s="17">
        <v>1</v>
      </c>
      <c r="L705" s="17">
        <v>1.155</v>
      </c>
      <c r="M705" s="7"/>
      <c r="N705" s="13"/>
    </row>
    <row r="706" spans="1:14" x14ac:dyDescent="0.25">
      <c r="A706" s="5">
        <v>2019</v>
      </c>
      <c r="B706" s="6" t="s">
        <v>29</v>
      </c>
      <c r="C706" s="15">
        <v>268</v>
      </c>
      <c r="D706" s="5">
        <v>3</v>
      </c>
      <c r="E706" s="128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28">
        <v>2.0169999999999999</v>
      </c>
      <c r="K706" s="17">
        <v>2</v>
      </c>
      <c r="L706" s="17">
        <v>1.5389999999999999</v>
      </c>
      <c r="M706" s="7"/>
      <c r="N706" s="13"/>
    </row>
    <row r="707" spans="1:14" x14ac:dyDescent="0.25">
      <c r="A707" s="5">
        <v>2019</v>
      </c>
      <c r="B707" s="6" t="s">
        <v>29</v>
      </c>
      <c r="C707" s="15">
        <v>268</v>
      </c>
      <c r="D707" s="5">
        <v>4</v>
      </c>
      <c r="E707" s="128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28">
        <v>2.544</v>
      </c>
      <c r="K707" s="17">
        <v>1</v>
      </c>
      <c r="L707" s="17">
        <v>2.1040000000000001</v>
      </c>
      <c r="M707" s="7"/>
      <c r="N707" s="13"/>
    </row>
    <row r="708" spans="1:14" x14ac:dyDescent="0.25">
      <c r="A708" s="5">
        <v>2019</v>
      </c>
      <c r="B708" s="6" t="s">
        <v>29</v>
      </c>
      <c r="C708" s="15">
        <v>268</v>
      </c>
      <c r="D708" s="5">
        <v>5</v>
      </c>
      <c r="E708" s="128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28">
        <v>1.8260000000000001</v>
      </c>
      <c r="K708" s="17">
        <v>1</v>
      </c>
      <c r="L708" s="17">
        <v>1.095</v>
      </c>
      <c r="M708" s="7"/>
      <c r="N708" s="13"/>
    </row>
    <row r="709" spans="1:14" x14ac:dyDescent="0.25">
      <c r="A709" s="5">
        <v>2019</v>
      </c>
      <c r="B709" s="6" t="s">
        <v>29</v>
      </c>
      <c r="C709" s="15">
        <v>268</v>
      </c>
      <c r="D709" s="5">
        <v>6</v>
      </c>
      <c r="E709" s="128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28">
        <v>1.1919999999999999</v>
      </c>
      <c r="K709" s="17">
        <v>1</v>
      </c>
      <c r="L709" s="17">
        <v>0.89900000000000002</v>
      </c>
      <c r="M709" s="7"/>
      <c r="N709" s="13"/>
    </row>
    <row r="710" spans="1:14" x14ac:dyDescent="0.25">
      <c r="A710" s="5">
        <v>2019</v>
      </c>
      <c r="B710" s="6" t="s">
        <v>29</v>
      </c>
      <c r="C710" s="15">
        <v>268</v>
      </c>
      <c r="D710" s="5">
        <v>7</v>
      </c>
      <c r="E710" s="128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28">
        <v>0.90300000000000002</v>
      </c>
      <c r="K710" s="17">
        <v>1</v>
      </c>
      <c r="L710" s="17">
        <v>0.443</v>
      </c>
      <c r="M710" s="7"/>
      <c r="N710" s="13"/>
    </row>
    <row r="711" spans="1:14" x14ac:dyDescent="0.25">
      <c r="A711" s="5">
        <v>2019</v>
      </c>
      <c r="B711" s="6" t="s">
        <v>29</v>
      </c>
      <c r="C711" s="15">
        <v>268</v>
      </c>
      <c r="D711" s="5">
        <v>8</v>
      </c>
      <c r="E711" s="128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28">
        <v>2.016</v>
      </c>
      <c r="K711" s="17">
        <v>1</v>
      </c>
      <c r="L711" s="17">
        <v>1.6120000000000001</v>
      </c>
      <c r="M711" s="7"/>
      <c r="N711" s="13"/>
    </row>
    <row r="712" spans="1:14" x14ac:dyDescent="0.25">
      <c r="A712" s="5">
        <v>2019</v>
      </c>
      <c r="B712" s="6" t="s">
        <v>29</v>
      </c>
      <c r="C712" s="15">
        <v>268</v>
      </c>
      <c r="D712" s="5">
        <v>9</v>
      </c>
      <c r="E712" s="128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28">
        <v>0.94499999999999995</v>
      </c>
      <c r="K712" s="17">
        <v>1</v>
      </c>
      <c r="L712" s="17">
        <v>0.62</v>
      </c>
      <c r="M712" s="7"/>
      <c r="N712" s="13"/>
    </row>
    <row r="713" spans="1:14" x14ac:dyDescent="0.25">
      <c r="A713" s="5">
        <v>2019</v>
      </c>
      <c r="B713" s="6" t="s">
        <v>29</v>
      </c>
      <c r="C713" s="15">
        <v>268</v>
      </c>
      <c r="D713" s="5">
        <v>10</v>
      </c>
      <c r="E713" s="128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28">
        <v>1.2</v>
      </c>
      <c r="K713" s="17">
        <v>1</v>
      </c>
      <c r="L713" s="17">
        <v>0.755</v>
      </c>
      <c r="M713" s="7"/>
      <c r="N713" s="13"/>
    </row>
    <row r="714" spans="1:14" x14ac:dyDescent="0.25">
      <c r="A714" s="5">
        <v>2019</v>
      </c>
      <c r="B714" s="6" t="s">
        <v>29</v>
      </c>
      <c r="C714" s="15">
        <v>268</v>
      </c>
      <c r="D714" s="5">
        <v>11</v>
      </c>
      <c r="E714" s="128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28">
        <v>0.94299999999999995</v>
      </c>
      <c r="K714" s="17">
        <v>1</v>
      </c>
      <c r="L714" s="17">
        <v>0.61399999999999999</v>
      </c>
      <c r="M714" s="7"/>
      <c r="N714" s="13"/>
    </row>
    <row r="715" spans="1:14" x14ac:dyDescent="0.25">
      <c r="A715" s="5">
        <v>2019</v>
      </c>
      <c r="B715" s="6" t="s">
        <v>29</v>
      </c>
      <c r="C715" s="15">
        <v>268</v>
      </c>
      <c r="D715" s="5">
        <v>12</v>
      </c>
      <c r="E715" s="128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28">
        <v>1.153</v>
      </c>
      <c r="K715" s="17">
        <v>1</v>
      </c>
      <c r="L715" s="17">
        <v>0.79</v>
      </c>
      <c r="M715" s="7"/>
      <c r="N715" s="13"/>
    </row>
    <row r="716" spans="1:14" x14ac:dyDescent="0.25">
      <c r="A716" s="5">
        <v>2019</v>
      </c>
      <c r="B716" s="6" t="s">
        <v>29</v>
      </c>
      <c r="C716" s="15">
        <v>271</v>
      </c>
      <c r="D716" s="5">
        <v>1</v>
      </c>
      <c r="E716" s="128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28">
        <v>0.35199999999999998</v>
      </c>
      <c r="K716" s="17">
        <v>1</v>
      </c>
      <c r="L716" s="17">
        <v>7.5999999999999998E-2</v>
      </c>
      <c r="M716" s="7"/>
      <c r="N716" s="13"/>
    </row>
    <row r="717" spans="1:14" x14ac:dyDescent="0.25">
      <c r="A717" s="5">
        <v>2019</v>
      </c>
      <c r="B717" s="6" t="s">
        <v>29</v>
      </c>
      <c r="C717" s="15">
        <v>271</v>
      </c>
      <c r="D717" s="5">
        <v>2</v>
      </c>
      <c r="E717" s="128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28">
        <v>2.476</v>
      </c>
      <c r="K717" s="17">
        <v>1</v>
      </c>
      <c r="L717" s="17">
        <v>1.052</v>
      </c>
      <c r="M717" s="7"/>
      <c r="N717" s="13"/>
    </row>
    <row r="718" spans="1:14" x14ac:dyDescent="0.25">
      <c r="A718" s="5">
        <v>2019</v>
      </c>
      <c r="B718" s="6" t="s">
        <v>29</v>
      </c>
      <c r="C718" s="15">
        <v>271</v>
      </c>
      <c r="D718" s="5">
        <v>3</v>
      </c>
      <c r="E718" s="128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28">
        <v>1.5329999999999999</v>
      </c>
      <c r="K718" s="17">
        <v>1</v>
      </c>
      <c r="L718" s="17">
        <v>0.63600000000000001</v>
      </c>
      <c r="M718" s="7"/>
      <c r="N718" s="13"/>
    </row>
    <row r="719" spans="1:14" x14ac:dyDescent="0.25">
      <c r="A719" s="5">
        <v>2019</v>
      </c>
      <c r="B719" s="6" t="s">
        <v>29</v>
      </c>
      <c r="C719" s="15">
        <v>271</v>
      </c>
      <c r="D719" s="5">
        <v>4</v>
      </c>
      <c r="E719" s="128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28">
        <v>3.1190000000000002</v>
      </c>
      <c r="K719" s="17">
        <v>2</v>
      </c>
      <c r="L719" s="17">
        <v>1.5</v>
      </c>
      <c r="M719" s="7"/>
      <c r="N719" s="13"/>
    </row>
    <row r="720" spans="1:14" x14ac:dyDescent="0.25">
      <c r="A720" s="5">
        <v>2019</v>
      </c>
      <c r="B720" s="6" t="s">
        <v>29</v>
      </c>
      <c r="C720" s="15">
        <v>271</v>
      </c>
      <c r="D720" s="5">
        <v>5</v>
      </c>
      <c r="E720" s="128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28">
        <v>2.5289999999999999</v>
      </c>
      <c r="K720" s="17">
        <v>2</v>
      </c>
      <c r="L720" s="17">
        <v>1.518</v>
      </c>
      <c r="M720" s="7"/>
      <c r="N720" s="13"/>
    </row>
    <row r="721" spans="1:14" x14ac:dyDescent="0.25">
      <c r="A721" s="5">
        <v>2019</v>
      </c>
      <c r="B721" s="6" t="s">
        <v>29</v>
      </c>
      <c r="C721" s="15">
        <v>271</v>
      </c>
      <c r="D721" s="5">
        <v>6</v>
      </c>
      <c r="E721" s="128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28">
        <v>1.319</v>
      </c>
      <c r="K721" s="17">
        <v>1</v>
      </c>
      <c r="L721" s="17">
        <v>0.745</v>
      </c>
      <c r="M721" s="7"/>
      <c r="N721" s="13"/>
    </row>
    <row r="722" spans="1:14" x14ac:dyDescent="0.25">
      <c r="A722" s="5">
        <v>2019</v>
      </c>
      <c r="B722" s="6" t="s">
        <v>29</v>
      </c>
      <c r="C722" s="15">
        <v>272</v>
      </c>
      <c r="D722" s="5">
        <v>1</v>
      </c>
      <c r="E722" s="128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28">
        <v>4.1559999999999997</v>
      </c>
      <c r="K722" s="17">
        <v>2</v>
      </c>
      <c r="L722" s="17">
        <v>2.76</v>
      </c>
      <c r="M722" s="7"/>
      <c r="N722" s="13"/>
    </row>
    <row r="723" spans="1:14" x14ac:dyDescent="0.25">
      <c r="A723" s="5">
        <v>2019</v>
      </c>
      <c r="B723" s="6" t="s">
        <v>29</v>
      </c>
      <c r="C723" s="15">
        <v>272</v>
      </c>
      <c r="D723" s="5">
        <v>2</v>
      </c>
      <c r="E723" s="128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28">
        <v>0.73199999999999998</v>
      </c>
      <c r="K723" s="17">
        <v>1</v>
      </c>
      <c r="L723" s="17">
        <v>0.45500000000000002</v>
      </c>
      <c r="M723" s="7"/>
      <c r="N723" s="13"/>
    </row>
    <row r="724" spans="1:14" x14ac:dyDescent="0.25">
      <c r="A724" s="5">
        <v>2019</v>
      </c>
      <c r="B724" s="6" t="s">
        <v>29</v>
      </c>
      <c r="C724" s="15">
        <v>272</v>
      </c>
      <c r="D724" s="5">
        <v>3</v>
      </c>
      <c r="E724" s="128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28">
        <v>2.4500000000000002</v>
      </c>
      <c r="K724" s="17">
        <v>1</v>
      </c>
      <c r="L724" s="17">
        <v>1.1539999999999999</v>
      </c>
      <c r="M724" s="7"/>
      <c r="N724" s="13"/>
    </row>
    <row r="725" spans="1:14" x14ac:dyDescent="0.25">
      <c r="A725" s="5">
        <v>2019</v>
      </c>
      <c r="B725" s="6" t="s">
        <v>29</v>
      </c>
      <c r="C725" s="15">
        <v>272</v>
      </c>
      <c r="D725" s="5">
        <v>4</v>
      </c>
      <c r="E725" s="128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28">
        <v>3.8919999999999999</v>
      </c>
      <c r="K725" s="17">
        <v>1</v>
      </c>
      <c r="L725" s="17">
        <v>2.1760000000000002</v>
      </c>
      <c r="M725" s="7"/>
      <c r="N725" s="13"/>
    </row>
    <row r="726" spans="1:14" x14ac:dyDescent="0.25">
      <c r="A726" s="5">
        <v>2019</v>
      </c>
      <c r="B726" s="6" t="s">
        <v>29</v>
      </c>
      <c r="C726" s="15">
        <v>272</v>
      </c>
      <c r="D726" s="5">
        <v>5</v>
      </c>
      <c r="E726" s="128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28">
        <v>1.3740000000000001</v>
      </c>
      <c r="K726" s="17">
        <v>2</v>
      </c>
      <c r="L726" s="17">
        <v>0.876</v>
      </c>
      <c r="M726" s="7"/>
      <c r="N726" s="13"/>
    </row>
    <row r="727" spans="1:14" x14ac:dyDescent="0.25">
      <c r="A727" s="5">
        <v>2019</v>
      </c>
      <c r="B727" s="6" t="s">
        <v>29</v>
      </c>
      <c r="C727" s="15">
        <v>272</v>
      </c>
      <c r="D727" s="5">
        <v>6</v>
      </c>
      <c r="E727" s="128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28">
        <v>1.0149999999999999</v>
      </c>
      <c r="K727" s="17">
        <v>1</v>
      </c>
      <c r="L727" s="17">
        <v>0.60599999999999998</v>
      </c>
      <c r="M727" s="7"/>
      <c r="N727" s="13"/>
    </row>
    <row r="728" spans="1:14" x14ac:dyDescent="0.25">
      <c r="A728" s="5">
        <v>2019</v>
      </c>
      <c r="B728" s="6" t="s">
        <v>29</v>
      </c>
      <c r="C728" s="15">
        <v>272</v>
      </c>
      <c r="D728" s="5">
        <v>7</v>
      </c>
      <c r="E728" s="128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28">
        <v>3.0720000000000001</v>
      </c>
      <c r="K728" s="17">
        <v>1</v>
      </c>
      <c r="L728" s="17">
        <v>1.458</v>
      </c>
      <c r="M728" s="7"/>
      <c r="N728" s="13"/>
    </row>
    <row r="729" spans="1:14" x14ac:dyDescent="0.25">
      <c r="A729" s="5">
        <v>2019</v>
      </c>
      <c r="B729" s="6" t="s">
        <v>29</v>
      </c>
      <c r="C729" s="15">
        <v>272</v>
      </c>
      <c r="D729" s="5">
        <v>8</v>
      </c>
      <c r="E729" s="128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28">
        <v>0.75</v>
      </c>
      <c r="K729" s="17">
        <v>1</v>
      </c>
      <c r="L729" s="17">
        <v>0.39</v>
      </c>
      <c r="M729" s="7"/>
      <c r="N729" s="13"/>
    </row>
    <row r="730" spans="1:14" x14ac:dyDescent="0.25">
      <c r="A730" s="5">
        <v>2019</v>
      </c>
      <c r="B730" s="6" t="s">
        <v>29</v>
      </c>
      <c r="C730" s="15">
        <v>272</v>
      </c>
      <c r="D730" s="5">
        <v>9</v>
      </c>
      <c r="E730" s="128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28">
        <v>8.1000000000000003E-2</v>
      </c>
      <c r="K730" s="17">
        <v>1</v>
      </c>
      <c r="L730" s="17">
        <v>1.2210000000000001</v>
      </c>
      <c r="M730" s="7"/>
      <c r="N730" s="13"/>
    </row>
    <row r="731" spans="1:14" x14ac:dyDescent="0.25">
      <c r="A731" s="5">
        <v>2019</v>
      </c>
      <c r="B731" s="6" t="s">
        <v>29</v>
      </c>
      <c r="C731" s="15">
        <v>272</v>
      </c>
      <c r="D731" s="5">
        <v>10</v>
      </c>
      <c r="E731" s="128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28">
        <v>1.5069999999999999</v>
      </c>
      <c r="K731" s="17">
        <v>1</v>
      </c>
      <c r="L731" s="17">
        <v>0.82699999999999996</v>
      </c>
      <c r="M731" s="7"/>
      <c r="N731" s="13"/>
    </row>
    <row r="732" spans="1:14" x14ac:dyDescent="0.25">
      <c r="A732" s="5">
        <v>2019</v>
      </c>
      <c r="B732" s="6" t="s">
        <v>29</v>
      </c>
      <c r="C732" s="15">
        <v>272</v>
      </c>
      <c r="D732" s="5">
        <v>11</v>
      </c>
      <c r="E732" s="128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28">
        <v>2.17</v>
      </c>
      <c r="K732" s="17">
        <v>1</v>
      </c>
      <c r="L732" s="17">
        <v>0.73599999999999999</v>
      </c>
      <c r="M732" s="7"/>
      <c r="N732" s="13"/>
    </row>
    <row r="733" spans="1:14" x14ac:dyDescent="0.25">
      <c r="A733" s="5">
        <v>2019</v>
      </c>
      <c r="B733" s="6" t="s">
        <v>29</v>
      </c>
      <c r="C733" s="15">
        <v>272</v>
      </c>
      <c r="D733" s="5">
        <v>12</v>
      </c>
      <c r="E733" s="128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28">
        <v>2.8639999999999999</v>
      </c>
      <c r="K733" s="17">
        <v>1</v>
      </c>
      <c r="L733" s="17">
        <v>1.518</v>
      </c>
      <c r="M733" s="7"/>
      <c r="N733" s="13"/>
    </row>
    <row r="734" spans="1:14" x14ac:dyDescent="0.25">
      <c r="A734" s="5">
        <v>2019</v>
      </c>
      <c r="B734" s="6" t="s">
        <v>29</v>
      </c>
      <c r="C734" s="15">
        <v>274</v>
      </c>
      <c r="D734" s="5">
        <v>1</v>
      </c>
      <c r="E734" s="128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28">
        <v>2.129</v>
      </c>
      <c r="K734" s="17">
        <v>1</v>
      </c>
      <c r="L734" s="17">
        <v>1.2689999999999999</v>
      </c>
      <c r="M734" s="7"/>
      <c r="N734" s="13"/>
    </row>
    <row r="735" spans="1:14" x14ac:dyDescent="0.25">
      <c r="A735" s="5">
        <v>2019</v>
      </c>
      <c r="B735" s="6" t="s">
        <v>29</v>
      </c>
      <c r="C735" s="15">
        <v>274</v>
      </c>
      <c r="D735" s="5">
        <v>2</v>
      </c>
      <c r="E735" s="128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28">
        <v>1.476</v>
      </c>
      <c r="K735" s="17">
        <v>1</v>
      </c>
      <c r="L735" s="17">
        <v>0.89600000000000002</v>
      </c>
      <c r="M735" s="7"/>
      <c r="N735" s="13"/>
    </row>
    <row r="736" spans="1:14" x14ac:dyDescent="0.25">
      <c r="A736" s="5">
        <v>2019</v>
      </c>
      <c r="B736" s="6" t="s">
        <v>29</v>
      </c>
      <c r="C736" s="15">
        <v>274</v>
      </c>
      <c r="D736" s="5">
        <v>3</v>
      </c>
      <c r="E736" s="128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28">
        <v>1.5549999999999999</v>
      </c>
      <c r="K736" s="17">
        <v>1</v>
      </c>
      <c r="L736" s="17">
        <v>1.103</v>
      </c>
      <c r="M736" s="7"/>
      <c r="N736" s="13"/>
    </row>
    <row r="737" spans="1:14" x14ac:dyDescent="0.25">
      <c r="A737" s="5">
        <v>2019</v>
      </c>
      <c r="B737" s="6" t="s">
        <v>29</v>
      </c>
      <c r="C737" s="15">
        <v>274</v>
      </c>
      <c r="D737" s="5">
        <v>4</v>
      </c>
      <c r="E737" s="128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28">
        <v>1.23</v>
      </c>
      <c r="K737" s="17">
        <v>2</v>
      </c>
      <c r="L737" s="17">
        <v>0.628</v>
      </c>
      <c r="M737" s="7"/>
      <c r="N737" s="13"/>
    </row>
    <row r="738" spans="1:14" x14ac:dyDescent="0.25">
      <c r="A738" s="5">
        <v>2019</v>
      </c>
      <c r="B738" s="6" t="s">
        <v>29</v>
      </c>
      <c r="C738" s="15">
        <v>274</v>
      </c>
      <c r="D738" s="5">
        <v>5</v>
      </c>
      <c r="E738" s="128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28">
        <v>0.94599999999999995</v>
      </c>
      <c r="K738" s="17">
        <v>1</v>
      </c>
      <c r="L738" s="17">
        <v>0.48899999999999999</v>
      </c>
      <c r="M738" s="7"/>
      <c r="N738" s="13"/>
    </row>
    <row r="739" spans="1:14" x14ac:dyDescent="0.25">
      <c r="A739" s="5">
        <v>2019</v>
      </c>
      <c r="B739" s="6" t="s">
        <v>29</v>
      </c>
      <c r="C739" s="15">
        <v>274</v>
      </c>
      <c r="D739" s="5">
        <v>6</v>
      </c>
      <c r="E739" s="128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28">
        <v>0.80200000000000005</v>
      </c>
      <c r="K739" s="17">
        <v>2</v>
      </c>
      <c r="L739" s="17">
        <v>0.34200000000000003</v>
      </c>
      <c r="M739" s="7"/>
      <c r="N739" s="13"/>
    </row>
    <row r="740" spans="1:14" x14ac:dyDescent="0.25">
      <c r="A740" s="5">
        <v>2019</v>
      </c>
      <c r="B740" s="6" t="s">
        <v>29</v>
      </c>
      <c r="C740" s="15">
        <v>274</v>
      </c>
      <c r="D740" s="5">
        <v>7</v>
      </c>
      <c r="E740" s="128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28">
        <v>1.65</v>
      </c>
      <c r="K740" s="17">
        <v>1</v>
      </c>
      <c r="L740" s="17">
        <v>1.08</v>
      </c>
      <c r="M740" s="7"/>
      <c r="N740" s="13"/>
    </row>
    <row r="741" spans="1:14" x14ac:dyDescent="0.25">
      <c r="A741" s="5">
        <v>2019</v>
      </c>
      <c r="B741" s="6" t="s">
        <v>29</v>
      </c>
      <c r="C741" s="15">
        <v>274</v>
      </c>
      <c r="D741" s="5">
        <v>8</v>
      </c>
      <c r="E741" s="128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28">
        <v>1.5760000000000001</v>
      </c>
      <c r="K741" s="17">
        <v>1</v>
      </c>
      <c r="L741" s="17">
        <v>0.82</v>
      </c>
      <c r="M741" s="7"/>
      <c r="N741" s="13"/>
    </row>
    <row r="742" spans="1:14" x14ac:dyDescent="0.25">
      <c r="A742" s="5">
        <v>2019</v>
      </c>
      <c r="B742" s="6" t="s">
        <v>29</v>
      </c>
      <c r="C742" s="15">
        <v>274</v>
      </c>
      <c r="D742" s="5">
        <v>9</v>
      </c>
      <c r="E742" s="128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28">
        <v>1.0549999999999999</v>
      </c>
      <c r="K742" s="17">
        <v>3</v>
      </c>
      <c r="L742" s="17">
        <v>0.54900000000000004</v>
      </c>
      <c r="M742" s="7"/>
      <c r="N742" s="13"/>
    </row>
    <row r="743" spans="1:14" x14ac:dyDescent="0.25">
      <c r="A743" s="5">
        <v>2019</v>
      </c>
      <c r="B743" s="6" t="s">
        <v>29</v>
      </c>
      <c r="C743" s="15">
        <v>274</v>
      </c>
      <c r="D743" s="5">
        <v>10</v>
      </c>
      <c r="E743" s="128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28">
        <v>0.748</v>
      </c>
      <c r="K743" s="17">
        <v>1</v>
      </c>
      <c r="L743" s="17">
        <v>0.24199999999999999</v>
      </c>
      <c r="M743" s="7"/>
      <c r="N743" s="13"/>
    </row>
    <row r="744" spans="1:14" x14ac:dyDescent="0.25">
      <c r="A744" s="5">
        <v>2019</v>
      </c>
      <c r="B744" s="6" t="s">
        <v>29</v>
      </c>
      <c r="C744" s="15">
        <v>274</v>
      </c>
      <c r="D744" s="5">
        <v>11</v>
      </c>
      <c r="E744" s="128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28">
        <v>1.075</v>
      </c>
      <c r="K744" s="17">
        <v>1</v>
      </c>
      <c r="L744" s="17">
        <v>0.52400000000000002</v>
      </c>
      <c r="M744" s="7"/>
      <c r="N744" s="13"/>
    </row>
    <row r="745" spans="1:14" x14ac:dyDescent="0.25">
      <c r="A745" s="5">
        <v>2019</v>
      </c>
      <c r="B745" s="6" t="s">
        <v>29</v>
      </c>
      <c r="C745" s="15">
        <v>274</v>
      </c>
      <c r="D745" s="5">
        <v>12</v>
      </c>
      <c r="E745" s="128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28">
        <v>1.5449999999999999</v>
      </c>
      <c r="K745" s="17">
        <v>1</v>
      </c>
      <c r="L745" s="17">
        <v>1.07</v>
      </c>
      <c r="M745" s="7"/>
      <c r="N745" s="13"/>
    </row>
    <row r="746" spans="1:14" x14ac:dyDescent="0.25">
      <c r="A746" s="5">
        <v>2019</v>
      </c>
      <c r="B746" s="6" t="s">
        <v>29</v>
      </c>
      <c r="C746" s="15">
        <v>276</v>
      </c>
      <c r="D746" s="5">
        <v>1</v>
      </c>
      <c r="E746" s="128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28">
        <v>2.294</v>
      </c>
      <c r="K746" s="17">
        <v>1</v>
      </c>
      <c r="L746" s="17">
        <v>1.889</v>
      </c>
      <c r="M746" s="7"/>
      <c r="N746" s="13"/>
    </row>
    <row r="747" spans="1:14" x14ac:dyDescent="0.25">
      <c r="A747" s="5">
        <v>2019</v>
      </c>
      <c r="B747" s="6" t="s">
        <v>29</v>
      </c>
      <c r="C747" s="15">
        <v>276</v>
      </c>
      <c r="D747" s="5">
        <v>2</v>
      </c>
      <c r="E747" s="128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28">
        <v>5.4029999999999996</v>
      </c>
      <c r="K747" s="17">
        <v>2</v>
      </c>
      <c r="L747" s="17">
        <v>4.1040000000000001</v>
      </c>
      <c r="M747" s="7"/>
      <c r="N747" s="13"/>
    </row>
    <row r="748" spans="1:14" x14ac:dyDescent="0.25">
      <c r="A748" s="5">
        <v>2019</v>
      </c>
      <c r="B748" s="6" t="s">
        <v>29</v>
      </c>
      <c r="C748" s="15">
        <v>276</v>
      </c>
      <c r="D748" s="5">
        <v>3</v>
      </c>
      <c r="E748" s="128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28">
        <v>2.972</v>
      </c>
      <c r="K748" s="17">
        <v>1</v>
      </c>
      <c r="L748" s="17">
        <v>2.169</v>
      </c>
      <c r="M748" s="7"/>
      <c r="N748" s="13"/>
    </row>
    <row r="749" spans="1:14" x14ac:dyDescent="0.25">
      <c r="A749" s="5">
        <v>2019</v>
      </c>
      <c r="B749" s="6" t="s">
        <v>29</v>
      </c>
      <c r="C749" s="15">
        <v>276</v>
      </c>
      <c r="D749" s="5">
        <v>4</v>
      </c>
      <c r="E749" s="128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28">
        <v>0.94499999999999995</v>
      </c>
      <c r="K749" s="17">
        <v>1</v>
      </c>
      <c r="L749" s="17">
        <v>0.57799999999999996</v>
      </c>
      <c r="M749" s="7"/>
      <c r="N749" s="13"/>
    </row>
    <row r="750" spans="1:14" x14ac:dyDescent="0.25">
      <c r="A750" s="5">
        <v>2019</v>
      </c>
      <c r="B750" s="6" t="s">
        <v>29</v>
      </c>
      <c r="C750" s="15">
        <v>276</v>
      </c>
      <c r="D750" s="5">
        <v>5</v>
      </c>
      <c r="E750" s="128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28">
        <v>3.4020000000000001</v>
      </c>
      <c r="K750" s="17">
        <v>1</v>
      </c>
      <c r="L750" s="17">
        <v>2.8679999999999999</v>
      </c>
      <c r="M750" s="7"/>
      <c r="N750" s="13"/>
    </row>
    <row r="751" spans="1:14" x14ac:dyDescent="0.25">
      <c r="A751" s="5">
        <v>2019</v>
      </c>
      <c r="B751" s="6" t="s">
        <v>29</v>
      </c>
      <c r="C751" s="15">
        <v>276</v>
      </c>
      <c r="D751" s="5">
        <v>6</v>
      </c>
      <c r="E751" s="128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28">
        <v>5.4</v>
      </c>
      <c r="K751" s="17">
        <v>2</v>
      </c>
      <c r="L751" s="17">
        <v>4.6859999999999999</v>
      </c>
      <c r="M751" s="7"/>
      <c r="N751" s="13"/>
    </row>
    <row r="752" spans="1:14" x14ac:dyDescent="0.25">
      <c r="A752" s="5">
        <v>2019</v>
      </c>
      <c r="B752" s="6" t="s">
        <v>29</v>
      </c>
      <c r="C752" s="15">
        <v>276</v>
      </c>
      <c r="D752" s="5">
        <v>7</v>
      </c>
      <c r="E752" s="128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28">
        <v>2.7280000000000002</v>
      </c>
      <c r="K752" s="17">
        <v>1</v>
      </c>
      <c r="L752" s="17">
        <v>2.1819999999999999</v>
      </c>
      <c r="M752" s="7"/>
      <c r="N752" s="13"/>
    </row>
    <row r="753" spans="1:14" x14ac:dyDescent="0.25">
      <c r="A753" s="5">
        <v>2019</v>
      </c>
      <c r="B753" s="6" t="s">
        <v>29</v>
      </c>
      <c r="C753" s="15">
        <v>276</v>
      </c>
      <c r="D753" s="5">
        <v>8</v>
      </c>
      <c r="E753" s="128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28">
        <v>1.198</v>
      </c>
      <c r="K753" s="17">
        <v>1</v>
      </c>
      <c r="L753" s="17">
        <v>0.72</v>
      </c>
      <c r="M753" s="7"/>
      <c r="N753" s="13"/>
    </row>
    <row r="754" spans="1:14" x14ac:dyDescent="0.25">
      <c r="A754" s="5">
        <v>2019</v>
      </c>
      <c r="B754" s="6" t="s">
        <v>29</v>
      </c>
      <c r="C754" s="15">
        <v>276</v>
      </c>
      <c r="D754" s="5">
        <v>9</v>
      </c>
      <c r="E754" s="128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28">
        <v>3.03</v>
      </c>
      <c r="K754" s="17">
        <v>1</v>
      </c>
      <c r="L754" s="17">
        <v>2.4060000000000001</v>
      </c>
      <c r="M754" s="7"/>
      <c r="N754" s="13"/>
    </row>
    <row r="755" spans="1:14" x14ac:dyDescent="0.25">
      <c r="A755" s="5">
        <v>2019</v>
      </c>
      <c r="B755" s="6" t="s">
        <v>29</v>
      </c>
      <c r="C755" s="15">
        <v>276</v>
      </c>
      <c r="D755" s="5">
        <v>10</v>
      </c>
      <c r="E755" s="128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28">
        <v>2.6269999999999998</v>
      </c>
      <c r="K755" s="17">
        <v>1</v>
      </c>
      <c r="L755" s="17">
        <v>1.925</v>
      </c>
      <c r="M755" s="7"/>
      <c r="N755" s="13"/>
    </row>
    <row r="756" spans="1:14" x14ac:dyDescent="0.25">
      <c r="A756" s="5">
        <v>2019</v>
      </c>
      <c r="B756" s="6" t="s">
        <v>29</v>
      </c>
      <c r="C756" s="15">
        <v>276</v>
      </c>
      <c r="D756" s="5">
        <v>11</v>
      </c>
      <c r="E756" s="128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28">
        <v>4.5469999999999997</v>
      </c>
      <c r="K756" s="17">
        <v>2</v>
      </c>
      <c r="L756" s="17">
        <v>3.4409999999999998</v>
      </c>
      <c r="M756" s="7"/>
      <c r="N756" s="13"/>
    </row>
    <row r="757" spans="1:14" x14ac:dyDescent="0.25">
      <c r="A757" s="5">
        <v>2019</v>
      </c>
      <c r="B757" s="6" t="s">
        <v>29</v>
      </c>
      <c r="C757" s="15">
        <v>276</v>
      </c>
      <c r="D757" s="5">
        <v>12</v>
      </c>
      <c r="E757" s="128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28">
        <v>2.641</v>
      </c>
      <c r="K757" s="17">
        <v>1</v>
      </c>
      <c r="L757" s="17">
        <v>2.198</v>
      </c>
      <c r="M757" s="7"/>
      <c r="N757" s="13"/>
    </row>
    <row r="758" spans="1:14" x14ac:dyDescent="0.25">
      <c r="A758" s="5">
        <v>2019</v>
      </c>
      <c r="B758" s="6" t="s">
        <v>29</v>
      </c>
      <c r="C758" s="18">
        <v>280</v>
      </c>
      <c r="D758" s="5">
        <v>1</v>
      </c>
      <c r="E758" s="128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28">
        <v>2.8759999999999999</v>
      </c>
      <c r="K758" s="17">
        <v>2</v>
      </c>
      <c r="L758" s="17">
        <v>1.7410000000000001</v>
      </c>
      <c r="M758" s="7"/>
      <c r="N758" s="13"/>
    </row>
    <row r="759" spans="1:14" x14ac:dyDescent="0.25">
      <c r="A759" s="5">
        <v>2019</v>
      </c>
      <c r="B759" s="6" t="s">
        <v>29</v>
      </c>
      <c r="C759" s="18">
        <v>280</v>
      </c>
      <c r="D759" s="5">
        <v>2</v>
      </c>
      <c r="E759" s="128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28">
        <v>1.3819999999999999</v>
      </c>
      <c r="K759" s="17">
        <v>1</v>
      </c>
      <c r="L759" s="17">
        <v>0.86499999999999999</v>
      </c>
      <c r="M759" s="7"/>
      <c r="N759" s="13"/>
    </row>
    <row r="760" spans="1:14" x14ac:dyDescent="0.25">
      <c r="A760" s="5">
        <v>2019</v>
      </c>
      <c r="B760" s="6" t="s">
        <v>29</v>
      </c>
      <c r="C760" s="18">
        <v>280</v>
      </c>
      <c r="D760" s="5">
        <v>3</v>
      </c>
      <c r="E760" s="128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28">
        <v>2.4590000000000001</v>
      </c>
      <c r="K760" s="17">
        <v>2</v>
      </c>
      <c r="L760" s="17">
        <v>1.599</v>
      </c>
      <c r="M760" s="7"/>
      <c r="N760" s="13"/>
    </row>
    <row r="761" spans="1:14" x14ac:dyDescent="0.25">
      <c r="A761" s="5">
        <v>2019</v>
      </c>
      <c r="B761" s="6" t="s">
        <v>29</v>
      </c>
      <c r="C761" s="18">
        <v>280</v>
      </c>
      <c r="D761" s="5">
        <v>4</v>
      </c>
      <c r="E761" s="128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28">
        <v>0.19500000000000001</v>
      </c>
      <c r="K761" s="17">
        <v>1</v>
      </c>
      <c r="L761" s="17">
        <v>3.4000000000000002E-2</v>
      </c>
      <c r="M761" s="7"/>
      <c r="N761" s="13"/>
    </row>
    <row r="762" spans="1:14" x14ac:dyDescent="0.25">
      <c r="A762" s="5">
        <v>2019</v>
      </c>
      <c r="B762" s="6" t="s">
        <v>29</v>
      </c>
      <c r="C762" s="18">
        <v>280</v>
      </c>
      <c r="D762" s="5">
        <v>5</v>
      </c>
      <c r="E762" s="128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28">
        <v>0.46800000000000003</v>
      </c>
      <c r="K762" s="17">
        <v>1</v>
      </c>
      <c r="L762" s="17">
        <v>0.16500000000000001</v>
      </c>
      <c r="M762" s="7"/>
      <c r="N762" s="13"/>
    </row>
    <row r="763" spans="1:14" x14ac:dyDescent="0.25">
      <c r="A763" s="5">
        <v>2019</v>
      </c>
      <c r="B763" s="6" t="s">
        <v>29</v>
      </c>
      <c r="C763" s="18">
        <v>280</v>
      </c>
      <c r="D763" s="5">
        <v>6</v>
      </c>
      <c r="E763" s="128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28">
        <v>1.4319999999999999</v>
      </c>
      <c r="K763" s="17">
        <v>1</v>
      </c>
      <c r="L763" s="17">
        <v>0.68400000000000005</v>
      </c>
      <c r="M763" s="7"/>
      <c r="N763" s="13"/>
    </row>
    <row r="764" spans="1:14" x14ac:dyDescent="0.25">
      <c r="A764" s="5">
        <v>2019</v>
      </c>
      <c r="B764" s="6" t="s">
        <v>29</v>
      </c>
      <c r="C764" s="18">
        <v>280</v>
      </c>
      <c r="D764" s="5">
        <v>7</v>
      </c>
      <c r="E764" s="128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28">
        <v>0.37</v>
      </c>
      <c r="K764" s="17">
        <v>1</v>
      </c>
      <c r="L764" s="17">
        <v>0.19900000000000001</v>
      </c>
      <c r="M764" s="7"/>
      <c r="N764" s="13"/>
    </row>
    <row r="765" spans="1:14" x14ac:dyDescent="0.25">
      <c r="A765" s="5">
        <v>2019</v>
      </c>
      <c r="B765" s="6" t="s">
        <v>29</v>
      </c>
      <c r="C765" s="18">
        <v>280</v>
      </c>
      <c r="D765" s="5">
        <v>8</v>
      </c>
      <c r="E765" s="128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28">
        <v>1.1990000000000001</v>
      </c>
      <c r="K765" s="17">
        <v>1</v>
      </c>
      <c r="L765" s="17">
        <v>0.441</v>
      </c>
      <c r="M765" s="7"/>
      <c r="N765" s="13"/>
    </row>
    <row r="766" spans="1:14" x14ac:dyDescent="0.25">
      <c r="A766" s="5">
        <v>2019</v>
      </c>
      <c r="B766" s="6" t="s">
        <v>29</v>
      </c>
      <c r="C766" s="18">
        <v>280</v>
      </c>
      <c r="D766" s="5">
        <v>9</v>
      </c>
      <c r="E766" s="128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28">
        <v>0.67600000000000005</v>
      </c>
      <c r="K766" s="17">
        <v>1</v>
      </c>
      <c r="L766" s="17">
        <v>0.314</v>
      </c>
      <c r="M766" s="7"/>
      <c r="N766" s="13"/>
    </row>
    <row r="767" spans="1:14" x14ac:dyDescent="0.25">
      <c r="A767" s="5">
        <v>2019</v>
      </c>
      <c r="B767" s="6" t="s">
        <v>29</v>
      </c>
      <c r="C767" s="18">
        <v>281</v>
      </c>
      <c r="D767" s="5">
        <v>1</v>
      </c>
      <c r="E767" s="128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28">
        <v>1.645</v>
      </c>
      <c r="K767" s="17">
        <v>1</v>
      </c>
      <c r="L767" s="17">
        <v>0.97799999999999998</v>
      </c>
      <c r="M767" s="7"/>
      <c r="N767" s="13"/>
    </row>
    <row r="768" spans="1:14" x14ac:dyDescent="0.25">
      <c r="A768" s="5">
        <v>2019</v>
      </c>
      <c r="B768" s="6" t="s">
        <v>29</v>
      </c>
      <c r="C768" s="18">
        <v>281</v>
      </c>
      <c r="D768" s="5">
        <v>2</v>
      </c>
      <c r="E768" s="128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28">
        <v>1.173</v>
      </c>
      <c r="K768" s="17">
        <v>2</v>
      </c>
      <c r="L768" s="17">
        <v>0.75900000000000001</v>
      </c>
      <c r="M768" s="7"/>
      <c r="N768" s="13"/>
    </row>
    <row r="769" spans="1:14" x14ac:dyDescent="0.25">
      <c r="A769" s="5">
        <v>2019</v>
      </c>
      <c r="B769" s="6" t="s">
        <v>29</v>
      </c>
      <c r="C769" s="18">
        <v>281</v>
      </c>
      <c r="D769" s="5">
        <v>3</v>
      </c>
      <c r="E769" s="128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28">
        <v>1.286</v>
      </c>
      <c r="K769" s="17">
        <v>2</v>
      </c>
      <c r="L769" s="17">
        <v>0.874</v>
      </c>
      <c r="M769" s="7"/>
      <c r="N769" s="13"/>
    </row>
    <row r="770" spans="1:14" x14ac:dyDescent="0.25">
      <c r="A770" s="5">
        <v>2019</v>
      </c>
      <c r="B770" s="6" t="s">
        <v>29</v>
      </c>
      <c r="C770" s="18">
        <v>281</v>
      </c>
      <c r="D770" s="5">
        <v>4</v>
      </c>
      <c r="E770" s="128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28">
        <v>1.167</v>
      </c>
      <c r="K770" s="17">
        <v>2</v>
      </c>
      <c r="L770" s="17">
        <v>0.56999999999999995</v>
      </c>
      <c r="M770" s="7"/>
      <c r="N770" s="13"/>
    </row>
    <row r="771" spans="1:14" x14ac:dyDescent="0.25">
      <c r="A771" s="5">
        <v>2019</v>
      </c>
      <c r="B771" s="6" t="s">
        <v>29</v>
      </c>
      <c r="C771" s="18">
        <v>281</v>
      </c>
      <c r="D771" s="5">
        <v>5</v>
      </c>
      <c r="E771" s="128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28">
        <v>0.71199999999999997</v>
      </c>
      <c r="K771" s="17">
        <v>1</v>
      </c>
      <c r="L771" s="17">
        <v>0.315</v>
      </c>
      <c r="M771" s="7"/>
      <c r="N771" s="13"/>
    </row>
    <row r="772" spans="1:14" x14ac:dyDescent="0.25">
      <c r="A772" s="5">
        <v>2019</v>
      </c>
      <c r="B772" s="6" t="s">
        <v>29</v>
      </c>
      <c r="C772" s="18">
        <v>281</v>
      </c>
      <c r="D772" s="5">
        <v>6</v>
      </c>
      <c r="E772" s="128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28">
        <v>1.1659999999999999</v>
      </c>
      <c r="K772" s="17">
        <v>1</v>
      </c>
      <c r="L772" s="17">
        <v>0.70399999999999996</v>
      </c>
      <c r="M772" s="7"/>
      <c r="N772" s="13"/>
    </row>
    <row r="773" spans="1:14" x14ac:dyDescent="0.25">
      <c r="A773" s="5">
        <v>2019</v>
      </c>
      <c r="B773" s="6" t="s">
        <v>29</v>
      </c>
      <c r="C773" s="18">
        <v>284</v>
      </c>
      <c r="D773" s="5">
        <v>1</v>
      </c>
      <c r="E773" s="128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28">
        <v>4.585</v>
      </c>
      <c r="K773" s="17">
        <v>2</v>
      </c>
      <c r="L773" s="17">
        <v>3.26</v>
      </c>
      <c r="M773" s="7"/>
      <c r="N773" s="13"/>
    </row>
    <row r="774" spans="1:14" x14ac:dyDescent="0.25">
      <c r="A774" s="5">
        <v>2019</v>
      </c>
      <c r="B774" s="6" t="s">
        <v>29</v>
      </c>
      <c r="C774" s="18">
        <v>284</v>
      </c>
      <c r="D774" s="5">
        <v>2</v>
      </c>
      <c r="E774" s="128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28">
        <v>5.9580000000000002</v>
      </c>
      <c r="K774" s="17">
        <v>4</v>
      </c>
      <c r="L774" s="17">
        <v>4.9640000000000004</v>
      </c>
      <c r="M774" s="7"/>
      <c r="N774" s="13"/>
    </row>
    <row r="775" spans="1:14" x14ac:dyDescent="0.25">
      <c r="A775" s="5">
        <v>2019</v>
      </c>
      <c r="B775" s="6" t="s">
        <v>29</v>
      </c>
      <c r="C775" s="18">
        <v>284</v>
      </c>
      <c r="D775" s="5">
        <v>3</v>
      </c>
      <c r="E775" s="128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28">
        <v>3.165</v>
      </c>
      <c r="K775" s="17">
        <v>1</v>
      </c>
      <c r="L775" s="17">
        <v>1.5629999999999999</v>
      </c>
      <c r="M775" s="7"/>
      <c r="N775" s="13"/>
    </row>
    <row r="776" spans="1:14" x14ac:dyDescent="0.25">
      <c r="A776" s="5">
        <v>2019</v>
      </c>
      <c r="B776" s="6" t="s">
        <v>29</v>
      </c>
      <c r="C776" s="18">
        <v>284</v>
      </c>
      <c r="D776" s="5">
        <v>4</v>
      </c>
      <c r="E776" s="128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28">
        <v>3.4180000000000001</v>
      </c>
      <c r="K776" s="17">
        <v>1</v>
      </c>
      <c r="L776" s="17">
        <v>2.8260000000000001</v>
      </c>
      <c r="M776" s="7"/>
      <c r="N776" s="13"/>
    </row>
    <row r="777" spans="1:14" x14ac:dyDescent="0.25">
      <c r="A777" s="5">
        <v>2019</v>
      </c>
      <c r="B777" s="6" t="s">
        <v>29</v>
      </c>
      <c r="C777" s="18">
        <v>284</v>
      </c>
      <c r="D777" s="5">
        <v>5</v>
      </c>
      <c r="E777" s="128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28">
        <v>1.704</v>
      </c>
      <c r="K777" s="17">
        <v>2</v>
      </c>
      <c r="L777" s="17">
        <v>1.1930000000000001</v>
      </c>
      <c r="M777" s="7"/>
      <c r="N777" s="13"/>
    </row>
    <row r="778" spans="1:14" x14ac:dyDescent="0.25">
      <c r="A778" s="5">
        <v>2019</v>
      </c>
      <c r="B778" s="6" t="s">
        <v>29</v>
      </c>
      <c r="C778" s="18">
        <v>284</v>
      </c>
      <c r="D778" s="5">
        <v>6</v>
      </c>
      <c r="E778" s="128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28">
        <v>0.73799999999999999</v>
      </c>
      <c r="K778" s="17">
        <v>1</v>
      </c>
      <c r="L778" s="17">
        <v>0.30499999999999999</v>
      </c>
      <c r="M778" s="7"/>
      <c r="N778" s="13"/>
    </row>
    <row r="779" spans="1:14" x14ac:dyDescent="0.25">
      <c r="A779" s="5">
        <v>2019</v>
      </c>
      <c r="B779" s="6" t="s">
        <v>29</v>
      </c>
      <c r="C779" s="18">
        <v>284</v>
      </c>
      <c r="D779" s="5">
        <v>7</v>
      </c>
      <c r="E779" s="128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28">
        <v>2.407</v>
      </c>
      <c r="K779" s="17">
        <v>3</v>
      </c>
      <c r="L779" s="17">
        <v>1.2010000000000001</v>
      </c>
      <c r="M779" s="7"/>
      <c r="N779" s="13"/>
    </row>
    <row r="780" spans="1:14" x14ac:dyDescent="0.25">
      <c r="A780" s="5">
        <v>2019</v>
      </c>
      <c r="B780" s="6" t="s">
        <v>29</v>
      </c>
      <c r="C780" s="18">
        <v>284</v>
      </c>
      <c r="D780" s="5">
        <v>8</v>
      </c>
      <c r="E780" s="128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28">
        <v>2.9119999999999999</v>
      </c>
      <c r="K780" s="17">
        <v>1</v>
      </c>
      <c r="L780" s="17">
        <v>2.3719999999999999</v>
      </c>
      <c r="M780" s="7"/>
      <c r="N780" s="13"/>
    </row>
    <row r="781" spans="1:14" x14ac:dyDescent="0.25">
      <c r="A781" s="5">
        <v>2019</v>
      </c>
      <c r="B781" s="6" t="s">
        <v>29</v>
      </c>
      <c r="C781" s="18">
        <v>284</v>
      </c>
      <c r="D781" s="5">
        <v>9</v>
      </c>
      <c r="E781" s="128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28">
        <v>2.5640000000000001</v>
      </c>
      <c r="K781" s="17">
        <v>2</v>
      </c>
      <c r="L781" s="17">
        <v>1.909</v>
      </c>
      <c r="M781" s="7"/>
      <c r="N781" s="13"/>
    </row>
    <row r="782" spans="1:14" x14ac:dyDescent="0.25">
      <c r="A782" s="5">
        <v>2019</v>
      </c>
      <c r="B782" s="6" t="s">
        <v>29</v>
      </c>
      <c r="C782" s="18">
        <v>285</v>
      </c>
      <c r="D782" s="5">
        <v>1</v>
      </c>
      <c r="E782" s="128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28">
        <v>0.73199999999999998</v>
      </c>
      <c r="K782" s="17">
        <v>1</v>
      </c>
      <c r="L782" s="17">
        <v>0.45</v>
      </c>
      <c r="M782" s="7"/>
      <c r="N782" s="13"/>
    </row>
    <row r="783" spans="1:14" x14ac:dyDescent="0.25">
      <c r="A783" s="5">
        <v>2019</v>
      </c>
      <c r="B783" s="6" t="s">
        <v>29</v>
      </c>
      <c r="C783" s="18">
        <v>285</v>
      </c>
      <c r="D783" s="5">
        <v>2</v>
      </c>
      <c r="E783" s="128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28">
        <v>1.913</v>
      </c>
      <c r="K783" s="17">
        <v>1</v>
      </c>
      <c r="L783" s="17">
        <v>1.371</v>
      </c>
      <c r="M783" s="7"/>
      <c r="N783" s="13"/>
    </row>
    <row r="784" spans="1:14" x14ac:dyDescent="0.25">
      <c r="A784" s="5">
        <v>2019</v>
      </c>
      <c r="B784" s="6" t="s">
        <v>29</v>
      </c>
      <c r="C784" s="18">
        <v>285</v>
      </c>
      <c r="D784" s="5">
        <v>3</v>
      </c>
      <c r="E784" s="128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28">
        <v>1.74</v>
      </c>
      <c r="K784" s="17">
        <v>1</v>
      </c>
      <c r="L784" s="17">
        <v>0.98599999999999999</v>
      </c>
      <c r="M784" s="7"/>
      <c r="N784" s="13"/>
    </row>
    <row r="785" spans="1:14" x14ac:dyDescent="0.25">
      <c r="A785" s="5">
        <v>2019</v>
      </c>
      <c r="B785" s="6" t="s">
        <v>29</v>
      </c>
      <c r="C785" s="18">
        <v>285</v>
      </c>
      <c r="D785" s="5">
        <v>4</v>
      </c>
      <c r="E785" s="128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28">
        <v>3.7970000000000002</v>
      </c>
      <c r="K785" s="17">
        <v>2</v>
      </c>
      <c r="L785" s="17">
        <v>2.78</v>
      </c>
      <c r="M785" s="7"/>
      <c r="N785" s="13"/>
    </row>
    <row r="786" spans="1:14" x14ac:dyDescent="0.25">
      <c r="A786" s="5">
        <v>2019</v>
      </c>
      <c r="B786" s="6" t="s">
        <v>29</v>
      </c>
      <c r="C786" s="18">
        <v>285</v>
      </c>
      <c r="D786" s="5">
        <v>5</v>
      </c>
      <c r="E786" s="128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28">
        <v>1.798</v>
      </c>
      <c r="K786" s="17">
        <v>1</v>
      </c>
      <c r="L786" s="17">
        <v>1.776</v>
      </c>
      <c r="M786" s="7"/>
      <c r="N786" s="13"/>
    </row>
    <row r="787" spans="1:14" x14ac:dyDescent="0.25">
      <c r="A787" s="5">
        <v>2019</v>
      </c>
      <c r="B787" s="6" t="s">
        <v>29</v>
      </c>
      <c r="C787" s="18">
        <v>285</v>
      </c>
      <c r="D787" s="5">
        <v>6</v>
      </c>
      <c r="E787" s="128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28">
        <v>1.974</v>
      </c>
      <c r="K787" s="17">
        <v>1</v>
      </c>
      <c r="L787" s="17">
        <v>1.512</v>
      </c>
      <c r="M787" s="7"/>
      <c r="N787" s="13"/>
    </row>
    <row r="788" spans="1:14" x14ac:dyDescent="0.25">
      <c r="A788" s="5">
        <v>2019</v>
      </c>
      <c r="B788" s="6" t="s">
        <v>29</v>
      </c>
      <c r="C788" s="18">
        <v>285</v>
      </c>
      <c r="D788" s="5">
        <v>7</v>
      </c>
      <c r="E788" s="128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28">
        <v>1.39</v>
      </c>
      <c r="K788" s="17">
        <v>1</v>
      </c>
      <c r="L788" s="17">
        <v>0.879</v>
      </c>
      <c r="M788" s="7"/>
      <c r="N788" s="13"/>
    </row>
    <row r="789" spans="1:14" x14ac:dyDescent="0.25">
      <c r="A789" s="5">
        <v>2019</v>
      </c>
      <c r="B789" s="6" t="s">
        <v>29</v>
      </c>
      <c r="C789" s="18">
        <v>285</v>
      </c>
      <c r="D789" s="5">
        <v>8</v>
      </c>
      <c r="E789" s="128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28">
        <v>2.6240000000000001</v>
      </c>
      <c r="K789" s="17">
        <v>1</v>
      </c>
      <c r="L789" s="17">
        <v>1.1919999999999999</v>
      </c>
      <c r="M789" s="7"/>
      <c r="N789" s="13"/>
    </row>
    <row r="790" spans="1:14" x14ac:dyDescent="0.25">
      <c r="A790" s="5">
        <v>2019</v>
      </c>
      <c r="B790" s="6" t="s">
        <v>29</v>
      </c>
      <c r="C790" s="18">
        <v>285</v>
      </c>
      <c r="D790" s="5">
        <v>9</v>
      </c>
      <c r="E790" s="128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28">
        <v>2.2349999999999999</v>
      </c>
      <c r="K790" s="17">
        <v>1</v>
      </c>
      <c r="L790" s="17">
        <v>1.488</v>
      </c>
      <c r="M790" s="7"/>
      <c r="N790" s="13"/>
    </row>
    <row r="791" spans="1:14" x14ac:dyDescent="0.25">
      <c r="A791" s="5">
        <v>2019</v>
      </c>
      <c r="B791" s="6" t="s">
        <v>29</v>
      </c>
      <c r="C791" s="18">
        <v>285</v>
      </c>
      <c r="D791" s="5">
        <v>10</v>
      </c>
      <c r="E791" s="128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28">
        <v>2.8530000000000002</v>
      </c>
      <c r="K791" s="17">
        <v>1</v>
      </c>
      <c r="L791" s="17">
        <v>2.2599999999999998</v>
      </c>
      <c r="M791" s="7"/>
      <c r="N791" s="13"/>
    </row>
    <row r="792" spans="1:14" x14ac:dyDescent="0.25">
      <c r="A792" s="5">
        <v>2019</v>
      </c>
      <c r="B792" s="6" t="s">
        <v>29</v>
      </c>
      <c r="C792" s="18">
        <v>285</v>
      </c>
      <c r="D792" s="5">
        <v>11</v>
      </c>
      <c r="E792" s="128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28">
        <v>1.45</v>
      </c>
      <c r="K792" s="17">
        <v>1</v>
      </c>
      <c r="L792" s="17">
        <v>1.012</v>
      </c>
      <c r="M792" s="7"/>
      <c r="N792" s="13"/>
    </row>
    <row r="793" spans="1:14" x14ac:dyDescent="0.25">
      <c r="A793" s="5">
        <v>2019</v>
      </c>
      <c r="B793" s="6" t="s">
        <v>29</v>
      </c>
      <c r="C793" s="18">
        <v>285</v>
      </c>
      <c r="D793" s="5">
        <v>12</v>
      </c>
      <c r="E793" s="128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28">
        <v>1.343</v>
      </c>
      <c r="K793" s="17">
        <v>1</v>
      </c>
      <c r="L793" s="17">
        <v>0.875</v>
      </c>
      <c r="M793" s="7"/>
      <c r="N793" s="13"/>
    </row>
    <row r="794" spans="1:14" x14ac:dyDescent="0.25">
      <c r="A794" s="5">
        <v>2019</v>
      </c>
      <c r="B794" s="6" t="s">
        <v>29</v>
      </c>
      <c r="C794" s="18">
        <v>286</v>
      </c>
      <c r="D794" s="5">
        <v>1</v>
      </c>
      <c r="E794" s="128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28">
        <v>3.7999999999999999E-2</v>
      </c>
      <c r="K794" s="17">
        <v>1</v>
      </c>
      <c r="L794" s="17">
        <v>0</v>
      </c>
      <c r="M794" s="7"/>
      <c r="N794" s="13"/>
    </row>
    <row r="795" spans="1:14" x14ac:dyDescent="0.25">
      <c r="A795" s="5">
        <v>2019</v>
      </c>
      <c r="B795" s="6" t="s">
        <v>29</v>
      </c>
      <c r="C795" s="18">
        <v>286</v>
      </c>
      <c r="D795" s="5">
        <v>2</v>
      </c>
      <c r="E795" s="128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28">
        <v>1.7150000000000001</v>
      </c>
      <c r="K795" s="17">
        <v>1</v>
      </c>
      <c r="L795" s="17">
        <v>0.88600000000000001</v>
      </c>
      <c r="M795" s="7"/>
      <c r="N795" s="13"/>
    </row>
    <row r="796" spans="1:14" x14ac:dyDescent="0.25">
      <c r="A796" s="5">
        <v>2019</v>
      </c>
      <c r="B796" s="6" t="s">
        <v>29</v>
      </c>
      <c r="C796" s="18">
        <v>286</v>
      </c>
      <c r="D796" s="5">
        <v>3</v>
      </c>
      <c r="E796" s="128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28">
        <v>1.903</v>
      </c>
      <c r="K796" s="17">
        <v>1</v>
      </c>
      <c r="L796" s="17">
        <v>1.4339999999999999</v>
      </c>
      <c r="M796" s="7"/>
      <c r="N796" s="13"/>
    </row>
    <row r="797" spans="1:14" x14ac:dyDescent="0.25">
      <c r="A797" s="5">
        <v>2019</v>
      </c>
      <c r="B797" s="6" t="s">
        <v>29</v>
      </c>
      <c r="C797" s="18">
        <v>286</v>
      </c>
      <c r="D797" s="5">
        <v>4</v>
      </c>
      <c r="E797" s="128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28">
        <v>2.3140000000000001</v>
      </c>
      <c r="K797" s="17">
        <v>2</v>
      </c>
      <c r="L797" s="17">
        <v>1.706</v>
      </c>
      <c r="M797" s="7"/>
      <c r="N797" s="13"/>
    </row>
    <row r="798" spans="1:14" x14ac:dyDescent="0.25">
      <c r="A798" s="5">
        <v>2019</v>
      </c>
      <c r="B798" s="6" t="s">
        <v>29</v>
      </c>
      <c r="C798" s="18">
        <v>286</v>
      </c>
      <c r="D798" s="5">
        <v>5</v>
      </c>
      <c r="E798" s="128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28">
        <v>2.2639999999999998</v>
      </c>
      <c r="K798" s="17">
        <v>1</v>
      </c>
      <c r="L798" s="17">
        <v>1.4370000000000001</v>
      </c>
      <c r="M798" s="7"/>
      <c r="N798" s="13"/>
    </row>
    <row r="799" spans="1:14" x14ac:dyDescent="0.25">
      <c r="A799" s="5">
        <v>2019</v>
      </c>
      <c r="B799" s="6" t="s">
        <v>29</v>
      </c>
      <c r="C799" s="18">
        <v>286</v>
      </c>
      <c r="D799" s="5">
        <v>6</v>
      </c>
      <c r="E799" s="128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28">
        <v>1.5740000000000001</v>
      </c>
      <c r="K799" s="17">
        <v>1</v>
      </c>
      <c r="L799" s="17">
        <v>0.64200000000000002</v>
      </c>
      <c r="M799" s="7"/>
      <c r="N799" s="13"/>
    </row>
    <row r="800" spans="1:14" x14ac:dyDescent="0.25">
      <c r="A800" s="5">
        <v>2019</v>
      </c>
      <c r="B800" s="6" t="s">
        <v>29</v>
      </c>
      <c r="C800" s="18">
        <v>286</v>
      </c>
      <c r="D800" s="5">
        <v>7</v>
      </c>
      <c r="E800" s="128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28">
        <v>1.07</v>
      </c>
      <c r="K800" s="17">
        <v>1</v>
      </c>
      <c r="L800" s="17">
        <v>0.60199999999999998</v>
      </c>
      <c r="M800" s="7"/>
      <c r="N800" s="13"/>
    </row>
    <row r="801" spans="1:14" x14ac:dyDescent="0.25">
      <c r="A801" s="5">
        <v>2019</v>
      </c>
      <c r="B801" s="6" t="s">
        <v>29</v>
      </c>
      <c r="C801" s="18">
        <v>286</v>
      </c>
      <c r="D801" s="5">
        <v>8</v>
      </c>
      <c r="E801" s="128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28">
        <v>1.222</v>
      </c>
      <c r="K801" s="17">
        <v>1</v>
      </c>
      <c r="L801" s="17">
        <v>0.83699999999999997</v>
      </c>
      <c r="M801" s="7"/>
      <c r="N801" s="13"/>
    </row>
    <row r="802" spans="1:14" x14ac:dyDescent="0.25">
      <c r="A802" s="5">
        <v>2019</v>
      </c>
      <c r="B802" s="6" t="s">
        <v>29</v>
      </c>
      <c r="C802" s="18">
        <v>286</v>
      </c>
      <c r="D802" s="5">
        <v>9</v>
      </c>
      <c r="E802" s="128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28">
        <v>0.88100000000000001</v>
      </c>
      <c r="K802" s="17">
        <v>1</v>
      </c>
      <c r="L802" s="17">
        <v>0.432</v>
      </c>
      <c r="M802" s="7"/>
      <c r="N802" s="13"/>
    </row>
    <row r="803" spans="1:14" x14ac:dyDescent="0.25">
      <c r="A803" s="5">
        <v>2019</v>
      </c>
      <c r="B803" s="6" t="s">
        <v>29</v>
      </c>
      <c r="C803" s="18">
        <v>286</v>
      </c>
      <c r="D803" s="5">
        <v>10</v>
      </c>
      <c r="E803" s="128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28">
        <v>1.2629999999999999</v>
      </c>
      <c r="K803" s="17">
        <v>1</v>
      </c>
      <c r="L803" s="17">
        <v>0.64900000000000002</v>
      </c>
      <c r="M803" s="7"/>
      <c r="N803" s="13"/>
    </row>
    <row r="804" spans="1:14" x14ac:dyDescent="0.25">
      <c r="A804" s="5">
        <v>2019</v>
      </c>
      <c r="B804" s="6" t="s">
        <v>29</v>
      </c>
      <c r="C804" s="18">
        <v>286</v>
      </c>
      <c r="D804" s="5">
        <v>11</v>
      </c>
      <c r="E804" s="128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28">
        <v>0.65200000000000002</v>
      </c>
      <c r="K804" s="17">
        <v>1</v>
      </c>
      <c r="L804" s="17">
        <v>0.3</v>
      </c>
      <c r="M804" s="7"/>
      <c r="N804" s="13"/>
    </row>
    <row r="805" spans="1:14" x14ac:dyDescent="0.25">
      <c r="A805" s="5">
        <v>2019</v>
      </c>
      <c r="B805" s="6" t="s">
        <v>29</v>
      </c>
      <c r="C805" s="18">
        <v>286</v>
      </c>
      <c r="D805" s="5">
        <v>12</v>
      </c>
      <c r="E805" s="128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28">
        <v>0.22500000000000001</v>
      </c>
      <c r="K805" s="17">
        <v>1</v>
      </c>
      <c r="L805" s="17">
        <v>6.6000000000000003E-2</v>
      </c>
      <c r="M805" s="7"/>
      <c r="N805" s="13"/>
    </row>
    <row r="806" spans="1:14" x14ac:dyDescent="0.25">
      <c r="A806" s="5">
        <v>2019</v>
      </c>
      <c r="B806" s="6" t="s">
        <v>29</v>
      </c>
      <c r="C806" s="18">
        <v>287</v>
      </c>
      <c r="D806" s="5">
        <v>1</v>
      </c>
      <c r="E806" s="128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28">
        <v>1.0009999999999999</v>
      </c>
      <c r="K806" s="17">
        <v>2</v>
      </c>
      <c r="L806" s="17">
        <v>0.754</v>
      </c>
      <c r="M806" s="7"/>
      <c r="N806" s="13"/>
    </row>
    <row r="807" spans="1:14" x14ac:dyDescent="0.25">
      <c r="A807" s="5">
        <v>2019</v>
      </c>
      <c r="B807" s="6" t="s">
        <v>29</v>
      </c>
      <c r="C807" s="18">
        <v>287</v>
      </c>
      <c r="D807" s="5">
        <v>2</v>
      </c>
      <c r="E807" s="128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28">
        <v>1.611</v>
      </c>
      <c r="K807" s="17">
        <v>1</v>
      </c>
      <c r="L807" s="17">
        <v>1.1180000000000001</v>
      </c>
      <c r="M807" s="7"/>
      <c r="N807" s="13"/>
    </row>
    <row r="808" spans="1:14" x14ac:dyDescent="0.25">
      <c r="A808" s="5">
        <v>2019</v>
      </c>
      <c r="B808" s="6" t="s">
        <v>29</v>
      </c>
      <c r="C808" s="18">
        <v>287</v>
      </c>
      <c r="D808" s="5">
        <v>3</v>
      </c>
      <c r="E808" s="128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28">
        <v>1.232</v>
      </c>
      <c r="K808" s="17">
        <v>1</v>
      </c>
      <c r="L808" s="17">
        <v>0.71499999999999997</v>
      </c>
      <c r="M808" s="7"/>
      <c r="N808" s="13"/>
    </row>
    <row r="809" spans="1:14" x14ac:dyDescent="0.25">
      <c r="A809" s="5">
        <v>2019</v>
      </c>
      <c r="B809" s="6" t="s">
        <v>29</v>
      </c>
      <c r="C809" s="18">
        <v>287</v>
      </c>
      <c r="D809" s="5">
        <v>4</v>
      </c>
      <c r="E809" s="128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28">
        <v>0.68799999999999994</v>
      </c>
      <c r="K809" s="17">
        <v>1</v>
      </c>
      <c r="L809" s="17">
        <v>0.44400000000000001</v>
      </c>
      <c r="M809" s="7"/>
      <c r="N809" s="13"/>
    </row>
    <row r="810" spans="1:14" x14ac:dyDescent="0.25">
      <c r="A810" s="5">
        <v>2019</v>
      </c>
      <c r="B810" s="6" t="s">
        <v>29</v>
      </c>
      <c r="C810" s="18">
        <v>287</v>
      </c>
      <c r="D810" s="5">
        <v>5</v>
      </c>
      <c r="E810" s="128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28">
        <v>0.69899999999999995</v>
      </c>
      <c r="K810" s="17">
        <v>1</v>
      </c>
      <c r="L810" s="17">
        <v>0.47799999999999998</v>
      </c>
      <c r="M810" s="7"/>
      <c r="N810" s="13"/>
    </row>
    <row r="811" spans="1:14" x14ac:dyDescent="0.25">
      <c r="A811" s="5">
        <v>2019</v>
      </c>
      <c r="B811" s="6" t="s">
        <v>29</v>
      </c>
      <c r="C811" s="18">
        <v>287</v>
      </c>
      <c r="D811" s="5">
        <v>6</v>
      </c>
      <c r="E811" s="128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28">
        <v>1.06</v>
      </c>
      <c r="K811" s="17">
        <v>1</v>
      </c>
      <c r="L811" s="17">
        <v>0.498</v>
      </c>
      <c r="M811" s="7"/>
      <c r="N811" s="13"/>
    </row>
    <row r="812" spans="1:14" x14ac:dyDescent="0.25">
      <c r="A812" s="5">
        <v>2019</v>
      </c>
      <c r="B812" s="6" t="s">
        <v>29</v>
      </c>
      <c r="C812" s="18">
        <v>287</v>
      </c>
      <c r="D812" s="5">
        <v>7</v>
      </c>
      <c r="E812" s="128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28">
        <v>0.35199999999999998</v>
      </c>
      <c r="K812" s="17">
        <v>1</v>
      </c>
      <c r="L812" s="17">
        <v>0.17399999999999999</v>
      </c>
      <c r="M812" s="7"/>
      <c r="N812" s="13"/>
    </row>
    <row r="813" spans="1:14" x14ac:dyDescent="0.25">
      <c r="A813" s="5">
        <v>2019</v>
      </c>
      <c r="B813" s="6" t="s">
        <v>29</v>
      </c>
      <c r="C813" s="18">
        <v>287</v>
      </c>
      <c r="D813" s="5">
        <v>8</v>
      </c>
      <c r="E813" s="128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28">
        <v>1.526</v>
      </c>
      <c r="K813" s="17">
        <v>1</v>
      </c>
      <c r="L813" s="17">
        <v>0.745</v>
      </c>
      <c r="M813" s="7"/>
      <c r="N813" s="13"/>
    </row>
    <row r="814" spans="1:14" x14ac:dyDescent="0.25">
      <c r="A814" s="5">
        <v>2019</v>
      </c>
      <c r="B814" s="6" t="s">
        <v>29</v>
      </c>
      <c r="C814" s="18">
        <v>287</v>
      </c>
      <c r="D814" s="5">
        <v>9</v>
      </c>
      <c r="E814" s="128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28">
        <v>0.92800000000000005</v>
      </c>
      <c r="K814" s="17">
        <v>1</v>
      </c>
      <c r="L814" s="17">
        <v>0.73199999999999998</v>
      </c>
      <c r="M814" s="7"/>
      <c r="N814" s="13"/>
    </row>
    <row r="815" spans="1:14" x14ac:dyDescent="0.25">
      <c r="A815" s="5">
        <v>2019</v>
      </c>
      <c r="B815" s="6" t="s">
        <v>29</v>
      </c>
      <c r="C815" s="18">
        <v>287</v>
      </c>
      <c r="D815" s="5">
        <v>10</v>
      </c>
      <c r="E815" s="128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28">
        <v>0.70299999999999996</v>
      </c>
      <c r="K815" s="17">
        <v>1</v>
      </c>
      <c r="L815" s="17">
        <v>0.51100000000000001</v>
      </c>
      <c r="M815" s="7"/>
      <c r="N815" s="13"/>
    </row>
    <row r="816" spans="1:14" x14ac:dyDescent="0.25">
      <c r="A816" s="5">
        <v>2019</v>
      </c>
      <c r="B816" s="6" t="s">
        <v>29</v>
      </c>
      <c r="C816" s="18">
        <v>287</v>
      </c>
      <c r="D816" s="5">
        <v>11</v>
      </c>
      <c r="E816" s="128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28">
        <v>1.248</v>
      </c>
      <c r="K816" s="17">
        <v>2</v>
      </c>
      <c r="L816" s="17">
        <v>0.92900000000000005</v>
      </c>
      <c r="M816" s="7"/>
      <c r="N816" s="13"/>
    </row>
    <row r="817" spans="1:14" x14ac:dyDescent="0.25">
      <c r="A817" s="5">
        <v>2019</v>
      </c>
      <c r="B817" s="6" t="s">
        <v>29</v>
      </c>
      <c r="C817" s="18">
        <v>287</v>
      </c>
      <c r="D817" s="5">
        <v>12</v>
      </c>
      <c r="E817" s="128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28">
        <v>2.2080000000000002</v>
      </c>
      <c r="K817" s="17">
        <v>1</v>
      </c>
      <c r="L817" s="17">
        <v>1.6870000000000001</v>
      </c>
      <c r="M817" s="7"/>
      <c r="N817" s="13"/>
    </row>
    <row r="818" spans="1:14" x14ac:dyDescent="0.25">
      <c r="A818" s="5">
        <v>2019</v>
      </c>
      <c r="B818" s="6" t="s">
        <v>29</v>
      </c>
      <c r="C818" s="18">
        <v>288</v>
      </c>
      <c r="D818" s="5">
        <v>1</v>
      </c>
      <c r="E818" s="128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28">
        <v>0.11</v>
      </c>
      <c r="K818" s="17">
        <v>1</v>
      </c>
      <c r="L818" s="17">
        <v>2.9000000000000001E-2</v>
      </c>
      <c r="M818" s="7"/>
      <c r="N818" s="13"/>
    </row>
    <row r="819" spans="1:14" x14ac:dyDescent="0.25">
      <c r="A819" s="5">
        <v>2019</v>
      </c>
      <c r="B819" s="6" t="s">
        <v>29</v>
      </c>
      <c r="C819" s="18">
        <v>288</v>
      </c>
      <c r="D819" s="5">
        <v>2</v>
      </c>
      <c r="E819" s="128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28">
        <v>3.4529999999999998</v>
      </c>
      <c r="K819" s="17">
        <v>1</v>
      </c>
      <c r="L819" s="17">
        <v>1.9370000000000001</v>
      </c>
      <c r="M819" s="7"/>
      <c r="N819" s="13"/>
    </row>
    <row r="820" spans="1:14" x14ac:dyDescent="0.25">
      <c r="A820" s="5">
        <v>2019</v>
      </c>
      <c r="B820" s="6" t="s">
        <v>29</v>
      </c>
      <c r="C820" s="18">
        <v>288</v>
      </c>
      <c r="D820" s="5">
        <v>3</v>
      </c>
      <c r="E820" s="128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28">
        <v>2.895</v>
      </c>
      <c r="K820" s="17">
        <v>1</v>
      </c>
      <c r="L820" s="17">
        <v>2.085</v>
      </c>
      <c r="M820" s="7"/>
      <c r="N820" s="13"/>
    </row>
    <row r="821" spans="1:14" x14ac:dyDescent="0.25">
      <c r="A821" s="5">
        <v>2019</v>
      </c>
      <c r="B821" s="6" t="s">
        <v>29</v>
      </c>
      <c r="C821" s="18">
        <v>288</v>
      </c>
      <c r="D821" s="5">
        <v>4</v>
      </c>
      <c r="E821" s="128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28">
        <v>4.359</v>
      </c>
      <c r="K821" s="17">
        <v>2</v>
      </c>
      <c r="L821" s="17">
        <v>3.6219999999999999</v>
      </c>
      <c r="M821" s="7"/>
      <c r="N821" s="13"/>
    </row>
    <row r="822" spans="1:14" x14ac:dyDescent="0.25">
      <c r="A822" s="5">
        <v>2019</v>
      </c>
      <c r="B822" s="6" t="s">
        <v>29</v>
      </c>
      <c r="C822" s="18">
        <v>288</v>
      </c>
      <c r="D822" s="5">
        <v>5</v>
      </c>
      <c r="E822" s="128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28">
        <v>1.07</v>
      </c>
      <c r="K822" s="17">
        <v>1</v>
      </c>
      <c r="L822" s="17">
        <v>0.66300000000000003</v>
      </c>
      <c r="M822" s="7"/>
      <c r="N822" s="13"/>
    </row>
    <row r="823" spans="1:14" x14ac:dyDescent="0.25">
      <c r="A823" s="5">
        <v>2019</v>
      </c>
      <c r="B823" s="6" t="s">
        <v>29</v>
      </c>
      <c r="C823" s="18">
        <v>288</v>
      </c>
      <c r="D823" s="5">
        <v>6</v>
      </c>
      <c r="E823" s="128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28">
        <v>3.5339999999999998</v>
      </c>
      <c r="K823" s="17">
        <v>1</v>
      </c>
      <c r="L823" s="17">
        <v>2.8119999999999998</v>
      </c>
      <c r="M823" s="7"/>
      <c r="N823" s="13"/>
    </row>
    <row r="824" spans="1:14" x14ac:dyDescent="0.25">
      <c r="A824" s="5">
        <v>2019</v>
      </c>
      <c r="B824" s="6" t="s">
        <v>29</v>
      </c>
      <c r="C824" s="18">
        <v>288</v>
      </c>
      <c r="D824" s="5">
        <v>7</v>
      </c>
      <c r="E824" s="128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28">
        <v>2.0539999999999998</v>
      </c>
      <c r="K824" s="17">
        <v>1</v>
      </c>
      <c r="L824" s="17">
        <v>1.377</v>
      </c>
      <c r="M824" s="7"/>
      <c r="N824" s="13"/>
    </row>
    <row r="825" spans="1:14" x14ac:dyDescent="0.25">
      <c r="A825" s="5">
        <v>2019</v>
      </c>
      <c r="B825" s="6" t="s">
        <v>29</v>
      </c>
      <c r="C825" s="18">
        <v>288</v>
      </c>
      <c r="D825" s="5">
        <v>8</v>
      </c>
      <c r="E825" s="128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28">
        <v>1.6259999999999999</v>
      </c>
      <c r="K825" s="17">
        <v>1</v>
      </c>
      <c r="L825" s="17">
        <v>1.29</v>
      </c>
      <c r="M825" s="7"/>
      <c r="N825" s="13"/>
    </row>
    <row r="826" spans="1:14" x14ac:dyDescent="0.25">
      <c r="A826" s="5">
        <v>2019</v>
      </c>
      <c r="B826" s="6" t="s">
        <v>29</v>
      </c>
      <c r="C826" s="18">
        <v>289</v>
      </c>
      <c r="D826" s="5">
        <v>1</v>
      </c>
      <c r="E826" s="128">
        <v>42.87</v>
      </c>
      <c r="F826" s="5">
        <v>44.33</v>
      </c>
      <c r="G826" s="17">
        <v>46.88</v>
      </c>
      <c r="H826" s="17">
        <v>0.5</v>
      </c>
      <c r="I826" s="17" t="s">
        <v>14</v>
      </c>
      <c r="J826" s="128">
        <v>4.5949999999999998</v>
      </c>
      <c r="K826" s="17">
        <v>3</v>
      </c>
      <c r="L826" s="17">
        <v>2.7330000000000001</v>
      </c>
      <c r="M826" s="7"/>
      <c r="N826" s="13"/>
    </row>
    <row r="827" spans="1:14" x14ac:dyDescent="0.25">
      <c r="A827" s="5">
        <v>2019</v>
      </c>
      <c r="B827" s="6" t="s">
        <v>29</v>
      </c>
      <c r="C827" s="18">
        <v>289</v>
      </c>
      <c r="D827" s="5">
        <v>2</v>
      </c>
      <c r="E827" s="128">
        <v>20.899000000000001</v>
      </c>
      <c r="F827" s="5">
        <v>36.83</v>
      </c>
      <c r="G827" s="17">
        <v>43.39</v>
      </c>
      <c r="H827" s="17">
        <v>1.1000000000000001</v>
      </c>
      <c r="I827" s="17" t="s">
        <v>14</v>
      </c>
      <c r="J827" s="128">
        <v>2.99</v>
      </c>
      <c r="K827" s="17">
        <v>1</v>
      </c>
      <c r="L827" s="17">
        <v>1.4570000000000001</v>
      </c>
      <c r="M827" s="7"/>
      <c r="N827" s="13"/>
    </row>
    <row r="828" spans="1:14" x14ac:dyDescent="0.25">
      <c r="A828" s="5">
        <v>2019</v>
      </c>
      <c r="B828" s="6" t="s">
        <v>29</v>
      </c>
      <c r="C828" s="18">
        <v>289</v>
      </c>
      <c r="D828" s="5">
        <v>3</v>
      </c>
      <c r="E828" s="128">
        <v>27.641999999999999</v>
      </c>
      <c r="F828" s="5">
        <v>39.94</v>
      </c>
      <c r="G828" s="17">
        <v>44.33</v>
      </c>
      <c r="H828" s="17">
        <v>0.5</v>
      </c>
      <c r="I828" s="17" t="s">
        <v>14</v>
      </c>
      <c r="J828" s="128">
        <v>3.63</v>
      </c>
      <c r="K828" s="17">
        <v>1</v>
      </c>
      <c r="L828" s="17">
        <v>1.492</v>
      </c>
      <c r="M828" s="7"/>
      <c r="N828" s="13"/>
    </row>
    <row r="829" spans="1:14" x14ac:dyDescent="0.25">
      <c r="A829" s="5">
        <v>2019</v>
      </c>
      <c r="B829" s="6" t="s">
        <v>29</v>
      </c>
      <c r="C829" s="18">
        <v>289</v>
      </c>
      <c r="D829" s="5">
        <v>4</v>
      </c>
      <c r="E829" s="128">
        <v>21.815999999999999</v>
      </c>
      <c r="F829" s="5">
        <v>36.29</v>
      </c>
      <c r="G829" s="17">
        <v>44.36</v>
      </c>
      <c r="H829" s="17">
        <v>1</v>
      </c>
      <c r="I829" s="17" t="s">
        <v>14</v>
      </c>
      <c r="J829" s="128">
        <v>3.3359999999999999</v>
      </c>
      <c r="K829" s="17">
        <v>1</v>
      </c>
      <c r="L829" s="17">
        <v>2.11</v>
      </c>
      <c r="M829" s="7"/>
      <c r="N829" s="13"/>
    </row>
    <row r="830" spans="1:14" x14ac:dyDescent="0.25">
      <c r="A830" s="5">
        <v>2019</v>
      </c>
      <c r="B830" s="6" t="s">
        <v>29</v>
      </c>
      <c r="C830" s="18">
        <v>289</v>
      </c>
      <c r="D830" s="5">
        <v>5</v>
      </c>
      <c r="E830" s="128">
        <v>10.132999999999999</v>
      </c>
      <c r="F830" s="5">
        <v>25.74</v>
      </c>
      <c r="G830" s="17">
        <v>36.270000000000003</v>
      </c>
      <c r="H830" s="17">
        <v>2.4</v>
      </c>
      <c r="I830" s="17" t="s">
        <v>16</v>
      </c>
      <c r="J830" s="128">
        <v>0.86499999999999999</v>
      </c>
      <c r="K830" s="17">
        <v>1</v>
      </c>
      <c r="L830" s="17">
        <v>0.24199999999999999</v>
      </c>
      <c r="M830" s="7"/>
      <c r="N830" s="13"/>
    </row>
    <row r="831" spans="1:14" x14ac:dyDescent="0.25">
      <c r="A831" s="5">
        <v>2019</v>
      </c>
      <c r="B831" s="6" t="s">
        <v>29</v>
      </c>
      <c r="C831" s="18">
        <v>289</v>
      </c>
      <c r="D831" s="5">
        <v>6</v>
      </c>
      <c r="E831" s="128">
        <v>29.84</v>
      </c>
      <c r="F831" s="5">
        <v>38.86</v>
      </c>
      <c r="G831" s="17">
        <v>49</v>
      </c>
      <c r="H831" s="17">
        <v>0.7</v>
      </c>
      <c r="I831" s="17" t="s">
        <v>14</v>
      </c>
      <c r="J831" s="128">
        <v>3.8639999999999999</v>
      </c>
      <c r="K831" s="17">
        <v>1</v>
      </c>
      <c r="L831" s="17">
        <v>1.952</v>
      </c>
      <c r="M831" s="7"/>
      <c r="N831" s="13"/>
    </row>
    <row r="832" spans="1:14" x14ac:dyDescent="0.25">
      <c r="A832" s="5">
        <v>2019</v>
      </c>
      <c r="B832" s="6" t="s">
        <v>29</v>
      </c>
      <c r="C832" s="18">
        <v>289</v>
      </c>
      <c r="D832" s="5">
        <v>7</v>
      </c>
      <c r="E832" s="128">
        <v>21.4</v>
      </c>
      <c r="F832" s="5">
        <v>35.29</v>
      </c>
      <c r="G832" s="17">
        <v>44.78</v>
      </c>
      <c r="H832" s="17">
        <v>1</v>
      </c>
      <c r="I832" s="17" t="s">
        <v>14</v>
      </c>
      <c r="J832" s="128">
        <v>2.8450000000000002</v>
      </c>
      <c r="K832" s="17">
        <v>1</v>
      </c>
      <c r="L832" s="17">
        <v>1.591</v>
      </c>
      <c r="M832" s="7"/>
      <c r="N832" s="13"/>
    </row>
    <row r="833" spans="1:14" x14ac:dyDescent="0.25">
      <c r="A833" s="5">
        <v>2019</v>
      </c>
      <c r="B833" s="6" t="s">
        <v>30</v>
      </c>
      <c r="C833" s="15">
        <v>305</v>
      </c>
      <c r="D833" s="5">
        <v>1</v>
      </c>
      <c r="E833" s="128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28">
        <v>2.4889999999999999</v>
      </c>
      <c r="K833" s="17">
        <v>1</v>
      </c>
      <c r="L833" s="17">
        <v>1.823</v>
      </c>
      <c r="M833" s="7"/>
      <c r="N833" s="13"/>
    </row>
    <row r="834" spans="1:14" x14ac:dyDescent="0.25">
      <c r="A834" s="5">
        <v>2019</v>
      </c>
      <c r="B834" s="6" t="s">
        <v>30</v>
      </c>
      <c r="C834" s="15">
        <v>305</v>
      </c>
      <c r="D834" s="5">
        <v>2</v>
      </c>
      <c r="E834" s="128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28">
        <v>3.9209999999999998</v>
      </c>
      <c r="K834" s="17">
        <v>3</v>
      </c>
      <c r="L834" s="17">
        <v>3.5680000000000001</v>
      </c>
      <c r="M834" s="7"/>
      <c r="N834" s="13"/>
    </row>
    <row r="835" spans="1:14" x14ac:dyDescent="0.25">
      <c r="A835" s="5">
        <v>2019</v>
      </c>
      <c r="B835" s="6" t="s">
        <v>30</v>
      </c>
      <c r="C835" s="15">
        <v>305</v>
      </c>
      <c r="D835" s="5">
        <v>3</v>
      </c>
      <c r="E835" s="128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28">
        <v>1.877</v>
      </c>
      <c r="K835" s="17">
        <v>1</v>
      </c>
      <c r="L835" s="17">
        <v>1.5660000000000001</v>
      </c>
      <c r="M835" s="7"/>
      <c r="N835" s="13"/>
    </row>
    <row r="836" spans="1:14" x14ac:dyDescent="0.25">
      <c r="A836" s="5">
        <v>2019</v>
      </c>
      <c r="B836" s="6" t="s">
        <v>30</v>
      </c>
      <c r="C836" s="15">
        <v>305</v>
      </c>
      <c r="D836" s="5">
        <v>4</v>
      </c>
      <c r="E836" s="128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28">
        <v>3.9849999999999999</v>
      </c>
      <c r="K836" s="17">
        <v>2</v>
      </c>
      <c r="L836" s="17">
        <v>3.387</v>
      </c>
      <c r="M836" s="7"/>
      <c r="N836" s="13"/>
    </row>
    <row r="837" spans="1:14" x14ac:dyDescent="0.25">
      <c r="A837" s="5">
        <v>2019</v>
      </c>
      <c r="B837" s="6" t="s">
        <v>30</v>
      </c>
      <c r="C837" s="15">
        <v>305</v>
      </c>
      <c r="D837" s="5">
        <v>5</v>
      </c>
      <c r="E837" s="128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28">
        <v>3.13</v>
      </c>
      <c r="K837" s="17">
        <v>2</v>
      </c>
      <c r="L837" s="17">
        <v>2.4</v>
      </c>
      <c r="M837" s="7"/>
      <c r="N837" s="13"/>
    </row>
    <row r="838" spans="1:14" x14ac:dyDescent="0.25">
      <c r="A838" s="5">
        <v>2019</v>
      </c>
      <c r="B838" s="6" t="s">
        <v>30</v>
      </c>
      <c r="C838" s="15">
        <v>305</v>
      </c>
      <c r="D838" s="5">
        <v>6</v>
      </c>
      <c r="E838" s="128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28">
        <v>2.5430000000000001</v>
      </c>
      <c r="K838" s="17">
        <v>1</v>
      </c>
      <c r="L838" s="17">
        <v>2.0779999999999998</v>
      </c>
      <c r="M838" s="7"/>
      <c r="N838" s="13"/>
    </row>
    <row r="839" spans="1:14" x14ac:dyDescent="0.25">
      <c r="A839" s="5">
        <v>2019</v>
      </c>
      <c r="B839" s="6" t="s">
        <v>30</v>
      </c>
      <c r="C839" s="15">
        <v>305</v>
      </c>
      <c r="D839" s="5">
        <v>7</v>
      </c>
      <c r="E839" s="128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28">
        <v>4.2300000000000004</v>
      </c>
      <c r="K839" s="17">
        <v>2</v>
      </c>
      <c r="L839" s="17">
        <v>3.423</v>
      </c>
      <c r="M839" s="7"/>
      <c r="N839" s="13"/>
    </row>
    <row r="840" spans="1:14" x14ac:dyDescent="0.25">
      <c r="A840" s="5">
        <v>2019</v>
      </c>
      <c r="B840" s="6" t="s">
        <v>30</v>
      </c>
      <c r="C840" s="15">
        <v>305</v>
      </c>
      <c r="D840" s="5">
        <v>8</v>
      </c>
      <c r="E840" s="128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28">
        <v>2.3940000000000001</v>
      </c>
      <c r="K840" s="17">
        <v>1</v>
      </c>
      <c r="L840" s="17">
        <v>1.76</v>
      </c>
      <c r="M840" s="7"/>
      <c r="N840" s="13"/>
    </row>
    <row r="841" spans="1:14" x14ac:dyDescent="0.25">
      <c r="A841" s="5">
        <v>2019</v>
      </c>
      <c r="B841" s="6" t="s">
        <v>30</v>
      </c>
      <c r="C841" s="15">
        <v>305</v>
      </c>
      <c r="D841" s="5">
        <v>9</v>
      </c>
      <c r="E841" s="128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28">
        <v>2.3119999999999998</v>
      </c>
      <c r="K841" s="17">
        <v>1</v>
      </c>
      <c r="L841" s="17">
        <v>1.621</v>
      </c>
      <c r="M841" s="7"/>
      <c r="N841" s="13"/>
    </row>
    <row r="842" spans="1:14" x14ac:dyDescent="0.25">
      <c r="A842" s="5">
        <v>2019</v>
      </c>
      <c r="B842" s="6" t="s">
        <v>30</v>
      </c>
      <c r="C842" s="15">
        <v>305</v>
      </c>
      <c r="D842" s="5">
        <v>10</v>
      </c>
      <c r="E842" s="128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28">
        <v>2.6139999999999999</v>
      </c>
      <c r="K842" s="17">
        <v>1</v>
      </c>
      <c r="L842" s="17">
        <v>2.028</v>
      </c>
      <c r="M842" s="7"/>
      <c r="N842" s="13"/>
    </row>
    <row r="843" spans="1:14" x14ac:dyDescent="0.25">
      <c r="A843" s="5">
        <v>2019</v>
      </c>
      <c r="B843" s="6" t="s">
        <v>30</v>
      </c>
      <c r="C843" s="15">
        <v>305</v>
      </c>
      <c r="D843" s="5">
        <v>11</v>
      </c>
      <c r="E843" s="128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28">
        <v>4.4690000000000003</v>
      </c>
      <c r="K843" s="17">
        <v>2</v>
      </c>
      <c r="L843" s="17">
        <v>2.831</v>
      </c>
      <c r="M843" s="7"/>
      <c r="N843" s="13"/>
    </row>
    <row r="844" spans="1:14" x14ac:dyDescent="0.25">
      <c r="A844" s="5">
        <v>2019</v>
      </c>
      <c r="B844" s="6" t="s">
        <v>30</v>
      </c>
      <c r="C844" s="15">
        <v>305</v>
      </c>
      <c r="D844" s="5">
        <v>12</v>
      </c>
      <c r="E844" s="128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28">
        <v>1.746</v>
      </c>
      <c r="K844" s="17">
        <v>1</v>
      </c>
      <c r="L844" s="17">
        <v>1.39</v>
      </c>
      <c r="M844" s="7"/>
      <c r="N844" s="13"/>
    </row>
    <row r="845" spans="1:14" x14ac:dyDescent="0.25">
      <c r="A845" s="5">
        <v>2019</v>
      </c>
      <c r="B845" s="6" t="s">
        <v>30</v>
      </c>
      <c r="C845" s="15">
        <v>306</v>
      </c>
      <c r="D845" s="5">
        <v>1</v>
      </c>
      <c r="E845" s="128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28">
        <v>0.95</v>
      </c>
      <c r="K845" s="17">
        <v>1</v>
      </c>
      <c r="L845" s="17">
        <v>0.52</v>
      </c>
      <c r="M845" s="7"/>
      <c r="N845" s="13"/>
    </row>
    <row r="846" spans="1:14" x14ac:dyDescent="0.25">
      <c r="A846" s="5">
        <v>2019</v>
      </c>
      <c r="B846" s="6" t="s">
        <v>30</v>
      </c>
      <c r="C846" s="15">
        <v>306</v>
      </c>
      <c r="D846" s="5">
        <v>2</v>
      </c>
      <c r="E846" s="128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28">
        <v>0.48899999999999999</v>
      </c>
      <c r="K846" s="17">
        <v>1</v>
      </c>
      <c r="L846" s="17">
        <v>0.16600000000000001</v>
      </c>
      <c r="M846" s="7"/>
      <c r="N846" s="13"/>
    </row>
    <row r="847" spans="1:14" x14ac:dyDescent="0.25">
      <c r="A847" s="5">
        <v>2019</v>
      </c>
      <c r="B847" s="6" t="s">
        <v>30</v>
      </c>
      <c r="C847" s="15">
        <v>306</v>
      </c>
      <c r="D847" s="5">
        <v>3</v>
      </c>
      <c r="E847" s="128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28">
        <v>0.78700000000000003</v>
      </c>
      <c r="K847" s="17">
        <v>1</v>
      </c>
      <c r="L847" s="17">
        <v>0.35499999999999998</v>
      </c>
      <c r="M847" s="7"/>
      <c r="N847" s="13"/>
    </row>
    <row r="848" spans="1:14" x14ac:dyDescent="0.25">
      <c r="A848" s="5">
        <v>2019</v>
      </c>
      <c r="B848" s="6" t="s">
        <v>30</v>
      </c>
      <c r="C848" s="15">
        <v>306</v>
      </c>
      <c r="D848" s="5">
        <v>4</v>
      </c>
      <c r="E848" s="128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28">
        <v>1.0189999999999999</v>
      </c>
      <c r="K848" s="17">
        <v>1</v>
      </c>
      <c r="L848" s="17">
        <v>0.55700000000000005</v>
      </c>
      <c r="M848" s="7"/>
      <c r="N848" s="13"/>
    </row>
    <row r="849" spans="1:14" x14ac:dyDescent="0.25">
      <c r="A849" s="5">
        <v>2019</v>
      </c>
      <c r="B849" s="6" t="s">
        <v>30</v>
      </c>
      <c r="C849" s="15">
        <v>306</v>
      </c>
      <c r="D849" s="5">
        <v>5</v>
      </c>
      <c r="E849" s="128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28">
        <v>0.316</v>
      </c>
      <c r="K849" s="17">
        <v>1</v>
      </c>
      <c r="L849" s="17">
        <v>8.1000000000000003E-2</v>
      </c>
      <c r="M849" s="7"/>
      <c r="N849" s="13"/>
    </row>
    <row r="850" spans="1:14" x14ac:dyDescent="0.25">
      <c r="A850" s="5">
        <v>2019</v>
      </c>
      <c r="B850" s="6" t="s">
        <v>30</v>
      </c>
      <c r="C850" s="15">
        <v>306</v>
      </c>
      <c r="D850" s="5">
        <v>6</v>
      </c>
      <c r="E850" s="128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28">
        <v>0.44400000000000001</v>
      </c>
      <c r="K850" s="17">
        <v>1</v>
      </c>
      <c r="L850" s="17">
        <v>0.122</v>
      </c>
      <c r="M850" s="7"/>
      <c r="N850" s="13"/>
    </row>
    <row r="851" spans="1:14" x14ac:dyDescent="0.25">
      <c r="A851" s="5">
        <v>2019</v>
      </c>
      <c r="B851" s="6" t="s">
        <v>30</v>
      </c>
      <c r="C851" s="15">
        <v>306</v>
      </c>
      <c r="D851" s="5">
        <v>7</v>
      </c>
      <c r="E851" s="128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28">
        <v>0.42299999999999999</v>
      </c>
      <c r="K851" s="17">
        <v>1</v>
      </c>
      <c r="L851" s="17">
        <v>0.188</v>
      </c>
      <c r="M851" s="7"/>
      <c r="N851" s="13"/>
    </row>
    <row r="852" spans="1:14" x14ac:dyDescent="0.25">
      <c r="A852" s="5">
        <v>2019</v>
      </c>
      <c r="B852" s="6" t="s">
        <v>30</v>
      </c>
      <c r="C852" s="15">
        <v>306</v>
      </c>
      <c r="D852" s="5">
        <v>8</v>
      </c>
      <c r="E852" s="128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28">
        <v>0.58499999999999996</v>
      </c>
      <c r="K852" s="17">
        <v>1</v>
      </c>
      <c r="L852" s="17">
        <v>3.5999999999999997E-2</v>
      </c>
      <c r="M852" s="7"/>
      <c r="N852" s="13"/>
    </row>
    <row r="853" spans="1:14" x14ac:dyDescent="0.25">
      <c r="A853" s="5">
        <v>2019</v>
      </c>
      <c r="B853" s="6" t="s">
        <v>30</v>
      </c>
      <c r="C853" s="15">
        <v>306</v>
      </c>
      <c r="D853" s="5">
        <v>9</v>
      </c>
      <c r="E853" s="128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28">
        <v>0.27400000000000002</v>
      </c>
      <c r="K853" s="17">
        <v>1</v>
      </c>
      <c r="L853" s="17"/>
      <c r="M853" s="7"/>
      <c r="N853" s="13"/>
    </row>
    <row r="854" spans="1:14" x14ac:dyDescent="0.25">
      <c r="A854" s="5">
        <v>2019</v>
      </c>
      <c r="B854" s="6" t="s">
        <v>30</v>
      </c>
      <c r="C854" s="15">
        <v>321</v>
      </c>
      <c r="D854" s="5">
        <v>1</v>
      </c>
      <c r="E854" s="128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28">
        <v>0.61599999999999999</v>
      </c>
      <c r="K854" s="17">
        <v>2</v>
      </c>
      <c r="L854" s="17">
        <v>0.28999999999999998</v>
      </c>
      <c r="M854" s="7"/>
      <c r="N854" s="13"/>
    </row>
    <row r="855" spans="1:14" x14ac:dyDescent="0.25">
      <c r="A855" s="5">
        <v>2019</v>
      </c>
      <c r="B855" s="6" t="s">
        <v>30</v>
      </c>
      <c r="C855" s="15">
        <v>321</v>
      </c>
      <c r="D855" s="5">
        <v>2</v>
      </c>
      <c r="E855" s="128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28">
        <v>0.55900000000000005</v>
      </c>
      <c r="K855" s="17">
        <v>3</v>
      </c>
      <c r="L855" s="17">
        <v>0.20300000000000001</v>
      </c>
      <c r="M855" s="7"/>
      <c r="N855" s="13"/>
    </row>
    <row r="856" spans="1:14" x14ac:dyDescent="0.25">
      <c r="A856" s="5">
        <v>2019</v>
      </c>
      <c r="B856" s="6" t="s">
        <v>30</v>
      </c>
      <c r="C856" s="15">
        <v>321</v>
      </c>
      <c r="D856" s="5">
        <v>3</v>
      </c>
      <c r="E856" s="128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28">
        <v>0.93799999999999994</v>
      </c>
      <c r="K856" s="17">
        <v>1</v>
      </c>
      <c r="L856" s="17">
        <v>0.22</v>
      </c>
      <c r="M856" s="7"/>
      <c r="N856" s="13"/>
    </row>
    <row r="857" spans="1:14" x14ac:dyDescent="0.25">
      <c r="A857" s="5">
        <v>2019</v>
      </c>
      <c r="B857" s="6" t="s">
        <v>30</v>
      </c>
      <c r="C857" s="15">
        <v>321</v>
      </c>
      <c r="D857" s="5">
        <v>4</v>
      </c>
      <c r="E857" s="128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28">
        <v>0.66100000000000003</v>
      </c>
      <c r="K857" s="17">
        <v>1</v>
      </c>
      <c r="L857" s="17">
        <v>0.373</v>
      </c>
      <c r="M857" s="7"/>
      <c r="N857" s="13"/>
    </row>
    <row r="858" spans="1:14" x14ac:dyDescent="0.25">
      <c r="A858" s="5">
        <v>2019</v>
      </c>
      <c r="B858" s="6" t="s">
        <v>30</v>
      </c>
      <c r="C858" s="15">
        <v>321</v>
      </c>
      <c r="D858" s="5">
        <v>5</v>
      </c>
      <c r="E858" s="128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28">
        <v>2.722</v>
      </c>
      <c r="K858" s="17">
        <v>1</v>
      </c>
      <c r="L858" s="17">
        <v>1.917</v>
      </c>
      <c r="M858" s="7"/>
      <c r="N858" s="13"/>
    </row>
    <row r="859" spans="1:14" x14ac:dyDescent="0.25">
      <c r="A859" s="5">
        <v>2019</v>
      </c>
      <c r="B859" s="6" t="s">
        <v>30</v>
      </c>
      <c r="C859" s="15">
        <v>321</v>
      </c>
      <c r="D859" s="5">
        <v>6</v>
      </c>
      <c r="E859" s="128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28">
        <v>0.93300000000000005</v>
      </c>
      <c r="K859" s="17">
        <v>2</v>
      </c>
      <c r="L859" s="17">
        <v>0.34</v>
      </c>
      <c r="M859" s="7"/>
      <c r="N859" s="13"/>
    </row>
    <row r="860" spans="1:14" x14ac:dyDescent="0.25">
      <c r="A860" s="5">
        <v>2019</v>
      </c>
      <c r="B860" s="6" t="s">
        <v>30</v>
      </c>
      <c r="C860" s="15">
        <v>324</v>
      </c>
      <c r="D860" s="5">
        <v>1</v>
      </c>
      <c r="E860" s="128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28">
        <v>0.88500000000000001</v>
      </c>
      <c r="K860" s="17">
        <v>1</v>
      </c>
      <c r="L860" s="17">
        <v>0.251</v>
      </c>
      <c r="M860" s="7"/>
      <c r="N860" s="13"/>
    </row>
    <row r="861" spans="1:14" x14ac:dyDescent="0.25">
      <c r="A861" s="5">
        <v>2019</v>
      </c>
      <c r="B861" s="6" t="s">
        <v>30</v>
      </c>
      <c r="C861" s="15">
        <v>324</v>
      </c>
      <c r="D861" s="5">
        <v>2</v>
      </c>
      <c r="E861" s="128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28">
        <v>1.252</v>
      </c>
      <c r="K861" s="17">
        <v>1</v>
      </c>
      <c r="L861" s="17">
        <v>0.46899999999999997</v>
      </c>
      <c r="M861" s="7"/>
      <c r="N861" s="13"/>
    </row>
    <row r="862" spans="1:14" x14ac:dyDescent="0.25">
      <c r="A862" s="5">
        <v>2019</v>
      </c>
      <c r="B862" s="6" t="s">
        <v>30</v>
      </c>
      <c r="C862" s="15">
        <v>324</v>
      </c>
      <c r="D862" s="5">
        <v>3</v>
      </c>
      <c r="E862" s="128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28">
        <v>0.83099999999999996</v>
      </c>
      <c r="K862" s="17">
        <v>1</v>
      </c>
      <c r="L862" s="17">
        <v>0.26800000000000002</v>
      </c>
      <c r="M862" s="7"/>
      <c r="N862" s="13"/>
    </row>
    <row r="863" spans="1:14" x14ac:dyDescent="0.25">
      <c r="A863" s="5">
        <v>2019</v>
      </c>
      <c r="B863" s="6" t="s">
        <v>30</v>
      </c>
      <c r="C863" s="15">
        <v>324</v>
      </c>
      <c r="D863" s="5">
        <v>4</v>
      </c>
      <c r="E863" s="128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28">
        <v>1.383</v>
      </c>
      <c r="K863" s="17">
        <v>1</v>
      </c>
      <c r="L863" s="17">
        <v>0.61</v>
      </c>
      <c r="M863" s="7"/>
      <c r="N863" s="13"/>
    </row>
    <row r="864" spans="1:14" x14ac:dyDescent="0.25">
      <c r="A864" s="5">
        <v>2019</v>
      </c>
      <c r="B864" s="6" t="s">
        <v>30</v>
      </c>
      <c r="C864" s="15">
        <v>324</v>
      </c>
      <c r="D864" s="5">
        <v>5</v>
      </c>
      <c r="E864" s="128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28">
        <v>1.2769999999999999</v>
      </c>
      <c r="K864" s="17">
        <v>1</v>
      </c>
      <c r="L864" s="17">
        <v>0.51300000000000001</v>
      </c>
      <c r="M864" s="7"/>
      <c r="N864" s="13"/>
    </row>
    <row r="865" spans="1:14" x14ac:dyDescent="0.25">
      <c r="A865" s="5">
        <v>2019</v>
      </c>
      <c r="B865" s="6" t="s">
        <v>30</v>
      </c>
      <c r="C865" s="15">
        <v>324</v>
      </c>
      <c r="D865" s="5">
        <v>6</v>
      </c>
      <c r="E865" s="128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28">
        <v>4.2309999999999999</v>
      </c>
      <c r="K865" s="17">
        <v>1</v>
      </c>
      <c r="L865" s="17">
        <v>2.61</v>
      </c>
      <c r="M865" s="7"/>
      <c r="N865" s="13"/>
    </row>
    <row r="866" spans="1:14" x14ac:dyDescent="0.25">
      <c r="A866" s="5">
        <v>2019</v>
      </c>
      <c r="B866" s="6" t="s">
        <v>30</v>
      </c>
      <c r="C866" s="15">
        <v>324</v>
      </c>
      <c r="D866" s="5">
        <v>7</v>
      </c>
      <c r="E866" s="128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28">
        <v>3.508</v>
      </c>
      <c r="K866" s="17">
        <v>1</v>
      </c>
      <c r="L866" s="17">
        <v>1.575</v>
      </c>
      <c r="M866" s="7"/>
      <c r="N866" s="13"/>
    </row>
    <row r="867" spans="1:14" x14ac:dyDescent="0.25">
      <c r="A867" s="5">
        <v>2019</v>
      </c>
      <c r="B867" s="6" t="s">
        <v>30</v>
      </c>
      <c r="C867" s="15">
        <v>324</v>
      </c>
      <c r="D867" s="5">
        <v>8</v>
      </c>
      <c r="E867" s="128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28">
        <v>2.1989999999999998</v>
      </c>
      <c r="K867" s="17">
        <v>3</v>
      </c>
      <c r="L867" s="17">
        <v>0.94499999999999995</v>
      </c>
      <c r="M867" s="7"/>
      <c r="N867" s="13"/>
    </row>
    <row r="868" spans="1:14" x14ac:dyDescent="0.25">
      <c r="A868" s="5">
        <v>2019</v>
      </c>
      <c r="B868" s="6" t="s">
        <v>30</v>
      </c>
      <c r="C868" s="15">
        <v>324</v>
      </c>
      <c r="D868" s="5">
        <v>9</v>
      </c>
      <c r="E868" s="128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28">
        <v>2.0569999999999999</v>
      </c>
      <c r="K868" s="17">
        <v>1</v>
      </c>
      <c r="L868" s="17">
        <v>0.60599999999999998</v>
      </c>
      <c r="M868" s="7"/>
      <c r="N868" s="13"/>
    </row>
    <row r="869" spans="1:14" x14ac:dyDescent="0.25">
      <c r="A869" s="5">
        <v>2019</v>
      </c>
      <c r="B869" s="6" t="s">
        <v>30</v>
      </c>
      <c r="C869" s="15">
        <v>324</v>
      </c>
      <c r="D869" s="5">
        <v>10</v>
      </c>
      <c r="E869" s="128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28">
        <v>6.1619999999999999</v>
      </c>
      <c r="K869" s="17">
        <v>1</v>
      </c>
      <c r="L869" s="17">
        <v>4.5869999999999997</v>
      </c>
      <c r="M869" s="7"/>
      <c r="N869" s="13"/>
    </row>
    <row r="870" spans="1:14" x14ac:dyDescent="0.25">
      <c r="A870" s="5">
        <v>2019</v>
      </c>
      <c r="B870" s="6" t="s">
        <v>30</v>
      </c>
      <c r="C870" s="15">
        <v>325</v>
      </c>
      <c r="D870" s="5">
        <v>1</v>
      </c>
      <c r="E870" s="128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28">
        <v>1.19</v>
      </c>
      <c r="K870" s="17">
        <v>1</v>
      </c>
      <c r="L870" s="17">
        <v>0.11899999999999999</v>
      </c>
      <c r="M870" s="7"/>
      <c r="N870" s="13"/>
    </row>
    <row r="871" spans="1:14" x14ac:dyDescent="0.25">
      <c r="A871" s="5">
        <v>2019</v>
      </c>
      <c r="B871" s="6" t="s">
        <v>30</v>
      </c>
      <c r="C871" s="15">
        <v>325</v>
      </c>
      <c r="D871" s="5">
        <v>2</v>
      </c>
      <c r="E871" s="128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28">
        <v>0.63500000000000001</v>
      </c>
      <c r="K871" s="17">
        <v>1</v>
      </c>
      <c r="L871" s="17">
        <v>0.11700000000000001</v>
      </c>
      <c r="M871" s="7"/>
      <c r="N871" s="13"/>
    </row>
    <row r="872" spans="1:14" x14ac:dyDescent="0.25">
      <c r="A872" s="5">
        <v>2019</v>
      </c>
      <c r="B872" s="6" t="s">
        <v>30</v>
      </c>
      <c r="C872" s="15">
        <v>325</v>
      </c>
      <c r="D872" s="5">
        <v>3</v>
      </c>
      <c r="E872" s="128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28">
        <v>0.99299999999999999</v>
      </c>
      <c r="K872" s="17">
        <v>1</v>
      </c>
      <c r="L872" s="17">
        <v>0.27100000000000002</v>
      </c>
      <c r="M872" s="7"/>
      <c r="N872" s="13"/>
    </row>
    <row r="873" spans="1:14" x14ac:dyDescent="0.25">
      <c r="A873" s="5">
        <v>2019</v>
      </c>
      <c r="B873" s="6" t="s">
        <v>30</v>
      </c>
      <c r="C873" s="15">
        <v>325</v>
      </c>
      <c r="D873" s="5">
        <v>4</v>
      </c>
      <c r="E873" s="128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28">
        <v>0.91200000000000003</v>
      </c>
      <c r="K873" s="17">
        <v>1</v>
      </c>
      <c r="L873" s="17">
        <v>0.23699999999999999</v>
      </c>
      <c r="M873" s="7"/>
      <c r="N873" s="13"/>
    </row>
    <row r="874" spans="1:14" x14ac:dyDescent="0.25">
      <c r="A874" s="5">
        <v>2019</v>
      </c>
      <c r="B874" s="6" t="s">
        <v>30</v>
      </c>
      <c r="C874" s="15">
        <v>325</v>
      </c>
      <c r="D874" s="5">
        <v>5</v>
      </c>
      <c r="E874" s="128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28">
        <v>0.67500000000000004</v>
      </c>
      <c r="K874" s="17">
        <v>1</v>
      </c>
      <c r="L874" s="17">
        <v>0.129</v>
      </c>
      <c r="M874" s="7"/>
      <c r="N874" s="13"/>
    </row>
    <row r="875" spans="1:14" x14ac:dyDescent="0.25">
      <c r="A875" s="5">
        <v>2019</v>
      </c>
      <c r="B875" s="6" t="s">
        <v>30</v>
      </c>
      <c r="C875" s="15">
        <v>325</v>
      </c>
      <c r="D875" s="5">
        <v>6</v>
      </c>
      <c r="E875" s="128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28">
        <v>0.98</v>
      </c>
      <c r="K875" s="17">
        <v>1</v>
      </c>
      <c r="L875" s="17">
        <v>0.36499999999999999</v>
      </c>
      <c r="M875" s="7"/>
      <c r="N875" s="13"/>
    </row>
    <row r="876" spans="1:14" x14ac:dyDescent="0.25">
      <c r="A876" s="5">
        <v>2019</v>
      </c>
      <c r="B876" s="6" t="s">
        <v>30</v>
      </c>
      <c r="C876" s="15">
        <v>325</v>
      </c>
      <c r="D876" s="5">
        <v>7</v>
      </c>
      <c r="E876" s="128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28">
        <v>0.246</v>
      </c>
      <c r="K876" s="17">
        <v>1</v>
      </c>
      <c r="L876" s="17">
        <v>8.0000000000000002E-3</v>
      </c>
      <c r="M876" s="7"/>
      <c r="N876" s="13"/>
    </row>
    <row r="877" spans="1:14" x14ac:dyDescent="0.25">
      <c r="A877" s="5">
        <v>2019</v>
      </c>
      <c r="B877" s="6" t="s">
        <v>30</v>
      </c>
      <c r="C877" s="15">
        <v>325</v>
      </c>
      <c r="D877" s="5">
        <v>8</v>
      </c>
      <c r="E877" s="128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28">
        <v>1.292</v>
      </c>
      <c r="K877" s="17">
        <v>1</v>
      </c>
      <c r="L877" s="17">
        <v>0.11899999999999999</v>
      </c>
      <c r="M877" s="7"/>
      <c r="N877" s="13"/>
    </row>
    <row r="878" spans="1:14" x14ac:dyDescent="0.25">
      <c r="A878" s="5">
        <v>2019</v>
      </c>
      <c r="B878" s="6" t="s">
        <v>30</v>
      </c>
      <c r="C878" s="15">
        <v>325</v>
      </c>
      <c r="D878" s="5">
        <v>9</v>
      </c>
      <c r="E878" s="128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28">
        <v>0.76100000000000001</v>
      </c>
      <c r="K878" s="17">
        <v>1</v>
      </c>
      <c r="L878" s="17">
        <v>0.222</v>
      </c>
      <c r="M878" s="7"/>
      <c r="N878" s="13"/>
    </row>
    <row r="879" spans="1:14" x14ac:dyDescent="0.25">
      <c r="A879" s="5">
        <v>2019</v>
      </c>
      <c r="B879" s="6" t="s">
        <v>30</v>
      </c>
      <c r="C879" s="15">
        <v>331</v>
      </c>
      <c r="D879" s="5">
        <v>1</v>
      </c>
      <c r="E879" s="128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28">
        <v>1.218</v>
      </c>
      <c r="K879" s="17">
        <v>3</v>
      </c>
      <c r="L879" s="17">
        <v>0.73699999999999999</v>
      </c>
      <c r="M879" s="7"/>
      <c r="N879" s="13"/>
    </row>
    <row r="880" spans="1:14" x14ac:dyDescent="0.25">
      <c r="A880" s="5">
        <v>2019</v>
      </c>
      <c r="B880" s="6" t="s">
        <v>30</v>
      </c>
      <c r="C880" s="15">
        <v>331</v>
      </c>
      <c r="D880" s="5">
        <v>2</v>
      </c>
      <c r="E880" s="128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28">
        <v>0.64200000000000002</v>
      </c>
      <c r="K880" s="17">
        <v>2</v>
      </c>
      <c r="L880" s="17">
        <v>0.27400000000000002</v>
      </c>
      <c r="M880" s="7"/>
      <c r="N880" s="13"/>
    </row>
    <row r="881" spans="1:14" x14ac:dyDescent="0.25">
      <c r="A881" s="5">
        <v>2019</v>
      </c>
      <c r="B881" s="6" t="s">
        <v>30</v>
      </c>
      <c r="C881" s="15">
        <v>331</v>
      </c>
      <c r="D881" s="5">
        <v>3</v>
      </c>
      <c r="E881" s="128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28">
        <v>0.52200000000000002</v>
      </c>
      <c r="K881" s="17">
        <v>1</v>
      </c>
      <c r="L881" s="17">
        <v>0.20799999999999999</v>
      </c>
      <c r="M881" s="7"/>
      <c r="N881" s="13"/>
    </row>
    <row r="882" spans="1:14" x14ac:dyDescent="0.25">
      <c r="A882" s="5">
        <v>2019</v>
      </c>
      <c r="B882" s="6" t="s">
        <v>30</v>
      </c>
      <c r="C882" s="15">
        <v>331</v>
      </c>
      <c r="D882" s="5">
        <v>4</v>
      </c>
      <c r="E882" s="128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28">
        <v>0.55300000000000005</v>
      </c>
      <c r="K882" s="17">
        <v>2</v>
      </c>
      <c r="L882" s="17">
        <v>0.19700000000000001</v>
      </c>
      <c r="M882" s="7"/>
      <c r="N882" s="13"/>
    </row>
    <row r="883" spans="1:14" x14ac:dyDescent="0.25">
      <c r="A883" s="5">
        <v>2019</v>
      </c>
      <c r="B883" s="6" t="s">
        <v>30</v>
      </c>
      <c r="C883" s="15">
        <v>331</v>
      </c>
      <c r="D883" s="5">
        <v>5</v>
      </c>
      <c r="E883" s="128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28">
        <v>0.622</v>
      </c>
      <c r="K883" s="17">
        <v>1</v>
      </c>
      <c r="L883" s="17">
        <v>0.29599999999999999</v>
      </c>
      <c r="M883" s="7"/>
      <c r="N883" s="13"/>
    </row>
    <row r="884" spans="1:14" x14ac:dyDescent="0.25">
      <c r="A884" s="5">
        <v>2019</v>
      </c>
      <c r="B884" s="6" t="s">
        <v>30</v>
      </c>
      <c r="C884" s="15">
        <v>331</v>
      </c>
      <c r="D884" s="5">
        <v>6</v>
      </c>
      <c r="E884" s="128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28">
        <v>0.92700000000000005</v>
      </c>
      <c r="K884" s="17">
        <v>2</v>
      </c>
      <c r="L884" s="17">
        <v>0.46800000000000003</v>
      </c>
      <c r="M884" s="7"/>
      <c r="N884" s="13"/>
    </row>
    <row r="885" spans="1:14" x14ac:dyDescent="0.25">
      <c r="A885" s="5">
        <v>2019</v>
      </c>
      <c r="B885" s="6" t="s">
        <v>30</v>
      </c>
      <c r="C885" s="15">
        <v>331</v>
      </c>
      <c r="D885" s="5">
        <v>7</v>
      </c>
      <c r="E885" s="128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28">
        <v>0.82599999999999996</v>
      </c>
      <c r="K885" s="17">
        <v>1</v>
      </c>
      <c r="L885" s="17">
        <v>0.45600000000000002</v>
      </c>
      <c r="M885" s="7"/>
      <c r="N885" s="13"/>
    </row>
    <row r="886" spans="1:14" x14ac:dyDescent="0.25">
      <c r="A886" s="5">
        <v>2019</v>
      </c>
      <c r="B886" s="6" t="s">
        <v>30</v>
      </c>
      <c r="C886" s="15">
        <v>331</v>
      </c>
      <c r="D886" s="5">
        <v>8</v>
      </c>
      <c r="E886" s="128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28">
        <v>0.98599999999999999</v>
      </c>
      <c r="K886" s="17">
        <v>1</v>
      </c>
      <c r="L886" s="17">
        <v>0.59599999999999997</v>
      </c>
      <c r="M886" s="7"/>
      <c r="N886" s="13"/>
    </row>
    <row r="887" spans="1:14" x14ac:dyDescent="0.25">
      <c r="A887" s="5">
        <v>2019</v>
      </c>
      <c r="B887" s="6" t="s">
        <v>30</v>
      </c>
      <c r="C887" s="15">
        <v>331</v>
      </c>
      <c r="D887" s="5">
        <v>9</v>
      </c>
      <c r="E887" s="128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28">
        <v>0.67200000000000004</v>
      </c>
      <c r="K887" s="17">
        <v>1</v>
      </c>
      <c r="L887" s="17">
        <v>0.34799999999999998</v>
      </c>
      <c r="M887" s="7"/>
      <c r="N887" s="13"/>
    </row>
    <row r="888" spans="1:14" x14ac:dyDescent="0.25">
      <c r="A888" s="5">
        <v>2019</v>
      </c>
      <c r="B888" s="6" t="s">
        <v>30</v>
      </c>
      <c r="C888" s="15">
        <v>331</v>
      </c>
      <c r="D888" s="5">
        <v>10</v>
      </c>
      <c r="E888" s="128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28">
        <v>1.3180000000000001</v>
      </c>
      <c r="K888" s="17">
        <v>1</v>
      </c>
      <c r="L888" s="17">
        <v>0.79700000000000004</v>
      </c>
      <c r="M888" s="7"/>
      <c r="N888" s="13"/>
    </row>
    <row r="889" spans="1:14" x14ac:dyDescent="0.25">
      <c r="A889" s="5">
        <v>2019</v>
      </c>
      <c r="B889" s="6" t="s">
        <v>30</v>
      </c>
      <c r="C889" s="15">
        <v>331</v>
      </c>
      <c r="D889" s="5">
        <v>11</v>
      </c>
      <c r="E889" s="128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28">
        <v>0.73699999999999999</v>
      </c>
      <c r="K889" s="17">
        <v>2</v>
      </c>
      <c r="L889" s="17">
        <v>0.105</v>
      </c>
      <c r="M889" s="7"/>
      <c r="N889" s="13"/>
    </row>
    <row r="890" spans="1:14" x14ac:dyDescent="0.25">
      <c r="A890" s="5">
        <v>2019</v>
      </c>
      <c r="B890" s="6" t="s">
        <v>30</v>
      </c>
      <c r="C890" s="15">
        <v>331</v>
      </c>
      <c r="D890" s="5">
        <v>12</v>
      </c>
      <c r="E890" s="128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28">
        <v>1.4370000000000001</v>
      </c>
      <c r="K890" s="17">
        <v>1</v>
      </c>
      <c r="L890" s="17">
        <v>0.66259999999999997</v>
      </c>
      <c r="M890" s="7"/>
      <c r="N890" s="13"/>
    </row>
    <row r="891" spans="1:14" x14ac:dyDescent="0.25">
      <c r="A891" s="5">
        <v>2019</v>
      </c>
      <c r="B891" s="6" t="s">
        <v>30</v>
      </c>
      <c r="C891" s="15">
        <v>337</v>
      </c>
      <c r="D891" s="5">
        <v>1</v>
      </c>
      <c r="E891" s="128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28">
        <v>1.1679999999999999</v>
      </c>
      <c r="K891" s="17">
        <v>1</v>
      </c>
      <c r="L891" s="17">
        <v>0.68899999999999995</v>
      </c>
      <c r="M891" s="7"/>
      <c r="N891" s="13"/>
    </row>
    <row r="892" spans="1:14" x14ac:dyDescent="0.25">
      <c r="A892" s="5">
        <v>2019</v>
      </c>
      <c r="B892" s="6" t="s">
        <v>30</v>
      </c>
      <c r="C892" s="15">
        <v>337</v>
      </c>
      <c r="D892" s="5">
        <v>2</v>
      </c>
      <c r="E892" s="128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28">
        <v>3.0270000000000001</v>
      </c>
      <c r="K892" s="17">
        <v>2</v>
      </c>
      <c r="L892" s="17">
        <v>2.0950000000000002</v>
      </c>
      <c r="M892" s="7"/>
      <c r="N892" s="13"/>
    </row>
    <row r="893" spans="1:14" x14ac:dyDescent="0.25">
      <c r="A893" s="5">
        <v>2019</v>
      </c>
      <c r="B893" s="6" t="s">
        <v>30</v>
      </c>
      <c r="C893" s="15">
        <v>337</v>
      </c>
      <c r="D893" s="5">
        <v>3</v>
      </c>
      <c r="E893" s="128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28">
        <v>1.08</v>
      </c>
      <c r="K893" s="17">
        <v>1</v>
      </c>
      <c r="L893" s="17">
        <v>0.39700000000000002</v>
      </c>
      <c r="M893" s="7"/>
      <c r="N893" s="13"/>
    </row>
    <row r="894" spans="1:14" x14ac:dyDescent="0.25">
      <c r="A894" s="5">
        <v>2019</v>
      </c>
      <c r="B894" s="6" t="s">
        <v>30</v>
      </c>
      <c r="C894" s="15">
        <v>337</v>
      </c>
      <c r="D894" s="5">
        <v>4</v>
      </c>
      <c r="E894" s="128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28">
        <v>1.284</v>
      </c>
      <c r="K894" s="17">
        <v>1</v>
      </c>
      <c r="L894" s="17">
        <v>0.63</v>
      </c>
      <c r="M894" s="7"/>
      <c r="N894" s="13"/>
    </row>
    <row r="895" spans="1:14" x14ac:dyDescent="0.25">
      <c r="A895" s="5">
        <v>2019</v>
      </c>
      <c r="B895" s="6" t="s">
        <v>30</v>
      </c>
      <c r="C895" s="15">
        <v>337</v>
      </c>
      <c r="D895" s="5">
        <v>5</v>
      </c>
      <c r="E895" s="128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28">
        <v>0.64400000000000002</v>
      </c>
      <c r="K895" s="17">
        <v>1</v>
      </c>
      <c r="L895" s="17">
        <v>7.9000000000000001E-2</v>
      </c>
      <c r="M895" s="7"/>
      <c r="N895" s="13"/>
    </row>
    <row r="896" spans="1:14" x14ac:dyDescent="0.25">
      <c r="A896" s="5">
        <v>2019</v>
      </c>
      <c r="B896" s="6" t="s">
        <v>30</v>
      </c>
      <c r="C896" s="15">
        <v>337</v>
      </c>
      <c r="D896" s="5">
        <v>6</v>
      </c>
      <c r="E896" s="128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28">
        <v>0.47499999999999998</v>
      </c>
      <c r="K896" s="17">
        <v>1</v>
      </c>
      <c r="L896" s="17">
        <v>2.1000000000000001E-2</v>
      </c>
      <c r="M896" s="7"/>
      <c r="N896" s="13"/>
    </row>
    <row r="897" spans="1:14" x14ac:dyDescent="0.25">
      <c r="A897" s="5">
        <v>2019</v>
      </c>
      <c r="B897" s="6" t="s">
        <v>30</v>
      </c>
      <c r="C897" s="15">
        <v>337</v>
      </c>
      <c r="D897" s="5">
        <v>7</v>
      </c>
      <c r="E897" s="128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28">
        <v>1.885</v>
      </c>
      <c r="K897" s="17">
        <v>1</v>
      </c>
      <c r="L897" s="17">
        <v>1.101</v>
      </c>
      <c r="M897" s="7"/>
      <c r="N897" s="13"/>
    </row>
    <row r="898" spans="1:14" x14ac:dyDescent="0.25">
      <c r="A898" s="5">
        <v>2019</v>
      </c>
      <c r="B898" s="6" t="s">
        <v>30</v>
      </c>
      <c r="C898" s="15">
        <v>337</v>
      </c>
      <c r="D898" s="5">
        <v>8</v>
      </c>
      <c r="E898" s="128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28">
        <v>0.42399999999999999</v>
      </c>
      <c r="K898" s="17">
        <v>1</v>
      </c>
      <c r="L898" s="17"/>
      <c r="M898" s="7"/>
      <c r="N898" s="13"/>
    </row>
    <row r="899" spans="1:14" x14ac:dyDescent="0.25">
      <c r="A899" s="5">
        <v>2019</v>
      </c>
      <c r="B899" s="6" t="s">
        <v>30</v>
      </c>
      <c r="C899" s="15">
        <v>337</v>
      </c>
      <c r="D899" s="5">
        <v>9</v>
      </c>
      <c r="E899" s="128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28">
        <v>0.71799999999999997</v>
      </c>
      <c r="K899" s="17">
        <v>1</v>
      </c>
      <c r="L899" s="17">
        <v>2.5999999999999999E-2</v>
      </c>
      <c r="M899" s="7"/>
      <c r="N899" s="13"/>
    </row>
    <row r="900" spans="1:14" x14ac:dyDescent="0.25">
      <c r="A900" s="5">
        <v>2019</v>
      </c>
      <c r="B900" s="6" t="s">
        <v>30</v>
      </c>
      <c r="C900" s="15">
        <v>348</v>
      </c>
      <c r="D900" s="5">
        <v>1</v>
      </c>
      <c r="E900" s="128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28">
        <v>0.36199999999999999</v>
      </c>
      <c r="K900" s="17">
        <v>1</v>
      </c>
      <c r="L900" s="17"/>
      <c r="M900" s="7"/>
      <c r="N900" s="13"/>
    </row>
    <row r="901" spans="1:14" x14ac:dyDescent="0.25">
      <c r="A901" s="5">
        <v>2019</v>
      </c>
      <c r="B901" s="6" t="s">
        <v>30</v>
      </c>
      <c r="C901" s="15">
        <v>348</v>
      </c>
      <c r="D901" s="5">
        <v>2</v>
      </c>
      <c r="E901" s="128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28">
        <v>1.171</v>
      </c>
      <c r="K901" s="17">
        <v>1</v>
      </c>
      <c r="L901" s="17"/>
      <c r="M901" s="7"/>
      <c r="N901" s="13"/>
    </row>
    <row r="902" spans="1:14" x14ac:dyDescent="0.25">
      <c r="A902" s="5">
        <v>2019</v>
      </c>
      <c r="B902" s="6" t="s">
        <v>30</v>
      </c>
      <c r="C902" s="15">
        <v>348</v>
      </c>
      <c r="D902" s="5">
        <v>3</v>
      </c>
      <c r="E902" s="128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28">
        <v>1.7190000000000001</v>
      </c>
      <c r="K902" s="17">
        <v>1</v>
      </c>
      <c r="L902" s="17"/>
      <c r="M902" s="7"/>
      <c r="N902" s="13"/>
    </row>
    <row r="903" spans="1:14" x14ac:dyDescent="0.25">
      <c r="A903" s="5">
        <v>2019</v>
      </c>
      <c r="B903" s="6" t="s">
        <v>30</v>
      </c>
      <c r="C903" s="15">
        <v>357</v>
      </c>
      <c r="D903" s="5">
        <v>1</v>
      </c>
      <c r="E903" s="128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28">
        <v>0.47499999999999998</v>
      </c>
      <c r="K903" s="17">
        <v>1</v>
      </c>
      <c r="L903" s="17">
        <v>2.5999999999999999E-2</v>
      </c>
      <c r="M903" s="7"/>
      <c r="N903" s="13"/>
    </row>
    <row r="904" spans="1:14" x14ac:dyDescent="0.25">
      <c r="A904" s="5">
        <v>2019</v>
      </c>
      <c r="B904" s="6" t="s">
        <v>30</v>
      </c>
      <c r="C904" s="15">
        <v>357</v>
      </c>
      <c r="D904" s="5">
        <v>2</v>
      </c>
      <c r="E904" s="128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28">
        <v>0.123</v>
      </c>
      <c r="K904" s="17">
        <v>1</v>
      </c>
      <c r="L904" s="17"/>
      <c r="M904" s="7"/>
      <c r="N904" s="13"/>
    </row>
    <row r="905" spans="1:14" x14ac:dyDescent="0.25">
      <c r="A905" s="5">
        <v>2019</v>
      </c>
      <c r="B905" s="6" t="s">
        <v>30</v>
      </c>
      <c r="C905" s="15">
        <v>359</v>
      </c>
      <c r="D905" s="5">
        <v>1</v>
      </c>
      <c r="E905" s="128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28">
        <v>0.155</v>
      </c>
      <c r="K905" s="17">
        <v>1</v>
      </c>
      <c r="L905" s="17"/>
      <c r="M905" s="7"/>
      <c r="N905" s="13"/>
    </row>
    <row r="906" spans="1:14" x14ac:dyDescent="0.25">
      <c r="A906" s="5">
        <v>2019</v>
      </c>
      <c r="B906" s="6" t="s">
        <v>30</v>
      </c>
      <c r="C906" s="15">
        <v>362</v>
      </c>
      <c r="D906" s="5">
        <v>1</v>
      </c>
      <c r="E906" s="128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28">
        <v>1.151</v>
      </c>
      <c r="K906" s="17">
        <v>2</v>
      </c>
      <c r="L906" s="17">
        <v>0.36099999999999999</v>
      </c>
      <c r="M906" s="7"/>
      <c r="N906" s="13"/>
    </row>
    <row r="907" spans="1:14" x14ac:dyDescent="0.25">
      <c r="A907" s="5">
        <v>2019</v>
      </c>
      <c r="B907" s="6" t="s">
        <v>30</v>
      </c>
      <c r="C907" s="15">
        <v>362</v>
      </c>
      <c r="D907" s="5">
        <v>2</v>
      </c>
      <c r="E907" s="128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28">
        <v>0.48399999999999999</v>
      </c>
      <c r="K907" s="17">
        <v>1</v>
      </c>
      <c r="L907" s="17"/>
      <c r="M907" s="7"/>
      <c r="N907" s="13"/>
    </row>
    <row r="908" spans="1:14" x14ac:dyDescent="0.25">
      <c r="A908" s="5">
        <v>2019</v>
      </c>
      <c r="B908" s="6" t="s">
        <v>30</v>
      </c>
      <c r="C908" s="15">
        <v>362</v>
      </c>
      <c r="D908" s="5">
        <v>3</v>
      </c>
      <c r="E908" s="128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28">
        <v>0.441</v>
      </c>
      <c r="K908" s="17">
        <v>2</v>
      </c>
      <c r="L908" s="17">
        <v>2.1000000000000001E-2</v>
      </c>
      <c r="M908" s="7"/>
      <c r="N908" s="13"/>
    </row>
    <row r="909" spans="1:14" x14ac:dyDescent="0.25">
      <c r="A909" s="5">
        <v>2019</v>
      </c>
      <c r="B909" s="6" t="s">
        <v>30</v>
      </c>
      <c r="C909" s="15">
        <v>362</v>
      </c>
      <c r="D909" s="5">
        <v>4</v>
      </c>
      <c r="E909" s="128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28">
        <v>0.14799999999999999</v>
      </c>
      <c r="K909" s="17">
        <v>1</v>
      </c>
      <c r="L909" s="17"/>
      <c r="M909" s="7"/>
      <c r="N909" s="13"/>
    </row>
    <row r="910" spans="1:14" x14ac:dyDescent="0.25">
      <c r="A910" s="5">
        <v>2019</v>
      </c>
      <c r="B910" s="6" t="s">
        <v>30</v>
      </c>
      <c r="C910" s="15">
        <v>362</v>
      </c>
      <c r="D910" s="5">
        <v>5</v>
      </c>
      <c r="E910" s="128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28">
        <v>1.024</v>
      </c>
      <c r="K910" s="17">
        <v>1</v>
      </c>
      <c r="L910" s="17">
        <v>0.48599999999999999</v>
      </c>
      <c r="M910" s="7"/>
      <c r="N910" s="13"/>
    </row>
    <row r="911" spans="1:14" x14ac:dyDescent="0.25">
      <c r="A911" s="5">
        <v>2019</v>
      </c>
      <c r="B911" s="6" t="s">
        <v>30</v>
      </c>
      <c r="C911" s="15">
        <v>362</v>
      </c>
      <c r="D911" s="5">
        <v>6</v>
      </c>
      <c r="E911" s="128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28">
        <v>0.375</v>
      </c>
      <c r="K911" s="17">
        <v>1</v>
      </c>
      <c r="L911" s="17"/>
      <c r="M911" s="7"/>
      <c r="N911" s="13"/>
    </row>
    <row r="912" spans="1:14" x14ac:dyDescent="0.25">
      <c r="A912" s="5">
        <v>2019</v>
      </c>
      <c r="B912" s="6" t="s">
        <v>30</v>
      </c>
      <c r="C912" s="15">
        <v>363</v>
      </c>
      <c r="D912" s="5">
        <v>1</v>
      </c>
      <c r="E912" s="128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28">
        <v>0.20300000000000001</v>
      </c>
      <c r="K912" s="17">
        <v>1</v>
      </c>
      <c r="L912" s="17"/>
      <c r="M912" s="7"/>
      <c r="N912" s="13"/>
    </row>
    <row r="913" spans="1:19" x14ac:dyDescent="0.25">
      <c r="A913" s="5">
        <v>2019</v>
      </c>
      <c r="B913" s="6" t="s">
        <v>30</v>
      </c>
      <c r="C913" s="15">
        <v>363</v>
      </c>
      <c r="D913" s="5">
        <v>2</v>
      </c>
      <c r="E913" s="128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28">
        <v>3.9820000000000002</v>
      </c>
      <c r="K913" s="17">
        <v>1</v>
      </c>
      <c r="L913" s="17">
        <v>2.306</v>
      </c>
      <c r="M913" s="7"/>
      <c r="N913" s="13"/>
    </row>
    <row r="914" spans="1:19" x14ac:dyDescent="0.25">
      <c r="A914" s="5">
        <v>2019</v>
      </c>
      <c r="B914" s="6" t="s">
        <v>30</v>
      </c>
      <c r="C914" s="15">
        <v>363</v>
      </c>
      <c r="D914" s="5">
        <v>3</v>
      </c>
      <c r="E914" s="128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28">
        <v>4.8179999999999996</v>
      </c>
      <c r="K914" s="17">
        <v>1</v>
      </c>
      <c r="L914" s="17">
        <v>3.52</v>
      </c>
      <c r="M914" s="7"/>
      <c r="N914" s="13"/>
    </row>
    <row r="915" spans="1:19" x14ac:dyDescent="0.25">
      <c r="A915" s="5">
        <v>2019</v>
      </c>
      <c r="B915" s="6" t="s">
        <v>30</v>
      </c>
      <c r="C915" s="15">
        <v>363</v>
      </c>
      <c r="D915" s="5">
        <v>4</v>
      </c>
      <c r="E915" s="128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28">
        <v>1.177</v>
      </c>
      <c r="K915" s="17">
        <v>1</v>
      </c>
      <c r="L915" s="17">
        <v>0.627</v>
      </c>
      <c r="M915" s="7"/>
      <c r="N915" s="13"/>
    </row>
    <row r="916" spans="1:19" x14ac:dyDescent="0.25">
      <c r="A916" s="5">
        <v>2019</v>
      </c>
      <c r="B916" s="6" t="s">
        <v>30</v>
      </c>
      <c r="C916" s="15">
        <v>363</v>
      </c>
      <c r="D916" s="5">
        <v>5</v>
      </c>
      <c r="E916" s="128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28">
        <v>1.9279999999999999</v>
      </c>
      <c r="K916" s="17">
        <v>1</v>
      </c>
      <c r="L916" s="17">
        <v>1.0569999999999999</v>
      </c>
      <c r="M916" s="7"/>
      <c r="N916" s="13"/>
    </row>
    <row r="917" spans="1:19" x14ac:dyDescent="0.25">
      <c r="A917" s="5">
        <v>2019</v>
      </c>
      <c r="B917" s="6" t="s">
        <v>30</v>
      </c>
      <c r="C917" s="15">
        <v>363</v>
      </c>
      <c r="D917" s="5">
        <v>6</v>
      </c>
      <c r="E917" s="128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28">
        <v>1.7130000000000001</v>
      </c>
      <c r="K917" s="17">
        <v>1</v>
      </c>
      <c r="L917" s="17">
        <v>0.86499999999999999</v>
      </c>
      <c r="M917" s="7"/>
      <c r="N917" s="13"/>
    </row>
    <row r="918" spans="1:19" x14ac:dyDescent="0.25">
      <c r="A918" s="5">
        <v>2019</v>
      </c>
      <c r="B918" s="6" t="s">
        <v>30</v>
      </c>
      <c r="C918" s="15">
        <v>363</v>
      </c>
      <c r="D918" s="5">
        <v>7</v>
      </c>
      <c r="E918" s="128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28">
        <v>0.95399999999999996</v>
      </c>
      <c r="K918" s="17">
        <v>1</v>
      </c>
      <c r="L918" s="17">
        <v>0.50800000000000001</v>
      </c>
      <c r="M918" s="7"/>
      <c r="N918" s="13"/>
    </row>
    <row r="919" spans="1:19" x14ac:dyDescent="0.25">
      <c r="A919" s="5">
        <v>2019</v>
      </c>
      <c r="B919" s="6" t="s">
        <v>30</v>
      </c>
      <c r="C919" s="15">
        <v>363</v>
      </c>
      <c r="D919" s="5">
        <v>8</v>
      </c>
      <c r="E919" s="128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28">
        <v>3.1640000000000001</v>
      </c>
      <c r="K919" s="17">
        <v>2</v>
      </c>
      <c r="L919" s="17">
        <v>2.0099999999999998</v>
      </c>
      <c r="M919" s="7"/>
      <c r="N919" s="13"/>
    </row>
    <row r="920" spans="1:19" x14ac:dyDescent="0.25">
      <c r="A920" s="5">
        <v>2019</v>
      </c>
      <c r="B920" s="6" t="s">
        <v>30</v>
      </c>
      <c r="C920" s="15">
        <v>363</v>
      </c>
      <c r="D920" s="5">
        <v>9</v>
      </c>
      <c r="E920" s="128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28">
        <v>1.9890000000000001</v>
      </c>
      <c r="K920" s="17">
        <v>1</v>
      </c>
      <c r="L920" s="17">
        <v>0.98899999999999999</v>
      </c>
      <c r="M920" s="7"/>
      <c r="N920" s="13"/>
    </row>
    <row r="921" spans="1:19" x14ac:dyDescent="0.25">
      <c r="A921" s="5">
        <v>2019</v>
      </c>
      <c r="B921" s="6" t="s">
        <v>30</v>
      </c>
      <c r="C921" s="15">
        <v>364</v>
      </c>
      <c r="D921" s="5">
        <v>1</v>
      </c>
      <c r="E921" s="128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28">
        <v>0.151</v>
      </c>
      <c r="K921" s="17">
        <v>1</v>
      </c>
      <c r="L921" s="17">
        <v>3.9E-2</v>
      </c>
      <c r="M921" s="7"/>
      <c r="N921" s="13"/>
    </row>
    <row r="922" spans="1:19" x14ac:dyDescent="0.25">
      <c r="A922" s="5">
        <v>2019</v>
      </c>
      <c r="B922" s="6" t="s">
        <v>30</v>
      </c>
      <c r="C922" s="15">
        <v>364</v>
      </c>
      <c r="D922" s="5">
        <v>2</v>
      </c>
      <c r="E922" s="128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28">
        <v>0.27600000000000002</v>
      </c>
      <c r="K922" s="17">
        <v>1</v>
      </c>
      <c r="L922" s="17">
        <v>3.7999999999999999E-2</v>
      </c>
      <c r="M922" s="7"/>
      <c r="N922" s="13"/>
    </row>
    <row r="923" spans="1:19" x14ac:dyDescent="0.25">
      <c r="A923" s="5">
        <v>2019</v>
      </c>
      <c r="B923" s="6" t="s">
        <v>30</v>
      </c>
      <c r="C923" s="15">
        <v>364</v>
      </c>
      <c r="D923" s="5">
        <v>3</v>
      </c>
      <c r="E923" s="128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28">
        <v>0.16300000000000001</v>
      </c>
      <c r="K923" s="17">
        <v>1</v>
      </c>
      <c r="L923" s="17"/>
      <c r="M923" s="7"/>
      <c r="N923" s="13"/>
    </row>
    <row r="924" spans="1:19" x14ac:dyDescent="0.25">
      <c r="A924" s="5">
        <v>2019</v>
      </c>
      <c r="B924" s="6" t="s">
        <v>30</v>
      </c>
      <c r="C924" s="15">
        <v>364</v>
      </c>
      <c r="D924" s="5">
        <v>4</v>
      </c>
      <c r="E924" s="128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28">
        <v>0.246</v>
      </c>
      <c r="K924" s="17">
        <v>1</v>
      </c>
      <c r="L924" s="17">
        <v>5.1999999999999998E-2</v>
      </c>
      <c r="M924" s="7"/>
      <c r="N924" s="13"/>
    </row>
    <row r="925" spans="1:19" x14ac:dyDescent="0.25">
      <c r="A925" s="5">
        <v>2019</v>
      </c>
      <c r="B925" s="6" t="s">
        <v>30</v>
      </c>
      <c r="C925" s="15">
        <v>364</v>
      </c>
      <c r="D925" s="5">
        <v>5</v>
      </c>
      <c r="E925" s="128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28">
        <v>0.16600000000000001</v>
      </c>
      <c r="K925" s="17">
        <v>1</v>
      </c>
      <c r="L925" s="17">
        <v>5.7000000000000002E-2</v>
      </c>
      <c r="M925" s="7"/>
      <c r="N925" s="13"/>
    </row>
    <row r="926" spans="1:19" x14ac:dyDescent="0.25">
      <c r="A926" s="5">
        <v>2019</v>
      </c>
      <c r="B926" s="6" t="s">
        <v>30</v>
      </c>
      <c r="C926" s="15">
        <v>364</v>
      </c>
      <c r="D926" s="5">
        <v>6</v>
      </c>
      <c r="E926" s="128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28">
        <v>0.28000000000000003</v>
      </c>
      <c r="K926" s="17">
        <v>2</v>
      </c>
      <c r="L926" s="17"/>
      <c r="M926" s="7"/>
      <c r="N926" s="13"/>
    </row>
    <row r="927" spans="1:19" x14ac:dyDescent="0.25">
      <c r="A927" s="5">
        <v>2022</v>
      </c>
      <c r="B927" s="6" t="s">
        <v>28</v>
      </c>
      <c r="C927" s="7">
        <v>154</v>
      </c>
      <c r="D927" s="7">
        <v>1</v>
      </c>
      <c r="E927" s="127">
        <v>3.2360000000000002</v>
      </c>
      <c r="F927" s="14">
        <v>19.350000000000001</v>
      </c>
      <c r="G927" s="14">
        <v>17.510000000000002</v>
      </c>
      <c r="H927" s="14">
        <v>13</v>
      </c>
      <c r="I927" s="7" t="s">
        <v>13</v>
      </c>
      <c r="J927" s="127">
        <v>0.8</v>
      </c>
      <c r="K927" s="7">
        <v>1</v>
      </c>
      <c r="L927" s="7">
        <v>0.53</v>
      </c>
      <c r="M927" s="14">
        <v>4</v>
      </c>
      <c r="N927" s="129">
        <v>1</v>
      </c>
      <c r="O927" s="129">
        <v>0.41518382999999998</v>
      </c>
      <c r="P927" s="26"/>
      <c r="Q927" s="26"/>
      <c r="R927" s="26"/>
      <c r="S927" s="26"/>
    </row>
    <row r="928" spans="1:19" x14ac:dyDescent="0.25">
      <c r="A928" s="5">
        <v>2022</v>
      </c>
      <c r="B928" s="6" t="s">
        <v>28</v>
      </c>
      <c r="C928" s="7">
        <v>154</v>
      </c>
      <c r="D928" s="7">
        <v>2</v>
      </c>
      <c r="E928" s="127">
        <v>5.5750000000000002</v>
      </c>
      <c r="F928" s="14">
        <v>22.72</v>
      </c>
      <c r="G928" s="14">
        <v>23.33</v>
      </c>
      <c r="H928" s="14">
        <v>9.6</v>
      </c>
      <c r="I928" s="7" t="s">
        <v>16</v>
      </c>
      <c r="J928" s="127">
        <v>1.1180000000000001</v>
      </c>
      <c r="K928" s="7">
        <v>1</v>
      </c>
      <c r="L928" s="7">
        <v>0.56399999999999995</v>
      </c>
      <c r="M928" s="14">
        <v>5</v>
      </c>
      <c r="N928">
        <v>2</v>
      </c>
      <c r="O928">
        <v>0.54205166000000005</v>
      </c>
      <c r="P928" s="26"/>
      <c r="Q928" s="26"/>
      <c r="R928" s="26"/>
      <c r="S928" s="26"/>
    </row>
    <row r="929" spans="1:19" x14ac:dyDescent="0.25">
      <c r="A929" s="5">
        <v>2022</v>
      </c>
      <c r="B929" s="6" t="s">
        <v>28</v>
      </c>
      <c r="C929" s="7">
        <v>154</v>
      </c>
      <c r="D929" s="7">
        <v>3</v>
      </c>
      <c r="E929" s="127">
        <v>11.635999999999999</v>
      </c>
      <c r="F929" s="14">
        <v>29.11</v>
      </c>
      <c r="G929" s="14">
        <v>29.94</v>
      </c>
      <c r="H929" s="14">
        <v>2.5</v>
      </c>
      <c r="I929" s="7" t="s">
        <v>14</v>
      </c>
      <c r="J929" s="127">
        <v>2.9950000000000001</v>
      </c>
      <c r="K929" s="7">
        <v>1</v>
      </c>
      <c r="L929" s="7">
        <v>1.6779999999999999</v>
      </c>
      <c r="M929" s="14">
        <v>5</v>
      </c>
      <c r="N929">
        <v>3</v>
      </c>
      <c r="O929">
        <v>1.10504647</v>
      </c>
      <c r="P929" s="26"/>
      <c r="Q929" s="26"/>
      <c r="R929" s="26"/>
      <c r="S929" s="26"/>
    </row>
    <row r="930" spans="1:19" x14ac:dyDescent="0.25">
      <c r="A930" s="5">
        <v>2022</v>
      </c>
      <c r="B930" s="6" t="s">
        <v>28</v>
      </c>
      <c r="C930" s="7">
        <v>156</v>
      </c>
      <c r="D930" s="7">
        <v>1</v>
      </c>
      <c r="E930" s="127">
        <v>6.3310000000000004</v>
      </c>
      <c r="F930" s="7">
        <v>25.37</v>
      </c>
      <c r="G930" s="14">
        <v>27.1</v>
      </c>
      <c r="H930" s="14">
        <v>7.3</v>
      </c>
      <c r="I930" s="7" t="s">
        <v>13</v>
      </c>
      <c r="J930" s="127">
        <v>0.95299999999999996</v>
      </c>
      <c r="K930" s="7">
        <v>1</v>
      </c>
      <c r="L930" s="7">
        <v>0.54100000000000004</v>
      </c>
      <c r="M930" s="7">
        <v>5</v>
      </c>
      <c r="N930">
        <v>4</v>
      </c>
      <c r="O930">
        <v>0.58364758999999999</v>
      </c>
      <c r="P930" s="26"/>
      <c r="Q930" s="26"/>
      <c r="R930" s="26"/>
      <c r="S930" s="26"/>
    </row>
    <row r="931" spans="1:19" x14ac:dyDescent="0.25">
      <c r="A931" s="5">
        <v>2022</v>
      </c>
      <c r="B931" s="6" t="s">
        <v>28</v>
      </c>
      <c r="C931" s="7">
        <v>156</v>
      </c>
      <c r="D931" s="7">
        <v>2</v>
      </c>
      <c r="E931" s="127">
        <v>14.042</v>
      </c>
      <c r="F931" s="7">
        <v>31.13</v>
      </c>
      <c r="G931" s="14">
        <v>35.159999999999997</v>
      </c>
      <c r="H931" s="14">
        <v>0.9</v>
      </c>
      <c r="I931" s="7" t="s">
        <v>14</v>
      </c>
      <c r="J931" s="127">
        <v>2.7490000000000001</v>
      </c>
      <c r="K931" s="7">
        <v>1</v>
      </c>
      <c r="L931" s="7">
        <v>1.76</v>
      </c>
      <c r="M931" s="7">
        <v>5</v>
      </c>
      <c r="N931">
        <v>5</v>
      </c>
      <c r="O931">
        <v>1.2095547600000001</v>
      </c>
      <c r="P931" s="26"/>
      <c r="Q931" s="26"/>
      <c r="R931" s="26"/>
      <c r="S931" s="26"/>
    </row>
    <row r="932" spans="1:19" x14ac:dyDescent="0.25">
      <c r="A932" s="5">
        <v>2022</v>
      </c>
      <c r="B932" s="6" t="s">
        <v>28</v>
      </c>
      <c r="C932" s="7">
        <v>156</v>
      </c>
      <c r="D932" s="7">
        <v>3</v>
      </c>
      <c r="E932" s="127">
        <v>9.1479999999999997</v>
      </c>
      <c r="F932" s="7">
        <v>28.97</v>
      </c>
      <c r="G932" s="14">
        <v>27.59</v>
      </c>
      <c r="H932" s="14">
        <v>1.2</v>
      </c>
      <c r="I932" s="7" t="s">
        <v>16</v>
      </c>
      <c r="J932" s="127">
        <v>1.534</v>
      </c>
      <c r="K932" s="7">
        <v>1</v>
      </c>
      <c r="L932" s="7">
        <v>0.98399999999999999</v>
      </c>
      <c r="M932" s="7">
        <v>5</v>
      </c>
      <c r="N932">
        <v>6</v>
      </c>
      <c r="O932">
        <v>0.75488511000000003</v>
      </c>
      <c r="P932" s="26"/>
      <c r="Q932" s="26"/>
      <c r="R932" s="26"/>
      <c r="S932" s="26"/>
    </row>
    <row r="933" spans="1:19" x14ac:dyDescent="0.25">
      <c r="A933" s="5">
        <v>2022</v>
      </c>
      <c r="B933" s="6" t="s">
        <v>28</v>
      </c>
      <c r="C933" s="7">
        <v>156</v>
      </c>
      <c r="D933" s="7">
        <v>4</v>
      </c>
      <c r="E933" s="127">
        <v>7.5129999999999999</v>
      </c>
      <c r="F933" s="14">
        <v>27.5</v>
      </c>
      <c r="G933" s="14">
        <v>25.8</v>
      </c>
      <c r="H933" s="14">
        <v>13</v>
      </c>
      <c r="I933" s="7" t="s">
        <v>13</v>
      </c>
      <c r="J933" s="127">
        <v>1.19</v>
      </c>
      <c r="K933" s="7">
        <v>2</v>
      </c>
      <c r="L933" s="7">
        <v>0.749</v>
      </c>
      <c r="M933" s="14">
        <v>5</v>
      </c>
      <c r="N933">
        <v>7</v>
      </c>
      <c r="O933">
        <v>0.69336509999999996</v>
      </c>
      <c r="P933" s="26"/>
      <c r="Q933" s="26"/>
      <c r="R933" s="26"/>
      <c r="S933" s="26"/>
    </row>
    <row r="934" spans="1:19" x14ac:dyDescent="0.25">
      <c r="A934" s="5">
        <v>2022</v>
      </c>
      <c r="B934" s="6" t="s">
        <v>28</v>
      </c>
      <c r="C934" s="7">
        <v>156</v>
      </c>
      <c r="D934" s="7">
        <v>5</v>
      </c>
      <c r="E934" s="127">
        <v>4.9989999999999997</v>
      </c>
      <c r="F934" s="14">
        <v>21.45</v>
      </c>
      <c r="G934" s="14">
        <v>23.93</v>
      </c>
      <c r="H934" s="14">
        <v>13</v>
      </c>
      <c r="I934" s="7" t="s">
        <v>13</v>
      </c>
      <c r="J934" s="127">
        <v>0.96199999999999997</v>
      </c>
      <c r="K934" s="7">
        <v>1</v>
      </c>
      <c r="L934" s="7">
        <v>0.52300000000000002</v>
      </c>
      <c r="M934" s="14">
        <v>4</v>
      </c>
      <c r="N934" s="129">
        <v>8</v>
      </c>
      <c r="O934" s="129">
        <v>0.46000654000000002</v>
      </c>
      <c r="P934" s="26"/>
      <c r="Q934" s="26"/>
      <c r="R934" s="26"/>
      <c r="S934" s="26"/>
    </row>
    <row r="935" spans="1:19" x14ac:dyDescent="0.25">
      <c r="A935" s="5">
        <v>2022</v>
      </c>
      <c r="B935" s="6" t="s">
        <v>28</v>
      </c>
      <c r="C935" s="7">
        <v>156</v>
      </c>
      <c r="D935" s="7">
        <v>6</v>
      </c>
      <c r="E935" s="127">
        <v>5.2270000000000003</v>
      </c>
      <c r="F935" s="14">
        <v>24.22</v>
      </c>
      <c r="G935" s="14">
        <v>23.88</v>
      </c>
      <c r="H935" s="14">
        <v>0.7</v>
      </c>
      <c r="I935" s="7" t="s">
        <v>15</v>
      </c>
      <c r="J935" s="127">
        <v>0.51900000000000002</v>
      </c>
      <c r="K935" s="7">
        <v>2</v>
      </c>
      <c r="L935" s="7">
        <v>0.16</v>
      </c>
      <c r="M935" s="14">
        <v>5</v>
      </c>
      <c r="N935">
        <v>9</v>
      </c>
      <c r="O935">
        <v>0.16309070000000001</v>
      </c>
      <c r="P935" s="26"/>
      <c r="Q935" s="26"/>
      <c r="R935" s="26"/>
      <c r="S935" s="26"/>
    </row>
    <row r="936" spans="1:19" x14ac:dyDescent="0.25">
      <c r="A936" s="5">
        <v>2022</v>
      </c>
      <c r="B936" s="6" t="s">
        <v>28</v>
      </c>
      <c r="C936" s="7">
        <v>156</v>
      </c>
      <c r="D936" s="7">
        <v>7</v>
      </c>
      <c r="E936" s="127">
        <v>5.12</v>
      </c>
      <c r="F936" s="14">
        <v>22.57</v>
      </c>
      <c r="G936" s="14">
        <v>22.07</v>
      </c>
      <c r="H936" s="14">
        <v>2.8</v>
      </c>
      <c r="I936" s="7" t="s">
        <v>14</v>
      </c>
      <c r="J936" s="127">
        <v>0.82</v>
      </c>
      <c r="K936" s="7">
        <v>1</v>
      </c>
      <c r="L936" s="7">
        <v>0.497</v>
      </c>
      <c r="M936" s="14">
        <v>5</v>
      </c>
      <c r="N936">
        <v>10</v>
      </c>
      <c r="O936">
        <v>0.38138250000000001</v>
      </c>
      <c r="P936" s="26"/>
      <c r="Q936" s="26"/>
      <c r="R936" s="26"/>
      <c r="S936" s="26"/>
    </row>
    <row r="937" spans="1:19" x14ac:dyDescent="0.25">
      <c r="A937" s="5">
        <v>2022</v>
      </c>
      <c r="B937" s="6" t="s">
        <v>28</v>
      </c>
      <c r="C937" s="7">
        <v>161</v>
      </c>
      <c r="D937" s="7">
        <v>1</v>
      </c>
      <c r="E937" s="127">
        <v>14.507999999999999</v>
      </c>
      <c r="F937" s="7">
        <v>34.200000000000003</v>
      </c>
      <c r="G937" s="14">
        <v>27.4</v>
      </c>
      <c r="H937" s="14">
        <v>13</v>
      </c>
      <c r="I937" s="7" t="s">
        <v>13</v>
      </c>
      <c r="J937" s="127">
        <v>3.839</v>
      </c>
      <c r="K937" s="7">
        <v>3</v>
      </c>
      <c r="L937" s="7">
        <v>2.855</v>
      </c>
      <c r="M937" s="7">
        <v>4</v>
      </c>
      <c r="N937">
        <v>11</v>
      </c>
      <c r="O937">
        <v>1.46172371</v>
      </c>
      <c r="P937" s="26"/>
      <c r="Q937" s="26"/>
      <c r="R937" s="26"/>
      <c r="S937" s="26"/>
    </row>
    <row r="938" spans="1:19" x14ac:dyDescent="0.25">
      <c r="A938" s="5">
        <v>2022</v>
      </c>
      <c r="B938" s="6" t="s">
        <v>28</v>
      </c>
      <c r="C938" s="7">
        <v>161</v>
      </c>
      <c r="D938" s="7">
        <v>2</v>
      </c>
      <c r="E938" s="127">
        <v>6.7729999999999997</v>
      </c>
      <c r="F938" s="7">
        <v>25.97</v>
      </c>
      <c r="G938" s="14">
        <v>24.1</v>
      </c>
      <c r="H938" s="14">
        <v>5</v>
      </c>
      <c r="I938" s="7" t="s">
        <v>16</v>
      </c>
      <c r="J938" s="127">
        <v>1.5289999999999999</v>
      </c>
      <c r="K938" s="7">
        <v>1</v>
      </c>
      <c r="L938" s="7">
        <v>0.97799999999999998</v>
      </c>
      <c r="M938" s="7">
        <v>5</v>
      </c>
      <c r="N938">
        <v>12</v>
      </c>
      <c r="O938">
        <v>0.65348647999999998</v>
      </c>
      <c r="P938" s="26"/>
      <c r="Q938" s="26"/>
      <c r="R938" s="26"/>
      <c r="S938" s="26"/>
    </row>
    <row r="939" spans="1:19" x14ac:dyDescent="0.25">
      <c r="A939" s="5">
        <v>2022</v>
      </c>
      <c r="B939" s="6" t="s">
        <v>28</v>
      </c>
      <c r="C939" s="7">
        <v>161</v>
      </c>
      <c r="D939" s="7">
        <v>3</v>
      </c>
      <c r="E939" s="127">
        <v>9.0540000000000003</v>
      </c>
      <c r="F939" s="7">
        <v>28.58</v>
      </c>
      <c r="G939" s="14">
        <v>22.64</v>
      </c>
      <c r="H939" s="14">
        <v>13</v>
      </c>
      <c r="I939" s="7" t="s">
        <v>13</v>
      </c>
      <c r="J939" s="127">
        <v>2.6869999999999998</v>
      </c>
      <c r="K939" s="7">
        <v>3</v>
      </c>
      <c r="L939" s="7">
        <v>1.9359999999999999</v>
      </c>
      <c r="M939" s="7">
        <v>5</v>
      </c>
      <c r="N939">
        <v>13</v>
      </c>
      <c r="O939">
        <v>0.95546372999999996</v>
      </c>
      <c r="P939" s="26"/>
      <c r="Q939" s="26"/>
      <c r="R939" s="26"/>
      <c r="S939" s="26"/>
    </row>
    <row r="940" spans="1:19" x14ac:dyDescent="0.25">
      <c r="A940" s="5">
        <v>2022</v>
      </c>
      <c r="B940" s="6" t="s">
        <v>28</v>
      </c>
      <c r="C940" s="7">
        <v>161</v>
      </c>
      <c r="D940" s="7">
        <v>4</v>
      </c>
      <c r="E940" s="127">
        <v>4.9139999999999997</v>
      </c>
      <c r="F940" s="14">
        <v>23.9</v>
      </c>
      <c r="G940" s="14">
        <v>20.18</v>
      </c>
      <c r="H940" s="14">
        <v>13</v>
      </c>
      <c r="I940" s="7" t="s">
        <v>13</v>
      </c>
      <c r="J940" s="127">
        <v>0.98099999999999998</v>
      </c>
      <c r="K940" s="7">
        <v>2</v>
      </c>
      <c r="L940" s="7">
        <v>0.495</v>
      </c>
      <c r="M940" s="14">
        <v>4</v>
      </c>
      <c r="N940">
        <v>14</v>
      </c>
      <c r="O940">
        <v>0.57117397999999997</v>
      </c>
      <c r="P940" s="26"/>
      <c r="Q940" s="26"/>
      <c r="R940" s="26"/>
      <c r="S940" s="26"/>
    </row>
    <row r="941" spans="1:19" x14ac:dyDescent="0.25">
      <c r="A941" s="5">
        <v>2022</v>
      </c>
      <c r="B941" s="6" t="s">
        <v>28</v>
      </c>
      <c r="C941" s="7">
        <v>161</v>
      </c>
      <c r="D941" s="7">
        <v>5</v>
      </c>
      <c r="E941" s="127">
        <v>13.445</v>
      </c>
      <c r="F941" s="14">
        <v>34.729999999999997</v>
      </c>
      <c r="G941" s="14">
        <v>25.34</v>
      </c>
      <c r="H941" s="14">
        <v>13</v>
      </c>
      <c r="I941" s="7" t="s">
        <v>13</v>
      </c>
      <c r="J941" s="127">
        <v>2.21</v>
      </c>
      <c r="K941" s="7">
        <v>4</v>
      </c>
      <c r="L941" s="7">
        <v>1.3</v>
      </c>
      <c r="M941" s="14">
        <v>4</v>
      </c>
      <c r="N941" s="129">
        <v>15</v>
      </c>
      <c r="O941" s="129">
        <v>1.36305221</v>
      </c>
      <c r="P941" s="26"/>
      <c r="Q941" s="26"/>
      <c r="R941" s="26"/>
      <c r="S941" s="26"/>
    </row>
    <row r="942" spans="1:19" x14ac:dyDescent="0.25">
      <c r="A942" s="5">
        <v>2022</v>
      </c>
      <c r="B942" s="6" t="s">
        <v>28</v>
      </c>
      <c r="C942" s="7">
        <v>161</v>
      </c>
      <c r="D942" s="7">
        <v>6</v>
      </c>
      <c r="E942" s="127">
        <v>5.476</v>
      </c>
      <c r="F942" s="14">
        <v>25.47</v>
      </c>
      <c r="G942" s="14">
        <v>21.16</v>
      </c>
      <c r="H942" s="14">
        <v>13</v>
      </c>
      <c r="I942" s="7" t="s">
        <v>13</v>
      </c>
      <c r="J942" s="127">
        <v>1.0329999999999999</v>
      </c>
      <c r="K942" s="7">
        <v>2</v>
      </c>
      <c r="L942" s="7">
        <v>0.56499999999999995</v>
      </c>
      <c r="M942" s="14">
        <v>3</v>
      </c>
      <c r="N942">
        <v>16</v>
      </c>
      <c r="O942">
        <v>0.62334084999999995</v>
      </c>
      <c r="P942" s="26"/>
      <c r="Q942" s="26"/>
      <c r="R942" s="26"/>
      <c r="S942" s="26"/>
    </row>
    <row r="943" spans="1:19" x14ac:dyDescent="0.25">
      <c r="A943" s="5">
        <v>2022</v>
      </c>
      <c r="B943" s="6" t="s">
        <v>28</v>
      </c>
      <c r="C943" s="7">
        <v>171</v>
      </c>
      <c r="D943" s="7">
        <v>1</v>
      </c>
      <c r="E943" s="127">
        <v>11.79</v>
      </c>
      <c r="F943" s="7">
        <v>31.81</v>
      </c>
      <c r="G943" s="14">
        <v>28.52</v>
      </c>
      <c r="H943" s="14">
        <v>1.8</v>
      </c>
      <c r="I943" s="7" t="s">
        <v>14</v>
      </c>
      <c r="J943" s="127">
        <v>1.8839999999999999</v>
      </c>
      <c r="K943" s="7">
        <v>1</v>
      </c>
      <c r="L943" s="7">
        <v>0.94799999999999995</v>
      </c>
      <c r="M943" s="7">
        <v>2</v>
      </c>
      <c r="N943">
        <v>17</v>
      </c>
      <c r="O943">
        <v>1.1119213400000001</v>
      </c>
      <c r="P943" s="26"/>
      <c r="Q943" s="26"/>
      <c r="R943" s="26"/>
      <c r="S943" s="26"/>
    </row>
    <row r="944" spans="1:19" x14ac:dyDescent="0.25">
      <c r="A944" s="5">
        <v>2022</v>
      </c>
      <c r="B944" s="6" t="s">
        <v>28</v>
      </c>
      <c r="C944" s="7">
        <v>171</v>
      </c>
      <c r="D944" s="7">
        <v>2</v>
      </c>
      <c r="E944" s="127">
        <v>10.061999999999999</v>
      </c>
      <c r="F944" s="7">
        <v>29.31</v>
      </c>
      <c r="G944" s="14">
        <v>27.98</v>
      </c>
      <c r="H944" s="14">
        <v>1.1000000000000001</v>
      </c>
      <c r="I944" s="7" t="s">
        <v>14</v>
      </c>
      <c r="J944" s="127">
        <v>2.2120000000000002</v>
      </c>
      <c r="K944" s="7">
        <v>1</v>
      </c>
      <c r="L944" s="7">
        <v>1.1819999999999999</v>
      </c>
      <c r="M944" s="7">
        <v>4</v>
      </c>
      <c r="N944">
        <v>18</v>
      </c>
      <c r="O944">
        <v>0.95152214000000002</v>
      </c>
      <c r="P944" s="26"/>
      <c r="Q944" s="26"/>
      <c r="R944" s="26"/>
      <c r="S944" s="26"/>
    </row>
    <row r="945" spans="1:19" x14ac:dyDescent="0.25">
      <c r="A945" s="5">
        <v>2022</v>
      </c>
      <c r="B945" s="6" t="s">
        <v>28</v>
      </c>
      <c r="C945" s="7">
        <v>171</v>
      </c>
      <c r="D945" s="7">
        <v>3</v>
      </c>
      <c r="E945" s="127">
        <v>16.745999999999999</v>
      </c>
      <c r="F945" s="7">
        <v>37.130000000000003</v>
      </c>
      <c r="G945" s="14">
        <v>33.9</v>
      </c>
      <c r="H945" s="14">
        <v>4.8</v>
      </c>
      <c r="I945" s="7" t="s">
        <v>16</v>
      </c>
      <c r="J945" s="127">
        <v>3.6920000000000002</v>
      </c>
      <c r="K945" s="7">
        <v>1</v>
      </c>
      <c r="L945" s="7">
        <v>2.39</v>
      </c>
      <c r="M945" s="7">
        <v>3</v>
      </c>
      <c r="N945">
        <v>19</v>
      </c>
      <c r="O945">
        <v>1.5715642599999999</v>
      </c>
      <c r="P945" s="26"/>
      <c r="Q945" s="26"/>
      <c r="R945" s="26"/>
      <c r="S945" s="26"/>
    </row>
    <row r="946" spans="1:19" x14ac:dyDescent="0.25">
      <c r="A946" s="5">
        <v>2022</v>
      </c>
      <c r="B946" s="6" t="s">
        <v>28</v>
      </c>
      <c r="C946" s="7">
        <v>171</v>
      </c>
      <c r="D946" s="7">
        <v>4</v>
      </c>
      <c r="E946" s="127">
        <v>8.298</v>
      </c>
      <c r="F946" s="14">
        <v>27.93</v>
      </c>
      <c r="G946" s="14">
        <v>24.16</v>
      </c>
      <c r="H946" s="14">
        <v>1.9</v>
      </c>
      <c r="I946" s="7" t="s">
        <v>14</v>
      </c>
      <c r="J946" s="127">
        <v>1.5269999999999999</v>
      </c>
      <c r="K946" s="7">
        <v>1</v>
      </c>
      <c r="L946" s="7">
        <v>0.82699999999999996</v>
      </c>
      <c r="M946" s="14">
        <v>5</v>
      </c>
      <c r="N946">
        <v>20</v>
      </c>
      <c r="O946">
        <v>0.78778128999999997</v>
      </c>
      <c r="P946" s="26"/>
      <c r="Q946" s="26"/>
      <c r="R946" s="26"/>
      <c r="S946" s="26"/>
    </row>
    <row r="947" spans="1:19" x14ac:dyDescent="0.25">
      <c r="A947" s="5">
        <v>2022</v>
      </c>
      <c r="B947" s="6" t="s">
        <v>28</v>
      </c>
      <c r="C947" s="7">
        <v>171</v>
      </c>
      <c r="D947" s="7">
        <v>5</v>
      </c>
      <c r="E947" s="127">
        <v>9.3149999999999995</v>
      </c>
      <c r="F947" s="14">
        <v>27.5</v>
      </c>
      <c r="G947" s="14">
        <v>26.37</v>
      </c>
      <c r="H947" s="14">
        <v>13</v>
      </c>
      <c r="I947" s="7" t="s">
        <v>13</v>
      </c>
      <c r="J947" s="127">
        <v>2.2080000000000002</v>
      </c>
      <c r="K947" s="7">
        <v>1</v>
      </c>
      <c r="L947" s="7">
        <v>1.47</v>
      </c>
      <c r="M947" s="14">
        <v>5</v>
      </c>
      <c r="N947">
        <v>21</v>
      </c>
      <c r="O947">
        <v>0.97203859999999997</v>
      </c>
      <c r="P947" s="26"/>
      <c r="Q947" s="26"/>
      <c r="R947" s="26"/>
      <c r="S947" s="26"/>
    </row>
    <row r="948" spans="1:19" x14ac:dyDescent="0.25">
      <c r="A948" s="5">
        <v>2022</v>
      </c>
      <c r="B948" s="6" t="s">
        <v>28</v>
      </c>
      <c r="C948" s="7">
        <v>171</v>
      </c>
      <c r="D948" s="7">
        <v>6</v>
      </c>
      <c r="E948" s="127">
        <v>11.718</v>
      </c>
      <c r="F948" s="14">
        <v>30.68</v>
      </c>
      <c r="G948" s="14">
        <v>27.61</v>
      </c>
      <c r="H948" s="14">
        <v>1.6</v>
      </c>
      <c r="I948" s="7" t="s">
        <v>14</v>
      </c>
      <c r="J948" s="127">
        <v>2.4489999999999998</v>
      </c>
      <c r="K948" s="7">
        <v>1</v>
      </c>
      <c r="L948" s="7">
        <v>1.5489999999999999</v>
      </c>
      <c r="M948" s="14">
        <v>5</v>
      </c>
      <c r="N948" s="129">
        <v>22</v>
      </c>
      <c r="O948" s="129">
        <v>1.1052380399999999</v>
      </c>
      <c r="P948" s="26"/>
      <c r="Q948" s="26"/>
      <c r="R948" s="26"/>
      <c r="S948" s="26"/>
    </row>
    <row r="949" spans="1:19" x14ac:dyDescent="0.25">
      <c r="A949" s="5">
        <v>2022</v>
      </c>
      <c r="B949" s="6" t="s">
        <v>28</v>
      </c>
      <c r="C949" s="7">
        <v>171</v>
      </c>
      <c r="D949" s="7">
        <v>7</v>
      </c>
      <c r="E949" s="127">
        <v>9.859</v>
      </c>
      <c r="F949" s="14">
        <v>30.32</v>
      </c>
      <c r="G949" s="14">
        <v>27.3</v>
      </c>
      <c r="H949" s="14">
        <v>6.8</v>
      </c>
      <c r="I949" s="7" t="s">
        <v>16</v>
      </c>
      <c r="J949" s="127">
        <v>2.3050000000000002</v>
      </c>
      <c r="K949" s="7">
        <v>1</v>
      </c>
      <c r="L949" s="7">
        <v>1.4330000000000001</v>
      </c>
      <c r="M949" s="14">
        <v>5</v>
      </c>
      <c r="N949">
        <v>23</v>
      </c>
      <c r="O949">
        <v>0.93228805000000003</v>
      </c>
      <c r="P949" s="26"/>
      <c r="Q949" s="26"/>
      <c r="R949" s="26"/>
      <c r="S949" s="26"/>
    </row>
    <row r="950" spans="1:19" x14ac:dyDescent="0.25">
      <c r="A950" s="5">
        <v>2022</v>
      </c>
      <c r="B950" s="6" t="s">
        <v>28</v>
      </c>
      <c r="C950" s="7">
        <v>171</v>
      </c>
      <c r="D950" s="7">
        <v>8</v>
      </c>
      <c r="E950" s="127">
        <v>10.565</v>
      </c>
      <c r="F950" s="14">
        <v>31.84</v>
      </c>
      <c r="G950" s="14">
        <v>-27.26</v>
      </c>
      <c r="H950" s="14">
        <v>2.2999999999999998</v>
      </c>
      <c r="I950" s="7" t="s">
        <v>14</v>
      </c>
      <c r="J950" s="127">
        <v>2.0249999999999999</v>
      </c>
      <c r="K950" s="7">
        <v>1</v>
      </c>
      <c r="L950" s="7">
        <v>0.81499999999999995</v>
      </c>
      <c r="M950" s="14">
        <v>5</v>
      </c>
      <c r="N950">
        <v>24</v>
      </c>
      <c r="O950">
        <v>0.99821241000000005</v>
      </c>
      <c r="P950" s="26"/>
      <c r="Q950" s="26"/>
      <c r="R950" s="26"/>
      <c r="S950" s="26"/>
    </row>
    <row r="951" spans="1:19" x14ac:dyDescent="0.25">
      <c r="A951" s="5">
        <v>2022</v>
      </c>
      <c r="B951" s="6" t="s">
        <v>28</v>
      </c>
      <c r="C951" s="7">
        <v>171</v>
      </c>
      <c r="D951" s="7">
        <v>9</v>
      </c>
      <c r="E951" s="127">
        <v>4.6660000000000004</v>
      </c>
      <c r="F951" s="14">
        <v>21.85</v>
      </c>
      <c r="G951" s="14">
        <v>22.99</v>
      </c>
      <c r="H951" s="14">
        <v>13</v>
      </c>
      <c r="I951" s="7" t="s">
        <v>13</v>
      </c>
      <c r="J951" s="127">
        <v>0.98499999999999999</v>
      </c>
      <c r="K951" s="7">
        <v>1</v>
      </c>
      <c r="L951" s="7">
        <v>0.51600000000000001</v>
      </c>
      <c r="M951" s="14">
        <v>3</v>
      </c>
      <c r="N951">
        <v>25</v>
      </c>
      <c r="O951">
        <v>0.54050162999999996</v>
      </c>
      <c r="P951" s="26"/>
      <c r="Q951" s="26"/>
      <c r="R951" s="26"/>
      <c r="S951" s="26"/>
    </row>
    <row r="952" spans="1:19" x14ac:dyDescent="0.25">
      <c r="A952" s="5">
        <v>2022</v>
      </c>
      <c r="B952" s="6" t="s">
        <v>28</v>
      </c>
      <c r="C952" s="7">
        <v>171</v>
      </c>
      <c r="D952" s="7">
        <v>10</v>
      </c>
      <c r="E952" s="127">
        <v>9.5350000000000001</v>
      </c>
      <c r="F952" s="14">
        <v>28.64</v>
      </c>
      <c r="G952" s="14">
        <v>28.3</v>
      </c>
      <c r="H952" s="14">
        <v>13</v>
      </c>
      <c r="I952" s="7" t="s">
        <v>13</v>
      </c>
      <c r="J952" s="127">
        <v>2.4649999999999999</v>
      </c>
      <c r="K952" s="7">
        <v>1</v>
      </c>
      <c r="L952" s="7">
        <v>1.746</v>
      </c>
      <c r="M952" s="14">
        <v>3</v>
      </c>
      <c r="N952">
        <v>26</v>
      </c>
      <c r="O952">
        <v>0.99245978999999995</v>
      </c>
      <c r="P952" s="26"/>
      <c r="Q952" s="26"/>
      <c r="R952" s="26"/>
      <c r="S952" s="26"/>
    </row>
    <row r="953" spans="1:19" x14ac:dyDescent="0.25">
      <c r="A953" s="5">
        <v>2022</v>
      </c>
      <c r="B953" s="6" t="s">
        <v>28</v>
      </c>
      <c r="C953" s="7">
        <v>171</v>
      </c>
      <c r="D953" s="7">
        <v>11</v>
      </c>
      <c r="E953" s="127">
        <v>4.867</v>
      </c>
      <c r="F953" s="14">
        <v>22.35</v>
      </c>
      <c r="G953" s="14">
        <v>22.16</v>
      </c>
      <c r="H953" s="14">
        <v>13</v>
      </c>
      <c r="I953" s="7" t="s">
        <v>13</v>
      </c>
      <c r="J953" s="127">
        <v>1.0569999999999999</v>
      </c>
      <c r="K953" s="7">
        <v>1</v>
      </c>
      <c r="L953" s="7">
        <v>0.59399999999999997</v>
      </c>
      <c r="M953" s="14">
        <v>3</v>
      </c>
      <c r="N953">
        <v>27</v>
      </c>
      <c r="O953">
        <v>0.55915917000000004</v>
      </c>
      <c r="P953" s="26"/>
      <c r="Q953" s="26"/>
      <c r="R953" s="26"/>
      <c r="S953" s="26"/>
    </row>
    <row r="954" spans="1:19" x14ac:dyDescent="0.25">
      <c r="A954" s="5">
        <v>2022</v>
      </c>
      <c r="B954" s="6" t="s">
        <v>28</v>
      </c>
      <c r="C954" s="7">
        <v>171</v>
      </c>
      <c r="D954" s="7">
        <v>12</v>
      </c>
      <c r="E954" s="127">
        <v>10.122999999999999</v>
      </c>
      <c r="F954" s="14">
        <v>30.96</v>
      </c>
      <c r="G954" s="14">
        <v>27.43</v>
      </c>
      <c r="H954" s="14">
        <v>1.8</v>
      </c>
      <c r="I954" s="7" t="s">
        <v>15</v>
      </c>
      <c r="J954" s="127">
        <v>1.0389999999999999</v>
      </c>
      <c r="K954" s="7">
        <v>1</v>
      </c>
      <c r="L954" s="7">
        <v>0.61699999999999999</v>
      </c>
      <c r="M954" s="14">
        <v>5</v>
      </c>
      <c r="N954">
        <v>28</v>
      </c>
      <c r="O954">
        <v>0.72896044999999998</v>
      </c>
      <c r="P954" s="26"/>
      <c r="Q954" s="26"/>
      <c r="R954" s="26"/>
      <c r="S954" s="26"/>
    </row>
    <row r="955" spans="1:19" x14ac:dyDescent="0.25">
      <c r="A955" s="5">
        <v>2022</v>
      </c>
      <c r="B955" s="6" t="s">
        <v>28</v>
      </c>
      <c r="C955" s="7">
        <v>174</v>
      </c>
      <c r="D955" s="7">
        <v>4</v>
      </c>
      <c r="E955" s="127">
        <v>10.172000000000001</v>
      </c>
      <c r="F955" s="7">
        <v>21.45</v>
      </c>
      <c r="G955" s="14">
        <v>26.5</v>
      </c>
      <c r="H955" s="14">
        <v>5.8</v>
      </c>
      <c r="I955" s="7" t="s">
        <v>16</v>
      </c>
      <c r="J955" s="127">
        <v>2.0019999999999998</v>
      </c>
      <c r="K955" s="7">
        <v>1</v>
      </c>
      <c r="L955" s="7">
        <v>1.143</v>
      </c>
      <c r="M955" s="7">
        <v>5</v>
      </c>
      <c r="N955" s="129">
        <v>29</v>
      </c>
      <c r="O955" s="129">
        <v>0.95313400000000004</v>
      </c>
      <c r="P955" s="26"/>
      <c r="Q955" s="26"/>
      <c r="R955" s="26"/>
      <c r="S955" s="26"/>
    </row>
    <row r="956" spans="1:19" x14ac:dyDescent="0.25">
      <c r="A956" s="5">
        <v>2022</v>
      </c>
      <c r="B956" s="6" t="s">
        <v>28</v>
      </c>
      <c r="C956" s="7">
        <v>174</v>
      </c>
      <c r="D956" s="7">
        <v>5</v>
      </c>
      <c r="E956" s="127">
        <v>9.6660000000000004</v>
      </c>
      <c r="F956" s="7">
        <v>26.17</v>
      </c>
      <c r="G956" s="14">
        <v>30.1</v>
      </c>
      <c r="H956" s="14">
        <v>11.1</v>
      </c>
      <c r="I956" s="7" t="s">
        <v>13</v>
      </c>
      <c r="J956" s="127">
        <v>2.56</v>
      </c>
      <c r="K956" s="7">
        <v>1</v>
      </c>
      <c r="L956" s="7">
        <v>1.845</v>
      </c>
      <c r="M956" s="7">
        <v>3</v>
      </c>
      <c r="N956">
        <v>30</v>
      </c>
      <c r="O956">
        <v>0.99641184999999999</v>
      </c>
      <c r="P956" s="26"/>
      <c r="Q956" s="26"/>
      <c r="R956" s="26"/>
      <c r="S956" s="26"/>
    </row>
    <row r="957" spans="1:19" x14ac:dyDescent="0.25">
      <c r="A957" s="5">
        <v>2022</v>
      </c>
      <c r="B957" s="6" t="s">
        <v>28</v>
      </c>
      <c r="C957" s="7">
        <v>174</v>
      </c>
      <c r="D957" s="7">
        <v>6</v>
      </c>
      <c r="E957" s="127">
        <v>11.26</v>
      </c>
      <c r="F957" s="7">
        <v>30.77</v>
      </c>
      <c r="G957" s="14">
        <v>26.83</v>
      </c>
      <c r="H957" s="14">
        <v>7.1</v>
      </c>
      <c r="I957" s="7" t="s">
        <v>16</v>
      </c>
      <c r="J957" s="127">
        <v>2.5390000000000001</v>
      </c>
      <c r="K957" s="7">
        <v>1</v>
      </c>
      <c r="L957" s="7">
        <v>1.8140000000000001</v>
      </c>
      <c r="M957" s="7">
        <v>5</v>
      </c>
      <c r="N957">
        <v>31</v>
      </c>
      <c r="O957">
        <v>1.05412609</v>
      </c>
      <c r="P957" s="26"/>
      <c r="Q957" s="26"/>
      <c r="R957" s="26"/>
      <c r="S957" s="26"/>
    </row>
    <row r="958" spans="1:19" x14ac:dyDescent="0.25">
      <c r="A958" s="5">
        <v>2022</v>
      </c>
      <c r="B958" s="6" t="s">
        <v>28</v>
      </c>
      <c r="C958" s="7">
        <v>174</v>
      </c>
      <c r="D958" s="7">
        <v>7</v>
      </c>
      <c r="E958" s="127">
        <v>8.9770000000000003</v>
      </c>
      <c r="F958" s="14">
        <v>28.32</v>
      </c>
      <c r="G958" s="14">
        <v>25.76</v>
      </c>
      <c r="H958" s="14">
        <v>13</v>
      </c>
      <c r="I958" s="7" t="s">
        <v>13</v>
      </c>
      <c r="J958" s="127">
        <v>1.835</v>
      </c>
      <c r="K958" s="7">
        <v>2</v>
      </c>
      <c r="L958" s="7">
        <v>1.125</v>
      </c>
      <c r="M958" s="14">
        <v>4</v>
      </c>
      <c r="N958">
        <v>32</v>
      </c>
      <c r="O958">
        <v>0.93245637999999997</v>
      </c>
      <c r="P958" s="26"/>
      <c r="Q958" s="26"/>
      <c r="R958" s="26"/>
      <c r="S958" s="26"/>
    </row>
    <row r="959" spans="1:19" x14ac:dyDescent="0.25">
      <c r="A959" s="5">
        <v>2022</v>
      </c>
      <c r="B959" s="6" t="s">
        <v>28</v>
      </c>
      <c r="C959" s="7">
        <v>174</v>
      </c>
      <c r="D959" s="7">
        <v>8</v>
      </c>
      <c r="E959" s="127">
        <v>14.734999999999999</v>
      </c>
      <c r="F959" s="14">
        <v>32.68</v>
      </c>
      <c r="G959" s="14">
        <v>30.57</v>
      </c>
      <c r="H959" s="14">
        <v>3.1</v>
      </c>
      <c r="I959" s="7" t="s">
        <v>16</v>
      </c>
      <c r="J959" s="127">
        <v>2.758</v>
      </c>
      <c r="K959" s="7">
        <v>1</v>
      </c>
      <c r="L959" s="7">
        <v>2.0230000000000001</v>
      </c>
      <c r="M959" s="14">
        <v>5</v>
      </c>
      <c r="N959">
        <v>33</v>
      </c>
      <c r="O959">
        <v>1.3766881399999999</v>
      </c>
      <c r="P959" s="26"/>
      <c r="Q959" s="26"/>
      <c r="R959" s="26"/>
      <c r="S959" s="26"/>
    </row>
    <row r="960" spans="1:19" x14ac:dyDescent="0.25">
      <c r="A960" s="5">
        <v>2022</v>
      </c>
      <c r="B960" s="6" t="s">
        <v>28</v>
      </c>
      <c r="C960" s="7">
        <v>174</v>
      </c>
      <c r="D960" s="7">
        <v>9</v>
      </c>
      <c r="E960" s="127">
        <v>10.959</v>
      </c>
      <c r="F960" s="14">
        <v>29.21</v>
      </c>
      <c r="G960" s="14">
        <v>28.49</v>
      </c>
      <c r="H960" s="14">
        <v>1.2</v>
      </c>
      <c r="I960" s="7" t="s">
        <v>14</v>
      </c>
      <c r="J960" s="127">
        <v>1.946</v>
      </c>
      <c r="K960" s="7">
        <v>1</v>
      </c>
      <c r="L960" s="7">
        <v>1.3819999999999999</v>
      </c>
      <c r="M960" s="14">
        <v>5</v>
      </c>
      <c r="N960">
        <v>34</v>
      </c>
      <c r="O960">
        <v>1.02657708</v>
      </c>
      <c r="P960" s="26"/>
      <c r="Q960" s="26"/>
      <c r="R960" s="26"/>
      <c r="S960" s="26"/>
    </row>
    <row r="961" spans="1:19" x14ac:dyDescent="0.25">
      <c r="A961" s="5">
        <v>2022</v>
      </c>
      <c r="B961" s="6" t="s">
        <v>28</v>
      </c>
      <c r="C961" s="7">
        <v>174</v>
      </c>
      <c r="D961" s="7">
        <v>10</v>
      </c>
      <c r="E961" s="127">
        <v>16.067</v>
      </c>
      <c r="F961" s="14">
        <v>36.31</v>
      </c>
      <c r="G961" s="14">
        <v>29.06</v>
      </c>
      <c r="H961" s="14">
        <v>1.3</v>
      </c>
      <c r="I961" s="7" t="s">
        <v>15</v>
      </c>
      <c r="J961" s="127">
        <v>2.883</v>
      </c>
      <c r="K961" s="7">
        <v>1</v>
      </c>
      <c r="L961" s="7">
        <v>1.7829999999999999</v>
      </c>
      <c r="M961" s="14">
        <v>5</v>
      </c>
      <c r="N961">
        <v>35</v>
      </c>
      <c r="O961">
        <v>1.27249616</v>
      </c>
      <c r="P961" s="26"/>
      <c r="Q961" s="26"/>
      <c r="R961" s="26"/>
      <c r="S961" s="26"/>
    </row>
    <row r="962" spans="1:19" x14ac:dyDescent="0.25">
      <c r="A962" s="5">
        <v>2022</v>
      </c>
      <c r="B962" s="6" t="s">
        <v>28</v>
      </c>
      <c r="C962" s="7">
        <v>174</v>
      </c>
      <c r="D962" s="7">
        <v>11</v>
      </c>
      <c r="E962" s="127">
        <v>14.718999999999999</v>
      </c>
      <c r="F962" s="14">
        <v>34.380000000000003</v>
      </c>
      <c r="G962" s="14">
        <v>31.94</v>
      </c>
      <c r="H962" s="14">
        <v>4.3</v>
      </c>
      <c r="I962" s="7" t="s">
        <v>16</v>
      </c>
      <c r="J962" s="127">
        <v>2.7669999999999999</v>
      </c>
      <c r="K962" s="7">
        <v>1</v>
      </c>
      <c r="L962" s="7">
        <v>1.9359999999999999</v>
      </c>
      <c r="M962" s="14">
        <v>4</v>
      </c>
      <c r="N962" s="129">
        <v>36</v>
      </c>
      <c r="O962" s="129">
        <v>1.37520296</v>
      </c>
      <c r="P962" s="26"/>
      <c r="Q962" s="26"/>
      <c r="R962" s="26"/>
      <c r="S962" s="26"/>
    </row>
    <row r="963" spans="1:19" x14ac:dyDescent="0.25">
      <c r="A963" s="5">
        <v>2022</v>
      </c>
      <c r="B963" s="6" t="s">
        <v>28</v>
      </c>
      <c r="C963" s="7">
        <v>174</v>
      </c>
      <c r="D963" s="7">
        <v>12</v>
      </c>
      <c r="E963" s="127">
        <v>10.379</v>
      </c>
      <c r="F963" s="14">
        <v>31.01</v>
      </c>
      <c r="G963" s="14">
        <v>26.13</v>
      </c>
      <c r="H963" s="14">
        <v>2.2000000000000002</v>
      </c>
      <c r="I963" s="7" t="s">
        <v>14</v>
      </c>
      <c r="J963" s="127">
        <v>1.8420000000000001</v>
      </c>
      <c r="K963" s="7">
        <v>1</v>
      </c>
      <c r="L963" s="7">
        <v>1.048</v>
      </c>
      <c r="M963" s="14">
        <v>5</v>
      </c>
      <c r="N963">
        <v>37</v>
      </c>
      <c r="O963">
        <v>0.97273938999999998</v>
      </c>
      <c r="P963" s="26"/>
      <c r="Q963" s="26"/>
      <c r="R963" s="26"/>
      <c r="S963" s="26"/>
    </row>
    <row r="964" spans="1:19" x14ac:dyDescent="0.25">
      <c r="A964" s="5">
        <v>2022</v>
      </c>
      <c r="B964" s="6" t="s">
        <v>28</v>
      </c>
      <c r="C964" s="7">
        <v>175</v>
      </c>
      <c r="D964" s="7">
        <v>1</v>
      </c>
      <c r="E964" s="127">
        <v>8.6620000000000008</v>
      </c>
      <c r="F964" s="14">
        <v>19.7</v>
      </c>
      <c r="G964" s="14">
        <v>24.79</v>
      </c>
      <c r="H964" s="14">
        <v>13</v>
      </c>
      <c r="I964" s="7" t="s">
        <v>13</v>
      </c>
      <c r="J964" s="127">
        <v>1.7929999999999999</v>
      </c>
      <c r="K964" s="7">
        <v>1</v>
      </c>
      <c r="L964" s="7">
        <v>0.89500000000000002</v>
      </c>
      <c r="M964" s="14">
        <v>3</v>
      </c>
      <c r="N964">
        <v>38</v>
      </c>
      <c r="O964">
        <v>0.84511771000000002</v>
      </c>
      <c r="P964" s="26"/>
      <c r="Q964" s="26"/>
      <c r="R964" s="26"/>
      <c r="S964" s="26"/>
    </row>
    <row r="965" spans="1:19" x14ac:dyDescent="0.25">
      <c r="A965" s="5">
        <v>2022</v>
      </c>
      <c r="B965" s="6" t="s">
        <v>28</v>
      </c>
      <c r="C965" s="7">
        <v>175</v>
      </c>
      <c r="D965" s="7">
        <v>2</v>
      </c>
      <c r="E965" s="127">
        <v>3.5750000000000002</v>
      </c>
      <c r="F965" s="14">
        <v>19.649999999999999</v>
      </c>
      <c r="G965" s="14">
        <v>19.329999999999998</v>
      </c>
      <c r="H965" s="14">
        <v>13</v>
      </c>
      <c r="I965" s="7" t="s">
        <v>13</v>
      </c>
      <c r="J965" s="127">
        <v>0.88600000000000001</v>
      </c>
      <c r="K965" s="7">
        <v>1</v>
      </c>
      <c r="L965" s="7"/>
      <c r="M965" s="14">
        <v>4</v>
      </c>
      <c r="N965">
        <v>39</v>
      </c>
      <c r="O965">
        <v>0.37292399999999998</v>
      </c>
      <c r="P965" s="26"/>
      <c r="Q965" s="26"/>
      <c r="R965" s="26"/>
      <c r="S965" s="26"/>
    </row>
    <row r="966" spans="1:19" x14ac:dyDescent="0.25">
      <c r="A966" s="5">
        <v>2022</v>
      </c>
      <c r="B966" s="6" t="s">
        <v>28</v>
      </c>
      <c r="C966" s="7">
        <v>175</v>
      </c>
      <c r="D966" s="7">
        <v>3</v>
      </c>
      <c r="E966" s="127">
        <v>3.0019999999999998</v>
      </c>
      <c r="F966" s="14">
        <v>18.079999999999998</v>
      </c>
      <c r="G966" s="14">
        <v>19.87</v>
      </c>
      <c r="H966" s="14">
        <v>13</v>
      </c>
      <c r="I966" s="7" t="s">
        <v>13</v>
      </c>
      <c r="J966" s="127">
        <v>0.64200000000000002</v>
      </c>
      <c r="K966" s="7">
        <v>1</v>
      </c>
      <c r="L966" s="7"/>
      <c r="M966" s="14">
        <v>2</v>
      </c>
      <c r="N966">
        <v>40</v>
      </c>
      <c r="O966">
        <v>0.31973606999999998</v>
      </c>
      <c r="P966" s="26"/>
      <c r="Q966" s="26"/>
      <c r="R966" s="26"/>
      <c r="S966" s="26"/>
    </row>
    <row r="967" spans="1:19" x14ac:dyDescent="0.25">
      <c r="A967" s="5">
        <v>2022</v>
      </c>
      <c r="B967" s="6" t="s">
        <v>28</v>
      </c>
      <c r="C967" s="7">
        <v>175</v>
      </c>
      <c r="D967" s="7">
        <v>4</v>
      </c>
      <c r="E967" s="127">
        <v>3.5910000000000002</v>
      </c>
      <c r="F967" s="14">
        <v>21.13</v>
      </c>
      <c r="G967" s="14">
        <v>18.41</v>
      </c>
      <c r="H967" s="14">
        <v>13</v>
      </c>
      <c r="I967" s="7" t="s">
        <v>13</v>
      </c>
      <c r="J967" s="127">
        <v>0.82299999999999995</v>
      </c>
      <c r="K967" s="7"/>
      <c r="L967" s="7"/>
      <c r="M967" s="14">
        <v>2</v>
      </c>
      <c r="N967">
        <v>41</v>
      </c>
      <c r="O967">
        <v>0.37440918000000001</v>
      </c>
      <c r="P967" s="26"/>
      <c r="Q967" s="26"/>
      <c r="R967" s="26"/>
      <c r="S967" s="26"/>
    </row>
    <row r="968" spans="1:19" x14ac:dyDescent="0.25">
      <c r="A968" s="5">
        <v>2022</v>
      </c>
      <c r="B968" s="6" t="s">
        <v>28</v>
      </c>
      <c r="C968" s="7">
        <v>175</v>
      </c>
      <c r="D968" s="7">
        <v>5</v>
      </c>
      <c r="E968" s="127">
        <v>2.0379999999999998</v>
      </c>
      <c r="F968" s="14">
        <v>15.81</v>
      </c>
      <c r="G968" s="14">
        <v>18.23</v>
      </c>
      <c r="H968" s="14">
        <v>13</v>
      </c>
      <c r="I968" s="7" t="s">
        <v>13</v>
      </c>
      <c r="J968" s="127">
        <v>0.52700000000000002</v>
      </c>
      <c r="K968" s="7"/>
      <c r="L968" s="7"/>
      <c r="M968" s="14">
        <v>4</v>
      </c>
      <c r="N968">
        <v>42</v>
      </c>
      <c r="O968">
        <v>0.23025411000000001</v>
      </c>
      <c r="P968" s="26"/>
      <c r="Q968" s="26"/>
      <c r="R968" s="26"/>
      <c r="S968" s="26"/>
    </row>
    <row r="969" spans="1:19" x14ac:dyDescent="0.25">
      <c r="A969" s="5">
        <v>2022</v>
      </c>
      <c r="B969" s="6" t="s">
        <v>28</v>
      </c>
      <c r="C969" s="7">
        <v>175</v>
      </c>
      <c r="D969" s="7">
        <v>6</v>
      </c>
      <c r="E969" s="127">
        <v>1.3839999999999999</v>
      </c>
      <c r="F969" s="14">
        <v>13.51</v>
      </c>
      <c r="G969" s="14">
        <v>15.36</v>
      </c>
      <c r="H969" s="14">
        <v>13</v>
      </c>
      <c r="I969" s="7" t="s">
        <v>13</v>
      </c>
      <c r="J969" s="127">
        <v>0.32100000000000001</v>
      </c>
      <c r="K969" s="7"/>
      <c r="L969" s="7"/>
      <c r="M969" s="14">
        <v>3</v>
      </c>
      <c r="N969" s="129">
        <v>43</v>
      </c>
      <c r="O969" s="129">
        <v>0.16954747000000001</v>
      </c>
      <c r="P969" s="26"/>
      <c r="Q969" s="26"/>
      <c r="R969" s="26"/>
      <c r="S969" s="26"/>
    </row>
    <row r="970" spans="1:19" x14ac:dyDescent="0.25">
      <c r="A970" s="5">
        <v>2022</v>
      </c>
      <c r="B970" s="6" t="s">
        <v>28</v>
      </c>
      <c r="C970" s="7">
        <v>175</v>
      </c>
      <c r="D970" s="7">
        <v>7</v>
      </c>
      <c r="E970" s="127">
        <v>0.91900000000000004</v>
      </c>
      <c r="F970" s="14">
        <v>12</v>
      </c>
      <c r="G970" s="14">
        <v>14.44</v>
      </c>
      <c r="H970" s="14">
        <v>13</v>
      </c>
      <c r="I970" s="7" t="s">
        <v>13</v>
      </c>
      <c r="J970" s="127">
        <v>0.26600000000000001</v>
      </c>
      <c r="K970" s="7"/>
      <c r="L970" s="7"/>
      <c r="M970" s="14">
        <v>4</v>
      </c>
      <c r="N970">
        <v>44</v>
      </c>
      <c r="O970">
        <v>0.12638448999999999</v>
      </c>
      <c r="P970" s="26"/>
      <c r="Q970" s="26"/>
      <c r="R970" s="26"/>
      <c r="S970" s="26"/>
    </row>
    <row r="971" spans="1:19" x14ac:dyDescent="0.25">
      <c r="A971" s="5">
        <v>2022</v>
      </c>
      <c r="B971" s="6" t="s">
        <v>28</v>
      </c>
      <c r="C971" s="7">
        <v>178</v>
      </c>
      <c r="D971" s="7">
        <v>1</v>
      </c>
      <c r="E971" s="127">
        <v>8.1150000000000002</v>
      </c>
      <c r="F971" s="7">
        <v>24.61</v>
      </c>
      <c r="G971" s="14">
        <v>30.41</v>
      </c>
      <c r="H971" s="14">
        <v>13</v>
      </c>
      <c r="I971" s="7" t="s">
        <v>13</v>
      </c>
      <c r="J971" s="127">
        <v>1.7290000000000001</v>
      </c>
      <c r="K971" s="7">
        <v>2</v>
      </c>
      <c r="L971" s="7">
        <v>0.84399999999999997</v>
      </c>
      <c r="M971" s="7">
        <v>5</v>
      </c>
      <c r="N971">
        <v>45</v>
      </c>
      <c r="O971">
        <v>0.78341802000000005</v>
      </c>
      <c r="P971" s="26"/>
      <c r="Q971" s="26"/>
      <c r="R971" s="26"/>
      <c r="S971" s="26"/>
    </row>
    <row r="972" spans="1:19" x14ac:dyDescent="0.25">
      <c r="A972" s="5">
        <v>2022</v>
      </c>
      <c r="B972" s="6" t="s">
        <v>28</v>
      </c>
      <c r="C972" s="7">
        <v>178</v>
      </c>
      <c r="D972" s="7">
        <v>2</v>
      </c>
      <c r="E972" s="127">
        <v>5.1109999999999998</v>
      </c>
      <c r="F972" s="7">
        <v>21.22</v>
      </c>
      <c r="G972" s="14">
        <v>27.7</v>
      </c>
      <c r="H972" s="14">
        <v>13</v>
      </c>
      <c r="I972" s="7" t="s">
        <v>13</v>
      </c>
      <c r="J972" s="127">
        <v>1.0549999999999999</v>
      </c>
      <c r="K972" s="7">
        <v>1</v>
      </c>
      <c r="L972" s="7">
        <v>0.312</v>
      </c>
      <c r="M972" s="7">
        <v>4</v>
      </c>
      <c r="N972">
        <v>46</v>
      </c>
      <c r="O972">
        <v>0.50457589999999997</v>
      </c>
      <c r="P972" s="26"/>
      <c r="Q972" s="26"/>
      <c r="R972" s="26"/>
      <c r="S972" s="26"/>
    </row>
    <row r="973" spans="1:19" x14ac:dyDescent="0.25">
      <c r="A973" s="5">
        <v>2022</v>
      </c>
      <c r="B973" s="6" t="s">
        <v>28</v>
      </c>
      <c r="C973" s="7">
        <v>178</v>
      </c>
      <c r="D973" s="7">
        <v>3</v>
      </c>
      <c r="E973" s="127">
        <v>2.9630000000000001</v>
      </c>
      <c r="F973" s="7">
        <v>17.28</v>
      </c>
      <c r="G973" s="14">
        <v>20.39</v>
      </c>
      <c r="H973" s="14">
        <v>13</v>
      </c>
      <c r="I973" s="7" t="s">
        <v>13</v>
      </c>
      <c r="J973" s="127">
        <v>0.64700000000000002</v>
      </c>
      <c r="K973" s="7"/>
      <c r="L973" s="7"/>
      <c r="M973" s="7">
        <v>4</v>
      </c>
      <c r="N973">
        <v>47</v>
      </c>
      <c r="O973">
        <v>0.30519077999999999</v>
      </c>
      <c r="P973" s="26"/>
      <c r="Q973" s="26"/>
      <c r="R973" s="26"/>
      <c r="S973" s="26"/>
    </row>
    <row r="974" spans="1:19" x14ac:dyDescent="0.25">
      <c r="A974" s="5">
        <v>2022</v>
      </c>
      <c r="B974" s="6" t="s">
        <v>28</v>
      </c>
      <c r="C974" s="7">
        <v>178</v>
      </c>
      <c r="D974" s="7">
        <v>4</v>
      </c>
      <c r="E974" s="127">
        <v>1.5489999999999999</v>
      </c>
      <c r="F974" s="14">
        <v>14.83</v>
      </c>
      <c r="G974" s="14">
        <v>19.100000000000001</v>
      </c>
      <c r="H974" s="14">
        <v>13</v>
      </c>
      <c r="I974" s="7" t="s">
        <v>13</v>
      </c>
      <c r="J974" s="127">
        <v>0.34399999999999997</v>
      </c>
      <c r="K974" s="7"/>
      <c r="L974" s="7"/>
      <c r="M974" s="14">
        <v>2</v>
      </c>
      <c r="N974">
        <v>48</v>
      </c>
      <c r="O974">
        <v>0.17393818999999999</v>
      </c>
      <c r="P974" s="26"/>
      <c r="Q974" s="26"/>
      <c r="R974" s="26"/>
      <c r="S974" s="26"/>
    </row>
    <row r="975" spans="1:19" x14ac:dyDescent="0.25">
      <c r="A975" s="5">
        <v>2022</v>
      </c>
      <c r="B975" s="6" t="s">
        <v>28</v>
      </c>
      <c r="C975" s="7">
        <v>178</v>
      </c>
      <c r="D975" s="7">
        <v>5</v>
      </c>
      <c r="E975" s="127">
        <v>1.196</v>
      </c>
      <c r="F975" s="14">
        <v>13.54</v>
      </c>
      <c r="G975" s="14">
        <v>14.47</v>
      </c>
      <c r="H975" s="14">
        <v>13</v>
      </c>
      <c r="I975" s="7" t="s">
        <v>13</v>
      </c>
      <c r="J975" s="127">
        <v>0.25900000000000001</v>
      </c>
      <c r="K975" s="7"/>
      <c r="L975" s="7"/>
      <c r="M975" s="14">
        <v>3</v>
      </c>
      <c r="N975">
        <v>49</v>
      </c>
      <c r="O975">
        <v>0.14117146</v>
      </c>
      <c r="P975" s="26"/>
      <c r="Q975" s="26"/>
      <c r="R975" s="26"/>
      <c r="S975" s="26"/>
    </row>
    <row r="976" spans="1:19" x14ac:dyDescent="0.25">
      <c r="A976" s="5">
        <v>2022</v>
      </c>
      <c r="B976" s="6" t="s">
        <v>28</v>
      </c>
      <c r="C976" s="7">
        <v>178</v>
      </c>
      <c r="D976" s="7">
        <v>6</v>
      </c>
      <c r="E976" s="127">
        <v>1.155</v>
      </c>
      <c r="F976" s="14">
        <v>11.8</v>
      </c>
      <c r="G976" s="14">
        <v>15.67</v>
      </c>
      <c r="H976" s="14">
        <v>13</v>
      </c>
      <c r="I976" s="7" t="s">
        <v>13</v>
      </c>
      <c r="J976" s="127">
        <v>0.32290000000000002</v>
      </c>
      <c r="K976" s="7"/>
      <c r="L976" s="7"/>
      <c r="M976" s="14">
        <v>4</v>
      </c>
      <c r="N976" s="129">
        <v>50</v>
      </c>
      <c r="O976" s="129">
        <v>0.13736569000000001</v>
      </c>
      <c r="P976" s="26"/>
      <c r="Q976" s="26"/>
      <c r="R976" s="26"/>
      <c r="S976" s="26"/>
    </row>
    <row r="977" spans="1:19" x14ac:dyDescent="0.25">
      <c r="A977" s="5">
        <v>2022</v>
      </c>
      <c r="B977" s="6" t="s">
        <v>28</v>
      </c>
      <c r="C977" s="7">
        <v>178</v>
      </c>
      <c r="D977" s="7">
        <v>7</v>
      </c>
      <c r="E977" s="127">
        <v>0.95799999999999996</v>
      </c>
      <c r="F977" s="14">
        <v>11.91</v>
      </c>
      <c r="G977" s="14">
        <v>14.46</v>
      </c>
      <c r="H977" s="14">
        <v>13</v>
      </c>
      <c r="I977" s="7" t="s">
        <v>13</v>
      </c>
      <c r="J977" s="127">
        <v>0.27200000000000002</v>
      </c>
      <c r="K977" s="7"/>
      <c r="L977" s="7"/>
      <c r="M977" s="14">
        <v>2</v>
      </c>
      <c r="N977">
        <v>51</v>
      </c>
      <c r="O977">
        <v>0.11907943999999999</v>
      </c>
      <c r="P977" s="26"/>
      <c r="Q977" s="26"/>
      <c r="R977" s="26"/>
      <c r="S977" s="26"/>
    </row>
    <row r="978" spans="1:19" x14ac:dyDescent="0.25">
      <c r="A978" s="5">
        <v>2022</v>
      </c>
      <c r="B978" s="6" t="s">
        <v>28</v>
      </c>
      <c r="C978" s="7">
        <v>185</v>
      </c>
      <c r="D978" s="7">
        <v>1</v>
      </c>
      <c r="E978" s="127">
        <v>5.2990000000000004</v>
      </c>
      <c r="F978" s="7">
        <v>21.39</v>
      </c>
      <c r="G978" s="14">
        <v>27.33</v>
      </c>
      <c r="H978" s="14">
        <v>13</v>
      </c>
      <c r="I978" s="7" t="s">
        <v>13</v>
      </c>
      <c r="J978" s="127">
        <v>0.998</v>
      </c>
      <c r="K978" s="7">
        <v>1</v>
      </c>
      <c r="L978" s="7">
        <v>0.372</v>
      </c>
      <c r="M978" s="7">
        <v>5</v>
      </c>
      <c r="N978">
        <v>52</v>
      </c>
      <c r="O978">
        <v>0.50304335</v>
      </c>
      <c r="P978" s="25"/>
      <c r="Q978" s="26"/>
      <c r="R978" s="26"/>
      <c r="S978" s="26"/>
    </row>
    <row r="979" spans="1:19" x14ac:dyDescent="0.25">
      <c r="A979" s="5">
        <v>2022</v>
      </c>
      <c r="B979" s="6" t="s">
        <v>28</v>
      </c>
      <c r="C979" s="7">
        <v>185</v>
      </c>
      <c r="D979" s="7">
        <v>2</v>
      </c>
      <c r="E979" s="127">
        <v>5.7549999999999999</v>
      </c>
      <c r="F979" s="7">
        <v>23.01</v>
      </c>
      <c r="G979" s="14">
        <v>23.54</v>
      </c>
      <c r="H979" s="14">
        <v>13</v>
      </c>
      <c r="I979" s="7" t="s">
        <v>13</v>
      </c>
      <c r="J979" s="127">
        <v>1.0840000000000001</v>
      </c>
      <c r="K979" s="7">
        <v>1</v>
      </c>
      <c r="L979" s="7">
        <v>0.376</v>
      </c>
      <c r="M979" s="7">
        <v>5</v>
      </c>
      <c r="N979">
        <v>53</v>
      </c>
      <c r="O979">
        <v>0.54537091000000004</v>
      </c>
      <c r="P979" s="25"/>
      <c r="Q979" s="26"/>
      <c r="R979" s="26"/>
      <c r="S979" s="26"/>
    </row>
    <row r="980" spans="1:19" x14ac:dyDescent="0.25">
      <c r="A980" s="5">
        <v>2022</v>
      </c>
      <c r="B980" s="6" t="s">
        <v>28</v>
      </c>
      <c r="C980" s="7">
        <v>185</v>
      </c>
      <c r="D980" s="7">
        <v>3</v>
      </c>
      <c r="E980" s="127">
        <v>5.3140000000000001</v>
      </c>
      <c r="F980" s="7">
        <v>22.73</v>
      </c>
      <c r="G980" s="14">
        <v>24.21</v>
      </c>
      <c r="H980" s="14">
        <v>13</v>
      </c>
      <c r="I980" s="7" t="s">
        <v>13</v>
      </c>
      <c r="J980" s="127">
        <v>1.06</v>
      </c>
      <c r="K980" s="7">
        <v>1</v>
      </c>
      <c r="L980" s="7">
        <v>0.372</v>
      </c>
      <c r="M980" s="7">
        <v>5</v>
      </c>
      <c r="N980">
        <v>54</v>
      </c>
      <c r="O980">
        <v>0.50443570000000004</v>
      </c>
      <c r="P980" s="25"/>
      <c r="Q980" s="26"/>
      <c r="R980" s="26"/>
      <c r="S980" s="26"/>
    </row>
    <row r="981" spans="1:19" x14ac:dyDescent="0.25">
      <c r="A981" s="5">
        <v>2022</v>
      </c>
      <c r="B981" s="6" t="s">
        <v>28</v>
      </c>
      <c r="C981" s="7">
        <v>185</v>
      </c>
      <c r="D981" s="7">
        <v>4</v>
      </c>
      <c r="E981" s="127">
        <v>3.831</v>
      </c>
      <c r="F981" s="14">
        <v>18.16</v>
      </c>
      <c r="G981" s="14">
        <v>24.03</v>
      </c>
      <c r="H981" s="14">
        <v>13</v>
      </c>
      <c r="I981" s="7" t="s">
        <v>13</v>
      </c>
      <c r="J981" s="127">
        <v>0.69799999999999995</v>
      </c>
      <c r="K981" s="7">
        <v>1</v>
      </c>
      <c r="L981" s="7">
        <v>0.19600000000000001</v>
      </c>
      <c r="M981" s="14">
        <v>3</v>
      </c>
      <c r="N981">
        <v>55</v>
      </c>
      <c r="O981">
        <v>0.36677829000000001</v>
      </c>
      <c r="P981" s="26"/>
      <c r="Q981" s="26"/>
      <c r="R981" s="26"/>
      <c r="S981" s="26"/>
    </row>
    <row r="982" spans="1:19" x14ac:dyDescent="0.25">
      <c r="A982" s="5">
        <v>2022</v>
      </c>
      <c r="B982" s="6" t="s">
        <v>28</v>
      </c>
      <c r="C982" s="7">
        <v>185</v>
      </c>
      <c r="D982" s="7">
        <v>5</v>
      </c>
      <c r="E982" s="127">
        <v>4.0659999999999998</v>
      </c>
      <c r="F982" s="14">
        <v>18.399999999999999</v>
      </c>
      <c r="G982" s="14">
        <v>24.51</v>
      </c>
      <c r="H982" s="14">
        <v>13</v>
      </c>
      <c r="I982" s="7" t="s">
        <v>13</v>
      </c>
      <c r="J982" s="127">
        <v>0.77500000000000002</v>
      </c>
      <c r="K982" s="7">
        <v>1</v>
      </c>
      <c r="L982" s="7">
        <v>0.189</v>
      </c>
      <c r="M982" s="14">
        <v>3</v>
      </c>
      <c r="N982">
        <v>56</v>
      </c>
      <c r="O982">
        <v>0.38859183000000003</v>
      </c>
      <c r="P982" s="26"/>
      <c r="Q982" s="26"/>
      <c r="R982" s="26"/>
      <c r="S982" s="26"/>
    </row>
    <row r="983" spans="1:19" x14ac:dyDescent="0.25">
      <c r="A983" s="5">
        <v>2022</v>
      </c>
      <c r="B983" s="6" t="s">
        <v>28</v>
      </c>
      <c r="C983" s="7">
        <v>185</v>
      </c>
      <c r="D983" s="7">
        <v>6</v>
      </c>
      <c r="E983" s="127">
        <v>2.7210000000000001</v>
      </c>
      <c r="F983" s="14">
        <v>17.809999999999999</v>
      </c>
      <c r="G983" s="14">
        <v>20.420000000000002</v>
      </c>
      <c r="H983" s="14">
        <v>13</v>
      </c>
      <c r="I983" s="7" t="s">
        <v>13</v>
      </c>
      <c r="J983" s="127">
        <v>0.69799999999999995</v>
      </c>
      <c r="K983" s="7"/>
      <c r="L983" s="7"/>
      <c r="M983" s="14">
        <v>5</v>
      </c>
      <c r="N983" s="129">
        <v>57</v>
      </c>
      <c r="O983" s="129">
        <v>0.26374407999999999</v>
      </c>
      <c r="P983" s="26"/>
      <c r="Q983" s="26"/>
      <c r="R983" s="26"/>
      <c r="S983" s="26"/>
    </row>
    <row r="984" spans="1:19" x14ac:dyDescent="0.25">
      <c r="A984" s="5">
        <v>2022</v>
      </c>
      <c r="B984" s="6" t="s">
        <v>28</v>
      </c>
      <c r="C984" s="7">
        <v>185</v>
      </c>
      <c r="D984" s="7">
        <v>7</v>
      </c>
      <c r="E984" s="127">
        <v>1.258</v>
      </c>
      <c r="F984" s="14">
        <v>13.1</v>
      </c>
      <c r="G984" s="14">
        <v>14.5</v>
      </c>
      <c r="H984" s="14">
        <v>13</v>
      </c>
      <c r="I984" s="7" t="s">
        <v>13</v>
      </c>
      <c r="J984" s="127">
        <v>0.31</v>
      </c>
      <c r="K984" s="7"/>
      <c r="L984" s="7"/>
      <c r="M984" s="14">
        <v>4</v>
      </c>
      <c r="N984">
        <v>58</v>
      </c>
      <c r="O984">
        <v>0.12794312999999999</v>
      </c>
      <c r="P984" s="26"/>
      <c r="Q984" s="26"/>
      <c r="R984" s="26"/>
      <c r="S984" s="26"/>
    </row>
    <row r="985" spans="1:19" x14ac:dyDescent="0.25">
      <c r="A985" s="5">
        <v>2022</v>
      </c>
      <c r="B985" s="6" t="s">
        <v>28</v>
      </c>
      <c r="C985" s="7">
        <v>190</v>
      </c>
      <c r="D985" s="7">
        <v>1</v>
      </c>
      <c r="E985" s="127">
        <v>3.1110000000000002</v>
      </c>
      <c r="F985" s="7">
        <v>18.079999999999998</v>
      </c>
      <c r="G985" s="14">
        <v>20.95</v>
      </c>
      <c r="H985" s="14">
        <v>13</v>
      </c>
      <c r="I985" s="7" t="s">
        <v>13</v>
      </c>
      <c r="J985" s="127">
        <v>0.59499999999999997</v>
      </c>
      <c r="K985" s="7"/>
      <c r="L985" s="7"/>
      <c r="M985" s="7">
        <v>3</v>
      </c>
      <c r="N985">
        <v>59</v>
      </c>
      <c r="O985">
        <v>0.29111727999999998</v>
      </c>
      <c r="P985" s="26"/>
      <c r="Q985" s="26"/>
      <c r="R985" s="26"/>
      <c r="S985" s="26"/>
    </row>
    <row r="986" spans="1:19" x14ac:dyDescent="0.25">
      <c r="A986" s="5">
        <v>2022</v>
      </c>
      <c r="B986" s="6" t="s">
        <v>28</v>
      </c>
      <c r="C986" s="7">
        <v>190</v>
      </c>
      <c r="D986" s="7">
        <v>2</v>
      </c>
      <c r="E986" s="127">
        <v>2.7719999999999998</v>
      </c>
      <c r="F986" s="7">
        <v>17.13</v>
      </c>
      <c r="G986" s="14">
        <v>19.89</v>
      </c>
      <c r="H986" s="14">
        <v>6.9</v>
      </c>
      <c r="I986" s="7" t="s">
        <v>16</v>
      </c>
      <c r="J986" s="127">
        <v>0.378</v>
      </c>
      <c r="K986" s="7"/>
      <c r="L986" s="7"/>
      <c r="M986" s="7">
        <v>3</v>
      </c>
      <c r="N986">
        <v>60</v>
      </c>
      <c r="O986">
        <v>0.16940348</v>
      </c>
      <c r="P986" s="26"/>
      <c r="Q986" s="26"/>
      <c r="R986" s="26"/>
      <c r="S986" s="26"/>
    </row>
    <row r="987" spans="1:19" x14ac:dyDescent="0.25">
      <c r="A987" s="5">
        <v>2022</v>
      </c>
      <c r="B987" s="6" t="s">
        <v>28</v>
      </c>
      <c r="C987" s="7">
        <v>190</v>
      </c>
      <c r="D987" s="7">
        <v>3</v>
      </c>
      <c r="E987" s="127">
        <v>2.7290000000000001</v>
      </c>
      <c r="F987" s="7">
        <v>17.36</v>
      </c>
      <c r="G987" s="14">
        <v>19.149999999999999</v>
      </c>
      <c r="H987" s="14">
        <v>13</v>
      </c>
      <c r="I987" s="7" t="s">
        <v>13</v>
      </c>
      <c r="J987" s="127">
        <v>0.56899999999999995</v>
      </c>
      <c r="K987" s="7"/>
      <c r="L987" s="7"/>
      <c r="M987" s="7">
        <v>3</v>
      </c>
      <c r="N987">
        <v>61</v>
      </c>
      <c r="O987">
        <v>0.25565865999999998</v>
      </c>
      <c r="P987" s="26"/>
      <c r="Q987" s="26"/>
      <c r="R987" s="26"/>
      <c r="S987" s="26"/>
    </row>
    <row r="988" spans="1:19" x14ac:dyDescent="0.25">
      <c r="A988" s="5">
        <v>2022</v>
      </c>
      <c r="B988" s="6" t="s">
        <v>28</v>
      </c>
      <c r="C988" s="7">
        <v>190</v>
      </c>
      <c r="D988" s="7">
        <v>4</v>
      </c>
      <c r="E988" s="127">
        <v>4.8550000000000004</v>
      </c>
      <c r="F988" s="14">
        <v>22.31</v>
      </c>
      <c r="G988" s="14">
        <v>25.52</v>
      </c>
      <c r="H988" s="14">
        <v>6.8</v>
      </c>
      <c r="I988" s="7" t="s">
        <v>13</v>
      </c>
      <c r="J988" s="127">
        <v>0.90700000000000003</v>
      </c>
      <c r="K988" s="7">
        <v>1</v>
      </c>
      <c r="L988" s="7">
        <v>0.498</v>
      </c>
      <c r="M988" s="14">
        <v>5</v>
      </c>
      <c r="N988">
        <v>62</v>
      </c>
      <c r="O988">
        <v>0.45300165999999997</v>
      </c>
      <c r="P988" s="26"/>
      <c r="Q988" s="26"/>
      <c r="R988" s="26"/>
      <c r="S988" s="26"/>
    </row>
    <row r="989" spans="1:19" x14ac:dyDescent="0.25">
      <c r="A989" s="5">
        <v>2022</v>
      </c>
      <c r="B989" s="6" t="s">
        <v>28</v>
      </c>
      <c r="C989" s="7">
        <v>190</v>
      </c>
      <c r="D989" s="7">
        <v>5</v>
      </c>
      <c r="E989" s="127">
        <v>8.11</v>
      </c>
      <c r="F989" s="14">
        <v>26.97</v>
      </c>
      <c r="G989" s="14">
        <v>22.25</v>
      </c>
      <c r="H989" s="14">
        <v>1.3</v>
      </c>
      <c r="I989" s="7" t="s">
        <v>16</v>
      </c>
      <c r="J989" s="127">
        <v>1.171</v>
      </c>
      <c r="K989" s="7">
        <v>1</v>
      </c>
      <c r="L989" s="7">
        <v>0.61599999999999999</v>
      </c>
      <c r="M989" s="14">
        <v>5</v>
      </c>
      <c r="N989">
        <v>63</v>
      </c>
      <c r="O989">
        <v>0.66489591999999997</v>
      </c>
      <c r="P989" s="26"/>
      <c r="Q989" s="26"/>
      <c r="R989" s="26"/>
      <c r="S989" s="26"/>
    </row>
    <row r="990" spans="1:19" x14ac:dyDescent="0.25">
      <c r="A990" s="5">
        <v>2022</v>
      </c>
      <c r="B990" s="6" t="s">
        <v>28</v>
      </c>
      <c r="C990" s="7">
        <v>190</v>
      </c>
      <c r="D990" s="7">
        <v>6</v>
      </c>
      <c r="E990" s="127">
        <v>6.6760000000000002</v>
      </c>
      <c r="F990" s="14">
        <v>24.35</v>
      </c>
      <c r="G990" s="14">
        <v>25.47</v>
      </c>
      <c r="H990" s="14">
        <v>3.4</v>
      </c>
      <c r="I990" s="7" t="s">
        <v>13</v>
      </c>
      <c r="J990" s="127">
        <v>3.246</v>
      </c>
      <c r="K990" s="7">
        <v>2</v>
      </c>
      <c r="L990" s="7">
        <v>2.2149999999999999</v>
      </c>
      <c r="M990" s="14">
        <v>5</v>
      </c>
      <c r="N990" s="129">
        <v>64</v>
      </c>
      <c r="O990" s="129">
        <v>0.62203344999999999</v>
      </c>
      <c r="P990" s="26"/>
      <c r="Q990" s="26"/>
      <c r="R990" s="26"/>
      <c r="S990" s="26"/>
    </row>
    <row r="991" spans="1:19" x14ac:dyDescent="0.25">
      <c r="A991" s="5">
        <v>2022</v>
      </c>
      <c r="B991" s="6" t="s">
        <v>28</v>
      </c>
      <c r="C991" s="7">
        <v>190</v>
      </c>
      <c r="D991" s="7">
        <v>7</v>
      </c>
      <c r="E991" s="127">
        <v>15.87</v>
      </c>
      <c r="F991" s="14">
        <v>34.11</v>
      </c>
      <c r="G991" s="14">
        <v>35.799999999999997</v>
      </c>
      <c r="H991" s="14">
        <v>12.4</v>
      </c>
      <c r="I991" s="7" t="s">
        <v>13</v>
      </c>
      <c r="J991" s="127">
        <v>1.2490000000000001</v>
      </c>
      <c r="K991" s="7">
        <v>2</v>
      </c>
      <c r="L991" s="7">
        <v>0.83299999999999996</v>
      </c>
      <c r="M991" s="14">
        <v>5</v>
      </c>
      <c r="N991">
        <v>65</v>
      </c>
      <c r="O991">
        <v>1.4754537299999999</v>
      </c>
      <c r="P991" s="26"/>
      <c r="Q991" s="26"/>
      <c r="R991" s="26"/>
      <c r="S991" s="26"/>
    </row>
    <row r="992" spans="1:19" x14ac:dyDescent="0.25">
      <c r="A992" s="5">
        <v>2022</v>
      </c>
      <c r="B992" s="6" t="s">
        <v>28</v>
      </c>
      <c r="C992" s="7">
        <v>193</v>
      </c>
      <c r="D992" s="7">
        <v>1</v>
      </c>
      <c r="E992" s="127">
        <v>9.1300000000000008</v>
      </c>
      <c r="F992" s="7">
        <v>26.36</v>
      </c>
      <c r="G992" s="14">
        <v>29.49</v>
      </c>
      <c r="H992" s="14">
        <v>4.9000000000000004</v>
      </c>
      <c r="I992" s="7" t="s">
        <v>13</v>
      </c>
      <c r="J992" s="127">
        <v>1.8919999999999999</v>
      </c>
      <c r="K992" s="7">
        <v>1</v>
      </c>
      <c r="L992" s="7">
        <v>1.3049999999999999</v>
      </c>
      <c r="M992" s="7">
        <v>5</v>
      </c>
      <c r="N992">
        <v>66</v>
      </c>
      <c r="O992">
        <v>0.88817707000000001</v>
      </c>
      <c r="P992" s="26"/>
      <c r="Q992" s="26"/>
      <c r="R992" s="26"/>
      <c r="S992" s="26"/>
    </row>
    <row r="993" spans="1:19" x14ac:dyDescent="0.25">
      <c r="A993" s="5">
        <v>2022</v>
      </c>
      <c r="B993" s="6" t="s">
        <v>28</v>
      </c>
      <c r="C993" s="7">
        <v>193</v>
      </c>
      <c r="D993" s="7">
        <v>2</v>
      </c>
      <c r="E993" s="127">
        <v>10.356</v>
      </c>
      <c r="F993" s="7">
        <v>28.21</v>
      </c>
      <c r="G993" s="14">
        <v>32.06</v>
      </c>
      <c r="H993" s="14">
        <v>2.6</v>
      </c>
      <c r="I993" s="7" t="s">
        <v>14</v>
      </c>
      <c r="J993" s="127">
        <v>1.425</v>
      </c>
      <c r="K993" s="7">
        <v>1</v>
      </c>
      <c r="L993" s="7">
        <v>0.71899999999999997</v>
      </c>
      <c r="M993" s="7">
        <v>5</v>
      </c>
      <c r="N993">
        <v>67</v>
      </c>
      <c r="O993">
        <v>0.91212311999999995</v>
      </c>
      <c r="P993" s="26"/>
      <c r="Q993" s="26"/>
      <c r="R993" s="26"/>
      <c r="S993" s="26"/>
    </row>
    <row r="994" spans="1:19" x14ac:dyDescent="0.25">
      <c r="A994" s="5">
        <v>2022</v>
      </c>
      <c r="B994" s="6" t="s">
        <v>28</v>
      </c>
      <c r="C994" s="7">
        <v>193</v>
      </c>
      <c r="D994" s="7">
        <v>3</v>
      </c>
      <c r="E994" s="127">
        <v>6.9130000000000003</v>
      </c>
      <c r="F994" s="7">
        <v>26.7</v>
      </c>
      <c r="G994" s="14">
        <v>21.5</v>
      </c>
      <c r="H994" s="14">
        <v>9.1</v>
      </c>
      <c r="I994" s="7" t="s">
        <v>13</v>
      </c>
      <c r="J994" s="127">
        <v>1.286</v>
      </c>
      <c r="K994" s="7">
        <v>2</v>
      </c>
      <c r="L994" s="7">
        <v>0.78500000000000003</v>
      </c>
      <c r="M994" s="7">
        <v>5</v>
      </c>
      <c r="N994">
        <v>68</v>
      </c>
      <c r="O994">
        <v>0.68238712000000001</v>
      </c>
      <c r="P994" s="26"/>
      <c r="Q994" s="26"/>
      <c r="R994" s="26"/>
      <c r="S994" s="26"/>
    </row>
    <row r="995" spans="1:19" x14ac:dyDescent="0.25">
      <c r="A995" s="5">
        <v>2022</v>
      </c>
      <c r="B995" s="6" t="s">
        <v>28</v>
      </c>
      <c r="C995" s="7">
        <v>193</v>
      </c>
      <c r="D995" s="7">
        <v>4</v>
      </c>
      <c r="E995" s="127">
        <v>13.375</v>
      </c>
      <c r="F995" s="14">
        <v>31.48</v>
      </c>
      <c r="G995" s="14">
        <v>28.2</v>
      </c>
      <c r="H995" s="14">
        <v>0.9</v>
      </c>
      <c r="I995" s="7" t="s">
        <v>15</v>
      </c>
      <c r="J995" s="127">
        <v>1.417</v>
      </c>
      <c r="K995" s="7">
        <v>2</v>
      </c>
      <c r="L995" s="7">
        <v>0.66600000000000004</v>
      </c>
      <c r="M995" s="14">
        <v>5</v>
      </c>
      <c r="N995">
        <v>69</v>
      </c>
      <c r="O995">
        <v>0.96413367000000005</v>
      </c>
      <c r="P995" s="26"/>
      <c r="Q995" s="26"/>
      <c r="R995" s="26"/>
      <c r="S995" s="26"/>
    </row>
    <row r="996" spans="1:19" x14ac:dyDescent="0.25">
      <c r="A996" s="5">
        <v>2022</v>
      </c>
      <c r="B996" s="6" t="s">
        <v>28</v>
      </c>
      <c r="C996" s="7">
        <v>193</v>
      </c>
      <c r="D996" s="7">
        <v>5</v>
      </c>
      <c r="E996" s="127">
        <v>22.114999999999998</v>
      </c>
      <c r="F996" s="14">
        <v>38.82</v>
      </c>
      <c r="G996" s="14">
        <v>35.32</v>
      </c>
      <c r="H996" s="14">
        <v>1</v>
      </c>
      <c r="I996" s="7" t="s">
        <v>15</v>
      </c>
      <c r="J996" s="127">
        <v>4.3680000000000003</v>
      </c>
      <c r="K996" s="7">
        <v>2</v>
      </c>
      <c r="L996" s="7">
        <v>2.919</v>
      </c>
      <c r="M996" s="14">
        <v>5</v>
      </c>
      <c r="N996">
        <v>70</v>
      </c>
      <c r="O996">
        <v>1.77541204</v>
      </c>
      <c r="P996" s="26"/>
      <c r="Q996" s="26"/>
      <c r="R996" s="26"/>
      <c r="S996" s="26"/>
    </row>
    <row r="997" spans="1:19" x14ac:dyDescent="0.25">
      <c r="A997" s="5">
        <v>2022</v>
      </c>
      <c r="B997" s="6" t="s">
        <v>28</v>
      </c>
      <c r="C997" s="7">
        <v>193</v>
      </c>
      <c r="D997" s="7">
        <v>6</v>
      </c>
      <c r="E997" s="127">
        <v>22.856999999999999</v>
      </c>
      <c r="F997" s="14">
        <v>37.479999999999997</v>
      </c>
      <c r="G997" s="14">
        <v>41.01</v>
      </c>
      <c r="H997" s="14">
        <v>1.1000000000000001</v>
      </c>
      <c r="I997" s="7" t="s">
        <v>15</v>
      </c>
      <c r="J997" s="127">
        <v>4.532</v>
      </c>
      <c r="K997" s="7">
        <v>3</v>
      </c>
      <c r="L997" s="7">
        <v>3.5569999999999999</v>
      </c>
      <c r="M997" s="14">
        <v>5</v>
      </c>
      <c r="N997" s="129">
        <v>71</v>
      </c>
      <c r="O997" s="129">
        <v>1.8442871599999999</v>
      </c>
      <c r="P997" s="26"/>
      <c r="Q997" s="26"/>
      <c r="R997" s="26"/>
      <c r="S997" s="26"/>
    </row>
    <row r="998" spans="1:19" x14ac:dyDescent="0.25">
      <c r="A998" s="5">
        <v>2022</v>
      </c>
      <c r="B998" s="6" t="s">
        <v>28</v>
      </c>
      <c r="C998" s="7">
        <v>193</v>
      </c>
      <c r="D998" s="7">
        <v>7</v>
      </c>
      <c r="E998" s="127">
        <v>6.7</v>
      </c>
      <c r="F998" s="14">
        <v>23.99</v>
      </c>
      <c r="G998" s="14">
        <v>28.09</v>
      </c>
      <c r="H998" s="14">
        <v>3.3</v>
      </c>
      <c r="I998" s="7" t="s">
        <v>14</v>
      </c>
      <c r="J998" s="127">
        <v>1.077</v>
      </c>
      <c r="K998" s="7">
        <v>1</v>
      </c>
      <c r="L998" s="7">
        <v>0.63600000000000001</v>
      </c>
      <c r="M998" s="14">
        <v>5</v>
      </c>
      <c r="N998">
        <v>72</v>
      </c>
      <c r="O998">
        <v>0.57276000000000005</v>
      </c>
      <c r="P998" s="26"/>
      <c r="Q998" s="26"/>
      <c r="R998" s="26"/>
      <c r="S998" s="26"/>
    </row>
    <row r="999" spans="1:19" x14ac:dyDescent="0.25">
      <c r="A999" s="5">
        <v>2022</v>
      </c>
      <c r="B999" s="6" t="s">
        <v>28</v>
      </c>
      <c r="C999" s="7">
        <v>197</v>
      </c>
      <c r="D999" s="7">
        <v>1</v>
      </c>
      <c r="E999" s="127">
        <v>10.454000000000001</v>
      </c>
      <c r="F999" s="7">
        <v>29.68</v>
      </c>
      <c r="G999" s="14">
        <v>28.37</v>
      </c>
      <c r="H999" s="14">
        <v>2.5</v>
      </c>
      <c r="I999" s="7" t="s">
        <v>14</v>
      </c>
      <c r="J999" s="127">
        <v>1.52</v>
      </c>
      <c r="K999" s="7">
        <v>1</v>
      </c>
      <c r="L999" s="7">
        <v>0.83199999999999996</v>
      </c>
      <c r="M999" s="7">
        <v>4</v>
      </c>
      <c r="N999">
        <v>73</v>
      </c>
      <c r="O999">
        <v>0.82698760999999998</v>
      </c>
      <c r="P999" s="26"/>
      <c r="Q999" s="26"/>
      <c r="R999" s="26"/>
      <c r="S999" s="26"/>
    </row>
    <row r="1000" spans="1:19" x14ac:dyDescent="0.25">
      <c r="A1000" s="5">
        <v>2022</v>
      </c>
      <c r="B1000" s="6" t="s">
        <v>28</v>
      </c>
      <c r="C1000" s="7">
        <v>197</v>
      </c>
      <c r="D1000" s="7">
        <v>2</v>
      </c>
      <c r="E1000" s="127">
        <v>10.510999999999999</v>
      </c>
      <c r="F1000" s="7">
        <v>31.68</v>
      </c>
      <c r="G1000" s="14">
        <v>30.7</v>
      </c>
      <c r="H1000" s="14">
        <v>13</v>
      </c>
      <c r="I1000" s="7" t="s">
        <v>13</v>
      </c>
      <c r="J1000" s="127">
        <v>1.5309999999999999</v>
      </c>
      <c r="K1000" s="7">
        <v>2</v>
      </c>
      <c r="L1000" s="7">
        <v>0.71499999999999997</v>
      </c>
      <c r="M1000" s="7">
        <v>2</v>
      </c>
      <c r="N1000">
        <v>74</v>
      </c>
      <c r="O1000">
        <v>0.92213425000000004</v>
      </c>
      <c r="P1000" s="26"/>
      <c r="Q1000" s="26"/>
      <c r="R1000" s="26"/>
      <c r="S1000" s="26"/>
    </row>
    <row r="1001" spans="1:19" x14ac:dyDescent="0.25">
      <c r="A1001" s="5">
        <v>2022</v>
      </c>
      <c r="B1001" s="6" t="s">
        <v>28</v>
      </c>
      <c r="C1001" s="7">
        <v>197</v>
      </c>
      <c r="D1001" s="7">
        <v>3</v>
      </c>
      <c r="E1001" s="127">
        <v>3.7839999999999998</v>
      </c>
      <c r="F1001" s="7">
        <v>20.350000000000001</v>
      </c>
      <c r="G1001" s="14">
        <v>20.54</v>
      </c>
      <c r="H1001" s="14">
        <v>13</v>
      </c>
      <c r="I1001" s="7" t="s">
        <v>13</v>
      </c>
      <c r="J1001" s="127">
        <v>0.68899999999999995</v>
      </c>
      <c r="K1001" s="7">
        <v>1</v>
      </c>
      <c r="L1001" s="7">
        <v>0.26100000000000001</v>
      </c>
      <c r="M1001" s="7">
        <v>4</v>
      </c>
      <c r="N1001">
        <v>75</v>
      </c>
      <c r="O1001">
        <v>0.29770982000000001</v>
      </c>
      <c r="P1001" s="26"/>
      <c r="Q1001" s="26"/>
      <c r="R1001" s="26"/>
      <c r="S1001" s="26"/>
    </row>
    <row r="1002" spans="1:19" x14ac:dyDescent="0.25">
      <c r="A1002" s="5">
        <v>2022</v>
      </c>
      <c r="B1002" s="6" t="s">
        <v>28</v>
      </c>
      <c r="C1002" s="7">
        <v>197</v>
      </c>
      <c r="D1002" s="7">
        <v>4</v>
      </c>
      <c r="E1002" s="127">
        <v>3.8559999999999999</v>
      </c>
      <c r="F1002" s="14">
        <v>18.71</v>
      </c>
      <c r="G1002" s="14">
        <v>19.739999999999998</v>
      </c>
      <c r="H1002" s="14">
        <v>13</v>
      </c>
      <c r="I1002" s="7" t="s">
        <v>13</v>
      </c>
      <c r="J1002" s="127">
        <v>0.69699999999999995</v>
      </c>
      <c r="K1002" s="7">
        <v>1</v>
      </c>
      <c r="L1002" s="7">
        <v>0.22500000000000001</v>
      </c>
      <c r="M1002" s="14">
        <v>3</v>
      </c>
      <c r="N1002">
        <v>76</v>
      </c>
      <c r="O1002">
        <v>0.30439312000000002</v>
      </c>
      <c r="P1002" s="26"/>
      <c r="Q1002" s="26"/>
      <c r="R1002" s="26"/>
      <c r="S1002" s="26"/>
    </row>
    <row r="1003" spans="1:19" x14ac:dyDescent="0.25">
      <c r="A1003" s="5">
        <v>2022</v>
      </c>
      <c r="B1003" s="6" t="s">
        <v>28</v>
      </c>
      <c r="C1003" s="7">
        <v>197</v>
      </c>
      <c r="D1003" s="7">
        <v>5</v>
      </c>
      <c r="E1003" s="127">
        <v>2.4129999999999998</v>
      </c>
      <c r="F1003" s="14">
        <v>17.440000000000001</v>
      </c>
      <c r="G1003" s="14">
        <v>19.100000000000001</v>
      </c>
      <c r="H1003" s="14">
        <v>13</v>
      </c>
      <c r="I1003" s="7" t="s">
        <v>13</v>
      </c>
      <c r="J1003" s="127">
        <v>0.439</v>
      </c>
      <c r="K1003" s="7">
        <v>1</v>
      </c>
      <c r="L1003" s="7">
        <v>0.105</v>
      </c>
      <c r="M1003" s="14">
        <v>3</v>
      </c>
      <c r="N1003">
        <v>77</v>
      </c>
      <c r="O1003">
        <v>0.17044865000000001</v>
      </c>
      <c r="P1003" s="26"/>
      <c r="Q1003" s="26"/>
      <c r="R1003" s="26"/>
      <c r="S1003" s="26"/>
    </row>
    <row r="1004" spans="1:19" x14ac:dyDescent="0.25">
      <c r="A1004" s="5">
        <v>2022</v>
      </c>
      <c r="B1004" s="6" t="s">
        <v>28</v>
      </c>
      <c r="C1004" s="7">
        <v>198</v>
      </c>
      <c r="D1004" s="7">
        <v>1</v>
      </c>
      <c r="E1004" s="128">
        <v>10.244999999999999</v>
      </c>
      <c r="F1004" s="7">
        <v>29.74</v>
      </c>
      <c r="G1004" s="14">
        <v>28.92</v>
      </c>
      <c r="H1004" s="14">
        <v>5.7</v>
      </c>
      <c r="I1004" s="7" t="s">
        <v>16</v>
      </c>
      <c r="J1004" s="128">
        <v>1.6439999999999999</v>
      </c>
      <c r="K1004" s="7">
        <v>1</v>
      </c>
      <c r="L1004" s="7">
        <v>0.996</v>
      </c>
      <c r="M1004" s="7">
        <v>5</v>
      </c>
      <c r="N1004" s="129">
        <v>78</v>
      </c>
      <c r="O1004" s="129">
        <v>0.67786985</v>
      </c>
      <c r="P1004" s="26"/>
      <c r="Q1004" s="26"/>
      <c r="R1004" s="26"/>
      <c r="S1004" s="26"/>
    </row>
    <row r="1005" spans="1:19" x14ac:dyDescent="0.25">
      <c r="A1005" s="5">
        <v>2022</v>
      </c>
      <c r="B1005" s="6" t="s">
        <v>28</v>
      </c>
      <c r="C1005" s="7">
        <v>198</v>
      </c>
      <c r="D1005" s="7">
        <v>2</v>
      </c>
      <c r="E1005" s="128">
        <v>10.56</v>
      </c>
      <c r="F1005" s="7">
        <v>29.34</v>
      </c>
      <c r="G1005" s="14">
        <v>27.37</v>
      </c>
      <c r="H1005" s="14">
        <v>0.5</v>
      </c>
      <c r="I1005" s="7" t="s">
        <v>15</v>
      </c>
      <c r="J1005" s="128">
        <v>1.0589999999999999</v>
      </c>
      <c r="K1005" s="7">
        <v>1</v>
      </c>
      <c r="L1005" s="7">
        <v>0.65900000000000003</v>
      </c>
      <c r="M1005" s="7">
        <v>4</v>
      </c>
      <c r="N1005">
        <v>79</v>
      </c>
      <c r="O1005">
        <v>0.47927626000000001</v>
      </c>
      <c r="P1005" s="26"/>
      <c r="Q1005" s="26"/>
      <c r="R1005" s="26"/>
      <c r="S1005" s="26"/>
    </row>
    <row r="1006" spans="1:19" x14ac:dyDescent="0.25">
      <c r="A1006" s="5">
        <v>2022</v>
      </c>
      <c r="B1006" s="6" t="s">
        <v>28</v>
      </c>
      <c r="C1006" s="7">
        <v>198</v>
      </c>
      <c r="D1006" s="7">
        <v>3</v>
      </c>
      <c r="E1006" s="128">
        <v>2.339</v>
      </c>
      <c r="F1006" s="7">
        <v>15.98</v>
      </c>
      <c r="G1006" s="14">
        <v>17.350000000000001</v>
      </c>
      <c r="H1006" s="14">
        <v>13</v>
      </c>
      <c r="I1006" s="7" t="s">
        <v>13</v>
      </c>
      <c r="J1006" s="128">
        <v>0.36</v>
      </c>
      <c r="K1006" s="7">
        <v>1</v>
      </c>
      <c r="L1006" s="7">
        <v>0.107</v>
      </c>
      <c r="M1006" s="7">
        <v>1</v>
      </c>
      <c r="N1006">
        <v>80</v>
      </c>
      <c r="O1006">
        <v>3.4252970000000001E-2</v>
      </c>
      <c r="P1006" s="26"/>
      <c r="Q1006" s="26"/>
      <c r="R1006" s="26"/>
      <c r="S1006" s="26"/>
    </row>
    <row r="1007" spans="1:19" x14ac:dyDescent="0.25">
      <c r="A1007" s="5">
        <v>2022</v>
      </c>
      <c r="B1007" s="6" t="s">
        <v>28</v>
      </c>
      <c r="C1007" s="7">
        <v>198</v>
      </c>
      <c r="D1007" s="7">
        <v>4</v>
      </c>
      <c r="E1007" s="128">
        <v>18.827999999999999</v>
      </c>
      <c r="F1007" s="14">
        <v>34.5</v>
      </c>
      <c r="G1007" s="14">
        <v>31.54</v>
      </c>
      <c r="H1007" s="14">
        <v>0.6</v>
      </c>
      <c r="I1007" s="7" t="s">
        <v>15</v>
      </c>
      <c r="J1007" s="128">
        <v>1.75</v>
      </c>
      <c r="K1007" s="7">
        <v>1</v>
      </c>
      <c r="L1007" s="7">
        <v>0.96099999999999997</v>
      </c>
      <c r="M1007" s="14">
        <v>3</v>
      </c>
      <c r="N1007">
        <v>81</v>
      </c>
      <c r="O1007">
        <v>1.2467418800000001</v>
      </c>
      <c r="P1007" s="26"/>
      <c r="Q1007" s="26"/>
      <c r="R1007" s="26"/>
      <c r="S1007" s="26"/>
    </row>
    <row r="1008" spans="1:19" x14ac:dyDescent="0.25">
      <c r="A1008" s="5">
        <v>2022</v>
      </c>
      <c r="B1008" s="6" t="s">
        <v>28</v>
      </c>
      <c r="C1008" s="7">
        <v>198</v>
      </c>
      <c r="D1008" s="7">
        <v>5</v>
      </c>
      <c r="E1008" s="128">
        <v>3.8279999999999998</v>
      </c>
      <c r="F1008" s="14">
        <v>21.88</v>
      </c>
      <c r="G1008" s="14">
        <v>21.06</v>
      </c>
      <c r="H1008" s="14">
        <v>13</v>
      </c>
      <c r="I1008" s="7" t="s">
        <v>13</v>
      </c>
      <c r="J1008" s="128">
        <v>0.40300000000000002</v>
      </c>
      <c r="K1008" s="7">
        <v>1</v>
      </c>
      <c r="L1008" s="7">
        <v>0.16600000000000001</v>
      </c>
      <c r="M1008" s="14">
        <v>3</v>
      </c>
      <c r="N1008">
        <v>82</v>
      </c>
      <c r="O1008">
        <v>0.17246733</v>
      </c>
      <c r="P1008" s="26"/>
      <c r="Q1008" s="26"/>
      <c r="R1008" s="26"/>
      <c r="S1008" s="26"/>
    </row>
    <row r="1009" spans="1:19" x14ac:dyDescent="0.25">
      <c r="A1009" s="5">
        <v>2022</v>
      </c>
      <c r="B1009" s="6" t="s">
        <v>28</v>
      </c>
      <c r="C1009" s="7">
        <v>198</v>
      </c>
      <c r="D1009" s="7">
        <v>6</v>
      </c>
      <c r="E1009" s="128">
        <v>18.998999999999999</v>
      </c>
      <c r="F1009" s="14">
        <v>33.83</v>
      </c>
      <c r="G1009" s="14">
        <v>31.98</v>
      </c>
      <c r="H1009" s="14">
        <v>0.5</v>
      </c>
      <c r="I1009" s="7" t="s">
        <v>15</v>
      </c>
      <c r="J1009" s="128">
        <v>1.694</v>
      </c>
      <c r="K1009" s="7">
        <v>1</v>
      </c>
      <c r="L1009" s="7">
        <v>0.871</v>
      </c>
      <c r="M1009" s="14">
        <v>4</v>
      </c>
      <c r="N1009">
        <v>83</v>
      </c>
      <c r="O1009">
        <v>1.26261471</v>
      </c>
      <c r="P1009" s="26"/>
      <c r="Q1009" s="26"/>
      <c r="R1009" s="26"/>
      <c r="S1009" s="26"/>
    </row>
    <row r="1010" spans="1:19" x14ac:dyDescent="0.25">
      <c r="A1010" s="5">
        <v>2022</v>
      </c>
      <c r="B1010" s="6" t="s">
        <v>28</v>
      </c>
      <c r="C1010" s="7">
        <v>199</v>
      </c>
      <c r="D1010" s="7">
        <v>1</v>
      </c>
      <c r="E1010" s="127">
        <v>6.3479999999999999</v>
      </c>
      <c r="F1010" s="7">
        <v>23.05</v>
      </c>
      <c r="G1010" s="14">
        <v>22.24</v>
      </c>
      <c r="H1010" s="14">
        <v>10.8</v>
      </c>
      <c r="I1010" s="7" t="s">
        <v>13</v>
      </c>
      <c r="J1010" s="127">
        <v>1.3939999999999999</v>
      </c>
      <c r="K1010" s="7">
        <v>1</v>
      </c>
      <c r="L1010" s="7">
        <v>0.81699999999999995</v>
      </c>
      <c r="M1010" s="7">
        <v>5</v>
      </c>
      <c r="N1010">
        <v>84</v>
      </c>
      <c r="O1010">
        <v>0.48555576</v>
      </c>
      <c r="P1010" s="25"/>
      <c r="Q1010" s="26"/>
      <c r="R1010" s="26"/>
      <c r="S1010" s="26"/>
    </row>
    <row r="1011" spans="1:19" x14ac:dyDescent="0.25">
      <c r="A1011" s="5">
        <v>2022</v>
      </c>
      <c r="B1011" s="6" t="s">
        <v>28</v>
      </c>
      <c r="C1011" s="7">
        <v>199</v>
      </c>
      <c r="D1011" s="7">
        <v>2</v>
      </c>
      <c r="E1011" s="127">
        <v>2.028</v>
      </c>
      <c r="F1011" s="7">
        <v>15.08</v>
      </c>
      <c r="G1011" s="14">
        <v>18.64</v>
      </c>
      <c r="H1011" s="14">
        <v>13</v>
      </c>
      <c r="I1011" s="7" t="s">
        <v>13</v>
      </c>
      <c r="J1011" s="127">
        <v>0.42</v>
      </c>
      <c r="K1011" s="7">
        <v>1</v>
      </c>
      <c r="L1011" s="7">
        <v>0.189</v>
      </c>
      <c r="M1011" s="7">
        <v>2</v>
      </c>
      <c r="N1011" s="129">
        <v>85</v>
      </c>
      <c r="O1011" s="129">
        <v>8.4557759999999996E-2</v>
      </c>
      <c r="P1011" s="25"/>
      <c r="Q1011" s="26"/>
      <c r="R1011" s="26"/>
      <c r="S1011" s="26"/>
    </row>
    <row r="1012" spans="1:19" x14ac:dyDescent="0.25">
      <c r="A1012" s="5">
        <v>2022</v>
      </c>
      <c r="B1012" s="6" t="s">
        <v>28</v>
      </c>
      <c r="C1012" s="7">
        <v>199</v>
      </c>
      <c r="D1012" s="7">
        <v>3</v>
      </c>
      <c r="E1012" s="127">
        <v>18.382000000000001</v>
      </c>
      <c r="F1012" s="7">
        <v>35.200000000000003</v>
      </c>
      <c r="G1012" s="14">
        <v>38.119999999999997</v>
      </c>
      <c r="H1012" s="14">
        <v>0.7</v>
      </c>
      <c r="I1012" s="7" t="s">
        <v>16</v>
      </c>
      <c r="J1012" s="127">
        <v>2.8650000000000002</v>
      </c>
      <c r="K1012" s="7">
        <v>1</v>
      </c>
      <c r="L1012" s="7">
        <v>1.272</v>
      </c>
      <c r="M1012" s="7">
        <v>5</v>
      </c>
      <c r="N1012">
        <v>86</v>
      </c>
      <c r="O1012">
        <v>1.5123485000000001</v>
      </c>
      <c r="P1012" s="25"/>
      <c r="Q1012" s="26"/>
      <c r="R1012" s="26"/>
      <c r="S1012" s="26"/>
    </row>
    <row r="1013" spans="1:19" x14ac:dyDescent="0.25">
      <c r="A1013" s="5">
        <v>2022</v>
      </c>
      <c r="B1013" s="6" t="s">
        <v>28</v>
      </c>
      <c r="C1013" s="7">
        <v>199</v>
      </c>
      <c r="D1013" s="7">
        <v>4</v>
      </c>
      <c r="E1013" s="127">
        <v>22.443000000000001</v>
      </c>
      <c r="F1013" s="14">
        <v>35.4</v>
      </c>
      <c r="G1013" s="14">
        <v>30.51</v>
      </c>
      <c r="H1013" s="14">
        <v>0.5</v>
      </c>
      <c r="I1013" s="7" t="s">
        <v>15</v>
      </c>
      <c r="J1013" s="127">
        <v>2.5179999999999998</v>
      </c>
      <c r="K1013" s="7">
        <v>3</v>
      </c>
      <c r="L1013" s="7">
        <v>1.573</v>
      </c>
      <c r="M1013" s="14">
        <v>4</v>
      </c>
      <c r="N1013">
        <v>87</v>
      </c>
      <c r="O1013">
        <v>1.66147216</v>
      </c>
      <c r="P1013" s="26"/>
      <c r="Q1013" s="26"/>
      <c r="R1013" s="26"/>
      <c r="S1013" s="26"/>
    </row>
    <row r="1014" spans="1:19" x14ac:dyDescent="0.25">
      <c r="A1014" s="5">
        <v>2022</v>
      </c>
      <c r="B1014" s="6" t="s">
        <v>28</v>
      </c>
      <c r="C1014" s="7">
        <v>199</v>
      </c>
      <c r="D1014" s="7">
        <v>5</v>
      </c>
      <c r="E1014" s="127">
        <v>13.118</v>
      </c>
      <c r="F1014" s="14">
        <v>32.49</v>
      </c>
      <c r="G1014" s="14">
        <v>27.29</v>
      </c>
      <c r="H1014" s="14">
        <v>0.8</v>
      </c>
      <c r="I1014" s="7" t="s">
        <v>16</v>
      </c>
      <c r="J1014" s="127">
        <v>1.883</v>
      </c>
      <c r="K1014" s="7">
        <v>1</v>
      </c>
      <c r="L1014" s="7">
        <v>0.89</v>
      </c>
      <c r="M1014" s="14">
        <v>5</v>
      </c>
      <c r="N1014">
        <v>88</v>
      </c>
      <c r="O1014">
        <v>1.0237250099999999</v>
      </c>
      <c r="P1014" s="26"/>
      <c r="Q1014" s="26"/>
      <c r="R1014" s="26"/>
      <c r="S1014" s="26"/>
    </row>
    <row r="1015" spans="1:19" x14ac:dyDescent="0.25">
      <c r="A1015" s="5">
        <v>2022</v>
      </c>
      <c r="B1015" s="6" t="s">
        <v>28</v>
      </c>
      <c r="C1015" s="7">
        <v>199</v>
      </c>
      <c r="D1015" s="7">
        <v>6</v>
      </c>
      <c r="E1015" s="127">
        <v>4.9569999999999999</v>
      </c>
      <c r="F1015" s="14">
        <v>19.21</v>
      </c>
      <c r="G1015" s="14">
        <v>25.58</v>
      </c>
      <c r="H1015" s="14">
        <v>13</v>
      </c>
      <c r="I1015" s="7" t="s">
        <v>13</v>
      </c>
      <c r="J1015" s="127">
        <v>0.877</v>
      </c>
      <c r="K1015" s="7">
        <v>2</v>
      </c>
      <c r="L1015" s="7">
        <v>0.50700000000000001</v>
      </c>
      <c r="M1015" s="14">
        <v>4</v>
      </c>
      <c r="N1015">
        <v>89</v>
      </c>
      <c r="O1015">
        <v>0.35643812000000002</v>
      </c>
      <c r="P1015" s="26"/>
      <c r="Q1015" s="26"/>
      <c r="R1015" s="26"/>
      <c r="S1015" s="26"/>
    </row>
    <row r="1016" spans="1:19" x14ac:dyDescent="0.25">
      <c r="A1016" s="5">
        <v>2022</v>
      </c>
      <c r="B1016" s="6" t="s">
        <v>28</v>
      </c>
      <c r="C1016" s="7">
        <v>208</v>
      </c>
      <c r="D1016" s="7">
        <v>1</v>
      </c>
      <c r="E1016" s="127">
        <v>1.3220000000000001</v>
      </c>
      <c r="F1016" s="7">
        <v>13.11</v>
      </c>
      <c r="G1016" s="14">
        <v>16.79</v>
      </c>
      <c r="H1016" s="14">
        <v>13</v>
      </c>
      <c r="I1016" s="7" t="s">
        <v>16</v>
      </c>
      <c r="J1016" s="127">
        <v>0.29699999999999999</v>
      </c>
      <c r="K1016" s="7">
        <v>1</v>
      </c>
      <c r="L1016" s="7">
        <v>2.9000000000000001E-2</v>
      </c>
      <c r="M1016" s="7">
        <v>5</v>
      </c>
      <c r="N1016">
        <v>90</v>
      </c>
      <c r="O1016">
        <v>5.772443E-2</v>
      </c>
      <c r="P1016" s="26"/>
      <c r="Q1016" s="26"/>
      <c r="R1016" s="26"/>
      <c r="S1016" s="26"/>
    </row>
    <row r="1017" spans="1:19" x14ac:dyDescent="0.25">
      <c r="A1017" s="5">
        <v>2022</v>
      </c>
      <c r="B1017" s="6" t="s">
        <v>28</v>
      </c>
      <c r="C1017" s="7">
        <v>208</v>
      </c>
      <c r="D1017" s="7">
        <v>2</v>
      </c>
      <c r="E1017" s="127">
        <v>4.4249999999999998</v>
      </c>
      <c r="F1017" s="7">
        <v>20.97</v>
      </c>
      <c r="G1017" s="14">
        <v>23.34</v>
      </c>
      <c r="H1017" s="14">
        <v>13</v>
      </c>
      <c r="I1017" s="7" t="s">
        <v>13</v>
      </c>
      <c r="J1017" s="127">
        <v>0.91600000000000004</v>
      </c>
      <c r="K1017" s="7">
        <v>1</v>
      </c>
      <c r="L1017" s="7">
        <v>0.307</v>
      </c>
      <c r="M1017" s="7">
        <v>5</v>
      </c>
      <c r="N1017">
        <v>91</v>
      </c>
      <c r="O1017">
        <v>0.43600269000000003</v>
      </c>
      <c r="P1017" s="26"/>
      <c r="Q1017" s="26"/>
      <c r="R1017" s="26"/>
      <c r="S1017" s="26"/>
    </row>
    <row r="1018" spans="1:19" x14ac:dyDescent="0.25">
      <c r="A1018" s="5">
        <v>2022</v>
      </c>
      <c r="B1018" s="6" t="s">
        <v>28</v>
      </c>
      <c r="C1018" s="7">
        <v>208</v>
      </c>
      <c r="D1018" s="7">
        <v>3</v>
      </c>
      <c r="E1018" s="127">
        <v>5.7869999999999999</v>
      </c>
      <c r="F1018" s="7">
        <v>23.25</v>
      </c>
      <c r="G1018" s="14">
        <v>26.45</v>
      </c>
      <c r="H1018" s="14">
        <v>13</v>
      </c>
      <c r="I1018" s="7" t="s">
        <v>13</v>
      </c>
      <c r="J1018" s="127">
        <v>1.1140000000000001</v>
      </c>
      <c r="K1018" s="7">
        <v>2</v>
      </c>
      <c r="L1018" s="7">
        <v>0.35</v>
      </c>
      <c r="M1018" s="7">
        <v>4</v>
      </c>
      <c r="N1018" s="129">
        <v>92</v>
      </c>
      <c r="O1018" s="129">
        <v>0.56242844999999997</v>
      </c>
      <c r="P1018" s="26"/>
      <c r="Q1018" s="26"/>
      <c r="R1018" s="26"/>
      <c r="S1018" s="26"/>
    </row>
    <row r="1019" spans="1:19" x14ac:dyDescent="0.25">
      <c r="A1019" s="5">
        <v>2022</v>
      </c>
      <c r="B1019" s="6" t="s">
        <v>28</v>
      </c>
      <c r="C1019" s="7">
        <v>208</v>
      </c>
      <c r="D1019" s="7">
        <v>4</v>
      </c>
      <c r="E1019" s="127">
        <v>1.456</v>
      </c>
      <c r="F1019" s="14">
        <v>14.79</v>
      </c>
      <c r="G1019" s="14">
        <v>15.97</v>
      </c>
      <c r="H1019" s="14">
        <v>13</v>
      </c>
      <c r="I1019" s="7" t="s">
        <v>13</v>
      </c>
      <c r="J1019" s="127">
        <v>0.315</v>
      </c>
      <c r="K1019" s="7">
        <v>2</v>
      </c>
      <c r="L1019" s="7"/>
      <c r="M1019" s="14">
        <v>2</v>
      </c>
      <c r="N1019">
        <v>93</v>
      </c>
      <c r="O1019">
        <v>0.16040939000000001</v>
      </c>
      <c r="P1019" s="26"/>
      <c r="Q1019" s="26"/>
      <c r="R1019" s="26"/>
      <c r="S1019" s="26"/>
    </row>
    <row r="1020" spans="1:19" x14ac:dyDescent="0.25">
      <c r="A1020" s="5">
        <v>2022</v>
      </c>
      <c r="B1020" s="6" t="s">
        <v>28</v>
      </c>
      <c r="C1020" s="7">
        <v>221</v>
      </c>
      <c r="D1020" s="7">
        <v>1</v>
      </c>
      <c r="E1020" s="127">
        <v>8.0129999999999999</v>
      </c>
      <c r="F1020" s="7">
        <v>25.1</v>
      </c>
      <c r="G1020" s="14">
        <v>24.93</v>
      </c>
      <c r="H1020" s="14">
        <v>1.9</v>
      </c>
      <c r="I1020" s="7" t="s">
        <v>15</v>
      </c>
      <c r="J1020" s="127">
        <v>1.704</v>
      </c>
      <c r="K1020" s="7">
        <v>2</v>
      </c>
      <c r="L1020" s="7">
        <v>1.149</v>
      </c>
      <c r="M1020" s="7">
        <v>5</v>
      </c>
      <c r="N1020">
        <v>94</v>
      </c>
      <c r="O1020">
        <v>0.56459760999999997</v>
      </c>
      <c r="P1020" s="26"/>
      <c r="Q1020" s="26"/>
      <c r="R1020" s="26"/>
      <c r="S1020" s="26"/>
    </row>
    <row r="1021" spans="1:19" x14ac:dyDescent="0.25">
      <c r="A1021" s="5">
        <v>2022</v>
      </c>
      <c r="B1021" s="6" t="s">
        <v>28</v>
      </c>
      <c r="C1021" s="7">
        <v>221</v>
      </c>
      <c r="D1021" s="7">
        <v>2</v>
      </c>
      <c r="E1021" s="127">
        <v>12.151</v>
      </c>
      <c r="F1021" s="7">
        <v>29.62</v>
      </c>
      <c r="G1021" s="14">
        <v>29.81</v>
      </c>
      <c r="H1021" s="14">
        <v>0.6</v>
      </c>
      <c r="I1021" s="7" t="s">
        <v>15</v>
      </c>
      <c r="J1021" s="127">
        <v>2.2120000000000002</v>
      </c>
      <c r="K1021" s="7">
        <v>1</v>
      </c>
      <c r="L1021" s="7">
        <v>1.544</v>
      </c>
      <c r="M1021" s="7">
        <v>5</v>
      </c>
      <c r="N1021">
        <v>95</v>
      </c>
      <c r="O1021">
        <v>0.94870171000000003</v>
      </c>
      <c r="P1021" s="26"/>
      <c r="Q1021" s="26"/>
      <c r="R1021" s="26"/>
      <c r="S1021" s="26"/>
    </row>
    <row r="1022" spans="1:19" x14ac:dyDescent="0.25">
      <c r="A1022" s="5">
        <v>2022</v>
      </c>
      <c r="B1022" s="6" t="s">
        <v>28</v>
      </c>
      <c r="C1022" s="7">
        <v>221</v>
      </c>
      <c r="D1022" s="7">
        <v>3</v>
      </c>
      <c r="E1022" s="127">
        <v>4.5599999999999996</v>
      </c>
      <c r="F1022" s="7">
        <v>20.69</v>
      </c>
      <c r="G1022" s="14">
        <v>23.94</v>
      </c>
      <c r="H1022" s="14">
        <v>13</v>
      </c>
      <c r="I1022" s="7" t="s">
        <v>13</v>
      </c>
      <c r="J1022" s="127">
        <v>1.23</v>
      </c>
      <c r="K1022" s="7">
        <v>1</v>
      </c>
      <c r="L1022" s="7">
        <v>0.77400000000000002</v>
      </c>
      <c r="M1022" s="7">
        <v>4</v>
      </c>
      <c r="N1022">
        <v>96</v>
      </c>
      <c r="O1022">
        <v>0.56215729999999997</v>
      </c>
      <c r="P1022" s="26"/>
      <c r="Q1022" s="26"/>
      <c r="R1022" s="26"/>
      <c r="S1022" s="26"/>
    </row>
    <row r="1023" spans="1:19" x14ac:dyDescent="0.25">
      <c r="A1023" s="5">
        <v>2022</v>
      </c>
      <c r="B1023" s="6" t="s">
        <v>28</v>
      </c>
      <c r="C1023" s="7">
        <v>221</v>
      </c>
      <c r="D1023" s="7">
        <v>4</v>
      </c>
      <c r="E1023" s="127">
        <v>4.67</v>
      </c>
      <c r="F1023" s="14">
        <v>21.64</v>
      </c>
      <c r="G1023" s="14">
        <v>22</v>
      </c>
      <c r="H1023" s="14">
        <v>13</v>
      </c>
      <c r="I1023" s="7" t="s">
        <v>13</v>
      </c>
      <c r="J1023" s="127">
        <v>0.89900000000000002</v>
      </c>
      <c r="K1023" s="7">
        <v>2</v>
      </c>
      <c r="L1023" s="7">
        <v>0.53100000000000003</v>
      </c>
      <c r="M1023" s="14">
        <v>4</v>
      </c>
      <c r="N1023">
        <v>97</v>
      </c>
      <c r="O1023">
        <v>0.57236790000000004</v>
      </c>
      <c r="P1023" s="26"/>
      <c r="Q1023" s="26"/>
      <c r="R1023" s="26"/>
      <c r="S1023" s="26"/>
    </row>
    <row r="1024" spans="1:19" x14ac:dyDescent="0.25">
      <c r="A1024" s="5">
        <v>2022</v>
      </c>
      <c r="B1024" s="6" t="s">
        <v>28</v>
      </c>
      <c r="C1024" s="7">
        <v>221</v>
      </c>
      <c r="D1024" s="7">
        <v>5</v>
      </c>
      <c r="E1024" s="127">
        <v>9.4890000000000008</v>
      </c>
      <c r="F1024" s="14">
        <v>28.72</v>
      </c>
      <c r="G1024" s="14">
        <v>23.74</v>
      </c>
      <c r="H1024" s="14">
        <v>1.3</v>
      </c>
      <c r="I1024" s="7" t="s">
        <v>15</v>
      </c>
      <c r="J1024" s="127">
        <v>1.3779999999999999</v>
      </c>
      <c r="K1024" s="7">
        <v>1</v>
      </c>
      <c r="L1024" s="7">
        <v>0.86399999999999999</v>
      </c>
      <c r="M1024" s="14">
        <v>4</v>
      </c>
      <c r="N1024">
        <v>98</v>
      </c>
      <c r="O1024">
        <v>0.70160526000000001</v>
      </c>
      <c r="P1024" s="26"/>
      <c r="Q1024" s="26"/>
      <c r="R1024" s="26"/>
      <c r="S1024" s="26"/>
    </row>
    <row r="1025" spans="1:19" x14ac:dyDescent="0.25">
      <c r="A1025" s="5">
        <v>2022</v>
      </c>
      <c r="B1025" s="6" t="s">
        <v>28</v>
      </c>
      <c r="C1025" s="7">
        <v>221</v>
      </c>
      <c r="D1025" s="7">
        <v>6</v>
      </c>
      <c r="E1025" s="127">
        <v>7.9980000000000002</v>
      </c>
      <c r="F1025" s="14">
        <v>28.77</v>
      </c>
      <c r="G1025" s="14">
        <v>24.74</v>
      </c>
      <c r="H1025" s="14">
        <v>2.4</v>
      </c>
      <c r="I1025" s="7" t="s">
        <v>14</v>
      </c>
      <c r="J1025" s="127">
        <v>1.8029999999999999</v>
      </c>
      <c r="K1025" s="7">
        <v>2</v>
      </c>
      <c r="L1025" s="7">
        <v>1.3540000000000001</v>
      </c>
      <c r="M1025" s="14">
        <v>5</v>
      </c>
      <c r="N1025" s="129">
        <v>99</v>
      </c>
      <c r="O1025" s="129">
        <v>0.79142917999999995</v>
      </c>
      <c r="P1025" s="26"/>
      <c r="Q1025" s="26"/>
      <c r="R1025" s="26"/>
      <c r="S1025" s="26"/>
    </row>
    <row r="1026" spans="1:19" x14ac:dyDescent="0.25">
      <c r="A1026" s="5">
        <v>2022</v>
      </c>
      <c r="B1026" s="6" t="s">
        <v>28</v>
      </c>
      <c r="C1026" s="7">
        <v>221</v>
      </c>
      <c r="D1026" s="7">
        <v>7</v>
      </c>
      <c r="E1026" s="127">
        <v>5.3540000000000001</v>
      </c>
      <c r="F1026" s="14">
        <v>26.82</v>
      </c>
      <c r="G1026" s="14">
        <v>26.4</v>
      </c>
      <c r="H1026" s="14">
        <v>9.1</v>
      </c>
      <c r="I1026" s="7" t="s">
        <v>13</v>
      </c>
      <c r="J1026" s="127">
        <v>1.4339999999999999</v>
      </c>
      <c r="K1026" s="7">
        <v>1</v>
      </c>
      <c r="L1026" s="7">
        <v>0.99</v>
      </c>
      <c r="M1026" s="14">
        <v>4</v>
      </c>
      <c r="N1026">
        <v>100</v>
      </c>
      <c r="O1026">
        <v>0.63585924999999999</v>
      </c>
      <c r="P1026" s="26"/>
      <c r="Q1026" s="26"/>
      <c r="R1026" s="26"/>
      <c r="S1026" s="26"/>
    </row>
    <row r="1027" spans="1:19" x14ac:dyDescent="0.25">
      <c r="A1027" s="5">
        <v>2022</v>
      </c>
      <c r="B1027" s="6" t="s">
        <v>28</v>
      </c>
      <c r="C1027" s="7">
        <v>222</v>
      </c>
      <c r="D1027" s="7">
        <v>1</v>
      </c>
      <c r="E1027" s="128">
        <v>11.738</v>
      </c>
      <c r="F1027" s="7">
        <v>33.549999999999997</v>
      </c>
      <c r="G1027" s="14">
        <v>26.86</v>
      </c>
      <c r="H1027" s="14">
        <v>2.2999999999999998</v>
      </c>
      <c r="I1027" s="7" t="s">
        <v>14</v>
      </c>
      <c r="J1027" s="128">
        <v>1.359</v>
      </c>
      <c r="K1027" s="7">
        <v>2</v>
      </c>
      <c r="L1027" s="7">
        <v>0.57299999999999995</v>
      </c>
      <c r="M1027" s="7">
        <v>4</v>
      </c>
      <c r="N1027">
        <v>101</v>
      </c>
      <c r="O1027">
        <v>0.86634591000000005</v>
      </c>
      <c r="P1027" s="26"/>
      <c r="Q1027" s="26"/>
      <c r="R1027" s="26"/>
      <c r="S1027" s="26"/>
    </row>
    <row r="1028" spans="1:19" x14ac:dyDescent="0.25">
      <c r="A1028" s="5">
        <v>2022</v>
      </c>
      <c r="B1028" s="6" t="s">
        <v>28</v>
      </c>
      <c r="C1028" s="7">
        <v>222</v>
      </c>
      <c r="D1028" s="7">
        <v>2</v>
      </c>
      <c r="E1028" s="128">
        <v>7.5359999999999996</v>
      </c>
      <c r="F1028" s="7">
        <v>26.35</v>
      </c>
      <c r="G1028" s="14">
        <v>23.49</v>
      </c>
      <c r="H1028" s="14">
        <v>1.1000000000000001</v>
      </c>
      <c r="I1028" s="7" t="s">
        <v>14</v>
      </c>
      <c r="J1028" s="128">
        <v>1.335</v>
      </c>
      <c r="K1028" s="7">
        <v>1</v>
      </c>
      <c r="L1028" s="7">
        <v>0.73299999999999998</v>
      </c>
      <c r="M1028" s="7">
        <v>4</v>
      </c>
      <c r="N1028">
        <v>102</v>
      </c>
      <c r="O1028">
        <v>0.47630109999999998</v>
      </c>
      <c r="P1028" s="26"/>
      <c r="Q1028" s="26"/>
      <c r="R1028" s="26"/>
      <c r="S1028" s="26"/>
    </row>
    <row r="1029" spans="1:19" x14ac:dyDescent="0.25">
      <c r="A1029" s="5">
        <v>2022</v>
      </c>
      <c r="B1029" s="6" t="s">
        <v>28</v>
      </c>
      <c r="C1029" s="7">
        <v>222</v>
      </c>
      <c r="D1029" s="7">
        <v>3</v>
      </c>
      <c r="E1029" s="128">
        <v>6.875</v>
      </c>
      <c r="F1029" s="7">
        <v>23.89</v>
      </c>
      <c r="G1029" s="14">
        <v>24.74</v>
      </c>
      <c r="H1029" s="14">
        <v>13</v>
      </c>
      <c r="I1029" s="7" t="s">
        <v>13</v>
      </c>
      <c r="J1029" s="128">
        <v>0.876</v>
      </c>
      <c r="K1029" s="7">
        <v>1</v>
      </c>
      <c r="L1029" s="7">
        <v>0.441</v>
      </c>
      <c r="M1029" s="7">
        <v>2</v>
      </c>
      <c r="N1029">
        <v>103</v>
      </c>
      <c r="O1029">
        <v>0.50480038000000005</v>
      </c>
      <c r="P1029" s="26"/>
      <c r="Q1029" s="26"/>
      <c r="R1029" s="26"/>
      <c r="S1029" s="26"/>
    </row>
    <row r="1030" spans="1:19" x14ac:dyDescent="0.25">
      <c r="A1030" s="5">
        <v>2022</v>
      </c>
      <c r="B1030" s="6" t="s">
        <v>28</v>
      </c>
      <c r="C1030" s="7">
        <v>222</v>
      </c>
      <c r="D1030" s="7">
        <v>4</v>
      </c>
      <c r="E1030" s="128">
        <v>9.2880000000000003</v>
      </c>
      <c r="F1030" s="14">
        <v>27.62</v>
      </c>
      <c r="G1030" s="14">
        <v>28.96</v>
      </c>
      <c r="H1030" s="14">
        <v>5.4</v>
      </c>
      <c r="I1030" s="7" t="s">
        <v>16</v>
      </c>
      <c r="J1030" s="128">
        <v>1.085</v>
      </c>
      <c r="K1030" s="7">
        <v>1</v>
      </c>
      <c r="L1030" s="7">
        <v>0.51200000000000001</v>
      </c>
      <c r="M1030" s="14">
        <v>4</v>
      </c>
      <c r="N1030">
        <v>104</v>
      </c>
      <c r="O1030">
        <v>0.63853716000000005</v>
      </c>
      <c r="P1030" s="26"/>
      <c r="Q1030" s="26"/>
      <c r="R1030" s="26"/>
      <c r="S1030" s="26"/>
    </row>
    <row r="1031" spans="1:19" x14ac:dyDescent="0.25">
      <c r="A1031" s="5">
        <v>2022</v>
      </c>
      <c r="B1031" s="6" t="s">
        <v>28</v>
      </c>
      <c r="C1031" s="7">
        <v>222</v>
      </c>
      <c r="D1031" s="7">
        <v>5</v>
      </c>
      <c r="E1031" s="128">
        <v>5.9480000000000004</v>
      </c>
      <c r="F1031" s="14">
        <v>23.55</v>
      </c>
      <c r="G1031" s="14">
        <v>24.14</v>
      </c>
      <c r="H1031" s="14">
        <v>3.8</v>
      </c>
      <c r="I1031" s="7" t="s">
        <v>14</v>
      </c>
      <c r="J1031" s="128">
        <v>0.53400000000000003</v>
      </c>
      <c r="K1031" s="7">
        <v>1</v>
      </c>
      <c r="L1031" s="7">
        <v>0.16600000000000001</v>
      </c>
      <c r="M1031" s="14">
        <v>2</v>
      </c>
      <c r="N1031">
        <v>105</v>
      </c>
      <c r="O1031">
        <v>0.3288972</v>
      </c>
      <c r="P1031" s="26"/>
      <c r="Q1031" s="26"/>
      <c r="R1031" s="26"/>
      <c r="S1031" s="26"/>
    </row>
    <row r="1032" spans="1:19" x14ac:dyDescent="0.25">
      <c r="A1032" s="5">
        <v>2022</v>
      </c>
      <c r="B1032" s="6" t="s">
        <v>28</v>
      </c>
      <c r="C1032" s="7">
        <v>222</v>
      </c>
      <c r="D1032" s="7">
        <v>6</v>
      </c>
      <c r="E1032" s="128">
        <v>3.6819999999999999</v>
      </c>
      <c r="F1032" s="14">
        <v>18.829999999999998</v>
      </c>
      <c r="G1032" s="14">
        <v>20.329999999999998</v>
      </c>
      <c r="H1032" s="14">
        <v>13</v>
      </c>
      <c r="I1032" s="7" t="s">
        <v>13</v>
      </c>
      <c r="J1032" s="128">
        <v>0.35399999999999998</v>
      </c>
      <c r="K1032" s="7">
        <v>1</v>
      </c>
      <c r="L1032" s="7">
        <v>0.23100000000000001</v>
      </c>
      <c r="M1032" s="14">
        <v>3</v>
      </c>
      <c r="N1032" s="129">
        <v>106</v>
      </c>
      <c r="O1032" s="129">
        <v>0.20841459000000001</v>
      </c>
      <c r="P1032" s="26"/>
      <c r="Q1032" s="26"/>
      <c r="R1032" s="26"/>
      <c r="S1032" s="26"/>
    </row>
    <row r="1033" spans="1:19" x14ac:dyDescent="0.25">
      <c r="A1033" s="5">
        <v>2022</v>
      </c>
      <c r="B1033" s="6" t="s">
        <v>28</v>
      </c>
      <c r="C1033" s="7">
        <v>222</v>
      </c>
      <c r="D1033" s="7">
        <v>7</v>
      </c>
      <c r="E1033" s="128">
        <v>8.2210000000000001</v>
      </c>
      <c r="F1033" s="14">
        <v>29.03</v>
      </c>
      <c r="G1033" s="14">
        <v>24.59</v>
      </c>
      <c r="H1033" s="14">
        <v>3.6</v>
      </c>
      <c r="I1033" s="7" t="s">
        <v>14</v>
      </c>
      <c r="J1033" s="128">
        <v>0.85799999999999998</v>
      </c>
      <c r="K1033" s="7">
        <v>1</v>
      </c>
      <c r="L1033" s="7">
        <v>0.32300000000000001</v>
      </c>
      <c r="M1033" s="14">
        <v>3</v>
      </c>
      <c r="N1033">
        <v>107</v>
      </c>
      <c r="O1033">
        <v>0.53988526999999997</v>
      </c>
      <c r="P1033" s="26"/>
      <c r="Q1033" s="26"/>
      <c r="R1033" s="26"/>
      <c r="S1033" s="26"/>
    </row>
    <row r="1034" spans="1:19" x14ac:dyDescent="0.25">
      <c r="A1034" s="5">
        <v>2022</v>
      </c>
      <c r="B1034" s="6" t="s">
        <v>28</v>
      </c>
      <c r="C1034" s="7">
        <v>222</v>
      </c>
      <c r="D1034" s="7">
        <v>8</v>
      </c>
      <c r="E1034" s="128">
        <v>5.617</v>
      </c>
      <c r="F1034" s="14">
        <v>22.99</v>
      </c>
      <c r="G1034" s="14">
        <v>24.38</v>
      </c>
      <c r="H1034" s="14">
        <v>13</v>
      </c>
      <c r="I1034" s="7" t="s">
        <v>13</v>
      </c>
      <c r="J1034" s="128">
        <v>0.80600000000000005</v>
      </c>
      <c r="K1034" s="7">
        <v>1</v>
      </c>
      <c r="L1034" s="7">
        <v>0.40400000000000003</v>
      </c>
      <c r="M1034" s="14">
        <v>3</v>
      </c>
      <c r="N1034">
        <v>108</v>
      </c>
      <c r="O1034">
        <v>0.38802828</v>
      </c>
      <c r="P1034" s="26"/>
      <c r="Q1034" s="26"/>
      <c r="R1034" s="26"/>
      <c r="S1034" s="26"/>
    </row>
    <row r="1035" spans="1:19" x14ac:dyDescent="0.25">
      <c r="A1035" s="5">
        <v>2022</v>
      </c>
      <c r="B1035" s="6" t="s">
        <v>28</v>
      </c>
      <c r="C1035" s="7">
        <v>222</v>
      </c>
      <c r="D1035" s="7">
        <v>9</v>
      </c>
      <c r="E1035" s="128">
        <v>4.33</v>
      </c>
      <c r="F1035" s="14">
        <v>21.57</v>
      </c>
      <c r="G1035" s="14">
        <v>22.02</v>
      </c>
      <c r="H1035" s="14">
        <v>6.4</v>
      </c>
      <c r="I1035" s="7" t="s">
        <v>14</v>
      </c>
      <c r="J1035" s="128">
        <v>0.52300000000000002</v>
      </c>
      <c r="K1035" s="7">
        <v>1</v>
      </c>
      <c r="L1035" s="7">
        <v>0.16800000000000001</v>
      </c>
      <c r="M1035" s="14">
        <v>1</v>
      </c>
      <c r="N1035">
        <v>109</v>
      </c>
      <c r="O1035">
        <v>0.1787086</v>
      </c>
      <c r="P1035" s="26"/>
      <c r="Q1035" s="26"/>
      <c r="R1035" s="26"/>
      <c r="S1035" s="26"/>
    </row>
    <row r="1036" spans="1:19" x14ac:dyDescent="0.25">
      <c r="A1036" s="5">
        <v>2022</v>
      </c>
      <c r="B1036" s="6" t="s">
        <v>28</v>
      </c>
      <c r="C1036" s="7">
        <v>223</v>
      </c>
      <c r="D1036" s="7">
        <v>1</v>
      </c>
      <c r="E1036" s="128">
        <v>5.0229999999999997</v>
      </c>
      <c r="F1036" s="7">
        <v>21.55</v>
      </c>
      <c r="G1036" s="14">
        <v>27.81</v>
      </c>
      <c r="H1036" s="14">
        <v>13</v>
      </c>
      <c r="I1036" s="7" t="s">
        <v>16</v>
      </c>
      <c r="J1036" s="128">
        <v>0.98</v>
      </c>
      <c r="K1036" s="7">
        <v>1</v>
      </c>
      <c r="L1036" s="7">
        <v>0.40699999999999997</v>
      </c>
      <c r="M1036" s="7">
        <v>3</v>
      </c>
      <c r="N1036">
        <v>110</v>
      </c>
      <c r="O1036">
        <v>0.40314646999999998</v>
      </c>
      <c r="P1036" s="26"/>
      <c r="Q1036" s="26"/>
      <c r="R1036" s="26"/>
      <c r="S1036" s="26"/>
    </row>
    <row r="1037" spans="1:19" x14ac:dyDescent="0.25">
      <c r="A1037" s="5">
        <v>2022</v>
      </c>
      <c r="B1037" s="6" t="s">
        <v>28</v>
      </c>
      <c r="C1037" s="7">
        <v>223</v>
      </c>
      <c r="D1037" s="7">
        <v>2</v>
      </c>
      <c r="E1037" s="128">
        <v>18.327999999999999</v>
      </c>
      <c r="F1037" s="7">
        <v>36.5</v>
      </c>
      <c r="G1037" s="14">
        <v>35.76</v>
      </c>
      <c r="H1037" s="14">
        <v>1.4</v>
      </c>
      <c r="I1037" s="7" t="s">
        <v>16</v>
      </c>
      <c r="J1037" s="128">
        <v>2.97</v>
      </c>
      <c r="K1037" s="7">
        <v>2</v>
      </c>
      <c r="L1037" s="7">
        <v>2.1019999999999999</v>
      </c>
      <c r="M1037" s="7">
        <v>5</v>
      </c>
      <c r="N1037">
        <v>111</v>
      </c>
      <c r="O1037">
        <v>1.63816461</v>
      </c>
      <c r="P1037" s="26"/>
      <c r="Q1037" s="26"/>
      <c r="R1037" s="26"/>
      <c r="S1037" s="26"/>
    </row>
    <row r="1038" spans="1:19" x14ac:dyDescent="0.25">
      <c r="A1038" s="5">
        <v>2022</v>
      </c>
      <c r="B1038" s="6" t="s">
        <v>28</v>
      </c>
      <c r="C1038" s="7">
        <v>223</v>
      </c>
      <c r="D1038" s="7">
        <v>3</v>
      </c>
      <c r="E1038" s="128">
        <v>9.2919999999999998</v>
      </c>
      <c r="F1038" s="7">
        <v>26.67</v>
      </c>
      <c r="G1038" s="14">
        <v>30.16</v>
      </c>
      <c r="H1038" s="14">
        <v>1.5</v>
      </c>
      <c r="I1038" s="7" t="s">
        <v>16</v>
      </c>
      <c r="J1038" s="128">
        <v>1.5576000000000001</v>
      </c>
      <c r="K1038" s="7">
        <v>1</v>
      </c>
      <c r="L1038" s="7">
        <v>0.91400000000000003</v>
      </c>
      <c r="M1038" s="7">
        <v>5</v>
      </c>
      <c r="N1038">
        <v>112</v>
      </c>
      <c r="O1038">
        <v>0.79941046000000004</v>
      </c>
      <c r="P1038" s="26"/>
      <c r="Q1038" s="26"/>
      <c r="R1038" s="26"/>
      <c r="S1038" s="26"/>
    </row>
    <row r="1039" spans="1:19" x14ac:dyDescent="0.25">
      <c r="A1039" s="5">
        <v>2022</v>
      </c>
      <c r="B1039" s="6" t="s">
        <v>28</v>
      </c>
      <c r="C1039" s="7">
        <v>223</v>
      </c>
      <c r="D1039" s="7">
        <v>4</v>
      </c>
      <c r="E1039" s="128">
        <v>3.806</v>
      </c>
      <c r="F1039" s="14">
        <v>21.18</v>
      </c>
      <c r="G1039" s="14">
        <v>21.83</v>
      </c>
      <c r="H1039" s="14">
        <v>13</v>
      </c>
      <c r="I1039" s="7" t="s">
        <v>13</v>
      </c>
      <c r="J1039" s="128">
        <v>0.51100000000000001</v>
      </c>
      <c r="K1039" s="7">
        <v>2</v>
      </c>
      <c r="L1039" s="7">
        <v>0.23799999999999999</v>
      </c>
      <c r="M1039" s="14">
        <v>2</v>
      </c>
      <c r="N1039" s="129">
        <v>113</v>
      </c>
      <c r="O1039" s="129">
        <v>0.38042672999999999</v>
      </c>
      <c r="P1039" s="26"/>
      <c r="Q1039" s="26"/>
      <c r="R1039" s="26"/>
      <c r="S1039" s="26"/>
    </row>
    <row r="1040" spans="1:19" x14ac:dyDescent="0.25">
      <c r="A1040" s="5">
        <v>2022</v>
      </c>
      <c r="B1040" s="6" t="s">
        <v>28</v>
      </c>
      <c r="C1040" s="7">
        <v>223</v>
      </c>
      <c r="D1040" s="7">
        <v>5</v>
      </c>
      <c r="E1040" s="128">
        <v>2.2280000000000002</v>
      </c>
      <c r="F1040" s="14">
        <v>16.61</v>
      </c>
      <c r="G1040" s="14">
        <v>17.18</v>
      </c>
      <c r="H1040" s="14">
        <v>13</v>
      </c>
      <c r="I1040" s="7" t="s">
        <v>13</v>
      </c>
      <c r="J1040" s="128">
        <v>0.38700000000000001</v>
      </c>
      <c r="K1040" s="7">
        <v>1</v>
      </c>
      <c r="L1040" s="7">
        <v>0.19</v>
      </c>
      <c r="M1040" s="14">
        <v>3</v>
      </c>
      <c r="N1040">
        <v>114</v>
      </c>
      <c r="O1040">
        <v>0.23395107000000001</v>
      </c>
      <c r="P1040" s="26"/>
      <c r="Q1040" s="26"/>
      <c r="R1040" s="26"/>
      <c r="S1040" s="26"/>
    </row>
    <row r="1041" spans="1:19" x14ac:dyDescent="0.25">
      <c r="A1041" s="5">
        <v>2022</v>
      </c>
      <c r="B1041" s="6" t="s">
        <v>28</v>
      </c>
      <c r="C1041" s="7">
        <v>223</v>
      </c>
      <c r="D1041" s="7">
        <v>6</v>
      </c>
      <c r="E1041" s="128">
        <v>6.46</v>
      </c>
      <c r="F1041" s="14">
        <v>23.18</v>
      </c>
      <c r="G1041" s="14">
        <v>25.9</v>
      </c>
      <c r="H1041" s="14">
        <v>13</v>
      </c>
      <c r="I1041" s="7" t="s">
        <v>13</v>
      </c>
      <c r="J1041" s="128">
        <v>1.306</v>
      </c>
      <c r="K1041" s="7">
        <v>1</v>
      </c>
      <c r="L1041" s="7">
        <v>0.63400000000000001</v>
      </c>
      <c r="M1041" s="14">
        <v>4</v>
      </c>
      <c r="N1041">
        <v>115</v>
      </c>
      <c r="O1041">
        <v>0.62678058999999997</v>
      </c>
      <c r="P1041" s="26"/>
      <c r="Q1041" s="26"/>
      <c r="R1041" s="26"/>
      <c r="S1041" s="26"/>
    </row>
    <row r="1042" spans="1:19" x14ac:dyDescent="0.25">
      <c r="A1042" s="5">
        <v>2022</v>
      </c>
      <c r="B1042" s="6" t="s">
        <v>28</v>
      </c>
      <c r="C1042" s="7">
        <v>223</v>
      </c>
      <c r="D1042" s="7">
        <v>7</v>
      </c>
      <c r="E1042" s="128">
        <v>20.428000000000001</v>
      </c>
      <c r="F1042" s="14">
        <v>42.24</v>
      </c>
      <c r="G1042" s="14">
        <v>35.54</v>
      </c>
      <c r="H1042" s="14">
        <v>4.4000000000000004</v>
      </c>
      <c r="I1042" s="7" t="s">
        <v>16</v>
      </c>
      <c r="J1042" s="128">
        <v>4.4189999999999996</v>
      </c>
      <c r="K1042" s="7">
        <v>2</v>
      </c>
      <c r="L1042" s="7">
        <v>2.8540000000000001</v>
      </c>
      <c r="M1042" s="14">
        <v>4</v>
      </c>
      <c r="N1042">
        <v>116</v>
      </c>
      <c r="O1042">
        <v>1.8330941999999999</v>
      </c>
      <c r="P1042" s="26"/>
      <c r="Q1042" s="26"/>
      <c r="R1042" s="26"/>
      <c r="S1042" s="26"/>
    </row>
    <row r="1043" spans="1:19" x14ac:dyDescent="0.25">
      <c r="A1043" s="5">
        <v>2022</v>
      </c>
      <c r="B1043" s="6" t="s">
        <v>28</v>
      </c>
      <c r="C1043" s="7">
        <v>223</v>
      </c>
      <c r="D1043" s="7">
        <v>8</v>
      </c>
      <c r="E1043" s="128">
        <v>6.9390000000000001</v>
      </c>
      <c r="F1043" s="14">
        <v>24.65</v>
      </c>
      <c r="G1043" s="14">
        <v>28.87</v>
      </c>
      <c r="H1043" s="14">
        <v>6.8</v>
      </c>
      <c r="I1043" s="7" t="s">
        <v>16</v>
      </c>
      <c r="J1043" s="128">
        <v>1.3560000000000001</v>
      </c>
      <c r="K1043" s="7">
        <v>1</v>
      </c>
      <c r="L1043" s="7">
        <v>0.69599999999999995</v>
      </c>
      <c r="M1043" s="14">
        <v>5</v>
      </c>
      <c r="N1043">
        <v>117</v>
      </c>
      <c r="O1043">
        <v>0.58099650999999997</v>
      </c>
      <c r="P1043" s="26"/>
      <c r="Q1043" s="26"/>
      <c r="R1043" s="26"/>
      <c r="S1043" s="26"/>
    </row>
    <row r="1044" spans="1:19" x14ac:dyDescent="0.25">
      <c r="A1044" s="5">
        <v>2022</v>
      </c>
      <c r="B1044" s="6" t="s">
        <v>28</v>
      </c>
      <c r="C1044" s="7">
        <v>223</v>
      </c>
      <c r="D1044" s="7">
        <v>9</v>
      </c>
      <c r="E1044" s="128">
        <v>8.8520000000000003</v>
      </c>
      <c r="F1044" s="14">
        <v>26.09</v>
      </c>
      <c r="G1044" s="14">
        <v>30.01</v>
      </c>
      <c r="H1044" s="14">
        <v>13</v>
      </c>
      <c r="I1044" s="7" t="s">
        <v>13</v>
      </c>
      <c r="J1044" s="128">
        <v>1.724</v>
      </c>
      <c r="K1044" s="7">
        <v>1</v>
      </c>
      <c r="L1044" s="7">
        <v>1.0880000000000001</v>
      </c>
      <c r="M1044" s="14">
        <v>3</v>
      </c>
      <c r="N1044">
        <v>118</v>
      </c>
      <c r="O1044">
        <v>0.84881466999999999</v>
      </c>
      <c r="P1044" s="26"/>
      <c r="Q1044" s="26"/>
      <c r="R1044" s="26"/>
      <c r="S1044" s="26"/>
    </row>
    <row r="1045" spans="1:19" x14ac:dyDescent="0.25">
      <c r="A1045" s="5">
        <v>2022</v>
      </c>
      <c r="B1045" s="6" t="s">
        <v>28</v>
      </c>
      <c r="C1045" s="7">
        <v>223</v>
      </c>
      <c r="D1045" s="7">
        <v>10</v>
      </c>
      <c r="E1045" s="128">
        <v>8.6820000000000004</v>
      </c>
      <c r="F1045" s="14">
        <v>26.42</v>
      </c>
      <c r="G1045" s="14">
        <v>25.24</v>
      </c>
      <c r="H1045" s="14">
        <v>13</v>
      </c>
      <c r="I1045" s="7" t="s">
        <v>13</v>
      </c>
      <c r="J1045" s="128">
        <v>1.8089999999999999</v>
      </c>
      <c r="K1045" s="7">
        <v>3</v>
      </c>
      <c r="L1045" s="7">
        <v>1.2250000000000001</v>
      </c>
      <c r="M1045" s="14">
        <v>3</v>
      </c>
      <c r="N1045">
        <v>119</v>
      </c>
      <c r="O1045">
        <v>0.83303466000000004</v>
      </c>
      <c r="P1045" s="26"/>
      <c r="Q1045" s="26"/>
      <c r="R1045" s="26"/>
      <c r="S1045" s="26"/>
    </row>
    <row r="1046" spans="1:19" x14ac:dyDescent="0.25">
      <c r="A1046" s="5">
        <v>2022</v>
      </c>
      <c r="B1046" s="6" t="s">
        <v>28</v>
      </c>
      <c r="C1046" s="7">
        <v>223</v>
      </c>
      <c r="D1046" s="7">
        <v>11</v>
      </c>
      <c r="E1046" s="128">
        <v>7.19</v>
      </c>
      <c r="F1046" s="14">
        <v>24.41</v>
      </c>
      <c r="G1046" s="14">
        <v>29.3</v>
      </c>
      <c r="H1046" s="14">
        <v>1.8</v>
      </c>
      <c r="I1046" s="7" t="s">
        <v>14</v>
      </c>
      <c r="J1046" s="128">
        <v>1.319</v>
      </c>
      <c r="K1046" s="7">
        <v>1</v>
      </c>
      <c r="L1046" s="7">
        <v>0.41699999999999998</v>
      </c>
      <c r="M1046" s="14">
        <v>4</v>
      </c>
      <c r="N1046" s="129">
        <v>120</v>
      </c>
      <c r="O1046" s="129">
        <v>0.60468613000000004</v>
      </c>
      <c r="P1046" s="26"/>
      <c r="Q1046" s="26"/>
      <c r="R1046" s="26"/>
      <c r="S1046" s="26"/>
    </row>
    <row r="1047" spans="1:19" x14ac:dyDescent="0.25">
      <c r="A1047" s="5">
        <v>2022</v>
      </c>
      <c r="B1047" s="6" t="s">
        <v>28</v>
      </c>
      <c r="C1047" s="7">
        <v>223</v>
      </c>
      <c r="D1047" s="7">
        <v>12</v>
      </c>
      <c r="E1047" s="128">
        <v>12.852</v>
      </c>
      <c r="F1047" s="14">
        <v>31.67</v>
      </c>
      <c r="G1047" s="14">
        <v>33.49</v>
      </c>
      <c r="H1047" s="14">
        <v>0.6</v>
      </c>
      <c r="I1047" s="7" t="s">
        <v>15</v>
      </c>
      <c r="J1047" s="128">
        <v>1.8029999999999999</v>
      </c>
      <c r="K1047" s="7">
        <v>1</v>
      </c>
      <c r="L1047" s="7">
        <v>0.94499999999999995</v>
      </c>
      <c r="M1047" s="14">
        <v>4</v>
      </c>
      <c r="N1047">
        <v>121</v>
      </c>
      <c r="O1047">
        <v>0.90202948999999999</v>
      </c>
      <c r="P1047" s="26"/>
      <c r="Q1047" s="26"/>
      <c r="R1047" s="26"/>
      <c r="S1047" s="26"/>
    </row>
    <row r="1048" spans="1:19" x14ac:dyDescent="0.25">
      <c r="A1048" s="5">
        <v>2022</v>
      </c>
      <c r="B1048" s="6" t="s">
        <v>29</v>
      </c>
      <c r="C1048" s="7">
        <v>284</v>
      </c>
      <c r="D1048" s="7">
        <v>1</v>
      </c>
      <c r="E1048" s="127">
        <v>24.271000000000001</v>
      </c>
      <c r="F1048" s="7">
        <v>40.299999999999997</v>
      </c>
      <c r="G1048" s="14">
        <v>34.03</v>
      </c>
      <c r="H1048" s="14">
        <v>1.1000000000000001</v>
      </c>
      <c r="I1048" s="7" t="s">
        <v>14</v>
      </c>
      <c r="J1048" s="127">
        <v>4.2549999999999999</v>
      </c>
      <c r="K1048" s="7">
        <v>2</v>
      </c>
      <c r="L1048" s="7">
        <v>3.09</v>
      </c>
      <c r="M1048" s="7">
        <v>5</v>
      </c>
      <c r="N1048">
        <v>122</v>
      </c>
      <c r="O1048">
        <v>0.88767443999999995</v>
      </c>
      <c r="P1048" s="26"/>
      <c r="Q1048" s="26"/>
      <c r="R1048" s="26"/>
      <c r="S1048" s="26"/>
    </row>
    <row r="1049" spans="1:19" x14ac:dyDescent="0.25">
      <c r="A1049" s="5">
        <v>2022</v>
      </c>
      <c r="B1049" s="6" t="s">
        <v>29</v>
      </c>
      <c r="C1049" s="7">
        <v>284</v>
      </c>
      <c r="D1049" s="7">
        <v>2</v>
      </c>
      <c r="E1049" s="127">
        <v>12.138</v>
      </c>
      <c r="F1049" s="7">
        <v>30.05</v>
      </c>
      <c r="G1049" s="14">
        <v>33.35</v>
      </c>
      <c r="H1049" s="14">
        <v>13</v>
      </c>
      <c r="I1049" s="7" t="s">
        <v>13</v>
      </c>
      <c r="J1049" s="127">
        <v>2.9929999999999999</v>
      </c>
      <c r="K1049" s="7">
        <v>1</v>
      </c>
      <c r="L1049" s="7">
        <v>2.2250000000000001</v>
      </c>
      <c r="M1049" s="7">
        <v>5</v>
      </c>
      <c r="N1049">
        <v>123</v>
      </c>
      <c r="O1049">
        <v>1.0877093200000001</v>
      </c>
      <c r="P1049" s="26"/>
      <c r="Q1049" s="26"/>
      <c r="R1049" s="26"/>
      <c r="S1049" s="26"/>
    </row>
    <row r="1050" spans="1:19" x14ac:dyDescent="0.25">
      <c r="A1050" s="5">
        <v>2022</v>
      </c>
      <c r="B1050" s="6" t="s">
        <v>29</v>
      </c>
      <c r="C1050" s="7">
        <v>284</v>
      </c>
      <c r="D1050" s="7">
        <v>3</v>
      </c>
      <c r="E1050" s="127">
        <v>8.4420000000000002</v>
      </c>
      <c r="F1050" s="7">
        <v>35.090000000000003</v>
      </c>
      <c r="G1050" s="14">
        <v>37.840000000000003</v>
      </c>
      <c r="H1050" s="14">
        <v>8.8000000000000007</v>
      </c>
      <c r="I1050" s="7" t="s">
        <v>13</v>
      </c>
      <c r="J1050" s="127">
        <v>4.4249999999999998</v>
      </c>
      <c r="K1050" s="7">
        <v>1</v>
      </c>
      <c r="L1050" s="7">
        <v>3.3559999999999999</v>
      </c>
      <c r="M1050" s="7">
        <v>5</v>
      </c>
      <c r="N1050">
        <v>124</v>
      </c>
      <c r="O1050">
        <v>0.77387269000000003</v>
      </c>
      <c r="P1050" s="26"/>
      <c r="Q1050" s="26"/>
      <c r="R1050" s="26"/>
      <c r="S1050" s="26"/>
    </row>
    <row r="1051" spans="1:19" x14ac:dyDescent="0.25">
      <c r="A1051" s="5">
        <v>2022</v>
      </c>
      <c r="B1051" s="6" t="s">
        <v>29</v>
      </c>
      <c r="C1051" s="7">
        <v>284</v>
      </c>
      <c r="D1051" s="7">
        <v>4</v>
      </c>
      <c r="E1051" s="127">
        <v>5.4390000000000001</v>
      </c>
      <c r="F1051" s="14">
        <v>22.28</v>
      </c>
      <c r="G1051" s="14">
        <v>26.47</v>
      </c>
      <c r="H1051" s="14">
        <v>13</v>
      </c>
      <c r="I1051" s="7" t="s">
        <v>13</v>
      </c>
      <c r="J1051" s="127">
        <v>1.272</v>
      </c>
      <c r="K1051" s="7">
        <v>1</v>
      </c>
      <c r="L1051" s="7">
        <v>0.78800000000000003</v>
      </c>
      <c r="M1051" s="14">
        <v>4</v>
      </c>
      <c r="N1051">
        <v>125</v>
      </c>
      <c r="O1051">
        <v>0.25872126000000001</v>
      </c>
      <c r="P1051" s="26"/>
      <c r="Q1051" s="26"/>
      <c r="R1051" s="26"/>
      <c r="S1051" s="26"/>
    </row>
    <row r="1052" spans="1:19" x14ac:dyDescent="0.25">
      <c r="A1052" s="5">
        <v>2022</v>
      </c>
      <c r="B1052" s="6" t="s">
        <v>29</v>
      </c>
      <c r="C1052" s="7">
        <v>284</v>
      </c>
      <c r="D1052" s="7">
        <v>5</v>
      </c>
      <c r="E1052" s="127">
        <v>4.8940000000000001</v>
      </c>
      <c r="F1052" s="14">
        <v>21.87</v>
      </c>
      <c r="G1052" s="14">
        <v>24.22</v>
      </c>
      <c r="H1052" s="14">
        <v>9.1</v>
      </c>
      <c r="I1052" s="7" t="s">
        <v>16</v>
      </c>
      <c r="J1052" s="127">
        <v>0.60699999999999998</v>
      </c>
      <c r="K1052" s="7">
        <v>1</v>
      </c>
      <c r="L1052" s="7">
        <v>0.24</v>
      </c>
      <c r="M1052" s="14">
        <v>4</v>
      </c>
      <c r="N1052">
        <v>126</v>
      </c>
      <c r="O1052">
        <v>0.53086047999999997</v>
      </c>
      <c r="P1052" s="26"/>
      <c r="Q1052" s="26"/>
      <c r="R1052" s="26"/>
      <c r="S1052" s="26"/>
    </row>
    <row r="1053" spans="1:19" x14ac:dyDescent="0.25">
      <c r="A1053" s="5">
        <v>2022</v>
      </c>
      <c r="B1053" s="6" t="s">
        <v>29</v>
      </c>
      <c r="C1053" s="7">
        <v>284</v>
      </c>
      <c r="D1053" s="7">
        <v>6</v>
      </c>
      <c r="E1053" s="127">
        <v>12.967000000000001</v>
      </c>
      <c r="F1053" s="14">
        <v>30.47</v>
      </c>
      <c r="G1053" s="14">
        <v>32.630000000000003</v>
      </c>
      <c r="H1053" s="14">
        <v>13</v>
      </c>
      <c r="I1053" s="7" t="s">
        <v>13</v>
      </c>
      <c r="J1053" s="127">
        <v>3.3559999999999999</v>
      </c>
      <c r="K1053" s="7">
        <v>1</v>
      </c>
      <c r="L1053" s="7">
        <v>2.4660000000000002</v>
      </c>
      <c r="M1053" s="14">
        <v>4</v>
      </c>
      <c r="N1053" s="129">
        <v>127</v>
      </c>
      <c r="O1053" s="129">
        <v>0.95209403000000004</v>
      </c>
      <c r="P1053" s="26"/>
      <c r="Q1053" s="26"/>
      <c r="R1053" s="26"/>
      <c r="S1053" s="26"/>
    </row>
    <row r="1054" spans="1:19" x14ac:dyDescent="0.25">
      <c r="A1054" s="5">
        <v>2022</v>
      </c>
      <c r="B1054" s="6" t="s">
        <v>30</v>
      </c>
      <c r="C1054" s="7">
        <v>305</v>
      </c>
      <c r="D1054" s="7">
        <v>1</v>
      </c>
      <c r="E1054" s="128">
        <v>12.561999999999999</v>
      </c>
      <c r="F1054" s="7">
        <v>31</v>
      </c>
      <c r="G1054" s="14">
        <v>28</v>
      </c>
      <c r="H1054" s="14">
        <v>2.2000000000000002</v>
      </c>
      <c r="I1054" s="7" t="s">
        <v>16</v>
      </c>
      <c r="J1054" s="128">
        <v>1.605</v>
      </c>
      <c r="K1054" s="7">
        <v>1</v>
      </c>
      <c r="L1054" s="7">
        <v>0.88900000000000001</v>
      </c>
      <c r="M1054" s="7">
        <v>3</v>
      </c>
      <c r="N1054">
        <v>128</v>
      </c>
      <c r="O1054">
        <v>0.64948905000000001</v>
      </c>
      <c r="P1054" s="26"/>
      <c r="Q1054" s="26"/>
      <c r="R1054" s="26"/>
      <c r="S1054" s="26"/>
    </row>
    <row r="1055" spans="1:19" x14ac:dyDescent="0.25">
      <c r="A1055" s="5">
        <v>2022</v>
      </c>
      <c r="B1055" s="6" t="s">
        <v>30</v>
      </c>
      <c r="C1055" s="7">
        <v>305</v>
      </c>
      <c r="D1055" s="7">
        <v>2</v>
      </c>
      <c r="E1055" s="128">
        <v>14.717000000000001</v>
      </c>
      <c r="F1055" s="7">
        <v>32</v>
      </c>
      <c r="G1055" s="14">
        <v>32</v>
      </c>
      <c r="H1055" s="14">
        <v>0.6</v>
      </c>
      <c r="I1055" s="7" t="s">
        <v>16</v>
      </c>
      <c r="J1055" s="128">
        <v>1.827</v>
      </c>
      <c r="K1055" s="7">
        <v>1</v>
      </c>
      <c r="L1055" s="7">
        <v>1.153</v>
      </c>
      <c r="M1055" s="7">
        <v>3</v>
      </c>
      <c r="N1055">
        <v>129</v>
      </c>
      <c r="O1055">
        <v>0.35352349</v>
      </c>
      <c r="P1055" s="26"/>
      <c r="Q1055" s="26"/>
      <c r="R1055" s="26"/>
      <c r="S1055" s="26"/>
    </row>
    <row r="1056" spans="1:19" x14ac:dyDescent="0.25">
      <c r="A1056" s="5">
        <v>2022</v>
      </c>
      <c r="B1056" s="6" t="s">
        <v>30</v>
      </c>
      <c r="C1056" s="7">
        <v>305</v>
      </c>
      <c r="D1056" s="7">
        <v>3</v>
      </c>
      <c r="E1056" s="128">
        <v>11.336</v>
      </c>
      <c r="F1056" s="7">
        <v>31</v>
      </c>
      <c r="G1056" s="14">
        <v>32</v>
      </c>
      <c r="H1056" s="14">
        <v>2.2000000000000002</v>
      </c>
      <c r="I1056" s="7" t="s">
        <v>16</v>
      </c>
      <c r="J1056" s="128">
        <v>1.5549999999999999</v>
      </c>
      <c r="K1056" s="7">
        <v>1</v>
      </c>
      <c r="L1056" s="7">
        <v>0.86699999999999999</v>
      </c>
      <c r="M1056" s="7">
        <v>4</v>
      </c>
      <c r="N1056">
        <v>130</v>
      </c>
      <c r="O1056">
        <v>0.56344156999999995</v>
      </c>
      <c r="P1056" s="26"/>
      <c r="Q1056" s="26"/>
      <c r="R1056" s="26"/>
      <c r="S1056" s="26"/>
    </row>
    <row r="1057" spans="1:19" x14ac:dyDescent="0.25">
      <c r="A1057" s="5">
        <v>2022</v>
      </c>
      <c r="B1057" s="6" t="s">
        <v>30</v>
      </c>
      <c r="C1057" s="7">
        <v>305</v>
      </c>
      <c r="D1057" s="7">
        <v>4</v>
      </c>
      <c r="E1057" s="128">
        <v>5.782</v>
      </c>
      <c r="F1057" s="14">
        <v>24</v>
      </c>
      <c r="G1057" s="14">
        <v>25</v>
      </c>
      <c r="H1057" s="14">
        <v>13</v>
      </c>
      <c r="I1057" s="7" t="s">
        <v>14</v>
      </c>
      <c r="J1057" s="128">
        <v>0.96799999999999997</v>
      </c>
      <c r="K1057" s="7">
        <v>1</v>
      </c>
      <c r="L1057" s="7">
        <v>0.68</v>
      </c>
      <c r="M1057" s="14">
        <v>4</v>
      </c>
      <c r="N1057">
        <v>131</v>
      </c>
      <c r="O1057">
        <v>0.80480499999999999</v>
      </c>
      <c r="P1057" s="26"/>
      <c r="Q1057" s="26"/>
      <c r="R1057" s="26"/>
      <c r="S1057" s="26"/>
    </row>
    <row r="1058" spans="1:19" x14ac:dyDescent="0.25">
      <c r="A1058" s="5">
        <v>2022</v>
      </c>
      <c r="B1058" s="6" t="s">
        <v>30</v>
      </c>
      <c r="C1058" s="7">
        <v>305</v>
      </c>
      <c r="D1058" s="7">
        <v>5</v>
      </c>
      <c r="E1058" s="128">
        <v>8.718</v>
      </c>
      <c r="F1058" s="14">
        <v>27</v>
      </c>
      <c r="G1058" s="14">
        <v>27</v>
      </c>
      <c r="H1058" s="14">
        <v>13</v>
      </c>
      <c r="I1058" s="7" t="s">
        <v>16</v>
      </c>
      <c r="J1058" s="128">
        <v>1.113</v>
      </c>
      <c r="K1058" s="7">
        <v>1</v>
      </c>
      <c r="L1058" s="7">
        <v>0.65200000000000002</v>
      </c>
      <c r="M1058" s="14">
        <v>4</v>
      </c>
      <c r="N1058">
        <v>132</v>
      </c>
      <c r="O1058">
        <v>1.2938926100000001</v>
      </c>
      <c r="P1058" s="26"/>
      <c r="Q1058" s="26"/>
      <c r="R1058" s="26"/>
      <c r="S1058" s="26"/>
    </row>
    <row r="1059" spans="1:19" x14ac:dyDescent="0.25">
      <c r="A1059" s="5">
        <v>2022</v>
      </c>
      <c r="B1059" s="6" t="s">
        <v>30</v>
      </c>
      <c r="C1059" s="7">
        <v>305</v>
      </c>
      <c r="D1059" s="7">
        <v>6</v>
      </c>
      <c r="E1059" s="128">
        <v>13.256</v>
      </c>
      <c r="F1059" s="14">
        <v>31</v>
      </c>
      <c r="G1059" s="14">
        <v>30</v>
      </c>
      <c r="H1059" s="14">
        <v>1.1000000000000001</v>
      </c>
      <c r="I1059" s="7" t="s">
        <v>16</v>
      </c>
      <c r="J1059" s="128">
        <v>1.736</v>
      </c>
      <c r="K1059" s="7">
        <v>1</v>
      </c>
      <c r="L1059" s="7">
        <v>1.054</v>
      </c>
      <c r="M1059" s="14">
        <v>4</v>
      </c>
      <c r="N1059">
        <v>133</v>
      </c>
      <c r="O1059">
        <v>0.79364411999999995</v>
      </c>
      <c r="P1059" s="26"/>
      <c r="Q1059" s="26"/>
      <c r="R1059" s="26"/>
      <c r="S1059" s="26"/>
    </row>
    <row r="1060" spans="1:19" x14ac:dyDescent="0.25">
      <c r="A1060" s="5">
        <v>2022</v>
      </c>
      <c r="B1060" s="6" t="s">
        <v>30</v>
      </c>
      <c r="C1060" s="7">
        <v>305</v>
      </c>
      <c r="D1060" s="7">
        <v>7</v>
      </c>
      <c r="E1060" s="128">
        <v>9.9960000000000004</v>
      </c>
      <c r="F1060" s="14">
        <v>27</v>
      </c>
      <c r="G1060" s="14">
        <v>26</v>
      </c>
      <c r="H1060" s="14">
        <v>1.9</v>
      </c>
      <c r="I1060" s="7" t="s">
        <v>16</v>
      </c>
      <c r="J1060" s="128">
        <v>1.302</v>
      </c>
      <c r="K1060" s="7">
        <v>1</v>
      </c>
      <c r="L1060" s="7">
        <v>0.89</v>
      </c>
      <c r="M1060" s="14">
        <v>2</v>
      </c>
      <c r="N1060" s="129">
        <v>134</v>
      </c>
      <c r="O1060" s="129">
        <v>0.39313049999999999</v>
      </c>
      <c r="P1060" s="26"/>
      <c r="Q1060" s="26"/>
      <c r="S1060" s="26"/>
    </row>
    <row r="1061" spans="1:19" x14ac:dyDescent="0.25">
      <c r="A1061" s="5">
        <v>2022</v>
      </c>
      <c r="B1061" s="6" t="s">
        <v>30</v>
      </c>
      <c r="C1061" s="7">
        <v>305</v>
      </c>
      <c r="D1061" s="7">
        <v>8</v>
      </c>
      <c r="E1061" s="128">
        <v>9.2620000000000005</v>
      </c>
      <c r="F1061" s="14">
        <v>26</v>
      </c>
      <c r="G1061" s="14">
        <v>30</v>
      </c>
      <c r="H1061" s="14">
        <v>4.2</v>
      </c>
      <c r="I1061" s="7" t="s">
        <v>15</v>
      </c>
      <c r="J1061" s="128">
        <v>1.2090000000000001</v>
      </c>
      <c r="K1061" s="7">
        <v>1</v>
      </c>
      <c r="L1061" s="7">
        <v>0.76</v>
      </c>
      <c r="M1061" s="14">
        <v>3</v>
      </c>
      <c r="N1061">
        <v>135</v>
      </c>
      <c r="O1061">
        <v>0.62259045999999996</v>
      </c>
      <c r="P1061" s="26"/>
      <c r="Q1061" s="26"/>
      <c r="R1061" s="26"/>
      <c r="S1061" s="26"/>
    </row>
    <row r="1062" spans="1:19" x14ac:dyDescent="0.25">
      <c r="A1062" s="5">
        <v>2022</v>
      </c>
      <c r="B1062" s="6" t="s">
        <v>30</v>
      </c>
      <c r="C1062" s="7">
        <v>305</v>
      </c>
      <c r="D1062" s="7">
        <v>9</v>
      </c>
      <c r="E1062" s="128">
        <v>9.0690000000000008</v>
      </c>
      <c r="F1062" s="14">
        <v>26</v>
      </c>
      <c r="G1062" s="14">
        <v>28</v>
      </c>
      <c r="H1062" s="14">
        <v>6.9</v>
      </c>
      <c r="I1062" s="7" t="s">
        <v>16</v>
      </c>
      <c r="J1062" s="128">
        <v>1.2</v>
      </c>
      <c r="K1062" s="7">
        <v>2</v>
      </c>
      <c r="L1062" s="7">
        <v>0.82599999999999996</v>
      </c>
      <c r="M1062" s="14">
        <v>4</v>
      </c>
      <c r="N1062">
        <v>136</v>
      </c>
      <c r="O1062">
        <v>0.81139368999999995</v>
      </c>
      <c r="P1062" s="26"/>
      <c r="Q1062" s="26"/>
      <c r="R1062" s="26"/>
      <c r="S1062" s="26"/>
    </row>
    <row r="1063" spans="1:19" x14ac:dyDescent="0.25">
      <c r="A1063" s="5">
        <v>2022</v>
      </c>
      <c r="B1063" s="6" t="s">
        <v>30</v>
      </c>
      <c r="C1063" s="7">
        <v>305</v>
      </c>
      <c r="D1063" s="7">
        <v>10</v>
      </c>
      <c r="E1063" s="128">
        <v>10.696999999999999</v>
      </c>
      <c r="F1063" s="14">
        <v>29</v>
      </c>
      <c r="G1063" s="14">
        <v>28</v>
      </c>
      <c r="H1063" s="14">
        <v>1</v>
      </c>
      <c r="I1063" s="7" t="s">
        <v>13</v>
      </c>
      <c r="J1063" s="128">
        <v>1.2969999999999999</v>
      </c>
      <c r="K1063" s="7">
        <v>1</v>
      </c>
      <c r="L1063" s="7">
        <v>0.67600000000000005</v>
      </c>
      <c r="M1063" s="14">
        <v>3</v>
      </c>
      <c r="N1063">
        <v>137</v>
      </c>
      <c r="O1063">
        <v>0.40250567999999998</v>
      </c>
      <c r="P1063" s="26"/>
      <c r="Q1063" s="26"/>
      <c r="R1063" s="26"/>
      <c r="S1063" s="26"/>
    </row>
    <row r="1064" spans="1:19" x14ac:dyDescent="0.25">
      <c r="A1064" s="5">
        <v>2022</v>
      </c>
      <c r="B1064" s="6" t="s">
        <v>30</v>
      </c>
      <c r="C1064" s="7">
        <v>305</v>
      </c>
      <c r="D1064" s="7">
        <v>11</v>
      </c>
      <c r="E1064" s="128">
        <v>15.965999999999999</v>
      </c>
      <c r="F1064" s="14">
        <v>35</v>
      </c>
      <c r="G1064" s="14">
        <v>30</v>
      </c>
      <c r="H1064" s="14">
        <v>3.2</v>
      </c>
      <c r="I1064" s="7" t="s">
        <v>13</v>
      </c>
      <c r="J1064" s="128">
        <v>2.1040000000000001</v>
      </c>
      <c r="K1064" s="7">
        <v>2</v>
      </c>
      <c r="L1064" s="7">
        <v>1.482</v>
      </c>
      <c r="M1064" s="14">
        <v>4</v>
      </c>
      <c r="N1064">
        <v>138</v>
      </c>
      <c r="O1064">
        <v>0.69443593999999997</v>
      </c>
      <c r="P1064" s="26"/>
      <c r="Q1064" s="26"/>
      <c r="R1064" s="26"/>
      <c r="S1064" s="26"/>
    </row>
    <row r="1065" spans="1:19" x14ac:dyDescent="0.25">
      <c r="A1065" s="5">
        <v>2022</v>
      </c>
      <c r="B1065" s="6" t="s">
        <v>30</v>
      </c>
      <c r="C1065" s="7">
        <v>305</v>
      </c>
      <c r="D1065" s="7">
        <v>12</v>
      </c>
      <c r="E1065" s="128">
        <v>11.548999999999999</v>
      </c>
      <c r="F1065" s="14">
        <v>29</v>
      </c>
      <c r="G1065" s="14">
        <v>28</v>
      </c>
      <c r="H1065" s="14">
        <v>3.8</v>
      </c>
      <c r="I1065" s="7" t="s">
        <v>16</v>
      </c>
      <c r="J1065" s="128">
        <v>1.454</v>
      </c>
      <c r="K1065" s="7">
        <v>2</v>
      </c>
      <c r="L1065" s="7">
        <v>0.86699999999999999</v>
      </c>
      <c r="M1065" s="14">
        <v>3</v>
      </c>
      <c r="N1065">
        <v>139</v>
      </c>
      <c r="O1065">
        <v>0.74799515999999999</v>
      </c>
      <c r="P1065" s="26"/>
      <c r="Q1065" s="26"/>
      <c r="R1065" s="26"/>
      <c r="S1065" s="26"/>
    </row>
    <row r="1066" spans="1:19" x14ac:dyDescent="0.25">
      <c r="A1066" s="5">
        <v>2022</v>
      </c>
      <c r="B1066" s="6" t="s">
        <v>30</v>
      </c>
      <c r="C1066" s="7">
        <v>306</v>
      </c>
      <c r="D1066" s="7">
        <v>1</v>
      </c>
      <c r="E1066" s="127">
        <v>4.0060000000000002</v>
      </c>
      <c r="F1066" s="14">
        <v>19.5</v>
      </c>
      <c r="G1066" s="14">
        <v>21.89</v>
      </c>
      <c r="H1066" s="14">
        <v>13</v>
      </c>
      <c r="I1066" s="7" t="s">
        <v>13</v>
      </c>
      <c r="J1066" s="127">
        <v>0.71</v>
      </c>
      <c r="K1066" s="7">
        <v>1</v>
      </c>
      <c r="L1066" s="7">
        <v>0.32100000000000001</v>
      </c>
      <c r="M1066" s="14">
        <v>3</v>
      </c>
      <c r="N1066">
        <v>140</v>
      </c>
      <c r="O1066">
        <v>0.62388999000000001</v>
      </c>
      <c r="P1066" s="26"/>
      <c r="Q1066" s="26"/>
      <c r="R1066" s="26"/>
      <c r="S1066" s="26"/>
    </row>
    <row r="1067" spans="1:19" x14ac:dyDescent="0.25">
      <c r="A1067" s="5">
        <v>2022</v>
      </c>
      <c r="B1067" s="6" t="s">
        <v>30</v>
      </c>
      <c r="C1067" s="7">
        <v>306</v>
      </c>
      <c r="D1067" s="7">
        <v>2</v>
      </c>
      <c r="E1067" s="127">
        <v>6.4779999999999998</v>
      </c>
      <c r="F1067" s="14">
        <v>22.4</v>
      </c>
      <c r="G1067" s="14">
        <v>24.85</v>
      </c>
      <c r="H1067" s="14">
        <v>13</v>
      </c>
      <c r="I1067" s="7" t="s">
        <v>13</v>
      </c>
      <c r="J1067" s="127">
        <v>1.373</v>
      </c>
      <c r="K1067" s="7">
        <v>1</v>
      </c>
      <c r="L1067" s="7">
        <v>0.82</v>
      </c>
      <c r="M1067" s="14">
        <v>1</v>
      </c>
      <c r="N1067" s="129">
        <v>141</v>
      </c>
      <c r="O1067" s="129">
        <v>0.89335693999999999</v>
      </c>
      <c r="P1067" s="26"/>
      <c r="Q1067" s="26"/>
      <c r="R1067" s="26"/>
      <c r="S1067" s="26"/>
    </row>
    <row r="1068" spans="1:19" x14ac:dyDescent="0.25">
      <c r="A1068" s="5">
        <v>2022</v>
      </c>
      <c r="B1068" s="6" t="s">
        <v>30</v>
      </c>
      <c r="C1068" s="7">
        <v>306</v>
      </c>
      <c r="D1068" s="7">
        <v>3</v>
      </c>
      <c r="E1068" s="127">
        <v>8.5120000000000005</v>
      </c>
      <c r="F1068" s="14">
        <v>24.45</v>
      </c>
      <c r="G1068" s="14">
        <v>31.1</v>
      </c>
      <c r="H1068" s="14">
        <v>13</v>
      </c>
      <c r="I1068" s="7" t="s">
        <v>13</v>
      </c>
      <c r="J1068" s="127">
        <v>1.7889999999999999</v>
      </c>
      <c r="K1068" s="7">
        <v>1</v>
      </c>
      <c r="L1068" s="7">
        <v>1.319</v>
      </c>
      <c r="M1068" s="14">
        <v>1</v>
      </c>
      <c r="N1068">
        <v>142</v>
      </c>
      <c r="O1068">
        <v>0.87553479999999995</v>
      </c>
      <c r="P1068" s="26"/>
      <c r="Q1068" s="26"/>
      <c r="R1068" s="26"/>
      <c r="S1068" s="26"/>
    </row>
    <row r="1069" spans="1:19" x14ac:dyDescent="0.25">
      <c r="A1069" s="5">
        <v>2022</v>
      </c>
      <c r="B1069" s="6" t="s">
        <v>30</v>
      </c>
      <c r="C1069" s="7">
        <v>306</v>
      </c>
      <c r="D1069" s="7">
        <v>4</v>
      </c>
      <c r="E1069" s="127">
        <v>4.1070000000000002</v>
      </c>
      <c r="F1069" s="14">
        <v>19.18</v>
      </c>
      <c r="G1069" s="14">
        <v>21.47</v>
      </c>
      <c r="H1069" s="14">
        <v>13</v>
      </c>
      <c r="I1069" s="7" t="s">
        <v>13</v>
      </c>
      <c r="J1069" s="127">
        <v>0.76</v>
      </c>
      <c r="K1069" s="7">
        <v>1</v>
      </c>
      <c r="L1069" s="7">
        <v>0.38900000000000001</v>
      </c>
      <c r="M1069" s="14">
        <v>2</v>
      </c>
      <c r="N1069">
        <v>143</v>
      </c>
      <c r="O1069">
        <v>0.90904412999999995</v>
      </c>
      <c r="P1069" s="26"/>
      <c r="Q1069" s="26"/>
      <c r="R1069" s="26"/>
      <c r="S1069" s="26"/>
    </row>
    <row r="1070" spans="1:19" x14ac:dyDescent="0.25">
      <c r="A1070" s="5">
        <v>2022</v>
      </c>
      <c r="B1070" s="6" t="s">
        <v>30</v>
      </c>
      <c r="C1070" s="7">
        <v>306</v>
      </c>
      <c r="D1070" s="7">
        <v>5</v>
      </c>
      <c r="E1070" s="127">
        <v>7.2519999999999998</v>
      </c>
      <c r="F1070" s="14">
        <v>25.82</v>
      </c>
      <c r="G1070" s="14">
        <v>27.49</v>
      </c>
      <c r="H1070" s="14">
        <v>13</v>
      </c>
      <c r="I1070" s="7" t="s">
        <v>13</v>
      </c>
      <c r="J1070" s="127">
        <v>1.228</v>
      </c>
      <c r="K1070" s="7">
        <v>2</v>
      </c>
      <c r="L1070" s="7">
        <v>0.77</v>
      </c>
      <c r="M1070" s="14">
        <v>3</v>
      </c>
      <c r="N1070">
        <v>144</v>
      </c>
      <c r="O1070">
        <v>0.56002735000000003</v>
      </c>
      <c r="P1070" s="26"/>
      <c r="Q1070" s="26"/>
      <c r="R1070" s="26"/>
      <c r="S1070" s="26"/>
    </row>
    <row r="1071" spans="1:19" x14ac:dyDescent="0.25">
      <c r="A1071" s="5">
        <v>2022</v>
      </c>
      <c r="B1071" s="6" t="s">
        <v>30</v>
      </c>
      <c r="C1071" s="7">
        <v>306</v>
      </c>
      <c r="D1071" s="7">
        <v>6</v>
      </c>
      <c r="E1071" s="127">
        <v>7.8289999999999997</v>
      </c>
      <c r="F1071" s="14">
        <v>25.13</v>
      </c>
      <c r="G1071" s="14">
        <v>28.43</v>
      </c>
      <c r="H1071" s="14">
        <v>13</v>
      </c>
      <c r="I1071" s="7" t="s">
        <v>13</v>
      </c>
      <c r="J1071" s="127">
        <v>1.72</v>
      </c>
      <c r="K1071" s="7">
        <v>1</v>
      </c>
      <c r="L1071" s="7">
        <v>1.1000000000000001</v>
      </c>
      <c r="M1071" s="14">
        <v>2</v>
      </c>
      <c r="N1071">
        <v>145</v>
      </c>
      <c r="O1071">
        <v>1.80161393</v>
      </c>
      <c r="P1071" s="26"/>
      <c r="Q1071" s="26"/>
      <c r="R1071" s="26"/>
      <c r="S1071" s="26"/>
    </row>
    <row r="1072" spans="1:19" x14ac:dyDescent="0.25">
      <c r="A1072" s="5">
        <v>2022</v>
      </c>
      <c r="B1072" s="6" t="s">
        <v>30</v>
      </c>
      <c r="C1072" s="7">
        <v>306</v>
      </c>
      <c r="D1072" s="7">
        <v>7</v>
      </c>
      <c r="E1072" s="127">
        <v>6.492</v>
      </c>
      <c r="F1072" s="14">
        <v>23.2</v>
      </c>
      <c r="G1072" s="14">
        <v>27</v>
      </c>
      <c r="H1072" s="14">
        <v>13</v>
      </c>
      <c r="I1072" s="7" t="s">
        <v>13</v>
      </c>
      <c r="J1072" s="127">
        <v>1.444</v>
      </c>
      <c r="K1072" s="7">
        <v>1</v>
      </c>
      <c r="L1072" s="7">
        <v>0.871</v>
      </c>
      <c r="M1072" s="14">
        <v>3</v>
      </c>
      <c r="N1072">
        <v>146</v>
      </c>
      <c r="O1072">
        <v>1.34572845</v>
      </c>
      <c r="P1072" s="26"/>
      <c r="Q1072" s="26"/>
      <c r="R1072" s="26"/>
      <c r="S1072" s="26"/>
    </row>
    <row r="1073" spans="1:19" x14ac:dyDescent="0.25">
      <c r="A1073" s="5">
        <v>2022</v>
      </c>
      <c r="B1073" s="6" t="s">
        <v>30</v>
      </c>
      <c r="C1073" s="7">
        <v>306</v>
      </c>
      <c r="D1073" s="7">
        <v>8</v>
      </c>
      <c r="E1073" s="127">
        <v>9.3949999999999996</v>
      </c>
      <c r="F1073" s="14">
        <v>26.26</v>
      </c>
      <c r="G1073" s="14">
        <v>29.88</v>
      </c>
      <c r="H1073" s="14">
        <v>13</v>
      </c>
      <c r="I1073" s="7" t="s">
        <v>13</v>
      </c>
      <c r="J1073" s="127">
        <v>2.12</v>
      </c>
      <c r="K1073" s="7">
        <v>1</v>
      </c>
      <c r="L1073" s="7">
        <v>1.486</v>
      </c>
      <c r="M1073" s="14">
        <v>2</v>
      </c>
      <c r="N1073">
        <v>147</v>
      </c>
      <c r="O1073">
        <v>0.84132494999999996</v>
      </c>
      <c r="P1073" s="26"/>
      <c r="Q1073" s="26"/>
      <c r="R1073" s="26"/>
      <c r="S1073" s="26"/>
    </row>
    <row r="1074" spans="1:19" x14ac:dyDescent="0.25">
      <c r="A1074" s="5">
        <v>2022</v>
      </c>
      <c r="B1074" s="6" t="s">
        <v>30</v>
      </c>
      <c r="C1074" s="7">
        <v>306</v>
      </c>
      <c r="D1074" s="7">
        <v>9</v>
      </c>
      <c r="E1074" s="127">
        <v>9.2029999999999994</v>
      </c>
      <c r="F1074" s="14">
        <v>27.52</v>
      </c>
      <c r="G1074" s="14">
        <v>28.81</v>
      </c>
      <c r="H1074" s="14">
        <v>13</v>
      </c>
      <c r="I1074" s="7" t="s">
        <v>13</v>
      </c>
      <c r="J1074" s="127">
        <v>2.0539999999999998</v>
      </c>
      <c r="K1074" s="7">
        <v>3</v>
      </c>
      <c r="L1074" s="7">
        <v>1.474</v>
      </c>
      <c r="M1074" s="14">
        <v>1</v>
      </c>
      <c r="N1074" s="129">
        <v>148</v>
      </c>
      <c r="O1074" s="129">
        <v>0.68556693000000002</v>
      </c>
      <c r="P1074" s="26"/>
      <c r="Q1074" s="26"/>
      <c r="R1074" s="26"/>
      <c r="S1074" s="26"/>
    </row>
    <row r="1075" spans="1:19" x14ac:dyDescent="0.25">
      <c r="A1075" s="5">
        <v>2022</v>
      </c>
      <c r="B1075" s="6" t="s">
        <v>30</v>
      </c>
      <c r="C1075" s="7">
        <v>306</v>
      </c>
      <c r="D1075" s="7">
        <v>10</v>
      </c>
      <c r="E1075" s="127">
        <v>9.5640000000000001</v>
      </c>
      <c r="F1075" s="14">
        <v>29.69</v>
      </c>
      <c r="G1075" s="14">
        <v>29.95</v>
      </c>
      <c r="H1075" s="14">
        <v>13</v>
      </c>
      <c r="I1075" s="7" t="s">
        <v>13</v>
      </c>
      <c r="J1075" s="127">
        <v>2.02</v>
      </c>
      <c r="K1075" s="7">
        <v>1</v>
      </c>
      <c r="L1075" s="7">
        <v>1.425</v>
      </c>
      <c r="M1075" s="14">
        <v>2</v>
      </c>
      <c r="N1075">
        <v>149</v>
      </c>
      <c r="O1075">
        <v>1.1083784800000001</v>
      </c>
      <c r="P1075" s="26"/>
      <c r="Q1075" s="26"/>
      <c r="R1075" s="26"/>
      <c r="S1075" s="26"/>
    </row>
    <row r="1076" spans="1:19" x14ac:dyDescent="0.25">
      <c r="A1076" s="5">
        <v>2022</v>
      </c>
      <c r="B1076" s="6" t="s">
        <v>30</v>
      </c>
      <c r="C1076" s="7">
        <v>306</v>
      </c>
      <c r="D1076" s="7">
        <v>11</v>
      </c>
      <c r="E1076" s="127">
        <v>5.8040000000000003</v>
      </c>
      <c r="F1076" s="14">
        <v>21.47</v>
      </c>
      <c r="G1076" s="14">
        <v>26.19</v>
      </c>
      <c r="H1076" s="14">
        <v>13</v>
      </c>
      <c r="I1076" s="7" t="s">
        <v>13</v>
      </c>
      <c r="J1076" s="127">
        <v>1.3440000000000001</v>
      </c>
      <c r="K1076" s="7">
        <v>1</v>
      </c>
      <c r="L1076" s="7">
        <v>0.84699999999999998</v>
      </c>
      <c r="M1076" s="14">
        <v>1</v>
      </c>
      <c r="N1076">
        <v>150</v>
      </c>
      <c r="O1076">
        <v>0.77077899999999999</v>
      </c>
      <c r="P1076" s="26"/>
      <c r="Q1076" s="26"/>
      <c r="R1076" s="26"/>
      <c r="S1076" s="26"/>
    </row>
    <row r="1077" spans="1:19" x14ac:dyDescent="0.25">
      <c r="A1077" s="5">
        <v>2022</v>
      </c>
      <c r="B1077" s="6" t="s">
        <v>30</v>
      </c>
      <c r="C1077" s="7">
        <v>306</v>
      </c>
      <c r="D1077" s="7">
        <v>12</v>
      </c>
      <c r="E1077" s="127">
        <v>20.152000000000001</v>
      </c>
      <c r="F1077" s="14">
        <v>36.07</v>
      </c>
      <c r="G1077" s="14">
        <v>37.340000000000003</v>
      </c>
      <c r="H1077" s="14">
        <v>1.1000000000000001</v>
      </c>
      <c r="I1077" s="7" t="s">
        <v>16</v>
      </c>
      <c r="J1077" s="127">
        <v>2.831</v>
      </c>
      <c r="K1077" s="7">
        <v>1</v>
      </c>
      <c r="L1077" s="7">
        <v>1.9019999999999999</v>
      </c>
      <c r="M1077" s="14">
        <v>2</v>
      </c>
      <c r="N1077">
        <v>151</v>
      </c>
      <c r="O1077">
        <v>1.13279109</v>
      </c>
      <c r="P1077" s="26"/>
      <c r="Q1077" s="26"/>
      <c r="R1077" s="26"/>
      <c r="S1077" s="26"/>
    </row>
    <row r="1078" spans="1:19" x14ac:dyDescent="0.25">
      <c r="A1078" s="5">
        <v>2022</v>
      </c>
      <c r="B1078" s="6" t="s">
        <v>30</v>
      </c>
      <c r="C1078" s="7">
        <v>321</v>
      </c>
      <c r="D1078" s="7">
        <v>1</v>
      </c>
      <c r="E1078" s="127">
        <v>13.682</v>
      </c>
      <c r="F1078" s="14">
        <v>32</v>
      </c>
      <c r="G1078" s="14">
        <v>30</v>
      </c>
      <c r="H1078" s="14">
        <v>13</v>
      </c>
      <c r="I1078" s="7" t="s">
        <v>13</v>
      </c>
      <c r="J1078" s="127">
        <v>2.891</v>
      </c>
      <c r="K1078" s="7">
        <v>2</v>
      </c>
      <c r="L1078" s="7">
        <v>1.6639999999999999</v>
      </c>
      <c r="M1078" s="14">
        <v>4</v>
      </c>
      <c r="N1078">
        <v>152</v>
      </c>
      <c r="O1078">
        <v>1.0936195200000001</v>
      </c>
      <c r="P1078" s="26"/>
      <c r="Q1078" s="26"/>
      <c r="R1078" s="26"/>
      <c r="S1078" s="26"/>
    </row>
    <row r="1079" spans="1:19" x14ac:dyDescent="0.25">
      <c r="A1079" s="5">
        <v>2022</v>
      </c>
      <c r="B1079" s="6" t="s">
        <v>30</v>
      </c>
      <c r="C1079" s="7">
        <v>321</v>
      </c>
      <c r="D1079" s="7">
        <v>2</v>
      </c>
      <c r="E1079" s="127">
        <v>8.2479999999999993</v>
      </c>
      <c r="F1079" s="14">
        <v>26</v>
      </c>
      <c r="G1079" s="14">
        <v>28</v>
      </c>
      <c r="H1079" s="14">
        <v>13</v>
      </c>
      <c r="I1079" s="7" t="s">
        <v>13</v>
      </c>
      <c r="J1079" s="127">
        <v>1.357</v>
      </c>
      <c r="K1079" s="7">
        <v>1</v>
      </c>
      <c r="L1079" s="7">
        <v>0.50900000000000001</v>
      </c>
      <c r="M1079" s="14">
        <v>2</v>
      </c>
      <c r="N1079">
        <v>153</v>
      </c>
      <c r="O1079">
        <v>2.2380418299999998</v>
      </c>
      <c r="P1079" s="26"/>
      <c r="Q1079" s="26"/>
      <c r="R1079" s="26"/>
      <c r="S1079" s="26"/>
    </row>
    <row r="1080" spans="1:19" x14ac:dyDescent="0.25">
      <c r="A1080" s="5">
        <v>2022</v>
      </c>
      <c r="B1080" s="6" t="s">
        <v>30</v>
      </c>
      <c r="C1080" s="7">
        <v>321</v>
      </c>
      <c r="D1080" s="7">
        <v>3</v>
      </c>
      <c r="E1080" s="127">
        <v>6.57</v>
      </c>
      <c r="F1080" s="14">
        <v>22</v>
      </c>
      <c r="G1080" s="14">
        <v>26</v>
      </c>
      <c r="H1080" s="14">
        <v>13</v>
      </c>
      <c r="I1080" s="7" t="s">
        <v>13</v>
      </c>
      <c r="J1080" s="127">
        <v>1.1180000000000001</v>
      </c>
      <c r="K1080" s="7">
        <v>1</v>
      </c>
      <c r="L1080" s="7">
        <v>0.38600000000000001</v>
      </c>
      <c r="M1080" s="14">
        <v>2</v>
      </c>
      <c r="N1080">
        <v>154</v>
      </c>
      <c r="O1080">
        <v>0.78024700999999996</v>
      </c>
      <c r="P1080" s="26"/>
      <c r="Q1080" s="26"/>
      <c r="R1080" s="26"/>
      <c r="S1080" s="26"/>
    </row>
    <row r="1081" spans="1:19" x14ac:dyDescent="0.25">
      <c r="A1081" s="5">
        <v>2022</v>
      </c>
      <c r="B1081" s="6" t="s">
        <v>30</v>
      </c>
      <c r="C1081" s="7">
        <v>321</v>
      </c>
      <c r="D1081" s="7">
        <v>4</v>
      </c>
      <c r="E1081" s="127">
        <v>11.125</v>
      </c>
      <c r="F1081" s="14">
        <v>31</v>
      </c>
      <c r="G1081" s="14">
        <v>27</v>
      </c>
      <c r="H1081" s="14">
        <v>13</v>
      </c>
      <c r="I1081" s="7" t="s">
        <v>13</v>
      </c>
      <c r="J1081" s="127">
        <v>2.8340000000000001</v>
      </c>
      <c r="K1081" s="7">
        <v>2</v>
      </c>
      <c r="L1081" s="7">
        <v>1.8859999999999999</v>
      </c>
      <c r="M1081" s="14">
        <v>4</v>
      </c>
      <c r="N1081" s="129">
        <v>155</v>
      </c>
      <c r="O1081" s="129">
        <v>1.01713287</v>
      </c>
      <c r="P1081" s="26"/>
      <c r="Q1081" s="26"/>
      <c r="R1081" s="26"/>
      <c r="S1081" s="26"/>
    </row>
    <row r="1082" spans="1:19" x14ac:dyDescent="0.25">
      <c r="A1082" s="5">
        <v>2022</v>
      </c>
      <c r="B1082" s="6" t="s">
        <v>30</v>
      </c>
      <c r="C1082" s="7">
        <v>321</v>
      </c>
      <c r="D1082" s="7">
        <v>5</v>
      </c>
      <c r="E1082" s="127">
        <v>7.4880000000000004</v>
      </c>
      <c r="F1082" s="14">
        <v>24</v>
      </c>
      <c r="G1082" s="14">
        <v>29</v>
      </c>
      <c r="H1082" s="14">
        <v>13</v>
      </c>
      <c r="I1082" s="7" t="s">
        <v>13</v>
      </c>
      <c r="J1082" s="127">
        <v>1.319</v>
      </c>
      <c r="K1082" s="7">
        <v>1</v>
      </c>
      <c r="L1082" s="7">
        <v>0.42</v>
      </c>
      <c r="M1082" s="14">
        <v>2</v>
      </c>
      <c r="N1082">
        <v>156</v>
      </c>
      <c r="O1082">
        <v>0.50548912000000001</v>
      </c>
      <c r="P1082" s="26"/>
      <c r="Q1082" s="26"/>
      <c r="R1082" s="26"/>
      <c r="S1082" s="26"/>
    </row>
    <row r="1083" spans="1:19" x14ac:dyDescent="0.25">
      <c r="A1083" s="5">
        <v>2022</v>
      </c>
      <c r="B1083" s="6" t="s">
        <v>30</v>
      </c>
      <c r="C1083" s="7">
        <v>321</v>
      </c>
      <c r="D1083" s="7">
        <v>6</v>
      </c>
      <c r="E1083" s="127">
        <v>11.388</v>
      </c>
      <c r="F1083" s="14">
        <v>28</v>
      </c>
      <c r="G1083" s="14">
        <v>28</v>
      </c>
      <c r="H1083" s="14">
        <v>13</v>
      </c>
      <c r="I1083" s="7" t="s">
        <v>13</v>
      </c>
      <c r="J1083" s="127">
        <v>2.786</v>
      </c>
      <c r="K1083" s="7">
        <v>1</v>
      </c>
      <c r="L1083" s="7">
        <v>1.909</v>
      </c>
      <c r="M1083" s="14">
        <v>4</v>
      </c>
      <c r="N1083">
        <v>157</v>
      </c>
      <c r="O1083">
        <v>0.36003453000000002</v>
      </c>
      <c r="P1083" s="26"/>
      <c r="Q1083" s="26"/>
      <c r="R1083" s="26"/>
      <c r="S1083" s="26"/>
    </row>
    <row r="1084" spans="1:19" x14ac:dyDescent="0.25">
      <c r="A1084" s="5">
        <v>2022</v>
      </c>
      <c r="B1084" s="6" t="s">
        <v>30</v>
      </c>
      <c r="C1084" s="7">
        <v>321</v>
      </c>
      <c r="D1084" s="7">
        <v>7</v>
      </c>
      <c r="E1084" s="127">
        <v>10.965999999999999</v>
      </c>
      <c r="F1084" s="14">
        <v>28</v>
      </c>
      <c r="G1084" s="14">
        <v>30</v>
      </c>
      <c r="H1084" s="14">
        <v>13</v>
      </c>
      <c r="I1084" s="7" t="s">
        <v>13</v>
      </c>
      <c r="J1084" s="127">
        <v>2.181</v>
      </c>
      <c r="K1084" s="7">
        <v>1</v>
      </c>
      <c r="L1084" s="7">
        <v>1.143</v>
      </c>
      <c r="M1084" s="14">
        <v>2</v>
      </c>
      <c r="N1084">
        <v>158</v>
      </c>
      <c r="O1084">
        <v>1.42192227</v>
      </c>
      <c r="P1084" s="26"/>
      <c r="Q1084" s="26"/>
      <c r="R1084" s="26"/>
      <c r="S1084" s="26"/>
    </row>
    <row r="1085" spans="1:19" x14ac:dyDescent="0.25">
      <c r="A1085" s="5">
        <v>2022</v>
      </c>
      <c r="B1085" s="6" t="s">
        <v>30</v>
      </c>
      <c r="C1085" s="7">
        <v>321</v>
      </c>
      <c r="D1085" s="7">
        <v>8</v>
      </c>
      <c r="E1085" s="127">
        <v>23.295000000000002</v>
      </c>
      <c r="F1085" s="14">
        <v>38</v>
      </c>
      <c r="G1085" s="14">
        <v>35</v>
      </c>
      <c r="H1085" s="14">
        <v>13</v>
      </c>
      <c r="I1085" s="7" t="s">
        <v>13</v>
      </c>
      <c r="J1085" s="127">
        <v>6.17</v>
      </c>
      <c r="K1085" s="7">
        <v>5</v>
      </c>
      <c r="L1085" s="7">
        <v>4.4729999999999999</v>
      </c>
      <c r="M1085" s="14">
        <v>5</v>
      </c>
      <c r="N1085">
        <v>159</v>
      </c>
      <c r="O1085">
        <v>1.7411426699999999</v>
      </c>
      <c r="P1085" s="26"/>
      <c r="Q1085" s="26"/>
      <c r="R1085" s="26"/>
      <c r="S1085" s="26"/>
    </row>
    <row r="1086" spans="1:19" x14ac:dyDescent="0.25">
      <c r="A1086" s="5">
        <v>2022</v>
      </c>
      <c r="B1086" s="6" t="s">
        <v>30</v>
      </c>
      <c r="C1086" s="7">
        <v>321</v>
      </c>
      <c r="D1086" s="7">
        <v>9</v>
      </c>
      <c r="E1086" s="127">
        <v>7.59</v>
      </c>
      <c r="F1086" s="14">
        <v>25</v>
      </c>
      <c r="G1086" s="14">
        <v>24</v>
      </c>
      <c r="H1086" s="14">
        <v>13</v>
      </c>
      <c r="I1086" s="7" t="s">
        <v>13</v>
      </c>
      <c r="J1086" s="127">
        <v>1.3420000000000001</v>
      </c>
      <c r="K1086" s="7">
        <v>1</v>
      </c>
      <c r="L1086" s="7">
        <v>0.63500000000000001</v>
      </c>
      <c r="M1086" s="14">
        <v>2</v>
      </c>
      <c r="N1086">
        <v>160</v>
      </c>
      <c r="O1086">
        <v>1.44707747</v>
      </c>
      <c r="P1086" s="26"/>
      <c r="Q1086" s="26"/>
      <c r="R1086" s="26"/>
      <c r="S1086" s="26"/>
    </row>
    <row r="1087" spans="1:19" x14ac:dyDescent="0.25">
      <c r="A1087" s="5">
        <v>2022</v>
      </c>
      <c r="B1087" s="6" t="s">
        <v>30</v>
      </c>
      <c r="C1087" s="7">
        <v>321</v>
      </c>
      <c r="D1087" s="7">
        <v>10</v>
      </c>
      <c r="E1087" s="127">
        <v>10.141999999999999</v>
      </c>
      <c r="F1087" s="14">
        <v>29</v>
      </c>
      <c r="G1087" s="14">
        <v>26</v>
      </c>
      <c r="H1087" s="14">
        <v>13</v>
      </c>
      <c r="I1087" s="7" t="s">
        <v>13</v>
      </c>
      <c r="J1087" s="127">
        <v>1.615</v>
      </c>
      <c r="K1087" s="7">
        <v>2</v>
      </c>
      <c r="L1087" s="7">
        <v>0.61499999999999999</v>
      </c>
      <c r="M1087" s="14">
        <v>2</v>
      </c>
      <c r="N1087">
        <v>161</v>
      </c>
      <c r="O1087">
        <v>0.93747583999999995</v>
      </c>
      <c r="P1087" s="26"/>
      <c r="Q1087" s="26"/>
      <c r="R1087" s="26"/>
      <c r="S1087" s="26"/>
    </row>
    <row r="1088" spans="1:19" x14ac:dyDescent="0.25">
      <c r="A1088" s="5">
        <v>2022</v>
      </c>
      <c r="B1088" s="6" t="s">
        <v>30</v>
      </c>
      <c r="C1088" s="7">
        <v>321</v>
      </c>
      <c r="D1088" s="7">
        <v>11</v>
      </c>
      <c r="E1088" s="127">
        <v>4.63</v>
      </c>
      <c r="F1088" s="14">
        <v>21</v>
      </c>
      <c r="G1088" s="14">
        <v>24</v>
      </c>
      <c r="H1088" s="14">
        <v>13</v>
      </c>
      <c r="I1088" s="7" t="s">
        <v>13</v>
      </c>
      <c r="J1088" s="127">
        <v>0.81799999999999995</v>
      </c>
      <c r="K1088" s="7">
        <v>1</v>
      </c>
      <c r="L1088" s="7">
        <v>0.25800000000000001</v>
      </c>
      <c r="M1088" s="14">
        <v>2</v>
      </c>
      <c r="N1088" s="129">
        <v>162</v>
      </c>
      <c r="O1088" s="129">
        <v>0.719526</v>
      </c>
      <c r="P1088" s="26"/>
      <c r="Q1088" s="26"/>
      <c r="R1088" s="26"/>
      <c r="S1088" s="26"/>
    </row>
    <row r="1089" spans="1:19" x14ac:dyDescent="0.25">
      <c r="A1089" s="5">
        <v>2022</v>
      </c>
      <c r="B1089" s="6" t="s">
        <v>30</v>
      </c>
      <c r="C1089" s="7">
        <v>321</v>
      </c>
      <c r="D1089" s="7">
        <v>12</v>
      </c>
      <c r="E1089" s="127">
        <v>3.0630000000000002</v>
      </c>
      <c r="F1089" s="14">
        <v>18</v>
      </c>
      <c r="G1089" s="14">
        <v>20</v>
      </c>
      <c r="H1089" s="14">
        <v>13</v>
      </c>
      <c r="I1089" s="7" t="s">
        <v>13</v>
      </c>
      <c r="J1089" s="127">
        <v>0.53400000000000003</v>
      </c>
      <c r="K1089" s="7">
        <v>1</v>
      </c>
      <c r="L1089" s="7">
        <v>0.2</v>
      </c>
      <c r="M1089" s="14">
        <v>1</v>
      </c>
      <c r="N1089">
        <v>163</v>
      </c>
      <c r="O1089">
        <v>2.3097801100000002</v>
      </c>
      <c r="P1089" s="26"/>
      <c r="Q1089" s="26"/>
      <c r="R1089" s="26"/>
      <c r="S1089" s="26"/>
    </row>
    <row r="1090" spans="1:19" x14ac:dyDescent="0.25">
      <c r="A1090" s="5">
        <v>2022</v>
      </c>
      <c r="B1090" s="6" t="s">
        <v>30</v>
      </c>
      <c r="C1090" s="7">
        <v>324</v>
      </c>
      <c r="D1090" s="7">
        <v>1</v>
      </c>
      <c r="E1090" s="127">
        <v>15.981</v>
      </c>
      <c r="F1090" s="14">
        <v>33.119999999999997</v>
      </c>
      <c r="G1090" s="14">
        <v>39.049999999999997</v>
      </c>
      <c r="H1090" s="14">
        <v>13</v>
      </c>
      <c r="I1090" s="7" t="s">
        <v>13</v>
      </c>
      <c r="J1090" s="127">
        <v>3.02</v>
      </c>
      <c r="K1090" s="7">
        <v>2</v>
      </c>
      <c r="L1090" s="7">
        <v>1.8260000000000001</v>
      </c>
      <c r="M1090" s="14">
        <v>5</v>
      </c>
      <c r="N1090">
        <v>164</v>
      </c>
      <c r="O1090">
        <v>0.60451754999999996</v>
      </c>
      <c r="P1090" s="26"/>
      <c r="Q1090" s="26"/>
      <c r="R1090" s="26"/>
      <c r="S1090" s="26"/>
    </row>
    <row r="1091" spans="1:19" x14ac:dyDescent="0.25">
      <c r="A1091" s="5">
        <v>2022</v>
      </c>
      <c r="B1091" s="6" t="s">
        <v>30</v>
      </c>
      <c r="C1091" s="7">
        <v>324</v>
      </c>
      <c r="D1091" s="7">
        <v>2</v>
      </c>
      <c r="E1091" s="127">
        <v>19.420000000000002</v>
      </c>
      <c r="F1091" s="14">
        <v>34.56</v>
      </c>
      <c r="G1091" s="14">
        <v>41.93</v>
      </c>
      <c r="H1091" s="14">
        <v>13</v>
      </c>
      <c r="I1091" s="7" t="s">
        <v>13</v>
      </c>
      <c r="J1091" s="127">
        <v>3.4409999999999998</v>
      </c>
      <c r="K1091" s="7">
        <v>2</v>
      </c>
      <c r="L1091" s="7">
        <v>1.7869999999999999</v>
      </c>
      <c r="M1091" s="14">
        <v>4</v>
      </c>
      <c r="N1091">
        <v>165</v>
      </c>
      <c r="O1091">
        <v>0.88178166999999996</v>
      </c>
      <c r="P1091" s="26"/>
      <c r="Q1091" s="26"/>
      <c r="R1091" s="26"/>
      <c r="S1091" s="26"/>
    </row>
    <row r="1092" spans="1:19" x14ac:dyDescent="0.25">
      <c r="A1092" s="5">
        <v>2022</v>
      </c>
      <c r="B1092" s="6" t="s">
        <v>30</v>
      </c>
      <c r="C1092" s="7">
        <v>324</v>
      </c>
      <c r="D1092" s="7">
        <v>3</v>
      </c>
      <c r="E1092" s="127">
        <v>16.251999999999999</v>
      </c>
      <c r="F1092" s="14">
        <v>35.08</v>
      </c>
      <c r="G1092" s="14">
        <v>37.869999999999997</v>
      </c>
      <c r="H1092" s="14">
        <v>13</v>
      </c>
      <c r="I1092" s="7" t="s">
        <v>13</v>
      </c>
      <c r="J1092" s="127">
        <v>3.089</v>
      </c>
      <c r="K1092" s="7">
        <v>2</v>
      </c>
      <c r="L1092" s="7">
        <v>1.9590000000000001</v>
      </c>
      <c r="M1092" s="14">
        <v>4</v>
      </c>
      <c r="N1092">
        <v>166</v>
      </c>
      <c r="O1092">
        <v>1.0141481400000001</v>
      </c>
      <c r="P1092" s="26"/>
      <c r="Q1092" s="26"/>
      <c r="R1092" s="26"/>
      <c r="S1092" s="26"/>
    </row>
    <row r="1093" spans="1:19" x14ac:dyDescent="0.25">
      <c r="A1093" s="5">
        <v>2022</v>
      </c>
      <c r="B1093" s="6" t="s">
        <v>30</v>
      </c>
      <c r="C1093" s="7">
        <v>324</v>
      </c>
      <c r="D1093" s="7">
        <v>4</v>
      </c>
      <c r="E1093" s="127">
        <v>10.762</v>
      </c>
      <c r="F1093" s="14">
        <v>25.07</v>
      </c>
      <c r="G1093" s="14">
        <v>36.18</v>
      </c>
      <c r="H1093" s="14">
        <v>13</v>
      </c>
      <c r="I1093" s="7" t="s">
        <v>13</v>
      </c>
      <c r="J1093" s="127">
        <v>1.9890000000000001</v>
      </c>
      <c r="K1093" s="7">
        <v>1</v>
      </c>
      <c r="L1093" s="7">
        <v>0.93100000000000005</v>
      </c>
      <c r="M1093" s="14">
        <v>4</v>
      </c>
      <c r="N1093">
        <v>167</v>
      </c>
      <c r="O1093">
        <v>1.0901706799999999</v>
      </c>
      <c r="P1093" s="26"/>
      <c r="Q1093" s="26"/>
      <c r="R1093" s="26"/>
      <c r="S1093" s="26"/>
    </row>
    <row r="1094" spans="1:19" x14ac:dyDescent="0.25">
      <c r="A1094" s="5">
        <v>2022</v>
      </c>
      <c r="B1094" s="6" t="s">
        <v>30</v>
      </c>
      <c r="C1094" s="7">
        <v>324</v>
      </c>
      <c r="D1094" s="7">
        <v>5</v>
      </c>
      <c r="E1094" s="127">
        <v>8.4139999999999997</v>
      </c>
      <c r="F1094" s="14">
        <v>24.16</v>
      </c>
      <c r="G1094" s="14">
        <v>35.200000000000003</v>
      </c>
      <c r="H1094" s="14">
        <v>13</v>
      </c>
      <c r="I1094" s="7" t="s">
        <v>13</v>
      </c>
      <c r="J1094" s="127">
        <v>1.29</v>
      </c>
      <c r="K1094" s="7">
        <v>1</v>
      </c>
      <c r="L1094" s="7">
        <v>0.44800000000000001</v>
      </c>
      <c r="M1094" s="14">
        <v>3</v>
      </c>
      <c r="N1094">
        <v>168</v>
      </c>
      <c r="O1094">
        <v>1.0464507599999999</v>
      </c>
      <c r="P1094" s="26"/>
      <c r="Q1094" s="26"/>
      <c r="R1094" s="26"/>
      <c r="S1094" s="26"/>
    </row>
    <row r="1095" spans="1:19" x14ac:dyDescent="0.25">
      <c r="A1095" s="5">
        <v>2022</v>
      </c>
      <c r="B1095" s="6" t="s">
        <v>30</v>
      </c>
      <c r="C1095" s="7">
        <v>324</v>
      </c>
      <c r="D1095" s="7">
        <v>6</v>
      </c>
      <c r="E1095" s="127">
        <v>25.545999999999999</v>
      </c>
      <c r="F1095" s="14">
        <v>39.49</v>
      </c>
      <c r="G1095" s="14">
        <v>36.81</v>
      </c>
      <c r="H1095" s="14">
        <v>13</v>
      </c>
      <c r="I1095" s="7" t="s">
        <v>13</v>
      </c>
      <c r="J1095" s="127">
        <v>4.7329999999999997</v>
      </c>
      <c r="K1095" s="7">
        <v>4</v>
      </c>
      <c r="L1095" s="7">
        <v>2.9289999999999998</v>
      </c>
      <c r="M1095" s="14">
        <v>4</v>
      </c>
      <c r="N1095" s="129">
        <v>169</v>
      </c>
      <c r="O1095" s="129">
        <v>1.1827158200000001</v>
      </c>
      <c r="P1095" s="26"/>
      <c r="Q1095" s="26"/>
      <c r="R1095" s="26"/>
      <c r="S1095" s="26"/>
    </row>
    <row r="1096" spans="1:19" x14ac:dyDescent="0.25">
      <c r="A1096" s="5">
        <v>2022</v>
      </c>
      <c r="B1096" s="6" t="s">
        <v>30</v>
      </c>
      <c r="C1096" s="7">
        <v>324</v>
      </c>
      <c r="D1096" s="7">
        <v>7</v>
      </c>
      <c r="E1096" s="127">
        <v>7.1749999999999998</v>
      </c>
      <c r="F1096" s="14">
        <v>21.91</v>
      </c>
      <c r="G1096" s="14">
        <v>29.79</v>
      </c>
      <c r="H1096" s="14">
        <v>13</v>
      </c>
      <c r="I1096" s="7" t="s">
        <v>13</v>
      </c>
      <c r="J1096" s="127">
        <v>1.2010000000000001</v>
      </c>
      <c r="K1096" s="7">
        <v>1</v>
      </c>
      <c r="L1096" s="7">
        <v>0.52600000000000002</v>
      </c>
      <c r="M1096" s="14">
        <v>4</v>
      </c>
      <c r="N1096">
        <v>170</v>
      </c>
      <c r="O1096">
        <v>0.78491840000000002</v>
      </c>
      <c r="P1096" s="26"/>
      <c r="Q1096" s="26"/>
      <c r="R1096" s="26"/>
      <c r="S1096" s="26"/>
    </row>
    <row r="1097" spans="1:19" x14ac:dyDescent="0.25">
      <c r="A1097" s="5">
        <v>2022</v>
      </c>
      <c r="B1097" s="6" t="s">
        <v>30</v>
      </c>
      <c r="C1097" s="7">
        <v>324</v>
      </c>
      <c r="D1097" s="7">
        <v>8</v>
      </c>
      <c r="E1097" s="127">
        <v>10.162000000000001</v>
      </c>
      <c r="F1097" s="14">
        <v>25.7</v>
      </c>
      <c r="G1097" s="14">
        <v>33.89</v>
      </c>
      <c r="H1097" s="14">
        <v>13</v>
      </c>
      <c r="I1097" s="7" t="s">
        <v>13</v>
      </c>
      <c r="J1097" s="127">
        <v>1.621</v>
      </c>
      <c r="K1097" s="7">
        <v>1</v>
      </c>
      <c r="L1097" s="7">
        <v>0.626</v>
      </c>
      <c r="M1097" s="14">
        <v>4</v>
      </c>
      <c r="N1097">
        <v>171</v>
      </c>
      <c r="O1097">
        <v>1.0746208900000001</v>
      </c>
      <c r="P1097" s="26"/>
      <c r="Q1097" s="26"/>
      <c r="R1097" s="26"/>
      <c r="S1097" s="26"/>
    </row>
    <row r="1098" spans="1:19" x14ac:dyDescent="0.25">
      <c r="A1098" s="5">
        <v>2022</v>
      </c>
      <c r="B1098" s="6" t="s">
        <v>30</v>
      </c>
      <c r="C1098" s="7">
        <v>324</v>
      </c>
      <c r="D1098" s="7">
        <v>9</v>
      </c>
      <c r="E1098" s="127">
        <v>11.587999999999999</v>
      </c>
      <c r="F1098" s="14">
        <v>29.57</v>
      </c>
      <c r="G1098" s="14">
        <v>31.91</v>
      </c>
      <c r="H1098" s="14">
        <v>13</v>
      </c>
      <c r="I1098" s="7" t="s">
        <v>13</v>
      </c>
      <c r="J1098" s="127">
        <v>1.855</v>
      </c>
      <c r="K1098" s="7">
        <v>3</v>
      </c>
      <c r="L1098" s="7">
        <v>0.8</v>
      </c>
      <c r="M1098" s="14">
        <v>4</v>
      </c>
      <c r="N1098">
        <v>172</v>
      </c>
      <c r="O1098">
        <v>0.70082021000000005</v>
      </c>
      <c r="P1098" s="26"/>
      <c r="Q1098" s="26"/>
      <c r="R1098" s="26"/>
      <c r="S1098" s="26"/>
    </row>
    <row r="1099" spans="1:19" x14ac:dyDescent="0.25">
      <c r="A1099" s="5">
        <v>2022</v>
      </c>
      <c r="B1099" s="6" t="s">
        <v>30</v>
      </c>
      <c r="C1099" s="7">
        <v>324</v>
      </c>
      <c r="D1099" s="7">
        <v>10</v>
      </c>
      <c r="E1099" s="127">
        <v>12.407</v>
      </c>
      <c r="F1099" s="14">
        <v>28.68</v>
      </c>
      <c r="G1099" s="14">
        <v>36.46</v>
      </c>
      <c r="H1099" s="14">
        <v>13</v>
      </c>
      <c r="I1099" s="7" t="s">
        <v>13</v>
      </c>
      <c r="J1099" s="127">
        <v>2.0550000000000002</v>
      </c>
      <c r="K1099" s="7">
        <v>1</v>
      </c>
      <c r="L1099" s="7">
        <v>0.77</v>
      </c>
      <c r="M1099" s="14">
        <v>4</v>
      </c>
      <c r="N1099">
        <v>173</v>
      </c>
      <c r="O1099">
        <v>0.58497633999999998</v>
      </c>
      <c r="P1099" s="26"/>
      <c r="Q1099" s="26"/>
      <c r="R1099" s="26"/>
      <c r="S1099" s="26"/>
    </row>
    <row r="1100" spans="1:19" x14ac:dyDescent="0.25">
      <c r="A1100" s="5">
        <v>2022</v>
      </c>
      <c r="B1100" s="6" t="s">
        <v>30</v>
      </c>
      <c r="C1100" s="7">
        <v>324</v>
      </c>
      <c r="D1100" s="7">
        <v>11</v>
      </c>
      <c r="E1100" s="127">
        <v>11.936</v>
      </c>
      <c r="F1100" s="14">
        <v>27.8</v>
      </c>
      <c r="G1100" s="14">
        <v>38.369999999999997</v>
      </c>
      <c r="H1100" s="14">
        <v>13</v>
      </c>
      <c r="I1100" s="7" t="s">
        <v>13</v>
      </c>
      <c r="J1100" s="127">
        <v>2.1779999999999999</v>
      </c>
      <c r="K1100" s="7">
        <v>1</v>
      </c>
      <c r="L1100" s="7">
        <v>1.0629999999999999</v>
      </c>
      <c r="M1100" s="14">
        <v>4</v>
      </c>
      <c r="N1100">
        <v>174</v>
      </c>
      <c r="O1100">
        <v>0.45418786999999999</v>
      </c>
      <c r="P1100" s="26"/>
      <c r="Q1100" s="26"/>
      <c r="R1100" s="26"/>
      <c r="S1100" s="26"/>
    </row>
    <row r="1101" spans="1:19" x14ac:dyDescent="0.25">
      <c r="A1101" s="5">
        <v>2022</v>
      </c>
      <c r="B1101" s="6" t="s">
        <v>30</v>
      </c>
      <c r="C1101" s="7">
        <v>324</v>
      </c>
      <c r="D1101" s="7">
        <v>12</v>
      </c>
      <c r="E1101" s="127">
        <v>13.404</v>
      </c>
      <c r="F1101" s="14">
        <v>28.23</v>
      </c>
      <c r="G1101" s="14">
        <v>37.44</v>
      </c>
      <c r="H1101" s="14">
        <v>13</v>
      </c>
      <c r="I1101" s="7" t="s">
        <v>13</v>
      </c>
      <c r="J1101" s="127">
        <v>2.8889999999999998</v>
      </c>
      <c r="K1101" s="7">
        <v>1</v>
      </c>
      <c r="L1101" s="7">
        <v>1.8089999999999999</v>
      </c>
      <c r="M1101" s="14">
        <v>5</v>
      </c>
      <c r="N1101">
        <v>175</v>
      </c>
      <c r="O1101">
        <v>0.61458707000000001</v>
      </c>
      <c r="P1101" s="26"/>
      <c r="Q1101" s="26"/>
      <c r="R1101" s="26"/>
      <c r="S1101" s="26"/>
    </row>
    <row r="1102" spans="1:19" x14ac:dyDescent="0.25">
      <c r="A1102" s="5">
        <v>2022</v>
      </c>
      <c r="B1102" s="6" t="s">
        <v>30</v>
      </c>
      <c r="C1102" s="7">
        <v>325</v>
      </c>
      <c r="D1102" s="7">
        <v>1</v>
      </c>
      <c r="E1102" s="127">
        <v>9.5299999999999994</v>
      </c>
      <c r="F1102" s="14">
        <v>23.87</v>
      </c>
      <c r="G1102" s="14">
        <v>34.61</v>
      </c>
      <c r="H1102" s="14">
        <v>13</v>
      </c>
      <c r="I1102" s="7" t="s">
        <v>13</v>
      </c>
      <c r="J1102" s="127">
        <v>1.4019999999999999</v>
      </c>
      <c r="K1102" s="7">
        <v>1</v>
      </c>
      <c r="L1102" s="7">
        <v>0.23</v>
      </c>
      <c r="M1102" s="14">
        <v>3</v>
      </c>
      <c r="N1102" s="129">
        <v>176</v>
      </c>
      <c r="O1102" s="129">
        <v>0.52770417000000003</v>
      </c>
      <c r="P1102" s="26"/>
      <c r="Q1102" s="26"/>
      <c r="R1102" s="26"/>
      <c r="S1102" s="26"/>
    </row>
    <row r="1103" spans="1:19" x14ac:dyDescent="0.25">
      <c r="A1103" s="5">
        <v>2022</v>
      </c>
      <c r="B1103" s="6" t="s">
        <v>30</v>
      </c>
      <c r="C1103" s="7">
        <v>325</v>
      </c>
      <c r="D1103" s="7">
        <v>2</v>
      </c>
      <c r="E1103" s="127">
        <v>12.651</v>
      </c>
      <c r="F1103" s="14">
        <v>27.78</v>
      </c>
      <c r="G1103" s="14">
        <v>38.130000000000003</v>
      </c>
      <c r="H1103" s="14">
        <v>13</v>
      </c>
      <c r="I1103" s="7" t="s">
        <v>13</v>
      </c>
      <c r="J1103" s="127">
        <v>2.0299999999999998</v>
      </c>
      <c r="K1103" s="7">
        <v>1</v>
      </c>
      <c r="L1103" s="7">
        <v>0.62</v>
      </c>
      <c r="M1103" s="14">
        <v>4</v>
      </c>
      <c r="N1103">
        <v>177</v>
      </c>
      <c r="O1103">
        <v>1.2616604600000001</v>
      </c>
      <c r="P1103" s="26"/>
      <c r="Q1103" s="26"/>
      <c r="R1103" s="26"/>
      <c r="S1103" s="26"/>
    </row>
    <row r="1104" spans="1:19" x14ac:dyDescent="0.25">
      <c r="A1104" s="5">
        <v>2022</v>
      </c>
      <c r="B1104" s="6" t="s">
        <v>30</v>
      </c>
      <c r="C1104" s="7">
        <v>325</v>
      </c>
      <c r="D1104" s="7">
        <v>3</v>
      </c>
      <c r="E1104" s="127">
        <v>8.6240000000000006</v>
      </c>
      <c r="F1104" s="14">
        <v>25.29</v>
      </c>
      <c r="G1104" s="14">
        <v>30.92</v>
      </c>
      <c r="H1104" s="14">
        <v>13</v>
      </c>
      <c r="I1104" s="7" t="s">
        <v>13</v>
      </c>
      <c r="J1104" s="127">
        <v>1.361</v>
      </c>
      <c r="K1104" s="7">
        <v>2</v>
      </c>
      <c r="L1104" s="7">
        <v>0.27</v>
      </c>
      <c r="M1104" s="14">
        <v>3</v>
      </c>
      <c r="N1104">
        <v>178</v>
      </c>
      <c r="O1104">
        <v>0.34818331000000002</v>
      </c>
      <c r="P1104" s="26"/>
      <c r="Q1104" s="26"/>
      <c r="R1104" s="26"/>
      <c r="S1104" s="26"/>
    </row>
    <row r="1105" spans="1:19" x14ac:dyDescent="0.25">
      <c r="A1105" s="5">
        <v>2022</v>
      </c>
      <c r="B1105" s="6" t="s">
        <v>30</v>
      </c>
      <c r="C1105" s="7">
        <v>325</v>
      </c>
      <c r="D1105" s="7">
        <v>4</v>
      </c>
      <c r="E1105" s="127">
        <v>7.3760000000000003</v>
      </c>
      <c r="F1105" s="14">
        <v>22.57</v>
      </c>
      <c r="G1105" s="14">
        <v>29.1</v>
      </c>
      <c r="H1105" s="14">
        <v>13</v>
      </c>
      <c r="I1105" s="7" t="s">
        <v>13</v>
      </c>
      <c r="J1105" s="127">
        <v>1.119</v>
      </c>
      <c r="K1105" s="7">
        <v>1</v>
      </c>
      <c r="L1105" s="7">
        <v>0.249</v>
      </c>
      <c r="M1105" s="14">
        <v>3</v>
      </c>
      <c r="N1105">
        <v>179</v>
      </c>
      <c r="O1105">
        <v>1.1480443600000001</v>
      </c>
      <c r="P1105" s="26"/>
      <c r="Q1105" s="26"/>
      <c r="R1105" s="26"/>
      <c r="S1105" s="26"/>
    </row>
    <row r="1106" spans="1:19" x14ac:dyDescent="0.25">
      <c r="A1106" s="5">
        <v>2022</v>
      </c>
      <c r="B1106" s="6" t="s">
        <v>30</v>
      </c>
      <c r="C1106" s="7">
        <v>325</v>
      </c>
      <c r="D1106" s="7">
        <v>5</v>
      </c>
      <c r="E1106" s="127">
        <v>5.9669999999999996</v>
      </c>
      <c r="F1106" s="14">
        <v>24.68</v>
      </c>
      <c r="G1106" s="14">
        <v>27.2</v>
      </c>
      <c r="H1106" s="14">
        <v>13</v>
      </c>
      <c r="I1106" s="7" t="s">
        <v>13</v>
      </c>
      <c r="J1106" s="127">
        <v>0.95699999999999996</v>
      </c>
      <c r="K1106" s="7">
        <v>3</v>
      </c>
      <c r="L1106" s="7">
        <v>0.27600000000000002</v>
      </c>
      <c r="M1106" s="14">
        <v>2</v>
      </c>
      <c r="N1106">
        <v>180</v>
      </c>
      <c r="O1106">
        <v>0.29174654999999999</v>
      </c>
      <c r="P1106" s="26"/>
      <c r="Q1106" s="26"/>
      <c r="R1106" s="26"/>
      <c r="S1106" s="26"/>
    </row>
    <row r="1107" spans="1:19" x14ac:dyDescent="0.25">
      <c r="A1107" s="5">
        <v>2022</v>
      </c>
      <c r="B1107" s="6" t="s">
        <v>30</v>
      </c>
      <c r="C1107" s="7">
        <v>325</v>
      </c>
      <c r="D1107" s="7">
        <v>6</v>
      </c>
      <c r="E1107" s="127">
        <v>7.6950000000000003</v>
      </c>
      <c r="F1107" s="14">
        <v>21.56</v>
      </c>
      <c r="G1107" s="14">
        <v>29.24</v>
      </c>
      <c r="H1107" s="14">
        <v>13</v>
      </c>
      <c r="I1107" s="7" t="s">
        <v>13</v>
      </c>
      <c r="J1107" s="127">
        <v>1.27</v>
      </c>
      <c r="K1107" s="7">
        <v>2</v>
      </c>
      <c r="L1107" s="7">
        <v>0.29299999999999998</v>
      </c>
      <c r="M1107" s="14">
        <v>3</v>
      </c>
      <c r="N1107">
        <v>181</v>
      </c>
      <c r="O1107">
        <v>0.47368083</v>
      </c>
      <c r="P1107" s="26"/>
      <c r="Q1107" s="26"/>
      <c r="R1107" s="26"/>
      <c r="S1107" s="26"/>
    </row>
    <row r="1108" spans="1:19" x14ac:dyDescent="0.25">
      <c r="A1108" s="5">
        <v>2022</v>
      </c>
      <c r="B1108" s="6" t="s">
        <v>30</v>
      </c>
      <c r="C1108" s="7">
        <v>325</v>
      </c>
      <c r="D1108" s="7">
        <v>7</v>
      </c>
      <c r="E1108" s="127">
        <v>6.7590000000000003</v>
      </c>
      <c r="F1108" s="14">
        <v>22.75</v>
      </c>
      <c r="G1108" s="14">
        <v>28.85</v>
      </c>
      <c r="H1108" s="14">
        <v>13</v>
      </c>
      <c r="I1108" s="7" t="s">
        <v>13</v>
      </c>
      <c r="J1108" s="127">
        <v>1.2090000000000001</v>
      </c>
      <c r="K1108" s="7">
        <v>2</v>
      </c>
      <c r="L1108" s="7">
        <v>0.32200000000000001</v>
      </c>
      <c r="M1108" s="14">
        <v>3</v>
      </c>
      <c r="N1108">
        <v>182</v>
      </c>
      <c r="O1108">
        <v>0.36966061</v>
      </c>
      <c r="P1108" s="26"/>
      <c r="Q1108" s="26"/>
      <c r="R1108" s="26"/>
      <c r="S1108" s="26"/>
    </row>
    <row r="1109" spans="1:19" x14ac:dyDescent="0.25">
      <c r="A1109" s="5">
        <v>2022</v>
      </c>
      <c r="B1109" s="6" t="s">
        <v>30</v>
      </c>
      <c r="C1109" s="7">
        <v>325</v>
      </c>
      <c r="D1109" s="7">
        <v>8</v>
      </c>
      <c r="E1109" s="127">
        <v>14.666</v>
      </c>
      <c r="F1109" s="14">
        <v>29.13</v>
      </c>
      <c r="G1109" s="14">
        <v>37.35</v>
      </c>
      <c r="H1109" s="14">
        <v>13</v>
      </c>
      <c r="I1109" s="7" t="s">
        <v>13</v>
      </c>
      <c r="J1109" s="127">
        <v>2.5329999999999999</v>
      </c>
      <c r="K1109" s="7">
        <v>1</v>
      </c>
      <c r="L1109" s="7">
        <v>1.2010000000000001</v>
      </c>
      <c r="M1109" s="14">
        <v>4</v>
      </c>
      <c r="N1109" s="129">
        <v>183</v>
      </c>
      <c r="O1109" s="129">
        <v>0.51715732000000003</v>
      </c>
      <c r="P1109" s="26"/>
      <c r="Q1109" s="26"/>
      <c r="R1109" s="26"/>
      <c r="S1109" s="26"/>
    </row>
    <row r="1110" spans="1:19" x14ac:dyDescent="0.25">
      <c r="A1110" s="5">
        <v>2022</v>
      </c>
      <c r="B1110" s="6" t="s">
        <v>30</v>
      </c>
      <c r="C1110" s="7">
        <v>325</v>
      </c>
      <c r="D1110" s="7">
        <v>9</v>
      </c>
      <c r="E1110" s="127">
        <v>4.8250000000000002</v>
      </c>
      <c r="F1110" s="14">
        <v>19.66</v>
      </c>
      <c r="G1110" s="14">
        <v>25.67</v>
      </c>
      <c r="H1110" s="14">
        <v>13</v>
      </c>
      <c r="I1110" s="7" t="s">
        <v>13</v>
      </c>
      <c r="J1110" s="127">
        <v>0.78700000000000003</v>
      </c>
      <c r="K1110" s="7">
        <v>2</v>
      </c>
      <c r="L1110" s="7">
        <v>0.246</v>
      </c>
      <c r="M1110" s="14">
        <v>2</v>
      </c>
      <c r="N1110">
        <v>184</v>
      </c>
      <c r="O1110">
        <v>0.15013276</v>
      </c>
      <c r="P1110" s="26"/>
      <c r="Q1110" s="26"/>
      <c r="R1110" s="26"/>
      <c r="S1110" s="26"/>
    </row>
    <row r="1111" spans="1:19" x14ac:dyDescent="0.25">
      <c r="A1111" s="5">
        <v>2022</v>
      </c>
      <c r="B1111" s="6" t="s">
        <v>30</v>
      </c>
      <c r="C1111" s="7">
        <v>325</v>
      </c>
      <c r="D1111" s="7">
        <v>10</v>
      </c>
      <c r="E1111" s="127">
        <v>13.442</v>
      </c>
      <c r="F1111" s="14">
        <v>28.65</v>
      </c>
      <c r="G1111" s="14">
        <v>34.44</v>
      </c>
      <c r="H1111" s="14">
        <v>13</v>
      </c>
      <c r="I1111" s="7" t="s">
        <v>13</v>
      </c>
      <c r="J1111" s="127">
        <v>2.0270000000000001</v>
      </c>
      <c r="K1111" s="7">
        <v>4</v>
      </c>
      <c r="L1111" s="7">
        <v>0.84</v>
      </c>
      <c r="M1111" s="14">
        <v>2</v>
      </c>
      <c r="N1111">
        <v>185</v>
      </c>
      <c r="O1111">
        <v>0.17333867</v>
      </c>
      <c r="P1111" s="26"/>
      <c r="Q1111" s="26"/>
      <c r="R1111" s="26"/>
      <c r="S1111" s="26"/>
    </row>
    <row r="1112" spans="1:19" x14ac:dyDescent="0.25">
      <c r="A1112" s="5">
        <v>2022</v>
      </c>
      <c r="B1112" s="6" t="s">
        <v>30</v>
      </c>
      <c r="C1112" s="7">
        <v>325</v>
      </c>
      <c r="D1112" s="7">
        <v>11</v>
      </c>
      <c r="E1112" s="127">
        <v>4.2169999999999996</v>
      </c>
      <c r="F1112" s="14">
        <v>19.55</v>
      </c>
      <c r="G1112" s="14">
        <v>21.45</v>
      </c>
      <c r="H1112" s="14">
        <v>13</v>
      </c>
      <c r="I1112" s="7" t="s">
        <v>13</v>
      </c>
      <c r="J1112" s="127">
        <v>0.74299999999999999</v>
      </c>
      <c r="K1112" s="7">
        <v>2</v>
      </c>
      <c r="L1112" s="7">
        <v>0.40799999999999997</v>
      </c>
      <c r="M1112" s="14">
        <v>2</v>
      </c>
      <c r="N1112">
        <v>186</v>
      </c>
      <c r="O1112">
        <v>0.58853867999999998</v>
      </c>
      <c r="P1112" s="26"/>
      <c r="Q1112" s="26"/>
      <c r="R1112" s="26"/>
      <c r="S1112" s="26"/>
    </row>
    <row r="1113" spans="1:19" x14ac:dyDescent="0.25">
      <c r="A1113" s="5">
        <v>2022</v>
      </c>
      <c r="B1113" s="6" t="s">
        <v>30</v>
      </c>
      <c r="C1113" s="7">
        <v>325</v>
      </c>
      <c r="D1113" s="7">
        <v>12</v>
      </c>
      <c r="E1113" s="127">
        <v>6.1769999999999996</v>
      </c>
      <c r="F1113" s="14">
        <v>20.02</v>
      </c>
      <c r="G1113" s="14">
        <v>29.76</v>
      </c>
      <c r="H1113" s="14">
        <v>13</v>
      </c>
      <c r="I1113" s="7" t="s">
        <v>13</v>
      </c>
      <c r="J1113" s="127">
        <v>1.036</v>
      </c>
      <c r="K1113" s="7">
        <v>2</v>
      </c>
      <c r="L1113" s="7">
        <v>0.23799999999999999</v>
      </c>
      <c r="M1113" s="14">
        <v>1</v>
      </c>
      <c r="N1113">
        <v>187</v>
      </c>
      <c r="O1113">
        <v>0.73770621999999997</v>
      </c>
      <c r="P1113" s="26"/>
      <c r="Q1113" s="26"/>
      <c r="R1113" s="26"/>
      <c r="S1113" s="26"/>
    </row>
    <row r="1114" spans="1:19" x14ac:dyDescent="0.25">
      <c r="A1114" s="5">
        <v>2022</v>
      </c>
      <c r="B1114" s="6" t="s">
        <v>30</v>
      </c>
      <c r="C1114" s="7">
        <v>331</v>
      </c>
      <c r="D1114" s="7">
        <v>1</v>
      </c>
      <c r="E1114" s="127">
        <v>4.5970000000000004</v>
      </c>
      <c r="F1114" s="14">
        <v>22.68</v>
      </c>
      <c r="G1114" s="14">
        <v>20.45</v>
      </c>
      <c r="H1114" s="14">
        <v>13</v>
      </c>
      <c r="I1114" s="7" t="s">
        <v>13</v>
      </c>
      <c r="J1114" s="127">
        <v>0.76800000000000002</v>
      </c>
      <c r="K1114" s="7">
        <v>2</v>
      </c>
      <c r="L1114" s="7">
        <v>0.33400000000000002</v>
      </c>
      <c r="M1114" s="14">
        <v>1</v>
      </c>
      <c r="N1114">
        <v>188</v>
      </c>
      <c r="O1114">
        <v>0.98693761999999996</v>
      </c>
      <c r="P1114" s="26"/>
      <c r="Q1114" s="26"/>
      <c r="R1114" s="26"/>
      <c r="S1114" s="26"/>
    </row>
    <row r="1115" spans="1:19" x14ac:dyDescent="0.25">
      <c r="A1115" s="5">
        <v>2022</v>
      </c>
      <c r="B1115" s="6" t="s">
        <v>30</v>
      </c>
      <c r="C1115" s="7">
        <v>331</v>
      </c>
      <c r="D1115" s="7">
        <v>2</v>
      </c>
      <c r="E1115" s="127">
        <v>6.1859999999999999</v>
      </c>
      <c r="F1115" s="14">
        <v>22.71</v>
      </c>
      <c r="G1115" s="14">
        <v>27.16</v>
      </c>
      <c r="H1115" s="14">
        <v>13</v>
      </c>
      <c r="I1115" s="7" t="s">
        <v>13</v>
      </c>
      <c r="J1115" s="127">
        <v>0.92100000000000004</v>
      </c>
      <c r="K1115" s="7">
        <v>1</v>
      </c>
      <c r="L1115" s="7">
        <v>0.38400000000000001</v>
      </c>
      <c r="M1115" s="14">
        <v>2</v>
      </c>
      <c r="N1115">
        <v>189</v>
      </c>
      <c r="O1115">
        <v>0.40168474999999998</v>
      </c>
      <c r="P1115" s="26"/>
      <c r="Q1115" s="26"/>
      <c r="R1115" s="26"/>
      <c r="S1115" s="26"/>
    </row>
    <row r="1116" spans="1:19" x14ac:dyDescent="0.25">
      <c r="A1116" s="5">
        <v>2022</v>
      </c>
      <c r="B1116" s="6" t="s">
        <v>30</v>
      </c>
      <c r="C1116" s="7">
        <v>331</v>
      </c>
      <c r="D1116" s="7">
        <v>3</v>
      </c>
      <c r="E1116" s="127">
        <v>2.2320000000000002</v>
      </c>
      <c r="F1116" s="14">
        <v>16.09</v>
      </c>
      <c r="G1116" s="14">
        <v>16.940000000000001</v>
      </c>
      <c r="H1116" s="14">
        <v>13</v>
      </c>
      <c r="I1116" s="7" t="s">
        <v>13</v>
      </c>
      <c r="J1116" s="127">
        <v>0.39200000000000002</v>
      </c>
      <c r="K1116" s="7">
        <v>2</v>
      </c>
      <c r="L1116" s="7">
        <v>0.122</v>
      </c>
      <c r="M1116" s="14">
        <v>2</v>
      </c>
      <c r="N1116" s="129">
        <v>190</v>
      </c>
      <c r="O1116" s="129">
        <v>0.72276161999999999</v>
      </c>
      <c r="P1116" s="26"/>
      <c r="Q1116" s="26"/>
      <c r="R1116" s="26"/>
      <c r="S1116" s="26"/>
    </row>
    <row r="1117" spans="1:19" x14ac:dyDescent="0.25">
      <c r="A1117" s="5">
        <v>2022</v>
      </c>
      <c r="B1117" s="6" t="s">
        <v>30</v>
      </c>
      <c r="C1117" s="7">
        <v>331</v>
      </c>
      <c r="D1117" s="7">
        <v>4</v>
      </c>
      <c r="E1117" s="127">
        <v>2.4820000000000002</v>
      </c>
      <c r="F1117" s="14">
        <v>16.54</v>
      </c>
      <c r="G1117" s="14">
        <v>19.12</v>
      </c>
      <c r="H1117" s="14">
        <v>13</v>
      </c>
      <c r="I1117" s="7" t="s">
        <v>13</v>
      </c>
      <c r="J1117" s="127">
        <v>0.47099999999999997</v>
      </c>
      <c r="K1117" s="7">
        <v>1</v>
      </c>
      <c r="L1117" s="7">
        <v>0.14799999999999999</v>
      </c>
      <c r="M1117" s="14">
        <v>3</v>
      </c>
      <c r="N1117">
        <v>191</v>
      </c>
      <c r="O1117">
        <v>0.20462021999999999</v>
      </c>
      <c r="P1117" s="26"/>
      <c r="Q1117" s="26"/>
      <c r="R1117" s="26"/>
      <c r="S1117" s="26"/>
    </row>
    <row r="1118" spans="1:19" x14ac:dyDescent="0.25">
      <c r="A1118" s="5">
        <v>2022</v>
      </c>
      <c r="B1118" s="6" t="s">
        <v>30</v>
      </c>
      <c r="C1118" s="7">
        <v>331</v>
      </c>
      <c r="D1118" s="7">
        <v>5</v>
      </c>
      <c r="E1118" s="127">
        <v>6.9550000000000001</v>
      </c>
      <c r="F1118" s="14">
        <v>25.28</v>
      </c>
      <c r="G1118" s="14">
        <v>25.79</v>
      </c>
      <c r="H1118" s="14">
        <v>13</v>
      </c>
      <c r="I1118" s="7" t="s">
        <v>13</v>
      </c>
      <c r="J1118" s="127">
        <v>1.214</v>
      </c>
      <c r="K1118" s="7">
        <v>2</v>
      </c>
      <c r="L1118" s="7">
        <v>0.57199999999999995</v>
      </c>
      <c r="M1118" s="14">
        <v>3</v>
      </c>
      <c r="N1118">
        <v>192</v>
      </c>
      <c r="O1118">
        <v>0.51548649999999996</v>
      </c>
      <c r="P1118" s="26"/>
      <c r="Q1118" s="26"/>
      <c r="R1118" s="26"/>
      <c r="S1118" s="26"/>
    </row>
    <row r="1119" spans="1:19" x14ac:dyDescent="0.25">
      <c r="A1119" s="5">
        <v>2022</v>
      </c>
      <c r="B1119" s="6" t="s">
        <v>30</v>
      </c>
      <c r="C1119" s="7">
        <v>331</v>
      </c>
      <c r="D1119" s="7">
        <v>6</v>
      </c>
      <c r="E1119" s="127">
        <v>8.5619999999999994</v>
      </c>
      <c r="F1119" s="14">
        <v>23.09</v>
      </c>
      <c r="G1119" s="14">
        <v>30.88</v>
      </c>
      <c r="H1119" s="14">
        <v>13</v>
      </c>
      <c r="I1119" s="7" t="s">
        <v>13</v>
      </c>
      <c r="J1119" s="127">
        <v>1.28</v>
      </c>
      <c r="K1119" s="7">
        <v>2</v>
      </c>
      <c r="L1119" s="7">
        <v>0.59799999999999998</v>
      </c>
      <c r="M1119" s="14">
        <v>3</v>
      </c>
      <c r="N1119">
        <v>193</v>
      </c>
      <c r="O1119">
        <v>1.1536488300000001</v>
      </c>
      <c r="P1119" s="26"/>
      <c r="Q1119" s="26"/>
      <c r="R1119" s="26"/>
      <c r="S1119" s="26"/>
    </row>
    <row r="1120" spans="1:19" x14ac:dyDescent="0.25">
      <c r="A1120" s="5">
        <v>2022</v>
      </c>
      <c r="B1120" s="6" t="s">
        <v>30</v>
      </c>
      <c r="C1120" s="7">
        <v>331</v>
      </c>
      <c r="D1120" s="7">
        <v>7</v>
      </c>
      <c r="E1120" s="127">
        <v>11.247</v>
      </c>
      <c r="F1120" s="14">
        <v>29.21</v>
      </c>
      <c r="G1120" s="14">
        <v>29.78</v>
      </c>
      <c r="H1120" s="14">
        <v>13</v>
      </c>
      <c r="I1120" s="7" t="s">
        <v>13</v>
      </c>
      <c r="J1120" s="127">
        <v>1.9730000000000001</v>
      </c>
      <c r="K1120" s="7">
        <v>3</v>
      </c>
      <c r="L1120" s="7">
        <v>1.2</v>
      </c>
      <c r="M1120" s="14">
        <v>4</v>
      </c>
      <c r="N1120">
        <v>194</v>
      </c>
      <c r="O1120">
        <v>2.37402801</v>
      </c>
      <c r="P1120" s="26"/>
      <c r="Q1120" s="26"/>
      <c r="R1120" s="26"/>
      <c r="S1120" s="26"/>
    </row>
    <row r="1121" spans="1:19" x14ac:dyDescent="0.25">
      <c r="A1121" s="5">
        <v>2022</v>
      </c>
      <c r="B1121" s="6" t="s">
        <v>30</v>
      </c>
      <c r="C1121" s="7">
        <v>331</v>
      </c>
      <c r="D1121" s="7">
        <v>8</v>
      </c>
      <c r="E1121" s="127">
        <v>4.9420000000000002</v>
      </c>
      <c r="F1121" s="14">
        <v>21.28</v>
      </c>
      <c r="G1121" s="14">
        <v>25.57</v>
      </c>
      <c r="H1121" s="14">
        <v>13</v>
      </c>
      <c r="I1121" s="7" t="s">
        <v>13</v>
      </c>
      <c r="J1121" s="127">
        <v>0.75900000000000001</v>
      </c>
      <c r="K1121" s="7">
        <v>1</v>
      </c>
      <c r="L1121" s="7">
        <v>0.224</v>
      </c>
      <c r="M1121" s="14">
        <v>3</v>
      </c>
      <c r="N1121">
        <v>195</v>
      </c>
      <c r="O1121">
        <v>1.12703562</v>
      </c>
      <c r="P1121" s="26"/>
      <c r="Q1121" s="26"/>
      <c r="R1121" s="26"/>
      <c r="S1121" s="26"/>
    </row>
    <row r="1122" spans="1:19" x14ac:dyDescent="0.25">
      <c r="A1122" s="5">
        <v>2022</v>
      </c>
      <c r="B1122" s="6" t="s">
        <v>30</v>
      </c>
      <c r="C1122" s="7">
        <v>331</v>
      </c>
      <c r="D1122" s="7">
        <v>9</v>
      </c>
      <c r="E1122" s="127">
        <v>8.4009999999999998</v>
      </c>
      <c r="F1122" s="14">
        <v>26.74</v>
      </c>
      <c r="G1122" s="14">
        <v>25.18</v>
      </c>
      <c r="H1122" s="14">
        <v>13</v>
      </c>
      <c r="I1122" s="7" t="s">
        <v>13</v>
      </c>
      <c r="J1122" s="127">
        <v>1.3340000000000001</v>
      </c>
      <c r="K1122" s="7">
        <v>4</v>
      </c>
      <c r="L1122" s="7">
        <v>0.48199999999999998</v>
      </c>
      <c r="M1122" s="14">
        <v>3</v>
      </c>
      <c r="N1122">
        <v>196</v>
      </c>
      <c r="O1122">
        <v>2.1217334299999999</v>
      </c>
      <c r="P1122" s="26"/>
      <c r="Q1122" s="26"/>
      <c r="R1122" s="26"/>
      <c r="S1122" s="26"/>
    </row>
    <row r="1123" spans="1:19" x14ac:dyDescent="0.25">
      <c r="A1123" s="5">
        <v>2022</v>
      </c>
      <c r="B1123" s="6" t="s">
        <v>30</v>
      </c>
      <c r="C1123" s="7">
        <v>331</v>
      </c>
      <c r="D1123" s="7">
        <v>10</v>
      </c>
      <c r="E1123" s="127">
        <v>2.819</v>
      </c>
      <c r="F1123" s="14">
        <v>17.75</v>
      </c>
      <c r="G1123" s="14">
        <v>18.11</v>
      </c>
      <c r="H1123" s="14">
        <v>13</v>
      </c>
      <c r="I1123" s="7" t="s">
        <v>13</v>
      </c>
      <c r="J1123" s="127">
        <v>0.54700000000000004</v>
      </c>
      <c r="K1123" s="7">
        <v>5</v>
      </c>
      <c r="L1123" s="7">
        <v>0.21299999999999999</v>
      </c>
      <c r="M1123" s="14">
        <v>2</v>
      </c>
      <c r="N1123" s="129">
        <v>197</v>
      </c>
      <c r="O1123" s="129">
        <v>1.3231719099999999</v>
      </c>
      <c r="P1123" s="26"/>
      <c r="Q1123" s="26"/>
      <c r="R1123" s="26"/>
      <c r="S1123" s="26"/>
    </row>
    <row r="1124" spans="1:19" x14ac:dyDescent="0.25">
      <c r="A1124" s="5">
        <v>2022</v>
      </c>
      <c r="B1124" s="6" t="s">
        <v>30</v>
      </c>
      <c r="C1124" s="7">
        <v>331</v>
      </c>
      <c r="D1124" s="7">
        <v>11</v>
      </c>
      <c r="E1124" s="127">
        <v>6.1680000000000001</v>
      </c>
      <c r="F1124" s="14">
        <v>25.14</v>
      </c>
      <c r="G1124" s="14">
        <v>23.2</v>
      </c>
      <c r="H1124" s="14">
        <v>13</v>
      </c>
      <c r="I1124" s="7" t="s">
        <v>13</v>
      </c>
      <c r="J1124" s="127">
        <v>0.99299999999999999</v>
      </c>
      <c r="K1124" s="7">
        <v>2</v>
      </c>
      <c r="L1124" s="7">
        <v>0.435</v>
      </c>
      <c r="M1124" s="14">
        <v>3</v>
      </c>
      <c r="N1124">
        <v>198</v>
      </c>
      <c r="O1124">
        <v>0.50075471000000005</v>
      </c>
      <c r="P1124" s="26"/>
      <c r="Q1124" s="26"/>
      <c r="R1124" s="26"/>
      <c r="S1124" s="26"/>
    </row>
    <row r="1125" spans="1:19" x14ac:dyDescent="0.25">
      <c r="A1125" s="5">
        <v>2022</v>
      </c>
      <c r="B1125" s="6" t="s">
        <v>30</v>
      </c>
      <c r="C1125" s="7">
        <v>331</v>
      </c>
      <c r="D1125" s="7">
        <v>12</v>
      </c>
      <c r="E1125" s="127">
        <v>13.042999999999999</v>
      </c>
      <c r="F1125" s="14">
        <v>30.55</v>
      </c>
      <c r="G1125" s="14">
        <v>32.21</v>
      </c>
      <c r="H1125" s="14">
        <v>13</v>
      </c>
      <c r="I1125" s="7" t="s">
        <v>13</v>
      </c>
      <c r="J1125" s="127">
        <v>2.4710000000000001</v>
      </c>
      <c r="K1125" s="7">
        <v>3</v>
      </c>
      <c r="L1125" s="7">
        <v>1.5289999999999999</v>
      </c>
      <c r="M1125" s="14">
        <v>4</v>
      </c>
      <c r="N1125">
        <v>199</v>
      </c>
      <c r="O1125">
        <v>0.88198127999999998</v>
      </c>
      <c r="P1125" s="26"/>
      <c r="Q1125" s="26"/>
      <c r="R1125" s="26"/>
      <c r="S1125" s="26"/>
    </row>
    <row r="1126" spans="1:19" x14ac:dyDescent="0.25">
      <c r="A1126" s="5">
        <v>2022</v>
      </c>
      <c r="B1126" s="6" t="s">
        <v>30</v>
      </c>
      <c r="C1126" s="7">
        <v>337</v>
      </c>
      <c r="D1126" s="7">
        <v>1</v>
      </c>
      <c r="E1126" s="127">
        <v>24.64</v>
      </c>
      <c r="F1126" s="14">
        <v>6.79</v>
      </c>
      <c r="G1126" s="14">
        <v>41.43</v>
      </c>
      <c r="H1126" s="14">
        <v>13</v>
      </c>
      <c r="I1126" s="7" t="s">
        <v>13</v>
      </c>
      <c r="J1126" s="127">
        <v>5.8090000000000002</v>
      </c>
      <c r="K1126" s="7">
        <v>1</v>
      </c>
      <c r="L1126" s="7">
        <v>4.5030000000000001</v>
      </c>
      <c r="M1126" s="14">
        <v>3</v>
      </c>
      <c r="N1126">
        <v>200</v>
      </c>
      <c r="O1126">
        <v>0.98436573000000005</v>
      </c>
      <c r="P1126" s="26"/>
      <c r="Q1126" s="26"/>
      <c r="R1126" s="26"/>
      <c r="S1126" s="26"/>
    </row>
    <row r="1127" spans="1:19" x14ac:dyDescent="0.25">
      <c r="A1127" s="5">
        <v>2022</v>
      </c>
      <c r="B1127" s="6" t="s">
        <v>30</v>
      </c>
      <c r="C1127" s="7">
        <v>337</v>
      </c>
      <c r="D1127" s="7">
        <v>2</v>
      </c>
      <c r="E1127" s="127">
        <v>11.206</v>
      </c>
      <c r="F1127" s="14">
        <v>28.73</v>
      </c>
      <c r="G1127" s="14">
        <v>29.92</v>
      </c>
      <c r="H1127" s="14">
        <v>13</v>
      </c>
      <c r="I1127" s="7" t="s">
        <v>13</v>
      </c>
      <c r="J1127" s="127">
        <v>2.2130000000000001</v>
      </c>
      <c r="K1127" s="7">
        <v>1</v>
      </c>
      <c r="L1127" s="7">
        <v>1.2410000000000001</v>
      </c>
      <c r="M1127" s="14">
        <v>3</v>
      </c>
      <c r="N1127">
        <v>201</v>
      </c>
      <c r="O1127">
        <v>0.53231474000000001</v>
      </c>
      <c r="P1127" s="26"/>
      <c r="Q1127" s="26"/>
      <c r="R1127" s="26"/>
      <c r="S1127" s="26"/>
    </row>
    <row r="1128" spans="1:19" x14ac:dyDescent="0.25">
      <c r="A1128" s="5">
        <v>2022</v>
      </c>
      <c r="B1128" s="6" t="s">
        <v>30</v>
      </c>
      <c r="C1128" s="7">
        <v>337</v>
      </c>
      <c r="D1128" s="7">
        <v>3</v>
      </c>
      <c r="E1128" s="127">
        <v>21.922000000000001</v>
      </c>
      <c r="F1128" s="14">
        <v>40.43</v>
      </c>
      <c r="G1128" s="14">
        <v>33.85</v>
      </c>
      <c r="H1128" s="14">
        <v>13</v>
      </c>
      <c r="I1128" s="7" t="s">
        <v>13</v>
      </c>
      <c r="J1128" s="127">
        <v>4.9029999999999996</v>
      </c>
      <c r="K1128" s="7">
        <v>2</v>
      </c>
      <c r="L1128" s="7">
        <v>3.589</v>
      </c>
      <c r="M1128" s="14">
        <v>3</v>
      </c>
      <c r="N1128">
        <v>202</v>
      </c>
      <c r="O1128">
        <v>1.5783642600000001</v>
      </c>
      <c r="P1128" s="26"/>
      <c r="Q1128" s="26"/>
      <c r="R1128" s="26"/>
      <c r="S1128" s="26"/>
    </row>
    <row r="1129" spans="1:19" x14ac:dyDescent="0.25">
      <c r="A1129" s="5">
        <v>2022</v>
      </c>
      <c r="B1129" s="6" t="s">
        <v>30</v>
      </c>
      <c r="C1129" s="7">
        <v>337</v>
      </c>
      <c r="D1129" s="7">
        <v>4</v>
      </c>
      <c r="E1129" s="127">
        <v>13.319000000000001</v>
      </c>
      <c r="F1129" s="14">
        <v>29.33</v>
      </c>
      <c r="G1129" s="14">
        <v>32.049999999999997</v>
      </c>
      <c r="H1129" s="14">
        <v>13</v>
      </c>
      <c r="I1129" s="7" t="s">
        <v>13</v>
      </c>
      <c r="J1129" s="127">
        <v>2.7829999999999999</v>
      </c>
      <c r="K1129" s="7">
        <v>1</v>
      </c>
      <c r="L1129" s="7">
        <v>1.804</v>
      </c>
      <c r="M1129" s="14">
        <v>3</v>
      </c>
      <c r="N1129">
        <v>203</v>
      </c>
      <c r="O1129">
        <v>1.1913826199999999</v>
      </c>
      <c r="P1129" s="26"/>
      <c r="Q1129" s="26"/>
      <c r="R1129" s="26"/>
      <c r="S1129" s="26"/>
    </row>
    <row r="1130" spans="1:19" x14ac:dyDescent="0.25">
      <c r="A1130" s="5">
        <v>2022</v>
      </c>
      <c r="B1130" s="6" t="s">
        <v>30</v>
      </c>
      <c r="C1130" s="7">
        <v>337</v>
      </c>
      <c r="D1130" s="7">
        <v>5</v>
      </c>
      <c r="E1130" s="127">
        <v>4.4589999999999996</v>
      </c>
      <c r="F1130" s="14">
        <v>19.309999999999999</v>
      </c>
      <c r="G1130" s="14">
        <v>23.89</v>
      </c>
      <c r="H1130" s="14">
        <v>13</v>
      </c>
      <c r="I1130" s="7" t="s">
        <v>13</v>
      </c>
      <c r="J1130" s="127">
        <v>0.81200000000000006</v>
      </c>
      <c r="K1130" s="7">
        <v>1</v>
      </c>
      <c r="L1130" s="7">
        <v>0.39800000000000002</v>
      </c>
      <c r="M1130" s="14">
        <v>2</v>
      </c>
      <c r="N1130" s="129">
        <v>204</v>
      </c>
      <c r="O1130" s="129">
        <v>0.80795033000000005</v>
      </c>
      <c r="P1130" s="26"/>
      <c r="Q1130" s="26"/>
      <c r="R1130" s="26"/>
      <c r="S1130" s="26"/>
    </row>
    <row r="1131" spans="1:19" x14ac:dyDescent="0.25">
      <c r="A1131" s="5">
        <v>2022</v>
      </c>
      <c r="B1131" s="6" t="s">
        <v>30</v>
      </c>
      <c r="C1131" s="7">
        <v>337</v>
      </c>
      <c r="D1131" s="7">
        <v>6</v>
      </c>
      <c r="E1131" s="127">
        <v>8.5660000000000007</v>
      </c>
      <c r="F1131" s="14">
        <v>26.75</v>
      </c>
      <c r="G1131" s="14">
        <v>28.3</v>
      </c>
      <c r="H1131" s="14">
        <v>13</v>
      </c>
      <c r="I1131" s="7" t="s">
        <v>13</v>
      </c>
      <c r="J1131" s="127">
        <v>1.534</v>
      </c>
      <c r="K1131" s="7">
        <v>2</v>
      </c>
      <c r="L1131" s="7">
        <v>0.7</v>
      </c>
      <c r="M1131" s="14">
        <v>3</v>
      </c>
      <c r="N1131">
        <v>205</v>
      </c>
      <c r="O1131">
        <v>0.80108137999999995</v>
      </c>
      <c r="P1131" s="26"/>
      <c r="Q1131" s="26"/>
      <c r="R1131" s="26"/>
      <c r="S1131" s="26"/>
    </row>
    <row r="1132" spans="1:19" x14ac:dyDescent="0.25">
      <c r="A1132" s="5">
        <v>2022</v>
      </c>
      <c r="B1132" s="6" t="s">
        <v>30</v>
      </c>
      <c r="C1132" s="7">
        <v>337</v>
      </c>
      <c r="D1132" s="7">
        <v>7</v>
      </c>
      <c r="E1132" s="127">
        <v>9.6690000000000005</v>
      </c>
      <c r="F1132" s="14">
        <v>26.39</v>
      </c>
      <c r="G1132" s="14">
        <v>28.87</v>
      </c>
      <c r="H1132" s="14">
        <v>13</v>
      </c>
      <c r="I1132" s="7" t="s">
        <v>13</v>
      </c>
      <c r="J1132" s="127">
        <v>1.8919999999999999</v>
      </c>
      <c r="K1132" s="7">
        <v>1</v>
      </c>
      <c r="L1132" s="7">
        <v>1.083</v>
      </c>
      <c r="M1132" s="14">
        <v>2</v>
      </c>
      <c r="N1132">
        <v>206</v>
      </c>
      <c r="O1132">
        <v>0.77852524000000001</v>
      </c>
      <c r="P1132" s="26"/>
      <c r="Q1132" s="26"/>
      <c r="R1132" s="26"/>
      <c r="S1132" s="26"/>
    </row>
    <row r="1133" spans="1:19" x14ac:dyDescent="0.25">
      <c r="A1133" s="5">
        <v>2022</v>
      </c>
      <c r="B1133" s="6" t="s">
        <v>30</v>
      </c>
      <c r="C1133" s="7">
        <v>337</v>
      </c>
      <c r="D1133" s="7">
        <v>8</v>
      </c>
      <c r="E1133" s="127">
        <v>4.7990000000000004</v>
      </c>
      <c r="F1133" s="14">
        <v>22.2</v>
      </c>
      <c r="G1133" s="14">
        <v>21.79</v>
      </c>
      <c r="H1133" s="14">
        <v>13</v>
      </c>
      <c r="I1133" s="7" t="s">
        <v>13</v>
      </c>
      <c r="J1133" s="127">
        <v>0.88400000000000001</v>
      </c>
      <c r="K1133" s="7">
        <v>1</v>
      </c>
      <c r="L1133" s="7">
        <v>0.36699999999999999</v>
      </c>
      <c r="M1133" s="14">
        <v>3</v>
      </c>
      <c r="N1133">
        <v>207</v>
      </c>
      <c r="O1133">
        <v>0.45401390000000003</v>
      </c>
      <c r="P1133" s="26"/>
      <c r="Q1133" s="26"/>
      <c r="R1133" s="26"/>
      <c r="S1133" s="26"/>
    </row>
    <row r="1134" spans="1:19" x14ac:dyDescent="0.25">
      <c r="A1134" s="5">
        <v>2022</v>
      </c>
      <c r="B1134" s="6" t="s">
        <v>30</v>
      </c>
      <c r="C1134" s="7">
        <v>348</v>
      </c>
      <c r="D1134" s="7">
        <v>1</v>
      </c>
      <c r="E1134" s="127">
        <v>17.103999999999999</v>
      </c>
      <c r="F1134" s="7">
        <v>33.39</v>
      </c>
      <c r="G1134" s="14">
        <v>36.229999999999997</v>
      </c>
      <c r="H1134" s="14">
        <v>5.8</v>
      </c>
      <c r="I1134" s="7" t="s">
        <v>16</v>
      </c>
      <c r="J1134" s="127">
        <v>3.254</v>
      </c>
      <c r="K1134" s="7">
        <v>1</v>
      </c>
      <c r="L1134" s="7">
        <v>2.1190000000000002</v>
      </c>
      <c r="M1134" s="7">
        <v>4</v>
      </c>
      <c r="N1134">
        <v>208</v>
      </c>
      <c r="O1134">
        <v>1.3599781900000001</v>
      </c>
      <c r="P1134" s="26"/>
      <c r="Q1134" s="26"/>
      <c r="R1134" s="26"/>
      <c r="S1134" s="26"/>
    </row>
    <row r="1135" spans="1:19" x14ac:dyDescent="0.25">
      <c r="A1135" s="5">
        <v>2022</v>
      </c>
      <c r="B1135" s="6" t="s">
        <v>30</v>
      </c>
      <c r="C1135" s="7">
        <v>348</v>
      </c>
      <c r="D1135" s="7">
        <v>2</v>
      </c>
      <c r="E1135" s="127">
        <v>12.935</v>
      </c>
      <c r="F1135" s="7">
        <v>30.34</v>
      </c>
      <c r="G1135" s="14">
        <v>31.4</v>
      </c>
      <c r="H1135" s="14">
        <v>9.3000000000000007</v>
      </c>
      <c r="I1135" s="7" t="s">
        <v>16</v>
      </c>
      <c r="J1135" s="127">
        <v>3.3889999999999998</v>
      </c>
      <c r="K1135" s="7">
        <v>1</v>
      </c>
      <c r="L1135" s="7">
        <v>2.556</v>
      </c>
      <c r="M1135" s="7">
        <v>5</v>
      </c>
      <c r="N1135">
        <v>209</v>
      </c>
      <c r="O1135">
        <v>0.89548883999999995</v>
      </c>
      <c r="P1135" s="26"/>
      <c r="Q1135" s="26"/>
      <c r="R1135" s="26"/>
      <c r="S1135" s="26"/>
    </row>
    <row r="1136" spans="1:19" x14ac:dyDescent="0.25">
      <c r="A1136" s="5">
        <v>2022</v>
      </c>
      <c r="B1136" s="6" t="s">
        <v>30</v>
      </c>
      <c r="C1136" s="7">
        <v>348</v>
      </c>
      <c r="D1136" s="7">
        <v>3</v>
      </c>
      <c r="E1136" s="127">
        <v>7.8319999999999999</v>
      </c>
      <c r="F1136" s="7">
        <v>24.16</v>
      </c>
      <c r="G1136" s="14">
        <v>27.15</v>
      </c>
      <c r="H1136" s="14">
        <v>13</v>
      </c>
      <c r="I1136" s="7" t="s">
        <v>13</v>
      </c>
      <c r="J1136" s="127">
        <v>1.8460000000000001</v>
      </c>
      <c r="K1136" s="7">
        <v>1</v>
      </c>
      <c r="L1136" s="7">
        <v>1.2310000000000001</v>
      </c>
      <c r="M1136" s="7">
        <v>4</v>
      </c>
      <c r="N1136">
        <v>210</v>
      </c>
      <c r="O1136">
        <v>1.1578083699999999</v>
      </c>
      <c r="P1136" s="26"/>
      <c r="Q1136" s="26"/>
      <c r="R1136" s="26"/>
      <c r="S1136" s="26"/>
    </row>
    <row r="1137" spans="1:19" x14ac:dyDescent="0.25">
      <c r="A1137" s="5">
        <v>2022</v>
      </c>
      <c r="B1137" s="6" t="s">
        <v>30</v>
      </c>
      <c r="C1137" s="7">
        <v>348</v>
      </c>
      <c r="D1137" s="7">
        <v>4</v>
      </c>
      <c r="E1137" s="127">
        <v>7.758</v>
      </c>
      <c r="F1137" s="14">
        <v>23.31</v>
      </c>
      <c r="G1137" s="14">
        <v>26.33</v>
      </c>
      <c r="H1137" s="14">
        <v>13</v>
      </c>
      <c r="I1137" s="7" t="s">
        <v>13</v>
      </c>
      <c r="J1137" s="127">
        <v>1.292</v>
      </c>
      <c r="K1137" s="7">
        <v>2</v>
      </c>
      <c r="L1137" s="7">
        <v>0.61199999999999999</v>
      </c>
      <c r="M1137" s="14">
        <v>1</v>
      </c>
      <c r="N1137" s="129">
        <v>211</v>
      </c>
      <c r="O1137" s="129">
        <v>0.98450669000000002</v>
      </c>
      <c r="P1137" s="26"/>
      <c r="Q1137" s="26"/>
      <c r="R1137" s="26"/>
      <c r="S1137" s="26"/>
    </row>
    <row r="1138" spans="1:19" x14ac:dyDescent="0.25">
      <c r="A1138" s="5">
        <v>2022</v>
      </c>
      <c r="B1138" s="6" t="s">
        <v>30</v>
      </c>
      <c r="C1138" s="7">
        <v>348</v>
      </c>
      <c r="D1138" s="7">
        <v>5</v>
      </c>
      <c r="E1138" s="127">
        <v>7.5149999999999997</v>
      </c>
      <c r="F1138" s="14">
        <v>24.83</v>
      </c>
      <c r="G1138" s="14">
        <v>25.16</v>
      </c>
      <c r="H1138" s="14">
        <v>13</v>
      </c>
      <c r="I1138" s="7" t="s">
        <v>13</v>
      </c>
      <c r="J1138" s="127">
        <v>1.4</v>
      </c>
      <c r="K1138" s="7">
        <v>1</v>
      </c>
      <c r="L1138" s="7">
        <v>0.73099999999999998</v>
      </c>
      <c r="M1138" s="14">
        <v>4</v>
      </c>
      <c r="N1138">
        <v>212</v>
      </c>
      <c r="O1138">
        <v>0.59288386999999998</v>
      </c>
      <c r="P1138" s="26"/>
      <c r="Q1138" s="26"/>
      <c r="R1138" s="26"/>
      <c r="S1138" s="26"/>
    </row>
    <row r="1139" spans="1:19" x14ac:dyDescent="0.25">
      <c r="A1139" s="5">
        <v>2022</v>
      </c>
      <c r="B1139" s="6" t="s">
        <v>30</v>
      </c>
      <c r="C1139" s="7">
        <v>348</v>
      </c>
      <c r="D1139" s="7">
        <v>6</v>
      </c>
      <c r="E1139" s="127">
        <v>4.0190000000000001</v>
      </c>
      <c r="F1139" s="14">
        <v>20.34</v>
      </c>
      <c r="G1139" s="14">
        <v>21.92</v>
      </c>
      <c r="H1139" s="14">
        <v>13</v>
      </c>
      <c r="I1139" s="7" t="s">
        <v>13</v>
      </c>
      <c r="J1139" s="127">
        <v>0.87</v>
      </c>
      <c r="K1139" s="7">
        <v>1</v>
      </c>
      <c r="L1139" s="7">
        <v>0.29499999999999998</v>
      </c>
      <c r="M1139" s="14">
        <v>3</v>
      </c>
      <c r="N1139">
        <v>213</v>
      </c>
      <c r="O1139">
        <v>0.42422336999999999</v>
      </c>
      <c r="P1139" s="26"/>
      <c r="Q1139" s="26"/>
      <c r="R1139" s="26"/>
      <c r="S1139" s="26"/>
    </row>
    <row r="1140" spans="1:19" x14ac:dyDescent="0.25">
      <c r="A1140" s="5">
        <v>2022</v>
      </c>
      <c r="B1140" s="6" t="s">
        <v>30</v>
      </c>
      <c r="C1140" s="7">
        <v>362</v>
      </c>
      <c r="D1140" s="7">
        <v>1</v>
      </c>
      <c r="E1140" s="127">
        <v>15.141</v>
      </c>
      <c r="F1140" s="7">
        <v>31.14</v>
      </c>
      <c r="G1140" s="14">
        <v>33.42</v>
      </c>
      <c r="H1140" s="14">
        <v>13</v>
      </c>
      <c r="I1140" s="7" t="s">
        <v>13</v>
      </c>
      <c r="J1140" s="127">
        <v>2.8980000000000001</v>
      </c>
      <c r="K1140" s="7">
        <v>1</v>
      </c>
      <c r="L1140" s="7">
        <v>1.766</v>
      </c>
      <c r="M1140" s="7">
        <v>3</v>
      </c>
      <c r="N1140">
        <v>214</v>
      </c>
      <c r="O1140">
        <v>0.41308454</v>
      </c>
      <c r="P1140" s="26"/>
      <c r="Q1140" s="26"/>
      <c r="R1140" s="26"/>
      <c r="S1140" s="26"/>
    </row>
    <row r="1141" spans="1:19" x14ac:dyDescent="0.25">
      <c r="A1141" s="5">
        <v>2022</v>
      </c>
      <c r="B1141" s="6" t="s">
        <v>30</v>
      </c>
      <c r="C1141" s="7">
        <v>362</v>
      </c>
      <c r="D1141" s="7">
        <v>2</v>
      </c>
      <c r="E1141" s="127">
        <v>10.137</v>
      </c>
      <c r="F1141" s="7">
        <v>30.24</v>
      </c>
      <c r="G1141" s="14">
        <v>29.36</v>
      </c>
      <c r="H1141" s="14">
        <v>13</v>
      </c>
      <c r="I1141" s="7" t="s">
        <v>13</v>
      </c>
      <c r="J1141" s="127">
        <v>1.849</v>
      </c>
      <c r="K1141" s="7">
        <v>3</v>
      </c>
      <c r="L1141" s="7">
        <v>0.86499999999999999</v>
      </c>
      <c r="M1141" s="7">
        <v>3</v>
      </c>
      <c r="N1141">
        <v>215</v>
      </c>
      <c r="O1141">
        <v>0.27338499999999999</v>
      </c>
      <c r="P1141" s="26"/>
      <c r="Q1141" s="26"/>
      <c r="R1141" s="26"/>
      <c r="S1141" s="26"/>
    </row>
    <row r="1142" spans="1:19" x14ac:dyDescent="0.25">
      <c r="A1142" s="5">
        <v>2022</v>
      </c>
      <c r="B1142" s="6" t="s">
        <v>30</v>
      </c>
      <c r="C1142" s="7">
        <v>362</v>
      </c>
      <c r="D1142" s="7">
        <v>3</v>
      </c>
      <c r="E1142" s="127">
        <v>12.962999999999999</v>
      </c>
      <c r="F1142" s="7">
        <v>29.41</v>
      </c>
      <c r="G1142" s="14">
        <v>31.34</v>
      </c>
      <c r="H1142" s="14">
        <v>13</v>
      </c>
      <c r="I1142" s="7" t="s">
        <v>13</v>
      </c>
      <c r="J1142" s="127">
        <v>2.323</v>
      </c>
      <c r="K1142" s="7">
        <v>1</v>
      </c>
      <c r="L1142" s="7">
        <v>1.2150000000000001</v>
      </c>
      <c r="M1142" s="7">
        <v>3</v>
      </c>
      <c r="N1142">
        <v>216</v>
      </c>
      <c r="O1142">
        <v>0.26308157999999998</v>
      </c>
      <c r="P1142" s="26"/>
      <c r="Q1142" s="26"/>
      <c r="R1142" s="26"/>
      <c r="S1142" s="26"/>
    </row>
    <row r="1143" spans="1:19" x14ac:dyDescent="0.25">
      <c r="A1143" s="5">
        <v>2022</v>
      </c>
      <c r="B1143" s="6" t="s">
        <v>30</v>
      </c>
      <c r="C1143" s="7">
        <v>362</v>
      </c>
      <c r="D1143" s="7">
        <v>4</v>
      </c>
      <c r="E1143" s="127">
        <v>11.096</v>
      </c>
      <c r="F1143" s="14">
        <v>29.26</v>
      </c>
      <c r="G1143" s="14">
        <v>28.76</v>
      </c>
      <c r="H1143" s="14">
        <v>13</v>
      </c>
      <c r="I1143" s="7" t="s">
        <v>13</v>
      </c>
      <c r="J1143" s="127">
        <v>1.901</v>
      </c>
      <c r="K1143" s="7">
        <v>2</v>
      </c>
      <c r="L1143" s="7">
        <v>0.90800000000000003</v>
      </c>
      <c r="M1143" s="14">
        <v>3</v>
      </c>
      <c r="N1143">
        <v>217</v>
      </c>
      <c r="O1143">
        <v>0.29612678999999997</v>
      </c>
      <c r="P1143" s="26"/>
      <c r="Q1143" s="26"/>
      <c r="R1143" s="26"/>
      <c r="S1143" s="26"/>
    </row>
    <row r="1144" spans="1:19" x14ac:dyDescent="0.25">
      <c r="A1144" s="5">
        <v>2022</v>
      </c>
      <c r="B1144" s="6" t="s">
        <v>30</v>
      </c>
      <c r="C1144" s="7">
        <v>362</v>
      </c>
      <c r="D1144" s="7">
        <v>5</v>
      </c>
      <c r="E1144" s="127">
        <v>6.8769999999999998</v>
      </c>
      <c r="F1144" s="14">
        <v>24.57</v>
      </c>
      <c r="G1144" s="14">
        <v>25.77</v>
      </c>
      <c r="H1144" s="14">
        <v>13</v>
      </c>
      <c r="I1144" s="7" t="s">
        <v>13</v>
      </c>
      <c r="J1144" s="127">
        <v>0.252</v>
      </c>
      <c r="K1144" s="7">
        <v>1</v>
      </c>
      <c r="L1144" s="7">
        <v>0.51900000000000002</v>
      </c>
      <c r="M1144" s="14">
        <v>2</v>
      </c>
      <c r="N1144" s="129">
        <v>218</v>
      </c>
      <c r="O1144" s="129">
        <v>0.23031484999999999</v>
      </c>
      <c r="P1144" s="26"/>
      <c r="Q1144" s="26"/>
      <c r="R1144" s="26"/>
      <c r="S1144" s="26"/>
    </row>
    <row r="1145" spans="1:19" x14ac:dyDescent="0.25">
      <c r="A1145" s="5">
        <v>2022</v>
      </c>
      <c r="B1145" s="6" t="s">
        <v>30</v>
      </c>
      <c r="C1145" s="7">
        <v>362</v>
      </c>
      <c r="D1145" s="7">
        <v>6</v>
      </c>
      <c r="E1145" s="127">
        <v>5.0599999999999996</v>
      </c>
      <c r="F1145" s="14">
        <v>22.14</v>
      </c>
      <c r="G1145" s="14">
        <v>22.55</v>
      </c>
      <c r="H1145" s="14">
        <v>13</v>
      </c>
      <c r="I1145" s="7" t="s">
        <v>13</v>
      </c>
      <c r="J1145" s="127">
        <v>0.93799999999999994</v>
      </c>
      <c r="K1145" s="7">
        <v>1</v>
      </c>
      <c r="L1145" s="7">
        <v>0.41699999999999998</v>
      </c>
      <c r="M1145" s="14">
        <v>3</v>
      </c>
      <c r="N1145">
        <v>219</v>
      </c>
      <c r="O1145">
        <v>0.19689835</v>
      </c>
      <c r="P1145" s="26"/>
      <c r="Q1145" s="26"/>
      <c r="R1145" s="26"/>
      <c r="S1145" s="26"/>
    </row>
    <row r="1146" spans="1:19" x14ac:dyDescent="0.25">
      <c r="A1146" s="5">
        <v>2022</v>
      </c>
      <c r="B1146" s="6" t="s">
        <v>30</v>
      </c>
      <c r="C1146" s="7">
        <v>362</v>
      </c>
      <c r="D1146" s="7">
        <v>7</v>
      </c>
      <c r="E1146" s="127">
        <v>4.9400000000000004</v>
      </c>
      <c r="F1146" s="14">
        <v>21.36</v>
      </c>
      <c r="G1146" s="14">
        <v>25.06</v>
      </c>
      <c r="H1146" s="14">
        <v>13</v>
      </c>
      <c r="I1146" s="7" t="s">
        <v>13</v>
      </c>
      <c r="J1146" s="127">
        <v>0.96899999999999997</v>
      </c>
      <c r="K1146" s="7">
        <v>1</v>
      </c>
      <c r="L1146" s="7">
        <v>0.40600000000000003</v>
      </c>
      <c r="M1146" s="14">
        <v>3</v>
      </c>
      <c r="N1146">
        <v>220</v>
      </c>
      <c r="O1146">
        <v>0.36732635000000002</v>
      </c>
      <c r="P1146" s="26"/>
      <c r="Q1146" s="26"/>
      <c r="R1146" s="26"/>
      <c r="S1146" s="26"/>
    </row>
    <row r="1147" spans="1:19" x14ac:dyDescent="0.25">
      <c r="A1147" s="5">
        <v>2022</v>
      </c>
      <c r="B1147" s="6" t="s">
        <v>30</v>
      </c>
      <c r="C1147" s="7">
        <v>362</v>
      </c>
      <c r="D1147" s="7">
        <v>8</v>
      </c>
      <c r="E1147" s="127">
        <v>3.4350000000000001</v>
      </c>
      <c r="F1147" s="14">
        <v>17.95</v>
      </c>
      <c r="G1147" s="14">
        <v>20.72</v>
      </c>
      <c r="H1147" s="14">
        <v>13</v>
      </c>
      <c r="I1147" s="7" t="s">
        <v>13</v>
      </c>
      <c r="J1147" s="127">
        <v>0.71199999999999997</v>
      </c>
      <c r="K1147" s="7">
        <v>1</v>
      </c>
      <c r="L1147" s="7">
        <v>0.98</v>
      </c>
      <c r="M1147" s="14">
        <v>2</v>
      </c>
      <c r="N1147">
        <v>221</v>
      </c>
      <c r="O1147">
        <v>0.30856900999999998</v>
      </c>
      <c r="P1147" s="26"/>
      <c r="Q1147" s="26"/>
      <c r="R1147" s="26"/>
      <c r="S1147" s="26"/>
    </row>
    <row r="1148" spans="1:19" x14ac:dyDescent="0.25">
      <c r="A1148" s="5">
        <v>2022</v>
      </c>
      <c r="B1148" s="6" t="s">
        <v>30</v>
      </c>
      <c r="C1148" s="7">
        <v>362</v>
      </c>
      <c r="D1148" s="7">
        <v>9</v>
      </c>
      <c r="E1148" s="127">
        <v>3.3239999999999998</v>
      </c>
      <c r="F1148" s="14">
        <v>18.309999999999999</v>
      </c>
      <c r="G1148" s="14">
        <v>20.02</v>
      </c>
      <c r="H1148" s="14">
        <v>13</v>
      </c>
      <c r="I1148" s="7" t="s">
        <v>13</v>
      </c>
      <c r="J1148" s="127">
        <v>0.64800000000000002</v>
      </c>
      <c r="K1148" s="7">
        <v>1</v>
      </c>
      <c r="L1148" s="7">
        <v>0.25700000000000001</v>
      </c>
      <c r="M1148" s="14">
        <v>1</v>
      </c>
      <c r="N1148">
        <v>222</v>
      </c>
      <c r="O1148">
        <v>0.27979368999999998</v>
      </c>
      <c r="P1148" s="26"/>
      <c r="Q1148" s="26"/>
      <c r="R1148" s="26"/>
      <c r="S1148" s="26"/>
    </row>
    <row r="1149" spans="1:19" x14ac:dyDescent="0.25">
      <c r="A1149" s="5">
        <v>2022</v>
      </c>
      <c r="B1149" s="6" t="s">
        <v>30</v>
      </c>
      <c r="C1149" s="7">
        <v>362</v>
      </c>
      <c r="D1149" s="7">
        <v>10</v>
      </c>
      <c r="E1149" s="127">
        <v>3.68</v>
      </c>
      <c r="F1149" s="14">
        <v>18.2</v>
      </c>
      <c r="G1149" s="14">
        <v>20.84</v>
      </c>
      <c r="H1149" s="14">
        <v>13</v>
      </c>
      <c r="I1149" s="7" t="s">
        <v>13</v>
      </c>
      <c r="J1149" s="127">
        <v>0.71</v>
      </c>
      <c r="K1149" s="7">
        <v>1</v>
      </c>
      <c r="L1149" s="7">
        <v>0.28399999999999997</v>
      </c>
      <c r="M1149" s="14">
        <v>2</v>
      </c>
      <c r="N1149">
        <v>223</v>
      </c>
      <c r="O1149">
        <v>0.26809790999999999</v>
      </c>
      <c r="P1149" s="26"/>
      <c r="Q1149" s="26"/>
      <c r="R1149" s="26"/>
      <c r="S1149" s="26"/>
    </row>
    <row r="1150" spans="1:19" x14ac:dyDescent="0.25">
      <c r="A1150" s="5">
        <v>2022</v>
      </c>
      <c r="B1150" s="6" t="s">
        <v>30</v>
      </c>
      <c r="C1150" s="7">
        <v>362</v>
      </c>
      <c r="D1150" s="7">
        <v>11</v>
      </c>
      <c r="E1150" s="127">
        <v>2.9710000000000001</v>
      </c>
      <c r="F1150" s="14">
        <v>18.170000000000002</v>
      </c>
      <c r="G1150" s="14">
        <v>21.69</v>
      </c>
      <c r="H1150" s="14">
        <v>13</v>
      </c>
      <c r="I1150" s="7" t="s">
        <v>13</v>
      </c>
      <c r="J1150" s="127">
        <v>0.627</v>
      </c>
      <c r="K1150" s="7">
        <v>1</v>
      </c>
      <c r="L1150" s="7">
        <v>0.255</v>
      </c>
      <c r="M1150" s="14">
        <v>2</v>
      </c>
      <c r="N1150">
        <v>224</v>
      </c>
      <c r="O1150">
        <v>0.22864788</v>
      </c>
      <c r="P1150" s="26"/>
      <c r="Q1150" s="26"/>
      <c r="R1150" s="26"/>
      <c r="S1150" s="26"/>
    </row>
    <row r="1151" spans="1:19" x14ac:dyDescent="0.25">
      <c r="A1151" s="5">
        <v>2022</v>
      </c>
      <c r="B1151" s="6" t="s">
        <v>30</v>
      </c>
      <c r="C1151" s="7">
        <v>362</v>
      </c>
      <c r="D1151" s="7">
        <v>12</v>
      </c>
      <c r="E1151" s="127">
        <v>2.6110000000000002</v>
      </c>
      <c r="F1151" s="14">
        <v>17.420000000000002</v>
      </c>
      <c r="G1151" s="14">
        <v>18.510000000000002</v>
      </c>
      <c r="H1151" s="14">
        <v>13</v>
      </c>
      <c r="I1151" s="7" t="s">
        <v>13</v>
      </c>
      <c r="J1151" s="127">
        <v>0.53300000000000003</v>
      </c>
      <c r="K1151" s="7">
        <v>1</v>
      </c>
      <c r="L1151" s="7">
        <v>0.20599999999999999</v>
      </c>
      <c r="M1151" s="14">
        <v>1</v>
      </c>
      <c r="N1151" s="129">
        <v>225</v>
      </c>
      <c r="O1151" s="129">
        <v>0.18381407</v>
      </c>
      <c r="P1151" s="26"/>
      <c r="Q1151" s="26"/>
      <c r="R1151" s="26"/>
      <c r="S1151" s="26"/>
    </row>
    <row r="1152" spans="1:19" x14ac:dyDescent="0.25">
      <c r="A1152" s="5">
        <v>2022</v>
      </c>
      <c r="B1152" s="6" t="s">
        <v>30</v>
      </c>
      <c r="C1152" s="7">
        <v>364</v>
      </c>
      <c r="D1152" s="7">
        <v>1</v>
      </c>
      <c r="E1152" s="127">
        <v>4.0389999999999997</v>
      </c>
      <c r="F1152" s="7">
        <v>18.78</v>
      </c>
      <c r="G1152" s="14">
        <v>22.01</v>
      </c>
      <c r="H1152" s="14">
        <v>13</v>
      </c>
      <c r="I1152" s="7" t="s">
        <v>13</v>
      </c>
      <c r="J1152" s="127">
        <v>0.71899999999999997</v>
      </c>
      <c r="K1152" s="7">
        <v>2</v>
      </c>
      <c r="L1152" s="7">
        <v>0.37</v>
      </c>
      <c r="M1152" s="7">
        <v>2</v>
      </c>
      <c r="N1152">
        <v>226</v>
      </c>
      <c r="O1152">
        <v>4.6992069999999997E-2</v>
      </c>
      <c r="P1152" s="26"/>
      <c r="Q1152" s="26"/>
      <c r="R1152" s="26"/>
      <c r="S1152" s="26"/>
    </row>
    <row r="1153" spans="1:19" x14ac:dyDescent="0.25">
      <c r="A1153" s="5">
        <v>2022</v>
      </c>
      <c r="B1153" s="6" t="s">
        <v>30</v>
      </c>
      <c r="C1153" s="7">
        <v>364</v>
      </c>
      <c r="D1153" s="7">
        <v>2</v>
      </c>
      <c r="E1153" s="127">
        <v>3.4060000000000001</v>
      </c>
      <c r="F1153" s="7">
        <v>19.97</v>
      </c>
      <c r="G1153" s="14">
        <v>19.510000000000002</v>
      </c>
      <c r="H1153" s="14">
        <v>13</v>
      </c>
      <c r="I1153" s="7" t="s">
        <v>13</v>
      </c>
      <c r="J1153" s="127">
        <v>0.59599999999999997</v>
      </c>
      <c r="K1153" s="7">
        <v>2</v>
      </c>
      <c r="L1153" s="7">
        <v>0.33</v>
      </c>
      <c r="M1153" s="7">
        <v>1</v>
      </c>
      <c r="N1153">
        <v>227</v>
      </c>
      <c r="O1153">
        <v>0.71956620999999998</v>
      </c>
      <c r="P1153" s="26"/>
      <c r="Q1153" s="26"/>
      <c r="R1153" s="26"/>
      <c r="S1153" s="26"/>
    </row>
    <row r="1154" spans="1:19" x14ac:dyDescent="0.25">
      <c r="A1154" s="5">
        <v>2022</v>
      </c>
      <c r="B1154" s="6" t="s">
        <v>30</v>
      </c>
      <c r="C1154" s="7">
        <v>364</v>
      </c>
      <c r="D1154" s="7">
        <v>3</v>
      </c>
      <c r="E1154" s="127">
        <v>3.0960000000000001</v>
      </c>
      <c r="F1154" s="7">
        <v>17.670000000000002</v>
      </c>
      <c r="G1154" s="14">
        <v>23.17</v>
      </c>
      <c r="H1154" s="14">
        <v>13</v>
      </c>
      <c r="I1154" s="7" t="s">
        <v>13</v>
      </c>
      <c r="J1154" s="127">
        <v>0.59099999999999997</v>
      </c>
      <c r="K1154" s="7">
        <v>1</v>
      </c>
      <c r="L1154" s="7">
        <v>0.29199999999999998</v>
      </c>
      <c r="M1154" s="7">
        <v>1</v>
      </c>
      <c r="N1154">
        <v>228</v>
      </c>
      <c r="O1154">
        <v>0.48165930000000001</v>
      </c>
      <c r="P1154" s="26"/>
      <c r="Q1154" s="26"/>
      <c r="R1154" s="26"/>
      <c r="S1154" s="26"/>
    </row>
    <row r="1155" spans="1:19" x14ac:dyDescent="0.25">
      <c r="A1155" s="5">
        <v>2022</v>
      </c>
      <c r="B1155" s="6" t="s">
        <v>30</v>
      </c>
      <c r="C1155" s="7">
        <v>364</v>
      </c>
      <c r="D1155" s="7">
        <v>4</v>
      </c>
      <c r="E1155" s="127">
        <v>2.97</v>
      </c>
      <c r="F1155" s="14">
        <v>18.309999999999999</v>
      </c>
      <c r="G1155" s="14">
        <v>18.7</v>
      </c>
      <c r="H1155" s="14">
        <v>13</v>
      </c>
      <c r="I1155" s="7" t="s">
        <v>13</v>
      </c>
      <c r="J1155" s="127">
        <v>0.52900000000000003</v>
      </c>
      <c r="K1155" s="7">
        <v>1</v>
      </c>
      <c r="L1155" s="7">
        <v>0.27600000000000002</v>
      </c>
      <c r="M1155" s="14">
        <v>3</v>
      </c>
      <c r="N1155">
        <v>229</v>
      </c>
      <c r="O1155">
        <v>0.42856419000000001</v>
      </c>
      <c r="P1155" s="26"/>
      <c r="Q1155" s="26"/>
      <c r="R1155" s="26"/>
      <c r="S1155" s="26"/>
    </row>
    <row r="1156" spans="1:19" x14ac:dyDescent="0.25">
      <c r="A1156" s="5">
        <v>2022</v>
      </c>
      <c r="B1156" s="6" t="s">
        <v>30</v>
      </c>
      <c r="C1156" s="7">
        <v>364</v>
      </c>
      <c r="D1156" s="7">
        <v>5</v>
      </c>
      <c r="E1156" s="127">
        <v>2.5449999999999999</v>
      </c>
      <c r="F1156" s="14">
        <v>16.989999999999998</v>
      </c>
      <c r="G1156" s="14">
        <v>17.23</v>
      </c>
      <c r="H1156" s="14">
        <v>13</v>
      </c>
      <c r="I1156" s="7" t="s">
        <v>13</v>
      </c>
      <c r="J1156" s="127">
        <v>0.46899999999999997</v>
      </c>
      <c r="K1156" s="7">
        <v>3</v>
      </c>
      <c r="L1156" s="7">
        <v>0.23</v>
      </c>
      <c r="M1156" s="14">
        <v>2</v>
      </c>
      <c r="N1156">
        <v>230</v>
      </c>
      <c r="O1156">
        <v>0.36377331000000002</v>
      </c>
      <c r="P1156" s="26"/>
      <c r="Q1156" s="26"/>
      <c r="R1156" s="26"/>
      <c r="S1156" s="26"/>
    </row>
    <row r="1157" spans="1:19" x14ac:dyDescent="0.25">
      <c r="A1157" s="5">
        <v>2022</v>
      </c>
      <c r="B1157" s="6" t="s">
        <v>30</v>
      </c>
      <c r="C1157" s="7">
        <v>364</v>
      </c>
      <c r="D1157" s="7">
        <v>6</v>
      </c>
      <c r="E1157" s="127">
        <v>2.0619999999999998</v>
      </c>
      <c r="F1157" s="14">
        <v>15.22</v>
      </c>
      <c r="G1157" s="14">
        <v>20</v>
      </c>
      <c r="H1157" s="14">
        <v>13</v>
      </c>
      <c r="I1157" s="7" t="s">
        <v>13</v>
      </c>
      <c r="J1157" s="127">
        <v>0.39100000000000001</v>
      </c>
      <c r="K1157" s="7">
        <v>1</v>
      </c>
      <c r="L1157" s="7">
        <v>0.16700000000000001</v>
      </c>
      <c r="M1157" s="14">
        <v>1</v>
      </c>
      <c r="N1157">
        <v>231</v>
      </c>
      <c r="O1157">
        <v>0.36433025000000002</v>
      </c>
      <c r="P1157" s="26"/>
      <c r="Q1157" s="26"/>
      <c r="R1157" s="26"/>
      <c r="S1157" s="26"/>
    </row>
    <row r="1158" spans="1:19" x14ac:dyDescent="0.25">
      <c r="A1158" s="5">
        <v>2022</v>
      </c>
      <c r="B1158" s="6" t="s">
        <v>30</v>
      </c>
      <c r="C1158" s="7">
        <v>364</v>
      </c>
      <c r="D1158" s="7">
        <v>7</v>
      </c>
      <c r="E1158" s="127">
        <v>0.58799999999999997</v>
      </c>
      <c r="F1158" s="14">
        <v>9.7200000000000006</v>
      </c>
      <c r="G1158" s="14">
        <v>11.77</v>
      </c>
      <c r="H1158" s="14">
        <v>13</v>
      </c>
      <c r="I1158" s="7" t="s">
        <v>13</v>
      </c>
      <c r="J1158" s="127">
        <v>0.125</v>
      </c>
      <c r="K1158" s="7">
        <v>2</v>
      </c>
      <c r="L1158" s="7">
        <v>5.3999999999999999E-2</v>
      </c>
      <c r="M1158" s="14">
        <v>1</v>
      </c>
      <c r="N1158" s="129">
        <v>232</v>
      </c>
      <c r="O1158" s="130">
        <v>0.33861811000000003</v>
      </c>
      <c r="P1158" s="26"/>
      <c r="Q1158" s="26"/>
      <c r="R1158" s="26"/>
      <c r="S1158" s="26"/>
    </row>
    <row r="1159" spans="1:19" x14ac:dyDescent="0.25">
      <c r="A1159" s="5">
        <v>2022</v>
      </c>
      <c r="B1159" s="6" t="s">
        <v>30</v>
      </c>
      <c r="C1159" s="7">
        <v>357</v>
      </c>
      <c r="D1159" s="7">
        <v>1</v>
      </c>
      <c r="E1159" s="127">
        <v>7.8079999999999998</v>
      </c>
      <c r="F1159" s="14">
        <v>25.22</v>
      </c>
      <c r="G1159" s="14">
        <v>30.63</v>
      </c>
      <c r="H1159" s="14">
        <v>13</v>
      </c>
      <c r="I1159" s="7" t="s">
        <v>13</v>
      </c>
      <c r="J1159" s="127">
        <v>1.4179999999999999</v>
      </c>
      <c r="K1159" s="7">
        <v>3</v>
      </c>
      <c r="L1159" s="7">
        <v>0.6</v>
      </c>
      <c r="M1159" s="14">
        <v>4</v>
      </c>
      <c r="N1159">
        <v>233</v>
      </c>
      <c r="O1159">
        <v>0.21330624000000001</v>
      </c>
      <c r="P1159" s="26"/>
      <c r="Q1159" s="26"/>
      <c r="R1159" s="26"/>
      <c r="S1159" s="26"/>
    </row>
    <row r="1160" spans="1:19" x14ac:dyDescent="0.25">
      <c r="A1160" s="5">
        <v>2022</v>
      </c>
      <c r="B1160" s="6" t="s">
        <v>30</v>
      </c>
      <c r="C1160" s="7">
        <v>357</v>
      </c>
      <c r="D1160" s="7">
        <v>2</v>
      </c>
      <c r="E1160" s="127">
        <v>5.2450000000000001</v>
      </c>
      <c r="F1160" s="14">
        <v>21.02</v>
      </c>
      <c r="G1160" s="14">
        <v>25.37</v>
      </c>
      <c r="H1160" s="14">
        <v>13</v>
      </c>
      <c r="I1160" s="7" t="s">
        <v>13</v>
      </c>
      <c r="J1160" s="127">
        <v>1.0129999999999999</v>
      </c>
      <c r="K1160" s="7">
        <v>1</v>
      </c>
      <c r="L1160" s="7">
        <v>0.36</v>
      </c>
      <c r="M1160" s="14">
        <v>5</v>
      </c>
      <c r="N1160">
        <v>234</v>
      </c>
      <c r="O1160">
        <v>0.18332420999999999</v>
      </c>
      <c r="P1160" s="26"/>
      <c r="Q1160" s="26"/>
      <c r="R1160" s="26"/>
      <c r="S1160" s="26"/>
    </row>
    <row r="1161" spans="1:19" x14ac:dyDescent="0.25">
      <c r="A1161" s="5">
        <v>2022</v>
      </c>
      <c r="B1161" s="6" t="s">
        <v>30</v>
      </c>
      <c r="C1161" s="7">
        <v>357</v>
      </c>
      <c r="D1161" s="7">
        <v>3</v>
      </c>
      <c r="E1161" s="127">
        <v>4.673</v>
      </c>
      <c r="F1161" s="14">
        <v>21.08</v>
      </c>
      <c r="G1161" s="14">
        <v>23.85</v>
      </c>
      <c r="H1161" s="14">
        <v>13</v>
      </c>
      <c r="I1161" s="7" t="s">
        <v>13</v>
      </c>
      <c r="J1161" s="127">
        <v>0.83899999999999997</v>
      </c>
      <c r="K1161" s="7">
        <v>1</v>
      </c>
      <c r="L1161" s="7">
        <v>0.36099999999999999</v>
      </c>
      <c r="M1161" s="14">
        <v>3</v>
      </c>
      <c r="N1161">
        <v>235</v>
      </c>
      <c r="O1161">
        <v>0.18118927000000001</v>
      </c>
      <c r="P1161" s="26"/>
      <c r="Q1161" s="26"/>
      <c r="R1161" s="26"/>
      <c r="S1161" s="26"/>
    </row>
    <row r="1162" spans="1:19" x14ac:dyDescent="0.25">
      <c r="A1162" s="5">
        <v>2022</v>
      </c>
      <c r="B1162" s="6" t="s">
        <v>30</v>
      </c>
      <c r="C1162" s="7">
        <v>357</v>
      </c>
      <c r="D1162" s="7">
        <v>4</v>
      </c>
      <c r="E1162" s="127">
        <v>3.9750000000000001</v>
      </c>
      <c r="F1162" s="14">
        <v>19.84</v>
      </c>
      <c r="G1162" s="14">
        <v>22.01</v>
      </c>
      <c r="H1162" s="14">
        <v>13</v>
      </c>
      <c r="I1162" s="7" t="s">
        <v>13</v>
      </c>
      <c r="J1162" s="127">
        <v>0.72599999999999998</v>
      </c>
      <c r="K1162" s="7">
        <v>2</v>
      </c>
      <c r="L1162" s="7">
        <v>0.247</v>
      </c>
      <c r="M1162" s="14">
        <v>3</v>
      </c>
      <c r="N1162" s="13"/>
      <c r="O1162" s="26"/>
      <c r="P1162" s="26"/>
      <c r="Q1162" s="26"/>
      <c r="R1162" s="26"/>
      <c r="S1162" s="26"/>
    </row>
    <row r="1163" spans="1:19" x14ac:dyDescent="0.25">
      <c r="A1163" s="5">
        <v>2022</v>
      </c>
      <c r="B1163" s="6" t="s">
        <v>30</v>
      </c>
      <c r="C1163" s="7">
        <v>357</v>
      </c>
      <c r="D1163" s="7">
        <v>5</v>
      </c>
      <c r="E1163" s="127">
        <v>3.9809999999999999</v>
      </c>
      <c r="F1163" s="14">
        <v>19.559999999999999</v>
      </c>
      <c r="G1163" s="14">
        <v>23.72</v>
      </c>
      <c r="H1163" s="14">
        <v>13</v>
      </c>
      <c r="I1163" s="7" t="s">
        <v>13</v>
      </c>
      <c r="J1163" s="127">
        <v>0.74399999999999999</v>
      </c>
      <c r="K1163" s="7">
        <v>1</v>
      </c>
      <c r="L1163" s="7">
        <v>0.255</v>
      </c>
      <c r="M1163" s="14">
        <v>3</v>
      </c>
      <c r="N1163" s="13"/>
      <c r="O1163" s="26"/>
      <c r="P1163" s="26"/>
      <c r="Q1163" s="26"/>
      <c r="R1163" s="26"/>
      <c r="S1163" s="26"/>
    </row>
    <row r="1164" spans="1:19" x14ac:dyDescent="0.25">
      <c r="A1164" s="5">
        <v>2022</v>
      </c>
      <c r="B1164" s="6" t="s">
        <v>30</v>
      </c>
      <c r="C1164" s="7">
        <v>357</v>
      </c>
      <c r="D1164" s="7">
        <v>6</v>
      </c>
      <c r="E1164" s="127">
        <v>3.7040000000000002</v>
      </c>
      <c r="F1164" s="14">
        <v>18.510000000000002</v>
      </c>
      <c r="G1164" s="14">
        <v>22.99</v>
      </c>
      <c r="H1164" s="14">
        <v>13</v>
      </c>
      <c r="I1164" s="7" t="s">
        <v>13</v>
      </c>
      <c r="J1164" s="127">
        <v>0.72799999999999998</v>
      </c>
      <c r="K1164" s="7">
        <v>1</v>
      </c>
      <c r="L1164" s="7">
        <v>0.27300000000000002</v>
      </c>
      <c r="M1164" s="14">
        <v>4</v>
      </c>
      <c r="N1164" s="13"/>
      <c r="O1164" s="26"/>
      <c r="P1164" s="26"/>
      <c r="Q1164" s="26"/>
      <c r="R1164" s="26"/>
      <c r="S1164" s="26"/>
    </row>
    <row r="1165" spans="1:19" x14ac:dyDescent="0.25">
      <c r="A1165" s="5">
        <v>2022</v>
      </c>
      <c r="B1165" s="6" t="s">
        <v>30</v>
      </c>
      <c r="C1165" s="7">
        <v>357</v>
      </c>
      <c r="D1165" s="7">
        <v>7</v>
      </c>
      <c r="E1165" s="127">
        <v>2.3540000000000001</v>
      </c>
      <c r="F1165" s="14">
        <v>15.06</v>
      </c>
      <c r="G1165" s="14">
        <v>21.36</v>
      </c>
      <c r="H1165" s="14">
        <v>13</v>
      </c>
      <c r="I1165" s="7" t="s">
        <v>13</v>
      </c>
      <c r="J1165" s="127">
        <v>0.441</v>
      </c>
      <c r="K1165" s="7">
        <v>1</v>
      </c>
      <c r="L1165" s="7">
        <v>0.129</v>
      </c>
      <c r="M1165" s="14">
        <v>4</v>
      </c>
      <c r="N1165" s="13"/>
      <c r="O1165" s="26"/>
      <c r="P1165" s="26"/>
      <c r="Q1165" s="26"/>
      <c r="R1165" s="26"/>
      <c r="S1165" s="26"/>
    </row>
    <row r="1166" spans="1:19" x14ac:dyDescent="0.25">
      <c r="A1166" s="5">
        <v>2022</v>
      </c>
      <c r="B1166" s="6" t="s">
        <v>30</v>
      </c>
      <c r="C1166" s="7">
        <v>357</v>
      </c>
      <c r="D1166" s="7">
        <v>8</v>
      </c>
      <c r="E1166" s="127">
        <v>2.0310000000000001</v>
      </c>
      <c r="F1166" s="14">
        <v>15.39</v>
      </c>
      <c r="G1166" s="14">
        <v>18.39</v>
      </c>
      <c r="H1166" s="14">
        <v>13</v>
      </c>
      <c r="I1166" s="7" t="s">
        <v>13</v>
      </c>
      <c r="J1166" s="127">
        <v>0.39200000000000002</v>
      </c>
      <c r="K1166" s="7">
        <v>1</v>
      </c>
      <c r="L1166" s="7">
        <v>0.11</v>
      </c>
      <c r="M1166" s="14">
        <v>4</v>
      </c>
      <c r="N1166" s="13"/>
      <c r="O1166" s="26"/>
      <c r="P1166" s="26"/>
      <c r="Q1166" s="26"/>
      <c r="R1166" s="26"/>
      <c r="S1166" s="26"/>
    </row>
    <row r="1167" spans="1:19" x14ac:dyDescent="0.25">
      <c r="A1167" s="5">
        <v>2022</v>
      </c>
      <c r="B1167" s="6" t="s">
        <v>30</v>
      </c>
      <c r="C1167" s="7">
        <v>357</v>
      </c>
      <c r="D1167" s="7">
        <v>9</v>
      </c>
      <c r="E1167" s="127">
        <v>2.008</v>
      </c>
      <c r="F1167" s="14">
        <v>15.59</v>
      </c>
      <c r="G1167" s="14">
        <v>18.559999999999999</v>
      </c>
      <c r="H1167" s="14">
        <v>13</v>
      </c>
      <c r="I1167" s="7" t="s">
        <v>13</v>
      </c>
      <c r="J1167" s="127">
        <v>0.41899999999999998</v>
      </c>
      <c r="K1167" s="7">
        <v>1</v>
      </c>
      <c r="L1167" s="7">
        <v>0.13500000000000001</v>
      </c>
      <c r="M1167" s="14">
        <v>3</v>
      </c>
      <c r="N1167" s="13"/>
      <c r="O1167" s="26"/>
      <c r="P1167" s="26"/>
      <c r="Q1167" s="26"/>
      <c r="R1167" s="26"/>
      <c r="S1167" s="26"/>
    </row>
    <row r="1168" spans="1:19" x14ac:dyDescent="0.25">
      <c r="B1168" s="6"/>
      <c r="C1168" s="7"/>
      <c r="D1168" s="7"/>
    </row>
    <row r="1169" spans="2:13" x14ac:dyDescent="0.25">
      <c r="B1169" s="6"/>
      <c r="C1169" s="7"/>
      <c r="D1169" s="7"/>
    </row>
    <row r="1170" spans="2:13" x14ac:dyDescent="0.25">
      <c r="B1170" s="6"/>
      <c r="C1170" s="7"/>
      <c r="D1170" s="7"/>
      <c r="F1170" s="16"/>
      <c r="G1170" s="16"/>
      <c r="H1170" s="16"/>
      <c r="I1170" s="16"/>
      <c r="K1170" s="16"/>
      <c r="L1170" s="16"/>
      <c r="M1170" s="16"/>
    </row>
    <row r="1171" spans="2:13" x14ac:dyDescent="0.25">
      <c r="B1171" s="6"/>
      <c r="C1171" s="7"/>
      <c r="D1171" s="7"/>
    </row>
    <row r="1172" spans="2:13" x14ac:dyDescent="0.25">
      <c r="B1172" s="6"/>
      <c r="C1172" s="7"/>
      <c r="D1172" s="7"/>
    </row>
    <row r="1173" spans="2:13" x14ac:dyDescent="0.25">
      <c r="B1173" s="6"/>
      <c r="C1173" s="7"/>
      <c r="D1173" s="7"/>
    </row>
    <row r="1174" spans="2:13" x14ac:dyDescent="0.25">
      <c r="B1174" s="6"/>
      <c r="C1174" s="7"/>
      <c r="D1174" s="7"/>
    </row>
    <row r="1175" spans="2:13" x14ac:dyDescent="0.25">
      <c r="B1175" s="6"/>
      <c r="C1175" s="7"/>
      <c r="D1175" s="7"/>
    </row>
    <row r="1176" spans="2:13" x14ac:dyDescent="0.25">
      <c r="B1176" s="6"/>
      <c r="C1176" s="7"/>
      <c r="D1176" s="7"/>
    </row>
    <row r="1177" spans="2:13" x14ac:dyDescent="0.25">
      <c r="B1177" s="6"/>
      <c r="C1177" s="7"/>
      <c r="D1177" s="7"/>
    </row>
    <row r="1178" spans="2:13" x14ac:dyDescent="0.25">
      <c r="B1178" s="6"/>
      <c r="C1178" s="7"/>
      <c r="D1178" s="7"/>
    </row>
    <row r="1179" spans="2:13" x14ac:dyDescent="0.25">
      <c r="B1179" s="6"/>
      <c r="C1179" s="7"/>
      <c r="D1179" s="7"/>
    </row>
    <row r="1180" spans="2:13" x14ac:dyDescent="0.25">
      <c r="B1180" s="6"/>
      <c r="C1180" s="7"/>
      <c r="D1180" s="7"/>
    </row>
    <row r="1181" spans="2:13" x14ac:dyDescent="0.25">
      <c r="B1181" s="6"/>
      <c r="C1181" s="7"/>
      <c r="D1181" s="7"/>
    </row>
    <row r="1182" spans="2:13" x14ac:dyDescent="0.25">
      <c r="B1182" s="6"/>
      <c r="C1182" s="7"/>
      <c r="D1182" s="7"/>
    </row>
    <row r="1183" spans="2:13" x14ac:dyDescent="0.25">
      <c r="B1183" s="6"/>
      <c r="C1183" s="7"/>
      <c r="D1183" s="7"/>
    </row>
    <row r="1184" spans="2:13" x14ac:dyDescent="0.25">
      <c r="B1184" s="6"/>
      <c r="C1184" s="7"/>
      <c r="D1184" s="7"/>
    </row>
    <row r="1185" spans="2:4" x14ac:dyDescent="0.25">
      <c r="B1185" s="6"/>
      <c r="C1185" s="7"/>
      <c r="D1185" s="7"/>
    </row>
    <row r="1186" spans="2:4" x14ac:dyDescent="0.25">
      <c r="B1186" s="6"/>
      <c r="C1186" s="7"/>
      <c r="D1186" s="7"/>
    </row>
    <row r="1187" spans="2:4" x14ac:dyDescent="0.25">
      <c r="B1187" s="6"/>
      <c r="C1187" s="7"/>
      <c r="D1187" s="7"/>
    </row>
    <row r="1188" spans="2:4" x14ac:dyDescent="0.25">
      <c r="B1188" s="6"/>
      <c r="C1188" s="7"/>
      <c r="D1188" s="7"/>
    </row>
    <row r="1189" spans="2:4" x14ac:dyDescent="0.25">
      <c r="B1189" s="6"/>
      <c r="C1189" s="7"/>
      <c r="D1189" s="7"/>
    </row>
    <row r="1190" spans="2:4" x14ac:dyDescent="0.25">
      <c r="B1190" s="6"/>
      <c r="C1190" s="7"/>
      <c r="D1190" s="7"/>
    </row>
    <row r="1191" spans="2:4" x14ac:dyDescent="0.25">
      <c r="B1191" s="6"/>
      <c r="C1191" s="7"/>
      <c r="D1191" s="7"/>
    </row>
    <row r="1192" spans="2:4" x14ac:dyDescent="0.25">
      <c r="B1192" s="6"/>
      <c r="C1192" s="7"/>
      <c r="D1192" s="7"/>
    </row>
    <row r="1193" spans="2:4" x14ac:dyDescent="0.25">
      <c r="B1193" s="6"/>
      <c r="C1193" s="7"/>
      <c r="D1193" s="7"/>
    </row>
    <row r="1194" spans="2:4" x14ac:dyDescent="0.25">
      <c r="B1194" s="6"/>
      <c r="C1194" s="7"/>
      <c r="D1194" s="7"/>
    </row>
    <row r="1195" spans="2:4" x14ac:dyDescent="0.25">
      <c r="B1195" s="6"/>
      <c r="C1195" s="7"/>
      <c r="D1195" s="7"/>
    </row>
    <row r="1196" spans="2:4" x14ac:dyDescent="0.25">
      <c r="B1196" s="6"/>
      <c r="C1196" s="7"/>
      <c r="D1196" s="7"/>
    </row>
    <row r="1197" spans="2:4" x14ac:dyDescent="0.25">
      <c r="B1197" s="6"/>
      <c r="C1197" s="7"/>
      <c r="D1197" s="7"/>
    </row>
    <row r="1198" spans="2:4" x14ac:dyDescent="0.25">
      <c r="B1198" s="6"/>
      <c r="C1198" s="7"/>
      <c r="D1198" s="7"/>
    </row>
    <row r="1199" spans="2:4" x14ac:dyDescent="0.25">
      <c r="B1199" s="6"/>
      <c r="C1199" s="7"/>
      <c r="D1199" s="7"/>
    </row>
    <row r="1200" spans="2:4" x14ac:dyDescent="0.25">
      <c r="B1200" s="6"/>
      <c r="C1200" s="7"/>
      <c r="D1200" s="7"/>
    </row>
    <row r="1201" spans="2:4" x14ac:dyDescent="0.25">
      <c r="B1201" s="6"/>
      <c r="C1201" s="7"/>
      <c r="D1201" s="7"/>
    </row>
    <row r="1202" spans="2:4" x14ac:dyDescent="0.25">
      <c r="B1202" s="6"/>
      <c r="C1202" s="7"/>
      <c r="D1202" s="7"/>
    </row>
    <row r="1203" spans="2:4" x14ac:dyDescent="0.25">
      <c r="B1203" s="6"/>
      <c r="C1203" s="7"/>
      <c r="D1203" s="7"/>
    </row>
    <row r="1204" spans="2:4" x14ac:dyDescent="0.25">
      <c r="B1204" s="6"/>
      <c r="C1204" s="7"/>
      <c r="D1204" s="7"/>
    </row>
    <row r="1205" spans="2:4" x14ac:dyDescent="0.25">
      <c r="B1205" s="6"/>
      <c r="C1205" s="7"/>
      <c r="D1205" s="7"/>
    </row>
    <row r="1206" spans="2:4" x14ac:dyDescent="0.25">
      <c r="B1206" s="6"/>
      <c r="C1206" s="7"/>
      <c r="D1206" s="7"/>
    </row>
    <row r="1207" spans="2:4" x14ac:dyDescent="0.25">
      <c r="B1207" s="6"/>
      <c r="C1207" s="7"/>
      <c r="D1207" s="7"/>
    </row>
    <row r="1208" spans="2:4" x14ac:dyDescent="0.25">
      <c r="B1208" s="6"/>
      <c r="C1208" s="7"/>
      <c r="D1208" s="7"/>
    </row>
    <row r="1209" spans="2:4" x14ac:dyDescent="0.25">
      <c r="B1209" s="6"/>
      <c r="C1209" s="7"/>
      <c r="D1209" s="7"/>
    </row>
    <row r="1210" spans="2:4" x14ac:dyDescent="0.25">
      <c r="B1210" s="6"/>
      <c r="C1210" s="7"/>
      <c r="D1210" s="7"/>
    </row>
    <row r="1211" spans="2:4" x14ac:dyDescent="0.25">
      <c r="B1211" s="6"/>
      <c r="C1211" s="7"/>
      <c r="D1211" s="7"/>
    </row>
    <row r="1212" spans="2:4" x14ac:dyDescent="0.25">
      <c r="B1212" s="6"/>
      <c r="C1212" s="7"/>
      <c r="D1212" s="7"/>
    </row>
    <row r="1213" spans="2:4" x14ac:dyDescent="0.25">
      <c r="B1213" s="6"/>
      <c r="C1213" s="7"/>
      <c r="D1213" s="7"/>
    </row>
    <row r="1214" spans="2:4" x14ac:dyDescent="0.25">
      <c r="B1214" s="6"/>
      <c r="C1214" s="7"/>
      <c r="D1214" s="7"/>
    </row>
    <row r="1215" spans="2:4" x14ac:dyDescent="0.25">
      <c r="B1215" s="6"/>
      <c r="C1215" s="7"/>
      <c r="D1215" s="7"/>
    </row>
    <row r="1216" spans="2:4" x14ac:dyDescent="0.25">
      <c r="B1216" s="6"/>
      <c r="C1216" s="7"/>
      <c r="D1216" s="7"/>
    </row>
    <row r="1217" spans="2:4" x14ac:dyDescent="0.25">
      <c r="B1217" s="6"/>
      <c r="C1217" s="7"/>
      <c r="D1217" s="7"/>
    </row>
    <row r="1218" spans="2:4" x14ac:dyDescent="0.25">
      <c r="B1218" s="6"/>
      <c r="C1218" s="7"/>
      <c r="D1218" s="7"/>
    </row>
    <row r="1219" spans="2:4" x14ac:dyDescent="0.25">
      <c r="B1219" s="6"/>
      <c r="C1219" s="7"/>
      <c r="D1219" s="7"/>
    </row>
    <row r="1220" spans="2:4" x14ac:dyDescent="0.25">
      <c r="B1220" s="6"/>
      <c r="C1220" s="7"/>
      <c r="D1220" s="7"/>
    </row>
    <row r="1221" spans="2:4" x14ac:dyDescent="0.25">
      <c r="B1221" s="6"/>
      <c r="C1221" s="7"/>
      <c r="D1221" s="7"/>
    </row>
    <row r="1222" spans="2:4" x14ac:dyDescent="0.25">
      <c r="B1222" s="6"/>
      <c r="C1222" s="7"/>
      <c r="D1222" s="7"/>
    </row>
    <row r="1223" spans="2:4" x14ac:dyDescent="0.25">
      <c r="B1223" s="6"/>
      <c r="C1223" s="7"/>
      <c r="D1223" s="7"/>
    </row>
    <row r="1224" spans="2:4" x14ac:dyDescent="0.25">
      <c r="B1224" s="6"/>
      <c r="C1224" s="7"/>
      <c r="D1224" s="7"/>
    </row>
    <row r="1225" spans="2:4" x14ac:dyDescent="0.25">
      <c r="B1225" s="6"/>
      <c r="C1225" s="7"/>
      <c r="D1225" s="7"/>
    </row>
    <row r="1226" spans="2:4" x14ac:dyDescent="0.25">
      <c r="B1226" s="6"/>
      <c r="C1226" s="7"/>
      <c r="D1226" s="7"/>
    </row>
    <row r="1227" spans="2:4" x14ac:dyDescent="0.25">
      <c r="B1227" s="6"/>
      <c r="C1227" s="7"/>
      <c r="D1227" s="7"/>
    </row>
    <row r="1228" spans="2:4" x14ac:dyDescent="0.25">
      <c r="B1228" s="6"/>
      <c r="C1228" s="7"/>
      <c r="D1228" s="7"/>
    </row>
    <row r="1229" spans="2:4" x14ac:dyDescent="0.25">
      <c r="B1229" s="6"/>
      <c r="C1229" s="7"/>
      <c r="D1229" s="7"/>
    </row>
    <row r="1230" spans="2:4" x14ac:dyDescent="0.25">
      <c r="B1230" s="6"/>
      <c r="C1230" s="7"/>
      <c r="D1230" s="7"/>
    </row>
    <row r="1231" spans="2:4" x14ac:dyDescent="0.25">
      <c r="B1231" s="6"/>
      <c r="C1231" s="7"/>
      <c r="D1231" s="7"/>
    </row>
    <row r="1232" spans="2:4" x14ac:dyDescent="0.25">
      <c r="B1232" s="6"/>
      <c r="C1232" s="7"/>
      <c r="D1232" s="7"/>
    </row>
    <row r="1233" spans="2:4" x14ac:dyDescent="0.25">
      <c r="B1233" s="6"/>
      <c r="C1233" s="7"/>
      <c r="D1233" s="7"/>
    </row>
    <row r="1234" spans="2:4" x14ac:dyDescent="0.25">
      <c r="B1234" s="6"/>
      <c r="C1234" s="7"/>
      <c r="D1234" s="7"/>
    </row>
    <row r="1235" spans="2:4" x14ac:dyDescent="0.25">
      <c r="B1235" s="6"/>
      <c r="C1235" s="7"/>
      <c r="D1235" s="7"/>
    </row>
    <row r="1236" spans="2:4" x14ac:dyDescent="0.25">
      <c r="B1236" s="6"/>
      <c r="C1236" s="7"/>
      <c r="D1236" s="7"/>
    </row>
    <row r="1237" spans="2:4" x14ac:dyDescent="0.25">
      <c r="B1237" s="6"/>
      <c r="C1237" s="7"/>
      <c r="D1237" s="7"/>
    </row>
    <row r="1238" spans="2:4" x14ac:dyDescent="0.25">
      <c r="B1238" s="6"/>
      <c r="C1238" s="7"/>
      <c r="D1238" s="7"/>
    </row>
    <row r="1239" spans="2:4" x14ac:dyDescent="0.25">
      <c r="B1239" s="6"/>
      <c r="C1239" s="7"/>
      <c r="D1239" s="7"/>
    </row>
    <row r="1240" spans="2:4" x14ac:dyDescent="0.25">
      <c r="B1240" s="6"/>
      <c r="C1240" s="7"/>
      <c r="D1240" s="7"/>
    </row>
    <row r="1241" spans="2:4" x14ac:dyDescent="0.25">
      <c r="B1241" s="6"/>
      <c r="C1241" s="7"/>
      <c r="D1241" s="7"/>
    </row>
    <row r="1242" spans="2:4" x14ac:dyDescent="0.25">
      <c r="B1242" s="6"/>
      <c r="C1242" s="7"/>
      <c r="D1242" s="7"/>
    </row>
    <row r="1243" spans="2:4" x14ac:dyDescent="0.25">
      <c r="B1243" s="6"/>
      <c r="C1243" s="7"/>
      <c r="D1243" s="7"/>
    </row>
    <row r="1244" spans="2:4" x14ac:dyDescent="0.25">
      <c r="B1244" s="6"/>
      <c r="C1244" s="7"/>
      <c r="D1244" s="7"/>
    </row>
    <row r="1245" spans="2:4" x14ac:dyDescent="0.25">
      <c r="B1245" s="6"/>
      <c r="C1245" s="7"/>
      <c r="D1245" s="7"/>
    </row>
    <row r="1246" spans="2:4" x14ac:dyDescent="0.25">
      <c r="B1246" s="6"/>
      <c r="C1246" s="7"/>
      <c r="D1246" s="7"/>
    </row>
    <row r="1247" spans="2:4" x14ac:dyDescent="0.25">
      <c r="B1247" s="6"/>
      <c r="C1247" s="7"/>
      <c r="D1247" s="7"/>
    </row>
    <row r="1248" spans="2:4" x14ac:dyDescent="0.25">
      <c r="B1248" s="6"/>
      <c r="C1248" s="7"/>
      <c r="D1248" s="7"/>
    </row>
    <row r="1249" spans="2:4" x14ac:dyDescent="0.25">
      <c r="B1249" s="6"/>
      <c r="C1249" s="7"/>
      <c r="D1249" s="7"/>
    </row>
    <row r="1250" spans="2:4" x14ac:dyDescent="0.25">
      <c r="B1250" s="6"/>
      <c r="C1250" s="7"/>
      <c r="D1250" s="7"/>
    </row>
    <row r="1251" spans="2:4" x14ac:dyDescent="0.25">
      <c r="B1251" s="6"/>
      <c r="C1251" s="7"/>
      <c r="D1251" s="7"/>
    </row>
    <row r="1252" spans="2:4" x14ac:dyDescent="0.25">
      <c r="B1252" s="6"/>
      <c r="C1252" s="7"/>
      <c r="D1252" s="7"/>
    </row>
    <row r="1253" spans="2:4" x14ac:dyDescent="0.25">
      <c r="B1253" s="6"/>
      <c r="C1253" s="7"/>
      <c r="D1253" s="7"/>
    </row>
    <row r="1254" spans="2:4" x14ac:dyDescent="0.25">
      <c r="B1254" s="6"/>
      <c r="C1254" s="7"/>
      <c r="D1254" s="7"/>
    </row>
    <row r="1255" spans="2:4" x14ac:dyDescent="0.25">
      <c r="B1255" s="6"/>
      <c r="C1255" s="7"/>
      <c r="D1255" s="7"/>
    </row>
    <row r="1256" spans="2:4" x14ac:dyDescent="0.25">
      <c r="B1256" s="6"/>
      <c r="C1256" s="7"/>
      <c r="D1256" s="7"/>
    </row>
    <row r="1257" spans="2:4" x14ac:dyDescent="0.25">
      <c r="B1257" s="6"/>
      <c r="C1257" s="7"/>
      <c r="D1257" s="7"/>
    </row>
    <row r="1258" spans="2:4" x14ac:dyDescent="0.25">
      <c r="B1258" s="6"/>
      <c r="C1258" s="7"/>
      <c r="D1258" s="7"/>
    </row>
    <row r="1259" spans="2:4" x14ac:dyDescent="0.25">
      <c r="B1259" s="6"/>
      <c r="C1259" s="7"/>
      <c r="D1259" s="7"/>
    </row>
    <row r="1260" spans="2:4" x14ac:dyDescent="0.25">
      <c r="B1260" s="6"/>
      <c r="C1260" s="7"/>
      <c r="D1260" s="7"/>
    </row>
    <row r="1261" spans="2:4" x14ac:dyDescent="0.25">
      <c r="B1261" s="6"/>
      <c r="C1261" s="7"/>
      <c r="D1261" s="7"/>
    </row>
    <row r="1262" spans="2:4" x14ac:dyDescent="0.25">
      <c r="B1262" s="6"/>
      <c r="C1262" s="7"/>
      <c r="D1262" s="7"/>
    </row>
    <row r="1263" spans="2:4" x14ac:dyDescent="0.25">
      <c r="B1263" s="6"/>
      <c r="C1263" s="7"/>
      <c r="D1263" s="7"/>
    </row>
    <row r="1264" spans="2:4" x14ac:dyDescent="0.25">
      <c r="B1264" s="6"/>
      <c r="C1264" s="7"/>
      <c r="D1264" s="7"/>
    </row>
    <row r="1265" spans="2:4" x14ac:dyDescent="0.25">
      <c r="B1265" s="6"/>
      <c r="C1265" s="7"/>
      <c r="D1265" s="7"/>
    </row>
    <row r="1266" spans="2:4" x14ac:dyDescent="0.25">
      <c r="B1266" s="6"/>
      <c r="C1266" s="7"/>
      <c r="D1266" s="7"/>
    </row>
    <row r="1267" spans="2:4" x14ac:dyDescent="0.25">
      <c r="B1267" s="6"/>
      <c r="C1267" s="7"/>
      <c r="D1267" s="7"/>
    </row>
    <row r="1268" spans="2:4" x14ac:dyDescent="0.25">
      <c r="B1268" s="6"/>
      <c r="C1268" s="7"/>
      <c r="D1268" s="7"/>
    </row>
    <row r="1269" spans="2:4" x14ac:dyDescent="0.25">
      <c r="B1269" s="6"/>
      <c r="C1269" s="7"/>
      <c r="D1269" s="7"/>
    </row>
    <row r="1270" spans="2:4" x14ac:dyDescent="0.25">
      <c r="B1270" s="6"/>
      <c r="C1270" s="7"/>
      <c r="D1270" s="7"/>
    </row>
    <row r="1271" spans="2:4" x14ac:dyDescent="0.25">
      <c r="B1271" s="6"/>
      <c r="C1271" s="7"/>
      <c r="D1271" s="7"/>
    </row>
    <row r="1272" spans="2:4" x14ac:dyDescent="0.25">
      <c r="B1272" s="6"/>
      <c r="C1272" s="7"/>
      <c r="D1272" s="7"/>
    </row>
    <row r="1273" spans="2:4" x14ac:dyDescent="0.25">
      <c r="B1273" s="6"/>
      <c r="C1273" s="7"/>
      <c r="D1273" s="7"/>
    </row>
    <row r="1274" spans="2:4" x14ac:dyDescent="0.25">
      <c r="B1274" s="6"/>
      <c r="C1274" s="7"/>
      <c r="D1274" s="7"/>
    </row>
    <row r="1275" spans="2:4" x14ac:dyDescent="0.25">
      <c r="B1275" s="6"/>
      <c r="C1275" s="7"/>
      <c r="D1275" s="7"/>
    </row>
    <row r="1276" spans="2:4" x14ac:dyDescent="0.25">
      <c r="B1276" s="6"/>
      <c r="C1276" s="7"/>
      <c r="D1276" s="7"/>
    </row>
    <row r="1277" spans="2:4" x14ac:dyDescent="0.25">
      <c r="B1277" s="6"/>
      <c r="C1277" s="7"/>
      <c r="D1277" s="7"/>
    </row>
    <row r="1278" spans="2:4" x14ac:dyDescent="0.25">
      <c r="B1278" s="6"/>
      <c r="C1278" s="7"/>
      <c r="D1278" s="7"/>
    </row>
    <row r="1279" spans="2:4" x14ac:dyDescent="0.25">
      <c r="B1279" s="6"/>
      <c r="C1279" s="7"/>
      <c r="D1279" s="7"/>
    </row>
    <row r="1280" spans="2:4" x14ac:dyDescent="0.25">
      <c r="B1280" s="6"/>
      <c r="C1280" s="7"/>
      <c r="D1280" s="7"/>
    </row>
    <row r="1281" spans="2:4" x14ac:dyDescent="0.25">
      <c r="B1281" s="6"/>
      <c r="C1281" s="7"/>
      <c r="D1281" s="7"/>
    </row>
    <row r="1282" spans="2:4" x14ac:dyDescent="0.25">
      <c r="B1282" s="6"/>
      <c r="C1282" s="7"/>
      <c r="D1282" s="7"/>
    </row>
    <row r="1283" spans="2:4" x14ac:dyDescent="0.25">
      <c r="B1283" s="6"/>
      <c r="C1283" s="7"/>
      <c r="D1283" s="7"/>
    </row>
    <row r="1284" spans="2:4" x14ac:dyDescent="0.25">
      <c r="B1284" s="6"/>
      <c r="C1284" s="7"/>
      <c r="D1284" s="7"/>
    </row>
    <row r="1285" spans="2:4" x14ac:dyDescent="0.25">
      <c r="B1285" s="6"/>
      <c r="C1285" s="7"/>
      <c r="D1285" s="7"/>
    </row>
    <row r="1286" spans="2:4" x14ac:dyDescent="0.25">
      <c r="B1286" s="6"/>
      <c r="C1286" s="7"/>
      <c r="D1286" s="7"/>
    </row>
    <row r="1287" spans="2:4" x14ac:dyDescent="0.25">
      <c r="B1287" s="6"/>
      <c r="C1287" s="7"/>
      <c r="D1287" s="7"/>
    </row>
    <row r="1288" spans="2:4" x14ac:dyDescent="0.25">
      <c r="B1288" s="6"/>
      <c r="C1288" s="7"/>
      <c r="D1288" s="7"/>
    </row>
    <row r="1289" spans="2:4" x14ac:dyDescent="0.25">
      <c r="B1289" s="6"/>
      <c r="C1289" s="7"/>
      <c r="D1289" s="7"/>
    </row>
    <row r="1290" spans="2:4" x14ac:dyDescent="0.25">
      <c r="B1290" s="6"/>
      <c r="C1290" s="7"/>
      <c r="D1290" s="7"/>
    </row>
    <row r="1291" spans="2:4" x14ac:dyDescent="0.25">
      <c r="B1291" s="6"/>
      <c r="C1291" s="7"/>
      <c r="D1291" s="7"/>
    </row>
    <row r="1292" spans="2:4" x14ac:dyDescent="0.25">
      <c r="B1292" s="6"/>
      <c r="C1292" s="7"/>
      <c r="D1292" s="7"/>
    </row>
    <row r="1293" spans="2:4" x14ac:dyDescent="0.25">
      <c r="B1293" s="6"/>
      <c r="C1293" s="7"/>
      <c r="D1293" s="7"/>
    </row>
    <row r="1294" spans="2:4" x14ac:dyDescent="0.25">
      <c r="B1294" s="6"/>
      <c r="C1294" s="7"/>
      <c r="D1294" s="7"/>
    </row>
    <row r="1295" spans="2:4" x14ac:dyDescent="0.25">
      <c r="B1295" s="6"/>
      <c r="C1295" s="7"/>
      <c r="D1295" s="7"/>
    </row>
    <row r="1296" spans="2:4" x14ac:dyDescent="0.25">
      <c r="B1296" s="6"/>
      <c r="C1296" s="7"/>
      <c r="D1296" s="7"/>
    </row>
    <row r="1297" spans="2:4" x14ac:dyDescent="0.25">
      <c r="B1297" s="6"/>
      <c r="C1297" s="7"/>
      <c r="D1297" s="7"/>
    </row>
    <row r="1298" spans="2:4" x14ac:dyDescent="0.25">
      <c r="B1298" s="6"/>
      <c r="C1298" s="7"/>
      <c r="D1298" s="7"/>
    </row>
    <row r="1299" spans="2:4" x14ac:dyDescent="0.25">
      <c r="B1299" s="6"/>
      <c r="C1299" s="7"/>
      <c r="D1299" s="7"/>
    </row>
    <row r="1300" spans="2:4" x14ac:dyDescent="0.25">
      <c r="B1300" s="6"/>
      <c r="C1300" s="7"/>
      <c r="D1300" s="7"/>
    </row>
    <row r="1301" spans="2:4" x14ac:dyDescent="0.25">
      <c r="B1301" s="6"/>
      <c r="C1301" s="7"/>
      <c r="D1301" s="7"/>
    </row>
    <row r="1302" spans="2:4" x14ac:dyDescent="0.25">
      <c r="B1302" s="6"/>
      <c r="C1302" s="7"/>
      <c r="D1302" s="7"/>
    </row>
    <row r="1303" spans="2:4" x14ac:dyDescent="0.25">
      <c r="B1303" s="6"/>
      <c r="C1303" s="7"/>
      <c r="D1303" s="7"/>
    </row>
    <row r="1304" spans="2:4" x14ac:dyDescent="0.25">
      <c r="B1304" s="6"/>
      <c r="C1304" s="7"/>
      <c r="D1304" s="7"/>
    </row>
    <row r="1305" spans="2:4" x14ac:dyDescent="0.25">
      <c r="B1305" s="6"/>
      <c r="C1305" s="7"/>
      <c r="D1305" s="7"/>
    </row>
    <row r="1306" spans="2:4" x14ac:dyDescent="0.25">
      <c r="B1306" s="6"/>
      <c r="C1306" s="7"/>
      <c r="D1306" s="7"/>
    </row>
    <row r="1307" spans="2:4" x14ac:dyDescent="0.25">
      <c r="B1307" s="6"/>
      <c r="C1307" s="7"/>
      <c r="D1307" s="7"/>
    </row>
    <row r="1308" spans="2:4" x14ac:dyDescent="0.25">
      <c r="B1308" s="6"/>
      <c r="C1308" s="7"/>
      <c r="D1308" s="7"/>
    </row>
    <row r="1309" spans="2:4" x14ac:dyDescent="0.25">
      <c r="B1309" s="6"/>
      <c r="C1309" s="7"/>
      <c r="D1309" s="7"/>
    </row>
    <row r="1310" spans="2:4" x14ac:dyDescent="0.25">
      <c r="B1310" s="6"/>
      <c r="C1310" s="7"/>
      <c r="D1310" s="7"/>
    </row>
    <row r="1311" spans="2:4" x14ac:dyDescent="0.25">
      <c r="B1311" s="6"/>
      <c r="C1311" s="7"/>
      <c r="D1311" s="7"/>
    </row>
    <row r="1312" spans="2:4" x14ac:dyDescent="0.25">
      <c r="B1312" s="6"/>
      <c r="C1312" s="7"/>
      <c r="D1312" s="7"/>
    </row>
    <row r="1313" spans="2:4" x14ac:dyDescent="0.25">
      <c r="B1313" s="6"/>
      <c r="C1313" s="7"/>
      <c r="D1313" s="7"/>
    </row>
    <row r="1314" spans="2:4" x14ac:dyDescent="0.25">
      <c r="B1314" s="6"/>
      <c r="C1314" s="7"/>
      <c r="D1314" s="7"/>
    </row>
    <row r="1315" spans="2:4" x14ac:dyDescent="0.25">
      <c r="B1315" s="6"/>
      <c r="C1315" s="7"/>
      <c r="D1315" s="7"/>
    </row>
    <row r="1316" spans="2:4" x14ac:dyDescent="0.25">
      <c r="B1316" s="6"/>
      <c r="C1316" s="7"/>
      <c r="D1316" s="7"/>
    </row>
    <row r="1317" spans="2:4" x14ac:dyDescent="0.25">
      <c r="B1317" s="6"/>
      <c r="C1317" s="7"/>
      <c r="D1317" s="7"/>
    </row>
    <row r="1318" spans="2:4" x14ac:dyDescent="0.25">
      <c r="B1318" s="6"/>
      <c r="C1318" s="7"/>
      <c r="D1318" s="7"/>
    </row>
    <row r="1319" spans="2:4" x14ac:dyDescent="0.25">
      <c r="B1319" s="6"/>
      <c r="C1319" s="7"/>
      <c r="D1319" s="7"/>
    </row>
    <row r="1320" spans="2:4" x14ac:dyDescent="0.25">
      <c r="B1320" s="6"/>
      <c r="C1320" s="7"/>
      <c r="D1320" s="7"/>
    </row>
    <row r="1321" spans="2:4" x14ac:dyDescent="0.25">
      <c r="B1321" s="6"/>
      <c r="C1321" s="7"/>
      <c r="D1321" s="7"/>
    </row>
    <row r="1322" spans="2:4" x14ac:dyDescent="0.25">
      <c r="B1322" s="6"/>
      <c r="C1322" s="7"/>
      <c r="D1322" s="7"/>
    </row>
    <row r="1323" spans="2:4" x14ac:dyDescent="0.25">
      <c r="B1323" s="6"/>
      <c r="C1323" s="7"/>
      <c r="D1323" s="7"/>
    </row>
    <row r="1324" spans="2:4" x14ac:dyDescent="0.25">
      <c r="B1324" s="6"/>
      <c r="C1324" s="7"/>
      <c r="D1324" s="7"/>
    </row>
    <row r="1325" spans="2:4" x14ac:dyDescent="0.25">
      <c r="B1325" s="6"/>
      <c r="C1325" s="7"/>
      <c r="D1325" s="7"/>
    </row>
    <row r="1326" spans="2:4" x14ac:dyDescent="0.25">
      <c r="B1326" s="6"/>
      <c r="C1326" s="7"/>
      <c r="D1326" s="7"/>
    </row>
    <row r="1327" spans="2:4" x14ac:dyDescent="0.25">
      <c r="B1327" s="6"/>
      <c r="C1327" s="7"/>
      <c r="D1327" s="7"/>
    </row>
    <row r="1328" spans="2:4" x14ac:dyDescent="0.25">
      <c r="B1328" s="6"/>
      <c r="C1328" s="7"/>
      <c r="D1328" s="7"/>
    </row>
    <row r="1329" spans="2:4" x14ac:dyDescent="0.25">
      <c r="B1329" s="6"/>
      <c r="C1329" s="7"/>
      <c r="D1329" s="7"/>
    </row>
    <row r="1330" spans="2:4" x14ac:dyDescent="0.25">
      <c r="B1330" s="6"/>
      <c r="C1330" s="7"/>
      <c r="D1330" s="7"/>
    </row>
    <row r="1331" spans="2:4" x14ac:dyDescent="0.25">
      <c r="B1331" s="6"/>
      <c r="C1331" s="7"/>
      <c r="D1331" s="7"/>
    </row>
    <row r="1332" spans="2:4" x14ac:dyDescent="0.25">
      <c r="B1332" s="6"/>
      <c r="C1332" s="7"/>
      <c r="D1332" s="7"/>
    </row>
    <row r="1333" spans="2:4" x14ac:dyDescent="0.25">
      <c r="B1333" s="6"/>
      <c r="C1333" s="7"/>
      <c r="D1333" s="7"/>
    </row>
    <row r="1334" spans="2:4" x14ac:dyDescent="0.25">
      <c r="B1334" s="6"/>
      <c r="C1334" s="7"/>
      <c r="D1334" s="7"/>
    </row>
    <row r="1335" spans="2:4" x14ac:dyDescent="0.25">
      <c r="B1335" s="6"/>
      <c r="C1335" s="7"/>
      <c r="D1335" s="7"/>
    </row>
    <row r="1336" spans="2:4" x14ac:dyDescent="0.25">
      <c r="B1336" s="6"/>
      <c r="C1336" s="7"/>
      <c r="D1336" s="7"/>
    </row>
    <row r="1337" spans="2:4" x14ac:dyDescent="0.25">
      <c r="B1337" s="6"/>
      <c r="C1337" s="7"/>
      <c r="D1337" s="7"/>
    </row>
    <row r="1338" spans="2:4" x14ac:dyDescent="0.25">
      <c r="B1338" s="6"/>
      <c r="C1338" s="7"/>
      <c r="D1338" s="7"/>
    </row>
    <row r="1339" spans="2:4" x14ac:dyDescent="0.25">
      <c r="B1339" s="6"/>
      <c r="C1339" s="7"/>
      <c r="D1339" s="7"/>
    </row>
    <row r="1340" spans="2:4" x14ac:dyDescent="0.25">
      <c r="B1340" s="6"/>
      <c r="C1340" s="7"/>
      <c r="D1340" s="7"/>
    </row>
    <row r="1341" spans="2:4" x14ac:dyDescent="0.25">
      <c r="B1341" s="6"/>
      <c r="C1341" s="7"/>
      <c r="D1341" s="7"/>
    </row>
    <row r="1342" spans="2:4" x14ac:dyDescent="0.25">
      <c r="B1342" s="6"/>
      <c r="C1342" s="7"/>
      <c r="D1342" s="7"/>
    </row>
    <row r="1343" spans="2:4" x14ac:dyDescent="0.25">
      <c r="B1343" s="6"/>
      <c r="C1343" s="7"/>
      <c r="D1343" s="7"/>
    </row>
    <row r="1344" spans="2:4" x14ac:dyDescent="0.25">
      <c r="B1344" s="6"/>
      <c r="C1344" s="7"/>
      <c r="D1344" s="7"/>
    </row>
    <row r="1345" spans="2:4" x14ac:dyDescent="0.25">
      <c r="B1345" s="6"/>
      <c r="C1345" s="7"/>
      <c r="D1345" s="7"/>
    </row>
    <row r="1346" spans="2:4" x14ac:dyDescent="0.25">
      <c r="B1346" s="6"/>
      <c r="C1346" s="7"/>
      <c r="D1346" s="7"/>
    </row>
    <row r="1347" spans="2:4" x14ac:dyDescent="0.25">
      <c r="B1347" s="6"/>
      <c r="C1347" s="7"/>
      <c r="D1347" s="7"/>
    </row>
    <row r="1348" spans="2:4" x14ac:dyDescent="0.25">
      <c r="B1348" s="6"/>
      <c r="C1348" s="7"/>
      <c r="D1348" s="7"/>
    </row>
    <row r="1349" spans="2:4" x14ac:dyDescent="0.25">
      <c r="B1349" s="6"/>
      <c r="C1349" s="7"/>
      <c r="D1349" s="7"/>
    </row>
    <row r="1350" spans="2:4" x14ac:dyDescent="0.25">
      <c r="B1350" s="6"/>
      <c r="C1350" s="7"/>
      <c r="D1350" s="7"/>
    </row>
    <row r="1351" spans="2:4" x14ac:dyDescent="0.25">
      <c r="B1351" s="6"/>
      <c r="C1351" s="7"/>
      <c r="D1351" s="7"/>
    </row>
    <row r="1352" spans="2:4" x14ac:dyDescent="0.25">
      <c r="B1352" s="6"/>
      <c r="C1352" s="7"/>
      <c r="D1352" s="7"/>
    </row>
    <row r="1353" spans="2:4" x14ac:dyDescent="0.25">
      <c r="B1353" s="6"/>
      <c r="C1353" s="7"/>
      <c r="D1353" s="7"/>
    </row>
    <row r="1354" spans="2:4" x14ac:dyDescent="0.25">
      <c r="B1354" s="6"/>
      <c r="C1354" s="7"/>
      <c r="D1354" s="7"/>
    </row>
    <row r="1355" spans="2:4" x14ac:dyDescent="0.25">
      <c r="B1355" s="6"/>
      <c r="C1355" s="7"/>
      <c r="D1355" s="7"/>
    </row>
    <row r="1356" spans="2:4" x14ac:dyDescent="0.25">
      <c r="B1356" s="6"/>
      <c r="C1356" s="7"/>
      <c r="D1356" s="7"/>
    </row>
    <row r="1357" spans="2:4" x14ac:dyDescent="0.25">
      <c r="B1357" s="6"/>
      <c r="C1357" s="7"/>
      <c r="D1357" s="7"/>
    </row>
    <row r="1358" spans="2:4" x14ac:dyDescent="0.25">
      <c r="B1358" s="6"/>
      <c r="C1358" s="7"/>
      <c r="D1358" s="7"/>
    </row>
    <row r="1359" spans="2:4" x14ac:dyDescent="0.25">
      <c r="B1359" s="6"/>
      <c r="C1359" s="7"/>
      <c r="D1359" s="7"/>
    </row>
    <row r="1360" spans="2:4" x14ac:dyDescent="0.25">
      <c r="B1360" s="6"/>
      <c r="C1360" s="7"/>
      <c r="D1360" s="7"/>
    </row>
    <row r="1361" spans="2:4" x14ac:dyDescent="0.25">
      <c r="B1361" s="6"/>
      <c r="C1361" s="7"/>
      <c r="D1361" s="7"/>
    </row>
    <row r="1362" spans="2:4" x14ac:dyDescent="0.25">
      <c r="B1362" s="6"/>
      <c r="C1362" s="7"/>
      <c r="D1362" s="7"/>
    </row>
    <row r="1363" spans="2:4" x14ac:dyDescent="0.25">
      <c r="B1363" s="6"/>
      <c r="C1363" s="7"/>
      <c r="D1363" s="7"/>
    </row>
    <row r="1364" spans="2:4" x14ac:dyDescent="0.25">
      <c r="B1364" s="6"/>
      <c r="C1364" s="7"/>
      <c r="D1364" s="7"/>
    </row>
    <row r="1365" spans="2:4" x14ac:dyDescent="0.25">
      <c r="B1365" s="6"/>
      <c r="C1365" s="7"/>
      <c r="D1365" s="7"/>
    </row>
    <row r="1366" spans="2:4" x14ac:dyDescent="0.25">
      <c r="B1366" s="6"/>
      <c r="C1366" s="7"/>
      <c r="D1366" s="7"/>
    </row>
    <row r="1367" spans="2:4" x14ac:dyDescent="0.25">
      <c r="B1367" s="6"/>
      <c r="C1367" s="7"/>
      <c r="D1367" s="7"/>
    </row>
    <row r="1368" spans="2:4" x14ac:dyDescent="0.25">
      <c r="B1368" s="6"/>
      <c r="C1368" s="7"/>
      <c r="D1368" s="7"/>
    </row>
    <row r="1369" spans="2:4" x14ac:dyDescent="0.25">
      <c r="B1369" s="6"/>
      <c r="C1369" s="7"/>
      <c r="D1369" s="7"/>
    </row>
    <row r="1370" spans="2:4" x14ac:dyDescent="0.25">
      <c r="B1370" s="6"/>
      <c r="C1370" s="7"/>
      <c r="D1370" s="7"/>
    </row>
    <row r="1371" spans="2:4" x14ac:dyDescent="0.25">
      <c r="B1371" s="6"/>
      <c r="C1371" s="7"/>
      <c r="D1371" s="7"/>
    </row>
    <row r="1372" spans="2:4" x14ac:dyDescent="0.25">
      <c r="B1372" s="6"/>
      <c r="C1372" s="7"/>
      <c r="D1372" s="7"/>
    </row>
    <row r="1373" spans="2:4" x14ac:dyDescent="0.25">
      <c r="B1373" s="6"/>
      <c r="C1373" s="7"/>
      <c r="D1373" s="7"/>
    </row>
    <row r="1374" spans="2:4" x14ac:dyDescent="0.25">
      <c r="B1374" s="6"/>
      <c r="C1374" s="7"/>
      <c r="D1374" s="7"/>
    </row>
    <row r="1375" spans="2:4" x14ac:dyDescent="0.25">
      <c r="B1375" s="6"/>
      <c r="C1375" s="7"/>
      <c r="D1375" s="7"/>
    </row>
    <row r="1376" spans="2:4" x14ac:dyDescent="0.25">
      <c r="B1376" s="6"/>
      <c r="C1376" s="7"/>
      <c r="D1376" s="7"/>
    </row>
    <row r="1377" spans="2:4" x14ac:dyDescent="0.25">
      <c r="B1377" s="6"/>
      <c r="C1377" s="7"/>
      <c r="D1377" s="7"/>
    </row>
    <row r="1378" spans="2:4" x14ac:dyDescent="0.25">
      <c r="B1378" s="6"/>
      <c r="C1378" s="7"/>
      <c r="D1378" s="7"/>
    </row>
    <row r="1379" spans="2:4" x14ac:dyDescent="0.25">
      <c r="B1379" s="6"/>
      <c r="C1379" s="7"/>
      <c r="D1379" s="7"/>
    </row>
    <row r="1380" spans="2:4" x14ac:dyDescent="0.25">
      <c r="B1380" s="6"/>
      <c r="C1380" s="7"/>
      <c r="D1380" s="7"/>
    </row>
    <row r="1381" spans="2:4" x14ac:dyDescent="0.25">
      <c r="B1381" s="6"/>
      <c r="C1381" s="7"/>
      <c r="D1381" s="7"/>
    </row>
    <row r="1382" spans="2:4" x14ac:dyDescent="0.25">
      <c r="B1382" s="6"/>
      <c r="C1382" s="7"/>
      <c r="D1382" s="7"/>
    </row>
    <row r="1383" spans="2:4" x14ac:dyDescent="0.25">
      <c r="B1383" s="6"/>
      <c r="C1383" s="7"/>
      <c r="D1383" s="7"/>
    </row>
    <row r="1384" spans="2:4" x14ac:dyDescent="0.25">
      <c r="B1384" s="6"/>
      <c r="C1384" s="7"/>
      <c r="D1384" s="7"/>
    </row>
    <row r="1385" spans="2:4" x14ac:dyDescent="0.25">
      <c r="B1385" s="6"/>
      <c r="C1385" s="7"/>
      <c r="D1385" s="7"/>
    </row>
    <row r="1386" spans="2:4" x14ac:dyDescent="0.25">
      <c r="B1386" s="6"/>
      <c r="C1386" s="7"/>
      <c r="D1386" s="7"/>
    </row>
    <row r="1387" spans="2:4" x14ac:dyDescent="0.25">
      <c r="B1387" s="6"/>
      <c r="C1387" s="7"/>
      <c r="D1387" s="7"/>
    </row>
    <row r="1388" spans="2:4" x14ac:dyDescent="0.25">
      <c r="B1388" s="6"/>
      <c r="C1388" s="7"/>
      <c r="D1388" s="7"/>
    </row>
    <row r="1389" spans="2:4" x14ac:dyDescent="0.25">
      <c r="B1389" s="6"/>
      <c r="C1389" s="7"/>
      <c r="D1389" s="7"/>
    </row>
    <row r="1390" spans="2:4" x14ac:dyDescent="0.25">
      <c r="B1390" s="6"/>
      <c r="C1390" s="7"/>
      <c r="D1390" s="7"/>
    </row>
    <row r="1391" spans="2:4" x14ac:dyDescent="0.25">
      <c r="B1391" s="6"/>
      <c r="C1391" s="7"/>
      <c r="D1391" s="7"/>
    </row>
    <row r="1392" spans="2:4" x14ac:dyDescent="0.25">
      <c r="B1392" s="6"/>
      <c r="C1392" s="7"/>
      <c r="D1392" s="7"/>
    </row>
    <row r="1393" spans="2:4" x14ac:dyDescent="0.25">
      <c r="B1393" s="6"/>
      <c r="C1393" s="7"/>
      <c r="D1393" s="7"/>
    </row>
    <row r="1394" spans="2:4" x14ac:dyDescent="0.25">
      <c r="B1394" s="6"/>
      <c r="C1394" s="7"/>
      <c r="D1394" s="7"/>
    </row>
    <row r="1395" spans="2:4" x14ac:dyDescent="0.25">
      <c r="B1395" s="6"/>
      <c r="C1395" s="7"/>
      <c r="D1395" s="7"/>
    </row>
    <row r="1396" spans="2:4" x14ac:dyDescent="0.25">
      <c r="B1396" s="6"/>
      <c r="C1396" s="7"/>
      <c r="D1396" s="7"/>
    </row>
    <row r="1397" spans="2:4" x14ac:dyDescent="0.25">
      <c r="B1397" s="6"/>
      <c r="C1397" s="7"/>
      <c r="D1397" s="7"/>
    </row>
    <row r="1398" spans="2:4" x14ac:dyDescent="0.25">
      <c r="B1398" s="6"/>
      <c r="C1398" s="7"/>
      <c r="D1398" s="7"/>
    </row>
    <row r="1399" spans="2:4" x14ac:dyDescent="0.25">
      <c r="B1399" s="6"/>
      <c r="C1399" s="7"/>
      <c r="D1399" s="7"/>
    </row>
    <row r="1400" spans="2:4" x14ac:dyDescent="0.25">
      <c r="B1400" s="6"/>
      <c r="C1400" s="7"/>
      <c r="D1400" s="7"/>
    </row>
    <row r="1401" spans="2:4" x14ac:dyDescent="0.25">
      <c r="B1401" s="6"/>
      <c r="C1401" s="7"/>
      <c r="D1401" s="7"/>
    </row>
    <row r="1402" spans="2:4" x14ac:dyDescent="0.25">
      <c r="B1402" s="6"/>
      <c r="C1402" s="7"/>
      <c r="D1402" s="7"/>
    </row>
    <row r="1403" spans="2:4" x14ac:dyDescent="0.25">
      <c r="B1403" s="6"/>
      <c r="C1403" s="7"/>
      <c r="D1403" s="7"/>
    </row>
    <row r="1404" spans="2:4" x14ac:dyDescent="0.25">
      <c r="B1404" s="6"/>
      <c r="C1404" s="7"/>
      <c r="D1404" s="7"/>
    </row>
    <row r="1405" spans="2:4" x14ac:dyDescent="0.25">
      <c r="B1405" s="6"/>
      <c r="C1405" s="7"/>
      <c r="D1405" s="7"/>
    </row>
    <row r="1406" spans="2:4" x14ac:dyDescent="0.25">
      <c r="B1406" s="6"/>
      <c r="C1406" s="7"/>
      <c r="D1406" s="7"/>
    </row>
    <row r="1407" spans="2:4" x14ac:dyDescent="0.25">
      <c r="B1407" s="6"/>
      <c r="C1407" s="7"/>
      <c r="D1407" s="7"/>
    </row>
    <row r="1408" spans="2:4" x14ac:dyDescent="0.25">
      <c r="B1408" s="6"/>
      <c r="C1408" s="7"/>
      <c r="D1408" s="7"/>
    </row>
    <row r="1409" spans="2:4" x14ac:dyDescent="0.25">
      <c r="B1409" s="6"/>
      <c r="C1409" s="7"/>
      <c r="D1409" s="7"/>
    </row>
    <row r="1410" spans="2:4" x14ac:dyDescent="0.25">
      <c r="B1410" s="6"/>
      <c r="C1410" s="7"/>
      <c r="D1410" s="7"/>
    </row>
    <row r="1411" spans="2:4" x14ac:dyDescent="0.25">
      <c r="B1411" s="6"/>
      <c r="C1411" s="7"/>
      <c r="D1411" s="7"/>
    </row>
    <row r="1412" spans="2:4" x14ac:dyDescent="0.25">
      <c r="B1412" s="6"/>
      <c r="C1412" s="7"/>
      <c r="D1412" s="7"/>
    </row>
    <row r="1413" spans="2:4" x14ac:dyDescent="0.25">
      <c r="B1413" s="6"/>
      <c r="C1413" s="7"/>
      <c r="D1413" s="7"/>
    </row>
    <row r="1414" spans="2:4" x14ac:dyDescent="0.25">
      <c r="B1414" s="6"/>
      <c r="C1414" s="7"/>
      <c r="D1414" s="7"/>
    </row>
    <row r="1415" spans="2:4" x14ac:dyDescent="0.25">
      <c r="B1415" s="6"/>
      <c r="C1415" s="7"/>
      <c r="D1415" s="7"/>
    </row>
    <row r="1416" spans="2:4" x14ac:dyDescent="0.25">
      <c r="B1416" s="6"/>
      <c r="C1416" s="7"/>
      <c r="D1416" s="7"/>
    </row>
    <row r="1417" spans="2:4" x14ac:dyDescent="0.25">
      <c r="B1417" s="6"/>
      <c r="C1417" s="7"/>
      <c r="D1417" s="7"/>
    </row>
    <row r="1418" spans="2:4" x14ac:dyDescent="0.25">
      <c r="B1418" s="6"/>
      <c r="C1418" s="7"/>
      <c r="D1418" s="7"/>
    </row>
    <row r="1419" spans="2:4" x14ac:dyDescent="0.25">
      <c r="B1419" s="6"/>
      <c r="C1419" s="7"/>
      <c r="D1419" s="7"/>
    </row>
    <row r="1420" spans="2:4" x14ac:dyDescent="0.25">
      <c r="B1420" s="6"/>
      <c r="C1420" s="7"/>
      <c r="D1420" s="7"/>
    </row>
    <row r="1421" spans="2:4" x14ac:dyDescent="0.25">
      <c r="B1421" s="6"/>
      <c r="C1421" s="7"/>
      <c r="D1421" s="7"/>
    </row>
    <row r="1422" spans="2:4" x14ac:dyDescent="0.25">
      <c r="B1422" s="6"/>
      <c r="C1422" s="7"/>
      <c r="D1422" s="7"/>
    </row>
    <row r="1423" spans="2:4" x14ac:dyDescent="0.25">
      <c r="B1423" s="6"/>
      <c r="C1423" s="7"/>
      <c r="D1423" s="7"/>
    </row>
    <row r="1424" spans="2:4" x14ac:dyDescent="0.25">
      <c r="B1424" s="6"/>
      <c r="C1424" s="7"/>
      <c r="D1424" s="7"/>
    </row>
    <row r="1425" spans="2:4" x14ac:dyDescent="0.25">
      <c r="B1425" s="6"/>
      <c r="C1425" s="7"/>
      <c r="D1425" s="7"/>
    </row>
    <row r="1426" spans="2:4" x14ac:dyDescent="0.25">
      <c r="B1426" s="6"/>
      <c r="C1426" s="7"/>
      <c r="D1426" s="7"/>
    </row>
    <row r="1427" spans="2:4" x14ac:dyDescent="0.25">
      <c r="B1427" s="6"/>
      <c r="C1427" s="7"/>
      <c r="D1427" s="7"/>
    </row>
    <row r="1428" spans="2:4" x14ac:dyDescent="0.25">
      <c r="B1428" s="6"/>
      <c r="C1428" s="7"/>
      <c r="D1428" s="7"/>
    </row>
    <row r="1429" spans="2:4" x14ac:dyDescent="0.25">
      <c r="B1429" s="6"/>
      <c r="C1429" s="7"/>
      <c r="D1429" s="7"/>
    </row>
    <row r="1430" spans="2:4" x14ac:dyDescent="0.25">
      <c r="B1430" s="6"/>
      <c r="C1430" s="7"/>
      <c r="D1430" s="7"/>
    </row>
    <row r="1431" spans="2:4" x14ac:dyDescent="0.25">
      <c r="B1431" s="6"/>
      <c r="C1431" s="7"/>
      <c r="D1431" s="7"/>
    </row>
    <row r="1432" spans="2:4" x14ac:dyDescent="0.25">
      <c r="B1432" s="6"/>
      <c r="C1432" s="7"/>
      <c r="D1432" s="7"/>
    </row>
    <row r="1433" spans="2:4" x14ac:dyDescent="0.25">
      <c r="B1433" s="6"/>
      <c r="C1433" s="7"/>
      <c r="D1433" s="7"/>
    </row>
    <row r="1434" spans="2:4" x14ac:dyDescent="0.25">
      <c r="B1434" s="6"/>
      <c r="C1434" s="7"/>
      <c r="D1434" s="7"/>
    </row>
    <row r="1435" spans="2:4" x14ac:dyDescent="0.25">
      <c r="B1435" s="6"/>
      <c r="C1435" s="7"/>
      <c r="D1435" s="7"/>
    </row>
    <row r="1436" spans="2:4" x14ac:dyDescent="0.25">
      <c r="B1436" s="6"/>
      <c r="C1436" s="7"/>
      <c r="D1436" s="7"/>
    </row>
    <row r="1437" spans="2:4" x14ac:dyDescent="0.25">
      <c r="B1437" s="6"/>
      <c r="C1437" s="7"/>
      <c r="D1437" s="7"/>
    </row>
    <row r="1438" spans="2:4" x14ac:dyDescent="0.25">
      <c r="B1438" s="6"/>
      <c r="C1438" s="7"/>
      <c r="D1438" s="7"/>
    </row>
    <row r="1439" spans="2:4" x14ac:dyDescent="0.25">
      <c r="B1439" s="6"/>
      <c r="C1439" s="7"/>
      <c r="D1439" s="7"/>
    </row>
    <row r="1440" spans="2:4" x14ac:dyDescent="0.25">
      <c r="B1440" s="6"/>
      <c r="C1440" s="7"/>
      <c r="D1440" s="7"/>
    </row>
  </sheetData>
  <conditionalFormatting sqref="J1:J104857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:E104857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09"/>
  <sheetViews>
    <sheetView workbookViewId="0">
      <selection activeCell="M6" sqref="M6"/>
    </sheetView>
  </sheetViews>
  <sheetFormatPr baseColWidth="10" defaultRowHeight="15" x14ac:dyDescent="0.25"/>
  <sheetData>
    <row r="1" spans="1:16" x14ac:dyDescent="0.25">
      <c r="A1" t="s">
        <v>17</v>
      </c>
      <c r="B1" s="6" t="s">
        <v>0</v>
      </c>
      <c r="C1" s="7" t="s">
        <v>1</v>
      </c>
      <c r="D1" s="7" t="s">
        <v>10731</v>
      </c>
      <c r="E1" s="7" t="s">
        <v>38</v>
      </c>
      <c r="F1" s="7" t="s">
        <v>23</v>
      </c>
      <c r="G1" s="20" t="s">
        <v>10802</v>
      </c>
      <c r="H1" s="21" t="s">
        <v>10803</v>
      </c>
      <c r="I1" s="20" t="s">
        <v>10804</v>
      </c>
      <c r="J1" s="20" t="s">
        <v>10815</v>
      </c>
      <c r="K1" s="21" t="s">
        <v>10819</v>
      </c>
      <c r="L1" s="20" t="s">
        <v>10820</v>
      </c>
      <c r="M1" s="20" t="s">
        <v>10827</v>
      </c>
      <c r="N1" s="20" t="s">
        <v>10828</v>
      </c>
      <c r="O1" s="20" t="s">
        <v>10829</v>
      </c>
      <c r="P1" s="20" t="s">
        <v>10830</v>
      </c>
    </row>
    <row r="2" spans="1:16" x14ac:dyDescent="0.25">
      <c r="A2">
        <v>2021</v>
      </c>
      <c r="B2" s="6" t="s">
        <v>28</v>
      </c>
      <c r="C2" s="7">
        <v>154</v>
      </c>
      <c r="D2" s="7">
        <v>1</v>
      </c>
      <c r="E2" s="7">
        <v>1</v>
      </c>
      <c r="F2" s="7" t="s">
        <v>13</v>
      </c>
      <c r="G2" s="7">
        <v>58.47</v>
      </c>
      <c r="H2" s="7">
        <v>-5.76</v>
      </c>
      <c r="I2" s="14">
        <v>45.78</v>
      </c>
      <c r="J2" s="79">
        <f>G2*0.655145+H2*0.3291086+I2*0.6800534</f>
        <v>67.543507266000006</v>
      </c>
      <c r="K2">
        <v>-1.06</v>
      </c>
      <c r="L2">
        <v>0.97</v>
      </c>
      <c r="M2" t="s">
        <v>13</v>
      </c>
      <c r="N2">
        <v>0.06</v>
      </c>
      <c r="O2">
        <v>-1.1100000000000001</v>
      </c>
      <c r="P2" t="s">
        <v>28</v>
      </c>
    </row>
    <row r="3" spans="1:16" x14ac:dyDescent="0.25">
      <c r="A3">
        <v>2021</v>
      </c>
      <c r="B3" s="6" t="s">
        <v>28</v>
      </c>
      <c r="C3" s="7">
        <v>154</v>
      </c>
      <c r="D3" s="7">
        <v>2</v>
      </c>
      <c r="E3" s="7">
        <v>2</v>
      </c>
      <c r="F3" s="7" t="s">
        <v>14</v>
      </c>
      <c r="G3" s="7">
        <v>65.31</v>
      </c>
      <c r="H3" s="7">
        <v>14.26</v>
      </c>
      <c r="I3" s="14">
        <v>57.65</v>
      </c>
      <c r="J3" s="79">
        <f t="shared" ref="J3:J66" si="0">G3*0.655145+H3*0.3291086+I3*0.6800534</f>
        <v>86.685687095999995</v>
      </c>
      <c r="K3">
        <v>2.89</v>
      </c>
      <c r="L3">
        <v>0.82</v>
      </c>
      <c r="M3" t="s">
        <v>14</v>
      </c>
      <c r="N3">
        <v>1.76</v>
      </c>
      <c r="O3">
        <v>0.19</v>
      </c>
      <c r="P3" t="s">
        <v>28</v>
      </c>
    </row>
    <row r="4" spans="1:16" x14ac:dyDescent="0.25">
      <c r="A4">
        <v>2021</v>
      </c>
      <c r="B4" s="6" t="s">
        <v>28</v>
      </c>
      <c r="C4" s="7">
        <v>154</v>
      </c>
      <c r="D4" s="7">
        <v>3</v>
      </c>
      <c r="E4" s="7">
        <v>3</v>
      </c>
      <c r="F4" s="7" t="s">
        <v>15</v>
      </c>
      <c r="G4" s="7">
        <v>57.86</v>
      </c>
      <c r="H4" s="7">
        <v>19.36</v>
      </c>
      <c r="I4" s="14">
        <v>52.52</v>
      </c>
      <c r="J4" s="79">
        <f t="shared" si="0"/>
        <v>79.994636764000006</v>
      </c>
      <c r="K4">
        <v>3.4</v>
      </c>
      <c r="L4">
        <v>-0.28000000000000003</v>
      </c>
      <c r="M4" t="s">
        <v>15</v>
      </c>
      <c r="N4">
        <v>1.24</v>
      </c>
      <c r="O4">
        <v>1.24</v>
      </c>
      <c r="P4" t="s">
        <v>29</v>
      </c>
    </row>
    <row r="5" spans="1:16" x14ac:dyDescent="0.25">
      <c r="A5">
        <v>2021</v>
      </c>
      <c r="B5" s="6" t="s">
        <v>28</v>
      </c>
      <c r="C5" s="7">
        <v>154</v>
      </c>
      <c r="D5" s="7">
        <v>4</v>
      </c>
      <c r="E5" s="7">
        <v>4</v>
      </c>
      <c r="F5" s="14" t="s">
        <v>13</v>
      </c>
      <c r="G5" s="14">
        <v>55.59</v>
      </c>
      <c r="H5" s="14">
        <v>-7.9</v>
      </c>
      <c r="I5" s="14">
        <v>45.37</v>
      </c>
      <c r="J5" s="79">
        <f t="shared" si="0"/>
        <v>64.673575368000002</v>
      </c>
      <c r="K5">
        <v>-1.43</v>
      </c>
      <c r="L5">
        <v>0.77</v>
      </c>
      <c r="M5" t="s">
        <v>13</v>
      </c>
      <c r="N5">
        <v>-0.34</v>
      </c>
      <c r="O5">
        <v>-1.06</v>
      </c>
      <c r="P5" t="s">
        <v>28</v>
      </c>
    </row>
    <row r="6" spans="1:16" x14ac:dyDescent="0.25">
      <c r="A6">
        <v>2021</v>
      </c>
      <c r="B6" s="6" t="s">
        <v>28</v>
      </c>
      <c r="C6" s="7">
        <v>154</v>
      </c>
      <c r="D6" s="7">
        <v>5</v>
      </c>
      <c r="E6" s="7">
        <v>5</v>
      </c>
      <c r="F6" s="14" t="s">
        <v>13</v>
      </c>
      <c r="G6" s="14">
        <v>52.8</v>
      </c>
      <c r="H6" s="14">
        <v>-10.28</v>
      </c>
      <c r="I6" s="14">
        <v>40.200000000000003</v>
      </c>
      <c r="J6" s="79">
        <f t="shared" si="0"/>
        <v>58.546566272000007</v>
      </c>
      <c r="K6">
        <v>-2.13</v>
      </c>
      <c r="L6">
        <v>0.53</v>
      </c>
      <c r="M6" t="s">
        <v>13</v>
      </c>
      <c r="N6">
        <v>-0.76</v>
      </c>
      <c r="O6">
        <v>-1.07</v>
      </c>
      <c r="P6" t="s">
        <v>30</v>
      </c>
    </row>
    <row r="7" spans="1:16" x14ac:dyDescent="0.25">
      <c r="A7">
        <v>2021</v>
      </c>
      <c r="B7" s="6" t="s">
        <v>28</v>
      </c>
      <c r="C7" s="7">
        <v>154</v>
      </c>
      <c r="D7" s="7">
        <v>6</v>
      </c>
      <c r="E7" s="7">
        <v>6</v>
      </c>
      <c r="F7" s="14" t="s">
        <v>14</v>
      </c>
      <c r="G7" s="14">
        <v>68.19</v>
      </c>
      <c r="H7" s="14">
        <v>18.07</v>
      </c>
      <c r="I7" s="14">
        <v>60.82</v>
      </c>
      <c r="J7" s="79">
        <f t="shared" si="0"/>
        <v>91.982177739999997</v>
      </c>
      <c r="K7">
        <v>3.69</v>
      </c>
      <c r="L7">
        <v>0.98</v>
      </c>
      <c r="M7" t="s">
        <v>14</v>
      </c>
      <c r="N7">
        <v>2.25</v>
      </c>
      <c r="O7">
        <v>0.31</v>
      </c>
      <c r="P7" t="s">
        <v>29</v>
      </c>
    </row>
    <row r="8" spans="1:16" x14ac:dyDescent="0.25">
      <c r="A8">
        <v>2021</v>
      </c>
      <c r="B8" s="6" t="s">
        <v>28</v>
      </c>
      <c r="C8" s="7">
        <v>154</v>
      </c>
      <c r="D8" s="7">
        <v>7</v>
      </c>
      <c r="E8" s="7">
        <v>7</v>
      </c>
      <c r="F8" s="14" t="s">
        <v>13</v>
      </c>
      <c r="G8" s="14">
        <v>49.62</v>
      </c>
      <c r="H8" s="14">
        <v>-5.73</v>
      </c>
      <c r="I8" s="14">
        <v>37.340000000000003</v>
      </c>
      <c r="J8" s="79">
        <f t="shared" si="0"/>
        <v>56.015696578000004</v>
      </c>
      <c r="K8">
        <v>-1.57</v>
      </c>
      <c r="L8" s="69">
        <v>-7.0000000000000007E-2</v>
      </c>
      <c r="M8" t="s">
        <v>13</v>
      </c>
      <c r="N8">
        <v>-0.87</v>
      </c>
      <c r="O8">
        <v>-0.42</v>
      </c>
      <c r="P8" t="s">
        <v>30</v>
      </c>
    </row>
    <row r="9" spans="1:16" x14ac:dyDescent="0.25">
      <c r="A9">
        <v>2021</v>
      </c>
      <c r="B9" s="6" t="s">
        <v>28</v>
      </c>
      <c r="C9" s="7">
        <v>154</v>
      </c>
      <c r="D9" s="7">
        <v>8</v>
      </c>
      <c r="E9" s="7">
        <v>8</v>
      </c>
      <c r="F9" s="14" t="s">
        <v>13</v>
      </c>
      <c r="G9" s="14">
        <v>55.21</v>
      </c>
      <c r="H9" s="14">
        <v>-7.49</v>
      </c>
      <c r="I9" s="14">
        <v>43.45</v>
      </c>
      <c r="J9" s="79">
        <f t="shared" si="0"/>
        <v>63.253852266000003</v>
      </c>
      <c r="K9">
        <v>-1.48</v>
      </c>
      <c r="L9">
        <v>0.68</v>
      </c>
      <c r="M9" t="s">
        <v>13</v>
      </c>
      <c r="N9">
        <v>-0.37</v>
      </c>
      <c r="O9">
        <v>-1</v>
      </c>
      <c r="P9" t="s">
        <v>28</v>
      </c>
    </row>
    <row r="10" spans="1:16" x14ac:dyDescent="0.25">
      <c r="A10">
        <v>2021</v>
      </c>
      <c r="B10" s="6" t="s">
        <v>28</v>
      </c>
      <c r="C10" s="7">
        <v>154</v>
      </c>
      <c r="D10" s="7">
        <v>9</v>
      </c>
      <c r="E10" s="7">
        <v>9</v>
      </c>
      <c r="F10" s="14" t="s">
        <v>15</v>
      </c>
      <c r="G10" s="14">
        <v>65.7</v>
      </c>
      <c r="H10" s="14">
        <v>15.75</v>
      </c>
      <c r="I10" s="14">
        <v>59.05</v>
      </c>
      <c r="J10" s="79">
        <f t="shared" si="0"/>
        <v>88.383640220000004</v>
      </c>
      <c r="K10">
        <v>3.21</v>
      </c>
      <c r="L10">
        <v>0.81</v>
      </c>
      <c r="M10" t="s">
        <v>14</v>
      </c>
      <c r="N10">
        <v>1.88</v>
      </c>
      <c r="O10">
        <v>0.3</v>
      </c>
      <c r="P10" t="s">
        <v>29</v>
      </c>
    </row>
    <row r="11" spans="1:16" x14ac:dyDescent="0.25">
      <c r="A11">
        <v>2021</v>
      </c>
      <c r="B11" s="6" t="s">
        <v>28</v>
      </c>
      <c r="C11" s="7">
        <v>154</v>
      </c>
      <c r="D11" s="7">
        <v>10</v>
      </c>
      <c r="E11" s="7">
        <v>10</v>
      </c>
      <c r="F11" s="14" t="s">
        <v>15</v>
      </c>
      <c r="G11" s="14">
        <v>51.83</v>
      </c>
      <c r="H11" s="14">
        <v>12.85</v>
      </c>
      <c r="I11" s="14">
        <v>33.14</v>
      </c>
      <c r="J11" s="79">
        <f t="shared" si="0"/>
        <v>60.722180535999996</v>
      </c>
      <c r="K11">
        <v>1.1499999999999999</v>
      </c>
      <c r="L11">
        <v>-0.83</v>
      </c>
      <c r="M11" t="s">
        <v>15</v>
      </c>
      <c r="N11">
        <v>0.24</v>
      </c>
      <c r="O11">
        <v>1.04</v>
      </c>
      <c r="P11" t="s">
        <v>29</v>
      </c>
    </row>
    <row r="12" spans="1:16" x14ac:dyDescent="0.25">
      <c r="A12">
        <v>2021</v>
      </c>
      <c r="B12" s="6" t="s">
        <v>28</v>
      </c>
      <c r="C12" s="7">
        <v>154</v>
      </c>
      <c r="D12" s="7">
        <v>11</v>
      </c>
      <c r="E12" s="7">
        <v>11</v>
      </c>
      <c r="F12" s="14" t="s">
        <v>13</v>
      </c>
      <c r="G12" s="14">
        <v>53.35</v>
      </c>
      <c r="H12" s="14">
        <v>-9.9499999999999993</v>
      </c>
      <c r="I12" s="14">
        <v>41.2</v>
      </c>
      <c r="J12" s="79">
        <f t="shared" si="0"/>
        <v>59.695555260000006</v>
      </c>
      <c r="K12">
        <v>-2.0099999999999998</v>
      </c>
      <c r="L12">
        <v>0.57999999999999996</v>
      </c>
      <c r="M12" t="s">
        <v>13</v>
      </c>
      <c r="N12">
        <v>-0.68</v>
      </c>
      <c r="O12">
        <v>-1.08</v>
      </c>
      <c r="P12" t="s">
        <v>30</v>
      </c>
    </row>
    <row r="13" spans="1:16" x14ac:dyDescent="0.25">
      <c r="A13">
        <v>2021</v>
      </c>
      <c r="B13" s="6" t="s">
        <v>28</v>
      </c>
      <c r="C13" s="7">
        <v>154</v>
      </c>
      <c r="D13" s="7">
        <v>12</v>
      </c>
      <c r="E13" s="7">
        <v>12</v>
      </c>
      <c r="F13" s="14" t="s">
        <v>15</v>
      </c>
      <c r="G13" s="14">
        <v>68.180000000000007</v>
      </c>
      <c r="H13" s="14">
        <v>11.76</v>
      </c>
      <c r="I13" s="14">
        <v>60.14</v>
      </c>
      <c r="J13" s="79">
        <f t="shared" si="0"/>
        <v>89.43651471199999</v>
      </c>
      <c r="K13">
        <v>2.64</v>
      </c>
      <c r="L13">
        <v>1.28</v>
      </c>
      <c r="M13" t="s">
        <v>14</v>
      </c>
      <c r="N13">
        <v>1.94</v>
      </c>
      <c r="O13">
        <v>-0.26</v>
      </c>
      <c r="P13" t="s">
        <v>28</v>
      </c>
    </row>
    <row r="14" spans="1:16" x14ac:dyDescent="0.25">
      <c r="A14">
        <v>2021</v>
      </c>
      <c r="B14" s="6" t="s">
        <v>28</v>
      </c>
      <c r="C14" s="7">
        <v>156</v>
      </c>
      <c r="D14" s="7">
        <v>1</v>
      </c>
      <c r="E14" s="7">
        <v>13</v>
      </c>
      <c r="F14" s="14" t="s">
        <v>16</v>
      </c>
      <c r="G14" s="14">
        <v>59.18</v>
      </c>
      <c r="H14" s="14">
        <v>0.74</v>
      </c>
      <c r="I14" s="14">
        <v>45.16</v>
      </c>
      <c r="J14" s="79">
        <f t="shared" si="0"/>
        <v>69.726233007999994</v>
      </c>
      <c r="K14">
        <v>-0.06</v>
      </c>
      <c r="L14">
        <v>0.7</v>
      </c>
      <c r="M14" t="s">
        <v>16</v>
      </c>
      <c r="N14">
        <v>0.44</v>
      </c>
      <c r="O14">
        <v>-0.59</v>
      </c>
      <c r="P14" t="s">
        <v>28</v>
      </c>
    </row>
    <row r="15" spans="1:16" x14ac:dyDescent="0.25">
      <c r="A15">
        <v>2021</v>
      </c>
      <c r="B15" s="6" t="s">
        <v>28</v>
      </c>
      <c r="C15" s="7">
        <v>156</v>
      </c>
      <c r="D15" s="7">
        <v>2</v>
      </c>
      <c r="E15" s="7">
        <v>14</v>
      </c>
      <c r="F15" s="14" t="s">
        <v>13</v>
      </c>
      <c r="G15" s="14">
        <v>48.93</v>
      </c>
      <c r="H15" s="14">
        <v>-6.31</v>
      </c>
      <c r="I15" s="14">
        <v>35.68</v>
      </c>
      <c r="J15" s="79">
        <f t="shared" si="0"/>
        <v>54.243874896000001</v>
      </c>
      <c r="K15">
        <v>-1.77</v>
      </c>
      <c r="L15">
        <v>-0.14000000000000001</v>
      </c>
      <c r="M15" t="s">
        <v>13</v>
      </c>
      <c r="N15">
        <v>-0.97</v>
      </c>
      <c r="O15">
        <v>-0.42</v>
      </c>
      <c r="P15" t="s">
        <v>30</v>
      </c>
    </row>
    <row r="16" spans="1:16" x14ac:dyDescent="0.25">
      <c r="A16">
        <v>2021</v>
      </c>
      <c r="B16" s="6" t="s">
        <v>28</v>
      </c>
      <c r="C16" s="7">
        <v>156</v>
      </c>
      <c r="D16" s="7">
        <v>3</v>
      </c>
      <c r="E16" s="7">
        <v>15</v>
      </c>
      <c r="F16" s="14" t="s">
        <v>13</v>
      </c>
      <c r="G16" s="14">
        <v>53.76</v>
      </c>
      <c r="H16" s="14">
        <v>-8.56</v>
      </c>
      <c r="I16" s="14">
        <v>27.03</v>
      </c>
      <c r="J16" s="79">
        <f t="shared" si="0"/>
        <v>50.785268985999998</v>
      </c>
      <c r="K16">
        <v>-2.68</v>
      </c>
      <c r="L16">
        <v>0.38</v>
      </c>
      <c r="M16" t="s">
        <v>13</v>
      </c>
      <c r="N16">
        <v>-0.62</v>
      </c>
      <c r="O16">
        <v>-1.08</v>
      </c>
      <c r="P16" t="s">
        <v>30</v>
      </c>
    </row>
    <row r="17" spans="1:16" x14ac:dyDescent="0.25">
      <c r="A17">
        <v>2021</v>
      </c>
      <c r="B17" s="6" t="s">
        <v>28</v>
      </c>
      <c r="C17" s="7">
        <v>156</v>
      </c>
      <c r="D17" s="7">
        <v>4</v>
      </c>
      <c r="E17" s="7">
        <v>16</v>
      </c>
      <c r="F17" s="14" t="s">
        <v>13</v>
      </c>
      <c r="G17" s="14">
        <v>55.62</v>
      </c>
      <c r="H17" s="14">
        <v>-10.57</v>
      </c>
      <c r="I17" s="14">
        <v>37.67</v>
      </c>
      <c r="J17" s="79">
        <f t="shared" si="0"/>
        <v>58.578098575999995</v>
      </c>
      <c r="K17">
        <v>-2.34</v>
      </c>
      <c r="L17">
        <v>0.81</v>
      </c>
      <c r="M17" t="s">
        <v>13</v>
      </c>
      <c r="N17">
        <v>-0.49</v>
      </c>
      <c r="O17">
        <v>-1.35</v>
      </c>
      <c r="P17" t="s">
        <v>28</v>
      </c>
    </row>
    <row r="18" spans="1:16" x14ac:dyDescent="0.25">
      <c r="A18">
        <v>2021</v>
      </c>
      <c r="B18" s="6" t="s">
        <v>28</v>
      </c>
      <c r="C18" s="7">
        <v>156</v>
      </c>
      <c r="D18" s="7">
        <v>5</v>
      </c>
      <c r="E18" s="7">
        <v>17</v>
      </c>
      <c r="F18" s="14" t="s">
        <v>13</v>
      </c>
      <c r="G18" s="14">
        <v>50.79</v>
      </c>
      <c r="H18" s="14">
        <v>-7.87</v>
      </c>
      <c r="I18" s="14">
        <v>36.229999999999997</v>
      </c>
      <c r="J18" s="79">
        <f t="shared" si="0"/>
        <v>55.323064549999998</v>
      </c>
      <c r="K18">
        <v>-1.99</v>
      </c>
      <c r="L18">
        <v>0.14000000000000001</v>
      </c>
      <c r="M18" t="s">
        <v>13</v>
      </c>
      <c r="N18">
        <v>-0.86</v>
      </c>
      <c r="O18">
        <v>-0.71</v>
      </c>
      <c r="P18" t="s">
        <v>30</v>
      </c>
    </row>
    <row r="19" spans="1:16" x14ac:dyDescent="0.25">
      <c r="A19">
        <v>2021</v>
      </c>
      <c r="B19" s="6" t="s">
        <v>28</v>
      </c>
      <c r="C19" s="7">
        <v>156</v>
      </c>
      <c r="D19" s="7">
        <v>6</v>
      </c>
      <c r="E19" s="7">
        <v>18</v>
      </c>
      <c r="F19" s="14" t="s">
        <v>13</v>
      </c>
      <c r="G19" s="14">
        <v>55.25</v>
      </c>
      <c r="H19" s="14">
        <v>-10.71</v>
      </c>
      <c r="I19" s="14">
        <v>35.01</v>
      </c>
      <c r="J19" s="79">
        <f t="shared" si="0"/>
        <v>56.480677678000006</v>
      </c>
      <c r="K19">
        <v>-2.52</v>
      </c>
      <c r="L19">
        <v>0.74</v>
      </c>
      <c r="M19" t="s">
        <v>13</v>
      </c>
      <c r="N19">
        <v>-0.55000000000000004</v>
      </c>
      <c r="O19">
        <v>-1.35</v>
      </c>
      <c r="P19" t="s">
        <v>30</v>
      </c>
    </row>
    <row r="20" spans="1:16" x14ac:dyDescent="0.25">
      <c r="A20">
        <v>2021</v>
      </c>
      <c r="B20" s="6" t="s">
        <v>28</v>
      </c>
      <c r="C20" s="7">
        <v>156</v>
      </c>
      <c r="D20" s="7">
        <v>7</v>
      </c>
      <c r="E20" s="7">
        <v>19</v>
      </c>
      <c r="F20" s="14" t="s">
        <v>13</v>
      </c>
      <c r="G20" s="14">
        <v>58.08</v>
      </c>
      <c r="H20" s="14">
        <v>-6.11</v>
      </c>
      <c r="I20" s="14">
        <v>24.45</v>
      </c>
      <c r="J20" s="79">
        <f t="shared" si="0"/>
        <v>52.667273683999994</v>
      </c>
      <c r="K20">
        <v>-2.4500000000000002</v>
      </c>
      <c r="L20">
        <v>0.67</v>
      </c>
      <c r="M20" t="s">
        <v>13</v>
      </c>
      <c r="N20">
        <v>-7.0000000000000007E-2</v>
      </c>
      <c r="O20">
        <v>-1.23</v>
      </c>
      <c r="P20" t="s">
        <v>28</v>
      </c>
    </row>
    <row r="21" spans="1:16" x14ac:dyDescent="0.25">
      <c r="A21">
        <v>2021</v>
      </c>
      <c r="B21" s="6" t="s">
        <v>28</v>
      </c>
      <c r="C21" s="7">
        <v>156</v>
      </c>
      <c r="D21" s="7">
        <v>8</v>
      </c>
      <c r="E21" s="7">
        <v>20</v>
      </c>
      <c r="F21" s="14" t="s">
        <v>15</v>
      </c>
      <c r="G21" s="14">
        <v>59.68</v>
      </c>
      <c r="H21" s="14">
        <v>18.34</v>
      </c>
      <c r="I21" s="14">
        <v>51.51</v>
      </c>
      <c r="J21" s="79">
        <f t="shared" si="0"/>
        <v>80.164455957999991</v>
      </c>
      <c r="K21">
        <v>3.17</v>
      </c>
      <c r="L21">
        <v>-0.05</v>
      </c>
      <c r="M21" t="s">
        <v>15</v>
      </c>
      <c r="N21">
        <v>1.37</v>
      </c>
      <c r="O21">
        <v>0.99</v>
      </c>
      <c r="P21" t="s">
        <v>29</v>
      </c>
    </row>
    <row r="22" spans="1:16" x14ac:dyDescent="0.25">
      <c r="A22">
        <v>2021</v>
      </c>
      <c r="B22" s="6" t="s">
        <v>28</v>
      </c>
      <c r="C22" s="7">
        <v>161</v>
      </c>
      <c r="D22" s="7">
        <v>1</v>
      </c>
      <c r="E22" s="7">
        <v>21</v>
      </c>
      <c r="F22" s="7" t="s">
        <v>13</v>
      </c>
      <c r="G22" s="7">
        <v>52.02</v>
      </c>
      <c r="H22" s="7">
        <v>-6.56</v>
      </c>
      <c r="I22" s="14">
        <v>41.63</v>
      </c>
      <c r="J22" s="79">
        <f t="shared" si="0"/>
        <v>60.232313526000006</v>
      </c>
      <c r="K22">
        <v>-1.44</v>
      </c>
      <c r="L22">
        <v>0.27</v>
      </c>
      <c r="M22" t="s">
        <v>13</v>
      </c>
      <c r="N22">
        <v>-0.65</v>
      </c>
      <c r="O22">
        <v>-0.67</v>
      </c>
      <c r="P22" t="s">
        <v>30</v>
      </c>
    </row>
    <row r="23" spans="1:16" x14ac:dyDescent="0.25">
      <c r="A23">
        <v>2021</v>
      </c>
      <c r="B23" s="6" t="s">
        <v>28</v>
      </c>
      <c r="C23" s="7">
        <v>161</v>
      </c>
      <c r="D23" s="7">
        <v>2</v>
      </c>
      <c r="E23" s="7">
        <v>22</v>
      </c>
      <c r="F23" s="7" t="s">
        <v>16</v>
      </c>
      <c r="G23" s="7">
        <v>65.45</v>
      </c>
      <c r="H23" s="7">
        <v>0.97</v>
      </c>
      <c r="I23" s="14">
        <v>50.98</v>
      </c>
      <c r="J23" s="79">
        <f t="shared" si="0"/>
        <v>77.867597923999995</v>
      </c>
      <c r="K23">
        <v>0.34</v>
      </c>
      <c r="L23">
        <v>1.43</v>
      </c>
      <c r="M23" t="s">
        <v>16</v>
      </c>
      <c r="N23">
        <v>1.1100000000000001</v>
      </c>
      <c r="O23">
        <v>-1.05</v>
      </c>
      <c r="P23" t="s">
        <v>28</v>
      </c>
    </row>
    <row r="24" spans="1:16" x14ac:dyDescent="0.25">
      <c r="A24">
        <v>2021</v>
      </c>
      <c r="B24" s="6" t="s">
        <v>28</v>
      </c>
      <c r="C24" s="7">
        <v>161</v>
      </c>
      <c r="D24" s="7">
        <v>3</v>
      </c>
      <c r="E24" s="7">
        <v>23</v>
      </c>
      <c r="F24" s="7" t="s">
        <v>13</v>
      </c>
      <c r="G24" s="7">
        <v>49.48</v>
      </c>
      <c r="H24" s="7">
        <v>-7.64</v>
      </c>
      <c r="I24" s="14">
        <v>35.619999999999997</v>
      </c>
      <c r="J24" s="79">
        <f t="shared" si="0"/>
        <v>54.125687004</v>
      </c>
      <c r="K24">
        <v>-1.98</v>
      </c>
      <c r="L24">
        <v>-0.01</v>
      </c>
      <c r="M24" t="s">
        <v>13</v>
      </c>
      <c r="N24">
        <v>-0.98</v>
      </c>
      <c r="O24">
        <v>-0.59</v>
      </c>
      <c r="P24" t="s">
        <v>30</v>
      </c>
    </row>
    <row r="25" spans="1:16" x14ac:dyDescent="0.25">
      <c r="A25">
        <v>2021</v>
      </c>
      <c r="B25" s="6" t="s">
        <v>28</v>
      </c>
      <c r="C25" s="7">
        <v>161</v>
      </c>
      <c r="D25" s="7">
        <v>4</v>
      </c>
      <c r="E25" s="7">
        <v>24</v>
      </c>
      <c r="F25" s="14" t="s">
        <v>16</v>
      </c>
      <c r="G25" s="14">
        <v>61.04</v>
      </c>
      <c r="H25" s="14">
        <v>7.28</v>
      </c>
      <c r="I25" s="14">
        <v>51.16</v>
      </c>
      <c r="J25" s="79">
        <f t="shared" si="0"/>
        <v>77.177493351999999</v>
      </c>
      <c r="K25">
        <v>1.37</v>
      </c>
      <c r="L25">
        <v>0.65</v>
      </c>
      <c r="M25" t="s">
        <v>14</v>
      </c>
      <c r="N25">
        <v>0.97</v>
      </c>
      <c r="O25">
        <v>-0.12</v>
      </c>
      <c r="P25" t="s">
        <v>28</v>
      </c>
    </row>
    <row r="26" spans="1:16" x14ac:dyDescent="0.25">
      <c r="A26">
        <v>2021</v>
      </c>
      <c r="B26" s="6" t="s">
        <v>28</v>
      </c>
      <c r="C26" s="7">
        <v>161</v>
      </c>
      <c r="D26" s="7">
        <v>5</v>
      </c>
      <c r="E26" s="7">
        <v>25</v>
      </c>
      <c r="F26" s="14" t="s">
        <v>13</v>
      </c>
      <c r="G26" s="14">
        <v>50.67</v>
      </c>
      <c r="H26" s="14">
        <v>-7.85</v>
      </c>
      <c r="I26" s="14">
        <v>37.54</v>
      </c>
      <c r="J26" s="79">
        <f t="shared" si="0"/>
        <v>56.141899276000004</v>
      </c>
      <c r="K26">
        <v>-1.9</v>
      </c>
      <c r="L26">
        <v>0.15</v>
      </c>
      <c r="M26" t="s">
        <v>13</v>
      </c>
      <c r="N26">
        <v>-0.86</v>
      </c>
      <c r="O26">
        <v>-0.7</v>
      </c>
      <c r="P26" t="s">
        <v>30</v>
      </c>
    </row>
    <row r="27" spans="1:16" x14ac:dyDescent="0.25">
      <c r="A27">
        <v>2021</v>
      </c>
      <c r="B27" s="6" t="s">
        <v>28</v>
      </c>
      <c r="C27" s="7">
        <v>161</v>
      </c>
      <c r="D27" s="7">
        <v>6</v>
      </c>
      <c r="E27" s="7">
        <v>26</v>
      </c>
      <c r="F27" s="14" t="s">
        <v>13</v>
      </c>
      <c r="G27" s="14">
        <v>42.12</v>
      </c>
      <c r="H27" s="14">
        <v>-7.92</v>
      </c>
      <c r="I27" s="14">
        <v>33.56</v>
      </c>
      <c r="J27" s="79">
        <f t="shared" si="0"/>
        <v>47.810759391999994</v>
      </c>
      <c r="K27">
        <v>-2.15</v>
      </c>
      <c r="L27">
        <v>-0.8</v>
      </c>
      <c r="M27" t="s">
        <v>13</v>
      </c>
      <c r="N27">
        <v>-1.75</v>
      </c>
      <c r="O27">
        <v>-0.02</v>
      </c>
      <c r="P27" t="s">
        <v>30</v>
      </c>
    </row>
    <row r="28" spans="1:16" x14ac:dyDescent="0.25">
      <c r="A28">
        <v>2021</v>
      </c>
      <c r="B28" s="6" t="s">
        <v>28</v>
      </c>
      <c r="C28" s="7">
        <v>161</v>
      </c>
      <c r="D28" s="7">
        <v>7</v>
      </c>
      <c r="E28" s="7">
        <v>27</v>
      </c>
      <c r="F28" s="14" t="s">
        <v>13</v>
      </c>
      <c r="G28" s="14">
        <v>40.270000000000003</v>
      </c>
      <c r="H28" s="14">
        <v>3.19</v>
      </c>
      <c r="I28" s="14">
        <v>24.35</v>
      </c>
      <c r="J28" s="79">
        <f t="shared" si="0"/>
        <v>43.991845874000006</v>
      </c>
      <c r="K28">
        <v>-0.94</v>
      </c>
      <c r="L28">
        <v>-1.67</v>
      </c>
      <c r="M28" t="s">
        <v>13</v>
      </c>
      <c r="N28">
        <v>-1.43</v>
      </c>
      <c r="O28">
        <v>1.08</v>
      </c>
      <c r="P28" t="s">
        <v>30</v>
      </c>
    </row>
    <row r="29" spans="1:16" x14ac:dyDescent="0.25">
      <c r="A29">
        <v>2021</v>
      </c>
      <c r="B29" s="6" t="s">
        <v>28</v>
      </c>
      <c r="C29" s="7">
        <v>161</v>
      </c>
      <c r="D29" s="7">
        <v>8</v>
      </c>
      <c r="E29" s="7">
        <v>28</v>
      </c>
      <c r="F29" s="14" t="s">
        <v>13</v>
      </c>
      <c r="G29" s="14">
        <v>53.97</v>
      </c>
      <c r="H29" s="14">
        <v>-8.8699999999999992</v>
      </c>
      <c r="I29" s="14">
        <v>43.4</v>
      </c>
      <c r="J29" s="79">
        <f t="shared" si="0"/>
        <v>61.953299928</v>
      </c>
      <c r="K29">
        <v>-1.7</v>
      </c>
      <c r="L29">
        <v>0.62</v>
      </c>
      <c r="M29" t="s">
        <v>13</v>
      </c>
      <c r="N29">
        <v>-0.56000000000000005</v>
      </c>
      <c r="O29">
        <v>-1.03</v>
      </c>
      <c r="P29" t="s">
        <v>30</v>
      </c>
    </row>
    <row r="30" spans="1:16" x14ac:dyDescent="0.25">
      <c r="A30">
        <v>2021</v>
      </c>
      <c r="B30" s="6" t="s">
        <v>28</v>
      </c>
      <c r="C30" s="7">
        <v>161</v>
      </c>
      <c r="D30" s="7">
        <v>9</v>
      </c>
      <c r="E30" s="7">
        <v>29</v>
      </c>
      <c r="F30" s="14" t="s">
        <v>15</v>
      </c>
      <c r="G30" s="14">
        <v>49.44</v>
      </c>
      <c r="H30" s="14">
        <v>16.04</v>
      </c>
      <c r="I30" s="14">
        <v>33.96</v>
      </c>
      <c r="J30" s="79">
        <f t="shared" si="0"/>
        <v>60.763884207999993</v>
      </c>
      <c r="K30">
        <v>1.72</v>
      </c>
      <c r="L30">
        <v>-1.23</v>
      </c>
      <c r="M30" t="s">
        <v>15</v>
      </c>
      <c r="N30">
        <v>0.16</v>
      </c>
      <c r="O30">
        <v>1.53</v>
      </c>
      <c r="P30" t="s">
        <v>29</v>
      </c>
    </row>
    <row r="31" spans="1:16" x14ac:dyDescent="0.25">
      <c r="A31">
        <v>2021</v>
      </c>
      <c r="B31" s="6" t="s">
        <v>28</v>
      </c>
      <c r="C31" s="7">
        <v>161</v>
      </c>
      <c r="D31" s="7">
        <v>10</v>
      </c>
      <c r="E31" s="7">
        <v>30</v>
      </c>
      <c r="F31" s="14" t="s">
        <v>13</v>
      </c>
      <c r="G31" s="14">
        <v>61.8</v>
      </c>
      <c r="H31" s="14">
        <v>-11.89</v>
      </c>
      <c r="I31" s="14">
        <v>37.61</v>
      </c>
      <c r="J31" s="79">
        <f t="shared" si="0"/>
        <v>62.151668120000004</v>
      </c>
      <c r="K31">
        <v>-2.56</v>
      </c>
      <c r="L31">
        <v>1.52</v>
      </c>
      <c r="M31" t="s">
        <v>13</v>
      </c>
      <c r="N31">
        <v>7.0000000000000007E-2</v>
      </c>
      <c r="O31">
        <v>-1.98</v>
      </c>
      <c r="P31" t="s">
        <v>28</v>
      </c>
    </row>
    <row r="32" spans="1:16" x14ac:dyDescent="0.25">
      <c r="A32">
        <v>2021</v>
      </c>
      <c r="B32" s="6" t="s">
        <v>28</v>
      </c>
      <c r="C32" s="7">
        <v>161</v>
      </c>
      <c r="D32" s="7">
        <v>11</v>
      </c>
      <c r="E32" s="7">
        <v>31</v>
      </c>
      <c r="F32" s="14" t="s">
        <v>13</v>
      </c>
      <c r="G32" s="14">
        <v>53</v>
      </c>
      <c r="H32" s="14">
        <v>-9.1</v>
      </c>
      <c r="I32" s="14">
        <v>40.42</v>
      </c>
      <c r="J32" s="79">
        <f t="shared" si="0"/>
        <v>59.215555168000002</v>
      </c>
      <c r="K32">
        <v>-1.92</v>
      </c>
      <c r="L32">
        <v>0.49</v>
      </c>
      <c r="M32" t="s">
        <v>13</v>
      </c>
      <c r="N32">
        <v>-0.68</v>
      </c>
      <c r="O32">
        <v>-0.98</v>
      </c>
      <c r="P32" t="s">
        <v>30</v>
      </c>
    </row>
    <row r="33" spans="1:16" x14ac:dyDescent="0.25">
      <c r="A33">
        <v>2021</v>
      </c>
      <c r="B33" s="6" t="s">
        <v>28</v>
      </c>
      <c r="C33" s="7">
        <v>161</v>
      </c>
      <c r="D33" s="7">
        <v>12</v>
      </c>
      <c r="E33" s="7">
        <v>32</v>
      </c>
      <c r="F33" s="14" t="s">
        <v>16</v>
      </c>
      <c r="G33" s="14">
        <v>42.12</v>
      </c>
      <c r="H33" s="14">
        <v>5.46</v>
      </c>
      <c r="I33" s="14">
        <v>22.22</v>
      </c>
      <c r="J33" s="79">
        <f t="shared" si="0"/>
        <v>44.502426903999996</v>
      </c>
      <c r="K33">
        <v>-0.71</v>
      </c>
      <c r="L33">
        <v>-1.62</v>
      </c>
      <c r="M33" t="s">
        <v>13</v>
      </c>
      <c r="N33">
        <v>-1.1399999999999999</v>
      </c>
      <c r="O33">
        <v>1.1200000000000001</v>
      </c>
      <c r="P33" t="s">
        <v>30</v>
      </c>
    </row>
    <row r="34" spans="1:16" x14ac:dyDescent="0.25">
      <c r="A34">
        <v>2021</v>
      </c>
      <c r="B34" s="6" t="s">
        <v>28</v>
      </c>
      <c r="C34" s="7">
        <v>171</v>
      </c>
      <c r="D34" s="7">
        <v>1</v>
      </c>
      <c r="E34" s="7">
        <v>33</v>
      </c>
      <c r="F34" s="14" t="s">
        <v>14</v>
      </c>
      <c r="G34" s="14">
        <v>56.83</v>
      </c>
      <c r="H34" s="14">
        <v>25.18</v>
      </c>
      <c r="I34" s="14">
        <v>56.05</v>
      </c>
      <c r="J34" s="79">
        <f t="shared" si="0"/>
        <v>83.635837968000004</v>
      </c>
      <c r="K34">
        <v>4.55</v>
      </c>
      <c r="L34">
        <v>-0.64</v>
      </c>
      <c r="M34" t="s">
        <v>15</v>
      </c>
      <c r="N34">
        <v>1.43</v>
      </c>
      <c r="O34">
        <v>1.86</v>
      </c>
      <c r="P34" t="s">
        <v>29</v>
      </c>
    </row>
    <row r="35" spans="1:16" x14ac:dyDescent="0.25">
      <c r="A35">
        <v>2021</v>
      </c>
      <c r="B35" s="6" t="s">
        <v>28</v>
      </c>
      <c r="C35" s="7">
        <v>171</v>
      </c>
      <c r="D35" s="7">
        <v>2</v>
      </c>
      <c r="E35" s="7">
        <v>34</v>
      </c>
      <c r="F35" s="14" t="s">
        <v>14</v>
      </c>
      <c r="G35" s="14">
        <v>58.59</v>
      </c>
      <c r="H35" s="14">
        <v>13.53</v>
      </c>
      <c r="I35" s="14">
        <v>50.83</v>
      </c>
      <c r="J35" s="79">
        <f t="shared" si="0"/>
        <v>77.404899229999998</v>
      </c>
      <c r="K35">
        <v>2.35</v>
      </c>
      <c r="L35">
        <v>7.0000000000000007E-2</v>
      </c>
      <c r="M35" t="s">
        <v>14</v>
      </c>
      <c r="N35">
        <v>1.02</v>
      </c>
      <c r="O35">
        <v>0.64</v>
      </c>
      <c r="P35" t="s">
        <v>29</v>
      </c>
    </row>
    <row r="36" spans="1:16" x14ac:dyDescent="0.25">
      <c r="A36">
        <v>2021</v>
      </c>
      <c r="B36" s="6" t="s">
        <v>28</v>
      </c>
      <c r="C36" s="7">
        <v>171</v>
      </c>
      <c r="D36" s="7">
        <v>3</v>
      </c>
      <c r="E36" s="7">
        <v>35</v>
      </c>
      <c r="F36" s="14" t="s">
        <v>14</v>
      </c>
      <c r="G36" s="14">
        <v>64.819999999999993</v>
      </c>
      <c r="H36" s="14">
        <v>19.28</v>
      </c>
      <c r="I36" s="14">
        <v>55.63</v>
      </c>
      <c r="J36" s="79">
        <f t="shared" si="0"/>
        <v>86.643083349999984</v>
      </c>
      <c r="K36">
        <v>3.57</v>
      </c>
      <c r="L36">
        <v>0.49</v>
      </c>
      <c r="M36" t="s">
        <v>14</v>
      </c>
      <c r="N36">
        <v>1.95</v>
      </c>
      <c r="O36">
        <v>0.67</v>
      </c>
      <c r="P36" t="s">
        <v>29</v>
      </c>
    </row>
    <row r="37" spans="1:16" x14ac:dyDescent="0.25">
      <c r="A37">
        <v>2021</v>
      </c>
      <c r="B37" s="6" t="s">
        <v>28</v>
      </c>
      <c r="C37" s="7">
        <v>171</v>
      </c>
      <c r="D37" s="7">
        <v>4</v>
      </c>
      <c r="E37" s="7">
        <v>36</v>
      </c>
      <c r="F37" s="14" t="s">
        <v>14</v>
      </c>
      <c r="G37" s="14">
        <v>64.58</v>
      </c>
      <c r="H37" s="14">
        <v>19.47</v>
      </c>
      <c r="I37" s="14">
        <v>59.17</v>
      </c>
      <c r="J37" s="79">
        <f t="shared" si="0"/>
        <v>88.95576822000001</v>
      </c>
      <c r="K37">
        <v>3.82</v>
      </c>
      <c r="L37">
        <v>0.5</v>
      </c>
      <c r="M37" t="s">
        <v>14</v>
      </c>
      <c r="N37">
        <v>1.94</v>
      </c>
      <c r="O37">
        <v>0.73</v>
      </c>
      <c r="P37" t="s">
        <v>29</v>
      </c>
    </row>
    <row r="38" spans="1:16" x14ac:dyDescent="0.25">
      <c r="A38">
        <v>2021</v>
      </c>
      <c r="B38" s="6" t="s">
        <v>28</v>
      </c>
      <c r="C38" s="7">
        <v>171</v>
      </c>
      <c r="D38" s="7">
        <v>5</v>
      </c>
      <c r="E38" s="7">
        <v>37</v>
      </c>
      <c r="F38" s="14" t="s">
        <v>14</v>
      </c>
      <c r="G38" s="14">
        <v>60.36</v>
      </c>
      <c r="H38" s="14">
        <v>12.4</v>
      </c>
      <c r="I38" s="14">
        <v>52.35</v>
      </c>
      <c r="J38" s="79">
        <f t="shared" si="0"/>
        <v>79.226294330000002</v>
      </c>
      <c r="K38">
        <v>2.27</v>
      </c>
      <c r="L38">
        <v>0.33</v>
      </c>
      <c r="M38" t="s">
        <v>14</v>
      </c>
      <c r="N38">
        <v>1.1499999999999999</v>
      </c>
      <c r="O38">
        <v>0.4</v>
      </c>
      <c r="P38" t="s">
        <v>29</v>
      </c>
    </row>
    <row r="39" spans="1:16" x14ac:dyDescent="0.25">
      <c r="A39">
        <v>2021</v>
      </c>
      <c r="B39" s="6" t="s">
        <v>28</v>
      </c>
      <c r="C39" s="7">
        <v>171</v>
      </c>
      <c r="D39" s="7">
        <v>6</v>
      </c>
      <c r="E39" s="7">
        <v>38</v>
      </c>
      <c r="F39" s="14" t="s">
        <v>14</v>
      </c>
      <c r="G39" s="14">
        <v>64.010000000000005</v>
      </c>
      <c r="H39" s="14">
        <v>16.3</v>
      </c>
      <c r="I39" s="14">
        <v>57.48</v>
      </c>
      <c r="J39" s="79">
        <f t="shared" si="0"/>
        <v>86.389771061999994</v>
      </c>
      <c r="K39">
        <v>3.21</v>
      </c>
      <c r="L39">
        <v>0.57999999999999996</v>
      </c>
      <c r="M39" t="s">
        <v>14</v>
      </c>
      <c r="N39">
        <v>1.73</v>
      </c>
      <c r="O39">
        <v>0.48</v>
      </c>
      <c r="P39" t="s">
        <v>29</v>
      </c>
    </row>
    <row r="40" spans="1:16" x14ac:dyDescent="0.25">
      <c r="A40">
        <v>2021</v>
      </c>
      <c r="B40" s="6" t="s">
        <v>28</v>
      </c>
      <c r="C40" s="7">
        <v>171</v>
      </c>
      <c r="D40" s="7">
        <v>7</v>
      </c>
      <c r="E40" s="7">
        <v>39</v>
      </c>
      <c r="F40" s="14" t="s">
        <v>14</v>
      </c>
      <c r="G40" s="14">
        <v>61.9</v>
      </c>
      <c r="H40" s="14">
        <v>22.08</v>
      </c>
      <c r="I40" s="14">
        <v>58.72</v>
      </c>
      <c r="J40" s="79">
        <f t="shared" si="0"/>
        <v>87.752929035999983</v>
      </c>
      <c r="K40">
        <v>4.22</v>
      </c>
      <c r="L40">
        <v>0.09</v>
      </c>
      <c r="M40" t="s">
        <v>15</v>
      </c>
      <c r="N40">
        <v>1.8</v>
      </c>
      <c r="O40">
        <v>1.18</v>
      </c>
      <c r="P40" t="s">
        <v>29</v>
      </c>
    </row>
    <row r="41" spans="1:16" x14ac:dyDescent="0.25">
      <c r="A41">
        <v>2021</v>
      </c>
      <c r="B41" s="6" t="s">
        <v>28</v>
      </c>
      <c r="C41" s="7">
        <v>171</v>
      </c>
      <c r="D41" s="7">
        <v>8</v>
      </c>
      <c r="E41" s="7">
        <v>40</v>
      </c>
      <c r="F41" s="14" t="s">
        <v>14</v>
      </c>
      <c r="G41" s="14">
        <v>65.91</v>
      </c>
      <c r="H41" s="14">
        <v>19.440000000000001</v>
      </c>
      <c r="I41" s="14">
        <v>59.87</v>
      </c>
      <c r="J41" s="79">
        <f t="shared" si="0"/>
        <v>90.293275191999996</v>
      </c>
      <c r="K41">
        <v>3.86</v>
      </c>
      <c r="L41">
        <v>0.65</v>
      </c>
      <c r="M41" t="s">
        <v>14</v>
      </c>
      <c r="N41">
        <v>2.08</v>
      </c>
      <c r="O41">
        <v>0.62</v>
      </c>
      <c r="P41" t="s">
        <v>29</v>
      </c>
    </row>
    <row r="42" spans="1:16" x14ac:dyDescent="0.25">
      <c r="A42">
        <v>2021</v>
      </c>
      <c r="B42" s="6" t="s">
        <v>28</v>
      </c>
      <c r="C42" s="7">
        <v>171</v>
      </c>
      <c r="D42" s="7">
        <v>9</v>
      </c>
      <c r="E42" s="7">
        <v>41</v>
      </c>
      <c r="F42" s="14" t="s">
        <v>14</v>
      </c>
      <c r="G42" s="14">
        <v>66.62</v>
      </c>
      <c r="H42" s="14">
        <v>14.19</v>
      </c>
      <c r="I42" s="14">
        <v>59.23</v>
      </c>
      <c r="J42" s="79">
        <f t="shared" si="0"/>
        <v>88.595373816000006</v>
      </c>
      <c r="K42">
        <v>2.97</v>
      </c>
      <c r="L42">
        <v>0.99</v>
      </c>
      <c r="M42" t="s">
        <v>14</v>
      </c>
      <c r="N42">
        <v>1.9</v>
      </c>
      <c r="O42">
        <v>0.09</v>
      </c>
      <c r="P42" t="s">
        <v>28</v>
      </c>
    </row>
    <row r="43" spans="1:16" x14ac:dyDescent="0.25">
      <c r="A43">
        <v>2021</v>
      </c>
      <c r="B43" s="6" t="s">
        <v>28</v>
      </c>
      <c r="C43" s="7">
        <v>171</v>
      </c>
      <c r="D43" s="7">
        <v>10</v>
      </c>
      <c r="E43" s="7">
        <v>42</v>
      </c>
      <c r="F43" s="14" t="s">
        <v>13</v>
      </c>
      <c r="G43" s="14">
        <v>54.49</v>
      </c>
      <c r="H43" s="14">
        <v>-5.87</v>
      </c>
      <c r="I43" s="14">
        <v>38.24</v>
      </c>
      <c r="J43" s="79">
        <f t="shared" si="0"/>
        <v>59.772225584000005</v>
      </c>
      <c r="K43">
        <v>-1.54</v>
      </c>
      <c r="L43">
        <v>0.46</v>
      </c>
      <c r="M43" t="s">
        <v>13</v>
      </c>
      <c r="N43">
        <v>-0.38</v>
      </c>
      <c r="O43">
        <v>-0.83</v>
      </c>
      <c r="P43" t="s">
        <v>30</v>
      </c>
    </row>
    <row r="44" spans="1:16" x14ac:dyDescent="0.25">
      <c r="A44">
        <v>2021</v>
      </c>
      <c r="B44" s="6" t="s">
        <v>28</v>
      </c>
      <c r="C44" s="7">
        <v>171</v>
      </c>
      <c r="D44" s="7">
        <v>11</v>
      </c>
      <c r="E44" s="7">
        <v>43</v>
      </c>
      <c r="F44" s="14" t="s">
        <v>15</v>
      </c>
      <c r="G44" s="14">
        <v>60.86</v>
      </c>
      <c r="H44" s="14">
        <v>20.53</v>
      </c>
      <c r="I44" s="14">
        <v>50.81</v>
      </c>
      <c r="J44" s="79">
        <f t="shared" si="0"/>
        <v>81.182237512</v>
      </c>
      <c r="K44">
        <v>3.47</v>
      </c>
      <c r="L44">
        <v>-0.05</v>
      </c>
      <c r="M44" t="s">
        <v>15</v>
      </c>
      <c r="N44">
        <v>1.59</v>
      </c>
      <c r="O44">
        <v>1.08</v>
      </c>
      <c r="P44" t="s">
        <v>29</v>
      </c>
    </row>
    <row r="45" spans="1:16" x14ac:dyDescent="0.25">
      <c r="A45">
        <v>2021</v>
      </c>
      <c r="B45" s="6" t="s">
        <v>28</v>
      </c>
      <c r="C45" s="7">
        <v>171</v>
      </c>
      <c r="D45" s="7">
        <v>12</v>
      </c>
      <c r="E45" s="7">
        <v>44</v>
      </c>
      <c r="F45" s="14" t="s">
        <v>15</v>
      </c>
      <c r="G45" s="14">
        <v>61.97</v>
      </c>
      <c r="H45" s="14">
        <v>20.89</v>
      </c>
      <c r="I45" s="14">
        <v>56.1</v>
      </c>
      <c r="J45" s="79">
        <f t="shared" si="0"/>
        <v>85.625410044000006</v>
      </c>
      <c r="K45">
        <v>3.86</v>
      </c>
      <c r="L45">
        <v>0.12</v>
      </c>
      <c r="M45" t="s">
        <v>15</v>
      </c>
      <c r="N45">
        <v>1.74</v>
      </c>
      <c r="O45">
        <v>1.05</v>
      </c>
      <c r="P45" t="s">
        <v>29</v>
      </c>
    </row>
    <row r="46" spans="1:16" x14ac:dyDescent="0.25">
      <c r="A46">
        <v>2021</v>
      </c>
      <c r="B46" s="6" t="s">
        <v>28</v>
      </c>
      <c r="C46" s="7">
        <v>174</v>
      </c>
      <c r="D46" s="7">
        <v>1</v>
      </c>
      <c r="E46" s="7">
        <v>45</v>
      </c>
      <c r="F46" s="14" t="s">
        <v>13</v>
      </c>
      <c r="G46" s="7">
        <v>49.32</v>
      </c>
      <c r="H46" s="7">
        <v>-3.44</v>
      </c>
      <c r="I46" s="14">
        <v>25.84</v>
      </c>
      <c r="J46" s="79">
        <f t="shared" si="0"/>
        <v>48.752197671999994</v>
      </c>
      <c r="K46">
        <v>-1.92</v>
      </c>
      <c r="L46">
        <v>-0.36</v>
      </c>
      <c r="M46" t="s">
        <v>13</v>
      </c>
      <c r="N46">
        <v>-0.83</v>
      </c>
      <c r="O46">
        <v>-0.26</v>
      </c>
      <c r="P46" t="s">
        <v>30</v>
      </c>
    </row>
    <row r="47" spans="1:16" x14ac:dyDescent="0.25">
      <c r="A47">
        <v>2021</v>
      </c>
      <c r="B47" s="6" t="s">
        <v>28</v>
      </c>
      <c r="C47" s="7">
        <v>174</v>
      </c>
      <c r="D47" s="7">
        <v>2</v>
      </c>
      <c r="E47" s="7">
        <v>46</v>
      </c>
      <c r="F47" s="14" t="s">
        <v>15</v>
      </c>
      <c r="G47" s="7">
        <v>51.47</v>
      </c>
      <c r="H47" s="7">
        <v>12.29</v>
      </c>
      <c r="I47" s="14">
        <v>35.090000000000003</v>
      </c>
      <c r="J47" s="79">
        <f t="shared" si="0"/>
        <v>61.62813165</v>
      </c>
      <c r="K47">
        <v>1.18</v>
      </c>
      <c r="L47">
        <v>-0.82</v>
      </c>
      <c r="M47" t="s">
        <v>15</v>
      </c>
      <c r="N47">
        <v>0.19</v>
      </c>
      <c r="O47">
        <v>1.03</v>
      </c>
      <c r="P47" t="s">
        <v>29</v>
      </c>
    </row>
    <row r="48" spans="1:16" x14ac:dyDescent="0.25">
      <c r="A48">
        <v>2021</v>
      </c>
      <c r="B48" s="6" t="s">
        <v>28</v>
      </c>
      <c r="C48" s="7">
        <v>174</v>
      </c>
      <c r="D48" s="7">
        <v>3</v>
      </c>
      <c r="E48" s="7">
        <v>47</v>
      </c>
      <c r="F48" s="14" t="s">
        <v>13</v>
      </c>
      <c r="G48" s="7">
        <v>53.19</v>
      </c>
      <c r="H48" s="7">
        <v>-6.79</v>
      </c>
      <c r="I48" s="14">
        <v>30.63</v>
      </c>
      <c r="J48" s="79">
        <f t="shared" si="0"/>
        <v>53.442550797999999</v>
      </c>
      <c r="K48">
        <v>-2.17</v>
      </c>
      <c r="L48">
        <v>0.27</v>
      </c>
      <c r="M48" t="s">
        <v>13</v>
      </c>
      <c r="N48">
        <v>-0.57999999999999996</v>
      </c>
      <c r="O48">
        <v>-0.85</v>
      </c>
      <c r="P48" t="s">
        <v>30</v>
      </c>
    </row>
    <row r="49" spans="1:16" x14ac:dyDescent="0.25">
      <c r="A49">
        <v>2021</v>
      </c>
      <c r="B49" s="6" t="s">
        <v>28</v>
      </c>
      <c r="C49" s="7">
        <v>174</v>
      </c>
      <c r="D49" s="7">
        <v>4</v>
      </c>
      <c r="E49" s="7">
        <v>48</v>
      </c>
      <c r="F49" s="14" t="s">
        <v>15</v>
      </c>
      <c r="G49" s="14">
        <v>66.7</v>
      </c>
      <c r="H49" s="14">
        <v>14.51</v>
      </c>
      <c r="I49" s="14">
        <v>49.05</v>
      </c>
      <c r="J49" s="79">
        <f t="shared" si="0"/>
        <v>81.830156556000006</v>
      </c>
      <c r="K49">
        <v>2.39</v>
      </c>
      <c r="L49">
        <v>0.85</v>
      </c>
      <c r="M49" t="s">
        <v>14</v>
      </c>
      <c r="N49">
        <v>1.89</v>
      </c>
      <c r="O49">
        <v>0.05</v>
      </c>
      <c r="P49" t="s">
        <v>28</v>
      </c>
    </row>
    <row r="50" spans="1:16" x14ac:dyDescent="0.25">
      <c r="A50">
        <v>2021</v>
      </c>
      <c r="B50" s="6" t="s">
        <v>28</v>
      </c>
      <c r="C50" s="7">
        <v>174</v>
      </c>
      <c r="D50" s="7">
        <v>5</v>
      </c>
      <c r="E50" s="7">
        <v>49</v>
      </c>
      <c r="F50" s="14" t="s">
        <v>13</v>
      </c>
      <c r="G50" s="14">
        <v>47.66</v>
      </c>
      <c r="H50" s="14">
        <v>-6.95</v>
      </c>
      <c r="I50" s="14">
        <v>33.65</v>
      </c>
      <c r="J50" s="79">
        <f t="shared" si="0"/>
        <v>51.820702839999996</v>
      </c>
      <c r="K50">
        <v>-1.99</v>
      </c>
      <c r="L50">
        <v>-0.26</v>
      </c>
      <c r="M50" t="s">
        <v>13</v>
      </c>
      <c r="N50">
        <v>-1.1399999999999999</v>
      </c>
      <c r="O50">
        <v>-0.39</v>
      </c>
      <c r="P50" t="s">
        <v>30</v>
      </c>
    </row>
    <row r="51" spans="1:16" x14ac:dyDescent="0.25">
      <c r="A51">
        <v>2021</v>
      </c>
      <c r="B51" s="6" t="s">
        <v>28</v>
      </c>
      <c r="C51" s="7">
        <v>174</v>
      </c>
      <c r="D51" s="7">
        <v>6</v>
      </c>
      <c r="E51" s="7">
        <v>50</v>
      </c>
      <c r="F51" s="14" t="s">
        <v>13</v>
      </c>
      <c r="G51" s="14">
        <v>54.35</v>
      </c>
      <c r="H51" s="14">
        <v>-5.05</v>
      </c>
      <c r="I51" s="14">
        <v>33.630000000000003</v>
      </c>
      <c r="J51" s="79">
        <f t="shared" si="0"/>
        <v>56.815328162000007</v>
      </c>
      <c r="K51">
        <v>-1.7</v>
      </c>
      <c r="L51">
        <v>0.34</v>
      </c>
      <c r="M51" t="s">
        <v>13</v>
      </c>
      <c r="N51">
        <v>-0.37</v>
      </c>
      <c r="O51">
        <v>-0.77</v>
      </c>
      <c r="P51" t="s">
        <v>30</v>
      </c>
    </row>
    <row r="52" spans="1:16" x14ac:dyDescent="0.25">
      <c r="A52">
        <v>2021</v>
      </c>
      <c r="B52" s="6" t="s">
        <v>28</v>
      </c>
      <c r="C52" s="7">
        <v>174</v>
      </c>
      <c r="D52" s="7">
        <v>7</v>
      </c>
      <c r="E52" s="7">
        <v>51</v>
      </c>
      <c r="F52" s="14" t="s">
        <v>13</v>
      </c>
      <c r="G52" s="14">
        <v>46.66</v>
      </c>
      <c r="H52" s="14">
        <v>-6.9</v>
      </c>
      <c r="I52" s="14">
        <v>24.87</v>
      </c>
      <c r="J52" s="79">
        <f t="shared" si="0"/>
        <v>45.211144418000003</v>
      </c>
      <c r="K52">
        <v>-2.5299999999999998</v>
      </c>
      <c r="L52">
        <v>-0.48</v>
      </c>
      <c r="M52" t="s">
        <v>13</v>
      </c>
      <c r="N52">
        <v>-1.27</v>
      </c>
      <c r="O52">
        <v>-0.35</v>
      </c>
      <c r="P52" t="s">
        <v>30</v>
      </c>
    </row>
    <row r="53" spans="1:16" x14ac:dyDescent="0.25">
      <c r="A53">
        <v>2021</v>
      </c>
      <c r="B53" s="6" t="s">
        <v>28</v>
      </c>
      <c r="C53" s="7">
        <v>174</v>
      </c>
      <c r="D53" s="7">
        <v>8</v>
      </c>
      <c r="E53" s="7">
        <v>52</v>
      </c>
      <c r="F53" s="14" t="s">
        <v>13</v>
      </c>
      <c r="G53" s="14">
        <v>62.46</v>
      </c>
      <c r="H53" s="14">
        <v>-9.1</v>
      </c>
      <c r="I53" s="14">
        <v>34.04</v>
      </c>
      <c r="J53" s="79">
        <f t="shared" si="0"/>
        <v>61.074486176000008</v>
      </c>
      <c r="K53">
        <v>-2.34</v>
      </c>
      <c r="L53">
        <v>1.41</v>
      </c>
      <c r="M53" t="s">
        <v>13</v>
      </c>
      <c r="N53">
        <v>0.26</v>
      </c>
      <c r="O53">
        <v>-1.81</v>
      </c>
      <c r="P53" t="s">
        <v>28</v>
      </c>
    </row>
    <row r="54" spans="1:16" x14ac:dyDescent="0.25">
      <c r="A54">
        <v>2021</v>
      </c>
      <c r="B54" s="6" t="s">
        <v>28</v>
      </c>
      <c r="C54" s="7">
        <v>174</v>
      </c>
      <c r="D54" s="7">
        <v>9</v>
      </c>
      <c r="E54" s="7">
        <v>53</v>
      </c>
      <c r="F54" s="14" t="s">
        <v>14</v>
      </c>
      <c r="G54" s="14">
        <v>65.02</v>
      </c>
      <c r="H54" s="14">
        <v>10.47</v>
      </c>
      <c r="I54" s="14">
        <v>45.45</v>
      </c>
      <c r="J54" s="79">
        <f t="shared" si="0"/>
        <v>76.951721972000001</v>
      </c>
      <c r="K54">
        <v>1.52</v>
      </c>
      <c r="L54">
        <v>0.83</v>
      </c>
      <c r="M54" t="s">
        <v>14</v>
      </c>
      <c r="N54">
        <v>1.51</v>
      </c>
      <c r="O54">
        <v>-0.2</v>
      </c>
      <c r="P54" t="s">
        <v>28</v>
      </c>
    </row>
    <row r="55" spans="1:16" x14ac:dyDescent="0.25">
      <c r="A55">
        <v>2021</v>
      </c>
      <c r="B55" s="6" t="s">
        <v>28</v>
      </c>
      <c r="C55" s="7">
        <v>174</v>
      </c>
      <c r="D55" s="7">
        <v>10</v>
      </c>
      <c r="E55" s="7">
        <v>54</v>
      </c>
      <c r="F55" s="14" t="s">
        <v>15</v>
      </c>
      <c r="G55" s="14">
        <v>52.1</v>
      </c>
      <c r="H55" s="14">
        <v>13.56</v>
      </c>
      <c r="I55" s="14">
        <v>39.32</v>
      </c>
      <c r="J55" s="79">
        <f t="shared" si="0"/>
        <v>65.335466803999992</v>
      </c>
      <c r="K55">
        <v>1.65</v>
      </c>
      <c r="L55">
        <v>-0.76</v>
      </c>
      <c r="M55" t="s">
        <v>15</v>
      </c>
      <c r="N55">
        <v>0.33</v>
      </c>
      <c r="O55">
        <v>1.1200000000000001</v>
      </c>
      <c r="P55" t="s">
        <v>29</v>
      </c>
    </row>
    <row r="56" spans="1:16" x14ac:dyDescent="0.25">
      <c r="A56">
        <v>2021</v>
      </c>
      <c r="B56" s="6" t="s">
        <v>28</v>
      </c>
      <c r="C56" s="7">
        <v>174</v>
      </c>
      <c r="D56" s="7">
        <v>11</v>
      </c>
      <c r="E56" s="7">
        <v>55</v>
      </c>
      <c r="F56" s="14" t="s">
        <v>14</v>
      </c>
      <c r="G56" s="14">
        <v>68.12</v>
      </c>
      <c r="H56" s="14">
        <v>10.89</v>
      </c>
      <c r="I56" s="14">
        <v>52.87</v>
      </c>
      <c r="J56" s="79">
        <f t="shared" si="0"/>
        <v>84.166893311999999</v>
      </c>
      <c r="K56">
        <v>2.04</v>
      </c>
      <c r="L56">
        <v>1.23</v>
      </c>
      <c r="M56" t="s">
        <v>14</v>
      </c>
      <c r="N56">
        <v>1.87</v>
      </c>
      <c r="O56">
        <v>-0.37</v>
      </c>
      <c r="P56" t="s">
        <v>28</v>
      </c>
    </row>
    <row r="57" spans="1:16" x14ac:dyDescent="0.25">
      <c r="A57">
        <v>2021</v>
      </c>
      <c r="B57" s="6" t="s">
        <v>28</v>
      </c>
      <c r="C57" s="7">
        <v>174</v>
      </c>
      <c r="D57" s="7">
        <v>12</v>
      </c>
      <c r="E57" s="7">
        <v>56</v>
      </c>
      <c r="F57" s="7" t="s">
        <v>13</v>
      </c>
      <c r="G57" s="14">
        <v>61.45</v>
      </c>
      <c r="H57" s="14">
        <v>8.32</v>
      </c>
      <c r="I57" s="14">
        <v>52.63</v>
      </c>
      <c r="J57" s="79">
        <f t="shared" si="0"/>
        <v>78.788054243999994</v>
      </c>
      <c r="K57">
        <v>1.63</v>
      </c>
      <c r="L57">
        <v>0.66</v>
      </c>
      <c r="M57" t="s">
        <v>14</v>
      </c>
      <c r="N57">
        <v>1.06</v>
      </c>
      <c r="O57">
        <v>-0.05</v>
      </c>
      <c r="P57" t="s">
        <v>28</v>
      </c>
    </row>
    <row r="58" spans="1:16" x14ac:dyDescent="0.25">
      <c r="A58">
        <v>2021</v>
      </c>
      <c r="B58" s="6" t="s">
        <v>28</v>
      </c>
      <c r="C58" s="7">
        <v>178</v>
      </c>
      <c r="D58" s="7">
        <v>1</v>
      </c>
      <c r="E58" s="7">
        <v>57</v>
      </c>
      <c r="F58" s="7" t="s">
        <v>13</v>
      </c>
      <c r="G58" s="7">
        <v>63.32</v>
      </c>
      <c r="H58" s="7">
        <v>-5.4</v>
      </c>
      <c r="I58" s="7">
        <v>53.15</v>
      </c>
      <c r="J58" s="79">
        <f t="shared" si="0"/>
        <v>75.851433170000007</v>
      </c>
      <c r="K58">
        <v>-0.55000000000000004</v>
      </c>
      <c r="L58">
        <v>1.55</v>
      </c>
      <c r="M58" t="s">
        <v>16</v>
      </c>
      <c r="N58">
        <v>0.59</v>
      </c>
      <c r="O58">
        <v>-1.43</v>
      </c>
      <c r="P58" t="s">
        <v>28</v>
      </c>
    </row>
    <row r="59" spans="1:16" x14ac:dyDescent="0.25">
      <c r="A59">
        <v>2021</v>
      </c>
      <c r="B59" s="6" t="s">
        <v>28</v>
      </c>
      <c r="C59" s="7">
        <v>178</v>
      </c>
      <c r="D59" s="7">
        <v>2</v>
      </c>
      <c r="E59" s="7">
        <v>58</v>
      </c>
      <c r="F59" s="7" t="s">
        <v>13</v>
      </c>
      <c r="G59" s="7">
        <v>51.16</v>
      </c>
      <c r="H59" s="7">
        <v>-6.72</v>
      </c>
      <c r="I59" s="14">
        <v>39.770000000000003</v>
      </c>
      <c r="J59" s="79">
        <f t="shared" si="0"/>
        <v>58.351332126000003</v>
      </c>
      <c r="K59">
        <v>-1.58</v>
      </c>
      <c r="L59">
        <v>0.17</v>
      </c>
      <c r="M59" t="s">
        <v>13</v>
      </c>
      <c r="N59">
        <v>-0.75</v>
      </c>
      <c r="O59">
        <v>-0.62</v>
      </c>
      <c r="P59" t="s">
        <v>30</v>
      </c>
    </row>
    <row r="60" spans="1:16" x14ac:dyDescent="0.25">
      <c r="A60">
        <v>2021</v>
      </c>
      <c r="B60" s="6" t="s">
        <v>28</v>
      </c>
      <c r="C60" s="7">
        <v>178</v>
      </c>
      <c r="D60" s="7">
        <v>3</v>
      </c>
      <c r="E60" s="7">
        <v>59</v>
      </c>
      <c r="F60" s="7" t="s">
        <v>13</v>
      </c>
      <c r="G60" s="7">
        <v>64.260000000000005</v>
      </c>
      <c r="H60" s="7">
        <v>-12.18</v>
      </c>
      <c r="I60" s="14">
        <v>38.24</v>
      </c>
      <c r="J60" s="79">
        <f t="shared" si="0"/>
        <v>64.096316967999996</v>
      </c>
      <c r="K60">
        <v>-2.57</v>
      </c>
      <c r="L60">
        <v>1.8</v>
      </c>
      <c r="M60" t="s">
        <v>13</v>
      </c>
      <c r="N60">
        <v>0.31</v>
      </c>
      <c r="O60">
        <v>-2.21</v>
      </c>
      <c r="P60" t="s">
        <v>28</v>
      </c>
    </row>
    <row r="61" spans="1:16" x14ac:dyDescent="0.25">
      <c r="A61">
        <v>2021</v>
      </c>
      <c r="B61" s="6" t="s">
        <v>28</v>
      </c>
      <c r="C61" s="7">
        <v>178</v>
      </c>
      <c r="D61" s="7">
        <v>4</v>
      </c>
      <c r="E61" s="7">
        <v>60</v>
      </c>
      <c r="F61" s="7" t="s">
        <v>13</v>
      </c>
      <c r="G61" s="14">
        <v>57.09</v>
      </c>
      <c r="H61" s="14">
        <v>-9.35</v>
      </c>
      <c r="I61" s="14">
        <v>39.46</v>
      </c>
      <c r="J61" s="79">
        <f t="shared" si="0"/>
        <v>61.159969803999999</v>
      </c>
      <c r="K61">
        <v>-2.0299999999999998</v>
      </c>
      <c r="L61">
        <v>0.92</v>
      </c>
      <c r="M61" t="s">
        <v>13</v>
      </c>
      <c r="N61">
        <v>-0.28000000000000003</v>
      </c>
      <c r="O61">
        <v>-1.35</v>
      </c>
      <c r="P61" t="s">
        <v>28</v>
      </c>
    </row>
    <row r="62" spans="1:16" x14ac:dyDescent="0.25">
      <c r="A62">
        <v>2021</v>
      </c>
      <c r="B62" s="6" t="s">
        <v>28</v>
      </c>
      <c r="C62" s="7">
        <v>178</v>
      </c>
      <c r="D62" s="7">
        <v>5</v>
      </c>
      <c r="E62" s="7">
        <v>61</v>
      </c>
      <c r="F62" s="7" t="s">
        <v>13</v>
      </c>
      <c r="G62" s="14">
        <v>59.38</v>
      </c>
      <c r="H62" s="14">
        <v>-6.36</v>
      </c>
      <c r="I62" s="14">
        <v>32.01</v>
      </c>
      <c r="J62" s="79">
        <f t="shared" si="0"/>
        <v>58.577888737999999</v>
      </c>
      <c r="K62">
        <v>-2.02</v>
      </c>
      <c r="L62">
        <v>0.92</v>
      </c>
      <c r="M62" t="s">
        <v>13</v>
      </c>
      <c r="N62">
        <v>7.0000000000000007E-2</v>
      </c>
      <c r="O62">
        <v>-1.32</v>
      </c>
      <c r="P62" t="s">
        <v>28</v>
      </c>
    </row>
    <row r="63" spans="1:16" x14ac:dyDescent="0.25">
      <c r="A63">
        <v>2021</v>
      </c>
      <c r="B63" s="6" t="s">
        <v>28</v>
      </c>
      <c r="C63" s="7">
        <v>178</v>
      </c>
      <c r="D63" s="7">
        <v>6</v>
      </c>
      <c r="E63" s="7">
        <v>62</v>
      </c>
      <c r="F63" s="7" t="s">
        <v>13</v>
      </c>
      <c r="G63" s="14">
        <v>56.6</v>
      </c>
      <c r="H63" s="14">
        <v>-6.02</v>
      </c>
      <c r="I63" s="14">
        <v>37.79</v>
      </c>
      <c r="J63" s="79">
        <f t="shared" si="0"/>
        <v>60.799191213999997</v>
      </c>
      <c r="K63">
        <v>-1.6</v>
      </c>
      <c r="L63">
        <v>0.68</v>
      </c>
      <c r="M63" t="s">
        <v>13</v>
      </c>
      <c r="N63">
        <v>-0.17</v>
      </c>
      <c r="O63">
        <v>-1.02</v>
      </c>
      <c r="P63" t="s">
        <v>28</v>
      </c>
    </row>
    <row r="64" spans="1:16" x14ac:dyDescent="0.25">
      <c r="A64">
        <v>2021</v>
      </c>
      <c r="B64" s="6" t="s">
        <v>28</v>
      </c>
      <c r="C64" s="7">
        <v>178</v>
      </c>
      <c r="D64" s="7">
        <v>7</v>
      </c>
      <c r="E64" s="7">
        <v>63</v>
      </c>
      <c r="F64" s="7" t="s">
        <v>13</v>
      </c>
      <c r="G64" s="14">
        <v>61.27</v>
      </c>
      <c r="H64" s="14">
        <v>-5.98</v>
      </c>
      <c r="I64" s="14">
        <v>27.74</v>
      </c>
      <c r="J64" s="79">
        <f t="shared" si="0"/>
        <v>57.037346037999995</v>
      </c>
      <c r="K64">
        <v>-2.23</v>
      </c>
      <c r="L64">
        <v>1.04</v>
      </c>
      <c r="M64" t="s">
        <v>13</v>
      </c>
      <c r="N64">
        <v>0.27</v>
      </c>
      <c r="O64">
        <v>-1.47</v>
      </c>
      <c r="P64" t="s">
        <v>28</v>
      </c>
    </row>
    <row r="65" spans="1:16" x14ac:dyDescent="0.25">
      <c r="A65">
        <v>2021</v>
      </c>
      <c r="B65" s="6" t="s">
        <v>28</v>
      </c>
      <c r="C65" s="7">
        <v>178</v>
      </c>
      <c r="D65" s="7">
        <v>8</v>
      </c>
      <c r="E65" s="7">
        <v>64</v>
      </c>
      <c r="F65" s="7" t="s">
        <v>13</v>
      </c>
      <c r="G65" s="14">
        <v>59.33</v>
      </c>
      <c r="H65" s="14">
        <v>-5.0999999999999996</v>
      </c>
      <c r="I65" s="14">
        <v>22.49</v>
      </c>
      <c r="J65" s="79">
        <f t="shared" si="0"/>
        <v>52.485699955999998</v>
      </c>
      <c r="K65">
        <v>-2.41</v>
      </c>
      <c r="L65">
        <v>0.73</v>
      </c>
      <c r="M65" t="s">
        <v>13</v>
      </c>
      <c r="N65">
        <v>0.1</v>
      </c>
      <c r="O65">
        <v>-1.26</v>
      </c>
      <c r="P65" t="s">
        <v>28</v>
      </c>
    </row>
    <row r="66" spans="1:16" x14ac:dyDescent="0.25">
      <c r="A66">
        <v>2021</v>
      </c>
      <c r="B66" s="6" t="s">
        <v>28</v>
      </c>
      <c r="C66" s="7">
        <v>178</v>
      </c>
      <c r="D66" s="7">
        <v>9</v>
      </c>
      <c r="E66" s="7">
        <v>65</v>
      </c>
      <c r="F66" s="7" t="s">
        <v>13</v>
      </c>
      <c r="G66" s="14">
        <v>63.37</v>
      </c>
      <c r="H66" s="14">
        <v>-5.39</v>
      </c>
      <c r="I66" s="14">
        <v>22.87</v>
      </c>
      <c r="J66" s="79">
        <f t="shared" si="0"/>
        <v>55.295464553999999</v>
      </c>
      <c r="K66">
        <v>-2.44</v>
      </c>
      <c r="L66">
        <v>1.17</v>
      </c>
      <c r="M66" t="s">
        <v>13</v>
      </c>
      <c r="N66">
        <v>0.5</v>
      </c>
      <c r="O66">
        <v>-1.62</v>
      </c>
      <c r="P66" t="s">
        <v>28</v>
      </c>
    </row>
    <row r="67" spans="1:16" x14ac:dyDescent="0.25">
      <c r="A67">
        <v>2021</v>
      </c>
      <c r="B67" s="6" t="s">
        <v>28</v>
      </c>
      <c r="C67" s="7">
        <v>178</v>
      </c>
      <c r="D67" s="7">
        <v>10</v>
      </c>
      <c r="E67" s="7">
        <v>66</v>
      </c>
      <c r="F67" s="7" t="s">
        <v>13</v>
      </c>
      <c r="G67" s="14">
        <v>30.13</v>
      </c>
      <c r="H67" s="14">
        <v>10.71</v>
      </c>
      <c r="I67" s="14">
        <v>7.67</v>
      </c>
      <c r="J67" s="79">
        <f t="shared" ref="J67:J130" si="1">G67*0.655145+H67*0.3291086+I67*0.6800534</f>
        <v>28.480281534</v>
      </c>
      <c r="K67">
        <v>-0.76</v>
      </c>
      <c r="L67">
        <v>-3.33</v>
      </c>
      <c r="M67" t="s">
        <v>13</v>
      </c>
      <c r="N67">
        <v>-2.15</v>
      </c>
      <c r="O67">
        <v>2.4900000000000002</v>
      </c>
      <c r="P67" t="s">
        <v>30</v>
      </c>
    </row>
    <row r="68" spans="1:16" x14ac:dyDescent="0.25">
      <c r="A68">
        <v>2021</v>
      </c>
      <c r="B68" s="6" t="s">
        <v>28</v>
      </c>
      <c r="C68" s="7">
        <v>178</v>
      </c>
      <c r="D68" s="7">
        <v>11</v>
      </c>
      <c r="E68" s="7">
        <v>67</v>
      </c>
      <c r="F68" s="7" t="s">
        <v>13</v>
      </c>
      <c r="G68" s="14">
        <v>58.41</v>
      </c>
      <c r="H68" s="14">
        <v>1.83</v>
      </c>
      <c r="I68" s="14">
        <v>21.98</v>
      </c>
      <c r="J68" s="79">
        <f t="shared" si="1"/>
        <v>53.816861920000001</v>
      </c>
      <c r="K68">
        <v>-1.33</v>
      </c>
      <c r="L68">
        <v>0.28000000000000003</v>
      </c>
      <c r="M68" t="s">
        <v>13</v>
      </c>
      <c r="N68">
        <v>0.34</v>
      </c>
      <c r="O68">
        <v>-0.56000000000000005</v>
      </c>
      <c r="P68" t="s">
        <v>28</v>
      </c>
    </row>
    <row r="69" spans="1:16" x14ac:dyDescent="0.25">
      <c r="A69">
        <v>2021</v>
      </c>
      <c r="B69" s="6" t="s">
        <v>28</v>
      </c>
      <c r="C69" s="7">
        <v>185</v>
      </c>
      <c r="D69" s="7">
        <v>1</v>
      </c>
      <c r="E69" s="7">
        <v>69</v>
      </c>
      <c r="F69" s="7" t="s">
        <v>13</v>
      </c>
      <c r="G69" s="14">
        <v>52.43</v>
      </c>
      <c r="H69" s="14">
        <v>-7.8</v>
      </c>
      <c r="I69" s="14">
        <v>35.14</v>
      </c>
      <c r="J69" s="79">
        <f t="shared" si="1"/>
        <v>55.679281746000001</v>
      </c>
      <c r="K69">
        <v>-2.04</v>
      </c>
      <c r="L69">
        <v>0.3</v>
      </c>
      <c r="M69" t="s">
        <v>13</v>
      </c>
      <c r="N69">
        <v>-0.69</v>
      </c>
      <c r="O69">
        <v>-0.85</v>
      </c>
      <c r="P69" t="s">
        <v>30</v>
      </c>
    </row>
    <row r="70" spans="1:16" x14ac:dyDescent="0.25">
      <c r="A70">
        <v>2021</v>
      </c>
      <c r="B70" s="6" t="s">
        <v>28</v>
      </c>
      <c r="C70" s="7">
        <v>185</v>
      </c>
      <c r="D70" s="7">
        <v>2</v>
      </c>
      <c r="E70" s="7">
        <v>70</v>
      </c>
      <c r="F70" s="7" t="s">
        <v>13</v>
      </c>
      <c r="G70" s="14">
        <v>67.53</v>
      </c>
      <c r="H70" s="14">
        <v>-9.67</v>
      </c>
      <c r="I70" s="14">
        <v>34.26</v>
      </c>
      <c r="J70" s="79">
        <f t="shared" si="1"/>
        <v>64.358091172000002</v>
      </c>
      <c r="K70">
        <v>-2.42</v>
      </c>
      <c r="L70">
        <v>1.97</v>
      </c>
      <c r="M70" t="s">
        <v>13</v>
      </c>
      <c r="N70">
        <v>0.75</v>
      </c>
      <c r="O70">
        <v>-2.2799999999999998</v>
      </c>
      <c r="P70" t="s">
        <v>28</v>
      </c>
    </row>
    <row r="71" spans="1:16" x14ac:dyDescent="0.25">
      <c r="A71">
        <v>2021</v>
      </c>
      <c r="B71" s="6" t="s">
        <v>28</v>
      </c>
      <c r="C71" s="7">
        <v>185</v>
      </c>
      <c r="D71" s="7">
        <v>3</v>
      </c>
      <c r="E71" s="7">
        <v>71</v>
      </c>
      <c r="F71" s="7" t="s">
        <v>13</v>
      </c>
      <c r="G71" s="14">
        <v>48.64</v>
      </c>
      <c r="H71" s="14">
        <v>-3.32</v>
      </c>
      <c r="I71" s="14">
        <v>36.729999999999997</v>
      </c>
      <c r="J71" s="79">
        <f t="shared" si="1"/>
        <v>55.751973629999995</v>
      </c>
      <c r="K71">
        <v>-1.22</v>
      </c>
      <c r="L71">
        <v>-0.31</v>
      </c>
      <c r="M71" t="s">
        <v>13</v>
      </c>
      <c r="N71">
        <v>-0.85</v>
      </c>
      <c r="O71">
        <v>-0.13</v>
      </c>
      <c r="P71" t="s">
        <v>30</v>
      </c>
    </row>
    <row r="72" spans="1:16" x14ac:dyDescent="0.25">
      <c r="A72">
        <v>2021</v>
      </c>
      <c r="B72" s="6" t="s">
        <v>28</v>
      </c>
      <c r="C72" s="7">
        <v>185</v>
      </c>
      <c r="D72" s="7">
        <v>4</v>
      </c>
      <c r="E72" s="7">
        <v>72</v>
      </c>
      <c r="F72" s="7" t="s">
        <v>13</v>
      </c>
      <c r="G72" s="14">
        <v>48.68</v>
      </c>
      <c r="H72" s="14">
        <v>3.7</v>
      </c>
      <c r="I72" s="14">
        <v>36.549999999999997</v>
      </c>
      <c r="J72" s="79">
        <f t="shared" si="1"/>
        <v>57.966112190000004</v>
      </c>
      <c r="K72">
        <v>-0.1</v>
      </c>
      <c r="L72">
        <v>-0.66</v>
      </c>
      <c r="M72" t="s">
        <v>16</v>
      </c>
      <c r="N72">
        <v>-0.51</v>
      </c>
      <c r="O72">
        <v>0.5</v>
      </c>
      <c r="P72" t="s">
        <v>30</v>
      </c>
    </row>
    <row r="73" spans="1:16" x14ac:dyDescent="0.25">
      <c r="A73">
        <v>2021</v>
      </c>
      <c r="B73" s="6" t="s">
        <v>28</v>
      </c>
      <c r="C73" s="7">
        <v>185</v>
      </c>
      <c r="D73" s="7">
        <v>5</v>
      </c>
      <c r="E73" s="7">
        <v>73</v>
      </c>
      <c r="F73" s="7" t="s">
        <v>13</v>
      </c>
      <c r="G73" s="14">
        <v>63.66</v>
      </c>
      <c r="H73" s="14">
        <v>-7.93</v>
      </c>
      <c r="I73" s="14">
        <v>31.75</v>
      </c>
      <c r="J73" s="79">
        <f t="shared" si="1"/>
        <v>60.688394951999996</v>
      </c>
      <c r="K73">
        <v>-2.29</v>
      </c>
      <c r="L73">
        <v>1.44</v>
      </c>
      <c r="M73" t="s">
        <v>13</v>
      </c>
      <c r="N73">
        <v>0.43</v>
      </c>
      <c r="O73">
        <v>-1.82</v>
      </c>
      <c r="P73" t="s">
        <v>28</v>
      </c>
    </row>
    <row r="74" spans="1:16" x14ac:dyDescent="0.25">
      <c r="A74">
        <v>2021</v>
      </c>
      <c r="B74" s="6" t="s">
        <v>28</v>
      </c>
      <c r="C74" s="7">
        <v>185</v>
      </c>
      <c r="D74" s="7">
        <v>6</v>
      </c>
      <c r="E74" s="7">
        <v>74</v>
      </c>
      <c r="F74" s="7" t="s">
        <v>13</v>
      </c>
      <c r="G74" s="14">
        <v>61.47</v>
      </c>
      <c r="H74" s="14">
        <v>-10.199999999999999</v>
      </c>
      <c r="I74" s="14">
        <v>40.6</v>
      </c>
      <c r="J74" s="79">
        <f t="shared" si="1"/>
        <v>64.525023469999994</v>
      </c>
      <c r="K74">
        <v>-2.1</v>
      </c>
      <c r="L74">
        <v>1.44</v>
      </c>
      <c r="M74" t="s">
        <v>13</v>
      </c>
      <c r="N74">
        <v>0.13</v>
      </c>
      <c r="O74">
        <v>-1.78</v>
      </c>
      <c r="P74" t="s">
        <v>28</v>
      </c>
    </row>
    <row r="75" spans="1:16" x14ac:dyDescent="0.25">
      <c r="A75">
        <v>2021</v>
      </c>
      <c r="B75" s="6" t="s">
        <v>28</v>
      </c>
      <c r="C75" s="7">
        <v>185</v>
      </c>
      <c r="D75" s="7">
        <v>7</v>
      </c>
      <c r="E75" s="7">
        <v>75</v>
      </c>
      <c r="F75" s="7" t="s">
        <v>13</v>
      </c>
      <c r="G75" s="14">
        <v>59.72</v>
      </c>
      <c r="H75" s="14">
        <v>-11.82</v>
      </c>
      <c r="I75" s="14">
        <v>40.81</v>
      </c>
      <c r="J75" s="79">
        <f t="shared" si="1"/>
        <v>62.988175001999998</v>
      </c>
      <c r="K75">
        <v>-2.35</v>
      </c>
      <c r="L75">
        <v>1.34</v>
      </c>
      <c r="M75" t="s">
        <v>13</v>
      </c>
      <c r="N75">
        <v>-0.13</v>
      </c>
      <c r="O75">
        <v>-1.78</v>
      </c>
      <c r="P75" t="s">
        <v>28</v>
      </c>
    </row>
    <row r="76" spans="1:16" x14ac:dyDescent="0.25">
      <c r="A76">
        <v>2021</v>
      </c>
      <c r="B76" s="6" t="s">
        <v>28</v>
      </c>
      <c r="C76" s="7">
        <v>185</v>
      </c>
      <c r="D76" s="7">
        <v>8</v>
      </c>
      <c r="E76" s="7">
        <v>76</v>
      </c>
      <c r="F76" s="7" t="s">
        <v>13</v>
      </c>
      <c r="G76" s="14">
        <v>57.91</v>
      </c>
      <c r="H76" s="14">
        <v>-7.4</v>
      </c>
      <c r="I76" s="14">
        <v>38.86</v>
      </c>
      <c r="J76" s="79">
        <f t="shared" si="1"/>
        <v>61.930918434000006</v>
      </c>
      <c r="K76">
        <v>-1.76</v>
      </c>
      <c r="L76">
        <v>0.9</v>
      </c>
      <c r="M76" t="s">
        <v>13</v>
      </c>
      <c r="N76">
        <v>-0.1</v>
      </c>
      <c r="O76">
        <v>-1.25</v>
      </c>
      <c r="P76" t="s">
        <v>28</v>
      </c>
    </row>
    <row r="77" spans="1:16" x14ac:dyDescent="0.25">
      <c r="A77">
        <v>2021</v>
      </c>
      <c r="B77" s="6" t="s">
        <v>28</v>
      </c>
      <c r="C77" s="7">
        <v>185</v>
      </c>
      <c r="D77" s="7">
        <v>9</v>
      </c>
      <c r="E77" s="7">
        <v>77</v>
      </c>
      <c r="F77" s="7" t="s">
        <v>13</v>
      </c>
      <c r="G77" s="14">
        <v>54.48</v>
      </c>
      <c r="H77" s="14">
        <v>-8.35</v>
      </c>
      <c r="I77" s="14">
        <v>31.78</v>
      </c>
      <c r="J77" s="79">
        <f t="shared" si="1"/>
        <v>54.556339842</v>
      </c>
      <c r="K77">
        <v>-2.35</v>
      </c>
      <c r="L77">
        <v>0.5</v>
      </c>
      <c r="M77" t="s">
        <v>13</v>
      </c>
      <c r="N77">
        <v>-0.52</v>
      </c>
      <c r="O77">
        <v>-1.0900000000000001</v>
      </c>
      <c r="P77" t="s">
        <v>30</v>
      </c>
    </row>
    <row r="78" spans="1:16" x14ac:dyDescent="0.25">
      <c r="A78">
        <v>2021</v>
      </c>
      <c r="B78" s="6" t="s">
        <v>28</v>
      </c>
      <c r="C78" s="7">
        <v>185</v>
      </c>
      <c r="D78" s="7">
        <v>10</v>
      </c>
      <c r="E78" s="7">
        <v>78</v>
      </c>
      <c r="F78" s="7" t="s">
        <v>13</v>
      </c>
      <c r="G78" s="14">
        <v>63.77</v>
      </c>
      <c r="H78" s="14">
        <v>-12.46</v>
      </c>
      <c r="I78" s="14">
        <v>38.21</v>
      </c>
      <c r="J78" s="79">
        <f t="shared" si="1"/>
        <v>63.662743907999996</v>
      </c>
      <c r="K78">
        <v>-2.62</v>
      </c>
      <c r="L78">
        <v>1.77</v>
      </c>
      <c r="M78" t="s">
        <v>13</v>
      </c>
      <c r="N78">
        <v>0.24</v>
      </c>
      <c r="O78">
        <v>-2.19</v>
      </c>
      <c r="P78" t="s">
        <v>28</v>
      </c>
    </row>
    <row r="79" spans="1:16" x14ac:dyDescent="0.25">
      <c r="A79">
        <v>2021</v>
      </c>
      <c r="B79" s="6" t="s">
        <v>28</v>
      </c>
      <c r="C79" s="7">
        <v>185</v>
      </c>
      <c r="D79" s="7">
        <v>11</v>
      </c>
      <c r="E79" s="7">
        <v>79</v>
      </c>
      <c r="F79" s="7" t="s">
        <v>13</v>
      </c>
      <c r="G79" s="14">
        <v>57.01</v>
      </c>
      <c r="H79" s="14">
        <v>-4.62</v>
      </c>
      <c r="I79" s="14">
        <v>27.46</v>
      </c>
      <c r="J79" s="79">
        <f t="shared" si="1"/>
        <v>54.503601082000003</v>
      </c>
      <c r="K79">
        <v>-2.02</v>
      </c>
      <c r="L79">
        <v>0.52</v>
      </c>
      <c r="M79" t="s">
        <v>13</v>
      </c>
      <c r="N79">
        <v>-0.1</v>
      </c>
      <c r="O79">
        <v>-0.99</v>
      </c>
      <c r="P79" t="s">
        <v>28</v>
      </c>
    </row>
    <row r="80" spans="1:16" x14ac:dyDescent="0.25">
      <c r="A80">
        <v>2021</v>
      </c>
      <c r="B80" s="6" t="s">
        <v>28</v>
      </c>
      <c r="C80" s="7">
        <v>185</v>
      </c>
      <c r="D80" s="7">
        <v>12</v>
      </c>
      <c r="E80" s="7">
        <v>80</v>
      </c>
      <c r="F80" s="7" t="s">
        <v>13</v>
      </c>
      <c r="G80" s="14">
        <v>67.930000000000007</v>
      </c>
      <c r="H80" s="14">
        <v>-7.93</v>
      </c>
      <c r="I80" s="14">
        <v>37.83</v>
      </c>
      <c r="J80" s="79">
        <f t="shared" si="1"/>
        <v>67.620588773999998</v>
      </c>
      <c r="K80">
        <v>-1.92</v>
      </c>
      <c r="L80">
        <v>1.97</v>
      </c>
      <c r="M80" t="s">
        <v>13</v>
      </c>
      <c r="N80">
        <v>0.88</v>
      </c>
      <c r="O80">
        <v>-2.13</v>
      </c>
      <c r="P80" t="s">
        <v>28</v>
      </c>
    </row>
    <row r="81" spans="1:16" x14ac:dyDescent="0.25">
      <c r="A81">
        <v>2021</v>
      </c>
      <c r="B81" s="6" t="s">
        <v>28</v>
      </c>
      <c r="C81" s="7">
        <v>190</v>
      </c>
      <c r="D81" s="7">
        <v>1</v>
      </c>
      <c r="E81" s="7">
        <v>81</v>
      </c>
      <c r="F81" s="14" t="s">
        <v>16</v>
      </c>
      <c r="G81" s="7">
        <v>59.61</v>
      </c>
      <c r="H81" s="7">
        <v>1.77</v>
      </c>
      <c r="I81" s="14">
        <v>52.5</v>
      </c>
      <c r="J81" s="79">
        <f t="shared" si="1"/>
        <v>75.338519171999991</v>
      </c>
      <c r="K81">
        <v>0.56999999999999995</v>
      </c>
      <c r="L81">
        <v>0.79</v>
      </c>
      <c r="M81" t="s">
        <v>16</v>
      </c>
      <c r="N81">
        <v>0.56000000000000005</v>
      </c>
      <c r="O81">
        <v>-0.49</v>
      </c>
      <c r="P81" t="s">
        <v>28</v>
      </c>
    </row>
    <row r="82" spans="1:16" x14ac:dyDescent="0.25">
      <c r="A82">
        <v>2021</v>
      </c>
      <c r="B82" s="6" t="s">
        <v>28</v>
      </c>
      <c r="C82" s="7">
        <v>190</v>
      </c>
      <c r="D82" s="7">
        <v>2</v>
      </c>
      <c r="E82" s="7">
        <v>82</v>
      </c>
      <c r="F82" s="14" t="s">
        <v>16</v>
      </c>
      <c r="G82" s="7">
        <v>58.56</v>
      </c>
      <c r="H82" s="7">
        <v>5.88</v>
      </c>
      <c r="I82" s="14">
        <v>48.74</v>
      </c>
      <c r="J82" s="79">
        <f t="shared" si="1"/>
        <v>73.446252484000013</v>
      </c>
      <c r="K82">
        <v>0.99</v>
      </c>
      <c r="L82">
        <v>0.43</v>
      </c>
      <c r="M82" t="s">
        <v>16</v>
      </c>
      <c r="N82">
        <v>0.64</v>
      </c>
      <c r="O82">
        <v>-0.05</v>
      </c>
      <c r="P82" t="s">
        <v>28</v>
      </c>
    </row>
    <row r="83" spans="1:16" x14ac:dyDescent="0.25">
      <c r="A83">
        <v>2021</v>
      </c>
      <c r="B83" s="6" t="s">
        <v>28</v>
      </c>
      <c r="C83" s="7">
        <v>190</v>
      </c>
      <c r="D83" s="7">
        <v>3</v>
      </c>
      <c r="E83" s="7">
        <v>83</v>
      </c>
      <c r="F83" s="14" t="s">
        <v>13</v>
      </c>
      <c r="G83" s="7">
        <v>56.6</v>
      </c>
      <c r="H83" s="7">
        <v>-10.37</v>
      </c>
      <c r="I83" s="14">
        <v>37.26</v>
      </c>
      <c r="J83" s="79">
        <f t="shared" si="1"/>
        <v>59.007140501999999</v>
      </c>
      <c r="K83">
        <v>-2.33</v>
      </c>
      <c r="L83">
        <v>0.89</v>
      </c>
      <c r="M83" t="s">
        <v>13</v>
      </c>
      <c r="N83">
        <v>-0.39</v>
      </c>
      <c r="O83">
        <v>-1.42</v>
      </c>
      <c r="P83" t="s">
        <v>28</v>
      </c>
    </row>
    <row r="84" spans="1:16" x14ac:dyDescent="0.25">
      <c r="A84">
        <v>2021</v>
      </c>
      <c r="B84" s="6" t="s">
        <v>28</v>
      </c>
      <c r="C84" s="7">
        <v>193</v>
      </c>
      <c r="D84" s="7">
        <v>1</v>
      </c>
      <c r="E84" s="7">
        <v>84</v>
      </c>
      <c r="F84" s="7" t="s">
        <v>14</v>
      </c>
      <c r="G84" s="7">
        <v>64.069999999999993</v>
      </c>
      <c r="H84" s="7">
        <v>10.61</v>
      </c>
      <c r="I84" s="14">
        <v>57.07</v>
      </c>
      <c r="J84" s="79">
        <f t="shared" si="1"/>
        <v>84.277629934000004</v>
      </c>
      <c r="K84">
        <v>2.27</v>
      </c>
      <c r="L84">
        <v>0.87</v>
      </c>
      <c r="M84" t="s">
        <v>14</v>
      </c>
      <c r="N84">
        <v>1.46</v>
      </c>
      <c r="O84">
        <v>-0.04</v>
      </c>
      <c r="P84" t="s">
        <v>28</v>
      </c>
    </row>
    <row r="85" spans="1:16" x14ac:dyDescent="0.25">
      <c r="A85">
        <v>2021</v>
      </c>
      <c r="B85" s="6" t="s">
        <v>28</v>
      </c>
      <c r="C85" s="7">
        <v>193</v>
      </c>
      <c r="D85" s="7">
        <v>2</v>
      </c>
      <c r="E85" s="7">
        <v>85</v>
      </c>
      <c r="F85" s="7" t="s">
        <v>14</v>
      </c>
      <c r="G85" s="7">
        <v>64.489999999999995</v>
      </c>
      <c r="H85" s="7">
        <v>23.63</v>
      </c>
      <c r="I85" s="14">
        <v>66.66</v>
      </c>
      <c r="J85" s="79">
        <f t="shared" si="1"/>
        <v>95.359496911999997</v>
      </c>
      <c r="K85">
        <v>4.96</v>
      </c>
      <c r="L85">
        <v>0.38</v>
      </c>
      <c r="M85" t="s">
        <v>15</v>
      </c>
      <c r="N85">
        <v>2.16</v>
      </c>
      <c r="O85">
        <v>1.1499999999999999</v>
      </c>
      <c r="P85" t="s">
        <v>29</v>
      </c>
    </row>
    <row r="86" spans="1:16" x14ac:dyDescent="0.25">
      <c r="A86">
        <v>2021</v>
      </c>
      <c r="B86" s="6" t="s">
        <v>28</v>
      </c>
      <c r="C86" s="7">
        <v>193</v>
      </c>
      <c r="D86" s="7">
        <v>3</v>
      </c>
      <c r="E86" s="7">
        <v>86</v>
      </c>
      <c r="F86" s="7" t="s">
        <v>13</v>
      </c>
      <c r="G86" s="7">
        <v>64.06</v>
      </c>
      <c r="H86" s="7">
        <v>-6.45</v>
      </c>
      <c r="I86" s="14">
        <v>50.3</v>
      </c>
      <c r="J86" s="79">
        <f t="shared" si="1"/>
        <v>74.052524250000005</v>
      </c>
      <c r="K86">
        <v>-0.9</v>
      </c>
      <c r="L86">
        <v>1.65</v>
      </c>
      <c r="M86" t="s">
        <v>16</v>
      </c>
      <c r="N86">
        <v>0.6</v>
      </c>
      <c r="O86">
        <v>-1.61</v>
      </c>
      <c r="P86" t="s">
        <v>28</v>
      </c>
    </row>
    <row r="87" spans="1:16" x14ac:dyDescent="0.25">
      <c r="A87">
        <v>2021</v>
      </c>
      <c r="B87" s="6" t="s">
        <v>28</v>
      </c>
      <c r="C87" s="7">
        <v>193</v>
      </c>
      <c r="D87" s="7">
        <v>4</v>
      </c>
      <c r="E87" s="7">
        <v>87</v>
      </c>
      <c r="F87" s="14" t="s">
        <v>13</v>
      </c>
      <c r="G87" s="14">
        <v>60.18</v>
      </c>
      <c r="H87" s="14">
        <v>-0.04</v>
      </c>
      <c r="I87" s="14">
        <v>47.18</v>
      </c>
      <c r="J87" s="79">
        <f t="shared" si="1"/>
        <v>71.498381167999995</v>
      </c>
      <c r="K87">
        <v>-0.06</v>
      </c>
      <c r="L87">
        <v>0.87</v>
      </c>
      <c r="M87" t="s">
        <v>16</v>
      </c>
      <c r="N87">
        <v>0.51</v>
      </c>
      <c r="O87">
        <v>-0.73</v>
      </c>
      <c r="P87" t="s">
        <v>28</v>
      </c>
    </row>
    <row r="88" spans="1:16" x14ac:dyDescent="0.25">
      <c r="A88">
        <v>2021</v>
      </c>
      <c r="B88" s="6" t="s">
        <v>28</v>
      </c>
      <c r="C88" s="7">
        <v>193</v>
      </c>
      <c r="D88" s="7">
        <v>5</v>
      </c>
      <c r="E88" s="7">
        <v>88</v>
      </c>
      <c r="F88" s="14" t="s">
        <v>14</v>
      </c>
      <c r="G88" s="14">
        <v>69.069999999999993</v>
      </c>
      <c r="H88" s="14">
        <v>12.27</v>
      </c>
      <c r="I88" s="14">
        <v>63.28</v>
      </c>
      <c r="J88" s="79">
        <f t="shared" si="1"/>
        <v>92.322806823999997</v>
      </c>
      <c r="K88">
        <v>2.92</v>
      </c>
      <c r="L88">
        <v>1.39</v>
      </c>
      <c r="M88" t="s">
        <v>14</v>
      </c>
      <c r="N88">
        <v>2.06</v>
      </c>
      <c r="O88">
        <v>-0.27</v>
      </c>
      <c r="P88" t="s">
        <v>28</v>
      </c>
    </row>
    <row r="89" spans="1:16" x14ac:dyDescent="0.25">
      <c r="A89">
        <v>2021</v>
      </c>
      <c r="B89" s="6" t="s">
        <v>28</v>
      </c>
      <c r="C89" s="7">
        <v>193</v>
      </c>
      <c r="D89" s="7">
        <v>6</v>
      </c>
      <c r="E89" s="7">
        <v>89</v>
      </c>
      <c r="F89" s="14" t="s">
        <v>13</v>
      </c>
      <c r="G89" s="14">
        <v>53.21</v>
      </c>
      <c r="H89" s="14">
        <v>-1.78</v>
      </c>
      <c r="I89" s="14">
        <v>44.62</v>
      </c>
      <c r="J89" s="79">
        <f t="shared" si="1"/>
        <v>64.61843485</v>
      </c>
      <c r="K89">
        <v>-0.49</v>
      </c>
      <c r="L89">
        <v>0.2</v>
      </c>
      <c r="M89" t="s">
        <v>16</v>
      </c>
      <c r="N89">
        <v>-0.28999999999999998</v>
      </c>
      <c r="O89">
        <v>-0.32</v>
      </c>
      <c r="P89" t="s">
        <v>30</v>
      </c>
    </row>
    <row r="90" spans="1:16" x14ac:dyDescent="0.25">
      <c r="A90">
        <v>2021</v>
      </c>
      <c r="B90" s="6" t="s">
        <v>28</v>
      </c>
      <c r="C90" s="7">
        <v>193</v>
      </c>
      <c r="D90" s="7">
        <v>7</v>
      </c>
      <c r="E90" s="7">
        <v>90</v>
      </c>
      <c r="F90" s="14" t="s">
        <v>14</v>
      </c>
      <c r="G90" s="14">
        <v>61.72</v>
      </c>
      <c r="H90" s="14">
        <v>17.61</v>
      </c>
      <c r="I90" s="14">
        <v>53.88</v>
      </c>
      <c r="J90" s="79">
        <f t="shared" si="1"/>
        <v>82.872429038000007</v>
      </c>
      <c r="K90">
        <v>3.2</v>
      </c>
      <c r="L90">
        <v>0.23</v>
      </c>
      <c r="M90" t="s">
        <v>14</v>
      </c>
      <c r="N90">
        <v>1.55</v>
      </c>
      <c r="O90">
        <v>0.77</v>
      </c>
      <c r="P90" t="s">
        <v>29</v>
      </c>
    </row>
    <row r="91" spans="1:16" x14ac:dyDescent="0.25">
      <c r="A91">
        <v>2021</v>
      </c>
      <c r="B91" s="6" t="s">
        <v>28</v>
      </c>
      <c r="C91" s="7">
        <v>193</v>
      </c>
      <c r="D91" s="7">
        <v>8</v>
      </c>
      <c r="E91" s="7">
        <v>91</v>
      </c>
      <c r="F91" s="14" t="s">
        <v>14</v>
      </c>
      <c r="G91" s="14">
        <v>61.96</v>
      </c>
      <c r="H91" s="14">
        <v>22.37</v>
      </c>
      <c r="I91" s="14">
        <v>59.47</v>
      </c>
      <c r="J91" s="79">
        <f t="shared" si="1"/>
        <v>88.39771927999999</v>
      </c>
      <c r="K91">
        <v>4.3099999999999996</v>
      </c>
      <c r="L91">
        <v>0.09</v>
      </c>
      <c r="M91" t="s">
        <v>15</v>
      </c>
      <c r="N91">
        <v>1.82</v>
      </c>
      <c r="O91">
        <v>1.21</v>
      </c>
      <c r="P91" t="s">
        <v>29</v>
      </c>
    </row>
    <row r="92" spans="1:16" x14ac:dyDescent="0.25">
      <c r="A92">
        <v>2021</v>
      </c>
      <c r="B92" s="6" t="s">
        <v>28</v>
      </c>
      <c r="C92" s="7">
        <v>193</v>
      </c>
      <c r="D92" s="7">
        <v>9</v>
      </c>
      <c r="E92" s="7">
        <v>92</v>
      </c>
      <c r="F92" s="14" t="s">
        <v>14</v>
      </c>
      <c r="G92" s="14">
        <v>68.42</v>
      </c>
      <c r="H92" s="14">
        <v>14.39</v>
      </c>
      <c r="I92" s="14">
        <v>64.44</v>
      </c>
      <c r="J92" s="79">
        <f t="shared" si="1"/>
        <v>93.383534749999995</v>
      </c>
      <c r="K92">
        <v>3.33</v>
      </c>
      <c r="L92">
        <v>1.23</v>
      </c>
      <c r="M92" t="s">
        <v>14</v>
      </c>
      <c r="N92">
        <v>2.11</v>
      </c>
      <c r="O92">
        <v>-0.02</v>
      </c>
      <c r="P92" t="s">
        <v>28</v>
      </c>
    </row>
    <row r="93" spans="1:16" x14ac:dyDescent="0.25">
      <c r="A93">
        <v>2021</v>
      </c>
      <c r="B93" s="6" t="s">
        <v>28</v>
      </c>
      <c r="C93" s="7">
        <v>193</v>
      </c>
      <c r="D93" s="7">
        <v>10</v>
      </c>
      <c r="E93" s="7">
        <v>93</v>
      </c>
      <c r="F93" s="14" t="s">
        <v>14</v>
      </c>
      <c r="G93" s="14">
        <v>67.31</v>
      </c>
      <c r="H93" s="14">
        <v>16.7</v>
      </c>
      <c r="I93" s="14">
        <v>64.8</v>
      </c>
      <c r="J93" s="79">
        <f t="shared" si="1"/>
        <v>93.661383889999996</v>
      </c>
      <c r="K93">
        <v>3.72</v>
      </c>
      <c r="L93">
        <v>1</v>
      </c>
      <c r="M93" t="s">
        <v>14</v>
      </c>
      <c r="N93">
        <v>2.11</v>
      </c>
      <c r="O93">
        <v>0.28999999999999998</v>
      </c>
      <c r="P93" t="s">
        <v>29</v>
      </c>
    </row>
    <row r="94" spans="1:16" x14ac:dyDescent="0.25">
      <c r="A94">
        <v>2021</v>
      </c>
      <c r="B94" s="6" t="s">
        <v>28</v>
      </c>
      <c r="C94" s="7">
        <v>193</v>
      </c>
      <c r="D94" s="7">
        <v>11</v>
      </c>
      <c r="E94" s="7">
        <v>94</v>
      </c>
      <c r="F94" s="14" t="s">
        <v>13</v>
      </c>
      <c r="G94" s="14">
        <v>53.82</v>
      </c>
      <c r="H94" s="14">
        <v>-7.21</v>
      </c>
      <c r="I94" s="14">
        <v>42.89</v>
      </c>
      <c r="J94" s="79">
        <f t="shared" si="1"/>
        <v>62.054521219999998</v>
      </c>
      <c r="K94">
        <v>-1.47</v>
      </c>
      <c r="L94">
        <v>0.51</v>
      </c>
      <c r="M94" t="s">
        <v>13</v>
      </c>
      <c r="N94">
        <v>-0.5</v>
      </c>
      <c r="O94">
        <v>-0.87</v>
      </c>
      <c r="P94" t="s">
        <v>30</v>
      </c>
    </row>
    <row r="95" spans="1:16" x14ac:dyDescent="0.25">
      <c r="A95">
        <v>2021</v>
      </c>
      <c r="B95" s="6" t="s">
        <v>28</v>
      </c>
      <c r="C95" s="7">
        <v>193</v>
      </c>
      <c r="D95" s="7">
        <v>12</v>
      </c>
      <c r="E95" s="7">
        <v>95</v>
      </c>
      <c r="F95" s="14" t="s">
        <v>14</v>
      </c>
      <c r="G95" s="14">
        <v>65.17</v>
      </c>
      <c r="H95" s="14">
        <v>22.97</v>
      </c>
      <c r="I95" s="14">
        <v>66.959999999999994</v>
      </c>
      <c r="J95" s="79">
        <f t="shared" si="1"/>
        <v>95.791799855999997</v>
      </c>
      <c r="K95">
        <v>4.87</v>
      </c>
      <c r="L95">
        <v>0.49</v>
      </c>
      <c r="M95" t="s">
        <v>14</v>
      </c>
      <c r="N95">
        <v>2.2000000000000002</v>
      </c>
      <c r="O95">
        <v>1.04</v>
      </c>
      <c r="P95" t="s">
        <v>29</v>
      </c>
    </row>
    <row r="96" spans="1:16" x14ac:dyDescent="0.25">
      <c r="A96">
        <v>2021</v>
      </c>
      <c r="B96" s="6" t="s">
        <v>28</v>
      </c>
      <c r="C96" s="7">
        <v>197</v>
      </c>
      <c r="D96" s="7">
        <v>1</v>
      </c>
      <c r="E96" s="7">
        <v>96</v>
      </c>
      <c r="F96" s="14" t="s">
        <v>13</v>
      </c>
      <c r="G96" s="14">
        <v>57.78</v>
      </c>
      <c r="H96" s="14">
        <v>-9.65</v>
      </c>
      <c r="I96" s="14">
        <v>42.36</v>
      </c>
      <c r="J96" s="79">
        <f t="shared" si="1"/>
        <v>63.485442133999996</v>
      </c>
      <c r="K96">
        <v>-1.9</v>
      </c>
      <c r="L96">
        <v>1.05</v>
      </c>
      <c r="M96" t="s">
        <v>13</v>
      </c>
      <c r="N96">
        <v>-0.21</v>
      </c>
      <c r="O96">
        <v>-1.42</v>
      </c>
      <c r="P96" t="s">
        <v>28</v>
      </c>
    </row>
    <row r="97" spans="1:16" x14ac:dyDescent="0.25">
      <c r="A97">
        <v>2021</v>
      </c>
      <c r="B97" s="6" t="s">
        <v>28</v>
      </c>
      <c r="C97" s="7">
        <v>197</v>
      </c>
      <c r="D97" s="7">
        <v>2</v>
      </c>
      <c r="E97" s="7">
        <v>97</v>
      </c>
      <c r="F97" s="14" t="s">
        <v>13</v>
      </c>
      <c r="G97" s="14">
        <v>58.64</v>
      </c>
      <c r="H97" s="14">
        <v>-6.04</v>
      </c>
      <c r="I97" s="14">
        <v>44.45</v>
      </c>
      <c r="J97" s="79">
        <f t="shared" si="1"/>
        <v>66.658260486000003</v>
      </c>
      <c r="K97">
        <v>-1.19</v>
      </c>
      <c r="L97">
        <v>0.98</v>
      </c>
      <c r="M97" t="s">
        <v>13</v>
      </c>
      <c r="N97">
        <v>0.06</v>
      </c>
      <c r="O97">
        <v>-1.1499999999999999</v>
      </c>
      <c r="P97" t="s">
        <v>28</v>
      </c>
    </row>
    <row r="98" spans="1:16" x14ac:dyDescent="0.25">
      <c r="A98">
        <v>2021</v>
      </c>
      <c r="B98" s="6" t="s">
        <v>28</v>
      </c>
      <c r="C98" s="7">
        <v>197</v>
      </c>
      <c r="D98" s="7">
        <v>3</v>
      </c>
      <c r="E98" s="7">
        <v>98</v>
      </c>
      <c r="F98" s="14" t="s">
        <v>13</v>
      </c>
      <c r="G98" s="14">
        <v>47.2</v>
      </c>
      <c r="H98" s="14">
        <v>-1.85</v>
      </c>
      <c r="I98" s="14">
        <v>33.94</v>
      </c>
      <c r="J98" s="79">
        <f t="shared" si="1"/>
        <v>53.395005486000002</v>
      </c>
      <c r="K98">
        <v>-1.1599999999999999</v>
      </c>
      <c r="L98">
        <v>-0.56999999999999995</v>
      </c>
      <c r="M98" t="s">
        <v>13</v>
      </c>
      <c r="N98">
        <v>-0.94</v>
      </c>
      <c r="O98">
        <v>0.11</v>
      </c>
      <c r="P98" t="s">
        <v>30</v>
      </c>
    </row>
    <row r="99" spans="1:16" x14ac:dyDescent="0.25">
      <c r="A99">
        <v>2021</v>
      </c>
      <c r="B99" s="6" t="s">
        <v>28</v>
      </c>
      <c r="C99" s="7">
        <v>197</v>
      </c>
      <c r="D99" s="7">
        <v>4</v>
      </c>
      <c r="E99" s="7">
        <v>99</v>
      </c>
      <c r="F99" s="14" t="s">
        <v>13</v>
      </c>
      <c r="G99" s="14">
        <v>57.38</v>
      </c>
      <c r="H99" s="14">
        <v>-11.4</v>
      </c>
      <c r="I99" s="14">
        <v>43.16</v>
      </c>
      <c r="J99" s="79">
        <f t="shared" si="1"/>
        <v>63.191486803999993</v>
      </c>
      <c r="K99">
        <v>-2.13</v>
      </c>
      <c r="L99">
        <v>1.1000000000000001</v>
      </c>
      <c r="M99" t="s">
        <v>13</v>
      </c>
      <c r="N99">
        <v>-0.34</v>
      </c>
      <c r="O99">
        <v>-1.54</v>
      </c>
      <c r="P99" t="s">
        <v>28</v>
      </c>
    </row>
    <row r="100" spans="1:16" x14ac:dyDescent="0.25">
      <c r="A100">
        <v>2021</v>
      </c>
      <c r="B100" s="6" t="s">
        <v>28</v>
      </c>
      <c r="C100" s="7">
        <v>197</v>
      </c>
      <c r="D100" s="7">
        <v>5</v>
      </c>
      <c r="E100" s="7">
        <v>100</v>
      </c>
      <c r="F100" s="14" t="s">
        <v>13</v>
      </c>
      <c r="G100" s="14">
        <v>57.22</v>
      </c>
      <c r="H100" s="14">
        <v>-9.2899999999999991</v>
      </c>
      <c r="I100" s="14">
        <v>40.26</v>
      </c>
      <c r="J100" s="79">
        <f t="shared" si="1"/>
        <v>61.80892789</v>
      </c>
      <c r="K100">
        <v>-1.97</v>
      </c>
      <c r="L100">
        <v>0.94</v>
      </c>
      <c r="M100" t="s">
        <v>13</v>
      </c>
      <c r="N100">
        <v>-0.26</v>
      </c>
      <c r="O100">
        <v>-1.35</v>
      </c>
      <c r="P100" t="s">
        <v>28</v>
      </c>
    </row>
    <row r="101" spans="1:16" x14ac:dyDescent="0.25">
      <c r="A101">
        <v>2021</v>
      </c>
      <c r="B101" s="6" t="s">
        <v>28</v>
      </c>
      <c r="C101" s="7">
        <v>197</v>
      </c>
      <c r="D101" s="7">
        <v>6</v>
      </c>
      <c r="E101" s="7">
        <v>101</v>
      </c>
      <c r="F101" s="14" t="s">
        <v>13</v>
      </c>
      <c r="G101" s="14">
        <v>61.48</v>
      </c>
      <c r="H101" s="14">
        <v>-5.49</v>
      </c>
      <c r="I101" s="14">
        <v>42.13</v>
      </c>
      <c r="J101" s="79">
        <f t="shared" si="1"/>
        <v>67.122158127999995</v>
      </c>
      <c r="K101">
        <v>-1.25</v>
      </c>
      <c r="L101">
        <v>1.22</v>
      </c>
      <c r="M101" t="s">
        <v>13</v>
      </c>
      <c r="N101">
        <v>0.36</v>
      </c>
      <c r="O101">
        <v>-1.35</v>
      </c>
      <c r="P101" t="s">
        <v>28</v>
      </c>
    </row>
    <row r="102" spans="1:16" x14ac:dyDescent="0.25">
      <c r="A102">
        <v>2021</v>
      </c>
      <c r="B102" s="6" t="s">
        <v>28</v>
      </c>
      <c r="C102" s="7">
        <v>197</v>
      </c>
      <c r="D102" s="7">
        <v>7</v>
      </c>
      <c r="E102" s="7">
        <v>102</v>
      </c>
      <c r="F102" s="14" t="s">
        <v>13</v>
      </c>
      <c r="G102" s="14">
        <v>49.7</v>
      </c>
      <c r="H102" s="14">
        <v>-8.6999999999999993</v>
      </c>
      <c r="I102" s="14">
        <v>34.92</v>
      </c>
      <c r="J102" s="79">
        <f t="shared" si="1"/>
        <v>53.444926408000001</v>
      </c>
      <c r="K102">
        <v>-2.2000000000000002</v>
      </c>
      <c r="L102">
        <v>0.05</v>
      </c>
      <c r="M102" t="s">
        <v>13</v>
      </c>
      <c r="N102">
        <v>-1.01</v>
      </c>
      <c r="O102">
        <v>-0.71</v>
      </c>
      <c r="P102" t="s">
        <v>30</v>
      </c>
    </row>
    <row r="103" spans="1:16" x14ac:dyDescent="0.25">
      <c r="A103">
        <v>2021</v>
      </c>
      <c r="B103" s="6" t="s">
        <v>28</v>
      </c>
      <c r="C103" s="7">
        <v>197</v>
      </c>
      <c r="D103" s="7">
        <v>8</v>
      </c>
      <c r="E103" s="7">
        <v>103</v>
      </c>
      <c r="F103" s="14" t="s">
        <v>16</v>
      </c>
      <c r="G103" s="14">
        <v>64.069999999999993</v>
      </c>
      <c r="H103" s="14">
        <v>6.81</v>
      </c>
      <c r="I103" s="14">
        <v>50.63</v>
      </c>
      <c r="J103" s="79">
        <f t="shared" si="1"/>
        <v>78.647473357999999</v>
      </c>
      <c r="K103">
        <v>1.25</v>
      </c>
      <c r="L103">
        <v>0.98</v>
      </c>
      <c r="M103" t="s">
        <v>16</v>
      </c>
      <c r="N103">
        <v>1.25</v>
      </c>
      <c r="O103">
        <v>-0.42</v>
      </c>
      <c r="P103" t="s">
        <v>28</v>
      </c>
    </row>
    <row r="104" spans="1:16" x14ac:dyDescent="0.25">
      <c r="A104">
        <v>2021</v>
      </c>
      <c r="B104" s="6" t="s">
        <v>28</v>
      </c>
      <c r="C104" s="7">
        <v>197</v>
      </c>
      <c r="D104" s="7">
        <v>9</v>
      </c>
      <c r="E104" s="7">
        <v>104</v>
      </c>
      <c r="F104" s="14" t="s">
        <v>16</v>
      </c>
      <c r="G104" s="14">
        <v>66.88</v>
      </c>
      <c r="H104" s="14">
        <v>8.06</v>
      </c>
      <c r="I104" s="14">
        <v>5.71</v>
      </c>
      <c r="J104" s="79">
        <f t="shared" si="1"/>
        <v>50.351817829999995</v>
      </c>
      <c r="K104">
        <v>-1.36</v>
      </c>
      <c r="L104">
        <v>0.65</v>
      </c>
      <c r="M104" t="s">
        <v>13</v>
      </c>
      <c r="N104">
        <v>1.45</v>
      </c>
      <c r="O104">
        <v>-0.81</v>
      </c>
      <c r="P104" t="s">
        <v>28</v>
      </c>
    </row>
    <row r="105" spans="1:16" x14ac:dyDescent="0.25">
      <c r="A105">
        <v>2021</v>
      </c>
      <c r="B105" s="6" t="s">
        <v>28</v>
      </c>
      <c r="C105" s="7">
        <v>197</v>
      </c>
      <c r="D105" s="7">
        <v>10</v>
      </c>
      <c r="E105" s="7">
        <v>105</v>
      </c>
      <c r="F105" s="14" t="s">
        <v>13</v>
      </c>
      <c r="G105" s="14">
        <v>60.12</v>
      </c>
      <c r="H105" s="14">
        <v>-7.74</v>
      </c>
      <c r="I105" s="14">
        <v>44.9</v>
      </c>
      <c r="J105" s="79">
        <f t="shared" si="1"/>
        <v>67.374414496</v>
      </c>
      <c r="K105">
        <v>-1.44</v>
      </c>
      <c r="L105">
        <v>1.23</v>
      </c>
      <c r="M105" t="s">
        <v>13</v>
      </c>
      <c r="N105">
        <v>0.12</v>
      </c>
      <c r="O105">
        <v>-1.43</v>
      </c>
      <c r="P105" t="s">
        <v>28</v>
      </c>
    </row>
    <row r="106" spans="1:16" x14ac:dyDescent="0.25">
      <c r="A106">
        <v>2021</v>
      </c>
      <c r="B106" s="6" t="s">
        <v>28</v>
      </c>
      <c r="C106" s="7">
        <v>197</v>
      </c>
      <c r="D106" s="7">
        <v>11</v>
      </c>
      <c r="E106" s="7">
        <v>106</v>
      </c>
      <c r="F106" s="14" t="s">
        <v>13</v>
      </c>
      <c r="G106" s="14">
        <v>34.450000000000003</v>
      </c>
      <c r="H106" s="14">
        <v>3.43</v>
      </c>
      <c r="I106" s="14">
        <v>16.98</v>
      </c>
      <c r="J106" s="79">
        <f t="shared" si="1"/>
        <v>35.245894480000004</v>
      </c>
      <c r="K106">
        <v>-1.35</v>
      </c>
      <c r="L106">
        <v>-2.39</v>
      </c>
      <c r="M106" t="s">
        <v>13</v>
      </c>
      <c r="N106">
        <v>-2.0299999999999998</v>
      </c>
      <c r="O106">
        <v>1.54</v>
      </c>
      <c r="P106" t="s">
        <v>30</v>
      </c>
    </row>
    <row r="107" spans="1:16" x14ac:dyDescent="0.25">
      <c r="A107">
        <v>2021</v>
      </c>
      <c r="B107" s="6" t="s">
        <v>28</v>
      </c>
      <c r="C107" s="7">
        <v>197</v>
      </c>
      <c r="D107" s="7">
        <v>12</v>
      </c>
      <c r="E107" s="7">
        <v>107</v>
      </c>
      <c r="F107" s="14" t="s">
        <v>13</v>
      </c>
      <c r="G107" s="22">
        <v>48.12</v>
      </c>
      <c r="H107" s="22">
        <v>6.65</v>
      </c>
      <c r="I107" s="22">
        <v>34.65</v>
      </c>
      <c r="J107" s="79">
        <f t="shared" si="1"/>
        <v>57.277999899999998</v>
      </c>
      <c r="K107">
        <v>0.25</v>
      </c>
      <c r="L107">
        <v>-0.89</v>
      </c>
      <c r="M107" t="s">
        <v>16</v>
      </c>
      <c r="N107">
        <v>-0.43</v>
      </c>
      <c r="O107">
        <v>0.8</v>
      </c>
      <c r="P107" t="s">
        <v>29</v>
      </c>
    </row>
    <row r="108" spans="1:16" x14ac:dyDescent="0.25">
      <c r="A108">
        <v>2021</v>
      </c>
      <c r="B108" s="6" t="s">
        <v>28</v>
      </c>
      <c r="C108" s="7">
        <v>198</v>
      </c>
      <c r="D108" s="7">
        <v>1</v>
      </c>
      <c r="E108" s="7">
        <v>108</v>
      </c>
      <c r="F108" s="14" t="s">
        <v>14</v>
      </c>
      <c r="G108" s="22">
        <v>64.88</v>
      </c>
      <c r="H108" s="22">
        <v>10.09</v>
      </c>
      <c r="I108" s="22">
        <v>51.01</v>
      </c>
      <c r="J108" s="79">
        <f t="shared" si="1"/>
        <v>80.516037307999994</v>
      </c>
      <c r="K108">
        <v>1.8</v>
      </c>
      <c r="L108">
        <v>0.91</v>
      </c>
      <c r="M108" t="s">
        <v>14</v>
      </c>
      <c r="N108">
        <v>1.49</v>
      </c>
      <c r="O108">
        <v>-0.19</v>
      </c>
      <c r="P108" t="s">
        <v>28</v>
      </c>
    </row>
    <row r="109" spans="1:16" x14ac:dyDescent="0.25">
      <c r="A109">
        <v>2021</v>
      </c>
      <c r="B109" s="6" t="s">
        <v>28</v>
      </c>
      <c r="C109" s="7">
        <v>198</v>
      </c>
      <c r="D109" s="7">
        <v>2</v>
      </c>
      <c r="E109" s="7">
        <v>109</v>
      </c>
      <c r="F109" s="14" t="s">
        <v>15</v>
      </c>
      <c r="G109" s="22">
        <v>51.44</v>
      </c>
      <c r="H109" s="22">
        <v>13.2</v>
      </c>
      <c r="I109" s="22">
        <v>42.13</v>
      </c>
      <c r="J109" s="79">
        <f t="shared" si="1"/>
        <v>66.695542062000001</v>
      </c>
      <c r="K109">
        <v>1.77</v>
      </c>
      <c r="L109">
        <v>-0.78</v>
      </c>
      <c r="M109" t="s">
        <v>15</v>
      </c>
      <c r="N109">
        <v>0.25</v>
      </c>
      <c r="O109">
        <v>1.1499999999999999</v>
      </c>
      <c r="P109" t="s">
        <v>29</v>
      </c>
    </row>
    <row r="110" spans="1:16" x14ac:dyDescent="0.25">
      <c r="A110">
        <v>2021</v>
      </c>
      <c r="B110" s="6" t="s">
        <v>28</v>
      </c>
      <c r="C110" s="7">
        <v>198</v>
      </c>
      <c r="D110" s="7">
        <v>3</v>
      </c>
      <c r="E110" s="7">
        <v>110</v>
      </c>
      <c r="F110" s="14" t="s">
        <v>14</v>
      </c>
      <c r="G110" s="22">
        <v>63.81</v>
      </c>
      <c r="H110" s="22">
        <v>17.510000000000002</v>
      </c>
      <c r="I110" s="22">
        <v>59.47</v>
      </c>
      <c r="J110" s="79">
        <f t="shared" si="1"/>
        <v>88.010269733999991</v>
      </c>
      <c r="K110">
        <v>3.53</v>
      </c>
      <c r="L110">
        <v>0.53</v>
      </c>
      <c r="M110" t="s">
        <v>14</v>
      </c>
      <c r="N110">
        <v>1.77</v>
      </c>
      <c r="O110">
        <v>0.62</v>
      </c>
      <c r="P110" t="s">
        <v>29</v>
      </c>
    </row>
    <row r="111" spans="1:16" x14ac:dyDescent="0.25">
      <c r="A111">
        <v>2021</v>
      </c>
      <c r="B111" s="6" t="s">
        <v>28</v>
      </c>
      <c r="C111" s="7">
        <v>198</v>
      </c>
      <c r="D111" s="7">
        <v>4</v>
      </c>
      <c r="E111" s="7">
        <v>111</v>
      </c>
      <c r="F111" s="14" t="s">
        <v>15</v>
      </c>
      <c r="G111" s="22">
        <v>50.14</v>
      </c>
      <c r="H111" s="22">
        <v>15.01</v>
      </c>
      <c r="I111" s="22">
        <v>40.94</v>
      </c>
      <c r="J111" s="79">
        <f t="shared" si="1"/>
        <v>65.630276581999993</v>
      </c>
      <c r="K111">
        <v>1.99</v>
      </c>
      <c r="L111">
        <v>-1.02</v>
      </c>
      <c r="M111" t="s">
        <v>15</v>
      </c>
      <c r="N111">
        <v>0.2</v>
      </c>
      <c r="O111">
        <v>1.42</v>
      </c>
      <c r="P111" t="s">
        <v>29</v>
      </c>
    </row>
    <row r="112" spans="1:16" x14ac:dyDescent="0.25">
      <c r="A112">
        <v>2021</v>
      </c>
      <c r="B112" s="6" t="s">
        <v>28</v>
      </c>
      <c r="C112" s="7">
        <v>198</v>
      </c>
      <c r="D112" s="7">
        <v>5</v>
      </c>
      <c r="E112" s="7">
        <v>112</v>
      </c>
      <c r="F112" s="14" t="s">
        <v>16</v>
      </c>
      <c r="G112" s="22">
        <v>57.54</v>
      </c>
      <c r="H112" s="22">
        <v>10.73</v>
      </c>
      <c r="I112" s="22">
        <v>51.53</v>
      </c>
      <c r="J112" s="79">
        <f t="shared" si="1"/>
        <v>76.271530280000007</v>
      </c>
      <c r="K112">
        <v>1.95</v>
      </c>
      <c r="L112">
        <v>0.11</v>
      </c>
      <c r="M112" t="s">
        <v>14</v>
      </c>
      <c r="N112">
        <v>0.78</v>
      </c>
      <c r="O112">
        <v>0.48</v>
      </c>
      <c r="P112" t="s">
        <v>29</v>
      </c>
    </row>
    <row r="113" spans="1:16" x14ac:dyDescent="0.25">
      <c r="A113">
        <v>2021</v>
      </c>
      <c r="B113" s="6" t="s">
        <v>28</v>
      </c>
      <c r="C113" s="7">
        <v>198</v>
      </c>
      <c r="D113" s="7">
        <v>6</v>
      </c>
      <c r="E113" s="7">
        <v>113</v>
      </c>
      <c r="F113" s="14" t="s">
        <v>13</v>
      </c>
      <c r="G113" s="22">
        <v>56.42</v>
      </c>
      <c r="H113" s="22">
        <v>-3.41</v>
      </c>
      <c r="I113" s="22">
        <v>45.79</v>
      </c>
      <c r="J113" s="79">
        <f t="shared" si="1"/>
        <v>66.980665759999994</v>
      </c>
      <c r="K113">
        <v>-0.68</v>
      </c>
      <c r="L113">
        <v>0.63</v>
      </c>
      <c r="M113" t="s">
        <v>16</v>
      </c>
      <c r="N113">
        <v>-0.04</v>
      </c>
      <c r="O113">
        <v>-0.73</v>
      </c>
      <c r="P113" t="s">
        <v>28</v>
      </c>
    </row>
    <row r="114" spans="1:16" x14ac:dyDescent="0.25">
      <c r="A114">
        <v>2021</v>
      </c>
      <c r="B114" s="6" t="s">
        <v>28</v>
      </c>
      <c r="C114" s="7">
        <v>198</v>
      </c>
      <c r="D114" s="7">
        <v>7</v>
      </c>
      <c r="E114" s="7">
        <v>114</v>
      </c>
      <c r="F114" s="14" t="s">
        <v>15</v>
      </c>
      <c r="G114" s="22">
        <v>50.77</v>
      </c>
      <c r="H114" s="22">
        <v>16.79</v>
      </c>
      <c r="I114" s="22">
        <v>41.94</v>
      </c>
      <c r="J114" s="79">
        <f t="shared" si="1"/>
        <v>67.308884640000002</v>
      </c>
      <c r="K114">
        <v>2.33</v>
      </c>
      <c r="L114">
        <v>-1.03</v>
      </c>
      <c r="M114" t="s">
        <v>15</v>
      </c>
      <c r="N114">
        <v>0.36</v>
      </c>
      <c r="O114">
        <v>1.53</v>
      </c>
      <c r="P114" t="s">
        <v>29</v>
      </c>
    </row>
    <row r="115" spans="1:16" x14ac:dyDescent="0.25">
      <c r="A115">
        <v>2021</v>
      </c>
      <c r="B115" s="6" t="s">
        <v>28</v>
      </c>
      <c r="C115" s="7">
        <v>198</v>
      </c>
      <c r="D115" s="7">
        <v>8</v>
      </c>
      <c r="E115" s="7">
        <v>115</v>
      </c>
      <c r="F115" s="14" t="s">
        <v>16</v>
      </c>
      <c r="G115" s="22">
        <v>58.96</v>
      </c>
      <c r="H115" s="22">
        <v>-5.72</v>
      </c>
      <c r="I115" s="22">
        <v>49.23</v>
      </c>
      <c r="J115" s="79">
        <f t="shared" si="1"/>
        <v>70.22387689</v>
      </c>
      <c r="K115">
        <v>-0.84</v>
      </c>
      <c r="L115">
        <v>1.06</v>
      </c>
      <c r="M115" t="s">
        <v>16</v>
      </c>
      <c r="N115">
        <v>0.12</v>
      </c>
      <c r="O115">
        <v>-1.1200000000000001</v>
      </c>
      <c r="P115" t="s">
        <v>28</v>
      </c>
    </row>
    <row r="116" spans="1:16" x14ac:dyDescent="0.25">
      <c r="A116">
        <v>2021</v>
      </c>
      <c r="B116" s="6" t="s">
        <v>28</v>
      </c>
      <c r="C116" s="7">
        <v>198</v>
      </c>
      <c r="D116" s="7">
        <v>9</v>
      </c>
      <c r="E116" s="7">
        <v>116</v>
      </c>
      <c r="F116" s="14" t="s">
        <v>15</v>
      </c>
      <c r="G116" s="23">
        <v>60.19</v>
      </c>
      <c r="H116" s="23">
        <v>17.899999999999999</v>
      </c>
      <c r="I116" s="23">
        <v>54.27</v>
      </c>
      <c r="J116" s="79">
        <f t="shared" si="1"/>
        <v>82.230719507999993</v>
      </c>
      <c r="K116">
        <v>3.27</v>
      </c>
      <c r="L116">
        <v>0.06</v>
      </c>
      <c r="M116" t="s">
        <v>15</v>
      </c>
      <c r="N116">
        <v>1.41</v>
      </c>
      <c r="O116">
        <v>0.92</v>
      </c>
      <c r="P116" t="s">
        <v>29</v>
      </c>
    </row>
    <row r="117" spans="1:16" x14ac:dyDescent="0.25">
      <c r="A117">
        <v>2021</v>
      </c>
      <c r="B117" s="6" t="s">
        <v>28</v>
      </c>
      <c r="C117" s="7">
        <v>198</v>
      </c>
      <c r="D117" s="7">
        <v>10</v>
      </c>
      <c r="E117" s="7">
        <v>117</v>
      </c>
      <c r="F117" s="14" t="s">
        <v>15</v>
      </c>
      <c r="G117" s="22">
        <v>52.46</v>
      </c>
      <c r="H117" s="22">
        <v>22.59</v>
      </c>
      <c r="I117" s="22">
        <v>44.81</v>
      </c>
      <c r="J117" s="79">
        <f t="shared" si="1"/>
        <v>72.276662827999999</v>
      </c>
      <c r="K117">
        <v>3.44</v>
      </c>
      <c r="L117">
        <v>-1.1100000000000001</v>
      </c>
      <c r="M117" t="s">
        <v>15</v>
      </c>
      <c r="N117">
        <v>0.82</v>
      </c>
      <c r="O117">
        <v>1.93</v>
      </c>
      <c r="P117" t="s">
        <v>29</v>
      </c>
    </row>
    <row r="118" spans="1:16" x14ac:dyDescent="0.25">
      <c r="A118">
        <v>2021</v>
      </c>
      <c r="B118" s="6" t="s">
        <v>28</v>
      </c>
      <c r="C118" s="7">
        <v>198</v>
      </c>
      <c r="D118" s="7">
        <v>11</v>
      </c>
      <c r="E118" s="7">
        <v>118</v>
      </c>
      <c r="F118" s="14" t="s">
        <v>15</v>
      </c>
      <c r="G118" s="22">
        <v>56.05</v>
      </c>
      <c r="H118" s="22">
        <v>20.100000000000001</v>
      </c>
      <c r="I118" s="22">
        <v>48.11</v>
      </c>
      <c r="J118" s="79">
        <f t="shared" si="1"/>
        <v>76.053329184000006</v>
      </c>
      <c r="K118">
        <v>3.24</v>
      </c>
      <c r="L118">
        <v>-0.56000000000000005</v>
      </c>
      <c r="M118" t="s">
        <v>15</v>
      </c>
      <c r="N118">
        <v>1.07</v>
      </c>
      <c r="O118">
        <v>1.43</v>
      </c>
      <c r="P118" t="s">
        <v>29</v>
      </c>
    </row>
    <row r="119" spans="1:16" x14ac:dyDescent="0.25">
      <c r="A119">
        <v>2021</v>
      </c>
      <c r="B119" s="6" t="s">
        <v>28</v>
      </c>
      <c r="C119" s="7">
        <v>198</v>
      </c>
      <c r="D119" s="7">
        <v>12</v>
      </c>
      <c r="E119" s="7">
        <v>119</v>
      </c>
      <c r="F119" s="14" t="s">
        <v>14</v>
      </c>
      <c r="G119" s="22">
        <v>65.02</v>
      </c>
      <c r="H119" s="22">
        <v>14.98</v>
      </c>
      <c r="I119" s="22">
        <v>55.97</v>
      </c>
      <c r="J119" s="79">
        <f t="shared" si="1"/>
        <v>85.590163525999998</v>
      </c>
      <c r="K119">
        <v>2.9</v>
      </c>
      <c r="L119">
        <v>0.74</v>
      </c>
      <c r="M119" t="s">
        <v>14</v>
      </c>
      <c r="N119">
        <v>1.76</v>
      </c>
      <c r="O119">
        <v>0.27</v>
      </c>
      <c r="P119" t="s">
        <v>29</v>
      </c>
    </row>
    <row r="120" spans="1:16" x14ac:dyDescent="0.25">
      <c r="A120">
        <v>2021</v>
      </c>
      <c r="B120" s="6" t="s">
        <v>28</v>
      </c>
      <c r="C120" s="7">
        <v>199</v>
      </c>
      <c r="D120" s="7">
        <v>1</v>
      </c>
      <c r="E120" s="7">
        <v>120</v>
      </c>
      <c r="F120" s="14" t="s">
        <v>13</v>
      </c>
      <c r="G120" s="23">
        <v>39.71</v>
      </c>
      <c r="H120" s="23">
        <v>7.33</v>
      </c>
      <c r="I120" s="23">
        <v>17.05</v>
      </c>
      <c r="J120" s="79">
        <f t="shared" si="1"/>
        <v>40.023084458</v>
      </c>
      <c r="K120">
        <v>-0.73</v>
      </c>
      <c r="L120">
        <v>-2.0299999999999998</v>
      </c>
      <c r="M120" t="s">
        <v>13</v>
      </c>
      <c r="N120">
        <v>-1.31</v>
      </c>
      <c r="O120">
        <v>1.45</v>
      </c>
      <c r="P120" t="s">
        <v>30</v>
      </c>
    </row>
    <row r="121" spans="1:16" x14ac:dyDescent="0.25">
      <c r="A121">
        <v>2021</v>
      </c>
      <c r="B121" s="6" t="s">
        <v>28</v>
      </c>
      <c r="C121" s="7">
        <v>199</v>
      </c>
      <c r="D121" s="7">
        <v>2</v>
      </c>
      <c r="E121" s="7">
        <v>121</v>
      </c>
      <c r="F121" s="14" t="s">
        <v>15</v>
      </c>
      <c r="G121" s="22">
        <v>50.66</v>
      </c>
      <c r="H121" s="22">
        <v>22.18</v>
      </c>
      <c r="I121" s="22">
        <v>44.59</v>
      </c>
      <c r="J121" s="79">
        <f t="shared" si="1"/>
        <v>70.812855553999995</v>
      </c>
      <c r="K121">
        <v>3.36</v>
      </c>
      <c r="L121">
        <v>-1.28</v>
      </c>
      <c r="M121" t="s">
        <v>15</v>
      </c>
      <c r="N121">
        <v>0.62</v>
      </c>
      <c r="O121">
        <v>2.04</v>
      </c>
      <c r="P121" t="s">
        <v>29</v>
      </c>
    </row>
    <row r="122" spans="1:16" x14ac:dyDescent="0.25">
      <c r="A122">
        <v>2021</v>
      </c>
      <c r="B122" s="6" t="s">
        <v>28</v>
      </c>
      <c r="C122" s="7">
        <v>199</v>
      </c>
      <c r="D122" s="7">
        <v>3</v>
      </c>
      <c r="E122" s="7">
        <v>122</v>
      </c>
      <c r="F122" s="14" t="s">
        <v>15</v>
      </c>
      <c r="G122" s="22">
        <v>50.84</v>
      </c>
      <c r="H122" s="22">
        <v>19.13</v>
      </c>
      <c r="I122" s="22">
        <v>41.27</v>
      </c>
      <c r="J122" s="79">
        <f t="shared" si="1"/>
        <v>67.669223135999999</v>
      </c>
      <c r="K122">
        <v>2.67</v>
      </c>
      <c r="L122">
        <v>-1.1499999999999999</v>
      </c>
      <c r="M122" t="s">
        <v>15</v>
      </c>
      <c r="N122">
        <v>0.47</v>
      </c>
      <c r="O122">
        <v>1.73</v>
      </c>
      <c r="P122" t="s">
        <v>29</v>
      </c>
    </row>
    <row r="123" spans="1:16" x14ac:dyDescent="0.25">
      <c r="A123">
        <v>2021</v>
      </c>
      <c r="B123" s="6" t="s">
        <v>28</v>
      </c>
      <c r="C123" s="7">
        <v>199</v>
      </c>
      <c r="D123" s="7">
        <v>4</v>
      </c>
      <c r="E123" s="7">
        <v>123</v>
      </c>
      <c r="F123" s="14" t="s">
        <v>15</v>
      </c>
      <c r="G123" s="22">
        <v>63.68</v>
      </c>
      <c r="H123" s="22">
        <v>10.37</v>
      </c>
      <c r="I123" s="22">
        <v>56.43</v>
      </c>
      <c r="J123" s="79">
        <f t="shared" si="1"/>
        <v>83.507903144000011</v>
      </c>
      <c r="K123">
        <v>2.19</v>
      </c>
      <c r="L123">
        <v>0.83</v>
      </c>
      <c r="M123" t="s">
        <v>14</v>
      </c>
      <c r="N123">
        <v>1.4</v>
      </c>
      <c r="O123">
        <v>-0.03</v>
      </c>
      <c r="P123" t="s">
        <v>28</v>
      </c>
    </row>
    <row r="124" spans="1:16" x14ac:dyDescent="0.25">
      <c r="A124">
        <v>2021</v>
      </c>
      <c r="B124" s="6" t="s">
        <v>28</v>
      </c>
      <c r="C124" s="7">
        <v>199</v>
      </c>
      <c r="D124" s="7">
        <v>5</v>
      </c>
      <c r="E124" s="7">
        <v>124</v>
      </c>
      <c r="F124" s="14" t="s">
        <v>15</v>
      </c>
      <c r="G124" s="22">
        <v>59.07</v>
      </c>
      <c r="H124" s="22">
        <v>27.61</v>
      </c>
      <c r="I124" s="22">
        <v>65.25</v>
      </c>
      <c r="J124" s="79">
        <f t="shared" si="1"/>
        <v>92.159587946000002</v>
      </c>
      <c r="K124">
        <v>5.52</v>
      </c>
      <c r="L124">
        <v>-0.41</v>
      </c>
      <c r="M124" t="s">
        <v>15</v>
      </c>
      <c r="N124">
        <v>1.8</v>
      </c>
      <c r="O124">
        <v>1.95</v>
      </c>
      <c r="P124" t="s">
        <v>29</v>
      </c>
    </row>
    <row r="125" spans="1:16" x14ac:dyDescent="0.25">
      <c r="A125">
        <v>2021</v>
      </c>
      <c r="B125" s="6" t="s">
        <v>28</v>
      </c>
      <c r="C125" s="7">
        <v>199</v>
      </c>
      <c r="D125" s="7">
        <v>6</v>
      </c>
      <c r="E125" s="7">
        <v>125</v>
      </c>
      <c r="F125" s="14" t="s">
        <v>15</v>
      </c>
      <c r="G125" s="22">
        <v>49.23</v>
      </c>
      <c r="H125" s="22">
        <v>17.899999999999999</v>
      </c>
      <c r="I125" s="22">
        <v>36.869999999999997</v>
      </c>
      <c r="J125" s="79">
        <f t="shared" si="1"/>
        <v>63.217401147999993</v>
      </c>
      <c r="K125">
        <v>2.2000000000000002</v>
      </c>
      <c r="L125">
        <v>-1.31</v>
      </c>
      <c r="M125" t="s">
        <v>15</v>
      </c>
      <c r="N125">
        <v>0.24</v>
      </c>
      <c r="O125">
        <v>1.73</v>
      </c>
      <c r="P125" t="s">
        <v>29</v>
      </c>
    </row>
    <row r="126" spans="1:16" x14ac:dyDescent="0.25">
      <c r="A126">
        <v>2021</v>
      </c>
      <c r="B126" s="6" t="s">
        <v>28</v>
      </c>
      <c r="C126" s="7">
        <v>199</v>
      </c>
      <c r="D126" s="7">
        <v>7</v>
      </c>
      <c r="E126" s="7">
        <v>126</v>
      </c>
      <c r="F126" s="14" t="s">
        <v>14</v>
      </c>
      <c r="G126" s="22">
        <v>59.31</v>
      </c>
      <c r="H126" s="22">
        <v>13.3</v>
      </c>
      <c r="I126" s="22">
        <v>50.49</v>
      </c>
      <c r="J126" s="79">
        <f t="shared" si="1"/>
        <v>77.569690495999993</v>
      </c>
      <c r="K126">
        <v>2.29</v>
      </c>
      <c r="L126">
        <v>0.15</v>
      </c>
      <c r="M126" t="s">
        <v>14</v>
      </c>
      <c r="N126">
        <v>1.08</v>
      </c>
      <c r="O126">
        <v>0.56000000000000005</v>
      </c>
      <c r="P126" t="s">
        <v>29</v>
      </c>
    </row>
    <row r="127" spans="1:16" x14ac:dyDescent="0.25">
      <c r="A127">
        <v>2021</v>
      </c>
      <c r="B127" s="6" t="s">
        <v>28</v>
      </c>
      <c r="C127" s="7">
        <v>199</v>
      </c>
      <c r="D127" s="7">
        <v>8</v>
      </c>
      <c r="E127" s="7">
        <v>127</v>
      </c>
      <c r="F127" s="14" t="s">
        <v>15</v>
      </c>
      <c r="G127" s="22">
        <v>50.26</v>
      </c>
      <c r="H127" s="22">
        <v>18.71</v>
      </c>
      <c r="I127" s="22">
        <v>40.9</v>
      </c>
      <c r="J127" s="79">
        <f t="shared" si="1"/>
        <v>66.899393665999995</v>
      </c>
      <c r="K127">
        <v>2.58</v>
      </c>
      <c r="L127">
        <v>-1.19</v>
      </c>
      <c r="M127" t="s">
        <v>15</v>
      </c>
      <c r="N127">
        <v>0.39</v>
      </c>
      <c r="O127">
        <v>1.74</v>
      </c>
      <c r="P127" t="s">
        <v>29</v>
      </c>
    </row>
    <row r="128" spans="1:16" x14ac:dyDescent="0.25">
      <c r="A128">
        <v>2021</v>
      </c>
      <c r="B128" s="6" t="s">
        <v>28</v>
      </c>
      <c r="C128" s="7">
        <v>199</v>
      </c>
      <c r="D128" s="7">
        <v>9</v>
      </c>
      <c r="E128" s="7">
        <v>128</v>
      </c>
      <c r="F128" s="14" t="s">
        <v>14</v>
      </c>
      <c r="G128" s="22">
        <v>60.27</v>
      </c>
      <c r="H128" s="22">
        <v>8.82</v>
      </c>
      <c r="I128" s="22">
        <v>48.84</v>
      </c>
      <c r="J128" s="79">
        <f t="shared" si="1"/>
        <v>75.602135058000016</v>
      </c>
      <c r="K128">
        <v>1.47</v>
      </c>
      <c r="L128">
        <v>0.46</v>
      </c>
      <c r="M128" t="s">
        <v>14</v>
      </c>
      <c r="N128">
        <v>0.96</v>
      </c>
      <c r="O128">
        <v>7.0000000000000007E-2</v>
      </c>
      <c r="P128" t="s">
        <v>28</v>
      </c>
    </row>
    <row r="129" spans="1:16" x14ac:dyDescent="0.25">
      <c r="A129">
        <v>2021</v>
      </c>
      <c r="B129" s="6" t="s">
        <v>28</v>
      </c>
      <c r="C129" s="7">
        <v>199</v>
      </c>
      <c r="D129" s="7">
        <v>10</v>
      </c>
      <c r="E129" s="7">
        <v>129</v>
      </c>
      <c r="F129" s="14" t="s">
        <v>15</v>
      </c>
      <c r="G129" s="22">
        <v>58.45</v>
      </c>
      <c r="H129" s="22">
        <v>16.16</v>
      </c>
      <c r="I129" s="22">
        <v>52.81</v>
      </c>
      <c r="J129" s="79">
        <f t="shared" si="1"/>
        <v>79.525240280000006</v>
      </c>
      <c r="K129">
        <v>2.9</v>
      </c>
      <c r="L129">
        <v>-0.05</v>
      </c>
      <c r="M129" t="s">
        <v>15</v>
      </c>
      <c r="N129">
        <v>1.1399999999999999</v>
      </c>
      <c r="O129">
        <v>0.9</v>
      </c>
      <c r="P129" t="s">
        <v>29</v>
      </c>
    </row>
    <row r="130" spans="1:16" x14ac:dyDescent="0.25">
      <c r="A130">
        <v>2021</v>
      </c>
      <c r="B130" s="6" t="s">
        <v>28</v>
      </c>
      <c r="C130" s="7">
        <v>199</v>
      </c>
      <c r="D130" s="7">
        <v>11</v>
      </c>
      <c r="E130" s="7">
        <v>130</v>
      </c>
      <c r="F130" s="14" t="s">
        <v>15</v>
      </c>
      <c r="G130" s="22">
        <v>53.39</v>
      </c>
      <c r="H130" s="22">
        <v>15.17</v>
      </c>
      <c r="I130" s="22">
        <v>45.98</v>
      </c>
      <c r="J130" s="79">
        <f t="shared" si="1"/>
        <v>71.239624343999992</v>
      </c>
      <c r="K130">
        <v>2.3199999999999998</v>
      </c>
      <c r="L130">
        <v>-0.62</v>
      </c>
      <c r="M130" t="s">
        <v>15</v>
      </c>
      <c r="N130">
        <v>0.56000000000000005</v>
      </c>
      <c r="O130">
        <v>1.19</v>
      </c>
      <c r="P130" t="s">
        <v>29</v>
      </c>
    </row>
    <row r="131" spans="1:16" x14ac:dyDescent="0.25">
      <c r="A131">
        <v>2021</v>
      </c>
      <c r="B131" s="6" t="s">
        <v>28</v>
      </c>
      <c r="C131" s="7">
        <v>199</v>
      </c>
      <c r="D131" s="7">
        <v>12</v>
      </c>
      <c r="E131" s="7">
        <v>131</v>
      </c>
      <c r="F131" s="14" t="s">
        <v>16</v>
      </c>
      <c r="G131" s="22">
        <v>59.37</v>
      </c>
      <c r="H131" s="22">
        <v>6.72</v>
      </c>
      <c r="I131" s="22">
        <v>52.6</v>
      </c>
      <c r="J131" s="79">
        <f t="shared" ref="J131:J194" si="2">G131*0.655145+H131*0.3291086+I131*0.6800534</f>
        <v>76.878377282000002</v>
      </c>
      <c r="K131">
        <v>1.37</v>
      </c>
      <c r="L131">
        <v>0.52</v>
      </c>
      <c r="M131" t="s">
        <v>14</v>
      </c>
      <c r="N131">
        <v>0.78</v>
      </c>
      <c r="O131">
        <v>-0.02</v>
      </c>
      <c r="P131" t="s">
        <v>28</v>
      </c>
    </row>
    <row r="132" spans="1:16" x14ac:dyDescent="0.25">
      <c r="A132">
        <v>2021</v>
      </c>
      <c r="B132" s="6" t="s">
        <v>28</v>
      </c>
      <c r="C132" s="7">
        <v>208</v>
      </c>
      <c r="D132" s="7">
        <v>1</v>
      </c>
      <c r="E132" s="7">
        <v>132</v>
      </c>
      <c r="F132" s="14" t="s">
        <v>13</v>
      </c>
      <c r="G132" s="7">
        <v>61.95</v>
      </c>
      <c r="H132" s="7">
        <v>-5.62</v>
      </c>
      <c r="I132" s="7">
        <v>49.45</v>
      </c>
      <c r="J132" s="79">
        <f t="shared" si="2"/>
        <v>72.365283048000009</v>
      </c>
      <c r="K132">
        <v>-0.81</v>
      </c>
      <c r="L132">
        <v>1.37</v>
      </c>
      <c r="M132" t="s">
        <v>16</v>
      </c>
      <c r="N132">
        <v>0.43</v>
      </c>
      <c r="O132">
        <v>-1.36</v>
      </c>
      <c r="P132" t="s">
        <v>28</v>
      </c>
    </row>
    <row r="133" spans="1:16" x14ac:dyDescent="0.25">
      <c r="A133">
        <v>2021</v>
      </c>
      <c r="B133" s="6" t="s">
        <v>28</v>
      </c>
      <c r="C133" s="7">
        <v>208</v>
      </c>
      <c r="D133" s="7">
        <v>2</v>
      </c>
      <c r="E133" s="7">
        <v>133</v>
      </c>
      <c r="F133" s="14" t="s">
        <v>13</v>
      </c>
      <c r="G133" s="7">
        <v>64.05</v>
      </c>
      <c r="H133" s="7">
        <v>-9.8800000000000008</v>
      </c>
      <c r="I133" s="14">
        <v>45.83</v>
      </c>
      <c r="J133" s="79">
        <f t="shared" si="2"/>
        <v>69.877291603999993</v>
      </c>
      <c r="K133">
        <v>-1.73</v>
      </c>
      <c r="L133">
        <v>1.76</v>
      </c>
      <c r="M133" t="s">
        <v>13</v>
      </c>
      <c r="N133">
        <v>0.42</v>
      </c>
      <c r="O133">
        <v>-1.94</v>
      </c>
      <c r="P133" t="s">
        <v>28</v>
      </c>
    </row>
    <row r="134" spans="1:16" x14ac:dyDescent="0.25">
      <c r="A134">
        <v>2021</v>
      </c>
      <c r="B134" s="6" t="s">
        <v>28</v>
      </c>
      <c r="C134" s="7">
        <v>208</v>
      </c>
      <c r="D134" s="7">
        <v>3</v>
      </c>
      <c r="E134" s="7">
        <v>134</v>
      </c>
      <c r="F134" s="14" t="s">
        <v>13</v>
      </c>
      <c r="G134" s="7">
        <v>66.58</v>
      </c>
      <c r="H134" s="7">
        <v>-0.57999999999999996</v>
      </c>
      <c r="I134" s="14">
        <v>34.39</v>
      </c>
      <c r="J134" s="79">
        <f t="shared" si="2"/>
        <v>66.815707537999998</v>
      </c>
      <c r="K134">
        <v>-0.95</v>
      </c>
      <c r="L134">
        <v>1.41</v>
      </c>
      <c r="M134" t="s">
        <v>16</v>
      </c>
      <c r="N134">
        <v>1.0900000000000001</v>
      </c>
      <c r="O134">
        <v>-1.38</v>
      </c>
      <c r="P134" t="s">
        <v>28</v>
      </c>
    </row>
    <row r="135" spans="1:16" x14ac:dyDescent="0.25">
      <c r="A135">
        <v>2021</v>
      </c>
      <c r="B135" s="6" t="s">
        <v>28</v>
      </c>
      <c r="C135" s="7">
        <v>208</v>
      </c>
      <c r="D135" s="7">
        <v>4</v>
      </c>
      <c r="E135" s="7">
        <v>135</v>
      </c>
      <c r="F135" s="14" t="s">
        <v>13</v>
      </c>
      <c r="G135" s="7">
        <v>59.09</v>
      </c>
      <c r="H135" s="14">
        <v>-4.58</v>
      </c>
      <c r="I135" s="14">
        <v>38.96</v>
      </c>
      <c r="J135" s="79">
        <f t="shared" si="2"/>
        <v>63.700081126000001</v>
      </c>
      <c r="K135">
        <v>-1.3</v>
      </c>
      <c r="L135">
        <v>0.89</v>
      </c>
      <c r="M135" t="s">
        <v>13</v>
      </c>
      <c r="N135">
        <v>0.15</v>
      </c>
      <c r="O135">
        <v>-1.0900000000000001</v>
      </c>
      <c r="P135" t="s">
        <v>28</v>
      </c>
    </row>
    <row r="136" spans="1:16" x14ac:dyDescent="0.25">
      <c r="A136">
        <v>2021</v>
      </c>
      <c r="B136" s="6" t="s">
        <v>28</v>
      </c>
      <c r="C136" s="7">
        <v>208</v>
      </c>
      <c r="D136" s="7">
        <v>5</v>
      </c>
      <c r="E136" s="7">
        <v>136</v>
      </c>
      <c r="F136" s="14" t="s">
        <v>13</v>
      </c>
      <c r="G136" s="14">
        <v>61.09</v>
      </c>
      <c r="H136" s="14">
        <v>-4.29</v>
      </c>
      <c r="I136" s="14">
        <v>38.78</v>
      </c>
      <c r="J136" s="79">
        <f t="shared" si="2"/>
        <v>64.98340300800001</v>
      </c>
      <c r="K136">
        <v>-1.27</v>
      </c>
      <c r="L136">
        <v>1.08</v>
      </c>
      <c r="M136" t="s">
        <v>13</v>
      </c>
      <c r="N136">
        <v>0.37</v>
      </c>
      <c r="O136">
        <v>-1.23</v>
      </c>
      <c r="P136" t="s">
        <v>28</v>
      </c>
    </row>
    <row r="137" spans="1:16" x14ac:dyDescent="0.25">
      <c r="A137">
        <v>2021</v>
      </c>
      <c r="B137" s="6" t="s">
        <v>28</v>
      </c>
      <c r="C137" s="7">
        <v>208</v>
      </c>
      <c r="D137" s="7">
        <v>6</v>
      </c>
      <c r="E137" s="7">
        <v>137</v>
      </c>
      <c r="F137" s="14" t="s">
        <v>13</v>
      </c>
      <c r="G137" s="14">
        <v>63.61</v>
      </c>
      <c r="H137" s="14">
        <v>-9.52</v>
      </c>
      <c r="I137" s="14">
        <v>45.79</v>
      </c>
      <c r="J137" s="79">
        <f t="shared" si="2"/>
        <v>69.680304763999999</v>
      </c>
      <c r="K137">
        <v>-1.67</v>
      </c>
      <c r="L137">
        <v>1.7</v>
      </c>
      <c r="M137" t="s">
        <v>13</v>
      </c>
      <c r="N137">
        <v>0.4</v>
      </c>
      <c r="O137">
        <v>-1.87</v>
      </c>
      <c r="P137" t="s">
        <v>28</v>
      </c>
    </row>
    <row r="138" spans="1:16" x14ac:dyDescent="0.25">
      <c r="A138">
        <v>2021</v>
      </c>
      <c r="B138" s="6" t="s">
        <v>28</v>
      </c>
      <c r="C138" s="7">
        <v>208</v>
      </c>
      <c r="D138" s="7">
        <v>7</v>
      </c>
      <c r="E138" s="7">
        <v>138</v>
      </c>
      <c r="F138" s="14" t="s">
        <v>13</v>
      </c>
      <c r="G138" s="14">
        <v>58.52</v>
      </c>
      <c r="H138" s="14">
        <v>-3.1</v>
      </c>
      <c r="I138" s="14">
        <v>40.15</v>
      </c>
      <c r="J138" s="79">
        <f t="shared" si="2"/>
        <v>64.622992750000009</v>
      </c>
      <c r="K138">
        <v>-0.99</v>
      </c>
      <c r="L138">
        <v>0.77</v>
      </c>
      <c r="M138" t="s">
        <v>13</v>
      </c>
      <c r="N138">
        <v>0.17</v>
      </c>
      <c r="O138">
        <v>-0.91</v>
      </c>
      <c r="P138" t="s">
        <v>28</v>
      </c>
    </row>
    <row r="139" spans="1:16" x14ac:dyDescent="0.25">
      <c r="A139">
        <v>2021</v>
      </c>
      <c r="B139" s="6" t="s">
        <v>28</v>
      </c>
      <c r="C139" s="7">
        <v>208</v>
      </c>
      <c r="D139" s="7">
        <v>8</v>
      </c>
      <c r="E139" s="7">
        <v>139</v>
      </c>
      <c r="F139" s="14" t="s">
        <v>13</v>
      </c>
      <c r="G139" s="14">
        <v>68.22</v>
      </c>
      <c r="H139" s="14">
        <v>-6.03</v>
      </c>
      <c r="I139" s="14">
        <v>37.85</v>
      </c>
      <c r="J139" s="79">
        <f t="shared" si="2"/>
        <v>68.449488232000007</v>
      </c>
      <c r="K139">
        <v>-1.61</v>
      </c>
      <c r="L139">
        <v>1.91</v>
      </c>
      <c r="M139" t="s">
        <v>13</v>
      </c>
      <c r="N139">
        <v>1.01</v>
      </c>
      <c r="O139">
        <v>-1.99</v>
      </c>
      <c r="P139" t="s">
        <v>28</v>
      </c>
    </row>
    <row r="140" spans="1:16" x14ac:dyDescent="0.25">
      <c r="A140">
        <v>2021</v>
      </c>
      <c r="B140" s="6" t="s">
        <v>28</v>
      </c>
      <c r="C140" s="7">
        <v>208</v>
      </c>
      <c r="D140" s="7">
        <v>9</v>
      </c>
      <c r="E140" s="7">
        <v>140</v>
      </c>
      <c r="F140" s="14" t="s">
        <v>13</v>
      </c>
      <c r="G140" s="14">
        <v>61.26</v>
      </c>
      <c r="H140" s="14">
        <v>-5.23</v>
      </c>
      <c r="I140" s="14">
        <v>37.04</v>
      </c>
      <c r="J140" s="79">
        <f t="shared" si="2"/>
        <v>63.602122657999999</v>
      </c>
      <c r="K140">
        <v>-1.53</v>
      </c>
      <c r="L140">
        <v>1.1200000000000001</v>
      </c>
      <c r="M140" t="s">
        <v>13</v>
      </c>
      <c r="N140">
        <v>0.34</v>
      </c>
      <c r="O140">
        <v>-1.34</v>
      </c>
      <c r="P140" t="s">
        <v>28</v>
      </c>
    </row>
    <row r="141" spans="1:16" x14ac:dyDescent="0.25">
      <c r="A141">
        <v>2021</v>
      </c>
      <c r="B141" s="6" t="s">
        <v>28</v>
      </c>
      <c r="C141" s="7">
        <v>208</v>
      </c>
      <c r="D141" s="7">
        <v>10</v>
      </c>
      <c r="E141" s="7">
        <v>141</v>
      </c>
      <c r="F141" s="14" t="s">
        <v>13</v>
      </c>
      <c r="G141" s="14">
        <v>66.16</v>
      </c>
      <c r="H141" s="14">
        <v>-8.64</v>
      </c>
      <c r="I141" s="14">
        <v>46.87</v>
      </c>
      <c r="J141" s="79">
        <f t="shared" si="2"/>
        <v>72.374997753999992</v>
      </c>
      <c r="K141">
        <v>-1.47</v>
      </c>
      <c r="L141">
        <v>1.93</v>
      </c>
      <c r="M141" t="s">
        <v>13</v>
      </c>
      <c r="N141">
        <v>0.7</v>
      </c>
      <c r="O141">
        <v>-2</v>
      </c>
      <c r="P141" t="s">
        <v>28</v>
      </c>
    </row>
    <row r="142" spans="1:16" x14ac:dyDescent="0.25">
      <c r="A142">
        <v>2021</v>
      </c>
      <c r="B142" s="6" t="s">
        <v>28</v>
      </c>
      <c r="C142" s="7">
        <v>208</v>
      </c>
      <c r="D142" s="7">
        <v>11</v>
      </c>
      <c r="E142" s="7">
        <v>142</v>
      </c>
      <c r="F142" s="14" t="s">
        <v>13</v>
      </c>
      <c r="G142" s="14">
        <v>67.48</v>
      </c>
      <c r="H142" s="14">
        <v>-10.38</v>
      </c>
      <c r="I142" s="14">
        <v>46.64</v>
      </c>
      <c r="J142" s="79">
        <f t="shared" si="2"/>
        <v>72.510727908000007</v>
      </c>
      <c r="K142">
        <v>-1.76</v>
      </c>
      <c r="L142">
        <v>2.16</v>
      </c>
      <c r="M142" t="s">
        <v>13</v>
      </c>
      <c r="N142">
        <v>0.75</v>
      </c>
      <c r="O142">
        <v>-2.2599999999999998</v>
      </c>
      <c r="P142" t="s">
        <v>28</v>
      </c>
    </row>
    <row r="143" spans="1:16" x14ac:dyDescent="0.25">
      <c r="A143">
        <v>2021</v>
      </c>
      <c r="B143" s="6" t="s">
        <v>28</v>
      </c>
      <c r="C143" s="7">
        <v>208</v>
      </c>
      <c r="D143" s="7">
        <v>12</v>
      </c>
      <c r="E143" s="7">
        <v>143</v>
      </c>
      <c r="F143" s="14" t="s">
        <v>13</v>
      </c>
      <c r="G143" s="14">
        <v>60.99</v>
      </c>
      <c r="H143" s="14">
        <v>-7.6</v>
      </c>
      <c r="I143" s="14">
        <v>44.01</v>
      </c>
      <c r="J143" s="79">
        <f t="shared" si="2"/>
        <v>67.385218324000007</v>
      </c>
      <c r="K143">
        <v>-1.47</v>
      </c>
      <c r="L143">
        <v>1.3</v>
      </c>
      <c r="M143" t="s">
        <v>13</v>
      </c>
      <c r="N143">
        <v>0.22</v>
      </c>
      <c r="O143">
        <v>-1.49</v>
      </c>
      <c r="P143" t="s">
        <v>28</v>
      </c>
    </row>
    <row r="144" spans="1:16" x14ac:dyDescent="0.25">
      <c r="A144">
        <v>2021</v>
      </c>
      <c r="B144" s="6" t="s">
        <v>28</v>
      </c>
      <c r="C144" s="7">
        <v>221</v>
      </c>
      <c r="D144" s="7">
        <v>1</v>
      </c>
      <c r="E144" s="7">
        <v>144</v>
      </c>
      <c r="F144" s="14" t="s">
        <v>16</v>
      </c>
      <c r="G144" s="14">
        <v>55.48</v>
      </c>
      <c r="H144" s="14">
        <v>-3.03</v>
      </c>
      <c r="I144" s="14">
        <v>46.66</v>
      </c>
      <c r="J144" s="79">
        <f t="shared" si="2"/>
        <v>67.081537185999991</v>
      </c>
      <c r="K144">
        <v>-0.56000000000000005</v>
      </c>
      <c r="L144">
        <v>0.52</v>
      </c>
      <c r="M144" t="s">
        <v>16</v>
      </c>
      <c r="N144">
        <v>-0.11</v>
      </c>
      <c r="O144">
        <v>-0.61</v>
      </c>
      <c r="P144" t="s">
        <v>28</v>
      </c>
    </row>
    <row r="145" spans="1:16" x14ac:dyDescent="0.25">
      <c r="A145">
        <v>2021</v>
      </c>
      <c r="B145" s="6" t="s">
        <v>28</v>
      </c>
      <c r="C145" s="7">
        <v>221</v>
      </c>
      <c r="D145" s="7">
        <v>2</v>
      </c>
      <c r="E145" s="7">
        <v>145</v>
      </c>
      <c r="F145" s="14" t="s">
        <v>16</v>
      </c>
      <c r="G145" s="14">
        <v>63.33</v>
      </c>
      <c r="H145" s="14">
        <v>1.67</v>
      </c>
      <c r="I145" s="14">
        <v>61.24</v>
      </c>
      <c r="J145" s="79">
        <f t="shared" si="2"/>
        <v>83.686414428000006</v>
      </c>
      <c r="K145">
        <v>1.0900000000000001</v>
      </c>
      <c r="L145">
        <v>1.3</v>
      </c>
      <c r="M145" t="s">
        <v>16</v>
      </c>
      <c r="N145">
        <v>0.96</v>
      </c>
      <c r="O145">
        <v>-0.75</v>
      </c>
      <c r="P145" t="s">
        <v>28</v>
      </c>
    </row>
    <row r="146" spans="1:16" x14ac:dyDescent="0.25">
      <c r="A146">
        <v>2021</v>
      </c>
      <c r="B146" s="6" t="s">
        <v>28</v>
      </c>
      <c r="C146" s="7">
        <v>221</v>
      </c>
      <c r="D146" s="7">
        <v>3</v>
      </c>
      <c r="E146" s="7">
        <v>146</v>
      </c>
      <c r="F146" s="14" t="s">
        <v>16</v>
      </c>
      <c r="G146" s="14">
        <v>62.15</v>
      </c>
      <c r="H146" s="14">
        <v>10.95</v>
      </c>
      <c r="I146" s="14">
        <v>53</v>
      </c>
      <c r="J146" s="79">
        <f t="shared" si="2"/>
        <v>80.36383112</v>
      </c>
      <c r="K146">
        <v>2.0699999999999998</v>
      </c>
      <c r="L146">
        <v>0.6</v>
      </c>
      <c r="M146" t="s">
        <v>14</v>
      </c>
      <c r="N146">
        <v>1.26</v>
      </c>
      <c r="O146">
        <v>0.13</v>
      </c>
      <c r="P146" t="s">
        <v>28</v>
      </c>
    </row>
    <row r="147" spans="1:16" x14ac:dyDescent="0.25">
      <c r="A147">
        <v>2021</v>
      </c>
      <c r="B147" s="6" t="s">
        <v>28</v>
      </c>
      <c r="C147" s="7">
        <v>221</v>
      </c>
      <c r="D147" s="7">
        <v>4</v>
      </c>
      <c r="E147" s="7">
        <v>147</v>
      </c>
      <c r="F147" s="14" t="s">
        <v>15</v>
      </c>
      <c r="G147" s="14">
        <v>61.61</v>
      </c>
      <c r="H147" s="14">
        <v>12.73</v>
      </c>
      <c r="I147" s="14">
        <v>53.08</v>
      </c>
      <c r="J147" s="79">
        <f t="shared" si="2"/>
        <v>80.650270400000011</v>
      </c>
      <c r="K147">
        <v>2.36</v>
      </c>
      <c r="L147">
        <v>0.46</v>
      </c>
      <c r="M147" t="s">
        <v>14</v>
      </c>
      <c r="N147">
        <v>1.3</v>
      </c>
      <c r="O147">
        <v>0.33</v>
      </c>
      <c r="P147" t="s">
        <v>29</v>
      </c>
    </row>
    <row r="148" spans="1:16" x14ac:dyDescent="0.25">
      <c r="A148">
        <v>2021</v>
      </c>
      <c r="B148" s="6" t="s">
        <v>28</v>
      </c>
      <c r="C148" s="7">
        <v>221</v>
      </c>
      <c r="D148" s="7">
        <v>5</v>
      </c>
      <c r="E148" s="7">
        <v>148</v>
      </c>
      <c r="F148" s="14" t="s">
        <v>15</v>
      </c>
      <c r="G148" s="14">
        <v>53.47</v>
      </c>
      <c r="H148" s="14">
        <v>11.89</v>
      </c>
      <c r="I148" s="14">
        <v>45.89</v>
      </c>
      <c r="J148" s="79">
        <f t="shared" si="2"/>
        <v>70.151354929999997</v>
      </c>
      <c r="K148">
        <v>1.79</v>
      </c>
      <c r="L148">
        <v>-0.45</v>
      </c>
      <c r="M148" t="s">
        <v>15</v>
      </c>
      <c r="N148">
        <v>0.41</v>
      </c>
      <c r="O148">
        <v>0.89</v>
      </c>
      <c r="P148" t="s">
        <v>29</v>
      </c>
    </row>
    <row r="149" spans="1:16" x14ac:dyDescent="0.25">
      <c r="A149">
        <v>2021</v>
      </c>
      <c r="B149" s="6" t="s">
        <v>28</v>
      </c>
      <c r="C149" s="7">
        <v>221</v>
      </c>
      <c r="D149" s="7">
        <v>6</v>
      </c>
      <c r="E149" s="7">
        <v>149</v>
      </c>
      <c r="F149" s="14" t="s">
        <v>15</v>
      </c>
      <c r="G149" s="14">
        <v>61.38</v>
      </c>
      <c r="H149" s="14">
        <v>21.82</v>
      </c>
      <c r="I149" s="14">
        <v>61.43</v>
      </c>
      <c r="J149" s="79">
        <f t="shared" si="2"/>
        <v>89.169630114</v>
      </c>
      <c r="K149">
        <v>4.34</v>
      </c>
      <c r="L149">
        <v>0.08</v>
      </c>
      <c r="M149" t="s">
        <v>15</v>
      </c>
      <c r="N149">
        <v>1.74</v>
      </c>
      <c r="O149">
        <v>1.22</v>
      </c>
      <c r="P149" t="s">
        <v>29</v>
      </c>
    </row>
    <row r="150" spans="1:16" x14ac:dyDescent="0.25">
      <c r="A150">
        <v>2021</v>
      </c>
      <c r="B150" s="6" t="s">
        <v>28</v>
      </c>
      <c r="C150" s="7">
        <v>221</v>
      </c>
      <c r="D150" s="7">
        <v>7</v>
      </c>
      <c r="E150" s="7">
        <v>150</v>
      </c>
      <c r="F150" s="14" t="s">
        <v>13</v>
      </c>
      <c r="G150" s="14">
        <v>53.42</v>
      </c>
      <c r="H150" s="14">
        <v>-1.41</v>
      </c>
      <c r="I150" s="14">
        <v>40.799999999999997</v>
      </c>
      <c r="J150" s="79">
        <f t="shared" si="2"/>
        <v>62.279981493999998</v>
      </c>
      <c r="K150">
        <v>-0.67</v>
      </c>
      <c r="L150">
        <v>0.15</v>
      </c>
      <c r="M150" t="s">
        <v>13</v>
      </c>
      <c r="N150">
        <v>-0.26</v>
      </c>
      <c r="O150">
        <v>-0.33</v>
      </c>
      <c r="P150" t="s">
        <v>30</v>
      </c>
    </row>
    <row r="151" spans="1:16" x14ac:dyDescent="0.25">
      <c r="A151">
        <v>2021</v>
      </c>
      <c r="B151" s="6" t="s">
        <v>28</v>
      </c>
      <c r="C151" s="7">
        <v>221</v>
      </c>
      <c r="D151" s="7">
        <v>8</v>
      </c>
      <c r="E151" s="7">
        <v>151</v>
      </c>
      <c r="F151" s="14" t="s">
        <v>15</v>
      </c>
      <c r="G151" s="14">
        <v>65.52</v>
      </c>
      <c r="H151" s="14">
        <v>13.86</v>
      </c>
      <c r="I151" s="14">
        <v>60.57</v>
      </c>
      <c r="J151" s="79">
        <f t="shared" si="2"/>
        <v>88.677380034000009</v>
      </c>
      <c r="K151">
        <v>3.01</v>
      </c>
      <c r="L151">
        <v>0.9</v>
      </c>
      <c r="M151" t="s">
        <v>14</v>
      </c>
      <c r="N151">
        <v>1.77</v>
      </c>
      <c r="O151">
        <v>0.15</v>
      </c>
      <c r="P151" t="s">
        <v>28</v>
      </c>
    </row>
    <row r="152" spans="1:16" x14ac:dyDescent="0.25">
      <c r="A152">
        <v>2021</v>
      </c>
      <c r="B152" s="6" t="s">
        <v>28</v>
      </c>
      <c r="C152" s="7">
        <v>221</v>
      </c>
      <c r="D152" s="7">
        <v>9</v>
      </c>
      <c r="E152" s="7">
        <v>152</v>
      </c>
      <c r="F152" s="14" t="s">
        <v>15</v>
      </c>
      <c r="G152" s="14">
        <v>58.44</v>
      </c>
      <c r="H152" s="14">
        <v>18.62</v>
      </c>
      <c r="I152" s="14">
        <v>53.46</v>
      </c>
      <c r="J152" s="79">
        <f t="shared" si="2"/>
        <v>80.770330696000002</v>
      </c>
      <c r="K152">
        <v>3.34</v>
      </c>
      <c r="L152">
        <v>-0.17</v>
      </c>
      <c r="M152" t="s">
        <v>15</v>
      </c>
      <c r="N152">
        <v>1.26</v>
      </c>
      <c r="O152">
        <v>1.1299999999999999</v>
      </c>
      <c r="P152" t="s">
        <v>29</v>
      </c>
    </row>
    <row r="153" spans="1:16" x14ac:dyDescent="0.25">
      <c r="A153">
        <v>2021</v>
      </c>
      <c r="B153" s="6" t="s">
        <v>28</v>
      </c>
      <c r="C153" s="7">
        <v>221</v>
      </c>
      <c r="D153" s="7">
        <v>10</v>
      </c>
      <c r="E153" s="7">
        <v>153</v>
      </c>
      <c r="F153" s="14" t="s">
        <v>15</v>
      </c>
      <c r="G153" s="14">
        <v>50.23</v>
      </c>
      <c r="H153" s="14">
        <v>12.42</v>
      </c>
      <c r="I153" s="14">
        <v>41.53</v>
      </c>
      <c r="J153" s="79">
        <f t="shared" si="2"/>
        <v>65.238079863999999</v>
      </c>
      <c r="K153">
        <v>1.61</v>
      </c>
      <c r="L153">
        <v>-0.87</v>
      </c>
      <c r="M153" t="s">
        <v>15</v>
      </c>
      <c r="N153">
        <v>0.09</v>
      </c>
      <c r="O153">
        <v>1.18</v>
      </c>
      <c r="P153" t="s">
        <v>29</v>
      </c>
    </row>
    <row r="154" spans="1:16" x14ac:dyDescent="0.25">
      <c r="A154">
        <v>2021</v>
      </c>
      <c r="B154" s="6" t="s">
        <v>28</v>
      </c>
      <c r="C154" s="7">
        <v>221</v>
      </c>
      <c r="D154" s="7">
        <v>11</v>
      </c>
      <c r="E154" s="7">
        <v>154</v>
      </c>
      <c r="F154" s="14" t="s">
        <v>15</v>
      </c>
      <c r="G154" s="14">
        <v>50.1</v>
      </c>
      <c r="H154" s="14">
        <v>20.9</v>
      </c>
      <c r="I154" s="14">
        <v>40.25</v>
      </c>
      <c r="J154" s="79">
        <f t="shared" si="2"/>
        <v>67.073283589999988</v>
      </c>
      <c r="K154">
        <v>2.89</v>
      </c>
      <c r="L154">
        <v>-1.33</v>
      </c>
      <c r="M154" t="s">
        <v>15</v>
      </c>
      <c r="N154">
        <v>0.48</v>
      </c>
      <c r="O154">
        <v>1.94</v>
      </c>
      <c r="P154" t="s">
        <v>29</v>
      </c>
    </row>
    <row r="155" spans="1:16" x14ac:dyDescent="0.25">
      <c r="A155">
        <v>2021</v>
      </c>
      <c r="B155" s="6" t="s">
        <v>28</v>
      </c>
      <c r="C155" s="7">
        <v>221</v>
      </c>
      <c r="D155" s="7">
        <v>12</v>
      </c>
      <c r="E155" s="7">
        <v>155</v>
      </c>
      <c r="F155" s="14" t="s">
        <v>15</v>
      </c>
      <c r="G155" s="14">
        <v>48.3</v>
      </c>
      <c r="H155" s="14">
        <v>21.46</v>
      </c>
      <c r="I155" s="14">
        <v>39.630000000000003</v>
      </c>
      <c r="J155" s="79">
        <f t="shared" si="2"/>
        <v>65.656690298000001</v>
      </c>
      <c r="K155">
        <v>2.94</v>
      </c>
      <c r="L155">
        <v>-1.55</v>
      </c>
      <c r="M155" t="s">
        <v>15</v>
      </c>
      <c r="N155">
        <v>0.32</v>
      </c>
      <c r="O155">
        <v>2.14</v>
      </c>
      <c r="P155" t="s">
        <v>29</v>
      </c>
    </row>
    <row r="156" spans="1:16" x14ac:dyDescent="0.25">
      <c r="A156">
        <v>2021</v>
      </c>
      <c r="B156" s="6" t="s">
        <v>28</v>
      </c>
      <c r="C156" s="7">
        <v>222</v>
      </c>
      <c r="D156" s="7">
        <v>1</v>
      </c>
      <c r="E156" s="7">
        <v>156</v>
      </c>
      <c r="F156" s="14" t="s">
        <v>14</v>
      </c>
      <c r="G156" s="14">
        <v>69.239999999999995</v>
      </c>
      <c r="H156" s="14">
        <v>7.14</v>
      </c>
      <c r="I156" s="14">
        <v>62.36</v>
      </c>
      <c r="J156" s="79">
        <f t="shared" si="2"/>
        <v>90.120205228000003</v>
      </c>
      <c r="K156">
        <v>2.0299999999999998</v>
      </c>
      <c r="L156">
        <v>1.66</v>
      </c>
      <c r="M156" t="s">
        <v>14</v>
      </c>
      <c r="N156">
        <v>1.83</v>
      </c>
      <c r="O156">
        <v>-0.75</v>
      </c>
      <c r="P156" t="s">
        <v>28</v>
      </c>
    </row>
    <row r="157" spans="1:16" x14ac:dyDescent="0.25">
      <c r="A157">
        <v>2021</v>
      </c>
      <c r="B157" s="6" t="s">
        <v>28</v>
      </c>
      <c r="C157" s="7">
        <v>222</v>
      </c>
      <c r="D157" s="7">
        <v>2</v>
      </c>
      <c r="E157" s="7">
        <v>157</v>
      </c>
      <c r="F157" s="14" t="s">
        <v>13</v>
      </c>
      <c r="G157" s="14">
        <v>58.83</v>
      </c>
      <c r="H157" s="14">
        <v>9.4600000000000009</v>
      </c>
      <c r="I157" s="14">
        <v>43.84</v>
      </c>
      <c r="J157" s="79">
        <f t="shared" si="2"/>
        <v>71.469088761999998</v>
      </c>
      <c r="K157">
        <v>1.26</v>
      </c>
      <c r="L157">
        <v>0.21</v>
      </c>
      <c r="M157" t="s">
        <v>16</v>
      </c>
      <c r="N157">
        <v>0.82</v>
      </c>
      <c r="O157">
        <v>0.22</v>
      </c>
      <c r="P157" t="s">
        <v>29</v>
      </c>
    </row>
    <row r="158" spans="1:16" x14ac:dyDescent="0.25">
      <c r="A158">
        <v>2021</v>
      </c>
      <c r="B158" s="6" t="s">
        <v>28</v>
      </c>
      <c r="C158" s="7">
        <v>222</v>
      </c>
      <c r="D158" s="7">
        <v>3</v>
      </c>
      <c r="E158" s="7">
        <v>158</v>
      </c>
      <c r="F158" s="14" t="s">
        <v>15</v>
      </c>
      <c r="G158" s="14">
        <v>57.68</v>
      </c>
      <c r="H158" s="14">
        <v>15.66</v>
      </c>
      <c r="I158" s="14">
        <v>50.81</v>
      </c>
      <c r="J158" s="79">
        <f t="shared" si="2"/>
        <v>77.496117529999992</v>
      </c>
      <c r="K158">
        <v>2.7</v>
      </c>
      <c r="L158">
        <v>-0.13</v>
      </c>
      <c r="M158" t="s">
        <v>15</v>
      </c>
      <c r="N158">
        <v>1.03</v>
      </c>
      <c r="O158">
        <v>0.91</v>
      </c>
      <c r="P158" t="s">
        <v>29</v>
      </c>
    </row>
    <row r="159" spans="1:16" x14ac:dyDescent="0.25">
      <c r="A159">
        <v>2021</v>
      </c>
      <c r="B159" s="6" t="s">
        <v>28</v>
      </c>
      <c r="C159" s="7">
        <v>222</v>
      </c>
      <c r="D159" s="7">
        <v>4</v>
      </c>
      <c r="E159" s="7">
        <v>159</v>
      </c>
      <c r="F159" s="14" t="s">
        <v>15</v>
      </c>
      <c r="G159" s="14">
        <v>49.35</v>
      </c>
      <c r="H159" s="14">
        <v>18.809999999999999</v>
      </c>
      <c r="I159" s="14">
        <v>32.119999999999997</v>
      </c>
      <c r="J159" s="79">
        <f t="shared" si="2"/>
        <v>60.365253723999999</v>
      </c>
      <c r="K159">
        <v>2.0499999999999998</v>
      </c>
      <c r="L159">
        <v>-1.4</v>
      </c>
      <c r="M159" t="s">
        <v>15</v>
      </c>
      <c r="N159">
        <v>0.28000000000000003</v>
      </c>
      <c r="O159">
        <v>1.77</v>
      </c>
      <c r="P159" t="s">
        <v>29</v>
      </c>
    </row>
    <row r="160" spans="1:16" x14ac:dyDescent="0.25">
      <c r="A160">
        <v>2021</v>
      </c>
      <c r="B160" s="6" t="s">
        <v>28</v>
      </c>
      <c r="C160" s="7">
        <v>222</v>
      </c>
      <c r="D160" s="7">
        <v>5</v>
      </c>
      <c r="E160" s="7">
        <v>160</v>
      </c>
      <c r="F160" s="14" t="s">
        <v>13</v>
      </c>
      <c r="G160" s="14">
        <v>49.68</v>
      </c>
      <c r="H160" s="14">
        <v>-3.02</v>
      </c>
      <c r="I160" s="14">
        <v>30.2</v>
      </c>
      <c r="J160" s="79">
        <f t="shared" si="2"/>
        <v>52.091308308000002</v>
      </c>
      <c r="K160">
        <v>-1.58</v>
      </c>
      <c r="L160">
        <v>-0.28999999999999998</v>
      </c>
      <c r="M160" t="s">
        <v>13</v>
      </c>
      <c r="N160">
        <v>-0.75</v>
      </c>
      <c r="O160">
        <v>-0.22</v>
      </c>
      <c r="P160" t="s">
        <v>30</v>
      </c>
    </row>
    <row r="161" spans="1:16" x14ac:dyDescent="0.25">
      <c r="A161">
        <v>2021</v>
      </c>
      <c r="B161" s="6" t="s">
        <v>28</v>
      </c>
      <c r="C161" s="7">
        <v>222</v>
      </c>
      <c r="D161" s="7">
        <v>6</v>
      </c>
      <c r="E161" s="7">
        <v>161</v>
      </c>
      <c r="F161" s="14" t="s">
        <v>16</v>
      </c>
      <c r="G161" s="14">
        <v>67.44</v>
      </c>
      <c r="H161" s="14">
        <v>8.18</v>
      </c>
      <c r="I161" s="14">
        <v>59.39</v>
      </c>
      <c r="J161" s="79">
        <f t="shared" si="2"/>
        <v>87.263458573999998</v>
      </c>
      <c r="K161">
        <v>2.02</v>
      </c>
      <c r="L161">
        <v>1.38</v>
      </c>
      <c r="M161" t="s">
        <v>14</v>
      </c>
      <c r="N161">
        <v>1.69</v>
      </c>
      <c r="O161">
        <v>-0.52</v>
      </c>
      <c r="P161" t="s">
        <v>28</v>
      </c>
    </row>
    <row r="162" spans="1:16" x14ac:dyDescent="0.25">
      <c r="A162">
        <v>2021</v>
      </c>
      <c r="B162" s="6" t="s">
        <v>28</v>
      </c>
      <c r="C162" s="7">
        <v>222</v>
      </c>
      <c r="D162" s="7">
        <v>7</v>
      </c>
      <c r="E162" s="7">
        <v>162</v>
      </c>
      <c r="F162" s="14" t="s">
        <v>16</v>
      </c>
      <c r="G162" s="14">
        <v>66.38</v>
      </c>
      <c r="H162" s="14">
        <v>-7.77</v>
      </c>
      <c r="I162" s="14">
        <v>53.35</v>
      </c>
      <c r="J162" s="79">
        <f t="shared" si="2"/>
        <v>77.212200167999995</v>
      </c>
      <c r="K162">
        <v>-0.92</v>
      </c>
      <c r="L162">
        <v>1.99</v>
      </c>
      <c r="M162" t="s">
        <v>16</v>
      </c>
      <c r="N162">
        <v>0.79</v>
      </c>
      <c r="O162">
        <v>-1.9</v>
      </c>
      <c r="P162" t="s">
        <v>28</v>
      </c>
    </row>
    <row r="163" spans="1:16" x14ac:dyDescent="0.25">
      <c r="A163">
        <v>2021</v>
      </c>
      <c r="B163" s="6" t="s">
        <v>28</v>
      </c>
      <c r="C163" s="7">
        <v>222</v>
      </c>
      <c r="D163" s="7">
        <v>8</v>
      </c>
      <c r="E163" s="7">
        <v>163</v>
      </c>
      <c r="F163" s="14" t="s">
        <v>14</v>
      </c>
      <c r="G163" s="14">
        <v>67.22</v>
      </c>
      <c r="H163" s="14">
        <v>10.96</v>
      </c>
      <c r="I163" s="14">
        <v>61.91</v>
      </c>
      <c r="J163" s="79">
        <f t="shared" si="2"/>
        <v>89.747983149999996</v>
      </c>
      <c r="K163">
        <v>2.62</v>
      </c>
      <c r="L163">
        <v>1.25</v>
      </c>
      <c r="M163" t="s">
        <v>14</v>
      </c>
      <c r="N163">
        <v>1.81</v>
      </c>
      <c r="O163">
        <v>-0.24</v>
      </c>
      <c r="P163" t="s">
        <v>28</v>
      </c>
    </row>
    <row r="164" spans="1:16" x14ac:dyDescent="0.25">
      <c r="A164">
        <v>2021</v>
      </c>
      <c r="B164" s="6" t="s">
        <v>28</v>
      </c>
      <c r="C164" s="7">
        <v>222</v>
      </c>
      <c r="D164" s="7">
        <v>9</v>
      </c>
      <c r="E164" s="7">
        <v>164</v>
      </c>
      <c r="F164" s="14" t="s">
        <v>16</v>
      </c>
      <c r="G164" s="14">
        <v>62.85</v>
      </c>
      <c r="H164" s="14">
        <v>0.52</v>
      </c>
      <c r="I164" s="14">
        <v>56.88</v>
      </c>
      <c r="J164" s="79">
        <f t="shared" si="2"/>
        <v>80.028437114000013</v>
      </c>
      <c r="K164">
        <v>0.64</v>
      </c>
      <c r="L164">
        <v>1.25</v>
      </c>
      <c r="M164" t="s">
        <v>16</v>
      </c>
      <c r="N164">
        <v>0.84</v>
      </c>
      <c r="O164">
        <v>-0.84</v>
      </c>
      <c r="P164" t="s">
        <v>28</v>
      </c>
    </row>
    <row r="165" spans="1:16" x14ac:dyDescent="0.25">
      <c r="A165">
        <v>2021</v>
      </c>
      <c r="B165" s="6" t="s">
        <v>28</v>
      </c>
      <c r="C165" s="7">
        <v>222</v>
      </c>
      <c r="D165" s="7">
        <v>10</v>
      </c>
      <c r="E165" s="7">
        <v>165</v>
      </c>
      <c r="F165" s="14" t="s">
        <v>13</v>
      </c>
      <c r="G165" s="14">
        <v>59.88</v>
      </c>
      <c r="H165" s="14">
        <v>-1.88</v>
      </c>
      <c r="I165" s="14">
        <v>54.31</v>
      </c>
      <c r="J165" s="79">
        <f t="shared" si="2"/>
        <v>75.54505858600001</v>
      </c>
      <c r="K165">
        <v>0.09</v>
      </c>
      <c r="L165">
        <v>1.03</v>
      </c>
      <c r="M165" t="s">
        <v>16</v>
      </c>
      <c r="N165">
        <v>0.42</v>
      </c>
      <c r="O165">
        <v>-0.82</v>
      </c>
      <c r="P165" t="s">
        <v>28</v>
      </c>
    </row>
    <row r="166" spans="1:16" x14ac:dyDescent="0.25">
      <c r="A166">
        <v>2021</v>
      </c>
      <c r="B166" s="6" t="s">
        <v>28</v>
      </c>
      <c r="C166" s="7">
        <v>222</v>
      </c>
      <c r="D166" s="7">
        <v>11</v>
      </c>
      <c r="E166" s="7">
        <v>166</v>
      </c>
      <c r="F166" s="14" t="s">
        <v>16</v>
      </c>
      <c r="G166" s="14">
        <v>65.22</v>
      </c>
      <c r="H166" s="14">
        <v>1.44</v>
      </c>
      <c r="I166" s="14">
        <v>55.76</v>
      </c>
      <c r="J166" s="79">
        <f t="shared" si="2"/>
        <v>81.122250868000009</v>
      </c>
      <c r="K166">
        <v>0.71</v>
      </c>
      <c r="L166">
        <v>1.44</v>
      </c>
      <c r="M166" t="s">
        <v>16</v>
      </c>
      <c r="N166">
        <v>1.1200000000000001</v>
      </c>
      <c r="O166">
        <v>-0.96</v>
      </c>
      <c r="P166" t="s">
        <v>28</v>
      </c>
    </row>
    <row r="167" spans="1:16" x14ac:dyDescent="0.25">
      <c r="A167">
        <v>2021</v>
      </c>
      <c r="B167" s="6" t="s">
        <v>28</v>
      </c>
      <c r="C167" s="7">
        <v>222</v>
      </c>
      <c r="D167" s="7">
        <v>12</v>
      </c>
      <c r="E167" s="7">
        <v>167</v>
      </c>
      <c r="F167" s="14" t="s">
        <v>14</v>
      </c>
      <c r="G167" s="14">
        <v>52.51</v>
      </c>
      <c r="H167" s="14">
        <v>19.579999999999998</v>
      </c>
      <c r="I167" s="14">
        <v>45.52</v>
      </c>
      <c r="J167" s="79">
        <f t="shared" si="2"/>
        <v>71.801641106000005</v>
      </c>
      <c r="K167">
        <v>3</v>
      </c>
      <c r="L167">
        <v>-0.94</v>
      </c>
      <c r="M167" t="s">
        <v>15</v>
      </c>
      <c r="N167">
        <v>0.68</v>
      </c>
      <c r="O167">
        <v>1.66</v>
      </c>
      <c r="P167" t="s">
        <v>29</v>
      </c>
    </row>
    <row r="168" spans="1:16" x14ac:dyDescent="0.25">
      <c r="A168">
        <v>2021</v>
      </c>
      <c r="B168" s="6" t="s">
        <v>28</v>
      </c>
      <c r="C168" s="7">
        <v>223</v>
      </c>
      <c r="D168" s="7">
        <v>1</v>
      </c>
      <c r="E168" s="7">
        <v>168</v>
      </c>
      <c r="F168" s="14" t="s">
        <v>15</v>
      </c>
      <c r="G168" s="14">
        <v>59</v>
      </c>
      <c r="H168" s="14">
        <v>16.329999999999998</v>
      </c>
      <c r="I168" s="14">
        <v>53.04</v>
      </c>
      <c r="J168" s="79">
        <f t="shared" si="2"/>
        <v>80.097930773999991</v>
      </c>
      <c r="K168">
        <v>2.94</v>
      </c>
      <c r="L168">
        <v>0</v>
      </c>
      <c r="M168" t="s">
        <v>15</v>
      </c>
      <c r="N168">
        <v>1.21</v>
      </c>
      <c r="O168">
        <v>0.87</v>
      </c>
      <c r="P168" t="s">
        <v>29</v>
      </c>
    </row>
    <row r="169" spans="1:16" x14ac:dyDescent="0.25">
      <c r="A169">
        <v>2021</v>
      </c>
      <c r="B169" s="6" t="s">
        <v>28</v>
      </c>
      <c r="C169" s="7">
        <v>223</v>
      </c>
      <c r="D169" s="7">
        <v>2</v>
      </c>
      <c r="E169" s="7">
        <v>169</v>
      </c>
      <c r="F169" s="14" t="s">
        <v>16</v>
      </c>
      <c r="G169" s="14">
        <v>65.91</v>
      </c>
      <c r="H169" s="14">
        <v>6.84</v>
      </c>
      <c r="I169" s="14">
        <v>50.92</v>
      </c>
      <c r="J169" s="79">
        <f t="shared" si="2"/>
        <v>80.060028901999999</v>
      </c>
      <c r="K169">
        <v>1.27</v>
      </c>
      <c r="L169">
        <v>1.18</v>
      </c>
      <c r="M169" t="s">
        <v>16</v>
      </c>
      <c r="N169">
        <v>1.44</v>
      </c>
      <c r="O169">
        <v>-0.56000000000000005</v>
      </c>
      <c r="P169" t="s">
        <v>28</v>
      </c>
    </row>
    <row r="170" spans="1:16" x14ac:dyDescent="0.25">
      <c r="A170">
        <v>2021</v>
      </c>
      <c r="B170" s="6" t="s">
        <v>28</v>
      </c>
      <c r="C170" s="7">
        <v>223</v>
      </c>
      <c r="D170" s="7">
        <v>3</v>
      </c>
      <c r="E170" s="7">
        <v>170</v>
      </c>
      <c r="F170" s="14" t="s">
        <v>16</v>
      </c>
      <c r="G170" s="14">
        <v>55.57</v>
      </c>
      <c r="H170" s="14">
        <v>-0.02</v>
      </c>
      <c r="I170" s="14">
        <v>43.08</v>
      </c>
      <c r="J170" s="79">
        <f t="shared" si="2"/>
        <v>65.696525949999995</v>
      </c>
      <c r="K170">
        <v>-0.3</v>
      </c>
      <c r="L170">
        <v>0.34</v>
      </c>
      <c r="M170" t="s">
        <v>16</v>
      </c>
      <c r="N170">
        <v>0.03</v>
      </c>
      <c r="O170">
        <v>-0.37</v>
      </c>
      <c r="P170" t="s">
        <v>28</v>
      </c>
    </row>
    <row r="171" spans="1:16" x14ac:dyDescent="0.25">
      <c r="A171">
        <v>2021</v>
      </c>
      <c r="B171" s="6" t="s">
        <v>28</v>
      </c>
      <c r="C171" s="7">
        <v>223</v>
      </c>
      <c r="D171" s="7">
        <v>4</v>
      </c>
      <c r="E171" s="7">
        <v>171</v>
      </c>
      <c r="F171" s="14" t="s">
        <v>13</v>
      </c>
      <c r="G171" s="14">
        <v>44.38</v>
      </c>
      <c r="H171" s="14">
        <v>-8.76</v>
      </c>
      <c r="I171" s="14">
        <v>38.06</v>
      </c>
      <c r="J171" s="79">
        <f t="shared" si="2"/>
        <v>52.075176167999999</v>
      </c>
      <c r="K171">
        <v>-2</v>
      </c>
      <c r="L171">
        <v>-0.46</v>
      </c>
      <c r="M171" t="s">
        <v>13</v>
      </c>
      <c r="N171">
        <v>-1.55</v>
      </c>
      <c r="O171">
        <v>-0.25</v>
      </c>
      <c r="P171" t="s">
        <v>30</v>
      </c>
    </row>
    <row r="172" spans="1:16" x14ac:dyDescent="0.25">
      <c r="A172">
        <v>2021</v>
      </c>
      <c r="B172" s="6" t="s">
        <v>28</v>
      </c>
      <c r="C172" s="7">
        <v>223</v>
      </c>
      <c r="D172" s="7">
        <v>5</v>
      </c>
      <c r="E172" s="7">
        <v>172</v>
      </c>
      <c r="F172" s="14" t="s">
        <v>13</v>
      </c>
      <c r="G172" s="14">
        <v>51</v>
      </c>
      <c r="H172" s="14">
        <v>5.81</v>
      </c>
      <c r="I172" s="14">
        <v>37.229999999999997</v>
      </c>
      <c r="J172" s="79">
        <f t="shared" si="2"/>
        <v>60.642904047999991</v>
      </c>
      <c r="K172">
        <v>0.27</v>
      </c>
      <c r="L172">
        <v>-0.51</v>
      </c>
      <c r="M172" t="s">
        <v>16</v>
      </c>
      <c r="N172">
        <v>-0.17</v>
      </c>
      <c r="O172">
        <v>0.5</v>
      </c>
      <c r="P172" t="s">
        <v>29</v>
      </c>
    </row>
    <row r="173" spans="1:16" x14ac:dyDescent="0.25">
      <c r="A173">
        <v>2021</v>
      </c>
      <c r="B173" s="6" t="s">
        <v>28</v>
      </c>
      <c r="C173" s="7">
        <v>223</v>
      </c>
      <c r="D173" s="7">
        <v>6</v>
      </c>
      <c r="E173" s="7">
        <v>173</v>
      </c>
      <c r="F173" s="14" t="s">
        <v>15</v>
      </c>
      <c r="G173" s="14">
        <v>62.95</v>
      </c>
      <c r="H173" s="14">
        <v>16.79</v>
      </c>
      <c r="I173" s="14">
        <v>55.09</v>
      </c>
      <c r="J173" s="79">
        <f t="shared" si="2"/>
        <v>84.231252949999998</v>
      </c>
      <c r="K173">
        <v>3.14</v>
      </c>
      <c r="L173">
        <v>0.42</v>
      </c>
      <c r="M173" t="s">
        <v>14</v>
      </c>
      <c r="N173">
        <v>1.64</v>
      </c>
      <c r="O173">
        <v>0.6</v>
      </c>
      <c r="P173" t="s">
        <v>29</v>
      </c>
    </row>
    <row r="174" spans="1:16" x14ac:dyDescent="0.25">
      <c r="A174">
        <v>2021</v>
      </c>
      <c r="B174" s="6" t="s">
        <v>28</v>
      </c>
      <c r="C174" s="7">
        <v>223</v>
      </c>
      <c r="D174" s="7">
        <v>7</v>
      </c>
      <c r="E174" s="7">
        <v>174</v>
      </c>
      <c r="F174" s="14" t="s">
        <v>14</v>
      </c>
      <c r="G174" s="14">
        <v>64.77</v>
      </c>
      <c r="H174" s="14">
        <v>9.6300000000000008</v>
      </c>
      <c r="I174" s="14">
        <v>54.56</v>
      </c>
      <c r="J174" s="79">
        <f t="shared" si="2"/>
        <v>82.706770972000001</v>
      </c>
      <c r="K174">
        <v>1.95</v>
      </c>
      <c r="L174">
        <v>0.96</v>
      </c>
      <c r="M174" t="s">
        <v>14</v>
      </c>
      <c r="N174">
        <v>1.47</v>
      </c>
      <c r="O174">
        <v>-0.2</v>
      </c>
      <c r="P174" t="s">
        <v>28</v>
      </c>
    </row>
    <row r="175" spans="1:16" x14ac:dyDescent="0.25">
      <c r="A175">
        <v>2021</v>
      </c>
      <c r="B175" s="6" t="s">
        <v>28</v>
      </c>
      <c r="C175" s="7">
        <v>223</v>
      </c>
      <c r="D175" s="7">
        <v>8</v>
      </c>
      <c r="E175" s="7">
        <v>175</v>
      </c>
      <c r="F175" s="14" t="s">
        <v>14</v>
      </c>
      <c r="G175" s="14">
        <v>61.5</v>
      </c>
      <c r="H175" s="14">
        <v>14.43</v>
      </c>
      <c r="I175" s="14">
        <v>52.15</v>
      </c>
      <c r="J175" s="79">
        <f t="shared" si="2"/>
        <v>80.505239407999994</v>
      </c>
      <c r="K175">
        <v>2.58</v>
      </c>
      <c r="L175">
        <v>0.35</v>
      </c>
      <c r="M175" t="s">
        <v>14</v>
      </c>
      <c r="N175">
        <v>1.36</v>
      </c>
      <c r="O175">
        <v>0.49</v>
      </c>
      <c r="P175" t="s">
        <v>29</v>
      </c>
    </row>
    <row r="176" spans="1:16" x14ac:dyDescent="0.25">
      <c r="A176">
        <v>2021</v>
      </c>
      <c r="B176" s="6" t="s">
        <v>28</v>
      </c>
      <c r="C176" s="7">
        <v>223</v>
      </c>
      <c r="D176" s="7">
        <v>9</v>
      </c>
      <c r="E176" s="7">
        <v>176</v>
      </c>
      <c r="F176" s="14" t="s">
        <v>15</v>
      </c>
      <c r="G176" s="14">
        <v>43.79</v>
      </c>
      <c r="H176" s="14">
        <v>14.1</v>
      </c>
      <c r="I176" s="14">
        <v>29.97</v>
      </c>
      <c r="J176" s="79">
        <f t="shared" si="2"/>
        <v>53.710431208000003</v>
      </c>
      <c r="K176">
        <v>1.1599999999999999</v>
      </c>
      <c r="L176">
        <v>-1.78</v>
      </c>
      <c r="M176" t="s">
        <v>15</v>
      </c>
      <c r="N176">
        <v>-0.52</v>
      </c>
      <c r="O176">
        <v>1.8</v>
      </c>
      <c r="P176" t="s">
        <v>29</v>
      </c>
    </row>
    <row r="177" spans="1:16" x14ac:dyDescent="0.25">
      <c r="A177">
        <v>2021</v>
      </c>
      <c r="B177" s="6" t="s">
        <v>28</v>
      </c>
      <c r="C177" s="7">
        <v>223</v>
      </c>
      <c r="D177" s="7">
        <v>10</v>
      </c>
      <c r="E177" s="7">
        <v>177</v>
      </c>
      <c r="F177" s="14" t="s">
        <v>16</v>
      </c>
      <c r="G177" s="14">
        <v>53.89</v>
      </c>
      <c r="H177" s="14">
        <v>2.9</v>
      </c>
      <c r="I177" s="14">
        <v>43.14</v>
      </c>
      <c r="J177" s="79">
        <f t="shared" si="2"/>
        <v>65.597682665999997</v>
      </c>
      <c r="K177">
        <v>0.17</v>
      </c>
      <c r="L177">
        <v>0.01</v>
      </c>
      <c r="M177" t="s">
        <v>16</v>
      </c>
      <c r="N177">
        <v>0</v>
      </c>
      <c r="O177">
        <v>0.03</v>
      </c>
      <c r="P177" t="s">
        <v>28</v>
      </c>
    </row>
    <row r="178" spans="1:16" x14ac:dyDescent="0.25">
      <c r="A178">
        <v>2021</v>
      </c>
      <c r="B178" s="6" t="s">
        <v>28</v>
      </c>
      <c r="C178" s="7">
        <v>223</v>
      </c>
      <c r="D178" s="7">
        <v>11</v>
      </c>
      <c r="E178" s="7">
        <v>178</v>
      </c>
      <c r="F178" s="14" t="s">
        <v>15</v>
      </c>
      <c r="G178" s="14">
        <v>63.76</v>
      </c>
      <c r="H178" s="14">
        <v>14.4</v>
      </c>
      <c r="I178" s="14">
        <v>56.93</v>
      </c>
      <c r="J178" s="79">
        <f t="shared" si="2"/>
        <v>85.226649101999996</v>
      </c>
      <c r="K178">
        <v>2.87</v>
      </c>
      <c r="L178">
        <v>0.65</v>
      </c>
      <c r="M178" t="s">
        <v>14</v>
      </c>
      <c r="N178">
        <v>1.61</v>
      </c>
      <c r="O178">
        <v>0.33</v>
      </c>
      <c r="P178" t="s">
        <v>29</v>
      </c>
    </row>
    <row r="179" spans="1:16" x14ac:dyDescent="0.25">
      <c r="A179">
        <v>2021</v>
      </c>
      <c r="B179" s="6" t="s">
        <v>28</v>
      </c>
      <c r="C179" s="7">
        <v>223</v>
      </c>
      <c r="D179" s="7">
        <v>12</v>
      </c>
      <c r="E179" s="7">
        <v>179</v>
      </c>
      <c r="F179" s="14" t="s">
        <v>13</v>
      </c>
      <c r="G179" s="14">
        <v>53.81</v>
      </c>
      <c r="H179" s="14">
        <v>2.5099999999999998</v>
      </c>
      <c r="I179" s="14">
        <v>35.83</v>
      </c>
      <c r="J179" s="79">
        <f t="shared" si="2"/>
        <v>60.445728357999997</v>
      </c>
      <c r="K179">
        <v>-0.35</v>
      </c>
      <c r="L179">
        <v>-7.0000000000000007E-2</v>
      </c>
      <c r="M179" t="s">
        <v>16</v>
      </c>
      <c r="N179">
        <v>-0.05</v>
      </c>
      <c r="O179">
        <v>-0.04</v>
      </c>
      <c r="P179" t="s">
        <v>28</v>
      </c>
    </row>
    <row r="180" spans="1:16" x14ac:dyDescent="0.25">
      <c r="A180">
        <v>2021</v>
      </c>
      <c r="B180" s="6" t="s">
        <v>28</v>
      </c>
      <c r="C180" s="7">
        <v>154</v>
      </c>
      <c r="D180" s="7">
        <v>1</v>
      </c>
      <c r="E180" s="7">
        <v>1</v>
      </c>
      <c r="F180" s="7" t="s">
        <v>13</v>
      </c>
      <c r="G180" s="14">
        <v>56.55</v>
      </c>
      <c r="H180" s="14">
        <v>-7.13</v>
      </c>
      <c r="I180" s="14">
        <v>45</v>
      </c>
      <c r="J180" s="79">
        <f t="shared" si="2"/>
        <v>65.304308431999999</v>
      </c>
      <c r="K180">
        <v>-1.33</v>
      </c>
      <c r="L180">
        <v>0.82</v>
      </c>
      <c r="M180" t="s">
        <v>13</v>
      </c>
      <c r="N180">
        <v>-0.21</v>
      </c>
      <c r="O180">
        <v>-1.07</v>
      </c>
      <c r="P180" t="s">
        <v>28</v>
      </c>
    </row>
    <row r="181" spans="1:16" x14ac:dyDescent="0.25">
      <c r="A181">
        <v>2021</v>
      </c>
      <c r="B181" s="6" t="s">
        <v>28</v>
      </c>
      <c r="C181" s="7">
        <v>154</v>
      </c>
      <c r="D181" s="7">
        <v>2</v>
      </c>
      <c r="E181" s="7">
        <v>2</v>
      </c>
      <c r="F181" s="7" t="s">
        <v>14</v>
      </c>
      <c r="G181" s="14">
        <v>61.25</v>
      </c>
      <c r="H181" s="14">
        <v>14.77</v>
      </c>
      <c r="I181" s="14">
        <v>52.58</v>
      </c>
      <c r="J181" s="79">
        <f t="shared" si="2"/>
        <v>80.745773044000003</v>
      </c>
      <c r="K181">
        <v>2.66</v>
      </c>
      <c r="L181">
        <v>0.31</v>
      </c>
      <c r="M181" t="s">
        <v>14</v>
      </c>
      <c r="N181">
        <v>1.36</v>
      </c>
      <c r="O181">
        <v>0.54</v>
      </c>
      <c r="P181" t="s">
        <v>29</v>
      </c>
    </row>
    <row r="182" spans="1:16" x14ac:dyDescent="0.25">
      <c r="A182">
        <v>2021</v>
      </c>
      <c r="B182" s="6" t="s">
        <v>28</v>
      </c>
      <c r="C182" s="7">
        <v>154</v>
      </c>
      <c r="D182" s="7">
        <v>3</v>
      </c>
      <c r="E182" s="7">
        <v>3</v>
      </c>
      <c r="F182" s="7" t="s">
        <v>15</v>
      </c>
      <c r="G182" s="14">
        <v>43.02</v>
      </c>
      <c r="H182" s="14">
        <v>12.93</v>
      </c>
      <c r="I182" s="14">
        <v>25.74</v>
      </c>
      <c r="J182" s="79">
        <f t="shared" si="2"/>
        <v>49.944286613999999</v>
      </c>
      <c r="K182">
        <v>0.71</v>
      </c>
      <c r="L182">
        <v>-1.85</v>
      </c>
      <c r="M182" t="s">
        <v>15</v>
      </c>
      <c r="N182">
        <v>-0.67</v>
      </c>
      <c r="O182">
        <v>1.73</v>
      </c>
      <c r="P182" t="s">
        <v>29</v>
      </c>
    </row>
    <row r="183" spans="1:16" x14ac:dyDescent="0.25">
      <c r="A183">
        <v>2021</v>
      </c>
      <c r="B183" s="6" t="s">
        <v>28</v>
      </c>
      <c r="C183" s="7">
        <v>154</v>
      </c>
      <c r="D183" s="7">
        <v>4</v>
      </c>
      <c r="E183" s="7">
        <v>4</v>
      </c>
      <c r="F183" s="14" t="s">
        <v>13</v>
      </c>
      <c r="G183" s="14">
        <v>55.36</v>
      </c>
      <c r="H183" s="14">
        <v>-8.0500000000000007</v>
      </c>
      <c r="I183" s="14">
        <v>44.79</v>
      </c>
      <c r="J183" s="79">
        <f t="shared" si="2"/>
        <v>64.079094756000003</v>
      </c>
      <c r="K183">
        <v>-1.49</v>
      </c>
      <c r="L183">
        <v>0.74</v>
      </c>
      <c r="M183" t="s">
        <v>13</v>
      </c>
      <c r="N183">
        <v>-0.37</v>
      </c>
      <c r="O183">
        <v>-1.06</v>
      </c>
      <c r="P183" t="s">
        <v>28</v>
      </c>
    </row>
    <row r="184" spans="1:16" x14ac:dyDescent="0.25">
      <c r="A184">
        <v>2021</v>
      </c>
      <c r="B184" s="6" t="s">
        <v>28</v>
      </c>
      <c r="C184" s="7">
        <v>154</v>
      </c>
      <c r="D184" s="7">
        <v>5</v>
      </c>
      <c r="E184" s="7">
        <v>5</v>
      </c>
      <c r="F184" s="14" t="s">
        <v>13</v>
      </c>
      <c r="G184" s="14">
        <v>62.55</v>
      </c>
      <c r="H184" s="14">
        <v>-9.4</v>
      </c>
      <c r="I184" s="14">
        <v>42.38</v>
      </c>
      <c r="J184" s="79">
        <f t="shared" si="2"/>
        <v>66.706362001999992</v>
      </c>
      <c r="K184">
        <v>-1.86</v>
      </c>
      <c r="L184">
        <v>1.54</v>
      </c>
      <c r="M184" t="s">
        <v>13</v>
      </c>
      <c r="N184">
        <v>0.28000000000000003</v>
      </c>
      <c r="O184">
        <v>-1.79</v>
      </c>
      <c r="P184" t="s">
        <v>28</v>
      </c>
    </row>
    <row r="185" spans="1:16" x14ac:dyDescent="0.25">
      <c r="A185">
        <v>2021</v>
      </c>
      <c r="B185" s="6" t="s">
        <v>28</v>
      </c>
      <c r="C185" s="7">
        <v>154</v>
      </c>
      <c r="D185" s="7">
        <v>6</v>
      </c>
      <c r="E185" s="7">
        <v>6</v>
      </c>
      <c r="F185" s="14" t="s">
        <v>14</v>
      </c>
      <c r="G185" s="14">
        <v>66.069999999999993</v>
      </c>
      <c r="H185" s="14">
        <v>17.239999999999998</v>
      </c>
      <c r="I185" s="14">
        <v>56.55</v>
      </c>
      <c r="J185" s="79">
        <f t="shared" si="2"/>
        <v>87.416282183999996</v>
      </c>
      <c r="K185">
        <v>3.3</v>
      </c>
      <c r="L185">
        <v>0.74</v>
      </c>
      <c r="M185" t="s">
        <v>14</v>
      </c>
      <c r="N185">
        <v>1.98</v>
      </c>
      <c r="O185">
        <v>0.39</v>
      </c>
      <c r="P185" t="s">
        <v>29</v>
      </c>
    </row>
    <row r="186" spans="1:16" x14ac:dyDescent="0.25">
      <c r="A186">
        <v>2021</v>
      </c>
      <c r="B186" s="6" t="s">
        <v>28</v>
      </c>
      <c r="C186" s="7">
        <v>154</v>
      </c>
      <c r="D186" s="7">
        <v>7</v>
      </c>
      <c r="E186" s="7">
        <v>7</v>
      </c>
      <c r="F186" s="14" t="s">
        <v>13</v>
      </c>
      <c r="G186" s="14">
        <v>55.73</v>
      </c>
      <c r="H186" s="14">
        <v>-8.93</v>
      </c>
      <c r="I186" s="14">
        <v>44.59</v>
      </c>
      <c r="J186" s="79">
        <f t="shared" si="2"/>
        <v>63.895872158000003</v>
      </c>
      <c r="K186">
        <v>-1.64</v>
      </c>
      <c r="L186">
        <v>0.82</v>
      </c>
      <c r="M186" t="s">
        <v>13</v>
      </c>
      <c r="N186">
        <v>-0.38</v>
      </c>
      <c r="O186">
        <v>-1.17</v>
      </c>
      <c r="P186" t="s">
        <v>28</v>
      </c>
    </row>
    <row r="187" spans="1:16" x14ac:dyDescent="0.25">
      <c r="A187">
        <v>2021</v>
      </c>
      <c r="B187" s="6" t="s">
        <v>28</v>
      </c>
      <c r="C187" s="7">
        <v>154</v>
      </c>
      <c r="D187" s="7">
        <v>8</v>
      </c>
      <c r="E187" s="7">
        <v>8</v>
      </c>
      <c r="F187" s="14" t="s">
        <v>13</v>
      </c>
      <c r="G187" s="14">
        <v>51.26</v>
      </c>
      <c r="H187" s="14">
        <v>-8.3699999999999992</v>
      </c>
      <c r="I187" s="14">
        <v>38.71</v>
      </c>
      <c r="J187" s="79">
        <f t="shared" si="2"/>
        <v>57.152960831999998</v>
      </c>
      <c r="K187">
        <v>-1.91</v>
      </c>
      <c r="L187">
        <v>0.25</v>
      </c>
      <c r="M187" t="s">
        <v>13</v>
      </c>
      <c r="N187">
        <v>-0.83</v>
      </c>
      <c r="O187">
        <v>-0.78</v>
      </c>
      <c r="P187" t="s">
        <v>30</v>
      </c>
    </row>
    <row r="188" spans="1:16" x14ac:dyDescent="0.25">
      <c r="A188">
        <v>2021</v>
      </c>
      <c r="B188" s="6" t="s">
        <v>28</v>
      </c>
      <c r="C188" s="7">
        <v>154</v>
      </c>
      <c r="D188" s="7">
        <v>9</v>
      </c>
      <c r="E188" s="7">
        <v>9</v>
      </c>
      <c r="F188" s="14" t="s">
        <v>15</v>
      </c>
      <c r="G188" s="14">
        <v>50.67</v>
      </c>
      <c r="H188" s="14">
        <v>16.12</v>
      </c>
      <c r="I188" s="14">
        <v>37.840000000000003</v>
      </c>
      <c r="J188" s="79">
        <f t="shared" si="2"/>
        <v>64.234648438000008</v>
      </c>
      <c r="K188">
        <v>1.97</v>
      </c>
      <c r="L188">
        <v>-1.06</v>
      </c>
      <c r="M188" t="s">
        <v>15</v>
      </c>
      <c r="N188">
        <v>0.3</v>
      </c>
      <c r="O188">
        <v>1.45</v>
      </c>
      <c r="P188" t="s">
        <v>29</v>
      </c>
    </row>
    <row r="189" spans="1:16" x14ac:dyDescent="0.25">
      <c r="A189">
        <v>2021</v>
      </c>
      <c r="B189" s="6" t="s">
        <v>28</v>
      </c>
      <c r="C189" s="7">
        <v>154</v>
      </c>
      <c r="D189" s="7">
        <v>10</v>
      </c>
      <c r="E189" s="7">
        <v>10</v>
      </c>
      <c r="F189" s="14" t="s">
        <v>15</v>
      </c>
      <c r="G189" s="14">
        <v>47.25</v>
      </c>
      <c r="H189" s="14">
        <v>12.55</v>
      </c>
      <c r="I189" s="14">
        <v>29.07</v>
      </c>
      <c r="J189" s="79">
        <f t="shared" si="2"/>
        <v>54.855066518000001</v>
      </c>
      <c r="K189">
        <v>0.85</v>
      </c>
      <c r="L189">
        <v>-1.35</v>
      </c>
      <c r="M189" t="s">
        <v>15</v>
      </c>
      <c r="N189">
        <v>-0.25</v>
      </c>
      <c r="O189">
        <v>1.37</v>
      </c>
      <c r="P189" t="s">
        <v>29</v>
      </c>
    </row>
    <row r="190" spans="1:16" x14ac:dyDescent="0.25">
      <c r="A190">
        <v>2021</v>
      </c>
      <c r="B190" s="6" t="s">
        <v>28</v>
      </c>
      <c r="C190" s="7">
        <v>154</v>
      </c>
      <c r="D190" s="7">
        <v>11</v>
      </c>
      <c r="E190" s="7">
        <v>11</v>
      </c>
      <c r="F190" s="14" t="s">
        <v>13</v>
      </c>
      <c r="G190" s="14">
        <v>55.02</v>
      </c>
      <c r="H190" s="14">
        <v>-10.210000000000001</v>
      </c>
      <c r="I190" s="14">
        <v>43.49</v>
      </c>
      <c r="J190" s="79">
        <f t="shared" si="2"/>
        <v>62.261401460000002</v>
      </c>
      <c r="K190">
        <v>-1.91</v>
      </c>
      <c r="L190">
        <v>0.8</v>
      </c>
      <c r="M190" t="s">
        <v>13</v>
      </c>
      <c r="N190">
        <v>-0.52</v>
      </c>
      <c r="O190">
        <v>-1.23</v>
      </c>
      <c r="P190" t="s">
        <v>30</v>
      </c>
    </row>
    <row r="191" spans="1:16" x14ac:dyDescent="0.25">
      <c r="A191">
        <v>2021</v>
      </c>
      <c r="B191" s="6" t="s">
        <v>28</v>
      </c>
      <c r="C191" s="7">
        <v>154</v>
      </c>
      <c r="D191" s="7">
        <v>12</v>
      </c>
      <c r="E191" s="7">
        <v>12</v>
      </c>
      <c r="F191" s="14" t="s">
        <v>15</v>
      </c>
      <c r="G191" s="14">
        <v>69.680000000000007</v>
      </c>
      <c r="H191" s="14">
        <v>9.3000000000000007</v>
      </c>
      <c r="I191" s="14">
        <v>57.6</v>
      </c>
      <c r="J191" s="79">
        <f t="shared" si="2"/>
        <v>87.882289420000006</v>
      </c>
      <c r="K191">
        <v>2.08</v>
      </c>
      <c r="L191">
        <v>1.53</v>
      </c>
      <c r="M191" t="s">
        <v>14</v>
      </c>
      <c r="N191">
        <v>1.96</v>
      </c>
      <c r="O191">
        <v>-0.62</v>
      </c>
      <c r="P191" t="s">
        <v>28</v>
      </c>
    </row>
    <row r="192" spans="1:16" x14ac:dyDescent="0.25">
      <c r="A192">
        <v>2021</v>
      </c>
      <c r="B192" s="6" t="s">
        <v>28</v>
      </c>
      <c r="C192" s="7">
        <v>156</v>
      </c>
      <c r="D192" s="7">
        <v>1</v>
      </c>
      <c r="E192" s="7">
        <v>13</v>
      </c>
      <c r="F192" s="14" t="s">
        <v>16</v>
      </c>
      <c r="G192" s="14">
        <v>66.930000000000007</v>
      </c>
      <c r="H192" s="14">
        <v>4.57</v>
      </c>
      <c r="I192" s="14">
        <v>40.4</v>
      </c>
      <c r="J192" s="79">
        <f t="shared" si="2"/>
        <v>72.827038512000001</v>
      </c>
      <c r="K192">
        <v>0.25</v>
      </c>
      <c r="L192">
        <v>1.27</v>
      </c>
      <c r="M192" t="s">
        <v>16</v>
      </c>
      <c r="N192">
        <v>1.4</v>
      </c>
      <c r="O192">
        <v>-0.92</v>
      </c>
      <c r="P192" t="s">
        <v>28</v>
      </c>
    </row>
    <row r="193" spans="1:16" x14ac:dyDescent="0.25">
      <c r="A193">
        <v>2021</v>
      </c>
      <c r="B193" s="6" t="s">
        <v>28</v>
      </c>
      <c r="C193" s="7">
        <v>156</v>
      </c>
      <c r="D193" s="7">
        <v>2</v>
      </c>
      <c r="E193" s="7">
        <v>14</v>
      </c>
      <c r="F193" s="14" t="s">
        <v>13</v>
      </c>
      <c r="G193" s="14">
        <v>55.44</v>
      </c>
      <c r="H193" s="14">
        <v>-7.77</v>
      </c>
      <c r="I193" s="14">
        <v>40.950000000000003</v>
      </c>
      <c r="J193" s="79">
        <f t="shared" si="2"/>
        <v>61.612251707999995</v>
      </c>
      <c r="K193">
        <v>-1.68</v>
      </c>
      <c r="L193">
        <v>0.69</v>
      </c>
      <c r="M193" t="s">
        <v>13</v>
      </c>
      <c r="N193">
        <v>-0.37</v>
      </c>
      <c r="O193">
        <v>-1.06</v>
      </c>
      <c r="P193" t="s">
        <v>28</v>
      </c>
    </row>
    <row r="194" spans="1:16" x14ac:dyDescent="0.25">
      <c r="A194">
        <v>2021</v>
      </c>
      <c r="B194" s="6" t="s">
        <v>28</v>
      </c>
      <c r="C194" s="7">
        <v>156</v>
      </c>
      <c r="D194" s="7">
        <v>3</v>
      </c>
      <c r="E194" s="7">
        <v>15</v>
      </c>
      <c r="F194" s="14" t="s">
        <v>13</v>
      </c>
      <c r="G194" s="14">
        <v>51.55</v>
      </c>
      <c r="H194" s="14">
        <v>-6.94</v>
      </c>
      <c r="I194" s="14">
        <v>26.25</v>
      </c>
      <c r="J194" s="79">
        <f t="shared" si="2"/>
        <v>49.340112815999994</v>
      </c>
      <c r="K194">
        <v>-2.46</v>
      </c>
      <c r="L194">
        <v>0.05</v>
      </c>
      <c r="M194" t="s">
        <v>13</v>
      </c>
      <c r="N194">
        <v>-0.77</v>
      </c>
      <c r="O194">
        <v>-0.75</v>
      </c>
      <c r="P194" t="s">
        <v>30</v>
      </c>
    </row>
    <row r="195" spans="1:16" x14ac:dyDescent="0.25">
      <c r="A195">
        <v>2021</v>
      </c>
      <c r="B195" s="6" t="s">
        <v>28</v>
      </c>
      <c r="C195" s="7">
        <v>156</v>
      </c>
      <c r="D195" s="7">
        <v>4</v>
      </c>
      <c r="E195" s="7">
        <v>16</v>
      </c>
      <c r="F195" s="14" t="s">
        <v>13</v>
      </c>
      <c r="G195" s="14">
        <v>64.19</v>
      </c>
      <c r="H195" s="14">
        <v>-12.25</v>
      </c>
      <c r="I195" s="14">
        <v>43.72</v>
      </c>
      <c r="J195" s="79">
        <f t="shared" ref="J195:J258" si="3">G195*0.655145+H195*0.3291086+I195*0.6800534</f>
        <v>67.754111848000008</v>
      </c>
      <c r="K195">
        <v>-2.2400000000000002</v>
      </c>
      <c r="L195">
        <v>1.87</v>
      </c>
      <c r="M195" t="s">
        <v>13</v>
      </c>
      <c r="N195">
        <v>0.31</v>
      </c>
      <c r="O195">
        <v>-2.1800000000000002</v>
      </c>
      <c r="P195" t="s">
        <v>28</v>
      </c>
    </row>
    <row r="196" spans="1:16" x14ac:dyDescent="0.25">
      <c r="A196">
        <v>2021</v>
      </c>
      <c r="B196" s="6" t="s">
        <v>28</v>
      </c>
      <c r="C196" s="7">
        <v>156</v>
      </c>
      <c r="D196" s="7">
        <v>5</v>
      </c>
      <c r="E196" s="7">
        <v>17</v>
      </c>
      <c r="F196" s="14" t="s">
        <v>13</v>
      </c>
      <c r="G196" s="14">
        <v>50.84</v>
      </c>
      <c r="H196" s="14">
        <v>-6.71</v>
      </c>
      <c r="I196" s="14">
        <v>38.17</v>
      </c>
      <c r="J196" s="79">
        <f t="shared" si="3"/>
        <v>57.056891371999995</v>
      </c>
      <c r="K196">
        <v>-1.68</v>
      </c>
      <c r="L196">
        <v>0.11</v>
      </c>
      <c r="M196" t="s">
        <v>13</v>
      </c>
      <c r="N196">
        <v>-0.79</v>
      </c>
      <c r="O196">
        <v>-0.6</v>
      </c>
      <c r="P196" t="s">
        <v>30</v>
      </c>
    </row>
    <row r="197" spans="1:16" x14ac:dyDescent="0.25">
      <c r="A197">
        <v>2021</v>
      </c>
      <c r="B197" s="6" t="s">
        <v>28</v>
      </c>
      <c r="C197" s="7">
        <v>156</v>
      </c>
      <c r="D197" s="7">
        <v>6</v>
      </c>
      <c r="E197" s="7">
        <v>18</v>
      </c>
      <c r="F197" s="14" t="s">
        <v>13</v>
      </c>
      <c r="G197" s="14">
        <v>56.21</v>
      </c>
      <c r="H197" s="14">
        <v>-8.5500000000000007</v>
      </c>
      <c r="I197" s="14">
        <v>38.81</v>
      </c>
      <c r="J197" s="79">
        <f t="shared" si="3"/>
        <v>60.404694374000002</v>
      </c>
      <c r="K197">
        <v>-1.94</v>
      </c>
      <c r="L197">
        <v>0.78</v>
      </c>
      <c r="M197" t="s">
        <v>13</v>
      </c>
      <c r="N197">
        <v>-0.33</v>
      </c>
      <c r="O197">
        <v>-1.21</v>
      </c>
      <c r="P197" t="s">
        <v>28</v>
      </c>
    </row>
    <row r="198" spans="1:16" x14ac:dyDescent="0.25">
      <c r="A198">
        <v>2021</v>
      </c>
      <c r="B198" s="6" t="s">
        <v>28</v>
      </c>
      <c r="C198" s="7">
        <v>156</v>
      </c>
      <c r="D198" s="7">
        <v>7</v>
      </c>
      <c r="E198" s="7">
        <v>19</v>
      </c>
      <c r="F198" s="14" t="s">
        <v>13</v>
      </c>
      <c r="G198" s="14">
        <v>56.92</v>
      </c>
      <c r="H198" s="14">
        <v>-7.62</v>
      </c>
      <c r="I198" s="14">
        <v>25</v>
      </c>
      <c r="J198" s="79">
        <f t="shared" si="3"/>
        <v>51.784380868</v>
      </c>
      <c r="K198">
        <v>-2.66</v>
      </c>
      <c r="L198">
        <v>0.63</v>
      </c>
      <c r="M198" t="s">
        <v>13</v>
      </c>
      <c r="N198">
        <v>-0.26</v>
      </c>
      <c r="O198">
        <v>-1.27</v>
      </c>
      <c r="P198" t="s">
        <v>28</v>
      </c>
    </row>
    <row r="199" spans="1:16" x14ac:dyDescent="0.25">
      <c r="A199">
        <v>2021</v>
      </c>
      <c r="B199" s="6" t="s">
        <v>28</v>
      </c>
      <c r="C199" s="7">
        <v>156</v>
      </c>
      <c r="D199" s="7">
        <v>8</v>
      </c>
      <c r="E199" s="7">
        <v>20</v>
      </c>
      <c r="F199" s="14" t="s">
        <v>15</v>
      </c>
      <c r="G199" s="14">
        <v>59.01</v>
      </c>
      <c r="H199" s="14">
        <v>17.21</v>
      </c>
      <c r="I199" s="14">
        <v>49.81</v>
      </c>
      <c r="J199" s="79">
        <f t="shared" si="3"/>
        <v>78.197525310000003</v>
      </c>
      <c r="K199">
        <v>2.88</v>
      </c>
      <c r="L199">
        <v>-0.09</v>
      </c>
      <c r="M199" t="s">
        <v>15</v>
      </c>
      <c r="N199">
        <v>1.24</v>
      </c>
      <c r="O199">
        <v>0.93</v>
      </c>
      <c r="P199" t="s">
        <v>29</v>
      </c>
    </row>
    <row r="200" spans="1:16" x14ac:dyDescent="0.25">
      <c r="A200">
        <v>2021</v>
      </c>
      <c r="B200" s="6" t="s">
        <v>28</v>
      </c>
      <c r="C200" s="7">
        <v>161</v>
      </c>
      <c r="D200" s="7">
        <v>1</v>
      </c>
      <c r="E200" s="7">
        <v>21</v>
      </c>
      <c r="F200" s="7" t="s">
        <v>13</v>
      </c>
      <c r="G200" s="14">
        <v>46.66</v>
      </c>
      <c r="H200" s="14">
        <v>-3.55</v>
      </c>
      <c r="I200" s="14">
        <v>33.83</v>
      </c>
      <c r="J200" s="79">
        <f t="shared" si="3"/>
        <v>52.406936691999995</v>
      </c>
      <c r="K200">
        <v>-1.44</v>
      </c>
      <c r="L200">
        <v>-0.54</v>
      </c>
      <c r="M200" t="s">
        <v>13</v>
      </c>
      <c r="N200">
        <v>-1.07</v>
      </c>
      <c r="O200">
        <v>0</v>
      </c>
      <c r="P200" t="s">
        <v>30</v>
      </c>
    </row>
    <row r="201" spans="1:16" x14ac:dyDescent="0.25">
      <c r="A201">
        <v>2021</v>
      </c>
      <c r="B201" s="6" t="s">
        <v>28</v>
      </c>
      <c r="C201" s="7">
        <v>161</v>
      </c>
      <c r="D201" s="7">
        <v>2</v>
      </c>
      <c r="E201" s="7">
        <v>22</v>
      </c>
      <c r="F201" s="7" t="s">
        <v>16</v>
      </c>
      <c r="G201" s="14">
        <v>61.52</v>
      </c>
      <c r="H201" s="14">
        <v>2.4700000000000002</v>
      </c>
      <c r="I201" s="14">
        <v>48.35</v>
      </c>
      <c r="J201" s="79">
        <f t="shared" si="3"/>
        <v>73.998000532000006</v>
      </c>
      <c r="K201">
        <v>0.42</v>
      </c>
      <c r="L201">
        <v>0.9</v>
      </c>
      <c r="M201" t="s">
        <v>16</v>
      </c>
      <c r="N201">
        <v>0.77</v>
      </c>
      <c r="O201">
        <v>-0.61</v>
      </c>
      <c r="P201" t="s">
        <v>28</v>
      </c>
    </row>
    <row r="202" spans="1:16" x14ac:dyDescent="0.25">
      <c r="A202">
        <v>2021</v>
      </c>
      <c r="B202" s="6" t="s">
        <v>28</v>
      </c>
      <c r="C202" s="7">
        <v>161</v>
      </c>
      <c r="D202" s="7">
        <v>3</v>
      </c>
      <c r="E202" s="7">
        <v>23</v>
      </c>
      <c r="F202" s="7" t="s">
        <v>13</v>
      </c>
      <c r="G202" s="14">
        <v>51.51</v>
      </c>
      <c r="H202" s="14">
        <v>-7.82</v>
      </c>
      <c r="I202" s="14">
        <v>39.33</v>
      </c>
      <c r="J202" s="79">
        <f t="shared" si="3"/>
        <v>57.91938992</v>
      </c>
      <c r="K202">
        <v>-1.78</v>
      </c>
      <c r="L202">
        <v>0.26</v>
      </c>
      <c r="M202" t="s">
        <v>13</v>
      </c>
      <c r="N202">
        <v>-0.77</v>
      </c>
      <c r="O202">
        <v>-0.75</v>
      </c>
      <c r="P202" t="s">
        <v>30</v>
      </c>
    </row>
    <row r="203" spans="1:16" x14ac:dyDescent="0.25">
      <c r="A203">
        <v>2021</v>
      </c>
      <c r="B203" s="6" t="s">
        <v>28</v>
      </c>
      <c r="C203" s="7">
        <v>161</v>
      </c>
      <c r="D203" s="7">
        <v>4</v>
      </c>
      <c r="E203" s="7">
        <v>24</v>
      </c>
      <c r="F203" s="14" t="s">
        <v>16</v>
      </c>
      <c r="G203" s="14">
        <v>56.25</v>
      </c>
      <c r="H203" s="14">
        <v>3.58</v>
      </c>
      <c r="I203" s="14">
        <v>46.4</v>
      </c>
      <c r="J203" s="79">
        <f t="shared" si="3"/>
        <v>69.584592798000003</v>
      </c>
      <c r="K203">
        <v>0.48</v>
      </c>
      <c r="L203">
        <v>0.27</v>
      </c>
      <c r="M203" t="s">
        <v>16</v>
      </c>
      <c r="N203">
        <v>0.28999999999999998</v>
      </c>
      <c r="O203">
        <v>-0.08</v>
      </c>
      <c r="P203" t="s">
        <v>28</v>
      </c>
    </row>
    <row r="204" spans="1:16" x14ac:dyDescent="0.25">
      <c r="A204">
        <v>2021</v>
      </c>
      <c r="B204" s="6" t="s">
        <v>28</v>
      </c>
      <c r="C204" s="7">
        <v>161</v>
      </c>
      <c r="D204" s="7">
        <v>5</v>
      </c>
      <c r="E204" s="7">
        <v>25</v>
      </c>
      <c r="F204" s="14" t="s">
        <v>13</v>
      </c>
      <c r="G204" s="14">
        <v>47.11</v>
      </c>
      <c r="H204" s="14">
        <v>-3.67</v>
      </c>
      <c r="I204" s="14">
        <v>33.46</v>
      </c>
      <c r="J204" s="79">
        <f t="shared" si="3"/>
        <v>52.410639152000002</v>
      </c>
      <c r="K204">
        <v>-1.48</v>
      </c>
      <c r="L204">
        <v>-0.49</v>
      </c>
      <c r="M204" t="s">
        <v>13</v>
      </c>
      <c r="N204">
        <v>-1.04</v>
      </c>
      <c r="O204">
        <v>-0.05</v>
      </c>
      <c r="P204" t="s">
        <v>30</v>
      </c>
    </row>
    <row r="205" spans="1:16" x14ac:dyDescent="0.25">
      <c r="A205">
        <v>2021</v>
      </c>
      <c r="B205" s="6" t="s">
        <v>28</v>
      </c>
      <c r="C205" s="7">
        <v>161</v>
      </c>
      <c r="D205" s="7">
        <v>6</v>
      </c>
      <c r="E205" s="7">
        <v>26</v>
      </c>
      <c r="F205" s="14" t="s">
        <v>13</v>
      </c>
      <c r="G205" s="14">
        <v>52.79</v>
      </c>
      <c r="H205" s="14">
        <v>-9.3000000000000007</v>
      </c>
      <c r="I205" s="14">
        <v>37.229999999999997</v>
      </c>
      <c r="J205" s="79">
        <f t="shared" si="3"/>
        <v>56.842782651999997</v>
      </c>
      <c r="K205">
        <v>-2.16</v>
      </c>
      <c r="L205">
        <v>0.44</v>
      </c>
      <c r="M205" t="s">
        <v>13</v>
      </c>
      <c r="N205">
        <v>-0.72</v>
      </c>
      <c r="O205">
        <v>-1</v>
      </c>
      <c r="P205" t="s">
        <v>30</v>
      </c>
    </row>
    <row r="206" spans="1:16" x14ac:dyDescent="0.25">
      <c r="A206">
        <v>2021</v>
      </c>
      <c r="B206" s="6" t="s">
        <v>28</v>
      </c>
      <c r="C206" s="7">
        <v>161</v>
      </c>
      <c r="D206" s="7">
        <v>7</v>
      </c>
      <c r="E206" s="7">
        <v>27</v>
      </c>
      <c r="F206" s="14" t="s">
        <v>13</v>
      </c>
      <c r="G206" s="14">
        <v>49.4</v>
      </c>
      <c r="H206" s="14">
        <v>-5.51</v>
      </c>
      <c r="I206" s="14">
        <v>36.51</v>
      </c>
      <c r="J206" s="79">
        <f t="shared" si="3"/>
        <v>55.379524247999996</v>
      </c>
      <c r="K206">
        <v>-1.59</v>
      </c>
      <c r="L206">
        <v>-0.12</v>
      </c>
      <c r="M206" t="s">
        <v>13</v>
      </c>
      <c r="N206">
        <v>-0.88</v>
      </c>
      <c r="O206">
        <v>-0.39</v>
      </c>
      <c r="P206" t="s">
        <v>30</v>
      </c>
    </row>
    <row r="207" spans="1:16" x14ac:dyDescent="0.25">
      <c r="A207">
        <v>2021</v>
      </c>
      <c r="B207" s="6" t="s">
        <v>28</v>
      </c>
      <c r="C207" s="7">
        <v>161</v>
      </c>
      <c r="D207" s="7">
        <v>8</v>
      </c>
      <c r="E207" s="7">
        <v>28</v>
      </c>
      <c r="F207" s="14" t="s">
        <v>13</v>
      </c>
      <c r="G207" s="14">
        <v>53.56</v>
      </c>
      <c r="H207" s="14">
        <v>-10.54</v>
      </c>
      <c r="I207" s="14">
        <v>41.67</v>
      </c>
      <c r="J207" s="79">
        <f t="shared" si="3"/>
        <v>59.958586734000008</v>
      </c>
      <c r="K207">
        <v>-2.08</v>
      </c>
      <c r="L207">
        <v>0.64</v>
      </c>
      <c r="M207" t="s">
        <v>13</v>
      </c>
      <c r="N207">
        <v>-0.69</v>
      </c>
      <c r="O207">
        <v>-1.1499999999999999</v>
      </c>
      <c r="P207" t="s">
        <v>30</v>
      </c>
    </row>
    <row r="208" spans="1:16" x14ac:dyDescent="0.25">
      <c r="A208">
        <v>2021</v>
      </c>
      <c r="B208" s="6" t="s">
        <v>28</v>
      </c>
      <c r="C208" s="7">
        <v>161</v>
      </c>
      <c r="D208" s="7">
        <v>9</v>
      </c>
      <c r="E208" s="7">
        <v>29</v>
      </c>
      <c r="F208" s="14" t="s">
        <v>15</v>
      </c>
      <c r="G208" s="14">
        <v>50.1</v>
      </c>
      <c r="H208" s="14">
        <v>20.67</v>
      </c>
      <c r="I208" s="14">
        <v>40.020000000000003</v>
      </c>
      <c r="J208" s="79">
        <f t="shared" si="3"/>
        <v>66.841176329999996</v>
      </c>
      <c r="K208">
        <v>2.84</v>
      </c>
      <c r="L208">
        <v>-1.32</v>
      </c>
      <c r="M208" t="s">
        <v>15</v>
      </c>
      <c r="N208">
        <v>0.47</v>
      </c>
      <c r="O208">
        <v>1.92</v>
      </c>
      <c r="P208" t="s">
        <v>29</v>
      </c>
    </row>
    <row r="209" spans="1:16" x14ac:dyDescent="0.25">
      <c r="A209">
        <v>2021</v>
      </c>
      <c r="B209" s="6" t="s">
        <v>28</v>
      </c>
      <c r="C209" s="7">
        <v>161</v>
      </c>
      <c r="D209" s="7">
        <v>10</v>
      </c>
      <c r="E209" s="7">
        <v>30</v>
      </c>
      <c r="F209" s="14" t="s">
        <v>13</v>
      </c>
      <c r="G209" s="14">
        <v>49.8</v>
      </c>
      <c r="H209" s="14">
        <v>-2.66</v>
      </c>
      <c r="I209" s="14">
        <v>35.340000000000003</v>
      </c>
      <c r="J209" s="79">
        <f t="shared" si="3"/>
        <v>55.783879279999994</v>
      </c>
      <c r="K209">
        <v>-1.2</v>
      </c>
      <c r="L209">
        <v>-0.23</v>
      </c>
      <c r="M209" t="s">
        <v>13</v>
      </c>
      <c r="N209">
        <v>-0.71</v>
      </c>
      <c r="O209">
        <v>-0.17</v>
      </c>
      <c r="P209" t="s">
        <v>30</v>
      </c>
    </row>
    <row r="210" spans="1:16" x14ac:dyDescent="0.25">
      <c r="A210">
        <v>2021</v>
      </c>
      <c r="B210" s="6" t="s">
        <v>28</v>
      </c>
      <c r="C210" s="7">
        <v>161</v>
      </c>
      <c r="D210" s="7">
        <v>11</v>
      </c>
      <c r="E210" s="7">
        <v>31</v>
      </c>
      <c r="F210" s="14" t="s">
        <v>13</v>
      </c>
      <c r="G210" s="14">
        <v>50.96</v>
      </c>
      <c r="H210" s="14">
        <v>-6.12</v>
      </c>
      <c r="I210" s="14">
        <v>40.01</v>
      </c>
      <c r="J210" s="79">
        <f t="shared" si="3"/>
        <v>58.580981101999996</v>
      </c>
      <c r="K210">
        <v>-1.47</v>
      </c>
      <c r="L210">
        <v>0.12</v>
      </c>
      <c r="M210" t="s">
        <v>13</v>
      </c>
      <c r="N210">
        <v>-0.74</v>
      </c>
      <c r="O210">
        <v>-0.55000000000000004</v>
      </c>
      <c r="P210" t="s">
        <v>30</v>
      </c>
    </row>
    <row r="211" spans="1:16" x14ac:dyDescent="0.25">
      <c r="A211">
        <v>2021</v>
      </c>
      <c r="B211" s="6" t="s">
        <v>28</v>
      </c>
      <c r="C211" s="7">
        <v>161</v>
      </c>
      <c r="D211" s="7">
        <v>12</v>
      </c>
      <c r="E211" s="7">
        <v>32</v>
      </c>
      <c r="F211" s="14" t="s">
        <v>16</v>
      </c>
      <c r="G211" s="14">
        <v>49.86</v>
      </c>
      <c r="H211" s="14">
        <v>-9.2799999999999994</v>
      </c>
      <c r="I211" s="14">
        <v>33.76</v>
      </c>
      <c r="J211" s="79">
        <f t="shared" si="3"/>
        <v>52.570004675999996</v>
      </c>
      <c r="K211">
        <v>-2.36</v>
      </c>
      <c r="L211">
        <v>0.09</v>
      </c>
      <c r="M211" t="s">
        <v>13</v>
      </c>
      <c r="N211">
        <v>-1.03</v>
      </c>
      <c r="O211">
        <v>-0.78</v>
      </c>
      <c r="P211" t="s">
        <v>30</v>
      </c>
    </row>
    <row r="212" spans="1:16" x14ac:dyDescent="0.25">
      <c r="A212">
        <v>2021</v>
      </c>
      <c r="B212" s="6" t="s">
        <v>28</v>
      </c>
      <c r="C212" s="7">
        <v>171</v>
      </c>
      <c r="D212" s="7">
        <v>1</v>
      </c>
      <c r="E212" s="7">
        <v>33</v>
      </c>
      <c r="F212" s="14" t="s">
        <v>14</v>
      </c>
      <c r="G212" s="14">
        <v>57.61</v>
      </c>
      <c r="H212" s="14">
        <v>21.64</v>
      </c>
      <c r="I212" s="14">
        <v>51.74</v>
      </c>
      <c r="J212" s="79">
        <f t="shared" si="3"/>
        <v>80.050776470000002</v>
      </c>
      <c r="K212">
        <v>3.72</v>
      </c>
      <c r="L212">
        <v>-0.43</v>
      </c>
      <c r="M212" t="s">
        <v>15</v>
      </c>
      <c r="N212">
        <v>1.32</v>
      </c>
      <c r="O212">
        <v>1.46</v>
      </c>
      <c r="P212" t="s">
        <v>29</v>
      </c>
    </row>
    <row r="213" spans="1:16" x14ac:dyDescent="0.25">
      <c r="A213">
        <v>2021</v>
      </c>
      <c r="B213" s="6" t="s">
        <v>28</v>
      </c>
      <c r="C213" s="7">
        <v>171</v>
      </c>
      <c r="D213" s="7">
        <v>2</v>
      </c>
      <c r="E213" s="7">
        <v>34</v>
      </c>
      <c r="F213" s="14" t="s">
        <v>14</v>
      </c>
      <c r="G213" s="14">
        <v>57.91</v>
      </c>
      <c r="H213" s="14">
        <v>15.11</v>
      </c>
      <c r="I213" s="14">
        <v>51.22</v>
      </c>
      <c r="J213" s="79">
        <f t="shared" si="3"/>
        <v>77.744613044000005</v>
      </c>
      <c r="K213">
        <v>2.63</v>
      </c>
      <c r="L213">
        <v>-0.08</v>
      </c>
      <c r="M213" t="s">
        <v>15</v>
      </c>
      <c r="N213">
        <v>1.03</v>
      </c>
      <c r="O213">
        <v>0.84</v>
      </c>
      <c r="P213" t="s">
        <v>29</v>
      </c>
    </row>
    <row r="214" spans="1:16" x14ac:dyDescent="0.25">
      <c r="A214">
        <v>2021</v>
      </c>
      <c r="B214" s="6" t="s">
        <v>28</v>
      </c>
      <c r="C214" s="7">
        <v>171</v>
      </c>
      <c r="D214" s="7">
        <v>3</v>
      </c>
      <c r="E214" s="7">
        <v>35</v>
      </c>
      <c r="F214" s="14" t="s">
        <v>14</v>
      </c>
      <c r="G214" s="14">
        <v>59.24</v>
      </c>
      <c r="H214" s="14">
        <v>21.3</v>
      </c>
      <c r="I214" s="14">
        <v>57.63</v>
      </c>
      <c r="J214" s="79">
        <f t="shared" si="3"/>
        <v>85.012280422000003</v>
      </c>
      <c r="K214">
        <v>4.03</v>
      </c>
      <c r="L214">
        <v>-0.17</v>
      </c>
      <c r="M214" t="s">
        <v>15</v>
      </c>
      <c r="N214">
        <v>1.49</v>
      </c>
      <c r="O214">
        <v>1.33</v>
      </c>
      <c r="P214" t="s">
        <v>29</v>
      </c>
    </row>
    <row r="215" spans="1:16" x14ac:dyDescent="0.25">
      <c r="A215">
        <v>2021</v>
      </c>
      <c r="B215" s="6" t="s">
        <v>28</v>
      </c>
      <c r="C215" s="7">
        <v>171</v>
      </c>
      <c r="D215" s="7">
        <v>4</v>
      </c>
      <c r="E215" s="7">
        <v>36</v>
      </c>
      <c r="F215" s="14" t="s">
        <v>14</v>
      </c>
      <c r="G215" s="14">
        <v>63.21</v>
      </c>
      <c r="H215" s="14">
        <v>19.05</v>
      </c>
      <c r="I215" s="14">
        <v>54.76</v>
      </c>
      <c r="J215" s="79">
        <f t="shared" si="3"/>
        <v>84.920958464000009</v>
      </c>
      <c r="K215">
        <v>3.48</v>
      </c>
      <c r="L215">
        <v>0.33</v>
      </c>
      <c r="M215" t="s">
        <v>14</v>
      </c>
      <c r="N215">
        <v>1.77</v>
      </c>
      <c r="O215">
        <v>0.78</v>
      </c>
      <c r="P215" t="s">
        <v>29</v>
      </c>
    </row>
    <row r="216" spans="1:16" x14ac:dyDescent="0.25">
      <c r="A216">
        <v>2021</v>
      </c>
      <c r="B216" s="6" t="s">
        <v>28</v>
      </c>
      <c r="C216" s="7">
        <v>171</v>
      </c>
      <c r="D216" s="7">
        <v>5</v>
      </c>
      <c r="E216" s="7">
        <v>37</v>
      </c>
      <c r="F216" s="14" t="s">
        <v>14</v>
      </c>
      <c r="G216" s="14">
        <v>59.45</v>
      </c>
      <c r="H216" s="14">
        <v>12.28</v>
      </c>
      <c r="I216" s="14">
        <v>51.98</v>
      </c>
      <c r="J216" s="79">
        <f t="shared" si="3"/>
        <v>78.33899959</v>
      </c>
      <c r="K216">
        <v>2.2200000000000002</v>
      </c>
      <c r="L216">
        <v>0.24</v>
      </c>
      <c r="M216" t="s">
        <v>14</v>
      </c>
      <c r="N216">
        <v>1.05</v>
      </c>
      <c r="O216">
        <v>0.47</v>
      </c>
      <c r="P216" t="s">
        <v>29</v>
      </c>
    </row>
    <row r="217" spans="1:16" x14ac:dyDescent="0.25">
      <c r="A217">
        <v>2021</v>
      </c>
      <c r="B217" s="6" t="s">
        <v>28</v>
      </c>
      <c r="C217" s="7">
        <v>171</v>
      </c>
      <c r="D217" s="7">
        <v>6</v>
      </c>
      <c r="E217" s="7">
        <v>38</v>
      </c>
      <c r="F217" s="14" t="s">
        <v>14</v>
      </c>
      <c r="G217" s="14">
        <v>58.88</v>
      </c>
      <c r="H217" s="14">
        <v>16.47</v>
      </c>
      <c r="I217" s="14">
        <v>53.19</v>
      </c>
      <c r="J217" s="79">
        <f t="shared" si="3"/>
        <v>80.167396588000003</v>
      </c>
      <c r="K217">
        <v>2.97</v>
      </c>
      <c r="L217">
        <v>-0.02</v>
      </c>
      <c r="M217" t="s">
        <v>15</v>
      </c>
      <c r="N217">
        <v>1.2</v>
      </c>
      <c r="O217">
        <v>0.9</v>
      </c>
      <c r="P217" t="s">
        <v>29</v>
      </c>
    </row>
    <row r="218" spans="1:16" x14ac:dyDescent="0.25">
      <c r="A218">
        <v>2021</v>
      </c>
      <c r="B218" s="6" t="s">
        <v>28</v>
      </c>
      <c r="C218" s="7">
        <v>171</v>
      </c>
      <c r="D218" s="7">
        <v>7</v>
      </c>
      <c r="E218" s="7">
        <v>39</v>
      </c>
      <c r="F218" s="14" t="s">
        <v>14</v>
      </c>
      <c r="G218" s="14">
        <v>61.92</v>
      </c>
      <c r="H218" s="14">
        <v>23.63</v>
      </c>
      <c r="I218" s="14">
        <v>62.75</v>
      </c>
      <c r="J218" s="79">
        <f t="shared" si="3"/>
        <v>91.016765467999988</v>
      </c>
      <c r="K218">
        <v>4.72</v>
      </c>
      <c r="L218">
        <v>0.06</v>
      </c>
      <c r="M218" t="s">
        <v>15</v>
      </c>
      <c r="N218">
        <v>1.89</v>
      </c>
      <c r="O218">
        <v>1.34</v>
      </c>
      <c r="P218" t="s">
        <v>29</v>
      </c>
    </row>
    <row r="219" spans="1:16" x14ac:dyDescent="0.25">
      <c r="A219">
        <v>2021</v>
      </c>
      <c r="B219" s="6" t="s">
        <v>28</v>
      </c>
      <c r="C219" s="7">
        <v>171</v>
      </c>
      <c r="D219" s="7">
        <v>8</v>
      </c>
      <c r="E219" s="7">
        <v>40</v>
      </c>
      <c r="F219" s="14" t="s">
        <v>14</v>
      </c>
      <c r="G219" s="14">
        <v>64.040000000000006</v>
      </c>
      <c r="H219" s="14">
        <v>23.62</v>
      </c>
      <c r="I219" s="14">
        <v>68.650000000000006</v>
      </c>
      <c r="J219" s="79">
        <f t="shared" si="3"/>
        <v>96.414696842000012</v>
      </c>
      <c r="K219">
        <v>5.08</v>
      </c>
      <c r="L219">
        <v>0.36</v>
      </c>
      <c r="M219" t="s">
        <v>15</v>
      </c>
      <c r="N219">
        <v>2.12</v>
      </c>
      <c r="O219">
        <v>1.2</v>
      </c>
      <c r="P219" t="s">
        <v>29</v>
      </c>
    </row>
    <row r="220" spans="1:16" x14ac:dyDescent="0.25">
      <c r="A220">
        <v>2021</v>
      </c>
      <c r="B220" s="6" t="s">
        <v>28</v>
      </c>
      <c r="C220" s="7">
        <v>171</v>
      </c>
      <c r="D220" s="7">
        <v>9</v>
      </c>
      <c r="E220" s="7">
        <v>41</v>
      </c>
      <c r="F220" s="14" t="s">
        <v>14</v>
      </c>
      <c r="G220" s="14">
        <v>64.22</v>
      </c>
      <c r="H220" s="14">
        <v>21.72</v>
      </c>
      <c r="I220" s="14">
        <v>67.3</v>
      </c>
      <c r="J220" s="79">
        <f t="shared" si="3"/>
        <v>94.989244511999999</v>
      </c>
      <c r="K220">
        <v>4.6900000000000004</v>
      </c>
      <c r="L220">
        <v>0.46</v>
      </c>
      <c r="M220" t="s">
        <v>14</v>
      </c>
      <c r="N220">
        <v>2.04</v>
      </c>
      <c r="O220">
        <v>1.01</v>
      </c>
      <c r="P220" t="s">
        <v>29</v>
      </c>
    </row>
    <row r="221" spans="1:16" x14ac:dyDescent="0.25">
      <c r="A221">
        <v>2021</v>
      </c>
      <c r="B221" s="6" t="s">
        <v>28</v>
      </c>
      <c r="C221" s="7">
        <v>171</v>
      </c>
      <c r="D221" s="7">
        <v>10</v>
      </c>
      <c r="E221" s="7">
        <v>42</v>
      </c>
      <c r="F221" s="14" t="s">
        <v>13</v>
      </c>
      <c r="G221" s="14">
        <v>56.8</v>
      </c>
      <c r="H221" s="14">
        <v>-5.39</v>
      </c>
      <c r="I221" s="14">
        <v>26.44</v>
      </c>
      <c r="J221" s="79">
        <f t="shared" si="3"/>
        <v>53.418952542</v>
      </c>
      <c r="K221">
        <v>-2.21</v>
      </c>
      <c r="L221">
        <v>0.53</v>
      </c>
      <c r="M221" t="s">
        <v>13</v>
      </c>
      <c r="N221">
        <v>-0.16</v>
      </c>
      <c r="O221">
        <v>-1.05</v>
      </c>
      <c r="P221" t="s">
        <v>28</v>
      </c>
    </row>
    <row r="222" spans="1:16" x14ac:dyDescent="0.25">
      <c r="A222">
        <v>2021</v>
      </c>
      <c r="B222" s="6" t="s">
        <v>28</v>
      </c>
      <c r="C222" s="7">
        <v>171</v>
      </c>
      <c r="D222" s="7">
        <v>11</v>
      </c>
      <c r="E222" s="7">
        <v>43</v>
      </c>
      <c r="F222" s="14" t="s">
        <v>15</v>
      </c>
      <c r="G222" s="14">
        <v>56</v>
      </c>
      <c r="H222" s="14">
        <v>24.17</v>
      </c>
      <c r="I222" s="14">
        <v>52</v>
      </c>
      <c r="J222" s="79">
        <f t="shared" si="3"/>
        <v>80.005451661999999</v>
      </c>
      <c r="K222">
        <v>4.1399999999999997</v>
      </c>
      <c r="L222">
        <v>-0.73</v>
      </c>
      <c r="M222" t="s">
        <v>15</v>
      </c>
      <c r="N222">
        <v>1.28</v>
      </c>
      <c r="O222">
        <v>1.82</v>
      </c>
      <c r="P222" t="s">
        <v>29</v>
      </c>
    </row>
    <row r="223" spans="1:16" x14ac:dyDescent="0.25">
      <c r="A223">
        <v>2021</v>
      </c>
      <c r="B223" s="6" t="s">
        <v>28</v>
      </c>
      <c r="C223" s="7">
        <v>171</v>
      </c>
      <c r="D223" s="7">
        <v>12</v>
      </c>
      <c r="E223" s="7">
        <v>44</v>
      </c>
      <c r="F223" s="14" t="s">
        <v>15</v>
      </c>
      <c r="G223" s="14">
        <v>56.95</v>
      </c>
      <c r="H223" s="14">
        <v>26.12</v>
      </c>
      <c r="I223" s="14">
        <v>58.35</v>
      </c>
      <c r="J223" s="79">
        <f t="shared" si="3"/>
        <v>85.587940271999997</v>
      </c>
      <c r="K223">
        <v>4.8499999999999996</v>
      </c>
      <c r="L223">
        <v>-0.64</v>
      </c>
      <c r="M223" t="s">
        <v>15</v>
      </c>
      <c r="N223">
        <v>1.49</v>
      </c>
      <c r="O223">
        <v>1.95</v>
      </c>
      <c r="P223" t="s">
        <v>29</v>
      </c>
    </row>
    <row r="224" spans="1:16" x14ac:dyDescent="0.25">
      <c r="A224">
        <v>2021</v>
      </c>
      <c r="B224" s="6" t="s">
        <v>28</v>
      </c>
      <c r="C224" s="7">
        <v>174</v>
      </c>
      <c r="D224" s="7">
        <v>1</v>
      </c>
      <c r="E224" s="7">
        <v>45</v>
      </c>
      <c r="F224" s="14" t="s">
        <v>13</v>
      </c>
      <c r="G224" s="14">
        <v>57.62</v>
      </c>
      <c r="H224" s="14">
        <v>-1.31</v>
      </c>
      <c r="I224" s="14">
        <v>29.74</v>
      </c>
      <c r="J224" s="79">
        <f t="shared" si="3"/>
        <v>57.543110749999997</v>
      </c>
      <c r="K224">
        <v>-1.35</v>
      </c>
      <c r="L224">
        <v>0.45</v>
      </c>
      <c r="M224" t="s">
        <v>13</v>
      </c>
      <c r="N224">
        <v>0.13</v>
      </c>
      <c r="O224">
        <v>-0.73</v>
      </c>
      <c r="P224" t="s">
        <v>28</v>
      </c>
    </row>
    <row r="225" spans="1:16" x14ac:dyDescent="0.25">
      <c r="A225">
        <v>2021</v>
      </c>
      <c r="B225" s="6" t="s">
        <v>28</v>
      </c>
      <c r="C225" s="7">
        <v>174</v>
      </c>
      <c r="D225" s="7">
        <v>2</v>
      </c>
      <c r="E225" s="7">
        <v>46</v>
      </c>
      <c r="F225" s="14" t="s">
        <v>15</v>
      </c>
      <c r="G225" s="14">
        <v>53.88</v>
      </c>
      <c r="H225" s="14">
        <v>11.39</v>
      </c>
      <c r="I225" s="14">
        <v>35.58</v>
      </c>
      <c r="J225" s="79">
        <f t="shared" si="3"/>
        <v>63.244059525999994</v>
      </c>
      <c r="K225">
        <v>1.06</v>
      </c>
      <c r="L225">
        <v>-0.51</v>
      </c>
      <c r="M225" t="s">
        <v>16</v>
      </c>
      <c r="N225">
        <v>0.39</v>
      </c>
      <c r="O225">
        <v>0.75</v>
      </c>
      <c r="P225" t="s">
        <v>29</v>
      </c>
    </row>
    <row r="226" spans="1:16" x14ac:dyDescent="0.25">
      <c r="A226">
        <v>2021</v>
      </c>
      <c r="B226" s="6" t="s">
        <v>28</v>
      </c>
      <c r="C226" s="7">
        <v>174</v>
      </c>
      <c r="D226" s="7">
        <v>3</v>
      </c>
      <c r="E226" s="7">
        <v>47</v>
      </c>
      <c r="F226" s="14" t="s">
        <v>13</v>
      </c>
      <c r="G226" s="14">
        <v>57.71</v>
      </c>
      <c r="H226" s="14">
        <v>-4.62</v>
      </c>
      <c r="I226" s="14">
        <v>42.23</v>
      </c>
      <c r="J226" s="79">
        <f t="shared" si="3"/>
        <v>65.006591299999997</v>
      </c>
      <c r="K226">
        <v>-1.1000000000000001</v>
      </c>
      <c r="L226">
        <v>0.78</v>
      </c>
      <c r="M226" t="s">
        <v>13</v>
      </c>
      <c r="N226">
        <v>0.02</v>
      </c>
      <c r="O226">
        <v>-0.96</v>
      </c>
      <c r="P226" t="s">
        <v>28</v>
      </c>
    </row>
    <row r="227" spans="1:16" x14ac:dyDescent="0.25">
      <c r="A227">
        <v>2021</v>
      </c>
      <c r="B227" s="6" t="s">
        <v>28</v>
      </c>
      <c r="C227" s="7">
        <v>174</v>
      </c>
      <c r="D227" s="7">
        <v>4</v>
      </c>
      <c r="E227" s="7">
        <v>48</v>
      </c>
      <c r="F227" s="14" t="s">
        <v>15</v>
      </c>
      <c r="G227" s="14">
        <v>56.32</v>
      </c>
      <c r="H227" s="14">
        <v>13.2</v>
      </c>
      <c r="I227" s="14">
        <v>47.78</v>
      </c>
      <c r="J227" s="79">
        <f t="shared" si="3"/>
        <v>73.734951371999998</v>
      </c>
      <c r="K227">
        <v>2.11</v>
      </c>
      <c r="L227">
        <v>-0.19</v>
      </c>
      <c r="M227" t="s">
        <v>15</v>
      </c>
      <c r="N227">
        <v>0.76</v>
      </c>
      <c r="O227">
        <v>0.78</v>
      </c>
      <c r="P227" t="s">
        <v>29</v>
      </c>
    </row>
    <row r="228" spans="1:16" x14ac:dyDescent="0.25">
      <c r="A228">
        <v>2021</v>
      </c>
      <c r="B228" s="6" t="s">
        <v>28</v>
      </c>
      <c r="C228" s="7">
        <v>174</v>
      </c>
      <c r="D228" s="7">
        <v>5</v>
      </c>
      <c r="E228" s="7">
        <v>49</v>
      </c>
      <c r="F228" s="14" t="s">
        <v>13</v>
      </c>
      <c r="G228" s="14">
        <v>53.06</v>
      </c>
      <c r="H228" s="14">
        <v>-7.83</v>
      </c>
      <c r="I228" s="14">
        <v>38.56</v>
      </c>
      <c r="J228" s="79">
        <f t="shared" si="3"/>
        <v>58.407932465999998</v>
      </c>
      <c r="K228">
        <v>-1.84</v>
      </c>
      <c r="L228">
        <v>0.41</v>
      </c>
      <c r="M228" t="s">
        <v>13</v>
      </c>
      <c r="N228">
        <v>-0.62</v>
      </c>
      <c r="O228">
        <v>-0.89</v>
      </c>
      <c r="P228" t="s">
        <v>30</v>
      </c>
    </row>
    <row r="229" spans="1:16" x14ac:dyDescent="0.25">
      <c r="A229">
        <v>2021</v>
      </c>
      <c r="B229" s="6" t="s">
        <v>28</v>
      </c>
      <c r="C229" s="7">
        <v>174</v>
      </c>
      <c r="D229" s="7">
        <v>6</v>
      </c>
      <c r="E229" s="7">
        <v>50</v>
      </c>
      <c r="F229" s="14" t="s">
        <v>13</v>
      </c>
      <c r="G229" s="14">
        <v>58.99</v>
      </c>
      <c r="H229" s="14">
        <v>-3.33</v>
      </c>
      <c r="I229" s="14">
        <v>29.81</v>
      </c>
      <c r="J229" s="79">
        <f t="shared" si="3"/>
        <v>57.823463765999996</v>
      </c>
      <c r="K229">
        <v>-1.67</v>
      </c>
      <c r="L229">
        <v>0.7</v>
      </c>
      <c r="M229" t="s">
        <v>13</v>
      </c>
      <c r="N229">
        <v>0.17</v>
      </c>
      <c r="O229">
        <v>-1.03</v>
      </c>
      <c r="P229" t="s">
        <v>28</v>
      </c>
    </row>
    <row r="230" spans="1:16" x14ac:dyDescent="0.25">
      <c r="A230">
        <v>2021</v>
      </c>
      <c r="B230" s="6" t="s">
        <v>28</v>
      </c>
      <c r="C230" s="7">
        <v>174</v>
      </c>
      <c r="D230" s="7">
        <v>7</v>
      </c>
      <c r="E230" s="7">
        <v>51</v>
      </c>
      <c r="F230" s="14" t="s">
        <v>13</v>
      </c>
      <c r="G230" s="14">
        <v>47.94</v>
      </c>
      <c r="H230" s="14">
        <v>-7.08</v>
      </c>
      <c r="I230" s="14">
        <v>26.76</v>
      </c>
      <c r="J230" s="79">
        <f t="shared" si="3"/>
        <v>47.275791396000002</v>
      </c>
      <c r="K230">
        <v>-2.4500000000000002</v>
      </c>
      <c r="L230">
        <v>-0.32</v>
      </c>
      <c r="M230" t="s">
        <v>13</v>
      </c>
      <c r="N230">
        <v>-1.1399999999999999</v>
      </c>
      <c r="O230">
        <v>-0.46</v>
      </c>
      <c r="P230" t="s">
        <v>30</v>
      </c>
    </row>
    <row r="231" spans="1:16" x14ac:dyDescent="0.25">
      <c r="A231">
        <v>2021</v>
      </c>
      <c r="B231" s="6" t="s">
        <v>28</v>
      </c>
      <c r="C231" s="7">
        <v>174</v>
      </c>
      <c r="D231" s="7">
        <v>8</v>
      </c>
      <c r="E231" s="7">
        <v>52</v>
      </c>
      <c r="F231" s="14" t="s">
        <v>13</v>
      </c>
      <c r="G231" s="14">
        <v>48.46</v>
      </c>
      <c r="H231" s="14">
        <v>-7.36</v>
      </c>
      <c r="I231" s="14">
        <v>30.38</v>
      </c>
      <c r="J231" s="79">
        <f t="shared" si="3"/>
        <v>49.986109696</v>
      </c>
      <c r="K231">
        <v>-2.27</v>
      </c>
      <c r="L231">
        <v>-0.2</v>
      </c>
      <c r="M231" t="s">
        <v>13</v>
      </c>
      <c r="N231">
        <v>-1.0900000000000001</v>
      </c>
      <c r="O231">
        <v>-0.51</v>
      </c>
      <c r="P231" t="s">
        <v>30</v>
      </c>
    </row>
    <row r="232" spans="1:16" x14ac:dyDescent="0.25">
      <c r="A232">
        <v>2021</v>
      </c>
      <c r="B232" s="6" t="s">
        <v>28</v>
      </c>
      <c r="C232" s="7">
        <v>174</v>
      </c>
      <c r="D232" s="7">
        <v>9</v>
      </c>
      <c r="E232" s="7">
        <v>53</v>
      </c>
      <c r="F232" s="14" t="s">
        <v>14</v>
      </c>
      <c r="G232" s="14">
        <v>64.540000000000006</v>
      </c>
      <c r="H232" s="14">
        <v>11.35</v>
      </c>
      <c r="I232" s="14">
        <v>58.84</v>
      </c>
      <c r="J232" s="79">
        <f t="shared" si="3"/>
        <v>86.032782966000013</v>
      </c>
      <c r="K232">
        <v>2.5</v>
      </c>
      <c r="L232">
        <v>0.91</v>
      </c>
      <c r="M232" t="s">
        <v>14</v>
      </c>
      <c r="N232">
        <v>1.55</v>
      </c>
      <c r="O232">
        <v>0</v>
      </c>
      <c r="P232" t="s">
        <v>28</v>
      </c>
    </row>
    <row r="233" spans="1:16" x14ac:dyDescent="0.25">
      <c r="A233">
        <v>2021</v>
      </c>
      <c r="B233" s="6" t="s">
        <v>28</v>
      </c>
      <c r="C233" s="7">
        <v>174</v>
      </c>
      <c r="D233" s="7">
        <v>10</v>
      </c>
      <c r="E233" s="7">
        <v>54</v>
      </c>
      <c r="F233" s="14" t="s">
        <v>15</v>
      </c>
      <c r="G233" s="14">
        <v>53.86</v>
      </c>
      <c r="H233" s="14">
        <v>12.62</v>
      </c>
      <c r="I233" s="14">
        <v>39.630000000000003</v>
      </c>
      <c r="J233" s="79">
        <f t="shared" si="3"/>
        <v>66.389976473999994</v>
      </c>
      <c r="K233">
        <v>1.51</v>
      </c>
      <c r="L233">
        <v>-0.52</v>
      </c>
      <c r="M233" t="s">
        <v>15</v>
      </c>
      <c r="N233">
        <v>0.46</v>
      </c>
      <c r="O233">
        <v>0.89</v>
      </c>
      <c r="P233" t="s">
        <v>29</v>
      </c>
    </row>
    <row r="234" spans="1:16" x14ac:dyDescent="0.25">
      <c r="A234">
        <v>2021</v>
      </c>
      <c r="B234" s="6" t="s">
        <v>28</v>
      </c>
      <c r="C234" s="7">
        <v>174</v>
      </c>
      <c r="D234" s="7">
        <v>11</v>
      </c>
      <c r="E234" s="7">
        <v>55</v>
      </c>
      <c r="F234" s="14" t="s">
        <v>14</v>
      </c>
      <c r="G234" s="14">
        <v>56.37</v>
      </c>
      <c r="H234" s="14">
        <v>8.81</v>
      </c>
      <c r="I234" s="14">
        <v>52.63</v>
      </c>
      <c r="J234" s="79">
        <f t="shared" si="3"/>
        <v>75.621180858000002</v>
      </c>
      <c r="K234">
        <v>1.71</v>
      </c>
      <c r="L234">
        <v>0.1</v>
      </c>
      <c r="M234" t="s">
        <v>14</v>
      </c>
      <c r="N234">
        <v>0.56999999999999995</v>
      </c>
      <c r="O234">
        <v>0.41</v>
      </c>
      <c r="P234" t="s">
        <v>29</v>
      </c>
    </row>
    <row r="235" spans="1:16" x14ac:dyDescent="0.25">
      <c r="A235">
        <v>2021</v>
      </c>
      <c r="B235" s="6" t="s">
        <v>28</v>
      </c>
      <c r="C235" s="7">
        <v>174</v>
      </c>
      <c r="D235" s="7">
        <v>12</v>
      </c>
      <c r="E235" s="7">
        <v>56</v>
      </c>
      <c r="F235" s="7" t="s">
        <v>13</v>
      </c>
      <c r="G235" s="14">
        <v>68.97</v>
      </c>
      <c r="H235" s="14">
        <v>8.73</v>
      </c>
      <c r="I235" s="14">
        <v>49.01</v>
      </c>
      <c r="J235" s="79">
        <f t="shared" si="3"/>
        <v>81.38788586199999</v>
      </c>
      <c r="K235">
        <v>1.45</v>
      </c>
      <c r="L235">
        <v>1.38</v>
      </c>
      <c r="M235" t="s">
        <v>14</v>
      </c>
      <c r="N235">
        <v>1.84</v>
      </c>
      <c r="O235">
        <v>-0.66</v>
      </c>
      <c r="P235" t="s">
        <v>28</v>
      </c>
    </row>
    <row r="236" spans="1:16" x14ac:dyDescent="0.25">
      <c r="A236">
        <v>2021</v>
      </c>
      <c r="B236" s="6" t="s">
        <v>28</v>
      </c>
      <c r="C236" s="7">
        <v>178</v>
      </c>
      <c r="D236" s="7">
        <v>1</v>
      </c>
      <c r="E236" s="7">
        <v>57</v>
      </c>
      <c r="F236" s="7" t="s">
        <v>13</v>
      </c>
      <c r="G236" s="14">
        <v>61.25</v>
      </c>
      <c r="H236" s="14">
        <v>-2.88</v>
      </c>
      <c r="I236" s="14">
        <v>48.05</v>
      </c>
      <c r="J236" s="79">
        <f t="shared" si="3"/>
        <v>71.856364352</v>
      </c>
      <c r="K236">
        <v>-0.46</v>
      </c>
      <c r="L236">
        <v>1.1399999999999999</v>
      </c>
      <c r="M236" t="s">
        <v>16</v>
      </c>
      <c r="N236">
        <v>0.49</v>
      </c>
      <c r="O236">
        <v>-1.07</v>
      </c>
      <c r="P236" t="s">
        <v>28</v>
      </c>
    </row>
    <row r="237" spans="1:16" x14ac:dyDescent="0.25">
      <c r="A237">
        <v>2021</v>
      </c>
      <c r="B237" s="6" t="s">
        <v>28</v>
      </c>
      <c r="C237" s="7">
        <v>178</v>
      </c>
      <c r="D237" s="7">
        <v>2</v>
      </c>
      <c r="E237" s="7">
        <v>58</v>
      </c>
      <c r="F237" s="7" t="s">
        <v>13</v>
      </c>
      <c r="G237" s="14">
        <v>61.37</v>
      </c>
      <c r="H237" s="14">
        <v>-7.92</v>
      </c>
      <c r="I237" s="14">
        <v>50.35</v>
      </c>
      <c r="J237" s="79">
        <f t="shared" si="3"/>
        <v>71.840397228</v>
      </c>
      <c r="K237">
        <v>-1.1299999999999999</v>
      </c>
      <c r="L237">
        <v>1.44</v>
      </c>
      <c r="M237" t="s">
        <v>13</v>
      </c>
      <c r="N237">
        <v>0.26</v>
      </c>
      <c r="O237">
        <v>-1.51</v>
      </c>
      <c r="P237" t="s">
        <v>28</v>
      </c>
    </row>
    <row r="238" spans="1:16" x14ac:dyDescent="0.25">
      <c r="A238">
        <v>2021</v>
      </c>
      <c r="B238" s="6" t="s">
        <v>28</v>
      </c>
      <c r="C238" s="7">
        <v>178</v>
      </c>
      <c r="D238" s="7">
        <v>3</v>
      </c>
      <c r="E238" s="7">
        <v>59</v>
      </c>
      <c r="F238" s="7" t="s">
        <v>13</v>
      </c>
      <c r="G238" s="14">
        <v>48.67</v>
      </c>
      <c r="H238" s="14">
        <v>-1.52</v>
      </c>
      <c r="I238" s="14">
        <v>30.98</v>
      </c>
      <c r="J238" s="79">
        <f t="shared" si="3"/>
        <v>52.453716410000006</v>
      </c>
      <c r="K238">
        <v>-1.29</v>
      </c>
      <c r="L238">
        <v>-0.47</v>
      </c>
      <c r="M238" t="s">
        <v>13</v>
      </c>
      <c r="N238">
        <v>-0.78</v>
      </c>
      <c r="O238">
        <v>0</v>
      </c>
      <c r="P238" t="s">
        <v>30</v>
      </c>
    </row>
    <row r="239" spans="1:16" x14ac:dyDescent="0.25">
      <c r="A239">
        <v>2021</v>
      </c>
      <c r="B239" s="6" t="s">
        <v>28</v>
      </c>
      <c r="C239" s="7">
        <v>178</v>
      </c>
      <c r="D239" s="7">
        <v>4</v>
      </c>
      <c r="E239" s="7">
        <v>60</v>
      </c>
      <c r="F239" s="7" t="s">
        <v>13</v>
      </c>
      <c r="G239" s="14">
        <v>67.55</v>
      </c>
      <c r="H239" s="14">
        <v>-9.19</v>
      </c>
      <c r="I239" s="14">
        <v>37.57</v>
      </c>
      <c r="J239" s="79">
        <f t="shared" si="3"/>
        <v>66.780142953999999</v>
      </c>
      <c r="K239">
        <v>-2.14</v>
      </c>
      <c r="L239">
        <v>1.99</v>
      </c>
      <c r="M239" t="s">
        <v>13</v>
      </c>
      <c r="N239">
        <v>0.78</v>
      </c>
      <c r="O239">
        <v>-2.2200000000000002</v>
      </c>
      <c r="P239" t="s">
        <v>28</v>
      </c>
    </row>
    <row r="240" spans="1:16" x14ac:dyDescent="0.25">
      <c r="A240">
        <v>2021</v>
      </c>
      <c r="B240" s="6" t="s">
        <v>28</v>
      </c>
      <c r="C240" s="7">
        <v>178</v>
      </c>
      <c r="D240" s="7">
        <v>5</v>
      </c>
      <c r="E240" s="7">
        <v>61</v>
      </c>
      <c r="F240" s="7" t="s">
        <v>13</v>
      </c>
      <c r="G240" s="14">
        <v>57.95</v>
      </c>
      <c r="H240" s="14">
        <v>-11.17</v>
      </c>
      <c r="I240" s="14">
        <v>36.18</v>
      </c>
      <c r="J240" s="79">
        <f t="shared" si="3"/>
        <v>58.893841700000003</v>
      </c>
      <c r="K240">
        <v>-2.5299999999999998</v>
      </c>
      <c r="L240">
        <v>1.06</v>
      </c>
      <c r="M240" t="s">
        <v>13</v>
      </c>
      <c r="N240">
        <v>-0.28999999999999998</v>
      </c>
      <c r="O240">
        <v>-1.61</v>
      </c>
      <c r="P240" t="s">
        <v>28</v>
      </c>
    </row>
    <row r="241" spans="1:16" x14ac:dyDescent="0.25">
      <c r="A241">
        <v>2021</v>
      </c>
      <c r="B241" s="6" t="s">
        <v>28</v>
      </c>
      <c r="C241" s="7">
        <v>178</v>
      </c>
      <c r="D241" s="7">
        <v>6</v>
      </c>
      <c r="E241" s="7">
        <v>62</v>
      </c>
      <c r="F241" s="7" t="s">
        <v>13</v>
      </c>
      <c r="G241" s="14">
        <v>53.56</v>
      </c>
      <c r="H241" s="14">
        <v>-3.56</v>
      </c>
      <c r="I241" s="14">
        <v>42.72</v>
      </c>
      <c r="J241" s="79">
        <f t="shared" si="3"/>
        <v>62.969820832000003</v>
      </c>
      <c r="K241">
        <v>-0.89</v>
      </c>
      <c r="L241">
        <v>0.3</v>
      </c>
      <c r="M241" t="s">
        <v>13</v>
      </c>
      <c r="N241">
        <v>-0.35</v>
      </c>
      <c r="O241">
        <v>-0.52</v>
      </c>
      <c r="P241" t="s">
        <v>30</v>
      </c>
    </row>
    <row r="242" spans="1:16" x14ac:dyDescent="0.25">
      <c r="A242">
        <v>2021</v>
      </c>
      <c r="B242" s="6" t="s">
        <v>28</v>
      </c>
      <c r="C242" s="7">
        <v>178</v>
      </c>
      <c r="D242" s="7">
        <v>7</v>
      </c>
      <c r="E242" s="7">
        <v>63</v>
      </c>
      <c r="F242" s="7" t="s">
        <v>13</v>
      </c>
      <c r="G242" s="14">
        <v>56.69</v>
      </c>
      <c r="H242" s="14">
        <v>-5.97</v>
      </c>
      <c r="I242" s="14">
        <v>26.44</v>
      </c>
      <c r="J242" s="79">
        <f t="shared" si="3"/>
        <v>53.156003603999991</v>
      </c>
      <c r="K242">
        <v>-2.2999999999999998</v>
      </c>
      <c r="L242">
        <v>0.55000000000000004</v>
      </c>
      <c r="M242" t="s">
        <v>13</v>
      </c>
      <c r="N242">
        <v>-0.2</v>
      </c>
      <c r="O242">
        <v>-1.0900000000000001</v>
      </c>
      <c r="P242" t="s">
        <v>28</v>
      </c>
    </row>
    <row r="243" spans="1:16" x14ac:dyDescent="0.25">
      <c r="A243">
        <v>2021</v>
      </c>
      <c r="B243" s="6" t="s">
        <v>28</v>
      </c>
      <c r="C243" s="7">
        <v>178</v>
      </c>
      <c r="D243" s="7">
        <v>8</v>
      </c>
      <c r="E243" s="7">
        <v>64</v>
      </c>
      <c r="F243" s="7" t="s">
        <v>13</v>
      </c>
      <c r="G243" s="14">
        <v>60.81</v>
      </c>
      <c r="H243" s="14">
        <v>-5.38</v>
      </c>
      <c r="I243" s="14">
        <v>24.58</v>
      </c>
      <c r="J243" s="79">
        <f t="shared" si="3"/>
        <v>54.784475753999999</v>
      </c>
      <c r="K243">
        <v>-2.33</v>
      </c>
      <c r="L243">
        <v>0.93</v>
      </c>
      <c r="M243" t="s">
        <v>13</v>
      </c>
      <c r="N243">
        <v>0.24</v>
      </c>
      <c r="O243">
        <v>-1.39</v>
      </c>
      <c r="P243" t="s">
        <v>28</v>
      </c>
    </row>
    <row r="244" spans="1:16" x14ac:dyDescent="0.25">
      <c r="A244">
        <v>2021</v>
      </c>
      <c r="B244" s="6" t="s">
        <v>28</v>
      </c>
      <c r="C244" s="7">
        <v>178</v>
      </c>
      <c r="D244" s="7">
        <v>9</v>
      </c>
      <c r="E244" s="7">
        <v>65</v>
      </c>
      <c r="F244" s="7" t="s">
        <v>13</v>
      </c>
      <c r="G244" s="14">
        <v>53.65</v>
      </c>
      <c r="H244" s="14">
        <v>0.9</v>
      </c>
      <c r="I244" s="14">
        <v>18.739999999999998</v>
      </c>
      <c r="J244" s="79">
        <f t="shared" si="3"/>
        <v>48.188927705999994</v>
      </c>
      <c r="K244">
        <v>-1.67</v>
      </c>
      <c r="L244">
        <v>-0.22</v>
      </c>
      <c r="M244" t="s">
        <v>13</v>
      </c>
      <c r="N244">
        <v>-0.2</v>
      </c>
      <c r="O244">
        <v>-0.27</v>
      </c>
      <c r="P244" t="s">
        <v>30</v>
      </c>
    </row>
    <row r="245" spans="1:16" x14ac:dyDescent="0.25">
      <c r="A245">
        <v>2021</v>
      </c>
      <c r="B245" s="6" t="s">
        <v>28</v>
      </c>
      <c r="C245" s="7">
        <v>178</v>
      </c>
      <c r="D245" s="7">
        <v>10</v>
      </c>
      <c r="E245" s="7">
        <v>66</v>
      </c>
      <c r="F245" s="7" t="s">
        <v>13</v>
      </c>
      <c r="G245" s="14">
        <v>29.41</v>
      </c>
      <c r="H245" s="14">
        <v>11.78</v>
      </c>
      <c r="I245" s="14">
        <v>6.69</v>
      </c>
      <c r="J245" s="79">
        <f t="shared" si="3"/>
        <v>27.694271004000001</v>
      </c>
      <c r="K245">
        <v>-0.65</v>
      </c>
      <c r="L245">
        <v>-3.47</v>
      </c>
      <c r="M245" t="s">
        <v>13</v>
      </c>
      <c r="N245">
        <v>-2.17</v>
      </c>
      <c r="O245">
        <v>2.64</v>
      </c>
      <c r="P245" t="s">
        <v>30</v>
      </c>
    </row>
    <row r="246" spans="1:16" x14ac:dyDescent="0.25">
      <c r="A246">
        <v>2021</v>
      </c>
      <c r="B246" s="6" t="s">
        <v>28</v>
      </c>
      <c r="C246" s="7">
        <v>178</v>
      </c>
      <c r="D246" s="7">
        <v>11</v>
      </c>
      <c r="E246" s="7">
        <v>67</v>
      </c>
      <c r="F246" s="7" t="s">
        <v>13</v>
      </c>
      <c r="G246" s="14">
        <v>46.8</v>
      </c>
      <c r="H246" s="14">
        <v>4.51</v>
      </c>
      <c r="I246" s="14">
        <v>20.72</v>
      </c>
      <c r="J246" s="79">
        <f t="shared" si="3"/>
        <v>46.235772233999995</v>
      </c>
      <c r="K246">
        <v>-0.96</v>
      </c>
      <c r="L246">
        <v>-1.1000000000000001</v>
      </c>
      <c r="M246" t="s">
        <v>13</v>
      </c>
      <c r="N246">
        <v>-0.71</v>
      </c>
      <c r="O246">
        <v>0.63</v>
      </c>
      <c r="P246" t="s">
        <v>30</v>
      </c>
    </row>
    <row r="247" spans="1:16" x14ac:dyDescent="0.25">
      <c r="A247">
        <v>2021</v>
      </c>
      <c r="B247" s="6" t="s">
        <v>28</v>
      </c>
      <c r="C247" s="7">
        <v>185</v>
      </c>
      <c r="D247" s="7">
        <v>1</v>
      </c>
      <c r="E247" s="7">
        <v>69</v>
      </c>
      <c r="F247" s="7" t="s">
        <v>13</v>
      </c>
      <c r="G247" s="14">
        <v>45.02</v>
      </c>
      <c r="H247" s="14">
        <v>-0.92</v>
      </c>
      <c r="I247" s="14">
        <v>26.91</v>
      </c>
      <c r="J247" s="79">
        <f t="shared" si="3"/>
        <v>47.492084982000009</v>
      </c>
      <c r="K247">
        <v>-1.44</v>
      </c>
      <c r="L247">
        <v>-0.93</v>
      </c>
      <c r="M247" t="s">
        <v>13</v>
      </c>
      <c r="N247">
        <v>-1.1399999999999999</v>
      </c>
      <c r="O247">
        <v>0.33</v>
      </c>
      <c r="P247" t="s">
        <v>30</v>
      </c>
    </row>
    <row r="248" spans="1:16" x14ac:dyDescent="0.25">
      <c r="A248">
        <v>2021</v>
      </c>
      <c r="B248" s="6" t="s">
        <v>28</v>
      </c>
      <c r="C248" s="7">
        <v>185</v>
      </c>
      <c r="D248" s="7">
        <v>2</v>
      </c>
      <c r="E248" s="7">
        <v>70</v>
      </c>
      <c r="F248" s="7" t="s">
        <v>13</v>
      </c>
      <c r="G248" s="14">
        <v>60.48</v>
      </c>
      <c r="H248" s="14">
        <v>-12.18</v>
      </c>
      <c r="I248" s="14">
        <v>38.369999999999997</v>
      </c>
      <c r="J248" s="79">
        <f t="shared" si="3"/>
        <v>61.708275810000004</v>
      </c>
      <c r="K248">
        <v>-2.56</v>
      </c>
      <c r="L248">
        <v>1.41</v>
      </c>
      <c r="M248" t="s">
        <v>13</v>
      </c>
      <c r="N248">
        <v>-0.08</v>
      </c>
      <c r="O248">
        <v>-1.89</v>
      </c>
      <c r="P248" t="s">
        <v>28</v>
      </c>
    </row>
    <row r="249" spans="1:16" x14ac:dyDescent="0.25">
      <c r="A249">
        <v>2021</v>
      </c>
      <c r="B249" s="6" t="s">
        <v>28</v>
      </c>
      <c r="C249" s="7">
        <v>185</v>
      </c>
      <c r="D249" s="7">
        <v>3</v>
      </c>
      <c r="E249" s="7">
        <v>71</v>
      </c>
      <c r="F249" s="7" t="s">
        <v>13</v>
      </c>
      <c r="G249" s="14">
        <v>57.38</v>
      </c>
      <c r="H249" s="14">
        <v>-7.95</v>
      </c>
      <c r="I249" s="14">
        <v>36.79</v>
      </c>
      <c r="J249" s="79">
        <f t="shared" si="3"/>
        <v>59.994971316000004</v>
      </c>
      <c r="K249">
        <v>-1.97</v>
      </c>
      <c r="L249">
        <v>0.85</v>
      </c>
      <c r="M249" t="s">
        <v>13</v>
      </c>
      <c r="N249">
        <v>-0.19</v>
      </c>
      <c r="O249">
        <v>-1.27</v>
      </c>
      <c r="P249" t="s">
        <v>28</v>
      </c>
    </row>
    <row r="250" spans="1:16" x14ac:dyDescent="0.25">
      <c r="A250">
        <v>2021</v>
      </c>
      <c r="B250" s="6" t="s">
        <v>28</v>
      </c>
      <c r="C250" s="7">
        <v>185</v>
      </c>
      <c r="D250" s="7">
        <v>4</v>
      </c>
      <c r="E250" s="7">
        <v>72</v>
      </c>
      <c r="F250" s="7" t="s">
        <v>13</v>
      </c>
      <c r="G250" s="14">
        <v>53.55</v>
      </c>
      <c r="H250" s="14">
        <v>-2.98</v>
      </c>
      <c r="I250" s="14">
        <v>44.27</v>
      </c>
      <c r="J250" s="79">
        <f t="shared" si="3"/>
        <v>64.208235139999999</v>
      </c>
      <c r="K250">
        <v>-0.7</v>
      </c>
      <c r="L250">
        <v>0.28999999999999998</v>
      </c>
      <c r="M250" t="s">
        <v>16</v>
      </c>
      <c r="N250">
        <v>-0.31</v>
      </c>
      <c r="O250">
        <v>-0.46</v>
      </c>
      <c r="P250" t="s">
        <v>30</v>
      </c>
    </row>
    <row r="251" spans="1:16" x14ac:dyDescent="0.25">
      <c r="A251">
        <v>2021</v>
      </c>
      <c r="B251" s="6" t="s">
        <v>28</v>
      </c>
      <c r="C251" s="7">
        <v>185</v>
      </c>
      <c r="D251" s="7">
        <v>5</v>
      </c>
      <c r="E251" s="7">
        <v>73</v>
      </c>
      <c r="F251" s="7" t="s">
        <v>13</v>
      </c>
      <c r="G251" s="14">
        <v>49.51</v>
      </c>
      <c r="H251" s="14">
        <v>-5.95</v>
      </c>
      <c r="I251" s="14">
        <v>35.99</v>
      </c>
      <c r="J251" s="79">
        <f t="shared" si="3"/>
        <v>54.953154646000002</v>
      </c>
      <c r="K251">
        <v>-1.69</v>
      </c>
      <c r="L251">
        <v>-0.09</v>
      </c>
      <c r="M251" t="s">
        <v>13</v>
      </c>
      <c r="N251">
        <v>-0.9</v>
      </c>
      <c r="O251">
        <v>-0.44</v>
      </c>
      <c r="P251" t="s">
        <v>30</v>
      </c>
    </row>
    <row r="252" spans="1:16" x14ac:dyDescent="0.25">
      <c r="A252">
        <v>2021</v>
      </c>
      <c r="B252" s="6" t="s">
        <v>28</v>
      </c>
      <c r="C252" s="7">
        <v>185</v>
      </c>
      <c r="D252" s="7">
        <v>6</v>
      </c>
      <c r="E252" s="7">
        <v>74</v>
      </c>
      <c r="F252" s="7" t="s">
        <v>13</v>
      </c>
      <c r="G252" s="14">
        <v>59.5</v>
      </c>
      <c r="H252" s="14">
        <v>-6.03</v>
      </c>
      <c r="I252" s="14">
        <v>46.81</v>
      </c>
      <c r="J252" s="79">
        <f t="shared" si="3"/>
        <v>68.829902296</v>
      </c>
      <c r="K252">
        <v>-1.04</v>
      </c>
      <c r="L252">
        <v>1.1000000000000001</v>
      </c>
      <c r="M252" t="s">
        <v>13</v>
      </c>
      <c r="N252">
        <v>0.15</v>
      </c>
      <c r="O252">
        <v>-1.21</v>
      </c>
      <c r="P252" t="s">
        <v>28</v>
      </c>
    </row>
    <row r="253" spans="1:16" x14ac:dyDescent="0.25">
      <c r="A253">
        <v>2021</v>
      </c>
      <c r="B253" s="6" t="s">
        <v>28</v>
      </c>
      <c r="C253" s="7">
        <v>185</v>
      </c>
      <c r="D253" s="7">
        <v>7</v>
      </c>
      <c r="E253" s="7">
        <v>75</v>
      </c>
      <c r="F253" s="7" t="s">
        <v>13</v>
      </c>
      <c r="G253" s="14">
        <v>61.5</v>
      </c>
      <c r="H253" s="14">
        <v>-6.71</v>
      </c>
      <c r="I253" s="14">
        <v>49.26</v>
      </c>
      <c r="J253" s="79">
        <f t="shared" si="3"/>
        <v>71.58252927800001</v>
      </c>
      <c r="K253">
        <v>-1</v>
      </c>
      <c r="L253">
        <v>1.38</v>
      </c>
      <c r="M253" t="s">
        <v>16</v>
      </c>
      <c r="N253">
        <v>0.33</v>
      </c>
      <c r="O253">
        <v>-1.42</v>
      </c>
      <c r="P253" t="s">
        <v>28</v>
      </c>
    </row>
    <row r="254" spans="1:16" x14ac:dyDescent="0.25">
      <c r="A254">
        <v>2021</v>
      </c>
      <c r="B254" s="6" t="s">
        <v>28</v>
      </c>
      <c r="C254" s="7">
        <v>185</v>
      </c>
      <c r="D254" s="7">
        <v>8</v>
      </c>
      <c r="E254" s="7">
        <v>76</v>
      </c>
      <c r="F254" s="7" t="s">
        <v>13</v>
      </c>
      <c r="G254" s="14">
        <v>53.94</v>
      </c>
      <c r="H254" s="14">
        <v>-7.03</v>
      </c>
      <c r="I254" s="14">
        <v>35.19</v>
      </c>
      <c r="J254" s="79">
        <f t="shared" si="3"/>
        <v>56.955966988</v>
      </c>
      <c r="K254">
        <v>-1.92</v>
      </c>
      <c r="L254">
        <v>0.42</v>
      </c>
      <c r="M254" t="s">
        <v>13</v>
      </c>
      <c r="N254">
        <v>-0.5</v>
      </c>
      <c r="O254">
        <v>-0.91</v>
      </c>
      <c r="P254" t="s">
        <v>30</v>
      </c>
    </row>
    <row r="255" spans="1:16" x14ac:dyDescent="0.25">
      <c r="A255">
        <v>2021</v>
      </c>
      <c r="B255" s="6" t="s">
        <v>28</v>
      </c>
      <c r="C255" s="7">
        <v>185</v>
      </c>
      <c r="D255" s="7">
        <v>9</v>
      </c>
      <c r="E255" s="7">
        <v>77</v>
      </c>
      <c r="F255" s="7" t="s">
        <v>13</v>
      </c>
      <c r="G255" s="14">
        <v>53.26</v>
      </c>
      <c r="H255" s="14">
        <v>-4.47</v>
      </c>
      <c r="I255" s="14">
        <v>25.99</v>
      </c>
      <c r="J255" s="79">
        <f t="shared" si="3"/>
        <v>51.096495124</v>
      </c>
      <c r="K255">
        <v>-2.08</v>
      </c>
      <c r="L255">
        <v>0.1</v>
      </c>
      <c r="M255" t="s">
        <v>13</v>
      </c>
      <c r="N255">
        <v>-0.48</v>
      </c>
      <c r="O255">
        <v>-0.68</v>
      </c>
      <c r="P255" t="s">
        <v>30</v>
      </c>
    </row>
    <row r="256" spans="1:16" x14ac:dyDescent="0.25">
      <c r="A256">
        <v>2021</v>
      </c>
      <c r="B256" s="6" t="s">
        <v>28</v>
      </c>
      <c r="C256" s="7">
        <v>185</v>
      </c>
      <c r="D256" s="7">
        <v>10</v>
      </c>
      <c r="E256" s="7">
        <v>78</v>
      </c>
      <c r="F256" s="7" t="s">
        <v>13</v>
      </c>
      <c r="G256" s="14">
        <v>60.14</v>
      </c>
      <c r="H256" s="14">
        <v>-9.33</v>
      </c>
      <c r="I256" s="14">
        <v>34.92</v>
      </c>
      <c r="J256" s="79">
        <f t="shared" si="3"/>
        <v>60.077301790000007</v>
      </c>
      <c r="K256">
        <v>-2.3199999999999998</v>
      </c>
      <c r="L256">
        <v>1.18</v>
      </c>
      <c r="M256" t="s">
        <v>13</v>
      </c>
      <c r="N256">
        <v>0.02</v>
      </c>
      <c r="O256">
        <v>-1.63</v>
      </c>
      <c r="P256" t="s">
        <v>28</v>
      </c>
    </row>
    <row r="257" spans="1:16" x14ac:dyDescent="0.25">
      <c r="A257">
        <v>2021</v>
      </c>
      <c r="B257" s="6" t="s">
        <v>28</v>
      </c>
      <c r="C257" s="7">
        <v>185</v>
      </c>
      <c r="D257" s="7">
        <v>11</v>
      </c>
      <c r="E257" s="7">
        <v>79</v>
      </c>
      <c r="F257" s="7" t="s">
        <v>13</v>
      </c>
      <c r="G257" s="14">
        <v>64.14</v>
      </c>
      <c r="H257" s="14">
        <v>-7.12</v>
      </c>
      <c r="I257" s="14">
        <v>30.66</v>
      </c>
      <c r="J257" s="79">
        <f t="shared" si="3"/>
        <v>60.528184311999993</v>
      </c>
      <c r="K257">
        <v>-2.23</v>
      </c>
      <c r="L257">
        <v>1.44</v>
      </c>
      <c r="M257" t="s">
        <v>13</v>
      </c>
      <c r="N257">
        <v>0.52</v>
      </c>
      <c r="O257">
        <v>-1.79</v>
      </c>
      <c r="P257" t="s">
        <v>28</v>
      </c>
    </row>
    <row r="258" spans="1:16" x14ac:dyDescent="0.25">
      <c r="A258">
        <v>2021</v>
      </c>
      <c r="B258" s="6" t="s">
        <v>28</v>
      </c>
      <c r="C258" s="7">
        <v>185</v>
      </c>
      <c r="D258" s="7">
        <v>12</v>
      </c>
      <c r="E258" s="7">
        <v>80</v>
      </c>
      <c r="F258" s="7" t="s">
        <v>13</v>
      </c>
      <c r="G258" s="14">
        <v>54.39</v>
      </c>
      <c r="H258" s="14">
        <v>-3.2</v>
      </c>
      <c r="I258" s="14">
        <v>33.369999999999997</v>
      </c>
      <c r="J258" s="79">
        <f t="shared" si="3"/>
        <v>57.273570987999989</v>
      </c>
      <c r="K258">
        <v>-1.42</v>
      </c>
      <c r="L258">
        <v>0.25</v>
      </c>
      <c r="M258" t="s">
        <v>13</v>
      </c>
      <c r="N258">
        <v>-0.27</v>
      </c>
      <c r="O258">
        <v>-0.61</v>
      </c>
      <c r="P258" t="s">
        <v>30</v>
      </c>
    </row>
    <row r="259" spans="1:16" x14ac:dyDescent="0.25">
      <c r="A259">
        <v>2021</v>
      </c>
      <c r="B259" s="6" t="s">
        <v>28</v>
      </c>
      <c r="C259" s="7">
        <v>190</v>
      </c>
      <c r="D259" s="7">
        <v>1</v>
      </c>
      <c r="E259" s="7">
        <v>81</v>
      </c>
      <c r="F259" s="14" t="s">
        <v>16</v>
      </c>
      <c r="G259" s="14">
        <v>58.43</v>
      </c>
      <c r="H259" s="14">
        <v>1.23</v>
      </c>
      <c r="I259" s="14">
        <v>52.04</v>
      </c>
      <c r="J259" s="79">
        <f t="shared" ref="J259:J322" si="4">G259*0.655145+H259*0.3291086+I259*0.6800534</f>
        <v>74.07490486399999</v>
      </c>
      <c r="K259">
        <v>0.45</v>
      </c>
      <c r="L259">
        <v>0.69</v>
      </c>
      <c r="M259" t="s">
        <v>16</v>
      </c>
      <c r="N259">
        <v>0.41</v>
      </c>
      <c r="O259">
        <v>-0.44</v>
      </c>
      <c r="P259" t="s">
        <v>28</v>
      </c>
    </row>
    <row r="260" spans="1:16" x14ac:dyDescent="0.25">
      <c r="A260">
        <v>2021</v>
      </c>
      <c r="B260" s="6" t="s">
        <v>28</v>
      </c>
      <c r="C260" s="7">
        <v>190</v>
      </c>
      <c r="D260" s="7">
        <v>2</v>
      </c>
      <c r="E260" s="7">
        <v>82</v>
      </c>
      <c r="F260" s="14" t="s">
        <v>16</v>
      </c>
      <c r="G260" s="14">
        <v>57.59</v>
      </c>
      <c r="H260" s="14">
        <v>4.4400000000000004</v>
      </c>
      <c r="I260" s="14">
        <v>48.96</v>
      </c>
      <c r="J260" s="79">
        <f t="shared" si="4"/>
        <v>72.486457198000011</v>
      </c>
      <c r="K260">
        <v>0.78</v>
      </c>
      <c r="L260">
        <v>0.4</v>
      </c>
      <c r="M260" t="s">
        <v>16</v>
      </c>
      <c r="N260">
        <v>0.47</v>
      </c>
      <c r="O260">
        <v>-0.1</v>
      </c>
      <c r="P260" t="s">
        <v>28</v>
      </c>
    </row>
    <row r="261" spans="1:16" x14ac:dyDescent="0.25">
      <c r="A261">
        <v>2021</v>
      </c>
      <c r="B261" s="6" t="s">
        <v>28</v>
      </c>
      <c r="C261" s="7">
        <v>190</v>
      </c>
      <c r="D261" s="7">
        <v>3</v>
      </c>
      <c r="E261" s="7">
        <v>83</v>
      </c>
      <c r="F261" s="14" t="s">
        <v>13</v>
      </c>
      <c r="G261" s="14">
        <v>56.75</v>
      </c>
      <c r="H261" s="14">
        <v>-10.46</v>
      </c>
      <c r="I261" s="14">
        <v>37.369999999999997</v>
      </c>
      <c r="J261" s="79">
        <f t="shared" si="4"/>
        <v>59.150598352000003</v>
      </c>
      <c r="K261">
        <v>-2.34</v>
      </c>
      <c r="L261">
        <v>0.92</v>
      </c>
      <c r="M261" t="s">
        <v>13</v>
      </c>
      <c r="N261">
        <v>-0.37</v>
      </c>
      <c r="O261">
        <v>-1.44</v>
      </c>
      <c r="P261" t="s">
        <v>28</v>
      </c>
    </row>
    <row r="262" spans="1:16" x14ac:dyDescent="0.25">
      <c r="A262">
        <v>2021</v>
      </c>
      <c r="B262" s="6" t="s">
        <v>28</v>
      </c>
      <c r="C262" s="7">
        <v>193</v>
      </c>
      <c r="D262" s="7">
        <v>1</v>
      </c>
      <c r="E262" s="7">
        <v>84</v>
      </c>
      <c r="F262" s="7" t="s">
        <v>14</v>
      </c>
      <c r="G262" s="14">
        <v>67.77</v>
      </c>
      <c r="H262" s="14">
        <v>15.04</v>
      </c>
      <c r="I262" s="14">
        <v>63.66</v>
      </c>
      <c r="J262" s="79">
        <f t="shared" si="4"/>
        <v>92.641169437999991</v>
      </c>
      <c r="K262">
        <v>3.39</v>
      </c>
      <c r="L262">
        <v>1.1200000000000001</v>
      </c>
      <c r="M262" t="s">
        <v>14</v>
      </c>
      <c r="N262">
        <v>2.0699999999999998</v>
      </c>
      <c r="O262">
        <v>0.09</v>
      </c>
      <c r="P262" t="s">
        <v>28</v>
      </c>
    </row>
    <row r="263" spans="1:16" x14ac:dyDescent="0.25">
      <c r="A263">
        <v>2021</v>
      </c>
      <c r="B263" s="6" t="s">
        <v>28</v>
      </c>
      <c r="C263" s="7">
        <v>193</v>
      </c>
      <c r="D263" s="7">
        <v>2</v>
      </c>
      <c r="E263" s="7">
        <v>85</v>
      </c>
      <c r="F263" s="7" t="s">
        <v>14</v>
      </c>
      <c r="G263" s="14">
        <v>61.95</v>
      </c>
      <c r="H263" s="14">
        <v>18.18</v>
      </c>
      <c r="I263" s="14">
        <v>54.19</v>
      </c>
      <c r="J263" s="79">
        <f t="shared" si="4"/>
        <v>83.421520844</v>
      </c>
      <c r="K263">
        <v>3.31</v>
      </c>
      <c r="L263">
        <v>0.23</v>
      </c>
      <c r="M263" t="s">
        <v>14</v>
      </c>
      <c r="N263">
        <v>1.6</v>
      </c>
      <c r="O263">
        <v>0.8</v>
      </c>
      <c r="P263" t="s">
        <v>29</v>
      </c>
    </row>
    <row r="264" spans="1:16" x14ac:dyDescent="0.25">
      <c r="A264">
        <v>2021</v>
      </c>
      <c r="B264" s="6" t="s">
        <v>28</v>
      </c>
      <c r="C264" s="7">
        <v>193</v>
      </c>
      <c r="D264" s="7">
        <v>3</v>
      </c>
      <c r="E264" s="7">
        <v>86</v>
      </c>
      <c r="F264" s="7" t="s">
        <v>13</v>
      </c>
      <c r="G264" s="14">
        <v>53.64</v>
      </c>
      <c r="H264" s="14">
        <v>-4.33</v>
      </c>
      <c r="I264" s="14">
        <v>44</v>
      </c>
      <c r="J264" s="79">
        <f t="shared" si="4"/>
        <v>63.639287162000002</v>
      </c>
      <c r="K264">
        <v>-0.93</v>
      </c>
      <c r="L264">
        <v>0.36</v>
      </c>
      <c r="M264" t="s">
        <v>13</v>
      </c>
      <c r="N264">
        <v>-0.37</v>
      </c>
      <c r="O264">
        <v>-0.59</v>
      </c>
      <c r="P264" t="s">
        <v>30</v>
      </c>
    </row>
    <row r="265" spans="1:16" x14ac:dyDescent="0.25">
      <c r="A265">
        <v>2021</v>
      </c>
      <c r="B265" s="6" t="s">
        <v>28</v>
      </c>
      <c r="C265" s="7">
        <v>193</v>
      </c>
      <c r="D265" s="7">
        <v>4</v>
      </c>
      <c r="E265" s="7">
        <v>87</v>
      </c>
      <c r="F265" s="14" t="s">
        <v>13</v>
      </c>
      <c r="G265" s="14">
        <v>64.680000000000007</v>
      </c>
      <c r="H265" s="14">
        <v>-2.97</v>
      </c>
      <c r="I265" s="14">
        <v>58.98</v>
      </c>
      <c r="J265" s="79">
        <f t="shared" si="4"/>
        <v>81.506875590000007</v>
      </c>
      <c r="K265">
        <v>0.2</v>
      </c>
      <c r="L265">
        <v>1.64</v>
      </c>
      <c r="M265" t="s">
        <v>16</v>
      </c>
      <c r="N265">
        <v>0.87</v>
      </c>
      <c r="O265">
        <v>-1.29</v>
      </c>
      <c r="P265" t="s">
        <v>28</v>
      </c>
    </row>
    <row r="266" spans="1:16" x14ac:dyDescent="0.25">
      <c r="A266">
        <v>2021</v>
      </c>
      <c r="B266" s="6" t="s">
        <v>28</v>
      </c>
      <c r="C266" s="7">
        <v>193</v>
      </c>
      <c r="D266" s="7">
        <v>5</v>
      </c>
      <c r="E266" s="7">
        <v>88</v>
      </c>
      <c r="F266" s="14" t="s">
        <v>14</v>
      </c>
      <c r="G266" s="14">
        <v>67.62</v>
      </c>
      <c r="H266" s="14">
        <v>15.03</v>
      </c>
      <c r="I266" s="14">
        <v>56.52</v>
      </c>
      <c r="J266" s="79">
        <f t="shared" si="4"/>
        <v>87.684025326000011</v>
      </c>
      <c r="K266">
        <v>2.94</v>
      </c>
      <c r="L266">
        <v>1.01</v>
      </c>
      <c r="M266" t="s">
        <v>14</v>
      </c>
      <c r="N266">
        <v>2.0299999999999998</v>
      </c>
      <c r="O266">
        <v>0.06</v>
      </c>
      <c r="P266" t="s">
        <v>28</v>
      </c>
    </row>
    <row r="267" spans="1:16" x14ac:dyDescent="0.25">
      <c r="A267">
        <v>2021</v>
      </c>
      <c r="B267" s="6" t="s">
        <v>28</v>
      </c>
      <c r="C267" s="7">
        <v>193</v>
      </c>
      <c r="D267" s="7">
        <v>6</v>
      </c>
      <c r="E267" s="7">
        <v>89</v>
      </c>
      <c r="F267" s="14" t="s">
        <v>13</v>
      </c>
      <c r="G267" s="14">
        <v>59.17</v>
      </c>
      <c r="H267" s="14">
        <v>-1.39</v>
      </c>
      <c r="I267" s="14">
        <v>49.16</v>
      </c>
      <c r="J267" s="79">
        <f t="shared" si="4"/>
        <v>71.738893840000003</v>
      </c>
      <c r="K267">
        <v>-0.15</v>
      </c>
      <c r="L267">
        <v>0.86</v>
      </c>
      <c r="M267" t="s">
        <v>16</v>
      </c>
      <c r="N267">
        <v>0.35</v>
      </c>
      <c r="O267">
        <v>-0.75</v>
      </c>
      <c r="P267" t="s">
        <v>28</v>
      </c>
    </row>
    <row r="268" spans="1:16" x14ac:dyDescent="0.25">
      <c r="A268">
        <v>2021</v>
      </c>
      <c r="B268" s="6" t="s">
        <v>28</v>
      </c>
      <c r="C268" s="7">
        <v>193</v>
      </c>
      <c r="D268" s="7">
        <v>7</v>
      </c>
      <c r="E268" s="7">
        <v>90</v>
      </c>
      <c r="F268" s="14" t="s">
        <v>14</v>
      </c>
      <c r="G268" s="14">
        <v>65.7</v>
      </c>
      <c r="H268" s="14">
        <v>20.96</v>
      </c>
      <c r="I268" s="14">
        <v>62.43</v>
      </c>
      <c r="J268" s="79">
        <f t="shared" si="4"/>
        <v>92.396876517999999</v>
      </c>
      <c r="K268">
        <v>4.26</v>
      </c>
      <c r="L268">
        <v>0.59</v>
      </c>
      <c r="M268" t="s">
        <v>14</v>
      </c>
      <c r="N268">
        <v>2.14</v>
      </c>
      <c r="O268">
        <v>0.79</v>
      </c>
      <c r="P268" t="s">
        <v>29</v>
      </c>
    </row>
    <row r="269" spans="1:16" x14ac:dyDescent="0.25">
      <c r="A269">
        <v>2021</v>
      </c>
      <c r="B269" s="6" t="s">
        <v>28</v>
      </c>
      <c r="C269" s="7">
        <v>193</v>
      </c>
      <c r="D269" s="7">
        <v>8</v>
      </c>
      <c r="E269" s="7">
        <v>91</v>
      </c>
      <c r="F269" s="14" t="s">
        <v>14</v>
      </c>
      <c r="G269" s="14">
        <v>58.51</v>
      </c>
      <c r="H269" s="14">
        <v>23.23</v>
      </c>
      <c r="I269" s="14">
        <v>58.45</v>
      </c>
      <c r="J269" s="79">
        <f t="shared" si="4"/>
        <v>85.726847958000008</v>
      </c>
      <c r="K269">
        <v>4.3899999999999997</v>
      </c>
      <c r="L269">
        <v>-0.33</v>
      </c>
      <c r="M269" t="s">
        <v>15</v>
      </c>
      <c r="N269">
        <v>1.51</v>
      </c>
      <c r="O269">
        <v>1.56</v>
      </c>
      <c r="P269" t="s">
        <v>29</v>
      </c>
    </row>
    <row r="270" spans="1:16" x14ac:dyDescent="0.25">
      <c r="A270">
        <v>2021</v>
      </c>
      <c r="B270" s="6" t="s">
        <v>28</v>
      </c>
      <c r="C270" s="7">
        <v>193</v>
      </c>
      <c r="D270" s="7">
        <v>9</v>
      </c>
      <c r="E270" s="7">
        <v>92</v>
      </c>
      <c r="F270" s="14" t="s">
        <v>14</v>
      </c>
      <c r="G270" s="14">
        <v>71.42</v>
      </c>
      <c r="H270" s="14">
        <v>8.52</v>
      </c>
      <c r="I270" s="14">
        <v>62.37</v>
      </c>
      <c r="J270" s="79">
        <f t="shared" si="4"/>
        <v>92.009391730000004</v>
      </c>
      <c r="K270">
        <v>2.25</v>
      </c>
      <c r="L270">
        <v>1.82</v>
      </c>
      <c r="M270" t="s">
        <v>14</v>
      </c>
      <c r="N270">
        <v>2.12</v>
      </c>
      <c r="O270">
        <v>-0.8</v>
      </c>
      <c r="P270" t="s">
        <v>28</v>
      </c>
    </row>
    <row r="271" spans="1:16" x14ac:dyDescent="0.25">
      <c r="A271">
        <v>2021</v>
      </c>
      <c r="B271" s="6" t="s">
        <v>28</v>
      </c>
      <c r="C271" s="7">
        <v>193</v>
      </c>
      <c r="D271" s="7">
        <v>10</v>
      </c>
      <c r="E271" s="7">
        <v>93</v>
      </c>
      <c r="F271" s="14" t="s">
        <v>14</v>
      </c>
      <c r="G271" s="14">
        <v>66.989999999999995</v>
      </c>
      <c r="H271" s="14">
        <v>18.05</v>
      </c>
      <c r="I271" s="14">
        <v>65.75</v>
      </c>
      <c r="J271" s="79">
        <f t="shared" si="4"/>
        <v>94.542084829999993</v>
      </c>
      <c r="K271">
        <v>4</v>
      </c>
      <c r="L271">
        <v>0.91</v>
      </c>
      <c r="M271" t="s">
        <v>14</v>
      </c>
      <c r="N271">
        <v>2.14</v>
      </c>
      <c r="O271">
        <v>0.44</v>
      </c>
      <c r="P271" t="s">
        <v>29</v>
      </c>
    </row>
    <row r="272" spans="1:16" x14ac:dyDescent="0.25">
      <c r="A272">
        <v>2021</v>
      </c>
      <c r="B272" s="6" t="s">
        <v>28</v>
      </c>
      <c r="C272" s="7">
        <v>193</v>
      </c>
      <c r="D272" s="7">
        <v>11</v>
      </c>
      <c r="E272" s="7">
        <v>94</v>
      </c>
      <c r="F272" s="14" t="s">
        <v>13</v>
      </c>
      <c r="G272" s="14">
        <v>51.14</v>
      </c>
      <c r="H272" s="14">
        <v>-2.92</v>
      </c>
      <c r="I272" s="14">
        <v>39.5</v>
      </c>
      <c r="J272" s="79">
        <f t="shared" si="4"/>
        <v>59.405227488000001</v>
      </c>
      <c r="K272">
        <v>-0.99</v>
      </c>
      <c r="L272">
        <v>-0.03</v>
      </c>
      <c r="M272" t="s">
        <v>13</v>
      </c>
      <c r="N272">
        <v>-0.56999999999999995</v>
      </c>
      <c r="O272">
        <v>-0.28000000000000003</v>
      </c>
      <c r="P272" t="s">
        <v>30</v>
      </c>
    </row>
    <row r="273" spans="1:16" x14ac:dyDescent="0.25">
      <c r="A273">
        <v>2021</v>
      </c>
      <c r="B273" s="6" t="s">
        <v>28</v>
      </c>
      <c r="C273" s="7">
        <v>193</v>
      </c>
      <c r="D273" s="7">
        <v>12</v>
      </c>
      <c r="E273" s="7">
        <v>95</v>
      </c>
      <c r="F273" s="14" t="s">
        <v>14</v>
      </c>
      <c r="G273" s="14">
        <v>65.47</v>
      </c>
      <c r="H273" s="14">
        <v>22.03</v>
      </c>
      <c r="I273" s="14">
        <v>64.97</v>
      </c>
      <c r="J273" s="79">
        <f t="shared" si="4"/>
        <v>94.325675005999997</v>
      </c>
      <c r="K273">
        <v>4.59</v>
      </c>
      <c r="L273">
        <v>0.54</v>
      </c>
      <c r="M273" t="s">
        <v>14</v>
      </c>
      <c r="N273">
        <v>2.1800000000000002</v>
      </c>
      <c r="O273">
        <v>0.92</v>
      </c>
      <c r="P273" t="s">
        <v>29</v>
      </c>
    </row>
    <row r="274" spans="1:16" x14ac:dyDescent="0.25">
      <c r="A274">
        <v>2021</v>
      </c>
      <c r="B274" s="6" t="s">
        <v>28</v>
      </c>
      <c r="C274" s="7">
        <v>197</v>
      </c>
      <c r="D274" s="7">
        <v>1</v>
      </c>
      <c r="E274" s="7">
        <v>96</v>
      </c>
      <c r="F274" s="14" t="s">
        <v>13</v>
      </c>
      <c r="G274" s="14">
        <v>47.07</v>
      </c>
      <c r="H274" s="14">
        <v>2.0099999999999998</v>
      </c>
      <c r="I274" s="14">
        <v>23.89</v>
      </c>
      <c r="J274" s="79">
        <f t="shared" si="4"/>
        <v>47.745659161999995</v>
      </c>
      <c r="K274">
        <v>-1.1599999999999999</v>
      </c>
      <c r="L274">
        <v>-0.9</v>
      </c>
      <c r="M274" t="s">
        <v>13</v>
      </c>
      <c r="N274">
        <v>-0.8</v>
      </c>
      <c r="O274">
        <v>0.41</v>
      </c>
      <c r="P274" t="s">
        <v>30</v>
      </c>
    </row>
    <row r="275" spans="1:16" x14ac:dyDescent="0.25">
      <c r="A275">
        <v>2021</v>
      </c>
      <c r="B275" s="6" t="s">
        <v>28</v>
      </c>
      <c r="C275" s="7">
        <v>197</v>
      </c>
      <c r="D275" s="7">
        <v>2</v>
      </c>
      <c r="E275" s="7">
        <v>97</v>
      </c>
      <c r="F275" s="14" t="s">
        <v>13</v>
      </c>
      <c r="G275" s="14">
        <v>50.35</v>
      </c>
      <c r="H275" s="14">
        <v>-7.01</v>
      </c>
      <c r="I275" s="14">
        <v>37.51</v>
      </c>
      <c r="J275" s="79">
        <f t="shared" si="4"/>
        <v>56.188302497999999</v>
      </c>
      <c r="K275">
        <v>-1.77</v>
      </c>
      <c r="L275">
        <v>7.0000000000000007E-2</v>
      </c>
      <c r="M275" t="s">
        <v>13</v>
      </c>
      <c r="N275">
        <v>-0.86</v>
      </c>
      <c r="O275">
        <v>-0.59</v>
      </c>
      <c r="P275" t="s">
        <v>30</v>
      </c>
    </row>
    <row r="276" spans="1:16" x14ac:dyDescent="0.25">
      <c r="A276">
        <v>2021</v>
      </c>
      <c r="B276" s="6" t="s">
        <v>28</v>
      </c>
      <c r="C276" s="7">
        <v>197</v>
      </c>
      <c r="D276" s="7">
        <v>3</v>
      </c>
      <c r="E276" s="7">
        <v>98</v>
      </c>
      <c r="F276" s="14" t="s">
        <v>13</v>
      </c>
      <c r="G276" s="14">
        <v>48.11</v>
      </c>
      <c r="H276" s="14">
        <v>-3.94</v>
      </c>
      <c r="I276" s="14">
        <v>35.76</v>
      </c>
      <c r="J276" s="79">
        <f t="shared" si="4"/>
        <v>54.541047649999996</v>
      </c>
      <c r="K276">
        <v>-1.38</v>
      </c>
      <c r="L276">
        <v>-0.34</v>
      </c>
      <c r="M276" t="s">
        <v>13</v>
      </c>
      <c r="N276">
        <v>-0.94</v>
      </c>
      <c r="O276">
        <v>-0.14000000000000001</v>
      </c>
      <c r="P276" t="s">
        <v>30</v>
      </c>
    </row>
    <row r="277" spans="1:16" x14ac:dyDescent="0.25">
      <c r="A277">
        <v>2021</v>
      </c>
      <c r="B277" s="6" t="s">
        <v>28</v>
      </c>
      <c r="C277" s="7">
        <v>197</v>
      </c>
      <c r="D277" s="7">
        <v>4</v>
      </c>
      <c r="E277" s="7">
        <v>99</v>
      </c>
      <c r="F277" s="14" t="s">
        <v>13</v>
      </c>
      <c r="G277" s="14">
        <v>44.52</v>
      </c>
      <c r="H277" s="14">
        <v>-5.36</v>
      </c>
      <c r="I277" s="14">
        <v>29.67</v>
      </c>
      <c r="J277" s="79">
        <f t="shared" si="4"/>
        <v>47.580217682000004</v>
      </c>
      <c r="K277">
        <v>-1.98</v>
      </c>
      <c r="L277">
        <v>-0.73</v>
      </c>
      <c r="M277" t="s">
        <v>13</v>
      </c>
      <c r="N277">
        <v>-1.39</v>
      </c>
      <c r="O277">
        <v>-0.01</v>
      </c>
      <c r="P277" t="s">
        <v>30</v>
      </c>
    </row>
    <row r="278" spans="1:16" x14ac:dyDescent="0.25">
      <c r="A278">
        <v>2021</v>
      </c>
      <c r="B278" s="6" t="s">
        <v>28</v>
      </c>
      <c r="C278" s="7">
        <v>197</v>
      </c>
      <c r="D278" s="7">
        <v>5</v>
      </c>
      <c r="E278" s="7">
        <v>100</v>
      </c>
      <c r="F278" s="14" t="s">
        <v>13</v>
      </c>
      <c r="G278" s="14">
        <v>45.87</v>
      </c>
      <c r="H278" s="14">
        <v>-8.27</v>
      </c>
      <c r="I278" s="14">
        <v>30.16</v>
      </c>
      <c r="J278" s="79">
        <f t="shared" si="4"/>
        <v>47.840183572000001</v>
      </c>
      <c r="K278">
        <v>-2.42</v>
      </c>
      <c r="L278">
        <v>-0.43</v>
      </c>
      <c r="M278" t="s">
        <v>13</v>
      </c>
      <c r="N278">
        <v>-1.4</v>
      </c>
      <c r="O278">
        <v>-0.38</v>
      </c>
      <c r="P278" t="s">
        <v>30</v>
      </c>
    </row>
    <row r="279" spans="1:16" x14ac:dyDescent="0.25">
      <c r="A279">
        <v>2021</v>
      </c>
      <c r="B279" s="6" t="s">
        <v>28</v>
      </c>
      <c r="C279" s="7">
        <v>197</v>
      </c>
      <c r="D279" s="7">
        <v>6</v>
      </c>
      <c r="E279" s="7">
        <v>101</v>
      </c>
      <c r="F279" s="14" t="s">
        <v>13</v>
      </c>
      <c r="G279" s="14">
        <v>58.44</v>
      </c>
      <c r="H279" s="14">
        <v>-3.65</v>
      </c>
      <c r="I279" s="14">
        <v>45.46</v>
      </c>
      <c r="J279" s="79">
        <f t="shared" si="4"/>
        <v>68.000654974</v>
      </c>
      <c r="K279">
        <v>-0.74</v>
      </c>
      <c r="L279">
        <v>0.85</v>
      </c>
      <c r="M279" t="s">
        <v>16</v>
      </c>
      <c r="N279">
        <v>0.15</v>
      </c>
      <c r="O279">
        <v>-0.92</v>
      </c>
      <c r="P279" t="s">
        <v>28</v>
      </c>
    </row>
    <row r="280" spans="1:16" x14ac:dyDescent="0.25">
      <c r="A280">
        <v>2021</v>
      </c>
      <c r="B280" s="6" t="s">
        <v>28</v>
      </c>
      <c r="C280" s="7">
        <v>197</v>
      </c>
      <c r="D280" s="7">
        <v>7</v>
      </c>
      <c r="E280" s="7">
        <v>102</v>
      </c>
      <c r="F280" s="14" t="s">
        <v>13</v>
      </c>
      <c r="G280" s="14">
        <v>45.22</v>
      </c>
      <c r="H280" s="14">
        <v>-7.36</v>
      </c>
      <c r="I280" s="14">
        <v>29.92</v>
      </c>
      <c r="J280" s="79">
        <f t="shared" si="4"/>
        <v>47.550615332</v>
      </c>
      <c r="K280">
        <v>-2.29</v>
      </c>
      <c r="L280">
        <v>-0.55000000000000004</v>
      </c>
      <c r="M280" t="s">
        <v>13</v>
      </c>
      <c r="N280">
        <v>-1.42</v>
      </c>
      <c r="O280">
        <v>-0.24</v>
      </c>
      <c r="P280" t="s">
        <v>30</v>
      </c>
    </row>
    <row r="281" spans="1:16" x14ac:dyDescent="0.25">
      <c r="A281">
        <v>2021</v>
      </c>
      <c r="B281" s="6" t="s">
        <v>28</v>
      </c>
      <c r="C281" s="7">
        <v>197</v>
      </c>
      <c r="D281" s="7">
        <v>8</v>
      </c>
      <c r="E281" s="7">
        <v>103</v>
      </c>
      <c r="F281" s="14" t="s">
        <v>16</v>
      </c>
      <c r="G281" s="14">
        <v>57.17</v>
      </c>
      <c r="H281" s="14">
        <v>8.64</v>
      </c>
      <c r="I281" s="14">
        <v>43.21</v>
      </c>
      <c r="J281" s="79">
        <f t="shared" si="4"/>
        <v>69.683245368000001</v>
      </c>
      <c r="K281">
        <v>1.0900000000000001</v>
      </c>
      <c r="L281">
        <v>7.0000000000000007E-2</v>
      </c>
      <c r="M281" t="s">
        <v>16</v>
      </c>
      <c r="N281">
        <v>0.61</v>
      </c>
      <c r="O281">
        <v>0.28000000000000003</v>
      </c>
      <c r="P281" t="s">
        <v>29</v>
      </c>
    </row>
    <row r="282" spans="1:16" x14ac:dyDescent="0.25">
      <c r="A282">
        <v>2021</v>
      </c>
      <c r="B282" s="6" t="s">
        <v>28</v>
      </c>
      <c r="C282" s="7">
        <v>197</v>
      </c>
      <c r="D282" s="7">
        <v>9</v>
      </c>
      <c r="E282" s="7">
        <v>104</v>
      </c>
      <c r="F282" s="14" t="s">
        <v>16</v>
      </c>
      <c r="G282" s="14">
        <v>67.12</v>
      </c>
      <c r="H282" s="14">
        <v>10.02</v>
      </c>
      <c r="I282" s="14">
        <v>56.79</v>
      </c>
      <c r="J282" s="79">
        <f t="shared" si="4"/>
        <v>85.891233158000006</v>
      </c>
      <c r="K282">
        <v>2.15</v>
      </c>
      <c r="L282">
        <v>1.22</v>
      </c>
      <c r="M282" t="s">
        <v>14</v>
      </c>
      <c r="N282">
        <v>1.74</v>
      </c>
      <c r="O282">
        <v>-0.34</v>
      </c>
      <c r="P282" t="s">
        <v>28</v>
      </c>
    </row>
    <row r="283" spans="1:16" x14ac:dyDescent="0.25">
      <c r="A283">
        <v>2021</v>
      </c>
      <c r="B283" s="6" t="s">
        <v>28</v>
      </c>
      <c r="C283" s="7">
        <v>197</v>
      </c>
      <c r="D283" s="7">
        <v>10</v>
      </c>
      <c r="E283" s="7">
        <v>105</v>
      </c>
      <c r="F283" s="14" t="s">
        <v>13</v>
      </c>
      <c r="G283" s="14">
        <v>51.88</v>
      </c>
      <c r="H283" s="14">
        <v>-8.2100000000000009</v>
      </c>
      <c r="I283" s="14">
        <v>39.93</v>
      </c>
      <c r="J283" s="79">
        <f t="shared" si="4"/>
        <v>58.441473256000002</v>
      </c>
      <c r="K283">
        <v>-1.81</v>
      </c>
      <c r="L283">
        <v>0.32</v>
      </c>
      <c r="M283" t="s">
        <v>13</v>
      </c>
      <c r="N283">
        <v>-0.75</v>
      </c>
      <c r="O283">
        <v>-0.81</v>
      </c>
      <c r="P283" t="s">
        <v>30</v>
      </c>
    </row>
    <row r="284" spans="1:16" x14ac:dyDescent="0.25">
      <c r="A284">
        <v>2021</v>
      </c>
      <c r="B284" s="6" t="s">
        <v>28</v>
      </c>
      <c r="C284" s="7">
        <v>197</v>
      </c>
      <c r="D284" s="7">
        <v>11</v>
      </c>
      <c r="E284" s="7">
        <v>106</v>
      </c>
      <c r="F284" s="14" t="s">
        <v>13</v>
      </c>
      <c r="G284" s="14">
        <v>49.19</v>
      </c>
      <c r="H284" s="14">
        <v>-0.13</v>
      </c>
      <c r="I284" s="14">
        <v>30.39</v>
      </c>
      <c r="J284" s="79">
        <f t="shared" si="4"/>
        <v>52.850621257999997</v>
      </c>
      <c r="K284">
        <v>-1.1000000000000001</v>
      </c>
      <c r="L284">
        <v>-0.49</v>
      </c>
      <c r="M284" t="s">
        <v>13</v>
      </c>
      <c r="N284">
        <v>-0.66</v>
      </c>
      <c r="O284">
        <v>0.08</v>
      </c>
      <c r="P284" t="s">
        <v>30</v>
      </c>
    </row>
    <row r="285" spans="1:16" x14ac:dyDescent="0.25">
      <c r="A285">
        <v>2021</v>
      </c>
      <c r="B285" s="6" t="s">
        <v>28</v>
      </c>
      <c r="C285" s="7">
        <v>197</v>
      </c>
      <c r="D285" s="7">
        <v>12</v>
      </c>
      <c r="E285" s="7">
        <v>107</v>
      </c>
      <c r="F285" s="14" t="s">
        <v>13</v>
      </c>
      <c r="G285" s="22">
        <v>30.64</v>
      </c>
      <c r="H285" s="22">
        <v>18.510000000000002</v>
      </c>
      <c r="I285" s="22">
        <v>-0.94</v>
      </c>
      <c r="J285" s="79">
        <f t="shared" si="4"/>
        <v>25.52619279</v>
      </c>
      <c r="K285">
        <v>-0.04</v>
      </c>
      <c r="L285">
        <v>-3.77</v>
      </c>
      <c r="M285" t="s">
        <v>13</v>
      </c>
      <c r="N285">
        <v>-1.75</v>
      </c>
      <c r="O285">
        <v>3.1</v>
      </c>
      <c r="P285" t="s">
        <v>29</v>
      </c>
    </row>
    <row r="286" spans="1:16" x14ac:dyDescent="0.25">
      <c r="A286">
        <v>2021</v>
      </c>
      <c r="B286" s="6" t="s">
        <v>28</v>
      </c>
      <c r="C286" s="7">
        <v>198</v>
      </c>
      <c r="D286" s="7">
        <v>1</v>
      </c>
      <c r="E286" s="7">
        <v>108</v>
      </c>
      <c r="F286" s="14" t="s">
        <v>14</v>
      </c>
      <c r="G286" s="22">
        <v>62.73</v>
      </c>
      <c r="H286" s="22">
        <v>16.71</v>
      </c>
      <c r="I286" s="22">
        <v>54.7</v>
      </c>
      <c r="J286" s="79">
        <f t="shared" si="4"/>
        <v>83.795571535999997</v>
      </c>
      <c r="K286">
        <v>3.1</v>
      </c>
      <c r="L286">
        <v>0.39</v>
      </c>
      <c r="M286" t="s">
        <v>14</v>
      </c>
      <c r="N286">
        <v>1.61</v>
      </c>
      <c r="O286">
        <v>0.61</v>
      </c>
      <c r="P286" t="s">
        <v>29</v>
      </c>
    </row>
    <row r="287" spans="1:16" x14ac:dyDescent="0.25">
      <c r="A287">
        <v>2021</v>
      </c>
      <c r="B287" s="6" t="s">
        <v>28</v>
      </c>
      <c r="C287" s="7">
        <v>198</v>
      </c>
      <c r="D287" s="7">
        <v>2</v>
      </c>
      <c r="E287" s="7">
        <v>109</v>
      </c>
      <c r="F287" s="14" t="s">
        <v>15</v>
      </c>
      <c r="G287" s="22">
        <v>54.33</v>
      </c>
      <c r="H287" s="22">
        <v>13.01</v>
      </c>
      <c r="I287" s="22">
        <v>46.69</v>
      </c>
      <c r="J287" s="79">
        <f t="shared" si="4"/>
        <v>71.627423981999996</v>
      </c>
      <c r="K287">
        <v>2.02</v>
      </c>
      <c r="L287">
        <v>-0.41</v>
      </c>
      <c r="M287" t="s">
        <v>15</v>
      </c>
      <c r="N287">
        <v>0.55000000000000004</v>
      </c>
      <c r="O287">
        <v>0.92</v>
      </c>
      <c r="P287" t="s">
        <v>29</v>
      </c>
    </row>
    <row r="288" spans="1:16" x14ac:dyDescent="0.25">
      <c r="A288">
        <v>2021</v>
      </c>
      <c r="B288" s="6" t="s">
        <v>28</v>
      </c>
      <c r="C288" s="7">
        <v>198</v>
      </c>
      <c r="D288" s="7">
        <v>3</v>
      </c>
      <c r="E288" s="7">
        <v>110</v>
      </c>
      <c r="F288" s="14" t="s">
        <v>14</v>
      </c>
      <c r="G288" s="22">
        <v>61.82</v>
      </c>
      <c r="H288" s="22">
        <v>18.11</v>
      </c>
      <c r="I288" s="22">
        <v>54.83</v>
      </c>
      <c r="J288" s="79">
        <f t="shared" si="4"/>
        <v>83.748548568000004</v>
      </c>
      <c r="K288">
        <v>3.34</v>
      </c>
      <c r="L288">
        <v>0.23</v>
      </c>
      <c r="M288" t="s">
        <v>14</v>
      </c>
      <c r="N288">
        <v>1.58</v>
      </c>
      <c r="O288">
        <v>0.81</v>
      </c>
      <c r="P288" t="s">
        <v>29</v>
      </c>
    </row>
    <row r="289" spans="1:16" x14ac:dyDescent="0.25">
      <c r="A289">
        <v>2021</v>
      </c>
      <c r="B289" s="6" t="s">
        <v>28</v>
      </c>
      <c r="C289" s="7">
        <v>198</v>
      </c>
      <c r="D289" s="7">
        <v>4</v>
      </c>
      <c r="E289" s="7">
        <v>111</v>
      </c>
      <c r="F289" s="14" t="s">
        <v>15</v>
      </c>
      <c r="G289" s="22">
        <v>50.67</v>
      </c>
      <c r="H289" s="22">
        <v>20.59</v>
      </c>
      <c r="I289" s="22">
        <v>42.24</v>
      </c>
      <c r="J289" s="79">
        <f t="shared" si="4"/>
        <v>68.697998840000011</v>
      </c>
      <c r="K289">
        <v>2.96</v>
      </c>
      <c r="L289">
        <v>-1.23</v>
      </c>
      <c r="M289" t="s">
        <v>15</v>
      </c>
      <c r="N289">
        <v>0.53</v>
      </c>
      <c r="O289">
        <v>1.88</v>
      </c>
      <c r="P289" t="s">
        <v>29</v>
      </c>
    </row>
    <row r="290" spans="1:16" x14ac:dyDescent="0.25">
      <c r="A290">
        <v>2021</v>
      </c>
      <c r="B290" s="6" t="s">
        <v>28</v>
      </c>
      <c r="C290" s="7">
        <v>198</v>
      </c>
      <c r="D290" s="7">
        <v>5</v>
      </c>
      <c r="E290" s="7">
        <v>112</v>
      </c>
      <c r="F290" s="14" t="s">
        <v>16</v>
      </c>
      <c r="G290" s="22">
        <v>54.49</v>
      </c>
      <c r="H290" s="22">
        <v>0.26</v>
      </c>
      <c r="I290" s="22">
        <v>46.8</v>
      </c>
      <c r="J290" s="79">
        <f t="shared" si="4"/>
        <v>67.610918405999996</v>
      </c>
      <c r="K290">
        <v>-0.02</v>
      </c>
      <c r="L290">
        <v>0.26</v>
      </c>
      <c r="M290" t="s">
        <v>16</v>
      </c>
      <c r="N290">
        <v>-0.05</v>
      </c>
      <c r="O290">
        <v>-0.23</v>
      </c>
      <c r="P290" t="s">
        <v>28</v>
      </c>
    </row>
    <row r="291" spans="1:16" x14ac:dyDescent="0.25">
      <c r="A291">
        <v>2021</v>
      </c>
      <c r="B291" s="6" t="s">
        <v>28</v>
      </c>
      <c r="C291" s="7">
        <v>198</v>
      </c>
      <c r="D291" s="7">
        <v>6</v>
      </c>
      <c r="E291" s="7">
        <v>113</v>
      </c>
      <c r="F291" s="14" t="s">
        <v>13</v>
      </c>
      <c r="G291" s="22">
        <v>46.11</v>
      </c>
      <c r="H291" s="22">
        <v>2.2400000000000002</v>
      </c>
      <c r="I291" s="22">
        <v>29.65</v>
      </c>
      <c r="J291" s="79">
        <f t="shared" si="4"/>
        <v>51.109522523999999</v>
      </c>
      <c r="K291">
        <v>-0.77</v>
      </c>
      <c r="L291">
        <v>-0.94</v>
      </c>
      <c r="M291" t="s">
        <v>13</v>
      </c>
      <c r="N291">
        <v>-0.86</v>
      </c>
      <c r="O291">
        <v>0.54</v>
      </c>
      <c r="P291" t="s">
        <v>30</v>
      </c>
    </row>
    <row r="292" spans="1:16" x14ac:dyDescent="0.25">
      <c r="A292">
        <v>2021</v>
      </c>
      <c r="B292" s="6" t="s">
        <v>28</v>
      </c>
      <c r="C292" s="7">
        <v>198</v>
      </c>
      <c r="D292" s="7">
        <v>7</v>
      </c>
      <c r="E292" s="7">
        <v>114</v>
      </c>
      <c r="F292" s="14" t="s">
        <v>15</v>
      </c>
      <c r="G292" s="22">
        <v>59.06</v>
      </c>
      <c r="H292" s="22">
        <v>14.58</v>
      </c>
      <c r="I292" s="22">
        <v>52.54</v>
      </c>
      <c r="J292" s="79">
        <f t="shared" si="4"/>
        <v>79.221272723999988</v>
      </c>
      <c r="K292">
        <v>2.63</v>
      </c>
      <c r="L292">
        <v>0.09</v>
      </c>
      <c r="M292" t="s">
        <v>14</v>
      </c>
      <c r="N292">
        <v>1.1299999999999999</v>
      </c>
      <c r="O292">
        <v>0.71</v>
      </c>
      <c r="P292" t="s">
        <v>29</v>
      </c>
    </row>
    <row r="293" spans="1:16" x14ac:dyDescent="0.25">
      <c r="A293">
        <v>2021</v>
      </c>
      <c r="B293" s="6" t="s">
        <v>28</v>
      </c>
      <c r="C293" s="7">
        <v>198</v>
      </c>
      <c r="D293" s="7">
        <v>8</v>
      </c>
      <c r="E293" s="7">
        <v>115</v>
      </c>
      <c r="F293" s="14" t="s">
        <v>16</v>
      </c>
      <c r="G293" s="22">
        <v>58.5</v>
      </c>
      <c r="H293" s="22">
        <v>-6.9</v>
      </c>
      <c r="I293" s="22">
        <v>48.01</v>
      </c>
      <c r="J293" s="79">
        <f t="shared" si="4"/>
        <v>68.704496894000002</v>
      </c>
      <c r="K293">
        <v>-1.1000000000000001</v>
      </c>
      <c r="L293">
        <v>1.05</v>
      </c>
      <c r="M293" t="s">
        <v>13</v>
      </c>
      <c r="N293">
        <v>0.01</v>
      </c>
      <c r="O293">
        <v>-1.2</v>
      </c>
      <c r="P293" t="s">
        <v>28</v>
      </c>
    </row>
    <row r="294" spans="1:16" x14ac:dyDescent="0.25">
      <c r="A294">
        <v>2021</v>
      </c>
      <c r="B294" s="6" t="s">
        <v>28</v>
      </c>
      <c r="C294" s="7">
        <v>198</v>
      </c>
      <c r="D294" s="7">
        <v>9</v>
      </c>
      <c r="E294" s="7">
        <v>116</v>
      </c>
      <c r="F294" s="14" t="s">
        <v>15</v>
      </c>
      <c r="G294" s="23">
        <v>58.6</v>
      </c>
      <c r="H294" s="23">
        <v>18.09</v>
      </c>
      <c r="I294" s="23">
        <v>53.19</v>
      </c>
      <c r="J294" s="79">
        <f t="shared" si="4"/>
        <v>80.517111920000005</v>
      </c>
      <c r="K294">
        <v>3.23</v>
      </c>
      <c r="L294">
        <v>-0.13</v>
      </c>
      <c r="M294" t="s">
        <v>15</v>
      </c>
      <c r="N294">
        <v>1.25</v>
      </c>
      <c r="O294">
        <v>1.06</v>
      </c>
      <c r="P294" t="s">
        <v>29</v>
      </c>
    </row>
    <row r="295" spans="1:16" x14ac:dyDescent="0.25">
      <c r="A295">
        <v>2021</v>
      </c>
      <c r="B295" s="6" t="s">
        <v>28</v>
      </c>
      <c r="C295" s="7">
        <v>198</v>
      </c>
      <c r="D295" s="7">
        <v>10</v>
      </c>
      <c r="E295" s="7">
        <v>117</v>
      </c>
      <c r="F295" s="14" t="s">
        <v>15</v>
      </c>
      <c r="G295" s="23">
        <v>50.04</v>
      </c>
      <c r="H295" s="23">
        <v>18.5</v>
      </c>
      <c r="I295" s="23">
        <v>39.22</v>
      </c>
      <c r="J295" s="79">
        <f t="shared" si="4"/>
        <v>65.543659247999997</v>
      </c>
      <c r="K295">
        <v>2.44</v>
      </c>
      <c r="L295">
        <v>-1.23</v>
      </c>
      <c r="M295" t="s">
        <v>15</v>
      </c>
      <c r="N295">
        <v>0.36</v>
      </c>
      <c r="O295">
        <v>1.73</v>
      </c>
      <c r="P295" t="s">
        <v>29</v>
      </c>
    </row>
    <row r="296" spans="1:16" x14ac:dyDescent="0.25">
      <c r="A296">
        <v>2021</v>
      </c>
      <c r="B296" s="6" t="s">
        <v>28</v>
      </c>
      <c r="C296" s="7">
        <v>198</v>
      </c>
      <c r="D296" s="7">
        <v>11</v>
      </c>
      <c r="E296" s="7">
        <v>118</v>
      </c>
      <c r="F296" s="14" t="s">
        <v>15</v>
      </c>
      <c r="G296" s="23">
        <v>62.41</v>
      </c>
      <c r="H296" s="23">
        <v>17.96</v>
      </c>
      <c r="I296" s="23">
        <v>55.02</v>
      </c>
      <c r="J296" s="79">
        <f t="shared" si="4"/>
        <v>84.214927974000005</v>
      </c>
      <c r="K296">
        <v>3.32</v>
      </c>
      <c r="L296">
        <v>0.3</v>
      </c>
      <c r="M296" t="s">
        <v>14</v>
      </c>
      <c r="N296">
        <v>1.64</v>
      </c>
      <c r="O296">
        <v>0.75</v>
      </c>
      <c r="P296" t="s">
        <v>29</v>
      </c>
    </row>
    <row r="297" spans="1:16" x14ac:dyDescent="0.25">
      <c r="A297">
        <v>2021</v>
      </c>
      <c r="B297" s="6" t="s">
        <v>28</v>
      </c>
      <c r="C297" s="7">
        <v>198</v>
      </c>
      <c r="D297" s="7">
        <v>12</v>
      </c>
      <c r="E297" s="7">
        <v>119</v>
      </c>
      <c r="F297" s="14" t="s">
        <v>14</v>
      </c>
      <c r="G297" s="23">
        <v>60.4</v>
      </c>
      <c r="H297" s="23">
        <v>9.68</v>
      </c>
      <c r="I297" s="23">
        <v>41.46</v>
      </c>
      <c r="J297" s="79">
        <f t="shared" si="4"/>
        <v>70.951543212000004</v>
      </c>
      <c r="K297">
        <v>1.1499999999999999</v>
      </c>
      <c r="L297">
        <v>0.34</v>
      </c>
      <c r="M297" t="s">
        <v>16</v>
      </c>
      <c r="N297">
        <v>0.99</v>
      </c>
      <c r="O297">
        <v>0.09</v>
      </c>
      <c r="P297" t="s">
        <v>28</v>
      </c>
    </row>
    <row r="298" spans="1:16" x14ac:dyDescent="0.25">
      <c r="A298">
        <v>2021</v>
      </c>
      <c r="B298" s="6" t="s">
        <v>28</v>
      </c>
      <c r="C298" s="7">
        <v>199</v>
      </c>
      <c r="D298" s="7">
        <v>1</v>
      </c>
      <c r="E298" s="7">
        <v>120</v>
      </c>
      <c r="F298" s="14" t="s">
        <v>13</v>
      </c>
      <c r="G298" s="23">
        <v>46.44</v>
      </c>
      <c r="H298" s="23">
        <v>-9.84</v>
      </c>
      <c r="I298" s="23">
        <v>39.5</v>
      </c>
      <c r="J298" s="79">
        <f t="shared" si="4"/>
        <v>54.048614475999997</v>
      </c>
      <c r="K298">
        <v>-2.09</v>
      </c>
      <c r="L298">
        <v>-0.17</v>
      </c>
      <c r="M298" t="s">
        <v>13</v>
      </c>
      <c r="N298">
        <v>-1.38</v>
      </c>
      <c r="O298">
        <v>-0.51</v>
      </c>
      <c r="P298" t="s">
        <v>30</v>
      </c>
    </row>
    <row r="299" spans="1:16" x14ac:dyDescent="0.25">
      <c r="A299">
        <v>2021</v>
      </c>
      <c r="B299" s="6" t="s">
        <v>28</v>
      </c>
      <c r="C299" s="7">
        <v>199</v>
      </c>
      <c r="D299" s="7">
        <v>2</v>
      </c>
      <c r="E299" s="7">
        <v>121</v>
      </c>
      <c r="F299" s="14" t="s">
        <v>15</v>
      </c>
      <c r="G299" s="23">
        <v>58.8</v>
      </c>
      <c r="H299" s="23">
        <v>18.63</v>
      </c>
      <c r="I299" s="23">
        <v>54.52</v>
      </c>
      <c r="J299" s="79">
        <f t="shared" si="4"/>
        <v>81.730330586000008</v>
      </c>
      <c r="K299">
        <v>3.4</v>
      </c>
      <c r="L299">
        <v>-0.12</v>
      </c>
      <c r="M299" t="s">
        <v>15</v>
      </c>
      <c r="N299">
        <v>1.3</v>
      </c>
      <c r="O299">
        <v>1.1000000000000001</v>
      </c>
      <c r="P299" t="s">
        <v>29</v>
      </c>
    </row>
    <row r="300" spans="1:16" x14ac:dyDescent="0.25">
      <c r="A300">
        <v>2021</v>
      </c>
      <c r="B300" s="6" t="s">
        <v>28</v>
      </c>
      <c r="C300" s="7">
        <v>199</v>
      </c>
      <c r="D300" s="7">
        <v>3</v>
      </c>
      <c r="E300" s="7">
        <v>122</v>
      </c>
      <c r="F300" s="14" t="s">
        <v>15</v>
      </c>
      <c r="G300" s="23">
        <v>61.72</v>
      </c>
      <c r="H300" s="23">
        <v>19.64</v>
      </c>
      <c r="I300" s="23">
        <v>59.62</v>
      </c>
      <c r="J300" s="79">
        <f t="shared" si="4"/>
        <v>87.444026011999995</v>
      </c>
      <c r="K300">
        <v>3.88</v>
      </c>
      <c r="L300">
        <v>0.2</v>
      </c>
      <c r="M300" t="s">
        <v>15</v>
      </c>
      <c r="N300">
        <v>1.66</v>
      </c>
      <c r="O300">
        <v>0.98</v>
      </c>
      <c r="P300" t="s">
        <v>29</v>
      </c>
    </row>
    <row r="301" spans="1:16" x14ac:dyDescent="0.25">
      <c r="A301">
        <v>2021</v>
      </c>
      <c r="B301" s="6" t="s">
        <v>28</v>
      </c>
      <c r="C301" s="7">
        <v>199</v>
      </c>
      <c r="D301" s="7">
        <v>4</v>
      </c>
      <c r="E301" s="7">
        <v>123</v>
      </c>
      <c r="F301" s="14" t="s">
        <v>15</v>
      </c>
      <c r="G301" s="23">
        <v>50.55</v>
      </c>
      <c r="H301" s="23">
        <v>7.41</v>
      </c>
      <c r="I301" s="23">
        <v>40.76</v>
      </c>
      <c r="J301" s="79">
        <f t="shared" si="4"/>
        <v>63.275251060000002</v>
      </c>
      <c r="K301">
        <v>0.75</v>
      </c>
      <c r="L301">
        <v>-0.6</v>
      </c>
      <c r="M301" t="s">
        <v>16</v>
      </c>
      <c r="N301">
        <v>-0.13</v>
      </c>
      <c r="O301">
        <v>0.7</v>
      </c>
      <c r="P301" t="s">
        <v>29</v>
      </c>
    </row>
    <row r="302" spans="1:16" x14ac:dyDescent="0.25">
      <c r="A302">
        <v>2021</v>
      </c>
      <c r="B302" s="6" t="s">
        <v>28</v>
      </c>
      <c r="C302" s="7">
        <v>199</v>
      </c>
      <c r="D302" s="7">
        <v>5</v>
      </c>
      <c r="E302" s="7">
        <v>124</v>
      </c>
      <c r="F302" s="14" t="s">
        <v>15</v>
      </c>
      <c r="G302" s="23">
        <v>49.03</v>
      </c>
      <c r="H302" s="23">
        <v>19.260000000000002</v>
      </c>
      <c r="I302" s="23">
        <v>39.08</v>
      </c>
      <c r="J302" s="79">
        <f t="shared" si="4"/>
        <v>65.036877857999997</v>
      </c>
      <c r="K302">
        <v>2.5499999999999998</v>
      </c>
      <c r="L302">
        <v>-1.37</v>
      </c>
      <c r="M302" t="s">
        <v>15</v>
      </c>
      <c r="N302">
        <v>0.28999999999999998</v>
      </c>
      <c r="O302">
        <v>1.88</v>
      </c>
      <c r="P302" t="s">
        <v>29</v>
      </c>
    </row>
    <row r="303" spans="1:16" x14ac:dyDescent="0.25">
      <c r="A303">
        <v>2021</v>
      </c>
      <c r="B303" s="6" t="s">
        <v>28</v>
      </c>
      <c r="C303" s="7">
        <v>199</v>
      </c>
      <c r="D303" s="7">
        <v>6</v>
      </c>
      <c r="E303" s="7">
        <v>125</v>
      </c>
      <c r="F303" s="14" t="s">
        <v>15</v>
      </c>
      <c r="G303" s="23">
        <v>52.19</v>
      </c>
      <c r="H303" s="23">
        <v>15.29</v>
      </c>
      <c r="I303" s="23">
        <v>43.45</v>
      </c>
      <c r="J303" s="79">
        <f t="shared" si="4"/>
        <v>68.772408274</v>
      </c>
      <c r="K303">
        <v>2.1800000000000002</v>
      </c>
      <c r="L303">
        <v>-0.79</v>
      </c>
      <c r="M303" t="s">
        <v>15</v>
      </c>
      <c r="N303">
        <v>0.43</v>
      </c>
      <c r="O303">
        <v>1.29</v>
      </c>
      <c r="P303" t="s">
        <v>29</v>
      </c>
    </row>
    <row r="304" spans="1:16" x14ac:dyDescent="0.25">
      <c r="A304">
        <v>2021</v>
      </c>
      <c r="B304" s="6" t="s">
        <v>28</v>
      </c>
      <c r="C304" s="7">
        <v>199</v>
      </c>
      <c r="D304" s="7">
        <v>7</v>
      </c>
      <c r="E304" s="7">
        <v>126</v>
      </c>
      <c r="F304" s="14" t="s">
        <v>14</v>
      </c>
      <c r="G304" s="23">
        <v>62.36</v>
      </c>
      <c r="H304" s="23">
        <v>10.54</v>
      </c>
      <c r="I304" s="23">
        <v>48.53</v>
      </c>
      <c r="J304" s="79">
        <f t="shared" si="4"/>
        <v>77.32663834600001</v>
      </c>
      <c r="K304">
        <v>1.72</v>
      </c>
      <c r="L304">
        <v>0.59</v>
      </c>
      <c r="M304" t="s">
        <v>14</v>
      </c>
      <c r="N304">
        <v>1.25</v>
      </c>
      <c r="O304">
        <v>0.05</v>
      </c>
      <c r="P304" t="s">
        <v>28</v>
      </c>
    </row>
    <row r="305" spans="1:16" x14ac:dyDescent="0.25">
      <c r="A305">
        <v>2021</v>
      </c>
      <c r="B305" s="6" t="s">
        <v>28</v>
      </c>
      <c r="C305" s="7">
        <v>199</v>
      </c>
      <c r="D305" s="7">
        <v>8</v>
      </c>
      <c r="E305" s="7">
        <v>127</v>
      </c>
      <c r="F305" s="14" t="s">
        <v>15</v>
      </c>
      <c r="G305" s="23">
        <v>48.96</v>
      </c>
      <c r="H305" s="23">
        <v>16.66</v>
      </c>
      <c r="I305" s="23">
        <v>38.5</v>
      </c>
      <c r="J305" s="79">
        <f t="shared" si="4"/>
        <v>63.740904376000003</v>
      </c>
      <c r="K305">
        <v>2.1</v>
      </c>
      <c r="L305">
        <v>-1.26</v>
      </c>
      <c r="M305" t="s">
        <v>15</v>
      </c>
      <c r="N305">
        <v>0.15</v>
      </c>
      <c r="O305">
        <v>1.65</v>
      </c>
      <c r="P305" t="s">
        <v>29</v>
      </c>
    </row>
    <row r="306" spans="1:16" x14ac:dyDescent="0.25">
      <c r="A306">
        <v>2021</v>
      </c>
      <c r="B306" s="6" t="s">
        <v>28</v>
      </c>
      <c r="C306" s="7">
        <v>199</v>
      </c>
      <c r="D306" s="7">
        <v>9</v>
      </c>
      <c r="E306" s="7">
        <v>128</v>
      </c>
      <c r="F306" s="14" t="s">
        <v>14</v>
      </c>
      <c r="G306" s="23">
        <v>59.35</v>
      </c>
      <c r="H306" s="23">
        <v>7.29</v>
      </c>
      <c r="I306" s="23">
        <v>47.73</v>
      </c>
      <c r="J306" s="79">
        <f t="shared" si="4"/>
        <v>73.741006225999996</v>
      </c>
      <c r="K306">
        <v>1.1599999999999999</v>
      </c>
      <c r="L306">
        <v>0.42</v>
      </c>
      <c r="M306" t="s">
        <v>16</v>
      </c>
      <c r="N306">
        <v>0.79</v>
      </c>
      <c r="O306">
        <v>0</v>
      </c>
      <c r="P306" t="s">
        <v>28</v>
      </c>
    </row>
    <row r="307" spans="1:16" x14ac:dyDescent="0.25">
      <c r="A307">
        <v>2021</v>
      </c>
      <c r="B307" s="6" t="s">
        <v>28</v>
      </c>
      <c r="C307" s="7">
        <v>199</v>
      </c>
      <c r="D307" s="7">
        <v>10</v>
      </c>
      <c r="E307" s="7">
        <v>129</v>
      </c>
      <c r="F307" s="14" t="s">
        <v>15</v>
      </c>
      <c r="G307" s="23">
        <v>50.67</v>
      </c>
      <c r="H307" s="23">
        <v>21.28</v>
      </c>
      <c r="I307" s="23">
        <v>43.73</v>
      </c>
      <c r="J307" s="79">
        <f t="shared" si="4"/>
        <v>69.938363339999995</v>
      </c>
      <c r="K307">
        <v>3.17</v>
      </c>
      <c r="L307">
        <v>-1.24</v>
      </c>
      <c r="M307" t="s">
        <v>15</v>
      </c>
      <c r="N307">
        <v>0.56999999999999995</v>
      </c>
      <c r="O307">
        <v>1.95</v>
      </c>
      <c r="P307" t="s">
        <v>29</v>
      </c>
    </row>
    <row r="308" spans="1:16" x14ac:dyDescent="0.25">
      <c r="A308">
        <v>2021</v>
      </c>
      <c r="B308" s="6" t="s">
        <v>28</v>
      </c>
      <c r="C308" s="7">
        <v>199</v>
      </c>
      <c r="D308" s="7">
        <v>11</v>
      </c>
      <c r="E308" s="7">
        <v>130</v>
      </c>
      <c r="F308" s="14" t="s">
        <v>15</v>
      </c>
      <c r="G308" s="23">
        <v>52.29</v>
      </c>
      <c r="H308" s="23">
        <v>13.95</v>
      </c>
      <c r="I308" s="23">
        <v>44.2</v>
      </c>
      <c r="J308" s="79">
        <f t="shared" si="4"/>
        <v>68.906957300000002</v>
      </c>
      <c r="K308">
        <v>2.02</v>
      </c>
      <c r="L308">
        <v>-0.7</v>
      </c>
      <c r="M308" t="s">
        <v>15</v>
      </c>
      <c r="N308">
        <v>0.38</v>
      </c>
      <c r="O308">
        <v>1.1599999999999999</v>
      </c>
      <c r="P308" t="s">
        <v>29</v>
      </c>
    </row>
    <row r="309" spans="1:16" x14ac:dyDescent="0.25">
      <c r="A309">
        <v>2021</v>
      </c>
      <c r="B309" s="6" t="s">
        <v>28</v>
      </c>
      <c r="C309" s="7">
        <v>199</v>
      </c>
      <c r="D309" s="7">
        <v>12</v>
      </c>
      <c r="E309" s="7">
        <v>131</v>
      </c>
      <c r="F309" s="14" t="s">
        <v>16</v>
      </c>
      <c r="G309" s="23">
        <v>55.41</v>
      </c>
      <c r="H309" s="23">
        <v>12.1</v>
      </c>
      <c r="I309" s="23">
        <v>26.71</v>
      </c>
      <c r="J309" s="79">
        <f t="shared" si="4"/>
        <v>58.448024824000001</v>
      </c>
      <c r="K309">
        <v>0.62</v>
      </c>
      <c r="L309">
        <v>-0.5</v>
      </c>
      <c r="M309" t="s">
        <v>16</v>
      </c>
      <c r="N309">
        <v>0.55000000000000004</v>
      </c>
      <c r="O309">
        <v>0.63</v>
      </c>
      <c r="P309" t="s">
        <v>29</v>
      </c>
    </row>
    <row r="310" spans="1:16" x14ac:dyDescent="0.25">
      <c r="A310">
        <v>2021</v>
      </c>
      <c r="B310" s="6" t="s">
        <v>28</v>
      </c>
      <c r="C310" s="7">
        <v>208</v>
      </c>
      <c r="D310" s="7">
        <v>1</v>
      </c>
      <c r="E310" s="7">
        <v>132</v>
      </c>
      <c r="F310" s="14" t="s">
        <v>13</v>
      </c>
      <c r="G310" s="14">
        <v>63.06</v>
      </c>
      <c r="H310" s="14">
        <v>-5.41</v>
      </c>
      <c r="I310" s="14">
        <v>54.4</v>
      </c>
      <c r="J310" s="79">
        <f t="shared" si="4"/>
        <v>76.527871134000009</v>
      </c>
      <c r="K310">
        <v>-0.47</v>
      </c>
      <c r="L310">
        <v>1.54</v>
      </c>
      <c r="M310" t="s">
        <v>16</v>
      </c>
      <c r="N310">
        <v>0.56999999999999995</v>
      </c>
      <c r="O310">
        <v>-1.4</v>
      </c>
      <c r="P310" t="s">
        <v>28</v>
      </c>
    </row>
    <row r="311" spans="1:16" x14ac:dyDescent="0.25">
      <c r="A311">
        <v>2021</v>
      </c>
      <c r="B311" s="6" t="s">
        <v>28</v>
      </c>
      <c r="C311" s="7">
        <v>208</v>
      </c>
      <c r="D311" s="7">
        <v>2</v>
      </c>
      <c r="E311" s="7">
        <v>133</v>
      </c>
      <c r="F311" s="14" t="s">
        <v>13</v>
      </c>
      <c r="G311" s="14">
        <v>54.18</v>
      </c>
      <c r="H311" s="14">
        <v>-1.1200000000000001</v>
      </c>
      <c r="I311" s="14">
        <v>41.37</v>
      </c>
      <c r="J311" s="79">
        <f t="shared" si="4"/>
        <v>63.260963625999999</v>
      </c>
      <c r="K311">
        <v>-0.57999999999999996</v>
      </c>
      <c r="L311">
        <v>0.22</v>
      </c>
      <c r="M311" t="s">
        <v>16</v>
      </c>
      <c r="N311">
        <v>-0.17</v>
      </c>
      <c r="O311">
        <v>-0.36</v>
      </c>
      <c r="P311" t="s">
        <v>28</v>
      </c>
    </row>
    <row r="312" spans="1:16" x14ac:dyDescent="0.25">
      <c r="A312">
        <v>2021</v>
      </c>
      <c r="B312" s="6" t="s">
        <v>28</v>
      </c>
      <c r="C312" s="7">
        <v>208</v>
      </c>
      <c r="D312" s="7">
        <v>3</v>
      </c>
      <c r="E312" s="7">
        <v>134</v>
      </c>
      <c r="F312" s="14" t="s">
        <v>13</v>
      </c>
      <c r="G312" s="14">
        <v>50.45</v>
      </c>
      <c r="H312" s="14">
        <v>9.14</v>
      </c>
      <c r="I312" s="14">
        <v>22.65</v>
      </c>
      <c r="J312" s="79">
        <f t="shared" si="4"/>
        <v>51.463327363999994</v>
      </c>
      <c r="K312">
        <v>-0.1</v>
      </c>
      <c r="L312">
        <v>-0.92</v>
      </c>
      <c r="M312" t="s">
        <v>16</v>
      </c>
      <c r="N312">
        <v>-0.11</v>
      </c>
      <c r="O312">
        <v>0.76</v>
      </c>
      <c r="P312" t="s">
        <v>29</v>
      </c>
    </row>
    <row r="313" spans="1:16" x14ac:dyDescent="0.25">
      <c r="A313">
        <v>2021</v>
      </c>
      <c r="B313" s="6" t="s">
        <v>28</v>
      </c>
      <c r="C313" s="7">
        <v>208</v>
      </c>
      <c r="D313" s="7">
        <v>4</v>
      </c>
      <c r="E313" s="7">
        <v>135</v>
      </c>
      <c r="F313" s="14" t="s">
        <v>13</v>
      </c>
      <c r="G313" s="14">
        <v>59.78</v>
      </c>
      <c r="H313" s="14">
        <v>-3.22</v>
      </c>
      <c r="I313" s="14">
        <v>36.65</v>
      </c>
      <c r="J313" s="79">
        <f t="shared" si="4"/>
        <v>63.028795517999995</v>
      </c>
      <c r="K313">
        <v>-1.23</v>
      </c>
      <c r="L313">
        <v>0.86</v>
      </c>
      <c r="M313" t="s">
        <v>13</v>
      </c>
      <c r="N313">
        <v>0.28000000000000003</v>
      </c>
      <c r="O313">
        <v>-1.04</v>
      </c>
      <c r="P313" t="s">
        <v>28</v>
      </c>
    </row>
    <row r="314" spans="1:16" x14ac:dyDescent="0.25">
      <c r="A314">
        <v>2021</v>
      </c>
      <c r="B314" s="6" t="s">
        <v>28</v>
      </c>
      <c r="C314" s="7">
        <v>208</v>
      </c>
      <c r="D314" s="7">
        <v>5</v>
      </c>
      <c r="E314" s="7">
        <v>136</v>
      </c>
      <c r="F314" s="14" t="s">
        <v>13</v>
      </c>
      <c r="G314" s="14">
        <v>63.51</v>
      </c>
      <c r="H314" s="14">
        <v>-9.8000000000000007</v>
      </c>
      <c r="I314" s="14">
        <v>40.44</v>
      </c>
      <c r="J314" s="79">
        <f t="shared" si="4"/>
        <v>65.884354166000008</v>
      </c>
      <c r="K314">
        <v>-2.0499999999999998</v>
      </c>
      <c r="L314">
        <v>1.63</v>
      </c>
      <c r="M314" t="s">
        <v>13</v>
      </c>
      <c r="N314">
        <v>0.35</v>
      </c>
      <c r="O314">
        <v>-1.92</v>
      </c>
      <c r="P314" t="s">
        <v>28</v>
      </c>
    </row>
    <row r="315" spans="1:16" x14ac:dyDescent="0.25">
      <c r="A315">
        <v>2021</v>
      </c>
      <c r="B315" s="6" t="s">
        <v>28</v>
      </c>
      <c r="C315" s="7">
        <v>208</v>
      </c>
      <c r="D315" s="7">
        <v>6</v>
      </c>
      <c r="E315" s="7">
        <v>137</v>
      </c>
      <c r="F315" s="14" t="s">
        <v>13</v>
      </c>
      <c r="G315" s="14">
        <v>67.12</v>
      </c>
      <c r="H315" s="14">
        <v>-9.9600000000000009</v>
      </c>
      <c r="I315" s="14">
        <v>40.9</v>
      </c>
      <c r="J315" s="79">
        <f t="shared" si="4"/>
        <v>68.509594804000002</v>
      </c>
      <c r="K315">
        <v>-2.0499999999999998</v>
      </c>
      <c r="L315">
        <v>2.0299999999999998</v>
      </c>
      <c r="M315" t="s">
        <v>13</v>
      </c>
      <c r="N315">
        <v>0.71</v>
      </c>
      <c r="O315">
        <v>-2.23</v>
      </c>
      <c r="P315" t="s">
        <v>28</v>
      </c>
    </row>
    <row r="316" spans="1:16" x14ac:dyDescent="0.25">
      <c r="A316">
        <v>2021</v>
      </c>
      <c r="B316" s="6" t="s">
        <v>28</v>
      </c>
      <c r="C316" s="7">
        <v>208</v>
      </c>
      <c r="D316" s="7">
        <v>7</v>
      </c>
      <c r="E316" s="7">
        <v>138</v>
      </c>
      <c r="F316" s="14" t="s">
        <v>13</v>
      </c>
      <c r="G316" s="14">
        <v>60.42</v>
      </c>
      <c r="H316" s="14">
        <v>-3.45</v>
      </c>
      <c r="I316" s="14">
        <v>38.9</v>
      </c>
      <c r="J316" s="79">
        <f t="shared" si="4"/>
        <v>64.902513490000004</v>
      </c>
      <c r="K316">
        <v>-1.1200000000000001</v>
      </c>
      <c r="L316">
        <v>0.97</v>
      </c>
      <c r="M316" t="s">
        <v>13</v>
      </c>
      <c r="N316">
        <v>0.34</v>
      </c>
      <c r="O316">
        <v>-1.1000000000000001</v>
      </c>
      <c r="P316" t="s">
        <v>28</v>
      </c>
    </row>
    <row r="317" spans="1:16" x14ac:dyDescent="0.25">
      <c r="A317">
        <v>2021</v>
      </c>
      <c r="B317" s="6" t="s">
        <v>28</v>
      </c>
      <c r="C317" s="7">
        <v>208</v>
      </c>
      <c r="D317" s="7">
        <v>8</v>
      </c>
      <c r="E317" s="7">
        <v>139</v>
      </c>
      <c r="F317" s="14" t="s">
        <v>13</v>
      </c>
      <c r="G317" s="14">
        <v>66.52</v>
      </c>
      <c r="H317" s="14">
        <v>-7.56</v>
      </c>
      <c r="I317" s="14">
        <v>40.909999999999997</v>
      </c>
      <c r="J317" s="79">
        <f t="shared" si="4"/>
        <v>68.913168977999987</v>
      </c>
      <c r="K317">
        <v>-1.67</v>
      </c>
      <c r="L317">
        <v>1.84</v>
      </c>
      <c r="M317" t="s">
        <v>13</v>
      </c>
      <c r="N317">
        <v>0.77</v>
      </c>
      <c r="O317">
        <v>-1.97</v>
      </c>
      <c r="P317" t="s">
        <v>28</v>
      </c>
    </row>
    <row r="318" spans="1:16" x14ac:dyDescent="0.25">
      <c r="A318">
        <v>2021</v>
      </c>
      <c r="B318" s="6" t="s">
        <v>28</v>
      </c>
      <c r="C318" s="7">
        <v>208</v>
      </c>
      <c r="D318" s="7">
        <v>9</v>
      </c>
      <c r="E318" s="7">
        <v>140</v>
      </c>
      <c r="F318" s="14" t="s">
        <v>13</v>
      </c>
      <c r="G318" s="14">
        <v>60.98</v>
      </c>
      <c r="H318" s="14">
        <v>-4.34</v>
      </c>
      <c r="I318" s="14">
        <v>40.6</v>
      </c>
      <c r="J318" s="79">
        <f t="shared" si="4"/>
        <v>66.132578816000006</v>
      </c>
      <c r="K318">
        <v>-1.1599999999999999</v>
      </c>
      <c r="L318">
        <v>1.0900000000000001</v>
      </c>
      <c r="M318" t="s">
        <v>13</v>
      </c>
      <c r="N318">
        <v>0.36</v>
      </c>
      <c r="O318">
        <v>-1.22</v>
      </c>
      <c r="P318" t="s">
        <v>28</v>
      </c>
    </row>
    <row r="319" spans="1:16" x14ac:dyDescent="0.25">
      <c r="A319">
        <v>2021</v>
      </c>
      <c r="B319" s="6" t="s">
        <v>28</v>
      </c>
      <c r="C319" s="7">
        <v>208</v>
      </c>
      <c r="D319" s="7">
        <v>10</v>
      </c>
      <c r="E319" s="7">
        <v>141</v>
      </c>
      <c r="F319" s="14" t="s">
        <v>13</v>
      </c>
      <c r="G319" s="14">
        <v>69.06</v>
      </c>
      <c r="H319" s="14">
        <v>-9.7899999999999991</v>
      </c>
      <c r="I319" s="14">
        <v>45.03</v>
      </c>
      <c r="J319" s="79">
        <f t="shared" si="4"/>
        <v>72.645145108000008</v>
      </c>
      <c r="K319">
        <v>-1.77</v>
      </c>
      <c r="L319">
        <v>2.27</v>
      </c>
      <c r="M319" t="s">
        <v>13</v>
      </c>
      <c r="N319">
        <v>0.93</v>
      </c>
      <c r="O319">
        <v>-2.35</v>
      </c>
      <c r="P319" t="s">
        <v>28</v>
      </c>
    </row>
    <row r="320" spans="1:16" x14ac:dyDescent="0.25">
      <c r="A320">
        <v>2021</v>
      </c>
      <c r="B320" s="6" t="s">
        <v>28</v>
      </c>
      <c r="C320" s="7">
        <v>208</v>
      </c>
      <c r="D320" s="7">
        <v>11</v>
      </c>
      <c r="E320" s="7">
        <v>142</v>
      </c>
      <c r="F320" s="14" t="s">
        <v>13</v>
      </c>
      <c r="G320" s="14">
        <v>60.76</v>
      </c>
      <c r="H320" s="14">
        <v>-3.58</v>
      </c>
      <c r="I320" s="14">
        <v>35.270000000000003</v>
      </c>
      <c r="J320" s="79">
        <f t="shared" si="4"/>
        <v>62.613884830000003</v>
      </c>
      <c r="K320">
        <v>-1.37</v>
      </c>
      <c r="L320">
        <v>0.96</v>
      </c>
      <c r="M320" t="s">
        <v>13</v>
      </c>
      <c r="N320">
        <v>0.36</v>
      </c>
      <c r="O320">
        <v>-1.1599999999999999</v>
      </c>
      <c r="P320" t="s">
        <v>28</v>
      </c>
    </row>
    <row r="321" spans="1:16" x14ac:dyDescent="0.25">
      <c r="A321">
        <v>2021</v>
      </c>
      <c r="B321" s="6" t="s">
        <v>28</v>
      </c>
      <c r="C321" s="7">
        <v>208</v>
      </c>
      <c r="D321" s="7">
        <v>12</v>
      </c>
      <c r="E321" s="7">
        <v>143</v>
      </c>
      <c r="F321" s="14" t="s">
        <v>13</v>
      </c>
      <c r="G321" s="14">
        <v>63.19</v>
      </c>
      <c r="H321" s="14">
        <v>-8.36</v>
      </c>
      <c r="I321" s="14">
        <v>38.340000000000003</v>
      </c>
      <c r="J321" s="79">
        <f t="shared" si="4"/>
        <v>64.720512009999993</v>
      </c>
      <c r="K321">
        <v>-1.95</v>
      </c>
      <c r="L321">
        <v>1.5</v>
      </c>
      <c r="M321" t="s">
        <v>13</v>
      </c>
      <c r="N321">
        <v>0.38</v>
      </c>
      <c r="O321">
        <v>-1.78</v>
      </c>
      <c r="P321" t="s">
        <v>28</v>
      </c>
    </row>
    <row r="322" spans="1:16" x14ac:dyDescent="0.25">
      <c r="A322">
        <v>2021</v>
      </c>
      <c r="B322" s="6" t="s">
        <v>28</v>
      </c>
      <c r="C322" s="7">
        <v>221</v>
      </c>
      <c r="D322" s="7">
        <v>1</v>
      </c>
      <c r="E322" s="7">
        <v>144</v>
      </c>
      <c r="F322" s="14" t="s">
        <v>16</v>
      </c>
      <c r="G322" s="14">
        <v>55.13</v>
      </c>
      <c r="H322" s="14">
        <v>1.18</v>
      </c>
      <c r="I322" s="14">
        <v>44.2</v>
      </c>
      <c r="J322" s="79">
        <f t="shared" si="4"/>
        <v>66.564852278000004</v>
      </c>
      <c r="K322">
        <v>-0.04</v>
      </c>
      <c r="L322">
        <v>0.24</v>
      </c>
      <c r="M322" t="s">
        <v>16</v>
      </c>
      <c r="N322">
        <v>0.05</v>
      </c>
      <c r="O322">
        <v>-0.22</v>
      </c>
      <c r="P322" t="s">
        <v>28</v>
      </c>
    </row>
    <row r="323" spans="1:16" x14ac:dyDescent="0.25">
      <c r="A323">
        <v>2021</v>
      </c>
      <c r="B323" s="6" t="s">
        <v>28</v>
      </c>
      <c r="C323" s="7">
        <v>221</v>
      </c>
      <c r="D323" s="7">
        <v>2</v>
      </c>
      <c r="E323" s="7">
        <v>145</v>
      </c>
      <c r="F323" s="14" t="s">
        <v>16</v>
      </c>
      <c r="G323" s="14">
        <v>60.61</v>
      </c>
      <c r="H323" s="14">
        <v>4.7699999999999996</v>
      </c>
      <c r="I323" s="14">
        <v>54.07</v>
      </c>
      <c r="J323" s="79">
        <f t="shared" ref="J323:J386" si="5">G323*0.655145+H323*0.3291086+I323*0.6800534</f>
        <v>78.048673809999997</v>
      </c>
      <c r="K323">
        <v>1.1499999999999999</v>
      </c>
      <c r="L323">
        <v>0.76</v>
      </c>
      <c r="M323" t="s">
        <v>16</v>
      </c>
      <c r="N323">
        <v>0.81</v>
      </c>
      <c r="O323">
        <v>-0.28999999999999998</v>
      </c>
      <c r="P323" t="s">
        <v>28</v>
      </c>
    </row>
    <row r="324" spans="1:16" x14ac:dyDescent="0.25">
      <c r="A324">
        <v>2021</v>
      </c>
      <c r="B324" s="6" t="s">
        <v>28</v>
      </c>
      <c r="C324" s="7">
        <v>221</v>
      </c>
      <c r="D324" s="7">
        <v>3</v>
      </c>
      <c r="E324" s="7">
        <v>146</v>
      </c>
      <c r="F324" s="14" t="s">
        <v>16</v>
      </c>
      <c r="G324" s="14">
        <v>62.76</v>
      </c>
      <c r="H324" s="14">
        <v>10.52</v>
      </c>
      <c r="I324" s="14">
        <v>55.2</v>
      </c>
      <c r="J324" s="79">
        <f t="shared" si="5"/>
        <v>82.118070352000004</v>
      </c>
      <c r="K324">
        <v>2.14</v>
      </c>
      <c r="L324">
        <v>0.71</v>
      </c>
      <c r="M324" t="s">
        <v>14</v>
      </c>
      <c r="N324">
        <v>1.31</v>
      </c>
      <c r="O324">
        <v>0.05</v>
      </c>
      <c r="P324" t="s">
        <v>28</v>
      </c>
    </row>
    <row r="325" spans="1:16" x14ac:dyDescent="0.25">
      <c r="A325">
        <v>2021</v>
      </c>
      <c r="B325" s="6" t="s">
        <v>28</v>
      </c>
      <c r="C325" s="7">
        <v>221</v>
      </c>
      <c r="D325" s="7">
        <v>4</v>
      </c>
      <c r="E325" s="7">
        <v>147</v>
      </c>
      <c r="F325" s="14" t="s">
        <v>15</v>
      </c>
      <c r="G325" s="14">
        <v>49.36</v>
      </c>
      <c r="H325" s="14">
        <v>12.45</v>
      </c>
      <c r="I325" s="14">
        <v>39.92</v>
      </c>
      <c r="J325" s="79">
        <f t="shared" si="5"/>
        <v>63.583090998000003</v>
      </c>
      <c r="K325">
        <v>1.51</v>
      </c>
      <c r="L325">
        <v>-0.99</v>
      </c>
      <c r="M325" t="s">
        <v>15</v>
      </c>
      <c r="N325">
        <v>0</v>
      </c>
      <c r="O325">
        <v>1.25</v>
      </c>
      <c r="P325" t="s">
        <v>29</v>
      </c>
    </row>
    <row r="326" spans="1:16" x14ac:dyDescent="0.25">
      <c r="A326">
        <v>2021</v>
      </c>
      <c r="B326" s="6" t="s">
        <v>28</v>
      </c>
      <c r="C326" s="7">
        <v>221</v>
      </c>
      <c r="D326" s="7">
        <v>5</v>
      </c>
      <c r="E326" s="7">
        <v>148</v>
      </c>
      <c r="F326" s="14" t="s">
        <v>15</v>
      </c>
      <c r="G326" s="14">
        <v>60.25</v>
      </c>
      <c r="H326" s="14">
        <v>17.36</v>
      </c>
      <c r="I326" s="14">
        <v>54.24</v>
      </c>
      <c r="J326" s="79">
        <f t="shared" si="5"/>
        <v>82.071907961999997</v>
      </c>
      <c r="K326">
        <v>3.18</v>
      </c>
      <c r="L326">
        <v>0.09</v>
      </c>
      <c r="M326" t="s">
        <v>14</v>
      </c>
      <c r="N326">
        <v>1.39</v>
      </c>
      <c r="O326">
        <v>0.87</v>
      </c>
      <c r="P326" t="s">
        <v>29</v>
      </c>
    </row>
    <row r="327" spans="1:16" x14ac:dyDescent="0.25">
      <c r="A327">
        <v>2021</v>
      </c>
      <c r="B327" s="6" t="s">
        <v>28</v>
      </c>
      <c r="C327" s="7">
        <v>221</v>
      </c>
      <c r="D327" s="7">
        <v>6</v>
      </c>
      <c r="E327" s="7">
        <v>149</v>
      </c>
      <c r="F327" s="14" t="s">
        <v>15</v>
      </c>
      <c r="G327" s="14">
        <v>51.35</v>
      </c>
      <c r="H327" s="14">
        <v>19.66</v>
      </c>
      <c r="I327" s="14">
        <v>42.89</v>
      </c>
      <c r="J327" s="79">
        <f t="shared" si="5"/>
        <v>69.279461151999996</v>
      </c>
      <c r="K327">
        <v>2.85</v>
      </c>
      <c r="L327">
        <v>-1.1000000000000001</v>
      </c>
      <c r="M327" t="s">
        <v>15</v>
      </c>
      <c r="N327">
        <v>0.56000000000000005</v>
      </c>
      <c r="O327">
        <v>1.75</v>
      </c>
      <c r="P327" t="s">
        <v>29</v>
      </c>
    </row>
    <row r="328" spans="1:16" x14ac:dyDescent="0.25">
      <c r="A328">
        <v>2021</v>
      </c>
      <c r="B328" s="6" t="s">
        <v>28</v>
      </c>
      <c r="C328" s="7">
        <v>221</v>
      </c>
      <c r="D328" s="7">
        <v>7</v>
      </c>
      <c r="E328" s="7">
        <v>150</v>
      </c>
      <c r="F328" s="14" t="s">
        <v>13</v>
      </c>
      <c r="G328" s="14">
        <v>55.38</v>
      </c>
      <c r="H328" s="14">
        <v>-0.25</v>
      </c>
      <c r="I328" s="14">
        <v>40.619999999999997</v>
      </c>
      <c r="J328" s="79">
        <f t="shared" si="5"/>
        <v>63.823422058000006</v>
      </c>
      <c r="K328">
        <v>-0.49</v>
      </c>
      <c r="L328">
        <v>0.3</v>
      </c>
      <c r="M328" t="s">
        <v>16</v>
      </c>
      <c r="N328">
        <v>-0.01</v>
      </c>
      <c r="O328">
        <v>-0.39</v>
      </c>
      <c r="P328" t="s">
        <v>28</v>
      </c>
    </row>
    <row r="329" spans="1:16" x14ac:dyDescent="0.25">
      <c r="A329">
        <v>2021</v>
      </c>
      <c r="B329" s="6" t="s">
        <v>28</v>
      </c>
      <c r="C329" s="7">
        <v>221</v>
      </c>
      <c r="D329" s="7">
        <v>8</v>
      </c>
      <c r="E329" s="7">
        <v>151</v>
      </c>
      <c r="F329" s="14" t="s">
        <v>15</v>
      </c>
      <c r="G329" s="14">
        <v>62.63</v>
      </c>
      <c r="H329" s="14">
        <v>13.1</v>
      </c>
      <c r="I329" s="14">
        <v>53.84</v>
      </c>
      <c r="J329" s="79">
        <f t="shared" si="5"/>
        <v>81.957129066000007</v>
      </c>
      <c r="K329">
        <v>2.4700000000000002</v>
      </c>
      <c r="L329">
        <v>0.55000000000000004</v>
      </c>
      <c r="M329" t="s">
        <v>14</v>
      </c>
      <c r="N329">
        <v>1.42</v>
      </c>
      <c r="O329">
        <v>0.28999999999999998</v>
      </c>
      <c r="P329" t="s">
        <v>29</v>
      </c>
    </row>
    <row r="330" spans="1:16" x14ac:dyDescent="0.25">
      <c r="A330">
        <v>2021</v>
      </c>
      <c r="B330" s="6" t="s">
        <v>28</v>
      </c>
      <c r="C330" s="7">
        <v>221</v>
      </c>
      <c r="D330" s="7">
        <v>9</v>
      </c>
      <c r="E330" s="7">
        <v>152</v>
      </c>
      <c r="F330" s="14" t="s">
        <v>15</v>
      </c>
      <c r="G330" s="14">
        <v>55.71</v>
      </c>
      <c r="H330" s="14">
        <v>20.18</v>
      </c>
      <c r="I330" s="14">
        <v>48.82</v>
      </c>
      <c r="J330" s="79">
        <f t="shared" si="5"/>
        <v>76.339746485999996</v>
      </c>
      <c r="K330">
        <v>3.3</v>
      </c>
      <c r="L330">
        <v>-0.59</v>
      </c>
      <c r="M330" t="s">
        <v>15</v>
      </c>
      <c r="N330">
        <v>1.04</v>
      </c>
      <c r="O330">
        <v>1.47</v>
      </c>
      <c r="P330" t="s">
        <v>29</v>
      </c>
    </row>
    <row r="331" spans="1:16" x14ac:dyDescent="0.25">
      <c r="A331">
        <v>2021</v>
      </c>
      <c r="B331" s="6" t="s">
        <v>28</v>
      </c>
      <c r="C331" s="7">
        <v>221</v>
      </c>
      <c r="D331" s="7">
        <v>10</v>
      </c>
      <c r="E331" s="7">
        <v>153</v>
      </c>
      <c r="F331" s="14" t="s">
        <v>15</v>
      </c>
      <c r="G331" s="14">
        <v>49.86</v>
      </c>
      <c r="H331" s="14">
        <v>12.38</v>
      </c>
      <c r="I331" s="14">
        <v>40.18</v>
      </c>
      <c r="J331" s="79">
        <f t="shared" si="5"/>
        <v>64.064439780000001</v>
      </c>
      <c r="K331">
        <v>1.52</v>
      </c>
      <c r="L331">
        <v>-0.93</v>
      </c>
      <c r="M331" t="s">
        <v>15</v>
      </c>
      <c r="N331">
        <v>0.04</v>
      </c>
      <c r="O331">
        <v>1.2</v>
      </c>
      <c r="P331" t="s">
        <v>29</v>
      </c>
    </row>
    <row r="332" spans="1:16" x14ac:dyDescent="0.25">
      <c r="A332">
        <v>2021</v>
      </c>
      <c r="B332" s="6" t="s">
        <v>28</v>
      </c>
      <c r="C332" s="7">
        <v>221</v>
      </c>
      <c r="D332" s="7">
        <v>11</v>
      </c>
      <c r="E332" s="7">
        <v>154</v>
      </c>
      <c r="F332" s="14" t="s">
        <v>15</v>
      </c>
      <c r="G332" s="14">
        <v>55.82</v>
      </c>
      <c r="H332" s="14">
        <v>22.72</v>
      </c>
      <c r="I332" s="14">
        <v>51.84</v>
      </c>
      <c r="J332" s="79">
        <f t="shared" si="5"/>
        <v>79.301509548000013</v>
      </c>
      <c r="K332">
        <v>3.9</v>
      </c>
      <c r="L332">
        <v>-0.67</v>
      </c>
      <c r="M332" t="s">
        <v>15</v>
      </c>
      <c r="N332">
        <v>1.19</v>
      </c>
      <c r="O332">
        <v>1.7</v>
      </c>
      <c r="P332" t="s">
        <v>29</v>
      </c>
    </row>
    <row r="333" spans="1:16" x14ac:dyDescent="0.25">
      <c r="A333">
        <v>2021</v>
      </c>
      <c r="B333" s="6" t="s">
        <v>28</v>
      </c>
      <c r="C333" s="7">
        <v>221</v>
      </c>
      <c r="D333" s="7">
        <v>12</v>
      </c>
      <c r="E333" s="7">
        <v>155</v>
      </c>
      <c r="F333" s="14" t="s">
        <v>15</v>
      </c>
      <c r="G333" s="14">
        <v>47.03</v>
      </c>
      <c r="H333" s="14">
        <v>21.3</v>
      </c>
      <c r="I333" s="14">
        <v>37.450000000000003</v>
      </c>
      <c r="J333" s="79">
        <f t="shared" si="5"/>
        <v>63.289482360000001</v>
      </c>
      <c r="K333">
        <v>2.78</v>
      </c>
      <c r="L333">
        <v>-1.71</v>
      </c>
      <c r="M333" t="s">
        <v>15</v>
      </c>
      <c r="N333">
        <v>0.18</v>
      </c>
      <c r="O333">
        <v>2.2200000000000002</v>
      </c>
      <c r="P333" t="s">
        <v>29</v>
      </c>
    </row>
    <row r="334" spans="1:16" x14ac:dyDescent="0.25">
      <c r="A334">
        <v>2021</v>
      </c>
      <c r="B334" s="6" t="s">
        <v>28</v>
      </c>
      <c r="C334" s="7">
        <v>222</v>
      </c>
      <c r="D334" s="7">
        <v>1</v>
      </c>
      <c r="E334" s="7">
        <v>156</v>
      </c>
      <c r="F334" s="14" t="s">
        <v>14</v>
      </c>
      <c r="G334" s="14">
        <v>65.02</v>
      </c>
      <c r="H334" s="14">
        <v>11.67</v>
      </c>
      <c r="I334" s="14">
        <v>50.66</v>
      </c>
      <c r="J334" s="79">
        <f t="shared" si="5"/>
        <v>80.889730505999992</v>
      </c>
      <c r="K334">
        <v>2.04</v>
      </c>
      <c r="L334">
        <v>0.84</v>
      </c>
      <c r="M334" t="s">
        <v>14</v>
      </c>
      <c r="N334">
        <v>1.58</v>
      </c>
      <c r="O334">
        <v>-0.06</v>
      </c>
      <c r="P334" t="s">
        <v>28</v>
      </c>
    </row>
    <row r="335" spans="1:16" x14ac:dyDescent="0.25">
      <c r="A335">
        <v>2021</v>
      </c>
      <c r="B335" s="6" t="s">
        <v>28</v>
      </c>
      <c r="C335" s="7">
        <v>222</v>
      </c>
      <c r="D335" s="7">
        <v>2</v>
      </c>
      <c r="E335" s="7">
        <v>157</v>
      </c>
      <c r="F335" s="14" t="s">
        <v>13</v>
      </c>
      <c r="G335" s="14">
        <v>62.77</v>
      </c>
      <c r="H335" s="14">
        <v>-2.21</v>
      </c>
      <c r="I335" s="14">
        <v>54.34</v>
      </c>
      <c r="J335" s="79">
        <f t="shared" si="5"/>
        <v>77.350223400000004</v>
      </c>
      <c r="K335">
        <v>0.04</v>
      </c>
      <c r="L335">
        <v>1.35</v>
      </c>
      <c r="M335" t="s">
        <v>16</v>
      </c>
      <c r="N335">
        <v>0.69</v>
      </c>
      <c r="O335">
        <v>-1.0900000000000001</v>
      </c>
      <c r="P335" t="s">
        <v>28</v>
      </c>
    </row>
    <row r="336" spans="1:16" x14ac:dyDescent="0.25">
      <c r="A336">
        <v>2021</v>
      </c>
      <c r="B336" s="6" t="s">
        <v>28</v>
      </c>
      <c r="C336" s="7">
        <v>222</v>
      </c>
      <c r="D336" s="7">
        <v>3</v>
      </c>
      <c r="E336" s="7">
        <v>158</v>
      </c>
      <c r="F336" s="14" t="s">
        <v>15</v>
      </c>
      <c r="G336" s="14">
        <v>51.24</v>
      </c>
      <c r="H336" s="14">
        <v>17.61</v>
      </c>
      <c r="I336" s="14">
        <v>42.3</v>
      </c>
      <c r="J336" s="79">
        <f t="shared" si="5"/>
        <v>68.131491065999995</v>
      </c>
      <c r="K336">
        <v>2.4900000000000002</v>
      </c>
      <c r="L336">
        <v>-1.02</v>
      </c>
      <c r="M336" t="s">
        <v>15</v>
      </c>
      <c r="N336">
        <v>0.44</v>
      </c>
      <c r="O336">
        <v>1.57</v>
      </c>
      <c r="P336" t="s">
        <v>29</v>
      </c>
    </row>
    <row r="337" spans="1:16" x14ac:dyDescent="0.25">
      <c r="A337">
        <v>2021</v>
      </c>
      <c r="B337" s="6" t="s">
        <v>28</v>
      </c>
      <c r="C337" s="7">
        <v>222</v>
      </c>
      <c r="D337" s="7">
        <v>4</v>
      </c>
      <c r="E337" s="7">
        <v>159</v>
      </c>
      <c r="F337" s="14" t="s">
        <v>15</v>
      </c>
      <c r="G337" s="14">
        <v>48.23</v>
      </c>
      <c r="H337" s="14">
        <v>15.23</v>
      </c>
      <c r="I337" s="14">
        <v>36.42</v>
      </c>
      <c r="J337" s="79">
        <f t="shared" si="5"/>
        <v>61.377512155999995</v>
      </c>
      <c r="K337">
        <v>1.74</v>
      </c>
      <c r="L337">
        <v>-1.29</v>
      </c>
      <c r="M337" t="s">
        <v>15</v>
      </c>
      <c r="N337">
        <v>0</v>
      </c>
      <c r="O337">
        <v>1.57</v>
      </c>
      <c r="P337" t="s">
        <v>29</v>
      </c>
    </row>
    <row r="338" spans="1:16" x14ac:dyDescent="0.25">
      <c r="A338">
        <v>2021</v>
      </c>
      <c r="B338" s="6" t="s">
        <v>28</v>
      </c>
      <c r="C338" s="7">
        <v>222</v>
      </c>
      <c r="D338" s="7">
        <v>5</v>
      </c>
      <c r="E338" s="7">
        <v>160</v>
      </c>
      <c r="F338" s="14" t="s">
        <v>13</v>
      </c>
      <c r="G338" s="14">
        <v>54.82</v>
      </c>
      <c r="H338" s="14">
        <v>-6.07</v>
      </c>
      <c r="I338" s="14">
        <v>44.86</v>
      </c>
      <c r="J338" s="79">
        <f t="shared" si="5"/>
        <v>64.424555222000009</v>
      </c>
      <c r="K338">
        <v>-1.1599999999999999</v>
      </c>
      <c r="L338">
        <v>0.59</v>
      </c>
      <c r="M338" t="s">
        <v>13</v>
      </c>
      <c r="N338">
        <v>-0.33</v>
      </c>
      <c r="O338">
        <v>-0.84</v>
      </c>
      <c r="P338" t="s">
        <v>28</v>
      </c>
    </row>
    <row r="339" spans="1:16" x14ac:dyDescent="0.25">
      <c r="A339">
        <v>2021</v>
      </c>
      <c r="B339" s="6" t="s">
        <v>28</v>
      </c>
      <c r="C339" s="7">
        <v>222</v>
      </c>
      <c r="D339" s="7">
        <v>6</v>
      </c>
      <c r="E339" s="7">
        <v>161</v>
      </c>
      <c r="F339" s="14" t="s">
        <v>16</v>
      </c>
      <c r="G339" s="14">
        <v>64.459999999999994</v>
      </c>
      <c r="H339" s="14">
        <v>8.67</v>
      </c>
      <c r="I339" s="14">
        <v>57.08</v>
      </c>
      <c r="J339" s="79">
        <f t="shared" si="5"/>
        <v>83.901466333999991</v>
      </c>
      <c r="K339">
        <v>1.96</v>
      </c>
      <c r="L339">
        <v>1.01</v>
      </c>
      <c r="M339" t="s">
        <v>14</v>
      </c>
      <c r="N339">
        <v>1.4</v>
      </c>
      <c r="O339">
        <v>-0.24</v>
      </c>
      <c r="P339" t="s">
        <v>28</v>
      </c>
    </row>
    <row r="340" spans="1:16" x14ac:dyDescent="0.25">
      <c r="A340">
        <v>2021</v>
      </c>
      <c r="B340" s="6" t="s">
        <v>28</v>
      </c>
      <c r="C340" s="7">
        <v>222</v>
      </c>
      <c r="D340" s="7">
        <v>7</v>
      </c>
      <c r="E340" s="7">
        <v>162</v>
      </c>
      <c r="F340" s="14" t="s">
        <v>16</v>
      </c>
      <c r="G340" s="14">
        <v>58.04</v>
      </c>
      <c r="H340" s="14">
        <v>0.23</v>
      </c>
      <c r="I340" s="14">
        <v>45.64</v>
      </c>
      <c r="J340" s="79">
        <f t="shared" si="5"/>
        <v>69.137947953999998</v>
      </c>
      <c r="K340">
        <v>-0.11</v>
      </c>
      <c r="L340">
        <v>0.62</v>
      </c>
      <c r="M340" t="s">
        <v>16</v>
      </c>
      <c r="N340">
        <v>0.3</v>
      </c>
      <c r="O340">
        <v>-0.53</v>
      </c>
      <c r="P340" t="s">
        <v>28</v>
      </c>
    </row>
    <row r="341" spans="1:16" x14ac:dyDescent="0.25">
      <c r="A341">
        <v>2021</v>
      </c>
      <c r="B341" s="6" t="s">
        <v>28</v>
      </c>
      <c r="C341" s="7">
        <v>222</v>
      </c>
      <c r="D341" s="7">
        <v>8</v>
      </c>
      <c r="E341" s="7">
        <v>163</v>
      </c>
      <c r="F341" s="14" t="s">
        <v>14</v>
      </c>
      <c r="G341" s="14">
        <v>68.08</v>
      </c>
      <c r="H341" s="14">
        <v>12.42</v>
      </c>
      <c r="I341" s="14">
        <v>59.06</v>
      </c>
      <c r="J341" s="79">
        <f t="shared" si="5"/>
        <v>88.853754215999999</v>
      </c>
      <c r="K341">
        <v>2.68</v>
      </c>
      <c r="L341">
        <v>1.23</v>
      </c>
      <c r="M341" t="s">
        <v>14</v>
      </c>
      <c r="N341">
        <v>1.96</v>
      </c>
      <c r="O341">
        <v>-0.2</v>
      </c>
      <c r="P341" t="s">
        <v>28</v>
      </c>
    </row>
    <row r="342" spans="1:16" x14ac:dyDescent="0.25">
      <c r="A342">
        <v>2021</v>
      </c>
      <c r="B342" s="6" t="s">
        <v>28</v>
      </c>
      <c r="C342" s="7">
        <v>222</v>
      </c>
      <c r="D342" s="7">
        <v>9</v>
      </c>
      <c r="E342" s="7">
        <v>164</v>
      </c>
      <c r="F342" s="14" t="s">
        <v>16</v>
      </c>
      <c r="G342" s="14">
        <v>62.39</v>
      </c>
      <c r="H342" s="14">
        <v>-3.17</v>
      </c>
      <c r="I342" s="7">
        <v>55.94</v>
      </c>
      <c r="J342" s="79">
        <f t="shared" si="5"/>
        <v>77.873409484000007</v>
      </c>
      <c r="K342">
        <v>-0.01</v>
      </c>
      <c r="L342">
        <v>1.37</v>
      </c>
      <c r="M342" t="s">
        <v>16</v>
      </c>
      <c r="N342">
        <v>0.61</v>
      </c>
      <c r="O342">
        <v>-1.1399999999999999</v>
      </c>
      <c r="P342" t="s">
        <v>28</v>
      </c>
    </row>
    <row r="343" spans="1:16" x14ac:dyDescent="0.25">
      <c r="A343">
        <v>2021</v>
      </c>
      <c r="B343" s="6" t="s">
        <v>28</v>
      </c>
      <c r="C343" s="7">
        <v>222</v>
      </c>
      <c r="D343" s="7">
        <v>10</v>
      </c>
      <c r="E343" s="7">
        <v>165</v>
      </c>
      <c r="F343" s="14" t="s">
        <v>13</v>
      </c>
      <c r="G343" s="14">
        <v>54.79</v>
      </c>
      <c r="H343" s="14">
        <v>9.17</v>
      </c>
      <c r="I343" s="14">
        <v>29.94</v>
      </c>
      <c r="J343" s="79">
        <f t="shared" si="5"/>
        <v>59.274119208000002</v>
      </c>
      <c r="K343">
        <v>0.35</v>
      </c>
      <c r="L343">
        <v>-0.37</v>
      </c>
      <c r="M343" t="s">
        <v>16</v>
      </c>
      <c r="N343">
        <v>0.35</v>
      </c>
      <c r="O343">
        <v>0.44</v>
      </c>
      <c r="P343" t="s">
        <v>29</v>
      </c>
    </row>
    <row r="344" spans="1:16" x14ac:dyDescent="0.25">
      <c r="A344">
        <v>2021</v>
      </c>
      <c r="B344" s="6" t="s">
        <v>28</v>
      </c>
      <c r="C344" s="7">
        <v>222</v>
      </c>
      <c r="D344" s="7">
        <v>11</v>
      </c>
      <c r="E344" s="7">
        <v>166</v>
      </c>
      <c r="F344" s="14" t="s">
        <v>16</v>
      </c>
      <c r="G344" s="14">
        <v>62.83</v>
      </c>
      <c r="H344" s="14">
        <v>7.61</v>
      </c>
      <c r="I344" s="14">
        <v>54.67</v>
      </c>
      <c r="J344" s="79">
        <f t="shared" si="5"/>
        <v>80.845796174</v>
      </c>
      <c r="K344">
        <v>1.64</v>
      </c>
      <c r="L344">
        <v>0.86</v>
      </c>
      <c r="M344" t="s">
        <v>14</v>
      </c>
      <c r="N344">
        <v>1.18</v>
      </c>
      <c r="O344">
        <v>-0.22</v>
      </c>
      <c r="P344" t="s">
        <v>28</v>
      </c>
    </row>
    <row r="345" spans="1:16" x14ac:dyDescent="0.25">
      <c r="A345">
        <v>2021</v>
      </c>
      <c r="B345" s="6" t="s">
        <v>28</v>
      </c>
      <c r="C345" s="7">
        <v>222</v>
      </c>
      <c r="D345" s="7">
        <v>12</v>
      </c>
      <c r="E345" s="7">
        <v>167</v>
      </c>
      <c r="F345" s="14" t="s">
        <v>14</v>
      </c>
      <c r="G345" s="14">
        <v>55.9</v>
      </c>
      <c r="H345" s="14">
        <v>19.16</v>
      </c>
      <c r="I345" s="14">
        <v>51.29</v>
      </c>
      <c r="J345" s="79">
        <f t="shared" si="5"/>
        <v>77.808265161999998</v>
      </c>
      <c r="K345">
        <v>3.29</v>
      </c>
      <c r="L345">
        <v>-0.49</v>
      </c>
      <c r="M345" t="s">
        <v>15</v>
      </c>
      <c r="N345">
        <v>1.02</v>
      </c>
      <c r="O345">
        <v>1.37</v>
      </c>
      <c r="P345" t="s">
        <v>29</v>
      </c>
    </row>
    <row r="346" spans="1:16" x14ac:dyDescent="0.25">
      <c r="A346">
        <v>2021</v>
      </c>
      <c r="B346" s="6" t="s">
        <v>28</v>
      </c>
      <c r="C346" s="7">
        <v>223</v>
      </c>
      <c r="D346" s="7">
        <v>1</v>
      </c>
      <c r="E346" s="7">
        <v>168</v>
      </c>
      <c r="F346" s="14" t="s">
        <v>15</v>
      </c>
      <c r="G346" s="14">
        <v>51.63</v>
      </c>
      <c r="H346" s="14">
        <v>15.99</v>
      </c>
      <c r="I346" s="14">
        <v>43.06</v>
      </c>
      <c r="J346" s="79">
        <f t="shared" si="5"/>
        <v>68.370682267999996</v>
      </c>
      <c r="K346">
        <v>2.27</v>
      </c>
      <c r="L346">
        <v>-0.89</v>
      </c>
      <c r="M346" t="s">
        <v>15</v>
      </c>
      <c r="N346">
        <v>0.41</v>
      </c>
      <c r="O346">
        <v>1.39</v>
      </c>
      <c r="P346" t="s">
        <v>29</v>
      </c>
    </row>
    <row r="347" spans="1:16" x14ac:dyDescent="0.25">
      <c r="A347">
        <v>2021</v>
      </c>
      <c r="B347" s="6" t="s">
        <v>28</v>
      </c>
      <c r="C347" s="7">
        <v>223</v>
      </c>
      <c r="D347" s="7">
        <v>2</v>
      </c>
      <c r="E347" s="7">
        <v>169</v>
      </c>
      <c r="F347" s="14" t="s">
        <v>16</v>
      </c>
      <c r="G347" s="14">
        <v>65.02</v>
      </c>
      <c r="H347" s="14">
        <v>6.57</v>
      </c>
      <c r="I347" s="14">
        <v>56.69</v>
      </c>
      <c r="J347" s="79">
        <f t="shared" si="5"/>
        <v>83.311998647999999</v>
      </c>
      <c r="K347">
        <v>1.59</v>
      </c>
      <c r="L347">
        <v>1.17</v>
      </c>
      <c r="M347" t="s">
        <v>14</v>
      </c>
      <c r="N347">
        <v>1.36</v>
      </c>
      <c r="O347">
        <v>-0.48</v>
      </c>
      <c r="P347" t="s">
        <v>28</v>
      </c>
    </row>
    <row r="348" spans="1:16" x14ac:dyDescent="0.25">
      <c r="A348">
        <v>2021</v>
      </c>
      <c r="B348" s="6" t="s">
        <v>28</v>
      </c>
      <c r="C348" s="7">
        <v>223</v>
      </c>
      <c r="D348" s="7">
        <v>3</v>
      </c>
      <c r="E348" s="7">
        <v>170</v>
      </c>
      <c r="F348" s="14" t="s">
        <v>16</v>
      </c>
      <c r="G348" s="14">
        <v>56.45</v>
      </c>
      <c r="H348" s="14">
        <v>9.91</v>
      </c>
      <c r="I348" s="14">
        <v>39.31</v>
      </c>
      <c r="J348" s="79">
        <f t="shared" si="5"/>
        <v>66.977300630000002</v>
      </c>
      <c r="K348">
        <v>1.06</v>
      </c>
      <c r="L348">
        <v>-0.12</v>
      </c>
      <c r="M348" t="s">
        <v>16</v>
      </c>
      <c r="N348">
        <v>0.59</v>
      </c>
      <c r="O348">
        <v>0.43</v>
      </c>
      <c r="P348" t="s">
        <v>29</v>
      </c>
    </row>
    <row r="349" spans="1:16" x14ac:dyDescent="0.25">
      <c r="A349">
        <v>2021</v>
      </c>
      <c r="B349" s="6" t="s">
        <v>28</v>
      </c>
      <c r="C349" s="7">
        <v>223</v>
      </c>
      <c r="D349" s="7">
        <v>4</v>
      </c>
      <c r="E349" s="7">
        <v>171</v>
      </c>
      <c r="F349" s="14" t="s">
        <v>13</v>
      </c>
      <c r="G349" s="14">
        <v>40.14</v>
      </c>
      <c r="H349" s="14">
        <v>-8.52</v>
      </c>
      <c r="I349" s="14">
        <v>33.549999999999997</v>
      </c>
      <c r="J349" s="79">
        <f t="shared" si="5"/>
        <v>46.309306597999992</v>
      </c>
      <c r="K349">
        <v>-2.2400000000000002</v>
      </c>
      <c r="L349">
        <v>-0.98</v>
      </c>
      <c r="M349" t="s">
        <v>13</v>
      </c>
      <c r="N349">
        <v>-1.98</v>
      </c>
      <c r="O349">
        <v>0.1</v>
      </c>
      <c r="P349" t="s">
        <v>30</v>
      </c>
    </row>
    <row r="350" spans="1:16" x14ac:dyDescent="0.25">
      <c r="A350">
        <v>2021</v>
      </c>
      <c r="B350" s="6" t="s">
        <v>28</v>
      </c>
      <c r="C350" s="7">
        <v>223</v>
      </c>
      <c r="D350" s="7">
        <v>5</v>
      </c>
      <c r="E350" s="7">
        <v>172</v>
      </c>
      <c r="F350" s="14" t="s">
        <v>13</v>
      </c>
      <c r="G350" s="14">
        <v>46.6</v>
      </c>
      <c r="H350" s="14">
        <v>7.03</v>
      </c>
      <c r="I350" s="14">
        <v>30.11</v>
      </c>
      <c r="J350" s="79">
        <f t="shared" si="5"/>
        <v>53.319798332000005</v>
      </c>
      <c r="K350">
        <v>0.03</v>
      </c>
      <c r="L350">
        <v>-1.1299999999999999</v>
      </c>
      <c r="M350" t="s">
        <v>16</v>
      </c>
      <c r="N350">
        <v>-0.57999999999999996</v>
      </c>
      <c r="O350">
        <v>0.93</v>
      </c>
      <c r="P350" t="s">
        <v>30</v>
      </c>
    </row>
    <row r="351" spans="1:16" x14ac:dyDescent="0.25">
      <c r="A351">
        <v>2021</v>
      </c>
      <c r="B351" s="6" t="s">
        <v>28</v>
      </c>
      <c r="C351" s="7">
        <v>223</v>
      </c>
      <c r="D351" s="7">
        <v>6</v>
      </c>
      <c r="E351" s="7">
        <v>173</v>
      </c>
      <c r="F351" s="14" t="s">
        <v>15</v>
      </c>
      <c r="G351" s="14">
        <v>61.16</v>
      </c>
      <c r="H351" s="14">
        <v>16.059999999999999</v>
      </c>
      <c r="I351" s="14">
        <v>53.69</v>
      </c>
      <c r="J351" s="79">
        <f t="shared" si="5"/>
        <v>81.866219361999995</v>
      </c>
      <c r="K351">
        <v>2.94</v>
      </c>
      <c r="L351">
        <v>0.25</v>
      </c>
      <c r="M351" t="s">
        <v>14</v>
      </c>
      <c r="N351">
        <v>1.41</v>
      </c>
      <c r="O351">
        <v>0.67</v>
      </c>
      <c r="P351" t="s">
        <v>29</v>
      </c>
    </row>
    <row r="352" spans="1:16" x14ac:dyDescent="0.25">
      <c r="A352">
        <v>2021</v>
      </c>
      <c r="B352" s="6" t="s">
        <v>28</v>
      </c>
      <c r="C352" s="7">
        <v>223</v>
      </c>
      <c r="D352" s="7">
        <v>7</v>
      </c>
      <c r="E352" s="7">
        <v>174</v>
      </c>
      <c r="F352" s="14" t="s">
        <v>14</v>
      </c>
      <c r="G352" s="14">
        <v>61.37</v>
      </c>
      <c r="H352" s="14">
        <v>9.1300000000000008</v>
      </c>
      <c r="I352" s="14">
        <v>52.39</v>
      </c>
      <c r="J352" s="79">
        <f t="shared" si="5"/>
        <v>78.839007793999997</v>
      </c>
      <c r="K352">
        <v>1.74</v>
      </c>
      <c r="L352">
        <v>0.6</v>
      </c>
      <c r="M352" t="s">
        <v>14</v>
      </c>
      <c r="N352">
        <v>1.0900000000000001</v>
      </c>
      <c r="O352">
        <v>0.03</v>
      </c>
      <c r="P352" t="s">
        <v>28</v>
      </c>
    </row>
    <row r="353" spans="1:16" x14ac:dyDescent="0.25">
      <c r="A353">
        <v>2021</v>
      </c>
      <c r="B353" s="6" t="s">
        <v>28</v>
      </c>
      <c r="C353" s="7">
        <v>223</v>
      </c>
      <c r="D353" s="7">
        <v>8</v>
      </c>
      <c r="E353" s="7">
        <v>175</v>
      </c>
      <c r="F353" s="14" t="s">
        <v>14</v>
      </c>
      <c r="G353" s="14">
        <v>61.55</v>
      </c>
      <c r="H353" s="14">
        <v>15.5</v>
      </c>
      <c r="I353" s="14">
        <v>53.73</v>
      </c>
      <c r="J353" s="79">
        <f t="shared" si="5"/>
        <v>81.964627231999998</v>
      </c>
      <c r="K353">
        <v>2.85</v>
      </c>
      <c r="L353">
        <v>0.32</v>
      </c>
      <c r="M353" t="s">
        <v>14</v>
      </c>
      <c r="N353">
        <v>1.43</v>
      </c>
      <c r="O353">
        <v>0.59</v>
      </c>
      <c r="P353" t="s">
        <v>29</v>
      </c>
    </row>
    <row r="354" spans="1:16" x14ac:dyDescent="0.25">
      <c r="A354">
        <v>2021</v>
      </c>
      <c r="B354" s="6" t="s">
        <v>28</v>
      </c>
      <c r="C354" s="7">
        <v>223</v>
      </c>
      <c r="D354" s="7">
        <v>9</v>
      </c>
      <c r="E354" s="7">
        <v>176</v>
      </c>
      <c r="F354" s="14" t="s">
        <v>15</v>
      </c>
      <c r="G354" s="14">
        <v>31.53</v>
      </c>
      <c r="H354" s="14">
        <v>13.89</v>
      </c>
      <c r="I354" s="14">
        <v>10.94</v>
      </c>
      <c r="J354" s="79">
        <f t="shared" si="5"/>
        <v>32.667824500000002</v>
      </c>
      <c r="K354">
        <v>-0.04</v>
      </c>
      <c r="L354">
        <v>-3.3</v>
      </c>
      <c r="M354" t="s">
        <v>13</v>
      </c>
      <c r="N354">
        <v>-1.84</v>
      </c>
      <c r="O354">
        <v>2.68</v>
      </c>
      <c r="P354" t="s">
        <v>30</v>
      </c>
    </row>
    <row r="355" spans="1:16" x14ac:dyDescent="0.25">
      <c r="A355">
        <v>2021</v>
      </c>
      <c r="B355" s="6" t="s">
        <v>28</v>
      </c>
      <c r="C355" s="7">
        <v>223</v>
      </c>
      <c r="D355" s="7">
        <v>10</v>
      </c>
      <c r="E355" s="7">
        <v>177</v>
      </c>
      <c r="F355" s="14" t="s">
        <v>16</v>
      </c>
      <c r="G355" s="14">
        <v>58.88</v>
      </c>
      <c r="H355" s="14">
        <v>5.88</v>
      </c>
      <c r="I355" s="14">
        <v>51.4</v>
      </c>
      <c r="J355" s="79">
        <f t="shared" si="5"/>
        <v>75.464840928000001</v>
      </c>
      <c r="K355">
        <v>1.1599999999999999</v>
      </c>
      <c r="L355">
        <v>0.49</v>
      </c>
      <c r="M355" t="s">
        <v>16</v>
      </c>
      <c r="N355">
        <v>0.68</v>
      </c>
      <c r="O355">
        <v>-0.06</v>
      </c>
      <c r="P355" t="s">
        <v>28</v>
      </c>
    </row>
    <row r="356" spans="1:16" x14ac:dyDescent="0.25">
      <c r="A356">
        <v>2021</v>
      </c>
      <c r="B356" s="6" t="s">
        <v>28</v>
      </c>
      <c r="C356" s="7">
        <v>223</v>
      </c>
      <c r="D356" s="7">
        <v>11</v>
      </c>
      <c r="E356" s="7">
        <v>178</v>
      </c>
      <c r="F356" s="14" t="s">
        <v>15</v>
      </c>
      <c r="G356" s="14">
        <v>48.65</v>
      </c>
      <c r="H356" s="14">
        <v>20.84</v>
      </c>
      <c r="I356" s="14">
        <v>39.53</v>
      </c>
      <c r="J356" s="79">
        <f t="shared" si="5"/>
        <v>65.613938376000007</v>
      </c>
      <c r="K356">
        <v>2.84</v>
      </c>
      <c r="L356">
        <v>-1.49</v>
      </c>
      <c r="M356" t="s">
        <v>15</v>
      </c>
      <c r="N356">
        <v>0.33</v>
      </c>
      <c r="O356">
        <v>2.06</v>
      </c>
      <c r="P356" t="s">
        <v>29</v>
      </c>
    </row>
    <row r="357" spans="1:16" x14ac:dyDescent="0.25">
      <c r="A357">
        <v>2021</v>
      </c>
      <c r="B357" s="6" t="s">
        <v>28</v>
      </c>
      <c r="C357" s="7">
        <v>223</v>
      </c>
      <c r="D357" s="7">
        <v>12</v>
      </c>
      <c r="E357" s="7">
        <v>179</v>
      </c>
      <c r="F357" s="14" t="s">
        <v>13</v>
      </c>
      <c r="G357" s="14">
        <v>52.59</v>
      </c>
      <c r="H357" s="14">
        <v>-1.68</v>
      </c>
      <c r="I357" s="14">
        <v>44.56</v>
      </c>
      <c r="J357" s="79">
        <f t="shared" si="5"/>
        <v>64.204352606</v>
      </c>
      <c r="K357">
        <v>-0.47</v>
      </c>
      <c r="L357">
        <v>0.13</v>
      </c>
      <c r="M357" t="s">
        <v>16</v>
      </c>
      <c r="N357">
        <v>-0.35</v>
      </c>
      <c r="O357">
        <v>-0.26</v>
      </c>
      <c r="P357" t="s">
        <v>30</v>
      </c>
    </row>
    <row r="358" spans="1:16" x14ac:dyDescent="0.25">
      <c r="A358">
        <v>2021</v>
      </c>
      <c r="B358" s="6" t="s">
        <v>29</v>
      </c>
      <c r="C358" s="7">
        <v>260</v>
      </c>
      <c r="D358" s="7">
        <v>1</v>
      </c>
      <c r="E358" s="7">
        <v>180</v>
      </c>
      <c r="F358" s="14" t="s">
        <v>14</v>
      </c>
      <c r="G358" s="14">
        <v>60.53</v>
      </c>
      <c r="H358" s="14">
        <v>10.039999999999999</v>
      </c>
      <c r="I358" s="14">
        <v>46.23</v>
      </c>
      <c r="J358" s="79">
        <f t="shared" si="5"/>
        <v>74.399045876000002</v>
      </c>
      <c r="K358">
        <v>1.5</v>
      </c>
      <c r="L358">
        <v>0.39</v>
      </c>
      <c r="M358" t="s">
        <v>14</v>
      </c>
      <c r="N358">
        <v>1.03</v>
      </c>
      <c r="O358">
        <v>0.14000000000000001</v>
      </c>
      <c r="P358" t="s">
        <v>28</v>
      </c>
    </row>
    <row r="359" spans="1:16" x14ac:dyDescent="0.25">
      <c r="A359">
        <v>2021</v>
      </c>
      <c r="B359" s="6" t="s">
        <v>29</v>
      </c>
      <c r="C359" s="7">
        <v>260</v>
      </c>
      <c r="D359" s="7">
        <v>2</v>
      </c>
      <c r="E359" s="7">
        <v>181</v>
      </c>
      <c r="F359" s="14" t="s">
        <v>15</v>
      </c>
      <c r="G359" s="14">
        <v>47.3</v>
      </c>
      <c r="H359" s="14">
        <v>14.78</v>
      </c>
      <c r="I359" s="14">
        <v>35.6</v>
      </c>
      <c r="J359" s="79">
        <f t="shared" si="5"/>
        <v>60.062484647999995</v>
      </c>
      <c r="K359">
        <v>1.62</v>
      </c>
      <c r="L359">
        <v>-1.37</v>
      </c>
      <c r="M359" t="s">
        <v>15</v>
      </c>
      <c r="N359">
        <v>-0.11</v>
      </c>
      <c r="O359">
        <v>1.6</v>
      </c>
      <c r="P359" t="s">
        <v>29</v>
      </c>
    </row>
    <row r="360" spans="1:16" x14ac:dyDescent="0.25">
      <c r="A360">
        <v>2021</v>
      </c>
      <c r="B360" s="6" t="s">
        <v>29</v>
      </c>
      <c r="C360" s="7">
        <v>260</v>
      </c>
      <c r="D360" s="7">
        <v>3</v>
      </c>
      <c r="E360" s="7">
        <v>182</v>
      </c>
      <c r="F360" s="14" t="s">
        <v>14</v>
      </c>
      <c r="G360" s="14">
        <v>57.93</v>
      </c>
      <c r="H360" s="14">
        <v>5.42</v>
      </c>
      <c r="I360" s="14">
        <v>45.71</v>
      </c>
      <c r="J360" s="79">
        <f t="shared" si="5"/>
        <v>70.82155937600001</v>
      </c>
      <c r="K360">
        <v>0.73</v>
      </c>
      <c r="L360">
        <v>0.34</v>
      </c>
      <c r="M360" t="s">
        <v>16</v>
      </c>
      <c r="N360">
        <v>0.54</v>
      </c>
      <c r="O360">
        <v>-0.06</v>
      </c>
      <c r="P360" t="s">
        <v>28</v>
      </c>
    </row>
    <row r="361" spans="1:16" x14ac:dyDescent="0.25">
      <c r="A361">
        <v>2021</v>
      </c>
      <c r="B361" s="6" t="s">
        <v>29</v>
      </c>
      <c r="C361" s="7">
        <v>260</v>
      </c>
      <c r="D361" s="7">
        <v>4</v>
      </c>
      <c r="E361" s="7">
        <v>183</v>
      </c>
      <c r="F361" s="14" t="s">
        <v>15</v>
      </c>
      <c r="G361" s="14">
        <v>47.5</v>
      </c>
      <c r="H361" s="14">
        <v>11.71</v>
      </c>
      <c r="I361" s="14">
        <v>35.6</v>
      </c>
      <c r="J361" s="79">
        <f t="shared" si="5"/>
        <v>59.183150245999997</v>
      </c>
      <c r="K361">
        <v>1.1299999999999999</v>
      </c>
      <c r="L361">
        <v>-1.2</v>
      </c>
      <c r="M361" t="s">
        <v>15</v>
      </c>
      <c r="N361">
        <v>-0.24</v>
      </c>
      <c r="O361">
        <v>1.31</v>
      </c>
      <c r="P361" t="s">
        <v>29</v>
      </c>
    </row>
    <row r="362" spans="1:16" x14ac:dyDescent="0.25">
      <c r="A362">
        <v>2021</v>
      </c>
      <c r="B362" s="6" t="s">
        <v>29</v>
      </c>
      <c r="C362" s="7">
        <v>260</v>
      </c>
      <c r="D362" s="7">
        <v>5</v>
      </c>
      <c r="E362" s="7">
        <v>184</v>
      </c>
      <c r="F362" s="14" t="s">
        <v>16</v>
      </c>
      <c r="G362" s="14">
        <v>59.56</v>
      </c>
      <c r="H362" s="14">
        <v>11.58</v>
      </c>
      <c r="I362" s="14">
        <v>44.18</v>
      </c>
      <c r="J362" s="79">
        <f t="shared" si="5"/>
        <v>72.876272999999998</v>
      </c>
      <c r="K362">
        <v>1.62</v>
      </c>
      <c r="L362">
        <v>0.19</v>
      </c>
      <c r="M362" t="s">
        <v>14</v>
      </c>
      <c r="N362">
        <v>1</v>
      </c>
      <c r="O362">
        <v>0.35</v>
      </c>
      <c r="P362" t="s">
        <v>29</v>
      </c>
    </row>
    <row r="363" spans="1:16" x14ac:dyDescent="0.25">
      <c r="A363">
        <v>2021</v>
      </c>
      <c r="B363" s="6" t="s">
        <v>29</v>
      </c>
      <c r="C363" s="7">
        <v>260</v>
      </c>
      <c r="D363" s="7">
        <v>6</v>
      </c>
      <c r="E363" s="7">
        <v>185</v>
      </c>
      <c r="F363" s="14" t="s">
        <v>15</v>
      </c>
      <c r="G363" s="14">
        <v>47.49</v>
      </c>
      <c r="H363" s="14">
        <v>17.57</v>
      </c>
      <c r="I363" s="14">
        <v>35.71</v>
      </c>
      <c r="J363" s="79">
        <f t="shared" si="5"/>
        <v>61.179981065999996</v>
      </c>
      <c r="K363">
        <v>2.0699999999999998</v>
      </c>
      <c r="L363">
        <v>-1.49</v>
      </c>
      <c r="M363" t="s">
        <v>15</v>
      </c>
      <c r="N363">
        <v>0.04</v>
      </c>
      <c r="O363">
        <v>1.84</v>
      </c>
      <c r="P363" t="s">
        <v>29</v>
      </c>
    </row>
    <row r="364" spans="1:16" x14ac:dyDescent="0.25">
      <c r="A364">
        <v>2021</v>
      </c>
      <c r="B364" s="6" t="s">
        <v>29</v>
      </c>
      <c r="C364" s="7">
        <v>260</v>
      </c>
      <c r="D364" s="7">
        <v>7</v>
      </c>
      <c r="E364" s="7">
        <v>186</v>
      </c>
      <c r="F364" s="14" t="s">
        <v>13</v>
      </c>
      <c r="G364" s="14">
        <v>47.34</v>
      </c>
      <c r="H364" s="14">
        <v>-9.19</v>
      </c>
      <c r="I364" s="14">
        <v>41.56</v>
      </c>
      <c r="J364" s="79">
        <f t="shared" si="5"/>
        <v>56.253075570000007</v>
      </c>
      <c r="K364">
        <v>-1.86</v>
      </c>
      <c r="L364">
        <v>-0.09</v>
      </c>
      <c r="M364" t="s">
        <v>13</v>
      </c>
      <c r="N364">
        <v>-1.25</v>
      </c>
      <c r="O364">
        <v>-0.51</v>
      </c>
      <c r="P364" t="s">
        <v>30</v>
      </c>
    </row>
    <row r="365" spans="1:16" x14ac:dyDescent="0.25">
      <c r="A365">
        <v>2021</v>
      </c>
      <c r="B365" s="6" t="s">
        <v>29</v>
      </c>
      <c r="C365" s="7">
        <v>260</v>
      </c>
      <c r="D365" s="7">
        <v>8</v>
      </c>
      <c r="E365" s="7">
        <v>187</v>
      </c>
      <c r="F365" s="14" t="s">
        <v>15</v>
      </c>
      <c r="G365" s="14">
        <v>59.2</v>
      </c>
      <c r="H365" s="14">
        <v>14.51</v>
      </c>
      <c r="I365" s="14">
        <v>49.33</v>
      </c>
      <c r="J365" s="79">
        <f t="shared" si="5"/>
        <v>77.106984008000012</v>
      </c>
      <c r="K365">
        <v>2.42</v>
      </c>
      <c r="L365">
        <v>0.06</v>
      </c>
      <c r="M365" t="s">
        <v>14</v>
      </c>
      <c r="N365">
        <v>1.1299999999999999</v>
      </c>
      <c r="O365">
        <v>0.67</v>
      </c>
      <c r="P365" t="s">
        <v>29</v>
      </c>
    </row>
    <row r="366" spans="1:16" x14ac:dyDescent="0.25">
      <c r="A366">
        <v>2021</v>
      </c>
      <c r="B366" s="6" t="s">
        <v>29</v>
      </c>
      <c r="C366" s="7">
        <v>260</v>
      </c>
      <c r="D366" s="7">
        <v>9</v>
      </c>
      <c r="E366" s="7">
        <v>188</v>
      </c>
      <c r="F366" s="14" t="s">
        <v>16</v>
      </c>
      <c r="G366" s="14">
        <v>61.28</v>
      </c>
      <c r="H366" s="14">
        <v>2.72</v>
      </c>
      <c r="I366" s="14">
        <v>50.08</v>
      </c>
      <c r="J366" s="79">
        <f t="shared" si="5"/>
        <v>75.099535263999996</v>
      </c>
      <c r="K366">
        <v>0.56999999999999995</v>
      </c>
      <c r="L366">
        <v>0.89</v>
      </c>
      <c r="M366" t="s">
        <v>16</v>
      </c>
      <c r="N366">
        <v>0.77</v>
      </c>
      <c r="O366">
        <v>-0.55000000000000004</v>
      </c>
      <c r="P366" t="s">
        <v>28</v>
      </c>
    </row>
    <row r="367" spans="1:16" x14ac:dyDescent="0.25">
      <c r="A367">
        <v>2021</v>
      </c>
      <c r="B367" s="6" t="s">
        <v>29</v>
      </c>
      <c r="C367" s="7">
        <v>260</v>
      </c>
      <c r="D367" s="7">
        <v>10</v>
      </c>
      <c r="E367" s="7">
        <v>189</v>
      </c>
      <c r="F367" s="14" t="s">
        <v>15</v>
      </c>
      <c r="G367" s="14">
        <v>55.12</v>
      </c>
      <c r="H367" s="14">
        <v>19.34</v>
      </c>
      <c r="I367" s="14">
        <v>49.79</v>
      </c>
      <c r="J367" s="79">
        <f t="shared" si="5"/>
        <v>76.336411510000005</v>
      </c>
      <c r="K367">
        <v>3.23</v>
      </c>
      <c r="L367">
        <v>-0.6</v>
      </c>
      <c r="M367" t="s">
        <v>15</v>
      </c>
      <c r="N367">
        <v>0.95</v>
      </c>
      <c r="O367">
        <v>1.44</v>
      </c>
      <c r="P367" t="s">
        <v>29</v>
      </c>
    </row>
    <row r="368" spans="1:16" x14ac:dyDescent="0.25">
      <c r="A368">
        <v>2021</v>
      </c>
      <c r="B368" s="6" t="s">
        <v>29</v>
      </c>
      <c r="C368" s="7">
        <v>260</v>
      </c>
      <c r="D368" s="7">
        <v>11</v>
      </c>
      <c r="E368" s="7">
        <v>190</v>
      </c>
      <c r="F368" s="14" t="s">
        <v>14</v>
      </c>
      <c r="G368" s="14">
        <v>65.739999999999995</v>
      </c>
      <c r="H368" s="14">
        <v>10.92</v>
      </c>
      <c r="I368" s="14">
        <v>60.71</v>
      </c>
      <c r="J368" s="79">
        <f t="shared" si="5"/>
        <v>87.949140126000003</v>
      </c>
      <c r="K368">
        <v>2.54</v>
      </c>
      <c r="L368">
        <v>1.08</v>
      </c>
      <c r="M368" t="s">
        <v>14</v>
      </c>
      <c r="N368">
        <v>1.65</v>
      </c>
      <c r="O368">
        <v>-0.13</v>
      </c>
      <c r="P368" t="s">
        <v>28</v>
      </c>
    </row>
    <row r="369" spans="1:16" x14ac:dyDescent="0.25">
      <c r="A369">
        <v>2021</v>
      </c>
      <c r="B369" s="6" t="s">
        <v>29</v>
      </c>
      <c r="C369" s="7">
        <v>260</v>
      </c>
      <c r="D369" s="7">
        <v>12</v>
      </c>
      <c r="E369" s="7">
        <v>191</v>
      </c>
      <c r="F369" s="14" t="s">
        <v>16</v>
      </c>
      <c r="G369" s="14">
        <v>62.34</v>
      </c>
      <c r="H369" s="14">
        <v>11.1</v>
      </c>
      <c r="I369" s="14">
        <v>48.84</v>
      </c>
      <c r="J369" s="79">
        <f t="shared" si="5"/>
        <v>77.708652816000011</v>
      </c>
      <c r="K369">
        <v>1.83</v>
      </c>
      <c r="L369">
        <v>0.56000000000000005</v>
      </c>
      <c r="M369" t="s">
        <v>14</v>
      </c>
      <c r="N369">
        <v>1.28</v>
      </c>
      <c r="O369">
        <v>0.1</v>
      </c>
      <c r="P369" t="s">
        <v>28</v>
      </c>
    </row>
    <row r="370" spans="1:16" x14ac:dyDescent="0.25">
      <c r="A370">
        <v>2021</v>
      </c>
      <c r="B370" s="6" t="s">
        <v>29</v>
      </c>
      <c r="C370" s="7">
        <v>261</v>
      </c>
      <c r="D370" s="7">
        <v>1</v>
      </c>
      <c r="E370" s="7">
        <v>192</v>
      </c>
      <c r="F370" s="14" t="s">
        <v>16</v>
      </c>
      <c r="G370" s="14">
        <v>51.25</v>
      </c>
      <c r="H370" s="14">
        <v>0.18</v>
      </c>
      <c r="I370" s="14">
        <v>34.11</v>
      </c>
      <c r="J370" s="79">
        <f t="shared" si="5"/>
        <v>56.832042271999995</v>
      </c>
      <c r="K370">
        <v>-0.83</v>
      </c>
      <c r="L370">
        <v>-0.24</v>
      </c>
      <c r="M370" t="s">
        <v>13</v>
      </c>
      <c r="N370">
        <v>-0.43</v>
      </c>
      <c r="O370">
        <v>-0.04</v>
      </c>
      <c r="P370" t="s">
        <v>30</v>
      </c>
    </row>
    <row r="371" spans="1:16" x14ac:dyDescent="0.25">
      <c r="A371">
        <v>2021</v>
      </c>
      <c r="B371" s="6" t="s">
        <v>29</v>
      </c>
      <c r="C371" s="7">
        <v>261</v>
      </c>
      <c r="D371" s="7">
        <v>2</v>
      </c>
      <c r="E371" s="7">
        <v>193</v>
      </c>
      <c r="F371" s="14" t="s">
        <v>15</v>
      </c>
      <c r="G371" s="14">
        <v>45.87</v>
      </c>
      <c r="H371" s="14">
        <v>21.07</v>
      </c>
      <c r="I371" s="14">
        <v>30.99</v>
      </c>
      <c r="J371" s="79">
        <f t="shared" si="5"/>
        <v>58.060674217999988</v>
      </c>
      <c r="K371">
        <v>2.34</v>
      </c>
      <c r="L371">
        <v>-1.9</v>
      </c>
      <c r="M371" t="s">
        <v>15</v>
      </c>
      <c r="N371">
        <v>0.03</v>
      </c>
      <c r="O371">
        <v>2.2599999999999998</v>
      </c>
      <c r="P371" t="s">
        <v>29</v>
      </c>
    </row>
    <row r="372" spans="1:16" x14ac:dyDescent="0.25">
      <c r="A372">
        <v>2021</v>
      </c>
      <c r="B372" s="6" t="s">
        <v>29</v>
      </c>
      <c r="C372" s="7">
        <v>261</v>
      </c>
      <c r="D372" s="7">
        <v>3</v>
      </c>
      <c r="E372" s="7">
        <v>194</v>
      </c>
      <c r="F372" s="14" t="s">
        <v>15</v>
      </c>
      <c r="G372" s="14">
        <v>53.49</v>
      </c>
      <c r="H372" s="14">
        <v>12.26</v>
      </c>
      <c r="I372" s="14">
        <v>46.63</v>
      </c>
      <c r="J372" s="79">
        <f t="shared" si="5"/>
        <v>70.789467528000003</v>
      </c>
      <c r="K372">
        <v>1.89</v>
      </c>
      <c r="L372">
        <v>-0.46</v>
      </c>
      <c r="M372" t="s">
        <v>15</v>
      </c>
      <c r="N372">
        <v>0.43</v>
      </c>
      <c r="O372">
        <v>0.93</v>
      </c>
      <c r="P372" t="s">
        <v>29</v>
      </c>
    </row>
    <row r="373" spans="1:16" x14ac:dyDescent="0.25">
      <c r="A373">
        <v>2021</v>
      </c>
      <c r="B373" s="6" t="s">
        <v>29</v>
      </c>
      <c r="C373" s="7">
        <v>261</v>
      </c>
      <c r="D373" s="7">
        <v>4</v>
      </c>
      <c r="E373" s="7">
        <v>195</v>
      </c>
      <c r="F373" s="14" t="s">
        <v>16</v>
      </c>
      <c r="G373" s="14">
        <v>53.47</v>
      </c>
      <c r="H373" s="14">
        <v>6.11</v>
      </c>
      <c r="I373" s="14">
        <v>37.89</v>
      </c>
      <c r="J373" s="79">
        <f t="shared" si="5"/>
        <v>62.808680021999997</v>
      </c>
      <c r="K373">
        <v>0.36</v>
      </c>
      <c r="L373">
        <v>-0.26</v>
      </c>
      <c r="M373" t="s">
        <v>16</v>
      </c>
      <c r="N373">
        <v>0.1</v>
      </c>
      <c r="O373">
        <v>0.33</v>
      </c>
      <c r="P373" t="s">
        <v>29</v>
      </c>
    </row>
    <row r="374" spans="1:16" x14ac:dyDescent="0.25">
      <c r="A374">
        <v>2021</v>
      </c>
      <c r="B374" s="6" t="s">
        <v>29</v>
      </c>
      <c r="C374" s="7">
        <v>261</v>
      </c>
      <c r="D374" s="7">
        <v>5</v>
      </c>
      <c r="E374" s="7">
        <v>196</v>
      </c>
      <c r="F374" s="14" t="s">
        <v>15</v>
      </c>
      <c r="G374" s="14">
        <v>46.74</v>
      </c>
      <c r="H374" s="14">
        <v>21.78</v>
      </c>
      <c r="I374" s="14">
        <v>33.97</v>
      </c>
      <c r="J374" s="79">
        <f t="shared" si="5"/>
        <v>60.890876606000006</v>
      </c>
      <c r="K374">
        <v>2.64</v>
      </c>
      <c r="L374">
        <v>-1.81</v>
      </c>
      <c r="M374" t="s">
        <v>15</v>
      </c>
      <c r="N374">
        <v>0.16</v>
      </c>
      <c r="O374">
        <v>2.2599999999999998</v>
      </c>
      <c r="P374" t="s">
        <v>29</v>
      </c>
    </row>
    <row r="375" spans="1:16" x14ac:dyDescent="0.25">
      <c r="A375">
        <v>2021</v>
      </c>
      <c r="B375" s="6" t="s">
        <v>29</v>
      </c>
      <c r="C375" s="7">
        <v>261</v>
      </c>
      <c r="D375" s="7">
        <v>6</v>
      </c>
      <c r="E375" s="7">
        <v>197</v>
      </c>
      <c r="F375" s="14" t="s">
        <v>15</v>
      </c>
      <c r="G375" s="14">
        <v>50.05</v>
      </c>
      <c r="H375" s="14">
        <v>20.260000000000002</v>
      </c>
      <c r="I375" s="14">
        <v>41.75</v>
      </c>
      <c r="J375" s="79">
        <f t="shared" si="5"/>
        <v>67.84997693599999</v>
      </c>
      <c r="K375">
        <v>2.88</v>
      </c>
      <c r="L375">
        <v>-1.28</v>
      </c>
      <c r="M375" t="s">
        <v>15</v>
      </c>
      <c r="N375">
        <v>0.45</v>
      </c>
      <c r="O375">
        <v>1.9</v>
      </c>
      <c r="P375" t="s">
        <v>29</v>
      </c>
    </row>
    <row r="376" spans="1:16" x14ac:dyDescent="0.25">
      <c r="A376">
        <v>2021</v>
      </c>
      <c r="B376" s="6" t="s">
        <v>29</v>
      </c>
      <c r="C376" s="7">
        <v>262</v>
      </c>
      <c r="D376" s="7">
        <v>1</v>
      </c>
      <c r="E376" s="7">
        <v>198</v>
      </c>
      <c r="F376" s="7" t="s">
        <v>13</v>
      </c>
      <c r="G376" s="7">
        <v>58.48</v>
      </c>
      <c r="H376" s="7">
        <v>-4.4000000000000004</v>
      </c>
      <c r="I376" s="14">
        <v>47.53</v>
      </c>
      <c r="J376" s="79">
        <f t="shared" si="5"/>
        <v>69.187739862000001</v>
      </c>
      <c r="K376">
        <v>-0.73</v>
      </c>
      <c r="L376">
        <v>0.92</v>
      </c>
      <c r="M376" t="s">
        <v>16</v>
      </c>
      <c r="N376">
        <v>0.13</v>
      </c>
      <c r="O376">
        <v>-0.97</v>
      </c>
      <c r="P376" t="s">
        <v>28</v>
      </c>
    </row>
    <row r="377" spans="1:16" x14ac:dyDescent="0.25">
      <c r="A377">
        <v>2021</v>
      </c>
      <c r="B377" s="6" t="s">
        <v>29</v>
      </c>
      <c r="C377" s="7">
        <v>262</v>
      </c>
      <c r="D377" s="7">
        <v>2</v>
      </c>
      <c r="E377" s="7">
        <v>199</v>
      </c>
      <c r="F377" s="7" t="s">
        <v>13</v>
      </c>
      <c r="G377" s="7">
        <v>60.23</v>
      </c>
      <c r="H377" s="7">
        <v>13.52</v>
      </c>
      <c r="I377" s="14">
        <v>41.1</v>
      </c>
      <c r="J377" s="79">
        <f t="shared" si="5"/>
        <v>71.859126361999998</v>
      </c>
      <c r="K377">
        <v>1.74</v>
      </c>
      <c r="L377">
        <v>0.12</v>
      </c>
      <c r="M377" t="s">
        <v>14</v>
      </c>
      <c r="N377">
        <v>1.1499999999999999</v>
      </c>
      <c r="O377">
        <v>0.45</v>
      </c>
      <c r="P377" t="s">
        <v>29</v>
      </c>
    </row>
    <row r="378" spans="1:16" x14ac:dyDescent="0.25">
      <c r="A378">
        <v>2021</v>
      </c>
      <c r="B378" s="6" t="s">
        <v>29</v>
      </c>
      <c r="C378" s="7">
        <v>262</v>
      </c>
      <c r="D378" s="7">
        <v>3</v>
      </c>
      <c r="E378" s="7">
        <v>200</v>
      </c>
      <c r="F378" s="7" t="s">
        <v>15</v>
      </c>
      <c r="G378" s="7">
        <v>47.56</v>
      </c>
      <c r="H378" s="7">
        <v>16.100000000000001</v>
      </c>
      <c r="I378" s="14">
        <v>36.08</v>
      </c>
      <c r="J378" s="79">
        <f t="shared" si="5"/>
        <v>60.993671332000005</v>
      </c>
      <c r="K378">
        <v>1.86</v>
      </c>
      <c r="L378">
        <v>-1.41</v>
      </c>
      <c r="M378" t="s">
        <v>15</v>
      </c>
      <c r="N378">
        <v>-0.02</v>
      </c>
      <c r="O378">
        <v>1.7</v>
      </c>
      <c r="P378" t="s">
        <v>29</v>
      </c>
    </row>
    <row r="379" spans="1:16" x14ac:dyDescent="0.25">
      <c r="A379">
        <v>2021</v>
      </c>
      <c r="B379" s="6" t="s">
        <v>29</v>
      </c>
      <c r="C379" s="7">
        <v>262</v>
      </c>
      <c r="D379" s="7">
        <v>4</v>
      </c>
      <c r="E379" s="7">
        <v>201</v>
      </c>
      <c r="F379" s="14" t="s">
        <v>15</v>
      </c>
      <c r="G379" s="14">
        <v>55.08</v>
      </c>
      <c r="H379" s="14">
        <v>7.76</v>
      </c>
      <c r="I379" s="14">
        <v>46.8</v>
      </c>
      <c r="J379" s="79">
        <f t="shared" si="5"/>
        <v>70.465768456000006</v>
      </c>
      <c r="K379">
        <v>1.18</v>
      </c>
      <c r="L379">
        <v>-0.06</v>
      </c>
      <c r="M379" t="s">
        <v>16</v>
      </c>
      <c r="N379">
        <v>0.37</v>
      </c>
      <c r="O379">
        <v>0.39</v>
      </c>
      <c r="P379" t="s">
        <v>29</v>
      </c>
    </row>
    <row r="380" spans="1:16" x14ac:dyDescent="0.25">
      <c r="A380">
        <v>2021</v>
      </c>
      <c r="B380" s="6" t="s">
        <v>29</v>
      </c>
      <c r="C380" s="7">
        <v>262</v>
      </c>
      <c r="D380" s="7">
        <v>5</v>
      </c>
      <c r="E380" s="7">
        <v>202</v>
      </c>
      <c r="F380" s="14" t="s">
        <v>13</v>
      </c>
      <c r="G380" s="14">
        <v>53.8</v>
      </c>
      <c r="H380" s="14">
        <v>0.26</v>
      </c>
      <c r="I380" s="14">
        <v>46.03</v>
      </c>
      <c r="J380" s="79">
        <f t="shared" si="5"/>
        <v>66.635227237999999</v>
      </c>
      <c r="K380">
        <v>-7.0000000000000007E-2</v>
      </c>
      <c r="L380">
        <v>0.17</v>
      </c>
      <c r="M380" t="s">
        <v>16</v>
      </c>
      <c r="N380">
        <v>-0.13</v>
      </c>
      <c r="O380">
        <v>-0.18</v>
      </c>
      <c r="P380" t="s">
        <v>30</v>
      </c>
    </row>
    <row r="381" spans="1:16" x14ac:dyDescent="0.25">
      <c r="A381">
        <v>2021</v>
      </c>
      <c r="B381" s="6" t="s">
        <v>29</v>
      </c>
      <c r="C381" s="7">
        <v>262</v>
      </c>
      <c r="D381" s="7">
        <v>6</v>
      </c>
      <c r="E381" s="7">
        <v>203</v>
      </c>
      <c r="F381" s="14" t="s">
        <v>15</v>
      </c>
      <c r="G381" s="14">
        <v>60.62</v>
      </c>
      <c r="H381" s="14">
        <v>19.02</v>
      </c>
      <c r="I381" s="14">
        <v>56.53</v>
      </c>
      <c r="J381" s="79">
        <f t="shared" si="5"/>
        <v>84.417954173999988</v>
      </c>
      <c r="K381">
        <v>3.59</v>
      </c>
      <c r="L381">
        <v>0.08</v>
      </c>
      <c r="M381" t="s">
        <v>15</v>
      </c>
      <c r="N381">
        <v>1.51</v>
      </c>
      <c r="O381">
        <v>1</v>
      </c>
      <c r="P381" t="s">
        <v>29</v>
      </c>
    </row>
    <row r="382" spans="1:16" x14ac:dyDescent="0.25">
      <c r="A382">
        <v>2021</v>
      </c>
      <c r="B382" s="6" t="s">
        <v>29</v>
      </c>
      <c r="C382" s="7">
        <v>262</v>
      </c>
      <c r="D382" s="7">
        <v>7</v>
      </c>
      <c r="E382" s="7">
        <v>204</v>
      </c>
      <c r="F382" s="14" t="s">
        <v>13</v>
      </c>
      <c r="G382" s="14">
        <v>61.87</v>
      </c>
      <c r="H382" s="14">
        <v>-9.3000000000000007</v>
      </c>
      <c r="I382" s="14">
        <v>43.68</v>
      </c>
      <c r="J382" s="79">
        <f t="shared" si="5"/>
        <v>67.177843682000002</v>
      </c>
      <c r="K382">
        <v>-1.77</v>
      </c>
      <c r="L382">
        <v>1.48</v>
      </c>
      <c r="M382" t="s">
        <v>13</v>
      </c>
      <c r="N382">
        <v>0.22</v>
      </c>
      <c r="O382">
        <v>-1.72</v>
      </c>
      <c r="P382" t="s">
        <v>28</v>
      </c>
    </row>
    <row r="383" spans="1:16" x14ac:dyDescent="0.25">
      <c r="A383">
        <v>2021</v>
      </c>
      <c r="B383" s="6" t="s">
        <v>29</v>
      </c>
      <c r="C383" s="7">
        <v>262</v>
      </c>
      <c r="D383" s="7">
        <v>8</v>
      </c>
      <c r="E383" s="7">
        <v>205</v>
      </c>
      <c r="F383" s="14" t="s">
        <v>15</v>
      </c>
      <c r="G383" s="14">
        <v>45.51</v>
      </c>
      <c r="H383" s="14">
        <v>16.25</v>
      </c>
      <c r="I383" s="14">
        <v>31.94</v>
      </c>
      <c r="J383" s="79">
        <f t="shared" si="5"/>
        <v>56.884569295999995</v>
      </c>
      <c r="K383">
        <v>1.63</v>
      </c>
      <c r="L383">
        <v>-1.68</v>
      </c>
      <c r="M383" t="s">
        <v>15</v>
      </c>
      <c r="N383">
        <v>-0.24</v>
      </c>
      <c r="O383">
        <v>1.86</v>
      </c>
      <c r="P383" t="s">
        <v>29</v>
      </c>
    </row>
    <row r="384" spans="1:16" x14ac:dyDescent="0.25">
      <c r="A384">
        <v>2021</v>
      </c>
      <c r="B384" s="6" t="s">
        <v>29</v>
      </c>
      <c r="C384" s="7">
        <v>262</v>
      </c>
      <c r="D384" s="7">
        <v>9</v>
      </c>
      <c r="E384" s="7">
        <v>206</v>
      </c>
      <c r="F384" s="14" t="s">
        <v>13</v>
      </c>
      <c r="G384" s="14">
        <v>58.97</v>
      </c>
      <c r="H384" s="14">
        <v>-9.33</v>
      </c>
      <c r="I384" s="14">
        <v>37.61</v>
      </c>
      <c r="J384" s="79">
        <f t="shared" si="5"/>
        <v>61.140125786000006</v>
      </c>
      <c r="K384">
        <v>-2.15</v>
      </c>
      <c r="L384">
        <v>1.1000000000000001</v>
      </c>
      <c r="M384" t="s">
        <v>13</v>
      </c>
      <c r="N384">
        <v>-0.09</v>
      </c>
      <c r="O384">
        <v>-1.52</v>
      </c>
      <c r="P384" t="s">
        <v>28</v>
      </c>
    </row>
    <row r="385" spans="1:16" x14ac:dyDescent="0.25">
      <c r="A385">
        <v>2021</v>
      </c>
      <c r="B385" s="6" t="s">
        <v>29</v>
      </c>
      <c r="C385" s="7">
        <v>262</v>
      </c>
      <c r="D385" s="7">
        <v>10</v>
      </c>
      <c r="E385" s="7">
        <v>207</v>
      </c>
      <c r="F385" s="14" t="s">
        <v>15</v>
      </c>
      <c r="G385" s="14">
        <v>55.65</v>
      </c>
      <c r="H385" s="14">
        <v>20.51</v>
      </c>
      <c r="I385" s="14">
        <v>50.61</v>
      </c>
      <c r="J385" s="79">
        <f t="shared" si="5"/>
        <v>77.626339209999998</v>
      </c>
      <c r="K385">
        <v>3.47</v>
      </c>
      <c r="L385">
        <v>-0.6</v>
      </c>
      <c r="M385" t="s">
        <v>15</v>
      </c>
      <c r="N385">
        <v>1.06</v>
      </c>
      <c r="O385">
        <v>1.51</v>
      </c>
      <c r="P385" t="s">
        <v>29</v>
      </c>
    </row>
    <row r="386" spans="1:16" x14ac:dyDescent="0.25">
      <c r="A386">
        <v>2021</v>
      </c>
      <c r="B386" s="6" t="s">
        <v>29</v>
      </c>
      <c r="C386" s="7">
        <v>268</v>
      </c>
      <c r="D386" s="7">
        <v>1</v>
      </c>
      <c r="E386" s="7">
        <v>208</v>
      </c>
      <c r="F386" s="14" t="s">
        <v>14</v>
      </c>
      <c r="G386" s="14">
        <v>56.83</v>
      </c>
      <c r="H386" s="14">
        <v>21.8</v>
      </c>
      <c r="I386" s="14">
        <v>54.77</v>
      </c>
      <c r="J386" s="79">
        <f t="shared" si="5"/>
        <v>81.652982548000011</v>
      </c>
      <c r="K386">
        <v>3.93</v>
      </c>
      <c r="L386">
        <v>-0.48</v>
      </c>
      <c r="M386" t="s">
        <v>15</v>
      </c>
      <c r="N386">
        <v>1.26</v>
      </c>
      <c r="O386">
        <v>1.55</v>
      </c>
      <c r="P386" t="s">
        <v>29</v>
      </c>
    </row>
    <row r="387" spans="1:16" x14ac:dyDescent="0.25">
      <c r="A387">
        <v>2021</v>
      </c>
      <c r="B387" s="6" t="s">
        <v>29</v>
      </c>
      <c r="C387" s="7">
        <v>268</v>
      </c>
      <c r="D387" s="7">
        <v>2</v>
      </c>
      <c r="E387" s="7">
        <v>209</v>
      </c>
      <c r="F387" s="14" t="s">
        <v>15</v>
      </c>
      <c r="G387" s="14">
        <v>46.37</v>
      </c>
      <c r="H387" s="14">
        <v>21.08</v>
      </c>
      <c r="I387" s="14">
        <v>34.299999999999997</v>
      </c>
      <c r="J387" s="79">
        <f t="shared" ref="J387:J450" si="6">G387*0.655145+H387*0.3291086+I387*0.6800534</f>
        <v>60.642514558000002</v>
      </c>
      <c r="K387">
        <v>2.5499999999999998</v>
      </c>
      <c r="L387">
        <v>-1.81</v>
      </c>
      <c r="M387" t="s">
        <v>15</v>
      </c>
      <c r="N387">
        <v>0.09</v>
      </c>
      <c r="O387">
        <v>2.23</v>
      </c>
      <c r="P387" t="s">
        <v>29</v>
      </c>
    </row>
    <row r="388" spans="1:16" x14ac:dyDescent="0.25">
      <c r="A388">
        <v>2021</v>
      </c>
      <c r="B388" s="6" t="s">
        <v>29</v>
      </c>
      <c r="C388" s="7">
        <v>268</v>
      </c>
      <c r="D388" s="7">
        <v>3</v>
      </c>
      <c r="E388" s="7">
        <v>210</v>
      </c>
      <c r="F388" s="14" t="s">
        <v>15</v>
      </c>
      <c r="G388" s="14">
        <v>43.64</v>
      </c>
      <c r="H388" s="14">
        <v>22.26</v>
      </c>
      <c r="I388" s="14">
        <v>30.98</v>
      </c>
      <c r="J388" s="79">
        <f t="shared" si="6"/>
        <v>56.984539568000002</v>
      </c>
      <c r="K388">
        <v>2.54</v>
      </c>
      <c r="L388">
        <v>-2.19</v>
      </c>
      <c r="M388" t="s">
        <v>15</v>
      </c>
      <c r="N388">
        <v>-0.14000000000000001</v>
      </c>
      <c r="O388">
        <v>2.5499999999999998</v>
      </c>
      <c r="P388" t="s">
        <v>29</v>
      </c>
    </row>
    <row r="389" spans="1:16" x14ac:dyDescent="0.25">
      <c r="A389">
        <v>2021</v>
      </c>
      <c r="B389" s="6" t="s">
        <v>29</v>
      </c>
      <c r="C389" s="7">
        <v>268</v>
      </c>
      <c r="D389" s="7">
        <v>4</v>
      </c>
      <c r="E389" s="7">
        <v>211</v>
      </c>
      <c r="F389" s="14" t="s">
        <v>15</v>
      </c>
      <c r="G389" s="14">
        <v>48.72</v>
      </c>
      <c r="H389" s="14">
        <v>21.2</v>
      </c>
      <c r="I389" s="14">
        <v>39.020000000000003</v>
      </c>
      <c r="J389" s="79">
        <f t="shared" si="6"/>
        <v>65.431450388000002</v>
      </c>
      <c r="K389">
        <v>2.86</v>
      </c>
      <c r="L389">
        <v>-1.5</v>
      </c>
      <c r="M389" t="s">
        <v>15</v>
      </c>
      <c r="N389">
        <v>0.35</v>
      </c>
      <c r="O389">
        <v>2.08</v>
      </c>
      <c r="P389" t="s">
        <v>29</v>
      </c>
    </row>
    <row r="390" spans="1:16" x14ac:dyDescent="0.25">
      <c r="A390">
        <v>2021</v>
      </c>
      <c r="B390" s="6" t="s">
        <v>29</v>
      </c>
      <c r="C390" s="7">
        <v>268</v>
      </c>
      <c r="D390" s="7">
        <v>5</v>
      </c>
      <c r="E390" s="7">
        <v>212</v>
      </c>
      <c r="F390" s="14" t="s">
        <v>15</v>
      </c>
      <c r="G390" s="14">
        <v>57.54</v>
      </c>
      <c r="H390" s="14">
        <v>17.09</v>
      </c>
      <c r="I390" s="14">
        <v>51.02</v>
      </c>
      <c r="J390" s="79">
        <f t="shared" si="6"/>
        <v>78.017833741999993</v>
      </c>
      <c r="K390">
        <v>2.94</v>
      </c>
      <c r="L390">
        <v>-0.22</v>
      </c>
      <c r="M390" t="s">
        <v>15</v>
      </c>
      <c r="N390">
        <v>1.0900000000000001</v>
      </c>
      <c r="O390">
        <v>1.05</v>
      </c>
      <c r="P390" t="s">
        <v>29</v>
      </c>
    </row>
    <row r="391" spans="1:16" x14ac:dyDescent="0.25">
      <c r="A391">
        <v>2021</v>
      </c>
      <c r="B391" s="6" t="s">
        <v>29</v>
      </c>
      <c r="C391" s="7">
        <v>268</v>
      </c>
      <c r="D391" s="7">
        <v>6</v>
      </c>
      <c r="E391" s="7">
        <v>213</v>
      </c>
      <c r="F391" s="14" t="s">
        <v>15</v>
      </c>
      <c r="G391" s="14">
        <v>47.72</v>
      </c>
      <c r="H391" s="14">
        <v>21.96</v>
      </c>
      <c r="I391" s="14">
        <v>39.31</v>
      </c>
      <c r="J391" s="79">
        <f t="shared" si="6"/>
        <v>65.223643409999994</v>
      </c>
      <c r="K391">
        <v>3</v>
      </c>
      <c r="L391">
        <v>-1.64</v>
      </c>
      <c r="M391" t="s">
        <v>15</v>
      </c>
      <c r="N391">
        <v>0.28999999999999998</v>
      </c>
      <c r="O391">
        <v>2.23</v>
      </c>
      <c r="P391" t="s">
        <v>29</v>
      </c>
    </row>
    <row r="392" spans="1:16" x14ac:dyDescent="0.25">
      <c r="A392">
        <v>2021</v>
      </c>
      <c r="B392" s="6" t="s">
        <v>29</v>
      </c>
      <c r="C392" s="7">
        <v>271</v>
      </c>
      <c r="D392" s="7">
        <v>1</v>
      </c>
      <c r="E392" s="7">
        <v>214</v>
      </c>
      <c r="F392" s="7" t="s">
        <v>16</v>
      </c>
      <c r="G392" s="7">
        <v>58.92</v>
      </c>
      <c r="H392" s="7">
        <v>10.27</v>
      </c>
      <c r="I392" s="14">
        <v>47.05</v>
      </c>
      <c r="J392" s="79">
        <f t="shared" si="6"/>
        <v>73.977601191999995</v>
      </c>
      <c r="K392">
        <v>1.59</v>
      </c>
      <c r="L392">
        <v>0.22</v>
      </c>
      <c r="M392" t="s">
        <v>14</v>
      </c>
      <c r="N392">
        <v>0.88</v>
      </c>
      <c r="O392">
        <v>0.3</v>
      </c>
      <c r="P392" t="s">
        <v>29</v>
      </c>
    </row>
    <row r="393" spans="1:16" x14ac:dyDescent="0.25">
      <c r="A393">
        <v>2021</v>
      </c>
      <c r="B393" s="6" t="s">
        <v>29</v>
      </c>
      <c r="C393" s="7">
        <v>271</v>
      </c>
      <c r="D393" s="7">
        <v>2</v>
      </c>
      <c r="E393" s="7">
        <v>215</v>
      </c>
      <c r="F393" s="7" t="s">
        <v>16</v>
      </c>
      <c r="G393" s="7">
        <v>53.03</v>
      </c>
      <c r="H393" s="7">
        <v>-0.8</v>
      </c>
      <c r="I393" s="14">
        <v>35.590000000000003</v>
      </c>
      <c r="J393" s="79">
        <f t="shared" si="6"/>
        <v>58.682152975999998</v>
      </c>
      <c r="K393">
        <v>-0.89</v>
      </c>
      <c r="L393">
        <v>0.01</v>
      </c>
      <c r="M393" t="s">
        <v>13</v>
      </c>
      <c r="N393">
        <v>-0.28999999999999998</v>
      </c>
      <c r="O393">
        <v>-0.27</v>
      </c>
      <c r="P393" t="s">
        <v>30</v>
      </c>
    </row>
    <row r="394" spans="1:16" x14ac:dyDescent="0.25">
      <c r="A394">
        <v>2021</v>
      </c>
      <c r="B394" s="6" t="s">
        <v>29</v>
      </c>
      <c r="C394" s="7">
        <v>271</v>
      </c>
      <c r="D394" s="7">
        <v>3</v>
      </c>
      <c r="E394" s="7">
        <v>216</v>
      </c>
      <c r="F394" s="7" t="s">
        <v>13</v>
      </c>
      <c r="G394" s="7">
        <v>55.64</v>
      </c>
      <c r="H394" s="7">
        <v>-0.12</v>
      </c>
      <c r="I394" s="14">
        <v>41.64</v>
      </c>
      <c r="J394" s="79">
        <f t="shared" si="6"/>
        <v>64.730198344000001</v>
      </c>
      <c r="K394">
        <v>-0.41</v>
      </c>
      <c r="L394">
        <v>0.33</v>
      </c>
      <c r="M394" t="s">
        <v>16</v>
      </c>
      <c r="N394">
        <v>0.03</v>
      </c>
      <c r="O394">
        <v>-0.39</v>
      </c>
      <c r="P394" t="s">
        <v>28</v>
      </c>
    </row>
    <row r="395" spans="1:16" x14ac:dyDescent="0.25">
      <c r="A395">
        <v>2021</v>
      </c>
      <c r="B395" s="6" t="s">
        <v>29</v>
      </c>
      <c r="C395" s="7">
        <v>271</v>
      </c>
      <c r="D395" s="7">
        <v>4</v>
      </c>
      <c r="E395" s="7">
        <v>217</v>
      </c>
      <c r="F395" s="14" t="s">
        <v>16</v>
      </c>
      <c r="G395" s="14">
        <v>63.14</v>
      </c>
      <c r="H395" s="14">
        <v>2.02</v>
      </c>
      <c r="I395" s="14">
        <v>58.49</v>
      </c>
      <c r="J395" s="79">
        <f t="shared" si="6"/>
        <v>81.806978037999997</v>
      </c>
      <c r="K395">
        <v>0.98</v>
      </c>
      <c r="L395">
        <v>1.22</v>
      </c>
      <c r="M395" t="s">
        <v>16</v>
      </c>
      <c r="N395">
        <v>0.95</v>
      </c>
      <c r="O395">
        <v>-0.72</v>
      </c>
      <c r="P395" t="s">
        <v>28</v>
      </c>
    </row>
    <row r="396" spans="1:16" x14ac:dyDescent="0.25">
      <c r="A396">
        <v>2021</v>
      </c>
      <c r="B396" s="6" t="s">
        <v>29</v>
      </c>
      <c r="C396" s="7">
        <v>271</v>
      </c>
      <c r="D396" s="7">
        <v>5</v>
      </c>
      <c r="E396" s="7">
        <v>218</v>
      </c>
      <c r="F396" s="14" t="s">
        <v>16</v>
      </c>
      <c r="G396" s="14">
        <v>54.23</v>
      </c>
      <c r="H396" s="14">
        <v>3.25</v>
      </c>
      <c r="I396" s="14">
        <v>43.73</v>
      </c>
      <c r="J396" s="79">
        <f t="shared" si="6"/>
        <v>66.336851481999986</v>
      </c>
      <c r="K396">
        <v>0.27</v>
      </c>
      <c r="L396">
        <v>0.04</v>
      </c>
      <c r="M396" t="s">
        <v>16</v>
      </c>
      <c r="N396">
        <v>0.06</v>
      </c>
      <c r="O396">
        <v>0.04</v>
      </c>
      <c r="P396" t="s">
        <v>28</v>
      </c>
    </row>
    <row r="397" spans="1:16" x14ac:dyDescent="0.25">
      <c r="A397">
        <v>2021</v>
      </c>
      <c r="B397" s="6" t="s">
        <v>29</v>
      </c>
      <c r="C397" s="7">
        <v>271</v>
      </c>
      <c r="D397" s="7">
        <v>6</v>
      </c>
      <c r="E397" s="7">
        <v>219</v>
      </c>
      <c r="F397" s="14" t="s">
        <v>15</v>
      </c>
      <c r="G397" s="14">
        <v>54.44</v>
      </c>
      <c r="H397" s="14">
        <v>20.9</v>
      </c>
      <c r="I397" s="14">
        <v>49.94</v>
      </c>
      <c r="J397" s="79">
        <f t="shared" si="6"/>
        <v>76.506330335999991</v>
      </c>
      <c r="K397">
        <v>3.49</v>
      </c>
      <c r="L397">
        <v>-0.75</v>
      </c>
      <c r="M397" t="s">
        <v>15</v>
      </c>
      <c r="N397">
        <v>0.95</v>
      </c>
      <c r="O397">
        <v>1.64</v>
      </c>
      <c r="P397" t="s">
        <v>29</v>
      </c>
    </row>
    <row r="398" spans="1:16" x14ac:dyDescent="0.25">
      <c r="A398">
        <v>2021</v>
      </c>
      <c r="B398" s="6" t="s">
        <v>29</v>
      </c>
      <c r="C398" s="7">
        <v>271</v>
      </c>
      <c r="D398" s="7">
        <v>7</v>
      </c>
      <c r="E398" s="7">
        <v>220</v>
      </c>
      <c r="F398" s="14" t="s">
        <v>13</v>
      </c>
      <c r="G398" s="14">
        <v>49.73</v>
      </c>
      <c r="H398" s="14">
        <v>-11.08</v>
      </c>
      <c r="I398" s="14">
        <v>43.55</v>
      </c>
      <c r="J398" s="79">
        <f t="shared" si="6"/>
        <v>58.550163131999994</v>
      </c>
      <c r="K398">
        <v>-2.04</v>
      </c>
      <c r="L398">
        <v>0.28999999999999998</v>
      </c>
      <c r="M398" t="s">
        <v>13</v>
      </c>
      <c r="N398">
        <v>-1.1000000000000001</v>
      </c>
      <c r="O398">
        <v>-0.87</v>
      </c>
      <c r="P398" t="s">
        <v>30</v>
      </c>
    </row>
    <row r="399" spans="1:16" x14ac:dyDescent="0.25">
      <c r="A399">
        <v>2021</v>
      </c>
      <c r="B399" s="6" t="s">
        <v>29</v>
      </c>
      <c r="C399" s="7">
        <v>271</v>
      </c>
      <c r="D399" s="7">
        <v>8</v>
      </c>
      <c r="E399" s="7">
        <v>221</v>
      </c>
      <c r="F399" s="14" t="s">
        <v>16</v>
      </c>
      <c r="G399" s="14">
        <v>51.67</v>
      </c>
      <c r="H399" s="14">
        <v>3.71</v>
      </c>
      <c r="I399" s="14">
        <v>22.54</v>
      </c>
      <c r="J399" s="79">
        <f t="shared" si="6"/>
        <v>50.400738692000004</v>
      </c>
      <c r="K399">
        <v>-0.98</v>
      </c>
      <c r="L399">
        <v>-0.52</v>
      </c>
      <c r="M399" t="s">
        <v>13</v>
      </c>
      <c r="N399">
        <v>-0.25</v>
      </c>
      <c r="O399">
        <v>0.17</v>
      </c>
      <c r="P399" t="s">
        <v>30</v>
      </c>
    </row>
    <row r="400" spans="1:16" x14ac:dyDescent="0.25">
      <c r="A400">
        <v>2021</v>
      </c>
      <c r="B400" s="6" t="s">
        <v>29</v>
      </c>
      <c r="C400" s="7">
        <v>271</v>
      </c>
      <c r="D400" s="7">
        <v>9</v>
      </c>
      <c r="E400" s="7">
        <v>222</v>
      </c>
      <c r="F400" s="14" t="s">
        <v>15</v>
      </c>
      <c r="G400" s="14">
        <v>45.12</v>
      </c>
      <c r="H400" s="14">
        <v>13.63</v>
      </c>
      <c r="I400" s="14">
        <v>32.17</v>
      </c>
      <c r="J400" s="79">
        <f t="shared" si="6"/>
        <v>55.923210495999996</v>
      </c>
      <c r="K400">
        <v>1.22</v>
      </c>
      <c r="L400">
        <v>-1.59</v>
      </c>
      <c r="M400" t="s">
        <v>15</v>
      </c>
      <c r="N400">
        <v>-0.4</v>
      </c>
      <c r="O400">
        <v>1.66</v>
      </c>
      <c r="P400" t="s">
        <v>29</v>
      </c>
    </row>
    <row r="401" spans="1:16" x14ac:dyDescent="0.25">
      <c r="A401">
        <v>2021</v>
      </c>
      <c r="B401" s="6" t="s">
        <v>29</v>
      </c>
      <c r="C401" s="7">
        <v>271</v>
      </c>
      <c r="D401" s="7">
        <v>10</v>
      </c>
      <c r="E401" s="7">
        <v>223</v>
      </c>
      <c r="F401" s="14" t="s">
        <v>16</v>
      </c>
      <c r="G401" s="14">
        <v>45.02</v>
      </c>
      <c r="H401" s="14">
        <v>6.51</v>
      </c>
      <c r="I401" s="14">
        <v>31.26</v>
      </c>
      <c r="J401" s="79">
        <f t="shared" si="6"/>
        <v>52.895594170000003</v>
      </c>
      <c r="K401">
        <v>0.02</v>
      </c>
      <c r="L401">
        <v>-1.25</v>
      </c>
      <c r="M401" t="s">
        <v>16</v>
      </c>
      <c r="N401">
        <v>-0.76</v>
      </c>
      <c r="O401">
        <v>1.02</v>
      </c>
      <c r="P401" t="s">
        <v>30</v>
      </c>
    </row>
    <row r="402" spans="1:16" x14ac:dyDescent="0.25">
      <c r="A402">
        <v>2021</v>
      </c>
      <c r="B402" s="6" t="s">
        <v>29</v>
      </c>
      <c r="C402" s="7">
        <v>271</v>
      </c>
      <c r="D402" s="7">
        <v>11</v>
      </c>
      <c r="E402" s="7">
        <v>224</v>
      </c>
      <c r="F402" s="14" t="s">
        <v>15</v>
      </c>
      <c r="G402" s="14">
        <v>45.97</v>
      </c>
      <c r="H402" s="14">
        <v>17.559999999999999</v>
      </c>
      <c r="I402" s="14">
        <v>32.770000000000003</v>
      </c>
      <c r="J402" s="79">
        <f t="shared" si="6"/>
        <v>58.181512583999996</v>
      </c>
      <c r="K402">
        <v>1.89</v>
      </c>
      <c r="L402">
        <v>-1.69</v>
      </c>
      <c r="M402" t="s">
        <v>15</v>
      </c>
      <c r="N402">
        <v>-0.12</v>
      </c>
      <c r="O402">
        <v>1.94</v>
      </c>
      <c r="P402" t="s">
        <v>29</v>
      </c>
    </row>
    <row r="403" spans="1:16" x14ac:dyDescent="0.25">
      <c r="A403">
        <v>2021</v>
      </c>
      <c r="B403" s="6" t="s">
        <v>29</v>
      </c>
      <c r="C403" s="7">
        <v>271</v>
      </c>
      <c r="D403" s="7">
        <v>12</v>
      </c>
      <c r="E403" s="7">
        <v>225</v>
      </c>
      <c r="F403" s="14" t="s">
        <v>15</v>
      </c>
      <c r="G403" s="14">
        <v>61.02</v>
      </c>
      <c r="H403" s="14">
        <v>9.52</v>
      </c>
      <c r="I403" s="14">
        <v>47.61</v>
      </c>
      <c r="J403" s="79">
        <f t="shared" si="6"/>
        <v>75.487404146000003</v>
      </c>
      <c r="K403">
        <v>1.5</v>
      </c>
      <c r="L403">
        <v>0.49</v>
      </c>
      <c r="M403" t="s">
        <v>14</v>
      </c>
      <c r="N403">
        <v>1.06</v>
      </c>
      <c r="O403">
        <v>0.06</v>
      </c>
      <c r="P403" t="s">
        <v>28</v>
      </c>
    </row>
    <row r="404" spans="1:16" x14ac:dyDescent="0.25">
      <c r="A404">
        <v>2021</v>
      </c>
      <c r="B404" s="6" t="s">
        <v>29</v>
      </c>
      <c r="C404" s="7">
        <v>272</v>
      </c>
      <c r="D404" s="7">
        <v>1</v>
      </c>
      <c r="E404" s="7">
        <v>226</v>
      </c>
      <c r="F404" s="14" t="s">
        <v>13</v>
      </c>
      <c r="G404" s="14">
        <v>55.79</v>
      </c>
      <c r="H404" s="14">
        <v>-5.27</v>
      </c>
      <c r="I404" s="14">
        <v>43.69</v>
      </c>
      <c r="J404" s="79">
        <f t="shared" si="6"/>
        <v>64.527670274000002</v>
      </c>
      <c r="K404">
        <v>-1.1100000000000001</v>
      </c>
      <c r="L404">
        <v>0.63</v>
      </c>
      <c r="M404" t="s">
        <v>13</v>
      </c>
      <c r="N404">
        <v>-0.2</v>
      </c>
      <c r="O404">
        <v>-0.85</v>
      </c>
      <c r="P404" t="s">
        <v>28</v>
      </c>
    </row>
    <row r="405" spans="1:16" x14ac:dyDescent="0.25">
      <c r="A405">
        <v>2021</v>
      </c>
      <c r="B405" s="6" t="s">
        <v>29</v>
      </c>
      <c r="C405" s="7">
        <v>272</v>
      </c>
      <c r="D405" s="7">
        <v>2</v>
      </c>
      <c r="E405" s="7">
        <v>227</v>
      </c>
      <c r="F405" s="14" t="s">
        <v>16</v>
      </c>
      <c r="G405" s="14">
        <v>54.78</v>
      </c>
      <c r="H405" s="14">
        <v>3.62</v>
      </c>
      <c r="I405" s="14">
        <v>46.47</v>
      </c>
      <c r="J405" s="79">
        <f t="shared" si="6"/>
        <v>68.682297730000002</v>
      </c>
      <c r="K405">
        <v>0.5</v>
      </c>
      <c r="L405">
        <v>0.11</v>
      </c>
      <c r="M405" t="s">
        <v>16</v>
      </c>
      <c r="N405">
        <v>0.14000000000000001</v>
      </c>
      <c r="O405">
        <v>0.04</v>
      </c>
      <c r="P405" t="s">
        <v>28</v>
      </c>
    </row>
    <row r="406" spans="1:16" x14ac:dyDescent="0.25">
      <c r="A406">
        <v>2021</v>
      </c>
      <c r="B406" s="6" t="s">
        <v>29</v>
      </c>
      <c r="C406" s="7">
        <v>272</v>
      </c>
      <c r="D406" s="7">
        <v>3</v>
      </c>
      <c r="E406" s="7">
        <v>228</v>
      </c>
      <c r="F406" s="14" t="s">
        <v>16</v>
      </c>
      <c r="G406" s="14">
        <v>65</v>
      </c>
      <c r="H406" s="14">
        <v>10.66</v>
      </c>
      <c r="I406" s="14">
        <v>59.81</v>
      </c>
      <c r="J406" s="79">
        <f t="shared" si="6"/>
        <v>86.766716529999997</v>
      </c>
      <c r="K406">
        <v>2.4500000000000002</v>
      </c>
      <c r="L406">
        <v>1</v>
      </c>
      <c r="M406" t="s">
        <v>14</v>
      </c>
      <c r="N406">
        <v>1.56</v>
      </c>
      <c r="O406">
        <v>-0.09</v>
      </c>
      <c r="P406" t="s">
        <v>28</v>
      </c>
    </row>
    <row r="407" spans="1:16" x14ac:dyDescent="0.25">
      <c r="A407">
        <v>2021</v>
      </c>
      <c r="B407" s="6" t="s">
        <v>29</v>
      </c>
      <c r="C407" s="7">
        <v>272</v>
      </c>
      <c r="D407" s="7">
        <v>4</v>
      </c>
      <c r="E407" s="7">
        <v>229</v>
      </c>
      <c r="F407" s="14" t="s">
        <v>15</v>
      </c>
      <c r="G407" s="14">
        <v>53.04</v>
      </c>
      <c r="H407" s="14">
        <v>27.95</v>
      </c>
      <c r="I407" s="14">
        <v>53.44</v>
      </c>
      <c r="J407" s="79">
        <f t="shared" si="6"/>
        <v>80.289529865999995</v>
      </c>
      <c r="K407">
        <v>4.84</v>
      </c>
      <c r="L407">
        <v>-1.21</v>
      </c>
      <c r="M407" t="s">
        <v>15</v>
      </c>
      <c r="N407">
        <v>1.17</v>
      </c>
      <c r="O407">
        <v>2.41</v>
      </c>
      <c r="P407" t="s">
        <v>29</v>
      </c>
    </row>
    <row r="408" spans="1:16" x14ac:dyDescent="0.25">
      <c r="A408">
        <v>2021</v>
      </c>
      <c r="B408" s="6" t="s">
        <v>29</v>
      </c>
      <c r="C408" s="7">
        <v>272</v>
      </c>
      <c r="D408" s="7">
        <v>5</v>
      </c>
      <c r="E408" s="7">
        <v>230</v>
      </c>
      <c r="F408" s="14" t="s">
        <v>15</v>
      </c>
      <c r="G408" s="14">
        <v>59.36</v>
      </c>
      <c r="H408" s="14">
        <v>28.88</v>
      </c>
      <c r="I408" s="14">
        <v>41.15</v>
      </c>
      <c r="J408" s="79">
        <f t="shared" si="6"/>
        <v>76.378260978</v>
      </c>
      <c r="K408">
        <v>4.21</v>
      </c>
      <c r="L408">
        <v>-0.75</v>
      </c>
      <c r="M408" t="s">
        <v>15</v>
      </c>
      <c r="N408">
        <v>1.81</v>
      </c>
      <c r="O408">
        <v>1.9</v>
      </c>
      <c r="P408" t="s">
        <v>29</v>
      </c>
    </row>
    <row r="409" spans="1:16" x14ac:dyDescent="0.25">
      <c r="A409">
        <v>2021</v>
      </c>
      <c r="B409" s="6" t="s">
        <v>29</v>
      </c>
      <c r="C409" s="7">
        <v>272</v>
      </c>
      <c r="D409" s="7">
        <v>6</v>
      </c>
      <c r="E409" s="7">
        <v>231</v>
      </c>
      <c r="F409" s="14" t="s">
        <v>15</v>
      </c>
      <c r="G409" s="14">
        <v>54.27</v>
      </c>
      <c r="H409" s="14">
        <v>31.27</v>
      </c>
      <c r="I409" s="14">
        <v>37.15</v>
      </c>
      <c r="J409" s="79">
        <f t="shared" si="6"/>
        <v>71.109928882000006</v>
      </c>
      <c r="K409">
        <v>4.3499999999999996</v>
      </c>
      <c r="L409">
        <v>-1.45</v>
      </c>
      <c r="M409" t="s">
        <v>15</v>
      </c>
      <c r="N409">
        <v>1.4</v>
      </c>
      <c r="O409">
        <v>2.5099999999999998</v>
      </c>
      <c r="P409" t="s">
        <v>29</v>
      </c>
    </row>
    <row r="410" spans="1:16" x14ac:dyDescent="0.25">
      <c r="A410">
        <v>2021</v>
      </c>
      <c r="B410" s="6" t="s">
        <v>29</v>
      </c>
      <c r="C410" s="7">
        <v>272</v>
      </c>
      <c r="D410" s="7">
        <v>7</v>
      </c>
      <c r="E410" s="7">
        <v>232</v>
      </c>
      <c r="F410" s="14" t="s">
        <v>16</v>
      </c>
      <c r="G410" s="14">
        <v>64.41</v>
      </c>
      <c r="H410" s="14">
        <v>19.690000000000001</v>
      </c>
      <c r="I410" s="14">
        <v>66.099999999999994</v>
      </c>
      <c r="J410" s="79">
        <f t="shared" si="6"/>
        <v>93.629567523999995</v>
      </c>
      <c r="K410">
        <v>4.29</v>
      </c>
      <c r="L410">
        <v>0.56000000000000005</v>
      </c>
      <c r="M410" t="s">
        <v>14</v>
      </c>
      <c r="N410">
        <v>1.96</v>
      </c>
      <c r="O410">
        <v>0.8</v>
      </c>
      <c r="P410" t="s">
        <v>29</v>
      </c>
    </row>
    <row r="411" spans="1:16" x14ac:dyDescent="0.25">
      <c r="A411">
        <v>2021</v>
      </c>
      <c r="B411" s="6" t="s">
        <v>29</v>
      </c>
      <c r="C411" s="7">
        <v>272</v>
      </c>
      <c r="D411" s="7">
        <v>8</v>
      </c>
      <c r="E411" s="7">
        <v>233</v>
      </c>
      <c r="F411" s="14" t="s">
        <v>15</v>
      </c>
      <c r="G411" s="14">
        <v>51.48</v>
      </c>
      <c r="H411" s="14">
        <v>30.19</v>
      </c>
      <c r="I411" s="14">
        <v>35.36</v>
      </c>
      <c r="J411" s="79">
        <f t="shared" si="6"/>
        <v>67.709341457999997</v>
      </c>
      <c r="K411">
        <v>4.07</v>
      </c>
      <c r="L411">
        <v>-1.71</v>
      </c>
      <c r="M411" t="s">
        <v>15</v>
      </c>
      <c r="N411">
        <v>1.06</v>
      </c>
      <c r="O411">
        <v>2.63</v>
      </c>
      <c r="P411" t="s">
        <v>29</v>
      </c>
    </row>
    <row r="412" spans="1:16" x14ac:dyDescent="0.25">
      <c r="A412">
        <v>2021</v>
      </c>
      <c r="B412" s="6" t="s">
        <v>29</v>
      </c>
      <c r="C412" s="7">
        <v>274</v>
      </c>
      <c r="D412" s="7">
        <v>1</v>
      </c>
      <c r="E412" s="7">
        <v>234</v>
      </c>
      <c r="F412" s="7" t="s">
        <v>16</v>
      </c>
      <c r="G412" s="7">
        <v>55.67</v>
      </c>
      <c r="H412" s="7">
        <v>5.43</v>
      </c>
      <c r="I412" s="14">
        <v>39.9</v>
      </c>
      <c r="J412" s="79">
        <f t="shared" si="6"/>
        <v>65.393112508000002</v>
      </c>
      <c r="K412">
        <v>0.37</v>
      </c>
      <c r="L412">
        <v>0.03</v>
      </c>
      <c r="M412" t="s">
        <v>16</v>
      </c>
      <c r="N412">
        <v>0.3</v>
      </c>
      <c r="O412">
        <v>0.09</v>
      </c>
      <c r="P412" t="s">
        <v>28</v>
      </c>
    </row>
    <row r="413" spans="1:16" x14ac:dyDescent="0.25">
      <c r="A413">
        <v>2021</v>
      </c>
      <c r="B413" s="6" t="s">
        <v>29</v>
      </c>
      <c r="C413" s="7">
        <v>274</v>
      </c>
      <c r="D413" s="7">
        <v>2</v>
      </c>
      <c r="E413" s="7">
        <v>235</v>
      </c>
      <c r="F413" s="7" t="s">
        <v>16</v>
      </c>
      <c r="G413" s="7">
        <v>55.21</v>
      </c>
      <c r="H413" s="7">
        <v>-1.51</v>
      </c>
      <c r="I413" s="14">
        <v>47.35</v>
      </c>
      <c r="J413" s="79">
        <f t="shared" si="6"/>
        <v>67.874129954000011</v>
      </c>
      <c r="K413">
        <v>-0.27</v>
      </c>
      <c r="L413">
        <v>0.43</v>
      </c>
      <c r="M413" t="s">
        <v>16</v>
      </c>
      <c r="N413">
        <v>-0.06</v>
      </c>
      <c r="O413">
        <v>-0.45</v>
      </c>
      <c r="P413" t="s">
        <v>28</v>
      </c>
    </row>
    <row r="414" spans="1:16" x14ac:dyDescent="0.25">
      <c r="A414">
        <v>2021</v>
      </c>
      <c r="B414" s="6" t="s">
        <v>29</v>
      </c>
      <c r="C414" s="7">
        <v>274</v>
      </c>
      <c r="D414" s="7">
        <v>3</v>
      </c>
      <c r="E414" s="7">
        <v>236</v>
      </c>
      <c r="F414" s="7" t="s">
        <v>16</v>
      </c>
      <c r="G414" s="7">
        <v>61.13</v>
      </c>
      <c r="H414" s="7">
        <v>1.07</v>
      </c>
      <c r="I414" s="14">
        <v>53.39</v>
      </c>
      <c r="J414" s="79">
        <f t="shared" si="6"/>
        <v>76.70921107800001</v>
      </c>
      <c r="K414">
        <v>0.51</v>
      </c>
      <c r="L414">
        <v>1</v>
      </c>
      <c r="M414" t="s">
        <v>16</v>
      </c>
      <c r="N414">
        <v>0.68</v>
      </c>
      <c r="O414">
        <v>-0.67</v>
      </c>
      <c r="P414" t="s">
        <v>28</v>
      </c>
    </row>
    <row r="415" spans="1:16" x14ac:dyDescent="0.25">
      <c r="A415">
        <v>2021</v>
      </c>
      <c r="B415" s="6" t="s">
        <v>29</v>
      </c>
      <c r="C415" s="7">
        <v>274</v>
      </c>
      <c r="D415" s="7">
        <v>4</v>
      </c>
      <c r="E415" s="7">
        <v>237</v>
      </c>
      <c r="F415" s="14" t="s">
        <v>13</v>
      </c>
      <c r="G415" s="14">
        <v>58.14</v>
      </c>
      <c r="H415" s="14">
        <v>-9.81</v>
      </c>
      <c r="I415" s="14">
        <v>38.83</v>
      </c>
      <c r="J415" s="79">
        <f t="shared" si="6"/>
        <v>61.268048455999995</v>
      </c>
      <c r="K415">
        <v>-2.14</v>
      </c>
      <c r="L415">
        <v>1.05</v>
      </c>
      <c r="M415" t="s">
        <v>13</v>
      </c>
      <c r="N415">
        <v>-0.2</v>
      </c>
      <c r="O415">
        <v>-1.48</v>
      </c>
      <c r="P415" t="s">
        <v>28</v>
      </c>
    </row>
    <row r="416" spans="1:16" x14ac:dyDescent="0.25">
      <c r="A416">
        <v>2021</v>
      </c>
      <c r="B416" s="6" t="s">
        <v>29</v>
      </c>
      <c r="C416" s="7">
        <v>274</v>
      </c>
      <c r="D416" s="7">
        <v>5</v>
      </c>
      <c r="E416" s="7">
        <v>238</v>
      </c>
      <c r="F416" s="14" t="s">
        <v>13</v>
      </c>
      <c r="G416" s="14">
        <v>46.19</v>
      </c>
      <c r="H416" s="14">
        <v>-0.16</v>
      </c>
      <c r="I416" s="14">
        <v>32.729999999999997</v>
      </c>
      <c r="J416" s="79">
        <f t="shared" si="6"/>
        <v>52.466637956</v>
      </c>
      <c r="K416">
        <v>-0.96</v>
      </c>
      <c r="L416">
        <v>-0.77</v>
      </c>
      <c r="M416" t="s">
        <v>13</v>
      </c>
      <c r="N416">
        <v>-0.96</v>
      </c>
      <c r="O416">
        <v>0.34</v>
      </c>
      <c r="P416" t="s">
        <v>30</v>
      </c>
    </row>
    <row r="417" spans="1:16" x14ac:dyDescent="0.25">
      <c r="A417">
        <v>2021</v>
      </c>
      <c r="B417" s="6" t="s">
        <v>29</v>
      </c>
      <c r="C417" s="7">
        <v>274</v>
      </c>
      <c r="D417" s="7">
        <v>6</v>
      </c>
      <c r="E417" s="7">
        <v>239</v>
      </c>
      <c r="F417" s="14" t="s">
        <v>13</v>
      </c>
      <c r="G417" s="14">
        <v>58.69</v>
      </c>
      <c r="H417" s="14">
        <v>-3.09</v>
      </c>
      <c r="I417" s="14">
        <v>47.89</v>
      </c>
      <c r="J417" s="79">
        <f t="shared" si="6"/>
        <v>70.001271801999991</v>
      </c>
      <c r="K417">
        <v>-0.5</v>
      </c>
      <c r="L417">
        <v>0.88</v>
      </c>
      <c r="M417" t="s">
        <v>16</v>
      </c>
      <c r="N417">
        <v>0.21</v>
      </c>
      <c r="O417">
        <v>-0.87</v>
      </c>
      <c r="P417" t="s">
        <v>28</v>
      </c>
    </row>
    <row r="418" spans="1:16" x14ac:dyDescent="0.25">
      <c r="A418">
        <v>2021</v>
      </c>
      <c r="B418" s="6" t="s">
        <v>29</v>
      </c>
      <c r="C418" s="7">
        <v>276</v>
      </c>
      <c r="D418" s="7">
        <v>1</v>
      </c>
      <c r="E418" s="7">
        <v>240</v>
      </c>
      <c r="F418" s="7" t="s">
        <v>15</v>
      </c>
      <c r="G418" s="7">
        <v>57.74</v>
      </c>
      <c r="H418" s="7">
        <v>13.17</v>
      </c>
      <c r="I418" s="14">
        <v>24.75</v>
      </c>
      <c r="J418" s="79">
        <f t="shared" si="6"/>
        <v>58.993754211999999</v>
      </c>
      <c r="K418">
        <v>0.67</v>
      </c>
      <c r="L418">
        <v>-0.33</v>
      </c>
      <c r="M418" t="s">
        <v>16</v>
      </c>
      <c r="N418">
        <v>0.83</v>
      </c>
      <c r="O418">
        <v>0.52</v>
      </c>
      <c r="P418" t="s">
        <v>29</v>
      </c>
    </row>
    <row r="419" spans="1:16" x14ac:dyDescent="0.25">
      <c r="A419">
        <v>2021</v>
      </c>
      <c r="B419" s="6" t="s">
        <v>29</v>
      </c>
      <c r="C419" s="7">
        <v>276</v>
      </c>
      <c r="D419" s="7">
        <v>2</v>
      </c>
      <c r="E419" s="7">
        <v>241</v>
      </c>
      <c r="F419" s="7" t="s">
        <v>15</v>
      </c>
      <c r="G419" s="7">
        <v>55.02</v>
      </c>
      <c r="H419" s="7">
        <v>8.4499999999999993</v>
      </c>
      <c r="I419" s="14">
        <v>38.22</v>
      </c>
      <c r="J419" s="79">
        <f t="shared" si="6"/>
        <v>64.818686518000007</v>
      </c>
      <c r="K419">
        <v>0.75</v>
      </c>
      <c r="L419">
        <v>-0.21</v>
      </c>
      <c r="M419" t="s">
        <v>16</v>
      </c>
      <c r="N419">
        <v>0.37</v>
      </c>
      <c r="O419">
        <v>0.41</v>
      </c>
      <c r="P419" t="s">
        <v>29</v>
      </c>
    </row>
    <row r="420" spans="1:16" x14ac:dyDescent="0.25">
      <c r="A420">
        <v>2021</v>
      </c>
      <c r="B420" s="6" t="s">
        <v>29</v>
      </c>
      <c r="C420" s="7">
        <v>276</v>
      </c>
      <c r="D420" s="7">
        <v>3</v>
      </c>
      <c r="E420" s="7">
        <v>242</v>
      </c>
      <c r="F420" s="7" t="s">
        <v>15</v>
      </c>
      <c r="G420" s="7">
        <v>60.86</v>
      </c>
      <c r="H420" s="7">
        <v>11.26</v>
      </c>
      <c r="I420" s="14">
        <v>50.97</v>
      </c>
      <c r="J420" s="79">
        <f t="shared" si="6"/>
        <v>78.240209333999999</v>
      </c>
      <c r="K420">
        <v>1.99</v>
      </c>
      <c r="L420">
        <v>0.42</v>
      </c>
      <c r="M420" t="s">
        <v>14</v>
      </c>
      <c r="N420">
        <v>1.1399999999999999</v>
      </c>
      <c r="O420">
        <v>0.25</v>
      </c>
      <c r="P420" t="s">
        <v>29</v>
      </c>
    </row>
    <row r="421" spans="1:16" x14ac:dyDescent="0.25">
      <c r="A421">
        <v>2021</v>
      </c>
      <c r="B421" s="6" t="s">
        <v>29</v>
      </c>
      <c r="C421" s="7">
        <v>276</v>
      </c>
      <c r="D421" s="7">
        <v>4</v>
      </c>
      <c r="E421" s="7">
        <v>243</v>
      </c>
      <c r="F421" s="14" t="s">
        <v>16</v>
      </c>
      <c r="G421" s="14">
        <v>57.86</v>
      </c>
      <c r="H421" s="14">
        <v>5.9</v>
      </c>
      <c r="I421" s="14">
        <v>49.34</v>
      </c>
      <c r="J421" s="79">
        <f t="shared" si="6"/>
        <v>73.402265196000002</v>
      </c>
      <c r="K421">
        <v>1.04</v>
      </c>
      <c r="L421">
        <v>0.36</v>
      </c>
      <c r="M421" t="s">
        <v>16</v>
      </c>
      <c r="N421">
        <v>0.56999999999999995</v>
      </c>
      <c r="O421">
        <v>0.01</v>
      </c>
      <c r="P421" t="s">
        <v>28</v>
      </c>
    </row>
    <row r="422" spans="1:16" x14ac:dyDescent="0.25">
      <c r="A422">
        <v>2021</v>
      </c>
      <c r="B422" s="6" t="s">
        <v>29</v>
      </c>
      <c r="C422" s="7">
        <v>276</v>
      </c>
      <c r="D422" s="7">
        <v>5</v>
      </c>
      <c r="E422" s="7">
        <v>244</v>
      </c>
      <c r="F422" s="14" t="s">
        <v>15</v>
      </c>
      <c r="G422" s="14">
        <v>57.45</v>
      </c>
      <c r="H422" s="14">
        <v>13.78</v>
      </c>
      <c r="I422" s="14">
        <v>48.23</v>
      </c>
      <c r="J422" s="79">
        <f t="shared" si="6"/>
        <v>74.972172239999992</v>
      </c>
      <c r="K422">
        <v>2.23</v>
      </c>
      <c r="L422">
        <v>-0.1</v>
      </c>
      <c r="M422" t="s">
        <v>14</v>
      </c>
      <c r="N422">
        <v>0.91</v>
      </c>
      <c r="O422">
        <v>0.74</v>
      </c>
      <c r="P422" t="s">
        <v>29</v>
      </c>
    </row>
    <row r="423" spans="1:16" x14ac:dyDescent="0.25">
      <c r="A423">
        <v>2021</v>
      </c>
      <c r="B423" s="6" t="s">
        <v>29</v>
      </c>
      <c r="C423" s="7">
        <v>276</v>
      </c>
      <c r="D423" s="7">
        <v>6</v>
      </c>
      <c r="E423" s="7">
        <v>245</v>
      </c>
      <c r="F423" s="14" t="s">
        <v>15</v>
      </c>
      <c r="G423" s="14">
        <v>53.78</v>
      </c>
      <c r="H423" s="14">
        <v>13.39</v>
      </c>
      <c r="I423" s="14">
        <v>46.85</v>
      </c>
      <c r="J423" s="79">
        <f t="shared" si="6"/>
        <v>71.500964044</v>
      </c>
      <c r="K423">
        <v>2.09</v>
      </c>
      <c r="L423">
        <v>-0.48</v>
      </c>
      <c r="M423" t="s">
        <v>15</v>
      </c>
      <c r="N423">
        <v>0.51</v>
      </c>
      <c r="O423">
        <v>1.01</v>
      </c>
      <c r="P423" t="s">
        <v>29</v>
      </c>
    </row>
    <row r="424" spans="1:16" x14ac:dyDescent="0.25">
      <c r="A424">
        <v>2021</v>
      </c>
      <c r="B424" s="6" t="s">
        <v>29</v>
      </c>
      <c r="C424" s="7">
        <v>276</v>
      </c>
      <c r="D424" s="7">
        <v>7</v>
      </c>
      <c r="E424" s="7">
        <v>246</v>
      </c>
      <c r="F424" s="14" t="s">
        <v>14</v>
      </c>
      <c r="G424" s="14">
        <v>47.12</v>
      </c>
      <c r="H424" s="14">
        <v>14.63</v>
      </c>
      <c r="I424" s="14">
        <v>34.67</v>
      </c>
      <c r="J424" s="79">
        <f t="shared" si="6"/>
        <v>59.262742595999995</v>
      </c>
      <c r="K424">
        <v>1.54</v>
      </c>
      <c r="L424">
        <v>-1.4</v>
      </c>
      <c r="M424" t="s">
        <v>15</v>
      </c>
      <c r="N424">
        <v>-0.14000000000000001</v>
      </c>
      <c r="O424">
        <v>1.6</v>
      </c>
      <c r="P424" t="s">
        <v>29</v>
      </c>
    </row>
    <row r="425" spans="1:16" x14ac:dyDescent="0.25">
      <c r="A425">
        <v>2021</v>
      </c>
      <c r="B425" s="6" t="s">
        <v>29</v>
      </c>
      <c r="C425" s="7">
        <v>276</v>
      </c>
      <c r="D425" s="7">
        <v>8</v>
      </c>
      <c r="E425" s="7">
        <v>247</v>
      </c>
      <c r="F425" s="14" t="s">
        <v>14</v>
      </c>
      <c r="G425" s="14">
        <v>58.18</v>
      </c>
      <c r="H425" s="14">
        <v>21.93</v>
      </c>
      <c r="I425" s="14">
        <v>57.31</v>
      </c>
      <c r="J425" s="79">
        <f t="shared" si="6"/>
        <v>84.307548052000001</v>
      </c>
      <c r="K425">
        <v>4.1100000000000003</v>
      </c>
      <c r="L425">
        <v>-0.32</v>
      </c>
      <c r="M425" t="s">
        <v>15</v>
      </c>
      <c r="N425">
        <v>1.41</v>
      </c>
      <c r="O425">
        <v>1.47</v>
      </c>
      <c r="P425" t="s">
        <v>29</v>
      </c>
    </row>
    <row r="426" spans="1:16" x14ac:dyDescent="0.25">
      <c r="A426">
        <v>2021</v>
      </c>
      <c r="B426" s="6" t="s">
        <v>29</v>
      </c>
      <c r="C426" s="7">
        <v>276</v>
      </c>
      <c r="D426" s="7">
        <v>9</v>
      </c>
      <c r="E426" s="7">
        <v>248</v>
      </c>
      <c r="F426" s="14" t="s">
        <v>15</v>
      </c>
      <c r="G426" s="14">
        <v>41.61</v>
      </c>
      <c r="H426" s="14">
        <v>20.48</v>
      </c>
      <c r="I426" s="14">
        <v>25.88</v>
      </c>
      <c r="J426" s="79">
        <f t="shared" si="6"/>
        <v>51.60050957</v>
      </c>
      <c r="K426">
        <v>1.93</v>
      </c>
      <c r="L426">
        <v>-2.38</v>
      </c>
      <c r="M426" t="s">
        <v>15</v>
      </c>
      <c r="N426">
        <v>-0.45</v>
      </c>
      <c r="O426">
        <v>2.5299999999999998</v>
      </c>
      <c r="P426" t="s">
        <v>29</v>
      </c>
    </row>
    <row r="427" spans="1:16" x14ac:dyDescent="0.25">
      <c r="A427">
        <v>2021</v>
      </c>
      <c r="B427" s="6" t="s">
        <v>29</v>
      </c>
      <c r="C427" s="7">
        <v>276</v>
      </c>
      <c r="D427" s="7">
        <v>10</v>
      </c>
      <c r="E427" s="7">
        <v>249</v>
      </c>
      <c r="F427" s="14" t="s">
        <v>13</v>
      </c>
      <c r="G427" s="14">
        <v>43.67</v>
      </c>
      <c r="H427" s="14">
        <v>9.08</v>
      </c>
      <c r="I427" s="14">
        <v>29</v>
      </c>
      <c r="J427" s="79">
        <f t="shared" si="6"/>
        <v>51.320036838000007</v>
      </c>
      <c r="K427">
        <v>0.3</v>
      </c>
      <c r="L427">
        <v>-1.55</v>
      </c>
      <c r="M427" t="s">
        <v>16</v>
      </c>
      <c r="N427">
        <v>-0.78</v>
      </c>
      <c r="O427">
        <v>1.35</v>
      </c>
      <c r="P427" t="s">
        <v>29</v>
      </c>
    </row>
    <row r="428" spans="1:16" x14ac:dyDescent="0.25">
      <c r="A428">
        <v>2021</v>
      </c>
      <c r="B428" s="6" t="s">
        <v>29</v>
      </c>
      <c r="C428" s="7">
        <v>280</v>
      </c>
      <c r="D428" s="7">
        <v>1</v>
      </c>
      <c r="E428" s="7">
        <v>250</v>
      </c>
      <c r="F428" s="14" t="s">
        <v>16</v>
      </c>
      <c r="G428" s="14">
        <v>59.73</v>
      </c>
      <c r="H428" s="14">
        <v>0.74</v>
      </c>
      <c r="I428" s="14">
        <v>54.42</v>
      </c>
      <c r="J428" s="79">
        <f t="shared" si="6"/>
        <v>76.383857241999991</v>
      </c>
      <c r="K428">
        <v>0.52</v>
      </c>
      <c r="L428">
        <v>0.88</v>
      </c>
      <c r="M428" t="s">
        <v>16</v>
      </c>
      <c r="N428">
        <v>0.53</v>
      </c>
      <c r="O428">
        <v>-0.57999999999999996</v>
      </c>
      <c r="P428" t="s">
        <v>28</v>
      </c>
    </row>
    <row r="429" spans="1:16" x14ac:dyDescent="0.25">
      <c r="A429">
        <v>2021</v>
      </c>
      <c r="B429" s="6" t="s">
        <v>29</v>
      </c>
      <c r="C429" s="7">
        <v>280</v>
      </c>
      <c r="D429" s="7">
        <v>2</v>
      </c>
      <c r="E429" s="7">
        <v>251</v>
      </c>
      <c r="F429" s="14" t="s">
        <v>15</v>
      </c>
      <c r="G429" s="14">
        <v>45.69</v>
      </c>
      <c r="H429" s="14">
        <v>21.88</v>
      </c>
      <c r="I429" s="14">
        <v>29.21</v>
      </c>
      <c r="J429" s="79">
        <f t="shared" si="6"/>
        <v>56.998831031999998</v>
      </c>
      <c r="K429">
        <v>2.36</v>
      </c>
      <c r="L429">
        <v>-1.98</v>
      </c>
      <c r="M429" t="s">
        <v>15</v>
      </c>
      <c r="N429">
        <v>0.05</v>
      </c>
      <c r="O429">
        <v>2.33</v>
      </c>
      <c r="P429" t="s">
        <v>29</v>
      </c>
    </row>
    <row r="430" spans="1:16" x14ac:dyDescent="0.25">
      <c r="A430">
        <v>2021</v>
      </c>
      <c r="B430" s="6" t="s">
        <v>29</v>
      </c>
      <c r="C430" s="7">
        <v>280</v>
      </c>
      <c r="D430" s="7">
        <v>3</v>
      </c>
      <c r="E430" s="7">
        <v>252</v>
      </c>
      <c r="F430" s="14" t="s">
        <v>15</v>
      </c>
      <c r="G430" s="14">
        <v>57.86</v>
      </c>
      <c r="H430" s="14">
        <v>24.58</v>
      </c>
      <c r="I430" s="14">
        <v>58.72</v>
      </c>
      <c r="J430" s="79">
        <f t="shared" si="6"/>
        <v>85.928914735999996</v>
      </c>
      <c r="K430">
        <v>4.62</v>
      </c>
      <c r="L430">
        <v>-0.47</v>
      </c>
      <c r="M430" t="s">
        <v>15</v>
      </c>
      <c r="N430">
        <v>1.51</v>
      </c>
      <c r="O430">
        <v>1.74</v>
      </c>
      <c r="P430" t="s">
        <v>29</v>
      </c>
    </row>
    <row r="431" spans="1:16" x14ac:dyDescent="0.25">
      <c r="A431">
        <v>2021</v>
      </c>
      <c r="B431" s="6" t="s">
        <v>29</v>
      </c>
      <c r="C431" s="7">
        <v>280</v>
      </c>
      <c r="D431" s="7">
        <v>4</v>
      </c>
      <c r="E431" s="7">
        <v>253</v>
      </c>
      <c r="F431" s="14" t="s">
        <v>15</v>
      </c>
      <c r="G431" s="14">
        <v>55.89</v>
      </c>
      <c r="H431" s="14">
        <v>29.37</v>
      </c>
      <c r="I431" s="14">
        <v>60.29</v>
      </c>
      <c r="J431" s="79">
        <f t="shared" si="6"/>
        <v>87.282393118000002</v>
      </c>
      <c r="K431">
        <v>5.49</v>
      </c>
      <c r="L431">
        <v>-0.9</v>
      </c>
      <c r="M431" t="s">
        <v>15</v>
      </c>
      <c r="N431">
        <v>1.55</v>
      </c>
      <c r="O431">
        <v>2.34</v>
      </c>
      <c r="P431" t="s">
        <v>29</v>
      </c>
    </row>
    <row r="432" spans="1:16" x14ac:dyDescent="0.25">
      <c r="A432">
        <v>2021</v>
      </c>
      <c r="B432" s="6" t="s">
        <v>29</v>
      </c>
      <c r="C432" s="7">
        <v>280</v>
      </c>
      <c r="D432" s="7">
        <v>5</v>
      </c>
      <c r="E432" s="7">
        <v>254</v>
      </c>
      <c r="F432" s="14" t="s">
        <v>15</v>
      </c>
      <c r="G432" s="14">
        <v>57.28</v>
      </c>
      <c r="H432" s="14">
        <v>20.86</v>
      </c>
      <c r="I432" s="14">
        <v>52.38</v>
      </c>
      <c r="J432" s="79">
        <f t="shared" si="6"/>
        <v>80.013108087999996</v>
      </c>
      <c r="K432">
        <v>3.63</v>
      </c>
      <c r="L432">
        <v>-0.42</v>
      </c>
      <c r="M432" t="s">
        <v>15</v>
      </c>
      <c r="N432">
        <v>1.25</v>
      </c>
      <c r="O432">
        <v>1.42</v>
      </c>
      <c r="P432" t="s">
        <v>29</v>
      </c>
    </row>
    <row r="433" spans="1:16" x14ac:dyDescent="0.25">
      <c r="A433">
        <v>2021</v>
      </c>
      <c r="B433" s="6" t="s">
        <v>29</v>
      </c>
      <c r="C433" s="7">
        <v>280</v>
      </c>
      <c r="D433" s="7">
        <v>6</v>
      </c>
      <c r="E433" s="7">
        <v>255</v>
      </c>
      <c r="F433" s="14" t="s">
        <v>15</v>
      </c>
      <c r="G433" s="14">
        <v>57.08</v>
      </c>
      <c r="H433" s="14">
        <v>15.54</v>
      </c>
      <c r="I433" s="14">
        <v>51.53</v>
      </c>
      <c r="J433" s="79">
        <f t="shared" si="6"/>
        <v>77.553175945999996</v>
      </c>
      <c r="K433">
        <v>2.72</v>
      </c>
      <c r="L433">
        <v>-0.18</v>
      </c>
      <c r="M433" t="s">
        <v>15</v>
      </c>
      <c r="N433">
        <v>0.97</v>
      </c>
      <c r="O433">
        <v>0.95</v>
      </c>
      <c r="P433" t="s">
        <v>29</v>
      </c>
    </row>
    <row r="434" spans="1:16" x14ac:dyDescent="0.25">
      <c r="A434">
        <v>2021</v>
      </c>
      <c r="B434" s="6" t="s">
        <v>29</v>
      </c>
      <c r="C434" s="7">
        <v>280</v>
      </c>
      <c r="D434" s="7">
        <v>7</v>
      </c>
      <c r="E434" s="7">
        <v>256</v>
      </c>
      <c r="F434" s="14" t="s">
        <v>16</v>
      </c>
      <c r="G434" s="14">
        <v>57.19</v>
      </c>
      <c r="H434" s="14">
        <v>6.26</v>
      </c>
      <c r="I434" s="14">
        <v>48.8</v>
      </c>
      <c r="J434" s="79">
        <f t="shared" si="6"/>
        <v>72.71456830599999</v>
      </c>
      <c r="K434">
        <v>1.06</v>
      </c>
      <c r="L434">
        <v>0.26</v>
      </c>
      <c r="M434" t="s">
        <v>16</v>
      </c>
      <c r="N434">
        <v>0.52</v>
      </c>
      <c r="O434">
        <v>0.1</v>
      </c>
      <c r="P434" t="s">
        <v>28</v>
      </c>
    </row>
    <row r="435" spans="1:16" x14ac:dyDescent="0.25">
      <c r="A435">
        <v>2021</v>
      </c>
      <c r="B435" s="6" t="s">
        <v>29</v>
      </c>
      <c r="C435" s="7">
        <v>280</v>
      </c>
      <c r="D435" s="7">
        <v>8</v>
      </c>
      <c r="E435" s="7">
        <v>257</v>
      </c>
      <c r="F435" s="14" t="s">
        <v>16</v>
      </c>
      <c r="G435" s="14">
        <v>46.41</v>
      </c>
      <c r="H435" s="14">
        <v>6.09</v>
      </c>
      <c r="I435" s="14">
        <v>33.42</v>
      </c>
      <c r="J435" s="79">
        <f t="shared" si="6"/>
        <v>55.136935452000003</v>
      </c>
      <c r="K435">
        <v>0.09</v>
      </c>
      <c r="L435">
        <v>-1.06</v>
      </c>
      <c r="M435" t="s">
        <v>16</v>
      </c>
      <c r="N435">
        <v>-0.63</v>
      </c>
      <c r="O435">
        <v>0.88</v>
      </c>
      <c r="P435" t="s">
        <v>30</v>
      </c>
    </row>
    <row r="436" spans="1:16" x14ac:dyDescent="0.25">
      <c r="A436">
        <v>2021</v>
      </c>
      <c r="B436" s="6" t="s">
        <v>29</v>
      </c>
      <c r="C436" s="7">
        <v>281</v>
      </c>
      <c r="D436" s="7">
        <v>1</v>
      </c>
      <c r="E436" s="7">
        <v>258</v>
      </c>
      <c r="F436" s="7" t="s">
        <v>14</v>
      </c>
      <c r="G436" s="7">
        <v>69.400000000000006</v>
      </c>
      <c r="H436" s="7">
        <v>11.77</v>
      </c>
      <c r="I436" s="14">
        <v>77.56</v>
      </c>
      <c r="J436" s="79">
        <f t="shared" si="6"/>
        <v>102.08561292600001</v>
      </c>
      <c r="K436">
        <v>3.73</v>
      </c>
      <c r="L436">
        <v>1.63</v>
      </c>
      <c r="M436" t="s">
        <v>14</v>
      </c>
      <c r="N436">
        <v>2.12</v>
      </c>
      <c r="O436">
        <v>-0.25</v>
      </c>
      <c r="P436" t="s">
        <v>28</v>
      </c>
    </row>
    <row r="437" spans="1:16" x14ac:dyDescent="0.25">
      <c r="A437">
        <v>2021</v>
      </c>
      <c r="B437" s="6" t="s">
        <v>29</v>
      </c>
      <c r="C437" s="7">
        <v>281</v>
      </c>
      <c r="D437" s="7">
        <v>2</v>
      </c>
      <c r="E437" s="7">
        <v>259</v>
      </c>
      <c r="F437" s="7" t="s">
        <v>13</v>
      </c>
      <c r="G437" s="7">
        <v>55.89</v>
      </c>
      <c r="H437" s="7">
        <v>-10.09</v>
      </c>
      <c r="I437" s="14">
        <v>43.32</v>
      </c>
      <c r="J437" s="79">
        <f t="shared" si="6"/>
        <v>62.755261564000008</v>
      </c>
      <c r="K437">
        <v>-1.91</v>
      </c>
      <c r="L437">
        <v>0.88</v>
      </c>
      <c r="M437" t="s">
        <v>13</v>
      </c>
      <c r="N437">
        <v>-0.42</v>
      </c>
      <c r="O437">
        <v>-1.29</v>
      </c>
      <c r="P437" t="s">
        <v>28</v>
      </c>
    </row>
    <row r="438" spans="1:16" x14ac:dyDescent="0.25">
      <c r="A438">
        <v>2021</v>
      </c>
      <c r="B438" s="6" t="s">
        <v>29</v>
      </c>
      <c r="C438" s="7">
        <v>281</v>
      </c>
      <c r="D438" s="7">
        <v>3</v>
      </c>
      <c r="E438" s="7">
        <v>260</v>
      </c>
      <c r="F438" s="7" t="s">
        <v>13</v>
      </c>
      <c r="G438" s="7">
        <v>60.24</v>
      </c>
      <c r="H438" s="7">
        <v>-4.58</v>
      </c>
      <c r="I438" s="14">
        <v>53.1</v>
      </c>
      <c r="J438" s="79">
        <f t="shared" si="6"/>
        <v>74.069452952000006</v>
      </c>
      <c r="K438">
        <v>-0.42</v>
      </c>
      <c r="L438">
        <v>1.18</v>
      </c>
      <c r="M438" t="s">
        <v>16</v>
      </c>
      <c r="N438">
        <v>0.32</v>
      </c>
      <c r="O438">
        <v>-1.1000000000000001</v>
      </c>
      <c r="P438" t="s">
        <v>28</v>
      </c>
    </row>
    <row r="439" spans="1:16" x14ac:dyDescent="0.25">
      <c r="A439">
        <v>2021</v>
      </c>
      <c r="B439" s="6" t="s">
        <v>29</v>
      </c>
      <c r="C439" s="7">
        <v>284</v>
      </c>
      <c r="D439" s="7">
        <v>1</v>
      </c>
      <c r="E439" s="7">
        <v>261</v>
      </c>
      <c r="F439" s="7" t="s">
        <v>15</v>
      </c>
      <c r="G439" s="7">
        <v>59.14</v>
      </c>
      <c r="H439" s="7">
        <v>11.23</v>
      </c>
      <c r="I439" s="14">
        <v>50.56</v>
      </c>
      <c r="J439" s="79">
        <f t="shared" si="6"/>
        <v>76.824664781999999</v>
      </c>
      <c r="K439">
        <v>1.97</v>
      </c>
      <c r="L439">
        <v>0.24</v>
      </c>
      <c r="M439" t="s">
        <v>14</v>
      </c>
      <c r="N439">
        <v>0.96</v>
      </c>
      <c r="O439">
        <v>0.39</v>
      </c>
      <c r="P439" t="s">
        <v>29</v>
      </c>
    </row>
    <row r="440" spans="1:16" x14ac:dyDescent="0.25">
      <c r="A440">
        <v>2021</v>
      </c>
      <c r="B440" s="6" t="s">
        <v>29</v>
      </c>
      <c r="C440" s="7">
        <v>284</v>
      </c>
      <c r="D440" s="7">
        <v>2</v>
      </c>
      <c r="E440" s="7">
        <v>262</v>
      </c>
      <c r="F440" s="7" t="s">
        <v>16</v>
      </c>
      <c r="G440" s="7">
        <v>57.69</v>
      </c>
      <c r="H440" s="7">
        <v>8.76</v>
      </c>
      <c r="I440" s="14">
        <v>45.55</v>
      </c>
      <c r="J440" s="79">
        <f t="shared" si="6"/>
        <v>71.654738756</v>
      </c>
      <c r="K440">
        <v>1.26</v>
      </c>
      <c r="L440">
        <v>0.15</v>
      </c>
      <c r="M440" t="s">
        <v>16</v>
      </c>
      <c r="N440">
        <v>0.68</v>
      </c>
      <c r="O440">
        <v>0.26</v>
      </c>
      <c r="P440" t="s">
        <v>29</v>
      </c>
    </row>
    <row r="441" spans="1:16" x14ac:dyDescent="0.25">
      <c r="A441">
        <v>2021</v>
      </c>
      <c r="B441" s="6" t="s">
        <v>29</v>
      </c>
      <c r="C441" s="7">
        <v>284</v>
      </c>
      <c r="D441" s="7">
        <v>3</v>
      </c>
      <c r="E441" s="7">
        <v>263</v>
      </c>
      <c r="F441" s="7" t="s">
        <v>15</v>
      </c>
      <c r="G441" s="7">
        <v>45.17</v>
      </c>
      <c r="H441" s="7">
        <v>19.97</v>
      </c>
      <c r="I441" s="14">
        <v>32.44</v>
      </c>
      <c r="J441" s="79">
        <f t="shared" si="6"/>
        <v>58.226130687999998</v>
      </c>
      <c r="K441">
        <v>2.2599999999999998</v>
      </c>
      <c r="L441">
        <v>-1.9</v>
      </c>
      <c r="M441" t="s">
        <v>15</v>
      </c>
      <c r="N441">
        <v>-0.09</v>
      </c>
      <c r="O441">
        <v>2.2200000000000002</v>
      </c>
      <c r="P441" t="s">
        <v>29</v>
      </c>
    </row>
    <row r="442" spans="1:16" x14ac:dyDescent="0.25">
      <c r="A442">
        <v>2021</v>
      </c>
      <c r="B442" s="6" t="s">
        <v>29</v>
      </c>
      <c r="C442" s="7">
        <v>284</v>
      </c>
      <c r="D442" s="7">
        <v>4</v>
      </c>
      <c r="E442" s="7">
        <v>264</v>
      </c>
      <c r="F442" s="14" t="s">
        <v>16</v>
      </c>
      <c r="G442" s="14">
        <v>53.45</v>
      </c>
      <c r="H442" s="14">
        <v>3.17</v>
      </c>
      <c r="I442" s="14">
        <v>42.75</v>
      </c>
      <c r="J442" s="79">
        <f t="shared" si="6"/>
        <v>65.133057361999988</v>
      </c>
      <c r="K442">
        <v>0.19</v>
      </c>
      <c r="L442">
        <v>-0.05</v>
      </c>
      <c r="M442" t="s">
        <v>16</v>
      </c>
      <c r="N442">
        <v>-0.03</v>
      </c>
      <c r="O442">
        <v>0.09</v>
      </c>
      <c r="P442" t="s">
        <v>28</v>
      </c>
    </row>
    <row r="443" spans="1:16" x14ac:dyDescent="0.25">
      <c r="A443">
        <v>2021</v>
      </c>
      <c r="B443" s="6" t="s">
        <v>29</v>
      </c>
      <c r="C443" s="7">
        <v>284</v>
      </c>
      <c r="D443" s="7">
        <v>5</v>
      </c>
      <c r="E443" s="7">
        <v>265</v>
      </c>
      <c r="F443" s="14" t="s">
        <v>14</v>
      </c>
      <c r="G443" s="14">
        <v>62.83</v>
      </c>
      <c r="H443" s="14">
        <v>15.69</v>
      </c>
      <c r="I443" s="14">
        <v>55.14</v>
      </c>
      <c r="J443" s="79">
        <f t="shared" si="6"/>
        <v>83.824618759999993</v>
      </c>
      <c r="K443">
        <v>2.96</v>
      </c>
      <c r="L443">
        <v>0.46</v>
      </c>
      <c r="M443" t="s">
        <v>14</v>
      </c>
      <c r="N443">
        <v>1.57</v>
      </c>
      <c r="O443">
        <v>0.51</v>
      </c>
      <c r="P443" t="s">
        <v>29</v>
      </c>
    </row>
    <row r="444" spans="1:16" x14ac:dyDescent="0.25">
      <c r="A444">
        <v>2021</v>
      </c>
      <c r="B444" s="6" t="s">
        <v>29</v>
      </c>
      <c r="C444" s="7">
        <v>284</v>
      </c>
      <c r="D444" s="7">
        <v>6</v>
      </c>
      <c r="E444" s="7">
        <v>266</v>
      </c>
      <c r="F444" s="14" t="s">
        <v>15</v>
      </c>
      <c r="G444" s="14">
        <v>63.35</v>
      </c>
      <c r="H444" s="14">
        <v>19.2</v>
      </c>
      <c r="I444" s="14">
        <v>56.51</v>
      </c>
      <c r="J444" s="79">
        <f t="shared" si="6"/>
        <v>86.252138504000001</v>
      </c>
      <c r="K444">
        <v>3.61</v>
      </c>
      <c r="L444">
        <v>0.36</v>
      </c>
      <c r="M444" t="s">
        <v>14</v>
      </c>
      <c r="N444">
        <v>1.8</v>
      </c>
      <c r="O444">
        <v>0.79</v>
      </c>
      <c r="P444" t="s">
        <v>29</v>
      </c>
    </row>
    <row r="445" spans="1:16" x14ac:dyDescent="0.25">
      <c r="A445">
        <v>2021</v>
      </c>
      <c r="B445" s="6" t="s">
        <v>29</v>
      </c>
      <c r="C445" s="7">
        <v>284</v>
      </c>
      <c r="D445" s="7">
        <v>7</v>
      </c>
      <c r="E445" s="7">
        <v>267</v>
      </c>
      <c r="F445" s="14" t="s">
        <v>13</v>
      </c>
      <c r="G445" s="14">
        <v>54.77</v>
      </c>
      <c r="H445" s="14">
        <v>3.91</v>
      </c>
      <c r="I445" s="14">
        <v>43.73</v>
      </c>
      <c r="J445" s="79">
        <f t="shared" si="6"/>
        <v>66.907841458000007</v>
      </c>
      <c r="K445">
        <v>0.37</v>
      </c>
      <c r="L445">
        <v>0.06</v>
      </c>
      <c r="M445" t="s">
        <v>16</v>
      </c>
      <c r="N445">
        <v>0.14000000000000001</v>
      </c>
      <c r="O445">
        <v>0.06</v>
      </c>
      <c r="P445" t="s">
        <v>28</v>
      </c>
    </row>
    <row r="446" spans="1:16" x14ac:dyDescent="0.25">
      <c r="A446">
        <v>2021</v>
      </c>
      <c r="B446" s="6" t="s">
        <v>29</v>
      </c>
      <c r="C446" s="7">
        <v>284</v>
      </c>
      <c r="D446" s="7">
        <v>8</v>
      </c>
      <c r="E446" s="7">
        <v>268</v>
      </c>
      <c r="F446" s="14" t="s">
        <v>15</v>
      </c>
      <c r="G446" s="14">
        <v>58.4</v>
      </c>
      <c r="H446" s="14">
        <v>15.45</v>
      </c>
      <c r="I446" s="14">
        <v>52.09</v>
      </c>
      <c r="J446" s="79">
        <f t="shared" si="6"/>
        <v>78.76917747600001</v>
      </c>
      <c r="K446">
        <v>2.74</v>
      </c>
      <c r="L446">
        <v>-0.03</v>
      </c>
      <c r="M446" t="s">
        <v>15</v>
      </c>
      <c r="N446">
        <v>1.1000000000000001</v>
      </c>
      <c r="O446">
        <v>0.84</v>
      </c>
      <c r="P446" t="s">
        <v>29</v>
      </c>
    </row>
    <row r="447" spans="1:16" x14ac:dyDescent="0.25">
      <c r="A447">
        <v>2021</v>
      </c>
      <c r="B447" s="6" t="s">
        <v>29</v>
      </c>
      <c r="C447" s="7">
        <v>284</v>
      </c>
      <c r="D447" s="7">
        <v>9</v>
      </c>
      <c r="E447" s="7">
        <v>269</v>
      </c>
      <c r="F447" s="14" t="s">
        <v>14</v>
      </c>
      <c r="G447" s="14">
        <v>55.99</v>
      </c>
      <c r="H447" s="14">
        <v>4.2300000000000004</v>
      </c>
      <c r="I447" s="14">
        <v>48.52</v>
      </c>
      <c r="J447" s="79">
        <f t="shared" si="6"/>
        <v>71.069888896000009</v>
      </c>
      <c r="K447">
        <v>0.72</v>
      </c>
      <c r="L447">
        <v>0.24</v>
      </c>
      <c r="M447" t="s">
        <v>16</v>
      </c>
      <c r="N447">
        <v>0.3</v>
      </c>
      <c r="O447">
        <v>0.01</v>
      </c>
      <c r="P447" t="s">
        <v>28</v>
      </c>
    </row>
    <row r="448" spans="1:16" x14ac:dyDescent="0.25">
      <c r="A448">
        <v>2021</v>
      </c>
      <c r="B448" s="6" t="s">
        <v>29</v>
      </c>
      <c r="C448" s="7">
        <v>284</v>
      </c>
      <c r="D448" s="7">
        <v>10</v>
      </c>
      <c r="E448" s="7">
        <v>270</v>
      </c>
      <c r="F448" s="14" t="s">
        <v>14</v>
      </c>
      <c r="G448" s="14">
        <v>63.23</v>
      </c>
      <c r="H448" s="14">
        <v>9.42</v>
      </c>
      <c r="I448" s="14">
        <v>49.25</v>
      </c>
      <c r="J448" s="79">
        <f t="shared" si="6"/>
        <v>78.017651311999998</v>
      </c>
      <c r="K448">
        <v>1.59</v>
      </c>
      <c r="L448">
        <v>0.74</v>
      </c>
      <c r="M448" t="s">
        <v>14</v>
      </c>
      <c r="N448">
        <v>1.29</v>
      </c>
      <c r="O448">
        <v>-0.12</v>
      </c>
      <c r="P448" t="s">
        <v>28</v>
      </c>
    </row>
    <row r="449" spans="1:16" x14ac:dyDescent="0.25">
      <c r="A449">
        <v>2021</v>
      </c>
      <c r="B449" s="6" t="s">
        <v>29</v>
      </c>
      <c r="C449" s="7">
        <v>284</v>
      </c>
      <c r="D449" s="7">
        <v>11</v>
      </c>
      <c r="E449" s="7">
        <v>271</v>
      </c>
      <c r="F449" s="14" t="s">
        <v>15</v>
      </c>
      <c r="G449" s="14">
        <v>54.6</v>
      </c>
      <c r="H449" s="14">
        <v>18.34</v>
      </c>
      <c r="I449" s="14">
        <v>48.48</v>
      </c>
      <c r="J449" s="79">
        <f t="shared" si="6"/>
        <v>74.775757556000002</v>
      </c>
      <c r="K449">
        <v>2.99</v>
      </c>
      <c r="L449">
        <v>-0.62</v>
      </c>
      <c r="M449" t="s">
        <v>15</v>
      </c>
      <c r="N449">
        <v>0.84</v>
      </c>
      <c r="O449">
        <v>1.39</v>
      </c>
      <c r="P449" t="s">
        <v>29</v>
      </c>
    </row>
    <row r="450" spans="1:16" x14ac:dyDescent="0.25">
      <c r="A450">
        <v>2021</v>
      </c>
      <c r="B450" s="6" t="s">
        <v>29</v>
      </c>
      <c r="C450" s="7">
        <v>284</v>
      </c>
      <c r="D450" s="7">
        <v>12</v>
      </c>
      <c r="E450" s="7">
        <v>272</v>
      </c>
      <c r="F450" s="14" t="s">
        <v>15</v>
      </c>
      <c r="G450" s="14">
        <v>61.59</v>
      </c>
      <c r="H450" s="14">
        <v>10.91</v>
      </c>
      <c r="I450" s="14">
        <v>49.47</v>
      </c>
      <c r="J450" s="79">
        <f t="shared" si="6"/>
        <v>77.583197073999997</v>
      </c>
      <c r="K450">
        <v>1.84</v>
      </c>
      <c r="L450">
        <v>0.5</v>
      </c>
      <c r="M450" t="s">
        <v>14</v>
      </c>
      <c r="N450">
        <v>1.19</v>
      </c>
      <c r="O450">
        <v>0.15</v>
      </c>
      <c r="P450" t="s">
        <v>28</v>
      </c>
    </row>
    <row r="451" spans="1:16" x14ac:dyDescent="0.25">
      <c r="A451">
        <v>2021</v>
      </c>
      <c r="B451" s="6" t="s">
        <v>29</v>
      </c>
      <c r="C451" s="7">
        <v>285</v>
      </c>
      <c r="D451" s="7">
        <v>1</v>
      </c>
      <c r="E451" s="7">
        <v>273</v>
      </c>
      <c r="F451" s="14" t="s">
        <v>16</v>
      </c>
      <c r="G451" s="14">
        <v>53.96</v>
      </c>
      <c r="H451" s="14">
        <v>5.38</v>
      </c>
      <c r="I451" s="14">
        <v>31.97</v>
      </c>
      <c r="J451" s="79">
        <f t="shared" ref="J451:J514" si="7">G451*0.655145+H451*0.3291086+I451*0.6800534</f>
        <v>58.863535665999997</v>
      </c>
      <c r="K451">
        <v>-0.13</v>
      </c>
      <c r="L451">
        <v>-0.24</v>
      </c>
      <c r="M451" t="s">
        <v>16</v>
      </c>
      <c r="N451">
        <v>0.09</v>
      </c>
      <c r="O451">
        <v>0.18</v>
      </c>
      <c r="P451" t="s">
        <v>29</v>
      </c>
    </row>
    <row r="452" spans="1:16" x14ac:dyDescent="0.25">
      <c r="A452">
        <v>2021</v>
      </c>
      <c r="B452" s="6" t="s">
        <v>29</v>
      </c>
      <c r="C452" s="7">
        <v>285</v>
      </c>
      <c r="D452" s="7">
        <v>2</v>
      </c>
      <c r="E452" s="7">
        <v>274</v>
      </c>
      <c r="F452" s="14" t="s">
        <v>15</v>
      </c>
      <c r="G452" s="14">
        <v>63.33</v>
      </c>
      <c r="H452" s="14">
        <v>14.83</v>
      </c>
      <c r="I452" s="14">
        <v>58.31</v>
      </c>
      <c r="J452" s="79">
        <f t="shared" si="7"/>
        <v>86.024927141999996</v>
      </c>
      <c r="K452">
        <v>3.02</v>
      </c>
      <c r="L452">
        <v>0.6</v>
      </c>
      <c r="M452" t="s">
        <v>14</v>
      </c>
      <c r="N452">
        <v>1.59</v>
      </c>
      <c r="O452">
        <v>0.41</v>
      </c>
      <c r="P452" t="s">
        <v>29</v>
      </c>
    </row>
    <row r="453" spans="1:16" x14ac:dyDescent="0.25">
      <c r="A453">
        <v>2021</v>
      </c>
      <c r="B453" s="6" t="s">
        <v>29</v>
      </c>
      <c r="C453" s="7">
        <v>285</v>
      </c>
      <c r="D453" s="7">
        <v>3</v>
      </c>
      <c r="E453" s="7">
        <v>275</v>
      </c>
      <c r="F453" s="14" t="s">
        <v>14</v>
      </c>
      <c r="G453" s="14">
        <v>56.29</v>
      </c>
      <c r="H453" s="14">
        <v>13.71</v>
      </c>
      <c r="I453" s="14">
        <v>47.72</v>
      </c>
      <c r="J453" s="79">
        <f t="shared" si="7"/>
        <v>73.842339203999998</v>
      </c>
      <c r="K453">
        <v>2.19</v>
      </c>
      <c r="L453">
        <v>-0.22</v>
      </c>
      <c r="M453" t="s">
        <v>15</v>
      </c>
      <c r="N453">
        <v>0.79</v>
      </c>
      <c r="O453">
        <v>0.83</v>
      </c>
      <c r="P453" t="s">
        <v>29</v>
      </c>
    </row>
    <row r="454" spans="1:16" x14ac:dyDescent="0.25">
      <c r="A454">
        <v>2021</v>
      </c>
      <c r="B454" s="6" t="s">
        <v>29</v>
      </c>
      <c r="C454" s="7">
        <v>285</v>
      </c>
      <c r="D454" s="7">
        <v>4</v>
      </c>
      <c r="E454" s="7">
        <v>276</v>
      </c>
      <c r="F454" s="14" t="s">
        <v>16</v>
      </c>
      <c r="G454" s="14">
        <v>54.72</v>
      </c>
      <c r="H454" s="14">
        <v>8.5500000000000007</v>
      </c>
      <c r="I454" s="14">
        <v>30.6</v>
      </c>
      <c r="J454" s="79">
        <f t="shared" si="7"/>
        <v>59.473046969999999</v>
      </c>
      <c r="K454">
        <v>0.28999999999999998</v>
      </c>
      <c r="L454">
        <v>-0.34</v>
      </c>
      <c r="M454" t="s">
        <v>16</v>
      </c>
      <c r="N454">
        <v>0.32</v>
      </c>
      <c r="O454">
        <v>0.4</v>
      </c>
      <c r="P454" t="s">
        <v>29</v>
      </c>
    </row>
    <row r="455" spans="1:16" x14ac:dyDescent="0.25">
      <c r="A455">
        <v>2021</v>
      </c>
      <c r="B455" s="6" t="s">
        <v>29</v>
      </c>
      <c r="C455" s="7">
        <v>285</v>
      </c>
      <c r="D455" s="7">
        <v>5</v>
      </c>
      <c r="E455" s="7">
        <v>277</v>
      </c>
      <c r="F455" s="14" t="s">
        <v>14</v>
      </c>
      <c r="G455" s="14">
        <v>63.93</v>
      </c>
      <c r="H455" s="14">
        <v>12.25</v>
      </c>
      <c r="I455" s="14">
        <v>56.08</v>
      </c>
      <c r="J455" s="79">
        <f t="shared" si="7"/>
        <v>84.052394871999994</v>
      </c>
      <c r="K455">
        <v>2.4700000000000002</v>
      </c>
      <c r="L455">
        <v>0.76</v>
      </c>
      <c r="M455" t="s">
        <v>14</v>
      </c>
      <c r="N455">
        <v>1.52</v>
      </c>
      <c r="O455">
        <v>0.12</v>
      </c>
      <c r="P455" t="s">
        <v>28</v>
      </c>
    </row>
    <row r="456" spans="1:16" x14ac:dyDescent="0.25">
      <c r="A456">
        <v>2021</v>
      </c>
      <c r="B456" s="6" t="s">
        <v>29</v>
      </c>
      <c r="C456" s="7">
        <v>285</v>
      </c>
      <c r="D456" s="7">
        <v>6</v>
      </c>
      <c r="E456" s="7">
        <v>278</v>
      </c>
      <c r="F456" s="14" t="s">
        <v>16</v>
      </c>
      <c r="G456" s="14">
        <v>59.46</v>
      </c>
      <c r="H456" s="14">
        <v>-2.14</v>
      </c>
      <c r="I456" s="14">
        <v>50.1</v>
      </c>
      <c r="J456" s="79">
        <f t="shared" si="7"/>
        <v>72.321304636000008</v>
      </c>
      <c r="K456">
        <v>-0.21</v>
      </c>
      <c r="L456">
        <v>0.94</v>
      </c>
      <c r="M456" t="s">
        <v>16</v>
      </c>
      <c r="N456">
        <v>0.35</v>
      </c>
      <c r="O456">
        <v>-0.84</v>
      </c>
      <c r="P456" t="s">
        <v>28</v>
      </c>
    </row>
    <row r="457" spans="1:16" x14ac:dyDescent="0.25">
      <c r="A457">
        <v>2021</v>
      </c>
      <c r="B457" s="6" t="s">
        <v>29</v>
      </c>
      <c r="C457" s="7">
        <v>285</v>
      </c>
      <c r="D457" s="7">
        <v>7</v>
      </c>
      <c r="E457" s="7">
        <v>279</v>
      </c>
      <c r="F457" s="14" t="s">
        <v>16</v>
      </c>
      <c r="G457" s="14">
        <v>53.19</v>
      </c>
      <c r="H457" s="14">
        <v>0.11</v>
      </c>
      <c r="I457" s="14">
        <v>43.64</v>
      </c>
      <c r="J457" s="79">
        <f t="shared" si="7"/>
        <v>64.560894872000006</v>
      </c>
      <c r="K457">
        <v>-0.24</v>
      </c>
      <c r="L457">
        <v>0.09</v>
      </c>
      <c r="M457" t="s">
        <v>16</v>
      </c>
      <c r="N457">
        <v>-0.2</v>
      </c>
      <c r="O457">
        <v>-0.15</v>
      </c>
      <c r="P457" t="s">
        <v>30</v>
      </c>
    </row>
    <row r="458" spans="1:16" x14ac:dyDescent="0.25">
      <c r="A458">
        <v>2021</v>
      </c>
      <c r="B458" s="6" t="s">
        <v>29</v>
      </c>
      <c r="C458" s="7">
        <v>285</v>
      </c>
      <c r="D458" s="7">
        <v>8</v>
      </c>
      <c r="E458" s="7">
        <v>280</v>
      </c>
      <c r="F458" s="14" t="s">
        <v>14</v>
      </c>
      <c r="G458" s="14">
        <v>60.18</v>
      </c>
      <c r="H458" s="14">
        <v>13.63</v>
      </c>
      <c r="I458" s="14">
        <v>52.37</v>
      </c>
      <c r="J458" s="79">
        <f t="shared" si="7"/>
        <v>79.526772875999995</v>
      </c>
      <c r="K458">
        <v>2.46</v>
      </c>
      <c r="L458">
        <v>0.25</v>
      </c>
      <c r="M458" t="s">
        <v>14</v>
      </c>
      <c r="N458">
        <v>1.19</v>
      </c>
      <c r="O458">
        <v>0.53</v>
      </c>
      <c r="P458" t="s">
        <v>29</v>
      </c>
    </row>
    <row r="459" spans="1:16" x14ac:dyDescent="0.25">
      <c r="A459">
        <v>2021</v>
      </c>
      <c r="B459" s="6" t="s">
        <v>29</v>
      </c>
      <c r="C459" s="7">
        <v>285</v>
      </c>
      <c r="D459" s="7">
        <v>9</v>
      </c>
      <c r="E459" s="7">
        <v>281</v>
      </c>
      <c r="F459" s="14" t="s">
        <v>13</v>
      </c>
      <c r="G459" s="14">
        <v>50.38</v>
      </c>
      <c r="H459" s="14">
        <v>-3.99</v>
      </c>
      <c r="I459" s="14">
        <v>36.06</v>
      </c>
      <c r="J459" s="79">
        <f t="shared" si="7"/>
        <v>56.215787390000003</v>
      </c>
      <c r="K459">
        <v>-1.37</v>
      </c>
      <c r="L459">
        <v>-0.1</v>
      </c>
      <c r="M459" t="s">
        <v>13</v>
      </c>
      <c r="N459">
        <v>-0.71</v>
      </c>
      <c r="O459">
        <v>-0.33</v>
      </c>
      <c r="P459" t="s">
        <v>30</v>
      </c>
    </row>
    <row r="460" spans="1:16" x14ac:dyDescent="0.25">
      <c r="A460">
        <v>2021</v>
      </c>
      <c r="B460" s="6" t="s">
        <v>29</v>
      </c>
      <c r="C460" s="7">
        <v>285</v>
      </c>
      <c r="D460" s="7">
        <v>10</v>
      </c>
      <c r="E460" s="7">
        <v>282</v>
      </c>
      <c r="F460" s="14" t="s">
        <v>16</v>
      </c>
      <c r="G460" s="14">
        <v>53.16</v>
      </c>
      <c r="H460" s="14">
        <v>0.83</v>
      </c>
      <c r="I460" s="14">
        <v>37.020000000000003</v>
      </c>
      <c r="J460" s="79">
        <f t="shared" si="7"/>
        <v>60.276245205999999</v>
      </c>
      <c r="K460">
        <v>-0.54</v>
      </c>
      <c r="L460">
        <v>-0.04</v>
      </c>
      <c r="M460" t="s">
        <v>16</v>
      </c>
      <c r="N460">
        <v>-0.19</v>
      </c>
      <c r="O460">
        <v>-0.13</v>
      </c>
      <c r="P460" t="s">
        <v>30</v>
      </c>
    </row>
    <row r="461" spans="1:16" x14ac:dyDescent="0.25">
      <c r="A461">
        <v>2021</v>
      </c>
      <c r="B461" s="6" t="s">
        <v>29</v>
      </c>
      <c r="C461" s="7">
        <v>285</v>
      </c>
      <c r="D461" s="7">
        <v>11</v>
      </c>
      <c r="E461" s="7">
        <v>283</v>
      </c>
      <c r="F461" s="14" t="s">
        <v>14</v>
      </c>
      <c r="G461" s="14">
        <v>65.13</v>
      </c>
      <c r="H461" s="14">
        <v>16.899999999999999</v>
      </c>
      <c r="I461" s="14">
        <v>62.83</v>
      </c>
      <c r="J461" s="79">
        <f t="shared" si="7"/>
        <v>90.959284311999994</v>
      </c>
      <c r="K461">
        <v>3.64</v>
      </c>
      <c r="L461">
        <v>0.74</v>
      </c>
      <c r="M461" t="s">
        <v>14</v>
      </c>
      <c r="N461">
        <v>1.89</v>
      </c>
      <c r="O461">
        <v>0.47</v>
      </c>
      <c r="P461" t="s">
        <v>29</v>
      </c>
    </row>
    <row r="462" spans="1:16" x14ac:dyDescent="0.25">
      <c r="A462">
        <v>2021</v>
      </c>
      <c r="B462" s="6" t="s">
        <v>29</v>
      </c>
      <c r="C462" s="7">
        <v>285</v>
      </c>
      <c r="D462" s="7">
        <v>12</v>
      </c>
      <c r="E462" s="7">
        <v>284</v>
      </c>
      <c r="F462" s="14" t="s">
        <v>14</v>
      </c>
      <c r="G462" s="14">
        <v>61.35</v>
      </c>
      <c r="H462" s="14">
        <v>11.03</v>
      </c>
      <c r="I462" s="14">
        <v>47.23</v>
      </c>
      <c r="J462" s="79">
        <f t="shared" si="7"/>
        <v>75.942135689999986</v>
      </c>
      <c r="K462">
        <v>1.72</v>
      </c>
      <c r="L462">
        <v>0.44</v>
      </c>
      <c r="M462" t="s">
        <v>14</v>
      </c>
      <c r="N462">
        <v>1.17</v>
      </c>
      <c r="O462">
        <v>0.17</v>
      </c>
      <c r="P462" t="s">
        <v>28</v>
      </c>
    </row>
    <row r="463" spans="1:16" x14ac:dyDescent="0.25">
      <c r="A463">
        <v>2021</v>
      </c>
      <c r="B463" s="6" t="s">
        <v>29</v>
      </c>
      <c r="C463" s="7">
        <v>286</v>
      </c>
      <c r="D463" s="7">
        <v>1</v>
      </c>
      <c r="E463" s="7">
        <v>285</v>
      </c>
      <c r="F463" s="14" t="s">
        <v>15</v>
      </c>
      <c r="G463" s="14">
        <v>47.15</v>
      </c>
      <c r="H463" s="14">
        <v>19.82</v>
      </c>
      <c r="I463" s="14">
        <v>34.799999999999997</v>
      </c>
      <c r="J463" s="79">
        <f t="shared" si="7"/>
        <v>61.078877521999999</v>
      </c>
      <c r="K463">
        <v>2.38</v>
      </c>
      <c r="L463">
        <v>-1.65</v>
      </c>
      <c r="M463" t="s">
        <v>15</v>
      </c>
      <c r="N463">
        <v>0.11</v>
      </c>
      <c r="O463">
        <v>2.06</v>
      </c>
      <c r="P463" t="s">
        <v>29</v>
      </c>
    </row>
    <row r="464" spans="1:16" x14ac:dyDescent="0.25">
      <c r="A464">
        <v>2021</v>
      </c>
      <c r="B464" s="6" t="s">
        <v>29</v>
      </c>
      <c r="C464" s="7">
        <v>286</v>
      </c>
      <c r="D464" s="7">
        <v>2</v>
      </c>
      <c r="E464" s="7">
        <v>286</v>
      </c>
      <c r="F464" s="14" t="s">
        <v>15</v>
      </c>
      <c r="G464" s="14">
        <v>45.74</v>
      </c>
      <c r="H464" s="14">
        <v>18.579999999999998</v>
      </c>
      <c r="I464" s="14">
        <v>30.23</v>
      </c>
      <c r="J464" s="79">
        <f t="shared" si="7"/>
        <v>56.639184370000002</v>
      </c>
      <c r="K464">
        <v>1.9</v>
      </c>
      <c r="L464">
        <v>-1.8</v>
      </c>
      <c r="M464" t="s">
        <v>15</v>
      </c>
      <c r="N464">
        <v>-0.11</v>
      </c>
      <c r="O464">
        <v>2.04</v>
      </c>
      <c r="P464" t="s">
        <v>29</v>
      </c>
    </row>
    <row r="465" spans="1:16" x14ac:dyDescent="0.25">
      <c r="A465">
        <v>2021</v>
      </c>
      <c r="B465" s="6" t="s">
        <v>29</v>
      </c>
      <c r="C465" s="7">
        <v>286</v>
      </c>
      <c r="D465" s="7">
        <v>3</v>
      </c>
      <c r="E465" s="7">
        <v>287</v>
      </c>
      <c r="F465" s="14" t="s">
        <v>14</v>
      </c>
      <c r="G465" s="14">
        <v>56.54</v>
      </c>
      <c r="H465" s="14">
        <v>7.63</v>
      </c>
      <c r="I465" s="14">
        <v>36.25</v>
      </c>
      <c r="J465" s="79">
        <f t="shared" si="7"/>
        <v>64.204932667999998</v>
      </c>
      <c r="K465">
        <v>0.5</v>
      </c>
      <c r="L465">
        <v>-0.03</v>
      </c>
      <c r="M465" t="s">
        <v>16</v>
      </c>
      <c r="N465">
        <v>0.48</v>
      </c>
      <c r="O465">
        <v>0.2</v>
      </c>
      <c r="P465" t="s">
        <v>29</v>
      </c>
    </row>
    <row r="466" spans="1:16" x14ac:dyDescent="0.25">
      <c r="A466">
        <v>2021</v>
      </c>
      <c r="B466" s="6" t="s">
        <v>29</v>
      </c>
      <c r="C466" s="7">
        <v>286</v>
      </c>
      <c r="D466" s="7">
        <v>4</v>
      </c>
      <c r="E466" s="7">
        <v>288</v>
      </c>
      <c r="F466" s="14" t="s">
        <v>16</v>
      </c>
      <c r="G466" s="14">
        <v>46.35</v>
      </c>
      <c r="H466" s="14">
        <v>9.91</v>
      </c>
      <c r="I466" s="14">
        <v>17.760000000000002</v>
      </c>
      <c r="J466" s="79">
        <f t="shared" si="7"/>
        <v>45.705185360000002</v>
      </c>
      <c r="K466">
        <v>-0.28000000000000003</v>
      </c>
      <c r="L466">
        <v>-1.45</v>
      </c>
      <c r="M466" t="s">
        <v>13</v>
      </c>
      <c r="N466">
        <v>-0.51</v>
      </c>
      <c r="O466">
        <v>1.1399999999999999</v>
      </c>
      <c r="P466" t="s">
        <v>29</v>
      </c>
    </row>
    <row r="467" spans="1:16" x14ac:dyDescent="0.25">
      <c r="A467">
        <v>2021</v>
      </c>
      <c r="B467" s="6" t="s">
        <v>29</v>
      </c>
      <c r="C467" s="7">
        <v>286</v>
      </c>
      <c r="D467" s="7">
        <v>5</v>
      </c>
      <c r="E467" s="7">
        <v>289</v>
      </c>
      <c r="F467" s="14" t="s">
        <v>15</v>
      </c>
      <c r="G467" s="14">
        <v>44.85</v>
      </c>
      <c r="H467" s="14">
        <v>19.29</v>
      </c>
      <c r="I467" s="14">
        <v>29.45</v>
      </c>
      <c r="J467" s="79">
        <f t="shared" si="7"/>
        <v>55.759330773999999</v>
      </c>
      <c r="K467">
        <v>1.96</v>
      </c>
      <c r="L467">
        <v>-1.94</v>
      </c>
      <c r="M467" t="s">
        <v>15</v>
      </c>
      <c r="N467">
        <v>-0.16</v>
      </c>
      <c r="O467">
        <v>2.17</v>
      </c>
      <c r="P467" t="s">
        <v>29</v>
      </c>
    </row>
    <row r="468" spans="1:16" x14ac:dyDescent="0.25">
      <c r="A468">
        <v>2021</v>
      </c>
      <c r="B468" s="6" t="s">
        <v>29</v>
      </c>
      <c r="C468" s="7">
        <v>286</v>
      </c>
      <c r="D468" s="7">
        <v>6</v>
      </c>
      <c r="E468" s="7">
        <v>290</v>
      </c>
      <c r="F468" s="14" t="s">
        <v>13</v>
      </c>
      <c r="G468" s="14">
        <v>42.97</v>
      </c>
      <c r="H468" s="14">
        <v>-9.07</v>
      </c>
      <c r="I468" s="14">
        <v>35.65</v>
      </c>
      <c r="J468" s="79">
        <f t="shared" si="7"/>
        <v>49.410469358</v>
      </c>
      <c r="K468">
        <v>-2.2000000000000002</v>
      </c>
      <c r="L468">
        <v>-0.63</v>
      </c>
      <c r="M468" t="s">
        <v>13</v>
      </c>
      <c r="N468">
        <v>-1.71</v>
      </c>
      <c r="O468">
        <v>-0.18</v>
      </c>
      <c r="P468" t="s">
        <v>30</v>
      </c>
    </row>
    <row r="469" spans="1:16" x14ac:dyDescent="0.25">
      <c r="A469">
        <v>2021</v>
      </c>
      <c r="B469" s="6" t="s">
        <v>29</v>
      </c>
      <c r="C469" s="7">
        <v>286</v>
      </c>
      <c r="D469" s="7">
        <v>7</v>
      </c>
      <c r="E469" s="7">
        <v>291</v>
      </c>
      <c r="F469" s="14" t="s">
        <v>14</v>
      </c>
      <c r="G469" s="14">
        <v>54.45</v>
      </c>
      <c r="H469" s="14">
        <v>12.36</v>
      </c>
      <c r="I469" s="14">
        <v>42.48</v>
      </c>
      <c r="J469" s="79">
        <f t="shared" si="7"/>
        <v>68.629095977999995</v>
      </c>
      <c r="K469">
        <v>1.65</v>
      </c>
      <c r="L469">
        <v>-0.41</v>
      </c>
      <c r="M469" t="s">
        <v>15</v>
      </c>
      <c r="N469">
        <v>0.52</v>
      </c>
      <c r="O469">
        <v>0.83</v>
      </c>
      <c r="P469" t="s">
        <v>29</v>
      </c>
    </row>
    <row r="470" spans="1:16" x14ac:dyDescent="0.25">
      <c r="A470">
        <v>2021</v>
      </c>
      <c r="B470" s="6" t="s">
        <v>29</v>
      </c>
      <c r="C470" s="7">
        <v>286</v>
      </c>
      <c r="D470" s="7">
        <v>8</v>
      </c>
      <c r="E470" s="7">
        <v>292</v>
      </c>
      <c r="F470" s="14" t="s">
        <v>14</v>
      </c>
      <c r="G470" s="14">
        <v>55.8</v>
      </c>
      <c r="H470" s="14">
        <v>8.33</v>
      </c>
      <c r="I470" s="14">
        <v>44.27</v>
      </c>
      <c r="J470" s="79">
        <f t="shared" si="7"/>
        <v>69.404529656000008</v>
      </c>
      <c r="K470">
        <v>1.1100000000000001</v>
      </c>
      <c r="L470">
        <v>-0.05</v>
      </c>
      <c r="M470" t="s">
        <v>16</v>
      </c>
      <c r="N470">
        <v>0.46</v>
      </c>
      <c r="O470">
        <v>0.37</v>
      </c>
      <c r="P470" t="s">
        <v>29</v>
      </c>
    </row>
    <row r="471" spans="1:16" x14ac:dyDescent="0.25">
      <c r="A471">
        <v>2021</v>
      </c>
      <c r="B471" s="6" t="s">
        <v>29</v>
      </c>
      <c r="C471" s="7">
        <v>286</v>
      </c>
      <c r="D471" s="7">
        <v>9</v>
      </c>
      <c r="E471" s="7">
        <v>293</v>
      </c>
      <c r="F471" s="14" t="s">
        <v>15</v>
      </c>
      <c r="G471" s="14">
        <v>44.75</v>
      </c>
      <c r="H471" s="14">
        <v>20.94</v>
      </c>
      <c r="I471" s="14">
        <v>27.89</v>
      </c>
      <c r="J471" s="79">
        <f t="shared" si="7"/>
        <v>55.175962160000005</v>
      </c>
      <c r="K471">
        <v>2.13</v>
      </c>
      <c r="L471">
        <v>-2.0499999999999998</v>
      </c>
      <c r="M471" t="s">
        <v>15</v>
      </c>
      <c r="N471">
        <v>-0.1</v>
      </c>
      <c r="O471">
        <v>2.3199999999999998</v>
      </c>
      <c r="P471" t="s">
        <v>29</v>
      </c>
    </row>
    <row r="472" spans="1:16" x14ac:dyDescent="0.25">
      <c r="A472">
        <v>2021</v>
      </c>
      <c r="B472" s="6" t="s">
        <v>29</v>
      </c>
      <c r="C472" s="7">
        <v>286</v>
      </c>
      <c r="D472" s="7">
        <v>10</v>
      </c>
      <c r="E472" s="7">
        <v>294</v>
      </c>
      <c r="F472" s="14" t="s">
        <v>15</v>
      </c>
      <c r="G472" s="14">
        <v>54.38</v>
      </c>
      <c r="H472" s="14">
        <v>9.3000000000000007</v>
      </c>
      <c r="I472" s="14">
        <v>41.71</v>
      </c>
      <c r="J472" s="79">
        <f t="shared" si="7"/>
        <v>67.052522393999993</v>
      </c>
      <c r="K472">
        <v>1.1100000000000001</v>
      </c>
      <c r="L472">
        <v>-0.28000000000000003</v>
      </c>
      <c r="M472" t="s">
        <v>16</v>
      </c>
      <c r="N472">
        <v>0.36</v>
      </c>
      <c r="O472">
        <v>0.56000000000000005</v>
      </c>
      <c r="P472" t="s">
        <v>29</v>
      </c>
    </row>
    <row r="473" spans="1:16" x14ac:dyDescent="0.25">
      <c r="A473">
        <v>2021</v>
      </c>
      <c r="B473" s="6" t="s">
        <v>29</v>
      </c>
      <c r="C473" s="7">
        <v>287</v>
      </c>
      <c r="D473" s="7">
        <v>1</v>
      </c>
      <c r="E473" s="7">
        <v>295</v>
      </c>
      <c r="F473" s="14" t="s">
        <v>15</v>
      </c>
      <c r="G473" s="14">
        <v>54.39</v>
      </c>
      <c r="H473" s="14">
        <v>13.06</v>
      </c>
      <c r="I473" s="14">
        <v>47.89</v>
      </c>
      <c r="J473" s="79">
        <f t="shared" si="7"/>
        <v>72.499252192</v>
      </c>
      <c r="K473">
        <v>2.1</v>
      </c>
      <c r="L473">
        <v>-0.39</v>
      </c>
      <c r="M473" t="s">
        <v>15</v>
      </c>
      <c r="N473">
        <v>0.56000000000000005</v>
      </c>
      <c r="O473">
        <v>0.93</v>
      </c>
      <c r="P473" t="s">
        <v>29</v>
      </c>
    </row>
    <row r="474" spans="1:16" x14ac:dyDescent="0.25">
      <c r="A474">
        <v>2021</v>
      </c>
      <c r="B474" s="6" t="s">
        <v>29</v>
      </c>
      <c r="C474" s="7">
        <v>287</v>
      </c>
      <c r="D474" s="7">
        <v>2</v>
      </c>
      <c r="E474" s="7">
        <v>296</v>
      </c>
      <c r="F474" s="14" t="s">
        <v>15</v>
      </c>
      <c r="G474" s="14">
        <v>51.09</v>
      </c>
      <c r="H474" s="14">
        <v>12.79</v>
      </c>
      <c r="I474" s="14">
        <v>42.39</v>
      </c>
      <c r="J474" s="79">
        <f t="shared" si="7"/>
        <v>66.508120669999997</v>
      </c>
      <c r="K474">
        <v>1.72</v>
      </c>
      <c r="L474">
        <v>-0.79</v>
      </c>
      <c r="M474" t="s">
        <v>15</v>
      </c>
      <c r="N474">
        <v>0.2</v>
      </c>
      <c r="O474">
        <v>1.1499999999999999</v>
      </c>
      <c r="P474" t="s">
        <v>29</v>
      </c>
    </row>
    <row r="475" spans="1:16" x14ac:dyDescent="0.25">
      <c r="A475">
        <v>2021</v>
      </c>
      <c r="B475" s="6" t="s">
        <v>29</v>
      </c>
      <c r="C475" s="7">
        <v>287</v>
      </c>
      <c r="D475" s="7">
        <v>3</v>
      </c>
      <c r="E475" s="7">
        <v>297</v>
      </c>
      <c r="F475" s="14" t="s">
        <v>16</v>
      </c>
      <c r="G475" s="14">
        <v>50.01</v>
      </c>
      <c r="H475" s="14">
        <v>7.51</v>
      </c>
      <c r="I475" s="14">
        <v>34.07</v>
      </c>
      <c r="J475" s="79">
        <f t="shared" si="7"/>
        <v>58.404826373999995</v>
      </c>
      <c r="K475">
        <v>0.35</v>
      </c>
      <c r="L475">
        <v>-0.74</v>
      </c>
      <c r="M475" t="s">
        <v>16</v>
      </c>
      <c r="N475">
        <v>-0.2</v>
      </c>
      <c r="O475">
        <v>0.72</v>
      </c>
      <c r="P475" t="s">
        <v>29</v>
      </c>
    </row>
    <row r="476" spans="1:16" x14ac:dyDescent="0.25">
      <c r="A476">
        <v>2021</v>
      </c>
      <c r="B476" s="6" t="s">
        <v>29</v>
      </c>
      <c r="C476" s="7">
        <v>287</v>
      </c>
      <c r="D476" s="7">
        <v>4</v>
      </c>
      <c r="E476" s="7">
        <v>298</v>
      </c>
      <c r="F476" s="14" t="s">
        <v>15</v>
      </c>
      <c r="G476" s="14">
        <v>59</v>
      </c>
      <c r="H476" s="14">
        <v>10.29</v>
      </c>
      <c r="I476" s="14">
        <v>47.06</v>
      </c>
      <c r="J476" s="79">
        <f t="shared" si="7"/>
        <v>74.043395497999995</v>
      </c>
      <c r="K476">
        <v>1.6</v>
      </c>
      <c r="L476">
        <v>0.23</v>
      </c>
      <c r="M476" t="s">
        <v>14</v>
      </c>
      <c r="N476">
        <v>0.89</v>
      </c>
      <c r="O476">
        <v>0.3</v>
      </c>
      <c r="P476" t="s">
        <v>29</v>
      </c>
    </row>
    <row r="477" spans="1:16" x14ac:dyDescent="0.25">
      <c r="A477">
        <v>2021</v>
      </c>
      <c r="B477" s="6" t="s">
        <v>29</v>
      </c>
      <c r="C477" s="7">
        <v>287</v>
      </c>
      <c r="D477" s="7">
        <v>5</v>
      </c>
      <c r="E477" s="7">
        <v>299</v>
      </c>
      <c r="F477" s="14" t="s">
        <v>15</v>
      </c>
      <c r="G477" s="14">
        <v>46.66</v>
      </c>
      <c r="H477" s="14">
        <v>11.71</v>
      </c>
      <c r="I477" s="14">
        <v>39.93</v>
      </c>
      <c r="J477" s="79">
        <f t="shared" si="7"/>
        <v>61.577459668000003</v>
      </c>
      <c r="K477">
        <v>1.4</v>
      </c>
      <c r="L477">
        <v>-1.23</v>
      </c>
      <c r="M477" t="s">
        <v>15</v>
      </c>
      <c r="N477">
        <v>-0.31</v>
      </c>
      <c r="O477">
        <v>1.4</v>
      </c>
      <c r="P477" t="s">
        <v>29</v>
      </c>
    </row>
    <row r="478" spans="1:16" x14ac:dyDescent="0.25">
      <c r="A478">
        <v>2021</v>
      </c>
      <c r="B478" s="6" t="s">
        <v>29</v>
      </c>
      <c r="C478" s="7">
        <v>287</v>
      </c>
      <c r="D478" s="7">
        <v>6</v>
      </c>
      <c r="E478" s="7">
        <v>300</v>
      </c>
      <c r="F478" s="14" t="s">
        <v>14</v>
      </c>
      <c r="G478" s="14">
        <v>54.89</v>
      </c>
      <c r="H478" s="14">
        <v>6.18</v>
      </c>
      <c r="I478" s="14">
        <v>46.02</v>
      </c>
      <c r="J478" s="79">
        <f t="shared" si="7"/>
        <v>69.290857666000008</v>
      </c>
      <c r="K478">
        <v>0.88</v>
      </c>
      <c r="L478">
        <v>-0.01</v>
      </c>
      <c r="M478" t="s">
        <v>16</v>
      </c>
      <c r="N478">
        <v>0.27</v>
      </c>
      <c r="O478">
        <v>0.26</v>
      </c>
      <c r="P478" t="s">
        <v>29</v>
      </c>
    </row>
    <row r="479" spans="1:16" x14ac:dyDescent="0.25">
      <c r="A479">
        <v>2021</v>
      </c>
      <c r="B479" s="6" t="s">
        <v>29</v>
      </c>
      <c r="C479" s="7">
        <v>287</v>
      </c>
      <c r="D479" s="7">
        <v>7</v>
      </c>
      <c r="E479" s="7">
        <v>301</v>
      </c>
      <c r="F479" s="14" t="s">
        <v>14</v>
      </c>
      <c r="G479" s="14">
        <v>61.01</v>
      </c>
      <c r="H479" s="14">
        <v>8.52</v>
      </c>
      <c r="I479" s="14">
        <v>53.58</v>
      </c>
      <c r="J479" s="79">
        <f t="shared" si="7"/>
        <v>79.211662894</v>
      </c>
      <c r="K479">
        <v>1.72</v>
      </c>
      <c r="L479">
        <v>0.61</v>
      </c>
      <c r="M479" t="s">
        <v>14</v>
      </c>
      <c r="N479">
        <v>1.03</v>
      </c>
      <c r="O479">
        <v>0.01</v>
      </c>
      <c r="P479" t="s">
        <v>28</v>
      </c>
    </row>
    <row r="480" spans="1:16" x14ac:dyDescent="0.25">
      <c r="A480">
        <v>2021</v>
      </c>
      <c r="B480" s="6" t="s">
        <v>29</v>
      </c>
      <c r="C480" s="7">
        <v>287</v>
      </c>
      <c r="D480" s="7">
        <v>8</v>
      </c>
      <c r="E480" s="7">
        <v>302</v>
      </c>
      <c r="F480" s="14" t="s">
        <v>13</v>
      </c>
      <c r="G480" s="7">
        <v>37.69</v>
      </c>
      <c r="H480" s="7">
        <v>1.98</v>
      </c>
      <c r="I480" s="7">
        <v>21.17</v>
      </c>
      <c r="J480" s="79">
        <f t="shared" si="7"/>
        <v>39.740780556000004</v>
      </c>
      <c r="K480">
        <v>-1.33</v>
      </c>
      <c r="L480">
        <v>-1.92</v>
      </c>
      <c r="M480" t="s">
        <v>13</v>
      </c>
      <c r="N480">
        <v>-1.76</v>
      </c>
      <c r="O480">
        <v>1.17</v>
      </c>
      <c r="P480" t="s">
        <v>30</v>
      </c>
    </row>
    <row r="481" spans="1:16" x14ac:dyDescent="0.25">
      <c r="A481">
        <v>2021</v>
      </c>
      <c r="B481" s="6" t="s">
        <v>29</v>
      </c>
      <c r="C481" s="7">
        <v>287</v>
      </c>
      <c r="D481" s="7">
        <v>9</v>
      </c>
      <c r="E481" s="7">
        <v>303</v>
      </c>
      <c r="F481" s="14" t="s">
        <v>13</v>
      </c>
      <c r="G481" s="7">
        <v>52.51</v>
      </c>
      <c r="H481" s="7">
        <v>-9.5500000000000007</v>
      </c>
      <c r="I481" s="7">
        <v>39.72</v>
      </c>
      <c r="J481" s="79">
        <f t="shared" si="7"/>
        <v>58.270397868000003</v>
      </c>
      <c r="K481">
        <v>-2.04</v>
      </c>
      <c r="L481">
        <v>0.45</v>
      </c>
      <c r="M481" t="s">
        <v>13</v>
      </c>
      <c r="N481">
        <v>-0.75</v>
      </c>
      <c r="O481">
        <v>-0.99</v>
      </c>
      <c r="P481" t="s">
        <v>30</v>
      </c>
    </row>
    <row r="482" spans="1:16" x14ac:dyDescent="0.25">
      <c r="A482">
        <v>2021</v>
      </c>
      <c r="B482" s="6" t="s">
        <v>29</v>
      </c>
      <c r="C482" s="7">
        <v>287</v>
      </c>
      <c r="D482" s="7">
        <v>10</v>
      </c>
      <c r="E482" s="7">
        <v>304</v>
      </c>
      <c r="F482" s="14" t="s">
        <v>13</v>
      </c>
      <c r="G482" s="7">
        <v>56.66</v>
      </c>
      <c r="H482" s="7">
        <v>-9.1999999999999993</v>
      </c>
      <c r="I482" s="7">
        <v>45.42</v>
      </c>
      <c r="J482" s="79">
        <f t="shared" si="7"/>
        <v>64.980742008000007</v>
      </c>
      <c r="K482">
        <v>-1.63</v>
      </c>
      <c r="L482">
        <v>0.94</v>
      </c>
      <c r="M482" t="s">
        <v>13</v>
      </c>
      <c r="N482">
        <v>-0.3</v>
      </c>
      <c r="O482">
        <v>-1.27</v>
      </c>
      <c r="P482" t="s">
        <v>28</v>
      </c>
    </row>
    <row r="483" spans="1:16" x14ac:dyDescent="0.25">
      <c r="A483">
        <v>2021</v>
      </c>
      <c r="B483" s="6" t="s">
        <v>29</v>
      </c>
      <c r="C483" s="7">
        <v>287</v>
      </c>
      <c r="D483" s="7">
        <v>11</v>
      </c>
      <c r="E483" s="7">
        <v>305</v>
      </c>
      <c r="F483" s="14" t="s">
        <v>13</v>
      </c>
      <c r="G483" s="7">
        <v>28.49</v>
      </c>
      <c r="H483" s="7">
        <v>14.05</v>
      </c>
      <c r="I483" s="7">
        <v>11.42</v>
      </c>
      <c r="J483" s="79">
        <f t="shared" si="7"/>
        <v>31.055266707999998</v>
      </c>
      <c r="K483">
        <v>0.02</v>
      </c>
      <c r="L483">
        <v>-3.62</v>
      </c>
      <c r="M483" t="s">
        <v>13</v>
      </c>
      <c r="N483">
        <v>-2.14</v>
      </c>
      <c r="O483">
        <v>2.95</v>
      </c>
      <c r="P483" t="s">
        <v>30</v>
      </c>
    </row>
    <row r="484" spans="1:16" x14ac:dyDescent="0.25">
      <c r="A484">
        <v>2021</v>
      </c>
      <c r="B484" s="6" t="s">
        <v>29</v>
      </c>
      <c r="C484" s="7">
        <v>287</v>
      </c>
      <c r="D484" s="7">
        <v>12</v>
      </c>
      <c r="E484" s="7">
        <v>306</v>
      </c>
      <c r="F484" s="14" t="s">
        <v>13</v>
      </c>
      <c r="G484" s="7">
        <v>52.44</v>
      </c>
      <c r="H484" s="7">
        <v>-10.4</v>
      </c>
      <c r="I484" s="7">
        <v>38.58</v>
      </c>
      <c r="J484" s="79">
        <f t="shared" si="7"/>
        <v>57.169534532</v>
      </c>
      <c r="K484">
        <v>-2.25</v>
      </c>
      <c r="L484">
        <v>0.47</v>
      </c>
      <c r="M484" t="s">
        <v>13</v>
      </c>
      <c r="N484">
        <v>-0.81</v>
      </c>
      <c r="O484">
        <v>-1.06</v>
      </c>
      <c r="P484" t="s">
        <v>30</v>
      </c>
    </row>
    <row r="485" spans="1:16" x14ac:dyDescent="0.25">
      <c r="A485">
        <v>2021</v>
      </c>
      <c r="B485" s="6" t="s">
        <v>29</v>
      </c>
      <c r="C485" s="7">
        <v>288</v>
      </c>
      <c r="D485" s="7">
        <v>1</v>
      </c>
      <c r="E485" s="7">
        <v>307</v>
      </c>
      <c r="F485" s="14" t="s">
        <v>14</v>
      </c>
      <c r="G485" s="7">
        <v>51.2</v>
      </c>
      <c r="H485" s="7">
        <v>26.58</v>
      </c>
      <c r="I485" s="14">
        <v>49.41</v>
      </c>
      <c r="J485" s="79">
        <f t="shared" si="7"/>
        <v>75.892569081999994</v>
      </c>
      <c r="K485">
        <v>4.37</v>
      </c>
      <c r="L485">
        <v>-1.38</v>
      </c>
      <c r="M485" t="s">
        <v>15</v>
      </c>
      <c r="N485">
        <v>0.9</v>
      </c>
      <c r="O485">
        <v>2.42</v>
      </c>
      <c r="P485" t="s">
        <v>29</v>
      </c>
    </row>
    <row r="486" spans="1:16" x14ac:dyDescent="0.25">
      <c r="A486">
        <v>2021</v>
      </c>
      <c r="B486" s="6" t="s">
        <v>29</v>
      </c>
      <c r="C486" s="7">
        <v>288</v>
      </c>
      <c r="D486" s="7">
        <v>2</v>
      </c>
      <c r="E486" s="7">
        <v>308</v>
      </c>
      <c r="F486" s="14" t="s">
        <v>14</v>
      </c>
      <c r="G486" s="7">
        <v>62.38</v>
      </c>
      <c r="H486" s="7">
        <v>21.28</v>
      </c>
      <c r="I486" s="14">
        <v>62.82</v>
      </c>
      <c r="J486" s="79">
        <f t="shared" si="7"/>
        <v>90.592330696000005</v>
      </c>
      <c r="K486">
        <v>4.34</v>
      </c>
      <c r="L486">
        <v>0.23</v>
      </c>
      <c r="M486" t="s">
        <v>15</v>
      </c>
      <c r="N486">
        <v>1.82</v>
      </c>
      <c r="O486">
        <v>1.0900000000000001</v>
      </c>
      <c r="P486" t="s">
        <v>29</v>
      </c>
    </row>
    <row r="487" spans="1:16" x14ac:dyDescent="0.25">
      <c r="A487">
        <v>2021</v>
      </c>
      <c r="B487" s="6" t="s">
        <v>29</v>
      </c>
      <c r="C487" s="7">
        <v>288</v>
      </c>
      <c r="D487" s="7">
        <v>3</v>
      </c>
      <c r="E487" s="7">
        <v>309</v>
      </c>
      <c r="F487" s="14" t="s">
        <v>14</v>
      </c>
      <c r="G487" s="7">
        <v>51.82</v>
      </c>
      <c r="H487" s="7">
        <v>21.22</v>
      </c>
      <c r="I487" s="14">
        <v>45.58</v>
      </c>
      <c r="J487" s="79">
        <f t="shared" si="7"/>
        <v>71.930132364000002</v>
      </c>
      <c r="K487">
        <v>3.27</v>
      </c>
      <c r="L487">
        <v>-1.1000000000000001</v>
      </c>
      <c r="M487" t="s">
        <v>15</v>
      </c>
      <c r="N487">
        <v>0.69</v>
      </c>
      <c r="O487">
        <v>1.86</v>
      </c>
      <c r="P487" t="s">
        <v>29</v>
      </c>
    </row>
    <row r="488" spans="1:16" x14ac:dyDescent="0.25">
      <c r="A488">
        <v>2021</v>
      </c>
      <c r="B488" s="6" t="s">
        <v>29</v>
      </c>
      <c r="C488" s="7">
        <v>288</v>
      </c>
      <c r="D488" s="7">
        <v>4</v>
      </c>
      <c r="E488" s="7">
        <v>310</v>
      </c>
      <c r="F488" s="14" t="s">
        <v>15</v>
      </c>
      <c r="G488" s="14">
        <v>61.34</v>
      </c>
      <c r="H488" s="14">
        <v>26.2</v>
      </c>
      <c r="I488" s="14">
        <v>66.83</v>
      </c>
      <c r="J488" s="79">
        <f t="shared" si="7"/>
        <v>94.257208341999998</v>
      </c>
      <c r="K488">
        <v>5.39</v>
      </c>
      <c r="L488">
        <v>-0.08</v>
      </c>
      <c r="M488" t="s">
        <v>15</v>
      </c>
      <c r="N488">
        <v>1.97</v>
      </c>
      <c r="O488">
        <v>1.65</v>
      </c>
      <c r="P488" t="s">
        <v>29</v>
      </c>
    </row>
    <row r="489" spans="1:16" x14ac:dyDescent="0.25">
      <c r="A489">
        <v>2021</v>
      </c>
      <c r="B489" s="6" t="s">
        <v>29</v>
      </c>
      <c r="C489" s="7">
        <v>288</v>
      </c>
      <c r="D489" s="7">
        <v>5</v>
      </c>
      <c r="E489" s="7">
        <v>311</v>
      </c>
      <c r="F489" s="14" t="s">
        <v>15</v>
      </c>
      <c r="G489" s="14">
        <v>46.27</v>
      </c>
      <c r="H489" s="14">
        <v>21.54</v>
      </c>
      <c r="I489" s="14">
        <v>33.54</v>
      </c>
      <c r="J489" s="79">
        <f t="shared" si="7"/>
        <v>60.211549429999998</v>
      </c>
      <c r="K489">
        <v>2.58</v>
      </c>
      <c r="L489">
        <v>-1.85</v>
      </c>
      <c r="M489" t="s">
        <v>15</v>
      </c>
      <c r="N489">
        <v>0.1</v>
      </c>
      <c r="O489">
        <v>2.2799999999999998</v>
      </c>
      <c r="P489" t="s">
        <v>29</v>
      </c>
    </row>
    <row r="490" spans="1:16" x14ac:dyDescent="0.25">
      <c r="A490">
        <v>2021</v>
      </c>
      <c r="B490" s="6" t="s">
        <v>29</v>
      </c>
      <c r="C490" s="7">
        <v>288</v>
      </c>
      <c r="D490" s="7">
        <v>6</v>
      </c>
      <c r="E490" s="7">
        <v>312</v>
      </c>
      <c r="F490" s="14" t="s">
        <v>13</v>
      </c>
      <c r="G490" s="14">
        <v>39.33</v>
      </c>
      <c r="H490" s="14">
        <v>3.49</v>
      </c>
      <c r="I490" s="14">
        <v>22.73</v>
      </c>
      <c r="J490" s="79">
        <f t="shared" si="7"/>
        <v>42.373055645999997</v>
      </c>
      <c r="K490">
        <v>-0.99</v>
      </c>
      <c r="L490">
        <v>-1.8</v>
      </c>
      <c r="M490" t="s">
        <v>13</v>
      </c>
      <c r="N490">
        <v>-1.51</v>
      </c>
      <c r="O490">
        <v>1.17</v>
      </c>
      <c r="P490" t="s">
        <v>30</v>
      </c>
    </row>
    <row r="491" spans="1:16" x14ac:dyDescent="0.25">
      <c r="A491">
        <v>2021</v>
      </c>
      <c r="B491" s="6" t="s">
        <v>29</v>
      </c>
      <c r="C491" s="7">
        <v>288</v>
      </c>
      <c r="D491" s="7">
        <v>7</v>
      </c>
      <c r="E491" s="7">
        <v>313</v>
      </c>
      <c r="F491" s="14" t="s">
        <v>15</v>
      </c>
      <c r="G491" s="14">
        <v>57.28</v>
      </c>
      <c r="H491" s="14">
        <v>27.22</v>
      </c>
      <c r="I491" s="14">
        <v>60.93</v>
      </c>
      <c r="J491" s="79">
        <f t="shared" si="7"/>
        <v>87.920695354000003</v>
      </c>
      <c r="K491">
        <v>5.19</v>
      </c>
      <c r="L491">
        <v>-0.63</v>
      </c>
      <c r="M491" t="s">
        <v>15</v>
      </c>
      <c r="N491">
        <v>1.59</v>
      </c>
      <c r="O491">
        <v>2.04</v>
      </c>
      <c r="P491" t="s">
        <v>29</v>
      </c>
    </row>
    <row r="492" spans="1:16" x14ac:dyDescent="0.25">
      <c r="A492">
        <v>2021</v>
      </c>
      <c r="B492" s="6" t="s">
        <v>29</v>
      </c>
      <c r="C492" s="7">
        <v>288</v>
      </c>
      <c r="D492" s="7">
        <v>8</v>
      </c>
      <c r="E492" s="7">
        <v>314</v>
      </c>
      <c r="F492" s="14" t="s">
        <v>14</v>
      </c>
      <c r="G492" s="14">
        <v>64.680000000000007</v>
      </c>
      <c r="H492" s="14">
        <v>14.02</v>
      </c>
      <c r="I492" s="14">
        <v>50.77</v>
      </c>
      <c r="J492" s="79">
        <f t="shared" si="7"/>
        <v>81.515192290000016</v>
      </c>
      <c r="K492">
        <v>2.42</v>
      </c>
      <c r="L492">
        <v>0.68</v>
      </c>
      <c r="M492" t="s">
        <v>14</v>
      </c>
      <c r="N492">
        <v>1.66</v>
      </c>
      <c r="O492">
        <v>0.18</v>
      </c>
      <c r="P492" t="s">
        <v>28</v>
      </c>
    </row>
    <row r="493" spans="1:16" x14ac:dyDescent="0.25">
      <c r="A493">
        <v>2021</v>
      </c>
      <c r="B493" s="6" t="s">
        <v>29</v>
      </c>
      <c r="C493" s="7">
        <v>288</v>
      </c>
      <c r="D493" s="7">
        <v>9</v>
      </c>
      <c r="E493" s="7">
        <v>315</v>
      </c>
      <c r="F493" s="14" t="s">
        <v>13</v>
      </c>
      <c r="G493" s="14">
        <v>46.7</v>
      </c>
      <c r="H493" s="14">
        <v>1.25</v>
      </c>
      <c r="I493" s="14">
        <v>21.42</v>
      </c>
      <c r="J493" s="79">
        <f t="shared" si="7"/>
        <v>45.573401078000003</v>
      </c>
      <c r="K493">
        <v>-1.44</v>
      </c>
      <c r="L493">
        <v>-0.93</v>
      </c>
      <c r="M493" t="s">
        <v>13</v>
      </c>
      <c r="N493">
        <v>-0.88</v>
      </c>
      <c r="O493">
        <v>0.35</v>
      </c>
      <c r="P493" t="s">
        <v>30</v>
      </c>
    </row>
    <row r="494" spans="1:16" x14ac:dyDescent="0.25">
      <c r="A494">
        <v>2021</v>
      </c>
      <c r="B494" s="6" t="s">
        <v>29</v>
      </c>
      <c r="C494" s="7">
        <v>288</v>
      </c>
      <c r="D494" s="7">
        <v>10</v>
      </c>
      <c r="E494" s="7">
        <v>316</v>
      </c>
      <c r="F494" s="14" t="s">
        <v>14</v>
      </c>
      <c r="G494" s="14">
        <v>57.99</v>
      </c>
      <c r="H494" s="14">
        <v>11.41</v>
      </c>
      <c r="I494" s="14">
        <v>47.41</v>
      </c>
      <c r="J494" s="79">
        <f t="shared" si="7"/>
        <v>73.988319369999999</v>
      </c>
      <c r="K494">
        <v>1.8</v>
      </c>
      <c r="L494">
        <v>7.0000000000000007E-2</v>
      </c>
      <c r="M494" t="s">
        <v>14</v>
      </c>
      <c r="N494">
        <v>0.85</v>
      </c>
      <c r="O494">
        <v>0.48</v>
      </c>
      <c r="P494" t="s">
        <v>29</v>
      </c>
    </row>
    <row r="495" spans="1:16" x14ac:dyDescent="0.25">
      <c r="A495">
        <v>2021</v>
      </c>
      <c r="B495" s="6" t="s">
        <v>29</v>
      </c>
      <c r="C495" s="7">
        <v>289</v>
      </c>
      <c r="D495" s="7">
        <v>1</v>
      </c>
      <c r="E495" s="7">
        <v>317</v>
      </c>
      <c r="F495" s="14" t="s">
        <v>14</v>
      </c>
      <c r="G495" s="14">
        <v>56.84</v>
      </c>
      <c r="H495" s="14">
        <v>6.06</v>
      </c>
      <c r="I495" s="14">
        <v>34.299999999999997</v>
      </c>
      <c r="J495" s="79">
        <f t="shared" si="7"/>
        <v>62.558671536000006</v>
      </c>
      <c r="K495">
        <v>0.12</v>
      </c>
      <c r="L495">
        <v>0.05</v>
      </c>
      <c r="M495" t="s">
        <v>16</v>
      </c>
      <c r="N495">
        <v>0.43</v>
      </c>
      <c r="O495">
        <v>0.02</v>
      </c>
      <c r="P495" t="s">
        <v>28</v>
      </c>
    </row>
    <row r="496" spans="1:16" x14ac:dyDescent="0.25">
      <c r="A496">
        <v>2021</v>
      </c>
      <c r="B496" s="6" t="s">
        <v>29</v>
      </c>
      <c r="C496" s="7">
        <v>289</v>
      </c>
      <c r="D496" s="7">
        <v>2</v>
      </c>
      <c r="E496" s="7">
        <v>318</v>
      </c>
      <c r="F496" s="14" t="s">
        <v>13</v>
      </c>
      <c r="G496" s="14">
        <v>35.950000000000003</v>
      </c>
      <c r="H496" s="14">
        <v>7.94</v>
      </c>
      <c r="I496" s="14">
        <v>15.52</v>
      </c>
      <c r="J496" s="79">
        <f t="shared" si="7"/>
        <v>36.720013801999997</v>
      </c>
      <c r="K496">
        <v>-0.72</v>
      </c>
      <c r="L496">
        <v>-2.48</v>
      </c>
      <c r="M496" t="s">
        <v>13</v>
      </c>
      <c r="N496">
        <v>-1.66</v>
      </c>
      <c r="O496">
        <v>1.81</v>
      </c>
      <c r="P496" t="s">
        <v>30</v>
      </c>
    </row>
    <row r="497" spans="1:16" x14ac:dyDescent="0.25">
      <c r="A497">
        <v>2021</v>
      </c>
      <c r="B497" s="6" t="s">
        <v>29</v>
      </c>
      <c r="C497" s="7">
        <v>289</v>
      </c>
      <c r="D497" s="7">
        <v>3</v>
      </c>
      <c r="E497" s="7">
        <v>319</v>
      </c>
      <c r="F497" s="14" t="s">
        <v>16</v>
      </c>
      <c r="G497" s="14">
        <v>57.28</v>
      </c>
      <c r="H497" s="14">
        <v>5.47</v>
      </c>
      <c r="I497" s="14">
        <v>45.6</v>
      </c>
      <c r="J497" s="79">
        <f t="shared" si="7"/>
        <v>70.337364682</v>
      </c>
      <c r="K497">
        <v>0.73</v>
      </c>
      <c r="L497">
        <v>0.27</v>
      </c>
      <c r="M497" t="s">
        <v>16</v>
      </c>
      <c r="N497">
        <v>0.48</v>
      </c>
      <c r="O497">
        <v>0</v>
      </c>
      <c r="P497" t="s">
        <v>28</v>
      </c>
    </row>
    <row r="498" spans="1:16" x14ac:dyDescent="0.25">
      <c r="A498">
        <v>2021</v>
      </c>
      <c r="B498" s="6" t="s">
        <v>29</v>
      </c>
      <c r="C498" s="7">
        <v>289</v>
      </c>
      <c r="D498" s="7">
        <v>4</v>
      </c>
      <c r="E498" s="7">
        <v>320</v>
      </c>
      <c r="F498" s="14" t="s">
        <v>13</v>
      </c>
      <c r="G498" s="14">
        <v>42.61</v>
      </c>
      <c r="H498" s="14">
        <v>2.44</v>
      </c>
      <c r="I498" s="14">
        <v>22.5</v>
      </c>
      <c r="J498" s="79">
        <f t="shared" si="7"/>
        <v>44.019954933999998</v>
      </c>
      <c r="K498">
        <v>-1.18</v>
      </c>
      <c r="L498">
        <v>-1.41</v>
      </c>
      <c r="M498" t="s">
        <v>13</v>
      </c>
      <c r="N498">
        <v>-1.23</v>
      </c>
      <c r="O498">
        <v>0.81</v>
      </c>
      <c r="P498" t="s">
        <v>30</v>
      </c>
    </row>
    <row r="499" spans="1:16" x14ac:dyDescent="0.25">
      <c r="A499">
        <v>2021</v>
      </c>
      <c r="B499" s="6" t="s">
        <v>29</v>
      </c>
      <c r="C499" s="7">
        <v>289</v>
      </c>
      <c r="D499" s="7">
        <v>5</v>
      </c>
      <c r="E499" s="7">
        <v>321</v>
      </c>
      <c r="F499" s="14" t="s">
        <v>14</v>
      </c>
      <c r="G499" s="14">
        <v>58.99</v>
      </c>
      <c r="H499" s="14">
        <v>7.29</v>
      </c>
      <c r="I499" s="14">
        <v>45.36</v>
      </c>
      <c r="J499" s="79">
        <f t="shared" si="7"/>
        <v>71.893427467999999</v>
      </c>
      <c r="K499">
        <v>1.01</v>
      </c>
      <c r="L499">
        <v>0.36</v>
      </c>
      <c r="M499" t="s">
        <v>16</v>
      </c>
      <c r="N499">
        <v>0.74</v>
      </c>
      <c r="O499">
        <v>0.02</v>
      </c>
      <c r="P499" t="s">
        <v>28</v>
      </c>
    </row>
    <row r="500" spans="1:16" x14ac:dyDescent="0.25">
      <c r="A500">
        <v>2021</v>
      </c>
      <c r="B500" s="6" t="s">
        <v>29</v>
      </c>
      <c r="C500" s="7">
        <v>289</v>
      </c>
      <c r="D500" s="7">
        <v>6</v>
      </c>
      <c r="E500" s="7">
        <v>322</v>
      </c>
      <c r="F500" s="14" t="s">
        <v>16</v>
      </c>
      <c r="G500" s="14">
        <v>56.98</v>
      </c>
      <c r="H500" s="14">
        <v>6.84</v>
      </c>
      <c r="I500" s="14">
        <v>46.52</v>
      </c>
      <c r="J500" s="79">
        <f t="shared" si="7"/>
        <v>71.217349092000006</v>
      </c>
      <c r="K500">
        <v>1.01</v>
      </c>
      <c r="L500">
        <v>0.18</v>
      </c>
      <c r="M500" t="s">
        <v>16</v>
      </c>
      <c r="N500">
        <v>0.52</v>
      </c>
      <c r="O500">
        <v>0.15</v>
      </c>
      <c r="P500" t="s">
        <v>29</v>
      </c>
    </row>
    <row r="501" spans="1:16" x14ac:dyDescent="0.25">
      <c r="A501">
        <v>2021</v>
      </c>
      <c r="B501" s="6" t="s">
        <v>29</v>
      </c>
      <c r="C501" s="7">
        <v>289</v>
      </c>
      <c r="D501" s="7">
        <v>7</v>
      </c>
      <c r="E501" s="7">
        <v>323</v>
      </c>
      <c r="F501" s="14" t="s">
        <v>14</v>
      </c>
      <c r="G501" s="14">
        <v>54.45</v>
      </c>
      <c r="H501" s="14">
        <v>5.23</v>
      </c>
      <c r="I501" s="14">
        <v>43.24</v>
      </c>
      <c r="J501" s="79">
        <f t="shared" si="7"/>
        <v>66.799392244000003</v>
      </c>
      <c r="K501">
        <v>0.55000000000000004</v>
      </c>
      <c r="L501">
        <v>-0.04</v>
      </c>
      <c r="M501" t="s">
        <v>16</v>
      </c>
      <c r="N501">
        <v>0.17</v>
      </c>
      <c r="O501">
        <v>0.2</v>
      </c>
      <c r="P501" t="s">
        <v>29</v>
      </c>
    </row>
    <row r="502" spans="1:16" x14ac:dyDescent="0.25">
      <c r="A502">
        <v>2021</v>
      </c>
      <c r="B502" s="6" t="s">
        <v>29</v>
      </c>
      <c r="C502" s="7">
        <v>289</v>
      </c>
      <c r="D502" s="7">
        <v>8</v>
      </c>
      <c r="E502" s="7">
        <v>324</v>
      </c>
      <c r="F502" s="14" t="s">
        <v>14</v>
      </c>
      <c r="G502" s="14">
        <v>56.21</v>
      </c>
      <c r="H502" s="14">
        <v>7.3</v>
      </c>
      <c r="I502" s="14">
        <v>46.99</v>
      </c>
      <c r="J502" s="79">
        <f t="shared" si="7"/>
        <v>71.183902496000002</v>
      </c>
      <c r="K502">
        <v>1.1200000000000001</v>
      </c>
      <c r="L502">
        <v>0.08</v>
      </c>
      <c r="M502" t="s">
        <v>16</v>
      </c>
      <c r="N502">
        <v>0.46</v>
      </c>
      <c r="O502">
        <v>0.26</v>
      </c>
      <c r="P502" t="s">
        <v>29</v>
      </c>
    </row>
    <row r="503" spans="1:16" x14ac:dyDescent="0.25">
      <c r="A503">
        <v>2021</v>
      </c>
      <c r="B503" s="6" t="s">
        <v>29</v>
      </c>
      <c r="C503" s="7">
        <v>289</v>
      </c>
      <c r="D503" s="7">
        <v>9</v>
      </c>
      <c r="E503" s="7">
        <v>325</v>
      </c>
      <c r="F503" s="14" t="s">
        <v>13</v>
      </c>
      <c r="G503" s="14">
        <v>44.11</v>
      </c>
      <c r="H503" s="14">
        <v>0.72</v>
      </c>
      <c r="I503" s="14">
        <v>27.71</v>
      </c>
      <c r="J503" s="79">
        <f t="shared" si="7"/>
        <v>47.979683856000001</v>
      </c>
      <c r="K503">
        <v>-1.1299999999999999</v>
      </c>
      <c r="L503">
        <v>-1.1000000000000001</v>
      </c>
      <c r="M503" t="s">
        <v>13</v>
      </c>
      <c r="N503">
        <v>-1.1499999999999999</v>
      </c>
      <c r="O503">
        <v>0.56000000000000005</v>
      </c>
      <c r="P503" t="s">
        <v>30</v>
      </c>
    </row>
    <row r="504" spans="1:16" x14ac:dyDescent="0.25">
      <c r="A504">
        <v>2021</v>
      </c>
      <c r="B504" s="6" t="s">
        <v>29</v>
      </c>
      <c r="C504" s="7">
        <v>289</v>
      </c>
      <c r="D504" s="7">
        <v>10</v>
      </c>
      <c r="E504" s="7">
        <v>326</v>
      </c>
      <c r="F504" s="14" t="s">
        <v>16</v>
      </c>
      <c r="G504" s="14">
        <v>55.53</v>
      </c>
      <c r="H504" s="14">
        <v>2.27</v>
      </c>
      <c r="I504" s="14">
        <v>44.71</v>
      </c>
      <c r="J504" s="79">
        <f t="shared" si="7"/>
        <v>67.532465885999997</v>
      </c>
      <c r="K504">
        <v>0.17</v>
      </c>
      <c r="L504">
        <v>0.24</v>
      </c>
      <c r="M504" t="s">
        <v>16</v>
      </c>
      <c r="N504">
        <v>0.14000000000000001</v>
      </c>
      <c r="O504">
        <v>-0.15</v>
      </c>
      <c r="P504" t="s">
        <v>28</v>
      </c>
    </row>
    <row r="505" spans="1:16" x14ac:dyDescent="0.25">
      <c r="A505">
        <v>2021</v>
      </c>
      <c r="B505" s="6" t="s">
        <v>29</v>
      </c>
      <c r="C505" s="7">
        <v>289</v>
      </c>
      <c r="D505" s="7">
        <v>11</v>
      </c>
      <c r="E505" s="7">
        <v>327</v>
      </c>
      <c r="F505" s="14" t="s">
        <v>16</v>
      </c>
      <c r="G505" s="14">
        <v>50.17</v>
      </c>
      <c r="H505" s="14">
        <v>-3.47</v>
      </c>
      <c r="I505" s="14">
        <v>38.56</v>
      </c>
      <c r="J505" s="79">
        <f t="shared" si="7"/>
        <v>57.949476912000002</v>
      </c>
      <c r="K505">
        <v>-1.1299999999999999</v>
      </c>
      <c r="L505">
        <v>-0.11</v>
      </c>
      <c r="M505" t="s">
        <v>13</v>
      </c>
      <c r="N505">
        <v>-0.7</v>
      </c>
      <c r="O505">
        <v>-0.26</v>
      </c>
      <c r="P505" t="s">
        <v>30</v>
      </c>
    </row>
    <row r="506" spans="1:16" x14ac:dyDescent="0.25">
      <c r="A506">
        <v>2021</v>
      </c>
      <c r="B506" s="6" t="s">
        <v>29</v>
      </c>
      <c r="C506" s="7">
        <v>289</v>
      </c>
      <c r="D506" s="7">
        <v>12</v>
      </c>
      <c r="E506" s="7">
        <v>328</v>
      </c>
      <c r="F506" s="14" t="s">
        <v>14</v>
      </c>
      <c r="G506" s="14">
        <v>55.97</v>
      </c>
      <c r="H506" s="14">
        <v>16.5</v>
      </c>
      <c r="I506" s="14">
        <v>50.23</v>
      </c>
      <c r="J506" s="79">
        <f t="shared" si="7"/>
        <v>76.257839832000002</v>
      </c>
      <c r="K506">
        <v>2.8</v>
      </c>
      <c r="L506">
        <v>-0.36</v>
      </c>
      <c r="M506" t="s">
        <v>15</v>
      </c>
      <c r="N506">
        <v>0.9</v>
      </c>
      <c r="O506">
        <v>1.1200000000000001</v>
      </c>
      <c r="P506" t="s">
        <v>29</v>
      </c>
    </row>
    <row r="507" spans="1:16" x14ac:dyDescent="0.25">
      <c r="A507">
        <v>2021</v>
      </c>
      <c r="B507" s="6" t="s">
        <v>29</v>
      </c>
      <c r="C507" s="7">
        <v>236</v>
      </c>
      <c r="D507" s="7">
        <v>1</v>
      </c>
      <c r="E507" s="7">
        <v>329</v>
      </c>
      <c r="F507" s="14" t="s">
        <v>13</v>
      </c>
      <c r="G507" s="14">
        <v>47.35</v>
      </c>
      <c r="H507" s="14">
        <v>-2.31</v>
      </c>
      <c r="I507" s="14">
        <v>31.12</v>
      </c>
      <c r="J507" s="79">
        <f t="shared" si="7"/>
        <v>51.424136692000005</v>
      </c>
      <c r="K507">
        <v>-1.41</v>
      </c>
      <c r="L507">
        <v>-0.56000000000000005</v>
      </c>
      <c r="M507" t="s">
        <v>13</v>
      </c>
      <c r="N507">
        <v>-0.95</v>
      </c>
      <c r="O507">
        <v>0.04</v>
      </c>
      <c r="P507" t="s">
        <v>30</v>
      </c>
    </row>
    <row r="508" spans="1:16" x14ac:dyDescent="0.25">
      <c r="A508">
        <v>2021</v>
      </c>
      <c r="B508" s="6" t="s">
        <v>29</v>
      </c>
      <c r="C508" s="7">
        <v>236</v>
      </c>
      <c r="D508" s="7">
        <v>2</v>
      </c>
      <c r="E508" s="7">
        <v>330</v>
      </c>
      <c r="F508" s="14" t="s">
        <v>16</v>
      </c>
      <c r="G508" s="14">
        <v>55.09</v>
      </c>
      <c r="H508" s="14">
        <v>-0.71</v>
      </c>
      <c r="I508" s="14">
        <v>46.54</v>
      </c>
      <c r="J508" s="79">
        <f t="shared" si="7"/>
        <v>67.507956180000008</v>
      </c>
      <c r="K508">
        <v>-0.2</v>
      </c>
      <c r="L508">
        <v>0.36</v>
      </c>
      <c r="M508" t="s">
        <v>16</v>
      </c>
      <c r="N508">
        <v>-0.04</v>
      </c>
      <c r="O508">
        <v>-0.37</v>
      </c>
      <c r="P508" t="s">
        <v>28</v>
      </c>
    </row>
    <row r="509" spans="1:16" x14ac:dyDescent="0.25">
      <c r="A509">
        <v>2021</v>
      </c>
      <c r="B509" s="6" t="s">
        <v>29</v>
      </c>
      <c r="C509" s="7">
        <v>236</v>
      </c>
      <c r="D509" s="7">
        <v>3</v>
      </c>
      <c r="E509" s="7">
        <v>331</v>
      </c>
      <c r="F509" s="14" t="s">
        <v>15</v>
      </c>
      <c r="G509" s="14">
        <v>51.37</v>
      </c>
      <c r="H509" s="14">
        <v>19.760000000000002</v>
      </c>
      <c r="I509" s="14">
        <v>41.82</v>
      </c>
      <c r="J509" s="79">
        <f t="shared" si="7"/>
        <v>68.597817773999992</v>
      </c>
      <c r="K509">
        <v>2.8</v>
      </c>
      <c r="L509">
        <v>-1.1200000000000001</v>
      </c>
      <c r="M509" t="s">
        <v>15</v>
      </c>
      <c r="N509">
        <v>0.56000000000000005</v>
      </c>
      <c r="O509">
        <v>1.75</v>
      </c>
      <c r="P509" t="s">
        <v>29</v>
      </c>
    </row>
    <row r="510" spans="1:16" x14ac:dyDescent="0.25">
      <c r="A510">
        <v>2021</v>
      </c>
      <c r="B510" s="6" t="s">
        <v>29</v>
      </c>
      <c r="C510" s="7">
        <v>236</v>
      </c>
      <c r="D510" s="7">
        <v>4</v>
      </c>
      <c r="E510" s="7">
        <v>332</v>
      </c>
      <c r="F510" s="14" t="s">
        <v>14</v>
      </c>
      <c r="G510" s="14">
        <v>60.32</v>
      </c>
      <c r="H510" s="14">
        <v>10.28</v>
      </c>
      <c r="I510" s="14">
        <v>35.81</v>
      </c>
      <c r="J510" s="79">
        <f t="shared" si="7"/>
        <v>67.254295062000011</v>
      </c>
      <c r="K510">
        <v>0.89</v>
      </c>
      <c r="L510">
        <v>0.23</v>
      </c>
      <c r="M510" t="s">
        <v>16</v>
      </c>
      <c r="N510">
        <v>0.99</v>
      </c>
      <c r="O510">
        <v>0.12</v>
      </c>
      <c r="P510" t="s">
        <v>28</v>
      </c>
    </row>
    <row r="511" spans="1:16" x14ac:dyDescent="0.25">
      <c r="A511">
        <v>2021</v>
      </c>
      <c r="B511" s="6" t="s">
        <v>29</v>
      </c>
      <c r="C511" s="7">
        <v>236</v>
      </c>
      <c r="D511" s="7">
        <v>5</v>
      </c>
      <c r="E511" s="7">
        <v>333</v>
      </c>
      <c r="F511" s="14" t="s">
        <v>14</v>
      </c>
      <c r="G511" s="14">
        <v>60.34</v>
      </c>
      <c r="H511" s="14">
        <v>11.85</v>
      </c>
      <c r="I511" s="14">
        <v>51.1</v>
      </c>
      <c r="J511" s="79">
        <f t="shared" si="7"/>
        <v>78.182114949999999</v>
      </c>
      <c r="K511">
        <v>2.1</v>
      </c>
      <c r="L511">
        <v>0.34</v>
      </c>
      <c r="M511" t="s">
        <v>14</v>
      </c>
      <c r="N511">
        <v>1.1200000000000001</v>
      </c>
      <c r="O511">
        <v>0.35</v>
      </c>
      <c r="P511" t="s">
        <v>29</v>
      </c>
    </row>
    <row r="512" spans="1:16" x14ac:dyDescent="0.25">
      <c r="A512">
        <v>2021</v>
      </c>
      <c r="B512" s="6" t="s">
        <v>29</v>
      </c>
      <c r="C512" s="7">
        <v>236</v>
      </c>
      <c r="D512" s="7">
        <v>6</v>
      </c>
      <c r="E512" s="7">
        <v>334</v>
      </c>
      <c r="F512" s="14" t="s">
        <v>16</v>
      </c>
      <c r="G512" s="14">
        <v>61.21</v>
      </c>
      <c r="H512" s="14">
        <v>-0.34</v>
      </c>
      <c r="I512" s="14">
        <v>55.91</v>
      </c>
      <c r="J512" s="79">
        <f t="shared" si="7"/>
        <v>78.011314120000009</v>
      </c>
      <c r="K512">
        <v>0.44</v>
      </c>
      <c r="L512">
        <v>1.1100000000000001</v>
      </c>
      <c r="M512" t="s">
        <v>16</v>
      </c>
      <c r="N512">
        <v>0.63</v>
      </c>
      <c r="O512">
        <v>-0.79</v>
      </c>
      <c r="P512" t="s">
        <v>28</v>
      </c>
    </row>
    <row r="513" spans="1:16" x14ac:dyDescent="0.25">
      <c r="A513">
        <v>2021</v>
      </c>
      <c r="B513" s="6" t="s">
        <v>29</v>
      </c>
      <c r="C513" s="7">
        <v>236</v>
      </c>
      <c r="D513" s="7">
        <v>7</v>
      </c>
      <c r="E513" s="7">
        <v>335</v>
      </c>
      <c r="F513" s="14" t="s">
        <v>13</v>
      </c>
      <c r="G513" s="14">
        <v>39.090000000000003</v>
      </c>
      <c r="H513" s="14">
        <v>-3.3</v>
      </c>
      <c r="I513" s="14">
        <v>19.82</v>
      </c>
      <c r="J513" s="79">
        <f t="shared" si="7"/>
        <v>38.002218058000004</v>
      </c>
      <c r="K513">
        <v>-2.2599999999999998</v>
      </c>
      <c r="L513">
        <v>-1.52</v>
      </c>
      <c r="M513" t="s">
        <v>13</v>
      </c>
      <c r="N513">
        <v>-1.88</v>
      </c>
      <c r="O513">
        <v>0.56999999999999995</v>
      </c>
      <c r="P513" t="s">
        <v>30</v>
      </c>
    </row>
    <row r="514" spans="1:16" x14ac:dyDescent="0.25">
      <c r="A514">
        <v>2021</v>
      </c>
      <c r="B514" s="6" t="s">
        <v>29</v>
      </c>
      <c r="C514" s="7">
        <v>236</v>
      </c>
      <c r="D514" s="7">
        <v>8</v>
      </c>
      <c r="E514" s="7">
        <v>336</v>
      </c>
      <c r="F514" s="14" t="s">
        <v>14</v>
      </c>
      <c r="G514" s="14">
        <v>58.79</v>
      </c>
      <c r="H514" s="14">
        <v>5.72</v>
      </c>
      <c r="I514" s="14">
        <v>49.69</v>
      </c>
      <c r="J514" s="79">
        <f t="shared" si="7"/>
        <v>74.190329187999993</v>
      </c>
      <c r="K514">
        <v>1.03</v>
      </c>
      <c r="L514">
        <v>0.47</v>
      </c>
      <c r="M514" t="s">
        <v>16</v>
      </c>
      <c r="N514">
        <v>0.66</v>
      </c>
      <c r="O514">
        <v>-0.08</v>
      </c>
      <c r="P514" t="s">
        <v>28</v>
      </c>
    </row>
    <row r="515" spans="1:16" x14ac:dyDescent="0.25">
      <c r="A515">
        <v>2021</v>
      </c>
      <c r="B515" s="6" t="s">
        <v>29</v>
      </c>
      <c r="C515" s="7">
        <v>236</v>
      </c>
      <c r="D515" s="7">
        <v>9</v>
      </c>
      <c r="E515" s="7">
        <v>337</v>
      </c>
      <c r="F515" s="14" t="s">
        <v>13</v>
      </c>
      <c r="G515" s="14">
        <v>43.57</v>
      </c>
      <c r="H515" s="14">
        <v>-8.31</v>
      </c>
      <c r="I515" s="14">
        <v>25.67</v>
      </c>
      <c r="J515" s="79">
        <f t="shared" ref="J515:J578" si="8">G515*0.655145+H515*0.3291086+I515*0.6800534</f>
        <v>43.266745962000002</v>
      </c>
      <c r="K515">
        <v>-2.71</v>
      </c>
      <c r="L515">
        <v>-0.73</v>
      </c>
      <c r="M515" t="s">
        <v>13</v>
      </c>
      <c r="N515">
        <v>-1.65</v>
      </c>
      <c r="O515">
        <v>-0.22</v>
      </c>
      <c r="P515" t="s">
        <v>30</v>
      </c>
    </row>
    <row r="516" spans="1:16" x14ac:dyDescent="0.25">
      <c r="A516">
        <v>2021</v>
      </c>
      <c r="B516" s="6" t="s">
        <v>29</v>
      </c>
      <c r="C516" s="7">
        <v>236</v>
      </c>
      <c r="D516" s="7">
        <v>10</v>
      </c>
      <c r="E516" s="7">
        <v>338</v>
      </c>
      <c r="F516" s="14" t="s">
        <v>13</v>
      </c>
      <c r="G516" s="14">
        <v>42.8</v>
      </c>
      <c r="H516" s="14">
        <v>-6.12</v>
      </c>
      <c r="I516" s="14">
        <v>26.36</v>
      </c>
      <c r="J516" s="79">
        <f t="shared" si="8"/>
        <v>43.952268992</v>
      </c>
      <c r="K516">
        <v>-2.31</v>
      </c>
      <c r="L516">
        <v>-0.91</v>
      </c>
      <c r="M516" t="s">
        <v>13</v>
      </c>
      <c r="N516">
        <v>-1.62</v>
      </c>
      <c r="O516">
        <v>0.05</v>
      </c>
      <c r="P516" t="s">
        <v>30</v>
      </c>
    </row>
    <row r="517" spans="1:16" x14ac:dyDescent="0.25">
      <c r="A517">
        <v>2021</v>
      </c>
      <c r="B517" s="6" t="s">
        <v>29</v>
      </c>
      <c r="C517" s="7">
        <v>236</v>
      </c>
      <c r="D517" s="7">
        <v>11</v>
      </c>
      <c r="E517" s="7">
        <v>339</v>
      </c>
      <c r="F517" s="14" t="s">
        <v>15</v>
      </c>
      <c r="G517" s="14">
        <v>59.94</v>
      </c>
      <c r="H517" s="14">
        <v>16.010000000000002</v>
      </c>
      <c r="I517" s="14">
        <v>53.18</v>
      </c>
      <c r="J517" s="79">
        <f t="shared" si="8"/>
        <v>80.70365979799999</v>
      </c>
      <c r="K517">
        <v>2.9</v>
      </c>
      <c r="L517">
        <v>0.12</v>
      </c>
      <c r="M517" t="s">
        <v>14</v>
      </c>
      <c r="N517">
        <v>1.29</v>
      </c>
      <c r="O517">
        <v>0.77</v>
      </c>
      <c r="P517" t="s">
        <v>29</v>
      </c>
    </row>
    <row r="518" spans="1:16" x14ac:dyDescent="0.25">
      <c r="A518">
        <v>2021</v>
      </c>
      <c r="B518" s="6" t="s">
        <v>29</v>
      </c>
      <c r="C518" s="7">
        <v>236</v>
      </c>
      <c r="D518" s="7">
        <v>12</v>
      </c>
      <c r="E518" s="7">
        <v>340</v>
      </c>
      <c r="F518" s="14" t="s">
        <v>15</v>
      </c>
      <c r="G518" s="14">
        <v>61.04</v>
      </c>
      <c r="H518" s="14">
        <v>13.67</v>
      </c>
      <c r="I518" s="14">
        <v>52.83</v>
      </c>
      <c r="J518" s="79">
        <f t="shared" si="8"/>
        <v>80.416186484000008</v>
      </c>
      <c r="K518">
        <v>2.5</v>
      </c>
      <c r="L518">
        <v>0.34</v>
      </c>
      <c r="M518" t="s">
        <v>14</v>
      </c>
      <c r="N518">
        <v>1.28</v>
      </c>
      <c r="O518">
        <v>0.46</v>
      </c>
      <c r="P518" t="s">
        <v>29</v>
      </c>
    </row>
    <row r="519" spans="1:16" x14ac:dyDescent="0.25">
      <c r="A519">
        <v>2021</v>
      </c>
      <c r="B519" s="6" t="s">
        <v>29</v>
      </c>
      <c r="C519" s="7">
        <v>290</v>
      </c>
      <c r="D519" s="7">
        <v>1</v>
      </c>
      <c r="E519" s="7">
        <v>341</v>
      </c>
      <c r="F519" s="7" t="s">
        <v>14</v>
      </c>
      <c r="G519" s="7">
        <v>63.3</v>
      </c>
      <c r="H519" s="7">
        <v>16.05</v>
      </c>
      <c r="I519" s="7">
        <v>54.62</v>
      </c>
      <c r="J519" s="79">
        <f t="shared" si="8"/>
        <v>83.897388237999991</v>
      </c>
      <c r="K519">
        <v>2.99</v>
      </c>
      <c r="L519">
        <v>0.48</v>
      </c>
      <c r="M519" t="s">
        <v>14</v>
      </c>
      <c r="N519">
        <v>1.63</v>
      </c>
      <c r="O519">
        <v>0.5</v>
      </c>
      <c r="P519" t="s">
        <v>29</v>
      </c>
    </row>
    <row r="520" spans="1:16" x14ac:dyDescent="0.25">
      <c r="A520">
        <v>2021</v>
      </c>
      <c r="B520" s="6" t="s">
        <v>29</v>
      </c>
      <c r="C520" s="7">
        <v>290</v>
      </c>
      <c r="D520" s="7">
        <v>2</v>
      </c>
      <c r="E520" s="7">
        <v>342</v>
      </c>
      <c r="F520" s="7" t="s">
        <v>15</v>
      </c>
      <c r="G520" s="7">
        <v>55.6</v>
      </c>
      <c r="H520" s="7">
        <v>21.85</v>
      </c>
      <c r="I520" s="7">
        <v>53.17</v>
      </c>
      <c r="J520" s="79">
        <f t="shared" si="8"/>
        <v>79.775524188000006</v>
      </c>
      <c r="K520">
        <v>3.84</v>
      </c>
      <c r="L520">
        <v>-0.64</v>
      </c>
      <c r="M520" t="s">
        <v>15</v>
      </c>
      <c r="N520">
        <v>1.1299999999999999</v>
      </c>
      <c r="O520">
        <v>1.65</v>
      </c>
      <c r="P520" t="s">
        <v>29</v>
      </c>
    </row>
    <row r="521" spans="1:16" x14ac:dyDescent="0.25">
      <c r="A521">
        <v>2021</v>
      </c>
      <c r="B521" s="6" t="s">
        <v>29</v>
      </c>
      <c r="C521" s="7">
        <v>290</v>
      </c>
      <c r="D521" s="7">
        <v>3</v>
      </c>
      <c r="E521" s="7">
        <v>343</v>
      </c>
      <c r="F521" s="7" t="s">
        <v>15</v>
      </c>
      <c r="G521" s="7">
        <v>45.45</v>
      </c>
      <c r="H521" s="7">
        <v>16.04</v>
      </c>
      <c r="I521" s="7">
        <v>32.61</v>
      </c>
      <c r="J521" s="79">
        <f t="shared" si="8"/>
        <v>57.231783567999997</v>
      </c>
      <c r="K521">
        <v>1.64</v>
      </c>
      <c r="L521">
        <v>-1.67</v>
      </c>
      <c r="M521" t="s">
        <v>15</v>
      </c>
      <c r="N521">
        <v>-0.25</v>
      </c>
      <c r="O521">
        <v>1.85</v>
      </c>
      <c r="P521" t="s">
        <v>29</v>
      </c>
    </row>
    <row r="522" spans="1:16" x14ac:dyDescent="0.25">
      <c r="A522">
        <v>2021</v>
      </c>
      <c r="B522" s="6" t="s">
        <v>29</v>
      </c>
      <c r="C522" s="7">
        <v>290</v>
      </c>
      <c r="D522" s="7">
        <v>4</v>
      </c>
      <c r="E522" s="7">
        <v>344</v>
      </c>
      <c r="F522" s="7" t="s">
        <v>15</v>
      </c>
      <c r="G522" s="7">
        <v>61.93</v>
      </c>
      <c r="H522" s="7">
        <v>19.09</v>
      </c>
      <c r="I522" s="7">
        <v>59.82</v>
      </c>
      <c r="J522" s="79">
        <f t="shared" si="8"/>
        <v>87.536607411999995</v>
      </c>
      <c r="K522">
        <v>3.8</v>
      </c>
      <c r="L522">
        <v>0.25</v>
      </c>
      <c r="M522" t="s">
        <v>14</v>
      </c>
      <c r="N522">
        <v>1.66</v>
      </c>
      <c r="O522">
        <v>0.92</v>
      </c>
      <c r="P522" t="s">
        <v>29</v>
      </c>
    </row>
    <row r="523" spans="1:16" x14ac:dyDescent="0.25">
      <c r="A523">
        <v>2021</v>
      </c>
      <c r="B523" s="6" t="s">
        <v>29</v>
      </c>
      <c r="C523" s="7">
        <v>290</v>
      </c>
      <c r="D523" s="7">
        <v>5</v>
      </c>
      <c r="E523" s="7">
        <v>345</v>
      </c>
      <c r="F523" s="7" t="s">
        <v>14</v>
      </c>
      <c r="G523" s="7">
        <v>62.85</v>
      </c>
      <c r="H523" s="7">
        <v>10.84</v>
      </c>
      <c r="I523" s="7">
        <v>52.45</v>
      </c>
      <c r="J523" s="79">
        <f t="shared" si="8"/>
        <v>80.412201304000007</v>
      </c>
      <c r="K523">
        <v>2.02</v>
      </c>
      <c r="L523">
        <v>0.67</v>
      </c>
      <c r="M523" t="s">
        <v>14</v>
      </c>
      <c r="N523">
        <v>1.33</v>
      </c>
      <c r="O523">
        <v>0.06</v>
      </c>
      <c r="P523" t="s">
        <v>28</v>
      </c>
    </row>
    <row r="524" spans="1:16" x14ac:dyDescent="0.25">
      <c r="A524">
        <v>2021</v>
      </c>
      <c r="B524" s="6" t="s">
        <v>29</v>
      </c>
      <c r="C524" s="7">
        <v>290</v>
      </c>
      <c r="D524" s="7">
        <v>6</v>
      </c>
      <c r="E524" s="7">
        <v>346</v>
      </c>
      <c r="F524" s="7" t="s">
        <v>16</v>
      </c>
      <c r="G524" s="7">
        <v>62.47</v>
      </c>
      <c r="H524" s="7">
        <v>9.43</v>
      </c>
      <c r="I524" s="7">
        <v>51.57</v>
      </c>
      <c r="J524" s="79">
        <f t="shared" si="8"/>
        <v>79.10075608599999</v>
      </c>
      <c r="K524">
        <v>1.74</v>
      </c>
      <c r="L524">
        <v>0.69</v>
      </c>
      <c r="M524" t="s">
        <v>14</v>
      </c>
      <c r="N524">
        <v>1.22</v>
      </c>
      <c r="O524">
        <v>-0.04</v>
      </c>
      <c r="P524" t="s">
        <v>28</v>
      </c>
    </row>
    <row r="525" spans="1:16" x14ac:dyDescent="0.25">
      <c r="A525">
        <v>2021</v>
      </c>
      <c r="B525" s="6" t="s">
        <v>29</v>
      </c>
      <c r="C525" s="7">
        <v>290</v>
      </c>
      <c r="D525" s="7">
        <v>7</v>
      </c>
      <c r="E525" s="7">
        <v>347</v>
      </c>
      <c r="F525" s="7" t="s">
        <v>16</v>
      </c>
      <c r="G525" s="7">
        <v>60.12</v>
      </c>
      <c r="H525" s="7">
        <v>-2.44</v>
      </c>
      <c r="I525" s="7">
        <v>43.64</v>
      </c>
      <c r="J525" s="79">
        <f t="shared" si="8"/>
        <v>68.261822792000004</v>
      </c>
      <c r="K525">
        <v>-0.66</v>
      </c>
      <c r="L525">
        <v>0.94</v>
      </c>
      <c r="M525" t="s">
        <v>16</v>
      </c>
      <c r="N525">
        <v>0.38</v>
      </c>
      <c r="O525">
        <v>-0.96</v>
      </c>
      <c r="P525" t="s">
        <v>28</v>
      </c>
    </row>
    <row r="526" spans="1:16" x14ac:dyDescent="0.25">
      <c r="A526">
        <v>2021</v>
      </c>
      <c r="B526" s="6" t="s">
        <v>29</v>
      </c>
      <c r="C526" s="7">
        <v>290</v>
      </c>
      <c r="D526" s="7">
        <v>8</v>
      </c>
      <c r="E526" s="7">
        <v>348</v>
      </c>
      <c r="F526" s="7" t="s">
        <v>16</v>
      </c>
      <c r="G526" s="7">
        <v>60.19</v>
      </c>
      <c r="H526" s="7">
        <v>-6.19</v>
      </c>
      <c r="I526" s="7">
        <v>50.14</v>
      </c>
      <c r="J526" s="79">
        <f t="shared" si="8"/>
        <v>71.493872791999991</v>
      </c>
      <c r="K526">
        <v>-0.86</v>
      </c>
      <c r="L526">
        <v>1.22</v>
      </c>
      <c r="M526" t="s">
        <v>16</v>
      </c>
      <c r="N526">
        <v>0.22</v>
      </c>
      <c r="O526">
        <v>-1.26</v>
      </c>
      <c r="P526" t="s">
        <v>28</v>
      </c>
    </row>
    <row r="527" spans="1:16" x14ac:dyDescent="0.25">
      <c r="A527">
        <v>2021</v>
      </c>
      <c r="B527" s="6" t="s">
        <v>29</v>
      </c>
      <c r="C527" s="7">
        <v>290</v>
      </c>
      <c r="D527" s="7">
        <v>9</v>
      </c>
      <c r="E527" s="7">
        <v>349</v>
      </c>
      <c r="F527" s="7" t="s">
        <v>15</v>
      </c>
      <c r="G527" s="7">
        <v>65.22</v>
      </c>
      <c r="H527" s="7">
        <v>16.97</v>
      </c>
      <c r="I527" s="7">
        <v>58.8</v>
      </c>
      <c r="J527" s="79">
        <f t="shared" si="8"/>
        <v>88.300669761999998</v>
      </c>
      <c r="K527">
        <v>3.4</v>
      </c>
      <c r="L527">
        <v>0.69</v>
      </c>
      <c r="M527" t="s">
        <v>14</v>
      </c>
      <c r="N527">
        <v>1.89</v>
      </c>
      <c r="O527">
        <v>0.45</v>
      </c>
      <c r="P527" t="s">
        <v>29</v>
      </c>
    </row>
    <row r="528" spans="1:16" x14ac:dyDescent="0.25">
      <c r="A528">
        <v>2021</v>
      </c>
      <c r="B528" s="6" t="s">
        <v>29</v>
      </c>
      <c r="C528" s="7">
        <v>290</v>
      </c>
      <c r="D528" s="7">
        <v>10</v>
      </c>
      <c r="E528" s="7">
        <v>350</v>
      </c>
      <c r="F528" s="7" t="s">
        <v>15</v>
      </c>
      <c r="G528" s="7">
        <v>62.36</v>
      </c>
      <c r="H528" s="7">
        <v>14.62</v>
      </c>
      <c r="I528" s="7">
        <v>53.59</v>
      </c>
      <c r="J528" s="79">
        <f t="shared" si="8"/>
        <v>82.110471638000007</v>
      </c>
      <c r="K528">
        <v>2.7</v>
      </c>
      <c r="L528">
        <v>0.45</v>
      </c>
      <c r="M528" t="s">
        <v>14</v>
      </c>
      <c r="N528">
        <v>1.47</v>
      </c>
      <c r="O528">
        <v>0.44</v>
      </c>
      <c r="P528" t="s">
        <v>29</v>
      </c>
    </row>
    <row r="529" spans="1:16" x14ac:dyDescent="0.25">
      <c r="A529">
        <v>2021</v>
      </c>
      <c r="B529" s="6" t="s">
        <v>29</v>
      </c>
      <c r="C529" s="7">
        <v>260</v>
      </c>
      <c r="D529" s="7">
        <v>1</v>
      </c>
      <c r="E529" s="7">
        <v>180</v>
      </c>
      <c r="F529" s="14" t="s">
        <v>14</v>
      </c>
      <c r="G529" s="14">
        <v>56.46</v>
      </c>
      <c r="H529" s="14">
        <v>4.28</v>
      </c>
      <c r="I529" s="14">
        <v>44.18</v>
      </c>
      <c r="J529" s="79">
        <f t="shared" si="8"/>
        <v>68.442830720000003</v>
      </c>
      <c r="K529">
        <v>0.46</v>
      </c>
      <c r="L529">
        <v>0.23</v>
      </c>
      <c r="M529" t="s">
        <v>16</v>
      </c>
      <c r="N529">
        <v>0.33</v>
      </c>
      <c r="O529">
        <v>-0.05</v>
      </c>
      <c r="P529" t="s">
        <v>28</v>
      </c>
    </row>
    <row r="530" spans="1:16" x14ac:dyDescent="0.25">
      <c r="A530">
        <v>2021</v>
      </c>
      <c r="B530" s="6" t="s">
        <v>29</v>
      </c>
      <c r="C530" s="7">
        <v>260</v>
      </c>
      <c r="D530" s="7">
        <v>2</v>
      </c>
      <c r="E530" s="7">
        <v>181</v>
      </c>
      <c r="F530" s="14" t="s">
        <v>15</v>
      </c>
      <c r="G530" s="14">
        <v>46.29</v>
      </c>
      <c r="H530" s="14">
        <v>18.14</v>
      </c>
      <c r="I530" s="14">
        <v>33.19</v>
      </c>
      <c r="J530" s="79">
        <f t="shared" si="8"/>
        <v>58.867664399999995</v>
      </c>
      <c r="K530">
        <v>2.0099999999999998</v>
      </c>
      <c r="L530">
        <v>-1.68</v>
      </c>
      <c r="M530" t="s">
        <v>15</v>
      </c>
      <c r="N530">
        <v>-0.06</v>
      </c>
      <c r="O530">
        <v>1.97</v>
      </c>
      <c r="P530" t="s">
        <v>29</v>
      </c>
    </row>
    <row r="531" spans="1:16" x14ac:dyDescent="0.25">
      <c r="A531">
        <v>2021</v>
      </c>
      <c r="B531" s="6" t="s">
        <v>29</v>
      </c>
      <c r="C531" s="7">
        <v>260</v>
      </c>
      <c r="D531" s="7">
        <v>3</v>
      </c>
      <c r="E531" s="7">
        <v>182</v>
      </c>
      <c r="F531" s="14" t="s">
        <v>14</v>
      </c>
      <c r="G531" s="14">
        <v>61.03</v>
      </c>
      <c r="H531" s="14">
        <v>9.0299999999999994</v>
      </c>
      <c r="I531" s="14">
        <v>51.26</v>
      </c>
      <c r="J531" s="79">
        <f t="shared" si="8"/>
        <v>77.814887292000009</v>
      </c>
      <c r="K531">
        <v>1.65</v>
      </c>
      <c r="L531">
        <v>0.56000000000000005</v>
      </c>
      <c r="M531" t="s">
        <v>14</v>
      </c>
      <c r="N531">
        <v>1.05</v>
      </c>
      <c r="O531">
        <v>0.04</v>
      </c>
      <c r="P531" t="s">
        <v>28</v>
      </c>
    </row>
    <row r="532" spans="1:16" x14ac:dyDescent="0.25">
      <c r="A532">
        <v>2021</v>
      </c>
      <c r="B532" s="6" t="s">
        <v>29</v>
      </c>
      <c r="C532" s="7">
        <v>260</v>
      </c>
      <c r="D532" s="7">
        <v>4</v>
      </c>
      <c r="E532" s="7">
        <v>183</v>
      </c>
      <c r="F532" s="14" t="s">
        <v>15</v>
      </c>
      <c r="G532" s="14">
        <v>58.7</v>
      </c>
      <c r="H532" s="14">
        <v>7.48</v>
      </c>
      <c r="I532" s="14">
        <v>43.84</v>
      </c>
      <c r="J532" s="79">
        <f t="shared" si="8"/>
        <v>70.732284884000009</v>
      </c>
      <c r="K532">
        <v>0.94</v>
      </c>
      <c r="L532">
        <v>0.3</v>
      </c>
      <c r="M532" t="s">
        <v>16</v>
      </c>
      <c r="N532">
        <v>0.72</v>
      </c>
      <c r="O532">
        <v>0.05</v>
      </c>
      <c r="P532" t="s">
        <v>28</v>
      </c>
    </row>
    <row r="533" spans="1:16" x14ac:dyDescent="0.25">
      <c r="A533">
        <v>2021</v>
      </c>
      <c r="B533" s="6" t="s">
        <v>29</v>
      </c>
      <c r="C533" s="7">
        <v>260</v>
      </c>
      <c r="D533" s="7">
        <v>5</v>
      </c>
      <c r="E533" s="7">
        <v>184</v>
      </c>
      <c r="F533" s="14" t="s">
        <v>16</v>
      </c>
      <c r="G533" s="14">
        <v>58.99</v>
      </c>
      <c r="H533" s="14">
        <v>8.93</v>
      </c>
      <c r="I533" s="14">
        <v>49.6</v>
      </c>
      <c r="J533" s="79">
        <f t="shared" si="8"/>
        <v>75.316591987999999</v>
      </c>
      <c r="K533">
        <v>1.54</v>
      </c>
      <c r="L533">
        <v>0.33</v>
      </c>
      <c r="M533" t="s">
        <v>14</v>
      </c>
      <c r="N533">
        <v>0.83</v>
      </c>
      <c r="O533">
        <v>0.19</v>
      </c>
      <c r="P533" t="s">
        <v>29</v>
      </c>
    </row>
    <row r="534" spans="1:16" x14ac:dyDescent="0.25">
      <c r="A534">
        <v>2021</v>
      </c>
      <c r="B534" s="6" t="s">
        <v>29</v>
      </c>
      <c r="C534" s="7">
        <v>260</v>
      </c>
      <c r="D534" s="7">
        <v>6</v>
      </c>
      <c r="E534" s="7">
        <v>185</v>
      </c>
      <c r="F534" s="14" t="s">
        <v>15</v>
      </c>
      <c r="G534" s="14">
        <v>47.7</v>
      </c>
      <c r="H534" s="14">
        <v>18.86</v>
      </c>
      <c r="I534" s="14">
        <v>30.34</v>
      </c>
      <c r="J534" s="79">
        <f t="shared" si="8"/>
        <v>58.090224851999999</v>
      </c>
      <c r="K534">
        <v>1.94</v>
      </c>
      <c r="L534">
        <v>-1.6</v>
      </c>
      <c r="M534" t="s">
        <v>15</v>
      </c>
      <c r="N534">
        <v>0.11</v>
      </c>
      <c r="O534">
        <v>1.9</v>
      </c>
      <c r="P534" t="s">
        <v>29</v>
      </c>
    </row>
    <row r="535" spans="1:16" x14ac:dyDescent="0.25">
      <c r="A535">
        <v>2021</v>
      </c>
      <c r="B535" s="6" t="s">
        <v>29</v>
      </c>
      <c r="C535" s="7">
        <v>260</v>
      </c>
      <c r="D535" s="7">
        <v>7</v>
      </c>
      <c r="E535" s="7">
        <v>186</v>
      </c>
      <c r="F535" s="14" t="s">
        <v>13</v>
      </c>
      <c r="G535" s="14">
        <v>50.2</v>
      </c>
      <c r="H535" s="14">
        <v>3.4</v>
      </c>
      <c r="I535" s="14">
        <v>21.48</v>
      </c>
      <c r="J535" s="79">
        <f t="shared" si="8"/>
        <v>48.614795272000002</v>
      </c>
      <c r="K535">
        <v>-1.1000000000000001</v>
      </c>
      <c r="L535">
        <v>-0.67</v>
      </c>
      <c r="M535" t="s">
        <v>13</v>
      </c>
      <c r="N535">
        <v>-0.42</v>
      </c>
      <c r="O535">
        <v>0.26</v>
      </c>
      <c r="P535" t="s">
        <v>30</v>
      </c>
    </row>
    <row r="536" spans="1:16" x14ac:dyDescent="0.25">
      <c r="A536">
        <v>2021</v>
      </c>
      <c r="B536" s="6" t="s">
        <v>29</v>
      </c>
      <c r="C536" s="7">
        <v>260</v>
      </c>
      <c r="D536" s="7">
        <v>8</v>
      </c>
      <c r="E536" s="7">
        <v>187</v>
      </c>
      <c r="F536" s="14" t="s">
        <v>15</v>
      </c>
      <c r="G536" s="14">
        <v>47.78</v>
      </c>
      <c r="H536" s="14">
        <v>18.21</v>
      </c>
      <c r="I536" s="14">
        <v>36.65</v>
      </c>
      <c r="J536" s="79">
        <f t="shared" si="8"/>
        <v>62.219852816</v>
      </c>
      <c r="K536">
        <v>2.23</v>
      </c>
      <c r="L536">
        <v>-1.48</v>
      </c>
      <c r="M536" t="s">
        <v>15</v>
      </c>
      <c r="N536">
        <v>0.1</v>
      </c>
      <c r="O536">
        <v>1.87</v>
      </c>
      <c r="P536" t="s">
        <v>29</v>
      </c>
    </row>
    <row r="537" spans="1:16" x14ac:dyDescent="0.25">
      <c r="A537">
        <v>2021</v>
      </c>
      <c r="B537" s="6" t="s">
        <v>29</v>
      </c>
      <c r="C537" s="7">
        <v>260</v>
      </c>
      <c r="D537" s="7">
        <v>9</v>
      </c>
      <c r="E537" s="7">
        <v>188</v>
      </c>
      <c r="F537" s="14" t="s">
        <v>16</v>
      </c>
      <c r="G537" s="14">
        <v>58.36</v>
      </c>
      <c r="H537" s="14">
        <v>7.15</v>
      </c>
      <c r="I537" s="14">
        <v>42.49</v>
      </c>
      <c r="J537" s="79">
        <f t="shared" si="8"/>
        <v>69.482857655999993</v>
      </c>
      <c r="K537">
        <v>0.81</v>
      </c>
      <c r="L537">
        <v>0.26</v>
      </c>
      <c r="M537" t="s">
        <v>16</v>
      </c>
      <c r="N537">
        <v>0.66</v>
      </c>
      <c r="O537">
        <v>0.04</v>
      </c>
      <c r="P537" t="s">
        <v>28</v>
      </c>
    </row>
    <row r="538" spans="1:16" x14ac:dyDescent="0.25">
      <c r="A538">
        <v>2021</v>
      </c>
      <c r="B538" s="6" t="s">
        <v>29</v>
      </c>
      <c r="C538" s="7">
        <v>260</v>
      </c>
      <c r="D538" s="7">
        <v>10</v>
      </c>
      <c r="E538" s="7">
        <v>189</v>
      </c>
      <c r="F538" s="14" t="s">
        <v>15</v>
      </c>
      <c r="G538" s="14">
        <v>54.71</v>
      </c>
      <c r="H538" s="14">
        <v>15.78</v>
      </c>
      <c r="I538" s="14">
        <v>48.12</v>
      </c>
      <c r="J538" s="79">
        <f t="shared" si="8"/>
        <v>73.760486265999987</v>
      </c>
      <c r="K538">
        <v>2.5499999999999998</v>
      </c>
      <c r="L538">
        <v>-0.49</v>
      </c>
      <c r="M538" t="s">
        <v>15</v>
      </c>
      <c r="N538">
        <v>0.73</v>
      </c>
      <c r="O538">
        <v>1.1499999999999999</v>
      </c>
      <c r="P538" t="s">
        <v>29</v>
      </c>
    </row>
    <row r="539" spans="1:16" x14ac:dyDescent="0.25">
      <c r="A539">
        <v>2021</v>
      </c>
      <c r="B539" s="6" t="s">
        <v>29</v>
      </c>
      <c r="C539" s="7">
        <v>260</v>
      </c>
      <c r="D539" s="7">
        <v>11</v>
      </c>
      <c r="E539" s="7">
        <v>190</v>
      </c>
      <c r="F539" s="14" t="s">
        <v>14</v>
      </c>
      <c r="G539" s="14">
        <v>64.66</v>
      </c>
      <c r="H539" s="14">
        <v>11.05</v>
      </c>
      <c r="I539" s="14">
        <v>58.38</v>
      </c>
      <c r="J539" s="79">
        <f t="shared" si="8"/>
        <v>85.699843221999998</v>
      </c>
      <c r="K539">
        <v>2.42</v>
      </c>
      <c r="L539">
        <v>0.93</v>
      </c>
      <c r="M539" t="s">
        <v>14</v>
      </c>
      <c r="N539">
        <v>1.54</v>
      </c>
      <c r="O539">
        <v>-0.04</v>
      </c>
      <c r="P539" t="s">
        <v>28</v>
      </c>
    </row>
    <row r="540" spans="1:16" x14ac:dyDescent="0.25">
      <c r="A540">
        <v>2021</v>
      </c>
      <c r="B540" s="6" t="s">
        <v>29</v>
      </c>
      <c r="C540" s="7">
        <v>260</v>
      </c>
      <c r="D540" s="7">
        <v>12</v>
      </c>
      <c r="E540" s="7">
        <v>191</v>
      </c>
      <c r="F540" s="14" t="s">
        <v>16</v>
      </c>
      <c r="G540" s="14">
        <v>62.63</v>
      </c>
      <c r="H540" s="14">
        <v>-3.85</v>
      </c>
      <c r="I540" s="14">
        <v>57.24</v>
      </c>
      <c r="J540" s="79">
        <f t="shared" si="8"/>
        <v>78.690919856000008</v>
      </c>
      <c r="K540">
        <v>-0.04</v>
      </c>
      <c r="L540">
        <v>1.45</v>
      </c>
      <c r="M540" t="s">
        <v>16</v>
      </c>
      <c r="N540">
        <v>0.61</v>
      </c>
      <c r="O540">
        <v>-1.21</v>
      </c>
      <c r="P540" t="s">
        <v>28</v>
      </c>
    </row>
    <row r="541" spans="1:16" x14ac:dyDescent="0.25">
      <c r="A541">
        <v>2021</v>
      </c>
      <c r="B541" s="6" t="s">
        <v>29</v>
      </c>
      <c r="C541" s="7">
        <v>261</v>
      </c>
      <c r="D541" s="7">
        <v>1</v>
      </c>
      <c r="E541" s="7">
        <v>192</v>
      </c>
      <c r="F541" s="14" t="s">
        <v>16</v>
      </c>
      <c r="G541" s="14">
        <v>47.14</v>
      </c>
      <c r="H541" s="14">
        <v>9.09</v>
      </c>
      <c r="I541" s="14">
        <v>26.78</v>
      </c>
      <c r="J541" s="79">
        <f t="shared" si="8"/>
        <v>52.086962525999994</v>
      </c>
      <c r="K541">
        <v>0.15</v>
      </c>
      <c r="L541">
        <v>-1.21</v>
      </c>
      <c r="M541" t="s">
        <v>16</v>
      </c>
      <c r="N541">
        <v>-0.44</v>
      </c>
      <c r="O541">
        <v>1.05</v>
      </c>
      <c r="P541" t="s">
        <v>29</v>
      </c>
    </row>
    <row r="542" spans="1:16" x14ac:dyDescent="0.25">
      <c r="A542">
        <v>2021</v>
      </c>
      <c r="B542" s="6" t="s">
        <v>29</v>
      </c>
      <c r="C542" s="7">
        <v>261</v>
      </c>
      <c r="D542" s="7">
        <v>2</v>
      </c>
      <c r="E542" s="7">
        <v>193</v>
      </c>
      <c r="F542" s="14" t="s">
        <v>15</v>
      </c>
      <c r="G542" s="14">
        <v>47.71</v>
      </c>
      <c r="H542" s="14">
        <v>23.1</v>
      </c>
      <c r="I542" s="14">
        <v>36.340000000000003</v>
      </c>
      <c r="J542" s="79">
        <f t="shared" si="8"/>
        <v>63.572517165999997</v>
      </c>
      <c r="K542">
        <v>3</v>
      </c>
      <c r="L542">
        <v>-1.74</v>
      </c>
      <c r="M542" t="s">
        <v>15</v>
      </c>
      <c r="N542">
        <v>0.33</v>
      </c>
      <c r="O542">
        <v>2.3199999999999998</v>
      </c>
      <c r="P542" t="s">
        <v>29</v>
      </c>
    </row>
    <row r="543" spans="1:16" x14ac:dyDescent="0.25">
      <c r="A543">
        <v>2021</v>
      </c>
      <c r="B543" s="6" t="s">
        <v>29</v>
      </c>
      <c r="C543" s="7">
        <v>261</v>
      </c>
      <c r="D543" s="7">
        <v>3</v>
      </c>
      <c r="E543" s="7">
        <v>194</v>
      </c>
      <c r="F543" s="14" t="s">
        <v>15</v>
      </c>
      <c r="G543" s="14">
        <v>53.66</v>
      </c>
      <c r="H543" s="14">
        <v>27.65</v>
      </c>
      <c r="I543" s="14">
        <v>53.76</v>
      </c>
      <c r="J543" s="79">
        <f t="shared" si="8"/>
        <v>80.814604274000004</v>
      </c>
      <c r="K543">
        <v>4.8099999999999996</v>
      </c>
      <c r="L543">
        <v>-1.1299999999999999</v>
      </c>
      <c r="M543" t="s">
        <v>15</v>
      </c>
      <c r="N543">
        <v>1.22</v>
      </c>
      <c r="O543">
        <v>2.33</v>
      </c>
      <c r="P543" t="s">
        <v>29</v>
      </c>
    </row>
    <row r="544" spans="1:16" x14ac:dyDescent="0.25">
      <c r="A544">
        <v>2021</v>
      </c>
      <c r="B544" s="6" t="s">
        <v>29</v>
      </c>
      <c r="C544" s="7">
        <v>261</v>
      </c>
      <c r="D544" s="7">
        <v>4</v>
      </c>
      <c r="E544" s="7">
        <v>195</v>
      </c>
      <c r="F544" s="14" t="s">
        <v>16</v>
      </c>
      <c r="G544" s="14">
        <v>51.35</v>
      </c>
      <c r="H544" s="14">
        <v>8.2799999999999994</v>
      </c>
      <c r="I544" s="14">
        <v>30.05</v>
      </c>
      <c r="J544" s="79">
        <f t="shared" si="8"/>
        <v>56.802319627999992</v>
      </c>
      <c r="K544">
        <v>0.22</v>
      </c>
      <c r="L544">
        <v>-0.69</v>
      </c>
      <c r="M544" t="s">
        <v>16</v>
      </c>
      <c r="N544">
        <v>-0.04</v>
      </c>
      <c r="O544">
        <v>0.65</v>
      </c>
      <c r="P544" t="s">
        <v>29</v>
      </c>
    </row>
    <row r="545" spans="1:16" x14ac:dyDescent="0.25">
      <c r="A545">
        <v>2021</v>
      </c>
      <c r="B545" s="6" t="s">
        <v>29</v>
      </c>
      <c r="C545" s="7">
        <v>261</v>
      </c>
      <c r="D545" s="7">
        <v>5</v>
      </c>
      <c r="E545" s="7">
        <v>196</v>
      </c>
      <c r="F545" s="14" t="s">
        <v>15</v>
      </c>
      <c r="G545" s="14">
        <v>49.53</v>
      </c>
      <c r="H545" s="14">
        <v>23.92</v>
      </c>
      <c r="I545" s="14">
        <v>44.04</v>
      </c>
      <c r="J545" s="79">
        <f t="shared" si="8"/>
        <v>70.271161297999996</v>
      </c>
      <c r="K545">
        <v>3.61</v>
      </c>
      <c r="L545">
        <v>-1.49</v>
      </c>
      <c r="M545" t="s">
        <v>15</v>
      </c>
      <c r="N545">
        <v>0.57999999999999996</v>
      </c>
      <c r="O545">
        <v>2.29</v>
      </c>
      <c r="P545" t="s">
        <v>29</v>
      </c>
    </row>
    <row r="546" spans="1:16" x14ac:dyDescent="0.25">
      <c r="A546">
        <v>2021</v>
      </c>
      <c r="B546" s="6" t="s">
        <v>29</v>
      </c>
      <c r="C546" s="7">
        <v>261</v>
      </c>
      <c r="D546" s="7">
        <v>6</v>
      </c>
      <c r="E546" s="7">
        <v>197</v>
      </c>
      <c r="F546" s="14" t="s">
        <v>15</v>
      </c>
      <c r="G546" s="14">
        <v>53.22</v>
      </c>
      <c r="H546" s="14">
        <v>27.63</v>
      </c>
      <c r="I546" s="14">
        <v>38.590000000000003</v>
      </c>
      <c r="J546" s="79">
        <f t="shared" si="8"/>
        <v>70.203348223999996</v>
      </c>
      <c r="K546">
        <v>3.86</v>
      </c>
      <c r="L546">
        <v>-1.36</v>
      </c>
      <c r="M546" t="s">
        <v>15</v>
      </c>
      <c r="N546">
        <v>1.1200000000000001</v>
      </c>
      <c r="O546">
        <v>2.2799999999999998</v>
      </c>
      <c r="P546" t="s">
        <v>29</v>
      </c>
    </row>
    <row r="547" spans="1:16" x14ac:dyDescent="0.25">
      <c r="A547">
        <v>2021</v>
      </c>
      <c r="B547" s="6" t="s">
        <v>29</v>
      </c>
      <c r="C547" s="7">
        <v>262</v>
      </c>
      <c r="D547" s="7">
        <v>1</v>
      </c>
      <c r="E547" s="7">
        <v>198</v>
      </c>
      <c r="F547" s="7" t="s">
        <v>13</v>
      </c>
      <c r="G547" s="14">
        <v>55.02</v>
      </c>
      <c r="H547" s="14">
        <v>-6.61</v>
      </c>
      <c r="I547" s="14">
        <v>42.4</v>
      </c>
      <c r="J547" s="79">
        <f t="shared" si="8"/>
        <v>62.704934214000005</v>
      </c>
      <c r="K547">
        <v>-1.4</v>
      </c>
      <c r="L547">
        <v>0.6</v>
      </c>
      <c r="M547" t="s">
        <v>13</v>
      </c>
      <c r="N547">
        <v>-0.35</v>
      </c>
      <c r="O547">
        <v>-0.92</v>
      </c>
      <c r="P547" t="s">
        <v>28</v>
      </c>
    </row>
    <row r="548" spans="1:16" x14ac:dyDescent="0.25">
      <c r="A548">
        <v>2021</v>
      </c>
      <c r="B548" s="6" t="s">
        <v>29</v>
      </c>
      <c r="C548" s="7">
        <v>262</v>
      </c>
      <c r="D548" s="7">
        <v>2</v>
      </c>
      <c r="E548" s="7">
        <v>199</v>
      </c>
      <c r="F548" s="7" t="s">
        <v>13</v>
      </c>
      <c r="G548" s="14">
        <v>51.81</v>
      </c>
      <c r="H548" s="14">
        <v>7.62</v>
      </c>
      <c r="I548" s="14">
        <v>30.52</v>
      </c>
      <c r="J548" s="79">
        <f t="shared" si="8"/>
        <v>57.20609975</v>
      </c>
      <c r="K548">
        <v>0.14000000000000001</v>
      </c>
      <c r="L548">
        <v>-0.6</v>
      </c>
      <c r="M548" t="s">
        <v>16</v>
      </c>
      <c r="N548">
        <v>-0.02</v>
      </c>
      <c r="O548">
        <v>0.55000000000000004</v>
      </c>
      <c r="P548" t="s">
        <v>29</v>
      </c>
    </row>
    <row r="549" spans="1:16" x14ac:dyDescent="0.25">
      <c r="A549">
        <v>2021</v>
      </c>
      <c r="B549" s="6" t="s">
        <v>29</v>
      </c>
      <c r="C549" s="7">
        <v>262</v>
      </c>
      <c r="D549" s="7">
        <v>3</v>
      </c>
      <c r="E549" s="7">
        <v>200</v>
      </c>
      <c r="F549" s="7" t="s">
        <v>15</v>
      </c>
      <c r="G549" s="14">
        <v>49.81</v>
      </c>
      <c r="H549" s="14">
        <v>18.350000000000001</v>
      </c>
      <c r="I549" s="14">
        <v>39.5</v>
      </c>
      <c r="J549" s="79">
        <f t="shared" si="8"/>
        <v>65.534024560000006</v>
      </c>
      <c r="K549">
        <v>2.4300000000000002</v>
      </c>
      <c r="L549">
        <v>-1.24</v>
      </c>
      <c r="M549" t="s">
        <v>15</v>
      </c>
      <c r="N549">
        <v>0.33</v>
      </c>
      <c r="O549">
        <v>1.74</v>
      </c>
      <c r="P549" t="s">
        <v>29</v>
      </c>
    </row>
    <row r="550" spans="1:16" x14ac:dyDescent="0.25">
      <c r="A550">
        <v>2021</v>
      </c>
      <c r="B550" s="6" t="s">
        <v>29</v>
      </c>
      <c r="C550" s="7">
        <v>262</v>
      </c>
      <c r="D550" s="7">
        <v>4</v>
      </c>
      <c r="E550" s="7">
        <v>201</v>
      </c>
      <c r="F550" s="14" t="s">
        <v>15</v>
      </c>
      <c r="G550" s="14">
        <v>58.6</v>
      </c>
      <c r="H550" s="14">
        <v>23.58</v>
      </c>
      <c r="I550" s="14">
        <v>58.19</v>
      </c>
      <c r="J550" s="79">
        <f t="shared" si="8"/>
        <v>85.72418513400001</v>
      </c>
      <c r="K550">
        <v>4.43</v>
      </c>
      <c r="L550">
        <v>-0.34</v>
      </c>
      <c r="M550" t="s">
        <v>15</v>
      </c>
      <c r="N550">
        <v>1.53</v>
      </c>
      <c r="O550">
        <v>1.59</v>
      </c>
      <c r="P550" t="s">
        <v>29</v>
      </c>
    </row>
    <row r="551" spans="1:16" x14ac:dyDescent="0.25">
      <c r="A551">
        <v>2021</v>
      </c>
      <c r="B551" s="6" t="s">
        <v>29</v>
      </c>
      <c r="C551" s="7">
        <v>262</v>
      </c>
      <c r="D551" s="7">
        <v>5</v>
      </c>
      <c r="E551" s="7">
        <v>202</v>
      </c>
      <c r="F551" s="14" t="s">
        <v>13</v>
      </c>
      <c r="G551" s="14">
        <v>50.29</v>
      </c>
      <c r="H551" s="14">
        <v>-1.46</v>
      </c>
      <c r="I551" s="14">
        <v>36.65</v>
      </c>
      <c r="J551" s="79">
        <f t="shared" si="8"/>
        <v>57.390700604000003</v>
      </c>
      <c r="K551">
        <v>-0.93</v>
      </c>
      <c r="L551">
        <v>-0.23</v>
      </c>
      <c r="M551" t="s">
        <v>13</v>
      </c>
      <c r="N551">
        <v>-0.6</v>
      </c>
      <c r="O551">
        <v>-0.1</v>
      </c>
      <c r="P551" t="s">
        <v>30</v>
      </c>
    </row>
    <row r="552" spans="1:16" x14ac:dyDescent="0.25">
      <c r="A552">
        <v>2021</v>
      </c>
      <c r="B552" s="6" t="s">
        <v>29</v>
      </c>
      <c r="C552" s="7">
        <v>262</v>
      </c>
      <c r="D552" s="7">
        <v>6</v>
      </c>
      <c r="E552" s="7">
        <v>203</v>
      </c>
      <c r="F552" s="14" t="s">
        <v>15</v>
      </c>
      <c r="G552" s="14">
        <v>60.07</v>
      </c>
      <c r="H552" s="14">
        <v>15.36</v>
      </c>
      <c r="I552" s="14">
        <v>51.7</v>
      </c>
      <c r="J552" s="79">
        <f t="shared" si="8"/>
        <v>79.56842902599999</v>
      </c>
      <c r="K552">
        <v>2.7</v>
      </c>
      <c r="L552">
        <v>0.14000000000000001</v>
      </c>
      <c r="M552" t="s">
        <v>14</v>
      </c>
      <c r="N552">
        <v>1.26</v>
      </c>
      <c r="O552">
        <v>0.69</v>
      </c>
      <c r="P552" t="s">
        <v>29</v>
      </c>
    </row>
    <row r="553" spans="1:16" x14ac:dyDescent="0.25">
      <c r="A553">
        <v>2021</v>
      </c>
      <c r="B553" s="6" t="s">
        <v>29</v>
      </c>
      <c r="C553" s="7">
        <v>262</v>
      </c>
      <c r="D553" s="7">
        <v>7</v>
      </c>
      <c r="E553" s="7">
        <v>204</v>
      </c>
      <c r="F553" s="14" t="s">
        <v>13</v>
      </c>
      <c r="G553" s="14">
        <v>57.55</v>
      </c>
      <c r="H553" s="14">
        <v>-9.31</v>
      </c>
      <c r="I553" s="14">
        <v>43.77</v>
      </c>
      <c r="J553" s="79">
        <f t="shared" si="8"/>
        <v>64.405531001999989</v>
      </c>
      <c r="K553">
        <v>-1.75</v>
      </c>
      <c r="L553">
        <v>1.02</v>
      </c>
      <c r="M553" t="s">
        <v>13</v>
      </c>
      <c r="N553">
        <v>-0.22</v>
      </c>
      <c r="O553">
        <v>-1.36</v>
      </c>
      <c r="P553" t="s">
        <v>28</v>
      </c>
    </row>
    <row r="554" spans="1:16" x14ac:dyDescent="0.25">
      <c r="A554">
        <v>2021</v>
      </c>
      <c r="B554" s="6" t="s">
        <v>29</v>
      </c>
      <c r="C554" s="7">
        <v>262</v>
      </c>
      <c r="D554" s="7">
        <v>8</v>
      </c>
      <c r="E554" s="7">
        <v>205</v>
      </c>
      <c r="F554" s="14" t="s">
        <v>15</v>
      </c>
      <c r="G554" s="14">
        <v>42.76</v>
      </c>
      <c r="H554" s="14">
        <v>18.68</v>
      </c>
      <c r="I554" s="14">
        <v>27.3</v>
      </c>
      <c r="J554" s="79">
        <f t="shared" si="8"/>
        <v>52.727206667999994</v>
      </c>
      <c r="K554">
        <v>1.73</v>
      </c>
      <c r="L554">
        <v>-2.15</v>
      </c>
      <c r="M554" t="s">
        <v>15</v>
      </c>
      <c r="N554">
        <v>-0.41</v>
      </c>
      <c r="O554">
        <v>2.2799999999999998</v>
      </c>
      <c r="P554" t="s">
        <v>29</v>
      </c>
    </row>
    <row r="555" spans="1:16" x14ac:dyDescent="0.25">
      <c r="A555">
        <v>2021</v>
      </c>
      <c r="B555" s="6" t="s">
        <v>29</v>
      </c>
      <c r="C555" s="7">
        <v>262</v>
      </c>
      <c r="D555" s="7">
        <v>9</v>
      </c>
      <c r="E555" s="7">
        <v>206</v>
      </c>
      <c r="F555" s="14" t="s">
        <v>13</v>
      </c>
      <c r="G555" s="14">
        <v>59.49</v>
      </c>
      <c r="H555" s="14">
        <v>-10.95</v>
      </c>
      <c r="I555" s="14">
        <v>38.18</v>
      </c>
      <c r="J555" s="79">
        <f t="shared" si="8"/>
        <v>61.33527569200001</v>
      </c>
      <c r="K555">
        <v>-2.37</v>
      </c>
      <c r="L555">
        <v>1.24</v>
      </c>
      <c r="M555" t="s">
        <v>13</v>
      </c>
      <c r="N555">
        <v>-0.12</v>
      </c>
      <c r="O555">
        <v>-1.7</v>
      </c>
      <c r="P555" t="s">
        <v>28</v>
      </c>
    </row>
    <row r="556" spans="1:16" x14ac:dyDescent="0.25">
      <c r="A556">
        <v>2021</v>
      </c>
      <c r="B556" s="6" t="s">
        <v>29</v>
      </c>
      <c r="C556" s="7">
        <v>262</v>
      </c>
      <c r="D556" s="7">
        <v>10</v>
      </c>
      <c r="E556" s="7">
        <v>207</v>
      </c>
      <c r="F556" s="14" t="s">
        <v>15</v>
      </c>
      <c r="G556" s="14">
        <v>61.68</v>
      </c>
      <c r="H556" s="14">
        <v>12.27</v>
      </c>
      <c r="I556" s="14">
        <v>51.24</v>
      </c>
      <c r="J556" s="79">
        <f t="shared" si="8"/>
        <v>79.293442338000006</v>
      </c>
      <c r="K556">
        <v>2.17</v>
      </c>
      <c r="L556">
        <v>0.46</v>
      </c>
      <c r="M556" t="s">
        <v>14</v>
      </c>
      <c r="N556">
        <v>1.27</v>
      </c>
      <c r="O556">
        <v>0.28000000000000003</v>
      </c>
      <c r="P556" t="s">
        <v>29</v>
      </c>
    </row>
    <row r="557" spans="1:16" x14ac:dyDescent="0.25">
      <c r="A557">
        <v>2021</v>
      </c>
      <c r="B557" s="6" t="s">
        <v>29</v>
      </c>
      <c r="C557" s="7">
        <v>268</v>
      </c>
      <c r="D557" s="7">
        <v>1</v>
      </c>
      <c r="E557" s="7">
        <v>208</v>
      </c>
      <c r="F557" s="14" t="s">
        <v>14</v>
      </c>
      <c r="G557" s="14">
        <v>58.28</v>
      </c>
      <c r="H557" s="14">
        <v>28.52</v>
      </c>
      <c r="I557" s="14">
        <v>42.69</v>
      </c>
      <c r="J557" s="79">
        <f t="shared" si="8"/>
        <v>76.599507517999996</v>
      </c>
      <c r="K557">
        <v>4.25</v>
      </c>
      <c r="L557">
        <v>-0.82</v>
      </c>
      <c r="M557" t="s">
        <v>15</v>
      </c>
      <c r="N557">
        <v>1.69</v>
      </c>
      <c r="O557">
        <v>1.96</v>
      </c>
      <c r="P557" t="s">
        <v>29</v>
      </c>
    </row>
    <row r="558" spans="1:16" x14ac:dyDescent="0.25">
      <c r="A558">
        <v>2021</v>
      </c>
      <c r="B558" s="6" t="s">
        <v>29</v>
      </c>
      <c r="C558" s="7">
        <v>268</v>
      </c>
      <c r="D558" s="7">
        <v>2</v>
      </c>
      <c r="E558" s="7">
        <v>209</v>
      </c>
      <c r="F558" s="14" t="s">
        <v>15</v>
      </c>
      <c r="G558" s="14">
        <v>45.09</v>
      </c>
      <c r="H558" s="14">
        <v>21.47</v>
      </c>
      <c r="I558" s="14">
        <v>32.14</v>
      </c>
      <c r="J558" s="79">
        <f t="shared" si="8"/>
        <v>58.463365967999998</v>
      </c>
      <c r="K558">
        <v>2.48</v>
      </c>
      <c r="L558">
        <v>-1.99</v>
      </c>
      <c r="M558" t="s">
        <v>15</v>
      </c>
      <c r="N558">
        <v>-0.03</v>
      </c>
      <c r="O558">
        <v>2.36</v>
      </c>
      <c r="P558" t="s">
        <v>29</v>
      </c>
    </row>
    <row r="559" spans="1:16" x14ac:dyDescent="0.25">
      <c r="A559">
        <v>2021</v>
      </c>
      <c r="B559" s="6" t="s">
        <v>29</v>
      </c>
      <c r="C559" s="7">
        <v>268</v>
      </c>
      <c r="D559" s="7">
        <v>3</v>
      </c>
      <c r="E559" s="7">
        <v>210</v>
      </c>
      <c r="F559" s="14" t="s">
        <v>15</v>
      </c>
      <c r="G559" s="14">
        <v>44.27</v>
      </c>
      <c r="H559" s="14">
        <v>23.51</v>
      </c>
      <c r="I559" s="14">
        <v>30.16</v>
      </c>
      <c r="J559" s="79">
        <f t="shared" si="8"/>
        <v>57.251022880000001</v>
      </c>
      <c r="K559">
        <v>2.69</v>
      </c>
      <c r="L559">
        <v>-2.2000000000000002</v>
      </c>
      <c r="M559" t="s">
        <v>15</v>
      </c>
      <c r="N559">
        <v>-0.02</v>
      </c>
      <c r="O559">
        <v>2.6</v>
      </c>
      <c r="P559" t="s">
        <v>29</v>
      </c>
    </row>
    <row r="560" spans="1:16" x14ac:dyDescent="0.25">
      <c r="A560">
        <v>2021</v>
      </c>
      <c r="B560" s="6" t="s">
        <v>29</v>
      </c>
      <c r="C560" s="7">
        <v>268</v>
      </c>
      <c r="D560" s="7">
        <v>4</v>
      </c>
      <c r="E560" s="7">
        <v>211</v>
      </c>
      <c r="F560" s="14" t="s">
        <v>15</v>
      </c>
      <c r="G560" s="14">
        <v>49.61</v>
      </c>
      <c r="H560" s="14">
        <v>20.53</v>
      </c>
      <c r="I560" s="14">
        <v>40.130000000000003</v>
      </c>
      <c r="J560" s="79">
        <f t="shared" si="8"/>
        <v>66.548885949999999</v>
      </c>
      <c r="K560">
        <v>2.82</v>
      </c>
      <c r="L560">
        <v>-1.36</v>
      </c>
      <c r="M560" t="s">
        <v>15</v>
      </c>
      <c r="N560">
        <v>0.41</v>
      </c>
      <c r="O560">
        <v>1.95</v>
      </c>
      <c r="P560" t="s">
        <v>29</v>
      </c>
    </row>
    <row r="561" spans="1:16" x14ac:dyDescent="0.25">
      <c r="A561">
        <v>2021</v>
      </c>
      <c r="B561" s="6" t="s">
        <v>29</v>
      </c>
      <c r="C561" s="7">
        <v>268</v>
      </c>
      <c r="D561" s="7">
        <v>5</v>
      </c>
      <c r="E561" s="7">
        <v>212</v>
      </c>
      <c r="F561" s="14" t="s">
        <v>15</v>
      </c>
      <c r="G561" s="14">
        <v>60.84</v>
      </c>
      <c r="H561" s="14">
        <v>18.63</v>
      </c>
      <c r="I561" s="14">
        <v>54.69</v>
      </c>
      <c r="J561" s="79">
        <f t="shared" si="8"/>
        <v>83.182435463999994</v>
      </c>
      <c r="K561">
        <v>3.41</v>
      </c>
      <c r="L561">
        <v>0.1</v>
      </c>
      <c r="M561" t="s">
        <v>15</v>
      </c>
      <c r="N561">
        <v>1.51</v>
      </c>
      <c r="O561">
        <v>0.94</v>
      </c>
      <c r="P561" t="s">
        <v>29</v>
      </c>
    </row>
    <row r="562" spans="1:16" x14ac:dyDescent="0.25">
      <c r="A562">
        <v>2021</v>
      </c>
      <c r="B562" s="6" t="s">
        <v>29</v>
      </c>
      <c r="C562" s="7">
        <v>268</v>
      </c>
      <c r="D562" s="7">
        <v>6</v>
      </c>
      <c r="E562" s="7">
        <v>213</v>
      </c>
      <c r="F562" s="14" t="s">
        <v>15</v>
      </c>
      <c r="G562" s="14">
        <v>46.82</v>
      </c>
      <c r="H562" s="14">
        <v>19.350000000000001</v>
      </c>
      <c r="I562" s="14">
        <v>34.659999999999997</v>
      </c>
      <c r="J562" s="79">
        <f t="shared" si="8"/>
        <v>60.612791154</v>
      </c>
      <c r="K562">
        <v>2.29</v>
      </c>
      <c r="L562">
        <v>-1.67</v>
      </c>
      <c r="M562" t="s">
        <v>15</v>
      </c>
      <c r="N562">
        <v>0.06</v>
      </c>
      <c r="O562">
        <v>2.04</v>
      </c>
      <c r="P562" t="s">
        <v>29</v>
      </c>
    </row>
    <row r="563" spans="1:16" x14ac:dyDescent="0.25">
      <c r="A563">
        <v>2021</v>
      </c>
      <c r="B563" s="6" t="s">
        <v>29</v>
      </c>
      <c r="C563" s="7">
        <v>271</v>
      </c>
      <c r="D563" s="7">
        <v>1</v>
      </c>
      <c r="E563" s="7">
        <v>214</v>
      </c>
      <c r="F563" s="7" t="s">
        <v>16</v>
      </c>
      <c r="G563" s="14">
        <v>58.97</v>
      </c>
      <c r="H563" s="14">
        <v>5.85</v>
      </c>
      <c r="I563" s="14">
        <v>50.06</v>
      </c>
      <c r="J563" s="79">
        <f t="shared" si="8"/>
        <v>74.602659164000002</v>
      </c>
      <c r="K563">
        <v>1.07</v>
      </c>
      <c r="L563">
        <v>0.49</v>
      </c>
      <c r="M563" t="s">
        <v>16</v>
      </c>
      <c r="N563">
        <v>0.68</v>
      </c>
      <c r="O563">
        <v>-0.08</v>
      </c>
      <c r="P563" t="s">
        <v>28</v>
      </c>
    </row>
    <row r="564" spans="1:16" x14ac:dyDescent="0.25">
      <c r="A564">
        <v>2021</v>
      </c>
      <c r="B564" s="6" t="s">
        <v>29</v>
      </c>
      <c r="C564" s="7">
        <v>271</v>
      </c>
      <c r="D564" s="7">
        <v>2</v>
      </c>
      <c r="E564" s="7">
        <v>215</v>
      </c>
      <c r="F564" s="7" t="s">
        <v>16</v>
      </c>
      <c r="G564" s="14">
        <v>55.77</v>
      </c>
      <c r="H564" s="14">
        <v>7.11</v>
      </c>
      <c r="I564" s="14">
        <v>42.87</v>
      </c>
      <c r="J564" s="79">
        <f t="shared" si="8"/>
        <v>68.031288054000001</v>
      </c>
      <c r="K564">
        <v>0.83</v>
      </c>
      <c r="L564">
        <v>0</v>
      </c>
      <c r="M564" t="s">
        <v>16</v>
      </c>
      <c r="N564">
        <v>0.4</v>
      </c>
      <c r="O564">
        <v>0.25</v>
      </c>
      <c r="P564" t="s">
        <v>29</v>
      </c>
    </row>
    <row r="565" spans="1:16" x14ac:dyDescent="0.25">
      <c r="A565">
        <v>2021</v>
      </c>
      <c r="B565" s="6" t="s">
        <v>29</v>
      </c>
      <c r="C565" s="7">
        <v>271</v>
      </c>
      <c r="D565" s="7">
        <v>3</v>
      </c>
      <c r="E565" s="7">
        <v>216</v>
      </c>
      <c r="F565" s="7" t="s">
        <v>13</v>
      </c>
      <c r="G565" s="14">
        <v>49.99</v>
      </c>
      <c r="H565" s="14">
        <v>-1.78</v>
      </c>
      <c r="I565" s="14">
        <v>24.22</v>
      </c>
      <c r="J565" s="79">
        <f t="shared" si="8"/>
        <v>48.635778590000001</v>
      </c>
      <c r="K565">
        <v>-1.76</v>
      </c>
      <c r="L565">
        <v>-0.4</v>
      </c>
      <c r="M565" t="s">
        <v>13</v>
      </c>
      <c r="N565">
        <v>-0.68</v>
      </c>
      <c r="O565">
        <v>-0.17</v>
      </c>
      <c r="P565" t="s">
        <v>30</v>
      </c>
    </row>
    <row r="566" spans="1:16" x14ac:dyDescent="0.25">
      <c r="A566">
        <v>2021</v>
      </c>
      <c r="B566" s="6" t="s">
        <v>29</v>
      </c>
      <c r="C566" s="7">
        <v>271</v>
      </c>
      <c r="D566" s="7">
        <v>4</v>
      </c>
      <c r="E566" s="7">
        <v>217</v>
      </c>
      <c r="F566" s="14" t="s">
        <v>16</v>
      </c>
      <c r="G566" s="14">
        <v>60.94</v>
      </c>
      <c r="H566" s="14">
        <v>5.57</v>
      </c>
      <c r="I566" s="14">
        <v>55.22</v>
      </c>
      <c r="J566" s="79">
        <f t="shared" si="8"/>
        <v>79.310219950000004</v>
      </c>
      <c r="K566">
        <v>1.35</v>
      </c>
      <c r="L566">
        <v>0.77</v>
      </c>
      <c r="M566" t="s">
        <v>14</v>
      </c>
      <c r="N566">
        <v>0.89</v>
      </c>
      <c r="O566">
        <v>-0.24</v>
      </c>
      <c r="P566" t="s">
        <v>28</v>
      </c>
    </row>
    <row r="567" spans="1:16" x14ac:dyDescent="0.25">
      <c r="A567">
        <v>2021</v>
      </c>
      <c r="B567" s="6" t="s">
        <v>29</v>
      </c>
      <c r="C567" s="7">
        <v>271</v>
      </c>
      <c r="D567" s="7">
        <v>5</v>
      </c>
      <c r="E567" s="7">
        <v>218</v>
      </c>
      <c r="F567" s="14" t="s">
        <v>16</v>
      </c>
      <c r="G567" s="14">
        <v>60.9</v>
      </c>
      <c r="H567" s="14">
        <v>7.73</v>
      </c>
      <c r="I567" s="14">
        <v>52.76</v>
      </c>
      <c r="J567" s="79">
        <f t="shared" si="8"/>
        <v>78.321957362000006</v>
      </c>
      <c r="K567">
        <v>1.54</v>
      </c>
      <c r="L567">
        <v>0.63</v>
      </c>
      <c r="M567" t="s">
        <v>14</v>
      </c>
      <c r="N567">
        <v>0.98</v>
      </c>
      <c r="O567">
        <v>-0.06</v>
      </c>
      <c r="P567" t="s">
        <v>28</v>
      </c>
    </row>
    <row r="568" spans="1:16" x14ac:dyDescent="0.25">
      <c r="A568">
        <v>2021</v>
      </c>
      <c r="B568" s="6" t="s">
        <v>29</v>
      </c>
      <c r="C568" s="7">
        <v>271</v>
      </c>
      <c r="D568" s="7">
        <v>6</v>
      </c>
      <c r="E568" s="7">
        <v>219</v>
      </c>
      <c r="F568" s="14" t="s">
        <v>15</v>
      </c>
      <c r="G568" s="14">
        <v>47.51</v>
      </c>
      <c r="H568" s="14">
        <v>18.03</v>
      </c>
      <c r="I568" s="14">
        <v>35.590000000000003</v>
      </c>
      <c r="J568" s="79">
        <f t="shared" si="8"/>
        <v>61.262867513999993</v>
      </c>
      <c r="K568">
        <v>2.14</v>
      </c>
      <c r="L568">
        <v>-1.52</v>
      </c>
      <c r="M568" t="s">
        <v>15</v>
      </c>
      <c r="N568">
        <v>0.06</v>
      </c>
      <c r="O568">
        <v>1.87</v>
      </c>
      <c r="P568" t="s">
        <v>29</v>
      </c>
    </row>
    <row r="569" spans="1:16" x14ac:dyDescent="0.25">
      <c r="A569">
        <v>2021</v>
      </c>
      <c r="B569" s="6" t="s">
        <v>29</v>
      </c>
      <c r="C569" s="7">
        <v>271</v>
      </c>
      <c r="D569" s="7">
        <v>7</v>
      </c>
      <c r="E569" s="7">
        <v>220</v>
      </c>
      <c r="F569" s="14" t="s">
        <v>13</v>
      </c>
      <c r="G569" s="14">
        <v>49.63</v>
      </c>
      <c r="H569" s="14">
        <v>6.64</v>
      </c>
      <c r="I569" s="14">
        <v>15.73</v>
      </c>
      <c r="J569" s="79">
        <f t="shared" si="8"/>
        <v>45.397367435999996</v>
      </c>
      <c r="K569">
        <v>-0.94</v>
      </c>
      <c r="L569">
        <v>-0.97</v>
      </c>
      <c r="M569" t="s">
        <v>13</v>
      </c>
      <c r="N569">
        <v>-0.34</v>
      </c>
      <c r="O569">
        <v>0.56000000000000005</v>
      </c>
      <c r="P569" t="s">
        <v>30</v>
      </c>
    </row>
    <row r="570" spans="1:16" x14ac:dyDescent="0.25">
      <c r="A570">
        <v>2021</v>
      </c>
      <c r="B570" s="6" t="s">
        <v>29</v>
      </c>
      <c r="C570" s="7">
        <v>271</v>
      </c>
      <c r="D570" s="7">
        <v>8</v>
      </c>
      <c r="E570" s="7">
        <v>221</v>
      </c>
      <c r="F570" s="14" t="s">
        <v>16</v>
      </c>
      <c r="G570" s="14">
        <v>53.87</v>
      </c>
      <c r="H570" s="14">
        <v>5.36</v>
      </c>
      <c r="I570" s="14">
        <v>30.22</v>
      </c>
      <c r="J570" s="79">
        <f t="shared" si="8"/>
        <v>57.607896993999987</v>
      </c>
      <c r="K570">
        <v>-0.24</v>
      </c>
      <c r="L570">
        <v>-0.27</v>
      </c>
      <c r="M570" t="s">
        <v>16</v>
      </c>
      <c r="N570">
        <v>0.08</v>
      </c>
      <c r="O570">
        <v>0.18</v>
      </c>
      <c r="P570" t="s">
        <v>29</v>
      </c>
    </row>
    <row r="571" spans="1:16" x14ac:dyDescent="0.25">
      <c r="A571">
        <v>2021</v>
      </c>
      <c r="B571" s="6" t="s">
        <v>29</v>
      </c>
      <c r="C571" s="7">
        <v>271</v>
      </c>
      <c r="D571" s="7">
        <v>9</v>
      </c>
      <c r="E571" s="7">
        <v>222</v>
      </c>
      <c r="F571" s="14" t="s">
        <v>15</v>
      </c>
      <c r="G571" s="14">
        <v>57.05</v>
      </c>
      <c r="H571" s="14">
        <v>4.74</v>
      </c>
      <c r="I571" s="14">
        <v>43.62</v>
      </c>
      <c r="J571" s="79">
        <f t="shared" si="8"/>
        <v>68.599926322000002</v>
      </c>
      <c r="K571">
        <v>0.49</v>
      </c>
      <c r="L571">
        <v>0.26</v>
      </c>
      <c r="M571" t="s">
        <v>16</v>
      </c>
      <c r="N571">
        <v>0.41</v>
      </c>
      <c r="O571">
        <v>-0.06</v>
      </c>
      <c r="P571" t="s">
        <v>28</v>
      </c>
    </row>
    <row r="572" spans="1:16" x14ac:dyDescent="0.25">
      <c r="A572">
        <v>2021</v>
      </c>
      <c r="B572" s="6" t="s">
        <v>29</v>
      </c>
      <c r="C572" s="7">
        <v>271</v>
      </c>
      <c r="D572" s="7">
        <v>10</v>
      </c>
      <c r="E572" s="7">
        <v>223</v>
      </c>
      <c r="F572" s="14" t="s">
        <v>16</v>
      </c>
      <c r="G572" s="14">
        <v>44.23</v>
      </c>
      <c r="H572" s="14">
        <v>2.65</v>
      </c>
      <c r="I572" s="14">
        <v>29.67</v>
      </c>
      <c r="J572" s="79">
        <f t="shared" si="8"/>
        <v>50.026385517999998</v>
      </c>
      <c r="K572">
        <v>-0.7</v>
      </c>
      <c r="L572">
        <v>-1.1599999999999999</v>
      </c>
      <c r="M572" t="s">
        <v>13</v>
      </c>
      <c r="N572">
        <v>-1.03</v>
      </c>
      <c r="O572">
        <v>0.73</v>
      </c>
      <c r="P572" t="s">
        <v>30</v>
      </c>
    </row>
    <row r="573" spans="1:16" x14ac:dyDescent="0.25">
      <c r="A573">
        <v>2021</v>
      </c>
      <c r="B573" s="6" t="s">
        <v>29</v>
      </c>
      <c r="C573" s="7">
        <v>271</v>
      </c>
      <c r="D573" s="7">
        <v>11</v>
      </c>
      <c r="E573" s="7">
        <v>224</v>
      </c>
      <c r="F573" s="14" t="s">
        <v>15</v>
      </c>
      <c r="G573" s="14">
        <v>50.66</v>
      </c>
      <c r="H573" s="14">
        <v>9.6199999999999992</v>
      </c>
      <c r="I573" s="14">
        <v>33.880000000000003</v>
      </c>
      <c r="J573" s="79">
        <f t="shared" si="8"/>
        <v>59.395879624000003</v>
      </c>
      <c r="K573">
        <v>0.68</v>
      </c>
      <c r="L573">
        <v>-0.78</v>
      </c>
      <c r="M573" t="s">
        <v>16</v>
      </c>
      <c r="N573">
        <v>-0.03</v>
      </c>
      <c r="O573">
        <v>0.85</v>
      </c>
      <c r="P573" t="s">
        <v>29</v>
      </c>
    </row>
    <row r="574" spans="1:16" x14ac:dyDescent="0.25">
      <c r="A574">
        <v>2021</v>
      </c>
      <c r="B574" s="6" t="s">
        <v>29</v>
      </c>
      <c r="C574" s="7">
        <v>271</v>
      </c>
      <c r="D574" s="7">
        <v>12</v>
      </c>
      <c r="E574" s="7">
        <v>225</v>
      </c>
      <c r="F574" s="14" t="s">
        <v>15</v>
      </c>
      <c r="G574" s="14">
        <v>59.56</v>
      </c>
      <c r="H574" s="14">
        <v>7.98</v>
      </c>
      <c r="I574" s="14">
        <v>46.49</v>
      </c>
      <c r="J574" s="79">
        <f t="shared" si="8"/>
        <v>73.262405394000012</v>
      </c>
      <c r="K574">
        <v>1.19</v>
      </c>
      <c r="L574">
        <v>0.4</v>
      </c>
      <c r="M574" t="s">
        <v>16</v>
      </c>
      <c r="N574">
        <v>0.84</v>
      </c>
      <c r="O574">
        <v>0.04</v>
      </c>
      <c r="P574" t="s">
        <v>28</v>
      </c>
    </row>
    <row r="575" spans="1:16" x14ac:dyDescent="0.25">
      <c r="A575">
        <v>2021</v>
      </c>
      <c r="B575" s="6" t="s">
        <v>29</v>
      </c>
      <c r="C575" s="7">
        <v>272</v>
      </c>
      <c r="D575" s="7">
        <v>1</v>
      </c>
      <c r="E575" s="7">
        <v>226</v>
      </c>
      <c r="F575" s="14" t="s">
        <v>13</v>
      </c>
      <c r="G575" s="14">
        <v>45.34</v>
      </c>
      <c r="H575" s="14">
        <v>-2.58</v>
      </c>
      <c r="I575" s="14">
        <v>29.54</v>
      </c>
      <c r="J575" s="79">
        <f t="shared" si="8"/>
        <v>48.943951548000001</v>
      </c>
      <c r="K575">
        <v>-1.55</v>
      </c>
      <c r="L575">
        <v>-0.78</v>
      </c>
      <c r="M575" t="s">
        <v>13</v>
      </c>
      <c r="N575">
        <v>-1.18</v>
      </c>
      <c r="O575">
        <v>0.17</v>
      </c>
      <c r="P575" t="s">
        <v>30</v>
      </c>
    </row>
    <row r="576" spans="1:16" x14ac:dyDescent="0.25">
      <c r="A576">
        <v>2021</v>
      </c>
      <c r="B576" s="6" t="s">
        <v>29</v>
      </c>
      <c r="C576" s="7">
        <v>272</v>
      </c>
      <c r="D576" s="7">
        <v>2</v>
      </c>
      <c r="E576" s="7">
        <v>227</v>
      </c>
      <c r="F576" s="14" t="s">
        <v>16</v>
      </c>
      <c r="G576" s="14">
        <v>50.32</v>
      </c>
      <c r="H576" s="14">
        <v>-0.89</v>
      </c>
      <c r="I576" s="14">
        <v>31.25</v>
      </c>
      <c r="J576" s="79">
        <f t="shared" si="8"/>
        <v>53.925658495999997</v>
      </c>
      <c r="K576">
        <v>-1.17</v>
      </c>
      <c r="L576">
        <v>-0.32</v>
      </c>
      <c r="M576" t="s">
        <v>13</v>
      </c>
      <c r="N576">
        <v>-0.57999999999999996</v>
      </c>
      <c r="O576">
        <v>-0.08</v>
      </c>
      <c r="P576" t="s">
        <v>30</v>
      </c>
    </row>
    <row r="577" spans="1:16" x14ac:dyDescent="0.25">
      <c r="A577">
        <v>2021</v>
      </c>
      <c r="B577" s="6" t="s">
        <v>29</v>
      </c>
      <c r="C577" s="7">
        <v>272</v>
      </c>
      <c r="D577" s="7">
        <v>3</v>
      </c>
      <c r="E577" s="7">
        <v>228</v>
      </c>
      <c r="F577" s="14" t="s">
        <v>16</v>
      </c>
      <c r="G577" s="14">
        <v>59.04</v>
      </c>
      <c r="H577" s="14">
        <v>8.2100000000000009</v>
      </c>
      <c r="I577" s="14">
        <v>38.1</v>
      </c>
      <c r="J577" s="79">
        <f t="shared" si="8"/>
        <v>67.291776945999999</v>
      </c>
      <c r="K577">
        <v>0.7</v>
      </c>
      <c r="L577">
        <v>0.22</v>
      </c>
      <c r="M577" t="s">
        <v>16</v>
      </c>
      <c r="N577">
        <v>0.77</v>
      </c>
      <c r="O577">
        <v>0.05</v>
      </c>
      <c r="P577" t="s">
        <v>28</v>
      </c>
    </row>
    <row r="578" spans="1:16" x14ac:dyDescent="0.25">
      <c r="A578">
        <v>2021</v>
      </c>
      <c r="B578" s="6" t="s">
        <v>29</v>
      </c>
      <c r="C578" s="7">
        <v>272</v>
      </c>
      <c r="D578" s="7">
        <v>4</v>
      </c>
      <c r="E578" s="7">
        <v>229</v>
      </c>
      <c r="F578" s="14" t="s">
        <v>15</v>
      </c>
      <c r="G578" s="14">
        <v>50.42</v>
      </c>
      <c r="H578" s="14">
        <v>25.25</v>
      </c>
      <c r="I578" s="14">
        <v>46.67</v>
      </c>
      <c r="J578" s="79">
        <f t="shared" si="8"/>
        <v>73.080495228000004</v>
      </c>
      <c r="K578">
        <v>3.99</v>
      </c>
      <c r="L578">
        <v>-1.43</v>
      </c>
      <c r="M578" t="s">
        <v>15</v>
      </c>
      <c r="N578">
        <v>0.75</v>
      </c>
      <c r="O578">
        <v>2.35</v>
      </c>
      <c r="P578" t="s">
        <v>29</v>
      </c>
    </row>
    <row r="579" spans="1:16" x14ac:dyDescent="0.25">
      <c r="A579">
        <v>2021</v>
      </c>
      <c r="B579" s="6" t="s">
        <v>29</v>
      </c>
      <c r="C579" s="7">
        <v>272</v>
      </c>
      <c r="D579" s="7">
        <v>5</v>
      </c>
      <c r="E579" s="7">
        <v>230</v>
      </c>
      <c r="F579" s="14" t="s">
        <v>15</v>
      </c>
      <c r="G579" s="14">
        <v>55.79</v>
      </c>
      <c r="H579" s="14">
        <v>17.600000000000001</v>
      </c>
      <c r="I579" s="14">
        <v>49.7</v>
      </c>
      <c r="J579" s="79">
        <f t="shared" ref="J579:J642" si="9">G579*0.655145+H579*0.3291086+I579*0.6800534</f>
        <v>76.141504889999993</v>
      </c>
      <c r="K579">
        <v>2.94</v>
      </c>
      <c r="L579">
        <v>-0.45</v>
      </c>
      <c r="M579" t="s">
        <v>15</v>
      </c>
      <c r="N579">
        <v>0.93</v>
      </c>
      <c r="O579">
        <v>1.23</v>
      </c>
      <c r="P579" t="s">
        <v>29</v>
      </c>
    </row>
    <row r="580" spans="1:16" x14ac:dyDescent="0.25">
      <c r="A580">
        <v>2021</v>
      </c>
      <c r="B580" s="6" t="s">
        <v>29</v>
      </c>
      <c r="C580" s="7">
        <v>272</v>
      </c>
      <c r="D580" s="7">
        <v>6</v>
      </c>
      <c r="E580" s="7">
        <v>231</v>
      </c>
      <c r="F580" s="14" t="s">
        <v>15</v>
      </c>
      <c r="G580" s="14">
        <v>58.1</v>
      </c>
      <c r="H580" s="14">
        <v>28.14</v>
      </c>
      <c r="I580" s="14">
        <v>64.3</v>
      </c>
      <c r="J580" s="79">
        <f t="shared" si="9"/>
        <v>91.052474124</v>
      </c>
      <c r="K580">
        <v>5.54</v>
      </c>
      <c r="L580">
        <v>-0.55000000000000004</v>
      </c>
      <c r="M580" t="s">
        <v>15</v>
      </c>
      <c r="N580">
        <v>1.72</v>
      </c>
      <c r="O580">
        <v>2.0699999999999998</v>
      </c>
      <c r="P580" t="s">
        <v>29</v>
      </c>
    </row>
    <row r="581" spans="1:16" x14ac:dyDescent="0.25">
      <c r="A581">
        <v>2021</v>
      </c>
      <c r="B581" s="6" t="s">
        <v>29</v>
      </c>
      <c r="C581" s="7">
        <v>272</v>
      </c>
      <c r="D581" s="7">
        <v>7</v>
      </c>
      <c r="E581" s="7">
        <v>232</v>
      </c>
      <c r="F581" s="14" t="s">
        <v>16</v>
      </c>
      <c r="G581" s="14">
        <v>59.9</v>
      </c>
      <c r="H581" s="14">
        <v>22.21</v>
      </c>
      <c r="I581" s="14">
        <v>59.39</v>
      </c>
      <c r="J581" s="79">
        <f t="shared" si="9"/>
        <v>86.941058932000004</v>
      </c>
      <c r="K581">
        <v>4.28</v>
      </c>
      <c r="L581">
        <v>-0.12</v>
      </c>
      <c r="M581" t="s">
        <v>15</v>
      </c>
      <c r="N581">
        <v>1.6</v>
      </c>
      <c r="O581">
        <v>1.36</v>
      </c>
      <c r="P581" t="s">
        <v>29</v>
      </c>
    </row>
    <row r="582" spans="1:16" x14ac:dyDescent="0.25">
      <c r="A582">
        <v>2021</v>
      </c>
      <c r="B582" s="6" t="s">
        <v>29</v>
      </c>
      <c r="C582" s="7">
        <v>272</v>
      </c>
      <c r="D582" s="7">
        <v>8</v>
      </c>
      <c r="E582" s="7">
        <v>233</v>
      </c>
      <c r="F582" s="14" t="s">
        <v>15</v>
      </c>
      <c r="G582" s="14">
        <v>50.1</v>
      </c>
      <c r="H582" s="14">
        <v>23.52</v>
      </c>
      <c r="I582" s="14">
        <v>44.79</v>
      </c>
      <c r="J582" s="79">
        <f t="shared" si="9"/>
        <v>71.022990558000004</v>
      </c>
      <c r="K582">
        <v>3.59</v>
      </c>
      <c r="L582">
        <v>-1.4</v>
      </c>
      <c r="M582" t="s">
        <v>15</v>
      </c>
      <c r="N582">
        <v>0.62</v>
      </c>
      <c r="O582">
        <v>2.21</v>
      </c>
      <c r="P582" t="s">
        <v>29</v>
      </c>
    </row>
    <row r="583" spans="1:16" x14ac:dyDescent="0.25">
      <c r="A583">
        <v>2021</v>
      </c>
      <c r="B583" s="6" t="s">
        <v>29</v>
      </c>
      <c r="C583" s="7">
        <v>274</v>
      </c>
      <c r="D583" s="7">
        <v>1</v>
      </c>
      <c r="E583" s="7">
        <v>234</v>
      </c>
      <c r="F583" s="7" t="s">
        <v>16</v>
      </c>
      <c r="G583" s="14">
        <v>62.6</v>
      </c>
      <c r="H583" s="14">
        <v>13.15</v>
      </c>
      <c r="I583" s="11">
        <v>53.99</v>
      </c>
      <c r="J583" s="79">
        <f t="shared" si="9"/>
        <v>82.055938155999996</v>
      </c>
      <c r="K583">
        <v>2.48</v>
      </c>
      <c r="L583">
        <v>0.55000000000000004</v>
      </c>
      <c r="M583" t="s">
        <v>14</v>
      </c>
      <c r="N583">
        <v>1.42</v>
      </c>
      <c r="O583">
        <v>0.28999999999999998</v>
      </c>
      <c r="P583" t="s">
        <v>29</v>
      </c>
    </row>
    <row r="584" spans="1:16" x14ac:dyDescent="0.25">
      <c r="A584">
        <v>2021</v>
      </c>
      <c r="B584" s="6" t="s">
        <v>29</v>
      </c>
      <c r="C584" s="7">
        <v>274</v>
      </c>
      <c r="D584" s="7">
        <v>2</v>
      </c>
      <c r="E584" s="7">
        <v>235</v>
      </c>
      <c r="F584" s="7" t="s">
        <v>16</v>
      </c>
      <c r="G584" s="14">
        <v>60.86</v>
      </c>
      <c r="H584" s="14">
        <v>-0.28000000000000003</v>
      </c>
      <c r="I584" s="11">
        <v>52.61</v>
      </c>
      <c r="J584" s="79">
        <f t="shared" si="9"/>
        <v>75.557583665999999</v>
      </c>
      <c r="K584">
        <v>0.24</v>
      </c>
      <c r="L584">
        <v>1.03</v>
      </c>
      <c r="M584" t="s">
        <v>16</v>
      </c>
      <c r="N584">
        <v>0.59</v>
      </c>
      <c r="O584">
        <v>-0.77</v>
      </c>
      <c r="P584" t="s">
        <v>28</v>
      </c>
    </row>
    <row r="585" spans="1:16" x14ac:dyDescent="0.25">
      <c r="A585">
        <v>2021</v>
      </c>
      <c r="B585" s="6" t="s">
        <v>29</v>
      </c>
      <c r="C585" s="7">
        <v>274</v>
      </c>
      <c r="D585" s="7">
        <v>3</v>
      </c>
      <c r="E585" s="7">
        <v>236</v>
      </c>
      <c r="F585" s="7" t="s">
        <v>16</v>
      </c>
      <c r="G585" s="14">
        <v>56.81</v>
      </c>
      <c r="H585" s="14">
        <v>7.77</v>
      </c>
      <c r="I585" s="11">
        <v>45.93</v>
      </c>
      <c r="J585" s="79">
        <f t="shared" si="9"/>
        <v>71.010813933999998</v>
      </c>
      <c r="K585">
        <v>1.1200000000000001</v>
      </c>
      <c r="L585">
        <v>0.11</v>
      </c>
      <c r="M585" t="s">
        <v>16</v>
      </c>
      <c r="N585">
        <v>0.54</v>
      </c>
      <c r="O585">
        <v>0.24</v>
      </c>
      <c r="P585" t="s">
        <v>29</v>
      </c>
    </row>
    <row r="586" spans="1:16" x14ac:dyDescent="0.25">
      <c r="A586">
        <v>2021</v>
      </c>
      <c r="B586" s="6" t="s">
        <v>29</v>
      </c>
      <c r="C586" s="7">
        <v>274</v>
      </c>
      <c r="D586" s="7">
        <v>4</v>
      </c>
      <c r="E586" s="7">
        <v>237</v>
      </c>
      <c r="F586" s="14" t="s">
        <v>13</v>
      </c>
      <c r="G586" s="14">
        <v>50.18</v>
      </c>
      <c r="H586" s="14">
        <v>3.09</v>
      </c>
      <c r="I586" s="11">
        <v>25.62</v>
      </c>
      <c r="J586" s="79">
        <f t="shared" si="9"/>
        <v>51.315089782000001</v>
      </c>
      <c r="K586">
        <v>-0.89</v>
      </c>
      <c r="L586">
        <v>-0.61</v>
      </c>
      <c r="M586" t="s">
        <v>13</v>
      </c>
      <c r="N586">
        <v>-0.42</v>
      </c>
      <c r="O586">
        <v>0.25</v>
      </c>
      <c r="P586" t="s">
        <v>30</v>
      </c>
    </row>
    <row r="587" spans="1:16" x14ac:dyDescent="0.25">
      <c r="A587">
        <v>2021</v>
      </c>
      <c r="B587" s="6" t="s">
        <v>29</v>
      </c>
      <c r="C587" s="7">
        <v>274</v>
      </c>
      <c r="D587" s="7">
        <v>5</v>
      </c>
      <c r="E587" s="7">
        <v>238</v>
      </c>
      <c r="F587" s="14" t="s">
        <v>13</v>
      </c>
      <c r="G587" s="14">
        <v>49.21</v>
      </c>
      <c r="H587" s="14">
        <v>-5.46</v>
      </c>
      <c r="I587" s="11">
        <v>36.42</v>
      </c>
      <c r="J587" s="79">
        <f t="shared" si="9"/>
        <v>55.210297322000002</v>
      </c>
      <c r="K587">
        <v>-1.58</v>
      </c>
      <c r="L587">
        <v>-0.14000000000000001</v>
      </c>
      <c r="M587" t="s">
        <v>13</v>
      </c>
      <c r="N587">
        <v>-0.9</v>
      </c>
      <c r="O587">
        <v>-0.37</v>
      </c>
      <c r="P587" t="s">
        <v>30</v>
      </c>
    </row>
    <row r="588" spans="1:16" x14ac:dyDescent="0.25">
      <c r="A588">
        <v>2021</v>
      </c>
      <c r="B588" s="6" t="s">
        <v>29</v>
      </c>
      <c r="C588" s="7">
        <v>274</v>
      </c>
      <c r="D588" s="7">
        <v>6</v>
      </c>
      <c r="E588" s="7">
        <v>239</v>
      </c>
      <c r="F588" s="14" t="s">
        <v>13</v>
      </c>
      <c r="G588" s="14">
        <v>47.28</v>
      </c>
      <c r="H588" s="14">
        <v>-6.64</v>
      </c>
      <c r="I588" s="11">
        <v>46.82</v>
      </c>
      <c r="J588" s="79">
        <f t="shared" si="9"/>
        <v>60.630074684</v>
      </c>
      <c r="K588">
        <v>-1.1200000000000001</v>
      </c>
      <c r="L588">
        <v>-0.15</v>
      </c>
      <c r="M588" t="s">
        <v>13</v>
      </c>
      <c r="N588">
        <v>-1.1200000000000001</v>
      </c>
      <c r="O588">
        <v>-0.25</v>
      </c>
      <c r="P588" t="s">
        <v>30</v>
      </c>
    </row>
    <row r="589" spans="1:16" x14ac:dyDescent="0.25">
      <c r="A589">
        <v>2021</v>
      </c>
      <c r="B589" s="6" t="s">
        <v>29</v>
      </c>
      <c r="C589" s="7">
        <v>276</v>
      </c>
      <c r="D589" s="7">
        <v>1</v>
      </c>
      <c r="E589" s="7">
        <v>240</v>
      </c>
      <c r="F589" s="7" t="s">
        <v>15</v>
      </c>
      <c r="G589" s="14">
        <v>53.61</v>
      </c>
      <c r="H589" s="14">
        <v>4.49</v>
      </c>
      <c r="I589" s="14">
        <v>40.11</v>
      </c>
      <c r="J589" s="79">
        <f t="shared" si="9"/>
        <v>63.876962937999998</v>
      </c>
      <c r="K589">
        <v>0.24</v>
      </c>
      <c r="L589">
        <v>-0.13</v>
      </c>
      <c r="M589" t="s">
        <v>16</v>
      </c>
      <c r="N589">
        <v>0.04</v>
      </c>
      <c r="O589">
        <v>0.18</v>
      </c>
      <c r="P589" t="s">
        <v>29</v>
      </c>
    </row>
    <row r="590" spans="1:16" x14ac:dyDescent="0.25">
      <c r="A590">
        <v>2021</v>
      </c>
      <c r="B590" s="6" t="s">
        <v>29</v>
      </c>
      <c r="C590" s="7">
        <v>276</v>
      </c>
      <c r="D590" s="7">
        <v>2</v>
      </c>
      <c r="E590" s="7">
        <v>241</v>
      </c>
      <c r="F590" s="7" t="s">
        <v>15</v>
      </c>
      <c r="G590" s="14">
        <v>58.78</v>
      </c>
      <c r="H590" s="14">
        <v>6.31</v>
      </c>
      <c r="I590" s="14">
        <v>50.1</v>
      </c>
      <c r="J590" s="79">
        <f t="shared" si="9"/>
        <v>74.656773705999996</v>
      </c>
      <c r="K590">
        <v>1.1499999999999999</v>
      </c>
      <c r="L590">
        <v>0.44</v>
      </c>
      <c r="M590" t="s">
        <v>16</v>
      </c>
      <c r="N590">
        <v>0.69</v>
      </c>
      <c r="O590">
        <v>-0.02</v>
      </c>
      <c r="P590" t="s">
        <v>28</v>
      </c>
    </row>
    <row r="591" spans="1:16" x14ac:dyDescent="0.25">
      <c r="A591">
        <v>2021</v>
      </c>
      <c r="B591" s="6" t="s">
        <v>29</v>
      </c>
      <c r="C591" s="7">
        <v>276</v>
      </c>
      <c r="D591" s="7">
        <v>3</v>
      </c>
      <c r="E591" s="7">
        <v>242</v>
      </c>
      <c r="F591" s="7" t="s">
        <v>15</v>
      </c>
      <c r="G591" s="14">
        <v>42.84</v>
      </c>
      <c r="H591" s="14">
        <v>19.940000000000001</v>
      </c>
      <c r="I591" s="14">
        <v>27.48</v>
      </c>
      <c r="J591" s="79">
        <f t="shared" si="9"/>
        <v>53.316704716000004</v>
      </c>
      <c r="K591">
        <v>1.95</v>
      </c>
      <c r="L591">
        <v>-2.21</v>
      </c>
      <c r="M591" t="s">
        <v>15</v>
      </c>
      <c r="N591">
        <v>-0.34</v>
      </c>
      <c r="O591">
        <v>2.38</v>
      </c>
      <c r="P591" t="s">
        <v>29</v>
      </c>
    </row>
    <row r="592" spans="1:16" x14ac:dyDescent="0.25">
      <c r="A592">
        <v>2021</v>
      </c>
      <c r="B592" s="6" t="s">
        <v>29</v>
      </c>
      <c r="C592" s="7">
        <v>276</v>
      </c>
      <c r="D592" s="7">
        <v>4</v>
      </c>
      <c r="E592" s="7">
        <v>243</v>
      </c>
      <c r="F592" s="14" t="s">
        <v>16</v>
      </c>
      <c r="G592" s="14">
        <v>51.14</v>
      </c>
      <c r="H592" s="14">
        <v>2.21</v>
      </c>
      <c r="I592" s="14">
        <v>41.09</v>
      </c>
      <c r="J592" s="79">
        <f t="shared" si="9"/>
        <v>62.174839512000005</v>
      </c>
      <c r="K592">
        <v>-0.06</v>
      </c>
      <c r="L592">
        <v>-0.27</v>
      </c>
      <c r="M592" t="s">
        <v>16</v>
      </c>
      <c r="N592">
        <v>-0.32</v>
      </c>
      <c r="O592">
        <v>0.19</v>
      </c>
      <c r="P592" t="s">
        <v>30</v>
      </c>
    </row>
    <row r="593" spans="1:16" x14ac:dyDescent="0.25">
      <c r="A593">
        <v>2021</v>
      </c>
      <c r="B593" s="6" t="s">
        <v>29</v>
      </c>
      <c r="C593" s="7">
        <v>276</v>
      </c>
      <c r="D593" s="7">
        <v>5</v>
      </c>
      <c r="E593" s="7">
        <v>244</v>
      </c>
      <c r="F593" s="14" t="s">
        <v>15</v>
      </c>
      <c r="G593" s="14">
        <v>45.59</v>
      </c>
      <c r="H593" s="14">
        <v>19.55</v>
      </c>
      <c r="I593" s="14">
        <v>32.42</v>
      </c>
      <c r="J593" s="79">
        <f t="shared" si="9"/>
        <v>58.349464908000002</v>
      </c>
      <c r="K593">
        <v>2.19</v>
      </c>
      <c r="L593">
        <v>-1.83</v>
      </c>
      <c r="M593" t="s">
        <v>15</v>
      </c>
      <c r="N593">
        <v>-7.0000000000000007E-2</v>
      </c>
      <c r="O593">
        <v>2.15</v>
      </c>
      <c r="P593" t="s">
        <v>29</v>
      </c>
    </row>
    <row r="594" spans="1:16" x14ac:dyDescent="0.25">
      <c r="A594">
        <v>2021</v>
      </c>
      <c r="B594" s="6" t="s">
        <v>29</v>
      </c>
      <c r="C594" s="7">
        <v>276</v>
      </c>
      <c r="D594" s="7">
        <v>6</v>
      </c>
      <c r="E594" s="7">
        <v>245</v>
      </c>
      <c r="F594" s="14" t="s">
        <v>15</v>
      </c>
      <c r="G594" s="14">
        <v>46.86</v>
      </c>
      <c r="H594" s="14">
        <v>14.81</v>
      </c>
      <c r="I594" s="14">
        <v>34.82</v>
      </c>
      <c r="J594" s="79">
        <f t="shared" si="9"/>
        <v>59.253652454000004</v>
      </c>
      <c r="K594">
        <v>1.58</v>
      </c>
      <c r="L594">
        <v>-1.43</v>
      </c>
      <c r="M594" t="s">
        <v>15</v>
      </c>
      <c r="N594">
        <v>-0.16</v>
      </c>
      <c r="O594">
        <v>1.64</v>
      </c>
      <c r="P594" t="s">
        <v>29</v>
      </c>
    </row>
    <row r="595" spans="1:16" x14ac:dyDescent="0.25">
      <c r="A595">
        <v>2021</v>
      </c>
      <c r="B595" s="6" t="s">
        <v>29</v>
      </c>
      <c r="C595" s="7">
        <v>276</v>
      </c>
      <c r="D595" s="7">
        <v>7</v>
      </c>
      <c r="E595" s="7">
        <v>246</v>
      </c>
      <c r="F595" s="14" t="s">
        <v>14</v>
      </c>
      <c r="G595" s="14">
        <v>47.05</v>
      </c>
      <c r="H595" s="14">
        <v>9.5299999999999994</v>
      </c>
      <c r="I595" s="14">
        <v>32.69</v>
      </c>
      <c r="J595" s="79">
        <f t="shared" si="9"/>
        <v>56.191922853999998</v>
      </c>
      <c r="K595">
        <v>0.59</v>
      </c>
      <c r="L595">
        <v>-1.17</v>
      </c>
      <c r="M595" t="s">
        <v>16</v>
      </c>
      <c r="N595">
        <v>-0.4</v>
      </c>
      <c r="O595">
        <v>1.1299999999999999</v>
      </c>
      <c r="P595" t="s">
        <v>29</v>
      </c>
    </row>
    <row r="596" spans="1:16" x14ac:dyDescent="0.25">
      <c r="A596">
        <v>2021</v>
      </c>
      <c r="B596" s="6" t="s">
        <v>29</v>
      </c>
      <c r="C596" s="7">
        <v>276</v>
      </c>
      <c r="D596" s="7">
        <v>8</v>
      </c>
      <c r="E596" s="7">
        <v>247</v>
      </c>
      <c r="F596" s="14" t="s">
        <v>14</v>
      </c>
      <c r="G596" s="14">
        <v>50.77</v>
      </c>
      <c r="H596" s="14">
        <v>22.1</v>
      </c>
      <c r="I596" s="14">
        <v>44.67</v>
      </c>
      <c r="J596" s="79">
        <f t="shared" si="9"/>
        <v>70.912997087999997</v>
      </c>
      <c r="K596">
        <v>3.36</v>
      </c>
      <c r="L596">
        <v>-1.26</v>
      </c>
      <c r="M596" t="s">
        <v>15</v>
      </c>
      <c r="N596">
        <v>0.62</v>
      </c>
      <c r="O596">
        <v>2.02</v>
      </c>
      <c r="P596" t="s">
        <v>29</v>
      </c>
    </row>
    <row r="597" spans="1:16" x14ac:dyDescent="0.25">
      <c r="A597">
        <v>2021</v>
      </c>
      <c r="B597" s="6" t="s">
        <v>29</v>
      </c>
      <c r="C597" s="7">
        <v>276</v>
      </c>
      <c r="D597" s="7">
        <v>9</v>
      </c>
      <c r="E597" s="7">
        <v>248</v>
      </c>
      <c r="F597" s="14" t="s">
        <v>15</v>
      </c>
      <c r="G597" s="14">
        <v>46.82</v>
      </c>
      <c r="H597" s="14">
        <v>19.75</v>
      </c>
      <c r="I597" s="14">
        <v>30.93</v>
      </c>
      <c r="J597" s="79">
        <f t="shared" si="9"/>
        <v>58.207835411999994</v>
      </c>
      <c r="K597">
        <v>2.13</v>
      </c>
      <c r="L597">
        <v>-1.73</v>
      </c>
      <c r="M597" t="s">
        <v>15</v>
      </c>
      <c r="N597">
        <v>0.06</v>
      </c>
      <c r="O597">
        <v>2.06</v>
      </c>
      <c r="P597" t="s">
        <v>29</v>
      </c>
    </row>
    <row r="598" spans="1:16" x14ac:dyDescent="0.25">
      <c r="A598">
        <v>2021</v>
      </c>
      <c r="B598" s="6" t="s">
        <v>29</v>
      </c>
      <c r="C598" s="7">
        <v>276</v>
      </c>
      <c r="D598" s="7">
        <v>10</v>
      </c>
      <c r="E598" s="7">
        <v>249</v>
      </c>
      <c r="F598" s="14" t="s">
        <v>13</v>
      </c>
      <c r="G598" s="14">
        <v>52.61</v>
      </c>
      <c r="H598" s="14">
        <v>2.86</v>
      </c>
      <c r="I598" s="14">
        <v>41.85</v>
      </c>
      <c r="J598" s="79">
        <f t="shared" si="9"/>
        <v>63.868663836000003</v>
      </c>
      <c r="K598">
        <v>0.09</v>
      </c>
      <c r="L598">
        <v>-0.14000000000000001</v>
      </c>
      <c r="M598" t="s">
        <v>16</v>
      </c>
      <c r="N598">
        <v>-0.13</v>
      </c>
      <c r="O598">
        <v>0.13</v>
      </c>
      <c r="P598" t="s">
        <v>30</v>
      </c>
    </row>
    <row r="599" spans="1:16" x14ac:dyDescent="0.25">
      <c r="A599">
        <v>2021</v>
      </c>
      <c r="B599" s="6" t="s">
        <v>29</v>
      </c>
      <c r="C599" s="7">
        <v>280</v>
      </c>
      <c r="D599" s="7">
        <v>1</v>
      </c>
      <c r="E599" s="7">
        <v>250</v>
      </c>
      <c r="F599" s="14" t="s">
        <v>16</v>
      </c>
      <c r="G599" s="14">
        <v>61.88</v>
      </c>
      <c r="H599" s="14">
        <v>8.67</v>
      </c>
      <c r="I599" s="14">
        <v>50.38</v>
      </c>
      <c r="J599" s="79">
        <f t="shared" si="9"/>
        <v>77.654834453999996</v>
      </c>
      <c r="K599">
        <v>1.54</v>
      </c>
      <c r="L599">
        <v>0.65</v>
      </c>
      <c r="M599" t="s">
        <v>14</v>
      </c>
      <c r="N599">
        <v>1.1200000000000001</v>
      </c>
      <c r="O599">
        <v>-7.0000000000000007E-2</v>
      </c>
      <c r="P599" t="s">
        <v>28</v>
      </c>
    </row>
    <row r="600" spans="1:16" x14ac:dyDescent="0.25">
      <c r="A600">
        <v>2021</v>
      </c>
      <c r="B600" s="6" t="s">
        <v>29</v>
      </c>
      <c r="C600" s="7">
        <v>280</v>
      </c>
      <c r="D600" s="7">
        <v>2</v>
      </c>
      <c r="E600" s="7">
        <v>251</v>
      </c>
      <c r="F600" s="14" t="s">
        <v>15</v>
      </c>
      <c r="G600" s="14">
        <v>54.1</v>
      </c>
      <c r="H600" s="14">
        <v>19.41</v>
      </c>
      <c r="I600" s="14">
        <v>46.7</v>
      </c>
      <c r="J600" s="79">
        <f t="shared" si="9"/>
        <v>73.589836206000001</v>
      </c>
      <c r="K600">
        <v>3.05</v>
      </c>
      <c r="L600">
        <v>-0.75</v>
      </c>
      <c r="M600" t="s">
        <v>15</v>
      </c>
      <c r="N600">
        <v>0.84</v>
      </c>
      <c r="O600">
        <v>1.52</v>
      </c>
      <c r="P600" t="s">
        <v>29</v>
      </c>
    </row>
    <row r="601" spans="1:16" x14ac:dyDescent="0.25">
      <c r="A601">
        <v>2021</v>
      </c>
      <c r="B601" s="6" t="s">
        <v>29</v>
      </c>
      <c r="C601" s="7">
        <v>280</v>
      </c>
      <c r="D601" s="7">
        <v>3</v>
      </c>
      <c r="E601" s="7">
        <v>252</v>
      </c>
      <c r="F601" s="14" t="s">
        <v>15</v>
      </c>
      <c r="G601" s="14">
        <v>57.3</v>
      </c>
      <c r="H601" s="14">
        <v>23.32</v>
      </c>
      <c r="I601" s="14">
        <v>56.62</v>
      </c>
      <c r="J601" s="79">
        <f t="shared" si="9"/>
        <v>83.719244559999993</v>
      </c>
      <c r="K601">
        <v>4.29</v>
      </c>
      <c r="L601">
        <v>-0.49</v>
      </c>
      <c r="M601" t="s">
        <v>15</v>
      </c>
      <c r="N601">
        <v>1.38</v>
      </c>
      <c r="O601">
        <v>1.66</v>
      </c>
      <c r="P601" t="s">
        <v>29</v>
      </c>
    </row>
    <row r="602" spans="1:16" x14ac:dyDescent="0.25">
      <c r="A602">
        <v>2021</v>
      </c>
      <c r="B602" s="6" t="s">
        <v>29</v>
      </c>
      <c r="C602" s="7">
        <v>280</v>
      </c>
      <c r="D602" s="7">
        <v>4</v>
      </c>
      <c r="E602" s="7">
        <v>253</v>
      </c>
      <c r="F602" s="14" t="s">
        <v>15</v>
      </c>
      <c r="G602" s="14">
        <v>49.6</v>
      </c>
      <c r="H602" s="14">
        <v>27.1</v>
      </c>
      <c r="I602" s="14">
        <v>47.85</v>
      </c>
      <c r="J602" s="79">
        <f t="shared" si="9"/>
        <v>73.954590249999995</v>
      </c>
      <c r="K602">
        <v>4.3600000000000003</v>
      </c>
      <c r="L602">
        <v>-1.6</v>
      </c>
      <c r="M602" t="s">
        <v>15</v>
      </c>
      <c r="N602">
        <v>0.76</v>
      </c>
      <c r="O602">
        <v>2.59</v>
      </c>
      <c r="P602" t="s">
        <v>29</v>
      </c>
    </row>
    <row r="603" spans="1:16" x14ac:dyDescent="0.25">
      <c r="A603">
        <v>2021</v>
      </c>
      <c r="B603" s="6" t="s">
        <v>29</v>
      </c>
      <c r="C603" s="7">
        <v>280</v>
      </c>
      <c r="D603" s="7">
        <v>5</v>
      </c>
      <c r="E603" s="7">
        <v>254</v>
      </c>
      <c r="F603" s="14" t="s">
        <v>15</v>
      </c>
      <c r="G603" s="14">
        <v>49.78</v>
      </c>
      <c r="H603" s="14">
        <v>21.93</v>
      </c>
      <c r="I603" s="14">
        <v>42.54</v>
      </c>
      <c r="J603" s="79">
        <f t="shared" si="9"/>
        <v>68.759941334000004</v>
      </c>
      <c r="K603">
        <v>3.2</v>
      </c>
      <c r="L603">
        <v>-1.39</v>
      </c>
      <c r="M603" t="s">
        <v>15</v>
      </c>
      <c r="N603">
        <v>0.51</v>
      </c>
      <c r="O603">
        <v>2.08</v>
      </c>
      <c r="P603" t="s">
        <v>29</v>
      </c>
    </row>
    <row r="604" spans="1:16" x14ac:dyDescent="0.25">
      <c r="A604">
        <v>2021</v>
      </c>
      <c r="B604" s="6" t="s">
        <v>29</v>
      </c>
      <c r="C604" s="7">
        <v>280</v>
      </c>
      <c r="D604" s="7">
        <v>6</v>
      </c>
      <c r="E604" s="7">
        <v>255</v>
      </c>
      <c r="F604" s="14" t="s">
        <v>15</v>
      </c>
      <c r="G604" s="14">
        <v>57.99</v>
      </c>
      <c r="H604" s="14">
        <v>13.89</v>
      </c>
      <c r="I604" s="14">
        <v>50.02</v>
      </c>
      <c r="J604" s="79">
        <f t="shared" si="9"/>
        <v>76.579448072000005</v>
      </c>
      <c r="K604">
        <v>2.36</v>
      </c>
      <c r="L604">
        <v>-0.02</v>
      </c>
      <c r="M604" t="s">
        <v>14</v>
      </c>
      <c r="N604">
        <v>0.97</v>
      </c>
      <c r="O604">
        <v>0.72</v>
      </c>
      <c r="P604" t="s">
        <v>29</v>
      </c>
    </row>
    <row r="605" spans="1:16" x14ac:dyDescent="0.25">
      <c r="A605">
        <v>2021</v>
      </c>
      <c r="B605" s="6" t="s">
        <v>29</v>
      </c>
      <c r="C605" s="7">
        <v>280</v>
      </c>
      <c r="D605" s="7">
        <v>7</v>
      </c>
      <c r="E605" s="7">
        <v>256</v>
      </c>
      <c r="F605" s="14" t="s">
        <v>16</v>
      </c>
      <c r="G605" s="14">
        <v>55.6</v>
      </c>
      <c r="H605" s="14">
        <v>2.91</v>
      </c>
      <c r="I605" s="14">
        <v>47.53</v>
      </c>
      <c r="J605" s="79">
        <f t="shared" si="9"/>
        <v>69.706706128000008</v>
      </c>
      <c r="K605">
        <v>0.45</v>
      </c>
      <c r="L605">
        <v>0.25</v>
      </c>
      <c r="M605" t="s">
        <v>16</v>
      </c>
      <c r="N605">
        <v>0.19</v>
      </c>
      <c r="O605">
        <v>-0.08</v>
      </c>
      <c r="P605" t="s">
        <v>28</v>
      </c>
    </row>
    <row r="606" spans="1:16" x14ac:dyDescent="0.25">
      <c r="A606">
        <v>2021</v>
      </c>
      <c r="B606" s="6" t="s">
        <v>29</v>
      </c>
      <c r="C606" s="7">
        <v>280</v>
      </c>
      <c r="D606" s="7">
        <v>8</v>
      </c>
      <c r="E606" s="7">
        <v>257</v>
      </c>
      <c r="F606" s="14" t="s">
        <v>16</v>
      </c>
      <c r="G606" s="14">
        <v>42.41</v>
      </c>
      <c r="H606" s="14">
        <v>1.0900000000000001</v>
      </c>
      <c r="I606" s="14">
        <v>21.46</v>
      </c>
      <c r="J606" s="79">
        <f t="shared" si="9"/>
        <v>42.737373787999999</v>
      </c>
      <c r="K606">
        <v>-1.46</v>
      </c>
      <c r="L606">
        <v>-1.38</v>
      </c>
      <c r="M606" t="s">
        <v>13</v>
      </c>
      <c r="N606">
        <v>-1.32</v>
      </c>
      <c r="O606">
        <v>0.7</v>
      </c>
      <c r="P606" t="s">
        <v>30</v>
      </c>
    </row>
    <row r="607" spans="1:16" x14ac:dyDescent="0.25">
      <c r="A607">
        <v>2021</v>
      </c>
      <c r="B607" s="6" t="s">
        <v>29</v>
      </c>
      <c r="C607" s="7">
        <v>281</v>
      </c>
      <c r="D607" s="7">
        <v>1</v>
      </c>
      <c r="E607" s="7">
        <v>258</v>
      </c>
      <c r="F607" s="7" t="s">
        <v>14</v>
      </c>
      <c r="G607" s="14">
        <v>69.22</v>
      </c>
      <c r="H607" s="14">
        <v>9.06</v>
      </c>
      <c r="I607" s="14">
        <v>63.09</v>
      </c>
      <c r="J607" s="79">
        <f t="shared" si="9"/>
        <v>91.235429822</v>
      </c>
      <c r="K607">
        <v>2.39</v>
      </c>
      <c r="L607">
        <v>1.57</v>
      </c>
      <c r="M607" t="s">
        <v>14</v>
      </c>
      <c r="N607">
        <v>1.92</v>
      </c>
      <c r="O607">
        <v>-0.56999999999999995</v>
      </c>
      <c r="P607" t="s">
        <v>28</v>
      </c>
    </row>
    <row r="608" spans="1:16" x14ac:dyDescent="0.25">
      <c r="A608">
        <v>2021</v>
      </c>
      <c r="B608" s="6" t="s">
        <v>29</v>
      </c>
      <c r="C608" s="7">
        <v>281</v>
      </c>
      <c r="D608" s="7">
        <v>2</v>
      </c>
      <c r="E608" s="7">
        <v>259</v>
      </c>
      <c r="F608" s="7" t="s">
        <v>13</v>
      </c>
      <c r="G608" s="14">
        <v>56.55</v>
      </c>
      <c r="H608" s="14">
        <v>-9.57</v>
      </c>
      <c r="I608" s="14">
        <v>43.5</v>
      </c>
      <c r="J608" s="79">
        <f t="shared" si="9"/>
        <v>63.481203348000001</v>
      </c>
      <c r="K608">
        <v>-1.81</v>
      </c>
      <c r="L608">
        <v>0.93</v>
      </c>
      <c r="M608" t="s">
        <v>13</v>
      </c>
      <c r="N608">
        <v>-0.33</v>
      </c>
      <c r="O608">
        <v>-1.3</v>
      </c>
      <c r="P608" t="s">
        <v>28</v>
      </c>
    </row>
    <row r="609" spans="1:16" x14ac:dyDescent="0.25">
      <c r="A609">
        <v>2021</v>
      </c>
      <c r="B609" s="6" t="s">
        <v>29</v>
      </c>
      <c r="C609" s="7">
        <v>281</v>
      </c>
      <c r="D609" s="7">
        <v>3</v>
      </c>
      <c r="E609" s="7">
        <v>260</v>
      </c>
      <c r="F609" s="7" t="s">
        <v>13</v>
      </c>
      <c r="G609" s="14">
        <v>59.99</v>
      </c>
      <c r="H609" s="14">
        <v>-3.48</v>
      </c>
      <c r="I609" s="14">
        <v>52.89</v>
      </c>
      <c r="J609" s="79">
        <f t="shared" si="9"/>
        <v>74.124874948000013</v>
      </c>
      <c r="K609">
        <v>-0.25</v>
      </c>
      <c r="L609">
        <v>1.1000000000000001</v>
      </c>
      <c r="M609" t="s">
        <v>16</v>
      </c>
      <c r="N609">
        <v>0.34</v>
      </c>
      <c r="O609">
        <v>-0.99</v>
      </c>
      <c r="P609" t="s">
        <v>28</v>
      </c>
    </row>
    <row r="610" spans="1:16" x14ac:dyDescent="0.25">
      <c r="A610">
        <v>2021</v>
      </c>
      <c r="B610" s="6" t="s">
        <v>29</v>
      </c>
      <c r="C610" s="7">
        <v>284</v>
      </c>
      <c r="D610" s="7">
        <v>1</v>
      </c>
      <c r="E610" s="7">
        <v>261</v>
      </c>
      <c r="F610" s="7" t="s">
        <v>15</v>
      </c>
      <c r="G610" s="14">
        <v>50.06</v>
      </c>
      <c r="H610" s="14">
        <v>19.54</v>
      </c>
      <c r="I610" s="14">
        <v>41.31</v>
      </c>
      <c r="J610" s="79">
        <f t="shared" si="9"/>
        <v>67.320346697999994</v>
      </c>
      <c r="K610">
        <v>2.74</v>
      </c>
      <c r="L610">
        <v>-1.25</v>
      </c>
      <c r="M610" t="s">
        <v>15</v>
      </c>
      <c r="N610">
        <v>0.42</v>
      </c>
      <c r="O610">
        <v>1.83</v>
      </c>
      <c r="P610" t="s">
        <v>29</v>
      </c>
    </row>
    <row r="611" spans="1:16" x14ac:dyDescent="0.25">
      <c r="A611">
        <v>2021</v>
      </c>
      <c r="B611" s="6" t="s">
        <v>29</v>
      </c>
      <c r="C611" s="7">
        <v>284</v>
      </c>
      <c r="D611" s="7">
        <v>2</v>
      </c>
      <c r="E611" s="7">
        <v>262</v>
      </c>
      <c r="F611" s="7" t="s">
        <v>16</v>
      </c>
      <c r="G611" s="14">
        <v>57.77</v>
      </c>
      <c r="H611" s="14">
        <v>7.11</v>
      </c>
      <c r="I611" s="14">
        <v>47.71</v>
      </c>
      <c r="J611" s="79">
        <f t="shared" si="9"/>
        <v>72.633036509999997</v>
      </c>
      <c r="K611">
        <v>1.1299999999999999</v>
      </c>
      <c r="L611">
        <v>0.27</v>
      </c>
      <c r="M611" t="s">
        <v>16</v>
      </c>
      <c r="N611">
        <v>0.62</v>
      </c>
      <c r="O611">
        <v>0.12</v>
      </c>
      <c r="P611" t="s">
        <v>28</v>
      </c>
    </row>
    <row r="612" spans="1:16" x14ac:dyDescent="0.25">
      <c r="A612">
        <v>2021</v>
      </c>
      <c r="B612" s="6" t="s">
        <v>29</v>
      </c>
      <c r="C612" s="7">
        <v>284</v>
      </c>
      <c r="D612" s="7">
        <v>3</v>
      </c>
      <c r="E612" s="7">
        <v>263</v>
      </c>
      <c r="F612" s="7" t="s">
        <v>15</v>
      </c>
      <c r="G612" s="14">
        <v>51.81</v>
      </c>
      <c r="H612" s="14">
        <v>21.7</v>
      </c>
      <c r="I612" s="14">
        <v>44.96</v>
      </c>
      <c r="J612" s="79">
        <f t="shared" si="9"/>
        <v>71.659919934000001</v>
      </c>
      <c r="K612">
        <v>3.31</v>
      </c>
      <c r="L612">
        <v>-1.1299999999999999</v>
      </c>
      <c r="M612" t="s">
        <v>15</v>
      </c>
      <c r="N612">
        <v>0.71</v>
      </c>
      <c r="O612">
        <v>1.9</v>
      </c>
      <c r="P612" t="s">
        <v>29</v>
      </c>
    </row>
    <row r="613" spans="1:16" x14ac:dyDescent="0.25">
      <c r="A613">
        <v>2021</v>
      </c>
      <c r="B613" s="6" t="s">
        <v>29</v>
      </c>
      <c r="C613" s="7">
        <v>284</v>
      </c>
      <c r="D613" s="7">
        <v>4</v>
      </c>
      <c r="E613" s="7">
        <v>264</v>
      </c>
      <c r="F613" s="14" t="s">
        <v>16</v>
      </c>
      <c r="G613" s="14">
        <v>54.16</v>
      </c>
      <c r="H613" s="14">
        <v>10.210000000000001</v>
      </c>
      <c r="I613" s="14">
        <v>26.26</v>
      </c>
      <c r="J613" s="79">
        <f t="shared" si="9"/>
        <v>56.701054289999995</v>
      </c>
      <c r="K613">
        <v>0.28999999999999998</v>
      </c>
      <c r="L613">
        <v>-0.54</v>
      </c>
      <c r="M613" t="s">
        <v>16</v>
      </c>
      <c r="N613">
        <v>0.33</v>
      </c>
      <c r="O613">
        <v>0.56999999999999995</v>
      </c>
      <c r="P613" t="s">
        <v>29</v>
      </c>
    </row>
    <row r="614" spans="1:16" x14ac:dyDescent="0.25">
      <c r="A614">
        <v>2021</v>
      </c>
      <c r="B614" s="6" t="s">
        <v>29</v>
      </c>
      <c r="C614" s="7">
        <v>284</v>
      </c>
      <c r="D614" s="7">
        <v>5</v>
      </c>
      <c r="E614" s="7">
        <v>265</v>
      </c>
      <c r="F614" s="14" t="s">
        <v>14</v>
      </c>
      <c r="G614" s="14">
        <v>61.24</v>
      </c>
      <c r="H614" s="14">
        <v>10.79</v>
      </c>
      <c r="I614" s="14">
        <v>46.98</v>
      </c>
      <c r="J614" s="79">
        <f t="shared" si="9"/>
        <v>75.621070325999995</v>
      </c>
      <c r="K614">
        <v>1.67</v>
      </c>
      <c r="L614">
        <v>0.44</v>
      </c>
      <c r="M614" t="s">
        <v>14</v>
      </c>
      <c r="N614">
        <v>1.1399999999999999</v>
      </c>
      <c r="O614">
        <v>0.15</v>
      </c>
      <c r="P614" t="s">
        <v>28</v>
      </c>
    </row>
    <row r="615" spans="1:16" x14ac:dyDescent="0.25">
      <c r="A615">
        <v>2021</v>
      </c>
      <c r="B615" s="6" t="s">
        <v>29</v>
      </c>
      <c r="C615" s="7">
        <v>284</v>
      </c>
      <c r="D615" s="7">
        <v>6</v>
      </c>
      <c r="E615" s="7">
        <v>266</v>
      </c>
      <c r="F615" s="14" t="s">
        <v>15</v>
      </c>
      <c r="G615" s="14">
        <v>62.67</v>
      </c>
      <c r="H615" s="14">
        <v>22.42</v>
      </c>
      <c r="I615" s="14">
        <v>65.58</v>
      </c>
      <c r="J615" s="79">
        <f t="shared" si="9"/>
        <v>93.034453933999998</v>
      </c>
      <c r="K615">
        <v>4.7</v>
      </c>
      <c r="L615">
        <v>0.24</v>
      </c>
      <c r="M615" t="s">
        <v>15</v>
      </c>
      <c r="N615">
        <v>1.92</v>
      </c>
      <c r="O615">
        <v>1.19</v>
      </c>
      <c r="P615" t="s">
        <v>29</v>
      </c>
    </row>
    <row r="616" spans="1:16" x14ac:dyDescent="0.25">
      <c r="A616">
        <v>2021</v>
      </c>
      <c r="B616" s="6" t="s">
        <v>29</v>
      </c>
      <c r="C616" s="7">
        <v>284</v>
      </c>
      <c r="D616" s="7">
        <v>7</v>
      </c>
      <c r="E616" s="7">
        <v>267</v>
      </c>
      <c r="F616" s="14" t="s">
        <v>13</v>
      </c>
      <c r="G616" s="14">
        <v>56.56</v>
      </c>
      <c r="H616" s="14">
        <v>-5.07</v>
      </c>
      <c r="I616" s="14">
        <v>47.02</v>
      </c>
      <c r="J616" s="79">
        <f t="shared" si="9"/>
        <v>67.362531466000007</v>
      </c>
      <c r="K616">
        <v>-0.87</v>
      </c>
      <c r="L616">
        <v>0.75</v>
      </c>
      <c r="M616" t="s">
        <v>13</v>
      </c>
      <c r="N616">
        <v>-0.1</v>
      </c>
      <c r="O616">
        <v>-0.88</v>
      </c>
      <c r="P616" t="s">
        <v>28</v>
      </c>
    </row>
    <row r="617" spans="1:16" x14ac:dyDescent="0.25">
      <c r="A617">
        <v>2021</v>
      </c>
      <c r="B617" s="6" t="s">
        <v>29</v>
      </c>
      <c r="C617" s="7">
        <v>284</v>
      </c>
      <c r="D617" s="7">
        <v>8</v>
      </c>
      <c r="E617" s="7">
        <v>268</v>
      </c>
      <c r="F617" s="14" t="s">
        <v>15</v>
      </c>
      <c r="G617" s="14">
        <v>52.61</v>
      </c>
      <c r="H617" s="14">
        <v>11.56</v>
      </c>
      <c r="I617" s="14">
        <v>44.77</v>
      </c>
      <c r="J617" s="79">
        <f t="shared" si="9"/>
        <v>68.717664584000005</v>
      </c>
      <c r="K617">
        <v>1.67</v>
      </c>
      <c r="L617">
        <v>-0.54</v>
      </c>
      <c r="M617" t="s">
        <v>15</v>
      </c>
      <c r="N617">
        <v>0.3</v>
      </c>
      <c r="O617">
        <v>0.93</v>
      </c>
      <c r="P617" t="s">
        <v>29</v>
      </c>
    </row>
    <row r="618" spans="1:16" x14ac:dyDescent="0.25">
      <c r="A618">
        <v>2021</v>
      </c>
      <c r="B618" s="6" t="s">
        <v>29</v>
      </c>
      <c r="C618" s="7">
        <v>284</v>
      </c>
      <c r="D618" s="7">
        <v>9</v>
      </c>
      <c r="E618" s="7">
        <v>269</v>
      </c>
      <c r="F618" s="14" t="s">
        <v>14</v>
      </c>
      <c r="G618" s="14">
        <v>56.76</v>
      </c>
      <c r="H618" s="14">
        <v>7.91</v>
      </c>
      <c r="I618" s="14">
        <v>50.29</v>
      </c>
      <c r="J618" s="79">
        <f t="shared" si="9"/>
        <v>73.98916471199999</v>
      </c>
      <c r="K618">
        <v>1.42</v>
      </c>
      <c r="L618">
        <v>0.15</v>
      </c>
      <c r="M618" t="s">
        <v>14</v>
      </c>
      <c r="N618">
        <v>0.56000000000000005</v>
      </c>
      <c r="O618">
        <v>0.28999999999999998</v>
      </c>
      <c r="P618" t="s">
        <v>29</v>
      </c>
    </row>
    <row r="619" spans="1:16" x14ac:dyDescent="0.25">
      <c r="A619">
        <v>2021</v>
      </c>
      <c r="B619" s="6" t="s">
        <v>29</v>
      </c>
      <c r="C619" s="7">
        <v>284</v>
      </c>
      <c r="D619" s="7">
        <v>10</v>
      </c>
      <c r="E619" s="7">
        <v>270</v>
      </c>
      <c r="F619" s="14" t="s">
        <v>14</v>
      </c>
      <c r="G619" s="14">
        <v>60.23</v>
      </c>
      <c r="H619" s="14">
        <v>8.51</v>
      </c>
      <c r="I619" s="14">
        <v>49.11</v>
      </c>
      <c r="J619" s="79">
        <f t="shared" si="9"/>
        <v>75.657520009999999</v>
      </c>
      <c r="K619">
        <v>1.44</v>
      </c>
      <c r="L619">
        <v>0.47</v>
      </c>
      <c r="M619" t="s">
        <v>14</v>
      </c>
      <c r="N619">
        <v>0.94</v>
      </c>
      <c r="O619">
        <v>0.05</v>
      </c>
      <c r="P619" t="s">
        <v>28</v>
      </c>
    </row>
    <row r="620" spans="1:16" x14ac:dyDescent="0.25">
      <c r="A620">
        <v>2021</v>
      </c>
      <c r="B620" s="6" t="s">
        <v>29</v>
      </c>
      <c r="C620" s="7">
        <v>284</v>
      </c>
      <c r="D620" s="7">
        <v>11</v>
      </c>
      <c r="E620" s="7">
        <v>271</v>
      </c>
      <c r="F620" s="14" t="s">
        <v>15</v>
      </c>
      <c r="G620" s="14">
        <v>52.29</v>
      </c>
      <c r="H620" s="14">
        <v>11.41</v>
      </c>
      <c r="I620" s="14">
        <v>44.87</v>
      </c>
      <c r="J620" s="79">
        <f t="shared" si="9"/>
        <v>68.526657233999998</v>
      </c>
      <c r="K620">
        <v>1.65</v>
      </c>
      <c r="L620">
        <v>-0.56000000000000005</v>
      </c>
      <c r="M620" t="s">
        <v>15</v>
      </c>
      <c r="N620">
        <v>0.26</v>
      </c>
      <c r="O620">
        <v>0.94</v>
      </c>
      <c r="P620" t="s">
        <v>29</v>
      </c>
    </row>
    <row r="621" spans="1:16" x14ac:dyDescent="0.25">
      <c r="A621">
        <v>2021</v>
      </c>
      <c r="B621" s="6" t="s">
        <v>29</v>
      </c>
      <c r="C621" s="7">
        <v>284</v>
      </c>
      <c r="D621" s="7">
        <v>12</v>
      </c>
      <c r="E621" s="7">
        <v>272</v>
      </c>
      <c r="F621" s="14" t="s">
        <v>15</v>
      </c>
      <c r="G621" s="14">
        <v>50.04</v>
      </c>
      <c r="H621" s="14">
        <v>16.02</v>
      </c>
      <c r="I621" s="14">
        <v>39.1</v>
      </c>
      <c r="J621" s="79">
        <f t="shared" si="9"/>
        <v>64.645863512000005</v>
      </c>
      <c r="K621">
        <v>2.0299999999999998</v>
      </c>
      <c r="L621">
        <v>-1.1000000000000001</v>
      </c>
      <c r="M621" t="s">
        <v>15</v>
      </c>
      <c r="N621">
        <v>0.24</v>
      </c>
      <c r="O621">
        <v>1.51</v>
      </c>
      <c r="P621" t="s">
        <v>29</v>
      </c>
    </row>
    <row r="622" spans="1:16" x14ac:dyDescent="0.25">
      <c r="A622">
        <v>2021</v>
      </c>
      <c r="B622" s="6" t="s">
        <v>29</v>
      </c>
      <c r="C622" s="7">
        <v>285</v>
      </c>
      <c r="D622" s="7">
        <v>1</v>
      </c>
      <c r="E622" s="7">
        <v>273</v>
      </c>
      <c r="F622" s="14" t="s">
        <v>16</v>
      </c>
      <c r="G622" s="14">
        <v>51.47</v>
      </c>
      <c r="H622" s="14">
        <v>4.57</v>
      </c>
      <c r="I622" s="14">
        <v>26.44</v>
      </c>
      <c r="J622" s="79">
        <f t="shared" si="9"/>
        <v>53.204951347999994</v>
      </c>
      <c r="K622">
        <v>-0.6</v>
      </c>
      <c r="L622">
        <v>-0.54</v>
      </c>
      <c r="M622" t="s">
        <v>13</v>
      </c>
      <c r="N622">
        <v>-0.22</v>
      </c>
      <c r="O622">
        <v>0.28000000000000003</v>
      </c>
      <c r="P622" t="s">
        <v>30</v>
      </c>
    </row>
    <row r="623" spans="1:16" x14ac:dyDescent="0.25">
      <c r="A623">
        <v>2021</v>
      </c>
      <c r="B623" s="6" t="s">
        <v>29</v>
      </c>
      <c r="C623" s="7">
        <v>285</v>
      </c>
      <c r="D623" s="7">
        <v>2</v>
      </c>
      <c r="E623" s="7">
        <v>274</v>
      </c>
      <c r="F623" s="14" t="s">
        <v>15</v>
      </c>
      <c r="G623" s="14">
        <v>58.8</v>
      </c>
      <c r="H623" s="14">
        <v>21.82</v>
      </c>
      <c r="I623" s="14">
        <v>56.7</v>
      </c>
      <c r="J623" s="79">
        <f t="shared" si="9"/>
        <v>84.262703431999995</v>
      </c>
      <c r="K623">
        <v>4.05</v>
      </c>
      <c r="L623">
        <v>-0.25</v>
      </c>
      <c r="M623" t="s">
        <v>15</v>
      </c>
      <c r="N623">
        <v>1.46</v>
      </c>
      <c r="O623">
        <v>1.4</v>
      </c>
      <c r="P623" t="s">
        <v>29</v>
      </c>
    </row>
    <row r="624" spans="1:16" x14ac:dyDescent="0.25">
      <c r="A624">
        <v>2021</v>
      </c>
      <c r="B624" s="6" t="s">
        <v>29</v>
      </c>
      <c r="C624" s="7">
        <v>285</v>
      </c>
      <c r="D624" s="7">
        <v>3</v>
      </c>
      <c r="E624" s="7">
        <v>275</v>
      </c>
      <c r="F624" s="14" t="s">
        <v>14</v>
      </c>
      <c r="G624" s="14">
        <v>63.67</v>
      </c>
      <c r="H624" s="14">
        <v>10.67</v>
      </c>
      <c r="I624" s="14">
        <v>56.8</v>
      </c>
      <c r="J624" s="79">
        <f t="shared" si="9"/>
        <v>83.851704032000001</v>
      </c>
      <c r="K624">
        <v>2.2599999999999998</v>
      </c>
      <c r="L624">
        <v>0.82</v>
      </c>
      <c r="M624" t="s">
        <v>14</v>
      </c>
      <c r="N624">
        <v>1.42</v>
      </c>
      <c r="O624">
        <v>0</v>
      </c>
      <c r="P624" t="s">
        <v>28</v>
      </c>
    </row>
    <row r="625" spans="1:16" x14ac:dyDescent="0.25">
      <c r="A625">
        <v>2021</v>
      </c>
      <c r="B625" s="6" t="s">
        <v>29</v>
      </c>
      <c r="C625" s="7">
        <v>285</v>
      </c>
      <c r="D625" s="7">
        <v>4</v>
      </c>
      <c r="E625" s="7">
        <v>276</v>
      </c>
      <c r="F625" s="14" t="s">
        <v>16</v>
      </c>
      <c r="G625" s="14">
        <v>57.31</v>
      </c>
      <c r="H625" s="14">
        <v>4.6100000000000003</v>
      </c>
      <c r="I625" s="14">
        <v>48.99</v>
      </c>
      <c r="J625" s="79">
        <f t="shared" si="9"/>
        <v>72.37936666200001</v>
      </c>
      <c r="K625">
        <v>0.81</v>
      </c>
      <c r="L625">
        <v>0.36</v>
      </c>
      <c r="M625" t="s">
        <v>16</v>
      </c>
      <c r="N625">
        <v>0.45</v>
      </c>
      <c r="O625">
        <v>-0.06</v>
      </c>
      <c r="P625" t="s">
        <v>28</v>
      </c>
    </row>
    <row r="626" spans="1:16" x14ac:dyDescent="0.25">
      <c r="A626">
        <v>2021</v>
      </c>
      <c r="B626" s="6" t="s">
        <v>29</v>
      </c>
      <c r="C626" s="7">
        <v>285</v>
      </c>
      <c r="D626" s="7">
        <v>5</v>
      </c>
      <c r="E626" s="7">
        <v>277</v>
      </c>
      <c r="F626" s="14" t="s">
        <v>14</v>
      </c>
      <c r="G626" s="14">
        <v>58.03</v>
      </c>
      <c r="H626" s="14">
        <v>7.54</v>
      </c>
      <c r="I626" s="14">
        <v>37.33</v>
      </c>
      <c r="J626" s="79">
        <f t="shared" si="9"/>
        <v>65.885936615999995</v>
      </c>
      <c r="K626">
        <v>0.55000000000000004</v>
      </c>
      <c r="L626">
        <v>0.14000000000000001</v>
      </c>
      <c r="M626" t="s">
        <v>16</v>
      </c>
      <c r="N626">
        <v>0.63</v>
      </c>
      <c r="O626">
        <v>7.0000000000000007E-2</v>
      </c>
      <c r="P626" t="s">
        <v>28</v>
      </c>
    </row>
    <row r="627" spans="1:16" x14ac:dyDescent="0.25">
      <c r="A627">
        <v>2021</v>
      </c>
      <c r="B627" s="6" t="s">
        <v>29</v>
      </c>
      <c r="C627" s="7">
        <v>285</v>
      </c>
      <c r="D627" s="7">
        <v>6</v>
      </c>
      <c r="E627" s="7">
        <v>278</v>
      </c>
      <c r="F627" s="14" t="s">
        <v>16</v>
      </c>
      <c r="G627" s="14">
        <v>51.74</v>
      </c>
      <c r="H627" s="14">
        <v>7.3</v>
      </c>
      <c r="I627" s="14">
        <v>18.37</v>
      </c>
      <c r="J627" s="79">
        <f t="shared" si="9"/>
        <v>48.792276038000011</v>
      </c>
      <c r="K627">
        <v>-0.67</v>
      </c>
      <c r="L627">
        <v>-0.75</v>
      </c>
      <c r="M627" t="s">
        <v>13</v>
      </c>
      <c r="N627">
        <v>-0.08</v>
      </c>
      <c r="O627">
        <v>0.46</v>
      </c>
      <c r="P627" t="s">
        <v>29</v>
      </c>
    </row>
    <row r="628" spans="1:16" x14ac:dyDescent="0.25">
      <c r="A628">
        <v>2021</v>
      </c>
      <c r="B628" s="6" t="s">
        <v>29</v>
      </c>
      <c r="C628" s="7">
        <v>285</v>
      </c>
      <c r="D628" s="7">
        <v>7</v>
      </c>
      <c r="E628" s="7">
        <v>279</v>
      </c>
      <c r="F628" s="14" t="s">
        <v>16</v>
      </c>
      <c r="G628" s="14">
        <v>55.89</v>
      </c>
      <c r="H628" s="14">
        <v>10.95</v>
      </c>
      <c r="I628" s="14">
        <v>33.47</v>
      </c>
      <c r="J628" s="79">
        <f t="shared" si="9"/>
        <v>62.981180518000002</v>
      </c>
      <c r="K628">
        <v>0.86</v>
      </c>
      <c r="L628">
        <v>-0.3</v>
      </c>
      <c r="M628" t="s">
        <v>16</v>
      </c>
      <c r="N628">
        <v>0.56000000000000005</v>
      </c>
      <c r="O628">
        <v>0.53</v>
      </c>
      <c r="P628" t="s">
        <v>29</v>
      </c>
    </row>
    <row r="629" spans="1:16" x14ac:dyDescent="0.25">
      <c r="A629">
        <v>2021</v>
      </c>
      <c r="B629" s="6" t="s">
        <v>29</v>
      </c>
      <c r="C629" s="7">
        <v>285</v>
      </c>
      <c r="D629" s="7">
        <v>8</v>
      </c>
      <c r="E629" s="7">
        <v>280</v>
      </c>
      <c r="F629" s="14" t="s">
        <v>14</v>
      </c>
      <c r="G629" s="14">
        <v>54.75</v>
      </c>
      <c r="H629" s="14">
        <v>16.73</v>
      </c>
      <c r="I629" s="14">
        <v>46.63</v>
      </c>
      <c r="J629" s="79">
        <f t="shared" si="9"/>
        <v>73.086065670000011</v>
      </c>
      <c r="K629">
        <v>2.61</v>
      </c>
      <c r="L629">
        <v>-0.55000000000000004</v>
      </c>
      <c r="M629" t="s">
        <v>15</v>
      </c>
      <c r="N629">
        <v>0.77</v>
      </c>
      <c r="O629">
        <v>1.22</v>
      </c>
      <c r="P629" t="s">
        <v>29</v>
      </c>
    </row>
    <row r="630" spans="1:16" x14ac:dyDescent="0.25">
      <c r="A630">
        <v>2021</v>
      </c>
      <c r="B630" s="6" t="s">
        <v>29</v>
      </c>
      <c r="C630" s="7">
        <v>285</v>
      </c>
      <c r="D630" s="7">
        <v>9</v>
      </c>
      <c r="E630" s="7">
        <v>281</v>
      </c>
      <c r="F630" s="14" t="s">
        <v>13</v>
      </c>
      <c r="G630" s="14">
        <v>41.11</v>
      </c>
      <c r="H630" s="14">
        <v>-9.9600000000000009</v>
      </c>
      <c r="I630" s="14">
        <v>36.96</v>
      </c>
      <c r="J630" s="79">
        <f t="shared" si="9"/>
        <v>48.789862958000001</v>
      </c>
      <c r="K630">
        <v>-2.2599999999999998</v>
      </c>
      <c r="L630">
        <v>-0.76</v>
      </c>
      <c r="M630" t="s">
        <v>13</v>
      </c>
      <c r="N630">
        <v>-1.94</v>
      </c>
      <c r="O630">
        <v>-0.09</v>
      </c>
      <c r="P630" t="s">
        <v>30</v>
      </c>
    </row>
    <row r="631" spans="1:16" x14ac:dyDescent="0.25">
      <c r="A631">
        <v>2021</v>
      </c>
      <c r="B631" s="6" t="s">
        <v>29</v>
      </c>
      <c r="C631" s="7">
        <v>285</v>
      </c>
      <c r="D631" s="7">
        <v>10</v>
      </c>
      <c r="E631" s="7">
        <v>282</v>
      </c>
      <c r="F631" s="14" t="s">
        <v>16</v>
      </c>
      <c r="G631" s="14">
        <v>55.16</v>
      </c>
      <c r="H631" s="14">
        <v>0.84</v>
      </c>
      <c r="I631" s="14">
        <v>43.02</v>
      </c>
      <c r="J631" s="79">
        <f t="shared" si="9"/>
        <v>65.670146692000003</v>
      </c>
      <c r="K631">
        <v>-0.17</v>
      </c>
      <c r="L631">
        <v>0.25</v>
      </c>
      <c r="M631" t="s">
        <v>16</v>
      </c>
      <c r="N631">
        <v>0.03</v>
      </c>
      <c r="O631">
        <v>-0.26</v>
      </c>
      <c r="P631" t="s">
        <v>28</v>
      </c>
    </row>
    <row r="632" spans="1:16" x14ac:dyDescent="0.25">
      <c r="A632">
        <v>2021</v>
      </c>
      <c r="B632" s="6" t="s">
        <v>29</v>
      </c>
      <c r="C632" s="7">
        <v>285</v>
      </c>
      <c r="D632" s="7">
        <v>11</v>
      </c>
      <c r="E632" s="7">
        <v>283</v>
      </c>
      <c r="F632" s="14" t="s">
        <v>14</v>
      </c>
      <c r="G632" s="14">
        <v>61.77</v>
      </c>
      <c r="H632" s="14">
        <v>9.39</v>
      </c>
      <c r="I632" s="14">
        <v>52.51</v>
      </c>
      <c r="J632" s="79">
        <f t="shared" si="9"/>
        <v>79.268240438000007</v>
      </c>
      <c r="K632">
        <v>1.79</v>
      </c>
      <c r="L632">
        <v>0.63</v>
      </c>
      <c r="M632" t="s">
        <v>14</v>
      </c>
      <c r="N632">
        <v>1.1499999999999999</v>
      </c>
      <c r="O632">
        <v>0.02</v>
      </c>
      <c r="P632" t="s">
        <v>28</v>
      </c>
    </row>
    <row r="633" spans="1:16" x14ac:dyDescent="0.25">
      <c r="A633">
        <v>2021</v>
      </c>
      <c r="B633" s="6" t="s">
        <v>29</v>
      </c>
      <c r="C633" s="7">
        <v>285</v>
      </c>
      <c r="D633" s="7">
        <v>12</v>
      </c>
      <c r="E633" s="7">
        <v>284</v>
      </c>
      <c r="F633" s="14" t="s">
        <v>14</v>
      </c>
      <c r="G633" s="14">
        <v>58.26</v>
      </c>
      <c r="H633" s="14">
        <v>6.76</v>
      </c>
      <c r="I633" s="14">
        <v>40.950000000000003</v>
      </c>
      <c r="J633" s="79">
        <f t="shared" si="9"/>
        <v>68.241708566</v>
      </c>
      <c r="K633">
        <v>0.65</v>
      </c>
      <c r="L633">
        <v>0.25</v>
      </c>
      <c r="M633" t="s">
        <v>16</v>
      </c>
      <c r="N633">
        <v>0.63</v>
      </c>
      <c r="O633">
        <v>0</v>
      </c>
      <c r="P633" t="s">
        <v>28</v>
      </c>
    </row>
    <row r="634" spans="1:16" x14ac:dyDescent="0.25">
      <c r="A634">
        <v>2021</v>
      </c>
      <c r="B634" s="6" t="s">
        <v>29</v>
      </c>
      <c r="C634" s="7">
        <v>286</v>
      </c>
      <c r="D634" s="7">
        <v>1</v>
      </c>
      <c r="E634" s="7">
        <v>285</v>
      </c>
      <c r="F634" s="14" t="s">
        <v>15</v>
      </c>
      <c r="G634" s="14">
        <v>51.46</v>
      </c>
      <c r="H634" s="14">
        <v>14.21</v>
      </c>
      <c r="I634" s="14">
        <v>39.520000000000003</v>
      </c>
      <c r="J634" s="79">
        <f t="shared" si="9"/>
        <v>65.266105273999997</v>
      </c>
      <c r="K634">
        <v>1.77</v>
      </c>
      <c r="L634">
        <v>-0.86</v>
      </c>
      <c r="M634" t="s">
        <v>15</v>
      </c>
      <c r="N634">
        <v>0.28999999999999998</v>
      </c>
      <c r="O634">
        <v>1.23</v>
      </c>
      <c r="P634" t="s">
        <v>29</v>
      </c>
    </row>
    <row r="635" spans="1:16" x14ac:dyDescent="0.25">
      <c r="A635">
        <v>2021</v>
      </c>
      <c r="B635" s="6" t="s">
        <v>29</v>
      </c>
      <c r="C635" s="7">
        <v>286</v>
      </c>
      <c r="D635" s="7">
        <v>2</v>
      </c>
      <c r="E635" s="7">
        <v>286</v>
      </c>
      <c r="F635" s="14" t="s">
        <v>15</v>
      </c>
      <c r="G635" s="14">
        <v>45.22</v>
      </c>
      <c r="H635" s="14">
        <v>17.600000000000001</v>
      </c>
      <c r="I635" s="14">
        <v>29.83</v>
      </c>
      <c r="J635" s="79">
        <f t="shared" si="9"/>
        <v>55.703961182</v>
      </c>
      <c r="K635">
        <v>1.71</v>
      </c>
      <c r="L635">
        <v>-1.81</v>
      </c>
      <c r="M635" t="s">
        <v>15</v>
      </c>
      <c r="N635">
        <v>-0.21</v>
      </c>
      <c r="O635">
        <v>1.99</v>
      </c>
      <c r="P635" t="s">
        <v>29</v>
      </c>
    </row>
    <row r="636" spans="1:16" x14ac:dyDescent="0.25">
      <c r="A636">
        <v>2021</v>
      </c>
      <c r="B636" s="6" t="s">
        <v>29</v>
      </c>
      <c r="C636" s="7">
        <v>286</v>
      </c>
      <c r="D636" s="7">
        <v>3</v>
      </c>
      <c r="E636" s="7">
        <v>287</v>
      </c>
      <c r="F636" s="14" t="s">
        <v>14</v>
      </c>
      <c r="G636" s="14">
        <v>56.59</v>
      </c>
      <c r="H636" s="14">
        <v>12.43</v>
      </c>
      <c r="I636" s="14">
        <v>49.7</v>
      </c>
      <c r="J636" s="79">
        <f t="shared" si="9"/>
        <v>74.964129428000007</v>
      </c>
      <c r="K636">
        <v>2.11</v>
      </c>
      <c r="L636">
        <v>-0.1</v>
      </c>
      <c r="M636" t="s">
        <v>14</v>
      </c>
      <c r="N636">
        <v>0.76</v>
      </c>
      <c r="O636">
        <v>0.7</v>
      </c>
      <c r="P636" t="s">
        <v>29</v>
      </c>
    </row>
    <row r="637" spans="1:16" x14ac:dyDescent="0.25">
      <c r="A637">
        <v>2021</v>
      </c>
      <c r="B637" s="6" t="s">
        <v>29</v>
      </c>
      <c r="C637" s="7">
        <v>286</v>
      </c>
      <c r="D637" s="7">
        <v>4</v>
      </c>
      <c r="E637" s="7">
        <v>288</v>
      </c>
      <c r="F637" s="14" t="s">
        <v>16</v>
      </c>
      <c r="G637" s="14">
        <v>53.27</v>
      </c>
      <c r="H637" s="14">
        <v>3.47</v>
      </c>
      <c r="I637" s="14">
        <v>41.6</v>
      </c>
      <c r="J637" s="79">
        <f t="shared" si="9"/>
        <v>64.331802432000003</v>
      </c>
      <c r="K637">
        <v>0.17</v>
      </c>
      <c r="L637">
        <v>-0.1</v>
      </c>
      <c r="M637" t="s">
        <v>16</v>
      </c>
      <c r="N637">
        <v>-0.04</v>
      </c>
      <c r="O637">
        <v>0.13</v>
      </c>
      <c r="P637" t="s">
        <v>30</v>
      </c>
    </row>
    <row r="638" spans="1:16" x14ac:dyDescent="0.25">
      <c r="A638">
        <v>2021</v>
      </c>
      <c r="B638" s="6" t="s">
        <v>29</v>
      </c>
      <c r="C638" s="7">
        <v>286</v>
      </c>
      <c r="D638" s="7">
        <v>5</v>
      </c>
      <c r="E638" s="7">
        <v>289</v>
      </c>
      <c r="F638" s="14" t="s">
        <v>15</v>
      </c>
      <c r="G638" s="14">
        <v>46.35</v>
      </c>
      <c r="H638" s="14">
        <v>14.83</v>
      </c>
      <c r="I638" s="14">
        <v>31.06</v>
      </c>
      <c r="J638" s="79">
        <f t="shared" si="9"/>
        <v>56.369109891999997</v>
      </c>
      <c r="K638">
        <v>1.34</v>
      </c>
      <c r="L638">
        <v>-1.53</v>
      </c>
      <c r="M638" t="s">
        <v>15</v>
      </c>
      <c r="N638">
        <v>-0.22</v>
      </c>
      <c r="O638">
        <v>1.66</v>
      </c>
      <c r="P638" t="s">
        <v>29</v>
      </c>
    </row>
    <row r="639" spans="1:16" x14ac:dyDescent="0.25">
      <c r="A639">
        <v>2021</v>
      </c>
      <c r="B639" s="6" t="s">
        <v>29</v>
      </c>
      <c r="C639" s="7">
        <v>286</v>
      </c>
      <c r="D639" s="7">
        <v>6</v>
      </c>
      <c r="E639" s="7">
        <v>290</v>
      </c>
      <c r="F639" s="14" t="s">
        <v>13</v>
      </c>
      <c r="G639" s="14">
        <v>54.15</v>
      </c>
      <c r="H639" s="14">
        <v>0.94</v>
      </c>
      <c r="I639" s="14">
        <v>33.270000000000003</v>
      </c>
      <c r="J639" s="79">
        <f t="shared" si="9"/>
        <v>58.410840452000002</v>
      </c>
      <c r="K639">
        <v>-0.76</v>
      </c>
      <c r="L639">
        <v>0.02</v>
      </c>
      <c r="M639" t="s">
        <v>13</v>
      </c>
      <c r="N639">
        <v>-0.1</v>
      </c>
      <c r="O639">
        <v>-0.22</v>
      </c>
      <c r="P639" t="s">
        <v>28</v>
      </c>
    </row>
    <row r="640" spans="1:16" x14ac:dyDescent="0.25">
      <c r="A640">
        <v>2021</v>
      </c>
      <c r="B640" s="6" t="s">
        <v>29</v>
      </c>
      <c r="C640" s="7">
        <v>286</v>
      </c>
      <c r="D640" s="7">
        <v>7</v>
      </c>
      <c r="E640" s="7">
        <v>291</v>
      </c>
      <c r="F640" s="14" t="s">
        <v>14</v>
      </c>
      <c r="G640" s="14">
        <v>54.73</v>
      </c>
      <c r="H640" s="14">
        <v>12.04</v>
      </c>
      <c r="I640" s="14">
        <v>47.15</v>
      </c>
      <c r="J640" s="79">
        <f t="shared" si="9"/>
        <v>71.883071204000004</v>
      </c>
      <c r="K640">
        <v>1.89</v>
      </c>
      <c r="L640">
        <v>-0.31</v>
      </c>
      <c r="M640" t="s">
        <v>15</v>
      </c>
      <c r="N640">
        <v>0.54</v>
      </c>
      <c r="O640">
        <v>0.81</v>
      </c>
      <c r="P640" t="s">
        <v>29</v>
      </c>
    </row>
    <row r="641" spans="1:16" x14ac:dyDescent="0.25">
      <c r="A641">
        <v>2021</v>
      </c>
      <c r="B641" s="6" t="s">
        <v>29</v>
      </c>
      <c r="C641" s="7">
        <v>286</v>
      </c>
      <c r="D641" s="7">
        <v>8</v>
      </c>
      <c r="E641" s="7">
        <v>292</v>
      </c>
      <c r="F641" s="14" t="s">
        <v>14</v>
      </c>
      <c r="G641" s="14">
        <v>56.48</v>
      </c>
      <c r="H641" s="14">
        <v>12.15</v>
      </c>
      <c r="I641" s="14">
        <v>49.89</v>
      </c>
      <c r="J641" s="79">
        <f t="shared" si="9"/>
        <v>74.929123215999994</v>
      </c>
      <c r="K641">
        <v>2.08</v>
      </c>
      <c r="L641">
        <v>-0.1</v>
      </c>
      <c r="M641" t="s">
        <v>14</v>
      </c>
      <c r="N641">
        <v>0.74</v>
      </c>
      <c r="O641">
        <v>0.69</v>
      </c>
      <c r="P641" t="s">
        <v>29</v>
      </c>
    </row>
    <row r="642" spans="1:16" x14ac:dyDescent="0.25">
      <c r="A642">
        <v>2021</v>
      </c>
      <c r="B642" s="6" t="s">
        <v>29</v>
      </c>
      <c r="C642" s="7">
        <v>286</v>
      </c>
      <c r="D642" s="7">
        <v>9</v>
      </c>
      <c r="E642" s="7">
        <v>293</v>
      </c>
      <c r="F642" s="14" t="s">
        <v>15</v>
      </c>
      <c r="G642" s="14">
        <v>50.32</v>
      </c>
      <c r="H642" s="14">
        <v>15.51</v>
      </c>
      <c r="I642" s="14">
        <v>38.01</v>
      </c>
      <c r="J642" s="79">
        <f t="shared" si="9"/>
        <v>63.920200519999995</v>
      </c>
      <c r="K642">
        <v>1.88</v>
      </c>
      <c r="L642">
        <v>-1.06</v>
      </c>
      <c r="M642" t="s">
        <v>15</v>
      </c>
      <c r="N642">
        <v>0.24</v>
      </c>
      <c r="O642">
        <v>1.43</v>
      </c>
      <c r="P642" t="s">
        <v>29</v>
      </c>
    </row>
    <row r="643" spans="1:16" x14ac:dyDescent="0.25">
      <c r="A643">
        <v>2021</v>
      </c>
      <c r="B643" s="6" t="s">
        <v>29</v>
      </c>
      <c r="C643" s="7">
        <v>286</v>
      </c>
      <c r="D643" s="7">
        <v>10</v>
      </c>
      <c r="E643" s="7">
        <v>294</v>
      </c>
      <c r="F643" s="14" t="s">
        <v>15</v>
      </c>
      <c r="G643" s="14">
        <v>47.93</v>
      </c>
      <c r="H643" s="14">
        <v>16.28</v>
      </c>
      <c r="I643" s="14">
        <v>34.24</v>
      </c>
      <c r="J643" s="79">
        <f t="shared" ref="J643:J706" si="10">G643*0.655145+H643*0.3291086+I643*0.6800534</f>
        <v>60.044016274000001</v>
      </c>
      <c r="K643">
        <v>1.77</v>
      </c>
      <c r="L643">
        <v>-1.4</v>
      </c>
      <c r="M643" t="s">
        <v>15</v>
      </c>
      <c r="N643">
        <v>0.02</v>
      </c>
      <c r="O643">
        <v>1.67</v>
      </c>
      <c r="P643" t="s">
        <v>29</v>
      </c>
    </row>
    <row r="644" spans="1:16" x14ac:dyDescent="0.25">
      <c r="A644">
        <v>2021</v>
      </c>
      <c r="B644" s="6" t="s">
        <v>29</v>
      </c>
      <c r="C644" s="7">
        <v>287</v>
      </c>
      <c r="D644" s="7">
        <v>1</v>
      </c>
      <c r="E644" s="7">
        <v>295</v>
      </c>
      <c r="F644" s="14" t="s">
        <v>15</v>
      </c>
      <c r="G644" s="14">
        <v>43.95</v>
      </c>
      <c r="H644" s="14">
        <v>16.55</v>
      </c>
      <c r="I644" s="14">
        <v>28.59</v>
      </c>
      <c r="J644" s="79">
        <f t="shared" si="10"/>
        <v>53.683096786</v>
      </c>
      <c r="K644">
        <v>1.47</v>
      </c>
      <c r="L644">
        <v>-1.9</v>
      </c>
      <c r="M644" t="s">
        <v>15</v>
      </c>
      <c r="N644">
        <v>-0.39</v>
      </c>
      <c r="O644">
        <v>2</v>
      </c>
      <c r="P644" t="s">
        <v>29</v>
      </c>
    </row>
    <row r="645" spans="1:16" x14ac:dyDescent="0.25">
      <c r="A645">
        <v>2021</v>
      </c>
      <c r="B645" s="6" t="s">
        <v>29</v>
      </c>
      <c r="C645" s="7">
        <v>287</v>
      </c>
      <c r="D645" s="7">
        <v>2</v>
      </c>
      <c r="E645" s="7">
        <v>296</v>
      </c>
      <c r="F645" s="14" t="s">
        <v>15</v>
      </c>
      <c r="G645" s="14">
        <v>45.21</v>
      </c>
      <c r="H645" s="14">
        <v>16.690000000000001</v>
      </c>
      <c r="I645" s="14">
        <v>26.57</v>
      </c>
      <c r="J645" s="79">
        <f t="shared" si="10"/>
        <v>53.180946821999996</v>
      </c>
      <c r="K645">
        <v>1.36</v>
      </c>
      <c r="L645">
        <v>-1.8</v>
      </c>
      <c r="M645" t="s">
        <v>15</v>
      </c>
      <c r="N645">
        <v>-0.26</v>
      </c>
      <c r="O645">
        <v>1.89</v>
      </c>
      <c r="P645" t="s">
        <v>29</v>
      </c>
    </row>
    <row r="646" spans="1:16" x14ac:dyDescent="0.25">
      <c r="A646">
        <v>2021</v>
      </c>
      <c r="B646" s="6" t="s">
        <v>29</v>
      </c>
      <c r="C646" s="7">
        <v>287</v>
      </c>
      <c r="D646" s="7">
        <v>3</v>
      </c>
      <c r="E646" s="7">
        <v>297</v>
      </c>
      <c r="F646" s="14" t="s">
        <v>16</v>
      </c>
      <c r="G646" s="14">
        <v>47.82</v>
      </c>
      <c r="H646" s="14">
        <v>13.13</v>
      </c>
      <c r="I646" s="14">
        <v>21.667000000000002</v>
      </c>
      <c r="J646" s="79">
        <f t="shared" si="10"/>
        <v>50.384946835800001</v>
      </c>
      <c r="K646">
        <v>0.48</v>
      </c>
      <c r="L646">
        <v>-1.41</v>
      </c>
      <c r="M646" t="s">
        <v>16</v>
      </c>
      <c r="N646">
        <v>-0.19</v>
      </c>
      <c r="O646">
        <v>1.33</v>
      </c>
      <c r="P646" t="s">
        <v>29</v>
      </c>
    </row>
    <row r="647" spans="1:16" x14ac:dyDescent="0.25">
      <c r="A647">
        <v>2021</v>
      </c>
      <c r="B647" s="6" t="s">
        <v>29</v>
      </c>
      <c r="C647" s="7">
        <v>287</v>
      </c>
      <c r="D647" s="7">
        <v>4</v>
      </c>
      <c r="E647" s="7">
        <v>298</v>
      </c>
      <c r="F647" s="14" t="s">
        <v>15</v>
      </c>
      <c r="G647" s="14">
        <v>56.3</v>
      </c>
      <c r="H647" s="14">
        <v>6.16</v>
      </c>
      <c r="I647" s="14">
        <v>38.200000000000003</v>
      </c>
      <c r="J647" s="79">
        <f t="shared" si="10"/>
        <v>64.890012356</v>
      </c>
      <c r="K647">
        <v>0.38</v>
      </c>
      <c r="L647">
        <v>0.04</v>
      </c>
      <c r="M647" t="s">
        <v>16</v>
      </c>
      <c r="N647">
        <v>0.39</v>
      </c>
      <c r="O647">
        <v>0.1</v>
      </c>
      <c r="P647" t="s">
        <v>28</v>
      </c>
    </row>
    <row r="648" spans="1:16" x14ac:dyDescent="0.25">
      <c r="A648">
        <v>2021</v>
      </c>
      <c r="B648" s="6" t="s">
        <v>29</v>
      </c>
      <c r="C648" s="7">
        <v>287</v>
      </c>
      <c r="D648" s="7">
        <v>5</v>
      </c>
      <c r="E648" s="7">
        <v>299</v>
      </c>
      <c r="F648" s="14" t="s">
        <v>15</v>
      </c>
      <c r="G648" s="14">
        <v>49.03</v>
      </c>
      <c r="H648" s="14">
        <v>16.829999999999998</v>
      </c>
      <c r="I648" s="14">
        <v>29.33</v>
      </c>
      <c r="J648" s="79">
        <f t="shared" si="10"/>
        <v>57.606623309999989</v>
      </c>
      <c r="K648">
        <v>1.55</v>
      </c>
      <c r="L648">
        <v>-1.37</v>
      </c>
      <c r="M648" t="s">
        <v>15</v>
      </c>
      <c r="N648">
        <v>0.14000000000000001</v>
      </c>
      <c r="O648">
        <v>1.6</v>
      </c>
      <c r="P648" t="s">
        <v>29</v>
      </c>
    </row>
    <row r="649" spans="1:16" x14ac:dyDescent="0.25">
      <c r="A649">
        <v>2021</v>
      </c>
      <c r="B649" s="6" t="s">
        <v>29</v>
      </c>
      <c r="C649" s="7">
        <v>287</v>
      </c>
      <c r="D649" s="7">
        <v>6</v>
      </c>
      <c r="E649" s="7">
        <v>300</v>
      </c>
      <c r="F649" s="14" t="s">
        <v>14</v>
      </c>
      <c r="G649" s="14">
        <v>43.32</v>
      </c>
      <c r="H649" s="14">
        <v>10.55</v>
      </c>
      <c r="I649" s="14">
        <v>28.39</v>
      </c>
      <c r="J649" s="79">
        <f t="shared" si="10"/>
        <v>51.159693156000003</v>
      </c>
      <c r="K649">
        <v>0.49</v>
      </c>
      <c r="L649">
        <v>-1.67</v>
      </c>
      <c r="M649" t="s">
        <v>16</v>
      </c>
      <c r="N649">
        <v>-0.75</v>
      </c>
      <c r="O649">
        <v>1.51</v>
      </c>
      <c r="P649" t="s">
        <v>29</v>
      </c>
    </row>
    <row r="650" spans="1:16" x14ac:dyDescent="0.25">
      <c r="A650">
        <v>2021</v>
      </c>
      <c r="B650" s="6" t="s">
        <v>29</v>
      </c>
      <c r="C650" s="7">
        <v>287</v>
      </c>
      <c r="D650" s="7">
        <v>7</v>
      </c>
      <c r="E650" s="7">
        <v>301</v>
      </c>
      <c r="F650" s="14" t="s">
        <v>14</v>
      </c>
      <c r="G650" s="14">
        <v>55.97</v>
      </c>
      <c r="H650" s="14">
        <v>6.57</v>
      </c>
      <c r="I650" s="14">
        <v>38.049999999999997</v>
      </c>
      <c r="J650" s="79">
        <f t="shared" si="10"/>
        <v>64.706741021999989</v>
      </c>
      <c r="K650">
        <v>0.44</v>
      </c>
      <c r="L650">
        <v>-0.02</v>
      </c>
      <c r="M650" t="s">
        <v>16</v>
      </c>
      <c r="N650">
        <v>0.37</v>
      </c>
      <c r="O650">
        <v>0.16</v>
      </c>
      <c r="P650" t="s">
        <v>29</v>
      </c>
    </row>
    <row r="651" spans="1:16" x14ac:dyDescent="0.25">
      <c r="A651">
        <v>2021</v>
      </c>
      <c r="B651" s="6" t="s">
        <v>29</v>
      </c>
      <c r="C651" s="7">
        <v>287</v>
      </c>
      <c r="D651" s="7">
        <v>8</v>
      </c>
      <c r="E651" s="7">
        <v>302</v>
      </c>
      <c r="F651" s="14" t="s">
        <v>13</v>
      </c>
      <c r="G651" s="14">
        <v>36.159999999999997</v>
      </c>
      <c r="H651" s="14">
        <v>3.42</v>
      </c>
      <c r="I651" s="14">
        <v>19.670000000000002</v>
      </c>
      <c r="J651" s="79">
        <f t="shared" si="10"/>
        <v>38.192244989999999</v>
      </c>
      <c r="K651">
        <v>-1.19</v>
      </c>
      <c r="L651">
        <v>-2.17</v>
      </c>
      <c r="M651" t="s">
        <v>13</v>
      </c>
      <c r="N651">
        <v>-1.85</v>
      </c>
      <c r="O651">
        <v>1.41</v>
      </c>
      <c r="P651" t="s">
        <v>30</v>
      </c>
    </row>
    <row r="652" spans="1:16" x14ac:dyDescent="0.25">
      <c r="A652">
        <v>2021</v>
      </c>
      <c r="B652" s="6" t="s">
        <v>29</v>
      </c>
      <c r="C652" s="7">
        <v>287</v>
      </c>
      <c r="D652" s="7">
        <v>9</v>
      </c>
      <c r="E652" s="7">
        <v>303</v>
      </c>
      <c r="F652" s="14" t="s">
        <v>13</v>
      </c>
      <c r="G652" s="14">
        <v>42.72</v>
      </c>
      <c r="H652" s="14">
        <v>1.77</v>
      </c>
      <c r="I652" s="14">
        <v>22.96</v>
      </c>
      <c r="J652" s="79">
        <f t="shared" si="10"/>
        <v>44.184342686000001</v>
      </c>
      <c r="K652">
        <v>-1.26</v>
      </c>
      <c r="L652">
        <v>-1.36</v>
      </c>
      <c r="M652" t="s">
        <v>13</v>
      </c>
      <c r="N652">
        <v>-1.25</v>
      </c>
      <c r="O652">
        <v>0.74</v>
      </c>
      <c r="P652" t="s">
        <v>30</v>
      </c>
    </row>
    <row r="653" spans="1:16" x14ac:dyDescent="0.25">
      <c r="A653">
        <v>2021</v>
      </c>
      <c r="B653" s="6" t="s">
        <v>29</v>
      </c>
      <c r="C653" s="7">
        <v>287</v>
      </c>
      <c r="D653" s="7">
        <v>10</v>
      </c>
      <c r="E653" s="7">
        <v>304</v>
      </c>
      <c r="F653" s="14" t="s">
        <v>13</v>
      </c>
      <c r="G653" s="14">
        <v>38.83</v>
      </c>
      <c r="H653" s="14">
        <v>-1.1200000000000001</v>
      </c>
      <c r="I653" s="14">
        <v>22.76</v>
      </c>
      <c r="J653" s="79">
        <f t="shared" si="10"/>
        <v>40.548694101999999</v>
      </c>
      <c r="K653">
        <v>-1.73</v>
      </c>
      <c r="L653">
        <v>-1.62</v>
      </c>
      <c r="M653" t="s">
        <v>13</v>
      </c>
      <c r="N653">
        <v>-1.79</v>
      </c>
      <c r="O653">
        <v>0.8</v>
      </c>
      <c r="P653" t="s">
        <v>30</v>
      </c>
    </row>
    <row r="654" spans="1:16" x14ac:dyDescent="0.25">
      <c r="A654">
        <v>2021</v>
      </c>
      <c r="B654" s="6" t="s">
        <v>29</v>
      </c>
      <c r="C654" s="7">
        <v>287</v>
      </c>
      <c r="D654" s="7">
        <v>11</v>
      </c>
      <c r="E654" s="7">
        <v>305</v>
      </c>
      <c r="F654" s="14" t="s">
        <v>13</v>
      </c>
      <c r="G654" s="14">
        <v>39.24</v>
      </c>
      <c r="H654" s="14">
        <v>6.31</v>
      </c>
      <c r="I654" s="14">
        <v>16.25</v>
      </c>
      <c r="J654" s="79">
        <f t="shared" si="10"/>
        <v>38.835432816000001</v>
      </c>
      <c r="K654">
        <v>-0.94</v>
      </c>
      <c r="L654">
        <v>-2.04</v>
      </c>
      <c r="M654" t="s">
        <v>13</v>
      </c>
      <c r="N654">
        <v>-1.41</v>
      </c>
      <c r="O654">
        <v>1.4</v>
      </c>
      <c r="P654" t="s">
        <v>30</v>
      </c>
    </row>
    <row r="655" spans="1:16" x14ac:dyDescent="0.25">
      <c r="A655">
        <v>2021</v>
      </c>
      <c r="B655" s="6" t="s">
        <v>29</v>
      </c>
      <c r="C655" s="7">
        <v>287</v>
      </c>
      <c r="D655" s="7">
        <v>12</v>
      </c>
      <c r="E655" s="7">
        <v>306</v>
      </c>
      <c r="F655" s="14" t="s">
        <v>13</v>
      </c>
      <c r="G655" s="14">
        <v>38.979999999999997</v>
      </c>
      <c r="H655" s="14">
        <v>-10.1</v>
      </c>
      <c r="I655" s="14">
        <v>38.380000000000003</v>
      </c>
      <c r="J655" s="79">
        <f t="shared" si="10"/>
        <v>48.314004732000001</v>
      </c>
      <c r="K655">
        <v>-2.19</v>
      </c>
      <c r="L655">
        <v>-0.96</v>
      </c>
      <c r="M655" t="s">
        <v>13</v>
      </c>
      <c r="N655">
        <v>-2.16</v>
      </c>
      <c r="O655">
        <v>0.08</v>
      </c>
      <c r="P655" t="s">
        <v>30</v>
      </c>
    </row>
    <row r="656" spans="1:16" x14ac:dyDescent="0.25">
      <c r="A656">
        <v>2021</v>
      </c>
      <c r="B656" s="6" t="s">
        <v>29</v>
      </c>
      <c r="C656" s="7">
        <v>288</v>
      </c>
      <c r="D656" s="7">
        <v>1</v>
      </c>
      <c r="E656" s="7">
        <v>307</v>
      </c>
      <c r="F656" s="14" t="s">
        <v>14</v>
      </c>
      <c r="G656" s="14">
        <v>56.34</v>
      </c>
      <c r="H656" s="14">
        <v>28.43</v>
      </c>
      <c r="I656" s="14">
        <v>60.26</v>
      </c>
      <c r="J656" s="79">
        <f t="shared" si="10"/>
        <v>87.247444682000008</v>
      </c>
      <c r="K656">
        <v>5.34</v>
      </c>
      <c r="L656">
        <v>-0.8</v>
      </c>
      <c r="M656" t="s">
        <v>15</v>
      </c>
      <c r="N656">
        <v>1.55</v>
      </c>
      <c r="O656">
        <v>2.2200000000000002</v>
      </c>
      <c r="P656" t="s">
        <v>29</v>
      </c>
    </row>
    <row r="657" spans="1:16" x14ac:dyDescent="0.25">
      <c r="A657">
        <v>2021</v>
      </c>
      <c r="B657" s="6" t="s">
        <v>29</v>
      </c>
      <c r="C657" s="7">
        <v>288</v>
      </c>
      <c r="D657" s="7">
        <v>2</v>
      </c>
      <c r="E657" s="7">
        <v>308</v>
      </c>
      <c r="F657" s="14" t="s">
        <v>14</v>
      </c>
      <c r="G657" s="14">
        <v>56.66</v>
      </c>
      <c r="H657" s="14">
        <v>27.96</v>
      </c>
      <c r="I657" s="14">
        <v>41.72</v>
      </c>
      <c r="J657" s="79">
        <f t="shared" si="10"/>
        <v>74.694220004000002</v>
      </c>
      <c r="K657">
        <v>4.0999999999999996</v>
      </c>
      <c r="L657">
        <v>-0.98</v>
      </c>
      <c r="M657" t="s">
        <v>15</v>
      </c>
      <c r="N657">
        <v>1.5</v>
      </c>
      <c r="O657">
        <v>2.04</v>
      </c>
      <c r="P657" t="s">
        <v>29</v>
      </c>
    </row>
    <row r="658" spans="1:16" x14ac:dyDescent="0.25">
      <c r="A658">
        <v>2021</v>
      </c>
      <c r="B658" s="6" t="s">
        <v>29</v>
      </c>
      <c r="C658" s="7">
        <v>288</v>
      </c>
      <c r="D658" s="7">
        <v>3</v>
      </c>
      <c r="E658" s="7">
        <v>309</v>
      </c>
      <c r="F658" s="14" t="s">
        <v>14</v>
      </c>
      <c r="G658" s="14">
        <v>62.93</v>
      </c>
      <c r="H658" s="14">
        <v>19.010000000000002</v>
      </c>
      <c r="I658" s="14">
        <v>53.92</v>
      </c>
      <c r="J658" s="79">
        <f t="shared" si="10"/>
        <v>84.153108664000001</v>
      </c>
      <c r="K658">
        <v>3.42</v>
      </c>
      <c r="L658">
        <v>0.28999999999999998</v>
      </c>
      <c r="M658" t="s">
        <v>14</v>
      </c>
      <c r="N658">
        <v>1.74</v>
      </c>
      <c r="O658">
        <v>0.79</v>
      </c>
      <c r="P658" t="s">
        <v>29</v>
      </c>
    </row>
    <row r="659" spans="1:16" x14ac:dyDescent="0.25">
      <c r="A659">
        <v>2021</v>
      </c>
      <c r="B659" s="6" t="s">
        <v>29</v>
      </c>
      <c r="C659" s="7">
        <v>288</v>
      </c>
      <c r="D659" s="7">
        <v>4</v>
      </c>
      <c r="E659" s="7">
        <v>310</v>
      </c>
      <c r="F659" s="14" t="s">
        <v>15</v>
      </c>
      <c r="G659" s="14">
        <v>59.25</v>
      </c>
      <c r="H659" s="14">
        <v>27.32</v>
      </c>
      <c r="I659" s="14">
        <v>64.849999999999994</v>
      </c>
      <c r="J659" s="79">
        <f t="shared" si="10"/>
        <v>91.910051191999997</v>
      </c>
      <c r="K659">
        <v>5.45</v>
      </c>
      <c r="L659">
        <v>-0.38</v>
      </c>
      <c r="M659" t="s">
        <v>15</v>
      </c>
      <c r="N659">
        <v>1.8</v>
      </c>
      <c r="O659">
        <v>1.91</v>
      </c>
      <c r="P659" t="s">
        <v>29</v>
      </c>
    </row>
    <row r="660" spans="1:16" x14ac:dyDescent="0.25">
      <c r="A660">
        <v>2021</v>
      </c>
      <c r="B660" s="6" t="s">
        <v>29</v>
      </c>
      <c r="C660" s="7">
        <v>288</v>
      </c>
      <c r="D660" s="7">
        <v>5</v>
      </c>
      <c r="E660" s="7">
        <v>311</v>
      </c>
      <c r="F660" s="14" t="s">
        <v>15</v>
      </c>
      <c r="G660" s="14">
        <v>53.63</v>
      </c>
      <c r="H660" s="14">
        <v>28.56</v>
      </c>
      <c r="I660" s="14">
        <v>39.29</v>
      </c>
      <c r="J660" s="79">
        <f t="shared" si="10"/>
        <v>71.254066052000013</v>
      </c>
      <c r="K660">
        <v>4.05</v>
      </c>
      <c r="L660">
        <v>-1.36</v>
      </c>
      <c r="M660" t="s">
        <v>15</v>
      </c>
      <c r="N660">
        <v>1.21</v>
      </c>
      <c r="O660">
        <v>2.33</v>
      </c>
      <c r="P660" t="s">
        <v>29</v>
      </c>
    </row>
    <row r="661" spans="1:16" x14ac:dyDescent="0.25">
      <c r="A661">
        <v>2021</v>
      </c>
      <c r="B661" s="6" t="s">
        <v>29</v>
      </c>
      <c r="C661" s="7">
        <v>288</v>
      </c>
      <c r="D661" s="7">
        <v>6</v>
      </c>
      <c r="E661" s="7">
        <v>312</v>
      </c>
      <c r="F661" s="14" t="s">
        <v>13</v>
      </c>
      <c r="G661" s="14">
        <v>54.56</v>
      </c>
      <c r="H661" s="14">
        <v>3.81</v>
      </c>
      <c r="I661" s="14">
        <v>38.22</v>
      </c>
      <c r="J661" s="79">
        <f t="shared" si="10"/>
        <v>62.990255914000002</v>
      </c>
      <c r="K661">
        <v>0.01</v>
      </c>
      <c r="L661">
        <v>-0.02</v>
      </c>
      <c r="M661" t="s">
        <v>16</v>
      </c>
      <c r="N661">
        <v>0.1</v>
      </c>
      <c r="O661">
        <v>0.03</v>
      </c>
      <c r="P661" t="s">
        <v>28</v>
      </c>
    </row>
    <row r="662" spans="1:16" x14ac:dyDescent="0.25">
      <c r="A662">
        <v>2021</v>
      </c>
      <c r="B662" s="6" t="s">
        <v>29</v>
      </c>
      <c r="C662" s="7">
        <v>288</v>
      </c>
      <c r="D662" s="7">
        <v>7</v>
      </c>
      <c r="E662" s="7">
        <v>313</v>
      </c>
      <c r="F662" s="14" t="s">
        <v>15</v>
      </c>
      <c r="G662" s="14">
        <v>61.91</v>
      </c>
      <c r="H662" s="14">
        <v>31.94</v>
      </c>
      <c r="I662" s="14">
        <v>63.76</v>
      </c>
      <c r="J662" s="79">
        <f t="shared" si="10"/>
        <v>94.431960417999989</v>
      </c>
      <c r="K662">
        <v>6.12</v>
      </c>
      <c r="L662">
        <v>-0.35</v>
      </c>
      <c r="M662" t="s">
        <v>15</v>
      </c>
      <c r="N662">
        <v>2.29</v>
      </c>
      <c r="O662">
        <v>2.09</v>
      </c>
      <c r="P662" t="s">
        <v>29</v>
      </c>
    </row>
    <row r="663" spans="1:16" x14ac:dyDescent="0.25">
      <c r="A663">
        <v>2021</v>
      </c>
      <c r="B663" s="6" t="s">
        <v>29</v>
      </c>
      <c r="C663" s="7">
        <v>288</v>
      </c>
      <c r="D663" s="7">
        <v>8</v>
      </c>
      <c r="E663" s="7">
        <v>314</v>
      </c>
      <c r="F663" s="14" t="s">
        <v>14</v>
      </c>
      <c r="G663" s="14">
        <v>64.459999999999994</v>
      </c>
      <c r="H663" s="14">
        <v>14.33</v>
      </c>
      <c r="I663" s="14">
        <v>46.64</v>
      </c>
      <c r="J663" s="79">
        <f t="shared" si="10"/>
        <v>78.664463514000005</v>
      </c>
      <c r="K663">
        <v>2.21</v>
      </c>
      <c r="L663">
        <v>0.59</v>
      </c>
      <c r="M663" t="s">
        <v>14</v>
      </c>
      <c r="N663">
        <v>1.64</v>
      </c>
      <c r="O663">
        <v>0.2</v>
      </c>
      <c r="P663" t="s">
        <v>28</v>
      </c>
    </row>
    <row r="664" spans="1:16" x14ac:dyDescent="0.25">
      <c r="A664">
        <v>2021</v>
      </c>
      <c r="B664" s="6" t="s">
        <v>29</v>
      </c>
      <c r="C664" s="7">
        <v>288</v>
      </c>
      <c r="D664" s="7">
        <v>9</v>
      </c>
      <c r="E664" s="7">
        <v>315</v>
      </c>
      <c r="F664" s="14" t="s">
        <v>13</v>
      </c>
      <c r="G664" s="14">
        <v>46.02</v>
      </c>
      <c r="H664" s="14">
        <v>6.17</v>
      </c>
      <c r="I664" s="14">
        <v>17.36</v>
      </c>
      <c r="J664" s="79">
        <f t="shared" si="10"/>
        <v>43.986099985999999</v>
      </c>
      <c r="K664">
        <v>-0.9</v>
      </c>
      <c r="L664">
        <v>-1.3</v>
      </c>
      <c r="M664" t="s">
        <v>13</v>
      </c>
      <c r="N664">
        <v>-0.72</v>
      </c>
      <c r="O664">
        <v>0.83</v>
      </c>
      <c r="P664" t="s">
        <v>30</v>
      </c>
    </row>
    <row r="665" spans="1:16" x14ac:dyDescent="0.25">
      <c r="A665">
        <v>2021</v>
      </c>
      <c r="B665" s="6" t="s">
        <v>29</v>
      </c>
      <c r="C665" s="7">
        <v>288</v>
      </c>
      <c r="D665" s="7">
        <v>10</v>
      </c>
      <c r="E665" s="7">
        <v>316</v>
      </c>
      <c r="F665" s="14" t="s">
        <v>14</v>
      </c>
      <c r="G665" s="14">
        <v>62.69</v>
      </c>
      <c r="H665" s="14">
        <v>19.53</v>
      </c>
      <c r="I665" s="14">
        <v>56.26</v>
      </c>
      <c r="J665" s="79">
        <f t="shared" si="10"/>
        <v>85.758335291999998</v>
      </c>
      <c r="K665">
        <v>3.65</v>
      </c>
      <c r="L665">
        <v>0.27</v>
      </c>
      <c r="M665" t="s">
        <v>14</v>
      </c>
      <c r="N665">
        <v>1.75</v>
      </c>
      <c r="O665">
        <v>0.87</v>
      </c>
      <c r="P665" t="s">
        <v>29</v>
      </c>
    </row>
    <row r="666" spans="1:16" x14ac:dyDescent="0.25">
      <c r="A666">
        <v>2021</v>
      </c>
      <c r="B666" s="6" t="s">
        <v>29</v>
      </c>
      <c r="C666" s="7">
        <v>289</v>
      </c>
      <c r="D666" s="7">
        <v>1</v>
      </c>
      <c r="E666" s="7">
        <v>317</v>
      </c>
      <c r="F666" s="14" t="s">
        <v>14</v>
      </c>
      <c r="G666" s="14">
        <v>63.29</v>
      </c>
      <c r="H666" s="14">
        <v>9.2899999999999991</v>
      </c>
      <c r="I666" s="14">
        <v>44.32</v>
      </c>
      <c r="J666" s="79">
        <f t="shared" si="10"/>
        <v>74.661512631999997</v>
      </c>
      <c r="K666">
        <v>1.26</v>
      </c>
      <c r="L666">
        <v>0.7</v>
      </c>
      <c r="M666" t="s">
        <v>16</v>
      </c>
      <c r="N666">
        <v>1.27</v>
      </c>
      <c r="O666">
        <v>-0.17</v>
      </c>
      <c r="P666" t="s">
        <v>28</v>
      </c>
    </row>
    <row r="667" spans="1:16" x14ac:dyDescent="0.25">
      <c r="A667">
        <v>2021</v>
      </c>
      <c r="B667" s="6" t="s">
        <v>29</v>
      </c>
      <c r="C667" s="7">
        <v>289</v>
      </c>
      <c r="D667" s="7">
        <v>2</v>
      </c>
      <c r="E667" s="7">
        <v>318</v>
      </c>
      <c r="F667" s="14" t="s">
        <v>13</v>
      </c>
      <c r="G667" s="14">
        <v>41.77</v>
      </c>
      <c r="H667" s="14">
        <v>6.88</v>
      </c>
      <c r="I667" s="14">
        <v>13.63</v>
      </c>
      <c r="J667" s="79">
        <f t="shared" si="10"/>
        <v>38.898801660000004</v>
      </c>
      <c r="K667">
        <v>-1.02</v>
      </c>
      <c r="L667">
        <v>-1.83</v>
      </c>
      <c r="M667" t="s">
        <v>13</v>
      </c>
      <c r="N667">
        <v>-1.1299999999999999</v>
      </c>
      <c r="O667">
        <v>1.22</v>
      </c>
      <c r="P667" t="s">
        <v>30</v>
      </c>
    </row>
    <row r="668" spans="1:16" x14ac:dyDescent="0.25">
      <c r="A668">
        <v>2021</v>
      </c>
      <c r="B668" s="6" t="s">
        <v>29</v>
      </c>
      <c r="C668" s="7">
        <v>289</v>
      </c>
      <c r="D668" s="7">
        <v>3</v>
      </c>
      <c r="E668" s="7">
        <v>319</v>
      </c>
      <c r="F668" s="14" t="s">
        <v>16</v>
      </c>
      <c r="G668" s="14">
        <v>54.35</v>
      </c>
      <c r="H668" s="14">
        <v>5.26</v>
      </c>
      <c r="I668" s="14">
        <v>38.770000000000003</v>
      </c>
      <c r="J668" s="79">
        <f t="shared" si="10"/>
        <v>63.703912303999999</v>
      </c>
      <c r="K668">
        <v>0.28000000000000003</v>
      </c>
      <c r="L668">
        <v>-0.11</v>
      </c>
      <c r="M668" t="s">
        <v>16</v>
      </c>
      <c r="N668">
        <v>0.15</v>
      </c>
      <c r="O668">
        <v>0.18</v>
      </c>
      <c r="P668" t="s">
        <v>29</v>
      </c>
    </row>
    <row r="669" spans="1:16" x14ac:dyDescent="0.25">
      <c r="A669">
        <v>2021</v>
      </c>
      <c r="B669" s="6" t="s">
        <v>29</v>
      </c>
      <c r="C669" s="7">
        <v>289</v>
      </c>
      <c r="D669" s="7">
        <v>4</v>
      </c>
      <c r="E669" s="7">
        <v>320</v>
      </c>
      <c r="F669" s="14" t="s">
        <v>13</v>
      </c>
      <c r="G669" s="14">
        <v>39.86</v>
      </c>
      <c r="H669" s="14">
        <v>9.24</v>
      </c>
      <c r="I669" s="14">
        <v>16.12</v>
      </c>
      <c r="J669" s="79">
        <f t="shared" si="10"/>
        <v>40.117503972000002</v>
      </c>
      <c r="K669">
        <v>-0.48</v>
      </c>
      <c r="L669">
        <v>-2.12</v>
      </c>
      <c r="M669" t="s">
        <v>13</v>
      </c>
      <c r="N669">
        <v>-1.2</v>
      </c>
      <c r="O669">
        <v>1.61</v>
      </c>
      <c r="P669" t="s">
        <v>30</v>
      </c>
    </row>
    <row r="670" spans="1:16" x14ac:dyDescent="0.25">
      <c r="A670">
        <v>2021</v>
      </c>
      <c r="B670" s="6" t="s">
        <v>29</v>
      </c>
      <c r="C670" s="7">
        <v>289</v>
      </c>
      <c r="D670" s="7">
        <v>5</v>
      </c>
      <c r="E670" s="7">
        <v>321</v>
      </c>
      <c r="F670" s="14" t="s">
        <v>14</v>
      </c>
      <c r="G670" s="14">
        <v>56.15</v>
      </c>
      <c r="H670" s="14">
        <v>3.64</v>
      </c>
      <c r="I670" s="14">
        <v>47.07</v>
      </c>
      <c r="J670" s="79">
        <f t="shared" si="10"/>
        <v>69.994460591999996</v>
      </c>
      <c r="K670">
        <v>0.53</v>
      </c>
      <c r="L670">
        <v>0.26</v>
      </c>
      <c r="M670" t="s">
        <v>16</v>
      </c>
      <c r="N670">
        <v>0.28000000000000003</v>
      </c>
      <c r="O670">
        <v>-0.06</v>
      </c>
      <c r="P670" t="s">
        <v>28</v>
      </c>
    </row>
    <row r="671" spans="1:16" x14ac:dyDescent="0.25">
      <c r="A671">
        <v>2021</v>
      </c>
      <c r="B671" s="6" t="s">
        <v>29</v>
      </c>
      <c r="C671" s="7">
        <v>289</v>
      </c>
      <c r="D671" s="7">
        <v>6</v>
      </c>
      <c r="E671" s="7">
        <v>322</v>
      </c>
      <c r="F671" s="14" t="s">
        <v>16</v>
      </c>
      <c r="G671" s="14">
        <v>60.47</v>
      </c>
      <c r="H671" s="14">
        <v>9.3699999999999992</v>
      </c>
      <c r="I671" s="14">
        <v>46.54</v>
      </c>
      <c r="J671" s="79">
        <f t="shared" si="10"/>
        <v>74.350050968000005</v>
      </c>
      <c r="K671">
        <v>1.41</v>
      </c>
      <c r="L671">
        <v>0.42</v>
      </c>
      <c r="M671" t="s">
        <v>14</v>
      </c>
      <c r="N671">
        <v>1</v>
      </c>
      <c r="O671">
        <v>0.09</v>
      </c>
      <c r="P671" t="s">
        <v>28</v>
      </c>
    </row>
    <row r="672" spans="1:16" x14ac:dyDescent="0.25">
      <c r="A672">
        <v>2021</v>
      </c>
      <c r="B672" s="6" t="s">
        <v>29</v>
      </c>
      <c r="C672" s="7">
        <v>289</v>
      </c>
      <c r="D672" s="7">
        <v>7</v>
      </c>
      <c r="E672" s="7">
        <v>323</v>
      </c>
      <c r="F672" s="14" t="s">
        <v>14</v>
      </c>
      <c r="G672" s="14">
        <v>53.58</v>
      </c>
      <c r="H672" s="14">
        <v>2.5499999999999998</v>
      </c>
      <c r="I672" s="14">
        <v>44.03</v>
      </c>
      <c r="J672" s="79">
        <f t="shared" si="10"/>
        <v>65.884647232000006</v>
      </c>
      <c r="K672">
        <v>0.17</v>
      </c>
      <c r="L672">
        <v>0.01</v>
      </c>
      <c r="M672" t="s">
        <v>16</v>
      </c>
      <c r="N672">
        <v>-0.04</v>
      </c>
      <c r="O672">
        <v>0.03</v>
      </c>
      <c r="P672" t="s">
        <v>28</v>
      </c>
    </row>
    <row r="673" spans="1:16" x14ac:dyDescent="0.25">
      <c r="A673">
        <v>2021</v>
      </c>
      <c r="B673" s="6" t="s">
        <v>29</v>
      </c>
      <c r="C673" s="7">
        <v>289</v>
      </c>
      <c r="D673" s="7">
        <v>8</v>
      </c>
      <c r="E673" s="7">
        <v>324</v>
      </c>
      <c r="F673" s="14" t="s">
        <v>14</v>
      </c>
      <c r="G673" s="14">
        <v>59.03</v>
      </c>
      <c r="H673" s="14">
        <v>11.43</v>
      </c>
      <c r="I673" s="14">
        <v>47.51</v>
      </c>
      <c r="J673" s="79">
        <f t="shared" si="10"/>
        <v>74.744257682000011</v>
      </c>
      <c r="K673">
        <v>1.81</v>
      </c>
      <c r="L673">
        <v>0.18</v>
      </c>
      <c r="M673" t="s">
        <v>14</v>
      </c>
      <c r="N673">
        <v>0.95</v>
      </c>
      <c r="O673">
        <v>0.4</v>
      </c>
      <c r="P673" t="s">
        <v>29</v>
      </c>
    </row>
    <row r="674" spans="1:16" x14ac:dyDescent="0.25">
      <c r="A674">
        <v>2021</v>
      </c>
      <c r="B674" s="6" t="s">
        <v>29</v>
      </c>
      <c r="C674" s="7">
        <v>289</v>
      </c>
      <c r="D674" s="7">
        <v>9</v>
      </c>
      <c r="E674" s="7">
        <v>325</v>
      </c>
      <c r="F674" s="14" t="s">
        <v>13</v>
      </c>
      <c r="G674" s="14">
        <v>38.9</v>
      </c>
      <c r="H674" s="14">
        <v>-0.26</v>
      </c>
      <c r="I674" s="14">
        <v>23.19</v>
      </c>
      <c r="J674" s="79">
        <f t="shared" si="10"/>
        <v>41.170010609999999</v>
      </c>
      <c r="K674">
        <v>-1.56</v>
      </c>
      <c r="L674">
        <v>-1.65</v>
      </c>
      <c r="M674" t="s">
        <v>13</v>
      </c>
      <c r="N674">
        <v>-1.74</v>
      </c>
      <c r="O674">
        <v>0.88</v>
      </c>
      <c r="P674" t="s">
        <v>30</v>
      </c>
    </row>
    <row r="675" spans="1:16" x14ac:dyDescent="0.25">
      <c r="A675">
        <v>2021</v>
      </c>
      <c r="B675" s="6" t="s">
        <v>29</v>
      </c>
      <c r="C675" s="7">
        <v>289</v>
      </c>
      <c r="D675" s="7">
        <v>10</v>
      </c>
      <c r="E675" s="7">
        <v>326</v>
      </c>
      <c r="F675" s="14" t="s">
        <v>16</v>
      </c>
      <c r="G675" s="14">
        <v>57.45</v>
      </c>
      <c r="H675" s="14">
        <v>9.25</v>
      </c>
      <c r="I675" s="14">
        <v>39.840000000000003</v>
      </c>
      <c r="J675" s="79">
        <f t="shared" si="10"/>
        <v>67.775662256000004</v>
      </c>
      <c r="K675">
        <v>0.98</v>
      </c>
      <c r="L675">
        <v>0.03</v>
      </c>
      <c r="M675" t="s">
        <v>16</v>
      </c>
      <c r="N675">
        <v>0.66</v>
      </c>
      <c r="O675">
        <v>0.28999999999999998</v>
      </c>
      <c r="P675" t="s">
        <v>29</v>
      </c>
    </row>
    <row r="676" spans="1:16" x14ac:dyDescent="0.25">
      <c r="A676">
        <v>2021</v>
      </c>
      <c r="B676" s="6" t="s">
        <v>29</v>
      </c>
      <c r="C676" s="7">
        <v>289</v>
      </c>
      <c r="D676" s="7">
        <v>11</v>
      </c>
      <c r="E676" s="7">
        <v>327</v>
      </c>
      <c r="F676" s="14" t="s">
        <v>16</v>
      </c>
      <c r="G676" s="14">
        <v>56.06</v>
      </c>
      <c r="H676" s="14">
        <v>9.6</v>
      </c>
      <c r="I676" s="14">
        <v>38.68</v>
      </c>
      <c r="J676" s="79">
        <f t="shared" si="10"/>
        <v>66.191336772</v>
      </c>
      <c r="K676">
        <v>0.97</v>
      </c>
      <c r="L676">
        <v>-0.15</v>
      </c>
      <c r="M676" t="s">
        <v>16</v>
      </c>
      <c r="N676">
        <v>0.53</v>
      </c>
      <c r="O676">
        <v>0.43</v>
      </c>
      <c r="P676" t="s">
        <v>29</v>
      </c>
    </row>
    <row r="677" spans="1:16" x14ac:dyDescent="0.25">
      <c r="A677">
        <v>2021</v>
      </c>
      <c r="B677" s="6" t="s">
        <v>29</v>
      </c>
      <c r="C677" s="7">
        <v>289</v>
      </c>
      <c r="D677" s="7">
        <v>12</v>
      </c>
      <c r="E677" s="7">
        <v>328</v>
      </c>
      <c r="F677" s="14" t="s">
        <v>14</v>
      </c>
      <c r="G677" s="14">
        <v>53.9</v>
      </c>
      <c r="H677" s="14">
        <v>14.1</v>
      </c>
      <c r="I677" s="14">
        <v>46.75</v>
      </c>
      <c r="J677" s="79">
        <f t="shared" si="10"/>
        <v>71.745243209999998</v>
      </c>
      <c r="K677">
        <v>2.2000000000000002</v>
      </c>
      <c r="L677">
        <v>-0.5</v>
      </c>
      <c r="M677" t="s">
        <v>15</v>
      </c>
      <c r="N677">
        <v>0.56000000000000005</v>
      </c>
      <c r="O677">
        <v>1.06</v>
      </c>
      <c r="P677" t="s">
        <v>29</v>
      </c>
    </row>
    <row r="678" spans="1:16" x14ac:dyDescent="0.25">
      <c r="A678">
        <v>2021</v>
      </c>
      <c r="B678" s="6" t="s">
        <v>29</v>
      </c>
      <c r="C678" s="7">
        <v>236</v>
      </c>
      <c r="D678" s="7">
        <v>1</v>
      </c>
      <c r="E678" s="7">
        <v>329</v>
      </c>
      <c r="F678" s="14" t="s">
        <v>13</v>
      </c>
      <c r="G678" s="14">
        <v>48.13</v>
      </c>
      <c r="H678" s="14">
        <v>-4.97</v>
      </c>
      <c r="I678" s="14">
        <v>33.97</v>
      </c>
      <c r="J678" s="79">
        <f t="shared" si="10"/>
        <v>52.997873106</v>
      </c>
      <c r="K678">
        <v>-1.66</v>
      </c>
      <c r="L678">
        <v>-0.31</v>
      </c>
      <c r="M678" t="s">
        <v>13</v>
      </c>
      <c r="N678">
        <v>-0.99</v>
      </c>
      <c r="O678">
        <v>-0.25</v>
      </c>
      <c r="P678" t="s">
        <v>30</v>
      </c>
    </row>
    <row r="679" spans="1:16" x14ac:dyDescent="0.25">
      <c r="A679">
        <v>2021</v>
      </c>
      <c r="B679" s="6" t="s">
        <v>29</v>
      </c>
      <c r="C679" s="7">
        <v>236</v>
      </c>
      <c r="D679" s="7">
        <v>2</v>
      </c>
      <c r="E679" s="7">
        <v>330</v>
      </c>
      <c r="F679" s="14" t="s">
        <v>16</v>
      </c>
      <c r="G679" s="14">
        <v>62.05</v>
      </c>
      <c r="H679" s="14">
        <v>8.9499999999999993</v>
      </c>
      <c r="I679" s="14">
        <v>54.35</v>
      </c>
      <c r="J679" s="79">
        <f t="shared" si="10"/>
        <v>80.558171509999994</v>
      </c>
      <c r="K679">
        <v>1.83</v>
      </c>
      <c r="L679">
        <v>0.71</v>
      </c>
      <c r="M679" t="s">
        <v>14</v>
      </c>
      <c r="N679">
        <v>1.1599999999999999</v>
      </c>
      <c r="O679">
        <v>-0.03</v>
      </c>
      <c r="P679" t="s">
        <v>28</v>
      </c>
    </row>
    <row r="680" spans="1:16" x14ac:dyDescent="0.25">
      <c r="A680">
        <v>2021</v>
      </c>
      <c r="B680" s="6" t="s">
        <v>29</v>
      </c>
      <c r="C680" s="7">
        <v>236</v>
      </c>
      <c r="D680" s="7">
        <v>3</v>
      </c>
      <c r="E680" s="7">
        <v>331</v>
      </c>
      <c r="F680" s="14" t="s">
        <v>15</v>
      </c>
      <c r="G680" s="14">
        <v>54.05</v>
      </c>
      <c r="H680" s="14">
        <v>21.44</v>
      </c>
      <c r="I680" s="14">
        <v>47.98</v>
      </c>
      <c r="J680" s="79">
        <f t="shared" si="10"/>
        <v>75.095637765999996</v>
      </c>
      <c r="K680">
        <v>3.45</v>
      </c>
      <c r="L680">
        <v>-0.84</v>
      </c>
      <c r="M680" t="s">
        <v>15</v>
      </c>
      <c r="N680">
        <v>0.93</v>
      </c>
      <c r="O680">
        <v>1.71</v>
      </c>
      <c r="P680" t="s">
        <v>29</v>
      </c>
    </row>
    <row r="681" spans="1:16" x14ac:dyDescent="0.25">
      <c r="A681">
        <v>2021</v>
      </c>
      <c r="B681" s="6" t="s">
        <v>29</v>
      </c>
      <c r="C681" s="7">
        <v>236</v>
      </c>
      <c r="D681" s="7">
        <v>4</v>
      </c>
      <c r="E681" s="7">
        <v>332</v>
      </c>
      <c r="F681" s="14" t="s">
        <v>14</v>
      </c>
      <c r="G681" s="14">
        <v>61.17</v>
      </c>
      <c r="H681" s="14">
        <v>10.26</v>
      </c>
      <c r="I681" s="14">
        <v>46.18</v>
      </c>
      <c r="J681" s="79">
        <f t="shared" si="10"/>
        <v>74.856739898000001</v>
      </c>
      <c r="K681">
        <v>1.53</v>
      </c>
      <c r="L681">
        <v>0.45</v>
      </c>
      <c r="M681" t="s">
        <v>14</v>
      </c>
      <c r="N681">
        <v>1.1100000000000001</v>
      </c>
      <c r="O681">
        <v>0.11</v>
      </c>
      <c r="P681" t="s">
        <v>28</v>
      </c>
    </row>
    <row r="682" spans="1:16" x14ac:dyDescent="0.25">
      <c r="A682">
        <v>2021</v>
      </c>
      <c r="B682" s="6" t="s">
        <v>29</v>
      </c>
      <c r="C682" s="7">
        <v>236</v>
      </c>
      <c r="D682" s="7">
        <v>5</v>
      </c>
      <c r="E682" s="7">
        <v>333</v>
      </c>
      <c r="F682" s="14" t="s">
        <v>14</v>
      </c>
      <c r="G682" s="14">
        <v>62.37</v>
      </c>
      <c r="H682" s="14">
        <v>9.56</v>
      </c>
      <c r="I682" s="14">
        <v>48.11</v>
      </c>
      <c r="J682" s="79">
        <f t="shared" si="10"/>
        <v>76.72504094</v>
      </c>
      <c r="K682">
        <v>1.54</v>
      </c>
      <c r="L682">
        <v>0.63</v>
      </c>
      <c r="M682" t="s">
        <v>14</v>
      </c>
      <c r="N682">
        <v>1.2</v>
      </c>
      <c r="O682">
        <v>-0.04</v>
      </c>
      <c r="P682" t="s">
        <v>28</v>
      </c>
    </row>
    <row r="683" spans="1:16" x14ac:dyDescent="0.25">
      <c r="A683">
        <v>2021</v>
      </c>
      <c r="B683" s="6" t="s">
        <v>29</v>
      </c>
      <c r="C683" s="7">
        <v>236</v>
      </c>
      <c r="D683" s="7">
        <v>6</v>
      </c>
      <c r="E683" s="7">
        <v>334</v>
      </c>
      <c r="F683" s="14" t="s">
        <v>16</v>
      </c>
      <c r="G683" s="14">
        <v>61.12</v>
      </c>
      <c r="H683" s="14">
        <v>16.68</v>
      </c>
      <c r="I683" s="14">
        <v>54.57</v>
      </c>
      <c r="J683" s="79">
        <f t="shared" si="10"/>
        <v>82.642507886000004</v>
      </c>
      <c r="K683">
        <v>3.09</v>
      </c>
      <c r="L683">
        <v>0.22</v>
      </c>
      <c r="M683" t="s">
        <v>14</v>
      </c>
      <c r="N683">
        <v>1.44</v>
      </c>
      <c r="O683">
        <v>0.74</v>
      </c>
      <c r="P683" t="s">
        <v>29</v>
      </c>
    </row>
    <row r="684" spans="1:16" x14ac:dyDescent="0.25">
      <c r="A684">
        <v>2021</v>
      </c>
      <c r="B684" s="6" t="s">
        <v>29</v>
      </c>
      <c r="C684" s="7">
        <v>236</v>
      </c>
      <c r="D684" s="7">
        <v>7</v>
      </c>
      <c r="E684" s="7">
        <v>335</v>
      </c>
      <c r="F684" s="14" t="s">
        <v>13</v>
      </c>
      <c r="G684" s="14">
        <v>42.79</v>
      </c>
      <c r="H684" s="14">
        <v>-7.87</v>
      </c>
      <c r="I684" s="14">
        <v>21.58</v>
      </c>
      <c r="J684" s="79">
        <f t="shared" si="10"/>
        <v>40.119122239999996</v>
      </c>
      <c r="K684">
        <v>-2.89</v>
      </c>
      <c r="L684">
        <v>-0.88</v>
      </c>
      <c r="M684" t="s">
        <v>13</v>
      </c>
      <c r="N684">
        <v>-1.72</v>
      </c>
      <c r="O684">
        <v>-0.14000000000000001</v>
      </c>
      <c r="P684" t="s">
        <v>30</v>
      </c>
    </row>
    <row r="685" spans="1:16" x14ac:dyDescent="0.25">
      <c r="A685">
        <v>2021</v>
      </c>
      <c r="B685" s="6" t="s">
        <v>29</v>
      </c>
      <c r="C685" s="7">
        <v>236</v>
      </c>
      <c r="D685" s="7">
        <v>8</v>
      </c>
      <c r="E685" s="7">
        <v>336</v>
      </c>
      <c r="F685" s="14" t="s">
        <v>14</v>
      </c>
      <c r="G685" s="14">
        <v>57.31</v>
      </c>
      <c r="H685" s="14">
        <v>5.3</v>
      </c>
      <c r="I685" s="14">
        <v>49.36</v>
      </c>
      <c r="J685" s="79">
        <f t="shared" si="10"/>
        <v>72.858071354000003</v>
      </c>
      <c r="K685">
        <v>0.94</v>
      </c>
      <c r="L685">
        <v>0.33</v>
      </c>
      <c r="M685" t="s">
        <v>16</v>
      </c>
      <c r="N685">
        <v>0.49</v>
      </c>
      <c r="O685">
        <v>0</v>
      </c>
      <c r="P685" t="s">
        <v>28</v>
      </c>
    </row>
    <row r="686" spans="1:16" x14ac:dyDescent="0.25">
      <c r="A686">
        <v>2021</v>
      </c>
      <c r="B686" s="6" t="s">
        <v>29</v>
      </c>
      <c r="C686" s="7">
        <v>236</v>
      </c>
      <c r="D686" s="7">
        <v>9</v>
      </c>
      <c r="E686" s="7">
        <v>337</v>
      </c>
      <c r="F686" s="14" t="s">
        <v>13</v>
      </c>
      <c r="G686" s="14">
        <v>47.62</v>
      </c>
      <c r="H686" s="14">
        <v>-5.38</v>
      </c>
      <c r="I686" s="14">
        <v>32.270000000000003</v>
      </c>
      <c r="J686" s="79">
        <f t="shared" si="10"/>
        <v>51.37272385</v>
      </c>
      <c r="K686">
        <v>-1.83</v>
      </c>
      <c r="L686">
        <v>-0.37</v>
      </c>
      <c r="M686" t="s">
        <v>13</v>
      </c>
      <c r="N686">
        <v>-1.07</v>
      </c>
      <c r="O686">
        <v>-0.25</v>
      </c>
      <c r="P686" t="s">
        <v>30</v>
      </c>
    </row>
    <row r="687" spans="1:16" x14ac:dyDescent="0.25">
      <c r="A687">
        <v>2021</v>
      </c>
      <c r="B687" s="6" t="s">
        <v>29</v>
      </c>
      <c r="C687" s="7">
        <v>236</v>
      </c>
      <c r="D687" s="7">
        <v>10</v>
      </c>
      <c r="E687" s="7">
        <v>338</v>
      </c>
      <c r="F687" s="14" t="s">
        <v>13</v>
      </c>
      <c r="G687" s="14">
        <v>37.96</v>
      </c>
      <c r="H687" s="14">
        <v>-4.3600000000000003</v>
      </c>
      <c r="I687" s="14">
        <v>20.99</v>
      </c>
      <c r="J687" s="79">
        <f t="shared" si="10"/>
        <v>37.708711569999998</v>
      </c>
      <c r="K687">
        <v>-2.36</v>
      </c>
      <c r="L687">
        <v>-1.57</v>
      </c>
      <c r="M687" t="s">
        <v>13</v>
      </c>
      <c r="N687">
        <v>-2.04</v>
      </c>
      <c r="O687">
        <v>0.56999999999999995</v>
      </c>
      <c r="P687" t="s">
        <v>30</v>
      </c>
    </row>
    <row r="688" spans="1:16" x14ac:dyDescent="0.25">
      <c r="A688">
        <v>2021</v>
      </c>
      <c r="B688" s="6" t="s">
        <v>29</v>
      </c>
      <c r="C688" s="7">
        <v>236</v>
      </c>
      <c r="D688" s="7">
        <v>11</v>
      </c>
      <c r="E688" s="7">
        <v>339</v>
      </c>
      <c r="F688" s="14" t="s">
        <v>15</v>
      </c>
      <c r="G688" s="14">
        <v>48.05</v>
      </c>
      <c r="H688" s="14">
        <v>14.52</v>
      </c>
      <c r="I688" s="14">
        <v>37.19</v>
      </c>
      <c r="J688" s="79">
        <f t="shared" si="10"/>
        <v>61.549560067999991</v>
      </c>
      <c r="K688">
        <v>1.68</v>
      </c>
      <c r="L688">
        <v>-1.26</v>
      </c>
      <c r="M688" t="s">
        <v>15</v>
      </c>
      <c r="N688">
        <v>-0.05</v>
      </c>
      <c r="O688">
        <v>1.52</v>
      </c>
      <c r="P688" t="s">
        <v>29</v>
      </c>
    </row>
    <row r="689" spans="1:16" x14ac:dyDescent="0.25">
      <c r="A689">
        <v>2021</v>
      </c>
      <c r="B689" s="6" t="s">
        <v>29</v>
      </c>
      <c r="C689" s="7">
        <v>236</v>
      </c>
      <c r="D689" s="7">
        <v>12</v>
      </c>
      <c r="E689" s="7">
        <v>340</v>
      </c>
      <c r="F689" s="14" t="s">
        <v>15</v>
      </c>
      <c r="G689" s="14">
        <v>59.61</v>
      </c>
      <c r="H689" s="14">
        <v>22.98</v>
      </c>
      <c r="I689" s="14">
        <v>60.17</v>
      </c>
      <c r="J689" s="79">
        <f t="shared" si="10"/>
        <v>87.534922155999993</v>
      </c>
      <c r="K689">
        <v>4.45</v>
      </c>
      <c r="L689">
        <v>-0.18</v>
      </c>
      <c r="M689" t="s">
        <v>15</v>
      </c>
      <c r="N689">
        <v>1.61</v>
      </c>
      <c r="O689">
        <v>1.46</v>
      </c>
      <c r="P689" t="s">
        <v>29</v>
      </c>
    </row>
    <row r="690" spans="1:16" x14ac:dyDescent="0.25">
      <c r="A690">
        <v>2021</v>
      </c>
      <c r="B690" s="6" t="s">
        <v>29</v>
      </c>
      <c r="C690" s="7">
        <v>290</v>
      </c>
      <c r="D690" s="7">
        <v>1</v>
      </c>
      <c r="E690" s="7">
        <v>341</v>
      </c>
      <c r="F690" s="7" t="s">
        <v>14</v>
      </c>
      <c r="G690" s="7">
        <v>63.06</v>
      </c>
      <c r="H690" s="7">
        <v>12.95</v>
      </c>
      <c r="I690" s="7">
        <v>55.95</v>
      </c>
      <c r="J690" s="79">
        <f t="shared" si="10"/>
        <v>83.624387799999994</v>
      </c>
      <c r="K690">
        <v>2.57</v>
      </c>
      <c r="L690">
        <v>0.63</v>
      </c>
      <c r="M690" t="s">
        <v>14</v>
      </c>
      <c r="N690">
        <v>1.46</v>
      </c>
      <c r="O690">
        <v>0.25</v>
      </c>
      <c r="P690" t="s">
        <v>29</v>
      </c>
    </row>
    <row r="691" spans="1:16" x14ac:dyDescent="0.25">
      <c r="A691">
        <v>2021</v>
      </c>
      <c r="B691" s="6" t="s">
        <v>29</v>
      </c>
      <c r="C691" s="7">
        <v>290</v>
      </c>
      <c r="D691" s="7">
        <v>2</v>
      </c>
      <c r="E691" s="7">
        <v>342</v>
      </c>
      <c r="F691" s="7" t="s">
        <v>15</v>
      </c>
      <c r="G691" s="7">
        <v>46.31</v>
      </c>
      <c r="H691" s="7">
        <v>15.32</v>
      </c>
      <c r="I691" s="7">
        <v>56.18</v>
      </c>
      <c r="J691" s="79">
        <f t="shared" si="10"/>
        <v>73.587108713999996</v>
      </c>
      <c r="K691">
        <v>2.99</v>
      </c>
      <c r="L691">
        <v>-1.25</v>
      </c>
      <c r="M691" t="s">
        <v>15</v>
      </c>
      <c r="N691">
        <v>-0.12</v>
      </c>
      <c r="O691">
        <v>1.85</v>
      </c>
      <c r="P691" t="s">
        <v>29</v>
      </c>
    </row>
    <row r="692" spans="1:16" x14ac:dyDescent="0.25">
      <c r="A692">
        <v>2021</v>
      </c>
      <c r="B692" s="6" t="s">
        <v>29</v>
      </c>
      <c r="C692" s="7">
        <v>290</v>
      </c>
      <c r="D692" s="7">
        <v>3</v>
      </c>
      <c r="E692" s="7">
        <v>343</v>
      </c>
      <c r="F692" s="7" t="s">
        <v>15</v>
      </c>
      <c r="G692" s="7">
        <v>49.21</v>
      </c>
      <c r="H692" s="7">
        <v>19.46</v>
      </c>
      <c r="I692" s="7">
        <v>38.85</v>
      </c>
      <c r="J692" s="79">
        <f t="shared" si="10"/>
        <v>65.064213396</v>
      </c>
      <c r="K692">
        <v>2.57</v>
      </c>
      <c r="L692">
        <v>-1.37</v>
      </c>
      <c r="M692" t="s">
        <v>15</v>
      </c>
      <c r="N692">
        <v>0.32</v>
      </c>
      <c r="O692">
        <v>1.88</v>
      </c>
      <c r="P692" t="s">
        <v>29</v>
      </c>
    </row>
    <row r="693" spans="1:16" x14ac:dyDescent="0.25">
      <c r="A693">
        <v>2021</v>
      </c>
      <c r="B693" s="6" t="s">
        <v>29</v>
      </c>
      <c r="C693" s="7">
        <v>290</v>
      </c>
      <c r="D693" s="7">
        <v>4</v>
      </c>
      <c r="E693" s="7">
        <v>344</v>
      </c>
      <c r="F693" s="7" t="s">
        <v>15</v>
      </c>
      <c r="G693" s="7">
        <v>58.68</v>
      </c>
      <c r="H693" s="7">
        <v>12.79</v>
      </c>
      <c r="I693" s="7">
        <v>52.37</v>
      </c>
      <c r="J693" s="79">
        <f t="shared" si="10"/>
        <v>78.267604152000004</v>
      </c>
      <c r="K693">
        <v>2.33</v>
      </c>
      <c r="L693">
        <v>0.13</v>
      </c>
      <c r="M693" t="s">
        <v>14</v>
      </c>
      <c r="N693">
        <v>1</v>
      </c>
      <c r="O693">
        <v>0.57999999999999996</v>
      </c>
      <c r="P693" t="s">
        <v>29</v>
      </c>
    </row>
    <row r="694" spans="1:16" x14ac:dyDescent="0.25">
      <c r="A694">
        <v>2021</v>
      </c>
      <c r="B694" s="6" t="s">
        <v>29</v>
      </c>
      <c r="C694" s="7">
        <v>290</v>
      </c>
      <c r="D694" s="7">
        <v>5</v>
      </c>
      <c r="E694" s="7">
        <v>345</v>
      </c>
      <c r="F694" s="7" t="s">
        <v>14</v>
      </c>
      <c r="G694" s="7">
        <v>60.17</v>
      </c>
      <c r="H694" s="7">
        <v>9.6999999999999993</v>
      </c>
      <c r="I694" s="7">
        <v>40.15</v>
      </c>
      <c r="J694" s="79">
        <f t="shared" si="10"/>
        <v>69.916572079999995</v>
      </c>
      <c r="K694">
        <v>1.07</v>
      </c>
      <c r="L694">
        <v>0.28999999999999998</v>
      </c>
      <c r="M694" t="s">
        <v>16</v>
      </c>
      <c r="N694">
        <v>0.96</v>
      </c>
      <c r="O694">
        <v>0.1</v>
      </c>
      <c r="P694" t="s">
        <v>28</v>
      </c>
    </row>
    <row r="695" spans="1:16" x14ac:dyDescent="0.25">
      <c r="A695">
        <v>2021</v>
      </c>
      <c r="B695" s="6" t="s">
        <v>29</v>
      </c>
      <c r="C695" s="7">
        <v>290</v>
      </c>
      <c r="D695" s="7">
        <v>6</v>
      </c>
      <c r="E695" s="7">
        <v>346</v>
      </c>
      <c r="F695" s="7" t="s">
        <v>16</v>
      </c>
      <c r="G695" s="7">
        <v>52.05</v>
      </c>
      <c r="H695" s="7">
        <v>1.72</v>
      </c>
      <c r="I695" s="7">
        <v>42.85</v>
      </c>
      <c r="J695" s="79">
        <f t="shared" si="10"/>
        <v>63.806652232000005</v>
      </c>
      <c r="K695">
        <v>-0.03</v>
      </c>
      <c r="L695">
        <v>-0.12</v>
      </c>
      <c r="M695" t="s">
        <v>16</v>
      </c>
      <c r="N695">
        <v>-0.24</v>
      </c>
      <c r="O695">
        <v>0.08</v>
      </c>
      <c r="P695" t="s">
        <v>30</v>
      </c>
    </row>
    <row r="696" spans="1:16" x14ac:dyDescent="0.25">
      <c r="A696">
        <v>2021</v>
      </c>
      <c r="B696" s="6" t="s">
        <v>29</v>
      </c>
      <c r="C696" s="7">
        <v>290</v>
      </c>
      <c r="D696" s="7">
        <v>7</v>
      </c>
      <c r="E696" s="7">
        <v>347</v>
      </c>
      <c r="F696" s="7" t="s">
        <v>16</v>
      </c>
      <c r="G696" s="7">
        <v>61.19</v>
      </c>
      <c r="H696" s="7">
        <v>-0.01</v>
      </c>
      <c r="I696" s="7">
        <v>42.68</v>
      </c>
      <c r="J696" s="79">
        <f t="shared" si="10"/>
        <v>69.109710575999998</v>
      </c>
      <c r="K696">
        <v>-0.33</v>
      </c>
      <c r="L696">
        <v>0.92</v>
      </c>
      <c r="M696" t="s">
        <v>16</v>
      </c>
      <c r="N696">
        <v>0.6</v>
      </c>
      <c r="O696">
        <v>-0.84</v>
      </c>
      <c r="P696" t="s">
        <v>28</v>
      </c>
    </row>
    <row r="697" spans="1:16" x14ac:dyDescent="0.25">
      <c r="A697">
        <v>2021</v>
      </c>
      <c r="B697" s="6" t="s">
        <v>29</v>
      </c>
      <c r="C697" s="7">
        <v>290</v>
      </c>
      <c r="D697" s="7">
        <v>8</v>
      </c>
      <c r="E697" s="7">
        <v>348</v>
      </c>
      <c r="F697" s="7" t="s">
        <v>16</v>
      </c>
      <c r="G697" s="7">
        <v>52.53</v>
      </c>
      <c r="H697" s="7">
        <v>3.77</v>
      </c>
      <c r="I697" s="7">
        <v>26.17</v>
      </c>
      <c r="J697" s="79">
        <f t="shared" si="10"/>
        <v>53.452503749999998</v>
      </c>
      <c r="K697">
        <v>-0.75</v>
      </c>
      <c r="L697">
        <v>-0.39</v>
      </c>
      <c r="M697" t="s">
        <v>13</v>
      </c>
      <c r="N697">
        <v>-0.15</v>
      </c>
      <c r="O697">
        <v>0.12</v>
      </c>
      <c r="P697" t="s">
        <v>30</v>
      </c>
    </row>
    <row r="698" spans="1:16" x14ac:dyDescent="0.25">
      <c r="A698">
        <v>2021</v>
      </c>
      <c r="B698" s="6" t="s">
        <v>29</v>
      </c>
      <c r="C698" s="7">
        <v>290</v>
      </c>
      <c r="D698" s="7">
        <v>9</v>
      </c>
      <c r="E698" s="7">
        <v>349</v>
      </c>
      <c r="F698" s="7" t="s">
        <v>15</v>
      </c>
      <c r="G698" s="7">
        <v>50.55</v>
      </c>
      <c r="H698" s="7">
        <v>12.9</v>
      </c>
      <c r="I698" s="7">
        <v>39.68</v>
      </c>
      <c r="J698" s="79">
        <f t="shared" si="10"/>
        <v>64.347599602000003</v>
      </c>
      <c r="K698">
        <v>1.57</v>
      </c>
      <c r="L698">
        <v>-0.89</v>
      </c>
      <c r="M698" t="s">
        <v>15</v>
      </c>
      <c r="N698">
        <v>0.14000000000000001</v>
      </c>
      <c r="O698">
        <v>1.19</v>
      </c>
      <c r="P698" t="s">
        <v>29</v>
      </c>
    </row>
    <row r="699" spans="1:16" x14ac:dyDescent="0.25">
      <c r="A699">
        <v>2021</v>
      </c>
      <c r="B699" s="6" t="s">
        <v>29</v>
      </c>
      <c r="C699" s="7">
        <v>290</v>
      </c>
      <c r="D699" s="7">
        <v>10</v>
      </c>
      <c r="E699" s="7">
        <v>350</v>
      </c>
      <c r="F699" s="7" t="s">
        <v>15</v>
      </c>
      <c r="G699" s="7">
        <v>59.19</v>
      </c>
      <c r="H699" s="7">
        <v>13.18</v>
      </c>
      <c r="I699" s="7">
        <v>50.2</v>
      </c>
      <c r="J699" s="79">
        <f t="shared" si="10"/>
        <v>77.254364578000008</v>
      </c>
      <c r="K699">
        <v>2.2599999999999998</v>
      </c>
      <c r="L699">
        <v>0.14000000000000001</v>
      </c>
      <c r="M699" t="s">
        <v>14</v>
      </c>
      <c r="N699">
        <v>1.06</v>
      </c>
      <c r="O699">
        <v>0.56000000000000005</v>
      </c>
      <c r="P699" t="s">
        <v>29</v>
      </c>
    </row>
    <row r="700" spans="1:16" x14ac:dyDescent="0.25">
      <c r="A700">
        <v>2021</v>
      </c>
      <c r="B700" s="6" t="s">
        <v>30</v>
      </c>
      <c r="C700" s="7">
        <v>305</v>
      </c>
      <c r="D700" s="7">
        <v>1</v>
      </c>
      <c r="E700" s="7">
        <v>351</v>
      </c>
      <c r="F700" s="14" t="s">
        <v>14</v>
      </c>
      <c r="G700" s="14">
        <v>49.38</v>
      </c>
      <c r="H700" s="14">
        <v>4.32</v>
      </c>
      <c r="I700" s="14">
        <v>38.24</v>
      </c>
      <c r="J700" s="79">
        <f t="shared" si="10"/>
        <v>59.778051267999999</v>
      </c>
      <c r="K700">
        <v>0.1</v>
      </c>
      <c r="L700">
        <v>-0.59</v>
      </c>
      <c r="M700" t="s">
        <v>16</v>
      </c>
      <c r="N700">
        <v>-0.4</v>
      </c>
      <c r="O700">
        <v>0.51</v>
      </c>
      <c r="P700" t="s">
        <v>30</v>
      </c>
    </row>
    <row r="701" spans="1:16" x14ac:dyDescent="0.25">
      <c r="A701">
        <v>2021</v>
      </c>
      <c r="B701" s="6" t="s">
        <v>30</v>
      </c>
      <c r="C701" s="7">
        <v>305</v>
      </c>
      <c r="D701" s="7">
        <v>2</v>
      </c>
      <c r="E701" s="7">
        <v>352</v>
      </c>
      <c r="F701" s="14" t="s">
        <v>16</v>
      </c>
      <c r="G701" s="14">
        <v>41.64</v>
      </c>
      <c r="H701" s="14">
        <v>3.81</v>
      </c>
      <c r="I701" s="14">
        <v>24.85</v>
      </c>
      <c r="J701" s="79">
        <f t="shared" si="10"/>
        <v>45.433468556000001</v>
      </c>
      <c r="K701">
        <v>-0.81</v>
      </c>
      <c r="L701">
        <v>-1.55</v>
      </c>
      <c r="M701" t="s">
        <v>13</v>
      </c>
      <c r="N701">
        <v>-1.26</v>
      </c>
      <c r="O701">
        <v>1.02</v>
      </c>
      <c r="P701" t="s">
        <v>30</v>
      </c>
    </row>
    <row r="702" spans="1:16" x14ac:dyDescent="0.25">
      <c r="A702">
        <v>2021</v>
      </c>
      <c r="B702" s="6" t="s">
        <v>30</v>
      </c>
      <c r="C702" s="7">
        <v>305</v>
      </c>
      <c r="D702" s="7">
        <v>3</v>
      </c>
      <c r="E702" s="7">
        <v>353</v>
      </c>
      <c r="F702" s="14" t="s">
        <v>14</v>
      </c>
      <c r="G702" s="14">
        <v>55.84</v>
      </c>
      <c r="H702" s="14">
        <v>4.47</v>
      </c>
      <c r="I702" s="14">
        <v>45.51</v>
      </c>
      <c r="J702" s="79">
        <f t="shared" si="10"/>
        <v>69.003642475999996</v>
      </c>
      <c r="K702">
        <v>0.56999999999999995</v>
      </c>
      <c r="L702">
        <v>0.17</v>
      </c>
      <c r="M702" t="s">
        <v>16</v>
      </c>
      <c r="N702">
        <v>0.28000000000000003</v>
      </c>
      <c r="O702">
        <v>0.03</v>
      </c>
      <c r="P702" t="s">
        <v>28</v>
      </c>
    </row>
    <row r="703" spans="1:16" x14ac:dyDescent="0.25">
      <c r="A703">
        <v>2021</v>
      </c>
      <c r="B703" s="6" t="s">
        <v>30</v>
      </c>
      <c r="C703" s="7">
        <v>305</v>
      </c>
      <c r="D703" s="7">
        <v>4</v>
      </c>
      <c r="E703" s="7">
        <v>354</v>
      </c>
      <c r="F703" s="14" t="s">
        <v>16</v>
      </c>
      <c r="G703" s="14">
        <v>53.02</v>
      </c>
      <c r="H703" s="14">
        <v>5.77</v>
      </c>
      <c r="I703" s="14">
        <v>38.19</v>
      </c>
      <c r="J703" s="79">
        <f t="shared" si="10"/>
        <v>62.605983867999996</v>
      </c>
      <c r="K703">
        <v>0.33</v>
      </c>
      <c r="L703">
        <v>-0.28000000000000003</v>
      </c>
      <c r="M703" t="s">
        <v>16</v>
      </c>
      <c r="N703">
        <v>0.04</v>
      </c>
      <c r="O703">
        <v>0.33</v>
      </c>
      <c r="P703" t="s">
        <v>29</v>
      </c>
    </row>
    <row r="704" spans="1:16" x14ac:dyDescent="0.25">
      <c r="A704">
        <v>2021</v>
      </c>
      <c r="B704" s="6" t="s">
        <v>30</v>
      </c>
      <c r="C704" s="7">
        <v>305</v>
      </c>
      <c r="D704" s="7">
        <v>5</v>
      </c>
      <c r="E704" s="7">
        <v>355</v>
      </c>
      <c r="F704" s="14" t="s">
        <v>16</v>
      </c>
      <c r="G704" s="14">
        <v>45.98</v>
      </c>
      <c r="H704" s="14">
        <v>5.91</v>
      </c>
      <c r="I704" s="14">
        <v>30.4</v>
      </c>
      <c r="J704" s="79">
        <f t="shared" si="10"/>
        <v>52.742222285999993</v>
      </c>
      <c r="K704">
        <v>-0.13</v>
      </c>
      <c r="L704">
        <v>-1.1299999999999999</v>
      </c>
      <c r="M704" t="s">
        <v>16</v>
      </c>
      <c r="N704">
        <v>-0.7</v>
      </c>
      <c r="O704">
        <v>0.88</v>
      </c>
      <c r="P704" t="s">
        <v>30</v>
      </c>
    </row>
    <row r="705" spans="1:16" x14ac:dyDescent="0.25">
      <c r="A705">
        <v>2021</v>
      </c>
      <c r="B705" s="6" t="s">
        <v>30</v>
      </c>
      <c r="C705" s="7">
        <v>305</v>
      </c>
      <c r="D705" s="7">
        <v>6</v>
      </c>
      <c r="E705" s="7">
        <v>356</v>
      </c>
      <c r="F705" s="14" t="s">
        <v>14</v>
      </c>
      <c r="G705" s="14">
        <v>57.59</v>
      </c>
      <c r="H705" s="14">
        <v>4.8600000000000003</v>
      </c>
      <c r="I705" s="14">
        <v>47.93</v>
      </c>
      <c r="J705" s="79">
        <f t="shared" si="10"/>
        <v>71.924227807999998</v>
      </c>
      <c r="K705">
        <v>0.78</v>
      </c>
      <c r="L705">
        <v>0.36</v>
      </c>
      <c r="M705" t="s">
        <v>16</v>
      </c>
      <c r="N705">
        <v>0.49</v>
      </c>
      <c r="O705">
        <v>-7.0000000000000007E-2</v>
      </c>
      <c r="P705" t="s">
        <v>28</v>
      </c>
    </row>
    <row r="706" spans="1:16" x14ac:dyDescent="0.25">
      <c r="A706">
        <v>2021</v>
      </c>
      <c r="B706" s="6" t="s">
        <v>30</v>
      </c>
      <c r="C706" s="7">
        <v>305</v>
      </c>
      <c r="D706" s="7">
        <v>7</v>
      </c>
      <c r="E706" s="7">
        <v>357</v>
      </c>
      <c r="F706" s="14" t="s">
        <v>13</v>
      </c>
      <c r="G706" s="14">
        <v>39.72</v>
      </c>
      <c r="H706" s="14">
        <v>2.5499999999999998</v>
      </c>
      <c r="I706" s="14">
        <v>22.95</v>
      </c>
      <c r="J706" s="79">
        <f t="shared" si="10"/>
        <v>42.468811860000002</v>
      </c>
      <c r="K706">
        <v>-1.1299999999999999</v>
      </c>
      <c r="L706">
        <v>-1.71</v>
      </c>
      <c r="M706" t="s">
        <v>13</v>
      </c>
      <c r="N706">
        <v>-1.52</v>
      </c>
      <c r="O706">
        <v>1.06</v>
      </c>
      <c r="P706" t="s">
        <v>30</v>
      </c>
    </row>
    <row r="707" spans="1:16" x14ac:dyDescent="0.25">
      <c r="A707">
        <v>2021</v>
      </c>
      <c r="B707" s="6" t="s">
        <v>30</v>
      </c>
      <c r="C707" s="7">
        <v>305</v>
      </c>
      <c r="D707" s="7">
        <v>8</v>
      </c>
      <c r="E707" s="7">
        <v>358</v>
      </c>
      <c r="F707" s="14" t="s">
        <v>13</v>
      </c>
      <c r="G707" s="14">
        <v>50.51</v>
      </c>
      <c r="H707" s="14">
        <v>-4.88</v>
      </c>
      <c r="I707" s="14">
        <v>32.799999999999997</v>
      </c>
      <c r="J707" s="79">
        <f t="shared" ref="J707:J770" si="11">G707*0.655145+H707*0.3291086+I707*0.6800534</f>
        <v>53.791075501999998</v>
      </c>
      <c r="K707">
        <v>-1.72</v>
      </c>
      <c r="L707">
        <v>-0.08</v>
      </c>
      <c r="M707" t="s">
        <v>13</v>
      </c>
      <c r="N707">
        <v>-0.75</v>
      </c>
      <c r="O707">
        <v>-0.44</v>
      </c>
      <c r="P707" t="s">
        <v>30</v>
      </c>
    </row>
    <row r="708" spans="1:16" x14ac:dyDescent="0.25">
      <c r="A708">
        <v>2021</v>
      </c>
      <c r="B708" s="6" t="s">
        <v>30</v>
      </c>
      <c r="C708" s="7">
        <v>305</v>
      </c>
      <c r="D708" s="7">
        <v>9</v>
      </c>
      <c r="E708" s="7">
        <v>359</v>
      </c>
      <c r="F708" s="14" t="s">
        <v>15</v>
      </c>
      <c r="G708" s="14">
        <v>51.55</v>
      </c>
      <c r="H708" s="14">
        <v>13.13</v>
      </c>
      <c r="I708" s="14">
        <v>32.94</v>
      </c>
      <c r="J708" s="79">
        <f t="shared" si="11"/>
        <v>60.494879663999996</v>
      </c>
      <c r="K708">
        <v>1.18</v>
      </c>
      <c r="L708">
        <v>-0.88</v>
      </c>
      <c r="M708" t="s">
        <v>15</v>
      </c>
      <c r="N708">
        <v>0.23</v>
      </c>
      <c r="O708">
        <v>1.08</v>
      </c>
      <c r="P708" t="s">
        <v>29</v>
      </c>
    </row>
    <row r="709" spans="1:16" x14ac:dyDescent="0.25">
      <c r="A709">
        <v>2021</v>
      </c>
      <c r="B709" s="6" t="s">
        <v>30</v>
      </c>
      <c r="C709" s="7">
        <v>305</v>
      </c>
      <c r="D709" s="7">
        <v>10</v>
      </c>
      <c r="E709" s="7">
        <v>360</v>
      </c>
      <c r="F709" s="14" t="s">
        <v>16</v>
      </c>
      <c r="G709" s="14">
        <v>53.92</v>
      </c>
      <c r="H709" s="14">
        <v>3.4</v>
      </c>
      <c r="I709" s="14">
        <v>42.38</v>
      </c>
      <c r="J709" s="79">
        <f t="shared" si="11"/>
        <v>65.265050731999992</v>
      </c>
      <c r="K709">
        <v>0.21</v>
      </c>
      <c r="L709">
        <v>-0.02</v>
      </c>
      <c r="M709" t="s">
        <v>16</v>
      </c>
      <c r="N709">
        <v>0.03</v>
      </c>
      <c r="O709">
        <v>7.0000000000000007E-2</v>
      </c>
      <c r="P709" t="s">
        <v>28</v>
      </c>
    </row>
    <row r="710" spans="1:16" x14ac:dyDescent="0.25">
      <c r="A710">
        <v>2021</v>
      </c>
      <c r="B710" s="6" t="s">
        <v>30</v>
      </c>
      <c r="C710" s="7">
        <v>305</v>
      </c>
      <c r="D710" s="7">
        <v>11</v>
      </c>
      <c r="E710" s="7">
        <v>361</v>
      </c>
      <c r="F710" s="14" t="s">
        <v>13</v>
      </c>
      <c r="G710" s="14">
        <v>38.15</v>
      </c>
      <c r="H710" s="14">
        <v>3.07</v>
      </c>
      <c r="I710" s="14">
        <v>21.86</v>
      </c>
      <c r="J710" s="79">
        <f t="shared" si="11"/>
        <v>40.870112475999996</v>
      </c>
      <c r="K710">
        <v>-1.1100000000000001</v>
      </c>
      <c r="L710">
        <v>-1.92</v>
      </c>
      <c r="M710" t="s">
        <v>13</v>
      </c>
      <c r="N710">
        <v>-1.66</v>
      </c>
      <c r="O710">
        <v>1.23</v>
      </c>
      <c r="P710" t="s">
        <v>30</v>
      </c>
    </row>
    <row r="711" spans="1:16" x14ac:dyDescent="0.25">
      <c r="A711">
        <v>2021</v>
      </c>
      <c r="B711" s="6" t="s">
        <v>30</v>
      </c>
      <c r="C711" s="7">
        <v>305</v>
      </c>
      <c r="D711" s="7">
        <v>12</v>
      </c>
      <c r="E711" s="7">
        <v>362</v>
      </c>
      <c r="F711" s="14" t="s">
        <v>13</v>
      </c>
      <c r="G711" s="14">
        <v>49.41</v>
      </c>
      <c r="H711" s="14">
        <v>-2</v>
      </c>
      <c r="I711" s="14">
        <v>24.89</v>
      </c>
      <c r="J711" s="79">
        <f t="shared" si="11"/>
        <v>48.639026375999997</v>
      </c>
      <c r="K711">
        <v>-1.75</v>
      </c>
      <c r="L711">
        <v>-0.44</v>
      </c>
      <c r="M711" t="s">
        <v>13</v>
      </c>
      <c r="N711">
        <v>-0.75</v>
      </c>
      <c r="O711">
        <v>-0.14000000000000001</v>
      </c>
      <c r="P711" t="s">
        <v>30</v>
      </c>
    </row>
    <row r="712" spans="1:16" x14ac:dyDescent="0.25">
      <c r="A712">
        <v>2021</v>
      </c>
      <c r="B712" s="6" t="s">
        <v>30</v>
      </c>
      <c r="C712" s="7">
        <v>306</v>
      </c>
      <c r="D712" s="7">
        <v>1</v>
      </c>
      <c r="E712" s="7">
        <v>363</v>
      </c>
      <c r="F712" s="14" t="s">
        <v>16</v>
      </c>
      <c r="G712" s="14">
        <v>51.63</v>
      </c>
      <c r="H712" s="14">
        <v>-1.1499999999999999</v>
      </c>
      <c r="I712" s="14">
        <v>38.74</v>
      </c>
      <c r="J712" s="79">
        <f t="shared" si="11"/>
        <v>59.791930176000008</v>
      </c>
      <c r="K712">
        <v>-0.75</v>
      </c>
      <c r="L712">
        <v>-0.08</v>
      </c>
      <c r="M712" t="s">
        <v>13</v>
      </c>
      <c r="N712">
        <v>-0.44</v>
      </c>
      <c r="O712">
        <v>-0.17</v>
      </c>
      <c r="P712" t="s">
        <v>30</v>
      </c>
    </row>
    <row r="713" spans="1:16" x14ac:dyDescent="0.25">
      <c r="A713">
        <v>2021</v>
      </c>
      <c r="B713" s="6" t="s">
        <v>30</v>
      </c>
      <c r="C713" s="7">
        <v>306</v>
      </c>
      <c r="D713" s="7">
        <v>2</v>
      </c>
      <c r="E713" s="7">
        <v>364</v>
      </c>
      <c r="F713" s="14" t="s">
        <v>14</v>
      </c>
      <c r="G713" s="14">
        <v>52.7</v>
      </c>
      <c r="H713" s="14">
        <v>3.45</v>
      </c>
      <c r="I713" s="14">
        <v>43.53</v>
      </c>
      <c r="J713" s="79">
        <f t="shared" si="11"/>
        <v>65.264290672000001</v>
      </c>
      <c r="K713">
        <v>0.28999999999999998</v>
      </c>
      <c r="L713">
        <v>-0.13</v>
      </c>
      <c r="M713" t="s">
        <v>16</v>
      </c>
      <c r="N713">
        <v>-0.09</v>
      </c>
      <c r="O713">
        <v>0.18</v>
      </c>
      <c r="P713" t="s">
        <v>30</v>
      </c>
    </row>
    <row r="714" spans="1:16" x14ac:dyDescent="0.25">
      <c r="A714">
        <v>2021</v>
      </c>
      <c r="B714" s="6" t="s">
        <v>30</v>
      </c>
      <c r="C714" s="7">
        <v>306</v>
      </c>
      <c r="D714" s="7">
        <v>3</v>
      </c>
      <c r="E714" s="7">
        <v>365</v>
      </c>
      <c r="F714" s="14" t="s">
        <v>13</v>
      </c>
      <c r="G714" s="14">
        <v>35.83</v>
      </c>
      <c r="H714" s="14">
        <v>7.47</v>
      </c>
      <c r="I714" s="14">
        <v>17.02</v>
      </c>
      <c r="J714" s="79">
        <f t="shared" si="11"/>
        <v>37.506795459999999</v>
      </c>
      <c r="K714">
        <v>-0.7</v>
      </c>
      <c r="L714">
        <v>-2.4500000000000002</v>
      </c>
      <c r="M714" t="s">
        <v>13</v>
      </c>
      <c r="N714">
        <v>-1.69</v>
      </c>
      <c r="O714">
        <v>1.79</v>
      </c>
      <c r="P714" t="s">
        <v>30</v>
      </c>
    </row>
    <row r="715" spans="1:16" x14ac:dyDescent="0.25">
      <c r="A715">
        <v>2021</v>
      </c>
      <c r="B715" s="6" t="s">
        <v>30</v>
      </c>
      <c r="C715" s="7">
        <v>306</v>
      </c>
      <c r="D715" s="7">
        <v>4</v>
      </c>
      <c r="E715" s="7">
        <v>366</v>
      </c>
      <c r="F715" s="14" t="s">
        <v>14</v>
      </c>
      <c r="G715" s="14">
        <v>57.84</v>
      </c>
      <c r="H715" s="14">
        <v>12.12</v>
      </c>
      <c r="I715" s="14">
        <v>26.2</v>
      </c>
      <c r="J715" s="79">
        <f t="shared" si="11"/>
        <v>59.699782112000001</v>
      </c>
      <c r="K715">
        <v>0.59</v>
      </c>
      <c r="L715">
        <v>-0.25</v>
      </c>
      <c r="M715" t="s">
        <v>16</v>
      </c>
      <c r="N715">
        <v>0.79</v>
      </c>
      <c r="O715">
        <v>0.43</v>
      </c>
      <c r="P715" t="s">
        <v>29</v>
      </c>
    </row>
    <row r="716" spans="1:16" x14ac:dyDescent="0.25">
      <c r="A716">
        <v>2021</v>
      </c>
      <c r="B716" s="6" t="s">
        <v>30</v>
      </c>
      <c r="C716" s="7">
        <v>306</v>
      </c>
      <c r="D716" s="7">
        <v>5</v>
      </c>
      <c r="E716" s="7">
        <v>367</v>
      </c>
      <c r="F716" s="14" t="s">
        <v>13</v>
      </c>
      <c r="G716" s="14">
        <v>33.65</v>
      </c>
      <c r="H716" s="14">
        <v>7.56</v>
      </c>
      <c r="I716" s="14">
        <v>16.489999999999998</v>
      </c>
      <c r="J716" s="79">
        <f t="shared" si="11"/>
        <v>35.747770832</v>
      </c>
      <c r="K716">
        <v>-0.72</v>
      </c>
      <c r="L716">
        <v>-2.69</v>
      </c>
      <c r="M716" t="s">
        <v>13</v>
      </c>
      <c r="N716">
        <v>-1.91</v>
      </c>
      <c r="O716">
        <v>1.97</v>
      </c>
      <c r="P716" t="s">
        <v>30</v>
      </c>
    </row>
    <row r="717" spans="1:16" x14ac:dyDescent="0.25">
      <c r="A717">
        <v>2021</v>
      </c>
      <c r="B717" s="6" t="s">
        <v>30</v>
      </c>
      <c r="C717" s="7">
        <v>306</v>
      </c>
      <c r="D717" s="7">
        <v>6</v>
      </c>
      <c r="E717" s="7">
        <v>368</v>
      </c>
      <c r="F717" s="14" t="s">
        <v>16</v>
      </c>
      <c r="G717" s="14">
        <v>46</v>
      </c>
      <c r="H717" s="14">
        <v>1.43</v>
      </c>
      <c r="I717" s="14">
        <v>28.07</v>
      </c>
      <c r="J717" s="79">
        <f t="shared" si="11"/>
        <v>49.696394236000003</v>
      </c>
      <c r="K717">
        <v>-0.99</v>
      </c>
      <c r="L717">
        <v>-0.93</v>
      </c>
      <c r="M717" t="s">
        <v>13</v>
      </c>
      <c r="N717">
        <v>-0.92</v>
      </c>
      <c r="O717">
        <v>0.47</v>
      </c>
      <c r="P717" t="s">
        <v>30</v>
      </c>
    </row>
    <row r="718" spans="1:16" x14ac:dyDescent="0.25">
      <c r="A718">
        <v>2021</v>
      </c>
      <c r="B718" s="6" t="s">
        <v>30</v>
      </c>
      <c r="C718" s="7">
        <v>306</v>
      </c>
      <c r="D718" s="7">
        <v>7</v>
      </c>
      <c r="E718" s="7">
        <v>369</v>
      </c>
      <c r="F718" s="14" t="s">
        <v>16</v>
      </c>
      <c r="G718" s="14">
        <v>43.49</v>
      </c>
      <c r="H718" s="14">
        <v>-3.82</v>
      </c>
      <c r="I718" s="14">
        <v>29.45</v>
      </c>
      <c r="J718" s="79">
        <f t="shared" si="11"/>
        <v>47.262633828000006</v>
      </c>
      <c r="K718">
        <v>-1.75</v>
      </c>
      <c r="L718">
        <v>-0.91</v>
      </c>
      <c r="M718" t="s">
        <v>13</v>
      </c>
      <c r="N718">
        <v>-1.42</v>
      </c>
      <c r="O718">
        <v>0.21</v>
      </c>
      <c r="P718" t="s">
        <v>30</v>
      </c>
    </row>
    <row r="719" spans="1:16" x14ac:dyDescent="0.25">
      <c r="A719">
        <v>2021</v>
      </c>
      <c r="B719" s="6" t="s">
        <v>30</v>
      </c>
      <c r="C719" s="7">
        <v>306</v>
      </c>
      <c r="D719" s="7">
        <v>8</v>
      </c>
      <c r="E719" s="7">
        <v>370</v>
      </c>
      <c r="F719" s="14" t="s">
        <v>13</v>
      </c>
      <c r="G719" s="14">
        <v>35.700000000000003</v>
      </c>
      <c r="H719" s="14">
        <v>-3.85</v>
      </c>
      <c r="I719" s="14">
        <v>17.12</v>
      </c>
      <c r="J719" s="79">
        <f t="shared" si="11"/>
        <v>33.764122598</v>
      </c>
      <c r="K719">
        <v>-2.5099999999999998</v>
      </c>
      <c r="L719">
        <v>-1.89</v>
      </c>
      <c r="M719" t="s">
        <v>13</v>
      </c>
      <c r="N719">
        <v>-2.2599999999999998</v>
      </c>
      <c r="O719">
        <v>0.78</v>
      </c>
      <c r="P719" t="s">
        <v>30</v>
      </c>
    </row>
    <row r="720" spans="1:16" x14ac:dyDescent="0.25">
      <c r="A720">
        <v>2021</v>
      </c>
      <c r="B720" s="6" t="s">
        <v>30</v>
      </c>
      <c r="C720" s="7">
        <v>306</v>
      </c>
      <c r="D720" s="7">
        <v>9</v>
      </c>
      <c r="E720" s="7">
        <v>371</v>
      </c>
      <c r="F720" s="14" t="s">
        <v>13</v>
      </c>
      <c r="G720" s="14">
        <v>36.49</v>
      </c>
      <c r="H720" s="14">
        <v>4.37</v>
      </c>
      <c r="I720" s="14">
        <v>19.41</v>
      </c>
      <c r="J720" s="79">
        <f t="shared" si="11"/>
        <v>38.544282126000006</v>
      </c>
      <c r="K720">
        <v>-1.05</v>
      </c>
      <c r="L720">
        <v>-2.19</v>
      </c>
      <c r="M720" t="s">
        <v>13</v>
      </c>
      <c r="N720">
        <v>-1.77</v>
      </c>
      <c r="O720">
        <v>1.47</v>
      </c>
      <c r="P720" t="s">
        <v>30</v>
      </c>
    </row>
    <row r="721" spans="1:16" x14ac:dyDescent="0.25">
      <c r="A721">
        <v>2021</v>
      </c>
      <c r="B721" s="6" t="s">
        <v>30</v>
      </c>
      <c r="C721" s="7">
        <v>306</v>
      </c>
      <c r="D721" s="7">
        <v>10</v>
      </c>
      <c r="E721" s="7">
        <v>372</v>
      </c>
      <c r="F721" s="14" t="s">
        <v>13</v>
      </c>
      <c r="G721" s="14">
        <v>36.04</v>
      </c>
      <c r="H721" s="14">
        <v>-3</v>
      </c>
      <c r="I721" s="14">
        <v>19.8</v>
      </c>
      <c r="J721" s="79">
        <f t="shared" si="11"/>
        <v>36.089157319999998</v>
      </c>
      <c r="K721">
        <v>-2.21</v>
      </c>
      <c r="L721">
        <v>-1.86</v>
      </c>
      <c r="M721" t="s">
        <v>13</v>
      </c>
      <c r="N721">
        <v>-2.17</v>
      </c>
      <c r="O721">
        <v>0.85</v>
      </c>
      <c r="P721" t="s">
        <v>30</v>
      </c>
    </row>
    <row r="722" spans="1:16" x14ac:dyDescent="0.25">
      <c r="A722">
        <v>2021</v>
      </c>
      <c r="B722" s="6" t="s">
        <v>30</v>
      </c>
      <c r="C722" s="7">
        <v>306</v>
      </c>
      <c r="D722" s="7">
        <v>11</v>
      </c>
      <c r="E722" s="7">
        <v>373</v>
      </c>
      <c r="F722" s="14" t="s">
        <v>13</v>
      </c>
      <c r="G722" s="14">
        <v>38.35</v>
      </c>
      <c r="H722" s="14">
        <v>-3.22</v>
      </c>
      <c r="I722" s="14">
        <v>21.75</v>
      </c>
      <c r="J722" s="79">
        <f t="shared" si="11"/>
        <v>38.856242508000001</v>
      </c>
      <c r="K722">
        <v>-2.13</v>
      </c>
      <c r="L722">
        <v>-1.58</v>
      </c>
      <c r="M722" t="s">
        <v>13</v>
      </c>
      <c r="N722">
        <v>-1.94</v>
      </c>
      <c r="O722">
        <v>0.65</v>
      </c>
      <c r="P722" t="s">
        <v>30</v>
      </c>
    </row>
    <row r="723" spans="1:16" x14ac:dyDescent="0.25">
      <c r="A723">
        <v>2021</v>
      </c>
      <c r="B723" s="6" t="s">
        <v>30</v>
      </c>
      <c r="C723" s="7">
        <v>306</v>
      </c>
      <c r="D723" s="7">
        <v>12</v>
      </c>
      <c r="E723" s="7">
        <v>374</v>
      </c>
      <c r="F723" s="14" t="s">
        <v>16</v>
      </c>
      <c r="G723" s="14">
        <v>48.03</v>
      </c>
      <c r="H723" s="14">
        <v>2.92</v>
      </c>
      <c r="I723" s="14">
        <v>28.42</v>
      </c>
      <c r="J723" s="79">
        <f t="shared" si="11"/>
        <v>51.754729090000005</v>
      </c>
      <c r="K723">
        <v>-0.74</v>
      </c>
      <c r="L723">
        <v>-0.79</v>
      </c>
      <c r="M723" t="s">
        <v>13</v>
      </c>
      <c r="N723">
        <v>-0.64</v>
      </c>
      <c r="O723">
        <v>0.43</v>
      </c>
      <c r="P723" t="s">
        <v>30</v>
      </c>
    </row>
    <row r="724" spans="1:16" x14ac:dyDescent="0.25">
      <c r="A724">
        <v>2021</v>
      </c>
      <c r="B724" s="6" t="s">
        <v>30</v>
      </c>
      <c r="C724" s="7">
        <v>321</v>
      </c>
      <c r="D724" s="7">
        <v>1</v>
      </c>
      <c r="E724" s="7">
        <v>375</v>
      </c>
      <c r="F724" s="14" t="s">
        <v>16</v>
      </c>
      <c r="G724" s="14">
        <v>49.19</v>
      </c>
      <c r="H724" s="14">
        <v>-1.18</v>
      </c>
      <c r="I724" s="14">
        <v>24.1</v>
      </c>
      <c r="J724" s="79">
        <f t="shared" si="11"/>
        <v>48.227521342000003</v>
      </c>
      <c r="K724">
        <v>-1.67</v>
      </c>
      <c r="L724">
        <v>-0.51</v>
      </c>
      <c r="M724" t="s">
        <v>13</v>
      </c>
      <c r="N724">
        <v>-0.74</v>
      </c>
      <c r="O724">
        <v>-0.06</v>
      </c>
      <c r="P724" t="s">
        <v>30</v>
      </c>
    </row>
    <row r="725" spans="1:16" x14ac:dyDescent="0.25">
      <c r="A725">
        <v>2021</v>
      </c>
      <c r="B725" s="6" t="s">
        <v>30</v>
      </c>
      <c r="C725" s="7">
        <v>321</v>
      </c>
      <c r="D725" s="7">
        <v>2</v>
      </c>
      <c r="E725" s="7">
        <v>376</v>
      </c>
      <c r="F725" s="14" t="s">
        <v>14</v>
      </c>
      <c r="G725" s="14">
        <v>55.86</v>
      </c>
      <c r="H725" s="14">
        <v>13.48</v>
      </c>
      <c r="I725" s="14">
        <v>44.27</v>
      </c>
      <c r="J725" s="79">
        <f t="shared" si="11"/>
        <v>71.138747645999999</v>
      </c>
      <c r="K725">
        <v>1.94</v>
      </c>
      <c r="L725">
        <v>-0.3</v>
      </c>
      <c r="M725" t="s">
        <v>15</v>
      </c>
      <c r="N725">
        <v>0.72</v>
      </c>
      <c r="O725">
        <v>0.83</v>
      </c>
      <c r="P725" t="s">
        <v>29</v>
      </c>
    </row>
    <row r="726" spans="1:16" x14ac:dyDescent="0.25">
      <c r="A726">
        <v>2021</v>
      </c>
      <c r="B726" s="6" t="s">
        <v>30</v>
      </c>
      <c r="C726" s="7">
        <v>321</v>
      </c>
      <c r="D726" s="7">
        <v>3</v>
      </c>
      <c r="E726" s="7">
        <v>377</v>
      </c>
      <c r="F726" s="14" t="s">
        <v>14</v>
      </c>
      <c r="G726" s="14">
        <v>52.96</v>
      </c>
      <c r="H726" s="14">
        <v>7.55</v>
      </c>
      <c r="I726" s="14">
        <v>44.85</v>
      </c>
      <c r="J726" s="79">
        <f t="shared" si="11"/>
        <v>67.681644120000001</v>
      </c>
      <c r="K726">
        <v>1.03</v>
      </c>
      <c r="L726">
        <v>-0.3</v>
      </c>
      <c r="M726" t="s">
        <v>16</v>
      </c>
      <c r="N726">
        <v>0.14000000000000001</v>
      </c>
      <c r="O726">
        <v>0.54</v>
      </c>
      <c r="P726" t="s">
        <v>29</v>
      </c>
    </row>
    <row r="727" spans="1:16" x14ac:dyDescent="0.25">
      <c r="A727">
        <v>2021</v>
      </c>
      <c r="B727" s="6" t="s">
        <v>30</v>
      </c>
      <c r="C727" s="7">
        <v>321</v>
      </c>
      <c r="D727" s="7">
        <v>4</v>
      </c>
      <c r="E727" s="7">
        <v>378</v>
      </c>
      <c r="F727" s="14" t="s">
        <v>13</v>
      </c>
      <c r="G727" s="14">
        <v>37.53</v>
      </c>
      <c r="H727" s="14">
        <v>-5.68</v>
      </c>
      <c r="I727" s="14">
        <v>19.89</v>
      </c>
      <c r="J727" s="79">
        <f t="shared" si="11"/>
        <v>36.244517127999998</v>
      </c>
      <c r="K727">
        <v>-2.64</v>
      </c>
      <c r="L727">
        <v>-1.57</v>
      </c>
      <c r="M727" t="s">
        <v>13</v>
      </c>
      <c r="N727">
        <v>-2.15</v>
      </c>
      <c r="O727">
        <v>0.48</v>
      </c>
      <c r="P727" t="s">
        <v>30</v>
      </c>
    </row>
    <row r="728" spans="1:16" x14ac:dyDescent="0.25">
      <c r="A728">
        <v>2021</v>
      </c>
      <c r="B728" s="6" t="s">
        <v>30</v>
      </c>
      <c r="C728" s="7">
        <v>321</v>
      </c>
      <c r="D728" s="7">
        <v>5</v>
      </c>
      <c r="E728" s="7">
        <v>379</v>
      </c>
      <c r="F728" s="14" t="s">
        <v>16</v>
      </c>
      <c r="G728" s="14">
        <v>52.51</v>
      </c>
      <c r="H728" s="14">
        <v>3.41</v>
      </c>
      <c r="I728" s="14">
        <v>43.17</v>
      </c>
      <c r="J728" s="79">
        <f t="shared" si="11"/>
        <v>64.881829554000007</v>
      </c>
      <c r="K728">
        <v>0.26</v>
      </c>
      <c r="L728">
        <v>-0.16</v>
      </c>
      <c r="M728" t="s">
        <v>16</v>
      </c>
      <c r="N728">
        <v>-0.11</v>
      </c>
      <c r="O728">
        <v>0.19</v>
      </c>
      <c r="P728" t="s">
        <v>30</v>
      </c>
    </row>
    <row r="729" spans="1:16" x14ac:dyDescent="0.25">
      <c r="A729">
        <v>2021</v>
      </c>
      <c r="B729" s="6" t="s">
        <v>30</v>
      </c>
      <c r="C729" s="7">
        <v>321</v>
      </c>
      <c r="D729" s="7">
        <v>6</v>
      </c>
      <c r="E729" s="7">
        <v>380</v>
      </c>
      <c r="F729" s="14" t="s">
        <v>13</v>
      </c>
      <c r="G729" s="14">
        <v>40.49</v>
      </c>
      <c r="H729" s="14">
        <v>-2.71</v>
      </c>
      <c r="I729" s="14">
        <v>24.6</v>
      </c>
      <c r="J729" s="79">
        <f t="shared" si="11"/>
        <v>42.364250384000002</v>
      </c>
      <c r="K729">
        <v>-1.87</v>
      </c>
      <c r="L729">
        <v>-1.35</v>
      </c>
      <c r="M729" t="s">
        <v>13</v>
      </c>
      <c r="N729">
        <v>-1.69</v>
      </c>
      <c r="O729">
        <v>0.53</v>
      </c>
      <c r="P729" t="s">
        <v>30</v>
      </c>
    </row>
    <row r="730" spans="1:16" x14ac:dyDescent="0.25">
      <c r="A730">
        <v>2021</v>
      </c>
      <c r="B730" s="6" t="s">
        <v>30</v>
      </c>
      <c r="C730" s="7">
        <v>321</v>
      </c>
      <c r="D730" s="7">
        <v>7</v>
      </c>
      <c r="E730" s="7">
        <v>381</v>
      </c>
      <c r="F730" s="14" t="s">
        <v>13</v>
      </c>
      <c r="G730" s="14">
        <v>49.31</v>
      </c>
      <c r="H730" s="14">
        <v>-6.01</v>
      </c>
      <c r="I730" s="14">
        <v>36.42</v>
      </c>
      <c r="J730" s="79">
        <f t="shared" si="11"/>
        <v>55.094802092000009</v>
      </c>
      <c r="K730">
        <v>-1.67</v>
      </c>
      <c r="L730">
        <v>-0.1</v>
      </c>
      <c r="M730" t="s">
        <v>13</v>
      </c>
      <c r="N730">
        <v>-0.92</v>
      </c>
      <c r="O730">
        <v>-0.42</v>
      </c>
      <c r="P730" t="s">
        <v>30</v>
      </c>
    </row>
    <row r="731" spans="1:16" x14ac:dyDescent="0.25">
      <c r="A731">
        <v>2021</v>
      </c>
      <c r="B731" s="6" t="s">
        <v>30</v>
      </c>
      <c r="C731" s="7">
        <v>321</v>
      </c>
      <c r="D731" s="7">
        <v>8</v>
      </c>
      <c r="E731" s="7">
        <v>382</v>
      </c>
      <c r="F731" s="14" t="s">
        <v>13</v>
      </c>
      <c r="G731" s="14">
        <v>38.56</v>
      </c>
      <c r="H731" s="14">
        <v>-3.5</v>
      </c>
      <c r="I731" s="14">
        <v>21.69</v>
      </c>
      <c r="J731" s="79">
        <f t="shared" si="11"/>
        <v>38.860869346000001</v>
      </c>
      <c r="K731">
        <v>-2.17</v>
      </c>
      <c r="L731">
        <v>-1.55</v>
      </c>
      <c r="M731" t="s">
        <v>13</v>
      </c>
      <c r="N731">
        <v>-1.93</v>
      </c>
      <c r="O731">
        <v>0.61</v>
      </c>
      <c r="P731" t="s">
        <v>30</v>
      </c>
    </row>
    <row r="732" spans="1:16" x14ac:dyDescent="0.25">
      <c r="A732">
        <v>2021</v>
      </c>
      <c r="B732" s="6" t="s">
        <v>30</v>
      </c>
      <c r="C732" s="7">
        <v>321</v>
      </c>
      <c r="D732" s="7">
        <v>9</v>
      </c>
      <c r="E732" s="7">
        <v>383</v>
      </c>
      <c r="F732" s="14" t="s">
        <v>13</v>
      </c>
      <c r="G732" s="14">
        <v>42.55</v>
      </c>
      <c r="H732" s="14">
        <v>-2.17</v>
      </c>
      <c r="I732" s="14">
        <v>26.2</v>
      </c>
      <c r="J732" s="79">
        <f t="shared" si="11"/>
        <v>44.979653167999999</v>
      </c>
      <c r="K732">
        <v>-1.68</v>
      </c>
      <c r="L732">
        <v>-1.1399999999999999</v>
      </c>
      <c r="M732" t="s">
        <v>13</v>
      </c>
      <c r="N732">
        <v>-1.45</v>
      </c>
      <c r="O732">
        <v>0.42</v>
      </c>
      <c r="P732" t="s">
        <v>30</v>
      </c>
    </row>
    <row r="733" spans="1:16" x14ac:dyDescent="0.25">
      <c r="A733">
        <v>2021</v>
      </c>
      <c r="B733" s="6" t="s">
        <v>30</v>
      </c>
      <c r="C733" s="7">
        <v>321</v>
      </c>
      <c r="D733" s="7">
        <v>10</v>
      </c>
      <c r="E733" s="7">
        <v>384</v>
      </c>
      <c r="F733" s="14" t="s">
        <v>13</v>
      </c>
      <c r="G733" s="14">
        <v>42.83</v>
      </c>
      <c r="H733" s="14">
        <v>-5.43</v>
      </c>
      <c r="I733" s="14">
        <v>26.88</v>
      </c>
      <c r="J733" s="79">
        <f t="shared" si="11"/>
        <v>44.552636043999996</v>
      </c>
      <c r="K733">
        <v>-2.17</v>
      </c>
      <c r="L733">
        <v>-0.93</v>
      </c>
      <c r="M733" t="s">
        <v>13</v>
      </c>
      <c r="N733">
        <v>-1.58</v>
      </c>
      <c r="O733">
        <v>0.11</v>
      </c>
      <c r="P733" t="s">
        <v>30</v>
      </c>
    </row>
    <row r="734" spans="1:16" x14ac:dyDescent="0.25">
      <c r="A734">
        <v>2021</v>
      </c>
      <c r="B734" s="6" t="s">
        <v>30</v>
      </c>
      <c r="C734" s="7">
        <v>321</v>
      </c>
      <c r="D734" s="7">
        <v>11</v>
      </c>
      <c r="E734" s="7">
        <v>385</v>
      </c>
      <c r="F734" s="14" t="s">
        <v>13</v>
      </c>
      <c r="G734" s="14">
        <v>42.64</v>
      </c>
      <c r="H734" s="14">
        <v>-6.83</v>
      </c>
      <c r="I734" s="14">
        <v>25.79</v>
      </c>
      <c r="J734" s="79">
        <f t="shared" si="11"/>
        <v>43.226148248000001</v>
      </c>
      <c r="K734">
        <v>-2.46</v>
      </c>
      <c r="L734">
        <v>-0.9</v>
      </c>
      <c r="M734" t="s">
        <v>13</v>
      </c>
      <c r="N734">
        <v>-1.67</v>
      </c>
      <c r="O734">
        <v>-0.01</v>
      </c>
      <c r="P734" t="s">
        <v>30</v>
      </c>
    </row>
    <row r="735" spans="1:16" x14ac:dyDescent="0.25">
      <c r="A735">
        <v>2021</v>
      </c>
      <c r="B735" s="6" t="s">
        <v>30</v>
      </c>
      <c r="C735" s="7">
        <v>321</v>
      </c>
      <c r="D735" s="7">
        <v>12</v>
      </c>
      <c r="E735" s="7">
        <v>386</v>
      </c>
      <c r="F735" s="14" t="s">
        <v>13</v>
      </c>
      <c r="G735" s="14">
        <v>51.56</v>
      </c>
      <c r="H735" s="14">
        <v>-7.87</v>
      </c>
      <c r="I735" s="14">
        <v>39.229999999999997</v>
      </c>
      <c r="J735" s="79">
        <f t="shared" si="11"/>
        <v>57.867686399999997</v>
      </c>
      <c r="K735">
        <v>-1.8</v>
      </c>
      <c r="L735">
        <v>0.26</v>
      </c>
      <c r="M735" t="s">
        <v>13</v>
      </c>
      <c r="N735">
        <v>-0.77</v>
      </c>
      <c r="O735">
        <v>-0.76</v>
      </c>
      <c r="P735" t="s">
        <v>30</v>
      </c>
    </row>
    <row r="736" spans="1:16" x14ac:dyDescent="0.25">
      <c r="A736">
        <v>2021</v>
      </c>
      <c r="B736" s="6" t="s">
        <v>30</v>
      </c>
      <c r="C736" s="7">
        <v>324</v>
      </c>
      <c r="D736" s="7">
        <v>1</v>
      </c>
      <c r="E736" s="7">
        <v>387</v>
      </c>
      <c r="F736" s="14" t="s">
        <v>13</v>
      </c>
      <c r="G736" s="14">
        <v>39.47</v>
      </c>
      <c r="H736" s="14">
        <v>-10.37</v>
      </c>
      <c r="I736" s="14">
        <v>31.45</v>
      </c>
      <c r="J736" s="79">
        <f t="shared" si="11"/>
        <v>43.833396398000005</v>
      </c>
      <c r="K736">
        <v>-2.67</v>
      </c>
      <c r="L736">
        <v>-0.98</v>
      </c>
      <c r="M736" t="s">
        <v>13</v>
      </c>
      <c r="N736">
        <v>-2.14</v>
      </c>
      <c r="O736">
        <v>-0.03</v>
      </c>
      <c r="P736" t="s">
        <v>30</v>
      </c>
    </row>
    <row r="737" spans="1:16" x14ac:dyDescent="0.25">
      <c r="A737">
        <v>2021</v>
      </c>
      <c r="B737" s="6" t="s">
        <v>30</v>
      </c>
      <c r="C737" s="7">
        <v>324</v>
      </c>
      <c r="D737" s="7">
        <v>2</v>
      </c>
      <c r="E737" s="7">
        <v>388</v>
      </c>
      <c r="F737" s="14" t="s">
        <v>13</v>
      </c>
      <c r="G737" s="14">
        <v>56.27</v>
      </c>
      <c r="H737" s="14">
        <v>-1.89</v>
      </c>
      <c r="I737" s="14">
        <v>43.36</v>
      </c>
      <c r="J737" s="79">
        <f t="shared" si="11"/>
        <v>65.730109319999997</v>
      </c>
      <c r="K737">
        <v>-0.59</v>
      </c>
      <c r="L737">
        <v>0.51</v>
      </c>
      <c r="M737" t="s">
        <v>16</v>
      </c>
      <c r="N737">
        <v>0.01</v>
      </c>
      <c r="O737">
        <v>-0.59</v>
      </c>
      <c r="P737" t="s">
        <v>28</v>
      </c>
    </row>
    <row r="738" spans="1:16" x14ac:dyDescent="0.25">
      <c r="A738">
        <v>2021</v>
      </c>
      <c r="B738" s="6" t="s">
        <v>30</v>
      </c>
      <c r="C738" s="7">
        <v>324</v>
      </c>
      <c r="D738" s="7">
        <v>3</v>
      </c>
      <c r="E738" s="7">
        <v>389</v>
      </c>
      <c r="F738" s="14" t="s">
        <v>13</v>
      </c>
      <c r="G738" s="14">
        <v>43.16</v>
      </c>
      <c r="H738" s="14">
        <v>-11.87</v>
      </c>
      <c r="I738" s="14">
        <v>37.200000000000003</v>
      </c>
      <c r="J738" s="79">
        <f t="shared" si="11"/>
        <v>49.667525597999997</v>
      </c>
      <c r="K738">
        <v>-2.56</v>
      </c>
      <c r="L738">
        <v>-0.45</v>
      </c>
      <c r="M738" t="s">
        <v>13</v>
      </c>
      <c r="N738">
        <v>-1.82</v>
      </c>
      <c r="O738">
        <v>-0.43</v>
      </c>
      <c r="P738" t="s">
        <v>30</v>
      </c>
    </row>
    <row r="739" spans="1:16" x14ac:dyDescent="0.25">
      <c r="A739">
        <v>2021</v>
      </c>
      <c r="B739" s="6" t="s">
        <v>30</v>
      </c>
      <c r="C739" s="7">
        <v>324</v>
      </c>
      <c r="D739" s="7">
        <v>4</v>
      </c>
      <c r="E739" s="7">
        <v>390</v>
      </c>
      <c r="F739" s="14" t="s">
        <v>13</v>
      </c>
      <c r="G739" s="14">
        <v>51.15</v>
      </c>
      <c r="H739" s="14">
        <v>-10.66</v>
      </c>
      <c r="I739" s="14">
        <v>44.67</v>
      </c>
      <c r="J739" s="79">
        <f t="shared" si="11"/>
        <v>60.380354452000006</v>
      </c>
      <c r="K739">
        <v>-1.91</v>
      </c>
      <c r="L739">
        <v>0.43</v>
      </c>
      <c r="M739" t="s">
        <v>13</v>
      </c>
      <c r="N739">
        <v>-0.93</v>
      </c>
      <c r="O739">
        <v>-0.94</v>
      </c>
      <c r="P739" t="s">
        <v>30</v>
      </c>
    </row>
    <row r="740" spans="1:16" x14ac:dyDescent="0.25">
      <c r="A740">
        <v>2021</v>
      </c>
      <c r="B740" s="6" t="s">
        <v>30</v>
      </c>
      <c r="C740" s="7">
        <v>324</v>
      </c>
      <c r="D740" s="7">
        <v>5</v>
      </c>
      <c r="E740" s="7">
        <v>391</v>
      </c>
      <c r="F740" s="14" t="s">
        <v>13</v>
      </c>
      <c r="G740" s="14">
        <v>50.65</v>
      </c>
      <c r="H740" s="14">
        <v>-0.84</v>
      </c>
      <c r="I740" s="14">
        <v>34.42</v>
      </c>
      <c r="J740" s="79">
        <f t="shared" si="11"/>
        <v>56.314081053999999</v>
      </c>
      <c r="K740">
        <v>-0.97</v>
      </c>
      <c r="L740">
        <v>-0.25</v>
      </c>
      <c r="M740" t="s">
        <v>13</v>
      </c>
      <c r="N740">
        <v>-0.54</v>
      </c>
      <c r="O740">
        <v>-0.08</v>
      </c>
      <c r="P740" t="s">
        <v>30</v>
      </c>
    </row>
    <row r="741" spans="1:16" x14ac:dyDescent="0.25">
      <c r="A741">
        <v>2021</v>
      </c>
      <c r="B741" s="6" t="s">
        <v>30</v>
      </c>
      <c r="C741" s="7">
        <v>324</v>
      </c>
      <c r="D741" s="7">
        <v>6</v>
      </c>
      <c r="E741" s="7">
        <v>392</v>
      </c>
      <c r="F741" s="14" t="s">
        <v>13</v>
      </c>
      <c r="G741" s="14">
        <v>49.34</v>
      </c>
      <c r="H741" s="14">
        <v>-0.69</v>
      </c>
      <c r="I741" s="14">
        <v>22.3</v>
      </c>
      <c r="J741" s="79">
        <f t="shared" si="11"/>
        <v>47.262960186000001</v>
      </c>
      <c r="K741">
        <v>-1.7</v>
      </c>
      <c r="L741">
        <v>-0.55000000000000004</v>
      </c>
      <c r="M741" t="s">
        <v>13</v>
      </c>
      <c r="N741">
        <v>-0.7</v>
      </c>
      <c r="O741">
        <v>-0.03</v>
      </c>
      <c r="P741" t="s">
        <v>30</v>
      </c>
    </row>
    <row r="742" spans="1:16" x14ac:dyDescent="0.25">
      <c r="A742">
        <v>2021</v>
      </c>
      <c r="B742" s="6" t="s">
        <v>30</v>
      </c>
      <c r="C742" s="7">
        <v>324</v>
      </c>
      <c r="D742" s="7">
        <v>7</v>
      </c>
      <c r="E742" s="7">
        <v>393</v>
      </c>
      <c r="F742" s="14" t="s">
        <v>13</v>
      </c>
      <c r="G742" s="14">
        <v>46.14</v>
      </c>
      <c r="H742" s="14">
        <v>-11.35</v>
      </c>
      <c r="I742" s="14">
        <v>40.65</v>
      </c>
      <c r="J742" s="79">
        <f t="shared" si="11"/>
        <v>54.137178400000003</v>
      </c>
      <c r="K742">
        <v>-2.2599999999999998</v>
      </c>
      <c r="L742">
        <v>-0.11</v>
      </c>
      <c r="M742" t="s">
        <v>13</v>
      </c>
      <c r="N742">
        <v>-1.48</v>
      </c>
      <c r="O742">
        <v>-0.61</v>
      </c>
      <c r="P742" t="s">
        <v>30</v>
      </c>
    </row>
    <row r="743" spans="1:16" x14ac:dyDescent="0.25">
      <c r="A743">
        <v>2021</v>
      </c>
      <c r="B743" s="6" t="s">
        <v>30</v>
      </c>
      <c r="C743" s="7">
        <v>324</v>
      </c>
      <c r="D743" s="7">
        <v>8</v>
      </c>
      <c r="E743" s="7">
        <v>394</v>
      </c>
      <c r="F743" s="14" t="s">
        <v>13</v>
      </c>
      <c r="G743" s="14">
        <v>45.82</v>
      </c>
      <c r="H743" s="14">
        <v>-11.81</v>
      </c>
      <c r="I743" s="14">
        <v>38.229999999999997</v>
      </c>
      <c r="J743" s="79">
        <f t="shared" si="11"/>
        <v>52.130412816000003</v>
      </c>
      <c r="K743">
        <v>-2.4900000000000002</v>
      </c>
      <c r="L743">
        <v>-0.16</v>
      </c>
      <c r="M743" t="s">
        <v>13</v>
      </c>
      <c r="N743">
        <v>-1.55</v>
      </c>
      <c r="O743">
        <v>-0.64</v>
      </c>
      <c r="P743" t="s">
        <v>30</v>
      </c>
    </row>
    <row r="744" spans="1:16" x14ac:dyDescent="0.25">
      <c r="A744">
        <v>2021</v>
      </c>
      <c r="B744" s="6" t="s">
        <v>30</v>
      </c>
      <c r="C744" s="7">
        <v>324</v>
      </c>
      <c r="D744" s="7">
        <v>9</v>
      </c>
      <c r="E744" s="7">
        <v>395</v>
      </c>
      <c r="F744" s="14" t="s">
        <v>13</v>
      </c>
      <c r="G744" s="14">
        <v>38.130000000000003</v>
      </c>
      <c r="H744" s="14">
        <v>-10.28</v>
      </c>
      <c r="I744" s="14">
        <v>29.29</v>
      </c>
      <c r="J744" s="79">
        <f t="shared" si="11"/>
        <v>41.516206527999998</v>
      </c>
      <c r="K744">
        <v>-2.79</v>
      </c>
      <c r="L744">
        <v>-1.1499999999999999</v>
      </c>
      <c r="M744" t="s">
        <v>13</v>
      </c>
      <c r="N744">
        <v>-2.2799999999999998</v>
      </c>
      <c r="O744">
        <v>0.08</v>
      </c>
      <c r="P744" t="s">
        <v>30</v>
      </c>
    </row>
    <row r="745" spans="1:16" x14ac:dyDescent="0.25">
      <c r="A745">
        <v>2021</v>
      </c>
      <c r="B745" s="6" t="s">
        <v>30</v>
      </c>
      <c r="C745" s="7">
        <v>324</v>
      </c>
      <c r="D745" s="7">
        <v>10</v>
      </c>
      <c r="E745" s="7">
        <v>396</v>
      </c>
      <c r="F745" s="14" t="s">
        <v>13</v>
      </c>
      <c r="G745" s="14">
        <v>43.96</v>
      </c>
      <c r="H745" s="14">
        <v>-11.72</v>
      </c>
      <c r="I745" s="14">
        <v>36.17</v>
      </c>
      <c r="J745" s="79">
        <f t="shared" si="11"/>
        <v>49.540552886</v>
      </c>
      <c r="K745">
        <v>-2.6</v>
      </c>
      <c r="L745">
        <v>-0.38</v>
      </c>
      <c r="M745" t="s">
        <v>13</v>
      </c>
      <c r="N745">
        <v>-1.74</v>
      </c>
      <c r="O745">
        <v>-0.49</v>
      </c>
      <c r="P745" t="s">
        <v>30</v>
      </c>
    </row>
    <row r="746" spans="1:16" x14ac:dyDescent="0.25">
      <c r="A746">
        <v>2021</v>
      </c>
      <c r="B746" s="6" t="s">
        <v>30</v>
      </c>
      <c r="C746" s="7">
        <v>325</v>
      </c>
      <c r="D746" s="7">
        <v>1</v>
      </c>
      <c r="E746" s="7">
        <v>397</v>
      </c>
      <c r="F746" s="14" t="s">
        <v>16</v>
      </c>
      <c r="G746" s="14">
        <v>60.72</v>
      </c>
      <c r="H746" s="14">
        <v>11.84</v>
      </c>
      <c r="I746" s="14">
        <v>40.4</v>
      </c>
      <c r="J746" s="79">
        <f t="shared" si="11"/>
        <v>71.151207583999991</v>
      </c>
      <c r="K746">
        <v>1.43</v>
      </c>
      <c r="L746">
        <v>0.25</v>
      </c>
      <c r="M746" t="s">
        <v>14</v>
      </c>
      <c r="N746">
        <v>1.1200000000000001</v>
      </c>
      <c r="O746">
        <v>0.25</v>
      </c>
      <c r="P746" t="s">
        <v>29</v>
      </c>
    </row>
    <row r="747" spans="1:16" x14ac:dyDescent="0.25">
      <c r="A747">
        <v>2021</v>
      </c>
      <c r="B747" s="6" t="s">
        <v>30</v>
      </c>
      <c r="C747" s="7">
        <v>325</v>
      </c>
      <c r="D747" s="7">
        <v>2</v>
      </c>
      <c r="E747" s="7">
        <v>398</v>
      </c>
      <c r="F747" s="14" t="s">
        <v>13</v>
      </c>
      <c r="G747" s="14">
        <v>45.45</v>
      </c>
      <c r="H747" s="14">
        <v>-11.13</v>
      </c>
      <c r="I747" s="14">
        <v>40.17</v>
      </c>
      <c r="J747" s="79">
        <f t="shared" si="11"/>
        <v>53.431106610000001</v>
      </c>
      <c r="K747">
        <v>-2.25</v>
      </c>
      <c r="L747">
        <v>-0.2</v>
      </c>
      <c r="M747" t="s">
        <v>13</v>
      </c>
      <c r="N747">
        <v>-1.54</v>
      </c>
      <c r="O747">
        <v>-0.54</v>
      </c>
      <c r="P747" t="s">
        <v>30</v>
      </c>
    </row>
    <row r="748" spans="1:16" x14ac:dyDescent="0.25">
      <c r="A748">
        <v>2021</v>
      </c>
      <c r="B748" s="6" t="s">
        <v>30</v>
      </c>
      <c r="C748" s="7">
        <v>325</v>
      </c>
      <c r="D748" s="7">
        <v>3</v>
      </c>
      <c r="E748" s="7">
        <v>399</v>
      </c>
      <c r="F748" s="14" t="s">
        <v>16</v>
      </c>
      <c r="G748" s="14">
        <v>56.87</v>
      </c>
      <c r="H748" s="14">
        <v>13.88</v>
      </c>
      <c r="I748" s="14">
        <v>26.07</v>
      </c>
      <c r="J748" s="79">
        <f t="shared" si="11"/>
        <v>59.555115656000005</v>
      </c>
      <c r="K748">
        <v>0.86</v>
      </c>
      <c r="L748">
        <v>-0.44</v>
      </c>
      <c r="M748" t="s">
        <v>16</v>
      </c>
      <c r="N748">
        <v>0.78</v>
      </c>
      <c r="O748">
        <v>0.67</v>
      </c>
      <c r="P748" t="s">
        <v>29</v>
      </c>
    </row>
    <row r="749" spans="1:16" x14ac:dyDescent="0.25">
      <c r="A749">
        <v>2021</v>
      </c>
      <c r="B749" s="6" t="s">
        <v>30</v>
      </c>
      <c r="C749" s="7">
        <v>325</v>
      </c>
      <c r="D749" s="7">
        <v>4</v>
      </c>
      <c r="E749" s="7">
        <v>400</v>
      </c>
      <c r="F749" s="14" t="s">
        <v>13</v>
      </c>
      <c r="G749" s="14">
        <v>47.72</v>
      </c>
      <c r="H749" s="14">
        <v>-11.38</v>
      </c>
      <c r="I749" s="14">
        <v>41.51</v>
      </c>
      <c r="J749" s="79">
        <f t="shared" si="11"/>
        <v>55.747280165999996</v>
      </c>
      <c r="K749">
        <v>-2.21</v>
      </c>
      <c r="L749">
        <v>0.06</v>
      </c>
      <c r="M749" t="s">
        <v>13</v>
      </c>
      <c r="N749">
        <v>-1.32</v>
      </c>
      <c r="O749">
        <v>-0.74</v>
      </c>
      <c r="P749" t="s">
        <v>30</v>
      </c>
    </row>
    <row r="750" spans="1:16" x14ac:dyDescent="0.25">
      <c r="A750">
        <v>2021</v>
      </c>
      <c r="B750" s="6" t="s">
        <v>30</v>
      </c>
      <c r="C750" s="7">
        <v>325</v>
      </c>
      <c r="D750" s="7">
        <v>5</v>
      </c>
      <c r="E750" s="7">
        <v>401</v>
      </c>
      <c r="F750" s="14" t="s">
        <v>13</v>
      </c>
      <c r="G750" s="14">
        <v>42.3</v>
      </c>
      <c r="H750" s="14">
        <v>-10.93</v>
      </c>
      <c r="I750" s="14">
        <v>36.67</v>
      </c>
      <c r="J750" s="79">
        <f t="shared" si="11"/>
        <v>49.053034679999996</v>
      </c>
      <c r="K750">
        <v>-2.44</v>
      </c>
      <c r="L750">
        <v>-0.59</v>
      </c>
      <c r="M750" t="s">
        <v>13</v>
      </c>
      <c r="N750">
        <v>-1.87</v>
      </c>
      <c r="O750">
        <v>-0.28000000000000003</v>
      </c>
      <c r="P750" t="s">
        <v>30</v>
      </c>
    </row>
    <row r="751" spans="1:16" x14ac:dyDescent="0.25">
      <c r="A751">
        <v>2021</v>
      </c>
      <c r="B751" s="6" t="s">
        <v>30</v>
      </c>
      <c r="C751" s="7">
        <v>325</v>
      </c>
      <c r="D751" s="7">
        <v>6</v>
      </c>
      <c r="E751" s="7">
        <v>402</v>
      </c>
      <c r="F751" s="14" t="s">
        <v>13</v>
      </c>
      <c r="G751" s="14">
        <v>47.87</v>
      </c>
      <c r="H751" s="14">
        <v>-11.43</v>
      </c>
      <c r="I751" s="14">
        <v>42.9</v>
      </c>
      <c r="J751" s="79">
        <f t="shared" si="11"/>
        <v>56.774370712</v>
      </c>
      <c r="K751">
        <v>-2.14</v>
      </c>
      <c r="L751">
        <v>0.1</v>
      </c>
      <c r="M751" t="s">
        <v>13</v>
      </c>
      <c r="N751">
        <v>-1.3</v>
      </c>
      <c r="O751">
        <v>-0.75</v>
      </c>
      <c r="P751" t="s">
        <v>30</v>
      </c>
    </row>
    <row r="752" spans="1:16" x14ac:dyDescent="0.25">
      <c r="A752">
        <v>2021</v>
      </c>
      <c r="B752" s="6" t="s">
        <v>30</v>
      </c>
      <c r="C752" s="7">
        <v>325</v>
      </c>
      <c r="D752" s="7">
        <v>7</v>
      </c>
      <c r="E752" s="7">
        <v>403</v>
      </c>
      <c r="F752" s="14" t="s">
        <v>13</v>
      </c>
      <c r="G752" s="14">
        <v>46.13</v>
      </c>
      <c r="H752" s="14">
        <v>-11.25</v>
      </c>
      <c r="I752" s="14">
        <v>40.06</v>
      </c>
      <c r="J752" s="79">
        <f t="shared" si="11"/>
        <v>53.762306304000006</v>
      </c>
      <c r="K752">
        <v>-2.2799999999999998</v>
      </c>
      <c r="L752">
        <v>-0.13</v>
      </c>
      <c r="M752" t="s">
        <v>13</v>
      </c>
      <c r="N752">
        <v>-1.48</v>
      </c>
      <c r="O752">
        <v>-0.61</v>
      </c>
      <c r="P752" t="s">
        <v>30</v>
      </c>
    </row>
    <row r="753" spans="1:16" x14ac:dyDescent="0.25">
      <c r="A753">
        <v>2021</v>
      </c>
      <c r="B753" s="6" t="s">
        <v>30</v>
      </c>
      <c r="C753" s="7">
        <v>325</v>
      </c>
      <c r="D753" s="7">
        <v>8</v>
      </c>
      <c r="E753" s="7">
        <v>404</v>
      </c>
      <c r="F753" s="14" t="s">
        <v>13</v>
      </c>
      <c r="G753" s="14">
        <v>41.89</v>
      </c>
      <c r="H753" s="14">
        <v>-11.5</v>
      </c>
      <c r="I753" s="14">
        <v>35.78</v>
      </c>
      <c r="J753" s="79">
        <f t="shared" si="11"/>
        <v>47.991585802000003</v>
      </c>
      <c r="K753">
        <v>-2.58</v>
      </c>
      <c r="L753">
        <v>-0.62</v>
      </c>
      <c r="M753" t="s">
        <v>13</v>
      </c>
      <c r="N753">
        <v>-1.94</v>
      </c>
      <c r="O753">
        <v>-0.3</v>
      </c>
      <c r="P753" t="s">
        <v>30</v>
      </c>
    </row>
    <row r="754" spans="1:16" x14ac:dyDescent="0.25">
      <c r="A754">
        <v>2021</v>
      </c>
      <c r="B754" s="6" t="s">
        <v>30</v>
      </c>
      <c r="C754" s="7">
        <v>325</v>
      </c>
      <c r="D754" s="7">
        <v>9</v>
      </c>
      <c r="E754" s="7">
        <v>405</v>
      </c>
      <c r="F754" s="14" t="s">
        <v>13</v>
      </c>
      <c r="G754" s="14">
        <v>36.35</v>
      </c>
      <c r="H754" s="14">
        <v>-10.81</v>
      </c>
      <c r="I754" s="14">
        <v>10.72</v>
      </c>
      <c r="J754" s="79">
        <f t="shared" si="11"/>
        <v>27.547029232</v>
      </c>
      <c r="K754">
        <v>-4.03</v>
      </c>
      <c r="L754">
        <v>-1.55</v>
      </c>
      <c r="M754" t="s">
        <v>13</v>
      </c>
      <c r="N754">
        <v>-2.5499999999999998</v>
      </c>
      <c r="O754">
        <v>7.0000000000000007E-2</v>
      </c>
      <c r="P754" t="s">
        <v>30</v>
      </c>
    </row>
    <row r="755" spans="1:16" x14ac:dyDescent="0.25">
      <c r="A755">
        <v>2021</v>
      </c>
      <c r="B755" s="6" t="s">
        <v>30</v>
      </c>
      <c r="C755" s="7">
        <v>325</v>
      </c>
      <c r="D755" s="7">
        <v>10</v>
      </c>
      <c r="E755" s="7">
        <v>406</v>
      </c>
      <c r="F755" s="14" t="s">
        <v>13</v>
      </c>
      <c r="G755" s="14">
        <v>37.61</v>
      </c>
      <c r="H755" s="14">
        <v>-10.89</v>
      </c>
      <c r="I755" s="14">
        <v>32.49</v>
      </c>
      <c r="J755" s="79">
        <f t="shared" si="11"/>
        <v>43.150945762000006</v>
      </c>
      <c r="K755">
        <v>-2.68</v>
      </c>
      <c r="L755">
        <v>-1.1399999999999999</v>
      </c>
      <c r="M755" t="s">
        <v>13</v>
      </c>
      <c r="N755">
        <v>-2.35</v>
      </c>
      <c r="O755">
        <v>0.09</v>
      </c>
      <c r="P755" t="s">
        <v>30</v>
      </c>
    </row>
    <row r="756" spans="1:16" x14ac:dyDescent="0.25">
      <c r="A756">
        <v>2021</v>
      </c>
      <c r="B756" s="6" t="s">
        <v>30</v>
      </c>
      <c r="C756" s="7">
        <v>325</v>
      </c>
      <c r="D756" s="7">
        <v>11</v>
      </c>
      <c r="E756" s="7">
        <v>407</v>
      </c>
      <c r="F756" s="14" t="s">
        <v>14</v>
      </c>
      <c r="G756" s="14">
        <v>51.37</v>
      </c>
      <c r="H756" s="14">
        <v>3.2</v>
      </c>
      <c r="I756" s="14">
        <v>45.91</v>
      </c>
      <c r="J756" s="79">
        <f t="shared" si="11"/>
        <v>65.929197763999994</v>
      </c>
      <c r="K756">
        <v>0.4</v>
      </c>
      <c r="L756">
        <v>-0.23</v>
      </c>
      <c r="M756" t="s">
        <v>16</v>
      </c>
      <c r="N756">
        <v>-0.23</v>
      </c>
      <c r="O756">
        <v>0.28999999999999998</v>
      </c>
      <c r="P756" t="s">
        <v>30</v>
      </c>
    </row>
    <row r="757" spans="1:16" x14ac:dyDescent="0.25">
      <c r="A757">
        <v>2021</v>
      </c>
      <c r="B757" s="6" t="s">
        <v>30</v>
      </c>
      <c r="C757" s="7">
        <v>325</v>
      </c>
      <c r="D757" s="7">
        <v>12</v>
      </c>
      <c r="E757" s="7">
        <v>408</v>
      </c>
      <c r="F757" s="14" t="s">
        <v>13</v>
      </c>
      <c r="G757" s="14">
        <v>43.67</v>
      </c>
      <c r="H757" s="14">
        <v>-11.33</v>
      </c>
      <c r="I757" s="14">
        <v>37.9</v>
      </c>
      <c r="J757" s="79">
        <f t="shared" si="11"/>
        <v>50.655405571999999</v>
      </c>
      <c r="K757">
        <v>-2.4300000000000002</v>
      </c>
      <c r="L757">
        <v>-0.41</v>
      </c>
      <c r="M757" t="s">
        <v>13</v>
      </c>
      <c r="N757">
        <v>-1.74</v>
      </c>
      <c r="O757">
        <v>-0.42</v>
      </c>
      <c r="P757" t="s">
        <v>30</v>
      </c>
    </row>
    <row r="758" spans="1:16" x14ac:dyDescent="0.25">
      <c r="A758">
        <v>2021</v>
      </c>
      <c r="B758" s="6" t="s">
        <v>30</v>
      </c>
      <c r="C758" s="7">
        <v>331</v>
      </c>
      <c r="D758" s="7">
        <v>1</v>
      </c>
      <c r="E758" s="7">
        <v>409</v>
      </c>
      <c r="F758" s="14" t="s">
        <v>13</v>
      </c>
      <c r="G758" s="14">
        <v>40.270000000000003</v>
      </c>
      <c r="H758" s="14">
        <v>0.03</v>
      </c>
      <c r="I758" s="14">
        <v>24.4</v>
      </c>
      <c r="J758" s="79">
        <f t="shared" si="11"/>
        <v>42.985865367999999</v>
      </c>
      <c r="K758">
        <v>-1.44</v>
      </c>
      <c r="L758">
        <v>-1.51</v>
      </c>
      <c r="M758" t="s">
        <v>13</v>
      </c>
      <c r="N758">
        <v>-1.58</v>
      </c>
      <c r="O758">
        <v>0.8</v>
      </c>
      <c r="P758" t="s">
        <v>30</v>
      </c>
    </row>
    <row r="759" spans="1:16" x14ac:dyDescent="0.25">
      <c r="A759">
        <v>2021</v>
      </c>
      <c r="B759" s="6" t="s">
        <v>30</v>
      </c>
      <c r="C759" s="7">
        <v>331</v>
      </c>
      <c r="D759" s="7">
        <v>2</v>
      </c>
      <c r="E759" s="7">
        <v>410</v>
      </c>
      <c r="F759" s="14" t="s">
        <v>16</v>
      </c>
      <c r="G759" s="14">
        <v>52.64</v>
      </c>
      <c r="H759" s="14">
        <v>-2.08</v>
      </c>
      <c r="I759" s="14">
        <v>42.66</v>
      </c>
      <c r="J759" s="79">
        <f t="shared" si="11"/>
        <v>62.813364956000001</v>
      </c>
      <c r="K759">
        <v>-0.66</v>
      </c>
      <c r="L759">
        <v>0.13</v>
      </c>
      <c r="M759" t="s">
        <v>16</v>
      </c>
      <c r="N759">
        <v>-0.37</v>
      </c>
      <c r="O759">
        <v>-0.31</v>
      </c>
      <c r="P759" t="s">
        <v>30</v>
      </c>
    </row>
    <row r="760" spans="1:16" x14ac:dyDescent="0.25">
      <c r="A760">
        <v>2021</v>
      </c>
      <c r="B760" s="6" t="s">
        <v>30</v>
      </c>
      <c r="C760" s="7">
        <v>331</v>
      </c>
      <c r="D760" s="7">
        <v>3</v>
      </c>
      <c r="E760" s="7">
        <v>411</v>
      </c>
      <c r="F760" s="14" t="s">
        <v>15</v>
      </c>
      <c r="G760" s="14">
        <v>61.02</v>
      </c>
      <c r="H760" s="14">
        <v>25.82</v>
      </c>
      <c r="I760" s="14">
        <v>66.099999999999994</v>
      </c>
      <c r="J760" s="79">
        <f t="shared" si="11"/>
        <v>93.42606169199999</v>
      </c>
      <c r="K760">
        <v>5.28</v>
      </c>
      <c r="L760">
        <v>-0.1</v>
      </c>
      <c r="M760" t="s">
        <v>15</v>
      </c>
      <c r="N760">
        <v>1.91</v>
      </c>
      <c r="O760">
        <v>1.63</v>
      </c>
      <c r="P760" t="s">
        <v>29</v>
      </c>
    </row>
    <row r="761" spans="1:16" x14ac:dyDescent="0.25">
      <c r="A761">
        <v>2021</v>
      </c>
      <c r="B761" s="6" t="s">
        <v>30</v>
      </c>
      <c r="C761" s="7">
        <v>331</v>
      </c>
      <c r="D761" s="7">
        <v>4</v>
      </c>
      <c r="E761" s="7">
        <v>412</v>
      </c>
      <c r="F761" s="14" t="s">
        <v>14</v>
      </c>
      <c r="G761" s="14">
        <v>69.42</v>
      </c>
      <c r="H761" s="14">
        <v>13.41</v>
      </c>
      <c r="I761" s="14">
        <v>67.349999999999994</v>
      </c>
      <c r="J761" s="79">
        <f t="shared" si="11"/>
        <v>95.695108716000007</v>
      </c>
      <c r="K761">
        <v>3.35</v>
      </c>
      <c r="L761">
        <v>1.42</v>
      </c>
      <c r="M761" t="s">
        <v>14</v>
      </c>
      <c r="N761">
        <v>2.17</v>
      </c>
      <c r="O761">
        <v>-0.17</v>
      </c>
      <c r="P761" t="s">
        <v>28</v>
      </c>
    </row>
    <row r="762" spans="1:16" x14ac:dyDescent="0.25">
      <c r="A762">
        <v>2021</v>
      </c>
      <c r="B762" s="6" t="s">
        <v>30</v>
      </c>
      <c r="C762" s="7">
        <v>331</v>
      </c>
      <c r="D762" s="7">
        <v>5</v>
      </c>
      <c r="E762" s="7">
        <v>413</v>
      </c>
      <c r="F762" s="14" t="s">
        <v>13</v>
      </c>
      <c r="G762" s="14">
        <v>42.42</v>
      </c>
      <c r="H762" s="14">
        <v>5.27</v>
      </c>
      <c r="I762" s="14">
        <v>16.25</v>
      </c>
      <c r="J762" s="79">
        <f t="shared" si="11"/>
        <v>40.576520972000004</v>
      </c>
      <c r="K762">
        <v>-1.1100000000000001</v>
      </c>
      <c r="L762">
        <v>-1.65</v>
      </c>
      <c r="M762" t="s">
        <v>13</v>
      </c>
      <c r="N762">
        <v>-1.1399999999999999</v>
      </c>
      <c r="O762">
        <v>1.04</v>
      </c>
      <c r="P762" t="s">
        <v>30</v>
      </c>
    </row>
    <row r="763" spans="1:16" x14ac:dyDescent="0.25">
      <c r="A763">
        <v>2021</v>
      </c>
      <c r="B763" s="6" t="s">
        <v>30</v>
      </c>
      <c r="C763" s="7">
        <v>331</v>
      </c>
      <c r="D763" s="7">
        <v>6</v>
      </c>
      <c r="E763" s="7">
        <v>414</v>
      </c>
      <c r="F763" s="14" t="s">
        <v>16</v>
      </c>
      <c r="G763" s="14">
        <v>63.92</v>
      </c>
      <c r="H763" s="14">
        <v>9.06</v>
      </c>
      <c r="I763" s="14">
        <v>52.76</v>
      </c>
      <c r="J763" s="79">
        <f t="shared" si="11"/>
        <v>80.738209699999999</v>
      </c>
      <c r="K763">
        <v>1.75</v>
      </c>
      <c r="L763">
        <v>0.88</v>
      </c>
      <c r="M763" t="s">
        <v>14</v>
      </c>
      <c r="N763">
        <v>1.35</v>
      </c>
      <c r="O763">
        <v>-0.19</v>
      </c>
      <c r="P763" t="s">
        <v>28</v>
      </c>
    </row>
    <row r="764" spans="1:16" x14ac:dyDescent="0.25">
      <c r="A764">
        <v>2021</v>
      </c>
      <c r="B764" s="6" t="s">
        <v>30</v>
      </c>
      <c r="C764" s="7">
        <v>331</v>
      </c>
      <c r="D764" s="7">
        <v>7</v>
      </c>
      <c r="E764" s="7">
        <v>415</v>
      </c>
      <c r="F764" s="14" t="s">
        <v>13</v>
      </c>
      <c r="G764" s="14">
        <v>38.25</v>
      </c>
      <c r="H764" s="14">
        <v>1.77</v>
      </c>
      <c r="I764" s="14">
        <v>22.04</v>
      </c>
      <c r="J764" s="79">
        <f t="shared" si="11"/>
        <v>40.630195407999999</v>
      </c>
      <c r="K764">
        <v>-1.31</v>
      </c>
      <c r="L764">
        <v>-1.84</v>
      </c>
      <c r="M764" t="s">
        <v>13</v>
      </c>
      <c r="N764">
        <v>-1.71</v>
      </c>
      <c r="O764">
        <v>1.1100000000000001</v>
      </c>
      <c r="P764" t="s">
        <v>30</v>
      </c>
    </row>
    <row r="765" spans="1:16" x14ac:dyDescent="0.25">
      <c r="A765">
        <v>2021</v>
      </c>
      <c r="B765" s="6" t="s">
        <v>30</v>
      </c>
      <c r="C765" s="7">
        <v>331</v>
      </c>
      <c r="D765" s="7">
        <v>8</v>
      </c>
      <c r="E765" s="7">
        <v>416</v>
      </c>
      <c r="F765" s="14" t="s">
        <v>14</v>
      </c>
      <c r="G765" s="14">
        <v>63.61</v>
      </c>
      <c r="H765" s="14">
        <v>8.23</v>
      </c>
      <c r="I765" s="14">
        <v>52.68</v>
      </c>
      <c r="J765" s="79">
        <f t="shared" si="11"/>
        <v>80.207550339999997</v>
      </c>
      <c r="K765">
        <v>1.61</v>
      </c>
      <c r="L765">
        <v>0.89</v>
      </c>
      <c r="M765" t="s">
        <v>14</v>
      </c>
      <c r="N765">
        <v>1.28</v>
      </c>
      <c r="O765">
        <v>-0.24</v>
      </c>
      <c r="P765" t="s">
        <v>28</v>
      </c>
    </row>
    <row r="766" spans="1:16" x14ac:dyDescent="0.25">
      <c r="A766">
        <v>2021</v>
      </c>
      <c r="B766" s="6" t="s">
        <v>30</v>
      </c>
      <c r="C766" s="7">
        <v>331</v>
      </c>
      <c r="D766" s="7">
        <v>9</v>
      </c>
      <c r="E766" s="7">
        <v>417</v>
      </c>
      <c r="F766" s="14" t="s">
        <v>14</v>
      </c>
      <c r="G766" s="14">
        <v>56.61</v>
      </c>
      <c r="H766" s="14">
        <v>19.34</v>
      </c>
      <c r="I766" s="14">
        <v>51.13</v>
      </c>
      <c r="J766" s="79">
        <f t="shared" si="11"/>
        <v>78.223849115999997</v>
      </c>
      <c r="K766">
        <v>3.31</v>
      </c>
      <c r="L766">
        <v>-0.43</v>
      </c>
      <c r="M766" t="s">
        <v>15</v>
      </c>
      <c r="N766">
        <v>1.1000000000000001</v>
      </c>
      <c r="O766">
        <v>1.33</v>
      </c>
      <c r="P766" t="s">
        <v>29</v>
      </c>
    </row>
    <row r="767" spans="1:16" x14ac:dyDescent="0.25">
      <c r="A767">
        <v>2021</v>
      </c>
      <c r="B767" s="6" t="s">
        <v>30</v>
      </c>
      <c r="C767" s="7">
        <v>331</v>
      </c>
      <c r="D767" s="7">
        <v>10</v>
      </c>
      <c r="E767" s="7">
        <v>418</v>
      </c>
      <c r="F767" s="14" t="s">
        <v>16</v>
      </c>
      <c r="G767" s="14">
        <v>52.5</v>
      </c>
      <c r="H767" s="14">
        <v>-1.17</v>
      </c>
      <c r="I767" s="14">
        <v>38.71</v>
      </c>
      <c r="J767" s="79">
        <f t="shared" si="11"/>
        <v>60.334922551999995</v>
      </c>
      <c r="K767">
        <v>-0.76</v>
      </c>
      <c r="L767">
        <v>0.02</v>
      </c>
      <c r="M767" t="s">
        <v>13</v>
      </c>
      <c r="N767">
        <v>-0.35</v>
      </c>
      <c r="O767">
        <v>-0.24</v>
      </c>
      <c r="P767" t="s">
        <v>30</v>
      </c>
    </row>
    <row r="768" spans="1:16" x14ac:dyDescent="0.25">
      <c r="A768">
        <v>2021</v>
      </c>
      <c r="B768" s="6" t="s">
        <v>30</v>
      </c>
      <c r="C768" s="7">
        <v>331</v>
      </c>
      <c r="D768" s="7">
        <v>11</v>
      </c>
      <c r="E768" s="7">
        <v>419</v>
      </c>
      <c r="F768" s="14" t="s">
        <v>14</v>
      </c>
      <c r="G768" s="14">
        <v>68.44</v>
      </c>
      <c r="H768" s="14">
        <v>11.51</v>
      </c>
      <c r="I768" s="14">
        <v>66.180000000000007</v>
      </c>
      <c r="J768" s="79">
        <f t="shared" si="11"/>
        <v>93.632097798000004</v>
      </c>
      <c r="K768">
        <v>2.98</v>
      </c>
      <c r="L768">
        <v>1.4</v>
      </c>
      <c r="M768" t="s">
        <v>14</v>
      </c>
      <c r="N768">
        <v>1.97</v>
      </c>
      <c r="O768">
        <v>-0.26</v>
      </c>
      <c r="P768" t="s">
        <v>28</v>
      </c>
    </row>
    <row r="769" spans="1:16" x14ac:dyDescent="0.25">
      <c r="A769">
        <v>2021</v>
      </c>
      <c r="B769" s="6" t="s">
        <v>30</v>
      </c>
      <c r="C769" s="7">
        <v>331</v>
      </c>
      <c r="D769" s="7">
        <v>12</v>
      </c>
      <c r="E769" s="7">
        <v>420</v>
      </c>
      <c r="F769" s="14" t="s">
        <v>13</v>
      </c>
      <c r="G769" s="14">
        <v>49.6</v>
      </c>
      <c r="H769" s="14">
        <v>-4.4000000000000004</v>
      </c>
      <c r="I769" s="14">
        <v>29.58</v>
      </c>
      <c r="J769" s="79">
        <f t="shared" si="11"/>
        <v>51.163093732000007</v>
      </c>
      <c r="K769">
        <v>-1.84</v>
      </c>
      <c r="L769">
        <v>-0.24</v>
      </c>
      <c r="M769" t="s">
        <v>13</v>
      </c>
      <c r="N769">
        <v>-0.83</v>
      </c>
      <c r="O769">
        <v>-0.35</v>
      </c>
      <c r="P769" t="s">
        <v>30</v>
      </c>
    </row>
    <row r="770" spans="1:16" x14ac:dyDescent="0.25">
      <c r="A770">
        <v>2021</v>
      </c>
      <c r="B770" s="6" t="s">
        <v>30</v>
      </c>
      <c r="C770" s="7">
        <v>337</v>
      </c>
      <c r="D770" s="7">
        <v>1</v>
      </c>
      <c r="E770" s="7">
        <v>421</v>
      </c>
      <c r="F770" s="14" t="s">
        <v>14</v>
      </c>
      <c r="G770" s="14">
        <v>64.92</v>
      </c>
      <c r="H770" s="14">
        <v>22.03</v>
      </c>
      <c r="I770" s="14">
        <v>57.17</v>
      </c>
      <c r="J770" s="79">
        <f t="shared" si="11"/>
        <v>88.660928736000002</v>
      </c>
      <c r="K770">
        <v>4.1100000000000003</v>
      </c>
      <c r="L770">
        <v>0.39</v>
      </c>
      <c r="M770" t="s">
        <v>14</v>
      </c>
      <c r="N770">
        <v>2.1</v>
      </c>
      <c r="O770">
        <v>0.92</v>
      </c>
      <c r="P770" t="s">
        <v>29</v>
      </c>
    </row>
    <row r="771" spans="1:16" x14ac:dyDescent="0.25">
      <c r="A771">
        <v>2021</v>
      </c>
      <c r="B771" s="6" t="s">
        <v>30</v>
      </c>
      <c r="C771" s="7">
        <v>337</v>
      </c>
      <c r="D771" s="7">
        <v>2</v>
      </c>
      <c r="E771" s="7">
        <v>422</v>
      </c>
      <c r="F771" s="14" t="s">
        <v>16</v>
      </c>
      <c r="G771" s="14">
        <v>67.069999999999993</v>
      </c>
      <c r="H771" s="14">
        <v>0.5</v>
      </c>
      <c r="I771" s="14">
        <v>60.41</v>
      </c>
      <c r="J771" s="79">
        <f t="shared" ref="J771:J834" si="12">G771*0.655145+H771*0.3291086+I771*0.6800534</f>
        <v>85.18715534399999</v>
      </c>
      <c r="K771">
        <v>0.85</v>
      </c>
      <c r="L771">
        <v>1.74</v>
      </c>
      <c r="M771" t="s">
        <v>16</v>
      </c>
      <c r="N771">
        <v>1.28</v>
      </c>
      <c r="O771">
        <v>-1.17</v>
      </c>
      <c r="P771" t="s">
        <v>28</v>
      </c>
    </row>
    <row r="772" spans="1:16" x14ac:dyDescent="0.25">
      <c r="A772">
        <v>2021</v>
      </c>
      <c r="B772" s="6" t="s">
        <v>30</v>
      </c>
      <c r="C772" s="7">
        <v>337</v>
      </c>
      <c r="D772" s="7">
        <v>3</v>
      </c>
      <c r="E772" s="7">
        <v>423</v>
      </c>
      <c r="F772" s="14" t="s">
        <v>14</v>
      </c>
      <c r="G772" s="14">
        <v>60.24</v>
      </c>
      <c r="H772" s="14">
        <v>17.260000000000002</v>
      </c>
      <c r="I772" s="14">
        <v>54.01</v>
      </c>
      <c r="J772" s="79">
        <f t="shared" si="12"/>
        <v>81.876033370000002</v>
      </c>
      <c r="K772">
        <v>3.15</v>
      </c>
      <c r="L772">
        <v>0.09</v>
      </c>
      <c r="M772" t="s">
        <v>14</v>
      </c>
      <c r="N772">
        <v>1.38</v>
      </c>
      <c r="O772">
        <v>0.86</v>
      </c>
      <c r="P772" t="s">
        <v>29</v>
      </c>
    </row>
    <row r="773" spans="1:16" x14ac:dyDescent="0.25">
      <c r="A773">
        <v>2021</v>
      </c>
      <c r="B773" s="6" t="s">
        <v>30</v>
      </c>
      <c r="C773" s="7">
        <v>337</v>
      </c>
      <c r="D773" s="7">
        <v>4</v>
      </c>
      <c r="E773" s="7">
        <v>424</v>
      </c>
      <c r="F773" s="14" t="s">
        <v>16</v>
      </c>
      <c r="G773" s="14">
        <v>63.46</v>
      </c>
      <c r="H773" s="14">
        <v>0.72</v>
      </c>
      <c r="I773" s="14">
        <v>56.72</v>
      </c>
      <c r="J773" s="79">
        <f t="shared" si="12"/>
        <v>80.38508874</v>
      </c>
      <c r="K773">
        <v>0.66</v>
      </c>
      <c r="L773">
        <v>1.3</v>
      </c>
      <c r="M773" t="s">
        <v>16</v>
      </c>
      <c r="N773">
        <v>0.91</v>
      </c>
      <c r="O773">
        <v>-0.87</v>
      </c>
      <c r="P773" t="s">
        <v>28</v>
      </c>
    </row>
    <row r="774" spans="1:16" x14ac:dyDescent="0.25">
      <c r="A774">
        <v>2021</v>
      </c>
      <c r="B774" s="6" t="s">
        <v>30</v>
      </c>
      <c r="C774" s="7">
        <v>337</v>
      </c>
      <c r="D774" s="7">
        <v>5</v>
      </c>
      <c r="E774" s="7">
        <v>425</v>
      </c>
      <c r="F774" s="14" t="s">
        <v>13</v>
      </c>
      <c r="G774" s="14">
        <v>58.65</v>
      </c>
      <c r="H774" s="14">
        <v>-3.19</v>
      </c>
      <c r="I774" s="14">
        <v>47.12</v>
      </c>
      <c r="J774" s="79">
        <f t="shared" si="12"/>
        <v>69.41851402399999</v>
      </c>
      <c r="K774">
        <v>-0.56000000000000005</v>
      </c>
      <c r="L774">
        <v>0.87</v>
      </c>
      <c r="M774" t="s">
        <v>16</v>
      </c>
      <c r="N774">
        <v>0.2</v>
      </c>
      <c r="O774">
        <v>-0.88</v>
      </c>
      <c r="P774" t="s">
        <v>28</v>
      </c>
    </row>
    <row r="775" spans="1:16" x14ac:dyDescent="0.25">
      <c r="A775">
        <v>2021</v>
      </c>
      <c r="B775" s="6" t="s">
        <v>30</v>
      </c>
      <c r="C775" s="7">
        <v>337</v>
      </c>
      <c r="D775" s="7">
        <v>6</v>
      </c>
      <c r="E775" s="7">
        <v>426</v>
      </c>
      <c r="F775" s="14" t="s">
        <v>16</v>
      </c>
      <c r="G775" s="14">
        <v>60.79</v>
      </c>
      <c r="H775" s="14">
        <v>12.56</v>
      </c>
      <c r="I775" s="14">
        <v>39.520000000000003</v>
      </c>
      <c r="J775" s="79">
        <f t="shared" si="12"/>
        <v>70.835578933999997</v>
      </c>
      <c r="K775">
        <v>1.49</v>
      </c>
      <c r="L775">
        <v>0.21</v>
      </c>
      <c r="M775" t="s">
        <v>14</v>
      </c>
      <c r="N775">
        <v>1.1599999999999999</v>
      </c>
      <c r="O775">
        <v>0.31</v>
      </c>
      <c r="P775" t="s">
        <v>29</v>
      </c>
    </row>
    <row r="776" spans="1:16" x14ac:dyDescent="0.25">
      <c r="A776">
        <v>2021</v>
      </c>
      <c r="B776" s="6" t="s">
        <v>30</v>
      </c>
      <c r="C776" s="7">
        <v>337</v>
      </c>
      <c r="D776" s="7">
        <v>7</v>
      </c>
      <c r="E776" s="7">
        <v>427</v>
      </c>
      <c r="F776" s="14" t="s">
        <v>13</v>
      </c>
      <c r="G776" s="14">
        <v>44.48</v>
      </c>
      <c r="H776" s="14">
        <v>2.0699999999999998</v>
      </c>
      <c r="I776" s="14">
        <v>21.54</v>
      </c>
      <c r="J776" s="79">
        <f t="shared" si="12"/>
        <v>44.470454638</v>
      </c>
      <c r="K776">
        <v>-1.3</v>
      </c>
      <c r="L776">
        <v>-1.21</v>
      </c>
      <c r="M776" t="s">
        <v>13</v>
      </c>
      <c r="N776">
        <v>-1.06</v>
      </c>
      <c r="O776">
        <v>0.61</v>
      </c>
      <c r="P776" t="s">
        <v>30</v>
      </c>
    </row>
    <row r="777" spans="1:16" x14ac:dyDescent="0.25">
      <c r="A777">
        <v>2021</v>
      </c>
      <c r="B777" s="6" t="s">
        <v>30</v>
      </c>
      <c r="C777" s="7">
        <v>337</v>
      </c>
      <c r="D777" s="7">
        <v>8</v>
      </c>
      <c r="E777" s="7">
        <v>428</v>
      </c>
      <c r="F777" s="14" t="s">
        <v>16</v>
      </c>
      <c r="G777" s="14">
        <v>49.2</v>
      </c>
      <c r="H777" s="14">
        <v>-4.28</v>
      </c>
      <c r="I777" s="14">
        <v>32.72</v>
      </c>
      <c r="J777" s="79">
        <f t="shared" si="12"/>
        <v>53.075896440000001</v>
      </c>
      <c r="K777">
        <v>-1.63</v>
      </c>
      <c r="L777">
        <v>-0.25</v>
      </c>
      <c r="M777" t="s">
        <v>13</v>
      </c>
      <c r="N777">
        <v>-0.86</v>
      </c>
      <c r="O777">
        <v>-0.28000000000000003</v>
      </c>
      <c r="P777" t="s">
        <v>30</v>
      </c>
    </row>
    <row r="778" spans="1:16" x14ac:dyDescent="0.25">
      <c r="A778">
        <v>2021</v>
      </c>
      <c r="B778" s="6" t="s">
        <v>30</v>
      </c>
      <c r="C778" s="7">
        <v>337</v>
      </c>
      <c r="D778" s="7">
        <v>9</v>
      </c>
      <c r="E778" s="7">
        <v>429</v>
      </c>
      <c r="F778" s="14" t="s">
        <v>16</v>
      </c>
      <c r="G778" s="14">
        <v>66.25</v>
      </c>
      <c r="H778" s="14">
        <v>-7.33</v>
      </c>
      <c r="I778" s="14">
        <v>57.8</v>
      </c>
      <c r="J778" s="79">
        <f t="shared" si="12"/>
        <v>80.298076731999998</v>
      </c>
      <c r="K778">
        <v>-0.56999999999999995</v>
      </c>
      <c r="L778">
        <v>2.0099999999999998</v>
      </c>
      <c r="M778" t="s">
        <v>16</v>
      </c>
      <c r="N778">
        <v>0.81</v>
      </c>
      <c r="O778">
        <v>-1.82</v>
      </c>
      <c r="P778" t="s">
        <v>28</v>
      </c>
    </row>
    <row r="779" spans="1:16" x14ac:dyDescent="0.25">
      <c r="A779">
        <v>2021</v>
      </c>
      <c r="B779" s="6" t="s">
        <v>30</v>
      </c>
      <c r="C779" s="7">
        <v>337</v>
      </c>
      <c r="D779" s="7">
        <v>10</v>
      </c>
      <c r="E779" s="7">
        <v>430</v>
      </c>
      <c r="F779" s="14" t="s">
        <v>16</v>
      </c>
      <c r="G779" s="14">
        <v>68.260000000000005</v>
      </c>
      <c r="H779" s="14">
        <v>10.35</v>
      </c>
      <c r="I779" s="14">
        <v>58.43</v>
      </c>
      <c r="J779" s="79">
        <f t="shared" si="12"/>
        <v>87.861991872000004</v>
      </c>
      <c r="K779">
        <v>2.2999999999999998</v>
      </c>
      <c r="L779">
        <v>1.34</v>
      </c>
      <c r="M779" t="s">
        <v>14</v>
      </c>
      <c r="N779">
        <v>1.87</v>
      </c>
      <c r="O779">
        <v>-0.4</v>
      </c>
      <c r="P779" t="s">
        <v>28</v>
      </c>
    </row>
    <row r="780" spans="1:16" x14ac:dyDescent="0.25">
      <c r="A780">
        <v>2021</v>
      </c>
      <c r="B780" s="6" t="s">
        <v>30</v>
      </c>
      <c r="C780" s="7">
        <v>337</v>
      </c>
      <c r="D780" s="7">
        <v>11</v>
      </c>
      <c r="E780" s="7">
        <v>431</v>
      </c>
      <c r="F780" s="14" t="s">
        <v>14</v>
      </c>
      <c r="G780" s="14">
        <v>63.32</v>
      </c>
      <c r="H780" s="14">
        <v>24.14</v>
      </c>
      <c r="I780" s="14">
        <v>65.790000000000006</v>
      </c>
      <c r="J780" s="79">
        <f t="shared" si="12"/>
        <v>94.169176190000002</v>
      </c>
      <c r="K780">
        <v>4.99</v>
      </c>
      <c r="L780">
        <v>0.22</v>
      </c>
      <c r="M780" t="s">
        <v>15</v>
      </c>
      <c r="N780">
        <v>2.0699999999999998</v>
      </c>
      <c r="O780">
        <v>1.29</v>
      </c>
      <c r="P780" t="s">
        <v>29</v>
      </c>
    </row>
    <row r="781" spans="1:16" x14ac:dyDescent="0.25">
      <c r="A781">
        <v>2021</v>
      </c>
      <c r="B781" s="6" t="s">
        <v>30</v>
      </c>
      <c r="C781" s="7">
        <v>337</v>
      </c>
      <c r="D781" s="7">
        <v>12</v>
      </c>
      <c r="E781" s="7">
        <v>432</v>
      </c>
      <c r="F781" s="14" t="s">
        <v>14</v>
      </c>
      <c r="G781" s="14">
        <v>68.28</v>
      </c>
      <c r="H781" s="14">
        <v>15.33</v>
      </c>
      <c r="I781" s="14">
        <v>64.599999999999994</v>
      </c>
      <c r="J781" s="79">
        <f t="shared" si="12"/>
        <v>93.709985077999988</v>
      </c>
      <c r="K781">
        <v>3.49</v>
      </c>
      <c r="L781">
        <v>1.17</v>
      </c>
      <c r="M781" t="s">
        <v>14</v>
      </c>
      <c r="N781">
        <v>2.14</v>
      </c>
      <c r="O781">
        <v>0.08</v>
      </c>
      <c r="P781" t="s">
        <v>28</v>
      </c>
    </row>
    <row r="782" spans="1:16" x14ac:dyDescent="0.25">
      <c r="A782">
        <v>2021</v>
      </c>
      <c r="B782" s="6" t="s">
        <v>30</v>
      </c>
      <c r="C782" s="7">
        <v>348</v>
      </c>
      <c r="D782" s="7">
        <v>1</v>
      </c>
      <c r="E782" s="7">
        <v>433</v>
      </c>
      <c r="F782" s="14" t="s">
        <v>14</v>
      </c>
      <c r="G782" s="14">
        <v>57.41</v>
      </c>
      <c r="H782" s="14">
        <v>7.54</v>
      </c>
      <c r="I782" s="14">
        <v>47.16</v>
      </c>
      <c r="J782" s="79">
        <f t="shared" si="12"/>
        <v>72.164671637999987</v>
      </c>
      <c r="K782">
        <v>1.1599999999999999</v>
      </c>
      <c r="L782">
        <v>0.2</v>
      </c>
      <c r="M782" t="s">
        <v>16</v>
      </c>
      <c r="N782">
        <v>0.6</v>
      </c>
      <c r="O782">
        <v>0.18</v>
      </c>
      <c r="P782" t="s">
        <v>29</v>
      </c>
    </row>
    <row r="783" spans="1:16" x14ac:dyDescent="0.25">
      <c r="A783">
        <v>2021</v>
      </c>
      <c r="B783" s="6" t="s">
        <v>30</v>
      </c>
      <c r="C783" s="7">
        <v>348</v>
      </c>
      <c r="D783" s="7">
        <v>2</v>
      </c>
      <c r="E783" s="7">
        <v>434</v>
      </c>
      <c r="F783" s="14" t="s">
        <v>13</v>
      </c>
      <c r="G783" s="14">
        <v>40.71</v>
      </c>
      <c r="H783" s="14">
        <v>-11.31</v>
      </c>
      <c r="I783" s="14">
        <v>33.44</v>
      </c>
      <c r="J783" s="79">
        <f t="shared" si="12"/>
        <v>45.689720379999997</v>
      </c>
      <c r="K783">
        <v>-2.7</v>
      </c>
      <c r="L783">
        <v>-0.78</v>
      </c>
      <c r="M783" t="s">
        <v>13</v>
      </c>
      <c r="N783">
        <v>-2.06</v>
      </c>
      <c r="O783">
        <v>-0.2</v>
      </c>
      <c r="P783" t="s">
        <v>30</v>
      </c>
    </row>
    <row r="784" spans="1:16" x14ac:dyDescent="0.25">
      <c r="A784">
        <v>2021</v>
      </c>
      <c r="B784" s="6" t="s">
        <v>30</v>
      </c>
      <c r="C784" s="7">
        <v>348</v>
      </c>
      <c r="D784" s="7">
        <v>3</v>
      </c>
      <c r="E784" s="7">
        <v>435</v>
      </c>
      <c r="F784" s="14" t="s">
        <v>13</v>
      </c>
      <c r="G784" s="14">
        <v>37.44</v>
      </c>
      <c r="H784" s="14">
        <v>-1.1100000000000001</v>
      </c>
      <c r="I784" s="14">
        <v>21.28</v>
      </c>
      <c r="J784" s="79">
        <f t="shared" si="12"/>
        <v>38.634854605999998</v>
      </c>
      <c r="K784">
        <v>-1.81</v>
      </c>
      <c r="L784">
        <v>-1.79</v>
      </c>
      <c r="M784" t="s">
        <v>13</v>
      </c>
      <c r="N784">
        <v>-1.93</v>
      </c>
      <c r="O784">
        <v>0.91</v>
      </c>
      <c r="P784" t="s">
        <v>30</v>
      </c>
    </row>
    <row r="785" spans="1:16" x14ac:dyDescent="0.25">
      <c r="A785">
        <v>2021</v>
      </c>
      <c r="B785" s="6" t="s">
        <v>30</v>
      </c>
      <c r="C785" s="7">
        <v>348</v>
      </c>
      <c r="D785" s="7">
        <v>4</v>
      </c>
      <c r="E785" s="7">
        <v>436</v>
      </c>
      <c r="F785" s="14" t="s">
        <v>13</v>
      </c>
      <c r="G785" s="14">
        <v>43.32</v>
      </c>
      <c r="H785" s="14">
        <v>0.54</v>
      </c>
      <c r="I785" s="14">
        <v>22.68</v>
      </c>
      <c r="J785" s="79">
        <f t="shared" si="12"/>
        <v>43.982211155999998</v>
      </c>
      <c r="K785">
        <v>-1.47</v>
      </c>
      <c r="L785">
        <v>-1.24</v>
      </c>
      <c r="M785" t="s">
        <v>13</v>
      </c>
      <c r="N785">
        <v>-1.25</v>
      </c>
      <c r="O785">
        <v>0.57999999999999996</v>
      </c>
      <c r="P785" t="s">
        <v>30</v>
      </c>
    </row>
    <row r="786" spans="1:16" x14ac:dyDescent="0.25">
      <c r="A786">
        <v>2021</v>
      </c>
      <c r="B786" s="6" t="s">
        <v>30</v>
      </c>
      <c r="C786" s="7">
        <v>348</v>
      </c>
      <c r="D786" s="7">
        <v>5</v>
      </c>
      <c r="E786" s="7">
        <v>437</v>
      </c>
      <c r="F786" s="14" t="s">
        <v>13</v>
      </c>
      <c r="G786" s="14">
        <v>49.69</v>
      </c>
      <c r="H786" s="14">
        <v>-6.44</v>
      </c>
      <c r="I786" s="14">
        <v>35.630000000000003</v>
      </c>
      <c r="J786" s="79">
        <f t="shared" si="12"/>
        <v>54.664998308000001</v>
      </c>
      <c r="K786">
        <v>-1.79</v>
      </c>
      <c r="L786">
        <v>-0.05</v>
      </c>
      <c r="M786" t="s">
        <v>13</v>
      </c>
      <c r="N786">
        <v>-0.9</v>
      </c>
      <c r="O786">
        <v>-0.5</v>
      </c>
      <c r="P786" t="s">
        <v>30</v>
      </c>
    </row>
    <row r="787" spans="1:16" x14ac:dyDescent="0.25">
      <c r="A787">
        <v>2021</v>
      </c>
      <c r="B787" s="6" t="s">
        <v>30</v>
      </c>
      <c r="C787" s="7">
        <v>348</v>
      </c>
      <c r="D787" s="7">
        <v>6</v>
      </c>
      <c r="E787" s="7">
        <v>438</v>
      </c>
      <c r="F787" s="14" t="s">
        <v>13</v>
      </c>
      <c r="G787" s="14">
        <v>41.53</v>
      </c>
      <c r="H787" s="14">
        <v>0.17</v>
      </c>
      <c r="I787" s="14">
        <v>26.5</v>
      </c>
      <c r="J787" s="79">
        <f t="shared" si="12"/>
        <v>45.285535412000002</v>
      </c>
      <c r="K787">
        <v>-1.29</v>
      </c>
      <c r="L787">
        <v>-1.36</v>
      </c>
      <c r="M787" t="s">
        <v>13</v>
      </c>
      <c r="N787">
        <v>-1.44</v>
      </c>
      <c r="O787">
        <v>0.72</v>
      </c>
      <c r="P787" t="s">
        <v>30</v>
      </c>
    </row>
    <row r="788" spans="1:16" x14ac:dyDescent="0.25">
      <c r="A788">
        <v>2021</v>
      </c>
      <c r="B788" s="6" t="s">
        <v>30</v>
      </c>
      <c r="C788" s="7">
        <v>348</v>
      </c>
      <c r="D788" s="7">
        <v>7</v>
      </c>
      <c r="E788" s="7">
        <v>439</v>
      </c>
      <c r="F788" s="14" t="s">
        <v>16</v>
      </c>
      <c r="G788" s="14">
        <v>56.2</v>
      </c>
      <c r="H788" s="14">
        <v>2.33</v>
      </c>
      <c r="I788" s="14">
        <v>47.95</v>
      </c>
      <c r="J788" s="79">
        <f t="shared" si="12"/>
        <v>70.194532568</v>
      </c>
      <c r="K788">
        <v>0.38</v>
      </c>
      <c r="L788">
        <v>0.35</v>
      </c>
      <c r="M788" t="s">
        <v>16</v>
      </c>
      <c r="N788">
        <v>0.23</v>
      </c>
      <c r="O788">
        <v>-0.18</v>
      </c>
      <c r="P788" t="s">
        <v>28</v>
      </c>
    </row>
    <row r="789" spans="1:16" x14ac:dyDescent="0.25">
      <c r="A789">
        <v>2021</v>
      </c>
      <c r="B789" s="6" t="s">
        <v>30</v>
      </c>
      <c r="C789" s="7">
        <v>348</v>
      </c>
      <c r="D789" s="7">
        <v>8</v>
      </c>
      <c r="E789" s="7">
        <v>440</v>
      </c>
      <c r="F789" s="14" t="s">
        <v>13</v>
      </c>
      <c r="G789" s="14">
        <v>39.82</v>
      </c>
      <c r="H789" s="14">
        <v>4.8</v>
      </c>
      <c r="I789" s="14">
        <v>21.16</v>
      </c>
      <c r="J789" s="79">
        <f t="shared" si="12"/>
        <v>42.057525124000001</v>
      </c>
      <c r="K789">
        <v>-0.88</v>
      </c>
      <c r="L789">
        <v>-1.84</v>
      </c>
      <c r="M789" t="s">
        <v>13</v>
      </c>
      <c r="N789">
        <v>-1.41</v>
      </c>
      <c r="O789">
        <v>1.24</v>
      </c>
      <c r="P789" t="s">
        <v>30</v>
      </c>
    </row>
    <row r="790" spans="1:16" x14ac:dyDescent="0.25">
      <c r="A790">
        <v>2021</v>
      </c>
      <c r="B790" s="6" t="s">
        <v>30</v>
      </c>
      <c r="C790" s="7">
        <v>357</v>
      </c>
      <c r="D790" s="7">
        <v>1</v>
      </c>
      <c r="E790" s="7">
        <v>441</v>
      </c>
      <c r="F790" s="7" t="s">
        <v>13</v>
      </c>
      <c r="G790" s="7">
        <v>52.47</v>
      </c>
      <c r="H790" s="7">
        <v>10.49</v>
      </c>
      <c r="I790" s="14">
        <v>21.39</v>
      </c>
      <c r="J790" s="79">
        <f t="shared" si="12"/>
        <v>52.374149590000002</v>
      </c>
      <c r="K790">
        <v>0.03</v>
      </c>
      <c r="L790">
        <v>-0.79</v>
      </c>
      <c r="M790" t="s">
        <v>16</v>
      </c>
      <c r="N790">
        <v>0.15</v>
      </c>
      <c r="O790">
        <v>0.7</v>
      </c>
      <c r="P790" t="s">
        <v>29</v>
      </c>
    </row>
    <row r="791" spans="1:16" x14ac:dyDescent="0.25">
      <c r="A791">
        <v>2021</v>
      </c>
      <c r="B791" s="6" t="s">
        <v>30</v>
      </c>
      <c r="C791" s="7">
        <v>357</v>
      </c>
      <c r="D791" s="7">
        <v>2</v>
      </c>
      <c r="E791" s="7">
        <v>442</v>
      </c>
      <c r="F791" s="7" t="s">
        <v>13</v>
      </c>
      <c r="G791" s="7">
        <v>59.49</v>
      </c>
      <c r="H791" s="7">
        <v>-6.31</v>
      </c>
      <c r="I791" s="14">
        <v>46.82</v>
      </c>
      <c r="J791" s="79">
        <f t="shared" si="12"/>
        <v>68.738000972000009</v>
      </c>
      <c r="K791">
        <v>-1.08</v>
      </c>
      <c r="L791">
        <v>1.1100000000000001</v>
      </c>
      <c r="M791" t="s">
        <v>13</v>
      </c>
      <c r="N791">
        <v>0.14000000000000001</v>
      </c>
      <c r="O791">
        <v>-1.23</v>
      </c>
      <c r="P791" t="s">
        <v>28</v>
      </c>
    </row>
    <row r="792" spans="1:16" x14ac:dyDescent="0.25">
      <c r="A792">
        <v>2021</v>
      </c>
      <c r="B792" s="6" t="s">
        <v>30</v>
      </c>
      <c r="C792" s="7">
        <v>357</v>
      </c>
      <c r="D792" s="7">
        <v>3</v>
      </c>
      <c r="E792" s="7">
        <v>443</v>
      </c>
      <c r="F792" s="7" t="s">
        <v>13</v>
      </c>
      <c r="G792" s="7">
        <v>49.79</v>
      </c>
      <c r="H792" s="7">
        <v>1.71</v>
      </c>
      <c r="I792" s="14">
        <v>20.21</v>
      </c>
      <c r="J792" s="79">
        <f t="shared" si="12"/>
        <v>46.926324469999997</v>
      </c>
      <c r="K792">
        <v>-1.45</v>
      </c>
      <c r="L792">
        <v>-0.65</v>
      </c>
      <c r="M792" t="s">
        <v>13</v>
      </c>
      <c r="N792">
        <v>-0.55000000000000004</v>
      </c>
      <c r="O792">
        <v>0.13</v>
      </c>
      <c r="P792" t="s">
        <v>30</v>
      </c>
    </row>
    <row r="793" spans="1:16" x14ac:dyDescent="0.25">
      <c r="A793">
        <v>2021</v>
      </c>
      <c r="B793" s="6" t="s">
        <v>30</v>
      </c>
      <c r="C793" s="7">
        <v>357</v>
      </c>
      <c r="D793" s="7">
        <v>4</v>
      </c>
      <c r="E793" s="7">
        <v>444</v>
      </c>
      <c r="F793" s="7" t="s">
        <v>13</v>
      </c>
      <c r="G793" s="14">
        <v>48.92</v>
      </c>
      <c r="H793" s="14">
        <v>4.93</v>
      </c>
      <c r="I793" s="14">
        <v>16.29</v>
      </c>
      <c r="J793" s="79">
        <f t="shared" si="12"/>
        <v>44.750268684000005</v>
      </c>
      <c r="K793">
        <v>-1.17</v>
      </c>
      <c r="L793">
        <v>-0.95</v>
      </c>
      <c r="M793" t="s">
        <v>13</v>
      </c>
      <c r="N793">
        <v>-0.49</v>
      </c>
      <c r="O793">
        <v>0.47</v>
      </c>
      <c r="P793" t="s">
        <v>30</v>
      </c>
    </row>
    <row r="794" spans="1:16" x14ac:dyDescent="0.25">
      <c r="A794">
        <v>2021</v>
      </c>
      <c r="B794" s="6" t="s">
        <v>30</v>
      </c>
      <c r="C794" s="7">
        <v>357</v>
      </c>
      <c r="D794" s="7">
        <v>5</v>
      </c>
      <c r="E794" s="7">
        <v>445</v>
      </c>
      <c r="F794" s="7" t="s">
        <v>13</v>
      </c>
      <c r="G794" s="14">
        <v>58</v>
      </c>
      <c r="H794" s="14">
        <v>-1.74</v>
      </c>
      <c r="I794" s="14">
        <v>48.11</v>
      </c>
      <c r="J794" s="79">
        <f t="shared" si="12"/>
        <v>70.143130110000001</v>
      </c>
      <c r="K794">
        <v>-0.27</v>
      </c>
      <c r="L794">
        <v>0.74</v>
      </c>
      <c r="M794" t="s">
        <v>16</v>
      </c>
      <c r="N794">
        <v>0.21</v>
      </c>
      <c r="O794">
        <v>-0.69</v>
      </c>
      <c r="P794" t="s">
        <v>28</v>
      </c>
    </row>
    <row r="795" spans="1:16" x14ac:dyDescent="0.25">
      <c r="A795">
        <v>2021</v>
      </c>
      <c r="B795" s="6" t="s">
        <v>30</v>
      </c>
      <c r="C795" s="7">
        <v>359</v>
      </c>
      <c r="D795" s="7">
        <v>1</v>
      </c>
      <c r="E795" s="7">
        <v>446</v>
      </c>
      <c r="F795" s="7" t="s">
        <v>13</v>
      </c>
      <c r="G795" s="7">
        <v>56.11</v>
      </c>
      <c r="H795" s="7">
        <v>-3.13</v>
      </c>
      <c r="I795" s="14">
        <v>43.55</v>
      </c>
      <c r="J795" s="79">
        <f t="shared" si="12"/>
        <v>65.346401602</v>
      </c>
      <c r="K795">
        <v>-0.77</v>
      </c>
      <c r="L795">
        <v>0.56000000000000005</v>
      </c>
      <c r="M795" t="s">
        <v>16</v>
      </c>
      <c r="N795">
        <v>-0.06</v>
      </c>
      <c r="O795">
        <v>-0.69</v>
      </c>
      <c r="P795" t="s">
        <v>28</v>
      </c>
    </row>
    <row r="796" spans="1:16" x14ac:dyDescent="0.25">
      <c r="A796">
        <v>2021</v>
      </c>
      <c r="B796" s="6" t="s">
        <v>30</v>
      </c>
      <c r="C796" s="7">
        <v>359</v>
      </c>
      <c r="D796" s="7">
        <v>2</v>
      </c>
      <c r="E796" s="7">
        <v>447</v>
      </c>
      <c r="F796" s="7" t="s">
        <v>13</v>
      </c>
      <c r="G796" s="7">
        <v>56.46</v>
      </c>
      <c r="H796" s="7">
        <v>-11.2</v>
      </c>
      <c r="I796" s="14">
        <v>35.17</v>
      </c>
      <c r="J796" s="79">
        <f t="shared" si="12"/>
        <v>57.220948458000002</v>
      </c>
      <c r="K796">
        <v>-2.59</v>
      </c>
      <c r="L796">
        <v>0.89</v>
      </c>
      <c r="M796" t="s">
        <v>13</v>
      </c>
      <c r="N796">
        <v>-0.45</v>
      </c>
      <c r="O796">
        <v>-1.49</v>
      </c>
      <c r="P796" t="s">
        <v>28</v>
      </c>
    </row>
    <row r="797" spans="1:16" x14ac:dyDescent="0.25">
      <c r="A797">
        <v>2021</v>
      </c>
      <c r="B797" s="6" t="s">
        <v>30</v>
      </c>
      <c r="C797" s="7">
        <v>362</v>
      </c>
      <c r="D797" s="7">
        <v>1</v>
      </c>
      <c r="E797" s="7">
        <v>448</v>
      </c>
      <c r="F797" s="7" t="s">
        <v>13</v>
      </c>
      <c r="G797" s="7">
        <v>49.09</v>
      </c>
      <c r="H797" s="7">
        <v>1.2</v>
      </c>
      <c r="I797" s="14">
        <v>21.44</v>
      </c>
      <c r="J797" s="79">
        <f t="shared" si="12"/>
        <v>47.136343266000004</v>
      </c>
      <c r="K797">
        <v>-1.45</v>
      </c>
      <c r="L797">
        <v>-0.68</v>
      </c>
      <c r="M797" t="s">
        <v>13</v>
      </c>
      <c r="N797">
        <v>-0.64</v>
      </c>
      <c r="O797">
        <v>0.15</v>
      </c>
      <c r="P797" t="s">
        <v>30</v>
      </c>
    </row>
    <row r="798" spans="1:16" x14ac:dyDescent="0.25">
      <c r="A798">
        <v>2021</v>
      </c>
      <c r="B798" s="6" t="s">
        <v>30</v>
      </c>
      <c r="C798" s="7">
        <v>362</v>
      </c>
      <c r="D798" s="7">
        <v>2</v>
      </c>
      <c r="E798" s="7">
        <v>449</v>
      </c>
      <c r="F798" s="7" t="s">
        <v>13</v>
      </c>
      <c r="G798" s="7">
        <v>46.21</v>
      </c>
      <c r="H798" s="7">
        <v>-9.81</v>
      </c>
      <c r="I798" s="14">
        <v>40.92</v>
      </c>
      <c r="J798" s="79">
        <f t="shared" si="12"/>
        <v>54.873480212000004</v>
      </c>
      <c r="K798">
        <v>-2</v>
      </c>
      <c r="L798">
        <v>-0.18</v>
      </c>
      <c r="M798" t="s">
        <v>13</v>
      </c>
      <c r="N798">
        <v>-1.4</v>
      </c>
      <c r="O798">
        <v>-0.48</v>
      </c>
      <c r="P798" t="s">
        <v>30</v>
      </c>
    </row>
    <row r="799" spans="1:16" x14ac:dyDescent="0.25">
      <c r="A799">
        <v>2021</v>
      </c>
      <c r="B799" s="6" t="s">
        <v>30</v>
      </c>
      <c r="C799" s="7">
        <v>362</v>
      </c>
      <c r="D799" s="7">
        <v>3</v>
      </c>
      <c r="E799" s="7">
        <v>450</v>
      </c>
      <c r="F799" s="7" t="s">
        <v>13</v>
      </c>
      <c r="G799" s="7">
        <v>36.35</v>
      </c>
      <c r="H799" s="7">
        <v>11.45</v>
      </c>
      <c r="I799" s="14">
        <v>15.68</v>
      </c>
      <c r="J799" s="79">
        <f t="shared" si="12"/>
        <v>38.246051531999996</v>
      </c>
      <c r="K799">
        <v>-0.15</v>
      </c>
      <c r="L799">
        <v>-2.61</v>
      </c>
      <c r="M799" t="s">
        <v>13</v>
      </c>
      <c r="N799">
        <v>-1.45</v>
      </c>
      <c r="O799">
        <v>2.09</v>
      </c>
      <c r="P799" t="s">
        <v>30</v>
      </c>
    </row>
    <row r="800" spans="1:16" x14ac:dyDescent="0.25">
      <c r="A800">
        <v>2021</v>
      </c>
      <c r="B800" s="6" t="s">
        <v>30</v>
      </c>
      <c r="C800" s="7">
        <v>362</v>
      </c>
      <c r="D800" s="7">
        <v>4</v>
      </c>
      <c r="E800" s="7">
        <v>451</v>
      </c>
      <c r="F800" s="7" t="s">
        <v>13</v>
      </c>
      <c r="G800" s="14">
        <v>45.66</v>
      </c>
      <c r="H800" s="14">
        <v>-11.81</v>
      </c>
      <c r="I800" s="14">
        <v>40.75</v>
      </c>
      <c r="J800" s="79">
        <f t="shared" si="12"/>
        <v>53.739324183999997</v>
      </c>
      <c r="K800">
        <v>-2.33</v>
      </c>
      <c r="L800">
        <v>-0.14000000000000001</v>
      </c>
      <c r="M800" t="s">
        <v>13</v>
      </c>
      <c r="N800">
        <v>-1.55</v>
      </c>
      <c r="O800">
        <v>-0.61</v>
      </c>
      <c r="P800" t="s">
        <v>30</v>
      </c>
    </row>
    <row r="801" spans="1:16" x14ac:dyDescent="0.25">
      <c r="A801">
        <v>2021</v>
      </c>
      <c r="B801" s="6" t="s">
        <v>30</v>
      </c>
      <c r="C801" s="7">
        <v>362</v>
      </c>
      <c r="D801" s="7">
        <v>5</v>
      </c>
      <c r="E801" s="7">
        <v>452</v>
      </c>
      <c r="F801" s="7" t="s">
        <v>13</v>
      </c>
      <c r="G801" s="14">
        <v>52.47</v>
      </c>
      <c r="H801" s="14">
        <v>2.96</v>
      </c>
      <c r="I801" s="14">
        <v>26.99</v>
      </c>
      <c r="J801" s="79">
        <f t="shared" si="12"/>
        <v>53.704260871999992</v>
      </c>
      <c r="K801">
        <v>-0.83</v>
      </c>
      <c r="L801">
        <v>-0.34</v>
      </c>
      <c r="M801" t="s">
        <v>13</v>
      </c>
      <c r="N801">
        <v>-0.19</v>
      </c>
      <c r="O801">
        <v>0.06</v>
      </c>
      <c r="P801" t="s">
        <v>30</v>
      </c>
    </row>
    <row r="802" spans="1:16" x14ac:dyDescent="0.25">
      <c r="A802">
        <v>2021</v>
      </c>
      <c r="B802" s="6" t="s">
        <v>30</v>
      </c>
      <c r="C802" s="7">
        <v>362</v>
      </c>
      <c r="D802" s="7">
        <v>6</v>
      </c>
      <c r="E802" s="7">
        <v>453</v>
      </c>
      <c r="F802" s="7" t="s">
        <v>13</v>
      </c>
      <c r="G802" s="14">
        <v>43.6</v>
      </c>
      <c r="H802" s="14">
        <v>-11.17</v>
      </c>
      <c r="I802" s="14">
        <v>36.51</v>
      </c>
      <c r="J802" s="79">
        <f t="shared" si="12"/>
        <v>49.716928572</v>
      </c>
      <c r="K802">
        <v>-2.4900000000000002</v>
      </c>
      <c r="L802">
        <v>-0.44</v>
      </c>
      <c r="M802" t="s">
        <v>13</v>
      </c>
      <c r="N802">
        <v>-1.75</v>
      </c>
      <c r="O802">
        <v>-0.41</v>
      </c>
      <c r="P802" t="s">
        <v>30</v>
      </c>
    </row>
    <row r="803" spans="1:16" x14ac:dyDescent="0.25">
      <c r="A803">
        <v>2021</v>
      </c>
      <c r="B803" s="6" t="s">
        <v>30</v>
      </c>
      <c r="C803" s="7">
        <v>362</v>
      </c>
      <c r="D803" s="7">
        <v>7</v>
      </c>
      <c r="E803" s="7">
        <v>454</v>
      </c>
      <c r="F803" s="7" t="s">
        <v>13</v>
      </c>
      <c r="G803" s="14">
        <v>37.15</v>
      </c>
      <c r="H803" s="14">
        <v>-7.7</v>
      </c>
      <c r="I803" s="14">
        <v>28.33</v>
      </c>
      <c r="J803" s="79">
        <f t="shared" si="12"/>
        <v>41.070413352000003</v>
      </c>
      <c r="K803">
        <v>-2.4300000000000002</v>
      </c>
      <c r="L803">
        <v>-1.4</v>
      </c>
      <c r="M803" t="s">
        <v>13</v>
      </c>
      <c r="N803">
        <v>-2.2599999999999998</v>
      </c>
      <c r="O803">
        <v>0.39</v>
      </c>
      <c r="P803" t="s">
        <v>30</v>
      </c>
    </row>
    <row r="804" spans="1:16" x14ac:dyDescent="0.25">
      <c r="A804">
        <v>2021</v>
      </c>
      <c r="B804" s="6" t="s">
        <v>30</v>
      </c>
      <c r="C804" s="7">
        <v>362</v>
      </c>
      <c r="D804" s="7">
        <v>8</v>
      </c>
      <c r="E804" s="7">
        <v>455</v>
      </c>
      <c r="F804" s="7" t="s">
        <v>13</v>
      </c>
      <c r="G804" s="14">
        <v>35.06</v>
      </c>
      <c r="H804" s="14">
        <v>-8.17</v>
      </c>
      <c r="I804" s="14">
        <v>24.79</v>
      </c>
      <c r="J804" s="79">
        <f t="shared" si="12"/>
        <v>37.139090224</v>
      </c>
      <c r="K804">
        <v>-2.73</v>
      </c>
      <c r="L804">
        <v>-1.64</v>
      </c>
      <c r="M804" t="s">
        <v>13</v>
      </c>
      <c r="N804">
        <v>-2.5099999999999998</v>
      </c>
      <c r="O804">
        <v>0.5</v>
      </c>
      <c r="P804" t="s">
        <v>30</v>
      </c>
    </row>
    <row r="805" spans="1:16" x14ac:dyDescent="0.25">
      <c r="A805">
        <v>2021</v>
      </c>
      <c r="B805" s="6" t="s">
        <v>30</v>
      </c>
      <c r="C805" s="7">
        <v>363</v>
      </c>
      <c r="D805" s="7">
        <v>1</v>
      </c>
      <c r="E805" s="7">
        <v>456</v>
      </c>
      <c r="F805" s="7" t="s">
        <v>13</v>
      </c>
      <c r="G805" s="7">
        <v>48.7</v>
      </c>
      <c r="H805" s="7">
        <v>4.3600000000000003</v>
      </c>
      <c r="I805" s="14">
        <v>18.68</v>
      </c>
      <c r="J805" s="79">
        <f t="shared" si="12"/>
        <v>46.043872508</v>
      </c>
      <c r="K805">
        <v>-1.1200000000000001</v>
      </c>
      <c r="L805">
        <v>-0.91</v>
      </c>
      <c r="M805" t="s">
        <v>13</v>
      </c>
      <c r="N805">
        <v>-0.53</v>
      </c>
      <c r="O805">
        <v>0.45</v>
      </c>
      <c r="P805" t="s">
        <v>30</v>
      </c>
    </row>
    <row r="806" spans="1:16" x14ac:dyDescent="0.25">
      <c r="A806">
        <v>2021</v>
      </c>
      <c r="B806" s="6" t="s">
        <v>30</v>
      </c>
      <c r="C806" s="7">
        <v>363</v>
      </c>
      <c r="D806" s="7">
        <v>2</v>
      </c>
      <c r="E806" s="7">
        <v>457</v>
      </c>
      <c r="F806" s="7" t="s">
        <v>13</v>
      </c>
      <c r="G806" s="7">
        <v>38.43</v>
      </c>
      <c r="H806" s="7">
        <v>2.29</v>
      </c>
      <c r="I806" s="14">
        <v>22.32</v>
      </c>
      <c r="J806" s="79">
        <f t="shared" si="12"/>
        <v>41.109672931999995</v>
      </c>
      <c r="K806">
        <v>-1.21</v>
      </c>
      <c r="L806">
        <v>-1.84</v>
      </c>
      <c r="M806" t="s">
        <v>13</v>
      </c>
      <c r="N806">
        <v>-1.66</v>
      </c>
      <c r="O806">
        <v>1.1399999999999999</v>
      </c>
      <c r="P806" t="s">
        <v>30</v>
      </c>
    </row>
    <row r="807" spans="1:16" x14ac:dyDescent="0.25">
      <c r="A807">
        <v>2021</v>
      </c>
      <c r="B807" s="6" t="s">
        <v>30</v>
      </c>
      <c r="C807" s="7">
        <v>363</v>
      </c>
      <c r="D807" s="7">
        <v>3</v>
      </c>
      <c r="E807" s="7">
        <v>458</v>
      </c>
      <c r="F807" s="7" t="s">
        <v>15</v>
      </c>
      <c r="G807" s="7">
        <v>62.03</v>
      </c>
      <c r="H807" s="7">
        <v>18.12</v>
      </c>
      <c r="I807" s="14">
        <v>58.76</v>
      </c>
      <c r="J807" s="79">
        <f t="shared" si="12"/>
        <v>86.562029965999997</v>
      </c>
      <c r="K807">
        <v>3.58</v>
      </c>
      <c r="L807">
        <v>0.3</v>
      </c>
      <c r="M807" t="s">
        <v>14</v>
      </c>
      <c r="N807">
        <v>1.62</v>
      </c>
      <c r="O807">
        <v>0.82</v>
      </c>
      <c r="P807" t="s">
        <v>29</v>
      </c>
    </row>
    <row r="808" spans="1:16" x14ac:dyDescent="0.25">
      <c r="A808">
        <v>2021</v>
      </c>
      <c r="B808" s="6" t="s">
        <v>30</v>
      </c>
      <c r="C808" s="7">
        <v>363</v>
      </c>
      <c r="D808" s="7">
        <v>4</v>
      </c>
      <c r="E808" s="7">
        <v>459</v>
      </c>
      <c r="F808" s="14" t="s">
        <v>13</v>
      </c>
      <c r="G808" s="14">
        <v>44.22</v>
      </c>
      <c r="H808" s="14">
        <v>-0.1</v>
      </c>
      <c r="I808" s="14">
        <v>24.14</v>
      </c>
      <c r="J808" s="79">
        <f t="shared" si="12"/>
        <v>45.354090115999995</v>
      </c>
      <c r="K808">
        <v>-1.48</v>
      </c>
      <c r="L808">
        <v>-1.0900000000000001</v>
      </c>
      <c r="M808" t="s">
        <v>13</v>
      </c>
      <c r="N808">
        <v>-1.19</v>
      </c>
      <c r="O808">
        <v>0.45</v>
      </c>
      <c r="P808" t="s">
        <v>30</v>
      </c>
    </row>
    <row r="809" spans="1:16" x14ac:dyDescent="0.25">
      <c r="A809">
        <v>2021</v>
      </c>
      <c r="B809" s="6" t="s">
        <v>30</v>
      </c>
      <c r="C809" s="7">
        <v>363</v>
      </c>
      <c r="D809" s="7">
        <v>5</v>
      </c>
      <c r="E809" s="7">
        <v>460</v>
      </c>
      <c r="F809" s="14" t="s">
        <v>13</v>
      </c>
      <c r="G809" s="14">
        <v>53.62</v>
      </c>
      <c r="H809" s="14">
        <v>1.55</v>
      </c>
      <c r="I809" s="14">
        <v>32.909999999999997</v>
      </c>
      <c r="J809" s="79">
        <f t="shared" si="12"/>
        <v>58.019550623999997</v>
      </c>
      <c r="K809">
        <v>-0.68</v>
      </c>
      <c r="L809">
        <v>-0.08</v>
      </c>
      <c r="M809" t="s">
        <v>13</v>
      </c>
      <c r="N809">
        <v>-0.12</v>
      </c>
      <c r="O809">
        <v>-0.13</v>
      </c>
      <c r="P809" t="s">
        <v>30</v>
      </c>
    </row>
    <row r="810" spans="1:16" x14ac:dyDescent="0.25">
      <c r="A810">
        <v>2021</v>
      </c>
      <c r="B810" s="6" t="s">
        <v>30</v>
      </c>
      <c r="C810" s="7">
        <v>363</v>
      </c>
      <c r="D810" s="7">
        <v>6</v>
      </c>
      <c r="E810" s="7">
        <v>461</v>
      </c>
      <c r="F810" s="14" t="s">
        <v>15</v>
      </c>
      <c r="G810" s="14">
        <v>62.07</v>
      </c>
      <c r="H810" s="14">
        <v>9.16</v>
      </c>
      <c r="I810" s="14">
        <v>36.4</v>
      </c>
      <c r="J810" s="79">
        <f t="shared" si="12"/>
        <v>68.433428685999999</v>
      </c>
      <c r="K810">
        <v>0.74</v>
      </c>
      <c r="L810">
        <v>0.47</v>
      </c>
      <c r="M810" t="s">
        <v>16</v>
      </c>
      <c r="N810">
        <v>1.1100000000000001</v>
      </c>
      <c r="O810">
        <v>-0.12</v>
      </c>
      <c r="P810" t="s">
        <v>28</v>
      </c>
    </row>
    <row r="811" spans="1:16" x14ac:dyDescent="0.25">
      <c r="A811">
        <v>2021</v>
      </c>
      <c r="B811" s="6" t="s">
        <v>30</v>
      </c>
      <c r="C811" s="7">
        <v>364</v>
      </c>
      <c r="D811" s="7">
        <v>1</v>
      </c>
      <c r="E811" s="7">
        <v>462</v>
      </c>
      <c r="F811" s="7" t="s">
        <v>13</v>
      </c>
      <c r="G811" s="7">
        <v>49.1</v>
      </c>
      <c r="H811" s="7">
        <v>-3.99</v>
      </c>
      <c r="I811" s="14">
        <v>33.36</v>
      </c>
      <c r="J811" s="79">
        <f t="shared" si="12"/>
        <v>53.541057609999996</v>
      </c>
      <c r="K811">
        <v>-1.54</v>
      </c>
      <c r="L811">
        <v>-0.27</v>
      </c>
      <c r="M811" t="s">
        <v>13</v>
      </c>
      <c r="N811">
        <v>-0.85</v>
      </c>
      <c r="O811">
        <v>-0.24</v>
      </c>
      <c r="P811" t="s">
        <v>30</v>
      </c>
    </row>
    <row r="812" spans="1:16" x14ac:dyDescent="0.25">
      <c r="A812">
        <v>2021</v>
      </c>
      <c r="B812" s="6" t="s">
        <v>30</v>
      </c>
      <c r="C812" s="7">
        <v>364</v>
      </c>
      <c r="D812" s="7">
        <v>2</v>
      </c>
      <c r="E812" s="7">
        <v>463</v>
      </c>
      <c r="F812" s="7" t="s">
        <v>13</v>
      </c>
      <c r="G812" s="7">
        <v>51.24</v>
      </c>
      <c r="H812" s="7">
        <v>-4.01</v>
      </c>
      <c r="I812" s="14">
        <v>37.520000000000003</v>
      </c>
      <c r="J812" s="79">
        <f t="shared" si="12"/>
        <v>57.765507882000001</v>
      </c>
      <c r="K812">
        <v>-1.29</v>
      </c>
      <c r="L812">
        <v>0.01</v>
      </c>
      <c r="M812" t="s">
        <v>13</v>
      </c>
      <c r="N812">
        <v>-0.62</v>
      </c>
      <c r="O812">
        <v>-0.4</v>
      </c>
      <c r="P812" t="s">
        <v>30</v>
      </c>
    </row>
    <row r="813" spans="1:16" x14ac:dyDescent="0.25">
      <c r="A813">
        <v>2021</v>
      </c>
      <c r="B813" s="6" t="s">
        <v>30</v>
      </c>
      <c r="C813" s="7">
        <v>364</v>
      </c>
      <c r="D813" s="7">
        <v>3</v>
      </c>
      <c r="E813" s="7">
        <v>464</v>
      </c>
      <c r="F813" s="7" t="s">
        <v>13</v>
      </c>
      <c r="G813" s="7">
        <v>57.85</v>
      </c>
      <c r="H813" s="7">
        <v>-3.37</v>
      </c>
      <c r="I813" s="14">
        <v>47.11</v>
      </c>
      <c r="J813" s="79">
        <f t="shared" si="12"/>
        <v>68.828357941999997</v>
      </c>
      <c r="K813">
        <v>-0.59</v>
      </c>
      <c r="L813">
        <v>0.8</v>
      </c>
      <c r="M813" t="s">
        <v>16</v>
      </c>
      <c r="N813">
        <v>0.11</v>
      </c>
      <c r="O813">
        <v>-0.83</v>
      </c>
      <c r="P813" t="s">
        <v>28</v>
      </c>
    </row>
    <row r="814" spans="1:16" x14ac:dyDescent="0.25">
      <c r="A814">
        <v>2021</v>
      </c>
      <c r="B814" s="6" t="s">
        <v>30</v>
      </c>
      <c r="C814" s="7">
        <v>364</v>
      </c>
      <c r="D814" s="7">
        <v>4</v>
      </c>
      <c r="E814" s="7">
        <v>465</v>
      </c>
      <c r="F814" s="14" t="s">
        <v>13</v>
      </c>
      <c r="G814" s="14">
        <v>52.48</v>
      </c>
      <c r="H814" s="14">
        <v>4.59</v>
      </c>
      <c r="I814" s="14">
        <v>25.66</v>
      </c>
      <c r="J814" s="79">
        <f t="shared" si="12"/>
        <v>53.342788318000004</v>
      </c>
      <c r="K814">
        <v>-0.65</v>
      </c>
      <c r="L814">
        <v>-0.44</v>
      </c>
      <c r="M814" t="s">
        <v>13</v>
      </c>
      <c r="N814">
        <v>-0.12</v>
      </c>
      <c r="O814">
        <v>0.2</v>
      </c>
      <c r="P814" t="s">
        <v>30</v>
      </c>
    </row>
    <row r="815" spans="1:16" x14ac:dyDescent="0.25">
      <c r="A815">
        <v>2021</v>
      </c>
      <c r="B815" s="6" t="s">
        <v>30</v>
      </c>
      <c r="C815" s="7">
        <v>364</v>
      </c>
      <c r="D815" s="7">
        <v>5</v>
      </c>
      <c r="E815" s="7">
        <v>466</v>
      </c>
      <c r="F815" s="14" t="s">
        <v>14</v>
      </c>
      <c r="G815" s="14">
        <v>60.07</v>
      </c>
      <c r="H815" s="14">
        <v>10.48</v>
      </c>
      <c r="I815" s="14">
        <v>47.02</v>
      </c>
      <c r="J815" s="79">
        <f t="shared" si="12"/>
        <v>74.779729145999994</v>
      </c>
      <c r="K815">
        <v>1.62</v>
      </c>
      <c r="L815">
        <v>0.33</v>
      </c>
      <c r="M815" t="s">
        <v>14</v>
      </c>
      <c r="N815">
        <v>1.01</v>
      </c>
      <c r="O815">
        <v>0.22</v>
      </c>
      <c r="P815" t="s">
        <v>29</v>
      </c>
    </row>
    <row r="816" spans="1:16" x14ac:dyDescent="0.25">
      <c r="A816">
        <v>2021</v>
      </c>
      <c r="B816" s="6" t="s">
        <v>30</v>
      </c>
      <c r="C816" s="7">
        <v>390</v>
      </c>
      <c r="D816" s="7">
        <v>1</v>
      </c>
      <c r="E816" s="7">
        <v>467</v>
      </c>
      <c r="F816" s="7" t="s">
        <v>14</v>
      </c>
      <c r="G816" s="7">
        <v>65.400000000000006</v>
      </c>
      <c r="H816" s="7">
        <v>12.08</v>
      </c>
      <c r="I816" s="14">
        <v>57.65</v>
      </c>
      <c r="J816" s="79">
        <f t="shared" si="12"/>
        <v>86.027193398000009</v>
      </c>
      <c r="K816">
        <v>2.54</v>
      </c>
      <c r="L816">
        <v>0.94</v>
      </c>
      <c r="M816" t="s">
        <v>14</v>
      </c>
      <c r="N816">
        <v>1.66</v>
      </c>
      <c r="O816">
        <v>-0.01</v>
      </c>
      <c r="P816" t="s">
        <v>28</v>
      </c>
    </row>
    <row r="817" spans="1:16" x14ac:dyDescent="0.25">
      <c r="A817">
        <v>2021</v>
      </c>
      <c r="B817" s="6" t="s">
        <v>30</v>
      </c>
      <c r="C817" s="7">
        <v>390</v>
      </c>
      <c r="D817" s="7">
        <v>2</v>
      </c>
      <c r="E817" s="7">
        <v>468</v>
      </c>
      <c r="F817" s="7" t="s">
        <v>16</v>
      </c>
      <c r="G817" s="7">
        <v>55.49</v>
      </c>
      <c r="H817" s="7">
        <v>3.25</v>
      </c>
      <c r="I817" s="14">
        <v>43.18</v>
      </c>
      <c r="J817" s="79">
        <f t="shared" si="12"/>
        <v>66.788304811999993</v>
      </c>
      <c r="K817">
        <v>0.23</v>
      </c>
      <c r="L817">
        <v>0.16</v>
      </c>
      <c r="M817" t="s">
        <v>16</v>
      </c>
      <c r="N817">
        <v>0.18</v>
      </c>
      <c r="O817">
        <v>-7.0000000000000007E-2</v>
      </c>
      <c r="P817" t="s">
        <v>28</v>
      </c>
    </row>
    <row r="818" spans="1:16" x14ac:dyDescent="0.25">
      <c r="A818">
        <v>2021</v>
      </c>
      <c r="B818" s="6" t="s">
        <v>30</v>
      </c>
      <c r="C818" s="7">
        <v>390</v>
      </c>
      <c r="D818" s="7">
        <v>3</v>
      </c>
      <c r="E818" s="7">
        <v>469</v>
      </c>
      <c r="F818" s="7" t="s">
        <v>16</v>
      </c>
      <c r="G818" s="7">
        <v>59.48</v>
      </c>
      <c r="H818" s="7">
        <v>5.35</v>
      </c>
      <c r="I818" s="14">
        <v>53.55</v>
      </c>
      <c r="J818" s="79">
        <f t="shared" si="12"/>
        <v>77.145615179999993</v>
      </c>
      <c r="K818">
        <v>1.21</v>
      </c>
      <c r="L818">
        <v>0.61</v>
      </c>
      <c r="M818" t="s">
        <v>16</v>
      </c>
      <c r="N818">
        <v>0.72</v>
      </c>
      <c r="O818">
        <v>-0.15</v>
      </c>
      <c r="P818" t="s">
        <v>28</v>
      </c>
    </row>
    <row r="819" spans="1:16" x14ac:dyDescent="0.25">
      <c r="A819">
        <v>2021</v>
      </c>
      <c r="B819" s="6" t="s">
        <v>30</v>
      </c>
      <c r="C819" s="7">
        <v>390</v>
      </c>
      <c r="D819" s="7">
        <v>4</v>
      </c>
      <c r="E819" s="7">
        <v>470</v>
      </c>
      <c r="F819" s="14" t="s">
        <v>14</v>
      </c>
      <c r="G819" s="14">
        <v>64.73</v>
      </c>
      <c r="H819" s="14">
        <v>17.489999999999998</v>
      </c>
      <c r="I819" s="14">
        <v>62.87</v>
      </c>
      <c r="J819" s="79">
        <f t="shared" si="12"/>
        <v>90.918602522</v>
      </c>
      <c r="K819">
        <v>3.73</v>
      </c>
      <c r="L819">
        <v>0.67</v>
      </c>
      <c r="M819" t="s">
        <v>14</v>
      </c>
      <c r="N819">
        <v>1.88</v>
      </c>
      <c r="O819">
        <v>0.56000000000000005</v>
      </c>
      <c r="P819" t="s">
        <v>29</v>
      </c>
    </row>
    <row r="820" spans="1:16" x14ac:dyDescent="0.25">
      <c r="A820">
        <v>2021</v>
      </c>
      <c r="B820" s="6" t="s">
        <v>30</v>
      </c>
      <c r="C820" s="7">
        <v>390</v>
      </c>
      <c r="D820" s="7">
        <v>5</v>
      </c>
      <c r="E820" s="7">
        <v>471</v>
      </c>
      <c r="F820" s="14" t="s">
        <v>14</v>
      </c>
      <c r="G820" s="14">
        <v>62.74</v>
      </c>
      <c r="H820" s="14">
        <v>8.64</v>
      </c>
      <c r="I820" s="14">
        <v>51.08</v>
      </c>
      <c r="J820" s="79">
        <f t="shared" si="12"/>
        <v>78.68442327599999</v>
      </c>
      <c r="K820">
        <v>1.58</v>
      </c>
      <c r="L820">
        <v>0.76</v>
      </c>
      <c r="M820" t="s">
        <v>14</v>
      </c>
      <c r="N820">
        <v>1.21</v>
      </c>
      <c r="O820">
        <v>-0.14000000000000001</v>
      </c>
      <c r="P820" t="s">
        <v>28</v>
      </c>
    </row>
    <row r="821" spans="1:16" x14ac:dyDescent="0.25">
      <c r="A821">
        <v>2021</v>
      </c>
      <c r="B821" s="6" t="s">
        <v>30</v>
      </c>
      <c r="C821" s="7">
        <v>390</v>
      </c>
      <c r="D821" s="7">
        <v>6</v>
      </c>
      <c r="E821" s="7">
        <v>472</v>
      </c>
      <c r="F821" s="14" t="s">
        <v>13</v>
      </c>
      <c r="G821" s="14">
        <v>47.61</v>
      </c>
      <c r="H821" s="14">
        <v>-4.12</v>
      </c>
      <c r="I821" s="14">
        <v>30.06</v>
      </c>
      <c r="J821" s="79">
        <f t="shared" si="12"/>
        <v>50.277931221999992</v>
      </c>
      <c r="K821">
        <v>-1.76</v>
      </c>
      <c r="L821">
        <v>-0.46</v>
      </c>
      <c r="M821" t="s">
        <v>13</v>
      </c>
      <c r="N821">
        <v>-1.02</v>
      </c>
      <c r="O821">
        <v>-0.15</v>
      </c>
      <c r="P821" t="s">
        <v>30</v>
      </c>
    </row>
    <row r="822" spans="1:16" x14ac:dyDescent="0.25">
      <c r="A822">
        <v>2021</v>
      </c>
      <c r="B822" s="6" t="s">
        <v>30</v>
      </c>
      <c r="C822" s="7">
        <v>390</v>
      </c>
      <c r="D822" s="7">
        <v>7</v>
      </c>
      <c r="E822" s="7">
        <v>473</v>
      </c>
      <c r="F822" s="14" t="s">
        <v>13</v>
      </c>
      <c r="G822" s="14">
        <v>41.79</v>
      </c>
      <c r="H822" s="14">
        <v>0.21</v>
      </c>
      <c r="I822" s="14">
        <v>25.75</v>
      </c>
      <c r="J822" s="79">
        <f t="shared" si="12"/>
        <v>44.958997405999995</v>
      </c>
      <c r="K822">
        <v>-1.33</v>
      </c>
      <c r="L822">
        <v>-1.34</v>
      </c>
      <c r="M822" t="s">
        <v>13</v>
      </c>
      <c r="N822">
        <v>-1.41</v>
      </c>
      <c r="O822">
        <v>0.69</v>
      </c>
      <c r="P822" t="s">
        <v>30</v>
      </c>
    </row>
    <row r="823" spans="1:16" x14ac:dyDescent="0.25">
      <c r="A823">
        <v>2021</v>
      </c>
      <c r="B823" s="6" t="s">
        <v>30</v>
      </c>
      <c r="C823" s="7">
        <v>390</v>
      </c>
      <c r="D823" s="7">
        <v>8</v>
      </c>
      <c r="E823" s="7">
        <v>474</v>
      </c>
      <c r="F823" s="14" t="s">
        <v>16</v>
      </c>
      <c r="G823" s="14">
        <v>67.37</v>
      </c>
      <c r="H823" s="14">
        <v>12.93</v>
      </c>
      <c r="I823" s="14">
        <v>61.91</v>
      </c>
      <c r="J823" s="79">
        <f t="shared" si="12"/>
        <v>90.494598842000002</v>
      </c>
      <c r="K823">
        <v>2.94</v>
      </c>
      <c r="L823">
        <v>1.1599999999999999</v>
      </c>
      <c r="M823" t="s">
        <v>14</v>
      </c>
      <c r="N823">
        <v>1.92</v>
      </c>
      <c r="O823">
        <v>-7.0000000000000007E-2</v>
      </c>
      <c r="P823" t="s">
        <v>28</v>
      </c>
    </row>
    <row r="824" spans="1:16" x14ac:dyDescent="0.25">
      <c r="A824">
        <v>2021</v>
      </c>
      <c r="B824" s="6" t="s">
        <v>30</v>
      </c>
      <c r="C824" s="7">
        <v>390</v>
      </c>
      <c r="D824" s="7">
        <v>9</v>
      </c>
      <c r="E824" s="7">
        <v>475</v>
      </c>
      <c r="F824" s="14" t="s">
        <v>14</v>
      </c>
      <c r="G824" s="14">
        <v>67.52</v>
      </c>
      <c r="H824" s="14">
        <v>16.72</v>
      </c>
      <c r="I824" s="14">
        <v>56.98</v>
      </c>
      <c r="J824" s="79">
        <f t="shared" si="12"/>
        <v>88.487528923999989</v>
      </c>
      <c r="K824">
        <v>3.24</v>
      </c>
      <c r="L824">
        <v>0.92</v>
      </c>
      <c r="M824" t="s">
        <v>14</v>
      </c>
      <c r="N824">
        <v>2.1</v>
      </c>
      <c r="O824">
        <v>0.22</v>
      </c>
      <c r="P824" t="s">
        <v>28</v>
      </c>
    </row>
    <row r="825" spans="1:16" x14ac:dyDescent="0.25">
      <c r="A825">
        <v>2021</v>
      </c>
      <c r="B825" s="6" t="s">
        <v>30</v>
      </c>
      <c r="C825" s="7">
        <v>390</v>
      </c>
      <c r="D825" s="7">
        <v>10</v>
      </c>
      <c r="E825" s="7">
        <v>476</v>
      </c>
      <c r="F825" s="14" t="s">
        <v>14</v>
      </c>
      <c r="G825" s="14">
        <v>62.27</v>
      </c>
      <c r="H825" s="14">
        <v>11.38</v>
      </c>
      <c r="I825" s="14">
        <v>50.76</v>
      </c>
      <c r="J825" s="79">
        <f t="shared" si="12"/>
        <v>79.060645601999994</v>
      </c>
      <c r="K825">
        <v>2</v>
      </c>
      <c r="L825">
        <v>0.56000000000000005</v>
      </c>
      <c r="M825" t="s">
        <v>14</v>
      </c>
      <c r="N825">
        <v>1.29</v>
      </c>
      <c r="O825">
        <v>0.14000000000000001</v>
      </c>
      <c r="P825" t="s">
        <v>28</v>
      </c>
    </row>
    <row r="826" spans="1:16" x14ac:dyDescent="0.25">
      <c r="A826">
        <v>2021</v>
      </c>
      <c r="B826" s="6" t="s">
        <v>30</v>
      </c>
      <c r="C826" s="7">
        <v>390</v>
      </c>
      <c r="D826" s="7">
        <v>11</v>
      </c>
      <c r="E826" s="7">
        <v>477</v>
      </c>
      <c r="F826" s="14" t="s">
        <v>14</v>
      </c>
      <c r="G826" s="14">
        <v>64.28</v>
      </c>
      <c r="H826" s="14">
        <v>10.68</v>
      </c>
      <c r="I826" s="14">
        <v>56.78</v>
      </c>
      <c r="J826" s="79">
        <f t="shared" si="12"/>
        <v>84.241032499999989</v>
      </c>
      <c r="K826">
        <v>2.2599999999999998</v>
      </c>
      <c r="L826">
        <v>0.89</v>
      </c>
      <c r="M826" t="s">
        <v>14</v>
      </c>
      <c r="N826">
        <v>1.48</v>
      </c>
      <c r="O826">
        <v>-0.05</v>
      </c>
      <c r="P826" t="s">
        <v>28</v>
      </c>
    </row>
    <row r="827" spans="1:16" x14ac:dyDescent="0.25">
      <c r="A827">
        <v>2021</v>
      </c>
      <c r="B827" s="6" t="s">
        <v>30</v>
      </c>
      <c r="C827" s="7">
        <v>390</v>
      </c>
      <c r="D827" s="7">
        <v>12</v>
      </c>
      <c r="E827" s="7">
        <v>478</v>
      </c>
      <c r="F827" s="14" t="s">
        <v>16</v>
      </c>
      <c r="G827" s="14">
        <v>56.77</v>
      </c>
      <c r="H827" s="14">
        <v>-2.4900000000000002</v>
      </c>
      <c r="I827" s="14">
        <v>48.64</v>
      </c>
      <c r="J827" s="79">
        <f t="shared" si="12"/>
        <v>69.450898612000003</v>
      </c>
      <c r="K827">
        <v>-0.35</v>
      </c>
      <c r="L827">
        <v>0.66</v>
      </c>
      <c r="M827" t="s">
        <v>16</v>
      </c>
      <c r="N827">
        <v>0.05</v>
      </c>
      <c r="O827">
        <v>-0.66</v>
      </c>
      <c r="P827" t="s">
        <v>28</v>
      </c>
    </row>
    <row r="828" spans="1:16" x14ac:dyDescent="0.25">
      <c r="A828">
        <v>2021</v>
      </c>
      <c r="B828" s="6" t="s">
        <v>30</v>
      </c>
      <c r="C828" s="7">
        <v>392</v>
      </c>
      <c r="D828" s="7">
        <v>1</v>
      </c>
      <c r="E828" s="7">
        <v>479</v>
      </c>
      <c r="F828" s="14" t="s">
        <v>13</v>
      </c>
      <c r="G828" s="14">
        <v>38.69</v>
      </c>
      <c r="H828" s="14">
        <v>0.23</v>
      </c>
      <c r="I828" s="14">
        <v>21.18</v>
      </c>
      <c r="J828" s="79">
        <f t="shared" si="12"/>
        <v>39.826786040000002</v>
      </c>
      <c r="K828">
        <v>-1.61</v>
      </c>
      <c r="L828">
        <v>-1.73</v>
      </c>
      <c r="M828" t="s">
        <v>13</v>
      </c>
      <c r="N828">
        <v>-1.74</v>
      </c>
      <c r="O828">
        <v>0.93</v>
      </c>
      <c r="P828" t="s">
        <v>30</v>
      </c>
    </row>
    <row r="829" spans="1:16" x14ac:dyDescent="0.25">
      <c r="A829">
        <v>2021</v>
      </c>
      <c r="B829" s="6" t="s">
        <v>30</v>
      </c>
      <c r="C829" s="7">
        <v>392</v>
      </c>
      <c r="D829" s="7">
        <v>2</v>
      </c>
      <c r="E829" s="7">
        <v>480</v>
      </c>
      <c r="F829" s="14" t="s">
        <v>13</v>
      </c>
      <c r="G829" s="14">
        <v>43.98</v>
      </c>
      <c r="H829" s="14">
        <v>-11.05</v>
      </c>
      <c r="I829" s="14">
        <v>37.18</v>
      </c>
      <c r="J829" s="79">
        <f t="shared" si="12"/>
        <v>50.461012482000001</v>
      </c>
      <c r="K829">
        <v>-2.4300000000000002</v>
      </c>
      <c r="L829">
        <v>-0.4</v>
      </c>
      <c r="M829" t="s">
        <v>13</v>
      </c>
      <c r="N829">
        <v>-1.7</v>
      </c>
      <c r="O829">
        <v>-0.43</v>
      </c>
      <c r="P829" t="s">
        <v>30</v>
      </c>
    </row>
    <row r="830" spans="1:16" x14ac:dyDescent="0.25">
      <c r="A830">
        <v>2021</v>
      </c>
      <c r="B830" s="6" t="s">
        <v>30</v>
      </c>
      <c r="C830" s="7">
        <v>392</v>
      </c>
      <c r="D830" s="7">
        <v>3</v>
      </c>
      <c r="E830" s="7">
        <v>481</v>
      </c>
      <c r="F830" s="14" t="s">
        <v>13</v>
      </c>
      <c r="G830" s="14">
        <v>52.48</v>
      </c>
      <c r="H830" s="14">
        <v>-8.27</v>
      </c>
      <c r="I830" s="14">
        <v>36.14</v>
      </c>
      <c r="J830" s="79">
        <f t="shared" si="12"/>
        <v>56.237411354000002</v>
      </c>
      <c r="K830">
        <v>-2.06</v>
      </c>
      <c r="L830">
        <v>0.34</v>
      </c>
      <c r="M830" t="s">
        <v>13</v>
      </c>
      <c r="N830">
        <v>-0.71</v>
      </c>
      <c r="O830">
        <v>-0.89</v>
      </c>
      <c r="P830" t="s">
        <v>30</v>
      </c>
    </row>
    <row r="831" spans="1:16" x14ac:dyDescent="0.25">
      <c r="A831">
        <v>2021</v>
      </c>
      <c r="B831" s="6" t="s">
        <v>30</v>
      </c>
      <c r="C831" s="7">
        <v>392</v>
      </c>
      <c r="D831" s="7">
        <v>4</v>
      </c>
      <c r="E831" s="7">
        <v>482</v>
      </c>
      <c r="F831" s="14" t="s">
        <v>13</v>
      </c>
      <c r="G831" s="14">
        <v>48.96</v>
      </c>
      <c r="H831" s="14">
        <v>-6.69</v>
      </c>
      <c r="I831" s="14">
        <v>32.74</v>
      </c>
      <c r="J831" s="79">
        <f t="shared" si="12"/>
        <v>52.139110982000005</v>
      </c>
      <c r="K831">
        <v>-2.0099999999999998</v>
      </c>
      <c r="L831">
        <v>-0.15</v>
      </c>
      <c r="M831" t="s">
        <v>13</v>
      </c>
      <c r="N831">
        <v>-1</v>
      </c>
      <c r="O831">
        <v>-0.48</v>
      </c>
      <c r="P831" t="s">
        <v>30</v>
      </c>
    </row>
    <row r="832" spans="1:16" x14ac:dyDescent="0.25">
      <c r="A832">
        <v>2021</v>
      </c>
      <c r="B832" s="6" t="s">
        <v>30</v>
      </c>
      <c r="C832" s="7">
        <v>392</v>
      </c>
      <c r="D832" s="7">
        <v>5</v>
      </c>
      <c r="E832" s="7">
        <v>483</v>
      </c>
      <c r="F832" s="14" t="s">
        <v>13</v>
      </c>
      <c r="G832" s="14">
        <v>51.16</v>
      </c>
      <c r="H832" s="14">
        <v>-8.2899999999999991</v>
      </c>
      <c r="I832" s="14">
        <v>34.85</v>
      </c>
      <c r="J832" s="79">
        <f t="shared" si="12"/>
        <v>54.488768895999996</v>
      </c>
      <c r="K832">
        <v>-2.14</v>
      </c>
      <c r="L832">
        <v>0.19</v>
      </c>
      <c r="M832" t="s">
        <v>13</v>
      </c>
      <c r="N832">
        <v>-0.84</v>
      </c>
      <c r="O832">
        <v>-0.79</v>
      </c>
      <c r="P832" t="s">
        <v>30</v>
      </c>
    </row>
    <row r="833" spans="1:16" x14ac:dyDescent="0.25">
      <c r="A833">
        <v>2021</v>
      </c>
      <c r="B833" s="6" t="s">
        <v>30</v>
      </c>
      <c r="C833" s="7">
        <v>392</v>
      </c>
      <c r="D833" s="7">
        <v>6</v>
      </c>
      <c r="E833" s="7">
        <v>484</v>
      </c>
      <c r="F833" s="14" t="s">
        <v>16</v>
      </c>
      <c r="G833" s="14">
        <v>52.65</v>
      </c>
      <c r="H833" s="14">
        <v>0.96</v>
      </c>
      <c r="I833" s="14">
        <v>44.36</v>
      </c>
      <c r="J833" s="79">
        <f t="shared" si="12"/>
        <v>64.976497330000001</v>
      </c>
      <c r="K833">
        <v>-0.06</v>
      </c>
      <c r="L833">
        <v>0</v>
      </c>
      <c r="M833" t="s">
        <v>16</v>
      </c>
      <c r="N833">
        <v>-0.21</v>
      </c>
      <c r="O833">
        <v>-0.03</v>
      </c>
      <c r="P833" t="s">
        <v>30</v>
      </c>
    </row>
    <row r="834" spans="1:16" x14ac:dyDescent="0.25">
      <c r="A834">
        <v>2021</v>
      </c>
      <c r="B834" s="6" t="s">
        <v>30</v>
      </c>
      <c r="C834" s="7">
        <v>392</v>
      </c>
      <c r="D834" s="7">
        <v>7</v>
      </c>
      <c r="E834" s="7">
        <v>485</v>
      </c>
      <c r="F834" s="14" t="s">
        <v>16</v>
      </c>
      <c r="G834" s="14">
        <v>55.93</v>
      </c>
      <c r="H834" s="14">
        <v>7.56</v>
      </c>
      <c r="I834" s="14">
        <v>49.26</v>
      </c>
      <c r="J834" s="79">
        <f t="shared" si="12"/>
        <v>72.629751350000006</v>
      </c>
      <c r="K834">
        <v>1.3</v>
      </c>
      <c r="L834">
        <v>7.0000000000000007E-2</v>
      </c>
      <c r="M834" t="s">
        <v>16</v>
      </c>
      <c r="N834">
        <v>0.46</v>
      </c>
      <c r="O834">
        <v>0.32</v>
      </c>
      <c r="P834" t="s">
        <v>29</v>
      </c>
    </row>
    <row r="835" spans="1:16" x14ac:dyDescent="0.25">
      <c r="A835">
        <v>2021</v>
      </c>
      <c r="B835" s="6" t="s">
        <v>30</v>
      </c>
      <c r="C835" s="7">
        <v>392</v>
      </c>
      <c r="D835" s="7">
        <v>8</v>
      </c>
      <c r="E835" s="7">
        <v>486</v>
      </c>
      <c r="F835" s="14" t="s">
        <v>13</v>
      </c>
      <c r="G835" s="14">
        <v>41.09</v>
      </c>
      <c r="H835" s="14">
        <v>-2</v>
      </c>
      <c r="I835" s="14">
        <v>24.44</v>
      </c>
      <c r="J835" s="79">
        <f t="shared" ref="J835:J898" si="13">G835*0.655145+H835*0.3291086+I835*0.6800534</f>
        <v>42.882195946000003</v>
      </c>
      <c r="K835">
        <v>-1.77</v>
      </c>
      <c r="L835">
        <v>-1.32</v>
      </c>
      <c r="M835" t="s">
        <v>13</v>
      </c>
      <c r="N835">
        <v>-1.6</v>
      </c>
      <c r="O835">
        <v>0.55000000000000004</v>
      </c>
      <c r="P835" t="s">
        <v>30</v>
      </c>
    </row>
    <row r="836" spans="1:16" x14ac:dyDescent="0.25">
      <c r="A836">
        <v>2021</v>
      </c>
      <c r="B836" s="6" t="s">
        <v>30</v>
      </c>
      <c r="C836" s="7">
        <v>392</v>
      </c>
      <c r="D836" s="7">
        <v>9</v>
      </c>
      <c r="E836" s="7">
        <v>487</v>
      </c>
      <c r="F836" s="14" t="s">
        <v>13</v>
      </c>
      <c r="G836" s="14">
        <v>35.44</v>
      </c>
      <c r="H836" s="14">
        <v>6.62</v>
      </c>
      <c r="I836" s="14">
        <v>15.62</v>
      </c>
      <c r="J836" s="79">
        <f t="shared" si="13"/>
        <v>36.019471839999994</v>
      </c>
      <c r="K836">
        <v>-0.92</v>
      </c>
      <c r="L836">
        <v>-2.46</v>
      </c>
      <c r="M836" t="s">
        <v>13</v>
      </c>
      <c r="N836">
        <v>-1.78</v>
      </c>
      <c r="O836">
        <v>1.73</v>
      </c>
      <c r="P836" t="s">
        <v>30</v>
      </c>
    </row>
    <row r="837" spans="1:16" x14ac:dyDescent="0.25">
      <c r="A837">
        <v>2021</v>
      </c>
      <c r="B837" s="6" t="s">
        <v>30</v>
      </c>
      <c r="C837" s="7">
        <v>392</v>
      </c>
      <c r="D837" s="7">
        <v>10</v>
      </c>
      <c r="E837" s="7">
        <v>488</v>
      </c>
      <c r="F837" s="14" t="s">
        <v>16</v>
      </c>
      <c r="G837" s="14">
        <v>61.85</v>
      </c>
      <c r="H837" s="14">
        <v>9.19</v>
      </c>
      <c r="I837" s="14">
        <v>49.56</v>
      </c>
      <c r="J837" s="79">
        <f t="shared" si="13"/>
        <v>77.248672788000007</v>
      </c>
      <c r="K837">
        <v>1.57</v>
      </c>
      <c r="L837">
        <v>0.61</v>
      </c>
      <c r="M837" t="s">
        <v>14</v>
      </c>
      <c r="N837">
        <v>1.1399999999999999</v>
      </c>
      <c r="O837">
        <v>-0.02</v>
      </c>
      <c r="P837" t="s">
        <v>28</v>
      </c>
    </row>
    <row r="838" spans="1:16" x14ac:dyDescent="0.25">
      <c r="A838">
        <v>2021</v>
      </c>
      <c r="B838" s="6" t="s">
        <v>30</v>
      </c>
      <c r="C838" s="7">
        <v>392</v>
      </c>
      <c r="D838" s="7">
        <v>11</v>
      </c>
      <c r="E838" s="7">
        <v>489</v>
      </c>
      <c r="F838" s="14" t="s">
        <v>14</v>
      </c>
      <c r="G838" s="14">
        <v>64.08</v>
      </c>
      <c r="H838" s="14">
        <v>10.6</v>
      </c>
      <c r="I838" s="14">
        <v>58.17</v>
      </c>
      <c r="J838" s="79">
        <f t="shared" si="13"/>
        <v>85.028949038000007</v>
      </c>
      <c r="K838">
        <v>2.33</v>
      </c>
      <c r="L838">
        <v>0.89</v>
      </c>
      <c r="M838" t="s">
        <v>14</v>
      </c>
      <c r="N838">
        <v>1.46</v>
      </c>
      <c r="O838">
        <v>-0.03</v>
      </c>
      <c r="P838" t="s">
        <v>28</v>
      </c>
    </row>
    <row r="839" spans="1:16" x14ac:dyDescent="0.25">
      <c r="A839">
        <v>2021</v>
      </c>
      <c r="B839" s="6" t="s">
        <v>30</v>
      </c>
      <c r="C839" s="7">
        <v>392</v>
      </c>
      <c r="D839" s="7">
        <v>12</v>
      </c>
      <c r="E839" s="7">
        <v>490</v>
      </c>
      <c r="F839" s="14" t="s">
        <v>13</v>
      </c>
      <c r="G839" s="14">
        <v>36.86</v>
      </c>
      <c r="H839" s="14">
        <v>-3.18</v>
      </c>
      <c r="I839" s="14">
        <v>20.23</v>
      </c>
      <c r="J839" s="79">
        <f t="shared" si="13"/>
        <v>36.859559634</v>
      </c>
      <c r="K839">
        <v>-2.21</v>
      </c>
      <c r="L839">
        <v>-1.76</v>
      </c>
      <c r="M839" t="s">
        <v>13</v>
      </c>
      <c r="N839">
        <v>-2.1</v>
      </c>
      <c r="O839">
        <v>0.77</v>
      </c>
      <c r="P839" t="s">
        <v>30</v>
      </c>
    </row>
    <row r="840" spans="1:16" x14ac:dyDescent="0.25">
      <c r="A840">
        <v>2021</v>
      </c>
      <c r="B840" s="6" t="s">
        <v>30</v>
      </c>
      <c r="C840" s="7">
        <v>395</v>
      </c>
      <c r="D840" s="7">
        <v>1</v>
      </c>
      <c r="E840" s="7">
        <v>491</v>
      </c>
      <c r="F840" s="7" t="s">
        <v>13</v>
      </c>
      <c r="G840" s="7">
        <v>36.56</v>
      </c>
      <c r="H840" s="7">
        <v>-7.95</v>
      </c>
      <c r="I840" s="14">
        <v>28.7</v>
      </c>
      <c r="J840" s="79">
        <f t="shared" si="13"/>
        <v>40.853220410000006</v>
      </c>
      <c r="K840">
        <v>-2.4500000000000002</v>
      </c>
      <c r="L840">
        <v>-1.44</v>
      </c>
      <c r="M840" t="s">
        <v>13</v>
      </c>
      <c r="N840">
        <v>-2.33</v>
      </c>
      <c r="O840">
        <v>0.41</v>
      </c>
      <c r="P840" t="s">
        <v>30</v>
      </c>
    </row>
    <row r="841" spans="1:16" x14ac:dyDescent="0.25">
      <c r="A841">
        <v>2021</v>
      </c>
      <c r="B841" s="6" t="s">
        <v>30</v>
      </c>
      <c r="C841" s="7">
        <v>395</v>
      </c>
      <c r="D841" s="7">
        <v>2</v>
      </c>
      <c r="E841" s="7">
        <v>492</v>
      </c>
      <c r="F841" s="7" t="s">
        <v>13</v>
      </c>
      <c r="G841" s="7">
        <v>46.05</v>
      </c>
      <c r="H841" s="7">
        <v>3.54</v>
      </c>
      <c r="I841" s="14">
        <v>18.510000000000002</v>
      </c>
      <c r="J841" s="79">
        <f t="shared" si="13"/>
        <v>43.922260127999998</v>
      </c>
      <c r="K841">
        <v>-1.25</v>
      </c>
      <c r="L841">
        <v>-1.1499999999999999</v>
      </c>
      <c r="M841" t="s">
        <v>13</v>
      </c>
      <c r="N841">
        <v>-0.84</v>
      </c>
      <c r="O841">
        <v>0.59</v>
      </c>
      <c r="P841" t="s">
        <v>30</v>
      </c>
    </row>
    <row r="842" spans="1:16" x14ac:dyDescent="0.25">
      <c r="A842">
        <v>2021</v>
      </c>
      <c r="B842" s="6" t="s">
        <v>30</v>
      </c>
      <c r="C842" s="7">
        <v>395</v>
      </c>
      <c r="D842" s="7">
        <v>3</v>
      </c>
      <c r="E842" s="7">
        <v>493</v>
      </c>
      <c r="F842" s="7" t="s">
        <v>13</v>
      </c>
      <c r="G842" s="7">
        <v>43.53</v>
      </c>
      <c r="H842" s="7">
        <v>8.68</v>
      </c>
      <c r="I842" s="14">
        <v>16.66</v>
      </c>
      <c r="J842" s="79">
        <f t="shared" si="13"/>
        <v>42.704814142000004</v>
      </c>
      <c r="K842">
        <v>-0.54</v>
      </c>
      <c r="L842">
        <v>-1.7</v>
      </c>
      <c r="M842" t="s">
        <v>13</v>
      </c>
      <c r="N842">
        <v>-0.86</v>
      </c>
      <c r="O842">
        <v>1.25</v>
      </c>
      <c r="P842" t="s">
        <v>30</v>
      </c>
    </row>
    <row r="843" spans="1:16" x14ac:dyDescent="0.25">
      <c r="A843">
        <v>2021</v>
      </c>
      <c r="B843" s="6" t="s">
        <v>30</v>
      </c>
      <c r="C843" s="7">
        <v>395</v>
      </c>
      <c r="D843" s="7">
        <v>4</v>
      </c>
      <c r="E843" s="7">
        <v>494</v>
      </c>
      <c r="F843" s="14" t="s">
        <v>13</v>
      </c>
      <c r="G843" s="14">
        <v>46.96</v>
      </c>
      <c r="H843" s="14">
        <v>2.12</v>
      </c>
      <c r="I843" s="14">
        <v>23.62</v>
      </c>
      <c r="J843" s="79">
        <f t="shared" si="13"/>
        <v>47.526180740000001</v>
      </c>
      <c r="K843">
        <v>-1.1599999999999999</v>
      </c>
      <c r="L843">
        <v>-0.92</v>
      </c>
      <c r="M843" t="s">
        <v>13</v>
      </c>
      <c r="N843">
        <v>-0.8</v>
      </c>
      <c r="O843">
        <v>0.42</v>
      </c>
      <c r="P843" t="s">
        <v>30</v>
      </c>
    </row>
    <row r="844" spans="1:16" x14ac:dyDescent="0.25">
      <c r="A844">
        <v>2021</v>
      </c>
      <c r="B844" s="6" t="s">
        <v>30</v>
      </c>
      <c r="C844" s="7">
        <v>395</v>
      </c>
      <c r="D844" s="7">
        <v>5</v>
      </c>
      <c r="E844" s="7">
        <v>495</v>
      </c>
      <c r="F844" s="14" t="s">
        <v>13</v>
      </c>
      <c r="G844" s="14">
        <v>45.4</v>
      </c>
      <c r="H844" s="14">
        <v>6.14</v>
      </c>
      <c r="I844" s="14">
        <v>18.82</v>
      </c>
      <c r="J844" s="79">
        <f t="shared" si="13"/>
        <v>44.562914792000001</v>
      </c>
      <c r="K844">
        <v>-0.82</v>
      </c>
      <c r="L844">
        <v>-1.35</v>
      </c>
      <c r="M844" t="s">
        <v>13</v>
      </c>
      <c r="N844">
        <v>-0.78</v>
      </c>
      <c r="O844">
        <v>0.88</v>
      </c>
      <c r="P844" t="s">
        <v>30</v>
      </c>
    </row>
    <row r="845" spans="1:16" x14ac:dyDescent="0.25">
      <c r="A845">
        <v>2021</v>
      </c>
      <c r="B845" s="6" t="s">
        <v>30</v>
      </c>
      <c r="C845" s="7">
        <v>395</v>
      </c>
      <c r="D845" s="7">
        <v>6</v>
      </c>
      <c r="E845" s="7">
        <v>496</v>
      </c>
      <c r="F845" s="14" t="s">
        <v>13</v>
      </c>
      <c r="G845" s="14">
        <v>41.8</v>
      </c>
      <c r="H845" s="14">
        <v>3.36</v>
      </c>
      <c r="I845" s="14">
        <v>20.8</v>
      </c>
      <c r="J845" s="79">
        <f t="shared" si="13"/>
        <v>42.635976615999994</v>
      </c>
      <c r="K845">
        <v>-1.1299999999999999</v>
      </c>
      <c r="L845">
        <v>-1.56</v>
      </c>
      <c r="M845" t="s">
        <v>13</v>
      </c>
      <c r="N845">
        <v>-1.28</v>
      </c>
      <c r="O845">
        <v>0.95</v>
      </c>
      <c r="P845" t="s">
        <v>30</v>
      </c>
    </row>
    <row r="846" spans="1:16" x14ac:dyDescent="0.25">
      <c r="A846">
        <v>2021</v>
      </c>
      <c r="B846" s="6" t="s">
        <v>30</v>
      </c>
      <c r="C846" s="7">
        <v>395</v>
      </c>
      <c r="D846" s="7">
        <v>7</v>
      </c>
      <c r="E846" s="7">
        <v>497</v>
      </c>
      <c r="F846" s="14" t="s">
        <v>13</v>
      </c>
      <c r="G846" s="14">
        <v>43</v>
      </c>
      <c r="H846" s="14">
        <v>2.79</v>
      </c>
      <c r="I846" s="14">
        <v>20.170000000000002</v>
      </c>
      <c r="J846" s="79">
        <f t="shared" si="13"/>
        <v>42.806125072</v>
      </c>
      <c r="K846">
        <v>-1.27</v>
      </c>
      <c r="L846">
        <v>-1.42</v>
      </c>
      <c r="M846" t="s">
        <v>13</v>
      </c>
      <c r="N846">
        <v>-1.18</v>
      </c>
      <c r="O846">
        <v>0.79</v>
      </c>
      <c r="P846" t="s">
        <v>30</v>
      </c>
    </row>
    <row r="847" spans="1:16" x14ac:dyDescent="0.25">
      <c r="A847">
        <v>2021</v>
      </c>
      <c r="B847" s="6" t="s">
        <v>30</v>
      </c>
      <c r="C847" s="7">
        <v>395</v>
      </c>
      <c r="D847" s="7">
        <v>8</v>
      </c>
      <c r="E847" s="7">
        <v>498</v>
      </c>
      <c r="F847" s="14" t="s">
        <v>13</v>
      </c>
      <c r="G847" s="14">
        <v>47.91</v>
      </c>
      <c r="H847" s="14">
        <v>2.83</v>
      </c>
      <c r="I847" s="14">
        <v>18.57</v>
      </c>
      <c r="J847" s="79">
        <f t="shared" si="13"/>
        <v>44.947965926000002</v>
      </c>
      <c r="K847">
        <v>-1.37</v>
      </c>
      <c r="L847">
        <v>-0.92</v>
      </c>
      <c r="M847" t="s">
        <v>13</v>
      </c>
      <c r="N847">
        <v>-0.69</v>
      </c>
      <c r="O847">
        <v>0.38</v>
      </c>
      <c r="P847" t="s">
        <v>30</v>
      </c>
    </row>
    <row r="848" spans="1:16" x14ac:dyDescent="0.25">
      <c r="A848">
        <v>2021</v>
      </c>
      <c r="B848" s="6" t="s">
        <v>30</v>
      </c>
      <c r="C848" s="7">
        <v>395</v>
      </c>
      <c r="D848" s="7">
        <v>9</v>
      </c>
      <c r="E848" s="7">
        <v>499</v>
      </c>
      <c r="F848" s="14" t="s">
        <v>16</v>
      </c>
      <c r="G848" s="14">
        <v>51.48</v>
      </c>
      <c r="H848" s="14">
        <v>6.35</v>
      </c>
      <c r="I848" s="14">
        <v>30.29</v>
      </c>
      <c r="J848" s="79">
        <f t="shared" si="13"/>
        <v>56.415521695999999</v>
      </c>
      <c r="K848">
        <v>-7.0000000000000007E-2</v>
      </c>
      <c r="L848">
        <v>-0.57999999999999996</v>
      </c>
      <c r="M848" t="s">
        <v>16</v>
      </c>
      <c r="N848">
        <v>-0.12</v>
      </c>
      <c r="O848">
        <v>0.47</v>
      </c>
      <c r="P848" t="s">
        <v>29</v>
      </c>
    </row>
    <row r="849" spans="1:16" x14ac:dyDescent="0.25">
      <c r="A849">
        <v>2021</v>
      </c>
      <c r="B849" s="6" t="s">
        <v>30</v>
      </c>
      <c r="C849" s="7">
        <v>395</v>
      </c>
      <c r="D849" s="7">
        <v>10</v>
      </c>
      <c r="E849" s="7">
        <v>500</v>
      </c>
      <c r="F849" s="14" t="s">
        <v>13</v>
      </c>
      <c r="G849" s="14">
        <v>44.83</v>
      </c>
      <c r="H849" s="14">
        <v>5.42</v>
      </c>
      <c r="I849" s="14">
        <v>17.09</v>
      </c>
      <c r="J849" s="79">
        <f t="shared" si="13"/>
        <v>42.776031568000001</v>
      </c>
      <c r="K849">
        <v>-1.04</v>
      </c>
      <c r="L849">
        <v>-1.39</v>
      </c>
      <c r="M849" t="s">
        <v>13</v>
      </c>
      <c r="N849">
        <v>-0.88</v>
      </c>
      <c r="O849">
        <v>0.86</v>
      </c>
      <c r="P849" t="s">
        <v>30</v>
      </c>
    </row>
    <row r="850" spans="1:16" x14ac:dyDescent="0.25">
      <c r="A850">
        <v>2021</v>
      </c>
      <c r="B850" s="6" t="s">
        <v>30</v>
      </c>
      <c r="C850" s="7">
        <v>395</v>
      </c>
      <c r="D850" s="7">
        <v>11</v>
      </c>
      <c r="E850" s="7">
        <v>501</v>
      </c>
      <c r="F850" s="14" t="s">
        <v>13</v>
      </c>
      <c r="G850" s="14">
        <v>40.67</v>
      </c>
      <c r="H850" s="14">
        <v>11.8</v>
      </c>
      <c r="I850" s="14">
        <v>9.6300000000000008</v>
      </c>
      <c r="J850" s="79">
        <f t="shared" si="13"/>
        <v>37.077142872000003</v>
      </c>
      <c r="K850">
        <v>-0.47</v>
      </c>
      <c r="L850">
        <v>-2.25</v>
      </c>
      <c r="M850" t="s">
        <v>13</v>
      </c>
      <c r="N850">
        <v>-1.02</v>
      </c>
      <c r="O850">
        <v>1.73</v>
      </c>
      <c r="P850" t="s">
        <v>29</v>
      </c>
    </row>
    <row r="851" spans="1:16" x14ac:dyDescent="0.25">
      <c r="A851">
        <v>2021</v>
      </c>
      <c r="B851" s="6" t="s">
        <v>30</v>
      </c>
      <c r="C851" s="7">
        <v>395</v>
      </c>
      <c r="D851" s="7">
        <v>12</v>
      </c>
      <c r="E851" s="7">
        <v>502</v>
      </c>
      <c r="F851" s="14" t="s">
        <v>16</v>
      </c>
      <c r="G851" s="14">
        <v>50.55</v>
      </c>
      <c r="H851" s="14">
        <v>1.46</v>
      </c>
      <c r="I851" s="14">
        <v>36.799999999999997</v>
      </c>
      <c r="J851" s="79">
        <f t="shared" si="13"/>
        <v>58.624043426</v>
      </c>
      <c r="K851">
        <v>-0.45</v>
      </c>
      <c r="L851">
        <v>-0.34</v>
      </c>
      <c r="M851" t="s">
        <v>16</v>
      </c>
      <c r="N851">
        <v>-0.43</v>
      </c>
      <c r="O851">
        <v>0.14000000000000001</v>
      </c>
      <c r="P851" t="s">
        <v>30</v>
      </c>
    </row>
    <row r="852" spans="1:16" x14ac:dyDescent="0.25">
      <c r="A852">
        <v>2021</v>
      </c>
      <c r="B852" s="6" t="s">
        <v>30</v>
      </c>
      <c r="C852" s="7">
        <v>396</v>
      </c>
      <c r="D852" s="7">
        <v>1</v>
      </c>
      <c r="E852" s="7">
        <v>503</v>
      </c>
      <c r="F852" s="14" t="s">
        <v>16</v>
      </c>
      <c r="G852" s="14">
        <v>62.03</v>
      </c>
      <c r="H852" s="14">
        <v>0.23</v>
      </c>
      <c r="I852" s="14">
        <v>49.06</v>
      </c>
      <c r="J852" s="79">
        <f t="shared" si="13"/>
        <v>74.077759132000011</v>
      </c>
      <c r="K852">
        <v>0.1</v>
      </c>
      <c r="L852">
        <v>1.08</v>
      </c>
      <c r="M852" t="s">
        <v>16</v>
      </c>
      <c r="N852">
        <v>0.72</v>
      </c>
      <c r="O852">
        <v>-0.85</v>
      </c>
      <c r="P852" t="s">
        <v>28</v>
      </c>
    </row>
    <row r="853" spans="1:16" x14ac:dyDescent="0.25">
      <c r="A853">
        <v>2021</v>
      </c>
      <c r="B853" s="6" t="s">
        <v>30</v>
      </c>
      <c r="C853" s="7">
        <v>396</v>
      </c>
      <c r="D853" s="7">
        <v>2</v>
      </c>
      <c r="E853" s="7">
        <v>504</v>
      </c>
      <c r="F853" s="14" t="s">
        <v>16</v>
      </c>
      <c r="G853" s="14">
        <v>56.01</v>
      </c>
      <c r="H853" s="14">
        <v>-1.61</v>
      </c>
      <c r="I853" s="14">
        <v>48.31</v>
      </c>
      <c r="J853" s="79">
        <f t="shared" si="13"/>
        <v>69.018186357999994</v>
      </c>
      <c r="K853">
        <v>-0.23</v>
      </c>
      <c r="L853">
        <v>0.53</v>
      </c>
      <c r="M853" t="s">
        <v>16</v>
      </c>
      <c r="N853">
        <v>0.02</v>
      </c>
      <c r="O853">
        <v>-0.52</v>
      </c>
      <c r="P853" t="s">
        <v>28</v>
      </c>
    </row>
    <row r="854" spans="1:16" x14ac:dyDescent="0.25">
      <c r="A854">
        <v>2021</v>
      </c>
      <c r="B854" s="6" t="s">
        <v>30</v>
      </c>
      <c r="C854" s="7">
        <v>396</v>
      </c>
      <c r="D854" s="7">
        <v>3</v>
      </c>
      <c r="E854" s="7">
        <v>505</v>
      </c>
      <c r="F854" s="14" t="s">
        <v>16</v>
      </c>
      <c r="G854" s="14">
        <v>59.72</v>
      </c>
      <c r="H854" s="14">
        <v>5.54</v>
      </c>
      <c r="I854" s="14">
        <v>53.87</v>
      </c>
      <c r="J854" s="79">
        <f t="shared" si="13"/>
        <v>77.582997702</v>
      </c>
      <c r="K854">
        <v>1.26</v>
      </c>
      <c r="L854">
        <v>0.63</v>
      </c>
      <c r="M854" t="s">
        <v>16</v>
      </c>
      <c r="N854">
        <v>0.76</v>
      </c>
      <c r="O854">
        <v>-0.15</v>
      </c>
      <c r="P854" t="s">
        <v>28</v>
      </c>
    </row>
    <row r="855" spans="1:16" x14ac:dyDescent="0.25">
      <c r="A855">
        <v>2021</v>
      </c>
      <c r="B855" s="6" t="s">
        <v>30</v>
      </c>
      <c r="C855" s="7">
        <v>396</v>
      </c>
      <c r="D855" s="7">
        <v>4</v>
      </c>
      <c r="E855" s="7">
        <v>506</v>
      </c>
      <c r="F855" s="14" t="s">
        <v>13</v>
      </c>
      <c r="G855" s="14">
        <v>47.63</v>
      </c>
      <c r="H855" s="14">
        <v>-1.48</v>
      </c>
      <c r="I855" s="14">
        <v>26.93</v>
      </c>
      <c r="J855" s="79">
        <f t="shared" si="13"/>
        <v>49.031313684000004</v>
      </c>
      <c r="K855">
        <v>-1.54</v>
      </c>
      <c r="L855">
        <v>-0.63</v>
      </c>
      <c r="M855" t="s">
        <v>13</v>
      </c>
      <c r="N855">
        <v>-0.9</v>
      </c>
      <c r="O855">
        <v>0.06</v>
      </c>
      <c r="P855" t="s">
        <v>30</v>
      </c>
    </row>
    <row r="856" spans="1:16" x14ac:dyDescent="0.25">
      <c r="A856">
        <v>2021</v>
      </c>
      <c r="B856" s="6" t="s">
        <v>30</v>
      </c>
      <c r="C856" s="7">
        <v>396</v>
      </c>
      <c r="D856" s="7">
        <v>5</v>
      </c>
      <c r="E856" s="7">
        <v>507</v>
      </c>
      <c r="F856" s="14" t="s">
        <v>16</v>
      </c>
      <c r="G856" s="14">
        <v>57.56</v>
      </c>
      <c r="H856" s="14">
        <v>6.82</v>
      </c>
      <c r="I856" s="14">
        <v>50.32</v>
      </c>
      <c r="J856" s="79">
        <f t="shared" si="13"/>
        <v>74.174953939999995</v>
      </c>
      <c r="K856">
        <v>1.25</v>
      </c>
      <c r="L856">
        <v>0.28999999999999998</v>
      </c>
      <c r="M856" t="s">
        <v>16</v>
      </c>
      <c r="N856">
        <v>0.59</v>
      </c>
      <c r="O856">
        <v>0.12</v>
      </c>
      <c r="P856" t="s">
        <v>28</v>
      </c>
    </row>
    <row r="857" spans="1:16" x14ac:dyDescent="0.25">
      <c r="A857">
        <v>2021</v>
      </c>
      <c r="B857" s="6" t="s">
        <v>30</v>
      </c>
      <c r="C857" s="7">
        <v>396</v>
      </c>
      <c r="D857" s="7">
        <v>6</v>
      </c>
      <c r="E857" s="7">
        <v>508</v>
      </c>
      <c r="F857" s="14" t="s">
        <v>16</v>
      </c>
      <c r="G857" s="14">
        <v>59.21</v>
      </c>
      <c r="H857" s="14">
        <v>2.84</v>
      </c>
      <c r="I857" s="14">
        <v>52.05</v>
      </c>
      <c r="J857" s="79">
        <f t="shared" si="13"/>
        <v>75.122583343999992</v>
      </c>
      <c r="K857">
        <v>0.71</v>
      </c>
      <c r="L857">
        <v>0.69</v>
      </c>
      <c r="M857" t="s">
        <v>16</v>
      </c>
      <c r="N857">
        <v>0.56999999999999995</v>
      </c>
      <c r="O857">
        <v>-0.36</v>
      </c>
      <c r="P857" t="s">
        <v>28</v>
      </c>
    </row>
    <row r="858" spans="1:16" x14ac:dyDescent="0.25">
      <c r="A858">
        <v>2021</v>
      </c>
      <c r="B858" s="6" t="s">
        <v>30</v>
      </c>
      <c r="C858" s="7">
        <v>396</v>
      </c>
      <c r="D858" s="7">
        <v>7</v>
      </c>
      <c r="E858" s="7">
        <v>509</v>
      </c>
      <c r="F858" s="14" t="s">
        <v>15</v>
      </c>
      <c r="G858" s="14">
        <v>58.81</v>
      </c>
      <c r="H858" s="14">
        <v>11.13</v>
      </c>
      <c r="I858" s="14">
        <v>51.78</v>
      </c>
      <c r="J858" s="79">
        <f t="shared" si="13"/>
        <v>77.405221220000001</v>
      </c>
      <c r="K858">
        <v>2.0299999999999998</v>
      </c>
      <c r="L858">
        <v>0.22</v>
      </c>
      <c r="M858" t="s">
        <v>14</v>
      </c>
      <c r="N858">
        <v>0.93</v>
      </c>
      <c r="O858">
        <v>0.41</v>
      </c>
      <c r="P858" t="s">
        <v>29</v>
      </c>
    </row>
    <row r="859" spans="1:16" x14ac:dyDescent="0.25">
      <c r="A859">
        <v>2021</v>
      </c>
      <c r="B859" s="6" t="s">
        <v>30</v>
      </c>
      <c r="C859" s="7">
        <v>396</v>
      </c>
      <c r="D859" s="7">
        <v>8</v>
      </c>
      <c r="E859" s="7">
        <v>510</v>
      </c>
      <c r="F859" s="14" t="s">
        <v>16</v>
      </c>
      <c r="G859" s="14">
        <v>59.49</v>
      </c>
      <c r="H859" s="14">
        <v>7.07</v>
      </c>
      <c r="I859" s="14">
        <v>49.5</v>
      </c>
      <c r="J859" s="79">
        <f t="shared" si="13"/>
        <v>74.964017151999997</v>
      </c>
      <c r="K859">
        <v>1.23</v>
      </c>
      <c r="L859">
        <v>0.47</v>
      </c>
      <c r="M859" t="s">
        <v>16</v>
      </c>
      <c r="N859">
        <v>0.79</v>
      </c>
      <c r="O859">
        <v>-0.02</v>
      </c>
      <c r="P859" t="s">
        <v>28</v>
      </c>
    </row>
    <row r="860" spans="1:16" x14ac:dyDescent="0.25">
      <c r="A860">
        <v>2021</v>
      </c>
      <c r="B860" s="6" t="s">
        <v>30</v>
      </c>
      <c r="C860" s="7">
        <v>396</v>
      </c>
      <c r="D860" s="7">
        <v>9</v>
      </c>
      <c r="E860" s="7">
        <v>511</v>
      </c>
      <c r="F860" s="14" t="s">
        <v>16</v>
      </c>
      <c r="G860" s="14">
        <v>53.51</v>
      </c>
      <c r="H860" s="14">
        <v>-0.23</v>
      </c>
      <c r="I860" s="14">
        <v>40.65</v>
      </c>
      <c r="J860" s="79">
        <f t="shared" si="13"/>
        <v>62.625284682</v>
      </c>
      <c r="K860">
        <v>-0.49</v>
      </c>
      <c r="L860">
        <v>0.1</v>
      </c>
      <c r="M860" t="s">
        <v>16</v>
      </c>
      <c r="N860">
        <v>-0.2</v>
      </c>
      <c r="O860">
        <v>-0.23</v>
      </c>
      <c r="P860" t="s">
        <v>30</v>
      </c>
    </row>
    <row r="861" spans="1:16" x14ac:dyDescent="0.25">
      <c r="A861">
        <v>2021</v>
      </c>
      <c r="B861" s="6" t="s">
        <v>30</v>
      </c>
      <c r="C861" s="7">
        <v>396</v>
      </c>
      <c r="D861" s="7">
        <v>10</v>
      </c>
      <c r="E861" s="7">
        <v>512</v>
      </c>
      <c r="F861" s="14" t="s">
        <v>16</v>
      </c>
      <c r="G861" s="14">
        <v>51.39</v>
      </c>
      <c r="H861" s="14">
        <v>2.16</v>
      </c>
      <c r="I861" s="14">
        <v>39.96</v>
      </c>
      <c r="J861" s="79">
        <f t="shared" si="13"/>
        <v>61.553709990000002</v>
      </c>
      <c r="K861">
        <v>-0.14000000000000001</v>
      </c>
      <c r="L861">
        <v>-0.25</v>
      </c>
      <c r="M861" t="s">
        <v>16</v>
      </c>
      <c r="N861">
        <v>-0.3</v>
      </c>
      <c r="O861">
        <v>0.16</v>
      </c>
      <c r="P861" t="s">
        <v>30</v>
      </c>
    </row>
    <row r="862" spans="1:16" x14ac:dyDescent="0.25">
      <c r="A862">
        <v>2021</v>
      </c>
      <c r="B862" s="6" t="s">
        <v>30</v>
      </c>
      <c r="C862" s="7">
        <v>396</v>
      </c>
      <c r="D862" s="7">
        <v>11</v>
      </c>
      <c r="E862" s="7">
        <v>513</v>
      </c>
      <c r="F862" s="14" t="s">
        <v>16</v>
      </c>
      <c r="G862" s="14">
        <v>59.02</v>
      </c>
      <c r="H862" s="14">
        <v>6.33</v>
      </c>
      <c r="I862" s="14">
        <v>49.1</v>
      </c>
      <c r="J862" s="79">
        <f t="shared" si="13"/>
        <v>74.140537278000011</v>
      </c>
      <c r="K862">
        <v>1.0900000000000001</v>
      </c>
      <c r="L862">
        <v>0.46</v>
      </c>
      <c r="M862" t="s">
        <v>16</v>
      </c>
      <c r="N862">
        <v>0.71</v>
      </c>
      <c r="O862">
        <v>-0.05</v>
      </c>
      <c r="P862" t="s">
        <v>28</v>
      </c>
    </row>
    <row r="863" spans="1:16" x14ac:dyDescent="0.25">
      <c r="A863">
        <v>2021</v>
      </c>
      <c r="B863" s="6" t="s">
        <v>30</v>
      </c>
      <c r="C863" s="7">
        <v>396</v>
      </c>
      <c r="D863" s="7">
        <v>12</v>
      </c>
      <c r="E863" s="7">
        <v>514</v>
      </c>
      <c r="F863" s="14" t="s">
        <v>16</v>
      </c>
      <c r="G863" s="14">
        <v>65.45</v>
      </c>
      <c r="H863" s="14">
        <v>9.48</v>
      </c>
      <c r="I863" s="14">
        <v>59.79</v>
      </c>
      <c r="J863" s="79">
        <f t="shared" si="13"/>
        <v>86.659582564000004</v>
      </c>
      <c r="K863">
        <v>2.25</v>
      </c>
      <c r="L863">
        <v>1.1100000000000001</v>
      </c>
      <c r="M863" t="s">
        <v>14</v>
      </c>
      <c r="N863">
        <v>1.55</v>
      </c>
      <c r="O863">
        <v>-0.24</v>
      </c>
      <c r="P863" t="s">
        <v>28</v>
      </c>
    </row>
    <row r="864" spans="1:16" x14ac:dyDescent="0.25">
      <c r="A864">
        <v>2021</v>
      </c>
      <c r="B864" s="6" t="s">
        <v>30</v>
      </c>
      <c r="C864" s="7">
        <v>305</v>
      </c>
      <c r="D864" s="7">
        <v>1</v>
      </c>
      <c r="E864" s="7">
        <v>351</v>
      </c>
      <c r="F864" s="14" t="s">
        <v>14</v>
      </c>
      <c r="G864" s="14">
        <v>48.06</v>
      </c>
      <c r="H864" s="14">
        <v>4.93</v>
      </c>
      <c r="I864" s="14">
        <v>35.72</v>
      </c>
      <c r="J864" s="79">
        <f t="shared" si="13"/>
        <v>57.400281546000002</v>
      </c>
      <c r="K864">
        <v>0.04</v>
      </c>
      <c r="L864">
        <v>-0.8</v>
      </c>
      <c r="M864" t="s">
        <v>16</v>
      </c>
      <c r="N864">
        <v>-0.52</v>
      </c>
      <c r="O864">
        <v>0.66</v>
      </c>
      <c r="P864" t="s">
        <v>30</v>
      </c>
    </row>
    <row r="865" spans="1:16" x14ac:dyDescent="0.25">
      <c r="A865">
        <v>2021</v>
      </c>
      <c r="B865" s="6" t="s">
        <v>30</v>
      </c>
      <c r="C865" s="7">
        <v>305</v>
      </c>
      <c r="D865" s="7">
        <v>2</v>
      </c>
      <c r="E865" s="7">
        <v>352</v>
      </c>
      <c r="F865" s="14" t="s">
        <v>16</v>
      </c>
      <c r="G865" s="14">
        <v>44.24</v>
      </c>
      <c r="H865" s="14">
        <v>1.24</v>
      </c>
      <c r="I865" s="14">
        <v>30.09</v>
      </c>
      <c r="J865" s="79">
        <f t="shared" si="13"/>
        <v>49.854516270000005</v>
      </c>
      <c r="K865">
        <v>-0.9</v>
      </c>
      <c r="L865">
        <v>-1.08</v>
      </c>
      <c r="M865" t="s">
        <v>13</v>
      </c>
      <c r="N865">
        <v>-1.1000000000000001</v>
      </c>
      <c r="O865">
        <v>0.61</v>
      </c>
      <c r="P865" t="s">
        <v>30</v>
      </c>
    </row>
    <row r="866" spans="1:16" x14ac:dyDescent="0.25">
      <c r="A866">
        <v>2021</v>
      </c>
      <c r="B866" s="6" t="s">
        <v>30</v>
      </c>
      <c r="C866" s="7">
        <v>305</v>
      </c>
      <c r="D866" s="7">
        <v>3</v>
      </c>
      <c r="E866" s="7">
        <v>353</v>
      </c>
      <c r="F866" s="14" t="s">
        <v>14</v>
      </c>
      <c r="G866" s="14">
        <v>56.57</v>
      </c>
      <c r="H866" s="14">
        <v>7.86</v>
      </c>
      <c r="I866" s="14">
        <v>44.56</v>
      </c>
      <c r="J866" s="79">
        <f t="shared" si="13"/>
        <v>69.951525750000002</v>
      </c>
      <c r="K866">
        <v>1.05</v>
      </c>
      <c r="L866">
        <v>0.06</v>
      </c>
      <c r="M866" t="s">
        <v>16</v>
      </c>
      <c r="N866">
        <v>0.52</v>
      </c>
      <c r="O866">
        <v>0.26</v>
      </c>
      <c r="P866" t="s">
        <v>29</v>
      </c>
    </row>
    <row r="867" spans="1:16" x14ac:dyDescent="0.25">
      <c r="A867">
        <v>2021</v>
      </c>
      <c r="B867" s="6" t="s">
        <v>30</v>
      </c>
      <c r="C867" s="7">
        <v>305</v>
      </c>
      <c r="D867" s="7">
        <v>4</v>
      </c>
      <c r="E867" s="7">
        <v>354</v>
      </c>
      <c r="F867" s="14" t="s">
        <v>16</v>
      </c>
      <c r="G867" s="14">
        <v>56.1</v>
      </c>
      <c r="H867" s="14">
        <v>7.84</v>
      </c>
      <c r="I867" s="14">
        <v>42.9</v>
      </c>
      <c r="J867" s="79">
        <f t="shared" si="13"/>
        <v>68.508136783999987</v>
      </c>
      <c r="K867">
        <v>0.95</v>
      </c>
      <c r="L867">
        <v>-0.01</v>
      </c>
      <c r="M867" t="s">
        <v>16</v>
      </c>
      <c r="N867">
        <v>0.47</v>
      </c>
      <c r="O867">
        <v>0.28999999999999998</v>
      </c>
      <c r="P867" t="s">
        <v>29</v>
      </c>
    </row>
    <row r="868" spans="1:16" x14ac:dyDescent="0.25">
      <c r="A868">
        <v>2021</v>
      </c>
      <c r="B868" s="6" t="s">
        <v>30</v>
      </c>
      <c r="C868" s="7">
        <v>305</v>
      </c>
      <c r="D868" s="7">
        <v>5</v>
      </c>
      <c r="E868" s="7">
        <v>355</v>
      </c>
      <c r="F868" s="14" t="s">
        <v>16</v>
      </c>
      <c r="G868" s="14">
        <v>46.97</v>
      </c>
      <c r="H868" s="14">
        <v>13.45</v>
      </c>
      <c r="I868" s="14">
        <v>17.03</v>
      </c>
      <c r="J868" s="79">
        <f t="shared" si="13"/>
        <v>46.779980721999998</v>
      </c>
      <c r="K868">
        <v>0.24</v>
      </c>
      <c r="L868">
        <v>-1.57</v>
      </c>
      <c r="M868" t="s">
        <v>16</v>
      </c>
      <c r="N868">
        <v>-0.27</v>
      </c>
      <c r="O868">
        <v>1.4</v>
      </c>
      <c r="P868" t="s">
        <v>29</v>
      </c>
    </row>
    <row r="869" spans="1:16" x14ac:dyDescent="0.25">
      <c r="A869">
        <v>2021</v>
      </c>
      <c r="B869" s="6" t="s">
        <v>30</v>
      </c>
      <c r="C869" s="7">
        <v>305</v>
      </c>
      <c r="D869" s="7">
        <v>6</v>
      </c>
      <c r="E869" s="7">
        <v>356</v>
      </c>
      <c r="F869" s="14" t="s">
        <v>14</v>
      </c>
      <c r="G869" s="14">
        <v>56.43</v>
      </c>
      <c r="H869" s="14">
        <v>4.2699999999999996</v>
      </c>
      <c r="I869" s="14">
        <v>45.83</v>
      </c>
      <c r="J869" s="79">
        <f t="shared" si="13"/>
        <v>69.541973393999996</v>
      </c>
      <c r="K869">
        <v>0.56000000000000005</v>
      </c>
      <c r="L869">
        <v>0.25</v>
      </c>
      <c r="M869" t="s">
        <v>16</v>
      </c>
      <c r="N869">
        <v>0.34</v>
      </c>
      <c r="O869">
        <v>-0.04</v>
      </c>
      <c r="P869" t="s">
        <v>28</v>
      </c>
    </row>
    <row r="870" spans="1:16" x14ac:dyDescent="0.25">
      <c r="A870">
        <v>2021</v>
      </c>
      <c r="B870" s="6" t="s">
        <v>30</v>
      </c>
      <c r="C870" s="7">
        <v>305</v>
      </c>
      <c r="D870" s="7">
        <v>7</v>
      </c>
      <c r="E870" s="7">
        <v>357</v>
      </c>
      <c r="F870" s="14" t="s">
        <v>13</v>
      </c>
      <c r="G870" s="14">
        <v>48.77</v>
      </c>
      <c r="H870" s="14">
        <v>0.26</v>
      </c>
      <c r="I870" s="14">
        <v>35.57</v>
      </c>
      <c r="J870" s="79">
        <f t="shared" si="13"/>
        <v>56.226489323999999</v>
      </c>
      <c r="K870">
        <v>-0.72</v>
      </c>
      <c r="L870">
        <v>-0.49</v>
      </c>
      <c r="M870" t="s">
        <v>13</v>
      </c>
      <c r="N870">
        <v>-0.67</v>
      </c>
      <c r="O870">
        <v>0.18</v>
      </c>
      <c r="P870" t="s">
        <v>30</v>
      </c>
    </row>
    <row r="871" spans="1:16" x14ac:dyDescent="0.25">
      <c r="A871">
        <v>2021</v>
      </c>
      <c r="B871" s="6" t="s">
        <v>30</v>
      </c>
      <c r="C871" s="7">
        <v>305</v>
      </c>
      <c r="D871" s="7">
        <v>8</v>
      </c>
      <c r="E871" s="7">
        <v>358</v>
      </c>
      <c r="F871" s="14" t="s">
        <v>13</v>
      </c>
      <c r="G871" s="14">
        <v>52.38</v>
      </c>
      <c r="H871" s="14">
        <v>-6.19</v>
      </c>
      <c r="I871" s="14">
        <v>37.65</v>
      </c>
      <c r="J871" s="79">
        <f t="shared" si="13"/>
        <v>57.883323376</v>
      </c>
      <c r="K871">
        <v>-1.63</v>
      </c>
      <c r="L871">
        <v>0.24</v>
      </c>
      <c r="M871" t="s">
        <v>13</v>
      </c>
      <c r="N871">
        <v>-0.61</v>
      </c>
      <c r="O871">
        <v>-0.69</v>
      </c>
      <c r="P871" t="s">
        <v>30</v>
      </c>
    </row>
    <row r="872" spans="1:16" x14ac:dyDescent="0.25">
      <c r="A872">
        <v>2021</v>
      </c>
      <c r="B872" s="6" t="s">
        <v>30</v>
      </c>
      <c r="C872" s="7">
        <v>305</v>
      </c>
      <c r="D872" s="7">
        <v>9</v>
      </c>
      <c r="E872" s="7">
        <v>359</v>
      </c>
      <c r="F872" s="14" t="s">
        <v>15</v>
      </c>
      <c r="G872" s="14">
        <v>48.31</v>
      </c>
      <c r="H872" s="14">
        <v>10.210000000000001</v>
      </c>
      <c r="I872" s="14">
        <v>37.08</v>
      </c>
      <c r="J872" s="79">
        <f t="shared" si="13"/>
        <v>60.226633828000004</v>
      </c>
      <c r="K872">
        <v>0.98</v>
      </c>
      <c r="L872">
        <v>-1.02</v>
      </c>
      <c r="M872" t="s">
        <v>16</v>
      </c>
      <c r="N872">
        <v>-0.23</v>
      </c>
      <c r="O872">
        <v>1.1200000000000001</v>
      </c>
      <c r="P872" t="s">
        <v>29</v>
      </c>
    </row>
    <row r="873" spans="1:16" x14ac:dyDescent="0.25">
      <c r="A873">
        <v>2021</v>
      </c>
      <c r="B873" s="6" t="s">
        <v>30</v>
      </c>
      <c r="C873" s="7">
        <v>305</v>
      </c>
      <c r="D873" s="7">
        <v>10</v>
      </c>
      <c r="E873" s="7">
        <v>360</v>
      </c>
      <c r="F873" s="14" t="s">
        <v>16</v>
      </c>
      <c r="G873" s="14">
        <v>51.52</v>
      </c>
      <c r="H873" s="14">
        <v>-1.27</v>
      </c>
      <c r="I873" s="14">
        <v>42.55</v>
      </c>
      <c r="J873" s="79">
        <f t="shared" si="13"/>
        <v>62.271374647999991</v>
      </c>
      <c r="K873">
        <v>-0.53</v>
      </c>
      <c r="L873">
        <v>-0.03</v>
      </c>
      <c r="M873" t="s">
        <v>16</v>
      </c>
      <c r="N873">
        <v>-0.44</v>
      </c>
      <c r="O873">
        <v>-0.15</v>
      </c>
      <c r="P873" t="s">
        <v>30</v>
      </c>
    </row>
    <row r="874" spans="1:16" x14ac:dyDescent="0.25">
      <c r="A874">
        <v>2021</v>
      </c>
      <c r="B874" s="6" t="s">
        <v>30</v>
      </c>
      <c r="C874" s="7">
        <v>305</v>
      </c>
      <c r="D874" s="7">
        <v>11</v>
      </c>
      <c r="E874" s="7">
        <v>361</v>
      </c>
      <c r="F874" s="14" t="s">
        <v>13</v>
      </c>
      <c r="G874" s="14">
        <v>38.020000000000003</v>
      </c>
      <c r="H874" s="14">
        <v>8.59</v>
      </c>
      <c r="I874" s="14">
        <v>14.15</v>
      </c>
      <c r="J874" s="79">
        <f t="shared" si="13"/>
        <v>37.358411384</v>
      </c>
      <c r="K874">
        <v>-0.7</v>
      </c>
      <c r="L874">
        <v>-2.31</v>
      </c>
      <c r="M874" t="s">
        <v>13</v>
      </c>
      <c r="N874">
        <v>-1.43</v>
      </c>
      <c r="O874">
        <v>1.69</v>
      </c>
      <c r="P874" t="s">
        <v>30</v>
      </c>
    </row>
    <row r="875" spans="1:16" x14ac:dyDescent="0.25">
      <c r="A875">
        <v>2021</v>
      </c>
      <c r="B875" s="6" t="s">
        <v>30</v>
      </c>
      <c r="C875" s="7">
        <v>305</v>
      </c>
      <c r="D875" s="7">
        <v>12</v>
      </c>
      <c r="E875" s="7">
        <v>362</v>
      </c>
      <c r="F875" s="14" t="s">
        <v>13</v>
      </c>
      <c r="G875" s="14">
        <v>45.39</v>
      </c>
      <c r="H875" s="14">
        <v>1.94</v>
      </c>
      <c r="I875" s="14">
        <v>25.16</v>
      </c>
      <c r="J875" s="79">
        <f t="shared" si="13"/>
        <v>47.485645778000006</v>
      </c>
      <c r="K875">
        <v>-1.0900000000000001</v>
      </c>
      <c r="L875">
        <v>-1.06</v>
      </c>
      <c r="M875" t="s">
        <v>13</v>
      </c>
      <c r="N875">
        <v>-0.97</v>
      </c>
      <c r="O875">
        <v>0.55000000000000004</v>
      </c>
      <c r="P875" t="s">
        <v>30</v>
      </c>
    </row>
    <row r="876" spans="1:16" x14ac:dyDescent="0.25">
      <c r="A876">
        <v>2021</v>
      </c>
      <c r="B876" s="6" t="s">
        <v>30</v>
      </c>
      <c r="C876" s="7">
        <v>306</v>
      </c>
      <c r="D876" s="7">
        <v>1</v>
      </c>
      <c r="E876" s="7">
        <v>363</v>
      </c>
      <c r="F876" s="14" t="s">
        <v>16</v>
      </c>
      <c r="G876" s="14">
        <v>49.69</v>
      </c>
      <c r="H876" s="14">
        <v>-1.36</v>
      </c>
      <c r="I876" s="14">
        <v>31.8</v>
      </c>
      <c r="J876" s="79">
        <f t="shared" si="13"/>
        <v>53.732265474000002</v>
      </c>
      <c r="K876">
        <v>-1.22</v>
      </c>
      <c r="L876">
        <v>-0.36</v>
      </c>
      <c r="M876" t="s">
        <v>13</v>
      </c>
      <c r="N876">
        <v>-0.67</v>
      </c>
      <c r="O876">
        <v>-7.0000000000000007E-2</v>
      </c>
      <c r="P876" t="s">
        <v>30</v>
      </c>
    </row>
    <row r="877" spans="1:16" x14ac:dyDescent="0.25">
      <c r="A877">
        <v>2021</v>
      </c>
      <c r="B877" s="6" t="s">
        <v>30</v>
      </c>
      <c r="C877" s="7">
        <v>306</v>
      </c>
      <c r="D877" s="7">
        <v>2</v>
      </c>
      <c r="E877" s="7">
        <v>364</v>
      </c>
      <c r="F877" s="14" t="s">
        <v>14</v>
      </c>
      <c r="G877" s="14">
        <v>50.99</v>
      </c>
      <c r="H877" s="14">
        <v>3.54</v>
      </c>
      <c r="I877" s="14">
        <v>39.450000000000003</v>
      </c>
      <c r="J877" s="79">
        <f t="shared" si="13"/>
        <v>61.398994624000011</v>
      </c>
      <c r="K877">
        <v>0.05</v>
      </c>
      <c r="L877">
        <v>-0.37</v>
      </c>
      <c r="M877" t="s">
        <v>16</v>
      </c>
      <c r="N877">
        <v>-0.27</v>
      </c>
      <c r="O877">
        <v>0.31</v>
      </c>
      <c r="P877" t="s">
        <v>30</v>
      </c>
    </row>
    <row r="878" spans="1:16" x14ac:dyDescent="0.25">
      <c r="A878">
        <v>2021</v>
      </c>
      <c r="B878" s="6" t="s">
        <v>30</v>
      </c>
      <c r="C878" s="7">
        <v>306</v>
      </c>
      <c r="D878" s="7">
        <v>3</v>
      </c>
      <c r="E878" s="7">
        <v>365</v>
      </c>
      <c r="F878" s="14" t="s">
        <v>13</v>
      </c>
      <c r="G878" s="14">
        <v>29.37</v>
      </c>
      <c r="H878" s="14">
        <v>11.3</v>
      </c>
      <c r="I878" s="14">
        <v>12.55</v>
      </c>
      <c r="J878" s="79">
        <f t="shared" si="13"/>
        <v>31.495206000000003</v>
      </c>
      <c r="K878">
        <v>-0.36</v>
      </c>
      <c r="L878">
        <v>-3.37</v>
      </c>
      <c r="M878" t="s">
        <v>13</v>
      </c>
      <c r="N878">
        <v>-2.1800000000000002</v>
      </c>
      <c r="O878">
        <v>2.64</v>
      </c>
      <c r="P878" t="s">
        <v>30</v>
      </c>
    </row>
    <row r="879" spans="1:16" x14ac:dyDescent="0.25">
      <c r="A879">
        <v>2021</v>
      </c>
      <c r="B879" s="6" t="s">
        <v>30</v>
      </c>
      <c r="C879" s="7">
        <v>306</v>
      </c>
      <c r="D879" s="7">
        <v>4</v>
      </c>
      <c r="E879" s="7">
        <v>366</v>
      </c>
      <c r="F879" s="14" t="s">
        <v>14</v>
      </c>
      <c r="G879" s="14">
        <v>62.12</v>
      </c>
      <c r="H879" s="14">
        <v>6.86</v>
      </c>
      <c r="I879" s="14">
        <v>55.72</v>
      </c>
      <c r="J879" s="79">
        <f t="shared" si="13"/>
        <v>80.847867844000007</v>
      </c>
      <c r="K879">
        <v>1.58</v>
      </c>
      <c r="L879">
        <v>0.84</v>
      </c>
      <c r="M879" t="s">
        <v>14</v>
      </c>
      <c r="N879">
        <v>1.07</v>
      </c>
      <c r="O879">
        <v>-0.22</v>
      </c>
      <c r="P879" t="s">
        <v>28</v>
      </c>
    </row>
    <row r="880" spans="1:16" x14ac:dyDescent="0.25">
      <c r="A880">
        <v>2021</v>
      </c>
      <c r="B880" s="6" t="s">
        <v>30</v>
      </c>
      <c r="C880" s="7">
        <v>306</v>
      </c>
      <c r="D880" s="7">
        <v>5</v>
      </c>
      <c r="E880" s="7">
        <v>367</v>
      </c>
      <c r="F880" s="14" t="s">
        <v>13</v>
      </c>
      <c r="G880" s="14">
        <v>39.75</v>
      </c>
      <c r="H880" s="14">
        <v>2.65</v>
      </c>
      <c r="I880" s="14">
        <v>23.65</v>
      </c>
      <c r="J880" s="79">
        <f t="shared" si="13"/>
        <v>42.997414449999994</v>
      </c>
      <c r="K880">
        <v>-1.07</v>
      </c>
      <c r="L880">
        <v>-1.71</v>
      </c>
      <c r="M880" t="s">
        <v>13</v>
      </c>
      <c r="N880">
        <v>-1.51</v>
      </c>
      <c r="O880">
        <v>1.07</v>
      </c>
      <c r="P880" t="s">
        <v>30</v>
      </c>
    </row>
    <row r="881" spans="1:16" x14ac:dyDescent="0.25">
      <c r="A881">
        <v>2021</v>
      </c>
      <c r="B881" s="6" t="s">
        <v>30</v>
      </c>
      <c r="C881" s="7">
        <v>306</v>
      </c>
      <c r="D881" s="7">
        <v>6</v>
      </c>
      <c r="E881" s="7">
        <v>368</v>
      </c>
      <c r="F881" s="14" t="s">
        <v>16</v>
      </c>
      <c r="G881" s="14">
        <v>43.88</v>
      </c>
      <c r="H881" s="14">
        <v>2.0499999999999998</v>
      </c>
      <c r="I881" s="14">
        <v>28.14</v>
      </c>
      <c r="J881" s="79">
        <f t="shared" si="13"/>
        <v>48.559137906000004</v>
      </c>
      <c r="K881">
        <v>-0.89</v>
      </c>
      <c r="L881">
        <v>-1.19</v>
      </c>
      <c r="M881" t="s">
        <v>13</v>
      </c>
      <c r="N881">
        <v>-1.1000000000000001</v>
      </c>
      <c r="O881">
        <v>0.7</v>
      </c>
      <c r="P881" t="s">
        <v>30</v>
      </c>
    </row>
    <row r="882" spans="1:16" x14ac:dyDescent="0.25">
      <c r="A882">
        <v>2021</v>
      </c>
      <c r="B882" s="6" t="s">
        <v>30</v>
      </c>
      <c r="C882" s="7">
        <v>306</v>
      </c>
      <c r="D882" s="7">
        <v>7</v>
      </c>
      <c r="E882" s="7">
        <v>369</v>
      </c>
      <c r="F882" s="14" t="s">
        <v>16</v>
      </c>
      <c r="G882" s="14">
        <v>49.3</v>
      </c>
      <c r="H882" s="14">
        <v>11.2</v>
      </c>
      <c r="I882" s="14">
        <v>26.03</v>
      </c>
      <c r="J882" s="79">
        <f t="shared" si="13"/>
        <v>53.686454822000002</v>
      </c>
      <c r="K882">
        <v>0.44</v>
      </c>
      <c r="L882">
        <v>-1.1000000000000001</v>
      </c>
      <c r="M882" t="s">
        <v>16</v>
      </c>
      <c r="N882">
        <v>-0.12</v>
      </c>
      <c r="O882">
        <v>1.06</v>
      </c>
      <c r="P882" t="s">
        <v>29</v>
      </c>
    </row>
    <row r="883" spans="1:16" x14ac:dyDescent="0.25">
      <c r="A883">
        <v>2021</v>
      </c>
      <c r="B883" s="6" t="s">
        <v>30</v>
      </c>
      <c r="C883" s="7">
        <v>306</v>
      </c>
      <c r="D883" s="7">
        <v>8</v>
      </c>
      <c r="E883" s="7">
        <v>370</v>
      </c>
      <c r="F883" s="14" t="s">
        <v>13</v>
      </c>
      <c r="G883" s="14">
        <v>35.01</v>
      </c>
      <c r="H883" s="14">
        <v>-1.02</v>
      </c>
      <c r="I883" s="14">
        <v>18.66</v>
      </c>
      <c r="J883" s="79">
        <f t="shared" si="13"/>
        <v>35.290732122000001</v>
      </c>
      <c r="K883">
        <v>-1.96</v>
      </c>
      <c r="L883">
        <v>-2.08</v>
      </c>
      <c r="M883" t="s">
        <v>13</v>
      </c>
      <c r="N883">
        <v>-2.1800000000000002</v>
      </c>
      <c r="O883">
        <v>1.1000000000000001</v>
      </c>
      <c r="P883" t="s">
        <v>30</v>
      </c>
    </row>
    <row r="884" spans="1:16" x14ac:dyDescent="0.25">
      <c r="A884">
        <v>2021</v>
      </c>
      <c r="B884" s="6" t="s">
        <v>30</v>
      </c>
      <c r="C884" s="7">
        <v>306</v>
      </c>
      <c r="D884" s="7">
        <v>9</v>
      </c>
      <c r="E884" s="7">
        <v>371</v>
      </c>
      <c r="F884" s="14" t="s">
        <v>13</v>
      </c>
      <c r="G884" s="14">
        <v>35.71</v>
      </c>
      <c r="H884" s="14">
        <v>6.31</v>
      </c>
      <c r="I884" s="14">
        <v>18.170000000000002</v>
      </c>
      <c r="J884" s="79">
        <f t="shared" si="13"/>
        <v>37.828473494000001</v>
      </c>
      <c r="K884">
        <v>-0.82</v>
      </c>
      <c r="L884">
        <v>-2.38</v>
      </c>
      <c r="M884" t="s">
        <v>13</v>
      </c>
      <c r="N884">
        <v>-1.76</v>
      </c>
      <c r="O884">
        <v>1.7</v>
      </c>
      <c r="P884" t="s">
        <v>30</v>
      </c>
    </row>
    <row r="885" spans="1:16" x14ac:dyDescent="0.25">
      <c r="A885">
        <v>2021</v>
      </c>
      <c r="B885" s="6" t="s">
        <v>30</v>
      </c>
      <c r="C885" s="7">
        <v>306</v>
      </c>
      <c r="D885" s="7">
        <v>10</v>
      </c>
      <c r="E885" s="7">
        <v>372</v>
      </c>
      <c r="F885" s="14" t="s">
        <v>13</v>
      </c>
      <c r="G885" s="14">
        <v>42.12</v>
      </c>
      <c r="H885" s="14">
        <v>3.32</v>
      </c>
      <c r="I885" s="14">
        <v>26.97</v>
      </c>
      <c r="J885" s="79">
        <f t="shared" si="13"/>
        <v>47.028388149999998</v>
      </c>
      <c r="K885">
        <v>-0.75</v>
      </c>
      <c r="L885">
        <v>-1.45</v>
      </c>
      <c r="M885" t="s">
        <v>13</v>
      </c>
      <c r="N885">
        <v>-1.22</v>
      </c>
      <c r="O885">
        <v>0.95</v>
      </c>
      <c r="P885" t="s">
        <v>30</v>
      </c>
    </row>
    <row r="886" spans="1:16" x14ac:dyDescent="0.25">
      <c r="A886">
        <v>2021</v>
      </c>
      <c r="B886" s="6" t="s">
        <v>30</v>
      </c>
      <c r="C886" s="7">
        <v>306</v>
      </c>
      <c r="D886" s="7">
        <v>11</v>
      </c>
      <c r="E886" s="7">
        <v>373</v>
      </c>
      <c r="F886" s="14" t="s">
        <v>13</v>
      </c>
      <c r="G886" s="14">
        <v>39.72</v>
      </c>
      <c r="H886" s="14">
        <v>-0.45</v>
      </c>
      <c r="I886" s="14">
        <v>42.33</v>
      </c>
      <c r="J886" s="79">
        <f t="shared" si="13"/>
        <v>54.660920951999998</v>
      </c>
      <c r="K886">
        <v>-0.4</v>
      </c>
      <c r="L886">
        <v>-1.32</v>
      </c>
      <c r="M886" t="s">
        <v>13</v>
      </c>
      <c r="N886">
        <v>-1.6</v>
      </c>
      <c r="O886">
        <v>0.91</v>
      </c>
      <c r="P886" t="s">
        <v>30</v>
      </c>
    </row>
    <row r="887" spans="1:16" x14ac:dyDescent="0.25">
      <c r="A887">
        <v>2021</v>
      </c>
      <c r="B887" s="6" t="s">
        <v>30</v>
      </c>
      <c r="C887" s="7">
        <v>306</v>
      </c>
      <c r="D887" s="7">
        <v>12</v>
      </c>
      <c r="E887" s="7">
        <v>374</v>
      </c>
      <c r="F887" s="14" t="s">
        <v>16</v>
      </c>
      <c r="G887" s="14">
        <v>46.4</v>
      </c>
      <c r="H887" s="14">
        <v>-1.59</v>
      </c>
      <c r="I887" s="14">
        <v>31.32</v>
      </c>
      <c r="J887" s="79">
        <f t="shared" si="13"/>
        <v>51.174717813999997</v>
      </c>
      <c r="K887">
        <v>-1.28</v>
      </c>
      <c r="L887">
        <v>-0.7</v>
      </c>
      <c r="M887" t="s">
        <v>13</v>
      </c>
      <c r="N887">
        <v>-1.01</v>
      </c>
      <c r="O887">
        <v>0.18</v>
      </c>
      <c r="P887" t="s">
        <v>30</v>
      </c>
    </row>
    <row r="888" spans="1:16" x14ac:dyDescent="0.25">
      <c r="A888">
        <v>2021</v>
      </c>
      <c r="B888" s="6" t="s">
        <v>30</v>
      </c>
      <c r="C888" s="7">
        <v>321</v>
      </c>
      <c r="D888" s="7">
        <v>1</v>
      </c>
      <c r="E888" s="7">
        <v>375</v>
      </c>
      <c r="F888" s="14" t="s">
        <v>16</v>
      </c>
      <c r="G888" s="14">
        <v>58.54</v>
      </c>
      <c r="H888" s="14">
        <v>1.0900000000000001</v>
      </c>
      <c r="I888" s="14">
        <v>42.19</v>
      </c>
      <c r="J888" s="79">
        <f t="shared" si="13"/>
        <v>67.402369620000002</v>
      </c>
      <c r="K888">
        <v>-0.18</v>
      </c>
      <c r="L888">
        <v>0.57999999999999996</v>
      </c>
      <c r="M888" t="s">
        <v>16</v>
      </c>
      <c r="N888">
        <v>0.38</v>
      </c>
      <c r="O888">
        <v>-0.52</v>
      </c>
      <c r="P888" t="s">
        <v>28</v>
      </c>
    </row>
    <row r="889" spans="1:16" x14ac:dyDescent="0.25">
      <c r="A889">
        <v>2021</v>
      </c>
      <c r="B889" s="6" t="s">
        <v>30</v>
      </c>
      <c r="C889" s="7">
        <v>321</v>
      </c>
      <c r="D889" s="7">
        <v>2</v>
      </c>
      <c r="E889" s="7">
        <v>376</v>
      </c>
      <c r="F889" s="14" t="s">
        <v>14</v>
      </c>
      <c r="G889" s="14">
        <v>51.97</v>
      </c>
      <c r="H889" s="14">
        <v>15.32</v>
      </c>
      <c r="I889" s="14">
        <v>43.97</v>
      </c>
      <c r="J889" s="79">
        <f t="shared" si="13"/>
        <v>68.991777400000004</v>
      </c>
      <c r="K889">
        <v>2.2200000000000002</v>
      </c>
      <c r="L889">
        <v>-0.8</v>
      </c>
      <c r="M889" t="s">
        <v>15</v>
      </c>
      <c r="N889">
        <v>0.41</v>
      </c>
      <c r="O889">
        <v>1.31</v>
      </c>
      <c r="P889" t="s">
        <v>29</v>
      </c>
    </row>
    <row r="890" spans="1:16" x14ac:dyDescent="0.25">
      <c r="A890">
        <v>2021</v>
      </c>
      <c r="B890" s="6" t="s">
        <v>30</v>
      </c>
      <c r="C890" s="7">
        <v>321</v>
      </c>
      <c r="D890" s="7">
        <v>3</v>
      </c>
      <c r="E890" s="7">
        <v>377</v>
      </c>
      <c r="F890" s="14" t="s">
        <v>14</v>
      </c>
      <c r="G890" s="14">
        <v>53.42</v>
      </c>
      <c r="H890" s="14">
        <v>5.0199999999999996</v>
      </c>
      <c r="I890" s="14">
        <v>43.1</v>
      </c>
      <c r="J890" s="79">
        <f t="shared" si="13"/>
        <v>65.960272611999997</v>
      </c>
      <c r="K890">
        <v>0.51</v>
      </c>
      <c r="L890">
        <v>-0.14000000000000001</v>
      </c>
      <c r="M890" t="s">
        <v>16</v>
      </c>
      <c r="N890">
        <v>0.06</v>
      </c>
      <c r="O890">
        <v>0.26</v>
      </c>
      <c r="P890" t="s">
        <v>29</v>
      </c>
    </row>
    <row r="891" spans="1:16" x14ac:dyDescent="0.25">
      <c r="A891">
        <v>2021</v>
      </c>
      <c r="B891" s="6" t="s">
        <v>30</v>
      </c>
      <c r="C891" s="7">
        <v>321</v>
      </c>
      <c r="D891" s="7">
        <v>4</v>
      </c>
      <c r="E891" s="7">
        <v>378</v>
      </c>
      <c r="F891" s="14" t="s">
        <v>13</v>
      </c>
      <c r="G891" s="14">
        <v>38.31</v>
      </c>
      <c r="H891" s="14">
        <v>-4.29</v>
      </c>
      <c r="I891" s="14">
        <v>20.93</v>
      </c>
      <c r="J891" s="79">
        <f t="shared" si="13"/>
        <v>37.920246718000001</v>
      </c>
      <c r="K891">
        <v>-2.35</v>
      </c>
      <c r="L891">
        <v>-1.54</v>
      </c>
      <c r="M891" t="s">
        <v>13</v>
      </c>
      <c r="N891">
        <v>-2</v>
      </c>
      <c r="O891">
        <v>0.55000000000000004</v>
      </c>
      <c r="P891" t="s">
        <v>30</v>
      </c>
    </row>
    <row r="892" spans="1:16" x14ac:dyDescent="0.25">
      <c r="A892">
        <v>2021</v>
      </c>
      <c r="B892" s="6" t="s">
        <v>30</v>
      </c>
      <c r="C892" s="7">
        <v>321</v>
      </c>
      <c r="D892" s="7">
        <v>5</v>
      </c>
      <c r="E892" s="7">
        <v>379</v>
      </c>
      <c r="F892" s="14" t="s">
        <v>16</v>
      </c>
      <c r="G892" s="14">
        <v>53.29</v>
      </c>
      <c r="H892" s="14">
        <v>2.85</v>
      </c>
      <c r="I892" s="14">
        <v>42.99</v>
      </c>
      <c r="J892" s="79">
        <f t="shared" si="13"/>
        <v>65.086132226000004</v>
      </c>
      <c r="K892">
        <v>0.16</v>
      </c>
      <c r="L892">
        <v>-0.05</v>
      </c>
      <c r="M892" t="s">
        <v>16</v>
      </c>
      <c r="N892">
        <v>-0.06</v>
      </c>
      <c r="O892">
        <v>0.08</v>
      </c>
      <c r="P892" t="s">
        <v>30</v>
      </c>
    </row>
    <row r="893" spans="1:16" x14ac:dyDescent="0.25">
      <c r="A893">
        <v>2021</v>
      </c>
      <c r="B893" s="6" t="s">
        <v>30</v>
      </c>
      <c r="C893" s="7">
        <v>321</v>
      </c>
      <c r="D893" s="7">
        <v>6</v>
      </c>
      <c r="E893" s="7">
        <v>380</v>
      </c>
      <c r="F893" s="14" t="s">
        <v>13</v>
      </c>
      <c r="G893" s="14">
        <v>40.26</v>
      </c>
      <c r="H893" s="14">
        <v>-1.9</v>
      </c>
      <c r="I893" s="14">
        <v>24.9</v>
      </c>
      <c r="J893" s="79">
        <f t="shared" si="13"/>
        <v>42.684161019999991</v>
      </c>
      <c r="K893">
        <v>-1.72</v>
      </c>
      <c r="L893">
        <v>-1.41</v>
      </c>
      <c r="M893" t="s">
        <v>13</v>
      </c>
      <c r="N893">
        <v>-1.67</v>
      </c>
      <c r="O893">
        <v>0.63</v>
      </c>
      <c r="P893" t="s">
        <v>30</v>
      </c>
    </row>
    <row r="894" spans="1:16" x14ac:dyDescent="0.25">
      <c r="A894">
        <v>2021</v>
      </c>
      <c r="B894" s="6" t="s">
        <v>30</v>
      </c>
      <c r="C894" s="7">
        <v>321</v>
      </c>
      <c r="D894" s="7">
        <v>7</v>
      </c>
      <c r="E894" s="7">
        <v>381</v>
      </c>
      <c r="F894" s="14" t="s">
        <v>13</v>
      </c>
      <c r="G894" s="14">
        <v>36.53</v>
      </c>
      <c r="H894" s="14">
        <v>-3.11</v>
      </c>
      <c r="I894" s="14">
        <v>20</v>
      </c>
      <c r="J894" s="79">
        <f t="shared" si="13"/>
        <v>36.509987104000004</v>
      </c>
      <c r="K894">
        <v>-2.21</v>
      </c>
      <c r="L894">
        <v>-1.8</v>
      </c>
      <c r="M894" t="s">
        <v>13</v>
      </c>
      <c r="N894">
        <v>-2.13</v>
      </c>
      <c r="O894">
        <v>0.8</v>
      </c>
      <c r="P894" t="s">
        <v>30</v>
      </c>
    </row>
    <row r="895" spans="1:16" x14ac:dyDescent="0.25">
      <c r="A895">
        <v>2021</v>
      </c>
      <c r="B895" s="6" t="s">
        <v>30</v>
      </c>
      <c r="C895" s="7">
        <v>321</v>
      </c>
      <c r="D895" s="7">
        <v>8</v>
      </c>
      <c r="E895" s="7">
        <v>382</v>
      </c>
      <c r="F895" s="14" t="s">
        <v>13</v>
      </c>
      <c r="G895" s="14">
        <v>46.35</v>
      </c>
      <c r="H895" s="14">
        <v>-8.14</v>
      </c>
      <c r="I895" s="14">
        <v>30.69</v>
      </c>
      <c r="J895" s="79">
        <f t="shared" si="13"/>
        <v>48.557865591999999</v>
      </c>
      <c r="K895">
        <v>-2.37</v>
      </c>
      <c r="L895">
        <v>-0.38</v>
      </c>
      <c r="M895" t="s">
        <v>13</v>
      </c>
      <c r="N895">
        <v>-1.34</v>
      </c>
      <c r="O895">
        <v>-0.4</v>
      </c>
      <c r="P895" t="s">
        <v>30</v>
      </c>
    </row>
    <row r="896" spans="1:16" x14ac:dyDescent="0.25">
      <c r="A896">
        <v>2021</v>
      </c>
      <c r="B896" s="6" t="s">
        <v>30</v>
      </c>
      <c r="C896" s="7">
        <v>321</v>
      </c>
      <c r="D896" s="7">
        <v>9</v>
      </c>
      <c r="E896" s="7">
        <v>383</v>
      </c>
      <c r="F896" s="14" t="s">
        <v>13</v>
      </c>
      <c r="G896" s="14">
        <v>43.51</v>
      </c>
      <c r="H896" s="14">
        <v>-1.83</v>
      </c>
      <c r="I896" s="14">
        <v>28.33</v>
      </c>
      <c r="J896" s="79">
        <f t="shared" si="13"/>
        <v>47.169003033999999</v>
      </c>
      <c r="K896">
        <v>-1.5</v>
      </c>
      <c r="L896">
        <v>-1.03</v>
      </c>
      <c r="M896" t="s">
        <v>13</v>
      </c>
      <c r="N896">
        <v>-1.33</v>
      </c>
      <c r="O896">
        <v>0.38</v>
      </c>
      <c r="P896" t="s">
        <v>30</v>
      </c>
    </row>
    <row r="897" spans="1:16" x14ac:dyDescent="0.25">
      <c r="A897">
        <v>2021</v>
      </c>
      <c r="B897" s="6" t="s">
        <v>30</v>
      </c>
      <c r="C897" s="7">
        <v>321</v>
      </c>
      <c r="D897" s="7">
        <v>10</v>
      </c>
      <c r="E897" s="7">
        <v>384</v>
      </c>
      <c r="F897" s="14" t="s">
        <v>13</v>
      </c>
      <c r="G897" s="14">
        <v>41.93</v>
      </c>
      <c r="H897" s="14">
        <v>-6.67</v>
      </c>
      <c r="I897" s="14">
        <v>24.69</v>
      </c>
      <c r="J897" s="79">
        <f t="shared" si="13"/>
        <v>42.065593933999999</v>
      </c>
      <c r="K897">
        <v>-2.5</v>
      </c>
      <c r="L897">
        <v>-0.99</v>
      </c>
      <c r="M897" t="s">
        <v>13</v>
      </c>
      <c r="N897">
        <v>-1.74</v>
      </c>
      <c r="O897">
        <v>0.06</v>
      </c>
      <c r="P897" t="s">
        <v>30</v>
      </c>
    </row>
    <row r="898" spans="1:16" x14ac:dyDescent="0.25">
      <c r="A898">
        <v>2021</v>
      </c>
      <c r="B898" s="6" t="s">
        <v>30</v>
      </c>
      <c r="C898" s="7">
        <v>321</v>
      </c>
      <c r="D898" s="7">
        <v>11</v>
      </c>
      <c r="E898" s="7">
        <v>385</v>
      </c>
      <c r="F898" s="14" t="s">
        <v>13</v>
      </c>
      <c r="G898" s="14">
        <v>36.57</v>
      </c>
      <c r="H898" s="14">
        <v>5.07</v>
      </c>
      <c r="I898" s="14">
        <v>17.82</v>
      </c>
      <c r="J898" s="79">
        <f t="shared" si="13"/>
        <v>37.745784839999999</v>
      </c>
      <c r="K898">
        <v>-1.04</v>
      </c>
      <c r="L898">
        <v>-2.2400000000000002</v>
      </c>
      <c r="M898" t="s">
        <v>13</v>
      </c>
      <c r="N898">
        <v>-1.73</v>
      </c>
      <c r="O898">
        <v>1.52</v>
      </c>
      <c r="P898" t="s">
        <v>30</v>
      </c>
    </row>
    <row r="899" spans="1:16" x14ac:dyDescent="0.25">
      <c r="A899">
        <v>2021</v>
      </c>
      <c r="B899" s="6" t="s">
        <v>30</v>
      </c>
      <c r="C899" s="7">
        <v>321</v>
      </c>
      <c r="D899" s="7">
        <v>12</v>
      </c>
      <c r="E899" s="7">
        <v>386</v>
      </c>
      <c r="F899" s="14" t="s">
        <v>13</v>
      </c>
      <c r="G899" s="14">
        <v>39.28</v>
      </c>
      <c r="H899" s="14">
        <v>-0.04</v>
      </c>
      <c r="I899" s="14">
        <v>22.17</v>
      </c>
      <c r="J899" s="79">
        <f t="shared" ref="J899:J962" si="14">G899*0.655145+H899*0.3291086+I899*0.6800534</f>
        <v>40.797715134000001</v>
      </c>
      <c r="K899">
        <v>-1.59</v>
      </c>
      <c r="L899">
        <v>-1.64</v>
      </c>
      <c r="M899" t="s">
        <v>13</v>
      </c>
      <c r="N899">
        <v>-1.69</v>
      </c>
      <c r="O899">
        <v>0.86</v>
      </c>
      <c r="P899" t="s">
        <v>30</v>
      </c>
    </row>
    <row r="900" spans="1:16" x14ac:dyDescent="0.25">
      <c r="A900">
        <v>2021</v>
      </c>
      <c r="B900" s="6" t="s">
        <v>30</v>
      </c>
      <c r="C900" s="7">
        <v>324</v>
      </c>
      <c r="D900" s="7">
        <v>1</v>
      </c>
      <c r="E900" s="7">
        <v>387</v>
      </c>
      <c r="F900" s="14" t="s">
        <v>13</v>
      </c>
      <c r="G900" s="14">
        <v>53.35</v>
      </c>
      <c r="H900" s="14">
        <v>3.82</v>
      </c>
      <c r="I900" s="14">
        <v>28.96</v>
      </c>
      <c r="J900" s="79">
        <f t="shared" si="14"/>
        <v>55.903527065999995</v>
      </c>
      <c r="K900">
        <v>-0.56999999999999995</v>
      </c>
      <c r="L900">
        <v>-0.27</v>
      </c>
      <c r="M900" t="s">
        <v>13</v>
      </c>
      <c r="N900">
        <v>-0.05</v>
      </c>
      <c r="O900">
        <v>0.08</v>
      </c>
      <c r="P900" t="s">
        <v>30</v>
      </c>
    </row>
    <row r="901" spans="1:16" x14ac:dyDescent="0.25">
      <c r="A901">
        <v>2021</v>
      </c>
      <c r="B901" s="6" t="s">
        <v>30</v>
      </c>
      <c r="C901" s="7">
        <v>324</v>
      </c>
      <c r="D901" s="7">
        <v>2</v>
      </c>
      <c r="E901" s="7">
        <v>388</v>
      </c>
      <c r="F901" s="14" t="s">
        <v>13</v>
      </c>
      <c r="G901" s="14">
        <v>48.33</v>
      </c>
      <c r="H901" s="14">
        <v>-11.47</v>
      </c>
      <c r="I901" s="14">
        <v>41.72</v>
      </c>
      <c r="J901" s="79">
        <f t="shared" si="14"/>
        <v>56.260110055999995</v>
      </c>
      <c r="K901">
        <v>-2.2200000000000002</v>
      </c>
      <c r="L901">
        <v>0.14000000000000001</v>
      </c>
      <c r="M901" t="s">
        <v>13</v>
      </c>
      <c r="N901">
        <v>-1.26</v>
      </c>
      <c r="O901">
        <v>-0.8</v>
      </c>
      <c r="P901" t="s">
        <v>30</v>
      </c>
    </row>
    <row r="902" spans="1:16" x14ac:dyDescent="0.25">
      <c r="A902">
        <v>2021</v>
      </c>
      <c r="B902" s="6" t="s">
        <v>30</v>
      </c>
      <c r="C902" s="7">
        <v>324</v>
      </c>
      <c r="D902" s="7">
        <v>3</v>
      </c>
      <c r="E902" s="7">
        <v>389</v>
      </c>
      <c r="F902" s="14" t="s">
        <v>13</v>
      </c>
      <c r="G902" s="14">
        <v>45.56</v>
      </c>
      <c r="H902" s="14">
        <v>-10.7</v>
      </c>
      <c r="I902" s="14">
        <v>39</v>
      </c>
      <c r="J902" s="79">
        <f t="shared" si="14"/>
        <v>52.849026780000003</v>
      </c>
      <c r="K902">
        <v>-2.2599999999999998</v>
      </c>
      <c r="L902">
        <v>-0.23</v>
      </c>
      <c r="M902" t="s">
        <v>13</v>
      </c>
      <c r="N902">
        <v>-1.52</v>
      </c>
      <c r="O902">
        <v>-0.52</v>
      </c>
      <c r="P902" t="s">
        <v>30</v>
      </c>
    </row>
    <row r="903" spans="1:16" x14ac:dyDescent="0.25">
      <c r="A903">
        <v>2021</v>
      </c>
      <c r="B903" s="6" t="s">
        <v>30</v>
      </c>
      <c r="C903" s="7">
        <v>324</v>
      </c>
      <c r="D903" s="7">
        <v>4</v>
      </c>
      <c r="E903" s="7">
        <v>390</v>
      </c>
      <c r="F903" s="14" t="s">
        <v>13</v>
      </c>
      <c r="G903" s="14">
        <v>50.14</v>
      </c>
      <c r="H903" s="14">
        <v>-11</v>
      </c>
      <c r="I903" s="14">
        <v>43.29</v>
      </c>
      <c r="J903" s="79">
        <f t="shared" si="14"/>
        <v>58.668287386000003</v>
      </c>
      <c r="K903">
        <v>-2.0499999999999998</v>
      </c>
      <c r="L903">
        <v>0.32</v>
      </c>
      <c r="M903" t="s">
        <v>13</v>
      </c>
      <c r="N903">
        <v>-1.05</v>
      </c>
      <c r="O903">
        <v>-0.9</v>
      </c>
      <c r="P903" t="s">
        <v>30</v>
      </c>
    </row>
    <row r="904" spans="1:16" x14ac:dyDescent="0.25">
      <c r="A904">
        <v>2021</v>
      </c>
      <c r="B904" s="6" t="s">
        <v>30</v>
      </c>
      <c r="C904" s="7">
        <v>324</v>
      </c>
      <c r="D904" s="7">
        <v>5</v>
      </c>
      <c r="E904" s="7">
        <v>391</v>
      </c>
      <c r="F904" s="14" t="s">
        <v>13</v>
      </c>
      <c r="G904" s="14">
        <v>46.57</v>
      </c>
      <c r="H904" s="14">
        <v>-11.15</v>
      </c>
      <c r="I904" s="14">
        <v>40.950000000000003</v>
      </c>
      <c r="J904" s="79">
        <f t="shared" si="14"/>
        <v>54.688728490000003</v>
      </c>
      <c r="K904">
        <v>-2.21</v>
      </c>
      <c r="L904">
        <v>-0.08</v>
      </c>
      <c r="M904" t="s">
        <v>13</v>
      </c>
      <c r="N904">
        <v>-1.43</v>
      </c>
      <c r="O904">
        <v>-0.63</v>
      </c>
      <c r="P904" t="s">
        <v>30</v>
      </c>
    </row>
    <row r="905" spans="1:16" x14ac:dyDescent="0.25">
      <c r="A905">
        <v>2021</v>
      </c>
      <c r="B905" s="6" t="s">
        <v>30</v>
      </c>
      <c r="C905" s="7">
        <v>324</v>
      </c>
      <c r="D905" s="7">
        <v>6</v>
      </c>
      <c r="E905" s="7">
        <v>392</v>
      </c>
      <c r="F905" s="14" t="s">
        <v>13</v>
      </c>
      <c r="G905" s="14">
        <v>41.06</v>
      </c>
      <c r="H905" s="14">
        <v>-11.37</v>
      </c>
      <c r="I905" s="14">
        <v>33.22</v>
      </c>
      <c r="J905" s="79">
        <f t="shared" si="14"/>
        <v>45.749662866000001</v>
      </c>
      <c r="K905">
        <v>-2.72</v>
      </c>
      <c r="L905">
        <v>-0.74</v>
      </c>
      <c r="M905" t="s">
        <v>13</v>
      </c>
      <c r="N905">
        <v>-2.02</v>
      </c>
      <c r="O905">
        <v>-0.24</v>
      </c>
      <c r="P905" t="s">
        <v>30</v>
      </c>
    </row>
    <row r="906" spans="1:16" x14ac:dyDescent="0.25">
      <c r="A906">
        <v>2021</v>
      </c>
      <c r="B906" s="6" t="s">
        <v>30</v>
      </c>
      <c r="C906" s="7">
        <v>324</v>
      </c>
      <c r="D906" s="7">
        <v>7</v>
      </c>
      <c r="E906" s="7">
        <v>393</v>
      </c>
      <c r="F906" s="14" t="s">
        <v>13</v>
      </c>
      <c r="G906" s="14">
        <v>41.73</v>
      </c>
      <c r="H906" s="14">
        <v>-10.83</v>
      </c>
      <c r="I906" s="14">
        <v>33.869999999999997</v>
      </c>
      <c r="J906" s="79">
        <f t="shared" si="14"/>
        <v>46.808363369999995</v>
      </c>
      <c r="K906">
        <v>-2.59</v>
      </c>
      <c r="L906">
        <v>-0.69</v>
      </c>
      <c r="M906" t="s">
        <v>13</v>
      </c>
      <c r="N906">
        <v>-1.93</v>
      </c>
      <c r="O906">
        <v>-0.24</v>
      </c>
      <c r="P906" t="s">
        <v>30</v>
      </c>
    </row>
    <row r="907" spans="1:16" x14ac:dyDescent="0.25">
      <c r="A907">
        <v>2021</v>
      </c>
      <c r="B907" s="6" t="s">
        <v>30</v>
      </c>
      <c r="C907" s="7">
        <v>324</v>
      </c>
      <c r="D907" s="7">
        <v>8</v>
      </c>
      <c r="E907" s="7">
        <v>394</v>
      </c>
      <c r="F907" s="14" t="s">
        <v>13</v>
      </c>
      <c r="G907" s="14">
        <v>39.32</v>
      </c>
      <c r="H907" s="14">
        <v>-10.09</v>
      </c>
      <c r="I907" s="14">
        <v>31.5</v>
      </c>
      <c r="J907" s="79">
        <f t="shared" si="14"/>
        <v>43.861277725999997</v>
      </c>
      <c r="K907">
        <v>-2.62</v>
      </c>
      <c r="L907">
        <v>-1.01</v>
      </c>
      <c r="M907" t="s">
        <v>13</v>
      </c>
      <c r="N907">
        <v>-2.14</v>
      </c>
      <c r="O907">
        <v>0.01</v>
      </c>
      <c r="P907" t="s">
        <v>30</v>
      </c>
    </row>
    <row r="908" spans="1:16" x14ac:dyDescent="0.25">
      <c r="A908">
        <v>2021</v>
      </c>
      <c r="B908" s="6" t="s">
        <v>30</v>
      </c>
      <c r="C908" s="7">
        <v>324</v>
      </c>
      <c r="D908" s="7">
        <v>9</v>
      </c>
      <c r="E908" s="7">
        <v>395</v>
      </c>
      <c r="F908" s="14" t="s">
        <v>13</v>
      </c>
      <c r="G908" s="14">
        <v>44.37</v>
      </c>
      <c r="H908" s="14">
        <v>-10.88</v>
      </c>
      <c r="I908" s="14">
        <v>36.92</v>
      </c>
      <c r="J908" s="79">
        <f t="shared" si="14"/>
        <v>50.595653609999999</v>
      </c>
      <c r="K908">
        <v>-2.42</v>
      </c>
      <c r="L908">
        <v>-0.37</v>
      </c>
      <c r="M908" t="s">
        <v>13</v>
      </c>
      <c r="N908">
        <v>-1.65</v>
      </c>
      <c r="O908">
        <v>-0.45</v>
      </c>
      <c r="P908" t="s">
        <v>30</v>
      </c>
    </row>
    <row r="909" spans="1:16" x14ac:dyDescent="0.25">
      <c r="A909">
        <v>2021</v>
      </c>
      <c r="B909" s="6" t="s">
        <v>30</v>
      </c>
      <c r="C909" s="7">
        <v>324</v>
      </c>
      <c r="D909" s="7">
        <v>10</v>
      </c>
      <c r="E909" s="7">
        <v>396</v>
      </c>
      <c r="F909" s="14" t="s">
        <v>13</v>
      </c>
      <c r="G909" s="14">
        <v>43.92</v>
      </c>
      <c r="H909" s="14">
        <v>-11.23</v>
      </c>
      <c r="I909" s="14">
        <v>38.03</v>
      </c>
      <c r="J909" s="79">
        <f t="shared" si="14"/>
        <v>50.940509624000001</v>
      </c>
      <c r="K909">
        <v>-2.4</v>
      </c>
      <c r="L909">
        <v>-0.39</v>
      </c>
      <c r="M909" t="s">
        <v>13</v>
      </c>
      <c r="N909">
        <v>-1.71</v>
      </c>
      <c r="O909">
        <v>-0.43</v>
      </c>
      <c r="P909" t="s">
        <v>30</v>
      </c>
    </row>
    <row r="910" spans="1:16" x14ac:dyDescent="0.25">
      <c r="A910">
        <v>2021</v>
      </c>
      <c r="B910" s="6" t="s">
        <v>30</v>
      </c>
      <c r="C910" s="7">
        <v>325</v>
      </c>
      <c r="D910" s="7">
        <v>1</v>
      </c>
      <c r="E910" s="7">
        <v>397</v>
      </c>
      <c r="F910" s="14" t="s">
        <v>16</v>
      </c>
      <c r="G910" s="14">
        <v>59.77</v>
      </c>
      <c r="H910" s="14">
        <v>12.39</v>
      </c>
      <c r="I910" s="14">
        <v>33.47</v>
      </c>
      <c r="J910" s="79">
        <f t="shared" si="14"/>
        <v>65.997059501999999</v>
      </c>
      <c r="K910">
        <v>1.08</v>
      </c>
      <c r="L910">
        <v>0.03</v>
      </c>
      <c r="M910" t="s">
        <v>16</v>
      </c>
      <c r="N910">
        <v>1.03</v>
      </c>
      <c r="O910">
        <v>0.34</v>
      </c>
      <c r="P910" t="s">
        <v>29</v>
      </c>
    </row>
    <row r="911" spans="1:16" x14ac:dyDescent="0.25">
      <c r="A911">
        <v>2021</v>
      </c>
      <c r="B911" s="6" t="s">
        <v>30</v>
      </c>
      <c r="C911" s="7">
        <v>325</v>
      </c>
      <c r="D911" s="7">
        <v>2</v>
      </c>
      <c r="E911" s="7">
        <v>398</v>
      </c>
      <c r="F911" s="14" t="s">
        <v>13</v>
      </c>
      <c r="G911" s="14">
        <v>37.549999999999997</v>
      </c>
      <c r="H911" s="14">
        <v>-11.46</v>
      </c>
      <c r="I911" s="14">
        <v>30.74</v>
      </c>
      <c r="J911" s="79">
        <f t="shared" si="14"/>
        <v>41.733951709999999</v>
      </c>
      <c r="K911">
        <v>-2.89</v>
      </c>
      <c r="L911">
        <v>-1.1399999999999999</v>
      </c>
      <c r="M911" t="s">
        <v>13</v>
      </c>
      <c r="N911">
        <v>-2.39</v>
      </c>
      <c r="O911">
        <v>0.03</v>
      </c>
      <c r="P911" t="s">
        <v>30</v>
      </c>
    </row>
    <row r="912" spans="1:16" x14ac:dyDescent="0.25">
      <c r="A912">
        <v>2021</v>
      </c>
      <c r="B912" s="6" t="s">
        <v>30</v>
      </c>
      <c r="C912" s="7">
        <v>325</v>
      </c>
      <c r="D912" s="7">
        <v>3</v>
      </c>
      <c r="E912" s="7">
        <v>399</v>
      </c>
      <c r="F912" s="14" t="s">
        <v>16</v>
      </c>
      <c r="G912" s="14">
        <v>53.78</v>
      </c>
      <c r="H912" s="14">
        <v>11.59</v>
      </c>
      <c r="I912" s="14">
        <v>21.67</v>
      </c>
      <c r="J912" s="79">
        <f t="shared" si="14"/>
        <v>53.784823951999996</v>
      </c>
      <c r="K912">
        <v>0.23</v>
      </c>
      <c r="L912">
        <v>-0.71</v>
      </c>
      <c r="M912" t="s">
        <v>16</v>
      </c>
      <c r="N912">
        <v>0.34</v>
      </c>
      <c r="O912">
        <v>0.69</v>
      </c>
      <c r="P912" t="s">
        <v>29</v>
      </c>
    </row>
    <row r="913" spans="1:16" x14ac:dyDescent="0.25">
      <c r="A913">
        <v>2021</v>
      </c>
      <c r="B913" s="6" t="s">
        <v>30</v>
      </c>
      <c r="C913" s="7">
        <v>325</v>
      </c>
      <c r="D913" s="7">
        <v>4</v>
      </c>
      <c r="E913" s="7">
        <v>400</v>
      </c>
      <c r="F913" s="14" t="s">
        <v>13</v>
      </c>
      <c r="G913" s="14">
        <v>46.35</v>
      </c>
      <c r="H913" s="14">
        <v>-11.53</v>
      </c>
      <c r="I913" s="14">
        <v>40.5</v>
      </c>
      <c r="J913" s="79">
        <f t="shared" si="14"/>
        <v>54.113511291999998</v>
      </c>
      <c r="K913">
        <v>-2.2999999999999998</v>
      </c>
      <c r="L913">
        <v>-0.09</v>
      </c>
      <c r="M913" t="s">
        <v>13</v>
      </c>
      <c r="N913">
        <v>-1.47</v>
      </c>
      <c r="O913">
        <v>-0.65</v>
      </c>
      <c r="P913" t="s">
        <v>30</v>
      </c>
    </row>
    <row r="914" spans="1:16" x14ac:dyDescent="0.25">
      <c r="A914">
        <v>2021</v>
      </c>
      <c r="B914" s="6" t="s">
        <v>30</v>
      </c>
      <c r="C914" s="7">
        <v>325</v>
      </c>
      <c r="D914" s="7">
        <v>5</v>
      </c>
      <c r="E914" s="7">
        <v>401</v>
      </c>
      <c r="F914" s="14" t="s">
        <v>13</v>
      </c>
      <c r="G914" s="14">
        <v>43.33</v>
      </c>
      <c r="H914" s="14">
        <v>-11.49</v>
      </c>
      <c r="I914" s="14">
        <v>38.08</v>
      </c>
      <c r="J914" s="79">
        <f t="shared" si="14"/>
        <v>50.502408507999995</v>
      </c>
      <c r="K914">
        <v>-2.44</v>
      </c>
      <c r="L914">
        <v>-0.44</v>
      </c>
      <c r="M914" t="s">
        <v>13</v>
      </c>
      <c r="N914">
        <v>-1.78</v>
      </c>
      <c r="O914">
        <v>-0.41</v>
      </c>
      <c r="P914" t="s">
        <v>30</v>
      </c>
    </row>
    <row r="915" spans="1:16" x14ac:dyDescent="0.25">
      <c r="A915">
        <v>2021</v>
      </c>
      <c r="B915" s="6" t="s">
        <v>30</v>
      </c>
      <c r="C915" s="7">
        <v>325</v>
      </c>
      <c r="D915" s="7">
        <v>6</v>
      </c>
      <c r="E915" s="7">
        <v>402</v>
      </c>
      <c r="F915" s="14" t="s">
        <v>13</v>
      </c>
      <c r="G915" s="14">
        <v>49.31</v>
      </c>
      <c r="H915" s="14">
        <v>-10.93</v>
      </c>
      <c r="I915" s="14">
        <v>43.32</v>
      </c>
      <c r="J915" s="79">
        <f t="shared" si="14"/>
        <v>58.167956240000009</v>
      </c>
      <c r="K915">
        <v>-2.0299999999999998</v>
      </c>
      <c r="L915">
        <v>0.23</v>
      </c>
      <c r="M915" t="s">
        <v>13</v>
      </c>
      <c r="N915">
        <v>-1.1299999999999999</v>
      </c>
      <c r="O915">
        <v>-0.82</v>
      </c>
      <c r="P915" t="s">
        <v>30</v>
      </c>
    </row>
    <row r="916" spans="1:16" x14ac:dyDescent="0.25">
      <c r="A916">
        <v>2021</v>
      </c>
      <c r="B916" s="6" t="s">
        <v>30</v>
      </c>
      <c r="C916" s="7">
        <v>325</v>
      </c>
      <c r="D916" s="7">
        <v>7</v>
      </c>
      <c r="E916" s="7">
        <v>403</v>
      </c>
      <c r="F916" s="14" t="s">
        <v>13</v>
      </c>
      <c r="G916" s="14">
        <v>41.69</v>
      </c>
      <c r="H916" s="14">
        <v>-10.35</v>
      </c>
      <c r="I916" s="14">
        <v>36.130000000000003</v>
      </c>
      <c r="J916" s="79">
        <f t="shared" si="14"/>
        <v>48.477050382000002</v>
      </c>
      <c r="K916">
        <v>-2.38</v>
      </c>
      <c r="L916">
        <v>-0.69</v>
      </c>
      <c r="M916" t="s">
        <v>13</v>
      </c>
      <c r="N916">
        <v>-1.9</v>
      </c>
      <c r="O916">
        <v>-0.18</v>
      </c>
      <c r="P916" t="s">
        <v>30</v>
      </c>
    </row>
    <row r="917" spans="1:16" x14ac:dyDescent="0.25">
      <c r="A917">
        <v>2021</v>
      </c>
      <c r="B917" s="6" t="s">
        <v>30</v>
      </c>
      <c r="C917" s="7">
        <v>325</v>
      </c>
      <c r="D917" s="7">
        <v>8</v>
      </c>
      <c r="E917" s="7">
        <v>404</v>
      </c>
      <c r="F917" s="14" t="s">
        <v>13</v>
      </c>
      <c r="G917" s="14">
        <v>40.64</v>
      </c>
      <c r="H917" s="14">
        <v>-11.36</v>
      </c>
      <c r="I917" s="14">
        <v>33.39</v>
      </c>
      <c r="J917" s="79">
        <f t="shared" si="14"/>
        <v>45.593402130000001</v>
      </c>
      <c r="K917">
        <v>-2.71</v>
      </c>
      <c r="L917">
        <v>-0.78</v>
      </c>
      <c r="M917" t="s">
        <v>13</v>
      </c>
      <c r="N917">
        <v>-2.0699999999999998</v>
      </c>
      <c r="O917">
        <v>-0.2</v>
      </c>
      <c r="P917" t="s">
        <v>30</v>
      </c>
    </row>
    <row r="918" spans="1:16" x14ac:dyDescent="0.25">
      <c r="A918">
        <v>2021</v>
      </c>
      <c r="B918" s="6" t="s">
        <v>30</v>
      </c>
      <c r="C918" s="7">
        <v>325</v>
      </c>
      <c r="D918" s="7">
        <v>9</v>
      </c>
      <c r="E918" s="7">
        <v>405</v>
      </c>
      <c r="F918" s="14" t="s">
        <v>13</v>
      </c>
      <c r="G918" s="14">
        <v>38.22</v>
      </c>
      <c r="H918" s="14">
        <v>-10.67</v>
      </c>
      <c r="I918" s="14">
        <v>31.39</v>
      </c>
      <c r="J918" s="79">
        <f t="shared" si="14"/>
        <v>42.874929364000003</v>
      </c>
      <c r="K918">
        <v>-2.72</v>
      </c>
      <c r="L918">
        <v>-1.1000000000000001</v>
      </c>
      <c r="M918" t="s">
        <v>13</v>
      </c>
      <c r="N918">
        <v>-2.29</v>
      </c>
      <c r="O918">
        <v>0.05</v>
      </c>
      <c r="P918" t="s">
        <v>30</v>
      </c>
    </row>
    <row r="919" spans="1:16" x14ac:dyDescent="0.25">
      <c r="A919">
        <v>2021</v>
      </c>
      <c r="B919" s="6" t="s">
        <v>30</v>
      </c>
      <c r="C919" s="7">
        <v>325</v>
      </c>
      <c r="D919" s="7">
        <v>10</v>
      </c>
      <c r="E919" s="7">
        <v>406</v>
      </c>
      <c r="F919" s="14" t="s">
        <v>13</v>
      </c>
      <c r="G919" s="14">
        <v>51.47</v>
      </c>
      <c r="H919" s="14">
        <v>-10.73</v>
      </c>
      <c r="I919" s="14">
        <v>45.09</v>
      </c>
      <c r="J919" s="79">
        <f t="shared" si="14"/>
        <v>60.852585677999997</v>
      </c>
      <c r="K919">
        <v>-1.89</v>
      </c>
      <c r="L919">
        <v>0.47</v>
      </c>
      <c r="M919" t="s">
        <v>13</v>
      </c>
      <c r="N919">
        <v>-0.9</v>
      </c>
      <c r="O919">
        <v>-0.97</v>
      </c>
      <c r="P919" t="s">
        <v>30</v>
      </c>
    </row>
    <row r="920" spans="1:16" x14ac:dyDescent="0.25">
      <c r="A920">
        <v>2021</v>
      </c>
      <c r="B920" s="6" t="s">
        <v>30</v>
      </c>
      <c r="C920" s="7">
        <v>325</v>
      </c>
      <c r="D920" s="7">
        <v>11</v>
      </c>
      <c r="E920" s="7">
        <v>407</v>
      </c>
      <c r="F920" s="14" t="s">
        <v>14</v>
      </c>
      <c r="G920" s="14">
        <v>61.1</v>
      </c>
      <c r="H920" s="14">
        <v>7.78</v>
      </c>
      <c r="I920" s="14">
        <v>53.34</v>
      </c>
      <c r="J920" s="79">
        <f t="shared" si="14"/>
        <v>78.863872764000007</v>
      </c>
      <c r="K920">
        <v>1.58</v>
      </c>
      <c r="L920">
        <v>0.65</v>
      </c>
      <c r="M920" t="s">
        <v>14</v>
      </c>
      <c r="N920">
        <v>1</v>
      </c>
      <c r="O920">
        <v>-7.0000000000000007E-2</v>
      </c>
      <c r="P920" t="s">
        <v>28</v>
      </c>
    </row>
    <row r="921" spans="1:16" x14ac:dyDescent="0.25">
      <c r="A921">
        <v>2021</v>
      </c>
      <c r="B921" s="6" t="s">
        <v>30</v>
      </c>
      <c r="C921" s="7">
        <v>325</v>
      </c>
      <c r="D921" s="7">
        <v>12</v>
      </c>
      <c r="E921" s="7">
        <v>408</v>
      </c>
      <c r="F921" s="14" t="s">
        <v>13</v>
      </c>
      <c r="G921" s="14">
        <v>42.65</v>
      </c>
      <c r="H921" s="14">
        <v>-11.51</v>
      </c>
      <c r="I921" s="14">
        <v>38.24</v>
      </c>
      <c r="J921" s="79">
        <f t="shared" si="14"/>
        <v>50.159136279999998</v>
      </c>
      <c r="K921">
        <v>-2.4300000000000002</v>
      </c>
      <c r="L921">
        <v>-0.5</v>
      </c>
      <c r="M921" t="s">
        <v>13</v>
      </c>
      <c r="N921">
        <v>-1.85</v>
      </c>
      <c r="O921">
        <v>-0.35</v>
      </c>
      <c r="P921" t="s">
        <v>30</v>
      </c>
    </row>
    <row r="922" spans="1:16" x14ac:dyDescent="0.25">
      <c r="A922">
        <v>2021</v>
      </c>
      <c r="B922" s="6" t="s">
        <v>30</v>
      </c>
      <c r="C922" s="7">
        <v>331</v>
      </c>
      <c r="D922" s="7">
        <v>1</v>
      </c>
      <c r="E922" s="7">
        <v>409</v>
      </c>
      <c r="F922" s="14" t="s">
        <v>13</v>
      </c>
      <c r="G922" s="14">
        <v>43.91</v>
      </c>
      <c r="H922" s="14">
        <v>-1.06</v>
      </c>
      <c r="I922" s="14">
        <v>26.35</v>
      </c>
      <c r="J922" s="79">
        <f t="shared" si="14"/>
        <v>46.337968923999995</v>
      </c>
      <c r="K922">
        <v>-1.5</v>
      </c>
      <c r="L922">
        <v>-1.05</v>
      </c>
      <c r="M922" t="s">
        <v>13</v>
      </c>
      <c r="N922">
        <v>-1.26</v>
      </c>
      <c r="O922">
        <v>0.41</v>
      </c>
      <c r="P922" t="s">
        <v>30</v>
      </c>
    </row>
    <row r="923" spans="1:16" x14ac:dyDescent="0.25">
      <c r="A923">
        <v>2021</v>
      </c>
      <c r="B923" s="6" t="s">
        <v>30</v>
      </c>
      <c r="C923" s="7">
        <v>331</v>
      </c>
      <c r="D923" s="7">
        <v>2</v>
      </c>
      <c r="E923" s="7">
        <v>410</v>
      </c>
      <c r="F923" s="14" t="s">
        <v>16</v>
      </c>
      <c r="G923" s="14">
        <v>59.71</v>
      </c>
      <c r="H923" s="14">
        <v>6.59</v>
      </c>
      <c r="I923" s="14">
        <v>53.22</v>
      </c>
      <c r="J923" s="79">
        <f t="shared" si="14"/>
        <v>77.479975572000001</v>
      </c>
      <c r="K923">
        <v>1.39</v>
      </c>
      <c r="L923">
        <v>0.56999999999999995</v>
      </c>
      <c r="M923" t="s">
        <v>14</v>
      </c>
      <c r="N923">
        <v>0.81</v>
      </c>
      <c r="O923">
        <v>-0.06</v>
      </c>
      <c r="P923" t="s">
        <v>28</v>
      </c>
    </row>
    <row r="924" spans="1:16" x14ac:dyDescent="0.25">
      <c r="A924">
        <v>2021</v>
      </c>
      <c r="B924" s="6" t="s">
        <v>30</v>
      </c>
      <c r="C924" s="7">
        <v>331</v>
      </c>
      <c r="D924" s="7">
        <v>3</v>
      </c>
      <c r="E924" s="7">
        <v>411</v>
      </c>
      <c r="F924" s="14" t="s">
        <v>15</v>
      </c>
      <c r="G924" s="14">
        <v>50.91</v>
      </c>
      <c r="H924" s="14">
        <v>20.65</v>
      </c>
      <c r="I924" s="14">
        <v>43.61</v>
      </c>
      <c r="J924" s="79">
        <f t="shared" si="14"/>
        <v>69.806653313999988</v>
      </c>
      <c r="K924">
        <v>3.06</v>
      </c>
      <c r="L924">
        <v>-1.19</v>
      </c>
      <c r="M924" t="s">
        <v>15</v>
      </c>
      <c r="N924">
        <v>0.56000000000000005</v>
      </c>
      <c r="O924">
        <v>1.87</v>
      </c>
      <c r="P924" t="s">
        <v>29</v>
      </c>
    </row>
    <row r="925" spans="1:16" x14ac:dyDescent="0.25">
      <c r="A925">
        <v>2021</v>
      </c>
      <c r="B925" s="6" t="s">
        <v>30</v>
      </c>
      <c r="C925" s="7">
        <v>331</v>
      </c>
      <c r="D925" s="7">
        <v>4</v>
      </c>
      <c r="E925" s="7">
        <v>412</v>
      </c>
      <c r="F925" s="14" t="s">
        <v>14</v>
      </c>
      <c r="G925" s="14">
        <v>62.35</v>
      </c>
      <c r="H925" s="14">
        <v>8.7799999999999994</v>
      </c>
      <c r="I925" s="14">
        <v>45.7</v>
      </c>
      <c r="J925" s="79">
        <f t="shared" si="14"/>
        <v>74.816304637999991</v>
      </c>
      <c r="K925">
        <v>1.26</v>
      </c>
      <c r="L925">
        <v>0.64</v>
      </c>
      <c r="M925" t="s">
        <v>16</v>
      </c>
      <c r="N925">
        <v>1.1599999999999999</v>
      </c>
      <c r="O925">
        <v>-0.13</v>
      </c>
      <c r="P925" t="s">
        <v>28</v>
      </c>
    </row>
    <row r="926" spans="1:16" x14ac:dyDescent="0.25">
      <c r="A926">
        <v>2021</v>
      </c>
      <c r="B926" s="6" t="s">
        <v>30</v>
      </c>
      <c r="C926" s="7">
        <v>331</v>
      </c>
      <c r="D926" s="7">
        <v>5</v>
      </c>
      <c r="E926" s="7">
        <v>413</v>
      </c>
      <c r="F926" s="14" t="s">
        <v>13</v>
      </c>
      <c r="G926" s="14">
        <v>41.24</v>
      </c>
      <c r="H926" s="14">
        <v>8.2100000000000009</v>
      </c>
      <c r="I926" s="14">
        <v>14.21</v>
      </c>
      <c r="J926" s="79">
        <f t="shared" si="14"/>
        <v>39.383720220000001</v>
      </c>
      <c r="K926">
        <v>-0.77</v>
      </c>
      <c r="L926">
        <v>-1.95</v>
      </c>
      <c r="M926" t="s">
        <v>13</v>
      </c>
      <c r="N926">
        <v>-1.1200000000000001</v>
      </c>
      <c r="O926">
        <v>1.39</v>
      </c>
      <c r="P926" t="s">
        <v>30</v>
      </c>
    </row>
    <row r="927" spans="1:16" x14ac:dyDescent="0.25">
      <c r="A927">
        <v>2021</v>
      </c>
      <c r="B927" s="6" t="s">
        <v>30</v>
      </c>
      <c r="C927" s="7">
        <v>331</v>
      </c>
      <c r="D927" s="7">
        <v>6</v>
      </c>
      <c r="E927" s="7">
        <v>414</v>
      </c>
      <c r="F927" s="14" t="s">
        <v>16</v>
      </c>
      <c r="G927" s="14">
        <v>63.49</v>
      </c>
      <c r="H927" s="14">
        <v>18.63</v>
      </c>
      <c r="I927" s="14">
        <v>39.46</v>
      </c>
      <c r="J927" s="79">
        <f t="shared" si="14"/>
        <v>74.561356431999997</v>
      </c>
      <c r="K927">
        <v>2.4500000000000002</v>
      </c>
      <c r="L927">
        <v>0.18</v>
      </c>
      <c r="M927" t="s">
        <v>14</v>
      </c>
      <c r="N927">
        <v>1.73</v>
      </c>
      <c r="O927">
        <v>0.62</v>
      </c>
      <c r="P927" t="s">
        <v>29</v>
      </c>
    </row>
    <row r="928" spans="1:16" x14ac:dyDescent="0.25">
      <c r="A928">
        <v>2021</v>
      </c>
      <c r="B928" s="6" t="s">
        <v>30</v>
      </c>
      <c r="C928" s="7">
        <v>331</v>
      </c>
      <c r="D928" s="7">
        <v>7</v>
      </c>
      <c r="E928" s="7">
        <v>415</v>
      </c>
      <c r="F928" s="14" t="s">
        <v>13</v>
      </c>
      <c r="G928" s="14">
        <v>39.270000000000003</v>
      </c>
      <c r="H928" s="14">
        <v>0.42</v>
      </c>
      <c r="I928" s="14">
        <v>23.47</v>
      </c>
      <c r="J928" s="79">
        <f t="shared" si="14"/>
        <v>41.826623060000003</v>
      </c>
      <c r="K928">
        <v>-1.43</v>
      </c>
      <c r="L928">
        <v>-1.65</v>
      </c>
      <c r="M928" t="s">
        <v>13</v>
      </c>
      <c r="N928">
        <v>-1.67</v>
      </c>
      <c r="O928">
        <v>0.91</v>
      </c>
      <c r="P928" t="s">
        <v>30</v>
      </c>
    </row>
    <row r="929" spans="1:16" x14ac:dyDescent="0.25">
      <c r="A929">
        <v>2021</v>
      </c>
      <c r="B929" s="6" t="s">
        <v>30</v>
      </c>
      <c r="C929" s="7">
        <v>331</v>
      </c>
      <c r="D929" s="7">
        <v>8</v>
      </c>
      <c r="E929" s="7">
        <v>416</v>
      </c>
      <c r="F929" s="14" t="s">
        <v>14</v>
      </c>
      <c r="G929" s="14">
        <v>66.88</v>
      </c>
      <c r="H929" s="14">
        <v>10.8</v>
      </c>
      <c r="I929" s="14">
        <v>61.3</v>
      </c>
      <c r="J929" s="79">
        <f t="shared" si="14"/>
        <v>89.057743899999991</v>
      </c>
      <c r="K929">
        <v>2.56</v>
      </c>
      <c r="L929">
        <v>1.21</v>
      </c>
      <c r="M929" t="s">
        <v>14</v>
      </c>
      <c r="N929">
        <v>1.76</v>
      </c>
      <c r="O929">
        <v>-0.23</v>
      </c>
      <c r="P929" t="s">
        <v>28</v>
      </c>
    </row>
    <row r="930" spans="1:16" x14ac:dyDescent="0.25">
      <c r="A930">
        <v>2021</v>
      </c>
      <c r="B930" s="6" t="s">
        <v>30</v>
      </c>
      <c r="C930" s="7">
        <v>331</v>
      </c>
      <c r="D930" s="7">
        <v>9</v>
      </c>
      <c r="E930" s="7">
        <v>417</v>
      </c>
      <c r="F930" s="14" t="s">
        <v>14</v>
      </c>
      <c r="G930" s="14">
        <v>62.64</v>
      </c>
      <c r="H930" s="14">
        <v>11.29</v>
      </c>
      <c r="I930" s="14">
        <v>52.8</v>
      </c>
      <c r="J930" s="79">
        <f t="shared" si="14"/>
        <v>80.660738413999994</v>
      </c>
      <c r="K930">
        <v>2.11</v>
      </c>
      <c r="L930">
        <v>0.63</v>
      </c>
      <c r="M930" t="s">
        <v>14</v>
      </c>
      <c r="N930">
        <v>1.33</v>
      </c>
      <c r="O930">
        <v>0.12</v>
      </c>
      <c r="P930" t="s">
        <v>28</v>
      </c>
    </row>
    <row r="931" spans="1:16" x14ac:dyDescent="0.25">
      <c r="A931">
        <v>2021</v>
      </c>
      <c r="B931" s="6" t="s">
        <v>30</v>
      </c>
      <c r="C931" s="7">
        <v>331</v>
      </c>
      <c r="D931" s="7">
        <v>10</v>
      </c>
      <c r="E931" s="7">
        <v>418</v>
      </c>
      <c r="F931" s="14" t="s">
        <v>16</v>
      </c>
      <c r="G931" s="14">
        <v>53.97</v>
      </c>
      <c r="H931" s="14">
        <v>0.35</v>
      </c>
      <c r="I931" s="14">
        <v>43.31</v>
      </c>
      <c r="J931" s="79">
        <f t="shared" si="14"/>
        <v>64.926476414000007</v>
      </c>
      <c r="K931">
        <v>-0.23</v>
      </c>
      <c r="L931">
        <v>0.15</v>
      </c>
      <c r="M931" t="s">
        <v>16</v>
      </c>
      <c r="N931">
        <v>-0.11</v>
      </c>
      <c r="O931">
        <v>-0.2</v>
      </c>
      <c r="P931" t="s">
        <v>28</v>
      </c>
    </row>
    <row r="932" spans="1:16" x14ac:dyDescent="0.25">
      <c r="A932">
        <v>2021</v>
      </c>
      <c r="B932" s="6" t="s">
        <v>30</v>
      </c>
      <c r="C932" s="7">
        <v>331</v>
      </c>
      <c r="D932" s="7">
        <v>11</v>
      </c>
      <c r="E932" s="7">
        <v>419</v>
      </c>
      <c r="F932" s="14" t="s">
        <v>14</v>
      </c>
      <c r="G932" s="14">
        <v>67.180000000000007</v>
      </c>
      <c r="H932" s="14">
        <v>9.76</v>
      </c>
      <c r="I932" s="14">
        <v>62.64</v>
      </c>
      <c r="J932" s="79">
        <f t="shared" si="14"/>
        <v>89.823286012000011</v>
      </c>
      <c r="K932">
        <v>2.4700000000000002</v>
      </c>
      <c r="L932">
        <v>1.31</v>
      </c>
      <c r="M932" t="s">
        <v>14</v>
      </c>
      <c r="N932">
        <v>1.75</v>
      </c>
      <c r="O932">
        <v>-0.34</v>
      </c>
      <c r="P932" t="s">
        <v>28</v>
      </c>
    </row>
    <row r="933" spans="1:16" x14ac:dyDescent="0.25">
      <c r="A933">
        <v>2021</v>
      </c>
      <c r="B933" s="6" t="s">
        <v>30</v>
      </c>
      <c r="C933" s="7">
        <v>331</v>
      </c>
      <c r="D933" s="7">
        <v>12</v>
      </c>
      <c r="E933" s="7">
        <v>420</v>
      </c>
      <c r="F933" s="14" t="s">
        <v>13</v>
      </c>
      <c r="G933" s="14">
        <v>46.66</v>
      </c>
      <c r="H933" s="14">
        <v>4.22</v>
      </c>
      <c r="I933" s="14">
        <v>27.39</v>
      </c>
      <c r="J933" s="79">
        <f t="shared" si="14"/>
        <v>50.584566617999997</v>
      </c>
      <c r="K933">
        <v>-0.59</v>
      </c>
      <c r="L933">
        <v>-1.01</v>
      </c>
      <c r="M933" t="s">
        <v>13</v>
      </c>
      <c r="N933">
        <v>-0.72</v>
      </c>
      <c r="O933">
        <v>0.66</v>
      </c>
      <c r="P933" t="s">
        <v>30</v>
      </c>
    </row>
    <row r="934" spans="1:16" x14ac:dyDescent="0.25">
      <c r="A934">
        <v>2021</v>
      </c>
      <c r="B934" s="6" t="s">
        <v>30</v>
      </c>
      <c r="C934" s="7">
        <v>337</v>
      </c>
      <c r="D934" s="7">
        <v>1</v>
      </c>
      <c r="E934" s="7">
        <v>421</v>
      </c>
      <c r="F934" s="14" t="s">
        <v>14</v>
      </c>
      <c r="G934" s="14">
        <v>65.3</v>
      </c>
      <c r="H934" s="14">
        <v>18.2</v>
      </c>
      <c r="I934" s="14">
        <v>61.08</v>
      </c>
      <c r="J934" s="79">
        <f t="shared" si="14"/>
        <v>90.308406692000005</v>
      </c>
      <c r="K934">
        <v>3.74</v>
      </c>
      <c r="L934">
        <v>0.67</v>
      </c>
      <c r="M934" t="s">
        <v>14</v>
      </c>
      <c r="N934">
        <v>1.96</v>
      </c>
      <c r="O934">
        <v>0.56999999999999995</v>
      </c>
      <c r="P934" t="s">
        <v>29</v>
      </c>
    </row>
    <row r="935" spans="1:16" x14ac:dyDescent="0.25">
      <c r="A935">
        <v>2021</v>
      </c>
      <c r="B935" s="6" t="s">
        <v>30</v>
      </c>
      <c r="C935" s="7">
        <v>337</v>
      </c>
      <c r="D935" s="7">
        <v>2</v>
      </c>
      <c r="E935" s="7">
        <v>422</v>
      </c>
      <c r="F935" s="14" t="s">
        <v>16</v>
      </c>
      <c r="G935" s="14">
        <v>65.12</v>
      </c>
      <c r="H935" s="14">
        <v>11.09</v>
      </c>
      <c r="I935" s="14">
        <v>59.58</v>
      </c>
      <c r="J935" s="79">
        <f t="shared" si="14"/>
        <v>86.830438345999994</v>
      </c>
      <c r="K935">
        <v>2.5</v>
      </c>
      <c r="L935">
        <v>0.99</v>
      </c>
      <c r="M935" t="s">
        <v>14</v>
      </c>
      <c r="N935">
        <v>1.59</v>
      </c>
      <c r="O935">
        <v>-7.0000000000000007E-2</v>
      </c>
      <c r="P935" t="s">
        <v>28</v>
      </c>
    </row>
    <row r="936" spans="1:16" x14ac:dyDescent="0.25">
      <c r="A936">
        <v>2021</v>
      </c>
      <c r="B936" s="6" t="s">
        <v>30</v>
      </c>
      <c r="C936" s="7">
        <v>337</v>
      </c>
      <c r="D936" s="7">
        <v>3</v>
      </c>
      <c r="E936" s="7">
        <v>423</v>
      </c>
      <c r="F936" s="14" t="s">
        <v>14</v>
      </c>
      <c r="G936" s="14">
        <v>63.79</v>
      </c>
      <c r="H936" s="14">
        <v>16.399999999999999</v>
      </c>
      <c r="I936" s="14">
        <v>59.1</v>
      </c>
      <c r="J936" s="79">
        <f t="shared" si="14"/>
        <v>87.380236529999991</v>
      </c>
      <c r="K936">
        <v>3.32</v>
      </c>
      <c r="L936">
        <v>0.57999999999999996</v>
      </c>
      <c r="M936" t="s">
        <v>14</v>
      </c>
      <c r="N936">
        <v>1.72</v>
      </c>
      <c r="O936">
        <v>0.52</v>
      </c>
      <c r="P936" t="s">
        <v>29</v>
      </c>
    </row>
    <row r="937" spans="1:16" x14ac:dyDescent="0.25">
      <c r="A937">
        <v>2021</v>
      </c>
      <c r="B937" s="6" t="s">
        <v>30</v>
      </c>
      <c r="C937" s="7">
        <v>337</v>
      </c>
      <c r="D937" s="7">
        <v>4</v>
      </c>
      <c r="E937" s="7">
        <v>424</v>
      </c>
      <c r="F937" s="14" t="s">
        <v>16</v>
      </c>
      <c r="G937" s="14">
        <v>74.239999999999995</v>
      </c>
      <c r="H937" s="14">
        <v>-0.24</v>
      </c>
      <c r="I937" s="14">
        <v>50.57</v>
      </c>
      <c r="J937" s="79">
        <f t="shared" si="14"/>
        <v>82.949279173999997</v>
      </c>
      <c r="K937">
        <v>0.1</v>
      </c>
      <c r="L937">
        <v>2.41</v>
      </c>
      <c r="M937" t="s">
        <v>16</v>
      </c>
      <c r="N937">
        <v>1.94</v>
      </c>
      <c r="O937">
        <v>-1.89</v>
      </c>
      <c r="P937" t="s">
        <v>28</v>
      </c>
    </row>
    <row r="938" spans="1:16" x14ac:dyDescent="0.25">
      <c r="A938">
        <v>2021</v>
      </c>
      <c r="B938" s="6" t="s">
        <v>30</v>
      </c>
      <c r="C938" s="7">
        <v>337</v>
      </c>
      <c r="D938" s="7">
        <v>5</v>
      </c>
      <c r="E938" s="7">
        <v>425</v>
      </c>
      <c r="F938" s="14" t="s">
        <v>13</v>
      </c>
      <c r="G938" s="14">
        <v>53.54</v>
      </c>
      <c r="H938" s="14">
        <v>7.59</v>
      </c>
      <c r="I938" s="14">
        <v>23.66</v>
      </c>
      <c r="J938" s="79">
        <f t="shared" si="14"/>
        <v>53.664461018000004</v>
      </c>
      <c r="K938">
        <v>-0.28999999999999998</v>
      </c>
      <c r="L938">
        <v>-0.5</v>
      </c>
      <c r="M938" t="s">
        <v>16</v>
      </c>
      <c r="N938">
        <v>0.13</v>
      </c>
      <c r="O938">
        <v>0.37</v>
      </c>
      <c r="P938" t="s">
        <v>29</v>
      </c>
    </row>
    <row r="939" spans="1:16" x14ac:dyDescent="0.25">
      <c r="A939">
        <v>2021</v>
      </c>
      <c r="B939" s="6" t="s">
        <v>30</v>
      </c>
      <c r="C939" s="7">
        <v>337</v>
      </c>
      <c r="D939" s="7">
        <v>6</v>
      </c>
      <c r="E939" s="7">
        <v>426</v>
      </c>
      <c r="F939" s="14" t="s">
        <v>16</v>
      </c>
      <c r="G939" s="14">
        <v>72.599999999999994</v>
      </c>
      <c r="H939" s="14">
        <v>9.1300000000000008</v>
      </c>
      <c r="I939" s="14">
        <v>58.72</v>
      </c>
      <c r="J939" s="79">
        <f t="shared" si="14"/>
        <v>90.501024165999993</v>
      </c>
      <c r="K939">
        <v>2.12</v>
      </c>
      <c r="L939">
        <v>1.86</v>
      </c>
      <c r="M939" t="s">
        <v>14</v>
      </c>
      <c r="N939">
        <v>2.2599999999999998</v>
      </c>
      <c r="O939">
        <v>-0.87</v>
      </c>
      <c r="P939" t="s">
        <v>28</v>
      </c>
    </row>
    <row r="940" spans="1:16" x14ac:dyDescent="0.25">
      <c r="A940">
        <v>2021</v>
      </c>
      <c r="B940" s="6" t="s">
        <v>30</v>
      </c>
      <c r="C940" s="7">
        <v>337</v>
      </c>
      <c r="D940" s="7">
        <v>7</v>
      </c>
      <c r="E940" s="7">
        <v>427</v>
      </c>
      <c r="F940" s="14" t="s">
        <v>13</v>
      </c>
      <c r="G940" s="14">
        <v>44.59</v>
      </c>
      <c r="H940" s="14">
        <v>-8.52</v>
      </c>
      <c r="I940" s="14">
        <v>25.07</v>
      </c>
      <c r="J940" s="79">
        <f t="shared" si="14"/>
        <v>43.457849015999997</v>
      </c>
      <c r="K940">
        <v>-2.78</v>
      </c>
      <c r="L940">
        <v>-0.62</v>
      </c>
      <c r="M940" t="s">
        <v>13</v>
      </c>
      <c r="N940">
        <v>-1.56</v>
      </c>
      <c r="O940">
        <v>-0.33</v>
      </c>
      <c r="P940" t="s">
        <v>30</v>
      </c>
    </row>
    <row r="941" spans="1:16" x14ac:dyDescent="0.25">
      <c r="A941">
        <v>2021</v>
      </c>
      <c r="B941" s="6" t="s">
        <v>30</v>
      </c>
      <c r="C941" s="7">
        <v>337</v>
      </c>
      <c r="D941" s="7">
        <v>8</v>
      </c>
      <c r="E941" s="7">
        <v>428</v>
      </c>
      <c r="F941" s="14" t="s">
        <v>16</v>
      </c>
      <c r="G941" s="14">
        <v>44.46</v>
      </c>
      <c r="H941" s="14">
        <v>-4.17</v>
      </c>
      <c r="I941" s="14">
        <v>59.97</v>
      </c>
      <c r="J941" s="79">
        <f t="shared" si="14"/>
        <v>68.538166235999995</v>
      </c>
      <c r="K941">
        <v>0.1</v>
      </c>
      <c r="L941">
        <v>-0.41</v>
      </c>
      <c r="M941" t="s">
        <v>16</v>
      </c>
      <c r="N941">
        <v>-1.24</v>
      </c>
      <c r="O941">
        <v>0.28000000000000003</v>
      </c>
      <c r="P941" t="s">
        <v>30</v>
      </c>
    </row>
    <row r="942" spans="1:16" x14ac:dyDescent="0.25">
      <c r="A942">
        <v>2021</v>
      </c>
      <c r="B942" s="6" t="s">
        <v>30</v>
      </c>
      <c r="C942" s="7">
        <v>337</v>
      </c>
      <c r="D942" s="7">
        <v>9</v>
      </c>
      <c r="E942" s="7">
        <v>429</v>
      </c>
      <c r="F942" s="14" t="s">
        <v>16</v>
      </c>
      <c r="G942" s="14">
        <v>70.23</v>
      </c>
      <c r="H942" s="14">
        <v>-9.49</v>
      </c>
      <c r="I942" s="14">
        <v>50.74</v>
      </c>
      <c r="J942" s="79">
        <f t="shared" si="14"/>
        <v>77.393502252000005</v>
      </c>
      <c r="K942">
        <v>-1.37</v>
      </c>
      <c r="L942">
        <v>2.4500000000000002</v>
      </c>
      <c r="M942" t="s">
        <v>13</v>
      </c>
      <c r="N942">
        <v>1.08</v>
      </c>
      <c r="O942">
        <v>-2.39</v>
      </c>
      <c r="P942" t="s">
        <v>28</v>
      </c>
    </row>
    <row r="943" spans="1:16" x14ac:dyDescent="0.25">
      <c r="A943">
        <v>2021</v>
      </c>
      <c r="B943" s="6" t="s">
        <v>30</v>
      </c>
      <c r="C943" s="7">
        <v>337</v>
      </c>
      <c r="D943" s="7">
        <v>10</v>
      </c>
      <c r="E943" s="7">
        <v>430</v>
      </c>
      <c r="F943" s="14" t="s">
        <v>16</v>
      </c>
      <c r="G943" s="14">
        <v>68.290000000000006</v>
      </c>
      <c r="H943" s="14">
        <v>8.9</v>
      </c>
      <c r="I943" s="14">
        <v>65.569999999999993</v>
      </c>
      <c r="J943" s="79">
        <f t="shared" si="14"/>
        <v>92.260020028</v>
      </c>
      <c r="K943">
        <v>2.52</v>
      </c>
      <c r="L943">
        <v>1.51</v>
      </c>
      <c r="M943" t="s">
        <v>14</v>
      </c>
      <c r="N943">
        <v>1.83</v>
      </c>
      <c r="O943">
        <v>-0.49</v>
      </c>
      <c r="P943" t="s">
        <v>28</v>
      </c>
    </row>
    <row r="944" spans="1:16" x14ac:dyDescent="0.25">
      <c r="A944">
        <v>2021</v>
      </c>
      <c r="B944" s="6" t="s">
        <v>30</v>
      </c>
      <c r="C944" s="7">
        <v>337</v>
      </c>
      <c r="D944" s="7">
        <v>11</v>
      </c>
      <c r="E944" s="7">
        <v>431</v>
      </c>
      <c r="F944" s="14" t="s">
        <v>14</v>
      </c>
      <c r="G944" s="14">
        <v>61.89</v>
      </c>
      <c r="H944" s="14">
        <v>17.97</v>
      </c>
      <c r="I944" s="14">
        <v>54.16</v>
      </c>
      <c r="J944" s="79">
        <f t="shared" si="14"/>
        <v>83.292697736000008</v>
      </c>
      <c r="K944">
        <v>3.27</v>
      </c>
      <c r="L944">
        <v>0.23</v>
      </c>
      <c r="M944" t="s">
        <v>14</v>
      </c>
      <c r="N944">
        <v>1.58</v>
      </c>
      <c r="O944">
        <v>0.79</v>
      </c>
      <c r="P944" t="s">
        <v>29</v>
      </c>
    </row>
    <row r="945" spans="1:16" x14ac:dyDescent="0.25">
      <c r="A945">
        <v>2021</v>
      </c>
      <c r="B945" s="6" t="s">
        <v>30</v>
      </c>
      <c r="C945" s="7">
        <v>337</v>
      </c>
      <c r="D945" s="7">
        <v>12</v>
      </c>
      <c r="E945" s="7">
        <v>432</v>
      </c>
      <c r="F945" s="14" t="s">
        <v>14</v>
      </c>
      <c r="G945" s="14">
        <v>67.62</v>
      </c>
      <c r="H945" s="14">
        <v>18.47</v>
      </c>
      <c r="I945" s="14">
        <v>65.66</v>
      </c>
      <c r="J945" s="79">
        <f t="shared" si="14"/>
        <v>95.031846986000005</v>
      </c>
      <c r="K945">
        <v>4.0599999999999996</v>
      </c>
      <c r="L945">
        <v>0.96</v>
      </c>
      <c r="M945" t="s">
        <v>14</v>
      </c>
      <c r="N945">
        <v>2.23</v>
      </c>
      <c r="O945">
        <v>0.42</v>
      </c>
      <c r="P945" t="s">
        <v>29</v>
      </c>
    </row>
    <row r="946" spans="1:16" x14ac:dyDescent="0.25">
      <c r="A946">
        <v>2021</v>
      </c>
      <c r="B946" s="6" t="s">
        <v>30</v>
      </c>
      <c r="C946" s="7">
        <v>348</v>
      </c>
      <c r="D946" s="7">
        <v>1</v>
      </c>
      <c r="E946" s="7">
        <v>433</v>
      </c>
      <c r="F946" s="14" t="s">
        <v>14</v>
      </c>
      <c r="G946" s="14">
        <v>62.1</v>
      </c>
      <c r="H946" s="14">
        <v>10.029999999999999</v>
      </c>
      <c r="I946" s="14">
        <v>61.71</v>
      </c>
      <c r="J946" s="79">
        <f t="shared" si="14"/>
        <v>85.951559072000009</v>
      </c>
      <c r="K946">
        <v>2.4700000000000002</v>
      </c>
      <c r="L946">
        <v>0.75</v>
      </c>
      <c r="M946" t="s">
        <v>14</v>
      </c>
      <c r="N946">
        <v>1.24</v>
      </c>
      <c r="O946">
        <v>0.1</v>
      </c>
      <c r="P946" t="s">
        <v>28</v>
      </c>
    </row>
    <row r="947" spans="1:16" x14ac:dyDescent="0.25">
      <c r="A947">
        <v>2021</v>
      </c>
      <c r="B947" s="6" t="s">
        <v>30</v>
      </c>
      <c r="C947" s="7">
        <v>348</v>
      </c>
      <c r="D947" s="7">
        <v>2</v>
      </c>
      <c r="E947" s="7">
        <v>434</v>
      </c>
      <c r="F947" s="14" t="s">
        <v>13</v>
      </c>
      <c r="G947" s="14">
        <v>34.700000000000003</v>
      </c>
      <c r="H947" s="14">
        <v>-9.69</v>
      </c>
      <c r="I947" s="14">
        <v>24.7</v>
      </c>
      <c r="J947" s="79">
        <f t="shared" si="14"/>
        <v>36.341788145999999</v>
      </c>
      <c r="K947">
        <v>-2.98</v>
      </c>
      <c r="L947">
        <v>-1.6</v>
      </c>
      <c r="M947" t="s">
        <v>13</v>
      </c>
      <c r="N947">
        <v>-2.62</v>
      </c>
      <c r="O947">
        <v>0.39</v>
      </c>
      <c r="P947" t="s">
        <v>30</v>
      </c>
    </row>
    <row r="948" spans="1:16" x14ac:dyDescent="0.25">
      <c r="A948">
        <v>2021</v>
      </c>
      <c r="B948" s="6" t="s">
        <v>30</v>
      </c>
      <c r="C948" s="7">
        <v>348</v>
      </c>
      <c r="D948" s="7">
        <v>3</v>
      </c>
      <c r="E948" s="7">
        <v>435</v>
      </c>
      <c r="F948" s="14" t="s">
        <v>13</v>
      </c>
      <c r="G948" s="14">
        <v>33.979999999999997</v>
      </c>
      <c r="H948" s="14">
        <v>5.91</v>
      </c>
      <c r="I948" s="14">
        <v>16.87</v>
      </c>
      <c r="J948" s="79">
        <f t="shared" si="14"/>
        <v>35.679359783999999</v>
      </c>
      <c r="K948">
        <v>-0.96</v>
      </c>
      <c r="L948">
        <v>-2.56</v>
      </c>
      <c r="M948" t="s">
        <v>13</v>
      </c>
      <c r="N948">
        <v>-1.96</v>
      </c>
      <c r="O948">
        <v>1.8</v>
      </c>
      <c r="P948" t="s">
        <v>30</v>
      </c>
    </row>
    <row r="949" spans="1:16" x14ac:dyDescent="0.25">
      <c r="A949">
        <v>2021</v>
      </c>
      <c r="B949" s="6" t="s">
        <v>30</v>
      </c>
      <c r="C949" s="7">
        <v>348</v>
      </c>
      <c r="D949" s="7">
        <v>4</v>
      </c>
      <c r="E949" s="7">
        <v>436</v>
      </c>
      <c r="F949" s="14" t="s">
        <v>13</v>
      </c>
      <c r="G949" s="14">
        <v>38.99</v>
      </c>
      <c r="H949" s="14">
        <v>8.2799999999999994</v>
      </c>
      <c r="I949" s="14">
        <v>14.9</v>
      </c>
      <c r="J949" s="79">
        <f t="shared" si="14"/>
        <v>38.401918418000001</v>
      </c>
      <c r="K949">
        <v>-0.71</v>
      </c>
      <c r="L949">
        <v>-2.1800000000000002</v>
      </c>
      <c r="M949" t="s">
        <v>13</v>
      </c>
      <c r="N949">
        <v>-1.34</v>
      </c>
      <c r="O949">
        <v>1.58</v>
      </c>
      <c r="P949" t="s">
        <v>30</v>
      </c>
    </row>
    <row r="950" spans="1:16" x14ac:dyDescent="0.25">
      <c r="A950">
        <v>2021</v>
      </c>
      <c r="B950" s="6" t="s">
        <v>30</v>
      </c>
      <c r="C950" s="7">
        <v>348</v>
      </c>
      <c r="D950" s="7">
        <v>5</v>
      </c>
      <c r="E950" s="7">
        <v>437</v>
      </c>
      <c r="F950" s="14" t="s">
        <v>13</v>
      </c>
      <c r="G950" s="14">
        <v>43.62</v>
      </c>
      <c r="H950" s="14">
        <v>2.06</v>
      </c>
      <c r="I950" s="14">
        <v>24.35</v>
      </c>
      <c r="J950" s="79">
        <f t="shared" si="14"/>
        <v>45.814688906000001</v>
      </c>
      <c r="K950">
        <v>-1.1200000000000001</v>
      </c>
      <c r="L950">
        <v>-1.26</v>
      </c>
      <c r="M950" t="s">
        <v>13</v>
      </c>
      <c r="N950">
        <v>-1.1399999999999999</v>
      </c>
      <c r="O950">
        <v>0.7</v>
      </c>
      <c r="P950" t="s">
        <v>30</v>
      </c>
    </row>
    <row r="951" spans="1:16" x14ac:dyDescent="0.25">
      <c r="A951">
        <v>2021</v>
      </c>
      <c r="B951" s="6" t="s">
        <v>30</v>
      </c>
      <c r="C951" s="7">
        <v>348</v>
      </c>
      <c r="D951" s="7">
        <v>6</v>
      </c>
      <c r="E951" s="7">
        <v>438</v>
      </c>
      <c r="F951" s="14" t="s">
        <v>13</v>
      </c>
      <c r="G951" s="14">
        <v>48.74</v>
      </c>
      <c r="H951" s="14">
        <v>0</v>
      </c>
      <c r="I951" s="14">
        <v>21.97</v>
      </c>
      <c r="J951" s="79">
        <f t="shared" si="14"/>
        <v>46.872540497999999</v>
      </c>
      <c r="K951">
        <v>-1.61</v>
      </c>
      <c r="L951">
        <v>-0.65</v>
      </c>
      <c r="M951" t="s">
        <v>13</v>
      </c>
      <c r="N951">
        <v>-0.73</v>
      </c>
      <c r="O951">
        <v>0.08</v>
      </c>
      <c r="P951" t="s">
        <v>30</v>
      </c>
    </row>
    <row r="952" spans="1:16" x14ac:dyDescent="0.25">
      <c r="A952">
        <v>2021</v>
      </c>
      <c r="B952" s="6" t="s">
        <v>30</v>
      </c>
      <c r="C952" s="7">
        <v>348</v>
      </c>
      <c r="D952" s="7">
        <v>7</v>
      </c>
      <c r="E952" s="7">
        <v>439</v>
      </c>
      <c r="F952" s="14" t="s">
        <v>16</v>
      </c>
      <c r="G952" s="14">
        <v>54.43</v>
      </c>
      <c r="H952" s="14">
        <v>7.13</v>
      </c>
      <c r="I952" s="14">
        <v>32.35</v>
      </c>
      <c r="J952" s="79">
        <f t="shared" si="14"/>
        <v>60.005814157999993</v>
      </c>
      <c r="K952">
        <v>0.18</v>
      </c>
      <c r="L952">
        <v>-0.28000000000000003</v>
      </c>
      <c r="M952" t="s">
        <v>16</v>
      </c>
      <c r="N952">
        <v>0.23</v>
      </c>
      <c r="O952">
        <v>0.3</v>
      </c>
      <c r="P952" t="s">
        <v>29</v>
      </c>
    </row>
    <row r="953" spans="1:16" x14ac:dyDescent="0.25">
      <c r="A953">
        <v>2021</v>
      </c>
      <c r="B953" s="6" t="s">
        <v>30</v>
      </c>
      <c r="C953" s="7">
        <v>348</v>
      </c>
      <c r="D953" s="7">
        <v>8</v>
      </c>
      <c r="E953" s="7">
        <v>440</v>
      </c>
      <c r="F953" s="14" t="s">
        <v>13</v>
      </c>
      <c r="G953" s="14">
        <v>37.5</v>
      </c>
      <c r="H953" s="14">
        <v>0.31</v>
      </c>
      <c r="I953" s="14">
        <v>21.51</v>
      </c>
      <c r="J953" s="79">
        <f t="shared" si="14"/>
        <v>39.297909799999999</v>
      </c>
      <c r="K953">
        <v>-1.57</v>
      </c>
      <c r="L953">
        <v>-1.85</v>
      </c>
      <c r="M953" t="s">
        <v>13</v>
      </c>
      <c r="N953">
        <v>-1.86</v>
      </c>
      <c r="O953">
        <v>1.03</v>
      </c>
      <c r="P953" t="s">
        <v>30</v>
      </c>
    </row>
    <row r="954" spans="1:16" x14ac:dyDescent="0.25">
      <c r="A954">
        <v>2021</v>
      </c>
      <c r="B954" s="6" t="s">
        <v>30</v>
      </c>
      <c r="C954" s="7">
        <v>357</v>
      </c>
      <c r="D954" s="7">
        <v>1</v>
      </c>
      <c r="E954" s="7">
        <v>441</v>
      </c>
      <c r="F954" s="7" t="s">
        <v>13</v>
      </c>
      <c r="G954" s="14">
        <v>47.66</v>
      </c>
      <c r="H954" s="14">
        <v>-11.16</v>
      </c>
      <c r="I954" s="14">
        <v>42.4</v>
      </c>
      <c r="J954" s="79">
        <f t="shared" si="14"/>
        <v>56.385622884</v>
      </c>
      <c r="K954">
        <v>-2.12</v>
      </c>
      <c r="L954">
        <v>0.06</v>
      </c>
      <c r="M954" t="s">
        <v>13</v>
      </c>
      <c r="N954">
        <v>-1.31</v>
      </c>
      <c r="O954">
        <v>-0.71</v>
      </c>
      <c r="P954" t="s">
        <v>30</v>
      </c>
    </row>
    <row r="955" spans="1:16" x14ac:dyDescent="0.25">
      <c r="A955">
        <v>2021</v>
      </c>
      <c r="B955" s="6" t="s">
        <v>30</v>
      </c>
      <c r="C955" s="7">
        <v>357</v>
      </c>
      <c r="D955" s="7">
        <v>2</v>
      </c>
      <c r="E955" s="7">
        <v>442</v>
      </c>
      <c r="F955" s="7" t="s">
        <v>13</v>
      </c>
      <c r="G955" s="14">
        <v>46.64</v>
      </c>
      <c r="H955" s="14">
        <v>-10.130000000000001</v>
      </c>
      <c r="I955" s="14">
        <v>40.07</v>
      </c>
      <c r="J955" s="79">
        <f t="shared" si="14"/>
        <v>54.471832419999998</v>
      </c>
      <c r="K955">
        <v>-2.1</v>
      </c>
      <c r="L955">
        <v>-0.13</v>
      </c>
      <c r="M955" t="s">
        <v>13</v>
      </c>
      <c r="N955">
        <v>-1.38</v>
      </c>
      <c r="O955">
        <v>-0.55000000000000004</v>
      </c>
      <c r="P955" t="s">
        <v>30</v>
      </c>
    </row>
    <row r="956" spans="1:16" x14ac:dyDescent="0.25">
      <c r="A956">
        <v>2021</v>
      </c>
      <c r="B956" s="6" t="s">
        <v>30</v>
      </c>
      <c r="C956" s="7">
        <v>357</v>
      </c>
      <c r="D956" s="7">
        <v>3</v>
      </c>
      <c r="E956" s="7">
        <v>443</v>
      </c>
      <c r="F956" s="7" t="s">
        <v>13</v>
      </c>
      <c r="G956" s="14">
        <v>47.2</v>
      </c>
      <c r="H956" s="14">
        <v>-10.210000000000001</v>
      </c>
      <c r="I956" s="14">
        <v>40.99</v>
      </c>
      <c r="J956" s="79">
        <f t="shared" si="14"/>
        <v>55.438034060000007</v>
      </c>
      <c r="K956">
        <v>-2.06</v>
      </c>
      <c r="L956">
        <v>-0.06</v>
      </c>
      <c r="M956" t="s">
        <v>13</v>
      </c>
      <c r="N956">
        <v>-1.32</v>
      </c>
      <c r="O956">
        <v>-0.6</v>
      </c>
      <c r="P956" t="s">
        <v>30</v>
      </c>
    </row>
    <row r="957" spans="1:16" x14ac:dyDescent="0.25">
      <c r="A957">
        <v>2021</v>
      </c>
      <c r="B957" s="6" t="s">
        <v>30</v>
      </c>
      <c r="C957" s="7">
        <v>357</v>
      </c>
      <c r="D957" s="7">
        <v>4</v>
      </c>
      <c r="E957" s="7">
        <v>444</v>
      </c>
      <c r="F957" s="7" t="s">
        <v>13</v>
      </c>
      <c r="G957" s="14">
        <v>52.39</v>
      </c>
      <c r="H957" s="14">
        <v>3.94</v>
      </c>
      <c r="I957" s="14">
        <v>25.99</v>
      </c>
      <c r="J957" s="79">
        <f t="shared" si="14"/>
        <v>53.294322300000005</v>
      </c>
      <c r="K957">
        <v>-0.73</v>
      </c>
      <c r="L957">
        <v>-0.41</v>
      </c>
      <c r="M957" t="s">
        <v>13</v>
      </c>
      <c r="N957">
        <v>-0.16</v>
      </c>
      <c r="O957">
        <v>0.15</v>
      </c>
      <c r="P957" t="s">
        <v>30</v>
      </c>
    </row>
    <row r="958" spans="1:16" x14ac:dyDescent="0.25">
      <c r="A958">
        <v>2021</v>
      </c>
      <c r="B958" s="6" t="s">
        <v>30</v>
      </c>
      <c r="C958" s="7">
        <v>357</v>
      </c>
      <c r="D958" s="7">
        <v>5</v>
      </c>
      <c r="E958" s="7">
        <v>445</v>
      </c>
      <c r="F958" s="7" t="s">
        <v>13</v>
      </c>
      <c r="G958" s="14">
        <v>50.37</v>
      </c>
      <c r="H958" s="14">
        <v>0.2</v>
      </c>
      <c r="I958" s="14">
        <v>22.96</v>
      </c>
      <c r="J958" s="79">
        <f t="shared" si="14"/>
        <v>48.679501434000002</v>
      </c>
      <c r="K958">
        <v>-1.52</v>
      </c>
      <c r="L958">
        <v>-0.47</v>
      </c>
      <c r="M958" t="s">
        <v>13</v>
      </c>
      <c r="N958">
        <v>-0.55000000000000004</v>
      </c>
      <c r="O958">
        <v>-0.04</v>
      </c>
      <c r="P958" t="s">
        <v>30</v>
      </c>
    </row>
    <row r="959" spans="1:16" x14ac:dyDescent="0.25">
      <c r="A959">
        <v>2021</v>
      </c>
      <c r="B959" s="6" t="s">
        <v>30</v>
      </c>
      <c r="C959" s="7">
        <v>359</v>
      </c>
      <c r="D959" s="7">
        <v>1</v>
      </c>
      <c r="E959" s="7">
        <v>446</v>
      </c>
      <c r="F959" s="7" t="s">
        <v>13</v>
      </c>
      <c r="G959" s="14">
        <v>50.53</v>
      </c>
      <c r="H959" s="14">
        <v>-3.74</v>
      </c>
      <c r="I959" s="14">
        <v>28.87</v>
      </c>
      <c r="J959" s="79">
        <f t="shared" si="14"/>
        <v>51.506752344000006</v>
      </c>
      <c r="K959">
        <v>-1.78</v>
      </c>
      <c r="L959">
        <v>-0.18</v>
      </c>
      <c r="M959" t="s">
        <v>13</v>
      </c>
      <c r="N959">
        <v>-0.71</v>
      </c>
      <c r="O959">
        <v>-0.37</v>
      </c>
      <c r="P959" t="s">
        <v>30</v>
      </c>
    </row>
    <row r="960" spans="1:16" x14ac:dyDescent="0.25">
      <c r="A960">
        <v>2021</v>
      </c>
      <c r="B960" s="6" t="s">
        <v>30</v>
      </c>
      <c r="C960" s="7">
        <v>359</v>
      </c>
      <c r="D960" s="7">
        <v>2</v>
      </c>
      <c r="E960" s="7">
        <v>447</v>
      </c>
      <c r="F960" s="7" t="s">
        <v>13</v>
      </c>
      <c r="G960" s="14">
        <v>53.36</v>
      </c>
      <c r="H960" s="14">
        <v>-10.06</v>
      </c>
      <c r="I960" s="14">
        <v>38.200000000000003</v>
      </c>
      <c r="J960" s="79">
        <f t="shared" si="14"/>
        <v>57.625744564000001</v>
      </c>
      <c r="K960">
        <v>-2.2200000000000002</v>
      </c>
      <c r="L960">
        <v>0.55000000000000004</v>
      </c>
      <c r="M960" t="s">
        <v>13</v>
      </c>
      <c r="N960">
        <v>-0.7</v>
      </c>
      <c r="O960">
        <v>-1.1100000000000001</v>
      </c>
      <c r="P960" t="s">
        <v>30</v>
      </c>
    </row>
    <row r="961" spans="1:16" x14ac:dyDescent="0.25">
      <c r="A961">
        <v>2021</v>
      </c>
      <c r="B961" s="6" t="s">
        <v>30</v>
      </c>
      <c r="C961" s="7">
        <v>362</v>
      </c>
      <c r="D961" s="7">
        <v>1</v>
      </c>
      <c r="E961" s="7">
        <v>448</v>
      </c>
      <c r="F961" s="7" t="s">
        <v>13</v>
      </c>
      <c r="G961" s="14">
        <v>40.75</v>
      </c>
      <c r="H961" s="14">
        <v>2.94</v>
      </c>
      <c r="I961" s="14">
        <v>20.56</v>
      </c>
      <c r="J961" s="79">
        <f t="shared" si="14"/>
        <v>41.646635938000003</v>
      </c>
      <c r="K961">
        <v>-1.21</v>
      </c>
      <c r="L961">
        <v>-1.65</v>
      </c>
      <c r="M961" t="s">
        <v>13</v>
      </c>
      <c r="N961">
        <v>-1.4</v>
      </c>
      <c r="O961">
        <v>0.99</v>
      </c>
      <c r="P961" t="s">
        <v>30</v>
      </c>
    </row>
    <row r="962" spans="1:16" x14ac:dyDescent="0.25">
      <c r="A962">
        <v>2021</v>
      </c>
      <c r="B962" s="6" t="s">
        <v>30</v>
      </c>
      <c r="C962" s="7">
        <v>362</v>
      </c>
      <c r="D962" s="7">
        <v>2</v>
      </c>
      <c r="E962" s="7">
        <v>449</v>
      </c>
      <c r="F962" s="7" t="s">
        <v>13</v>
      </c>
      <c r="G962" s="14">
        <v>54.31</v>
      </c>
      <c r="H962" s="14">
        <v>1.99</v>
      </c>
      <c r="I962" s="14">
        <v>31.35</v>
      </c>
      <c r="J962" s="79">
        <f t="shared" si="14"/>
        <v>57.555525154000009</v>
      </c>
      <c r="K962">
        <v>-0.71</v>
      </c>
      <c r="L962">
        <v>-0.04</v>
      </c>
      <c r="M962" t="s">
        <v>13</v>
      </c>
      <c r="N962">
        <v>-0.04</v>
      </c>
      <c r="O962">
        <v>-0.15</v>
      </c>
      <c r="P962" t="s">
        <v>28</v>
      </c>
    </row>
    <row r="963" spans="1:16" x14ac:dyDescent="0.25">
      <c r="A963">
        <v>2021</v>
      </c>
      <c r="B963" s="6" t="s">
        <v>30</v>
      </c>
      <c r="C963" s="7">
        <v>362</v>
      </c>
      <c r="D963" s="7">
        <v>3</v>
      </c>
      <c r="E963" s="7">
        <v>450</v>
      </c>
      <c r="F963" s="7" t="s">
        <v>13</v>
      </c>
      <c r="G963" s="14">
        <v>39.08</v>
      </c>
      <c r="H963" s="14">
        <v>6.79</v>
      </c>
      <c r="I963" s="14">
        <v>16.03</v>
      </c>
      <c r="J963" s="79">
        <f t="shared" ref="J963:J1026" si="15">G963*0.655145+H963*0.3291086+I963*0.6800534</f>
        <v>38.738969996000002</v>
      </c>
      <c r="K963">
        <v>-0.88</v>
      </c>
      <c r="L963">
        <v>-2.08</v>
      </c>
      <c r="M963" t="s">
        <v>13</v>
      </c>
      <c r="N963">
        <v>-1.4</v>
      </c>
      <c r="O963">
        <v>1.45</v>
      </c>
      <c r="P963" t="s">
        <v>30</v>
      </c>
    </row>
    <row r="964" spans="1:16" x14ac:dyDescent="0.25">
      <c r="A964">
        <v>2021</v>
      </c>
      <c r="B964" s="6" t="s">
        <v>30</v>
      </c>
      <c r="C964" s="7">
        <v>362</v>
      </c>
      <c r="D964" s="7">
        <v>4</v>
      </c>
      <c r="E964" s="7">
        <v>451</v>
      </c>
      <c r="F964" s="7" t="s">
        <v>13</v>
      </c>
      <c r="G964" s="14">
        <v>41.71</v>
      </c>
      <c r="H964" s="14">
        <v>-10.65</v>
      </c>
      <c r="I964" s="14">
        <v>38.51</v>
      </c>
      <c r="J964" s="79">
        <f t="shared" si="15"/>
        <v>50.009947793999999</v>
      </c>
      <c r="K964">
        <v>-2.2799999999999998</v>
      </c>
      <c r="L964">
        <v>-0.64</v>
      </c>
      <c r="M964" t="s">
        <v>13</v>
      </c>
      <c r="N964">
        <v>-1.91</v>
      </c>
      <c r="O964">
        <v>-0.2</v>
      </c>
      <c r="P964" t="s">
        <v>30</v>
      </c>
    </row>
    <row r="965" spans="1:16" x14ac:dyDescent="0.25">
      <c r="A965">
        <v>2021</v>
      </c>
      <c r="B965" s="6" t="s">
        <v>30</v>
      </c>
      <c r="C965" s="7">
        <v>362</v>
      </c>
      <c r="D965" s="7">
        <v>5</v>
      </c>
      <c r="E965" s="7">
        <v>452</v>
      </c>
      <c r="F965" s="7" t="s">
        <v>13</v>
      </c>
      <c r="G965" s="14">
        <v>53.47</v>
      </c>
      <c r="H965" s="14">
        <v>2.5499999999999998</v>
      </c>
      <c r="I965" s="14">
        <v>30.84</v>
      </c>
      <c r="J965" s="79">
        <f t="shared" si="15"/>
        <v>56.842676936000004</v>
      </c>
      <c r="K965">
        <v>-0.65</v>
      </c>
      <c r="L965">
        <v>-0.17</v>
      </c>
      <c r="M965" t="s">
        <v>13</v>
      </c>
      <c r="N965">
        <v>-0.1</v>
      </c>
      <c r="O965">
        <v>-0.04</v>
      </c>
      <c r="P965" t="s">
        <v>30</v>
      </c>
    </row>
    <row r="966" spans="1:16" x14ac:dyDescent="0.25">
      <c r="A966">
        <v>2021</v>
      </c>
      <c r="B966" s="6" t="s">
        <v>30</v>
      </c>
      <c r="C966" s="7">
        <v>362</v>
      </c>
      <c r="D966" s="7">
        <v>6</v>
      </c>
      <c r="E966" s="7">
        <v>453</v>
      </c>
      <c r="F966" s="7" t="s">
        <v>13</v>
      </c>
      <c r="G966" s="14">
        <v>50.97</v>
      </c>
      <c r="H966" s="14">
        <v>-0.18</v>
      </c>
      <c r="I966" s="14">
        <v>24.72</v>
      </c>
      <c r="J966" s="79">
        <f t="shared" si="15"/>
        <v>50.144421149999999</v>
      </c>
      <c r="K966">
        <v>-1.47</v>
      </c>
      <c r="L966">
        <v>-0.37</v>
      </c>
      <c r="M966" t="s">
        <v>13</v>
      </c>
      <c r="N966">
        <v>-0.5</v>
      </c>
      <c r="O966">
        <v>-0.11</v>
      </c>
      <c r="P966" t="s">
        <v>30</v>
      </c>
    </row>
    <row r="967" spans="1:16" x14ac:dyDescent="0.25">
      <c r="A967">
        <v>2021</v>
      </c>
      <c r="B967" s="6" t="s">
        <v>30</v>
      </c>
      <c r="C967" s="7">
        <v>362</v>
      </c>
      <c r="D967" s="7">
        <v>7</v>
      </c>
      <c r="E967" s="7">
        <v>454</v>
      </c>
      <c r="F967" s="7" t="s">
        <v>13</v>
      </c>
      <c r="G967" s="14">
        <v>43.37</v>
      </c>
      <c r="H967" s="14">
        <v>5.01</v>
      </c>
      <c r="I967" s="14">
        <v>16.86</v>
      </c>
      <c r="J967" s="79">
        <f t="shared" si="15"/>
        <v>41.52817306</v>
      </c>
      <c r="K967">
        <v>-1.1200000000000001</v>
      </c>
      <c r="L967">
        <v>-1.53</v>
      </c>
      <c r="M967" t="s">
        <v>13</v>
      </c>
      <c r="N967">
        <v>-1.05</v>
      </c>
      <c r="O967">
        <v>0.94</v>
      </c>
      <c r="P967" t="s">
        <v>30</v>
      </c>
    </row>
    <row r="968" spans="1:16" x14ac:dyDescent="0.25">
      <c r="A968">
        <v>2021</v>
      </c>
      <c r="B968" s="6" t="s">
        <v>30</v>
      </c>
      <c r="C968" s="7">
        <v>362</v>
      </c>
      <c r="D968" s="7">
        <v>8</v>
      </c>
      <c r="E968" s="7">
        <v>455</v>
      </c>
      <c r="F968" s="7" t="s">
        <v>13</v>
      </c>
      <c r="G968" s="14">
        <v>40.58</v>
      </c>
      <c r="H968" s="14">
        <v>9.7799999999999994</v>
      </c>
      <c r="I968" s="14">
        <v>10.62</v>
      </c>
      <c r="J968" s="79">
        <f t="shared" si="15"/>
        <v>37.026633315999995</v>
      </c>
      <c r="K968">
        <v>-0.74</v>
      </c>
      <c r="L968">
        <v>-2.14</v>
      </c>
      <c r="M968" t="s">
        <v>13</v>
      </c>
      <c r="N968">
        <v>-1.1200000000000001</v>
      </c>
      <c r="O968">
        <v>1.56</v>
      </c>
      <c r="P968" t="s">
        <v>30</v>
      </c>
    </row>
    <row r="969" spans="1:16" x14ac:dyDescent="0.25">
      <c r="A969">
        <v>2021</v>
      </c>
      <c r="B969" s="6" t="s">
        <v>30</v>
      </c>
      <c r="C969" s="7">
        <v>363</v>
      </c>
      <c r="D969" s="7">
        <v>1</v>
      </c>
      <c r="E969" s="7">
        <v>456</v>
      </c>
      <c r="F969" s="7" t="s">
        <v>13</v>
      </c>
      <c r="G969" s="14">
        <v>44.16</v>
      </c>
      <c r="H969" s="14">
        <v>4.3499999999999996</v>
      </c>
      <c r="I969" s="14">
        <v>24.22</v>
      </c>
      <c r="J969" s="79">
        <f t="shared" si="15"/>
        <v>46.833718957999992</v>
      </c>
      <c r="K969">
        <v>-0.76</v>
      </c>
      <c r="L969">
        <v>-1.32</v>
      </c>
      <c r="M969" t="s">
        <v>13</v>
      </c>
      <c r="N969">
        <v>-0.98</v>
      </c>
      <c r="O969">
        <v>0.86</v>
      </c>
      <c r="P969" t="s">
        <v>30</v>
      </c>
    </row>
    <row r="970" spans="1:16" x14ac:dyDescent="0.25">
      <c r="A970">
        <v>2021</v>
      </c>
      <c r="B970" s="6" t="s">
        <v>30</v>
      </c>
      <c r="C970" s="7">
        <v>363</v>
      </c>
      <c r="D970" s="7">
        <v>2</v>
      </c>
      <c r="E970" s="7">
        <v>457</v>
      </c>
      <c r="F970" s="7" t="s">
        <v>13</v>
      </c>
      <c r="G970" s="14">
        <v>42.34</v>
      </c>
      <c r="H970" s="14">
        <v>-1.45</v>
      </c>
      <c r="I970" s="14">
        <v>25.25</v>
      </c>
      <c r="J970" s="79">
        <f t="shared" si="15"/>
        <v>44.432980180000001</v>
      </c>
      <c r="K970">
        <v>-1.63</v>
      </c>
      <c r="L970">
        <v>-1.21</v>
      </c>
      <c r="M970" t="s">
        <v>13</v>
      </c>
      <c r="N970">
        <v>-1.44</v>
      </c>
      <c r="O970">
        <v>0.5</v>
      </c>
      <c r="P970" t="s">
        <v>30</v>
      </c>
    </row>
    <row r="971" spans="1:16" x14ac:dyDescent="0.25">
      <c r="A971">
        <v>2021</v>
      </c>
      <c r="B971" s="6" t="s">
        <v>30</v>
      </c>
      <c r="C971" s="7">
        <v>363</v>
      </c>
      <c r="D971" s="7">
        <v>3</v>
      </c>
      <c r="E971" s="7">
        <v>458</v>
      </c>
      <c r="F971" s="7" t="s">
        <v>15</v>
      </c>
      <c r="G971" s="14">
        <v>53.36</v>
      </c>
      <c r="H971" s="14">
        <v>13.68</v>
      </c>
      <c r="I971" s="14">
        <v>46.2</v>
      </c>
      <c r="J971" s="79">
        <f t="shared" si="15"/>
        <v>70.879209927999995</v>
      </c>
      <c r="K971">
        <v>2.1</v>
      </c>
      <c r="L971">
        <v>-0.55000000000000004</v>
      </c>
      <c r="M971" t="s">
        <v>15</v>
      </c>
      <c r="N971">
        <v>0.48</v>
      </c>
      <c r="O971">
        <v>1.06</v>
      </c>
      <c r="P971" t="s">
        <v>29</v>
      </c>
    </row>
    <row r="972" spans="1:16" x14ac:dyDescent="0.25">
      <c r="A972">
        <v>2021</v>
      </c>
      <c r="B972" s="6" t="s">
        <v>30</v>
      </c>
      <c r="C972" s="7">
        <v>363</v>
      </c>
      <c r="D972" s="7">
        <v>4</v>
      </c>
      <c r="E972" s="7">
        <v>459</v>
      </c>
      <c r="F972" s="14" t="s">
        <v>13</v>
      </c>
      <c r="G972" s="14">
        <v>43.56</v>
      </c>
      <c r="H972" s="14">
        <v>-0.32</v>
      </c>
      <c r="I972" s="14">
        <v>24.54</v>
      </c>
      <c r="J972" s="79">
        <f t="shared" si="15"/>
        <v>45.121311884000001</v>
      </c>
      <c r="K972">
        <v>-1.49</v>
      </c>
      <c r="L972">
        <v>-1.1399999999999999</v>
      </c>
      <c r="M972" t="s">
        <v>13</v>
      </c>
      <c r="N972">
        <v>-1.26</v>
      </c>
      <c r="O972">
        <v>0.49</v>
      </c>
      <c r="P972" t="s">
        <v>30</v>
      </c>
    </row>
    <row r="973" spans="1:16" x14ac:dyDescent="0.25">
      <c r="A973">
        <v>2021</v>
      </c>
      <c r="B973" s="6" t="s">
        <v>30</v>
      </c>
      <c r="C973" s="7">
        <v>363</v>
      </c>
      <c r="D973" s="7">
        <v>5</v>
      </c>
      <c r="E973" s="7">
        <v>460</v>
      </c>
      <c r="F973" s="14" t="s">
        <v>13</v>
      </c>
      <c r="G973" s="14">
        <v>50.92</v>
      </c>
      <c r="H973" s="14">
        <v>-0.11</v>
      </c>
      <c r="I973" s="14">
        <v>25.12</v>
      </c>
      <c r="J973" s="79">
        <f t="shared" si="15"/>
        <v>50.406722861999995</v>
      </c>
      <c r="K973">
        <v>-1.43</v>
      </c>
      <c r="L973">
        <v>-0.37</v>
      </c>
      <c r="M973" t="s">
        <v>13</v>
      </c>
      <c r="N973">
        <v>-0.5</v>
      </c>
      <c r="O973">
        <v>-0.1</v>
      </c>
      <c r="P973" t="s">
        <v>30</v>
      </c>
    </row>
    <row r="974" spans="1:16" x14ac:dyDescent="0.25">
      <c r="A974">
        <v>2021</v>
      </c>
      <c r="B974" s="6" t="s">
        <v>30</v>
      </c>
      <c r="C974" s="7">
        <v>363</v>
      </c>
      <c r="D974" s="7">
        <v>6</v>
      </c>
      <c r="E974" s="7">
        <v>461</v>
      </c>
      <c r="F974" s="14" t="s">
        <v>15</v>
      </c>
      <c r="G974" s="14">
        <v>60.02</v>
      </c>
      <c r="H974" s="14">
        <v>8.8699999999999992</v>
      </c>
      <c r="I974" s="14">
        <v>44.99</v>
      </c>
      <c r="J974" s="79">
        <f t="shared" si="15"/>
        <v>72.836598648000006</v>
      </c>
      <c r="K974">
        <v>1.24</v>
      </c>
      <c r="L974">
        <v>0.38</v>
      </c>
      <c r="M974" t="s">
        <v>16</v>
      </c>
      <c r="N974">
        <v>0.92</v>
      </c>
      <c r="O974">
        <v>7.0000000000000007E-2</v>
      </c>
      <c r="P974" t="s">
        <v>28</v>
      </c>
    </row>
    <row r="975" spans="1:16" x14ac:dyDescent="0.25">
      <c r="A975">
        <v>2021</v>
      </c>
      <c r="B975" s="6" t="s">
        <v>30</v>
      </c>
      <c r="C975" s="7">
        <v>364</v>
      </c>
      <c r="D975" s="7">
        <v>1</v>
      </c>
      <c r="E975" s="7">
        <v>462</v>
      </c>
      <c r="F975" s="7" t="s">
        <v>13</v>
      </c>
      <c r="G975" s="14">
        <v>52.72</v>
      </c>
      <c r="H975" s="14">
        <v>-0.42</v>
      </c>
      <c r="I975" s="14">
        <v>31.94</v>
      </c>
      <c r="J975" s="79">
        <f t="shared" si="15"/>
        <v>56.121924384000003</v>
      </c>
      <c r="K975">
        <v>-1.06</v>
      </c>
      <c r="L975">
        <v>-0.08</v>
      </c>
      <c r="M975" t="s">
        <v>13</v>
      </c>
      <c r="N975">
        <v>-0.31</v>
      </c>
      <c r="O975">
        <v>-0.23</v>
      </c>
      <c r="P975" t="s">
        <v>30</v>
      </c>
    </row>
    <row r="976" spans="1:16" x14ac:dyDescent="0.25">
      <c r="A976">
        <v>2021</v>
      </c>
      <c r="B976" s="6" t="s">
        <v>30</v>
      </c>
      <c r="C976" s="7">
        <v>364</v>
      </c>
      <c r="D976" s="7">
        <v>2</v>
      </c>
      <c r="E976" s="7">
        <v>463</v>
      </c>
      <c r="F976" s="7" t="s">
        <v>13</v>
      </c>
      <c r="G976" s="14">
        <v>57.85</v>
      </c>
      <c r="H976" s="14">
        <v>-2.61</v>
      </c>
      <c r="I976" s="14">
        <v>47.47</v>
      </c>
      <c r="J976" s="79">
        <f t="shared" si="15"/>
        <v>69.323299702</v>
      </c>
      <c r="K976">
        <v>-0.45</v>
      </c>
      <c r="L976">
        <v>0.76</v>
      </c>
      <c r="M976" t="s">
        <v>16</v>
      </c>
      <c r="N976">
        <v>0.15</v>
      </c>
      <c r="O976">
        <v>-0.76</v>
      </c>
      <c r="P976" t="s">
        <v>28</v>
      </c>
    </row>
    <row r="977" spans="1:16" x14ac:dyDescent="0.25">
      <c r="A977">
        <v>2021</v>
      </c>
      <c r="B977" s="6" t="s">
        <v>30</v>
      </c>
      <c r="C977" s="7">
        <v>364</v>
      </c>
      <c r="D977" s="7">
        <v>3</v>
      </c>
      <c r="E977" s="7">
        <v>464</v>
      </c>
      <c r="F977" s="7" t="s">
        <v>13</v>
      </c>
      <c r="G977" s="14">
        <v>43.88</v>
      </c>
      <c r="H977" s="14">
        <v>-10.09</v>
      </c>
      <c r="I977" s="14">
        <v>36.72</v>
      </c>
      <c r="J977" s="79">
        <f t="shared" si="15"/>
        <v>50.398617674</v>
      </c>
      <c r="K977">
        <v>-2.2999999999999998</v>
      </c>
      <c r="L977">
        <v>-0.47</v>
      </c>
      <c r="M977" t="s">
        <v>13</v>
      </c>
      <c r="N977">
        <v>-1.66</v>
      </c>
      <c r="O977">
        <v>-0.34</v>
      </c>
      <c r="P977" t="s">
        <v>30</v>
      </c>
    </row>
    <row r="978" spans="1:16" x14ac:dyDescent="0.25">
      <c r="A978">
        <v>2021</v>
      </c>
      <c r="B978" s="6" t="s">
        <v>30</v>
      </c>
      <c r="C978" s="7">
        <v>364</v>
      </c>
      <c r="D978" s="7">
        <v>4</v>
      </c>
      <c r="E978" s="7">
        <v>465</v>
      </c>
      <c r="F978" s="14" t="s">
        <v>13</v>
      </c>
      <c r="G978" s="14">
        <v>51.41</v>
      </c>
      <c r="H978" s="14">
        <v>-5.77</v>
      </c>
      <c r="I978" s="14">
        <v>32.64</v>
      </c>
      <c r="J978" s="79">
        <f t="shared" si="15"/>
        <v>53.978990803999999</v>
      </c>
      <c r="K978">
        <v>-1.87</v>
      </c>
      <c r="L978">
        <v>0.06</v>
      </c>
      <c r="M978" t="s">
        <v>13</v>
      </c>
      <c r="N978">
        <v>-0.7</v>
      </c>
      <c r="O978">
        <v>-0.6</v>
      </c>
      <c r="P978" t="s">
        <v>30</v>
      </c>
    </row>
    <row r="979" spans="1:16" x14ac:dyDescent="0.25">
      <c r="A979">
        <v>2021</v>
      </c>
      <c r="B979" s="6" t="s">
        <v>30</v>
      </c>
      <c r="C979" s="7">
        <v>364</v>
      </c>
      <c r="D979" s="7">
        <v>5</v>
      </c>
      <c r="E979" s="7">
        <v>466</v>
      </c>
      <c r="F979" s="14" t="s">
        <v>14</v>
      </c>
      <c r="G979" s="14">
        <v>59.64</v>
      </c>
      <c r="H979" s="14">
        <v>8.98</v>
      </c>
      <c r="I979" s="14">
        <v>38.18</v>
      </c>
      <c r="J979" s="79">
        <f t="shared" si="15"/>
        <v>67.992681840000003</v>
      </c>
      <c r="K979">
        <v>0.83</v>
      </c>
      <c r="L979">
        <v>0.25</v>
      </c>
      <c r="M979" t="s">
        <v>16</v>
      </c>
      <c r="N979">
        <v>0.86</v>
      </c>
      <c r="O979">
        <v>7.0000000000000007E-2</v>
      </c>
      <c r="P979" t="s">
        <v>28</v>
      </c>
    </row>
    <row r="980" spans="1:16" x14ac:dyDescent="0.25">
      <c r="A980">
        <v>2021</v>
      </c>
      <c r="B980" s="6" t="s">
        <v>30</v>
      </c>
      <c r="C980" s="7">
        <v>390</v>
      </c>
      <c r="D980" s="7">
        <v>1</v>
      </c>
      <c r="E980" s="7">
        <v>467</v>
      </c>
      <c r="F980" s="7" t="s">
        <v>14</v>
      </c>
      <c r="G980" s="14">
        <v>65.94</v>
      </c>
      <c r="H980" s="14">
        <v>12.56</v>
      </c>
      <c r="I980" s="14">
        <v>54.08</v>
      </c>
      <c r="J980" s="79">
        <f t="shared" si="15"/>
        <v>84.111153188000003</v>
      </c>
      <c r="K980">
        <v>2.39</v>
      </c>
      <c r="L980">
        <v>0.93</v>
      </c>
      <c r="M980" t="s">
        <v>14</v>
      </c>
      <c r="N980">
        <v>1.73</v>
      </c>
      <c r="O980">
        <v>-0.04</v>
      </c>
      <c r="P980" t="s">
        <v>28</v>
      </c>
    </row>
    <row r="981" spans="1:16" x14ac:dyDescent="0.25">
      <c r="A981">
        <v>2021</v>
      </c>
      <c r="B981" s="6" t="s">
        <v>30</v>
      </c>
      <c r="C981" s="7">
        <v>390</v>
      </c>
      <c r="D981" s="7">
        <v>2</v>
      </c>
      <c r="E981" s="7">
        <v>468</v>
      </c>
      <c r="F981" s="7" t="s">
        <v>16</v>
      </c>
      <c r="G981" s="14">
        <v>49.21</v>
      </c>
      <c r="H981" s="14">
        <v>1.39</v>
      </c>
      <c r="I981" s="14">
        <v>25.5</v>
      </c>
      <c r="J981" s="79">
        <f t="shared" si="15"/>
        <v>50.038508103999995</v>
      </c>
      <c r="K981">
        <v>-1.17</v>
      </c>
      <c r="L981">
        <v>-0.62</v>
      </c>
      <c r="M981" t="s">
        <v>13</v>
      </c>
      <c r="N981">
        <v>-0.6</v>
      </c>
      <c r="O981">
        <v>0.18</v>
      </c>
      <c r="P981" t="s">
        <v>30</v>
      </c>
    </row>
    <row r="982" spans="1:16" x14ac:dyDescent="0.25">
      <c r="A982">
        <v>2021</v>
      </c>
      <c r="B982" s="6" t="s">
        <v>30</v>
      </c>
      <c r="C982" s="7">
        <v>390</v>
      </c>
      <c r="D982" s="7">
        <v>3</v>
      </c>
      <c r="E982" s="7">
        <v>469</v>
      </c>
      <c r="F982" s="7" t="s">
        <v>16</v>
      </c>
      <c r="G982" s="14">
        <v>53.52</v>
      </c>
      <c r="H982" s="14">
        <v>0.38</v>
      </c>
      <c r="I982" s="14">
        <v>44.55</v>
      </c>
      <c r="J982" s="79">
        <f t="shared" si="15"/>
        <v>65.484800637999996</v>
      </c>
      <c r="K982">
        <v>-0.14000000000000001</v>
      </c>
      <c r="L982">
        <v>0.12</v>
      </c>
      <c r="M982" t="s">
        <v>16</v>
      </c>
      <c r="N982">
        <v>-0.15</v>
      </c>
      <c r="O982">
        <v>-0.15</v>
      </c>
      <c r="P982" t="s">
        <v>30</v>
      </c>
    </row>
    <row r="983" spans="1:16" x14ac:dyDescent="0.25">
      <c r="A983">
        <v>2021</v>
      </c>
      <c r="B983" s="6" t="s">
        <v>30</v>
      </c>
      <c r="C983" s="7">
        <v>390</v>
      </c>
      <c r="D983" s="7">
        <v>4</v>
      </c>
      <c r="E983" s="7">
        <v>470</v>
      </c>
      <c r="F983" s="14" t="s">
        <v>14</v>
      </c>
      <c r="G983" s="14">
        <v>64.63</v>
      </c>
      <c r="H983" s="14">
        <v>19.48</v>
      </c>
      <c r="I983" s="14">
        <v>65.150000000000006</v>
      </c>
      <c r="J983" s="79">
        <f t="shared" si="15"/>
        <v>93.058535887999994</v>
      </c>
      <c r="K983">
        <v>4.2</v>
      </c>
      <c r="L983">
        <v>0.57999999999999996</v>
      </c>
      <c r="M983" t="s">
        <v>14</v>
      </c>
      <c r="N983">
        <v>1.97</v>
      </c>
      <c r="O983">
        <v>0.76</v>
      </c>
      <c r="P983" t="s">
        <v>29</v>
      </c>
    </row>
    <row r="984" spans="1:16" x14ac:dyDescent="0.25">
      <c r="A984">
        <v>2021</v>
      </c>
      <c r="B984" s="6" t="s">
        <v>30</v>
      </c>
      <c r="C984" s="7">
        <v>390</v>
      </c>
      <c r="D984" s="7">
        <v>5</v>
      </c>
      <c r="E984" s="7">
        <v>471</v>
      </c>
      <c r="F984" s="14" t="s">
        <v>14</v>
      </c>
      <c r="G984" s="14">
        <v>61.24</v>
      </c>
      <c r="H984" s="14">
        <v>10.4</v>
      </c>
      <c r="I984" s="14">
        <v>50</v>
      </c>
      <c r="J984" s="79">
        <f t="shared" si="15"/>
        <v>77.546479239999996</v>
      </c>
      <c r="K984">
        <v>1.8</v>
      </c>
      <c r="L984">
        <v>0.5</v>
      </c>
      <c r="M984" t="s">
        <v>14</v>
      </c>
      <c r="N984">
        <v>1.1399999999999999</v>
      </c>
      <c r="O984">
        <v>0.14000000000000001</v>
      </c>
      <c r="P984" t="s">
        <v>28</v>
      </c>
    </row>
    <row r="985" spans="1:16" x14ac:dyDescent="0.25">
      <c r="A985">
        <v>2021</v>
      </c>
      <c r="B985" s="6" t="s">
        <v>30</v>
      </c>
      <c r="C985" s="7">
        <v>390</v>
      </c>
      <c r="D985" s="7">
        <v>6</v>
      </c>
      <c r="E985" s="7">
        <v>472</v>
      </c>
      <c r="F985" s="14" t="s">
        <v>13</v>
      </c>
      <c r="G985" s="14">
        <v>45.37</v>
      </c>
      <c r="H985" s="14">
        <v>1.26</v>
      </c>
      <c r="I985" s="14">
        <v>26.72</v>
      </c>
      <c r="J985" s="79">
        <f t="shared" si="15"/>
        <v>48.309632334</v>
      </c>
      <c r="K985">
        <v>-1.1100000000000001</v>
      </c>
      <c r="L985">
        <v>-1.01</v>
      </c>
      <c r="M985" t="s">
        <v>13</v>
      </c>
      <c r="N985">
        <v>-1</v>
      </c>
      <c r="O985">
        <v>0.5</v>
      </c>
      <c r="P985" t="s">
        <v>30</v>
      </c>
    </row>
    <row r="986" spans="1:16" x14ac:dyDescent="0.25">
      <c r="A986">
        <v>2021</v>
      </c>
      <c r="B986" s="6" t="s">
        <v>30</v>
      </c>
      <c r="C986" s="7">
        <v>390</v>
      </c>
      <c r="D986" s="7">
        <v>7</v>
      </c>
      <c r="E986" s="7">
        <v>473</v>
      </c>
      <c r="F986" s="14" t="s">
        <v>13</v>
      </c>
      <c r="G986" s="14">
        <v>49.54</v>
      </c>
      <c r="H986" s="14">
        <v>-5.55</v>
      </c>
      <c r="I986" s="14">
        <v>32.49</v>
      </c>
      <c r="J986" s="79">
        <f t="shared" si="15"/>
        <v>52.724265536000004</v>
      </c>
      <c r="K986">
        <v>-1.84</v>
      </c>
      <c r="L986">
        <v>-0.15</v>
      </c>
      <c r="M986" t="s">
        <v>13</v>
      </c>
      <c r="N986">
        <v>-0.88</v>
      </c>
      <c r="O986">
        <v>-0.43</v>
      </c>
      <c r="P986" t="s">
        <v>30</v>
      </c>
    </row>
    <row r="987" spans="1:16" x14ac:dyDescent="0.25">
      <c r="A987">
        <v>2021</v>
      </c>
      <c r="B987" s="6" t="s">
        <v>30</v>
      </c>
      <c r="C987" s="7">
        <v>390</v>
      </c>
      <c r="D987" s="7">
        <v>8</v>
      </c>
      <c r="E987" s="7">
        <v>474</v>
      </c>
      <c r="F987" s="14" t="s">
        <v>16</v>
      </c>
      <c r="G987" s="14">
        <v>61.38</v>
      </c>
      <c r="H987" s="14">
        <v>9.23</v>
      </c>
      <c r="I987" s="14">
        <v>48.54</v>
      </c>
      <c r="J987" s="79">
        <f t="shared" si="15"/>
        <v>76.260264513999999</v>
      </c>
      <c r="K987">
        <v>1.52</v>
      </c>
      <c r="L987">
        <v>0.55000000000000004</v>
      </c>
      <c r="M987" t="s">
        <v>14</v>
      </c>
      <c r="N987">
        <v>1.0900000000000001</v>
      </c>
      <c r="O987">
        <v>0.01</v>
      </c>
      <c r="P987" t="s">
        <v>28</v>
      </c>
    </row>
    <row r="988" spans="1:16" x14ac:dyDescent="0.25">
      <c r="A988">
        <v>2021</v>
      </c>
      <c r="B988" s="6" t="s">
        <v>30</v>
      </c>
      <c r="C988" s="7">
        <v>390</v>
      </c>
      <c r="D988" s="7">
        <v>9</v>
      </c>
      <c r="E988" s="7">
        <v>475</v>
      </c>
      <c r="F988" s="14" t="s">
        <v>14</v>
      </c>
      <c r="G988" s="14">
        <v>64.89</v>
      </c>
      <c r="H988" s="14">
        <v>16.64</v>
      </c>
      <c r="I988" s="14">
        <v>59.52</v>
      </c>
      <c r="J988" s="79">
        <f t="shared" si="15"/>
        <v>88.465504522000003</v>
      </c>
      <c r="K988">
        <v>3.39</v>
      </c>
      <c r="L988">
        <v>0.68</v>
      </c>
      <c r="M988" t="s">
        <v>14</v>
      </c>
      <c r="N988">
        <v>1.84</v>
      </c>
      <c r="O988">
        <v>0.45</v>
      </c>
      <c r="P988" t="s">
        <v>29</v>
      </c>
    </row>
    <row r="989" spans="1:16" x14ac:dyDescent="0.25">
      <c r="A989">
        <v>2021</v>
      </c>
      <c r="B989" s="6" t="s">
        <v>30</v>
      </c>
      <c r="C989" s="7">
        <v>390</v>
      </c>
      <c r="D989" s="7">
        <v>10</v>
      </c>
      <c r="E989" s="7">
        <v>476</v>
      </c>
      <c r="F989" s="14" t="s">
        <v>14</v>
      </c>
      <c r="G989" s="14">
        <v>61.06</v>
      </c>
      <c r="H989" s="14">
        <v>11.17</v>
      </c>
      <c r="I989" s="14">
        <v>47.59</v>
      </c>
      <c r="J989" s="79">
        <f t="shared" si="15"/>
        <v>76.043038068000001</v>
      </c>
      <c r="K989">
        <v>1.77</v>
      </c>
      <c r="L989">
        <v>0.41</v>
      </c>
      <c r="M989" t="s">
        <v>14</v>
      </c>
      <c r="N989">
        <v>1.1499999999999999</v>
      </c>
      <c r="O989">
        <v>0.21</v>
      </c>
      <c r="P989" t="s">
        <v>29</v>
      </c>
    </row>
    <row r="990" spans="1:16" x14ac:dyDescent="0.25">
      <c r="A990">
        <v>2021</v>
      </c>
      <c r="B990" s="6" t="s">
        <v>30</v>
      </c>
      <c r="C990" s="7">
        <v>390</v>
      </c>
      <c r="D990" s="7">
        <v>11</v>
      </c>
      <c r="E990" s="7">
        <v>477</v>
      </c>
      <c r="F990" s="14" t="s">
        <v>14</v>
      </c>
      <c r="G990" s="14">
        <v>62.86</v>
      </c>
      <c r="H990" s="14">
        <v>3.11</v>
      </c>
      <c r="I990" s="14">
        <v>54.94</v>
      </c>
      <c r="J990" s="79">
        <f t="shared" si="15"/>
        <v>79.568076241999989</v>
      </c>
      <c r="K990">
        <v>0.93</v>
      </c>
      <c r="L990">
        <v>1.1000000000000001</v>
      </c>
      <c r="M990" t="s">
        <v>16</v>
      </c>
      <c r="N990">
        <v>0.96</v>
      </c>
      <c r="O990">
        <v>-0.62</v>
      </c>
      <c r="P990" t="s">
        <v>28</v>
      </c>
    </row>
    <row r="991" spans="1:16" x14ac:dyDescent="0.25">
      <c r="A991">
        <v>2021</v>
      </c>
      <c r="B991" s="6" t="s">
        <v>30</v>
      </c>
      <c r="C991" s="7">
        <v>390</v>
      </c>
      <c r="D991" s="7">
        <v>12</v>
      </c>
      <c r="E991" s="7">
        <v>478</v>
      </c>
      <c r="F991" s="14" t="s">
        <v>16</v>
      </c>
      <c r="G991" s="14">
        <v>56.43</v>
      </c>
      <c r="H991" s="14">
        <v>3.04</v>
      </c>
      <c r="I991" s="14">
        <v>45.31</v>
      </c>
      <c r="J991" s="79">
        <f t="shared" si="15"/>
        <v>68.783542048000001</v>
      </c>
      <c r="K991">
        <v>0.33</v>
      </c>
      <c r="L991">
        <v>0.3</v>
      </c>
      <c r="M991" t="s">
        <v>16</v>
      </c>
      <c r="N991">
        <v>0.27</v>
      </c>
      <c r="O991">
        <v>-0.15</v>
      </c>
      <c r="P991" t="s">
        <v>28</v>
      </c>
    </row>
    <row r="992" spans="1:16" x14ac:dyDescent="0.25">
      <c r="A992">
        <v>2021</v>
      </c>
      <c r="B992" s="6" t="s">
        <v>30</v>
      </c>
      <c r="C992" s="7">
        <v>392</v>
      </c>
      <c r="D992" s="7">
        <v>1</v>
      </c>
      <c r="E992" s="7">
        <v>479</v>
      </c>
      <c r="F992" s="14" t="s">
        <v>13</v>
      </c>
      <c r="G992" s="14">
        <v>39.42</v>
      </c>
      <c r="H992" s="14">
        <v>8.76</v>
      </c>
      <c r="I992" s="14">
        <v>15.38</v>
      </c>
      <c r="J992" s="79">
        <f t="shared" si="15"/>
        <v>39.168028528000001</v>
      </c>
      <c r="K992">
        <v>-0.6</v>
      </c>
      <c r="L992">
        <v>-2.15</v>
      </c>
      <c r="M992" t="s">
        <v>13</v>
      </c>
      <c r="N992">
        <v>-1.27</v>
      </c>
      <c r="O992">
        <v>1.59</v>
      </c>
      <c r="P992" t="s">
        <v>30</v>
      </c>
    </row>
    <row r="993" spans="1:16" x14ac:dyDescent="0.25">
      <c r="A993">
        <v>2021</v>
      </c>
      <c r="B993" s="6" t="s">
        <v>30</v>
      </c>
      <c r="C993" s="7">
        <v>392</v>
      </c>
      <c r="D993" s="7">
        <v>2</v>
      </c>
      <c r="E993" s="7">
        <v>480</v>
      </c>
      <c r="F993" s="14" t="s">
        <v>13</v>
      </c>
      <c r="G993" s="14">
        <v>39.799999999999997</v>
      </c>
      <c r="H993" s="14">
        <v>4.6900000000000004</v>
      </c>
      <c r="I993" s="14">
        <v>18.66</v>
      </c>
      <c r="J993" s="79">
        <f t="shared" si="15"/>
        <v>40.308086777999996</v>
      </c>
      <c r="K993">
        <v>-1.05</v>
      </c>
      <c r="L993">
        <v>-1.87</v>
      </c>
      <c r="M993" t="s">
        <v>13</v>
      </c>
      <c r="N993">
        <v>-1.42</v>
      </c>
      <c r="O993">
        <v>1.22</v>
      </c>
      <c r="P993" t="s">
        <v>30</v>
      </c>
    </row>
    <row r="994" spans="1:16" x14ac:dyDescent="0.25">
      <c r="A994">
        <v>2021</v>
      </c>
      <c r="B994" s="6" t="s">
        <v>30</v>
      </c>
      <c r="C994" s="7">
        <v>392</v>
      </c>
      <c r="D994" s="7">
        <v>3</v>
      </c>
      <c r="E994" s="7">
        <v>481</v>
      </c>
      <c r="F994" s="14" t="s">
        <v>13</v>
      </c>
      <c r="G994" s="14">
        <v>44.99</v>
      </c>
      <c r="H994" s="14">
        <v>-2.39</v>
      </c>
      <c r="I994" s="14">
        <v>28.28</v>
      </c>
      <c r="J994" s="79">
        <f t="shared" si="15"/>
        <v>47.920314148000003</v>
      </c>
      <c r="K994">
        <v>-1.59</v>
      </c>
      <c r="L994">
        <v>-0.84</v>
      </c>
      <c r="M994" t="s">
        <v>13</v>
      </c>
      <c r="N994">
        <v>-1.21</v>
      </c>
      <c r="O994">
        <v>0.21</v>
      </c>
      <c r="P994" t="s">
        <v>30</v>
      </c>
    </row>
    <row r="995" spans="1:16" x14ac:dyDescent="0.25">
      <c r="A995">
        <v>2021</v>
      </c>
      <c r="B995" s="6" t="s">
        <v>30</v>
      </c>
      <c r="C995" s="7">
        <v>392</v>
      </c>
      <c r="D995" s="7">
        <v>4</v>
      </c>
      <c r="E995" s="7">
        <v>482</v>
      </c>
      <c r="F995" s="14" t="s">
        <v>13</v>
      </c>
      <c r="G995" s="14">
        <v>41.06</v>
      </c>
      <c r="H995" s="14">
        <v>0.43</v>
      </c>
      <c r="I995" s="14">
        <v>23.78</v>
      </c>
      <c r="J995" s="79">
        <f t="shared" si="15"/>
        <v>43.213440250000005</v>
      </c>
      <c r="K995">
        <v>-1.42</v>
      </c>
      <c r="L995">
        <v>-1.46</v>
      </c>
      <c r="M995" t="s">
        <v>13</v>
      </c>
      <c r="N995">
        <v>-1.48</v>
      </c>
      <c r="O995">
        <v>0.76</v>
      </c>
      <c r="P995" t="s">
        <v>30</v>
      </c>
    </row>
    <row r="996" spans="1:16" x14ac:dyDescent="0.25">
      <c r="A996">
        <v>2021</v>
      </c>
      <c r="B996" s="6" t="s">
        <v>30</v>
      </c>
      <c r="C996" s="7">
        <v>392</v>
      </c>
      <c r="D996" s="7">
        <v>5</v>
      </c>
      <c r="E996" s="7">
        <v>483</v>
      </c>
      <c r="F996" s="14" t="s">
        <v>13</v>
      </c>
      <c r="G996" s="14">
        <v>44.21</v>
      </c>
      <c r="H996" s="14">
        <v>-0.93</v>
      </c>
      <c r="I996" s="14">
        <v>27.34</v>
      </c>
      <c r="J996" s="79">
        <f t="shared" si="15"/>
        <v>47.250549407999998</v>
      </c>
      <c r="K996">
        <v>-1.42</v>
      </c>
      <c r="L996">
        <v>-1.01</v>
      </c>
      <c r="M996" t="s">
        <v>13</v>
      </c>
      <c r="N996">
        <v>-1.22</v>
      </c>
      <c r="O996">
        <v>0.4</v>
      </c>
      <c r="P996" t="s">
        <v>30</v>
      </c>
    </row>
    <row r="997" spans="1:16" x14ac:dyDescent="0.25">
      <c r="A997">
        <v>2021</v>
      </c>
      <c r="B997" s="6" t="s">
        <v>30</v>
      </c>
      <c r="C997" s="7">
        <v>392</v>
      </c>
      <c r="D997" s="7">
        <v>6</v>
      </c>
      <c r="E997" s="7">
        <v>484</v>
      </c>
      <c r="F997" s="14" t="s">
        <v>16</v>
      </c>
      <c r="G997" s="14">
        <v>51.01</v>
      </c>
      <c r="H997" s="14">
        <v>0.95</v>
      </c>
      <c r="I997" s="14">
        <v>40.68</v>
      </c>
      <c r="J997" s="79">
        <f t="shared" si="15"/>
        <v>61.396171932000001</v>
      </c>
      <c r="K997">
        <v>-0.28999999999999998</v>
      </c>
      <c r="L997">
        <v>-0.22</v>
      </c>
      <c r="M997" t="s">
        <v>16</v>
      </c>
      <c r="N997">
        <v>-0.39</v>
      </c>
      <c r="O997">
        <v>0.08</v>
      </c>
      <c r="P997" t="s">
        <v>30</v>
      </c>
    </row>
    <row r="998" spans="1:16" x14ac:dyDescent="0.25">
      <c r="A998">
        <v>2021</v>
      </c>
      <c r="B998" s="6" t="s">
        <v>30</v>
      </c>
      <c r="C998" s="7">
        <v>392</v>
      </c>
      <c r="D998" s="7">
        <v>7</v>
      </c>
      <c r="E998" s="7">
        <v>485</v>
      </c>
      <c r="F998" s="14" t="s">
        <v>16</v>
      </c>
      <c r="G998" s="14">
        <v>52.98</v>
      </c>
      <c r="H998" s="14">
        <v>0.85</v>
      </c>
      <c r="I998" s="14">
        <v>44.12</v>
      </c>
      <c r="J998" s="79">
        <f t="shared" si="15"/>
        <v>64.993280417999998</v>
      </c>
      <c r="K998">
        <v>-0.09</v>
      </c>
      <c r="L998">
        <v>0.03</v>
      </c>
      <c r="M998" t="s">
        <v>16</v>
      </c>
      <c r="N998">
        <v>-0.19</v>
      </c>
      <c r="O998">
        <v>-7.0000000000000007E-2</v>
      </c>
      <c r="P998" t="s">
        <v>30</v>
      </c>
    </row>
    <row r="999" spans="1:16" x14ac:dyDescent="0.25">
      <c r="A999">
        <v>2021</v>
      </c>
      <c r="B999" s="6" t="s">
        <v>30</v>
      </c>
      <c r="C999" s="7">
        <v>392</v>
      </c>
      <c r="D999" s="7">
        <v>8</v>
      </c>
      <c r="E999" s="7">
        <v>486</v>
      </c>
      <c r="F999" s="14" t="s">
        <v>13</v>
      </c>
      <c r="G999" s="14">
        <v>42.32</v>
      </c>
      <c r="H999" s="14">
        <v>-7.15</v>
      </c>
      <c r="I999" s="14">
        <v>21.79</v>
      </c>
      <c r="J999" s="79">
        <f t="shared" si="15"/>
        <v>40.190973495999998</v>
      </c>
      <c r="K999">
        <v>-2.76</v>
      </c>
      <c r="L999">
        <v>-0.97</v>
      </c>
      <c r="M999" t="s">
        <v>13</v>
      </c>
      <c r="N999">
        <v>-1.73</v>
      </c>
      <c r="O999">
        <v>-0.03</v>
      </c>
      <c r="P999" t="s">
        <v>30</v>
      </c>
    </row>
    <row r="1000" spans="1:16" x14ac:dyDescent="0.25">
      <c r="A1000">
        <v>2021</v>
      </c>
      <c r="B1000" s="6" t="s">
        <v>30</v>
      </c>
      <c r="C1000" s="7">
        <v>392</v>
      </c>
      <c r="D1000" s="7">
        <v>9</v>
      </c>
      <c r="E1000" s="7">
        <v>487</v>
      </c>
      <c r="F1000" s="14" t="s">
        <v>13</v>
      </c>
      <c r="G1000" s="14">
        <v>39.64</v>
      </c>
      <c r="H1000" s="14">
        <v>1.44</v>
      </c>
      <c r="I1000" s="14">
        <v>20.170000000000002</v>
      </c>
      <c r="J1000" s="79">
        <f t="shared" si="15"/>
        <v>40.160541262000002</v>
      </c>
      <c r="K1000">
        <v>-1.48</v>
      </c>
      <c r="L1000">
        <v>-1.7</v>
      </c>
      <c r="M1000" t="s">
        <v>13</v>
      </c>
      <c r="N1000">
        <v>-1.59</v>
      </c>
      <c r="O1000">
        <v>0.95</v>
      </c>
      <c r="P1000" t="s">
        <v>30</v>
      </c>
    </row>
    <row r="1001" spans="1:16" x14ac:dyDescent="0.25">
      <c r="A1001">
        <v>2021</v>
      </c>
      <c r="B1001" s="6" t="s">
        <v>30</v>
      </c>
      <c r="C1001" s="7">
        <v>392</v>
      </c>
      <c r="D1001" s="7">
        <v>10</v>
      </c>
      <c r="E1001" s="7">
        <v>488</v>
      </c>
      <c r="F1001" s="14" t="s">
        <v>16</v>
      </c>
      <c r="G1001" s="14">
        <v>59.62</v>
      </c>
      <c r="H1001" s="14">
        <v>5.81</v>
      </c>
      <c r="I1001" s="14">
        <v>51.29</v>
      </c>
      <c r="J1001" s="79">
        <f t="shared" si="15"/>
        <v>75.851804751999993</v>
      </c>
      <c r="K1001">
        <v>1.1399999999999999</v>
      </c>
      <c r="L1001">
        <v>0.56999999999999995</v>
      </c>
      <c r="M1001" t="s">
        <v>16</v>
      </c>
      <c r="N1001">
        <v>0.75</v>
      </c>
      <c r="O1001">
        <v>-0.13</v>
      </c>
      <c r="P1001" t="s">
        <v>28</v>
      </c>
    </row>
    <row r="1002" spans="1:16" x14ac:dyDescent="0.25">
      <c r="A1002">
        <v>2021</v>
      </c>
      <c r="B1002" s="6" t="s">
        <v>30</v>
      </c>
      <c r="C1002" s="7">
        <v>392</v>
      </c>
      <c r="D1002" s="7">
        <v>11</v>
      </c>
      <c r="E1002" s="7">
        <v>489</v>
      </c>
      <c r="F1002" s="14" t="s">
        <v>14</v>
      </c>
      <c r="G1002" s="14">
        <v>57.2</v>
      </c>
      <c r="H1002" s="14">
        <v>17.78</v>
      </c>
      <c r="I1002" s="14">
        <v>52.48</v>
      </c>
      <c r="J1002" s="79">
        <f t="shared" si="15"/>
        <v>79.015047339999995</v>
      </c>
      <c r="K1002">
        <v>3.14</v>
      </c>
      <c r="L1002">
        <v>-0.27</v>
      </c>
      <c r="M1002" t="s">
        <v>15</v>
      </c>
      <c r="N1002">
        <v>1.0900000000000001</v>
      </c>
      <c r="O1002">
        <v>1.1499999999999999</v>
      </c>
      <c r="P1002" t="s">
        <v>29</v>
      </c>
    </row>
    <row r="1003" spans="1:16" x14ac:dyDescent="0.25">
      <c r="A1003">
        <v>2021</v>
      </c>
      <c r="B1003" s="6" t="s">
        <v>30</v>
      </c>
      <c r="C1003" s="7">
        <v>392</v>
      </c>
      <c r="D1003" s="7">
        <v>12</v>
      </c>
      <c r="E1003" s="7">
        <v>490</v>
      </c>
      <c r="F1003" s="14" t="s">
        <v>13</v>
      </c>
      <c r="G1003" s="14">
        <v>39.97</v>
      </c>
      <c r="H1003" s="14">
        <v>0.57999999999999996</v>
      </c>
      <c r="I1003" s="14">
        <v>22.57</v>
      </c>
      <c r="J1003" s="79">
        <f t="shared" si="15"/>
        <v>41.725833875999996</v>
      </c>
      <c r="K1003">
        <v>-1.47</v>
      </c>
      <c r="L1003">
        <v>-1.59</v>
      </c>
      <c r="M1003" t="s">
        <v>13</v>
      </c>
      <c r="N1003">
        <v>-1.59</v>
      </c>
      <c r="O1003">
        <v>0.86</v>
      </c>
      <c r="P1003" t="s">
        <v>30</v>
      </c>
    </row>
    <row r="1004" spans="1:16" x14ac:dyDescent="0.25">
      <c r="A1004">
        <v>2021</v>
      </c>
      <c r="B1004" s="6" t="s">
        <v>30</v>
      </c>
      <c r="C1004" s="7">
        <v>395</v>
      </c>
      <c r="D1004" s="7">
        <v>1</v>
      </c>
      <c r="E1004" s="7">
        <v>491</v>
      </c>
      <c r="F1004" s="7" t="s">
        <v>13</v>
      </c>
      <c r="G1004" s="14">
        <v>38.71</v>
      </c>
      <c r="H1004" s="14">
        <v>-11.11</v>
      </c>
      <c r="I1004" s="14">
        <v>30.93</v>
      </c>
      <c r="J1004" s="79">
        <f t="shared" si="15"/>
        <v>42.738318065999998</v>
      </c>
      <c r="K1004">
        <v>-2.82</v>
      </c>
      <c r="L1004">
        <v>-1.03</v>
      </c>
      <c r="M1004" t="s">
        <v>13</v>
      </c>
      <c r="N1004">
        <v>-2.2599999999999998</v>
      </c>
      <c r="O1004">
        <v>-0.03</v>
      </c>
      <c r="P1004" t="s">
        <v>30</v>
      </c>
    </row>
    <row r="1005" spans="1:16" x14ac:dyDescent="0.25">
      <c r="A1005">
        <v>2021</v>
      </c>
      <c r="B1005" s="6" t="s">
        <v>30</v>
      </c>
      <c r="C1005" s="7">
        <v>395</v>
      </c>
      <c r="D1005" s="7">
        <v>2</v>
      </c>
      <c r="E1005" s="7">
        <v>492</v>
      </c>
      <c r="F1005" s="7" t="s">
        <v>13</v>
      </c>
      <c r="G1005" s="14">
        <v>38.56</v>
      </c>
      <c r="H1005" s="14">
        <v>9.15</v>
      </c>
      <c r="I1005" s="14">
        <v>17.559999999999999</v>
      </c>
      <c r="J1005" s="79">
        <f t="shared" si="15"/>
        <v>40.215472593999998</v>
      </c>
      <c r="K1005">
        <v>-0.4</v>
      </c>
      <c r="L1005">
        <v>-2.2400000000000002</v>
      </c>
      <c r="M1005" t="s">
        <v>13</v>
      </c>
      <c r="N1005">
        <v>-1.33</v>
      </c>
      <c r="O1005">
        <v>1.71</v>
      </c>
      <c r="P1005" t="s">
        <v>30</v>
      </c>
    </row>
    <row r="1006" spans="1:16" x14ac:dyDescent="0.25">
      <c r="A1006">
        <v>2021</v>
      </c>
      <c r="B1006" s="6" t="s">
        <v>30</v>
      </c>
      <c r="C1006" s="7">
        <v>395</v>
      </c>
      <c r="D1006" s="7">
        <v>3</v>
      </c>
      <c r="E1006" s="7">
        <v>493</v>
      </c>
      <c r="F1006" s="7" t="s">
        <v>13</v>
      </c>
      <c r="G1006" s="14">
        <v>42.15</v>
      </c>
      <c r="H1006" s="14">
        <v>8.43</v>
      </c>
      <c r="I1006" s="14">
        <v>13.39</v>
      </c>
      <c r="J1006" s="79">
        <f t="shared" si="15"/>
        <v>39.494662274</v>
      </c>
      <c r="K1006">
        <v>-0.78</v>
      </c>
      <c r="L1006">
        <v>-1.87</v>
      </c>
      <c r="M1006" t="s">
        <v>13</v>
      </c>
      <c r="N1006">
        <v>-1.02</v>
      </c>
      <c r="O1006">
        <v>1.33</v>
      </c>
      <c r="P1006" t="s">
        <v>30</v>
      </c>
    </row>
    <row r="1007" spans="1:16" x14ac:dyDescent="0.25">
      <c r="A1007">
        <v>2021</v>
      </c>
      <c r="B1007" s="6" t="s">
        <v>30</v>
      </c>
      <c r="C1007" s="7">
        <v>395</v>
      </c>
      <c r="D1007" s="7">
        <v>4</v>
      </c>
      <c r="E1007" s="7">
        <v>494</v>
      </c>
      <c r="F1007" s="14" t="s">
        <v>13</v>
      </c>
      <c r="G1007" s="14">
        <v>49.07</v>
      </c>
      <c r="H1007" s="14">
        <v>-10.65</v>
      </c>
      <c r="I1007" s="14">
        <v>42.29</v>
      </c>
      <c r="J1007" s="79">
        <f t="shared" si="15"/>
        <v>57.402416845999994</v>
      </c>
      <c r="K1007">
        <v>-2.0499999999999998</v>
      </c>
      <c r="L1007">
        <v>0.18</v>
      </c>
      <c r="M1007" t="s">
        <v>13</v>
      </c>
      <c r="N1007">
        <v>-1.1499999999999999</v>
      </c>
      <c r="O1007">
        <v>-0.78</v>
      </c>
      <c r="P1007" t="s">
        <v>30</v>
      </c>
    </row>
    <row r="1008" spans="1:16" x14ac:dyDescent="0.25">
      <c r="A1008">
        <v>2021</v>
      </c>
      <c r="B1008" s="6" t="s">
        <v>30</v>
      </c>
      <c r="C1008" s="7">
        <v>395</v>
      </c>
      <c r="D1008" s="7">
        <v>5</v>
      </c>
      <c r="E1008" s="7">
        <v>495</v>
      </c>
      <c r="F1008" s="14" t="s">
        <v>13</v>
      </c>
      <c r="G1008" s="14">
        <v>47.27</v>
      </c>
      <c r="H1008" s="14">
        <v>-6.78</v>
      </c>
      <c r="I1008" s="14">
        <v>42.68</v>
      </c>
      <c r="J1008" s="79">
        <f t="shared" si="15"/>
        <v>57.762026954000007</v>
      </c>
      <c r="K1008">
        <v>-1.4</v>
      </c>
      <c r="L1008">
        <v>-0.2</v>
      </c>
      <c r="M1008" t="s">
        <v>13</v>
      </c>
      <c r="N1008">
        <v>-1.1399999999999999</v>
      </c>
      <c r="O1008">
        <v>-0.28999999999999998</v>
      </c>
      <c r="P1008" t="s">
        <v>30</v>
      </c>
    </row>
    <row r="1009" spans="1:16" x14ac:dyDescent="0.25">
      <c r="A1009">
        <v>2021</v>
      </c>
      <c r="B1009" s="6" t="s">
        <v>30</v>
      </c>
      <c r="C1009" s="7">
        <v>395</v>
      </c>
      <c r="D1009" s="7">
        <v>6</v>
      </c>
      <c r="E1009" s="7">
        <v>496</v>
      </c>
      <c r="F1009" s="14" t="s">
        <v>13</v>
      </c>
      <c r="G1009" s="14">
        <v>46.91</v>
      </c>
      <c r="H1009" s="14">
        <v>0.6</v>
      </c>
      <c r="I1009" s="14">
        <v>23.34</v>
      </c>
      <c r="J1009" s="79">
        <f t="shared" si="15"/>
        <v>46.802763466000002</v>
      </c>
      <c r="K1009">
        <v>-1.43</v>
      </c>
      <c r="L1009">
        <v>-0.85</v>
      </c>
      <c r="M1009" t="s">
        <v>13</v>
      </c>
      <c r="N1009">
        <v>-0.88</v>
      </c>
      <c r="O1009">
        <v>0.28999999999999998</v>
      </c>
      <c r="P1009" t="s">
        <v>30</v>
      </c>
    </row>
    <row r="1010" spans="1:16" x14ac:dyDescent="0.25">
      <c r="A1010">
        <v>2021</v>
      </c>
      <c r="B1010" s="6" t="s">
        <v>30</v>
      </c>
      <c r="C1010" s="7">
        <v>395</v>
      </c>
      <c r="D1010" s="7">
        <v>7</v>
      </c>
      <c r="E1010" s="7">
        <v>497</v>
      </c>
      <c r="F1010" s="14" t="s">
        <v>13</v>
      </c>
      <c r="G1010" s="14">
        <v>40.659999999999997</v>
      </c>
      <c r="H1010" s="14">
        <v>6.8</v>
      </c>
      <c r="I1010" s="14">
        <v>15.18</v>
      </c>
      <c r="J1010" s="79">
        <f t="shared" si="15"/>
        <v>39.199344791999998</v>
      </c>
      <c r="K1010">
        <v>-0.93</v>
      </c>
      <c r="L1010">
        <v>-1.93</v>
      </c>
      <c r="M1010" t="s">
        <v>13</v>
      </c>
      <c r="N1010">
        <v>-1.24</v>
      </c>
      <c r="O1010">
        <v>1.31</v>
      </c>
      <c r="P1010" t="s">
        <v>30</v>
      </c>
    </row>
    <row r="1011" spans="1:16" x14ac:dyDescent="0.25">
      <c r="A1011">
        <v>2021</v>
      </c>
      <c r="B1011" s="6" t="s">
        <v>30</v>
      </c>
      <c r="C1011" s="7">
        <v>395</v>
      </c>
      <c r="D1011" s="7">
        <v>8</v>
      </c>
      <c r="E1011" s="7">
        <v>498</v>
      </c>
      <c r="F1011" s="14" t="s">
        <v>13</v>
      </c>
      <c r="G1011" s="14">
        <v>50.22</v>
      </c>
      <c r="H1011" s="14">
        <v>-6.29</v>
      </c>
      <c r="I1011" s="14">
        <v>33.549999999999997</v>
      </c>
      <c r="J1011" s="79">
        <f t="shared" si="15"/>
        <v>53.647080375999991</v>
      </c>
      <c r="K1011">
        <v>-1.9</v>
      </c>
      <c r="L1011">
        <v>-0.03</v>
      </c>
      <c r="M1011" t="s">
        <v>13</v>
      </c>
      <c r="N1011">
        <v>-0.85</v>
      </c>
      <c r="O1011">
        <v>-0.54</v>
      </c>
      <c r="P1011" t="s">
        <v>30</v>
      </c>
    </row>
    <row r="1012" spans="1:16" x14ac:dyDescent="0.25">
      <c r="A1012">
        <v>2021</v>
      </c>
      <c r="B1012" s="6" t="s">
        <v>30</v>
      </c>
      <c r="C1012" s="7">
        <v>395</v>
      </c>
      <c r="D1012" s="7">
        <v>9</v>
      </c>
      <c r="E1012" s="7">
        <v>499</v>
      </c>
      <c r="F1012" s="14" t="s">
        <v>16</v>
      </c>
      <c r="G1012" s="14">
        <v>57.49</v>
      </c>
      <c r="H1012" s="14">
        <v>8.56</v>
      </c>
      <c r="I1012" s="14">
        <v>40.53</v>
      </c>
      <c r="J1012" s="79">
        <f t="shared" si="15"/>
        <v>68.044019968000001</v>
      </c>
      <c r="K1012">
        <v>0.91</v>
      </c>
      <c r="L1012">
        <v>7.0000000000000007E-2</v>
      </c>
      <c r="M1012" t="s">
        <v>16</v>
      </c>
      <c r="N1012">
        <v>0.63</v>
      </c>
      <c r="O1012">
        <v>0.23</v>
      </c>
      <c r="P1012" t="s">
        <v>29</v>
      </c>
    </row>
    <row r="1013" spans="1:16" x14ac:dyDescent="0.25">
      <c r="A1013">
        <v>2021</v>
      </c>
      <c r="B1013" s="6" t="s">
        <v>30</v>
      </c>
      <c r="C1013" s="7">
        <v>395</v>
      </c>
      <c r="D1013" s="7">
        <v>10</v>
      </c>
      <c r="E1013" s="7">
        <v>500</v>
      </c>
      <c r="F1013" s="14" t="s">
        <v>13</v>
      </c>
      <c r="G1013" s="14">
        <v>36.89</v>
      </c>
      <c r="H1013" s="14">
        <v>8.8800000000000008</v>
      </c>
      <c r="I1013" s="14">
        <v>18.36</v>
      </c>
      <c r="J1013" s="79">
        <f t="shared" si="15"/>
        <v>39.576563841999999</v>
      </c>
      <c r="K1013">
        <v>-0.39</v>
      </c>
      <c r="L1013">
        <v>-2.39</v>
      </c>
      <c r="M1013" t="s">
        <v>13</v>
      </c>
      <c r="N1013">
        <v>-1.51</v>
      </c>
      <c r="O1013">
        <v>1.83</v>
      </c>
      <c r="P1013" t="s">
        <v>30</v>
      </c>
    </row>
    <row r="1014" spans="1:16" x14ac:dyDescent="0.25">
      <c r="A1014">
        <v>2021</v>
      </c>
      <c r="B1014" s="6" t="s">
        <v>30</v>
      </c>
      <c r="C1014" s="7">
        <v>395</v>
      </c>
      <c r="D1014" s="7">
        <v>11</v>
      </c>
      <c r="E1014" s="7">
        <v>501</v>
      </c>
      <c r="F1014" s="14" t="s">
        <v>13</v>
      </c>
      <c r="G1014" s="14">
        <v>41.9</v>
      </c>
      <c r="H1014" s="14">
        <v>10.84</v>
      </c>
      <c r="I1014" s="14">
        <v>10.36</v>
      </c>
      <c r="J1014" s="79">
        <f t="shared" si="15"/>
        <v>38.063465948000001</v>
      </c>
      <c r="K1014">
        <v>-0.59</v>
      </c>
      <c r="L1014">
        <v>-2.06</v>
      </c>
      <c r="M1014" t="s">
        <v>13</v>
      </c>
      <c r="N1014">
        <v>-0.94</v>
      </c>
      <c r="O1014">
        <v>1.54</v>
      </c>
      <c r="P1014" t="s">
        <v>29</v>
      </c>
    </row>
    <row r="1015" spans="1:16" x14ac:dyDescent="0.25">
      <c r="A1015">
        <v>2021</v>
      </c>
      <c r="B1015" s="6" t="s">
        <v>30</v>
      </c>
      <c r="C1015" s="7">
        <v>395</v>
      </c>
      <c r="D1015" s="7">
        <v>12</v>
      </c>
      <c r="E1015" s="7">
        <v>502</v>
      </c>
      <c r="F1015" s="14" t="s">
        <v>16</v>
      </c>
      <c r="G1015" s="14">
        <v>43.87</v>
      </c>
      <c r="H1015" s="14">
        <v>8.14</v>
      </c>
      <c r="I1015" s="14">
        <v>18.829999999999998</v>
      </c>
      <c r="J1015" s="79">
        <f t="shared" si="15"/>
        <v>44.225560676000001</v>
      </c>
      <c r="K1015">
        <v>-0.49</v>
      </c>
      <c r="L1015">
        <v>-1.61</v>
      </c>
      <c r="M1015" t="s">
        <v>13</v>
      </c>
      <c r="N1015">
        <v>-0.84</v>
      </c>
      <c r="O1015">
        <v>1.19</v>
      </c>
      <c r="P1015" t="s">
        <v>30</v>
      </c>
    </row>
    <row r="1016" spans="1:16" x14ac:dyDescent="0.25">
      <c r="A1016">
        <v>2021</v>
      </c>
      <c r="B1016" s="6" t="s">
        <v>30</v>
      </c>
      <c r="C1016" s="7">
        <v>396</v>
      </c>
      <c r="D1016" s="7">
        <v>1</v>
      </c>
      <c r="E1016" s="7">
        <v>503</v>
      </c>
      <c r="F1016" s="14" t="s">
        <v>16</v>
      </c>
      <c r="G1016" s="14">
        <v>62.55</v>
      </c>
      <c r="H1016" s="14">
        <v>2.48</v>
      </c>
      <c r="I1016" s="14">
        <v>51.14</v>
      </c>
      <c r="J1016" s="79">
        <f t="shared" si="15"/>
        <v>76.573439953999994</v>
      </c>
      <c r="K1016">
        <v>0.59</v>
      </c>
      <c r="L1016">
        <v>1.05</v>
      </c>
      <c r="M1016" t="s">
        <v>16</v>
      </c>
      <c r="N1016">
        <v>0.89</v>
      </c>
      <c r="O1016">
        <v>-0.67</v>
      </c>
      <c r="P1016" t="s">
        <v>28</v>
      </c>
    </row>
    <row r="1017" spans="1:16" x14ac:dyDescent="0.25">
      <c r="A1017">
        <v>2021</v>
      </c>
      <c r="B1017" s="6" t="s">
        <v>30</v>
      </c>
      <c r="C1017" s="7">
        <v>396</v>
      </c>
      <c r="D1017" s="7">
        <v>2</v>
      </c>
      <c r="E1017" s="7">
        <v>504</v>
      </c>
      <c r="F1017" s="14" t="s">
        <v>16</v>
      </c>
      <c r="G1017" s="14">
        <v>62.59</v>
      </c>
      <c r="H1017" s="14">
        <v>-3.58</v>
      </c>
      <c r="I1017" s="14">
        <v>55.36</v>
      </c>
      <c r="J1017" s="79">
        <f t="shared" si="15"/>
        <v>77.475072986000001</v>
      </c>
      <c r="K1017">
        <v>-0.12</v>
      </c>
      <c r="L1017">
        <v>1.41</v>
      </c>
      <c r="M1017" t="s">
        <v>16</v>
      </c>
      <c r="N1017">
        <v>0.61</v>
      </c>
      <c r="O1017">
        <v>-1.2</v>
      </c>
      <c r="P1017" t="s">
        <v>28</v>
      </c>
    </row>
    <row r="1018" spans="1:16" x14ac:dyDescent="0.25">
      <c r="A1018">
        <v>2021</v>
      </c>
      <c r="B1018" s="6" t="s">
        <v>30</v>
      </c>
      <c r="C1018" s="7">
        <v>396</v>
      </c>
      <c r="D1018" s="7">
        <v>3</v>
      </c>
      <c r="E1018" s="7">
        <v>505</v>
      </c>
      <c r="F1018" s="14" t="s">
        <v>16</v>
      </c>
      <c r="G1018" s="14">
        <v>53.85</v>
      </c>
      <c r="H1018" s="14">
        <v>-1.02</v>
      </c>
      <c r="I1018" s="14">
        <v>44.94</v>
      </c>
      <c r="J1018" s="79">
        <f t="shared" si="15"/>
        <v>65.505467273999997</v>
      </c>
      <c r="K1018">
        <v>-0.34</v>
      </c>
      <c r="L1018">
        <v>0.23</v>
      </c>
      <c r="M1018" t="s">
        <v>16</v>
      </c>
      <c r="N1018">
        <v>-0.19</v>
      </c>
      <c r="O1018">
        <v>-0.3</v>
      </c>
      <c r="P1018" t="s">
        <v>30</v>
      </c>
    </row>
    <row r="1019" spans="1:16" x14ac:dyDescent="0.25">
      <c r="A1019">
        <v>2021</v>
      </c>
      <c r="B1019" s="6" t="s">
        <v>30</v>
      </c>
      <c r="C1019" s="7">
        <v>396</v>
      </c>
      <c r="D1019" s="7">
        <v>4</v>
      </c>
      <c r="E1019" s="7">
        <v>506</v>
      </c>
      <c r="F1019" s="14" t="s">
        <v>13</v>
      </c>
      <c r="G1019" s="14">
        <v>40.159999999999997</v>
      </c>
      <c r="H1019" s="14">
        <v>2.1800000000000002</v>
      </c>
      <c r="I1019" s="14">
        <v>22.78</v>
      </c>
      <c r="J1019" s="79">
        <f t="shared" si="15"/>
        <v>42.519696400000001</v>
      </c>
      <c r="K1019">
        <v>-1.2</v>
      </c>
      <c r="L1019">
        <v>-1.65</v>
      </c>
      <c r="M1019" t="s">
        <v>13</v>
      </c>
      <c r="N1019">
        <v>-1.49</v>
      </c>
      <c r="O1019">
        <v>0.99</v>
      </c>
      <c r="P1019" t="s">
        <v>30</v>
      </c>
    </row>
    <row r="1020" spans="1:16" x14ac:dyDescent="0.25">
      <c r="A1020">
        <v>2021</v>
      </c>
      <c r="B1020" s="6" t="s">
        <v>30</v>
      </c>
      <c r="C1020" s="7">
        <v>396</v>
      </c>
      <c r="D1020" s="7">
        <v>5</v>
      </c>
      <c r="E1020" s="7">
        <v>507</v>
      </c>
      <c r="F1020" s="14" t="s">
        <v>16</v>
      </c>
      <c r="G1020" s="14">
        <v>55.81</v>
      </c>
      <c r="H1020" s="14">
        <v>2.83</v>
      </c>
      <c r="I1020" s="14">
        <v>47.74</v>
      </c>
      <c r="J1020" s="79">
        <f t="shared" si="15"/>
        <v>69.960769104000008</v>
      </c>
      <c r="K1020">
        <v>0.45</v>
      </c>
      <c r="L1020">
        <v>0.28000000000000003</v>
      </c>
      <c r="M1020" t="s">
        <v>16</v>
      </c>
      <c r="N1020">
        <v>0.21</v>
      </c>
      <c r="O1020">
        <v>-0.1</v>
      </c>
      <c r="P1020" t="s">
        <v>28</v>
      </c>
    </row>
    <row r="1021" spans="1:16" x14ac:dyDescent="0.25">
      <c r="A1021">
        <v>2021</v>
      </c>
      <c r="B1021" s="6" t="s">
        <v>30</v>
      </c>
      <c r="C1021" s="7">
        <v>396</v>
      </c>
      <c r="D1021" s="7">
        <v>6</v>
      </c>
      <c r="E1021" s="7">
        <v>508</v>
      </c>
      <c r="F1021" s="14" t="s">
        <v>16</v>
      </c>
      <c r="G1021" s="14">
        <v>56.57</v>
      </c>
      <c r="H1021" s="14">
        <v>3.69</v>
      </c>
      <c r="I1021" s="14">
        <v>48.59</v>
      </c>
      <c r="J1021" s="79">
        <f t="shared" si="15"/>
        <v>71.319758089999993</v>
      </c>
      <c r="K1021">
        <v>0.64</v>
      </c>
      <c r="L1021">
        <v>0.32</v>
      </c>
      <c r="M1021" t="s">
        <v>16</v>
      </c>
      <c r="N1021">
        <v>0.33</v>
      </c>
      <c r="O1021">
        <v>-0.08</v>
      </c>
      <c r="P1021" t="s">
        <v>28</v>
      </c>
    </row>
    <row r="1022" spans="1:16" x14ac:dyDescent="0.25">
      <c r="A1022">
        <v>2021</v>
      </c>
      <c r="B1022" s="6" t="s">
        <v>30</v>
      </c>
      <c r="C1022" s="7">
        <v>396</v>
      </c>
      <c r="D1022" s="7">
        <v>7</v>
      </c>
      <c r="E1022" s="7">
        <v>509</v>
      </c>
      <c r="F1022" s="14" t="s">
        <v>15</v>
      </c>
      <c r="G1022" s="14">
        <v>62.16</v>
      </c>
      <c r="H1022" s="14">
        <v>13.93</v>
      </c>
      <c r="I1022" s="14">
        <v>53.88</v>
      </c>
      <c r="J1022" s="79">
        <f t="shared" si="15"/>
        <v>81.949573189999995</v>
      </c>
      <c r="K1022">
        <v>2.6</v>
      </c>
      <c r="L1022">
        <v>0.46</v>
      </c>
      <c r="M1022" t="s">
        <v>14</v>
      </c>
      <c r="N1022">
        <v>1.41</v>
      </c>
      <c r="O1022">
        <v>0.4</v>
      </c>
      <c r="P1022" t="s">
        <v>29</v>
      </c>
    </row>
    <row r="1023" spans="1:16" x14ac:dyDescent="0.25">
      <c r="A1023">
        <v>2021</v>
      </c>
      <c r="B1023" s="6" t="s">
        <v>30</v>
      </c>
      <c r="C1023" s="7">
        <v>396</v>
      </c>
      <c r="D1023" s="7">
        <v>8</v>
      </c>
      <c r="E1023" s="7">
        <v>510</v>
      </c>
      <c r="F1023" s="14" t="s">
        <v>16</v>
      </c>
      <c r="G1023" s="14">
        <v>57.81</v>
      </c>
      <c r="H1023" s="14">
        <v>7</v>
      </c>
      <c r="I1023" s="14">
        <v>49.6</v>
      </c>
      <c r="J1023" s="79">
        <f t="shared" si="15"/>
        <v>73.90834129000001</v>
      </c>
      <c r="K1023">
        <v>1.23</v>
      </c>
      <c r="L1023">
        <v>0.3</v>
      </c>
      <c r="M1023" t="s">
        <v>16</v>
      </c>
      <c r="N1023">
        <v>0.62</v>
      </c>
      <c r="O1023">
        <v>0.11</v>
      </c>
      <c r="P1023" t="s">
        <v>28</v>
      </c>
    </row>
    <row r="1024" spans="1:16" x14ac:dyDescent="0.25">
      <c r="A1024">
        <v>2021</v>
      </c>
      <c r="B1024" s="6" t="s">
        <v>30</v>
      </c>
      <c r="C1024" s="7">
        <v>396</v>
      </c>
      <c r="D1024" s="7">
        <v>9</v>
      </c>
      <c r="E1024" s="7">
        <v>511</v>
      </c>
      <c r="F1024" s="14" t="s">
        <v>16</v>
      </c>
      <c r="G1024" s="14">
        <v>55.31</v>
      </c>
      <c r="H1024" s="14">
        <v>1.64</v>
      </c>
      <c r="I1024" s="14">
        <v>47.47</v>
      </c>
      <c r="J1024" s="79">
        <f t="shared" si="15"/>
        <v>69.057942952000005</v>
      </c>
      <c r="K1024">
        <v>0.24</v>
      </c>
      <c r="L1024">
        <v>0.28000000000000003</v>
      </c>
      <c r="M1024" t="s">
        <v>16</v>
      </c>
      <c r="N1024">
        <v>0.1</v>
      </c>
      <c r="O1024">
        <v>-0.17</v>
      </c>
      <c r="P1024" t="s">
        <v>28</v>
      </c>
    </row>
    <row r="1025" spans="1:16" x14ac:dyDescent="0.25">
      <c r="A1025">
        <v>2021</v>
      </c>
      <c r="B1025" s="6" t="s">
        <v>30</v>
      </c>
      <c r="C1025" s="7">
        <v>396</v>
      </c>
      <c r="D1025" s="7">
        <v>10</v>
      </c>
      <c r="E1025" s="7">
        <v>512</v>
      </c>
      <c r="F1025" s="14" t="s">
        <v>16</v>
      </c>
      <c r="G1025" s="14">
        <v>66.319999999999993</v>
      </c>
      <c r="H1025" s="14">
        <v>0.16</v>
      </c>
      <c r="I1025" s="14">
        <v>53.24</v>
      </c>
      <c r="J1025" s="79">
        <f t="shared" si="15"/>
        <v>79.707916791999992</v>
      </c>
      <c r="K1025">
        <v>0.35</v>
      </c>
      <c r="L1025">
        <v>1.59</v>
      </c>
      <c r="M1025" t="s">
        <v>16</v>
      </c>
      <c r="N1025">
        <v>1.1599999999999999</v>
      </c>
      <c r="O1025">
        <v>-1.18</v>
      </c>
      <c r="P1025" t="s">
        <v>28</v>
      </c>
    </row>
    <row r="1026" spans="1:16" x14ac:dyDescent="0.25">
      <c r="A1026">
        <v>2021</v>
      </c>
      <c r="B1026" s="6" t="s">
        <v>30</v>
      </c>
      <c r="C1026" s="7">
        <v>396</v>
      </c>
      <c r="D1026" s="7">
        <v>11</v>
      </c>
      <c r="E1026" s="7">
        <v>513</v>
      </c>
      <c r="F1026" s="14" t="s">
        <v>16</v>
      </c>
      <c r="G1026" s="14">
        <v>62.89</v>
      </c>
      <c r="H1026" s="14">
        <v>8.9499999999999993</v>
      </c>
      <c r="I1026" s="14">
        <v>56.08</v>
      </c>
      <c r="J1026" s="79">
        <f t="shared" si="15"/>
        <v>82.284985691999992</v>
      </c>
      <c r="K1026">
        <v>1.94</v>
      </c>
      <c r="L1026">
        <v>0.82</v>
      </c>
      <c r="M1026" t="s">
        <v>14</v>
      </c>
      <c r="N1026">
        <v>1.25</v>
      </c>
      <c r="O1026">
        <v>-0.09</v>
      </c>
      <c r="P1026" t="s">
        <v>28</v>
      </c>
    </row>
    <row r="1027" spans="1:16" x14ac:dyDescent="0.25">
      <c r="A1027">
        <v>2021</v>
      </c>
      <c r="B1027" s="6" t="s">
        <v>30</v>
      </c>
      <c r="C1027" s="7">
        <v>396</v>
      </c>
      <c r="D1027" s="7">
        <v>12</v>
      </c>
      <c r="E1027" s="7">
        <v>514</v>
      </c>
      <c r="F1027" s="14" t="s">
        <v>16</v>
      </c>
      <c r="G1027" s="14">
        <v>64.680000000000007</v>
      </c>
      <c r="H1027" s="14">
        <v>9.91</v>
      </c>
      <c r="I1027" s="14">
        <v>59.12</v>
      </c>
      <c r="J1027" s="79">
        <f t="shared" ref="J1027:J1090" si="16">G1027*0.655145+H1027*0.3291086+I1027*0.6800534</f>
        <v>85.841001834000011</v>
      </c>
      <c r="K1027">
        <v>2.2799999999999998</v>
      </c>
      <c r="L1027">
        <v>1</v>
      </c>
      <c r="M1027" t="s">
        <v>14</v>
      </c>
      <c r="N1027">
        <v>1.49</v>
      </c>
      <c r="O1027">
        <v>-0.14000000000000001</v>
      </c>
      <c r="P1027" t="s">
        <v>28</v>
      </c>
    </row>
    <row r="1028" spans="1:16" x14ac:dyDescent="0.25">
      <c r="A1028">
        <v>2022</v>
      </c>
      <c r="B1028" s="24" t="s">
        <v>28</v>
      </c>
      <c r="C1028" s="12">
        <v>154</v>
      </c>
      <c r="D1028" s="7">
        <v>1</v>
      </c>
      <c r="E1028" s="7">
        <v>515</v>
      </c>
      <c r="F1028" s="12" t="s">
        <v>13</v>
      </c>
      <c r="G1028" s="26">
        <v>52.04</v>
      </c>
      <c r="H1028" s="26">
        <v>-8.2799999999999994</v>
      </c>
      <c r="I1028" s="26">
        <v>40.950000000000003</v>
      </c>
      <c r="J1028" s="79">
        <f t="shared" si="16"/>
        <v>59.216913322000003</v>
      </c>
      <c r="K1028">
        <v>-1.76</v>
      </c>
      <c r="L1028">
        <v>0.36</v>
      </c>
      <c r="M1028" t="s">
        <v>13</v>
      </c>
      <c r="N1028">
        <v>-0.73</v>
      </c>
      <c r="O1028">
        <v>-0.83</v>
      </c>
      <c r="P1028" t="s">
        <v>30</v>
      </c>
    </row>
    <row r="1029" spans="1:16" x14ac:dyDescent="0.25">
      <c r="A1029">
        <v>2022</v>
      </c>
      <c r="B1029" s="24" t="s">
        <v>28</v>
      </c>
      <c r="C1029" s="12">
        <v>154</v>
      </c>
      <c r="D1029" s="7">
        <v>2</v>
      </c>
      <c r="E1029" s="7">
        <v>516</v>
      </c>
      <c r="F1029" s="12" t="s">
        <v>16</v>
      </c>
      <c r="G1029" s="26">
        <v>68.739999999999995</v>
      </c>
      <c r="H1029" s="26">
        <v>-0.25</v>
      </c>
      <c r="I1029" s="26">
        <v>60.82</v>
      </c>
      <c r="J1029" s="79">
        <f t="shared" si="16"/>
        <v>86.313237937999986</v>
      </c>
      <c r="K1029">
        <v>0.75</v>
      </c>
      <c r="L1029">
        <v>1.96</v>
      </c>
      <c r="M1029" t="s">
        <v>16</v>
      </c>
      <c r="N1029">
        <v>1.42</v>
      </c>
      <c r="O1029">
        <v>-1.38</v>
      </c>
      <c r="P1029" t="s">
        <v>28</v>
      </c>
    </row>
    <row r="1030" spans="1:16" x14ac:dyDescent="0.25">
      <c r="A1030">
        <v>2022</v>
      </c>
      <c r="B1030" s="24" t="s">
        <v>28</v>
      </c>
      <c r="C1030" s="12">
        <v>154</v>
      </c>
      <c r="D1030" s="7">
        <v>3</v>
      </c>
      <c r="E1030" s="7">
        <v>517</v>
      </c>
      <c r="F1030" s="12" t="s">
        <v>14</v>
      </c>
      <c r="G1030" s="26">
        <v>72.400000000000006</v>
      </c>
      <c r="H1030" s="26">
        <v>13.34</v>
      </c>
      <c r="I1030" s="26">
        <v>61.93</v>
      </c>
      <c r="J1030" s="79">
        <f t="shared" si="16"/>
        <v>93.938513786000001</v>
      </c>
      <c r="K1030">
        <v>3</v>
      </c>
      <c r="L1030">
        <v>1.67</v>
      </c>
      <c r="M1030" t="s">
        <v>14</v>
      </c>
      <c r="N1030">
        <v>2.4500000000000002</v>
      </c>
      <c r="O1030">
        <v>-0.45</v>
      </c>
      <c r="P1030" t="s">
        <v>28</v>
      </c>
    </row>
    <row r="1031" spans="1:16" x14ac:dyDescent="0.25">
      <c r="A1031">
        <v>2022</v>
      </c>
      <c r="B1031" s="24" t="s">
        <v>28</v>
      </c>
      <c r="C1031" s="12">
        <v>156</v>
      </c>
      <c r="D1031" s="7">
        <v>1</v>
      </c>
      <c r="E1031" s="7">
        <v>518</v>
      </c>
      <c r="F1031" s="12" t="s">
        <v>13</v>
      </c>
      <c r="G1031" s="25">
        <v>49.28</v>
      </c>
      <c r="H1031" s="25">
        <v>-5.62</v>
      </c>
      <c r="I1031" s="26">
        <v>36.299999999999997</v>
      </c>
      <c r="J1031" s="79">
        <f t="shared" si="16"/>
        <v>55.121893688</v>
      </c>
      <c r="K1031">
        <v>-1.62</v>
      </c>
      <c r="L1031">
        <v>-0.13</v>
      </c>
      <c r="M1031" t="s">
        <v>13</v>
      </c>
      <c r="N1031">
        <v>-0.9</v>
      </c>
      <c r="O1031">
        <v>-0.39</v>
      </c>
      <c r="P1031" t="s">
        <v>30</v>
      </c>
    </row>
    <row r="1032" spans="1:16" x14ac:dyDescent="0.25">
      <c r="A1032">
        <v>2022</v>
      </c>
      <c r="B1032" s="24" t="s">
        <v>28</v>
      </c>
      <c r="C1032" s="12">
        <v>156</v>
      </c>
      <c r="D1032" s="7">
        <v>2</v>
      </c>
      <c r="E1032" s="7">
        <v>519</v>
      </c>
      <c r="F1032" s="12" t="s">
        <v>14</v>
      </c>
      <c r="G1032" s="25">
        <v>68.19</v>
      </c>
      <c r="H1032" s="25">
        <v>13.85</v>
      </c>
      <c r="I1032" s="26">
        <v>60.06</v>
      </c>
      <c r="J1032" s="79">
        <f t="shared" si="16"/>
        <v>90.076498864000001</v>
      </c>
      <c r="K1032">
        <v>2.97</v>
      </c>
      <c r="L1032">
        <v>1.18</v>
      </c>
      <c r="M1032" t="s">
        <v>14</v>
      </c>
      <c r="N1032">
        <v>2.04</v>
      </c>
      <c r="O1032">
        <v>-7.0000000000000007E-2</v>
      </c>
      <c r="P1032" t="s">
        <v>28</v>
      </c>
    </row>
    <row r="1033" spans="1:16" x14ac:dyDescent="0.25">
      <c r="A1033">
        <v>2022</v>
      </c>
      <c r="B1033" s="24" t="s">
        <v>28</v>
      </c>
      <c r="C1033" s="12">
        <v>156</v>
      </c>
      <c r="D1033" s="7">
        <v>3</v>
      </c>
      <c r="E1033" s="7">
        <v>520</v>
      </c>
      <c r="F1033" s="12" t="s">
        <v>16</v>
      </c>
      <c r="G1033" s="25">
        <v>62.49</v>
      </c>
      <c r="H1033" s="25">
        <v>11.44</v>
      </c>
      <c r="I1033" s="26">
        <v>54.45</v>
      </c>
      <c r="J1033" s="79">
        <f t="shared" si="16"/>
        <v>81.733921064000015</v>
      </c>
      <c r="K1033">
        <v>2.2400000000000002</v>
      </c>
      <c r="L1033">
        <v>0.63</v>
      </c>
      <c r="M1033" t="s">
        <v>14</v>
      </c>
      <c r="N1033">
        <v>1.33</v>
      </c>
      <c r="O1033">
        <v>0.15</v>
      </c>
      <c r="P1033" t="s">
        <v>28</v>
      </c>
    </row>
    <row r="1034" spans="1:16" x14ac:dyDescent="0.25">
      <c r="A1034">
        <v>2022</v>
      </c>
      <c r="B1034" s="24" t="s">
        <v>28</v>
      </c>
      <c r="C1034" s="12">
        <v>156</v>
      </c>
      <c r="D1034" s="7">
        <v>4</v>
      </c>
      <c r="E1034" s="7">
        <v>521</v>
      </c>
      <c r="F1034" s="12" t="s">
        <v>13</v>
      </c>
      <c r="G1034" s="26">
        <v>57.34</v>
      </c>
      <c r="H1034" s="26">
        <v>-9.48</v>
      </c>
      <c r="I1034" s="26">
        <v>43.86</v>
      </c>
      <c r="J1034" s="79">
        <f t="shared" si="16"/>
        <v>64.273206896000005</v>
      </c>
      <c r="K1034">
        <v>-1.78</v>
      </c>
      <c r="L1034">
        <v>1.01</v>
      </c>
      <c r="M1034" t="s">
        <v>13</v>
      </c>
      <c r="N1034">
        <v>-0.25</v>
      </c>
      <c r="O1034">
        <v>-1.36</v>
      </c>
      <c r="P1034" t="s">
        <v>28</v>
      </c>
    </row>
    <row r="1035" spans="1:16" x14ac:dyDescent="0.25">
      <c r="A1035">
        <v>2022</v>
      </c>
      <c r="B1035" s="24" t="s">
        <v>28</v>
      </c>
      <c r="C1035" s="12">
        <v>156</v>
      </c>
      <c r="D1035" s="7">
        <v>5</v>
      </c>
      <c r="E1035" s="7">
        <v>522</v>
      </c>
      <c r="F1035" s="12" t="s">
        <v>13</v>
      </c>
      <c r="G1035" s="26">
        <v>48.51</v>
      </c>
      <c r="H1035" s="26">
        <v>-4.8499999999999996</v>
      </c>
      <c r="I1035" s="26">
        <v>33.700000000000003</v>
      </c>
      <c r="J1035" s="79">
        <f t="shared" si="16"/>
        <v>53.102706820000009</v>
      </c>
      <c r="K1035">
        <v>-1.65</v>
      </c>
      <c r="L1035">
        <v>-0.28000000000000003</v>
      </c>
      <c r="M1035" t="s">
        <v>13</v>
      </c>
      <c r="N1035">
        <v>-0.95</v>
      </c>
      <c r="O1035">
        <v>-0.27</v>
      </c>
      <c r="P1035" t="s">
        <v>30</v>
      </c>
    </row>
    <row r="1036" spans="1:16" x14ac:dyDescent="0.25">
      <c r="A1036">
        <v>2022</v>
      </c>
      <c r="B1036" s="24" t="s">
        <v>28</v>
      </c>
      <c r="C1036" s="12">
        <v>156</v>
      </c>
      <c r="D1036" s="7">
        <v>6</v>
      </c>
      <c r="E1036" s="7">
        <v>523</v>
      </c>
      <c r="F1036" s="12" t="s">
        <v>15</v>
      </c>
      <c r="G1036" s="26">
        <v>58.81</v>
      </c>
      <c r="H1036" s="26">
        <v>14.01</v>
      </c>
      <c r="I1036" s="26">
        <v>47.74</v>
      </c>
      <c r="J1036" s="79">
        <f t="shared" si="16"/>
        <v>75.605638252000006</v>
      </c>
      <c r="K1036">
        <v>2.2400000000000002</v>
      </c>
      <c r="L1036">
        <v>0.03</v>
      </c>
      <c r="M1036" t="s">
        <v>14</v>
      </c>
      <c r="N1036">
        <v>1.06</v>
      </c>
      <c r="O1036">
        <v>0.65</v>
      </c>
      <c r="P1036" t="s">
        <v>29</v>
      </c>
    </row>
    <row r="1037" spans="1:16" x14ac:dyDescent="0.25">
      <c r="A1037">
        <v>2022</v>
      </c>
      <c r="B1037" s="24" t="s">
        <v>28</v>
      </c>
      <c r="C1037" s="12">
        <v>156</v>
      </c>
      <c r="D1037" s="7">
        <v>7</v>
      </c>
      <c r="E1037" s="7">
        <v>524</v>
      </c>
      <c r="F1037" s="12" t="s">
        <v>14</v>
      </c>
      <c r="G1037" s="26">
        <v>70.39</v>
      </c>
      <c r="H1037" s="26">
        <v>-0.09</v>
      </c>
      <c r="I1037" s="26">
        <v>61.31</v>
      </c>
      <c r="J1037" s="79">
        <f t="shared" si="16"/>
        <v>87.780110730000004</v>
      </c>
      <c r="K1037">
        <v>0.8</v>
      </c>
      <c r="L1037">
        <v>2.13</v>
      </c>
      <c r="M1037" t="s">
        <v>16</v>
      </c>
      <c r="N1037">
        <v>1.59</v>
      </c>
      <c r="O1037">
        <v>-1.5</v>
      </c>
      <c r="P1037" t="s">
        <v>28</v>
      </c>
    </row>
    <row r="1038" spans="1:16" x14ac:dyDescent="0.25">
      <c r="A1038">
        <v>2022</v>
      </c>
      <c r="B1038" s="24" t="s">
        <v>28</v>
      </c>
      <c r="C1038" s="12">
        <v>161</v>
      </c>
      <c r="D1038" s="7">
        <v>1</v>
      </c>
      <c r="E1038" s="7">
        <v>525</v>
      </c>
      <c r="F1038" s="12" t="s">
        <v>13</v>
      </c>
      <c r="G1038" s="25">
        <v>50.64</v>
      </c>
      <c r="H1038" s="25">
        <v>-6</v>
      </c>
      <c r="I1038" s="26">
        <v>38.94</v>
      </c>
      <c r="J1038" s="79">
        <f t="shared" si="16"/>
        <v>57.683170595999997</v>
      </c>
      <c r="K1038">
        <v>-1.52</v>
      </c>
      <c r="L1038">
        <v>7.0000000000000007E-2</v>
      </c>
      <c r="M1038" t="s">
        <v>13</v>
      </c>
      <c r="N1038">
        <v>-0.77</v>
      </c>
      <c r="O1038">
        <v>-0.52</v>
      </c>
      <c r="P1038" t="s">
        <v>30</v>
      </c>
    </row>
    <row r="1039" spans="1:16" x14ac:dyDescent="0.25">
      <c r="A1039">
        <v>2022</v>
      </c>
      <c r="B1039" s="24" t="s">
        <v>28</v>
      </c>
      <c r="C1039" s="12">
        <v>161</v>
      </c>
      <c r="D1039" s="7">
        <v>2</v>
      </c>
      <c r="E1039" s="7">
        <v>526</v>
      </c>
      <c r="F1039" s="12" t="s">
        <v>16</v>
      </c>
      <c r="G1039" s="25">
        <v>64.33</v>
      </c>
      <c r="H1039" s="25">
        <v>-2.0699999999999998</v>
      </c>
      <c r="I1039" s="26">
        <v>58.82</v>
      </c>
      <c r="J1039" s="79">
        <f t="shared" si="16"/>
        <v>81.464964035999998</v>
      </c>
      <c r="K1039">
        <v>0.34</v>
      </c>
      <c r="L1039">
        <v>1.56</v>
      </c>
      <c r="M1039" t="s">
        <v>16</v>
      </c>
      <c r="N1039">
        <v>0.87</v>
      </c>
      <c r="O1039">
        <v>-1.18</v>
      </c>
      <c r="P1039" t="s">
        <v>28</v>
      </c>
    </row>
    <row r="1040" spans="1:16" x14ac:dyDescent="0.25">
      <c r="A1040">
        <v>2022</v>
      </c>
      <c r="B1040" s="24" t="s">
        <v>28</v>
      </c>
      <c r="C1040" s="12">
        <v>161</v>
      </c>
      <c r="D1040" s="7">
        <v>3</v>
      </c>
      <c r="E1040" s="7">
        <v>527</v>
      </c>
      <c r="F1040" s="12" t="s">
        <v>13</v>
      </c>
      <c r="G1040" s="25">
        <v>49.32</v>
      </c>
      <c r="H1040" s="25">
        <v>-4.4800000000000004</v>
      </c>
      <c r="I1040" s="26">
        <v>28.19</v>
      </c>
      <c r="J1040" s="79">
        <f t="shared" si="16"/>
        <v>50.008050218000001</v>
      </c>
      <c r="K1040">
        <v>-1.94</v>
      </c>
      <c r="L1040">
        <v>-0.28000000000000003</v>
      </c>
      <c r="M1040" t="s">
        <v>13</v>
      </c>
      <c r="N1040">
        <v>-0.87</v>
      </c>
      <c r="O1040">
        <v>-0.34</v>
      </c>
      <c r="P1040" t="s">
        <v>30</v>
      </c>
    </row>
    <row r="1041" spans="1:16" x14ac:dyDescent="0.25">
      <c r="A1041">
        <v>2022</v>
      </c>
      <c r="B1041" s="24" t="s">
        <v>28</v>
      </c>
      <c r="C1041" s="12">
        <v>161</v>
      </c>
      <c r="D1041" s="7">
        <v>4</v>
      </c>
      <c r="E1041" s="7">
        <v>528</v>
      </c>
      <c r="F1041" s="12" t="s">
        <v>13</v>
      </c>
      <c r="G1041" s="26">
        <v>54.73</v>
      </c>
      <c r="H1041" s="26">
        <v>-10.82</v>
      </c>
      <c r="I1041" s="26">
        <v>42.18</v>
      </c>
      <c r="J1041" s="79">
        <f t="shared" si="16"/>
        <v>60.979783210000008</v>
      </c>
      <c r="K1041">
        <v>-2.09</v>
      </c>
      <c r="L1041">
        <v>0.78</v>
      </c>
      <c r="M1041" t="s">
        <v>13</v>
      </c>
      <c r="N1041">
        <v>-0.57999999999999996</v>
      </c>
      <c r="O1041">
        <v>-1.27</v>
      </c>
      <c r="P1041" t="s">
        <v>30</v>
      </c>
    </row>
    <row r="1042" spans="1:16" x14ac:dyDescent="0.25">
      <c r="A1042">
        <v>2022</v>
      </c>
      <c r="B1042" s="24" t="s">
        <v>28</v>
      </c>
      <c r="C1042" s="12">
        <v>161</v>
      </c>
      <c r="D1042" s="7">
        <v>5</v>
      </c>
      <c r="E1042" s="7">
        <v>529</v>
      </c>
      <c r="F1042" s="12" t="s">
        <v>13</v>
      </c>
      <c r="G1042" s="26">
        <v>48.49</v>
      </c>
      <c r="H1042" s="26">
        <v>-5.68</v>
      </c>
      <c r="I1042" s="26">
        <v>32.82</v>
      </c>
      <c r="J1042" s="79">
        <f t="shared" si="16"/>
        <v>52.217996790000001</v>
      </c>
      <c r="K1042">
        <v>-1.84</v>
      </c>
      <c r="L1042">
        <v>-0.25</v>
      </c>
      <c r="M1042" t="s">
        <v>13</v>
      </c>
      <c r="N1042">
        <v>-1</v>
      </c>
      <c r="O1042">
        <v>-0.35</v>
      </c>
      <c r="P1042" t="s">
        <v>30</v>
      </c>
    </row>
    <row r="1043" spans="1:16" x14ac:dyDescent="0.25">
      <c r="A1043">
        <v>2022</v>
      </c>
      <c r="B1043" s="24" t="s">
        <v>28</v>
      </c>
      <c r="C1043" s="12">
        <v>161</v>
      </c>
      <c r="D1043" s="7">
        <v>6</v>
      </c>
      <c r="E1043" s="7">
        <v>530</v>
      </c>
      <c r="F1043" s="12" t="s">
        <v>13</v>
      </c>
      <c r="G1043" s="26">
        <v>53.53</v>
      </c>
      <c r="H1043" s="26">
        <v>-4.26</v>
      </c>
      <c r="I1043" s="26">
        <v>36.380000000000003</v>
      </c>
      <c r="J1043" s="79">
        <f t="shared" si="16"/>
        <v>58.408251906000004</v>
      </c>
      <c r="K1043">
        <v>-1.4</v>
      </c>
      <c r="L1043">
        <v>0.25</v>
      </c>
      <c r="M1043" t="s">
        <v>13</v>
      </c>
      <c r="N1043">
        <v>-0.4</v>
      </c>
      <c r="O1043">
        <v>-0.62</v>
      </c>
      <c r="P1043" t="s">
        <v>30</v>
      </c>
    </row>
    <row r="1044" spans="1:16" x14ac:dyDescent="0.25">
      <c r="A1044">
        <v>2022</v>
      </c>
      <c r="B1044" s="24" t="s">
        <v>28</v>
      </c>
      <c r="C1044" s="12">
        <v>171</v>
      </c>
      <c r="D1044" s="7">
        <v>1</v>
      </c>
      <c r="E1044" s="7">
        <v>531</v>
      </c>
      <c r="F1044" s="12" t="s">
        <v>14</v>
      </c>
      <c r="G1044" s="25">
        <v>66.64</v>
      </c>
      <c r="H1044" s="25">
        <v>22.48</v>
      </c>
      <c r="I1044" s="26">
        <v>68.180000000000007</v>
      </c>
      <c r="J1044" s="79">
        <f t="shared" si="16"/>
        <v>97.42326494000001</v>
      </c>
      <c r="K1044">
        <v>4.87</v>
      </c>
      <c r="L1044">
        <v>0.68</v>
      </c>
      <c r="M1044" t="s">
        <v>14</v>
      </c>
      <c r="N1044">
        <v>2.33</v>
      </c>
      <c r="O1044">
        <v>0.88</v>
      </c>
      <c r="P1044" t="s">
        <v>29</v>
      </c>
    </row>
    <row r="1045" spans="1:16" x14ac:dyDescent="0.25">
      <c r="A1045">
        <v>2022</v>
      </c>
      <c r="B1045" s="24" t="s">
        <v>28</v>
      </c>
      <c r="C1045" s="12">
        <v>171</v>
      </c>
      <c r="D1045" s="7">
        <v>2</v>
      </c>
      <c r="E1045" s="7">
        <v>532</v>
      </c>
      <c r="F1045" s="12" t="s">
        <v>14</v>
      </c>
      <c r="G1045" s="25">
        <v>64.349999999999994</v>
      </c>
      <c r="H1045" s="25">
        <v>20.92</v>
      </c>
      <c r="I1045" s="26">
        <v>57.77</v>
      </c>
      <c r="J1045" s="79">
        <f t="shared" si="16"/>
        <v>88.330217579999996</v>
      </c>
      <c r="K1045">
        <v>3.97</v>
      </c>
      <c r="L1045">
        <v>0.39</v>
      </c>
      <c r="M1045" t="s">
        <v>14</v>
      </c>
      <c r="N1045">
        <v>1.99</v>
      </c>
      <c r="O1045">
        <v>0.87</v>
      </c>
      <c r="P1045" t="s">
        <v>29</v>
      </c>
    </row>
    <row r="1046" spans="1:16" x14ac:dyDescent="0.25">
      <c r="A1046">
        <v>2022</v>
      </c>
      <c r="B1046" s="24" t="s">
        <v>28</v>
      </c>
      <c r="C1046" s="12">
        <v>171</v>
      </c>
      <c r="D1046" s="7">
        <v>3</v>
      </c>
      <c r="E1046" s="7">
        <v>533</v>
      </c>
      <c r="F1046" s="12" t="s">
        <v>16</v>
      </c>
      <c r="G1046" s="25">
        <v>62.11</v>
      </c>
      <c r="H1046" s="25">
        <v>-1.02</v>
      </c>
      <c r="I1046" s="26">
        <v>57.53</v>
      </c>
      <c r="J1046" s="79">
        <f t="shared" si="16"/>
        <v>79.478837279999993</v>
      </c>
      <c r="K1046">
        <v>0.43</v>
      </c>
      <c r="L1046">
        <v>1.26</v>
      </c>
      <c r="M1046" t="s">
        <v>16</v>
      </c>
      <c r="N1046">
        <v>0.69</v>
      </c>
      <c r="O1046">
        <v>-0.91</v>
      </c>
      <c r="P1046" t="s">
        <v>28</v>
      </c>
    </row>
    <row r="1047" spans="1:16" x14ac:dyDescent="0.25">
      <c r="A1047">
        <v>2022</v>
      </c>
      <c r="B1047" s="24" t="s">
        <v>28</v>
      </c>
      <c r="C1047" s="12">
        <v>171</v>
      </c>
      <c r="D1047" s="7">
        <v>4</v>
      </c>
      <c r="E1047" s="7">
        <v>534</v>
      </c>
      <c r="F1047" s="12" t="s">
        <v>14</v>
      </c>
      <c r="G1047" s="26">
        <v>66.53</v>
      </c>
      <c r="H1047" s="26">
        <v>24.38</v>
      </c>
      <c r="I1047" s="26">
        <v>68.959999999999994</v>
      </c>
      <c r="J1047" s="79">
        <f t="shared" si="16"/>
        <v>98.506946981999988</v>
      </c>
      <c r="K1047">
        <v>5.22</v>
      </c>
      <c r="L1047">
        <v>0.57999999999999996</v>
      </c>
      <c r="M1047" t="s">
        <v>14</v>
      </c>
      <c r="N1047">
        <v>2.41</v>
      </c>
      <c r="O1047">
        <v>1.06</v>
      </c>
      <c r="P1047" t="s">
        <v>29</v>
      </c>
    </row>
    <row r="1048" spans="1:16" x14ac:dyDescent="0.25">
      <c r="A1048">
        <v>2022</v>
      </c>
      <c r="B1048" s="24" t="s">
        <v>28</v>
      </c>
      <c r="C1048" s="12">
        <v>171</v>
      </c>
      <c r="D1048" s="7">
        <v>5</v>
      </c>
      <c r="E1048" s="7">
        <v>535</v>
      </c>
      <c r="F1048" s="12" t="s">
        <v>13</v>
      </c>
      <c r="G1048" s="26">
        <v>51.3</v>
      </c>
      <c r="H1048" s="26">
        <v>-8.8699999999999992</v>
      </c>
      <c r="I1048" s="26">
        <v>36.51</v>
      </c>
      <c r="J1048" s="79">
        <f t="shared" si="16"/>
        <v>55.518494851999996</v>
      </c>
      <c r="K1048">
        <v>-2.13</v>
      </c>
      <c r="L1048">
        <v>0.25</v>
      </c>
      <c r="M1048" t="s">
        <v>13</v>
      </c>
      <c r="N1048">
        <v>-0.85</v>
      </c>
      <c r="O1048">
        <v>-0.85</v>
      </c>
      <c r="P1048" t="s">
        <v>30</v>
      </c>
    </row>
    <row r="1049" spans="1:16" x14ac:dyDescent="0.25">
      <c r="A1049">
        <v>2022</v>
      </c>
      <c r="B1049" s="24" t="s">
        <v>28</v>
      </c>
      <c r="C1049" s="12">
        <v>171</v>
      </c>
      <c r="D1049" s="7">
        <v>6</v>
      </c>
      <c r="E1049" s="7">
        <v>536</v>
      </c>
      <c r="F1049" s="12" t="s">
        <v>14</v>
      </c>
      <c r="G1049" s="26">
        <v>66.52</v>
      </c>
      <c r="H1049" s="26">
        <v>21.92</v>
      </c>
      <c r="I1049" s="26">
        <v>68.45</v>
      </c>
      <c r="J1049" s="79">
        <f t="shared" si="16"/>
        <v>97.343961142000012</v>
      </c>
      <c r="K1049">
        <v>4.79</v>
      </c>
      <c r="L1049">
        <v>0.7</v>
      </c>
      <c r="M1049" t="s">
        <v>14</v>
      </c>
      <c r="N1049">
        <v>2.29</v>
      </c>
      <c r="O1049">
        <v>0.84</v>
      </c>
      <c r="P1049" t="s">
        <v>29</v>
      </c>
    </row>
    <row r="1050" spans="1:16" x14ac:dyDescent="0.25">
      <c r="A1050">
        <v>2022</v>
      </c>
      <c r="B1050" s="24" t="s">
        <v>28</v>
      </c>
      <c r="C1050" s="12">
        <v>171</v>
      </c>
      <c r="D1050" s="7">
        <v>7</v>
      </c>
      <c r="E1050" s="7">
        <v>537</v>
      </c>
      <c r="F1050" s="12" t="s">
        <v>16</v>
      </c>
      <c r="G1050" s="26">
        <v>69.02</v>
      </c>
      <c r="H1050" s="26">
        <v>9.14</v>
      </c>
      <c r="I1050" s="26">
        <v>66.53</v>
      </c>
      <c r="J1050" s="79">
        <f t="shared" si="16"/>
        <v>93.470113205999994</v>
      </c>
      <c r="K1050">
        <v>2.62</v>
      </c>
      <c r="L1050">
        <v>1.58</v>
      </c>
      <c r="M1050" t="s">
        <v>14</v>
      </c>
      <c r="N1050">
        <v>1.92</v>
      </c>
      <c r="O1050">
        <v>-0.52</v>
      </c>
      <c r="P1050" t="s">
        <v>28</v>
      </c>
    </row>
    <row r="1051" spans="1:16" x14ac:dyDescent="0.25">
      <c r="A1051">
        <v>2022</v>
      </c>
      <c r="B1051" s="24" t="s">
        <v>28</v>
      </c>
      <c r="C1051" s="12">
        <v>171</v>
      </c>
      <c r="D1051" s="7">
        <v>8</v>
      </c>
      <c r="E1051" s="7">
        <v>538</v>
      </c>
      <c r="F1051" s="12" t="s">
        <v>14</v>
      </c>
      <c r="G1051" s="26">
        <v>66.17</v>
      </c>
      <c r="H1051" s="26">
        <v>23.36</v>
      </c>
      <c r="I1051" s="26">
        <v>65.64</v>
      </c>
      <c r="J1051" s="79">
        <f t="shared" si="16"/>
        <v>95.677626722000014</v>
      </c>
      <c r="K1051">
        <v>4.8499999999999996</v>
      </c>
      <c r="L1051">
        <v>0.56000000000000005</v>
      </c>
      <c r="M1051" t="s">
        <v>14</v>
      </c>
      <c r="N1051">
        <v>2.3199999999999998</v>
      </c>
      <c r="O1051">
        <v>0.98</v>
      </c>
      <c r="P1051" t="s">
        <v>29</v>
      </c>
    </row>
    <row r="1052" spans="1:16" x14ac:dyDescent="0.25">
      <c r="A1052">
        <v>2022</v>
      </c>
      <c r="B1052" s="24" t="s">
        <v>28</v>
      </c>
      <c r="C1052" s="12">
        <v>171</v>
      </c>
      <c r="D1052" s="7">
        <v>9</v>
      </c>
      <c r="E1052" s="7">
        <v>539</v>
      </c>
      <c r="F1052" s="12" t="s">
        <v>13</v>
      </c>
      <c r="G1052" s="26">
        <v>69.33</v>
      </c>
      <c r="H1052" s="26">
        <v>-11.77</v>
      </c>
      <c r="I1052" s="26">
        <v>52.17</v>
      </c>
      <c r="J1052" s="79">
        <f t="shared" si="16"/>
        <v>77.025980505999996</v>
      </c>
      <c r="K1052">
        <v>-1.64</v>
      </c>
      <c r="L1052">
        <v>2.4900000000000002</v>
      </c>
      <c r="M1052" t="s">
        <v>13</v>
      </c>
      <c r="N1052">
        <v>0.89</v>
      </c>
      <c r="O1052">
        <v>-2.5099999999999998</v>
      </c>
      <c r="P1052" t="s">
        <v>28</v>
      </c>
    </row>
    <row r="1053" spans="1:16" x14ac:dyDescent="0.25">
      <c r="A1053">
        <v>2022</v>
      </c>
      <c r="B1053" s="24" t="s">
        <v>28</v>
      </c>
      <c r="C1053" s="12">
        <v>171</v>
      </c>
      <c r="D1053" s="7">
        <v>10</v>
      </c>
      <c r="E1053" s="7">
        <v>540</v>
      </c>
      <c r="F1053" s="12" t="s">
        <v>13</v>
      </c>
      <c r="G1053" s="26">
        <v>58.89</v>
      </c>
      <c r="H1053" s="26">
        <v>-7.54</v>
      </c>
      <c r="I1053" s="26">
        <v>48.59</v>
      </c>
      <c r="J1053" s="79">
        <f t="shared" si="16"/>
        <v>69.143804912000007</v>
      </c>
      <c r="K1053">
        <v>-1.17</v>
      </c>
      <c r="L1053">
        <v>1.1299999999999999</v>
      </c>
      <c r="M1053" t="s">
        <v>13</v>
      </c>
      <c r="N1053">
        <v>0.02</v>
      </c>
      <c r="O1053">
        <v>-1.28</v>
      </c>
      <c r="P1053" t="s">
        <v>28</v>
      </c>
    </row>
    <row r="1054" spans="1:16" x14ac:dyDescent="0.25">
      <c r="A1054">
        <v>2022</v>
      </c>
      <c r="B1054" s="24" t="s">
        <v>28</v>
      </c>
      <c r="C1054" s="12">
        <v>171</v>
      </c>
      <c r="D1054" s="7">
        <v>11</v>
      </c>
      <c r="E1054" s="7">
        <v>541</v>
      </c>
      <c r="F1054" s="12" t="s">
        <v>13</v>
      </c>
      <c r="G1054" s="26">
        <v>61.56</v>
      </c>
      <c r="H1054" s="26">
        <v>-7.02</v>
      </c>
      <c r="I1054" s="26">
        <v>50.69</v>
      </c>
      <c r="J1054" s="79">
        <f t="shared" si="16"/>
        <v>72.492290674000003</v>
      </c>
      <c r="K1054">
        <v>-0.96</v>
      </c>
      <c r="L1054">
        <v>1.42</v>
      </c>
      <c r="M1054" t="s">
        <v>16</v>
      </c>
      <c r="N1054">
        <v>0.32</v>
      </c>
      <c r="O1054">
        <v>-1.45</v>
      </c>
      <c r="P1054" t="s">
        <v>28</v>
      </c>
    </row>
    <row r="1055" spans="1:16" x14ac:dyDescent="0.25">
      <c r="A1055">
        <v>2022</v>
      </c>
      <c r="B1055" s="24" t="s">
        <v>28</v>
      </c>
      <c r="C1055" s="12">
        <v>171</v>
      </c>
      <c r="D1055" s="7">
        <v>12</v>
      </c>
      <c r="E1055" s="7">
        <v>542</v>
      </c>
      <c r="F1055" s="12" t="s">
        <v>15</v>
      </c>
      <c r="G1055" s="26">
        <v>62.79</v>
      </c>
      <c r="H1055" s="26">
        <v>22.12</v>
      </c>
      <c r="I1055" s="26">
        <v>58.76</v>
      </c>
      <c r="J1055" s="79">
        <f t="shared" si="16"/>
        <v>88.376374565999996</v>
      </c>
      <c r="K1055">
        <v>4.22</v>
      </c>
      <c r="L1055">
        <v>0.18</v>
      </c>
      <c r="M1055" t="s">
        <v>15</v>
      </c>
      <c r="N1055">
        <v>1.89</v>
      </c>
      <c r="O1055">
        <v>1.1100000000000001</v>
      </c>
      <c r="P1055" t="s">
        <v>29</v>
      </c>
    </row>
    <row r="1056" spans="1:16" x14ac:dyDescent="0.25">
      <c r="A1056">
        <v>2022</v>
      </c>
      <c r="B1056" s="24" t="s">
        <v>28</v>
      </c>
      <c r="C1056" s="12">
        <v>174</v>
      </c>
      <c r="D1056" s="7">
        <v>4</v>
      </c>
      <c r="E1056" s="7">
        <v>543</v>
      </c>
      <c r="F1056" s="12" t="s">
        <v>16</v>
      </c>
      <c r="G1056" s="25">
        <v>64.17</v>
      </c>
      <c r="H1056" s="25">
        <v>-2.02</v>
      </c>
      <c r="I1056" s="26">
        <v>57.02</v>
      </c>
      <c r="J1056" s="79">
        <f t="shared" si="16"/>
        <v>80.152500146000008</v>
      </c>
      <c r="K1056">
        <v>0.24</v>
      </c>
      <c r="L1056">
        <v>1.52</v>
      </c>
      <c r="M1056" t="s">
        <v>16</v>
      </c>
      <c r="N1056">
        <v>0.85</v>
      </c>
      <c r="O1056">
        <v>-1.18</v>
      </c>
      <c r="P1056" t="s">
        <v>28</v>
      </c>
    </row>
    <row r="1057" spans="1:16" x14ac:dyDescent="0.25">
      <c r="A1057">
        <v>2022</v>
      </c>
      <c r="B1057" s="24" t="s">
        <v>28</v>
      </c>
      <c r="C1057" s="12">
        <v>174</v>
      </c>
      <c r="D1057" s="7">
        <v>5</v>
      </c>
      <c r="E1057" s="7">
        <v>544</v>
      </c>
      <c r="F1057" s="12" t="s">
        <v>13</v>
      </c>
      <c r="G1057" s="25">
        <v>48.85</v>
      </c>
      <c r="H1057" s="25">
        <v>-5.5</v>
      </c>
      <c r="I1057" s="26">
        <v>34.090000000000003</v>
      </c>
      <c r="J1057" s="79">
        <f t="shared" si="16"/>
        <v>53.376756356000001</v>
      </c>
      <c r="K1057">
        <v>-1.74</v>
      </c>
      <c r="L1057">
        <v>-0.21</v>
      </c>
      <c r="M1057" t="s">
        <v>13</v>
      </c>
      <c r="N1057">
        <v>-0.95</v>
      </c>
      <c r="O1057">
        <v>-0.35</v>
      </c>
      <c r="P1057" t="s">
        <v>30</v>
      </c>
    </row>
    <row r="1058" spans="1:16" x14ac:dyDescent="0.25">
      <c r="A1058">
        <v>2022</v>
      </c>
      <c r="B1058" s="24" t="s">
        <v>28</v>
      </c>
      <c r="C1058" s="12">
        <v>174</v>
      </c>
      <c r="D1058" s="7">
        <v>6</v>
      </c>
      <c r="E1058" s="7">
        <v>545</v>
      </c>
      <c r="F1058" s="12" t="s">
        <v>16</v>
      </c>
      <c r="G1058" s="25">
        <v>62.98</v>
      </c>
      <c r="H1058" s="25">
        <v>-5.84</v>
      </c>
      <c r="I1058" s="26">
        <v>56.44</v>
      </c>
      <c r="J1058" s="79">
        <f t="shared" si="16"/>
        <v>77.721251771999988</v>
      </c>
      <c r="K1058">
        <v>-0.41</v>
      </c>
      <c r="L1058">
        <v>1.58</v>
      </c>
      <c r="M1058" t="s">
        <v>16</v>
      </c>
      <c r="N1058">
        <v>0.55000000000000004</v>
      </c>
      <c r="O1058">
        <v>-1.42</v>
      </c>
      <c r="P1058" t="s">
        <v>28</v>
      </c>
    </row>
    <row r="1059" spans="1:16" x14ac:dyDescent="0.25">
      <c r="A1059">
        <v>2022</v>
      </c>
      <c r="B1059" s="24" t="s">
        <v>28</v>
      </c>
      <c r="C1059" s="12">
        <v>174</v>
      </c>
      <c r="D1059" s="7">
        <v>7</v>
      </c>
      <c r="E1059" s="7">
        <v>546</v>
      </c>
      <c r="F1059" s="12" t="s">
        <v>13</v>
      </c>
      <c r="G1059" s="26">
        <v>64.56</v>
      </c>
      <c r="H1059" s="26">
        <v>-10.63</v>
      </c>
      <c r="I1059" s="26">
        <v>49.1</v>
      </c>
      <c r="J1059" s="79">
        <f t="shared" si="16"/>
        <v>72.188358722000004</v>
      </c>
      <c r="K1059">
        <v>-1.64</v>
      </c>
      <c r="L1059">
        <v>1.89</v>
      </c>
      <c r="M1059" t="s">
        <v>13</v>
      </c>
      <c r="N1059">
        <v>0.45</v>
      </c>
      <c r="O1059">
        <v>-2.0299999999999998</v>
      </c>
      <c r="P1059" t="s">
        <v>28</v>
      </c>
    </row>
    <row r="1060" spans="1:16" x14ac:dyDescent="0.25">
      <c r="A1060">
        <v>2022</v>
      </c>
      <c r="B1060" s="24" t="s">
        <v>28</v>
      </c>
      <c r="C1060" s="12">
        <v>174</v>
      </c>
      <c r="D1060" s="7">
        <v>8</v>
      </c>
      <c r="E1060" s="7">
        <v>547</v>
      </c>
      <c r="F1060" s="12" t="s">
        <v>16</v>
      </c>
      <c r="G1060" s="26">
        <v>65.92</v>
      </c>
      <c r="H1060" s="26">
        <v>9</v>
      </c>
      <c r="I1060" s="26">
        <v>57.58</v>
      </c>
      <c r="J1060" s="79">
        <f t="shared" si="16"/>
        <v>85.306610572000011</v>
      </c>
      <c r="K1060">
        <v>2.04</v>
      </c>
      <c r="L1060">
        <v>1.1499999999999999</v>
      </c>
      <c r="M1060" t="s">
        <v>14</v>
      </c>
      <c r="N1060">
        <v>1.57</v>
      </c>
      <c r="O1060">
        <v>-0.33</v>
      </c>
      <c r="P1060" t="s">
        <v>28</v>
      </c>
    </row>
    <row r="1061" spans="1:16" x14ac:dyDescent="0.25">
      <c r="A1061">
        <v>2022</v>
      </c>
      <c r="B1061" s="24" t="s">
        <v>28</v>
      </c>
      <c r="C1061" s="12">
        <v>174</v>
      </c>
      <c r="D1061" s="7">
        <v>9</v>
      </c>
      <c r="E1061" s="7">
        <v>548</v>
      </c>
      <c r="F1061" s="12" t="s">
        <v>14</v>
      </c>
      <c r="G1061" s="26">
        <v>64.48</v>
      </c>
      <c r="H1061" s="26">
        <v>16.05</v>
      </c>
      <c r="I1061" s="26">
        <v>62.17</v>
      </c>
      <c r="J1061" s="79">
        <f t="shared" si="16"/>
        <v>89.804862508000014</v>
      </c>
      <c r="K1061">
        <v>3.46</v>
      </c>
      <c r="L1061">
        <v>0.7</v>
      </c>
      <c r="M1061" t="s">
        <v>14</v>
      </c>
      <c r="N1061">
        <v>1.78</v>
      </c>
      <c r="O1061">
        <v>0.45</v>
      </c>
      <c r="P1061" t="s">
        <v>29</v>
      </c>
    </row>
    <row r="1062" spans="1:16" x14ac:dyDescent="0.25">
      <c r="A1062">
        <v>2022</v>
      </c>
      <c r="B1062" s="24" t="s">
        <v>28</v>
      </c>
      <c r="C1062" s="12">
        <v>174</v>
      </c>
      <c r="D1062" s="7">
        <v>10</v>
      </c>
      <c r="E1062" s="7">
        <v>549</v>
      </c>
      <c r="F1062" s="12" t="s">
        <v>15</v>
      </c>
      <c r="G1062" s="26">
        <v>65.39</v>
      </c>
      <c r="H1062" s="26">
        <v>13.21</v>
      </c>
      <c r="I1062" s="26">
        <v>60.75</v>
      </c>
      <c r="J1062" s="79">
        <f t="shared" si="16"/>
        <v>88.500700206000005</v>
      </c>
      <c r="K1062">
        <v>2.91</v>
      </c>
      <c r="L1062">
        <v>0.93</v>
      </c>
      <c r="M1062" t="s">
        <v>14</v>
      </c>
      <c r="N1062">
        <v>1.73</v>
      </c>
      <c r="O1062">
        <v>0.11</v>
      </c>
      <c r="P1062" t="s">
        <v>28</v>
      </c>
    </row>
    <row r="1063" spans="1:16" x14ac:dyDescent="0.25">
      <c r="A1063">
        <v>2022</v>
      </c>
      <c r="B1063" s="24" t="s">
        <v>28</v>
      </c>
      <c r="C1063" s="12">
        <v>174</v>
      </c>
      <c r="D1063" s="7">
        <v>11</v>
      </c>
      <c r="E1063" s="7">
        <v>550</v>
      </c>
      <c r="F1063" s="12" t="s">
        <v>16</v>
      </c>
      <c r="G1063" s="26">
        <v>62.55</v>
      </c>
      <c r="H1063" s="26">
        <v>-4.47</v>
      </c>
      <c r="I1063" s="26">
        <v>54.42</v>
      </c>
      <c r="J1063" s="79">
        <f t="shared" si="16"/>
        <v>76.516710335999989</v>
      </c>
      <c r="K1063">
        <v>-0.32</v>
      </c>
      <c r="L1063">
        <v>1.44</v>
      </c>
      <c r="M1063" t="s">
        <v>16</v>
      </c>
      <c r="N1063">
        <v>0.56000000000000005</v>
      </c>
      <c r="O1063">
        <v>-1.28</v>
      </c>
      <c r="P1063" t="s">
        <v>28</v>
      </c>
    </row>
    <row r="1064" spans="1:16" x14ac:dyDescent="0.25">
      <c r="A1064">
        <v>2022</v>
      </c>
      <c r="B1064" s="24" t="s">
        <v>28</v>
      </c>
      <c r="C1064" s="12">
        <v>174</v>
      </c>
      <c r="D1064" s="7">
        <v>12</v>
      </c>
      <c r="E1064" s="7">
        <v>551</v>
      </c>
      <c r="F1064" s="12" t="s">
        <v>14</v>
      </c>
      <c r="G1064" s="26">
        <v>75.17</v>
      </c>
      <c r="H1064" s="26">
        <v>10.72</v>
      </c>
      <c r="I1064" s="26">
        <v>52.85</v>
      </c>
      <c r="J1064" s="79">
        <f t="shared" si="16"/>
        <v>88.716116032000002</v>
      </c>
      <c r="K1064">
        <v>2</v>
      </c>
      <c r="L1064">
        <v>1.98</v>
      </c>
      <c r="M1064" t="s">
        <v>14</v>
      </c>
      <c r="N1064">
        <v>2.57</v>
      </c>
      <c r="O1064">
        <v>-0.97</v>
      </c>
      <c r="P1064" t="s">
        <v>28</v>
      </c>
    </row>
    <row r="1065" spans="1:16" x14ac:dyDescent="0.25">
      <c r="A1065">
        <v>2022</v>
      </c>
      <c r="B1065" s="24" t="s">
        <v>28</v>
      </c>
      <c r="C1065" s="12">
        <v>175</v>
      </c>
      <c r="D1065" s="7">
        <v>1</v>
      </c>
      <c r="E1065" s="7">
        <v>552</v>
      </c>
      <c r="F1065" s="12" t="s">
        <v>13</v>
      </c>
      <c r="G1065" s="26">
        <v>56.63</v>
      </c>
      <c r="H1065" s="26">
        <v>-10.27</v>
      </c>
      <c r="I1065" s="26">
        <v>44.45</v>
      </c>
      <c r="J1065" s="79">
        <f t="shared" si="16"/>
        <v>63.949289658000012</v>
      </c>
      <c r="K1065">
        <v>-1.86</v>
      </c>
      <c r="L1065">
        <v>0.98</v>
      </c>
      <c r="M1065" t="s">
        <v>13</v>
      </c>
      <c r="N1065">
        <v>-0.35</v>
      </c>
      <c r="O1065">
        <v>-1.37</v>
      </c>
      <c r="P1065" t="s">
        <v>28</v>
      </c>
    </row>
    <row r="1066" spans="1:16" x14ac:dyDescent="0.25">
      <c r="A1066">
        <v>2022</v>
      </c>
      <c r="B1066" s="24" t="s">
        <v>28</v>
      </c>
      <c r="C1066" s="12">
        <v>175</v>
      </c>
      <c r="D1066" s="7">
        <v>2</v>
      </c>
      <c r="E1066" s="7">
        <v>553</v>
      </c>
      <c r="F1066" s="12" t="s">
        <v>13</v>
      </c>
      <c r="G1066" s="26">
        <v>66.66</v>
      </c>
      <c r="H1066" s="26">
        <v>-10.7</v>
      </c>
      <c r="I1066" s="26">
        <v>48.48</v>
      </c>
      <c r="J1066" s="79">
        <f t="shared" si="16"/>
        <v>73.119492511999994</v>
      </c>
      <c r="K1066">
        <v>-1.7</v>
      </c>
      <c r="L1066">
        <v>2.11</v>
      </c>
      <c r="M1066" t="s">
        <v>13</v>
      </c>
      <c r="N1066">
        <v>0.66</v>
      </c>
      <c r="O1066">
        <v>-2.21</v>
      </c>
      <c r="P1066" t="s">
        <v>28</v>
      </c>
    </row>
    <row r="1067" spans="1:16" x14ac:dyDescent="0.25">
      <c r="A1067">
        <v>2022</v>
      </c>
      <c r="B1067" s="24" t="s">
        <v>28</v>
      </c>
      <c r="C1067" s="12">
        <v>175</v>
      </c>
      <c r="D1067" s="7">
        <v>3</v>
      </c>
      <c r="E1067" s="7">
        <v>554</v>
      </c>
      <c r="F1067" s="12" t="s">
        <v>13</v>
      </c>
      <c r="G1067" s="26">
        <v>65.06</v>
      </c>
      <c r="H1067" s="26">
        <v>-12.1</v>
      </c>
      <c r="I1067" s="26">
        <v>46.7</v>
      </c>
      <c r="J1067" s="79">
        <f t="shared" si="16"/>
        <v>70.400013420000008</v>
      </c>
      <c r="K1067">
        <v>-2.0299999999999998</v>
      </c>
      <c r="L1067">
        <v>1.99</v>
      </c>
      <c r="M1067" t="s">
        <v>13</v>
      </c>
      <c r="N1067">
        <v>0.42</v>
      </c>
      <c r="O1067">
        <v>-2.2200000000000002</v>
      </c>
      <c r="P1067" t="s">
        <v>28</v>
      </c>
    </row>
    <row r="1068" spans="1:16" x14ac:dyDescent="0.25">
      <c r="A1068">
        <v>2022</v>
      </c>
      <c r="B1068" s="24" t="s">
        <v>28</v>
      </c>
      <c r="C1068" s="12">
        <v>175</v>
      </c>
      <c r="D1068" s="7">
        <v>4</v>
      </c>
      <c r="E1068" s="7">
        <v>555</v>
      </c>
      <c r="F1068" s="12" t="s">
        <v>13</v>
      </c>
      <c r="G1068" s="26">
        <v>60.21</v>
      </c>
      <c r="H1068" s="26">
        <v>-10.6</v>
      </c>
      <c r="I1068" s="26">
        <v>41.28</v>
      </c>
      <c r="J1068" s="79">
        <f t="shared" si="16"/>
        <v>64.030333642000002</v>
      </c>
      <c r="K1068">
        <v>-2.12</v>
      </c>
      <c r="L1068">
        <v>1.34</v>
      </c>
      <c r="M1068" t="s">
        <v>13</v>
      </c>
      <c r="N1068">
        <v>-0.02</v>
      </c>
      <c r="O1068">
        <v>-1.71</v>
      </c>
      <c r="P1068" t="s">
        <v>28</v>
      </c>
    </row>
    <row r="1069" spans="1:16" x14ac:dyDescent="0.25">
      <c r="A1069">
        <v>2022</v>
      </c>
      <c r="B1069" s="24" t="s">
        <v>28</v>
      </c>
      <c r="C1069" s="12">
        <v>175</v>
      </c>
      <c r="D1069" s="7">
        <v>5</v>
      </c>
      <c r="E1069" s="7">
        <v>556</v>
      </c>
      <c r="F1069" s="12" t="s">
        <v>13</v>
      </c>
      <c r="G1069" s="26">
        <v>64.290000000000006</v>
      </c>
      <c r="H1069" s="26">
        <v>-9.44</v>
      </c>
      <c r="I1069" s="26">
        <v>44.06</v>
      </c>
      <c r="J1069" s="79">
        <f t="shared" si="16"/>
        <v>68.975639670000007</v>
      </c>
      <c r="K1069">
        <v>-1.77</v>
      </c>
      <c r="L1069">
        <v>1.74</v>
      </c>
      <c r="M1069" t="s">
        <v>13</v>
      </c>
      <c r="N1069">
        <v>0.46</v>
      </c>
      <c r="O1069">
        <v>-1.93</v>
      </c>
      <c r="P1069" t="s">
        <v>28</v>
      </c>
    </row>
    <row r="1070" spans="1:16" x14ac:dyDescent="0.25">
      <c r="A1070">
        <v>2022</v>
      </c>
      <c r="B1070" s="24" t="s">
        <v>28</v>
      </c>
      <c r="C1070" s="12">
        <v>175</v>
      </c>
      <c r="D1070" s="7">
        <v>6</v>
      </c>
      <c r="E1070" s="7">
        <v>557</v>
      </c>
      <c r="F1070" s="12" t="s">
        <v>13</v>
      </c>
      <c r="G1070" s="26">
        <v>65.02</v>
      </c>
      <c r="H1070" s="26">
        <v>-14.62</v>
      </c>
      <c r="I1070" s="26">
        <v>40.21</v>
      </c>
      <c r="J1070" s="79">
        <f t="shared" si="16"/>
        <v>65.130907382000004</v>
      </c>
      <c r="K1070">
        <v>-2.84</v>
      </c>
      <c r="L1070">
        <v>2.0299999999999998</v>
      </c>
      <c r="M1070" t="s">
        <v>13</v>
      </c>
      <c r="N1070">
        <v>0.27</v>
      </c>
      <c r="O1070">
        <v>-2.48</v>
      </c>
      <c r="P1070" t="s">
        <v>28</v>
      </c>
    </row>
    <row r="1071" spans="1:16" x14ac:dyDescent="0.25">
      <c r="A1071">
        <v>2022</v>
      </c>
      <c r="B1071" s="24" t="s">
        <v>28</v>
      </c>
      <c r="C1071" s="12">
        <v>175</v>
      </c>
      <c r="D1071" s="7">
        <v>7</v>
      </c>
      <c r="E1071" s="7">
        <v>558</v>
      </c>
      <c r="F1071" s="12" t="s">
        <v>13</v>
      </c>
      <c r="G1071" s="26">
        <v>63.88</v>
      </c>
      <c r="H1071" s="26">
        <v>-14.34</v>
      </c>
      <c r="I1071" s="26">
        <v>39.39</v>
      </c>
      <c r="J1071" s="79">
        <f t="shared" si="16"/>
        <v>63.918548702000002</v>
      </c>
      <c r="K1071">
        <v>-2.85</v>
      </c>
      <c r="L1071">
        <v>1.89</v>
      </c>
      <c r="M1071" t="s">
        <v>13</v>
      </c>
      <c r="N1071">
        <v>0.17</v>
      </c>
      <c r="O1071">
        <v>-2.36</v>
      </c>
      <c r="P1071" t="s">
        <v>28</v>
      </c>
    </row>
    <row r="1072" spans="1:16" x14ac:dyDescent="0.25">
      <c r="A1072">
        <v>2022</v>
      </c>
      <c r="B1072" s="24" t="s">
        <v>28</v>
      </c>
      <c r="C1072" s="12">
        <v>178</v>
      </c>
      <c r="D1072" s="7">
        <v>1</v>
      </c>
      <c r="E1072" s="7">
        <v>559</v>
      </c>
      <c r="F1072" s="12" t="s">
        <v>13</v>
      </c>
      <c r="G1072" s="25">
        <v>42.43</v>
      </c>
      <c r="H1072" s="25">
        <v>-0.76</v>
      </c>
      <c r="I1072" s="26">
        <v>27.94</v>
      </c>
      <c r="J1072" s="79">
        <f t="shared" si="16"/>
        <v>46.548371809999999</v>
      </c>
      <c r="K1072">
        <v>-1.35</v>
      </c>
      <c r="L1072">
        <v>-1.2</v>
      </c>
      <c r="M1072" t="s">
        <v>13</v>
      </c>
      <c r="N1072">
        <v>-1.39</v>
      </c>
      <c r="O1072">
        <v>0.56999999999999995</v>
      </c>
      <c r="P1072" t="s">
        <v>30</v>
      </c>
    </row>
    <row r="1073" spans="1:16" x14ac:dyDescent="0.25">
      <c r="A1073">
        <v>2022</v>
      </c>
      <c r="B1073" s="24" t="s">
        <v>28</v>
      </c>
      <c r="C1073" s="12">
        <v>178</v>
      </c>
      <c r="D1073" s="7">
        <v>2</v>
      </c>
      <c r="E1073" s="7">
        <v>560</v>
      </c>
      <c r="F1073" s="12" t="s">
        <v>13</v>
      </c>
      <c r="G1073" s="25">
        <v>55.95</v>
      </c>
      <c r="H1073" s="25">
        <v>-9.14</v>
      </c>
      <c r="I1073" s="26">
        <v>44.63</v>
      </c>
      <c r="J1073" s="79">
        <f t="shared" si="16"/>
        <v>63.998093388000001</v>
      </c>
      <c r="K1073">
        <v>-1.67</v>
      </c>
      <c r="L1073">
        <v>0.86</v>
      </c>
      <c r="M1073" t="s">
        <v>13</v>
      </c>
      <c r="N1073">
        <v>-0.37</v>
      </c>
      <c r="O1073">
        <v>-1.21</v>
      </c>
      <c r="P1073" t="s">
        <v>28</v>
      </c>
    </row>
    <row r="1074" spans="1:16" x14ac:dyDescent="0.25">
      <c r="A1074">
        <v>2022</v>
      </c>
      <c r="B1074" s="24" t="s">
        <v>28</v>
      </c>
      <c r="C1074" s="12">
        <v>178</v>
      </c>
      <c r="D1074" s="7">
        <v>3</v>
      </c>
      <c r="E1074" s="7">
        <v>561</v>
      </c>
      <c r="F1074" s="12" t="s">
        <v>13</v>
      </c>
      <c r="G1074" s="25">
        <v>60.83</v>
      </c>
      <c r="H1074" s="25">
        <v>-10.65</v>
      </c>
      <c r="I1074" s="26">
        <v>44.1</v>
      </c>
      <c r="J1074" s="79">
        <f t="shared" si="16"/>
        <v>66.3378187</v>
      </c>
      <c r="K1074">
        <v>-1.95</v>
      </c>
      <c r="L1074">
        <v>1.44</v>
      </c>
      <c r="M1074" t="s">
        <v>13</v>
      </c>
      <c r="N1074">
        <v>0.05</v>
      </c>
      <c r="O1074">
        <v>-1.75</v>
      </c>
      <c r="P1074" t="s">
        <v>28</v>
      </c>
    </row>
    <row r="1075" spans="1:16" x14ac:dyDescent="0.25">
      <c r="A1075">
        <v>2022</v>
      </c>
      <c r="B1075" s="24" t="s">
        <v>28</v>
      </c>
      <c r="C1075" s="12">
        <v>178</v>
      </c>
      <c r="D1075" s="7">
        <v>4</v>
      </c>
      <c r="E1075" s="7">
        <v>562</v>
      </c>
      <c r="F1075" s="12" t="s">
        <v>13</v>
      </c>
      <c r="G1075" s="26">
        <v>66.62</v>
      </c>
      <c r="H1075" s="26">
        <v>-10.07</v>
      </c>
      <c r="I1075" s="26">
        <v>49.38</v>
      </c>
      <c r="J1075" s="79">
        <f t="shared" si="16"/>
        <v>73.912673189999992</v>
      </c>
      <c r="K1075">
        <v>-1.54</v>
      </c>
      <c r="L1075">
        <v>2.09</v>
      </c>
      <c r="M1075" t="s">
        <v>13</v>
      </c>
      <c r="N1075">
        <v>0.69</v>
      </c>
      <c r="O1075">
        <v>-2.15</v>
      </c>
      <c r="P1075" t="s">
        <v>28</v>
      </c>
    </row>
    <row r="1076" spans="1:16" x14ac:dyDescent="0.25">
      <c r="A1076">
        <v>2022</v>
      </c>
      <c r="B1076" s="24" t="s">
        <v>28</v>
      </c>
      <c r="C1076" s="12">
        <v>178</v>
      </c>
      <c r="D1076" s="7">
        <v>5</v>
      </c>
      <c r="E1076" s="7">
        <v>563</v>
      </c>
      <c r="F1076" s="12" t="s">
        <v>13</v>
      </c>
      <c r="G1076" s="26">
        <v>62.02</v>
      </c>
      <c r="H1076" s="26">
        <v>-10.82</v>
      </c>
      <c r="I1076" s="26">
        <v>41.9</v>
      </c>
      <c r="J1076" s="79">
        <f t="shared" si="16"/>
        <v>65.565375308</v>
      </c>
      <c r="K1076">
        <v>-2.12</v>
      </c>
      <c r="L1076">
        <v>1.55</v>
      </c>
      <c r="M1076" t="s">
        <v>13</v>
      </c>
      <c r="N1076">
        <v>0.16</v>
      </c>
      <c r="O1076">
        <v>-1.88</v>
      </c>
      <c r="P1076" t="s">
        <v>28</v>
      </c>
    </row>
    <row r="1077" spans="1:16" x14ac:dyDescent="0.25">
      <c r="A1077">
        <v>2022</v>
      </c>
      <c r="B1077" s="24" t="s">
        <v>28</v>
      </c>
      <c r="C1077" s="12">
        <v>178</v>
      </c>
      <c r="D1077" s="7">
        <v>6</v>
      </c>
      <c r="E1077" s="7">
        <v>564</v>
      </c>
      <c r="F1077" s="12" t="s">
        <v>13</v>
      </c>
      <c r="G1077" s="26">
        <v>59.81</v>
      </c>
      <c r="H1077" s="26">
        <v>-10.3</v>
      </c>
      <c r="I1077" s="26">
        <v>40.54</v>
      </c>
      <c r="J1077" s="79">
        <f t="shared" si="16"/>
        <v>63.363768706000002</v>
      </c>
      <c r="K1077">
        <v>-2.12</v>
      </c>
      <c r="L1077">
        <v>1.27</v>
      </c>
      <c r="M1077" t="s">
        <v>13</v>
      </c>
      <c r="N1077">
        <v>-0.05</v>
      </c>
      <c r="O1077">
        <v>-1.66</v>
      </c>
      <c r="P1077" t="s">
        <v>28</v>
      </c>
    </row>
    <row r="1078" spans="1:16" x14ac:dyDescent="0.25">
      <c r="A1078">
        <v>2022</v>
      </c>
      <c r="B1078" s="24" t="s">
        <v>28</v>
      </c>
      <c r="C1078" s="12">
        <v>178</v>
      </c>
      <c r="D1078" s="7">
        <v>7</v>
      </c>
      <c r="E1078" s="7">
        <v>565</v>
      </c>
      <c r="F1078" s="12" t="s">
        <v>13</v>
      </c>
      <c r="G1078" s="26">
        <v>59.31</v>
      </c>
      <c r="H1078" s="26">
        <v>-10.51</v>
      </c>
      <c r="I1078" s="26">
        <v>38.299999999999997</v>
      </c>
      <c r="J1078" s="79">
        <f t="shared" si="16"/>
        <v>61.443763783999998</v>
      </c>
      <c r="K1078">
        <v>-2.29</v>
      </c>
      <c r="L1078">
        <v>1.2</v>
      </c>
      <c r="M1078" t="s">
        <v>13</v>
      </c>
      <c r="N1078">
        <v>-0.11</v>
      </c>
      <c r="O1078">
        <v>-1.65</v>
      </c>
      <c r="P1078" t="s">
        <v>28</v>
      </c>
    </row>
    <row r="1079" spans="1:16" x14ac:dyDescent="0.25">
      <c r="A1079">
        <v>2022</v>
      </c>
      <c r="B1079" s="24" t="s">
        <v>28</v>
      </c>
      <c r="C1079" s="12">
        <v>185</v>
      </c>
      <c r="D1079" s="7">
        <v>1</v>
      </c>
      <c r="E1079" s="7">
        <v>566</v>
      </c>
      <c r="F1079" s="12" t="s">
        <v>13</v>
      </c>
      <c r="G1079" s="25">
        <v>56.75</v>
      </c>
      <c r="H1079" s="25">
        <v>-4.62</v>
      </c>
      <c r="I1079" s="25">
        <v>44.08</v>
      </c>
      <c r="J1079" s="79">
        <f t="shared" si="16"/>
        <v>65.635750889999997</v>
      </c>
      <c r="K1079">
        <v>-0.98</v>
      </c>
      <c r="L1079">
        <v>0.71</v>
      </c>
      <c r="M1079" t="s">
        <v>13</v>
      </c>
      <c r="N1079">
        <v>-7.0000000000000007E-2</v>
      </c>
      <c r="O1079">
        <v>-0.87</v>
      </c>
      <c r="P1079" t="s">
        <v>28</v>
      </c>
    </row>
    <row r="1080" spans="1:16" x14ac:dyDescent="0.25">
      <c r="A1080">
        <v>2022</v>
      </c>
      <c r="B1080" s="24" t="s">
        <v>28</v>
      </c>
      <c r="C1080" s="12">
        <v>185</v>
      </c>
      <c r="D1080" s="7">
        <v>2</v>
      </c>
      <c r="E1080" s="7">
        <v>567</v>
      </c>
      <c r="F1080" s="12" t="s">
        <v>13</v>
      </c>
      <c r="G1080" s="25">
        <v>47.55</v>
      </c>
      <c r="H1080" s="25">
        <v>-6.63</v>
      </c>
      <c r="I1080" s="25">
        <v>22.42</v>
      </c>
      <c r="J1080" s="79">
        <f t="shared" si="16"/>
        <v>44.216951960000003</v>
      </c>
      <c r="K1080">
        <v>-2.65</v>
      </c>
      <c r="L1080">
        <v>-0.43</v>
      </c>
      <c r="M1080" t="s">
        <v>13</v>
      </c>
      <c r="N1080">
        <v>-1.17</v>
      </c>
      <c r="O1080">
        <v>-0.42</v>
      </c>
      <c r="P1080" t="s">
        <v>30</v>
      </c>
    </row>
    <row r="1081" spans="1:16" x14ac:dyDescent="0.25">
      <c r="A1081">
        <v>2022</v>
      </c>
      <c r="B1081" s="24" t="s">
        <v>28</v>
      </c>
      <c r="C1081" s="12">
        <v>185</v>
      </c>
      <c r="D1081" s="7">
        <v>3</v>
      </c>
      <c r="E1081" s="7">
        <v>568</v>
      </c>
      <c r="F1081" s="12" t="s">
        <v>13</v>
      </c>
      <c r="G1081" s="25">
        <v>58.33</v>
      </c>
      <c r="H1081" s="25">
        <v>-3.72</v>
      </c>
      <c r="I1081" s="25">
        <v>46.06</v>
      </c>
      <c r="J1081" s="79">
        <f t="shared" si="16"/>
        <v>68.313583462000011</v>
      </c>
      <c r="K1081">
        <v>-0.71</v>
      </c>
      <c r="L1081">
        <v>0.85</v>
      </c>
      <c r="M1081" t="s">
        <v>16</v>
      </c>
      <c r="N1081">
        <v>0.14000000000000001</v>
      </c>
      <c r="O1081">
        <v>-0.91</v>
      </c>
      <c r="P1081" t="s">
        <v>28</v>
      </c>
    </row>
    <row r="1082" spans="1:16" x14ac:dyDescent="0.25">
      <c r="A1082">
        <v>2022</v>
      </c>
      <c r="B1082" s="24" t="s">
        <v>28</v>
      </c>
      <c r="C1082" s="12">
        <v>185</v>
      </c>
      <c r="D1082" s="7">
        <v>4</v>
      </c>
      <c r="E1082" s="7">
        <v>569</v>
      </c>
      <c r="F1082" s="12" t="s">
        <v>13</v>
      </c>
      <c r="G1082" s="26">
        <v>57.2</v>
      </c>
      <c r="H1082" s="26">
        <v>-11.27</v>
      </c>
      <c r="I1082" s="26">
        <v>44.16</v>
      </c>
      <c r="J1082" s="79">
        <f t="shared" si="16"/>
        <v>63.796398221999993</v>
      </c>
      <c r="K1082">
        <v>-2.04</v>
      </c>
      <c r="L1082">
        <v>1.0900000000000001</v>
      </c>
      <c r="M1082" t="s">
        <v>13</v>
      </c>
      <c r="N1082">
        <v>-0.35</v>
      </c>
      <c r="O1082">
        <v>-1.5</v>
      </c>
      <c r="P1082" t="s">
        <v>28</v>
      </c>
    </row>
    <row r="1083" spans="1:16" x14ac:dyDescent="0.25">
      <c r="A1083">
        <v>2022</v>
      </c>
      <c r="B1083" s="24" t="s">
        <v>28</v>
      </c>
      <c r="C1083" s="12">
        <v>185</v>
      </c>
      <c r="D1083" s="7">
        <v>5</v>
      </c>
      <c r="E1083" s="7">
        <v>570</v>
      </c>
      <c r="F1083" s="12" t="s">
        <v>13</v>
      </c>
      <c r="G1083" s="26">
        <v>60.68</v>
      </c>
      <c r="H1083" s="26">
        <v>-7.46</v>
      </c>
      <c r="I1083" s="26">
        <v>50.08</v>
      </c>
      <c r="J1083" s="79">
        <f t="shared" si="16"/>
        <v>71.356122715999987</v>
      </c>
      <c r="K1083">
        <v>-1.07</v>
      </c>
      <c r="L1083">
        <v>1.34</v>
      </c>
      <c r="M1083" t="s">
        <v>13</v>
      </c>
      <c r="N1083">
        <v>0.21</v>
      </c>
      <c r="O1083">
        <v>-1.42</v>
      </c>
      <c r="P1083" t="s">
        <v>28</v>
      </c>
    </row>
    <row r="1084" spans="1:16" x14ac:dyDescent="0.25">
      <c r="A1084">
        <v>2022</v>
      </c>
      <c r="B1084" s="24" t="s">
        <v>28</v>
      </c>
      <c r="C1084" s="12">
        <v>185</v>
      </c>
      <c r="D1084" s="7">
        <v>6</v>
      </c>
      <c r="E1084" s="7">
        <v>571</v>
      </c>
      <c r="F1084" s="12" t="s">
        <v>13</v>
      </c>
      <c r="G1084" s="26">
        <v>60.65</v>
      </c>
      <c r="H1084" s="26">
        <v>-7.2</v>
      </c>
      <c r="I1084" s="26">
        <v>50.69</v>
      </c>
      <c r="J1084" s="79">
        <f t="shared" si="16"/>
        <v>71.836869175999993</v>
      </c>
      <c r="K1084">
        <v>-0.99</v>
      </c>
      <c r="L1084">
        <v>1.33</v>
      </c>
      <c r="M1084" t="s">
        <v>16</v>
      </c>
      <c r="N1084">
        <v>0.22</v>
      </c>
      <c r="O1084">
        <v>-1.39</v>
      </c>
      <c r="P1084" t="s">
        <v>28</v>
      </c>
    </row>
    <row r="1085" spans="1:16" x14ac:dyDescent="0.25">
      <c r="A1085">
        <v>2022</v>
      </c>
      <c r="B1085" s="24" t="s">
        <v>28</v>
      </c>
      <c r="C1085" s="12">
        <v>185</v>
      </c>
      <c r="D1085" s="7">
        <v>7</v>
      </c>
      <c r="E1085" s="7">
        <v>572</v>
      </c>
      <c r="F1085" s="12" t="s">
        <v>13</v>
      </c>
      <c r="G1085" s="26">
        <v>52.54</v>
      </c>
      <c r="H1085" s="26">
        <v>-5.44</v>
      </c>
      <c r="I1085" s="26">
        <v>43.08</v>
      </c>
      <c r="J1085" s="79">
        <f t="shared" si="16"/>
        <v>61.927667987999996</v>
      </c>
      <c r="K1085">
        <v>-1.17</v>
      </c>
      <c r="L1085">
        <v>0.28999999999999998</v>
      </c>
      <c r="M1085" t="s">
        <v>13</v>
      </c>
      <c r="N1085">
        <v>-0.54</v>
      </c>
      <c r="O1085">
        <v>-0.6</v>
      </c>
      <c r="P1085" t="s">
        <v>30</v>
      </c>
    </row>
    <row r="1086" spans="1:16" x14ac:dyDescent="0.25">
      <c r="A1086">
        <v>2022</v>
      </c>
      <c r="B1086" s="24" t="s">
        <v>28</v>
      </c>
      <c r="C1086" s="12">
        <v>190</v>
      </c>
      <c r="D1086" s="7">
        <v>1</v>
      </c>
      <c r="E1086" s="7">
        <v>573</v>
      </c>
      <c r="F1086" s="12" t="s">
        <v>13</v>
      </c>
      <c r="G1086" s="25">
        <v>54.16</v>
      </c>
      <c r="H1086" s="25">
        <v>-7.12</v>
      </c>
      <c r="I1086" s="26">
        <v>35.9</v>
      </c>
      <c r="J1086" s="79">
        <f t="shared" si="16"/>
        <v>57.553317027999995</v>
      </c>
      <c r="K1086">
        <v>-1.89</v>
      </c>
      <c r="L1086">
        <v>0.46</v>
      </c>
      <c r="M1086" t="s">
        <v>13</v>
      </c>
      <c r="N1086">
        <v>-0.48</v>
      </c>
      <c r="O1086">
        <v>-0.93</v>
      </c>
      <c r="P1086" t="s">
        <v>30</v>
      </c>
    </row>
    <row r="1087" spans="1:16" x14ac:dyDescent="0.25">
      <c r="A1087">
        <v>2022</v>
      </c>
      <c r="B1087" s="24" t="s">
        <v>28</v>
      </c>
      <c r="C1087" s="12">
        <v>190</v>
      </c>
      <c r="D1087" s="7">
        <v>2</v>
      </c>
      <c r="E1087" s="7">
        <v>574</v>
      </c>
      <c r="F1087" s="12" t="s">
        <v>16</v>
      </c>
      <c r="G1087" s="25">
        <v>61.71</v>
      </c>
      <c r="H1087" s="25">
        <v>-8.1300000000000008</v>
      </c>
      <c r="I1087" s="26">
        <v>53.77</v>
      </c>
      <c r="J1087" s="79">
        <f t="shared" si="16"/>
        <v>74.319816349999996</v>
      </c>
      <c r="K1087">
        <v>-0.95</v>
      </c>
      <c r="L1087">
        <v>1.53</v>
      </c>
      <c r="M1087" t="s">
        <v>16</v>
      </c>
      <c r="N1087">
        <v>0.3</v>
      </c>
      <c r="O1087">
        <v>-1.54</v>
      </c>
      <c r="P1087" t="s">
        <v>28</v>
      </c>
    </row>
    <row r="1088" spans="1:16" x14ac:dyDescent="0.25">
      <c r="A1088">
        <v>2022</v>
      </c>
      <c r="B1088" s="24" t="s">
        <v>28</v>
      </c>
      <c r="C1088" s="12">
        <v>190</v>
      </c>
      <c r="D1088" s="7">
        <v>3</v>
      </c>
      <c r="E1088" s="7">
        <v>575</v>
      </c>
      <c r="F1088" s="12" t="s">
        <v>13</v>
      </c>
      <c r="G1088" s="25">
        <v>44.99</v>
      </c>
      <c r="H1088" s="25">
        <v>-0.4</v>
      </c>
      <c r="I1088" s="26">
        <v>29.2</v>
      </c>
      <c r="J1088" s="79">
        <f t="shared" si="16"/>
        <v>49.20088939</v>
      </c>
      <c r="K1088">
        <v>-1.22</v>
      </c>
      <c r="L1088">
        <v>-0.93</v>
      </c>
      <c r="M1088" t="s">
        <v>13</v>
      </c>
      <c r="N1088">
        <v>-1.1100000000000001</v>
      </c>
      <c r="O1088">
        <v>0.39</v>
      </c>
      <c r="P1088" t="s">
        <v>30</v>
      </c>
    </row>
    <row r="1089" spans="1:16" x14ac:dyDescent="0.25">
      <c r="A1089">
        <v>2022</v>
      </c>
      <c r="B1089" s="24" t="s">
        <v>28</v>
      </c>
      <c r="C1089" s="12">
        <v>190</v>
      </c>
      <c r="D1089" s="7">
        <v>4</v>
      </c>
      <c r="E1089" s="7">
        <v>576</v>
      </c>
      <c r="F1089" s="12" t="s">
        <v>13</v>
      </c>
      <c r="G1089" s="26">
        <v>54.32</v>
      </c>
      <c r="H1089" s="26">
        <v>-3.92</v>
      </c>
      <c r="I1089" s="26">
        <v>44.17</v>
      </c>
      <c r="J1089" s="79">
        <f t="shared" si="16"/>
        <v>64.335329365999996</v>
      </c>
      <c r="K1089">
        <v>-0.86</v>
      </c>
      <c r="L1089">
        <v>0.42</v>
      </c>
      <c r="M1089" t="s">
        <v>13</v>
      </c>
      <c r="N1089">
        <v>-0.28000000000000003</v>
      </c>
      <c r="O1089">
        <v>-0.61</v>
      </c>
      <c r="P1089" t="s">
        <v>30</v>
      </c>
    </row>
    <row r="1090" spans="1:16" x14ac:dyDescent="0.25">
      <c r="A1090">
        <v>2022</v>
      </c>
      <c r="B1090" s="24" t="s">
        <v>28</v>
      </c>
      <c r="C1090" s="12">
        <v>190</v>
      </c>
      <c r="D1090" s="7">
        <v>5</v>
      </c>
      <c r="E1090" s="7">
        <v>577</v>
      </c>
      <c r="F1090" s="12" t="s">
        <v>16</v>
      </c>
      <c r="G1090" s="26">
        <v>56.62</v>
      </c>
      <c r="H1090" s="26">
        <v>-4.9800000000000004</v>
      </c>
      <c r="I1090" s="26">
        <v>49.16</v>
      </c>
      <c r="J1090" s="79">
        <f t="shared" si="16"/>
        <v>68.886774215999992</v>
      </c>
      <c r="K1090">
        <v>-0.72</v>
      </c>
      <c r="L1090">
        <v>0.77</v>
      </c>
      <c r="M1090" t="s">
        <v>16</v>
      </c>
      <c r="N1090">
        <v>-0.08</v>
      </c>
      <c r="O1090">
        <v>-0.86</v>
      </c>
      <c r="P1090" t="s">
        <v>28</v>
      </c>
    </row>
    <row r="1091" spans="1:16" x14ac:dyDescent="0.25">
      <c r="A1091">
        <v>2022</v>
      </c>
      <c r="B1091" s="24" t="s">
        <v>28</v>
      </c>
      <c r="C1091" s="12">
        <v>190</v>
      </c>
      <c r="D1091" s="7">
        <v>6</v>
      </c>
      <c r="E1091" s="7">
        <v>578</v>
      </c>
      <c r="F1091" s="12" t="s">
        <v>13</v>
      </c>
      <c r="G1091" s="26">
        <v>50.65</v>
      </c>
      <c r="H1091" s="26">
        <v>-6.73</v>
      </c>
      <c r="I1091" s="26">
        <v>38.08</v>
      </c>
      <c r="J1091" s="79">
        <f t="shared" ref="J1091:J1154" si="17">G1091*0.655145+H1091*0.3291086+I1091*0.6800534</f>
        <v>56.864626843999993</v>
      </c>
      <c r="K1091">
        <v>-1.69</v>
      </c>
      <c r="L1091">
        <v>0.09</v>
      </c>
      <c r="M1091" t="s">
        <v>13</v>
      </c>
      <c r="N1091">
        <v>-0.81</v>
      </c>
      <c r="O1091">
        <v>-0.59</v>
      </c>
      <c r="P1091" t="s">
        <v>30</v>
      </c>
    </row>
    <row r="1092" spans="1:16" x14ac:dyDescent="0.25">
      <c r="A1092">
        <v>2022</v>
      </c>
      <c r="B1092" s="24" t="s">
        <v>28</v>
      </c>
      <c r="C1092" s="12">
        <v>190</v>
      </c>
      <c r="D1092" s="7">
        <v>7</v>
      </c>
      <c r="E1092" s="7">
        <v>579</v>
      </c>
      <c r="F1092" s="12" t="s">
        <v>13</v>
      </c>
      <c r="G1092" s="26">
        <v>57.57</v>
      </c>
      <c r="H1092" s="26">
        <v>-9.24</v>
      </c>
      <c r="I1092" s="26">
        <v>45.88</v>
      </c>
      <c r="J1092" s="79">
        <f t="shared" si="17"/>
        <v>65.876584178000002</v>
      </c>
      <c r="K1092">
        <v>-1.61</v>
      </c>
      <c r="L1092">
        <v>1.05</v>
      </c>
      <c r="M1092" t="s">
        <v>13</v>
      </c>
      <c r="N1092">
        <v>-0.2</v>
      </c>
      <c r="O1092">
        <v>-1.34</v>
      </c>
      <c r="P1092" t="s">
        <v>28</v>
      </c>
    </row>
    <row r="1093" spans="1:16" x14ac:dyDescent="0.25">
      <c r="A1093">
        <v>2022</v>
      </c>
      <c r="B1093" s="24" t="s">
        <v>28</v>
      </c>
      <c r="C1093" s="12">
        <v>193</v>
      </c>
      <c r="D1093" s="7">
        <v>1</v>
      </c>
      <c r="E1093" s="7">
        <v>580</v>
      </c>
      <c r="F1093" s="12" t="s">
        <v>13</v>
      </c>
      <c r="G1093" s="25">
        <v>56.36</v>
      </c>
      <c r="H1093" s="25">
        <v>-3.58</v>
      </c>
      <c r="I1093" s="26">
        <v>47.93</v>
      </c>
      <c r="J1093" s="79">
        <f t="shared" si="17"/>
        <v>68.340722873999994</v>
      </c>
      <c r="K1093">
        <v>-0.56999999999999995</v>
      </c>
      <c r="L1093">
        <v>0.66</v>
      </c>
      <c r="M1093" t="s">
        <v>16</v>
      </c>
      <c r="N1093">
        <v>-0.05</v>
      </c>
      <c r="O1093">
        <v>-0.72</v>
      </c>
      <c r="P1093" t="s">
        <v>28</v>
      </c>
    </row>
    <row r="1094" spans="1:16" x14ac:dyDescent="0.25">
      <c r="A1094">
        <v>2022</v>
      </c>
      <c r="B1094" s="24" t="s">
        <v>28</v>
      </c>
      <c r="C1094" s="12">
        <v>193</v>
      </c>
      <c r="D1094" s="7">
        <v>2</v>
      </c>
      <c r="E1094" s="7">
        <v>581</v>
      </c>
      <c r="F1094" s="12" t="s">
        <v>14</v>
      </c>
      <c r="G1094" s="25">
        <v>68.099999999999994</v>
      </c>
      <c r="H1094" s="25">
        <v>12.81</v>
      </c>
      <c r="I1094" s="26">
        <v>63.8</v>
      </c>
      <c r="J1094" s="79">
        <f t="shared" si="17"/>
        <v>92.218662585999994</v>
      </c>
      <c r="K1094">
        <v>3.04</v>
      </c>
      <c r="L1094">
        <v>1.27</v>
      </c>
      <c r="M1094" t="s">
        <v>14</v>
      </c>
      <c r="N1094">
        <v>1.99</v>
      </c>
      <c r="O1094">
        <v>-0.13</v>
      </c>
      <c r="P1094" t="s">
        <v>28</v>
      </c>
    </row>
    <row r="1095" spans="1:16" x14ac:dyDescent="0.25">
      <c r="A1095">
        <v>2022</v>
      </c>
      <c r="B1095" s="24" t="s">
        <v>28</v>
      </c>
      <c r="C1095" s="12">
        <v>193</v>
      </c>
      <c r="D1095" s="7">
        <v>3</v>
      </c>
      <c r="E1095" s="7">
        <v>582</v>
      </c>
      <c r="F1095" s="12" t="s">
        <v>13</v>
      </c>
      <c r="G1095" s="25">
        <v>60.86</v>
      </c>
      <c r="H1095" s="25">
        <v>-3.67</v>
      </c>
      <c r="I1095" s="26">
        <v>55</v>
      </c>
      <c r="J1095" s="79">
        <f t="shared" si="17"/>
        <v>76.067233138000006</v>
      </c>
      <c r="K1095">
        <v>-0.15</v>
      </c>
      <c r="L1095">
        <v>1.23</v>
      </c>
      <c r="M1095" t="s">
        <v>16</v>
      </c>
      <c r="N1095">
        <v>0.43</v>
      </c>
      <c r="O1095">
        <v>-1.06</v>
      </c>
      <c r="P1095" t="s">
        <v>28</v>
      </c>
    </row>
    <row r="1096" spans="1:16" x14ac:dyDescent="0.25">
      <c r="A1096">
        <v>2022</v>
      </c>
      <c r="B1096" s="24" t="s">
        <v>28</v>
      </c>
      <c r="C1096" s="12">
        <v>193</v>
      </c>
      <c r="D1096" s="7">
        <v>4</v>
      </c>
      <c r="E1096" s="7">
        <v>583</v>
      </c>
      <c r="F1096" s="12" t="s">
        <v>15</v>
      </c>
      <c r="G1096" s="26">
        <v>66.19</v>
      </c>
      <c r="H1096" s="26">
        <v>19.18</v>
      </c>
      <c r="I1096" s="26">
        <v>54.05</v>
      </c>
      <c r="J1096" s="79">
        <f t="shared" si="17"/>
        <v>86.433236768</v>
      </c>
      <c r="K1096">
        <v>3.45</v>
      </c>
      <c r="L1096">
        <v>0.62</v>
      </c>
      <c r="M1096" t="s">
        <v>14</v>
      </c>
      <c r="N1096">
        <v>2.08</v>
      </c>
      <c r="O1096">
        <v>0.54</v>
      </c>
      <c r="P1096" t="s">
        <v>29</v>
      </c>
    </row>
    <row r="1097" spans="1:16" x14ac:dyDescent="0.25">
      <c r="A1097">
        <v>2022</v>
      </c>
      <c r="B1097" s="24" t="s">
        <v>28</v>
      </c>
      <c r="C1097" s="12">
        <v>193</v>
      </c>
      <c r="D1097" s="7">
        <v>5</v>
      </c>
      <c r="E1097" s="7">
        <v>584</v>
      </c>
      <c r="F1097" s="12" t="s">
        <v>15</v>
      </c>
      <c r="G1097" s="26">
        <v>47.1</v>
      </c>
      <c r="H1097" s="26">
        <v>21.53</v>
      </c>
      <c r="I1097" s="26">
        <v>37.83</v>
      </c>
      <c r="J1097" s="79">
        <f t="shared" si="17"/>
        <v>63.669457780000002</v>
      </c>
      <c r="K1097">
        <v>2.84</v>
      </c>
      <c r="L1097">
        <v>-1.71</v>
      </c>
      <c r="M1097" t="s">
        <v>15</v>
      </c>
      <c r="N1097">
        <v>0.2</v>
      </c>
      <c r="O1097">
        <v>2.2400000000000002</v>
      </c>
      <c r="P1097" t="s">
        <v>29</v>
      </c>
    </row>
    <row r="1098" spans="1:16" x14ac:dyDescent="0.25">
      <c r="A1098">
        <v>2022</v>
      </c>
      <c r="B1098" s="24" t="s">
        <v>28</v>
      </c>
      <c r="C1098" s="12">
        <v>193</v>
      </c>
      <c r="D1098" s="7">
        <v>6</v>
      </c>
      <c r="E1098" s="7">
        <v>585</v>
      </c>
      <c r="F1098" s="12" t="s">
        <v>15</v>
      </c>
      <c r="G1098" s="26">
        <v>62.15</v>
      </c>
      <c r="H1098" s="26">
        <v>15.6</v>
      </c>
      <c r="I1098" s="26">
        <v>54.17</v>
      </c>
      <c r="J1098" s="79">
        <f t="shared" si="17"/>
        <v>82.68984858799999</v>
      </c>
      <c r="K1098">
        <v>2.89</v>
      </c>
      <c r="L1098">
        <v>0.38</v>
      </c>
      <c r="M1098" t="s">
        <v>14</v>
      </c>
      <c r="N1098">
        <v>1.49</v>
      </c>
      <c r="O1098">
        <v>0.55000000000000004</v>
      </c>
      <c r="P1098" t="s">
        <v>29</v>
      </c>
    </row>
    <row r="1099" spans="1:16" x14ac:dyDescent="0.25">
      <c r="A1099">
        <v>2022</v>
      </c>
      <c r="B1099" s="24" t="s">
        <v>28</v>
      </c>
      <c r="C1099" s="12">
        <v>193</v>
      </c>
      <c r="D1099" s="7">
        <v>7</v>
      </c>
      <c r="E1099" s="7">
        <v>586</v>
      </c>
      <c r="F1099" s="12" t="s">
        <v>14</v>
      </c>
      <c r="G1099" s="26">
        <v>65.400000000000006</v>
      </c>
      <c r="H1099" s="26">
        <v>6.04</v>
      </c>
      <c r="I1099" s="26">
        <v>62.06</v>
      </c>
      <c r="J1099" s="79">
        <f t="shared" si="17"/>
        <v>87.038412948000001</v>
      </c>
      <c r="K1099">
        <v>1.84</v>
      </c>
      <c r="L1099">
        <v>1.3</v>
      </c>
      <c r="M1099" t="s">
        <v>14</v>
      </c>
      <c r="N1099">
        <v>1.39</v>
      </c>
      <c r="O1099">
        <v>-0.53</v>
      </c>
      <c r="P1099" t="s">
        <v>28</v>
      </c>
    </row>
    <row r="1100" spans="1:16" x14ac:dyDescent="0.25">
      <c r="A1100">
        <v>2022</v>
      </c>
      <c r="B1100" s="24" t="s">
        <v>28</v>
      </c>
      <c r="C1100" s="12">
        <v>197</v>
      </c>
      <c r="D1100" s="7">
        <v>1</v>
      </c>
      <c r="E1100" s="7">
        <v>587</v>
      </c>
      <c r="F1100" s="12" t="s">
        <v>14</v>
      </c>
      <c r="G1100" s="25">
        <v>75.7</v>
      </c>
      <c r="H1100" s="25">
        <v>-3.75</v>
      </c>
      <c r="I1100" s="26">
        <v>61.45</v>
      </c>
      <c r="J1100" s="79">
        <f t="shared" si="17"/>
        <v>90.149600679999992</v>
      </c>
      <c r="K1100">
        <v>0.22</v>
      </c>
      <c r="L1100">
        <v>2.87</v>
      </c>
      <c r="M1100" t="s">
        <v>16</v>
      </c>
      <c r="N1100">
        <v>1.95</v>
      </c>
      <c r="O1100">
        <v>-2.2599999999999998</v>
      </c>
      <c r="P1100" t="s">
        <v>28</v>
      </c>
    </row>
    <row r="1101" spans="1:16" x14ac:dyDescent="0.25">
      <c r="A1101">
        <v>2022</v>
      </c>
      <c r="B1101" s="24" t="s">
        <v>28</v>
      </c>
      <c r="C1101" s="12">
        <v>197</v>
      </c>
      <c r="D1101" s="7">
        <v>2</v>
      </c>
      <c r="E1101" s="7">
        <v>588</v>
      </c>
      <c r="F1101" s="12" t="s">
        <v>13</v>
      </c>
      <c r="G1101" s="25">
        <v>52.86</v>
      </c>
      <c r="H1101" s="25">
        <v>-10.050000000000001</v>
      </c>
      <c r="I1101" s="26">
        <v>38.090000000000003</v>
      </c>
      <c r="J1101" s="79">
        <f t="shared" si="17"/>
        <v>57.226657275999997</v>
      </c>
      <c r="K1101">
        <v>-2.2200000000000002</v>
      </c>
      <c r="L1101">
        <v>0.49</v>
      </c>
      <c r="M1101" t="s">
        <v>13</v>
      </c>
      <c r="N1101">
        <v>-0.75</v>
      </c>
      <c r="O1101">
        <v>-1.07</v>
      </c>
      <c r="P1101" t="s">
        <v>30</v>
      </c>
    </row>
    <row r="1102" spans="1:16" x14ac:dyDescent="0.25">
      <c r="A1102">
        <v>2022</v>
      </c>
      <c r="B1102" s="24" t="s">
        <v>28</v>
      </c>
      <c r="C1102" s="12">
        <v>197</v>
      </c>
      <c r="D1102" s="7">
        <v>3</v>
      </c>
      <c r="E1102" s="7">
        <v>589</v>
      </c>
      <c r="F1102" s="12" t="s">
        <v>13</v>
      </c>
      <c r="G1102" s="25">
        <v>61.1</v>
      </c>
      <c r="H1102" s="25">
        <v>-9.5299999999999994</v>
      </c>
      <c r="I1102" s="26">
        <v>48.53</v>
      </c>
      <c r="J1102" s="79">
        <f t="shared" si="17"/>
        <v>69.895946043999999</v>
      </c>
      <c r="K1102">
        <v>-1.5</v>
      </c>
      <c r="L1102">
        <v>1.47</v>
      </c>
      <c r="M1102" t="s">
        <v>13</v>
      </c>
      <c r="N1102">
        <v>0.15</v>
      </c>
      <c r="O1102">
        <v>-1.65</v>
      </c>
      <c r="P1102" t="s">
        <v>28</v>
      </c>
    </row>
    <row r="1103" spans="1:16" x14ac:dyDescent="0.25">
      <c r="A1103">
        <v>2022</v>
      </c>
      <c r="B1103" s="24" t="s">
        <v>28</v>
      </c>
      <c r="C1103" s="12">
        <v>197</v>
      </c>
      <c r="D1103" s="7">
        <v>4</v>
      </c>
      <c r="E1103" s="7">
        <v>590</v>
      </c>
      <c r="F1103" s="12" t="s">
        <v>13</v>
      </c>
      <c r="G1103" s="26">
        <v>55.31</v>
      </c>
      <c r="H1103" s="26">
        <v>-11.07</v>
      </c>
      <c r="I1103" s="26">
        <v>37.29</v>
      </c>
      <c r="J1103" s="79">
        <f t="shared" si="17"/>
        <v>57.952029034000006</v>
      </c>
      <c r="K1103">
        <v>-2.44</v>
      </c>
      <c r="L1103">
        <v>0.79</v>
      </c>
      <c r="M1103" t="s">
        <v>13</v>
      </c>
      <c r="N1103">
        <v>-0.55000000000000004</v>
      </c>
      <c r="O1103">
        <v>-1.37</v>
      </c>
      <c r="P1103" t="s">
        <v>30</v>
      </c>
    </row>
    <row r="1104" spans="1:16" x14ac:dyDescent="0.25">
      <c r="A1104">
        <v>2022</v>
      </c>
      <c r="B1104" s="24" t="s">
        <v>28</v>
      </c>
      <c r="C1104" s="12">
        <v>197</v>
      </c>
      <c r="D1104" s="7">
        <v>5</v>
      </c>
      <c r="E1104" s="7">
        <v>591</v>
      </c>
      <c r="F1104" s="12" t="s">
        <v>13</v>
      </c>
      <c r="G1104" s="26">
        <v>57.47</v>
      </c>
      <c r="H1104" s="26">
        <v>-8.74</v>
      </c>
      <c r="I1104" s="26">
        <v>46.11</v>
      </c>
      <c r="J1104" s="79">
        <f t="shared" si="17"/>
        <v>66.132036260000007</v>
      </c>
      <c r="K1104">
        <v>-1.52</v>
      </c>
      <c r="L1104">
        <v>1.01</v>
      </c>
      <c r="M1104" t="s">
        <v>13</v>
      </c>
      <c r="N1104">
        <v>-0.19</v>
      </c>
      <c r="O1104">
        <v>-1.29</v>
      </c>
      <c r="P1104" t="s">
        <v>28</v>
      </c>
    </row>
    <row r="1105" spans="1:16" x14ac:dyDescent="0.25">
      <c r="A1105">
        <v>2022</v>
      </c>
      <c r="B1105" s="24" t="s">
        <v>28</v>
      </c>
      <c r="C1105" s="12">
        <v>198</v>
      </c>
      <c r="D1105" s="7">
        <v>1</v>
      </c>
      <c r="E1105" s="7">
        <v>592</v>
      </c>
      <c r="F1105" s="12" t="s">
        <v>16</v>
      </c>
      <c r="G1105" s="25">
        <v>55.33</v>
      </c>
      <c r="H1105" s="25">
        <v>-7.37</v>
      </c>
      <c r="I1105" s="26">
        <v>44.81</v>
      </c>
      <c r="J1105" s="79">
        <f t="shared" si="17"/>
        <v>64.296835322000007</v>
      </c>
      <c r="K1105">
        <v>-1.37</v>
      </c>
      <c r="L1105">
        <v>0.7</v>
      </c>
      <c r="M1105" t="s">
        <v>13</v>
      </c>
      <c r="N1105">
        <v>-0.34</v>
      </c>
      <c r="O1105">
        <v>-1</v>
      </c>
      <c r="P1105" t="s">
        <v>28</v>
      </c>
    </row>
    <row r="1106" spans="1:16" x14ac:dyDescent="0.25">
      <c r="A1106">
        <v>2022</v>
      </c>
      <c r="B1106" s="24" t="s">
        <v>28</v>
      </c>
      <c r="C1106" s="12">
        <v>198</v>
      </c>
      <c r="D1106" s="7">
        <v>2</v>
      </c>
      <c r="E1106" s="7">
        <v>593</v>
      </c>
      <c r="F1106" s="12" t="s">
        <v>15</v>
      </c>
      <c r="G1106" s="25">
        <v>60.47</v>
      </c>
      <c r="H1106" s="25">
        <v>16.98</v>
      </c>
      <c r="I1106" s="26">
        <v>53.7</v>
      </c>
      <c r="J1106" s="79">
        <f t="shared" si="17"/>
        <v>81.723749757999997</v>
      </c>
      <c r="K1106">
        <v>3.09</v>
      </c>
      <c r="L1106">
        <v>0.13</v>
      </c>
      <c r="M1106" t="s">
        <v>14</v>
      </c>
      <c r="N1106">
        <v>1.39</v>
      </c>
      <c r="O1106">
        <v>0.81</v>
      </c>
      <c r="P1106" t="s">
        <v>29</v>
      </c>
    </row>
    <row r="1107" spans="1:16" x14ac:dyDescent="0.25">
      <c r="A1107">
        <v>2022</v>
      </c>
      <c r="B1107" s="24" t="s">
        <v>28</v>
      </c>
      <c r="C1107" s="12">
        <v>198</v>
      </c>
      <c r="D1107" s="7">
        <v>3</v>
      </c>
      <c r="E1107" s="7">
        <v>594</v>
      </c>
      <c r="F1107" s="12" t="s">
        <v>13</v>
      </c>
      <c r="G1107" s="25">
        <v>63.01</v>
      </c>
      <c r="H1107" s="25">
        <v>-12.58</v>
      </c>
      <c r="I1107" s="26">
        <v>41.57</v>
      </c>
      <c r="J1107" s="79">
        <f t="shared" si="17"/>
        <v>65.410320099999993</v>
      </c>
      <c r="K1107">
        <v>-2.4300000000000002</v>
      </c>
      <c r="L1107">
        <v>1.73</v>
      </c>
      <c r="M1107" t="s">
        <v>13</v>
      </c>
      <c r="N1107">
        <v>0.17</v>
      </c>
      <c r="O1107">
        <v>-2.12</v>
      </c>
      <c r="P1107" t="s">
        <v>28</v>
      </c>
    </row>
    <row r="1108" spans="1:16" x14ac:dyDescent="0.25">
      <c r="A1108">
        <v>2022</v>
      </c>
      <c r="B1108" s="24" t="s">
        <v>28</v>
      </c>
      <c r="C1108" s="12">
        <v>198</v>
      </c>
      <c r="D1108" s="7">
        <v>4</v>
      </c>
      <c r="E1108" s="7">
        <v>595</v>
      </c>
      <c r="F1108" s="12" t="s">
        <v>15</v>
      </c>
      <c r="G1108" s="26">
        <v>57.73</v>
      </c>
      <c r="H1108" s="26">
        <v>20.260000000000002</v>
      </c>
      <c r="I1108" s="26">
        <v>53.97</v>
      </c>
      <c r="J1108" s="79">
        <f t="shared" si="17"/>
        <v>81.191743083999995</v>
      </c>
      <c r="K1108">
        <v>3.63</v>
      </c>
      <c r="L1108">
        <v>-0.32</v>
      </c>
      <c r="M1108" t="s">
        <v>15</v>
      </c>
      <c r="N1108">
        <v>1.27</v>
      </c>
      <c r="O1108">
        <v>1.34</v>
      </c>
      <c r="P1108" t="s">
        <v>29</v>
      </c>
    </row>
    <row r="1109" spans="1:16" x14ac:dyDescent="0.25">
      <c r="A1109">
        <v>2022</v>
      </c>
      <c r="B1109" s="24" t="s">
        <v>28</v>
      </c>
      <c r="C1109" s="12">
        <v>198</v>
      </c>
      <c r="D1109" s="7">
        <v>5</v>
      </c>
      <c r="E1109" s="7">
        <v>596</v>
      </c>
      <c r="F1109" s="12" t="s">
        <v>13</v>
      </c>
      <c r="G1109" s="26">
        <v>66.63</v>
      </c>
      <c r="H1109" s="26">
        <v>-8.25</v>
      </c>
      <c r="I1109" s="26">
        <v>52.31</v>
      </c>
      <c r="J1109" s="79">
        <f t="shared" si="17"/>
        <v>76.510758753999994</v>
      </c>
      <c r="K1109">
        <v>-1.06</v>
      </c>
      <c r="L1109">
        <v>2.0299999999999998</v>
      </c>
      <c r="M1109" t="s">
        <v>16</v>
      </c>
      <c r="N1109">
        <v>0.78</v>
      </c>
      <c r="O1109">
        <v>-1.97</v>
      </c>
      <c r="P1109" t="s">
        <v>28</v>
      </c>
    </row>
    <row r="1110" spans="1:16" x14ac:dyDescent="0.25">
      <c r="A1110">
        <v>2022</v>
      </c>
      <c r="B1110" s="24" t="s">
        <v>28</v>
      </c>
      <c r="C1110" s="12">
        <v>198</v>
      </c>
      <c r="D1110" s="7">
        <v>6</v>
      </c>
      <c r="E1110" s="7">
        <v>597</v>
      </c>
      <c r="F1110" s="12" t="s">
        <v>15</v>
      </c>
      <c r="G1110" s="26">
        <v>57.13</v>
      </c>
      <c r="H1110" s="26">
        <v>17.23</v>
      </c>
      <c r="I1110" s="26">
        <v>49.7</v>
      </c>
      <c r="J1110" s="79">
        <f t="shared" si="17"/>
        <v>76.897629007999996</v>
      </c>
      <c r="K1110">
        <v>2.88</v>
      </c>
      <c r="L1110">
        <v>-0.28999999999999998</v>
      </c>
      <c r="M1110" t="s">
        <v>15</v>
      </c>
      <c r="N1110">
        <v>1.05</v>
      </c>
      <c r="O1110">
        <v>1.0900000000000001</v>
      </c>
      <c r="P1110" t="s">
        <v>29</v>
      </c>
    </row>
    <row r="1111" spans="1:16" x14ac:dyDescent="0.25">
      <c r="A1111">
        <v>2022</v>
      </c>
      <c r="B1111" s="24" t="s">
        <v>28</v>
      </c>
      <c r="C1111" s="12">
        <v>199</v>
      </c>
      <c r="D1111" s="7">
        <v>1</v>
      </c>
      <c r="E1111" s="7">
        <v>598</v>
      </c>
      <c r="F1111" s="12" t="s">
        <v>13</v>
      </c>
      <c r="G1111" s="25">
        <v>50.88</v>
      </c>
      <c r="H1111" s="25">
        <v>-0.59</v>
      </c>
      <c r="I1111" s="25">
        <v>24.86</v>
      </c>
      <c r="J1111" s="79">
        <f t="shared" si="17"/>
        <v>50.045731049999993</v>
      </c>
      <c r="K1111">
        <v>-1.53</v>
      </c>
      <c r="L1111">
        <v>-0.36</v>
      </c>
      <c r="M1111" t="s">
        <v>13</v>
      </c>
      <c r="N1111">
        <v>-0.53</v>
      </c>
      <c r="O1111">
        <v>-0.14000000000000001</v>
      </c>
      <c r="P1111" t="s">
        <v>30</v>
      </c>
    </row>
    <row r="1112" spans="1:16" x14ac:dyDescent="0.25">
      <c r="A1112">
        <v>2022</v>
      </c>
      <c r="B1112" s="24" t="s">
        <v>28</v>
      </c>
      <c r="C1112" s="12">
        <v>199</v>
      </c>
      <c r="D1112" s="7">
        <v>2</v>
      </c>
      <c r="E1112" s="7">
        <v>599</v>
      </c>
      <c r="F1112" s="12" t="s">
        <v>13</v>
      </c>
      <c r="G1112" s="25">
        <v>50.84</v>
      </c>
      <c r="H1112" s="25">
        <v>-8.89</v>
      </c>
      <c r="I1112" s="25">
        <v>36.54</v>
      </c>
      <c r="J1112" s="79">
        <f t="shared" si="17"/>
        <v>55.230947581999999</v>
      </c>
      <c r="K1112">
        <v>-2.13</v>
      </c>
      <c r="L1112">
        <v>0.2</v>
      </c>
      <c r="M1112" t="s">
        <v>13</v>
      </c>
      <c r="N1112">
        <v>-0.9</v>
      </c>
      <c r="O1112">
        <v>-0.81</v>
      </c>
      <c r="P1112" t="s">
        <v>30</v>
      </c>
    </row>
    <row r="1113" spans="1:16" x14ac:dyDescent="0.25">
      <c r="A1113">
        <v>2022</v>
      </c>
      <c r="B1113" s="24" t="s">
        <v>28</v>
      </c>
      <c r="C1113" s="12">
        <v>199</v>
      </c>
      <c r="D1113" s="7">
        <v>3</v>
      </c>
      <c r="E1113" s="7">
        <v>600</v>
      </c>
      <c r="F1113" s="12" t="s">
        <v>16</v>
      </c>
      <c r="G1113" s="25">
        <v>65.489999999999995</v>
      </c>
      <c r="H1113" s="25">
        <v>8.34</v>
      </c>
      <c r="I1113" s="25">
        <v>59.36</v>
      </c>
      <c r="J1113" s="79">
        <f t="shared" si="17"/>
        <v>86.018181597999984</v>
      </c>
      <c r="K1113">
        <v>2.04</v>
      </c>
      <c r="L1113">
        <v>1.1599999999999999</v>
      </c>
      <c r="M1113" t="s">
        <v>14</v>
      </c>
      <c r="N1113">
        <v>1.5</v>
      </c>
      <c r="O1113">
        <v>-0.34</v>
      </c>
      <c r="P1113" t="s">
        <v>28</v>
      </c>
    </row>
    <row r="1114" spans="1:16" x14ac:dyDescent="0.25">
      <c r="A1114">
        <v>2022</v>
      </c>
      <c r="B1114" s="24" t="s">
        <v>28</v>
      </c>
      <c r="C1114" s="12">
        <v>199</v>
      </c>
      <c r="D1114" s="7">
        <v>4</v>
      </c>
      <c r="E1114" s="7">
        <v>601</v>
      </c>
      <c r="F1114" s="12" t="s">
        <v>15</v>
      </c>
      <c r="G1114" s="26">
        <v>46.65</v>
      </c>
      <c r="H1114" s="26">
        <v>12.87</v>
      </c>
      <c r="I1114" s="26">
        <v>32.85</v>
      </c>
      <c r="J1114" s="79">
        <f t="shared" si="17"/>
        <v>57.137896122000001</v>
      </c>
      <c r="K1114">
        <v>1.1399999999999999</v>
      </c>
      <c r="L1114">
        <v>-1.38</v>
      </c>
      <c r="M1114" t="s">
        <v>15</v>
      </c>
      <c r="N1114">
        <v>-0.28000000000000003</v>
      </c>
      <c r="O1114">
        <v>1.47</v>
      </c>
      <c r="P1114" t="s">
        <v>29</v>
      </c>
    </row>
    <row r="1115" spans="1:16" x14ac:dyDescent="0.25">
      <c r="A1115">
        <v>2022</v>
      </c>
      <c r="B1115" s="24" t="s">
        <v>28</v>
      </c>
      <c r="C1115" s="12">
        <v>199</v>
      </c>
      <c r="D1115" s="7">
        <v>5</v>
      </c>
      <c r="E1115" s="7">
        <v>602</v>
      </c>
      <c r="F1115" s="12" t="s">
        <v>16</v>
      </c>
      <c r="G1115" s="26">
        <v>60.37</v>
      </c>
      <c r="H1115" s="26">
        <v>7.93</v>
      </c>
      <c r="I1115" s="26">
        <v>51.41</v>
      </c>
      <c r="J1115" s="79">
        <f t="shared" si="17"/>
        <v>77.122480142000001</v>
      </c>
      <c r="K1115">
        <v>1.49</v>
      </c>
      <c r="L1115">
        <v>0.55000000000000004</v>
      </c>
      <c r="M1115" t="s">
        <v>14</v>
      </c>
      <c r="N1115">
        <v>0.93</v>
      </c>
      <c r="O1115">
        <v>0</v>
      </c>
      <c r="P1115" t="s">
        <v>28</v>
      </c>
    </row>
    <row r="1116" spans="1:16" x14ac:dyDescent="0.25">
      <c r="A1116">
        <v>2022</v>
      </c>
      <c r="B1116" s="24" t="s">
        <v>28</v>
      </c>
      <c r="C1116" s="12">
        <v>199</v>
      </c>
      <c r="D1116" s="7">
        <v>6</v>
      </c>
      <c r="E1116" s="7">
        <v>603</v>
      </c>
      <c r="F1116" s="12" t="s">
        <v>13</v>
      </c>
      <c r="G1116" s="26">
        <v>43.36</v>
      </c>
      <c r="H1116" s="26">
        <v>-0.98</v>
      </c>
      <c r="I1116" s="26">
        <v>24.33</v>
      </c>
      <c r="J1116" s="79">
        <f t="shared" si="17"/>
        <v>44.630259993999999</v>
      </c>
      <c r="K1116">
        <v>-1.61</v>
      </c>
      <c r="L1116">
        <v>-1.1399999999999999</v>
      </c>
      <c r="M1116" t="s">
        <v>13</v>
      </c>
      <c r="N1116">
        <v>-1.32</v>
      </c>
      <c r="O1116">
        <v>0.45</v>
      </c>
      <c r="P1116" t="s">
        <v>30</v>
      </c>
    </row>
    <row r="1117" spans="1:16" x14ac:dyDescent="0.25">
      <c r="A1117">
        <v>2022</v>
      </c>
      <c r="B1117" s="24" t="s">
        <v>28</v>
      </c>
      <c r="C1117" s="12">
        <v>208</v>
      </c>
      <c r="D1117" s="7">
        <v>1</v>
      </c>
      <c r="E1117" s="7">
        <v>604</v>
      </c>
      <c r="F1117" s="12" t="s">
        <v>16</v>
      </c>
      <c r="G1117" s="25">
        <v>67.099999999999994</v>
      </c>
      <c r="H1117" s="25">
        <v>-8.67</v>
      </c>
      <c r="I1117" s="26">
        <v>48.32</v>
      </c>
      <c r="J1117" s="79">
        <f t="shared" si="17"/>
        <v>73.967038226</v>
      </c>
      <c r="K1117">
        <v>-1.38</v>
      </c>
      <c r="L1117">
        <v>2.0499999999999998</v>
      </c>
      <c r="M1117" t="s">
        <v>13</v>
      </c>
      <c r="N1117">
        <v>0.8</v>
      </c>
      <c r="O1117">
        <v>-2.0699999999999998</v>
      </c>
      <c r="P1117" t="s">
        <v>28</v>
      </c>
    </row>
    <row r="1118" spans="1:16" x14ac:dyDescent="0.25">
      <c r="A1118">
        <v>2022</v>
      </c>
      <c r="B1118" s="24" t="s">
        <v>28</v>
      </c>
      <c r="C1118" s="12">
        <v>208</v>
      </c>
      <c r="D1118" s="7">
        <v>2</v>
      </c>
      <c r="E1118" s="7">
        <v>605</v>
      </c>
      <c r="F1118" s="12" t="s">
        <v>13</v>
      </c>
      <c r="G1118" s="25">
        <v>64.400000000000006</v>
      </c>
      <c r="H1118" s="25">
        <v>-6.73</v>
      </c>
      <c r="I1118" s="26">
        <v>54.66</v>
      </c>
      <c r="J1118" s="79">
        <f t="shared" si="17"/>
        <v>77.14815596599999</v>
      </c>
      <c r="K1118">
        <v>-0.67</v>
      </c>
      <c r="L1118">
        <v>1.75</v>
      </c>
      <c r="M1118" t="s">
        <v>16</v>
      </c>
      <c r="N1118">
        <v>0.64</v>
      </c>
      <c r="O1118">
        <v>-1.63</v>
      </c>
      <c r="P1118" t="s">
        <v>28</v>
      </c>
    </row>
    <row r="1119" spans="1:16" x14ac:dyDescent="0.25">
      <c r="A1119">
        <v>2022</v>
      </c>
      <c r="B1119" s="24" t="s">
        <v>28</v>
      </c>
      <c r="C1119" s="12">
        <v>208</v>
      </c>
      <c r="D1119" s="7">
        <v>3</v>
      </c>
      <c r="E1119" s="7">
        <v>606</v>
      </c>
      <c r="F1119" s="12" t="s">
        <v>13</v>
      </c>
      <c r="G1119" s="25">
        <v>66.36</v>
      </c>
      <c r="H1119" s="25">
        <v>-7.46</v>
      </c>
      <c r="I1119" s="26">
        <v>51.37</v>
      </c>
      <c r="J1119" s="79">
        <f t="shared" si="17"/>
        <v>75.954615201999985</v>
      </c>
      <c r="K1119">
        <v>-1</v>
      </c>
      <c r="L1119">
        <v>1.95</v>
      </c>
      <c r="M1119" t="s">
        <v>16</v>
      </c>
      <c r="N1119">
        <v>0.79</v>
      </c>
      <c r="O1119">
        <v>-1.88</v>
      </c>
      <c r="P1119" t="s">
        <v>28</v>
      </c>
    </row>
    <row r="1120" spans="1:16" x14ac:dyDescent="0.25">
      <c r="A1120">
        <v>2022</v>
      </c>
      <c r="B1120" s="24" t="s">
        <v>28</v>
      </c>
      <c r="C1120" s="12">
        <v>208</v>
      </c>
      <c r="D1120" s="7">
        <v>4</v>
      </c>
      <c r="E1120" s="7">
        <v>607</v>
      </c>
      <c r="F1120" s="12" t="s">
        <v>13</v>
      </c>
      <c r="G1120" s="26">
        <v>67.209999999999994</v>
      </c>
      <c r="H1120" s="26">
        <v>-8.68</v>
      </c>
      <c r="I1120" s="26">
        <v>49.52</v>
      </c>
      <c r="J1120" s="79">
        <f t="shared" si="17"/>
        <v>74.851877169999995</v>
      </c>
      <c r="K1120">
        <v>-1.31</v>
      </c>
      <c r="L1120">
        <v>2.08</v>
      </c>
      <c r="M1120" t="s">
        <v>13</v>
      </c>
      <c r="N1120">
        <v>0.81</v>
      </c>
      <c r="O1120">
        <v>-2.0699999999999998</v>
      </c>
      <c r="P1120" t="s">
        <v>28</v>
      </c>
    </row>
    <row r="1121" spans="1:16" x14ac:dyDescent="0.25">
      <c r="A1121">
        <v>2022</v>
      </c>
      <c r="B1121" s="24" t="s">
        <v>28</v>
      </c>
      <c r="C1121" s="12">
        <v>221</v>
      </c>
      <c r="D1121" s="7">
        <v>1</v>
      </c>
      <c r="E1121" s="7">
        <v>608</v>
      </c>
      <c r="F1121" s="12" t="s">
        <v>15</v>
      </c>
      <c r="G1121" s="25">
        <v>49.39</v>
      </c>
      <c r="H1121" s="25">
        <v>13.16</v>
      </c>
      <c r="I1121" s="26">
        <v>38.369999999999997</v>
      </c>
      <c r="J1121" s="79">
        <f t="shared" si="17"/>
        <v>62.782329684000004</v>
      </c>
      <c r="K1121">
        <v>1.53</v>
      </c>
      <c r="L1121">
        <v>-1.04</v>
      </c>
      <c r="M1121" t="s">
        <v>15</v>
      </c>
      <c r="N1121">
        <v>0.03</v>
      </c>
      <c r="O1121">
        <v>1.3</v>
      </c>
      <c r="P1121" t="s">
        <v>29</v>
      </c>
    </row>
    <row r="1122" spans="1:16" x14ac:dyDescent="0.25">
      <c r="A1122">
        <v>2022</v>
      </c>
      <c r="B1122" s="24" t="s">
        <v>28</v>
      </c>
      <c r="C1122" s="12">
        <v>221</v>
      </c>
      <c r="D1122" s="7">
        <v>2</v>
      </c>
      <c r="E1122" s="7">
        <v>609</v>
      </c>
      <c r="F1122" s="12" t="s">
        <v>15</v>
      </c>
      <c r="G1122" s="25">
        <v>45.92</v>
      </c>
      <c r="H1122" s="25">
        <v>15.06</v>
      </c>
      <c r="I1122" s="26">
        <v>33.15</v>
      </c>
      <c r="J1122" s="79">
        <f t="shared" si="17"/>
        <v>57.584404125999995</v>
      </c>
      <c r="K1122">
        <v>1.51</v>
      </c>
      <c r="L1122">
        <v>-1.56</v>
      </c>
      <c r="M1122" t="s">
        <v>15</v>
      </c>
      <c r="N1122">
        <v>-0.25</v>
      </c>
      <c r="O1122">
        <v>1.73</v>
      </c>
      <c r="P1122" t="s">
        <v>29</v>
      </c>
    </row>
    <row r="1123" spans="1:16" x14ac:dyDescent="0.25">
      <c r="A1123">
        <v>2022</v>
      </c>
      <c r="B1123" s="24" t="s">
        <v>28</v>
      </c>
      <c r="C1123" s="12">
        <v>221</v>
      </c>
      <c r="D1123" s="7">
        <v>3</v>
      </c>
      <c r="E1123" s="7">
        <v>610</v>
      </c>
      <c r="F1123" s="12" t="s">
        <v>13</v>
      </c>
      <c r="G1123" s="25">
        <v>69.48</v>
      </c>
      <c r="H1123" s="25">
        <v>-9.94</v>
      </c>
      <c r="I1123" s="26">
        <v>54.86</v>
      </c>
      <c r="J1123" s="79">
        <f t="shared" si="17"/>
        <v>79.55586464000001</v>
      </c>
      <c r="K1123">
        <v>-1.18</v>
      </c>
      <c r="L1123">
        <v>2.4500000000000002</v>
      </c>
      <c r="M1123" t="s">
        <v>16</v>
      </c>
      <c r="N1123">
        <v>1</v>
      </c>
      <c r="O1123">
        <v>-2.34</v>
      </c>
      <c r="P1123" t="s">
        <v>28</v>
      </c>
    </row>
    <row r="1124" spans="1:16" x14ac:dyDescent="0.25">
      <c r="A1124">
        <v>2022</v>
      </c>
      <c r="B1124" s="24" t="s">
        <v>28</v>
      </c>
      <c r="C1124" s="12">
        <v>221</v>
      </c>
      <c r="D1124" s="7">
        <v>4</v>
      </c>
      <c r="E1124" s="7">
        <v>611</v>
      </c>
      <c r="F1124" s="12" t="s">
        <v>13</v>
      </c>
      <c r="G1124" s="26">
        <v>60.45</v>
      </c>
      <c r="H1124" s="26">
        <v>-5.52</v>
      </c>
      <c r="I1124" s="26">
        <v>52.44</v>
      </c>
      <c r="J1124" s="79">
        <f t="shared" si="17"/>
        <v>73.448836074000013</v>
      </c>
      <c r="K1124">
        <v>-0.61</v>
      </c>
      <c r="L1124">
        <v>1.25</v>
      </c>
      <c r="M1124" t="s">
        <v>16</v>
      </c>
      <c r="N1124">
        <v>0.28999999999999998</v>
      </c>
      <c r="O1124">
        <v>-1.21</v>
      </c>
      <c r="P1124" t="s">
        <v>28</v>
      </c>
    </row>
    <row r="1125" spans="1:16" x14ac:dyDescent="0.25">
      <c r="A1125">
        <v>2022</v>
      </c>
      <c r="B1125" s="24" t="s">
        <v>28</v>
      </c>
      <c r="C1125" s="12">
        <v>221</v>
      </c>
      <c r="D1125" s="7">
        <v>5</v>
      </c>
      <c r="E1125" s="7">
        <v>612</v>
      </c>
      <c r="F1125" s="12" t="s">
        <v>15</v>
      </c>
      <c r="G1125" s="26">
        <v>68.260000000000005</v>
      </c>
      <c r="H1125" s="26">
        <v>14.87</v>
      </c>
      <c r="I1125" s="26">
        <v>64.38</v>
      </c>
      <c r="J1125" s="79">
        <f t="shared" si="17"/>
        <v>93.395880473999995</v>
      </c>
      <c r="K1125">
        <v>3.4</v>
      </c>
      <c r="L1125">
        <v>1.19</v>
      </c>
      <c r="M1125" t="s">
        <v>14</v>
      </c>
      <c r="N1125">
        <v>2.11</v>
      </c>
      <c r="O1125">
        <v>0.04</v>
      </c>
      <c r="P1125" t="s">
        <v>28</v>
      </c>
    </row>
    <row r="1126" spans="1:16" x14ac:dyDescent="0.25">
      <c r="A1126">
        <v>2022</v>
      </c>
      <c r="B1126" s="24" t="s">
        <v>28</v>
      </c>
      <c r="C1126" s="12">
        <v>221</v>
      </c>
      <c r="D1126" s="7">
        <v>6</v>
      </c>
      <c r="E1126" s="7">
        <v>613</v>
      </c>
      <c r="F1126" s="12" t="s">
        <v>14</v>
      </c>
      <c r="G1126" s="26">
        <v>74.42</v>
      </c>
      <c r="H1126" s="26">
        <v>-3.62</v>
      </c>
      <c r="I1126" s="26">
        <v>60.55</v>
      </c>
      <c r="J1126" s="79">
        <f t="shared" si="17"/>
        <v>88.741751137999998</v>
      </c>
      <c r="K1126">
        <v>0.18</v>
      </c>
      <c r="L1126">
        <v>2.72</v>
      </c>
      <c r="M1126" t="s">
        <v>16</v>
      </c>
      <c r="N1126">
        <v>1.83</v>
      </c>
      <c r="O1126">
        <v>-2.15</v>
      </c>
      <c r="P1126" t="s">
        <v>28</v>
      </c>
    </row>
    <row r="1127" spans="1:16" x14ac:dyDescent="0.25">
      <c r="A1127">
        <v>2022</v>
      </c>
      <c r="B1127" s="24" t="s">
        <v>28</v>
      </c>
      <c r="C1127" s="12">
        <v>221</v>
      </c>
      <c r="D1127" s="7">
        <v>7</v>
      </c>
      <c r="E1127" s="7">
        <v>614</v>
      </c>
      <c r="F1127" s="12" t="s">
        <v>13</v>
      </c>
      <c r="G1127" s="26">
        <v>58.81</v>
      </c>
      <c r="H1127" s="26">
        <v>-0.27</v>
      </c>
      <c r="I1127" s="26">
        <v>53.13</v>
      </c>
      <c r="J1127" s="79">
        <f t="shared" si="17"/>
        <v>74.571455270000001</v>
      </c>
      <c r="K1127">
        <v>0.28000000000000003</v>
      </c>
      <c r="L1127">
        <v>0.82</v>
      </c>
      <c r="M1127" t="s">
        <v>16</v>
      </c>
      <c r="N1127">
        <v>0.38</v>
      </c>
      <c r="O1127">
        <v>-0.6</v>
      </c>
      <c r="P1127" t="s">
        <v>28</v>
      </c>
    </row>
    <row r="1128" spans="1:16" x14ac:dyDescent="0.25">
      <c r="A1128">
        <v>2022</v>
      </c>
      <c r="B1128" s="24" t="s">
        <v>28</v>
      </c>
      <c r="C1128" s="12">
        <v>222</v>
      </c>
      <c r="D1128" s="7">
        <v>1</v>
      </c>
      <c r="E1128" s="7">
        <v>615</v>
      </c>
      <c r="F1128" s="12" t="s">
        <v>14</v>
      </c>
      <c r="G1128" s="25">
        <v>68.959999999999994</v>
      </c>
      <c r="H1128" s="25">
        <v>10.61</v>
      </c>
      <c r="I1128" s="26">
        <v>60.86</v>
      </c>
      <c r="J1128" s="79">
        <f t="shared" si="17"/>
        <v>90.058691369999991</v>
      </c>
      <c r="K1128">
        <v>2.5</v>
      </c>
      <c r="L1128">
        <v>1.43</v>
      </c>
      <c r="M1128" t="s">
        <v>14</v>
      </c>
      <c r="N1128">
        <v>1.96</v>
      </c>
      <c r="O1128">
        <v>-0.42</v>
      </c>
      <c r="P1128" t="s">
        <v>28</v>
      </c>
    </row>
    <row r="1129" spans="1:16" x14ac:dyDescent="0.25">
      <c r="A1129">
        <v>2022</v>
      </c>
      <c r="B1129" s="24" t="s">
        <v>28</v>
      </c>
      <c r="C1129" s="12">
        <v>222</v>
      </c>
      <c r="D1129" s="7">
        <v>2</v>
      </c>
      <c r="E1129" s="7">
        <v>616</v>
      </c>
      <c r="F1129" s="12" t="s">
        <v>14</v>
      </c>
      <c r="G1129" s="25">
        <v>70.64</v>
      </c>
      <c r="H1129" s="25">
        <v>13.05</v>
      </c>
      <c r="I1129" s="26">
        <v>66.3</v>
      </c>
      <c r="J1129" s="79">
        <f t="shared" si="17"/>
        <v>95.661850450000003</v>
      </c>
      <c r="K1129">
        <v>3.23</v>
      </c>
      <c r="L1129">
        <v>1.56</v>
      </c>
      <c r="M1129" t="s">
        <v>14</v>
      </c>
      <c r="N1129">
        <v>2.27</v>
      </c>
      <c r="O1129">
        <v>-0.31</v>
      </c>
      <c r="P1129" t="s">
        <v>28</v>
      </c>
    </row>
    <row r="1130" spans="1:16" x14ac:dyDescent="0.25">
      <c r="A1130">
        <v>2022</v>
      </c>
      <c r="B1130" s="24" t="s">
        <v>28</v>
      </c>
      <c r="C1130" s="12">
        <v>222</v>
      </c>
      <c r="D1130" s="7">
        <v>3</v>
      </c>
      <c r="E1130" s="7">
        <v>617</v>
      </c>
      <c r="F1130" s="12" t="s">
        <v>13</v>
      </c>
      <c r="G1130" s="25">
        <v>65.09</v>
      </c>
      <c r="H1130" s="25">
        <v>-9.39</v>
      </c>
      <c r="I1130" s="26">
        <v>55.11</v>
      </c>
      <c r="J1130" s="79">
        <f t="shared" si="17"/>
        <v>77.030801169999989</v>
      </c>
      <c r="K1130">
        <v>-1.07</v>
      </c>
      <c r="L1130">
        <v>1.96</v>
      </c>
      <c r="M1130" t="s">
        <v>16</v>
      </c>
      <c r="N1130">
        <v>0.57999999999999996</v>
      </c>
      <c r="O1130">
        <v>-1.93</v>
      </c>
      <c r="P1130" t="s">
        <v>28</v>
      </c>
    </row>
    <row r="1131" spans="1:16" x14ac:dyDescent="0.25">
      <c r="A1131">
        <v>2022</v>
      </c>
      <c r="B1131" s="24" t="s">
        <v>28</v>
      </c>
      <c r="C1131" s="12">
        <v>222</v>
      </c>
      <c r="D1131" s="7">
        <v>4</v>
      </c>
      <c r="E1131" s="7">
        <v>618</v>
      </c>
      <c r="F1131" s="12" t="s">
        <v>16</v>
      </c>
      <c r="G1131" s="26">
        <v>58.33</v>
      </c>
      <c r="H1131" s="26">
        <v>-1.35</v>
      </c>
      <c r="I1131" s="26">
        <v>52.29</v>
      </c>
      <c r="J1131" s="79">
        <f t="shared" si="17"/>
        <v>73.330303525999994</v>
      </c>
      <c r="K1131">
        <v>0.06</v>
      </c>
      <c r="L1131">
        <v>0.81</v>
      </c>
      <c r="M1131" t="s">
        <v>16</v>
      </c>
      <c r="N1131">
        <v>0.28000000000000003</v>
      </c>
      <c r="O1131">
        <v>-0.66</v>
      </c>
      <c r="P1131" t="s">
        <v>28</v>
      </c>
    </row>
    <row r="1132" spans="1:16" x14ac:dyDescent="0.25">
      <c r="A1132">
        <v>2022</v>
      </c>
      <c r="B1132" s="24" t="s">
        <v>28</v>
      </c>
      <c r="C1132" s="12">
        <v>222</v>
      </c>
      <c r="D1132" s="7">
        <v>5</v>
      </c>
      <c r="E1132" s="7">
        <v>619</v>
      </c>
      <c r="F1132" s="12" t="s">
        <v>14</v>
      </c>
      <c r="G1132" s="26">
        <v>70.400000000000006</v>
      </c>
      <c r="H1132" s="26">
        <v>-2.15</v>
      </c>
      <c r="I1132" s="26">
        <v>58.3</v>
      </c>
      <c r="J1132" s="79">
        <f t="shared" si="17"/>
        <v>85.061737730000004</v>
      </c>
      <c r="K1132">
        <v>0.28999999999999998</v>
      </c>
      <c r="L1132">
        <v>2.2000000000000002</v>
      </c>
      <c r="M1132" t="s">
        <v>16</v>
      </c>
      <c r="N1132">
        <v>1.48</v>
      </c>
      <c r="O1132">
        <v>-1.7</v>
      </c>
      <c r="P1132" t="s">
        <v>28</v>
      </c>
    </row>
    <row r="1133" spans="1:16" x14ac:dyDescent="0.25">
      <c r="A1133">
        <v>2022</v>
      </c>
      <c r="B1133" s="24" t="s">
        <v>28</v>
      </c>
      <c r="C1133" s="12">
        <v>222</v>
      </c>
      <c r="D1133" s="7">
        <v>6</v>
      </c>
      <c r="E1133" s="7">
        <v>620</v>
      </c>
      <c r="F1133" s="12" t="s">
        <v>13</v>
      </c>
      <c r="G1133" s="26">
        <v>65.55</v>
      </c>
      <c r="H1133" s="26">
        <v>-9.61</v>
      </c>
      <c r="I1133" s="26">
        <v>54.97</v>
      </c>
      <c r="J1133" s="79">
        <f t="shared" si="17"/>
        <v>77.164556501999996</v>
      </c>
      <c r="K1133">
        <v>-1.1100000000000001</v>
      </c>
      <c r="L1133">
        <v>2.02</v>
      </c>
      <c r="M1133" t="s">
        <v>16</v>
      </c>
      <c r="N1133">
        <v>0.62</v>
      </c>
      <c r="O1133">
        <v>-1.98</v>
      </c>
      <c r="P1133" t="s">
        <v>28</v>
      </c>
    </row>
    <row r="1134" spans="1:16" x14ac:dyDescent="0.25">
      <c r="A1134">
        <v>2022</v>
      </c>
      <c r="B1134" s="24" t="s">
        <v>28</v>
      </c>
      <c r="C1134" s="12">
        <v>222</v>
      </c>
      <c r="D1134" s="7">
        <v>7</v>
      </c>
      <c r="E1134" s="7">
        <v>621</v>
      </c>
      <c r="F1134" s="12" t="s">
        <v>14</v>
      </c>
      <c r="G1134" s="26">
        <v>68.44</v>
      </c>
      <c r="H1134" s="26">
        <v>-6.47</v>
      </c>
      <c r="I1134" s="26">
        <v>61.04</v>
      </c>
      <c r="J1134" s="79">
        <f t="shared" si="17"/>
        <v>84.219250693999996</v>
      </c>
      <c r="K1134">
        <v>-0.23</v>
      </c>
      <c r="L1134">
        <v>2.2400000000000002</v>
      </c>
      <c r="M1134" t="s">
        <v>16</v>
      </c>
      <c r="N1134">
        <v>1.08</v>
      </c>
      <c r="O1134">
        <v>-1.91</v>
      </c>
      <c r="P1134" t="s">
        <v>28</v>
      </c>
    </row>
    <row r="1135" spans="1:16" x14ac:dyDescent="0.25">
      <c r="A1135">
        <v>2022</v>
      </c>
      <c r="B1135" s="24" t="s">
        <v>28</v>
      </c>
      <c r="C1135" s="12">
        <v>222</v>
      </c>
      <c r="D1135" s="7">
        <v>8</v>
      </c>
      <c r="E1135" s="7">
        <v>622</v>
      </c>
      <c r="F1135" s="12" t="s">
        <v>13</v>
      </c>
      <c r="G1135" s="26">
        <v>56.71</v>
      </c>
      <c r="H1135" s="26">
        <v>-0.99</v>
      </c>
      <c r="I1135" s="26">
        <v>47.11</v>
      </c>
      <c r="J1135" s="79">
        <f t="shared" si="17"/>
        <v>68.864771109999992</v>
      </c>
      <c r="K1135">
        <v>-0.21</v>
      </c>
      <c r="L1135">
        <v>0.56000000000000005</v>
      </c>
      <c r="M1135" t="s">
        <v>16</v>
      </c>
      <c r="N1135">
        <v>0.11</v>
      </c>
      <c r="O1135">
        <v>-0.52</v>
      </c>
      <c r="P1135" t="s">
        <v>28</v>
      </c>
    </row>
    <row r="1136" spans="1:16" x14ac:dyDescent="0.25">
      <c r="A1136">
        <v>2022</v>
      </c>
      <c r="B1136" s="24" t="s">
        <v>28</v>
      </c>
      <c r="C1136" s="12">
        <v>222</v>
      </c>
      <c r="D1136" s="7">
        <v>9</v>
      </c>
      <c r="E1136" s="7">
        <v>623</v>
      </c>
      <c r="F1136" s="12" t="s">
        <v>14</v>
      </c>
      <c r="G1136" s="26">
        <v>65.67</v>
      </c>
      <c r="H1136" s="26">
        <v>-0.63</v>
      </c>
      <c r="I1136" s="26">
        <v>59.58</v>
      </c>
      <c r="J1136" s="79">
        <f t="shared" si="17"/>
        <v>83.333615304000006</v>
      </c>
      <c r="K1136">
        <v>0.62</v>
      </c>
      <c r="L1136">
        <v>1.64</v>
      </c>
      <c r="M1136" t="s">
        <v>16</v>
      </c>
      <c r="N1136">
        <v>1.08</v>
      </c>
      <c r="O1136">
        <v>-1.1599999999999999</v>
      </c>
      <c r="P1136" t="s">
        <v>28</v>
      </c>
    </row>
    <row r="1137" spans="1:16" x14ac:dyDescent="0.25">
      <c r="A1137">
        <v>2022</v>
      </c>
      <c r="B1137" s="24" t="s">
        <v>28</v>
      </c>
      <c r="C1137" s="12">
        <v>223</v>
      </c>
      <c r="D1137" s="7">
        <v>1</v>
      </c>
      <c r="E1137" s="7">
        <v>624</v>
      </c>
      <c r="F1137" s="12" t="s">
        <v>16</v>
      </c>
      <c r="G1137" s="25">
        <v>72.59</v>
      </c>
      <c r="H1137" s="25">
        <v>-8.2200000000000006</v>
      </c>
      <c r="I1137" s="26">
        <v>53.71</v>
      </c>
      <c r="J1137" s="79">
        <f t="shared" si="17"/>
        <v>81.377370971999994</v>
      </c>
      <c r="K1137">
        <v>-0.98</v>
      </c>
      <c r="L1137">
        <v>2.67</v>
      </c>
      <c r="M1137" t="s">
        <v>16</v>
      </c>
      <c r="N1137">
        <v>1.4</v>
      </c>
      <c r="O1137">
        <v>-2.4500000000000002</v>
      </c>
      <c r="P1137" t="s">
        <v>28</v>
      </c>
    </row>
    <row r="1138" spans="1:16" x14ac:dyDescent="0.25">
      <c r="A1138">
        <v>2022</v>
      </c>
      <c r="B1138" s="24" t="s">
        <v>28</v>
      </c>
      <c r="C1138" s="12">
        <v>223</v>
      </c>
      <c r="D1138" s="7">
        <v>2</v>
      </c>
      <c r="E1138" s="7">
        <v>625</v>
      </c>
      <c r="F1138" s="12" t="s">
        <v>16</v>
      </c>
      <c r="G1138" s="25">
        <v>55.83</v>
      </c>
      <c r="H1138" s="25">
        <v>-1.33</v>
      </c>
      <c r="I1138" s="26">
        <v>47.21</v>
      </c>
      <c r="J1138" s="79">
        <f t="shared" si="17"/>
        <v>68.244351926000007</v>
      </c>
      <c r="K1138">
        <v>-0.26</v>
      </c>
      <c r="L1138">
        <v>0.48</v>
      </c>
      <c r="M1138" t="s">
        <v>16</v>
      </c>
      <c r="N1138">
        <v>0.01</v>
      </c>
      <c r="O1138">
        <v>-0.48</v>
      </c>
      <c r="P1138" t="s">
        <v>28</v>
      </c>
    </row>
    <row r="1139" spans="1:16" x14ac:dyDescent="0.25">
      <c r="A1139">
        <v>2022</v>
      </c>
      <c r="B1139" s="24" t="s">
        <v>28</v>
      </c>
      <c r="C1139" s="12">
        <v>223</v>
      </c>
      <c r="D1139" s="7">
        <v>3</v>
      </c>
      <c r="E1139" s="7">
        <v>626</v>
      </c>
      <c r="F1139" s="12" t="s">
        <v>16</v>
      </c>
      <c r="G1139" s="25">
        <v>59.24</v>
      </c>
      <c r="H1139" s="25">
        <v>-7.55</v>
      </c>
      <c r="I1139" s="26">
        <v>51.57</v>
      </c>
      <c r="J1139" s="79">
        <f t="shared" si="17"/>
        <v>71.396373707999999</v>
      </c>
      <c r="K1139">
        <v>-0.99</v>
      </c>
      <c r="L1139">
        <v>1.21</v>
      </c>
      <c r="M1139" t="s">
        <v>13</v>
      </c>
      <c r="N1139">
        <v>7.0000000000000007E-2</v>
      </c>
      <c r="O1139">
        <v>-1.3</v>
      </c>
      <c r="P1139" t="s">
        <v>28</v>
      </c>
    </row>
    <row r="1140" spans="1:16" x14ac:dyDescent="0.25">
      <c r="A1140">
        <v>2022</v>
      </c>
      <c r="B1140" s="24" t="s">
        <v>28</v>
      </c>
      <c r="C1140" s="12">
        <v>223</v>
      </c>
      <c r="D1140" s="7">
        <v>4</v>
      </c>
      <c r="E1140" s="7">
        <v>627</v>
      </c>
      <c r="F1140" s="12" t="s">
        <v>13</v>
      </c>
      <c r="G1140" s="26">
        <v>48.99</v>
      </c>
      <c r="H1140" s="26">
        <v>-10.14</v>
      </c>
      <c r="I1140" s="26">
        <v>31.01</v>
      </c>
      <c r="J1140" s="79">
        <f t="shared" si="17"/>
        <v>49.846848280000003</v>
      </c>
      <c r="K1140">
        <v>-2.67</v>
      </c>
      <c r="L1140">
        <v>0</v>
      </c>
      <c r="M1140" t="s">
        <v>13</v>
      </c>
      <c r="N1140">
        <v>-1.17</v>
      </c>
      <c r="O1140">
        <v>-0.8</v>
      </c>
      <c r="P1140" t="s">
        <v>30</v>
      </c>
    </row>
    <row r="1141" spans="1:16" x14ac:dyDescent="0.25">
      <c r="A1141">
        <v>2022</v>
      </c>
      <c r="B1141" s="24" t="s">
        <v>28</v>
      </c>
      <c r="C1141" s="12">
        <v>223</v>
      </c>
      <c r="D1141" s="7">
        <v>5</v>
      </c>
      <c r="E1141" s="7">
        <v>628</v>
      </c>
      <c r="F1141" s="12" t="s">
        <v>13</v>
      </c>
      <c r="G1141" s="26">
        <v>53.84</v>
      </c>
      <c r="H1141" s="26">
        <v>-10.28</v>
      </c>
      <c r="I1141" s="26">
        <v>38.229999999999997</v>
      </c>
      <c r="J1141" s="79">
        <f t="shared" si="17"/>
        <v>57.888211874000007</v>
      </c>
      <c r="K1141">
        <v>-2.25</v>
      </c>
      <c r="L1141">
        <v>0.61</v>
      </c>
      <c r="M1141" t="s">
        <v>13</v>
      </c>
      <c r="N1141">
        <v>-0.66</v>
      </c>
      <c r="O1141">
        <v>-1.17</v>
      </c>
      <c r="P1141" t="s">
        <v>30</v>
      </c>
    </row>
    <row r="1142" spans="1:16" x14ac:dyDescent="0.25">
      <c r="A1142">
        <v>2022</v>
      </c>
      <c r="B1142" s="24" t="s">
        <v>28</v>
      </c>
      <c r="C1142" s="12">
        <v>223</v>
      </c>
      <c r="D1142" s="7">
        <v>6</v>
      </c>
      <c r="E1142" s="7">
        <v>629</v>
      </c>
      <c r="F1142" s="12" t="s">
        <v>13</v>
      </c>
      <c r="G1142" s="26">
        <v>57.42</v>
      </c>
      <c r="H1142" s="26">
        <v>-4.7300000000000004</v>
      </c>
      <c r="I1142" s="26">
        <v>47.74</v>
      </c>
      <c r="J1142" s="79">
        <f t="shared" si="17"/>
        <v>68.527491537999992</v>
      </c>
      <c r="K1142">
        <v>-0.77</v>
      </c>
      <c r="L1142">
        <v>0.83</v>
      </c>
      <c r="M1142" t="s">
        <v>16</v>
      </c>
      <c r="N1142">
        <v>0.01</v>
      </c>
      <c r="O1142">
        <v>-0.92</v>
      </c>
      <c r="P1142" t="s">
        <v>28</v>
      </c>
    </row>
    <row r="1143" spans="1:16" x14ac:dyDescent="0.25">
      <c r="A1143">
        <v>2022</v>
      </c>
      <c r="B1143" s="24" t="s">
        <v>28</v>
      </c>
      <c r="C1143" s="12">
        <v>223</v>
      </c>
      <c r="D1143" s="7">
        <v>7</v>
      </c>
      <c r="E1143" s="7">
        <v>630</v>
      </c>
      <c r="F1143" s="12" t="s">
        <v>16</v>
      </c>
      <c r="G1143" s="26">
        <v>67.44</v>
      </c>
      <c r="H1143" s="26">
        <v>-7.77</v>
      </c>
      <c r="I1143" s="26">
        <v>55.16</v>
      </c>
      <c r="J1143" s="79">
        <f t="shared" si="17"/>
        <v>79.137550521999998</v>
      </c>
      <c r="K1143">
        <v>-0.81</v>
      </c>
      <c r="L1143">
        <v>2.13</v>
      </c>
      <c r="M1143" t="s">
        <v>16</v>
      </c>
      <c r="N1143">
        <v>0.9</v>
      </c>
      <c r="O1143">
        <v>-1.98</v>
      </c>
      <c r="P1143" t="s">
        <v>28</v>
      </c>
    </row>
    <row r="1144" spans="1:16" x14ac:dyDescent="0.25">
      <c r="A1144">
        <v>2022</v>
      </c>
      <c r="B1144" s="24" t="s">
        <v>28</v>
      </c>
      <c r="C1144" s="12">
        <v>223</v>
      </c>
      <c r="D1144" s="7">
        <v>8</v>
      </c>
      <c r="E1144" s="7">
        <v>631</v>
      </c>
      <c r="F1144" s="12" t="s">
        <v>16</v>
      </c>
      <c r="G1144" s="26">
        <v>69.39</v>
      </c>
      <c r="H1144" s="26">
        <v>-4.8499999999999996</v>
      </c>
      <c r="I1144" s="26">
        <v>55.4</v>
      </c>
      <c r="J1144" s="79">
        <f t="shared" si="17"/>
        <v>81.539293200000003</v>
      </c>
      <c r="K1144">
        <v>-0.33</v>
      </c>
      <c r="L1144">
        <v>2.19</v>
      </c>
      <c r="M1144" t="s">
        <v>16</v>
      </c>
      <c r="N1144">
        <v>1.24</v>
      </c>
      <c r="O1144">
        <v>-1.87</v>
      </c>
      <c r="P1144" t="s">
        <v>28</v>
      </c>
    </row>
    <row r="1145" spans="1:16" x14ac:dyDescent="0.25">
      <c r="A1145">
        <v>2022</v>
      </c>
      <c r="B1145" s="24" t="s">
        <v>28</v>
      </c>
      <c r="C1145" s="12">
        <v>223</v>
      </c>
      <c r="D1145" s="7">
        <v>9</v>
      </c>
      <c r="E1145" s="7">
        <v>632</v>
      </c>
      <c r="F1145" s="12" t="s">
        <v>13</v>
      </c>
      <c r="G1145" s="26">
        <v>49.63</v>
      </c>
      <c r="H1145" s="26">
        <v>-8.61</v>
      </c>
      <c r="I1145" s="26">
        <v>34.5</v>
      </c>
      <c r="J1145" s="79">
        <f t="shared" si="17"/>
        <v>53.143063604000005</v>
      </c>
      <c r="K1145">
        <v>-2.21</v>
      </c>
      <c r="L1145">
        <v>0.04</v>
      </c>
      <c r="M1145" t="s">
        <v>13</v>
      </c>
      <c r="N1145">
        <v>-1.02</v>
      </c>
      <c r="O1145">
        <v>-0.7</v>
      </c>
      <c r="P1145" t="s">
        <v>30</v>
      </c>
    </row>
    <row r="1146" spans="1:16" x14ac:dyDescent="0.25">
      <c r="A1146">
        <v>2022</v>
      </c>
      <c r="B1146" s="24" t="s">
        <v>28</v>
      </c>
      <c r="C1146" s="12">
        <v>223</v>
      </c>
      <c r="D1146" s="7">
        <v>10</v>
      </c>
      <c r="E1146" s="7">
        <v>633</v>
      </c>
      <c r="F1146" s="12" t="s">
        <v>13</v>
      </c>
      <c r="G1146" s="26">
        <v>55.82</v>
      </c>
      <c r="H1146" s="26">
        <v>-11.93</v>
      </c>
      <c r="I1146" s="26">
        <v>42.59</v>
      </c>
      <c r="J1146" s="79">
        <f t="shared" si="17"/>
        <v>61.607402608000001</v>
      </c>
      <c r="K1146">
        <v>-2.25</v>
      </c>
      <c r="L1146">
        <v>0.96</v>
      </c>
      <c r="M1146" t="s">
        <v>13</v>
      </c>
      <c r="N1146">
        <v>-0.52</v>
      </c>
      <c r="O1146">
        <v>-1.46</v>
      </c>
      <c r="P1146" t="s">
        <v>28</v>
      </c>
    </row>
    <row r="1147" spans="1:16" x14ac:dyDescent="0.25">
      <c r="A1147">
        <v>2022</v>
      </c>
      <c r="B1147" s="24" t="s">
        <v>28</v>
      </c>
      <c r="C1147" s="12">
        <v>223</v>
      </c>
      <c r="D1147" s="7">
        <v>11</v>
      </c>
      <c r="E1147" s="7">
        <v>634</v>
      </c>
      <c r="F1147" s="12" t="s">
        <v>14</v>
      </c>
      <c r="G1147" s="26">
        <v>73.84</v>
      </c>
      <c r="H1147" s="26">
        <v>12.58</v>
      </c>
      <c r="I1147" s="26">
        <v>58.18</v>
      </c>
      <c r="J1147" s="79">
        <f t="shared" si="17"/>
        <v>92.081599800000006</v>
      </c>
      <c r="K1147">
        <v>2.64</v>
      </c>
      <c r="L1147">
        <v>1.81</v>
      </c>
      <c r="M1147" t="s">
        <v>14</v>
      </c>
      <c r="N1147">
        <v>2.5499999999999998</v>
      </c>
      <c r="O1147">
        <v>-0.66</v>
      </c>
      <c r="P1147" t="s">
        <v>28</v>
      </c>
    </row>
    <row r="1148" spans="1:16" x14ac:dyDescent="0.25">
      <c r="A1148">
        <v>2022</v>
      </c>
      <c r="B1148" s="24" t="s">
        <v>28</v>
      </c>
      <c r="C1148" s="12">
        <v>223</v>
      </c>
      <c r="D1148" s="7">
        <v>12</v>
      </c>
      <c r="E1148" s="7">
        <v>635</v>
      </c>
      <c r="F1148" s="12" t="s">
        <v>15</v>
      </c>
      <c r="G1148" s="26">
        <v>68.98</v>
      </c>
      <c r="H1148" s="26">
        <v>12.01</v>
      </c>
      <c r="I1148" s="26">
        <v>64.650000000000006</v>
      </c>
      <c r="J1148" s="79">
        <f t="shared" si="17"/>
        <v>93.109948696000004</v>
      </c>
      <c r="K1148">
        <v>2.96</v>
      </c>
      <c r="L1148">
        <v>1.41</v>
      </c>
      <c r="M1148" t="s">
        <v>14</v>
      </c>
      <c r="N1148">
        <v>2.0499999999999998</v>
      </c>
      <c r="O1148">
        <v>-0.27</v>
      </c>
      <c r="P1148" t="s">
        <v>28</v>
      </c>
    </row>
    <row r="1149" spans="1:16" x14ac:dyDescent="0.25">
      <c r="A1149">
        <v>2022</v>
      </c>
      <c r="B1149" s="24" t="s">
        <v>28</v>
      </c>
      <c r="C1149" s="12">
        <v>154</v>
      </c>
      <c r="D1149" s="7">
        <v>1</v>
      </c>
      <c r="E1149" s="7">
        <v>747</v>
      </c>
      <c r="F1149" s="12" t="s">
        <v>13</v>
      </c>
      <c r="G1149" s="26">
        <v>52.99</v>
      </c>
      <c r="H1149" s="26">
        <v>-7.57</v>
      </c>
      <c r="I1149" s="26">
        <v>39.270000000000003</v>
      </c>
      <c r="J1149" s="79">
        <f t="shared" si="17"/>
        <v>58.930478466000004</v>
      </c>
      <c r="K1149">
        <v>-1.75</v>
      </c>
      <c r="L1149">
        <v>0.4</v>
      </c>
      <c r="M1149" t="s">
        <v>13</v>
      </c>
      <c r="N1149">
        <v>-0.61</v>
      </c>
      <c r="O1149">
        <v>-0.85</v>
      </c>
      <c r="P1149" t="s">
        <v>30</v>
      </c>
    </row>
    <row r="1150" spans="1:16" x14ac:dyDescent="0.25">
      <c r="A1150">
        <v>2022</v>
      </c>
      <c r="B1150" s="24" t="s">
        <v>28</v>
      </c>
      <c r="C1150" s="12">
        <v>154</v>
      </c>
      <c r="D1150" s="7">
        <v>2</v>
      </c>
      <c r="E1150" s="7">
        <v>748</v>
      </c>
      <c r="F1150" s="12" t="s">
        <v>16</v>
      </c>
      <c r="G1150" s="26">
        <v>73.87</v>
      </c>
      <c r="H1150" s="26">
        <v>-5.97</v>
      </c>
      <c r="I1150" s="26">
        <v>61.81</v>
      </c>
      <c r="J1150" s="79">
        <f t="shared" si="17"/>
        <v>88.464883462000003</v>
      </c>
      <c r="K1150">
        <v>-0.11</v>
      </c>
      <c r="L1150">
        <v>2.8</v>
      </c>
      <c r="M1150" t="s">
        <v>16</v>
      </c>
      <c r="N1150">
        <v>1.66</v>
      </c>
      <c r="O1150">
        <v>-2.31</v>
      </c>
      <c r="P1150" t="s">
        <v>28</v>
      </c>
    </row>
    <row r="1151" spans="1:16" x14ac:dyDescent="0.25">
      <c r="A1151">
        <v>2022</v>
      </c>
      <c r="B1151" s="24" t="s">
        <v>28</v>
      </c>
      <c r="C1151" s="12">
        <v>154</v>
      </c>
      <c r="D1151" s="7">
        <v>3</v>
      </c>
      <c r="E1151" s="7">
        <v>749</v>
      </c>
      <c r="F1151" s="12" t="s">
        <v>14</v>
      </c>
      <c r="G1151" s="26">
        <v>69.72</v>
      </c>
      <c r="H1151" s="26">
        <v>12.66</v>
      </c>
      <c r="I1151" s="26">
        <v>66.45</v>
      </c>
      <c r="J1151" s="79">
        <f t="shared" si="17"/>
        <v>95.032772706000003</v>
      </c>
      <c r="K1151">
        <v>3.18</v>
      </c>
      <c r="L1151">
        <v>1.48</v>
      </c>
      <c r="M1151" t="s">
        <v>14</v>
      </c>
      <c r="N1151">
        <v>2.16</v>
      </c>
      <c r="O1151">
        <v>-0.27</v>
      </c>
      <c r="P1151" t="s">
        <v>28</v>
      </c>
    </row>
    <row r="1152" spans="1:16" x14ac:dyDescent="0.25">
      <c r="A1152">
        <v>2022</v>
      </c>
      <c r="B1152" s="24" t="s">
        <v>28</v>
      </c>
      <c r="C1152" s="12">
        <v>156</v>
      </c>
      <c r="D1152" s="7">
        <v>1</v>
      </c>
      <c r="E1152" s="7">
        <v>750</v>
      </c>
      <c r="F1152" s="12" t="s">
        <v>13</v>
      </c>
      <c r="G1152" s="26">
        <v>56.8</v>
      </c>
      <c r="H1152" s="26">
        <v>-8.11</v>
      </c>
      <c r="I1152" s="26">
        <v>45.46</v>
      </c>
      <c r="J1152" s="79">
        <f t="shared" si="17"/>
        <v>65.458392817999993</v>
      </c>
      <c r="K1152">
        <v>-1.46</v>
      </c>
      <c r="L1152">
        <v>0.9</v>
      </c>
      <c r="M1152" t="s">
        <v>13</v>
      </c>
      <c r="N1152">
        <v>-0.23</v>
      </c>
      <c r="O1152">
        <v>-1.18</v>
      </c>
      <c r="P1152" t="s">
        <v>28</v>
      </c>
    </row>
    <row r="1153" spans="1:16" x14ac:dyDescent="0.25">
      <c r="A1153">
        <v>2022</v>
      </c>
      <c r="B1153" s="24" t="s">
        <v>28</v>
      </c>
      <c r="C1153" s="12">
        <v>156</v>
      </c>
      <c r="D1153" s="7">
        <v>2</v>
      </c>
      <c r="E1153" s="7">
        <v>751</v>
      </c>
      <c r="F1153" s="12" t="s">
        <v>14</v>
      </c>
      <c r="G1153" s="26">
        <v>61.09</v>
      </c>
      <c r="H1153" s="26">
        <v>8.4600000000000009</v>
      </c>
      <c r="I1153" s="26">
        <v>52.41</v>
      </c>
      <c r="J1153" s="79">
        <f t="shared" si="17"/>
        <v>78.448665500000004</v>
      </c>
      <c r="K1153">
        <v>1.63</v>
      </c>
      <c r="L1153">
        <v>0.61</v>
      </c>
      <c r="M1153" t="s">
        <v>14</v>
      </c>
      <c r="N1153">
        <v>1.03</v>
      </c>
      <c r="O1153">
        <v>-0.01</v>
      </c>
      <c r="P1153" t="s">
        <v>28</v>
      </c>
    </row>
    <row r="1154" spans="1:16" x14ac:dyDescent="0.25">
      <c r="A1154">
        <v>2022</v>
      </c>
      <c r="B1154" s="24" t="s">
        <v>28</v>
      </c>
      <c r="C1154" s="12">
        <v>156</v>
      </c>
      <c r="D1154" s="7">
        <v>3</v>
      </c>
      <c r="E1154" s="7">
        <v>752</v>
      </c>
      <c r="F1154" s="12" t="s">
        <v>16</v>
      </c>
      <c r="G1154" s="26">
        <v>62.92</v>
      </c>
      <c r="H1154" s="26">
        <v>12.97</v>
      </c>
      <c r="I1154" s="26">
        <v>54.49</v>
      </c>
      <c r="J1154" s="79">
        <f t="shared" si="17"/>
        <v>82.546371708000009</v>
      </c>
      <c r="K1154">
        <v>2.4900000000000002</v>
      </c>
      <c r="L1154">
        <v>0.6</v>
      </c>
      <c r="M1154" t="s">
        <v>14</v>
      </c>
      <c r="N1154">
        <v>1.45</v>
      </c>
      <c r="O1154">
        <v>0.25</v>
      </c>
      <c r="P1154" t="s">
        <v>29</v>
      </c>
    </row>
    <row r="1155" spans="1:16" x14ac:dyDescent="0.25">
      <c r="A1155">
        <v>2022</v>
      </c>
      <c r="B1155" s="24" t="s">
        <v>28</v>
      </c>
      <c r="C1155" s="12">
        <v>156</v>
      </c>
      <c r="D1155" s="7">
        <v>4</v>
      </c>
      <c r="E1155" s="7">
        <v>753</v>
      </c>
      <c r="F1155" s="12" t="s">
        <v>13</v>
      </c>
      <c r="G1155" s="26">
        <v>46.75</v>
      </c>
      <c r="H1155" s="26">
        <v>-5.53</v>
      </c>
      <c r="I1155" s="26">
        <v>31.54</v>
      </c>
      <c r="J1155" s="79">
        <f t="shared" ref="J1155:J1218" si="18">G1155*0.655145+H1155*0.3291086+I1155*0.6800534</f>
        <v>50.256942428000002</v>
      </c>
      <c r="K1155">
        <v>-1.9</v>
      </c>
      <c r="L1155">
        <v>-0.46</v>
      </c>
      <c r="M1155" t="s">
        <v>13</v>
      </c>
      <c r="N1155">
        <v>-1.17</v>
      </c>
      <c r="O1155">
        <v>-0.2</v>
      </c>
      <c r="P1155" t="s">
        <v>30</v>
      </c>
    </row>
    <row r="1156" spans="1:16" x14ac:dyDescent="0.25">
      <c r="A1156">
        <v>2022</v>
      </c>
      <c r="B1156" s="24" t="s">
        <v>28</v>
      </c>
      <c r="C1156" s="12">
        <v>156</v>
      </c>
      <c r="D1156" s="7">
        <v>5</v>
      </c>
      <c r="E1156" s="7">
        <v>754</v>
      </c>
      <c r="F1156" s="12" t="s">
        <v>13</v>
      </c>
      <c r="G1156" s="26">
        <v>56.75</v>
      </c>
      <c r="H1156" s="26">
        <v>-9.06</v>
      </c>
      <c r="I1156" s="26">
        <v>45.46</v>
      </c>
      <c r="J1156" s="79">
        <f t="shared" si="18"/>
        <v>65.112982398</v>
      </c>
      <c r="K1156">
        <v>-1.61</v>
      </c>
      <c r="L1156">
        <v>0.95</v>
      </c>
      <c r="M1156" t="s">
        <v>13</v>
      </c>
      <c r="N1156">
        <v>-0.28000000000000003</v>
      </c>
      <c r="O1156">
        <v>-1.26</v>
      </c>
      <c r="P1156" t="s">
        <v>28</v>
      </c>
    </row>
    <row r="1157" spans="1:16" x14ac:dyDescent="0.25">
      <c r="A1157">
        <v>2022</v>
      </c>
      <c r="B1157" s="24" t="s">
        <v>28</v>
      </c>
      <c r="C1157" s="12">
        <v>156</v>
      </c>
      <c r="D1157" s="7">
        <v>6</v>
      </c>
      <c r="E1157" s="7">
        <v>755</v>
      </c>
      <c r="F1157" s="12" t="s">
        <v>15</v>
      </c>
      <c r="G1157" s="26">
        <v>63.81</v>
      </c>
      <c r="H1157" s="26">
        <v>15.1</v>
      </c>
      <c r="I1157" s="26">
        <v>55.75</v>
      </c>
      <c r="J1157" s="79">
        <f t="shared" si="18"/>
        <v>84.687319360000004</v>
      </c>
      <c r="K1157">
        <v>2.91</v>
      </c>
      <c r="L1157">
        <v>0.6</v>
      </c>
      <c r="M1157" t="s">
        <v>14</v>
      </c>
      <c r="N1157">
        <v>1.64</v>
      </c>
      <c r="O1157">
        <v>0.38</v>
      </c>
      <c r="P1157" t="s">
        <v>29</v>
      </c>
    </row>
    <row r="1158" spans="1:16" x14ac:dyDescent="0.25">
      <c r="A1158">
        <v>2022</v>
      </c>
      <c r="B1158" s="24" t="s">
        <v>28</v>
      </c>
      <c r="C1158" s="12">
        <v>156</v>
      </c>
      <c r="D1158" s="7">
        <v>7</v>
      </c>
      <c r="E1158" s="7">
        <v>756</v>
      </c>
      <c r="F1158" s="12" t="s">
        <v>14</v>
      </c>
      <c r="G1158" s="26">
        <v>57.77</v>
      </c>
      <c r="H1158" s="26">
        <v>4.99</v>
      </c>
      <c r="I1158" s="26">
        <v>50.01</v>
      </c>
      <c r="J1158" s="79">
        <f t="shared" si="18"/>
        <v>73.499449097999999</v>
      </c>
      <c r="K1158">
        <v>0.93</v>
      </c>
      <c r="L1158">
        <v>0.4</v>
      </c>
      <c r="M1158" t="s">
        <v>16</v>
      </c>
      <c r="N1158">
        <v>0.52</v>
      </c>
      <c r="O1158">
        <v>-0.06</v>
      </c>
      <c r="P1158" t="s">
        <v>28</v>
      </c>
    </row>
    <row r="1159" spans="1:16" x14ac:dyDescent="0.25">
      <c r="A1159">
        <v>2022</v>
      </c>
      <c r="B1159" s="24" t="s">
        <v>28</v>
      </c>
      <c r="C1159" s="12">
        <v>161</v>
      </c>
      <c r="D1159" s="7">
        <v>1</v>
      </c>
      <c r="E1159" s="7">
        <v>757</v>
      </c>
      <c r="F1159" s="12" t="s">
        <v>13</v>
      </c>
      <c r="G1159" s="26">
        <v>53.92</v>
      </c>
      <c r="H1159" s="26">
        <v>-8.26</v>
      </c>
      <c r="I1159" s="26">
        <v>39.11</v>
      </c>
      <c r="J1159" s="79">
        <f t="shared" si="18"/>
        <v>59.203869838000003</v>
      </c>
      <c r="K1159">
        <v>-1.87</v>
      </c>
      <c r="L1159">
        <v>0.53</v>
      </c>
      <c r="M1159" t="s">
        <v>13</v>
      </c>
      <c r="N1159">
        <v>-0.55000000000000004</v>
      </c>
      <c r="O1159">
        <v>-0.99</v>
      </c>
      <c r="P1159" t="s">
        <v>30</v>
      </c>
    </row>
    <row r="1160" spans="1:16" x14ac:dyDescent="0.25">
      <c r="A1160">
        <v>2022</v>
      </c>
      <c r="B1160" s="24" t="s">
        <v>28</v>
      </c>
      <c r="C1160" s="12">
        <v>161</v>
      </c>
      <c r="D1160" s="7">
        <v>2</v>
      </c>
      <c r="E1160" s="7">
        <v>758</v>
      </c>
      <c r="F1160" s="12" t="s">
        <v>16</v>
      </c>
      <c r="G1160" s="26">
        <v>60.68</v>
      </c>
      <c r="H1160" s="26">
        <v>1.73</v>
      </c>
      <c r="I1160" s="26">
        <v>55.85</v>
      </c>
      <c r="J1160" s="79">
        <f t="shared" si="18"/>
        <v>78.304538867999995</v>
      </c>
      <c r="K1160">
        <v>0.77</v>
      </c>
      <c r="L1160">
        <v>0.95</v>
      </c>
      <c r="M1160" t="s">
        <v>16</v>
      </c>
      <c r="N1160">
        <v>0.68</v>
      </c>
      <c r="O1160">
        <v>-0.56000000000000005</v>
      </c>
      <c r="P1160" t="s">
        <v>28</v>
      </c>
    </row>
    <row r="1161" spans="1:16" x14ac:dyDescent="0.25">
      <c r="A1161">
        <v>2022</v>
      </c>
      <c r="B1161" s="24" t="s">
        <v>28</v>
      </c>
      <c r="C1161" s="12">
        <v>161</v>
      </c>
      <c r="D1161" s="7">
        <v>3</v>
      </c>
      <c r="E1161" s="7">
        <v>759</v>
      </c>
      <c r="F1161" s="12" t="s">
        <v>13</v>
      </c>
      <c r="G1161" s="26">
        <v>50.36</v>
      </c>
      <c r="H1161" s="26">
        <v>-6.66</v>
      </c>
      <c r="I1161" s="26">
        <v>31.47</v>
      </c>
      <c r="J1161" s="79">
        <f t="shared" si="18"/>
        <v>52.202519421999995</v>
      </c>
      <c r="K1161">
        <v>-2.09</v>
      </c>
      <c r="L1161">
        <v>-0.02</v>
      </c>
      <c r="M1161" t="s">
        <v>13</v>
      </c>
      <c r="N1161">
        <v>-0.86</v>
      </c>
      <c r="O1161">
        <v>-0.6</v>
      </c>
      <c r="P1161" t="s">
        <v>30</v>
      </c>
    </row>
    <row r="1162" spans="1:16" x14ac:dyDescent="0.25">
      <c r="A1162">
        <v>2022</v>
      </c>
      <c r="B1162" s="24" t="s">
        <v>28</v>
      </c>
      <c r="C1162" s="12">
        <v>161</v>
      </c>
      <c r="D1162" s="7">
        <v>4</v>
      </c>
      <c r="E1162" s="7">
        <v>760</v>
      </c>
      <c r="F1162" s="12" t="s">
        <v>13</v>
      </c>
      <c r="G1162" s="26">
        <v>48.11</v>
      </c>
      <c r="H1162" s="26">
        <v>-3.01</v>
      </c>
      <c r="I1162" s="26">
        <v>28.24</v>
      </c>
      <c r="J1162" s="79">
        <f t="shared" si="18"/>
        <v>49.73311708</v>
      </c>
      <c r="K1162">
        <v>-1.7</v>
      </c>
      <c r="L1162">
        <v>-0.48</v>
      </c>
      <c r="M1162" t="s">
        <v>13</v>
      </c>
      <c r="N1162">
        <v>-0.92</v>
      </c>
      <c r="O1162">
        <v>-0.1</v>
      </c>
      <c r="P1162" t="s">
        <v>30</v>
      </c>
    </row>
    <row r="1163" spans="1:16" x14ac:dyDescent="0.25">
      <c r="A1163">
        <v>2022</v>
      </c>
      <c r="B1163" s="24" t="s">
        <v>28</v>
      </c>
      <c r="C1163" s="12">
        <v>161</v>
      </c>
      <c r="D1163" s="7">
        <v>5</v>
      </c>
      <c r="E1163" s="7">
        <v>761</v>
      </c>
      <c r="F1163" s="12" t="s">
        <v>13</v>
      </c>
      <c r="G1163" s="26">
        <v>52.57</v>
      </c>
      <c r="H1163" s="26">
        <v>-9.4600000000000009</v>
      </c>
      <c r="I1163" s="26">
        <v>37.36</v>
      </c>
      <c r="J1163" s="79">
        <f t="shared" si="18"/>
        <v>56.734400317999999</v>
      </c>
      <c r="K1163">
        <v>-2.17</v>
      </c>
      <c r="L1163">
        <v>0.43</v>
      </c>
      <c r="M1163" t="s">
        <v>13</v>
      </c>
      <c r="N1163">
        <v>-0.75</v>
      </c>
      <c r="O1163">
        <v>-1</v>
      </c>
      <c r="P1163" t="s">
        <v>30</v>
      </c>
    </row>
    <row r="1164" spans="1:16" x14ac:dyDescent="0.25">
      <c r="A1164">
        <v>2022</v>
      </c>
      <c r="B1164" s="24" t="s">
        <v>28</v>
      </c>
      <c r="C1164" s="12">
        <v>161</v>
      </c>
      <c r="D1164" s="7">
        <v>6</v>
      </c>
      <c r="E1164" s="7">
        <v>762</v>
      </c>
      <c r="F1164" s="12" t="s">
        <v>13</v>
      </c>
      <c r="G1164" s="26">
        <v>52.38</v>
      </c>
      <c r="H1164" s="26">
        <v>0.14000000000000001</v>
      </c>
      <c r="I1164" s="26">
        <v>29.27</v>
      </c>
      <c r="J1164" s="79">
        <f t="shared" si="18"/>
        <v>54.267733321999998</v>
      </c>
      <c r="K1164">
        <v>-1.1399999999999999</v>
      </c>
      <c r="L1164">
        <v>-0.18</v>
      </c>
      <c r="M1164" t="s">
        <v>13</v>
      </c>
      <c r="N1164">
        <v>-0.33</v>
      </c>
      <c r="O1164">
        <v>-0.17</v>
      </c>
      <c r="P1164" t="s">
        <v>30</v>
      </c>
    </row>
    <row r="1165" spans="1:16" x14ac:dyDescent="0.25">
      <c r="A1165">
        <v>2022</v>
      </c>
      <c r="B1165" s="24" t="s">
        <v>28</v>
      </c>
      <c r="C1165" s="12">
        <v>171</v>
      </c>
      <c r="D1165" s="7">
        <v>1</v>
      </c>
      <c r="E1165" s="7">
        <v>763</v>
      </c>
      <c r="F1165" s="12" t="s">
        <v>14</v>
      </c>
      <c r="G1165" s="26">
        <v>66.47</v>
      </c>
      <c r="H1165" s="26">
        <v>20.170000000000002</v>
      </c>
      <c r="I1165" s="26">
        <v>67.27</v>
      </c>
      <c r="J1165" s="79">
        <f t="shared" si="18"/>
        <v>95.932800829999991</v>
      </c>
      <c r="K1165">
        <v>4.4400000000000004</v>
      </c>
      <c r="L1165">
        <v>0.77</v>
      </c>
      <c r="M1165" t="s">
        <v>14</v>
      </c>
      <c r="N1165">
        <v>2.2000000000000002</v>
      </c>
      <c r="O1165">
        <v>0.68</v>
      </c>
      <c r="P1165" t="s">
        <v>29</v>
      </c>
    </row>
    <row r="1166" spans="1:16" x14ac:dyDescent="0.25">
      <c r="A1166">
        <v>2022</v>
      </c>
      <c r="B1166" s="24" t="s">
        <v>28</v>
      </c>
      <c r="C1166" s="12">
        <v>171</v>
      </c>
      <c r="D1166" s="7">
        <v>2</v>
      </c>
      <c r="E1166" s="7">
        <v>764</v>
      </c>
      <c r="F1166" s="12" t="s">
        <v>14</v>
      </c>
      <c r="G1166" s="26">
        <v>62.86</v>
      </c>
      <c r="H1166" s="26">
        <v>21.36</v>
      </c>
      <c r="I1166" s="26">
        <v>58.13</v>
      </c>
      <c r="J1166" s="79">
        <f t="shared" si="18"/>
        <v>87.743678537999998</v>
      </c>
      <c r="K1166">
        <v>4.0599999999999996</v>
      </c>
      <c r="L1166">
        <v>0.21</v>
      </c>
      <c r="M1166" t="s">
        <v>15</v>
      </c>
      <c r="N1166">
        <v>1.86</v>
      </c>
      <c r="O1166">
        <v>1.03</v>
      </c>
      <c r="P1166" t="s">
        <v>29</v>
      </c>
    </row>
    <row r="1167" spans="1:16" x14ac:dyDescent="0.25">
      <c r="A1167">
        <v>2022</v>
      </c>
      <c r="B1167" s="24" t="s">
        <v>28</v>
      </c>
      <c r="C1167" s="12">
        <v>171</v>
      </c>
      <c r="D1167" s="7">
        <v>3</v>
      </c>
      <c r="E1167" s="7">
        <v>765</v>
      </c>
      <c r="F1167" s="12" t="s">
        <v>16</v>
      </c>
      <c r="G1167" s="26">
        <v>62.81</v>
      </c>
      <c r="H1167" s="26">
        <v>-1.34</v>
      </c>
      <c r="I1167" s="26">
        <v>57.76</v>
      </c>
      <c r="J1167" s="79">
        <f t="shared" si="18"/>
        <v>79.988536310000001</v>
      </c>
      <c r="K1167">
        <v>0.39</v>
      </c>
      <c r="L1167">
        <v>1.35</v>
      </c>
      <c r="M1167" t="s">
        <v>16</v>
      </c>
      <c r="N1167">
        <v>0.75</v>
      </c>
      <c r="O1167">
        <v>-1</v>
      </c>
      <c r="P1167" t="s">
        <v>28</v>
      </c>
    </row>
    <row r="1168" spans="1:16" x14ac:dyDescent="0.25">
      <c r="A1168">
        <v>2022</v>
      </c>
      <c r="B1168" s="24" t="s">
        <v>28</v>
      </c>
      <c r="C1168" s="12">
        <v>171</v>
      </c>
      <c r="D1168" s="7">
        <v>4</v>
      </c>
      <c r="E1168" s="7">
        <v>766</v>
      </c>
      <c r="F1168" s="12" t="s">
        <v>14</v>
      </c>
      <c r="G1168" s="26">
        <v>61.79</v>
      </c>
      <c r="H1168" s="26">
        <v>28.25</v>
      </c>
      <c r="I1168" s="26">
        <v>42.27</v>
      </c>
      <c r="J1168" s="79">
        <f t="shared" si="18"/>
        <v>78.524584718</v>
      </c>
      <c r="K1168">
        <v>4.18</v>
      </c>
      <c r="L1168">
        <v>-0.44</v>
      </c>
      <c r="M1168" t="s">
        <v>15</v>
      </c>
      <c r="N1168">
        <v>2.0299999999999998</v>
      </c>
      <c r="O1168">
        <v>1.64</v>
      </c>
      <c r="P1168" t="s">
        <v>29</v>
      </c>
    </row>
    <row r="1169" spans="1:16" x14ac:dyDescent="0.25">
      <c r="A1169">
        <v>2022</v>
      </c>
      <c r="B1169" s="24" t="s">
        <v>28</v>
      </c>
      <c r="C1169" s="12">
        <v>171</v>
      </c>
      <c r="D1169" s="7">
        <v>5</v>
      </c>
      <c r="E1169" s="7">
        <v>767</v>
      </c>
      <c r="F1169" s="12" t="s">
        <v>13</v>
      </c>
      <c r="G1169" s="26">
        <v>54.16</v>
      </c>
      <c r="H1169" s="26">
        <v>-10.85</v>
      </c>
      <c r="I1169" s="26">
        <v>41.29</v>
      </c>
      <c r="J1169" s="79">
        <f t="shared" si="18"/>
        <v>59.991229775999997</v>
      </c>
      <c r="K1169">
        <v>-2.15</v>
      </c>
      <c r="L1169">
        <v>0.71</v>
      </c>
      <c r="M1169" t="s">
        <v>13</v>
      </c>
      <c r="N1169">
        <v>-0.64</v>
      </c>
      <c r="O1169">
        <v>-1.23</v>
      </c>
      <c r="P1169" t="s">
        <v>30</v>
      </c>
    </row>
    <row r="1170" spans="1:16" x14ac:dyDescent="0.25">
      <c r="A1170">
        <v>2022</v>
      </c>
      <c r="B1170" s="24" t="s">
        <v>28</v>
      </c>
      <c r="C1170" s="12">
        <v>171</v>
      </c>
      <c r="D1170" s="7">
        <v>6</v>
      </c>
      <c r="E1170" s="7">
        <v>768</v>
      </c>
      <c r="F1170" s="12" t="s">
        <v>14</v>
      </c>
      <c r="G1170" s="26">
        <v>68.3</v>
      </c>
      <c r="H1170" s="26">
        <v>17.8</v>
      </c>
      <c r="I1170" s="26">
        <v>58.48</v>
      </c>
      <c r="J1170" s="79">
        <f t="shared" si="18"/>
        <v>90.374059412000008</v>
      </c>
      <c r="K1170">
        <v>3.5</v>
      </c>
      <c r="L1170">
        <v>0.97</v>
      </c>
      <c r="M1170" t="s">
        <v>14</v>
      </c>
      <c r="N1170">
        <v>2.2400000000000002</v>
      </c>
      <c r="O1170">
        <v>0.26</v>
      </c>
      <c r="P1170" t="s">
        <v>29</v>
      </c>
    </row>
    <row r="1171" spans="1:16" x14ac:dyDescent="0.25">
      <c r="A1171">
        <v>2022</v>
      </c>
      <c r="B1171" s="24" t="s">
        <v>28</v>
      </c>
      <c r="C1171" s="12">
        <v>171</v>
      </c>
      <c r="D1171" s="7">
        <v>7</v>
      </c>
      <c r="E1171" s="7">
        <v>769</v>
      </c>
      <c r="F1171" s="12" t="s">
        <v>16</v>
      </c>
      <c r="G1171" s="26">
        <v>62.97</v>
      </c>
      <c r="H1171" s="26">
        <v>4.8600000000000003</v>
      </c>
      <c r="I1171" s="26">
        <v>58.52</v>
      </c>
      <c r="J1171" s="79">
        <f t="shared" si="18"/>
        <v>82.650673414000011</v>
      </c>
      <c r="K1171">
        <v>1.44</v>
      </c>
      <c r="L1171">
        <v>1.06</v>
      </c>
      <c r="M1171" t="s">
        <v>14</v>
      </c>
      <c r="N1171">
        <v>1.07</v>
      </c>
      <c r="O1171">
        <v>-0.45</v>
      </c>
      <c r="P1171" t="s">
        <v>28</v>
      </c>
    </row>
    <row r="1172" spans="1:16" x14ac:dyDescent="0.25">
      <c r="A1172">
        <v>2022</v>
      </c>
      <c r="B1172" s="24" t="s">
        <v>28</v>
      </c>
      <c r="C1172" s="12">
        <v>171</v>
      </c>
      <c r="D1172" s="7">
        <v>8</v>
      </c>
      <c r="E1172" s="7">
        <v>770</v>
      </c>
      <c r="F1172" s="12" t="s">
        <v>14</v>
      </c>
      <c r="G1172" s="26">
        <v>68.3</v>
      </c>
      <c r="H1172" s="26">
        <v>19.260000000000002</v>
      </c>
      <c r="I1172" s="26">
        <v>64.53</v>
      </c>
      <c r="J1172" s="79">
        <f t="shared" si="18"/>
        <v>94.968881038000006</v>
      </c>
      <c r="K1172">
        <v>4.12</v>
      </c>
      <c r="L1172">
        <v>0.97</v>
      </c>
      <c r="M1172" t="s">
        <v>14</v>
      </c>
      <c r="N1172">
        <v>2.33</v>
      </c>
      <c r="O1172">
        <v>0.43</v>
      </c>
      <c r="P1172" t="s">
        <v>29</v>
      </c>
    </row>
    <row r="1173" spans="1:16" x14ac:dyDescent="0.25">
      <c r="A1173">
        <v>2022</v>
      </c>
      <c r="B1173" s="24" t="s">
        <v>28</v>
      </c>
      <c r="C1173" s="12">
        <v>171</v>
      </c>
      <c r="D1173" s="7">
        <v>9</v>
      </c>
      <c r="E1173" s="7">
        <v>771</v>
      </c>
      <c r="F1173" s="12" t="s">
        <v>13</v>
      </c>
      <c r="G1173" s="26">
        <v>63.06</v>
      </c>
      <c r="H1173" s="26">
        <v>-6.41</v>
      </c>
      <c r="I1173" s="26">
        <v>54.67</v>
      </c>
      <c r="J1173" s="79">
        <f t="shared" si="18"/>
        <v>76.382376952000001</v>
      </c>
      <c r="K1173">
        <v>-0.62</v>
      </c>
      <c r="L1173">
        <v>1.59</v>
      </c>
      <c r="M1173" t="s">
        <v>16</v>
      </c>
      <c r="N1173">
        <v>0.52</v>
      </c>
      <c r="O1173">
        <v>-1.49</v>
      </c>
      <c r="P1173" t="s">
        <v>28</v>
      </c>
    </row>
    <row r="1174" spans="1:16" x14ac:dyDescent="0.25">
      <c r="A1174">
        <v>2022</v>
      </c>
      <c r="B1174" s="24" t="s">
        <v>28</v>
      </c>
      <c r="C1174" s="12">
        <v>171</v>
      </c>
      <c r="D1174" s="7">
        <v>10</v>
      </c>
      <c r="E1174" s="7">
        <v>772</v>
      </c>
      <c r="F1174" s="12" t="s">
        <v>13</v>
      </c>
      <c r="G1174" s="26">
        <v>53.38</v>
      </c>
      <c r="H1174" s="26">
        <v>-7.01</v>
      </c>
      <c r="I1174" s="26">
        <v>43.17</v>
      </c>
      <c r="J1174" s="79">
        <f t="shared" si="18"/>
        <v>62.022494092000009</v>
      </c>
      <c r="K1174">
        <v>-1.42</v>
      </c>
      <c r="L1174">
        <v>0.46</v>
      </c>
      <c r="M1174" t="s">
        <v>13</v>
      </c>
      <c r="N1174">
        <v>-0.53</v>
      </c>
      <c r="O1174">
        <v>-0.81</v>
      </c>
      <c r="P1174" t="s">
        <v>30</v>
      </c>
    </row>
    <row r="1175" spans="1:16" x14ac:dyDescent="0.25">
      <c r="A1175">
        <v>2022</v>
      </c>
      <c r="B1175" s="24" t="s">
        <v>28</v>
      </c>
      <c r="C1175" s="12">
        <v>171</v>
      </c>
      <c r="D1175" s="7">
        <v>11</v>
      </c>
      <c r="E1175" s="7">
        <v>773</v>
      </c>
      <c r="F1175" s="12" t="s">
        <v>13</v>
      </c>
      <c r="G1175" s="26">
        <v>61.63</v>
      </c>
      <c r="H1175" s="26">
        <v>-3.69</v>
      </c>
      <c r="I1175" s="26">
        <v>50.6</v>
      </c>
      <c r="J1175" s="79">
        <f t="shared" si="18"/>
        <v>73.572877656000003</v>
      </c>
      <c r="K1175">
        <v>-0.43</v>
      </c>
      <c r="L1175">
        <v>1.25</v>
      </c>
      <c r="M1175" t="s">
        <v>16</v>
      </c>
      <c r="N1175">
        <v>0.49</v>
      </c>
      <c r="O1175">
        <v>-1.1499999999999999</v>
      </c>
      <c r="P1175" t="s">
        <v>28</v>
      </c>
    </row>
    <row r="1176" spans="1:16" x14ac:dyDescent="0.25">
      <c r="A1176">
        <v>2022</v>
      </c>
      <c r="B1176" s="24" t="s">
        <v>28</v>
      </c>
      <c r="C1176" s="12">
        <v>171</v>
      </c>
      <c r="D1176" s="7">
        <v>12</v>
      </c>
      <c r="E1176" s="7">
        <v>774</v>
      </c>
      <c r="F1176" s="12" t="s">
        <v>15</v>
      </c>
      <c r="G1176" s="26">
        <v>54.97</v>
      </c>
      <c r="H1176" s="26">
        <v>21.99</v>
      </c>
      <c r="I1176" s="26">
        <v>62.74</v>
      </c>
      <c r="J1176" s="79">
        <f t="shared" si="18"/>
        <v>85.916969080000001</v>
      </c>
      <c r="K1176">
        <v>4.46</v>
      </c>
      <c r="L1176">
        <v>-0.59</v>
      </c>
      <c r="M1176" t="s">
        <v>15</v>
      </c>
      <c r="N1176">
        <v>1.1000000000000001</v>
      </c>
      <c r="O1176">
        <v>1.77</v>
      </c>
      <c r="P1176" t="s">
        <v>29</v>
      </c>
    </row>
    <row r="1177" spans="1:16" x14ac:dyDescent="0.25">
      <c r="A1177">
        <v>2022</v>
      </c>
      <c r="B1177" s="24" t="s">
        <v>28</v>
      </c>
      <c r="C1177" s="12">
        <v>174</v>
      </c>
      <c r="D1177" s="7">
        <v>4</v>
      </c>
      <c r="E1177" s="7">
        <v>775</v>
      </c>
      <c r="F1177" s="12" t="s">
        <v>16</v>
      </c>
      <c r="G1177" s="26">
        <v>60.23</v>
      </c>
      <c r="H1177" s="26">
        <v>1.36</v>
      </c>
      <c r="I1177" s="26">
        <v>53.96</v>
      </c>
      <c r="J1177" s="79">
        <f t="shared" si="18"/>
        <v>76.602652509999999</v>
      </c>
      <c r="K1177">
        <v>0.59</v>
      </c>
      <c r="L1177">
        <v>0.89</v>
      </c>
      <c r="M1177" t="s">
        <v>16</v>
      </c>
      <c r="N1177">
        <v>0.61</v>
      </c>
      <c r="O1177">
        <v>-0.56999999999999995</v>
      </c>
      <c r="P1177" t="s">
        <v>28</v>
      </c>
    </row>
    <row r="1178" spans="1:16" x14ac:dyDescent="0.25">
      <c r="A1178">
        <v>2022</v>
      </c>
      <c r="B1178" s="24" t="s">
        <v>28</v>
      </c>
      <c r="C1178" s="12">
        <v>174</v>
      </c>
      <c r="D1178" s="7">
        <v>5</v>
      </c>
      <c r="E1178" s="7">
        <v>776</v>
      </c>
      <c r="F1178" s="12" t="s">
        <v>13</v>
      </c>
      <c r="G1178" s="26">
        <v>55.4</v>
      </c>
      <c r="H1178" s="26">
        <v>-11.32</v>
      </c>
      <c r="I1178" s="26">
        <v>42.88</v>
      </c>
      <c r="J1178" s="79">
        <f t="shared" si="18"/>
        <v>61.73021344</v>
      </c>
      <c r="K1178">
        <v>-2.13</v>
      </c>
      <c r="L1178">
        <v>0.89</v>
      </c>
      <c r="M1178" t="s">
        <v>13</v>
      </c>
      <c r="N1178">
        <v>-0.54</v>
      </c>
      <c r="O1178">
        <v>-1.37</v>
      </c>
      <c r="P1178" t="s">
        <v>30</v>
      </c>
    </row>
    <row r="1179" spans="1:16" x14ac:dyDescent="0.25">
      <c r="A1179">
        <v>2022</v>
      </c>
      <c r="B1179" s="24" t="s">
        <v>28</v>
      </c>
      <c r="C1179" s="12">
        <v>174</v>
      </c>
      <c r="D1179" s="7">
        <v>6</v>
      </c>
      <c r="E1179" s="7">
        <v>777</v>
      </c>
      <c r="F1179" s="12" t="s">
        <v>16</v>
      </c>
      <c r="G1179" s="26">
        <v>60.45</v>
      </c>
      <c r="H1179" s="26">
        <v>-3.18</v>
      </c>
      <c r="I1179" s="26">
        <v>54.41</v>
      </c>
      <c r="J1179" s="79">
        <f t="shared" si="18"/>
        <v>75.558655396000006</v>
      </c>
      <c r="K1179">
        <v>-0.11</v>
      </c>
      <c r="L1179">
        <v>1.1499999999999999</v>
      </c>
      <c r="M1179" t="s">
        <v>16</v>
      </c>
      <c r="N1179">
        <v>0.41</v>
      </c>
      <c r="O1179">
        <v>-0.99</v>
      </c>
      <c r="P1179" t="s">
        <v>28</v>
      </c>
    </row>
    <row r="1180" spans="1:16" x14ac:dyDescent="0.25">
      <c r="A1180">
        <v>2022</v>
      </c>
      <c r="B1180" s="24" t="s">
        <v>28</v>
      </c>
      <c r="C1180" s="12">
        <v>174</v>
      </c>
      <c r="D1180" s="7">
        <v>7</v>
      </c>
      <c r="E1180" s="7">
        <v>778</v>
      </c>
      <c r="F1180" s="12" t="s">
        <v>13</v>
      </c>
      <c r="G1180" s="26">
        <v>64.97</v>
      </c>
      <c r="H1180" s="26">
        <v>-10.61</v>
      </c>
      <c r="I1180" s="26">
        <v>49.57</v>
      </c>
      <c r="J1180" s="79">
        <f t="shared" si="18"/>
        <v>72.783175442000001</v>
      </c>
      <c r="K1180">
        <v>-1.61</v>
      </c>
      <c r="L1180">
        <v>1.94</v>
      </c>
      <c r="M1180" t="s">
        <v>13</v>
      </c>
      <c r="N1180">
        <v>0.49</v>
      </c>
      <c r="O1180">
        <v>-2.06</v>
      </c>
      <c r="P1180" t="s">
        <v>28</v>
      </c>
    </row>
    <row r="1181" spans="1:16" x14ac:dyDescent="0.25">
      <c r="A1181">
        <v>2022</v>
      </c>
      <c r="B1181" s="24" t="s">
        <v>28</v>
      </c>
      <c r="C1181" s="12">
        <v>174</v>
      </c>
      <c r="D1181" s="7">
        <v>8</v>
      </c>
      <c r="E1181" s="7">
        <v>779</v>
      </c>
      <c r="F1181" s="12" t="s">
        <v>16</v>
      </c>
      <c r="G1181" s="26">
        <v>56.27</v>
      </c>
      <c r="H1181" s="26">
        <v>2.66</v>
      </c>
      <c r="I1181" s="26">
        <v>47.13</v>
      </c>
      <c r="J1181" s="79">
        <f t="shared" si="18"/>
        <v>69.791354768000005</v>
      </c>
      <c r="K1181">
        <v>0.38</v>
      </c>
      <c r="L1181">
        <v>0.33</v>
      </c>
      <c r="M1181" t="s">
        <v>16</v>
      </c>
      <c r="N1181">
        <v>0.25</v>
      </c>
      <c r="O1181">
        <v>-0.16</v>
      </c>
      <c r="P1181" t="s">
        <v>28</v>
      </c>
    </row>
    <row r="1182" spans="1:16" x14ac:dyDescent="0.25">
      <c r="A1182">
        <v>2022</v>
      </c>
      <c r="B1182" s="24" t="s">
        <v>28</v>
      </c>
      <c r="C1182" s="12">
        <v>174</v>
      </c>
      <c r="D1182" s="7">
        <v>9</v>
      </c>
      <c r="E1182" s="7">
        <v>780</v>
      </c>
      <c r="F1182" s="12" t="s">
        <v>14</v>
      </c>
      <c r="G1182" s="26">
        <v>62.52</v>
      </c>
      <c r="H1182" s="26">
        <v>12.67</v>
      </c>
      <c r="I1182" s="26">
        <v>54.21</v>
      </c>
      <c r="J1182" s="79">
        <f t="shared" si="18"/>
        <v>81.995166175999998</v>
      </c>
      <c r="K1182">
        <v>2.42</v>
      </c>
      <c r="L1182">
        <v>0.56999999999999995</v>
      </c>
      <c r="M1182" t="s">
        <v>14</v>
      </c>
      <c r="N1182">
        <v>1.39</v>
      </c>
      <c r="O1182">
        <v>0.26</v>
      </c>
      <c r="P1182" t="s">
        <v>29</v>
      </c>
    </row>
    <row r="1183" spans="1:16" x14ac:dyDescent="0.25">
      <c r="A1183">
        <v>2022</v>
      </c>
      <c r="B1183" s="24" t="s">
        <v>28</v>
      </c>
      <c r="C1183" s="12">
        <v>174</v>
      </c>
      <c r="D1183" s="7">
        <v>10</v>
      </c>
      <c r="E1183" s="7">
        <v>781</v>
      </c>
      <c r="F1183" s="12" t="s">
        <v>15</v>
      </c>
      <c r="G1183" s="26">
        <v>61.76</v>
      </c>
      <c r="H1183" s="26">
        <v>14.86</v>
      </c>
      <c r="I1183" s="26">
        <v>53.48</v>
      </c>
      <c r="J1183" s="79">
        <f t="shared" si="18"/>
        <v>81.721564827999998</v>
      </c>
      <c r="K1183">
        <v>2.73</v>
      </c>
      <c r="L1183">
        <v>0.37</v>
      </c>
      <c r="M1183" t="s">
        <v>14</v>
      </c>
      <c r="N1183">
        <v>1.42</v>
      </c>
      <c r="O1183">
        <v>0.51</v>
      </c>
      <c r="P1183" t="s">
        <v>29</v>
      </c>
    </row>
    <row r="1184" spans="1:16" x14ac:dyDescent="0.25">
      <c r="A1184">
        <v>2022</v>
      </c>
      <c r="B1184" s="24" t="s">
        <v>28</v>
      </c>
      <c r="C1184" s="12">
        <v>174</v>
      </c>
      <c r="D1184" s="7">
        <v>11</v>
      </c>
      <c r="E1184" s="7">
        <v>782</v>
      </c>
      <c r="F1184" s="12" t="s">
        <v>16</v>
      </c>
      <c r="G1184" s="26">
        <v>58.47</v>
      </c>
      <c r="H1184" s="26">
        <v>-2.31</v>
      </c>
      <c r="I1184" s="26">
        <v>50.27</v>
      </c>
      <c r="J1184" s="79">
        <f t="shared" si="18"/>
        <v>71.732371702000009</v>
      </c>
      <c r="K1184">
        <v>-0.23</v>
      </c>
      <c r="L1184">
        <v>0.85</v>
      </c>
      <c r="M1184" t="s">
        <v>16</v>
      </c>
      <c r="N1184">
        <v>0.24</v>
      </c>
      <c r="O1184">
        <v>-0.77</v>
      </c>
      <c r="P1184" t="s">
        <v>28</v>
      </c>
    </row>
    <row r="1185" spans="1:16" x14ac:dyDescent="0.25">
      <c r="A1185">
        <v>2022</v>
      </c>
      <c r="B1185" s="24" t="s">
        <v>28</v>
      </c>
      <c r="C1185" s="12">
        <v>174</v>
      </c>
      <c r="D1185" s="7">
        <v>12</v>
      </c>
      <c r="E1185" s="7">
        <v>783</v>
      </c>
      <c r="F1185" s="12" t="s">
        <v>14</v>
      </c>
      <c r="G1185" s="26">
        <v>63.81</v>
      </c>
      <c r="H1185" s="26">
        <v>11.14</v>
      </c>
      <c r="I1185" s="26">
        <v>57.33</v>
      </c>
      <c r="J1185" s="79">
        <f t="shared" si="18"/>
        <v>84.458533676000002</v>
      </c>
      <c r="K1185">
        <v>2.37</v>
      </c>
      <c r="L1185">
        <v>0.82</v>
      </c>
      <c r="M1185" t="s">
        <v>14</v>
      </c>
      <c r="N1185">
        <v>1.46</v>
      </c>
      <c r="O1185">
        <v>0.03</v>
      </c>
      <c r="P1185" t="s">
        <v>28</v>
      </c>
    </row>
    <row r="1186" spans="1:16" x14ac:dyDescent="0.25">
      <c r="A1186">
        <v>2022</v>
      </c>
      <c r="B1186" s="24" t="s">
        <v>28</v>
      </c>
      <c r="C1186" s="12">
        <v>175</v>
      </c>
      <c r="D1186" s="7">
        <v>1</v>
      </c>
      <c r="E1186" s="7">
        <v>784</v>
      </c>
      <c r="F1186" s="12" t="s">
        <v>13</v>
      </c>
      <c r="G1186" s="26">
        <v>60.33</v>
      </c>
      <c r="H1186" s="26">
        <v>-0.88</v>
      </c>
      <c r="I1186" s="26">
        <v>49.53</v>
      </c>
      <c r="J1186" s="79">
        <f t="shared" si="18"/>
        <v>72.918327183999992</v>
      </c>
      <c r="K1186">
        <v>-0.04</v>
      </c>
      <c r="L1186">
        <v>0.96</v>
      </c>
      <c r="M1186" t="s">
        <v>16</v>
      </c>
      <c r="N1186">
        <v>0.49</v>
      </c>
      <c r="O1186">
        <v>-0.8</v>
      </c>
      <c r="P1186" t="s">
        <v>28</v>
      </c>
    </row>
    <row r="1187" spans="1:16" x14ac:dyDescent="0.25">
      <c r="A1187">
        <v>2022</v>
      </c>
      <c r="B1187" s="24" t="s">
        <v>28</v>
      </c>
      <c r="C1187" s="12">
        <v>175</v>
      </c>
      <c r="D1187" s="7">
        <v>2</v>
      </c>
      <c r="E1187" s="7">
        <v>785</v>
      </c>
      <c r="F1187" s="12" t="s">
        <v>13</v>
      </c>
      <c r="G1187" s="26">
        <v>57.88</v>
      </c>
      <c r="H1187" s="26">
        <v>-9.8699999999999992</v>
      </c>
      <c r="I1187" s="26">
        <v>42.45</v>
      </c>
      <c r="J1187" s="79">
        <f t="shared" si="18"/>
        <v>63.539757548000004</v>
      </c>
      <c r="K1187">
        <v>-1.93</v>
      </c>
      <c r="L1187">
        <v>1.07</v>
      </c>
      <c r="M1187" t="s">
        <v>13</v>
      </c>
      <c r="N1187">
        <v>-0.21</v>
      </c>
      <c r="O1187">
        <v>-1.45</v>
      </c>
      <c r="P1187" t="s">
        <v>28</v>
      </c>
    </row>
    <row r="1188" spans="1:16" x14ac:dyDescent="0.25">
      <c r="A1188">
        <v>2022</v>
      </c>
      <c r="B1188" s="24" t="s">
        <v>28</v>
      </c>
      <c r="C1188" s="12">
        <v>175</v>
      </c>
      <c r="D1188" s="7">
        <v>3</v>
      </c>
      <c r="E1188" s="7">
        <v>786</v>
      </c>
      <c r="F1188" s="12" t="s">
        <v>13</v>
      </c>
      <c r="G1188" s="26">
        <v>56.02</v>
      </c>
      <c r="H1188" s="26">
        <v>-9.36</v>
      </c>
      <c r="I1188" s="26">
        <v>39.520000000000003</v>
      </c>
      <c r="J1188" s="79">
        <f t="shared" si="18"/>
        <v>60.496476772000008</v>
      </c>
      <c r="K1188">
        <v>-2.0299999999999998</v>
      </c>
      <c r="L1188">
        <v>0.81</v>
      </c>
      <c r="M1188" t="s">
        <v>13</v>
      </c>
      <c r="N1188">
        <v>-0.39</v>
      </c>
      <c r="O1188">
        <v>-1.26</v>
      </c>
      <c r="P1188" t="s">
        <v>28</v>
      </c>
    </row>
    <row r="1189" spans="1:16" x14ac:dyDescent="0.25">
      <c r="A1189">
        <v>2022</v>
      </c>
      <c r="B1189" s="24" t="s">
        <v>28</v>
      </c>
      <c r="C1189" s="12">
        <v>175</v>
      </c>
      <c r="D1189" s="7">
        <v>4</v>
      </c>
      <c r="E1189" s="7">
        <v>787</v>
      </c>
      <c r="F1189" s="12" t="s">
        <v>13</v>
      </c>
      <c r="G1189" s="26">
        <v>59.58</v>
      </c>
      <c r="H1189" s="26">
        <v>-8.56</v>
      </c>
      <c r="I1189" s="26">
        <v>42.87</v>
      </c>
      <c r="J1189" s="79">
        <f t="shared" si="18"/>
        <v>65.370258742000004</v>
      </c>
      <c r="K1189">
        <v>-1.69</v>
      </c>
      <c r="L1189">
        <v>1.19</v>
      </c>
      <c r="M1189" t="s">
        <v>13</v>
      </c>
      <c r="N1189">
        <v>0.02</v>
      </c>
      <c r="O1189">
        <v>-1.47</v>
      </c>
      <c r="P1189" t="s">
        <v>28</v>
      </c>
    </row>
    <row r="1190" spans="1:16" x14ac:dyDescent="0.25">
      <c r="A1190">
        <v>2022</v>
      </c>
      <c r="B1190" s="24" t="s">
        <v>28</v>
      </c>
      <c r="C1190" s="12">
        <v>175</v>
      </c>
      <c r="D1190" s="7">
        <v>5</v>
      </c>
      <c r="E1190" s="7">
        <v>788</v>
      </c>
      <c r="F1190" s="12" t="s">
        <v>13</v>
      </c>
      <c r="G1190" s="26">
        <v>66.930000000000007</v>
      </c>
      <c r="H1190" s="26">
        <v>-9.4700000000000006</v>
      </c>
      <c r="I1190" s="26">
        <v>50.7</v>
      </c>
      <c r="J1190" s="79">
        <f t="shared" si="18"/>
        <v>75.210903787999996</v>
      </c>
      <c r="K1190">
        <v>-1.36</v>
      </c>
      <c r="L1190">
        <v>2.1</v>
      </c>
      <c r="M1190" t="s">
        <v>13</v>
      </c>
      <c r="N1190">
        <v>0.75</v>
      </c>
      <c r="O1190">
        <v>-2.11</v>
      </c>
      <c r="P1190" t="s">
        <v>28</v>
      </c>
    </row>
    <row r="1191" spans="1:16" x14ac:dyDescent="0.25">
      <c r="A1191">
        <v>2022</v>
      </c>
      <c r="B1191" s="24" t="s">
        <v>28</v>
      </c>
      <c r="C1191" s="12">
        <v>175</v>
      </c>
      <c r="D1191" s="7">
        <v>6</v>
      </c>
      <c r="E1191" s="7">
        <v>789</v>
      </c>
      <c r="F1191" s="12" t="s">
        <v>13</v>
      </c>
      <c r="G1191" s="26">
        <v>62.81</v>
      </c>
      <c r="H1191" s="26">
        <v>-13.64</v>
      </c>
      <c r="I1191" s="26">
        <v>39.32</v>
      </c>
      <c r="J1191" s="79">
        <f t="shared" si="18"/>
        <v>63.400315834000004</v>
      </c>
      <c r="K1191">
        <v>-2.74</v>
      </c>
      <c r="L1191">
        <v>1.74</v>
      </c>
      <c r="M1191" t="s">
        <v>13</v>
      </c>
      <c r="N1191">
        <v>0.09</v>
      </c>
      <c r="O1191">
        <v>-2.21</v>
      </c>
      <c r="P1191" t="s">
        <v>28</v>
      </c>
    </row>
    <row r="1192" spans="1:16" x14ac:dyDescent="0.25">
      <c r="A1192">
        <v>2022</v>
      </c>
      <c r="B1192" s="24" t="s">
        <v>28</v>
      </c>
      <c r="C1192" s="12">
        <v>175</v>
      </c>
      <c r="D1192" s="7">
        <v>7</v>
      </c>
      <c r="E1192" s="7">
        <v>790</v>
      </c>
      <c r="F1192" s="12" t="s">
        <v>13</v>
      </c>
      <c r="G1192" s="26">
        <v>62.48</v>
      </c>
      <c r="H1192" s="26">
        <v>-11.08</v>
      </c>
      <c r="I1192" s="26">
        <v>43.64</v>
      </c>
      <c r="J1192" s="79">
        <f t="shared" si="18"/>
        <v>66.964466688000002</v>
      </c>
      <c r="K1192">
        <v>-2.0499999999999998</v>
      </c>
      <c r="L1192">
        <v>1.63</v>
      </c>
      <c r="M1192" t="s">
        <v>13</v>
      </c>
      <c r="N1192">
        <v>0.2</v>
      </c>
      <c r="O1192">
        <v>-1.93</v>
      </c>
      <c r="P1192" t="s">
        <v>28</v>
      </c>
    </row>
    <row r="1193" spans="1:16" x14ac:dyDescent="0.25">
      <c r="A1193">
        <v>2022</v>
      </c>
      <c r="B1193" s="24" t="s">
        <v>28</v>
      </c>
      <c r="C1193" s="12">
        <v>178</v>
      </c>
      <c r="D1193" s="7">
        <v>1</v>
      </c>
      <c r="E1193" s="7">
        <v>791</v>
      </c>
      <c r="F1193" s="12" t="s">
        <v>13</v>
      </c>
      <c r="G1193" s="26">
        <v>47.43</v>
      </c>
      <c r="H1193" s="26">
        <v>-0.84</v>
      </c>
      <c r="I1193" s="26">
        <v>33.97</v>
      </c>
      <c r="J1193" s="79">
        <f t="shared" si="18"/>
        <v>53.898490124000006</v>
      </c>
      <c r="K1193">
        <v>-0.99</v>
      </c>
      <c r="L1193">
        <v>-0.59</v>
      </c>
      <c r="M1193" t="s">
        <v>13</v>
      </c>
      <c r="N1193">
        <v>-0.86</v>
      </c>
      <c r="O1193">
        <v>0.18</v>
      </c>
      <c r="P1193" t="s">
        <v>30</v>
      </c>
    </row>
    <row r="1194" spans="1:16" x14ac:dyDescent="0.25">
      <c r="A1194">
        <v>2022</v>
      </c>
      <c r="B1194" s="24" t="s">
        <v>28</v>
      </c>
      <c r="C1194" s="12">
        <v>178</v>
      </c>
      <c r="D1194" s="7">
        <v>2</v>
      </c>
      <c r="E1194" s="7">
        <v>792</v>
      </c>
      <c r="F1194" s="12" t="s">
        <v>13</v>
      </c>
      <c r="G1194" s="26">
        <v>32.26</v>
      </c>
      <c r="H1194" s="26">
        <v>-11.54</v>
      </c>
      <c r="I1194" s="26">
        <v>11.35</v>
      </c>
      <c r="J1194" s="79">
        <f t="shared" si="18"/>
        <v>25.055670545999995</v>
      </c>
      <c r="K1194">
        <v>-4.0999999999999996</v>
      </c>
      <c r="L1194">
        <v>-1.93</v>
      </c>
      <c r="M1194" t="s">
        <v>13</v>
      </c>
      <c r="N1194">
        <v>-3</v>
      </c>
      <c r="O1194">
        <v>0.35</v>
      </c>
      <c r="P1194" t="s">
        <v>30</v>
      </c>
    </row>
    <row r="1195" spans="1:16" x14ac:dyDescent="0.25">
      <c r="A1195">
        <v>2022</v>
      </c>
      <c r="B1195" s="24" t="s">
        <v>28</v>
      </c>
      <c r="C1195" s="12">
        <v>178</v>
      </c>
      <c r="D1195" s="7">
        <v>3</v>
      </c>
      <c r="E1195" s="7">
        <v>793</v>
      </c>
      <c r="F1195" s="12" t="s">
        <v>13</v>
      </c>
      <c r="G1195" s="26">
        <v>49</v>
      </c>
      <c r="H1195" s="26">
        <v>-4.91</v>
      </c>
      <c r="I1195" s="26">
        <v>33.68</v>
      </c>
      <c r="J1195" s="79">
        <f t="shared" si="18"/>
        <v>53.390380286000003</v>
      </c>
      <c r="K1195">
        <v>-1.67</v>
      </c>
      <c r="L1195">
        <v>-0.23</v>
      </c>
      <c r="M1195" t="s">
        <v>13</v>
      </c>
      <c r="N1195">
        <v>-0.9</v>
      </c>
      <c r="O1195">
        <v>-0.32</v>
      </c>
      <c r="P1195" t="s">
        <v>30</v>
      </c>
    </row>
    <row r="1196" spans="1:16" x14ac:dyDescent="0.25">
      <c r="A1196">
        <v>2022</v>
      </c>
      <c r="B1196" s="24" t="s">
        <v>28</v>
      </c>
      <c r="C1196" s="12">
        <v>178</v>
      </c>
      <c r="D1196" s="7">
        <v>4</v>
      </c>
      <c r="E1196" s="7">
        <v>794</v>
      </c>
      <c r="F1196" s="12" t="s">
        <v>13</v>
      </c>
      <c r="G1196" s="26">
        <v>53.04</v>
      </c>
      <c r="H1196" s="26">
        <v>-2.2000000000000002</v>
      </c>
      <c r="I1196" s="26">
        <v>40.94</v>
      </c>
      <c r="J1196" s="79">
        <f t="shared" si="18"/>
        <v>61.866238076000002</v>
      </c>
      <c r="K1196">
        <v>-0.78</v>
      </c>
      <c r="L1196">
        <v>0.15</v>
      </c>
      <c r="M1196" t="s">
        <v>13</v>
      </c>
      <c r="N1196">
        <v>-0.34</v>
      </c>
      <c r="O1196">
        <v>-0.37</v>
      </c>
      <c r="P1196" t="s">
        <v>30</v>
      </c>
    </row>
    <row r="1197" spans="1:16" x14ac:dyDescent="0.25">
      <c r="A1197">
        <v>2022</v>
      </c>
      <c r="B1197" s="24" t="s">
        <v>28</v>
      </c>
      <c r="C1197" s="12">
        <v>178</v>
      </c>
      <c r="D1197" s="7">
        <v>5</v>
      </c>
      <c r="E1197" s="7">
        <v>795</v>
      </c>
      <c r="F1197" s="12" t="s">
        <v>13</v>
      </c>
      <c r="G1197" s="26">
        <v>51.29</v>
      </c>
      <c r="H1197" s="26">
        <v>-3.2</v>
      </c>
      <c r="I1197" s="26">
        <v>26.03</v>
      </c>
      <c r="J1197" s="79">
        <f t="shared" si="18"/>
        <v>50.251029531999997</v>
      </c>
      <c r="K1197">
        <v>-1.87</v>
      </c>
      <c r="L1197">
        <v>-0.17</v>
      </c>
      <c r="M1197" t="s">
        <v>13</v>
      </c>
      <c r="N1197">
        <v>-0.61</v>
      </c>
      <c r="O1197">
        <v>-0.4</v>
      </c>
      <c r="P1197" t="s">
        <v>30</v>
      </c>
    </row>
    <row r="1198" spans="1:16" x14ac:dyDescent="0.25">
      <c r="A1198">
        <v>2022</v>
      </c>
      <c r="B1198" s="24" t="s">
        <v>28</v>
      </c>
      <c r="C1198" s="12">
        <v>178</v>
      </c>
      <c r="D1198" s="7">
        <v>6</v>
      </c>
      <c r="E1198" s="7">
        <v>796</v>
      </c>
      <c r="F1198" s="12" t="s">
        <v>13</v>
      </c>
      <c r="G1198" s="26">
        <v>62.99</v>
      </c>
      <c r="H1198" s="26">
        <v>-10.86</v>
      </c>
      <c r="I1198" s="26">
        <v>44.69</v>
      </c>
      <c r="J1198" s="79">
        <f t="shared" si="18"/>
        <v>68.085050599999988</v>
      </c>
      <c r="K1198">
        <v>-1.95</v>
      </c>
      <c r="L1198">
        <v>1.68</v>
      </c>
      <c r="M1198" t="s">
        <v>13</v>
      </c>
      <c r="N1198">
        <v>0.26</v>
      </c>
      <c r="O1198">
        <v>-1.95</v>
      </c>
      <c r="P1198" t="s">
        <v>28</v>
      </c>
    </row>
    <row r="1199" spans="1:16" x14ac:dyDescent="0.25">
      <c r="A1199">
        <v>2022</v>
      </c>
      <c r="B1199" s="24" t="s">
        <v>28</v>
      </c>
      <c r="C1199" s="12">
        <v>178</v>
      </c>
      <c r="D1199" s="7">
        <v>7</v>
      </c>
      <c r="E1199" s="7">
        <v>797</v>
      </c>
      <c r="F1199" s="12" t="s">
        <v>13</v>
      </c>
      <c r="G1199" s="26">
        <v>58.99</v>
      </c>
      <c r="H1199" s="26">
        <v>-9.3800000000000008</v>
      </c>
      <c r="I1199" s="26">
        <v>40.28</v>
      </c>
      <c r="J1199" s="79">
        <f t="shared" si="18"/>
        <v>62.952515834000003</v>
      </c>
      <c r="K1199">
        <v>-1.99</v>
      </c>
      <c r="L1199">
        <v>1.1299999999999999</v>
      </c>
      <c r="M1199" t="s">
        <v>13</v>
      </c>
      <c r="N1199">
        <v>-0.09</v>
      </c>
      <c r="O1199">
        <v>-1.51</v>
      </c>
      <c r="P1199" t="s">
        <v>28</v>
      </c>
    </row>
    <row r="1200" spans="1:16" x14ac:dyDescent="0.25">
      <c r="A1200">
        <v>2022</v>
      </c>
      <c r="B1200" s="24" t="s">
        <v>28</v>
      </c>
      <c r="C1200" s="12">
        <v>185</v>
      </c>
      <c r="D1200" s="7">
        <v>1</v>
      </c>
      <c r="E1200" s="7">
        <v>798</v>
      </c>
      <c r="F1200" s="12" t="s">
        <v>13</v>
      </c>
      <c r="G1200" s="26">
        <v>44.17</v>
      </c>
      <c r="H1200" s="26">
        <v>-2.2599999999999998</v>
      </c>
      <c r="I1200" s="26">
        <v>26.52</v>
      </c>
      <c r="J1200" s="79">
        <f t="shared" si="18"/>
        <v>46.228985382000005</v>
      </c>
      <c r="K1200">
        <v>-1.68</v>
      </c>
      <c r="L1200">
        <v>-0.96</v>
      </c>
      <c r="M1200" t="s">
        <v>13</v>
      </c>
      <c r="N1200">
        <v>-1.29</v>
      </c>
      <c r="O1200">
        <v>0.28000000000000003</v>
      </c>
      <c r="P1200" t="s">
        <v>30</v>
      </c>
    </row>
    <row r="1201" spans="1:16" x14ac:dyDescent="0.25">
      <c r="A1201">
        <v>2022</v>
      </c>
      <c r="B1201" s="24" t="s">
        <v>28</v>
      </c>
      <c r="C1201" s="12">
        <v>185</v>
      </c>
      <c r="D1201" s="7">
        <v>2</v>
      </c>
      <c r="E1201" s="7">
        <v>799</v>
      </c>
      <c r="F1201" s="12" t="s">
        <v>13</v>
      </c>
      <c r="G1201" s="26">
        <v>40.14</v>
      </c>
      <c r="H1201" s="26">
        <v>-6.28</v>
      </c>
      <c r="I1201" s="26">
        <v>21.33</v>
      </c>
      <c r="J1201" s="79">
        <f t="shared" si="18"/>
        <v>38.736257313999999</v>
      </c>
      <c r="K1201">
        <v>-2.65</v>
      </c>
      <c r="L1201">
        <v>-1.24</v>
      </c>
      <c r="M1201" t="s">
        <v>13</v>
      </c>
      <c r="N1201">
        <v>-1.91</v>
      </c>
      <c r="O1201">
        <v>0.22</v>
      </c>
      <c r="P1201" t="s">
        <v>30</v>
      </c>
    </row>
    <row r="1202" spans="1:16" x14ac:dyDescent="0.25">
      <c r="A1202">
        <v>2022</v>
      </c>
      <c r="B1202" s="24" t="s">
        <v>28</v>
      </c>
      <c r="C1202" s="12">
        <v>185</v>
      </c>
      <c r="D1202" s="7">
        <v>3</v>
      </c>
      <c r="E1202" s="7">
        <v>800</v>
      </c>
      <c r="F1202" s="12" t="s">
        <v>13</v>
      </c>
      <c r="G1202" s="26">
        <v>51.95</v>
      </c>
      <c r="H1202" s="26">
        <v>-2.36</v>
      </c>
      <c r="I1202" s="26">
        <v>34.869999999999997</v>
      </c>
      <c r="J1202" s="79">
        <f t="shared" si="18"/>
        <v>56.971548511999998</v>
      </c>
      <c r="K1202">
        <v>-1.19</v>
      </c>
      <c r="L1202">
        <v>-0.03</v>
      </c>
      <c r="M1202" t="s">
        <v>13</v>
      </c>
      <c r="N1202">
        <v>-0.48</v>
      </c>
      <c r="O1202">
        <v>-0.33</v>
      </c>
      <c r="P1202" t="s">
        <v>30</v>
      </c>
    </row>
    <row r="1203" spans="1:16" x14ac:dyDescent="0.25">
      <c r="A1203">
        <v>2022</v>
      </c>
      <c r="B1203" s="24" t="s">
        <v>28</v>
      </c>
      <c r="C1203" s="12">
        <v>185</v>
      </c>
      <c r="D1203" s="7">
        <v>4</v>
      </c>
      <c r="E1203" s="7">
        <v>801</v>
      </c>
      <c r="F1203" s="12" t="s">
        <v>13</v>
      </c>
      <c r="G1203" s="26">
        <v>51.44</v>
      </c>
      <c r="H1203" s="26">
        <v>-8.93</v>
      </c>
      <c r="I1203" s="26">
        <v>37.32</v>
      </c>
      <c r="J1203" s="79">
        <f t="shared" si="18"/>
        <v>56.141311889999997</v>
      </c>
      <c r="K1203">
        <v>-2.09</v>
      </c>
      <c r="L1203">
        <v>0.28000000000000003</v>
      </c>
      <c r="M1203" t="s">
        <v>13</v>
      </c>
      <c r="N1203">
        <v>-0.84</v>
      </c>
      <c r="O1203">
        <v>-0.86</v>
      </c>
      <c r="P1203" t="s">
        <v>30</v>
      </c>
    </row>
    <row r="1204" spans="1:16" x14ac:dyDescent="0.25">
      <c r="A1204">
        <v>2022</v>
      </c>
      <c r="B1204" s="24" t="s">
        <v>28</v>
      </c>
      <c r="C1204" s="12">
        <v>185</v>
      </c>
      <c r="D1204" s="7">
        <v>5</v>
      </c>
      <c r="E1204" s="7">
        <v>802</v>
      </c>
      <c r="F1204" s="12" t="s">
        <v>13</v>
      </c>
      <c r="G1204" s="26">
        <v>41.91</v>
      </c>
      <c r="H1204" s="26">
        <v>-3.82</v>
      </c>
      <c r="I1204" s="26">
        <v>25.52</v>
      </c>
      <c r="J1204" s="79">
        <f t="shared" si="18"/>
        <v>43.554894865999998</v>
      </c>
      <c r="K1204">
        <v>-1.99</v>
      </c>
      <c r="L1204">
        <v>-1.1299999999999999</v>
      </c>
      <c r="M1204" t="s">
        <v>13</v>
      </c>
      <c r="N1204">
        <v>-1.6</v>
      </c>
      <c r="O1204">
        <v>0.32</v>
      </c>
      <c r="P1204" t="s">
        <v>30</v>
      </c>
    </row>
    <row r="1205" spans="1:16" x14ac:dyDescent="0.25">
      <c r="A1205">
        <v>2022</v>
      </c>
      <c r="B1205" s="24" t="s">
        <v>28</v>
      </c>
      <c r="C1205" s="12">
        <v>185</v>
      </c>
      <c r="D1205" s="7">
        <v>6</v>
      </c>
      <c r="E1205" s="7">
        <v>803</v>
      </c>
      <c r="F1205" s="12" t="s">
        <v>13</v>
      </c>
      <c r="G1205" s="26">
        <v>62.86</v>
      </c>
      <c r="H1205" s="26">
        <v>-8.7799999999999994</v>
      </c>
      <c r="I1205" s="26">
        <v>53.16</v>
      </c>
      <c r="J1205" s="79">
        <f t="shared" si="18"/>
        <v>74.444479935999993</v>
      </c>
      <c r="K1205">
        <v>-1.0900000000000001</v>
      </c>
      <c r="L1205">
        <v>1.67</v>
      </c>
      <c r="M1205" t="s">
        <v>16</v>
      </c>
      <c r="N1205">
        <v>0.38</v>
      </c>
      <c r="O1205">
        <v>-1.7</v>
      </c>
      <c r="P1205" t="s">
        <v>28</v>
      </c>
    </row>
    <row r="1206" spans="1:16" x14ac:dyDescent="0.25">
      <c r="A1206">
        <v>2022</v>
      </c>
      <c r="B1206" s="24" t="s">
        <v>28</v>
      </c>
      <c r="C1206" s="12">
        <v>185</v>
      </c>
      <c r="D1206" s="7">
        <v>7</v>
      </c>
      <c r="E1206" s="7">
        <v>804</v>
      </c>
      <c r="F1206" s="12" t="s">
        <v>13</v>
      </c>
      <c r="G1206" s="26">
        <v>58.43</v>
      </c>
      <c r="H1206" s="26">
        <v>-11.03</v>
      </c>
      <c r="I1206" s="26">
        <v>38.33</v>
      </c>
      <c r="J1206" s="79">
        <f t="shared" si="18"/>
        <v>60.716501313999999</v>
      </c>
      <c r="K1206">
        <v>-2.37</v>
      </c>
      <c r="L1206">
        <v>1.1299999999999999</v>
      </c>
      <c r="M1206" t="s">
        <v>13</v>
      </c>
      <c r="N1206">
        <v>-0.23</v>
      </c>
      <c r="O1206">
        <v>-1.62</v>
      </c>
      <c r="P1206" t="s">
        <v>28</v>
      </c>
    </row>
    <row r="1207" spans="1:16" x14ac:dyDescent="0.25">
      <c r="A1207">
        <v>2022</v>
      </c>
      <c r="B1207" s="24" t="s">
        <v>28</v>
      </c>
      <c r="C1207" s="12">
        <v>190</v>
      </c>
      <c r="D1207" s="7">
        <v>1</v>
      </c>
      <c r="E1207" s="7">
        <v>805</v>
      </c>
      <c r="F1207" s="12" t="s">
        <v>13</v>
      </c>
      <c r="G1207" s="26">
        <v>51.54</v>
      </c>
      <c r="H1207" s="26">
        <v>-7.79</v>
      </c>
      <c r="I1207" s="26">
        <v>35.71</v>
      </c>
      <c r="J1207" s="79">
        <f t="shared" si="18"/>
        <v>55.487124219999998</v>
      </c>
      <c r="K1207">
        <v>-2.0099999999999998</v>
      </c>
      <c r="L1207">
        <v>0.21</v>
      </c>
      <c r="M1207" t="s">
        <v>13</v>
      </c>
      <c r="N1207">
        <v>-0.78</v>
      </c>
      <c r="O1207">
        <v>-0.77</v>
      </c>
      <c r="P1207" t="s">
        <v>30</v>
      </c>
    </row>
    <row r="1208" spans="1:16" x14ac:dyDescent="0.25">
      <c r="A1208">
        <v>2022</v>
      </c>
      <c r="B1208" s="24" t="s">
        <v>28</v>
      </c>
      <c r="C1208" s="12">
        <v>190</v>
      </c>
      <c r="D1208" s="7">
        <v>2</v>
      </c>
      <c r="E1208" s="7">
        <v>806</v>
      </c>
      <c r="F1208" s="12" t="s">
        <v>16</v>
      </c>
      <c r="G1208" s="26">
        <v>64.33</v>
      </c>
      <c r="H1208" s="26">
        <v>-7.25</v>
      </c>
      <c r="I1208" s="26">
        <v>58.89</v>
      </c>
      <c r="J1208" s="79">
        <f t="shared" si="18"/>
        <v>79.807785225999993</v>
      </c>
      <c r="K1208">
        <v>-0.49</v>
      </c>
      <c r="L1208">
        <v>1.82</v>
      </c>
      <c r="M1208" t="s">
        <v>16</v>
      </c>
      <c r="N1208">
        <v>0.62</v>
      </c>
      <c r="O1208">
        <v>-1.65</v>
      </c>
      <c r="P1208" t="s">
        <v>28</v>
      </c>
    </row>
    <row r="1209" spans="1:16" x14ac:dyDescent="0.25">
      <c r="A1209">
        <v>2022</v>
      </c>
      <c r="B1209" s="24" t="s">
        <v>28</v>
      </c>
      <c r="C1209" s="12">
        <v>190</v>
      </c>
      <c r="D1209" s="7">
        <v>3</v>
      </c>
      <c r="E1209" s="7">
        <v>807</v>
      </c>
      <c r="F1209" s="12" t="s">
        <v>13</v>
      </c>
      <c r="G1209" s="26">
        <v>52.4</v>
      </c>
      <c r="H1209" s="26">
        <v>-8.3800000000000008</v>
      </c>
      <c r="I1209" s="26">
        <v>37.11</v>
      </c>
      <c r="J1209" s="79">
        <f t="shared" si="18"/>
        <v>56.808449605999996</v>
      </c>
      <c r="K1209">
        <v>-2.0099999999999998</v>
      </c>
      <c r="L1209">
        <v>0.35</v>
      </c>
      <c r="M1209" t="s">
        <v>13</v>
      </c>
      <c r="N1209">
        <v>-0.72</v>
      </c>
      <c r="O1209">
        <v>-0.89</v>
      </c>
      <c r="P1209" t="s">
        <v>30</v>
      </c>
    </row>
    <row r="1210" spans="1:16" x14ac:dyDescent="0.25">
      <c r="A1210">
        <v>2022</v>
      </c>
      <c r="B1210" s="24" t="s">
        <v>28</v>
      </c>
      <c r="C1210" s="12">
        <v>190</v>
      </c>
      <c r="D1210" s="7">
        <v>4</v>
      </c>
      <c r="E1210" s="7">
        <v>808</v>
      </c>
      <c r="F1210" s="12" t="s">
        <v>13</v>
      </c>
      <c r="G1210" s="26">
        <v>45.71</v>
      </c>
      <c r="H1210" s="26">
        <v>-2.42</v>
      </c>
      <c r="I1210" s="26">
        <v>32.61</v>
      </c>
      <c r="J1210" s="79">
        <f t="shared" si="18"/>
        <v>51.326776511999995</v>
      </c>
      <c r="K1210">
        <v>-1.33</v>
      </c>
      <c r="L1210">
        <v>-0.71</v>
      </c>
      <c r="M1210" t="s">
        <v>13</v>
      </c>
      <c r="N1210">
        <v>-1.1200000000000001</v>
      </c>
      <c r="O1210">
        <v>0.17</v>
      </c>
      <c r="P1210" t="s">
        <v>30</v>
      </c>
    </row>
    <row r="1211" spans="1:16" x14ac:dyDescent="0.25">
      <c r="A1211">
        <v>2022</v>
      </c>
      <c r="B1211" s="24" t="s">
        <v>28</v>
      </c>
      <c r="C1211" s="12">
        <v>190</v>
      </c>
      <c r="D1211" s="7">
        <v>5</v>
      </c>
      <c r="E1211" s="7">
        <v>809</v>
      </c>
      <c r="F1211" s="12" t="s">
        <v>16</v>
      </c>
      <c r="G1211" s="26">
        <v>57.23</v>
      </c>
      <c r="H1211" s="26">
        <v>-4.2300000000000004</v>
      </c>
      <c r="I1211" s="26">
        <v>48.84</v>
      </c>
      <c r="J1211" s="79">
        <f t="shared" si="18"/>
        <v>69.315627027999994</v>
      </c>
      <c r="K1211">
        <v>-0.62</v>
      </c>
      <c r="L1211">
        <v>0.8</v>
      </c>
      <c r="M1211" t="s">
        <v>16</v>
      </c>
      <c r="N1211">
        <v>0.01</v>
      </c>
      <c r="O1211">
        <v>-0.85</v>
      </c>
      <c r="P1211" t="s">
        <v>28</v>
      </c>
    </row>
    <row r="1212" spans="1:16" x14ac:dyDescent="0.25">
      <c r="A1212">
        <v>2022</v>
      </c>
      <c r="B1212" s="24" t="s">
        <v>28</v>
      </c>
      <c r="C1212" s="12">
        <v>190</v>
      </c>
      <c r="D1212" s="7">
        <v>6</v>
      </c>
      <c r="E1212" s="7">
        <v>810</v>
      </c>
      <c r="F1212" s="12" t="s">
        <v>13</v>
      </c>
      <c r="G1212" s="26">
        <v>47.01</v>
      </c>
      <c r="H1212" s="26">
        <v>-5.08</v>
      </c>
      <c r="I1212" s="26">
        <v>33.450000000000003</v>
      </c>
      <c r="J1212" s="79">
        <f t="shared" si="18"/>
        <v>51.874280991999996</v>
      </c>
      <c r="K1212">
        <v>-1.71</v>
      </c>
      <c r="L1212">
        <v>-0.43</v>
      </c>
      <c r="M1212" t="s">
        <v>13</v>
      </c>
      <c r="N1212">
        <v>-1.1100000000000001</v>
      </c>
      <c r="O1212">
        <v>-0.17</v>
      </c>
      <c r="P1212" t="s">
        <v>30</v>
      </c>
    </row>
    <row r="1213" spans="1:16" x14ac:dyDescent="0.25">
      <c r="A1213">
        <v>2022</v>
      </c>
      <c r="B1213" s="24" t="s">
        <v>28</v>
      </c>
      <c r="C1213" s="12">
        <v>190</v>
      </c>
      <c r="D1213" s="7">
        <v>7</v>
      </c>
      <c r="E1213" s="7">
        <v>811</v>
      </c>
      <c r="F1213" s="12" t="s">
        <v>13</v>
      </c>
      <c r="G1213" s="26">
        <v>48.49</v>
      </c>
      <c r="H1213" s="26">
        <v>-5.0999999999999996</v>
      </c>
      <c r="I1213" s="26">
        <v>31.95</v>
      </c>
      <c r="J1213" s="79">
        <f t="shared" si="18"/>
        <v>51.81723332</v>
      </c>
      <c r="K1213">
        <v>-1.8</v>
      </c>
      <c r="L1213">
        <v>-0.28999999999999998</v>
      </c>
      <c r="M1213" t="s">
        <v>13</v>
      </c>
      <c r="N1213">
        <v>-0.97</v>
      </c>
      <c r="O1213">
        <v>-0.3</v>
      </c>
      <c r="P1213" t="s">
        <v>30</v>
      </c>
    </row>
    <row r="1214" spans="1:16" x14ac:dyDescent="0.25">
      <c r="A1214">
        <v>2022</v>
      </c>
      <c r="B1214" s="24" t="s">
        <v>28</v>
      </c>
      <c r="C1214" s="12">
        <v>193</v>
      </c>
      <c r="D1214" s="7">
        <v>1</v>
      </c>
      <c r="E1214" s="7">
        <v>812</v>
      </c>
      <c r="F1214" s="12" t="s">
        <v>13</v>
      </c>
      <c r="G1214" s="26">
        <v>57.53</v>
      </c>
      <c r="H1214" s="26">
        <v>-1.4</v>
      </c>
      <c r="I1214" s="26">
        <v>50.62</v>
      </c>
      <c r="J1214" s="79">
        <f t="shared" si="18"/>
        <v>71.654042917999988</v>
      </c>
      <c r="K1214">
        <v>-0.06</v>
      </c>
      <c r="L1214">
        <v>0.71</v>
      </c>
      <c r="M1214" t="s">
        <v>16</v>
      </c>
      <c r="N1214">
        <v>0.19</v>
      </c>
      <c r="O1214">
        <v>-0.61</v>
      </c>
      <c r="P1214" t="s">
        <v>28</v>
      </c>
    </row>
    <row r="1215" spans="1:16" x14ac:dyDescent="0.25">
      <c r="A1215">
        <v>2022</v>
      </c>
      <c r="B1215" s="24" t="s">
        <v>28</v>
      </c>
      <c r="C1215" s="12">
        <v>193</v>
      </c>
      <c r="D1215" s="7">
        <v>2</v>
      </c>
      <c r="E1215" s="7">
        <v>813</v>
      </c>
      <c r="F1215" s="12" t="s">
        <v>14</v>
      </c>
      <c r="G1215" s="26">
        <v>67.31</v>
      </c>
      <c r="H1215" s="26">
        <v>15.19</v>
      </c>
      <c r="I1215" s="26">
        <v>62.39</v>
      </c>
      <c r="J1215" s="79">
        <f t="shared" si="18"/>
        <v>91.525501210000002</v>
      </c>
      <c r="K1215">
        <v>3.33</v>
      </c>
      <c r="L1215">
        <v>1.05</v>
      </c>
      <c r="M1215" t="s">
        <v>14</v>
      </c>
      <c r="N1215">
        <v>2.02</v>
      </c>
      <c r="O1215">
        <v>0.14000000000000001</v>
      </c>
      <c r="P1215" t="s">
        <v>28</v>
      </c>
    </row>
    <row r="1216" spans="1:16" x14ac:dyDescent="0.25">
      <c r="A1216">
        <v>2022</v>
      </c>
      <c r="B1216" s="24" t="s">
        <v>28</v>
      </c>
      <c r="C1216" s="12">
        <v>193</v>
      </c>
      <c r="D1216" s="7">
        <v>3</v>
      </c>
      <c r="E1216" s="7">
        <v>814</v>
      </c>
      <c r="F1216" s="12" t="s">
        <v>13</v>
      </c>
      <c r="G1216" s="26">
        <v>56.98</v>
      </c>
      <c r="H1216" s="26">
        <v>-1.45</v>
      </c>
      <c r="I1216" s="26">
        <v>47.78</v>
      </c>
      <c r="J1216" s="79">
        <f t="shared" si="18"/>
        <v>69.345906081999999</v>
      </c>
      <c r="K1216">
        <v>-0.24</v>
      </c>
      <c r="L1216">
        <v>0.62</v>
      </c>
      <c r="M1216" t="s">
        <v>16</v>
      </c>
      <c r="N1216">
        <v>0.12</v>
      </c>
      <c r="O1216">
        <v>-0.57999999999999996</v>
      </c>
      <c r="P1216" t="s">
        <v>28</v>
      </c>
    </row>
    <row r="1217" spans="1:16" x14ac:dyDescent="0.25">
      <c r="A1217">
        <v>2022</v>
      </c>
      <c r="B1217" s="24" t="s">
        <v>28</v>
      </c>
      <c r="C1217" s="12">
        <v>193</v>
      </c>
      <c r="D1217" s="7">
        <v>4</v>
      </c>
      <c r="E1217" s="7">
        <v>815</v>
      </c>
      <c r="F1217" s="12" t="s">
        <v>15</v>
      </c>
      <c r="G1217" s="26">
        <v>46.41</v>
      </c>
      <c r="H1217" s="26">
        <v>14.03</v>
      </c>
      <c r="I1217" s="26">
        <v>27.67</v>
      </c>
      <c r="J1217" s="79">
        <f t="shared" si="18"/>
        <v>53.839750686000002</v>
      </c>
      <c r="K1217">
        <v>1</v>
      </c>
      <c r="L1217">
        <v>-1.53</v>
      </c>
      <c r="M1217" t="s">
        <v>15</v>
      </c>
      <c r="N1217">
        <v>-0.27</v>
      </c>
      <c r="O1217">
        <v>1.56</v>
      </c>
      <c r="P1217" t="s">
        <v>29</v>
      </c>
    </row>
    <row r="1218" spans="1:16" x14ac:dyDescent="0.25">
      <c r="A1218">
        <v>2022</v>
      </c>
      <c r="B1218" s="24" t="s">
        <v>28</v>
      </c>
      <c r="C1218" s="12">
        <v>193</v>
      </c>
      <c r="D1218" s="7">
        <v>5</v>
      </c>
      <c r="E1218" s="7">
        <v>816</v>
      </c>
      <c r="F1218" s="12" t="s">
        <v>15</v>
      </c>
      <c r="G1218" s="26">
        <v>58.76</v>
      </c>
      <c r="H1218" s="26">
        <v>22.45</v>
      </c>
      <c r="I1218" s="26">
        <v>50.99</v>
      </c>
      <c r="J1218" s="79">
        <f t="shared" si="18"/>
        <v>80.560731136000001</v>
      </c>
      <c r="K1218">
        <v>3.8</v>
      </c>
      <c r="L1218">
        <v>-0.36</v>
      </c>
      <c r="M1218" t="s">
        <v>15</v>
      </c>
      <c r="N1218">
        <v>1.47</v>
      </c>
      <c r="O1218">
        <v>1.43</v>
      </c>
      <c r="P1218" t="s">
        <v>29</v>
      </c>
    </row>
    <row r="1219" spans="1:16" x14ac:dyDescent="0.25">
      <c r="A1219">
        <v>2022</v>
      </c>
      <c r="B1219" s="24" t="s">
        <v>28</v>
      </c>
      <c r="C1219" s="12">
        <v>193</v>
      </c>
      <c r="D1219" s="7">
        <v>6</v>
      </c>
      <c r="E1219" s="7">
        <v>817</v>
      </c>
      <c r="F1219" s="12" t="s">
        <v>15</v>
      </c>
      <c r="G1219" s="26">
        <v>64.680000000000007</v>
      </c>
      <c r="H1219" s="26">
        <v>16.93</v>
      </c>
      <c r="I1219" s="26">
        <v>61.17</v>
      </c>
      <c r="J1219" s="79">
        <f t="shared" ref="J1219:J1282" si="19">G1219*0.655145+H1219*0.3291086+I1219*0.6800534</f>
        <v>89.545453676000008</v>
      </c>
      <c r="K1219">
        <v>3.54</v>
      </c>
      <c r="L1219">
        <v>0.67</v>
      </c>
      <c r="M1219" t="s">
        <v>14</v>
      </c>
      <c r="N1219">
        <v>1.84</v>
      </c>
      <c r="O1219">
        <v>0.5</v>
      </c>
      <c r="P1219" t="s">
        <v>29</v>
      </c>
    </row>
    <row r="1220" spans="1:16" x14ac:dyDescent="0.25">
      <c r="A1220">
        <v>2022</v>
      </c>
      <c r="B1220" s="24" t="s">
        <v>28</v>
      </c>
      <c r="C1220" s="12">
        <v>193</v>
      </c>
      <c r="D1220" s="7">
        <v>7</v>
      </c>
      <c r="E1220" s="7">
        <v>818</v>
      </c>
      <c r="F1220" s="12" t="s">
        <v>14</v>
      </c>
      <c r="G1220" s="26">
        <v>65.08</v>
      </c>
      <c r="H1220" s="26">
        <v>10</v>
      </c>
      <c r="I1220" s="26">
        <v>59.69</v>
      </c>
      <c r="J1220" s="79">
        <f t="shared" si="19"/>
        <v>86.520310045999992</v>
      </c>
      <c r="K1220">
        <v>2.33</v>
      </c>
      <c r="L1220">
        <v>1.04</v>
      </c>
      <c r="M1220" t="s">
        <v>14</v>
      </c>
      <c r="N1220">
        <v>1.54</v>
      </c>
      <c r="O1220">
        <v>-0.16</v>
      </c>
      <c r="P1220" t="s">
        <v>28</v>
      </c>
    </row>
    <row r="1221" spans="1:16" x14ac:dyDescent="0.25">
      <c r="A1221">
        <v>2022</v>
      </c>
      <c r="B1221" s="24" t="s">
        <v>28</v>
      </c>
      <c r="C1221" s="12">
        <v>197</v>
      </c>
      <c r="D1221" s="7">
        <v>1</v>
      </c>
      <c r="E1221" s="7">
        <v>819</v>
      </c>
      <c r="F1221" s="12" t="s">
        <v>14</v>
      </c>
      <c r="G1221" s="26">
        <v>64.53</v>
      </c>
      <c r="H1221" s="26">
        <v>-3.66</v>
      </c>
      <c r="I1221" s="26">
        <v>59.02</v>
      </c>
      <c r="J1221" s="79">
        <f t="shared" si="19"/>
        <v>81.208721042000008</v>
      </c>
      <c r="K1221">
        <v>0.1</v>
      </c>
      <c r="L1221">
        <v>1.66</v>
      </c>
      <c r="M1221" t="s">
        <v>16</v>
      </c>
      <c r="N1221">
        <v>0.82</v>
      </c>
      <c r="O1221">
        <v>-1.34</v>
      </c>
      <c r="P1221" t="s">
        <v>28</v>
      </c>
    </row>
    <row r="1222" spans="1:16" x14ac:dyDescent="0.25">
      <c r="A1222">
        <v>2022</v>
      </c>
      <c r="B1222" s="24" t="s">
        <v>28</v>
      </c>
      <c r="C1222" s="12">
        <v>197</v>
      </c>
      <c r="D1222" s="7">
        <v>2</v>
      </c>
      <c r="E1222" s="7">
        <v>820</v>
      </c>
      <c r="F1222" s="12" t="s">
        <v>13</v>
      </c>
      <c r="G1222" s="26">
        <v>57.95</v>
      </c>
      <c r="H1222" s="26">
        <v>-8.1999999999999993</v>
      </c>
      <c r="I1222" s="26">
        <v>46.22</v>
      </c>
      <c r="J1222" s="79">
        <f t="shared" si="19"/>
        <v>66.699030378000003</v>
      </c>
      <c r="K1222">
        <v>-1.42</v>
      </c>
      <c r="L1222">
        <v>1.04</v>
      </c>
      <c r="M1222" t="s">
        <v>13</v>
      </c>
      <c r="N1222">
        <v>-0.11</v>
      </c>
      <c r="O1222">
        <v>-1.28</v>
      </c>
      <c r="P1222" t="s">
        <v>28</v>
      </c>
    </row>
    <row r="1223" spans="1:16" x14ac:dyDescent="0.25">
      <c r="A1223">
        <v>2022</v>
      </c>
      <c r="B1223" s="24" t="s">
        <v>28</v>
      </c>
      <c r="C1223" s="12">
        <v>197</v>
      </c>
      <c r="D1223" s="7">
        <v>3</v>
      </c>
      <c r="E1223" s="7">
        <v>821</v>
      </c>
      <c r="F1223" s="12" t="s">
        <v>13</v>
      </c>
      <c r="G1223" s="26">
        <v>54.06</v>
      </c>
      <c r="H1223" s="26">
        <v>-10.64</v>
      </c>
      <c r="I1223" s="26">
        <v>40.770000000000003</v>
      </c>
      <c r="J1223" s="79">
        <f t="shared" si="19"/>
        <v>59.641200314000002</v>
      </c>
      <c r="K1223">
        <v>-2.15</v>
      </c>
      <c r="L1223">
        <v>0.68</v>
      </c>
      <c r="M1223" t="s">
        <v>13</v>
      </c>
      <c r="N1223">
        <v>-0.65</v>
      </c>
      <c r="O1223">
        <v>-1.21</v>
      </c>
      <c r="P1223" t="s">
        <v>30</v>
      </c>
    </row>
    <row r="1224" spans="1:16" x14ac:dyDescent="0.25">
      <c r="A1224">
        <v>2022</v>
      </c>
      <c r="B1224" s="24" t="s">
        <v>28</v>
      </c>
      <c r="C1224" s="12">
        <v>197</v>
      </c>
      <c r="D1224" s="7">
        <v>4</v>
      </c>
      <c r="E1224" s="7">
        <v>822</v>
      </c>
      <c r="F1224" s="12" t="s">
        <v>13</v>
      </c>
      <c r="G1224" s="26">
        <v>52.73</v>
      </c>
      <c r="H1224" s="26">
        <v>-10.46</v>
      </c>
      <c r="I1224" s="26">
        <v>37.06</v>
      </c>
      <c r="J1224" s="79">
        <f t="shared" si="19"/>
        <v>56.306098898000002</v>
      </c>
      <c r="K1224">
        <v>-2.35</v>
      </c>
      <c r="L1224">
        <v>0.49</v>
      </c>
      <c r="M1224" t="s">
        <v>13</v>
      </c>
      <c r="N1224">
        <v>-0.78</v>
      </c>
      <c r="O1224">
        <v>-1.1000000000000001</v>
      </c>
      <c r="P1224" t="s">
        <v>30</v>
      </c>
    </row>
    <row r="1225" spans="1:16" x14ac:dyDescent="0.25">
      <c r="A1225">
        <v>2022</v>
      </c>
      <c r="B1225" s="24" t="s">
        <v>28</v>
      </c>
      <c r="C1225" s="12">
        <v>197</v>
      </c>
      <c r="D1225" s="7">
        <v>5</v>
      </c>
      <c r="E1225" s="7">
        <v>823</v>
      </c>
      <c r="F1225" s="12" t="s">
        <v>13</v>
      </c>
      <c r="G1225" s="26">
        <v>66.36</v>
      </c>
      <c r="H1225" s="26">
        <v>-11.38</v>
      </c>
      <c r="I1225" s="26">
        <v>48.29</v>
      </c>
      <c r="J1225" s="79">
        <f t="shared" si="19"/>
        <v>72.569945017999999</v>
      </c>
      <c r="K1225">
        <v>-1.82</v>
      </c>
      <c r="L1225">
        <v>2.11</v>
      </c>
      <c r="M1225" t="s">
        <v>13</v>
      </c>
      <c r="N1225">
        <v>0.59</v>
      </c>
      <c r="O1225">
        <v>-2.25</v>
      </c>
      <c r="P1225" t="s">
        <v>28</v>
      </c>
    </row>
    <row r="1226" spans="1:16" x14ac:dyDescent="0.25">
      <c r="A1226">
        <v>2022</v>
      </c>
      <c r="B1226" s="24" t="s">
        <v>28</v>
      </c>
      <c r="C1226" s="12">
        <v>198</v>
      </c>
      <c r="D1226" s="7">
        <v>1</v>
      </c>
      <c r="E1226" s="7">
        <v>824</v>
      </c>
      <c r="F1226" s="12" t="s">
        <v>16</v>
      </c>
      <c r="G1226" s="26">
        <v>55.01</v>
      </c>
      <c r="H1226" s="26">
        <v>-5.43</v>
      </c>
      <c r="I1226" s="26">
        <v>45.55</v>
      </c>
      <c r="J1226" s="79">
        <f t="shared" si="19"/>
        <v>65.228899122000001</v>
      </c>
      <c r="K1226">
        <v>-1.02</v>
      </c>
      <c r="L1226">
        <v>0.57999999999999996</v>
      </c>
      <c r="M1226" t="s">
        <v>13</v>
      </c>
      <c r="N1226">
        <v>-0.28000000000000003</v>
      </c>
      <c r="O1226">
        <v>-0.79</v>
      </c>
      <c r="P1226" t="s">
        <v>28</v>
      </c>
    </row>
    <row r="1227" spans="1:16" x14ac:dyDescent="0.25">
      <c r="A1227">
        <v>2022</v>
      </c>
      <c r="B1227" s="24" t="s">
        <v>28</v>
      </c>
      <c r="C1227" s="12">
        <v>198</v>
      </c>
      <c r="D1227" s="7">
        <v>2</v>
      </c>
      <c r="E1227" s="7">
        <v>825</v>
      </c>
      <c r="F1227" s="12" t="s">
        <v>15</v>
      </c>
      <c r="G1227" s="26">
        <v>55.55</v>
      </c>
      <c r="H1227" s="26">
        <v>11.16</v>
      </c>
      <c r="I1227" s="26">
        <v>46.28</v>
      </c>
      <c r="J1227" s="79">
        <f t="shared" si="19"/>
        <v>71.539028078000001</v>
      </c>
      <c r="K1227">
        <v>1.69</v>
      </c>
      <c r="L1227">
        <v>-0.19</v>
      </c>
      <c r="M1227" t="s">
        <v>14</v>
      </c>
      <c r="N1227">
        <v>0.57999999999999996</v>
      </c>
      <c r="O1227">
        <v>0.66</v>
      </c>
      <c r="P1227" t="s">
        <v>29</v>
      </c>
    </row>
    <row r="1228" spans="1:16" x14ac:dyDescent="0.25">
      <c r="A1228">
        <v>2022</v>
      </c>
      <c r="B1228" s="24" t="s">
        <v>28</v>
      </c>
      <c r="C1228" s="12">
        <v>198</v>
      </c>
      <c r="D1228" s="7">
        <v>3</v>
      </c>
      <c r="E1228" s="7">
        <v>826</v>
      </c>
      <c r="F1228" s="12" t="s">
        <v>13</v>
      </c>
      <c r="G1228" s="26">
        <v>51.76</v>
      </c>
      <c r="H1228" s="26">
        <v>-9.68</v>
      </c>
      <c r="I1228" s="26">
        <v>35.07</v>
      </c>
      <c r="J1228" s="79">
        <f t="shared" si="19"/>
        <v>54.574006690000004</v>
      </c>
      <c r="K1228">
        <v>-2.35</v>
      </c>
      <c r="L1228">
        <v>0.32</v>
      </c>
      <c r="M1228" t="s">
        <v>13</v>
      </c>
      <c r="N1228">
        <v>-0.85</v>
      </c>
      <c r="O1228">
        <v>-0.96</v>
      </c>
      <c r="P1228" t="s">
        <v>30</v>
      </c>
    </row>
    <row r="1229" spans="1:16" x14ac:dyDescent="0.25">
      <c r="A1229">
        <v>2022</v>
      </c>
      <c r="B1229" s="24" t="s">
        <v>28</v>
      </c>
      <c r="C1229" s="12">
        <v>198</v>
      </c>
      <c r="D1229" s="7">
        <v>4</v>
      </c>
      <c r="E1229" s="7">
        <v>827</v>
      </c>
      <c r="F1229" s="12" t="s">
        <v>15</v>
      </c>
      <c r="G1229" s="26">
        <v>55.85</v>
      </c>
      <c r="H1229" s="26">
        <v>15.99</v>
      </c>
      <c r="I1229" s="26">
        <v>49.01</v>
      </c>
      <c r="J1229" s="79">
        <f t="shared" si="19"/>
        <v>75.181711898000003</v>
      </c>
      <c r="K1229">
        <v>2.64</v>
      </c>
      <c r="L1229">
        <v>-0.37</v>
      </c>
      <c r="M1229" t="s">
        <v>15</v>
      </c>
      <c r="N1229">
        <v>0.86</v>
      </c>
      <c r="O1229">
        <v>1.08</v>
      </c>
      <c r="P1229" t="s">
        <v>29</v>
      </c>
    </row>
    <row r="1230" spans="1:16" x14ac:dyDescent="0.25">
      <c r="A1230">
        <v>2022</v>
      </c>
      <c r="B1230" s="24" t="s">
        <v>28</v>
      </c>
      <c r="C1230" s="12">
        <v>198</v>
      </c>
      <c r="D1230" s="7">
        <v>5</v>
      </c>
      <c r="E1230" s="7">
        <v>828</v>
      </c>
      <c r="F1230" s="12" t="s">
        <v>13</v>
      </c>
      <c r="G1230" s="26">
        <v>58.51</v>
      </c>
      <c r="H1230" s="26">
        <v>-8.36</v>
      </c>
      <c r="I1230" s="26">
        <v>43.93</v>
      </c>
      <c r="J1230" s="79">
        <f t="shared" si="19"/>
        <v>65.455931915999997</v>
      </c>
      <c r="K1230">
        <v>-1.59</v>
      </c>
      <c r="L1230">
        <v>1.08</v>
      </c>
      <c r="M1230" t="s">
        <v>13</v>
      </c>
      <c r="N1230">
        <v>-7.0000000000000007E-2</v>
      </c>
      <c r="O1230">
        <v>-1.35</v>
      </c>
      <c r="P1230" t="s">
        <v>28</v>
      </c>
    </row>
    <row r="1231" spans="1:16" x14ac:dyDescent="0.25">
      <c r="A1231">
        <v>2022</v>
      </c>
      <c r="B1231" s="24" t="s">
        <v>28</v>
      </c>
      <c r="C1231" s="12">
        <v>198</v>
      </c>
      <c r="D1231" s="7">
        <v>6</v>
      </c>
      <c r="E1231" s="7">
        <v>829</v>
      </c>
      <c r="F1231" s="12" t="s">
        <v>15</v>
      </c>
      <c r="G1231" s="26">
        <v>50.18</v>
      </c>
      <c r="H1231" s="26">
        <v>12.09</v>
      </c>
      <c r="I1231" s="26">
        <v>41.35</v>
      </c>
      <c r="J1231" s="79">
        <f t="shared" si="19"/>
        <v>64.974307163999995</v>
      </c>
      <c r="K1231">
        <v>1.54</v>
      </c>
      <c r="L1231">
        <v>-0.86</v>
      </c>
      <c r="M1231" t="s">
        <v>15</v>
      </c>
      <c r="N1231">
        <v>7.0000000000000007E-2</v>
      </c>
      <c r="O1231">
        <v>1.1499999999999999</v>
      </c>
      <c r="P1231" t="s">
        <v>29</v>
      </c>
    </row>
    <row r="1232" spans="1:16" x14ac:dyDescent="0.25">
      <c r="A1232">
        <v>2022</v>
      </c>
      <c r="B1232" s="24" t="s">
        <v>28</v>
      </c>
      <c r="C1232" s="12">
        <v>199</v>
      </c>
      <c r="D1232" s="7">
        <v>1</v>
      </c>
      <c r="E1232" s="7">
        <v>830</v>
      </c>
      <c r="F1232" s="12" t="s">
        <v>13</v>
      </c>
      <c r="G1232" s="26">
        <v>59.1</v>
      </c>
      <c r="H1232" s="26">
        <v>-8.98</v>
      </c>
      <c r="I1232" s="26">
        <v>47.51</v>
      </c>
      <c r="J1232" s="79">
        <f t="shared" si="19"/>
        <v>68.073011305999998</v>
      </c>
      <c r="K1232">
        <v>-1.47</v>
      </c>
      <c r="L1232">
        <v>1.22</v>
      </c>
      <c r="M1232" t="s">
        <v>13</v>
      </c>
      <c r="N1232">
        <v>-0.03</v>
      </c>
      <c r="O1232">
        <v>-1.44</v>
      </c>
      <c r="P1232" t="s">
        <v>28</v>
      </c>
    </row>
    <row r="1233" spans="1:16" x14ac:dyDescent="0.25">
      <c r="A1233">
        <v>2022</v>
      </c>
      <c r="B1233" s="24" t="s">
        <v>28</v>
      </c>
      <c r="C1233" s="12">
        <v>199</v>
      </c>
      <c r="D1233" s="7">
        <v>2</v>
      </c>
      <c r="E1233" s="7">
        <v>831</v>
      </c>
      <c r="F1233" s="12" t="s">
        <v>13</v>
      </c>
      <c r="G1233" s="26">
        <v>56.92</v>
      </c>
      <c r="H1233" s="26">
        <v>-11.76</v>
      </c>
      <c r="I1233" s="26">
        <v>43.65</v>
      </c>
      <c r="J1233" s="79">
        <f t="shared" si="19"/>
        <v>63.104867174000006</v>
      </c>
      <c r="K1233">
        <v>-2.15</v>
      </c>
      <c r="L1233">
        <v>1.08</v>
      </c>
      <c r="M1233" t="s">
        <v>13</v>
      </c>
      <c r="N1233">
        <v>-0.4</v>
      </c>
      <c r="O1233">
        <v>-1.53</v>
      </c>
      <c r="P1233" t="s">
        <v>28</v>
      </c>
    </row>
    <row r="1234" spans="1:16" x14ac:dyDescent="0.25">
      <c r="A1234">
        <v>2022</v>
      </c>
      <c r="B1234" s="24" t="s">
        <v>28</v>
      </c>
      <c r="C1234" s="12">
        <v>199</v>
      </c>
      <c r="D1234" s="7">
        <v>3</v>
      </c>
      <c r="E1234" s="7">
        <v>832</v>
      </c>
      <c r="F1234" s="12" t="s">
        <v>16</v>
      </c>
      <c r="G1234" s="26">
        <v>59.57</v>
      </c>
      <c r="H1234" s="26">
        <v>5.32</v>
      </c>
      <c r="I1234" s="26">
        <v>53.28</v>
      </c>
      <c r="J1234" s="79">
        <f t="shared" si="19"/>
        <v>77.011090554000006</v>
      </c>
      <c r="K1234">
        <v>1.19</v>
      </c>
      <c r="L1234">
        <v>0.62</v>
      </c>
      <c r="M1234" t="s">
        <v>16</v>
      </c>
      <c r="N1234">
        <v>0.73</v>
      </c>
      <c r="O1234">
        <v>-0.16</v>
      </c>
      <c r="P1234" t="s">
        <v>28</v>
      </c>
    </row>
    <row r="1235" spans="1:16" x14ac:dyDescent="0.25">
      <c r="A1235">
        <v>2022</v>
      </c>
      <c r="B1235" s="24" t="s">
        <v>28</v>
      </c>
      <c r="C1235" s="12">
        <v>199</v>
      </c>
      <c r="D1235" s="7">
        <v>4</v>
      </c>
      <c r="E1235" s="7">
        <v>833</v>
      </c>
      <c r="F1235" s="12" t="s">
        <v>15</v>
      </c>
      <c r="G1235" s="26">
        <v>53.3</v>
      </c>
      <c r="H1235" s="26">
        <v>19.55</v>
      </c>
      <c r="I1235" s="26">
        <v>44.66</v>
      </c>
      <c r="J1235" s="79">
        <f t="shared" si="19"/>
        <v>71.724486474000003</v>
      </c>
      <c r="K1235">
        <v>2.94</v>
      </c>
      <c r="L1235">
        <v>-0.87</v>
      </c>
      <c r="M1235" t="s">
        <v>15</v>
      </c>
      <c r="N1235">
        <v>0.76</v>
      </c>
      <c r="O1235">
        <v>1.58</v>
      </c>
      <c r="P1235" t="s">
        <v>29</v>
      </c>
    </row>
    <row r="1236" spans="1:16" x14ac:dyDescent="0.25">
      <c r="A1236">
        <v>2022</v>
      </c>
      <c r="B1236" s="24" t="s">
        <v>28</v>
      </c>
      <c r="C1236" s="12">
        <v>199</v>
      </c>
      <c r="D1236" s="7">
        <v>5</v>
      </c>
      <c r="E1236" s="7">
        <v>834</v>
      </c>
      <c r="F1236" s="12" t="s">
        <v>16</v>
      </c>
      <c r="G1236" s="26">
        <v>53.35</v>
      </c>
      <c r="H1236" s="26">
        <v>5.04</v>
      </c>
      <c r="I1236" s="26">
        <v>45.12</v>
      </c>
      <c r="J1236" s="79">
        <f t="shared" si="19"/>
        <v>67.294702501999993</v>
      </c>
      <c r="K1236">
        <v>0.64</v>
      </c>
      <c r="L1236">
        <v>-0.13</v>
      </c>
      <c r="M1236" t="s">
        <v>16</v>
      </c>
      <c r="N1236">
        <v>0.06</v>
      </c>
      <c r="O1236">
        <v>0.28000000000000003</v>
      </c>
      <c r="P1236" t="s">
        <v>29</v>
      </c>
    </row>
    <row r="1237" spans="1:16" x14ac:dyDescent="0.25">
      <c r="A1237">
        <v>2022</v>
      </c>
      <c r="B1237" s="24" t="s">
        <v>28</v>
      </c>
      <c r="C1237" s="12">
        <v>199</v>
      </c>
      <c r="D1237" s="7">
        <v>6</v>
      </c>
      <c r="E1237" s="7">
        <v>835</v>
      </c>
      <c r="F1237" s="12" t="s">
        <v>13</v>
      </c>
      <c r="G1237" s="26">
        <v>46.92</v>
      </c>
      <c r="H1237" s="26">
        <v>-6.62</v>
      </c>
      <c r="I1237" s="26">
        <v>30.7</v>
      </c>
      <c r="J1237" s="79">
        <f t="shared" si="19"/>
        <v>49.438343848000002</v>
      </c>
      <c r="K1237">
        <v>-2.12</v>
      </c>
      <c r="L1237">
        <v>-0.4</v>
      </c>
      <c r="M1237" t="s">
        <v>13</v>
      </c>
      <c r="N1237">
        <v>-1.21</v>
      </c>
      <c r="O1237">
        <v>-0.31</v>
      </c>
      <c r="P1237" t="s">
        <v>30</v>
      </c>
    </row>
    <row r="1238" spans="1:16" x14ac:dyDescent="0.25">
      <c r="A1238">
        <v>2022</v>
      </c>
      <c r="B1238" s="24" t="s">
        <v>28</v>
      </c>
      <c r="C1238" s="12">
        <v>208</v>
      </c>
      <c r="D1238" s="7">
        <v>1</v>
      </c>
      <c r="E1238" s="7">
        <v>836</v>
      </c>
      <c r="F1238" s="12" t="s">
        <v>16</v>
      </c>
      <c r="G1238" s="26">
        <v>67.86</v>
      </c>
      <c r="H1238" s="26">
        <v>-6.8</v>
      </c>
      <c r="I1238" s="26">
        <v>49.43</v>
      </c>
      <c r="J1238" s="79">
        <f t="shared" si="19"/>
        <v>75.835240782</v>
      </c>
      <c r="K1238">
        <v>-1.01</v>
      </c>
      <c r="L1238">
        <v>2.0499999999999998</v>
      </c>
      <c r="M1238" t="s">
        <v>16</v>
      </c>
      <c r="N1238">
        <v>0.97</v>
      </c>
      <c r="O1238">
        <v>-1.96</v>
      </c>
      <c r="P1238" t="s">
        <v>28</v>
      </c>
    </row>
    <row r="1239" spans="1:16" x14ac:dyDescent="0.25">
      <c r="A1239">
        <v>2022</v>
      </c>
      <c r="B1239" s="24" t="s">
        <v>28</v>
      </c>
      <c r="C1239" s="12">
        <v>208</v>
      </c>
      <c r="D1239" s="7">
        <v>2</v>
      </c>
      <c r="E1239" s="7">
        <v>837</v>
      </c>
      <c r="F1239" s="12" t="s">
        <v>13</v>
      </c>
      <c r="G1239" s="26">
        <v>34.93</v>
      </c>
      <c r="H1239" s="26">
        <v>-21.16</v>
      </c>
      <c r="I1239" s="26">
        <v>15.72</v>
      </c>
      <c r="J1239" s="79">
        <f t="shared" si="19"/>
        <v>26.610716322000002</v>
      </c>
      <c r="K1239">
        <v>-5.38</v>
      </c>
      <c r="L1239">
        <v>-1.1100000000000001</v>
      </c>
      <c r="M1239" t="s">
        <v>13</v>
      </c>
      <c r="N1239">
        <v>-3.18</v>
      </c>
      <c r="O1239">
        <v>-0.71</v>
      </c>
      <c r="P1239" t="s">
        <v>30</v>
      </c>
    </row>
    <row r="1240" spans="1:16" x14ac:dyDescent="0.25">
      <c r="A1240">
        <v>2022</v>
      </c>
      <c r="B1240" s="24" t="s">
        <v>28</v>
      </c>
      <c r="C1240" s="12">
        <v>208</v>
      </c>
      <c r="D1240" s="7">
        <v>3</v>
      </c>
      <c r="E1240" s="7">
        <v>838</v>
      </c>
      <c r="F1240" s="12" t="s">
        <v>13</v>
      </c>
      <c r="G1240" s="26">
        <v>66.61</v>
      </c>
      <c r="H1240" s="26">
        <v>-7.13</v>
      </c>
      <c r="I1240" s="26">
        <v>52.07</v>
      </c>
      <c r="J1240" s="79">
        <f t="shared" si="19"/>
        <v>76.703044669999997</v>
      </c>
      <c r="K1240">
        <v>-0.9</v>
      </c>
      <c r="L1240">
        <v>1.97</v>
      </c>
      <c r="M1240" t="s">
        <v>16</v>
      </c>
      <c r="N1240">
        <v>0.84</v>
      </c>
      <c r="O1240">
        <v>-1.87</v>
      </c>
      <c r="P1240" t="s">
        <v>28</v>
      </c>
    </row>
    <row r="1241" spans="1:16" x14ac:dyDescent="0.25">
      <c r="A1241">
        <v>2022</v>
      </c>
      <c r="B1241" s="24" t="s">
        <v>28</v>
      </c>
      <c r="C1241" s="12">
        <v>208</v>
      </c>
      <c r="D1241" s="7">
        <v>4</v>
      </c>
      <c r="E1241" s="7">
        <v>839</v>
      </c>
      <c r="F1241" s="12" t="s">
        <v>13</v>
      </c>
      <c r="G1241" s="26">
        <v>68.16</v>
      </c>
      <c r="H1241" s="26">
        <v>-9.85</v>
      </c>
      <c r="I1241" s="26">
        <v>45.42</v>
      </c>
      <c r="J1241" s="79">
        <f t="shared" si="19"/>
        <v>72.300988918000002</v>
      </c>
      <c r="K1241">
        <v>-1.75</v>
      </c>
      <c r="L1241">
        <v>2.19</v>
      </c>
      <c r="M1241" t="s">
        <v>13</v>
      </c>
      <c r="N1241">
        <v>0.84</v>
      </c>
      <c r="O1241">
        <v>-2.2799999999999998</v>
      </c>
      <c r="P1241" t="s">
        <v>28</v>
      </c>
    </row>
    <row r="1242" spans="1:16" x14ac:dyDescent="0.25">
      <c r="A1242">
        <v>2022</v>
      </c>
      <c r="B1242" s="24" t="s">
        <v>28</v>
      </c>
      <c r="C1242" s="12">
        <v>221</v>
      </c>
      <c r="D1242" s="7">
        <v>1</v>
      </c>
      <c r="E1242" s="7">
        <v>840</v>
      </c>
      <c r="F1242" s="12" t="s">
        <v>15</v>
      </c>
      <c r="G1242" s="26">
        <v>49.97</v>
      </c>
      <c r="H1242" s="26">
        <v>14.52</v>
      </c>
      <c r="I1242" s="26">
        <v>40.86</v>
      </c>
      <c r="J1242" s="79">
        <f t="shared" si="19"/>
        <v>65.30323444599999</v>
      </c>
      <c r="K1242">
        <v>1.9</v>
      </c>
      <c r="L1242">
        <v>-1.01</v>
      </c>
      <c r="M1242" t="s">
        <v>15</v>
      </c>
      <c r="N1242">
        <v>0.16</v>
      </c>
      <c r="O1242">
        <v>1.39</v>
      </c>
      <c r="P1242" t="s">
        <v>29</v>
      </c>
    </row>
    <row r="1243" spans="1:16" x14ac:dyDescent="0.25">
      <c r="A1243">
        <v>2022</v>
      </c>
      <c r="B1243" s="24" t="s">
        <v>28</v>
      </c>
      <c r="C1243" s="12">
        <v>221</v>
      </c>
      <c r="D1243" s="7">
        <v>2</v>
      </c>
      <c r="E1243" s="7">
        <v>841</v>
      </c>
      <c r="F1243" s="12" t="s">
        <v>15</v>
      </c>
      <c r="G1243" s="26">
        <v>48.97</v>
      </c>
      <c r="H1243" s="26">
        <v>14.05</v>
      </c>
      <c r="I1243" s="26">
        <v>38.270000000000003</v>
      </c>
      <c r="J1243" s="79">
        <f t="shared" si="19"/>
        <v>62.732070098000001</v>
      </c>
      <c r="K1243">
        <v>1.67</v>
      </c>
      <c r="L1243">
        <v>-1.1299999999999999</v>
      </c>
      <c r="M1243" t="s">
        <v>15</v>
      </c>
      <c r="N1243">
        <v>0.03</v>
      </c>
      <c r="O1243">
        <v>1.41</v>
      </c>
      <c r="P1243" t="s">
        <v>29</v>
      </c>
    </row>
    <row r="1244" spans="1:16" x14ac:dyDescent="0.25">
      <c r="A1244">
        <v>2022</v>
      </c>
      <c r="B1244" s="24" t="s">
        <v>28</v>
      </c>
      <c r="C1244" s="12">
        <v>221</v>
      </c>
      <c r="D1244" s="7">
        <v>3</v>
      </c>
      <c r="E1244" s="7">
        <v>842</v>
      </c>
      <c r="F1244" s="12" t="s">
        <v>13</v>
      </c>
      <c r="G1244" s="26">
        <v>61.02</v>
      </c>
      <c r="H1244" s="26">
        <v>-5</v>
      </c>
      <c r="I1244" s="26">
        <v>52.42</v>
      </c>
      <c r="J1244" s="79">
        <f t="shared" si="19"/>
        <v>73.979804127999998</v>
      </c>
      <c r="K1244">
        <v>-0.53</v>
      </c>
      <c r="L1244">
        <v>1.28</v>
      </c>
      <c r="M1244" t="s">
        <v>16</v>
      </c>
      <c r="N1244">
        <v>0.37</v>
      </c>
      <c r="O1244">
        <v>-1.21</v>
      </c>
      <c r="P1244" t="s">
        <v>28</v>
      </c>
    </row>
    <row r="1245" spans="1:16" x14ac:dyDescent="0.25">
      <c r="A1245">
        <v>2022</v>
      </c>
      <c r="B1245" s="24" t="s">
        <v>28</v>
      </c>
      <c r="C1245" s="12">
        <v>221</v>
      </c>
      <c r="D1245" s="7">
        <v>4</v>
      </c>
      <c r="E1245" s="7">
        <v>843</v>
      </c>
      <c r="F1245" s="12" t="s">
        <v>13</v>
      </c>
      <c r="G1245" s="26">
        <v>66.22</v>
      </c>
      <c r="H1245" s="26">
        <v>-9.77</v>
      </c>
      <c r="I1245" s="26">
        <v>56.11</v>
      </c>
      <c r="J1245" s="79">
        <f t="shared" si="19"/>
        <v>78.326107151999992</v>
      </c>
      <c r="K1245">
        <v>-1.07</v>
      </c>
      <c r="L1245">
        <v>2.11</v>
      </c>
      <c r="M1245" t="s">
        <v>16</v>
      </c>
      <c r="N1245">
        <v>0.68</v>
      </c>
      <c r="O1245">
        <v>-2.0499999999999998</v>
      </c>
      <c r="P1245" t="s">
        <v>28</v>
      </c>
    </row>
    <row r="1246" spans="1:16" x14ac:dyDescent="0.25">
      <c r="A1246">
        <v>2022</v>
      </c>
      <c r="B1246" s="24" t="s">
        <v>28</v>
      </c>
      <c r="C1246" s="12">
        <v>221</v>
      </c>
      <c r="D1246" s="7">
        <v>5</v>
      </c>
      <c r="E1246" s="7">
        <v>844</v>
      </c>
      <c r="F1246" s="12" t="s">
        <v>15</v>
      </c>
      <c r="G1246" s="26">
        <v>66.91</v>
      </c>
      <c r="H1246" s="26">
        <v>13.46</v>
      </c>
      <c r="I1246" s="26">
        <v>61.4</v>
      </c>
      <c r="J1246" s="79">
        <f t="shared" si="19"/>
        <v>90.020832466000002</v>
      </c>
      <c r="K1246">
        <v>2.99</v>
      </c>
      <c r="L1246">
        <v>1.08</v>
      </c>
      <c r="M1246" t="s">
        <v>14</v>
      </c>
      <c r="N1246">
        <v>1.9</v>
      </c>
      <c r="O1246">
        <v>0.01</v>
      </c>
      <c r="P1246" t="s">
        <v>28</v>
      </c>
    </row>
    <row r="1247" spans="1:16" x14ac:dyDescent="0.25">
      <c r="A1247">
        <v>2022</v>
      </c>
      <c r="B1247" s="24" t="s">
        <v>28</v>
      </c>
      <c r="C1247" s="12">
        <v>221</v>
      </c>
      <c r="D1247" s="7">
        <v>6</v>
      </c>
      <c r="E1247" s="7">
        <v>845</v>
      </c>
      <c r="F1247" s="12" t="s">
        <v>14</v>
      </c>
      <c r="G1247" s="26">
        <v>69.540000000000006</v>
      </c>
      <c r="H1247" s="26">
        <v>-9.4499999999999993</v>
      </c>
      <c r="I1247" s="26">
        <v>58.96</v>
      </c>
      <c r="J1247" s="79">
        <f t="shared" si="19"/>
        <v>82.544655494000011</v>
      </c>
      <c r="K1247">
        <v>-0.84</v>
      </c>
      <c r="L1247">
        <v>2.48</v>
      </c>
      <c r="M1247" t="s">
        <v>16</v>
      </c>
      <c r="N1247">
        <v>1.04</v>
      </c>
      <c r="O1247">
        <v>-2.2799999999999998</v>
      </c>
      <c r="P1247" t="s">
        <v>28</v>
      </c>
    </row>
    <row r="1248" spans="1:16" x14ac:dyDescent="0.25">
      <c r="A1248">
        <v>2022</v>
      </c>
      <c r="B1248" s="24" t="s">
        <v>28</v>
      </c>
      <c r="C1248" s="12">
        <v>221</v>
      </c>
      <c r="D1248" s="7">
        <v>7</v>
      </c>
      <c r="E1248" s="7">
        <v>846</v>
      </c>
      <c r="F1248" s="12" t="s">
        <v>13</v>
      </c>
      <c r="G1248" s="26">
        <v>64.739999999999995</v>
      </c>
      <c r="H1248" s="26">
        <v>-6.67</v>
      </c>
      <c r="I1248" s="26">
        <v>55.87</v>
      </c>
      <c r="J1248" s="79">
        <f t="shared" si="19"/>
        <v>78.213516396000003</v>
      </c>
      <c r="K1248">
        <v>-0.57999999999999996</v>
      </c>
      <c r="L1248">
        <v>1.8</v>
      </c>
      <c r="M1248" t="s">
        <v>16</v>
      </c>
      <c r="N1248">
        <v>0.68</v>
      </c>
      <c r="O1248">
        <v>-1.65</v>
      </c>
      <c r="P1248" t="s">
        <v>28</v>
      </c>
    </row>
    <row r="1249" spans="1:16" x14ac:dyDescent="0.25">
      <c r="A1249">
        <v>2022</v>
      </c>
      <c r="B1249" s="24" t="s">
        <v>28</v>
      </c>
      <c r="C1249" s="12">
        <v>222</v>
      </c>
      <c r="D1249" s="7">
        <v>1</v>
      </c>
      <c r="E1249" s="7">
        <v>847</v>
      </c>
      <c r="F1249" s="12" t="s">
        <v>14</v>
      </c>
      <c r="G1249" s="26">
        <v>72.06</v>
      </c>
      <c r="H1249" s="26">
        <v>-5.0199999999999996</v>
      </c>
      <c r="I1249" s="26">
        <v>59.13</v>
      </c>
      <c r="J1249" s="79">
        <f t="shared" si="19"/>
        <v>85.769181070000002</v>
      </c>
      <c r="K1249">
        <v>-0.13</v>
      </c>
      <c r="L1249">
        <v>2.5299999999999998</v>
      </c>
      <c r="M1249" t="s">
        <v>16</v>
      </c>
      <c r="N1249">
        <v>1.52</v>
      </c>
      <c r="O1249">
        <v>-2.09</v>
      </c>
      <c r="P1249" t="s">
        <v>28</v>
      </c>
    </row>
    <row r="1250" spans="1:16" x14ac:dyDescent="0.25">
      <c r="A1250">
        <v>2022</v>
      </c>
      <c r="B1250" s="24" t="s">
        <v>28</v>
      </c>
      <c r="C1250" s="12">
        <v>222</v>
      </c>
      <c r="D1250" s="7">
        <v>2</v>
      </c>
      <c r="E1250" s="7">
        <v>848</v>
      </c>
      <c r="F1250" s="12" t="s">
        <v>14</v>
      </c>
      <c r="G1250" s="26">
        <v>61.79</v>
      </c>
      <c r="H1250" s="26">
        <v>10.28</v>
      </c>
      <c r="I1250" s="26">
        <v>53.33</v>
      </c>
      <c r="J1250" s="79">
        <f t="shared" si="19"/>
        <v>80.131893779999999</v>
      </c>
      <c r="K1250">
        <v>1.98</v>
      </c>
      <c r="L1250">
        <v>0.6</v>
      </c>
      <c r="M1250" t="s">
        <v>14</v>
      </c>
      <c r="N1250">
        <v>1.2</v>
      </c>
      <c r="O1250">
        <v>0.1</v>
      </c>
      <c r="P1250" t="s">
        <v>28</v>
      </c>
    </row>
    <row r="1251" spans="1:16" x14ac:dyDescent="0.25">
      <c r="A1251">
        <v>2022</v>
      </c>
      <c r="B1251" s="24" t="s">
        <v>28</v>
      </c>
      <c r="C1251" s="12">
        <v>222</v>
      </c>
      <c r="D1251" s="7">
        <v>3</v>
      </c>
      <c r="E1251" s="7">
        <v>849</v>
      </c>
      <c r="F1251" s="12" t="s">
        <v>13</v>
      </c>
      <c r="G1251" s="26">
        <v>66.88</v>
      </c>
      <c r="H1251" s="26">
        <v>-9.94</v>
      </c>
      <c r="I1251" s="26">
        <v>55.68</v>
      </c>
      <c r="J1251" s="79">
        <f t="shared" si="19"/>
        <v>78.410131428</v>
      </c>
      <c r="K1251">
        <v>-1.1200000000000001</v>
      </c>
      <c r="L1251">
        <v>2.19</v>
      </c>
      <c r="M1251" t="s">
        <v>16</v>
      </c>
      <c r="N1251">
        <v>0.74</v>
      </c>
      <c r="O1251">
        <v>-2.12</v>
      </c>
      <c r="P1251" t="s">
        <v>28</v>
      </c>
    </row>
    <row r="1252" spans="1:16" x14ac:dyDescent="0.25">
      <c r="A1252">
        <v>2022</v>
      </c>
      <c r="B1252" s="24" t="s">
        <v>28</v>
      </c>
      <c r="C1252" s="12">
        <v>222</v>
      </c>
      <c r="D1252" s="7">
        <v>4</v>
      </c>
      <c r="E1252" s="7">
        <v>850</v>
      </c>
      <c r="F1252" s="12" t="s">
        <v>16</v>
      </c>
      <c r="G1252" s="26">
        <v>62.58</v>
      </c>
      <c r="H1252" s="26">
        <v>-5.86</v>
      </c>
      <c r="I1252" s="26">
        <v>55.98</v>
      </c>
      <c r="J1252" s="79">
        <f t="shared" si="19"/>
        <v>77.139787036000001</v>
      </c>
      <c r="K1252">
        <v>-0.44</v>
      </c>
      <c r="L1252">
        <v>1.53</v>
      </c>
      <c r="M1252" t="s">
        <v>16</v>
      </c>
      <c r="N1252">
        <v>0.5</v>
      </c>
      <c r="O1252">
        <v>-1.4</v>
      </c>
      <c r="P1252" t="s">
        <v>28</v>
      </c>
    </row>
    <row r="1253" spans="1:16" x14ac:dyDescent="0.25">
      <c r="A1253">
        <v>2022</v>
      </c>
      <c r="B1253" s="24" t="s">
        <v>28</v>
      </c>
      <c r="C1253" s="12">
        <v>222</v>
      </c>
      <c r="D1253" s="7">
        <v>5</v>
      </c>
      <c r="E1253" s="7">
        <v>851</v>
      </c>
      <c r="F1253" s="12" t="s">
        <v>14</v>
      </c>
      <c r="G1253" s="26">
        <v>68.37</v>
      </c>
      <c r="H1253" s="26">
        <v>-8.02</v>
      </c>
      <c r="I1253" s="26">
        <v>58.02</v>
      </c>
      <c r="J1253" s="79">
        <f t="shared" si="19"/>
        <v>81.609510946</v>
      </c>
      <c r="K1253">
        <v>-0.67</v>
      </c>
      <c r="L1253">
        <v>2.27</v>
      </c>
      <c r="M1253" t="s">
        <v>16</v>
      </c>
      <c r="N1253">
        <v>0.99</v>
      </c>
      <c r="O1253">
        <v>-2.06</v>
      </c>
      <c r="P1253" t="s">
        <v>28</v>
      </c>
    </row>
    <row r="1254" spans="1:16" x14ac:dyDescent="0.25">
      <c r="A1254">
        <v>2022</v>
      </c>
      <c r="B1254" s="24" t="s">
        <v>28</v>
      </c>
      <c r="C1254" s="12">
        <v>222</v>
      </c>
      <c r="D1254" s="7">
        <v>6</v>
      </c>
      <c r="E1254" s="7">
        <v>852</v>
      </c>
      <c r="F1254" s="12" t="s">
        <v>13</v>
      </c>
      <c r="G1254" s="26">
        <v>64.510000000000005</v>
      </c>
      <c r="H1254" s="26">
        <v>-8.39</v>
      </c>
      <c r="I1254" s="26">
        <v>55.43</v>
      </c>
      <c r="J1254" s="79">
        <f t="shared" si="19"/>
        <v>77.197542758000012</v>
      </c>
      <c r="K1254">
        <v>-0.89</v>
      </c>
      <c r="L1254">
        <v>1.85</v>
      </c>
      <c r="M1254" t="s">
        <v>16</v>
      </c>
      <c r="N1254">
        <v>0.56999999999999995</v>
      </c>
      <c r="O1254">
        <v>-1.79</v>
      </c>
      <c r="P1254" t="s">
        <v>28</v>
      </c>
    </row>
    <row r="1255" spans="1:16" x14ac:dyDescent="0.25">
      <c r="A1255">
        <v>2022</v>
      </c>
      <c r="B1255" s="24" t="s">
        <v>28</v>
      </c>
      <c r="C1255" s="12">
        <v>222</v>
      </c>
      <c r="D1255" s="7">
        <v>7</v>
      </c>
      <c r="E1255" s="7">
        <v>853</v>
      </c>
      <c r="F1255" s="12" t="s">
        <v>14</v>
      </c>
      <c r="G1255" s="26">
        <v>68.89</v>
      </c>
      <c r="H1255" s="26">
        <v>-4.9000000000000004</v>
      </c>
      <c r="I1255" s="26">
        <v>60.91</v>
      </c>
      <c r="J1255" s="79">
        <f t="shared" si="19"/>
        <v>84.942359503999995</v>
      </c>
      <c r="K1255">
        <v>0.01</v>
      </c>
      <c r="L1255">
        <v>2.21</v>
      </c>
      <c r="M1255" t="s">
        <v>16</v>
      </c>
      <c r="N1255">
        <v>1.21</v>
      </c>
      <c r="O1255">
        <v>-1.8</v>
      </c>
      <c r="P1255" t="s">
        <v>28</v>
      </c>
    </row>
    <row r="1256" spans="1:16" x14ac:dyDescent="0.25">
      <c r="A1256">
        <v>2022</v>
      </c>
      <c r="B1256" s="24" t="s">
        <v>28</v>
      </c>
      <c r="C1256" s="12">
        <v>222</v>
      </c>
      <c r="D1256" s="7">
        <v>8</v>
      </c>
      <c r="E1256" s="7">
        <v>854</v>
      </c>
      <c r="F1256" s="12" t="s">
        <v>13</v>
      </c>
      <c r="G1256" s="26">
        <v>64.180000000000007</v>
      </c>
      <c r="H1256" s="26">
        <v>-9.76</v>
      </c>
      <c r="I1256" s="26">
        <v>54.23</v>
      </c>
      <c r="J1256" s="79">
        <f t="shared" si="19"/>
        <v>75.714402046000004</v>
      </c>
      <c r="K1256">
        <v>-1.18</v>
      </c>
      <c r="L1256">
        <v>1.87</v>
      </c>
      <c r="M1256" t="s">
        <v>13</v>
      </c>
      <c r="N1256">
        <v>0.47</v>
      </c>
      <c r="O1256">
        <v>-1.89</v>
      </c>
      <c r="P1256" t="s">
        <v>28</v>
      </c>
    </row>
    <row r="1257" spans="1:16" x14ac:dyDescent="0.25">
      <c r="A1257">
        <v>2022</v>
      </c>
      <c r="B1257" s="24" t="s">
        <v>28</v>
      </c>
      <c r="C1257" s="12">
        <v>222</v>
      </c>
      <c r="D1257" s="7">
        <v>9</v>
      </c>
      <c r="E1257" s="7">
        <v>855</v>
      </c>
      <c r="F1257" s="12" t="s">
        <v>14</v>
      </c>
      <c r="G1257" s="26">
        <v>67.92</v>
      </c>
      <c r="H1257" s="26">
        <v>-3.65</v>
      </c>
      <c r="I1257" s="26">
        <v>61.48</v>
      </c>
      <c r="J1257" s="79">
        <f t="shared" si="19"/>
        <v>85.105885041999997</v>
      </c>
      <c r="K1257">
        <v>0.25</v>
      </c>
      <c r="L1257">
        <v>2.0499999999999998</v>
      </c>
      <c r="M1257" t="s">
        <v>16</v>
      </c>
      <c r="N1257">
        <v>1.17</v>
      </c>
      <c r="O1257">
        <v>-1.61</v>
      </c>
      <c r="P1257" t="s">
        <v>28</v>
      </c>
    </row>
    <row r="1258" spans="1:16" x14ac:dyDescent="0.25">
      <c r="A1258">
        <v>2022</v>
      </c>
      <c r="B1258" s="24" t="s">
        <v>28</v>
      </c>
      <c r="C1258" s="12">
        <v>223</v>
      </c>
      <c r="D1258" s="7">
        <v>1</v>
      </c>
      <c r="E1258" s="7">
        <v>856</v>
      </c>
      <c r="F1258" s="12" t="s">
        <v>16</v>
      </c>
      <c r="G1258" s="26">
        <v>62.99</v>
      </c>
      <c r="H1258" s="26">
        <v>2.4</v>
      </c>
      <c r="I1258" s="26">
        <v>56.37</v>
      </c>
      <c r="J1258" s="79">
        <f t="shared" si="19"/>
        <v>80.392054347999988</v>
      </c>
      <c r="K1258">
        <v>0.91</v>
      </c>
      <c r="L1258">
        <v>1.1599999999999999</v>
      </c>
      <c r="M1258" t="s">
        <v>16</v>
      </c>
      <c r="N1258">
        <v>0.95</v>
      </c>
      <c r="O1258">
        <v>-0.69</v>
      </c>
      <c r="P1258" t="s">
        <v>28</v>
      </c>
    </row>
    <row r="1259" spans="1:16" x14ac:dyDescent="0.25">
      <c r="A1259">
        <v>2022</v>
      </c>
      <c r="B1259" s="24" t="s">
        <v>28</v>
      </c>
      <c r="C1259" s="12">
        <v>223</v>
      </c>
      <c r="D1259" s="7">
        <v>2</v>
      </c>
      <c r="E1259" s="7">
        <v>857</v>
      </c>
      <c r="F1259" s="12" t="s">
        <v>16</v>
      </c>
      <c r="G1259" s="26">
        <v>65.5</v>
      </c>
      <c r="H1259" s="26">
        <v>-5.77</v>
      </c>
      <c r="I1259" s="26">
        <v>58.34</v>
      </c>
      <c r="J1259" s="79">
        <f t="shared" si="19"/>
        <v>80.687356233999992</v>
      </c>
      <c r="K1259">
        <v>-0.28999999999999998</v>
      </c>
      <c r="L1259">
        <v>1.86</v>
      </c>
      <c r="M1259" t="s">
        <v>16</v>
      </c>
      <c r="N1259">
        <v>0.81</v>
      </c>
      <c r="O1259">
        <v>-1.62</v>
      </c>
      <c r="P1259" t="s">
        <v>28</v>
      </c>
    </row>
    <row r="1260" spans="1:16" x14ac:dyDescent="0.25">
      <c r="A1260">
        <v>2022</v>
      </c>
      <c r="B1260" s="24" t="s">
        <v>28</v>
      </c>
      <c r="C1260" s="12">
        <v>223</v>
      </c>
      <c r="D1260" s="7">
        <v>3</v>
      </c>
      <c r="E1260" s="7">
        <v>858</v>
      </c>
      <c r="F1260" s="12" t="s">
        <v>16</v>
      </c>
      <c r="G1260" s="26">
        <v>66.52</v>
      </c>
      <c r="H1260" s="26">
        <v>-0.96</v>
      </c>
      <c r="I1260" s="26">
        <v>55.72</v>
      </c>
      <c r="J1260" s="79">
        <f t="shared" si="19"/>
        <v>81.156876592000003</v>
      </c>
      <c r="K1260">
        <v>0.32</v>
      </c>
      <c r="L1260">
        <v>1.7</v>
      </c>
      <c r="M1260" t="s">
        <v>16</v>
      </c>
      <c r="N1260">
        <v>1.1399999999999999</v>
      </c>
      <c r="O1260">
        <v>-1.29</v>
      </c>
      <c r="P1260" t="s">
        <v>28</v>
      </c>
    </row>
    <row r="1261" spans="1:16" x14ac:dyDescent="0.25">
      <c r="A1261">
        <v>2022</v>
      </c>
      <c r="B1261" s="24" t="s">
        <v>28</v>
      </c>
      <c r="C1261" s="12">
        <v>223</v>
      </c>
      <c r="D1261" s="7">
        <v>4</v>
      </c>
      <c r="E1261" s="7">
        <v>859</v>
      </c>
      <c r="F1261" s="12" t="s">
        <v>13</v>
      </c>
      <c r="G1261" s="26">
        <v>56.51</v>
      </c>
      <c r="H1261" s="26">
        <v>-12.75</v>
      </c>
      <c r="I1261" s="26">
        <v>39.15</v>
      </c>
      <c r="J1261" s="79">
        <f t="shared" si="19"/>
        <v>59.450199909999995</v>
      </c>
      <c r="K1261">
        <v>-2.59</v>
      </c>
      <c r="L1261">
        <v>1.03</v>
      </c>
      <c r="M1261" t="s">
        <v>13</v>
      </c>
      <c r="N1261">
        <v>-0.5</v>
      </c>
      <c r="O1261">
        <v>-1.61</v>
      </c>
      <c r="P1261" t="s">
        <v>28</v>
      </c>
    </row>
    <row r="1262" spans="1:16" x14ac:dyDescent="0.25">
      <c r="A1262">
        <v>2022</v>
      </c>
      <c r="B1262" s="24" t="s">
        <v>28</v>
      </c>
      <c r="C1262" s="12">
        <v>223</v>
      </c>
      <c r="D1262" s="7">
        <v>5</v>
      </c>
      <c r="E1262" s="7">
        <v>860</v>
      </c>
      <c r="F1262" s="12" t="s">
        <v>13</v>
      </c>
      <c r="G1262" s="26">
        <v>51.99</v>
      </c>
      <c r="H1262" s="26">
        <v>-9.14</v>
      </c>
      <c r="I1262" s="26">
        <v>39.97</v>
      </c>
      <c r="J1262" s="79">
        <f t="shared" si="19"/>
        <v>58.234670343999994</v>
      </c>
      <c r="K1262">
        <v>-1.96</v>
      </c>
      <c r="L1262">
        <v>0.38</v>
      </c>
      <c r="M1262" t="s">
        <v>13</v>
      </c>
      <c r="N1262">
        <v>-0.78</v>
      </c>
      <c r="O1262">
        <v>-0.91</v>
      </c>
      <c r="P1262" t="s">
        <v>30</v>
      </c>
    </row>
    <row r="1263" spans="1:16" x14ac:dyDescent="0.25">
      <c r="A1263">
        <v>2022</v>
      </c>
      <c r="B1263" s="24" t="s">
        <v>28</v>
      </c>
      <c r="C1263" s="12">
        <v>223</v>
      </c>
      <c r="D1263" s="7">
        <v>6</v>
      </c>
      <c r="E1263" s="7">
        <v>861</v>
      </c>
      <c r="F1263" s="12" t="s">
        <v>13</v>
      </c>
      <c r="G1263" s="26">
        <v>62.59</v>
      </c>
      <c r="H1263" s="26">
        <v>-9.39</v>
      </c>
      <c r="I1263" s="26">
        <v>52.42</v>
      </c>
      <c r="J1263" s="79">
        <f t="shared" si="19"/>
        <v>73.563595023999994</v>
      </c>
      <c r="K1263">
        <v>-1.23</v>
      </c>
      <c r="L1263">
        <v>1.67</v>
      </c>
      <c r="M1263" t="s">
        <v>13</v>
      </c>
      <c r="N1263">
        <v>0.32</v>
      </c>
      <c r="O1263">
        <v>-1.73</v>
      </c>
      <c r="P1263" t="s">
        <v>28</v>
      </c>
    </row>
    <row r="1264" spans="1:16" x14ac:dyDescent="0.25">
      <c r="A1264">
        <v>2022</v>
      </c>
      <c r="B1264" s="24" t="s">
        <v>28</v>
      </c>
      <c r="C1264" s="12">
        <v>223</v>
      </c>
      <c r="D1264" s="7">
        <v>7</v>
      </c>
      <c r="E1264" s="7">
        <v>862</v>
      </c>
      <c r="F1264" s="12" t="s">
        <v>16</v>
      </c>
      <c r="G1264" s="26">
        <v>62.04</v>
      </c>
      <c r="H1264" s="26">
        <v>-5.96</v>
      </c>
      <c r="I1264" s="26">
        <v>55.12</v>
      </c>
      <c r="J1264" s="79">
        <f t="shared" si="19"/>
        <v>76.168251951999991</v>
      </c>
      <c r="K1264">
        <v>-0.51</v>
      </c>
      <c r="L1264">
        <v>1.47</v>
      </c>
      <c r="M1264" t="s">
        <v>16</v>
      </c>
      <c r="N1264">
        <v>0.44</v>
      </c>
      <c r="O1264">
        <v>-1.36</v>
      </c>
      <c r="P1264" t="s">
        <v>28</v>
      </c>
    </row>
    <row r="1265" spans="1:16" x14ac:dyDescent="0.25">
      <c r="A1265">
        <v>2022</v>
      </c>
      <c r="B1265" s="24" t="s">
        <v>28</v>
      </c>
      <c r="C1265" s="12">
        <v>223</v>
      </c>
      <c r="D1265" s="7">
        <v>8</v>
      </c>
      <c r="E1265" s="7">
        <v>863</v>
      </c>
      <c r="F1265" s="12" t="s">
        <v>16</v>
      </c>
      <c r="G1265" s="26">
        <v>62.3</v>
      </c>
      <c r="H1265" s="26">
        <v>-2.52</v>
      </c>
      <c r="I1265" s="26">
        <v>58.28</v>
      </c>
      <c r="J1265" s="79">
        <f t="shared" si="19"/>
        <v>79.619691979999999</v>
      </c>
      <c r="K1265">
        <v>0.24</v>
      </c>
      <c r="L1265">
        <v>1.36</v>
      </c>
      <c r="M1265" t="s">
        <v>16</v>
      </c>
      <c r="N1265">
        <v>0.64</v>
      </c>
      <c r="O1265">
        <v>-1.06</v>
      </c>
      <c r="P1265" t="s">
        <v>28</v>
      </c>
    </row>
    <row r="1266" spans="1:16" x14ac:dyDescent="0.25">
      <c r="A1266">
        <v>2022</v>
      </c>
      <c r="B1266" s="24" t="s">
        <v>28</v>
      </c>
      <c r="C1266" s="12">
        <v>223</v>
      </c>
      <c r="D1266" s="7">
        <v>9</v>
      </c>
      <c r="E1266" s="7">
        <v>864</v>
      </c>
      <c r="F1266" s="12" t="s">
        <v>13</v>
      </c>
      <c r="G1266" s="26">
        <v>68.739999999999995</v>
      </c>
      <c r="H1266" s="26">
        <v>-5.19</v>
      </c>
      <c r="I1266" s="26">
        <v>46.66</v>
      </c>
      <c r="J1266" s="79">
        <f t="shared" si="19"/>
        <v>75.057885309999989</v>
      </c>
      <c r="K1266">
        <v>-0.93</v>
      </c>
      <c r="L1266">
        <v>2.0299999999999998</v>
      </c>
      <c r="M1266" t="s">
        <v>16</v>
      </c>
      <c r="N1266">
        <v>1.1299999999999999</v>
      </c>
      <c r="O1266">
        <v>-1.9</v>
      </c>
      <c r="P1266" t="s">
        <v>28</v>
      </c>
    </row>
    <row r="1267" spans="1:16" x14ac:dyDescent="0.25">
      <c r="A1267">
        <v>2022</v>
      </c>
      <c r="B1267" s="24" t="s">
        <v>28</v>
      </c>
      <c r="C1267" s="12">
        <v>223</v>
      </c>
      <c r="D1267" s="7">
        <v>10</v>
      </c>
      <c r="E1267" s="7">
        <v>865</v>
      </c>
      <c r="F1267" s="12" t="s">
        <v>13</v>
      </c>
      <c r="G1267" s="26">
        <v>46.15</v>
      </c>
      <c r="H1267" s="26">
        <v>-6.52</v>
      </c>
      <c r="I1267" s="26">
        <v>31.43</v>
      </c>
      <c r="J1267" s="79">
        <f t="shared" si="19"/>
        <v>49.463232040000001</v>
      </c>
      <c r="K1267">
        <v>-2.06</v>
      </c>
      <c r="L1267">
        <v>-0.47</v>
      </c>
      <c r="M1267" t="s">
        <v>13</v>
      </c>
      <c r="N1267">
        <v>-1.28</v>
      </c>
      <c r="O1267">
        <v>-0.24</v>
      </c>
      <c r="P1267" t="s">
        <v>30</v>
      </c>
    </row>
    <row r="1268" spans="1:16" x14ac:dyDescent="0.25">
      <c r="A1268">
        <v>2022</v>
      </c>
      <c r="B1268" s="24" t="s">
        <v>28</v>
      </c>
      <c r="C1268" s="12">
        <v>223</v>
      </c>
      <c r="D1268" s="7">
        <v>11</v>
      </c>
      <c r="E1268" s="7">
        <v>866</v>
      </c>
      <c r="F1268" s="12" t="s">
        <v>14</v>
      </c>
      <c r="G1268" s="26">
        <v>75.47</v>
      </c>
      <c r="H1268" s="26">
        <v>11.97</v>
      </c>
      <c r="I1268" s="26">
        <v>63.43</v>
      </c>
      <c r="J1268" s="79">
        <f t="shared" si="19"/>
        <v>96.519010253999994</v>
      </c>
      <c r="K1268">
        <v>2.87</v>
      </c>
      <c r="L1268">
        <v>2.08</v>
      </c>
      <c r="M1268" t="s">
        <v>14</v>
      </c>
      <c r="N1268">
        <v>2.7</v>
      </c>
      <c r="O1268">
        <v>-0.82</v>
      </c>
      <c r="P1268" t="s">
        <v>28</v>
      </c>
    </row>
    <row r="1269" spans="1:16" x14ac:dyDescent="0.25">
      <c r="A1269">
        <v>2022</v>
      </c>
      <c r="B1269" s="24" t="s">
        <v>28</v>
      </c>
      <c r="C1269" s="12">
        <v>223</v>
      </c>
      <c r="D1269" s="7">
        <v>12</v>
      </c>
      <c r="E1269" s="7">
        <v>867</v>
      </c>
      <c r="F1269" s="12" t="s">
        <v>15</v>
      </c>
      <c r="G1269" s="26">
        <v>48.11</v>
      </c>
      <c r="H1269" s="26">
        <v>12.02</v>
      </c>
      <c r="I1269" s="26">
        <v>37.479999999999997</v>
      </c>
      <c r="J1269" s="79">
        <f t="shared" si="19"/>
        <v>60.963312754</v>
      </c>
      <c r="K1269">
        <v>1.29</v>
      </c>
      <c r="L1269">
        <v>-1.1299999999999999</v>
      </c>
      <c r="M1269" t="s">
        <v>15</v>
      </c>
      <c r="N1269">
        <v>-0.16</v>
      </c>
      <c r="O1269">
        <v>1.3</v>
      </c>
      <c r="P1269" t="s">
        <v>29</v>
      </c>
    </row>
    <row r="1270" spans="1:16" x14ac:dyDescent="0.25">
      <c r="A1270">
        <v>2022</v>
      </c>
      <c r="B1270" s="24" t="s">
        <v>29</v>
      </c>
      <c r="C1270" s="12">
        <v>284</v>
      </c>
      <c r="D1270" s="7">
        <v>1</v>
      </c>
      <c r="E1270" s="7">
        <v>636</v>
      </c>
      <c r="F1270" s="12" t="s">
        <v>14</v>
      </c>
      <c r="G1270" s="25">
        <v>63.58</v>
      </c>
      <c r="H1270" s="25">
        <v>11.45</v>
      </c>
      <c r="I1270" s="26">
        <v>53.85</v>
      </c>
      <c r="J1270" s="79">
        <f t="shared" si="19"/>
        <v>82.043288160000003</v>
      </c>
      <c r="K1270">
        <v>2.2000000000000002</v>
      </c>
      <c r="L1270">
        <v>0.74</v>
      </c>
      <c r="M1270" t="s">
        <v>14</v>
      </c>
      <c r="N1270">
        <v>1.44</v>
      </c>
      <c r="O1270">
        <v>0.06</v>
      </c>
      <c r="P1270" t="s">
        <v>28</v>
      </c>
    </row>
    <row r="1271" spans="1:16" x14ac:dyDescent="0.25">
      <c r="A1271">
        <v>2022</v>
      </c>
      <c r="B1271" s="24" t="s">
        <v>29</v>
      </c>
      <c r="C1271" s="12">
        <v>284</v>
      </c>
      <c r="D1271" s="7">
        <v>2</v>
      </c>
      <c r="E1271" s="7">
        <v>637</v>
      </c>
      <c r="F1271" s="12" t="s">
        <v>13</v>
      </c>
      <c r="G1271" s="25">
        <v>57.62</v>
      </c>
      <c r="H1271" s="25">
        <v>-8.16</v>
      </c>
      <c r="I1271" s="26">
        <v>45.36</v>
      </c>
      <c r="J1271" s="79">
        <f t="shared" si="19"/>
        <v>65.911150948</v>
      </c>
      <c r="K1271">
        <v>-1.47</v>
      </c>
      <c r="L1271">
        <v>0.99</v>
      </c>
      <c r="M1271" t="s">
        <v>13</v>
      </c>
      <c r="N1271">
        <v>-0.15</v>
      </c>
      <c r="O1271">
        <v>-1.25</v>
      </c>
      <c r="P1271" t="s">
        <v>28</v>
      </c>
    </row>
    <row r="1272" spans="1:16" x14ac:dyDescent="0.25">
      <c r="A1272">
        <v>2022</v>
      </c>
      <c r="B1272" s="24" t="s">
        <v>29</v>
      </c>
      <c r="C1272" s="12">
        <v>284</v>
      </c>
      <c r="D1272" s="7">
        <v>3</v>
      </c>
      <c r="E1272" s="7">
        <v>638</v>
      </c>
      <c r="F1272" s="12" t="s">
        <v>13</v>
      </c>
      <c r="G1272" s="25">
        <v>54.6</v>
      </c>
      <c r="H1272" s="25">
        <v>-5.72</v>
      </c>
      <c r="I1272" s="26">
        <v>38.18</v>
      </c>
      <c r="J1272" s="79">
        <f t="shared" si="19"/>
        <v>59.852854620000002</v>
      </c>
      <c r="K1272">
        <v>-1.52</v>
      </c>
      <c r="L1272">
        <v>0.46</v>
      </c>
      <c r="M1272" t="s">
        <v>13</v>
      </c>
      <c r="N1272">
        <v>-0.36</v>
      </c>
      <c r="O1272">
        <v>-0.83</v>
      </c>
      <c r="P1272" t="s">
        <v>30</v>
      </c>
    </row>
    <row r="1273" spans="1:16" x14ac:dyDescent="0.25">
      <c r="A1273">
        <v>2022</v>
      </c>
      <c r="B1273" s="24" t="s">
        <v>29</v>
      </c>
      <c r="C1273" s="12">
        <v>284</v>
      </c>
      <c r="D1273" s="7">
        <v>4</v>
      </c>
      <c r="E1273" s="7">
        <v>639</v>
      </c>
      <c r="F1273" s="12" t="s">
        <v>13</v>
      </c>
      <c r="G1273" s="26">
        <v>58.27</v>
      </c>
      <c r="H1273" s="26">
        <v>-6.53</v>
      </c>
      <c r="I1273" s="26">
        <v>47.77</v>
      </c>
      <c r="J1273" s="79">
        <f t="shared" si="19"/>
        <v>68.512370910000016</v>
      </c>
      <c r="K1273">
        <v>-1.06</v>
      </c>
      <c r="L1273">
        <v>1.01</v>
      </c>
      <c r="M1273" t="s">
        <v>13</v>
      </c>
      <c r="N1273">
        <v>0</v>
      </c>
      <c r="O1273">
        <v>-1.1499999999999999</v>
      </c>
      <c r="P1273" t="s">
        <v>28</v>
      </c>
    </row>
    <row r="1274" spans="1:16" x14ac:dyDescent="0.25">
      <c r="A1274">
        <v>2022</v>
      </c>
      <c r="B1274" s="24" t="s">
        <v>29</v>
      </c>
      <c r="C1274" s="12">
        <v>284</v>
      </c>
      <c r="D1274" s="7">
        <v>5</v>
      </c>
      <c r="E1274" s="7">
        <v>640</v>
      </c>
      <c r="F1274" s="12" t="s">
        <v>16</v>
      </c>
      <c r="G1274" s="26">
        <v>47.03</v>
      </c>
      <c r="H1274" s="26">
        <v>-5.33</v>
      </c>
      <c r="I1274" s="26">
        <v>25.09</v>
      </c>
      <c r="J1274" s="79">
        <f t="shared" si="19"/>
        <v>46.119860318000001</v>
      </c>
      <c r="K1274">
        <v>-2.27</v>
      </c>
      <c r="L1274">
        <v>-0.52</v>
      </c>
      <c r="M1274" t="s">
        <v>13</v>
      </c>
      <c r="N1274">
        <v>-1.1499999999999999</v>
      </c>
      <c r="O1274">
        <v>-0.24</v>
      </c>
      <c r="P1274" t="s">
        <v>30</v>
      </c>
    </row>
    <row r="1275" spans="1:16" x14ac:dyDescent="0.25">
      <c r="A1275">
        <v>2022</v>
      </c>
      <c r="B1275" s="24" t="s">
        <v>29</v>
      </c>
      <c r="C1275" s="12">
        <v>284</v>
      </c>
      <c r="D1275" s="7">
        <v>6</v>
      </c>
      <c r="E1275" s="7">
        <v>641</v>
      </c>
      <c r="F1275" s="12" t="s">
        <v>13</v>
      </c>
      <c r="G1275" s="26">
        <v>54.01</v>
      </c>
      <c r="H1275" s="26">
        <v>-9.85</v>
      </c>
      <c r="I1275" s="26">
        <v>39.770000000000003</v>
      </c>
      <c r="J1275" s="79">
        <f t="shared" si="19"/>
        <v>59.188385458000006</v>
      </c>
      <c r="K1275">
        <v>-2.09</v>
      </c>
      <c r="L1275">
        <v>0.63</v>
      </c>
      <c r="M1275" t="s">
        <v>13</v>
      </c>
      <c r="N1275">
        <v>-0.62</v>
      </c>
      <c r="O1275">
        <v>-1.1399999999999999</v>
      </c>
      <c r="P1275" t="s">
        <v>30</v>
      </c>
    </row>
    <row r="1276" spans="1:16" x14ac:dyDescent="0.25">
      <c r="A1276">
        <v>2022</v>
      </c>
      <c r="B1276" s="24" t="s">
        <v>29</v>
      </c>
      <c r="C1276" s="12">
        <v>284</v>
      </c>
      <c r="D1276" s="7">
        <v>1</v>
      </c>
      <c r="E1276" s="7">
        <v>868</v>
      </c>
      <c r="F1276" s="12" t="s">
        <v>14</v>
      </c>
      <c r="G1276" s="26">
        <v>65.36</v>
      </c>
      <c r="H1276" s="26">
        <v>16.09</v>
      </c>
      <c r="I1276" s="26">
        <v>60.67</v>
      </c>
      <c r="J1276" s="79">
        <f t="shared" si="19"/>
        <v>89.374474351999993</v>
      </c>
      <c r="K1276">
        <v>3.37</v>
      </c>
      <c r="L1276">
        <v>0.78</v>
      </c>
      <c r="M1276" t="s">
        <v>14</v>
      </c>
      <c r="N1276">
        <v>1.86</v>
      </c>
      <c r="O1276">
        <v>0.37</v>
      </c>
      <c r="P1276" t="s">
        <v>29</v>
      </c>
    </row>
    <row r="1277" spans="1:16" x14ac:dyDescent="0.25">
      <c r="A1277">
        <v>2022</v>
      </c>
      <c r="B1277" s="24" t="s">
        <v>29</v>
      </c>
      <c r="C1277" s="12">
        <v>284</v>
      </c>
      <c r="D1277" s="7">
        <v>2</v>
      </c>
      <c r="E1277" s="7">
        <v>869</v>
      </c>
      <c r="F1277" s="12" t="s">
        <v>13</v>
      </c>
      <c r="G1277" s="26">
        <v>50.69</v>
      </c>
      <c r="H1277" s="26">
        <v>-8.7200000000000006</v>
      </c>
      <c r="I1277" s="26">
        <v>36.450000000000003</v>
      </c>
      <c r="J1277" s="79">
        <f t="shared" si="19"/>
        <v>55.127419488000001</v>
      </c>
      <c r="K1277">
        <v>-2.11</v>
      </c>
      <c r="L1277">
        <v>0.18</v>
      </c>
      <c r="M1277" t="s">
        <v>13</v>
      </c>
      <c r="N1277">
        <v>-0.91</v>
      </c>
      <c r="O1277">
        <v>-0.78</v>
      </c>
      <c r="P1277" t="s">
        <v>30</v>
      </c>
    </row>
    <row r="1278" spans="1:16" x14ac:dyDescent="0.25">
      <c r="A1278">
        <v>2022</v>
      </c>
      <c r="B1278" s="24" t="s">
        <v>29</v>
      </c>
      <c r="C1278" s="12">
        <v>284</v>
      </c>
      <c r="D1278" s="7">
        <v>3</v>
      </c>
      <c r="E1278" s="7">
        <v>870</v>
      </c>
      <c r="F1278" s="12" t="s">
        <v>13</v>
      </c>
      <c r="G1278" s="26">
        <v>53.98</v>
      </c>
      <c r="H1278" s="26">
        <v>-7.67</v>
      </c>
      <c r="I1278" s="26">
        <v>37.83</v>
      </c>
      <c r="J1278" s="79">
        <f t="shared" si="19"/>
        <v>58.566884259999995</v>
      </c>
      <c r="K1278">
        <v>-1.86</v>
      </c>
      <c r="L1278">
        <v>0.49</v>
      </c>
      <c r="M1278" t="s">
        <v>13</v>
      </c>
      <c r="N1278">
        <v>-0.52</v>
      </c>
      <c r="O1278">
        <v>-0.95</v>
      </c>
      <c r="P1278" t="s">
        <v>30</v>
      </c>
    </row>
    <row r="1279" spans="1:16" x14ac:dyDescent="0.25">
      <c r="A1279">
        <v>2022</v>
      </c>
      <c r="B1279" s="24" t="s">
        <v>29</v>
      </c>
      <c r="C1279" s="12">
        <v>284</v>
      </c>
      <c r="D1279" s="7">
        <v>4</v>
      </c>
      <c r="E1279" s="7">
        <v>871</v>
      </c>
      <c r="F1279" s="12" t="s">
        <v>13</v>
      </c>
      <c r="G1279" s="26">
        <v>60.43</v>
      </c>
      <c r="H1279" s="26">
        <v>-6.55</v>
      </c>
      <c r="I1279" s="26">
        <v>50.16</v>
      </c>
      <c r="J1279" s="79">
        <f t="shared" si="19"/>
        <v>71.546229564000001</v>
      </c>
      <c r="K1279">
        <v>-0.92</v>
      </c>
      <c r="L1279">
        <v>1.27</v>
      </c>
      <c r="M1279" t="s">
        <v>16</v>
      </c>
      <c r="N1279">
        <v>0.23</v>
      </c>
      <c r="O1279">
        <v>-1.31</v>
      </c>
      <c r="P1279" t="s">
        <v>28</v>
      </c>
    </row>
    <row r="1280" spans="1:16" x14ac:dyDescent="0.25">
      <c r="A1280">
        <v>2022</v>
      </c>
      <c r="B1280" s="24" t="s">
        <v>29</v>
      </c>
      <c r="C1280" s="12">
        <v>284</v>
      </c>
      <c r="D1280" s="7">
        <v>5</v>
      </c>
      <c r="E1280" s="7">
        <v>872</v>
      </c>
      <c r="F1280" s="12" t="s">
        <v>16</v>
      </c>
      <c r="G1280" s="26">
        <v>67.849999999999994</v>
      </c>
      <c r="H1280" s="26">
        <v>-12.21</v>
      </c>
      <c r="I1280" s="26">
        <v>45.66</v>
      </c>
      <c r="J1280" s="79">
        <f t="shared" si="19"/>
        <v>71.484410487999995</v>
      </c>
      <c r="K1280">
        <v>-2.12</v>
      </c>
      <c r="L1280">
        <v>2.2799999999999998</v>
      </c>
      <c r="M1280" t="s">
        <v>13</v>
      </c>
      <c r="N1280">
        <v>0.69</v>
      </c>
      <c r="O1280">
        <v>-2.46</v>
      </c>
      <c r="P1280" t="s">
        <v>28</v>
      </c>
    </row>
    <row r="1281" spans="1:16" x14ac:dyDescent="0.25">
      <c r="A1281">
        <v>2022</v>
      </c>
      <c r="B1281" s="24" t="s">
        <v>29</v>
      </c>
      <c r="C1281" s="12">
        <v>284</v>
      </c>
      <c r="D1281" s="7">
        <v>6</v>
      </c>
      <c r="E1281" s="7">
        <v>873</v>
      </c>
      <c r="F1281" s="12" t="s">
        <v>13</v>
      </c>
      <c r="G1281" s="26">
        <v>44.81</v>
      </c>
      <c r="H1281" s="26">
        <v>-4.2699999999999996</v>
      </c>
      <c r="I1281" s="26">
        <v>29.56</v>
      </c>
      <c r="J1281" s="79">
        <f t="shared" si="19"/>
        <v>48.054132232000001</v>
      </c>
      <c r="K1281">
        <v>-1.82</v>
      </c>
      <c r="L1281">
        <v>-0.75</v>
      </c>
      <c r="M1281" t="s">
        <v>13</v>
      </c>
      <c r="N1281">
        <v>-1.31</v>
      </c>
      <c r="O1281">
        <v>0.06</v>
      </c>
      <c r="P1281" t="s">
        <v>30</v>
      </c>
    </row>
    <row r="1282" spans="1:16" x14ac:dyDescent="0.25">
      <c r="A1282">
        <v>2022</v>
      </c>
      <c r="B1282" s="24" t="s">
        <v>30</v>
      </c>
      <c r="C1282" s="12">
        <v>305</v>
      </c>
      <c r="D1282" s="7">
        <v>1</v>
      </c>
      <c r="E1282" s="7">
        <v>642</v>
      </c>
      <c r="F1282" s="12" t="s">
        <v>16</v>
      </c>
      <c r="G1282" s="25">
        <v>52.85</v>
      </c>
      <c r="H1282" s="25">
        <v>-2.92</v>
      </c>
      <c r="I1282" s="26">
        <v>42.47</v>
      </c>
      <c r="J1282" s="79">
        <f t="shared" si="19"/>
        <v>62.545284035999998</v>
      </c>
      <c r="K1282">
        <v>-0.8</v>
      </c>
      <c r="L1282">
        <v>0.19</v>
      </c>
      <c r="M1282" t="s">
        <v>13</v>
      </c>
      <c r="N1282">
        <v>-0.39</v>
      </c>
      <c r="O1282">
        <v>-0.41</v>
      </c>
      <c r="P1282" t="s">
        <v>30</v>
      </c>
    </row>
    <row r="1283" spans="1:16" x14ac:dyDescent="0.25">
      <c r="A1283">
        <v>2022</v>
      </c>
      <c r="B1283" s="24" t="s">
        <v>30</v>
      </c>
      <c r="C1283" s="12">
        <v>305</v>
      </c>
      <c r="D1283" s="7">
        <v>2</v>
      </c>
      <c r="E1283" s="7">
        <v>643</v>
      </c>
      <c r="F1283" s="12" t="s">
        <v>16</v>
      </c>
      <c r="G1283" s="25">
        <v>52.94</v>
      </c>
      <c r="H1283" s="25">
        <v>-10.65</v>
      </c>
      <c r="I1283" s="26">
        <v>40.340000000000003</v>
      </c>
      <c r="J1283" s="79">
        <f t="shared" ref="J1283:J1346" si="20">G1283*0.655145+H1283*0.3291086+I1283*0.6800534</f>
        <v>58.611723866000006</v>
      </c>
      <c r="K1283">
        <v>-2.1800000000000002</v>
      </c>
      <c r="L1283">
        <v>0.56000000000000005</v>
      </c>
      <c r="M1283" t="s">
        <v>13</v>
      </c>
      <c r="N1283">
        <v>-0.76</v>
      </c>
      <c r="O1283">
        <v>-1.1200000000000001</v>
      </c>
      <c r="P1283" t="s">
        <v>30</v>
      </c>
    </row>
    <row r="1284" spans="1:16" x14ac:dyDescent="0.25">
      <c r="A1284">
        <v>2022</v>
      </c>
      <c r="B1284" s="24" t="s">
        <v>30</v>
      </c>
      <c r="C1284" s="12">
        <v>305</v>
      </c>
      <c r="D1284" s="7">
        <v>3</v>
      </c>
      <c r="E1284" s="7">
        <v>644</v>
      </c>
      <c r="F1284" s="12" t="s">
        <v>16</v>
      </c>
      <c r="G1284" s="25">
        <v>54.51</v>
      </c>
      <c r="H1284" s="25">
        <v>-9.57</v>
      </c>
      <c r="I1284" s="26">
        <v>41.4</v>
      </c>
      <c r="J1284" s="79">
        <f t="shared" si="20"/>
        <v>60.716595407999989</v>
      </c>
      <c r="K1284">
        <v>-1.94</v>
      </c>
      <c r="L1284">
        <v>0.69</v>
      </c>
      <c r="M1284" t="s">
        <v>13</v>
      </c>
      <c r="N1284">
        <v>-0.55000000000000004</v>
      </c>
      <c r="O1284">
        <v>-1.1499999999999999</v>
      </c>
      <c r="P1284" t="s">
        <v>30</v>
      </c>
    </row>
    <row r="1285" spans="1:16" x14ac:dyDescent="0.25">
      <c r="A1285">
        <v>2022</v>
      </c>
      <c r="B1285" s="24" t="s">
        <v>30</v>
      </c>
      <c r="C1285" s="12">
        <v>305</v>
      </c>
      <c r="D1285" s="7">
        <v>4</v>
      </c>
      <c r="E1285" s="7">
        <v>645</v>
      </c>
      <c r="F1285" s="12" t="s">
        <v>14</v>
      </c>
      <c r="G1285" s="26">
        <v>55.87</v>
      </c>
      <c r="H1285" s="26">
        <v>1.79</v>
      </c>
      <c r="I1285" s="26">
        <v>46.3</v>
      </c>
      <c r="J1285" s="79">
        <f t="shared" si="20"/>
        <v>68.678527963999997</v>
      </c>
      <c r="K1285">
        <v>0.19</v>
      </c>
      <c r="L1285">
        <v>0.32</v>
      </c>
      <c r="M1285" t="s">
        <v>16</v>
      </c>
      <c r="N1285">
        <v>0.16</v>
      </c>
      <c r="O1285">
        <v>-0.21</v>
      </c>
      <c r="P1285" t="s">
        <v>28</v>
      </c>
    </row>
    <row r="1286" spans="1:16" x14ac:dyDescent="0.25">
      <c r="A1286">
        <v>2022</v>
      </c>
      <c r="B1286" s="24" t="s">
        <v>30</v>
      </c>
      <c r="C1286" s="12">
        <v>305</v>
      </c>
      <c r="D1286" s="7">
        <v>5</v>
      </c>
      <c r="E1286" s="7">
        <v>646</v>
      </c>
      <c r="F1286" s="12" t="s">
        <v>16</v>
      </c>
      <c r="G1286" s="26">
        <v>52.93</v>
      </c>
      <c r="H1286" s="26">
        <v>-8.34</v>
      </c>
      <c r="I1286" s="26">
        <v>41.6</v>
      </c>
      <c r="J1286" s="79">
        <f t="shared" si="20"/>
        <v>60.222280565999995</v>
      </c>
      <c r="K1286">
        <v>-1.73</v>
      </c>
      <c r="L1286">
        <v>0.46</v>
      </c>
      <c r="M1286" t="s">
        <v>13</v>
      </c>
      <c r="N1286">
        <v>-0.65</v>
      </c>
      <c r="O1286">
        <v>-0.9</v>
      </c>
      <c r="P1286" t="s">
        <v>30</v>
      </c>
    </row>
    <row r="1287" spans="1:16" x14ac:dyDescent="0.25">
      <c r="A1287">
        <v>2022</v>
      </c>
      <c r="B1287" s="24" t="s">
        <v>30</v>
      </c>
      <c r="C1287" s="12">
        <v>305</v>
      </c>
      <c r="D1287" s="7">
        <v>6</v>
      </c>
      <c r="E1287" s="7">
        <v>647</v>
      </c>
      <c r="F1287" s="12" t="s">
        <v>16</v>
      </c>
      <c r="G1287" s="26">
        <v>50.43</v>
      </c>
      <c r="H1287" s="26">
        <v>-5.89</v>
      </c>
      <c r="I1287" s="26">
        <v>38.58</v>
      </c>
      <c r="J1287" s="79">
        <f t="shared" si="20"/>
        <v>57.336972868000004</v>
      </c>
      <c r="K1287">
        <v>-1.52</v>
      </c>
      <c r="L1287">
        <v>0.04</v>
      </c>
      <c r="M1287" t="s">
        <v>13</v>
      </c>
      <c r="N1287">
        <v>-0.79</v>
      </c>
      <c r="O1287">
        <v>-0.49</v>
      </c>
      <c r="P1287" t="s">
        <v>30</v>
      </c>
    </row>
    <row r="1288" spans="1:16" x14ac:dyDescent="0.25">
      <c r="A1288">
        <v>2022</v>
      </c>
      <c r="B1288" s="24" t="s">
        <v>30</v>
      </c>
      <c r="C1288" s="12">
        <v>305</v>
      </c>
      <c r="D1288" s="7">
        <v>7</v>
      </c>
      <c r="E1288" s="7">
        <v>648</v>
      </c>
      <c r="F1288" s="12" t="s">
        <v>16</v>
      </c>
      <c r="G1288" s="26">
        <v>57.57</v>
      </c>
      <c r="H1288" s="26">
        <v>-0.19</v>
      </c>
      <c r="I1288" s="26">
        <v>47.54</v>
      </c>
      <c r="J1288" s="79">
        <f t="shared" si="20"/>
        <v>69.983905652000004</v>
      </c>
      <c r="K1288">
        <v>-0.05</v>
      </c>
      <c r="L1288">
        <v>0.61</v>
      </c>
      <c r="M1288" t="s">
        <v>16</v>
      </c>
      <c r="N1288">
        <v>0.24</v>
      </c>
      <c r="O1288">
        <v>-0.52</v>
      </c>
      <c r="P1288" t="s">
        <v>28</v>
      </c>
    </row>
    <row r="1289" spans="1:16" x14ac:dyDescent="0.25">
      <c r="A1289">
        <v>2022</v>
      </c>
      <c r="B1289" s="24" t="s">
        <v>30</v>
      </c>
      <c r="C1289" s="12">
        <v>305</v>
      </c>
      <c r="D1289" s="7">
        <v>8</v>
      </c>
      <c r="E1289" s="7">
        <v>649</v>
      </c>
      <c r="F1289" s="12" t="s">
        <v>15</v>
      </c>
      <c r="G1289" s="26">
        <v>59.36</v>
      </c>
      <c r="H1289" s="26">
        <v>3.96</v>
      </c>
      <c r="I1289" s="26">
        <v>47.55</v>
      </c>
      <c r="J1289" s="79">
        <f t="shared" si="20"/>
        <v>72.529216426000005</v>
      </c>
      <c r="K1289">
        <v>0.61</v>
      </c>
      <c r="L1289">
        <v>0.59</v>
      </c>
      <c r="M1289" t="s">
        <v>16</v>
      </c>
      <c r="N1289">
        <v>0.62</v>
      </c>
      <c r="O1289">
        <v>-0.3</v>
      </c>
      <c r="P1289" t="s">
        <v>28</v>
      </c>
    </row>
    <row r="1290" spans="1:16" x14ac:dyDescent="0.25">
      <c r="A1290">
        <v>2022</v>
      </c>
      <c r="B1290" s="24" t="s">
        <v>30</v>
      </c>
      <c r="C1290" s="12">
        <v>305</v>
      </c>
      <c r="D1290" s="7">
        <v>9</v>
      </c>
      <c r="E1290" s="7">
        <v>650</v>
      </c>
      <c r="F1290" s="12" t="s">
        <v>16</v>
      </c>
      <c r="G1290" s="26">
        <v>57.33</v>
      </c>
      <c r="H1290" s="26">
        <v>-0.61</v>
      </c>
      <c r="I1290" s="26">
        <v>50.05</v>
      </c>
      <c r="J1290" s="79">
        <f t="shared" si="20"/>
        <v>71.395379273999993</v>
      </c>
      <c r="K1290">
        <v>0.04</v>
      </c>
      <c r="L1290">
        <v>0.64</v>
      </c>
      <c r="M1290" t="s">
        <v>16</v>
      </c>
      <c r="N1290">
        <v>0.2</v>
      </c>
      <c r="O1290">
        <v>-0.52</v>
      </c>
      <c r="P1290" t="s">
        <v>28</v>
      </c>
    </row>
    <row r="1291" spans="1:16" x14ac:dyDescent="0.25">
      <c r="A1291">
        <v>2022</v>
      </c>
      <c r="B1291" s="24" t="s">
        <v>30</v>
      </c>
      <c r="C1291" s="12">
        <v>305</v>
      </c>
      <c r="D1291" s="7">
        <v>10</v>
      </c>
      <c r="E1291" s="7">
        <v>651</v>
      </c>
      <c r="F1291" s="12" t="s">
        <v>13</v>
      </c>
      <c r="G1291" s="26">
        <v>47.16</v>
      </c>
      <c r="H1291" s="26">
        <v>-7.32</v>
      </c>
      <c r="I1291" s="26">
        <v>32.25</v>
      </c>
      <c r="J1291" s="79">
        <f t="shared" si="20"/>
        <v>50.419285398</v>
      </c>
      <c r="K1291">
        <v>-2.14</v>
      </c>
      <c r="L1291">
        <v>-0.32</v>
      </c>
      <c r="M1291" t="s">
        <v>13</v>
      </c>
      <c r="N1291">
        <v>-1.21</v>
      </c>
      <c r="O1291">
        <v>-0.39</v>
      </c>
      <c r="P1291" t="s">
        <v>30</v>
      </c>
    </row>
    <row r="1292" spans="1:16" x14ac:dyDescent="0.25">
      <c r="A1292">
        <v>2022</v>
      </c>
      <c r="B1292" s="24" t="s">
        <v>30</v>
      </c>
      <c r="C1292" s="12">
        <v>305</v>
      </c>
      <c r="D1292" s="7">
        <v>11</v>
      </c>
      <c r="E1292" s="7">
        <v>652</v>
      </c>
      <c r="F1292" s="12" t="s">
        <v>13</v>
      </c>
      <c r="G1292" s="26">
        <v>53.12</v>
      </c>
      <c r="H1292" s="26">
        <v>-9.3699999999999992</v>
      </c>
      <c r="I1292" s="26">
        <v>38.81</v>
      </c>
      <c r="J1292" s="79">
        <f t="shared" si="20"/>
        <v>58.110427271999995</v>
      </c>
      <c r="K1292">
        <v>-2.0699999999999998</v>
      </c>
      <c r="L1292">
        <v>0.5</v>
      </c>
      <c r="M1292" t="s">
        <v>13</v>
      </c>
      <c r="N1292">
        <v>-0.69</v>
      </c>
      <c r="O1292">
        <v>-1.03</v>
      </c>
      <c r="P1292" t="s">
        <v>30</v>
      </c>
    </row>
    <row r="1293" spans="1:16" x14ac:dyDescent="0.25">
      <c r="A1293">
        <v>2022</v>
      </c>
      <c r="B1293" s="24" t="s">
        <v>30</v>
      </c>
      <c r="C1293" s="12">
        <v>305</v>
      </c>
      <c r="D1293" s="7">
        <v>12</v>
      </c>
      <c r="E1293" s="7">
        <v>653</v>
      </c>
      <c r="F1293" s="12" t="s">
        <v>16</v>
      </c>
      <c r="G1293" s="26">
        <v>61.45</v>
      </c>
      <c r="H1293" s="26">
        <v>-0.34</v>
      </c>
      <c r="I1293" s="26">
        <v>54.27</v>
      </c>
      <c r="J1293" s="79">
        <f t="shared" si="20"/>
        <v>77.053261343999992</v>
      </c>
      <c r="K1293">
        <v>0.34</v>
      </c>
      <c r="L1293">
        <v>1.1100000000000001</v>
      </c>
      <c r="M1293" t="s">
        <v>16</v>
      </c>
      <c r="N1293">
        <v>0.65</v>
      </c>
      <c r="O1293">
        <v>-0.82</v>
      </c>
      <c r="P1293" t="s">
        <v>28</v>
      </c>
    </row>
    <row r="1294" spans="1:16" x14ac:dyDescent="0.25">
      <c r="A1294">
        <v>2022</v>
      </c>
      <c r="B1294" s="24" t="s">
        <v>30</v>
      </c>
      <c r="C1294" s="12">
        <v>306</v>
      </c>
      <c r="D1294" s="7">
        <v>1</v>
      </c>
      <c r="E1294" s="7">
        <v>654</v>
      </c>
      <c r="F1294" s="12" t="s">
        <v>13</v>
      </c>
      <c r="G1294" s="26">
        <v>50.39</v>
      </c>
      <c r="H1294" s="26">
        <v>-8.14</v>
      </c>
      <c r="I1294" s="26">
        <v>36.69</v>
      </c>
      <c r="J1294" s="79">
        <f t="shared" si="20"/>
        <v>55.284971791999993</v>
      </c>
      <c r="K1294">
        <v>-2</v>
      </c>
      <c r="L1294">
        <v>0.12</v>
      </c>
      <c r="M1294" t="s">
        <v>13</v>
      </c>
      <c r="N1294">
        <v>-0.91</v>
      </c>
      <c r="O1294">
        <v>-0.7</v>
      </c>
      <c r="P1294" t="s">
        <v>30</v>
      </c>
    </row>
    <row r="1295" spans="1:16" x14ac:dyDescent="0.25">
      <c r="A1295">
        <v>2022</v>
      </c>
      <c r="B1295" s="24" t="s">
        <v>30</v>
      </c>
      <c r="C1295" s="12">
        <v>306</v>
      </c>
      <c r="D1295" s="7">
        <v>2</v>
      </c>
      <c r="E1295" s="7">
        <v>655</v>
      </c>
      <c r="F1295" s="12" t="s">
        <v>13</v>
      </c>
      <c r="G1295" s="26">
        <v>41.46</v>
      </c>
      <c r="H1295" s="26">
        <v>-8.83</v>
      </c>
      <c r="I1295" s="26">
        <v>19.260000000000002</v>
      </c>
      <c r="J1295" s="79">
        <f t="shared" si="20"/>
        <v>37.354111246000002</v>
      </c>
      <c r="K1295">
        <v>-3.19</v>
      </c>
      <c r="L1295">
        <v>-1</v>
      </c>
      <c r="M1295" t="s">
        <v>13</v>
      </c>
      <c r="N1295">
        <v>-1.91</v>
      </c>
      <c r="O1295">
        <v>-0.13</v>
      </c>
      <c r="P1295" t="s">
        <v>30</v>
      </c>
    </row>
    <row r="1296" spans="1:16" x14ac:dyDescent="0.25">
      <c r="A1296">
        <v>2022</v>
      </c>
      <c r="B1296" s="24" t="s">
        <v>30</v>
      </c>
      <c r="C1296" s="12">
        <v>306</v>
      </c>
      <c r="D1296" s="7">
        <v>3</v>
      </c>
      <c r="E1296" s="7">
        <v>656</v>
      </c>
      <c r="F1296" s="12" t="s">
        <v>13</v>
      </c>
      <c r="G1296" s="26">
        <v>39.07</v>
      </c>
      <c r="H1296" s="26">
        <v>-5.96</v>
      </c>
      <c r="I1296" s="26">
        <v>19.25</v>
      </c>
      <c r="J1296" s="79">
        <f t="shared" si="20"/>
        <v>36.726055844000001</v>
      </c>
      <c r="K1296">
        <v>-2.72</v>
      </c>
      <c r="L1296">
        <v>-1.4</v>
      </c>
      <c r="M1296" t="s">
        <v>13</v>
      </c>
      <c r="N1296">
        <v>-2.0099999999999998</v>
      </c>
      <c r="O1296">
        <v>0.33</v>
      </c>
      <c r="P1296" t="s">
        <v>30</v>
      </c>
    </row>
    <row r="1297" spans="1:16" x14ac:dyDescent="0.25">
      <c r="A1297">
        <v>2022</v>
      </c>
      <c r="B1297" s="24" t="s">
        <v>30</v>
      </c>
      <c r="C1297" s="12">
        <v>306</v>
      </c>
      <c r="D1297" s="7">
        <v>4</v>
      </c>
      <c r="E1297" s="7">
        <v>657</v>
      </c>
      <c r="F1297" s="12" t="s">
        <v>13</v>
      </c>
      <c r="G1297" s="26">
        <v>43.67</v>
      </c>
      <c r="H1297" s="26">
        <v>-8.24</v>
      </c>
      <c r="I1297" s="26">
        <v>25.31</v>
      </c>
      <c r="J1297" s="79">
        <f t="shared" si="20"/>
        <v>43.110478839999999</v>
      </c>
      <c r="K1297">
        <v>-2.72</v>
      </c>
      <c r="L1297">
        <v>-0.72</v>
      </c>
      <c r="M1297" t="s">
        <v>13</v>
      </c>
      <c r="N1297">
        <v>-1.63</v>
      </c>
      <c r="O1297">
        <v>-0.22</v>
      </c>
      <c r="P1297" t="s">
        <v>30</v>
      </c>
    </row>
    <row r="1298" spans="1:16" x14ac:dyDescent="0.25">
      <c r="A1298">
        <v>2022</v>
      </c>
      <c r="B1298" s="24" t="s">
        <v>30</v>
      </c>
      <c r="C1298" s="12">
        <v>306</v>
      </c>
      <c r="D1298" s="7">
        <v>5</v>
      </c>
      <c r="E1298" s="7">
        <v>658</v>
      </c>
      <c r="F1298" s="12" t="s">
        <v>13</v>
      </c>
      <c r="G1298" s="26">
        <v>46.55</v>
      </c>
      <c r="H1298" s="26">
        <v>-7.61</v>
      </c>
      <c r="I1298" s="26">
        <v>31.76</v>
      </c>
      <c r="J1298" s="79">
        <f t="shared" si="20"/>
        <v>49.590979288</v>
      </c>
      <c r="K1298">
        <v>-2.2200000000000002</v>
      </c>
      <c r="L1298">
        <v>-0.37</v>
      </c>
      <c r="M1298" t="s">
        <v>13</v>
      </c>
      <c r="N1298">
        <v>-1.29</v>
      </c>
      <c r="O1298">
        <v>-0.37</v>
      </c>
      <c r="P1298" t="s">
        <v>30</v>
      </c>
    </row>
    <row r="1299" spans="1:16" x14ac:dyDescent="0.25">
      <c r="A1299">
        <v>2022</v>
      </c>
      <c r="B1299" s="24" t="s">
        <v>30</v>
      </c>
      <c r="C1299" s="12">
        <v>306</v>
      </c>
      <c r="D1299" s="7">
        <v>6</v>
      </c>
      <c r="E1299" s="7">
        <v>659</v>
      </c>
      <c r="F1299" s="12" t="s">
        <v>13</v>
      </c>
      <c r="G1299" s="26">
        <v>39.4</v>
      </c>
      <c r="H1299" s="26">
        <v>-4.8499999999999996</v>
      </c>
      <c r="I1299" s="26">
        <v>22.34</v>
      </c>
      <c r="J1299" s="79">
        <f t="shared" si="20"/>
        <v>39.408929246</v>
      </c>
      <c r="K1299">
        <v>-2.35</v>
      </c>
      <c r="L1299">
        <v>-1.38</v>
      </c>
      <c r="M1299" t="s">
        <v>13</v>
      </c>
      <c r="N1299">
        <v>-1.91</v>
      </c>
      <c r="O1299">
        <v>0.42</v>
      </c>
      <c r="P1299" t="s">
        <v>30</v>
      </c>
    </row>
    <row r="1300" spans="1:16" x14ac:dyDescent="0.25">
      <c r="A1300">
        <v>2022</v>
      </c>
      <c r="B1300" s="24" t="s">
        <v>30</v>
      </c>
      <c r="C1300" s="12">
        <v>306</v>
      </c>
      <c r="D1300" s="7">
        <v>7</v>
      </c>
      <c r="E1300" s="7">
        <v>660</v>
      </c>
      <c r="F1300" s="12" t="s">
        <v>13</v>
      </c>
      <c r="G1300" s="26">
        <v>37.79</v>
      </c>
      <c r="H1300" s="26">
        <v>-5.88</v>
      </c>
      <c r="I1300" s="26">
        <v>19.89</v>
      </c>
      <c r="J1300" s="79">
        <f t="shared" si="20"/>
        <v>36.349033108</v>
      </c>
      <c r="K1300">
        <v>-2.67</v>
      </c>
      <c r="L1300">
        <v>-1.53</v>
      </c>
      <c r="M1300" t="s">
        <v>13</v>
      </c>
      <c r="N1300">
        <v>-2.13</v>
      </c>
      <c r="O1300">
        <v>0.44</v>
      </c>
      <c r="P1300" t="s">
        <v>30</v>
      </c>
    </row>
    <row r="1301" spans="1:16" x14ac:dyDescent="0.25">
      <c r="A1301">
        <v>2022</v>
      </c>
      <c r="B1301" s="24" t="s">
        <v>30</v>
      </c>
      <c r="C1301" s="12">
        <v>306</v>
      </c>
      <c r="D1301" s="7">
        <v>8</v>
      </c>
      <c r="E1301" s="7">
        <v>661</v>
      </c>
      <c r="F1301" s="12" t="s">
        <v>13</v>
      </c>
      <c r="G1301" s="26">
        <v>36.04</v>
      </c>
      <c r="H1301" s="26">
        <v>-6.36</v>
      </c>
      <c r="I1301" s="26">
        <v>16.850000000000001</v>
      </c>
      <c r="J1301" s="79">
        <f t="shared" si="20"/>
        <v>32.977194894</v>
      </c>
      <c r="K1301">
        <v>-2.93</v>
      </c>
      <c r="L1301">
        <v>-1.73</v>
      </c>
      <c r="M1301" t="s">
        <v>13</v>
      </c>
      <c r="N1301">
        <v>-2.35</v>
      </c>
      <c r="O1301">
        <v>0.53</v>
      </c>
      <c r="P1301" t="s">
        <v>30</v>
      </c>
    </row>
    <row r="1302" spans="1:16" x14ac:dyDescent="0.25">
      <c r="A1302">
        <v>2022</v>
      </c>
      <c r="B1302" s="24" t="s">
        <v>30</v>
      </c>
      <c r="C1302" s="12">
        <v>306</v>
      </c>
      <c r="D1302" s="7">
        <v>9</v>
      </c>
      <c r="E1302" s="7">
        <v>662</v>
      </c>
      <c r="F1302" s="12" t="s">
        <v>13</v>
      </c>
      <c r="G1302" s="26">
        <v>38.56</v>
      </c>
      <c r="H1302" s="26">
        <v>-5.41</v>
      </c>
      <c r="I1302" s="26">
        <v>21.15</v>
      </c>
      <c r="J1302" s="79">
        <f t="shared" si="20"/>
        <v>37.865043084</v>
      </c>
      <c r="K1302">
        <v>-2.52</v>
      </c>
      <c r="L1302">
        <v>-1.46</v>
      </c>
      <c r="M1302" t="s">
        <v>13</v>
      </c>
      <c r="N1302">
        <v>-2.0299999999999998</v>
      </c>
      <c r="O1302">
        <v>0.43</v>
      </c>
      <c r="P1302" t="s">
        <v>30</v>
      </c>
    </row>
    <row r="1303" spans="1:16" x14ac:dyDescent="0.25">
      <c r="A1303">
        <v>2022</v>
      </c>
      <c r="B1303" s="24" t="s">
        <v>30</v>
      </c>
      <c r="C1303" s="12">
        <v>306</v>
      </c>
      <c r="D1303" s="7">
        <v>10</v>
      </c>
      <c r="E1303" s="7">
        <v>663</v>
      </c>
      <c r="F1303" s="12" t="s">
        <v>13</v>
      </c>
      <c r="G1303" s="26">
        <v>36.68</v>
      </c>
      <c r="H1303" s="26">
        <v>-6.05</v>
      </c>
      <c r="I1303" s="26">
        <v>18.829999999999998</v>
      </c>
      <c r="J1303" s="79">
        <f t="shared" si="20"/>
        <v>34.845017091999999</v>
      </c>
      <c r="K1303">
        <v>-2.76</v>
      </c>
      <c r="L1303">
        <v>-1.65</v>
      </c>
      <c r="M1303" t="s">
        <v>13</v>
      </c>
      <c r="N1303">
        <v>-2.2599999999999998</v>
      </c>
      <c r="O1303">
        <v>0.52</v>
      </c>
      <c r="P1303" t="s">
        <v>30</v>
      </c>
    </row>
    <row r="1304" spans="1:16" x14ac:dyDescent="0.25">
      <c r="A1304">
        <v>2022</v>
      </c>
      <c r="B1304" s="24" t="s">
        <v>30</v>
      </c>
      <c r="C1304" s="12">
        <v>306</v>
      </c>
      <c r="D1304" s="7">
        <v>11</v>
      </c>
      <c r="E1304" s="7">
        <v>664</v>
      </c>
      <c r="F1304" s="12" t="s">
        <v>13</v>
      </c>
      <c r="G1304" s="26">
        <v>40.270000000000003</v>
      </c>
      <c r="H1304" s="26">
        <v>-8</v>
      </c>
      <c r="I1304" s="26">
        <v>19.79</v>
      </c>
      <c r="J1304" s="79">
        <f t="shared" si="20"/>
        <v>37.208077136</v>
      </c>
      <c r="K1304">
        <v>-3.02</v>
      </c>
      <c r="L1304">
        <v>-1.1599999999999999</v>
      </c>
      <c r="M1304" t="s">
        <v>13</v>
      </c>
      <c r="N1304">
        <v>-1.99</v>
      </c>
      <c r="O1304">
        <v>0.05</v>
      </c>
      <c r="P1304" t="s">
        <v>30</v>
      </c>
    </row>
    <row r="1305" spans="1:16" x14ac:dyDescent="0.25">
      <c r="A1305">
        <v>2022</v>
      </c>
      <c r="B1305" s="24" t="s">
        <v>30</v>
      </c>
      <c r="C1305" s="12">
        <v>306</v>
      </c>
      <c r="D1305" s="7">
        <v>12</v>
      </c>
      <c r="E1305" s="7">
        <v>665</v>
      </c>
      <c r="F1305" s="12" t="s">
        <v>16</v>
      </c>
      <c r="G1305" s="26">
        <v>47.23</v>
      </c>
      <c r="H1305" s="26">
        <v>-0.68</v>
      </c>
      <c r="I1305" s="26">
        <v>34.28</v>
      </c>
      <c r="J1305" s="79">
        <f t="shared" si="20"/>
        <v>54.030935053999997</v>
      </c>
      <c r="K1305">
        <v>-0.95</v>
      </c>
      <c r="L1305">
        <v>-0.62</v>
      </c>
      <c r="M1305" t="s">
        <v>13</v>
      </c>
      <c r="N1305">
        <v>-0.88</v>
      </c>
      <c r="O1305">
        <v>0.21</v>
      </c>
      <c r="P1305" t="s">
        <v>30</v>
      </c>
    </row>
    <row r="1306" spans="1:16" x14ac:dyDescent="0.25">
      <c r="A1306">
        <v>2022</v>
      </c>
      <c r="B1306" s="24" t="s">
        <v>30</v>
      </c>
      <c r="C1306" s="12">
        <v>321</v>
      </c>
      <c r="D1306" s="7">
        <v>1</v>
      </c>
      <c r="E1306" s="7">
        <v>666</v>
      </c>
      <c r="F1306" s="12" t="s">
        <v>13</v>
      </c>
      <c r="G1306" s="26">
        <v>49.61</v>
      </c>
      <c r="H1306" s="26">
        <v>-9.42</v>
      </c>
      <c r="I1306" s="26">
        <v>33.36</v>
      </c>
      <c r="J1306" s="79">
        <f t="shared" si="20"/>
        <v>52.088121861999994</v>
      </c>
      <c r="K1306">
        <v>-2.41</v>
      </c>
      <c r="L1306">
        <v>0.06</v>
      </c>
      <c r="M1306" t="s">
        <v>13</v>
      </c>
      <c r="N1306">
        <v>-1.06</v>
      </c>
      <c r="O1306">
        <v>-0.77</v>
      </c>
      <c r="P1306" t="s">
        <v>30</v>
      </c>
    </row>
    <row r="1307" spans="1:16" x14ac:dyDescent="0.25">
      <c r="A1307">
        <v>2022</v>
      </c>
      <c r="B1307" s="24" t="s">
        <v>30</v>
      </c>
      <c r="C1307" s="12">
        <v>321</v>
      </c>
      <c r="D1307" s="7">
        <v>2</v>
      </c>
      <c r="E1307" s="7">
        <v>667</v>
      </c>
      <c r="F1307" s="12" t="s">
        <v>13</v>
      </c>
      <c r="G1307" s="26">
        <v>56.44</v>
      </c>
      <c r="H1307" s="26">
        <v>-11.77</v>
      </c>
      <c r="I1307" s="26">
        <v>42.52</v>
      </c>
      <c r="J1307" s="79">
        <f t="shared" si="20"/>
        <v>62.018646146000002</v>
      </c>
      <c r="K1307">
        <v>-2.23</v>
      </c>
      <c r="L1307">
        <v>1.01</v>
      </c>
      <c r="M1307" t="s">
        <v>13</v>
      </c>
      <c r="N1307">
        <v>-0.45</v>
      </c>
      <c r="O1307">
        <v>-1.5</v>
      </c>
      <c r="P1307" t="s">
        <v>28</v>
      </c>
    </row>
    <row r="1308" spans="1:16" x14ac:dyDescent="0.25">
      <c r="A1308">
        <v>2022</v>
      </c>
      <c r="B1308" s="24" t="s">
        <v>30</v>
      </c>
      <c r="C1308" s="12">
        <v>321</v>
      </c>
      <c r="D1308" s="7">
        <v>3</v>
      </c>
      <c r="E1308" s="7">
        <v>668</v>
      </c>
      <c r="F1308" s="12" t="s">
        <v>13</v>
      </c>
      <c r="G1308" s="26">
        <v>59.59</v>
      </c>
      <c r="H1308" s="26">
        <v>-12.01</v>
      </c>
      <c r="I1308" s="26">
        <v>45.31</v>
      </c>
      <c r="J1308" s="79">
        <f t="shared" si="20"/>
        <v>65.900715818000009</v>
      </c>
      <c r="K1308">
        <v>-2.1</v>
      </c>
      <c r="L1308">
        <v>1.39</v>
      </c>
      <c r="M1308" t="s">
        <v>13</v>
      </c>
      <c r="N1308">
        <v>-0.14000000000000001</v>
      </c>
      <c r="O1308">
        <v>-1.76</v>
      </c>
      <c r="P1308" t="s">
        <v>28</v>
      </c>
    </row>
    <row r="1309" spans="1:16" x14ac:dyDescent="0.25">
      <c r="A1309">
        <v>2022</v>
      </c>
      <c r="B1309" s="24" t="s">
        <v>30</v>
      </c>
      <c r="C1309" s="12">
        <v>321</v>
      </c>
      <c r="D1309" s="7">
        <v>4</v>
      </c>
      <c r="E1309" s="7">
        <v>669</v>
      </c>
      <c r="F1309" s="12" t="s">
        <v>13</v>
      </c>
      <c r="G1309" s="26">
        <v>55.09</v>
      </c>
      <c r="H1309" s="26">
        <v>-8.3800000000000008</v>
      </c>
      <c r="I1309" s="26">
        <v>38.14</v>
      </c>
      <c r="J1309" s="79">
        <f t="shared" si="20"/>
        <v>59.271244658000001</v>
      </c>
      <c r="K1309">
        <v>-1.95</v>
      </c>
      <c r="L1309">
        <v>0.65</v>
      </c>
      <c r="M1309" t="s">
        <v>13</v>
      </c>
      <c r="N1309">
        <v>-0.44</v>
      </c>
      <c r="O1309">
        <v>-1.1100000000000001</v>
      </c>
      <c r="P1309" t="s">
        <v>30</v>
      </c>
    </row>
    <row r="1310" spans="1:16" x14ac:dyDescent="0.25">
      <c r="A1310">
        <v>2022</v>
      </c>
      <c r="B1310" s="24" t="s">
        <v>30</v>
      </c>
      <c r="C1310" s="12">
        <v>321</v>
      </c>
      <c r="D1310" s="7">
        <v>5</v>
      </c>
      <c r="E1310" s="7">
        <v>670</v>
      </c>
      <c r="F1310" s="12" t="s">
        <v>13</v>
      </c>
      <c r="G1310" s="26">
        <v>57.43</v>
      </c>
      <c r="H1310" s="26">
        <v>-10.47</v>
      </c>
      <c r="I1310" s="26">
        <v>43.53</v>
      </c>
      <c r="J1310" s="79">
        <f t="shared" si="20"/>
        <v>63.781934810000003</v>
      </c>
      <c r="K1310">
        <v>-1.96</v>
      </c>
      <c r="L1310">
        <v>1.07</v>
      </c>
      <c r="M1310" t="s">
        <v>13</v>
      </c>
      <c r="N1310">
        <v>-0.28999999999999998</v>
      </c>
      <c r="O1310">
        <v>-1.46</v>
      </c>
      <c r="P1310" t="s">
        <v>28</v>
      </c>
    </row>
    <row r="1311" spans="1:16" x14ac:dyDescent="0.25">
      <c r="A1311">
        <v>2022</v>
      </c>
      <c r="B1311" s="24" t="s">
        <v>30</v>
      </c>
      <c r="C1311" s="12">
        <v>321</v>
      </c>
      <c r="D1311" s="7">
        <v>6</v>
      </c>
      <c r="E1311" s="7">
        <v>671</v>
      </c>
      <c r="F1311" s="12" t="s">
        <v>13</v>
      </c>
      <c r="G1311" s="26">
        <v>43.11</v>
      </c>
      <c r="H1311" s="26">
        <v>-8.1</v>
      </c>
      <c r="I1311" s="26">
        <v>23.9</v>
      </c>
      <c r="J1311" s="79">
        <f t="shared" si="20"/>
        <v>41.83079755</v>
      </c>
      <c r="K1311">
        <v>-2.78</v>
      </c>
      <c r="L1311">
        <v>-0.81</v>
      </c>
      <c r="M1311" t="s">
        <v>13</v>
      </c>
      <c r="N1311">
        <v>-1.69</v>
      </c>
      <c r="O1311">
        <v>-0.17</v>
      </c>
      <c r="P1311" t="s">
        <v>30</v>
      </c>
    </row>
    <row r="1312" spans="1:16" x14ac:dyDescent="0.25">
      <c r="A1312">
        <v>2022</v>
      </c>
      <c r="B1312" s="24" t="s">
        <v>30</v>
      </c>
      <c r="C1312" s="12">
        <v>321</v>
      </c>
      <c r="D1312" s="7">
        <v>7</v>
      </c>
      <c r="E1312" s="7">
        <v>672</v>
      </c>
      <c r="F1312" s="12" t="s">
        <v>13</v>
      </c>
      <c r="G1312" s="26">
        <v>43.58</v>
      </c>
      <c r="H1312" s="26">
        <v>-8.57</v>
      </c>
      <c r="I1312" s="26">
        <v>30.42</v>
      </c>
      <c r="J1312" s="79">
        <f t="shared" si="20"/>
        <v>46.417982825999999</v>
      </c>
      <c r="K1312">
        <v>-2.4500000000000002</v>
      </c>
      <c r="L1312">
        <v>-0.65</v>
      </c>
      <c r="M1312" t="s">
        <v>13</v>
      </c>
      <c r="N1312">
        <v>-1.64</v>
      </c>
      <c r="O1312">
        <v>-0.21</v>
      </c>
      <c r="P1312" t="s">
        <v>30</v>
      </c>
    </row>
    <row r="1313" spans="1:16" x14ac:dyDescent="0.25">
      <c r="A1313">
        <v>2022</v>
      </c>
      <c r="B1313" s="24" t="s">
        <v>30</v>
      </c>
      <c r="C1313" s="12">
        <v>321</v>
      </c>
      <c r="D1313" s="7">
        <v>8</v>
      </c>
      <c r="E1313" s="7">
        <v>673</v>
      </c>
      <c r="F1313" s="12" t="s">
        <v>13</v>
      </c>
      <c r="G1313" s="26">
        <v>45.04</v>
      </c>
      <c r="H1313" s="26">
        <v>-0.61</v>
      </c>
      <c r="I1313" s="26">
        <v>28.29</v>
      </c>
      <c r="J1313" s="79">
        <f t="shared" si="20"/>
        <v>48.545685239999997</v>
      </c>
      <c r="K1313">
        <v>-1.31</v>
      </c>
      <c r="L1313">
        <v>-0.93</v>
      </c>
      <c r="M1313" t="s">
        <v>13</v>
      </c>
      <c r="N1313">
        <v>-1.1200000000000001</v>
      </c>
      <c r="O1313">
        <v>0.37</v>
      </c>
      <c r="P1313" t="s">
        <v>30</v>
      </c>
    </row>
    <row r="1314" spans="1:16" x14ac:dyDescent="0.25">
      <c r="A1314">
        <v>2022</v>
      </c>
      <c r="B1314" s="24" t="s">
        <v>30</v>
      </c>
      <c r="C1314" s="12">
        <v>321</v>
      </c>
      <c r="D1314" s="7">
        <v>9</v>
      </c>
      <c r="E1314" s="7">
        <v>674</v>
      </c>
      <c r="F1314" s="12" t="s">
        <v>13</v>
      </c>
      <c r="G1314" s="26">
        <v>52.06</v>
      </c>
      <c r="H1314" s="26">
        <v>-9.52</v>
      </c>
      <c r="I1314" s="26">
        <v>37.31</v>
      </c>
      <c r="J1314" s="79">
        <f t="shared" si="20"/>
        <v>56.346527182000003</v>
      </c>
      <c r="K1314">
        <v>-2.1800000000000002</v>
      </c>
      <c r="L1314">
        <v>0.37</v>
      </c>
      <c r="M1314" t="s">
        <v>13</v>
      </c>
      <c r="N1314">
        <v>-0.81</v>
      </c>
      <c r="O1314">
        <v>-0.96</v>
      </c>
      <c r="P1314" t="s">
        <v>30</v>
      </c>
    </row>
    <row r="1315" spans="1:16" x14ac:dyDescent="0.25">
      <c r="A1315">
        <v>2022</v>
      </c>
      <c r="B1315" s="24" t="s">
        <v>30</v>
      </c>
      <c r="C1315" s="12">
        <v>321</v>
      </c>
      <c r="D1315" s="7">
        <v>10</v>
      </c>
      <c r="E1315" s="7">
        <v>675</v>
      </c>
      <c r="F1315" s="12" t="s">
        <v>13</v>
      </c>
      <c r="G1315" s="26">
        <v>61.72</v>
      </c>
      <c r="H1315" s="26">
        <v>-10.33</v>
      </c>
      <c r="I1315" s="26">
        <v>48.93</v>
      </c>
      <c r="J1315" s="79">
        <f t="shared" si="20"/>
        <v>70.310870424000001</v>
      </c>
      <c r="K1315">
        <v>-1.6</v>
      </c>
      <c r="L1315">
        <v>1.58</v>
      </c>
      <c r="M1315" t="s">
        <v>13</v>
      </c>
      <c r="N1315">
        <v>0.17</v>
      </c>
      <c r="O1315">
        <v>-1.77</v>
      </c>
      <c r="P1315" t="s">
        <v>28</v>
      </c>
    </row>
    <row r="1316" spans="1:16" x14ac:dyDescent="0.25">
      <c r="A1316">
        <v>2022</v>
      </c>
      <c r="B1316" s="24" t="s">
        <v>30</v>
      </c>
      <c r="C1316" s="12">
        <v>321</v>
      </c>
      <c r="D1316" s="7">
        <v>11</v>
      </c>
      <c r="E1316" s="7">
        <v>676</v>
      </c>
      <c r="F1316" s="12" t="s">
        <v>13</v>
      </c>
      <c r="G1316" s="26">
        <v>56.51</v>
      </c>
      <c r="H1316" s="26">
        <v>-11.55</v>
      </c>
      <c r="I1316" s="26">
        <v>40.74</v>
      </c>
      <c r="J1316" s="79">
        <f t="shared" si="20"/>
        <v>60.926415136000003</v>
      </c>
      <c r="K1316">
        <v>-2.2999999999999998</v>
      </c>
      <c r="L1316">
        <v>0.99</v>
      </c>
      <c r="M1316" t="s">
        <v>13</v>
      </c>
      <c r="N1316">
        <v>-0.44</v>
      </c>
      <c r="O1316">
        <v>-1.49</v>
      </c>
      <c r="P1316" t="s">
        <v>28</v>
      </c>
    </row>
    <row r="1317" spans="1:16" x14ac:dyDescent="0.25">
      <c r="A1317">
        <v>2022</v>
      </c>
      <c r="B1317" s="24" t="s">
        <v>30</v>
      </c>
      <c r="C1317" s="12">
        <v>321</v>
      </c>
      <c r="D1317" s="7">
        <v>12</v>
      </c>
      <c r="E1317" s="7">
        <v>677</v>
      </c>
      <c r="F1317" s="12" t="s">
        <v>13</v>
      </c>
      <c r="G1317" s="26">
        <v>61.68</v>
      </c>
      <c r="H1317" s="26">
        <v>-16.02</v>
      </c>
      <c r="I1317" s="26">
        <v>40.369999999999997</v>
      </c>
      <c r="J1317" s="79">
        <f t="shared" si="20"/>
        <v>62.590779585999996</v>
      </c>
      <c r="K1317">
        <v>-3.05</v>
      </c>
      <c r="L1317">
        <v>1.75</v>
      </c>
      <c r="M1317" t="s">
        <v>13</v>
      </c>
      <c r="N1317">
        <v>-0.13</v>
      </c>
      <c r="O1317">
        <v>-2.3199999999999998</v>
      </c>
      <c r="P1317" t="s">
        <v>28</v>
      </c>
    </row>
    <row r="1318" spans="1:16" x14ac:dyDescent="0.25">
      <c r="A1318">
        <v>2022</v>
      </c>
      <c r="B1318" s="24" t="s">
        <v>30</v>
      </c>
      <c r="C1318" s="12">
        <v>324</v>
      </c>
      <c r="D1318" s="7">
        <v>1</v>
      </c>
      <c r="E1318" s="7">
        <v>678</v>
      </c>
      <c r="F1318" s="12" t="s">
        <v>13</v>
      </c>
      <c r="G1318" s="26">
        <v>50.31</v>
      </c>
      <c r="H1318" s="26">
        <v>-3.14</v>
      </c>
      <c r="I1318" s="26">
        <v>27.1</v>
      </c>
      <c r="J1318" s="79">
        <f t="shared" si="20"/>
        <v>50.356391086000002</v>
      </c>
      <c r="K1318">
        <v>-1.8</v>
      </c>
      <c r="L1318">
        <v>-0.26</v>
      </c>
      <c r="M1318" t="s">
        <v>13</v>
      </c>
      <c r="N1318">
        <v>-0.71</v>
      </c>
      <c r="O1318">
        <v>-0.31</v>
      </c>
      <c r="P1318" t="s">
        <v>30</v>
      </c>
    </row>
    <row r="1319" spans="1:16" x14ac:dyDescent="0.25">
      <c r="A1319">
        <v>2022</v>
      </c>
      <c r="B1319" s="24" t="s">
        <v>30</v>
      </c>
      <c r="C1319" s="12">
        <v>324</v>
      </c>
      <c r="D1319" s="7">
        <v>2</v>
      </c>
      <c r="E1319" s="7">
        <v>679</v>
      </c>
      <c r="F1319" s="12" t="s">
        <v>13</v>
      </c>
      <c r="G1319" s="26">
        <v>37.07</v>
      </c>
      <c r="H1319" s="26">
        <v>12.23</v>
      </c>
      <c r="I1319" s="26">
        <v>11.21</v>
      </c>
      <c r="J1319" s="79">
        <f t="shared" si="20"/>
        <v>35.934621942</v>
      </c>
      <c r="K1319">
        <v>-0.3</v>
      </c>
      <c r="L1319">
        <v>-2.63</v>
      </c>
      <c r="M1319" t="s">
        <v>13</v>
      </c>
      <c r="N1319">
        <v>-1.36</v>
      </c>
      <c r="O1319">
        <v>2.08</v>
      </c>
      <c r="P1319" t="s">
        <v>30</v>
      </c>
    </row>
    <row r="1320" spans="1:16" x14ac:dyDescent="0.25">
      <c r="A1320">
        <v>2022</v>
      </c>
      <c r="B1320" s="24" t="s">
        <v>30</v>
      </c>
      <c r="C1320" s="12">
        <v>324</v>
      </c>
      <c r="D1320" s="7">
        <v>3</v>
      </c>
      <c r="E1320" s="7">
        <v>680</v>
      </c>
      <c r="F1320" s="12" t="s">
        <v>13</v>
      </c>
      <c r="G1320" s="26">
        <v>49.42</v>
      </c>
      <c r="H1320" s="26">
        <v>-0.35</v>
      </c>
      <c r="I1320" s="26">
        <v>21.94</v>
      </c>
      <c r="J1320" s="79">
        <f t="shared" si="20"/>
        <v>47.182449486000003</v>
      </c>
      <c r="K1320">
        <v>-1.67</v>
      </c>
      <c r="L1320">
        <v>-0.56000000000000005</v>
      </c>
      <c r="M1320" t="s">
        <v>13</v>
      </c>
      <c r="N1320">
        <v>-0.68</v>
      </c>
      <c r="O1320">
        <v>-0.01</v>
      </c>
      <c r="P1320" t="s">
        <v>30</v>
      </c>
    </row>
    <row r="1321" spans="1:16" x14ac:dyDescent="0.25">
      <c r="A1321">
        <v>2022</v>
      </c>
      <c r="B1321" s="24" t="s">
        <v>30</v>
      </c>
      <c r="C1321" s="12">
        <v>324</v>
      </c>
      <c r="D1321" s="7">
        <v>4</v>
      </c>
      <c r="E1321" s="7">
        <v>681</v>
      </c>
      <c r="F1321" s="12" t="s">
        <v>13</v>
      </c>
      <c r="G1321" s="26">
        <v>55.91</v>
      </c>
      <c r="H1321" s="26">
        <v>-9.9700000000000006</v>
      </c>
      <c r="I1321" s="26">
        <v>43.92</v>
      </c>
      <c r="J1321" s="79">
        <f t="shared" si="20"/>
        <v>63.215889535999992</v>
      </c>
      <c r="K1321">
        <v>-1.85</v>
      </c>
      <c r="L1321">
        <v>0.88</v>
      </c>
      <c r="M1321" t="s">
        <v>13</v>
      </c>
      <c r="N1321">
        <v>-0.41</v>
      </c>
      <c r="O1321">
        <v>-1.28</v>
      </c>
      <c r="P1321" t="s">
        <v>28</v>
      </c>
    </row>
    <row r="1322" spans="1:16" x14ac:dyDescent="0.25">
      <c r="A1322">
        <v>2022</v>
      </c>
      <c r="B1322" s="24" t="s">
        <v>30</v>
      </c>
      <c r="C1322" s="12">
        <v>324</v>
      </c>
      <c r="D1322" s="7">
        <v>5</v>
      </c>
      <c r="E1322" s="7">
        <v>682</v>
      </c>
      <c r="F1322" s="12" t="s">
        <v>13</v>
      </c>
      <c r="G1322" s="26">
        <v>39.78</v>
      </c>
      <c r="H1322" s="26">
        <v>12.53</v>
      </c>
      <c r="I1322" s="26">
        <v>8.8699999999999992</v>
      </c>
      <c r="J1322" s="79">
        <f t="shared" si="20"/>
        <v>36.217472516000001</v>
      </c>
      <c r="K1322">
        <v>-0.4</v>
      </c>
      <c r="L1322">
        <v>-2.39</v>
      </c>
      <c r="M1322" t="s">
        <v>13</v>
      </c>
      <c r="N1322">
        <v>-1.08</v>
      </c>
      <c r="O1322">
        <v>1.86</v>
      </c>
      <c r="P1322" t="s">
        <v>29</v>
      </c>
    </row>
    <row r="1323" spans="1:16" x14ac:dyDescent="0.25">
      <c r="A1323">
        <v>2022</v>
      </c>
      <c r="B1323" s="24" t="s">
        <v>30</v>
      </c>
      <c r="C1323" s="12">
        <v>324</v>
      </c>
      <c r="D1323" s="7">
        <v>6</v>
      </c>
      <c r="E1323" s="7">
        <v>683</v>
      </c>
      <c r="F1323" s="12" t="s">
        <v>13</v>
      </c>
      <c r="G1323" s="26">
        <v>39.42</v>
      </c>
      <c r="H1323" s="26">
        <v>4.33</v>
      </c>
      <c r="I1323" s="26">
        <v>16.170000000000002</v>
      </c>
      <c r="J1323" s="79">
        <f t="shared" si="20"/>
        <v>38.247319615999999</v>
      </c>
      <c r="K1323">
        <v>-1.26</v>
      </c>
      <c r="L1323">
        <v>-1.92</v>
      </c>
      <c r="M1323" t="s">
        <v>13</v>
      </c>
      <c r="N1323">
        <v>-1.49</v>
      </c>
      <c r="O1323">
        <v>1.2</v>
      </c>
      <c r="P1323" t="s">
        <v>30</v>
      </c>
    </row>
    <row r="1324" spans="1:16" x14ac:dyDescent="0.25">
      <c r="A1324">
        <v>2022</v>
      </c>
      <c r="B1324" s="24" t="s">
        <v>30</v>
      </c>
      <c r="C1324" s="12">
        <v>324</v>
      </c>
      <c r="D1324" s="7">
        <v>7</v>
      </c>
      <c r="E1324" s="7">
        <v>684</v>
      </c>
      <c r="F1324" s="12" t="s">
        <v>13</v>
      </c>
      <c r="G1324" s="26">
        <v>51.97</v>
      </c>
      <c r="H1324" s="26">
        <v>-6.48</v>
      </c>
      <c r="I1324" s="26">
        <v>33.64</v>
      </c>
      <c r="J1324" s="79">
        <f t="shared" si="20"/>
        <v>54.792258298</v>
      </c>
      <c r="K1324">
        <v>-1.93</v>
      </c>
      <c r="L1324">
        <v>0.17</v>
      </c>
      <c r="M1324" t="s">
        <v>13</v>
      </c>
      <c r="N1324">
        <v>-0.68</v>
      </c>
      <c r="O1324">
        <v>-0.7</v>
      </c>
      <c r="P1324" t="s">
        <v>30</v>
      </c>
    </row>
    <row r="1325" spans="1:16" x14ac:dyDescent="0.25">
      <c r="A1325">
        <v>2022</v>
      </c>
      <c r="B1325" s="24" t="s">
        <v>30</v>
      </c>
      <c r="C1325" s="12">
        <v>324</v>
      </c>
      <c r="D1325" s="7">
        <v>8</v>
      </c>
      <c r="E1325" s="7">
        <v>685</v>
      </c>
      <c r="F1325" s="12" t="s">
        <v>13</v>
      </c>
      <c r="G1325" s="26">
        <v>38.630000000000003</v>
      </c>
      <c r="H1325" s="26">
        <v>5.86</v>
      </c>
      <c r="I1325" s="26">
        <v>17.559999999999999</v>
      </c>
      <c r="J1325" s="79">
        <f t="shared" si="20"/>
        <v>39.178565450000001</v>
      </c>
      <c r="K1325">
        <v>-0.93</v>
      </c>
      <c r="L1325">
        <v>-2.06</v>
      </c>
      <c r="M1325" t="s">
        <v>13</v>
      </c>
      <c r="N1325">
        <v>-1.49</v>
      </c>
      <c r="O1325">
        <v>1.41</v>
      </c>
      <c r="P1325" t="s">
        <v>30</v>
      </c>
    </row>
    <row r="1326" spans="1:16" x14ac:dyDescent="0.25">
      <c r="A1326">
        <v>2022</v>
      </c>
      <c r="B1326" s="24" t="s">
        <v>30</v>
      </c>
      <c r="C1326" s="12">
        <v>324</v>
      </c>
      <c r="D1326" s="7">
        <v>9</v>
      </c>
      <c r="E1326" s="7">
        <v>686</v>
      </c>
      <c r="F1326" s="12" t="s">
        <v>13</v>
      </c>
      <c r="G1326" s="26">
        <v>49.73</v>
      </c>
      <c r="H1326" s="26">
        <v>-2.72</v>
      </c>
      <c r="I1326" s="26">
        <v>25.98</v>
      </c>
      <c r="J1326" s="79">
        <f t="shared" si="20"/>
        <v>49.352972789999995</v>
      </c>
      <c r="K1326">
        <v>-1.8</v>
      </c>
      <c r="L1326">
        <v>-0.36</v>
      </c>
      <c r="M1326" t="s">
        <v>13</v>
      </c>
      <c r="N1326">
        <v>-0.75</v>
      </c>
      <c r="O1326">
        <v>-0.23</v>
      </c>
      <c r="P1326" t="s">
        <v>30</v>
      </c>
    </row>
    <row r="1327" spans="1:16" x14ac:dyDescent="0.25">
      <c r="A1327">
        <v>2022</v>
      </c>
      <c r="B1327" s="24" t="s">
        <v>30</v>
      </c>
      <c r="C1327" s="12">
        <v>324</v>
      </c>
      <c r="D1327" s="7">
        <v>10</v>
      </c>
      <c r="E1327" s="7">
        <v>687</v>
      </c>
      <c r="F1327" s="12" t="s">
        <v>13</v>
      </c>
      <c r="G1327" s="26">
        <v>45.96</v>
      </c>
      <c r="H1327" s="26">
        <v>2.62</v>
      </c>
      <c r="I1327" s="26">
        <v>19.399999999999999</v>
      </c>
      <c r="J1327" s="79">
        <f t="shared" si="20"/>
        <v>44.165764691999996</v>
      </c>
      <c r="K1327">
        <v>-1.35</v>
      </c>
      <c r="L1327">
        <v>-1.1000000000000001</v>
      </c>
      <c r="M1327" t="s">
        <v>13</v>
      </c>
      <c r="N1327">
        <v>-0.89</v>
      </c>
      <c r="O1327">
        <v>0.53</v>
      </c>
      <c r="P1327" t="s">
        <v>30</v>
      </c>
    </row>
    <row r="1328" spans="1:16" x14ac:dyDescent="0.25">
      <c r="A1328">
        <v>2022</v>
      </c>
      <c r="B1328" s="24" t="s">
        <v>30</v>
      </c>
      <c r="C1328" s="12">
        <v>324</v>
      </c>
      <c r="D1328" s="7">
        <v>11</v>
      </c>
      <c r="E1328" s="7">
        <v>688</v>
      </c>
      <c r="F1328" s="12" t="s">
        <v>13</v>
      </c>
      <c r="G1328" s="26">
        <v>42.51</v>
      </c>
      <c r="H1328" s="26">
        <v>4.9400000000000004</v>
      </c>
      <c r="I1328" s="26">
        <v>22.1</v>
      </c>
      <c r="J1328" s="79">
        <f t="shared" si="20"/>
        <v>44.505190573999997</v>
      </c>
      <c r="K1328">
        <v>-0.8</v>
      </c>
      <c r="L1328">
        <v>-1.55</v>
      </c>
      <c r="M1328" t="s">
        <v>13</v>
      </c>
      <c r="N1328">
        <v>-1.1200000000000001</v>
      </c>
      <c r="O1328">
        <v>1.04</v>
      </c>
      <c r="P1328" t="s">
        <v>30</v>
      </c>
    </row>
    <row r="1329" spans="1:16" x14ac:dyDescent="0.25">
      <c r="A1329">
        <v>2022</v>
      </c>
      <c r="B1329" s="24" t="s">
        <v>30</v>
      </c>
      <c r="C1329" s="12">
        <v>324</v>
      </c>
      <c r="D1329" s="7">
        <v>12</v>
      </c>
      <c r="E1329" s="7">
        <v>689</v>
      </c>
      <c r="F1329" s="12" t="s">
        <v>13</v>
      </c>
      <c r="G1329" s="26">
        <v>36.19</v>
      </c>
      <c r="H1329" s="26">
        <v>5.14</v>
      </c>
      <c r="I1329" s="26">
        <v>18.440000000000001</v>
      </c>
      <c r="J1329" s="79">
        <f t="shared" si="20"/>
        <v>37.941500449999999</v>
      </c>
      <c r="K1329">
        <v>-0.99</v>
      </c>
      <c r="L1329">
        <v>-2.27</v>
      </c>
      <c r="M1329" t="s">
        <v>13</v>
      </c>
      <c r="N1329">
        <v>-1.77</v>
      </c>
      <c r="O1329">
        <v>1.56</v>
      </c>
      <c r="P1329" t="s">
        <v>30</v>
      </c>
    </row>
    <row r="1330" spans="1:16" x14ac:dyDescent="0.25">
      <c r="A1330">
        <v>2022</v>
      </c>
      <c r="B1330" s="24" t="s">
        <v>30</v>
      </c>
      <c r="C1330" s="12">
        <v>325</v>
      </c>
      <c r="D1330" s="7">
        <v>1</v>
      </c>
      <c r="E1330" s="7">
        <v>690</v>
      </c>
      <c r="F1330" s="12" t="s">
        <v>13</v>
      </c>
      <c r="G1330" s="26">
        <v>46.28</v>
      </c>
      <c r="H1330" s="26">
        <v>3.3</v>
      </c>
      <c r="I1330" s="26">
        <v>20.48</v>
      </c>
      <c r="J1330" s="79">
        <f t="shared" si="20"/>
        <v>45.333662611999998</v>
      </c>
      <c r="K1330">
        <v>-1.17</v>
      </c>
      <c r="L1330">
        <v>-1.0900000000000001</v>
      </c>
      <c r="M1330" t="s">
        <v>13</v>
      </c>
      <c r="N1330">
        <v>-0.83</v>
      </c>
      <c r="O1330">
        <v>0.56999999999999995</v>
      </c>
      <c r="P1330" t="s">
        <v>30</v>
      </c>
    </row>
    <row r="1331" spans="1:16" x14ac:dyDescent="0.25">
      <c r="A1331">
        <v>2022</v>
      </c>
      <c r="B1331" s="24" t="s">
        <v>30</v>
      </c>
      <c r="C1331" s="12">
        <v>325</v>
      </c>
      <c r="D1331" s="7">
        <v>2</v>
      </c>
      <c r="E1331" s="7">
        <v>691</v>
      </c>
      <c r="F1331" s="12" t="s">
        <v>13</v>
      </c>
      <c r="G1331" s="26">
        <v>52.25</v>
      </c>
      <c r="H1331" s="26">
        <v>-2.14</v>
      </c>
      <c r="I1331" s="26">
        <v>30.17</v>
      </c>
      <c r="J1331" s="79">
        <f t="shared" si="20"/>
        <v>54.044244924000004</v>
      </c>
      <c r="K1331">
        <v>-1.45</v>
      </c>
      <c r="L1331">
        <v>-7.0000000000000007E-2</v>
      </c>
      <c r="M1331" t="s">
        <v>13</v>
      </c>
      <c r="N1331">
        <v>-0.45</v>
      </c>
      <c r="O1331">
        <v>-0.36</v>
      </c>
      <c r="P1331" t="s">
        <v>30</v>
      </c>
    </row>
    <row r="1332" spans="1:16" x14ac:dyDescent="0.25">
      <c r="A1332">
        <v>2022</v>
      </c>
      <c r="B1332" s="24" t="s">
        <v>30</v>
      </c>
      <c r="C1332" s="12">
        <v>325</v>
      </c>
      <c r="D1332" s="7">
        <v>3</v>
      </c>
      <c r="E1332" s="7">
        <v>692</v>
      </c>
      <c r="F1332" s="12" t="s">
        <v>13</v>
      </c>
      <c r="G1332" s="26">
        <v>47</v>
      </c>
      <c r="H1332" s="26">
        <v>6.67</v>
      </c>
      <c r="I1332" s="26">
        <v>14.65</v>
      </c>
      <c r="J1332" s="79">
        <f t="shared" si="20"/>
        <v>42.949751671999998</v>
      </c>
      <c r="K1332">
        <v>-0.99</v>
      </c>
      <c r="L1332">
        <v>-1.26</v>
      </c>
      <c r="M1332" t="s">
        <v>13</v>
      </c>
      <c r="N1332">
        <v>-0.61</v>
      </c>
      <c r="O1332">
        <v>0.77</v>
      </c>
      <c r="P1332" t="s">
        <v>30</v>
      </c>
    </row>
    <row r="1333" spans="1:16" x14ac:dyDescent="0.25">
      <c r="A1333">
        <v>2022</v>
      </c>
      <c r="B1333" s="24" t="s">
        <v>30</v>
      </c>
      <c r="C1333" s="12">
        <v>325</v>
      </c>
      <c r="D1333" s="7">
        <v>4</v>
      </c>
      <c r="E1333" s="7">
        <v>693</v>
      </c>
      <c r="F1333" s="12" t="s">
        <v>13</v>
      </c>
      <c r="G1333" s="26">
        <v>41.67</v>
      </c>
      <c r="H1333" s="26">
        <v>2.61</v>
      </c>
      <c r="I1333" s="26">
        <v>18.75</v>
      </c>
      <c r="J1333" s="79">
        <f t="shared" si="20"/>
        <v>40.909866846</v>
      </c>
      <c r="K1333">
        <v>-1.38</v>
      </c>
      <c r="L1333">
        <v>-1.56</v>
      </c>
      <c r="M1333" t="s">
        <v>13</v>
      </c>
      <c r="N1333">
        <v>-1.33</v>
      </c>
      <c r="O1333">
        <v>0.88</v>
      </c>
      <c r="P1333" t="s">
        <v>30</v>
      </c>
    </row>
    <row r="1334" spans="1:16" x14ac:dyDescent="0.25">
      <c r="A1334">
        <v>2022</v>
      </c>
      <c r="B1334" s="24" t="s">
        <v>30</v>
      </c>
      <c r="C1334" s="12">
        <v>325</v>
      </c>
      <c r="D1334" s="7">
        <v>5</v>
      </c>
      <c r="E1334" s="7">
        <v>694</v>
      </c>
      <c r="F1334" s="12" t="s">
        <v>13</v>
      </c>
      <c r="G1334" s="26">
        <v>41.31</v>
      </c>
      <c r="H1334" s="26">
        <v>4.17</v>
      </c>
      <c r="I1334" s="26">
        <v>20.43</v>
      </c>
      <c r="J1334" s="79">
        <f t="shared" si="20"/>
        <v>42.329913773999998</v>
      </c>
      <c r="K1334">
        <v>-1.03</v>
      </c>
      <c r="L1334">
        <v>-1.66</v>
      </c>
      <c r="M1334" t="s">
        <v>13</v>
      </c>
      <c r="N1334">
        <v>-1.29</v>
      </c>
      <c r="O1334">
        <v>1.06</v>
      </c>
      <c r="P1334" t="s">
        <v>30</v>
      </c>
    </row>
    <row r="1335" spans="1:16" x14ac:dyDescent="0.25">
      <c r="A1335">
        <v>2022</v>
      </c>
      <c r="B1335" s="24" t="s">
        <v>30</v>
      </c>
      <c r="C1335" s="12">
        <v>325</v>
      </c>
      <c r="D1335" s="7">
        <v>6</v>
      </c>
      <c r="E1335" s="7">
        <v>695</v>
      </c>
      <c r="F1335" s="12" t="s">
        <v>13</v>
      </c>
      <c r="G1335" s="26">
        <v>45.1</v>
      </c>
      <c r="H1335" s="26">
        <v>8.86</v>
      </c>
      <c r="I1335" s="26">
        <v>12.47</v>
      </c>
      <c r="J1335" s="79">
        <f t="shared" si="20"/>
        <v>40.943207594</v>
      </c>
      <c r="K1335">
        <v>-0.78</v>
      </c>
      <c r="L1335">
        <v>-1.6</v>
      </c>
      <c r="M1335" t="s">
        <v>13</v>
      </c>
      <c r="N1335">
        <v>-0.7</v>
      </c>
      <c r="O1335">
        <v>1.1100000000000001</v>
      </c>
      <c r="P1335" t="s">
        <v>30</v>
      </c>
    </row>
    <row r="1336" spans="1:16" x14ac:dyDescent="0.25">
      <c r="A1336">
        <v>2022</v>
      </c>
      <c r="B1336" s="24" t="s">
        <v>30</v>
      </c>
      <c r="C1336" s="12">
        <v>325</v>
      </c>
      <c r="D1336" s="7">
        <v>7</v>
      </c>
      <c r="E1336" s="7">
        <v>696</v>
      </c>
      <c r="F1336" s="12" t="s">
        <v>13</v>
      </c>
      <c r="G1336" s="26">
        <v>46.38</v>
      </c>
      <c r="H1336" s="26">
        <v>3.45</v>
      </c>
      <c r="I1336" s="26">
        <v>19.91</v>
      </c>
      <c r="J1336" s="79">
        <f t="shared" si="20"/>
        <v>45.060912964000003</v>
      </c>
      <c r="K1336">
        <v>-1.18</v>
      </c>
      <c r="L1336">
        <v>-1.1000000000000001</v>
      </c>
      <c r="M1336" t="s">
        <v>13</v>
      </c>
      <c r="N1336">
        <v>-0.81</v>
      </c>
      <c r="O1336">
        <v>0.56999999999999995</v>
      </c>
      <c r="P1336" t="s">
        <v>30</v>
      </c>
    </row>
    <row r="1337" spans="1:16" x14ac:dyDescent="0.25">
      <c r="A1337">
        <v>2022</v>
      </c>
      <c r="B1337" s="24" t="s">
        <v>30</v>
      </c>
      <c r="C1337" s="12">
        <v>325</v>
      </c>
      <c r="D1337" s="7">
        <v>8</v>
      </c>
      <c r="E1337" s="7">
        <v>697</v>
      </c>
      <c r="F1337" s="12" t="s">
        <v>13</v>
      </c>
      <c r="G1337" s="26">
        <v>38.99</v>
      </c>
      <c r="H1337" s="26">
        <v>3.75</v>
      </c>
      <c r="I1337" s="26">
        <v>18.260000000000002</v>
      </c>
      <c r="J1337" s="79">
        <f t="shared" si="20"/>
        <v>39.196035883999997</v>
      </c>
      <c r="K1337">
        <v>-1.23</v>
      </c>
      <c r="L1337">
        <v>-1.91</v>
      </c>
      <c r="M1337" t="s">
        <v>13</v>
      </c>
      <c r="N1337">
        <v>-1.55</v>
      </c>
      <c r="O1337">
        <v>1.2</v>
      </c>
      <c r="P1337" t="s">
        <v>30</v>
      </c>
    </row>
    <row r="1338" spans="1:16" x14ac:dyDescent="0.25">
      <c r="A1338">
        <v>2022</v>
      </c>
      <c r="B1338" s="24" t="s">
        <v>30</v>
      </c>
      <c r="C1338" s="12">
        <v>325</v>
      </c>
      <c r="D1338" s="7">
        <v>9</v>
      </c>
      <c r="E1338" s="7">
        <v>698</v>
      </c>
      <c r="F1338" s="12" t="s">
        <v>13</v>
      </c>
      <c r="G1338" s="26">
        <v>45.32</v>
      </c>
      <c r="H1338" s="26">
        <v>4.71</v>
      </c>
      <c r="I1338" s="26">
        <v>18.61</v>
      </c>
      <c r="J1338" s="79">
        <f t="shared" si="20"/>
        <v>43.897066680000002</v>
      </c>
      <c r="K1338">
        <v>-1.06</v>
      </c>
      <c r="L1338">
        <v>-1.29</v>
      </c>
      <c r="M1338" t="s">
        <v>13</v>
      </c>
      <c r="N1338">
        <v>-0.86</v>
      </c>
      <c r="O1338">
        <v>0.76</v>
      </c>
      <c r="P1338" t="s">
        <v>30</v>
      </c>
    </row>
    <row r="1339" spans="1:16" x14ac:dyDescent="0.25">
      <c r="A1339">
        <v>2022</v>
      </c>
      <c r="B1339" s="24" t="s">
        <v>30</v>
      </c>
      <c r="C1339" s="12">
        <v>325</v>
      </c>
      <c r="D1339" s="7">
        <v>10</v>
      </c>
      <c r="E1339" s="7">
        <v>699</v>
      </c>
      <c r="F1339" s="12" t="s">
        <v>13</v>
      </c>
      <c r="G1339" s="26">
        <v>41.54</v>
      </c>
      <c r="H1339" s="26">
        <v>0.23</v>
      </c>
      <c r="I1339" s="26">
        <v>23.72</v>
      </c>
      <c r="J1339" s="79">
        <f t="shared" si="20"/>
        <v>43.421284925999998</v>
      </c>
      <c r="K1339">
        <v>-1.45</v>
      </c>
      <c r="L1339">
        <v>-1.4</v>
      </c>
      <c r="M1339" t="s">
        <v>13</v>
      </c>
      <c r="N1339">
        <v>-1.44</v>
      </c>
      <c r="O1339">
        <v>0.7</v>
      </c>
      <c r="P1339" t="s">
        <v>30</v>
      </c>
    </row>
    <row r="1340" spans="1:16" x14ac:dyDescent="0.25">
      <c r="A1340">
        <v>2022</v>
      </c>
      <c r="B1340" s="24" t="s">
        <v>30</v>
      </c>
      <c r="C1340" s="12">
        <v>325</v>
      </c>
      <c r="D1340" s="7">
        <v>11</v>
      </c>
      <c r="E1340" s="7">
        <v>700</v>
      </c>
      <c r="F1340" s="12" t="s">
        <v>13</v>
      </c>
      <c r="G1340" s="26">
        <v>46.69</v>
      </c>
      <c r="H1340" s="26">
        <v>-6.76</v>
      </c>
      <c r="I1340" s="26">
        <v>31.78</v>
      </c>
      <c r="J1340" s="79">
        <f t="shared" si="20"/>
        <v>49.976042966000001</v>
      </c>
      <c r="K1340">
        <v>-2.08</v>
      </c>
      <c r="L1340">
        <v>-0.4</v>
      </c>
      <c r="M1340" t="s">
        <v>13</v>
      </c>
      <c r="N1340">
        <v>-1.23</v>
      </c>
      <c r="O1340">
        <v>-0.3</v>
      </c>
      <c r="P1340" t="s">
        <v>30</v>
      </c>
    </row>
    <row r="1341" spans="1:16" x14ac:dyDescent="0.25">
      <c r="A1341">
        <v>2022</v>
      </c>
      <c r="B1341" s="24" t="s">
        <v>30</v>
      </c>
      <c r="C1341" s="12">
        <v>325</v>
      </c>
      <c r="D1341" s="7">
        <v>12</v>
      </c>
      <c r="E1341" s="7">
        <v>701</v>
      </c>
      <c r="F1341" s="12" t="s">
        <v>13</v>
      </c>
      <c r="G1341" s="26">
        <v>42.21</v>
      </c>
      <c r="H1341" s="26">
        <v>-0.38</v>
      </c>
      <c r="I1341" s="26">
        <v>24.99</v>
      </c>
      <c r="J1341" s="79">
        <f t="shared" si="20"/>
        <v>44.523143648000001</v>
      </c>
      <c r="K1341">
        <v>-1.47</v>
      </c>
      <c r="L1341">
        <v>-1.28</v>
      </c>
      <c r="M1341" t="s">
        <v>13</v>
      </c>
      <c r="N1341">
        <v>-1.4</v>
      </c>
      <c r="O1341">
        <v>0.6</v>
      </c>
      <c r="P1341" t="s">
        <v>30</v>
      </c>
    </row>
    <row r="1342" spans="1:16" x14ac:dyDescent="0.25">
      <c r="A1342">
        <v>2022</v>
      </c>
      <c r="B1342" s="24" t="s">
        <v>30</v>
      </c>
      <c r="C1342" s="12">
        <v>331</v>
      </c>
      <c r="D1342" s="7">
        <v>1</v>
      </c>
      <c r="E1342" s="7">
        <v>702</v>
      </c>
      <c r="F1342" s="12" t="s">
        <v>13</v>
      </c>
      <c r="G1342" s="26">
        <v>51.87</v>
      </c>
      <c r="H1342" s="26">
        <v>-7.09</v>
      </c>
      <c r="I1342" s="26">
        <v>35.07</v>
      </c>
      <c r="J1342" s="79">
        <f t="shared" si="20"/>
        <v>55.498463913999998</v>
      </c>
      <c r="K1342">
        <v>-1.93</v>
      </c>
      <c r="L1342">
        <v>0.2</v>
      </c>
      <c r="M1342" t="s">
        <v>13</v>
      </c>
      <c r="N1342">
        <v>-0.71</v>
      </c>
      <c r="O1342">
        <v>-0.74</v>
      </c>
      <c r="P1342" t="s">
        <v>30</v>
      </c>
    </row>
    <row r="1343" spans="1:16" x14ac:dyDescent="0.25">
      <c r="A1343">
        <v>2022</v>
      </c>
      <c r="B1343" s="24" t="s">
        <v>30</v>
      </c>
      <c r="C1343" s="12">
        <v>331</v>
      </c>
      <c r="D1343" s="7">
        <v>2</v>
      </c>
      <c r="E1343" s="7">
        <v>703</v>
      </c>
      <c r="F1343" s="12" t="s">
        <v>13</v>
      </c>
      <c r="G1343" s="26">
        <v>36.049999999999997</v>
      </c>
      <c r="H1343" s="26">
        <v>-3.25</v>
      </c>
      <c r="I1343" s="26">
        <v>41.93</v>
      </c>
      <c r="J1343" s="79">
        <f t="shared" si="20"/>
        <v>51.063013361999992</v>
      </c>
      <c r="K1343">
        <v>-0.86</v>
      </c>
      <c r="L1343">
        <v>-1.57</v>
      </c>
      <c r="M1343" t="s">
        <v>13</v>
      </c>
      <c r="N1343">
        <v>-2.11</v>
      </c>
      <c r="O1343">
        <v>0.96</v>
      </c>
      <c r="P1343" t="s">
        <v>30</v>
      </c>
    </row>
    <row r="1344" spans="1:16" x14ac:dyDescent="0.25">
      <c r="A1344">
        <v>2022</v>
      </c>
      <c r="B1344" s="24" t="s">
        <v>30</v>
      </c>
      <c r="C1344" s="12">
        <v>331</v>
      </c>
      <c r="D1344" s="7">
        <v>3</v>
      </c>
      <c r="E1344" s="7">
        <v>704</v>
      </c>
      <c r="F1344" s="12" t="s">
        <v>13</v>
      </c>
      <c r="G1344" s="26">
        <v>48.22</v>
      </c>
      <c r="H1344" s="26">
        <v>-2.19</v>
      </c>
      <c r="I1344" s="26">
        <v>31.69</v>
      </c>
      <c r="J1344" s="79">
        <f t="shared" si="20"/>
        <v>52.421236311999998</v>
      </c>
      <c r="K1344">
        <v>-1.35</v>
      </c>
      <c r="L1344">
        <v>-0.47</v>
      </c>
      <c r="M1344" t="s">
        <v>13</v>
      </c>
      <c r="N1344">
        <v>-0.86</v>
      </c>
      <c r="O1344">
        <v>-0.02</v>
      </c>
      <c r="P1344" t="s">
        <v>30</v>
      </c>
    </row>
    <row r="1345" spans="1:16" x14ac:dyDescent="0.25">
      <c r="A1345">
        <v>2022</v>
      </c>
      <c r="B1345" s="24" t="s">
        <v>30</v>
      </c>
      <c r="C1345" s="12">
        <v>331</v>
      </c>
      <c r="D1345" s="7">
        <v>4</v>
      </c>
      <c r="E1345" s="7">
        <v>705</v>
      </c>
      <c r="F1345" s="12" t="s">
        <v>13</v>
      </c>
      <c r="G1345" s="26">
        <v>51.58</v>
      </c>
      <c r="H1345" s="26">
        <v>-9.17</v>
      </c>
      <c r="I1345" s="26">
        <v>36.47</v>
      </c>
      <c r="J1345" s="79">
        <f t="shared" si="20"/>
        <v>55.576000735999997</v>
      </c>
      <c r="K1345">
        <v>-2.1800000000000002</v>
      </c>
      <c r="L1345">
        <v>0.3</v>
      </c>
      <c r="M1345" t="s">
        <v>13</v>
      </c>
      <c r="N1345">
        <v>-0.84</v>
      </c>
      <c r="O1345">
        <v>-0.9</v>
      </c>
      <c r="P1345" t="s">
        <v>30</v>
      </c>
    </row>
    <row r="1346" spans="1:16" x14ac:dyDescent="0.25">
      <c r="A1346">
        <v>2022</v>
      </c>
      <c r="B1346" s="24" t="s">
        <v>30</v>
      </c>
      <c r="C1346" s="12">
        <v>331</v>
      </c>
      <c r="D1346" s="7">
        <v>5</v>
      </c>
      <c r="E1346" s="7">
        <v>706</v>
      </c>
      <c r="F1346" s="12" t="s">
        <v>13</v>
      </c>
      <c r="G1346" s="26">
        <v>51.65</v>
      </c>
      <c r="H1346" s="26">
        <v>7.58</v>
      </c>
      <c r="I1346" s="26">
        <v>21.51</v>
      </c>
      <c r="J1346" s="79">
        <f t="shared" si="20"/>
        <v>50.960831071999998</v>
      </c>
      <c r="K1346">
        <v>-0.43</v>
      </c>
      <c r="L1346">
        <v>-0.73</v>
      </c>
      <c r="M1346" t="s">
        <v>13</v>
      </c>
      <c r="N1346">
        <v>-7.0000000000000007E-2</v>
      </c>
      <c r="O1346">
        <v>0.51</v>
      </c>
      <c r="P1346" t="s">
        <v>29</v>
      </c>
    </row>
    <row r="1347" spans="1:16" x14ac:dyDescent="0.25">
      <c r="A1347">
        <v>2022</v>
      </c>
      <c r="B1347" s="24" t="s">
        <v>30</v>
      </c>
      <c r="C1347" s="12">
        <v>331</v>
      </c>
      <c r="D1347" s="7">
        <v>6</v>
      </c>
      <c r="E1347" s="7">
        <v>707</v>
      </c>
      <c r="F1347" s="12" t="s">
        <v>13</v>
      </c>
      <c r="G1347" s="26">
        <v>57.19</v>
      </c>
      <c r="H1347" s="26">
        <v>-5.18</v>
      </c>
      <c r="I1347" s="26">
        <v>44.63</v>
      </c>
      <c r="J1347" s="79">
        <f t="shared" ref="J1347:J1410" si="21">G1347*0.655145+H1347*0.3291086+I1347*0.6800534</f>
        <v>66.113743244000005</v>
      </c>
      <c r="K1347">
        <v>-1.04</v>
      </c>
      <c r="L1347">
        <v>0.79</v>
      </c>
      <c r="M1347" t="s">
        <v>13</v>
      </c>
      <c r="N1347">
        <v>-0.05</v>
      </c>
      <c r="O1347">
        <v>-0.95</v>
      </c>
      <c r="P1347" t="s">
        <v>28</v>
      </c>
    </row>
    <row r="1348" spans="1:16" x14ac:dyDescent="0.25">
      <c r="A1348">
        <v>2022</v>
      </c>
      <c r="B1348" s="24" t="s">
        <v>30</v>
      </c>
      <c r="C1348" s="12">
        <v>331</v>
      </c>
      <c r="D1348" s="7">
        <v>7</v>
      </c>
      <c r="E1348" s="7">
        <v>708</v>
      </c>
      <c r="F1348" s="12" t="s">
        <v>13</v>
      </c>
      <c r="G1348" s="26">
        <v>47.64</v>
      </c>
      <c r="H1348" s="26">
        <v>-2.1</v>
      </c>
      <c r="I1348" s="26">
        <v>25.34</v>
      </c>
      <c r="J1348" s="79">
        <f t="shared" si="21"/>
        <v>47.752532896000005</v>
      </c>
      <c r="K1348">
        <v>-1.74</v>
      </c>
      <c r="L1348">
        <v>-0.62</v>
      </c>
      <c r="M1348" t="s">
        <v>13</v>
      </c>
      <c r="N1348">
        <v>-0.93</v>
      </c>
      <c r="O1348">
        <v>0</v>
      </c>
      <c r="P1348" t="s">
        <v>30</v>
      </c>
    </row>
    <row r="1349" spans="1:16" x14ac:dyDescent="0.25">
      <c r="A1349">
        <v>2022</v>
      </c>
      <c r="B1349" s="24" t="s">
        <v>30</v>
      </c>
      <c r="C1349" s="12">
        <v>331</v>
      </c>
      <c r="D1349" s="7">
        <v>8</v>
      </c>
      <c r="E1349" s="7">
        <v>709</v>
      </c>
      <c r="F1349" s="12" t="s">
        <v>13</v>
      </c>
      <c r="G1349" s="26">
        <v>52.87</v>
      </c>
      <c r="H1349" s="26">
        <v>-7.56</v>
      </c>
      <c r="I1349" s="26">
        <v>37.590000000000003</v>
      </c>
      <c r="J1349" s="79">
        <f t="shared" si="21"/>
        <v>57.712662439999995</v>
      </c>
      <c r="K1349">
        <v>-1.85</v>
      </c>
      <c r="L1349">
        <v>0.36</v>
      </c>
      <c r="M1349" t="s">
        <v>13</v>
      </c>
      <c r="N1349">
        <v>-0.63</v>
      </c>
      <c r="O1349">
        <v>-0.85</v>
      </c>
      <c r="P1349" t="s">
        <v>30</v>
      </c>
    </row>
    <row r="1350" spans="1:16" x14ac:dyDescent="0.25">
      <c r="A1350">
        <v>2022</v>
      </c>
      <c r="B1350" s="24" t="s">
        <v>30</v>
      </c>
      <c r="C1350" s="12">
        <v>331</v>
      </c>
      <c r="D1350" s="7">
        <v>9</v>
      </c>
      <c r="E1350" s="7">
        <v>710</v>
      </c>
      <c r="F1350" s="12" t="s">
        <v>13</v>
      </c>
      <c r="G1350" s="26">
        <v>52.17</v>
      </c>
      <c r="H1350" s="26">
        <v>-5.22</v>
      </c>
      <c r="I1350" s="26">
        <v>33.24</v>
      </c>
      <c r="J1350" s="79">
        <f t="shared" si="21"/>
        <v>55.065942774000007</v>
      </c>
      <c r="K1350">
        <v>-1.75</v>
      </c>
      <c r="L1350">
        <v>0.12</v>
      </c>
      <c r="M1350" t="s">
        <v>13</v>
      </c>
      <c r="N1350">
        <v>-0.6</v>
      </c>
      <c r="O1350">
        <v>-0.61</v>
      </c>
      <c r="P1350" t="s">
        <v>30</v>
      </c>
    </row>
    <row r="1351" spans="1:16" x14ac:dyDescent="0.25">
      <c r="A1351">
        <v>2022</v>
      </c>
      <c r="B1351" s="24" t="s">
        <v>30</v>
      </c>
      <c r="C1351" s="12">
        <v>331</v>
      </c>
      <c r="D1351" s="7">
        <v>10</v>
      </c>
      <c r="E1351" s="7">
        <v>711</v>
      </c>
      <c r="F1351" s="12" t="s">
        <v>13</v>
      </c>
      <c r="G1351" s="26">
        <v>54.13</v>
      </c>
      <c r="H1351" s="26">
        <v>-9.73</v>
      </c>
      <c r="I1351" s="26">
        <v>40.31</v>
      </c>
      <c r="J1351" s="79">
        <f t="shared" si="21"/>
        <v>59.673724726000003</v>
      </c>
      <c r="K1351">
        <v>-2.0299999999999998</v>
      </c>
      <c r="L1351">
        <v>0.64</v>
      </c>
      <c r="M1351" t="s">
        <v>13</v>
      </c>
      <c r="N1351">
        <v>-0.6</v>
      </c>
      <c r="O1351">
        <v>-1.1299999999999999</v>
      </c>
      <c r="P1351" t="s">
        <v>30</v>
      </c>
    </row>
    <row r="1352" spans="1:16" x14ac:dyDescent="0.25">
      <c r="A1352">
        <v>2022</v>
      </c>
      <c r="B1352" s="24" t="s">
        <v>30</v>
      </c>
      <c r="C1352" s="12">
        <v>331</v>
      </c>
      <c r="D1352" s="7">
        <v>11</v>
      </c>
      <c r="E1352" s="7">
        <v>712</v>
      </c>
      <c r="F1352" s="12" t="s">
        <v>13</v>
      </c>
      <c r="G1352" s="26">
        <v>59.93</v>
      </c>
      <c r="H1352" s="26">
        <v>-9.85</v>
      </c>
      <c r="I1352" s="26">
        <v>45.59</v>
      </c>
      <c r="J1352" s="79">
        <f t="shared" si="21"/>
        <v>67.024754646000005</v>
      </c>
      <c r="K1352">
        <v>-1.73</v>
      </c>
      <c r="L1352">
        <v>1.32</v>
      </c>
      <c r="M1352" t="s">
        <v>13</v>
      </c>
      <c r="N1352">
        <v>0</v>
      </c>
      <c r="O1352">
        <v>-1.6</v>
      </c>
      <c r="P1352" t="s">
        <v>28</v>
      </c>
    </row>
    <row r="1353" spans="1:16" x14ac:dyDescent="0.25">
      <c r="A1353">
        <v>2022</v>
      </c>
      <c r="B1353" s="24" t="s">
        <v>30</v>
      </c>
      <c r="C1353" s="12">
        <v>331</v>
      </c>
      <c r="D1353" s="7">
        <v>12</v>
      </c>
      <c r="E1353" s="7">
        <v>713</v>
      </c>
      <c r="F1353" s="12" t="s">
        <v>13</v>
      </c>
      <c r="G1353" s="26">
        <v>54.16</v>
      </c>
      <c r="H1353" s="26">
        <v>-6</v>
      </c>
      <c r="I1353" s="26">
        <v>40.090000000000003</v>
      </c>
      <c r="J1353" s="79">
        <f t="shared" si="21"/>
        <v>60.771342405999995</v>
      </c>
      <c r="K1353">
        <v>-1.45</v>
      </c>
      <c r="L1353">
        <v>0.45</v>
      </c>
      <c r="M1353" t="s">
        <v>13</v>
      </c>
      <c r="N1353">
        <v>-0.41</v>
      </c>
      <c r="O1353">
        <v>-0.8</v>
      </c>
      <c r="P1353" t="s">
        <v>30</v>
      </c>
    </row>
    <row r="1354" spans="1:16" x14ac:dyDescent="0.25">
      <c r="A1354">
        <v>2022</v>
      </c>
      <c r="B1354" s="24" t="s">
        <v>30</v>
      </c>
      <c r="C1354" s="12">
        <v>337</v>
      </c>
      <c r="D1354" s="7">
        <v>1</v>
      </c>
      <c r="E1354" s="7">
        <v>714</v>
      </c>
      <c r="F1354" s="12" t="s">
        <v>13</v>
      </c>
      <c r="G1354" s="26">
        <v>40.03</v>
      </c>
      <c r="H1354" s="26">
        <v>-3.37</v>
      </c>
      <c r="I1354" s="26">
        <v>23.5</v>
      </c>
      <c r="J1354" s="79">
        <f t="shared" si="21"/>
        <v>41.097613268000003</v>
      </c>
      <c r="K1354">
        <v>-2.04</v>
      </c>
      <c r="L1354">
        <v>-1.38</v>
      </c>
      <c r="M1354" t="s">
        <v>13</v>
      </c>
      <c r="N1354">
        <v>-1.77</v>
      </c>
      <c r="O1354">
        <v>0.51</v>
      </c>
      <c r="P1354" t="s">
        <v>30</v>
      </c>
    </row>
    <row r="1355" spans="1:16" x14ac:dyDescent="0.25">
      <c r="A1355">
        <v>2022</v>
      </c>
      <c r="B1355" s="24" t="s">
        <v>30</v>
      </c>
      <c r="C1355" s="12">
        <v>337</v>
      </c>
      <c r="D1355" s="7">
        <v>2</v>
      </c>
      <c r="E1355" s="7">
        <v>715</v>
      </c>
      <c r="F1355" s="12" t="s">
        <v>13</v>
      </c>
      <c r="G1355" s="26">
        <v>59.17</v>
      </c>
      <c r="H1355" s="26">
        <v>-10.1</v>
      </c>
      <c r="I1355" s="26">
        <v>46.63</v>
      </c>
      <c r="J1355" s="79">
        <f t="shared" si="21"/>
        <v>67.151822831999993</v>
      </c>
      <c r="K1355">
        <v>-1.71</v>
      </c>
      <c r="L1355">
        <v>1.27</v>
      </c>
      <c r="M1355" t="s">
        <v>13</v>
      </c>
      <c r="N1355">
        <v>-0.08</v>
      </c>
      <c r="O1355">
        <v>-1.55</v>
      </c>
      <c r="P1355" t="s">
        <v>28</v>
      </c>
    </row>
    <row r="1356" spans="1:16" x14ac:dyDescent="0.25">
      <c r="A1356">
        <v>2022</v>
      </c>
      <c r="B1356" s="24" t="s">
        <v>30</v>
      </c>
      <c r="C1356" s="12">
        <v>337</v>
      </c>
      <c r="D1356" s="7">
        <v>3</v>
      </c>
      <c r="E1356" s="7">
        <v>716</v>
      </c>
      <c r="F1356" s="12" t="s">
        <v>13</v>
      </c>
      <c r="G1356" s="26">
        <v>36.76</v>
      </c>
      <c r="H1356" s="26">
        <v>-2.5099999999999998</v>
      </c>
      <c r="I1356" s="26">
        <v>23.23</v>
      </c>
      <c r="J1356" s="79">
        <f t="shared" si="21"/>
        <v>39.054708095999999</v>
      </c>
      <c r="K1356">
        <v>-1.92</v>
      </c>
      <c r="L1356">
        <v>-1.77</v>
      </c>
      <c r="M1356" t="s">
        <v>13</v>
      </c>
      <c r="N1356">
        <v>-2.06</v>
      </c>
      <c r="O1356">
        <v>0.85</v>
      </c>
      <c r="P1356" t="s">
        <v>30</v>
      </c>
    </row>
    <row r="1357" spans="1:16" x14ac:dyDescent="0.25">
      <c r="A1357">
        <v>2022</v>
      </c>
      <c r="B1357" s="24" t="s">
        <v>30</v>
      </c>
      <c r="C1357" s="12">
        <v>337</v>
      </c>
      <c r="D1357" s="7">
        <v>4</v>
      </c>
      <c r="E1357" s="7">
        <v>717</v>
      </c>
      <c r="F1357" s="12" t="s">
        <v>13</v>
      </c>
      <c r="G1357" s="26">
        <v>46.28</v>
      </c>
      <c r="H1357" s="26">
        <v>-7.39</v>
      </c>
      <c r="I1357" s="26">
        <v>30.5</v>
      </c>
      <c r="J1357" s="79">
        <f t="shared" si="21"/>
        <v>48.629626746</v>
      </c>
      <c r="K1357">
        <v>-2.2599999999999998</v>
      </c>
      <c r="L1357">
        <v>-0.43</v>
      </c>
      <c r="M1357" t="s">
        <v>13</v>
      </c>
      <c r="N1357">
        <v>-1.31</v>
      </c>
      <c r="O1357">
        <v>-0.33</v>
      </c>
      <c r="P1357" t="s">
        <v>30</v>
      </c>
    </row>
    <row r="1358" spans="1:16" x14ac:dyDescent="0.25">
      <c r="A1358">
        <v>2022</v>
      </c>
      <c r="B1358" s="24" t="s">
        <v>30</v>
      </c>
      <c r="C1358" s="12">
        <v>337</v>
      </c>
      <c r="D1358" s="7">
        <v>5</v>
      </c>
      <c r="E1358" s="7">
        <v>718</v>
      </c>
      <c r="F1358" s="12" t="s">
        <v>13</v>
      </c>
      <c r="G1358" s="26">
        <v>60.98</v>
      </c>
      <c r="H1358" s="26">
        <v>-13.83</v>
      </c>
      <c r="I1358" s="26">
        <v>40.57</v>
      </c>
      <c r="J1358" s="79">
        <f t="shared" si="21"/>
        <v>62.988936600000002</v>
      </c>
      <c r="K1358">
        <v>-2.69</v>
      </c>
      <c r="L1358">
        <v>1.57</v>
      </c>
      <c r="M1358" t="s">
        <v>13</v>
      </c>
      <c r="N1358">
        <v>-0.1</v>
      </c>
      <c r="O1358">
        <v>-2.0699999999999998</v>
      </c>
      <c r="P1358" t="s">
        <v>28</v>
      </c>
    </row>
    <row r="1359" spans="1:16" x14ac:dyDescent="0.25">
      <c r="A1359">
        <v>2022</v>
      </c>
      <c r="B1359" s="24" t="s">
        <v>30</v>
      </c>
      <c r="C1359" s="12">
        <v>337</v>
      </c>
      <c r="D1359" s="7">
        <v>6</v>
      </c>
      <c r="E1359" s="7">
        <v>719</v>
      </c>
      <c r="F1359" s="12" t="s">
        <v>13</v>
      </c>
      <c r="G1359" s="26">
        <v>17.66</v>
      </c>
      <c r="H1359" s="26">
        <v>-10.41</v>
      </c>
      <c r="I1359" s="26">
        <v>30.35</v>
      </c>
      <c r="J1359" s="79">
        <f t="shared" si="21"/>
        <v>28.783460863999998</v>
      </c>
      <c r="K1359">
        <v>-2.71</v>
      </c>
      <c r="L1359">
        <v>-3.29</v>
      </c>
      <c r="M1359" t="s">
        <v>13</v>
      </c>
      <c r="N1359">
        <v>-4.3600000000000003</v>
      </c>
      <c r="O1359">
        <v>1.77</v>
      </c>
      <c r="P1359" t="s">
        <v>30</v>
      </c>
    </row>
    <row r="1360" spans="1:16" x14ac:dyDescent="0.25">
      <c r="A1360">
        <v>2022</v>
      </c>
      <c r="B1360" s="24" t="s">
        <v>30</v>
      </c>
      <c r="C1360" s="12">
        <v>337</v>
      </c>
      <c r="D1360" s="7">
        <v>7</v>
      </c>
      <c r="E1360" s="7">
        <v>720</v>
      </c>
      <c r="F1360" s="12" t="s">
        <v>13</v>
      </c>
      <c r="G1360" s="26">
        <v>43.95</v>
      </c>
      <c r="H1360" s="26">
        <v>-5.75</v>
      </c>
      <c r="I1360" s="26">
        <v>29.22</v>
      </c>
      <c r="J1360" s="79">
        <f t="shared" si="21"/>
        <v>46.772408648000003</v>
      </c>
      <c r="K1360">
        <v>-2.0699999999999998</v>
      </c>
      <c r="L1360">
        <v>-0.77</v>
      </c>
      <c r="M1360" t="s">
        <v>13</v>
      </c>
      <c r="N1360">
        <v>-1.47</v>
      </c>
      <c r="O1360">
        <v>0</v>
      </c>
      <c r="P1360" t="s">
        <v>30</v>
      </c>
    </row>
    <row r="1361" spans="1:16" x14ac:dyDescent="0.25">
      <c r="A1361">
        <v>2022</v>
      </c>
      <c r="B1361" s="24" t="s">
        <v>30</v>
      </c>
      <c r="C1361" s="12">
        <v>337</v>
      </c>
      <c r="D1361" s="7">
        <v>8</v>
      </c>
      <c r="E1361" s="7">
        <v>721</v>
      </c>
      <c r="F1361" s="12" t="s">
        <v>13</v>
      </c>
      <c r="G1361" s="26">
        <v>57.75</v>
      </c>
      <c r="H1361" s="26">
        <v>-13.58</v>
      </c>
      <c r="I1361" s="26">
        <v>41.9</v>
      </c>
      <c r="J1361" s="79">
        <f t="shared" si="21"/>
        <v>61.859566422</v>
      </c>
      <c r="K1361">
        <v>-2.56</v>
      </c>
      <c r="L1361">
        <v>1.24</v>
      </c>
      <c r="M1361" t="s">
        <v>13</v>
      </c>
      <c r="N1361">
        <v>-0.41</v>
      </c>
      <c r="O1361">
        <v>-1.77</v>
      </c>
      <c r="P1361" t="s">
        <v>28</v>
      </c>
    </row>
    <row r="1362" spans="1:16" x14ac:dyDescent="0.25">
      <c r="A1362">
        <v>2022</v>
      </c>
      <c r="B1362" s="24" t="s">
        <v>30</v>
      </c>
      <c r="C1362" s="12">
        <v>348</v>
      </c>
      <c r="D1362" s="7">
        <v>1</v>
      </c>
      <c r="E1362" s="7">
        <v>722</v>
      </c>
      <c r="F1362" s="12" t="s">
        <v>16</v>
      </c>
      <c r="G1362" s="25">
        <v>53.96</v>
      </c>
      <c r="H1362" s="25">
        <v>-3.66</v>
      </c>
      <c r="I1362" s="26">
        <v>45.68</v>
      </c>
      <c r="J1362" s="79">
        <f t="shared" si="21"/>
        <v>65.211926035999994</v>
      </c>
      <c r="K1362">
        <v>-0.72</v>
      </c>
      <c r="L1362">
        <v>0.38</v>
      </c>
      <c r="M1362" t="s">
        <v>16</v>
      </c>
      <c r="N1362">
        <v>-0.3</v>
      </c>
      <c r="O1362">
        <v>-0.54</v>
      </c>
      <c r="P1362" t="s">
        <v>30</v>
      </c>
    </row>
    <row r="1363" spans="1:16" x14ac:dyDescent="0.25">
      <c r="A1363">
        <v>2022</v>
      </c>
      <c r="B1363" s="24" t="s">
        <v>30</v>
      </c>
      <c r="C1363" s="12">
        <v>348</v>
      </c>
      <c r="D1363" s="7">
        <v>2</v>
      </c>
      <c r="E1363" s="7">
        <v>723</v>
      </c>
      <c r="F1363" s="12" t="s">
        <v>16</v>
      </c>
      <c r="G1363" s="25">
        <v>45.61</v>
      </c>
      <c r="H1363" s="25">
        <v>-4.2699999999999996</v>
      </c>
      <c r="I1363" s="26">
        <v>31.3</v>
      </c>
      <c r="J1363" s="79">
        <f t="shared" si="21"/>
        <v>49.761541147999999</v>
      </c>
      <c r="K1363">
        <v>-1.71</v>
      </c>
      <c r="L1363">
        <v>-0.64</v>
      </c>
      <c r="M1363" t="s">
        <v>13</v>
      </c>
      <c r="N1363">
        <v>-1.22</v>
      </c>
      <c r="O1363">
        <v>0.01</v>
      </c>
      <c r="P1363" t="s">
        <v>30</v>
      </c>
    </row>
    <row r="1364" spans="1:16" x14ac:dyDescent="0.25">
      <c r="A1364">
        <v>2022</v>
      </c>
      <c r="B1364" s="24" t="s">
        <v>30</v>
      </c>
      <c r="C1364" s="12">
        <v>348</v>
      </c>
      <c r="D1364" s="7">
        <v>3</v>
      </c>
      <c r="E1364" s="7">
        <v>724</v>
      </c>
      <c r="F1364" s="12" t="s">
        <v>13</v>
      </c>
      <c r="G1364" s="25">
        <v>47.94</v>
      </c>
      <c r="H1364" s="25">
        <v>-2.2000000000000002</v>
      </c>
      <c r="I1364" s="26">
        <v>26.88</v>
      </c>
      <c r="J1364" s="79">
        <f t="shared" si="21"/>
        <v>48.963447771999995</v>
      </c>
      <c r="K1364">
        <v>-1.66</v>
      </c>
      <c r="L1364">
        <v>-0.56000000000000005</v>
      </c>
      <c r="M1364" t="s">
        <v>13</v>
      </c>
      <c r="N1364">
        <v>-0.9</v>
      </c>
      <c r="O1364">
        <v>-0.03</v>
      </c>
      <c r="P1364" t="s">
        <v>30</v>
      </c>
    </row>
    <row r="1365" spans="1:16" x14ac:dyDescent="0.25">
      <c r="A1365">
        <v>2022</v>
      </c>
      <c r="B1365" s="24" t="s">
        <v>30</v>
      </c>
      <c r="C1365" s="12">
        <v>348</v>
      </c>
      <c r="D1365" s="7">
        <v>4</v>
      </c>
      <c r="E1365" s="7">
        <v>725</v>
      </c>
      <c r="F1365" s="12" t="s">
        <v>13</v>
      </c>
      <c r="G1365" s="26">
        <v>57.2</v>
      </c>
      <c r="H1365" s="26">
        <v>-3.18</v>
      </c>
      <c r="I1365" s="26">
        <v>45.42</v>
      </c>
      <c r="J1365" s="79">
        <f t="shared" si="21"/>
        <v>67.315754080000005</v>
      </c>
      <c r="K1365">
        <v>-0.67</v>
      </c>
      <c r="L1365">
        <v>0.7</v>
      </c>
      <c r="M1365" t="s">
        <v>16</v>
      </c>
      <c r="N1365">
        <v>0.05</v>
      </c>
      <c r="O1365">
        <v>-0.77</v>
      </c>
      <c r="P1365" t="s">
        <v>28</v>
      </c>
    </row>
    <row r="1366" spans="1:16" x14ac:dyDescent="0.25">
      <c r="A1366">
        <v>2022</v>
      </c>
      <c r="B1366" s="24" t="s">
        <v>30</v>
      </c>
      <c r="C1366" s="12">
        <v>348</v>
      </c>
      <c r="D1366" s="7">
        <v>5</v>
      </c>
      <c r="E1366" s="7">
        <v>726</v>
      </c>
      <c r="F1366" s="12" t="s">
        <v>13</v>
      </c>
      <c r="G1366" s="26">
        <v>56.46</v>
      </c>
      <c r="H1366" s="26">
        <v>-2.2999999999999998</v>
      </c>
      <c r="I1366" s="26">
        <v>41.52</v>
      </c>
      <c r="J1366" s="79">
        <f t="shared" si="21"/>
        <v>64.468354088000012</v>
      </c>
      <c r="K1366">
        <v>-0.77</v>
      </c>
      <c r="L1366">
        <v>0.53</v>
      </c>
      <c r="M1366" t="s">
        <v>13</v>
      </c>
      <c r="N1366">
        <v>0.01</v>
      </c>
      <c r="O1366">
        <v>-0.65</v>
      </c>
      <c r="P1366" t="s">
        <v>28</v>
      </c>
    </row>
    <row r="1367" spans="1:16" x14ac:dyDescent="0.25">
      <c r="A1367">
        <v>2022</v>
      </c>
      <c r="B1367" s="24" t="s">
        <v>30</v>
      </c>
      <c r="C1367" s="12">
        <v>348</v>
      </c>
      <c r="D1367" s="7">
        <v>6</v>
      </c>
      <c r="E1367" s="7">
        <v>727</v>
      </c>
      <c r="F1367" s="12" t="s">
        <v>13</v>
      </c>
      <c r="G1367" s="26">
        <v>41.11</v>
      </c>
      <c r="H1367" s="26">
        <v>-4.68</v>
      </c>
      <c r="I1367" s="26">
        <v>23.75</v>
      </c>
      <c r="J1367" s="79">
        <f t="shared" si="21"/>
        <v>41.544050952000006</v>
      </c>
      <c r="K1367">
        <v>-2.2400000000000002</v>
      </c>
      <c r="L1367">
        <v>-1.19</v>
      </c>
      <c r="M1367" t="s">
        <v>13</v>
      </c>
      <c r="N1367">
        <v>-1.73</v>
      </c>
      <c r="O1367">
        <v>0.3</v>
      </c>
      <c r="P1367" t="s">
        <v>30</v>
      </c>
    </row>
    <row r="1368" spans="1:16" x14ac:dyDescent="0.25">
      <c r="A1368">
        <v>2022</v>
      </c>
      <c r="B1368" s="24" t="s">
        <v>30</v>
      </c>
      <c r="C1368" s="12">
        <v>362</v>
      </c>
      <c r="D1368" s="7">
        <v>1</v>
      </c>
      <c r="E1368" s="7">
        <v>728</v>
      </c>
      <c r="F1368" s="12" t="s">
        <v>13</v>
      </c>
      <c r="G1368" s="25">
        <v>41.23</v>
      </c>
      <c r="H1368" s="25">
        <v>-1.9</v>
      </c>
      <c r="I1368" s="26">
        <v>26.3</v>
      </c>
      <c r="J1368" s="79">
        <f t="shared" si="21"/>
        <v>44.271726430000001</v>
      </c>
      <c r="K1368">
        <v>-1.63</v>
      </c>
      <c r="L1368">
        <v>-1.29</v>
      </c>
      <c r="M1368" t="s">
        <v>13</v>
      </c>
      <c r="N1368">
        <v>-1.57</v>
      </c>
      <c r="O1368">
        <v>0.55000000000000004</v>
      </c>
      <c r="P1368" t="s">
        <v>30</v>
      </c>
    </row>
    <row r="1369" spans="1:16" x14ac:dyDescent="0.25">
      <c r="A1369">
        <v>2022</v>
      </c>
      <c r="B1369" s="24" t="s">
        <v>30</v>
      </c>
      <c r="C1369" s="12">
        <v>362</v>
      </c>
      <c r="D1369" s="7">
        <v>2</v>
      </c>
      <c r="E1369" s="7">
        <v>729</v>
      </c>
      <c r="F1369" s="12" t="s">
        <v>13</v>
      </c>
      <c r="G1369" s="25">
        <v>49.89</v>
      </c>
      <c r="H1369" s="25">
        <v>-7.25</v>
      </c>
      <c r="I1369" s="26">
        <v>35.43</v>
      </c>
      <c r="J1369" s="79">
        <f t="shared" si="21"/>
        <v>54.393438661999994</v>
      </c>
      <c r="K1369">
        <v>-1.93</v>
      </c>
      <c r="L1369">
        <v>0.01</v>
      </c>
      <c r="M1369" t="s">
        <v>13</v>
      </c>
      <c r="N1369">
        <v>-0.92</v>
      </c>
      <c r="O1369">
        <v>-0.59</v>
      </c>
      <c r="P1369" t="s">
        <v>30</v>
      </c>
    </row>
    <row r="1370" spans="1:16" x14ac:dyDescent="0.25">
      <c r="A1370">
        <v>2022</v>
      </c>
      <c r="B1370" s="24" t="s">
        <v>30</v>
      </c>
      <c r="C1370" s="12">
        <v>362</v>
      </c>
      <c r="D1370" s="7">
        <v>3</v>
      </c>
      <c r="E1370" s="7">
        <v>730</v>
      </c>
      <c r="F1370" s="12" t="s">
        <v>13</v>
      </c>
      <c r="G1370" s="25">
        <v>52.1</v>
      </c>
      <c r="H1370" s="25">
        <v>-6.75</v>
      </c>
      <c r="I1370" s="26">
        <v>33.33</v>
      </c>
      <c r="J1370" s="79">
        <f t="shared" si="21"/>
        <v>54.577751272</v>
      </c>
      <c r="K1370">
        <v>-1.99</v>
      </c>
      <c r="L1370">
        <v>0.19</v>
      </c>
      <c r="M1370" t="s">
        <v>13</v>
      </c>
      <c r="N1370">
        <v>-0.68</v>
      </c>
      <c r="O1370">
        <v>-0.74</v>
      </c>
      <c r="P1370" t="s">
        <v>30</v>
      </c>
    </row>
    <row r="1371" spans="1:16" x14ac:dyDescent="0.25">
      <c r="A1371">
        <v>2022</v>
      </c>
      <c r="B1371" s="24" t="s">
        <v>30</v>
      </c>
      <c r="C1371" s="12">
        <v>362</v>
      </c>
      <c r="D1371" s="7">
        <v>4</v>
      </c>
      <c r="E1371" s="7">
        <v>731</v>
      </c>
      <c r="F1371" s="12" t="s">
        <v>13</v>
      </c>
      <c r="G1371" s="26">
        <v>52.3</v>
      </c>
      <c r="H1371" s="26">
        <v>-10.039999999999999</v>
      </c>
      <c r="I1371" s="26">
        <v>38.01</v>
      </c>
      <c r="J1371" s="79">
        <f t="shared" si="21"/>
        <v>56.808662889999994</v>
      </c>
      <c r="K1371">
        <v>-2.2200000000000002</v>
      </c>
      <c r="L1371">
        <v>0.43</v>
      </c>
      <c r="M1371" t="s">
        <v>13</v>
      </c>
      <c r="N1371">
        <v>-0.8</v>
      </c>
      <c r="O1371">
        <v>-1.02</v>
      </c>
      <c r="P1371" t="s">
        <v>30</v>
      </c>
    </row>
    <row r="1372" spans="1:16" x14ac:dyDescent="0.25">
      <c r="A1372">
        <v>2022</v>
      </c>
      <c r="B1372" s="24" t="s">
        <v>30</v>
      </c>
      <c r="C1372" s="12">
        <v>362</v>
      </c>
      <c r="D1372" s="7">
        <v>5</v>
      </c>
      <c r="E1372" s="7">
        <v>732</v>
      </c>
      <c r="F1372" s="12" t="s">
        <v>13</v>
      </c>
      <c r="G1372" s="26">
        <v>54.04</v>
      </c>
      <c r="H1372" s="26">
        <v>-10.58</v>
      </c>
      <c r="I1372" s="26">
        <v>40.68</v>
      </c>
      <c r="J1372" s="79">
        <f t="shared" si="21"/>
        <v>59.586639124000001</v>
      </c>
      <c r="K1372">
        <v>-2.15</v>
      </c>
      <c r="L1372">
        <v>0.68</v>
      </c>
      <c r="M1372" t="s">
        <v>13</v>
      </c>
      <c r="N1372">
        <v>-0.64</v>
      </c>
      <c r="O1372">
        <v>-1.2</v>
      </c>
      <c r="P1372" t="s">
        <v>30</v>
      </c>
    </row>
    <row r="1373" spans="1:16" x14ac:dyDescent="0.25">
      <c r="A1373">
        <v>2022</v>
      </c>
      <c r="B1373" s="24" t="s">
        <v>30</v>
      </c>
      <c r="C1373" s="12">
        <v>362</v>
      </c>
      <c r="D1373" s="7">
        <v>6</v>
      </c>
      <c r="E1373" s="7">
        <v>733</v>
      </c>
      <c r="F1373" s="12" t="s">
        <v>13</v>
      </c>
      <c r="G1373" s="26">
        <v>45.15</v>
      </c>
      <c r="H1373" s="26">
        <v>-3.94</v>
      </c>
      <c r="I1373" s="26">
        <v>29.87</v>
      </c>
      <c r="J1373" s="79">
        <f t="shared" si="21"/>
        <v>48.596303923999997</v>
      </c>
      <c r="K1373">
        <v>-1.74</v>
      </c>
      <c r="L1373">
        <v>-0.73</v>
      </c>
      <c r="M1373" t="s">
        <v>13</v>
      </c>
      <c r="N1373">
        <v>-1.26</v>
      </c>
      <c r="O1373">
        <v>7.0000000000000007E-2</v>
      </c>
      <c r="P1373" t="s">
        <v>30</v>
      </c>
    </row>
    <row r="1374" spans="1:16" x14ac:dyDescent="0.25">
      <c r="A1374">
        <v>2022</v>
      </c>
      <c r="B1374" s="24" t="s">
        <v>30</v>
      </c>
      <c r="C1374" s="12">
        <v>362</v>
      </c>
      <c r="D1374" s="7">
        <v>7</v>
      </c>
      <c r="E1374" s="7">
        <v>734</v>
      </c>
      <c r="F1374" s="12" t="s">
        <v>13</v>
      </c>
      <c r="G1374" s="26">
        <v>47.05</v>
      </c>
      <c r="H1374" s="26">
        <v>-6.13</v>
      </c>
      <c r="I1374" s="26">
        <v>33.299999999999997</v>
      </c>
      <c r="J1374" s="79">
        <f t="shared" si="21"/>
        <v>51.452914751999998</v>
      </c>
      <c r="K1374">
        <v>-1.88</v>
      </c>
      <c r="L1374">
        <v>-0.37</v>
      </c>
      <c r="M1374" t="s">
        <v>13</v>
      </c>
      <c r="N1374">
        <v>-1.1599999999999999</v>
      </c>
      <c r="O1374">
        <v>-0.27</v>
      </c>
      <c r="P1374" t="s">
        <v>30</v>
      </c>
    </row>
    <row r="1375" spans="1:16" x14ac:dyDescent="0.25">
      <c r="A1375">
        <v>2022</v>
      </c>
      <c r="B1375" s="24" t="s">
        <v>30</v>
      </c>
      <c r="C1375" s="12">
        <v>362</v>
      </c>
      <c r="D1375" s="7">
        <v>8</v>
      </c>
      <c r="E1375" s="7">
        <v>735</v>
      </c>
      <c r="F1375" s="12" t="s">
        <v>13</v>
      </c>
      <c r="G1375" s="26">
        <v>57.08</v>
      </c>
      <c r="H1375" s="26">
        <v>-9.81</v>
      </c>
      <c r="I1375" s="26">
        <v>42</v>
      </c>
      <c r="J1375" s="79">
        <f t="shared" si="21"/>
        <v>62.729364033999993</v>
      </c>
      <c r="K1375">
        <v>-1.95</v>
      </c>
      <c r="L1375">
        <v>0.98</v>
      </c>
      <c r="M1375" t="s">
        <v>13</v>
      </c>
      <c r="N1375">
        <v>-0.28999999999999998</v>
      </c>
      <c r="O1375">
        <v>-1.38</v>
      </c>
      <c r="P1375" t="s">
        <v>28</v>
      </c>
    </row>
    <row r="1376" spans="1:16" x14ac:dyDescent="0.25">
      <c r="A1376">
        <v>2022</v>
      </c>
      <c r="B1376" s="24" t="s">
        <v>30</v>
      </c>
      <c r="C1376" s="12">
        <v>362</v>
      </c>
      <c r="D1376" s="7">
        <v>9</v>
      </c>
      <c r="E1376" s="7">
        <v>736</v>
      </c>
      <c r="F1376" s="12" t="s">
        <v>13</v>
      </c>
      <c r="G1376" s="26">
        <v>50.42</v>
      </c>
      <c r="H1376" s="26">
        <v>-9.1999999999999993</v>
      </c>
      <c r="I1376" s="26">
        <v>35.44</v>
      </c>
      <c r="J1376" s="79">
        <f t="shared" si="21"/>
        <v>54.105704275999997</v>
      </c>
      <c r="K1376">
        <v>-2.25</v>
      </c>
      <c r="L1376">
        <v>0.16</v>
      </c>
      <c r="M1376" t="s">
        <v>13</v>
      </c>
      <c r="N1376">
        <v>-0.96</v>
      </c>
      <c r="O1376">
        <v>-0.81</v>
      </c>
      <c r="P1376" t="s">
        <v>30</v>
      </c>
    </row>
    <row r="1377" spans="1:16" x14ac:dyDescent="0.25">
      <c r="A1377">
        <v>2022</v>
      </c>
      <c r="B1377" s="24" t="s">
        <v>30</v>
      </c>
      <c r="C1377" s="12">
        <v>362</v>
      </c>
      <c r="D1377" s="7">
        <v>10</v>
      </c>
      <c r="E1377" s="7">
        <v>737</v>
      </c>
      <c r="F1377" s="12" t="s">
        <v>13</v>
      </c>
      <c r="G1377" s="26">
        <v>50.58</v>
      </c>
      <c r="H1377" s="26">
        <v>-9.07</v>
      </c>
      <c r="I1377" s="26">
        <v>35.83</v>
      </c>
      <c r="J1377" s="79">
        <f t="shared" si="21"/>
        <v>54.51853242</v>
      </c>
      <c r="K1377">
        <v>-2.2000000000000002</v>
      </c>
      <c r="L1377">
        <v>0.18</v>
      </c>
      <c r="M1377" t="s">
        <v>13</v>
      </c>
      <c r="N1377">
        <v>-0.94</v>
      </c>
      <c r="O1377">
        <v>-0.81</v>
      </c>
      <c r="P1377" t="s">
        <v>30</v>
      </c>
    </row>
    <row r="1378" spans="1:16" x14ac:dyDescent="0.25">
      <c r="A1378">
        <v>2022</v>
      </c>
      <c r="B1378" s="24" t="s">
        <v>30</v>
      </c>
      <c r="C1378" s="12">
        <v>362</v>
      </c>
      <c r="D1378" s="7">
        <v>11</v>
      </c>
      <c r="E1378" s="7">
        <v>738</v>
      </c>
      <c r="F1378" s="12" t="s">
        <v>13</v>
      </c>
      <c r="G1378" s="26">
        <v>53.23</v>
      </c>
      <c r="H1378" s="26">
        <v>-10.24</v>
      </c>
      <c r="I1378" s="26">
        <v>33.03</v>
      </c>
      <c r="J1378" s="79">
        <f t="shared" si="21"/>
        <v>53.965460088</v>
      </c>
      <c r="K1378">
        <v>-2.57</v>
      </c>
      <c r="L1378">
        <v>0.48</v>
      </c>
      <c r="M1378" t="s">
        <v>13</v>
      </c>
      <c r="N1378">
        <v>-0.74</v>
      </c>
      <c r="O1378">
        <v>-1.1499999999999999</v>
      </c>
      <c r="P1378" t="s">
        <v>30</v>
      </c>
    </row>
    <row r="1379" spans="1:16" x14ac:dyDescent="0.25">
      <c r="A1379">
        <v>2022</v>
      </c>
      <c r="B1379" s="24" t="s">
        <v>30</v>
      </c>
      <c r="C1379" s="12">
        <v>362</v>
      </c>
      <c r="D1379" s="7">
        <v>12</v>
      </c>
      <c r="E1379" s="7">
        <v>739</v>
      </c>
      <c r="F1379" s="12" t="s">
        <v>13</v>
      </c>
      <c r="G1379" s="26">
        <v>51.65</v>
      </c>
      <c r="H1379" s="26">
        <v>-9.2100000000000009</v>
      </c>
      <c r="I1379" s="26">
        <v>37.67</v>
      </c>
      <c r="J1379" s="79">
        <f t="shared" si="21"/>
        <v>56.424760622000001</v>
      </c>
      <c r="K1379">
        <v>-2.11</v>
      </c>
      <c r="L1379">
        <v>0.32</v>
      </c>
      <c r="M1379" t="s">
        <v>13</v>
      </c>
      <c r="N1379">
        <v>-0.83</v>
      </c>
      <c r="O1379">
        <v>-0.9</v>
      </c>
      <c r="P1379" t="s">
        <v>30</v>
      </c>
    </row>
    <row r="1380" spans="1:16" x14ac:dyDescent="0.25">
      <c r="A1380">
        <v>2022</v>
      </c>
      <c r="B1380" s="24" t="s">
        <v>30</v>
      </c>
      <c r="C1380" s="12">
        <v>364</v>
      </c>
      <c r="D1380" s="7">
        <v>1</v>
      </c>
      <c r="E1380" s="7">
        <v>740</v>
      </c>
      <c r="F1380" s="12" t="s">
        <v>13</v>
      </c>
      <c r="G1380" s="25">
        <v>43.91</v>
      </c>
      <c r="H1380" s="25">
        <v>-5.62</v>
      </c>
      <c r="I1380" s="26">
        <v>27.89</v>
      </c>
      <c r="J1380" s="79">
        <f t="shared" si="21"/>
        <v>45.884515944</v>
      </c>
      <c r="K1380">
        <v>-2.14</v>
      </c>
      <c r="L1380">
        <v>-0.8</v>
      </c>
      <c r="M1380" t="s">
        <v>13</v>
      </c>
      <c r="N1380">
        <v>-1.47</v>
      </c>
      <c r="O1380">
        <v>0.01</v>
      </c>
      <c r="P1380" t="s">
        <v>30</v>
      </c>
    </row>
    <row r="1381" spans="1:16" x14ac:dyDescent="0.25">
      <c r="A1381">
        <v>2022</v>
      </c>
      <c r="B1381" s="24" t="s">
        <v>30</v>
      </c>
      <c r="C1381" s="12">
        <v>364</v>
      </c>
      <c r="D1381" s="7">
        <v>2</v>
      </c>
      <c r="E1381" s="7">
        <v>741</v>
      </c>
      <c r="F1381" s="12" t="s">
        <v>13</v>
      </c>
      <c r="G1381" s="25">
        <v>47.89</v>
      </c>
      <c r="H1381" s="25">
        <v>-9.82</v>
      </c>
      <c r="I1381" s="26">
        <v>31.49</v>
      </c>
      <c r="J1381" s="79">
        <f t="shared" si="21"/>
        <v>49.557929164000001</v>
      </c>
      <c r="K1381">
        <v>-2.59</v>
      </c>
      <c r="L1381">
        <v>-0.12</v>
      </c>
      <c r="M1381" t="s">
        <v>13</v>
      </c>
      <c r="N1381">
        <v>-1.26</v>
      </c>
      <c r="O1381">
        <v>-0.68</v>
      </c>
      <c r="P1381" t="s">
        <v>30</v>
      </c>
    </row>
    <row r="1382" spans="1:16" x14ac:dyDescent="0.25">
      <c r="A1382">
        <v>2022</v>
      </c>
      <c r="B1382" s="24" t="s">
        <v>30</v>
      </c>
      <c r="C1382" s="12">
        <v>364</v>
      </c>
      <c r="D1382" s="7">
        <v>3</v>
      </c>
      <c r="E1382" s="7">
        <v>742</v>
      </c>
      <c r="F1382" s="12" t="s">
        <v>13</v>
      </c>
      <c r="G1382" s="25">
        <v>49.7</v>
      </c>
      <c r="H1382" s="25">
        <v>-9.2899999999999991</v>
      </c>
      <c r="I1382" s="26">
        <v>33.99</v>
      </c>
      <c r="J1382" s="79">
        <f t="shared" si="21"/>
        <v>52.618302671999999</v>
      </c>
      <c r="K1382">
        <v>-2.35</v>
      </c>
      <c r="L1382">
        <v>7.0000000000000007E-2</v>
      </c>
      <c r="M1382" t="s">
        <v>13</v>
      </c>
      <c r="N1382">
        <v>-1.04</v>
      </c>
      <c r="O1382">
        <v>-0.77</v>
      </c>
      <c r="P1382" t="s">
        <v>30</v>
      </c>
    </row>
    <row r="1383" spans="1:16" x14ac:dyDescent="0.25">
      <c r="A1383">
        <v>2022</v>
      </c>
      <c r="B1383" s="24" t="s">
        <v>30</v>
      </c>
      <c r="C1383" s="12">
        <v>364</v>
      </c>
      <c r="D1383" s="7">
        <v>4</v>
      </c>
      <c r="E1383" s="7">
        <v>743</v>
      </c>
      <c r="F1383" s="12" t="s">
        <v>13</v>
      </c>
      <c r="G1383" s="26">
        <v>44.62</v>
      </c>
      <c r="H1383" s="26">
        <v>-6.7</v>
      </c>
      <c r="I1383" s="26">
        <v>28.72</v>
      </c>
      <c r="J1383" s="79">
        <f t="shared" si="21"/>
        <v>46.558675928</v>
      </c>
      <c r="K1383">
        <v>-2.2599999999999998</v>
      </c>
      <c r="L1383">
        <v>-0.66</v>
      </c>
      <c r="M1383" t="s">
        <v>13</v>
      </c>
      <c r="N1383">
        <v>-1.45</v>
      </c>
      <c r="O1383">
        <v>-0.14000000000000001</v>
      </c>
      <c r="P1383" t="s">
        <v>30</v>
      </c>
    </row>
    <row r="1384" spans="1:16" x14ac:dyDescent="0.25">
      <c r="A1384">
        <v>2022</v>
      </c>
      <c r="B1384" s="24" t="s">
        <v>30</v>
      </c>
      <c r="C1384" s="12">
        <v>364</v>
      </c>
      <c r="D1384" s="7">
        <v>5</v>
      </c>
      <c r="E1384" s="7">
        <v>744</v>
      </c>
      <c r="F1384" s="12" t="s">
        <v>13</v>
      </c>
      <c r="G1384" s="26">
        <v>53.57</v>
      </c>
      <c r="H1384" s="26">
        <v>-11.34</v>
      </c>
      <c r="I1384" s="26">
        <v>37.19</v>
      </c>
      <c r="J1384" s="79">
        <f t="shared" si="21"/>
        <v>56.655212071999998</v>
      </c>
      <c r="K1384">
        <v>-2.4900000000000002</v>
      </c>
      <c r="L1384">
        <v>0.62</v>
      </c>
      <c r="M1384" t="s">
        <v>13</v>
      </c>
      <c r="N1384">
        <v>-0.74</v>
      </c>
      <c r="O1384">
        <v>-1.25</v>
      </c>
      <c r="P1384" t="s">
        <v>30</v>
      </c>
    </row>
    <row r="1385" spans="1:16" x14ac:dyDescent="0.25">
      <c r="A1385">
        <v>2022</v>
      </c>
      <c r="B1385" s="24" t="s">
        <v>30</v>
      </c>
      <c r="C1385" s="12">
        <v>364</v>
      </c>
      <c r="D1385" s="7">
        <v>6</v>
      </c>
      <c r="E1385" s="7">
        <v>745</v>
      </c>
      <c r="F1385" s="12" t="s">
        <v>13</v>
      </c>
      <c r="G1385" s="26">
        <v>56.46</v>
      </c>
      <c r="H1385" s="26">
        <v>-12.71</v>
      </c>
      <c r="I1385" s="26">
        <v>41.07</v>
      </c>
      <c r="J1385" s="79">
        <f t="shared" si="21"/>
        <v>60.736309532</v>
      </c>
      <c r="K1385">
        <v>-2.4700000000000002</v>
      </c>
      <c r="L1385">
        <v>1.05</v>
      </c>
      <c r="M1385" t="s">
        <v>13</v>
      </c>
      <c r="N1385">
        <v>-0.5</v>
      </c>
      <c r="O1385">
        <v>-1.59</v>
      </c>
      <c r="P1385" t="s">
        <v>28</v>
      </c>
    </row>
    <row r="1386" spans="1:16" x14ac:dyDescent="0.25">
      <c r="A1386">
        <v>2022</v>
      </c>
      <c r="B1386" s="24" t="s">
        <v>30</v>
      </c>
      <c r="C1386" s="12">
        <v>364</v>
      </c>
      <c r="D1386" s="7">
        <v>7</v>
      </c>
      <c r="E1386" s="7">
        <v>746</v>
      </c>
      <c r="F1386" s="12" t="s">
        <v>13</v>
      </c>
      <c r="G1386" s="26">
        <v>48.61</v>
      </c>
      <c r="H1386" s="26">
        <v>-9.3000000000000007</v>
      </c>
      <c r="I1386" s="26">
        <v>26.35</v>
      </c>
      <c r="J1386" s="79">
        <f t="shared" si="21"/>
        <v>46.705295559999996</v>
      </c>
      <c r="K1386">
        <v>-2.83</v>
      </c>
      <c r="L1386">
        <v>-0.14000000000000001</v>
      </c>
      <c r="M1386" t="s">
        <v>13</v>
      </c>
      <c r="N1386">
        <v>-1.18</v>
      </c>
      <c r="O1386">
        <v>-0.72</v>
      </c>
      <c r="P1386" t="s">
        <v>30</v>
      </c>
    </row>
    <row r="1387" spans="1:16" x14ac:dyDescent="0.25">
      <c r="A1387">
        <v>2022</v>
      </c>
      <c r="B1387" s="24" t="s">
        <v>30</v>
      </c>
      <c r="C1387" s="12">
        <v>305</v>
      </c>
      <c r="D1387" s="7">
        <v>1</v>
      </c>
      <c r="E1387" s="7">
        <v>874</v>
      </c>
      <c r="F1387" s="12" t="s">
        <v>16</v>
      </c>
      <c r="G1387" s="26">
        <v>57.14</v>
      </c>
      <c r="H1387" s="26">
        <v>-3.84</v>
      </c>
      <c r="I1387" s="26">
        <v>47.84</v>
      </c>
      <c r="J1387" s="79">
        <f t="shared" si="21"/>
        <v>68.704962932000001</v>
      </c>
      <c r="K1387">
        <v>-0.62</v>
      </c>
      <c r="L1387">
        <v>0.75</v>
      </c>
      <c r="M1387" t="s">
        <v>16</v>
      </c>
      <c r="N1387">
        <v>0.02</v>
      </c>
      <c r="O1387">
        <v>-0.81</v>
      </c>
      <c r="P1387" t="s">
        <v>28</v>
      </c>
    </row>
    <row r="1388" spans="1:16" x14ac:dyDescent="0.25">
      <c r="A1388">
        <v>2022</v>
      </c>
      <c r="B1388" s="24" t="s">
        <v>30</v>
      </c>
      <c r="C1388" s="12">
        <v>305</v>
      </c>
      <c r="D1388" s="7">
        <v>2</v>
      </c>
      <c r="E1388" s="7">
        <v>875</v>
      </c>
      <c r="F1388" s="12" t="s">
        <v>16</v>
      </c>
      <c r="G1388" s="26">
        <v>51.67</v>
      </c>
      <c r="H1388" s="26">
        <v>-7.2</v>
      </c>
      <c r="I1388" s="26">
        <v>39.840000000000003</v>
      </c>
      <c r="J1388" s="79">
        <f t="shared" si="21"/>
        <v>58.575087686000003</v>
      </c>
      <c r="K1388">
        <v>-1.65</v>
      </c>
      <c r="L1388">
        <v>0.25</v>
      </c>
      <c r="M1388" t="s">
        <v>13</v>
      </c>
      <c r="N1388">
        <v>-0.72</v>
      </c>
      <c r="O1388">
        <v>-0.71</v>
      </c>
      <c r="P1388" t="s">
        <v>30</v>
      </c>
    </row>
    <row r="1389" spans="1:16" x14ac:dyDescent="0.25">
      <c r="A1389">
        <v>2022</v>
      </c>
      <c r="B1389" s="24" t="s">
        <v>30</v>
      </c>
      <c r="C1389" s="12">
        <v>305</v>
      </c>
      <c r="D1389" s="7">
        <v>3</v>
      </c>
      <c r="E1389" s="7">
        <v>876</v>
      </c>
      <c r="F1389" s="12" t="s">
        <v>16</v>
      </c>
      <c r="G1389" s="26">
        <v>51.56</v>
      </c>
      <c r="H1389" s="26">
        <v>-9.41</v>
      </c>
      <c r="I1389" s="26">
        <v>37.36</v>
      </c>
      <c r="J1389" s="79">
        <f t="shared" si="21"/>
        <v>56.089159297999998</v>
      </c>
      <c r="K1389">
        <v>-2.16</v>
      </c>
      <c r="L1389">
        <v>0.32</v>
      </c>
      <c r="M1389" t="s">
        <v>13</v>
      </c>
      <c r="N1389">
        <v>-0.85</v>
      </c>
      <c r="O1389">
        <v>-0.91</v>
      </c>
      <c r="P1389" t="s">
        <v>30</v>
      </c>
    </row>
    <row r="1390" spans="1:16" x14ac:dyDescent="0.25">
      <c r="A1390">
        <v>2022</v>
      </c>
      <c r="B1390" s="24" t="s">
        <v>30</v>
      </c>
      <c r="C1390" s="12">
        <v>305</v>
      </c>
      <c r="D1390" s="7">
        <v>4</v>
      </c>
      <c r="E1390" s="7">
        <v>877</v>
      </c>
      <c r="F1390" s="12" t="s">
        <v>14</v>
      </c>
      <c r="G1390" s="26">
        <v>56.88</v>
      </c>
      <c r="H1390" s="26">
        <v>-0.22</v>
      </c>
      <c r="I1390" s="26">
        <v>49.13</v>
      </c>
      <c r="J1390" s="79">
        <f t="shared" si="21"/>
        <v>70.603267250000016</v>
      </c>
      <c r="K1390">
        <v>0.04</v>
      </c>
      <c r="L1390">
        <v>0.56000000000000005</v>
      </c>
      <c r="M1390" t="s">
        <v>16</v>
      </c>
      <c r="N1390">
        <v>0.17</v>
      </c>
      <c r="O1390">
        <v>-0.46</v>
      </c>
      <c r="P1390" t="s">
        <v>28</v>
      </c>
    </row>
    <row r="1391" spans="1:16" x14ac:dyDescent="0.25">
      <c r="A1391">
        <v>2022</v>
      </c>
      <c r="B1391" s="24" t="s">
        <v>30</v>
      </c>
      <c r="C1391" s="12">
        <v>305</v>
      </c>
      <c r="D1391" s="7">
        <v>5</v>
      </c>
      <c r="E1391" s="7">
        <v>878</v>
      </c>
      <c r="F1391" s="12" t="s">
        <v>16</v>
      </c>
      <c r="G1391" s="26">
        <v>53.47</v>
      </c>
      <c r="H1391" s="26">
        <v>-7.84</v>
      </c>
      <c r="I1391" s="26">
        <v>43.25</v>
      </c>
      <c r="J1391" s="79">
        <f t="shared" si="21"/>
        <v>61.862701275999996</v>
      </c>
      <c r="K1391">
        <v>-1.55</v>
      </c>
      <c r="L1391">
        <v>0.51</v>
      </c>
      <c r="M1391" t="s">
        <v>13</v>
      </c>
      <c r="N1391">
        <v>-0.56000000000000005</v>
      </c>
      <c r="O1391">
        <v>-0.89</v>
      </c>
      <c r="P1391" t="s">
        <v>30</v>
      </c>
    </row>
    <row r="1392" spans="1:16" x14ac:dyDescent="0.25">
      <c r="A1392">
        <v>2022</v>
      </c>
      <c r="B1392" s="24" t="s">
        <v>30</v>
      </c>
      <c r="C1392" s="12">
        <v>305</v>
      </c>
      <c r="D1392" s="7">
        <v>6</v>
      </c>
      <c r="E1392" s="7">
        <v>879</v>
      </c>
      <c r="F1392" s="12" t="s">
        <v>16</v>
      </c>
      <c r="G1392" s="26">
        <v>52.57</v>
      </c>
      <c r="H1392" s="26">
        <v>-10.4</v>
      </c>
      <c r="I1392" s="26">
        <v>39.65</v>
      </c>
      <c r="J1392" s="79">
        <f t="shared" si="21"/>
        <v>57.98236052</v>
      </c>
      <c r="K1392">
        <v>-2.1800000000000002</v>
      </c>
      <c r="L1392">
        <v>0.5</v>
      </c>
      <c r="M1392" t="s">
        <v>13</v>
      </c>
      <c r="N1392">
        <v>-0.79</v>
      </c>
      <c r="O1392">
        <v>-1.07</v>
      </c>
      <c r="P1392" t="s">
        <v>30</v>
      </c>
    </row>
    <row r="1393" spans="1:16" x14ac:dyDescent="0.25">
      <c r="A1393">
        <v>2022</v>
      </c>
      <c r="B1393" s="24" t="s">
        <v>30</v>
      </c>
      <c r="C1393" s="12">
        <v>305</v>
      </c>
      <c r="D1393" s="7">
        <v>7</v>
      </c>
      <c r="E1393" s="7">
        <v>880</v>
      </c>
      <c r="F1393" s="12" t="s">
        <v>16</v>
      </c>
      <c r="G1393" s="26">
        <v>56.79</v>
      </c>
      <c r="H1393">
        <f>--3.6</f>
        <v>3.6</v>
      </c>
      <c r="I1393" s="26">
        <v>46.76</v>
      </c>
      <c r="J1393" s="79">
        <f t="shared" si="21"/>
        <v>70.18977249400001</v>
      </c>
      <c r="K1393">
        <v>0.51</v>
      </c>
      <c r="L1393">
        <v>0.33</v>
      </c>
      <c r="M1393" t="s">
        <v>16</v>
      </c>
      <c r="N1393">
        <v>0.34</v>
      </c>
      <c r="O1393">
        <v>-0.12</v>
      </c>
      <c r="P1393" t="s">
        <v>28</v>
      </c>
    </row>
    <row r="1394" spans="1:16" x14ac:dyDescent="0.25">
      <c r="A1394">
        <v>2022</v>
      </c>
      <c r="B1394" s="24" t="s">
        <v>30</v>
      </c>
      <c r="C1394" s="12">
        <v>305</v>
      </c>
      <c r="D1394" s="7">
        <v>8</v>
      </c>
      <c r="E1394" s="7">
        <v>881</v>
      </c>
      <c r="F1394" s="12" t="s">
        <v>15</v>
      </c>
      <c r="G1394" s="26">
        <v>56.52</v>
      </c>
      <c r="H1394" s="26">
        <v>4.03</v>
      </c>
      <c r="I1394" s="26">
        <v>48.56</v>
      </c>
      <c r="J1394" s="79">
        <f t="shared" si="21"/>
        <v>71.378496162000005</v>
      </c>
      <c r="K1394">
        <v>0.69</v>
      </c>
      <c r="L1394">
        <v>0.3</v>
      </c>
      <c r="M1394" t="s">
        <v>16</v>
      </c>
      <c r="N1394">
        <v>0.34</v>
      </c>
      <c r="O1394">
        <v>-0.05</v>
      </c>
      <c r="P1394" t="s">
        <v>28</v>
      </c>
    </row>
    <row r="1395" spans="1:16" x14ac:dyDescent="0.25">
      <c r="A1395">
        <v>2022</v>
      </c>
      <c r="B1395" s="24" t="s">
        <v>30</v>
      </c>
      <c r="C1395" s="12">
        <v>305</v>
      </c>
      <c r="D1395" s="7">
        <v>9</v>
      </c>
      <c r="E1395" s="7">
        <v>882</v>
      </c>
      <c r="F1395" s="12" t="s">
        <v>16</v>
      </c>
      <c r="G1395" s="26">
        <v>61.66</v>
      </c>
      <c r="H1395" s="26">
        <v>-3.11</v>
      </c>
      <c r="I1395" s="26">
        <v>55.47</v>
      </c>
      <c r="J1395" s="79">
        <f t="shared" si="21"/>
        <v>77.095275052000005</v>
      </c>
      <c r="K1395">
        <v>-0.03</v>
      </c>
      <c r="L1395">
        <v>1.29</v>
      </c>
      <c r="M1395" t="s">
        <v>16</v>
      </c>
      <c r="N1395">
        <v>0.54</v>
      </c>
      <c r="O1395">
        <v>-1.08</v>
      </c>
      <c r="P1395" t="s">
        <v>28</v>
      </c>
    </row>
    <row r="1396" spans="1:16" x14ac:dyDescent="0.25">
      <c r="A1396">
        <v>2022</v>
      </c>
      <c r="B1396" s="24" t="s">
        <v>30</v>
      </c>
      <c r="C1396" s="12">
        <v>305</v>
      </c>
      <c r="D1396" s="7">
        <v>10</v>
      </c>
      <c r="E1396" s="7">
        <v>883</v>
      </c>
      <c r="F1396" s="12" t="s">
        <v>13</v>
      </c>
      <c r="G1396" s="26">
        <v>55.13</v>
      </c>
      <c r="H1396" s="26">
        <v>-12.69</v>
      </c>
      <c r="I1396" s="26">
        <v>41.18</v>
      </c>
      <c r="J1396" s="79">
        <f t="shared" si="21"/>
        <v>59.946354728000003</v>
      </c>
      <c r="K1396">
        <v>-2.46</v>
      </c>
      <c r="L1396">
        <v>0.91</v>
      </c>
      <c r="M1396" t="s">
        <v>13</v>
      </c>
      <c r="N1396">
        <v>-0.63</v>
      </c>
      <c r="O1396">
        <v>-1.48</v>
      </c>
      <c r="P1396" t="s">
        <v>30</v>
      </c>
    </row>
    <row r="1397" spans="1:16" x14ac:dyDescent="0.25">
      <c r="A1397">
        <v>2022</v>
      </c>
      <c r="B1397" s="24" t="s">
        <v>30</v>
      </c>
      <c r="C1397" s="12">
        <v>305</v>
      </c>
      <c r="D1397" s="7">
        <v>11</v>
      </c>
      <c r="E1397" s="7">
        <v>884</v>
      </c>
      <c r="F1397" s="12" t="s">
        <v>13</v>
      </c>
      <c r="G1397" s="26">
        <v>53.17</v>
      </c>
      <c r="H1397" s="26">
        <v>-9.4</v>
      </c>
      <c r="I1397" s="26">
        <v>39.07</v>
      </c>
      <c r="J1397" s="79">
        <f t="shared" si="21"/>
        <v>58.310125147999997</v>
      </c>
      <c r="K1397">
        <v>-2.06</v>
      </c>
      <c r="L1397">
        <v>0.51</v>
      </c>
      <c r="M1397" t="s">
        <v>13</v>
      </c>
      <c r="N1397">
        <v>-0.68</v>
      </c>
      <c r="O1397">
        <v>-1.03</v>
      </c>
      <c r="P1397" t="s">
        <v>30</v>
      </c>
    </row>
    <row r="1398" spans="1:16" x14ac:dyDescent="0.25">
      <c r="A1398">
        <v>2022</v>
      </c>
      <c r="B1398" s="24" t="s">
        <v>30</v>
      </c>
      <c r="C1398" s="12">
        <v>305</v>
      </c>
      <c r="D1398" s="7">
        <v>12</v>
      </c>
      <c r="E1398" s="7">
        <v>885</v>
      </c>
      <c r="F1398" s="12" t="s">
        <v>16</v>
      </c>
      <c r="G1398" s="26">
        <v>57.66</v>
      </c>
      <c r="H1398" s="26">
        <v>-5.36</v>
      </c>
      <c r="I1398" s="26">
        <v>49.04</v>
      </c>
      <c r="J1398" s="79">
        <f t="shared" si="21"/>
        <v>69.361457340000001</v>
      </c>
      <c r="K1398">
        <v>-0.79</v>
      </c>
      <c r="L1398">
        <v>0.9</v>
      </c>
      <c r="M1398" t="s">
        <v>16</v>
      </c>
      <c r="N1398">
        <v>0</v>
      </c>
      <c r="O1398">
        <v>-0.98</v>
      </c>
      <c r="P1398" t="s">
        <v>28</v>
      </c>
    </row>
    <row r="1399" spans="1:16" x14ac:dyDescent="0.25">
      <c r="A1399">
        <v>2022</v>
      </c>
      <c r="B1399" s="24" t="s">
        <v>30</v>
      </c>
      <c r="C1399" s="12">
        <v>306</v>
      </c>
      <c r="D1399" s="7">
        <v>1</v>
      </c>
      <c r="E1399" s="7">
        <v>886</v>
      </c>
      <c r="F1399" s="12" t="s">
        <v>13</v>
      </c>
      <c r="G1399" s="26">
        <v>47.59</v>
      </c>
      <c r="H1399" s="26">
        <v>-6.18</v>
      </c>
      <c r="I1399" s="26">
        <v>34.04</v>
      </c>
      <c r="J1399" s="79">
        <f t="shared" si="21"/>
        <v>52.293477138</v>
      </c>
      <c r="K1399">
        <v>-1.85</v>
      </c>
      <c r="L1399">
        <v>-0.31</v>
      </c>
      <c r="M1399" t="s">
        <v>13</v>
      </c>
      <c r="N1399">
        <v>-1.1100000000000001</v>
      </c>
      <c r="O1399">
        <v>-0.31</v>
      </c>
      <c r="P1399" t="s">
        <v>30</v>
      </c>
    </row>
    <row r="1400" spans="1:16" x14ac:dyDescent="0.25">
      <c r="A1400">
        <v>2022</v>
      </c>
      <c r="B1400" s="24" t="s">
        <v>30</v>
      </c>
      <c r="C1400" s="12">
        <v>306</v>
      </c>
      <c r="D1400" s="7">
        <v>2</v>
      </c>
      <c r="E1400" s="7">
        <v>887</v>
      </c>
      <c r="F1400" s="12" t="s">
        <v>13</v>
      </c>
      <c r="G1400" s="26">
        <v>38.39</v>
      </c>
      <c r="H1400" s="26">
        <v>-6.62</v>
      </c>
      <c r="I1400" s="26">
        <v>20.329999999999998</v>
      </c>
      <c r="J1400" s="79">
        <f t="shared" si="21"/>
        <v>36.797803239999993</v>
      </c>
      <c r="K1400">
        <v>-2.76</v>
      </c>
      <c r="L1400">
        <v>-1.42</v>
      </c>
      <c r="M1400" t="s">
        <v>13</v>
      </c>
      <c r="N1400">
        <v>-2.11</v>
      </c>
      <c r="O1400">
        <v>0.33</v>
      </c>
      <c r="P1400" t="s">
        <v>30</v>
      </c>
    </row>
    <row r="1401" spans="1:16" x14ac:dyDescent="0.25">
      <c r="A1401">
        <v>2022</v>
      </c>
      <c r="B1401" s="24" t="s">
        <v>30</v>
      </c>
      <c r="C1401" s="12">
        <v>306</v>
      </c>
      <c r="D1401" s="7">
        <v>3</v>
      </c>
      <c r="E1401" s="7">
        <v>888</v>
      </c>
      <c r="F1401" s="12" t="s">
        <v>13</v>
      </c>
      <c r="G1401" s="26">
        <v>41.95</v>
      </c>
      <c r="H1401" s="26">
        <v>-7.65</v>
      </c>
      <c r="I1401" s="26">
        <v>22.87</v>
      </c>
      <c r="J1401" s="79">
        <f t="shared" si="21"/>
        <v>40.518473218000004</v>
      </c>
      <c r="K1401">
        <v>-2.77</v>
      </c>
      <c r="L1401">
        <v>-0.97</v>
      </c>
      <c r="M1401" t="s">
        <v>13</v>
      </c>
      <c r="N1401">
        <v>-1.79</v>
      </c>
      <c r="O1401">
        <v>-0.04</v>
      </c>
      <c r="P1401" t="s">
        <v>30</v>
      </c>
    </row>
    <row r="1402" spans="1:16" x14ac:dyDescent="0.25">
      <c r="A1402">
        <v>2022</v>
      </c>
      <c r="B1402" s="24" t="s">
        <v>30</v>
      </c>
      <c r="C1402" s="12">
        <v>306</v>
      </c>
      <c r="D1402" s="7">
        <v>4</v>
      </c>
      <c r="E1402" s="7">
        <v>889</v>
      </c>
      <c r="F1402" s="12" t="s">
        <v>13</v>
      </c>
      <c r="G1402" s="26">
        <v>41.08</v>
      </c>
      <c r="H1402" s="26">
        <v>-5.31</v>
      </c>
      <c r="I1402" s="26">
        <v>23.04</v>
      </c>
      <c r="J1402" s="79">
        <f t="shared" si="21"/>
        <v>40.834220269999996</v>
      </c>
      <c r="K1402">
        <v>-2.38</v>
      </c>
      <c r="L1402">
        <v>-1.17</v>
      </c>
      <c r="M1402" t="s">
        <v>13</v>
      </c>
      <c r="N1402">
        <v>-1.76</v>
      </c>
      <c r="O1402">
        <v>0.24</v>
      </c>
      <c r="P1402" t="s">
        <v>30</v>
      </c>
    </row>
    <row r="1403" spans="1:16" x14ac:dyDescent="0.25">
      <c r="A1403">
        <v>2022</v>
      </c>
      <c r="B1403" s="24" t="s">
        <v>30</v>
      </c>
      <c r="C1403" s="12">
        <v>306</v>
      </c>
      <c r="D1403" s="7">
        <v>5</v>
      </c>
      <c r="E1403" s="7">
        <v>890</v>
      </c>
      <c r="F1403" s="12" t="s">
        <v>13</v>
      </c>
      <c r="G1403" s="26">
        <v>41.33</v>
      </c>
      <c r="H1403" s="26">
        <v>-6.57</v>
      </c>
      <c r="I1403" s="26">
        <v>23.72</v>
      </c>
      <c r="J1403" s="79">
        <f t="shared" si="21"/>
        <v>41.045765996</v>
      </c>
      <c r="K1403">
        <v>-2.5499999999999998</v>
      </c>
      <c r="L1403">
        <v>-1.07</v>
      </c>
      <c r="M1403" t="s">
        <v>13</v>
      </c>
      <c r="N1403">
        <v>-1.8</v>
      </c>
      <c r="O1403">
        <v>0.11</v>
      </c>
      <c r="P1403" t="s">
        <v>30</v>
      </c>
    </row>
    <row r="1404" spans="1:16" x14ac:dyDescent="0.25">
      <c r="A1404">
        <v>2022</v>
      </c>
      <c r="B1404" s="24" t="s">
        <v>30</v>
      </c>
      <c r="C1404" s="12">
        <v>306</v>
      </c>
      <c r="D1404" s="7">
        <v>6</v>
      </c>
      <c r="E1404" s="7">
        <v>891</v>
      </c>
      <c r="F1404" s="12" t="s">
        <v>13</v>
      </c>
      <c r="G1404" s="26">
        <v>39.94</v>
      </c>
      <c r="H1404" s="26">
        <v>-7.13</v>
      </c>
      <c r="I1404" s="26">
        <v>20.88</v>
      </c>
      <c r="J1404" s="79">
        <f t="shared" si="21"/>
        <v>38.019461973999995</v>
      </c>
      <c r="K1404">
        <v>-2.81</v>
      </c>
      <c r="L1404">
        <v>-1.23</v>
      </c>
      <c r="M1404" t="s">
        <v>13</v>
      </c>
      <c r="N1404">
        <v>-1.97</v>
      </c>
      <c r="O1404">
        <v>0.16</v>
      </c>
      <c r="P1404" t="s">
        <v>30</v>
      </c>
    </row>
    <row r="1405" spans="1:16" x14ac:dyDescent="0.25">
      <c r="A1405">
        <v>2022</v>
      </c>
      <c r="B1405" s="24" t="s">
        <v>30</v>
      </c>
      <c r="C1405" s="12">
        <v>306</v>
      </c>
      <c r="D1405" s="7">
        <v>7</v>
      </c>
      <c r="E1405" s="7">
        <v>892</v>
      </c>
      <c r="F1405" s="12" t="s">
        <v>13</v>
      </c>
      <c r="G1405" s="26">
        <v>38.11</v>
      </c>
      <c r="H1405" s="26">
        <v>-6.07</v>
      </c>
      <c r="I1405" s="26">
        <v>19.95</v>
      </c>
      <c r="J1405" s="79">
        <f t="shared" si="21"/>
        <v>36.536952077999999</v>
      </c>
      <c r="K1405">
        <v>-2.7</v>
      </c>
      <c r="L1405">
        <v>-1.49</v>
      </c>
      <c r="M1405" t="s">
        <v>13</v>
      </c>
      <c r="N1405">
        <v>-2.11</v>
      </c>
      <c r="O1405">
        <v>0.4</v>
      </c>
      <c r="P1405" t="s">
        <v>30</v>
      </c>
    </row>
    <row r="1406" spans="1:16" x14ac:dyDescent="0.25">
      <c r="A1406">
        <v>2022</v>
      </c>
      <c r="B1406" s="24" t="s">
        <v>30</v>
      </c>
      <c r="C1406" s="12">
        <v>306</v>
      </c>
      <c r="D1406" s="7">
        <v>8</v>
      </c>
      <c r="E1406" s="7">
        <v>893</v>
      </c>
      <c r="F1406" s="12" t="s">
        <v>13</v>
      </c>
      <c r="G1406" s="26">
        <v>37.61</v>
      </c>
      <c r="H1406" s="26">
        <v>-6.18</v>
      </c>
      <c r="I1406" s="26">
        <v>18.350000000000001</v>
      </c>
      <c r="J1406" s="79">
        <f t="shared" si="21"/>
        <v>35.085092192000005</v>
      </c>
      <c r="K1406">
        <v>-2.81</v>
      </c>
      <c r="L1406">
        <v>-1.55</v>
      </c>
      <c r="M1406" t="s">
        <v>13</v>
      </c>
      <c r="N1406">
        <v>-2.17</v>
      </c>
      <c r="O1406">
        <v>0.42</v>
      </c>
      <c r="P1406" t="s">
        <v>30</v>
      </c>
    </row>
    <row r="1407" spans="1:16" x14ac:dyDescent="0.25">
      <c r="A1407">
        <v>2022</v>
      </c>
      <c r="B1407" s="24" t="s">
        <v>30</v>
      </c>
      <c r="C1407" s="12">
        <v>306</v>
      </c>
      <c r="D1407" s="7">
        <v>9</v>
      </c>
      <c r="E1407" s="7">
        <v>894</v>
      </c>
      <c r="F1407" s="12" t="s">
        <v>13</v>
      </c>
      <c r="G1407" s="26">
        <v>36.83</v>
      </c>
      <c r="H1407" s="26">
        <v>-2.33</v>
      </c>
      <c r="I1407" s="26">
        <v>19.86</v>
      </c>
      <c r="J1407" s="79">
        <f t="shared" si="21"/>
        <v>36.868027836000003</v>
      </c>
      <c r="K1407">
        <v>-2.1</v>
      </c>
      <c r="L1407">
        <v>-1.81</v>
      </c>
      <c r="M1407" t="s">
        <v>13</v>
      </c>
      <c r="N1407">
        <v>-2.06</v>
      </c>
      <c r="O1407">
        <v>0.84</v>
      </c>
      <c r="P1407" t="s">
        <v>30</v>
      </c>
    </row>
    <row r="1408" spans="1:16" x14ac:dyDescent="0.25">
      <c r="A1408">
        <v>2022</v>
      </c>
      <c r="B1408" s="24" t="s">
        <v>30</v>
      </c>
      <c r="C1408" s="12">
        <v>306</v>
      </c>
      <c r="D1408" s="7">
        <v>10</v>
      </c>
      <c r="E1408" s="7">
        <v>895</v>
      </c>
      <c r="F1408" s="12" t="s">
        <v>13</v>
      </c>
      <c r="G1408" s="26">
        <v>38.46</v>
      </c>
      <c r="H1408" s="26">
        <v>-4.3899999999999997</v>
      </c>
      <c r="I1408" s="26">
        <v>21.47</v>
      </c>
      <c r="J1408" s="79">
        <f t="shared" si="21"/>
        <v>38.352836444000005</v>
      </c>
      <c r="K1408">
        <v>-2.33</v>
      </c>
      <c r="L1408">
        <v>-1.51</v>
      </c>
      <c r="M1408" t="s">
        <v>13</v>
      </c>
      <c r="N1408">
        <v>-1.99</v>
      </c>
      <c r="O1408">
        <v>0.53</v>
      </c>
      <c r="P1408" t="s">
        <v>30</v>
      </c>
    </row>
    <row r="1409" spans="1:16" x14ac:dyDescent="0.25">
      <c r="A1409">
        <v>2022</v>
      </c>
      <c r="B1409" s="24" t="s">
        <v>30</v>
      </c>
      <c r="C1409" s="12">
        <v>306</v>
      </c>
      <c r="D1409" s="7">
        <v>11</v>
      </c>
      <c r="E1409" s="7">
        <v>896</v>
      </c>
      <c r="F1409" s="12" t="s">
        <v>13</v>
      </c>
      <c r="G1409" s="26">
        <v>40.479999999999997</v>
      </c>
      <c r="H1409" s="26">
        <v>-6.71</v>
      </c>
      <c r="I1409" s="26">
        <v>21.49</v>
      </c>
      <c r="J1409" s="79">
        <f t="shared" si="21"/>
        <v>38.926298459999998</v>
      </c>
      <c r="K1409">
        <v>-2.71</v>
      </c>
      <c r="L1409">
        <v>-1.18</v>
      </c>
      <c r="M1409" t="s">
        <v>13</v>
      </c>
      <c r="N1409">
        <v>-1.9</v>
      </c>
      <c r="O1409">
        <v>0.16</v>
      </c>
      <c r="P1409" t="s">
        <v>30</v>
      </c>
    </row>
    <row r="1410" spans="1:16" x14ac:dyDescent="0.25">
      <c r="A1410">
        <v>2022</v>
      </c>
      <c r="B1410" s="24" t="s">
        <v>30</v>
      </c>
      <c r="C1410" s="12">
        <v>306</v>
      </c>
      <c r="D1410" s="7">
        <v>12</v>
      </c>
      <c r="E1410" s="7">
        <v>897</v>
      </c>
      <c r="F1410" s="12" t="s">
        <v>16</v>
      </c>
      <c r="G1410" s="26">
        <v>45.39</v>
      </c>
      <c r="H1410" s="26">
        <v>-0.8</v>
      </c>
      <c r="I1410" s="26">
        <v>30.88</v>
      </c>
      <c r="J1410" s="79">
        <f t="shared" si="21"/>
        <v>50.473793662000006</v>
      </c>
      <c r="K1410">
        <v>-1.18</v>
      </c>
      <c r="L1410">
        <v>-0.85</v>
      </c>
      <c r="M1410" t="s">
        <v>13</v>
      </c>
      <c r="N1410">
        <v>-1.08</v>
      </c>
      <c r="O1410">
        <v>0.33</v>
      </c>
      <c r="P1410" t="s">
        <v>30</v>
      </c>
    </row>
    <row r="1411" spans="1:16" x14ac:dyDescent="0.25">
      <c r="A1411">
        <v>2022</v>
      </c>
      <c r="B1411" s="24" t="s">
        <v>30</v>
      </c>
      <c r="C1411" s="12">
        <v>321</v>
      </c>
      <c r="D1411" s="7">
        <v>1</v>
      </c>
      <c r="E1411" s="7">
        <v>898</v>
      </c>
      <c r="F1411" s="12" t="s">
        <v>13</v>
      </c>
      <c r="G1411" s="26">
        <v>4.42</v>
      </c>
      <c r="H1411" s="26">
        <v>-4.12</v>
      </c>
      <c r="I1411" s="26">
        <v>26.56</v>
      </c>
      <c r="J1411" s="79">
        <f t="shared" ref="J1411:J1474" si="22">G1411*0.655145+H1411*0.3291086+I1411*0.6800534</f>
        <v>19.602031771999997</v>
      </c>
      <c r="K1411">
        <v>-1.92</v>
      </c>
      <c r="L1411">
        <v>-5.05</v>
      </c>
      <c r="M1411" t="s">
        <v>13</v>
      </c>
      <c r="N1411">
        <v>-5.41</v>
      </c>
      <c r="O1411">
        <v>3.41</v>
      </c>
      <c r="P1411" t="s">
        <v>30</v>
      </c>
    </row>
    <row r="1412" spans="1:16" x14ac:dyDescent="0.25">
      <c r="A1412">
        <v>2022</v>
      </c>
      <c r="B1412" s="24" t="s">
        <v>30</v>
      </c>
      <c r="C1412" s="12">
        <v>321</v>
      </c>
      <c r="D1412" s="7">
        <v>2</v>
      </c>
      <c r="E1412" s="7">
        <v>899</v>
      </c>
      <c r="F1412" s="12" t="s">
        <v>13</v>
      </c>
      <c r="G1412" s="26">
        <v>57.94</v>
      </c>
      <c r="H1412" s="26">
        <v>-7.16</v>
      </c>
      <c r="I1412" s="26">
        <v>47.65</v>
      </c>
      <c r="J1412" s="79">
        <f t="shared" si="22"/>
        <v>68.007228233999996</v>
      </c>
      <c r="K1412">
        <v>-1.17</v>
      </c>
      <c r="L1412">
        <v>1</v>
      </c>
      <c r="M1412" t="s">
        <v>13</v>
      </c>
      <c r="N1412">
        <v>-0.06</v>
      </c>
      <c r="O1412">
        <v>-1.18</v>
      </c>
      <c r="P1412" t="s">
        <v>28</v>
      </c>
    </row>
    <row r="1413" spans="1:16" x14ac:dyDescent="0.25">
      <c r="A1413">
        <v>2022</v>
      </c>
      <c r="B1413" s="24" t="s">
        <v>30</v>
      </c>
      <c r="C1413" s="12">
        <v>321</v>
      </c>
      <c r="D1413" s="7">
        <v>3</v>
      </c>
      <c r="E1413" s="7">
        <v>900</v>
      </c>
      <c r="F1413" s="12" t="s">
        <v>13</v>
      </c>
      <c r="G1413" s="26">
        <v>60.51</v>
      </c>
      <c r="H1413" s="26">
        <v>-10.78</v>
      </c>
      <c r="I1413" s="26">
        <v>46.95</v>
      </c>
      <c r="J1413" s="79">
        <f t="shared" si="22"/>
        <v>68.023540371999999</v>
      </c>
      <c r="K1413">
        <v>-1.8</v>
      </c>
      <c r="L1413">
        <v>1.45</v>
      </c>
      <c r="M1413" t="s">
        <v>13</v>
      </c>
      <c r="N1413">
        <v>0.02</v>
      </c>
      <c r="O1413">
        <v>-1.72</v>
      </c>
      <c r="P1413" t="s">
        <v>28</v>
      </c>
    </row>
    <row r="1414" spans="1:16" x14ac:dyDescent="0.25">
      <c r="A1414">
        <v>2022</v>
      </c>
      <c r="B1414" s="24" t="s">
        <v>30</v>
      </c>
      <c r="C1414" s="12">
        <v>321</v>
      </c>
      <c r="D1414" s="7">
        <v>4</v>
      </c>
      <c r="E1414" s="7">
        <v>901</v>
      </c>
      <c r="F1414" s="12" t="s">
        <v>13</v>
      </c>
      <c r="G1414" s="26">
        <v>42.18</v>
      </c>
      <c r="H1414" s="26">
        <v>2.5499999999999998</v>
      </c>
      <c r="I1414" s="26">
        <v>24.56</v>
      </c>
      <c r="J1414" s="79">
        <f t="shared" si="22"/>
        <v>45.175354534</v>
      </c>
      <c r="K1414">
        <v>-1.03</v>
      </c>
      <c r="L1414">
        <v>-1.43</v>
      </c>
      <c r="M1414" t="s">
        <v>13</v>
      </c>
      <c r="N1414">
        <v>-1.26</v>
      </c>
      <c r="O1414">
        <v>0.86</v>
      </c>
      <c r="P1414" t="s">
        <v>30</v>
      </c>
    </row>
    <row r="1415" spans="1:16" x14ac:dyDescent="0.25">
      <c r="A1415">
        <v>2022</v>
      </c>
      <c r="B1415" s="24" t="s">
        <v>30</v>
      </c>
      <c r="C1415" s="12">
        <v>321</v>
      </c>
      <c r="D1415" s="7">
        <v>5</v>
      </c>
      <c r="E1415" s="7">
        <v>902</v>
      </c>
      <c r="F1415" s="12" t="s">
        <v>13</v>
      </c>
      <c r="G1415" s="26">
        <v>55.85</v>
      </c>
      <c r="H1415" s="26">
        <v>-8.39</v>
      </c>
      <c r="I1415" s="26">
        <v>41.16</v>
      </c>
      <c r="J1415" s="79">
        <f t="shared" si="22"/>
        <v>61.819625040000005</v>
      </c>
      <c r="K1415">
        <v>-1.77</v>
      </c>
      <c r="L1415">
        <v>0.76</v>
      </c>
      <c r="M1415" t="s">
        <v>13</v>
      </c>
      <c r="N1415">
        <v>-0.35</v>
      </c>
      <c r="O1415">
        <v>-1.1499999999999999</v>
      </c>
      <c r="P1415" t="s">
        <v>28</v>
      </c>
    </row>
    <row r="1416" spans="1:16" x14ac:dyDescent="0.25">
      <c r="A1416">
        <v>2022</v>
      </c>
      <c r="B1416" s="24" t="s">
        <v>30</v>
      </c>
      <c r="C1416" s="12">
        <v>321</v>
      </c>
      <c r="D1416" s="7">
        <v>6</v>
      </c>
      <c r="E1416" s="7">
        <v>903</v>
      </c>
      <c r="F1416" s="12" t="s">
        <v>13</v>
      </c>
      <c r="G1416" s="26">
        <v>44.26</v>
      </c>
      <c r="H1416" s="26">
        <v>-6.17</v>
      </c>
      <c r="I1416" s="26">
        <v>28.89</v>
      </c>
      <c r="J1416" s="79">
        <f t="shared" si="22"/>
        <v>46.612860363999999</v>
      </c>
      <c r="K1416">
        <v>-2.16</v>
      </c>
      <c r="L1416">
        <v>-0.72</v>
      </c>
      <c r="M1416" t="s">
        <v>13</v>
      </c>
      <c r="N1416">
        <v>-1.46</v>
      </c>
      <c r="O1416">
        <v>-0.06</v>
      </c>
      <c r="P1416" t="s">
        <v>30</v>
      </c>
    </row>
    <row r="1417" spans="1:16" x14ac:dyDescent="0.25">
      <c r="A1417">
        <v>2022</v>
      </c>
      <c r="B1417" s="24" t="s">
        <v>30</v>
      </c>
      <c r="C1417" s="12">
        <v>321</v>
      </c>
      <c r="D1417" s="7">
        <v>7</v>
      </c>
      <c r="E1417" s="7">
        <v>904</v>
      </c>
      <c r="F1417" s="12" t="s">
        <v>13</v>
      </c>
      <c r="G1417" s="26">
        <v>49.75</v>
      </c>
      <c r="H1417" s="26">
        <v>-8.75</v>
      </c>
      <c r="I1417" s="26">
        <v>35.01</v>
      </c>
      <c r="J1417" s="79">
        <f t="shared" si="22"/>
        <v>53.522433034000002</v>
      </c>
      <c r="K1417">
        <v>-2.2000000000000002</v>
      </c>
      <c r="L1417">
        <v>0.06</v>
      </c>
      <c r="M1417" t="s">
        <v>13</v>
      </c>
      <c r="N1417">
        <v>-1.01</v>
      </c>
      <c r="O1417">
        <v>-0.71</v>
      </c>
      <c r="P1417" t="s">
        <v>30</v>
      </c>
    </row>
    <row r="1418" spans="1:16" x14ac:dyDescent="0.25">
      <c r="A1418">
        <v>2022</v>
      </c>
      <c r="B1418" s="24" t="s">
        <v>30</v>
      </c>
      <c r="C1418" s="12">
        <v>321</v>
      </c>
      <c r="D1418" s="7">
        <v>8</v>
      </c>
      <c r="E1418" s="7">
        <v>905</v>
      </c>
      <c r="F1418" s="12" t="s">
        <v>13</v>
      </c>
      <c r="G1418" s="26">
        <v>47.75</v>
      </c>
      <c r="H1418" s="26">
        <v>-8.0399999999999991</v>
      </c>
      <c r="I1418" s="26">
        <v>31.86</v>
      </c>
      <c r="J1418" s="79">
        <f t="shared" si="22"/>
        <v>50.303641929999998</v>
      </c>
      <c r="K1418">
        <v>-2.2799999999999998</v>
      </c>
      <c r="L1418">
        <v>-0.22</v>
      </c>
      <c r="M1418" t="s">
        <v>13</v>
      </c>
      <c r="N1418">
        <v>-1.19</v>
      </c>
      <c r="O1418">
        <v>-0.5</v>
      </c>
      <c r="P1418" t="s">
        <v>30</v>
      </c>
    </row>
    <row r="1419" spans="1:16" x14ac:dyDescent="0.25">
      <c r="A1419">
        <v>2022</v>
      </c>
      <c r="B1419" s="24" t="s">
        <v>30</v>
      </c>
      <c r="C1419" s="12">
        <v>321</v>
      </c>
      <c r="D1419" s="7">
        <v>9</v>
      </c>
      <c r="E1419" s="7">
        <v>906</v>
      </c>
      <c r="F1419" s="12" t="s">
        <v>13</v>
      </c>
      <c r="G1419" s="26">
        <v>51.87</v>
      </c>
      <c r="H1419" s="26">
        <v>-11.09</v>
      </c>
      <c r="I1419" s="26">
        <v>35.450000000000003</v>
      </c>
      <c r="J1419" s="79">
        <f t="shared" si="22"/>
        <v>54.440449806000004</v>
      </c>
      <c r="K1419">
        <v>-2.5499999999999998</v>
      </c>
      <c r="L1419">
        <v>0.41</v>
      </c>
      <c r="M1419" t="s">
        <v>13</v>
      </c>
      <c r="N1419">
        <v>-0.91</v>
      </c>
      <c r="O1419">
        <v>-1.1000000000000001</v>
      </c>
      <c r="P1419" t="s">
        <v>30</v>
      </c>
    </row>
    <row r="1420" spans="1:16" x14ac:dyDescent="0.25">
      <c r="A1420">
        <v>2022</v>
      </c>
      <c r="B1420" s="24" t="s">
        <v>30</v>
      </c>
      <c r="C1420" s="12">
        <v>321</v>
      </c>
      <c r="D1420" s="7">
        <v>10</v>
      </c>
      <c r="E1420" s="7">
        <v>907</v>
      </c>
      <c r="F1420" s="12" t="s">
        <v>13</v>
      </c>
      <c r="G1420" s="26">
        <v>53.19</v>
      </c>
      <c r="H1420" s="26">
        <v>-10.8</v>
      </c>
      <c r="I1420" s="26">
        <v>39.86</v>
      </c>
      <c r="J1420" s="79">
        <f t="shared" si="22"/>
        <v>58.399718194000002</v>
      </c>
      <c r="K1420">
        <v>-2.23</v>
      </c>
      <c r="L1420">
        <v>0.59</v>
      </c>
      <c r="M1420" t="s">
        <v>13</v>
      </c>
      <c r="N1420">
        <v>-0.74</v>
      </c>
      <c r="O1420">
        <v>-1.1499999999999999</v>
      </c>
      <c r="P1420" t="s">
        <v>30</v>
      </c>
    </row>
    <row r="1421" spans="1:16" x14ac:dyDescent="0.25">
      <c r="A1421">
        <v>2022</v>
      </c>
      <c r="B1421" s="24" t="s">
        <v>30</v>
      </c>
      <c r="C1421" s="12">
        <v>321</v>
      </c>
      <c r="D1421" s="7">
        <v>11</v>
      </c>
      <c r="E1421" s="7">
        <v>908</v>
      </c>
      <c r="F1421" s="12" t="s">
        <v>13</v>
      </c>
      <c r="G1421" s="26">
        <v>61.11</v>
      </c>
      <c r="H1421" s="26">
        <v>-15.69</v>
      </c>
      <c r="I1421" s="26">
        <v>39.880000000000003</v>
      </c>
      <c r="J1421" s="79">
        <f t="shared" si="22"/>
        <v>61.992726608000005</v>
      </c>
      <c r="K1421">
        <v>-3.03</v>
      </c>
      <c r="L1421">
        <v>1.67</v>
      </c>
      <c r="M1421" t="s">
        <v>13</v>
      </c>
      <c r="N1421">
        <v>-0.18</v>
      </c>
      <c r="O1421">
        <v>-2.25</v>
      </c>
      <c r="P1421" t="s">
        <v>28</v>
      </c>
    </row>
    <row r="1422" spans="1:16" x14ac:dyDescent="0.25">
      <c r="A1422">
        <v>2022</v>
      </c>
      <c r="B1422" s="24" t="s">
        <v>30</v>
      </c>
      <c r="C1422" s="12">
        <v>321</v>
      </c>
      <c r="D1422" s="7">
        <v>12</v>
      </c>
      <c r="E1422" s="7">
        <v>909</v>
      </c>
      <c r="F1422" s="12" t="s">
        <v>13</v>
      </c>
      <c r="G1422" s="26">
        <v>54.58</v>
      </c>
      <c r="H1422" s="26">
        <v>-3.36</v>
      </c>
      <c r="I1422" s="26">
        <v>33.409999999999997</v>
      </c>
      <c r="J1422" s="79">
        <f t="shared" si="22"/>
        <v>57.372593297999998</v>
      </c>
      <c r="K1422">
        <v>-1.44</v>
      </c>
      <c r="L1422">
        <v>0.28000000000000003</v>
      </c>
      <c r="M1422" t="s">
        <v>13</v>
      </c>
      <c r="N1422">
        <v>-0.26</v>
      </c>
      <c r="O1422">
        <v>-0.64</v>
      </c>
      <c r="P1422" t="s">
        <v>28</v>
      </c>
    </row>
    <row r="1423" spans="1:16" x14ac:dyDescent="0.25">
      <c r="A1423">
        <v>2022</v>
      </c>
      <c r="B1423" s="24" t="s">
        <v>30</v>
      </c>
      <c r="C1423" s="12">
        <v>324</v>
      </c>
      <c r="D1423" s="7">
        <v>1</v>
      </c>
      <c r="E1423" s="7">
        <v>910</v>
      </c>
      <c r="F1423" s="12" t="s">
        <v>13</v>
      </c>
      <c r="G1423" s="26">
        <v>46.36</v>
      </c>
      <c r="H1423" s="26">
        <v>-0.02</v>
      </c>
      <c r="I1423" s="26">
        <v>25.93</v>
      </c>
      <c r="J1423" s="79">
        <f t="shared" si="22"/>
        <v>47.999724689999994</v>
      </c>
      <c r="K1423">
        <v>-1.36</v>
      </c>
      <c r="L1423">
        <v>-0.85</v>
      </c>
      <c r="M1423" t="s">
        <v>13</v>
      </c>
      <c r="N1423">
        <v>-0.96</v>
      </c>
      <c r="O1423">
        <v>0.28999999999999998</v>
      </c>
      <c r="P1423" t="s">
        <v>30</v>
      </c>
    </row>
    <row r="1424" spans="1:16" x14ac:dyDescent="0.25">
      <c r="A1424">
        <v>2022</v>
      </c>
      <c r="B1424" s="24" t="s">
        <v>30</v>
      </c>
      <c r="C1424" s="12">
        <v>324</v>
      </c>
      <c r="D1424" s="7">
        <v>2</v>
      </c>
      <c r="E1424" s="7">
        <v>911</v>
      </c>
      <c r="F1424" s="12" t="s">
        <v>13</v>
      </c>
      <c r="G1424" s="26">
        <v>37.11</v>
      </c>
      <c r="H1424" s="26">
        <v>8.6</v>
      </c>
      <c r="I1424" s="26">
        <v>15.01</v>
      </c>
      <c r="J1424" s="79">
        <f t="shared" si="22"/>
        <v>37.350366444000002</v>
      </c>
      <c r="K1424">
        <v>-0.65</v>
      </c>
      <c r="L1424">
        <v>-2.39</v>
      </c>
      <c r="M1424" t="s">
        <v>13</v>
      </c>
      <c r="N1424">
        <v>-1.52</v>
      </c>
      <c r="O1424">
        <v>1.77</v>
      </c>
      <c r="P1424" t="s">
        <v>30</v>
      </c>
    </row>
    <row r="1425" spans="1:16" x14ac:dyDescent="0.25">
      <c r="A1425">
        <v>2022</v>
      </c>
      <c r="B1425" s="24" t="s">
        <v>30</v>
      </c>
      <c r="C1425" s="12">
        <v>324</v>
      </c>
      <c r="D1425" s="7">
        <v>3</v>
      </c>
      <c r="E1425" s="7">
        <v>912</v>
      </c>
      <c r="F1425" s="12" t="s">
        <v>13</v>
      </c>
      <c r="G1425" s="26">
        <v>51.29</v>
      </c>
      <c r="H1425" s="26">
        <v>2.97</v>
      </c>
      <c r="I1425" s="26">
        <v>23.62</v>
      </c>
      <c r="J1425" s="79">
        <f t="shared" si="22"/>
        <v>50.642700900000001</v>
      </c>
      <c r="K1425">
        <v>-1.03</v>
      </c>
      <c r="L1425">
        <v>-0.51</v>
      </c>
      <c r="M1425" t="s">
        <v>13</v>
      </c>
      <c r="N1425">
        <v>-0.32</v>
      </c>
      <c r="O1425">
        <v>0.14000000000000001</v>
      </c>
      <c r="P1425" t="s">
        <v>30</v>
      </c>
    </row>
    <row r="1426" spans="1:16" x14ac:dyDescent="0.25">
      <c r="A1426">
        <v>2022</v>
      </c>
      <c r="B1426" s="24" t="s">
        <v>30</v>
      </c>
      <c r="C1426" s="12">
        <v>324</v>
      </c>
      <c r="D1426" s="7">
        <v>4</v>
      </c>
      <c r="E1426" s="7">
        <v>913</v>
      </c>
      <c r="F1426" s="12" t="s">
        <v>13</v>
      </c>
      <c r="G1426" s="26">
        <v>40.56</v>
      </c>
      <c r="H1426" s="26">
        <v>-3.06</v>
      </c>
      <c r="I1426" s="26">
        <v>24.06</v>
      </c>
      <c r="J1426" s="79">
        <f t="shared" si="22"/>
        <v>41.927693688000005</v>
      </c>
      <c r="K1426">
        <v>-1.96</v>
      </c>
      <c r="L1426">
        <v>-1.33</v>
      </c>
      <c r="M1426" t="s">
        <v>13</v>
      </c>
      <c r="N1426">
        <v>-1.7</v>
      </c>
      <c r="O1426">
        <v>0.49</v>
      </c>
      <c r="P1426" t="s">
        <v>30</v>
      </c>
    </row>
    <row r="1427" spans="1:16" x14ac:dyDescent="0.25">
      <c r="A1427">
        <v>2022</v>
      </c>
      <c r="B1427" s="24" t="s">
        <v>30</v>
      </c>
      <c r="C1427" s="12">
        <v>324</v>
      </c>
      <c r="D1427" s="7">
        <v>5</v>
      </c>
      <c r="E1427" s="7">
        <v>914</v>
      </c>
      <c r="F1427" s="12" t="s">
        <v>13</v>
      </c>
      <c r="G1427" s="26">
        <v>39.96</v>
      </c>
      <c r="H1427" s="26">
        <v>11.5</v>
      </c>
      <c r="I1427" s="26">
        <v>9.5</v>
      </c>
      <c r="J1427" s="79">
        <f t="shared" si="22"/>
        <v>36.424850400000004</v>
      </c>
      <c r="K1427">
        <v>-0.53</v>
      </c>
      <c r="L1427">
        <v>-2.31</v>
      </c>
      <c r="M1427" t="s">
        <v>13</v>
      </c>
      <c r="N1427">
        <v>-1.1100000000000001</v>
      </c>
      <c r="O1427">
        <v>1.76</v>
      </c>
      <c r="P1427" t="s">
        <v>29</v>
      </c>
    </row>
    <row r="1428" spans="1:16" x14ac:dyDescent="0.25">
      <c r="A1428">
        <v>2022</v>
      </c>
      <c r="B1428" s="24" t="s">
        <v>30</v>
      </c>
      <c r="C1428" s="12">
        <v>324</v>
      </c>
      <c r="D1428" s="7">
        <v>6</v>
      </c>
      <c r="E1428" s="7">
        <v>915</v>
      </c>
      <c r="F1428" s="12" t="s">
        <v>13</v>
      </c>
      <c r="G1428" s="26">
        <v>41.56</v>
      </c>
      <c r="H1428" s="26">
        <v>3.96</v>
      </c>
      <c r="I1428" s="26">
        <v>19.27</v>
      </c>
      <c r="J1428" s="79">
        <f t="shared" si="22"/>
        <v>41.635725273999995</v>
      </c>
      <c r="K1428">
        <v>-1.1299999999999999</v>
      </c>
      <c r="L1428">
        <v>-1.64</v>
      </c>
      <c r="M1428" t="s">
        <v>13</v>
      </c>
      <c r="N1428">
        <v>-1.28</v>
      </c>
      <c r="O1428">
        <v>1.01</v>
      </c>
      <c r="P1428" t="s">
        <v>30</v>
      </c>
    </row>
    <row r="1429" spans="1:16" x14ac:dyDescent="0.25">
      <c r="A1429">
        <v>2022</v>
      </c>
      <c r="B1429" s="24" t="s">
        <v>30</v>
      </c>
      <c r="C1429" s="12">
        <v>324</v>
      </c>
      <c r="D1429" s="7">
        <v>7</v>
      </c>
      <c r="E1429" s="7">
        <v>916</v>
      </c>
      <c r="F1429" s="12" t="s">
        <v>13</v>
      </c>
      <c r="G1429" s="26">
        <v>45.45</v>
      </c>
      <c r="H1429" s="26">
        <v>0.06</v>
      </c>
      <c r="I1429" s="26">
        <v>25.47</v>
      </c>
      <c r="J1429" s="79">
        <f t="shared" si="22"/>
        <v>47.117046864000002</v>
      </c>
      <c r="K1429">
        <v>-1.38</v>
      </c>
      <c r="L1429">
        <v>-0.95</v>
      </c>
      <c r="M1429" t="s">
        <v>13</v>
      </c>
      <c r="N1429">
        <v>-1.05</v>
      </c>
      <c r="O1429">
        <v>0.37</v>
      </c>
      <c r="P1429" t="s">
        <v>30</v>
      </c>
    </row>
    <row r="1430" spans="1:16" x14ac:dyDescent="0.25">
      <c r="A1430">
        <v>2022</v>
      </c>
      <c r="B1430" s="24" t="s">
        <v>30</v>
      </c>
      <c r="C1430" s="12">
        <v>324</v>
      </c>
      <c r="D1430" s="7">
        <v>8</v>
      </c>
      <c r="E1430" s="7">
        <v>917</v>
      </c>
      <c r="F1430" s="12" t="s">
        <v>13</v>
      </c>
      <c r="G1430" s="26">
        <v>38.57</v>
      </c>
      <c r="H1430" s="26">
        <v>7.19</v>
      </c>
      <c r="I1430" s="26">
        <v>18.190000000000001</v>
      </c>
      <c r="J1430" s="79">
        <f t="shared" si="22"/>
        <v>40.005404830000003</v>
      </c>
      <c r="K1430">
        <v>-0.68</v>
      </c>
      <c r="L1430">
        <v>-2.13</v>
      </c>
      <c r="M1430" t="s">
        <v>13</v>
      </c>
      <c r="N1430">
        <v>-1.43</v>
      </c>
      <c r="O1430">
        <v>1.54</v>
      </c>
      <c r="P1430" t="s">
        <v>30</v>
      </c>
    </row>
    <row r="1431" spans="1:16" x14ac:dyDescent="0.25">
      <c r="A1431">
        <v>2022</v>
      </c>
      <c r="B1431" s="24" t="s">
        <v>30</v>
      </c>
      <c r="C1431" s="12">
        <v>324</v>
      </c>
      <c r="D1431" s="7">
        <v>9</v>
      </c>
      <c r="E1431" s="7">
        <v>918</v>
      </c>
      <c r="F1431" s="12" t="s">
        <v>13</v>
      </c>
      <c r="G1431" s="26">
        <v>52.7</v>
      </c>
      <c r="H1431" s="26">
        <v>1.66</v>
      </c>
      <c r="I1431" s="26">
        <v>28.82</v>
      </c>
      <c r="J1431" s="79">
        <f t="shared" si="22"/>
        <v>54.671600764000004</v>
      </c>
      <c r="K1431">
        <v>-0.92</v>
      </c>
      <c r="L1431">
        <v>-0.23</v>
      </c>
      <c r="M1431" t="s">
        <v>13</v>
      </c>
      <c r="N1431">
        <v>-0.23</v>
      </c>
      <c r="O1431">
        <v>-0.06</v>
      </c>
      <c r="P1431" t="s">
        <v>30</v>
      </c>
    </row>
    <row r="1432" spans="1:16" x14ac:dyDescent="0.25">
      <c r="A1432">
        <v>2022</v>
      </c>
      <c r="B1432" s="24" t="s">
        <v>30</v>
      </c>
      <c r="C1432" s="12">
        <v>324</v>
      </c>
      <c r="D1432" s="7">
        <v>10</v>
      </c>
      <c r="E1432" s="7">
        <v>919</v>
      </c>
      <c r="F1432" s="12" t="s">
        <v>13</v>
      </c>
      <c r="G1432" s="26">
        <v>48.54</v>
      </c>
      <c r="H1432" s="26">
        <v>2.0499999999999998</v>
      </c>
      <c r="I1432" s="26">
        <v>18.93</v>
      </c>
      <c r="J1432" s="79">
        <f t="shared" si="22"/>
        <v>45.348821791999995</v>
      </c>
      <c r="K1432">
        <v>-1.47</v>
      </c>
      <c r="L1432">
        <v>-0.81</v>
      </c>
      <c r="M1432" t="s">
        <v>13</v>
      </c>
      <c r="N1432">
        <v>-0.66</v>
      </c>
      <c r="O1432">
        <v>0.26</v>
      </c>
      <c r="P1432" t="s">
        <v>30</v>
      </c>
    </row>
    <row r="1433" spans="1:16" x14ac:dyDescent="0.25">
      <c r="A1433">
        <v>2022</v>
      </c>
      <c r="B1433" s="24" t="s">
        <v>30</v>
      </c>
      <c r="C1433" s="12">
        <v>324</v>
      </c>
      <c r="D1433" s="7">
        <v>11</v>
      </c>
      <c r="E1433" s="7">
        <v>920</v>
      </c>
      <c r="F1433" s="12" t="s">
        <v>13</v>
      </c>
      <c r="G1433" s="26">
        <v>40.96</v>
      </c>
      <c r="H1433" s="26">
        <v>-0.56000000000000005</v>
      </c>
      <c r="I1433" s="26">
        <v>22.81</v>
      </c>
      <c r="J1433" s="79">
        <f t="shared" si="22"/>
        <v>42.162456438</v>
      </c>
      <c r="K1433">
        <v>-1.64</v>
      </c>
      <c r="L1433">
        <v>-1.43</v>
      </c>
      <c r="M1433" t="s">
        <v>13</v>
      </c>
      <c r="N1433">
        <v>-1.54</v>
      </c>
      <c r="O1433">
        <v>0.68</v>
      </c>
      <c r="P1433" t="s">
        <v>30</v>
      </c>
    </row>
    <row r="1434" spans="1:16" x14ac:dyDescent="0.25">
      <c r="A1434">
        <v>2022</v>
      </c>
      <c r="B1434" s="24" t="s">
        <v>30</v>
      </c>
      <c r="C1434" s="12">
        <v>324</v>
      </c>
      <c r="D1434" s="7">
        <v>12</v>
      </c>
      <c r="E1434" s="7">
        <v>921</v>
      </c>
      <c r="F1434" s="12" t="s">
        <v>13</v>
      </c>
      <c r="G1434" s="26">
        <v>41.22</v>
      </c>
      <c r="H1434" s="26">
        <v>0.61</v>
      </c>
      <c r="I1434" s="26">
        <v>25.85</v>
      </c>
      <c r="J1434" s="79">
        <f t="shared" si="22"/>
        <v>44.785213536000001</v>
      </c>
      <c r="K1434">
        <v>-1.26</v>
      </c>
      <c r="L1434">
        <v>-1.42</v>
      </c>
      <c r="M1434" t="s">
        <v>13</v>
      </c>
      <c r="N1434">
        <v>-1.45</v>
      </c>
      <c r="O1434">
        <v>0.78</v>
      </c>
      <c r="P1434" t="s">
        <v>30</v>
      </c>
    </row>
    <row r="1435" spans="1:16" x14ac:dyDescent="0.25">
      <c r="A1435">
        <v>2022</v>
      </c>
      <c r="B1435" s="24" t="s">
        <v>30</v>
      </c>
      <c r="C1435" s="12">
        <v>325</v>
      </c>
      <c r="D1435" s="7">
        <v>1</v>
      </c>
      <c r="E1435" s="7">
        <v>922</v>
      </c>
      <c r="F1435" s="12" t="s">
        <v>13</v>
      </c>
      <c r="G1435" s="26">
        <v>55.82</v>
      </c>
      <c r="H1435" s="26">
        <v>-2.64</v>
      </c>
      <c r="I1435" s="26">
        <v>37.65</v>
      </c>
      <c r="J1435" s="79">
        <f t="shared" si="22"/>
        <v>61.305357706000002</v>
      </c>
      <c r="K1435">
        <v>-1.06</v>
      </c>
      <c r="L1435">
        <v>0.43</v>
      </c>
      <c r="M1435" t="s">
        <v>13</v>
      </c>
      <c r="N1435">
        <v>-0.09</v>
      </c>
      <c r="O1435">
        <v>-0.66</v>
      </c>
      <c r="P1435" t="s">
        <v>28</v>
      </c>
    </row>
    <row r="1436" spans="1:16" x14ac:dyDescent="0.25">
      <c r="A1436">
        <v>2022</v>
      </c>
      <c r="B1436" s="24" t="s">
        <v>30</v>
      </c>
      <c r="C1436" s="12">
        <v>325</v>
      </c>
      <c r="D1436" s="7">
        <v>2</v>
      </c>
      <c r="E1436" s="7">
        <v>923</v>
      </c>
      <c r="F1436" s="12" t="s">
        <v>13</v>
      </c>
      <c r="G1436" s="26">
        <v>37.43</v>
      </c>
      <c r="H1436" s="26">
        <v>4.09</v>
      </c>
      <c r="I1436" s="26">
        <v>18.3</v>
      </c>
      <c r="J1436" s="79">
        <f t="shared" si="22"/>
        <v>38.313108743999997</v>
      </c>
      <c r="K1436">
        <v>-1.17</v>
      </c>
      <c r="L1436">
        <v>-2.09</v>
      </c>
      <c r="M1436" t="s">
        <v>13</v>
      </c>
      <c r="N1436">
        <v>-1.69</v>
      </c>
      <c r="O1436">
        <v>1.36</v>
      </c>
      <c r="P1436" t="s">
        <v>30</v>
      </c>
    </row>
    <row r="1437" spans="1:16" x14ac:dyDescent="0.25">
      <c r="A1437">
        <v>2022</v>
      </c>
      <c r="B1437" s="24" t="s">
        <v>30</v>
      </c>
      <c r="C1437" s="12">
        <v>325</v>
      </c>
      <c r="D1437" s="7">
        <v>3</v>
      </c>
      <c r="E1437" s="7">
        <v>924</v>
      </c>
      <c r="F1437" s="12" t="s">
        <v>13</v>
      </c>
      <c r="G1437" s="26">
        <v>37.64</v>
      </c>
      <c r="H1437" s="26">
        <v>2.15</v>
      </c>
      <c r="I1437" s="26">
        <v>19.420000000000002</v>
      </c>
      <c r="J1437" s="79">
        <f t="shared" si="22"/>
        <v>38.573878317999998</v>
      </c>
      <c r="K1437">
        <v>-1.41</v>
      </c>
      <c r="L1437">
        <v>-1.96</v>
      </c>
      <c r="M1437" t="s">
        <v>13</v>
      </c>
      <c r="N1437">
        <v>-1.76</v>
      </c>
      <c r="O1437">
        <v>1.17</v>
      </c>
      <c r="P1437" t="s">
        <v>30</v>
      </c>
    </row>
    <row r="1438" spans="1:16" x14ac:dyDescent="0.25">
      <c r="A1438">
        <v>2022</v>
      </c>
      <c r="B1438" s="24" t="s">
        <v>30</v>
      </c>
      <c r="C1438" s="12">
        <v>325</v>
      </c>
      <c r="D1438" s="7">
        <v>4</v>
      </c>
      <c r="E1438" s="7">
        <v>925</v>
      </c>
      <c r="F1438" s="12" t="s">
        <v>13</v>
      </c>
      <c r="G1438" s="26">
        <v>41.83</v>
      </c>
      <c r="H1438" s="26">
        <v>1.18</v>
      </c>
      <c r="I1438" s="26">
        <v>21.53</v>
      </c>
      <c r="J1438" s="79">
        <f t="shared" si="22"/>
        <v>42.434613199999994</v>
      </c>
      <c r="K1438">
        <v>-1.44</v>
      </c>
      <c r="L1438">
        <v>-1.44</v>
      </c>
      <c r="M1438" t="s">
        <v>13</v>
      </c>
      <c r="N1438">
        <v>-1.38</v>
      </c>
      <c r="O1438">
        <v>0.75</v>
      </c>
      <c r="P1438" t="s">
        <v>30</v>
      </c>
    </row>
    <row r="1439" spans="1:16" x14ac:dyDescent="0.25">
      <c r="A1439">
        <v>2022</v>
      </c>
      <c r="B1439" s="24" t="s">
        <v>30</v>
      </c>
      <c r="C1439" s="12">
        <v>325</v>
      </c>
      <c r="D1439" s="7">
        <v>5</v>
      </c>
      <c r="E1439" s="7">
        <v>926</v>
      </c>
      <c r="F1439" s="12" t="s">
        <v>13</v>
      </c>
      <c r="G1439" s="26">
        <v>40.22</v>
      </c>
      <c r="H1439" s="26">
        <v>2.73</v>
      </c>
      <c r="I1439" s="26">
        <v>22.92</v>
      </c>
      <c r="J1439" s="79">
        <f t="shared" si="22"/>
        <v>42.835222305999999</v>
      </c>
      <c r="K1439">
        <v>-1.1000000000000001</v>
      </c>
      <c r="L1439">
        <v>-1.67</v>
      </c>
      <c r="M1439" t="s">
        <v>13</v>
      </c>
      <c r="N1439">
        <v>-1.46</v>
      </c>
      <c r="O1439">
        <v>1.03</v>
      </c>
      <c r="P1439" t="s">
        <v>30</v>
      </c>
    </row>
    <row r="1440" spans="1:16" x14ac:dyDescent="0.25">
      <c r="A1440">
        <v>2022</v>
      </c>
      <c r="B1440" s="24" t="s">
        <v>30</v>
      </c>
      <c r="C1440" s="12">
        <v>325</v>
      </c>
      <c r="D1440" s="7">
        <v>6</v>
      </c>
      <c r="E1440" s="7">
        <v>927</v>
      </c>
      <c r="F1440" s="12" t="s">
        <v>13</v>
      </c>
      <c r="G1440" s="26">
        <v>48.61</v>
      </c>
      <c r="H1440" s="26">
        <v>-3.45</v>
      </c>
      <c r="I1440" s="26">
        <v>27.95</v>
      </c>
      <c r="J1440" s="79">
        <f t="shared" si="22"/>
        <v>49.718666310000003</v>
      </c>
      <c r="K1440">
        <v>-1.79</v>
      </c>
      <c r="L1440">
        <v>-0.41</v>
      </c>
      <c r="M1440" t="s">
        <v>13</v>
      </c>
      <c r="N1440">
        <v>-0.89</v>
      </c>
      <c r="O1440">
        <v>-0.19</v>
      </c>
      <c r="P1440" t="s">
        <v>30</v>
      </c>
    </row>
    <row r="1441" spans="1:16" x14ac:dyDescent="0.25">
      <c r="A1441">
        <v>2022</v>
      </c>
      <c r="B1441" s="24" t="s">
        <v>30</v>
      </c>
      <c r="C1441" s="12">
        <v>325</v>
      </c>
      <c r="D1441" s="7">
        <v>7</v>
      </c>
      <c r="E1441" s="7">
        <v>928</v>
      </c>
      <c r="F1441" s="12" t="s">
        <v>13</v>
      </c>
      <c r="G1441" s="26">
        <v>49.82</v>
      </c>
      <c r="H1441" s="26">
        <v>-5.1100000000000003</v>
      </c>
      <c r="I1441" s="26">
        <v>29.31</v>
      </c>
      <c r="J1441" s="79">
        <f t="shared" si="22"/>
        <v>50.889944108000002</v>
      </c>
      <c r="K1441">
        <v>-1.97</v>
      </c>
      <c r="L1441">
        <v>-0.18</v>
      </c>
      <c r="M1441" t="s">
        <v>13</v>
      </c>
      <c r="N1441">
        <v>-0.84</v>
      </c>
      <c r="O1441">
        <v>-0.43</v>
      </c>
      <c r="P1441" t="s">
        <v>30</v>
      </c>
    </row>
    <row r="1442" spans="1:16" x14ac:dyDescent="0.25">
      <c r="A1442">
        <v>2022</v>
      </c>
      <c r="B1442" s="24" t="s">
        <v>30</v>
      </c>
      <c r="C1442" s="12">
        <v>325</v>
      </c>
      <c r="D1442" s="7">
        <v>8</v>
      </c>
      <c r="E1442" s="7">
        <v>929</v>
      </c>
      <c r="F1442" s="12" t="s">
        <v>13</v>
      </c>
      <c r="G1442" s="26">
        <v>48.71</v>
      </c>
      <c r="H1442" s="26">
        <v>-1.31</v>
      </c>
      <c r="I1442" s="26">
        <v>23.87</v>
      </c>
      <c r="J1442" s="79">
        <f t="shared" si="22"/>
        <v>47.713855342000002</v>
      </c>
      <c r="K1442">
        <v>-1.7</v>
      </c>
      <c r="L1442">
        <v>-0.56000000000000005</v>
      </c>
      <c r="M1442" t="s">
        <v>13</v>
      </c>
      <c r="N1442">
        <v>-0.79</v>
      </c>
      <c r="O1442">
        <v>-0.03</v>
      </c>
      <c r="P1442" t="s">
        <v>30</v>
      </c>
    </row>
    <row r="1443" spans="1:16" x14ac:dyDescent="0.25">
      <c r="A1443">
        <v>2022</v>
      </c>
      <c r="B1443" s="24" t="s">
        <v>30</v>
      </c>
      <c r="C1443" s="12">
        <v>325</v>
      </c>
      <c r="D1443" s="7">
        <v>9</v>
      </c>
      <c r="E1443" s="7">
        <v>930</v>
      </c>
      <c r="F1443" s="12" t="s">
        <v>13</v>
      </c>
      <c r="G1443" s="26">
        <v>47.94</v>
      </c>
      <c r="H1443" s="26">
        <v>-3.03</v>
      </c>
      <c r="I1443" s="26">
        <v>27.77</v>
      </c>
      <c r="J1443" s="79">
        <f t="shared" si="22"/>
        <v>49.29553516</v>
      </c>
      <c r="K1443">
        <v>-1.73</v>
      </c>
      <c r="L1443">
        <v>-0.51</v>
      </c>
      <c r="M1443" t="s">
        <v>13</v>
      </c>
      <c r="N1443">
        <v>-0.94</v>
      </c>
      <c r="O1443">
        <v>-0.1</v>
      </c>
      <c r="P1443" t="s">
        <v>30</v>
      </c>
    </row>
    <row r="1444" spans="1:16" x14ac:dyDescent="0.25">
      <c r="A1444">
        <v>2022</v>
      </c>
      <c r="B1444" s="24" t="s">
        <v>30</v>
      </c>
      <c r="C1444" s="12">
        <v>325</v>
      </c>
      <c r="D1444" s="7">
        <v>10</v>
      </c>
      <c r="E1444" s="7">
        <v>931</v>
      </c>
      <c r="F1444" s="12" t="s">
        <v>13</v>
      </c>
      <c r="G1444" s="26">
        <v>49.82</v>
      </c>
      <c r="H1444" s="26">
        <v>-4.57</v>
      </c>
      <c r="I1444" s="26">
        <v>28.2</v>
      </c>
      <c r="J1444" s="79">
        <f t="shared" si="22"/>
        <v>50.312803478000006</v>
      </c>
      <c r="K1444">
        <v>-1.96</v>
      </c>
      <c r="L1444">
        <v>-0.23</v>
      </c>
      <c r="M1444" t="s">
        <v>13</v>
      </c>
      <c r="N1444">
        <v>-0.82</v>
      </c>
      <c r="O1444">
        <v>-0.39</v>
      </c>
      <c r="P1444" t="s">
        <v>30</v>
      </c>
    </row>
    <row r="1445" spans="1:16" x14ac:dyDescent="0.25">
      <c r="A1445">
        <v>2022</v>
      </c>
      <c r="B1445" s="24" t="s">
        <v>30</v>
      </c>
      <c r="C1445" s="12">
        <v>325</v>
      </c>
      <c r="D1445" s="7">
        <v>11</v>
      </c>
      <c r="E1445" s="7">
        <v>932</v>
      </c>
      <c r="F1445" s="12" t="s">
        <v>13</v>
      </c>
      <c r="G1445" s="26">
        <v>44.56</v>
      </c>
      <c r="H1445" s="26">
        <v>-4.93</v>
      </c>
      <c r="I1445" s="26">
        <v>29.82</v>
      </c>
      <c r="J1445" s="79">
        <f t="shared" si="22"/>
        <v>47.849948190000006</v>
      </c>
      <c r="K1445">
        <v>-1.9</v>
      </c>
      <c r="L1445">
        <v>-0.74</v>
      </c>
      <c r="M1445" t="s">
        <v>13</v>
      </c>
      <c r="N1445">
        <v>-1.37</v>
      </c>
      <c r="O1445">
        <v>0.03</v>
      </c>
      <c r="P1445" t="s">
        <v>30</v>
      </c>
    </row>
    <row r="1446" spans="1:16" x14ac:dyDescent="0.25">
      <c r="A1446">
        <v>2022</v>
      </c>
      <c r="B1446" s="24" t="s">
        <v>30</v>
      </c>
      <c r="C1446" s="12">
        <v>325</v>
      </c>
      <c r="D1446" s="7">
        <v>12</v>
      </c>
      <c r="E1446" s="7">
        <v>933</v>
      </c>
      <c r="F1446" s="12" t="s">
        <v>13</v>
      </c>
      <c r="G1446" s="26">
        <v>52.27</v>
      </c>
      <c r="H1446" s="26">
        <v>-10.38</v>
      </c>
      <c r="I1446" s="26">
        <v>38.32</v>
      </c>
      <c r="J1446" s="79">
        <f t="shared" si="22"/>
        <v>56.887928170000002</v>
      </c>
      <c r="K1446">
        <v>-2.2599999999999998</v>
      </c>
      <c r="L1446">
        <v>0.45</v>
      </c>
      <c r="M1446" t="s">
        <v>13</v>
      </c>
      <c r="N1446">
        <v>-0.82</v>
      </c>
      <c r="O1446">
        <v>-1.05</v>
      </c>
      <c r="P1446" t="s">
        <v>30</v>
      </c>
    </row>
    <row r="1447" spans="1:16" x14ac:dyDescent="0.25">
      <c r="A1447">
        <v>2022</v>
      </c>
      <c r="B1447" s="24" t="s">
        <v>30</v>
      </c>
      <c r="C1447" s="12">
        <v>331</v>
      </c>
      <c r="D1447" s="7">
        <v>1</v>
      </c>
      <c r="E1447" s="7">
        <v>934</v>
      </c>
      <c r="F1447" s="12" t="s">
        <v>13</v>
      </c>
      <c r="G1447" s="26">
        <v>51.48</v>
      </c>
      <c r="H1447" s="26">
        <v>-6.33</v>
      </c>
      <c r="I1447" s="26">
        <v>34.25</v>
      </c>
      <c r="J1447" s="79">
        <f t="shared" si="22"/>
        <v>54.935436111999998</v>
      </c>
      <c r="K1447">
        <v>-1.86</v>
      </c>
      <c r="L1447">
        <v>0.11</v>
      </c>
      <c r="M1447" t="s">
        <v>13</v>
      </c>
      <c r="N1447">
        <v>-0.72</v>
      </c>
      <c r="O1447">
        <v>-0.65</v>
      </c>
      <c r="P1447" t="s">
        <v>30</v>
      </c>
    </row>
    <row r="1448" spans="1:16" x14ac:dyDescent="0.25">
      <c r="A1448">
        <v>2022</v>
      </c>
      <c r="B1448" s="24" t="s">
        <v>30</v>
      </c>
      <c r="C1448" s="12">
        <v>331</v>
      </c>
      <c r="D1448" s="7">
        <v>2</v>
      </c>
      <c r="E1448" s="7">
        <v>935</v>
      </c>
      <c r="F1448" s="12" t="s">
        <v>13</v>
      </c>
      <c r="G1448" s="26">
        <v>51.17</v>
      </c>
      <c r="H1448" s="26">
        <v>-3.82</v>
      </c>
      <c r="I1448" s="26">
        <v>29.01</v>
      </c>
      <c r="J1448" s="79">
        <f t="shared" si="22"/>
        <v>51.994923932000006</v>
      </c>
      <c r="K1448">
        <v>-1.79</v>
      </c>
      <c r="L1448">
        <v>-0.11</v>
      </c>
      <c r="M1448" t="s">
        <v>13</v>
      </c>
      <c r="N1448">
        <v>-0.65</v>
      </c>
      <c r="O1448">
        <v>-0.43</v>
      </c>
      <c r="P1448" t="s">
        <v>30</v>
      </c>
    </row>
    <row r="1449" spans="1:16" x14ac:dyDescent="0.25">
      <c r="A1449">
        <v>2022</v>
      </c>
      <c r="B1449" s="24" t="s">
        <v>30</v>
      </c>
      <c r="C1449" s="12">
        <v>331</v>
      </c>
      <c r="D1449" s="7">
        <v>3</v>
      </c>
      <c r="E1449" s="7">
        <v>936</v>
      </c>
      <c r="F1449" s="12" t="s">
        <v>13</v>
      </c>
      <c r="G1449" s="26">
        <v>55.28</v>
      </c>
      <c r="H1449" s="26">
        <v>-12.33</v>
      </c>
      <c r="I1449" s="26">
        <v>41.86</v>
      </c>
      <c r="J1449" s="79">
        <f t="shared" si="22"/>
        <v>60.625541886000001</v>
      </c>
      <c r="K1449">
        <v>-2.36</v>
      </c>
      <c r="L1449">
        <v>0.91</v>
      </c>
      <c r="M1449" t="s">
        <v>13</v>
      </c>
      <c r="N1449">
        <v>-0.6</v>
      </c>
      <c r="O1449">
        <v>-1.45</v>
      </c>
      <c r="P1449" t="s">
        <v>30</v>
      </c>
    </row>
    <row r="1450" spans="1:16" x14ac:dyDescent="0.25">
      <c r="A1450">
        <v>2022</v>
      </c>
      <c r="B1450" s="24" t="s">
        <v>30</v>
      </c>
      <c r="C1450" s="12">
        <v>331</v>
      </c>
      <c r="D1450" s="7">
        <v>4</v>
      </c>
      <c r="E1450" s="7">
        <v>937</v>
      </c>
      <c r="F1450" s="12" t="s">
        <v>13</v>
      </c>
      <c r="G1450" s="26">
        <v>50.48</v>
      </c>
      <c r="H1450" s="26">
        <v>-9.15</v>
      </c>
      <c r="I1450" s="26">
        <v>35.409999999999997</v>
      </c>
      <c r="J1450" s="79">
        <f t="shared" si="22"/>
        <v>54.14106680399999</v>
      </c>
      <c r="K1450">
        <v>-2.2400000000000002</v>
      </c>
      <c r="L1450">
        <v>0.17</v>
      </c>
      <c r="M1450" t="s">
        <v>13</v>
      </c>
      <c r="N1450">
        <v>-0.95</v>
      </c>
      <c r="O1450">
        <v>-0.81</v>
      </c>
      <c r="P1450" t="s">
        <v>30</v>
      </c>
    </row>
    <row r="1451" spans="1:16" x14ac:dyDescent="0.25">
      <c r="A1451">
        <v>2022</v>
      </c>
      <c r="B1451" s="24" t="s">
        <v>30</v>
      </c>
      <c r="C1451" s="12">
        <v>331</v>
      </c>
      <c r="D1451" s="7">
        <v>5</v>
      </c>
      <c r="E1451" s="7">
        <v>938</v>
      </c>
      <c r="F1451" s="12" t="s">
        <v>13</v>
      </c>
      <c r="G1451" s="26">
        <v>56.6</v>
      </c>
      <c r="H1451" s="26">
        <v>-1.82</v>
      </c>
      <c r="I1451" s="26">
        <v>39.56</v>
      </c>
      <c r="J1451" s="79">
        <f t="shared" si="22"/>
        <v>63.385141852000004</v>
      </c>
      <c r="K1451">
        <v>-0.81</v>
      </c>
      <c r="L1451">
        <v>0.49</v>
      </c>
      <c r="M1451" t="s">
        <v>13</v>
      </c>
      <c r="N1451">
        <v>0.04</v>
      </c>
      <c r="O1451">
        <v>-0.64</v>
      </c>
      <c r="P1451" t="s">
        <v>28</v>
      </c>
    </row>
    <row r="1452" spans="1:16" x14ac:dyDescent="0.25">
      <c r="A1452">
        <v>2022</v>
      </c>
      <c r="B1452" s="24" t="s">
        <v>30</v>
      </c>
      <c r="C1452" s="12">
        <v>331</v>
      </c>
      <c r="D1452" s="7">
        <v>6</v>
      </c>
      <c r="E1452" s="7">
        <v>939</v>
      </c>
      <c r="F1452" s="12" t="s">
        <v>13</v>
      </c>
      <c r="G1452" s="26">
        <v>57.4</v>
      </c>
      <c r="H1452" s="26">
        <v>-4.2</v>
      </c>
      <c r="I1452" s="26">
        <v>44.59</v>
      </c>
      <c r="J1452" s="79">
        <f t="shared" si="22"/>
        <v>66.546647985999996</v>
      </c>
      <c r="K1452">
        <v>-0.88</v>
      </c>
      <c r="L1452">
        <v>0.76</v>
      </c>
      <c r="M1452" t="s">
        <v>13</v>
      </c>
      <c r="N1452">
        <v>0.02</v>
      </c>
      <c r="O1452">
        <v>-0.88</v>
      </c>
      <c r="P1452" t="s">
        <v>28</v>
      </c>
    </row>
    <row r="1453" spans="1:16" x14ac:dyDescent="0.25">
      <c r="A1453">
        <v>2022</v>
      </c>
      <c r="B1453" s="24" t="s">
        <v>30</v>
      </c>
      <c r="C1453" s="12">
        <v>331</v>
      </c>
      <c r="D1453" s="7">
        <v>7</v>
      </c>
      <c r="E1453" s="7">
        <v>940</v>
      </c>
      <c r="F1453" s="12" t="s">
        <v>13</v>
      </c>
      <c r="G1453" s="26">
        <v>50.33</v>
      </c>
      <c r="H1453" s="26">
        <v>-5.37</v>
      </c>
      <c r="I1453" s="26">
        <v>34.840000000000003</v>
      </c>
      <c r="J1453" s="79">
        <f t="shared" si="22"/>
        <v>54.899195124000002</v>
      </c>
      <c r="K1453">
        <v>-1.67</v>
      </c>
      <c r="L1453">
        <v>-0.05</v>
      </c>
      <c r="M1453" t="s">
        <v>13</v>
      </c>
      <c r="N1453">
        <v>-0.79</v>
      </c>
      <c r="O1453">
        <v>-0.46</v>
      </c>
      <c r="P1453" t="s">
        <v>30</v>
      </c>
    </row>
    <row r="1454" spans="1:16" x14ac:dyDescent="0.25">
      <c r="A1454">
        <v>2022</v>
      </c>
      <c r="B1454" s="24" t="s">
        <v>30</v>
      </c>
      <c r="C1454" s="12">
        <v>331</v>
      </c>
      <c r="D1454" s="7">
        <v>8</v>
      </c>
      <c r="E1454" s="7">
        <v>941</v>
      </c>
      <c r="F1454" s="12" t="s">
        <v>13</v>
      </c>
      <c r="G1454" s="26">
        <v>58.05</v>
      </c>
      <c r="H1454" s="26">
        <v>-8.67</v>
      </c>
      <c r="I1454" s="26">
        <v>46.21</v>
      </c>
      <c r="J1454" s="79">
        <f t="shared" si="22"/>
        <v>66.603063301999995</v>
      </c>
      <c r="K1454">
        <v>-1.5</v>
      </c>
      <c r="L1454">
        <v>1.07</v>
      </c>
      <c r="M1454" t="s">
        <v>13</v>
      </c>
      <c r="N1454">
        <v>-0.13</v>
      </c>
      <c r="O1454">
        <v>-1.33</v>
      </c>
      <c r="P1454" t="s">
        <v>28</v>
      </c>
    </row>
    <row r="1455" spans="1:16" x14ac:dyDescent="0.25">
      <c r="A1455">
        <v>2022</v>
      </c>
      <c r="B1455" s="24" t="s">
        <v>30</v>
      </c>
      <c r="C1455" s="12">
        <v>331</v>
      </c>
      <c r="D1455" s="7">
        <v>9</v>
      </c>
      <c r="E1455" s="7">
        <v>942</v>
      </c>
      <c r="F1455" s="12" t="s">
        <v>13</v>
      </c>
      <c r="G1455" s="26">
        <v>56.75</v>
      </c>
      <c r="H1455" s="26">
        <v>-4.92</v>
      </c>
      <c r="I1455" s="26">
        <v>35.61</v>
      </c>
      <c r="J1455" s="79">
        <f t="shared" si="22"/>
        <v>59.776966012000003</v>
      </c>
      <c r="K1455">
        <v>-1.56</v>
      </c>
      <c r="L1455">
        <v>0.61</v>
      </c>
      <c r="M1455" t="s">
        <v>13</v>
      </c>
      <c r="N1455">
        <v>-0.11</v>
      </c>
      <c r="O1455">
        <v>-0.95</v>
      </c>
      <c r="P1455" t="s">
        <v>28</v>
      </c>
    </row>
    <row r="1456" spans="1:16" x14ac:dyDescent="0.25">
      <c r="A1456">
        <v>2022</v>
      </c>
      <c r="B1456" s="24" t="s">
        <v>30</v>
      </c>
      <c r="C1456" s="12">
        <v>331</v>
      </c>
      <c r="D1456" s="7">
        <v>10</v>
      </c>
      <c r="E1456" s="7">
        <v>943</v>
      </c>
      <c r="F1456" s="12" t="s">
        <v>13</v>
      </c>
      <c r="G1456" s="26">
        <v>50.44</v>
      </c>
      <c r="H1456" s="26">
        <v>-6.78</v>
      </c>
      <c r="I1456" s="26">
        <v>37.770000000000003</v>
      </c>
      <c r="J1456" s="79">
        <f t="shared" si="22"/>
        <v>56.499774410000001</v>
      </c>
      <c r="K1456">
        <v>-1.71</v>
      </c>
      <c r="L1456">
        <v>7.0000000000000007E-2</v>
      </c>
      <c r="M1456" t="s">
        <v>13</v>
      </c>
      <c r="N1456">
        <v>-0.84</v>
      </c>
      <c r="O1456">
        <v>-0.57999999999999996</v>
      </c>
      <c r="P1456" t="s">
        <v>30</v>
      </c>
    </row>
    <row r="1457" spans="1:16" x14ac:dyDescent="0.25">
      <c r="A1457">
        <v>2022</v>
      </c>
      <c r="B1457" s="24" t="s">
        <v>30</v>
      </c>
      <c r="C1457" s="12">
        <v>331</v>
      </c>
      <c r="D1457" s="7">
        <v>11</v>
      </c>
      <c r="E1457" s="7">
        <v>944</v>
      </c>
      <c r="F1457" s="12" t="s">
        <v>13</v>
      </c>
      <c r="G1457" s="26">
        <v>52.36</v>
      </c>
      <c r="H1457" s="26">
        <v>-2</v>
      </c>
      <c r="I1457" s="26">
        <v>31.77</v>
      </c>
      <c r="J1457" s="79">
        <f t="shared" si="22"/>
        <v>55.250471517999998</v>
      </c>
      <c r="K1457">
        <v>-1.32</v>
      </c>
      <c r="L1457">
        <v>-0.04</v>
      </c>
      <c r="M1457" t="s">
        <v>13</v>
      </c>
      <c r="N1457">
        <v>-0.43</v>
      </c>
      <c r="O1457">
        <v>-0.35</v>
      </c>
      <c r="P1457" t="s">
        <v>30</v>
      </c>
    </row>
    <row r="1458" spans="1:16" x14ac:dyDescent="0.25">
      <c r="A1458">
        <v>2022</v>
      </c>
      <c r="B1458" s="24" t="s">
        <v>30</v>
      </c>
      <c r="C1458" s="12">
        <v>331</v>
      </c>
      <c r="D1458" s="7">
        <v>12</v>
      </c>
      <c r="E1458" s="7">
        <v>945</v>
      </c>
      <c r="F1458" s="12" t="s">
        <v>13</v>
      </c>
      <c r="G1458" s="26">
        <v>51.88</v>
      </c>
      <c r="H1458" s="26">
        <v>-5.23</v>
      </c>
      <c r="I1458" s="26">
        <v>32.32</v>
      </c>
      <c r="J1458" s="79">
        <f t="shared" si="22"/>
        <v>54.24701051000001</v>
      </c>
      <c r="K1458">
        <v>-1.81</v>
      </c>
      <c r="L1458">
        <v>0.08</v>
      </c>
      <c r="M1458" t="s">
        <v>13</v>
      </c>
      <c r="N1458">
        <v>-0.63</v>
      </c>
      <c r="O1458">
        <v>-0.59</v>
      </c>
      <c r="P1458" t="s">
        <v>30</v>
      </c>
    </row>
    <row r="1459" spans="1:16" x14ac:dyDescent="0.25">
      <c r="A1459">
        <v>2022</v>
      </c>
      <c r="B1459" s="24" t="s">
        <v>30</v>
      </c>
      <c r="C1459" s="12">
        <v>337</v>
      </c>
      <c r="D1459" s="7">
        <v>1</v>
      </c>
      <c r="E1459" s="7">
        <v>946</v>
      </c>
      <c r="F1459" s="12" t="s">
        <v>13</v>
      </c>
      <c r="G1459" s="26">
        <v>41.72</v>
      </c>
      <c r="H1459" s="26">
        <v>-0.79</v>
      </c>
      <c r="I1459" s="26">
        <v>26.4</v>
      </c>
      <c r="J1459" s="79">
        <f t="shared" si="22"/>
        <v>45.026063365999995</v>
      </c>
      <c r="K1459">
        <v>-1.45</v>
      </c>
      <c r="L1459">
        <v>-1.29</v>
      </c>
      <c r="M1459" t="s">
        <v>13</v>
      </c>
      <c r="N1459">
        <v>-1.47</v>
      </c>
      <c r="O1459">
        <v>0.61</v>
      </c>
      <c r="P1459" t="s">
        <v>30</v>
      </c>
    </row>
    <row r="1460" spans="1:16" x14ac:dyDescent="0.25">
      <c r="A1460">
        <v>2022</v>
      </c>
      <c r="B1460" s="24" t="s">
        <v>30</v>
      </c>
      <c r="C1460" s="12">
        <v>337</v>
      </c>
      <c r="D1460" s="7">
        <v>2</v>
      </c>
      <c r="E1460" s="7">
        <v>947</v>
      </c>
      <c r="F1460" s="12" t="s">
        <v>13</v>
      </c>
      <c r="G1460" s="26">
        <v>54.55</v>
      </c>
      <c r="H1460" s="26">
        <v>-11.14</v>
      </c>
      <c r="I1460" s="26">
        <v>42.14</v>
      </c>
      <c r="J1460" s="79">
        <f t="shared" si="22"/>
        <v>60.72934022199999</v>
      </c>
      <c r="K1460">
        <v>-2.15</v>
      </c>
      <c r="L1460">
        <v>0.78</v>
      </c>
      <c r="M1460" t="s">
        <v>13</v>
      </c>
      <c r="N1460">
        <v>-0.62</v>
      </c>
      <c r="O1460">
        <v>-1.28</v>
      </c>
      <c r="P1460" t="s">
        <v>30</v>
      </c>
    </row>
    <row r="1461" spans="1:16" x14ac:dyDescent="0.25">
      <c r="A1461">
        <v>2022</v>
      </c>
      <c r="B1461" s="24" t="s">
        <v>30</v>
      </c>
      <c r="C1461" s="12">
        <v>337</v>
      </c>
      <c r="D1461" s="7">
        <v>3</v>
      </c>
      <c r="E1461" s="7">
        <v>948</v>
      </c>
      <c r="F1461" s="12" t="s">
        <v>13</v>
      </c>
      <c r="G1461" s="26">
        <v>35.619999999999997</v>
      </c>
      <c r="H1461" s="26">
        <v>-6.82</v>
      </c>
      <c r="I1461" s="26">
        <v>17.32</v>
      </c>
      <c r="J1461" s="79">
        <f t="shared" si="22"/>
        <v>32.870269135999997</v>
      </c>
      <c r="K1461">
        <v>-2.98</v>
      </c>
      <c r="L1461">
        <v>-1.74</v>
      </c>
      <c r="M1461" t="s">
        <v>13</v>
      </c>
      <c r="N1461">
        <v>-2.41</v>
      </c>
      <c r="O1461">
        <v>0.53</v>
      </c>
      <c r="P1461" t="s">
        <v>30</v>
      </c>
    </row>
    <row r="1462" spans="1:16" x14ac:dyDescent="0.25">
      <c r="A1462">
        <v>2022</v>
      </c>
      <c r="B1462" s="24" t="s">
        <v>30</v>
      </c>
      <c r="C1462" s="12">
        <v>337</v>
      </c>
      <c r="D1462" s="7">
        <v>4</v>
      </c>
      <c r="E1462" s="7">
        <v>949</v>
      </c>
      <c r="F1462" s="12" t="s">
        <v>13</v>
      </c>
      <c r="G1462" s="26">
        <v>47.37</v>
      </c>
      <c r="H1462" s="26">
        <v>-7.01</v>
      </c>
      <c r="I1462" s="26">
        <v>26.31</v>
      </c>
      <c r="J1462" s="79">
        <f t="shared" si="22"/>
        <v>46.619372317999996</v>
      </c>
      <c r="K1462">
        <v>-2.46</v>
      </c>
      <c r="L1462">
        <v>-0.38</v>
      </c>
      <c r="M1462" t="s">
        <v>13</v>
      </c>
      <c r="N1462">
        <v>-1.2</v>
      </c>
      <c r="O1462">
        <v>-0.41</v>
      </c>
      <c r="P1462" t="s">
        <v>30</v>
      </c>
    </row>
    <row r="1463" spans="1:16" x14ac:dyDescent="0.25">
      <c r="A1463">
        <v>2022</v>
      </c>
      <c r="B1463" s="24" t="s">
        <v>30</v>
      </c>
      <c r="C1463" s="12">
        <v>337</v>
      </c>
      <c r="D1463" s="7">
        <v>5</v>
      </c>
      <c r="E1463" s="7">
        <v>950</v>
      </c>
      <c r="F1463" s="12" t="s">
        <v>13</v>
      </c>
      <c r="G1463" s="26">
        <v>50.87</v>
      </c>
      <c r="H1463" s="26">
        <v>-9.36</v>
      </c>
      <c r="I1463" s="26">
        <v>35.97</v>
      </c>
      <c r="J1463" s="79">
        <f t="shared" si="22"/>
        <v>54.708290451999993</v>
      </c>
      <c r="K1463">
        <v>-2.2400000000000002</v>
      </c>
      <c r="L1463">
        <v>0.22</v>
      </c>
      <c r="M1463" t="s">
        <v>13</v>
      </c>
      <c r="N1463">
        <v>-0.92</v>
      </c>
      <c r="O1463">
        <v>-0.86</v>
      </c>
      <c r="P1463" t="s">
        <v>30</v>
      </c>
    </row>
    <row r="1464" spans="1:16" x14ac:dyDescent="0.25">
      <c r="A1464">
        <v>2022</v>
      </c>
      <c r="B1464" s="24" t="s">
        <v>30</v>
      </c>
      <c r="C1464" s="12">
        <v>337</v>
      </c>
      <c r="D1464" s="7">
        <v>6</v>
      </c>
      <c r="E1464" s="7">
        <v>951</v>
      </c>
      <c r="F1464" s="12" t="s">
        <v>13</v>
      </c>
      <c r="G1464" s="26">
        <v>56.23</v>
      </c>
      <c r="H1464" s="26">
        <v>-13.52</v>
      </c>
      <c r="I1464" s="26">
        <v>41.49</v>
      </c>
      <c r="J1464" s="79">
        <f t="shared" si="22"/>
        <v>60.604670644000002</v>
      </c>
      <c r="K1464">
        <v>-2.57</v>
      </c>
      <c r="L1464">
        <v>1.07</v>
      </c>
      <c r="M1464" t="s">
        <v>13</v>
      </c>
      <c r="N1464">
        <v>-0.56000000000000005</v>
      </c>
      <c r="O1464">
        <v>-1.64</v>
      </c>
      <c r="P1464" t="s">
        <v>28</v>
      </c>
    </row>
    <row r="1465" spans="1:16" x14ac:dyDescent="0.25">
      <c r="A1465">
        <v>2022</v>
      </c>
      <c r="B1465" s="24" t="s">
        <v>30</v>
      </c>
      <c r="C1465" s="12">
        <v>337</v>
      </c>
      <c r="D1465" s="7">
        <v>7</v>
      </c>
      <c r="E1465" s="7">
        <v>952</v>
      </c>
      <c r="F1465" s="12" t="s">
        <v>13</v>
      </c>
      <c r="G1465" s="26">
        <v>52.07</v>
      </c>
      <c r="H1465" s="26">
        <v>-12.05</v>
      </c>
      <c r="I1465" s="26">
        <v>33.450000000000003</v>
      </c>
      <c r="J1465" s="79">
        <f t="shared" si="22"/>
        <v>52.895427749999996</v>
      </c>
      <c r="K1465">
        <v>-2.83</v>
      </c>
      <c r="L1465">
        <v>0.45</v>
      </c>
      <c r="M1465" t="s">
        <v>13</v>
      </c>
      <c r="N1465">
        <v>-0.94</v>
      </c>
      <c r="O1465">
        <v>-1.21</v>
      </c>
      <c r="P1465" t="s">
        <v>30</v>
      </c>
    </row>
    <row r="1466" spans="1:16" x14ac:dyDescent="0.25">
      <c r="A1466">
        <v>2022</v>
      </c>
      <c r="B1466" s="24" t="s">
        <v>30</v>
      </c>
      <c r="C1466" s="12">
        <v>337</v>
      </c>
      <c r="D1466" s="7">
        <v>8</v>
      </c>
      <c r="E1466" s="7">
        <v>953</v>
      </c>
      <c r="F1466" s="12" t="s">
        <v>13</v>
      </c>
      <c r="G1466" s="26">
        <v>50.99</v>
      </c>
      <c r="H1466" s="26">
        <v>-6.4</v>
      </c>
      <c r="I1466" s="26">
        <v>24.08</v>
      </c>
      <c r="J1466" s="79">
        <f t="shared" si="22"/>
        <v>47.675234381999999</v>
      </c>
      <c r="K1466">
        <v>-2.5099999999999998</v>
      </c>
      <c r="L1466">
        <v>-0.06</v>
      </c>
      <c r="M1466" t="s">
        <v>13</v>
      </c>
      <c r="N1466">
        <v>-0.81</v>
      </c>
      <c r="O1466">
        <v>-0.67</v>
      </c>
      <c r="P1466" t="s">
        <v>30</v>
      </c>
    </row>
    <row r="1467" spans="1:16" x14ac:dyDescent="0.25">
      <c r="A1467">
        <v>2022</v>
      </c>
      <c r="B1467" s="24" t="s">
        <v>30</v>
      </c>
      <c r="C1467" s="12">
        <v>348</v>
      </c>
      <c r="D1467" s="7">
        <v>1</v>
      </c>
      <c r="E1467" s="7">
        <v>954</v>
      </c>
      <c r="F1467" s="12" t="s">
        <v>16</v>
      </c>
      <c r="G1467" s="26">
        <v>57.84</v>
      </c>
      <c r="H1467" s="26">
        <v>5.74</v>
      </c>
      <c r="I1467" s="26">
        <v>47.04</v>
      </c>
      <c r="J1467" s="79">
        <f t="shared" si="22"/>
        <v>71.772382100000002</v>
      </c>
      <c r="K1467">
        <v>0.87</v>
      </c>
      <c r="L1467">
        <v>0.34</v>
      </c>
      <c r="M1467" t="s">
        <v>16</v>
      </c>
      <c r="N1467">
        <v>0.55000000000000004</v>
      </c>
      <c r="O1467">
        <v>-0.02</v>
      </c>
      <c r="P1467" t="s">
        <v>28</v>
      </c>
    </row>
    <row r="1468" spans="1:16" x14ac:dyDescent="0.25">
      <c r="A1468">
        <v>2022</v>
      </c>
      <c r="B1468" s="24" t="s">
        <v>30</v>
      </c>
      <c r="C1468" s="12">
        <v>348</v>
      </c>
      <c r="D1468" s="7">
        <v>2</v>
      </c>
      <c r="E1468" s="7">
        <v>955</v>
      </c>
      <c r="F1468" s="12" t="s">
        <v>16</v>
      </c>
      <c r="G1468" s="26">
        <v>54.33</v>
      </c>
      <c r="H1468" s="26">
        <v>-5.67</v>
      </c>
      <c r="I1468" s="26">
        <v>44.6</v>
      </c>
      <c r="J1468" s="79">
        <f t="shared" si="22"/>
        <v>64.058363728000003</v>
      </c>
      <c r="K1468">
        <v>-1.1100000000000001</v>
      </c>
      <c r="L1468">
        <v>0.51</v>
      </c>
      <c r="M1468" t="s">
        <v>13</v>
      </c>
      <c r="N1468">
        <v>-0.36</v>
      </c>
      <c r="O1468">
        <v>-0.76</v>
      </c>
      <c r="P1468" t="s">
        <v>30</v>
      </c>
    </row>
    <row r="1469" spans="1:16" x14ac:dyDescent="0.25">
      <c r="A1469">
        <v>2022</v>
      </c>
      <c r="B1469" s="24" t="s">
        <v>30</v>
      </c>
      <c r="C1469" s="12">
        <v>348</v>
      </c>
      <c r="D1469" s="7">
        <v>3</v>
      </c>
      <c r="E1469" s="7">
        <v>956</v>
      </c>
      <c r="F1469" s="12" t="s">
        <v>13</v>
      </c>
      <c r="G1469" s="26">
        <v>52.03</v>
      </c>
      <c r="H1469" s="26">
        <v>-9.1999999999999993</v>
      </c>
      <c r="I1469" s="26">
        <v>39.89</v>
      </c>
      <c r="J1469" s="79">
        <f t="shared" si="22"/>
        <v>58.186725355999997</v>
      </c>
      <c r="K1469">
        <v>-1.97</v>
      </c>
      <c r="L1469">
        <v>0.39</v>
      </c>
      <c r="M1469" t="s">
        <v>13</v>
      </c>
      <c r="N1469">
        <v>-0.78</v>
      </c>
      <c r="O1469">
        <v>-0.92</v>
      </c>
      <c r="P1469" t="s">
        <v>30</v>
      </c>
    </row>
    <row r="1470" spans="1:16" x14ac:dyDescent="0.25">
      <c r="A1470">
        <v>2022</v>
      </c>
      <c r="B1470" s="24" t="s">
        <v>30</v>
      </c>
      <c r="C1470" s="12">
        <v>348</v>
      </c>
      <c r="D1470" s="7">
        <v>4</v>
      </c>
      <c r="E1470" s="7">
        <v>957</v>
      </c>
      <c r="F1470" s="12" t="s">
        <v>13</v>
      </c>
      <c r="G1470" s="26">
        <v>52.72</v>
      </c>
      <c r="H1470" s="26">
        <v>-8.1999999999999993</v>
      </c>
      <c r="I1470" s="26">
        <v>42.21</v>
      </c>
      <c r="J1470" s="79">
        <f t="shared" si="22"/>
        <v>60.545607894</v>
      </c>
      <c r="K1470">
        <v>-1.67</v>
      </c>
      <c r="L1470">
        <v>0.44</v>
      </c>
      <c r="M1470" t="s">
        <v>13</v>
      </c>
      <c r="N1470">
        <v>-0.66</v>
      </c>
      <c r="O1470">
        <v>-0.87</v>
      </c>
      <c r="P1470" t="s">
        <v>30</v>
      </c>
    </row>
    <row r="1471" spans="1:16" x14ac:dyDescent="0.25">
      <c r="A1471">
        <v>2022</v>
      </c>
      <c r="B1471" s="24" t="s">
        <v>30</v>
      </c>
      <c r="C1471" s="12">
        <v>348</v>
      </c>
      <c r="D1471" s="7">
        <v>5</v>
      </c>
      <c r="E1471" s="7">
        <v>958</v>
      </c>
      <c r="F1471" s="12" t="s">
        <v>13</v>
      </c>
      <c r="G1471" s="26">
        <v>55.74</v>
      </c>
      <c r="H1471" s="26">
        <v>-4.34</v>
      </c>
      <c r="I1471" s="26">
        <v>45.1</v>
      </c>
      <c r="J1471" s="79">
        <f t="shared" si="22"/>
        <v>65.759859316000004</v>
      </c>
      <c r="K1471">
        <v>-0.87</v>
      </c>
      <c r="L1471">
        <v>0.6</v>
      </c>
      <c r="M1471" t="s">
        <v>13</v>
      </c>
      <c r="N1471">
        <v>-0.15</v>
      </c>
      <c r="O1471">
        <v>-0.76</v>
      </c>
      <c r="P1471" t="s">
        <v>28</v>
      </c>
    </row>
    <row r="1472" spans="1:16" x14ac:dyDescent="0.25">
      <c r="A1472">
        <v>2022</v>
      </c>
      <c r="B1472" s="24" t="s">
        <v>30</v>
      </c>
      <c r="C1472" s="12">
        <v>348</v>
      </c>
      <c r="D1472" s="7">
        <v>6</v>
      </c>
      <c r="E1472" s="7">
        <v>959</v>
      </c>
      <c r="F1472" s="12" t="s">
        <v>13</v>
      </c>
      <c r="G1472" s="26">
        <v>43.81</v>
      </c>
      <c r="H1472" s="26">
        <v>-6.52</v>
      </c>
      <c r="I1472" s="26">
        <v>28.41</v>
      </c>
      <c r="J1472" s="79">
        <f t="shared" si="22"/>
        <v>45.876431472000007</v>
      </c>
      <c r="K1472">
        <v>-2.25</v>
      </c>
      <c r="L1472">
        <v>-0.76</v>
      </c>
      <c r="M1472" t="s">
        <v>13</v>
      </c>
      <c r="N1472">
        <v>-1.53</v>
      </c>
      <c r="O1472">
        <v>-0.06</v>
      </c>
      <c r="P1472" t="s">
        <v>30</v>
      </c>
    </row>
    <row r="1473" spans="1:16" x14ac:dyDescent="0.25">
      <c r="A1473">
        <v>2022</v>
      </c>
      <c r="B1473" s="24" t="s">
        <v>30</v>
      </c>
      <c r="C1473" s="12">
        <v>362</v>
      </c>
      <c r="D1473" s="7">
        <v>1</v>
      </c>
      <c r="E1473" s="7">
        <v>960</v>
      </c>
      <c r="F1473" s="12" t="s">
        <v>13</v>
      </c>
      <c r="G1473" s="26">
        <v>46.74</v>
      </c>
      <c r="H1473" s="26">
        <v>-1.73</v>
      </c>
      <c r="I1473" s="26">
        <v>24.96</v>
      </c>
      <c r="J1473" s="79">
        <f t="shared" si="22"/>
        <v>47.026252286000002</v>
      </c>
      <c r="K1473">
        <v>-1.7</v>
      </c>
      <c r="L1473">
        <v>-0.73</v>
      </c>
      <c r="M1473" t="s">
        <v>13</v>
      </c>
      <c r="N1473">
        <v>-1.01</v>
      </c>
      <c r="O1473">
        <v>0.1</v>
      </c>
      <c r="P1473" t="s">
        <v>30</v>
      </c>
    </row>
    <row r="1474" spans="1:16" x14ac:dyDescent="0.25">
      <c r="A1474">
        <v>2022</v>
      </c>
      <c r="B1474" s="24" t="s">
        <v>30</v>
      </c>
      <c r="C1474" s="12">
        <v>362</v>
      </c>
      <c r="D1474" s="7">
        <v>2</v>
      </c>
      <c r="E1474" s="7">
        <v>961</v>
      </c>
      <c r="F1474" s="12" t="s">
        <v>13</v>
      </c>
      <c r="G1474" s="26">
        <v>51.24</v>
      </c>
      <c r="H1474" s="26">
        <v>-6.07</v>
      </c>
      <c r="I1474" s="26">
        <v>31.64</v>
      </c>
      <c r="J1474" s="79">
        <f t="shared" si="22"/>
        <v>53.088830174000002</v>
      </c>
      <c r="K1474">
        <v>-1.98</v>
      </c>
      <c r="L1474">
        <v>0.04</v>
      </c>
      <c r="M1474" t="s">
        <v>13</v>
      </c>
      <c r="N1474">
        <v>-0.74</v>
      </c>
      <c r="O1474">
        <v>-0.62</v>
      </c>
      <c r="P1474" t="s">
        <v>30</v>
      </c>
    </row>
    <row r="1475" spans="1:16" x14ac:dyDescent="0.25">
      <c r="A1475">
        <v>2022</v>
      </c>
      <c r="B1475" s="24" t="s">
        <v>30</v>
      </c>
      <c r="C1475" s="12">
        <v>362</v>
      </c>
      <c r="D1475" s="7">
        <v>3</v>
      </c>
      <c r="E1475" s="7">
        <v>962</v>
      </c>
      <c r="F1475" s="12" t="s">
        <v>13</v>
      </c>
      <c r="G1475" s="26">
        <v>43.88</v>
      </c>
      <c r="H1475" s="26">
        <v>-3.64</v>
      </c>
      <c r="I1475" s="26">
        <v>28.21</v>
      </c>
      <c r="J1475" s="79">
        <f t="shared" ref="J1475:J1509" si="23">G1475*0.655145+H1475*0.3291086+I1475*0.6800534</f>
        <v>46.734113710000003</v>
      </c>
      <c r="K1475">
        <v>-1.8</v>
      </c>
      <c r="L1475">
        <v>-0.9</v>
      </c>
      <c r="M1475" t="s">
        <v>13</v>
      </c>
      <c r="N1475">
        <v>-1.38</v>
      </c>
      <c r="O1475">
        <v>0.19</v>
      </c>
      <c r="P1475" t="s">
        <v>30</v>
      </c>
    </row>
    <row r="1476" spans="1:16" x14ac:dyDescent="0.25">
      <c r="A1476">
        <v>2022</v>
      </c>
      <c r="B1476" s="24" t="s">
        <v>30</v>
      </c>
      <c r="C1476" s="12">
        <v>362</v>
      </c>
      <c r="D1476" s="7">
        <v>4</v>
      </c>
      <c r="E1476" s="7">
        <v>963</v>
      </c>
      <c r="F1476" s="12" t="s">
        <v>13</v>
      </c>
      <c r="G1476" s="26">
        <v>51.44</v>
      </c>
      <c r="H1476" s="26">
        <v>-9.3000000000000007</v>
      </c>
      <c r="I1476" s="26">
        <v>37.75</v>
      </c>
      <c r="J1476" s="79">
        <f t="shared" si="23"/>
        <v>56.311964670000002</v>
      </c>
      <c r="K1476">
        <v>-2.12</v>
      </c>
      <c r="L1476">
        <v>0.3</v>
      </c>
      <c r="M1476" t="s">
        <v>13</v>
      </c>
      <c r="N1476">
        <v>-0.86</v>
      </c>
      <c r="O1476">
        <v>-0.89</v>
      </c>
      <c r="P1476" t="s">
        <v>30</v>
      </c>
    </row>
    <row r="1477" spans="1:16" x14ac:dyDescent="0.25">
      <c r="A1477">
        <v>2022</v>
      </c>
      <c r="B1477" s="24" t="s">
        <v>30</v>
      </c>
      <c r="C1477" s="12">
        <v>362</v>
      </c>
      <c r="D1477" s="7">
        <v>5</v>
      </c>
      <c r="E1477" s="7">
        <v>964</v>
      </c>
      <c r="F1477" s="12" t="s">
        <v>13</v>
      </c>
      <c r="G1477" s="26">
        <v>54.79</v>
      </c>
      <c r="H1477" s="26">
        <v>-11</v>
      </c>
      <c r="I1477" s="26">
        <v>42.46</v>
      </c>
      <c r="J1477" s="79">
        <f t="shared" si="23"/>
        <v>61.150267314000004</v>
      </c>
      <c r="K1477">
        <v>-2.1</v>
      </c>
      <c r="L1477">
        <v>0.8</v>
      </c>
      <c r="M1477" t="s">
        <v>13</v>
      </c>
      <c r="N1477">
        <v>-0.57999999999999996</v>
      </c>
      <c r="O1477">
        <v>-1.29</v>
      </c>
      <c r="P1477" t="s">
        <v>30</v>
      </c>
    </row>
    <row r="1478" spans="1:16" x14ac:dyDescent="0.25">
      <c r="A1478">
        <v>2022</v>
      </c>
      <c r="B1478" s="24" t="s">
        <v>30</v>
      </c>
      <c r="C1478" s="12">
        <v>362</v>
      </c>
      <c r="D1478" s="7">
        <v>6</v>
      </c>
      <c r="E1478" s="7">
        <v>965</v>
      </c>
      <c r="F1478" s="12" t="s">
        <v>13</v>
      </c>
      <c r="G1478" s="26">
        <v>50.5</v>
      </c>
      <c r="H1478" s="26">
        <v>-10.64</v>
      </c>
      <c r="I1478" s="26">
        <v>34.090000000000003</v>
      </c>
      <c r="J1478" s="79">
        <f t="shared" si="23"/>
        <v>52.766127402000009</v>
      </c>
      <c r="K1478">
        <v>-2.56</v>
      </c>
      <c r="L1478">
        <v>0.23</v>
      </c>
      <c r="M1478" t="s">
        <v>13</v>
      </c>
      <c r="N1478">
        <v>-1.03</v>
      </c>
      <c r="O1478">
        <v>-0.95</v>
      </c>
      <c r="P1478" t="s">
        <v>30</v>
      </c>
    </row>
    <row r="1479" spans="1:16" x14ac:dyDescent="0.25">
      <c r="A1479">
        <v>2022</v>
      </c>
      <c r="B1479" s="24" t="s">
        <v>30</v>
      </c>
      <c r="C1479" s="12">
        <v>362</v>
      </c>
      <c r="D1479" s="7">
        <v>7</v>
      </c>
      <c r="E1479" s="7">
        <v>966</v>
      </c>
      <c r="F1479" s="12" t="s">
        <v>13</v>
      </c>
      <c r="G1479" s="26">
        <v>56.39</v>
      </c>
      <c r="H1479" s="26">
        <v>-12.43</v>
      </c>
      <c r="I1479" s="26">
        <v>42.77</v>
      </c>
      <c r="J1479" s="79">
        <f t="shared" si="23"/>
        <v>61.938690570000006</v>
      </c>
      <c r="K1479">
        <v>-2.3199999999999998</v>
      </c>
      <c r="L1479">
        <v>1.04</v>
      </c>
      <c r="M1479" t="s">
        <v>13</v>
      </c>
      <c r="N1479">
        <v>-0.49</v>
      </c>
      <c r="O1479">
        <v>-1.55</v>
      </c>
      <c r="P1479" t="s">
        <v>28</v>
      </c>
    </row>
    <row r="1480" spans="1:16" x14ac:dyDescent="0.25">
      <c r="A1480">
        <v>2022</v>
      </c>
      <c r="B1480" s="24" t="s">
        <v>30</v>
      </c>
      <c r="C1480" s="12">
        <v>362</v>
      </c>
      <c r="D1480" s="7">
        <v>8</v>
      </c>
      <c r="E1480" s="7">
        <v>967</v>
      </c>
      <c r="F1480" s="12" t="s">
        <v>13</v>
      </c>
      <c r="G1480" s="26">
        <v>47.76</v>
      </c>
      <c r="H1480" s="26">
        <v>-5.2</v>
      </c>
      <c r="I1480" s="26">
        <v>33.75</v>
      </c>
      <c r="J1480" s="79">
        <f t="shared" si="23"/>
        <v>52.530162730000001</v>
      </c>
      <c r="K1480">
        <v>-1.71</v>
      </c>
      <c r="L1480">
        <v>-0.34</v>
      </c>
      <c r="M1480" t="s">
        <v>13</v>
      </c>
      <c r="N1480">
        <v>-1.04</v>
      </c>
      <c r="O1480">
        <v>-0.24</v>
      </c>
      <c r="P1480" t="s">
        <v>30</v>
      </c>
    </row>
    <row r="1481" spans="1:16" x14ac:dyDescent="0.25">
      <c r="A1481">
        <v>2022</v>
      </c>
      <c r="B1481" s="24" t="s">
        <v>30</v>
      </c>
      <c r="C1481" s="12">
        <v>362</v>
      </c>
      <c r="D1481" s="7">
        <v>9</v>
      </c>
      <c r="E1481" s="7">
        <v>968</v>
      </c>
      <c r="F1481" s="12" t="s">
        <v>13</v>
      </c>
      <c r="G1481" s="26">
        <v>55.27</v>
      </c>
      <c r="H1481" s="26">
        <v>-11.99</v>
      </c>
      <c r="I1481" s="26">
        <v>40.130000000000003</v>
      </c>
      <c r="J1481" s="79">
        <f t="shared" si="23"/>
        <v>59.554394978000005</v>
      </c>
      <c r="K1481">
        <v>-2.41</v>
      </c>
      <c r="L1481">
        <v>0.87</v>
      </c>
      <c r="M1481" t="s">
        <v>13</v>
      </c>
      <c r="N1481">
        <v>-0.59</v>
      </c>
      <c r="O1481">
        <v>-1.43</v>
      </c>
      <c r="P1481" t="s">
        <v>30</v>
      </c>
    </row>
    <row r="1482" spans="1:16" x14ac:dyDescent="0.25">
      <c r="A1482">
        <v>2022</v>
      </c>
      <c r="B1482" s="24" t="s">
        <v>30</v>
      </c>
      <c r="C1482" s="12">
        <v>362</v>
      </c>
      <c r="D1482" s="7">
        <v>10</v>
      </c>
      <c r="E1482" s="7">
        <v>969</v>
      </c>
      <c r="F1482" s="12" t="s">
        <v>13</v>
      </c>
      <c r="G1482" s="26">
        <v>49.93</v>
      </c>
      <c r="H1482" s="26">
        <v>-8.6999999999999993</v>
      </c>
      <c r="I1482" s="26">
        <v>35.25</v>
      </c>
      <c r="J1482" s="79">
        <f t="shared" si="23"/>
        <v>53.820027379999999</v>
      </c>
      <c r="K1482">
        <v>-2.1800000000000002</v>
      </c>
      <c r="L1482">
        <v>0.08</v>
      </c>
      <c r="M1482" t="s">
        <v>13</v>
      </c>
      <c r="N1482">
        <v>-0.99</v>
      </c>
      <c r="O1482">
        <v>-0.72</v>
      </c>
      <c r="P1482" t="s">
        <v>30</v>
      </c>
    </row>
    <row r="1483" spans="1:16" x14ac:dyDescent="0.25">
      <c r="A1483">
        <v>2022</v>
      </c>
      <c r="B1483" s="24" t="s">
        <v>30</v>
      </c>
      <c r="C1483" s="12">
        <v>362</v>
      </c>
      <c r="D1483" s="7">
        <v>11</v>
      </c>
      <c r="E1483" s="7">
        <v>970</v>
      </c>
      <c r="F1483" s="12" t="s">
        <v>13</v>
      </c>
      <c r="G1483" s="26">
        <v>51.82</v>
      </c>
      <c r="H1483" s="26">
        <v>-9.98</v>
      </c>
      <c r="I1483" s="26">
        <v>36.26</v>
      </c>
      <c r="J1483" s="79">
        <f t="shared" si="23"/>
        <v>55.323846355999997</v>
      </c>
      <c r="K1483">
        <v>-2.3199999999999998</v>
      </c>
      <c r="L1483">
        <v>0.36</v>
      </c>
      <c r="M1483" t="s">
        <v>13</v>
      </c>
      <c r="N1483">
        <v>-0.86</v>
      </c>
      <c r="O1483">
        <v>-0.99</v>
      </c>
      <c r="P1483" t="s">
        <v>30</v>
      </c>
    </row>
    <row r="1484" spans="1:16" x14ac:dyDescent="0.25">
      <c r="A1484">
        <v>2022</v>
      </c>
      <c r="B1484" s="24" t="s">
        <v>30</v>
      </c>
      <c r="C1484" s="12">
        <v>362</v>
      </c>
      <c r="D1484" s="7">
        <v>12</v>
      </c>
      <c r="E1484" s="7">
        <v>971</v>
      </c>
      <c r="F1484" s="12" t="s">
        <v>13</v>
      </c>
      <c r="G1484" s="26">
        <v>52.91</v>
      </c>
      <c r="H1484" s="26">
        <v>-11.35</v>
      </c>
      <c r="I1484" s="26">
        <v>35.11</v>
      </c>
      <c r="J1484" s="79">
        <f t="shared" si="23"/>
        <v>54.805014213999996</v>
      </c>
      <c r="K1484">
        <v>-2.62</v>
      </c>
      <c r="L1484">
        <v>0.53</v>
      </c>
      <c r="M1484" t="s">
        <v>13</v>
      </c>
      <c r="N1484">
        <v>-0.81</v>
      </c>
      <c r="O1484">
        <v>-1.21</v>
      </c>
      <c r="P1484" t="s">
        <v>30</v>
      </c>
    </row>
    <row r="1485" spans="1:16" x14ac:dyDescent="0.25">
      <c r="A1485">
        <v>2022</v>
      </c>
      <c r="B1485" s="24" t="s">
        <v>30</v>
      </c>
      <c r="C1485" s="12">
        <v>364</v>
      </c>
      <c r="D1485" s="7">
        <v>1</v>
      </c>
      <c r="E1485" s="7">
        <v>972</v>
      </c>
      <c r="F1485" s="12" t="s">
        <v>13</v>
      </c>
      <c r="G1485" s="26">
        <v>52.74</v>
      </c>
      <c r="H1485" s="26">
        <v>-11.32</v>
      </c>
      <c r="I1485" s="26">
        <v>38.44</v>
      </c>
      <c r="J1485" s="79">
        <f t="shared" si="23"/>
        <v>56.968090644</v>
      </c>
      <c r="K1485">
        <v>-2.4</v>
      </c>
      <c r="L1485">
        <v>0.55000000000000004</v>
      </c>
      <c r="M1485" t="s">
        <v>13</v>
      </c>
      <c r="N1485">
        <v>-0.82</v>
      </c>
      <c r="O1485">
        <v>-1.17</v>
      </c>
      <c r="P1485" t="s">
        <v>30</v>
      </c>
    </row>
    <row r="1486" spans="1:16" x14ac:dyDescent="0.25">
      <c r="A1486">
        <v>2022</v>
      </c>
      <c r="B1486" s="24" t="s">
        <v>30</v>
      </c>
      <c r="C1486" s="12">
        <v>364</v>
      </c>
      <c r="D1486" s="7">
        <v>2</v>
      </c>
      <c r="E1486" s="7">
        <v>973</v>
      </c>
      <c r="F1486" s="12" t="s">
        <v>13</v>
      </c>
      <c r="G1486" s="26">
        <v>46.07</v>
      </c>
      <c r="H1486" s="26">
        <v>-8.17</v>
      </c>
      <c r="I1486" s="26">
        <v>30.32</v>
      </c>
      <c r="J1486" s="79">
        <f t="shared" si="23"/>
        <v>48.112931975999999</v>
      </c>
      <c r="K1486">
        <v>-2.4</v>
      </c>
      <c r="L1486">
        <v>-0.41</v>
      </c>
      <c r="M1486" t="s">
        <v>13</v>
      </c>
      <c r="N1486">
        <v>-1.37</v>
      </c>
      <c r="O1486">
        <v>-0.39</v>
      </c>
      <c r="P1486" t="s">
        <v>30</v>
      </c>
    </row>
    <row r="1487" spans="1:16" x14ac:dyDescent="0.25">
      <c r="A1487">
        <v>2022</v>
      </c>
      <c r="B1487" s="24" t="s">
        <v>30</v>
      </c>
      <c r="C1487" s="12">
        <v>364</v>
      </c>
      <c r="D1487" s="7">
        <v>3</v>
      </c>
      <c r="E1487" s="7">
        <v>974</v>
      </c>
      <c r="F1487" s="12" t="s">
        <v>13</v>
      </c>
      <c r="G1487" s="26">
        <v>44.98</v>
      </c>
      <c r="H1487" s="26">
        <v>-7.46</v>
      </c>
      <c r="I1487" s="26">
        <v>28.98</v>
      </c>
      <c r="J1487" s="79">
        <f t="shared" si="23"/>
        <v>46.721219476000002</v>
      </c>
      <c r="K1487">
        <v>-2.36</v>
      </c>
      <c r="L1487">
        <v>-0.57999999999999996</v>
      </c>
      <c r="M1487" t="s">
        <v>13</v>
      </c>
      <c r="N1487">
        <v>-1.45</v>
      </c>
      <c r="O1487">
        <v>-0.24</v>
      </c>
      <c r="P1487" t="s">
        <v>30</v>
      </c>
    </row>
    <row r="1488" spans="1:16" x14ac:dyDescent="0.25">
      <c r="A1488">
        <v>2022</v>
      </c>
      <c r="B1488" s="24" t="s">
        <v>30</v>
      </c>
      <c r="C1488" s="12">
        <v>364</v>
      </c>
      <c r="D1488" s="7">
        <v>4</v>
      </c>
      <c r="E1488" s="7">
        <v>975</v>
      </c>
      <c r="F1488" s="12" t="s">
        <v>13</v>
      </c>
      <c r="G1488" s="26">
        <v>49.67</v>
      </c>
      <c r="H1488" s="26">
        <v>-8.69</v>
      </c>
      <c r="I1488" s="26">
        <v>34.520000000000003</v>
      </c>
      <c r="J1488" s="79">
        <f t="shared" si="23"/>
        <v>53.156541783999998</v>
      </c>
      <c r="K1488">
        <v>-2.2200000000000002</v>
      </c>
      <c r="L1488">
        <v>0.05</v>
      </c>
      <c r="M1488" t="s">
        <v>13</v>
      </c>
      <c r="N1488">
        <v>-1.02</v>
      </c>
      <c r="O1488">
        <v>-0.71</v>
      </c>
      <c r="P1488" t="s">
        <v>30</v>
      </c>
    </row>
    <row r="1489" spans="1:16" x14ac:dyDescent="0.25">
      <c r="A1489">
        <v>2022</v>
      </c>
      <c r="B1489" s="24" t="s">
        <v>30</v>
      </c>
      <c r="C1489" s="12">
        <v>364</v>
      </c>
      <c r="D1489" s="7">
        <v>5</v>
      </c>
      <c r="E1489" s="7">
        <v>976</v>
      </c>
      <c r="F1489" s="12" t="s">
        <v>13</v>
      </c>
      <c r="G1489" s="26">
        <v>45.9</v>
      </c>
      <c r="H1489" s="26">
        <v>-7.35</v>
      </c>
      <c r="I1489" s="26">
        <v>30.34</v>
      </c>
      <c r="J1489" s="79">
        <f t="shared" si="23"/>
        <v>48.285027446000001</v>
      </c>
      <c r="K1489">
        <v>-2.2599999999999998</v>
      </c>
      <c r="L1489">
        <v>-0.47</v>
      </c>
      <c r="M1489" t="s">
        <v>13</v>
      </c>
      <c r="N1489">
        <v>-1.35</v>
      </c>
      <c r="O1489">
        <v>-0.3</v>
      </c>
      <c r="P1489" t="s">
        <v>30</v>
      </c>
    </row>
    <row r="1490" spans="1:16" x14ac:dyDescent="0.25">
      <c r="A1490">
        <v>2022</v>
      </c>
      <c r="B1490" s="24" t="s">
        <v>30</v>
      </c>
      <c r="C1490" s="12">
        <v>364</v>
      </c>
      <c r="D1490" s="7">
        <v>6</v>
      </c>
      <c r="E1490" s="7">
        <v>977</v>
      </c>
      <c r="F1490" s="12" t="s">
        <v>13</v>
      </c>
      <c r="G1490" s="26">
        <v>46.17</v>
      </c>
      <c r="H1490" s="26">
        <v>-7.76</v>
      </c>
      <c r="I1490" s="26">
        <v>30.47</v>
      </c>
      <c r="J1490" s="79">
        <f t="shared" si="23"/>
        <v>48.415389012000006</v>
      </c>
      <c r="K1490">
        <v>-2.3199999999999998</v>
      </c>
      <c r="L1490">
        <v>-0.42</v>
      </c>
      <c r="M1490" t="s">
        <v>13</v>
      </c>
      <c r="N1490">
        <v>-1.34</v>
      </c>
      <c r="O1490">
        <v>-0.36</v>
      </c>
      <c r="P1490" t="s">
        <v>30</v>
      </c>
    </row>
    <row r="1491" spans="1:16" x14ac:dyDescent="0.25">
      <c r="A1491">
        <v>2022</v>
      </c>
      <c r="B1491" s="24" t="s">
        <v>30</v>
      </c>
      <c r="C1491" s="12">
        <v>364</v>
      </c>
      <c r="D1491" s="7">
        <v>7</v>
      </c>
      <c r="E1491" s="7">
        <v>978</v>
      </c>
      <c r="F1491" s="12" t="s">
        <v>13</v>
      </c>
      <c r="G1491" s="26">
        <v>54.31</v>
      </c>
      <c r="H1491" s="26">
        <v>-9.56</v>
      </c>
      <c r="I1491" s="26">
        <v>25.61</v>
      </c>
      <c r="J1491" s="79">
        <f t="shared" si="23"/>
        <v>49.850814308000004</v>
      </c>
      <c r="K1491">
        <v>-2.93</v>
      </c>
      <c r="L1491">
        <v>0.47</v>
      </c>
      <c r="M1491" t="s">
        <v>13</v>
      </c>
      <c r="N1491">
        <v>-0.62</v>
      </c>
      <c r="O1491">
        <v>-1.22</v>
      </c>
      <c r="P1491" t="s">
        <v>30</v>
      </c>
    </row>
    <row r="1492" spans="1:16" x14ac:dyDescent="0.25">
      <c r="A1492">
        <v>2022</v>
      </c>
      <c r="B1492" s="24" t="s">
        <v>30</v>
      </c>
      <c r="C1492" s="12">
        <v>357</v>
      </c>
      <c r="D1492" s="7">
        <v>1</v>
      </c>
      <c r="E1492" s="7">
        <v>979</v>
      </c>
      <c r="F1492" s="12" t="s">
        <v>13</v>
      </c>
      <c r="G1492" s="26">
        <v>61.4</v>
      </c>
      <c r="H1492" s="26">
        <v>-7.51</v>
      </c>
      <c r="I1492" s="26">
        <v>51.35</v>
      </c>
      <c r="J1492" s="79">
        <f t="shared" si="23"/>
        <v>72.675039503999997</v>
      </c>
      <c r="K1492" s="26">
        <v>-1</v>
      </c>
      <c r="L1492" s="26">
        <v>1.43</v>
      </c>
      <c r="M1492" t="s">
        <v>16</v>
      </c>
      <c r="N1492">
        <v>0.28999999999999998</v>
      </c>
      <c r="O1492">
        <v>-1.47</v>
      </c>
      <c r="P1492" t="s">
        <v>28</v>
      </c>
    </row>
    <row r="1493" spans="1:16" x14ac:dyDescent="0.25">
      <c r="A1493">
        <v>2022</v>
      </c>
      <c r="B1493" s="24" t="s">
        <v>30</v>
      </c>
      <c r="C1493" s="12">
        <v>357</v>
      </c>
      <c r="D1493" s="7">
        <v>2</v>
      </c>
      <c r="E1493" s="7">
        <v>980</v>
      </c>
      <c r="F1493" s="12" t="s">
        <v>13</v>
      </c>
      <c r="G1493" s="26">
        <v>49.52</v>
      </c>
      <c r="H1493" s="26">
        <v>-6.88</v>
      </c>
      <c r="I1493" s="26">
        <v>35.39</v>
      </c>
      <c r="J1493" s="79">
        <f t="shared" si="23"/>
        <v>54.245603058</v>
      </c>
      <c r="K1493" s="26">
        <v>-1.88</v>
      </c>
      <c r="L1493" s="26">
        <v>-0.05</v>
      </c>
      <c r="M1493" t="s">
        <v>13</v>
      </c>
      <c r="N1493">
        <v>-0.94</v>
      </c>
      <c r="O1493">
        <v>-0.53</v>
      </c>
      <c r="P1493" t="s">
        <v>30</v>
      </c>
    </row>
    <row r="1494" spans="1:16" x14ac:dyDescent="0.25">
      <c r="A1494">
        <v>2022</v>
      </c>
      <c r="B1494" s="24" t="s">
        <v>30</v>
      </c>
      <c r="C1494" s="12">
        <v>357</v>
      </c>
      <c r="D1494" s="7">
        <v>3</v>
      </c>
      <c r="E1494" s="7">
        <v>981</v>
      </c>
      <c r="F1494" s="12" t="s">
        <v>13</v>
      </c>
      <c r="G1494" s="26">
        <v>46.3</v>
      </c>
      <c r="H1494" s="26">
        <v>-2.85</v>
      </c>
      <c r="I1494" s="26">
        <v>30.15</v>
      </c>
      <c r="J1494" s="79">
        <f t="shared" si="23"/>
        <v>49.898863999999996</v>
      </c>
      <c r="K1494" s="26">
        <v>-1.55</v>
      </c>
      <c r="L1494" s="26">
        <v>-0.66</v>
      </c>
      <c r="M1494" t="s">
        <v>13</v>
      </c>
      <c r="N1494">
        <v>-1.0900000000000001</v>
      </c>
      <c r="O1494">
        <v>7.0000000000000007E-2</v>
      </c>
      <c r="P1494" t="s">
        <v>30</v>
      </c>
    </row>
    <row r="1495" spans="1:16" x14ac:dyDescent="0.25">
      <c r="A1495">
        <v>2022</v>
      </c>
      <c r="B1495" s="24" t="s">
        <v>30</v>
      </c>
      <c r="C1495" s="12">
        <v>357</v>
      </c>
      <c r="D1495" s="7">
        <v>4</v>
      </c>
      <c r="E1495" s="7">
        <v>982</v>
      </c>
      <c r="F1495" s="12" t="s">
        <v>13</v>
      </c>
      <c r="G1495" s="26">
        <v>49.75</v>
      </c>
      <c r="H1495" s="26">
        <v>-7.17</v>
      </c>
      <c r="I1495" s="26">
        <v>34.89</v>
      </c>
      <c r="J1495" s="79">
        <f t="shared" si="23"/>
        <v>53.960818214</v>
      </c>
      <c r="K1495" s="26">
        <v>-1.96</v>
      </c>
      <c r="L1495" s="26">
        <v>-0.02</v>
      </c>
      <c r="M1495" t="s">
        <v>13</v>
      </c>
      <c r="N1495">
        <v>-0.93</v>
      </c>
      <c r="O1495">
        <v>-0.56999999999999995</v>
      </c>
      <c r="P1495" t="s">
        <v>30</v>
      </c>
    </row>
    <row r="1496" spans="1:16" x14ac:dyDescent="0.25">
      <c r="A1496">
        <v>2022</v>
      </c>
      <c r="B1496" s="24" t="s">
        <v>30</v>
      </c>
      <c r="C1496" s="12">
        <v>357</v>
      </c>
      <c r="D1496" s="7">
        <v>5</v>
      </c>
      <c r="E1496" s="7">
        <v>983</v>
      </c>
      <c r="F1496" s="12" t="s">
        <v>13</v>
      </c>
      <c r="G1496" s="26">
        <v>50.95</v>
      </c>
      <c r="H1496" s="26">
        <v>-7.39</v>
      </c>
      <c r="I1496" s="26">
        <v>38.49</v>
      </c>
      <c r="J1496" s="79">
        <f t="shared" si="23"/>
        <v>57.122780562000003</v>
      </c>
      <c r="K1496" s="26">
        <v>-1.77</v>
      </c>
      <c r="L1496" s="26">
        <v>0.16</v>
      </c>
      <c r="M1496" t="s">
        <v>13</v>
      </c>
      <c r="N1496">
        <v>-0.81</v>
      </c>
      <c r="O1496">
        <v>-0.67</v>
      </c>
      <c r="P1496" t="s">
        <v>30</v>
      </c>
    </row>
    <row r="1497" spans="1:16" x14ac:dyDescent="0.25">
      <c r="A1497">
        <v>2022</v>
      </c>
      <c r="B1497" s="24" t="s">
        <v>30</v>
      </c>
      <c r="C1497" s="12">
        <v>357</v>
      </c>
      <c r="D1497" s="7">
        <v>6</v>
      </c>
      <c r="E1497" s="7">
        <v>984</v>
      </c>
      <c r="F1497" s="12" t="s">
        <v>13</v>
      </c>
      <c r="G1497" s="26">
        <v>57.69</v>
      </c>
      <c r="H1497" s="26">
        <v>-5.15</v>
      </c>
      <c r="I1497" s="26">
        <v>46.47</v>
      </c>
      <c r="J1497" s="79">
        <f t="shared" si="23"/>
        <v>67.702487258000005</v>
      </c>
      <c r="K1497" s="26">
        <v>-0.92</v>
      </c>
      <c r="L1497" s="26">
        <v>0.86</v>
      </c>
      <c r="M1497" t="s">
        <v>13</v>
      </c>
      <c r="N1497">
        <v>0.01</v>
      </c>
      <c r="O1497">
        <v>-0.98</v>
      </c>
      <c r="P1497" t="s">
        <v>28</v>
      </c>
    </row>
    <row r="1498" spans="1:16" x14ac:dyDescent="0.25">
      <c r="A1498">
        <v>2022</v>
      </c>
      <c r="B1498" s="24" t="s">
        <v>30</v>
      </c>
      <c r="C1498" s="12">
        <v>357</v>
      </c>
      <c r="D1498" s="7">
        <v>7</v>
      </c>
      <c r="E1498" s="7">
        <v>985</v>
      </c>
      <c r="F1498" s="12" t="s">
        <v>13</v>
      </c>
      <c r="G1498" s="26">
        <v>49.14</v>
      </c>
      <c r="H1498" s="26">
        <v>-6.82</v>
      </c>
      <c r="I1498" s="26">
        <v>34.03</v>
      </c>
      <c r="J1498" s="79">
        <f t="shared" si="23"/>
        <v>53.091521850000007</v>
      </c>
      <c r="K1498" s="26">
        <v>-1.95</v>
      </c>
      <c r="L1498" s="26">
        <v>-0.11</v>
      </c>
      <c r="M1498" t="s">
        <v>13</v>
      </c>
      <c r="N1498">
        <v>-0.98</v>
      </c>
      <c r="O1498">
        <v>-0.5</v>
      </c>
      <c r="P1498" t="s">
        <v>30</v>
      </c>
    </row>
    <row r="1499" spans="1:16" x14ac:dyDescent="0.25">
      <c r="A1499">
        <v>2022</v>
      </c>
      <c r="B1499" s="24" t="s">
        <v>30</v>
      </c>
      <c r="C1499" s="12">
        <v>357</v>
      </c>
      <c r="D1499" s="7">
        <v>8</v>
      </c>
      <c r="E1499" s="7">
        <v>986</v>
      </c>
      <c r="F1499" s="12" t="s">
        <v>13</v>
      </c>
      <c r="G1499" s="26">
        <v>55.24</v>
      </c>
      <c r="H1499" s="26">
        <v>-11.31</v>
      </c>
      <c r="I1499" s="26">
        <v>42.1</v>
      </c>
      <c r="J1499" s="79">
        <f t="shared" si="23"/>
        <v>61.098239673999998</v>
      </c>
      <c r="K1499" s="26">
        <v>-2.1800000000000002</v>
      </c>
      <c r="L1499" s="26">
        <v>0.86</v>
      </c>
      <c r="M1499" t="s">
        <v>13</v>
      </c>
      <c r="N1499">
        <v>-0.55000000000000004</v>
      </c>
      <c r="O1499">
        <v>-1.36</v>
      </c>
      <c r="P1499" t="s">
        <v>30</v>
      </c>
    </row>
    <row r="1500" spans="1:16" x14ac:dyDescent="0.25">
      <c r="A1500">
        <v>2022</v>
      </c>
      <c r="B1500" s="24" t="s">
        <v>30</v>
      </c>
      <c r="C1500" s="12">
        <v>357</v>
      </c>
      <c r="D1500" s="7">
        <v>9</v>
      </c>
      <c r="E1500" s="7">
        <v>987</v>
      </c>
      <c r="F1500" s="12" t="s">
        <v>13</v>
      </c>
      <c r="G1500" s="26">
        <v>51.15</v>
      </c>
      <c r="H1500" s="26">
        <v>-9.1</v>
      </c>
      <c r="I1500" s="26">
        <v>37.200000000000003</v>
      </c>
      <c r="J1500" s="79">
        <f t="shared" si="23"/>
        <v>55.813764970000001</v>
      </c>
      <c r="K1500" s="26">
        <v>-2.12</v>
      </c>
      <c r="L1500" s="26">
        <v>0.26</v>
      </c>
      <c r="M1500" t="s">
        <v>13</v>
      </c>
      <c r="N1500">
        <v>-0.88</v>
      </c>
      <c r="O1500">
        <v>-0.85</v>
      </c>
      <c r="P1500" t="s">
        <v>30</v>
      </c>
    </row>
    <row r="1501" spans="1:16" x14ac:dyDescent="0.25">
      <c r="A1501">
        <v>2022</v>
      </c>
      <c r="B1501" s="24" t="s">
        <v>30</v>
      </c>
      <c r="C1501" s="12">
        <v>357</v>
      </c>
      <c r="D1501" s="7">
        <v>1</v>
      </c>
      <c r="E1501" s="7">
        <v>988</v>
      </c>
      <c r="F1501" s="12" t="s">
        <v>13</v>
      </c>
      <c r="G1501" s="26">
        <v>55.87</v>
      </c>
      <c r="H1501" s="26">
        <v>-4.09</v>
      </c>
      <c r="I1501" s="26">
        <v>41.73</v>
      </c>
      <c r="J1501" s="79">
        <f t="shared" si="23"/>
        <v>63.635525357999995</v>
      </c>
      <c r="K1501">
        <v>-1.04</v>
      </c>
      <c r="L1501">
        <v>0.56000000000000005</v>
      </c>
      <c r="M1501" t="s">
        <v>13</v>
      </c>
      <c r="N1501">
        <v>-0.14000000000000001</v>
      </c>
      <c r="O1501">
        <v>-0.77</v>
      </c>
      <c r="P1501" t="s">
        <v>28</v>
      </c>
    </row>
    <row r="1502" spans="1:16" x14ac:dyDescent="0.25">
      <c r="A1502">
        <v>2022</v>
      </c>
      <c r="B1502" s="24" t="s">
        <v>30</v>
      </c>
      <c r="C1502" s="12">
        <v>357</v>
      </c>
      <c r="D1502" s="7">
        <v>2</v>
      </c>
      <c r="E1502" s="7">
        <v>989</v>
      </c>
      <c r="F1502" s="12" t="s">
        <v>13</v>
      </c>
      <c r="G1502" s="26">
        <v>50.15</v>
      </c>
      <c r="H1502" s="26">
        <v>-7.44</v>
      </c>
      <c r="I1502" s="26">
        <v>34.81</v>
      </c>
      <c r="J1502" s="79">
        <f t="shared" si="23"/>
        <v>54.079612620000006</v>
      </c>
      <c r="K1502">
        <v>-2</v>
      </c>
      <c r="L1502">
        <v>0.04</v>
      </c>
      <c r="M1502" t="s">
        <v>13</v>
      </c>
      <c r="N1502">
        <v>-0.91</v>
      </c>
      <c r="O1502">
        <v>-0.63</v>
      </c>
      <c r="P1502" t="s">
        <v>30</v>
      </c>
    </row>
    <row r="1503" spans="1:16" x14ac:dyDescent="0.25">
      <c r="A1503">
        <v>2022</v>
      </c>
      <c r="B1503" s="24" t="s">
        <v>30</v>
      </c>
      <c r="C1503" s="12">
        <v>357</v>
      </c>
      <c r="D1503" s="7">
        <v>3</v>
      </c>
      <c r="E1503" s="7">
        <v>990</v>
      </c>
      <c r="F1503" s="12" t="s">
        <v>13</v>
      </c>
      <c r="G1503" s="26">
        <v>60.33</v>
      </c>
      <c r="H1503" s="26">
        <v>-6.51</v>
      </c>
      <c r="I1503" s="26">
        <v>50.29</v>
      </c>
      <c r="J1503" s="79">
        <f t="shared" si="23"/>
        <v>71.582286350000004</v>
      </c>
      <c r="K1503">
        <v>-0.9</v>
      </c>
      <c r="L1503">
        <v>1.26</v>
      </c>
      <c r="M1503" t="s">
        <v>16</v>
      </c>
      <c r="N1503">
        <v>0.22</v>
      </c>
      <c r="O1503">
        <v>-1.3</v>
      </c>
      <c r="P1503" t="s">
        <v>28</v>
      </c>
    </row>
    <row r="1504" spans="1:16" x14ac:dyDescent="0.25">
      <c r="A1504">
        <v>2022</v>
      </c>
      <c r="B1504" s="24" t="s">
        <v>30</v>
      </c>
      <c r="C1504" s="12">
        <v>357</v>
      </c>
      <c r="D1504" s="7">
        <v>4</v>
      </c>
      <c r="E1504" s="7">
        <v>991</v>
      </c>
      <c r="F1504" s="12" t="s">
        <v>13</v>
      </c>
      <c r="G1504" s="26">
        <v>51.86</v>
      </c>
      <c r="H1504" s="26">
        <v>-7.9</v>
      </c>
      <c r="I1504" s="26">
        <v>35.58</v>
      </c>
      <c r="J1504" s="79">
        <f t="shared" si="23"/>
        <v>55.572161731999998</v>
      </c>
      <c r="K1504">
        <v>-2.0299999999999998</v>
      </c>
      <c r="L1504">
        <v>0.25</v>
      </c>
      <c r="M1504" t="s">
        <v>13</v>
      </c>
      <c r="N1504">
        <v>-0.75</v>
      </c>
      <c r="O1504">
        <v>-0.81</v>
      </c>
      <c r="P1504" t="s">
        <v>30</v>
      </c>
    </row>
    <row r="1505" spans="1:16" x14ac:dyDescent="0.25">
      <c r="A1505">
        <v>2022</v>
      </c>
      <c r="B1505" s="24" t="s">
        <v>30</v>
      </c>
      <c r="C1505" s="12">
        <v>357</v>
      </c>
      <c r="D1505" s="7">
        <v>5</v>
      </c>
      <c r="E1505" s="7">
        <v>992</v>
      </c>
      <c r="F1505" s="12" t="s">
        <v>13</v>
      </c>
      <c r="G1505" s="26">
        <v>51.43</v>
      </c>
      <c r="H1505" s="26">
        <v>-8.5299999999999994</v>
      </c>
      <c r="I1505" s="26">
        <v>39.119999999999997</v>
      </c>
      <c r="J1505" s="79">
        <f t="shared" si="23"/>
        <v>57.490499999999997</v>
      </c>
      <c r="K1505">
        <v>-1.91</v>
      </c>
      <c r="L1505">
        <v>0.28000000000000003</v>
      </c>
      <c r="M1505" t="s">
        <v>13</v>
      </c>
      <c r="N1505">
        <v>-0.82</v>
      </c>
      <c r="O1505">
        <v>-0.81</v>
      </c>
      <c r="P1505" t="s">
        <v>30</v>
      </c>
    </row>
    <row r="1506" spans="1:16" x14ac:dyDescent="0.25">
      <c r="A1506">
        <v>2022</v>
      </c>
      <c r="B1506" s="24" t="s">
        <v>30</v>
      </c>
      <c r="C1506" s="12">
        <v>357</v>
      </c>
      <c r="D1506" s="7">
        <v>6</v>
      </c>
      <c r="E1506" s="7">
        <v>993</v>
      </c>
      <c r="F1506" s="12" t="s">
        <v>13</v>
      </c>
      <c r="G1506" s="26">
        <v>53.93</v>
      </c>
      <c r="H1506" s="26">
        <v>-4.91</v>
      </c>
      <c r="I1506" s="26">
        <v>38.14</v>
      </c>
      <c r="J1506" s="79">
        <f t="shared" si="23"/>
        <v>59.653283299999998</v>
      </c>
      <c r="K1506">
        <v>-1.39</v>
      </c>
      <c r="L1506">
        <v>0.35</v>
      </c>
      <c r="M1506" t="s">
        <v>13</v>
      </c>
      <c r="N1506">
        <v>-0.39</v>
      </c>
      <c r="O1506">
        <v>-0.7</v>
      </c>
      <c r="P1506" t="s">
        <v>30</v>
      </c>
    </row>
    <row r="1507" spans="1:16" x14ac:dyDescent="0.25">
      <c r="A1507">
        <v>2022</v>
      </c>
      <c r="B1507" s="24" t="s">
        <v>30</v>
      </c>
      <c r="C1507" s="12">
        <v>357</v>
      </c>
      <c r="D1507" s="7">
        <v>7</v>
      </c>
      <c r="E1507" s="7">
        <v>994</v>
      </c>
      <c r="F1507" s="12" t="s">
        <v>13</v>
      </c>
      <c r="G1507" s="26">
        <v>49.05</v>
      </c>
      <c r="H1507" s="26">
        <v>-6.79</v>
      </c>
      <c r="I1507" s="26">
        <v>34.4</v>
      </c>
      <c r="J1507" s="79">
        <f t="shared" si="23"/>
        <v>53.294051816</v>
      </c>
      <c r="K1507">
        <v>-1.92</v>
      </c>
      <c r="L1507">
        <v>-0.12</v>
      </c>
      <c r="M1507" t="s">
        <v>13</v>
      </c>
      <c r="N1507">
        <v>-0.99</v>
      </c>
      <c r="O1507">
        <v>-0.48</v>
      </c>
      <c r="P1507" t="s">
        <v>30</v>
      </c>
    </row>
    <row r="1508" spans="1:16" x14ac:dyDescent="0.25">
      <c r="A1508">
        <v>2022</v>
      </c>
      <c r="B1508" s="24" t="s">
        <v>30</v>
      </c>
      <c r="C1508" s="12">
        <v>357</v>
      </c>
      <c r="D1508" s="7">
        <v>8</v>
      </c>
      <c r="E1508" s="7">
        <v>995</v>
      </c>
      <c r="F1508" s="12" t="s">
        <v>13</v>
      </c>
      <c r="G1508" s="26">
        <v>46.86</v>
      </c>
      <c r="H1508" s="26">
        <v>-5.46</v>
      </c>
      <c r="I1508" s="26">
        <v>32.5</v>
      </c>
      <c r="J1508" s="79">
        <f t="shared" si="23"/>
        <v>51.004897243999999</v>
      </c>
      <c r="K1508">
        <v>-1.83</v>
      </c>
      <c r="L1508">
        <v>-0.44</v>
      </c>
      <c r="M1508" t="s">
        <v>13</v>
      </c>
      <c r="N1508">
        <v>-1.1499999999999999</v>
      </c>
      <c r="O1508">
        <v>-0.19</v>
      </c>
      <c r="P1508" t="s">
        <v>30</v>
      </c>
    </row>
    <row r="1509" spans="1:16" x14ac:dyDescent="0.25">
      <c r="A1509">
        <v>2022</v>
      </c>
      <c r="B1509" s="24" t="s">
        <v>30</v>
      </c>
      <c r="C1509" s="12">
        <v>357</v>
      </c>
      <c r="D1509" s="7">
        <v>9</v>
      </c>
      <c r="E1509" s="7">
        <v>996</v>
      </c>
      <c r="F1509" s="12" t="s">
        <v>13</v>
      </c>
      <c r="G1509" s="26">
        <v>52.9</v>
      </c>
      <c r="H1509" s="26">
        <v>-8.18</v>
      </c>
      <c r="I1509" s="26">
        <v>37.130000000000003</v>
      </c>
      <c r="J1509" s="79">
        <f t="shared" si="23"/>
        <v>57.215444894000001</v>
      </c>
      <c r="K1509">
        <v>-1.98</v>
      </c>
      <c r="L1509">
        <v>0.39</v>
      </c>
      <c r="M1509" t="s">
        <v>13</v>
      </c>
      <c r="N1509">
        <v>-0.66</v>
      </c>
      <c r="O1509">
        <v>-0.91</v>
      </c>
      <c r="P1509" t="s">
        <v>30</v>
      </c>
    </row>
  </sheetData>
  <sortState ref="A2:I1509">
    <sortCondition ref="A2:A1509"/>
    <sortCondition ref="B2:B1509" customList="concordia,palmar,gualeguaychu"/>
  </sortState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2"/>
  <sheetViews>
    <sheetView workbookViewId="0">
      <selection activeCell="F4" sqref="F4"/>
    </sheetView>
  </sheetViews>
  <sheetFormatPr baseColWidth="10" defaultRowHeight="15" x14ac:dyDescent="0.25"/>
  <cols>
    <col min="1" max="1" width="11.42578125" style="27"/>
    <col min="2" max="2" width="14.42578125" style="5" customWidth="1"/>
    <col min="3" max="4" width="11.42578125" style="27"/>
    <col min="5" max="5" width="25.85546875" style="72" customWidth="1"/>
  </cols>
  <sheetData>
    <row r="1" spans="1:5" x14ac:dyDescent="0.25">
      <c r="A1" s="27" t="s">
        <v>17</v>
      </c>
      <c r="B1" s="5" t="s">
        <v>0</v>
      </c>
      <c r="C1" s="27" t="s">
        <v>1</v>
      </c>
      <c r="D1" s="27" t="s">
        <v>10785</v>
      </c>
      <c r="E1" s="72" t="s">
        <v>10779</v>
      </c>
    </row>
    <row r="2" spans="1:5" x14ac:dyDescent="0.25">
      <c r="A2" s="27">
        <v>2019</v>
      </c>
      <c r="B2" s="73" t="s">
        <v>28</v>
      </c>
      <c r="C2" s="5">
        <v>154</v>
      </c>
      <c r="D2" s="27">
        <v>69</v>
      </c>
      <c r="E2" s="16">
        <v>405.34658300686903</v>
      </c>
    </row>
    <row r="3" spans="1:5" x14ac:dyDescent="0.25">
      <c r="A3" s="27">
        <v>2019</v>
      </c>
      <c r="B3" s="73" t="s">
        <v>28</v>
      </c>
      <c r="C3" s="5">
        <v>154</v>
      </c>
      <c r="D3" s="27">
        <v>70</v>
      </c>
      <c r="E3" s="16">
        <v>266.05514327271186</v>
      </c>
    </row>
    <row r="4" spans="1:5" x14ac:dyDescent="0.25">
      <c r="A4" s="27">
        <v>2019</v>
      </c>
      <c r="B4" s="73" t="s">
        <v>28</v>
      </c>
      <c r="C4" s="5">
        <v>154</v>
      </c>
      <c r="D4" s="27">
        <v>71</v>
      </c>
      <c r="E4" s="16">
        <v>402.37389984181073</v>
      </c>
    </row>
    <row r="5" spans="1:5" x14ac:dyDescent="0.25">
      <c r="A5" s="27">
        <v>2019</v>
      </c>
      <c r="B5" s="73" t="s">
        <v>28</v>
      </c>
      <c r="C5" s="5">
        <v>154</v>
      </c>
      <c r="D5" s="27">
        <v>72</v>
      </c>
      <c r="E5" s="16">
        <v>248.64371330594221</v>
      </c>
    </row>
    <row r="6" spans="1:5" x14ac:dyDescent="0.25">
      <c r="A6" s="27">
        <v>2019</v>
      </c>
      <c r="B6" s="73" t="s">
        <v>28</v>
      </c>
      <c r="C6" s="5">
        <v>156</v>
      </c>
      <c r="D6" s="27">
        <v>73</v>
      </c>
      <c r="E6" s="16">
        <v>295.42808407031112</v>
      </c>
    </row>
    <row r="7" spans="1:5" x14ac:dyDescent="0.25">
      <c r="A7" s="27">
        <v>2019</v>
      </c>
      <c r="B7" s="73" t="s">
        <v>28</v>
      </c>
      <c r="C7" s="5">
        <v>156</v>
      </c>
      <c r="D7" s="27">
        <v>74</v>
      </c>
      <c r="E7" s="16">
        <v>233.14329394528141</v>
      </c>
    </row>
    <row r="8" spans="1:5" x14ac:dyDescent="0.25">
      <c r="A8" s="27">
        <v>2019</v>
      </c>
      <c r="B8" s="73" t="s">
        <v>28</v>
      </c>
      <c r="C8" s="5">
        <v>156</v>
      </c>
      <c r="D8" s="27">
        <v>75</v>
      </c>
      <c r="E8" s="16">
        <v>293.44629529360554</v>
      </c>
    </row>
    <row r="9" spans="1:5" x14ac:dyDescent="0.25">
      <c r="A9" s="27">
        <v>2019</v>
      </c>
      <c r="B9" s="73" t="s">
        <v>28</v>
      </c>
      <c r="C9" s="5">
        <v>156</v>
      </c>
      <c r="D9" s="27">
        <v>76</v>
      </c>
      <c r="E9" s="16">
        <v>242.48601246403584</v>
      </c>
    </row>
    <row r="10" spans="1:5" x14ac:dyDescent="0.25">
      <c r="A10" s="27">
        <v>2019</v>
      </c>
      <c r="B10" s="73" t="s">
        <v>28</v>
      </c>
      <c r="C10" s="5">
        <v>161</v>
      </c>
      <c r="D10" s="27">
        <v>77</v>
      </c>
      <c r="E10" s="16">
        <v>252.96118171233633</v>
      </c>
    </row>
    <row r="11" spans="1:5" x14ac:dyDescent="0.25">
      <c r="A11" s="27">
        <v>2019</v>
      </c>
      <c r="B11" s="73" t="s">
        <v>28</v>
      </c>
      <c r="C11" s="5">
        <v>161</v>
      </c>
      <c r="D11" s="27">
        <v>78</v>
      </c>
      <c r="E11" s="16">
        <v>466.7112569141425</v>
      </c>
    </row>
    <row r="12" spans="1:5" x14ac:dyDescent="0.25">
      <c r="A12" s="27">
        <v>2019</v>
      </c>
      <c r="B12" s="73" t="s">
        <v>28</v>
      </c>
      <c r="C12" s="5">
        <v>161</v>
      </c>
      <c r="D12" s="27">
        <v>79</v>
      </c>
      <c r="E12" s="16">
        <v>304.48768990667895</v>
      </c>
    </row>
    <row r="13" spans="1:5" x14ac:dyDescent="0.25">
      <c r="A13" s="27">
        <v>2019</v>
      </c>
      <c r="B13" s="73" t="s">
        <v>28</v>
      </c>
      <c r="C13" s="5">
        <v>161</v>
      </c>
      <c r="D13" s="27">
        <v>80</v>
      </c>
      <c r="E13" s="16">
        <v>211.34361740152107</v>
      </c>
    </row>
    <row r="14" spans="1:5" x14ac:dyDescent="0.25">
      <c r="A14" s="27">
        <v>2019</v>
      </c>
      <c r="B14" s="73" t="s">
        <v>28</v>
      </c>
      <c r="C14" s="5">
        <v>171</v>
      </c>
      <c r="D14" s="27">
        <v>81</v>
      </c>
      <c r="E14" s="16">
        <v>439.53243940503876</v>
      </c>
    </row>
    <row r="15" spans="1:5" x14ac:dyDescent="0.25">
      <c r="A15" s="27">
        <v>2019</v>
      </c>
      <c r="B15" s="73" t="s">
        <v>28</v>
      </c>
      <c r="C15" s="5">
        <v>171</v>
      </c>
      <c r="D15" s="27">
        <v>82</v>
      </c>
      <c r="E15" s="16">
        <v>498.13676465904388</v>
      </c>
    </row>
    <row r="16" spans="1:5" x14ac:dyDescent="0.25">
      <c r="A16" s="27">
        <v>2019</v>
      </c>
      <c r="B16" s="73" t="s">
        <v>28</v>
      </c>
      <c r="C16" s="5">
        <v>171</v>
      </c>
      <c r="D16" s="27">
        <v>83</v>
      </c>
      <c r="E16" s="16">
        <v>262.02078754870422</v>
      </c>
    </row>
    <row r="17" spans="1:5" x14ac:dyDescent="0.25">
      <c r="A17" s="27">
        <v>2019</v>
      </c>
      <c r="B17" s="73" t="s">
        <v>28</v>
      </c>
      <c r="C17" s="5">
        <v>171</v>
      </c>
      <c r="D17" s="27">
        <v>84</v>
      </c>
      <c r="E17" s="16">
        <v>277.3088723975751</v>
      </c>
    </row>
    <row r="18" spans="1:5" x14ac:dyDescent="0.25">
      <c r="A18" s="27">
        <v>2019</v>
      </c>
      <c r="B18" s="73" t="s">
        <v>28</v>
      </c>
      <c r="C18" s="5">
        <v>174</v>
      </c>
      <c r="D18" s="27">
        <v>85</v>
      </c>
      <c r="E18" s="16">
        <v>216.15653300209149</v>
      </c>
    </row>
    <row r="19" spans="1:5" x14ac:dyDescent="0.25">
      <c r="A19" s="27">
        <v>2019</v>
      </c>
      <c r="B19" s="73" t="s">
        <v>28</v>
      </c>
      <c r="C19" s="5">
        <v>174</v>
      </c>
      <c r="D19" s="27">
        <v>86</v>
      </c>
      <c r="E19" s="16">
        <v>487.09537004597047</v>
      </c>
    </row>
    <row r="20" spans="1:5" x14ac:dyDescent="0.25">
      <c r="A20" s="27">
        <v>2019</v>
      </c>
      <c r="B20" s="73" t="s">
        <v>28</v>
      </c>
      <c r="C20" s="5">
        <v>174</v>
      </c>
      <c r="D20" s="27">
        <v>87</v>
      </c>
      <c r="E20" s="16">
        <v>245.03402660551436</v>
      </c>
    </row>
    <row r="21" spans="1:5" x14ac:dyDescent="0.25">
      <c r="A21" s="27">
        <v>2019</v>
      </c>
      <c r="B21" s="73" t="s">
        <v>28</v>
      </c>
      <c r="C21" s="5">
        <v>174</v>
      </c>
      <c r="D21" s="27">
        <v>88</v>
      </c>
      <c r="E21" s="16">
        <v>249.28071684131177</v>
      </c>
    </row>
    <row r="22" spans="1:5" x14ac:dyDescent="0.25">
      <c r="A22" s="27">
        <v>2019</v>
      </c>
      <c r="B22" s="73" t="s">
        <v>28</v>
      </c>
      <c r="C22" s="5">
        <v>175</v>
      </c>
      <c r="D22" s="27">
        <v>89</v>
      </c>
      <c r="E22" s="16">
        <v>1593.5705109830028</v>
      </c>
    </row>
    <row r="23" spans="1:5" x14ac:dyDescent="0.25">
      <c r="A23" s="27">
        <v>2019</v>
      </c>
      <c r="B23" s="73" t="s">
        <v>28</v>
      </c>
      <c r="C23" s="5">
        <v>175</v>
      </c>
      <c r="D23" s="27">
        <v>90</v>
      </c>
      <c r="E23" s="16">
        <v>401.0998927710715</v>
      </c>
    </row>
    <row r="24" spans="1:5" x14ac:dyDescent="0.25">
      <c r="A24" s="27">
        <v>2019</v>
      </c>
      <c r="B24" s="73" t="s">
        <v>28</v>
      </c>
      <c r="C24" s="5">
        <v>175</v>
      </c>
      <c r="D24" s="27">
        <v>91</v>
      </c>
      <c r="E24" s="16">
        <v>3294.3699504198917</v>
      </c>
    </row>
    <row r="25" spans="1:5" x14ac:dyDescent="0.25">
      <c r="A25" s="27">
        <v>2019</v>
      </c>
      <c r="B25" s="73" t="s">
        <v>28</v>
      </c>
      <c r="C25" s="5">
        <v>178</v>
      </c>
      <c r="D25" s="27">
        <v>92</v>
      </c>
      <c r="E25" s="16">
        <v>943.82690490598884</v>
      </c>
    </row>
    <row r="26" spans="1:5" x14ac:dyDescent="0.25">
      <c r="A26" s="27">
        <v>2019</v>
      </c>
      <c r="B26" s="73" t="s">
        <v>28</v>
      </c>
      <c r="C26" s="5">
        <v>178</v>
      </c>
      <c r="D26" s="27">
        <v>93</v>
      </c>
      <c r="E26" s="16">
        <v>1784.6715715938892</v>
      </c>
    </row>
    <row r="27" spans="1:5" x14ac:dyDescent="0.25">
      <c r="A27" s="27">
        <v>2019</v>
      </c>
      <c r="B27" s="73" t="s">
        <v>28</v>
      </c>
      <c r="C27" s="5">
        <v>178</v>
      </c>
      <c r="D27" s="27">
        <v>94</v>
      </c>
      <c r="E27" s="16">
        <v>1604.1872365724967</v>
      </c>
    </row>
    <row r="28" spans="1:5" x14ac:dyDescent="0.25">
      <c r="A28" s="27">
        <v>2019</v>
      </c>
      <c r="B28" s="73" t="s">
        <v>28</v>
      </c>
      <c r="C28" s="5">
        <v>178</v>
      </c>
      <c r="D28" s="27">
        <v>95</v>
      </c>
      <c r="E28" s="16">
        <v>803.68612712467234</v>
      </c>
    </row>
    <row r="29" spans="1:5" x14ac:dyDescent="0.25">
      <c r="A29" s="27">
        <v>2019</v>
      </c>
      <c r="B29" s="73" t="s">
        <v>28</v>
      </c>
      <c r="C29" s="5">
        <v>185</v>
      </c>
      <c r="D29" s="27">
        <v>96</v>
      </c>
      <c r="E29" s="16">
        <v>868.44815322058366</v>
      </c>
    </row>
    <row r="30" spans="1:5" x14ac:dyDescent="0.25">
      <c r="A30" s="27">
        <v>2019</v>
      </c>
      <c r="B30" s="73" t="s">
        <v>28</v>
      </c>
      <c r="C30" s="5">
        <v>185</v>
      </c>
      <c r="D30" s="27">
        <v>97</v>
      </c>
      <c r="E30" s="16">
        <v>670.55238823242144</v>
      </c>
    </row>
    <row r="31" spans="1:5" x14ac:dyDescent="0.25">
      <c r="A31" s="27">
        <v>2019</v>
      </c>
      <c r="B31" s="73" t="s">
        <v>28</v>
      </c>
      <c r="C31" s="5">
        <v>185</v>
      </c>
      <c r="D31" s="27">
        <v>98</v>
      </c>
      <c r="E31" s="16">
        <v>1080.7826650104575</v>
      </c>
    </row>
    <row r="32" spans="1:5" x14ac:dyDescent="0.25">
      <c r="A32" s="27">
        <v>2019</v>
      </c>
      <c r="B32" s="73" t="s">
        <v>28</v>
      </c>
      <c r="C32" s="5">
        <v>185</v>
      </c>
      <c r="D32" s="27">
        <v>99</v>
      </c>
      <c r="E32" s="16">
        <v>1274.4317397628224</v>
      </c>
    </row>
    <row r="33" spans="1:5" x14ac:dyDescent="0.25">
      <c r="A33" s="27">
        <v>2019</v>
      </c>
      <c r="B33" s="73" t="s">
        <v>28</v>
      </c>
      <c r="C33" s="5">
        <v>193</v>
      </c>
      <c r="D33" s="27">
        <v>100</v>
      </c>
      <c r="E33" s="16">
        <v>460.76589058402612</v>
      </c>
    </row>
    <row r="34" spans="1:5" x14ac:dyDescent="0.25">
      <c r="A34" s="27">
        <v>2019</v>
      </c>
      <c r="B34" s="73" t="s">
        <v>28</v>
      </c>
      <c r="C34" s="5">
        <v>193</v>
      </c>
      <c r="D34" s="27">
        <v>101</v>
      </c>
      <c r="E34" s="16">
        <v>1193.7446252826703</v>
      </c>
    </row>
    <row r="35" spans="1:5" x14ac:dyDescent="0.25">
      <c r="A35" s="27">
        <v>2019</v>
      </c>
      <c r="B35" s="73" t="s">
        <v>28</v>
      </c>
      <c r="C35" s="5">
        <v>193</v>
      </c>
      <c r="D35" s="27">
        <v>102</v>
      </c>
      <c r="E35" s="16">
        <v>1174.209850198002</v>
      </c>
    </row>
    <row r="36" spans="1:5" x14ac:dyDescent="0.25">
      <c r="A36" s="27">
        <v>2019</v>
      </c>
      <c r="B36" s="73" t="s">
        <v>28</v>
      </c>
      <c r="C36" s="5">
        <v>193</v>
      </c>
      <c r="D36" s="27">
        <v>103</v>
      </c>
      <c r="E36" s="16">
        <v>574.57718890339834</v>
      </c>
    </row>
    <row r="37" spans="1:5" x14ac:dyDescent="0.25">
      <c r="A37" s="27">
        <v>2019</v>
      </c>
      <c r="B37" s="73" t="s">
        <v>28</v>
      </c>
      <c r="C37" s="5">
        <v>197</v>
      </c>
      <c r="D37" s="27">
        <v>104</v>
      </c>
      <c r="E37" s="16">
        <v>259.18966072483931</v>
      </c>
    </row>
    <row r="38" spans="1:5" x14ac:dyDescent="0.25">
      <c r="A38" s="27">
        <v>2019</v>
      </c>
      <c r="B38" s="73" t="s">
        <v>28</v>
      </c>
      <c r="C38" s="5">
        <v>197</v>
      </c>
      <c r="D38" s="27">
        <v>105</v>
      </c>
      <c r="E38" s="16">
        <v>1003.4929027189435</v>
      </c>
    </row>
    <row r="39" spans="1:5" x14ac:dyDescent="0.25">
      <c r="A39" s="27">
        <v>2019</v>
      </c>
      <c r="B39" s="73" t="s">
        <v>28</v>
      </c>
      <c r="C39" s="5">
        <v>197</v>
      </c>
      <c r="D39" s="27">
        <v>106</v>
      </c>
      <c r="E39" s="16">
        <v>359.69466297204622</v>
      </c>
    </row>
    <row r="40" spans="1:5" x14ac:dyDescent="0.25">
      <c r="A40" s="27">
        <v>2019</v>
      </c>
      <c r="B40" s="73" t="s">
        <v>28</v>
      </c>
      <c r="C40" s="5">
        <v>197</v>
      </c>
      <c r="D40" s="27">
        <v>107</v>
      </c>
      <c r="E40" s="16">
        <v>348.6532683589727</v>
      </c>
    </row>
    <row r="41" spans="1:5" x14ac:dyDescent="0.25">
      <c r="A41" s="27">
        <v>2019</v>
      </c>
      <c r="B41" s="73" t="s">
        <v>28</v>
      </c>
      <c r="C41" s="5">
        <v>198</v>
      </c>
      <c r="D41" s="27">
        <v>108</v>
      </c>
      <c r="E41" s="16">
        <v>170.29227845547879</v>
      </c>
    </row>
    <row r="42" spans="1:5" x14ac:dyDescent="0.25">
      <c r="A42" s="27">
        <v>2019</v>
      </c>
      <c r="B42" s="73" t="s">
        <v>28</v>
      </c>
      <c r="C42" s="5">
        <v>198</v>
      </c>
      <c r="D42" s="27">
        <v>109</v>
      </c>
      <c r="E42" s="16">
        <v>151.88995410035642</v>
      </c>
    </row>
    <row r="43" spans="1:5" x14ac:dyDescent="0.25">
      <c r="A43" s="27">
        <v>2019</v>
      </c>
      <c r="B43" s="73" t="s">
        <v>28</v>
      </c>
      <c r="C43" s="5">
        <v>198</v>
      </c>
      <c r="D43" s="27">
        <v>110</v>
      </c>
      <c r="E43" s="16">
        <v>323.45623962657447</v>
      </c>
    </row>
    <row r="44" spans="1:5" x14ac:dyDescent="0.25">
      <c r="A44" s="27">
        <v>2019</v>
      </c>
      <c r="B44" s="73" t="s">
        <v>28</v>
      </c>
      <c r="C44" s="5">
        <v>198</v>
      </c>
      <c r="D44" s="27">
        <v>111</v>
      </c>
      <c r="E44" s="16">
        <v>215.87342031970508</v>
      </c>
    </row>
    <row r="45" spans="1:5" x14ac:dyDescent="0.25">
      <c r="A45" s="27">
        <v>2019</v>
      </c>
      <c r="B45" s="73" t="s">
        <v>28</v>
      </c>
      <c r="C45" s="5">
        <v>199</v>
      </c>
      <c r="D45" s="27">
        <v>112</v>
      </c>
      <c r="E45" s="16">
        <v>248.71449147653885</v>
      </c>
    </row>
    <row r="46" spans="1:5" x14ac:dyDescent="0.25">
      <c r="A46" s="27">
        <v>2019</v>
      </c>
      <c r="B46" s="73" t="s">
        <v>28</v>
      </c>
      <c r="C46" s="5">
        <v>199</v>
      </c>
      <c r="D46" s="27">
        <v>113</v>
      </c>
      <c r="E46" s="16">
        <v>196.62175791742314</v>
      </c>
    </row>
    <row r="47" spans="1:5" x14ac:dyDescent="0.25">
      <c r="A47" s="27">
        <v>2019</v>
      </c>
      <c r="B47" s="73" t="s">
        <v>28</v>
      </c>
      <c r="C47" s="5">
        <v>199</v>
      </c>
      <c r="D47" s="27">
        <v>114</v>
      </c>
      <c r="E47" s="16">
        <v>109.70616442476813</v>
      </c>
    </row>
    <row r="48" spans="1:5" x14ac:dyDescent="0.25">
      <c r="A48" s="27">
        <v>2019</v>
      </c>
      <c r="B48" s="73" t="s">
        <v>28</v>
      </c>
      <c r="C48" s="5">
        <v>199</v>
      </c>
      <c r="D48" s="27">
        <v>115</v>
      </c>
      <c r="E48" s="16">
        <v>206.24758911856404</v>
      </c>
    </row>
    <row r="49" spans="1:5" x14ac:dyDescent="0.25">
      <c r="A49" s="27">
        <v>2019</v>
      </c>
      <c r="B49" s="73" t="s">
        <v>28</v>
      </c>
      <c r="C49" s="5">
        <v>208</v>
      </c>
      <c r="D49" s="27">
        <v>116</v>
      </c>
      <c r="E49" s="16">
        <v>1815.460075803421</v>
      </c>
    </row>
    <row r="50" spans="1:5" x14ac:dyDescent="0.25">
      <c r="A50" s="27">
        <v>2019</v>
      </c>
      <c r="B50" s="73" t="s">
        <v>28</v>
      </c>
      <c r="C50" s="5">
        <v>208</v>
      </c>
      <c r="D50" s="27">
        <v>117</v>
      </c>
      <c r="E50" s="16">
        <v>1210.7313862258604</v>
      </c>
    </row>
    <row r="51" spans="1:5" x14ac:dyDescent="0.25">
      <c r="A51" s="27">
        <v>2019</v>
      </c>
      <c r="B51" s="73" t="s">
        <v>28</v>
      </c>
      <c r="C51" s="5">
        <v>208</v>
      </c>
      <c r="D51" s="27">
        <v>118</v>
      </c>
      <c r="E51" s="16">
        <v>1202.2380057542653</v>
      </c>
    </row>
    <row r="52" spans="1:5" x14ac:dyDescent="0.25">
      <c r="A52" s="27">
        <v>2019</v>
      </c>
      <c r="B52" s="73" t="s">
        <v>28</v>
      </c>
      <c r="C52" s="5">
        <v>208</v>
      </c>
      <c r="D52" s="27">
        <v>119</v>
      </c>
      <c r="E52" s="16">
        <v>1768.7464832096484</v>
      </c>
    </row>
    <row r="53" spans="1:5" x14ac:dyDescent="0.25">
      <c r="A53" s="27">
        <v>2019</v>
      </c>
      <c r="B53" s="73" t="s">
        <v>29</v>
      </c>
      <c r="C53" s="5">
        <v>260</v>
      </c>
      <c r="D53" s="27">
        <v>120</v>
      </c>
      <c r="E53" s="16">
        <v>364.57835674321325</v>
      </c>
    </row>
    <row r="54" spans="1:5" x14ac:dyDescent="0.25">
      <c r="A54" s="27">
        <v>2019</v>
      </c>
      <c r="B54" s="73" t="s">
        <v>29</v>
      </c>
      <c r="C54" s="5">
        <v>260</v>
      </c>
      <c r="D54" s="27">
        <v>121</v>
      </c>
      <c r="E54" s="16">
        <v>340.79689142274736</v>
      </c>
    </row>
    <row r="55" spans="1:5" x14ac:dyDescent="0.25">
      <c r="A55" s="27">
        <v>2019</v>
      </c>
      <c r="B55" s="73" t="s">
        <v>29</v>
      </c>
      <c r="C55" s="5">
        <v>260</v>
      </c>
      <c r="D55" s="27">
        <v>122</v>
      </c>
      <c r="E55" s="16">
        <v>383.68846280430199</v>
      </c>
    </row>
    <row r="56" spans="1:5" x14ac:dyDescent="0.25">
      <c r="A56" s="27">
        <v>2019</v>
      </c>
      <c r="B56" s="73" t="s">
        <v>29</v>
      </c>
      <c r="C56" s="5">
        <v>260</v>
      </c>
      <c r="D56" s="27">
        <v>123</v>
      </c>
      <c r="E56" s="16">
        <v>334.00218704547149</v>
      </c>
    </row>
    <row r="57" spans="1:5" x14ac:dyDescent="0.25">
      <c r="A57" s="27">
        <v>2019</v>
      </c>
      <c r="B57" s="73" t="s">
        <v>29</v>
      </c>
      <c r="C57" s="5">
        <v>261</v>
      </c>
      <c r="D57" s="27">
        <v>124</v>
      </c>
      <c r="E57" s="16">
        <v>453.33418267138052</v>
      </c>
    </row>
    <row r="58" spans="1:5" x14ac:dyDescent="0.25">
      <c r="A58" s="27">
        <v>2019</v>
      </c>
      <c r="B58" s="73" t="s">
        <v>29</v>
      </c>
      <c r="C58" s="5">
        <v>261</v>
      </c>
      <c r="D58" s="27">
        <v>124</v>
      </c>
      <c r="E58" s="16">
        <v>333.15284899831192</v>
      </c>
    </row>
    <row r="59" spans="1:5" x14ac:dyDescent="0.25">
      <c r="A59" s="27">
        <v>2019</v>
      </c>
      <c r="B59" s="73" t="s">
        <v>29</v>
      </c>
      <c r="C59" s="5">
        <v>261</v>
      </c>
      <c r="D59" s="27">
        <v>124</v>
      </c>
      <c r="E59" s="16">
        <v>281.76789714516252</v>
      </c>
    </row>
    <row r="60" spans="1:5" x14ac:dyDescent="0.25">
      <c r="A60" s="27">
        <v>2019</v>
      </c>
      <c r="B60" s="73" t="s">
        <v>29</v>
      </c>
      <c r="C60" s="5">
        <v>261</v>
      </c>
      <c r="D60" s="27">
        <v>124</v>
      </c>
      <c r="E60" s="16">
        <v>414.26463250204375</v>
      </c>
    </row>
    <row r="61" spans="1:5" x14ac:dyDescent="0.25">
      <c r="A61" s="27">
        <v>2019</v>
      </c>
      <c r="B61" s="73" t="s">
        <v>29</v>
      </c>
      <c r="C61" s="5">
        <v>262</v>
      </c>
      <c r="D61" s="27">
        <v>125</v>
      </c>
      <c r="E61" s="16">
        <v>506.84247964242877</v>
      </c>
    </row>
    <row r="62" spans="1:5" x14ac:dyDescent="0.25">
      <c r="A62" s="27">
        <v>2019</v>
      </c>
      <c r="B62" s="73" t="s">
        <v>29</v>
      </c>
      <c r="C62" s="5">
        <v>262</v>
      </c>
      <c r="D62" s="27">
        <v>125</v>
      </c>
      <c r="E62" s="16">
        <v>412.5659564077248</v>
      </c>
    </row>
    <row r="63" spans="1:5" x14ac:dyDescent="0.25">
      <c r="A63" s="27">
        <v>2019</v>
      </c>
      <c r="B63" s="73" t="s">
        <v>29</v>
      </c>
      <c r="C63" s="5">
        <v>262</v>
      </c>
      <c r="D63" s="27">
        <v>125</v>
      </c>
      <c r="E63" s="16">
        <v>480.93766920406404</v>
      </c>
    </row>
    <row r="64" spans="1:5" x14ac:dyDescent="0.25">
      <c r="A64" s="27">
        <v>2019</v>
      </c>
      <c r="B64" s="73" t="s">
        <v>29</v>
      </c>
      <c r="C64" s="5">
        <v>262</v>
      </c>
      <c r="D64" s="27">
        <v>125</v>
      </c>
      <c r="E64" s="16">
        <v>367.12637088469182</v>
      </c>
    </row>
    <row r="65" spans="1:5" x14ac:dyDescent="0.25">
      <c r="A65" s="27">
        <v>2019</v>
      </c>
      <c r="B65" s="73" t="s">
        <v>29</v>
      </c>
      <c r="C65" s="5">
        <v>268</v>
      </c>
      <c r="D65" s="27">
        <v>126</v>
      </c>
      <c r="E65" s="16">
        <v>277.09653788578532</v>
      </c>
    </row>
    <row r="66" spans="1:5" x14ac:dyDescent="0.25">
      <c r="A66" s="27">
        <v>2019</v>
      </c>
      <c r="B66" s="73" t="s">
        <v>29</v>
      </c>
      <c r="C66" s="5">
        <v>268</v>
      </c>
      <c r="D66" s="27">
        <v>127</v>
      </c>
      <c r="E66" s="16">
        <v>499.19843721799327</v>
      </c>
    </row>
    <row r="67" spans="1:5" x14ac:dyDescent="0.25">
      <c r="A67" s="27">
        <v>2019</v>
      </c>
      <c r="B67" s="73" t="s">
        <v>29</v>
      </c>
      <c r="C67" s="5">
        <v>268</v>
      </c>
      <c r="D67" s="27">
        <v>128</v>
      </c>
      <c r="E67" s="16">
        <v>359.48232846025638</v>
      </c>
    </row>
    <row r="68" spans="1:5" x14ac:dyDescent="0.25">
      <c r="A68" s="27">
        <v>2019</v>
      </c>
      <c r="B68" s="73" t="s">
        <v>29</v>
      </c>
      <c r="C68" s="5">
        <v>268</v>
      </c>
      <c r="D68" s="27">
        <v>129</v>
      </c>
      <c r="E68" s="16">
        <v>250.76705842384092</v>
      </c>
    </row>
    <row r="69" spans="1:5" x14ac:dyDescent="0.25">
      <c r="A69" s="27">
        <v>2019</v>
      </c>
      <c r="B69" s="73" t="s">
        <v>29</v>
      </c>
      <c r="C69" s="5">
        <v>271</v>
      </c>
      <c r="D69" s="27">
        <v>130</v>
      </c>
      <c r="E69" s="16">
        <v>395.15452644095512</v>
      </c>
    </row>
    <row r="70" spans="1:5" x14ac:dyDescent="0.25">
      <c r="A70" s="27">
        <v>2019</v>
      </c>
      <c r="B70" s="73" t="s">
        <v>29</v>
      </c>
      <c r="C70" s="5">
        <v>271</v>
      </c>
      <c r="D70" s="27">
        <v>130</v>
      </c>
      <c r="E70" s="16">
        <v>286.86392542811944</v>
      </c>
    </row>
    <row r="71" spans="1:5" x14ac:dyDescent="0.25">
      <c r="A71" s="27">
        <v>2019</v>
      </c>
      <c r="B71" s="73" t="s">
        <v>29</v>
      </c>
      <c r="C71" s="5">
        <v>271</v>
      </c>
      <c r="D71" s="27">
        <v>130</v>
      </c>
      <c r="E71" s="16">
        <v>307.24803855994736</v>
      </c>
    </row>
    <row r="72" spans="1:5" x14ac:dyDescent="0.25">
      <c r="A72" s="27">
        <v>2019</v>
      </c>
      <c r="B72" s="73" t="s">
        <v>29</v>
      </c>
      <c r="C72" s="5">
        <v>271</v>
      </c>
      <c r="D72" s="27">
        <v>130</v>
      </c>
      <c r="E72" s="16">
        <v>268.60315741419038</v>
      </c>
    </row>
    <row r="73" spans="1:5" x14ac:dyDescent="0.25">
      <c r="A73" s="27">
        <v>2019</v>
      </c>
      <c r="B73" s="73" t="s">
        <v>29</v>
      </c>
      <c r="C73" s="5">
        <v>272</v>
      </c>
      <c r="D73" s="27">
        <v>131</v>
      </c>
      <c r="E73" s="16">
        <v>611.94806297841615</v>
      </c>
    </row>
    <row r="74" spans="1:5" x14ac:dyDescent="0.25">
      <c r="A74" s="27">
        <v>2019</v>
      </c>
      <c r="B74" s="73" t="s">
        <v>29</v>
      </c>
      <c r="C74" s="5">
        <v>272</v>
      </c>
      <c r="D74" s="27">
        <v>132</v>
      </c>
      <c r="E74" s="16">
        <v>475.84164092110706</v>
      </c>
    </row>
    <row r="75" spans="1:5" x14ac:dyDescent="0.25">
      <c r="A75" s="27">
        <v>2019</v>
      </c>
      <c r="B75" s="73" t="s">
        <v>29</v>
      </c>
      <c r="C75" s="5">
        <v>272</v>
      </c>
      <c r="D75" s="27">
        <v>133</v>
      </c>
      <c r="E75" s="16">
        <v>332.72817997473226</v>
      </c>
    </row>
    <row r="76" spans="1:5" x14ac:dyDescent="0.25">
      <c r="A76" s="27">
        <v>2019</v>
      </c>
      <c r="B76" s="73" t="s">
        <v>29</v>
      </c>
      <c r="C76" s="5">
        <v>272</v>
      </c>
      <c r="D76" s="27">
        <v>134</v>
      </c>
      <c r="E76" s="16">
        <v>387.0858149929399</v>
      </c>
    </row>
    <row r="77" spans="1:5" x14ac:dyDescent="0.25">
      <c r="A77" s="27">
        <v>2019</v>
      </c>
      <c r="B77" s="73" t="s">
        <v>29</v>
      </c>
      <c r="C77" s="5">
        <v>274</v>
      </c>
      <c r="D77" s="27">
        <v>135</v>
      </c>
      <c r="E77" s="16">
        <v>951.68328184221411</v>
      </c>
    </row>
    <row r="78" spans="1:5" x14ac:dyDescent="0.25">
      <c r="A78" s="27">
        <v>2019</v>
      </c>
      <c r="B78" s="73" t="s">
        <v>29</v>
      </c>
      <c r="C78" s="5">
        <v>274</v>
      </c>
      <c r="D78" s="27">
        <v>135</v>
      </c>
      <c r="E78" s="16">
        <v>735.95141786370255</v>
      </c>
    </row>
    <row r="79" spans="1:5" x14ac:dyDescent="0.25">
      <c r="A79" s="27">
        <v>2019</v>
      </c>
      <c r="B79" s="73" t="s">
        <v>29</v>
      </c>
      <c r="C79" s="5">
        <v>274</v>
      </c>
      <c r="D79" s="27">
        <v>135</v>
      </c>
      <c r="E79" s="16">
        <v>333.57751802189165</v>
      </c>
    </row>
    <row r="80" spans="1:5" x14ac:dyDescent="0.25">
      <c r="A80" s="27">
        <v>2019</v>
      </c>
      <c r="B80" s="73" t="s">
        <v>29</v>
      </c>
      <c r="C80" s="5">
        <v>274</v>
      </c>
      <c r="D80" s="27">
        <v>135</v>
      </c>
      <c r="E80" s="16">
        <v>335.27619411621072</v>
      </c>
    </row>
    <row r="81" spans="1:5" x14ac:dyDescent="0.25">
      <c r="A81" s="27">
        <v>2019</v>
      </c>
      <c r="B81" s="73" t="s">
        <v>29</v>
      </c>
      <c r="C81" s="5">
        <v>276</v>
      </c>
      <c r="D81" s="27">
        <v>136</v>
      </c>
      <c r="E81" s="16">
        <v>308.52204563068659</v>
      </c>
    </row>
    <row r="82" spans="1:5" x14ac:dyDescent="0.25">
      <c r="A82" s="27">
        <v>2019</v>
      </c>
      <c r="B82" s="73" t="s">
        <v>29</v>
      </c>
      <c r="C82" s="5">
        <v>276</v>
      </c>
      <c r="D82" s="27">
        <v>137</v>
      </c>
      <c r="E82" s="16">
        <v>436.34742172819074</v>
      </c>
    </row>
    <row r="83" spans="1:5" x14ac:dyDescent="0.25">
      <c r="A83" s="27">
        <v>2019</v>
      </c>
      <c r="B83" s="73" t="s">
        <v>29</v>
      </c>
      <c r="C83" s="5">
        <v>276</v>
      </c>
      <c r="D83" s="27">
        <v>138</v>
      </c>
      <c r="E83" s="16">
        <v>253.73974158889919</v>
      </c>
    </row>
    <row r="84" spans="1:5" x14ac:dyDescent="0.25">
      <c r="A84" s="27">
        <v>2019</v>
      </c>
      <c r="B84" s="73" t="s">
        <v>29</v>
      </c>
      <c r="C84" s="5">
        <v>276</v>
      </c>
      <c r="D84" s="27">
        <v>139</v>
      </c>
      <c r="E84" s="16">
        <v>295.78197492329417</v>
      </c>
    </row>
    <row r="85" spans="1:5" x14ac:dyDescent="0.25">
      <c r="A85" s="27">
        <v>2019</v>
      </c>
      <c r="B85" s="73" t="s">
        <v>29</v>
      </c>
      <c r="C85" s="5">
        <v>280</v>
      </c>
      <c r="D85" s="27">
        <v>140</v>
      </c>
      <c r="E85" s="16">
        <v>409.16860421908677</v>
      </c>
    </row>
    <row r="86" spans="1:5" x14ac:dyDescent="0.25">
      <c r="A86" s="27">
        <v>2019</v>
      </c>
      <c r="B86" s="73" t="s">
        <v>29</v>
      </c>
      <c r="C86" s="5">
        <v>280</v>
      </c>
      <c r="D86" s="27">
        <v>140</v>
      </c>
      <c r="E86" s="16">
        <v>376.46908940344616</v>
      </c>
    </row>
    <row r="87" spans="1:5" x14ac:dyDescent="0.25">
      <c r="A87" s="27">
        <v>2019</v>
      </c>
      <c r="B87" s="73" t="s">
        <v>29</v>
      </c>
      <c r="C87" s="5">
        <v>280</v>
      </c>
      <c r="D87" s="27">
        <v>140</v>
      </c>
      <c r="E87" s="16">
        <v>514.91119109044405</v>
      </c>
    </row>
    <row r="88" spans="1:5" x14ac:dyDescent="0.25">
      <c r="A88" s="27">
        <v>2019</v>
      </c>
      <c r="B88" s="73" t="s">
        <v>29</v>
      </c>
      <c r="C88" s="5">
        <v>280</v>
      </c>
      <c r="D88" s="27">
        <v>140</v>
      </c>
      <c r="E88" s="16">
        <v>438.04609782250969</v>
      </c>
    </row>
    <row r="89" spans="1:5" x14ac:dyDescent="0.25">
      <c r="A89" s="27">
        <v>2019</v>
      </c>
      <c r="B89" s="73" t="s">
        <v>29</v>
      </c>
      <c r="C89" s="5">
        <v>281</v>
      </c>
      <c r="D89" s="27">
        <v>141</v>
      </c>
      <c r="E89" s="16">
        <v>932.1485067575461</v>
      </c>
    </row>
    <row r="90" spans="1:5" x14ac:dyDescent="0.25">
      <c r="A90" s="27">
        <v>2019</v>
      </c>
      <c r="B90" s="73" t="s">
        <v>29</v>
      </c>
      <c r="C90" s="5">
        <v>281</v>
      </c>
      <c r="D90" s="27">
        <v>141</v>
      </c>
      <c r="E90" s="16">
        <v>761.43155927848727</v>
      </c>
    </row>
    <row r="91" spans="1:5" x14ac:dyDescent="0.25">
      <c r="A91" s="27">
        <v>2019</v>
      </c>
      <c r="B91" s="73" t="s">
        <v>29</v>
      </c>
      <c r="C91" s="5">
        <v>281</v>
      </c>
      <c r="D91" s="27">
        <v>141</v>
      </c>
      <c r="E91" s="16">
        <v>823.43323672113047</v>
      </c>
    </row>
    <row r="92" spans="1:5" x14ac:dyDescent="0.25">
      <c r="A92" s="27">
        <v>2019</v>
      </c>
      <c r="B92" s="73" t="s">
        <v>29</v>
      </c>
      <c r="C92" s="5">
        <v>281</v>
      </c>
      <c r="D92" s="27">
        <v>141</v>
      </c>
      <c r="E92" s="16">
        <v>982.25945153995622</v>
      </c>
    </row>
    <row r="93" spans="1:5" x14ac:dyDescent="0.25">
      <c r="A93" s="27">
        <v>2019</v>
      </c>
      <c r="B93" s="73" t="s">
        <v>29</v>
      </c>
      <c r="C93" s="5">
        <v>284</v>
      </c>
      <c r="D93" s="27">
        <v>142</v>
      </c>
      <c r="E93" s="16">
        <v>797.95309530634574</v>
      </c>
    </row>
    <row r="94" spans="1:5" x14ac:dyDescent="0.25">
      <c r="A94" s="27">
        <v>2019</v>
      </c>
      <c r="B94" s="73" t="s">
        <v>29</v>
      </c>
      <c r="C94" s="5">
        <v>284</v>
      </c>
      <c r="D94" s="27">
        <v>142</v>
      </c>
      <c r="E94" s="16">
        <v>639.12688048752011</v>
      </c>
    </row>
    <row r="95" spans="1:5" x14ac:dyDescent="0.25">
      <c r="A95" s="27">
        <v>2019</v>
      </c>
      <c r="B95" s="73" t="s">
        <v>29</v>
      </c>
      <c r="C95" s="5">
        <v>284</v>
      </c>
      <c r="D95" s="27">
        <v>142</v>
      </c>
      <c r="E95" s="16">
        <v>535.50763873406163</v>
      </c>
    </row>
    <row r="96" spans="1:5" x14ac:dyDescent="0.25">
      <c r="A96" s="27">
        <v>2019</v>
      </c>
      <c r="B96" s="73" t="s">
        <v>29</v>
      </c>
      <c r="C96" s="5">
        <v>284</v>
      </c>
      <c r="D96" s="27">
        <v>142</v>
      </c>
      <c r="E96" s="16">
        <v>296.20664394687395</v>
      </c>
    </row>
    <row r="97" spans="1:5" x14ac:dyDescent="0.25">
      <c r="A97" s="27">
        <v>2019</v>
      </c>
      <c r="B97" s="73" t="s">
        <v>29</v>
      </c>
      <c r="C97" s="5">
        <v>285</v>
      </c>
      <c r="D97" s="27">
        <v>143</v>
      </c>
      <c r="E97" s="16">
        <v>407.46992812476776</v>
      </c>
    </row>
    <row r="98" spans="1:5" x14ac:dyDescent="0.25">
      <c r="A98" s="27">
        <v>2019</v>
      </c>
      <c r="B98" s="73" t="s">
        <v>29</v>
      </c>
      <c r="C98" s="5">
        <v>285</v>
      </c>
      <c r="D98" s="27">
        <v>144</v>
      </c>
      <c r="E98" s="16">
        <v>441.86811903472727</v>
      </c>
    </row>
    <row r="99" spans="1:5" x14ac:dyDescent="0.25">
      <c r="A99" s="27">
        <v>2019</v>
      </c>
      <c r="B99" s="73" t="s">
        <v>29</v>
      </c>
      <c r="C99" s="5">
        <v>285</v>
      </c>
      <c r="D99" s="27">
        <v>145</v>
      </c>
      <c r="E99" s="16">
        <v>442.92979159367673</v>
      </c>
    </row>
    <row r="100" spans="1:5" x14ac:dyDescent="0.25">
      <c r="A100" s="27">
        <v>2019</v>
      </c>
      <c r="B100" s="73" t="s">
        <v>29</v>
      </c>
      <c r="C100" s="5">
        <v>285</v>
      </c>
      <c r="D100" s="27">
        <v>146</v>
      </c>
      <c r="E100" s="16">
        <v>404.07257593612974</v>
      </c>
    </row>
    <row r="101" spans="1:5" x14ac:dyDescent="0.25">
      <c r="A101" s="27">
        <v>2019</v>
      </c>
      <c r="B101" s="73" t="s">
        <v>29</v>
      </c>
      <c r="C101" s="5">
        <v>286</v>
      </c>
      <c r="D101" s="27">
        <v>147</v>
      </c>
      <c r="E101" s="16">
        <v>381.77745219819303</v>
      </c>
    </row>
    <row r="102" spans="1:5" x14ac:dyDescent="0.25">
      <c r="A102" s="27">
        <v>2019</v>
      </c>
      <c r="B102" s="73" t="s">
        <v>29</v>
      </c>
      <c r="C102" s="5">
        <v>286</v>
      </c>
      <c r="D102" s="27">
        <v>148</v>
      </c>
      <c r="E102" s="16">
        <v>443.77912964083623</v>
      </c>
    </row>
    <row r="103" spans="1:5" x14ac:dyDescent="0.25">
      <c r="A103" s="27">
        <v>2019</v>
      </c>
      <c r="B103" s="73" t="s">
        <v>29</v>
      </c>
      <c r="C103" s="5">
        <v>286</v>
      </c>
      <c r="D103" s="27">
        <v>149</v>
      </c>
      <c r="E103" s="16">
        <v>434.22407661029183</v>
      </c>
    </row>
    <row r="104" spans="1:5" x14ac:dyDescent="0.25">
      <c r="A104" s="27">
        <v>2019</v>
      </c>
      <c r="B104" s="73" t="s">
        <v>29</v>
      </c>
      <c r="C104" s="5">
        <v>286</v>
      </c>
      <c r="D104" s="27">
        <v>150</v>
      </c>
      <c r="E104" s="16">
        <v>315.31675000796258</v>
      </c>
    </row>
    <row r="105" spans="1:5" x14ac:dyDescent="0.25">
      <c r="A105" s="27">
        <v>2019</v>
      </c>
      <c r="B105" s="73" t="s">
        <v>29</v>
      </c>
      <c r="C105" s="5">
        <v>287</v>
      </c>
      <c r="D105" s="27">
        <v>151</v>
      </c>
      <c r="E105" s="16">
        <v>230.38294529201306</v>
      </c>
    </row>
    <row r="106" spans="1:5" x14ac:dyDescent="0.25">
      <c r="A106" s="27">
        <v>2019</v>
      </c>
      <c r="B106" s="73" t="s">
        <v>29</v>
      </c>
      <c r="C106" s="5">
        <v>287</v>
      </c>
      <c r="D106" s="27">
        <v>152</v>
      </c>
      <c r="E106" s="16">
        <v>210.84817020734462</v>
      </c>
    </row>
    <row r="107" spans="1:5" x14ac:dyDescent="0.25">
      <c r="A107" s="27">
        <v>2019</v>
      </c>
      <c r="B107" s="73" t="s">
        <v>29</v>
      </c>
      <c r="C107" s="5">
        <v>287</v>
      </c>
      <c r="D107" s="27">
        <v>153</v>
      </c>
      <c r="E107" s="16">
        <v>215.09486044314215</v>
      </c>
    </row>
    <row r="108" spans="1:5" x14ac:dyDescent="0.25">
      <c r="A108" s="27">
        <v>2019</v>
      </c>
      <c r="B108" s="73" t="s">
        <v>29</v>
      </c>
      <c r="C108" s="5">
        <v>287</v>
      </c>
      <c r="D108" s="27">
        <v>154</v>
      </c>
      <c r="E108" s="16">
        <v>173.05262710874712</v>
      </c>
    </row>
    <row r="109" spans="1:5" x14ac:dyDescent="0.25">
      <c r="A109" s="27">
        <v>2019</v>
      </c>
      <c r="B109" s="73" t="s">
        <v>29</v>
      </c>
      <c r="C109" s="5">
        <v>288</v>
      </c>
      <c r="D109" s="27">
        <v>155</v>
      </c>
      <c r="E109" s="16">
        <v>457.58087290717799</v>
      </c>
    </row>
    <row r="110" spans="1:5" x14ac:dyDescent="0.25">
      <c r="A110" s="27">
        <v>2019</v>
      </c>
      <c r="B110" s="73" t="s">
        <v>29</v>
      </c>
      <c r="C110" s="5">
        <v>288</v>
      </c>
      <c r="D110" s="27">
        <v>155</v>
      </c>
      <c r="E110" s="16">
        <v>442.29278805830711</v>
      </c>
    </row>
    <row r="111" spans="1:5" x14ac:dyDescent="0.25">
      <c r="A111" s="27">
        <v>2019</v>
      </c>
      <c r="B111" s="73" t="s">
        <v>29</v>
      </c>
      <c r="C111" s="5">
        <v>288</v>
      </c>
      <c r="D111" s="27">
        <v>155</v>
      </c>
      <c r="E111" s="16">
        <v>385.38713889862095</v>
      </c>
    </row>
    <row r="112" spans="1:5" x14ac:dyDescent="0.25">
      <c r="A112" s="27">
        <v>2019</v>
      </c>
      <c r="B112" s="73" t="s">
        <v>29</v>
      </c>
      <c r="C112" s="5">
        <v>288</v>
      </c>
      <c r="D112" s="27">
        <v>155</v>
      </c>
      <c r="E112" s="16">
        <v>418.51132273784123</v>
      </c>
    </row>
    <row r="113" spans="1:5" x14ac:dyDescent="0.25">
      <c r="A113" s="27">
        <v>2019</v>
      </c>
      <c r="B113" s="73" t="s">
        <v>29</v>
      </c>
      <c r="C113" s="5">
        <v>289</v>
      </c>
      <c r="D113" s="27">
        <v>156</v>
      </c>
      <c r="E113" s="16">
        <v>216.79353653746114</v>
      </c>
    </row>
    <row r="114" spans="1:5" x14ac:dyDescent="0.25">
      <c r="A114" s="27">
        <v>2019</v>
      </c>
      <c r="B114" s="73" t="s">
        <v>29</v>
      </c>
      <c r="C114" s="5">
        <v>289</v>
      </c>
      <c r="D114" s="27">
        <v>156</v>
      </c>
      <c r="E114" s="16">
        <v>227.8349311505346</v>
      </c>
    </row>
    <row r="115" spans="1:5" x14ac:dyDescent="0.25">
      <c r="A115" s="27">
        <v>2019</v>
      </c>
      <c r="B115" s="73" t="s">
        <v>29</v>
      </c>
      <c r="C115" s="5">
        <v>289</v>
      </c>
      <c r="D115" s="27">
        <v>156</v>
      </c>
      <c r="E115" s="16">
        <v>378.16776549776517</v>
      </c>
    </row>
    <row r="116" spans="1:5" x14ac:dyDescent="0.25">
      <c r="A116" s="27">
        <v>2019</v>
      </c>
      <c r="B116" s="73" t="s">
        <v>29</v>
      </c>
      <c r="C116" s="5">
        <v>289</v>
      </c>
      <c r="D116" s="27">
        <v>156</v>
      </c>
      <c r="E116" s="16">
        <v>175.17597222664583</v>
      </c>
    </row>
    <row r="117" spans="1:5" x14ac:dyDescent="0.25">
      <c r="A117" s="27">
        <v>2019</v>
      </c>
      <c r="B117" s="73" t="s">
        <v>30</v>
      </c>
      <c r="C117" s="5">
        <v>305</v>
      </c>
      <c r="D117" s="27">
        <v>157</v>
      </c>
      <c r="E117" s="16">
        <v>186.64203586329907</v>
      </c>
    </row>
    <row r="118" spans="1:5" x14ac:dyDescent="0.25">
      <c r="A118" s="27">
        <v>2019</v>
      </c>
      <c r="B118" s="73" t="s">
        <v>30</v>
      </c>
      <c r="C118" s="5">
        <v>305</v>
      </c>
      <c r="D118" s="27">
        <v>158</v>
      </c>
      <c r="E118" s="16">
        <v>207.87548704228641</v>
      </c>
    </row>
    <row r="119" spans="1:5" x14ac:dyDescent="0.25">
      <c r="A119" s="27">
        <v>2019</v>
      </c>
      <c r="B119" s="73" t="s">
        <v>30</v>
      </c>
      <c r="C119" s="5">
        <v>305</v>
      </c>
      <c r="D119" s="27">
        <v>159</v>
      </c>
      <c r="E119" s="16">
        <v>244.82169209372447</v>
      </c>
    </row>
    <row r="120" spans="1:5" x14ac:dyDescent="0.25">
      <c r="A120" s="27">
        <v>2019</v>
      </c>
      <c r="B120" s="73" t="s">
        <v>30</v>
      </c>
      <c r="C120" s="5">
        <v>305</v>
      </c>
      <c r="D120" s="27">
        <v>160</v>
      </c>
      <c r="E120" s="16">
        <v>279.64455202726384</v>
      </c>
    </row>
    <row r="121" spans="1:5" x14ac:dyDescent="0.25">
      <c r="A121" s="27">
        <v>2019</v>
      </c>
      <c r="B121" s="73" t="s">
        <v>30</v>
      </c>
      <c r="C121" s="5">
        <v>306</v>
      </c>
      <c r="D121" s="27">
        <v>161</v>
      </c>
      <c r="E121" s="16">
        <v>872.69484345638125</v>
      </c>
    </row>
    <row r="122" spans="1:5" x14ac:dyDescent="0.25">
      <c r="A122" s="27">
        <v>2019</v>
      </c>
      <c r="B122" s="73" t="s">
        <v>30</v>
      </c>
      <c r="C122" s="5">
        <v>306</v>
      </c>
      <c r="D122" s="27">
        <v>161</v>
      </c>
      <c r="E122" s="16">
        <v>2962.0664394687392</v>
      </c>
    </row>
    <row r="123" spans="1:5" x14ac:dyDescent="0.25">
      <c r="A123" s="27">
        <v>2019</v>
      </c>
      <c r="B123" s="73" t="s">
        <v>30</v>
      </c>
      <c r="C123" s="5">
        <v>306</v>
      </c>
      <c r="D123" s="27">
        <v>161</v>
      </c>
      <c r="E123" s="16">
        <v>2091.4949411302564</v>
      </c>
    </row>
    <row r="124" spans="1:5" x14ac:dyDescent="0.25">
      <c r="A124" s="27">
        <v>2019</v>
      </c>
      <c r="B124" s="73" t="s">
        <v>30</v>
      </c>
      <c r="C124" s="5">
        <v>306</v>
      </c>
      <c r="D124" s="27">
        <v>161</v>
      </c>
      <c r="E124" s="16">
        <v>3085.2204563068663</v>
      </c>
    </row>
    <row r="125" spans="1:5" x14ac:dyDescent="0.25">
      <c r="A125" s="27">
        <v>2019</v>
      </c>
      <c r="B125" s="73" t="s">
        <v>30</v>
      </c>
      <c r="C125" s="5">
        <v>321</v>
      </c>
      <c r="D125" s="27">
        <v>162</v>
      </c>
      <c r="E125" s="16">
        <v>424.45668906795771</v>
      </c>
    </row>
    <row r="126" spans="1:5" x14ac:dyDescent="0.25">
      <c r="A126" s="27">
        <v>2019</v>
      </c>
      <c r="B126" s="73" t="s">
        <v>30</v>
      </c>
      <c r="C126" s="5">
        <v>321</v>
      </c>
      <c r="D126" s="27">
        <v>162</v>
      </c>
      <c r="E126" s="16">
        <v>525.10324765635778</v>
      </c>
    </row>
    <row r="127" spans="1:5" x14ac:dyDescent="0.25">
      <c r="A127" s="27">
        <v>2019</v>
      </c>
      <c r="B127" s="73" t="s">
        <v>30</v>
      </c>
      <c r="C127" s="5">
        <v>321</v>
      </c>
      <c r="D127" s="27">
        <v>162</v>
      </c>
      <c r="E127" s="16">
        <v>565.87147392001361</v>
      </c>
    </row>
    <row r="128" spans="1:5" x14ac:dyDescent="0.25">
      <c r="A128" s="27">
        <v>2019</v>
      </c>
      <c r="B128" s="73" t="s">
        <v>30</v>
      </c>
      <c r="C128" s="5">
        <v>321</v>
      </c>
      <c r="D128" s="27">
        <v>162</v>
      </c>
      <c r="E128" s="16">
        <v>437.6214287989298</v>
      </c>
    </row>
    <row r="129" spans="1:5" x14ac:dyDescent="0.25">
      <c r="A129" s="27">
        <v>2019</v>
      </c>
      <c r="B129" s="73" t="s">
        <v>30</v>
      </c>
      <c r="C129" s="5">
        <v>324</v>
      </c>
      <c r="D129" s="27">
        <v>163</v>
      </c>
      <c r="E129" s="16">
        <v>501.53411684768184</v>
      </c>
    </row>
    <row r="130" spans="1:5" x14ac:dyDescent="0.25">
      <c r="A130" s="27">
        <v>2019</v>
      </c>
      <c r="B130" s="73" t="s">
        <v>30</v>
      </c>
      <c r="C130" s="5">
        <v>324</v>
      </c>
      <c r="D130" s="27">
        <v>163</v>
      </c>
      <c r="E130" s="16">
        <v>1693.3677315242435</v>
      </c>
    </row>
    <row r="131" spans="1:5" x14ac:dyDescent="0.25">
      <c r="A131" s="27">
        <v>2019</v>
      </c>
      <c r="B131" s="73" t="s">
        <v>30</v>
      </c>
      <c r="C131" s="5">
        <v>324</v>
      </c>
      <c r="D131" s="27">
        <v>163</v>
      </c>
      <c r="E131" s="16">
        <v>775.87030608019882</v>
      </c>
    </row>
    <row r="132" spans="1:5" x14ac:dyDescent="0.25">
      <c r="A132" s="27">
        <v>2019</v>
      </c>
      <c r="B132" s="73" t="s">
        <v>30</v>
      </c>
      <c r="C132" s="5">
        <v>324</v>
      </c>
      <c r="D132" s="27">
        <v>163</v>
      </c>
      <c r="E132" s="16">
        <v>1315.412300538268</v>
      </c>
    </row>
    <row r="133" spans="1:5" x14ac:dyDescent="0.25">
      <c r="A133" s="27">
        <v>2019</v>
      </c>
      <c r="B133" s="73" t="s">
        <v>30</v>
      </c>
      <c r="C133" s="5">
        <v>325</v>
      </c>
      <c r="D133" s="27">
        <v>164</v>
      </c>
      <c r="E133" s="16">
        <v>1697.6144217600404</v>
      </c>
    </row>
    <row r="134" spans="1:5" x14ac:dyDescent="0.25">
      <c r="A134" s="27">
        <v>2019</v>
      </c>
      <c r="B134" s="73" t="s">
        <v>30</v>
      </c>
      <c r="C134" s="5">
        <v>325</v>
      </c>
      <c r="D134" s="27">
        <v>164</v>
      </c>
      <c r="E134" s="16">
        <v>1580.8304402756105</v>
      </c>
    </row>
    <row r="135" spans="1:5" x14ac:dyDescent="0.25">
      <c r="A135" s="27">
        <v>2019</v>
      </c>
      <c r="B135" s="73" t="s">
        <v>30</v>
      </c>
      <c r="C135" s="5">
        <v>325</v>
      </c>
      <c r="D135" s="27">
        <v>164</v>
      </c>
      <c r="E135" s="16">
        <v>1379.1126540752305</v>
      </c>
    </row>
    <row r="136" spans="1:5" x14ac:dyDescent="0.25">
      <c r="A136" s="27">
        <v>2019</v>
      </c>
      <c r="B136" s="73" t="s">
        <v>30</v>
      </c>
      <c r="C136" s="5">
        <v>325</v>
      </c>
      <c r="D136" s="27">
        <v>164</v>
      </c>
      <c r="E136" s="16">
        <v>1455.5530783195848</v>
      </c>
    </row>
    <row r="137" spans="1:5" x14ac:dyDescent="0.25">
      <c r="A137" s="27">
        <v>2019</v>
      </c>
      <c r="B137" s="73" t="s">
        <v>30</v>
      </c>
      <c r="C137" s="5">
        <v>331</v>
      </c>
      <c r="D137" s="27">
        <v>165</v>
      </c>
      <c r="E137" s="16">
        <v>626.38680978012769</v>
      </c>
    </row>
    <row r="138" spans="1:5" x14ac:dyDescent="0.25">
      <c r="A138" s="27">
        <v>2019</v>
      </c>
      <c r="B138" s="73" t="s">
        <v>30</v>
      </c>
      <c r="C138" s="5">
        <v>331</v>
      </c>
      <c r="D138" s="27">
        <v>165</v>
      </c>
      <c r="E138" s="16">
        <v>686.68981112845165</v>
      </c>
    </row>
    <row r="139" spans="1:5" x14ac:dyDescent="0.25">
      <c r="A139" s="27">
        <v>2019</v>
      </c>
      <c r="B139" s="73" t="s">
        <v>30</v>
      </c>
      <c r="C139" s="5">
        <v>331</v>
      </c>
      <c r="D139" s="27">
        <v>165</v>
      </c>
      <c r="E139" s="16">
        <v>701.97789597732253</v>
      </c>
    </row>
    <row r="140" spans="1:5" x14ac:dyDescent="0.25">
      <c r="A140" s="27">
        <v>2019</v>
      </c>
      <c r="B140" s="73" t="s">
        <v>30</v>
      </c>
      <c r="C140" s="5">
        <v>331</v>
      </c>
      <c r="D140" s="27">
        <v>165</v>
      </c>
      <c r="E140" s="16">
        <v>500.68477880052234</v>
      </c>
    </row>
    <row r="141" spans="1:5" x14ac:dyDescent="0.25">
      <c r="A141" s="27">
        <v>2019</v>
      </c>
      <c r="B141" s="73" t="s">
        <v>30</v>
      </c>
      <c r="C141" s="5">
        <v>337</v>
      </c>
      <c r="D141" s="27">
        <v>166</v>
      </c>
      <c r="E141" s="16">
        <v>2304.8911254790801</v>
      </c>
    </row>
    <row r="142" spans="1:5" x14ac:dyDescent="0.25">
      <c r="A142" s="27">
        <v>2019</v>
      </c>
      <c r="B142" s="73" t="s">
        <v>30</v>
      </c>
      <c r="C142" s="5">
        <v>337</v>
      </c>
      <c r="D142" s="27">
        <v>166</v>
      </c>
      <c r="E142" s="16">
        <v>1776.178191122294</v>
      </c>
    </row>
    <row r="143" spans="1:5" x14ac:dyDescent="0.25">
      <c r="A143" s="27">
        <v>2019</v>
      </c>
      <c r="B143" s="73" t="s">
        <v>30</v>
      </c>
      <c r="C143" s="5">
        <v>337</v>
      </c>
      <c r="D143" s="27">
        <v>166</v>
      </c>
      <c r="E143" s="16">
        <v>2684.9699015829538</v>
      </c>
    </row>
    <row r="144" spans="1:5" x14ac:dyDescent="0.25">
      <c r="A144" s="27">
        <v>2019</v>
      </c>
      <c r="B144" s="73" t="s">
        <v>30</v>
      </c>
      <c r="C144" s="5">
        <v>337</v>
      </c>
      <c r="D144" s="27">
        <v>166</v>
      </c>
      <c r="E144" s="16">
        <v>2642.5029992249792</v>
      </c>
    </row>
    <row r="145" spans="1:5" x14ac:dyDescent="0.25">
      <c r="A145" s="27">
        <v>2019</v>
      </c>
      <c r="B145" s="73" t="s">
        <v>30</v>
      </c>
      <c r="C145" s="5">
        <v>362</v>
      </c>
      <c r="D145" s="27">
        <v>167</v>
      </c>
      <c r="E145" s="16">
        <v>1143.4213459884702</v>
      </c>
    </row>
    <row r="146" spans="1:5" x14ac:dyDescent="0.25">
      <c r="A146" s="27">
        <v>2019</v>
      </c>
      <c r="B146" s="73" t="s">
        <v>30</v>
      </c>
      <c r="C146" s="5">
        <v>362</v>
      </c>
      <c r="D146" s="27">
        <v>167</v>
      </c>
      <c r="E146" s="16">
        <v>899.23665743011543</v>
      </c>
    </row>
    <row r="147" spans="1:5" x14ac:dyDescent="0.25">
      <c r="A147" s="27">
        <v>2019</v>
      </c>
      <c r="B147" s="73" t="s">
        <v>30</v>
      </c>
      <c r="C147" s="5">
        <v>362</v>
      </c>
      <c r="D147" s="27">
        <v>167</v>
      </c>
      <c r="E147" s="16">
        <v>1338.7690968351542</v>
      </c>
    </row>
    <row r="148" spans="1:5" x14ac:dyDescent="0.25">
      <c r="A148" s="27">
        <v>2019</v>
      </c>
      <c r="B148" s="73" t="s">
        <v>30</v>
      </c>
      <c r="C148" s="5">
        <v>362</v>
      </c>
      <c r="D148" s="27">
        <v>167</v>
      </c>
      <c r="E148" s="16">
        <v>608.33837627798835</v>
      </c>
    </row>
    <row r="149" spans="1:5" x14ac:dyDescent="0.25">
      <c r="A149" s="27">
        <v>2019</v>
      </c>
      <c r="B149" s="73" t="s">
        <v>30</v>
      </c>
      <c r="C149" s="5">
        <v>363</v>
      </c>
      <c r="D149" s="27">
        <v>168</v>
      </c>
      <c r="E149" s="16">
        <v>524.46624412098822</v>
      </c>
    </row>
    <row r="150" spans="1:5" x14ac:dyDescent="0.25">
      <c r="A150" s="27">
        <v>2019</v>
      </c>
      <c r="B150" s="73" t="s">
        <v>30</v>
      </c>
      <c r="C150" s="5">
        <v>363</v>
      </c>
      <c r="D150" s="27">
        <v>168</v>
      </c>
      <c r="E150" s="16">
        <v>573.72785085623889</v>
      </c>
    </row>
    <row r="151" spans="1:5" x14ac:dyDescent="0.25">
      <c r="A151" s="27">
        <v>2019</v>
      </c>
      <c r="B151" s="73" t="s">
        <v>30</v>
      </c>
      <c r="C151" s="5">
        <v>363</v>
      </c>
      <c r="D151" s="27">
        <v>168</v>
      </c>
      <c r="E151" s="16">
        <v>483.69801785733245</v>
      </c>
    </row>
    <row r="152" spans="1:5" x14ac:dyDescent="0.25">
      <c r="A152" s="27">
        <v>2019</v>
      </c>
      <c r="B152" s="73" t="s">
        <v>30</v>
      </c>
      <c r="C152" s="5">
        <v>363</v>
      </c>
      <c r="D152" s="27">
        <v>168</v>
      </c>
      <c r="E152" s="16">
        <v>826.83058890976838</v>
      </c>
    </row>
    <row r="153" spans="1:5" x14ac:dyDescent="0.25">
      <c r="A153" s="27">
        <v>2021</v>
      </c>
      <c r="B153" s="73" t="s">
        <v>28</v>
      </c>
      <c r="C153" s="27">
        <v>154</v>
      </c>
      <c r="D153" s="27">
        <v>1</v>
      </c>
      <c r="E153" s="72">
        <v>863.35212493762651</v>
      </c>
    </row>
    <row r="154" spans="1:5" x14ac:dyDescent="0.25">
      <c r="A154" s="27">
        <v>2021</v>
      </c>
      <c r="B154" s="73" t="s">
        <v>28</v>
      </c>
      <c r="C154" s="27">
        <v>154</v>
      </c>
      <c r="D154" s="27">
        <v>1</v>
      </c>
      <c r="E154" s="72">
        <v>1022.1783397564524</v>
      </c>
    </row>
    <row r="155" spans="1:5" x14ac:dyDescent="0.25">
      <c r="A155" s="27">
        <v>2021</v>
      </c>
      <c r="B155" s="73" t="s">
        <v>28</v>
      </c>
      <c r="C155" s="27">
        <v>154</v>
      </c>
      <c r="D155" s="27">
        <v>1</v>
      </c>
      <c r="E155" s="72">
        <v>985.65680372859413</v>
      </c>
    </row>
    <row r="156" spans="1:5" x14ac:dyDescent="0.25">
      <c r="A156" s="27">
        <v>2021</v>
      </c>
      <c r="B156" s="73" t="s">
        <v>28</v>
      </c>
      <c r="C156" s="27">
        <v>154</v>
      </c>
      <c r="D156" s="27">
        <v>1</v>
      </c>
      <c r="E156" s="72">
        <v>931.29916871038654</v>
      </c>
    </row>
    <row r="157" spans="1:5" x14ac:dyDescent="0.25">
      <c r="A157" s="27">
        <v>2021</v>
      </c>
      <c r="B157" s="73" t="s">
        <v>28</v>
      </c>
      <c r="C157" s="27">
        <v>161</v>
      </c>
      <c r="D157" s="27">
        <v>2</v>
      </c>
      <c r="E157" s="72">
        <v>802.19978554214299</v>
      </c>
    </row>
    <row r="158" spans="1:5" x14ac:dyDescent="0.25">
      <c r="A158" s="27">
        <v>2021</v>
      </c>
      <c r="B158" s="73" t="s">
        <v>28</v>
      </c>
      <c r="C158" s="27">
        <v>161</v>
      </c>
      <c r="D158" s="27">
        <v>2</v>
      </c>
      <c r="E158" s="72">
        <v>911.76439362571818</v>
      </c>
    </row>
    <row r="159" spans="1:5" x14ac:dyDescent="0.25">
      <c r="A159" s="27">
        <v>2021</v>
      </c>
      <c r="B159" s="73" t="s">
        <v>28</v>
      </c>
      <c r="C159" s="27">
        <v>161</v>
      </c>
      <c r="D159" s="27">
        <v>2</v>
      </c>
      <c r="E159" s="72">
        <v>727.4580373921076</v>
      </c>
    </row>
    <row r="160" spans="1:5" x14ac:dyDescent="0.25">
      <c r="A160" s="27">
        <v>2021</v>
      </c>
      <c r="B160" s="73" t="s">
        <v>28</v>
      </c>
      <c r="C160" s="27">
        <v>161</v>
      </c>
      <c r="D160" s="27">
        <v>2</v>
      </c>
      <c r="E160" s="72">
        <v>716.58651038846597</v>
      </c>
    </row>
    <row r="161" spans="1:5" x14ac:dyDescent="0.25">
      <c r="A161" s="27">
        <v>2021</v>
      </c>
      <c r="B161" s="73" t="s">
        <v>28</v>
      </c>
      <c r="C161" s="27">
        <v>171</v>
      </c>
      <c r="D161" s="27">
        <v>3</v>
      </c>
      <c r="E161" s="72">
        <v>568.63182257328197</v>
      </c>
    </row>
    <row r="162" spans="1:5" x14ac:dyDescent="0.25">
      <c r="A162" s="27">
        <v>2021</v>
      </c>
      <c r="B162" s="73" t="s">
        <v>28</v>
      </c>
      <c r="C162" s="27">
        <v>171</v>
      </c>
      <c r="D162" s="27">
        <v>4</v>
      </c>
      <c r="E162" s="72">
        <v>871.84550540922169</v>
      </c>
    </row>
    <row r="163" spans="1:5" x14ac:dyDescent="0.25">
      <c r="A163" s="27">
        <v>2021</v>
      </c>
      <c r="B163" s="73" t="s">
        <v>28</v>
      </c>
      <c r="C163" s="27">
        <v>171</v>
      </c>
      <c r="D163" s="27">
        <v>5</v>
      </c>
      <c r="E163" s="72">
        <v>803.04912358930255</v>
      </c>
    </row>
    <row r="164" spans="1:5" x14ac:dyDescent="0.25">
      <c r="A164" s="27">
        <v>2021</v>
      </c>
      <c r="B164" s="73" t="s">
        <v>28</v>
      </c>
      <c r="C164" s="27">
        <v>171</v>
      </c>
      <c r="D164" s="27">
        <v>6</v>
      </c>
      <c r="E164" s="72">
        <v>896.47630877684708</v>
      </c>
    </row>
    <row r="165" spans="1:5" x14ac:dyDescent="0.25">
      <c r="A165" s="27">
        <v>2021</v>
      </c>
      <c r="B165" s="73" t="s">
        <v>28</v>
      </c>
      <c r="C165" s="27">
        <v>174</v>
      </c>
      <c r="D165" s="27">
        <v>7</v>
      </c>
      <c r="E165" s="72">
        <v>1670.0109352273575</v>
      </c>
    </row>
    <row r="166" spans="1:5" x14ac:dyDescent="0.25">
      <c r="A166" s="27">
        <v>2021</v>
      </c>
      <c r="B166" s="73" t="s">
        <v>28</v>
      </c>
      <c r="C166" s="27">
        <v>174</v>
      </c>
      <c r="D166" s="27">
        <v>7</v>
      </c>
      <c r="E166" s="72">
        <v>1701.8611119958382</v>
      </c>
    </row>
    <row r="167" spans="1:5" x14ac:dyDescent="0.25">
      <c r="A167" s="27">
        <v>2021</v>
      </c>
      <c r="B167" s="73" t="s">
        <v>28</v>
      </c>
      <c r="C167" s="27">
        <v>174</v>
      </c>
      <c r="D167" s="27">
        <v>7</v>
      </c>
      <c r="E167" s="72">
        <v>1863.2353409561424</v>
      </c>
    </row>
    <row r="168" spans="1:5" x14ac:dyDescent="0.25">
      <c r="A168" s="27">
        <v>2021</v>
      </c>
      <c r="B168" s="73" t="s">
        <v>28</v>
      </c>
      <c r="C168" s="27">
        <v>174</v>
      </c>
      <c r="D168" s="27">
        <v>7</v>
      </c>
      <c r="E168" s="72">
        <v>1370.6192736036353</v>
      </c>
    </row>
    <row r="169" spans="1:5" x14ac:dyDescent="0.25">
      <c r="A169" s="27">
        <v>2021</v>
      </c>
      <c r="B169" s="73" t="s">
        <v>28</v>
      </c>
      <c r="C169" s="27">
        <v>193</v>
      </c>
      <c r="D169" s="27">
        <v>8</v>
      </c>
      <c r="E169" s="72">
        <v>1861.111995838244</v>
      </c>
    </row>
    <row r="170" spans="1:5" x14ac:dyDescent="0.25">
      <c r="A170" s="27">
        <v>2021</v>
      </c>
      <c r="B170" s="73" t="s">
        <v>28</v>
      </c>
      <c r="C170" s="27">
        <v>193</v>
      </c>
      <c r="D170" s="27">
        <v>8</v>
      </c>
      <c r="E170" s="72">
        <v>2684.9699015829538</v>
      </c>
    </row>
    <row r="171" spans="1:5" x14ac:dyDescent="0.25">
      <c r="A171" s="27">
        <v>2021</v>
      </c>
      <c r="B171" s="73" t="s">
        <v>28</v>
      </c>
      <c r="C171" s="27">
        <v>193</v>
      </c>
      <c r="D171" s="27">
        <v>8</v>
      </c>
      <c r="E171" s="72">
        <v>2120.160100221889</v>
      </c>
    </row>
    <row r="172" spans="1:5" x14ac:dyDescent="0.25">
      <c r="A172" s="27">
        <v>2021</v>
      </c>
      <c r="B172" s="73" t="s">
        <v>28</v>
      </c>
      <c r="C172" s="27">
        <v>193</v>
      </c>
      <c r="D172" s="27">
        <v>8</v>
      </c>
      <c r="E172" s="72">
        <v>2546.9524689195359</v>
      </c>
    </row>
    <row r="173" spans="1:5" x14ac:dyDescent="0.25">
      <c r="A173" s="27">
        <v>2021</v>
      </c>
      <c r="B173" s="73" t="s">
        <v>28</v>
      </c>
      <c r="C173" s="27">
        <v>197</v>
      </c>
      <c r="D173" s="27">
        <v>9</v>
      </c>
      <c r="E173" s="72">
        <v>1506.5133611491544</v>
      </c>
    </row>
    <row r="174" spans="1:5" x14ac:dyDescent="0.25">
      <c r="A174" s="27">
        <v>2021</v>
      </c>
      <c r="B174" s="73" t="s">
        <v>28</v>
      </c>
      <c r="C174" s="27">
        <v>197</v>
      </c>
      <c r="D174" s="27">
        <v>9</v>
      </c>
      <c r="E174" s="72">
        <v>2474.7587349109785</v>
      </c>
    </row>
    <row r="175" spans="1:5" x14ac:dyDescent="0.25">
      <c r="A175" s="27">
        <v>2021</v>
      </c>
      <c r="B175" s="73" t="s">
        <v>28</v>
      </c>
      <c r="C175" s="27">
        <v>198</v>
      </c>
      <c r="D175" s="27">
        <v>10</v>
      </c>
      <c r="E175" s="72">
        <v>314.67974647259291</v>
      </c>
    </row>
    <row r="176" spans="1:5" x14ac:dyDescent="0.25">
      <c r="A176" s="27">
        <v>2021</v>
      </c>
      <c r="B176" s="73" t="s">
        <v>28</v>
      </c>
      <c r="C176" s="27">
        <v>198</v>
      </c>
      <c r="D176" s="27">
        <v>11</v>
      </c>
      <c r="E176" s="72">
        <v>281.55556263337257</v>
      </c>
    </row>
    <row r="177" spans="1:5" x14ac:dyDescent="0.25">
      <c r="A177" s="27">
        <v>2021</v>
      </c>
      <c r="B177" s="73" t="s">
        <v>28</v>
      </c>
      <c r="C177" s="27">
        <v>198</v>
      </c>
      <c r="D177" s="27">
        <v>12</v>
      </c>
      <c r="E177" s="72">
        <v>403.86024142433985</v>
      </c>
    </row>
    <row r="178" spans="1:5" x14ac:dyDescent="0.25">
      <c r="A178" s="27">
        <v>2021</v>
      </c>
      <c r="B178" s="73" t="s">
        <v>28</v>
      </c>
      <c r="C178" s="27">
        <v>198</v>
      </c>
      <c r="D178" s="27">
        <v>13</v>
      </c>
      <c r="E178" s="72">
        <v>304.48768990667895</v>
      </c>
    </row>
    <row r="179" spans="1:5" x14ac:dyDescent="0.25">
      <c r="A179" s="27">
        <v>2021</v>
      </c>
      <c r="B179" s="73" t="s">
        <v>28</v>
      </c>
      <c r="C179" s="27">
        <v>199</v>
      </c>
      <c r="D179" s="27">
        <v>14</v>
      </c>
      <c r="E179" s="72">
        <v>499.83544075336289</v>
      </c>
    </row>
    <row r="180" spans="1:5" x14ac:dyDescent="0.25">
      <c r="A180" s="27">
        <v>2021</v>
      </c>
      <c r="B180" s="73" t="s">
        <v>28</v>
      </c>
      <c r="C180" s="27">
        <v>199</v>
      </c>
      <c r="D180" s="27">
        <v>14</v>
      </c>
      <c r="E180" s="72">
        <v>500.68477880052234</v>
      </c>
    </row>
    <row r="181" spans="1:5" x14ac:dyDescent="0.25">
      <c r="A181" s="27">
        <v>2021</v>
      </c>
      <c r="B181" s="73" t="s">
        <v>28</v>
      </c>
      <c r="C181" s="27">
        <v>199</v>
      </c>
      <c r="D181" s="27">
        <v>14</v>
      </c>
      <c r="E181" s="72">
        <v>361.39333906636517</v>
      </c>
    </row>
    <row r="182" spans="1:5" x14ac:dyDescent="0.25">
      <c r="A182" s="27">
        <v>2021</v>
      </c>
      <c r="B182" s="73" t="s">
        <v>28</v>
      </c>
      <c r="C182" s="27">
        <v>199</v>
      </c>
      <c r="D182" s="27">
        <v>14</v>
      </c>
      <c r="E182" s="72">
        <v>460.76589058402612</v>
      </c>
    </row>
    <row r="183" spans="1:5" x14ac:dyDescent="0.25">
      <c r="A183" s="27">
        <v>2021</v>
      </c>
      <c r="B183" s="73" t="s">
        <v>28</v>
      </c>
      <c r="C183" s="27">
        <v>221</v>
      </c>
      <c r="D183" s="27">
        <v>15</v>
      </c>
      <c r="E183" s="72">
        <v>923.65512628595104</v>
      </c>
    </row>
    <row r="184" spans="1:5" x14ac:dyDescent="0.25">
      <c r="A184" s="27">
        <v>2021</v>
      </c>
      <c r="B184" s="73" t="s">
        <v>28</v>
      </c>
      <c r="C184" s="27">
        <v>221</v>
      </c>
      <c r="D184" s="27">
        <v>15</v>
      </c>
      <c r="E184" s="72">
        <v>1168.5475965502719</v>
      </c>
    </row>
    <row r="185" spans="1:5" x14ac:dyDescent="0.25">
      <c r="A185" s="27">
        <v>2021</v>
      </c>
      <c r="B185" s="73" t="s">
        <v>28</v>
      </c>
      <c r="C185" s="27">
        <v>221</v>
      </c>
      <c r="D185" s="27">
        <v>15</v>
      </c>
      <c r="E185" s="72">
        <v>966.12202864392566</v>
      </c>
    </row>
    <row r="186" spans="1:5" x14ac:dyDescent="0.25">
      <c r="A186" s="27">
        <v>2021</v>
      </c>
      <c r="B186" s="73" t="s">
        <v>28</v>
      </c>
      <c r="C186" s="27">
        <v>221</v>
      </c>
      <c r="D186" s="27">
        <v>15</v>
      </c>
      <c r="E186" s="72">
        <v>934.97963358141101</v>
      </c>
    </row>
    <row r="187" spans="1:5" x14ac:dyDescent="0.25">
      <c r="A187" s="27">
        <v>2021</v>
      </c>
      <c r="B187" s="73" t="s">
        <v>28</v>
      </c>
      <c r="C187" s="27">
        <v>222</v>
      </c>
      <c r="D187" s="27">
        <v>16</v>
      </c>
      <c r="E187" s="72">
        <v>332.51584546294231</v>
      </c>
    </row>
    <row r="188" spans="1:5" x14ac:dyDescent="0.25">
      <c r="A188" s="27">
        <v>2021</v>
      </c>
      <c r="B188" s="73" t="s">
        <v>28</v>
      </c>
      <c r="C188" s="27">
        <v>222</v>
      </c>
      <c r="D188" s="27">
        <v>16</v>
      </c>
      <c r="E188" s="72">
        <v>413.20295994309436</v>
      </c>
    </row>
    <row r="189" spans="1:5" x14ac:dyDescent="0.25">
      <c r="A189" s="27">
        <v>2021</v>
      </c>
      <c r="B189" s="73" t="s">
        <v>28</v>
      </c>
      <c r="C189" s="27">
        <v>222</v>
      </c>
      <c r="D189" s="27">
        <v>16</v>
      </c>
      <c r="E189" s="72">
        <v>308.73438014247643</v>
      </c>
    </row>
    <row r="190" spans="1:5" x14ac:dyDescent="0.25">
      <c r="A190" s="27">
        <v>2021</v>
      </c>
      <c r="B190" s="73" t="s">
        <v>28</v>
      </c>
      <c r="C190" s="27">
        <v>222</v>
      </c>
      <c r="D190" s="27">
        <v>16</v>
      </c>
      <c r="E190" s="72">
        <v>367.33870539648166</v>
      </c>
    </row>
    <row r="191" spans="1:5" x14ac:dyDescent="0.25">
      <c r="A191" s="27">
        <v>2021</v>
      </c>
      <c r="B191" s="73" t="s">
        <v>28</v>
      </c>
      <c r="C191" s="27">
        <v>223</v>
      </c>
      <c r="D191" s="27">
        <v>17</v>
      </c>
      <c r="E191" s="72">
        <v>1776.178191122294</v>
      </c>
    </row>
    <row r="192" spans="1:5" x14ac:dyDescent="0.25">
      <c r="A192" s="27">
        <v>2021</v>
      </c>
      <c r="B192" s="73" t="s">
        <v>28</v>
      </c>
      <c r="C192" s="27">
        <v>223</v>
      </c>
      <c r="D192" s="27">
        <v>18</v>
      </c>
      <c r="E192" s="72">
        <v>761.43155927848727</v>
      </c>
    </row>
    <row r="193" spans="1:5" x14ac:dyDescent="0.25">
      <c r="A193" s="27">
        <v>2021</v>
      </c>
      <c r="B193" s="73" t="s">
        <v>28</v>
      </c>
      <c r="C193" s="27">
        <v>223</v>
      </c>
      <c r="D193" s="27">
        <v>19</v>
      </c>
      <c r="E193" s="72">
        <v>464.16324277266403</v>
      </c>
    </row>
    <row r="194" spans="1:5" x14ac:dyDescent="0.25">
      <c r="A194" s="27">
        <v>2021</v>
      </c>
      <c r="B194" s="73" t="s">
        <v>28</v>
      </c>
      <c r="C194" s="27">
        <v>223</v>
      </c>
      <c r="D194" s="27">
        <v>20</v>
      </c>
      <c r="E194" s="72">
        <v>875.2428575978596</v>
      </c>
    </row>
    <row r="195" spans="1:5" x14ac:dyDescent="0.25">
      <c r="A195" s="27">
        <v>2021</v>
      </c>
      <c r="B195" s="73" t="s">
        <v>29</v>
      </c>
      <c r="C195" s="27">
        <v>236</v>
      </c>
      <c r="D195" s="27">
        <v>21</v>
      </c>
      <c r="E195" s="72">
        <v>423.39501650900831</v>
      </c>
    </row>
    <row r="196" spans="1:5" x14ac:dyDescent="0.25">
      <c r="A196" s="27">
        <v>2021</v>
      </c>
      <c r="B196" s="73" t="s">
        <v>29</v>
      </c>
      <c r="C196" s="27">
        <v>236</v>
      </c>
      <c r="D196" s="27">
        <v>21</v>
      </c>
      <c r="E196" s="72">
        <v>416.60031213173232</v>
      </c>
    </row>
    <row r="197" spans="1:5" x14ac:dyDescent="0.25">
      <c r="A197" s="27">
        <v>2021</v>
      </c>
      <c r="B197" s="73" t="s">
        <v>29</v>
      </c>
      <c r="C197" s="27">
        <v>236</v>
      </c>
      <c r="D197" s="27">
        <v>21</v>
      </c>
      <c r="E197" s="72">
        <v>408.10693166013732</v>
      </c>
    </row>
    <row r="198" spans="1:5" x14ac:dyDescent="0.25">
      <c r="A198" s="27">
        <v>2021</v>
      </c>
      <c r="B198" s="73" t="s">
        <v>29</v>
      </c>
      <c r="C198" s="27">
        <v>236</v>
      </c>
      <c r="D198" s="27">
        <v>21</v>
      </c>
      <c r="E198" s="72">
        <v>436.9844252635603</v>
      </c>
    </row>
    <row r="199" spans="1:5" x14ac:dyDescent="0.25">
      <c r="A199" s="27">
        <v>2021</v>
      </c>
      <c r="B199" s="73" t="s">
        <v>29</v>
      </c>
      <c r="C199" s="27">
        <v>260</v>
      </c>
      <c r="D199" s="27">
        <v>22</v>
      </c>
      <c r="E199" s="72">
        <v>250.97939293563081</v>
      </c>
    </row>
    <row r="200" spans="1:5" x14ac:dyDescent="0.25">
      <c r="A200" s="27">
        <v>2021</v>
      </c>
      <c r="B200" s="73" t="s">
        <v>29</v>
      </c>
      <c r="C200" s="27">
        <v>260</v>
      </c>
      <c r="D200" s="27">
        <v>23</v>
      </c>
      <c r="E200" s="72">
        <v>272.21284411461818</v>
      </c>
    </row>
    <row r="201" spans="1:5" x14ac:dyDescent="0.25">
      <c r="A201" s="27">
        <v>2021</v>
      </c>
      <c r="B201" s="73" t="s">
        <v>29</v>
      </c>
      <c r="C201" s="27">
        <v>260</v>
      </c>
      <c r="D201" s="27">
        <v>24</v>
      </c>
      <c r="E201" s="72">
        <v>376.68142391523605</v>
      </c>
    </row>
    <row r="202" spans="1:5" x14ac:dyDescent="0.25">
      <c r="A202" s="27">
        <v>2021</v>
      </c>
      <c r="B202" s="73" t="s">
        <v>29</v>
      </c>
      <c r="C202" s="27">
        <v>260</v>
      </c>
      <c r="D202" s="27">
        <v>25</v>
      </c>
      <c r="E202" s="72">
        <v>238.23932222823836</v>
      </c>
    </row>
    <row r="203" spans="1:5" x14ac:dyDescent="0.25">
      <c r="A203" s="27">
        <v>2021</v>
      </c>
      <c r="B203" s="73" t="s">
        <v>29</v>
      </c>
      <c r="C203" s="27">
        <v>261</v>
      </c>
      <c r="D203" s="27">
        <v>26</v>
      </c>
      <c r="E203" s="72">
        <v>269.66482997313972</v>
      </c>
    </row>
    <row r="204" spans="1:5" x14ac:dyDescent="0.25">
      <c r="A204" s="27">
        <v>2021</v>
      </c>
      <c r="B204" s="73" t="s">
        <v>29</v>
      </c>
      <c r="C204" s="27">
        <v>261</v>
      </c>
      <c r="D204" s="27">
        <v>26</v>
      </c>
      <c r="E204" s="72">
        <v>392.8188468112665</v>
      </c>
    </row>
    <row r="205" spans="1:5" x14ac:dyDescent="0.25">
      <c r="A205" s="27">
        <v>2021</v>
      </c>
      <c r="B205" s="73" t="s">
        <v>29</v>
      </c>
      <c r="C205" s="27">
        <v>261</v>
      </c>
      <c r="D205" s="27">
        <v>26</v>
      </c>
      <c r="E205" s="72">
        <v>397.91487509422348</v>
      </c>
    </row>
    <row r="206" spans="1:5" x14ac:dyDescent="0.25">
      <c r="A206" s="27">
        <v>2021</v>
      </c>
      <c r="B206" s="73" t="s">
        <v>29</v>
      </c>
      <c r="C206" s="27">
        <v>261</v>
      </c>
      <c r="D206" s="27">
        <v>26</v>
      </c>
      <c r="E206" s="72">
        <v>283.25423872769153</v>
      </c>
    </row>
    <row r="207" spans="1:5" x14ac:dyDescent="0.25">
      <c r="A207" s="27">
        <v>2021</v>
      </c>
      <c r="B207" s="73" t="s">
        <v>29</v>
      </c>
      <c r="C207" s="27">
        <v>262</v>
      </c>
      <c r="D207" s="27">
        <v>27</v>
      </c>
      <c r="E207" s="72">
        <v>494.73941247040585</v>
      </c>
    </row>
    <row r="208" spans="1:5" x14ac:dyDescent="0.25">
      <c r="A208" s="27">
        <v>2021</v>
      </c>
      <c r="B208" s="73" t="s">
        <v>29</v>
      </c>
      <c r="C208" s="27">
        <v>262</v>
      </c>
      <c r="D208" s="27">
        <v>27</v>
      </c>
      <c r="E208" s="72">
        <v>272.21284411461818</v>
      </c>
    </row>
    <row r="209" spans="1:5" x14ac:dyDescent="0.25">
      <c r="A209" s="27">
        <v>2021</v>
      </c>
      <c r="B209" s="73" t="s">
        <v>29</v>
      </c>
      <c r="C209" s="27">
        <v>262</v>
      </c>
      <c r="D209" s="27">
        <v>27</v>
      </c>
      <c r="E209" s="72">
        <v>271.36350606745867</v>
      </c>
    </row>
    <row r="210" spans="1:5" x14ac:dyDescent="0.25">
      <c r="A210" s="27">
        <v>2021</v>
      </c>
      <c r="B210" s="73" t="s">
        <v>29</v>
      </c>
      <c r="C210" s="27">
        <v>262</v>
      </c>
      <c r="D210" s="27">
        <v>27</v>
      </c>
      <c r="E210" s="72">
        <v>202.56712424753962</v>
      </c>
    </row>
    <row r="211" spans="1:5" x14ac:dyDescent="0.25">
      <c r="A211" s="27">
        <v>2021</v>
      </c>
      <c r="B211" s="73" t="s">
        <v>29</v>
      </c>
      <c r="C211" s="27">
        <v>268</v>
      </c>
      <c r="D211" s="27">
        <v>28</v>
      </c>
      <c r="E211" s="72">
        <v>295.1449713879245</v>
      </c>
    </row>
    <row r="212" spans="1:5" x14ac:dyDescent="0.25">
      <c r="A212" s="27">
        <v>2021</v>
      </c>
      <c r="B212" s="73" t="s">
        <v>29</v>
      </c>
      <c r="C212" s="27">
        <v>268</v>
      </c>
      <c r="D212" s="27">
        <v>28</v>
      </c>
      <c r="E212" s="72">
        <v>310.43305623679538</v>
      </c>
    </row>
    <row r="213" spans="1:5" x14ac:dyDescent="0.25">
      <c r="A213" s="27">
        <v>2021</v>
      </c>
      <c r="B213" s="73" t="s">
        <v>29</v>
      </c>
      <c r="C213" s="27">
        <v>268</v>
      </c>
      <c r="D213" s="27">
        <v>28</v>
      </c>
      <c r="E213" s="72">
        <v>269.66482997313972</v>
      </c>
    </row>
    <row r="214" spans="1:5" x14ac:dyDescent="0.25">
      <c r="A214" s="27">
        <v>2021</v>
      </c>
      <c r="B214" s="73" t="s">
        <v>29</v>
      </c>
      <c r="C214" s="27">
        <v>268</v>
      </c>
      <c r="D214" s="27">
        <v>28</v>
      </c>
      <c r="E214" s="72">
        <v>231.44461785096237</v>
      </c>
    </row>
    <row r="215" spans="1:5" x14ac:dyDescent="0.25">
      <c r="A215" s="27">
        <v>2021</v>
      </c>
      <c r="B215" s="73" t="s">
        <v>29</v>
      </c>
      <c r="C215" s="27">
        <v>271</v>
      </c>
      <c r="D215" s="27">
        <v>29</v>
      </c>
      <c r="E215" s="72">
        <v>255.22608317142823</v>
      </c>
    </row>
    <row r="216" spans="1:5" x14ac:dyDescent="0.25">
      <c r="A216" s="27">
        <v>2021</v>
      </c>
      <c r="B216" s="73" t="s">
        <v>29</v>
      </c>
      <c r="C216" s="27">
        <v>271</v>
      </c>
      <c r="D216" s="27">
        <v>29</v>
      </c>
      <c r="E216" s="72">
        <v>255.22608317142823</v>
      </c>
    </row>
    <row r="217" spans="1:5" x14ac:dyDescent="0.25">
      <c r="A217" s="27">
        <v>2021</v>
      </c>
      <c r="B217" s="73" t="s">
        <v>29</v>
      </c>
      <c r="C217" s="27">
        <v>271</v>
      </c>
      <c r="D217" s="27">
        <v>29</v>
      </c>
      <c r="E217" s="72">
        <v>269.66482997313972</v>
      </c>
    </row>
    <row r="218" spans="1:5" x14ac:dyDescent="0.25">
      <c r="A218" s="27">
        <v>2021</v>
      </c>
      <c r="B218" s="73" t="s">
        <v>29</v>
      </c>
      <c r="C218" s="27">
        <v>271</v>
      </c>
      <c r="D218" s="27">
        <v>29</v>
      </c>
      <c r="E218" s="72">
        <v>262.02078754870422</v>
      </c>
    </row>
    <row r="219" spans="1:5" x14ac:dyDescent="0.25">
      <c r="A219" s="27">
        <v>2021</v>
      </c>
      <c r="B219" s="73" t="s">
        <v>29</v>
      </c>
      <c r="C219" s="27">
        <v>272</v>
      </c>
      <c r="D219" s="27">
        <v>30</v>
      </c>
      <c r="E219" s="72">
        <v>729.1567134864265</v>
      </c>
    </row>
    <row r="220" spans="1:5" x14ac:dyDescent="0.25">
      <c r="A220" s="27">
        <v>2021</v>
      </c>
      <c r="B220" s="73" t="s">
        <v>29</v>
      </c>
      <c r="C220" s="27">
        <v>272</v>
      </c>
      <c r="D220" s="27">
        <v>30</v>
      </c>
      <c r="E220" s="72">
        <v>476.05397543289695</v>
      </c>
    </row>
    <row r="221" spans="1:5" x14ac:dyDescent="0.25">
      <c r="A221" s="27">
        <v>2021</v>
      </c>
      <c r="B221" s="73" t="s">
        <v>29</v>
      </c>
      <c r="C221" s="27">
        <v>272</v>
      </c>
      <c r="D221" s="27">
        <v>30</v>
      </c>
      <c r="E221" s="72">
        <v>430.18972088628431</v>
      </c>
    </row>
    <row r="222" spans="1:5" x14ac:dyDescent="0.25">
      <c r="A222" s="27">
        <v>2021</v>
      </c>
      <c r="B222" s="73" t="s">
        <v>29</v>
      </c>
      <c r="C222" s="27">
        <v>272</v>
      </c>
      <c r="D222" s="27">
        <v>30</v>
      </c>
      <c r="E222" s="72">
        <v>523.61690607382877</v>
      </c>
    </row>
    <row r="223" spans="1:5" x14ac:dyDescent="0.25">
      <c r="A223" s="27">
        <v>2021</v>
      </c>
      <c r="B223" s="73" t="s">
        <v>29</v>
      </c>
      <c r="C223" s="27">
        <v>274</v>
      </c>
      <c r="D223" s="27">
        <v>31</v>
      </c>
      <c r="E223" s="72">
        <v>742.10911870560881</v>
      </c>
    </row>
    <row r="224" spans="1:5" x14ac:dyDescent="0.25">
      <c r="A224" s="27">
        <v>2021</v>
      </c>
      <c r="B224" s="73" t="s">
        <v>29</v>
      </c>
      <c r="C224" s="27">
        <v>274</v>
      </c>
      <c r="D224" s="27">
        <v>31</v>
      </c>
      <c r="E224" s="72">
        <v>672.03872981495044</v>
      </c>
    </row>
    <row r="225" spans="1:5" x14ac:dyDescent="0.25">
      <c r="A225" s="27">
        <v>2021</v>
      </c>
      <c r="B225" s="73" t="s">
        <v>29</v>
      </c>
      <c r="C225" s="27">
        <v>274</v>
      </c>
      <c r="D225" s="27">
        <v>31</v>
      </c>
      <c r="E225" s="72">
        <v>472.4442887324692</v>
      </c>
    </row>
    <row r="226" spans="1:5" x14ac:dyDescent="0.25">
      <c r="A226" s="27">
        <v>2021</v>
      </c>
      <c r="B226" s="73" t="s">
        <v>29</v>
      </c>
      <c r="C226" s="27">
        <v>274</v>
      </c>
      <c r="D226" s="27">
        <v>31</v>
      </c>
      <c r="E226" s="72">
        <v>451.21083755348178</v>
      </c>
    </row>
    <row r="227" spans="1:5" x14ac:dyDescent="0.25">
      <c r="A227" s="27">
        <v>2021</v>
      </c>
      <c r="B227" s="73" t="s">
        <v>29</v>
      </c>
      <c r="C227" s="27">
        <v>276</v>
      </c>
      <c r="D227" s="27">
        <v>32</v>
      </c>
      <c r="E227" s="72">
        <v>288.35026701064857</v>
      </c>
    </row>
    <row r="228" spans="1:5" x14ac:dyDescent="0.25">
      <c r="A228" s="27">
        <v>2021</v>
      </c>
      <c r="B228" s="73" t="s">
        <v>29</v>
      </c>
      <c r="C228" s="27">
        <v>276</v>
      </c>
      <c r="D228" s="27">
        <v>32</v>
      </c>
      <c r="E228" s="72">
        <v>320.6251128027094</v>
      </c>
    </row>
    <row r="229" spans="1:5" x14ac:dyDescent="0.25">
      <c r="A229" s="27">
        <v>2021</v>
      </c>
      <c r="B229" s="73" t="s">
        <v>29</v>
      </c>
      <c r="C229" s="27">
        <v>276</v>
      </c>
      <c r="D229" s="27">
        <v>32</v>
      </c>
      <c r="E229" s="72">
        <v>330.81716936862324</v>
      </c>
    </row>
    <row r="230" spans="1:5" x14ac:dyDescent="0.25">
      <c r="A230" s="27">
        <v>2021</v>
      </c>
      <c r="B230" s="73" t="s">
        <v>29</v>
      </c>
      <c r="C230" s="27">
        <v>276</v>
      </c>
      <c r="D230" s="27">
        <v>32</v>
      </c>
      <c r="E230" s="72">
        <v>304.48768990667895</v>
      </c>
    </row>
    <row r="231" spans="1:5" x14ac:dyDescent="0.25">
      <c r="A231" s="27">
        <v>2021</v>
      </c>
      <c r="B231" s="73" t="s">
        <v>29</v>
      </c>
      <c r="C231" s="27">
        <v>280</v>
      </c>
      <c r="D231" s="27">
        <v>33</v>
      </c>
      <c r="E231" s="72">
        <v>334.21452155726132</v>
      </c>
    </row>
    <row r="232" spans="1:5" x14ac:dyDescent="0.25">
      <c r="A232" s="27">
        <v>2021</v>
      </c>
      <c r="B232" s="73" t="s">
        <v>29</v>
      </c>
      <c r="C232" s="27">
        <v>280</v>
      </c>
      <c r="D232" s="27">
        <v>33</v>
      </c>
      <c r="E232" s="72">
        <v>410.65494580161584</v>
      </c>
    </row>
    <row r="233" spans="1:5" x14ac:dyDescent="0.25">
      <c r="A233" s="27">
        <v>2021</v>
      </c>
      <c r="B233" s="73" t="s">
        <v>29</v>
      </c>
      <c r="C233" s="27">
        <v>280</v>
      </c>
      <c r="D233" s="27">
        <v>33</v>
      </c>
      <c r="E233" s="72">
        <v>481.99934176301349</v>
      </c>
    </row>
    <row r="234" spans="1:5" x14ac:dyDescent="0.25">
      <c r="A234" s="27">
        <v>2021</v>
      </c>
      <c r="B234" s="73" t="s">
        <v>29</v>
      </c>
      <c r="C234" s="27">
        <v>280</v>
      </c>
      <c r="D234" s="27">
        <v>33</v>
      </c>
      <c r="E234" s="72">
        <v>291.74761919928648</v>
      </c>
    </row>
    <row r="235" spans="1:5" x14ac:dyDescent="0.25">
      <c r="A235" s="27">
        <v>2021</v>
      </c>
      <c r="B235" s="73" t="s">
        <v>29</v>
      </c>
      <c r="C235" s="27">
        <v>284</v>
      </c>
      <c r="D235" s="27">
        <v>34</v>
      </c>
      <c r="E235" s="72">
        <v>550.79572358293262</v>
      </c>
    </row>
    <row r="236" spans="1:5" x14ac:dyDescent="0.25">
      <c r="A236" s="27">
        <v>2021</v>
      </c>
      <c r="B236" s="73" t="s">
        <v>29</v>
      </c>
      <c r="C236" s="27">
        <v>284</v>
      </c>
      <c r="D236" s="27">
        <v>35</v>
      </c>
      <c r="E236" s="72">
        <v>445.47780573515519</v>
      </c>
    </row>
    <row r="237" spans="1:5" x14ac:dyDescent="0.25">
      <c r="A237" s="27">
        <v>2021</v>
      </c>
      <c r="B237" s="73" t="s">
        <v>29</v>
      </c>
      <c r="C237" s="27">
        <v>284</v>
      </c>
      <c r="D237" s="27">
        <v>36</v>
      </c>
      <c r="E237" s="72">
        <v>384.32546633967149</v>
      </c>
    </row>
    <row r="238" spans="1:5" x14ac:dyDescent="0.25">
      <c r="A238" s="27">
        <v>2021</v>
      </c>
      <c r="B238" s="73" t="s">
        <v>29</v>
      </c>
      <c r="C238" s="27">
        <v>284</v>
      </c>
      <c r="D238" s="27">
        <v>37</v>
      </c>
      <c r="E238" s="72">
        <v>425.09369260332733</v>
      </c>
    </row>
    <row r="239" spans="1:5" x14ac:dyDescent="0.25">
      <c r="A239" s="27">
        <v>2021</v>
      </c>
      <c r="B239" s="73" t="s">
        <v>29</v>
      </c>
      <c r="C239" s="27">
        <v>285</v>
      </c>
      <c r="D239" s="27">
        <v>38</v>
      </c>
      <c r="E239" s="72">
        <v>354.59863468908918</v>
      </c>
    </row>
    <row r="240" spans="1:5" x14ac:dyDescent="0.25">
      <c r="A240" s="27">
        <v>2021</v>
      </c>
      <c r="B240" s="73" t="s">
        <v>29</v>
      </c>
      <c r="C240" s="27">
        <v>285</v>
      </c>
      <c r="D240" s="27">
        <v>39</v>
      </c>
      <c r="E240" s="72">
        <v>352.89995859477011</v>
      </c>
    </row>
    <row r="241" spans="1:5" x14ac:dyDescent="0.25">
      <c r="A241" s="27">
        <v>2021</v>
      </c>
      <c r="B241" s="73" t="s">
        <v>29</v>
      </c>
      <c r="C241" s="27">
        <v>285</v>
      </c>
      <c r="D241" s="27">
        <v>40</v>
      </c>
      <c r="E241" s="72">
        <v>380.92811415103358</v>
      </c>
    </row>
    <row r="242" spans="1:5" x14ac:dyDescent="0.25">
      <c r="A242" s="27">
        <v>2021</v>
      </c>
      <c r="B242" s="73" t="s">
        <v>29</v>
      </c>
      <c r="C242" s="27">
        <v>285</v>
      </c>
      <c r="D242" s="27">
        <v>41</v>
      </c>
      <c r="E242" s="72">
        <v>384.32546633967149</v>
      </c>
    </row>
    <row r="243" spans="1:5" x14ac:dyDescent="0.25">
      <c r="A243" s="27">
        <v>2021</v>
      </c>
      <c r="B243" s="73" t="s">
        <v>29</v>
      </c>
      <c r="C243" s="27">
        <v>286</v>
      </c>
      <c r="D243" s="27">
        <v>42</v>
      </c>
      <c r="E243" s="72">
        <v>1090.3377180410021</v>
      </c>
    </row>
    <row r="244" spans="1:5" x14ac:dyDescent="0.25">
      <c r="A244" s="27">
        <v>2021</v>
      </c>
      <c r="B244" s="73" t="s">
        <v>29</v>
      </c>
      <c r="C244" s="27">
        <v>286</v>
      </c>
      <c r="D244" s="27">
        <v>42</v>
      </c>
      <c r="E244" s="72">
        <v>1171.0248325211537</v>
      </c>
    </row>
    <row r="245" spans="1:5" x14ac:dyDescent="0.25">
      <c r="A245" s="27">
        <v>2021</v>
      </c>
      <c r="B245" s="73" t="s">
        <v>29</v>
      </c>
      <c r="C245" s="27">
        <v>286</v>
      </c>
      <c r="D245" s="27">
        <v>42</v>
      </c>
      <c r="E245" s="72">
        <v>892.86662207641905</v>
      </c>
    </row>
    <row r="246" spans="1:5" x14ac:dyDescent="0.25">
      <c r="A246" s="27">
        <v>2021</v>
      </c>
      <c r="B246" s="73" t="s">
        <v>29</v>
      </c>
      <c r="C246" s="27">
        <v>286</v>
      </c>
      <c r="D246" s="27">
        <v>42</v>
      </c>
      <c r="E246" s="72">
        <v>1073.3509570978122</v>
      </c>
    </row>
    <row r="247" spans="1:5" x14ac:dyDescent="0.25">
      <c r="A247" s="27">
        <v>2021</v>
      </c>
      <c r="B247" s="73" t="s">
        <v>29</v>
      </c>
      <c r="C247" s="27">
        <v>287</v>
      </c>
      <c r="D247" s="27">
        <v>43</v>
      </c>
      <c r="E247" s="72">
        <v>865.26313554373553</v>
      </c>
    </row>
    <row r="248" spans="1:5" x14ac:dyDescent="0.25">
      <c r="A248" s="27">
        <v>2021</v>
      </c>
      <c r="B248" s="73" t="s">
        <v>29</v>
      </c>
      <c r="C248" s="27">
        <v>287</v>
      </c>
      <c r="D248" s="27">
        <v>43</v>
      </c>
      <c r="E248" s="72">
        <v>916.22341837330532</v>
      </c>
    </row>
    <row r="249" spans="1:5" x14ac:dyDescent="0.25">
      <c r="A249" s="27">
        <v>2021</v>
      </c>
      <c r="B249" s="73" t="s">
        <v>29</v>
      </c>
      <c r="C249" s="27">
        <v>287</v>
      </c>
      <c r="D249" s="27">
        <v>43</v>
      </c>
      <c r="E249" s="72">
        <v>986.29380726396346</v>
      </c>
    </row>
    <row r="250" spans="1:5" x14ac:dyDescent="0.25">
      <c r="A250" s="27">
        <v>2021</v>
      </c>
      <c r="B250" s="73" t="s">
        <v>29</v>
      </c>
      <c r="C250" s="27">
        <v>287</v>
      </c>
      <c r="D250" s="27">
        <v>43</v>
      </c>
      <c r="E250" s="72">
        <v>638.06520792857066</v>
      </c>
    </row>
    <row r="251" spans="1:5" x14ac:dyDescent="0.25">
      <c r="A251" s="27">
        <v>2021</v>
      </c>
      <c r="B251" s="73" t="s">
        <v>29</v>
      </c>
      <c r="C251" s="27">
        <v>288</v>
      </c>
      <c r="D251" s="27">
        <v>44</v>
      </c>
      <c r="E251" s="72">
        <v>254.37674512426875</v>
      </c>
    </row>
    <row r="252" spans="1:5" x14ac:dyDescent="0.25">
      <c r="A252" s="27">
        <v>2021</v>
      </c>
      <c r="B252" s="73" t="s">
        <v>29</v>
      </c>
      <c r="C252" s="27">
        <v>288</v>
      </c>
      <c r="D252" s="27">
        <v>44</v>
      </c>
      <c r="E252" s="72">
        <v>296.84364748224351</v>
      </c>
    </row>
    <row r="253" spans="1:5" x14ac:dyDescent="0.25">
      <c r="A253" s="27">
        <v>2021</v>
      </c>
      <c r="B253" s="73" t="s">
        <v>29</v>
      </c>
      <c r="C253" s="27">
        <v>288</v>
      </c>
      <c r="D253" s="27">
        <v>44</v>
      </c>
      <c r="E253" s="72">
        <v>288.35026701064857</v>
      </c>
    </row>
    <row r="254" spans="1:5" x14ac:dyDescent="0.25">
      <c r="A254" s="27">
        <v>2021</v>
      </c>
      <c r="B254" s="73" t="s">
        <v>29</v>
      </c>
      <c r="C254" s="27">
        <v>288</v>
      </c>
      <c r="D254" s="27">
        <v>44</v>
      </c>
      <c r="E254" s="72">
        <v>139.71610875773695</v>
      </c>
    </row>
    <row r="255" spans="1:5" x14ac:dyDescent="0.25">
      <c r="A255" s="27">
        <v>2021</v>
      </c>
      <c r="B255" s="73" t="s">
        <v>29</v>
      </c>
      <c r="C255" s="27">
        <v>289</v>
      </c>
      <c r="D255" s="27">
        <v>45</v>
      </c>
      <c r="E255" s="72">
        <v>602.60534445966175</v>
      </c>
    </row>
    <row r="256" spans="1:5" x14ac:dyDescent="0.25">
      <c r="A256" s="27">
        <v>2021</v>
      </c>
      <c r="B256" s="73" t="s">
        <v>29</v>
      </c>
      <c r="C256" s="27">
        <v>289</v>
      </c>
      <c r="D256" s="27">
        <v>45</v>
      </c>
      <c r="E256" s="72">
        <v>803.04912358930255</v>
      </c>
    </row>
    <row r="257" spans="1:5" x14ac:dyDescent="0.25">
      <c r="A257" s="27">
        <v>2021</v>
      </c>
      <c r="B257" s="73" t="s">
        <v>29</v>
      </c>
      <c r="C257" s="27">
        <v>289</v>
      </c>
      <c r="D257" s="27">
        <v>45</v>
      </c>
      <c r="E257" s="72">
        <v>594.1119639880668</v>
      </c>
    </row>
    <row r="258" spans="1:5" x14ac:dyDescent="0.25">
      <c r="A258" s="27">
        <v>2021</v>
      </c>
      <c r="B258" s="73" t="s">
        <v>29</v>
      </c>
      <c r="C258" s="27">
        <v>289</v>
      </c>
      <c r="D258" s="27">
        <v>45</v>
      </c>
      <c r="E258" s="72">
        <v>661.20966971366693</v>
      </c>
    </row>
    <row r="259" spans="1:5" x14ac:dyDescent="0.25">
      <c r="A259" s="27">
        <v>2021</v>
      </c>
      <c r="B259" s="73" t="s">
        <v>29</v>
      </c>
      <c r="C259" s="27">
        <v>290</v>
      </c>
      <c r="D259" s="27">
        <v>46</v>
      </c>
      <c r="E259" s="72">
        <v>216.15653300209149</v>
      </c>
    </row>
    <row r="260" spans="1:5" x14ac:dyDescent="0.25">
      <c r="A260" s="27">
        <v>2021</v>
      </c>
      <c r="B260" s="73" t="s">
        <v>29</v>
      </c>
      <c r="C260" s="27">
        <v>290</v>
      </c>
      <c r="D260" s="27">
        <v>46</v>
      </c>
      <c r="E260" s="72">
        <v>217.00587104925097</v>
      </c>
    </row>
    <row r="261" spans="1:5" x14ac:dyDescent="0.25">
      <c r="A261" s="27">
        <v>2021</v>
      </c>
      <c r="B261" s="73" t="s">
        <v>29</v>
      </c>
      <c r="C261" s="27">
        <v>290</v>
      </c>
      <c r="D261" s="27">
        <v>46</v>
      </c>
      <c r="E261" s="72">
        <v>226.34858956800542</v>
      </c>
    </row>
    <row r="262" spans="1:5" x14ac:dyDescent="0.25">
      <c r="A262" s="27">
        <v>2021</v>
      </c>
      <c r="B262" s="73" t="s">
        <v>29</v>
      </c>
      <c r="C262" s="27">
        <v>290</v>
      </c>
      <c r="D262" s="27">
        <v>46</v>
      </c>
      <c r="E262" s="72">
        <v>258.62343536006625</v>
      </c>
    </row>
    <row r="263" spans="1:5" x14ac:dyDescent="0.25">
      <c r="A263" s="27">
        <v>2021</v>
      </c>
      <c r="B263" s="73" t="s">
        <v>30</v>
      </c>
      <c r="C263" s="27">
        <v>305</v>
      </c>
      <c r="D263" s="27">
        <v>47</v>
      </c>
      <c r="E263" s="72">
        <v>239.93799832255735</v>
      </c>
    </row>
    <row r="264" spans="1:5" x14ac:dyDescent="0.25">
      <c r="A264" s="27">
        <v>2021</v>
      </c>
      <c r="B264" s="73" t="s">
        <v>30</v>
      </c>
      <c r="C264" s="27">
        <v>305</v>
      </c>
      <c r="D264" s="27">
        <v>47</v>
      </c>
      <c r="E264" s="72">
        <v>241.63667441687636</v>
      </c>
    </row>
    <row r="265" spans="1:5" x14ac:dyDescent="0.25">
      <c r="A265" s="27">
        <v>2021</v>
      </c>
      <c r="B265" s="73" t="s">
        <v>30</v>
      </c>
      <c r="C265" s="27">
        <v>305</v>
      </c>
      <c r="D265" s="27">
        <v>47</v>
      </c>
      <c r="E265" s="72">
        <v>237.38998418107883</v>
      </c>
    </row>
    <row r="266" spans="1:5" x14ac:dyDescent="0.25">
      <c r="A266" s="27">
        <v>2021</v>
      </c>
      <c r="B266" s="73" t="s">
        <v>30</v>
      </c>
      <c r="C266" s="27">
        <v>305</v>
      </c>
      <c r="D266" s="27">
        <v>47</v>
      </c>
      <c r="E266" s="72">
        <v>241.63667441687636</v>
      </c>
    </row>
    <row r="267" spans="1:5" x14ac:dyDescent="0.25">
      <c r="A267" s="27">
        <v>2021</v>
      </c>
      <c r="B267" s="73" t="s">
        <v>30</v>
      </c>
      <c r="C267" s="27">
        <v>306</v>
      </c>
      <c r="D267" s="27">
        <v>48</v>
      </c>
      <c r="E267" s="72">
        <v>1032.6535090047528</v>
      </c>
    </row>
    <row r="268" spans="1:5" x14ac:dyDescent="0.25">
      <c r="A268" s="27">
        <v>2021</v>
      </c>
      <c r="B268" s="73" t="s">
        <v>30</v>
      </c>
      <c r="C268" s="27">
        <v>306</v>
      </c>
      <c r="D268" s="27">
        <v>48</v>
      </c>
      <c r="E268" s="72">
        <v>1123.2495673684323</v>
      </c>
    </row>
    <row r="269" spans="1:5" x14ac:dyDescent="0.25">
      <c r="A269" s="27">
        <v>2021</v>
      </c>
      <c r="B269" s="73" t="s">
        <v>30</v>
      </c>
      <c r="C269" s="27">
        <v>306</v>
      </c>
      <c r="D269" s="27">
        <v>48</v>
      </c>
      <c r="E269" s="72">
        <v>998.67998711837288</v>
      </c>
    </row>
    <row r="270" spans="1:5" x14ac:dyDescent="0.25">
      <c r="A270" s="27">
        <v>2021</v>
      </c>
      <c r="B270" s="73" t="s">
        <v>30</v>
      </c>
      <c r="C270" s="27">
        <v>306</v>
      </c>
      <c r="D270" s="27">
        <v>48</v>
      </c>
      <c r="E270" s="72">
        <v>855.70808251319136</v>
      </c>
    </row>
    <row r="271" spans="1:5" x14ac:dyDescent="0.25">
      <c r="A271" s="27">
        <v>2021</v>
      </c>
      <c r="B271" s="73" t="s">
        <v>30</v>
      </c>
      <c r="C271" s="27">
        <v>321</v>
      </c>
      <c r="D271" s="27">
        <v>49</v>
      </c>
      <c r="E271" s="72">
        <v>276.45953435041559</v>
      </c>
    </row>
    <row r="272" spans="1:5" x14ac:dyDescent="0.25">
      <c r="A272" s="27">
        <v>2021</v>
      </c>
      <c r="B272" s="73" t="s">
        <v>30</v>
      </c>
      <c r="C272" s="27">
        <v>321</v>
      </c>
      <c r="D272" s="27">
        <v>49</v>
      </c>
      <c r="E272" s="72">
        <v>289.19960505780807</v>
      </c>
    </row>
    <row r="273" spans="1:5" x14ac:dyDescent="0.25">
      <c r="A273" s="27">
        <v>2021</v>
      </c>
      <c r="B273" s="73" t="s">
        <v>30</v>
      </c>
      <c r="C273" s="27">
        <v>321</v>
      </c>
      <c r="D273" s="27">
        <v>49</v>
      </c>
      <c r="E273" s="72">
        <v>270.51416802029917</v>
      </c>
    </row>
    <row r="274" spans="1:5" x14ac:dyDescent="0.25">
      <c r="A274" s="27">
        <v>2021</v>
      </c>
      <c r="B274" s="73" t="s">
        <v>30</v>
      </c>
      <c r="C274" s="27">
        <v>321</v>
      </c>
      <c r="D274" s="27">
        <v>49</v>
      </c>
      <c r="E274" s="72">
        <v>242.48601246403584</v>
      </c>
    </row>
    <row r="275" spans="1:5" x14ac:dyDescent="0.25">
      <c r="A275" s="27">
        <v>2021</v>
      </c>
      <c r="B275" s="73" t="s">
        <v>30</v>
      </c>
      <c r="C275" s="27">
        <v>324</v>
      </c>
      <c r="D275" s="27">
        <v>50</v>
      </c>
      <c r="E275" s="72">
        <v>372.43473367943858</v>
      </c>
    </row>
    <row r="276" spans="1:5" x14ac:dyDescent="0.25">
      <c r="A276" s="27">
        <v>2021</v>
      </c>
      <c r="B276" s="73" t="s">
        <v>30</v>
      </c>
      <c r="C276" s="27">
        <v>324</v>
      </c>
      <c r="D276" s="27">
        <v>50</v>
      </c>
      <c r="E276" s="72">
        <v>317.22776061407143</v>
      </c>
    </row>
    <row r="277" spans="1:5" x14ac:dyDescent="0.25">
      <c r="A277" s="27">
        <v>2021</v>
      </c>
      <c r="B277" s="73" t="s">
        <v>30</v>
      </c>
      <c r="C277" s="27">
        <v>324</v>
      </c>
      <c r="D277" s="27">
        <v>50</v>
      </c>
      <c r="E277" s="72">
        <v>331.66650741578275</v>
      </c>
    </row>
    <row r="278" spans="1:5" x14ac:dyDescent="0.25">
      <c r="A278" s="27">
        <v>2021</v>
      </c>
      <c r="B278" s="73" t="s">
        <v>30</v>
      </c>
      <c r="C278" s="27">
        <v>324</v>
      </c>
      <c r="D278" s="27">
        <v>50</v>
      </c>
      <c r="E278" s="72">
        <v>320.6251128027094</v>
      </c>
    </row>
    <row r="279" spans="1:5" x14ac:dyDescent="0.25">
      <c r="A279" s="27">
        <v>2021</v>
      </c>
      <c r="B279" s="73" t="s">
        <v>30</v>
      </c>
      <c r="C279" s="27">
        <v>325</v>
      </c>
      <c r="D279" s="27">
        <v>51</v>
      </c>
      <c r="E279" s="72">
        <v>396.21619899990441</v>
      </c>
    </row>
    <row r="280" spans="1:5" x14ac:dyDescent="0.25">
      <c r="A280" s="27">
        <v>2021</v>
      </c>
      <c r="B280" s="73" t="s">
        <v>30</v>
      </c>
      <c r="C280" s="27">
        <v>325</v>
      </c>
      <c r="D280" s="27">
        <v>51</v>
      </c>
      <c r="E280" s="72">
        <v>384.32546633967149</v>
      </c>
    </row>
    <row r="281" spans="1:5" x14ac:dyDescent="0.25">
      <c r="A281" s="27">
        <v>2021</v>
      </c>
      <c r="B281" s="73" t="s">
        <v>30</v>
      </c>
      <c r="C281" s="27">
        <v>325</v>
      </c>
      <c r="D281" s="27">
        <v>51</v>
      </c>
      <c r="E281" s="72">
        <v>407.25759361297787</v>
      </c>
    </row>
    <row r="282" spans="1:5" x14ac:dyDescent="0.25">
      <c r="A282" s="27">
        <v>2021</v>
      </c>
      <c r="B282" s="73" t="s">
        <v>30</v>
      </c>
      <c r="C282" s="27">
        <v>325</v>
      </c>
      <c r="D282" s="27">
        <v>51</v>
      </c>
      <c r="E282" s="72">
        <v>449.72449597095272</v>
      </c>
    </row>
    <row r="283" spans="1:5" x14ac:dyDescent="0.25">
      <c r="A283" s="27">
        <v>2021</v>
      </c>
      <c r="B283" s="73" t="s">
        <v>30</v>
      </c>
      <c r="C283" s="27">
        <v>331</v>
      </c>
      <c r="D283" s="27">
        <v>52</v>
      </c>
      <c r="E283" s="72">
        <v>362.24267711352468</v>
      </c>
    </row>
    <row r="284" spans="1:5" x14ac:dyDescent="0.25">
      <c r="A284" s="27">
        <v>2021</v>
      </c>
      <c r="B284" s="73" t="s">
        <v>30</v>
      </c>
      <c r="C284" s="27">
        <v>331</v>
      </c>
      <c r="D284" s="27">
        <v>53</v>
      </c>
      <c r="E284" s="72">
        <v>503.23279294200091</v>
      </c>
    </row>
    <row r="285" spans="1:5" x14ac:dyDescent="0.25">
      <c r="A285" s="27">
        <v>2021</v>
      </c>
      <c r="B285" s="73" t="s">
        <v>30</v>
      </c>
      <c r="C285" s="27">
        <v>331</v>
      </c>
      <c r="D285" s="27">
        <v>54</v>
      </c>
      <c r="E285" s="72">
        <v>424.24435455616782</v>
      </c>
    </row>
    <row r="286" spans="1:5" x14ac:dyDescent="0.25">
      <c r="A286" s="27">
        <v>2021</v>
      </c>
      <c r="B286" s="73" t="s">
        <v>30</v>
      </c>
      <c r="C286" s="27">
        <v>331</v>
      </c>
      <c r="D286" s="27">
        <v>55</v>
      </c>
      <c r="E286" s="72">
        <v>399.61355118854243</v>
      </c>
    </row>
    <row r="287" spans="1:5" x14ac:dyDescent="0.25">
      <c r="A287" s="27">
        <v>2021</v>
      </c>
      <c r="B287" s="73" t="s">
        <v>30</v>
      </c>
      <c r="C287" s="27">
        <v>337</v>
      </c>
      <c r="D287" s="27">
        <v>56</v>
      </c>
      <c r="E287" s="72">
        <v>538.90499092269965</v>
      </c>
    </row>
    <row r="288" spans="1:5" x14ac:dyDescent="0.25">
      <c r="A288" s="27">
        <v>2021</v>
      </c>
      <c r="B288" s="73" t="s">
        <v>30</v>
      </c>
      <c r="C288" s="27">
        <v>337</v>
      </c>
      <c r="D288" s="27">
        <v>56</v>
      </c>
      <c r="E288" s="72">
        <v>468.40993300846156</v>
      </c>
    </row>
    <row r="289" spans="1:5" x14ac:dyDescent="0.25">
      <c r="A289" s="27">
        <v>2021</v>
      </c>
      <c r="B289" s="73" t="s">
        <v>30</v>
      </c>
      <c r="C289" s="27">
        <v>337</v>
      </c>
      <c r="D289" s="27">
        <v>56</v>
      </c>
      <c r="E289" s="72">
        <v>508.32882122495778</v>
      </c>
    </row>
    <row r="290" spans="1:5" x14ac:dyDescent="0.25">
      <c r="A290" s="27">
        <v>2021</v>
      </c>
      <c r="B290" s="73" t="s">
        <v>30</v>
      </c>
      <c r="C290" s="27">
        <v>337</v>
      </c>
      <c r="D290" s="27">
        <v>56</v>
      </c>
      <c r="E290" s="72">
        <v>521.91822997950976</v>
      </c>
    </row>
    <row r="291" spans="1:5" x14ac:dyDescent="0.25">
      <c r="A291" s="27">
        <v>2021</v>
      </c>
      <c r="B291" s="73" t="s">
        <v>30</v>
      </c>
      <c r="C291" s="27">
        <v>348</v>
      </c>
      <c r="D291" s="27">
        <v>57</v>
      </c>
      <c r="E291" s="72">
        <v>285.80225286917005</v>
      </c>
    </row>
    <row r="292" spans="1:5" x14ac:dyDescent="0.25">
      <c r="A292" s="27">
        <v>2021</v>
      </c>
      <c r="B292" s="73" t="s">
        <v>30</v>
      </c>
      <c r="C292" s="27">
        <v>348</v>
      </c>
      <c r="D292" s="27">
        <v>57</v>
      </c>
      <c r="E292" s="72">
        <v>266.26747778450175</v>
      </c>
    </row>
    <row r="293" spans="1:5" x14ac:dyDescent="0.25">
      <c r="A293" s="27">
        <v>2021</v>
      </c>
      <c r="B293" s="73" t="s">
        <v>30</v>
      </c>
      <c r="C293" s="27">
        <v>348</v>
      </c>
      <c r="D293" s="27">
        <v>57</v>
      </c>
      <c r="E293" s="72">
        <v>273.06218216177768</v>
      </c>
    </row>
    <row r="294" spans="1:5" x14ac:dyDescent="0.25">
      <c r="A294" s="27">
        <v>2021</v>
      </c>
      <c r="B294" s="73" t="s">
        <v>30</v>
      </c>
      <c r="C294" s="27">
        <v>348</v>
      </c>
      <c r="D294" s="27">
        <v>57</v>
      </c>
      <c r="E294" s="72">
        <v>262.87012559586373</v>
      </c>
    </row>
    <row r="295" spans="1:5" x14ac:dyDescent="0.25">
      <c r="A295" s="27">
        <v>2021</v>
      </c>
      <c r="B295" s="73" t="s">
        <v>30</v>
      </c>
      <c r="C295" s="27">
        <v>357</v>
      </c>
      <c r="D295" s="27">
        <v>58</v>
      </c>
      <c r="E295" s="72">
        <v>1523.8540129453274</v>
      </c>
    </row>
    <row r="296" spans="1:5" x14ac:dyDescent="0.25">
      <c r="A296" s="27">
        <v>2021</v>
      </c>
      <c r="B296" s="73" t="s">
        <v>30</v>
      </c>
      <c r="C296" s="27">
        <v>357</v>
      </c>
      <c r="D296" s="27">
        <v>58</v>
      </c>
      <c r="E296" s="72">
        <v>857.12364592512381</v>
      </c>
    </row>
    <row r="297" spans="1:5" x14ac:dyDescent="0.25">
      <c r="A297" s="27">
        <v>2021</v>
      </c>
      <c r="B297" s="73" t="s">
        <v>30</v>
      </c>
      <c r="C297" s="27">
        <v>357</v>
      </c>
      <c r="D297" s="27">
        <v>58</v>
      </c>
      <c r="E297" s="72">
        <v>966.12202864392566</v>
      </c>
    </row>
    <row r="298" spans="1:5" x14ac:dyDescent="0.25">
      <c r="A298" s="27">
        <v>2021</v>
      </c>
      <c r="B298" s="73" t="s">
        <v>30</v>
      </c>
      <c r="C298" s="27">
        <v>357</v>
      </c>
      <c r="D298" s="27">
        <v>58</v>
      </c>
      <c r="E298" s="72">
        <v>954.79752134846569</v>
      </c>
    </row>
    <row r="299" spans="1:5" x14ac:dyDescent="0.25">
      <c r="A299" s="27">
        <v>2021</v>
      </c>
      <c r="B299" s="73" t="s">
        <v>30</v>
      </c>
      <c r="C299" s="27">
        <v>362</v>
      </c>
      <c r="D299" s="27">
        <v>59</v>
      </c>
      <c r="E299" s="72">
        <v>311.28239428395494</v>
      </c>
    </row>
    <row r="300" spans="1:5" x14ac:dyDescent="0.25">
      <c r="A300" s="27">
        <v>2021</v>
      </c>
      <c r="B300" s="73" t="s">
        <v>30</v>
      </c>
      <c r="C300" s="27">
        <v>362</v>
      </c>
      <c r="D300" s="27">
        <v>59</v>
      </c>
      <c r="E300" s="72">
        <v>348.6532683589727</v>
      </c>
    </row>
    <row r="301" spans="1:5" x14ac:dyDescent="0.25">
      <c r="A301" s="27">
        <v>2021</v>
      </c>
      <c r="B301" s="73" t="s">
        <v>30</v>
      </c>
      <c r="C301" s="27">
        <v>362</v>
      </c>
      <c r="D301" s="27">
        <v>59</v>
      </c>
      <c r="E301" s="72">
        <v>318.07709866123093</v>
      </c>
    </row>
    <row r="302" spans="1:5" x14ac:dyDescent="0.25">
      <c r="A302" s="27">
        <v>2021</v>
      </c>
      <c r="B302" s="73" t="s">
        <v>30</v>
      </c>
      <c r="C302" s="27">
        <v>362</v>
      </c>
      <c r="D302" s="27">
        <v>59</v>
      </c>
      <c r="E302" s="72">
        <v>380.07877610387402</v>
      </c>
    </row>
    <row r="303" spans="1:5" x14ac:dyDescent="0.25">
      <c r="A303" s="27">
        <v>2021</v>
      </c>
      <c r="B303" s="73" t="s">
        <v>30</v>
      </c>
      <c r="C303" s="27">
        <v>363</v>
      </c>
      <c r="D303" s="27">
        <v>60</v>
      </c>
      <c r="E303" s="72">
        <v>411.5042838487754</v>
      </c>
    </row>
    <row r="304" spans="1:5" x14ac:dyDescent="0.25">
      <c r="A304" s="27">
        <v>2021</v>
      </c>
      <c r="B304" s="73" t="s">
        <v>30</v>
      </c>
      <c r="C304" s="27">
        <v>363</v>
      </c>
      <c r="D304" s="27">
        <v>60</v>
      </c>
      <c r="E304" s="72">
        <v>357.99598687772715</v>
      </c>
    </row>
    <row r="305" spans="1:5" x14ac:dyDescent="0.25">
      <c r="A305" s="27">
        <v>2021</v>
      </c>
      <c r="B305" s="73" t="s">
        <v>30</v>
      </c>
      <c r="C305" s="27">
        <v>363</v>
      </c>
      <c r="D305" s="27">
        <v>60</v>
      </c>
      <c r="E305" s="72">
        <v>638.27754244036066</v>
      </c>
    </row>
    <row r="306" spans="1:5" x14ac:dyDescent="0.25">
      <c r="A306" s="27">
        <v>2021</v>
      </c>
      <c r="B306" s="73" t="s">
        <v>30</v>
      </c>
      <c r="C306" s="27">
        <v>363</v>
      </c>
      <c r="D306" s="27">
        <v>60</v>
      </c>
      <c r="E306" s="72">
        <v>497.28742661188443</v>
      </c>
    </row>
    <row r="307" spans="1:5" x14ac:dyDescent="0.25">
      <c r="A307" s="27">
        <v>2021</v>
      </c>
      <c r="B307" s="73" t="s">
        <v>30</v>
      </c>
      <c r="C307" s="27">
        <v>364</v>
      </c>
      <c r="D307" s="27">
        <v>61</v>
      </c>
      <c r="E307" s="72">
        <v>527.86359630962613</v>
      </c>
    </row>
    <row r="308" spans="1:5" x14ac:dyDescent="0.25">
      <c r="A308" s="27">
        <v>2021</v>
      </c>
      <c r="B308" s="73" t="s">
        <v>30</v>
      </c>
      <c r="C308" s="27">
        <v>364</v>
      </c>
      <c r="D308" s="27">
        <v>61</v>
      </c>
      <c r="E308" s="72">
        <v>457.36853839538816</v>
      </c>
    </row>
    <row r="309" spans="1:5" x14ac:dyDescent="0.25">
      <c r="A309" s="27">
        <v>2021</v>
      </c>
      <c r="B309" s="73" t="s">
        <v>30</v>
      </c>
      <c r="C309" s="27">
        <v>364</v>
      </c>
      <c r="D309" s="27">
        <v>61</v>
      </c>
      <c r="E309" s="72">
        <v>638.27754244036066</v>
      </c>
    </row>
    <row r="310" spans="1:5" x14ac:dyDescent="0.25">
      <c r="A310" s="27">
        <v>2021</v>
      </c>
      <c r="B310" s="73" t="s">
        <v>30</v>
      </c>
      <c r="C310" s="27">
        <v>364</v>
      </c>
      <c r="D310" s="27">
        <v>61</v>
      </c>
      <c r="E310" s="72">
        <v>544.00101920565658</v>
      </c>
    </row>
    <row r="311" spans="1:5" x14ac:dyDescent="0.25">
      <c r="A311" s="27">
        <v>2021</v>
      </c>
      <c r="B311" s="73" t="s">
        <v>30</v>
      </c>
      <c r="C311" s="27">
        <v>390</v>
      </c>
      <c r="D311" s="27">
        <v>62</v>
      </c>
      <c r="E311" s="72">
        <v>380.07877610387402</v>
      </c>
    </row>
    <row r="312" spans="1:5" x14ac:dyDescent="0.25">
      <c r="A312" s="27">
        <v>2021</v>
      </c>
      <c r="B312" s="73" t="s">
        <v>30</v>
      </c>
      <c r="C312" s="27">
        <v>390</v>
      </c>
      <c r="D312" s="27">
        <v>63</v>
      </c>
      <c r="E312" s="72">
        <v>470.10860910278058</v>
      </c>
    </row>
    <row r="313" spans="1:5" x14ac:dyDescent="0.25">
      <c r="A313" s="27">
        <v>2021</v>
      </c>
      <c r="B313" s="73" t="s">
        <v>30</v>
      </c>
      <c r="C313" s="27">
        <v>390</v>
      </c>
      <c r="D313" s="27">
        <v>64</v>
      </c>
      <c r="E313" s="72">
        <v>431.88839698060326</v>
      </c>
    </row>
    <row r="314" spans="1:5" x14ac:dyDescent="0.25">
      <c r="A314" s="27">
        <v>2021</v>
      </c>
      <c r="B314" s="73" t="s">
        <v>30</v>
      </c>
      <c r="C314" s="27">
        <v>390</v>
      </c>
      <c r="D314" s="27">
        <v>65</v>
      </c>
      <c r="E314" s="72">
        <v>472.65662324425904</v>
      </c>
    </row>
    <row r="315" spans="1:5" x14ac:dyDescent="0.25">
      <c r="A315" s="27">
        <v>2021</v>
      </c>
      <c r="B315" s="73" t="s">
        <v>30</v>
      </c>
      <c r="C315" s="27">
        <v>392</v>
      </c>
      <c r="D315" s="27">
        <v>66</v>
      </c>
      <c r="E315" s="72">
        <v>354.59863468908918</v>
      </c>
    </row>
    <row r="316" spans="1:5" x14ac:dyDescent="0.25">
      <c r="A316" s="27">
        <v>2021</v>
      </c>
      <c r="B316" s="73" t="s">
        <v>30</v>
      </c>
      <c r="C316" s="27">
        <v>392</v>
      </c>
      <c r="D316" s="27">
        <v>66</v>
      </c>
      <c r="E316" s="72">
        <v>330.81716936862324</v>
      </c>
    </row>
    <row r="317" spans="1:5" x14ac:dyDescent="0.25">
      <c r="A317" s="27">
        <v>2021</v>
      </c>
      <c r="B317" s="73" t="s">
        <v>30</v>
      </c>
      <c r="C317" s="27">
        <v>392</v>
      </c>
      <c r="D317" s="27">
        <v>66</v>
      </c>
      <c r="E317" s="72">
        <v>217.8552090964105</v>
      </c>
    </row>
    <row r="318" spans="1:5" x14ac:dyDescent="0.25">
      <c r="A318" s="27">
        <v>2021</v>
      </c>
      <c r="B318" s="73" t="s">
        <v>30</v>
      </c>
      <c r="C318" s="27">
        <v>392</v>
      </c>
      <c r="D318" s="27">
        <v>66</v>
      </c>
      <c r="E318" s="72">
        <v>319.77577475554989</v>
      </c>
    </row>
    <row r="319" spans="1:5" x14ac:dyDescent="0.25">
      <c r="A319" s="27">
        <v>2021</v>
      </c>
      <c r="B319" s="73" t="s">
        <v>30</v>
      </c>
      <c r="C319" s="27">
        <v>395</v>
      </c>
      <c r="D319" s="27">
        <v>67</v>
      </c>
      <c r="E319" s="72">
        <v>1086.4449186581878</v>
      </c>
    </row>
    <row r="320" spans="1:5" x14ac:dyDescent="0.25">
      <c r="A320" s="27">
        <v>2021</v>
      </c>
      <c r="B320" s="73" t="s">
        <v>30</v>
      </c>
      <c r="C320" s="27">
        <v>395</v>
      </c>
      <c r="D320" s="27">
        <v>67</v>
      </c>
      <c r="E320" s="72">
        <v>1586.1388030703572</v>
      </c>
    </row>
    <row r="321" spans="1:5" x14ac:dyDescent="0.25">
      <c r="A321" s="27">
        <v>2021</v>
      </c>
      <c r="B321" s="73" t="s">
        <v>30</v>
      </c>
      <c r="C321" s="27">
        <v>395</v>
      </c>
      <c r="D321" s="27">
        <v>67</v>
      </c>
      <c r="E321" s="72">
        <v>1543.6719007123822</v>
      </c>
    </row>
    <row r="322" spans="1:5" x14ac:dyDescent="0.25">
      <c r="A322" s="27">
        <v>2021</v>
      </c>
      <c r="B322" s="73" t="s">
        <v>30</v>
      </c>
      <c r="C322" s="27">
        <v>395</v>
      </c>
      <c r="D322" s="27">
        <v>67</v>
      </c>
      <c r="E322" s="72">
        <v>959.04421158426305</v>
      </c>
    </row>
    <row r="323" spans="1:5" x14ac:dyDescent="0.25">
      <c r="A323" s="27">
        <v>2021</v>
      </c>
      <c r="B323" s="73" t="s">
        <v>30</v>
      </c>
      <c r="C323" s="27">
        <v>396</v>
      </c>
      <c r="D323" s="27">
        <v>68</v>
      </c>
      <c r="E323" s="72">
        <v>473.50596129141849</v>
      </c>
    </row>
    <row r="324" spans="1:5" x14ac:dyDescent="0.25">
      <c r="A324" s="27">
        <v>2021</v>
      </c>
      <c r="B324" s="73" t="s">
        <v>30</v>
      </c>
      <c r="C324" s="27">
        <v>396</v>
      </c>
      <c r="D324" s="27">
        <v>68</v>
      </c>
      <c r="E324" s="72">
        <v>585.61858351647186</v>
      </c>
    </row>
    <row r="325" spans="1:5" x14ac:dyDescent="0.25">
      <c r="A325" s="27">
        <v>2021</v>
      </c>
      <c r="B325" s="73" t="s">
        <v>30</v>
      </c>
      <c r="C325" s="27">
        <v>396</v>
      </c>
      <c r="D325" s="27">
        <v>68</v>
      </c>
      <c r="E325" s="72">
        <v>570.33049866760098</v>
      </c>
    </row>
    <row r="326" spans="1:5" x14ac:dyDescent="0.25">
      <c r="A326" s="27">
        <v>2021</v>
      </c>
      <c r="B326" s="73" t="s">
        <v>30</v>
      </c>
      <c r="C326" s="27">
        <v>396</v>
      </c>
      <c r="D326" s="27">
        <v>68</v>
      </c>
      <c r="E326" s="72">
        <v>448.87515792379321</v>
      </c>
    </row>
    <row r="327" spans="1:5" x14ac:dyDescent="0.25">
      <c r="A327" s="27">
        <v>2022</v>
      </c>
      <c r="B327" s="9" t="s">
        <v>28</v>
      </c>
      <c r="C327" s="71">
        <v>154</v>
      </c>
      <c r="D327" s="27">
        <v>169</v>
      </c>
      <c r="E327" s="20">
        <v>1453.9605694811603</v>
      </c>
    </row>
    <row r="328" spans="1:5" x14ac:dyDescent="0.25">
      <c r="A328" s="27">
        <v>2022</v>
      </c>
      <c r="B328" s="9" t="s">
        <v>28</v>
      </c>
      <c r="C328" s="71">
        <v>154</v>
      </c>
      <c r="D328" s="27">
        <v>169</v>
      </c>
      <c r="E328" s="20">
        <v>1362.1258931320406</v>
      </c>
    </row>
    <row r="329" spans="1:5" x14ac:dyDescent="0.25">
      <c r="A329" s="27">
        <v>2022</v>
      </c>
      <c r="B329" s="9" t="s">
        <v>28</v>
      </c>
      <c r="C329" s="71">
        <v>154</v>
      </c>
      <c r="D329" s="27">
        <v>169</v>
      </c>
      <c r="E329" s="20">
        <v>1576.5837500398129</v>
      </c>
    </row>
    <row r="330" spans="1:5" x14ac:dyDescent="0.25">
      <c r="A330" s="27">
        <v>2022</v>
      </c>
      <c r="B330" s="9" t="s">
        <v>28</v>
      </c>
      <c r="C330" s="71">
        <v>154</v>
      </c>
      <c r="D330" s="27">
        <v>169</v>
      </c>
      <c r="E330" s="20">
        <v>1633.9140682230789</v>
      </c>
    </row>
    <row r="331" spans="1:5" x14ac:dyDescent="0.25">
      <c r="A331" s="27">
        <v>2022</v>
      </c>
      <c r="B331" s="9" t="s">
        <v>28</v>
      </c>
      <c r="C331" s="7">
        <v>156</v>
      </c>
      <c r="D331" s="27">
        <v>170</v>
      </c>
      <c r="E331" s="20">
        <v>955.08063403085237</v>
      </c>
    </row>
    <row r="332" spans="1:5" x14ac:dyDescent="0.25">
      <c r="A332" s="27">
        <v>2022</v>
      </c>
      <c r="B332" s="9" t="s">
        <v>28</v>
      </c>
      <c r="C332" s="7">
        <v>156</v>
      </c>
      <c r="D332" s="27">
        <v>170</v>
      </c>
      <c r="E332" s="20">
        <v>924.50446433311038</v>
      </c>
    </row>
    <row r="333" spans="1:5" x14ac:dyDescent="0.25">
      <c r="A333" s="27">
        <v>2022</v>
      </c>
      <c r="B333" s="9" t="s">
        <v>28</v>
      </c>
      <c r="C333" s="7">
        <v>156</v>
      </c>
      <c r="D333" s="27">
        <v>170</v>
      </c>
      <c r="E333" s="20">
        <v>996.69819834166753</v>
      </c>
    </row>
    <row r="334" spans="1:5" x14ac:dyDescent="0.25">
      <c r="A334" s="27">
        <v>2022</v>
      </c>
      <c r="B334" s="9" t="s">
        <v>28</v>
      </c>
      <c r="C334" s="7">
        <v>156</v>
      </c>
      <c r="D334" s="27">
        <v>170</v>
      </c>
      <c r="E334" s="20">
        <v>952.53261988937368</v>
      </c>
    </row>
    <row r="335" spans="1:5" x14ac:dyDescent="0.25">
      <c r="A335" s="27">
        <v>2022</v>
      </c>
      <c r="B335" s="9" t="s">
        <v>28</v>
      </c>
      <c r="C335" s="7">
        <v>161</v>
      </c>
      <c r="D335" s="27">
        <v>171</v>
      </c>
      <c r="E335" s="20">
        <v>539.75432896985922</v>
      </c>
    </row>
    <row r="336" spans="1:5" x14ac:dyDescent="0.25">
      <c r="A336" s="27">
        <v>2022</v>
      </c>
      <c r="B336" s="9" t="s">
        <v>28</v>
      </c>
      <c r="C336" s="7">
        <v>161</v>
      </c>
      <c r="D336" s="27">
        <v>171</v>
      </c>
      <c r="E336" s="20">
        <v>721.51267106199111</v>
      </c>
    </row>
    <row r="337" spans="1:5" x14ac:dyDescent="0.25">
      <c r="A337" s="27">
        <v>2022</v>
      </c>
      <c r="B337" s="9" t="s">
        <v>28</v>
      </c>
      <c r="C337" s="7">
        <v>161</v>
      </c>
      <c r="D337" s="27">
        <v>171</v>
      </c>
      <c r="E337" s="20">
        <v>423.39501650900831</v>
      </c>
    </row>
    <row r="338" spans="1:5" x14ac:dyDescent="0.25">
      <c r="A338" s="27">
        <v>2022</v>
      </c>
      <c r="B338" s="9" t="s">
        <v>28</v>
      </c>
      <c r="C338" s="7">
        <v>161</v>
      </c>
      <c r="D338" s="27">
        <v>171</v>
      </c>
      <c r="E338" s="20">
        <v>662.90834580798594</v>
      </c>
    </row>
    <row r="339" spans="1:5" x14ac:dyDescent="0.25">
      <c r="A339" s="27">
        <v>2022</v>
      </c>
      <c r="B339" s="9" t="s">
        <v>28</v>
      </c>
      <c r="C339" s="7">
        <v>171</v>
      </c>
      <c r="D339" s="27">
        <v>172</v>
      </c>
      <c r="E339" s="20">
        <v>325.72114108566632</v>
      </c>
    </row>
    <row r="340" spans="1:5" x14ac:dyDescent="0.25">
      <c r="A340" s="27">
        <v>2022</v>
      </c>
      <c r="B340" s="9" t="s">
        <v>28</v>
      </c>
      <c r="C340" s="7">
        <v>171</v>
      </c>
      <c r="D340" s="27">
        <v>173</v>
      </c>
      <c r="E340" s="20">
        <v>403.86024142433985</v>
      </c>
    </row>
    <row r="341" spans="1:5" x14ac:dyDescent="0.25">
      <c r="A341" s="27">
        <v>2022</v>
      </c>
      <c r="B341" s="9" t="s">
        <v>28</v>
      </c>
      <c r="C341" s="7">
        <v>171</v>
      </c>
      <c r="D341" s="27">
        <v>174</v>
      </c>
      <c r="E341" s="20">
        <v>425.09369260332733</v>
      </c>
    </row>
    <row r="342" spans="1:5" x14ac:dyDescent="0.25">
      <c r="A342" s="27">
        <v>2022</v>
      </c>
      <c r="B342" s="9" t="s">
        <v>28</v>
      </c>
      <c r="C342" s="7">
        <v>171</v>
      </c>
      <c r="D342" s="27">
        <v>175</v>
      </c>
      <c r="E342" s="20">
        <v>709.62193840175814</v>
      </c>
    </row>
    <row r="343" spans="1:5" x14ac:dyDescent="0.25">
      <c r="A343" s="27">
        <v>2022</v>
      </c>
      <c r="B343" s="9" t="s">
        <v>28</v>
      </c>
      <c r="C343" s="7">
        <v>174</v>
      </c>
      <c r="D343" s="27">
        <v>176</v>
      </c>
      <c r="E343" s="20">
        <v>983.10878958711555</v>
      </c>
    </row>
    <row r="344" spans="1:5" x14ac:dyDescent="0.25">
      <c r="A344" s="27">
        <v>2022</v>
      </c>
      <c r="B344" s="9" t="s">
        <v>28</v>
      </c>
      <c r="C344" s="7">
        <v>174</v>
      </c>
      <c r="D344" s="27">
        <v>177</v>
      </c>
      <c r="E344" s="20">
        <v>817.4878703910141</v>
      </c>
    </row>
    <row r="345" spans="1:5" x14ac:dyDescent="0.25">
      <c r="A345" s="27">
        <v>2022</v>
      </c>
      <c r="B345" s="9" t="s">
        <v>28</v>
      </c>
      <c r="C345" s="7">
        <v>174</v>
      </c>
      <c r="D345" s="27">
        <v>178</v>
      </c>
      <c r="E345" s="20">
        <v>854.00940641887235</v>
      </c>
    </row>
    <row r="346" spans="1:5" x14ac:dyDescent="0.25">
      <c r="A346" s="27">
        <v>2022</v>
      </c>
      <c r="B346" s="9" t="s">
        <v>28</v>
      </c>
      <c r="C346" s="7">
        <v>175</v>
      </c>
      <c r="D346" s="27">
        <v>179</v>
      </c>
      <c r="E346" s="20">
        <v>3984.4571137369812</v>
      </c>
    </row>
    <row r="347" spans="1:5" x14ac:dyDescent="0.25">
      <c r="A347" s="27">
        <v>2022</v>
      </c>
      <c r="B347" s="9" t="s">
        <v>28</v>
      </c>
      <c r="C347" s="7">
        <v>175</v>
      </c>
      <c r="D347" s="27">
        <v>179</v>
      </c>
      <c r="E347" s="20">
        <v>4574.7470565128306</v>
      </c>
    </row>
    <row r="348" spans="1:5" x14ac:dyDescent="0.25">
      <c r="A348" s="27">
        <v>2022</v>
      </c>
      <c r="B348" s="9" t="s">
        <v>28</v>
      </c>
      <c r="C348" s="7">
        <v>175</v>
      </c>
      <c r="D348" s="27">
        <v>179</v>
      </c>
      <c r="E348" s="20">
        <v>4891.1254790797429</v>
      </c>
    </row>
    <row r="349" spans="1:5" x14ac:dyDescent="0.25">
      <c r="A349" s="27">
        <v>2022</v>
      </c>
      <c r="B349" s="9" t="s">
        <v>28</v>
      </c>
      <c r="C349" s="7">
        <v>175</v>
      </c>
      <c r="D349" s="27">
        <v>179</v>
      </c>
      <c r="E349" s="20">
        <v>4109.734475693007</v>
      </c>
    </row>
    <row r="350" spans="1:5" x14ac:dyDescent="0.25">
      <c r="A350" s="27">
        <v>2022</v>
      </c>
      <c r="B350" s="9" t="s">
        <v>28</v>
      </c>
      <c r="C350" s="7">
        <v>178</v>
      </c>
      <c r="D350" s="27">
        <v>180</v>
      </c>
      <c r="E350" s="20">
        <v>3719.0389739996385</v>
      </c>
    </row>
    <row r="351" spans="1:5" x14ac:dyDescent="0.25">
      <c r="A351" s="27">
        <v>2022</v>
      </c>
      <c r="B351" s="9" t="s">
        <v>28</v>
      </c>
      <c r="C351" s="7">
        <v>178</v>
      </c>
      <c r="D351" s="27">
        <v>180</v>
      </c>
      <c r="E351" s="20">
        <v>4455.8397299105009</v>
      </c>
    </row>
    <row r="352" spans="1:5" x14ac:dyDescent="0.25">
      <c r="A352" s="27">
        <v>2022</v>
      </c>
      <c r="B352" s="9" t="s">
        <v>28</v>
      </c>
      <c r="C352" s="7">
        <v>178</v>
      </c>
      <c r="D352" s="27">
        <v>180</v>
      </c>
      <c r="E352" s="20">
        <v>3767.8759117113104</v>
      </c>
    </row>
    <row r="353" spans="1:5" x14ac:dyDescent="0.25">
      <c r="A353" s="27">
        <v>2022</v>
      </c>
      <c r="B353" s="9" t="s">
        <v>28</v>
      </c>
      <c r="C353" s="7">
        <v>178</v>
      </c>
      <c r="D353" s="27">
        <v>180</v>
      </c>
      <c r="E353" s="20">
        <v>3655.3386204626768</v>
      </c>
    </row>
    <row r="354" spans="1:5" x14ac:dyDescent="0.25">
      <c r="A354" s="27">
        <v>2022</v>
      </c>
      <c r="B354" s="9" t="s">
        <v>28</v>
      </c>
      <c r="C354" s="7">
        <v>185</v>
      </c>
      <c r="D354" s="27">
        <v>181</v>
      </c>
      <c r="E354" s="20">
        <v>1799.5349874191802</v>
      </c>
    </row>
    <row r="355" spans="1:5" x14ac:dyDescent="0.25">
      <c r="A355" s="27">
        <v>2022</v>
      </c>
      <c r="B355" s="9" t="s">
        <v>28</v>
      </c>
      <c r="C355" s="7">
        <v>185</v>
      </c>
      <c r="D355" s="27">
        <v>181</v>
      </c>
      <c r="E355" s="20">
        <v>2425.921797199308</v>
      </c>
    </row>
    <row r="356" spans="1:5" x14ac:dyDescent="0.25">
      <c r="A356" s="27">
        <v>2022</v>
      </c>
      <c r="B356" s="9" t="s">
        <v>28</v>
      </c>
      <c r="C356" s="7">
        <v>185</v>
      </c>
      <c r="D356" s="27">
        <v>181</v>
      </c>
      <c r="E356" s="20">
        <v>2198.7238695841424</v>
      </c>
    </row>
    <row r="357" spans="1:5" x14ac:dyDescent="0.25">
      <c r="A357" s="27">
        <v>2022</v>
      </c>
      <c r="B357" s="9" t="s">
        <v>28</v>
      </c>
      <c r="C357" s="7">
        <v>185</v>
      </c>
      <c r="D357" s="27">
        <v>181</v>
      </c>
      <c r="E357" s="20">
        <v>2557.5691945090298</v>
      </c>
    </row>
    <row r="358" spans="1:5" x14ac:dyDescent="0.25">
      <c r="A358" s="27">
        <v>2022</v>
      </c>
      <c r="B358" s="9" t="s">
        <v>28</v>
      </c>
      <c r="C358" s="7">
        <v>190</v>
      </c>
      <c r="D358" s="27">
        <v>182</v>
      </c>
      <c r="E358" s="20">
        <v>535.50763873406163</v>
      </c>
    </row>
    <row r="359" spans="1:5" x14ac:dyDescent="0.25">
      <c r="A359" s="27">
        <v>2022</v>
      </c>
      <c r="B359" s="9" t="s">
        <v>28</v>
      </c>
      <c r="C359" s="7">
        <v>190</v>
      </c>
      <c r="D359" s="27">
        <v>182</v>
      </c>
      <c r="E359" s="20">
        <v>692.63517745856825</v>
      </c>
    </row>
    <row r="360" spans="1:5" x14ac:dyDescent="0.25">
      <c r="A360" s="27">
        <v>2022</v>
      </c>
      <c r="B360" s="9" t="s">
        <v>28</v>
      </c>
      <c r="C360" s="7">
        <v>190</v>
      </c>
      <c r="D360" s="27">
        <v>182</v>
      </c>
      <c r="E360" s="20">
        <v>683.29245893981386</v>
      </c>
    </row>
    <row r="361" spans="1:5" x14ac:dyDescent="0.25">
      <c r="A361" s="27">
        <v>2022</v>
      </c>
      <c r="B361" s="9" t="s">
        <v>28</v>
      </c>
      <c r="C361" s="7">
        <v>190</v>
      </c>
      <c r="D361" s="27">
        <v>182</v>
      </c>
      <c r="E361" s="20">
        <v>921.95645019163203</v>
      </c>
    </row>
    <row r="362" spans="1:5" x14ac:dyDescent="0.25">
      <c r="A362" s="27">
        <v>2022</v>
      </c>
      <c r="B362" s="9" t="s">
        <v>28</v>
      </c>
      <c r="C362" s="7">
        <v>193</v>
      </c>
      <c r="D362" s="27">
        <v>183</v>
      </c>
      <c r="E362" s="20">
        <v>847.21470204159641</v>
      </c>
    </row>
    <row r="363" spans="1:5" x14ac:dyDescent="0.25">
      <c r="A363" s="27">
        <v>2022</v>
      </c>
      <c r="B363" s="9" t="s">
        <v>28</v>
      </c>
      <c r="C363" s="7">
        <v>193</v>
      </c>
      <c r="D363" s="27">
        <v>183</v>
      </c>
      <c r="E363" s="20">
        <v>773.32229193872035</v>
      </c>
    </row>
    <row r="364" spans="1:5" x14ac:dyDescent="0.25">
      <c r="A364" s="27">
        <v>2022</v>
      </c>
      <c r="B364" s="9" t="s">
        <v>28</v>
      </c>
      <c r="C364" s="7">
        <v>193</v>
      </c>
      <c r="D364" s="27">
        <v>183</v>
      </c>
      <c r="E364" s="20">
        <v>611.94806297841615</v>
      </c>
    </row>
    <row r="365" spans="1:5" x14ac:dyDescent="0.25">
      <c r="A365" s="27">
        <v>2022</v>
      </c>
      <c r="B365" s="9" t="s">
        <v>28</v>
      </c>
      <c r="C365" s="7">
        <v>193</v>
      </c>
      <c r="D365" s="27">
        <v>183</v>
      </c>
      <c r="E365" s="20">
        <v>927.05247847458918</v>
      </c>
    </row>
    <row r="366" spans="1:5" x14ac:dyDescent="0.25">
      <c r="A366" s="27">
        <v>2022</v>
      </c>
      <c r="B366" s="9" t="s">
        <v>28</v>
      </c>
      <c r="C366" s="7">
        <v>197</v>
      </c>
      <c r="D366" s="27">
        <v>184</v>
      </c>
      <c r="E366" s="20">
        <v>2340.9879924833585</v>
      </c>
    </row>
    <row r="367" spans="1:5" x14ac:dyDescent="0.25">
      <c r="A367" s="27">
        <v>2022</v>
      </c>
      <c r="B367" s="9" t="s">
        <v>28</v>
      </c>
      <c r="C367" s="7">
        <v>197</v>
      </c>
      <c r="D367" s="27">
        <v>184</v>
      </c>
      <c r="E367" s="20">
        <v>1916.318968903611</v>
      </c>
    </row>
    <row r="368" spans="1:5" x14ac:dyDescent="0.25">
      <c r="A368" s="27">
        <v>2022</v>
      </c>
      <c r="B368" s="9" t="s">
        <v>28</v>
      </c>
      <c r="C368" s="7">
        <v>197</v>
      </c>
      <c r="D368" s="27">
        <v>184</v>
      </c>
      <c r="E368" s="20">
        <v>1901.4555530783198</v>
      </c>
    </row>
    <row r="369" spans="1:5" x14ac:dyDescent="0.25">
      <c r="A369" s="27">
        <v>2022</v>
      </c>
      <c r="B369" s="9" t="s">
        <v>28</v>
      </c>
      <c r="C369" s="7">
        <v>197</v>
      </c>
      <c r="D369" s="27">
        <v>184</v>
      </c>
      <c r="E369" s="20">
        <v>1608.4339268082936</v>
      </c>
    </row>
    <row r="370" spans="1:5" x14ac:dyDescent="0.25">
      <c r="A370" s="27">
        <v>2022</v>
      </c>
      <c r="B370" s="9" t="s">
        <v>28</v>
      </c>
      <c r="C370" s="7">
        <v>198</v>
      </c>
      <c r="D370" s="27">
        <v>185</v>
      </c>
      <c r="E370" s="20">
        <v>607.70137274261879</v>
      </c>
    </row>
    <row r="371" spans="1:5" x14ac:dyDescent="0.25">
      <c r="A371" s="27">
        <v>2022</v>
      </c>
      <c r="B371" s="9" t="s">
        <v>28</v>
      </c>
      <c r="C371" s="7">
        <v>198</v>
      </c>
      <c r="D371" s="27">
        <v>186</v>
      </c>
      <c r="E371" s="20">
        <v>404.70957947149941</v>
      </c>
    </row>
    <row r="372" spans="1:5" x14ac:dyDescent="0.25">
      <c r="A372" s="27">
        <v>2022</v>
      </c>
      <c r="B372" s="9" t="s">
        <v>28</v>
      </c>
      <c r="C372" s="7">
        <v>198</v>
      </c>
      <c r="D372" s="27">
        <v>187</v>
      </c>
      <c r="E372" s="20">
        <v>194.07374377594465</v>
      </c>
    </row>
    <row r="373" spans="1:5" x14ac:dyDescent="0.25">
      <c r="A373" s="27">
        <v>2022</v>
      </c>
      <c r="B373" s="9" t="s">
        <v>28</v>
      </c>
      <c r="C373" s="7">
        <v>199</v>
      </c>
      <c r="D373" s="27">
        <v>188</v>
      </c>
      <c r="E373" s="20">
        <v>754.63685490121156</v>
      </c>
    </row>
    <row r="374" spans="1:5" x14ac:dyDescent="0.25">
      <c r="A374" s="27">
        <v>2022</v>
      </c>
      <c r="B374" s="9" t="s">
        <v>28</v>
      </c>
      <c r="C374" s="7">
        <v>199</v>
      </c>
      <c r="D374" s="27">
        <v>188</v>
      </c>
      <c r="E374" s="20">
        <v>498.98610270620338</v>
      </c>
    </row>
    <row r="375" spans="1:5" x14ac:dyDescent="0.25">
      <c r="A375" s="27">
        <v>2022</v>
      </c>
      <c r="B375" s="9" t="s">
        <v>28</v>
      </c>
      <c r="C375" s="7">
        <v>199</v>
      </c>
      <c r="D375" s="27">
        <v>188</v>
      </c>
      <c r="E375" s="20">
        <v>802.19978554214299</v>
      </c>
    </row>
    <row r="376" spans="1:5" x14ac:dyDescent="0.25">
      <c r="A376" s="27">
        <v>2022</v>
      </c>
      <c r="B376" s="9" t="s">
        <v>28</v>
      </c>
      <c r="C376" s="7">
        <v>199</v>
      </c>
      <c r="D376" s="27">
        <v>188</v>
      </c>
      <c r="E376" s="20">
        <v>624.68813368580868</v>
      </c>
    </row>
    <row r="377" spans="1:5" x14ac:dyDescent="0.25">
      <c r="A377" s="27">
        <v>2022</v>
      </c>
      <c r="B377" s="9" t="s">
        <v>28</v>
      </c>
      <c r="C377" s="7">
        <v>208</v>
      </c>
      <c r="D377" s="27">
        <v>189</v>
      </c>
      <c r="E377" s="20">
        <v>3073.5420581584231</v>
      </c>
    </row>
    <row r="378" spans="1:5" x14ac:dyDescent="0.25">
      <c r="A378" s="27">
        <v>2022</v>
      </c>
      <c r="B378" s="9" t="s">
        <v>28</v>
      </c>
      <c r="C378" s="7">
        <v>208</v>
      </c>
      <c r="D378" s="27">
        <v>189</v>
      </c>
      <c r="E378" s="20">
        <v>4351.7958191334637</v>
      </c>
    </row>
    <row r="379" spans="1:5" x14ac:dyDescent="0.25">
      <c r="A379" s="27">
        <v>2022</v>
      </c>
      <c r="B379" s="9" t="s">
        <v>28</v>
      </c>
      <c r="C379" s="7">
        <v>208</v>
      </c>
      <c r="D379" s="27">
        <v>189</v>
      </c>
      <c r="E379" s="20">
        <v>3944.1135564969054</v>
      </c>
    </row>
    <row r="380" spans="1:5" x14ac:dyDescent="0.25">
      <c r="A380" s="27">
        <v>2022</v>
      </c>
      <c r="B380" s="9" t="s">
        <v>28</v>
      </c>
      <c r="C380" s="7">
        <v>221</v>
      </c>
      <c r="D380" s="27">
        <v>190</v>
      </c>
      <c r="E380" s="20">
        <v>1682.1140023993803</v>
      </c>
    </row>
    <row r="381" spans="1:5" x14ac:dyDescent="0.25">
      <c r="A381" s="27">
        <v>2022</v>
      </c>
      <c r="B381" s="9" t="s">
        <v>28</v>
      </c>
      <c r="C381" s="7">
        <v>221</v>
      </c>
      <c r="D381" s="27">
        <v>190</v>
      </c>
      <c r="E381" s="20">
        <v>1394.1884044123112</v>
      </c>
    </row>
    <row r="382" spans="1:5" x14ac:dyDescent="0.25">
      <c r="A382" s="27">
        <v>2022</v>
      </c>
      <c r="B382" s="9" t="s">
        <v>28</v>
      </c>
      <c r="C382" s="7">
        <v>221</v>
      </c>
      <c r="D382" s="27">
        <v>190</v>
      </c>
      <c r="E382" s="20">
        <v>1194.5939633298299</v>
      </c>
    </row>
    <row r="383" spans="1:5" x14ac:dyDescent="0.25">
      <c r="A383" s="27">
        <v>2022</v>
      </c>
      <c r="B383" s="9" t="s">
        <v>28</v>
      </c>
      <c r="C383" s="7">
        <v>221</v>
      </c>
      <c r="D383" s="27">
        <v>190</v>
      </c>
      <c r="E383" s="20">
        <v>1331.3373889225088</v>
      </c>
    </row>
    <row r="384" spans="1:5" x14ac:dyDescent="0.25">
      <c r="A384" s="27">
        <v>2022</v>
      </c>
      <c r="B384" s="9" t="s">
        <v>28</v>
      </c>
      <c r="C384" s="7">
        <v>222</v>
      </c>
      <c r="D384" s="27">
        <v>191</v>
      </c>
      <c r="E384" s="20">
        <v>417.44965017889183</v>
      </c>
    </row>
    <row r="385" spans="1:5" x14ac:dyDescent="0.25">
      <c r="A385" s="27">
        <v>2022</v>
      </c>
      <c r="B385" s="9" t="s">
        <v>28</v>
      </c>
      <c r="C385" s="7">
        <v>222</v>
      </c>
      <c r="D385" s="27">
        <v>192</v>
      </c>
      <c r="E385" s="20">
        <v>325.72114108566632</v>
      </c>
    </row>
    <row r="386" spans="1:5" x14ac:dyDescent="0.25">
      <c r="A386" s="27">
        <v>2022</v>
      </c>
      <c r="B386" s="9" t="s">
        <v>28</v>
      </c>
      <c r="C386" s="7">
        <v>222</v>
      </c>
      <c r="D386" s="27">
        <v>193</v>
      </c>
      <c r="E386" s="20">
        <v>519.3702158380313</v>
      </c>
    </row>
    <row r="387" spans="1:5" x14ac:dyDescent="0.25">
      <c r="A387" s="27">
        <v>2022</v>
      </c>
      <c r="B387" s="9" t="s">
        <v>28</v>
      </c>
      <c r="C387" s="7">
        <v>223</v>
      </c>
      <c r="D387" s="27">
        <v>194</v>
      </c>
      <c r="E387" s="20">
        <v>827.67992695692794</v>
      </c>
    </row>
    <row r="388" spans="1:5" x14ac:dyDescent="0.25">
      <c r="A388" s="27">
        <v>2022</v>
      </c>
      <c r="B388" s="9" t="s">
        <v>28</v>
      </c>
      <c r="C388" s="7">
        <v>223</v>
      </c>
      <c r="D388" s="27">
        <v>195</v>
      </c>
      <c r="E388" s="20">
        <v>1167.4151458207261</v>
      </c>
    </row>
    <row r="389" spans="1:5" x14ac:dyDescent="0.25">
      <c r="A389" s="27">
        <v>2022</v>
      </c>
      <c r="B389" s="9" t="s">
        <v>28</v>
      </c>
      <c r="C389" s="7">
        <v>223</v>
      </c>
      <c r="D389" s="27">
        <v>196</v>
      </c>
      <c r="E389" s="20">
        <v>626.38680978012769</v>
      </c>
    </row>
    <row r="390" spans="1:5" x14ac:dyDescent="0.25">
      <c r="A390" s="27">
        <v>2022</v>
      </c>
      <c r="B390" s="9" t="s">
        <v>28</v>
      </c>
      <c r="C390" s="7">
        <v>223</v>
      </c>
      <c r="D390" s="27">
        <v>197</v>
      </c>
      <c r="E390" s="20">
        <v>689.23782526993023</v>
      </c>
    </row>
    <row r="391" spans="1:5" x14ac:dyDescent="0.25">
      <c r="A391" s="27">
        <v>2022</v>
      </c>
      <c r="B391" s="9" t="s">
        <v>29</v>
      </c>
      <c r="C391" s="7">
        <v>284</v>
      </c>
      <c r="D391" s="27">
        <v>198</v>
      </c>
      <c r="E391" s="20">
        <v>831.07727914556597</v>
      </c>
    </row>
    <row r="392" spans="1:5" x14ac:dyDescent="0.25">
      <c r="A392" s="27">
        <v>2022</v>
      </c>
      <c r="B392" s="9" t="s">
        <v>29</v>
      </c>
      <c r="C392" s="7">
        <v>284</v>
      </c>
      <c r="D392" s="27">
        <v>198</v>
      </c>
      <c r="E392" s="20">
        <v>1152.9763990190145</v>
      </c>
    </row>
    <row r="393" spans="1:5" x14ac:dyDescent="0.25">
      <c r="A393" s="27">
        <v>2022</v>
      </c>
      <c r="B393" s="9" t="s">
        <v>29</v>
      </c>
      <c r="C393" s="7">
        <v>284</v>
      </c>
      <c r="D393" s="27">
        <v>198</v>
      </c>
      <c r="E393" s="20">
        <v>1205.6353579429033</v>
      </c>
    </row>
    <row r="394" spans="1:5" x14ac:dyDescent="0.25">
      <c r="A394" s="27">
        <v>2022</v>
      </c>
      <c r="B394" s="9" t="s">
        <v>29</v>
      </c>
      <c r="C394" s="7">
        <v>284</v>
      </c>
      <c r="D394" s="27">
        <v>198</v>
      </c>
      <c r="E394" s="20">
        <v>616.19475321421373</v>
      </c>
    </row>
    <row r="395" spans="1:5" x14ac:dyDescent="0.25">
      <c r="A395" s="27">
        <v>2022</v>
      </c>
      <c r="B395" s="9" t="s">
        <v>30</v>
      </c>
      <c r="C395" s="7">
        <v>305</v>
      </c>
      <c r="D395" s="27">
        <v>199</v>
      </c>
      <c r="E395" s="20">
        <v>318.92643670839044</v>
      </c>
    </row>
    <row r="396" spans="1:5" x14ac:dyDescent="0.25">
      <c r="A396" s="27">
        <v>2022</v>
      </c>
      <c r="B396" s="9" t="s">
        <v>30</v>
      </c>
      <c r="C396" s="7">
        <v>305</v>
      </c>
      <c r="D396" s="27">
        <v>199</v>
      </c>
      <c r="E396" s="20">
        <v>461.61522863118563</v>
      </c>
    </row>
    <row r="397" spans="1:5" x14ac:dyDescent="0.25">
      <c r="A397" s="27">
        <v>2022</v>
      </c>
      <c r="B397" s="9" t="s">
        <v>30</v>
      </c>
      <c r="C397" s="7">
        <v>305</v>
      </c>
      <c r="D397" s="27">
        <v>200</v>
      </c>
      <c r="E397" s="20">
        <v>307.88504209531692</v>
      </c>
    </row>
    <row r="398" spans="1:5" x14ac:dyDescent="0.25">
      <c r="A398" s="27">
        <v>2022</v>
      </c>
      <c r="B398" s="9" t="s">
        <v>30</v>
      </c>
      <c r="C398" s="7">
        <v>305</v>
      </c>
      <c r="D398" s="27">
        <v>200</v>
      </c>
      <c r="E398" s="20">
        <v>310.43305623679538</v>
      </c>
    </row>
    <row r="399" spans="1:5" x14ac:dyDescent="0.25">
      <c r="A399" s="27">
        <v>2022</v>
      </c>
      <c r="B399" s="9" t="s">
        <v>30</v>
      </c>
      <c r="C399" s="7">
        <v>306</v>
      </c>
      <c r="D399" s="27">
        <v>201</v>
      </c>
      <c r="E399" s="20">
        <v>295.1449713879245</v>
      </c>
    </row>
    <row r="400" spans="1:5" x14ac:dyDescent="0.25">
      <c r="A400" s="27">
        <v>2022</v>
      </c>
      <c r="B400" s="9" t="s">
        <v>30</v>
      </c>
      <c r="C400" s="7">
        <v>306</v>
      </c>
      <c r="D400" s="27">
        <v>201</v>
      </c>
      <c r="E400" s="20">
        <v>560.13844210168702</v>
      </c>
    </row>
    <row r="401" spans="1:5" x14ac:dyDescent="0.25">
      <c r="A401" s="27">
        <v>2022</v>
      </c>
      <c r="B401" s="9" t="s">
        <v>30</v>
      </c>
      <c r="C401" s="7">
        <v>306</v>
      </c>
      <c r="D401" s="27">
        <v>201</v>
      </c>
      <c r="E401" s="20">
        <v>525.31558216814767</v>
      </c>
    </row>
    <row r="402" spans="1:5" x14ac:dyDescent="0.25">
      <c r="A402" s="27">
        <v>2022</v>
      </c>
      <c r="B402" s="9" t="s">
        <v>30</v>
      </c>
      <c r="C402" s="7">
        <v>306</v>
      </c>
      <c r="D402" s="27">
        <v>201</v>
      </c>
      <c r="E402" s="20">
        <v>798.80243335350519</v>
      </c>
    </row>
    <row r="403" spans="1:5" x14ac:dyDescent="0.25">
      <c r="A403" s="27">
        <v>2022</v>
      </c>
      <c r="B403" s="9" t="s">
        <v>30</v>
      </c>
      <c r="C403" s="7">
        <v>321</v>
      </c>
      <c r="D403" s="27">
        <v>202</v>
      </c>
      <c r="E403" s="20">
        <v>400.46288923570188</v>
      </c>
    </row>
    <row r="404" spans="1:5" x14ac:dyDescent="0.25">
      <c r="A404" s="27">
        <v>2022</v>
      </c>
      <c r="B404" s="9" t="s">
        <v>30</v>
      </c>
      <c r="C404" s="7">
        <v>321</v>
      </c>
      <c r="D404" s="27">
        <v>202</v>
      </c>
      <c r="E404" s="20">
        <v>379.22943805671457</v>
      </c>
    </row>
    <row r="405" spans="1:5" x14ac:dyDescent="0.25">
      <c r="A405" s="27">
        <v>2022</v>
      </c>
      <c r="B405" s="9" t="s">
        <v>30</v>
      </c>
      <c r="C405" s="7">
        <v>321</v>
      </c>
      <c r="D405" s="27">
        <v>202</v>
      </c>
      <c r="E405" s="20">
        <v>382.62679024535248</v>
      </c>
    </row>
    <row r="406" spans="1:5" x14ac:dyDescent="0.25">
      <c r="A406" s="27">
        <v>2022</v>
      </c>
      <c r="B406" s="9" t="s">
        <v>30</v>
      </c>
      <c r="C406" s="7">
        <v>321</v>
      </c>
      <c r="D406" s="27">
        <v>202</v>
      </c>
      <c r="E406" s="20">
        <v>346.95459226465368</v>
      </c>
    </row>
    <row r="407" spans="1:5" x14ac:dyDescent="0.25">
      <c r="A407" s="27">
        <v>2022</v>
      </c>
      <c r="B407" s="9" t="s">
        <v>30</v>
      </c>
      <c r="C407" s="7">
        <v>324</v>
      </c>
      <c r="D407" s="27">
        <v>203</v>
      </c>
      <c r="E407" s="20">
        <v>248.43137879415229</v>
      </c>
    </row>
    <row r="408" spans="1:5" x14ac:dyDescent="0.25">
      <c r="A408" s="27">
        <v>2022</v>
      </c>
      <c r="B408" s="9" t="s">
        <v>30</v>
      </c>
      <c r="C408" s="7">
        <v>324</v>
      </c>
      <c r="D408" s="27">
        <v>203</v>
      </c>
      <c r="E408" s="20">
        <v>233.99263199244083</v>
      </c>
    </row>
    <row r="409" spans="1:5" x14ac:dyDescent="0.25">
      <c r="A409" s="27">
        <v>2022</v>
      </c>
      <c r="B409" s="9" t="s">
        <v>30</v>
      </c>
      <c r="C409" s="7">
        <v>324</v>
      </c>
      <c r="D409" s="27">
        <v>203</v>
      </c>
      <c r="E409" s="20">
        <v>329.11849327430434</v>
      </c>
    </row>
    <row r="410" spans="1:5" x14ac:dyDescent="0.25">
      <c r="A410" s="27">
        <v>2022</v>
      </c>
      <c r="B410" s="9" t="s">
        <v>30</v>
      </c>
      <c r="C410" s="7">
        <v>324</v>
      </c>
      <c r="D410" s="27">
        <v>203</v>
      </c>
      <c r="E410" s="20">
        <v>304.48768990667895</v>
      </c>
    </row>
    <row r="411" spans="1:5" x14ac:dyDescent="0.25">
      <c r="A411" s="27">
        <v>2022</v>
      </c>
      <c r="B411" s="9" t="s">
        <v>30</v>
      </c>
      <c r="C411" s="7">
        <v>325</v>
      </c>
      <c r="D411" s="27">
        <v>204</v>
      </c>
      <c r="E411" s="20">
        <v>633.18151415740363</v>
      </c>
    </row>
    <row r="412" spans="1:5" x14ac:dyDescent="0.25">
      <c r="A412" s="27">
        <v>2022</v>
      </c>
      <c r="B412" s="9" t="s">
        <v>30</v>
      </c>
      <c r="C412" s="7">
        <v>325</v>
      </c>
      <c r="D412" s="27">
        <v>204</v>
      </c>
      <c r="E412" s="20">
        <v>788.61037678759112</v>
      </c>
    </row>
    <row r="413" spans="1:5" x14ac:dyDescent="0.25">
      <c r="A413" s="27">
        <v>2022</v>
      </c>
      <c r="B413" s="9" t="s">
        <v>30</v>
      </c>
      <c r="C413" s="7">
        <v>325</v>
      </c>
      <c r="D413" s="27">
        <v>204</v>
      </c>
      <c r="E413" s="20">
        <v>1191.1966111411919</v>
      </c>
    </row>
    <row r="414" spans="1:5" x14ac:dyDescent="0.25">
      <c r="A414" s="27">
        <v>2022</v>
      </c>
      <c r="B414" s="9" t="s">
        <v>30</v>
      </c>
      <c r="C414" s="7">
        <v>325</v>
      </c>
      <c r="D414" s="27">
        <v>204</v>
      </c>
      <c r="E414" s="20">
        <v>822.58389867397102</v>
      </c>
    </row>
    <row r="415" spans="1:5" x14ac:dyDescent="0.25">
      <c r="A415" s="27">
        <v>2022</v>
      </c>
      <c r="B415" s="9" t="s">
        <v>30</v>
      </c>
      <c r="C415" s="7">
        <v>331</v>
      </c>
      <c r="D415" s="27">
        <v>205</v>
      </c>
      <c r="E415" s="20">
        <v>555.89175186588955</v>
      </c>
    </row>
    <row r="416" spans="1:5" x14ac:dyDescent="0.25">
      <c r="A416" s="27">
        <v>2022</v>
      </c>
      <c r="B416" s="9" t="s">
        <v>30</v>
      </c>
      <c r="C416" s="7">
        <v>331</v>
      </c>
      <c r="D416" s="27">
        <v>205</v>
      </c>
      <c r="E416" s="20">
        <v>531.26094849826427</v>
      </c>
    </row>
    <row r="417" spans="1:5" x14ac:dyDescent="0.25">
      <c r="A417" s="27">
        <v>2022</v>
      </c>
      <c r="B417" s="9" t="s">
        <v>30</v>
      </c>
      <c r="C417" s="7">
        <v>331</v>
      </c>
      <c r="D417" s="27">
        <v>205</v>
      </c>
      <c r="E417" s="20">
        <v>431.88839698060326</v>
      </c>
    </row>
    <row r="418" spans="1:5" x14ac:dyDescent="0.25">
      <c r="A418" s="27">
        <v>2022</v>
      </c>
      <c r="B418" s="9" t="s">
        <v>30</v>
      </c>
      <c r="C418" s="7">
        <v>331</v>
      </c>
      <c r="D418" s="27">
        <v>205</v>
      </c>
      <c r="E418" s="20">
        <v>454.82052425390964</v>
      </c>
    </row>
    <row r="419" spans="1:5" x14ac:dyDescent="0.25">
      <c r="A419" s="27">
        <v>2022</v>
      </c>
      <c r="B419" s="9" t="s">
        <v>30</v>
      </c>
      <c r="C419" s="7">
        <v>337</v>
      </c>
      <c r="D419" s="27">
        <v>206</v>
      </c>
      <c r="E419" s="20">
        <v>540.60366701701867</v>
      </c>
    </row>
    <row r="420" spans="1:5" x14ac:dyDescent="0.25">
      <c r="A420" s="27">
        <v>2022</v>
      </c>
      <c r="B420" s="9" t="s">
        <v>30</v>
      </c>
      <c r="C420" s="7">
        <v>337</v>
      </c>
      <c r="D420" s="27">
        <v>206</v>
      </c>
      <c r="E420" s="20">
        <v>758.88354513700892</v>
      </c>
    </row>
    <row r="421" spans="1:5" x14ac:dyDescent="0.25">
      <c r="A421" s="27">
        <v>2022</v>
      </c>
      <c r="B421" s="9" t="s">
        <v>30</v>
      </c>
      <c r="C421" s="7">
        <v>337</v>
      </c>
      <c r="D421" s="27">
        <v>206</v>
      </c>
      <c r="E421" s="20">
        <v>574.57718890339834</v>
      </c>
    </row>
    <row r="422" spans="1:5" x14ac:dyDescent="0.25">
      <c r="A422" s="27">
        <v>2022</v>
      </c>
      <c r="B422" s="9" t="s">
        <v>30</v>
      </c>
      <c r="C422" s="7">
        <v>337</v>
      </c>
      <c r="D422" s="27">
        <v>206</v>
      </c>
      <c r="E422" s="20">
        <v>790.30905288191025</v>
      </c>
    </row>
    <row r="423" spans="1:5" x14ac:dyDescent="0.25">
      <c r="A423" s="27">
        <v>2022</v>
      </c>
      <c r="B423" s="9" t="s">
        <v>30</v>
      </c>
      <c r="C423" s="7">
        <v>348</v>
      </c>
      <c r="D423" s="27">
        <v>207</v>
      </c>
      <c r="E423" s="20">
        <v>278.15821044473461</v>
      </c>
    </row>
    <row r="424" spans="1:5" x14ac:dyDescent="0.25">
      <c r="A424" s="27">
        <v>2022</v>
      </c>
      <c r="B424" s="9" t="s">
        <v>30</v>
      </c>
      <c r="C424" s="7">
        <v>348</v>
      </c>
      <c r="D424" s="27">
        <v>207</v>
      </c>
      <c r="E424" s="20">
        <v>340.15988788737781</v>
      </c>
    </row>
    <row r="425" spans="1:5" x14ac:dyDescent="0.25">
      <c r="A425" s="27">
        <v>2022</v>
      </c>
      <c r="B425" s="9" t="s">
        <v>30</v>
      </c>
      <c r="C425" s="7">
        <v>348</v>
      </c>
      <c r="D425" s="27">
        <v>207</v>
      </c>
      <c r="E425" s="20">
        <v>355.44797273624869</v>
      </c>
    </row>
    <row r="426" spans="1:5" x14ac:dyDescent="0.25">
      <c r="A426" s="27">
        <v>2022</v>
      </c>
      <c r="B426" s="9" t="s">
        <v>30</v>
      </c>
      <c r="C426" s="7">
        <v>348</v>
      </c>
      <c r="D426" s="27">
        <v>207</v>
      </c>
      <c r="E426" s="20">
        <v>376.68142391523605</v>
      </c>
    </row>
    <row r="427" spans="1:5" x14ac:dyDescent="0.25">
      <c r="A427" s="27">
        <v>2022</v>
      </c>
      <c r="B427" s="9" t="s">
        <v>30</v>
      </c>
      <c r="C427" s="7">
        <v>357</v>
      </c>
      <c r="D427" s="27">
        <v>208</v>
      </c>
      <c r="E427" s="20">
        <v>1423.0658980157341</v>
      </c>
    </row>
    <row r="428" spans="1:5" x14ac:dyDescent="0.25">
      <c r="A428" s="27">
        <v>2022</v>
      </c>
      <c r="B428" s="9" t="s">
        <v>30</v>
      </c>
      <c r="C428" s="7">
        <v>357</v>
      </c>
      <c r="D428" s="27">
        <v>208</v>
      </c>
      <c r="E428" s="20">
        <v>1314.3506279793185</v>
      </c>
    </row>
    <row r="429" spans="1:5" x14ac:dyDescent="0.25">
      <c r="A429" s="27">
        <v>2022</v>
      </c>
      <c r="B429" s="9" t="s">
        <v>30</v>
      </c>
      <c r="C429" s="7">
        <v>362</v>
      </c>
      <c r="D429" s="27">
        <v>209</v>
      </c>
      <c r="E429" s="20">
        <v>878.64020978649751</v>
      </c>
    </row>
    <row r="430" spans="1:5" x14ac:dyDescent="0.25">
      <c r="A430" s="27">
        <v>2022</v>
      </c>
      <c r="B430" s="9" t="s">
        <v>30</v>
      </c>
      <c r="C430" s="7">
        <v>362</v>
      </c>
      <c r="D430" s="27">
        <v>209</v>
      </c>
      <c r="E430" s="20">
        <v>690.93650136424935</v>
      </c>
    </row>
    <row r="431" spans="1:5" x14ac:dyDescent="0.25">
      <c r="A431" s="27">
        <v>2022</v>
      </c>
      <c r="B431" s="9" t="s">
        <v>30</v>
      </c>
      <c r="C431" s="7">
        <v>362</v>
      </c>
      <c r="D431" s="27">
        <v>209</v>
      </c>
      <c r="E431" s="20">
        <v>1209.8820481787009</v>
      </c>
    </row>
    <row r="432" spans="1:5" x14ac:dyDescent="0.25">
      <c r="A432" s="27">
        <v>2022</v>
      </c>
      <c r="B432" s="9" t="s">
        <v>30</v>
      </c>
      <c r="C432" s="7">
        <v>362</v>
      </c>
      <c r="D432" s="27">
        <v>209</v>
      </c>
      <c r="E432" s="20">
        <v>893.07895658820905</v>
      </c>
    </row>
  </sheetData>
  <sortState ref="A2:E432">
    <sortCondition ref="A2:A432"/>
  </sortState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36"/>
  <sheetViews>
    <sheetView workbookViewId="0">
      <selection activeCell="K357" sqref="K357"/>
    </sheetView>
  </sheetViews>
  <sheetFormatPr baseColWidth="10" defaultRowHeight="15" x14ac:dyDescent="0.25"/>
  <cols>
    <col min="7" max="9" width="12.5703125" bestFit="1" customWidth="1"/>
  </cols>
  <sheetData>
    <row r="1" spans="1:17" s="5" customFormat="1" x14ac:dyDescent="0.25">
      <c r="A1" s="5" t="s">
        <v>17</v>
      </c>
      <c r="B1" s="5" t="s">
        <v>0</v>
      </c>
      <c r="C1" s="5" t="s">
        <v>1</v>
      </c>
      <c r="D1" s="5" t="s">
        <v>38</v>
      </c>
      <c r="E1" s="5" t="s">
        <v>10740</v>
      </c>
      <c r="F1" s="5" t="s">
        <v>10741</v>
      </c>
      <c r="G1" s="5" t="s">
        <v>10742</v>
      </c>
      <c r="H1" s="5" t="s">
        <v>10743</v>
      </c>
      <c r="I1" s="5" t="s">
        <v>10744</v>
      </c>
      <c r="J1" s="5" t="s">
        <v>10745</v>
      </c>
      <c r="K1" s="5" t="s">
        <v>10746</v>
      </c>
      <c r="L1" s="5" t="s">
        <v>10747</v>
      </c>
      <c r="M1" s="5" t="s">
        <v>10748</v>
      </c>
      <c r="N1" s="5" t="s">
        <v>10749</v>
      </c>
      <c r="O1" s="5" t="s">
        <v>10750</v>
      </c>
      <c r="P1" s="5" t="s">
        <v>10751</v>
      </c>
      <c r="Q1" s="5" t="s">
        <v>10752</v>
      </c>
    </row>
    <row r="2" spans="1:17" x14ac:dyDescent="0.25">
      <c r="A2" s="5">
        <v>2019</v>
      </c>
      <c r="B2" s="5" t="s">
        <v>28</v>
      </c>
      <c r="C2" s="5">
        <v>154</v>
      </c>
      <c r="D2" s="5"/>
      <c r="E2" s="5">
        <v>48.77</v>
      </c>
      <c r="F2" s="5">
        <v>405.35</v>
      </c>
      <c r="G2" s="5">
        <v>1.8233998010000001</v>
      </c>
      <c r="H2" s="5">
        <v>3.1240279160000002</v>
      </c>
      <c r="I2" s="5">
        <v>18.530009969999998</v>
      </c>
      <c r="J2" s="5">
        <v>0.36109999999999998</v>
      </c>
      <c r="K2" s="5">
        <v>1.984</v>
      </c>
      <c r="L2" s="5">
        <v>6.3508064519999996</v>
      </c>
      <c r="M2" s="5">
        <v>12.6</v>
      </c>
      <c r="N2" s="5">
        <v>60.02</v>
      </c>
      <c r="O2" s="5">
        <v>80.37</v>
      </c>
      <c r="P2" s="5">
        <v>94.44</v>
      </c>
      <c r="Q2" s="5">
        <v>94.01</v>
      </c>
    </row>
    <row r="3" spans="1:17" x14ac:dyDescent="0.25">
      <c r="A3" s="5">
        <v>2019</v>
      </c>
      <c r="B3" s="5" t="s">
        <v>28</v>
      </c>
      <c r="C3" s="5">
        <v>154</v>
      </c>
      <c r="D3" s="5"/>
      <c r="E3" s="5">
        <v>71.16</v>
      </c>
      <c r="F3" s="5">
        <v>266.06</v>
      </c>
      <c r="G3" s="5">
        <v>3.9356412829999998</v>
      </c>
      <c r="H3" s="5">
        <v>6.7128256510000002</v>
      </c>
      <c r="I3" s="5">
        <v>21.45450902</v>
      </c>
      <c r="J3" s="5">
        <v>0.36109999999999998</v>
      </c>
      <c r="K3" s="5">
        <v>1.6639999999999999</v>
      </c>
      <c r="L3" s="5">
        <v>6.911057692</v>
      </c>
      <c r="M3" s="5">
        <v>11.5</v>
      </c>
      <c r="N3" s="5">
        <v>47.54</v>
      </c>
      <c r="O3" s="5">
        <v>58.62</v>
      </c>
      <c r="P3" s="5">
        <v>87.87</v>
      </c>
      <c r="Q3" s="5">
        <v>92.83</v>
      </c>
    </row>
    <row r="4" spans="1:17" x14ac:dyDescent="0.25">
      <c r="A4" s="5">
        <v>2019</v>
      </c>
      <c r="B4" s="5" t="s">
        <v>28</v>
      </c>
      <c r="C4" s="5">
        <v>154</v>
      </c>
      <c r="D4" s="5"/>
      <c r="E4" s="5">
        <v>92.56</v>
      </c>
      <c r="F4" s="5">
        <v>402.37</v>
      </c>
      <c r="G4" s="5">
        <v>2.585881783</v>
      </c>
      <c r="H4" s="5">
        <v>4.3891472870000001</v>
      </c>
      <c r="I4" s="5">
        <v>19.897286820000001</v>
      </c>
      <c r="J4" s="5">
        <v>0.36109999999999998</v>
      </c>
      <c r="K4" s="5">
        <v>2.2080000000000002</v>
      </c>
      <c r="L4" s="5">
        <v>3.7590579709999998</v>
      </c>
      <c r="M4" s="5">
        <v>8.3000000000000007</v>
      </c>
      <c r="N4" s="5">
        <v>50.1</v>
      </c>
      <c r="O4" s="5">
        <v>71.790000000000006</v>
      </c>
      <c r="P4" s="5">
        <v>94.59</v>
      </c>
      <c r="Q4" s="5">
        <v>93.22</v>
      </c>
    </row>
    <row r="5" spans="1:17" x14ac:dyDescent="0.25">
      <c r="A5" s="5">
        <v>2019</v>
      </c>
      <c r="B5" s="5" t="s">
        <v>28</v>
      </c>
      <c r="C5" s="5">
        <v>154</v>
      </c>
      <c r="D5" s="5"/>
      <c r="E5" s="5">
        <v>94.4</v>
      </c>
      <c r="F5" s="5">
        <v>248.64</v>
      </c>
      <c r="G5" s="5">
        <v>3.977543147</v>
      </c>
      <c r="H5" s="5">
        <v>6.7681218269999999</v>
      </c>
      <c r="I5" s="5">
        <v>19.457055839999999</v>
      </c>
      <c r="J5" s="5">
        <v>0.36109999999999998</v>
      </c>
      <c r="K5" s="5">
        <v>1.504</v>
      </c>
      <c r="L5" s="5">
        <v>5.4521276600000004</v>
      </c>
      <c r="M5" s="5">
        <v>8.1999999999999993</v>
      </c>
      <c r="N5" s="5">
        <v>37.43</v>
      </c>
      <c r="O5" s="5">
        <v>73.88</v>
      </c>
      <c r="P5" s="5">
        <v>93.35</v>
      </c>
      <c r="Q5" s="5">
        <v>95.97</v>
      </c>
    </row>
    <row r="6" spans="1:17" x14ac:dyDescent="0.25">
      <c r="A6" s="5">
        <v>2019</v>
      </c>
      <c r="B6" s="5" t="s">
        <v>28</v>
      </c>
      <c r="C6" s="5">
        <v>156</v>
      </c>
      <c r="D6" s="5"/>
      <c r="E6" s="5">
        <v>31.35</v>
      </c>
      <c r="F6" s="5">
        <v>295.43</v>
      </c>
      <c r="G6" s="5">
        <v>0.39206237399999999</v>
      </c>
      <c r="H6" s="5">
        <v>0.67927565400000001</v>
      </c>
      <c r="I6" s="5">
        <v>9.3770623739999994</v>
      </c>
      <c r="J6" s="5">
        <v>0.47220000000000001</v>
      </c>
      <c r="K6" s="5">
        <v>1.984</v>
      </c>
      <c r="L6" s="5">
        <v>3.8306451610000001</v>
      </c>
      <c r="M6" s="5">
        <v>7.6</v>
      </c>
      <c r="N6" s="5">
        <v>23.25</v>
      </c>
      <c r="O6" s="5">
        <v>45.83</v>
      </c>
      <c r="P6" s="5">
        <v>78.45</v>
      </c>
      <c r="Q6" s="5">
        <v>95.66</v>
      </c>
    </row>
    <row r="7" spans="1:17" x14ac:dyDescent="0.25">
      <c r="A7" s="5">
        <v>2019</v>
      </c>
      <c r="B7" s="5" t="s">
        <v>28</v>
      </c>
      <c r="C7" s="5">
        <v>156</v>
      </c>
      <c r="D7" s="5"/>
      <c r="E7" s="5">
        <v>55.45</v>
      </c>
      <c r="F7" s="5">
        <v>233.14</v>
      </c>
      <c r="G7" s="5">
        <v>4.3155005060000002</v>
      </c>
      <c r="H7" s="5">
        <v>7.2907987869999999</v>
      </c>
      <c r="I7" s="5">
        <v>12.45055612</v>
      </c>
      <c r="J7" s="5">
        <v>0.47220000000000001</v>
      </c>
      <c r="K7" s="5">
        <v>1.6639999999999999</v>
      </c>
      <c r="L7" s="5">
        <v>4.927884615</v>
      </c>
      <c r="M7" s="5">
        <v>8.1999999999999993</v>
      </c>
      <c r="N7" s="5">
        <v>29.05</v>
      </c>
      <c r="O7" s="5">
        <v>46.51</v>
      </c>
      <c r="P7" s="5">
        <v>78.790000000000006</v>
      </c>
      <c r="Q7" s="5">
        <v>95.23</v>
      </c>
    </row>
    <row r="8" spans="1:17" x14ac:dyDescent="0.25">
      <c r="A8" s="5">
        <v>2019</v>
      </c>
      <c r="B8" s="5" t="s">
        <v>28</v>
      </c>
      <c r="C8" s="5">
        <v>156</v>
      </c>
      <c r="D8" s="5"/>
      <c r="E8" s="5">
        <v>86.01</v>
      </c>
      <c r="F8" s="5">
        <v>293.45</v>
      </c>
      <c r="G8" s="5">
        <v>5.3807381889999997</v>
      </c>
      <c r="H8" s="5">
        <v>9.1875984249999991</v>
      </c>
      <c r="I8" s="5">
        <v>10.68425197</v>
      </c>
      <c r="J8" s="5">
        <v>0.47220000000000001</v>
      </c>
      <c r="K8" s="5">
        <v>1.76</v>
      </c>
      <c r="L8" s="5">
        <v>3.3522727269999999</v>
      </c>
      <c r="M8" s="5">
        <v>5.9</v>
      </c>
      <c r="N8" s="5">
        <v>35.78</v>
      </c>
      <c r="O8" s="5">
        <v>63.97</v>
      </c>
      <c r="P8" s="5">
        <v>93.78</v>
      </c>
      <c r="Q8" s="5">
        <v>96.17</v>
      </c>
    </row>
    <row r="9" spans="1:17" x14ac:dyDescent="0.25">
      <c r="A9" s="5">
        <v>2019</v>
      </c>
      <c r="B9" s="5" t="s">
        <v>28</v>
      </c>
      <c r="C9" s="5">
        <v>156</v>
      </c>
      <c r="D9" s="5"/>
      <c r="E9" s="5">
        <v>95.78</v>
      </c>
      <c r="F9" s="5">
        <v>242.49</v>
      </c>
      <c r="G9" s="5">
        <v>10.376740440000001</v>
      </c>
      <c r="H9" s="5">
        <v>17.647484909999999</v>
      </c>
      <c r="I9" s="5">
        <v>18.23702213</v>
      </c>
      <c r="J9" s="5">
        <v>0.47220000000000001</v>
      </c>
      <c r="K9" s="5"/>
      <c r="L9" s="5"/>
      <c r="M9" s="5"/>
      <c r="N9" s="5">
        <v>37.31</v>
      </c>
      <c r="O9" s="5">
        <v>65.5</v>
      </c>
      <c r="P9" s="5">
        <v>93.02</v>
      </c>
      <c r="Q9" s="5">
        <v>96.08</v>
      </c>
    </row>
    <row r="10" spans="1:17" x14ac:dyDescent="0.25">
      <c r="A10" s="5">
        <v>2019</v>
      </c>
      <c r="B10" s="5" t="s">
        <v>28</v>
      </c>
      <c r="C10" s="5">
        <v>161</v>
      </c>
      <c r="D10" s="5"/>
      <c r="E10" s="5">
        <v>32.14</v>
      </c>
      <c r="F10" s="5">
        <v>252.96</v>
      </c>
      <c r="G10" s="5">
        <v>4.9922517209999997</v>
      </c>
      <c r="H10" s="5">
        <v>8.5146509340000005</v>
      </c>
      <c r="I10" s="5">
        <v>23.86430678</v>
      </c>
      <c r="J10" s="5">
        <v>0.38890000000000002</v>
      </c>
      <c r="K10" s="5">
        <v>3.008</v>
      </c>
      <c r="L10" s="5">
        <v>3.191489362</v>
      </c>
      <c r="M10" s="5">
        <v>9.6</v>
      </c>
      <c r="N10" s="5">
        <v>20.82</v>
      </c>
      <c r="O10" s="5">
        <v>36.64</v>
      </c>
      <c r="P10" s="5">
        <v>67.11</v>
      </c>
      <c r="Q10" s="5">
        <v>95.73</v>
      </c>
    </row>
    <row r="11" spans="1:17" x14ac:dyDescent="0.25">
      <c r="A11" s="5">
        <v>2019</v>
      </c>
      <c r="B11" s="5" t="s">
        <v>28</v>
      </c>
      <c r="C11" s="5">
        <v>161</v>
      </c>
      <c r="D11" s="5"/>
      <c r="E11" s="5">
        <v>53.37</v>
      </c>
      <c r="F11" s="5">
        <v>466.71</v>
      </c>
      <c r="G11" s="5">
        <v>14.46492462</v>
      </c>
      <c r="H11" s="5">
        <v>24.55376884</v>
      </c>
      <c r="I11" s="5">
        <v>14.365025129999999</v>
      </c>
      <c r="J11" s="5">
        <v>0.38890000000000002</v>
      </c>
      <c r="K11" s="5">
        <v>1.0880000000000001</v>
      </c>
      <c r="L11" s="5">
        <v>6.0661764710000003</v>
      </c>
      <c r="M11" s="5">
        <v>6.6</v>
      </c>
      <c r="N11" s="5">
        <v>44.44</v>
      </c>
      <c r="O11" s="5">
        <v>71.52</v>
      </c>
      <c r="P11" s="5">
        <v>95.51</v>
      </c>
      <c r="Q11" s="5">
        <v>96.69</v>
      </c>
    </row>
    <row r="12" spans="1:17" x14ac:dyDescent="0.25">
      <c r="A12" s="5">
        <v>2019</v>
      </c>
      <c r="B12" s="5" t="s">
        <v>28</v>
      </c>
      <c r="C12" s="5">
        <v>161</v>
      </c>
      <c r="D12" s="5"/>
      <c r="E12" s="5">
        <v>82.95</v>
      </c>
      <c r="F12" s="5">
        <v>304.49</v>
      </c>
      <c r="G12" s="5">
        <v>28.845826089999999</v>
      </c>
      <c r="H12" s="5">
        <v>48.849855069999997</v>
      </c>
      <c r="I12" s="5">
        <v>16.46801932</v>
      </c>
      <c r="J12" s="5">
        <v>0.38890000000000002</v>
      </c>
      <c r="K12" s="5">
        <v>1.28</v>
      </c>
      <c r="L12" s="5">
        <v>6.09375</v>
      </c>
      <c r="M12" s="5">
        <v>7.8</v>
      </c>
      <c r="N12" s="5">
        <v>34.44</v>
      </c>
      <c r="O12" s="5">
        <v>55.48</v>
      </c>
      <c r="P12" s="5">
        <v>89.26</v>
      </c>
      <c r="Q12" s="5">
        <v>96.39</v>
      </c>
    </row>
    <row r="13" spans="1:17" x14ac:dyDescent="0.25">
      <c r="A13" s="5">
        <v>2019</v>
      </c>
      <c r="B13" s="5" t="s">
        <v>28</v>
      </c>
      <c r="C13" s="5">
        <v>161</v>
      </c>
      <c r="D13" s="5"/>
      <c r="E13" s="5">
        <v>96.21</v>
      </c>
      <c r="F13" s="5">
        <v>211.34</v>
      </c>
      <c r="G13" s="5">
        <v>5.4003319919999999</v>
      </c>
      <c r="H13" s="5">
        <v>9.0609657949999995</v>
      </c>
      <c r="I13" s="5">
        <v>15.65030181</v>
      </c>
      <c r="J13" s="5">
        <v>0.38890000000000002</v>
      </c>
      <c r="K13" s="5">
        <v>2.3039999999999998</v>
      </c>
      <c r="L13" s="5">
        <v>3.90625</v>
      </c>
      <c r="M13" s="5">
        <v>9</v>
      </c>
      <c r="N13" s="5">
        <v>28.84</v>
      </c>
      <c r="O13" s="5">
        <v>49.82</v>
      </c>
      <c r="P13" s="5">
        <v>79.91</v>
      </c>
      <c r="Q13" s="5">
        <v>96.03</v>
      </c>
    </row>
    <row r="14" spans="1:17" x14ac:dyDescent="0.25">
      <c r="A14" s="5">
        <v>2019</v>
      </c>
      <c r="B14" s="5" t="s">
        <v>28</v>
      </c>
      <c r="C14" s="5">
        <v>171</v>
      </c>
      <c r="D14" s="5"/>
      <c r="E14" s="5">
        <v>79.67</v>
      </c>
      <c r="F14" s="5">
        <v>439.53</v>
      </c>
      <c r="G14" s="5">
        <v>0.64226843099999997</v>
      </c>
      <c r="H14" s="5">
        <v>1.1090737239999999</v>
      </c>
      <c r="I14" s="5">
        <v>14.224196600000001</v>
      </c>
      <c r="J14" s="5">
        <v>0.61109999999999998</v>
      </c>
      <c r="K14" s="5">
        <v>3.52</v>
      </c>
      <c r="L14" s="5">
        <v>3.75</v>
      </c>
      <c r="M14" s="5">
        <v>13.2</v>
      </c>
      <c r="N14" s="5">
        <v>97.67</v>
      </c>
      <c r="O14" s="5">
        <v>96.69</v>
      </c>
      <c r="P14" s="5">
        <v>97.86</v>
      </c>
      <c r="Q14" s="5">
        <v>98.44</v>
      </c>
    </row>
    <row r="15" spans="1:17" x14ac:dyDescent="0.25">
      <c r="A15" s="5">
        <v>2019</v>
      </c>
      <c r="B15" s="5" t="s">
        <v>28</v>
      </c>
      <c r="C15" s="5">
        <v>171</v>
      </c>
      <c r="D15" s="5"/>
      <c r="E15" s="5">
        <v>95.26</v>
      </c>
      <c r="F15" s="5">
        <v>498.14</v>
      </c>
      <c r="G15" s="5">
        <v>1.8667614210000001</v>
      </c>
      <c r="H15" s="5">
        <v>3.2144162440000001</v>
      </c>
      <c r="I15" s="5">
        <v>16.193299490000001</v>
      </c>
      <c r="J15" s="5">
        <v>0.61109999999999998</v>
      </c>
      <c r="K15" s="5">
        <v>1.984</v>
      </c>
      <c r="L15" s="5">
        <v>5.9979838709999997</v>
      </c>
      <c r="M15" s="5">
        <v>11.9</v>
      </c>
      <c r="N15" s="5">
        <v>70.91</v>
      </c>
      <c r="O15" s="5">
        <v>95.62</v>
      </c>
      <c r="P15" s="5">
        <v>97.28</v>
      </c>
      <c r="Q15" s="5">
        <v>98.74</v>
      </c>
    </row>
    <row r="16" spans="1:17" x14ac:dyDescent="0.25">
      <c r="A16" s="5">
        <v>2019</v>
      </c>
      <c r="B16" s="5" t="s">
        <v>28</v>
      </c>
      <c r="C16" s="5">
        <v>171</v>
      </c>
      <c r="D16" s="5"/>
      <c r="E16" s="5">
        <v>96.67</v>
      </c>
      <c r="F16" s="5">
        <v>262.02</v>
      </c>
      <c r="G16" s="5">
        <v>0.82798493399999995</v>
      </c>
      <c r="H16" s="5">
        <v>1.4382297550000001</v>
      </c>
      <c r="I16" s="5">
        <v>15.70094162</v>
      </c>
      <c r="J16" s="5">
        <v>0.61109999999999998</v>
      </c>
      <c r="K16" s="5">
        <v>2.2400000000000002</v>
      </c>
      <c r="L16" s="5">
        <v>4.3303571429999996</v>
      </c>
      <c r="M16" s="5">
        <v>9.6999999999999993</v>
      </c>
      <c r="N16" s="5">
        <v>77.819999999999993</v>
      </c>
      <c r="O16" s="5">
        <v>94.94</v>
      </c>
      <c r="P16" s="5">
        <v>96.11</v>
      </c>
      <c r="Q16" s="5">
        <v>96.89</v>
      </c>
    </row>
    <row r="17" spans="1:17" x14ac:dyDescent="0.25">
      <c r="A17" s="5">
        <v>2019</v>
      </c>
      <c r="B17" s="5" t="s">
        <v>28</v>
      </c>
      <c r="C17" s="5">
        <v>171</v>
      </c>
      <c r="D17" s="5"/>
      <c r="E17" s="5">
        <v>97.67</v>
      </c>
      <c r="F17" s="5">
        <v>277.31</v>
      </c>
      <c r="G17" s="5">
        <v>0.388544367</v>
      </c>
      <c r="H17" s="5">
        <v>0.67318045900000001</v>
      </c>
      <c r="I17" s="5">
        <v>17.81016949</v>
      </c>
      <c r="J17" s="5">
        <v>0.61109999999999998</v>
      </c>
      <c r="K17" s="5">
        <v>2.0693333329999999</v>
      </c>
      <c r="L17" s="5">
        <v>3.9143041240000001</v>
      </c>
      <c r="M17" s="5">
        <v>8.1</v>
      </c>
      <c r="N17" s="5">
        <v>72.28</v>
      </c>
      <c r="O17" s="5">
        <v>93.77</v>
      </c>
      <c r="P17" s="5">
        <v>95.43</v>
      </c>
      <c r="Q17" s="5">
        <v>96.6</v>
      </c>
    </row>
    <row r="18" spans="1:17" x14ac:dyDescent="0.25">
      <c r="A18" s="5">
        <v>2019</v>
      </c>
      <c r="B18" s="5" t="s">
        <v>28</v>
      </c>
      <c r="C18" s="5">
        <v>174</v>
      </c>
      <c r="D18" s="5"/>
      <c r="E18" s="5">
        <v>63.23</v>
      </c>
      <c r="F18" s="5">
        <v>216.16</v>
      </c>
      <c r="G18" s="5">
        <v>4.9436283190000001</v>
      </c>
      <c r="H18" s="5">
        <v>8.3533923300000001</v>
      </c>
      <c r="I18" s="5">
        <v>19.308947889999999</v>
      </c>
      <c r="J18" s="5">
        <v>0.52780000000000005</v>
      </c>
      <c r="K18" s="5">
        <v>2.1760000000000002</v>
      </c>
      <c r="L18" s="5">
        <v>3.6764705879999999</v>
      </c>
      <c r="M18" s="5">
        <v>8</v>
      </c>
      <c r="N18" s="5">
        <v>63.01</v>
      </c>
      <c r="O18" s="5">
        <v>93.21</v>
      </c>
      <c r="P18" s="5">
        <v>95.91</v>
      </c>
      <c r="Q18" s="5">
        <v>96.43</v>
      </c>
    </row>
    <row r="19" spans="1:17" x14ac:dyDescent="0.25">
      <c r="A19" s="5">
        <v>2019</v>
      </c>
      <c r="B19" s="5" t="s">
        <v>28</v>
      </c>
      <c r="C19" s="5">
        <v>174</v>
      </c>
      <c r="D19" s="5"/>
      <c r="E19" s="5">
        <v>90.45</v>
      </c>
      <c r="F19" s="5">
        <v>487.1</v>
      </c>
      <c r="G19" s="5">
        <v>19.999285010000001</v>
      </c>
      <c r="H19" s="5">
        <v>33.982762000000001</v>
      </c>
      <c r="I19" s="5">
        <v>15.204701269999999</v>
      </c>
      <c r="J19" s="5">
        <v>0.52780000000000005</v>
      </c>
      <c r="K19" s="5">
        <v>1.429333333</v>
      </c>
      <c r="L19" s="5">
        <v>4.1044776120000002</v>
      </c>
      <c r="M19" s="5">
        <v>5.8666666669999996</v>
      </c>
      <c r="N19" s="5">
        <v>69.709999999999994</v>
      </c>
      <c r="O19" s="5">
        <v>93.12</v>
      </c>
      <c r="P19" s="5">
        <v>96</v>
      </c>
      <c r="Q19" s="5">
        <v>95.91</v>
      </c>
    </row>
    <row r="20" spans="1:17" x14ac:dyDescent="0.25">
      <c r="A20" s="5">
        <v>2019</v>
      </c>
      <c r="B20" s="5" t="s">
        <v>28</v>
      </c>
      <c r="C20" s="5">
        <v>174</v>
      </c>
      <c r="D20" s="5"/>
      <c r="E20" s="5">
        <v>95.54</v>
      </c>
      <c r="F20" s="5">
        <v>245.03</v>
      </c>
      <c r="G20" s="5">
        <v>12.329635039999999</v>
      </c>
      <c r="H20" s="5">
        <v>20.897445260000001</v>
      </c>
      <c r="I20" s="5">
        <v>23.726642340000001</v>
      </c>
      <c r="J20" s="5">
        <v>0.52780000000000005</v>
      </c>
      <c r="K20" s="5">
        <v>1.429333333</v>
      </c>
      <c r="L20" s="5">
        <v>4.8041044780000002</v>
      </c>
      <c r="M20" s="5">
        <v>6.8666666669999996</v>
      </c>
      <c r="N20" s="5">
        <v>63.53</v>
      </c>
      <c r="O20" s="5">
        <v>91.56</v>
      </c>
      <c r="P20" s="5">
        <v>95.39</v>
      </c>
      <c r="Q20" s="5">
        <v>96.08</v>
      </c>
    </row>
    <row r="21" spans="1:17" x14ac:dyDescent="0.25">
      <c r="A21" s="5">
        <v>2019</v>
      </c>
      <c r="B21" s="5" t="s">
        <v>28</v>
      </c>
      <c r="C21" s="5">
        <v>174</v>
      </c>
      <c r="D21" s="5"/>
      <c r="E21" s="5">
        <v>96.08</v>
      </c>
      <c r="F21" s="5">
        <v>249.28</v>
      </c>
      <c r="G21" s="5">
        <v>6.2952124649999996</v>
      </c>
      <c r="H21" s="5">
        <v>10.6776204</v>
      </c>
      <c r="I21" s="5">
        <v>16.832861189999999</v>
      </c>
      <c r="J21" s="5">
        <v>0.52780000000000005</v>
      </c>
      <c r="K21" s="5">
        <v>2.346666667</v>
      </c>
      <c r="L21" s="5">
        <v>2.9971590909999999</v>
      </c>
      <c r="M21" s="5">
        <v>7.0333333329999999</v>
      </c>
      <c r="N21" s="5">
        <v>56.66</v>
      </c>
      <c r="O21" s="5">
        <v>83.9</v>
      </c>
      <c r="P21" s="5">
        <v>94.87</v>
      </c>
      <c r="Q21" s="5">
        <v>95.91</v>
      </c>
    </row>
    <row r="22" spans="1:17" x14ac:dyDescent="0.25">
      <c r="A22" s="5">
        <v>2019</v>
      </c>
      <c r="B22" s="5" t="s">
        <v>28</v>
      </c>
      <c r="C22" s="5">
        <v>175</v>
      </c>
      <c r="D22" s="5"/>
      <c r="E22" s="5">
        <v>86.39</v>
      </c>
      <c r="F22" s="5">
        <v>1593.57</v>
      </c>
      <c r="G22" s="5">
        <v>5.0975363639999998</v>
      </c>
      <c r="H22" s="5">
        <v>8.6289090910000006</v>
      </c>
      <c r="I22" s="5">
        <v>19.884727269999999</v>
      </c>
      <c r="J22" s="5">
        <v>0.16669999999999999</v>
      </c>
      <c r="K22" s="5">
        <v>1.3056000000000001</v>
      </c>
      <c r="L22" s="5">
        <v>6.3061683009999996</v>
      </c>
      <c r="M22" s="5">
        <v>8.2333333329999991</v>
      </c>
      <c r="N22" s="5">
        <v>93.46</v>
      </c>
      <c r="O22" s="5">
        <v>95.61</v>
      </c>
      <c r="P22" s="5">
        <v>96.15</v>
      </c>
      <c r="Q22" s="5">
        <v>96.87</v>
      </c>
    </row>
    <row r="23" spans="1:17" x14ac:dyDescent="0.25">
      <c r="A23" s="5">
        <v>2019</v>
      </c>
      <c r="B23" s="5" t="s">
        <v>28</v>
      </c>
      <c r="C23" s="5">
        <v>175</v>
      </c>
      <c r="D23" s="5"/>
      <c r="E23" s="5">
        <v>94.23</v>
      </c>
      <c r="F23" s="5">
        <v>401.1</v>
      </c>
      <c r="G23" s="5">
        <v>5.5618887020000001</v>
      </c>
      <c r="H23" s="5">
        <v>9.4679595279999997</v>
      </c>
      <c r="I23" s="5">
        <v>16.692748739999999</v>
      </c>
      <c r="J23" s="5">
        <v>0.16669999999999999</v>
      </c>
      <c r="K23" s="5"/>
      <c r="L23" s="5"/>
      <c r="M23" s="5"/>
      <c r="N23" s="5">
        <v>93.38</v>
      </c>
      <c r="O23" s="5">
        <v>95.52</v>
      </c>
      <c r="P23" s="5">
        <v>95.7</v>
      </c>
      <c r="Q23" s="5">
        <v>96.78</v>
      </c>
    </row>
    <row r="24" spans="1:17" x14ac:dyDescent="0.25">
      <c r="A24" s="5">
        <v>2019</v>
      </c>
      <c r="B24" s="5" t="s">
        <v>28</v>
      </c>
      <c r="C24" s="5">
        <v>175</v>
      </c>
      <c r="D24" s="5"/>
      <c r="E24" s="5">
        <v>96.04</v>
      </c>
      <c r="F24" s="5">
        <v>3294.37</v>
      </c>
      <c r="G24" s="5">
        <v>3.1114570060000002</v>
      </c>
      <c r="H24" s="5">
        <v>5.2816878980000004</v>
      </c>
      <c r="I24" s="5">
        <v>14.58598726</v>
      </c>
      <c r="J24" s="5">
        <v>0.16669999999999999</v>
      </c>
      <c r="K24" s="5"/>
      <c r="L24" s="5"/>
      <c r="M24" s="5"/>
      <c r="N24" s="5">
        <v>64.37</v>
      </c>
      <c r="O24" s="5">
        <v>90.6</v>
      </c>
      <c r="P24" s="5">
        <v>96.51</v>
      </c>
      <c r="Q24" s="5">
        <v>98.3</v>
      </c>
    </row>
    <row r="25" spans="1:17" x14ac:dyDescent="0.25">
      <c r="A25" s="5">
        <v>2019</v>
      </c>
      <c r="B25" s="5" t="s">
        <v>28</v>
      </c>
      <c r="C25" s="5">
        <v>175</v>
      </c>
      <c r="D25" s="5"/>
      <c r="E25" s="5">
        <v>96.87</v>
      </c>
      <c r="F25" s="5"/>
      <c r="G25" s="5">
        <v>13.98502935</v>
      </c>
      <c r="H25" s="5">
        <v>23.73189824</v>
      </c>
      <c r="I25" s="5">
        <v>17.36986301</v>
      </c>
      <c r="J25" s="5">
        <v>0.16669999999999999</v>
      </c>
      <c r="K25" s="5"/>
      <c r="L25" s="5"/>
      <c r="M25" s="5"/>
      <c r="N25" s="5">
        <v>94.36</v>
      </c>
      <c r="O25" s="5">
        <v>95.17</v>
      </c>
      <c r="P25" s="5">
        <v>95.79</v>
      </c>
      <c r="Q25" s="5">
        <v>95.52</v>
      </c>
    </row>
    <row r="26" spans="1:17" x14ac:dyDescent="0.25">
      <c r="A26" s="5">
        <v>2019</v>
      </c>
      <c r="B26" s="5" t="s">
        <v>28</v>
      </c>
      <c r="C26" s="5">
        <v>178</v>
      </c>
      <c r="D26" s="5"/>
      <c r="E26" s="5">
        <v>95.5</v>
      </c>
      <c r="F26" s="5">
        <v>943.83</v>
      </c>
      <c r="G26" s="5">
        <v>3.3446613549999999</v>
      </c>
      <c r="H26" s="5">
        <v>5.7129482070000002</v>
      </c>
      <c r="I26" s="5">
        <v>7.0203187250000001</v>
      </c>
      <c r="J26" s="5">
        <v>9.0899999999999995E-2</v>
      </c>
      <c r="K26" s="5">
        <v>1.76</v>
      </c>
      <c r="L26" s="5">
        <v>7.8598484849999997</v>
      </c>
      <c r="M26" s="5">
        <v>13.83333333</v>
      </c>
      <c r="N26" s="5">
        <v>95.89</v>
      </c>
      <c r="O26" s="5">
        <v>96.27</v>
      </c>
      <c r="P26" s="5">
        <v>95.89</v>
      </c>
      <c r="Q26" s="5">
        <v>95.37</v>
      </c>
    </row>
    <row r="27" spans="1:17" x14ac:dyDescent="0.25">
      <c r="A27" s="5">
        <v>2019</v>
      </c>
      <c r="B27" s="5" t="s">
        <v>28</v>
      </c>
      <c r="C27" s="5">
        <v>178</v>
      </c>
      <c r="D27" s="5"/>
      <c r="E27" s="5">
        <v>95.57</v>
      </c>
      <c r="F27" s="5">
        <v>1784.67</v>
      </c>
      <c r="G27" s="5">
        <v>9.5124686599999997</v>
      </c>
      <c r="H27" s="5">
        <v>16.220443589999999</v>
      </c>
      <c r="I27" s="5">
        <v>7.7218900680000004</v>
      </c>
      <c r="J27" s="5">
        <v>9.0899999999999995E-2</v>
      </c>
      <c r="K27" s="5">
        <v>0.76800000000000002</v>
      </c>
      <c r="L27" s="5">
        <v>15.277777779999999</v>
      </c>
      <c r="M27" s="5">
        <v>11.733333330000001</v>
      </c>
      <c r="N27" s="5">
        <v>94.6</v>
      </c>
      <c r="O27" s="5">
        <v>93.7</v>
      </c>
      <c r="P27" s="5">
        <v>94.22</v>
      </c>
      <c r="Q27" s="5">
        <v>92.93</v>
      </c>
    </row>
    <row r="28" spans="1:17" x14ac:dyDescent="0.25">
      <c r="A28" s="5">
        <v>2019</v>
      </c>
      <c r="B28" s="5" t="s">
        <v>28</v>
      </c>
      <c r="C28" s="5">
        <v>178</v>
      </c>
      <c r="D28" s="5"/>
      <c r="E28" s="5">
        <v>95.66</v>
      </c>
      <c r="F28" s="5">
        <v>1604.19</v>
      </c>
      <c r="G28" s="5">
        <v>2.9178799999999998</v>
      </c>
      <c r="H28" s="5">
        <v>5.0476000000000001</v>
      </c>
      <c r="I28" s="5">
        <v>10.068</v>
      </c>
      <c r="J28" s="5">
        <v>9.0899999999999995E-2</v>
      </c>
      <c r="K28" s="5">
        <v>2.6880000000000002</v>
      </c>
      <c r="L28" s="5">
        <v>4.2534722220000001</v>
      </c>
      <c r="M28" s="5">
        <v>11.43333333</v>
      </c>
      <c r="N28" s="5">
        <v>94.99</v>
      </c>
      <c r="O28" s="5">
        <v>95.5</v>
      </c>
      <c r="P28" s="5">
        <v>95.5</v>
      </c>
      <c r="Q28" s="5">
        <v>95.89</v>
      </c>
    </row>
    <row r="29" spans="1:17" x14ac:dyDescent="0.25">
      <c r="A29" s="5">
        <v>2019</v>
      </c>
      <c r="B29" s="5" t="s">
        <v>28</v>
      </c>
      <c r="C29" s="5">
        <v>178</v>
      </c>
      <c r="D29" s="5"/>
      <c r="E29" s="5">
        <v>95.05</v>
      </c>
      <c r="F29" s="5">
        <v>803.69</v>
      </c>
      <c r="G29" s="5">
        <v>4.6133301339999999</v>
      </c>
      <c r="H29" s="5">
        <v>7.8952015360000001</v>
      </c>
      <c r="I29" s="5">
        <v>7.7477927060000003</v>
      </c>
      <c r="J29" s="5">
        <v>9.0899999999999995E-2</v>
      </c>
      <c r="K29" s="5">
        <v>1.770666667</v>
      </c>
      <c r="L29" s="5">
        <v>5.026355422</v>
      </c>
      <c r="M29" s="5">
        <v>8.9</v>
      </c>
      <c r="N29" s="5">
        <v>96.53</v>
      </c>
      <c r="O29" s="5">
        <v>96.79</v>
      </c>
      <c r="P29" s="5">
        <v>97.04</v>
      </c>
      <c r="Q29" s="5">
        <v>96.02</v>
      </c>
    </row>
    <row r="30" spans="1:17" x14ac:dyDescent="0.25">
      <c r="A30" s="5">
        <v>2019</v>
      </c>
      <c r="B30" s="5" t="s">
        <v>28</v>
      </c>
      <c r="C30" s="5">
        <v>185</v>
      </c>
      <c r="D30" s="5"/>
      <c r="E30" s="5">
        <v>92.22</v>
      </c>
      <c r="F30" s="5">
        <v>868.45</v>
      </c>
      <c r="G30" s="5">
        <v>10.80638941</v>
      </c>
      <c r="H30" s="5">
        <v>18.482230619999999</v>
      </c>
      <c r="I30" s="5">
        <v>8.3610586009999999</v>
      </c>
      <c r="J30" s="5">
        <v>0.36359999999999998</v>
      </c>
      <c r="K30" s="5">
        <v>0.51200000000000001</v>
      </c>
      <c r="L30" s="5">
        <v>5.9244791670000003</v>
      </c>
      <c r="M30" s="5">
        <v>3.0333333329999999</v>
      </c>
      <c r="N30" s="5">
        <v>92.42</v>
      </c>
      <c r="O30" s="5">
        <v>95.01</v>
      </c>
      <c r="P30" s="5">
        <v>96.61</v>
      </c>
      <c r="Q30" s="5">
        <v>97.31</v>
      </c>
    </row>
    <row r="31" spans="1:17" x14ac:dyDescent="0.25">
      <c r="A31" s="5">
        <v>2019</v>
      </c>
      <c r="B31" s="5" t="s">
        <v>28</v>
      </c>
      <c r="C31" s="5">
        <v>185</v>
      </c>
      <c r="D31" s="5"/>
      <c r="E31" s="5">
        <v>93.51</v>
      </c>
      <c r="F31" s="5">
        <v>670.55</v>
      </c>
      <c r="G31" s="5">
        <v>0.978452498</v>
      </c>
      <c r="H31" s="5">
        <v>1.7335945150000001</v>
      </c>
      <c r="I31" s="5">
        <v>9.154162586</v>
      </c>
      <c r="J31" s="5">
        <v>0.36359999999999998</v>
      </c>
      <c r="K31" s="5">
        <v>1.2607999999999999</v>
      </c>
      <c r="L31" s="5">
        <v>9.3591370559999998</v>
      </c>
      <c r="M31" s="5">
        <v>11.8</v>
      </c>
      <c r="N31" s="5">
        <v>94.91</v>
      </c>
      <c r="O31" s="5">
        <v>95.41</v>
      </c>
      <c r="P31" s="5">
        <v>97.21</v>
      </c>
      <c r="Q31" s="5">
        <v>98.1</v>
      </c>
    </row>
    <row r="32" spans="1:17" x14ac:dyDescent="0.25">
      <c r="A32" s="5">
        <v>2019</v>
      </c>
      <c r="B32" s="5" t="s">
        <v>28</v>
      </c>
      <c r="C32" s="5">
        <v>185</v>
      </c>
      <c r="D32" s="5"/>
      <c r="E32" s="5">
        <v>95.68</v>
      </c>
      <c r="F32" s="5">
        <v>1080.78</v>
      </c>
      <c r="G32" s="5">
        <v>8.2607980300000001</v>
      </c>
      <c r="H32" s="5">
        <v>14.16965517</v>
      </c>
      <c r="I32" s="5">
        <v>7.9223645319999996</v>
      </c>
      <c r="J32" s="5">
        <v>0.36359999999999998</v>
      </c>
      <c r="K32" s="5">
        <v>0.97919999999999996</v>
      </c>
      <c r="L32" s="5">
        <v>8.5784313730000008</v>
      </c>
      <c r="M32" s="5">
        <v>8.4</v>
      </c>
      <c r="N32" s="5">
        <v>88.82</v>
      </c>
      <c r="O32" s="5">
        <v>89.82</v>
      </c>
      <c r="P32" s="5">
        <v>93.71</v>
      </c>
      <c r="Q32" s="5">
        <v>94.81</v>
      </c>
    </row>
    <row r="33" spans="1:17" x14ac:dyDescent="0.25">
      <c r="A33" s="5">
        <v>2019</v>
      </c>
      <c r="B33" s="5" t="s">
        <v>28</v>
      </c>
      <c r="C33" s="5">
        <v>185</v>
      </c>
      <c r="D33" s="5"/>
      <c r="E33" s="5">
        <v>96.31</v>
      </c>
      <c r="F33" s="5">
        <v>1274.43</v>
      </c>
      <c r="G33" s="5">
        <v>3.1363051820000001</v>
      </c>
      <c r="H33" s="5">
        <v>5.3662188100000003</v>
      </c>
      <c r="I33" s="5">
        <v>20.221113240000001</v>
      </c>
      <c r="J33" s="5">
        <v>0.36359999999999998</v>
      </c>
      <c r="K33" s="5">
        <v>0.85760000000000003</v>
      </c>
      <c r="L33" s="5">
        <v>8.3566542290000001</v>
      </c>
      <c r="M33" s="5">
        <v>7.1666666670000003</v>
      </c>
      <c r="N33" s="5">
        <v>92.71</v>
      </c>
      <c r="O33" s="5">
        <v>93.81</v>
      </c>
      <c r="P33" s="5">
        <v>95.21</v>
      </c>
      <c r="Q33" s="5">
        <v>95.01</v>
      </c>
    </row>
    <row r="34" spans="1:17" x14ac:dyDescent="0.25">
      <c r="A34" s="5">
        <v>2019</v>
      </c>
      <c r="B34" s="5" t="s">
        <v>28</v>
      </c>
      <c r="C34" s="5">
        <v>193</v>
      </c>
      <c r="D34" s="5"/>
      <c r="E34" s="5">
        <v>94.52</v>
      </c>
      <c r="F34" s="5">
        <v>460.77</v>
      </c>
      <c r="G34" s="5">
        <v>1.3778893059999999</v>
      </c>
      <c r="H34" s="5">
        <v>2.398311445</v>
      </c>
      <c r="I34" s="5">
        <v>14.546716699999999</v>
      </c>
      <c r="J34" s="5">
        <v>0.38890000000000002</v>
      </c>
      <c r="K34" s="5">
        <v>2.2559999999999998</v>
      </c>
      <c r="L34" s="5">
        <v>4.4326241130000001</v>
      </c>
      <c r="M34" s="5">
        <v>10</v>
      </c>
      <c r="N34" s="5">
        <v>95.42</v>
      </c>
      <c r="O34" s="5">
        <v>96.48</v>
      </c>
      <c r="P34" s="5">
        <v>96.68</v>
      </c>
      <c r="Q34" s="5">
        <v>96.21</v>
      </c>
    </row>
    <row r="35" spans="1:17" x14ac:dyDescent="0.25">
      <c r="A35" s="5">
        <v>2019</v>
      </c>
      <c r="B35" s="5" t="s">
        <v>28</v>
      </c>
      <c r="C35" s="5">
        <v>193</v>
      </c>
      <c r="D35" s="5"/>
      <c r="E35" s="5">
        <v>95.91</v>
      </c>
      <c r="F35" s="5">
        <v>1193.74</v>
      </c>
      <c r="G35" s="5">
        <v>4.676679612</v>
      </c>
      <c r="H35" s="5">
        <v>8.0190291259999995</v>
      </c>
      <c r="I35" s="5">
        <v>11.335533979999999</v>
      </c>
      <c r="J35" s="5">
        <v>0.38890000000000002</v>
      </c>
      <c r="K35" s="5">
        <v>1.728</v>
      </c>
      <c r="L35" s="5">
        <v>5.9413580250000004</v>
      </c>
      <c r="M35" s="5">
        <v>10.266666669999999</v>
      </c>
      <c r="N35" s="5">
        <v>95.81</v>
      </c>
      <c r="O35" s="5">
        <v>95.95</v>
      </c>
      <c r="P35" s="5">
        <v>95.81</v>
      </c>
      <c r="Q35" s="5">
        <v>95.22</v>
      </c>
    </row>
    <row r="36" spans="1:17" x14ac:dyDescent="0.25">
      <c r="A36" s="5">
        <v>2019</v>
      </c>
      <c r="B36" s="5" t="s">
        <v>28</v>
      </c>
      <c r="C36" s="5">
        <v>193</v>
      </c>
      <c r="D36" s="5"/>
      <c r="E36" s="5">
        <v>96.03</v>
      </c>
      <c r="F36" s="5">
        <v>1174.21</v>
      </c>
      <c r="G36" s="5">
        <v>2.8621743300000002</v>
      </c>
      <c r="H36" s="5">
        <v>4.9101532570000002</v>
      </c>
      <c r="I36" s="5">
        <v>13.080459769999999</v>
      </c>
      <c r="J36" s="5">
        <v>0.38890000000000002</v>
      </c>
      <c r="K36" s="5">
        <v>1.5935999999999999</v>
      </c>
      <c r="L36" s="5">
        <v>4.7690763049999996</v>
      </c>
      <c r="M36" s="5">
        <v>7.6</v>
      </c>
      <c r="N36" s="5">
        <v>95.35</v>
      </c>
      <c r="O36" s="5">
        <v>95.68</v>
      </c>
      <c r="P36" s="5">
        <v>95.48</v>
      </c>
      <c r="Q36" s="5">
        <v>95.22</v>
      </c>
    </row>
    <row r="37" spans="1:17" x14ac:dyDescent="0.25">
      <c r="A37" s="5">
        <v>2019</v>
      </c>
      <c r="B37" s="5" t="s">
        <v>28</v>
      </c>
      <c r="C37" s="5">
        <v>193</v>
      </c>
      <c r="D37" s="5"/>
      <c r="E37" s="5">
        <v>95.55</v>
      </c>
      <c r="F37" s="5">
        <v>574.58000000000004</v>
      </c>
      <c r="G37" s="5">
        <v>0.49406528199999999</v>
      </c>
      <c r="H37" s="5">
        <v>0.87537092000000005</v>
      </c>
      <c r="I37" s="5">
        <v>18.437190900000001</v>
      </c>
      <c r="J37" s="5">
        <v>0.38890000000000002</v>
      </c>
      <c r="K37" s="5">
        <v>1.9072</v>
      </c>
      <c r="L37" s="5">
        <v>4.3519295299999996</v>
      </c>
      <c r="M37" s="5">
        <v>8.3000000000000007</v>
      </c>
      <c r="N37" s="5">
        <v>91.5</v>
      </c>
      <c r="O37" s="5">
        <v>95.55</v>
      </c>
      <c r="P37" s="5">
        <v>96.15</v>
      </c>
      <c r="Q37" s="5">
        <v>95.55</v>
      </c>
    </row>
    <row r="38" spans="1:17" x14ac:dyDescent="0.25">
      <c r="A38" s="5">
        <v>2019</v>
      </c>
      <c r="B38" s="5" t="s">
        <v>28</v>
      </c>
      <c r="C38" s="5">
        <v>197</v>
      </c>
      <c r="D38" s="5"/>
      <c r="E38" s="5">
        <v>56.46</v>
      </c>
      <c r="F38" s="5">
        <v>259.19</v>
      </c>
      <c r="G38" s="5">
        <v>2.62905042</v>
      </c>
      <c r="H38" s="5">
        <v>4.4398319329999998</v>
      </c>
      <c r="I38" s="5">
        <v>9.7193277309999999</v>
      </c>
      <c r="J38" s="5">
        <v>0.44440000000000002</v>
      </c>
      <c r="K38" s="5">
        <v>1.6832</v>
      </c>
      <c r="L38" s="5">
        <v>5.9212610899999998</v>
      </c>
      <c r="M38" s="5">
        <v>9.9666666670000001</v>
      </c>
      <c r="N38" s="5">
        <v>42.63</v>
      </c>
      <c r="O38" s="5">
        <v>60.15</v>
      </c>
      <c r="P38" s="5">
        <v>86.65</v>
      </c>
      <c r="Q38" s="5">
        <v>97.03</v>
      </c>
    </row>
    <row r="39" spans="1:17" x14ac:dyDescent="0.25">
      <c r="A39" s="5">
        <v>2019</v>
      </c>
      <c r="B39" s="5" t="s">
        <v>28</v>
      </c>
      <c r="C39" s="5">
        <v>197</v>
      </c>
      <c r="D39" s="5"/>
      <c r="E39" s="5">
        <v>80.63</v>
      </c>
      <c r="F39" s="5">
        <v>1003.49</v>
      </c>
      <c r="G39" s="5">
        <v>12.97355769</v>
      </c>
      <c r="H39" s="5">
        <v>22.104807690000001</v>
      </c>
      <c r="I39" s="5">
        <v>8.6676923079999995</v>
      </c>
      <c r="J39" s="5">
        <v>0.44440000000000002</v>
      </c>
      <c r="K39" s="5">
        <v>1.5978666669999999</v>
      </c>
      <c r="L39" s="5">
        <v>5.7993991989999998</v>
      </c>
      <c r="M39" s="5">
        <v>9.2666666670000009</v>
      </c>
      <c r="N39" s="5">
        <v>71.92</v>
      </c>
      <c r="O39" s="5">
        <v>94.35</v>
      </c>
      <c r="P39" s="5">
        <v>95.74</v>
      </c>
      <c r="Q39" s="5">
        <v>96.76</v>
      </c>
    </row>
    <row r="40" spans="1:17" x14ac:dyDescent="0.25">
      <c r="A40" s="5">
        <v>2019</v>
      </c>
      <c r="B40" s="5" t="s">
        <v>28</v>
      </c>
      <c r="C40" s="5">
        <v>197</v>
      </c>
      <c r="D40" s="5"/>
      <c r="E40" s="5">
        <v>94.05</v>
      </c>
      <c r="F40" s="5">
        <v>359.69</v>
      </c>
      <c r="G40" s="5">
        <v>4.3610909089999996</v>
      </c>
      <c r="H40" s="5">
        <v>7.4490909089999997</v>
      </c>
      <c r="I40" s="5">
        <v>13.556363640000001</v>
      </c>
      <c r="J40" s="5">
        <v>0.44440000000000002</v>
      </c>
      <c r="K40" s="5">
        <v>1.62304</v>
      </c>
      <c r="L40" s="5">
        <v>6.6541798109999997</v>
      </c>
      <c r="M40" s="5">
        <v>10.8</v>
      </c>
      <c r="N40" s="5">
        <v>53.57</v>
      </c>
      <c r="O40" s="5">
        <v>82.11</v>
      </c>
      <c r="P40" s="5">
        <v>97.03</v>
      </c>
      <c r="Q40" s="5">
        <v>98.33</v>
      </c>
    </row>
    <row r="41" spans="1:17" x14ac:dyDescent="0.25">
      <c r="A41" s="5">
        <v>2019</v>
      </c>
      <c r="B41" s="5" t="s">
        <v>28</v>
      </c>
      <c r="C41" s="5">
        <v>197</v>
      </c>
      <c r="D41" s="5"/>
      <c r="E41" s="5">
        <v>97.61</v>
      </c>
      <c r="F41" s="5">
        <v>348.65</v>
      </c>
      <c r="G41" s="5">
        <v>2.6553532340000001</v>
      </c>
      <c r="H41" s="5">
        <v>4.5070646769999998</v>
      </c>
      <c r="I41" s="5">
        <v>12.831044779999999</v>
      </c>
      <c r="J41" s="5">
        <v>0.44440000000000002</v>
      </c>
      <c r="K41" s="5"/>
      <c r="L41" s="5"/>
      <c r="M41" s="5"/>
      <c r="N41" s="5">
        <v>57.74</v>
      </c>
      <c r="O41" s="5">
        <v>85.91</v>
      </c>
      <c r="P41" s="5">
        <v>96.76</v>
      </c>
      <c r="Q41" s="5">
        <v>98.33</v>
      </c>
    </row>
    <row r="42" spans="1:17" x14ac:dyDescent="0.25">
      <c r="A42" s="5">
        <v>2019</v>
      </c>
      <c r="B42" s="5" t="s">
        <v>28</v>
      </c>
      <c r="C42" s="5">
        <v>198</v>
      </c>
      <c r="D42" s="5"/>
      <c r="E42" s="5">
        <v>21.25</v>
      </c>
      <c r="F42" s="5">
        <v>170.29</v>
      </c>
      <c r="G42" s="5">
        <v>1.319433962</v>
      </c>
      <c r="H42" s="5">
        <v>2.337735849</v>
      </c>
      <c r="I42" s="5">
        <v>9.9222641510000003</v>
      </c>
      <c r="J42" s="5">
        <v>0.88890000000000002</v>
      </c>
      <c r="K42" s="5">
        <v>2.8479999999999999</v>
      </c>
      <c r="L42" s="5">
        <v>3.4293071159999999</v>
      </c>
      <c r="M42" s="5">
        <v>9.7666666670000009</v>
      </c>
      <c r="N42" s="5">
        <v>20.39</v>
      </c>
      <c r="O42" s="5">
        <v>38.83</v>
      </c>
      <c r="P42" s="5">
        <v>69.2</v>
      </c>
      <c r="Q42" s="5">
        <v>95.15</v>
      </c>
    </row>
    <row r="43" spans="1:17" x14ac:dyDescent="0.25">
      <c r="A43" s="5">
        <v>2019</v>
      </c>
      <c r="B43" s="5" t="s">
        <v>28</v>
      </c>
      <c r="C43" s="5">
        <v>198</v>
      </c>
      <c r="D43" s="5"/>
      <c r="E43" s="5">
        <v>39.56</v>
      </c>
      <c r="F43" s="5">
        <v>151.88999999999999</v>
      </c>
      <c r="G43" s="5">
        <v>0.67434908400000004</v>
      </c>
      <c r="H43" s="5">
        <v>1.1947926710000001</v>
      </c>
      <c r="I43" s="5">
        <v>19.93442623</v>
      </c>
      <c r="J43" s="5">
        <v>0.88890000000000002</v>
      </c>
      <c r="K43" s="5">
        <v>1.6639999999999999</v>
      </c>
      <c r="L43" s="5">
        <v>6.730769231</v>
      </c>
      <c r="M43" s="5">
        <v>11.2</v>
      </c>
      <c r="N43" s="5">
        <v>14.12</v>
      </c>
      <c r="O43" s="5">
        <v>28.68</v>
      </c>
      <c r="P43" s="5">
        <v>52.25</v>
      </c>
      <c r="Q43" s="5">
        <v>88</v>
      </c>
    </row>
    <row r="44" spans="1:17" x14ac:dyDescent="0.25">
      <c r="A44" s="5">
        <v>2019</v>
      </c>
      <c r="B44" s="5" t="s">
        <v>28</v>
      </c>
      <c r="C44" s="5">
        <v>198</v>
      </c>
      <c r="D44" s="5"/>
      <c r="E44" s="5">
        <v>68.69</v>
      </c>
      <c r="F44" s="5">
        <v>323.45999999999998</v>
      </c>
      <c r="G44" s="5">
        <v>3.3979037110000001</v>
      </c>
      <c r="H44" s="5">
        <v>5.8517552659999996</v>
      </c>
      <c r="I44" s="5">
        <v>9.6581745239999996</v>
      </c>
      <c r="J44" s="5">
        <v>0.88890000000000002</v>
      </c>
      <c r="K44" s="5">
        <v>2.1375999999999999</v>
      </c>
      <c r="L44" s="5">
        <v>4.6001746509999997</v>
      </c>
      <c r="M44" s="5">
        <v>9.8333333330000006</v>
      </c>
      <c r="N44" s="5">
        <v>27.36</v>
      </c>
      <c r="O44" s="5">
        <v>51.1</v>
      </c>
      <c r="P44" s="5">
        <v>85.35</v>
      </c>
      <c r="Q44" s="5">
        <v>95.5</v>
      </c>
    </row>
    <row r="45" spans="1:17" x14ac:dyDescent="0.25">
      <c r="A45" s="5">
        <v>2019</v>
      </c>
      <c r="B45" s="5" t="s">
        <v>28</v>
      </c>
      <c r="C45" s="5">
        <v>198</v>
      </c>
      <c r="D45" s="5"/>
      <c r="E45" s="5">
        <v>92.41</v>
      </c>
      <c r="F45" s="5">
        <v>215.87</v>
      </c>
      <c r="G45" s="5">
        <v>0.38386167100000002</v>
      </c>
      <c r="H45" s="5">
        <v>0.68011527400000005</v>
      </c>
      <c r="I45" s="5">
        <v>7.3775216139999999</v>
      </c>
      <c r="J45" s="5">
        <v>0.88890000000000002</v>
      </c>
      <c r="K45" s="5">
        <v>1.9263999999999999</v>
      </c>
      <c r="L45" s="5">
        <v>5.848560354</v>
      </c>
      <c r="M45" s="5">
        <v>11.266666669999999</v>
      </c>
      <c r="N45" s="5">
        <v>23.12</v>
      </c>
      <c r="O45" s="5">
        <v>39.630000000000003</v>
      </c>
      <c r="P45" s="5">
        <v>67.959999999999994</v>
      </c>
      <c r="Q45" s="5">
        <v>91</v>
      </c>
    </row>
    <row r="46" spans="1:17" x14ac:dyDescent="0.25">
      <c r="A46" s="5">
        <v>2019</v>
      </c>
      <c r="B46" s="5" t="s">
        <v>28</v>
      </c>
      <c r="C46" s="5">
        <v>199</v>
      </c>
      <c r="D46" s="5"/>
      <c r="E46" s="5">
        <v>32.700000000000003</v>
      </c>
      <c r="F46" s="5">
        <v>248.71</v>
      </c>
      <c r="G46" s="5">
        <v>1.5267776689999999</v>
      </c>
      <c r="H46" s="5">
        <v>2.645249755</v>
      </c>
      <c r="I46" s="5">
        <v>14.292654260000001</v>
      </c>
      <c r="J46" s="5">
        <v>0.77780000000000005</v>
      </c>
      <c r="K46" s="5">
        <v>1.7088000000000001</v>
      </c>
      <c r="L46" s="5">
        <v>5.1888264670000002</v>
      </c>
      <c r="M46" s="5">
        <v>8.8666666670000005</v>
      </c>
      <c r="N46" s="5">
        <v>33.36</v>
      </c>
      <c r="O46" s="5">
        <v>55.68</v>
      </c>
      <c r="P46" s="5">
        <v>85.81</v>
      </c>
      <c r="Q46" s="5">
        <v>95.77</v>
      </c>
    </row>
    <row r="47" spans="1:17" x14ac:dyDescent="0.25">
      <c r="A47" s="5">
        <v>2019</v>
      </c>
      <c r="B47" s="5" t="s">
        <v>28</v>
      </c>
      <c r="C47" s="5">
        <v>199</v>
      </c>
      <c r="D47" s="5"/>
      <c r="E47" s="5">
        <v>53.76</v>
      </c>
      <c r="F47" s="5">
        <v>196.62</v>
      </c>
      <c r="G47" s="5">
        <v>6.1212918219999999</v>
      </c>
      <c r="H47" s="5">
        <v>10.405390329999999</v>
      </c>
      <c r="I47" s="5">
        <v>17.277695170000001</v>
      </c>
      <c r="J47" s="5">
        <v>0.77780000000000005</v>
      </c>
      <c r="K47" s="5">
        <v>1.9616</v>
      </c>
      <c r="L47" s="5">
        <v>3.9423599779999998</v>
      </c>
      <c r="M47" s="5">
        <v>7.733333333</v>
      </c>
      <c r="N47" s="5">
        <v>36.93</v>
      </c>
      <c r="O47" s="5">
        <v>58.51</v>
      </c>
      <c r="P47" s="5">
        <v>88.13</v>
      </c>
      <c r="Q47" s="5">
        <v>95.77</v>
      </c>
    </row>
    <row r="48" spans="1:17" x14ac:dyDescent="0.25">
      <c r="A48" s="5">
        <v>2019</v>
      </c>
      <c r="B48" s="5" t="s">
        <v>28</v>
      </c>
      <c r="C48" s="5">
        <v>199</v>
      </c>
      <c r="D48" s="5"/>
      <c r="E48" s="5">
        <v>84.09</v>
      </c>
      <c r="F48" s="5">
        <v>109.71</v>
      </c>
      <c r="G48" s="5">
        <v>4.2634187189999997</v>
      </c>
      <c r="H48" s="5">
        <v>7.2979310340000003</v>
      </c>
      <c r="I48" s="5">
        <v>19.53261084</v>
      </c>
      <c r="J48" s="5">
        <v>0.77780000000000005</v>
      </c>
      <c r="K48" s="5">
        <v>1.792</v>
      </c>
      <c r="L48" s="5">
        <v>5.87797619</v>
      </c>
      <c r="M48" s="5">
        <v>10.53333333</v>
      </c>
      <c r="N48" s="5">
        <v>27.39</v>
      </c>
      <c r="O48" s="5">
        <v>47.22</v>
      </c>
      <c r="P48" s="5">
        <v>78.510000000000005</v>
      </c>
      <c r="Q48" s="5">
        <v>95.02</v>
      </c>
    </row>
    <row r="49" spans="1:17" x14ac:dyDescent="0.25">
      <c r="A49" s="5">
        <v>2019</v>
      </c>
      <c r="B49" s="5" t="s">
        <v>28</v>
      </c>
      <c r="C49" s="5">
        <v>199</v>
      </c>
      <c r="D49" s="5"/>
      <c r="E49" s="5">
        <v>95.48</v>
      </c>
      <c r="F49" s="5">
        <v>206.25</v>
      </c>
      <c r="G49" s="5">
        <v>2.8427263780000001</v>
      </c>
      <c r="H49" s="5">
        <v>4.8712598429999998</v>
      </c>
      <c r="I49" s="5">
        <v>18.891732279999999</v>
      </c>
      <c r="J49" s="5">
        <v>0.77780000000000005</v>
      </c>
      <c r="K49" s="5">
        <v>2.1120000000000001</v>
      </c>
      <c r="L49" s="5">
        <v>4.4665404039999999</v>
      </c>
      <c r="M49" s="5">
        <v>9.4333333330000002</v>
      </c>
      <c r="N49" s="5">
        <v>33.11</v>
      </c>
      <c r="O49" s="5">
        <v>53.61</v>
      </c>
      <c r="P49" s="5">
        <v>83.9</v>
      </c>
      <c r="Q49" s="5">
        <v>95.35</v>
      </c>
    </row>
    <row r="50" spans="1:17" x14ac:dyDescent="0.25">
      <c r="A50" s="5">
        <v>2019</v>
      </c>
      <c r="B50" s="5" t="s">
        <v>28</v>
      </c>
      <c r="C50" s="5">
        <v>208</v>
      </c>
      <c r="D50" s="5"/>
      <c r="E50" s="5">
        <v>95.8</v>
      </c>
      <c r="F50" s="5">
        <v>1815.46</v>
      </c>
      <c r="G50" s="5">
        <v>9.7992100369999999</v>
      </c>
      <c r="H50" s="5">
        <v>16.723048330000001</v>
      </c>
      <c r="I50" s="5">
        <v>10.338289959999999</v>
      </c>
      <c r="J50" s="5">
        <v>0.52780000000000005</v>
      </c>
      <c r="K50" s="5"/>
      <c r="L50" s="5"/>
      <c r="M50" s="5"/>
      <c r="N50" s="5">
        <v>96.79</v>
      </c>
      <c r="O50" s="5">
        <v>96.43</v>
      </c>
      <c r="P50" s="5">
        <v>95.54</v>
      </c>
      <c r="Q50" s="5">
        <v>96.07</v>
      </c>
    </row>
    <row r="51" spans="1:17" x14ac:dyDescent="0.25">
      <c r="A51" s="5">
        <v>2019</v>
      </c>
      <c r="B51" s="5" t="s">
        <v>28</v>
      </c>
      <c r="C51" s="5">
        <v>208</v>
      </c>
      <c r="D51" s="5"/>
      <c r="E51" s="5">
        <v>95.63</v>
      </c>
      <c r="F51" s="5">
        <v>1210.73</v>
      </c>
      <c r="G51" s="5">
        <v>7.8061150350000004</v>
      </c>
      <c r="H51" s="5">
        <v>13.275681130000001</v>
      </c>
      <c r="I51" s="5">
        <v>8.4625630679999997</v>
      </c>
      <c r="J51" s="5">
        <v>0.52780000000000005</v>
      </c>
      <c r="K51" s="5"/>
      <c r="L51" s="5"/>
      <c r="M51" s="5"/>
      <c r="N51" s="5">
        <v>95.54</v>
      </c>
      <c r="O51" s="5">
        <v>95.71</v>
      </c>
      <c r="P51" s="5">
        <v>96.43</v>
      </c>
      <c r="Q51" s="5">
        <v>96.34</v>
      </c>
    </row>
    <row r="52" spans="1:17" x14ac:dyDescent="0.25">
      <c r="A52" s="5">
        <v>2019</v>
      </c>
      <c r="B52" s="5" t="s">
        <v>28</v>
      </c>
      <c r="C52" s="5">
        <v>208</v>
      </c>
      <c r="D52" s="5"/>
      <c r="E52" s="5">
        <v>95.98</v>
      </c>
      <c r="F52" s="5">
        <v>1202.24</v>
      </c>
      <c r="G52" s="5">
        <v>9.3842042039999995</v>
      </c>
      <c r="H52" s="5">
        <v>15.98438438</v>
      </c>
      <c r="I52" s="5">
        <v>11.468268269999999</v>
      </c>
      <c r="J52" s="5">
        <v>0.52780000000000005</v>
      </c>
      <c r="K52" s="5"/>
      <c r="L52" s="5"/>
      <c r="M52" s="5"/>
      <c r="N52" s="5">
        <v>95.54</v>
      </c>
      <c r="O52" s="5">
        <v>95.45</v>
      </c>
      <c r="P52" s="5">
        <v>96.25</v>
      </c>
      <c r="Q52" s="5">
        <v>96.43</v>
      </c>
    </row>
    <row r="53" spans="1:17" x14ac:dyDescent="0.25">
      <c r="A53" s="5">
        <v>2019</v>
      </c>
      <c r="B53" s="5" t="s">
        <v>28</v>
      </c>
      <c r="C53" s="5">
        <v>208</v>
      </c>
      <c r="D53" s="5"/>
      <c r="E53" s="5">
        <v>96.07</v>
      </c>
      <c r="F53" s="5">
        <v>1768.75</v>
      </c>
      <c r="G53" s="5">
        <v>15.11311587</v>
      </c>
      <c r="H53" s="5">
        <v>25.780331060000002</v>
      </c>
      <c r="I53" s="5">
        <v>12.480623169999999</v>
      </c>
      <c r="J53" s="5">
        <v>0.52780000000000005</v>
      </c>
      <c r="K53" s="5"/>
      <c r="L53" s="5"/>
      <c r="M53" s="5"/>
      <c r="N53" s="5">
        <v>95.36</v>
      </c>
      <c r="O53" s="5">
        <v>94.91</v>
      </c>
      <c r="P53" s="5">
        <v>95.71</v>
      </c>
      <c r="Q53" s="5">
        <v>95.45</v>
      </c>
    </row>
    <row r="54" spans="1:17" x14ac:dyDescent="0.25">
      <c r="A54" s="5">
        <v>2019</v>
      </c>
      <c r="B54" s="5" t="s">
        <v>29</v>
      </c>
      <c r="C54" s="5">
        <v>260</v>
      </c>
      <c r="D54" s="5"/>
      <c r="E54" s="5">
        <v>35.4</v>
      </c>
      <c r="F54" s="5">
        <v>364.58</v>
      </c>
      <c r="G54" s="5">
        <v>5.2071656690000001</v>
      </c>
      <c r="H54" s="5">
        <v>8.7990019959999994</v>
      </c>
      <c r="I54" s="5">
        <v>10.81317365</v>
      </c>
      <c r="J54" s="5">
        <v>0.52780000000000005</v>
      </c>
      <c r="K54" s="5">
        <v>2.4319999999999999</v>
      </c>
      <c r="L54" s="5">
        <v>3.3442982460000001</v>
      </c>
      <c r="M54" s="5">
        <v>8.1333333329999995</v>
      </c>
      <c r="N54" s="5">
        <v>38.58</v>
      </c>
      <c r="O54" s="5">
        <v>65.680000000000007</v>
      </c>
      <c r="P54" s="5">
        <v>93.35</v>
      </c>
      <c r="Q54" s="5">
        <v>96.24</v>
      </c>
    </row>
    <row r="55" spans="1:17" x14ac:dyDescent="0.25">
      <c r="A55" s="5">
        <v>2019</v>
      </c>
      <c r="B55" s="5" t="s">
        <v>29</v>
      </c>
      <c r="C55" s="5">
        <v>260</v>
      </c>
      <c r="D55" s="5"/>
      <c r="E55" s="5">
        <v>58.94</v>
      </c>
      <c r="F55" s="5">
        <v>340.8</v>
      </c>
      <c r="G55" s="5">
        <v>5.1962922469999997</v>
      </c>
      <c r="H55" s="5">
        <v>8.7966202780000007</v>
      </c>
      <c r="I55" s="5">
        <v>10.981312129999999</v>
      </c>
      <c r="J55" s="5">
        <v>0.52780000000000005</v>
      </c>
      <c r="K55" s="5">
        <v>1.770666667</v>
      </c>
      <c r="L55" s="5">
        <v>4.9134036139999999</v>
      </c>
      <c r="M55" s="5">
        <v>8.6999999999999993</v>
      </c>
      <c r="N55" s="5">
        <v>34.18</v>
      </c>
      <c r="O55" s="5">
        <v>50.29</v>
      </c>
      <c r="P55" s="5">
        <v>83.02</v>
      </c>
      <c r="Q55" s="5">
        <v>95.3</v>
      </c>
    </row>
    <row r="56" spans="1:17" x14ac:dyDescent="0.25">
      <c r="A56" s="5">
        <v>2019</v>
      </c>
      <c r="B56" s="5" t="s">
        <v>29</v>
      </c>
      <c r="C56" s="5">
        <v>260</v>
      </c>
      <c r="D56" s="5"/>
      <c r="E56" s="5">
        <v>88.04</v>
      </c>
      <c r="F56" s="5">
        <v>383.69</v>
      </c>
      <c r="G56" s="5">
        <v>8.3722507119999996</v>
      </c>
      <c r="H56" s="5">
        <v>14.13732194</v>
      </c>
      <c r="I56" s="5">
        <v>10.76923077</v>
      </c>
      <c r="J56" s="5">
        <v>0.52780000000000005</v>
      </c>
      <c r="K56" s="5">
        <v>0.91733333299999997</v>
      </c>
      <c r="L56" s="5">
        <v>6.3953488370000002</v>
      </c>
      <c r="M56" s="5">
        <v>5.8666666669999996</v>
      </c>
      <c r="N56" s="5">
        <v>35.979999999999997</v>
      </c>
      <c r="O56" s="5">
        <v>61.05</v>
      </c>
      <c r="P56" s="5">
        <v>88.58</v>
      </c>
      <c r="Q56" s="5">
        <v>92.49</v>
      </c>
    </row>
    <row r="57" spans="1:17" x14ac:dyDescent="0.25">
      <c r="A57" s="5">
        <v>2019</v>
      </c>
      <c r="B57" s="5" t="s">
        <v>29</v>
      </c>
      <c r="C57" s="5">
        <v>260</v>
      </c>
      <c r="D57" s="5"/>
      <c r="E57" s="5">
        <v>94.08</v>
      </c>
      <c r="F57" s="5">
        <v>334</v>
      </c>
      <c r="G57" s="5">
        <v>3.0305753420000001</v>
      </c>
      <c r="H57" s="5">
        <v>5.1183561639999997</v>
      </c>
      <c r="I57" s="5">
        <v>11.93534247</v>
      </c>
      <c r="J57" s="5">
        <v>0.52780000000000005</v>
      </c>
      <c r="K57" s="5">
        <v>1.7664</v>
      </c>
      <c r="L57" s="5">
        <v>4.9064009659999996</v>
      </c>
      <c r="M57" s="5">
        <v>8.6666666669999994</v>
      </c>
      <c r="N57" s="5">
        <v>32.880000000000003</v>
      </c>
      <c r="O57" s="5">
        <v>58.74</v>
      </c>
      <c r="P57" s="5">
        <v>87.21</v>
      </c>
      <c r="Q57" s="5">
        <v>92.27</v>
      </c>
    </row>
    <row r="58" spans="1:17" x14ac:dyDescent="0.25">
      <c r="A58" s="5">
        <v>2019</v>
      </c>
      <c r="B58" s="5" t="s">
        <v>29</v>
      </c>
      <c r="C58" s="5">
        <v>261</v>
      </c>
      <c r="D58" s="5"/>
      <c r="E58" s="5">
        <v>34</v>
      </c>
      <c r="F58" s="5">
        <v>453.33</v>
      </c>
      <c r="G58" s="5">
        <v>4.4545279190000002</v>
      </c>
      <c r="H58" s="5">
        <v>7.5667005080000003</v>
      </c>
      <c r="I58" s="5">
        <v>17.267817260000001</v>
      </c>
      <c r="J58" s="5">
        <v>0.51849999999999996</v>
      </c>
      <c r="K58" s="5">
        <v>1.4506666669999999</v>
      </c>
      <c r="L58" s="5">
        <v>5.46875</v>
      </c>
      <c r="M58" s="5">
        <v>7.9333333330000002</v>
      </c>
      <c r="N58" s="5">
        <v>43.3</v>
      </c>
      <c r="O58" s="5">
        <v>73.069999999999993</v>
      </c>
      <c r="P58" s="5">
        <v>94.83</v>
      </c>
      <c r="Q58" s="5">
        <v>96.17</v>
      </c>
    </row>
    <row r="59" spans="1:17" x14ac:dyDescent="0.25">
      <c r="A59" s="5">
        <v>2019</v>
      </c>
      <c r="B59" s="5" t="s">
        <v>29</v>
      </c>
      <c r="C59" s="5">
        <v>261</v>
      </c>
      <c r="D59" s="5"/>
      <c r="E59" s="5">
        <v>56.95</v>
      </c>
      <c r="F59" s="5">
        <v>333.15</v>
      </c>
      <c r="G59" s="5">
        <v>3.6334990249999999</v>
      </c>
      <c r="H59" s="5">
        <v>6.1846003899999999</v>
      </c>
      <c r="I59" s="5">
        <v>14.747368420000001</v>
      </c>
      <c r="J59" s="5">
        <v>0.51849999999999996</v>
      </c>
      <c r="K59" s="5">
        <v>1.3792</v>
      </c>
      <c r="L59" s="5">
        <v>6.1871616400000002</v>
      </c>
      <c r="M59" s="5">
        <v>8.5333333329999999</v>
      </c>
      <c r="N59" s="5">
        <v>43.02</v>
      </c>
      <c r="O59" s="5">
        <v>70.3</v>
      </c>
      <c r="P59" s="5">
        <v>94.76</v>
      </c>
      <c r="Q59" s="5">
        <v>95.75</v>
      </c>
    </row>
    <row r="60" spans="1:17" x14ac:dyDescent="0.25">
      <c r="A60" s="5">
        <v>2019</v>
      </c>
      <c r="B60" s="5" t="s">
        <v>29</v>
      </c>
      <c r="C60" s="5">
        <v>261</v>
      </c>
      <c r="D60" s="5"/>
      <c r="E60" s="5">
        <v>85.58</v>
      </c>
      <c r="F60" s="5">
        <v>281.77</v>
      </c>
      <c r="G60" s="5">
        <v>3.9441379310000002</v>
      </c>
      <c r="H60" s="5">
        <v>6.7247126440000002</v>
      </c>
      <c r="I60" s="5">
        <v>18.139080459999999</v>
      </c>
      <c r="J60" s="5">
        <v>0.51849999999999996</v>
      </c>
      <c r="K60" s="5"/>
      <c r="L60" s="5"/>
      <c r="M60" s="5"/>
      <c r="N60" s="5">
        <v>22.75</v>
      </c>
      <c r="O60" s="5">
        <v>34.869999999999997</v>
      </c>
      <c r="P60" s="5">
        <v>67.540000000000006</v>
      </c>
      <c r="Q60" s="5">
        <v>94.05</v>
      </c>
    </row>
    <row r="61" spans="1:17" x14ac:dyDescent="0.25">
      <c r="A61" s="5">
        <v>2019</v>
      </c>
      <c r="B61" s="5" t="s">
        <v>29</v>
      </c>
      <c r="C61" s="5">
        <v>261</v>
      </c>
      <c r="D61" s="5"/>
      <c r="E61" s="5">
        <v>95.25</v>
      </c>
      <c r="F61" s="5">
        <v>414.26</v>
      </c>
      <c r="G61" s="5">
        <v>2.8400297029999999</v>
      </c>
      <c r="H61" s="5">
        <v>4.8352475249999998</v>
      </c>
      <c r="I61" s="5">
        <v>12.810297029999999</v>
      </c>
      <c r="J61" s="5">
        <v>0.51849999999999996</v>
      </c>
      <c r="K61" s="5"/>
      <c r="L61" s="5"/>
      <c r="M61" s="5"/>
      <c r="N61" s="5">
        <v>26.93</v>
      </c>
      <c r="O61" s="5">
        <v>49.54</v>
      </c>
      <c r="P61" s="5">
        <v>85.19</v>
      </c>
      <c r="Q61" s="5">
        <v>95.04</v>
      </c>
    </row>
    <row r="62" spans="1:17" x14ac:dyDescent="0.25">
      <c r="A62" s="5">
        <v>2019</v>
      </c>
      <c r="B62" s="5" t="s">
        <v>29</v>
      </c>
      <c r="C62" s="5">
        <v>262</v>
      </c>
      <c r="D62" s="5"/>
      <c r="E62" s="5">
        <v>44.86</v>
      </c>
      <c r="F62" s="5">
        <v>506.84</v>
      </c>
      <c r="G62" s="5">
        <v>18.30052427</v>
      </c>
      <c r="H62" s="5">
        <v>31.178446600000001</v>
      </c>
      <c r="I62" s="5">
        <v>11.910679610000001</v>
      </c>
      <c r="J62" s="5">
        <v>0.33329999999999999</v>
      </c>
      <c r="K62" s="5">
        <v>0.78080000000000005</v>
      </c>
      <c r="L62" s="5">
        <v>9.4774590159999992</v>
      </c>
      <c r="M62" s="5">
        <v>7.4</v>
      </c>
      <c r="N62" s="5">
        <v>52.17</v>
      </c>
      <c r="O62" s="5">
        <v>75.19</v>
      </c>
      <c r="P62" s="5">
        <v>94.8</v>
      </c>
      <c r="Q62" s="5">
        <v>96.29</v>
      </c>
    </row>
    <row r="63" spans="1:17" x14ac:dyDescent="0.25">
      <c r="A63" s="5">
        <v>2019</v>
      </c>
      <c r="B63" s="5" t="s">
        <v>29</v>
      </c>
      <c r="C63" s="5">
        <v>262</v>
      </c>
      <c r="D63" s="5"/>
      <c r="E63" s="5">
        <v>71</v>
      </c>
      <c r="F63" s="5">
        <v>412.57</v>
      </c>
      <c r="G63" s="5">
        <v>10.92735238</v>
      </c>
      <c r="H63" s="5">
        <v>18.60419048</v>
      </c>
      <c r="I63" s="5">
        <v>12.913904759999999</v>
      </c>
      <c r="J63" s="5">
        <v>0.33329999999999999</v>
      </c>
      <c r="K63" s="5"/>
      <c r="L63" s="5"/>
      <c r="M63" s="5"/>
      <c r="N63" s="5">
        <v>48.14</v>
      </c>
      <c r="O63" s="5">
        <v>71.16</v>
      </c>
      <c r="P63" s="5">
        <v>93.96</v>
      </c>
      <c r="Q63" s="5">
        <v>95.33</v>
      </c>
    </row>
    <row r="64" spans="1:17" x14ac:dyDescent="0.25">
      <c r="A64" s="5">
        <v>2019</v>
      </c>
      <c r="B64" s="5" t="s">
        <v>29</v>
      </c>
      <c r="C64" s="5">
        <v>262</v>
      </c>
      <c r="D64" s="5"/>
      <c r="E64" s="5">
        <v>93.82</v>
      </c>
      <c r="F64" s="5">
        <v>480.94</v>
      </c>
      <c r="G64" s="5">
        <v>11.3361523</v>
      </c>
      <c r="H64" s="5">
        <v>19.350300600000001</v>
      </c>
      <c r="I64" s="5">
        <v>21.731863730000001</v>
      </c>
      <c r="J64" s="5">
        <v>0.33329999999999999</v>
      </c>
      <c r="K64" s="5"/>
      <c r="L64" s="5"/>
      <c r="M64" s="5"/>
      <c r="N64" s="5">
        <v>44.55</v>
      </c>
      <c r="O64" s="5">
        <v>75.290000000000006</v>
      </c>
      <c r="P64" s="5">
        <v>94.49</v>
      </c>
      <c r="Q64" s="5">
        <v>95.23</v>
      </c>
    </row>
    <row r="65" spans="1:17" x14ac:dyDescent="0.25">
      <c r="A65" s="5">
        <v>2019</v>
      </c>
      <c r="B65" s="5" t="s">
        <v>29</v>
      </c>
      <c r="C65" s="5">
        <v>262</v>
      </c>
      <c r="D65" s="5"/>
      <c r="E65" s="5">
        <v>95.78</v>
      </c>
      <c r="F65" s="5">
        <v>367.13</v>
      </c>
      <c r="G65" s="5">
        <v>9.1082452830000005</v>
      </c>
      <c r="H65" s="5">
        <v>15.503584910000001</v>
      </c>
      <c r="I65" s="5">
        <v>15.628301889999999</v>
      </c>
      <c r="J65" s="5">
        <v>0.33329999999999999</v>
      </c>
      <c r="K65" s="5"/>
      <c r="L65" s="5"/>
      <c r="M65" s="5"/>
      <c r="N65" s="5">
        <v>34.57</v>
      </c>
      <c r="O65" s="5">
        <v>62.35</v>
      </c>
      <c r="P65" s="5">
        <v>92.05</v>
      </c>
      <c r="Q65" s="5">
        <v>96.29</v>
      </c>
    </row>
    <row r="66" spans="1:17" x14ac:dyDescent="0.25">
      <c r="A66" s="5">
        <v>2019</v>
      </c>
      <c r="B66" s="5" t="s">
        <v>29</v>
      </c>
      <c r="C66" s="5">
        <v>268</v>
      </c>
      <c r="D66" s="5"/>
      <c r="E66" s="5">
        <v>35.479999999999997</v>
      </c>
      <c r="F66" s="5">
        <v>277.10000000000002</v>
      </c>
      <c r="G66" s="5">
        <v>7.8660946750000003</v>
      </c>
      <c r="H66" s="5">
        <v>13.30414201</v>
      </c>
      <c r="I66" s="5">
        <v>10.732938860000001</v>
      </c>
      <c r="J66" s="5">
        <v>0.77780000000000005</v>
      </c>
      <c r="K66" s="5">
        <v>1.608533333</v>
      </c>
      <c r="L66" s="5">
        <v>4.9527519890000002</v>
      </c>
      <c r="M66" s="5">
        <v>7.9666666670000001</v>
      </c>
      <c r="N66" s="5">
        <v>33.51</v>
      </c>
      <c r="O66" s="5">
        <v>60.42</v>
      </c>
      <c r="P66" s="5">
        <v>90.31</v>
      </c>
      <c r="Q66" s="5">
        <v>96.01</v>
      </c>
    </row>
    <row r="67" spans="1:17" x14ac:dyDescent="0.25">
      <c r="A67" s="5">
        <v>2019</v>
      </c>
      <c r="B67" s="5" t="s">
        <v>29</v>
      </c>
      <c r="C67" s="5">
        <v>268</v>
      </c>
      <c r="D67" s="5"/>
      <c r="E67" s="5">
        <v>61.28</v>
      </c>
      <c r="F67" s="5">
        <v>499.2</v>
      </c>
      <c r="G67" s="5">
        <v>10.79712937</v>
      </c>
      <c r="H67" s="5">
        <v>18.322190750000001</v>
      </c>
      <c r="I67" s="5">
        <v>11.70311615</v>
      </c>
      <c r="J67" s="5">
        <v>0.77780000000000005</v>
      </c>
      <c r="K67" s="5">
        <v>1.546666667</v>
      </c>
      <c r="L67" s="5">
        <v>3.9439655170000001</v>
      </c>
      <c r="M67" s="5">
        <v>6.1</v>
      </c>
      <c r="N67" s="5">
        <v>53.35</v>
      </c>
      <c r="O67" s="5">
        <v>85.78</v>
      </c>
      <c r="P67" s="5">
        <v>95.29</v>
      </c>
      <c r="Q67" s="5">
        <v>95.56</v>
      </c>
    </row>
    <row r="68" spans="1:17" x14ac:dyDescent="0.25">
      <c r="A68" s="5">
        <v>2019</v>
      </c>
      <c r="B68" s="5" t="s">
        <v>29</v>
      </c>
      <c r="C68" s="5">
        <v>268</v>
      </c>
      <c r="D68" s="5"/>
      <c r="E68" s="5">
        <v>86.21</v>
      </c>
      <c r="F68" s="5">
        <v>359.48</v>
      </c>
      <c r="G68" s="5">
        <v>6.732865672</v>
      </c>
      <c r="H68" s="5">
        <v>11.42746269</v>
      </c>
      <c r="I68" s="5">
        <v>9.663283582</v>
      </c>
      <c r="J68" s="5">
        <v>0.77780000000000005</v>
      </c>
      <c r="K68" s="5">
        <v>1.8784000000000001</v>
      </c>
      <c r="L68" s="5">
        <v>3.7798126060000001</v>
      </c>
      <c r="M68" s="5">
        <v>7.1</v>
      </c>
      <c r="N68" s="5">
        <v>31.88</v>
      </c>
      <c r="O68" s="5">
        <v>56.61</v>
      </c>
      <c r="P68" s="5">
        <v>88.32</v>
      </c>
      <c r="Q68" s="5">
        <v>94.93</v>
      </c>
    </row>
    <row r="69" spans="1:17" x14ac:dyDescent="0.25">
      <c r="A69" s="5">
        <v>2019</v>
      </c>
      <c r="B69" s="5" t="s">
        <v>29</v>
      </c>
      <c r="C69" s="5">
        <v>268</v>
      </c>
      <c r="D69" s="5"/>
      <c r="E69" s="5">
        <v>95.2</v>
      </c>
      <c r="F69" s="5">
        <v>250.77</v>
      </c>
      <c r="G69" s="5">
        <v>3.0920788180000001</v>
      </c>
      <c r="H69" s="5">
        <v>5.2376354679999997</v>
      </c>
      <c r="I69" s="5">
        <v>12.89576355</v>
      </c>
      <c r="J69" s="5">
        <v>0.77780000000000005</v>
      </c>
      <c r="K69" s="5">
        <v>1.988266667</v>
      </c>
      <c r="L69" s="5">
        <v>4.1409602999999997</v>
      </c>
      <c r="M69" s="5">
        <v>8.2333333329999991</v>
      </c>
      <c r="N69" s="5">
        <v>23.19</v>
      </c>
      <c r="O69" s="5">
        <v>42.3</v>
      </c>
      <c r="P69" s="5">
        <v>70.92</v>
      </c>
      <c r="Q69" s="5">
        <v>94.29</v>
      </c>
    </row>
    <row r="70" spans="1:17" x14ac:dyDescent="0.25">
      <c r="A70" s="5">
        <v>2019</v>
      </c>
      <c r="B70" s="5" t="s">
        <v>29</v>
      </c>
      <c r="C70" s="5">
        <v>271</v>
      </c>
      <c r="D70" s="5"/>
      <c r="E70" s="5">
        <v>31.41</v>
      </c>
      <c r="F70" s="5">
        <v>395.15</v>
      </c>
      <c r="G70" s="5">
        <v>3.5196421849999999</v>
      </c>
      <c r="H70" s="5">
        <v>6.0058380409999996</v>
      </c>
      <c r="I70" s="5">
        <v>9.8082862520000003</v>
      </c>
      <c r="J70" s="5">
        <v>0.55559999999999998</v>
      </c>
      <c r="K70" s="5">
        <v>2.2890666670000002</v>
      </c>
      <c r="L70" s="5">
        <v>3.771551724</v>
      </c>
      <c r="M70" s="5">
        <v>8.6333333329999995</v>
      </c>
      <c r="N70" s="5">
        <v>45.05</v>
      </c>
      <c r="O70" s="5">
        <v>77.400000000000006</v>
      </c>
      <c r="P70" s="5">
        <v>96.23</v>
      </c>
      <c r="Q70" s="5">
        <v>97.13</v>
      </c>
    </row>
    <row r="71" spans="1:17" x14ac:dyDescent="0.25">
      <c r="A71" s="5">
        <v>2019</v>
      </c>
      <c r="B71" s="5" t="s">
        <v>29</v>
      </c>
      <c r="C71" s="5">
        <v>271</v>
      </c>
      <c r="D71" s="5"/>
      <c r="E71" s="5">
        <v>54.16</v>
      </c>
      <c r="F71" s="5">
        <v>286.86</v>
      </c>
      <c r="G71" s="5">
        <v>4.6287955180000004</v>
      </c>
      <c r="H71" s="5">
        <v>7.8588235290000004</v>
      </c>
      <c r="I71" s="5">
        <v>8.9501400560000004</v>
      </c>
      <c r="J71" s="5">
        <v>0.55559999999999998</v>
      </c>
      <c r="K71" s="5">
        <v>1.9861333329999999</v>
      </c>
      <c r="L71" s="5">
        <v>4.0782760470000001</v>
      </c>
      <c r="M71" s="5">
        <v>8.1</v>
      </c>
      <c r="N71" s="5">
        <v>28.91</v>
      </c>
      <c r="O71" s="5">
        <v>49.96</v>
      </c>
      <c r="P71" s="5">
        <v>83.95</v>
      </c>
      <c r="Q71" s="5">
        <v>96.15</v>
      </c>
    </row>
    <row r="72" spans="1:17" x14ac:dyDescent="0.25">
      <c r="A72" s="5">
        <v>2019</v>
      </c>
      <c r="B72" s="5" t="s">
        <v>29</v>
      </c>
      <c r="C72" s="5">
        <v>271</v>
      </c>
      <c r="D72" s="5"/>
      <c r="E72" s="5">
        <v>83.07</v>
      </c>
      <c r="F72" s="5">
        <v>307.25</v>
      </c>
      <c r="G72" s="5">
        <v>6.6927174980000004</v>
      </c>
      <c r="H72" s="5">
        <v>11.335288370000001</v>
      </c>
      <c r="I72" s="5">
        <v>12.898924729999999</v>
      </c>
      <c r="J72" s="5">
        <v>0.55559999999999998</v>
      </c>
      <c r="K72" s="5">
        <v>1.7856000000000001</v>
      </c>
      <c r="L72" s="5">
        <v>4.778972521</v>
      </c>
      <c r="M72" s="5">
        <v>8.5333333329999999</v>
      </c>
      <c r="N72" s="5">
        <v>27.27</v>
      </c>
      <c r="O72" s="5">
        <v>43.08</v>
      </c>
      <c r="P72" s="5">
        <v>73.38</v>
      </c>
      <c r="Q72" s="5">
        <v>95.17</v>
      </c>
    </row>
    <row r="73" spans="1:17" x14ac:dyDescent="0.25">
      <c r="A73" s="5">
        <v>2019</v>
      </c>
      <c r="B73" s="5" t="s">
        <v>29</v>
      </c>
      <c r="C73" s="5">
        <v>271</v>
      </c>
      <c r="D73" s="5"/>
      <c r="E73" s="5">
        <v>95.8</v>
      </c>
      <c r="F73" s="5">
        <v>268.60000000000002</v>
      </c>
      <c r="G73" s="5">
        <v>2.6732094289999999</v>
      </c>
      <c r="H73" s="5">
        <v>4.5285584769999998</v>
      </c>
      <c r="I73" s="5">
        <v>6.5291024479999997</v>
      </c>
      <c r="J73" s="5">
        <v>0.55559999999999998</v>
      </c>
      <c r="K73" s="5"/>
      <c r="L73" s="5"/>
      <c r="M73" s="5"/>
      <c r="N73" s="5">
        <v>24.41</v>
      </c>
      <c r="O73" s="5">
        <v>46.19</v>
      </c>
      <c r="P73" s="5">
        <v>78.709999999999994</v>
      </c>
      <c r="Q73" s="5">
        <v>94.76</v>
      </c>
    </row>
    <row r="74" spans="1:17" x14ac:dyDescent="0.25">
      <c r="A74" s="5">
        <v>2019</v>
      </c>
      <c r="B74" s="5" t="s">
        <v>29</v>
      </c>
      <c r="C74" s="5">
        <v>272</v>
      </c>
      <c r="D74" s="5"/>
      <c r="E74" s="5">
        <v>44.44</v>
      </c>
      <c r="F74" s="5">
        <v>611.95000000000005</v>
      </c>
      <c r="G74" s="5">
        <v>8.6275421209999994</v>
      </c>
      <c r="H74" s="5">
        <v>14.69554014</v>
      </c>
      <c r="I74" s="5">
        <v>10.313181370000001</v>
      </c>
      <c r="J74" s="5">
        <v>0.66669999999999996</v>
      </c>
      <c r="K74" s="5">
        <v>2.1503999999999999</v>
      </c>
      <c r="L74" s="5">
        <v>4.5572916670000003</v>
      </c>
      <c r="M74" s="5">
        <v>9.8000000000000007</v>
      </c>
      <c r="N74" s="5">
        <v>70.98</v>
      </c>
      <c r="O74" s="5">
        <v>92.81</v>
      </c>
      <c r="P74" s="5">
        <v>95.42</v>
      </c>
      <c r="Q74" s="5">
        <v>95.7</v>
      </c>
    </row>
    <row r="75" spans="1:17" x14ac:dyDescent="0.25">
      <c r="A75" s="5">
        <v>2019</v>
      </c>
      <c r="B75" s="5" t="s">
        <v>29</v>
      </c>
      <c r="C75" s="5">
        <v>272</v>
      </c>
      <c r="D75" s="5"/>
      <c r="E75" s="5">
        <v>64.930000000000007</v>
      </c>
      <c r="F75" s="5">
        <v>475.84</v>
      </c>
      <c r="G75" s="5">
        <v>0.90172932299999997</v>
      </c>
      <c r="H75" s="5">
        <v>1.540225564</v>
      </c>
      <c r="I75" s="5">
        <v>17.331578950000001</v>
      </c>
      <c r="J75" s="5">
        <v>0.66669999999999996</v>
      </c>
      <c r="K75" s="5">
        <v>1.6544000000000001</v>
      </c>
      <c r="L75" s="5">
        <v>5.6012250159999999</v>
      </c>
      <c r="M75" s="5">
        <v>9.2666666670000009</v>
      </c>
      <c r="N75" s="5">
        <v>45.42</v>
      </c>
      <c r="O75" s="5">
        <v>72.989999999999995</v>
      </c>
      <c r="P75" s="5">
        <v>94.29</v>
      </c>
      <c r="Q75" s="5">
        <v>95.84</v>
      </c>
    </row>
    <row r="76" spans="1:17" x14ac:dyDescent="0.25">
      <c r="A76" s="5">
        <v>2019</v>
      </c>
      <c r="B76" s="5" t="s">
        <v>29</v>
      </c>
      <c r="C76" s="5">
        <v>272</v>
      </c>
      <c r="D76" s="5"/>
      <c r="E76" s="5">
        <v>86.83</v>
      </c>
      <c r="F76" s="5">
        <v>332.73</v>
      </c>
      <c r="G76" s="5">
        <v>0.18138490900000001</v>
      </c>
      <c r="H76" s="5">
        <v>0.30678127999999999</v>
      </c>
      <c r="I76" s="5">
        <v>19.5243553</v>
      </c>
      <c r="J76" s="5">
        <v>0.66669999999999996</v>
      </c>
      <c r="K76" s="5">
        <v>1.9168000000000001</v>
      </c>
      <c r="L76" s="5">
        <v>5.6343906510000004</v>
      </c>
      <c r="M76" s="5">
        <v>10.8</v>
      </c>
      <c r="N76" s="5">
        <v>34.700000000000003</v>
      </c>
      <c r="O76" s="5">
        <v>53.88</v>
      </c>
      <c r="P76" s="5">
        <v>85.4</v>
      </c>
      <c r="Q76" s="5">
        <v>95.56</v>
      </c>
    </row>
    <row r="77" spans="1:17" x14ac:dyDescent="0.25">
      <c r="A77" s="5">
        <v>2019</v>
      </c>
      <c r="B77" s="5" t="s">
        <v>29</v>
      </c>
      <c r="C77" s="5">
        <v>272</v>
      </c>
      <c r="D77" s="5"/>
      <c r="E77" s="5">
        <v>95.33</v>
      </c>
      <c r="F77" s="5">
        <v>387.09</v>
      </c>
      <c r="G77" s="5">
        <v>4.4833644860000001</v>
      </c>
      <c r="H77" s="5">
        <v>7.6579439249999997</v>
      </c>
      <c r="I77" s="5">
        <v>24.872689510000001</v>
      </c>
      <c r="J77" s="5">
        <v>0.66669999999999996</v>
      </c>
      <c r="K77" s="5"/>
      <c r="L77" s="5"/>
      <c r="M77" s="5"/>
      <c r="N77" s="5">
        <v>26.66</v>
      </c>
      <c r="O77" s="5">
        <v>40.06</v>
      </c>
      <c r="P77" s="5">
        <v>72.209999999999994</v>
      </c>
      <c r="Q77" s="5">
        <v>94.22</v>
      </c>
    </row>
    <row r="78" spans="1:17" x14ac:dyDescent="0.25">
      <c r="A78" s="5">
        <v>2019</v>
      </c>
      <c r="B78" s="5" t="s">
        <v>29</v>
      </c>
      <c r="C78" s="5">
        <v>274</v>
      </c>
      <c r="D78" s="5"/>
      <c r="E78" s="5">
        <v>36.4</v>
      </c>
      <c r="F78" s="5">
        <v>951.68</v>
      </c>
      <c r="G78" s="5">
        <v>13.11398239</v>
      </c>
      <c r="H78" s="5">
        <v>22.353033270000001</v>
      </c>
      <c r="I78" s="5">
        <v>17.719765169999999</v>
      </c>
      <c r="J78" s="5">
        <v>0.5</v>
      </c>
      <c r="K78" s="5">
        <v>1.393066667</v>
      </c>
      <c r="L78" s="5">
        <v>5.6470137830000002</v>
      </c>
      <c r="M78" s="5">
        <v>7.8666666669999996</v>
      </c>
      <c r="N78" s="5">
        <v>37.32</v>
      </c>
      <c r="O78" s="5">
        <v>69.97</v>
      </c>
      <c r="P78" s="5">
        <v>94.35</v>
      </c>
      <c r="Q78" s="5">
        <v>95.73</v>
      </c>
    </row>
    <row r="79" spans="1:17" x14ac:dyDescent="0.25">
      <c r="A79" s="5">
        <v>2019</v>
      </c>
      <c r="B79" s="5" t="s">
        <v>29</v>
      </c>
      <c r="C79" s="5">
        <v>274</v>
      </c>
      <c r="D79" s="5"/>
      <c r="E79" s="5">
        <v>61.16</v>
      </c>
      <c r="F79" s="5">
        <v>735.95</v>
      </c>
      <c r="G79" s="5">
        <v>2.9309642149999999</v>
      </c>
      <c r="H79" s="5">
        <v>4.9652087480000002</v>
      </c>
      <c r="I79" s="5">
        <v>18.391252489999999</v>
      </c>
      <c r="J79" s="5">
        <v>0.5</v>
      </c>
      <c r="K79" s="5"/>
      <c r="L79" s="5"/>
      <c r="M79" s="5"/>
      <c r="N79" s="5">
        <v>36.729999999999997</v>
      </c>
      <c r="O79" s="5">
        <v>58.87</v>
      </c>
      <c r="P79" s="5">
        <v>88.11</v>
      </c>
      <c r="Q79" s="5">
        <v>95.47</v>
      </c>
    </row>
    <row r="80" spans="1:17" x14ac:dyDescent="0.25">
      <c r="A80" s="5">
        <v>2019</v>
      </c>
      <c r="B80" s="5" t="s">
        <v>29</v>
      </c>
      <c r="C80" s="5">
        <v>274</v>
      </c>
      <c r="D80" s="5"/>
      <c r="E80" s="5">
        <v>88.47</v>
      </c>
      <c r="F80" s="5">
        <v>333.58</v>
      </c>
      <c r="G80" s="5">
        <v>2.9396817739999999</v>
      </c>
      <c r="H80" s="5">
        <v>4.987463838</v>
      </c>
      <c r="I80" s="5">
        <v>19.998071360000001</v>
      </c>
      <c r="J80" s="5">
        <v>0.5</v>
      </c>
      <c r="K80" s="5"/>
      <c r="L80" s="5"/>
      <c r="M80" s="5"/>
      <c r="N80" s="5">
        <v>24.7</v>
      </c>
      <c r="O80" s="5">
        <v>43.04</v>
      </c>
      <c r="P80" s="5">
        <v>77.33</v>
      </c>
      <c r="Q80" s="5">
        <v>94.88</v>
      </c>
    </row>
    <row r="81" spans="1:17" x14ac:dyDescent="0.25">
      <c r="A81" s="5">
        <v>2019</v>
      </c>
      <c r="B81" s="5" t="s">
        <v>29</v>
      </c>
      <c r="C81" s="5">
        <v>274</v>
      </c>
      <c r="D81" s="5"/>
      <c r="E81" s="5">
        <v>95.39</v>
      </c>
      <c r="F81" s="5">
        <v>335.28</v>
      </c>
      <c r="G81" s="5">
        <v>9.7558593999999998E-2</v>
      </c>
      <c r="H81" s="5">
        <v>0.17285156300000001</v>
      </c>
      <c r="I81" s="5">
        <v>13.969531249999999</v>
      </c>
      <c r="J81" s="5">
        <v>0.5</v>
      </c>
      <c r="K81" s="5"/>
      <c r="L81" s="5"/>
      <c r="M81" s="5"/>
      <c r="N81" s="5">
        <v>42.18</v>
      </c>
      <c r="O81" s="5">
        <v>69.91</v>
      </c>
      <c r="P81" s="5">
        <v>93.23</v>
      </c>
      <c r="Q81" s="5">
        <v>95.14</v>
      </c>
    </row>
    <row r="82" spans="1:17" x14ac:dyDescent="0.25">
      <c r="A82" s="5">
        <v>2019</v>
      </c>
      <c r="B82" s="5" t="s">
        <v>29</v>
      </c>
      <c r="C82" s="5">
        <v>276</v>
      </c>
      <c r="D82" s="5"/>
      <c r="E82" s="5">
        <v>29.33</v>
      </c>
      <c r="F82" s="5">
        <v>308.52</v>
      </c>
      <c r="G82" s="5">
        <v>1.6917514680000001</v>
      </c>
      <c r="H82" s="5">
        <v>2.8927592949999998</v>
      </c>
      <c r="I82" s="5">
        <v>16.218395300000001</v>
      </c>
      <c r="J82" s="5">
        <v>0.63890000000000002</v>
      </c>
      <c r="K82" s="5">
        <v>1.7343999999999999</v>
      </c>
      <c r="L82" s="5">
        <v>5.323646986</v>
      </c>
      <c r="M82" s="5">
        <v>9.2333333329999991</v>
      </c>
      <c r="N82" s="5">
        <v>16.02</v>
      </c>
      <c r="O82" s="5">
        <v>29.38</v>
      </c>
      <c r="P82" s="5">
        <v>56.22</v>
      </c>
      <c r="Q82" s="5">
        <v>90.79</v>
      </c>
    </row>
    <row r="83" spans="1:17" x14ac:dyDescent="0.25">
      <c r="A83" s="5">
        <v>2019</v>
      </c>
      <c r="B83" s="5" t="s">
        <v>29</v>
      </c>
      <c r="C83" s="5">
        <v>276</v>
      </c>
      <c r="D83" s="5"/>
      <c r="E83" s="5">
        <v>53.17</v>
      </c>
      <c r="F83" s="5">
        <v>436.35</v>
      </c>
      <c r="G83" s="5">
        <v>4.2008169290000001</v>
      </c>
      <c r="H83" s="5">
        <v>7.0970472439999996</v>
      </c>
      <c r="I83" s="5">
        <v>16.435039369999998</v>
      </c>
      <c r="J83" s="5">
        <v>0.63890000000000002</v>
      </c>
      <c r="K83" s="5">
        <v>1.2416</v>
      </c>
      <c r="L83" s="5">
        <v>6.765463918</v>
      </c>
      <c r="M83" s="5">
        <v>8.4</v>
      </c>
      <c r="N83" s="5">
        <v>43.04</v>
      </c>
      <c r="O83" s="5">
        <v>74.83</v>
      </c>
      <c r="P83" s="5">
        <v>94.25</v>
      </c>
      <c r="Q83" s="5">
        <v>95.05</v>
      </c>
    </row>
    <row r="84" spans="1:17" x14ac:dyDescent="0.25">
      <c r="A84" s="5">
        <v>2019</v>
      </c>
      <c r="B84" s="5" t="s">
        <v>29</v>
      </c>
      <c r="C84" s="5">
        <v>276</v>
      </c>
      <c r="D84" s="5"/>
      <c r="E84" s="5">
        <v>79.56</v>
      </c>
      <c r="F84" s="5">
        <v>253.74</v>
      </c>
      <c r="G84" s="5">
        <v>4.6905740180000004</v>
      </c>
      <c r="H84" s="5">
        <v>7.9413897279999999</v>
      </c>
      <c r="I84" s="5">
        <v>21.37724068</v>
      </c>
      <c r="J84" s="5">
        <v>0.63890000000000002</v>
      </c>
      <c r="K84" s="5">
        <v>1.5488</v>
      </c>
      <c r="L84" s="5">
        <v>5.961604683</v>
      </c>
      <c r="M84" s="5">
        <v>9.2333333329999991</v>
      </c>
      <c r="N84" s="5">
        <v>38.28</v>
      </c>
      <c r="O84" s="5">
        <v>62.59</v>
      </c>
      <c r="P84" s="5">
        <v>91.22</v>
      </c>
      <c r="Q84" s="5">
        <v>98.02</v>
      </c>
    </row>
    <row r="85" spans="1:17" x14ac:dyDescent="0.25">
      <c r="A85" s="5">
        <v>2019</v>
      </c>
      <c r="B85" s="5" t="s">
        <v>29</v>
      </c>
      <c r="C85" s="5">
        <v>276</v>
      </c>
      <c r="D85" s="5"/>
      <c r="E85" s="5">
        <v>94.73</v>
      </c>
      <c r="F85" s="5">
        <v>295.77999999999997</v>
      </c>
      <c r="G85" s="5">
        <v>1.650526849</v>
      </c>
      <c r="H85" s="5">
        <v>2.8160081049999999</v>
      </c>
      <c r="I85" s="5">
        <v>12.695846</v>
      </c>
      <c r="J85" s="5">
        <v>0.63890000000000002</v>
      </c>
      <c r="K85" s="5">
        <v>1.461333333</v>
      </c>
      <c r="L85" s="5">
        <v>5.8166058390000002</v>
      </c>
      <c r="M85" s="5">
        <v>8.5</v>
      </c>
      <c r="N85" s="5">
        <v>14.22</v>
      </c>
      <c r="O85" s="5">
        <v>42.05</v>
      </c>
      <c r="P85" s="5">
        <v>74.89</v>
      </c>
      <c r="Q85" s="5">
        <v>94.62</v>
      </c>
    </row>
    <row r="86" spans="1:17" x14ac:dyDescent="0.25">
      <c r="A86" s="5">
        <v>2019</v>
      </c>
      <c r="B86" s="5" t="s">
        <v>29</v>
      </c>
      <c r="C86" s="5">
        <v>280</v>
      </c>
      <c r="D86" s="5"/>
      <c r="E86" s="5">
        <v>55.46</v>
      </c>
      <c r="F86" s="5">
        <v>409.17</v>
      </c>
      <c r="G86" s="5">
        <v>1.798301508</v>
      </c>
      <c r="H86" s="5">
        <v>3.0172864320000001</v>
      </c>
      <c r="I86" s="5">
        <v>11.69246231</v>
      </c>
      <c r="J86" s="5">
        <v>0.77780000000000005</v>
      </c>
      <c r="K86" s="5">
        <v>2.0895999999999999</v>
      </c>
      <c r="L86" s="5">
        <v>4.8015569170000001</v>
      </c>
      <c r="M86" s="5">
        <v>10.03333333</v>
      </c>
      <c r="N86" s="5">
        <v>79.569999999999993</v>
      </c>
      <c r="O86" s="5">
        <v>94.69</v>
      </c>
      <c r="P86" s="5">
        <v>95.28</v>
      </c>
      <c r="Q86" s="5">
        <v>96.81</v>
      </c>
    </row>
    <row r="87" spans="1:17" x14ac:dyDescent="0.25">
      <c r="A87" s="5">
        <v>2019</v>
      </c>
      <c r="B87" s="5" t="s">
        <v>29</v>
      </c>
      <c r="C87" s="5">
        <v>280</v>
      </c>
      <c r="D87" s="5"/>
      <c r="E87" s="5">
        <v>72.849999999999994</v>
      </c>
      <c r="F87" s="5">
        <v>376.47</v>
      </c>
      <c r="G87" s="5">
        <v>2.8476878050000001</v>
      </c>
      <c r="H87" s="5">
        <v>4.7771707320000001</v>
      </c>
      <c r="I87" s="5">
        <v>15.0915122</v>
      </c>
      <c r="J87" s="5">
        <v>0.77780000000000005</v>
      </c>
      <c r="K87" s="5"/>
      <c r="L87" s="5"/>
      <c r="M87" s="5"/>
      <c r="N87" s="5">
        <v>48.76</v>
      </c>
      <c r="O87" s="5">
        <v>64.23</v>
      </c>
      <c r="P87" s="5">
        <v>87.01</v>
      </c>
      <c r="Q87" s="5">
        <v>96.46</v>
      </c>
    </row>
    <row r="88" spans="1:17" x14ac:dyDescent="0.25">
      <c r="A88" s="5">
        <v>2019</v>
      </c>
      <c r="B88" s="5" t="s">
        <v>29</v>
      </c>
      <c r="C88" s="5">
        <v>280</v>
      </c>
      <c r="D88" s="5"/>
      <c r="E88" s="5">
        <v>92.56</v>
      </c>
      <c r="F88" s="5">
        <v>514.91</v>
      </c>
      <c r="G88" s="5">
        <v>2.9310902259999998</v>
      </c>
      <c r="H88" s="5">
        <v>4.9347744359999997</v>
      </c>
      <c r="I88" s="5">
        <v>11.775187969999999</v>
      </c>
      <c r="J88" s="5">
        <v>0.77780000000000005</v>
      </c>
      <c r="K88" s="5"/>
      <c r="L88" s="5"/>
      <c r="M88" s="5"/>
      <c r="N88" s="5">
        <v>51.59</v>
      </c>
      <c r="O88" s="5">
        <v>63.75</v>
      </c>
      <c r="P88" s="5">
        <v>93.86</v>
      </c>
      <c r="Q88" s="5">
        <v>95.75</v>
      </c>
    </row>
    <row r="89" spans="1:17" x14ac:dyDescent="0.25">
      <c r="A89" s="5">
        <v>2019</v>
      </c>
      <c r="B89" s="5" t="s">
        <v>29</v>
      </c>
      <c r="C89" s="5">
        <v>280</v>
      </c>
      <c r="D89" s="5"/>
      <c r="E89" s="5">
        <v>96.28</v>
      </c>
      <c r="F89" s="5">
        <v>438.05</v>
      </c>
      <c r="G89" s="5">
        <v>4.7047878790000004</v>
      </c>
      <c r="H89" s="5">
        <v>7.9654545450000001</v>
      </c>
      <c r="I89" s="5">
        <v>10.9410101</v>
      </c>
      <c r="J89" s="5">
        <v>0.77780000000000005</v>
      </c>
      <c r="K89" s="5"/>
      <c r="L89" s="5"/>
      <c r="M89" s="5"/>
      <c r="N89" s="5">
        <v>41.91</v>
      </c>
      <c r="O89" s="5">
        <v>68.709999999999994</v>
      </c>
      <c r="P89" s="5">
        <v>94.1</v>
      </c>
      <c r="Q89" s="5">
        <v>96.1</v>
      </c>
    </row>
    <row r="90" spans="1:17" x14ac:dyDescent="0.25">
      <c r="A90" s="5">
        <v>2019</v>
      </c>
      <c r="B90" s="5" t="s">
        <v>29</v>
      </c>
      <c r="C90" s="5">
        <v>281</v>
      </c>
      <c r="D90" s="5"/>
      <c r="E90" s="5">
        <v>91.97</v>
      </c>
      <c r="F90" s="5">
        <v>932.15</v>
      </c>
      <c r="G90" s="5">
        <v>2.3693426290000001</v>
      </c>
      <c r="H90" s="5">
        <v>4.0153386449999999</v>
      </c>
      <c r="I90" s="5">
        <v>14.92669323</v>
      </c>
      <c r="J90" s="5">
        <v>0.22220000000000001</v>
      </c>
      <c r="K90" s="5"/>
      <c r="L90" s="5"/>
      <c r="M90" s="5"/>
      <c r="N90" s="5">
        <v>92.61</v>
      </c>
      <c r="O90" s="5">
        <v>97.25</v>
      </c>
      <c r="P90" s="5">
        <v>96.88</v>
      </c>
      <c r="Q90" s="5">
        <v>96.88</v>
      </c>
    </row>
    <row r="91" spans="1:17" x14ac:dyDescent="0.25">
      <c r="A91" s="5">
        <v>2019</v>
      </c>
      <c r="B91" s="5" t="s">
        <v>29</v>
      </c>
      <c r="C91" s="5">
        <v>281</v>
      </c>
      <c r="D91" s="5"/>
      <c r="E91" s="5">
        <v>96.47</v>
      </c>
      <c r="F91" s="5">
        <v>761.43</v>
      </c>
      <c r="G91" s="5">
        <v>2.2381492839999999</v>
      </c>
      <c r="H91" s="5">
        <v>3.7936605320000001</v>
      </c>
      <c r="I91" s="5">
        <v>17.992229040000002</v>
      </c>
      <c r="J91" s="5">
        <v>0.22220000000000001</v>
      </c>
      <c r="K91" s="5"/>
      <c r="L91" s="5"/>
      <c r="M91" s="5"/>
      <c r="N91" s="5">
        <v>96.5</v>
      </c>
      <c r="O91" s="5">
        <v>96.5</v>
      </c>
      <c r="P91" s="5">
        <v>96.59</v>
      </c>
      <c r="Q91" s="5">
        <v>96.69</v>
      </c>
    </row>
    <row r="92" spans="1:17" x14ac:dyDescent="0.25">
      <c r="A92" s="5">
        <v>2019</v>
      </c>
      <c r="B92" s="5" t="s">
        <v>29</v>
      </c>
      <c r="C92" s="5">
        <v>281</v>
      </c>
      <c r="D92" s="5"/>
      <c r="E92" s="5">
        <v>96.59</v>
      </c>
      <c r="F92" s="5">
        <v>823.43</v>
      </c>
      <c r="G92" s="5">
        <v>2.830237624</v>
      </c>
      <c r="H92" s="5">
        <v>4.8027722769999999</v>
      </c>
      <c r="I92" s="5">
        <v>16.045940590000001</v>
      </c>
      <c r="J92" s="5">
        <v>0.22220000000000001</v>
      </c>
      <c r="K92" s="5"/>
      <c r="L92" s="5"/>
      <c r="M92" s="5"/>
      <c r="N92" s="5">
        <v>93.56</v>
      </c>
      <c r="O92" s="5">
        <v>95.83</v>
      </c>
      <c r="P92" s="5">
        <v>96.5</v>
      </c>
      <c r="Q92" s="5">
        <v>96.5</v>
      </c>
    </row>
    <row r="93" spans="1:17" x14ac:dyDescent="0.25">
      <c r="A93" s="5">
        <v>2019</v>
      </c>
      <c r="B93" s="5" t="s">
        <v>29</v>
      </c>
      <c r="C93" s="5">
        <v>281</v>
      </c>
      <c r="D93" s="5"/>
      <c r="E93" s="5">
        <v>96.69</v>
      </c>
      <c r="F93" s="5">
        <v>982.26</v>
      </c>
      <c r="G93" s="5">
        <v>1.7841124260000001</v>
      </c>
      <c r="H93" s="5">
        <v>3.0254437869999999</v>
      </c>
      <c r="I93" s="5">
        <v>12.42721893</v>
      </c>
      <c r="J93" s="5">
        <v>0.22220000000000001</v>
      </c>
      <c r="K93" s="5"/>
      <c r="L93" s="5"/>
      <c r="M93" s="5"/>
      <c r="N93" s="5">
        <v>85.23</v>
      </c>
      <c r="O93" s="5">
        <v>96.31</v>
      </c>
      <c r="P93" s="5">
        <v>96.4</v>
      </c>
      <c r="Q93" s="5">
        <v>96.69</v>
      </c>
    </row>
    <row r="94" spans="1:17" x14ac:dyDescent="0.25">
      <c r="A94" s="5">
        <v>2019</v>
      </c>
      <c r="B94" s="5" t="s">
        <v>29</v>
      </c>
      <c r="C94" s="5">
        <v>284</v>
      </c>
      <c r="D94" s="5"/>
      <c r="E94" s="5">
        <v>59.01</v>
      </c>
      <c r="F94" s="5">
        <v>797.95</v>
      </c>
      <c r="G94" s="5">
        <v>2.2982095629999999</v>
      </c>
      <c r="H94" s="5">
        <v>3.8543234989999999</v>
      </c>
      <c r="I94" s="5">
        <v>16.630722280000001</v>
      </c>
      <c r="J94" s="5">
        <v>0.51849999999999996</v>
      </c>
      <c r="K94" s="5">
        <v>2.2911999999999999</v>
      </c>
      <c r="L94" s="5">
        <v>3.9717178770000001</v>
      </c>
      <c r="M94" s="5">
        <v>9.1</v>
      </c>
      <c r="N94" s="5">
        <v>51.82</v>
      </c>
      <c r="O94" s="5">
        <v>83.77</v>
      </c>
      <c r="P94" s="5">
        <v>95.6</v>
      </c>
      <c r="Q94" s="5">
        <v>96.62</v>
      </c>
    </row>
    <row r="95" spans="1:17" x14ac:dyDescent="0.25">
      <c r="A95" s="5">
        <v>2019</v>
      </c>
      <c r="B95" s="5" t="s">
        <v>29</v>
      </c>
      <c r="C95" s="5">
        <v>284</v>
      </c>
      <c r="D95" s="5"/>
      <c r="E95" s="5">
        <v>86.73</v>
      </c>
      <c r="F95" s="5">
        <v>639.13</v>
      </c>
      <c r="G95" s="5">
        <v>1.3154858300000001</v>
      </c>
      <c r="H95" s="5">
        <v>2.17611336</v>
      </c>
      <c r="I95" s="5">
        <v>13.939676110000001</v>
      </c>
      <c r="J95" s="5">
        <v>0.51849999999999996</v>
      </c>
      <c r="K95" s="5">
        <v>3.1168</v>
      </c>
      <c r="L95" s="5">
        <v>3.866144764</v>
      </c>
      <c r="M95" s="5">
        <v>12.05</v>
      </c>
      <c r="N95" s="5">
        <v>50.63</v>
      </c>
      <c r="O95" s="5">
        <v>74.3</v>
      </c>
      <c r="P95" s="5">
        <v>94.51</v>
      </c>
      <c r="Q95" s="5">
        <v>96.28</v>
      </c>
    </row>
    <row r="96" spans="1:17" x14ac:dyDescent="0.25">
      <c r="A96" s="5">
        <v>2019</v>
      </c>
      <c r="B96" s="5" t="s">
        <v>29</v>
      </c>
      <c r="C96" s="5">
        <v>284</v>
      </c>
      <c r="D96" s="5"/>
      <c r="E96" s="5">
        <v>95.77</v>
      </c>
      <c r="F96" s="5">
        <v>535.51</v>
      </c>
      <c r="G96" s="5">
        <v>2.2773588710000001</v>
      </c>
      <c r="H96" s="5">
        <v>3.8193548389999998</v>
      </c>
      <c r="I96" s="5">
        <v>18.34798387</v>
      </c>
      <c r="J96" s="5">
        <v>0.51849999999999996</v>
      </c>
      <c r="K96" s="5"/>
      <c r="L96" s="5"/>
      <c r="M96" s="5"/>
      <c r="N96" s="5">
        <v>62.4</v>
      </c>
      <c r="O96" s="5">
        <v>93.24</v>
      </c>
      <c r="P96" s="5">
        <v>96.53</v>
      </c>
      <c r="Q96" s="5">
        <v>96.79</v>
      </c>
    </row>
    <row r="97" spans="1:17" x14ac:dyDescent="0.25">
      <c r="A97" s="5">
        <v>2019</v>
      </c>
      <c r="B97" s="5" t="s">
        <v>29</v>
      </c>
      <c r="C97" s="5">
        <v>284</v>
      </c>
      <c r="D97" s="5"/>
      <c r="E97" s="5">
        <v>96.62</v>
      </c>
      <c r="F97" s="5">
        <v>296.20999999999998</v>
      </c>
      <c r="G97" s="5">
        <v>1.883559322</v>
      </c>
      <c r="H97" s="5">
        <v>3.169690927</v>
      </c>
      <c r="I97" s="5">
        <v>16.758125620000001</v>
      </c>
      <c r="J97" s="5">
        <v>0.51849999999999996</v>
      </c>
      <c r="K97" s="5"/>
      <c r="L97" s="5"/>
      <c r="M97" s="5"/>
      <c r="N97" s="5">
        <v>71.17</v>
      </c>
      <c r="O97" s="5">
        <v>95.6</v>
      </c>
      <c r="P97" s="5">
        <v>96.45</v>
      </c>
      <c r="Q97" s="5">
        <v>96.79</v>
      </c>
    </row>
    <row r="98" spans="1:17" x14ac:dyDescent="0.25">
      <c r="A98" s="5">
        <v>2019</v>
      </c>
      <c r="B98" s="5" t="s">
        <v>29</v>
      </c>
      <c r="C98" s="5">
        <v>285</v>
      </c>
      <c r="D98" s="5"/>
      <c r="E98" s="5">
        <v>89.23</v>
      </c>
      <c r="F98" s="5">
        <v>407.47</v>
      </c>
      <c r="G98" s="5">
        <v>3.014851105</v>
      </c>
      <c r="H98" s="5">
        <v>5.1068203649999999</v>
      </c>
      <c r="I98" s="5">
        <v>24.470701250000001</v>
      </c>
      <c r="J98" s="5">
        <v>0.58330000000000004</v>
      </c>
      <c r="K98" s="5">
        <v>1.770666667</v>
      </c>
      <c r="L98" s="5">
        <v>4.2545180719999998</v>
      </c>
      <c r="M98" s="5">
        <v>7.5333333329999999</v>
      </c>
      <c r="N98" s="5">
        <v>96.65</v>
      </c>
      <c r="O98" s="5">
        <v>97.87</v>
      </c>
      <c r="P98" s="5">
        <v>98.63</v>
      </c>
      <c r="Q98" s="5">
        <v>98.78</v>
      </c>
    </row>
    <row r="99" spans="1:17" x14ac:dyDescent="0.25">
      <c r="A99" s="5">
        <v>2019</v>
      </c>
      <c r="B99" s="5" t="s">
        <v>29</v>
      </c>
      <c r="C99" s="5">
        <v>285</v>
      </c>
      <c r="D99" s="5"/>
      <c r="E99" s="5">
        <v>96.19</v>
      </c>
      <c r="F99" s="5">
        <v>441.87</v>
      </c>
      <c r="G99" s="5">
        <v>3.3381402140000001</v>
      </c>
      <c r="H99" s="5">
        <v>5.6615384620000002</v>
      </c>
      <c r="I99" s="5">
        <v>14.097760470000001</v>
      </c>
      <c r="J99" s="5">
        <v>0.58330000000000004</v>
      </c>
      <c r="K99" s="5">
        <v>1.5616000000000001</v>
      </c>
      <c r="L99" s="5">
        <v>4.4825819669999998</v>
      </c>
      <c r="M99" s="5">
        <v>7</v>
      </c>
      <c r="N99" s="5">
        <v>92.09</v>
      </c>
      <c r="O99" s="5">
        <v>96.5</v>
      </c>
      <c r="P99" s="5">
        <v>96.65</v>
      </c>
      <c r="Q99" s="5">
        <v>96.96</v>
      </c>
    </row>
    <row r="100" spans="1:17" x14ac:dyDescent="0.25">
      <c r="A100" s="5">
        <v>2019</v>
      </c>
      <c r="B100" s="5" t="s">
        <v>29</v>
      </c>
      <c r="C100" s="5">
        <v>285</v>
      </c>
      <c r="D100" s="5"/>
      <c r="E100" s="5">
        <v>96.61</v>
      </c>
      <c r="F100" s="5">
        <v>442.93</v>
      </c>
      <c r="G100" s="5">
        <v>4.1376619430000003</v>
      </c>
      <c r="H100" s="5">
        <v>7.0062753039999999</v>
      </c>
      <c r="I100" s="5">
        <v>14.54210526</v>
      </c>
      <c r="J100" s="5">
        <v>0.58330000000000004</v>
      </c>
      <c r="K100" s="5">
        <v>1.6042666670000001</v>
      </c>
      <c r="L100" s="5">
        <v>3.6776928189999998</v>
      </c>
      <c r="M100" s="5">
        <v>5.9</v>
      </c>
      <c r="N100" s="5">
        <v>95.59</v>
      </c>
      <c r="O100" s="5">
        <v>96.04</v>
      </c>
      <c r="P100" s="5">
        <v>95.74</v>
      </c>
      <c r="Q100" s="5">
        <v>96.19</v>
      </c>
    </row>
    <row r="101" spans="1:17" x14ac:dyDescent="0.25">
      <c r="A101" s="5">
        <v>2019</v>
      </c>
      <c r="B101" s="5" t="s">
        <v>29</v>
      </c>
      <c r="C101" s="5">
        <v>285</v>
      </c>
      <c r="D101" s="5"/>
      <c r="E101" s="5">
        <v>96.77</v>
      </c>
      <c r="F101" s="5">
        <v>404.07</v>
      </c>
      <c r="G101" s="5">
        <v>1.950243902</v>
      </c>
      <c r="H101" s="5">
        <v>3.3063414629999999</v>
      </c>
      <c r="I101" s="5">
        <v>13.62809756</v>
      </c>
      <c r="J101" s="5">
        <v>0.58330000000000004</v>
      </c>
      <c r="K101" s="5">
        <v>1.911466667</v>
      </c>
      <c r="L101" s="5">
        <v>3.563232422</v>
      </c>
      <c r="M101" s="5">
        <v>6.8109999999999999</v>
      </c>
      <c r="N101" s="5">
        <v>72.599999999999994</v>
      </c>
      <c r="O101" s="5">
        <v>94.37</v>
      </c>
      <c r="P101" s="5">
        <v>95.43</v>
      </c>
      <c r="Q101" s="5">
        <v>95.13</v>
      </c>
    </row>
    <row r="102" spans="1:17" x14ac:dyDescent="0.25">
      <c r="A102" s="5">
        <v>2019</v>
      </c>
      <c r="B102" s="5" t="s">
        <v>29</v>
      </c>
      <c r="C102" s="5">
        <v>286</v>
      </c>
      <c r="D102" s="5"/>
      <c r="E102" s="5">
        <v>70.8</v>
      </c>
      <c r="F102" s="5">
        <v>381.78</v>
      </c>
      <c r="G102" s="5">
        <v>1.0498909809999999</v>
      </c>
      <c r="H102" s="5">
        <v>1.799603568</v>
      </c>
      <c r="I102" s="5">
        <v>9.2039643210000008</v>
      </c>
      <c r="J102" s="5">
        <v>0.38890000000000002</v>
      </c>
      <c r="K102" s="5">
        <v>2.8672</v>
      </c>
      <c r="L102" s="5">
        <v>3.2668340769999999</v>
      </c>
      <c r="M102" s="5">
        <v>9.3666666670000005</v>
      </c>
      <c r="N102" s="5">
        <v>60.02</v>
      </c>
      <c r="O102" s="5">
        <v>90.09</v>
      </c>
      <c r="P102" s="5">
        <v>96.27</v>
      </c>
      <c r="Q102" s="5">
        <v>96.39</v>
      </c>
    </row>
    <row r="103" spans="1:17" x14ac:dyDescent="0.25">
      <c r="A103" s="5">
        <v>2019</v>
      </c>
      <c r="B103" s="5" t="s">
        <v>29</v>
      </c>
      <c r="C103" s="5">
        <v>286</v>
      </c>
      <c r="D103" s="5"/>
      <c r="E103" s="5">
        <v>91.55</v>
      </c>
      <c r="F103" s="5">
        <v>443.78</v>
      </c>
      <c r="G103" s="5">
        <v>5.3040000000000003</v>
      </c>
      <c r="H103" s="5">
        <v>9.0344554460000008</v>
      </c>
      <c r="I103" s="5">
        <v>9.1287128709999994</v>
      </c>
      <c r="J103" s="5">
        <v>0.38890000000000002</v>
      </c>
      <c r="K103" s="5">
        <v>1.6384000000000001</v>
      </c>
      <c r="L103" s="5">
        <v>3.6824544270000001</v>
      </c>
      <c r="M103" s="5">
        <v>6.0333333329999999</v>
      </c>
      <c r="N103" s="5">
        <v>80.42</v>
      </c>
      <c r="O103" s="5">
        <v>94.99</v>
      </c>
      <c r="P103" s="5">
        <v>96.5</v>
      </c>
      <c r="Q103" s="5">
        <v>95.92</v>
      </c>
    </row>
    <row r="104" spans="1:17" x14ac:dyDescent="0.25">
      <c r="A104" s="5">
        <v>2019</v>
      </c>
      <c r="B104" s="5" t="s">
        <v>29</v>
      </c>
      <c r="C104" s="5">
        <v>286</v>
      </c>
      <c r="D104" s="5"/>
      <c r="E104" s="5">
        <v>95.31</v>
      </c>
      <c r="F104" s="5">
        <v>434.22</v>
      </c>
      <c r="G104" s="5">
        <v>4.7123864729999996</v>
      </c>
      <c r="H104" s="5">
        <v>8.0245410629999991</v>
      </c>
      <c r="I104" s="5">
        <v>9.3016425120000008</v>
      </c>
      <c r="J104" s="5">
        <v>0.38890000000000002</v>
      </c>
      <c r="K104" s="5">
        <v>1.4208000000000001</v>
      </c>
      <c r="L104" s="5">
        <v>4.2698948950000002</v>
      </c>
      <c r="M104" s="5">
        <v>6.0666666669999998</v>
      </c>
      <c r="N104" s="5">
        <v>84.27</v>
      </c>
      <c r="O104" s="5">
        <v>95.45</v>
      </c>
      <c r="P104" s="5">
        <v>96.04</v>
      </c>
      <c r="Q104" s="5">
        <v>96.04</v>
      </c>
    </row>
    <row r="105" spans="1:17" x14ac:dyDescent="0.25">
      <c r="A105" s="5">
        <v>2019</v>
      </c>
      <c r="B105" s="5" t="s">
        <v>29</v>
      </c>
      <c r="C105" s="5">
        <v>286</v>
      </c>
      <c r="D105" s="5"/>
      <c r="E105" s="5">
        <v>96.1</v>
      </c>
      <c r="F105" s="5">
        <v>315.32</v>
      </c>
      <c r="G105" s="5">
        <v>3.3513373249999998</v>
      </c>
      <c r="H105" s="5">
        <v>5.7243512970000001</v>
      </c>
      <c r="I105" s="5">
        <v>14.342115769999999</v>
      </c>
      <c r="J105" s="5">
        <v>0.38890000000000002</v>
      </c>
      <c r="K105" s="5">
        <v>1.243733333</v>
      </c>
      <c r="L105" s="5">
        <v>5.8962264150000001</v>
      </c>
      <c r="M105" s="5">
        <v>7.3333333329999997</v>
      </c>
      <c r="N105" s="5">
        <v>58.51</v>
      </c>
      <c r="O105" s="5">
        <v>85.66</v>
      </c>
      <c r="P105" s="5">
        <v>92.42</v>
      </c>
      <c r="Q105" s="5">
        <v>96.04</v>
      </c>
    </row>
    <row r="106" spans="1:17" x14ac:dyDescent="0.25">
      <c r="A106" s="5">
        <v>2019</v>
      </c>
      <c r="B106" s="5" t="s">
        <v>29</v>
      </c>
      <c r="C106" s="5">
        <v>287</v>
      </c>
      <c r="D106" s="5"/>
      <c r="E106" s="5">
        <v>28.55</v>
      </c>
      <c r="F106" s="5">
        <v>230.38</v>
      </c>
      <c r="G106" s="5">
        <v>2.938940594</v>
      </c>
      <c r="H106" s="5">
        <v>5.0104950500000003</v>
      </c>
      <c r="I106" s="5">
        <v>13.502970299999999</v>
      </c>
      <c r="J106" s="5">
        <v>0.80559999999999998</v>
      </c>
      <c r="K106" s="5">
        <v>1.7450666669999999</v>
      </c>
      <c r="L106" s="5">
        <v>5.138294621</v>
      </c>
      <c r="M106" s="5">
        <v>8.9666666670000001</v>
      </c>
      <c r="N106" s="5">
        <v>30.7</v>
      </c>
      <c r="O106" s="5">
        <v>49.19</v>
      </c>
      <c r="P106" s="5">
        <v>78.459999999999994</v>
      </c>
      <c r="Q106" s="5">
        <v>95.9</v>
      </c>
    </row>
    <row r="107" spans="1:17" x14ac:dyDescent="0.25">
      <c r="A107" s="5">
        <v>2019</v>
      </c>
      <c r="B107" s="5" t="s">
        <v>29</v>
      </c>
      <c r="C107" s="5">
        <v>287</v>
      </c>
      <c r="D107" s="5"/>
      <c r="E107" s="5">
        <v>48.55</v>
      </c>
      <c r="F107" s="5">
        <v>210.85</v>
      </c>
      <c r="G107" s="5">
        <v>8.4898995979999992</v>
      </c>
      <c r="H107" s="5">
        <v>14.36726908</v>
      </c>
      <c r="I107" s="5">
        <v>14.23935743</v>
      </c>
      <c r="J107" s="5">
        <v>0.80559999999999998</v>
      </c>
      <c r="K107" s="5">
        <v>1.44</v>
      </c>
      <c r="L107" s="5">
        <v>4.1666666670000003</v>
      </c>
      <c r="M107" s="5">
        <v>6</v>
      </c>
      <c r="N107" s="5">
        <v>27.36</v>
      </c>
      <c r="O107" s="5">
        <v>41.09</v>
      </c>
      <c r="P107" s="5">
        <v>71.02</v>
      </c>
      <c r="Q107" s="5">
        <v>94.76</v>
      </c>
    </row>
    <row r="108" spans="1:17" x14ac:dyDescent="0.25">
      <c r="A108" s="5">
        <v>2019</v>
      </c>
      <c r="B108" s="5" t="s">
        <v>29</v>
      </c>
      <c r="C108" s="5">
        <v>287</v>
      </c>
      <c r="D108" s="5"/>
      <c r="E108" s="5">
        <v>78.31</v>
      </c>
      <c r="F108" s="5">
        <v>215.09</v>
      </c>
      <c r="G108" s="5">
        <v>7.9697479839999996</v>
      </c>
      <c r="H108" s="5">
        <v>13.519959679999999</v>
      </c>
      <c r="I108" s="5">
        <v>14.370967739999999</v>
      </c>
      <c r="J108" s="5">
        <v>0.80559999999999998</v>
      </c>
      <c r="K108" s="5">
        <v>1.4016</v>
      </c>
      <c r="L108" s="5">
        <v>3.9954337899999999</v>
      </c>
      <c r="M108" s="5">
        <v>5.6</v>
      </c>
      <c r="N108" s="5">
        <v>24.98</v>
      </c>
      <c r="O108" s="5">
        <v>46.71</v>
      </c>
      <c r="P108" s="5">
        <v>76.64</v>
      </c>
      <c r="Q108" s="5">
        <v>95.33</v>
      </c>
    </row>
    <row r="109" spans="1:17" x14ac:dyDescent="0.25">
      <c r="A109" s="5">
        <v>2019</v>
      </c>
      <c r="B109" s="5" t="s">
        <v>29</v>
      </c>
      <c r="C109" s="5">
        <v>287</v>
      </c>
      <c r="D109" s="5"/>
      <c r="E109" s="5">
        <v>95.23</v>
      </c>
      <c r="F109" s="5">
        <v>173.05</v>
      </c>
      <c r="G109" s="5">
        <v>8.3649707029999991</v>
      </c>
      <c r="H109" s="5">
        <v>14.179296880000001</v>
      </c>
      <c r="I109" s="5">
        <v>9.796875</v>
      </c>
      <c r="J109" s="5">
        <v>0.80559999999999998</v>
      </c>
      <c r="K109" s="5">
        <v>1.4912000000000001</v>
      </c>
      <c r="L109" s="5">
        <v>4.7389127320000002</v>
      </c>
      <c r="M109" s="5">
        <v>7.0666666669999998</v>
      </c>
      <c r="N109" s="5">
        <v>31.17</v>
      </c>
      <c r="O109" s="5">
        <v>57.2</v>
      </c>
      <c r="P109" s="5">
        <v>87.13</v>
      </c>
      <c r="Q109" s="5">
        <v>94.95</v>
      </c>
    </row>
    <row r="110" spans="1:17" x14ac:dyDescent="0.25">
      <c r="A110" s="5">
        <v>2019</v>
      </c>
      <c r="B110" s="5" t="s">
        <v>29</v>
      </c>
      <c r="C110" s="5">
        <v>288</v>
      </c>
      <c r="D110" s="5"/>
      <c r="E110" s="5">
        <v>35.840000000000003</v>
      </c>
      <c r="F110" s="5">
        <v>457.58</v>
      </c>
      <c r="G110" s="5">
        <v>11.360118809999999</v>
      </c>
      <c r="H110" s="5">
        <v>19.340990099999999</v>
      </c>
      <c r="I110" s="5">
        <v>20.943762379999999</v>
      </c>
      <c r="J110" s="5">
        <v>0.16669999999999999</v>
      </c>
      <c r="K110" s="5">
        <v>1.5904</v>
      </c>
      <c r="L110" s="5">
        <v>5.9733400400000001</v>
      </c>
      <c r="M110" s="5">
        <v>9.5</v>
      </c>
      <c r="N110" s="5">
        <v>37.1</v>
      </c>
      <c r="O110" s="5">
        <v>62.97</v>
      </c>
      <c r="P110" s="5">
        <v>90.47</v>
      </c>
      <c r="Q110" s="5">
        <v>95.43</v>
      </c>
    </row>
    <row r="111" spans="1:17" x14ac:dyDescent="0.25">
      <c r="A111" s="5">
        <v>2019</v>
      </c>
      <c r="B111" s="5" t="s">
        <v>29</v>
      </c>
      <c r="C111" s="5">
        <v>288</v>
      </c>
      <c r="D111" s="5"/>
      <c r="E111" s="5">
        <v>63.48</v>
      </c>
      <c r="F111" s="5">
        <v>442.29</v>
      </c>
      <c r="G111" s="5">
        <v>12.437313290000001</v>
      </c>
      <c r="H111" s="5">
        <v>21.1914646</v>
      </c>
      <c r="I111" s="5">
        <v>24.29602328</v>
      </c>
      <c r="J111" s="5">
        <v>0.16669999999999999</v>
      </c>
      <c r="K111" s="5"/>
      <c r="L111" s="5"/>
      <c r="M111" s="5"/>
      <c r="N111" s="5">
        <v>34.159999999999997</v>
      </c>
      <c r="O111" s="5">
        <v>62.51</v>
      </c>
      <c r="P111" s="5">
        <v>93.34</v>
      </c>
      <c r="Q111" s="5">
        <v>95.97</v>
      </c>
    </row>
    <row r="112" spans="1:17" x14ac:dyDescent="0.25">
      <c r="A112" s="5">
        <v>2019</v>
      </c>
      <c r="B112" s="5" t="s">
        <v>29</v>
      </c>
      <c r="C112" s="5">
        <v>288</v>
      </c>
      <c r="D112" s="5"/>
      <c r="E112" s="5">
        <v>91</v>
      </c>
      <c r="F112" s="5">
        <v>385.39</v>
      </c>
      <c r="G112" s="5">
        <v>14.77390873</v>
      </c>
      <c r="H112" s="5">
        <v>25.11507937</v>
      </c>
      <c r="I112" s="5">
        <v>24.062301590000001</v>
      </c>
      <c r="J112" s="5">
        <v>0.16669999999999999</v>
      </c>
      <c r="K112" s="5"/>
      <c r="L112" s="5"/>
      <c r="M112" s="5"/>
      <c r="N112" s="5">
        <v>44.54</v>
      </c>
      <c r="O112" s="5">
        <v>74.83</v>
      </c>
      <c r="P112" s="5">
        <v>94.19</v>
      </c>
      <c r="Q112" s="5">
        <v>95.51</v>
      </c>
    </row>
    <row r="113" spans="1:17" x14ac:dyDescent="0.25">
      <c r="A113" s="5">
        <v>2019</v>
      </c>
      <c r="B113" s="5" t="s">
        <v>29</v>
      </c>
      <c r="C113" s="5">
        <v>288</v>
      </c>
      <c r="D113" s="5"/>
      <c r="E113" s="5">
        <v>95.97</v>
      </c>
      <c r="F113" s="5">
        <v>418.51</v>
      </c>
      <c r="G113" s="5">
        <v>13.335705709999999</v>
      </c>
      <c r="H113" s="5">
        <v>22.75615616</v>
      </c>
      <c r="I113" s="5">
        <v>23.50830831</v>
      </c>
      <c r="J113" s="5">
        <v>0.16669999999999999</v>
      </c>
      <c r="K113" s="5"/>
      <c r="L113" s="5"/>
      <c r="M113" s="5"/>
      <c r="N113" s="5">
        <v>27.58</v>
      </c>
      <c r="O113" s="5">
        <v>53.6</v>
      </c>
      <c r="P113" s="5">
        <v>85.98</v>
      </c>
      <c r="Q113" s="5">
        <v>96.98</v>
      </c>
    </row>
    <row r="114" spans="1:17" x14ac:dyDescent="0.25">
      <c r="A114" s="5">
        <v>2019</v>
      </c>
      <c r="B114" s="5" t="s">
        <v>29</v>
      </c>
      <c r="C114" s="5">
        <v>289</v>
      </c>
      <c r="D114" s="5"/>
      <c r="E114" s="5">
        <v>16.399999999999999</v>
      </c>
      <c r="F114" s="5">
        <v>216.79</v>
      </c>
      <c r="G114" s="5">
        <v>0.68025291799999998</v>
      </c>
      <c r="H114" s="5">
        <v>1.205252918</v>
      </c>
      <c r="I114" s="5">
        <v>13.60155642</v>
      </c>
      <c r="J114" s="5">
        <v>0.90480000000000005</v>
      </c>
      <c r="K114" s="5">
        <v>1.5189333330000001</v>
      </c>
      <c r="L114" s="5">
        <v>5.4424157299999996</v>
      </c>
      <c r="M114" s="5">
        <v>8.2666666670000009</v>
      </c>
      <c r="N114" s="5">
        <v>15.55</v>
      </c>
      <c r="O114" s="5">
        <v>27.12</v>
      </c>
      <c r="P114" s="5">
        <v>51.73</v>
      </c>
      <c r="Q114" s="5">
        <v>87.18</v>
      </c>
    </row>
    <row r="115" spans="1:17" x14ac:dyDescent="0.25">
      <c r="A115" s="5">
        <v>2019</v>
      </c>
      <c r="B115" s="5" t="s">
        <v>29</v>
      </c>
      <c r="C115" s="5">
        <v>289</v>
      </c>
      <c r="D115" s="5"/>
      <c r="E115" s="5">
        <v>29.61</v>
      </c>
      <c r="F115" s="5">
        <v>227.83</v>
      </c>
      <c r="G115" s="5">
        <v>0.40241691800000001</v>
      </c>
      <c r="H115" s="5">
        <v>0.71299093700000005</v>
      </c>
      <c r="I115" s="5">
        <v>18.066868079999999</v>
      </c>
      <c r="J115" s="5">
        <v>0.90480000000000005</v>
      </c>
      <c r="K115" s="5">
        <v>1.728</v>
      </c>
      <c r="L115" s="5">
        <v>4.7260802469999996</v>
      </c>
      <c r="M115" s="5">
        <v>8.1666666669999994</v>
      </c>
      <c r="N115" s="5">
        <v>22.18</v>
      </c>
      <c r="O115" s="5">
        <v>40.97</v>
      </c>
      <c r="P115" s="5">
        <v>69.42</v>
      </c>
      <c r="Q115" s="5">
        <v>95.28</v>
      </c>
    </row>
    <row r="116" spans="1:17" x14ac:dyDescent="0.25">
      <c r="A116" s="5">
        <v>2019</v>
      </c>
      <c r="B116" s="5" t="s">
        <v>29</v>
      </c>
      <c r="C116" s="5">
        <v>289</v>
      </c>
      <c r="D116" s="5"/>
      <c r="E116" s="5">
        <v>56.6</v>
      </c>
      <c r="F116" s="5">
        <v>378.17</v>
      </c>
      <c r="G116" s="5">
        <v>1.4013218970000001</v>
      </c>
      <c r="H116" s="5">
        <v>2.46740666</v>
      </c>
      <c r="I116" s="5">
        <v>15.82643794</v>
      </c>
      <c r="J116" s="5">
        <v>0.90480000000000005</v>
      </c>
      <c r="K116" s="5">
        <v>1.493333333</v>
      </c>
      <c r="L116" s="5">
        <v>6.2276785710000002</v>
      </c>
      <c r="M116" s="5">
        <v>9.3000000000000007</v>
      </c>
      <c r="N116" s="5">
        <v>16.21</v>
      </c>
      <c r="O116" s="5">
        <v>28.59</v>
      </c>
      <c r="P116" s="5">
        <v>56.82</v>
      </c>
      <c r="Q116" s="5">
        <v>93.29</v>
      </c>
    </row>
    <row r="117" spans="1:17" x14ac:dyDescent="0.25">
      <c r="A117" s="5">
        <v>2019</v>
      </c>
      <c r="B117" s="5" t="s">
        <v>29</v>
      </c>
      <c r="C117" s="5">
        <v>289</v>
      </c>
      <c r="D117" s="5"/>
      <c r="E117" s="5">
        <v>91.4</v>
      </c>
      <c r="F117" s="5">
        <v>175.18</v>
      </c>
      <c r="G117" s="5">
        <v>0.28734419900000002</v>
      </c>
      <c r="H117" s="5">
        <v>0.50910834100000002</v>
      </c>
      <c r="I117" s="5">
        <v>13.583125600000001</v>
      </c>
      <c r="J117" s="5">
        <v>0.90480000000000005</v>
      </c>
      <c r="K117" s="5"/>
      <c r="L117" s="5"/>
      <c r="M117" s="5"/>
      <c r="N117" s="5">
        <v>11.64</v>
      </c>
      <c r="O117" s="5">
        <v>21.74</v>
      </c>
      <c r="P117" s="5">
        <v>48.42</v>
      </c>
      <c r="Q117" s="5">
        <v>89.83</v>
      </c>
    </row>
    <row r="118" spans="1:17" x14ac:dyDescent="0.25">
      <c r="A118" s="5">
        <v>2019</v>
      </c>
      <c r="B118" s="5" t="s">
        <v>30</v>
      </c>
      <c r="C118" s="5">
        <v>305</v>
      </c>
      <c r="D118" s="5"/>
      <c r="E118" s="5">
        <v>45.54</v>
      </c>
      <c r="F118" s="5">
        <v>186.64</v>
      </c>
      <c r="G118" s="5">
        <v>4.5949056600000002</v>
      </c>
      <c r="H118" s="5">
        <v>7.8832174779999997</v>
      </c>
      <c r="I118" s="5">
        <v>14.769811320000001</v>
      </c>
      <c r="J118" s="5">
        <v>0.83330000000000004</v>
      </c>
      <c r="K118" s="5">
        <v>1.506133333</v>
      </c>
      <c r="L118" s="5">
        <v>3.1869688389999999</v>
      </c>
      <c r="M118" s="5">
        <v>4.8</v>
      </c>
      <c r="N118" s="5">
        <v>42.27</v>
      </c>
      <c r="O118" s="5">
        <v>51.92</v>
      </c>
      <c r="P118" s="5">
        <v>74.13</v>
      </c>
      <c r="Q118" s="5">
        <v>95.44</v>
      </c>
    </row>
    <row r="119" spans="1:17" x14ac:dyDescent="0.25">
      <c r="A119" s="5">
        <v>2019</v>
      </c>
      <c r="B119" s="5" t="s">
        <v>30</v>
      </c>
      <c r="C119" s="5">
        <v>305</v>
      </c>
      <c r="D119" s="5"/>
      <c r="E119" s="5">
        <v>72.97</v>
      </c>
      <c r="F119" s="5">
        <v>207.88</v>
      </c>
      <c r="G119" s="5">
        <v>10.78331</v>
      </c>
      <c r="H119" s="5">
        <v>18.479199999999999</v>
      </c>
      <c r="I119" s="5">
        <v>21.327999999999999</v>
      </c>
      <c r="J119" s="5">
        <v>0.83330000000000004</v>
      </c>
      <c r="K119" s="5">
        <v>1.949866667</v>
      </c>
      <c r="L119" s="5">
        <v>3.8122264769999998</v>
      </c>
      <c r="M119" s="5">
        <v>7.4333333330000002</v>
      </c>
      <c r="N119" s="5">
        <v>43.22</v>
      </c>
      <c r="O119" s="5">
        <v>62.17</v>
      </c>
      <c r="P119" s="5">
        <v>85.73</v>
      </c>
      <c r="Q119" s="5">
        <v>96.21</v>
      </c>
    </row>
    <row r="120" spans="1:17" x14ac:dyDescent="0.25">
      <c r="A120" s="5">
        <v>2019</v>
      </c>
      <c r="B120" s="5" t="s">
        <v>30</v>
      </c>
      <c r="C120" s="5">
        <v>305</v>
      </c>
      <c r="D120" s="5"/>
      <c r="E120" s="5">
        <v>91.68</v>
      </c>
      <c r="F120" s="5">
        <v>244.82</v>
      </c>
      <c r="G120" s="5">
        <v>0.78972332000000001</v>
      </c>
      <c r="H120" s="5">
        <v>1.3992094859999999</v>
      </c>
      <c r="I120" s="5">
        <v>10.890118579999999</v>
      </c>
      <c r="J120" s="5">
        <v>0.83330000000000004</v>
      </c>
      <c r="K120" s="5">
        <v>1.646933333</v>
      </c>
      <c r="L120" s="5">
        <v>3.4407383419999999</v>
      </c>
      <c r="M120" s="5">
        <v>5.6666666670000003</v>
      </c>
      <c r="N120" s="5">
        <v>43.46</v>
      </c>
      <c r="O120" s="5">
        <v>59.92</v>
      </c>
      <c r="P120" s="5">
        <v>85.14</v>
      </c>
      <c r="Q120" s="5">
        <v>97.04</v>
      </c>
    </row>
    <row r="121" spans="1:17" x14ac:dyDescent="0.25">
      <c r="A121" s="5">
        <v>2019</v>
      </c>
      <c r="B121" s="5" t="s">
        <v>30</v>
      </c>
      <c r="C121" s="5">
        <v>305</v>
      </c>
      <c r="D121" s="5"/>
      <c r="E121" s="5">
        <v>95.64</v>
      </c>
      <c r="F121" s="5">
        <v>279.64</v>
      </c>
      <c r="G121" s="5">
        <v>3.5157358869999999</v>
      </c>
      <c r="H121" s="5">
        <v>6.0596774189999998</v>
      </c>
      <c r="I121" s="5">
        <v>16.198790320000001</v>
      </c>
      <c r="J121" s="5">
        <v>0.83330000000000004</v>
      </c>
      <c r="K121" s="5">
        <v>1.847466667</v>
      </c>
      <c r="L121" s="5">
        <v>3.3379041570000001</v>
      </c>
      <c r="M121" s="5">
        <v>6.1666666670000003</v>
      </c>
      <c r="N121" s="5">
        <v>47.66</v>
      </c>
      <c r="O121" s="5">
        <v>67.790000000000006</v>
      </c>
      <c r="P121" s="5">
        <v>90.35</v>
      </c>
      <c r="Q121" s="5">
        <v>96.74</v>
      </c>
    </row>
    <row r="122" spans="1:17" x14ac:dyDescent="0.25">
      <c r="A122" s="5">
        <v>2019</v>
      </c>
      <c r="B122" s="5" t="s">
        <v>30</v>
      </c>
      <c r="C122" s="5">
        <v>306</v>
      </c>
      <c r="D122" s="5"/>
      <c r="E122" s="5">
        <v>82.65</v>
      </c>
      <c r="F122" s="5">
        <v>872.69</v>
      </c>
      <c r="G122" s="5">
        <v>46.186467120000003</v>
      </c>
      <c r="H122" s="5">
        <v>78.668498529999994</v>
      </c>
      <c r="I122" s="5">
        <v>23.669087340000001</v>
      </c>
      <c r="J122" s="5">
        <v>0</v>
      </c>
      <c r="K122" s="5"/>
      <c r="L122" s="5"/>
      <c r="M122" s="5"/>
      <c r="N122" s="5">
        <v>6.72</v>
      </c>
      <c r="O122" s="5">
        <v>38.21</v>
      </c>
      <c r="P122" s="5">
        <v>80.540000000000006</v>
      </c>
      <c r="Q122" s="5">
        <v>94.98</v>
      </c>
    </row>
    <row r="123" spans="1:17" x14ac:dyDescent="0.25">
      <c r="A123" s="5">
        <v>2019</v>
      </c>
      <c r="B123" s="5" t="s">
        <v>30</v>
      </c>
      <c r="C123" s="5">
        <v>306</v>
      </c>
      <c r="D123" s="5"/>
      <c r="E123" s="5">
        <v>83.45</v>
      </c>
      <c r="F123" s="5">
        <v>2962.07</v>
      </c>
      <c r="G123" s="5">
        <v>39.594899329999997</v>
      </c>
      <c r="H123" s="5">
        <v>67.399424740000001</v>
      </c>
      <c r="I123" s="5">
        <v>20.455225309999999</v>
      </c>
      <c r="J123" s="5">
        <v>0</v>
      </c>
      <c r="K123" s="5"/>
      <c r="L123" s="5"/>
      <c r="M123" s="5"/>
      <c r="N123" s="5">
        <v>46.24</v>
      </c>
      <c r="O123" s="5">
        <v>70.11</v>
      </c>
      <c r="P123" s="5">
        <v>94.58</v>
      </c>
      <c r="Q123" s="5">
        <v>95.99</v>
      </c>
    </row>
    <row r="124" spans="1:17" x14ac:dyDescent="0.25">
      <c r="A124" s="5">
        <v>2019</v>
      </c>
      <c r="B124" s="5" t="s">
        <v>30</v>
      </c>
      <c r="C124" s="5">
        <v>306</v>
      </c>
      <c r="D124" s="5"/>
      <c r="E124" s="5">
        <v>88.67</v>
      </c>
      <c r="F124" s="5">
        <v>2091.4899999999998</v>
      </c>
      <c r="G124" s="5">
        <v>51.14416087</v>
      </c>
      <c r="H124" s="5">
        <v>87.020258190000007</v>
      </c>
      <c r="I124" s="5">
        <v>25.085998010000001</v>
      </c>
      <c r="J124" s="5">
        <v>0</v>
      </c>
      <c r="K124" s="5"/>
      <c r="L124" s="5"/>
      <c r="M124" s="5"/>
      <c r="N124" s="5">
        <v>53.06</v>
      </c>
      <c r="O124" s="5">
        <v>86.36</v>
      </c>
      <c r="P124" s="5">
        <v>95.19</v>
      </c>
      <c r="Q124" s="5">
        <v>93.98</v>
      </c>
    </row>
    <row r="125" spans="1:17" x14ac:dyDescent="0.25">
      <c r="A125" s="5">
        <v>2019</v>
      </c>
      <c r="B125" s="5" t="s">
        <v>30</v>
      </c>
      <c r="C125" s="5">
        <v>306</v>
      </c>
      <c r="D125" s="5"/>
      <c r="E125" s="5">
        <v>88.57</v>
      </c>
      <c r="F125" s="5">
        <v>3085.22</v>
      </c>
      <c r="G125" s="5">
        <v>53.563349559999999</v>
      </c>
      <c r="H125" s="5">
        <v>91.242648489999993</v>
      </c>
      <c r="I125" s="5">
        <v>28.86270691</v>
      </c>
      <c r="J125" s="5">
        <v>0</v>
      </c>
      <c r="K125" s="5"/>
      <c r="L125" s="5"/>
      <c r="M125" s="5"/>
      <c r="N125" s="5">
        <v>76.13</v>
      </c>
      <c r="O125" s="5">
        <v>97.19</v>
      </c>
      <c r="P125" s="5">
        <v>96.39</v>
      </c>
      <c r="Q125" s="5">
        <v>97.59</v>
      </c>
    </row>
    <row r="126" spans="1:17" x14ac:dyDescent="0.25">
      <c r="A126" s="5">
        <v>2019</v>
      </c>
      <c r="B126" s="5" t="s">
        <v>30</v>
      </c>
      <c r="C126" s="5">
        <v>321</v>
      </c>
      <c r="D126" s="5"/>
      <c r="E126" s="5">
        <v>44.15</v>
      </c>
      <c r="F126" s="5">
        <v>424.46</v>
      </c>
      <c r="G126" s="5">
        <v>15.675684520000001</v>
      </c>
      <c r="H126" s="5">
        <v>26.72797619</v>
      </c>
      <c r="I126" s="5">
        <v>11.50674603</v>
      </c>
      <c r="J126" s="5">
        <v>0</v>
      </c>
      <c r="K126" s="5">
        <v>1.1413333329999999</v>
      </c>
      <c r="L126" s="5">
        <v>7.7978971960000001</v>
      </c>
      <c r="M126" s="5">
        <v>8.9</v>
      </c>
      <c r="N126" s="5">
        <v>82.55</v>
      </c>
      <c r="O126" s="5">
        <v>85.16</v>
      </c>
      <c r="P126" s="5">
        <v>88.16</v>
      </c>
      <c r="Q126" s="5">
        <v>86.56</v>
      </c>
    </row>
    <row r="127" spans="1:17" x14ac:dyDescent="0.25">
      <c r="A127" s="5">
        <v>2019</v>
      </c>
      <c r="B127" s="5" t="s">
        <v>30</v>
      </c>
      <c r="C127" s="5">
        <v>321</v>
      </c>
      <c r="D127" s="5"/>
      <c r="E127" s="5">
        <v>60.45</v>
      </c>
      <c r="F127" s="5">
        <v>525.1</v>
      </c>
      <c r="G127" s="5">
        <v>6.1108380950000001</v>
      </c>
      <c r="H127" s="5">
        <v>10.41961905</v>
      </c>
      <c r="I127" s="5">
        <v>6.5192380950000004</v>
      </c>
      <c r="J127" s="5">
        <v>0</v>
      </c>
      <c r="K127" s="5">
        <v>1.1626666670000001</v>
      </c>
      <c r="L127" s="5">
        <v>7.6548165140000002</v>
      </c>
      <c r="M127" s="5">
        <v>8.9</v>
      </c>
      <c r="N127" s="5">
        <v>83.95</v>
      </c>
      <c r="O127" s="5">
        <v>86.36</v>
      </c>
      <c r="P127" s="5">
        <v>89.37</v>
      </c>
      <c r="Q127" s="5">
        <v>87.96</v>
      </c>
    </row>
    <row r="128" spans="1:17" x14ac:dyDescent="0.25">
      <c r="A128" s="5">
        <v>2019</v>
      </c>
      <c r="B128" s="5" t="s">
        <v>30</v>
      </c>
      <c r="C128" s="5">
        <v>321</v>
      </c>
      <c r="D128" s="5"/>
      <c r="E128" s="5">
        <v>83.84</v>
      </c>
      <c r="F128" s="5">
        <v>565.87</v>
      </c>
      <c r="G128" s="5">
        <v>11.09527536</v>
      </c>
      <c r="H128" s="5">
        <v>18.905507249999999</v>
      </c>
      <c r="I128" s="5">
        <v>9.5068599030000005</v>
      </c>
      <c r="J128" s="5">
        <v>0</v>
      </c>
      <c r="K128" s="5"/>
      <c r="L128" s="5"/>
      <c r="M128" s="5"/>
      <c r="N128" s="5">
        <v>82.15</v>
      </c>
      <c r="O128" s="5">
        <v>78.34</v>
      </c>
      <c r="P128" s="5">
        <v>87.96</v>
      </c>
      <c r="Q128" s="5">
        <v>89.57</v>
      </c>
    </row>
    <row r="129" spans="1:17" x14ac:dyDescent="0.25">
      <c r="A129" s="5">
        <v>2019</v>
      </c>
      <c r="B129" s="5" t="s">
        <v>30</v>
      </c>
      <c r="C129" s="5">
        <v>321</v>
      </c>
      <c r="D129" s="5"/>
      <c r="E129" s="5">
        <v>96.36</v>
      </c>
      <c r="F129" s="5">
        <v>437.62</v>
      </c>
      <c r="G129" s="5">
        <v>7.854725169</v>
      </c>
      <c r="H129" s="5">
        <v>13.40115718</v>
      </c>
      <c r="I129" s="5">
        <v>8.4189006749999997</v>
      </c>
      <c r="J129" s="5">
        <v>0</v>
      </c>
      <c r="K129" s="5"/>
      <c r="L129" s="5"/>
      <c r="M129" s="5"/>
      <c r="N129" s="5">
        <v>81.95</v>
      </c>
      <c r="O129" s="5">
        <v>83.95</v>
      </c>
      <c r="P129" s="5">
        <v>89.17</v>
      </c>
      <c r="Q129" s="5">
        <v>90.17</v>
      </c>
    </row>
    <row r="130" spans="1:17" x14ac:dyDescent="0.25">
      <c r="A130" s="5">
        <v>2019</v>
      </c>
      <c r="B130" s="5" t="s">
        <v>30</v>
      </c>
      <c r="C130" s="5">
        <v>324</v>
      </c>
      <c r="D130" s="5"/>
      <c r="E130" s="5">
        <v>79.06</v>
      </c>
      <c r="F130" s="5">
        <v>501.53</v>
      </c>
      <c r="G130" s="5">
        <v>18.667396570000001</v>
      </c>
      <c r="H130" s="5">
        <v>31.85650858</v>
      </c>
      <c r="I130" s="5">
        <v>16.55660949</v>
      </c>
      <c r="J130" s="5">
        <v>3.3300000000000003E-2</v>
      </c>
      <c r="K130" s="5"/>
      <c r="L130" s="5"/>
      <c r="M130" s="5">
        <v>6.4666666670000001</v>
      </c>
      <c r="N130" s="5">
        <v>69.45</v>
      </c>
      <c r="O130" s="5">
        <v>94.79</v>
      </c>
      <c r="P130" s="5">
        <v>96.21</v>
      </c>
      <c r="Q130" s="5">
        <v>96.39</v>
      </c>
    </row>
    <row r="131" spans="1:17" x14ac:dyDescent="0.25">
      <c r="A131" s="5">
        <v>2019</v>
      </c>
      <c r="B131" s="5" t="s">
        <v>30</v>
      </c>
      <c r="C131" s="5">
        <v>324</v>
      </c>
      <c r="D131" s="5"/>
      <c r="E131" s="5">
        <v>94.32</v>
      </c>
      <c r="F131" s="5">
        <v>1693.37</v>
      </c>
      <c r="G131" s="5">
        <v>16.07081883</v>
      </c>
      <c r="H131" s="5">
        <v>27.394882290000002</v>
      </c>
      <c r="I131" s="5">
        <v>12.404913000000001</v>
      </c>
      <c r="J131" s="5">
        <v>3.3300000000000003E-2</v>
      </c>
      <c r="K131" s="5"/>
      <c r="L131" s="5"/>
      <c r="M131" s="5"/>
      <c r="N131" s="5">
        <v>94.91</v>
      </c>
      <c r="O131" s="5">
        <v>95.74</v>
      </c>
      <c r="P131" s="5">
        <v>95.91</v>
      </c>
      <c r="Q131" s="5">
        <v>95.8</v>
      </c>
    </row>
    <row r="132" spans="1:17" x14ac:dyDescent="0.25">
      <c r="A132" s="5">
        <v>2019</v>
      </c>
      <c r="B132" s="5" t="s">
        <v>30</v>
      </c>
      <c r="C132" s="5">
        <v>324</v>
      </c>
      <c r="D132" s="5"/>
      <c r="E132" s="5">
        <v>96.02</v>
      </c>
      <c r="F132" s="5">
        <v>775.87</v>
      </c>
      <c r="G132" s="5">
        <v>18.231908090000001</v>
      </c>
      <c r="H132" s="5">
        <v>31.020779220000001</v>
      </c>
      <c r="I132" s="5">
        <v>13.70669331</v>
      </c>
      <c r="J132" s="5">
        <v>3.3300000000000003E-2</v>
      </c>
      <c r="K132" s="5"/>
      <c r="L132" s="5"/>
      <c r="M132" s="5"/>
      <c r="N132" s="5">
        <v>88.45</v>
      </c>
      <c r="O132" s="5">
        <v>95.68</v>
      </c>
      <c r="P132" s="5">
        <v>96.27</v>
      </c>
      <c r="Q132" s="5">
        <v>96.15</v>
      </c>
    </row>
    <row r="133" spans="1:17" x14ac:dyDescent="0.25">
      <c r="A133" s="5">
        <v>2019</v>
      </c>
      <c r="B133" s="5" t="s">
        <v>30</v>
      </c>
      <c r="C133" s="5">
        <v>324</v>
      </c>
      <c r="D133" s="5"/>
      <c r="E133" s="5">
        <v>96.05</v>
      </c>
      <c r="F133" s="5">
        <v>1315.41</v>
      </c>
      <c r="G133" s="5">
        <v>16.474897160000001</v>
      </c>
      <c r="H133" s="5">
        <v>28.037610189999999</v>
      </c>
      <c r="I133" s="5">
        <v>13.8244858</v>
      </c>
      <c r="J133" s="5">
        <v>3.3300000000000003E-2</v>
      </c>
      <c r="K133" s="5"/>
      <c r="L133" s="5"/>
      <c r="M133" s="5"/>
      <c r="N133" s="5">
        <v>63.41</v>
      </c>
      <c r="O133" s="5">
        <v>91.06</v>
      </c>
      <c r="P133" s="5">
        <v>95.68</v>
      </c>
      <c r="Q133" s="5">
        <v>95.86</v>
      </c>
    </row>
    <row r="134" spans="1:17" x14ac:dyDescent="0.25">
      <c r="A134" s="5">
        <v>2019</v>
      </c>
      <c r="B134" s="5" t="s">
        <v>30</v>
      </c>
      <c r="C134" s="5">
        <v>325</v>
      </c>
      <c r="D134" s="5"/>
      <c r="E134" s="5">
        <v>94.9</v>
      </c>
      <c r="F134" s="5">
        <v>1697.61</v>
      </c>
      <c r="G134" s="5">
        <v>24.465590859999999</v>
      </c>
      <c r="H134" s="5">
        <v>41.602780539999998</v>
      </c>
      <c r="I134" s="5">
        <v>13.41608739</v>
      </c>
      <c r="J134" s="5">
        <v>3.6999999999999998E-2</v>
      </c>
      <c r="K134" s="5">
        <v>0.64</v>
      </c>
      <c r="L134" s="5">
        <v>13.88020833</v>
      </c>
      <c r="M134" s="5">
        <v>8.8833333329999995</v>
      </c>
      <c r="N134" s="5">
        <v>93.11</v>
      </c>
      <c r="O134" s="5">
        <v>94.9</v>
      </c>
      <c r="P134" s="5">
        <v>94.98</v>
      </c>
      <c r="Q134" s="5">
        <v>95.41</v>
      </c>
    </row>
    <row r="135" spans="1:17" x14ac:dyDescent="0.25">
      <c r="A135" s="5">
        <v>2019</v>
      </c>
      <c r="B135" s="5" t="s">
        <v>30</v>
      </c>
      <c r="C135" s="5">
        <v>325</v>
      </c>
      <c r="D135" s="5"/>
      <c r="E135" s="5">
        <v>95.64</v>
      </c>
      <c r="F135" s="5">
        <v>1580.83</v>
      </c>
      <c r="G135" s="5">
        <v>21.533306929999998</v>
      </c>
      <c r="H135" s="5">
        <v>36.579009900000003</v>
      </c>
      <c r="I135" s="5">
        <v>10.70693069</v>
      </c>
      <c r="J135" s="5">
        <v>3.6999999999999998E-2</v>
      </c>
      <c r="K135" s="5"/>
      <c r="L135" s="5"/>
      <c r="M135" s="5"/>
      <c r="N135" s="5">
        <v>94.9</v>
      </c>
      <c r="O135" s="5">
        <v>94.73</v>
      </c>
      <c r="P135" s="5">
        <v>96.94</v>
      </c>
      <c r="Q135" s="5">
        <v>97.19</v>
      </c>
    </row>
    <row r="136" spans="1:17" x14ac:dyDescent="0.25">
      <c r="A136" s="5">
        <v>2019</v>
      </c>
      <c r="B136" s="5" t="s">
        <v>30</v>
      </c>
      <c r="C136" s="5">
        <v>325</v>
      </c>
      <c r="D136" s="5"/>
      <c r="E136" s="5">
        <v>97.05</v>
      </c>
      <c r="F136" s="5">
        <v>1379.11</v>
      </c>
      <c r="G136" s="5">
        <v>26.602425149999998</v>
      </c>
      <c r="H136" s="5">
        <v>45.258083829999997</v>
      </c>
      <c r="I136" s="5">
        <v>14.224750500000001</v>
      </c>
      <c r="J136" s="5">
        <v>3.6999999999999998E-2</v>
      </c>
      <c r="K136" s="5"/>
      <c r="L136" s="5"/>
      <c r="M136" s="5"/>
      <c r="N136" s="5">
        <v>94.9</v>
      </c>
      <c r="O136" s="5">
        <v>95.58</v>
      </c>
      <c r="P136" s="5">
        <v>98.3</v>
      </c>
      <c r="Q136" s="5">
        <v>99.15</v>
      </c>
    </row>
    <row r="137" spans="1:17" x14ac:dyDescent="0.25">
      <c r="A137" s="5">
        <v>2019</v>
      </c>
      <c r="B137" s="5" t="s">
        <v>30</v>
      </c>
      <c r="C137" s="5">
        <v>325</v>
      </c>
      <c r="D137" s="5"/>
      <c r="E137" s="5">
        <v>97.58</v>
      </c>
      <c r="F137" s="5">
        <v>1455.55</v>
      </c>
      <c r="G137" s="5">
        <v>24.426053150000001</v>
      </c>
      <c r="H137" s="5">
        <v>41.518110239999999</v>
      </c>
      <c r="I137" s="5">
        <v>11.80944882</v>
      </c>
      <c r="J137" s="5">
        <v>3.6999999999999998E-2</v>
      </c>
      <c r="K137" s="5"/>
      <c r="L137" s="5"/>
      <c r="M137" s="5"/>
      <c r="N137" s="5">
        <v>96.68</v>
      </c>
      <c r="O137" s="5">
        <v>97.36</v>
      </c>
      <c r="P137" s="5">
        <v>97.96</v>
      </c>
      <c r="Q137" s="5">
        <v>98.55</v>
      </c>
    </row>
    <row r="138" spans="1:17" x14ac:dyDescent="0.25">
      <c r="A138" s="5">
        <v>2019</v>
      </c>
      <c r="B138" s="5" t="s">
        <v>30</v>
      </c>
      <c r="C138" s="5">
        <v>331</v>
      </c>
      <c r="D138" s="5"/>
      <c r="E138" s="5">
        <v>45.39</v>
      </c>
      <c r="F138" s="5">
        <v>626.39</v>
      </c>
      <c r="G138" s="5">
        <v>25.664112599999999</v>
      </c>
      <c r="H138" s="5">
        <v>43.59045802</v>
      </c>
      <c r="I138" s="5">
        <v>13.74007634</v>
      </c>
      <c r="J138" s="5">
        <v>2.7799999999999998E-2</v>
      </c>
      <c r="K138" s="5">
        <v>0.68864000000000003</v>
      </c>
      <c r="L138" s="5">
        <v>6.0021685250000001</v>
      </c>
      <c r="M138" s="5">
        <v>4.1333333330000004</v>
      </c>
      <c r="N138" s="5">
        <v>43.71</v>
      </c>
      <c r="O138" s="5">
        <v>78.72</v>
      </c>
      <c r="P138" s="5">
        <v>94.51</v>
      </c>
      <c r="Q138" s="5">
        <v>94.81</v>
      </c>
    </row>
    <row r="139" spans="1:17" x14ac:dyDescent="0.25">
      <c r="A139" s="5">
        <v>2019</v>
      </c>
      <c r="B139" s="5" t="s">
        <v>30</v>
      </c>
      <c r="C139" s="5">
        <v>331</v>
      </c>
      <c r="D139" s="5"/>
      <c r="E139" s="5">
        <v>72.06</v>
      </c>
      <c r="F139" s="5">
        <v>686.69</v>
      </c>
      <c r="G139" s="5">
        <v>27.71987026</v>
      </c>
      <c r="H139" s="5">
        <v>47.11596806</v>
      </c>
      <c r="I139" s="5">
        <v>14.95289421</v>
      </c>
      <c r="J139" s="5">
        <v>2.7799999999999998E-2</v>
      </c>
      <c r="K139" s="5"/>
      <c r="L139" s="5"/>
      <c r="M139" s="5"/>
      <c r="N139" s="5">
        <v>48.97</v>
      </c>
      <c r="O139" s="5">
        <v>71.7</v>
      </c>
      <c r="P139" s="5">
        <v>94.36</v>
      </c>
      <c r="Q139" s="5">
        <v>95.35</v>
      </c>
    </row>
    <row r="140" spans="1:17" x14ac:dyDescent="0.25">
      <c r="A140" s="5">
        <v>2019</v>
      </c>
      <c r="B140" s="5" t="s">
        <v>30</v>
      </c>
      <c r="C140" s="5">
        <v>331</v>
      </c>
      <c r="D140" s="5"/>
      <c r="E140" s="5">
        <v>94.13</v>
      </c>
      <c r="F140" s="5">
        <v>701.98</v>
      </c>
      <c r="G140" s="5">
        <v>25.175307539999999</v>
      </c>
      <c r="H140" s="5">
        <v>42.771031749999999</v>
      </c>
      <c r="I140" s="5">
        <v>13.341269840000001</v>
      </c>
      <c r="J140" s="5">
        <v>2.7799999999999998E-2</v>
      </c>
      <c r="K140" s="5"/>
      <c r="L140" s="5"/>
      <c r="M140" s="5"/>
      <c r="N140" s="5">
        <v>46.22</v>
      </c>
      <c r="O140" s="5">
        <v>72.39</v>
      </c>
      <c r="P140" s="5">
        <v>94.28</v>
      </c>
      <c r="Q140" s="5">
        <v>95.04</v>
      </c>
    </row>
    <row r="141" spans="1:17" x14ac:dyDescent="0.25">
      <c r="A141" s="5">
        <v>2019</v>
      </c>
      <c r="B141" s="5" t="s">
        <v>30</v>
      </c>
      <c r="C141" s="5">
        <v>331</v>
      </c>
      <c r="D141" s="5"/>
      <c r="E141" s="5">
        <v>95.02</v>
      </c>
      <c r="F141" s="5">
        <v>500.68</v>
      </c>
      <c r="G141" s="5">
        <v>29.831393689999999</v>
      </c>
      <c r="H141" s="5">
        <v>50.740793490000001</v>
      </c>
      <c r="I141" s="5">
        <v>14.19125127</v>
      </c>
      <c r="J141" s="5">
        <v>2.7799999999999998E-2</v>
      </c>
      <c r="K141" s="5"/>
      <c r="L141" s="5"/>
      <c r="M141" s="5"/>
      <c r="N141" s="5">
        <v>42.64</v>
      </c>
      <c r="O141" s="5">
        <v>65.45</v>
      </c>
      <c r="P141" s="5">
        <v>93.36</v>
      </c>
      <c r="Q141" s="5">
        <v>94.89</v>
      </c>
    </row>
    <row r="142" spans="1:17" x14ac:dyDescent="0.25">
      <c r="A142" s="5">
        <v>2019</v>
      </c>
      <c r="B142" s="5" t="s">
        <v>30</v>
      </c>
      <c r="C142" s="5">
        <v>337</v>
      </c>
      <c r="D142" s="5"/>
      <c r="E142" s="5">
        <v>92.69</v>
      </c>
      <c r="F142" s="5">
        <v>2304.89</v>
      </c>
      <c r="G142" s="5">
        <v>15.4131219</v>
      </c>
      <c r="H142" s="5">
        <v>26.188107039999998</v>
      </c>
      <c r="I142" s="5">
        <v>10.04162537</v>
      </c>
      <c r="J142" s="5">
        <v>0</v>
      </c>
      <c r="K142" s="5"/>
      <c r="L142" s="5"/>
      <c r="M142" s="5"/>
      <c r="N142" s="5">
        <v>93.74</v>
      </c>
      <c r="O142" s="5">
        <v>95.23</v>
      </c>
      <c r="P142" s="5">
        <v>95.73</v>
      </c>
      <c r="Q142" s="5">
        <v>96.02</v>
      </c>
    </row>
    <row r="143" spans="1:17" x14ac:dyDescent="0.25">
      <c r="A143" s="5">
        <v>2019</v>
      </c>
      <c r="B143" s="5" t="s">
        <v>30</v>
      </c>
      <c r="C143" s="5">
        <v>337</v>
      </c>
      <c r="D143" s="5"/>
      <c r="E143" s="5">
        <v>93.17</v>
      </c>
      <c r="F143" s="5">
        <v>1776.18</v>
      </c>
      <c r="G143" s="5">
        <v>14.996869480000001</v>
      </c>
      <c r="H143" s="5">
        <v>25.50657507</v>
      </c>
      <c r="I143" s="5">
        <v>7.1780176640000004</v>
      </c>
      <c r="J143" s="5">
        <v>0</v>
      </c>
      <c r="K143" s="5"/>
      <c r="L143" s="5"/>
      <c r="M143" s="5"/>
      <c r="N143" s="5">
        <v>94.33</v>
      </c>
      <c r="O143" s="5">
        <v>93.94</v>
      </c>
      <c r="P143" s="5">
        <v>95.33</v>
      </c>
      <c r="Q143" s="5">
        <v>95.43</v>
      </c>
    </row>
    <row r="144" spans="1:17" x14ac:dyDescent="0.25">
      <c r="A144" s="5">
        <v>2019</v>
      </c>
      <c r="B144" s="5" t="s">
        <v>30</v>
      </c>
      <c r="C144" s="5">
        <v>337</v>
      </c>
      <c r="D144" s="5"/>
      <c r="E144" s="5">
        <v>94.28</v>
      </c>
      <c r="F144" s="5">
        <v>2684.97</v>
      </c>
      <c r="G144" s="5">
        <v>17.216542709999999</v>
      </c>
      <c r="H144" s="5">
        <v>29.336884420000001</v>
      </c>
      <c r="I144" s="5">
        <v>8.1499497489999992</v>
      </c>
      <c r="J144" s="5">
        <v>0</v>
      </c>
      <c r="K144" s="5"/>
      <c r="L144" s="5"/>
      <c r="M144" s="5"/>
      <c r="N144" s="5">
        <v>92.05</v>
      </c>
      <c r="O144" s="5">
        <v>91.65</v>
      </c>
      <c r="P144" s="5">
        <v>93.44</v>
      </c>
      <c r="Q144" s="5">
        <v>94.83</v>
      </c>
    </row>
    <row r="145" spans="1:17" x14ac:dyDescent="0.25">
      <c r="A145" s="5">
        <v>2019</v>
      </c>
      <c r="B145" s="5" t="s">
        <v>30</v>
      </c>
      <c r="C145" s="5">
        <v>337</v>
      </c>
      <c r="D145" s="5"/>
      <c r="E145" s="5">
        <v>94.98</v>
      </c>
      <c r="F145" s="5">
        <v>2642.5</v>
      </c>
      <c r="G145" s="5">
        <v>12.77753493</v>
      </c>
      <c r="H145" s="5">
        <v>21.739321360000002</v>
      </c>
      <c r="I145" s="5">
        <v>8.2455089820000005</v>
      </c>
      <c r="J145" s="5">
        <v>0</v>
      </c>
      <c r="K145" s="5"/>
      <c r="L145" s="5"/>
      <c r="M145" s="5"/>
      <c r="N145" s="5">
        <v>90.66</v>
      </c>
      <c r="O145" s="5">
        <v>91.85</v>
      </c>
      <c r="P145" s="5">
        <v>92.64</v>
      </c>
      <c r="Q145" s="5">
        <v>93.64</v>
      </c>
    </row>
    <row r="146" spans="1:17" x14ac:dyDescent="0.25">
      <c r="A146" s="5">
        <v>2019</v>
      </c>
      <c r="B146" s="5" t="s">
        <v>30</v>
      </c>
      <c r="C146" s="5">
        <v>362</v>
      </c>
      <c r="D146" s="5"/>
      <c r="E146" s="5">
        <v>65.56</v>
      </c>
      <c r="F146" s="5">
        <v>1143.42</v>
      </c>
      <c r="G146" s="5">
        <v>21.099090910000001</v>
      </c>
      <c r="H146" s="5">
        <v>35.993939390000001</v>
      </c>
      <c r="I146" s="5">
        <v>15.534949490000001</v>
      </c>
      <c r="J146" s="5">
        <v>0</v>
      </c>
      <c r="K146" s="5"/>
      <c r="L146" s="5"/>
      <c r="M146" s="5"/>
      <c r="N146" s="5">
        <v>61.8</v>
      </c>
      <c r="O146" s="5">
        <v>91.96</v>
      </c>
      <c r="P146" s="5">
        <v>95.43</v>
      </c>
      <c r="Q146" s="5">
        <v>95.43</v>
      </c>
    </row>
    <row r="147" spans="1:17" x14ac:dyDescent="0.25">
      <c r="A147" s="5">
        <v>2019</v>
      </c>
      <c r="B147" s="5" t="s">
        <v>30</v>
      </c>
      <c r="C147" s="5">
        <v>362</v>
      </c>
      <c r="D147" s="5"/>
      <c r="E147" s="5">
        <v>88.39</v>
      </c>
      <c r="F147" s="5">
        <v>899.24</v>
      </c>
      <c r="G147" s="5">
        <v>15.673785580000001</v>
      </c>
      <c r="H147" s="5">
        <v>26.799240990000001</v>
      </c>
      <c r="I147" s="5">
        <v>13.00910816</v>
      </c>
      <c r="J147" s="5">
        <v>0</v>
      </c>
      <c r="K147" s="5"/>
      <c r="L147" s="5"/>
      <c r="M147" s="5"/>
      <c r="N147" s="5">
        <v>64.31</v>
      </c>
      <c r="O147" s="5">
        <v>91.13</v>
      </c>
      <c r="P147" s="5">
        <v>94.92</v>
      </c>
      <c r="Q147" s="5">
        <v>95.31</v>
      </c>
    </row>
    <row r="148" spans="1:17" x14ac:dyDescent="0.25">
      <c r="A148" s="5">
        <v>2019</v>
      </c>
      <c r="B148" s="5" t="s">
        <v>30</v>
      </c>
      <c r="C148" s="5">
        <v>362</v>
      </c>
      <c r="D148" s="5"/>
      <c r="E148" s="5">
        <v>94.74</v>
      </c>
      <c r="F148" s="5">
        <v>1338.77</v>
      </c>
      <c r="G148" s="5">
        <v>16.837132650000001</v>
      </c>
      <c r="H148" s="5">
        <v>28.75591837</v>
      </c>
      <c r="I148" s="5">
        <v>9.8681632649999997</v>
      </c>
      <c r="J148" s="5">
        <v>0</v>
      </c>
      <c r="K148" s="5"/>
      <c r="L148" s="5"/>
      <c r="M148" s="5"/>
      <c r="N148" s="5">
        <v>55.05</v>
      </c>
      <c r="O148" s="5">
        <v>77.11</v>
      </c>
      <c r="P148" s="5">
        <v>94.02</v>
      </c>
      <c r="Q148" s="5">
        <v>95.56</v>
      </c>
    </row>
    <row r="149" spans="1:17" x14ac:dyDescent="0.25">
      <c r="A149" s="5">
        <v>2019</v>
      </c>
      <c r="B149" s="5" t="s">
        <v>30</v>
      </c>
      <c r="C149" s="5">
        <v>362</v>
      </c>
      <c r="D149" s="5"/>
      <c r="E149" s="5">
        <v>95.27</v>
      </c>
      <c r="F149" s="5">
        <v>608.34</v>
      </c>
      <c r="G149" s="5">
        <v>15.454899190000001</v>
      </c>
      <c r="H149" s="5">
        <v>26.36612903</v>
      </c>
      <c r="I149" s="5">
        <v>11.95241935</v>
      </c>
      <c r="J149" s="5">
        <v>0</v>
      </c>
      <c r="K149" s="5"/>
      <c r="L149" s="5"/>
      <c r="M149" s="5"/>
      <c r="N149" s="5">
        <v>81.09</v>
      </c>
      <c r="O149" s="5">
        <v>93.38</v>
      </c>
      <c r="P149" s="5">
        <v>94.6</v>
      </c>
      <c r="Q149" s="5">
        <v>94.79</v>
      </c>
    </row>
    <row r="150" spans="1:17" x14ac:dyDescent="0.25">
      <c r="A150" s="5">
        <v>2019</v>
      </c>
      <c r="B150" s="5" t="s">
        <v>30</v>
      </c>
      <c r="C150" s="5">
        <v>363</v>
      </c>
      <c r="D150" s="5"/>
      <c r="E150" s="5">
        <v>21.47</v>
      </c>
      <c r="F150" s="5">
        <v>524.47</v>
      </c>
      <c r="G150" s="5">
        <v>12.39932406</v>
      </c>
      <c r="H150" s="5">
        <v>21.02723658</v>
      </c>
      <c r="I150" s="5">
        <v>11.378926440000001</v>
      </c>
      <c r="J150" s="5">
        <v>0.22220000000000001</v>
      </c>
      <c r="K150" s="5">
        <v>0.90880000000000005</v>
      </c>
      <c r="L150" s="5">
        <v>8.7294600940000002</v>
      </c>
      <c r="M150" s="5">
        <v>7.9333333330000002</v>
      </c>
      <c r="N150" s="5">
        <v>28.34</v>
      </c>
      <c r="O150" s="5">
        <v>51.39</v>
      </c>
      <c r="P150" s="5">
        <v>85.43</v>
      </c>
      <c r="Q150" s="5">
        <v>95.04</v>
      </c>
    </row>
    <row r="151" spans="1:17" x14ac:dyDescent="0.25">
      <c r="A151" s="5">
        <v>2019</v>
      </c>
      <c r="B151" s="5" t="s">
        <v>30</v>
      </c>
      <c r="C151" s="5">
        <v>363</v>
      </c>
      <c r="D151" s="5"/>
      <c r="E151" s="5">
        <v>37.130000000000003</v>
      </c>
      <c r="F151" s="5">
        <v>573.73</v>
      </c>
      <c r="G151" s="5">
        <v>9.3768463069999992</v>
      </c>
      <c r="H151" s="5">
        <v>15.851297410000001</v>
      </c>
      <c r="I151" s="5">
        <v>10.84231537</v>
      </c>
      <c r="J151" s="5">
        <v>0.22220000000000001</v>
      </c>
      <c r="K151" s="5"/>
      <c r="L151" s="5"/>
      <c r="M151" s="5"/>
      <c r="N151" s="5">
        <v>22.78</v>
      </c>
      <c r="O151" s="5">
        <v>41.83</v>
      </c>
      <c r="P151" s="5">
        <v>75.459999999999994</v>
      </c>
      <c r="Q151" s="5">
        <v>94.39</v>
      </c>
    </row>
    <row r="152" spans="1:17" x14ac:dyDescent="0.25">
      <c r="A152" s="5">
        <v>2019</v>
      </c>
      <c r="B152" s="5" t="s">
        <v>30</v>
      </c>
      <c r="C152" s="5">
        <v>363</v>
      </c>
      <c r="D152" s="5"/>
      <c r="E152" s="5">
        <v>57.61</v>
      </c>
      <c r="F152" s="5">
        <v>483.7</v>
      </c>
      <c r="G152" s="5">
        <v>7.7363918529999998</v>
      </c>
      <c r="H152" s="5">
        <v>13.08477207</v>
      </c>
      <c r="I152" s="5">
        <v>12.17807953</v>
      </c>
      <c r="J152" s="5">
        <v>0.22220000000000001</v>
      </c>
      <c r="K152" s="5"/>
      <c r="L152" s="5"/>
      <c r="M152" s="5"/>
      <c r="N152" s="5">
        <v>15.92</v>
      </c>
      <c r="O152" s="5">
        <v>20.329999999999998</v>
      </c>
      <c r="P152" s="5">
        <v>41.48</v>
      </c>
      <c r="Q152" s="5">
        <v>82.74</v>
      </c>
    </row>
    <row r="153" spans="1:17" x14ac:dyDescent="0.25">
      <c r="A153" s="5">
        <v>2019</v>
      </c>
      <c r="B153" s="5" t="s">
        <v>30</v>
      </c>
      <c r="C153" s="5">
        <v>363</v>
      </c>
      <c r="D153" s="5"/>
      <c r="E153" s="5">
        <v>90.91</v>
      </c>
      <c r="F153" s="5">
        <v>826.83</v>
      </c>
      <c r="G153" s="5">
        <v>7.1192198580000001</v>
      </c>
      <c r="H153" s="5">
        <v>12.040932120000001</v>
      </c>
      <c r="I153" s="5">
        <v>11.471529889999999</v>
      </c>
      <c r="J153" s="5">
        <v>0.22220000000000001</v>
      </c>
      <c r="K153" s="5"/>
      <c r="L153" s="5"/>
      <c r="M153" s="5"/>
      <c r="N153" s="5">
        <v>18.84</v>
      </c>
      <c r="O153" s="5">
        <v>34.97</v>
      </c>
      <c r="P153" s="5">
        <v>28.1</v>
      </c>
      <c r="Q153" s="5">
        <v>91.46</v>
      </c>
    </row>
    <row r="154" spans="1:17" x14ac:dyDescent="0.25">
      <c r="A154" s="5">
        <v>2021</v>
      </c>
      <c r="B154" s="5" t="s">
        <v>28</v>
      </c>
      <c r="C154" s="5">
        <v>154</v>
      </c>
      <c r="D154" s="5"/>
      <c r="E154" s="5">
        <v>95.29</v>
      </c>
      <c r="F154" s="5">
        <v>863.35</v>
      </c>
      <c r="G154" s="5"/>
      <c r="H154" s="5"/>
      <c r="I154" s="5"/>
      <c r="J154" s="5">
        <v>0.47220000000000001</v>
      </c>
      <c r="K154" s="5"/>
      <c r="L154" s="5"/>
      <c r="M154" s="5"/>
      <c r="N154">
        <v>95.238095238095227</v>
      </c>
      <c r="O154">
        <v>95.343915343915342</v>
      </c>
      <c r="P154">
        <v>95.555555555555543</v>
      </c>
      <c r="Q154">
        <v>95.238095238095227</v>
      </c>
    </row>
    <row r="155" spans="1:17" x14ac:dyDescent="0.25">
      <c r="A155" s="5">
        <v>2021</v>
      </c>
      <c r="B155" s="5" t="s">
        <v>28</v>
      </c>
      <c r="C155" s="5">
        <v>154</v>
      </c>
      <c r="D155" s="5"/>
      <c r="E155" s="5">
        <v>95.4</v>
      </c>
      <c r="F155" s="5">
        <v>1022.18</v>
      </c>
      <c r="G155" s="5"/>
      <c r="H155" s="5"/>
      <c r="I155" s="5"/>
      <c r="J155" s="5">
        <v>0.47220000000000001</v>
      </c>
      <c r="K155" s="5"/>
      <c r="L155" s="5"/>
      <c r="M155" s="5"/>
      <c r="N155">
        <v>95.343915343915342</v>
      </c>
      <c r="O155">
        <v>95.449735449735442</v>
      </c>
      <c r="P155">
        <v>95.767195767195773</v>
      </c>
      <c r="Q155">
        <v>94.708994708994723</v>
      </c>
    </row>
    <row r="156" spans="1:17" x14ac:dyDescent="0.25">
      <c r="A156" s="5">
        <v>2021</v>
      </c>
      <c r="B156" s="5" t="s">
        <v>28</v>
      </c>
      <c r="C156" s="5">
        <v>154</v>
      </c>
      <c r="D156" s="5"/>
      <c r="E156" s="5">
        <v>95.66</v>
      </c>
      <c r="F156" s="5">
        <v>985.66</v>
      </c>
      <c r="G156" s="5"/>
      <c r="H156" s="5"/>
      <c r="I156" s="5"/>
      <c r="J156" s="5">
        <v>0.47220000000000001</v>
      </c>
      <c r="K156" s="5"/>
      <c r="L156" s="5"/>
      <c r="M156" s="5"/>
      <c r="N156" s="5"/>
      <c r="O156" s="5"/>
      <c r="P156" s="5"/>
      <c r="Q156" s="5"/>
    </row>
    <row r="157" spans="1:17" x14ac:dyDescent="0.25">
      <c r="A157" s="5">
        <v>2021</v>
      </c>
      <c r="B157" s="5" t="s">
        <v>28</v>
      </c>
      <c r="C157" s="5">
        <v>154</v>
      </c>
      <c r="D157" s="5"/>
      <c r="E157" s="5">
        <v>94.97</v>
      </c>
      <c r="F157" s="5">
        <v>931.3</v>
      </c>
      <c r="G157" s="5"/>
      <c r="H157" s="5"/>
      <c r="I157" s="5"/>
      <c r="J157" s="5">
        <v>0.47220000000000001</v>
      </c>
      <c r="K157" s="5"/>
      <c r="L157" s="5"/>
      <c r="M157" s="5"/>
      <c r="N157" s="5"/>
      <c r="O157" s="5"/>
      <c r="P157" s="5"/>
      <c r="Q157" s="5"/>
    </row>
    <row r="158" spans="1:17" x14ac:dyDescent="0.25">
      <c r="A158" s="5">
        <v>2021</v>
      </c>
      <c r="B158" s="5" t="s">
        <v>28</v>
      </c>
      <c r="C158" s="5">
        <v>156</v>
      </c>
      <c r="D158" s="5"/>
      <c r="E158" s="5">
        <v>39.43</v>
      </c>
      <c r="F158" s="5"/>
      <c r="G158" s="5">
        <v>3.0461553779999999</v>
      </c>
      <c r="H158" s="5">
        <v>5.1840637449999996</v>
      </c>
      <c r="I158" s="5">
        <v>13.798804779999999</v>
      </c>
      <c r="J158" s="5">
        <v>0.16666666699999999</v>
      </c>
      <c r="K158" s="5"/>
      <c r="L158" s="5"/>
      <c r="M158" s="5"/>
      <c r="N158">
        <v>53.246753246753244</v>
      </c>
      <c r="O158">
        <v>88.744588744588754</v>
      </c>
      <c r="P158">
        <v>95.09379509379508</v>
      </c>
      <c r="Q158">
        <v>96.103896103896105</v>
      </c>
    </row>
    <row r="159" spans="1:17" x14ac:dyDescent="0.25">
      <c r="A159" s="5">
        <v>2021</v>
      </c>
      <c r="B159" s="5" t="s">
        <v>28</v>
      </c>
      <c r="C159" s="5">
        <v>156</v>
      </c>
      <c r="D159" s="5"/>
      <c r="E159" s="5">
        <v>69.7</v>
      </c>
      <c r="F159" s="5"/>
      <c r="G159" s="5">
        <v>1.047355289</v>
      </c>
      <c r="H159" s="5">
        <v>1.779441118</v>
      </c>
      <c r="I159" s="5">
        <v>11.717764470000001</v>
      </c>
      <c r="J159" s="5">
        <v>0.16666666699999999</v>
      </c>
      <c r="K159" s="5"/>
      <c r="L159" s="5"/>
      <c r="M159" s="5"/>
      <c r="N159">
        <v>25.108225108225103</v>
      </c>
      <c r="O159">
        <v>51.082251082251076</v>
      </c>
      <c r="P159">
        <v>85.42568542568543</v>
      </c>
      <c r="Q159">
        <v>96.248196248196251</v>
      </c>
    </row>
    <row r="160" spans="1:17" x14ac:dyDescent="0.25">
      <c r="A160" s="5">
        <v>2021</v>
      </c>
      <c r="B160" s="5" t="s">
        <v>28</v>
      </c>
      <c r="C160" s="5">
        <v>156</v>
      </c>
      <c r="D160" s="5"/>
      <c r="E160" s="5">
        <v>91.85</v>
      </c>
      <c r="F160" s="5"/>
      <c r="G160" s="5">
        <v>2.2972983870000001</v>
      </c>
      <c r="H160" s="5">
        <v>3.8854838709999999</v>
      </c>
      <c r="I160" s="5">
        <v>6.3370967739999999</v>
      </c>
      <c r="J160" s="5">
        <v>0.16666666699999999</v>
      </c>
      <c r="K160" s="5"/>
      <c r="L160" s="5"/>
      <c r="M160" s="5"/>
      <c r="N160">
        <v>41.558441558441558</v>
      </c>
      <c r="O160">
        <v>73.593073593073598</v>
      </c>
      <c r="P160">
        <v>94.372294372294363</v>
      </c>
      <c r="Q160">
        <v>96.103896103896105</v>
      </c>
    </row>
    <row r="161" spans="1:17" x14ac:dyDescent="0.25">
      <c r="A161" s="5">
        <v>2021</v>
      </c>
      <c r="B161" s="5" t="s">
        <v>28</v>
      </c>
      <c r="C161" s="5">
        <v>156</v>
      </c>
      <c r="D161" s="5"/>
      <c r="E161" s="5">
        <v>96.14</v>
      </c>
      <c r="F161" s="5"/>
      <c r="G161" s="5">
        <v>3.0545591179999998</v>
      </c>
      <c r="H161" s="5">
        <v>5.1823647289999997</v>
      </c>
      <c r="I161" s="5">
        <v>6.5583166329999996</v>
      </c>
      <c r="J161" s="5">
        <v>0.16666666699999999</v>
      </c>
      <c r="K161" s="5"/>
      <c r="L161" s="5"/>
      <c r="M161" s="5"/>
      <c r="N161">
        <v>37.806637806637802</v>
      </c>
      <c r="O161">
        <v>65.367965367965368</v>
      </c>
      <c r="P161">
        <v>92.496392496392488</v>
      </c>
      <c r="Q161">
        <v>96.103896103896105</v>
      </c>
    </row>
    <row r="162" spans="1:17" x14ac:dyDescent="0.25">
      <c r="A162" s="5">
        <v>2021</v>
      </c>
      <c r="B162" s="5" t="s">
        <v>28</v>
      </c>
      <c r="C162" s="5">
        <v>161</v>
      </c>
      <c r="D162" s="5"/>
      <c r="E162" s="5">
        <v>83.09</v>
      </c>
      <c r="F162" s="5">
        <v>802.2</v>
      </c>
      <c r="G162" s="5">
        <v>15.55418905</v>
      </c>
      <c r="H162" s="5">
        <v>26.403184079999999</v>
      </c>
      <c r="I162" s="5">
        <v>11.839203980000001</v>
      </c>
      <c r="J162" s="5">
        <v>0.16666666699999999</v>
      </c>
      <c r="K162" s="5"/>
      <c r="L162" s="5"/>
      <c r="M162" s="5"/>
      <c r="N162">
        <v>53.246753246753244</v>
      </c>
      <c r="O162">
        <v>88.744588744588754</v>
      </c>
      <c r="P162">
        <v>95.09379509379508</v>
      </c>
      <c r="Q162">
        <v>96.103896103896105</v>
      </c>
    </row>
    <row r="163" spans="1:17" x14ac:dyDescent="0.25">
      <c r="A163" s="5">
        <v>2021</v>
      </c>
      <c r="B163" s="5" t="s">
        <v>28</v>
      </c>
      <c r="C163" s="5">
        <v>161</v>
      </c>
      <c r="D163" s="5"/>
      <c r="E163" s="5">
        <v>91.88</v>
      </c>
      <c r="F163" s="5">
        <v>911.76</v>
      </c>
      <c r="G163" s="5">
        <v>10.3857014</v>
      </c>
      <c r="H163" s="5">
        <v>17.58977956</v>
      </c>
      <c r="I163" s="5">
        <v>8.2897795589999994</v>
      </c>
      <c r="J163" s="5">
        <v>0.16666666699999999</v>
      </c>
      <c r="K163" s="5"/>
      <c r="L163" s="5"/>
      <c r="M163" s="5"/>
      <c r="N163">
        <v>25.108225108225103</v>
      </c>
      <c r="O163">
        <v>51.082251082251076</v>
      </c>
      <c r="P163">
        <v>85.42568542568543</v>
      </c>
      <c r="Q163">
        <v>96.248196248196251</v>
      </c>
    </row>
    <row r="164" spans="1:17" x14ac:dyDescent="0.25">
      <c r="A164" s="5">
        <v>2021</v>
      </c>
      <c r="B164" s="5" t="s">
        <v>28</v>
      </c>
      <c r="C164" s="5">
        <v>161</v>
      </c>
      <c r="D164" s="5"/>
      <c r="E164" s="5">
        <v>95.29</v>
      </c>
      <c r="F164" s="5">
        <v>727.46</v>
      </c>
      <c r="G164" s="5">
        <v>11.381276379999999</v>
      </c>
      <c r="H164" s="5">
        <v>19.28984925</v>
      </c>
      <c r="I164" s="5">
        <v>9.0862311560000002</v>
      </c>
      <c r="J164" s="5">
        <v>0.16666666699999999</v>
      </c>
      <c r="K164" s="5"/>
      <c r="L164" s="5"/>
      <c r="M164" s="5"/>
      <c r="N164">
        <v>41.558441558441558</v>
      </c>
      <c r="O164">
        <v>73.593073593073598</v>
      </c>
      <c r="P164">
        <v>94.372294372294363</v>
      </c>
      <c r="Q164">
        <v>96.103896103896105</v>
      </c>
    </row>
    <row r="165" spans="1:17" x14ac:dyDescent="0.25">
      <c r="A165" s="5">
        <v>2021</v>
      </c>
      <c r="B165" s="5" t="s">
        <v>28</v>
      </c>
      <c r="C165" s="5">
        <v>161</v>
      </c>
      <c r="D165" s="5"/>
      <c r="E165" s="5">
        <v>95.57</v>
      </c>
      <c r="F165" s="5">
        <v>716.59</v>
      </c>
      <c r="G165" s="5">
        <v>11.045605610000001</v>
      </c>
      <c r="H165" s="5">
        <v>18.713913909999999</v>
      </c>
      <c r="I165" s="5">
        <v>10.238238239999999</v>
      </c>
      <c r="J165" s="5">
        <v>0.16666666699999999</v>
      </c>
      <c r="K165" s="5"/>
      <c r="L165" s="5"/>
      <c r="M165" s="5"/>
      <c r="N165">
        <v>37.806637806637802</v>
      </c>
      <c r="O165">
        <v>65.367965367965368</v>
      </c>
      <c r="P165">
        <v>92.496392496392488</v>
      </c>
      <c r="Q165">
        <v>96.103896103896105</v>
      </c>
    </row>
    <row r="166" spans="1:17" x14ac:dyDescent="0.25">
      <c r="A166" s="5">
        <v>2021</v>
      </c>
      <c r="B166" s="5" t="s">
        <v>28</v>
      </c>
      <c r="C166" s="5">
        <v>171</v>
      </c>
      <c r="D166" s="5"/>
      <c r="E166" s="5">
        <v>85.72</v>
      </c>
      <c r="F166" s="5">
        <v>568.63</v>
      </c>
      <c r="G166" s="5">
        <v>0.57259296500000001</v>
      </c>
      <c r="H166" s="5">
        <v>0.96844221100000005</v>
      </c>
      <c r="I166" s="5">
        <v>13.61768844</v>
      </c>
      <c r="J166" s="5">
        <v>0.91666666699999999</v>
      </c>
      <c r="K166" s="5"/>
      <c r="L166" s="5"/>
      <c r="M166" s="5"/>
      <c r="N166">
        <v>73.46570397111914</v>
      </c>
      <c r="O166">
        <v>95.758122743682321</v>
      </c>
      <c r="P166">
        <v>96.209386281588451</v>
      </c>
      <c r="Q166">
        <v>96.209386281588451</v>
      </c>
    </row>
    <row r="167" spans="1:17" x14ac:dyDescent="0.25">
      <c r="A167" s="5">
        <v>2021</v>
      </c>
      <c r="B167" s="5" t="s">
        <v>28</v>
      </c>
      <c r="C167" s="5">
        <v>171</v>
      </c>
      <c r="D167" s="5"/>
      <c r="E167" s="5">
        <v>96.25</v>
      </c>
      <c r="F167" s="5">
        <v>871.85</v>
      </c>
      <c r="G167" s="5">
        <v>3.1099105370000002</v>
      </c>
      <c r="H167" s="5">
        <v>5.2518886680000003</v>
      </c>
      <c r="I167" s="5">
        <v>9.9693836979999997</v>
      </c>
      <c r="J167" s="5">
        <v>0.91666666699999999</v>
      </c>
      <c r="K167" s="5"/>
      <c r="L167" s="5"/>
      <c r="M167" s="5"/>
      <c r="N167">
        <v>90.794223826714799</v>
      </c>
      <c r="O167">
        <v>96.389891696750894</v>
      </c>
      <c r="P167">
        <v>95.938628158844779</v>
      </c>
      <c r="Q167">
        <v>96.028880866425993</v>
      </c>
    </row>
    <row r="168" spans="1:17" x14ac:dyDescent="0.25">
      <c r="A168" s="5">
        <v>2021</v>
      </c>
      <c r="B168" s="5" t="s">
        <v>28</v>
      </c>
      <c r="C168" s="5">
        <v>171</v>
      </c>
      <c r="D168" s="5"/>
      <c r="E168" s="5">
        <v>95.96</v>
      </c>
      <c r="F168" s="5">
        <v>803.05</v>
      </c>
      <c r="G168" s="5">
        <v>1.6157530120000001</v>
      </c>
      <c r="H168" s="5">
        <v>2.7246987950000001</v>
      </c>
      <c r="I168" s="5">
        <v>12.74457831</v>
      </c>
      <c r="J168" s="5">
        <v>0.91666666699999999</v>
      </c>
      <c r="K168" s="5"/>
      <c r="L168" s="5"/>
      <c r="M168" s="5"/>
      <c r="N168">
        <v>86.91335740072202</v>
      </c>
      <c r="O168">
        <v>96.299638989169679</v>
      </c>
      <c r="P168">
        <v>95.938628158844779</v>
      </c>
      <c r="Q168" s="4">
        <v>49.007220216606505</v>
      </c>
    </row>
    <row r="169" spans="1:17" x14ac:dyDescent="0.25">
      <c r="A169" s="5">
        <v>2021</v>
      </c>
      <c r="B169" s="5" t="s">
        <v>28</v>
      </c>
      <c r="C169" s="5">
        <v>171</v>
      </c>
      <c r="D169" s="5"/>
      <c r="E169" s="5">
        <v>84.36</v>
      </c>
      <c r="F169" s="5">
        <v>896.48</v>
      </c>
      <c r="G169" s="5">
        <v>1.032333664</v>
      </c>
      <c r="H169" s="5">
        <v>1.7380337640000001</v>
      </c>
      <c r="I169" s="5">
        <v>11.987288980000001</v>
      </c>
      <c r="J169" s="5">
        <v>0.91666666699999999</v>
      </c>
      <c r="K169" s="5"/>
      <c r="L169" s="5"/>
      <c r="M169" s="5"/>
      <c r="N169">
        <v>91.696750902527072</v>
      </c>
      <c r="O169">
        <v>96.570397111913351</v>
      </c>
      <c r="P169">
        <v>95.758122743682321</v>
      </c>
      <c r="Q169">
        <v>96.209386281588451</v>
      </c>
    </row>
    <row r="170" spans="1:17" x14ac:dyDescent="0.25">
      <c r="A170" s="5">
        <v>2021</v>
      </c>
      <c r="B170" s="5" t="s">
        <v>28</v>
      </c>
      <c r="C170" s="5">
        <v>174</v>
      </c>
      <c r="D170" s="5"/>
      <c r="E170" s="5">
        <v>95.6</v>
      </c>
      <c r="F170" s="5">
        <v>1670.01</v>
      </c>
      <c r="G170" s="5"/>
      <c r="H170" s="5"/>
      <c r="I170" s="5"/>
      <c r="J170" s="5">
        <v>0.45454545499999999</v>
      </c>
      <c r="K170" s="5"/>
      <c r="L170" s="5"/>
      <c r="M170" s="5"/>
      <c r="N170">
        <v>95.720930232558132</v>
      </c>
      <c r="O170">
        <v>95.627906976744185</v>
      </c>
      <c r="P170">
        <v>96.000000000000014</v>
      </c>
      <c r="Q170">
        <v>96.372093023255829</v>
      </c>
    </row>
    <row r="171" spans="1:17" x14ac:dyDescent="0.25">
      <c r="A171" s="5">
        <v>2021</v>
      </c>
      <c r="B171" s="5" t="s">
        <v>28</v>
      </c>
      <c r="C171" s="5">
        <v>174</v>
      </c>
      <c r="D171" s="5"/>
      <c r="E171" s="5">
        <v>95.57</v>
      </c>
      <c r="F171" s="5">
        <v>1701.86</v>
      </c>
      <c r="G171" s="5"/>
      <c r="H171" s="5"/>
      <c r="I171" s="5"/>
      <c r="J171" s="5">
        <v>0.45454545499999999</v>
      </c>
      <c r="K171" s="5"/>
      <c r="L171" s="5"/>
      <c r="M171" s="5"/>
      <c r="N171">
        <v>95.627906976744185</v>
      </c>
      <c r="O171">
        <v>95.534883720930225</v>
      </c>
      <c r="P171">
        <v>95.906976744186039</v>
      </c>
      <c r="Q171">
        <v>96.186046511627907</v>
      </c>
    </row>
    <row r="172" spans="1:17" x14ac:dyDescent="0.25">
      <c r="A172" s="5">
        <v>2021</v>
      </c>
      <c r="B172" s="5" t="s">
        <v>28</v>
      </c>
      <c r="C172" s="5">
        <v>174</v>
      </c>
      <c r="D172" s="5"/>
      <c r="E172" s="5">
        <v>95.94</v>
      </c>
      <c r="F172" s="5">
        <v>1863.24</v>
      </c>
      <c r="G172" s="5"/>
      <c r="H172" s="5"/>
      <c r="I172" s="5"/>
      <c r="J172" s="5">
        <v>0.45454545499999999</v>
      </c>
      <c r="K172" s="5"/>
      <c r="L172" s="5"/>
      <c r="M172" s="5"/>
      <c r="N172">
        <v>95.441860465116292</v>
      </c>
      <c r="O172">
        <v>95.534883720930225</v>
      </c>
      <c r="P172">
        <v>95.906976744186039</v>
      </c>
      <c r="Q172">
        <v>95.906976744186039</v>
      </c>
    </row>
    <row r="173" spans="1:17" x14ac:dyDescent="0.25">
      <c r="A173" s="5">
        <v>2021</v>
      </c>
      <c r="B173" s="5" t="s">
        <v>28</v>
      </c>
      <c r="C173" s="5">
        <v>174</v>
      </c>
      <c r="D173" s="5"/>
      <c r="E173" s="5">
        <v>96.16</v>
      </c>
      <c r="F173" s="5">
        <v>1370.62</v>
      </c>
      <c r="G173" s="5"/>
      <c r="H173" s="5"/>
      <c r="I173" s="5"/>
      <c r="J173" s="5">
        <v>0.45454545499999999</v>
      </c>
      <c r="K173" s="5"/>
      <c r="L173" s="5"/>
      <c r="M173" s="5"/>
      <c r="N173" s="5"/>
      <c r="O173" s="5"/>
      <c r="P173" s="5"/>
      <c r="Q173" s="5"/>
    </row>
    <row r="174" spans="1:17" x14ac:dyDescent="0.25">
      <c r="A174" s="5">
        <v>2021</v>
      </c>
      <c r="B174" s="5" t="s">
        <v>28</v>
      </c>
      <c r="C174" s="5">
        <v>193</v>
      </c>
      <c r="D174" s="5"/>
      <c r="E174" s="5">
        <v>100</v>
      </c>
      <c r="F174" s="5">
        <v>1861.11</v>
      </c>
      <c r="G174" s="5"/>
      <c r="H174" s="5"/>
      <c r="I174" s="5"/>
      <c r="J174" s="5">
        <v>0.66666666699999999</v>
      </c>
      <c r="K174" s="5"/>
      <c r="L174" s="5"/>
      <c r="M174" s="5"/>
      <c r="N174">
        <v>99.99563197026022</v>
      </c>
      <c r="O174">
        <v>99.99563197026022</v>
      </c>
      <c r="P174">
        <v>99.995539033457248</v>
      </c>
      <c r="Q174">
        <v>99.996096654275107</v>
      </c>
    </row>
    <row r="175" spans="1:17" x14ac:dyDescent="0.25">
      <c r="A175" s="5">
        <v>2021</v>
      </c>
      <c r="B175" s="5" t="s">
        <v>28</v>
      </c>
      <c r="C175" s="5">
        <v>193</v>
      </c>
      <c r="D175" s="5"/>
      <c r="E175" s="5">
        <v>100</v>
      </c>
      <c r="F175" s="5">
        <v>2684.97</v>
      </c>
      <c r="G175" s="5"/>
      <c r="H175" s="5"/>
      <c r="I175" s="5"/>
      <c r="J175" s="5">
        <v>0.66666666699999999</v>
      </c>
      <c r="K175" s="5"/>
      <c r="L175" s="5"/>
      <c r="M175" s="5"/>
      <c r="N175">
        <v>99.995539033457248</v>
      </c>
      <c r="O175">
        <v>99.99563197026022</v>
      </c>
      <c r="P175">
        <v>99.995353159851305</v>
      </c>
      <c r="Q175">
        <v>99.996096654275107</v>
      </c>
    </row>
    <row r="176" spans="1:17" x14ac:dyDescent="0.25">
      <c r="A176" s="5">
        <v>2021</v>
      </c>
      <c r="B176" s="5" t="s">
        <v>28</v>
      </c>
      <c r="C176" s="5">
        <v>193</v>
      </c>
      <c r="D176" s="5"/>
      <c r="E176" s="5">
        <v>100</v>
      </c>
      <c r="F176" s="5">
        <v>2120.16</v>
      </c>
      <c r="G176" s="5"/>
      <c r="H176" s="5"/>
      <c r="I176" s="5"/>
      <c r="J176" s="5">
        <v>0.66666666699999999</v>
      </c>
      <c r="K176" s="5"/>
      <c r="L176" s="5"/>
      <c r="M176" s="5"/>
      <c r="N176">
        <v>99.99563197026022</v>
      </c>
      <c r="O176">
        <v>99.995724907063192</v>
      </c>
      <c r="P176">
        <v>99.995724907063192</v>
      </c>
      <c r="Q176">
        <v>99.996003717472121</v>
      </c>
    </row>
    <row r="177" spans="1:17" x14ac:dyDescent="0.25">
      <c r="A177" s="5">
        <v>2021</v>
      </c>
      <c r="B177" s="5" t="s">
        <v>28</v>
      </c>
      <c r="C177" s="5">
        <v>193</v>
      </c>
      <c r="D177" s="5"/>
      <c r="E177" s="5">
        <v>100</v>
      </c>
      <c r="F177" s="5">
        <v>2546.9499999999998</v>
      </c>
      <c r="G177" s="5"/>
      <c r="H177" s="5"/>
      <c r="I177" s="5"/>
      <c r="J177" s="5">
        <v>0.66666666699999999</v>
      </c>
      <c r="K177" s="5"/>
      <c r="L177" s="5"/>
      <c r="M177" s="5"/>
      <c r="N177">
        <v>99.995817843866163</v>
      </c>
      <c r="O177">
        <v>99.995539033457248</v>
      </c>
      <c r="P177">
        <v>99.995724907063192</v>
      </c>
      <c r="Q177">
        <v>99.995910780669135</v>
      </c>
    </row>
    <row r="178" spans="1:17" x14ac:dyDescent="0.25">
      <c r="A178" s="5">
        <v>2021</v>
      </c>
      <c r="B178" s="5" t="s">
        <v>28</v>
      </c>
      <c r="C178" s="5">
        <v>197</v>
      </c>
      <c r="D178" s="5"/>
      <c r="E178" s="5"/>
      <c r="F178" s="5">
        <v>1506.51</v>
      </c>
      <c r="G178" s="5"/>
      <c r="H178" s="5"/>
      <c r="I178" s="5"/>
      <c r="J178" s="5">
        <v>5.5555555999999999E-2</v>
      </c>
      <c r="K178" s="5"/>
      <c r="L178" s="5"/>
      <c r="M178" s="5"/>
    </row>
    <row r="179" spans="1:17" x14ac:dyDescent="0.25">
      <c r="A179" s="5">
        <v>2021</v>
      </c>
      <c r="B179" s="5" t="s">
        <v>28</v>
      </c>
      <c r="C179" s="5">
        <v>197</v>
      </c>
      <c r="D179" s="5"/>
      <c r="E179" s="5"/>
      <c r="F179" s="5">
        <v>2474.7600000000002</v>
      </c>
      <c r="G179" s="5"/>
      <c r="H179" s="5"/>
      <c r="I179" s="5"/>
      <c r="J179" s="5">
        <v>5.5555555999999999E-2</v>
      </c>
      <c r="K179" s="5"/>
      <c r="L179" s="5"/>
      <c r="M179" s="5"/>
    </row>
    <row r="180" spans="1:17" x14ac:dyDescent="0.25">
      <c r="A180" s="5">
        <v>2021</v>
      </c>
      <c r="B180" s="5" t="s">
        <v>28</v>
      </c>
      <c r="C180" s="5">
        <v>198</v>
      </c>
      <c r="D180" s="5"/>
      <c r="E180" s="5">
        <v>63.67</v>
      </c>
      <c r="F180" s="5">
        <v>314.68</v>
      </c>
      <c r="G180" s="5">
        <v>2.9831863730000001</v>
      </c>
      <c r="H180" s="5">
        <v>5.25490982</v>
      </c>
      <c r="I180" s="5">
        <v>8.2400801599999998</v>
      </c>
      <c r="J180" s="5">
        <v>0.80555555599999995</v>
      </c>
      <c r="K180" s="5"/>
      <c r="L180" s="5"/>
      <c r="M180" s="5"/>
      <c r="N180">
        <v>51.675485008818335</v>
      </c>
      <c r="O180">
        <v>77.954144620811277</v>
      </c>
      <c r="P180">
        <v>95.943562610229264</v>
      </c>
      <c r="Q180">
        <v>97.178130511463849</v>
      </c>
    </row>
    <row r="181" spans="1:17" x14ac:dyDescent="0.25">
      <c r="A181" s="5">
        <v>2021</v>
      </c>
      <c r="B181" s="5" t="s">
        <v>28</v>
      </c>
      <c r="C181" s="5">
        <v>198</v>
      </c>
      <c r="D181" s="5"/>
      <c r="E181" s="5">
        <v>88.67</v>
      </c>
      <c r="F181" s="5">
        <v>281.56</v>
      </c>
      <c r="G181" s="5">
        <v>1.02761477</v>
      </c>
      <c r="H181" s="5">
        <v>1.713972056</v>
      </c>
      <c r="I181" s="5">
        <v>6.8730538919999997</v>
      </c>
      <c r="J181" s="5">
        <v>0.80555555599999995</v>
      </c>
      <c r="K181" s="5"/>
      <c r="L181" s="5"/>
      <c r="M181" s="5"/>
      <c r="N181">
        <v>82.892416225749571</v>
      </c>
      <c r="O181">
        <v>95.943562610229264</v>
      </c>
      <c r="P181">
        <v>96.649029982363317</v>
      </c>
      <c r="Q181">
        <v>96.825396825396822</v>
      </c>
    </row>
    <row r="182" spans="1:17" x14ac:dyDescent="0.25">
      <c r="A182" s="5">
        <v>2021</v>
      </c>
      <c r="B182" s="5" t="s">
        <v>28</v>
      </c>
      <c r="C182" s="5">
        <v>198</v>
      </c>
      <c r="D182" s="5"/>
      <c r="E182" s="5">
        <v>96.56</v>
      </c>
      <c r="F182" s="5">
        <v>403.86</v>
      </c>
      <c r="G182" s="5">
        <v>1.036450648</v>
      </c>
      <c r="H182" s="5">
        <v>1.7449651049999999</v>
      </c>
      <c r="I182" s="5">
        <v>9.3762711860000003</v>
      </c>
      <c r="J182" s="5">
        <v>0.80555555599999995</v>
      </c>
      <c r="K182" s="5"/>
      <c r="L182" s="5"/>
      <c r="M182" s="5"/>
      <c r="N182">
        <v>68.959435626102291</v>
      </c>
      <c r="O182">
        <v>94.532627865961189</v>
      </c>
      <c r="P182">
        <v>97.001763668430328</v>
      </c>
      <c r="Q182">
        <v>97.001763668430328</v>
      </c>
    </row>
    <row r="183" spans="1:17" x14ac:dyDescent="0.25">
      <c r="A183" s="5">
        <v>2021</v>
      </c>
      <c r="B183" s="5" t="s">
        <v>28</v>
      </c>
      <c r="C183" s="5">
        <v>198</v>
      </c>
      <c r="D183" s="5"/>
      <c r="E183" s="5">
        <v>97</v>
      </c>
      <c r="F183" s="5">
        <v>304.49</v>
      </c>
      <c r="G183" s="5">
        <v>0.94533199199999995</v>
      </c>
      <c r="H183" s="5">
        <v>1.5826961770000001</v>
      </c>
      <c r="I183" s="5">
        <v>4.8921529179999999</v>
      </c>
      <c r="J183" s="5">
        <v>0.80555555599999995</v>
      </c>
      <c r="K183" s="5"/>
      <c r="L183" s="5"/>
      <c r="M183" s="5"/>
      <c r="N183">
        <v>51.146384479717796</v>
      </c>
      <c r="O183">
        <v>86.24338624338624</v>
      </c>
      <c r="P183">
        <v>96.649029982363317</v>
      </c>
      <c r="Q183">
        <v>97.001763668430328</v>
      </c>
    </row>
    <row r="184" spans="1:17" x14ac:dyDescent="0.25">
      <c r="A184" s="5">
        <v>2021</v>
      </c>
      <c r="B184" s="5" t="s">
        <v>28</v>
      </c>
      <c r="C184" s="5">
        <v>199</v>
      </c>
      <c r="D184" s="5"/>
      <c r="E184" s="5">
        <v>72.88</v>
      </c>
      <c r="F184" s="5">
        <v>499.84</v>
      </c>
      <c r="G184" s="5">
        <v>0.65711155399999999</v>
      </c>
      <c r="H184" s="5">
        <v>1.103386454</v>
      </c>
      <c r="I184" s="5">
        <v>12.49521912</v>
      </c>
      <c r="J184" s="5">
        <v>0.86111111100000004</v>
      </c>
      <c r="K184" s="5"/>
      <c r="L184" s="5"/>
      <c r="M184" s="5"/>
      <c r="N184">
        <v>61.637931034482754</v>
      </c>
      <c r="O184">
        <v>94.396551724137922</v>
      </c>
      <c r="P184">
        <v>95.977011494252878</v>
      </c>
      <c r="Q184">
        <v>96.264367816091962</v>
      </c>
    </row>
    <row r="185" spans="1:17" x14ac:dyDescent="0.25">
      <c r="A185" s="5">
        <v>2021</v>
      </c>
      <c r="B185" s="5" t="s">
        <v>28</v>
      </c>
      <c r="C185" s="5">
        <v>199</v>
      </c>
      <c r="D185" s="5"/>
      <c r="E185" s="5">
        <v>93.68</v>
      </c>
      <c r="F185" s="5">
        <v>500.68</v>
      </c>
      <c r="G185" s="5">
        <v>1.694217348</v>
      </c>
      <c r="H185" s="5">
        <v>2.8494516449999998</v>
      </c>
      <c r="I185" s="5">
        <v>10.1670987</v>
      </c>
      <c r="J185" s="5">
        <v>0.86111111100000004</v>
      </c>
      <c r="K185" s="5"/>
      <c r="L185" s="5"/>
      <c r="M185" s="5"/>
      <c r="N185">
        <v>58.189655172413794</v>
      </c>
      <c r="O185">
        <v>88.936781609195407</v>
      </c>
      <c r="P185">
        <v>95.977011494252878</v>
      </c>
      <c r="Q185">
        <v>96.264367816091962</v>
      </c>
    </row>
    <row r="186" spans="1:17" x14ac:dyDescent="0.25">
      <c r="A186" s="5">
        <v>2021</v>
      </c>
      <c r="B186" s="5" t="s">
        <v>28</v>
      </c>
      <c r="C186" s="5">
        <v>199</v>
      </c>
      <c r="D186" s="5"/>
      <c r="E186" s="5">
        <v>95.98</v>
      </c>
      <c r="F186" s="5">
        <v>361.39</v>
      </c>
      <c r="G186" s="5">
        <v>0.46749253699999999</v>
      </c>
      <c r="H186" s="5">
        <v>0.78268656700000006</v>
      </c>
      <c r="I186" s="5">
        <v>9.8177114430000003</v>
      </c>
      <c r="J186" s="5">
        <v>0.86111111100000004</v>
      </c>
      <c r="K186" s="5"/>
      <c r="L186" s="5"/>
      <c r="M186" s="5"/>
      <c r="N186">
        <v>76.436781609195393</v>
      </c>
      <c r="O186">
        <v>95.402298850574709</v>
      </c>
      <c r="P186">
        <v>95.977011494252878</v>
      </c>
      <c r="Q186">
        <v>96.264367816091962</v>
      </c>
    </row>
    <row r="187" spans="1:17" x14ac:dyDescent="0.25">
      <c r="A187" s="5">
        <v>2021</v>
      </c>
      <c r="B187" s="5" t="s">
        <v>28</v>
      </c>
      <c r="C187" s="5">
        <v>199</v>
      </c>
      <c r="D187" s="5"/>
      <c r="E187" s="5">
        <v>96.23</v>
      </c>
      <c r="F187" s="5">
        <v>460.77</v>
      </c>
      <c r="G187" s="5">
        <v>0.74750747799999995</v>
      </c>
      <c r="H187" s="5">
        <v>1.2482552339999999</v>
      </c>
      <c r="I187" s="5">
        <v>6.684346959</v>
      </c>
      <c r="J187" s="5">
        <v>0.86111111100000004</v>
      </c>
      <c r="K187" s="5"/>
      <c r="L187" s="5"/>
      <c r="M187" s="5"/>
      <c r="N187">
        <v>95.258620689655174</v>
      </c>
      <c r="O187">
        <v>95.977011494252878</v>
      </c>
      <c r="P187">
        <v>95.977011494252878</v>
      </c>
      <c r="Q187">
        <v>96.120689655172413</v>
      </c>
    </row>
    <row r="188" spans="1:17" x14ac:dyDescent="0.25">
      <c r="A188" s="5">
        <v>2021</v>
      </c>
      <c r="B188" s="5" t="s">
        <v>28</v>
      </c>
      <c r="C188" s="5">
        <v>221</v>
      </c>
      <c r="D188" s="5"/>
      <c r="E188" s="5">
        <v>95.89</v>
      </c>
      <c r="F188" s="5">
        <v>923.66</v>
      </c>
      <c r="G188" s="5">
        <v>1.5930278879999999</v>
      </c>
      <c r="H188" s="5">
        <v>2.670318725</v>
      </c>
      <c r="I188" s="5">
        <v>6.2187251000000003</v>
      </c>
      <c r="J188" s="5">
        <v>0.75</v>
      </c>
      <c r="K188" s="5"/>
      <c r="L188" s="5"/>
      <c r="M188" s="5"/>
      <c r="N188">
        <v>96.05263157894737</v>
      </c>
      <c r="O188">
        <v>96.44736842105263</v>
      </c>
      <c r="P188">
        <v>96.44736842105263</v>
      </c>
      <c r="Q188">
        <v>96.44736842105263</v>
      </c>
    </row>
    <row r="189" spans="1:17" x14ac:dyDescent="0.25">
      <c r="A189" s="5">
        <v>2021</v>
      </c>
      <c r="B189" s="5" t="s">
        <v>28</v>
      </c>
      <c r="C189" s="5">
        <v>221</v>
      </c>
      <c r="D189" s="5"/>
      <c r="E189" s="5">
        <v>96.25</v>
      </c>
      <c r="F189" s="5">
        <v>1168.55</v>
      </c>
      <c r="G189" s="5">
        <v>2.0931963929999999</v>
      </c>
      <c r="H189" s="5">
        <v>3.5402805609999999</v>
      </c>
      <c r="I189" s="5">
        <v>8.0084168340000002</v>
      </c>
      <c r="J189" s="5">
        <v>0.75</v>
      </c>
      <c r="K189" s="5"/>
      <c r="L189" s="5"/>
      <c r="M189" s="5"/>
      <c r="N189">
        <v>96.05263157894737</v>
      </c>
      <c r="O189">
        <v>95.921052631578945</v>
      </c>
      <c r="P189">
        <v>96.315789473684205</v>
      </c>
      <c r="Q189">
        <v>96.05263157894737</v>
      </c>
    </row>
    <row r="190" spans="1:17" x14ac:dyDescent="0.25">
      <c r="A190" s="5">
        <v>2021</v>
      </c>
      <c r="B190" s="5" t="s">
        <v>28</v>
      </c>
      <c r="C190" s="5">
        <v>221</v>
      </c>
      <c r="D190" s="5"/>
      <c r="E190" s="5">
        <v>96.25</v>
      </c>
      <c r="F190" s="5">
        <v>966.12</v>
      </c>
      <c r="G190" s="5">
        <v>2.8401296110000001</v>
      </c>
      <c r="H190" s="5">
        <v>4.8035892320000002</v>
      </c>
      <c r="I190" s="5">
        <v>10.177866399999999</v>
      </c>
      <c r="J190" s="5">
        <v>0.75</v>
      </c>
      <c r="K190" s="5"/>
      <c r="L190" s="5"/>
      <c r="M190" s="5"/>
      <c r="N190">
        <v>95.78947368421052</v>
      </c>
      <c r="O190">
        <v>96.315789473684205</v>
      </c>
      <c r="P190">
        <v>96.18421052631578</v>
      </c>
      <c r="Q190">
        <v>96.05263157894737</v>
      </c>
    </row>
    <row r="191" spans="1:17" x14ac:dyDescent="0.25">
      <c r="A191" s="5">
        <v>2021</v>
      </c>
      <c r="B191" s="5" t="s">
        <v>28</v>
      </c>
      <c r="C191" s="5">
        <v>221</v>
      </c>
      <c r="D191" s="5"/>
      <c r="E191" s="5">
        <v>96.15</v>
      </c>
      <c r="F191" s="5">
        <v>934.98</v>
      </c>
      <c r="G191" s="5">
        <v>1.540193878</v>
      </c>
      <c r="H191" s="5">
        <v>2.5885714289999999</v>
      </c>
      <c r="I191" s="5">
        <v>8.2722448980000003</v>
      </c>
      <c r="J191" s="5">
        <v>0.75</v>
      </c>
      <c r="K191" s="5"/>
      <c r="L191" s="5"/>
      <c r="M191" s="5"/>
      <c r="N191">
        <v>95.657894736842096</v>
      </c>
      <c r="O191">
        <v>96.315789473684205</v>
      </c>
      <c r="P191">
        <v>96.05263157894737</v>
      </c>
      <c r="Q191">
        <v>96.05263157894737</v>
      </c>
    </row>
    <row r="192" spans="1:17" x14ac:dyDescent="0.25">
      <c r="A192" s="5">
        <v>2021</v>
      </c>
      <c r="B192" s="5" t="s">
        <v>28</v>
      </c>
      <c r="C192" s="5">
        <v>222</v>
      </c>
      <c r="D192" s="5"/>
      <c r="E192" s="5">
        <v>43.49</v>
      </c>
      <c r="F192" s="5">
        <v>332.52</v>
      </c>
      <c r="G192" s="5">
        <v>1.818180905</v>
      </c>
      <c r="H192" s="5">
        <v>3.0832160800000001</v>
      </c>
      <c r="I192" s="5">
        <v>6.622713568</v>
      </c>
      <c r="J192" s="5">
        <v>0.52777777800000003</v>
      </c>
      <c r="K192" s="5"/>
      <c r="L192" s="5"/>
      <c r="M192" s="5"/>
      <c r="N192">
        <v>45.776031434184674</v>
      </c>
      <c r="O192">
        <v>72.396856581532404</v>
      </c>
      <c r="P192">
        <v>94.106090373280935</v>
      </c>
      <c r="Q192">
        <v>95.579567779960712</v>
      </c>
    </row>
    <row r="193" spans="1:17" x14ac:dyDescent="0.25">
      <c r="A193" s="5">
        <v>2021</v>
      </c>
      <c r="B193" s="5" t="s">
        <v>28</v>
      </c>
      <c r="C193" s="5">
        <v>222</v>
      </c>
      <c r="D193" s="5"/>
      <c r="E193" s="5">
        <v>74.17</v>
      </c>
      <c r="F193" s="5">
        <v>413.2</v>
      </c>
      <c r="G193" s="5">
        <v>1.155125628</v>
      </c>
      <c r="H193" s="5">
        <v>1.9698492460000001</v>
      </c>
      <c r="I193" s="5">
        <v>6.5069346729999999</v>
      </c>
      <c r="J193" s="5">
        <v>0.52777777800000003</v>
      </c>
      <c r="K193" s="5"/>
      <c r="L193" s="5"/>
      <c r="M193" s="5"/>
      <c r="N193">
        <v>50.29469548133595</v>
      </c>
      <c r="O193">
        <v>83.693516699410608</v>
      </c>
      <c r="P193">
        <v>95.383104125736736</v>
      </c>
      <c r="Q193">
        <v>95.481335952848724</v>
      </c>
    </row>
    <row r="194" spans="1:17" x14ac:dyDescent="0.25">
      <c r="A194" s="5">
        <v>2021</v>
      </c>
      <c r="B194" s="5" t="s">
        <v>28</v>
      </c>
      <c r="C194" s="5">
        <v>222</v>
      </c>
      <c r="D194" s="5"/>
      <c r="E194" s="5">
        <v>94.18</v>
      </c>
      <c r="F194" s="5">
        <v>308.73</v>
      </c>
      <c r="G194" s="5">
        <v>1.3518537070000001</v>
      </c>
      <c r="H194" s="5">
        <v>2.3186372749999999</v>
      </c>
      <c r="I194" s="5">
        <v>7.2100200399999999</v>
      </c>
      <c r="J194" s="5">
        <v>0.52777777800000003</v>
      </c>
      <c r="K194" s="5"/>
      <c r="L194" s="5"/>
      <c r="M194" s="5"/>
      <c r="N194">
        <v>44.007858546168968</v>
      </c>
      <c r="O194">
        <v>74.75442043222003</v>
      </c>
      <c r="P194">
        <v>94.793713163064837</v>
      </c>
      <c r="Q194">
        <v>95.481335952848724</v>
      </c>
    </row>
    <row r="195" spans="1:17" x14ac:dyDescent="0.25">
      <c r="A195" s="5">
        <v>2021</v>
      </c>
      <c r="B195" s="5" t="s">
        <v>28</v>
      </c>
      <c r="C195" s="5">
        <v>222</v>
      </c>
      <c r="D195" s="5"/>
      <c r="E195" s="5">
        <v>95.48</v>
      </c>
      <c r="F195" s="5">
        <v>367.34</v>
      </c>
      <c r="G195" s="5">
        <v>1.2530090270000001</v>
      </c>
      <c r="H195" s="5">
        <v>2.143430291</v>
      </c>
      <c r="I195" s="5">
        <v>6.0621865599999998</v>
      </c>
      <c r="J195" s="5">
        <v>0.52777777800000003</v>
      </c>
      <c r="K195" s="5"/>
      <c r="L195" s="5"/>
      <c r="M195" s="5"/>
      <c r="N195">
        <v>33.889980353634577</v>
      </c>
      <c r="O195">
        <v>65.81532416502948</v>
      </c>
      <c r="P195">
        <v>92.436149312377211</v>
      </c>
      <c r="Q195">
        <v>95.383104125736736</v>
      </c>
    </row>
    <row r="196" spans="1:17" x14ac:dyDescent="0.25">
      <c r="A196" s="5">
        <v>2021</v>
      </c>
      <c r="B196" s="5" t="s">
        <v>28</v>
      </c>
      <c r="C196" s="5">
        <v>223</v>
      </c>
      <c r="D196" s="5"/>
      <c r="E196" s="5">
        <v>85.88</v>
      </c>
      <c r="F196" s="5">
        <v>1776.18</v>
      </c>
      <c r="G196" s="5">
        <v>1.7302089549999999</v>
      </c>
      <c r="H196" s="5">
        <v>2.9743283580000002</v>
      </c>
      <c r="I196" s="5">
        <v>8.5635820900000006</v>
      </c>
      <c r="J196" s="5">
        <v>0.58333333300000001</v>
      </c>
      <c r="K196" s="5"/>
      <c r="L196" s="5"/>
      <c r="M196" s="5"/>
      <c r="N196">
        <v>96.381578947368425</v>
      </c>
      <c r="O196">
        <v>95.723684210526315</v>
      </c>
      <c r="P196">
        <v>95.504385964912274</v>
      </c>
      <c r="Q196">
        <v>94.956140350877192</v>
      </c>
    </row>
    <row r="197" spans="1:17" x14ac:dyDescent="0.25">
      <c r="A197" s="5">
        <v>2021</v>
      </c>
      <c r="B197" s="5" t="s">
        <v>28</v>
      </c>
      <c r="C197" s="5">
        <v>223</v>
      </c>
      <c r="D197" s="5"/>
      <c r="E197" s="5">
        <v>94.79</v>
      </c>
      <c r="F197" s="5">
        <v>761.43</v>
      </c>
      <c r="G197" s="5">
        <v>1.0505005009999999</v>
      </c>
      <c r="H197" s="5">
        <v>1.784784785</v>
      </c>
      <c r="I197" s="5">
        <v>6.0520520519999996</v>
      </c>
      <c r="J197" s="5">
        <v>0.58333333300000001</v>
      </c>
      <c r="K197" s="5"/>
      <c r="L197" s="5"/>
      <c r="M197" s="5"/>
      <c r="N197">
        <v>87.719298245614041</v>
      </c>
      <c r="O197">
        <v>95.504385964912274</v>
      </c>
      <c r="P197">
        <v>95.833333333333329</v>
      </c>
      <c r="Q197">
        <v>95.833333333333329</v>
      </c>
    </row>
    <row r="198" spans="1:17" x14ac:dyDescent="0.25">
      <c r="A198" s="5">
        <v>2021</v>
      </c>
      <c r="B198" s="5" t="s">
        <v>28</v>
      </c>
      <c r="C198" s="5">
        <v>223</v>
      </c>
      <c r="D198" s="5"/>
      <c r="E198" s="5">
        <v>95.75</v>
      </c>
      <c r="F198" s="5">
        <v>464.16</v>
      </c>
      <c r="G198" s="5">
        <v>0.76722831499999999</v>
      </c>
      <c r="H198" s="5">
        <v>1.313659023</v>
      </c>
      <c r="I198" s="5">
        <v>5.6658025920000004</v>
      </c>
      <c r="J198" s="5">
        <v>0.58333333300000001</v>
      </c>
      <c r="K198" s="5"/>
      <c r="L198" s="5"/>
      <c r="M198" s="5"/>
      <c r="N198">
        <v>65.021929824561397</v>
      </c>
      <c r="O198">
        <v>92.214912280701753</v>
      </c>
      <c r="P198">
        <v>95.723684210526315</v>
      </c>
      <c r="Q198">
        <v>95.723684210526315</v>
      </c>
    </row>
    <row r="199" spans="1:17" x14ac:dyDescent="0.25">
      <c r="A199" s="5">
        <v>2021</v>
      </c>
      <c r="B199" s="5" t="s">
        <v>28</v>
      </c>
      <c r="C199" s="5">
        <v>223</v>
      </c>
      <c r="D199" s="5"/>
      <c r="E199" s="5">
        <v>95.64</v>
      </c>
      <c r="F199" s="5">
        <v>875.24</v>
      </c>
      <c r="G199" s="5">
        <v>1.532234469</v>
      </c>
      <c r="H199" s="5">
        <v>2.60761523</v>
      </c>
      <c r="I199" s="5">
        <v>7.5070140280000004</v>
      </c>
      <c r="J199" s="5">
        <v>0.58333333300000001</v>
      </c>
      <c r="K199" s="5"/>
      <c r="L199" s="5"/>
      <c r="M199" s="5"/>
      <c r="N199">
        <v>94.407894736842096</v>
      </c>
      <c r="O199">
        <v>95.723684210526315</v>
      </c>
      <c r="P199">
        <v>95.942982456140342</v>
      </c>
      <c r="Q199">
        <v>96.05263157894737</v>
      </c>
    </row>
    <row r="200" spans="1:17" x14ac:dyDescent="0.25">
      <c r="A200" s="5">
        <v>2021</v>
      </c>
      <c r="B200" s="5" t="s">
        <v>29</v>
      </c>
      <c r="C200" s="5">
        <v>236</v>
      </c>
      <c r="D200" s="5"/>
      <c r="E200" s="5">
        <v>54.45</v>
      </c>
      <c r="F200" s="5">
        <v>423.4</v>
      </c>
      <c r="G200" s="5">
        <v>2.2653280320000002</v>
      </c>
      <c r="H200" s="5">
        <v>3.8314115310000001</v>
      </c>
      <c r="I200" s="5">
        <v>8.9896620279999997</v>
      </c>
      <c r="J200" s="5">
        <v>0.55555555599999995</v>
      </c>
      <c r="K200" s="5"/>
      <c r="L200" s="5"/>
      <c r="M200" s="5"/>
      <c r="N200">
        <v>59.347442680776005</v>
      </c>
      <c r="O200">
        <v>87.742504409171076</v>
      </c>
      <c r="P200">
        <v>95.590828924162253</v>
      </c>
      <c r="Q200">
        <v>95.943562610229264</v>
      </c>
    </row>
    <row r="201" spans="1:17" x14ac:dyDescent="0.25">
      <c r="A201" s="5">
        <v>2021</v>
      </c>
      <c r="B201" s="5" t="s">
        <v>29</v>
      </c>
      <c r="C201" s="5">
        <v>236</v>
      </c>
      <c r="D201" s="5"/>
      <c r="E201" s="5">
        <v>84.77</v>
      </c>
      <c r="F201" s="5">
        <v>416.6</v>
      </c>
      <c r="G201" s="5">
        <v>1.1337910449999999</v>
      </c>
      <c r="H201" s="5">
        <v>1.91761194</v>
      </c>
      <c r="I201" s="5">
        <v>7.7150248760000002</v>
      </c>
      <c r="J201" s="5">
        <v>0.55555555599999995</v>
      </c>
      <c r="K201" s="5"/>
      <c r="L201" s="5"/>
      <c r="M201" s="5"/>
      <c r="N201">
        <v>62.34567901234567</v>
      </c>
      <c r="O201">
        <v>91.005291005290999</v>
      </c>
      <c r="P201">
        <v>95.943562610229264</v>
      </c>
      <c r="Q201">
        <v>95.767195767195773</v>
      </c>
    </row>
    <row r="202" spans="1:17" x14ac:dyDescent="0.25">
      <c r="A202" s="5">
        <v>2021</v>
      </c>
      <c r="B202" s="5" t="s">
        <v>29</v>
      </c>
      <c r="C202" s="5">
        <v>236</v>
      </c>
      <c r="D202" s="5"/>
      <c r="E202" s="5">
        <v>95.7</v>
      </c>
      <c r="F202" s="5">
        <v>408.11</v>
      </c>
      <c r="G202" s="5">
        <v>0.29880358899999998</v>
      </c>
      <c r="H202" s="5">
        <v>0.52941176499999998</v>
      </c>
      <c r="I202" s="5">
        <v>8.9874376869999999</v>
      </c>
      <c r="J202" s="5">
        <v>0.55555555599999995</v>
      </c>
      <c r="K202" s="5"/>
      <c r="L202" s="5"/>
      <c r="M202" s="5"/>
      <c r="N202">
        <v>47.178130511463841</v>
      </c>
      <c r="O202">
        <v>77.601410934744266</v>
      </c>
      <c r="P202">
        <v>95.414462081128747</v>
      </c>
      <c r="Q202">
        <v>95.855379188712533</v>
      </c>
    </row>
    <row r="203" spans="1:17" x14ac:dyDescent="0.25">
      <c r="A203" s="5">
        <v>2021</v>
      </c>
      <c r="B203" s="5" t="s">
        <v>29</v>
      </c>
      <c r="C203" s="5">
        <v>236</v>
      </c>
      <c r="D203" s="5"/>
      <c r="E203" s="5">
        <v>95.83</v>
      </c>
      <c r="F203" s="5">
        <v>436.98</v>
      </c>
      <c r="G203" s="5">
        <v>1.3325970149999999</v>
      </c>
      <c r="H203" s="5">
        <v>2.2698507459999999</v>
      </c>
      <c r="I203" s="5">
        <v>10.006766170000001</v>
      </c>
      <c r="J203" s="5">
        <v>0.55555555599999995</v>
      </c>
      <c r="K203" s="5"/>
      <c r="L203" s="5"/>
      <c r="M203" s="5"/>
      <c r="N203">
        <v>48.941798941798943</v>
      </c>
      <c r="O203">
        <v>82.716049382716051</v>
      </c>
      <c r="P203">
        <v>95.855379188712533</v>
      </c>
      <c r="Q203">
        <v>95.767195767195773</v>
      </c>
    </row>
    <row r="204" spans="1:17" x14ac:dyDescent="0.25">
      <c r="A204" s="5">
        <v>2021</v>
      </c>
      <c r="B204" s="5" t="s">
        <v>29</v>
      </c>
      <c r="C204" s="5">
        <v>260</v>
      </c>
      <c r="D204" s="5"/>
      <c r="E204" s="5">
        <v>46.08</v>
      </c>
      <c r="F204" s="5">
        <v>250.98</v>
      </c>
      <c r="G204" s="5">
        <v>1.6874875869999999</v>
      </c>
      <c r="H204" s="5">
        <v>2.838133069</v>
      </c>
      <c r="I204" s="5">
        <v>6.6705064549999999</v>
      </c>
      <c r="J204" s="5">
        <v>0.75</v>
      </c>
      <c r="K204" s="5"/>
      <c r="L204" s="5"/>
      <c r="M204" s="5"/>
      <c r="N204">
        <v>46.892655367231633</v>
      </c>
      <c r="O204">
        <v>71.045197740112997</v>
      </c>
      <c r="P204">
        <v>91.666666666666671</v>
      </c>
      <c r="Q204">
        <v>95.903954802259889</v>
      </c>
    </row>
    <row r="205" spans="1:17" x14ac:dyDescent="0.25">
      <c r="A205" s="5">
        <v>2021</v>
      </c>
      <c r="B205" s="5" t="s">
        <v>29</v>
      </c>
      <c r="C205" s="5">
        <v>260</v>
      </c>
      <c r="D205" s="5"/>
      <c r="E205" s="5">
        <v>74.400000000000006</v>
      </c>
      <c r="F205" s="5">
        <v>272.20999999999998</v>
      </c>
      <c r="G205" s="5">
        <v>1.611124378</v>
      </c>
      <c r="H205" s="5">
        <v>2.732935323</v>
      </c>
      <c r="I205" s="5">
        <v>6.095522388</v>
      </c>
      <c r="J205" s="5">
        <v>0.75</v>
      </c>
      <c r="K205" s="5"/>
      <c r="L205" s="5"/>
      <c r="M205" s="5"/>
      <c r="N205">
        <v>42.372881355932201</v>
      </c>
      <c r="O205">
        <v>71.751412429378533</v>
      </c>
      <c r="P205">
        <v>92.655367231638408</v>
      </c>
      <c r="Q205">
        <v>96.186440677966104</v>
      </c>
    </row>
    <row r="206" spans="1:17" x14ac:dyDescent="0.25">
      <c r="A206" s="5">
        <v>2021</v>
      </c>
      <c r="B206" s="5" t="s">
        <v>29</v>
      </c>
      <c r="C206" s="5">
        <v>260</v>
      </c>
      <c r="D206" s="5"/>
      <c r="E206" s="5">
        <v>93.15</v>
      </c>
      <c r="F206" s="5">
        <v>376.68</v>
      </c>
      <c r="G206" s="5">
        <v>4.7990755470000002</v>
      </c>
      <c r="H206" s="5">
        <v>8.0928429420000008</v>
      </c>
      <c r="I206" s="5">
        <v>7.8401590460000001</v>
      </c>
      <c r="J206" s="5">
        <v>0.75</v>
      </c>
      <c r="K206" s="5"/>
      <c r="L206" s="5"/>
      <c r="M206" s="5"/>
      <c r="N206">
        <v>58.333333333333336</v>
      </c>
      <c r="O206">
        <v>87.853107344632775</v>
      </c>
      <c r="P206">
        <v>95.903954802259889</v>
      </c>
      <c r="Q206">
        <v>96.045197740112982</v>
      </c>
    </row>
    <row r="207" spans="1:17" x14ac:dyDescent="0.25">
      <c r="A207" s="5">
        <v>2021</v>
      </c>
      <c r="B207" s="5" t="s">
        <v>29</v>
      </c>
      <c r="C207" s="5">
        <v>260</v>
      </c>
      <c r="D207" s="5"/>
      <c r="E207" s="5">
        <v>96.08</v>
      </c>
      <c r="F207" s="5">
        <v>238.24</v>
      </c>
      <c r="G207" s="5">
        <v>1.797402597</v>
      </c>
      <c r="H207" s="5">
        <v>3.031968032</v>
      </c>
      <c r="I207" s="5">
        <v>6.0095904100000004</v>
      </c>
      <c r="J207" s="5">
        <v>0.75</v>
      </c>
      <c r="K207" s="5"/>
      <c r="L207" s="5"/>
      <c r="M207" s="5"/>
      <c r="N207">
        <v>36.723163841807903</v>
      </c>
      <c r="O207">
        <v>66.949152542372886</v>
      </c>
      <c r="P207">
        <v>92.372881355932208</v>
      </c>
      <c r="Q207">
        <v>96.186440677966104</v>
      </c>
    </row>
    <row r="208" spans="1:17" x14ac:dyDescent="0.25">
      <c r="A208" s="5">
        <v>2021</v>
      </c>
      <c r="B208" s="5" t="s">
        <v>29</v>
      </c>
      <c r="C208" s="5">
        <v>261</v>
      </c>
      <c r="D208" s="5"/>
      <c r="E208" s="5">
        <v>54.41</v>
      </c>
      <c r="F208" s="5">
        <v>269.66000000000003</v>
      </c>
      <c r="G208" s="5">
        <v>1.1440361450000001</v>
      </c>
      <c r="H208" s="5">
        <v>1.9349397589999999</v>
      </c>
      <c r="I208" s="5">
        <v>39.461044180000002</v>
      </c>
      <c r="J208" s="5">
        <v>0.77777777800000003</v>
      </c>
      <c r="K208" s="5"/>
      <c r="L208" s="5"/>
      <c r="M208" s="5"/>
      <c r="N208">
        <v>57.126823793490459</v>
      </c>
      <c r="O208">
        <v>85.297418630751963</v>
      </c>
      <c r="P208">
        <v>96.071829405162731</v>
      </c>
      <c r="Q208">
        <v>96.296296296296291</v>
      </c>
    </row>
    <row r="209" spans="1:17" x14ac:dyDescent="0.25">
      <c r="A209" s="5">
        <v>2021</v>
      </c>
      <c r="B209" s="5" t="s">
        <v>29</v>
      </c>
      <c r="C209" s="5">
        <v>261</v>
      </c>
      <c r="D209" s="5"/>
      <c r="E209" s="5">
        <v>83.56</v>
      </c>
      <c r="F209" s="5">
        <v>392.82</v>
      </c>
      <c r="G209" s="5">
        <v>1.004865672</v>
      </c>
      <c r="H209" s="5">
        <v>1.64358209</v>
      </c>
      <c r="I209" s="5">
        <v>10.0278607</v>
      </c>
      <c r="J209" s="5">
        <v>0.77777777800000003</v>
      </c>
      <c r="K209" s="5"/>
      <c r="L209" s="5"/>
      <c r="M209" s="5"/>
      <c r="N209">
        <v>55.218855218855211</v>
      </c>
      <c r="O209">
        <v>84.736251402918072</v>
      </c>
      <c r="P209">
        <v>96.296296296296291</v>
      </c>
      <c r="Q209">
        <v>96.184062850729518</v>
      </c>
    </row>
    <row r="210" spans="1:17" x14ac:dyDescent="0.25">
      <c r="A210" s="5">
        <v>2021</v>
      </c>
      <c r="B210" s="5" t="s">
        <v>29</v>
      </c>
      <c r="C210" s="5">
        <v>261</v>
      </c>
      <c r="D210" s="5"/>
      <c r="E210" s="5">
        <v>96.13</v>
      </c>
      <c r="F210" s="5">
        <v>397.91</v>
      </c>
      <c r="G210" s="5">
        <v>1.0354183269999999</v>
      </c>
      <c r="H210" s="5">
        <v>1.7432270919999999</v>
      </c>
      <c r="I210" s="5">
        <v>7.7462151390000002</v>
      </c>
      <c r="J210" s="5">
        <v>0.77777777800000003</v>
      </c>
      <c r="K210" s="5"/>
      <c r="L210" s="5"/>
      <c r="M210" s="5"/>
      <c r="N210">
        <v>52.637485970819306</v>
      </c>
      <c r="O210">
        <v>80.134680134680124</v>
      </c>
      <c r="P210">
        <v>96.071829405162731</v>
      </c>
      <c r="Q210">
        <v>96.296296296296291</v>
      </c>
    </row>
    <row r="211" spans="1:17" x14ac:dyDescent="0.25">
      <c r="A211" s="5">
        <v>2021</v>
      </c>
      <c r="B211" s="5" t="s">
        <v>29</v>
      </c>
      <c r="C211" s="5">
        <v>261</v>
      </c>
      <c r="D211" s="5"/>
      <c r="E211" s="5">
        <v>96.27</v>
      </c>
      <c r="F211" s="5">
        <v>283.25</v>
      </c>
      <c r="G211" s="5">
        <v>0.22146586300000001</v>
      </c>
      <c r="H211" s="5">
        <v>0.26967871500000001</v>
      </c>
      <c r="I211" s="5">
        <v>8.5244979920000006</v>
      </c>
      <c r="J211" s="5">
        <v>0.77777777800000003</v>
      </c>
      <c r="K211" s="5"/>
      <c r="L211" s="5"/>
      <c r="M211" s="5"/>
      <c r="N211">
        <v>52.637485970819306</v>
      </c>
      <c r="O211">
        <v>84.062850729517393</v>
      </c>
      <c r="P211">
        <v>96.071829405162731</v>
      </c>
      <c r="Q211">
        <v>96.296296296296291</v>
      </c>
    </row>
    <row r="212" spans="1:17" x14ac:dyDescent="0.25">
      <c r="A212" s="5">
        <v>2021</v>
      </c>
      <c r="B212" s="5" t="s">
        <v>29</v>
      </c>
      <c r="C212" s="5">
        <v>262</v>
      </c>
      <c r="D212" s="5"/>
      <c r="E212" s="5">
        <v>37.64</v>
      </c>
      <c r="F212" s="5">
        <v>494.74</v>
      </c>
      <c r="G212" s="5">
        <v>1.7088270379999999</v>
      </c>
      <c r="H212" s="5">
        <v>2.9061630219999999</v>
      </c>
      <c r="I212" s="5">
        <v>10.963419480000001</v>
      </c>
      <c r="J212" s="5">
        <v>0.5</v>
      </c>
      <c r="K212" s="5"/>
      <c r="L212" s="5"/>
      <c r="M212" s="5"/>
      <c r="N212">
        <v>35.868448098663926</v>
      </c>
      <c r="O212">
        <v>59.712230215827333</v>
      </c>
      <c r="P212">
        <v>90.133607399794457</v>
      </c>
      <c r="Q212">
        <v>95.991778006166498</v>
      </c>
    </row>
    <row r="213" spans="1:17" x14ac:dyDescent="0.25">
      <c r="A213" s="5">
        <v>2021</v>
      </c>
      <c r="B213" s="5" t="s">
        <v>29</v>
      </c>
      <c r="C213" s="5">
        <v>262</v>
      </c>
      <c r="D213" s="5"/>
      <c r="E213" s="5">
        <v>61.97</v>
      </c>
      <c r="F213" s="5">
        <v>272.20999999999998</v>
      </c>
      <c r="G213" s="5">
        <v>0.96040040000000004</v>
      </c>
      <c r="H213" s="5">
        <v>1.6404404400000001</v>
      </c>
      <c r="I213" s="5">
        <v>10.043643640000001</v>
      </c>
      <c r="J213" s="5">
        <v>0.5</v>
      </c>
      <c r="K213" s="5"/>
      <c r="L213" s="5"/>
      <c r="M213" s="5"/>
      <c r="N213">
        <v>36.690647482014391</v>
      </c>
      <c r="O213">
        <v>62.076053442959925</v>
      </c>
      <c r="P213">
        <v>90.955806783144922</v>
      </c>
      <c r="Q213">
        <v>95.991778006166498</v>
      </c>
    </row>
    <row r="214" spans="1:17" x14ac:dyDescent="0.25">
      <c r="A214" s="5">
        <v>2021</v>
      </c>
      <c r="B214" s="5" t="s">
        <v>29</v>
      </c>
      <c r="C214" s="5">
        <v>262</v>
      </c>
      <c r="D214" s="5"/>
      <c r="E214" s="5">
        <v>90.16</v>
      </c>
      <c r="F214" s="5">
        <v>271.36</v>
      </c>
      <c r="G214" s="5">
        <v>1.2455879400000001</v>
      </c>
      <c r="H214" s="5">
        <v>2.114773869</v>
      </c>
      <c r="I214" s="5">
        <v>9.6313567839999994</v>
      </c>
      <c r="J214" s="5">
        <v>0.5</v>
      </c>
      <c r="K214" s="5"/>
      <c r="L214" s="5"/>
      <c r="M214" s="5"/>
      <c r="N214">
        <v>34.326824254881807</v>
      </c>
      <c r="O214">
        <v>53.442959917780065</v>
      </c>
      <c r="P214">
        <v>84.789311408016445</v>
      </c>
      <c r="Q214">
        <v>95.991778006166498</v>
      </c>
    </row>
    <row r="215" spans="1:17" x14ac:dyDescent="0.25">
      <c r="A215" s="5">
        <v>2021</v>
      </c>
      <c r="B215" s="5" t="s">
        <v>29</v>
      </c>
      <c r="C215" s="5">
        <v>262</v>
      </c>
      <c r="D215" s="5"/>
      <c r="E215" s="5">
        <v>95.99</v>
      </c>
      <c r="F215" s="5">
        <v>202.57</v>
      </c>
      <c r="G215" s="5">
        <v>0.85782435099999998</v>
      </c>
      <c r="H215" s="5">
        <v>1.458882236</v>
      </c>
      <c r="I215" s="5">
        <v>10.262674649999999</v>
      </c>
      <c r="J215" s="5">
        <v>0.5</v>
      </c>
      <c r="K215" s="5"/>
      <c r="L215" s="5"/>
      <c r="M215" s="5"/>
      <c r="N215">
        <v>43.679342240493312</v>
      </c>
      <c r="O215">
        <v>72.661870503597115</v>
      </c>
      <c r="P215">
        <v>94.7584789311408</v>
      </c>
      <c r="Q215">
        <v>95.991778006166498</v>
      </c>
    </row>
    <row r="216" spans="1:17" x14ac:dyDescent="0.25">
      <c r="A216" s="5">
        <v>2021</v>
      </c>
      <c r="B216" s="5" t="s">
        <v>29</v>
      </c>
      <c r="C216" s="5">
        <v>268</v>
      </c>
      <c r="D216" s="5"/>
      <c r="E216" s="5">
        <v>23.23</v>
      </c>
      <c r="F216" s="5">
        <v>295.14</v>
      </c>
      <c r="G216" s="5">
        <v>0.28923153699999998</v>
      </c>
      <c r="H216" s="5">
        <v>0.497205589</v>
      </c>
      <c r="I216" s="5">
        <v>13.926946109999999</v>
      </c>
      <c r="J216" s="5">
        <v>1</v>
      </c>
      <c r="K216" s="5"/>
      <c r="L216" s="5"/>
      <c r="M216" s="5"/>
      <c r="N216">
        <v>21.182266009852217</v>
      </c>
      <c r="O216">
        <v>41.050903119868636</v>
      </c>
      <c r="P216">
        <v>69.786535303776688</v>
      </c>
      <c r="Q216">
        <v>95.238095238095227</v>
      </c>
    </row>
    <row r="217" spans="1:17" x14ac:dyDescent="0.25">
      <c r="A217" s="5">
        <v>2021</v>
      </c>
      <c r="B217" s="5" t="s">
        <v>29</v>
      </c>
      <c r="C217" s="5">
        <v>268</v>
      </c>
      <c r="D217" s="5"/>
      <c r="E217" s="5">
        <v>42.57</v>
      </c>
      <c r="F217" s="5">
        <v>310.43</v>
      </c>
      <c r="G217" s="5">
        <v>0.48213065300000002</v>
      </c>
      <c r="H217" s="5">
        <v>0.82351758799999997</v>
      </c>
      <c r="I217" s="5">
        <v>18.80643216</v>
      </c>
      <c r="J217" s="5">
        <v>1</v>
      </c>
      <c r="K217" s="5"/>
      <c r="L217" s="5"/>
      <c r="M217" s="5"/>
      <c r="N217">
        <v>24.137931034482754</v>
      </c>
      <c r="O217">
        <v>44.663382594417072</v>
      </c>
      <c r="P217">
        <v>73.31691297208539</v>
      </c>
      <c r="Q217">
        <v>95.648604269293926</v>
      </c>
    </row>
    <row r="218" spans="1:17" x14ac:dyDescent="0.25">
      <c r="A218" s="5">
        <v>2021</v>
      </c>
      <c r="B218" s="5" t="s">
        <v>29</v>
      </c>
      <c r="C218" s="5">
        <v>268</v>
      </c>
      <c r="D218" s="5"/>
      <c r="E218" s="5">
        <v>70.849999999999994</v>
      </c>
      <c r="F218" s="5">
        <v>269.66000000000003</v>
      </c>
      <c r="G218" s="5">
        <v>0.75050050099999999</v>
      </c>
      <c r="H218" s="5">
        <v>1.253253253</v>
      </c>
      <c r="I218" s="5">
        <v>19.42502503</v>
      </c>
      <c r="J218" s="5">
        <v>1</v>
      </c>
      <c r="K218" s="5"/>
      <c r="L218" s="5"/>
      <c r="M218" s="5"/>
      <c r="N218">
        <v>23.727422003284065</v>
      </c>
      <c r="O218">
        <v>43.185550082101813</v>
      </c>
      <c r="P218">
        <v>69.950738916256157</v>
      </c>
      <c r="Q218">
        <v>95.730706075533661</v>
      </c>
    </row>
    <row r="219" spans="1:17" x14ac:dyDescent="0.25">
      <c r="A219" s="5">
        <v>2021</v>
      </c>
      <c r="B219" s="5" t="s">
        <v>29</v>
      </c>
      <c r="C219" s="5">
        <v>268</v>
      </c>
      <c r="D219" s="5"/>
      <c r="E219" s="5">
        <v>95.55</v>
      </c>
      <c r="F219" s="5">
        <v>231.44</v>
      </c>
      <c r="G219" s="5">
        <v>0.666962151</v>
      </c>
      <c r="H219" s="5">
        <v>1.1360557769999999</v>
      </c>
      <c r="I219" s="5">
        <v>18.964541830000002</v>
      </c>
      <c r="J219" s="5">
        <v>1</v>
      </c>
      <c r="K219" s="5"/>
      <c r="L219" s="5"/>
      <c r="M219" s="5"/>
      <c r="N219">
        <v>23.891625615763541</v>
      </c>
      <c r="O219">
        <v>41.379310344827587</v>
      </c>
      <c r="P219">
        <v>70.361247947454842</v>
      </c>
      <c r="Q219">
        <v>95.566502463054178</v>
      </c>
    </row>
    <row r="220" spans="1:17" x14ac:dyDescent="0.25">
      <c r="A220" s="5">
        <v>2021</v>
      </c>
      <c r="B220" s="5" t="s">
        <v>29</v>
      </c>
      <c r="C220" s="5">
        <v>271</v>
      </c>
      <c r="D220" s="5"/>
      <c r="E220" s="5">
        <v>36.590000000000003</v>
      </c>
      <c r="F220" s="5">
        <v>255.23</v>
      </c>
      <c r="G220" s="5">
        <v>3.2222487559999999</v>
      </c>
      <c r="H220" s="5">
        <v>5.465870647</v>
      </c>
      <c r="I220" s="5">
        <v>8.5480597009999997</v>
      </c>
      <c r="J220" s="5">
        <v>0.5</v>
      </c>
      <c r="K220" s="5"/>
      <c r="L220" s="5"/>
      <c r="M220" s="5"/>
      <c r="N220">
        <v>29.850746268656721</v>
      </c>
      <c r="O220">
        <v>49.067164179104481</v>
      </c>
      <c r="P220">
        <v>81.902985074626869</v>
      </c>
      <c r="Q220">
        <v>95.895522388059689</v>
      </c>
    </row>
    <row r="221" spans="1:17" x14ac:dyDescent="0.25">
      <c r="A221" s="5">
        <v>2021</v>
      </c>
      <c r="B221" s="5" t="s">
        <v>29</v>
      </c>
      <c r="C221" s="5">
        <v>271</v>
      </c>
      <c r="D221" s="5"/>
      <c r="E221" s="5">
        <v>60.17</v>
      </c>
      <c r="F221" s="5">
        <v>255.23</v>
      </c>
      <c r="G221" s="5">
        <v>3.5169582500000001</v>
      </c>
      <c r="H221" s="5">
        <v>5.9882703780000002</v>
      </c>
      <c r="I221" s="5">
        <v>9.2779324059999997</v>
      </c>
      <c r="J221" s="5">
        <v>0.5</v>
      </c>
      <c r="K221" s="5"/>
      <c r="L221" s="5"/>
      <c r="M221" s="5"/>
      <c r="N221">
        <v>38.059701492537314</v>
      </c>
      <c r="O221">
        <v>65.764925373134332</v>
      </c>
      <c r="P221">
        <v>93.75</v>
      </c>
      <c r="Q221">
        <v>95.988805970149258</v>
      </c>
    </row>
    <row r="222" spans="1:17" x14ac:dyDescent="0.25">
      <c r="A222" s="5">
        <v>2021</v>
      </c>
      <c r="B222" s="5" t="s">
        <v>29</v>
      </c>
      <c r="C222" s="5">
        <v>271</v>
      </c>
      <c r="D222" s="5"/>
      <c r="E222" s="5">
        <v>88.76</v>
      </c>
      <c r="F222" s="5">
        <v>269.66000000000003</v>
      </c>
      <c r="G222" s="5">
        <v>2.1977014929999998</v>
      </c>
      <c r="H222" s="5">
        <v>3.757014925</v>
      </c>
      <c r="I222" s="5">
        <v>8.8465671639999997</v>
      </c>
      <c r="J222" s="5">
        <v>0.5</v>
      </c>
      <c r="K222" s="5"/>
      <c r="L222" s="5"/>
      <c r="M222" s="5"/>
      <c r="N222">
        <v>37.220149253731343</v>
      </c>
      <c r="O222">
        <v>58.115671641791046</v>
      </c>
      <c r="P222">
        <v>85.820895522388057</v>
      </c>
      <c r="Q222">
        <v>95.988805970149258</v>
      </c>
    </row>
    <row r="223" spans="1:17" x14ac:dyDescent="0.25">
      <c r="A223" s="5">
        <v>2021</v>
      </c>
      <c r="B223" s="5" t="s">
        <v>29</v>
      </c>
      <c r="C223" s="5">
        <v>271</v>
      </c>
      <c r="D223" s="5"/>
      <c r="E223" s="5">
        <v>95.15</v>
      </c>
      <c r="F223" s="5">
        <v>262.02</v>
      </c>
      <c r="G223" s="5">
        <v>2.585924076</v>
      </c>
      <c r="H223" s="5">
        <v>4.4137862139999999</v>
      </c>
      <c r="I223" s="5">
        <v>11.84015984</v>
      </c>
      <c r="J223" s="5">
        <v>0.5</v>
      </c>
      <c r="K223" s="5"/>
      <c r="L223" s="5"/>
      <c r="M223" s="5"/>
      <c r="N223">
        <v>41.231343283582092</v>
      </c>
      <c r="O223">
        <v>67.723880597014926</v>
      </c>
      <c r="P223">
        <v>93.563432835820905</v>
      </c>
      <c r="Q223">
        <v>92.723880597014926</v>
      </c>
    </row>
    <row r="224" spans="1:17" x14ac:dyDescent="0.25">
      <c r="A224" s="5">
        <v>2021</v>
      </c>
      <c r="B224" s="5" t="s">
        <v>29</v>
      </c>
      <c r="C224" s="5">
        <v>272</v>
      </c>
      <c r="D224" s="5"/>
      <c r="E224" s="5">
        <v>60.72</v>
      </c>
      <c r="F224" s="5">
        <v>729.16</v>
      </c>
      <c r="G224" s="5">
        <v>0.647260956</v>
      </c>
      <c r="H224" s="5">
        <v>1.0707171310000001</v>
      </c>
      <c r="I224" s="5">
        <v>13.319123510000001</v>
      </c>
      <c r="J224" s="5">
        <v>0.625</v>
      </c>
      <c r="K224" s="5"/>
      <c r="L224" s="5"/>
      <c r="M224" s="5"/>
      <c r="N224">
        <v>49.304347826086961</v>
      </c>
      <c r="O224">
        <v>89.565217391304344</v>
      </c>
      <c r="P224">
        <v>95.913043478260875</v>
      </c>
      <c r="Q224">
        <v>95.913043478260875</v>
      </c>
    </row>
    <row r="225" spans="1:17" x14ac:dyDescent="0.25">
      <c r="A225" s="5">
        <v>2021</v>
      </c>
      <c r="B225" s="5" t="s">
        <v>29</v>
      </c>
      <c r="C225" s="5">
        <v>272</v>
      </c>
      <c r="D225" s="5"/>
      <c r="E225" s="5">
        <v>91.59</v>
      </c>
      <c r="F225" s="5">
        <v>476.05</v>
      </c>
      <c r="G225" s="5">
        <v>1.135246231</v>
      </c>
      <c r="H225" s="5">
        <v>1.9039195980000001</v>
      </c>
      <c r="I225" s="5">
        <v>15.98311558</v>
      </c>
      <c r="J225" s="5">
        <v>0.625</v>
      </c>
      <c r="K225" s="5"/>
      <c r="L225" s="5"/>
      <c r="M225" s="5"/>
      <c r="N225">
        <v>54.086956521739125</v>
      </c>
      <c r="O225">
        <v>87.652173913043484</v>
      </c>
      <c r="P225">
        <v>96</v>
      </c>
      <c r="Q225">
        <v>96</v>
      </c>
    </row>
    <row r="226" spans="1:17" x14ac:dyDescent="0.25">
      <c r="A226" s="5">
        <v>2021</v>
      </c>
      <c r="B226" s="5" t="s">
        <v>29</v>
      </c>
      <c r="C226" s="5">
        <v>272</v>
      </c>
      <c r="D226" s="5"/>
      <c r="E226" s="5">
        <v>95.91</v>
      </c>
      <c r="F226" s="5">
        <v>430.19</v>
      </c>
      <c r="G226" s="5">
        <v>1.797402597</v>
      </c>
      <c r="H226" s="5">
        <v>3.031968032</v>
      </c>
      <c r="I226" s="5">
        <v>10.88631369</v>
      </c>
      <c r="J226" s="5">
        <v>0.625</v>
      </c>
      <c r="K226" s="5"/>
      <c r="L226" s="5"/>
      <c r="M226" s="5"/>
      <c r="N226">
        <v>72.260869565217391</v>
      </c>
      <c r="O226">
        <v>95.478260869565219</v>
      </c>
      <c r="P226">
        <v>95.913043478260875</v>
      </c>
      <c r="Q226">
        <v>95.913043478260875</v>
      </c>
    </row>
    <row r="227" spans="1:17" x14ac:dyDescent="0.25">
      <c r="A227" s="5">
        <v>2021</v>
      </c>
      <c r="B227" s="5" t="s">
        <v>29</v>
      </c>
      <c r="C227" s="5">
        <v>272</v>
      </c>
      <c r="D227" s="5"/>
      <c r="E227" s="5">
        <v>95.93</v>
      </c>
      <c r="F227" s="5">
        <v>523.62</v>
      </c>
      <c r="G227" s="5">
        <v>0.94670986999999995</v>
      </c>
      <c r="H227" s="5">
        <v>1.6011964110000001</v>
      </c>
      <c r="I227" s="5">
        <v>10.01714855</v>
      </c>
      <c r="J227" s="5">
        <v>0.625</v>
      </c>
      <c r="K227" s="5"/>
      <c r="L227" s="5"/>
      <c r="M227" s="5"/>
      <c r="N227">
        <v>67.217391304347828</v>
      </c>
      <c r="O227">
        <v>93.652173913043484</v>
      </c>
      <c r="P227">
        <v>95.826086956521735</v>
      </c>
      <c r="Q227">
        <v>95.913043478260875</v>
      </c>
    </row>
    <row r="228" spans="1:17" x14ac:dyDescent="0.25">
      <c r="A228" s="5">
        <v>2021</v>
      </c>
      <c r="B228" s="5" t="s">
        <v>29</v>
      </c>
      <c r="C228" s="5">
        <v>274</v>
      </c>
      <c r="D228" s="5"/>
      <c r="E228" s="5">
        <v>69.150000000000006</v>
      </c>
      <c r="F228" s="5">
        <v>742.11</v>
      </c>
      <c r="G228" s="5">
        <v>12.100531589999999</v>
      </c>
      <c r="H228" s="5">
        <v>20.47402207</v>
      </c>
      <c r="I228" s="5">
        <v>12.542026079999999</v>
      </c>
      <c r="J228" s="5">
        <v>0.16666666699999999</v>
      </c>
      <c r="K228" s="5"/>
      <c r="L228" s="5"/>
      <c r="M228" s="5"/>
      <c r="N228">
        <v>40.563821456538754</v>
      </c>
      <c r="O228">
        <v>70.869224745497263</v>
      </c>
      <c r="P228">
        <v>95.927956147220044</v>
      </c>
      <c r="Q228">
        <v>96.006264682850443</v>
      </c>
    </row>
    <row r="229" spans="1:17" x14ac:dyDescent="0.25">
      <c r="A229" s="5">
        <v>2021</v>
      </c>
      <c r="B229" s="5" t="s">
        <v>29</v>
      </c>
      <c r="C229" s="5">
        <v>274</v>
      </c>
      <c r="D229" s="5"/>
      <c r="E229" s="5">
        <v>89.27</v>
      </c>
      <c r="F229" s="5">
        <v>672.04</v>
      </c>
      <c r="G229" s="5">
        <v>16.551247480000001</v>
      </c>
      <c r="H229" s="5">
        <v>28.034004020000001</v>
      </c>
      <c r="I229" s="5">
        <v>14.27605634</v>
      </c>
      <c r="J229" s="5">
        <v>0.16666666699999999</v>
      </c>
      <c r="K229" s="5"/>
      <c r="L229" s="5"/>
      <c r="M229" s="5"/>
      <c r="N229">
        <v>90.28974158183243</v>
      </c>
      <c r="O229">
        <v>95.066562255285831</v>
      </c>
      <c r="P229">
        <v>95.927956147220044</v>
      </c>
      <c r="Q229">
        <v>95.693030540328905</v>
      </c>
    </row>
    <row r="230" spans="1:17" x14ac:dyDescent="0.25">
      <c r="A230" s="5">
        <v>2021</v>
      </c>
      <c r="B230" s="5" t="s">
        <v>29</v>
      </c>
      <c r="C230" s="5">
        <v>274</v>
      </c>
      <c r="D230" s="5"/>
      <c r="E230" s="5">
        <v>95.89</v>
      </c>
      <c r="F230" s="5">
        <v>472.44</v>
      </c>
      <c r="G230" s="5">
        <v>9.9554399999999994</v>
      </c>
      <c r="H230" s="5">
        <v>16.813800000000001</v>
      </c>
      <c r="I230" s="5">
        <v>12.313599999999999</v>
      </c>
      <c r="J230" s="5">
        <v>0.16666666699999999</v>
      </c>
      <c r="K230" s="5"/>
      <c r="L230" s="5"/>
      <c r="M230" s="5"/>
      <c r="N230">
        <v>69.616288175411114</v>
      </c>
      <c r="O230">
        <v>96.006264682850443</v>
      </c>
      <c r="P230">
        <v>95.927956147220044</v>
      </c>
      <c r="Q230">
        <v>95.849647611589674</v>
      </c>
    </row>
    <row r="231" spans="1:17" x14ac:dyDescent="0.25">
      <c r="A231" s="5">
        <v>2021</v>
      </c>
      <c r="B231" s="5" t="s">
        <v>29</v>
      </c>
      <c r="C231" s="5">
        <v>274</v>
      </c>
      <c r="D231" s="5"/>
      <c r="E231" s="5">
        <v>95.87</v>
      </c>
      <c r="F231" s="5">
        <v>451.21</v>
      </c>
      <c r="G231" s="5">
        <v>10.29673367</v>
      </c>
      <c r="H231" s="5">
        <v>17.39899497</v>
      </c>
      <c r="I231" s="5">
        <v>10.90974874</v>
      </c>
      <c r="J231" s="5">
        <v>0.16666666699999999</v>
      </c>
      <c r="K231" s="5"/>
      <c r="L231" s="5"/>
      <c r="M231" s="5"/>
      <c r="N231">
        <v>76.115896632732969</v>
      </c>
      <c r="O231">
        <v>95.144870790916201</v>
      </c>
      <c r="P231">
        <v>95.771339075959276</v>
      </c>
      <c r="Q231">
        <v>95.927956147220044</v>
      </c>
    </row>
    <row r="232" spans="1:17" x14ac:dyDescent="0.25">
      <c r="A232" s="5">
        <v>2021</v>
      </c>
      <c r="B232" s="5" t="s">
        <v>29</v>
      </c>
      <c r="C232" s="5">
        <v>276</v>
      </c>
      <c r="D232" s="5"/>
      <c r="E232" s="5">
        <v>55.66</v>
      </c>
      <c r="F232" s="5">
        <v>288.35000000000002</v>
      </c>
      <c r="G232" s="5">
        <v>2.2758575730000001</v>
      </c>
      <c r="H232" s="5">
        <v>3.833099298</v>
      </c>
      <c r="I232" s="5">
        <v>13.02868606</v>
      </c>
      <c r="J232" s="5">
        <v>0.83333333300000001</v>
      </c>
      <c r="K232" s="5"/>
      <c r="L232" s="5"/>
      <c r="M232" s="5"/>
      <c r="N232">
        <v>60.43795620437956</v>
      </c>
      <c r="O232">
        <v>89.489051094890513</v>
      </c>
      <c r="P232">
        <v>95.912408759124077</v>
      </c>
      <c r="Q232">
        <v>95.912408759124077</v>
      </c>
    </row>
    <row r="233" spans="1:17" x14ac:dyDescent="0.25">
      <c r="A233" s="5">
        <v>2021</v>
      </c>
      <c r="B233" s="5" t="s">
        <v>29</v>
      </c>
      <c r="C233" s="5">
        <v>276</v>
      </c>
      <c r="D233" s="5"/>
      <c r="E233" s="5">
        <v>84.34</v>
      </c>
      <c r="F233" s="5">
        <v>320.63</v>
      </c>
      <c r="G233" s="5">
        <v>3.6810479040000001</v>
      </c>
      <c r="H233" s="5">
        <v>6.2017964069999998</v>
      </c>
      <c r="I233" s="5">
        <v>14.658682629999999</v>
      </c>
      <c r="J233" s="5">
        <v>0.83333333300000001</v>
      </c>
      <c r="K233" s="5"/>
      <c r="L233" s="5"/>
      <c r="M233" s="5"/>
      <c r="N233">
        <v>70.802919708029194</v>
      </c>
      <c r="O233">
        <v>94.452554744525543</v>
      </c>
      <c r="P233">
        <v>95.912408759124077</v>
      </c>
      <c r="Q233">
        <v>95.912408759124077</v>
      </c>
    </row>
    <row r="234" spans="1:17" x14ac:dyDescent="0.25">
      <c r="A234" s="5">
        <v>2021</v>
      </c>
      <c r="B234" s="5" t="s">
        <v>29</v>
      </c>
      <c r="C234" s="5">
        <v>276</v>
      </c>
      <c r="D234" s="5"/>
      <c r="E234" s="5">
        <v>95.55</v>
      </c>
      <c r="F234" s="5">
        <v>330.82</v>
      </c>
      <c r="G234" s="5">
        <v>3.2723023019999999</v>
      </c>
      <c r="H234" s="5">
        <v>5.4460460460000002</v>
      </c>
      <c r="I234" s="5">
        <v>15.27687688</v>
      </c>
      <c r="J234" s="5">
        <v>0.83333333300000001</v>
      </c>
      <c r="K234" s="5"/>
      <c r="L234" s="5"/>
      <c r="M234" s="5"/>
      <c r="N234">
        <v>49.343065693430667</v>
      </c>
      <c r="O234">
        <v>81.605839416058387</v>
      </c>
      <c r="P234">
        <v>95.766423357664237</v>
      </c>
      <c r="Q234">
        <v>96.058394160583944</v>
      </c>
    </row>
    <row r="235" spans="1:17" x14ac:dyDescent="0.25">
      <c r="A235" s="5">
        <v>2021</v>
      </c>
      <c r="B235" s="5" t="s">
        <v>29</v>
      </c>
      <c r="C235" s="5">
        <v>276</v>
      </c>
      <c r="D235" s="5"/>
      <c r="E235" s="5">
        <v>95.99</v>
      </c>
      <c r="F235" s="5">
        <v>304.49</v>
      </c>
      <c r="G235" s="5">
        <v>3.3291749500000001</v>
      </c>
      <c r="H235" s="5">
        <v>5.5188866799999996</v>
      </c>
      <c r="I235" s="5">
        <v>13.10735586</v>
      </c>
      <c r="J235" s="5">
        <v>0.83333333300000001</v>
      </c>
      <c r="K235" s="5"/>
      <c r="L235" s="5"/>
      <c r="M235" s="5"/>
      <c r="N235">
        <v>42.043795620437955</v>
      </c>
      <c r="O235">
        <v>71.824817518248167</v>
      </c>
      <c r="P235">
        <v>94.598540145985396</v>
      </c>
      <c r="Q235">
        <v>96.058394160583944</v>
      </c>
    </row>
    <row r="236" spans="1:17" x14ac:dyDescent="0.25">
      <c r="A236" s="5">
        <v>2021</v>
      </c>
      <c r="B236" s="5" t="s">
        <v>29</v>
      </c>
      <c r="C236" s="5">
        <v>280</v>
      </c>
      <c r="D236" s="5"/>
      <c r="E236" s="5">
        <v>59.17</v>
      </c>
      <c r="F236" s="5">
        <v>334.21</v>
      </c>
      <c r="G236" s="5">
        <v>5.5356972109999996</v>
      </c>
      <c r="H236" s="5">
        <v>9.2906374500000002</v>
      </c>
      <c r="I236" s="5">
        <v>15.37091633</v>
      </c>
      <c r="J236" s="5">
        <v>0.75</v>
      </c>
      <c r="K236" s="5"/>
      <c r="L236" s="5"/>
      <c r="M236" s="5"/>
      <c r="N236">
        <v>51.640211640211632</v>
      </c>
      <c r="O236">
        <v>84.126984126984127</v>
      </c>
      <c r="P236">
        <v>95.767195767195773</v>
      </c>
      <c r="Q236">
        <v>95.978835978835974</v>
      </c>
    </row>
    <row r="237" spans="1:17" x14ac:dyDescent="0.25">
      <c r="A237" s="5">
        <v>2021</v>
      </c>
      <c r="B237" s="5" t="s">
        <v>29</v>
      </c>
      <c r="C237" s="5">
        <v>280</v>
      </c>
      <c r="D237" s="5"/>
      <c r="E237" s="5">
        <v>78.73</v>
      </c>
      <c r="F237" s="5">
        <v>410.65</v>
      </c>
      <c r="G237" s="5">
        <v>0.90546268699999999</v>
      </c>
      <c r="H237" s="5">
        <v>1.467462687</v>
      </c>
      <c r="I237" s="5">
        <v>6.8131343280000003</v>
      </c>
      <c r="J237" s="5">
        <v>0.75</v>
      </c>
      <c r="K237" s="5"/>
      <c r="L237" s="5"/>
      <c r="M237" s="5"/>
      <c r="N237">
        <v>94.984126984126988</v>
      </c>
      <c r="O237">
        <v>80.105820105820101</v>
      </c>
      <c r="P237">
        <v>95.767195767195773</v>
      </c>
      <c r="Q237">
        <v>95.978835978835974</v>
      </c>
    </row>
    <row r="238" spans="1:17" x14ac:dyDescent="0.25">
      <c r="A238" s="5">
        <v>2021</v>
      </c>
      <c r="B238" s="5" t="s">
        <v>29</v>
      </c>
      <c r="C238" s="5">
        <v>280</v>
      </c>
      <c r="D238" s="5"/>
      <c r="E238" s="5">
        <v>95.53</v>
      </c>
      <c r="F238" s="5">
        <v>482</v>
      </c>
      <c r="G238" s="5">
        <v>1.8484493040000001</v>
      </c>
      <c r="H238" s="5">
        <v>3.0624254469999999</v>
      </c>
      <c r="I238" s="5">
        <v>13.333996020000001</v>
      </c>
      <c r="J238" s="5">
        <v>0.75</v>
      </c>
      <c r="K238" s="5"/>
      <c r="L238" s="5"/>
      <c r="M238" s="5"/>
      <c r="N238">
        <v>40.105820105820108</v>
      </c>
      <c r="O238">
        <v>68.042328042328052</v>
      </c>
      <c r="P238">
        <v>94.81481481481481</v>
      </c>
      <c r="Q238">
        <v>95.978835978835974</v>
      </c>
    </row>
    <row r="239" spans="1:17" x14ac:dyDescent="0.25">
      <c r="A239" s="5">
        <v>2021</v>
      </c>
      <c r="B239" s="5" t="s">
        <v>29</v>
      </c>
      <c r="C239" s="5">
        <v>280</v>
      </c>
      <c r="D239" s="5"/>
      <c r="E239" s="5">
        <v>95.93</v>
      </c>
      <c r="F239" s="5">
        <v>291.75</v>
      </c>
      <c r="G239" s="5">
        <v>1.384173307</v>
      </c>
      <c r="H239" s="5">
        <v>2.2850597609999999</v>
      </c>
      <c r="I239" s="5">
        <v>6.3243027889999999</v>
      </c>
      <c r="J239" s="5">
        <v>0.75</v>
      </c>
      <c r="K239" s="5"/>
      <c r="L239" s="5"/>
      <c r="M239" s="5"/>
      <c r="N239">
        <v>49.947089947089943</v>
      </c>
      <c r="O239">
        <v>82.645502645502646</v>
      </c>
      <c r="P239">
        <v>95.767195767195773</v>
      </c>
      <c r="Q239">
        <v>95.767195767195773</v>
      </c>
    </row>
    <row r="240" spans="1:17" x14ac:dyDescent="0.25">
      <c r="A240" s="5">
        <v>2021</v>
      </c>
      <c r="B240" s="5" t="s">
        <v>29</v>
      </c>
      <c r="C240" s="5">
        <v>284</v>
      </c>
      <c r="D240" s="5"/>
      <c r="E240" s="5">
        <v>75.02</v>
      </c>
      <c r="F240" s="5">
        <v>550.79999999999995</v>
      </c>
      <c r="G240" s="5">
        <v>0.98020019999999997</v>
      </c>
      <c r="H240" s="5">
        <v>1.706106106</v>
      </c>
      <c r="I240" s="5">
        <v>11.05705706</v>
      </c>
      <c r="J240" s="5">
        <v>0.80555555599999995</v>
      </c>
      <c r="K240" s="5"/>
      <c r="L240" s="5"/>
      <c r="M240" s="5"/>
      <c r="N240">
        <v>76.009501187648439</v>
      </c>
      <c r="O240">
        <v>95.249406175771966</v>
      </c>
      <c r="P240">
        <v>95.486935866983373</v>
      </c>
      <c r="Q240">
        <v>95.368171021377663</v>
      </c>
    </row>
    <row r="241" spans="1:17" x14ac:dyDescent="0.25">
      <c r="A241" s="5">
        <v>2021</v>
      </c>
      <c r="B241" s="5" t="s">
        <v>29</v>
      </c>
      <c r="C241" s="5">
        <v>284</v>
      </c>
      <c r="D241" s="5"/>
      <c r="E241" s="5">
        <v>89.52</v>
      </c>
      <c r="F241" s="5">
        <v>445.48</v>
      </c>
      <c r="G241" s="5">
        <v>0.78773453100000002</v>
      </c>
      <c r="H241" s="5">
        <v>1.3804391220000001</v>
      </c>
      <c r="I241" s="5">
        <v>11.102594809999999</v>
      </c>
      <c r="J241" s="5">
        <v>0.80555555599999995</v>
      </c>
      <c r="K241" s="5"/>
      <c r="L241" s="5"/>
      <c r="M241" s="5"/>
      <c r="N241">
        <v>94.251781472684087</v>
      </c>
      <c r="O241">
        <v>77.909738717339664</v>
      </c>
      <c r="P241">
        <v>95.368171021377663</v>
      </c>
      <c r="Q241">
        <v>95.368171021377663</v>
      </c>
    </row>
    <row r="242" spans="1:17" x14ac:dyDescent="0.25">
      <c r="A242" s="5">
        <v>2021</v>
      </c>
      <c r="B242" s="5" t="s">
        <v>29</v>
      </c>
      <c r="C242" s="5">
        <v>284</v>
      </c>
      <c r="D242" s="5"/>
      <c r="E242" s="5">
        <v>95.43</v>
      </c>
      <c r="F242" s="5">
        <v>384.33</v>
      </c>
      <c r="G242" s="5">
        <v>1.3604004000000001</v>
      </c>
      <c r="H242" s="5">
        <v>2.349149149</v>
      </c>
      <c r="I242" s="5">
        <v>11.84944945</v>
      </c>
      <c r="J242" s="5">
        <v>0.80555555599999995</v>
      </c>
      <c r="K242" s="5"/>
      <c r="L242" s="5"/>
      <c r="M242" s="5"/>
      <c r="N242">
        <v>75.178147268408551</v>
      </c>
      <c r="O242">
        <v>95.13064133016627</v>
      </c>
      <c r="P242">
        <v>95.368171021377663</v>
      </c>
      <c r="Q242">
        <v>95.368171021377663</v>
      </c>
    </row>
    <row r="243" spans="1:17" x14ac:dyDescent="0.25">
      <c r="A243" s="5">
        <v>2021</v>
      </c>
      <c r="B243" s="5" t="s">
        <v>29</v>
      </c>
      <c r="C243" s="5">
        <v>284</v>
      </c>
      <c r="D243" s="5"/>
      <c r="E243" s="5">
        <v>95.34</v>
      </c>
      <c r="F243" s="5">
        <v>425.09</v>
      </c>
      <c r="G243" s="5">
        <v>0.61051102199999996</v>
      </c>
      <c r="H243" s="5">
        <v>1.0969939879999999</v>
      </c>
      <c r="I243" s="5">
        <v>9.0384769540000001</v>
      </c>
      <c r="J243" s="5">
        <v>0.80555555599999995</v>
      </c>
      <c r="K243" s="5"/>
      <c r="L243" s="5"/>
      <c r="M243" s="5"/>
      <c r="N243">
        <v>54.631828978622323</v>
      </c>
      <c r="O243">
        <v>89.786223277909741</v>
      </c>
      <c r="P243">
        <v>95.486935866983373</v>
      </c>
      <c r="Q243">
        <v>95.249406175771966</v>
      </c>
    </row>
    <row r="244" spans="1:17" x14ac:dyDescent="0.25">
      <c r="A244" s="5">
        <v>2021</v>
      </c>
      <c r="B244" s="5" t="s">
        <v>29</v>
      </c>
      <c r="C244" s="5">
        <v>285</v>
      </c>
      <c r="D244" s="5"/>
      <c r="E244" s="5">
        <v>67.14</v>
      </c>
      <c r="F244" s="5">
        <v>354.6</v>
      </c>
      <c r="G244" s="5">
        <v>5.9361914000000002E-2</v>
      </c>
      <c r="H244" s="5">
        <v>0.16610169499999999</v>
      </c>
      <c r="I244" s="5">
        <v>9.7741974079999991</v>
      </c>
      <c r="J244" s="5">
        <v>0.63888888899999996</v>
      </c>
      <c r="K244" s="5"/>
      <c r="L244" s="5"/>
      <c r="M244" s="5"/>
      <c r="N244">
        <v>65</v>
      </c>
      <c r="O244">
        <v>94.017857142857153</v>
      </c>
      <c r="P244">
        <v>96.339285714285722</v>
      </c>
      <c r="Q244">
        <v>96.25</v>
      </c>
    </row>
    <row r="245" spans="1:17" x14ac:dyDescent="0.25">
      <c r="A245" s="5">
        <v>2021</v>
      </c>
      <c r="B245" s="5" t="s">
        <v>29</v>
      </c>
      <c r="C245" s="5">
        <v>285</v>
      </c>
      <c r="D245" s="5"/>
      <c r="E245" s="5">
        <v>93.17</v>
      </c>
      <c r="F245" s="5">
        <v>352.9</v>
      </c>
      <c r="G245" s="5">
        <v>1.0639104479999999</v>
      </c>
      <c r="H245" s="5">
        <v>1.839402985</v>
      </c>
      <c r="I245" s="5">
        <v>7.2481592040000002</v>
      </c>
      <c r="J245" s="5">
        <v>0.63888888899999996</v>
      </c>
      <c r="K245" s="5"/>
      <c r="L245" s="5"/>
      <c r="M245" s="5"/>
      <c r="N245">
        <v>71.25</v>
      </c>
      <c r="O245">
        <v>95.089285714285722</v>
      </c>
      <c r="P245">
        <v>96.517857142857153</v>
      </c>
      <c r="Q245">
        <v>96.339285714285722</v>
      </c>
    </row>
    <row r="246" spans="1:17" x14ac:dyDescent="0.25">
      <c r="A246" s="5">
        <v>2021</v>
      </c>
      <c r="B246" s="5" t="s">
        <v>29</v>
      </c>
      <c r="C246" s="5">
        <v>285</v>
      </c>
      <c r="D246" s="5"/>
      <c r="E246" s="5">
        <v>96.43</v>
      </c>
      <c r="F246" s="5">
        <v>380.93</v>
      </c>
      <c r="G246" s="5">
        <v>0.891885657</v>
      </c>
      <c r="H246" s="5">
        <v>1.564894684</v>
      </c>
      <c r="I246" s="5">
        <v>8.0517552660000007</v>
      </c>
      <c r="J246" s="5">
        <v>0.63888888899999996</v>
      </c>
      <c r="K246" s="5"/>
      <c r="L246" s="5"/>
      <c r="M246" s="5"/>
      <c r="N246">
        <v>56.964285714285722</v>
      </c>
      <c r="O246">
        <v>87.767857142857139</v>
      </c>
      <c r="P246">
        <v>96.607142857142861</v>
      </c>
      <c r="Q246">
        <v>96.607142857142861</v>
      </c>
    </row>
    <row r="247" spans="1:17" x14ac:dyDescent="0.25">
      <c r="A247" s="5">
        <v>2021</v>
      </c>
      <c r="B247" s="5" t="s">
        <v>29</v>
      </c>
      <c r="C247" s="5">
        <v>285</v>
      </c>
      <c r="D247" s="5"/>
      <c r="E247" s="5">
        <v>96.41</v>
      </c>
      <c r="F247" s="5">
        <v>384.33</v>
      </c>
      <c r="G247" s="5">
        <v>1.6308059699999999</v>
      </c>
      <c r="H247" s="5">
        <v>2.7982089550000002</v>
      </c>
      <c r="I247" s="5">
        <v>9.3516417910000005</v>
      </c>
      <c r="J247" s="5">
        <v>0.63888888899999996</v>
      </c>
      <c r="K247" s="5"/>
      <c r="L247" s="5"/>
      <c r="M247" s="5"/>
      <c r="N247">
        <v>75.357142857142861</v>
      </c>
      <c r="O247">
        <v>95.803571428571431</v>
      </c>
      <c r="P247">
        <v>96.25</v>
      </c>
      <c r="Q247">
        <v>96.428571428571431</v>
      </c>
    </row>
    <row r="248" spans="1:17" x14ac:dyDescent="0.25">
      <c r="A248" s="5">
        <v>2021</v>
      </c>
      <c r="B248" s="5" t="s">
        <v>29</v>
      </c>
      <c r="C248" s="5">
        <v>286</v>
      </c>
      <c r="D248" s="5"/>
      <c r="E248" s="5">
        <v>39.96</v>
      </c>
      <c r="F248" s="5">
        <v>1090.3399999999999</v>
      </c>
      <c r="G248" s="5">
        <v>0.51194974900000001</v>
      </c>
      <c r="H248" s="5">
        <v>0.92241205999999998</v>
      </c>
      <c r="I248" s="5">
        <v>10.452261310000001</v>
      </c>
      <c r="J248" s="5">
        <v>0.83333333300000001</v>
      </c>
      <c r="K248" s="5"/>
      <c r="L248" s="5"/>
      <c r="M248" s="5"/>
      <c r="N248">
        <v>24.564459930313586</v>
      </c>
      <c r="O248">
        <v>51.30662020905924</v>
      </c>
      <c r="P248">
        <v>83.275261324041821</v>
      </c>
      <c r="Q248">
        <v>96.080139372822302</v>
      </c>
    </row>
    <row r="249" spans="1:17" x14ac:dyDescent="0.25">
      <c r="A249" s="5">
        <v>2021</v>
      </c>
      <c r="B249" s="5" t="s">
        <v>29</v>
      </c>
      <c r="C249" s="5">
        <v>286</v>
      </c>
      <c r="D249" s="5"/>
      <c r="E249" s="5">
        <v>67.94</v>
      </c>
      <c r="F249" s="5">
        <v>1171.02</v>
      </c>
      <c r="G249" s="5">
        <v>0.51143574300000005</v>
      </c>
      <c r="H249" s="5">
        <v>0.92148594399999995</v>
      </c>
      <c r="I249" s="5">
        <v>9.0349397590000002</v>
      </c>
      <c r="J249" s="5">
        <v>0.83333333300000001</v>
      </c>
      <c r="K249" s="5"/>
      <c r="L249" s="5"/>
      <c r="M249" s="5"/>
      <c r="N249">
        <v>64.19860627177701</v>
      </c>
      <c r="O249">
        <v>94.425087108013926</v>
      </c>
      <c r="P249">
        <v>96.167247386759584</v>
      </c>
      <c r="Q249">
        <v>96.689895470383263</v>
      </c>
    </row>
    <row r="250" spans="1:17" x14ac:dyDescent="0.25">
      <c r="A250" s="5">
        <v>2021</v>
      </c>
      <c r="B250" s="5" t="s">
        <v>29</v>
      </c>
      <c r="C250" s="5">
        <v>286</v>
      </c>
      <c r="D250" s="5"/>
      <c r="E250" s="5">
        <v>89.13</v>
      </c>
      <c r="F250" s="5">
        <v>892.87</v>
      </c>
      <c r="G250" s="5">
        <v>2.1081393030000002</v>
      </c>
      <c r="H250" s="5">
        <v>3.6135323380000002</v>
      </c>
      <c r="I250" s="5">
        <v>11.64497512</v>
      </c>
      <c r="J250" s="5">
        <v>0.83333333300000001</v>
      </c>
      <c r="K250" s="5"/>
      <c r="L250" s="5"/>
      <c r="M250" s="5"/>
      <c r="N250">
        <v>34.843205574912886</v>
      </c>
      <c r="O250">
        <v>66.114982578397203</v>
      </c>
      <c r="P250">
        <v>87.543554006968634</v>
      </c>
      <c r="Q250">
        <v>96.080139372822302</v>
      </c>
    </row>
    <row r="251" spans="1:17" x14ac:dyDescent="0.25">
      <c r="A251" s="5">
        <v>2021</v>
      </c>
      <c r="B251" s="5" t="s">
        <v>29</v>
      </c>
      <c r="C251" s="5">
        <v>286</v>
      </c>
      <c r="D251" s="5"/>
      <c r="E251" s="5">
        <v>96.25</v>
      </c>
      <c r="F251" s="5">
        <v>1073.3499999999999</v>
      </c>
      <c r="G251" s="5">
        <v>0.50201004999999999</v>
      </c>
      <c r="H251" s="5">
        <v>0.88944723599999997</v>
      </c>
      <c r="I251" s="5">
        <v>7.6494472360000003</v>
      </c>
      <c r="J251" s="5">
        <v>0.83333333300000001</v>
      </c>
      <c r="K251" s="5"/>
      <c r="L251" s="5"/>
      <c r="M251" s="5"/>
      <c r="N251">
        <v>36.236933797909401</v>
      </c>
      <c r="O251">
        <v>59.930313588850169</v>
      </c>
      <c r="P251">
        <v>89.547038327526138</v>
      </c>
      <c r="Q251">
        <v>96.167247386759584</v>
      </c>
    </row>
    <row r="252" spans="1:17" x14ac:dyDescent="0.25">
      <c r="A252" s="5">
        <v>2021</v>
      </c>
      <c r="B252" s="5" t="s">
        <v>29</v>
      </c>
      <c r="C252" s="5">
        <v>287</v>
      </c>
      <c r="D252" s="5"/>
      <c r="E252" s="5">
        <v>26.65</v>
      </c>
      <c r="F252" s="5">
        <v>865.26</v>
      </c>
      <c r="G252" s="5">
        <v>2.2252557670000002</v>
      </c>
      <c r="H252" s="5">
        <v>3.8200601810000001</v>
      </c>
      <c r="I252" s="5">
        <v>13.02948847</v>
      </c>
      <c r="J252" s="5">
        <v>0.52777777800000003</v>
      </c>
      <c r="K252" s="5"/>
      <c r="L252" s="5"/>
      <c r="M252" s="5"/>
      <c r="N252">
        <v>20.283806343906509</v>
      </c>
      <c r="O252">
        <v>38.731218697829718</v>
      </c>
      <c r="P252">
        <v>65.609348914858103</v>
      </c>
      <c r="Q252">
        <v>93.906510851419029</v>
      </c>
    </row>
    <row r="253" spans="1:17" x14ac:dyDescent="0.25">
      <c r="A253" s="5">
        <v>2021</v>
      </c>
      <c r="B253" s="5" t="s">
        <v>29</v>
      </c>
      <c r="C253" s="5">
        <v>287</v>
      </c>
      <c r="D253" s="5"/>
      <c r="E253" s="5">
        <v>46.22</v>
      </c>
      <c r="F253" s="5">
        <v>916.22</v>
      </c>
      <c r="G253" s="5">
        <v>3.1155644360000001</v>
      </c>
      <c r="H253" s="5">
        <v>5.2453546449999999</v>
      </c>
      <c r="I253" s="5">
        <v>10.710089910000001</v>
      </c>
      <c r="J253" s="5">
        <v>0.52777777800000003</v>
      </c>
      <c r="K253" s="5"/>
      <c r="L253" s="5"/>
      <c r="M253" s="5"/>
      <c r="N253">
        <v>30.300500834724541</v>
      </c>
      <c r="O253">
        <v>53.255425709515855</v>
      </c>
      <c r="P253">
        <v>84.307178631051755</v>
      </c>
      <c r="Q253">
        <v>95.993322203672776</v>
      </c>
    </row>
    <row r="254" spans="1:17" x14ac:dyDescent="0.25">
      <c r="A254" s="5">
        <v>2021</v>
      </c>
      <c r="B254" s="5" t="s">
        <v>29</v>
      </c>
      <c r="C254" s="5">
        <v>287</v>
      </c>
      <c r="D254" s="5"/>
      <c r="E254" s="5">
        <v>76</v>
      </c>
      <c r="F254" s="5">
        <v>986.29</v>
      </c>
      <c r="G254" s="5">
        <v>4.2005115350000004</v>
      </c>
      <c r="H254" s="5">
        <v>7.1205616850000002</v>
      </c>
      <c r="I254" s="5">
        <v>15.56589769</v>
      </c>
      <c r="J254" s="5">
        <v>0.52777777800000003</v>
      </c>
      <c r="K254" s="5"/>
      <c r="L254" s="5"/>
      <c r="M254" s="5"/>
      <c r="N254">
        <v>29.131886477462437</v>
      </c>
      <c r="O254">
        <v>51.168614357262108</v>
      </c>
      <c r="P254">
        <v>81.552587646076788</v>
      </c>
      <c r="Q254">
        <v>95.74290484140235</v>
      </c>
    </row>
    <row r="255" spans="1:17" x14ac:dyDescent="0.25">
      <c r="A255" s="5">
        <v>2021</v>
      </c>
      <c r="B255" s="5" t="s">
        <v>29</v>
      </c>
      <c r="C255" s="5">
        <v>287</v>
      </c>
      <c r="D255" s="5"/>
      <c r="E255" s="5">
        <v>95.41</v>
      </c>
      <c r="F255" s="5">
        <v>638.07000000000005</v>
      </c>
      <c r="G255" s="5">
        <v>2.468859127</v>
      </c>
      <c r="H255" s="5">
        <v>4.2075396830000003</v>
      </c>
      <c r="I255" s="5">
        <v>12.453968250000001</v>
      </c>
      <c r="J255" s="5">
        <v>0.52777777800000003</v>
      </c>
      <c r="K255" s="5"/>
      <c r="L255" s="5"/>
      <c r="M255" s="5"/>
      <c r="N255">
        <v>26.878130217028378</v>
      </c>
      <c r="O255">
        <v>41.736227045075125</v>
      </c>
      <c r="P255">
        <v>72.537562604340565</v>
      </c>
      <c r="Q255">
        <v>95.993322203672776</v>
      </c>
    </row>
    <row r="256" spans="1:17" x14ac:dyDescent="0.25">
      <c r="A256" s="5">
        <v>2021</v>
      </c>
      <c r="B256" s="5" t="s">
        <v>29</v>
      </c>
      <c r="C256" s="5">
        <v>288</v>
      </c>
      <c r="D256" s="5"/>
      <c r="E256" s="5">
        <v>46.93</v>
      </c>
      <c r="F256" s="5">
        <v>254.38</v>
      </c>
      <c r="G256" s="5">
        <v>0.97434825899999999</v>
      </c>
      <c r="H256" s="5">
        <v>1.6959203979999999</v>
      </c>
      <c r="I256" s="5">
        <v>13.10487562</v>
      </c>
      <c r="J256" s="5">
        <v>0.8</v>
      </c>
      <c r="K256" s="5"/>
      <c r="L256" s="5"/>
      <c r="M256" s="5"/>
      <c r="N256">
        <v>58.991825613079016</v>
      </c>
      <c r="O256">
        <v>87.602179836512263</v>
      </c>
      <c r="P256">
        <v>95.912806539509532</v>
      </c>
      <c r="Q256">
        <v>96.185286103542239</v>
      </c>
    </row>
    <row r="257" spans="1:17" x14ac:dyDescent="0.25">
      <c r="A257" s="5">
        <v>2021</v>
      </c>
      <c r="B257" s="5" t="s">
        <v>29</v>
      </c>
      <c r="C257" s="5">
        <v>288</v>
      </c>
      <c r="D257" s="5"/>
      <c r="E257" s="5">
        <v>72.72</v>
      </c>
      <c r="F257" s="5">
        <v>296.83999999999997</v>
      </c>
      <c r="G257" s="5">
        <v>0.32108542699999998</v>
      </c>
      <c r="H257" s="5">
        <v>0.59959799000000003</v>
      </c>
      <c r="I257" s="5">
        <v>12.939095480000001</v>
      </c>
      <c r="J257" s="5">
        <v>0.8</v>
      </c>
      <c r="K257" s="5"/>
      <c r="L257" s="5"/>
      <c r="M257" s="5"/>
      <c r="N257">
        <v>43.051771117166219</v>
      </c>
      <c r="O257">
        <v>67.574931880108991</v>
      </c>
      <c r="P257">
        <v>92.506811989100811</v>
      </c>
      <c r="Q257">
        <v>96.049046321525879</v>
      </c>
    </row>
    <row r="258" spans="1:17" x14ac:dyDescent="0.25">
      <c r="A258" s="5">
        <v>2021</v>
      </c>
      <c r="B258" s="5" t="s">
        <v>29</v>
      </c>
      <c r="C258" s="5">
        <v>288</v>
      </c>
      <c r="D258" s="5"/>
      <c r="E258" s="5">
        <v>94.04</v>
      </c>
      <c r="F258" s="5">
        <v>288.35000000000002</v>
      </c>
      <c r="G258" s="5">
        <v>0.42191146899999998</v>
      </c>
      <c r="H258" s="5">
        <v>0.77826961800000005</v>
      </c>
      <c r="I258" s="5">
        <v>14.11066398</v>
      </c>
      <c r="J258" s="5">
        <v>0.8</v>
      </c>
      <c r="K258" s="5"/>
      <c r="L258" s="5"/>
      <c r="M258" s="5"/>
      <c r="N258">
        <v>47.138964577656672</v>
      </c>
      <c r="O258">
        <v>72.207084468664846</v>
      </c>
      <c r="P258">
        <v>95.640326975476825</v>
      </c>
      <c r="Q258">
        <v>96.049046321525879</v>
      </c>
    </row>
    <row r="259" spans="1:17" x14ac:dyDescent="0.25">
      <c r="A259" s="5">
        <v>2021</v>
      </c>
      <c r="B259" s="5" t="s">
        <v>29</v>
      </c>
      <c r="C259" s="5">
        <v>288</v>
      </c>
      <c r="D259" s="5"/>
      <c r="E259" s="5">
        <v>96.08</v>
      </c>
      <c r="F259" s="5">
        <v>139.72</v>
      </c>
      <c r="G259" s="5">
        <v>1.4502385689999999</v>
      </c>
      <c r="H259" s="5">
        <v>2.508747515</v>
      </c>
      <c r="I259" s="5">
        <v>17.584493040000002</v>
      </c>
      <c r="J259" s="5">
        <v>0.8</v>
      </c>
      <c r="K259" s="5"/>
      <c r="L259" s="5"/>
      <c r="M259" s="5"/>
      <c r="N259">
        <v>38.555858310626704</v>
      </c>
      <c r="O259">
        <v>63.487738419618523</v>
      </c>
      <c r="P259">
        <v>92.098092643051771</v>
      </c>
      <c r="Q259">
        <v>96.049046321525879</v>
      </c>
    </row>
    <row r="260" spans="1:17" x14ac:dyDescent="0.25">
      <c r="A260" s="5">
        <v>2021</v>
      </c>
      <c r="B260" s="5" t="s">
        <v>29</v>
      </c>
      <c r="C260" s="5">
        <v>289</v>
      </c>
      <c r="D260" s="5"/>
      <c r="E260" s="5">
        <v>81.790000000000006</v>
      </c>
      <c r="F260" s="5">
        <v>602.61</v>
      </c>
      <c r="G260" s="5">
        <v>6.5734228860000004</v>
      </c>
      <c r="H260" s="5">
        <v>11.20577114</v>
      </c>
      <c r="I260" s="5">
        <v>20.405174129999999</v>
      </c>
      <c r="J260" s="5">
        <v>0.52777777800000003</v>
      </c>
      <c r="K260" s="5"/>
      <c r="L260" s="5"/>
      <c r="M260" s="5"/>
      <c r="N260">
        <v>82.421524663677133</v>
      </c>
      <c r="O260">
        <v>95.156950672645735</v>
      </c>
      <c r="P260">
        <v>95.336322869955154</v>
      </c>
      <c r="Q260">
        <v>95.515695067264573</v>
      </c>
    </row>
    <row r="261" spans="1:17" x14ac:dyDescent="0.25">
      <c r="A261" s="5">
        <v>2021</v>
      </c>
      <c r="B261" s="5" t="s">
        <v>29</v>
      </c>
      <c r="C261" s="5">
        <v>289</v>
      </c>
      <c r="D261" s="5"/>
      <c r="E261" s="5">
        <v>95.49</v>
      </c>
      <c r="F261" s="5">
        <v>803.05</v>
      </c>
      <c r="G261" s="5">
        <v>6.5162800000000001</v>
      </c>
      <c r="H261" s="5">
        <v>11.117599999999999</v>
      </c>
      <c r="I261" s="5">
        <v>14.957599999999999</v>
      </c>
      <c r="J261" s="5">
        <v>0.52777777800000003</v>
      </c>
      <c r="K261" s="5"/>
      <c r="L261" s="5"/>
      <c r="M261" s="5"/>
      <c r="N261">
        <v>79.551569506726466</v>
      </c>
      <c r="O261">
        <v>95.515695067264573</v>
      </c>
      <c r="P261">
        <v>95.695067264573979</v>
      </c>
      <c r="Q261">
        <v>95.695067264573979</v>
      </c>
    </row>
    <row r="262" spans="1:17" x14ac:dyDescent="0.25">
      <c r="A262" s="5">
        <v>2021</v>
      </c>
      <c r="B262" s="5" t="s">
        <v>29</v>
      </c>
      <c r="C262" s="5">
        <v>289</v>
      </c>
      <c r="D262" s="5"/>
      <c r="E262" s="5">
        <v>95.67</v>
      </c>
      <c r="F262" s="5">
        <v>594.11</v>
      </c>
      <c r="G262" s="5">
        <v>6.4641791040000003</v>
      </c>
      <c r="H262" s="5">
        <v>10.997014930000001</v>
      </c>
      <c r="I262" s="5">
        <v>19.992437809999998</v>
      </c>
      <c r="J262" s="5">
        <v>0.52777777800000003</v>
      </c>
      <c r="K262" s="5"/>
      <c r="L262" s="5"/>
      <c r="M262" s="5"/>
      <c r="N262">
        <v>82.869955156950667</v>
      </c>
      <c r="O262">
        <v>95.784753363228702</v>
      </c>
      <c r="P262">
        <v>95.874439461883412</v>
      </c>
      <c r="Q262">
        <v>96.32286995515696</v>
      </c>
    </row>
    <row r="263" spans="1:17" x14ac:dyDescent="0.25">
      <c r="A263" s="5">
        <v>2021</v>
      </c>
      <c r="B263" s="5" t="s">
        <v>29</v>
      </c>
      <c r="C263" s="5">
        <v>289</v>
      </c>
      <c r="D263" s="5"/>
      <c r="E263" s="5">
        <v>95.87</v>
      </c>
      <c r="F263" s="5">
        <v>661.21</v>
      </c>
      <c r="G263" s="5">
        <v>5.6794578309999997</v>
      </c>
      <c r="H263" s="5">
        <v>9.6945783129999992</v>
      </c>
      <c r="I263" s="5">
        <v>15.267068269999999</v>
      </c>
      <c r="J263" s="5">
        <v>0.52777777800000003</v>
      </c>
      <c r="K263" s="5"/>
      <c r="L263" s="5"/>
      <c r="M263" s="5"/>
      <c r="N263">
        <v>82.331838565022423</v>
      </c>
      <c r="O263">
        <v>95.515695067264573</v>
      </c>
      <c r="P263">
        <v>95.784753363228702</v>
      </c>
      <c r="Q263">
        <v>95.964125560538122</v>
      </c>
    </row>
    <row r="264" spans="1:17" x14ac:dyDescent="0.25">
      <c r="A264" s="5">
        <v>2021</v>
      </c>
      <c r="B264" s="5" t="s">
        <v>29</v>
      </c>
      <c r="C264" s="5">
        <v>290</v>
      </c>
      <c r="D264" s="5"/>
      <c r="E264" s="5">
        <v>36.32</v>
      </c>
      <c r="F264" s="5">
        <v>216.16</v>
      </c>
      <c r="G264" s="5">
        <v>-0.537908367</v>
      </c>
      <c r="H264" s="5">
        <v>-0.861752988</v>
      </c>
      <c r="I264" s="5">
        <v>12.75537849</v>
      </c>
      <c r="J264" s="5">
        <v>0.8</v>
      </c>
      <c r="K264" s="5"/>
      <c r="L264" s="5"/>
      <c r="M264" s="5"/>
      <c r="N264">
        <v>29.234629861982448</v>
      </c>
      <c r="O264">
        <v>54.705144291091599</v>
      </c>
      <c r="P264">
        <v>83.939774153074026</v>
      </c>
      <c r="Q264">
        <v>95.232120451693845</v>
      </c>
    </row>
    <row r="265" spans="1:17" x14ac:dyDescent="0.25">
      <c r="A265" s="5">
        <v>2021</v>
      </c>
      <c r="B265" s="5" t="s">
        <v>29</v>
      </c>
      <c r="C265" s="5">
        <v>290</v>
      </c>
      <c r="D265" s="5"/>
      <c r="E265" s="5">
        <v>64.459999999999994</v>
      </c>
      <c r="F265" s="5">
        <v>217.01</v>
      </c>
      <c r="G265" s="5">
        <v>-7.0653924000000007E-2</v>
      </c>
      <c r="H265" s="5">
        <v>-7.9074447000000006E-2</v>
      </c>
      <c r="I265" s="5">
        <v>11.62374245</v>
      </c>
      <c r="J265" s="5">
        <v>0.8</v>
      </c>
      <c r="K265" s="5"/>
      <c r="L265" s="5"/>
      <c r="M265" s="5"/>
      <c r="N265">
        <v>37.515683814303642</v>
      </c>
      <c r="O265">
        <v>65.746549560853197</v>
      </c>
      <c r="P265">
        <v>91.091593475533259</v>
      </c>
      <c r="Q265">
        <v>96.235884567126718</v>
      </c>
    </row>
    <row r="266" spans="1:17" x14ac:dyDescent="0.25">
      <c r="A266" s="5">
        <v>2021</v>
      </c>
      <c r="B266" s="5" t="s">
        <v>29</v>
      </c>
      <c r="C266" s="5">
        <v>290</v>
      </c>
      <c r="D266" s="5"/>
      <c r="E266" s="5">
        <v>88.93</v>
      </c>
      <c r="F266" s="5">
        <v>226.35</v>
      </c>
      <c r="G266" s="5">
        <v>0.60180722900000005</v>
      </c>
      <c r="H266" s="5">
        <v>1.0662650600000001</v>
      </c>
      <c r="I266" s="5">
        <v>11.566265059999999</v>
      </c>
      <c r="J266" s="5">
        <v>0.8</v>
      </c>
      <c r="K266" s="5"/>
      <c r="L266" s="5"/>
      <c r="M266" s="5"/>
      <c r="N266">
        <v>47.051442910915938</v>
      </c>
      <c r="O266">
        <v>80.677540777917187</v>
      </c>
      <c r="P266">
        <v>95.98494353826851</v>
      </c>
      <c r="Q266">
        <v>96.235884567126718</v>
      </c>
    </row>
    <row r="267" spans="1:17" x14ac:dyDescent="0.25">
      <c r="A267" s="5">
        <v>2021</v>
      </c>
      <c r="B267" s="5" t="s">
        <v>29</v>
      </c>
      <c r="C267" s="5">
        <v>290</v>
      </c>
      <c r="D267" s="5"/>
      <c r="E267" s="5">
        <v>95.98</v>
      </c>
      <c r="F267" s="5">
        <v>258.62</v>
      </c>
      <c r="G267" s="5">
        <v>0.59641791</v>
      </c>
      <c r="H267" s="5">
        <v>1.0567164179999999</v>
      </c>
      <c r="I267" s="5">
        <v>11.23781095</v>
      </c>
      <c r="J267" s="5">
        <v>0.8</v>
      </c>
      <c r="K267" s="5"/>
      <c r="L267" s="5"/>
      <c r="M267" s="5"/>
      <c r="N267">
        <v>31.493099121706397</v>
      </c>
      <c r="O267">
        <v>56.712672521957344</v>
      </c>
      <c r="P267">
        <v>84.692597239648677</v>
      </c>
      <c r="Q267">
        <v>96.235884567126718</v>
      </c>
    </row>
    <row r="268" spans="1:17" x14ac:dyDescent="0.25">
      <c r="A268" s="5">
        <v>2021</v>
      </c>
      <c r="B268" s="5" t="s">
        <v>30</v>
      </c>
      <c r="C268" s="5">
        <v>305</v>
      </c>
      <c r="D268" s="5"/>
      <c r="E268" s="5">
        <v>36.08</v>
      </c>
      <c r="F268" s="5">
        <v>239.94</v>
      </c>
      <c r="G268" s="5">
        <v>6.2274700000000003</v>
      </c>
      <c r="H268" s="5">
        <v>10.468400000000001</v>
      </c>
      <c r="I268" s="5">
        <v>9.6128</v>
      </c>
      <c r="J268" s="5">
        <v>0.44444444399999999</v>
      </c>
      <c r="K268" s="5"/>
      <c r="L268" s="5"/>
      <c r="M268" s="5"/>
      <c r="N268">
        <v>33.527696793002903</v>
      </c>
      <c r="O268">
        <v>57.33722060252672</v>
      </c>
      <c r="P268">
        <v>87.366375121477162</v>
      </c>
      <c r="Q268">
        <v>95.821185617103978</v>
      </c>
    </row>
    <row r="269" spans="1:17" x14ac:dyDescent="0.25">
      <c r="A269" s="5">
        <v>2021</v>
      </c>
      <c r="B269" s="5" t="s">
        <v>30</v>
      </c>
      <c r="C269" s="5">
        <v>305</v>
      </c>
      <c r="D269" s="5"/>
      <c r="E269" s="5">
        <v>62.83</v>
      </c>
      <c r="F269" s="5">
        <v>241.64</v>
      </c>
      <c r="G269" s="5">
        <v>3.7436653390000001</v>
      </c>
      <c r="H269" s="5">
        <v>6.267729084</v>
      </c>
      <c r="I269" s="5">
        <v>11.04501992</v>
      </c>
      <c r="J269" s="5">
        <v>0.44444444399999999</v>
      </c>
      <c r="K269" s="5"/>
      <c r="L269" s="5"/>
      <c r="M269" s="5"/>
      <c r="N269">
        <v>42.079689018464528</v>
      </c>
      <c r="O269">
        <v>72.886297376093296</v>
      </c>
      <c r="P269">
        <v>95.140913508260439</v>
      </c>
      <c r="Q269">
        <v>95.918367346938766</v>
      </c>
    </row>
    <row r="270" spans="1:17" x14ac:dyDescent="0.25">
      <c r="A270" s="5">
        <v>2021</v>
      </c>
      <c r="B270" s="5" t="s">
        <v>30</v>
      </c>
      <c r="C270" s="5">
        <v>305</v>
      </c>
      <c r="D270" s="5"/>
      <c r="E270" s="5">
        <v>88.99</v>
      </c>
      <c r="F270" s="5">
        <v>237.39</v>
      </c>
      <c r="G270" s="5">
        <v>4.4371442889999999</v>
      </c>
      <c r="H270" s="5">
        <v>7.4482965930000002</v>
      </c>
      <c r="I270" s="5">
        <v>11.25851703</v>
      </c>
      <c r="J270" s="5">
        <v>0.44444444399999999</v>
      </c>
      <c r="K270" s="5"/>
      <c r="L270" s="5"/>
      <c r="M270" s="5"/>
      <c r="N270">
        <v>42.468415937803691</v>
      </c>
      <c r="O270">
        <v>72.206025267249757</v>
      </c>
      <c r="P270">
        <v>92.225461613216723</v>
      </c>
      <c r="Q270">
        <v>96.015549076773567</v>
      </c>
    </row>
    <row r="271" spans="1:17" x14ac:dyDescent="0.25">
      <c r="A271" s="5">
        <v>2021</v>
      </c>
      <c r="B271" s="5" t="s">
        <v>30</v>
      </c>
      <c r="C271" s="5">
        <v>305</v>
      </c>
      <c r="D271" s="5"/>
      <c r="E271" s="5">
        <v>95.92</v>
      </c>
      <c r="F271" s="5">
        <v>241.64</v>
      </c>
      <c r="G271" s="5">
        <v>4.9475551099999997</v>
      </c>
      <c r="H271" s="5">
        <v>8.3679358720000003</v>
      </c>
      <c r="I271" s="5">
        <v>11.17194389</v>
      </c>
      <c r="J271" s="5">
        <v>0.44444444399999999</v>
      </c>
      <c r="K271" s="5"/>
      <c r="L271" s="5"/>
      <c r="M271" s="5"/>
      <c r="N271">
        <v>26.239067055393576</v>
      </c>
      <c r="O271">
        <v>48.882410106899897</v>
      </c>
      <c r="P271">
        <v>81.243926141885311</v>
      </c>
      <c r="Q271">
        <v>95.918367346938766</v>
      </c>
    </row>
    <row r="272" spans="1:17" x14ac:dyDescent="0.25">
      <c r="A272" s="5">
        <v>2021</v>
      </c>
      <c r="B272" s="5" t="s">
        <v>30</v>
      </c>
      <c r="C272" s="5">
        <v>306</v>
      </c>
      <c r="D272" s="5"/>
      <c r="E272" s="5">
        <v>93.67</v>
      </c>
      <c r="F272" s="5">
        <v>1032.6500000000001</v>
      </c>
      <c r="G272" s="5">
        <v>17.820816730000001</v>
      </c>
      <c r="H272" s="5">
        <v>30.052788840000002</v>
      </c>
      <c r="I272" s="5">
        <v>14.469721120000001</v>
      </c>
      <c r="J272" s="5">
        <v>0.27777777799999998</v>
      </c>
      <c r="K272" s="5"/>
      <c r="L272" s="5"/>
      <c r="M272" s="5"/>
      <c r="N272">
        <v>94.834885690093145</v>
      </c>
      <c r="O272">
        <v>96.189669771380196</v>
      </c>
      <c r="P272">
        <v>96.020321761219307</v>
      </c>
      <c r="Q272">
        <v>96.359017781541084</v>
      </c>
    </row>
    <row r="273" spans="1:17" x14ac:dyDescent="0.25">
      <c r="A273" s="5">
        <v>2021</v>
      </c>
      <c r="B273" s="5" t="s">
        <v>30</v>
      </c>
      <c r="C273" s="5">
        <v>306</v>
      </c>
      <c r="D273" s="5"/>
      <c r="E273" s="5">
        <v>96.3</v>
      </c>
      <c r="F273" s="5">
        <v>1123.25</v>
      </c>
      <c r="G273" s="5">
        <v>13.632286280000001</v>
      </c>
      <c r="H273" s="5">
        <v>22.968787280000001</v>
      </c>
      <c r="I273" s="5">
        <v>13.153876739999999</v>
      </c>
      <c r="J273" s="5">
        <v>0.27777777799999998</v>
      </c>
      <c r="K273" s="5"/>
      <c r="L273" s="5"/>
      <c r="M273" s="5"/>
      <c r="N273">
        <v>93.141405588484332</v>
      </c>
      <c r="O273">
        <v>96.189669771380196</v>
      </c>
      <c r="P273">
        <v>96.189669771380196</v>
      </c>
      <c r="Q273">
        <v>96.528365791701958</v>
      </c>
    </row>
    <row r="274" spans="1:17" x14ac:dyDescent="0.25">
      <c r="A274" s="5">
        <v>2021</v>
      </c>
      <c r="B274" s="5" t="s">
        <v>30</v>
      </c>
      <c r="C274" s="5">
        <v>306</v>
      </c>
      <c r="D274" s="5"/>
      <c r="E274" s="5">
        <v>96.13</v>
      </c>
      <c r="F274" s="5">
        <v>998.68</v>
      </c>
      <c r="G274" s="5">
        <v>8.6740881759999997</v>
      </c>
      <c r="H274" s="5">
        <v>14.54188377</v>
      </c>
      <c r="I274" s="5">
        <v>9.3847695390000005</v>
      </c>
      <c r="J274" s="5">
        <v>0.27777777799999998</v>
      </c>
      <c r="K274" s="5"/>
      <c r="L274" s="5"/>
      <c r="M274" s="5"/>
      <c r="N274">
        <v>95.766299745977975</v>
      </c>
      <c r="O274">
        <v>96.4436917866215</v>
      </c>
      <c r="P274">
        <v>96.104995766299737</v>
      </c>
      <c r="Q274">
        <v>96.274343776460626</v>
      </c>
    </row>
    <row r="275" spans="1:17" x14ac:dyDescent="0.25">
      <c r="A275" s="5">
        <v>2021</v>
      </c>
      <c r="B275" s="5" t="s">
        <v>30</v>
      </c>
      <c r="C275" s="5">
        <v>306</v>
      </c>
      <c r="D275" s="5"/>
      <c r="E275" s="5">
        <v>96.42</v>
      </c>
      <c r="F275" s="5">
        <v>855.71</v>
      </c>
      <c r="G275" s="5">
        <v>14.693016030000001</v>
      </c>
      <c r="H275" s="5">
        <v>24.762124249999999</v>
      </c>
      <c r="I275" s="5">
        <v>13.906212419999999</v>
      </c>
      <c r="J275" s="5">
        <v>0.27777777799999998</v>
      </c>
      <c r="K275" s="5"/>
      <c r="L275" s="5"/>
      <c r="M275" s="5"/>
      <c r="N275">
        <v>90.939881456392897</v>
      </c>
      <c r="O275">
        <v>96.359017781541084</v>
      </c>
      <c r="P275">
        <v>96.189669771380196</v>
      </c>
      <c r="Q275">
        <v>96.528365791701958</v>
      </c>
    </row>
    <row r="276" spans="1:17" x14ac:dyDescent="0.25">
      <c r="A276" s="5">
        <v>2021</v>
      </c>
      <c r="B276" s="5" t="s">
        <v>30</v>
      </c>
      <c r="C276" s="5">
        <v>321</v>
      </c>
      <c r="D276" s="5"/>
      <c r="E276" s="5">
        <v>31.08</v>
      </c>
      <c r="F276" s="5">
        <v>276.45999999999998</v>
      </c>
      <c r="G276" s="5">
        <v>6.4923107570000003</v>
      </c>
      <c r="H276" s="5">
        <v>10.772509960000001</v>
      </c>
      <c r="I276" s="5">
        <v>13.95139442</v>
      </c>
      <c r="J276" s="5">
        <v>0.222222222</v>
      </c>
      <c r="K276" s="5"/>
      <c r="L276" s="5"/>
      <c r="M276" s="5"/>
      <c r="N276">
        <v>28.472222222222221</v>
      </c>
      <c r="O276">
        <v>78.472222222222214</v>
      </c>
      <c r="P276">
        <v>79.166666666666657</v>
      </c>
      <c r="Q276">
        <v>79.166666666666657</v>
      </c>
    </row>
    <row r="277" spans="1:17" x14ac:dyDescent="0.25">
      <c r="A277" s="5">
        <v>2021</v>
      </c>
      <c r="B277" s="5" t="s">
        <v>30</v>
      </c>
      <c r="C277" s="5">
        <v>321</v>
      </c>
      <c r="D277" s="5"/>
      <c r="E277" s="5">
        <v>80.209999999999994</v>
      </c>
      <c r="F277" s="5">
        <v>289.2</v>
      </c>
      <c r="G277" s="5">
        <v>6.6206130649999997</v>
      </c>
      <c r="H277" s="5">
        <v>11.10070352</v>
      </c>
      <c r="I277" s="5">
        <v>8.9849246229999995</v>
      </c>
      <c r="J277" s="5">
        <v>0.222222222</v>
      </c>
      <c r="K277" s="5"/>
      <c r="L277" s="5"/>
      <c r="M277" s="5"/>
      <c r="N277">
        <v>11.111111111111102</v>
      </c>
      <c r="O277">
        <v>79.166666666666657</v>
      </c>
      <c r="P277">
        <v>81.25</v>
      </c>
      <c r="Q277">
        <v>79.166666666666657</v>
      </c>
    </row>
    <row r="278" spans="1:17" x14ac:dyDescent="0.25">
      <c r="A278" s="5">
        <v>2021</v>
      </c>
      <c r="B278" s="5" t="s">
        <v>30</v>
      </c>
      <c r="C278" s="5">
        <v>321</v>
      </c>
      <c r="D278" s="5"/>
      <c r="E278" s="5">
        <v>80.73</v>
      </c>
      <c r="F278" s="5">
        <v>270.51</v>
      </c>
      <c r="G278" s="5">
        <v>6.5941017960000003</v>
      </c>
      <c r="H278" s="5">
        <v>11.088622750000001</v>
      </c>
      <c r="I278" s="5">
        <v>12.72934132</v>
      </c>
      <c r="J278" s="5">
        <v>0.222222222</v>
      </c>
      <c r="K278" s="5"/>
      <c r="L278" s="5"/>
      <c r="M278" s="5"/>
      <c r="N278">
        <v>48.611111111111107</v>
      </c>
      <c r="O278">
        <v>81.25</v>
      </c>
      <c r="P278">
        <v>81.944444444444443</v>
      </c>
      <c r="Q278">
        <v>79.166666666666657</v>
      </c>
    </row>
    <row r="279" spans="1:17" x14ac:dyDescent="0.25">
      <c r="A279" s="5">
        <v>2021</v>
      </c>
      <c r="B279" s="5" t="s">
        <v>30</v>
      </c>
      <c r="C279" s="5">
        <v>321</v>
      </c>
      <c r="D279" s="5"/>
      <c r="E279" s="5">
        <v>79.34</v>
      </c>
      <c r="F279" s="5">
        <v>242.49</v>
      </c>
      <c r="G279" s="5">
        <v>6.5175074779999997</v>
      </c>
      <c r="H279" s="5">
        <v>10.999202390000001</v>
      </c>
      <c r="I279" s="5">
        <v>15.53858425</v>
      </c>
      <c r="J279" s="5">
        <v>0.222222222</v>
      </c>
      <c r="K279" s="5"/>
      <c r="L279" s="5"/>
      <c r="M279" s="5"/>
      <c r="N279">
        <v>36.111111111111107</v>
      </c>
      <c r="O279">
        <v>81.944444444444443</v>
      </c>
      <c r="P279">
        <v>80.555555555555557</v>
      </c>
      <c r="Q279">
        <v>79.861111111111114</v>
      </c>
    </row>
    <row r="280" spans="1:17" x14ac:dyDescent="0.25">
      <c r="A280" s="5">
        <v>2021</v>
      </c>
      <c r="B280" s="5" t="s">
        <v>30</v>
      </c>
      <c r="C280" s="5">
        <v>324</v>
      </c>
      <c r="D280" s="5"/>
      <c r="E280" s="5">
        <v>25.68</v>
      </c>
      <c r="F280" s="5">
        <v>372.43</v>
      </c>
      <c r="G280" s="5">
        <v>17.717907910000001</v>
      </c>
      <c r="H280" s="5">
        <v>30.183983980000001</v>
      </c>
      <c r="I280" s="5">
        <v>8.1521521519999993</v>
      </c>
      <c r="J280" s="5">
        <v>0</v>
      </c>
      <c r="K280" s="5"/>
      <c r="L280" s="5"/>
      <c r="M280" s="5"/>
      <c r="N280">
        <v>2.0547945205479472</v>
      </c>
      <c r="O280">
        <v>69.863013698630141</v>
      </c>
      <c r="P280">
        <v>86.301369863013704</v>
      </c>
      <c r="Q280">
        <v>86.301369863013704</v>
      </c>
    </row>
    <row r="281" spans="1:17" x14ac:dyDescent="0.25">
      <c r="A281" s="5">
        <v>2021</v>
      </c>
      <c r="B281" s="5" t="s">
        <v>30</v>
      </c>
      <c r="C281" s="5">
        <v>324</v>
      </c>
      <c r="D281" s="5"/>
      <c r="E281" s="5">
        <v>78.17</v>
      </c>
      <c r="F281" s="5">
        <v>317.23</v>
      </c>
      <c r="G281" s="5">
        <v>24.150537849999999</v>
      </c>
      <c r="H281" s="5">
        <v>41.054581669999997</v>
      </c>
      <c r="I281" s="5">
        <v>11.330677290000001</v>
      </c>
      <c r="J281" s="5">
        <v>0</v>
      </c>
      <c r="K281" s="5"/>
      <c r="L281" s="5"/>
      <c r="M281" s="5"/>
      <c r="N281">
        <v>27.739726027397261</v>
      </c>
      <c r="O281">
        <v>83.219178082191775</v>
      </c>
      <c r="P281">
        <v>86.643835616438352</v>
      </c>
      <c r="Q281">
        <v>85.616438356164394</v>
      </c>
    </row>
    <row r="282" spans="1:17" x14ac:dyDescent="0.25">
      <c r="A282" s="5">
        <v>2021</v>
      </c>
      <c r="B282" s="5" t="s">
        <v>30</v>
      </c>
      <c r="C282" s="5">
        <v>324</v>
      </c>
      <c r="D282" s="5"/>
      <c r="E282" s="5">
        <v>86.39</v>
      </c>
      <c r="F282" s="5">
        <v>331.67</v>
      </c>
      <c r="G282" s="5">
        <v>21.524146590000001</v>
      </c>
      <c r="H282" s="5">
        <v>36.678714859999999</v>
      </c>
      <c r="I282" s="5">
        <v>10.012449800000001</v>
      </c>
      <c r="J282" s="5">
        <v>0</v>
      </c>
      <c r="K282" s="5"/>
      <c r="L282" s="5"/>
      <c r="M282" s="5"/>
      <c r="N282">
        <v>67.808219178082183</v>
      </c>
      <c r="O282">
        <v>86.643835616438352</v>
      </c>
      <c r="P282">
        <v>86.301369863013704</v>
      </c>
      <c r="Q282">
        <v>85.273972602739732</v>
      </c>
    </row>
    <row r="283" spans="1:17" x14ac:dyDescent="0.25">
      <c r="A283" s="5">
        <v>2021</v>
      </c>
      <c r="B283" s="5" t="s">
        <v>30</v>
      </c>
      <c r="C283" s="5">
        <v>324</v>
      </c>
      <c r="D283" s="5"/>
      <c r="E283" s="5">
        <v>85.87</v>
      </c>
      <c r="F283" s="5">
        <v>320.63</v>
      </c>
      <c r="G283" s="5">
        <v>16.03536145</v>
      </c>
      <c r="H283" s="5">
        <v>27.306626510000001</v>
      </c>
      <c r="I283" s="5">
        <v>7.5546184739999998</v>
      </c>
      <c r="J283" s="5">
        <v>0</v>
      </c>
      <c r="K283" s="5"/>
      <c r="L283" s="5"/>
      <c r="M283" s="5"/>
      <c r="N283">
        <v>5.1369863013698485</v>
      </c>
      <c r="O283">
        <v>72.945205479452042</v>
      </c>
      <c r="P283">
        <v>86.301369863013704</v>
      </c>
      <c r="Q283">
        <v>86.301369863013704</v>
      </c>
    </row>
    <row r="284" spans="1:17" x14ac:dyDescent="0.25">
      <c r="A284" s="5">
        <v>2021</v>
      </c>
      <c r="B284" s="5" t="s">
        <v>30</v>
      </c>
      <c r="C284" s="5">
        <v>325</v>
      </c>
      <c r="D284" s="5"/>
      <c r="E284" s="5">
        <v>90.06</v>
      </c>
      <c r="F284" s="5">
        <v>396.22</v>
      </c>
      <c r="G284" s="5">
        <v>10.776192379999999</v>
      </c>
      <c r="H284" s="5">
        <v>18.266332670000001</v>
      </c>
      <c r="I284" s="5">
        <v>9.6128256509999996</v>
      </c>
      <c r="J284" s="5">
        <v>0.13888888899999999</v>
      </c>
      <c r="K284" s="5"/>
      <c r="L284" s="5"/>
      <c r="M284" s="5"/>
      <c r="N284">
        <v>96.066252587991713</v>
      </c>
      <c r="O284">
        <v>96.066252587991713</v>
      </c>
      <c r="P284">
        <v>97.515527950310556</v>
      </c>
      <c r="Q284">
        <v>96.687370600414084</v>
      </c>
    </row>
    <row r="285" spans="1:17" x14ac:dyDescent="0.25">
      <c r="A285" s="5">
        <v>2021</v>
      </c>
      <c r="B285" s="5" t="s">
        <v>30</v>
      </c>
      <c r="C285" s="5">
        <v>325</v>
      </c>
      <c r="D285" s="5"/>
      <c r="E285" s="5">
        <v>95.96</v>
      </c>
      <c r="F285" s="5">
        <v>384.33</v>
      </c>
      <c r="G285" s="5">
        <v>13.2998593</v>
      </c>
      <c r="H285" s="5">
        <v>22.550954770000001</v>
      </c>
      <c r="I285" s="5">
        <v>9.7342713570000008</v>
      </c>
      <c r="J285" s="5">
        <v>0.13888888899999999</v>
      </c>
      <c r="K285" s="5"/>
      <c r="L285" s="5"/>
      <c r="M285" s="5"/>
      <c r="N285">
        <v>86.128364389233951</v>
      </c>
      <c r="O285">
        <v>96.066252587991713</v>
      </c>
      <c r="P285">
        <v>96.894409937888199</v>
      </c>
      <c r="Q285">
        <v>96.687370600414084</v>
      </c>
    </row>
    <row r="286" spans="1:17" x14ac:dyDescent="0.25">
      <c r="A286" s="5">
        <v>2021</v>
      </c>
      <c r="B286" s="5" t="s">
        <v>30</v>
      </c>
      <c r="C286" s="5">
        <v>325</v>
      </c>
      <c r="D286" s="5"/>
      <c r="E286" s="5">
        <v>97.15</v>
      </c>
      <c r="F286" s="5">
        <v>407.26</v>
      </c>
      <c r="G286" s="5">
        <v>5.5018881119999996</v>
      </c>
      <c r="H286" s="5">
        <v>9.3054945050000004</v>
      </c>
      <c r="I286" s="5">
        <v>9.2315684319999995</v>
      </c>
      <c r="J286" s="5">
        <v>0.13888888899999999</v>
      </c>
      <c r="K286" s="5"/>
      <c r="L286" s="5"/>
      <c r="M286" s="5"/>
      <c r="N286">
        <v>89.233954451345753</v>
      </c>
      <c r="O286">
        <v>95.859213250517598</v>
      </c>
      <c r="P286">
        <v>97.101449275362313</v>
      </c>
      <c r="Q286">
        <v>96.480331262939956</v>
      </c>
    </row>
    <row r="287" spans="1:17" x14ac:dyDescent="0.25">
      <c r="A287" s="5">
        <v>2021</v>
      </c>
      <c r="B287" s="5" t="s">
        <v>30</v>
      </c>
      <c r="C287" s="5">
        <v>325</v>
      </c>
      <c r="D287" s="5"/>
      <c r="E287" s="5">
        <v>96.53</v>
      </c>
      <c r="F287" s="5">
        <v>449.72</v>
      </c>
      <c r="G287" s="5">
        <v>12.27392</v>
      </c>
      <c r="H287" s="5">
        <v>20.799399999999999</v>
      </c>
      <c r="I287" s="5">
        <v>10.273999999999999</v>
      </c>
      <c r="J287" s="5">
        <v>0.13888888899999999</v>
      </c>
      <c r="K287" s="5"/>
      <c r="L287" s="5"/>
      <c r="M287" s="5"/>
      <c r="N287">
        <v>88.81987577639751</v>
      </c>
      <c r="O287">
        <v>95.859213250517598</v>
      </c>
      <c r="P287">
        <v>97.101449275362313</v>
      </c>
      <c r="Q287">
        <v>96.273291925465827</v>
      </c>
    </row>
    <row r="288" spans="1:17" x14ac:dyDescent="0.25">
      <c r="A288" s="5">
        <v>2021</v>
      </c>
      <c r="B288" s="5" t="s">
        <v>30</v>
      </c>
      <c r="C288" s="5">
        <v>331</v>
      </c>
      <c r="D288" s="5"/>
      <c r="E288" s="5">
        <v>62.4</v>
      </c>
      <c r="F288" s="5">
        <v>362.24</v>
      </c>
      <c r="G288" s="5">
        <v>4.6419959879999997</v>
      </c>
      <c r="H288" s="5">
        <v>7.8108324969999998</v>
      </c>
      <c r="I288" s="5">
        <v>8.2756268810000009</v>
      </c>
      <c r="J288" s="5">
        <v>0.5</v>
      </c>
      <c r="K288" s="5"/>
      <c r="L288" s="5"/>
      <c r="M288" s="5"/>
      <c r="N288">
        <v>52.879581151832468</v>
      </c>
      <c r="O288">
        <v>85.602094240837701</v>
      </c>
      <c r="P288">
        <v>95.81151832460732</v>
      </c>
      <c r="Q288">
        <v>95.942408376963357</v>
      </c>
    </row>
    <row r="289" spans="1:17" x14ac:dyDescent="0.25">
      <c r="A289" s="5">
        <v>2021</v>
      </c>
      <c r="B289" s="5" t="s">
        <v>30</v>
      </c>
      <c r="C289" s="5">
        <v>331</v>
      </c>
      <c r="D289" s="5"/>
      <c r="E289" s="5">
        <v>91.1</v>
      </c>
      <c r="F289" s="5">
        <v>503.23</v>
      </c>
      <c r="G289" s="5">
        <v>5.1429989970000003</v>
      </c>
      <c r="H289" s="5">
        <v>8.6984954860000006</v>
      </c>
      <c r="I289" s="5">
        <v>11.829488469999999</v>
      </c>
      <c r="J289" s="5">
        <v>0.5</v>
      </c>
      <c r="K289" s="5"/>
      <c r="L289" s="5"/>
      <c r="M289" s="5"/>
      <c r="N289">
        <v>70.549738219895289</v>
      </c>
      <c r="O289">
        <v>93.979057591623032</v>
      </c>
      <c r="P289">
        <v>96.204188481675388</v>
      </c>
      <c r="Q289">
        <v>96.33507853403141</v>
      </c>
    </row>
    <row r="290" spans="1:17" x14ac:dyDescent="0.25">
      <c r="A290" s="5">
        <v>2021</v>
      </c>
      <c r="B290" s="5" t="s">
        <v>30</v>
      </c>
      <c r="C290" s="5">
        <v>331</v>
      </c>
      <c r="D290" s="5"/>
      <c r="E290" s="5">
        <v>96.07</v>
      </c>
      <c r="F290" s="5">
        <v>424.24</v>
      </c>
      <c r="G290" s="5">
        <v>2.6515015019999999</v>
      </c>
      <c r="H290" s="5">
        <v>4.4684684680000002</v>
      </c>
      <c r="I290" s="5">
        <v>12.528128130000001</v>
      </c>
      <c r="J290" s="5">
        <v>0.5</v>
      </c>
      <c r="K290" s="5"/>
      <c r="L290" s="5"/>
      <c r="M290" s="5"/>
      <c r="N290">
        <v>69.502617801047123</v>
      </c>
      <c r="O290">
        <v>95.287958115183244</v>
      </c>
      <c r="P290">
        <v>96.33507853403141</v>
      </c>
      <c r="Q290">
        <v>96.204188481675388</v>
      </c>
    </row>
    <row r="291" spans="1:17" x14ac:dyDescent="0.25">
      <c r="A291" s="5">
        <v>2021</v>
      </c>
      <c r="B291" s="5" t="s">
        <v>30</v>
      </c>
      <c r="C291" s="5">
        <v>331</v>
      </c>
      <c r="D291" s="5"/>
      <c r="E291" s="5">
        <v>96.34</v>
      </c>
      <c r="F291" s="5">
        <v>399.61</v>
      </c>
      <c r="G291" s="5">
        <v>7.5835393819999997</v>
      </c>
      <c r="H291" s="5">
        <v>12.842273179999999</v>
      </c>
      <c r="I291" s="5">
        <v>11.98564307</v>
      </c>
      <c r="J291" s="5">
        <v>0.5</v>
      </c>
      <c r="K291" s="5"/>
      <c r="L291" s="5"/>
      <c r="M291" s="5"/>
      <c r="N291">
        <v>56.675392670157066</v>
      </c>
      <c r="O291">
        <v>89.528795811518322</v>
      </c>
      <c r="P291">
        <v>95.942408376963357</v>
      </c>
      <c r="Q291">
        <v>96.858638743455501</v>
      </c>
    </row>
    <row r="292" spans="1:17" x14ac:dyDescent="0.25">
      <c r="A292" s="5">
        <v>2021</v>
      </c>
      <c r="B292" s="5" t="s">
        <v>30</v>
      </c>
      <c r="C292" s="5">
        <v>337</v>
      </c>
      <c r="D292" s="5"/>
      <c r="E292" s="5">
        <v>87.99</v>
      </c>
      <c r="F292" s="5">
        <v>538.9</v>
      </c>
      <c r="G292" s="5">
        <v>4.245403789</v>
      </c>
      <c r="H292" s="5">
        <v>7.1563310070000004</v>
      </c>
      <c r="I292" s="5">
        <v>9.1808574279999995</v>
      </c>
      <c r="J292" s="5">
        <v>0.5</v>
      </c>
      <c r="K292" s="5"/>
      <c r="L292" s="5"/>
      <c r="M292" s="5"/>
      <c r="N292">
        <v>88.97058823529413</v>
      </c>
      <c r="O292">
        <v>96.32352941176471</v>
      </c>
      <c r="P292">
        <v>96.20098039215685</v>
      </c>
      <c r="Q292">
        <v>96.568627450980387</v>
      </c>
    </row>
    <row r="293" spans="1:17" x14ac:dyDescent="0.25">
      <c r="A293" s="5">
        <v>2021</v>
      </c>
      <c r="B293" s="5" t="s">
        <v>30</v>
      </c>
      <c r="C293" s="5">
        <v>337</v>
      </c>
      <c r="D293" s="5"/>
      <c r="E293" s="5">
        <v>96.26</v>
      </c>
      <c r="F293" s="5">
        <v>468.41</v>
      </c>
      <c r="G293" s="5">
        <v>5.2286044179999998</v>
      </c>
      <c r="H293" s="5">
        <v>8.8190763049999994</v>
      </c>
      <c r="I293" s="5">
        <v>12.344176709999999</v>
      </c>
      <c r="J293" s="5">
        <v>0.5</v>
      </c>
      <c r="K293" s="5"/>
      <c r="L293" s="5"/>
      <c r="M293" s="5"/>
      <c r="N293">
        <v>87.867647058823522</v>
      </c>
      <c r="O293">
        <v>96.078431372549005</v>
      </c>
      <c r="P293">
        <v>95.833333333333329</v>
      </c>
      <c r="Q293">
        <v>96.446078431372555</v>
      </c>
    </row>
    <row r="294" spans="1:17" x14ac:dyDescent="0.25">
      <c r="A294" s="5">
        <v>2021</v>
      </c>
      <c r="B294" s="5" t="s">
        <v>30</v>
      </c>
      <c r="C294" s="5">
        <v>337</v>
      </c>
      <c r="D294" s="5"/>
      <c r="E294" s="5">
        <v>96.11</v>
      </c>
      <c r="F294" s="5">
        <v>508.33</v>
      </c>
      <c r="G294" s="5">
        <v>5.0377454909999999</v>
      </c>
      <c r="H294" s="5">
        <v>8.5124248500000004</v>
      </c>
      <c r="I294" s="5">
        <v>9.5767535069999994</v>
      </c>
      <c r="J294" s="5">
        <v>0.5</v>
      </c>
      <c r="K294" s="5"/>
      <c r="L294" s="5"/>
      <c r="M294" s="5"/>
      <c r="N294">
        <v>87.254901960784309</v>
      </c>
      <c r="O294">
        <v>96.32352941176471</v>
      </c>
      <c r="P294">
        <v>96.20098039215685</v>
      </c>
      <c r="Q294">
        <v>96.446078431372555</v>
      </c>
    </row>
    <row r="295" spans="1:17" x14ac:dyDescent="0.25">
      <c r="A295" s="5">
        <v>2021</v>
      </c>
      <c r="B295" s="5" t="s">
        <v>30</v>
      </c>
      <c r="C295" s="5">
        <v>337</v>
      </c>
      <c r="D295" s="5"/>
      <c r="E295" s="5">
        <v>96.51</v>
      </c>
      <c r="F295" s="5">
        <v>521.91999999999996</v>
      </c>
      <c r="G295" s="5">
        <v>3.8590248759999999</v>
      </c>
      <c r="H295" s="5">
        <v>6.5028855720000003</v>
      </c>
      <c r="I295" s="5">
        <v>11.073432840000001</v>
      </c>
      <c r="J295" s="5">
        <v>0.5</v>
      </c>
      <c r="K295" s="5"/>
      <c r="L295" s="5"/>
      <c r="M295" s="5"/>
      <c r="N295">
        <v>87.867647058823522</v>
      </c>
      <c r="O295">
        <v>96.32352941176471</v>
      </c>
      <c r="P295">
        <v>96.20098039215685</v>
      </c>
      <c r="Q295">
        <v>96.568627450980387</v>
      </c>
    </row>
    <row r="296" spans="1:17" x14ac:dyDescent="0.25">
      <c r="A296" s="5">
        <v>2021</v>
      </c>
      <c r="B296" s="5" t="s">
        <v>30</v>
      </c>
      <c r="C296" s="5">
        <v>348</v>
      </c>
      <c r="D296" s="5"/>
      <c r="E296" s="5">
        <v>35.97</v>
      </c>
      <c r="F296" s="5">
        <v>285.8</v>
      </c>
      <c r="G296" s="5">
        <v>11.774419999999999</v>
      </c>
      <c r="H296" s="5">
        <v>19.914400000000001</v>
      </c>
      <c r="I296" s="5">
        <v>15.499599999999999</v>
      </c>
      <c r="J296" s="5">
        <v>0.16666666699999999</v>
      </c>
      <c r="K296" s="5"/>
      <c r="L296" s="5"/>
      <c r="M296" s="5"/>
      <c r="N296">
        <v>32.773109243697476</v>
      </c>
      <c r="O296">
        <v>61.596638655462179</v>
      </c>
      <c r="P296">
        <v>89.915966386554615</v>
      </c>
      <c r="Q296">
        <v>96.21848739495799</v>
      </c>
    </row>
    <row r="297" spans="1:17" x14ac:dyDescent="0.25">
      <c r="A297" s="5">
        <v>2021</v>
      </c>
      <c r="B297" s="5" t="s">
        <v>30</v>
      </c>
      <c r="C297" s="5">
        <v>348</v>
      </c>
      <c r="D297" s="5"/>
      <c r="E297" s="5">
        <v>63.51</v>
      </c>
      <c r="F297" s="5">
        <v>266.27</v>
      </c>
      <c r="G297" s="5">
        <v>7.6952160799999998</v>
      </c>
      <c r="H297" s="5">
        <v>12.958592960000001</v>
      </c>
      <c r="I297" s="5">
        <v>11.58150754</v>
      </c>
      <c r="J297" s="5">
        <v>0.16666666699999999</v>
      </c>
      <c r="K297" s="5"/>
      <c r="L297" s="5"/>
      <c r="M297" s="5"/>
      <c r="N297">
        <v>34.537815126050411</v>
      </c>
      <c r="O297">
        <v>59.495798319327733</v>
      </c>
      <c r="P297">
        <v>89.579831932773104</v>
      </c>
      <c r="Q297">
        <v>96.554621848739501</v>
      </c>
    </row>
    <row r="298" spans="1:17" x14ac:dyDescent="0.25">
      <c r="A298" s="5">
        <v>2021</v>
      </c>
      <c r="B298" s="5" t="s">
        <v>30</v>
      </c>
      <c r="C298" s="5">
        <v>348</v>
      </c>
      <c r="D298" s="5"/>
      <c r="E298" s="5">
        <v>91.55</v>
      </c>
      <c r="F298" s="5">
        <v>273.06</v>
      </c>
      <c r="G298" s="5">
        <v>8.4753180910000001</v>
      </c>
      <c r="H298" s="5">
        <v>14.302584489999999</v>
      </c>
      <c r="I298" s="5">
        <v>11.05964215</v>
      </c>
      <c r="J298" s="5">
        <v>0.16666666699999999</v>
      </c>
      <c r="K298" s="5"/>
      <c r="L298" s="5"/>
      <c r="M298" s="5"/>
      <c r="N298">
        <v>42.857142857142847</v>
      </c>
      <c r="O298">
        <v>71.680672268907557</v>
      </c>
      <c r="P298">
        <v>95.0420168067227</v>
      </c>
      <c r="Q298">
        <v>96.638655462184872</v>
      </c>
    </row>
    <row r="299" spans="1:17" x14ac:dyDescent="0.25">
      <c r="A299" s="5">
        <v>2021</v>
      </c>
      <c r="B299" s="5" t="s">
        <v>30</v>
      </c>
      <c r="C299" s="5">
        <v>348</v>
      </c>
      <c r="D299" s="5"/>
      <c r="E299" s="5">
        <v>96.45</v>
      </c>
      <c r="F299" s="5">
        <v>262.87</v>
      </c>
      <c r="G299" s="5">
        <v>7.2577788840000004</v>
      </c>
      <c r="H299" s="5">
        <v>12.235258959999999</v>
      </c>
      <c r="I299" s="5">
        <v>10.225498010000001</v>
      </c>
      <c r="J299" s="5">
        <v>0.16666666699999999</v>
      </c>
      <c r="K299" s="5"/>
      <c r="L299" s="5"/>
      <c r="M299" s="5"/>
      <c r="N299">
        <v>33.697478991596633</v>
      </c>
      <c r="O299">
        <v>61.260504201680668</v>
      </c>
      <c r="P299">
        <v>91.680672268907557</v>
      </c>
      <c r="Q299">
        <v>96.386554621848745</v>
      </c>
    </row>
    <row r="300" spans="1:17" x14ac:dyDescent="0.25">
      <c r="A300" s="5">
        <v>2021</v>
      </c>
      <c r="B300" s="5" t="s">
        <v>30</v>
      </c>
      <c r="C300" s="5">
        <v>357</v>
      </c>
      <c r="D300" s="5"/>
      <c r="E300" s="5">
        <v>91.73</v>
      </c>
      <c r="F300" s="5">
        <v>1523.85</v>
      </c>
      <c r="G300" s="5">
        <v>15.737335979999999</v>
      </c>
      <c r="H300" s="5">
        <v>26.728827039999999</v>
      </c>
      <c r="I300" s="5">
        <v>10.56739563</v>
      </c>
      <c r="J300" s="5">
        <v>0</v>
      </c>
      <c r="K300" s="5"/>
      <c r="L300" s="5"/>
      <c r="M300" s="5"/>
      <c r="N300">
        <v>85.373608903020667</v>
      </c>
      <c r="O300">
        <v>95.627980922098573</v>
      </c>
      <c r="P300">
        <v>96.104928457869647</v>
      </c>
      <c r="Q300">
        <v>96.025437201907778</v>
      </c>
    </row>
    <row r="301" spans="1:17" x14ac:dyDescent="0.25">
      <c r="A301" s="5">
        <v>2021</v>
      </c>
      <c r="B301" s="5" t="s">
        <v>30</v>
      </c>
      <c r="C301" s="5">
        <v>357</v>
      </c>
      <c r="D301" s="5"/>
      <c r="E301" s="5">
        <v>95.49</v>
      </c>
      <c r="F301" s="5">
        <v>857.12</v>
      </c>
      <c r="G301" s="5">
        <v>14.137162979999999</v>
      </c>
      <c r="H301" s="5">
        <v>24.06418511</v>
      </c>
      <c r="I301" s="5">
        <v>9.3903420519999994</v>
      </c>
      <c r="J301" s="5">
        <v>0</v>
      </c>
      <c r="K301" s="5"/>
      <c r="L301" s="5"/>
      <c r="M301" s="5"/>
      <c r="N301">
        <v>91.573926868044509</v>
      </c>
      <c r="O301">
        <v>95.468998410174891</v>
      </c>
      <c r="P301">
        <v>96.025437201907778</v>
      </c>
      <c r="Q301">
        <v>95.866454689984096</v>
      </c>
    </row>
    <row r="302" spans="1:17" x14ac:dyDescent="0.25">
      <c r="A302" s="5">
        <v>2021</v>
      </c>
      <c r="B302" s="5" t="s">
        <v>30</v>
      </c>
      <c r="C302" s="5">
        <v>357</v>
      </c>
      <c r="D302" s="5"/>
      <c r="E302" s="5">
        <v>96.01</v>
      </c>
      <c r="F302" s="5">
        <v>966.12</v>
      </c>
      <c r="G302" s="5">
        <v>15.93506024</v>
      </c>
      <c r="H302" s="5">
        <v>27.128915660000001</v>
      </c>
      <c r="I302" s="5">
        <v>10.39196787</v>
      </c>
      <c r="J302" s="5">
        <v>0</v>
      </c>
      <c r="K302" s="5"/>
      <c r="L302" s="5"/>
      <c r="M302" s="5"/>
      <c r="N302">
        <v>94.992050874403816</v>
      </c>
      <c r="O302">
        <v>95.310015898251194</v>
      </c>
      <c r="P302">
        <v>95.866454689984096</v>
      </c>
      <c r="Q302">
        <v>95.707472178060399</v>
      </c>
    </row>
    <row r="303" spans="1:17" x14ac:dyDescent="0.25">
      <c r="A303" s="5">
        <v>2021</v>
      </c>
      <c r="B303" s="5" t="s">
        <v>30</v>
      </c>
      <c r="C303" s="5">
        <v>357</v>
      </c>
      <c r="D303" s="5"/>
      <c r="E303" s="5">
        <v>83.29</v>
      </c>
      <c r="F303" s="5">
        <v>954.8</v>
      </c>
      <c r="G303" s="5">
        <v>16.574551790000001</v>
      </c>
      <c r="H303" s="5">
        <v>28.2250996</v>
      </c>
      <c r="I303" s="5">
        <v>11.46733068</v>
      </c>
      <c r="J303" s="5">
        <v>0</v>
      </c>
      <c r="K303" s="5"/>
      <c r="L303" s="5"/>
      <c r="M303" s="5"/>
      <c r="N303">
        <v>94.992050874403816</v>
      </c>
      <c r="O303">
        <v>95.548489666136717</v>
      </c>
      <c r="P303">
        <v>96.025437201907778</v>
      </c>
      <c r="Q303">
        <v>45.548489666136732</v>
      </c>
    </row>
    <row r="304" spans="1:17" x14ac:dyDescent="0.25">
      <c r="A304" s="5">
        <v>2021</v>
      </c>
      <c r="B304" s="5" t="s">
        <v>30</v>
      </c>
      <c r="C304" s="5">
        <v>362</v>
      </c>
      <c r="D304" s="5"/>
      <c r="E304" s="5">
        <v>64.650000000000006</v>
      </c>
      <c r="F304" s="5">
        <v>311.27999999999997</v>
      </c>
      <c r="G304" s="5">
        <v>24.837201199999999</v>
      </c>
      <c r="H304" s="5">
        <v>42.255976099999998</v>
      </c>
      <c r="I304" s="5">
        <v>19.05816733</v>
      </c>
      <c r="J304" s="5">
        <v>0</v>
      </c>
      <c r="K304" s="5"/>
      <c r="L304" s="5"/>
      <c r="M304" s="5"/>
      <c r="N304">
        <v>64.371257485029943</v>
      </c>
      <c r="O304">
        <v>94.985029940119773</v>
      </c>
      <c r="P304">
        <v>87.200598802395206</v>
      </c>
      <c r="Q304">
        <v>95.43413173652695</v>
      </c>
    </row>
    <row r="305" spans="1:17" x14ac:dyDescent="0.25">
      <c r="A305" s="5">
        <v>2021</v>
      </c>
      <c r="B305" s="5" t="s">
        <v>30</v>
      </c>
      <c r="C305" s="5">
        <v>362</v>
      </c>
      <c r="D305" s="5"/>
      <c r="E305" s="5">
        <v>94.03</v>
      </c>
      <c r="F305" s="5">
        <v>348.65</v>
      </c>
      <c r="G305" s="5">
        <v>21.136636729999999</v>
      </c>
      <c r="H305" s="5">
        <v>35.909381240000002</v>
      </c>
      <c r="I305" s="5">
        <v>16.035528939999999</v>
      </c>
      <c r="J305" s="5">
        <v>0</v>
      </c>
      <c r="K305" s="5"/>
      <c r="L305" s="5"/>
      <c r="M305" s="5"/>
      <c r="N305">
        <v>59.955089820359284</v>
      </c>
      <c r="O305">
        <v>93.41317365269461</v>
      </c>
      <c r="P305">
        <v>95.733532934131745</v>
      </c>
      <c r="Q305">
        <v>95.508982035928142</v>
      </c>
    </row>
    <row r="306" spans="1:17" x14ac:dyDescent="0.25">
      <c r="A306" s="5">
        <v>2021</v>
      </c>
      <c r="B306" s="5" t="s">
        <v>30</v>
      </c>
      <c r="C306" s="5">
        <v>362</v>
      </c>
      <c r="D306" s="5"/>
      <c r="E306" s="5">
        <v>93.51</v>
      </c>
      <c r="F306" s="5">
        <v>318.08</v>
      </c>
      <c r="G306" s="5">
        <v>17.044553570000001</v>
      </c>
      <c r="H306" s="5">
        <v>28.97142857</v>
      </c>
      <c r="I306" s="5">
        <v>12.70753968</v>
      </c>
      <c r="J306" s="5">
        <v>0</v>
      </c>
      <c r="K306" s="5"/>
      <c r="L306" s="5"/>
      <c r="M306" s="5"/>
      <c r="N306">
        <v>73.802395209580837</v>
      </c>
      <c r="O306">
        <v>95.05988023952095</v>
      </c>
      <c r="P306">
        <v>95.658682634730539</v>
      </c>
      <c r="Q306">
        <v>95.508982035928142</v>
      </c>
    </row>
    <row r="307" spans="1:17" x14ac:dyDescent="0.25">
      <c r="A307" s="5">
        <v>2021</v>
      </c>
      <c r="B307" s="5" t="s">
        <v>30</v>
      </c>
      <c r="C307" s="5">
        <v>362</v>
      </c>
      <c r="D307" s="5"/>
      <c r="E307" s="5">
        <v>95.43</v>
      </c>
      <c r="F307" s="5">
        <v>380.08</v>
      </c>
      <c r="G307" s="5">
        <v>16.359253729999999</v>
      </c>
      <c r="H307" s="5">
        <v>27.844776119999999</v>
      </c>
      <c r="I307" s="5">
        <v>11.27800995</v>
      </c>
      <c r="J307" s="5">
        <v>0</v>
      </c>
      <c r="K307" s="5"/>
      <c r="L307" s="5"/>
      <c r="M307" s="5"/>
      <c r="N307">
        <v>60.479041916167667</v>
      </c>
      <c r="O307">
        <v>92.664670658682624</v>
      </c>
      <c r="P307">
        <v>95.43413173652695</v>
      </c>
      <c r="Q307">
        <v>95.284431137724553</v>
      </c>
    </row>
    <row r="308" spans="1:17" x14ac:dyDescent="0.25">
      <c r="A308" s="5">
        <v>2021</v>
      </c>
      <c r="B308" s="5" t="s">
        <v>30</v>
      </c>
      <c r="C308" s="5">
        <v>363</v>
      </c>
      <c r="D308" s="5"/>
      <c r="E308" s="5">
        <v>86.65</v>
      </c>
      <c r="F308" s="5">
        <v>411.5</v>
      </c>
      <c r="G308" s="5">
        <v>2.4762437560000001</v>
      </c>
      <c r="H308" s="5">
        <v>4.2041958040000003</v>
      </c>
      <c r="I308" s="5">
        <v>14.81238761</v>
      </c>
      <c r="J308" s="5">
        <v>0.33333333300000001</v>
      </c>
      <c r="K308" s="5"/>
      <c r="L308" s="5"/>
      <c r="M308" s="5"/>
      <c r="N308">
        <v>95.903954802259889</v>
      </c>
      <c r="O308">
        <v>95.903954802259889</v>
      </c>
      <c r="P308">
        <v>95.480225988700568</v>
      </c>
      <c r="Q308">
        <v>95.762711864406782</v>
      </c>
    </row>
    <row r="309" spans="1:17" x14ac:dyDescent="0.25">
      <c r="A309" s="5">
        <v>2021</v>
      </c>
      <c r="B309" s="5" t="s">
        <v>30</v>
      </c>
      <c r="C309" s="5">
        <v>363</v>
      </c>
      <c r="D309" s="5"/>
      <c r="E309" s="5">
        <v>95.87</v>
      </c>
      <c r="F309" s="5">
        <v>358</v>
      </c>
      <c r="G309" s="5">
        <v>3.8960020040000001</v>
      </c>
      <c r="H309" s="5">
        <v>6.581362725</v>
      </c>
      <c r="I309" s="5">
        <v>14.17194389</v>
      </c>
      <c r="J309" s="5">
        <v>0.33333333300000001</v>
      </c>
      <c r="K309" s="5"/>
      <c r="L309" s="5"/>
      <c r="M309" s="5"/>
      <c r="N309">
        <v>90.112994350282491</v>
      </c>
      <c r="O309">
        <v>96.045197740112982</v>
      </c>
      <c r="P309">
        <v>96.045197740112982</v>
      </c>
      <c r="Q309">
        <v>95.762711864406782</v>
      </c>
    </row>
    <row r="310" spans="1:17" x14ac:dyDescent="0.25">
      <c r="A310" s="5">
        <v>2021</v>
      </c>
      <c r="B310" s="5" t="s">
        <v>30</v>
      </c>
      <c r="C310" s="5">
        <v>363</v>
      </c>
      <c r="D310" s="5"/>
      <c r="E310" s="5">
        <v>95.87</v>
      </c>
      <c r="F310" s="5">
        <v>638.28</v>
      </c>
      <c r="G310" s="5">
        <v>4.2345180720000002</v>
      </c>
      <c r="H310" s="5">
        <v>7.2265060239999999</v>
      </c>
      <c r="I310" s="5">
        <v>12.953815260000001</v>
      </c>
      <c r="J310" s="5">
        <v>0.33333333300000001</v>
      </c>
      <c r="K310" s="5"/>
      <c r="L310" s="5"/>
      <c r="M310" s="5"/>
      <c r="N310">
        <v>80.367231638418076</v>
      </c>
      <c r="O310">
        <v>95.762711864406782</v>
      </c>
      <c r="P310">
        <v>96.045197740112982</v>
      </c>
      <c r="Q310">
        <v>95.903954802259889</v>
      </c>
    </row>
    <row r="311" spans="1:17" x14ac:dyDescent="0.25">
      <c r="A311" s="5">
        <v>2021</v>
      </c>
      <c r="B311" s="5" t="s">
        <v>30</v>
      </c>
      <c r="C311" s="5">
        <v>363</v>
      </c>
      <c r="D311" s="5"/>
      <c r="E311" s="5">
        <v>95.9</v>
      </c>
      <c r="F311" s="5">
        <v>497.29</v>
      </c>
      <c r="G311" s="5">
        <v>2.2774228860000001</v>
      </c>
      <c r="H311" s="5">
        <v>3.8678606969999998</v>
      </c>
      <c r="I311" s="5">
        <v>15.14666667</v>
      </c>
      <c r="J311" s="5">
        <v>0.33333333300000001</v>
      </c>
      <c r="K311" s="5"/>
      <c r="L311" s="5"/>
      <c r="M311" s="5"/>
      <c r="N311">
        <v>80.225988700564969</v>
      </c>
      <c r="O311">
        <v>95.762711864406782</v>
      </c>
      <c r="P311">
        <v>95.903954802259889</v>
      </c>
      <c r="Q311">
        <v>96.186440677966104</v>
      </c>
    </row>
    <row r="312" spans="1:17" x14ac:dyDescent="0.25">
      <c r="A312" s="5">
        <v>2021</v>
      </c>
      <c r="B312" s="5" t="s">
        <v>30</v>
      </c>
      <c r="C312" s="5">
        <v>364</v>
      </c>
      <c r="D312" s="5"/>
      <c r="E312" s="5">
        <v>86.69</v>
      </c>
      <c r="F312" s="5">
        <v>527.86</v>
      </c>
      <c r="G312" s="5">
        <v>6.4835329340000003</v>
      </c>
      <c r="H312" s="5">
        <v>11.029940119999999</v>
      </c>
      <c r="I312" s="5">
        <v>19.285429140000002</v>
      </c>
      <c r="J312" s="5">
        <v>0.2</v>
      </c>
      <c r="K312" s="5"/>
      <c r="L312" s="5"/>
      <c r="M312" s="5"/>
      <c r="N312">
        <v>86.693147964250244</v>
      </c>
      <c r="O312">
        <v>95.729890764647465</v>
      </c>
      <c r="P312">
        <v>95.8291956305859</v>
      </c>
      <c r="Q312">
        <v>96.027805362462757</v>
      </c>
    </row>
    <row r="313" spans="1:17" x14ac:dyDescent="0.25">
      <c r="A313" s="5">
        <v>2021</v>
      </c>
      <c r="B313" s="5" t="s">
        <v>30</v>
      </c>
      <c r="C313" s="5">
        <v>364</v>
      </c>
      <c r="D313" s="5"/>
      <c r="E313" s="5">
        <v>95.78</v>
      </c>
      <c r="F313" s="5">
        <v>457.37</v>
      </c>
      <c r="G313" s="5">
        <v>5.8245636909999998</v>
      </c>
      <c r="H313" s="5">
        <v>9.8754262789999991</v>
      </c>
      <c r="I313" s="5">
        <v>10.87502508</v>
      </c>
      <c r="J313" s="5">
        <v>0.2</v>
      </c>
      <c r="K313" s="5"/>
      <c r="L313" s="5"/>
      <c r="M313" s="5"/>
      <c r="N313">
        <v>92.254220456802386</v>
      </c>
      <c r="O313">
        <v>95.928500496524322</v>
      </c>
      <c r="P313">
        <v>96.127110228401193</v>
      </c>
      <c r="Q313">
        <v>95.8291956305859</v>
      </c>
    </row>
    <row r="314" spans="1:17" x14ac:dyDescent="0.25">
      <c r="A314" s="5">
        <v>2021</v>
      </c>
      <c r="B314" s="5" t="s">
        <v>30</v>
      </c>
      <c r="C314" s="5">
        <v>364</v>
      </c>
      <c r="D314" s="5"/>
      <c r="E314" s="5">
        <v>95.95</v>
      </c>
      <c r="F314" s="5">
        <v>638.28</v>
      </c>
      <c r="G314" s="5">
        <v>5.536478131</v>
      </c>
      <c r="H314" s="5">
        <v>9.4646520869999993</v>
      </c>
      <c r="I314" s="5">
        <v>10.354075549999999</v>
      </c>
      <c r="J314" s="5">
        <v>0.2</v>
      </c>
      <c r="K314" s="5"/>
      <c r="L314" s="5"/>
      <c r="M314" s="5"/>
      <c r="N314">
        <v>78.351539225422044</v>
      </c>
      <c r="O314">
        <v>95.630585898709029</v>
      </c>
      <c r="P314">
        <v>96.027805362462757</v>
      </c>
      <c r="Q314">
        <v>96.027805362462757</v>
      </c>
    </row>
    <row r="315" spans="1:17" x14ac:dyDescent="0.25">
      <c r="A315" s="5">
        <v>2021</v>
      </c>
      <c r="B315" s="5" t="s">
        <v>30</v>
      </c>
      <c r="C315" s="5">
        <v>364</v>
      </c>
      <c r="D315" s="5"/>
      <c r="E315" s="5">
        <v>95.98</v>
      </c>
      <c r="F315" s="5">
        <v>544</v>
      </c>
      <c r="G315" s="5"/>
      <c r="H315" s="5"/>
      <c r="I315" s="5"/>
      <c r="J315" s="5">
        <v>0.2</v>
      </c>
      <c r="K315" s="5"/>
      <c r="L315" s="5"/>
      <c r="M315" s="5"/>
      <c r="N315">
        <v>89.473684210526315</v>
      </c>
      <c r="O315">
        <v>95.8291956305859</v>
      </c>
      <c r="P315">
        <v>95.8291956305859</v>
      </c>
      <c r="Q315">
        <v>96.027805362462757</v>
      </c>
    </row>
    <row r="316" spans="1:17" x14ac:dyDescent="0.25">
      <c r="A316" s="5">
        <v>2021</v>
      </c>
      <c r="B316" s="5" t="s">
        <v>30</v>
      </c>
      <c r="C316" s="5">
        <v>390</v>
      </c>
      <c r="D316" s="5"/>
      <c r="E316" s="5">
        <v>59.89</v>
      </c>
      <c r="F316" s="5">
        <v>380.08</v>
      </c>
      <c r="G316" s="5">
        <v>4.6211534600000004</v>
      </c>
      <c r="H316" s="5">
        <v>7.8964894680000004</v>
      </c>
      <c r="I316" s="5">
        <v>9.5049147440000006</v>
      </c>
      <c r="J316" s="5">
        <v>0.61111111100000004</v>
      </c>
      <c r="K316" s="5"/>
      <c r="L316" s="5"/>
      <c r="M316" s="5"/>
      <c r="N316">
        <v>46.990116801437559</v>
      </c>
      <c r="O316">
        <v>81.940700808625337</v>
      </c>
      <c r="P316">
        <v>94.968553459119491</v>
      </c>
      <c r="Q316">
        <v>96.046720575022462</v>
      </c>
    </row>
    <row r="317" spans="1:17" x14ac:dyDescent="0.25">
      <c r="A317" s="5">
        <v>2021</v>
      </c>
      <c r="B317" s="5" t="s">
        <v>30</v>
      </c>
      <c r="C317" s="5">
        <v>390</v>
      </c>
      <c r="D317" s="5"/>
      <c r="E317" s="5">
        <v>89.02</v>
      </c>
      <c r="F317" s="5">
        <v>470.11</v>
      </c>
      <c r="G317" s="5">
        <v>4.95741517</v>
      </c>
      <c r="H317" s="5">
        <v>8.4327345309999995</v>
      </c>
      <c r="I317" s="5">
        <v>15.68782435</v>
      </c>
      <c r="J317" s="5">
        <v>0.61111111100000004</v>
      </c>
      <c r="K317" s="5"/>
      <c r="L317" s="5"/>
      <c r="M317" s="5"/>
      <c r="N317">
        <v>64.779874213836479</v>
      </c>
      <c r="O317">
        <v>93.261455525606479</v>
      </c>
      <c r="P317">
        <v>96.136567834681045</v>
      </c>
      <c r="Q317">
        <v>96.136567834681045</v>
      </c>
    </row>
    <row r="318" spans="1:17" x14ac:dyDescent="0.25">
      <c r="A318" s="5">
        <v>2021</v>
      </c>
      <c r="B318" s="5" t="s">
        <v>30</v>
      </c>
      <c r="C318" s="5">
        <v>390</v>
      </c>
      <c r="D318" s="5"/>
      <c r="E318" s="5">
        <v>95.82</v>
      </c>
      <c r="F318" s="5">
        <v>431.89</v>
      </c>
      <c r="G318" s="5">
        <v>4.3603784860000001</v>
      </c>
      <c r="H318" s="5">
        <v>7.390836653</v>
      </c>
      <c r="I318" s="5">
        <v>17.404780880000001</v>
      </c>
      <c r="J318" s="5">
        <v>0.61111111100000004</v>
      </c>
      <c r="K318" s="5"/>
      <c r="L318" s="5"/>
      <c r="M318" s="5"/>
      <c r="N318">
        <v>54.285714285714285</v>
      </c>
      <c r="O318">
        <v>86.073674752920041</v>
      </c>
      <c r="P318">
        <v>95.956873315363893</v>
      </c>
      <c r="Q318">
        <v>96.136567834681045</v>
      </c>
    </row>
    <row r="319" spans="1:17" x14ac:dyDescent="0.25">
      <c r="A319" s="5">
        <v>2021</v>
      </c>
      <c r="B319" s="5" t="s">
        <v>30</v>
      </c>
      <c r="C319" s="5">
        <v>390</v>
      </c>
      <c r="D319" s="5"/>
      <c r="E319" s="5">
        <v>96.09</v>
      </c>
      <c r="F319" s="5">
        <v>472.66</v>
      </c>
      <c r="G319" s="5">
        <v>6.2290380760000001</v>
      </c>
      <c r="H319" s="5">
        <v>10.607815629999999</v>
      </c>
      <c r="I319" s="5">
        <v>15.013226449999999</v>
      </c>
      <c r="J319" s="5">
        <v>0.61111111100000004</v>
      </c>
      <c r="K319" s="5"/>
      <c r="L319" s="5"/>
      <c r="M319" s="5"/>
      <c r="N319">
        <v>73.495058400718776</v>
      </c>
      <c r="O319">
        <v>94.788858939802338</v>
      </c>
      <c r="P319">
        <v>96.226415094339629</v>
      </c>
      <c r="Q319">
        <v>96.046720575022462</v>
      </c>
    </row>
    <row r="320" spans="1:17" x14ac:dyDescent="0.25">
      <c r="A320" s="5">
        <v>2021</v>
      </c>
      <c r="B320" s="5" t="s">
        <v>30</v>
      </c>
      <c r="C320" s="5">
        <v>392</v>
      </c>
      <c r="D320" s="5"/>
      <c r="E320" s="5">
        <v>38.5</v>
      </c>
      <c r="F320" s="5">
        <v>354.6</v>
      </c>
      <c r="G320" s="5">
        <v>6.2940019960000004</v>
      </c>
      <c r="H320" s="5">
        <v>10.709381240000001</v>
      </c>
      <c r="I320" s="5">
        <v>15.439520959999999</v>
      </c>
      <c r="J320" s="5">
        <v>0.16666666699999999</v>
      </c>
      <c r="K320" s="5"/>
      <c r="L320" s="5"/>
      <c r="M320" s="5"/>
      <c r="N320">
        <v>26.784214945424019</v>
      </c>
      <c r="O320">
        <v>58.018471872376153</v>
      </c>
      <c r="P320">
        <v>88.245172124265338</v>
      </c>
      <c r="Q320">
        <v>95.801847187237613</v>
      </c>
    </row>
    <row r="321" spans="1:17" x14ac:dyDescent="0.25">
      <c r="A321" s="5">
        <v>2021</v>
      </c>
      <c r="B321" s="5" t="s">
        <v>30</v>
      </c>
      <c r="C321" s="5">
        <v>392</v>
      </c>
      <c r="D321" s="5"/>
      <c r="E321" s="5">
        <v>72.709999999999994</v>
      </c>
      <c r="F321" s="5">
        <v>330.82</v>
      </c>
      <c r="G321" s="5">
        <v>4.0897205589999999</v>
      </c>
      <c r="H321" s="5">
        <v>6.9411177640000004</v>
      </c>
      <c r="I321" s="5">
        <v>10.62634731</v>
      </c>
      <c r="J321" s="5">
        <v>0.16666666699999999</v>
      </c>
      <c r="K321" s="5"/>
      <c r="L321" s="5"/>
      <c r="M321" s="5"/>
      <c r="N321">
        <v>45.675902602854748</v>
      </c>
      <c r="O321">
        <v>91.771620486985711</v>
      </c>
      <c r="P321">
        <v>94.710327455919398</v>
      </c>
      <c r="Q321">
        <v>95.88581024349287</v>
      </c>
    </row>
    <row r="322" spans="1:17" x14ac:dyDescent="0.25">
      <c r="A322" s="5">
        <v>2021</v>
      </c>
      <c r="B322" s="5" t="s">
        <v>30</v>
      </c>
      <c r="C322" s="5">
        <v>392</v>
      </c>
      <c r="D322" s="5"/>
      <c r="E322" s="5">
        <v>92.25</v>
      </c>
      <c r="F322" s="5">
        <v>217.86</v>
      </c>
      <c r="G322" s="5">
        <v>2.8114457829999999</v>
      </c>
      <c r="H322" s="5">
        <v>4.5210843369999996</v>
      </c>
      <c r="I322" s="5">
        <v>8.0253012049999999</v>
      </c>
      <c r="J322" s="5">
        <v>0.16666666699999999</v>
      </c>
      <c r="K322" s="5"/>
      <c r="L322" s="5"/>
      <c r="M322" s="5"/>
      <c r="N322">
        <v>46.179680940386234</v>
      </c>
      <c r="O322">
        <v>75.818639798488661</v>
      </c>
      <c r="P322">
        <v>93.786733837111669</v>
      </c>
      <c r="Q322">
        <v>96.053736356003355</v>
      </c>
    </row>
    <row r="323" spans="1:17" x14ac:dyDescent="0.25">
      <c r="A323" s="5">
        <v>2021</v>
      </c>
      <c r="B323" s="5" t="s">
        <v>30</v>
      </c>
      <c r="C323" s="5">
        <v>392</v>
      </c>
      <c r="D323" s="5"/>
      <c r="E323" s="5">
        <v>95.86</v>
      </c>
      <c r="F323" s="5">
        <v>319.77999999999997</v>
      </c>
      <c r="G323" s="5">
        <v>3.22887674</v>
      </c>
      <c r="H323" s="5">
        <v>5.4930417499999997</v>
      </c>
      <c r="I323" s="5">
        <v>11.940755469999999</v>
      </c>
      <c r="J323" s="5">
        <v>0.16666666699999999</v>
      </c>
      <c r="K323" s="5"/>
      <c r="L323" s="5"/>
      <c r="M323" s="5"/>
      <c r="N323">
        <v>35.348446683459279</v>
      </c>
      <c r="O323">
        <v>65.239294710327471</v>
      </c>
      <c r="P323">
        <v>92.275398824517211</v>
      </c>
      <c r="Q323">
        <v>95.717884130982384</v>
      </c>
    </row>
    <row r="324" spans="1:17" x14ac:dyDescent="0.25">
      <c r="A324" s="5">
        <v>2021</v>
      </c>
      <c r="B324" s="5" t="s">
        <v>30</v>
      </c>
      <c r="C324" s="5">
        <v>395</v>
      </c>
      <c r="D324" s="5"/>
      <c r="E324" s="5">
        <v>96.63</v>
      </c>
      <c r="F324" s="5">
        <v>1086.44</v>
      </c>
      <c r="G324" s="5">
        <v>11.71230151</v>
      </c>
      <c r="H324" s="5">
        <v>19.922412059999999</v>
      </c>
      <c r="I324" s="5">
        <v>16.605829150000002</v>
      </c>
      <c r="J324" s="5">
        <v>5.5555555999999999E-2</v>
      </c>
      <c r="K324" s="5"/>
      <c r="L324" s="5"/>
      <c r="M324" s="5"/>
      <c r="N324">
        <v>96.906354515050168</v>
      </c>
      <c r="O324">
        <v>96.070234113712388</v>
      </c>
      <c r="P324">
        <v>96.822742474916396</v>
      </c>
      <c r="Q324">
        <v>97.073578595317727</v>
      </c>
    </row>
    <row r="325" spans="1:17" x14ac:dyDescent="0.25">
      <c r="A325" s="5">
        <v>2021</v>
      </c>
      <c r="B325" s="5" t="s">
        <v>30</v>
      </c>
      <c r="C325" s="5">
        <v>395</v>
      </c>
      <c r="D325" s="5"/>
      <c r="E325" s="5">
        <v>95.9</v>
      </c>
      <c r="F325" s="5">
        <v>1586.14</v>
      </c>
      <c r="G325" s="5">
        <v>1.041979899</v>
      </c>
      <c r="H325" s="5">
        <v>0.64854271399999996</v>
      </c>
      <c r="I325" s="5">
        <v>10.13563819</v>
      </c>
      <c r="J325" s="5">
        <v>5.5555555999999999E-2</v>
      </c>
      <c r="K325" s="5"/>
      <c r="L325" s="5"/>
      <c r="M325" s="5"/>
      <c r="N325">
        <v>96.488294314381264</v>
      </c>
      <c r="O325">
        <v>95.903010033444829</v>
      </c>
      <c r="P325">
        <v>96.822742474916396</v>
      </c>
      <c r="Q325">
        <v>96.906354515050168</v>
      </c>
    </row>
    <row r="326" spans="1:17" x14ac:dyDescent="0.25">
      <c r="A326" s="5">
        <v>2021</v>
      </c>
      <c r="B326" s="5" t="s">
        <v>30</v>
      </c>
      <c r="C326" s="5">
        <v>395</v>
      </c>
      <c r="D326" s="5"/>
      <c r="E326" s="5">
        <v>96.63</v>
      </c>
      <c r="F326" s="5">
        <v>1543.67</v>
      </c>
      <c r="G326" s="5">
        <v>20.765478089999998</v>
      </c>
      <c r="H326" s="5">
        <v>35.361354579999997</v>
      </c>
      <c r="I326" s="5">
        <v>19.829482070000001</v>
      </c>
      <c r="J326" s="5">
        <v>5.5555555999999999E-2</v>
      </c>
      <c r="K326" s="5"/>
      <c r="L326" s="5"/>
      <c r="M326" s="5"/>
      <c r="N326">
        <v>96.488294314381264</v>
      </c>
      <c r="O326">
        <v>95.819397993311028</v>
      </c>
      <c r="P326">
        <v>96.571906354515065</v>
      </c>
      <c r="Q326">
        <v>96.571906354515065</v>
      </c>
    </row>
    <row r="327" spans="1:17" x14ac:dyDescent="0.25">
      <c r="A327" s="5">
        <v>2021</v>
      </c>
      <c r="B327" s="5" t="s">
        <v>30</v>
      </c>
      <c r="C327" s="5">
        <v>395</v>
      </c>
      <c r="D327" s="5"/>
      <c r="E327" s="5">
        <v>96.59</v>
      </c>
      <c r="F327" s="5">
        <v>959.04</v>
      </c>
      <c r="G327" s="5">
        <v>13.11590591</v>
      </c>
      <c r="H327" s="5">
        <v>22.336136140000001</v>
      </c>
      <c r="I327" s="5">
        <v>12.135735739999999</v>
      </c>
      <c r="J327" s="5">
        <v>5.5555555999999999E-2</v>
      </c>
      <c r="K327" s="5"/>
      <c r="L327" s="5"/>
      <c r="M327" s="5"/>
      <c r="N327">
        <v>96.655518394648837</v>
      </c>
      <c r="O327">
        <v>95.819397993311028</v>
      </c>
      <c r="P327">
        <v>96.321070234113705</v>
      </c>
      <c r="Q327">
        <v>95.819397993311028</v>
      </c>
    </row>
    <row r="328" spans="1:17" x14ac:dyDescent="0.25">
      <c r="A328" s="5">
        <v>2021</v>
      </c>
      <c r="B328" s="5" t="s">
        <v>30</v>
      </c>
      <c r="C328" s="5">
        <v>396</v>
      </c>
      <c r="D328" s="5"/>
      <c r="E328" s="5">
        <v>62.17</v>
      </c>
      <c r="F328" s="5">
        <v>473.51</v>
      </c>
      <c r="G328" s="5">
        <v>2.2021227360000002</v>
      </c>
      <c r="H328" s="5">
        <v>3.7325955730000002</v>
      </c>
      <c r="I328" s="5">
        <v>7.3802816900000003</v>
      </c>
      <c r="J328" s="5">
        <v>0.36111111099999998</v>
      </c>
      <c r="K328" s="5"/>
      <c r="L328" s="5"/>
      <c r="M328" s="5"/>
      <c r="N328">
        <v>57.66721044045677</v>
      </c>
      <c r="O328">
        <v>87.846655791190869</v>
      </c>
      <c r="P328">
        <v>96.003262642740623</v>
      </c>
      <c r="Q328">
        <v>96.003262642740623</v>
      </c>
    </row>
    <row r="329" spans="1:17" x14ac:dyDescent="0.25">
      <c r="A329" s="5">
        <v>2021</v>
      </c>
      <c r="B329" s="5" t="s">
        <v>30</v>
      </c>
      <c r="C329" s="5">
        <v>396</v>
      </c>
      <c r="D329" s="5"/>
      <c r="E329" s="5">
        <v>90.35</v>
      </c>
      <c r="F329" s="5">
        <v>585.62</v>
      </c>
      <c r="G329" s="5">
        <v>3.0454045949999999</v>
      </c>
      <c r="H329" s="5">
        <v>5.1668331670000001</v>
      </c>
      <c r="I329" s="5">
        <v>7.8933066930000004</v>
      </c>
      <c r="J329" s="5">
        <v>0.36111111099999998</v>
      </c>
      <c r="K329" s="5"/>
      <c r="L329" s="5"/>
      <c r="M329" s="5"/>
      <c r="N329">
        <v>61.256117455138657</v>
      </c>
      <c r="O329">
        <v>90.0489396411093</v>
      </c>
      <c r="P329">
        <v>96.084828711256108</v>
      </c>
      <c r="Q329">
        <v>96.084828711256108</v>
      </c>
    </row>
    <row r="330" spans="1:17" x14ac:dyDescent="0.25">
      <c r="A330" s="5">
        <v>2021</v>
      </c>
      <c r="B330" s="5" t="s">
        <v>30</v>
      </c>
      <c r="C330" s="5">
        <v>396</v>
      </c>
      <c r="D330" s="5"/>
      <c r="E330" s="5">
        <v>95.98</v>
      </c>
      <c r="F330" s="5">
        <v>570.33000000000004</v>
      </c>
      <c r="G330" s="5">
        <v>1.899492537</v>
      </c>
      <c r="H330" s="5">
        <v>3.2286567160000001</v>
      </c>
      <c r="I330" s="5">
        <v>8.0175124380000007</v>
      </c>
      <c r="J330" s="5">
        <v>0.36111111099999998</v>
      </c>
      <c r="K330" s="5"/>
      <c r="L330" s="5"/>
      <c r="M330" s="5"/>
      <c r="N330">
        <v>64.51876019575856</v>
      </c>
      <c r="O330">
        <v>90.619902120717782</v>
      </c>
      <c r="P330">
        <v>96.003262642740623</v>
      </c>
      <c r="Q330">
        <v>96.003262642740623</v>
      </c>
    </row>
    <row r="331" spans="1:17" x14ac:dyDescent="0.25">
      <c r="A331" s="5">
        <v>2021</v>
      </c>
      <c r="B331" s="5" t="s">
        <v>30</v>
      </c>
      <c r="C331" s="5">
        <v>396</v>
      </c>
      <c r="D331" s="5"/>
      <c r="E331" s="5">
        <v>95.98</v>
      </c>
      <c r="F331" s="5">
        <v>448.88</v>
      </c>
      <c r="G331" s="5">
        <v>4.2188944719999997</v>
      </c>
      <c r="H331" s="5">
        <v>7.1678391960000001</v>
      </c>
      <c r="I331" s="5">
        <v>10.041407039999999</v>
      </c>
      <c r="J331" s="5">
        <v>0.36111111099999998</v>
      </c>
      <c r="K331" s="5"/>
      <c r="L331" s="5"/>
      <c r="M331" s="5"/>
      <c r="N331">
        <v>65.252854812398041</v>
      </c>
      <c r="O331">
        <v>92.903752039151712</v>
      </c>
      <c r="P331">
        <v>95.840130505709624</v>
      </c>
      <c r="Q331">
        <v>95.840130505709624</v>
      </c>
    </row>
    <row r="332" spans="1:17" x14ac:dyDescent="0.25">
      <c r="A332" s="5">
        <v>2022</v>
      </c>
      <c r="B332" s="5" t="s">
        <v>28</v>
      </c>
      <c r="C332" s="5">
        <v>154</v>
      </c>
      <c r="D332" s="5"/>
      <c r="E332" s="5"/>
      <c r="F332" s="5">
        <v>1453.9605694811603</v>
      </c>
      <c r="G332" s="77">
        <v>9.4477037773359829</v>
      </c>
      <c r="H332" s="77">
        <v>16.146918489065605</v>
      </c>
      <c r="I332" s="77">
        <v>82.044930417495024</v>
      </c>
      <c r="J332" s="5">
        <v>0.44400000000000001</v>
      </c>
      <c r="K332" s="5"/>
      <c r="L332" s="5"/>
      <c r="M332" s="5"/>
      <c r="N332" s="5">
        <v>61.237420797614604</v>
      </c>
      <c r="O332" s="5">
        <v>95.415579575102498</v>
      </c>
      <c r="P332" s="5">
        <v>95.601938128960128</v>
      </c>
      <c r="Q332" s="5">
        <v>95.005590756615732</v>
      </c>
    </row>
    <row r="333" spans="1:17" x14ac:dyDescent="0.25">
      <c r="A333" s="5">
        <v>2022</v>
      </c>
      <c r="B333" s="5" t="s">
        <v>28</v>
      </c>
      <c r="C333" s="5">
        <v>154</v>
      </c>
      <c r="D333" s="5"/>
      <c r="E333" s="5"/>
      <c r="F333" s="5">
        <v>1362.1258931320406</v>
      </c>
      <c r="G333" s="77">
        <v>6.139159248269042</v>
      </c>
      <c r="H333" s="77">
        <v>10.43897131552918</v>
      </c>
      <c r="I333" s="77">
        <v>85.919683481701298</v>
      </c>
      <c r="J333" s="5">
        <v>0.44400000000000001</v>
      </c>
      <c r="K333" s="5"/>
      <c r="L333" s="5"/>
      <c r="M333" s="5"/>
      <c r="N333">
        <v>86.507640700708151</v>
      </c>
      <c r="O333">
        <v>95.154677599701827</v>
      </c>
      <c r="P333">
        <v>95.415579575102498</v>
      </c>
      <c r="Q333">
        <v>94.781960491986567</v>
      </c>
    </row>
    <row r="334" spans="1:17" x14ac:dyDescent="0.25">
      <c r="A334" s="5">
        <v>2022</v>
      </c>
      <c r="B334" s="5" t="s">
        <v>28</v>
      </c>
      <c r="C334" s="5">
        <v>154</v>
      </c>
      <c r="D334" s="5"/>
      <c r="E334" s="5"/>
      <c r="F334" s="5">
        <v>1576.5837500398129</v>
      </c>
      <c r="G334" s="77">
        <v>8.0310562685093796</v>
      </c>
      <c r="H334" s="77">
        <v>13.686278381046398</v>
      </c>
      <c r="I334" s="77">
        <v>66.771569595261596</v>
      </c>
      <c r="J334" s="5">
        <v>0.44400000000000001</v>
      </c>
      <c r="K334" s="5"/>
      <c r="L334" s="5"/>
      <c r="M334" s="5"/>
      <c r="N334">
        <v>67.349981364144611</v>
      </c>
      <c r="O334">
        <v>94.856503913529636</v>
      </c>
      <c r="P334">
        <v>95.080134178158772</v>
      </c>
      <c r="Q334">
        <v>94.781960491986567</v>
      </c>
    </row>
    <row r="335" spans="1:17" x14ac:dyDescent="0.25">
      <c r="A335" s="5">
        <v>2022</v>
      </c>
      <c r="B335" s="5" t="s">
        <v>28</v>
      </c>
      <c r="C335" s="5">
        <v>154</v>
      </c>
      <c r="D335" s="5"/>
      <c r="E335" s="5"/>
      <c r="F335" s="5">
        <v>1633.9140682230789</v>
      </c>
      <c r="G335" s="77">
        <v>4.0488495575221242</v>
      </c>
      <c r="H335" s="77">
        <v>6.9032448377581126</v>
      </c>
      <c r="I335" s="77">
        <v>75.331760078662754</v>
      </c>
      <c r="J335" s="5">
        <v>0.44400000000000001</v>
      </c>
      <c r="K335" s="5"/>
      <c r="L335" s="5"/>
      <c r="M335" s="5"/>
      <c r="N335">
        <v>66.641818859485653</v>
      </c>
      <c r="O335">
        <v>94.70741707044354</v>
      </c>
      <c r="P335">
        <v>95.117405888930293</v>
      </c>
      <c r="Q335">
        <v>94.968319045844211</v>
      </c>
    </row>
    <row r="336" spans="1:17" x14ac:dyDescent="0.25">
      <c r="A336" s="5">
        <v>2022</v>
      </c>
      <c r="B336" s="5" t="s">
        <v>28</v>
      </c>
      <c r="C336" s="5">
        <v>156</v>
      </c>
      <c r="D336" s="5"/>
      <c r="E336" s="5"/>
      <c r="F336" s="5">
        <v>955.08063403085237</v>
      </c>
      <c r="G336" s="77">
        <v>7.4702497502497529</v>
      </c>
      <c r="H336" s="77">
        <v>12.441958041958044</v>
      </c>
      <c r="I336" s="77">
        <v>55.48971028971031</v>
      </c>
      <c r="J336" s="5">
        <v>0.47599999999999998</v>
      </c>
      <c r="K336" s="5"/>
      <c r="L336" s="5"/>
      <c r="M336" s="5"/>
      <c r="N336">
        <v>56.178531907045368</v>
      </c>
      <c r="O336">
        <v>74.897680763983615</v>
      </c>
      <c r="P336">
        <v>82.264665757162348</v>
      </c>
      <c r="Q336">
        <v>82.67394270122783</v>
      </c>
    </row>
    <row r="337" spans="1:20" x14ac:dyDescent="0.25">
      <c r="A337" s="5">
        <v>2022</v>
      </c>
      <c r="B337" s="5" t="s">
        <v>28</v>
      </c>
      <c r="C337" s="5">
        <v>156</v>
      </c>
      <c r="D337" s="5"/>
      <c r="E337" s="5"/>
      <c r="F337" s="5">
        <v>924.50446433311038</v>
      </c>
      <c r="G337" s="77">
        <v>31.675514485514491</v>
      </c>
      <c r="H337" s="77">
        <v>51.711088911088915</v>
      </c>
      <c r="I337" s="77">
        <v>26.83556443556445</v>
      </c>
      <c r="J337" s="5">
        <v>0.47599999999999998</v>
      </c>
      <c r="K337" s="5"/>
      <c r="L337" s="5"/>
      <c r="M337" s="5"/>
      <c r="N337">
        <v>97.860568056067876</v>
      </c>
      <c r="O337">
        <v>95.770804911323324</v>
      </c>
      <c r="P337">
        <v>96.180081855388806</v>
      </c>
      <c r="Q337">
        <v>95.770804911323324</v>
      </c>
    </row>
    <row r="338" spans="1:20" x14ac:dyDescent="0.25">
      <c r="A338" s="5">
        <v>2022</v>
      </c>
      <c r="B338" s="5" t="s">
        <v>28</v>
      </c>
      <c r="C338" s="5">
        <v>156</v>
      </c>
      <c r="D338" s="5"/>
      <c r="E338" s="5"/>
      <c r="F338" s="5">
        <v>996.69819834166753</v>
      </c>
      <c r="G338" s="77">
        <v>21.928950495049506</v>
      </c>
      <c r="H338" s="77">
        <v>37.28</v>
      </c>
      <c r="I338" s="77">
        <v>76.220594059405954</v>
      </c>
      <c r="J338" s="5">
        <v>0.47599999999999998</v>
      </c>
      <c r="K338" s="5"/>
      <c r="L338" s="5"/>
      <c r="M338" s="5"/>
      <c r="N338">
        <v>98.635189966801917</v>
      </c>
      <c r="O338">
        <v>97.407912687585267</v>
      </c>
      <c r="P338">
        <v>96.589358799454288</v>
      </c>
      <c r="Q338">
        <v>95.907230559345152</v>
      </c>
    </row>
    <row r="339" spans="1:20" x14ac:dyDescent="0.25">
      <c r="A339" s="5">
        <v>2022</v>
      </c>
      <c r="B339" s="5" t="s">
        <v>28</v>
      </c>
      <c r="C339" s="5">
        <v>156</v>
      </c>
      <c r="D339" s="5"/>
      <c r="E339" s="5"/>
      <c r="F339" s="5">
        <v>952.53261988937368</v>
      </c>
      <c r="G339" s="77">
        <v>24.52617</v>
      </c>
      <c r="H339" s="77">
        <v>40.292400000000001</v>
      </c>
      <c r="I339" s="77">
        <v>38.392800000000001</v>
      </c>
      <c r="J339" s="5">
        <v>0.47599999999999998</v>
      </c>
      <c r="K339" s="5"/>
      <c r="L339" s="5"/>
      <c r="M339" s="5"/>
      <c r="N339">
        <v>98.782736997417928</v>
      </c>
      <c r="O339">
        <v>97.680763983628921</v>
      </c>
      <c r="P339">
        <v>96.72578444747613</v>
      </c>
      <c r="Q339">
        <v>95.770804911323324</v>
      </c>
    </row>
    <row r="340" spans="1:20" x14ac:dyDescent="0.25">
      <c r="A340" s="5">
        <v>2022</v>
      </c>
      <c r="B340" s="5" t="s">
        <v>28</v>
      </c>
      <c r="C340" s="5">
        <v>161</v>
      </c>
      <c r="D340" s="5"/>
      <c r="E340" s="5"/>
      <c r="F340" s="5">
        <v>539.75432896985922</v>
      </c>
      <c r="G340" s="77">
        <v>15.720969999999999</v>
      </c>
      <c r="H340" s="77">
        <v>26.830400000000004</v>
      </c>
      <c r="I340" s="77">
        <v>56.795200000000001</v>
      </c>
      <c r="J340" s="5">
        <v>5.6000000000000001E-2</v>
      </c>
      <c r="K340" s="5"/>
      <c r="L340" s="5"/>
      <c r="M340" s="5"/>
      <c r="N340">
        <v>82.289416846652259</v>
      </c>
      <c r="O340">
        <v>95.788336933045343</v>
      </c>
      <c r="P340">
        <v>95.14038876889849</v>
      </c>
      <c r="Q340">
        <v>95.896328293736502</v>
      </c>
    </row>
    <row r="341" spans="1:20" x14ac:dyDescent="0.25">
      <c r="A341" s="5">
        <v>2022</v>
      </c>
      <c r="B341" s="5" t="s">
        <v>28</v>
      </c>
      <c r="C341" s="5">
        <v>161</v>
      </c>
      <c r="D341" s="5"/>
      <c r="E341" s="5"/>
      <c r="F341" s="5">
        <v>721.51267106199111</v>
      </c>
      <c r="G341" s="77">
        <v>17.969544554455446</v>
      </c>
      <c r="H341" s="77">
        <v>30.718613861386139</v>
      </c>
      <c r="I341" s="77">
        <v>70.824554455445551</v>
      </c>
      <c r="J341" s="5">
        <v>5.6000000000000001E-2</v>
      </c>
      <c r="K341" s="5"/>
      <c r="L341" s="5"/>
      <c r="M341" s="5"/>
      <c r="N341">
        <v>81.749460043196535</v>
      </c>
      <c r="O341">
        <v>96.112311015118792</v>
      </c>
      <c r="P341">
        <v>94.9244060475162</v>
      </c>
      <c r="Q341">
        <v>94.816414686825041</v>
      </c>
    </row>
    <row r="342" spans="1:20" x14ac:dyDescent="0.25">
      <c r="A342" s="5">
        <v>2022</v>
      </c>
      <c r="B342" s="5" t="s">
        <v>28</v>
      </c>
      <c r="C342" s="5">
        <v>161</v>
      </c>
      <c r="D342" s="5"/>
      <c r="E342" s="5"/>
      <c r="F342" s="5">
        <v>423.39501650900831</v>
      </c>
      <c r="G342" s="77">
        <v>24.343454367026496</v>
      </c>
      <c r="H342" s="77">
        <v>41.511874386653581</v>
      </c>
      <c r="I342" s="77">
        <v>59.583513248282642</v>
      </c>
      <c r="J342" s="5">
        <v>5.6000000000000001E-2</v>
      </c>
      <c r="K342" s="5"/>
      <c r="L342" s="5"/>
      <c r="M342" s="5"/>
      <c r="N342">
        <v>74.082073434125277</v>
      </c>
      <c r="O342">
        <v>95.356371490280779</v>
      </c>
      <c r="P342">
        <v>95.356371490280779</v>
      </c>
      <c r="Q342">
        <v>95.356371490280779</v>
      </c>
    </row>
    <row r="343" spans="1:20" x14ac:dyDescent="0.25">
      <c r="A343" s="5">
        <v>2022</v>
      </c>
      <c r="B343" s="5" t="s">
        <v>28</v>
      </c>
      <c r="C343" s="5">
        <v>161</v>
      </c>
      <c r="D343" s="5"/>
      <c r="E343" s="5"/>
      <c r="F343" s="5">
        <v>662.90834580798594</v>
      </c>
      <c r="G343" s="77">
        <v>30.16311637080868</v>
      </c>
      <c r="H343" s="77">
        <v>51.031558185404343</v>
      </c>
      <c r="I343" s="77">
        <v>38.96015779092702</v>
      </c>
      <c r="J343" s="5">
        <v>5.6000000000000001E-2</v>
      </c>
      <c r="K343" s="5"/>
      <c r="L343" s="5"/>
      <c r="M343" s="5"/>
      <c r="N343">
        <v>92.872570194384451</v>
      </c>
      <c r="O343">
        <v>95.680345572354213</v>
      </c>
      <c r="P343">
        <v>95.14038876889849</v>
      </c>
      <c r="Q343">
        <v>94.816414686825041</v>
      </c>
    </row>
    <row r="344" spans="1:20" x14ac:dyDescent="0.25">
      <c r="A344" s="5">
        <v>2022</v>
      </c>
      <c r="B344" s="5" t="s">
        <v>28</v>
      </c>
      <c r="C344" s="5">
        <v>171</v>
      </c>
      <c r="D344" s="5"/>
      <c r="E344" s="5"/>
      <c r="F344" s="5">
        <v>325.72114108566632</v>
      </c>
      <c r="G344" s="77">
        <v>2.4984999999999995</v>
      </c>
      <c r="H344" s="77">
        <v>4.274</v>
      </c>
      <c r="I344" s="77">
        <v>64.474799999999988</v>
      </c>
      <c r="J344" s="5">
        <v>0.55555555555555558</v>
      </c>
      <c r="K344" s="5"/>
      <c r="L344" s="5"/>
      <c r="M344" s="5"/>
      <c r="N344">
        <v>33.641771315267675</v>
      </c>
      <c r="O344">
        <v>68.737607402511571</v>
      </c>
      <c r="P344">
        <v>91.077329808327818</v>
      </c>
      <c r="Q344">
        <v>95.637805684071381</v>
      </c>
    </row>
    <row r="345" spans="1:20" x14ac:dyDescent="0.25">
      <c r="A345" s="5">
        <v>2022</v>
      </c>
      <c r="B345" s="5" t="s">
        <v>28</v>
      </c>
      <c r="C345" s="5">
        <v>171</v>
      </c>
      <c r="D345" s="5"/>
      <c r="E345" s="5"/>
      <c r="F345" s="5">
        <v>403.86024142433985</v>
      </c>
      <c r="G345" s="77">
        <v>3.4480499999999998</v>
      </c>
      <c r="H345" s="77">
        <v>5.88</v>
      </c>
      <c r="I345" s="77">
        <v>84.556399999999996</v>
      </c>
      <c r="J345" s="5">
        <v>0.55555555555555558</v>
      </c>
      <c r="K345" s="5"/>
      <c r="L345" s="5"/>
      <c r="M345" s="5"/>
      <c r="N345">
        <v>50.231328486450757</v>
      </c>
      <c r="O345">
        <v>82.15465961665565</v>
      </c>
      <c r="P345">
        <v>95.109054857898215</v>
      </c>
      <c r="Q345">
        <v>95.175148711169868</v>
      </c>
    </row>
    <row r="346" spans="1:20" x14ac:dyDescent="0.25">
      <c r="A346" s="5">
        <v>2022</v>
      </c>
      <c r="B346" s="5" t="s">
        <v>28</v>
      </c>
      <c r="C346" s="5">
        <v>171</v>
      </c>
      <c r="D346" s="5"/>
      <c r="E346" s="5"/>
      <c r="F346" s="5">
        <v>425.09369260332733</v>
      </c>
      <c r="G346" s="77">
        <v>13.981192118226605</v>
      </c>
      <c r="H346" s="77">
        <v>22.498719211822664</v>
      </c>
      <c r="I346" s="77">
        <v>45.977536945812808</v>
      </c>
      <c r="J346" s="5">
        <v>0.55555555555555558</v>
      </c>
      <c r="K346" s="5"/>
      <c r="L346" s="5"/>
      <c r="M346" s="5"/>
      <c r="N346">
        <v>81.427627230667539</v>
      </c>
      <c r="O346">
        <v>95.50561797752809</v>
      </c>
      <c r="P346">
        <v>95.836087243886325</v>
      </c>
      <c r="Q346">
        <v>95.373430270984798</v>
      </c>
    </row>
    <row r="347" spans="1:20" x14ac:dyDescent="0.25">
      <c r="A347" s="5">
        <v>2022</v>
      </c>
      <c r="B347" s="5" t="s">
        <v>28</v>
      </c>
      <c r="C347" s="5">
        <v>171</v>
      </c>
      <c r="D347" s="5"/>
      <c r="E347" s="5"/>
      <c r="F347" s="5">
        <v>709.62193840175814</v>
      </c>
      <c r="G347" s="77">
        <v>8.046108910891089</v>
      </c>
      <c r="H347" s="77">
        <v>13.544950495049504</v>
      </c>
      <c r="I347" s="77">
        <v>78.685544554455447</v>
      </c>
      <c r="J347" s="5">
        <v>0.55555555555555558</v>
      </c>
      <c r="K347" s="5"/>
      <c r="L347" s="5"/>
      <c r="M347" s="5"/>
      <c r="N347">
        <v>57.89821546596167</v>
      </c>
      <c r="O347">
        <v>82.683410442828816</v>
      </c>
      <c r="P347">
        <v>95.50561797752809</v>
      </c>
      <c r="Q347">
        <v>95.637805684071381</v>
      </c>
      <c r="R347" s="5"/>
      <c r="S347" s="5"/>
      <c r="T347" s="5"/>
    </row>
    <row r="348" spans="1:20" x14ac:dyDescent="0.25">
      <c r="A348" s="5">
        <v>2022</v>
      </c>
      <c r="B348" s="5" t="s">
        <v>28</v>
      </c>
      <c r="C348" s="5">
        <v>174</v>
      </c>
      <c r="D348" s="5"/>
      <c r="E348" s="5"/>
      <c r="F348" s="5">
        <v>983.10878958711555</v>
      </c>
      <c r="G348" s="77">
        <v>18.133752495009979</v>
      </c>
      <c r="H348" s="77">
        <v>30.878642714570859</v>
      </c>
      <c r="I348" s="77">
        <v>33.267065868263472</v>
      </c>
      <c r="J348" s="5">
        <v>0.3611111111111111</v>
      </c>
      <c r="K348" s="5"/>
      <c r="L348" s="5"/>
      <c r="M348" s="5"/>
      <c r="N348">
        <v>54.241645244215903</v>
      </c>
      <c r="O348">
        <v>85.539845758354744</v>
      </c>
      <c r="P348">
        <v>95.115681233933159</v>
      </c>
      <c r="Q348">
        <v>96.208226221079698</v>
      </c>
    </row>
    <row r="349" spans="1:20" x14ac:dyDescent="0.25">
      <c r="A349" s="5">
        <v>2022</v>
      </c>
      <c r="B349" s="5" t="s">
        <v>28</v>
      </c>
      <c r="C349" s="5">
        <v>174</v>
      </c>
      <c r="D349" s="5"/>
      <c r="E349" s="5"/>
      <c r="F349" s="5">
        <v>817.4878703910141</v>
      </c>
      <c r="G349" s="77">
        <v>5.0268514851485149</v>
      </c>
      <c r="H349" s="77">
        <v>8.5736633663366355</v>
      </c>
      <c r="I349" s="77">
        <v>39.603564356435648</v>
      </c>
      <c r="J349" s="5">
        <v>0.3611111111111111</v>
      </c>
      <c r="K349" s="5"/>
      <c r="L349" s="5"/>
      <c r="M349" s="5"/>
      <c r="N349">
        <v>36.889460154241647</v>
      </c>
      <c r="O349">
        <v>70.372750642673523</v>
      </c>
      <c r="P349">
        <v>93.958868894601537</v>
      </c>
      <c r="Q349">
        <v>88.367609254498717</v>
      </c>
    </row>
    <row r="350" spans="1:20" x14ac:dyDescent="0.25">
      <c r="A350" s="5">
        <v>2022</v>
      </c>
      <c r="B350" s="5" t="s">
        <v>28</v>
      </c>
      <c r="C350" s="5">
        <v>174</v>
      </c>
      <c r="D350" s="5"/>
      <c r="E350" s="5"/>
      <c r="F350" s="5">
        <v>854.00940641887235</v>
      </c>
      <c r="G350" s="77">
        <v>2.0187800000000005</v>
      </c>
      <c r="H350" s="77">
        <v>3.4546000000000001</v>
      </c>
      <c r="I350" s="77">
        <v>42.598399999999998</v>
      </c>
      <c r="J350" s="5">
        <v>0.3611111111111111</v>
      </c>
      <c r="K350" s="5"/>
      <c r="L350" s="5"/>
      <c r="M350" s="5"/>
      <c r="N350">
        <v>44.537275064267355</v>
      </c>
      <c r="O350">
        <v>68.123393316195376</v>
      </c>
      <c r="P350">
        <v>94.023136246786635</v>
      </c>
      <c r="Q350">
        <v>95.115681233933159</v>
      </c>
    </row>
    <row r="351" spans="1:20" x14ac:dyDescent="0.25">
      <c r="A351" s="5">
        <v>2022</v>
      </c>
      <c r="B351" s="5" t="s">
        <v>28</v>
      </c>
      <c r="C351" s="5">
        <v>175</v>
      </c>
      <c r="D351" s="5"/>
      <c r="E351" s="5"/>
      <c r="F351" s="5">
        <v>3984.4571137369812</v>
      </c>
      <c r="G351" s="77">
        <v>40.884341317365269</v>
      </c>
      <c r="H351" s="77">
        <v>69.830538922155682</v>
      </c>
      <c r="I351" s="77">
        <v>32.366467065868264</v>
      </c>
      <c r="J351" s="5">
        <v>0</v>
      </c>
      <c r="K351" s="5"/>
      <c r="L351" s="5"/>
      <c r="M351" s="5"/>
      <c r="N351">
        <v>94.719687092568449</v>
      </c>
      <c r="O351">
        <v>95.371577574967404</v>
      </c>
      <c r="P351">
        <v>94.915254237288124</v>
      </c>
      <c r="Q351">
        <v>90.547588005215118</v>
      </c>
    </row>
    <row r="352" spans="1:20" x14ac:dyDescent="0.25">
      <c r="A352" s="5">
        <v>2022</v>
      </c>
      <c r="B352" s="5" t="s">
        <v>28</v>
      </c>
      <c r="C352" s="5">
        <v>175</v>
      </c>
      <c r="D352" s="5"/>
      <c r="E352" s="5"/>
      <c r="F352" s="5">
        <v>4574.7470565128306</v>
      </c>
      <c r="G352" s="77">
        <v>27.340663366336631</v>
      </c>
      <c r="H352" s="77">
        <v>46.671683168316832</v>
      </c>
      <c r="I352" s="77">
        <v>21.518415841584162</v>
      </c>
      <c r="J352" s="5">
        <v>0</v>
      </c>
      <c r="K352" s="5"/>
      <c r="L352" s="5"/>
      <c r="M352" s="5"/>
      <c r="N352">
        <v>94.719687092568449</v>
      </c>
      <c r="O352">
        <v>95.501955671447206</v>
      </c>
      <c r="P352">
        <v>94.98044328552804</v>
      </c>
      <c r="Q352">
        <v>90.026075619295952</v>
      </c>
    </row>
    <row r="353" spans="1:17" x14ac:dyDescent="0.25">
      <c r="A353" s="5">
        <v>2022</v>
      </c>
      <c r="B353" s="5" t="s">
        <v>28</v>
      </c>
      <c r="C353" s="5">
        <v>175</v>
      </c>
      <c r="D353" s="5"/>
      <c r="E353" s="5"/>
      <c r="F353" s="5">
        <v>4891.1254790797429</v>
      </c>
      <c r="G353" s="77">
        <v>47.632739999999998</v>
      </c>
      <c r="H353" s="77">
        <v>81.277799999999999</v>
      </c>
      <c r="I353" s="77">
        <v>35.883600000000008</v>
      </c>
      <c r="J353" s="5">
        <v>0</v>
      </c>
      <c r="K353" s="5"/>
      <c r="L353" s="5"/>
      <c r="M353" s="5"/>
      <c r="N353">
        <v>94.784876140808336</v>
      </c>
      <c r="O353">
        <v>95.241199478487616</v>
      </c>
      <c r="P353">
        <v>95.110821382007828</v>
      </c>
      <c r="Q353">
        <v>88.983050847457619</v>
      </c>
    </row>
    <row r="354" spans="1:17" x14ac:dyDescent="0.25">
      <c r="A354" s="5">
        <v>2022</v>
      </c>
      <c r="B354" s="5" t="s">
        <v>28</v>
      </c>
      <c r="C354" s="5">
        <v>175</v>
      </c>
      <c r="D354" s="5"/>
      <c r="E354" s="5"/>
      <c r="F354" s="5">
        <v>4109.734475693007</v>
      </c>
      <c r="G354" s="77">
        <v>35.957765640516392</v>
      </c>
      <c r="H354" s="77">
        <v>61.327110228401196</v>
      </c>
      <c r="I354" s="77">
        <v>25.669116186693152</v>
      </c>
      <c r="J354" s="5">
        <v>0</v>
      </c>
      <c r="K354" s="5"/>
      <c r="L354" s="5"/>
      <c r="M354" s="5"/>
      <c r="N354">
        <v>95.110821382007828</v>
      </c>
      <c r="O354">
        <v>95.567144719687093</v>
      </c>
      <c r="P354">
        <v>94.915254237288124</v>
      </c>
      <c r="Q354">
        <v>89.700130378096489</v>
      </c>
    </row>
    <row r="355" spans="1:17" x14ac:dyDescent="0.25">
      <c r="A355" s="5">
        <v>2022</v>
      </c>
      <c r="B355" s="5" t="s">
        <v>28</v>
      </c>
      <c r="C355" s="5">
        <v>178</v>
      </c>
      <c r="D355" s="5"/>
      <c r="E355" s="5"/>
      <c r="F355" s="5">
        <v>3719.0389739996385</v>
      </c>
      <c r="G355" s="77">
        <v>36.229226190476183</v>
      </c>
      <c r="H355" s="77">
        <v>61.825595238095239</v>
      </c>
      <c r="I355" s="77">
        <v>26.5015873015873</v>
      </c>
      <c r="J355" s="5">
        <v>0</v>
      </c>
      <c r="K355" s="5"/>
      <c r="L355" s="5"/>
      <c r="M355" s="5"/>
      <c r="N355" s="5"/>
      <c r="O355" s="5"/>
      <c r="P355" s="5"/>
      <c r="Q355" s="5"/>
    </row>
    <row r="356" spans="1:17" x14ac:dyDescent="0.25">
      <c r="A356" s="5">
        <v>2022</v>
      </c>
      <c r="B356" s="5" t="s">
        <v>28</v>
      </c>
      <c r="C356" s="5">
        <v>178</v>
      </c>
      <c r="D356" s="5"/>
      <c r="E356" s="5"/>
      <c r="F356" s="5">
        <v>4455.8397299105009</v>
      </c>
      <c r="G356" s="77">
        <v>39.618725099601591</v>
      </c>
      <c r="H356" s="77">
        <v>67.608565737051777</v>
      </c>
      <c r="I356" s="77">
        <v>31.490039840637451</v>
      </c>
      <c r="J356" s="5">
        <v>0</v>
      </c>
      <c r="K356" s="5"/>
      <c r="L356" s="5"/>
      <c r="M356" s="5"/>
      <c r="N356" s="5"/>
      <c r="O356" s="5"/>
      <c r="P356" s="5"/>
      <c r="Q356" s="5"/>
    </row>
    <row r="357" spans="1:17" x14ac:dyDescent="0.25">
      <c r="A357" s="5">
        <v>2022</v>
      </c>
      <c r="B357" s="5" t="s">
        <v>28</v>
      </c>
      <c r="C357" s="5">
        <v>178</v>
      </c>
      <c r="D357" s="5"/>
      <c r="E357" s="5"/>
      <c r="F357" s="5">
        <v>3767.8759117113104</v>
      </c>
      <c r="G357" s="77">
        <v>44.022420634920636</v>
      </c>
      <c r="H357" s="77">
        <v>75.118055555555557</v>
      </c>
      <c r="I357" s="77">
        <v>30.107539682539681</v>
      </c>
      <c r="J357" s="5">
        <v>0</v>
      </c>
      <c r="K357" s="5"/>
      <c r="L357" s="5"/>
      <c r="M357" s="5"/>
      <c r="N357" s="5"/>
      <c r="O357" s="5"/>
      <c r="P357" s="5"/>
      <c r="Q357" s="5"/>
    </row>
    <row r="358" spans="1:17" x14ac:dyDescent="0.25">
      <c r="A358" s="5">
        <v>2022</v>
      </c>
      <c r="B358" s="5" t="s">
        <v>28</v>
      </c>
      <c r="C358" s="5">
        <v>178</v>
      </c>
      <c r="D358" s="5"/>
      <c r="E358" s="5"/>
      <c r="F358" s="5">
        <v>3655.3386204626768</v>
      </c>
      <c r="G358" s="77">
        <v>47.93132804757186</v>
      </c>
      <c r="H358" s="77">
        <v>81.728642220019822</v>
      </c>
      <c r="I358" s="77">
        <v>36.545887016848368</v>
      </c>
      <c r="J358" s="5">
        <v>0</v>
      </c>
      <c r="K358" s="5"/>
      <c r="L358" s="5"/>
      <c r="M358" s="5"/>
      <c r="N358" s="5"/>
      <c r="O358" s="5"/>
      <c r="P358" s="5"/>
      <c r="Q358" s="5"/>
    </row>
    <row r="359" spans="1:17" x14ac:dyDescent="0.25">
      <c r="A359" s="5">
        <v>2022</v>
      </c>
      <c r="B359" s="5" t="s">
        <v>28</v>
      </c>
      <c r="C359" s="5">
        <v>185</v>
      </c>
      <c r="D359" s="5"/>
      <c r="E359" s="5"/>
      <c r="F359" s="5">
        <v>1799.5349874191802</v>
      </c>
      <c r="G359" s="77">
        <v>24.643203980099504</v>
      </c>
      <c r="H359" s="77">
        <v>41.959601990049755</v>
      </c>
      <c r="I359" s="77">
        <v>19.360398009950252</v>
      </c>
      <c r="J359" s="5">
        <v>0</v>
      </c>
      <c r="K359" s="5"/>
      <c r="L359" s="5"/>
      <c r="M359" s="5"/>
      <c r="N359" s="5"/>
      <c r="O359" s="5"/>
      <c r="P359" s="5"/>
      <c r="Q359" s="5"/>
    </row>
    <row r="360" spans="1:17" x14ac:dyDescent="0.25">
      <c r="A360" s="5">
        <v>2022</v>
      </c>
      <c r="B360" s="5" t="s">
        <v>28</v>
      </c>
      <c r="C360" s="5">
        <v>185</v>
      </c>
      <c r="D360" s="5"/>
      <c r="E360" s="5"/>
      <c r="F360" s="5">
        <v>2425.921797199308</v>
      </c>
      <c r="G360" s="77">
        <v>43.306370000000001</v>
      </c>
      <c r="H360" s="77">
        <v>73.719399999999993</v>
      </c>
      <c r="I360" s="77">
        <v>28.930360000000007</v>
      </c>
      <c r="J360" s="5">
        <v>0</v>
      </c>
      <c r="K360" s="5"/>
      <c r="L360" s="5"/>
      <c r="M360" s="5"/>
      <c r="N360" s="5"/>
      <c r="O360" s="5"/>
      <c r="P360" s="5"/>
      <c r="Q360" s="5"/>
    </row>
    <row r="361" spans="1:17" x14ac:dyDescent="0.25">
      <c r="A361" s="5">
        <v>2022</v>
      </c>
      <c r="B361" s="5" t="s">
        <v>28</v>
      </c>
      <c r="C361" s="5">
        <v>185</v>
      </c>
      <c r="D361" s="5"/>
      <c r="E361" s="5"/>
      <c r="F361" s="5">
        <v>2198.7238695841424</v>
      </c>
      <c r="G361" s="77">
        <v>41.061873767258376</v>
      </c>
      <c r="H361" s="77">
        <v>69.980078895463521</v>
      </c>
      <c r="I361" s="77">
        <v>29.252465483234712</v>
      </c>
      <c r="J361" s="5">
        <v>0</v>
      </c>
      <c r="K361" s="5"/>
      <c r="L361" s="5"/>
      <c r="M361" s="5"/>
      <c r="N361" s="5"/>
      <c r="O361" s="5"/>
      <c r="P361" s="5"/>
      <c r="Q361" s="5"/>
    </row>
    <row r="362" spans="1:17" x14ac:dyDescent="0.25">
      <c r="A362" s="5">
        <v>2022</v>
      </c>
      <c r="B362" s="5" t="s">
        <v>28</v>
      </c>
      <c r="C362" s="5">
        <v>185</v>
      </c>
      <c r="D362" s="5"/>
      <c r="E362" s="5"/>
      <c r="F362" s="5">
        <v>2557.5691945090298</v>
      </c>
      <c r="G362" s="77">
        <v>24.229861523244317</v>
      </c>
      <c r="H362" s="77">
        <v>41.282690405539071</v>
      </c>
      <c r="I362" s="77">
        <v>21.734124629080121</v>
      </c>
      <c r="J362" s="5">
        <v>0</v>
      </c>
      <c r="K362" s="5"/>
      <c r="L362" s="5"/>
      <c r="M362" s="5"/>
      <c r="N362" s="5"/>
      <c r="O362" s="5"/>
      <c r="P362" s="5"/>
      <c r="Q362" s="5"/>
    </row>
    <row r="363" spans="1:17" x14ac:dyDescent="0.25">
      <c r="A363" s="5">
        <v>2022</v>
      </c>
      <c r="B363" s="5" t="s">
        <v>28</v>
      </c>
      <c r="C363" s="5">
        <v>190</v>
      </c>
      <c r="D363" s="5"/>
      <c r="E363" s="5"/>
      <c r="F363" s="5">
        <v>535.50763873406163</v>
      </c>
      <c r="G363" s="77">
        <v>31.736489151873769</v>
      </c>
      <c r="H363" s="77">
        <v>54.27120315581854</v>
      </c>
      <c r="I363" s="77">
        <v>73.915976331360952</v>
      </c>
      <c r="J363" s="5">
        <v>9.5238095238095233E-2</v>
      </c>
      <c r="K363" s="5"/>
      <c r="L363" s="5"/>
      <c r="M363" s="5"/>
      <c r="N363" s="5"/>
      <c r="O363" s="5"/>
      <c r="P363" s="5"/>
      <c r="Q363" s="5"/>
    </row>
    <row r="364" spans="1:17" x14ac:dyDescent="0.25">
      <c r="A364" s="5">
        <v>2022</v>
      </c>
      <c r="B364" s="5" t="s">
        <v>28</v>
      </c>
      <c r="C364" s="5">
        <v>190</v>
      </c>
      <c r="D364" s="5"/>
      <c r="E364" s="5"/>
      <c r="F364" s="5">
        <v>692.63517745856825</v>
      </c>
      <c r="G364" s="77">
        <v>31.704202755905513</v>
      </c>
      <c r="H364" s="77">
        <v>54.112598425196857</v>
      </c>
      <c r="I364" s="77">
        <v>56.668503937007877</v>
      </c>
      <c r="J364" s="5">
        <v>9.5238095238095233E-2</v>
      </c>
      <c r="K364" s="5"/>
      <c r="L364" s="5"/>
      <c r="M364" s="5"/>
      <c r="N364" s="5"/>
      <c r="O364" s="5"/>
      <c r="P364" s="5"/>
      <c r="Q364" s="5"/>
    </row>
    <row r="365" spans="1:17" x14ac:dyDescent="0.25">
      <c r="A365" s="5">
        <v>2022</v>
      </c>
      <c r="B365" s="5" t="s">
        <v>28</v>
      </c>
      <c r="C365" s="5">
        <v>190</v>
      </c>
      <c r="D365" s="5"/>
      <c r="E365" s="5"/>
      <c r="F365" s="5">
        <v>683.29245893981386</v>
      </c>
      <c r="G365" s="77">
        <v>23.725024727992086</v>
      </c>
      <c r="H365" s="77">
        <v>40.524233432245303</v>
      </c>
      <c r="I365" s="77">
        <v>51.12640949554897</v>
      </c>
      <c r="J365" s="5">
        <v>9.5238095238095233E-2</v>
      </c>
      <c r="K365" s="5"/>
      <c r="L365" s="5"/>
      <c r="M365" s="5"/>
      <c r="N365" s="5"/>
      <c r="O365" s="5"/>
      <c r="P365" s="5"/>
      <c r="Q365" s="5"/>
    </row>
    <row r="366" spans="1:17" x14ac:dyDescent="0.25">
      <c r="A366" s="5">
        <v>2022</v>
      </c>
      <c r="B366" s="5" t="s">
        <v>28</v>
      </c>
      <c r="C366" s="5">
        <v>190</v>
      </c>
      <c r="D366" s="5"/>
      <c r="E366" s="5"/>
      <c r="F366" s="5">
        <v>921.95645019163203</v>
      </c>
      <c r="G366" s="77">
        <v>28.498217821782177</v>
      </c>
      <c r="H366" s="77">
        <v>48.677227722772287</v>
      </c>
      <c r="I366" s="77">
        <v>63.748514851485155</v>
      </c>
      <c r="J366" s="5">
        <v>9.5238095238095233E-2</v>
      </c>
      <c r="K366" s="5"/>
      <c r="L366" s="5"/>
      <c r="M366" s="5"/>
      <c r="N366" s="5"/>
      <c r="O366" s="5"/>
      <c r="P366" s="5"/>
      <c r="Q366" s="5"/>
    </row>
    <row r="367" spans="1:17" x14ac:dyDescent="0.25">
      <c r="A367" s="5">
        <v>2022</v>
      </c>
      <c r="B367" s="5" t="s">
        <v>28</v>
      </c>
      <c r="C367" s="5">
        <v>193</v>
      </c>
      <c r="D367" s="5"/>
      <c r="E367" s="5"/>
      <c r="F367" s="5">
        <v>847.21470204159641</v>
      </c>
      <c r="G367" s="77">
        <v>8.4448310139164988</v>
      </c>
      <c r="H367" s="77">
        <v>14.354870775347912</v>
      </c>
      <c r="I367" s="77">
        <v>47.067594433399599</v>
      </c>
      <c r="J367" s="5">
        <v>0.7142857142857143</v>
      </c>
      <c r="K367" s="5"/>
      <c r="L367" s="5"/>
      <c r="M367" s="5"/>
      <c r="N367" s="5"/>
      <c r="O367" s="5"/>
      <c r="P367" s="5"/>
      <c r="Q367" s="5"/>
    </row>
    <row r="368" spans="1:17" x14ac:dyDescent="0.25">
      <c r="A368" s="5">
        <v>2022</v>
      </c>
      <c r="B368" s="5" t="s">
        <v>28</v>
      </c>
      <c r="C368" s="5">
        <v>193</v>
      </c>
      <c r="D368" s="5"/>
      <c r="E368" s="5"/>
      <c r="F368" s="5">
        <v>773.32229193872035</v>
      </c>
      <c r="G368" s="77">
        <v>7.1049702970297028</v>
      </c>
      <c r="H368" s="77">
        <v>12.104356435643565</v>
      </c>
      <c r="I368" s="77">
        <v>53.410693069306944</v>
      </c>
      <c r="J368" s="5">
        <v>0.7142857142857143</v>
      </c>
      <c r="K368" s="5"/>
      <c r="L368" s="5"/>
      <c r="M368" s="5"/>
      <c r="N368" s="5"/>
      <c r="O368" s="5"/>
      <c r="P368" s="5"/>
      <c r="Q368" s="5"/>
    </row>
    <row r="369" spans="1:17" x14ac:dyDescent="0.25">
      <c r="A369" s="5">
        <v>2022</v>
      </c>
      <c r="B369" s="5" t="s">
        <v>28</v>
      </c>
      <c r="C369" s="5">
        <v>193</v>
      </c>
      <c r="D369" s="5"/>
      <c r="E369" s="5"/>
      <c r="F369" s="5">
        <v>611.94806297841615</v>
      </c>
      <c r="G369" s="77">
        <v>9.3449803149606296</v>
      </c>
      <c r="H369" s="77">
        <v>15.955708661417324</v>
      </c>
      <c r="I369" s="77">
        <v>38.631102362204729</v>
      </c>
      <c r="J369" s="5">
        <v>0.7142857142857143</v>
      </c>
      <c r="K369" s="5"/>
      <c r="L369" s="5"/>
      <c r="M369" s="5"/>
      <c r="N369" s="5"/>
      <c r="O369" s="5"/>
      <c r="P369" s="5"/>
      <c r="Q369" s="5"/>
    </row>
    <row r="370" spans="1:17" x14ac:dyDescent="0.25">
      <c r="A370" s="5">
        <v>2022</v>
      </c>
      <c r="B370" s="5" t="s">
        <v>28</v>
      </c>
      <c r="C370" s="5">
        <v>193</v>
      </c>
      <c r="D370" s="5"/>
      <c r="E370" s="5"/>
      <c r="F370" s="5">
        <v>927.05247847458918</v>
      </c>
      <c r="G370" s="77">
        <v>13.821869999999999</v>
      </c>
      <c r="H370" s="77">
        <v>23.618400000000001</v>
      </c>
      <c r="I370" s="77">
        <v>69.877600000000001</v>
      </c>
      <c r="J370" s="5">
        <v>0.7142857142857143</v>
      </c>
      <c r="K370" s="5"/>
      <c r="L370" s="5"/>
      <c r="M370" s="5"/>
      <c r="N370" s="5"/>
      <c r="O370" s="5"/>
      <c r="P370" s="5"/>
      <c r="Q370" s="5"/>
    </row>
    <row r="371" spans="1:17" x14ac:dyDescent="0.25">
      <c r="A371" s="5">
        <v>2022</v>
      </c>
      <c r="B371" s="5" t="s">
        <v>28</v>
      </c>
      <c r="C371" s="5">
        <v>197</v>
      </c>
      <c r="D371" s="5"/>
      <c r="E371" s="5"/>
      <c r="F371" s="5">
        <v>2340.9879924833585</v>
      </c>
      <c r="G371" s="77">
        <v>20.376919242273178</v>
      </c>
      <c r="H371" s="77">
        <v>34.808574277168496</v>
      </c>
      <c r="I371" s="77">
        <v>33.679760717846463</v>
      </c>
      <c r="J371" s="5">
        <v>0.2</v>
      </c>
      <c r="K371" s="5"/>
      <c r="L371" s="5"/>
      <c r="M371" s="5"/>
      <c r="N371" s="5"/>
      <c r="O371" s="5"/>
      <c r="P371" s="5"/>
      <c r="Q371" s="5"/>
    </row>
    <row r="372" spans="1:17" x14ac:dyDescent="0.25">
      <c r="A372" s="5">
        <v>2022</v>
      </c>
      <c r="B372" s="5" t="s">
        <v>28</v>
      </c>
      <c r="C372" s="5">
        <v>197</v>
      </c>
      <c r="D372" s="5"/>
      <c r="E372" s="5"/>
      <c r="F372" s="5">
        <v>1916.318968903611</v>
      </c>
      <c r="G372" s="77">
        <v>13.644861386138613</v>
      </c>
      <c r="H372" s="77">
        <v>23.404158415841586</v>
      </c>
      <c r="I372" s="77">
        <v>30.551683168316828</v>
      </c>
      <c r="J372" s="5">
        <v>0.2</v>
      </c>
      <c r="K372" s="5"/>
      <c r="L372" s="5"/>
      <c r="M372" s="5"/>
      <c r="N372" s="5"/>
      <c r="O372" s="5"/>
      <c r="P372" s="5"/>
      <c r="Q372" s="5"/>
    </row>
    <row r="373" spans="1:17" x14ac:dyDescent="0.25">
      <c r="A373" s="5">
        <v>2022</v>
      </c>
      <c r="B373" s="5" t="s">
        <v>28</v>
      </c>
      <c r="C373" s="5">
        <v>197</v>
      </c>
      <c r="D373" s="5"/>
      <c r="E373" s="5"/>
      <c r="F373" s="5">
        <v>1901.4555530783198</v>
      </c>
      <c r="G373" s="77">
        <v>18.431061507936509</v>
      </c>
      <c r="H373" s="77">
        <v>31.579563492063496</v>
      </c>
      <c r="I373" s="77">
        <v>28.949206349206349</v>
      </c>
      <c r="J373" s="5">
        <v>0.2</v>
      </c>
      <c r="K373" s="5"/>
      <c r="L373" s="5"/>
      <c r="M373" s="5"/>
      <c r="N373" s="5"/>
      <c r="O373" s="5"/>
      <c r="P373" s="5"/>
      <c r="Q373" s="5"/>
    </row>
    <row r="374" spans="1:17" x14ac:dyDescent="0.25">
      <c r="A374" s="5">
        <v>2022</v>
      </c>
      <c r="B374" s="5" t="s">
        <v>28</v>
      </c>
      <c r="C374" s="5">
        <v>197</v>
      </c>
      <c r="D374" s="5"/>
      <c r="E374" s="5"/>
      <c r="F374" s="5">
        <v>1608.4339268082936</v>
      </c>
      <c r="G374" s="77">
        <v>30.21092907092908</v>
      </c>
      <c r="H374" s="77">
        <v>51.787012987013</v>
      </c>
      <c r="I374" s="77">
        <v>33.56603396603397</v>
      </c>
      <c r="J374" s="5">
        <v>0.2</v>
      </c>
      <c r="K374" s="5"/>
      <c r="L374" s="5"/>
      <c r="M374" s="5"/>
      <c r="N374" s="5"/>
      <c r="O374" s="5"/>
      <c r="P374" s="5"/>
      <c r="Q374" s="5"/>
    </row>
    <row r="375" spans="1:17" x14ac:dyDescent="0.25">
      <c r="A375" s="5">
        <v>2022</v>
      </c>
      <c r="B375" s="5" t="s">
        <v>28</v>
      </c>
      <c r="C375" s="5">
        <v>198</v>
      </c>
      <c r="D375" s="5"/>
      <c r="E375" s="5"/>
      <c r="F375" s="5">
        <v>607.70137274261879</v>
      </c>
      <c r="G375" s="77">
        <v>8.8157581764122899</v>
      </c>
      <c r="H375" s="77">
        <v>15.013875123885036</v>
      </c>
      <c r="I375" s="77">
        <v>30.348860257680869</v>
      </c>
      <c r="J375" s="80">
        <v>0.55555555555555558</v>
      </c>
      <c r="K375" s="5"/>
      <c r="L375" s="5"/>
      <c r="M375" s="5"/>
      <c r="N375" s="5"/>
      <c r="O375" s="5"/>
      <c r="P375" s="5"/>
      <c r="Q375" s="5"/>
    </row>
    <row r="376" spans="1:17" x14ac:dyDescent="0.25">
      <c r="A376" s="5">
        <v>2022</v>
      </c>
      <c r="B376" s="5" t="s">
        <v>28</v>
      </c>
      <c r="C376" s="5">
        <v>198</v>
      </c>
      <c r="D376" s="5"/>
      <c r="E376" s="5"/>
      <c r="F376" s="5">
        <v>404.70957947149941</v>
      </c>
      <c r="G376" s="77">
        <v>2.5584960159362553</v>
      </c>
      <c r="H376" s="77">
        <v>4.3352589641434269</v>
      </c>
      <c r="I376" s="77">
        <v>34.251792828685268</v>
      </c>
      <c r="J376" s="80">
        <v>0.55555555555555558</v>
      </c>
      <c r="K376" s="5"/>
      <c r="L376" s="5"/>
      <c r="M376" s="5"/>
      <c r="N376" s="5"/>
      <c r="O376" s="5"/>
      <c r="P376" s="5"/>
      <c r="Q376" s="5"/>
    </row>
    <row r="377" spans="1:17" x14ac:dyDescent="0.25">
      <c r="A377" s="5">
        <v>2022</v>
      </c>
      <c r="B377" s="5" t="s">
        <v>28</v>
      </c>
      <c r="C377" s="5">
        <v>198</v>
      </c>
      <c r="D377" s="5"/>
      <c r="E377" s="5"/>
      <c r="F377" s="5">
        <v>194.07374377594465</v>
      </c>
      <c r="G377" s="77">
        <v>1.1346001974333664</v>
      </c>
      <c r="H377" s="77">
        <v>1.9348469891411653</v>
      </c>
      <c r="I377" s="77">
        <v>36.554392892398809</v>
      </c>
      <c r="J377" s="80">
        <v>0.55555555555555558</v>
      </c>
      <c r="K377" s="5"/>
      <c r="L377" s="5"/>
      <c r="M377" s="5"/>
      <c r="N377" s="5"/>
      <c r="O377" s="5"/>
      <c r="P377" s="5"/>
      <c r="Q377" s="5"/>
    </row>
    <row r="378" spans="1:17" x14ac:dyDescent="0.25">
      <c r="A378" s="5">
        <v>2022</v>
      </c>
      <c r="B378" s="5" t="s">
        <v>28</v>
      </c>
      <c r="C378" s="5">
        <v>199</v>
      </c>
      <c r="D378" s="5"/>
      <c r="E378" s="5"/>
      <c r="F378" s="5">
        <v>754.63685490121156</v>
      </c>
      <c r="G378" s="76">
        <v>8.0091658391261191</v>
      </c>
      <c r="H378" s="76">
        <v>13.689771598808344</v>
      </c>
      <c r="I378" s="76">
        <v>54.449652432969224</v>
      </c>
      <c r="J378" s="80">
        <v>0.55555555555555558</v>
      </c>
      <c r="K378" s="5"/>
      <c r="L378" s="5"/>
      <c r="M378" s="5"/>
      <c r="N378" s="5"/>
      <c r="O378" s="5"/>
      <c r="P378" s="5"/>
      <c r="Q378" s="5"/>
    </row>
    <row r="379" spans="1:17" x14ac:dyDescent="0.25">
      <c r="A379" s="5">
        <v>2022</v>
      </c>
      <c r="B379" s="5" t="s">
        <v>28</v>
      </c>
      <c r="C379" s="5">
        <v>199</v>
      </c>
      <c r="D379" s="5"/>
      <c r="E379" s="5"/>
      <c r="F379" s="5">
        <v>498.98610270620338</v>
      </c>
      <c r="G379" s="76">
        <v>23.446940000000001</v>
      </c>
      <c r="H379" s="76">
        <v>39.953800000000001</v>
      </c>
      <c r="I379" s="76">
        <v>70.619200000000006</v>
      </c>
      <c r="J379" s="5">
        <v>0.27777777777777773</v>
      </c>
      <c r="K379" s="5"/>
      <c r="L379" s="5"/>
      <c r="M379" s="5"/>
      <c r="N379" s="5"/>
      <c r="O379" s="5"/>
      <c r="P379" s="5"/>
      <c r="Q379" s="5"/>
    </row>
    <row r="380" spans="1:17" x14ac:dyDescent="0.25">
      <c r="A380" s="5">
        <v>2022</v>
      </c>
      <c r="B380" s="5" t="s">
        <v>28</v>
      </c>
      <c r="C380" s="5">
        <v>199</v>
      </c>
      <c r="D380" s="5"/>
      <c r="E380" s="5"/>
      <c r="F380" s="5">
        <v>802.19978554214299</v>
      </c>
      <c r="G380" s="76">
        <v>10.311267326732676</v>
      </c>
      <c r="H380" s="76">
        <v>17.543168316831682</v>
      </c>
      <c r="I380" s="76">
        <v>59.186534653465351</v>
      </c>
      <c r="J380" s="5">
        <v>0.27777777777777773</v>
      </c>
      <c r="K380" s="5"/>
      <c r="L380" s="5"/>
      <c r="M380" s="5"/>
      <c r="N380" s="5"/>
      <c r="O380" s="5"/>
      <c r="P380" s="5"/>
      <c r="Q380" s="5"/>
    </row>
    <row r="381" spans="1:17" x14ac:dyDescent="0.25">
      <c r="A381" s="5">
        <v>2022</v>
      </c>
      <c r="B381" s="5" t="s">
        <v>28</v>
      </c>
      <c r="C381" s="5">
        <v>199</v>
      </c>
      <c r="D381" s="5"/>
      <c r="E381" s="5"/>
      <c r="F381" s="5">
        <v>624.68813368580868</v>
      </c>
      <c r="G381" s="76">
        <v>15.016181455633102</v>
      </c>
      <c r="H381" s="76">
        <v>25.645663010967102</v>
      </c>
      <c r="I381" s="76">
        <v>69.218743768693926</v>
      </c>
      <c r="J381" s="5">
        <v>0.27777777777777773</v>
      </c>
      <c r="K381" s="5"/>
      <c r="L381" s="5"/>
      <c r="M381" s="5"/>
      <c r="N381" s="5"/>
      <c r="O381" s="5"/>
      <c r="P381" s="5"/>
      <c r="Q381" s="5"/>
    </row>
    <row r="382" spans="1:17" x14ac:dyDescent="0.25">
      <c r="A382" s="5">
        <v>2022</v>
      </c>
      <c r="B382" s="5" t="s">
        <v>28</v>
      </c>
      <c r="C382" s="5">
        <v>208</v>
      </c>
      <c r="D382" s="5"/>
      <c r="E382" s="5"/>
      <c r="F382" s="5">
        <v>3073.5420581584231</v>
      </c>
      <c r="G382" s="76">
        <v>24.844540000000002</v>
      </c>
      <c r="H382" s="76">
        <v>42.582799999999999</v>
      </c>
      <c r="I382" s="76">
        <v>22.626000000000001</v>
      </c>
      <c r="J382" s="5">
        <v>8.3333333333333329E-2</v>
      </c>
      <c r="K382" s="5"/>
      <c r="L382" s="5"/>
      <c r="M382" s="5"/>
      <c r="N382" s="5"/>
      <c r="O382" s="5"/>
      <c r="P382" s="5"/>
      <c r="Q382" s="5"/>
    </row>
    <row r="383" spans="1:17" x14ac:dyDescent="0.25">
      <c r="A383" s="5">
        <v>2022</v>
      </c>
      <c r="B383" s="5" t="s">
        <v>28</v>
      </c>
      <c r="C383" s="5">
        <v>208</v>
      </c>
      <c r="D383" s="5"/>
      <c r="E383" s="5"/>
      <c r="F383" s="5">
        <v>4351.7958191334637</v>
      </c>
      <c r="G383" s="76">
        <v>30.021049504950497</v>
      </c>
      <c r="H383" s="76">
        <v>51.435841584158425</v>
      </c>
      <c r="I383" s="76">
        <v>26.154851485148516</v>
      </c>
      <c r="J383" s="5">
        <v>8.3333333333333329E-2</v>
      </c>
      <c r="K383" s="5"/>
      <c r="L383" s="5"/>
      <c r="M383" s="5"/>
      <c r="N383" s="5"/>
      <c r="O383" s="5"/>
      <c r="P383" s="5"/>
      <c r="Q383" s="5"/>
    </row>
    <row r="384" spans="1:17" x14ac:dyDescent="0.25">
      <c r="A384" s="5">
        <v>2022</v>
      </c>
      <c r="B384" s="5" t="s">
        <v>28</v>
      </c>
      <c r="C384" s="5">
        <v>221</v>
      </c>
      <c r="D384" s="5"/>
      <c r="E384" s="5"/>
      <c r="F384" s="5">
        <v>1682.1140023993803</v>
      </c>
      <c r="G384" s="76">
        <v>5.3742445328031812</v>
      </c>
      <c r="H384" s="76">
        <v>9.2333996023856866</v>
      </c>
      <c r="I384" s="76">
        <v>61.710934393638169</v>
      </c>
      <c r="J384" s="5">
        <v>0.5714285714285714</v>
      </c>
      <c r="K384" s="5"/>
      <c r="L384" s="5"/>
      <c r="M384" s="5"/>
      <c r="N384" s="5"/>
      <c r="O384" s="5"/>
      <c r="P384" s="5"/>
      <c r="Q384" s="5"/>
    </row>
    <row r="385" spans="1:17" x14ac:dyDescent="0.25">
      <c r="A385" s="5">
        <v>2022</v>
      </c>
      <c r="B385" s="5" t="s">
        <v>28</v>
      </c>
      <c r="C385" s="5">
        <v>221</v>
      </c>
      <c r="D385" s="5"/>
      <c r="E385" s="5"/>
      <c r="F385" s="5">
        <v>1394.1884044123112</v>
      </c>
      <c r="G385" s="76">
        <v>4.1055467980295566</v>
      </c>
      <c r="H385" s="76">
        <v>7.0784236453201972</v>
      </c>
      <c r="I385" s="76">
        <v>46.957241379310346</v>
      </c>
      <c r="J385" s="5">
        <v>0.5714285714285714</v>
      </c>
      <c r="K385" s="5"/>
      <c r="L385" s="5"/>
      <c r="M385" s="5"/>
      <c r="N385" s="5"/>
      <c r="O385" s="5"/>
      <c r="P385" s="5"/>
      <c r="Q385" s="5"/>
    </row>
    <row r="386" spans="1:17" x14ac:dyDescent="0.25">
      <c r="A386" s="5">
        <v>2022</v>
      </c>
      <c r="B386" s="5" t="s">
        <v>28</v>
      </c>
      <c r="C386" s="5">
        <v>221</v>
      </c>
      <c r="D386" s="5"/>
      <c r="E386" s="5"/>
      <c r="F386" s="5">
        <v>1194.5939633298299</v>
      </c>
      <c r="G386" s="76">
        <v>5.8083465346534657</v>
      </c>
      <c r="H386" s="76">
        <v>9.9431683168316845</v>
      </c>
      <c r="I386" s="76">
        <v>38.624554455445548</v>
      </c>
      <c r="J386" s="5">
        <v>0.5714285714285714</v>
      </c>
      <c r="K386" s="5"/>
      <c r="L386" s="5"/>
      <c r="M386" s="5"/>
      <c r="N386" s="5"/>
      <c r="O386" s="5"/>
      <c r="P386" s="5"/>
      <c r="Q386" s="5"/>
    </row>
    <row r="387" spans="1:17" x14ac:dyDescent="0.25">
      <c r="A387" s="5">
        <v>2022</v>
      </c>
      <c r="B387" s="5" t="s">
        <v>28</v>
      </c>
      <c r="C387" s="5">
        <v>221</v>
      </c>
      <c r="D387" s="5"/>
      <c r="E387" s="5"/>
      <c r="F387" s="5">
        <v>1331.3373889225088</v>
      </c>
      <c r="G387" s="76">
        <v>5.0712909632572005</v>
      </c>
      <c r="H387" s="76">
        <v>8.6969215491559098</v>
      </c>
      <c r="I387" s="76">
        <v>39.63614697120159</v>
      </c>
      <c r="J387" s="5">
        <v>0.5714285714285714</v>
      </c>
      <c r="K387" s="5"/>
      <c r="L387" s="5"/>
      <c r="M387" s="5"/>
      <c r="N387" s="5"/>
      <c r="O387" s="5"/>
      <c r="P387" s="5"/>
      <c r="Q387" s="5"/>
    </row>
    <row r="388" spans="1:17" x14ac:dyDescent="0.25">
      <c r="A388" s="5">
        <v>2022</v>
      </c>
      <c r="B388" s="5" t="s">
        <v>28</v>
      </c>
      <c r="C388" s="5">
        <v>222</v>
      </c>
      <c r="D388" s="5"/>
      <c r="E388" s="5"/>
      <c r="F388" s="5">
        <v>417.44965017889183</v>
      </c>
      <c r="G388" s="76">
        <v>6.0257524752475256</v>
      </c>
      <c r="H388" s="76">
        <v>10.358613861386138</v>
      </c>
      <c r="I388" s="76">
        <v>30.27168316831683</v>
      </c>
      <c r="J388" s="5">
        <v>0.59259259259259256</v>
      </c>
      <c r="K388" s="5"/>
      <c r="L388" s="5"/>
      <c r="M388" s="5"/>
      <c r="N388" s="5"/>
      <c r="O388" s="5"/>
      <c r="P388" s="5"/>
      <c r="Q388" s="5"/>
    </row>
    <row r="389" spans="1:17" x14ac:dyDescent="0.25">
      <c r="A389" s="5">
        <v>2022</v>
      </c>
      <c r="B389" s="5" t="s">
        <v>28</v>
      </c>
      <c r="C389" s="5">
        <v>222</v>
      </c>
      <c r="D389" s="5"/>
      <c r="E389" s="5"/>
      <c r="F389" s="5">
        <v>325.72114108566632</v>
      </c>
      <c r="G389" s="76">
        <v>8.0797123015873016</v>
      </c>
      <c r="H389" s="76">
        <v>13.936507936507935</v>
      </c>
      <c r="I389" s="76">
        <v>37.875793650793653</v>
      </c>
      <c r="J389" s="5">
        <v>0.59259259259259256</v>
      </c>
      <c r="K389" s="5"/>
      <c r="L389" s="5"/>
      <c r="M389" s="5"/>
      <c r="N389" s="5"/>
      <c r="O389" s="5"/>
      <c r="P389" s="5"/>
      <c r="Q389" s="5"/>
    </row>
    <row r="390" spans="1:17" x14ac:dyDescent="0.25">
      <c r="A390" s="5">
        <v>2022</v>
      </c>
      <c r="B390" s="5" t="s">
        <v>28</v>
      </c>
      <c r="C390" s="5">
        <v>222</v>
      </c>
      <c r="D390" s="5"/>
      <c r="E390" s="5"/>
      <c r="F390" s="5">
        <v>519.3702158380313</v>
      </c>
      <c r="G390" s="76">
        <v>9.1720352250489245</v>
      </c>
      <c r="H390" s="76">
        <v>15.772407045009786</v>
      </c>
      <c r="I390" s="76">
        <v>27.287279843444228</v>
      </c>
      <c r="J390" s="5">
        <v>0.59259259259259256</v>
      </c>
      <c r="K390" s="5"/>
      <c r="L390" s="5"/>
      <c r="M390" s="5"/>
      <c r="N390" s="5"/>
      <c r="O390" s="5"/>
      <c r="P390" s="5"/>
      <c r="Q390" s="5"/>
    </row>
    <row r="391" spans="1:17" x14ac:dyDescent="0.25">
      <c r="A391" s="5">
        <v>2022</v>
      </c>
      <c r="B391" s="5" t="s">
        <v>28</v>
      </c>
      <c r="C391" s="5">
        <v>223</v>
      </c>
      <c r="D391" s="5"/>
      <c r="E391" s="5"/>
      <c r="F391" s="5">
        <v>827.67992695692794</v>
      </c>
      <c r="G391" s="76">
        <v>19.037980198019802</v>
      </c>
      <c r="H391" s="76">
        <v>32.581386138613865</v>
      </c>
      <c r="I391" s="76">
        <v>39.715247524752471</v>
      </c>
      <c r="J391" s="5">
        <v>0.30555555555555558</v>
      </c>
      <c r="K391" s="5"/>
      <c r="L391" s="5"/>
      <c r="M391" s="5"/>
      <c r="N391" s="5"/>
      <c r="O391" s="5"/>
      <c r="P391" s="5"/>
      <c r="Q391" s="5"/>
    </row>
    <row r="392" spans="1:17" x14ac:dyDescent="0.25">
      <c r="A392" s="5">
        <v>2022</v>
      </c>
      <c r="B392" s="5" t="s">
        <v>28</v>
      </c>
      <c r="C392" s="5">
        <v>223</v>
      </c>
      <c r="D392" s="5"/>
      <c r="E392" s="5"/>
      <c r="F392" s="5">
        <v>1167.4151458207261</v>
      </c>
      <c r="G392" s="76">
        <v>30.51117</v>
      </c>
      <c r="H392" s="76">
        <v>52.271400000000007</v>
      </c>
      <c r="I392" s="76">
        <v>24.800800000000002</v>
      </c>
      <c r="J392" s="5">
        <v>0.30555555555555558</v>
      </c>
      <c r="K392" s="5"/>
      <c r="L392" s="5"/>
      <c r="M392" s="5"/>
      <c r="N392" s="5"/>
      <c r="O392" s="5"/>
      <c r="P392" s="5"/>
      <c r="Q392" s="5"/>
    </row>
    <row r="393" spans="1:17" x14ac:dyDescent="0.25">
      <c r="A393" s="5">
        <v>2022</v>
      </c>
      <c r="B393" s="5" t="s">
        <v>28</v>
      </c>
      <c r="C393" s="5">
        <v>223</v>
      </c>
      <c r="D393" s="5"/>
      <c r="E393" s="5"/>
      <c r="F393" s="5">
        <v>626.38680978012769</v>
      </c>
      <c r="G393" s="76">
        <v>3.112009950248757</v>
      </c>
      <c r="H393" s="76">
        <v>5.4073631840796024</v>
      </c>
      <c r="I393" s="76">
        <v>26.103482587064676</v>
      </c>
      <c r="J393" s="5">
        <v>0.30555555555555558</v>
      </c>
      <c r="K393" s="5"/>
      <c r="L393" s="5"/>
      <c r="M393" s="5"/>
      <c r="N393" s="5"/>
      <c r="O393" s="5"/>
      <c r="P393" s="5"/>
      <c r="Q393" s="5"/>
    </row>
    <row r="394" spans="1:17" x14ac:dyDescent="0.25">
      <c r="A394" s="5">
        <v>2022</v>
      </c>
      <c r="B394" s="5" t="s">
        <v>28</v>
      </c>
      <c r="C394" s="5">
        <v>223</v>
      </c>
      <c r="D394" s="5"/>
      <c r="E394" s="5"/>
      <c r="F394" s="5">
        <v>689.23782526993023</v>
      </c>
      <c r="G394" s="76">
        <v>21.733015873015873</v>
      </c>
      <c r="H394" s="76">
        <v>37.172222222222224</v>
      </c>
      <c r="I394" s="76">
        <v>55.308730158730164</v>
      </c>
      <c r="J394" s="5">
        <v>0.30555555555555558</v>
      </c>
      <c r="K394" s="5"/>
      <c r="L394" s="5"/>
      <c r="M394" s="5"/>
      <c r="N394" s="5"/>
      <c r="O394" s="5"/>
      <c r="P394" s="5"/>
      <c r="Q394" s="5"/>
    </row>
    <row r="395" spans="1:17" x14ac:dyDescent="0.25">
      <c r="A395" s="5">
        <v>2022</v>
      </c>
      <c r="B395" s="5" t="s">
        <v>29</v>
      </c>
      <c r="C395" s="5">
        <v>284</v>
      </c>
      <c r="D395" s="5"/>
      <c r="E395" s="5"/>
      <c r="F395" s="5">
        <v>831.07727914556597</v>
      </c>
      <c r="G395" s="76">
        <v>20.117557328015955</v>
      </c>
      <c r="H395" s="76">
        <v>34.409970089730813</v>
      </c>
      <c r="I395" s="76">
        <v>50.054636091724838</v>
      </c>
      <c r="J395" s="5">
        <v>0.22222222222222221</v>
      </c>
      <c r="K395" s="5"/>
      <c r="L395" s="5"/>
      <c r="M395" s="5"/>
      <c r="N395" s="5"/>
      <c r="O395" s="5"/>
      <c r="P395" s="5"/>
      <c r="Q395" s="5"/>
    </row>
    <row r="396" spans="1:17" x14ac:dyDescent="0.25">
      <c r="A396" s="5">
        <v>2022</v>
      </c>
      <c r="B396" s="5" t="s">
        <v>29</v>
      </c>
      <c r="C396" s="5">
        <v>284</v>
      </c>
      <c r="D396" s="5"/>
      <c r="E396" s="5"/>
      <c r="F396" s="5">
        <v>1152.9763990190145</v>
      </c>
      <c r="G396" s="76">
        <v>31.50135054617677</v>
      </c>
      <c r="H396" s="76">
        <v>53.749950347567044</v>
      </c>
      <c r="I396" s="76">
        <v>63.293346573982134</v>
      </c>
      <c r="J396" s="5">
        <v>0.22222222222222221</v>
      </c>
      <c r="K396" s="5"/>
      <c r="L396" s="5"/>
      <c r="M396" s="5"/>
      <c r="N396" s="5"/>
      <c r="O396" s="5"/>
      <c r="P396" s="5"/>
      <c r="Q396" s="5"/>
    </row>
    <row r="397" spans="1:17" x14ac:dyDescent="0.25">
      <c r="A397" s="5">
        <v>2022</v>
      </c>
      <c r="B397" s="5" t="s">
        <v>29</v>
      </c>
      <c r="C397" s="5">
        <v>284</v>
      </c>
      <c r="D397" s="5"/>
      <c r="E397" s="5"/>
      <c r="F397" s="5">
        <v>1205.6353579429033</v>
      </c>
      <c r="G397" s="76">
        <v>19.51446640316205</v>
      </c>
      <c r="H397" s="76">
        <v>33.307114624505921</v>
      </c>
      <c r="I397" s="76">
        <v>52.914229249011846</v>
      </c>
      <c r="J397" s="5">
        <v>0.22222222222222221</v>
      </c>
      <c r="K397" s="5"/>
      <c r="L397" s="5"/>
      <c r="M397" s="5"/>
      <c r="N397" s="5"/>
      <c r="O397" s="5"/>
      <c r="P397" s="5"/>
      <c r="Q397" s="5"/>
    </row>
    <row r="398" spans="1:17" x14ac:dyDescent="0.25">
      <c r="A398" s="5">
        <v>2022</v>
      </c>
      <c r="B398" s="5" t="s">
        <v>29</v>
      </c>
      <c r="C398" s="5">
        <v>284</v>
      </c>
      <c r="D398" s="5"/>
      <c r="E398" s="5"/>
      <c r="F398" s="5">
        <v>616.19475321421373</v>
      </c>
      <c r="G398" s="76">
        <v>30.61363636363636</v>
      </c>
      <c r="H398" s="76">
        <v>52.428853754940711</v>
      </c>
      <c r="I398" s="76">
        <v>78.027272727272717</v>
      </c>
      <c r="J398" s="5">
        <v>0.22222222222222221</v>
      </c>
      <c r="K398" s="5"/>
      <c r="L398" s="5"/>
      <c r="M398" s="5"/>
      <c r="N398" s="5"/>
      <c r="O398" s="5"/>
      <c r="P398" s="5"/>
      <c r="Q398" s="5"/>
    </row>
    <row r="399" spans="1:17" x14ac:dyDescent="0.25">
      <c r="A399" s="5">
        <v>2022</v>
      </c>
      <c r="B399" s="5" t="s">
        <v>30</v>
      </c>
      <c r="C399" s="5">
        <v>305</v>
      </c>
      <c r="D399" s="5"/>
      <c r="E399" s="5"/>
      <c r="F399" s="5">
        <v>318.92643670839044</v>
      </c>
      <c r="G399" s="76">
        <v>39.344198019801979</v>
      </c>
      <c r="H399" s="76">
        <v>67.077029702970293</v>
      </c>
      <c r="I399" s="76">
        <v>46.348910891089105</v>
      </c>
      <c r="J399" s="5">
        <v>0.38888888888888884</v>
      </c>
      <c r="K399" s="5"/>
      <c r="L399" s="5"/>
      <c r="M399" s="5"/>
      <c r="N399" s="5"/>
      <c r="O399" s="5"/>
      <c r="P399" s="5"/>
      <c r="Q399" s="5"/>
    </row>
    <row r="400" spans="1:17" x14ac:dyDescent="0.25">
      <c r="A400" s="5">
        <v>2022</v>
      </c>
      <c r="B400" s="5" t="s">
        <v>30</v>
      </c>
      <c r="C400" s="5">
        <v>305</v>
      </c>
      <c r="D400" s="5"/>
      <c r="E400" s="5"/>
      <c r="F400" s="5">
        <v>461.61522863118563</v>
      </c>
      <c r="G400" s="76">
        <v>34.273385826771651</v>
      </c>
      <c r="H400" s="76">
        <v>58.228543307086611</v>
      </c>
      <c r="I400" s="76">
        <v>43.970866141732287</v>
      </c>
      <c r="J400" s="5">
        <v>0.38888888888888884</v>
      </c>
      <c r="K400" s="5"/>
      <c r="L400" s="5"/>
      <c r="M400" s="5"/>
      <c r="N400" s="5"/>
      <c r="O400" s="5"/>
      <c r="P400" s="5"/>
      <c r="Q400" s="5"/>
    </row>
    <row r="401" spans="1:17" x14ac:dyDescent="0.25">
      <c r="A401" s="5">
        <v>2022</v>
      </c>
      <c r="B401" s="5" t="s">
        <v>30</v>
      </c>
      <c r="C401" s="5">
        <v>305</v>
      </c>
      <c r="D401" s="5"/>
      <c r="E401" s="5"/>
      <c r="F401" s="5">
        <v>307.88504209531692</v>
      </c>
      <c r="G401" s="76">
        <v>30.033181367690784</v>
      </c>
      <c r="H401" s="76">
        <v>51.122497522299312</v>
      </c>
      <c r="I401" s="76">
        <v>52.143904856293368</v>
      </c>
      <c r="J401" s="5">
        <v>0.38888888888888884</v>
      </c>
      <c r="K401" s="5"/>
      <c r="L401" s="5"/>
      <c r="M401" s="5"/>
      <c r="N401" s="5"/>
      <c r="O401" s="5"/>
      <c r="P401" s="5"/>
      <c r="Q401" s="5"/>
    </row>
    <row r="402" spans="1:17" x14ac:dyDescent="0.25">
      <c r="A402" s="5">
        <v>2022</v>
      </c>
      <c r="B402" s="5" t="s">
        <v>30</v>
      </c>
      <c r="C402" s="5">
        <v>305</v>
      </c>
      <c r="D402" s="5"/>
      <c r="E402" s="5"/>
      <c r="F402" s="5">
        <v>310.43305623679538</v>
      </c>
      <c r="G402" s="76">
        <v>31.740962301587306</v>
      </c>
      <c r="H402" s="76">
        <v>53.676388888888887</v>
      </c>
      <c r="I402" s="76">
        <v>32.819047619047609</v>
      </c>
      <c r="J402" s="5">
        <v>0.38888888888888884</v>
      </c>
      <c r="K402" s="5"/>
      <c r="L402" s="5"/>
      <c r="M402" s="5"/>
      <c r="N402" s="5"/>
      <c r="O402" s="5"/>
      <c r="P402" s="5"/>
      <c r="Q402" s="5"/>
    </row>
    <row r="403" spans="1:17" x14ac:dyDescent="0.25">
      <c r="A403" s="5">
        <v>2022</v>
      </c>
      <c r="B403" s="5" t="s">
        <v>30</v>
      </c>
      <c r="C403" s="5">
        <v>306</v>
      </c>
      <c r="D403" s="5"/>
      <c r="E403" s="5"/>
      <c r="F403" s="5">
        <v>295.1449713879245</v>
      </c>
      <c r="G403" s="76">
        <v>155.06104270109239</v>
      </c>
      <c r="H403" s="76">
        <v>263.70347567030791</v>
      </c>
      <c r="I403" s="76">
        <v>67.152333664349584</v>
      </c>
      <c r="J403" s="5">
        <v>2.7777777777777776E-2</v>
      </c>
      <c r="K403" s="5"/>
      <c r="L403" s="5"/>
      <c r="M403" s="5"/>
      <c r="N403" s="5"/>
      <c r="O403" s="5"/>
      <c r="P403" s="5"/>
      <c r="Q403" s="5"/>
    </row>
    <row r="404" spans="1:17" x14ac:dyDescent="0.25">
      <c r="A404" s="5">
        <v>2022</v>
      </c>
      <c r="B404" s="5" t="s">
        <v>30</v>
      </c>
      <c r="C404" s="5">
        <v>306</v>
      </c>
      <c r="D404" s="5"/>
      <c r="E404" s="5"/>
      <c r="F404" s="5">
        <v>560.13844210168702</v>
      </c>
      <c r="G404" s="76">
        <v>124.81332</v>
      </c>
      <c r="H404" s="76">
        <v>212.24940000000001</v>
      </c>
      <c r="I404" s="76">
        <v>62.498000000000033</v>
      </c>
      <c r="J404" s="5">
        <v>2.7777777777777776E-2</v>
      </c>
      <c r="K404" s="5"/>
      <c r="L404" s="5"/>
      <c r="M404" s="5"/>
      <c r="N404" s="5"/>
      <c r="O404" s="5"/>
      <c r="P404" s="5"/>
      <c r="Q404" s="5"/>
    </row>
    <row r="405" spans="1:17" x14ac:dyDescent="0.25">
      <c r="A405" s="5">
        <v>2022</v>
      </c>
      <c r="B405" s="5" t="s">
        <v>30</v>
      </c>
      <c r="C405" s="5">
        <v>306</v>
      </c>
      <c r="D405" s="5"/>
      <c r="E405" s="5"/>
      <c r="F405" s="5">
        <v>525.31558216814767</v>
      </c>
      <c r="G405" s="76">
        <v>149.43372023809522</v>
      </c>
      <c r="H405" s="76">
        <v>254.16845238095237</v>
      </c>
      <c r="I405" s="76">
        <v>67.88650793650794</v>
      </c>
      <c r="J405" s="5">
        <v>2.7777777777777776E-2</v>
      </c>
      <c r="K405" s="5"/>
      <c r="L405" s="5"/>
      <c r="M405" s="5"/>
      <c r="N405" s="5"/>
      <c r="O405" s="5"/>
      <c r="P405" s="5"/>
      <c r="Q405" s="5"/>
    </row>
    <row r="406" spans="1:17" x14ac:dyDescent="0.25">
      <c r="A406" s="5">
        <v>2022</v>
      </c>
      <c r="B406" s="5" t="s">
        <v>30</v>
      </c>
      <c r="C406" s="5">
        <v>306</v>
      </c>
      <c r="D406" s="5"/>
      <c r="E406" s="5"/>
      <c r="F406" s="5">
        <v>798.80243335350519</v>
      </c>
      <c r="G406" s="5">
        <v>129.3388362919132</v>
      </c>
      <c r="H406" s="5">
        <v>219.99861932938856</v>
      </c>
      <c r="I406" s="5">
        <v>65.484812623274181</v>
      </c>
      <c r="J406" s="5">
        <v>2.7777777777777776E-2</v>
      </c>
      <c r="K406" s="5"/>
      <c r="L406" s="5"/>
      <c r="M406" s="5"/>
      <c r="N406" s="5"/>
      <c r="O406" s="5"/>
      <c r="P406" s="5"/>
      <c r="Q406" s="5"/>
    </row>
    <row r="407" spans="1:17" x14ac:dyDescent="0.25">
      <c r="A407" s="5">
        <v>2022</v>
      </c>
      <c r="B407" s="5" t="s">
        <v>30</v>
      </c>
      <c r="C407" s="5">
        <v>321</v>
      </c>
      <c r="D407" s="5"/>
      <c r="E407" s="5"/>
      <c r="F407" s="5">
        <v>400.46288923570188</v>
      </c>
      <c r="G407" s="5">
        <v>27.424159999999993</v>
      </c>
      <c r="H407" s="5">
        <v>46.8172</v>
      </c>
      <c r="I407" s="5">
        <v>26.8748</v>
      </c>
      <c r="J407" s="5">
        <v>0</v>
      </c>
      <c r="K407" s="5"/>
      <c r="L407" s="5"/>
      <c r="M407" s="5"/>
      <c r="N407" s="5"/>
      <c r="O407" s="5"/>
      <c r="P407" s="5"/>
      <c r="Q407" s="5"/>
    </row>
    <row r="408" spans="1:17" x14ac:dyDescent="0.25">
      <c r="A408" s="5">
        <v>2022</v>
      </c>
      <c r="B408" s="5" t="s">
        <v>30</v>
      </c>
      <c r="C408" s="5">
        <v>321</v>
      </c>
      <c r="D408" s="5"/>
      <c r="E408" s="5"/>
      <c r="F408" s="5">
        <v>379.22943805671457</v>
      </c>
      <c r="G408" s="5">
        <v>31.742640000000002</v>
      </c>
      <c r="H408" s="5">
        <v>54.040800000000004</v>
      </c>
      <c r="I408" s="5">
        <v>25.672800000000006</v>
      </c>
      <c r="J408" s="5">
        <v>0</v>
      </c>
      <c r="K408" s="5"/>
      <c r="L408" s="5"/>
      <c r="M408" s="5"/>
      <c r="N408" s="5"/>
      <c r="O408" s="5"/>
      <c r="P408" s="5"/>
      <c r="Q408" s="5"/>
    </row>
    <row r="409" spans="1:17" x14ac:dyDescent="0.25">
      <c r="A409" s="5">
        <v>2022</v>
      </c>
      <c r="B409" s="5" t="s">
        <v>30</v>
      </c>
      <c r="C409" s="5">
        <v>321</v>
      </c>
      <c r="D409" s="5"/>
      <c r="E409" s="5"/>
      <c r="F409" s="5">
        <v>382.62679024535248</v>
      </c>
      <c r="G409" s="5">
        <v>24.661638361638371</v>
      </c>
      <c r="H409" s="5">
        <v>42.015984015984024</v>
      </c>
      <c r="I409" s="5">
        <v>23.678721278721284</v>
      </c>
      <c r="J409" s="5">
        <v>0</v>
      </c>
      <c r="K409" s="5"/>
      <c r="L409" s="5"/>
      <c r="M409" s="5"/>
      <c r="N409" s="5"/>
      <c r="O409" s="5"/>
      <c r="P409" s="5"/>
      <c r="Q409" s="5"/>
    </row>
    <row r="410" spans="1:17" x14ac:dyDescent="0.25">
      <c r="A410" s="5">
        <v>2022</v>
      </c>
      <c r="B410" s="5" t="s">
        <v>30</v>
      </c>
      <c r="C410" s="5">
        <v>321</v>
      </c>
      <c r="D410" s="5"/>
      <c r="E410" s="5"/>
      <c r="F410" s="5">
        <v>346.95459226465368</v>
      </c>
      <c r="G410" s="5">
        <v>32.006865079365085</v>
      </c>
      <c r="H410" s="5">
        <v>54.405158730158732</v>
      </c>
      <c r="I410" s="5">
        <v>26.109126984126984</v>
      </c>
      <c r="J410" s="5">
        <v>0</v>
      </c>
      <c r="K410" s="5"/>
      <c r="L410" s="5"/>
      <c r="M410" s="5"/>
      <c r="N410" s="5"/>
      <c r="O410" s="5"/>
      <c r="P410" s="5"/>
      <c r="Q410" s="5"/>
    </row>
    <row r="411" spans="1:17" x14ac:dyDescent="0.25">
      <c r="A411" s="5">
        <v>2022</v>
      </c>
      <c r="B411" s="5" t="s">
        <v>30</v>
      </c>
      <c r="C411" s="5">
        <v>324</v>
      </c>
      <c r="D411" s="5"/>
      <c r="E411" s="5"/>
      <c r="F411" s="5">
        <v>248.43137879415229</v>
      </c>
      <c r="G411" s="5">
        <v>40.662998007968127</v>
      </c>
      <c r="H411" s="5">
        <v>69.534860557768923</v>
      </c>
      <c r="I411" s="5">
        <v>19.617131474103587</v>
      </c>
      <c r="J411" s="5">
        <v>0</v>
      </c>
      <c r="K411" s="5"/>
      <c r="L411" s="5"/>
      <c r="M411" s="5"/>
      <c r="N411" s="5"/>
      <c r="O411" s="5"/>
      <c r="P411" s="5"/>
      <c r="Q411" s="5"/>
    </row>
    <row r="412" spans="1:17" x14ac:dyDescent="0.25">
      <c r="A412" s="5">
        <v>2022</v>
      </c>
      <c r="B412" s="5" t="s">
        <v>30</v>
      </c>
      <c r="C412" s="5">
        <v>324</v>
      </c>
      <c r="D412" s="5"/>
      <c r="E412" s="5"/>
      <c r="F412" s="5">
        <v>233.99263199244083</v>
      </c>
      <c r="G412" s="5">
        <v>48.015000000000001</v>
      </c>
      <c r="H412" s="5">
        <v>82.082608695652155</v>
      </c>
      <c r="I412" s="5">
        <v>22.125691699604747</v>
      </c>
      <c r="J412" s="5">
        <v>0</v>
      </c>
      <c r="K412" s="5"/>
      <c r="L412" s="5"/>
      <c r="M412" s="5"/>
      <c r="N412" s="5"/>
      <c r="O412" s="5"/>
      <c r="P412" s="5"/>
      <c r="Q412" s="5"/>
    </row>
    <row r="413" spans="1:17" x14ac:dyDescent="0.25">
      <c r="A413" s="5">
        <v>2022</v>
      </c>
      <c r="B413" s="5" t="s">
        <v>30</v>
      </c>
      <c r="C413" s="5">
        <v>324</v>
      </c>
      <c r="D413" s="5"/>
      <c r="E413" s="5"/>
      <c r="F413" s="5">
        <v>329.11849327430434</v>
      </c>
      <c r="G413" s="5">
        <v>47.412678571428572</v>
      </c>
      <c r="H413" s="5">
        <v>81.003571428571433</v>
      </c>
      <c r="I413" s="5">
        <v>22.669841269841275</v>
      </c>
      <c r="J413" s="5">
        <v>0</v>
      </c>
      <c r="K413" s="5"/>
      <c r="L413" s="5"/>
      <c r="M413" s="5"/>
      <c r="N413" s="5"/>
      <c r="O413" s="5"/>
      <c r="P413" s="5"/>
      <c r="Q413" s="5"/>
    </row>
    <row r="414" spans="1:17" x14ac:dyDescent="0.25">
      <c r="A414" s="5">
        <v>2022</v>
      </c>
      <c r="B414" s="5" t="s">
        <v>30</v>
      </c>
      <c r="C414" s="5">
        <v>324</v>
      </c>
      <c r="D414" s="5"/>
      <c r="E414" s="5"/>
      <c r="F414" s="5">
        <v>304.48768990667895</v>
      </c>
      <c r="G414" s="5">
        <v>38.880139581256238</v>
      </c>
      <c r="H414" s="5">
        <v>66.480159521435695</v>
      </c>
      <c r="I414" s="5">
        <v>17.510269192422733</v>
      </c>
      <c r="J414" s="5">
        <v>0</v>
      </c>
      <c r="K414" s="5"/>
      <c r="L414" s="5"/>
      <c r="M414" s="5"/>
      <c r="N414" s="5"/>
      <c r="O414" s="5"/>
      <c r="P414" s="5"/>
      <c r="Q414" s="5"/>
    </row>
    <row r="415" spans="1:17" x14ac:dyDescent="0.25">
      <c r="A415" s="5">
        <v>2022</v>
      </c>
      <c r="B415" s="5" t="s">
        <v>30</v>
      </c>
      <c r="C415" s="5">
        <v>325</v>
      </c>
      <c r="D415" s="5"/>
      <c r="E415" s="5"/>
      <c r="F415" s="5">
        <v>633.18151415740363</v>
      </c>
      <c r="G415" s="5">
        <v>33.968677196446201</v>
      </c>
      <c r="H415" s="5">
        <v>57.96781836130306</v>
      </c>
      <c r="I415" s="5">
        <v>16.098321816386971</v>
      </c>
      <c r="J415" s="5">
        <v>0</v>
      </c>
      <c r="K415" s="5"/>
      <c r="L415" s="5"/>
      <c r="M415" s="5"/>
      <c r="N415" s="5"/>
      <c r="O415" s="5"/>
      <c r="P415" s="5"/>
      <c r="Q415" s="5"/>
    </row>
    <row r="416" spans="1:17" x14ac:dyDescent="0.25">
      <c r="A416" s="5">
        <v>2022</v>
      </c>
      <c r="B416" s="5" t="s">
        <v>30</v>
      </c>
      <c r="C416" s="5">
        <v>325</v>
      </c>
      <c r="D416" s="5"/>
      <c r="E416" s="5"/>
      <c r="F416" s="5">
        <v>788.61037678759112</v>
      </c>
      <c r="G416" s="5">
        <v>33.930549999999997</v>
      </c>
      <c r="H416" s="5">
        <v>57.902000000000001</v>
      </c>
      <c r="I416" s="5">
        <v>18.477600000000002</v>
      </c>
      <c r="J416" s="5">
        <v>0</v>
      </c>
      <c r="K416" s="5"/>
      <c r="L416" s="5"/>
      <c r="M416" s="5"/>
      <c r="N416" s="5"/>
      <c r="O416" s="5"/>
      <c r="P416" s="5"/>
      <c r="Q416" s="5"/>
    </row>
    <row r="417" spans="1:17" x14ac:dyDescent="0.25">
      <c r="A417" s="5">
        <v>2022</v>
      </c>
      <c r="B417" s="5" t="s">
        <v>30</v>
      </c>
      <c r="C417" s="5">
        <v>325</v>
      </c>
      <c r="D417" s="5"/>
      <c r="E417" s="5"/>
      <c r="F417" s="5">
        <v>1191.1966111411919</v>
      </c>
      <c r="G417" s="5">
        <v>28.573509999999999</v>
      </c>
      <c r="H417" s="5">
        <v>48.777199999999993</v>
      </c>
      <c r="I417" s="5">
        <v>13.325599999999998</v>
      </c>
      <c r="J417" s="5">
        <v>0</v>
      </c>
      <c r="K417" s="5"/>
      <c r="L417" s="5"/>
      <c r="M417" s="5"/>
      <c r="N417" s="5"/>
      <c r="O417" s="5"/>
      <c r="P417" s="5"/>
      <c r="Q417" s="5"/>
    </row>
    <row r="418" spans="1:17" x14ac:dyDescent="0.25">
      <c r="A418" s="5">
        <v>2022</v>
      </c>
      <c r="B418" s="5" t="s">
        <v>30</v>
      </c>
      <c r="C418" s="5">
        <v>325</v>
      </c>
      <c r="D418" s="5"/>
      <c r="E418" s="5"/>
      <c r="F418" s="5">
        <v>822.58389867397102</v>
      </c>
      <c r="G418" s="5">
        <v>38.509682539682537</v>
      </c>
      <c r="H418" s="5">
        <v>65.714484126984132</v>
      </c>
      <c r="I418" s="5">
        <v>21.81468253968254</v>
      </c>
      <c r="J418" s="5">
        <v>0</v>
      </c>
      <c r="K418" s="5"/>
      <c r="L418" s="5"/>
      <c r="M418" s="5"/>
      <c r="N418" s="5"/>
      <c r="O418" s="5"/>
      <c r="P418" s="5"/>
      <c r="Q418" s="5"/>
    </row>
    <row r="419" spans="1:17" x14ac:dyDescent="0.25">
      <c r="A419" s="5">
        <v>2022</v>
      </c>
      <c r="B419" s="5" t="s">
        <v>30</v>
      </c>
      <c r="C419" s="5">
        <v>331</v>
      </c>
      <c r="D419" s="5"/>
      <c r="E419" s="5"/>
      <c r="F419" s="5">
        <v>555.89175186588955</v>
      </c>
      <c r="G419" s="5">
        <v>50.298581349206351</v>
      </c>
      <c r="H419" s="5">
        <v>85.828769841269846</v>
      </c>
      <c r="I419" s="5">
        <v>27.715873015873026</v>
      </c>
      <c r="J419" s="5">
        <v>0</v>
      </c>
      <c r="K419" s="5"/>
      <c r="L419" s="5"/>
      <c r="M419" s="5"/>
      <c r="N419" s="5"/>
      <c r="O419" s="5"/>
      <c r="P419" s="5"/>
      <c r="Q419" s="5"/>
    </row>
    <row r="420" spans="1:17" x14ac:dyDescent="0.25">
      <c r="A420" s="5">
        <v>2022</v>
      </c>
      <c r="B420" s="5" t="s">
        <v>30</v>
      </c>
      <c r="C420" s="5">
        <v>331</v>
      </c>
      <c r="D420" s="5"/>
      <c r="E420" s="5"/>
      <c r="F420" s="5">
        <v>531.26094849826427</v>
      </c>
      <c r="G420" s="5">
        <v>33.228759842519686</v>
      </c>
      <c r="H420" s="5">
        <v>56.738582677165347</v>
      </c>
      <c r="I420" s="5">
        <v>21.70748031496063</v>
      </c>
      <c r="J420" s="5">
        <v>0</v>
      </c>
      <c r="K420" s="5"/>
      <c r="L420" s="5"/>
      <c r="M420" s="5"/>
      <c r="N420" s="5"/>
      <c r="O420" s="5"/>
      <c r="P420" s="5"/>
      <c r="Q420" s="5"/>
    </row>
    <row r="421" spans="1:17" x14ac:dyDescent="0.25">
      <c r="A421" s="5">
        <v>2022</v>
      </c>
      <c r="B421" s="5" t="s">
        <v>30</v>
      </c>
      <c r="C421" s="5">
        <v>331</v>
      </c>
      <c r="D421" s="5"/>
      <c r="E421" s="5"/>
      <c r="F421" s="5">
        <v>431.88839698060326</v>
      </c>
      <c r="G421" s="5">
        <v>32.584390962671904</v>
      </c>
      <c r="H421" s="5">
        <v>55.616110019646371</v>
      </c>
      <c r="I421" s="5">
        <v>18.238506876227898</v>
      </c>
      <c r="J421" s="5">
        <v>0</v>
      </c>
      <c r="K421" s="5"/>
      <c r="L421" s="5"/>
      <c r="M421" s="5"/>
      <c r="N421" s="5"/>
      <c r="O421" s="5"/>
      <c r="P421" s="5"/>
      <c r="Q421" s="5"/>
    </row>
    <row r="422" spans="1:17" x14ac:dyDescent="0.25">
      <c r="A422" s="5">
        <v>2022</v>
      </c>
      <c r="B422" s="5" t="s">
        <v>30</v>
      </c>
      <c r="C422" s="5">
        <v>331</v>
      </c>
      <c r="D422" s="5"/>
      <c r="E422" s="5"/>
      <c r="F422" s="5">
        <v>454.82052425390964</v>
      </c>
      <c r="G422" s="5">
        <v>27.159940535183349</v>
      </c>
      <c r="H422" s="5">
        <v>46.334588701684837</v>
      </c>
      <c r="I422" s="5">
        <v>16.313974231912791</v>
      </c>
      <c r="J422" s="5">
        <v>0</v>
      </c>
      <c r="K422" s="5"/>
      <c r="L422" s="5"/>
      <c r="M422" s="5"/>
      <c r="N422" s="5"/>
      <c r="O422" s="5"/>
      <c r="P422" s="5"/>
      <c r="Q422" s="5"/>
    </row>
    <row r="423" spans="1:17" x14ac:dyDescent="0.25">
      <c r="A423" s="5">
        <v>2022</v>
      </c>
      <c r="B423" s="5" t="s">
        <v>30</v>
      </c>
      <c r="C423" s="5">
        <v>337</v>
      </c>
      <c r="D423" s="5"/>
      <c r="E423" s="5"/>
      <c r="F423" s="5">
        <v>540.60366701701867</v>
      </c>
      <c r="G423" s="5">
        <v>40.196579999999997</v>
      </c>
      <c r="H423" s="5">
        <v>68.652599999999993</v>
      </c>
      <c r="I423" s="5">
        <v>17.075600000000001</v>
      </c>
      <c r="J423" s="5">
        <v>0</v>
      </c>
      <c r="K423" s="5"/>
      <c r="L423" s="5"/>
      <c r="M423" s="5"/>
      <c r="N423" s="5"/>
      <c r="O423" s="5"/>
      <c r="P423" s="5"/>
      <c r="Q423" s="5"/>
    </row>
    <row r="424" spans="1:17" x14ac:dyDescent="0.25">
      <c r="A424" s="5">
        <v>2022</v>
      </c>
      <c r="B424" s="5" t="s">
        <v>30</v>
      </c>
      <c r="C424" s="5">
        <v>337</v>
      </c>
      <c r="D424" s="5"/>
      <c r="E424" s="5"/>
      <c r="F424" s="5">
        <v>758.88354513700892</v>
      </c>
      <c r="G424" s="5">
        <v>31.375776892430284</v>
      </c>
      <c r="H424" s="5">
        <v>53.64302788844622</v>
      </c>
      <c r="I424" s="5">
        <v>15.363346613545822</v>
      </c>
      <c r="J424" s="5">
        <v>0</v>
      </c>
      <c r="K424" s="5"/>
      <c r="L424" s="5"/>
      <c r="M424" s="5"/>
      <c r="N424" s="5"/>
      <c r="O424" s="5"/>
      <c r="P424" s="5"/>
      <c r="Q424" s="5"/>
    </row>
    <row r="425" spans="1:17" x14ac:dyDescent="0.25">
      <c r="A425" s="5">
        <v>2022</v>
      </c>
      <c r="B425" s="5" t="s">
        <v>30</v>
      </c>
      <c r="C425" s="5">
        <v>337</v>
      </c>
      <c r="D425" s="5"/>
      <c r="E425" s="5"/>
      <c r="F425" s="5">
        <v>574.57718890339834</v>
      </c>
      <c r="G425" s="5">
        <v>32.151130000000009</v>
      </c>
      <c r="H425" s="5">
        <v>54.932600000000015</v>
      </c>
      <c r="I425" s="5">
        <v>15.734400000000003</v>
      </c>
      <c r="J425" s="5">
        <v>0</v>
      </c>
      <c r="K425" s="5"/>
      <c r="L425" s="5"/>
      <c r="M425" s="5"/>
      <c r="N425" s="5"/>
      <c r="O425" s="5"/>
      <c r="P425" s="5"/>
      <c r="Q425" s="5"/>
    </row>
    <row r="426" spans="1:17" x14ac:dyDescent="0.25">
      <c r="A426" s="5">
        <v>2022</v>
      </c>
      <c r="B426" s="5" t="s">
        <v>30</v>
      </c>
      <c r="C426" s="5">
        <v>337</v>
      </c>
      <c r="D426" s="5"/>
      <c r="E426" s="5"/>
      <c r="F426" s="5">
        <v>790.30905288191025</v>
      </c>
      <c r="G426" s="5">
        <v>46.072009950248756</v>
      </c>
      <c r="H426" s="5">
        <v>78.786467661691546</v>
      </c>
      <c r="I426" s="5">
        <v>21.435223880597025</v>
      </c>
      <c r="J426" s="5">
        <v>0</v>
      </c>
      <c r="K426" s="5"/>
      <c r="L426" s="5"/>
      <c r="M426" s="5"/>
      <c r="N426" s="5"/>
      <c r="O426" s="5"/>
      <c r="P426" s="5"/>
      <c r="Q426" s="5"/>
    </row>
    <row r="427" spans="1:17" x14ac:dyDescent="0.25">
      <c r="A427" s="5">
        <v>2022</v>
      </c>
      <c r="B427" s="5" t="s">
        <v>30</v>
      </c>
      <c r="C427" s="5">
        <v>348</v>
      </c>
      <c r="D427" s="5"/>
      <c r="E427" s="5"/>
      <c r="F427" s="5">
        <v>278.15821044473461</v>
      </c>
      <c r="G427" s="5">
        <v>28.643740000000001</v>
      </c>
      <c r="H427" s="5">
        <v>48.855800000000002</v>
      </c>
      <c r="I427" s="5">
        <v>23.467599999999997</v>
      </c>
      <c r="J427" s="5">
        <v>0.1111111111111111</v>
      </c>
      <c r="K427" s="5"/>
      <c r="L427" s="5"/>
      <c r="M427" s="5"/>
      <c r="N427" s="5"/>
      <c r="O427" s="5"/>
      <c r="P427" s="5"/>
      <c r="Q427" s="5"/>
    </row>
    <row r="428" spans="1:17" x14ac:dyDescent="0.25">
      <c r="A428" s="5">
        <v>2022</v>
      </c>
      <c r="B428" s="5" t="s">
        <v>30</v>
      </c>
      <c r="C428" s="5">
        <v>348</v>
      </c>
      <c r="D428" s="5"/>
      <c r="E428" s="5"/>
      <c r="F428" s="5">
        <v>340.15988788737781</v>
      </c>
      <c r="G428" s="5">
        <v>28.463622902270487</v>
      </c>
      <c r="H428" s="5">
        <v>48.545903257650544</v>
      </c>
      <c r="I428" s="5">
        <v>20.991510365251731</v>
      </c>
      <c r="J428" s="5">
        <v>0.1111111111111111</v>
      </c>
      <c r="K428" s="5"/>
      <c r="L428" s="5"/>
      <c r="M428" s="5"/>
      <c r="N428" s="5"/>
      <c r="O428" s="5"/>
      <c r="P428" s="5"/>
      <c r="Q428" s="5"/>
    </row>
    <row r="429" spans="1:17" x14ac:dyDescent="0.25">
      <c r="A429" s="5">
        <v>2022</v>
      </c>
      <c r="B429" s="5" t="s">
        <v>30</v>
      </c>
      <c r="C429" s="5">
        <v>348</v>
      </c>
      <c r="D429" s="5"/>
      <c r="E429" s="5"/>
      <c r="F429" s="5">
        <v>355.44797273624869</v>
      </c>
      <c r="G429" s="5">
        <v>25.975110000000001</v>
      </c>
      <c r="H429" s="5">
        <v>44.326200000000007</v>
      </c>
      <c r="I429" s="5">
        <v>21.284799999999997</v>
      </c>
      <c r="J429" s="5">
        <v>0.1111111111111111</v>
      </c>
      <c r="K429" s="5"/>
      <c r="L429" s="5"/>
      <c r="M429" s="5"/>
      <c r="N429" s="5"/>
      <c r="O429" s="5"/>
      <c r="P429" s="5"/>
      <c r="Q429" s="5"/>
    </row>
    <row r="430" spans="1:17" x14ac:dyDescent="0.25">
      <c r="A430" s="5">
        <v>2022</v>
      </c>
      <c r="B430" s="5" t="s">
        <v>30</v>
      </c>
      <c r="C430" s="5">
        <v>348</v>
      </c>
      <c r="D430" s="5"/>
      <c r="E430" s="5"/>
      <c r="F430" s="5">
        <v>376.68142391523605</v>
      </c>
      <c r="G430" s="5"/>
      <c r="H430" s="5"/>
      <c r="I430" s="5"/>
      <c r="J430" s="5">
        <v>0.1111111111111111</v>
      </c>
      <c r="K430" s="5"/>
      <c r="L430" s="5"/>
      <c r="M430" s="5"/>
      <c r="N430" s="5"/>
      <c r="O430" s="5"/>
      <c r="P430" s="5"/>
      <c r="Q430" s="5"/>
    </row>
    <row r="431" spans="1:17" x14ac:dyDescent="0.25">
      <c r="A431" s="5">
        <v>2022</v>
      </c>
      <c r="B431" s="5" t="s">
        <v>30</v>
      </c>
      <c r="C431" s="5">
        <v>357</v>
      </c>
      <c r="D431" s="5"/>
      <c r="E431" s="5"/>
      <c r="F431" s="5">
        <v>1423.0658980157341</v>
      </c>
      <c r="G431" s="5"/>
      <c r="H431" s="5"/>
      <c r="I431" s="5"/>
      <c r="J431" s="5">
        <v>0</v>
      </c>
      <c r="K431" s="5"/>
      <c r="L431" s="5"/>
      <c r="M431" s="5"/>
      <c r="N431" s="5"/>
      <c r="O431" s="5"/>
      <c r="P431" s="5"/>
      <c r="Q431" s="5"/>
    </row>
    <row r="432" spans="1:17" x14ac:dyDescent="0.25">
      <c r="A432" s="5">
        <v>2022</v>
      </c>
      <c r="B432" s="5" t="s">
        <v>30</v>
      </c>
      <c r="C432" s="5">
        <v>357</v>
      </c>
      <c r="D432" s="5"/>
      <c r="E432" s="5"/>
      <c r="F432" s="5">
        <v>1314.3506279793185</v>
      </c>
      <c r="G432" s="5"/>
      <c r="H432" s="5"/>
      <c r="I432" s="5"/>
      <c r="J432" s="5">
        <v>0</v>
      </c>
      <c r="K432" s="5"/>
      <c r="L432" s="5"/>
      <c r="M432" s="5"/>
      <c r="N432" s="5"/>
      <c r="O432" s="5"/>
      <c r="P432" s="5"/>
      <c r="Q432" s="5"/>
    </row>
    <row r="433" spans="1:17" x14ac:dyDescent="0.25">
      <c r="A433" s="5">
        <v>2022</v>
      </c>
      <c r="B433" s="5" t="s">
        <v>30</v>
      </c>
      <c r="C433" s="5">
        <v>362</v>
      </c>
      <c r="D433" s="5"/>
      <c r="E433" s="5"/>
      <c r="F433" s="5">
        <v>878.64020978649751</v>
      </c>
      <c r="G433" s="5"/>
      <c r="H433" s="5"/>
      <c r="I433" s="5"/>
      <c r="J433" s="5">
        <v>0</v>
      </c>
      <c r="K433" s="5"/>
      <c r="L433" s="5"/>
      <c r="M433" s="5"/>
      <c r="N433" s="5"/>
      <c r="O433" s="5"/>
      <c r="P433" s="5"/>
      <c r="Q433" s="5"/>
    </row>
    <row r="434" spans="1:17" x14ac:dyDescent="0.25">
      <c r="A434" s="5">
        <v>2022</v>
      </c>
      <c r="B434" s="5" t="s">
        <v>30</v>
      </c>
      <c r="C434" s="5">
        <v>362</v>
      </c>
      <c r="D434" s="5"/>
      <c r="E434" s="5"/>
      <c r="F434" s="5">
        <v>690.93650136424935</v>
      </c>
      <c r="G434" s="5"/>
      <c r="H434" s="5"/>
      <c r="I434" s="5"/>
      <c r="J434" s="5">
        <v>0</v>
      </c>
      <c r="K434" s="5"/>
      <c r="L434" s="5"/>
      <c r="M434" s="5"/>
      <c r="N434" s="5"/>
      <c r="O434" s="5"/>
      <c r="P434" s="5"/>
      <c r="Q434" s="5"/>
    </row>
    <row r="435" spans="1:17" x14ac:dyDescent="0.25">
      <c r="A435" s="5">
        <v>2022</v>
      </c>
      <c r="B435" s="5" t="s">
        <v>30</v>
      </c>
      <c r="C435" s="5">
        <v>362</v>
      </c>
      <c r="D435" s="5"/>
      <c r="E435" s="5"/>
      <c r="F435" s="5">
        <v>1209.8820481787009</v>
      </c>
      <c r="G435" s="5"/>
      <c r="H435" s="5"/>
      <c r="I435" s="5"/>
      <c r="J435" s="5">
        <v>0</v>
      </c>
      <c r="K435" s="5"/>
      <c r="L435" s="5"/>
      <c r="M435" s="5"/>
      <c r="N435" s="5"/>
      <c r="O435" s="5"/>
      <c r="P435" s="5"/>
      <c r="Q435" s="5"/>
    </row>
    <row r="436" spans="1:17" x14ac:dyDescent="0.25">
      <c r="A436" s="5">
        <v>2022</v>
      </c>
      <c r="B436" s="5" t="s">
        <v>30</v>
      </c>
      <c r="C436" s="5">
        <v>362</v>
      </c>
      <c r="D436" s="5"/>
      <c r="E436" s="5"/>
      <c r="F436" s="5">
        <v>893.07895658820905</v>
      </c>
      <c r="G436" s="5"/>
      <c r="H436" s="5"/>
      <c r="I436" s="5"/>
      <c r="J436" s="5">
        <v>0</v>
      </c>
      <c r="K436" s="5"/>
      <c r="L436" s="5"/>
      <c r="M436" s="5"/>
      <c r="N436" s="5"/>
      <c r="O436" s="5"/>
      <c r="P436" s="5"/>
      <c r="Q436" s="5"/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6"/>
  <sheetViews>
    <sheetView topLeftCell="A25" workbookViewId="0">
      <selection activeCell="I10" sqref="I10"/>
    </sheetView>
  </sheetViews>
  <sheetFormatPr baseColWidth="10" defaultRowHeight="15" x14ac:dyDescent="0.25"/>
  <cols>
    <col min="1" max="1" width="11.85546875" style="133" bestFit="1" customWidth="1"/>
    <col min="2" max="2" width="11.5703125" style="131" bestFit="1" customWidth="1"/>
    <col min="7" max="7" width="11.42578125" style="136"/>
  </cols>
  <sheetData>
    <row r="1" spans="1:7" x14ac:dyDescent="0.25">
      <c r="A1" s="133" t="s">
        <v>11078</v>
      </c>
      <c r="B1" s="27" t="s">
        <v>17</v>
      </c>
      <c r="C1" s="24" t="s">
        <v>0</v>
      </c>
      <c r="D1" s="12" t="s">
        <v>1</v>
      </c>
      <c r="E1" s="7" t="s">
        <v>38</v>
      </c>
      <c r="F1" s="11" t="s">
        <v>23</v>
      </c>
      <c r="G1" s="134" t="s">
        <v>19</v>
      </c>
    </row>
    <row r="2" spans="1:7" x14ac:dyDescent="0.25">
      <c r="A2" s="132">
        <v>1</v>
      </c>
      <c r="B2" s="27">
        <v>2022</v>
      </c>
      <c r="C2" s="24" t="s">
        <v>28</v>
      </c>
      <c r="D2" s="12">
        <v>154</v>
      </c>
      <c r="E2" s="7">
        <v>1</v>
      </c>
      <c r="F2" s="12" t="s">
        <v>13</v>
      </c>
      <c r="G2" s="134">
        <v>3.2360000000000002</v>
      </c>
    </row>
    <row r="3" spans="1:7" x14ac:dyDescent="0.25">
      <c r="A3" s="133">
        <v>2</v>
      </c>
      <c r="B3" s="27">
        <v>2022</v>
      </c>
      <c r="C3" s="24" t="s">
        <v>28</v>
      </c>
      <c r="D3" s="12">
        <v>154</v>
      </c>
      <c r="E3" s="7">
        <v>2</v>
      </c>
      <c r="F3" s="12" t="s">
        <v>16</v>
      </c>
      <c r="G3" s="134">
        <v>5.5750000000000002</v>
      </c>
    </row>
    <row r="4" spans="1:7" x14ac:dyDescent="0.25">
      <c r="A4" s="133">
        <v>3</v>
      </c>
      <c r="B4" s="27">
        <v>2022</v>
      </c>
      <c r="C4" s="24" t="s">
        <v>28</v>
      </c>
      <c r="D4" s="12">
        <v>154</v>
      </c>
      <c r="E4" s="7">
        <v>3</v>
      </c>
      <c r="F4" s="12" t="s">
        <v>14</v>
      </c>
      <c r="G4" s="134">
        <v>11.635999999999999</v>
      </c>
    </row>
    <row r="5" spans="1:7" x14ac:dyDescent="0.25">
      <c r="A5" s="133">
        <v>4</v>
      </c>
      <c r="B5" s="27">
        <v>2022</v>
      </c>
      <c r="C5" s="24" t="s">
        <v>28</v>
      </c>
      <c r="D5" s="12">
        <v>156</v>
      </c>
      <c r="E5" s="7">
        <v>1</v>
      </c>
      <c r="F5" s="12" t="s">
        <v>13</v>
      </c>
      <c r="G5" s="135">
        <v>6.3310000000000004</v>
      </c>
    </row>
    <row r="6" spans="1:7" x14ac:dyDescent="0.25">
      <c r="A6" s="133">
        <v>5</v>
      </c>
      <c r="B6" s="27">
        <v>2022</v>
      </c>
      <c r="C6" s="24" t="s">
        <v>28</v>
      </c>
      <c r="D6" s="12">
        <v>156</v>
      </c>
      <c r="E6" s="7">
        <v>2</v>
      </c>
      <c r="F6" s="12" t="s">
        <v>14</v>
      </c>
      <c r="G6" s="135">
        <v>14.042</v>
      </c>
    </row>
    <row r="7" spans="1:7" x14ac:dyDescent="0.25">
      <c r="A7" s="133">
        <v>6</v>
      </c>
      <c r="B7" s="27">
        <v>2022</v>
      </c>
      <c r="C7" s="24" t="s">
        <v>28</v>
      </c>
      <c r="D7" s="12">
        <v>156</v>
      </c>
      <c r="E7" s="7">
        <v>3</v>
      </c>
      <c r="F7" s="12" t="s">
        <v>16</v>
      </c>
      <c r="G7" s="135">
        <v>9.1479999999999997</v>
      </c>
    </row>
    <row r="8" spans="1:7" x14ac:dyDescent="0.25">
      <c r="A8" s="133">
        <v>7</v>
      </c>
      <c r="B8" s="27">
        <v>2022</v>
      </c>
      <c r="C8" s="24" t="s">
        <v>28</v>
      </c>
      <c r="D8" s="12">
        <v>156</v>
      </c>
      <c r="E8" s="7">
        <v>4</v>
      </c>
      <c r="F8" s="12" t="s">
        <v>13</v>
      </c>
      <c r="G8" s="134">
        <v>7.5129999999999999</v>
      </c>
    </row>
    <row r="9" spans="1:7" x14ac:dyDescent="0.25">
      <c r="A9" s="132">
        <v>8</v>
      </c>
      <c r="B9" s="27">
        <v>2022</v>
      </c>
      <c r="C9" s="24" t="s">
        <v>28</v>
      </c>
      <c r="D9" s="12">
        <v>156</v>
      </c>
      <c r="E9" s="7">
        <v>5</v>
      </c>
      <c r="F9" s="12" t="s">
        <v>13</v>
      </c>
      <c r="G9" s="134">
        <v>4.9989999999999997</v>
      </c>
    </row>
    <row r="10" spans="1:7" x14ac:dyDescent="0.25">
      <c r="A10" s="133">
        <v>9</v>
      </c>
      <c r="B10" s="27">
        <v>2022</v>
      </c>
      <c r="C10" s="24" t="s">
        <v>28</v>
      </c>
      <c r="D10" s="12">
        <v>156</v>
      </c>
      <c r="E10" s="7">
        <v>6</v>
      </c>
      <c r="F10" s="12" t="s">
        <v>15</v>
      </c>
      <c r="G10" s="134">
        <v>5.2270000000000003</v>
      </c>
    </row>
    <row r="11" spans="1:7" x14ac:dyDescent="0.25">
      <c r="A11" s="133">
        <v>10</v>
      </c>
      <c r="B11" s="27">
        <v>2022</v>
      </c>
      <c r="C11" s="24" t="s">
        <v>28</v>
      </c>
      <c r="D11" s="12">
        <v>156</v>
      </c>
      <c r="E11" s="7">
        <v>7</v>
      </c>
      <c r="F11" s="12" t="s">
        <v>14</v>
      </c>
      <c r="G11" s="134">
        <v>5.12</v>
      </c>
    </row>
    <row r="12" spans="1:7" x14ac:dyDescent="0.25">
      <c r="A12" s="133">
        <v>11</v>
      </c>
      <c r="B12" s="27">
        <v>2022</v>
      </c>
      <c r="C12" s="24" t="s">
        <v>28</v>
      </c>
      <c r="D12" s="12">
        <v>161</v>
      </c>
      <c r="E12" s="7">
        <v>1</v>
      </c>
      <c r="F12" s="12" t="s">
        <v>13</v>
      </c>
      <c r="G12" s="135">
        <v>14.507999999999999</v>
      </c>
    </row>
    <row r="13" spans="1:7" x14ac:dyDescent="0.25">
      <c r="A13" s="133">
        <v>12</v>
      </c>
      <c r="B13" s="27">
        <v>2022</v>
      </c>
      <c r="C13" s="24" t="s">
        <v>28</v>
      </c>
      <c r="D13" s="12">
        <v>161</v>
      </c>
      <c r="E13" s="7">
        <v>2</v>
      </c>
      <c r="F13" s="12" t="s">
        <v>16</v>
      </c>
      <c r="G13" s="135">
        <v>6.7729999999999997</v>
      </c>
    </row>
    <row r="14" spans="1:7" x14ac:dyDescent="0.25">
      <c r="A14" s="133">
        <v>13</v>
      </c>
      <c r="B14" s="27">
        <v>2022</v>
      </c>
      <c r="C14" s="24" t="s">
        <v>28</v>
      </c>
      <c r="D14" s="12">
        <v>161</v>
      </c>
      <c r="E14" s="7">
        <v>3</v>
      </c>
      <c r="F14" s="12" t="s">
        <v>13</v>
      </c>
      <c r="G14" s="134">
        <v>9.0540000000000003</v>
      </c>
    </row>
    <row r="15" spans="1:7" x14ac:dyDescent="0.25">
      <c r="A15" s="133">
        <v>14</v>
      </c>
      <c r="B15" s="27">
        <v>2022</v>
      </c>
      <c r="C15" s="24" t="s">
        <v>28</v>
      </c>
      <c r="D15" s="12">
        <v>161</v>
      </c>
      <c r="E15" s="7">
        <v>4</v>
      </c>
      <c r="F15" s="12" t="s">
        <v>13</v>
      </c>
      <c r="G15" s="134">
        <v>4.9139999999999997</v>
      </c>
    </row>
    <row r="16" spans="1:7" x14ac:dyDescent="0.25">
      <c r="A16" s="132">
        <v>15</v>
      </c>
      <c r="B16" s="27">
        <v>2022</v>
      </c>
      <c r="C16" s="24" t="s">
        <v>28</v>
      </c>
      <c r="D16" s="12">
        <v>161</v>
      </c>
      <c r="E16" s="7">
        <v>5</v>
      </c>
      <c r="F16" s="12" t="s">
        <v>13</v>
      </c>
      <c r="G16" s="134">
        <v>13.445</v>
      </c>
    </row>
    <row r="17" spans="1:7" x14ac:dyDescent="0.25">
      <c r="A17" s="133">
        <v>16</v>
      </c>
      <c r="B17" s="27">
        <v>2022</v>
      </c>
      <c r="C17" s="24" t="s">
        <v>28</v>
      </c>
      <c r="D17" s="12">
        <v>161</v>
      </c>
      <c r="E17" s="7">
        <v>6</v>
      </c>
      <c r="F17" s="12" t="s">
        <v>13</v>
      </c>
      <c r="G17" s="134">
        <v>5.476</v>
      </c>
    </row>
    <row r="18" spans="1:7" x14ac:dyDescent="0.25">
      <c r="A18" s="133">
        <v>17</v>
      </c>
      <c r="B18" s="27">
        <v>2022</v>
      </c>
      <c r="C18" s="24" t="s">
        <v>28</v>
      </c>
      <c r="D18" s="12">
        <v>171</v>
      </c>
      <c r="E18" s="7">
        <v>1</v>
      </c>
      <c r="F18" s="12" t="s">
        <v>14</v>
      </c>
      <c r="G18" s="135">
        <v>11.79</v>
      </c>
    </row>
    <row r="19" spans="1:7" x14ac:dyDescent="0.25">
      <c r="A19" s="133">
        <v>18</v>
      </c>
      <c r="B19" s="27">
        <v>2022</v>
      </c>
      <c r="C19" s="24" t="s">
        <v>28</v>
      </c>
      <c r="D19" s="12">
        <v>171</v>
      </c>
      <c r="E19" s="7">
        <v>2</v>
      </c>
      <c r="F19" s="12" t="s">
        <v>14</v>
      </c>
      <c r="G19" s="135">
        <v>10.061999999999999</v>
      </c>
    </row>
    <row r="20" spans="1:7" x14ac:dyDescent="0.25">
      <c r="A20" s="133">
        <v>19</v>
      </c>
      <c r="B20" s="27">
        <v>2022</v>
      </c>
      <c r="C20" s="24" t="s">
        <v>28</v>
      </c>
      <c r="D20" s="12">
        <v>171</v>
      </c>
      <c r="E20" s="7">
        <v>3</v>
      </c>
      <c r="F20" s="12" t="s">
        <v>16</v>
      </c>
      <c r="G20" s="135">
        <v>16.745999999999999</v>
      </c>
    </row>
    <row r="21" spans="1:7" x14ac:dyDescent="0.25">
      <c r="A21" s="133">
        <v>20</v>
      </c>
      <c r="B21" s="27">
        <v>2022</v>
      </c>
      <c r="C21" s="24" t="s">
        <v>28</v>
      </c>
      <c r="D21" s="12">
        <v>171</v>
      </c>
      <c r="E21" s="7">
        <v>4</v>
      </c>
      <c r="F21" s="12" t="s">
        <v>14</v>
      </c>
      <c r="G21" s="134">
        <v>8.298</v>
      </c>
    </row>
    <row r="22" spans="1:7" x14ac:dyDescent="0.25">
      <c r="A22" s="133">
        <v>21</v>
      </c>
      <c r="B22" s="27">
        <v>2022</v>
      </c>
      <c r="C22" s="24" t="s">
        <v>28</v>
      </c>
      <c r="D22" s="12">
        <v>171</v>
      </c>
      <c r="E22" s="7">
        <v>5</v>
      </c>
      <c r="F22" s="12" t="s">
        <v>13</v>
      </c>
      <c r="G22" s="134">
        <v>9.3149999999999995</v>
      </c>
    </row>
    <row r="23" spans="1:7" x14ac:dyDescent="0.25">
      <c r="A23" s="132">
        <v>22</v>
      </c>
      <c r="B23" s="27">
        <v>2022</v>
      </c>
      <c r="C23" s="24" t="s">
        <v>28</v>
      </c>
      <c r="D23" s="12">
        <v>171</v>
      </c>
      <c r="E23" s="7">
        <v>6</v>
      </c>
      <c r="F23" s="12" t="s">
        <v>14</v>
      </c>
      <c r="G23" s="134">
        <v>11.718</v>
      </c>
    </row>
    <row r="24" spans="1:7" x14ac:dyDescent="0.25">
      <c r="A24" s="133">
        <v>23</v>
      </c>
      <c r="B24" s="27">
        <v>2022</v>
      </c>
      <c r="C24" s="24" t="s">
        <v>28</v>
      </c>
      <c r="D24" s="12">
        <v>171</v>
      </c>
      <c r="E24" s="7">
        <v>7</v>
      </c>
      <c r="F24" s="12" t="s">
        <v>16</v>
      </c>
      <c r="G24" s="134">
        <v>9.859</v>
      </c>
    </row>
    <row r="25" spans="1:7" x14ac:dyDescent="0.25">
      <c r="A25" s="133">
        <v>24</v>
      </c>
      <c r="B25" s="27">
        <v>2022</v>
      </c>
      <c r="C25" s="24" t="s">
        <v>28</v>
      </c>
      <c r="D25" s="12">
        <v>171</v>
      </c>
      <c r="E25" s="7">
        <v>8</v>
      </c>
      <c r="F25" s="12" t="s">
        <v>14</v>
      </c>
      <c r="G25" s="134">
        <v>10.565</v>
      </c>
    </row>
    <row r="26" spans="1:7" x14ac:dyDescent="0.25">
      <c r="A26" s="133">
        <v>25</v>
      </c>
      <c r="B26" s="27">
        <v>2022</v>
      </c>
      <c r="C26" s="24" t="s">
        <v>28</v>
      </c>
      <c r="D26" s="12">
        <v>171</v>
      </c>
      <c r="E26" s="7">
        <v>9</v>
      </c>
      <c r="F26" s="12" t="s">
        <v>13</v>
      </c>
      <c r="G26" s="134">
        <v>4.6660000000000004</v>
      </c>
    </row>
    <row r="27" spans="1:7" x14ac:dyDescent="0.25">
      <c r="A27" s="133">
        <v>26</v>
      </c>
      <c r="B27" s="27">
        <v>2022</v>
      </c>
      <c r="C27" s="24" t="s">
        <v>28</v>
      </c>
      <c r="D27" s="12">
        <v>171</v>
      </c>
      <c r="E27" s="7">
        <v>10</v>
      </c>
      <c r="F27" s="12" t="s">
        <v>13</v>
      </c>
      <c r="G27" s="134">
        <v>9.5350000000000001</v>
      </c>
    </row>
    <row r="28" spans="1:7" x14ac:dyDescent="0.25">
      <c r="A28" s="133">
        <v>27</v>
      </c>
      <c r="B28" s="27">
        <v>2022</v>
      </c>
      <c r="C28" s="24" t="s">
        <v>28</v>
      </c>
      <c r="D28" s="12">
        <v>171</v>
      </c>
      <c r="E28" s="7">
        <v>11</v>
      </c>
      <c r="F28" s="12" t="s">
        <v>13</v>
      </c>
      <c r="G28" s="134">
        <v>4.867</v>
      </c>
    </row>
    <row r="29" spans="1:7" x14ac:dyDescent="0.25">
      <c r="A29" s="133">
        <v>28</v>
      </c>
      <c r="B29" s="27">
        <v>2022</v>
      </c>
      <c r="C29" s="24" t="s">
        <v>28</v>
      </c>
      <c r="D29" s="12">
        <v>171</v>
      </c>
      <c r="E29" s="7">
        <v>12</v>
      </c>
      <c r="F29" s="12" t="s">
        <v>15</v>
      </c>
      <c r="G29" s="134">
        <v>10.122999999999999</v>
      </c>
    </row>
    <row r="30" spans="1:7" x14ac:dyDescent="0.25">
      <c r="A30" s="132">
        <v>29</v>
      </c>
      <c r="B30" s="27">
        <v>2022</v>
      </c>
      <c r="C30" s="24" t="s">
        <v>28</v>
      </c>
      <c r="D30" s="12">
        <v>174</v>
      </c>
      <c r="E30" s="7">
        <v>4</v>
      </c>
      <c r="F30" s="12" t="s">
        <v>16</v>
      </c>
      <c r="G30" s="135">
        <v>10.172000000000001</v>
      </c>
    </row>
    <row r="31" spans="1:7" x14ac:dyDescent="0.25">
      <c r="A31" s="133">
        <v>30</v>
      </c>
      <c r="B31" s="27">
        <v>2022</v>
      </c>
      <c r="C31" s="24" t="s">
        <v>28</v>
      </c>
      <c r="D31" s="12">
        <v>174</v>
      </c>
      <c r="E31" s="7">
        <v>5</v>
      </c>
      <c r="F31" s="12" t="s">
        <v>13</v>
      </c>
      <c r="G31" s="135">
        <v>9.6660000000000004</v>
      </c>
    </row>
    <row r="32" spans="1:7" x14ac:dyDescent="0.25">
      <c r="A32" s="133">
        <v>31</v>
      </c>
      <c r="B32" s="27">
        <v>2022</v>
      </c>
      <c r="C32" s="24" t="s">
        <v>28</v>
      </c>
      <c r="D32" s="12">
        <v>174</v>
      </c>
      <c r="E32" s="7">
        <v>6</v>
      </c>
      <c r="F32" s="12" t="s">
        <v>16</v>
      </c>
      <c r="G32" s="135">
        <v>11.26</v>
      </c>
    </row>
    <row r="33" spans="1:7" x14ac:dyDescent="0.25">
      <c r="A33" s="133">
        <v>32</v>
      </c>
      <c r="B33" s="27">
        <v>2022</v>
      </c>
      <c r="C33" s="24" t="s">
        <v>28</v>
      </c>
      <c r="D33" s="12">
        <v>174</v>
      </c>
      <c r="E33" s="7">
        <v>7</v>
      </c>
      <c r="F33" s="12" t="s">
        <v>13</v>
      </c>
      <c r="G33" s="134">
        <v>8.9770000000000003</v>
      </c>
    </row>
    <row r="34" spans="1:7" x14ac:dyDescent="0.25">
      <c r="A34" s="133">
        <v>33</v>
      </c>
      <c r="B34" s="27">
        <v>2022</v>
      </c>
      <c r="C34" s="24" t="s">
        <v>28</v>
      </c>
      <c r="D34" s="12">
        <v>174</v>
      </c>
      <c r="E34" s="7">
        <v>8</v>
      </c>
      <c r="F34" s="12" t="s">
        <v>16</v>
      </c>
      <c r="G34" s="134">
        <v>14.734999999999999</v>
      </c>
    </row>
    <row r="35" spans="1:7" x14ac:dyDescent="0.25">
      <c r="A35" s="133">
        <v>34</v>
      </c>
      <c r="B35" s="27">
        <v>2022</v>
      </c>
      <c r="C35" s="24" t="s">
        <v>28</v>
      </c>
      <c r="D35" s="12">
        <v>174</v>
      </c>
      <c r="E35" s="7">
        <v>9</v>
      </c>
      <c r="F35" s="12" t="s">
        <v>14</v>
      </c>
      <c r="G35" s="134">
        <v>10.959</v>
      </c>
    </row>
    <row r="36" spans="1:7" x14ac:dyDescent="0.25">
      <c r="A36" s="133">
        <v>35</v>
      </c>
      <c r="B36" s="27">
        <v>2022</v>
      </c>
      <c r="C36" s="24" t="s">
        <v>28</v>
      </c>
      <c r="D36" s="12">
        <v>174</v>
      </c>
      <c r="E36" s="7">
        <v>10</v>
      </c>
      <c r="F36" s="12" t="s">
        <v>15</v>
      </c>
      <c r="G36" s="134">
        <v>16.067</v>
      </c>
    </row>
    <row r="37" spans="1:7" x14ac:dyDescent="0.25">
      <c r="A37" s="132">
        <v>36</v>
      </c>
      <c r="B37" s="27">
        <v>2022</v>
      </c>
      <c r="C37" s="24" t="s">
        <v>28</v>
      </c>
      <c r="D37" s="12">
        <v>174</v>
      </c>
      <c r="E37" s="7">
        <v>11</v>
      </c>
      <c r="F37" s="12" t="s">
        <v>16</v>
      </c>
      <c r="G37" s="134">
        <v>14.718999999999999</v>
      </c>
    </row>
    <row r="38" spans="1:7" x14ac:dyDescent="0.25">
      <c r="A38" s="133">
        <v>37</v>
      </c>
      <c r="B38" s="27">
        <v>2022</v>
      </c>
      <c r="C38" s="24" t="s">
        <v>28</v>
      </c>
      <c r="D38" s="12">
        <v>174</v>
      </c>
      <c r="E38" s="7">
        <v>12</v>
      </c>
      <c r="F38" s="12" t="s">
        <v>14</v>
      </c>
      <c r="G38" s="134">
        <v>10.379</v>
      </c>
    </row>
    <row r="39" spans="1:7" x14ac:dyDescent="0.25">
      <c r="A39" s="133">
        <v>38</v>
      </c>
      <c r="B39" s="27">
        <v>2022</v>
      </c>
      <c r="C39" s="24" t="s">
        <v>28</v>
      </c>
      <c r="D39" s="12">
        <v>175</v>
      </c>
      <c r="E39" s="7">
        <v>1</v>
      </c>
      <c r="F39" s="12" t="s">
        <v>13</v>
      </c>
      <c r="G39" s="134">
        <v>8.6620000000000008</v>
      </c>
    </row>
    <row r="40" spans="1:7" x14ac:dyDescent="0.25">
      <c r="A40" s="133">
        <v>39</v>
      </c>
      <c r="B40" s="27">
        <v>2022</v>
      </c>
      <c r="C40" s="24" t="s">
        <v>28</v>
      </c>
      <c r="D40" s="12">
        <v>175</v>
      </c>
      <c r="E40" s="7">
        <v>2</v>
      </c>
      <c r="F40" s="12" t="s">
        <v>13</v>
      </c>
      <c r="G40" s="134">
        <v>3.5750000000000002</v>
      </c>
    </row>
    <row r="41" spans="1:7" x14ac:dyDescent="0.25">
      <c r="A41" s="133">
        <v>40</v>
      </c>
      <c r="B41" s="27">
        <v>2022</v>
      </c>
      <c r="C41" s="24" t="s">
        <v>28</v>
      </c>
      <c r="D41" s="12">
        <v>175</v>
      </c>
      <c r="E41" s="7">
        <v>3</v>
      </c>
      <c r="F41" s="12" t="s">
        <v>13</v>
      </c>
      <c r="G41" s="134">
        <v>3.0019999999999998</v>
      </c>
    </row>
    <row r="42" spans="1:7" x14ac:dyDescent="0.25">
      <c r="A42" s="133">
        <v>41</v>
      </c>
      <c r="B42" s="27">
        <v>2022</v>
      </c>
      <c r="C42" s="24" t="s">
        <v>28</v>
      </c>
      <c r="D42" s="12">
        <v>175</v>
      </c>
      <c r="E42" s="7">
        <v>4</v>
      </c>
      <c r="F42" s="12" t="s">
        <v>13</v>
      </c>
      <c r="G42" s="134">
        <v>3.5910000000000002</v>
      </c>
    </row>
    <row r="43" spans="1:7" x14ac:dyDescent="0.25">
      <c r="A43" s="133">
        <v>42</v>
      </c>
      <c r="B43" s="27">
        <v>2022</v>
      </c>
      <c r="C43" s="24" t="s">
        <v>28</v>
      </c>
      <c r="D43" s="12">
        <v>175</v>
      </c>
      <c r="E43" s="7">
        <v>5</v>
      </c>
      <c r="F43" s="12" t="s">
        <v>13</v>
      </c>
      <c r="G43" s="134">
        <v>2.0379999999999998</v>
      </c>
    </row>
    <row r="44" spans="1:7" x14ac:dyDescent="0.25">
      <c r="A44" s="132">
        <v>43</v>
      </c>
      <c r="B44" s="27">
        <v>2022</v>
      </c>
      <c r="C44" s="24" t="s">
        <v>28</v>
      </c>
      <c r="D44" s="12">
        <v>175</v>
      </c>
      <c r="E44" s="7">
        <v>6</v>
      </c>
      <c r="F44" s="12" t="s">
        <v>13</v>
      </c>
      <c r="G44" s="134">
        <v>1.3839999999999999</v>
      </c>
    </row>
    <row r="45" spans="1:7" x14ac:dyDescent="0.25">
      <c r="A45" s="133">
        <v>44</v>
      </c>
      <c r="B45" s="27">
        <v>2022</v>
      </c>
      <c r="C45" s="24" t="s">
        <v>28</v>
      </c>
      <c r="D45" s="12">
        <v>175</v>
      </c>
      <c r="E45" s="7">
        <v>7</v>
      </c>
      <c r="F45" s="12" t="s">
        <v>13</v>
      </c>
      <c r="G45" s="134">
        <v>0.91900000000000004</v>
      </c>
    </row>
    <row r="46" spans="1:7" x14ac:dyDescent="0.25">
      <c r="A46" s="133">
        <v>45</v>
      </c>
      <c r="B46" s="27">
        <v>2022</v>
      </c>
      <c r="C46" s="24" t="s">
        <v>28</v>
      </c>
      <c r="D46" s="12">
        <v>178</v>
      </c>
      <c r="E46" s="7">
        <v>1</v>
      </c>
      <c r="F46" s="12" t="s">
        <v>13</v>
      </c>
      <c r="G46" s="135">
        <v>8.1150000000000002</v>
      </c>
    </row>
    <row r="47" spans="1:7" x14ac:dyDescent="0.25">
      <c r="A47" s="133">
        <v>46</v>
      </c>
      <c r="B47" s="27">
        <v>2022</v>
      </c>
      <c r="C47" s="24" t="s">
        <v>28</v>
      </c>
      <c r="D47" s="12">
        <v>178</v>
      </c>
      <c r="E47" s="7">
        <v>2</v>
      </c>
      <c r="F47" s="12" t="s">
        <v>13</v>
      </c>
      <c r="G47" s="135">
        <v>5.1109999999999998</v>
      </c>
    </row>
    <row r="48" spans="1:7" x14ac:dyDescent="0.25">
      <c r="A48" s="133">
        <v>47</v>
      </c>
      <c r="B48" s="27">
        <v>2022</v>
      </c>
      <c r="C48" s="24" t="s">
        <v>28</v>
      </c>
      <c r="D48" s="12">
        <v>178</v>
      </c>
      <c r="E48" s="7">
        <v>3</v>
      </c>
      <c r="F48" s="12" t="s">
        <v>13</v>
      </c>
      <c r="G48" s="135">
        <v>2.9630000000000001</v>
      </c>
    </row>
    <row r="49" spans="1:7" x14ac:dyDescent="0.25">
      <c r="A49" s="133">
        <v>48</v>
      </c>
      <c r="B49" s="27">
        <v>2022</v>
      </c>
      <c r="C49" s="24" t="s">
        <v>28</v>
      </c>
      <c r="D49" s="12">
        <v>178</v>
      </c>
      <c r="E49" s="7">
        <v>4</v>
      </c>
      <c r="F49" s="12" t="s">
        <v>13</v>
      </c>
      <c r="G49" s="134">
        <v>1.5489999999999999</v>
      </c>
    </row>
    <row r="50" spans="1:7" x14ac:dyDescent="0.25">
      <c r="A50" s="133">
        <v>49</v>
      </c>
      <c r="B50" s="27">
        <v>2022</v>
      </c>
      <c r="C50" s="24" t="s">
        <v>28</v>
      </c>
      <c r="D50" s="12">
        <v>178</v>
      </c>
      <c r="E50" s="7">
        <v>5</v>
      </c>
      <c r="F50" s="12" t="s">
        <v>13</v>
      </c>
      <c r="G50" s="134">
        <v>1.196</v>
      </c>
    </row>
    <row r="51" spans="1:7" x14ac:dyDescent="0.25">
      <c r="A51" s="132">
        <v>50</v>
      </c>
      <c r="B51" s="27">
        <v>2022</v>
      </c>
      <c r="C51" s="24" t="s">
        <v>28</v>
      </c>
      <c r="D51" s="12">
        <v>178</v>
      </c>
      <c r="E51" s="7">
        <v>6</v>
      </c>
      <c r="F51" s="12" t="s">
        <v>13</v>
      </c>
      <c r="G51" s="134">
        <v>1.155</v>
      </c>
    </row>
    <row r="52" spans="1:7" x14ac:dyDescent="0.25">
      <c r="A52" s="133">
        <v>51</v>
      </c>
      <c r="B52" s="27">
        <v>2022</v>
      </c>
      <c r="C52" s="24" t="s">
        <v>28</v>
      </c>
      <c r="D52" s="12">
        <v>178</v>
      </c>
      <c r="E52" s="7">
        <v>7</v>
      </c>
      <c r="F52" s="12" t="s">
        <v>13</v>
      </c>
      <c r="G52" s="134">
        <v>0.95799999999999996</v>
      </c>
    </row>
    <row r="53" spans="1:7" x14ac:dyDescent="0.25">
      <c r="A53" s="133">
        <v>52</v>
      </c>
      <c r="B53" s="27">
        <v>2022</v>
      </c>
      <c r="C53" s="24" t="s">
        <v>28</v>
      </c>
      <c r="D53" s="12">
        <v>185</v>
      </c>
      <c r="E53" s="7">
        <v>1</v>
      </c>
      <c r="F53" s="12" t="s">
        <v>13</v>
      </c>
      <c r="G53" s="135">
        <v>5.2990000000000004</v>
      </c>
    </row>
    <row r="54" spans="1:7" x14ac:dyDescent="0.25">
      <c r="A54" s="133">
        <v>53</v>
      </c>
      <c r="B54" s="27">
        <v>2022</v>
      </c>
      <c r="C54" s="24" t="s">
        <v>28</v>
      </c>
      <c r="D54" s="12">
        <v>185</v>
      </c>
      <c r="E54" s="7">
        <v>2</v>
      </c>
      <c r="F54" s="12" t="s">
        <v>13</v>
      </c>
      <c r="G54" s="135">
        <v>5.7549999999999999</v>
      </c>
    </row>
    <row r="55" spans="1:7" x14ac:dyDescent="0.25">
      <c r="A55" s="133">
        <v>54</v>
      </c>
      <c r="B55" s="27">
        <v>2022</v>
      </c>
      <c r="C55" s="24" t="s">
        <v>28</v>
      </c>
      <c r="D55" s="12">
        <v>185</v>
      </c>
      <c r="E55" s="7">
        <v>3</v>
      </c>
      <c r="F55" s="12" t="s">
        <v>13</v>
      </c>
      <c r="G55" s="135">
        <v>5.3140000000000001</v>
      </c>
    </row>
    <row r="56" spans="1:7" x14ac:dyDescent="0.25">
      <c r="A56" s="133">
        <v>55</v>
      </c>
      <c r="B56" s="27">
        <v>2022</v>
      </c>
      <c r="C56" s="24" t="s">
        <v>28</v>
      </c>
      <c r="D56" s="12">
        <v>185</v>
      </c>
      <c r="E56" s="7">
        <v>4</v>
      </c>
      <c r="F56" s="12" t="s">
        <v>13</v>
      </c>
      <c r="G56" s="134">
        <v>3.831</v>
      </c>
    </row>
    <row r="57" spans="1:7" x14ac:dyDescent="0.25">
      <c r="A57" s="133">
        <v>56</v>
      </c>
      <c r="B57" s="27">
        <v>2022</v>
      </c>
      <c r="C57" s="24" t="s">
        <v>28</v>
      </c>
      <c r="D57" s="12">
        <v>185</v>
      </c>
      <c r="E57" s="7">
        <v>5</v>
      </c>
      <c r="F57" s="12" t="s">
        <v>13</v>
      </c>
      <c r="G57" s="134">
        <v>4.0659999999999998</v>
      </c>
    </row>
    <row r="58" spans="1:7" x14ac:dyDescent="0.25">
      <c r="A58" s="132">
        <v>57</v>
      </c>
      <c r="B58" s="27">
        <v>2022</v>
      </c>
      <c r="C58" s="24" t="s">
        <v>28</v>
      </c>
      <c r="D58" s="12">
        <v>185</v>
      </c>
      <c r="E58" s="7">
        <v>6</v>
      </c>
      <c r="F58" s="12" t="s">
        <v>13</v>
      </c>
      <c r="G58" s="134">
        <v>2.7210000000000001</v>
      </c>
    </row>
    <row r="59" spans="1:7" x14ac:dyDescent="0.25">
      <c r="A59" s="133">
        <v>58</v>
      </c>
      <c r="B59" s="27">
        <v>2022</v>
      </c>
      <c r="C59" s="24" t="s">
        <v>28</v>
      </c>
      <c r="D59" s="12">
        <v>185</v>
      </c>
      <c r="E59" s="7">
        <v>7</v>
      </c>
      <c r="F59" s="12" t="s">
        <v>13</v>
      </c>
      <c r="G59" s="134">
        <v>1.258</v>
      </c>
    </row>
    <row r="60" spans="1:7" x14ac:dyDescent="0.25">
      <c r="A60" s="133">
        <v>59</v>
      </c>
      <c r="B60" s="27">
        <v>2022</v>
      </c>
      <c r="C60" s="24" t="s">
        <v>28</v>
      </c>
      <c r="D60" s="12">
        <v>190</v>
      </c>
      <c r="E60" s="7">
        <v>1</v>
      </c>
      <c r="F60" s="12" t="s">
        <v>13</v>
      </c>
      <c r="G60" s="135">
        <v>3.1110000000000002</v>
      </c>
    </row>
    <row r="61" spans="1:7" x14ac:dyDescent="0.25">
      <c r="A61" s="133">
        <v>60</v>
      </c>
      <c r="B61" s="27">
        <v>2022</v>
      </c>
      <c r="C61" s="24" t="s">
        <v>28</v>
      </c>
      <c r="D61" s="12">
        <v>190</v>
      </c>
      <c r="E61" s="7">
        <v>2</v>
      </c>
      <c r="F61" s="12" t="s">
        <v>16</v>
      </c>
      <c r="G61" s="135">
        <v>2.7719999999999998</v>
      </c>
    </row>
    <row r="62" spans="1:7" x14ac:dyDescent="0.25">
      <c r="A62" s="133">
        <v>61</v>
      </c>
      <c r="B62" s="27">
        <v>2022</v>
      </c>
      <c r="C62" s="24" t="s">
        <v>28</v>
      </c>
      <c r="D62" s="12">
        <v>190</v>
      </c>
      <c r="E62" s="7">
        <v>3</v>
      </c>
      <c r="F62" s="12" t="s">
        <v>13</v>
      </c>
      <c r="G62" s="135">
        <v>2.7290000000000001</v>
      </c>
    </row>
    <row r="63" spans="1:7" x14ac:dyDescent="0.25">
      <c r="A63" s="133">
        <v>62</v>
      </c>
      <c r="B63" s="27">
        <v>2022</v>
      </c>
      <c r="C63" s="24" t="s">
        <v>28</v>
      </c>
      <c r="D63" s="12">
        <v>190</v>
      </c>
      <c r="E63" s="7">
        <v>4</v>
      </c>
      <c r="F63" s="12" t="s">
        <v>13</v>
      </c>
      <c r="G63" s="134">
        <v>4.8550000000000004</v>
      </c>
    </row>
    <row r="64" spans="1:7" x14ac:dyDescent="0.25">
      <c r="A64" s="133">
        <v>63</v>
      </c>
      <c r="B64" s="27">
        <v>2022</v>
      </c>
      <c r="C64" s="24" t="s">
        <v>28</v>
      </c>
      <c r="D64" s="12">
        <v>190</v>
      </c>
      <c r="E64" s="7">
        <v>5</v>
      </c>
      <c r="F64" s="12" t="s">
        <v>16</v>
      </c>
      <c r="G64" s="134">
        <v>8.11</v>
      </c>
    </row>
    <row r="65" spans="1:7" x14ac:dyDescent="0.25">
      <c r="A65" s="132">
        <v>64</v>
      </c>
      <c r="B65" s="27">
        <v>2022</v>
      </c>
      <c r="C65" s="24" t="s">
        <v>28</v>
      </c>
      <c r="D65" s="12">
        <v>190</v>
      </c>
      <c r="E65" s="7">
        <v>6</v>
      </c>
      <c r="F65" s="12" t="s">
        <v>13</v>
      </c>
      <c r="G65" s="134">
        <v>6.6760000000000002</v>
      </c>
    </row>
    <row r="66" spans="1:7" x14ac:dyDescent="0.25">
      <c r="A66" s="133">
        <v>65</v>
      </c>
      <c r="B66" s="27">
        <v>2022</v>
      </c>
      <c r="C66" s="24" t="s">
        <v>28</v>
      </c>
      <c r="D66" s="12">
        <v>190</v>
      </c>
      <c r="E66" s="7">
        <v>7</v>
      </c>
      <c r="F66" s="12" t="s">
        <v>13</v>
      </c>
      <c r="G66" s="134">
        <v>15.87</v>
      </c>
    </row>
    <row r="67" spans="1:7" x14ac:dyDescent="0.25">
      <c r="A67" s="133">
        <v>66</v>
      </c>
      <c r="B67" s="27">
        <v>2022</v>
      </c>
      <c r="C67" s="24" t="s">
        <v>28</v>
      </c>
      <c r="D67" s="12">
        <v>193</v>
      </c>
      <c r="E67" s="7">
        <v>1</v>
      </c>
      <c r="F67" s="12" t="s">
        <v>13</v>
      </c>
      <c r="G67" s="135">
        <v>9.1300000000000008</v>
      </c>
    </row>
    <row r="68" spans="1:7" x14ac:dyDescent="0.25">
      <c r="A68" s="133">
        <v>67</v>
      </c>
      <c r="B68" s="27">
        <v>2022</v>
      </c>
      <c r="C68" s="24" t="s">
        <v>28</v>
      </c>
      <c r="D68" s="12">
        <v>193</v>
      </c>
      <c r="E68" s="7">
        <v>2</v>
      </c>
      <c r="F68" s="12" t="s">
        <v>14</v>
      </c>
      <c r="G68" s="135">
        <v>10.356</v>
      </c>
    </row>
    <row r="69" spans="1:7" x14ac:dyDescent="0.25">
      <c r="A69" s="133">
        <v>68</v>
      </c>
      <c r="B69" s="27">
        <v>2022</v>
      </c>
      <c r="C69" s="24" t="s">
        <v>28</v>
      </c>
      <c r="D69" s="12">
        <v>193</v>
      </c>
      <c r="E69" s="7">
        <v>3</v>
      </c>
      <c r="F69" s="12" t="s">
        <v>13</v>
      </c>
      <c r="G69" s="135">
        <v>6.9130000000000003</v>
      </c>
    </row>
    <row r="70" spans="1:7" x14ac:dyDescent="0.25">
      <c r="A70" s="133">
        <v>69</v>
      </c>
      <c r="B70" s="27">
        <v>2022</v>
      </c>
      <c r="C70" s="24" t="s">
        <v>28</v>
      </c>
      <c r="D70" s="12">
        <v>193</v>
      </c>
      <c r="E70" s="7">
        <v>4</v>
      </c>
      <c r="F70" s="12" t="s">
        <v>15</v>
      </c>
      <c r="G70" s="134">
        <v>13.375</v>
      </c>
    </row>
    <row r="71" spans="1:7" x14ac:dyDescent="0.25">
      <c r="A71" s="133">
        <v>70</v>
      </c>
      <c r="B71" s="27">
        <v>2022</v>
      </c>
      <c r="C71" s="24" t="s">
        <v>28</v>
      </c>
      <c r="D71" s="12">
        <v>193</v>
      </c>
      <c r="E71" s="7">
        <v>5</v>
      </c>
      <c r="F71" s="12" t="s">
        <v>15</v>
      </c>
      <c r="G71" s="134">
        <v>22.114999999999998</v>
      </c>
    </row>
    <row r="72" spans="1:7" x14ac:dyDescent="0.25">
      <c r="A72" s="132">
        <v>71</v>
      </c>
      <c r="B72" s="27">
        <v>2022</v>
      </c>
      <c r="C72" s="24" t="s">
        <v>28</v>
      </c>
      <c r="D72" s="12">
        <v>193</v>
      </c>
      <c r="E72" s="7">
        <v>6</v>
      </c>
      <c r="F72" s="12" t="s">
        <v>15</v>
      </c>
      <c r="G72" s="134">
        <v>22.856999999999999</v>
      </c>
    </row>
    <row r="73" spans="1:7" x14ac:dyDescent="0.25">
      <c r="A73" s="133">
        <v>72</v>
      </c>
      <c r="B73" s="27">
        <v>2022</v>
      </c>
      <c r="C73" s="24" t="s">
        <v>28</v>
      </c>
      <c r="D73" s="12">
        <v>193</v>
      </c>
      <c r="E73" s="7">
        <v>7</v>
      </c>
      <c r="F73" s="12" t="s">
        <v>14</v>
      </c>
      <c r="G73" s="134">
        <v>6.7</v>
      </c>
    </row>
    <row r="74" spans="1:7" x14ac:dyDescent="0.25">
      <c r="A74" s="133">
        <v>73</v>
      </c>
      <c r="B74" s="27">
        <v>2022</v>
      </c>
      <c r="C74" s="24" t="s">
        <v>28</v>
      </c>
      <c r="D74" s="12">
        <v>197</v>
      </c>
      <c r="E74" s="7">
        <v>1</v>
      </c>
      <c r="F74" s="12" t="s">
        <v>14</v>
      </c>
      <c r="G74" s="135">
        <v>10.454000000000001</v>
      </c>
    </row>
    <row r="75" spans="1:7" x14ac:dyDescent="0.25">
      <c r="A75" s="133">
        <v>74</v>
      </c>
      <c r="B75" s="27">
        <v>2022</v>
      </c>
      <c r="C75" s="24" t="s">
        <v>28</v>
      </c>
      <c r="D75" s="12">
        <v>197</v>
      </c>
      <c r="E75" s="7">
        <v>2</v>
      </c>
      <c r="F75" s="12" t="s">
        <v>13</v>
      </c>
      <c r="G75" s="135">
        <v>10.510999999999999</v>
      </c>
    </row>
    <row r="76" spans="1:7" x14ac:dyDescent="0.25">
      <c r="A76" s="133">
        <v>75</v>
      </c>
      <c r="B76" s="27">
        <v>2022</v>
      </c>
      <c r="C76" s="24" t="s">
        <v>28</v>
      </c>
      <c r="D76" s="12">
        <v>197</v>
      </c>
      <c r="E76" s="7">
        <v>3</v>
      </c>
      <c r="F76" s="12" t="s">
        <v>13</v>
      </c>
      <c r="G76" s="135">
        <v>3.7839999999999998</v>
      </c>
    </row>
    <row r="77" spans="1:7" x14ac:dyDescent="0.25">
      <c r="A77" s="133">
        <v>76</v>
      </c>
      <c r="B77" s="27">
        <v>2022</v>
      </c>
      <c r="C77" s="24" t="s">
        <v>28</v>
      </c>
      <c r="D77" s="12">
        <v>197</v>
      </c>
      <c r="E77" s="7">
        <v>4</v>
      </c>
      <c r="F77" s="12" t="s">
        <v>13</v>
      </c>
      <c r="G77" s="134">
        <v>3.8559999999999999</v>
      </c>
    </row>
    <row r="78" spans="1:7" x14ac:dyDescent="0.25">
      <c r="A78" s="133">
        <v>77</v>
      </c>
      <c r="B78" s="27">
        <v>2022</v>
      </c>
      <c r="C78" s="24" t="s">
        <v>28</v>
      </c>
      <c r="D78" s="12">
        <v>197</v>
      </c>
      <c r="E78" s="7">
        <v>5</v>
      </c>
      <c r="F78" s="12" t="s">
        <v>13</v>
      </c>
      <c r="G78" s="134">
        <v>2.4129999999999998</v>
      </c>
    </row>
    <row r="79" spans="1:7" x14ac:dyDescent="0.25">
      <c r="A79" s="132">
        <v>78</v>
      </c>
      <c r="B79" s="27">
        <v>2022</v>
      </c>
      <c r="C79" s="24" t="s">
        <v>28</v>
      </c>
      <c r="D79" s="12">
        <v>198</v>
      </c>
      <c r="E79" s="7">
        <v>1</v>
      </c>
      <c r="F79" s="12" t="s">
        <v>16</v>
      </c>
      <c r="G79" s="135">
        <v>10.244999999999999</v>
      </c>
    </row>
    <row r="80" spans="1:7" x14ac:dyDescent="0.25">
      <c r="A80" s="133">
        <v>79</v>
      </c>
      <c r="B80" s="27">
        <v>2022</v>
      </c>
      <c r="C80" s="24" t="s">
        <v>28</v>
      </c>
      <c r="D80" s="12">
        <v>198</v>
      </c>
      <c r="E80" s="7">
        <v>2</v>
      </c>
      <c r="F80" s="12" t="s">
        <v>15</v>
      </c>
      <c r="G80" s="135">
        <v>10.56</v>
      </c>
    </row>
    <row r="81" spans="1:7" x14ac:dyDescent="0.25">
      <c r="A81" s="133">
        <v>80</v>
      </c>
      <c r="B81" s="27">
        <v>2022</v>
      </c>
      <c r="C81" s="24" t="s">
        <v>28</v>
      </c>
      <c r="D81" s="12">
        <v>198</v>
      </c>
      <c r="E81" s="7">
        <v>3</v>
      </c>
      <c r="F81" s="12" t="s">
        <v>13</v>
      </c>
      <c r="G81" s="135">
        <v>2.339</v>
      </c>
    </row>
    <row r="82" spans="1:7" x14ac:dyDescent="0.25">
      <c r="A82" s="133">
        <v>81</v>
      </c>
      <c r="B82" s="27">
        <v>2022</v>
      </c>
      <c r="C82" s="24" t="s">
        <v>28</v>
      </c>
      <c r="D82" s="12">
        <v>198</v>
      </c>
      <c r="E82" s="7">
        <v>4</v>
      </c>
      <c r="F82" s="12" t="s">
        <v>15</v>
      </c>
      <c r="G82" s="134">
        <v>18.827999999999999</v>
      </c>
    </row>
    <row r="83" spans="1:7" x14ac:dyDescent="0.25">
      <c r="A83" s="133">
        <v>82</v>
      </c>
      <c r="B83" s="27">
        <v>2022</v>
      </c>
      <c r="C83" s="24" t="s">
        <v>28</v>
      </c>
      <c r="D83" s="12">
        <v>198</v>
      </c>
      <c r="E83" s="7">
        <v>5</v>
      </c>
      <c r="F83" s="12" t="s">
        <v>13</v>
      </c>
      <c r="G83" s="134">
        <v>3.8279999999999998</v>
      </c>
    </row>
    <row r="84" spans="1:7" x14ac:dyDescent="0.25">
      <c r="A84" s="133">
        <v>83</v>
      </c>
      <c r="B84" s="27">
        <v>2022</v>
      </c>
      <c r="C84" s="24" t="s">
        <v>28</v>
      </c>
      <c r="D84" s="12">
        <v>198</v>
      </c>
      <c r="E84" s="7">
        <v>6</v>
      </c>
      <c r="F84" s="12" t="s">
        <v>15</v>
      </c>
      <c r="G84" s="134">
        <v>18.998999999999999</v>
      </c>
    </row>
    <row r="85" spans="1:7" x14ac:dyDescent="0.25">
      <c r="A85" s="133">
        <v>84</v>
      </c>
      <c r="B85" s="27">
        <v>2022</v>
      </c>
      <c r="C85" s="24" t="s">
        <v>28</v>
      </c>
      <c r="D85" s="12">
        <v>199</v>
      </c>
      <c r="E85" s="7">
        <v>1</v>
      </c>
      <c r="F85" s="12" t="s">
        <v>13</v>
      </c>
      <c r="G85" s="135">
        <v>6.3479999999999999</v>
      </c>
    </row>
    <row r="86" spans="1:7" x14ac:dyDescent="0.25">
      <c r="A86" s="132">
        <v>85</v>
      </c>
      <c r="B86" s="27">
        <v>2022</v>
      </c>
      <c r="C86" s="24" t="s">
        <v>28</v>
      </c>
      <c r="D86" s="12">
        <v>199</v>
      </c>
      <c r="E86" s="7">
        <v>2</v>
      </c>
      <c r="F86" s="12" t="s">
        <v>13</v>
      </c>
      <c r="G86" s="135">
        <v>2.028</v>
      </c>
    </row>
    <row r="87" spans="1:7" x14ac:dyDescent="0.25">
      <c r="A87" s="133">
        <v>86</v>
      </c>
      <c r="B87" s="27">
        <v>2022</v>
      </c>
      <c r="C87" s="24" t="s">
        <v>28</v>
      </c>
      <c r="D87" s="12">
        <v>199</v>
      </c>
      <c r="E87" s="7">
        <v>3</v>
      </c>
      <c r="F87" s="12" t="s">
        <v>16</v>
      </c>
      <c r="G87" s="135">
        <v>18.382000000000001</v>
      </c>
    </row>
    <row r="88" spans="1:7" x14ac:dyDescent="0.25">
      <c r="A88" s="133">
        <v>87</v>
      </c>
      <c r="B88" s="27">
        <v>2022</v>
      </c>
      <c r="C88" s="24" t="s">
        <v>28</v>
      </c>
      <c r="D88" s="12">
        <v>199</v>
      </c>
      <c r="E88" s="7">
        <v>4</v>
      </c>
      <c r="F88" s="12" t="s">
        <v>15</v>
      </c>
      <c r="G88" s="134">
        <v>22.443000000000001</v>
      </c>
    </row>
    <row r="89" spans="1:7" x14ac:dyDescent="0.25">
      <c r="A89" s="133">
        <v>88</v>
      </c>
      <c r="B89" s="27">
        <v>2022</v>
      </c>
      <c r="C89" s="24" t="s">
        <v>28</v>
      </c>
      <c r="D89" s="12">
        <v>199</v>
      </c>
      <c r="E89" s="7">
        <v>5</v>
      </c>
      <c r="F89" s="12" t="s">
        <v>16</v>
      </c>
      <c r="G89" s="134">
        <v>13.118</v>
      </c>
    </row>
    <row r="90" spans="1:7" x14ac:dyDescent="0.25">
      <c r="A90" s="133">
        <v>89</v>
      </c>
      <c r="B90" s="27">
        <v>2022</v>
      </c>
      <c r="C90" s="24" t="s">
        <v>28</v>
      </c>
      <c r="D90" s="12">
        <v>199</v>
      </c>
      <c r="E90" s="7">
        <v>6</v>
      </c>
      <c r="F90" s="12" t="s">
        <v>13</v>
      </c>
      <c r="G90" s="134">
        <v>4.9569999999999999</v>
      </c>
    </row>
    <row r="91" spans="1:7" x14ac:dyDescent="0.25">
      <c r="A91" s="133">
        <v>90</v>
      </c>
      <c r="B91" s="27">
        <v>2022</v>
      </c>
      <c r="C91" s="24" t="s">
        <v>28</v>
      </c>
      <c r="D91" s="12">
        <v>208</v>
      </c>
      <c r="E91" s="7">
        <v>1</v>
      </c>
      <c r="F91" s="12" t="s">
        <v>16</v>
      </c>
      <c r="G91" s="135">
        <v>1.3220000000000001</v>
      </c>
    </row>
    <row r="92" spans="1:7" x14ac:dyDescent="0.25">
      <c r="A92" s="133">
        <v>91</v>
      </c>
      <c r="B92" s="27">
        <v>2022</v>
      </c>
      <c r="C92" s="24" t="s">
        <v>28</v>
      </c>
      <c r="D92" s="12">
        <v>208</v>
      </c>
      <c r="E92" s="7">
        <v>2</v>
      </c>
      <c r="F92" s="12" t="s">
        <v>13</v>
      </c>
      <c r="G92" s="135">
        <v>4.4249999999999998</v>
      </c>
    </row>
    <row r="93" spans="1:7" x14ac:dyDescent="0.25">
      <c r="A93" s="132">
        <v>92</v>
      </c>
      <c r="B93" s="27">
        <v>2022</v>
      </c>
      <c r="C93" s="24" t="s">
        <v>28</v>
      </c>
      <c r="D93" s="12">
        <v>208</v>
      </c>
      <c r="E93" s="7">
        <v>3</v>
      </c>
      <c r="F93" s="12" t="s">
        <v>13</v>
      </c>
      <c r="G93" s="135">
        <v>5.7869999999999999</v>
      </c>
    </row>
    <row r="94" spans="1:7" x14ac:dyDescent="0.25">
      <c r="A94" s="133">
        <v>93</v>
      </c>
      <c r="B94" s="27">
        <v>2022</v>
      </c>
      <c r="C94" s="24" t="s">
        <v>28</v>
      </c>
      <c r="D94" s="12">
        <v>208</v>
      </c>
      <c r="E94" s="7">
        <v>4</v>
      </c>
      <c r="F94" s="12" t="s">
        <v>13</v>
      </c>
      <c r="G94" s="134">
        <v>1.456</v>
      </c>
    </row>
    <row r="95" spans="1:7" x14ac:dyDescent="0.25">
      <c r="A95" s="133">
        <v>94</v>
      </c>
      <c r="B95" s="27">
        <v>2022</v>
      </c>
      <c r="C95" s="24" t="s">
        <v>28</v>
      </c>
      <c r="D95" s="12">
        <v>221</v>
      </c>
      <c r="E95" s="7">
        <v>1</v>
      </c>
      <c r="F95" s="12" t="s">
        <v>15</v>
      </c>
      <c r="G95" s="135">
        <v>8.0129999999999999</v>
      </c>
    </row>
    <row r="96" spans="1:7" x14ac:dyDescent="0.25">
      <c r="A96" s="133">
        <v>95</v>
      </c>
      <c r="B96" s="27">
        <v>2022</v>
      </c>
      <c r="C96" s="24" t="s">
        <v>28</v>
      </c>
      <c r="D96" s="12">
        <v>221</v>
      </c>
      <c r="E96" s="7">
        <v>2</v>
      </c>
      <c r="F96" s="12" t="s">
        <v>15</v>
      </c>
      <c r="G96" s="135">
        <v>12.151</v>
      </c>
    </row>
    <row r="97" spans="1:7" x14ac:dyDescent="0.25">
      <c r="A97" s="133">
        <v>96</v>
      </c>
      <c r="B97" s="27">
        <v>2022</v>
      </c>
      <c r="C97" s="24" t="s">
        <v>28</v>
      </c>
      <c r="D97" s="12">
        <v>221</v>
      </c>
      <c r="E97" s="7">
        <v>3</v>
      </c>
      <c r="F97" s="12" t="s">
        <v>13</v>
      </c>
      <c r="G97" s="135">
        <v>4.5599999999999996</v>
      </c>
    </row>
    <row r="98" spans="1:7" x14ac:dyDescent="0.25">
      <c r="A98" s="133">
        <v>97</v>
      </c>
      <c r="B98" s="27">
        <v>2022</v>
      </c>
      <c r="C98" s="24" t="s">
        <v>28</v>
      </c>
      <c r="D98" s="12">
        <v>221</v>
      </c>
      <c r="E98" s="7">
        <v>4</v>
      </c>
      <c r="F98" s="12" t="s">
        <v>13</v>
      </c>
      <c r="G98" s="134">
        <v>4.67</v>
      </c>
    </row>
    <row r="99" spans="1:7" x14ac:dyDescent="0.25">
      <c r="A99" s="133">
        <v>98</v>
      </c>
      <c r="B99" s="27">
        <v>2022</v>
      </c>
      <c r="C99" s="24" t="s">
        <v>28</v>
      </c>
      <c r="D99" s="12">
        <v>221</v>
      </c>
      <c r="E99" s="7">
        <v>5</v>
      </c>
      <c r="F99" s="12" t="s">
        <v>15</v>
      </c>
      <c r="G99" s="134">
        <v>9.4890000000000008</v>
      </c>
    </row>
    <row r="100" spans="1:7" x14ac:dyDescent="0.25">
      <c r="A100" s="132">
        <v>99</v>
      </c>
      <c r="B100" s="27">
        <v>2022</v>
      </c>
      <c r="C100" s="24" t="s">
        <v>28</v>
      </c>
      <c r="D100" s="12">
        <v>221</v>
      </c>
      <c r="E100" s="7">
        <v>6</v>
      </c>
      <c r="F100" s="12" t="s">
        <v>14</v>
      </c>
      <c r="G100" s="134">
        <v>7.9980000000000002</v>
      </c>
    </row>
    <row r="101" spans="1:7" x14ac:dyDescent="0.25">
      <c r="A101" s="133">
        <v>100</v>
      </c>
      <c r="B101" s="27">
        <v>2022</v>
      </c>
      <c r="C101" s="24" t="s">
        <v>28</v>
      </c>
      <c r="D101" s="12">
        <v>221</v>
      </c>
      <c r="E101" s="7">
        <v>7</v>
      </c>
      <c r="F101" s="12" t="s">
        <v>13</v>
      </c>
      <c r="G101" s="134">
        <v>5.3540000000000001</v>
      </c>
    </row>
    <row r="102" spans="1:7" x14ac:dyDescent="0.25">
      <c r="A102" s="133">
        <v>101</v>
      </c>
      <c r="B102" s="27">
        <v>2022</v>
      </c>
      <c r="C102" s="24" t="s">
        <v>28</v>
      </c>
      <c r="D102" s="12">
        <v>222</v>
      </c>
      <c r="E102" s="7">
        <v>1</v>
      </c>
      <c r="F102" s="12" t="s">
        <v>14</v>
      </c>
      <c r="G102" s="135">
        <v>11.738</v>
      </c>
    </row>
    <row r="103" spans="1:7" x14ac:dyDescent="0.25">
      <c r="A103" s="133">
        <v>102</v>
      </c>
      <c r="B103" s="27">
        <v>2022</v>
      </c>
      <c r="C103" s="24" t="s">
        <v>28</v>
      </c>
      <c r="D103" s="12">
        <v>222</v>
      </c>
      <c r="E103" s="7">
        <v>2</v>
      </c>
      <c r="F103" s="12" t="s">
        <v>14</v>
      </c>
      <c r="G103" s="135">
        <v>7.5359999999999996</v>
      </c>
    </row>
    <row r="104" spans="1:7" x14ac:dyDescent="0.25">
      <c r="A104" s="133">
        <v>103</v>
      </c>
      <c r="B104" s="27">
        <v>2022</v>
      </c>
      <c r="C104" s="24" t="s">
        <v>28</v>
      </c>
      <c r="D104" s="12">
        <v>222</v>
      </c>
      <c r="E104" s="7">
        <v>3</v>
      </c>
      <c r="F104" s="12" t="s">
        <v>13</v>
      </c>
      <c r="G104" s="135">
        <v>6.875</v>
      </c>
    </row>
    <row r="105" spans="1:7" x14ac:dyDescent="0.25">
      <c r="A105" s="133">
        <v>104</v>
      </c>
      <c r="B105" s="27">
        <v>2022</v>
      </c>
      <c r="C105" s="24" t="s">
        <v>28</v>
      </c>
      <c r="D105" s="12">
        <v>222</v>
      </c>
      <c r="E105" s="7">
        <v>4</v>
      </c>
      <c r="F105" s="12" t="s">
        <v>16</v>
      </c>
      <c r="G105" s="134">
        <v>9.2880000000000003</v>
      </c>
    </row>
    <row r="106" spans="1:7" x14ac:dyDescent="0.25">
      <c r="A106" s="133">
        <v>105</v>
      </c>
      <c r="B106" s="27">
        <v>2022</v>
      </c>
      <c r="C106" s="24" t="s">
        <v>28</v>
      </c>
      <c r="D106" s="12">
        <v>222</v>
      </c>
      <c r="E106" s="7">
        <v>5</v>
      </c>
      <c r="F106" s="12" t="s">
        <v>14</v>
      </c>
      <c r="G106" s="134">
        <v>5.9480000000000004</v>
      </c>
    </row>
    <row r="107" spans="1:7" x14ac:dyDescent="0.25">
      <c r="A107" s="132">
        <v>106</v>
      </c>
      <c r="B107" s="27">
        <v>2022</v>
      </c>
      <c r="C107" s="24" t="s">
        <v>28</v>
      </c>
      <c r="D107" s="12">
        <v>222</v>
      </c>
      <c r="E107" s="7">
        <v>6</v>
      </c>
      <c r="F107" s="12" t="s">
        <v>13</v>
      </c>
      <c r="G107" s="134">
        <v>3.6819999999999999</v>
      </c>
    </row>
    <row r="108" spans="1:7" x14ac:dyDescent="0.25">
      <c r="A108" s="133">
        <v>107</v>
      </c>
      <c r="B108" s="27">
        <v>2022</v>
      </c>
      <c r="C108" s="24" t="s">
        <v>28</v>
      </c>
      <c r="D108" s="12">
        <v>222</v>
      </c>
      <c r="E108" s="7">
        <v>7</v>
      </c>
      <c r="F108" s="12" t="s">
        <v>14</v>
      </c>
      <c r="G108" s="134">
        <v>8.2210000000000001</v>
      </c>
    </row>
    <row r="109" spans="1:7" x14ac:dyDescent="0.25">
      <c r="A109" s="133">
        <v>108</v>
      </c>
      <c r="B109" s="27">
        <v>2022</v>
      </c>
      <c r="C109" s="24" t="s">
        <v>28</v>
      </c>
      <c r="D109" s="12">
        <v>222</v>
      </c>
      <c r="E109" s="7">
        <v>8</v>
      </c>
      <c r="F109" s="12" t="s">
        <v>13</v>
      </c>
      <c r="G109" s="134">
        <v>5.617</v>
      </c>
    </row>
    <row r="110" spans="1:7" x14ac:dyDescent="0.25">
      <c r="A110" s="133">
        <v>109</v>
      </c>
      <c r="B110" s="27">
        <v>2022</v>
      </c>
      <c r="C110" s="24" t="s">
        <v>28</v>
      </c>
      <c r="D110" s="12">
        <v>222</v>
      </c>
      <c r="E110" s="7">
        <v>9</v>
      </c>
      <c r="F110" s="12" t="s">
        <v>14</v>
      </c>
      <c r="G110" s="134">
        <v>4.33</v>
      </c>
    </row>
    <row r="111" spans="1:7" x14ac:dyDescent="0.25">
      <c r="A111" s="133">
        <v>110</v>
      </c>
      <c r="B111" s="27">
        <v>2022</v>
      </c>
      <c r="C111" s="24" t="s">
        <v>28</v>
      </c>
      <c r="D111" s="12">
        <v>223</v>
      </c>
      <c r="E111" s="7">
        <v>1</v>
      </c>
      <c r="F111" s="12" t="s">
        <v>16</v>
      </c>
      <c r="G111" s="135">
        <v>5.0229999999999997</v>
      </c>
    </row>
    <row r="112" spans="1:7" x14ac:dyDescent="0.25">
      <c r="A112" s="133">
        <v>111</v>
      </c>
      <c r="B112" s="27">
        <v>2022</v>
      </c>
      <c r="C112" s="24" t="s">
        <v>28</v>
      </c>
      <c r="D112" s="12">
        <v>223</v>
      </c>
      <c r="E112" s="7">
        <v>2</v>
      </c>
      <c r="F112" s="12" t="s">
        <v>16</v>
      </c>
      <c r="G112" s="135">
        <v>18.327999999999999</v>
      </c>
    </row>
    <row r="113" spans="1:7" x14ac:dyDescent="0.25">
      <c r="A113" s="133">
        <v>112</v>
      </c>
      <c r="B113" s="27">
        <v>2022</v>
      </c>
      <c r="C113" s="24" t="s">
        <v>28</v>
      </c>
      <c r="D113" s="12">
        <v>223</v>
      </c>
      <c r="E113" s="7">
        <v>3</v>
      </c>
      <c r="F113" s="12" t="s">
        <v>16</v>
      </c>
      <c r="G113" s="135">
        <v>9.2919999999999998</v>
      </c>
    </row>
    <row r="114" spans="1:7" x14ac:dyDescent="0.25">
      <c r="A114" s="132">
        <v>113</v>
      </c>
      <c r="B114" s="27">
        <v>2022</v>
      </c>
      <c r="C114" s="24" t="s">
        <v>28</v>
      </c>
      <c r="D114" s="12">
        <v>223</v>
      </c>
      <c r="E114" s="7">
        <v>4</v>
      </c>
      <c r="F114" s="12" t="s">
        <v>13</v>
      </c>
      <c r="G114" s="134">
        <v>3.806</v>
      </c>
    </row>
    <row r="115" spans="1:7" x14ac:dyDescent="0.25">
      <c r="A115" s="133">
        <v>114</v>
      </c>
      <c r="B115" s="27">
        <v>2022</v>
      </c>
      <c r="C115" s="24" t="s">
        <v>28</v>
      </c>
      <c r="D115" s="12">
        <v>223</v>
      </c>
      <c r="E115" s="7">
        <v>5</v>
      </c>
      <c r="F115" s="12" t="s">
        <v>13</v>
      </c>
      <c r="G115" s="134">
        <v>2.2280000000000002</v>
      </c>
    </row>
    <row r="116" spans="1:7" x14ac:dyDescent="0.25">
      <c r="A116" s="133">
        <v>115</v>
      </c>
      <c r="B116" s="27">
        <v>2022</v>
      </c>
      <c r="C116" s="24" t="s">
        <v>28</v>
      </c>
      <c r="D116" s="12">
        <v>223</v>
      </c>
      <c r="E116" s="7">
        <v>6</v>
      </c>
      <c r="F116" s="12" t="s">
        <v>13</v>
      </c>
      <c r="G116" s="134">
        <v>6.46</v>
      </c>
    </row>
    <row r="117" spans="1:7" x14ac:dyDescent="0.25">
      <c r="A117" s="133">
        <v>116</v>
      </c>
      <c r="B117" s="27">
        <v>2022</v>
      </c>
      <c r="C117" s="24" t="s">
        <v>28</v>
      </c>
      <c r="D117" s="12">
        <v>223</v>
      </c>
      <c r="E117" s="7">
        <v>7</v>
      </c>
      <c r="F117" s="12" t="s">
        <v>16</v>
      </c>
      <c r="G117" s="134">
        <v>20.428000000000001</v>
      </c>
    </row>
    <row r="118" spans="1:7" x14ac:dyDescent="0.25">
      <c r="A118" s="133">
        <v>117</v>
      </c>
      <c r="B118" s="27">
        <v>2022</v>
      </c>
      <c r="C118" s="24" t="s">
        <v>28</v>
      </c>
      <c r="D118" s="12">
        <v>223</v>
      </c>
      <c r="E118" s="7">
        <v>8</v>
      </c>
      <c r="F118" s="12" t="s">
        <v>16</v>
      </c>
      <c r="G118" s="134">
        <v>6.9390000000000001</v>
      </c>
    </row>
    <row r="119" spans="1:7" x14ac:dyDescent="0.25">
      <c r="A119" s="133">
        <v>118</v>
      </c>
      <c r="B119" s="27">
        <v>2022</v>
      </c>
      <c r="C119" s="24" t="s">
        <v>28</v>
      </c>
      <c r="D119" s="12">
        <v>223</v>
      </c>
      <c r="E119" s="7">
        <v>9</v>
      </c>
      <c r="F119" s="12" t="s">
        <v>13</v>
      </c>
      <c r="G119" s="134">
        <v>8.8520000000000003</v>
      </c>
    </row>
    <row r="120" spans="1:7" x14ac:dyDescent="0.25">
      <c r="A120" s="133">
        <v>119</v>
      </c>
      <c r="B120" s="27">
        <v>2022</v>
      </c>
      <c r="C120" s="24" t="s">
        <v>28</v>
      </c>
      <c r="D120" s="12">
        <v>223</v>
      </c>
      <c r="E120" s="7">
        <v>10</v>
      </c>
      <c r="F120" s="12" t="s">
        <v>13</v>
      </c>
      <c r="G120" s="134">
        <v>8.6820000000000004</v>
      </c>
    </row>
    <row r="121" spans="1:7" x14ac:dyDescent="0.25">
      <c r="A121" s="132">
        <v>120</v>
      </c>
      <c r="B121" s="27">
        <v>2022</v>
      </c>
      <c r="C121" s="24" t="s">
        <v>28</v>
      </c>
      <c r="D121" s="12">
        <v>223</v>
      </c>
      <c r="E121" s="7">
        <v>11</v>
      </c>
      <c r="F121" s="12" t="s">
        <v>14</v>
      </c>
      <c r="G121" s="134">
        <v>7.19</v>
      </c>
    </row>
    <row r="122" spans="1:7" x14ac:dyDescent="0.25">
      <c r="A122" s="133">
        <v>121</v>
      </c>
      <c r="B122" s="27">
        <v>2022</v>
      </c>
      <c r="C122" s="24" t="s">
        <v>28</v>
      </c>
      <c r="D122" s="12">
        <v>223</v>
      </c>
      <c r="E122" s="7">
        <v>12</v>
      </c>
      <c r="F122" s="12" t="s">
        <v>15</v>
      </c>
      <c r="G122" s="134">
        <v>12.852</v>
      </c>
    </row>
    <row r="123" spans="1:7" x14ac:dyDescent="0.25">
      <c r="A123" s="133">
        <v>122</v>
      </c>
      <c r="B123" s="27">
        <v>2022</v>
      </c>
      <c r="C123" s="24" t="s">
        <v>30</v>
      </c>
      <c r="D123" s="12">
        <v>305</v>
      </c>
      <c r="E123" s="7">
        <v>1</v>
      </c>
      <c r="F123" s="12" t="s">
        <v>16</v>
      </c>
      <c r="G123" s="135">
        <v>12.561999999999999</v>
      </c>
    </row>
    <row r="124" spans="1:7" x14ac:dyDescent="0.25">
      <c r="A124" s="132">
        <v>123</v>
      </c>
      <c r="B124" s="27">
        <v>2022</v>
      </c>
      <c r="C124" s="24" t="s">
        <v>30</v>
      </c>
      <c r="D124" s="12">
        <v>305</v>
      </c>
      <c r="E124" s="7">
        <v>2</v>
      </c>
      <c r="F124" s="12" t="s">
        <v>16</v>
      </c>
      <c r="G124" s="135">
        <v>14.717000000000001</v>
      </c>
    </row>
    <row r="125" spans="1:7" x14ac:dyDescent="0.25">
      <c r="A125" s="133">
        <v>124</v>
      </c>
      <c r="B125" s="27">
        <v>2022</v>
      </c>
      <c r="C125" s="24" t="s">
        <v>30</v>
      </c>
      <c r="D125" s="12">
        <v>305</v>
      </c>
      <c r="E125" s="7">
        <v>3</v>
      </c>
      <c r="F125" s="12" t="s">
        <v>16</v>
      </c>
      <c r="G125" s="135">
        <v>11.336</v>
      </c>
    </row>
    <row r="126" spans="1:7" x14ac:dyDescent="0.25">
      <c r="A126" s="133">
        <v>125</v>
      </c>
      <c r="B126" s="27">
        <v>2022</v>
      </c>
      <c r="C126" s="24" t="s">
        <v>30</v>
      </c>
      <c r="D126" s="12">
        <v>305</v>
      </c>
      <c r="E126" s="7">
        <v>4</v>
      </c>
      <c r="F126" s="12" t="s">
        <v>14</v>
      </c>
      <c r="G126" s="134">
        <v>5.782</v>
      </c>
    </row>
    <row r="127" spans="1:7" x14ac:dyDescent="0.25">
      <c r="A127" s="132">
        <v>126</v>
      </c>
      <c r="B127" s="27">
        <v>2022</v>
      </c>
      <c r="C127" s="24" t="s">
        <v>30</v>
      </c>
      <c r="D127" s="12">
        <v>305</v>
      </c>
      <c r="E127" s="7">
        <v>5</v>
      </c>
      <c r="F127" s="12" t="s">
        <v>16</v>
      </c>
      <c r="G127" s="134">
        <v>8.718</v>
      </c>
    </row>
    <row r="128" spans="1:7" x14ac:dyDescent="0.25">
      <c r="A128" s="133">
        <v>127</v>
      </c>
      <c r="B128" s="27">
        <v>2022</v>
      </c>
      <c r="C128" s="24" t="s">
        <v>30</v>
      </c>
      <c r="D128" s="12">
        <v>305</v>
      </c>
      <c r="E128" s="7">
        <v>6</v>
      </c>
      <c r="F128" s="12" t="s">
        <v>16</v>
      </c>
      <c r="G128" s="134">
        <v>13.256</v>
      </c>
    </row>
    <row r="129" spans="1:7" x14ac:dyDescent="0.25">
      <c r="A129" s="133">
        <v>128</v>
      </c>
      <c r="B129" s="27">
        <v>2022</v>
      </c>
      <c r="C129" s="24" t="s">
        <v>30</v>
      </c>
      <c r="D129" s="12">
        <v>305</v>
      </c>
      <c r="E129" s="7">
        <v>7</v>
      </c>
      <c r="F129" s="12" t="s">
        <v>16</v>
      </c>
      <c r="G129" s="134">
        <v>9.9960000000000004</v>
      </c>
    </row>
    <row r="130" spans="1:7" x14ac:dyDescent="0.25">
      <c r="A130" s="132">
        <v>129</v>
      </c>
      <c r="B130" s="27">
        <v>2022</v>
      </c>
      <c r="C130" s="24" t="s">
        <v>30</v>
      </c>
      <c r="D130" s="12">
        <v>305</v>
      </c>
      <c r="E130" s="7">
        <v>8</v>
      </c>
      <c r="F130" s="12" t="s">
        <v>15</v>
      </c>
      <c r="G130" s="134">
        <v>9.2620000000000005</v>
      </c>
    </row>
    <row r="131" spans="1:7" x14ac:dyDescent="0.25">
      <c r="A131" s="133">
        <v>130</v>
      </c>
      <c r="B131" s="27">
        <v>2022</v>
      </c>
      <c r="C131" s="24" t="s">
        <v>30</v>
      </c>
      <c r="D131" s="12">
        <v>305</v>
      </c>
      <c r="E131" s="7">
        <v>9</v>
      </c>
      <c r="F131" s="12" t="s">
        <v>16</v>
      </c>
      <c r="G131" s="134">
        <v>9.0690000000000008</v>
      </c>
    </row>
    <row r="132" spans="1:7" x14ac:dyDescent="0.25">
      <c r="A132" s="133">
        <v>131</v>
      </c>
      <c r="B132" s="27">
        <v>2022</v>
      </c>
      <c r="C132" s="24" t="s">
        <v>30</v>
      </c>
      <c r="D132" s="12">
        <v>305</v>
      </c>
      <c r="E132" s="7">
        <v>10</v>
      </c>
      <c r="F132" s="12" t="s">
        <v>13</v>
      </c>
      <c r="G132" s="134">
        <v>10.696999999999999</v>
      </c>
    </row>
    <row r="133" spans="1:7" x14ac:dyDescent="0.25">
      <c r="A133" s="132">
        <v>132</v>
      </c>
      <c r="B133" s="27">
        <v>2022</v>
      </c>
      <c r="C133" s="24" t="s">
        <v>30</v>
      </c>
      <c r="D133" s="12">
        <v>305</v>
      </c>
      <c r="E133" s="7">
        <v>11</v>
      </c>
      <c r="F133" s="12" t="s">
        <v>13</v>
      </c>
      <c r="G133" s="134">
        <v>15.965999999999999</v>
      </c>
    </row>
    <row r="134" spans="1:7" x14ac:dyDescent="0.25">
      <c r="A134" s="133">
        <v>133</v>
      </c>
      <c r="B134" s="27">
        <v>2022</v>
      </c>
      <c r="C134" s="24" t="s">
        <v>30</v>
      </c>
      <c r="D134" s="12">
        <v>305</v>
      </c>
      <c r="E134" s="7">
        <v>12</v>
      </c>
      <c r="F134" s="12" t="s">
        <v>16</v>
      </c>
      <c r="G134" s="134">
        <v>11.548999999999999</v>
      </c>
    </row>
    <row r="135" spans="1:7" x14ac:dyDescent="0.25">
      <c r="A135" s="133">
        <v>134</v>
      </c>
      <c r="B135" s="27">
        <v>2022</v>
      </c>
      <c r="C135" s="24" t="s">
        <v>30</v>
      </c>
      <c r="D135" s="12">
        <v>306</v>
      </c>
      <c r="E135" s="7">
        <v>1</v>
      </c>
      <c r="F135" s="12" t="s">
        <v>13</v>
      </c>
      <c r="G135" s="134">
        <v>4.0060000000000002</v>
      </c>
    </row>
    <row r="136" spans="1:7" x14ac:dyDescent="0.25">
      <c r="A136" s="132">
        <v>135</v>
      </c>
      <c r="B136" s="27">
        <v>2022</v>
      </c>
      <c r="C136" s="24" t="s">
        <v>30</v>
      </c>
      <c r="D136" s="12">
        <v>306</v>
      </c>
      <c r="E136" s="7">
        <v>2</v>
      </c>
      <c r="F136" s="12" t="s">
        <v>13</v>
      </c>
      <c r="G136" s="134">
        <v>6.4779999999999998</v>
      </c>
    </row>
    <row r="137" spans="1:7" x14ac:dyDescent="0.25">
      <c r="A137" s="133">
        <v>136</v>
      </c>
      <c r="B137" s="27">
        <v>2022</v>
      </c>
      <c r="C137" s="24" t="s">
        <v>30</v>
      </c>
      <c r="D137" s="12">
        <v>306</v>
      </c>
      <c r="E137" s="7">
        <v>3</v>
      </c>
      <c r="F137" s="12" t="s">
        <v>13</v>
      </c>
      <c r="G137" s="134">
        <v>8.5120000000000005</v>
      </c>
    </row>
    <row r="138" spans="1:7" x14ac:dyDescent="0.25">
      <c r="A138" s="133">
        <v>137</v>
      </c>
      <c r="B138" s="27">
        <v>2022</v>
      </c>
      <c r="C138" s="24" t="s">
        <v>30</v>
      </c>
      <c r="D138" s="12">
        <v>306</v>
      </c>
      <c r="E138" s="7">
        <v>4</v>
      </c>
      <c r="F138" s="12" t="s">
        <v>13</v>
      </c>
      <c r="G138" s="134">
        <v>4.1070000000000002</v>
      </c>
    </row>
    <row r="139" spans="1:7" x14ac:dyDescent="0.25">
      <c r="A139" s="132">
        <v>138</v>
      </c>
      <c r="B139" s="27">
        <v>2022</v>
      </c>
      <c r="C139" s="24" t="s">
        <v>30</v>
      </c>
      <c r="D139" s="12">
        <v>306</v>
      </c>
      <c r="E139" s="7">
        <v>5</v>
      </c>
      <c r="F139" s="12" t="s">
        <v>13</v>
      </c>
      <c r="G139" s="134">
        <v>7.2519999999999998</v>
      </c>
    </row>
    <row r="140" spans="1:7" x14ac:dyDescent="0.25">
      <c r="A140" s="133">
        <v>139</v>
      </c>
      <c r="B140" s="27">
        <v>2022</v>
      </c>
      <c r="C140" s="24" t="s">
        <v>30</v>
      </c>
      <c r="D140" s="12">
        <v>306</v>
      </c>
      <c r="E140" s="7">
        <v>6</v>
      </c>
      <c r="F140" s="12" t="s">
        <v>13</v>
      </c>
      <c r="G140" s="134">
        <v>7.8289999999999997</v>
      </c>
    </row>
    <row r="141" spans="1:7" x14ac:dyDescent="0.25">
      <c r="A141" s="133">
        <v>140</v>
      </c>
      <c r="B141" s="27">
        <v>2022</v>
      </c>
      <c r="C141" s="24" t="s">
        <v>30</v>
      </c>
      <c r="D141" s="12">
        <v>306</v>
      </c>
      <c r="E141" s="7">
        <v>7</v>
      </c>
      <c r="F141" s="12" t="s">
        <v>13</v>
      </c>
      <c r="G141" s="134">
        <v>6.492</v>
      </c>
    </row>
    <row r="142" spans="1:7" x14ac:dyDescent="0.25">
      <c r="A142" s="132">
        <v>141</v>
      </c>
      <c r="B142" s="27">
        <v>2022</v>
      </c>
      <c r="C142" s="24" t="s">
        <v>30</v>
      </c>
      <c r="D142" s="12">
        <v>306</v>
      </c>
      <c r="E142" s="7">
        <v>8</v>
      </c>
      <c r="F142" s="12" t="s">
        <v>13</v>
      </c>
      <c r="G142" s="134">
        <v>9.3949999999999996</v>
      </c>
    </row>
    <row r="143" spans="1:7" x14ac:dyDescent="0.25">
      <c r="A143" s="133">
        <v>142</v>
      </c>
      <c r="B143" s="27">
        <v>2022</v>
      </c>
      <c r="C143" s="24" t="s">
        <v>30</v>
      </c>
      <c r="D143" s="12">
        <v>306</v>
      </c>
      <c r="E143" s="7">
        <v>9</v>
      </c>
      <c r="F143" s="12" t="s">
        <v>13</v>
      </c>
      <c r="G143" s="134">
        <v>9.2029999999999994</v>
      </c>
    </row>
    <row r="144" spans="1:7" x14ac:dyDescent="0.25">
      <c r="A144" s="133">
        <v>143</v>
      </c>
      <c r="B144" s="27">
        <v>2022</v>
      </c>
      <c r="C144" s="24" t="s">
        <v>30</v>
      </c>
      <c r="D144" s="12">
        <v>306</v>
      </c>
      <c r="E144" s="7">
        <v>10</v>
      </c>
      <c r="F144" s="12" t="s">
        <v>13</v>
      </c>
      <c r="G144" s="134">
        <v>9.5640000000000001</v>
      </c>
    </row>
    <row r="145" spans="1:7" x14ac:dyDescent="0.25">
      <c r="A145" s="132">
        <v>144</v>
      </c>
      <c r="B145" s="27">
        <v>2022</v>
      </c>
      <c r="C145" s="24" t="s">
        <v>30</v>
      </c>
      <c r="D145" s="12">
        <v>306</v>
      </c>
      <c r="E145" s="7">
        <v>11</v>
      </c>
      <c r="F145" s="12" t="s">
        <v>13</v>
      </c>
      <c r="G145" s="134">
        <v>5.8040000000000003</v>
      </c>
    </row>
    <row r="146" spans="1:7" x14ac:dyDescent="0.25">
      <c r="A146" s="133">
        <v>145</v>
      </c>
      <c r="B146" s="27">
        <v>2022</v>
      </c>
      <c r="C146" s="24" t="s">
        <v>30</v>
      </c>
      <c r="D146" s="12">
        <v>306</v>
      </c>
      <c r="E146" s="7">
        <v>12</v>
      </c>
      <c r="F146" s="12" t="s">
        <v>16</v>
      </c>
      <c r="G146" s="134">
        <v>20.152000000000001</v>
      </c>
    </row>
    <row r="147" spans="1:7" x14ac:dyDescent="0.25">
      <c r="A147" s="133">
        <v>146</v>
      </c>
      <c r="B147" s="27">
        <v>2022</v>
      </c>
      <c r="C147" s="24" t="s">
        <v>30</v>
      </c>
      <c r="D147" s="12">
        <v>321</v>
      </c>
      <c r="E147" s="7">
        <v>1</v>
      </c>
      <c r="F147" s="12" t="s">
        <v>13</v>
      </c>
      <c r="G147" s="134">
        <v>13.682</v>
      </c>
    </row>
    <row r="148" spans="1:7" x14ac:dyDescent="0.25">
      <c r="A148" s="132">
        <v>147</v>
      </c>
      <c r="B148" s="27">
        <v>2022</v>
      </c>
      <c r="C148" s="24" t="s">
        <v>30</v>
      </c>
      <c r="D148" s="12">
        <v>321</v>
      </c>
      <c r="E148" s="7">
        <v>2</v>
      </c>
      <c r="F148" s="12" t="s">
        <v>13</v>
      </c>
      <c r="G148" s="134">
        <v>8.2479999999999993</v>
      </c>
    </row>
    <row r="149" spans="1:7" x14ac:dyDescent="0.25">
      <c r="A149" s="133">
        <v>148</v>
      </c>
      <c r="B149" s="27">
        <v>2022</v>
      </c>
      <c r="C149" s="24" t="s">
        <v>30</v>
      </c>
      <c r="D149" s="12">
        <v>321</v>
      </c>
      <c r="E149" s="7">
        <v>3</v>
      </c>
      <c r="F149" s="12" t="s">
        <v>13</v>
      </c>
      <c r="G149" s="134">
        <v>6.57</v>
      </c>
    </row>
    <row r="150" spans="1:7" x14ac:dyDescent="0.25">
      <c r="A150" s="133">
        <v>149</v>
      </c>
      <c r="B150" s="27">
        <v>2022</v>
      </c>
      <c r="C150" s="24" t="s">
        <v>30</v>
      </c>
      <c r="D150" s="12">
        <v>321</v>
      </c>
      <c r="E150" s="7">
        <v>4</v>
      </c>
      <c r="F150" s="12" t="s">
        <v>13</v>
      </c>
      <c r="G150" s="134">
        <v>11.125</v>
      </c>
    </row>
    <row r="151" spans="1:7" x14ac:dyDescent="0.25">
      <c r="A151" s="132">
        <v>150</v>
      </c>
      <c r="B151" s="27">
        <v>2022</v>
      </c>
      <c r="C151" s="24" t="s">
        <v>30</v>
      </c>
      <c r="D151" s="12">
        <v>321</v>
      </c>
      <c r="E151" s="7">
        <v>5</v>
      </c>
      <c r="F151" s="12" t="s">
        <v>13</v>
      </c>
      <c r="G151" s="134">
        <v>7.4880000000000004</v>
      </c>
    </row>
    <row r="152" spans="1:7" x14ac:dyDescent="0.25">
      <c r="A152" s="133">
        <v>151</v>
      </c>
      <c r="B152" s="27">
        <v>2022</v>
      </c>
      <c r="C152" s="24" t="s">
        <v>30</v>
      </c>
      <c r="D152" s="12">
        <v>321</v>
      </c>
      <c r="E152" s="7">
        <v>6</v>
      </c>
      <c r="F152" s="12" t="s">
        <v>13</v>
      </c>
      <c r="G152" s="134">
        <v>11.388</v>
      </c>
    </row>
    <row r="153" spans="1:7" x14ac:dyDescent="0.25">
      <c r="A153" s="133">
        <v>152</v>
      </c>
      <c r="B153" s="27">
        <v>2022</v>
      </c>
      <c r="C153" s="24" t="s">
        <v>30</v>
      </c>
      <c r="D153" s="12">
        <v>321</v>
      </c>
      <c r="E153" s="7">
        <v>7</v>
      </c>
      <c r="F153" s="12" t="s">
        <v>13</v>
      </c>
      <c r="G153" s="134">
        <v>10.965999999999999</v>
      </c>
    </row>
    <row r="154" spans="1:7" x14ac:dyDescent="0.25">
      <c r="A154" s="132">
        <v>153</v>
      </c>
      <c r="B154" s="27">
        <v>2022</v>
      </c>
      <c r="C154" s="24" t="s">
        <v>30</v>
      </c>
      <c r="D154" s="12">
        <v>321</v>
      </c>
      <c r="E154" s="7">
        <v>8</v>
      </c>
      <c r="F154" s="12" t="s">
        <v>13</v>
      </c>
      <c r="G154" s="134">
        <v>23.295000000000002</v>
      </c>
    </row>
    <row r="155" spans="1:7" x14ac:dyDescent="0.25">
      <c r="A155" s="133">
        <v>154</v>
      </c>
      <c r="B155" s="27">
        <v>2022</v>
      </c>
      <c r="C155" s="24" t="s">
        <v>30</v>
      </c>
      <c r="D155" s="12">
        <v>321</v>
      </c>
      <c r="E155" s="7">
        <v>9</v>
      </c>
      <c r="F155" s="12" t="s">
        <v>13</v>
      </c>
      <c r="G155" s="134">
        <v>7.59</v>
      </c>
    </row>
    <row r="156" spans="1:7" x14ac:dyDescent="0.25">
      <c r="A156" s="133">
        <v>155</v>
      </c>
      <c r="B156" s="27">
        <v>2022</v>
      </c>
      <c r="C156" s="24" t="s">
        <v>30</v>
      </c>
      <c r="D156" s="12">
        <v>321</v>
      </c>
      <c r="E156" s="7">
        <v>10</v>
      </c>
      <c r="F156" s="12" t="s">
        <v>13</v>
      </c>
      <c r="G156" s="134">
        <v>10.141999999999999</v>
      </c>
    </row>
    <row r="157" spans="1:7" x14ac:dyDescent="0.25">
      <c r="A157" s="132">
        <v>156</v>
      </c>
      <c r="B157" s="27">
        <v>2022</v>
      </c>
      <c r="C157" s="24" t="s">
        <v>30</v>
      </c>
      <c r="D157" s="12">
        <v>321</v>
      </c>
      <c r="E157" s="7">
        <v>11</v>
      </c>
      <c r="F157" s="12" t="s">
        <v>13</v>
      </c>
      <c r="G157" s="134">
        <v>4.63</v>
      </c>
    </row>
    <row r="158" spans="1:7" x14ac:dyDescent="0.25">
      <c r="A158" s="133">
        <v>157</v>
      </c>
      <c r="B158" s="27">
        <v>2022</v>
      </c>
      <c r="C158" s="24" t="s">
        <v>30</v>
      </c>
      <c r="D158" s="12">
        <v>321</v>
      </c>
      <c r="E158" s="7">
        <v>12</v>
      </c>
      <c r="F158" s="12" t="s">
        <v>13</v>
      </c>
      <c r="G158" s="134">
        <v>3.0630000000000002</v>
      </c>
    </row>
    <row r="159" spans="1:7" x14ac:dyDescent="0.25">
      <c r="A159" s="133">
        <v>158</v>
      </c>
      <c r="B159" s="27">
        <v>2022</v>
      </c>
      <c r="C159" s="24" t="s">
        <v>30</v>
      </c>
      <c r="D159" s="12">
        <v>324</v>
      </c>
      <c r="E159" s="7">
        <v>1</v>
      </c>
      <c r="F159" s="12" t="s">
        <v>13</v>
      </c>
      <c r="G159" s="134">
        <v>15.981</v>
      </c>
    </row>
    <row r="160" spans="1:7" x14ac:dyDescent="0.25">
      <c r="A160" s="132">
        <v>159</v>
      </c>
      <c r="B160" s="27">
        <v>2022</v>
      </c>
      <c r="C160" s="24" t="s">
        <v>30</v>
      </c>
      <c r="D160" s="12">
        <v>324</v>
      </c>
      <c r="E160" s="7">
        <v>2</v>
      </c>
      <c r="F160" s="12" t="s">
        <v>13</v>
      </c>
      <c r="G160" s="134">
        <v>19.420000000000002</v>
      </c>
    </row>
    <row r="161" spans="1:7" x14ac:dyDescent="0.25">
      <c r="A161" s="133">
        <v>160</v>
      </c>
      <c r="B161" s="27">
        <v>2022</v>
      </c>
      <c r="C161" s="24" t="s">
        <v>30</v>
      </c>
      <c r="D161" s="12">
        <v>324</v>
      </c>
      <c r="E161" s="7">
        <v>3</v>
      </c>
      <c r="F161" s="12" t="s">
        <v>13</v>
      </c>
      <c r="G161" s="134">
        <v>16.251999999999999</v>
      </c>
    </row>
    <row r="162" spans="1:7" x14ac:dyDescent="0.25">
      <c r="A162" s="133">
        <v>161</v>
      </c>
      <c r="B162" s="27">
        <v>2022</v>
      </c>
      <c r="C162" s="24" t="s">
        <v>30</v>
      </c>
      <c r="D162" s="12">
        <v>324</v>
      </c>
      <c r="E162" s="7">
        <v>4</v>
      </c>
      <c r="F162" s="12" t="s">
        <v>13</v>
      </c>
      <c r="G162" s="134">
        <v>10.762</v>
      </c>
    </row>
    <row r="163" spans="1:7" x14ac:dyDescent="0.25">
      <c r="A163" s="132">
        <v>162</v>
      </c>
      <c r="B163" s="27">
        <v>2022</v>
      </c>
      <c r="C163" s="24" t="s">
        <v>30</v>
      </c>
      <c r="D163" s="12">
        <v>324</v>
      </c>
      <c r="E163" s="7">
        <v>5</v>
      </c>
      <c r="F163" s="12" t="s">
        <v>13</v>
      </c>
      <c r="G163" s="134">
        <v>8.4139999999999997</v>
      </c>
    </row>
    <row r="164" spans="1:7" x14ac:dyDescent="0.25">
      <c r="A164" s="133">
        <v>163</v>
      </c>
      <c r="B164" s="27">
        <v>2022</v>
      </c>
      <c r="C164" s="24" t="s">
        <v>30</v>
      </c>
      <c r="D164" s="12">
        <v>324</v>
      </c>
      <c r="E164" s="7">
        <v>6</v>
      </c>
      <c r="F164" s="12" t="s">
        <v>13</v>
      </c>
      <c r="G164" s="134">
        <v>25.545999999999999</v>
      </c>
    </row>
    <row r="165" spans="1:7" x14ac:dyDescent="0.25">
      <c r="A165" s="133">
        <v>164</v>
      </c>
      <c r="B165" s="27">
        <v>2022</v>
      </c>
      <c r="C165" s="24" t="s">
        <v>30</v>
      </c>
      <c r="D165" s="12">
        <v>324</v>
      </c>
      <c r="E165" s="7">
        <v>7</v>
      </c>
      <c r="F165" s="12" t="s">
        <v>13</v>
      </c>
      <c r="G165" s="134">
        <v>7.1749999999999998</v>
      </c>
    </row>
    <row r="166" spans="1:7" x14ac:dyDescent="0.25">
      <c r="A166" s="132">
        <v>165</v>
      </c>
      <c r="B166" s="27">
        <v>2022</v>
      </c>
      <c r="C166" s="24" t="s">
        <v>30</v>
      </c>
      <c r="D166" s="12">
        <v>324</v>
      </c>
      <c r="E166" s="7">
        <v>8</v>
      </c>
      <c r="F166" s="12" t="s">
        <v>13</v>
      </c>
      <c r="G166" s="134">
        <v>10.162000000000001</v>
      </c>
    </row>
    <row r="167" spans="1:7" x14ac:dyDescent="0.25">
      <c r="A167" s="133">
        <v>166</v>
      </c>
      <c r="B167" s="27">
        <v>2022</v>
      </c>
      <c r="C167" s="24" t="s">
        <v>30</v>
      </c>
      <c r="D167" s="12">
        <v>324</v>
      </c>
      <c r="E167" s="7">
        <v>9</v>
      </c>
      <c r="F167" s="12" t="s">
        <v>13</v>
      </c>
      <c r="G167" s="134">
        <v>11.587999999999999</v>
      </c>
    </row>
    <row r="168" spans="1:7" x14ac:dyDescent="0.25">
      <c r="A168" s="133">
        <v>167</v>
      </c>
      <c r="B168" s="27">
        <v>2022</v>
      </c>
      <c r="C168" s="24" t="s">
        <v>30</v>
      </c>
      <c r="D168" s="12">
        <v>324</v>
      </c>
      <c r="E168" s="7">
        <v>10</v>
      </c>
      <c r="F168" s="12" t="s">
        <v>13</v>
      </c>
      <c r="G168" s="134">
        <v>12.407</v>
      </c>
    </row>
    <row r="169" spans="1:7" x14ac:dyDescent="0.25">
      <c r="A169" s="132">
        <v>168</v>
      </c>
      <c r="B169" s="27">
        <v>2022</v>
      </c>
      <c r="C169" s="24" t="s">
        <v>30</v>
      </c>
      <c r="D169" s="12">
        <v>324</v>
      </c>
      <c r="E169" s="7">
        <v>11</v>
      </c>
      <c r="F169" s="12" t="s">
        <v>13</v>
      </c>
      <c r="G169" s="134">
        <v>11.936</v>
      </c>
    </row>
    <row r="170" spans="1:7" x14ac:dyDescent="0.25">
      <c r="A170" s="133">
        <v>169</v>
      </c>
      <c r="B170" s="27">
        <v>2022</v>
      </c>
      <c r="C170" s="24" t="s">
        <v>30</v>
      </c>
      <c r="D170" s="12">
        <v>324</v>
      </c>
      <c r="E170" s="7">
        <v>12</v>
      </c>
      <c r="F170" s="12" t="s">
        <v>13</v>
      </c>
      <c r="G170" s="134">
        <v>13.404</v>
      </c>
    </row>
    <row r="171" spans="1:7" x14ac:dyDescent="0.25">
      <c r="A171" s="133">
        <v>170</v>
      </c>
      <c r="B171" s="27">
        <v>2022</v>
      </c>
      <c r="C171" s="24" t="s">
        <v>30</v>
      </c>
      <c r="D171" s="12">
        <v>325</v>
      </c>
      <c r="E171" s="7">
        <v>1</v>
      </c>
      <c r="F171" s="12" t="s">
        <v>13</v>
      </c>
      <c r="G171" s="134">
        <v>9.5299999999999994</v>
      </c>
    </row>
    <row r="172" spans="1:7" x14ac:dyDescent="0.25">
      <c r="A172" s="132">
        <v>171</v>
      </c>
      <c r="B172" s="27">
        <v>2022</v>
      </c>
      <c r="C172" s="24" t="s">
        <v>30</v>
      </c>
      <c r="D172" s="12">
        <v>325</v>
      </c>
      <c r="E172" s="7">
        <v>2</v>
      </c>
      <c r="F172" s="12" t="s">
        <v>13</v>
      </c>
      <c r="G172" s="134">
        <v>12.651</v>
      </c>
    </row>
    <row r="173" spans="1:7" x14ac:dyDescent="0.25">
      <c r="A173" s="133">
        <v>172</v>
      </c>
      <c r="B173" s="27">
        <v>2022</v>
      </c>
      <c r="C173" s="24" t="s">
        <v>30</v>
      </c>
      <c r="D173" s="12">
        <v>325</v>
      </c>
      <c r="E173" s="7">
        <v>3</v>
      </c>
      <c r="F173" s="12" t="s">
        <v>13</v>
      </c>
      <c r="G173" s="134">
        <v>8.6240000000000006</v>
      </c>
    </row>
    <row r="174" spans="1:7" x14ac:dyDescent="0.25">
      <c r="A174" s="133">
        <v>173</v>
      </c>
      <c r="B174" s="27">
        <v>2022</v>
      </c>
      <c r="C174" s="24" t="s">
        <v>30</v>
      </c>
      <c r="D174" s="12">
        <v>325</v>
      </c>
      <c r="E174" s="7">
        <v>4</v>
      </c>
      <c r="F174" s="12" t="s">
        <v>13</v>
      </c>
      <c r="G174" s="134">
        <v>7.3760000000000003</v>
      </c>
    </row>
    <row r="175" spans="1:7" x14ac:dyDescent="0.25">
      <c r="A175" s="132">
        <v>174</v>
      </c>
      <c r="B175" s="27">
        <v>2022</v>
      </c>
      <c r="C175" s="24" t="s">
        <v>30</v>
      </c>
      <c r="D175" s="12">
        <v>325</v>
      </c>
      <c r="E175" s="7">
        <v>5</v>
      </c>
      <c r="F175" s="12" t="s">
        <v>13</v>
      </c>
      <c r="G175" s="134">
        <v>5.9669999999999996</v>
      </c>
    </row>
    <row r="176" spans="1:7" x14ac:dyDescent="0.25">
      <c r="A176" s="133">
        <v>175</v>
      </c>
      <c r="B176" s="27">
        <v>2022</v>
      </c>
      <c r="C176" s="24" t="s">
        <v>30</v>
      </c>
      <c r="D176" s="12">
        <v>325</v>
      </c>
      <c r="E176" s="7">
        <v>6</v>
      </c>
      <c r="F176" s="12" t="s">
        <v>13</v>
      </c>
      <c r="G176" s="134">
        <v>7.6950000000000003</v>
      </c>
    </row>
    <row r="177" spans="1:7" x14ac:dyDescent="0.25">
      <c r="A177" s="133">
        <v>176</v>
      </c>
      <c r="B177" s="27">
        <v>2022</v>
      </c>
      <c r="C177" s="24" t="s">
        <v>30</v>
      </c>
      <c r="D177" s="12">
        <v>325</v>
      </c>
      <c r="E177" s="7">
        <v>7</v>
      </c>
      <c r="F177" s="12" t="s">
        <v>13</v>
      </c>
      <c r="G177" s="134">
        <v>6.7590000000000003</v>
      </c>
    </row>
    <row r="178" spans="1:7" x14ac:dyDescent="0.25">
      <c r="A178" s="132">
        <v>177</v>
      </c>
      <c r="B178" s="27">
        <v>2022</v>
      </c>
      <c r="C178" s="24" t="s">
        <v>30</v>
      </c>
      <c r="D178" s="12">
        <v>325</v>
      </c>
      <c r="E178" s="7">
        <v>8</v>
      </c>
      <c r="F178" s="12" t="s">
        <v>13</v>
      </c>
      <c r="G178" s="134">
        <v>14.666</v>
      </c>
    </row>
    <row r="179" spans="1:7" x14ac:dyDescent="0.25">
      <c r="A179" s="133">
        <v>178</v>
      </c>
      <c r="B179" s="27">
        <v>2022</v>
      </c>
      <c r="C179" s="24" t="s">
        <v>30</v>
      </c>
      <c r="D179" s="12">
        <v>325</v>
      </c>
      <c r="E179" s="7">
        <v>9</v>
      </c>
      <c r="F179" s="12" t="s">
        <v>13</v>
      </c>
      <c r="G179" s="134">
        <v>4.8250000000000002</v>
      </c>
    </row>
    <row r="180" spans="1:7" x14ac:dyDescent="0.25">
      <c r="A180" s="133">
        <v>179</v>
      </c>
      <c r="B180" s="27">
        <v>2022</v>
      </c>
      <c r="C180" s="24" t="s">
        <v>30</v>
      </c>
      <c r="D180" s="12">
        <v>325</v>
      </c>
      <c r="E180" s="7">
        <v>10</v>
      </c>
      <c r="F180" s="12" t="s">
        <v>13</v>
      </c>
      <c r="G180" s="134">
        <v>13.442</v>
      </c>
    </row>
    <row r="181" spans="1:7" x14ac:dyDescent="0.25">
      <c r="A181" s="132">
        <v>180</v>
      </c>
      <c r="B181" s="27">
        <v>2022</v>
      </c>
      <c r="C181" s="24" t="s">
        <v>30</v>
      </c>
      <c r="D181" s="12">
        <v>325</v>
      </c>
      <c r="E181" s="7">
        <v>11</v>
      </c>
      <c r="F181" s="12" t="s">
        <v>13</v>
      </c>
      <c r="G181" s="134">
        <v>4.2169999999999996</v>
      </c>
    </row>
    <row r="182" spans="1:7" x14ac:dyDescent="0.25">
      <c r="A182" s="133">
        <v>181</v>
      </c>
      <c r="B182" s="27">
        <v>2022</v>
      </c>
      <c r="C182" s="24" t="s">
        <v>30</v>
      </c>
      <c r="D182" s="12">
        <v>325</v>
      </c>
      <c r="E182" s="7">
        <v>12</v>
      </c>
      <c r="F182" s="12" t="s">
        <v>13</v>
      </c>
      <c r="G182" s="134">
        <v>6.1769999999999996</v>
      </c>
    </row>
    <row r="183" spans="1:7" x14ac:dyDescent="0.25">
      <c r="A183" s="133">
        <v>182</v>
      </c>
      <c r="B183" s="27">
        <v>2022</v>
      </c>
      <c r="C183" s="24" t="s">
        <v>30</v>
      </c>
      <c r="D183" s="12">
        <v>331</v>
      </c>
      <c r="E183" s="7">
        <v>1</v>
      </c>
      <c r="F183" s="12" t="s">
        <v>13</v>
      </c>
      <c r="G183" s="134">
        <v>4.5970000000000004</v>
      </c>
    </row>
    <row r="184" spans="1:7" x14ac:dyDescent="0.25">
      <c r="A184" s="132">
        <v>183</v>
      </c>
      <c r="B184" s="27">
        <v>2022</v>
      </c>
      <c r="C184" s="24" t="s">
        <v>30</v>
      </c>
      <c r="D184" s="12">
        <v>331</v>
      </c>
      <c r="E184" s="7">
        <v>2</v>
      </c>
      <c r="F184" s="12" t="s">
        <v>13</v>
      </c>
      <c r="G184" s="134">
        <v>6.1859999999999999</v>
      </c>
    </row>
    <row r="185" spans="1:7" x14ac:dyDescent="0.25">
      <c r="A185" s="133">
        <v>184</v>
      </c>
      <c r="B185" s="27">
        <v>2022</v>
      </c>
      <c r="C185" s="24" t="s">
        <v>30</v>
      </c>
      <c r="D185" s="12">
        <v>331</v>
      </c>
      <c r="E185" s="7">
        <v>3</v>
      </c>
      <c r="F185" s="12" t="s">
        <v>13</v>
      </c>
      <c r="G185" s="134">
        <v>2.2320000000000002</v>
      </c>
    </row>
    <row r="186" spans="1:7" x14ac:dyDescent="0.25">
      <c r="A186" s="133">
        <v>185</v>
      </c>
      <c r="B186" s="27">
        <v>2022</v>
      </c>
      <c r="C186" s="24" t="s">
        <v>30</v>
      </c>
      <c r="D186" s="12">
        <v>331</v>
      </c>
      <c r="E186" s="7">
        <v>4</v>
      </c>
      <c r="F186" s="12" t="s">
        <v>13</v>
      </c>
      <c r="G186" s="134">
        <v>2.4820000000000002</v>
      </c>
    </row>
    <row r="187" spans="1:7" x14ac:dyDescent="0.25">
      <c r="A187" s="132">
        <v>186</v>
      </c>
      <c r="B187" s="27">
        <v>2022</v>
      </c>
      <c r="C187" s="24" t="s">
        <v>30</v>
      </c>
      <c r="D187" s="12">
        <v>331</v>
      </c>
      <c r="E187" s="7">
        <v>5</v>
      </c>
      <c r="F187" s="12" t="s">
        <v>13</v>
      </c>
      <c r="G187" s="134">
        <v>6.9550000000000001</v>
      </c>
    </row>
    <row r="188" spans="1:7" x14ac:dyDescent="0.25">
      <c r="A188" s="133">
        <v>187</v>
      </c>
      <c r="B188" s="27">
        <v>2022</v>
      </c>
      <c r="C188" s="24" t="s">
        <v>30</v>
      </c>
      <c r="D188" s="12">
        <v>331</v>
      </c>
      <c r="E188" s="7">
        <v>6</v>
      </c>
      <c r="F188" s="12" t="s">
        <v>13</v>
      </c>
      <c r="G188" s="134">
        <v>8.5619999999999994</v>
      </c>
    </row>
    <row r="189" spans="1:7" x14ac:dyDescent="0.25">
      <c r="A189" s="133">
        <v>188</v>
      </c>
      <c r="B189" s="27">
        <v>2022</v>
      </c>
      <c r="C189" s="24" t="s">
        <v>30</v>
      </c>
      <c r="D189" s="12">
        <v>331</v>
      </c>
      <c r="E189" s="7">
        <v>7</v>
      </c>
      <c r="F189" s="12" t="s">
        <v>13</v>
      </c>
      <c r="G189" s="134">
        <v>11.247</v>
      </c>
    </row>
    <row r="190" spans="1:7" x14ac:dyDescent="0.25">
      <c r="A190" s="132">
        <v>189</v>
      </c>
      <c r="B190" s="27">
        <v>2022</v>
      </c>
      <c r="C190" s="24" t="s">
        <v>30</v>
      </c>
      <c r="D190" s="12">
        <v>331</v>
      </c>
      <c r="E190" s="7">
        <v>8</v>
      </c>
      <c r="F190" s="12" t="s">
        <v>13</v>
      </c>
      <c r="G190" s="134">
        <v>4.9420000000000002</v>
      </c>
    </row>
    <row r="191" spans="1:7" x14ac:dyDescent="0.25">
      <c r="A191" s="133">
        <v>190</v>
      </c>
      <c r="B191" s="27">
        <v>2022</v>
      </c>
      <c r="C191" s="24" t="s">
        <v>30</v>
      </c>
      <c r="D191" s="12">
        <v>331</v>
      </c>
      <c r="E191" s="7">
        <v>9</v>
      </c>
      <c r="F191" s="12" t="s">
        <v>13</v>
      </c>
      <c r="G191" s="134">
        <v>8.4009999999999998</v>
      </c>
    </row>
    <row r="192" spans="1:7" x14ac:dyDescent="0.25">
      <c r="A192" s="133">
        <v>191</v>
      </c>
      <c r="B192" s="27">
        <v>2022</v>
      </c>
      <c r="C192" s="24" t="s">
        <v>30</v>
      </c>
      <c r="D192" s="12">
        <v>331</v>
      </c>
      <c r="E192" s="7">
        <v>10</v>
      </c>
      <c r="F192" s="12" t="s">
        <v>13</v>
      </c>
      <c r="G192" s="134">
        <v>2.819</v>
      </c>
    </row>
    <row r="193" spans="1:7" x14ac:dyDescent="0.25">
      <c r="A193" s="132">
        <v>192</v>
      </c>
      <c r="B193" s="27">
        <v>2022</v>
      </c>
      <c r="C193" s="24" t="s">
        <v>30</v>
      </c>
      <c r="D193" s="12">
        <v>331</v>
      </c>
      <c r="E193" s="7">
        <v>11</v>
      </c>
      <c r="F193" s="12" t="s">
        <v>13</v>
      </c>
      <c r="G193" s="134">
        <v>6.1680000000000001</v>
      </c>
    </row>
    <row r="194" spans="1:7" x14ac:dyDescent="0.25">
      <c r="A194" s="133">
        <v>193</v>
      </c>
      <c r="B194" s="27">
        <v>2022</v>
      </c>
      <c r="C194" s="24" t="s">
        <v>30</v>
      </c>
      <c r="D194" s="12">
        <v>331</v>
      </c>
      <c r="E194" s="7">
        <v>12</v>
      </c>
      <c r="F194" s="12" t="s">
        <v>13</v>
      </c>
      <c r="G194" s="134">
        <v>13.042999999999999</v>
      </c>
    </row>
    <row r="195" spans="1:7" x14ac:dyDescent="0.25">
      <c r="A195" s="133">
        <v>194</v>
      </c>
      <c r="B195" s="27">
        <v>2022</v>
      </c>
      <c r="C195" s="24" t="s">
        <v>30</v>
      </c>
      <c r="D195" s="12">
        <v>337</v>
      </c>
      <c r="E195" s="7">
        <v>1</v>
      </c>
      <c r="F195" s="12" t="s">
        <v>13</v>
      </c>
      <c r="G195" s="134">
        <v>24.64</v>
      </c>
    </row>
    <row r="196" spans="1:7" x14ac:dyDescent="0.25">
      <c r="A196" s="132">
        <v>195</v>
      </c>
      <c r="B196" s="27">
        <v>2022</v>
      </c>
      <c r="C196" s="24" t="s">
        <v>30</v>
      </c>
      <c r="D196" s="12">
        <v>337</v>
      </c>
      <c r="E196" s="7">
        <v>2</v>
      </c>
      <c r="F196" s="12" t="s">
        <v>13</v>
      </c>
      <c r="G196" s="134">
        <v>11.206</v>
      </c>
    </row>
    <row r="197" spans="1:7" x14ac:dyDescent="0.25">
      <c r="A197" s="133">
        <v>196</v>
      </c>
      <c r="B197" s="27">
        <v>2022</v>
      </c>
      <c r="C197" s="24" t="s">
        <v>30</v>
      </c>
      <c r="D197" s="12">
        <v>337</v>
      </c>
      <c r="E197" s="7">
        <v>3</v>
      </c>
      <c r="F197" s="12" t="s">
        <v>13</v>
      </c>
      <c r="G197" s="134">
        <v>21.922000000000001</v>
      </c>
    </row>
    <row r="198" spans="1:7" x14ac:dyDescent="0.25">
      <c r="A198" s="133">
        <v>197</v>
      </c>
      <c r="B198" s="27">
        <v>2022</v>
      </c>
      <c r="C198" s="24" t="s">
        <v>30</v>
      </c>
      <c r="D198" s="12">
        <v>337</v>
      </c>
      <c r="E198" s="7">
        <v>4</v>
      </c>
      <c r="F198" s="12" t="s">
        <v>13</v>
      </c>
      <c r="G198" s="134">
        <v>13.319000000000001</v>
      </c>
    </row>
    <row r="199" spans="1:7" x14ac:dyDescent="0.25">
      <c r="A199" s="132">
        <v>198</v>
      </c>
      <c r="B199" s="27">
        <v>2022</v>
      </c>
      <c r="C199" s="24" t="s">
        <v>30</v>
      </c>
      <c r="D199" s="12">
        <v>337</v>
      </c>
      <c r="E199" s="7">
        <v>5</v>
      </c>
      <c r="F199" s="12" t="s">
        <v>13</v>
      </c>
      <c r="G199" s="134">
        <v>4.4589999999999996</v>
      </c>
    </row>
    <row r="200" spans="1:7" x14ac:dyDescent="0.25">
      <c r="A200" s="133">
        <v>199</v>
      </c>
      <c r="B200" s="27">
        <v>2022</v>
      </c>
      <c r="C200" s="24" t="s">
        <v>30</v>
      </c>
      <c r="D200" s="12">
        <v>337</v>
      </c>
      <c r="E200" s="7">
        <v>6</v>
      </c>
      <c r="F200" s="12" t="s">
        <v>13</v>
      </c>
      <c r="G200" s="134">
        <v>8.5660000000000007</v>
      </c>
    </row>
    <row r="201" spans="1:7" x14ac:dyDescent="0.25">
      <c r="A201" s="133">
        <v>200</v>
      </c>
      <c r="B201" s="27">
        <v>2022</v>
      </c>
      <c r="C201" s="24" t="s">
        <v>30</v>
      </c>
      <c r="D201" s="12">
        <v>337</v>
      </c>
      <c r="E201" s="7">
        <v>7</v>
      </c>
      <c r="F201" s="12" t="s">
        <v>13</v>
      </c>
      <c r="G201" s="134">
        <v>9.6690000000000005</v>
      </c>
    </row>
    <row r="202" spans="1:7" x14ac:dyDescent="0.25">
      <c r="A202" s="132">
        <v>201</v>
      </c>
      <c r="B202" s="27">
        <v>2022</v>
      </c>
      <c r="C202" s="24" t="s">
        <v>30</v>
      </c>
      <c r="D202" s="12">
        <v>337</v>
      </c>
      <c r="E202" s="7">
        <v>8</v>
      </c>
      <c r="F202" s="12" t="s">
        <v>13</v>
      </c>
      <c r="G202" s="134">
        <v>4.7990000000000004</v>
      </c>
    </row>
    <row r="203" spans="1:7" x14ac:dyDescent="0.25">
      <c r="A203" s="133">
        <v>202</v>
      </c>
      <c r="B203" s="27">
        <v>2022</v>
      </c>
      <c r="C203" s="24" t="s">
        <v>30</v>
      </c>
      <c r="D203" s="12">
        <v>348</v>
      </c>
      <c r="E203" s="7">
        <v>1</v>
      </c>
      <c r="F203" s="12" t="s">
        <v>16</v>
      </c>
      <c r="G203" s="135">
        <v>17.103999999999999</v>
      </c>
    </row>
    <row r="204" spans="1:7" x14ac:dyDescent="0.25">
      <c r="A204" s="133">
        <v>203</v>
      </c>
      <c r="B204" s="27">
        <v>2022</v>
      </c>
      <c r="C204" s="24" t="s">
        <v>30</v>
      </c>
      <c r="D204" s="12">
        <v>348</v>
      </c>
      <c r="E204" s="7">
        <v>2</v>
      </c>
      <c r="F204" s="12" t="s">
        <v>16</v>
      </c>
      <c r="G204" s="135">
        <v>12.935</v>
      </c>
    </row>
    <row r="205" spans="1:7" x14ac:dyDescent="0.25">
      <c r="A205" s="132">
        <v>204</v>
      </c>
      <c r="B205" s="27">
        <v>2022</v>
      </c>
      <c r="C205" s="24" t="s">
        <v>30</v>
      </c>
      <c r="D205" s="12">
        <v>348</v>
      </c>
      <c r="E205" s="7">
        <v>3</v>
      </c>
      <c r="F205" s="12" t="s">
        <v>13</v>
      </c>
      <c r="G205" s="135">
        <v>7.8319999999999999</v>
      </c>
    </row>
    <row r="206" spans="1:7" x14ac:dyDescent="0.25">
      <c r="A206" s="133">
        <v>205</v>
      </c>
      <c r="B206" s="27">
        <v>2022</v>
      </c>
      <c r="C206" s="24" t="s">
        <v>30</v>
      </c>
      <c r="D206" s="12">
        <v>348</v>
      </c>
      <c r="E206" s="7">
        <v>4</v>
      </c>
      <c r="F206" s="12" t="s">
        <v>13</v>
      </c>
      <c r="G206" s="134">
        <v>7.758</v>
      </c>
    </row>
    <row r="207" spans="1:7" x14ac:dyDescent="0.25">
      <c r="A207" s="133">
        <v>206</v>
      </c>
      <c r="B207" s="27">
        <v>2022</v>
      </c>
      <c r="C207" s="24" t="s">
        <v>30</v>
      </c>
      <c r="D207" s="12">
        <v>348</v>
      </c>
      <c r="E207" s="7">
        <v>5</v>
      </c>
      <c r="F207" s="12" t="s">
        <v>13</v>
      </c>
      <c r="G207" s="134">
        <v>7.5149999999999997</v>
      </c>
    </row>
    <row r="208" spans="1:7" x14ac:dyDescent="0.25">
      <c r="A208" s="132">
        <v>207</v>
      </c>
      <c r="B208" s="27">
        <v>2022</v>
      </c>
      <c r="C208" s="24" t="s">
        <v>30</v>
      </c>
      <c r="D208" s="12">
        <v>348</v>
      </c>
      <c r="E208" s="7">
        <v>6</v>
      </c>
      <c r="F208" s="12" t="s">
        <v>13</v>
      </c>
      <c r="G208" s="134">
        <v>4.0190000000000001</v>
      </c>
    </row>
    <row r="209" spans="1:7" x14ac:dyDescent="0.25">
      <c r="A209" s="133">
        <v>208</v>
      </c>
      <c r="B209" s="27">
        <v>2022</v>
      </c>
      <c r="C209" s="24" t="s">
        <v>30</v>
      </c>
      <c r="D209" s="12">
        <v>362</v>
      </c>
      <c r="E209" s="7">
        <v>1</v>
      </c>
      <c r="F209" s="12" t="s">
        <v>13</v>
      </c>
      <c r="G209" s="135">
        <v>15.141</v>
      </c>
    </row>
    <row r="210" spans="1:7" x14ac:dyDescent="0.25">
      <c r="A210" s="133">
        <v>209</v>
      </c>
      <c r="B210" s="27">
        <v>2022</v>
      </c>
      <c r="C210" s="24" t="s">
        <v>30</v>
      </c>
      <c r="D210" s="12">
        <v>362</v>
      </c>
      <c r="E210" s="7">
        <v>2</v>
      </c>
      <c r="F210" s="12" t="s">
        <v>13</v>
      </c>
      <c r="G210" s="135">
        <v>10.137</v>
      </c>
    </row>
    <row r="211" spans="1:7" x14ac:dyDescent="0.25">
      <c r="A211" s="132">
        <v>210</v>
      </c>
      <c r="B211" s="27">
        <v>2022</v>
      </c>
      <c r="C211" s="24" t="s">
        <v>30</v>
      </c>
      <c r="D211" s="12">
        <v>362</v>
      </c>
      <c r="E211" s="7">
        <v>3</v>
      </c>
      <c r="F211" s="12" t="s">
        <v>13</v>
      </c>
      <c r="G211" s="135">
        <v>12.962999999999999</v>
      </c>
    </row>
    <row r="212" spans="1:7" x14ac:dyDescent="0.25">
      <c r="A212" s="133">
        <v>211</v>
      </c>
      <c r="B212" s="27">
        <v>2022</v>
      </c>
      <c r="C212" s="24" t="s">
        <v>30</v>
      </c>
      <c r="D212" s="12">
        <v>362</v>
      </c>
      <c r="E212" s="7">
        <v>4</v>
      </c>
      <c r="F212" s="12" t="s">
        <v>13</v>
      </c>
      <c r="G212" s="134">
        <v>11.096</v>
      </c>
    </row>
    <row r="213" spans="1:7" x14ac:dyDescent="0.25">
      <c r="A213" s="133">
        <v>212</v>
      </c>
      <c r="B213" s="27">
        <v>2022</v>
      </c>
      <c r="C213" s="24" t="s">
        <v>30</v>
      </c>
      <c r="D213" s="12">
        <v>362</v>
      </c>
      <c r="E213" s="7">
        <v>5</v>
      </c>
      <c r="F213" s="12" t="s">
        <v>13</v>
      </c>
      <c r="G213" s="134">
        <v>6.8769999999999998</v>
      </c>
    </row>
    <row r="214" spans="1:7" x14ac:dyDescent="0.25">
      <c r="A214" s="132">
        <v>213</v>
      </c>
      <c r="B214" s="27">
        <v>2022</v>
      </c>
      <c r="C214" s="24" t="s">
        <v>30</v>
      </c>
      <c r="D214" s="12">
        <v>362</v>
      </c>
      <c r="E214" s="7">
        <v>6</v>
      </c>
      <c r="F214" s="12" t="s">
        <v>13</v>
      </c>
      <c r="G214" s="134">
        <v>5.0599999999999996</v>
      </c>
    </row>
    <row r="215" spans="1:7" x14ac:dyDescent="0.25">
      <c r="A215" s="133">
        <v>214</v>
      </c>
      <c r="B215" s="27">
        <v>2022</v>
      </c>
      <c r="C215" s="24" t="s">
        <v>30</v>
      </c>
      <c r="D215" s="12">
        <v>362</v>
      </c>
      <c r="E215" s="7">
        <v>7</v>
      </c>
      <c r="F215" s="12" t="s">
        <v>13</v>
      </c>
      <c r="G215" s="134">
        <v>4.9400000000000004</v>
      </c>
    </row>
    <row r="216" spans="1:7" x14ac:dyDescent="0.25">
      <c r="A216" s="133">
        <v>215</v>
      </c>
      <c r="B216" s="27">
        <v>2022</v>
      </c>
      <c r="C216" s="24" t="s">
        <v>30</v>
      </c>
      <c r="D216" s="12">
        <v>362</v>
      </c>
      <c r="E216" s="7">
        <v>8</v>
      </c>
      <c r="F216" s="12" t="s">
        <v>13</v>
      </c>
      <c r="G216" s="134">
        <v>3.4350000000000001</v>
      </c>
    </row>
    <row r="217" spans="1:7" x14ac:dyDescent="0.25">
      <c r="A217" s="132">
        <v>216</v>
      </c>
      <c r="B217" s="27">
        <v>2022</v>
      </c>
      <c r="C217" s="24" t="s">
        <v>30</v>
      </c>
      <c r="D217" s="12">
        <v>362</v>
      </c>
      <c r="E217" s="7">
        <v>9</v>
      </c>
      <c r="F217" s="12" t="s">
        <v>13</v>
      </c>
      <c r="G217" s="134">
        <v>3.3239999999999998</v>
      </c>
    </row>
    <row r="218" spans="1:7" x14ac:dyDescent="0.25">
      <c r="A218" s="133">
        <v>217</v>
      </c>
      <c r="B218" s="27">
        <v>2022</v>
      </c>
      <c r="C218" s="24" t="s">
        <v>30</v>
      </c>
      <c r="D218" s="12">
        <v>362</v>
      </c>
      <c r="E218" s="7">
        <v>10</v>
      </c>
      <c r="F218" s="12" t="s">
        <v>13</v>
      </c>
      <c r="G218" s="134">
        <v>3.68</v>
      </c>
    </row>
    <row r="219" spans="1:7" x14ac:dyDescent="0.25">
      <c r="A219" s="133">
        <v>218</v>
      </c>
      <c r="B219" s="27">
        <v>2022</v>
      </c>
      <c r="C219" s="24" t="s">
        <v>30</v>
      </c>
      <c r="D219" s="12">
        <v>362</v>
      </c>
      <c r="E219" s="7">
        <v>11</v>
      </c>
      <c r="F219" s="12" t="s">
        <v>13</v>
      </c>
      <c r="G219" s="134">
        <v>2.9710000000000001</v>
      </c>
    </row>
    <row r="220" spans="1:7" x14ac:dyDescent="0.25">
      <c r="A220" s="132">
        <v>219</v>
      </c>
      <c r="B220" s="27">
        <v>2022</v>
      </c>
      <c r="C220" s="24" t="s">
        <v>30</v>
      </c>
      <c r="D220" s="12">
        <v>362</v>
      </c>
      <c r="E220" s="7">
        <v>12</v>
      </c>
      <c r="F220" s="12" t="s">
        <v>13</v>
      </c>
      <c r="G220" s="134">
        <v>2.6110000000000002</v>
      </c>
    </row>
    <row r="221" spans="1:7" x14ac:dyDescent="0.25">
      <c r="A221" s="133">
        <v>220</v>
      </c>
      <c r="B221" s="27">
        <v>2022</v>
      </c>
      <c r="C221" s="24" t="s">
        <v>30</v>
      </c>
      <c r="D221" s="12">
        <v>364</v>
      </c>
      <c r="E221" s="7">
        <v>1</v>
      </c>
      <c r="F221" s="12" t="s">
        <v>13</v>
      </c>
      <c r="G221" s="135">
        <v>4.0389999999999997</v>
      </c>
    </row>
    <row r="222" spans="1:7" x14ac:dyDescent="0.25">
      <c r="A222" s="133">
        <v>221</v>
      </c>
      <c r="B222" s="27">
        <v>2022</v>
      </c>
      <c r="C222" s="24" t="s">
        <v>30</v>
      </c>
      <c r="D222" s="12">
        <v>364</v>
      </c>
      <c r="E222" s="7">
        <v>2</v>
      </c>
      <c r="F222" s="12" t="s">
        <v>13</v>
      </c>
      <c r="G222" s="135">
        <v>3.4060000000000001</v>
      </c>
    </row>
    <row r="223" spans="1:7" x14ac:dyDescent="0.25">
      <c r="A223" s="132">
        <v>222</v>
      </c>
      <c r="B223" s="27">
        <v>2022</v>
      </c>
      <c r="C223" s="24" t="s">
        <v>30</v>
      </c>
      <c r="D223" s="12">
        <v>364</v>
      </c>
      <c r="E223" s="7">
        <v>3</v>
      </c>
      <c r="F223" s="12" t="s">
        <v>13</v>
      </c>
      <c r="G223" s="135">
        <v>3.0960000000000001</v>
      </c>
    </row>
    <row r="224" spans="1:7" x14ac:dyDescent="0.25">
      <c r="A224" s="133">
        <v>223</v>
      </c>
      <c r="B224" s="27">
        <v>2022</v>
      </c>
      <c r="C224" s="24" t="s">
        <v>30</v>
      </c>
      <c r="D224" s="12">
        <v>364</v>
      </c>
      <c r="E224" s="7">
        <v>4</v>
      </c>
      <c r="F224" s="12" t="s">
        <v>13</v>
      </c>
      <c r="G224" s="134">
        <v>2.97</v>
      </c>
    </row>
    <row r="225" spans="1:7" x14ac:dyDescent="0.25">
      <c r="A225" s="133">
        <v>224</v>
      </c>
      <c r="B225" s="27">
        <v>2022</v>
      </c>
      <c r="C225" s="24" t="s">
        <v>30</v>
      </c>
      <c r="D225" s="12">
        <v>364</v>
      </c>
      <c r="E225" s="7">
        <v>5</v>
      </c>
      <c r="F225" s="12" t="s">
        <v>13</v>
      </c>
      <c r="G225" s="134">
        <v>2.5449999999999999</v>
      </c>
    </row>
    <row r="226" spans="1:7" x14ac:dyDescent="0.25">
      <c r="A226" s="132">
        <v>225</v>
      </c>
      <c r="B226" s="27">
        <v>2022</v>
      </c>
      <c r="C226" s="24" t="s">
        <v>30</v>
      </c>
      <c r="D226" s="12">
        <v>364</v>
      </c>
      <c r="E226" s="7">
        <v>6</v>
      </c>
      <c r="F226" s="12" t="s">
        <v>13</v>
      </c>
      <c r="G226" s="134">
        <v>2.0619999999999998</v>
      </c>
    </row>
    <row r="227" spans="1:7" x14ac:dyDescent="0.25">
      <c r="A227" s="133">
        <v>226</v>
      </c>
      <c r="B227" s="27">
        <v>2022</v>
      </c>
      <c r="C227" s="24" t="s">
        <v>30</v>
      </c>
      <c r="D227" s="12">
        <v>364</v>
      </c>
      <c r="E227" s="7">
        <v>7</v>
      </c>
      <c r="F227" s="12" t="s">
        <v>13</v>
      </c>
      <c r="G227" s="134">
        <v>0.58799999999999997</v>
      </c>
    </row>
    <row r="228" spans="1:7" x14ac:dyDescent="0.25">
      <c r="A228" s="133">
        <v>227</v>
      </c>
      <c r="B228" s="27">
        <v>2022</v>
      </c>
      <c r="C228" s="24" t="s">
        <v>30</v>
      </c>
      <c r="D228" s="12">
        <v>357</v>
      </c>
      <c r="E228" s="7">
        <v>1</v>
      </c>
      <c r="F228" s="12" t="s">
        <v>13</v>
      </c>
      <c r="G228" s="134">
        <v>7.8079999999999998</v>
      </c>
    </row>
    <row r="229" spans="1:7" x14ac:dyDescent="0.25">
      <c r="A229" s="132">
        <v>228</v>
      </c>
      <c r="B229" s="27">
        <v>2022</v>
      </c>
      <c r="C229" s="24" t="s">
        <v>30</v>
      </c>
      <c r="D229" s="12">
        <v>357</v>
      </c>
      <c r="E229" s="7">
        <v>2</v>
      </c>
      <c r="F229" s="12" t="s">
        <v>13</v>
      </c>
      <c r="G229" s="134">
        <v>5.2450000000000001</v>
      </c>
    </row>
    <row r="230" spans="1:7" x14ac:dyDescent="0.25">
      <c r="A230" s="133">
        <v>229</v>
      </c>
      <c r="B230" s="27">
        <v>2022</v>
      </c>
      <c r="C230" s="24" t="s">
        <v>30</v>
      </c>
      <c r="D230" s="12">
        <v>357</v>
      </c>
      <c r="E230" s="7">
        <v>3</v>
      </c>
      <c r="F230" s="12" t="s">
        <v>13</v>
      </c>
      <c r="G230" s="134">
        <v>4.673</v>
      </c>
    </row>
    <row r="231" spans="1:7" x14ac:dyDescent="0.25">
      <c r="A231" s="133">
        <v>230</v>
      </c>
      <c r="B231" s="27">
        <v>2022</v>
      </c>
      <c r="C231" s="24" t="s">
        <v>30</v>
      </c>
      <c r="D231" s="12">
        <v>357</v>
      </c>
      <c r="E231" s="7">
        <v>4</v>
      </c>
      <c r="F231" s="12" t="s">
        <v>13</v>
      </c>
      <c r="G231" s="134">
        <v>3.9750000000000001</v>
      </c>
    </row>
    <row r="232" spans="1:7" x14ac:dyDescent="0.25">
      <c r="A232" s="132">
        <v>231</v>
      </c>
      <c r="B232" s="27">
        <v>2022</v>
      </c>
      <c r="C232" s="24" t="s">
        <v>30</v>
      </c>
      <c r="D232" s="12">
        <v>357</v>
      </c>
      <c r="E232" s="7">
        <v>5</v>
      </c>
      <c r="F232" s="12" t="s">
        <v>13</v>
      </c>
      <c r="G232" s="134">
        <v>3.9809999999999999</v>
      </c>
    </row>
    <row r="233" spans="1:7" x14ac:dyDescent="0.25">
      <c r="A233" s="133">
        <v>232</v>
      </c>
      <c r="B233" s="27">
        <v>2022</v>
      </c>
      <c r="C233" s="24" t="s">
        <v>30</v>
      </c>
      <c r="D233" s="12">
        <v>357</v>
      </c>
      <c r="E233" s="7">
        <v>6</v>
      </c>
      <c r="F233" s="12" t="s">
        <v>13</v>
      </c>
      <c r="G233" s="134">
        <v>3.7040000000000002</v>
      </c>
    </row>
    <row r="234" spans="1:7" x14ac:dyDescent="0.25">
      <c r="A234" s="133">
        <v>233</v>
      </c>
      <c r="B234" s="27">
        <v>2022</v>
      </c>
      <c r="C234" s="24" t="s">
        <v>30</v>
      </c>
      <c r="D234" s="12">
        <v>357</v>
      </c>
      <c r="E234" s="7">
        <v>7</v>
      </c>
      <c r="F234" s="12" t="s">
        <v>13</v>
      </c>
      <c r="G234" s="134">
        <v>2.3540000000000001</v>
      </c>
    </row>
    <row r="235" spans="1:7" x14ac:dyDescent="0.25">
      <c r="A235" s="132">
        <v>234</v>
      </c>
      <c r="B235" s="27">
        <v>2022</v>
      </c>
      <c r="C235" s="24" t="s">
        <v>30</v>
      </c>
      <c r="D235" s="12">
        <v>357</v>
      </c>
      <c r="E235" s="7">
        <v>8</v>
      </c>
      <c r="F235" s="12" t="s">
        <v>13</v>
      </c>
      <c r="G235" s="134">
        <v>2.0310000000000001</v>
      </c>
    </row>
    <row r="236" spans="1:7" x14ac:dyDescent="0.25">
      <c r="A236" s="133">
        <v>235</v>
      </c>
      <c r="B236" s="27">
        <v>2022</v>
      </c>
      <c r="C236" s="24" t="s">
        <v>30</v>
      </c>
      <c r="D236" s="12">
        <v>357</v>
      </c>
      <c r="E236" s="7">
        <v>9</v>
      </c>
      <c r="F236" s="12" t="s">
        <v>13</v>
      </c>
      <c r="G236" s="134">
        <v>2.008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"/>
  <sheetViews>
    <sheetView topLeftCell="A25" workbookViewId="0">
      <selection activeCell="M15" sqref="M15"/>
    </sheetView>
  </sheetViews>
  <sheetFormatPr baseColWidth="10" defaultRowHeight="15" x14ac:dyDescent="0.25"/>
  <sheetData>
    <row r="1" spans="1:12" x14ac:dyDescent="0.25">
      <c r="A1" t="s">
        <v>17</v>
      </c>
      <c r="B1" t="s">
        <v>0</v>
      </c>
      <c r="C1" t="s">
        <v>1</v>
      </c>
      <c r="D1" t="s">
        <v>38</v>
      </c>
      <c r="E1" t="s">
        <v>10753</v>
      </c>
      <c r="F1" t="s">
        <v>10754</v>
      </c>
      <c r="G1" t="s">
        <v>10755</v>
      </c>
      <c r="H1" t="s">
        <v>10756</v>
      </c>
      <c r="I1" t="s">
        <v>10757</v>
      </c>
      <c r="J1" t="s">
        <v>10747</v>
      </c>
      <c r="K1" t="s">
        <v>10748</v>
      </c>
      <c r="L1" t="s">
        <v>23</v>
      </c>
    </row>
    <row r="2" spans="1:12" x14ac:dyDescent="0.25">
      <c r="A2">
        <v>2019</v>
      </c>
      <c r="B2" t="s">
        <v>28</v>
      </c>
      <c r="C2">
        <v>154</v>
      </c>
      <c r="D2">
        <v>1</v>
      </c>
      <c r="E2">
        <v>1</v>
      </c>
      <c r="F2">
        <v>3.48</v>
      </c>
      <c r="G2">
        <v>2.7</v>
      </c>
      <c r="H2">
        <v>3.1</v>
      </c>
      <c r="I2">
        <v>1.98</v>
      </c>
      <c r="J2">
        <v>6.35</v>
      </c>
      <c r="K2">
        <v>12.6</v>
      </c>
      <c r="L2" t="s">
        <v>14</v>
      </c>
    </row>
    <row r="3" spans="1:12" x14ac:dyDescent="0.25">
      <c r="A3">
        <v>2019</v>
      </c>
      <c r="B3" t="s">
        <v>28</v>
      </c>
      <c r="C3">
        <v>154</v>
      </c>
      <c r="D3">
        <v>2</v>
      </c>
      <c r="E3">
        <v>2</v>
      </c>
      <c r="F3">
        <v>3.36</v>
      </c>
      <c r="G3">
        <v>4.8</v>
      </c>
      <c r="H3">
        <v>5.2</v>
      </c>
      <c r="I3">
        <v>1.66</v>
      </c>
      <c r="J3">
        <v>6.91</v>
      </c>
      <c r="K3">
        <v>11.5</v>
      </c>
      <c r="L3" t="s">
        <v>14</v>
      </c>
    </row>
    <row r="4" spans="1:12" x14ac:dyDescent="0.25">
      <c r="A4">
        <v>2019</v>
      </c>
      <c r="B4" t="s">
        <v>28</v>
      </c>
      <c r="C4">
        <v>154</v>
      </c>
      <c r="D4">
        <v>3</v>
      </c>
      <c r="E4">
        <v>2</v>
      </c>
      <c r="F4">
        <v>3.35</v>
      </c>
      <c r="G4">
        <v>6</v>
      </c>
      <c r="H4">
        <v>6.9</v>
      </c>
      <c r="I4">
        <v>2.21</v>
      </c>
      <c r="J4">
        <v>3.76</v>
      </c>
      <c r="K4">
        <v>8.3000000000000007</v>
      </c>
      <c r="L4" t="s">
        <v>14</v>
      </c>
    </row>
    <row r="5" spans="1:12" x14ac:dyDescent="0.25">
      <c r="A5">
        <v>2019</v>
      </c>
      <c r="B5" t="s">
        <v>28</v>
      </c>
      <c r="C5">
        <v>154</v>
      </c>
      <c r="D5">
        <v>4</v>
      </c>
      <c r="E5">
        <v>2</v>
      </c>
      <c r="F5">
        <v>3.36</v>
      </c>
      <c r="G5">
        <v>4.4000000000000004</v>
      </c>
      <c r="H5">
        <v>4.7</v>
      </c>
      <c r="I5">
        <v>1.5</v>
      </c>
      <c r="J5">
        <v>5.45</v>
      </c>
      <c r="K5">
        <v>8.1999999999999993</v>
      </c>
      <c r="L5" t="s">
        <v>14</v>
      </c>
    </row>
    <row r="6" spans="1:12" x14ac:dyDescent="0.25">
      <c r="A6">
        <v>2019</v>
      </c>
      <c r="B6" t="s">
        <v>28</v>
      </c>
      <c r="C6">
        <v>156</v>
      </c>
      <c r="D6">
        <v>1</v>
      </c>
      <c r="E6">
        <v>1</v>
      </c>
      <c r="F6">
        <v>3.41</v>
      </c>
      <c r="G6">
        <v>3</v>
      </c>
      <c r="H6">
        <v>3.1</v>
      </c>
      <c r="I6">
        <v>1.98</v>
      </c>
      <c r="J6">
        <v>3.83</v>
      </c>
      <c r="K6">
        <v>7.6</v>
      </c>
      <c r="L6" t="s">
        <v>14</v>
      </c>
    </row>
    <row r="7" spans="1:12" x14ac:dyDescent="0.25">
      <c r="A7">
        <v>2019</v>
      </c>
      <c r="B7" t="s">
        <v>28</v>
      </c>
      <c r="C7">
        <v>156</v>
      </c>
      <c r="D7">
        <v>2</v>
      </c>
      <c r="E7">
        <v>2</v>
      </c>
      <c r="F7">
        <v>3.36</v>
      </c>
      <c r="G7">
        <v>5</v>
      </c>
      <c r="H7">
        <v>5.2</v>
      </c>
      <c r="I7">
        <v>1.66</v>
      </c>
      <c r="J7">
        <v>4.93</v>
      </c>
      <c r="K7">
        <v>8.1999999999999993</v>
      </c>
      <c r="L7" t="s">
        <v>14</v>
      </c>
    </row>
    <row r="8" spans="1:12" x14ac:dyDescent="0.25">
      <c r="A8">
        <v>2019</v>
      </c>
      <c r="B8" t="s">
        <v>28</v>
      </c>
      <c r="C8">
        <v>156</v>
      </c>
      <c r="D8">
        <v>3</v>
      </c>
      <c r="E8">
        <v>2</v>
      </c>
      <c r="F8">
        <v>3.14</v>
      </c>
      <c r="G8">
        <v>5.3</v>
      </c>
      <c r="H8">
        <v>5.5</v>
      </c>
      <c r="I8">
        <v>1.76</v>
      </c>
      <c r="J8">
        <v>3.35</v>
      </c>
      <c r="K8">
        <v>5.9</v>
      </c>
      <c r="L8" t="s">
        <v>14</v>
      </c>
    </row>
    <row r="9" spans="1:12" x14ac:dyDescent="0.25">
      <c r="A9">
        <v>2019</v>
      </c>
      <c r="B9" t="s">
        <v>28</v>
      </c>
      <c r="C9">
        <v>161</v>
      </c>
      <c r="D9">
        <v>1</v>
      </c>
      <c r="E9">
        <v>1</v>
      </c>
      <c r="F9">
        <v>3.45</v>
      </c>
      <c r="G9">
        <v>4.5</v>
      </c>
      <c r="H9">
        <v>4.7</v>
      </c>
      <c r="I9">
        <v>3.01</v>
      </c>
      <c r="J9">
        <v>3.19</v>
      </c>
      <c r="K9">
        <v>9.6</v>
      </c>
      <c r="L9" t="s">
        <v>14</v>
      </c>
    </row>
    <row r="10" spans="1:12" x14ac:dyDescent="0.25">
      <c r="A10">
        <v>2019</v>
      </c>
      <c r="B10" t="s">
        <v>28</v>
      </c>
      <c r="C10">
        <v>161</v>
      </c>
      <c r="D10">
        <v>2</v>
      </c>
      <c r="E10">
        <v>1</v>
      </c>
      <c r="F10">
        <v>3.76</v>
      </c>
      <c r="G10">
        <v>1.5</v>
      </c>
      <c r="H10">
        <v>1.7</v>
      </c>
      <c r="I10">
        <v>1.0900000000000001</v>
      </c>
      <c r="J10">
        <v>6.07</v>
      </c>
      <c r="K10">
        <v>6.6</v>
      </c>
      <c r="L10" t="s">
        <v>14</v>
      </c>
    </row>
    <row r="11" spans="1:12" x14ac:dyDescent="0.25">
      <c r="A11">
        <v>2019</v>
      </c>
      <c r="B11" t="s">
        <v>28</v>
      </c>
      <c r="C11">
        <v>161</v>
      </c>
      <c r="D11">
        <v>3</v>
      </c>
      <c r="E11">
        <v>2</v>
      </c>
      <c r="F11">
        <v>4.09</v>
      </c>
      <c r="G11">
        <v>3.5</v>
      </c>
      <c r="H11">
        <v>4</v>
      </c>
      <c r="I11">
        <v>1.28</v>
      </c>
      <c r="J11">
        <v>6.09</v>
      </c>
      <c r="K11">
        <v>7.8</v>
      </c>
      <c r="L11" t="s">
        <v>14</v>
      </c>
    </row>
    <row r="12" spans="1:12" x14ac:dyDescent="0.25">
      <c r="A12">
        <v>2019</v>
      </c>
      <c r="B12" t="s">
        <v>28</v>
      </c>
      <c r="C12">
        <v>161</v>
      </c>
      <c r="D12">
        <v>4</v>
      </c>
      <c r="E12">
        <v>2</v>
      </c>
      <c r="F12">
        <v>3.57</v>
      </c>
      <c r="G12">
        <v>6.9</v>
      </c>
      <c r="H12">
        <v>7.2</v>
      </c>
      <c r="I12">
        <v>2.2999999999999998</v>
      </c>
      <c r="J12">
        <v>3.91</v>
      </c>
      <c r="K12">
        <v>9</v>
      </c>
      <c r="L12" t="s">
        <v>14</v>
      </c>
    </row>
    <row r="13" spans="1:12" x14ac:dyDescent="0.25">
      <c r="A13">
        <v>2019</v>
      </c>
      <c r="B13" t="s">
        <v>28</v>
      </c>
      <c r="C13">
        <v>171</v>
      </c>
      <c r="D13">
        <v>1</v>
      </c>
      <c r="E13">
        <v>1</v>
      </c>
      <c r="F13">
        <v>3.34</v>
      </c>
      <c r="G13">
        <v>5.2</v>
      </c>
      <c r="H13">
        <v>5.5</v>
      </c>
      <c r="I13">
        <v>3.52</v>
      </c>
      <c r="J13">
        <v>3.75</v>
      </c>
      <c r="K13">
        <v>13.2</v>
      </c>
      <c r="L13" t="s">
        <v>14</v>
      </c>
    </row>
    <row r="14" spans="1:12" x14ac:dyDescent="0.25">
      <c r="A14">
        <v>2019</v>
      </c>
      <c r="B14" t="s">
        <v>28</v>
      </c>
      <c r="C14">
        <v>171</v>
      </c>
      <c r="D14">
        <v>2</v>
      </c>
      <c r="E14">
        <v>2</v>
      </c>
      <c r="F14">
        <v>3.4</v>
      </c>
      <c r="G14">
        <v>5.9</v>
      </c>
      <c r="H14">
        <v>6.2</v>
      </c>
      <c r="I14">
        <v>1.98</v>
      </c>
      <c r="J14">
        <v>6</v>
      </c>
      <c r="K14">
        <v>11.9</v>
      </c>
      <c r="L14" t="s">
        <v>14</v>
      </c>
    </row>
    <row r="15" spans="1:12" x14ac:dyDescent="0.25">
      <c r="A15">
        <v>2019</v>
      </c>
      <c r="B15" t="s">
        <v>28</v>
      </c>
      <c r="C15">
        <v>171</v>
      </c>
      <c r="D15">
        <v>3</v>
      </c>
      <c r="E15">
        <v>2</v>
      </c>
      <c r="F15">
        <v>3.3</v>
      </c>
      <c r="G15">
        <v>6.7</v>
      </c>
      <c r="H15">
        <v>7</v>
      </c>
      <c r="I15">
        <v>2.2400000000000002</v>
      </c>
      <c r="J15">
        <v>4.33</v>
      </c>
      <c r="K15">
        <v>9.6999999999999993</v>
      </c>
      <c r="L15" t="s">
        <v>14</v>
      </c>
    </row>
    <row r="16" spans="1:12" x14ac:dyDescent="0.25">
      <c r="A16">
        <v>2019</v>
      </c>
      <c r="B16" t="s">
        <v>28</v>
      </c>
      <c r="C16">
        <v>171</v>
      </c>
      <c r="D16">
        <v>4</v>
      </c>
      <c r="E16">
        <v>3</v>
      </c>
      <c r="F16">
        <v>3.6</v>
      </c>
      <c r="G16">
        <v>9.1999999999999993</v>
      </c>
      <c r="H16">
        <v>9.6999999999999993</v>
      </c>
      <c r="I16">
        <v>2.0699999999999998</v>
      </c>
      <c r="J16">
        <v>3.91</v>
      </c>
      <c r="K16">
        <v>8.1</v>
      </c>
      <c r="L16" t="s">
        <v>14</v>
      </c>
    </row>
    <row r="17" spans="1:12" x14ac:dyDescent="0.25">
      <c r="A17">
        <v>2019</v>
      </c>
      <c r="B17" t="s">
        <v>28</v>
      </c>
      <c r="C17">
        <v>174</v>
      </c>
      <c r="D17">
        <v>1</v>
      </c>
      <c r="E17">
        <v>2</v>
      </c>
      <c r="F17">
        <v>3.29</v>
      </c>
      <c r="G17">
        <v>6.5</v>
      </c>
      <c r="H17">
        <v>6.8</v>
      </c>
      <c r="I17">
        <v>2.1800000000000002</v>
      </c>
      <c r="J17">
        <v>3.68</v>
      </c>
      <c r="K17">
        <v>8</v>
      </c>
      <c r="L17" t="s">
        <v>14</v>
      </c>
    </row>
    <row r="18" spans="1:12" x14ac:dyDescent="0.25">
      <c r="A18">
        <v>2019</v>
      </c>
      <c r="B18" t="s">
        <v>28</v>
      </c>
      <c r="C18">
        <v>174</v>
      </c>
      <c r="D18">
        <v>2</v>
      </c>
      <c r="E18">
        <v>3</v>
      </c>
      <c r="F18">
        <v>3.49</v>
      </c>
      <c r="G18">
        <v>6.3</v>
      </c>
      <c r="H18">
        <v>6.7</v>
      </c>
      <c r="I18">
        <v>1.43</v>
      </c>
      <c r="J18">
        <v>4.0999999999999996</v>
      </c>
      <c r="K18">
        <v>5.9</v>
      </c>
      <c r="L18" t="s">
        <v>14</v>
      </c>
    </row>
    <row r="19" spans="1:12" x14ac:dyDescent="0.25">
      <c r="A19">
        <v>2019</v>
      </c>
      <c r="B19" t="s">
        <v>28</v>
      </c>
      <c r="C19">
        <v>174</v>
      </c>
      <c r="D19">
        <v>3</v>
      </c>
      <c r="E19">
        <v>3</v>
      </c>
      <c r="F19">
        <v>3.48</v>
      </c>
      <c r="G19">
        <v>6.4</v>
      </c>
      <c r="H19">
        <v>6.7</v>
      </c>
      <c r="I19">
        <v>1.43</v>
      </c>
      <c r="J19">
        <v>4.8</v>
      </c>
      <c r="K19">
        <v>6.9</v>
      </c>
      <c r="L19" t="s">
        <v>14</v>
      </c>
    </row>
    <row r="20" spans="1:12" x14ac:dyDescent="0.25">
      <c r="A20">
        <v>2019</v>
      </c>
      <c r="B20" t="s">
        <v>28</v>
      </c>
      <c r="C20">
        <v>174</v>
      </c>
      <c r="D20">
        <v>4</v>
      </c>
      <c r="E20">
        <v>3</v>
      </c>
      <c r="F20">
        <v>3.27</v>
      </c>
      <c r="G20">
        <v>10.7</v>
      </c>
      <c r="H20">
        <v>11</v>
      </c>
      <c r="I20">
        <v>2.35</v>
      </c>
      <c r="J20">
        <v>3</v>
      </c>
      <c r="K20">
        <v>7</v>
      </c>
      <c r="L20" t="s">
        <v>14</v>
      </c>
    </row>
    <row r="21" spans="1:12" x14ac:dyDescent="0.25">
      <c r="A21">
        <v>2019</v>
      </c>
      <c r="B21" t="s">
        <v>28</v>
      </c>
      <c r="C21">
        <v>175</v>
      </c>
      <c r="D21">
        <v>3</v>
      </c>
      <c r="E21">
        <v>0.75</v>
      </c>
      <c r="F21">
        <v>3.47</v>
      </c>
      <c r="G21">
        <v>1.4</v>
      </c>
      <c r="H21">
        <v>1.53</v>
      </c>
      <c r="I21">
        <v>1.31</v>
      </c>
      <c r="J21">
        <v>6.31</v>
      </c>
      <c r="K21">
        <v>8.1999999999999993</v>
      </c>
      <c r="L21" t="s">
        <v>13</v>
      </c>
    </row>
    <row r="22" spans="1:12" x14ac:dyDescent="0.25">
      <c r="A22">
        <v>2019</v>
      </c>
      <c r="B22" t="s">
        <v>28</v>
      </c>
      <c r="C22">
        <v>178</v>
      </c>
      <c r="D22">
        <v>1</v>
      </c>
      <c r="E22">
        <v>2</v>
      </c>
      <c r="F22">
        <v>3.28</v>
      </c>
      <c r="G22">
        <v>5.0999999999999996</v>
      </c>
      <c r="H22">
        <v>5.5</v>
      </c>
      <c r="I22">
        <v>1.76</v>
      </c>
      <c r="J22">
        <v>7.86</v>
      </c>
      <c r="K22">
        <v>13.8</v>
      </c>
      <c r="L22" t="s">
        <v>14</v>
      </c>
    </row>
    <row r="23" spans="1:12" x14ac:dyDescent="0.25">
      <c r="A23">
        <v>2019</v>
      </c>
      <c r="B23" t="s">
        <v>28</v>
      </c>
      <c r="C23">
        <v>178</v>
      </c>
      <c r="D23">
        <v>2</v>
      </c>
      <c r="E23">
        <v>1</v>
      </c>
      <c r="F23">
        <v>3.63</v>
      </c>
      <c r="G23">
        <v>1</v>
      </c>
      <c r="H23">
        <v>1.2</v>
      </c>
      <c r="I23">
        <v>0.77</v>
      </c>
      <c r="J23">
        <v>15.28</v>
      </c>
      <c r="K23">
        <v>11.7</v>
      </c>
      <c r="L23" t="s">
        <v>13</v>
      </c>
    </row>
    <row r="24" spans="1:12" x14ac:dyDescent="0.25">
      <c r="A24">
        <v>2019</v>
      </c>
      <c r="B24" t="s">
        <v>28</v>
      </c>
      <c r="C24">
        <v>178</v>
      </c>
      <c r="D24">
        <v>3</v>
      </c>
      <c r="E24">
        <v>2</v>
      </c>
      <c r="F24">
        <v>3</v>
      </c>
      <c r="G24">
        <v>8</v>
      </c>
      <c r="H24">
        <v>8.4</v>
      </c>
      <c r="I24">
        <v>2.69</v>
      </c>
      <c r="J24">
        <v>4.25</v>
      </c>
      <c r="K24">
        <v>11.4</v>
      </c>
      <c r="L24" t="s">
        <v>14</v>
      </c>
    </row>
    <row r="25" spans="1:12" x14ac:dyDescent="0.25">
      <c r="A25">
        <v>2019</v>
      </c>
      <c r="B25" t="s">
        <v>28</v>
      </c>
      <c r="C25">
        <v>178</v>
      </c>
      <c r="D25">
        <v>4</v>
      </c>
      <c r="E25">
        <v>3</v>
      </c>
      <c r="F25">
        <v>3.05</v>
      </c>
      <c r="G25">
        <v>8</v>
      </c>
      <c r="H25">
        <v>8.3000000000000007</v>
      </c>
      <c r="I25">
        <v>1.77</v>
      </c>
      <c r="J25">
        <v>5.03</v>
      </c>
      <c r="K25">
        <v>8.9</v>
      </c>
      <c r="L25" t="s">
        <v>14</v>
      </c>
    </row>
    <row r="26" spans="1:12" x14ac:dyDescent="0.25">
      <c r="A26">
        <v>2019</v>
      </c>
      <c r="B26" t="s">
        <v>28</v>
      </c>
      <c r="C26">
        <v>185</v>
      </c>
      <c r="D26">
        <v>1</v>
      </c>
      <c r="E26">
        <v>2</v>
      </c>
      <c r="F26">
        <v>3.68</v>
      </c>
      <c r="G26">
        <v>1.2</v>
      </c>
      <c r="H26">
        <v>1.6</v>
      </c>
      <c r="I26">
        <v>0.51</v>
      </c>
      <c r="J26">
        <v>5.92</v>
      </c>
      <c r="K26">
        <v>3</v>
      </c>
      <c r="L26" t="s">
        <v>13</v>
      </c>
    </row>
    <row r="27" spans="1:12" x14ac:dyDescent="0.25">
      <c r="A27">
        <v>2019</v>
      </c>
      <c r="B27" t="s">
        <v>28</v>
      </c>
      <c r="C27">
        <v>185</v>
      </c>
      <c r="D27">
        <v>2</v>
      </c>
      <c r="E27">
        <v>1</v>
      </c>
      <c r="F27">
        <v>3.54</v>
      </c>
      <c r="G27">
        <v>1.78</v>
      </c>
      <c r="H27">
        <v>1.97</v>
      </c>
      <c r="I27">
        <v>1.26</v>
      </c>
      <c r="J27">
        <v>9.36</v>
      </c>
      <c r="K27">
        <v>11.8</v>
      </c>
      <c r="L27" t="s">
        <v>13</v>
      </c>
    </row>
    <row r="28" spans="1:12" x14ac:dyDescent="0.25">
      <c r="A28">
        <v>2019</v>
      </c>
      <c r="B28" t="s">
        <v>28</v>
      </c>
      <c r="C28">
        <v>185</v>
      </c>
      <c r="D28">
        <v>3</v>
      </c>
      <c r="E28">
        <v>1</v>
      </c>
      <c r="F28">
        <v>3.43</v>
      </c>
      <c r="G28">
        <v>1.38</v>
      </c>
      <c r="H28">
        <v>1.53</v>
      </c>
      <c r="I28">
        <v>0.98</v>
      </c>
      <c r="J28">
        <v>8.58</v>
      </c>
      <c r="K28">
        <v>8.4</v>
      </c>
      <c r="L28" t="s">
        <v>13</v>
      </c>
    </row>
    <row r="29" spans="1:12" x14ac:dyDescent="0.25">
      <c r="A29">
        <v>2019</v>
      </c>
      <c r="B29" t="s">
        <v>28</v>
      </c>
      <c r="C29">
        <v>185</v>
      </c>
      <c r="D29">
        <v>4</v>
      </c>
      <c r="E29">
        <v>0.5</v>
      </c>
      <c r="F29">
        <v>3.64</v>
      </c>
      <c r="G29">
        <v>0.56999999999999995</v>
      </c>
      <c r="H29">
        <v>0.67</v>
      </c>
      <c r="I29">
        <v>0.86</v>
      </c>
      <c r="J29">
        <v>8.36</v>
      </c>
      <c r="K29">
        <v>7.2</v>
      </c>
      <c r="L29" t="s">
        <v>13</v>
      </c>
    </row>
    <row r="30" spans="1:12" x14ac:dyDescent="0.25">
      <c r="A30">
        <v>2019</v>
      </c>
      <c r="B30" t="s">
        <v>28</v>
      </c>
      <c r="C30">
        <v>193</v>
      </c>
      <c r="D30">
        <v>1</v>
      </c>
      <c r="E30">
        <v>2</v>
      </c>
      <c r="F30">
        <v>3.17</v>
      </c>
      <c r="G30">
        <v>6.69</v>
      </c>
      <c r="H30">
        <v>7.05</v>
      </c>
      <c r="I30">
        <v>2.2599999999999998</v>
      </c>
      <c r="J30">
        <v>4.43</v>
      </c>
      <c r="K30">
        <v>10</v>
      </c>
      <c r="L30" t="s">
        <v>14</v>
      </c>
    </row>
    <row r="31" spans="1:12" x14ac:dyDescent="0.25">
      <c r="A31">
        <v>2019</v>
      </c>
      <c r="B31" t="s">
        <v>28</v>
      </c>
      <c r="C31">
        <v>193</v>
      </c>
      <c r="D31">
        <v>2</v>
      </c>
      <c r="E31">
        <v>0.5</v>
      </c>
      <c r="F31">
        <v>3.3</v>
      </c>
      <c r="G31">
        <v>1.21</v>
      </c>
      <c r="H31">
        <v>1.35</v>
      </c>
      <c r="I31">
        <v>1.73</v>
      </c>
      <c r="J31">
        <v>5.94</v>
      </c>
      <c r="K31">
        <v>10.3</v>
      </c>
      <c r="L31" t="s">
        <v>13</v>
      </c>
    </row>
    <row r="32" spans="1:12" x14ac:dyDescent="0.25">
      <c r="A32">
        <v>2019</v>
      </c>
      <c r="B32" t="s">
        <v>28</v>
      </c>
      <c r="C32">
        <v>193</v>
      </c>
      <c r="D32">
        <v>3</v>
      </c>
      <c r="E32">
        <v>3</v>
      </c>
      <c r="F32">
        <v>3.22</v>
      </c>
      <c r="G32">
        <v>0.72</v>
      </c>
      <c r="H32">
        <v>7.47</v>
      </c>
      <c r="I32">
        <v>1.59</v>
      </c>
      <c r="J32">
        <v>4.7699999999999996</v>
      </c>
      <c r="K32">
        <v>7.6</v>
      </c>
      <c r="L32" t="s">
        <v>14</v>
      </c>
    </row>
    <row r="33" spans="1:12" x14ac:dyDescent="0.25">
      <c r="A33">
        <v>2019</v>
      </c>
      <c r="B33" t="s">
        <v>28</v>
      </c>
      <c r="C33">
        <v>193</v>
      </c>
      <c r="D33">
        <v>4</v>
      </c>
      <c r="E33">
        <v>3</v>
      </c>
      <c r="F33">
        <v>3.17</v>
      </c>
      <c r="G33">
        <v>8.4</v>
      </c>
      <c r="H33">
        <v>8.94</v>
      </c>
      <c r="I33">
        <v>1.91</v>
      </c>
      <c r="J33">
        <v>4.3499999999999996</v>
      </c>
      <c r="K33">
        <v>8.3000000000000007</v>
      </c>
      <c r="L33" t="s">
        <v>14</v>
      </c>
    </row>
    <row r="34" spans="1:12" x14ac:dyDescent="0.25">
      <c r="A34">
        <v>2019</v>
      </c>
      <c r="B34" t="s">
        <v>28</v>
      </c>
      <c r="C34">
        <v>197</v>
      </c>
      <c r="D34">
        <v>1</v>
      </c>
      <c r="E34">
        <v>2</v>
      </c>
      <c r="F34">
        <v>3.37</v>
      </c>
      <c r="G34">
        <v>4.92</v>
      </c>
      <c r="H34">
        <v>5.26</v>
      </c>
      <c r="I34">
        <v>1.68</v>
      </c>
      <c r="J34">
        <v>5.92</v>
      </c>
      <c r="K34">
        <v>10</v>
      </c>
      <c r="L34" t="s">
        <v>14</v>
      </c>
    </row>
    <row r="35" spans="1:12" x14ac:dyDescent="0.25">
      <c r="A35">
        <v>2019</v>
      </c>
      <c r="B35" t="s">
        <v>28</v>
      </c>
      <c r="C35">
        <v>197</v>
      </c>
      <c r="D35">
        <v>3</v>
      </c>
      <c r="E35">
        <v>3</v>
      </c>
      <c r="F35">
        <v>3.36</v>
      </c>
      <c r="G35">
        <v>7.08</v>
      </c>
      <c r="H35">
        <v>7.49</v>
      </c>
      <c r="I35">
        <v>1.6</v>
      </c>
      <c r="J35">
        <v>5.8</v>
      </c>
      <c r="K35">
        <v>9.3000000000000007</v>
      </c>
      <c r="L35" t="s">
        <v>14</v>
      </c>
    </row>
    <row r="36" spans="1:12" x14ac:dyDescent="0.25">
      <c r="A36">
        <v>2019</v>
      </c>
      <c r="B36" t="s">
        <v>28</v>
      </c>
      <c r="C36">
        <v>197</v>
      </c>
      <c r="D36">
        <v>4</v>
      </c>
      <c r="E36">
        <v>2.5</v>
      </c>
      <c r="F36">
        <v>3.31</v>
      </c>
      <c r="G36">
        <v>6.04</v>
      </c>
      <c r="H36">
        <v>6.34</v>
      </c>
      <c r="I36">
        <v>1.62</v>
      </c>
      <c r="J36">
        <v>6.65</v>
      </c>
      <c r="K36">
        <v>10.8</v>
      </c>
      <c r="L36" t="s">
        <v>14</v>
      </c>
    </row>
    <row r="37" spans="1:12" x14ac:dyDescent="0.25">
      <c r="A37">
        <v>2019</v>
      </c>
      <c r="B37" t="s">
        <v>28</v>
      </c>
      <c r="C37">
        <v>198</v>
      </c>
      <c r="D37">
        <v>1</v>
      </c>
      <c r="E37">
        <v>2</v>
      </c>
      <c r="F37">
        <v>3.76</v>
      </c>
      <c r="G37">
        <v>6.62</v>
      </c>
      <c r="H37">
        <v>8.9</v>
      </c>
      <c r="I37">
        <v>2.85</v>
      </c>
      <c r="J37">
        <v>3.43</v>
      </c>
      <c r="K37">
        <v>9.8000000000000007</v>
      </c>
      <c r="L37" t="s">
        <v>14</v>
      </c>
    </row>
    <row r="38" spans="1:12" x14ac:dyDescent="0.25">
      <c r="A38">
        <v>2019</v>
      </c>
      <c r="B38" t="s">
        <v>28</v>
      </c>
      <c r="C38">
        <v>198</v>
      </c>
      <c r="D38">
        <v>2</v>
      </c>
      <c r="E38">
        <v>1</v>
      </c>
      <c r="F38">
        <v>3.47</v>
      </c>
      <c r="G38">
        <v>2.4900000000000002</v>
      </c>
      <c r="H38">
        <v>2.6</v>
      </c>
      <c r="I38">
        <v>1.66</v>
      </c>
      <c r="J38">
        <v>6.73</v>
      </c>
      <c r="K38">
        <v>11.2</v>
      </c>
      <c r="L38" t="s">
        <v>14</v>
      </c>
    </row>
    <row r="39" spans="1:12" x14ac:dyDescent="0.25">
      <c r="A39">
        <v>2019</v>
      </c>
      <c r="B39" t="s">
        <v>28</v>
      </c>
      <c r="C39">
        <v>198</v>
      </c>
      <c r="D39">
        <v>3</v>
      </c>
      <c r="E39">
        <v>1</v>
      </c>
      <c r="F39">
        <v>3.27</v>
      </c>
      <c r="G39">
        <v>3.12</v>
      </c>
      <c r="H39">
        <v>3.34</v>
      </c>
      <c r="I39">
        <v>2.14</v>
      </c>
      <c r="J39">
        <v>4.5999999999999996</v>
      </c>
      <c r="K39">
        <v>9.8000000000000007</v>
      </c>
      <c r="L39" t="s">
        <v>14</v>
      </c>
    </row>
    <row r="40" spans="1:12" x14ac:dyDescent="0.25">
      <c r="A40">
        <v>2019</v>
      </c>
      <c r="B40" t="s">
        <v>28</v>
      </c>
      <c r="C40">
        <v>198</v>
      </c>
      <c r="D40">
        <v>4</v>
      </c>
      <c r="E40">
        <v>1</v>
      </c>
      <c r="F40">
        <v>3.38</v>
      </c>
      <c r="G40">
        <v>2.88</v>
      </c>
      <c r="H40">
        <v>3.01</v>
      </c>
      <c r="I40">
        <v>1.93</v>
      </c>
      <c r="J40">
        <v>5.85</v>
      </c>
      <c r="K40">
        <v>11.3</v>
      </c>
      <c r="L40" t="s">
        <v>14</v>
      </c>
    </row>
    <row r="41" spans="1:12" x14ac:dyDescent="0.25">
      <c r="A41">
        <v>2019</v>
      </c>
      <c r="B41" t="s">
        <v>28</v>
      </c>
      <c r="C41">
        <v>199</v>
      </c>
      <c r="D41">
        <v>1</v>
      </c>
      <c r="E41">
        <v>2</v>
      </c>
      <c r="F41">
        <v>3.34</v>
      </c>
      <c r="G41">
        <v>5.14</v>
      </c>
      <c r="H41">
        <v>5.34</v>
      </c>
      <c r="I41">
        <v>1.71</v>
      </c>
      <c r="J41">
        <v>5.19</v>
      </c>
      <c r="K41">
        <v>8.9</v>
      </c>
      <c r="L41" t="s">
        <v>14</v>
      </c>
    </row>
    <row r="42" spans="1:12" x14ac:dyDescent="0.25">
      <c r="A42">
        <v>2019</v>
      </c>
      <c r="B42" t="s">
        <v>28</v>
      </c>
      <c r="C42">
        <v>199</v>
      </c>
      <c r="D42">
        <v>2</v>
      </c>
      <c r="E42">
        <v>2</v>
      </c>
      <c r="F42">
        <v>3.36</v>
      </c>
      <c r="G42">
        <v>5.89</v>
      </c>
      <c r="H42">
        <v>6.13</v>
      </c>
      <c r="I42">
        <v>1.96</v>
      </c>
      <c r="J42">
        <v>3.94</v>
      </c>
      <c r="K42">
        <v>7.7</v>
      </c>
      <c r="L42" t="s">
        <v>14</v>
      </c>
    </row>
    <row r="43" spans="1:12" x14ac:dyDescent="0.25">
      <c r="A43">
        <v>2019</v>
      </c>
      <c r="B43" t="s">
        <v>28</v>
      </c>
      <c r="C43">
        <v>199</v>
      </c>
      <c r="D43">
        <v>3</v>
      </c>
      <c r="E43">
        <v>1</v>
      </c>
      <c r="F43">
        <v>3.26</v>
      </c>
      <c r="G43">
        <v>2.68</v>
      </c>
      <c r="H43">
        <v>2.8</v>
      </c>
      <c r="I43">
        <v>1.79</v>
      </c>
      <c r="J43">
        <v>5.88</v>
      </c>
      <c r="K43">
        <v>10.5</v>
      </c>
      <c r="L43" t="s">
        <v>14</v>
      </c>
    </row>
    <row r="44" spans="1:12" x14ac:dyDescent="0.25">
      <c r="A44">
        <v>2019</v>
      </c>
      <c r="B44" t="s">
        <v>28</v>
      </c>
      <c r="C44">
        <v>199</v>
      </c>
      <c r="D44">
        <v>4</v>
      </c>
      <c r="E44">
        <v>2</v>
      </c>
      <c r="F44">
        <v>3.16</v>
      </c>
      <c r="G44">
        <v>6.35</v>
      </c>
      <c r="H44">
        <v>6.6</v>
      </c>
      <c r="I44">
        <v>2.11</v>
      </c>
      <c r="J44">
        <v>4.47</v>
      </c>
      <c r="K44">
        <v>9.4</v>
      </c>
      <c r="L44" t="s">
        <v>13</v>
      </c>
    </row>
    <row r="45" spans="1:12" x14ac:dyDescent="0.25">
      <c r="A45">
        <v>2019</v>
      </c>
      <c r="B45" t="s">
        <v>28</v>
      </c>
      <c r="C45">
        <v>208</v>
      </c>
      <c r="D45">
        <v>1</v>
      </c>
      <c r="E45">
        <v>0.75</v>
      </c>
      <c r="F45">
        <v>3.73</v>
      </c>
      <c r="G45">
        <v>0.57999999999999996</v>
      </c>
      <c r="H45">
        <v>0.7</v>
      </c>
      <c r="I45">
        <v>0.6</v>
      </c>
      <c r="J45">
        <v>11.77</v>
      </c>
      <c r="K45">
        <v>7</v>
      </c>
      <c r="L45" t="s">
        <v>13</v>
      </c>
    </row>
    <row r="46" spans="1:12" x14ac:dyDescent="0.25">
      <c r="A46">
        <v>2019</v>
      </c>
      <c r="B46" t="s">
        <v>28</v>
      </c>
      <c r="C46">
        <v>208</v>
      </c>
      <c r="D46">
        <v>2</v>
      </c>
      <c r="E46">
        <v>1</v>
      </c>
      <c r="F46">
        <v>3.51</v>
      </c>
      <c r="G46">
        <v>1.44</v>
      </c>
      <c r="H46">
        <v>1.63</v>
      </c>
      <c r="I46">
        <v>1.04</v>
      </c>
      <c r="J46">
        <v>8.66</v>
      </c>
      <c r="K46">
        <v>9</v>
      </c>
      <c r="L46" t="s">
        <v>13</v>
      </c>
    </row>
    <row r="47" spans="1:12" x14ac:dyDescent="0.25">
      <c r="A47">
        <v>2019</v>
      </c>
      <c r="B47" t="s">
        <v>28</v>
      </c>
      <c r="C47">
        <v>208</v>
      </c>
      <c r="D47">
        <v>3</v>
      </c>
      <c r="E47">
        <v>1</v>
      </c>
      <c r="F47">
        <v>3.6</v>
      </c>
      <c r="G47">
        <v>1.2</v>
      </c>
      <c r="H47">
        <v>1.4</v>
      </c>
      <c r="I47">
        <v>0.9</v>
      </c>
      <c r="J47">
        <v>11.2</v>
      </c>
      <c r="K47">
        <v>10</v>
      </c>
      <c r="L47" t="s">
        <v>13</v>
      </c>
    </row>
    <row r="48" spans="1:12" x14ac:dyDescent="0.25">
      <c r="A48">
        <v>2019</v>
      </c>
      <c r="B48" t="s">
        <v>28</v>
      </c>
      <c r="C48">
        <v>208</v>
      </c>
      <c r="D48">
        <v>4</v>
      </c>
      <c r="E48">
        <v>0.75</v>
      </c>
      <c r="F48">
        <v>3.8</v>
      </c>
      <c r="G48">
        <v>0.7</v>
      </c>
      <c r="H48">
        <v>0.9</v>
      </c>
      <c r="I48">
        <v>0.8</v>
      </c>
      <c r="J48">
        <v>12.8</v>
      </c>
      <c r="K48">
        <v>9.6</v>
      </c>
      <c r="L48" t="s">
        <v>14</v>
      </c>
    </row>
    <row r="49" spans="1:12" x14ac:dyDescent="0.25">
      <c r="A49">
        <v>2019</v>
      </c>
      <c r="B49" t="s">
        <v>29</v>
      </c>
      <c r="C49">
        <v>260</v>
      </c>
      <c r="D49">
        <v>1</v>
      </c>
      <c r="E49">
        <v>2</v>
      </c>
      <c r="F49">
        <v>3.5</v>
      </c>
      <c r="G49">
        <v>7.2</v>
      </c>
      <c r="H49">
        <v>7.6</v>
      </c>
      <c r="I49">
        <v>2.4</v>
      </c>
      <c r="J49">
        <v>3.3</v>
      </c>
      <c r="K49">
        <v>8.1</v>
      </c>
      <c r="L49" t="s">
        <v>14</v>
      </c>
    </row>
    <row r="50" spans="1:12" x14ac:dyDescent="0.25">
      <c r="A50">
        <v>2019</v>
      </c>
      <c r="B50" t="s">
        <v>29</v>
      </c>
      <c r="C50">
        <v>260</v>
      </c>
      <c r="D50">
        <v>2</v>
      </c>
      <c r="E50">
        <v>3</v>
      </c>
      <c r="F50">
        <v>3.5</v>
      </c>
      <c r="G50">
        <v>7.9</v>
      </c>
      <c r="H50">
        <v>8.3000000000000007</v>
      </c>
      <c r="I50">
        <v>1.8</v>
      </c>
      <c r="J50">
        <v>4.9000000000000004</v>
      </c>
      <c r="K50">
        <v>8.6999999999999993</v>
      </c>
      <c r="L50" t="s">
        <v>14</v>
      </c>
    </row>
    <row r="51" spans="1:12" x14ac:dyDescent="0.25">
      <c r="A51">
        <v>2019</v>
      </c>
      <c r="B51" t="s">
        <v>29</v>
      </c>
      <c r="C51">
        <v>260</v>
      </c>
      <c r="D51">
        <v>3</v>
      </c>
      <c r="E51">
        <v>3</v>
      </c>
      <c r="F51">
        <v>3.9</v>
      </c>
      <c r="G51">
        <v>3.9</v>
      </c>
      <c r="H51">
        <v>4.3</v>
      </c>
      <c r="I51">
        <v>0.9</v>
      </c>
      <c r="J51">
        <v>6.4</v>
      </c>
      <c r="K51">
        <v>5.9</v>
      </c>
      <c r="L51" t="s">
        <v>13</v>
      </c>
    </row>
    <row r="52" spans="1:12" x14ac:dyDescent="0.25">
      <c r="A52">
        <v>2019</v>
      </c>
      <c r="B52" t="s">
        <v>29</v>
      </c>
      <c r="C52">
        <v>260</v>
      </c>
      <c r="D52">
        <v>4</v>
      </c>
      <c r="E52">
        <v>2</v>
      </c>
      <c r="F52">
        <v>3.4</v>
      </c>
      <c r="G52">
        <v>5.3</v>
      </c>
      <c r="H52">
        <v>5.5</v>
      </c>
      <c r="I52">
        <v>1.8</v>
      </c>
      <c r="J52">
        <v>4.9000000000000004</v>
      </c>
      <c r="K52">
        <v>8.6999999999999993</v>
      </c>
      <c r="L52" t="s">
        <v>14</v>
      </c>
    </row>
    <row r="53" spans="1:12" x14ac:dyDescent="0.25">
      <c r="A53">
        <v>2019</v>
      </c>
      <c r="B53" t="s">
        <v>29</v>
      </c>
      <c r="C53">
        <v>261</v>
      </c>
      <c r="D53">
        <v>1</v>
      </c>
      <c r="E53">
        <v>3</v>
      </c>
      <c r="F53">
        <v>3.4</v>
      </c>
      <c r="G53">
        <v>6.5</v>
      </c>
      <c r="H53">
        <v>6.8</v>
      </c>
      <c r="I53">
        <v>1.5</v>
      </c>
      <c r="J53">
        <v>5.5</v>
      </c>
      <c r="K53">
        <v>7.9</v>
      </c>
      <c r="L53" t="s">
        <v>14</v>
      </c>
    </row>
    <row r="54" spans="1:12" x14ac:dyDescent="0.25">
      <c r="A54">
        <v>2019</v>
      </c>
      <c r="B54" t="s">
        <v>29</v>
      </c>
      <c r="C54">
        <v>261</v>
      </c>
      <c r="D54">
        <v>2</v>
      </c>
      <c r="E54">
        <v>2</v>
      </c>
      <c r="F54">
        <v>3.5</v>
      </c>
      <c r="G54">
        <v>4.0999999999999996</v>
      </c>
      <c r="H54">
        <v>4.3</v>
      </c>
      <c r="I54">
        <v>1.4</v>
      </c>
      <c r="J54">
        <v>6.2</v>
      </c>
      <c r="K54">
        <v>8.5</v>
      </c>
      <c r="L54" t="s">
        <v>14</v>
      </c>
    </row>
    <row r="55" spans="1:12" x14ac:dyDescent="0.25">
      <c r="A55">
        <v>2019</v>
      </c>
      <c r="B55" t="s">
        <v>29</v>
      </c>
      <c r="C55">
        <v>262</v>
      </c>
      <c r="D55">
        <v>1</v>
      </c>
      <c r="E55">
        <v>2</v>
      </c>
      <c r="F55">
        <v>4</v>
      </c>
      <c r="G55">
        <v>2.2000000000000002</v>
      </c>
      <c r="H55">
        <v>2.4</v>
      </c>
      <c r="I55">
        <v>0.8</v>
      </c>
      <c r="J55">
        <v>9.5</v>
      </c>
      <c r="K55">
        <v>7.4</v>
      </c>
      <c r="L55" t="s">
        <v>13</v>
      </c>
    </row>
    <row r="56" spans="1:12" x14ac:dyDescent="0.25">
      <c r="A56">
        <v>2019</v>
      </c>
      <c r="B56" t="s">
        <v>29</v>
      </c>
      <c r="C56">
        <v>268</v>
      </c>
      <c r="D56">
        <v>1</v>
      </c>
      <c r="E56">
        <v>3</v>
      </c>
      <c r="F56">
        <v>3.5</v>
      </c>
      <c r="G56">
        <v>7.1</v>
      </c>
      <c r="H56">
        <v>7.5</v>
      </c>
      <c r="I56">
        <v>1.6</v>
      </c>
      <c r="J56">
        <v>5</v>
      </c>
      <c r="K56">
        <v>8</v>
      </c>
      <c r="L56" t="s">
        <v>14</v>
      </c>
    </row>
    <row r="57" spans="1:12" x14ac:dyDescent="0.25">
      <c r="A57">
        <v>2019</v>
      </c>
      <c r="B57" t="s">
        <v>29</v>
      </c>
      <c r="C57">
        <v>268</v>
      </c>
      <c r="D57">
        <v>2</v>
      </c>
      <c r="E57">
        <v>3</v>
      </c>
      <c r="F57">
        <v>3.5</v>
      </c>
      <c r="G57">
        <v>6.8</v>
      </c>
      <c r="H57">
        <v>7.3</v>
      </c>
      <c r="I57">
        <v>1.5</v>
      </c>
      <c r="J57">
        <v>3.9</v>
      </c>
      <c r="K57">
        <v>6.1</v>
      </c>
      <c r="L57" t="s">
        <v>13</v>
      </c>
    </row>
    <row r="58" spans="1:12" x14ac:dyDescent="0.25">
      <c r="A58">
        <v>2019</v>
      </c>
      <c r="B58" t="s">
        <v>29</v>
      </c>
      <c r="C58">
        <v>268</v>
      </c>
      <c r="D58">
        <v>3</v>
      </c>
      <c r="E58">
        <v>2</v>
      </c>
      <c r="F58">
        <v>3.4</v>
      </c>
      <c r="G58">
        <v>5.5</v>
      </c>
      <c r="H58">
        <v>5.9</v>
      </c>
      <c r="I58">
        <v>1.9</v>
      </c>
      <c r="J58">
        <v>3.8</v>
      </c>
      <c r="K58">
        <v>7.1</v>
      </c>
      <c r="L58" t="s">
        <v>14</v>
      </c>
    </row>
    <row r="59" spans="1:12" x14ac:dyDescent="0.25">
      <c r="A59">
        <v>2019</v>
      </c>
      <c r="B59" t="s">
        <v>29</v>
      </c>
      <c r="C59">
        <v>268</v>
      </c>
      <c r="D59">
        <v>4</v>
      </c>
      <c r="E59">
        <v>3</v>
      </c>
      <c r="F59">
        <v>3.4</v>
      </c>
      <c r="G59">
        <v>8.9</v>
      </c>
      <c r="H59">
        <v>9.3000000000000007</v>
      </c>
      <c r="I59">
        <v>2</v>
      </c>
      <c r="J59">
        <v>4.0999999999999996</v>
      </c>
      <c r="K59">
        <v>8.1999999999999993</v>
      </c>
      <c r="L59" t="s">
        <v>13</v>
      </c>
    </row>
    <row r="60" spans="1:12" x14ac:dyDescent="0.25">
      <c r="A60">
        <v>2019</v>
      </c>
      <c r="B60" t="s">
        <v>29</v>
      </c>
      <c r="C60">
        <v>271</v>
      </c>
      <c r="D60">
        <v>1</v>
      </c>
      <c r="E60">
        <v>3</v>
      </c>
      <c r="F60">
        <v>3.1</v>
      </c>
      <c r="G60">
        <v>10.199999999999999</v>
      </c>
      <c r="H60">
        <v>10.7</v>
      </c>
      <c r="I60">
        <v>2.2999999999999998</v>
      </c>
      <c r="J60">
        <v>3.8</v>
      </c>
      <c r="K60">
        <v>8.6</v>
      </c>
      <c r="L60" t="s">
        <v>14</v>
      </c>
    </row>
    <row r="61" spans="1:12" x14ac:dyDescent="0.25">
      <c r="A61">
        <v>2019</v>
      </c>
      <c r="B61" t="s">
        <v>29</v>
      </c>
      <c r="C61">
        <v>271</v>
      </c>
      <c r="D61">
        <v>2</v>
      </c>
      <c r="E61">
        <v>3</v>
      </c>
      <c r="F61">
        <v>3.2</v>
      </c>
      <c r="G61">
        <v>8.9</v>
      </c>
      <c r="H61">
        <v>9.3000000000000007</v>
      </c>
      <c r="I61">
        <v>2</v>
      </c>
      <c r="J61">
        <v>4.0999999999999996</v>
      </c>
      <c r="K61">
        <v>8.1</v>
      </c>
      <c r="L61" t="s">
        <v>14</v>
      </c>
    </row>
    <row r="62" spans="1:12" x14ac:dyDescent="0.25">
      <c r="A62">
        <v>2019</v>
      </c>
      <c r="B62" t="s">
        <v>29</v>
      </c>
      <c r="C62">
        <v>271</v>
      </c>
      <c r="D62">
        <v>3</v>
      </c>
      <c r="E62">
        <v>3</v>
      </c>
      <c r="F62">
        <v>3.3</v>
      </c>
      <c r="G62">
        <v>8</v>
      </c>
      <c r="H62">
        <v>8.4</v>
      </c>
      <c r="I62">
        <v>1.8</v>
      </c>
      <c r="J62">
        <v>4.8</v>
      </c>
      <c r="K62">
        <v>8.5</v>
      </c>
      <c r="L62" t="s">
        <v>13</v>
      </c>
    </row>
    <row r="63" spans="1:12" x14ac:dyDescent="0.25">
      <c r="A63">
        <v>2019</v>
      </c>
      <c r="B63" t="s">
        <v>29</v>
      </c>
      <c r="C63">
        <v>272</v>
      </c>
      <c r="D63">
        <v>1</v>
      </c>
      <c r="E63">
        <v>2</v>
      </c>
      <c r="F63">
        <v>3.3</v>
      </c>
      <c r="G63">
        <v>6.2</v>
      </c>
      <c r="H63">
        <v>6.7</v>
      </c>
      <c r="I63">
        <v>2.2000000000000002</v>
      </c>
      <c r="J63">
        <v>4.5999999999999996</v>
      </c>
      <c r="K63">
        <v>9.8000000000000007</v>
      </c>
      <c r="L63" t="s">
        <v>14</v>
      </c>
    </row>
    <row r="64" spans="1:12" x14ac:dyDescent="0.25">
      <c r="A64">
        <v>2019</v>
      </c>
      <c r="B64" t="s">
        <v>29</v>
      </c>
      <c r="C64">
        <v>272</v>
      </c>
      <c r="D64">
        <v>2</v>
      </c>
      <c r="E64">
        <v>2</v>
      </c>
      <c r="F64">
        <v>3.4</v>
      </c>
      <c r="G64">
        <v>5</v>
      </c>
      <c r="H64">
        <v>5.2</v>
      </c>
      <c r="I64">
        <v>1.7</v>
      </c>
      <c r="J64">
        <v>5.6</v>
      </c>
      <c r="K64">
        <v>9.3000000000000007</v>
      </c>
      <c r="L64" t="s">
        <v>14</v>
      </c>
    </row>
    <row r="65" spans="1:12" x14ac:dyDescent="0.25">
      <c r="A65">
        <v>2019</v>
      </c>
      <c r="B65" t="s">
        <v>29</v>
      </c>
      <c r="C65">
        <v>272</v>
      </c>
      <c r="D65">
        <v>3</v>
      </c>
      <c r="E65">
        <v>2</v>
      </c>
      <c r="F65">
        <v>3.3</v>
      </c>
      <c r="G65">
        <v>5.7</v>
      </c>
      <c r="H65">
        <v>6</v>
      </c>
      <c r="I65">
        <v>1.9</v>
      </c>
      <c r="J65">
        <v>5.6</v>
      </c>
      <c r="K65">
        <v>10.8</v>
      </c>
      <c r="L65" t="s">
        <v>14</v>
      </c>
    </row>
    <row r="66" spans="1:12" x14ac:dyDescent="0.25">
      <c r="A66">
        <v>2019</v>
      </c>
      <c r="B66" t="s">
        <v>29</v>
      </c>
      <c r="C66">
        <v>274</v>
      </c>
      <c r="D66">
        <v>1</v>
      </c>
      <c r="E66">
        <v>3</v>
      </c>
      <c r="F66">
        <v>3.6</v>
      </c>
      <c r="G66">
        <v>6.1</v>
      </c>
      <c r="H66">
        <v>6.5</v>
      </c>
      <c r="I66">
        <v>1.4</v>
      </c>
      <c r="J66">
        <v>5.6</v>
      </c>
      <c r="K66">
        <v>7.9</v>
      </c>
      <c r="L66" t="s">
        <v>13</v>
      </c>
    </row>
    <row r="67" spans="1:12" x14ac:dyDescent="0.25">
      <c r="A67">
        <v>2019</v>
      </c>
      <c r="B67" t="s">
        <v>29</v>
      </c>
      <c r="C67">
        <v>276</v>
      </c>
      <c r="D67">
        <v>1</v>
      </c>
      <c r="E67">
        <v>3</v>
      </c>
      <c r="F67">
        <v>3.3</v>
      </c>
      <c r="G67">
        <v>7.8</v>
      </c>
      <c r="H67">
        <v>8.1</v>
      </c>
      <c r="I67">
        <v>1.7</v>
      </c>
      <c r="J67">
        <v>5.3</v>
      </c>
      <c r="K67">
        <v>9.1999999999999993</v>
      </c>
      <c r="L67" t="s">
        <v>14</v>
      </c>
    </row>
    <row r="68" spans="1:12" x14ac:dyDescent="0.25">
      <c r="A68">
        <v>2019</v>
      </c>
      <c r="B68" t="s">
        <v>29</v>
      </c>
      <c r="C68">
        <v>276</v>
      </c>
      <c r="D68">
        <v>2</v>
      </c>
      <c r="E68">
        <v>3</v>
      </c>
      <c r="F68">
        <v>3.3</v>
      </c>
      <c r="G68">
        <v>5.5</v>
      </c>
      <c r="H68">
        <v>5.8</v>
      </c>
      <c r="I68">
        <v>1.2</v>
      </c>
      <c r="J68">
        <v>6.8</v>
      </c>
      <c r="K68">
        <v>8.4</v>
      </c>
      <c r="L68" t="s">
        <v>13</v>
      </c>
    </row>
    <row r="69" spans="1:12" x14ac:dyDescent="0.25">
      <c r="A69">
        <v>2019</v>
      </c>
      <c r="B69" t="s">
        <v>29</v>
      </c>
      <c r="C69">
        <v>276</v>
      </c>
      <c r="D69">
        <v>3</v>
      </c>
      <c r="E69">
        <v>2</v>
      </c>
      <c r="F69">
        <v>3.4</v>
      </c>
      <c r="G69">
        <v>4.5999999999999996</v>
      </c>
      <c r="H69">
        <v>4.8</v>
      </c>
      <c r="I69">
        <v>1.5</v>
      </c>
      <c r="J69">
        <v>6</v>
      </c>
      <c r="K69">
        <v>9.1999999999999993</v>
      </c>
      <c r="L69" t="s">
        <v>14</v>
      </c>
    </row>
    <row r="70" spans="1:12" x14ac:dyDescent="0.25">
      <c r="A70">
        <v>2019</v>
      </c>
      <c r="B70" t="s">
        <v>29</v>
      </c>
      <c r="C70">
        <v>276</v>
      </c>
      <c r="D70">
        <v>4</v>
      </c>
      <c r="E70">
        <v>3</v>
      </c>
      <c r="F70">
        <v>3.4</v>
      </c>
      <c r="G70">
        <v>6.5</v>
      </c>
      <c r="H70">
        <v>6.9</v>
      </c>
      <c r="I70">
        <v>1.5</v>
      </c>
      <c r="J70">
        <v>5.8</v>
      </c>
      <c r="K70">
        <v>8.5</v>
      </c>
      <c r="L70" t="s">
        <v>14</v>
      </c>
    </row>
    <row r="71" spans="1:12" x14ac:dyDescent="0.25">
      <c r="A71">
        <v>2019</v>
      </c>
      <c r="B71" t="s">
        <v>29</v>
      </c>
      <c r="C71">
        <v>280</v>
      </c>
      <c r="D71">
        <v>1</v>
      </c>
      <c r="E71">
        <v>2</v>
      </c>
      <c r="F71">
        <v>3.6</v>
      </c>
      <c r="G71">
        <v>6.1</v>
      </c>
      <c r="H71">
        <v>6.5</v>
      </c>
      <c r="I71">
        <v>2.1</v>
      </c>
      <c r="J71">
        <v>4.8</v>
      </c>
      <c r="K71">
        <v>10</v>
      </c>
      <c r="L71" t="s">
        <v>14</v>
      </c>
    </row>
    <row r="72" spans="1:12" x14ac:dyDescent="0.25">
      <c r="A72">
        <v>2019</v>
      </c>
      <c r="B72" t="s">
        <v>29</v>
      </c>
      <c r="C72">
        <v>284</v>
      </c>
      <c r="D72">
        <v>1</v>
      </c>
      <c r="E72">
        <v>3</v>
      </c>
      <c r="F72">
        <v>3.1</v>
      </c>
      <c r="G72">
        <v>10.4</v>
      </c>
      <c r="H72">
        <v>10.7</v>
      </c>
      <c r="I72">
        <v>2.2999999999999998</v>
      </c>
      <c r="J72">
        <v>4</v>
      </c>
      <c r="K72">
        <v>9.1</v>
      </c>
      <c r="L72" t="s">
        <v>14</v>
      </c>
    </row>
    <row r="73" spans="1:12" x14ac:dyDescent="0.25">
      <c r="A73">
        <v>2019</v>
      </c>
      <c r="B73" t="s">
        <v>29</v>
      </c>
      <c r="C73">
        <v>284</v>
      </c>
      <c r="D73">
        <v>2</v>
      </c>
      <c r="E73">
        <v>2</v>
      </c>
      <c r="F73">
        <v>3.2</v>
      </c>
      <c r="G73">
        <v>9.3000000000000007</v>
      </c>
      <c r="H73">
        <v>9.6999999999999993</v>
      </c>
      <c r="I73">
        <v>3.1</v>
      </c>
      <c r="J73">
        <v>3.9</v>
      </c>
      <c r="K73">
        <v>12.1</v>
      </c>
      <c r="L73" t="s">
        <v>14</v>
      </c>
    </row>
    <row r="74" spans="1:12" x14ac:dyDescent="0.25">
      <c r="A74">
        <v>2019</v>
      </c>
      <c r="B74" t="s">
        <v>29</v>
      </c>
      <c r="C74">
        <v>285</v>
      </c>
      <c r="D74">
        <v>1</v>
      </c>
      <c r="E74">
        <v>3</v>
      </c>
      <c r="F74">
        <v>3.3</v>
      </c>
      <c r="G74">
        <v>7.8</v>
      </c>
      <c r="H74">
        <v>8.3000000000000007</v>
      </c>
      <c r="I74">
        <v>1.8</v>
      </c>
      <c r="J74">
        <v>4.3</v>
      </c>
      <c r="K74">
        <v>7.5</v>
      </c>
      <c r="L74" t="s">
        <v>14</v>
      </c>
    </row>
    <row r="75" spans="1:12" x14ac:dyDescent="0.25">
      <c r="A75">
        <v>2019</v>
      </c>
      <c r="B75" t="s">
        <v>29</v>
      </c>
      <c r="C75">
        <v>285</v>
      </c>
      <c r="D75">
        <v>2</v>
      </c>
      <c r="E75">
        <v>3</v>
      </c>
      <c r="F75">
        <v>3.3</v>
      </c>
      <c r="G75">
        <v>6.9</v>
      </c>
      <c r="H75">
        <v>7.3</v>
      </c>
      <c r="I75">
        <v>1.6</v>
      </c>
      <c r="J75">
        <v>4.5</v>
      </c>
      <c r="K75">
        <v>7</v>
      </c>
      <c r="L75" t="s">
        <v>14</v>
      </c>
    </row>
    <row r="76" spans="1:12" x14ac:dyDescent="0.25">
      <c r="A76">
        <v>2019</v>
      </c>
      <c r="B76" t="s">
        <v>29</v>
      </c>
      <c r="C76">
        <v>285</v>
      </c>
      <c r="D76">
        <v>3</v>
      </c>
      <c r="E76">
        <v>3</v>
      </c>
      <c r="F76">
        <v>3.3</v>
      </c>
      <c r="G76">
        <v>7</v>
      </c>
      <c r="H76">
        <v>7.5</v>
      </c>
      <c r="I76">
        <v>1.6</v>
      </c>
      <c r="J76">
        <v>3.7</v>
      </c>
      <c r="K76">
        <v>5.9</v>
      </c>
      <c r="L76" t="s">
        <v>14</v>
      </c>
    </row>
    <row r="77" spans="1:12" x14ac:dyDescent="0.25">
      <c r="A77">
        <v>2019</v>
      </c>
      <c r="B77" t="s">
        <v>29</v>
      </c>
      <c r="C77">
        <v>285</v>
      </c>
      <c r="D77">
        <v>4</v>
      </c>
      <c r="E77">
        <v>3</v>
      </c>
      <c r="F77">
        <v>3.2</v>
      </c>
      <c r="G77">
        <v>8.5</v>
      </c>
      <c r="H77">
        <v>9</v>
      </c>
      <c r="I77">
        <v>1.9</v>
      </c>
      <c r="J77">
        <v>3.6</v>
      </c>
      <c r="K77">
        <v>6.8</v>
      </c>
      <c r="L77" t="s">
        <v>14</v>
      </c>
    </row>
    <row r="78" spans="1:12" x14ac:dyDescent="0.25">
      <c r="A78">
        <v>2019</v>
      </c>
      <c r="B78" t="s">
        <v>29</v>
      </c>
      <c r="C78">
        <v>286</v>
      </c>
      <c r="D78">
        <v>1</v>
      </c>
      <c r="E78">
        <v>2</v>
      </c>
      <c r="F78">
        <v>3.4</v>
      </c>
      <c r="G78">
        <v>8.5</v>
      </c>
      <c r="H78">
        <v>9</v>
      </c>
      <c r="I78">
        <v>2.9</v>
      </c>
      <c r="J78">
        <v>3.3</v>
      </c>
      <c r="K78">
        <v>9.4</v>
      </c>
      <c r="L78" t="s">
        <v>14</v>
      </c>
    </row>
    <row r="79" spans="1:12" x14ac:dyDescent="0.25">
      <c r="A79">
        <v>2019</v>
      </c>
      <c r="B79" t="s">
        <v>29</v>
      </c>
      <c r="C79">
        <v>286</v>
      </c>
      <c r="D79">
        <v>2</v>
      </c>
      <c r="E79">
        <v>2</v>
      </c>
      <c r="F79">
        <v>3.4</v>
      </c>
      <c r="G79">
        <v>4.9000000000000004</v>
      </c>
      <c r="H79">
        <v>5.0999999999999996</v>
      </c>
      <c r="I79">
        <v>1.6</v>
      </c>
      <c r="J79">
        <v>3.7</v>
      </c>
      <c r="K79">
        <v>6</v>
      </c>
      <c r="L79" t="s">
        <v>13</v>
      </c>
    </row>
    <row r="80" spans="1:12" x14ac:dyDescent="0.25">
      <c r="A80">
        <v>2019</v>
      </c>
      <c r="B80" t="s">
        <v>29</v>
      </c>
      <c r="C80">
        <v>286</v>
      </c>
      <c r="D80">
        <v>3</v>
      </c>
      <c r="E80">
        <v>3</v>
      </c>
      <c r="F80">
        <v>3.5</v>
      </c>
      <c r="G80">
        <v>6.3</v>
      </c>
      <c r="H80">
        <v>6.7</v>
      </c>
      <c r="I80">
        <v>1.4</v>
      </c>
      <c r="J80">
        <v>4.3</v>
      </c>
      <c r="K80">
        <v>6.1</v>
      </c>
      <c r="L80" t="s">
        <v>13</v>
      </c>
    </row>
    <row r="81" spans="1:12" x14ac:dyDescent="0.25">
      <c r="A81">
        <v>2019</v>
      </c>
      <c r="B81" t="s">
        <v>29</v>
      </c>
      <c r="C81">
        <v>286</v>
      </c>
      <c r="D81">
        <v>4</v>
      </c>
      <c r="E81">
        <v>3</v>
      </c>
      <c r="F81">
        <v>3.6</v>
      </c>
      <c r="G81">
        <v>5.4</v>
      </c>
      <c r="H81">
        <v>5.8</v>
      </c>
      <c r="I81">
        <v>1.2</v>
      </c>
      <c r="J81">
        <v>5.9</v>
      </c>
      <c r="K81">
        <v>7.3</v>
      </c>
      <c r="L81" t="s">
        <v>14</v>
      </c>
    </row>
    <row r="82" spans="1:12" x14ac:dyDescent="0.25">
      <c r="A82">
        <v>2019</v>
      </c>
      <c r="B82" t="s">
        <v>29</v>
      </c>
      <c r="C82">
        <v>287</v>
      </c>
      <c r="D82">
        <v>1</v>
      </c>
      <c r="E82">
        <v>3</v>
      </c>
      <c r="F82">
        <v>3.5</v>
      </c>
      <c r="G82">
        <v>7.8</v>
      </c>
      <c r="H82">
        <v>8.1999999999999993</v>
      </c>
      <c r="I82">
        <v>1.7</v>
      </c>
      <c r="J82">
        <v>5.0999999999999996</v>
      </c>
      <c r="K82">
        <v>9</v>
      </c>
      <c r="L82" t="s">
        <v>14</v>
      </c>
    </row>
    <row r="83" spans="1:12" x14ac:dyDescent="0.25">
      <c r="A83">
        <v>2019</v>
      </c>
      <c r="B83" t="s">
        <v>29</v>
      </c>
      <c r="C83">
        <v>287</v>
      </c>
      <c r="D83">
        <v>2</v>
      </c>
      <c r="E83">
        <v>2</v>
      </c>
      <c r="F83">
        <v>3.6</v>
      </c>
      <c r="G83">
        <v>4.4000000000000004</v>
      </c>
      <c r="H83">
        <v>4.5</v>
      </c>
      <c r="I83">
        <v>1.4</v>
      </c>
      <c r="J83">
        <v>4.2</v>
      </c>
      <c r="K83">
        <v>6</v>
      </c>
      <c r="L83" t="s">
        <v>14</v>
      </c>
    </row>
    <row r="84" spans="1:12" x14ac:dyDescent="0.25">
      <c r="A84">
        <v>2019</v>
      </c>
      <c r="B84" t="s">
        <v>29</v>
      </c>
      <c r="C84">
        <v>287</v>
      </c>
      <c r="D84">
        <v>3</v>
      </c>
      <c r="E84">
        <v>2</v>
      </c>
      <c r="F84">
        <v>3.5</v>
      </c>
      <c r="G84">
        <v>4.0999999999999996</v>
      </c>
      <c r="H84">
        <v>4.4000000000000004</v>
      </c>
      <c r="I84">
        <v>1.4</v>
      </c>
      <c r="J84">
        <v>4</v>
      </c>
      <c r="K84">
        <v>5.6</v>
      </c>
      <c r="L84" t="s">
        <v>14</v>
      </c>
    </row>
    <row r="85" spans="1:12" x14ac:dyDescent="0.25">
      <c r="A85">
        <v>2019</v>
      </c>
      <c r="B85" t="s">
        <v>29</v>
      </c>
      <c r="C85">
        <v>287</v>
      </c>
      <c r="D85">
        <v>4</v>
      </c>
      <c r="E85">
        <v>2</v>
      </c>
      <c r="F85">
        <v>3.4</v>
      </c>
      <c r="G85">
        <v>4.4000000000000004</v>
      </c>
      <c r="H85">
        <v>4.7</v>
      </c>
      <c r="I85">
        <v>1.5</v>
      </c>
      <c r="J85">
        <v>4.7</v>
      </c>
      <c r="K85">
        <v>7.1</v>
      </c>
      <c r="L85" t="s">
        <v>14</v>
      </c>
    </row>
    <row r="86" spans="1:12" x14ac:dyDescent="0.25">
      <c r="A86">
        <v>2019</v>
      </c>
      <c r="B86" t="s">
        <v>29</v>
      </c>
      <c r="C86">
        <v>288</v>
      </c>
      <c r="D86">
        <v>1</v>
      </c>
      <c r="E86">
        <v>2</v>
      </c>
      <c r="F86">
        <v>3.57</v>
      </c>
      <c r="G86">
        <v>4.51</v>
      </c>
      <c r="H86">
        <v>4.97</v>
      </c>
      <c r="I86">
        <v>1.59</v>
      </c>
      <c r="J86">
        <v>5.97</v>
      </c>
      <c r="K86">
        <v>9.5</v>
      </c>
      <c r="L86" t="s">
        <v>13</v>
      </c>
    </row>
    <row r="87" spans="1:12" x14ac:dyDescent="0.25">
      <c r="A87">
        <v>2019</v>
      </c>
      <c r="B87" t="s">
        <v>29</v>
      </c>
      <c r="C87">
        <v>289</v>
      </c>
      <c r="D87">
        <v>1</v>
      </c>
      <c r="E87">
        <v>2</v>
      </c>
      <c r="F87">
        <v>3.57</v>
      </c>
      <c r="G87">
        <v>45.1</v>
      </c>
      <c r="H87">
        <v>49.7</v>
      </c>
      <c r="I87">
        <v>1.59</v>
      </c>
      <c r="J87">
        <v>5.97</v>
      </c>
      <c r="K87">
        <v>9.5</v>
      </c>
      <c r="L87" t="s">
        <v>14</v>
      </c>
    </row>
    <row r="88" spans="1:12" x14ac:dyDescent="0.25">
      <c r="A88">
        <v>2019</v>
      </c>
      <c r="B88" t="s">
        <v>29</v>
      </c>
      <c r="C88">
        <v>289</v>
      </c>
      <c r="D88">
        <v>2</v>
      </c>
      <c r="E88">
        <v>3</v>
      </c>
      <c r="F88">
        <v>3.35</v>
      </c>
      <c r="G88">
        <v>67.599999999999994</v>
      </c>
      <c r="H88">
        <v>71.2</v>
      </c>
      <c r="I88">
        <v>1.52</v>
      </c>
      <c r="J88">
        <v>5.44</v>
      </c>
      <c r="K88">
        <v>8.3000000000000007</v>
      </c>
      <c r="L88" t="s">
        <v>14</v>
      </c>
    </row>
    <row r="89" spans="1:12" x14ac:dyDescent="0.25">
      <c r="A89">
        <v>2019</v>
      </c>
      <c r="B89" t="s">
        <v>29</v>
      </c>
      <c r="C89">
        <v>289</v>
      </c>
      <c r="D89">
        <v>3</v>
      </c>
      <c r="E89">
        <v>3</v>
      </c>
      <c r="F89">
        <v>3.3</v>
      </c>
      <c r="G89">
        <v>76.8</v>
      </c>
      <c r="H89">
        <v>81</v>
      </c>
      <c r="I89">
        <v>1.73</v>
      </c>
      <c r="J89">
        <v>4.7300000000000004</v>
      </c>
      <c r="K89">
        <v>8.1999999999999993</v>
      </c>
      <c r="L89" t="s">
        <v>14</v>
      </c>
    </row>
    <row r="90" spans="1:12" x14ac:dyDescent="0.25">
      <c r="A90">
        <v>2019</v>
      </c>
      <c r="B90" t="s">
        <v>29</v>
      </c>
      <c r="C90">
        <v>289</v>
      </c>
      <c r="D90">
        <v>4</v>
      </c>
      <c r="E90">
        <v>3</v>
      </c>
      <c r="F90">
        <v>3.47</v>
      </c>
      <c r="G90">
        <v>65.8</v>
      </c>
      <c r="H90">
        <v>70</v>
      </c>
      <c r="I90">
        <v>1.49</v>
      </c>
      <c r="J90">
        <v>6.23</v>
      </c>
      <c r="K90">
        <v>9.3000000000000007</v>
      </c>
      <c r="L90" t="s">
        <v>14</v>
      </c>
    </row>
    <row r="91" spans="1:12" x14ac:dyDescent="0.25">
      <c r="A91">
        <v>2019</v>
      </c>
      <c r="B91" t="s">
        <v>30</v>
      </c>
      <c r="C91">
        <v>305</v>
      </c>
      <c r="D91">
        <v>1</v>
      </c>
      <c r="E91">
        <v>3</v>
      </c>
      <c r="F91">
        <v>3.3</v>
      </c>
      <c r="G91">
        <v>6.8</v>
      </c>
      <c r="H91">
        <v>7.1</v>
      </c>
      <c r="I91">
        <v>1.5</v>
      </c>
      <c r="J91">
        <v>3.2</v>
      </c>
      <c r="K91">
        <v>4.8</v>
      </c>
      <c r="L91" t="s">
        <v>14</v>
      </c>
    </row>
    <row r="92" spans="1:12" x14ac:dyDescent="0.25">
      <c r="A92">
        <v>2019</v>
      </c>
      <c r="B92" t="s">
        <v>30</v>
      </c>
      <c r="C92">
        <v>305</v>
      </c>
      <c r="D92">
        <v>2</v>
      </c>
      <c r="E92">
        <v>3</v>
      </c>
      <c r="F92">
        <v>3.2</v>
      </c>
      <c r="G92">
        <v>8.6999999999999993</v>
      </c>
      <c r="H92">
        <v>9.1</v>
      </c>
      <c r="I92">
        <v>1.9</v>
      </c>
      <c r="J92">
        <v>3.8</v>
      </c>
      <c r="K92">
        <v>7.4</v>
      </c>
      <c r="L92" t="s">
        <v>14</v>
      </c>
    </row>
    <row r="93" spans="1:12" x14ac:dyDescent="0.25">
      <c r="A93">
        <v>2019</v>
      </c>
      <c r="B93" t="s">
        <v>30</v>
      </c>
      <c r="C93">
        <v>305</v>
      </c>
      <c r="D93">
        <v>3</v>
      </c>
      <c r="E93">
        <v>3</v>
      </c>
      <c r="F93">
        <v>3.2</v>
      </c>
      <c r="G93">
        <v>7.4</v>
      </c>
      <c r="H93">
        <v>7.7</v>
      </c>
      <c r="I93">
        <v>1.6</v>
      </c>
      <c r="J93">
        <v>3.4</v>
      </c>
      <c r="K93">
        <v>5.7</v>
      </c>
      <c r="L93" t="s">
        <v>14</v>
      </c>
    </row>
    <row r="94" spans="1:12" x14ac:dyDescent="0.25">
      <c r="A94">
        <v>2019</v>
      </c>
      <c r="B94" t="s">
        <v>30</v>
      </c>
      <c r="C94">
        <v>305</v>
      </c>
      <c r="D94">
        <v>4</v>
      </c>
      <c r="E94">
        <v>3</v>
      </c>
      <c r="F94">
        <v>3.2</v>
      </c>
      <c r="G94">
        <v>8.1999999999999993</v>
      </c>
      <c r="H94">
        <v>8.6999999999999993</v>
      </c>
      <c r="I94">
        <v>1.8</v>
      </c>
      <c r="J94">
        <v>3.3</v>
      </c>
      <c r="K94">
        <v>6.2</v>
      </c>
      <c r="L94" t="s">
        <v>14</v>
      </c>
    </row>
    <row r="95" spans="1:12" x14ac:dyDescent="0.25">
      <c r="A95">
        <v>2019</v>
      </c>
      <c r="B95" t="s">
        <v>30</v>
      </c>
      <c r="C95">
        <v>321</v>
      </c>
      <c r="D95">
        <v>1</v>
      </c>
      <c r="E95">
        <v>3</v>
      </c>
      <c r="F95">
        <v>3.7</v>
      </c>
      <c r="G95">
        <v>4.9000000000000004</v>
      </c>
      <c r="H95">
        <v>5.4</v>
      </c>
      <c r="I95">
        <v>1.1000000000000001</v>
      </c>
      <c r="J95">
        <v>7.8</v>
      </c>
      <c r="K95">
        <v>8.9</v>
      </c>
      <c r="L95" t="s">
        <v>13</v>
      </c>
    </row>
    <row r="96" spans="1:12" x14ac:dyDescent="0.25">
      <c r="A96">
        <v>2019</v>
      </c>
      <c r="B96" t="s">
        <v>30</v>
      </c>
      <c r="C96">
        <v>321</v>
      </c>
      <c r="D96">
        <v>1</v>
      </c>
      <c r="E96">
        <v>3</v>
      </c>
      <c r="F96">
        <v>3.7</v>
      </c>
      <c r="G96">
        <v>5</v>
      </c>
      <c r="H96">
        <v>5.5</v>
      </c>
      <c r="I96">
        <v>1.2</v>
      </c>
      <c r="J96">
        <v>7.7</v>
      </c>
      <c r="K96">
        <v>8.9</v>
      </c>
      <c r="L96" t="s">
        <v>13</v>
      </c>
    </row>
    <row r="97" spans="1:12" x14ac:dyDescent="0.25">
      <c r="A97">
        <v>2019</v>
      </c>
      <c r="B97" t="s">
        <v>30</v>
      </c>
      <c r="C97">
        <v>325</v>
      </c>
      <c r="D97">
        <v>1</v>
      </c>
      <c r="E97">
        <v>3</v>
      </c>
      <c r="F97">
        <v>4</v>
      </c>
      <c r="G97">
        <v>2.4</v>
      </c>
      <c r="H97">
        <v>3</v>
      </c>
      <c r="I97">
        <v>0.6</v>
      </c>
      <c r="J97">
        <v>13.9</v>
      </c>
      <c r="K97">
        <v>8.9</v>
      </c>
      <c r="L97" t="s">
        <v>13</v>
      </c>
    </row>
    <row r="98" spans="1:12" x14ac:dyDescent="0.25">
      <c r="A98">
        <v>2019</v>
      </c>
      <c r="B98" t="s">
        <v>30</v>
      </c>
      <c r="C98">
        <v>331</v>
      </c>
      <c r="D98">
        <v>1</v>
      </c>
      <c r="E98">
        <v>2.5</v>
      </c>
      <c r="F98">
        <v>4</v>
      </c>
      <c r="G98">
        <v>2.2000000000000002</v>
      </c>
      <c r="H98">
        <v>2.7</v>
      </c>
      <c r="I98">
        <v>0.7</v>
      </c>
      <c r="J98">
        <v>6</v>
      </c>
      <c r="K98">
        <v>4.0999999999999996</v>
      </c>
      <c r="L98" t="s">
        <v>13</v>
      </c>
    </row>
    <row r="99" spans="1:12" x14ac:dyDescent="0.25">
      <c r="A99">
        <v>2019</v>
      </c>
      <c r="B99" t="s">
        <v>30</v>
      </c>
      <c r="C99">
        <v>363</v>
      </c>
      <c r="D99">
        <v>1</v>
      </c>
      <c r="E99">
        <v>3</v>
      </c>
      <c r="F99">
        <v>3.7</v>
      </c>
      <c r="G99">
        <v>3.8</v>
      </c>
      <c r="H99">
        <v>4.3</v>
      </c>
      <c r="I99">
        <v>0.9</v>
      </c>
      <c r="J99">
        <v>8.6999999999999993</v>
      </c>
      <c r="K99">
        <v>7.9</v>
      </c>
      <c r="L99" t="s">
        <v>13</v>
      </c>
    </row>
    <row r="100" spans="1:12" x14ac:dyDescent="0.25">
      <c r="A100">
        <v>2021</v>
      </c>
      <c r="B100" t="s">
        <v>28</v>
      </c>
      <c r="C100">
        <v>156</v>
      </c>
      <c r="D100">
        <v>1</v>
      </c>
      <c r="E100">
        <v>3</v>
      </c>
      <c r="F100">
        <v>3.65</v>
      </c>
      <c r="G100">
        <v>55.5</v>
      </c>
      <c r="H100">
        <v>59</v>
      </c>
      <c r="I100">
        <v>1.26</v>
      </c>
      <c r="J100">
        <v>3.92</v>
      </c>
      <c r="K100">
        <v>4.93</v>
      </c>
      <c r="L100" t="s">
        <v>14</v>
      </c>
    </row>
    <row r="101" spans="1:12" x14ac:dyDescent="0.25">
      <c r="A101">
        <v>2021</v>
      </c>
      <c r="B101" t="s">
        <v>28</v>
      </c>
      <c r="C101">
        <v>156</v>
      </c>
      <c r="D101">
        <v>2</v>
      </c>
      <c r="E101">
        <v>3</v>
      </c>
      <c r="F101">
        <v>3.46</v>
      </c>
      <c r="G101">
        <v>122.3</v>
      </c>
      <c r="H101">
        <v>127.3</v>
      </c>
      <c r="I101">
        <v>2.72</v>
      </c>
      <c r="J101">
        <v>1.98</v>
      </c>
      <c r="K101">
        <v>5.37</v>
      </c>
      <c r="L101" t="s">
        <v>14</v>
      </c>
    </row>
    <row r="102" spans="1:12" x14ac:dyDescent="0.25">
      <c r="A102">
        <v>2021</v>
      </c>
      <c r="B102" t="s">
        <v>28</v>
      </c>
      <c r="C102">
        <v>156</v>
      </c>
      <c r="D102">
        <v>3</v>
      </c>
      <c r="E102">
        <v>3</v>
      </c>
      <c r="F102">
        <v>3.44</v>
      </c>
      <c r="G102">
        <v>137.19999999999999</v>
      </c>
      <c r="H102">
        <v>141.80000000000001</v>
      </c>
      <c r="I102">
        <v>3.03</v>
      </c>
      <c r="J102">
        <v>1.39</v>
      </c>
      <c r="K102">
        <v>4.2</v>
      </c>
      <c r="L102" t="s">
        <v>14</v>
      </c>
    </row>
    <row r="103" spans="1:12" x14ac:dyDescent="0.25">
      <c r="A103">
        <v>2021</v>
      </c>
      <c r="B103" t="s">
        <v>28</v>
      </c>
      <c r="C103">
        <v>156</v>
      </c>
      <c r="D103">
        <v>4</v>
      </c>
      <c r="E103">
        <v>3</v>
      </c>
      <c r="F103">
        <v>3.4</v>
      </c>
      <c r="G103">
        <v>129.9</v>
      </c>
      <c r="H103">
        <v>134.80000000000001</v>
      </c>
      <c r="I103">
        <v>2.9</v>
      </c>
      <c r="J103">
        <v>1.6</v>
      </c>
      <c r="K103">
        <v>4.5999999999999996</v>
      </c>
      <c r="L103" t="s">
        <v>14</v>
      </c>
    </row>
    <row r="104" spans="1:12" x14ac:dyDescent="0.25">
      <c r="A104">
        <v>2021</v>
      </c>
      <c r="B104" t="s">
        <v>28</v>
      </c>
      <c r="C104">
        <v>161</v>
      </c>
      <c r="D104">
        <v>1</v>
      </c>
      <c r="E104">
        <v>2</v>
      </c>
      <c r="F104">
        <v>4.0999999999999996</v>
      </c>
      <c r="G104">
        <v>25.7</v>
      </c>
      <c r="H104">
        <v>30.3</v>
      </c>
      <c r="I104">
        <v>1</v>
      </c>
      <c r="J104">
        <v>10.6</v>
      </c>
      <c r="K104">
        <v>10.3</v>
      </c>
      <c r="L104" t="s">
        <v>13</v>
      </c>
    </row>
    <row r="105" spans="1:12" x14ac:dyDescent="0.25">
      <c r="A105">
        <v>2021</v>
      </c>
      <c r="B105" t="s">
        <v>28</v>
      </c>
      <c r="C105">
        <v>171</v>
      </c>
      <c r="D105">
        <v>1</v>
      </c>
      <c r="E105">
        <v>3</v>
      </c>
      <c r="F105">
        <v>3.4</v>
      </c>
      <c r="G105">
        <v>117.7</v>
      </c>
      <c r="H105">
        <v>125.7</v>
      </c>
      <c r="I105">
        <v>2.7</v>
      </c>
      <c r="J105">
        <v>5.2</v>
      </c>
      <c r="K105">
        <v>13.9</v>
      </c>
      <c r="L105" t="s">
        <v>14</v>
      </c>
    </row>
    <row r="106" spans="1:12" x14ac:dyDescent="0.25">
      <c r="A106">
        <v>2021</v>
      </c>
      <c r="B106" t="s">
        <v>28</v>
      </c>
      <c r="C106">
        <v>171</v>
      </c>
      <c r="D106">
        <v>2</v>
      </c>
      <c r="E106">
        <v>3</v>
      </c>
      <c r="F106">
        <v>3.5</v>
      </c>
      <c r="G106">
        <v>87</v>
      </c>
      <c r="H106">
        <v>95.9</v>
      </c>
      <c r="I106">
        <v>2</v>
      </c>
      <c r="J106">
        <v>4.5</v>
      </c>
      <c r="K106">
        <v>9.1999999999999993</v>
      </c>
      <c r="L106" t="s">
        <v>14</v>
      </c>
    </row>
    <row r="107" spans="1:12" x14ac:dyDescent="0.25">
      <c r="A107">
        <v>2021</v>
      </c>
      <c r="B107" t="s">
        <v>28</v>
      </c>
      <c r="C107">
        <v>171</v>
      </c>
      <c r="D107">
        <v>3</v>
      </c>
      <c r="E107">
        <v>3</v>
      </c>
      <c r="F107">
        <v>3.3</v>
      </c>
      <c r="G107">
        <v>104.3</v>
      </c>
      <c r="H107">
        <v>111.6</v>
      </c>
      <c r="I107">
        <v>2.4</v>
      </c>
      <c r="J107">
        <v>4.7</v>
      </c>
      <c r="K107">
        <v>11.2</v>
      </c>
      <c r="L107" t="s">
        <v>14</v>
      </c>
    </row>
    <row r="108" spans="1:12" x14ac:dyDescent="0.25">
      <c r="A108">
        <v>2021</v>
      </c>
      <c r="B108" t="s">
        <v>28</v>
      </c>
      <c r="C108">
        <v>171</v>
      </c>
      <c r="D108">
        <v>4</v>
      </c>
      <c r="E108">
        <v>3</v>
      </c>
      <c r="F108">
        <v>3.3</v>
      </c>
      <c r="G108">
        <v>121.5</v>
      </c>
      <c r="H108">
        <v>129.69999999999999</v>
      </c>
      <c r="I108">
        <v>2.8</v>
      </c>
      <c r="J108">
        <v>4.0999999999999996</v>
      </c>
      <c r="K108">
        <v>11.2</v>
      </c>
      <c r="L108" t="s">
        <v>14</v>
      </c>
    </row>
    <row r="109" spans="1:12" x14ac:dyDescent="0.25">
      <c r="A109">
        <v>2021</v>
      </c>
      <c r="B109" t="s">
        <v>28</v>
      </c>
      <c r="C109">
        <v>198</v>
      </c>
      <c r="D109">
        <v>1</v>
      </c>
      <c r="E109">
        <v>3</v>
      </c>
      <c r="F109">
        <v>3.2</v>
      </c>
      <c r="G109">
        <v>118.9</v>
      </c>
      <c r="H109">
        <v>124.9</v>
      </c>
      <c r="I109">
        <v>2.7</v>
      </c>
      <c r="J109">
        <v>4.4000000000000004</v>
      </c>
      <c r="K109">
        <v>11.8</v>
      </c>
      <c r="L109" t="s">
        <v>14</v>
      </c>
    </row>
    <row r="110" spans="1:12" x14ac:dyDescent="0.25">
      <c r="A110">
        <v>2021</v>
      </c>
      <c r="B110" t="s">
        <v>28</v>
      </c>
      <c r="C110">
        <v>198</v>
      </c>
      <c r="D110">
        <v>2</v>
      </c>
      <c r="E110">
        <v>3</v>
      </c>
      <c r="F110">
        <v>3.3</v>
      </c>
      <c r="G110">
        <v>132.30000000000001</v>
      </c>
      <c r="H110">
        <v>140.6</v>
      </c>
      <c r="I110">
        <v>3</v>
      </c>
      <c r="J110">
        <v>3.7</v>
      </c>
      <c r="K110">
        <v>11.2</v>
      </c>
      <c r="L110" t="s">
        <v>14</v>
      </c>
    </row>
    <row r="111" spans="1:12" x14ac:dyDescent="0.25">
      <c r="A111">
        <v>2021</v>
      </c>
      <c r="B111" t="s">
        <v>28</v>
      </c>
      <c r="C111">
        <v>198</v>
      </c>
      <c r="D111">
        <v>3</v>
      </c>
      <c r="E111">
        <v>3</v>
      </c>
      <c r="F111">
        <v>3.3</v>
      </c>
      <c r="G111">
        <v>107.4</v>
      </c>
      <c r="H111">
        <v>113.4</v>
      </c>
      <c r="I111">
        <v>2.4</v>
      </c>
      <c r="J111">
        <v>4.7</v>
      </c>
      <c r="K111">
        <v>11.4</v>
      </c>
      <c r="L111" t="s">
        <v>14</v>
      </c>
    </row>
    <row r="112" spans="1:12" x14ac:dyDescent="0.25">
      <c r="A112">
        <v>2021</v>
      </c>
      <c r="B112" t="s">
        <v>28</v>
      </c>
      <c r="C112">
        <v>198</v>
      </c>
      <c r="D112">
        <v>4</v>
      </c>
      <c r="E112">
        <v>3</v>
      </c>
      <c r="F112">
        <v>3.3</v>
      </c>
      <c r="G112">
        <v>125</v>
      </c>
      <c r="H112">
        <v>131.9</v>
      </c>
      <c r="I112">
        <v>2.8</v>
      </c>
      <c r="J112">
        <v>3.6</v>
      </c>
      <c r="K112">
        <v>10.1</v>
      </c>
      <c r="L112" t="s">
        <v>14</v>
      </c>
    </row>
    <row r="113" spans="1:12" x14ac:dyDescent="0.25">
      <c r="A113">
        <v>2021</v>
      </c>
      <c r="B113" t="s">
        <v>28</v>
      </c>
      <c r="C113">
        <v>199</v>
      </c>
      <c r="D113">
        <v>1</v>
      </c>
      <c r="E113">
        <v>3</v>
      </c>
      <c r="F113">
        <v>3.4</v>
      </c>
      <c r="G113">
        <v>148.1</v>
      </c>
      <c r="H113">
        <v>155.1</v>
      </c>
      <c r="I113">
        <v>3.3</v>
      </c>
      <c r="J113">
        <v>3.6</v>
      </c>
      <c r="K113">
        <v>12.1</v>
      </c>
      <c r="L113" t="s">
        <v>14</v>
      </c>
    </row>
    <row r="114" spans="1:12" x14ac:dyDescent="0.25">
      <c r="A114">
        <v>2021</v>
      </c>
      <c r="B114" t="s">
        <v>28</v>
      </c>
      <c r="C114">
        <v>221</v>
      </c>
      <c r="D114">
        <v>1</v>
      </c>
      <c r="E114">
        <v>0.5</v>
      </c>
      <c r="F114">
        <v>3.4</v>
      </c>
      <c r="G114">
        <v>29.8</v>
      </c>
      <c r="H114">
        <v>32.200000000000003</v>
      </c>
      <c r="I114">
        <v>4.0999999999999996</v>
      </c>
      <c r="J114">
        <v>2.5</v>
      </c>
      <c r="K114">
        <v>10.5</v>
      </c>
      <c r="L114" t="s">
        <v>13</v>
      </c>
    </row>
    <row r="115" spans="1:12" x14ac:dyDescent="0.25">
      <c r="A115">
        <v>2021</v>
      </c>
      <c r="B115" t="s">
        <v>28</v>
      </c>
      <c r="C115">
        <v>222</v>
      </c>
      <c r="D115">
        <v>1</v>
      </c>
      <c r="E115">
        <v>3</v>
      </c>
      <c r="F115">
        <v>3.4</v>
      </c>
      <c r="G115">
        <v>158.69999999999999</v>
      </c>
      <c r="H115">
        <v>163.1</v>
      </c>
      <c r="I115">
        <v>3.5</v>
      </c>
      <c r="J115">
        <v>2.4</v>
      </c>
      <c r="K115">
        <v>8.3000000000000007</v>
      </c>
      <c r="L115" t="s">
        <v>14</v>
      </c>
    </row>
    <row r="116" spans="1:12" x14ac:dyDescent="0.25">
      <c r="A116">
        <v>2021</v>
      </c>
      <c r="B116" t="s">
        <v>28</v>
      </c>
      <c r="C116">
        <v>223</v>
      </c>
      <c r="D116">
        <v>2</v>
      </c>
      <c r="E116">
        <v>3</v>
      </c>
      <c r="F116">
        <v>3.4</v>
      </c>
      <c r="G116">
        <v>91.8</v>
      </c>
      <c r="H116">
        <v>97.2</v>
      </c>
      <c r="I116">
        <v>2.1</v>
      </c>
      <c r="J116">
        <v>4</v>
      </c>
      <c r="K116">
        <v>8.1999999999999993</v>
      </c>
      <c r="L116" t="s">
        <v>14</v>
      </c>
    </row>
    <row r="117" spans="1:12" x14ac:dyDescent="0.25">
      <c r="A117">
        <v>2021</v>
      </c>
      <c r="B117" t="s">
        <v>28</v>
      </c>
      <c r="C117">
        <v>223</v>
      </c>
      <c r="D117">
        <v>3</v>
      </c>
      <c r="E117">
        <v>2</v>
      </c>
      <c r="F117">
        <v>3.4</v>
      </c>
      <c r="G117">
        <v>62</v>
      </c>
      <c r="H117">
        <v>66.5</v>
      </c>
      <c r="I117">
        <v>2.1</v>
      </c>
      <c r="J117">
        <v>5.6</v>
      </c>
      <c r="K117">
        <v>11.9</v>
      </c>
      <c r="L117" t="s">
        <v>14</v>
      </c>
    </row>
    <row r="118" spans="1:12" x14ac:dyDescent="0.25">
      <c r="A118">
        <v>2021</v>
      </c>
      <c r="B118" t="s">
        <v>28</v>
      </c>
      <c r="C118">
        <v>223</v>
      </c>
      <c r="D118">
        <v>4</v>
      </c>
      <c r="E118">
        <v>3</v>
      </c>
      <c r="F118">
        <v>3.5</v>
      </c>
      <c r="G118">
        <v>72.400000000000006</v>
      </c>
      <c r="H118">
        <v>79.099999999999994</v>
      </c>
      <c r="I118">
        <v>1.7</v>
      </c>
      <c r="J118">
        <v>6.5</v>
      </c>
      <c r="K118">
        <v>11</v>
      </c>
      <c r="L118" t="s">
        <v>14</v>
      </c>
    </row>
    <row r="119" spans="1:12" x14ac:dyDescent="0.25">
      <c r="A119">
        <v>2021</v>
      </c>
      <c r="B119" t="s">
        <v>28</v>
      </c>
      <c r="C119">
        <v>236</v>
      </c>
      <c r="D119">
        <v>1</v>
      </c>
      <c r="E119">
        <v>3</v>
      </c>
      <c r="F119">
        <v>3.4</v>
      </c>
      <c r="G119">
        <v>81</v>
      </c>
      <c r="H119">
        <v>85.2</v>
      </c>
      <c r="I119">
        <v>1.8</v>
      </c>
      <c r="J119">
        <v>3.3</v>
      </c>
      <c r="K119">
        <v>6</v>
      </c>
      <c r="L119" t="s">
        <v>14</v>
      </c>
    </row>
    <row r="120" spans="1:12" x14ac:dyDescent="0.25">
      <c r="A120">
        <v>2021</v>
      </c>
      <c r="B120" t="s">
        <v>29</v>
      </c>
      <c r="C120">
        <v>260</v>
      </c>
      <c r="D120">
        <v>1</v>
      </c>
      <c r="E120">
        <v>2</v>
      </c>
      <c r="F120">
        <v>3.4</v>
      </c>
      <c r="G120">
        <v>59.6</v>
      </c>
      <c r="H120">
        <v>63.6</v>
      </c>
      <c r="I120">
        <v>2</v>
      </c>
      <c r="J120">
        <v>4.3</v>
      </c>
      <c r="K120">
        <v>8.8000000000000007</v>
      </c>
      <c r="L120" t="s">
        <v>14</v>
      </c>
    </row>
    <row r="121" spans="1:12" x14ac:dyDescent="0.25">
      <c r="A121">
        <v>2021</v>
      </c>
      <c r="B121" t="s">
        <v>29</v>
      </c>
      <c r="C121">
        <v>260</v>
      </c>
      <c r="D121">
        <v>2</v>
      </c>
      <c r="E121">
        <v>2</v>
      </c>
      <c r="F121">
        <v>3.4</v>
      </c>
      <c r="G121">
        <v>53.9</v>
      </c>
      <c r="H121">
        <v>57.5</v>
      </c>
      <c r="I121">
        <v>1.8</v>
      </c>
      <c r="J121">
        <v>6.5</v>
      </c>
      <c r="K121">
        <v>12</v>
      </c>
      <c r="L121" t="s">
        <v>14</v>
      </c>
    </row>
    <row r="122" spans="1:12" x14ac:dyDescent="0.25">
      <c r="A122">
        <v>2021</v>
      </c>
      <c r="B122" t="s">
        <v>29</v>
      </c>
      <c r="C122">
        <v>260</v>
      </c>
      <c r="D122">
        <v>3</v>
      </c>
      <c r="E122">
        <v>2</v>
      </c>
      <c r="F122">
        <v>3.6</v>
      </c>
      <c r="G122">
        <v>52.5</v>
      </c>
      <c r="H122">
        <v>56.9</v>
      </c>
      <c r="I122">
        <v>1.8</v>
      </c>
      <c r="J122">
        <v>4.7</v>
      </c>
      <c r="K122">
        <v>8.5</v>
      </c>
      <c r="L122" t="s">
        <v>14</v>
      </c>
    </row>
    <row r="123" spans="1:12" x14ac:dyDescent="0.25">
      <c r="A123">
        <v>2021</v>
      </c>
      <c r="B123" t="s">
        <v>29</v>
      </c>
      <c r="C123">
        <v>260</v>
      </c>
      <c r="D123">
        <v>4</v>
      </c>
      <c r="E123">
        <v>3</v>
      </c>
      <c r="F123">
        <v>3.6</v>
      </c>
      <c r="G123">
        <v>69.3</v>
      </c>
      <c r="H123">
        <v>74.900000000000006</v>
      </c>
      <c r="I123">
        <v>1.6</v>
      </c>
      <c r="J123">
        <v>6.6</v>
      </c>
      <c r="K123">
        <v>10.5</v>
      </c>
      <c r="L123" t="s">
        <v>14</v>
      </c>
    </row>
    <row r="124" spans="1:12" x14ac:dyDescent="0.25">
      <c r="A124">
        <v>2021</v>
      </c>
      <c r="B124" t="s">
        <v>29</v>
      </c>
      <c r="C124">
        <v>261</v>
      </c>
      <c r="D124">
        <v>1</v>
      </c>
      <c r="E124">
        <v>3</v>
      </c>
      <c r="F124">
        <v>3.3</v>
      </c>
      <c r="G124">
        <v>84.4</v>
      </c>
      <c r="H124">
        <v>99.7</v>
      </c>
      <c r="I124">
        <v>2.1</v>
      </c>
      <c r="J124">
        <v>4.8</v>
      </c>
      <c r="K124">
        <v>10.1</v>
      </c>
      <c r="L124" t="s">
        <v>14</v>
      </c>
    </row>
    <row r="125" spans="1:12" x14ac:dyDescent="0.25">
      <c r="A125">
        <v>2021</v>
      </c>
      <c r="B125" t="s">
        <v>29</v>
      </c>
      <c r="C125">
        <v>262</v>
      </c>
      <c r="D125">
        <v>1</v>
      </c>
      <c r="E125">
        <v>3</v>
      </c>
      <c r="F125">
        <v>3.6</v>
      </c>
      <c r="G125">
        <v>68.2</v>
      </c>
      <c r="H125">
        <v>71.5</v>
      </c>
      <c r="I125">
        <v>1.5</v>
      </c>
      <c r="J125">
        <v>7.2</v>
      </c>
      <c r="K125">
        <v>11</v>
      </c>
      <c r="L125" t="s">
        <v>14</v>
      </c>
    </row>
    <row r="126" spans="1:12" x14ac:dyDescent="0.25">
      <c r="A126">
        <v>2021</v>
      </c>
      <c r="B126" t="s">
        <v>29</v>
      </c>
      <c r="C126">
        <v>268</v>
      </c>
      <c r="D126">
        <v>1</v>
      </c>
      <c r="E126">
        <v>1</v>
      </c>
      <c r="F126">
        <v>3.6</v>
      </c>
      <c r="G126">
        <v>25.3</v>
      </c>
      <c r="H126">
        <v>27</v>
      </c>
      <c r="I126">
        <v>1.7</v>
      </c>
      <c r="J126">
        <v>5.2</v>
      </c>
      <c r="K126">
        <v>9.1</v>
      </c>
      <c r="L126" t="s">
        <v>14</v>
      </c>
    </row>
    <row r="127" spans="1:12" x14ac:dyDescent="0.25">
      <c r="A127">
        <v>2021</v>
      </c>
      <c r="B127" t="s">
        <v>29</v>
      </c>
      <c r="C127">
        <v>271</v>
      </c>
      <c r="D127">
        <v>1</v>
      </c>
      <c r="E127">
        <v>3</v>
      </c>
      <c r="F127">
        <v>3.5</v>
      </c>
      <c r="G127">
        <v>103.4</v>
      </c>
      <c r="H127">
        <v>109.8</v>
      </c>
      <c r="I127">
        <v>2.2999999999999998</v>
      </c>
      <c r="J127">
        <v>4.3</v>
      </c>
      <c r="K127">
        <v>10.1</v>
      </c>
      <c r="L127" t="s">
        <v>14</v>
      </c>
    </row>
    <row r="128" spans="1:12" x14ac:dyDescent="0.25">
      <c r="A128">
        <v>2021</v>
      </c>
      <c r="B128" t="s">
        <v>29</v>
      </c>
      <c r="C128">
        <v>272</v>
      </c>
      <c r="D128">
        <v>1</v>
      </c>
      <c r="E128">
        <v>2</v>
      </c>
      <c r="F128">
        <v>3.6</v>
      </c>
      <c r="G128">
        <v>60.4</v>
      </c>
      <c r="H128">
        <v>63.5</v>
      </c>
      <c r="I128">
        <v>2</v>
      </c>
      <c r="J128">
        <v>3.9</v>
      </c>
      <c r="K128">
        <v>8</v>
      </c>
      <c r="L128" t="s">
        <v>14</v>
      </c>
    </row>
    <row r="129" spans="1:12" x14ac:dyDescent="0.25">
      <c r="A129">
        <v>2021</v>
      </c>
      <c r="B129" t="s">
        <v>29</v>
      </c>
      <c r="C129">
        <v>274</v>
      </c>
      <c r="D129">
        <v>1</v>
      </c>
      <c r="E129">
        <v>2</v>
      </c>
      <c r="F129">
        <v>4.0999999999999996</v>
      </c>
      <c r="G129">
        <v>25.6</v>
      </c>
      <c r="H129">
        <v>29</v>
      </c>
      <c r="I129">
        <v>0.9</v>
      </c>
      <c r="J129">
        <v>7.5</v>
      </c>
      <c r="K129">
        <v>7</v>
      </c>
      <c r="L129" t="s">
        <v>13</v>
      </c>
    </row>
    <row r="130" spans="1:12" x14ac:dyDescent="0.25">
      <c r="A130">
        <v>2021</v>
      </c>
      <c r="B130" t="s">
        <v>29</v>
      </c>
      <c r="C130">
        <v>276</v>
      </c>
      <c r="D130">
        <v>1</v>
      </c>
      <c r="E130">
        <v>2</v>
      </c>
      <c r="F130">
        <v>3.5</v>
      </c>
      <c r="G130">
        <v>48.3</v>
      </c>
      <c r="H130">
        <v>50.5</v>
      </c>
      <c r="I130">
        <v>1.6</v>
      </c>
      <c r="J130">
        <v>6.9</v>
      </c>
      <c r="K130">
        <v>11.2</v>
      </c>
      <c r="L130" t="s">
        <v>14</v>
      </c>
    </row>
    <row r="131" spans="1:12" x14ac:dyDescent="0.25">
      <c r="A131">
        <v>2021</v>
      </c>
      <c r="B131" t="s">
        <v>29</v>
      </c>
      <c r="C131">
        <v>280</v>
      </c>
      <c r="D131">
        <v>1</v>
      </c>
      <c r="E131">
        <v>3</v>
      </c>
      <c r="F131">
        <v>3.7</v>
      </c>
      <c r="G131">
        <v>58.1</v>
      </c>
      <c r="H131">
        <v>62.3</v>
      </c>
      <c r="I131">
        <v>1.3</v>
      </c>
      <c r="J131">
        <v>7.6</v>
      </c>
      <c r="K131">
        <v>10.1</v>
      </c>
      <c r="L131" t="s">
        <v>14</v>
      </c>
    </row>
    <row r="132" spans="1:12" x14ac:dyDescent="0.25">
      <c r="A132">
        <v>2021</v>
      </c>
      <c r="B132" t="s">
        <v>29</v>
      </c>
      <c r="C132">
        <v>284</v>
      </c>
      <c r="D132">
        <v>1</v>
      </c>
      <c r="E132">
        <v>3</v>
      </c>
      <c r="F132">
        <v>3.4</v>
      </c>
      <c r="G132">
        <v>65</v>
      </c>
      <c r="H132">
        <v>68.2</v>
      </c>
      <c r="I132">
        <v>1.5</v>
      </c>
      <c r="J132">
        <v>4.0999999999999996</v>
      </c>
      <c r="K132">
        <v>6</v>
      </c>
      <c r="L132" t="s">
        <v>14</v>
      </c>
    </row>
    <row r="133" spans="1:12" x14ac:dyDescent="0.25">
      <c r="A133">
        <v>2021</v>
      </c>
      <c r="B133" t="s">
        <v>29</v>
      </c>
      <c r="C133">
        <v>284</v>
      </c>
      <c r="D133">
        <v>2</v>
      </c>
      <c r="E133">
        <v>2</v>
      </c>
      <c r="F133">
        <v>3.4</v>
      </c>
      <c r="G133">
        <v>79.900000000000006</v>
      </c>
      <c r="H133">
        <v>83.2</v>
      </c>
      <c r="I133">
        <v>2.7</v>
      </c>
      <c r="J133">
        <v>2.7</v>
      </c>
      <c r="K133">
        <v>7.1</v>
      </c>
      <c r="L133" t="s">
        <v>14</v>
      </c>
    </row>
    <row r="134" spans="1:12" x14ac:dyDescent="0.25">
      <c r="A134">
        <v>2021</v>
      </c>
      <c r="B134" t="s">
        <v>29</v>
      </c>
      <c r="C134">
        <v>284</v>
      </c>
      <c r="D134">
        <v>3</v>
      </c>
      <c r="E134">
        <v>2</v>
      </c>
      <c r="F134">
        <v>3.3</v>
      </c>
      <c r="G134">
        <v>66.5</v>
      </c>
      <c r="H134">
        <v>70.099999999999994</v>
      </c>
      <c r="I134">
        <v>2.2000000000000002</v>
      </c>
      <c r="J134">
        <v>2.7</v>
      </c>
      <c r="K134">
        <v>6.1</v>
      </c>
      <c r="L134" t="s">
        <v>14</v>
      </c>
    </row>
    <row r="135" spans="1:12" x14ac:dyDescent="0.25">
      <c r="A135">
        <v>2021</v>
      </c>
      <c r="B135" t="s">
        <v>29</v>
      </c>
      <c r="C135">
        <v>284</v>
      </c>
      <c r="D135">
        <v>4</v>
      </c>
      <c r="E135">
        <v>3</v>
      </c>
      <c r="F135">
        <v>3.4</v>
      </c>
      <c r="G135">
        <v>81.7</v>
      </c>
      <c r="H135">
        <v>85.8</v>
      </c>
      <c r="I135">
        <v>1.8</v>
      </c>
      <c r="J135">
        <v>4.4000000000000004</v>
      </c>
      <c r="K135">
        <v>8.1</v>
      </c>
      <c r="L135" t="s">
        <v>14</v>
      </c>
    </row>
    <row r="136" spans="1:12" x14ac:dyDescent="0.25">
      <c r="A136">
        <v>2021</v>
      </c>
      <c r="B136" t="s">
        <v>29</v>
      </c>
      <c r="C136">
        <v>285</v>
      </c>
      <c r="D136">
        <v>1</v>
      </c>
      <c r="E136">
        <v>3</v>
      </c>
      <c r="F136">
        <v>3.4</v>
      </c>
      <c r="G136">
        <v>75.400000000000006</v>
      </c>
      <c r="H136">
        <v>79.599999999999994</v>
      </c>
      <c r="I136">
        <v>1.7</v>
      </c>
      <c r="J136">
        <v>5.3</v>
      </c>
      <c r="K136">
        <v>9</v>
      </c>
      <c r="L136" t="s">
        <v>14</v>
      </c>
    </row>
    <row r="137" spans="1:12" x14ac:dyDescent="0.25">
      <c r="A137">
        <v>2021</v>
      </c>
      <c r="B137" t="s">
        <v>29</v>
      </c>
      <c r="C137">
        <v>285</v>
      </c>
      <c r="D137">
        <v>2</v>
      </c>
      <c r="E137">
        <v>3</v>
      </c>
      <c r="F137">
        <v>3.5</v>
      </c>
      <c r="G137">
        <v>93.2</v>
      </c>
      <c r="H137">
        <v>99.9</v>
      </c>
      <c r="I137">
        <v>2.1</v>
      </c>
      <c r="J137">
        <v>3.8</v>
      </c>
      <c r="K137">
        <v>8</v>
      </c>
      <c r="L137" t="s">
        <v>14</v>
      </c>
    </row>
    <row r="138" spans="1:12" x14ac:dyDescent="0.25">
      <c r="A138">
        <v>2021</v>
      </c>
      <c r="B138" t="s">
        <v>29</v>
      </c>
      <c r="C138">
        <v>285</v>
      </c>
      <c r="D138">
        <v>3</v>
      </c>
      <c r="E138">
        <v>3</v>
      </c>
      <c r="F138">
        <v>3.5</v>
      </c>
      <c r="G138">
        <v>66.2</v>
      </c>
      <c r="H138">
        <v>70.599999999999994</v>
      </c>
      <c r="I138">
        <v>1.5</v>
      </c>
      <c r="J138">
        <v>5.4</v>
      </c>
      <c r="K138">
        <v>8.1999999999999993</v>
      </c>
      <c r="L138" t="s">
        <v>14</v>
      </c>
    </row>
    <row r="139" spans="1:12" x14ac:dyDescent="0.25">
      <c r="A139">
        <v>2021</v>
      </c>
      <c r="B139" t="s">
        <v>29</v>
      </c>
      <c r="C139">
        <v>285</v>
      </c>
      <c r="D139">
        <v>4</v>
      </c>
      <c r="E139">
        <v>3</v>
      </c>
      <c r="F139">
        <v>3.4</v>
      </c>
      <c r="G139">
        <v>86.4</v>
      </c>
      <c r="H139">
        <v>91.7</v>
      </c>
      <c r="I139">
        <v>2</v>
      </c>
      <c r="J139">
        <v>4.5999999999999996</v>
      </c>
      <c r="K139">
        <v>9.1</v>
      </c>
      <c r="L139" t="s">
        <v>14</v>
      </c>
    </row>
    <row r="140" spans="1:12" x14ac:dyDescent="0.25">
      <c r="A140">
        <v>2021</v>
      </c>
      <c r="B140" t="s">
        <v>29</v>
      </c>
      <c r="C140">
        <v>286</v>
      </c>
      <c r="D140">
        <v>1</v>
      </c>
      <c r="E140">
        <v>3</v>
      </c>
      <c r="F140">
        <v>3.8</v>
      </c>
      <c r="G140">
        <v>69.599999999999994</v>
      </c>
      <c r="H140">
        <v>75</v>
      </c>
      <c r="I140">
        <v>1.6</v>
      </c>
      <c r="J140">
        <v>5.8</v>
      </c>
      <c r="K140">
        <v>9.1999999999999993</v>
      </c>
      <c r="L140" t="s">
        <v>14</v>
      </c>
    </row>
    <row r="141" spans="1:12" x14ac:dyDescent="0.25">
      <c r="A141">
        <v>2021</v>
      </c>
      <c r="B141" t="s">
        <v>29</v>
      </c>
      <c r="C141">
        <v>287</v>
      </c>
      <c r="D141">
        <v>1</v>
      </c>
      <c r="E141">
        <v>3</v>
      </c>
      <c r="F141">
        <v>3.6</v>
      </c>
      <c r="G141">
        <v>70.8</v>
      </c>
      <c r="H141">
        <v>74.5</v>
      </c>
      <c r="I141">
        <v>1.6</v>
      </c>
      <c r="J141">
        <v>4.5</v>
      </c>
      <c r="K141">
        <v>7.2</v>
      </c>
      <c r="L141" t="s">
        <v>14</v>
      </c>
    </row>
    <row r="142" spans="1:12" x14ac:dyDescent="0.25">
      <c r="A142">
        <v>2021</v>
      </c>
      <c r="B142" t="s">
        <v>29</v>
      </c>
      <c r="C142">
        <v>288</v>
      </c>
      <c r="D142">
        <v>1</v>
      </c>
      <c r="E142">
        <v>1</v>
      </c>
      <c r="F142">
        <v>3.4</v>
      </c>
      <c r="G142">
        <v>101.1</v>
      </c>
      <c r="H142">
        <v>106.5</v>
      </c>
      <c r="I142">
        <v>6.8</v>
      </c>
      <c r="J142">
        <v>1.9</v>
      </c>
      <c r="K142">
        <v>13</v>
      </c>
      <c r="L142" t="s">
        <v>14</v>
      </c>
    </row>
    <row r="143" spans="1:12" x14ac:dyDescent="0.25">
      <c r="A143">
        <v>2021</v>
      </c>
      <c r="B143" t="s">
        <v>29</v>
      </c>
      <c r="C143">
        <v>289</v>
      </c>
      <c r="D143">
        <v>1</v>
      </c>
      <c r="E143">
        <v>1</v>
      </c>
      <c r="F143">
        <v>3.8</v>
      </c>
      <c r="G143">
        <v>42.3</v>
      </c>
      <c r="H143">
        <v>47</v>
      </c>
      <c r="I143">
        <v>3</v>
      </c>
      <c r="J143">
        <v>3.3</v>
      </c>
      <c r="K143">
        <v>10</v>
      </c>
      <c r="L143" t="s">
        <v>14</v>
      </c>
    </row>
    <row r="144" spans="1:12" x14ac:dyDescent="0.25">
      <c r="A144">
        <v>2021</v>
      </c>
      <c r="B144" t="s">
        <v>29</v>
      </c>
      <c r="C144">
        <v>290</v>
      </c>
      <c r="D144">
        <v>1</v>
      </c>
      <c r="E144">
        <v>3</v>
      </c>
      <c r="F144">
        <v>3.2</v>
      </c>
      <c r="G144">
        <v>140</v>
      </c>
      <c r="H144">
        <v>144.30000000000001</v>
      </c>
      <c r="I144">
        <v>3.1</v>
      </c>
      <c r="J144">
        <v>3.9</v>
      </c>
      <c r="K144">
        <v>12</v>
      </c>
      <c r="L144" t="s">
        <v>14</v>
      </c>
    </row>
    <row r="145" spans="1:12" x14ac:dyDescent="0.25">
      <c r="A145">
        <v>2021</v>
      </c>
      <c r="B145" t="s">
        <v>30</v>
      </c>
      <c r="C145">
        <v>305</v>
      </c>
      <c r="D145">
        <v>1</v>
      </c>
      <c r="E145">
        <v>3</v>
      </c>
      <c r="F145">
        <v>3.5</v>
      </c>
      <c r="G145">
        <v>87.5</v>
      </c>
      <c r="H145">
        <v>93.2</v>
      </c>
      <c r="I145">
        <v>2</v>
      </c>
      <c r="J145">
        <v>3.5</v>
      </c>
      <c r="K145">
        <v>7</v>
      </c>
      <c r="L145" t="s">
        <v>14</v>
      </c>
    </row>
    <row r="146" spans="1:12" x14ac:dyDescent="0.25">
      <c r="A146">
        <v>2021</v>
      </c>
      <c r="B146" t="s">
        <v>30</v>
      </c>
      <c r="C146">
        <v>306</v>
      </c>
      <c r="D146">
        <v>1</v>
      </c>
      <c r="E146">
        <v>2</v>
      </c>
      <c r="F146">
        <v>3.4</v>
      </c>
      <c r="G146">
        <v>101.2</v>
      </c>
      <c r="H146">
        <v>107.2</v>
      </c>
      <c r="I146">
        <v>3.4</v>
      </c>
      <c r="J146">
        <v>2.4</v>
      </c>
      <c r="K146">
        <v>8.1</v>
      </c>
      <c r="L146" t="s">
        <v>14</v>
      </c>
    </row>
    <row r="147" spans="1:12" x14ac:dyDescent="0.25">
      <c r="A147">
        <v>2021</v>
      </c>
      <c r="B147" t="s">
        <v>30</v>
      </c>
      <c r="C147">
        <v>321</v>
      </c>
      <c r="D147">
        <v>1</v>
      </c>
      <c r="E147">
        <v>3</v>
      </c>
      <c r="F147">
        <v>3.3</v>
      </c>
      <c r="G147">
        <v>91.6</v>
      </c>
      <c r="H147">
        <v>95.4</v>
      </c>
      <c r="I147">
        <v>2</v>
      </c>
      <c r="J147">
        <v>4.4000000000000004</v>
      </c>
      <c r="K147">
        <v>9</v>
      </c>
      <c r="L147" t="s">
        <v>14</v>
      </c>
    </row>
    <row r="148" spans="1:12" x14ac:dyDescent="0.25">
      <c r="A148">
        <v>2021</v>
      </c>
      <c r="B148" t="s">
        <v>30</v>
      </c>
      <c r="C148">
        <v>324</v>
      </c>
      <c r="D148">
        <v>1</v>
      </c>
      <c r="E148">
        <v>2</v>
      </c>
      <c r="F148">
        <v>4.0999999999999996</v>
      </c>
      <c r="G148">
        <v>16.7</v>
      </c>
      <c r="H148">
        <v>19.600000000000001</v>
      </c>
      <c r="I148">
        <v>0.6</v>
      </c>
      <c r="J148">
        <v>14.7</v>
      </c>
      <c r="K148">
        <v>9.1999999999999993</v>
      </c>
      <c r="L148" t="s">
        <v>13</v>
      </c>
    </row>
    <row r="149" spans="1:12" x14ac:dyDescent="0.25">
      <c r="A149">
        <v>2021</v>
      </c>
      <c r="B149" t="s">
        <v>30</v>
      </c>
      <c r="C149">
        <v>325</v>
      </c>
      <c r="D149">
        <v>1</v>
      </c>
      <c r="E149">
        <v>3</v>
      </c>
      <c r="F149">
        <v>3.4</v>
      </c>
      <c r="G149">
        <v>67.400000000000006</v>
      </c>
      <c r="H149">
        <v>71.8</v>
      </c>
      <c r="I149">
        <v>1.5</v>
      </c>
      <c r="J149">
        <v>5.9</v>
      </c>
      <c r="K149">
        <v>9</v>
      </c>
      <c r="L149" t="s">
        <v>14</v>
      </c>
    </row>
    <row r="150" spans="1:12" x14ac:dyDescent="0.25">
      <c r="A150">
        <v>2021</v>
      </c>
      <c r="B150" t="s">
        <v>30</v>
      </c>
      <c r="C150">
        <v>331</v>
      </c>
      <c r="D150">
        <v>1</v>
      </c>
      <c r="E150">
        <v>3</v>
      </c>
      <c r="F150">
        <v>3.2</v>
      </c>
      <c r="G150">
        <v>102.7</v>
      </c>
      <c r="H150">
        <v>107</v>
      </c>
      <c r="I150">
        <v>2.2999999999999998</v>
      </c>
      <c r="J150">
        <v>3.6</v>
      </c>
      <c r="K150">
        <v>8.1999999999999993</v>
      </c>
      <c r="L150" t="s">
        <v>14</v>
      </c>
    </row>
    <row r="151" spans="1:12" x14ac:dyDescent="0.25">
      <c r="A151">
        <v>2021</v>
      </c>
      <c r="B151" t="s">
        <v>30</v>
      </c>
      <c r="C151">
        <v>331</v>
      </c>
      <c r="D151">
        <v>2</v>
      </c>
      <c r="E151">
        <v>3</v>
      </c>
      <c r="F151">
        <v>3.1</v>
      </c>
      <c r="G151">
        <v>119</v>
      </c>
      <c r="H151">
        <v>121.9</v>
      </c>
      <c r="I151">
        <v>2.6</v>
      </c>
      <c r="J151">
        <v>3.1</v>
      </c>
      <c r="K151">
        <v>8.1</v>
      </c>
      <c r="L151" t="s">
        <v>14</v>
      </c>
    </row>
    <row r="152" spans="1:12" x14ac:dyDescent="0.25">
      <c r="A152">
        <v>2021</v>
      </c>
      <c r="B152" t="s">
        <v>30</v>
      </c>
      <c r="C152">
        <v>331</v>
      </c>
      <c r="D152">
        <v>3</v>
      </c>
      <c r="E152">
        <v>3</v>
      </c>
      <c r="F152">
        <v>3.1</v>
      </c>
      <c r="G152">
        <v>134.9</v>
      </c>
      <c r="H152">
        <v>140</v>
      </c>
      <c r="I152">
        <v>3</v>
      </c>
      <c r="J152">
        <v>2.8</v>
      </c>
      <c r="K152">
        <v>8.3000000000000007</v>
      </c>
      <c r="L152" t="s">
        <v>14</v>
      </c>
    </row>
    <row r="153" spans="1:12" x14ac:dyDescent="0.25">
      <c r="A153">
        <v>2021</v>
      </c>
      <c r="B153" t="s">
        <v>30</v>
      </c>
      <c r="C153">
        <v>331</v>
      </c>
      <c r="D153">
        <v>4</v>
      </c>
      <c r="E153">
        <v>3</v>
      </c>
      <c r="F153">
        <v>3.3</v>
      </c>
      <c r="G153">
        <v>128.30000000000001</v>
      </c>
      <c r="H153">
        <v>132.5</v>
      </c>
      <c r="I153">
        <v>2.8</v>
      </c>
      <c r="J153">
        <v>2.9</v>
      </c>
      <c r="K153">
        <v>8.1</v>
      </c>
      <c r="L153" t="s">
        <v>14</v>
      </c>
    </row>
    <row r="154" spans="1:12" x14ac:dyDescent="0.25">
      <c r="A154">
        <v>2021</v>
      </c>
      <c r="B154" t="s">
        <v>30</v>
      </c>
      <c r="C154">
        <v>337</v>
      </c>
      <c r="D154">
        <v>1</v>
      </c>
      <c r="E154">
        <v>3</v>
      </c>
      <c r="F154">
        <v>3.2</v>
      </c>
      <c r="G154">
        <v>96.2</v>
      </c>
      <c r="H154">
        <v>100.6</v>
      </c>
      <c r="I154">
        <v>2.1</v>
      </c>
      <c r="J154">
        <v>4.2</v>
      </c>
      <c r="K154">
        <v>9</v>
      </c>
      <c r="L154" t="s">
        <v>14</v>
      </c>
    </row>
    <row r="155" spans="1:12" x14ac:dyDescent="0.25">
      <c r="A155">
        <v>2021</v>
      </c>
      <c r="B155" t="s">
        <v>30</v>
      </c>
      <c r="C155">
        <v>348</v>
      </c>
      <c r="D155">
        <v>1</v>
      </c>
      <c r="E155">
        <v>3</v>
      </c>
      <c r="F155">
        <v>3.4</v>
      </c>
      <c r="G155">
        <v>70.8</v>
      </c>
      <c r="H155">
        <v>75.599999999999994</v>
      </c>
      <c r="I155">
        <v>1.6</v>
      </c>
      <c r="J155">
        <v>4.3</v>
      </c>
      <c r="K155">
        <v>7</v>
      </c>
      <c r="L155" t="s">
        <v>14</v>
      </c>
    </row>
    <row r="156" spans="1:12" x14ac:dyDescent="0.25">
      <c r="A156">
        <v>2021</v>
      </c>
      <c r="B156" t="s">
        <v>30</v>
      </c>
      <c r="C156">
        <v>357</v>
      </c>
      <c r="D156">
        <v>1</v>
      </c>
      <c r="E156">
        <v>1</v>
      </c>
      <c r="F156">
        <v>4</v>
      </c>
      <c r="G156">
        <v>8</v>
      </c>
      <c r="H156">
        <v>9.9</v>
      </c>
      <c r="I156">
        <v>0.6</v>
      </c>
      <c r="J156">
        <v>15.8</v>
      </c>
      <c r="K156">
        <v>10</v>
      </c>
      <c r="L156" t="s">
        <v>14</v>
      </c>
    </row>
    <row r="157" spans="1:12" x14ac:dyDescent="0.25">
      <c r="A157">
        <v>2021</v>
      </c>
      <c r="B157" t="s">
        <v>30</v>
      </c>
      <c r="C157">
        <v>362</v>
      </c>
      <c r="D157">
        <v>1</v>
      </c>
      <c r="E157">
        <v>1</v>
      </c>
      <c r="F157">
        <v>4.4000000000000004</v>
      </c>
      <c r="G157">
        <v>6</v>
      </c>
      <c r="H157">
        <v>8.1999999999999993</v>
      </c>
      <c r="I157">
        <v>0.5</v>
      </c>
      <c r="J157">
        <v>16.100000000000001</v>
      </c>
      <c r="K157">
        <v>8.5</v>
      </c>
      <c r="L157" t="s">
        <v>14</v>
      </c>
    </row>
    <row r="158" spans="1:12" x14ac:dyDescent="0.25">
      <c r="A158">
        <v>2021</v>
      </c>
      <c r="B158" t="s">
        <v>30</v>
      </c>
      <c r="C158">
        <v>363</v>
      </c>
      <c r="D158">
        <v>1</v>
      </c>
      <c r="E158">
        <v>3</v>
      </c>
      <c r="F158">
        <v>3.4</v>
      </c>
      <c r="G158">
        <v>85.5</v>
      </c>
      <c r="H158">
        <v>90.1</v>
      </c>
      <c r="I158">
        <v>1.9</v>
      </c>
      <c r="J158">
        <v>5.2</v>
      </c>
      <c r="K158">
        <v>10</v>
      </c>
      <c r="L158" t="s">
        <v>14</v>
      </c>
    </row>
    <row r="159" spans="1:12" x14ac:dyDescent="0.25">
      <c r="A159">
        <v>2021</v>
      </c>
      <c r="B159" t="s">
        <v>30</v>
      </c>
      <c r="C159">
        <v>390</v>
      </c>
      <c r="D159">
        <v>1</v>
      </c>
      <c r="E159">
        <v>3</v>
      </c>
      <c r="F159">
        <v>3.3</v>
      </c>
      <c r="G159">
        <v>96.7</v>
      </c>
      <c r="H159">
        <v>101.4</v>
      </c>
      <c r="I159">
        <v>2.2000000000000002</v>
      </c>
      <c r="J159">
        <v>4.5999999999999996</v>
      </c>
      <c r="K159">
        <v>10</v>
      </c>
      <c r="L159" t="s">
        <v>14</v>
      </c>
    </row>
    <row r="160" spans="1:12" x14ac:dyDescent="0.25">
      <c r="A160">
        <v>2021</v>
      </c>
      <c r="B160" t="s">
        <v>30</v>
      </c>
      <c r="C160">
        <v>390</v>
      </c>
      <c r="D160">
        <v>2</v>
      </c>
      <c r="E160">
        <v>3</v>
      </c>
      <c r="F160">
        <v>3.3</v>
      </c>
      <c r="G160">
        <v>97</v>
      </c>
      <c r="H160">
        <v>102.9</v>
      </c>
      <c r="I160">
        <v>2.2000000000000002</v>
      </c>
      <c r="J160">
        <v>5</v>
      </c>
      <c r="K160">
        <v>11</v>
      </c>
      <c r="L160" t="s">
        <v>14</v>
      </c>
    </row>
    <row r="161" spans="1:12" x14ac:dyDescent="0.25">
      <c r="A161">
        <v>2021</v>
      </c>
      <c r="B161" t="s">
        <v>30</v>
      </c>
      <c r="C161">
        <v>390</v>
      </c>
      <c r="D161">
        <v>3</v>
      </c>
      <c r="E161">
        <v>3</v>
      </c>
      <c r="F161">
        <v>3.2</v>
      </c>
      <c r="G161">
        <v>97.5</v>
      </c>
      <c r="H161">
        <v>101.1</v>
      </c>
      <c r="I161">
        <v>2.2000000000000002</v>
      </c>
      <c r="J161">
        <v>5.0999999999999996</v>
      </c>
      <c r="K161">
        <v>11</v>
      </c>
      <c r="L161" t="s">
        <v>14</v>
      </c>
    </row>
    <row r="162" spans="1:12" x14ac:dyDescent="0.25">
      <c r="A162">
        <v>2021</v>
      </c>
      <c r="B162" t="s">
        <v>30</v>
      </c>
      <c r="C162">
        <v>390</v>
      </c>
      <c r="D162">
        <v>4</v>
      </c>
      <c r="E162">
        <v>3</v>
      </c>
      <c r="F162">
        <v>3.3</v>
      </c>
      <c r="G162">
        <v>92.6</v>
      </c>
      <c r="H162">
        <v>98.7</v>
      </c>
      <c r="I162">
        <v>2.1</v>
      </c>
      <c r="J162">
        <v>5.3</v>
      </c>
      <c r="K162">
        <v>11.2</v>
      </c>
      <c r="L162" t="s">
        <v>14</v>
      </c>
    </row>
    <row r="163" spans="1:12" x14ac:dyDescent="0.25">
      <c r="A163">
        <v>2021</v>
      </c>
      <c r="B163" t="s">
        <v>30</v>
      </c>
      <c r="C163">
        <v>392</v>
      </c>
      <c r="D163">
        <v>1</v>
      </c>
      <c r="E163">
        <v>3</v>
      </c>
      <c r="F163">
        <v>3.2</v>
      </c>
      <c r="G163">
        <v>85.3</v>
      </c>
      <c r="H163">
        <v>90.5</v>
      </c>
      <c r="I163">
        <v>1.9</v>
      </c>
      <c r="J163">
        <v>4.0999999999999996</v>
      </c>
      <c r="K163">
        <v>8</v>
      </c>
      <c r="L163" t="s">
        <v>13</v>
      </c>
    </row>
    <row r="164" spans="1:12" x14ac:dyDescent="0.25">
      <c r="A164">
        <v>2021</v>
      </c>
      <c r="B164" t="s">
        <v>30</v>
      </c>
      <c r="C164">
        <v>395</v>
      </c>
      <c r="D164">
        <v>1</v>
      </c>
      <c r="E164">
        <v>2</v>
      </c>
      <c r="F164">
        <v>3.5</v>
      </c>
      <c r="G164">
        <v>62</v>
      </c>
      <c r="H164">
        <v>69.3</v>
      </c>
      <c r="I164">
        <v>2.2000000000000002</v>
      </c>
      <c r="J164">
        <v>5</v>
      </c>
      <c r="K164">
        <v>11</v>
      </c>
      <c r="L164" t="s">
        <v>14</v>
      </c>
    </row>
    <row r="165" spans="1:12" x14ac:dyDescent="0.25">
      <c r="A165">
        <v>2021</v>
      </c>
      <c r="B165" t="s">
        <v>30</v>
      </c>
      <c r="C165">
        <v>396</v>
      </c>
      <c r="D165">
        <v>1</v>
      </c>
      <c r="E165">
        <v>3</v>
      </c>
      <c r="F165">
        <v>3.2</v>
      </c>
      <c r="G165">
        <v>137.5</v>
      </c>
      <c r="H165">
        <v>143.19999999999999</v>
      </c>
      <c r="I165">
        <v>3.1</v>
      </c>
      <c r="J165">
        <v>3.6</v>
      </c>
      <c r="K165">
        <v>11</v>
      </c>
      <c r="L165" t="s">
        <v>14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7"/>
  <sheetViews>
    <sheetView workbookViewId="0">
      <pane ySplit="1" topLeftCell="A134" activePane="bottomLeft" state="frozen"/>
      <selection pane="bottomLeft" activeCell="G149" sqref="G149"/>
    </sheetView>
  </sheetViews>
  <sheetFormatPr baseColWidth="10" defaultRowHeight="15" x14ac:dyDescent="0.25"/>
  <cols>
    <col min="1" max="8" width="11.42578125" style="27"/>
  </cols>
  <sheetData>
    <row r="1" spans="1:8" x14ac:dyDescent="0.25">
      <c r="A1" s="27" t="s">
        <v>17</v>
      </c>
      <c r="B1" s="27" t="s">
        <v>0</v>
      </c>
      <c r="C1" s="27" t="s">
        <v>1</v>
      </c>
      <c r="D1" s="12" t="s">
        <v>9296</v>
      </c>
      <c r="E1" s="12" t="s">
        <v>9297</v>
      </c>
      <c r="F1" s="12" t="s">
        <v>9298</v>
      </c>
      <c r="G1" s="11" t="s">
        <v>9299</v>
      </c>
      <c r="H1" s="11" t="s">
        <v>9300</v>
      </c>
    </row>
    <row r="2" spans="1:8" x14ac:dyDescent="0.25">
      <c r="A2" s="27">
        <v>2019</v>
      </c>
      <c r="B2" s="27" t="s">
        <v>9</v>
      </c>
      <c r="C2" s="27">
        <v>154</v>
      </c>
      <c r="D2" s="53">
        <v>40</v>
      </c>
      <c r="E2" s="53">
        <v>20</v>
      </c>
      <c r="F2" s="53">
        <v>20</v>
      </c>
      <c r="G2" s="27">
        <v>0</v>
      </c>
      <c r="H2" s="27">
        <v>0</v>
      </c>
    </row>
    <row r="3" spans="1:8" x14ac:dyDescent="0.25">
      <c r="A3" s="27">
        <v>2019</v>
      </c>
      <c r="B3" s="27" t="s">
        <v>9</v>
      </c>
      <c r="C3" s="27">
        <v>156</v>
      </c>
      <c r="D3" s="53">
        <v>30</v>
      </c>
      <c r="E3" s="53">
        <v>20</v>
      </c>
      <c r="F3" s="53">
        <v>10</v>
      </c>
      <c r="G3" s="27">
        <v>0</v>
      </c>
      <c r="H3" s="27">
        <v>0</v>
      </c>
    </row>
    <row r="4" spans="1:8" x14ac:dyDescent="0.25">
      <c r="A4" s="27">
        <v>2019</v>
      </c>
      <c r="B4" s="27" t="s">
        <v>9</v>
      </c>
      <c r="C4" s="27">
        <v>161</v>
      </c>
      <c r="D4" s="53">
        <v>20</v>
      </c>
      <c r="E4" s="53">
        <v>30</v>
      </c>
      <c r="F4" s="53">
        <v>10</v>
      </c>
      <c r="G4" s="27">
        <v>0</v>
      </c>
      <c r="H4" s="27">
        <v>0</v>
      </c>
    </row>
    <row r="5" spans="1:8" x14ac:dyDescent="0.25">
      <c r="A5" s="27">
        <v>2019</v>
      </c>
      <c r="B5" s="27" t="s">
        <v>9</v>
      </c>
      <c r="C5" s="27">
        <v>171</v>
      </c>
      <c r="D5" s="53">
        <v>10</v>
      </c>
      <c r="E5" s="53">
        <v>30</v>
      </c>
      <c r="F5" s="53">
        <v>60</v>
      </c>
      <c r="G5" s="27">
        <v>0</v>
      </c>
      <c r="H5" s="27">
        <v>0</v>
      </c>
    </row>
    <row r="6" spans="1:8" x14ac:dyDescent="0.25">
      <c r="A6" s="27">
        <v>2019</v>
      </c>
      <c r="B6" s="27" t="s">
        <v>9</v>
      </c>
      <c r="C6" s="27">
        <v>174</v>
      </c>
      <c r="D6" s="53">
        <v>15</v>
      </c>
      <c r="E6" s="53">
        <v>40</v>
      </c>
      <c r="F6" s="53">
        <v>40</v>
      </c>
      <c r="G6" s="27">
        <v>0</v>
      </c>
      <c r="H6" s="27">
        <v>0</v>
      </c>
    </row>
    <row r="7" spans="1:8" x14ac:dyDescent="0.25">
      <c r="A7" s="27">
        <v>2019</v>
      </c>
      <c r="B7" s="27" t="s">
        <v>9</v>
      </c>
      <c r="C7" s="27">
        <v>175</v>
      </c>
      <c r="D7" s="53">
        <v>15</v>
      </c>
      <c r="E7" s="53">
        <v>30</v>
      </c>
      <c r="F7" s="53">
        <v>15</v>
      </c>
      <c r="G7" s="27">
        <v>0</v>
      </c>
      <c r="H7" s="27">
        <v>0</v>
      </c>
    </row>
    <row r="8" spans="1:8" x14ac:dyDescent="0.25">
      <c r="A8" s="27">
        <v>2019</v>
      </c>
      <c r="B8" s="27" t="s">
        <v>9</v>
      </c>
      <c r="C8" s="27">
        <v>178</v>
      </c>
      <c r="D8" s="53">
        <v>39</v>
      </c>
      <c r="E8" s="53">
        <v>10</v>
      </c>
      <c r="F8" s="53">
        <v>1</v>
      </c>
      <c r="G8" s="27">
        <v>0</v>
      </c>
      <c r="H8" s="27">
        <v>0</v>
      </c>
    </row>
    <row r="9" spans="1:8" x14ac:dyDescent="0.25">
      <c r="A9" s="27">
        <v>2019</v>
      </c>
      <c r="B9" s="27" t="s">
        <v>9</v>
      </c>
      <c r="C9" s="27">
        <v>185</v>
      </c>
      <c r="D9" s="53">
        <v>40</v>
      </c>
      <c r="E9" s="53">
        <v>33</v>
      </c>
      <c r="F9" s="53">
        <v>2</v>
      </c>
      <c r="G9" s="27">
        <v>0</v>
      </c>
      <c r="H9" s="27">
        <v>0</v>
      </c>
    </row>
    <row r="10" spans="1:8" x14ac:dyDescent="0.25">
      <c r="A10" s="27">
        <v>2019</v>
      </c>
      <c r="B10" s="27" t="s">
        <v>9</v>
      </c>
      <c r="C10" s="27">
        <v>190</v>
      </c>
      <c r="D10" s="53">
        <v>25</v>
      </c>
      <c r="E10" s="53">
        <v>25</v>
      </c>
      <c r="F10" s="53">
        <v>10</v>
      </c>
      <c r="G10" s="27">
        <v>0</v>
      </c>
      <c r="H10" s="27">
        <v>0</v>
      </c>
    </row>
    <row r="11" spans="1:8" x14ac:dyDescent="0.25">
      <c r="A11" s="27">
        <v>2019</v>
      </c>
      <c r="B11" s="27" t="s">
        <v>9</v>
      </c>
      <c r="C11" s="27">
        <v>193</v>
      </c>
      <c r="D11" s="53">
        <v>30</v>
      </c>
      <c r="E11" s="53">
        <v>9</v>
      </c>
      <c r="F11" s="53">
        <v>1</v>
      </c>
      <c r="G11" s="27">
        <v>0</v>
      </c>
      <c r="H11" s="27">
        <v>0</v>
      </c>
    </row>
    <row r="12" spans="1:8" x14ac:dyDescent="0.25">
      <c r="A12" s="27">
        <v>2019</v>
      </c>
      <c r="B12" s="27" t="s">
        <v>9</v>
      </c>
      <c r="C12" s="27">
        <v>197</v>
      </c>
      <c r="D12" s="53">
        <v>25</v>
      </c>
      <c r="E12" s="53">
        <v>20</v>
      </c>
      <c r="F12" s="53">
        <v>0</v>
      </c>
      <c r="G12" s="27">
        <v>0</v>
      </c>
      <c r="H12" s="27">
        <v>0</v>
      </c>
    </row>
    <row r="13" spans="1:8" x14ac:dyDescent="0.25">
      <c r="A13" s="27">
        <v>2019</v>
      </c>
      <c r="B13" s="27" t="s">
        <v>9</v>
      </c>
      <c r="C13" s="27">
        <v>208</v>
      </c>
      <c r="D13" s="53">
        <v>30</v>
      </c>
      <c r="E13" s="53">
        <v>40</v>
      </c>
      <c r="F13" s="53">
        <v>0</v>
      </c>
      <c r="G13" s="27">
        <v>0</v>
      </c>
      <c r="H13" s="27">
        <v>0</v>
      </c>
    </row>
    <row r="14" spans="1:8" x14ac:dyDescent="0.25">
      <c r="A14" s="27">
        <v>2019</v>
      </c>
      <c r="B14" s="27" t="s">
        <v>9294</v>
      </c>
      <c r="C14" s="31">
        <v>260</v>
      </c>
      <c r="D14" s="53">
        <v>15</v>
      </c>
      <c r="E14" s="53">
        <v>20</v>
      </c>
      <c r="F14" s="53">
        <v>60</v>
      </c>
      <c r="G14" s="27">
        <v>0</v>
      </c>
      <c r="H14" s="27">
        <v>0</v>
      </c>
    </row>
    <row r="15" spans="1:8" x14ac:dyDescent="0.25">
      <c r="A15" s="27">
        <v>2019</v>
      </c>
      <c r="B15" s="27" t="s">
        <v>9294</v>
      </c>
      <c r="C15" s="31">
        <v>261</v>
      </c>
      <c r="D15" s="53">
        <v>20</v>
      </c>
      <c r="E15" s="53">
        <v>30</v>
      </c>
      <c r="F15" s="53">
        <v>50</v>
      </c>
      <c r="G15" s="27">
        <v>0</v>
      </c>
      <c r="H15" s="27">
        <v>0</v>
      </c>
    </row>
    <row r="16" spans="1:8" x14ac:dyDescent="0.25">
      <c r="A16" s="27">
        <v>2019</v>
      </c>
      <c r="B16" s="27" t="s">
        <v>9294</v>
      </c>
      <c r="C16" s="31">
        <v>262</v>
      </c>
      <c r="D16" s="53">
        <v>20</v>
      </c>
      <c r="E16" s="53">
        <v>20</v>
      </c>
      <c r="F16" s="53">
        <v>50</v>
      </c>
      <c r="G16" s="27">
        <v>0</v>
      </c>
      <c r="H16" s="27">
        <v>0</v>
      </c>
    </row>
    <row r="17" spans="1:8" x14ac:dyDescent="0.25">
      <c r="A17" s="27">
        <v>2019</v>
      </c>
      <c r="B17" s="27" t="s">
        <v>9294</v>
      </c>
      <c r="C17" s="31">
        <v>268</v>
      </c>
      <c r="D17" s="53">
        <v>20</v>
      </c>
      <c r="E17" s="53">
        <v>30</v>
      </c>
      <c r="F17" s="53">
        <v>50</v>
      </c>
      <c r="G17" s="27">
        <v>0</v>
      </c>
      <c r="H17" s="27">
        <v>0</v>
      </c>
    </row>
    <row r="18" spans="1:8" x14ac:dyDescent="0.25">
      <c r="A18" s="27">
        <v>2019</v>
      </c>
      <c r="B18" s="27" t="s">
        <v>9294</v>
      </c>
      <c r="C18" s="31">
        <v>271</v>
      </c>
      <c r="D18" s="53">
        <v>40</v>
      </c>
      <c r="E18" s="53">
        <v>40</v>
      </c>
      <c r="F18" s="53">
        <v>5</v>
      </c>
      <c r="G18" s="27">
        <v>0</v>
      </c>
      <c r="H18" s="27">
        <v>0</v>
      </c>
    </row>
    <row r="19" spans="1:8" x14ac:dyDescent="0.25">
      <c r="A19" s="27">
        <v>2019</v>
      </c>
      <c r="B19" s="27" t="s">
        <v>9294</v>
      </c>
      <c r="C19" s="31">
        <v>272</v>
      </c>
      <c r="D19" s="53">
        <v>20</v>
      </c>
      <c r="E19" s="53">
        <v>50</v>
      </c>
      <c r="F19" s="53">
        <v>30</v>
      </c>
      <c r="G19" s="27">
        <v>0</v>
      </c>
      <c r="H19" s="27">
        <v>0</v>
      </c>
    </row>
    <row r="20" spans="1:8" x14ac:dyDescent="0.25">
      <c r="A20" s="27">
        <v>2019</v>
      </c>
      <c r="B20" s="27" t="s">
        <v>9294</v>
      </c>
      <c r="C20" s="31">
        <v>274</v>
      </c>
      <c r="D20" s="53">
        <v>20</v>
      </c>
      <c r="E20" s="53">
        <v>30</v>
      </c>
      <c r="F20" s="53">
        <v>50</v>
      </c>
      <c r="G20" s="27">
        <v>0</v>
      </c>
      <c r="H20" s="27">
        <v>0</v>
      </c>
    </row>
    <row r="21" spans="1:8" x14ac:dyDescent="0.25">
      <c r="A21" s="27">
        <v>2019</v>
      </c>
      <c r="B21" s="27" t="s">
        <v>9294</v>
      </c>
      <c r="C21" s="31">
        <v>276</v>
      </c>
      <c r="D21" s="53">
        <v>15</v>
      </c>
      <c r="E21" s="53">
        <v>30</v>
      </c>
      <c r="F21" s="53">
        <v>40</v>
      </c>
      <c r="G21" s="27">
        <v>0</v>
      </c>
      <c r="H21" s="27">
        <v>0</v>
      </c>
    </row>
    <row r="22" spans="1:8" x14ac:dyDescent="0.25">
      <c r="A22" s="27">
        <v>2019</v>
      </c>
      <c r="B22" s="27" t="s">
        <v>9294</v>
      </c>
      <c r="C22" s="31">
        <v>280</v>
      </c>
      <c r="D22" s="53">
        <v>30</v>
      </c>
      <c r="E22" s="53">
        <v>50</v>
      </c>
      <c r="F22" s="53">
        <v>20</v>
      </c>
      <c r="G22" s="27">
        <v>0</v>
      </c>
      <c r="H22" s="27">
        <v>0</v>
      </c>
    </row>
    <row r="23" spans="1:8" x14ac:dyDescent="0.25">
      <c r="A23" s="27">
        <v>2019</v>
      </c>
      <c r="B23" s="27" t="s">
        <v>9294</v>
      </c>
      <c r="C23" s="31">
        <v>281</v>
      </c>
      <c r="D23" s="53">
        <v>39</v>
      </c>
      <c r="E23" s="53">
        <v>40</v>
      </c>
      <c r="F23" s="53">
        <v>1</v>
      </c>
      <c r="G23" s="27">
        <v>0</v>
      </c>
      <c r="H23" s="27">
        <v>0</v>
      </c>
    </row>
    <row r="24" spans="1:8" x14ac:dyDescent="0.25">
      <c r="A24" s="27">
        <v>2019</v>
      </c>
      <c r="B24" s="27" t="s">
        <v>9294</v>
      </c>
      <c r="C24" s="31">
        <v>284</v>
      </c>
      <c r="D24" s="53">
        <v>40</v>
      </c>
      <c r="E24" s="53">
        <v>50</v>
      </c>
      <c r="F24" s="53">
        <v>10</v>
      </c>
      <c r="G24" s="27">
        <v>0</v>
      </c>
      <c r="H24" s="27">
        <v>0</v>
      </c>
    </row>
    <row r="25" spans="1:8" x14ac:dyDescent="0.25">
      <c r="A25" s="27">
        <v>2019</v>
      </c>
      <c r="B25" s="27" t="s">
        <v>9294</v>
      </c>
      <c r="C25" s="31">
        <v>285</v>
      </c>
      <c r="D25" s="53">
        <v>20</v>
      </c>
      <c r="E25" s="53">
        <v>30</v>
      </c>
      <c r="F25" s="53">
        <v>50</v>
      </c>
      <c r="G25" s="27">
        <v>0</v>
      </c>
      <c r="H25" s="27">
        <v>0</v>
      </c>
    </row>
    <row r="26" spans="1:8" x14ac:dyDescent="0.25">
      <c r="A26" s="27">
        <v>2019</v>
      </c>
      <c r="B26" s="27" t="s">
        <v>9294</v>
      </c>
      <c r="C26" s="31">
        <v>286</v>
      </c>
      <c r="D26" s="53">
        <v>10</v>
      </c>
      <c r="E26" s="53">
        <v>25</v>
      </c>
      <c r="F26" s="53">
        <v>60</v>
      </c>
      <c r="G26" s="27">
        <v>0</v>
      </c>
      <c r="H26" s="27">
        <v>0</v>
      </c>
    </row>
    <row r="27" spans="1:8" x14ac:dyDescent="0.25">
      <c r="A27" s="27">
        <v>2019</v>
      </c>
      <c r="B27" s="27" t="s">
        <v>9294</v>
      </c>
      <c r="C27" s="31">
        <v>287</v>
      </c>
      <c r="D27" s="53">
        <v>5</v>
      </c>
      <c r="E27" s="53">
        <v>25</v>
      </c>
      <c r="F27" s="53">
        <v>60</v>
      </c>
      <c r="G27" s="27">
        <v>0</v>
      </c>
      <c r="H27" s="27">
        <v>0</v>
      </c>
    </row>
    <row r="28" spans="1:8" x14ac:dyDescent="0.25">
      <c r="A28" s="27">
        <v>2019</v>
      </c>
      <c r="B28" s="27" t="s">
        <v>9294</v>
      </c>
      <c r="C28" s="31">
        <v>288</v>
      </c>
      <c r="D28" s="53">
        <v>15</v>
      </c>
      <c r="E28" s="53">
        <v>45</v>
      </c>
      <c r="F28" s="53">
        <v>40</v>
      </c>
      <c r="G28" s="27">
        <v>0</v>
      </c>
      <c r="H28" s="27">
        <v>0</v>
      </c>
    </row>
    <row r="29" spans="1:8" x14ac:dyDescent="0.25">
      <c r="A29" s="27">
        <v>2019</v>
      </c>
      <c r="B29" s="27" t="s">
        <v>9295</v>
      </c>
      <c r="C29" s="31">
        <v>305</v>
      </c>
      <c r="D29" s="53">
        <v>20</v>
      </c>
      <c r="E29" s="53">
        <v>50</v>
      </c>
      <c r="F29" s="53">
        <v>30</v>
      </c>
      <c r="G29" s="27">
        <v>0</v>
      </c>
      <c r="H29" s="27">
        <v>0</v>
      </c>
    </row>
    <row r="30" spans="1:8" x14ac:dyDescent="0.25">
      <c r="A30" s="27">
        <v>2019</v>
      </c>
      <c r="B30" s="27" t="s">
        <v>9295</v>
      </c>
      <c r="C30" s="31">
        <v>306</v>
      </c>
      <c r="D30" s="53">
        <v>65</v>
      </c>
      <c r="E30" s="53">
        <v>30</v>
      </c>
      <c r="F30" s="53">
        <v>5</v>
      </c>
      <c r="G30" s="27">
        <v>0</v>
      </c>
      <c r="H30" s="27">
        <v>0</v>
      </c>
    </row>
    <row r="31" spans="1:8" x14ac:dyDescent="0.25">
      <c r="A31" s="27">
        <v>2019</v>
      </c>
      <c r="B31" s="27" t="s">
        <v>9295</v>
      </c>
      <c r="C31" s="31">
        <v>321</v>
      </c>
      <c r="D31" s="53">
        <v>65</v>
      </c>
      <c r="E31" s="53">
        <v>30</v>
      </c>
      <c r="F31" s="53">
        <v>0</v>
      </c>
      <c r="G31" s="27">
        <v>0</v>
      </c>
      <c r="H31" s="27">
        <v>0</v>
      </c>
    </row>
    <row r="32" spans="1:8" x14ac:dyDescent="0.25">
      <c r="A32" s="27">
        <v>2019</v>
      </c>
      <c r="B32" s="27" t="s">
        <v>9295</v>
      </c>
      <c r="C32" s="31">
        <v>324</v>
      </c>
      <c r="D32" s="53">
        <v>15</v>
      </c>
      <c r="E32" s="53">
        <v>35</v>
      </c>
      <c r="F32" s="53">
        <v>40</v>
      </c>
      <c r="G32" s="27">
        <v>0</v>
      </c>
      <c r="H32" s="27">
        <v>0</v>
      </c>
    </row>
    <row r="33" spans="1:8" x14ac:dyDescent="0.25">
      <c r="A33" s="27">
        <v>2019</v>
      </c>
      <c r="B33" s="27" t="s">
        <v>9295</v>
      </c>
      <c r="C33" s="31">
        <v>325</v>
      </c>
      <c r="D33" s="53">
        <v>55</v>
      </c>
      <c r="E33" s="53">
        <v>40</v>
      </c>
      <c r="F33" s="53">
        <v>0</v>
      </c>
      <c r="G33" s="27">
        <v>0</v>
      </c>
      <c r="H33" s="27">
        <v>0</v>
      </c>
    </row>
    <row r="34" spans="1:8" x14ac:dyDescent="0.25">
      <c r="A34" s="27">
        <v>2019</v>
      </c>
      <c r="B34" s="27" t="s">
        <v>9295</v>
      </c>
      <c r="C34" s="31">
        <v>331</v>
      </c>
      <c r="D34" s="53">
        <v>54</v>
      </c>
      <c r="E34" s="53">
        <v>40</v>
      </c>
      <c r="F34" s="53">
        <v>1</v>
      </c>
      <c r="G34" s="27">
        <v>0</v>
      </c>
      <c r="H34" s="27">
        <v>0</v>
      </c>
    </row>
    <row r="35" spans="1:8" x14ac:dyDescent="0.25">
      <c r="A35" s="27">
        <v>2019</v>
      </c>
      <c r="B35" s="27" t="s">
        <v>9295</v>
      </c>
      <c r="C35" s="31">
        <v>337</v>
      </c>
      <c r="D35" s="53">
        <v>30</v>
      </c>
      <c r="E35" s="53">
        <v>60</v>
      </c>
      <c r="F35" s="53">
        <v>10</v>
      </c>
      <c r="G35" s="27">
        <v>0</v>
      </c>
      <c r="H35" s="27">
        <v>0</v>
      </c>
    </row>
    <row r="36" spans="1:8" x14ac:dyDescent="0.25">
      <c r="A36" s="27">
        <v>2019</v>
      </c>
      <c r="B36" s="27" t="s">
        <v>9295</v>
      </c>
      <c r="C36" s="31">
        <v>348</v>
      </c>
      <c r="D36" s="53">
        <v>34</v>
      </c>
      <c r="E36" s="53">
        <v>60</v>
      </c>
      <c r="F36" s="53">
        <v>0</v>
      </c>
      <c r="G36" s="27">
        <v>0</v>
      </c>
      <c r="H36" s="27">
        <v>0</v>
      </c>
    </row>
    <row r="37" spans="1:8" x14ac:dyDescent="0.25">
      <c r="A37" s="27">
        <v>2019</v>
      </c>
      <c r="B37" s="27" t="s">
        <v>9295</v>
      </c>
      <c r="C37" s="31">
        <v>357</v>
      </c>
      <c r="D37" s="53">
        <v>50</v>
      </c>
      <c r="E37" s="53">
        <v>30</v>
      </c>
      <c r="F37" s="53">
        <v>0</v>
      </c>
      <c r="G37" s="27">
        <v>0</v>
      </c>
      <c r="H37" s="27">
        <v>0</v>
      </c>
    </row>
    <row r="38" spans="1:8" x14ac:dyDescent="0.25">
      <c r="A38" s="27">
        <v>2019</v>
      </c>
      <c r="B38" s="27" t="s">
        <v>9295</v>
      </c>
      <c r="C38" s="31">
        <v>359</v>
      </c>
      <c r="D38" s="53">
        <v>50</v>
      </c>
      <c r="E38" s="53">
        <v>30</v>
      </c>
      <c r="F38" s="53">
        <v>0</v>
      </c>
      <c r="G38" s="27">
        <v>0</v>
      </c>
      <c r="H38" s="27">
        <v>0</v>
      </c>
    </row>
    <row r="39" spans="1:8" x14ac:dyDescent="0.25">
      <c r="A39" s="27">
        <v>2019</v>
      </c>
      <c r="B39" s="27" t="s">
        <v>9295</v>
      </c>
      <c r="C39" s="31">
        <v>362</v>
      </c>
      <c r="D39" s="53">
        <v>44</v>
      </c>
      <c r="E39" s="53">
        <v>50</v>
      </c>
      <c r="F39" s="53">
        <v>1</v>
      </c>
      <c r="G39" s="27">
        <v>0</v>
      </c>
      <c r="H39" s="27">
        <v>0</v>
      </c>
    </row>
    <row r="40" spans="1:8" x14ac:dyDescent="0.25">
      <c r="A40" s="27">
        <v>2019</v>
      </c>
      <c r="B40" s="27" t="s">
        <v>9295</v>
      </c>
      <c r="C40" s="31">
        <v>363</v>
      </c>
      <c r="D40" s="53">
        <v>20</v>
      </c>
      <c r="E40" s="53">
        <v>30</v>
      </c>
      <c r="F40" s="53">
        <v>30</v>
      </c>
      <c r="G40" s="27">
        <v>0</v>
      </c>
      <c r="H40" s="27">
        <v>0</v>
      </c>
    </row>
    <row r="41" spans="1:8" x14ac:dyDescent="0.25">
      <c r="A41" s="27">
        <v>2019</v>
      </c>
      <c r="B41" s="27" t="s">
        <v>9295</v>
      </c>
      <c r="C41" s="31">
        <v>364</v>
      </c>
      <c r="D41" s="53">
        <v>50</v>
      </c>
      <c r="E41" s="53">
        <v>50</v>
      </c>
      <c r="F41" s="53">
        <v>0</v>
      </c>
      <c r="G41" s="27">
        <v>0</v>
      </c>
      <c r="H41" s="27">
        <v>0</v>
      </c>
    </row>
    <row r="42" spans="1:8" x14ac:dyDescent="0.25">
      <c r="A42" s="5">
        <v>2021</v>
      </c>
      <c r="B42" s="6" t="s">
        <v>28</v>
      </c>
      <c r="C42" s="7">
        <v>154</v>
      </c>
      <c r="D42" s="27">
        <v>60</v>
      </c>
      <c r="E42" s="27">
        <v>5</v>
      </c>
      <c r="F42" s="27">
        <v>20</v>
      </c>
      <c r="G42" s="27">
        <v>5</v>
      </c>
      <c r="H42" s="27">
        <v>0</v>
      </c>
    </row>
    <row r="43" spans="1:8" x14ac:dyDescent="0.25">
      <c r="A43" s="5">
        <v>2021</v>
      </c>
      <c r="B43" s="6" t="s">
        <v>28</v>
      </c>
      <c r="C43" s="7">
        <v>156</v>
      </c>
      <c r="D43" s="27">
        <v>20</v>
      </c>
      <c r="E43" s="27">
        <v>0</v>
      </c>
      <c r="F43" s="27">
        <v>0</v>
      </c>
      <c r="G43" s="27">
        <v>0</v>
      </c>
      <c r="H43" s="27">
        <v>0</v>
      </c>
    </row>
    <row r="44" spans="1:8" x14ac:dyDescent="0.25">
      <c r="A44" s="5">
        <v>2021</v>
      </c>
      <c r="B44" s="6" t="s">
        <v>28</v>
      </c>
      <c r="C44" s="7">
        <v>161</v>
      </c>
      <c r="D44" s="27">
        <v>40</v>
      </c>
      <c r="E44" s="27">
        <v>0</v>
      </c>
      <c r="F44" s="27">
        <v>0</v>
      </c>
      <c r="G44" s="27">
        <v>0</v>
      </c>
      <c r="H44" s="27">
        <v>0</v>
      </c>
    </row>
    <row r="45" spans="1:8" x14ac:dyDescent="0.25">
      <c r="A45" s="5">
        <v>2021</v>
      </c>
      <c r="B45" s="6" t="s">
        <v>28</v>
      </c>
      <c r="C45" s="7">
        <v>171</v>
      </c>
      <c r="D45" s="27">
        <v>35</v>
      </c>
      <c r="E45" s="27">
        <v>30</v>
      </c>
      <c r="F45" s="27">
        <v>25</v>
      </c>
      <c r="G45" s="27">
        <v>10</v>
      </c>
      <c r="H45" s="27">
        <v>0</v>
      </c>
    </row>
    <row r="46" spans="1:8" x14ac:dyDescent="0.25">
      <c r="A46" s="5">
        <v>2021</v>
      </c>
      <c r="B46" s="6" t="s">
        <v>28</v>
      </c>
      <c r="C46" s="7">
        <v>174</v>
      </c>
      <c r="D46" s="27">
        <v>15</v>
      </c>
      <c r="E46" s="27">
        <v>5</v>
      </c>
      <c r="F46" s="27">
        <v>60</v>
      </c>
      <c r="G46" s="27">
        <v>10</v>
      </c>
      <c r="H46" s="27">
        <v>10</v>
      </c>
    </row>
    <row r="47" spans="1:8" x14ac:dyDescent="0.25">
      <c r="A47" s="5">
        <v>2022</v>
      </c>
      <c r="B47" s="6" t="s">
        <v>29</v>
      </c>
      <c r="C47" s="7">
        <v>175</v>
      </c>
      <c r="D47" s="27">
        <v>40</v>
      </c>
      <c r="E47" s="27">
        <v>0</v>
      </c>
      <c r="F47" s="27">
        <v>0</v>
      </c>
      <c r="G47" s="27">
        <v>0</v>
      </c>
      <c r="H47" s="27">
        <v>0</v>
      </c>
    </row>
    <row r="48" spans="1:8" x14ac:dyDescent="0.25">
      <c r="A48" s="5">
        <v>2021</v>
      </c>
      <c r="B48" s="6" t="s">
        <v>28</v>
      </c>
      <c r="C48" s="7">
        <v>178</v>
      </c>
      <c r="D48" s="27">
        <v>20</v>
      </c>
      <c r="E48" s="27">
        <v>0</v>
      </c>
      <c r="F48" s="27">
        <v>0</v>
      </c>
      <c r="G48" s="27">
        <v>0</v>
      </c>
      <c r="H48" s="27">
        <v>0</v>
      </c>
    </row>
    <row r="49" spans="1:8" x14ac:dyDescent="0.25">
      <c r="A49" s="5">
        <v>2021</v>
      </c>
      <c r="B49" s="6" t="s">
        <v>28</v>
      </c>
      <c r="C49" s="7">
        <v>185</v>
      </c>
      <c r="D49" s="27">
        <v>30</v>
      </c>
      <c r="E49" s="27">
        <v>0</v>
      </c>
      <c r="F49" s="27">
        <v>0</v>
      </c>
      <c r="G49" s="27">
        <v>0</v>
      </c>
      <c r="H49" s="27">
        <v>0</v>
      </c>
    </row>
    <row r="50" spans="1:8" x14ac:dyDescent="0.25">
      <c r="A50" s="5">
        <v>2021</v>
      </c>
      <c r="B50" s="6" t="s">
        <v>28</v>
      </c>
      <c r="C50" s="7">
        <v>190</v>
      </c>
      <c r="D50" s="27">
        <v>30</v>
      </c>
      <c r="E50" s="27">
        <v>0</v>
      </c>
      <c r="F50" s="27">
        <v>0</v>
      </c>
      <c r="G50" s="27">
        <v>0</v>
      </c>
      <c r="H50" s="27">
        <v>0</v>
      </c>
    </row>
    <row r="51" spans="1:8" x14ac:dyDescent="0.25">
      <c r="A51" s="5">
        <v>2021</v>
      </c>
      <c r="B51" s="6" t="s">
        <v>28</v>
      </c>
      <c r="C51" s="7">
        <v>193</v>
      </c>
      <c r="D51" s="27">
        <v>75</v>
      </c>
      <c r="E51" s="27">
        <v>0</v>
      </c>
      <c r="F51" s="27">
        <v>0</v>
      </c>
      <c r="G51" s="27">
        <v>0</v>
      </c>
      <c r="H51" s="27">
        <v>0</v>
      </c>
    </row>
    <row r="52" spans="1:8" x14ac:dyDescent="0.25">
      <c r="A52" s="5">
        <v>2021</v>
      </c>
      <c r="B52" s="6" t="s">
        <v>28</v>
      </c>
      <c r="C52" s="7">
        <v>197</v>
      </c>
      <c r="D52" s="27">
        <v>30</v>
      </c>
      <c r="E52" s="27">
        <v>0</v>
      </c>
      <c r="F52" s="27">
        <v>0</v>
      </c>
      <c r="G52" s="27">
        <v>0</v>
      </c>
      <c r="H52" s="27">
        <v>0</v>
      </c>
    </row>
    <row r="53" spans="1:8" x14ac:dyDescent="0.25">
      <c r="A53" s="5">
        <v>2021</v>
      </c>
      <c r="B53" s="6" t="s">
        <v>28</v>
      </c>
      <c r="C53" s="7">
        <v>198</v>
      </c>
      <c r="D53" s="27">
        <v>20</v>
      </c>
      <c r="E53" s="27">
        <v>10</v>
      </c>
      <c r="F53" s="27">
        <v>60</v>
      </c>
      <c r="G53" s="27">
        <v>10</v>
      </c>
      <c r="H53" s="27">
        <v>0</v>
      </c>
    </row>
    <row r="54" spans="1:8" x14ac:dyDescent="0.25">
      <c r="A54" s="5">
        <v>2021</v>
      </c>
      <c r="B54" s="6" t="s">
        <v>28</v>
      </c>
      <c r="C54" s="7">
        <v>199</v>
      </c>
      <c r="D54" s="27">
        <v>40</v>
      </c>
      <c r="E54" s="27">
        <v>0</v>
      </c>
      <c r="F54" s="27">
        <v>1</v>
      </c>
      <c r="G54" s="27">
        <v>0</v>
      </c>
      <c r="H54" s="27">
        <v>0</v>
      </c>
    </row>
    <row r="55" spans="1:8" x14ac:dyDescent="0.25">
      <c r="A55" s="5">
        <v>2021</v>
      </c>
      <c r="B55" s="6" t="s">
        <v>28</v>
      </c>
      <c r="C55" s="7">
        <v>208</v>
      </c>
      <c r="D55" s="27">
        <v>70</v>
      </c>
      <c r="E55" s="27">
        <v>0</v>
      </c>
      <c r="F55" s="27">
        <v>0</v>
      </c>
      <c r="G55" s="27">
        <v>0</v>
      </c>
      <c r="H55" s="27">
        <v>0</v>
      </c>
    </row>
    <row r="56" spans="1:8" x14ac:dyDescent="0.25">
      <c r="A56" s="5">
        <v>2021</v>
      </c>
      <c r="B56" s="6" t="s">
        <v>28</v>
      </c>
      <c r="C56" s="7">
        <v>221</v>
      </c>
      <c r="D56" s="27">
        <v>25</v>
      </c>
      <c r="E56" s="27">
        <v>5</v>
      </c>
      <c r="F56" s="27">
        <v>30</v>
      </c>
      <c r="G56" s="27">
        <v>4</v>
      </c>
      <c r="H56" s="27">
        <v>0</v>
      </c>
    </row>
    <row r="57" spans="1:8" x14ac:dyDescent="0.25">
      <c r="A57" s="5">
        <v>2021</v>
      </c>
      <c r="B57" s="6" t="s">
        <v>28</v>
      </c>
      <c r="C57" s="7">
        <v>222</v>
      </c>
      <c r="D57" s="27">
        <v>70</v>
      </c>
      <c r="E57" s="27">
        <v>0</v>
      </c>
      <c r="F57" s="27">
        <v>14</v>
      </c>
      <c r="G57" s="27">
        <v>1</v>
      </c>
      <c r="H57" s="27">
        <v>0</v>
      </c>
    </row>
    <row r="58" spans="1:8" x14ac:dyDescent="0.25">
      <c r="A58" s="5">
        <v>2021</v>
      </c>
      <c r="B58" s="6" t="s">
        <v>28</v>
      </c>
      <c r="C58" s="7">
        <v>223</v>
      </c>
      <c r="D58" s="27">
        <v>70</v>
      </c>
      <c r="E58" s="27">
        <v>0</v>
      </c>
      <c r="F58" s="27">
        <v>10</v>
      </c>
      <c r="G58" s="27">
        <v>5</v>
      </c>
      <c r="H58" s="27">
        <v>0</v>
      </c>
    </row>
    <row r="59" spans="1:8" x14ac:dyDescent="0.25">
      <c r="A59" s="5">
        <v>2021</v>
      </c>
      <c r="B59" s="6" t="s">
        <v>29</v>
      </c>
      <c r="C59" s="7">
        <v>260</v>
      </c>
      <c r="D59" s="27">
        <v>20</v>
      </c>
      <c r="E59" s="27">
        <v>0</v>
      </c>
      <c r="F59" s="27">
        <v>20</v>
      </c>
      <c r="G59" s="27">
        <v>5</v>
      </c>
      <c r="H59" s="27">
        <v>0</v>
      </c>
    </row>
    <row r="60" spans="1:8" x14ac:dyDescent="0.25">
      <c r="A60" s="5">
        <v>2021</v>
      </c>
      <c r="B60" s="6" t="s">
        <v>29</v>
      </c>
      <c r="C60" s="7">
        <v>261</v>
      </c>
      <c r="D60" s="27">
        <v>20</v>
      </c>
      <c r="E60" s="27">
        <v>5</v>
      </c>
      <c r="F60" s="27">
        <v>30</v>
      </c>
      <c r="G60" s="27">
        <v>5</v>
      </c>
      <c r="H60" s="27">
        <v>0</v>
      </c>
    </row>
    <row r="61" spans="1:8" x14ac:dyDescent="0.25">
      <c r="A61" s="5">
        <v>2021</v>
      </c>
      <c r="B61" s="6" t="s">
        <v>29</v>
      </c>
      <c r="C61" s="7">
        <v>262</v>
      </c>
      <c r="D61" s="27">
        <v>25</v>
      </c>
      <c r="E61" s="27">
        <v>0</v>
      </c>
      <c r="F61" s="27">
        <v>25</v>
      </c>
      <c r="G61" s="27">
        <v>5</v>
      </c>
      <c r="H61" s="27">
        <v>0</v>
      </c>
    </row>
    <row r="62" spans="1:8" x14ac:dyDescent="0.25">
      <c r="A62" s="5">
        <v>2021</v>
      </c>
      <c r="B62" s="6" t="s">
        <v>29</v>
      </c>
      <c r="C62" s="7">
        <v>268</v>
      </c>
      <c r="D62" s="27">
        <v>15</v>
      </c>
      <c r="E62" s="27">
        <v>5</v>
      </c>
      <c r="F62" s="27">
        <v>30</v>
      </c>
      <c r="G62" s="27">
        <v>10</v>
      </c>
      <c r="H62" s="27">
        <v>0</v>
      </c>
    </row>
    <row r="63" spans="1:8" x14ac:dyDescent="0.25">
      <c r="A63" s="5">
        <v>2021</v>
      </c>
      <c r="B63" s="6" t="s">
        <v>29</v>
      </c>
      <c r="C63" s="7">
        <v>271</v>
      </c>
      <c r="D63" s="27">
        <v>20</v>
      </c>
      <c r="E63" s="27">
        <v>5</v>
      </c>
      <c r="F63" s="27">
        <v>0</v>
      </c>
      <c r="G63" s="27">
        <v>0</v>
      </c>
      <c r="H63" s="27">
        <v>0</v>
      </c>
    </row>
    <row r="64" spans="1:8" x14ac:dyDescent="0.25">
      <c r="A64" s="5">
        <v>2021</v>
      </c>
      <c r="B64" s="6" t="s">
        <v>29</v>
      </c>
      <c r="C64" s="7">
        <v>272</v>
      </c>
      <c r="D64" s="27">
        <v>15</v>
      </c>
      <c r="E64" s="27">
        <v>5</v>
      </c>
      <c r="F64" s="27">
        <v>40</v>
      </c>
      <c r="G64" s="27">
        <v>5</v>
      </c>
      <c r="H64" s="27">
        <v>0</v>
      </c>
    </row>
    <row r="65" spans="1:8" x14ac:dyDescent="0.25">
      <c r="A65" s="5">
        <v>2021</v>
      </c>
      <c r="B65" s="6" t="s">
        <v>29</v>
      </c>
      <c r="C65" s="7">
        <v>274</v>
      </c>
      <c r="D65" s="27">
        <v>5</v>
      </c>
      <c r="E65" s="27">
        <v>0</v>
      </c>
      <c r="F65" s="27">
        <v>1</v>
      </c>
      <c r="G65" s="27">
        <v>0</v>
      </c>
      <c r="H65" s="27">
        <v>0</v>
      </c>
    </row>
    <row r="66" spans="1:8" x14ac:dyDescent="0.25">
      <c r="A66" s="5">
        <v>2021</v>
      </c>
      <c r="B66" s="6" t="s">
        <v>29</v>
      </c>
      <c r="C66" s="7">
        <v>276</v>
      </c>
      <c r="D66" s="27">
        <v>60</v>
      </c>
      <c r="E66" s="27">
        <v>0</v>
      </c>
      <c r="F66" s="27">
        <v>30</v>
      </c>
      <c r="G66" s="27">
        <v>0</v>
      </c>
      <c r="H66" s="27">
        <v>0</v>
      </c>
    </row>
    <row r="67" spans="1:8" x14ac:dyDescent="0.25">
      <c r="A67" s="5">
        <v>2021</v>
      </c>
      <c r="B67" s="6" t="s">
        <v>29</v>
      </c>
      <c r="C67" s="7">
        <v>280</v>
      </c>
      <c r="D67" s="27">
        <v>45</v>
      </c>
      <c r="E67" s="27">
        <v>5</v>
      </c>
      <c r="F67" s="27">
        <v>30</v>
      </c>
      <c r="G67" s="27">
        <v>0</v>
      </c>
      <c r="H67" s="27">
        <v>0</v>
      </c>
    </row>
    <row r="68" spans="1:8" x14ac:dyDescent="0.25">
      <c r="A68" s="5">
        <v>2021</v>
      </c>
      <c r="B68" s="6" t="s">
        <v>29</v>
      </c>
      <c r="C68" s="7">
        <v>291</v>
      </c>
      <c r="D68" s="27">
        <v>85</v>
      </c>
      <c r="E68" s="27">
        <v>0</v>
      </c>
      <c r="F68" s="27">
        <v>0</v>
      </c>
      <c r="G68" s="27">
        <v>0</v>
      </c>
      <c r="H68" s="27">
        <v>0</v>
      </c>
    </row>
    <row r="69" spans="1:8" x14ac:dyDescent="0.25">
      <c r="A69" s="5">
        <v>2021</v>
      </c>
      <c r="B69" s="6" t="s">
        <v>29</v>
      </c>
      <c r="C69" s="7">
        <v>284</v>
      </c>
      <c r="D69" s="27">
        <v>80</v>
      </c>
      <c r="E69" s="27">
        <v>5</v>
      </c>
      <c r="F69" s="27">
        <v>15</v>
      </c>
      <c r="G69" s="27">
        <v>0</v>
      </c>
      <c r="H69" s="27">
        <v>0</v>
      </c>
    </row>
    <row r="70" spans="1:8" x14ac:dyDescent="0.25">
      <c r="A70" s="5">
        <v>2021</v>
      </c>
      <c r="B70" s="6" t="s">
        <v>29</v>
      </c>
      <c r="C70" s="7">
        <v>285</v>
      </c>
      <c r="D70" s="27">
        <v>20</v>
      </c>
      <c r="E70" s="27">
        <v>5</v>
      </c>
      <c r="F70" s="27">
        <v>30</v>
      </c>
      <c r="G70" s="27">
        <v>5</v>
      </c>
      <c r="H70" s="27">
        <v>0</v>
      </c>
    </row>
    <row r="71" spans="1:8" x14ac:dyDescent="0.25">
      <c r="A71" s="5">
        <v>2021</v>
      </c>
      <c r="B71" s="6" t="s">
        <v>29</v>
      </c>
      <c r="C71" s="7">
        <v>286</v>
      </c>
      <c r="D71" s="27">
        <v>25</v>
      </c>
      <c r="E71" s="27">
        <v>5</v>
      </c>
      <c r="F71" s="27">
        <v>30</v>
      </c>
      <c r="G71" s="27">
        <v>10</v>
      </c>
      <c r="H71" s="27">
        <v>0</v>
      </c>
    </row>
    <row r="72" spans="1:8" x14ac:dyDescent="0.25">
      <c r="A72" s="5">
        <v>2021</v>
      </c>
      <c r="B72" s="6" t="s">
        <v>29</v>
      </c>
      <c r="C72" s="7">
        <v>287</v>
      </c>
      <c r="D72" s="27">
        <v>20</v>
      </c>
      <c r="E72" s="27">
        <v>5</v>
      </c>
      <c r="F72" s="27">
        <v>20</v>
      </c>
      <c r="G72" s="27">
        <v>15</v>
      </c>
      <c r="H72" s="27">
        <v>0</v>
      </c>
    </row>
    <row r="73" spans="1:8" x14ac:dyDescent="0.25">
      <c r="A73" s="5">
        <v>2021</v>
      </c>
      <c r="B73" s="6" t="s">
        <v>29</v>
      </c>
      <c r="C73" s="7">
        <v>288</v>
      </c>
      <c r="D73" s="27">
        <v>60</v>
      </c>
      <c r="E73" s="27">
        <v>5</v>
      </c>
      <c r="F73" s="27">
        <v>30</v>
      </c>
      <c r="G73" s="27">
        <v>0</v>
      </c>
      <c r="H73" s="27">
        <v>0</v>
      </c>
    </row>
    <row r="74" spans="1:8" x14ac:dyDescent="0.25">
      <c r="A74" s="5">
        <v>2021</v>
      </c>
      <c r="B74" s="6" t="s">
        <v>29</v>
      </c>
      <c r="C74" s="7">
        <v>281</v>
      </c>
      <c r="D74" s="27">
        <v>90</v>
      </c>
      <c r="E74" s="27">
        <v>0</v>
      </c>
      <c r="F74" s="27">
        <v>10</v>
      </c>
      <c r="G74" s="27">
        <v>0</v>
      </c>
      <c r="H74" s="27">
        <v>0</v>
      </c>
    </row>
    <row r="75" spans="1:8" x14ac:dyDescent="0.25">
      <c r="A75" s="5">
        <v>2021</v>
      </c>
      <c r="B75" s="6" t="s">
        <v>29</v>
      </c>
      <c r="C75" s="7">
        <v>236</v>
      </c>
      <c r="D75" s="27">
        <v>10</v>
      </c>
      <c r="E75" s="27">
        <v>10</v>
      </c>
      <c r="F75" s="27">
        <v>50</v>
      </c>
      <c r="G75" s="27">
        <v>10</v>
      </c>
      <c r="H75" s="27">
        <v>0</v>
      </c>
    </row>
    <row r="76" spans="1:8" x14ac:dyDescent="0.25">
      <c r="A76" s="5">
        <v>2021</v>
      </c>
      <c r="B76" s="6" t="s">
        <v>29</v>
      </c>
      <c r="C76" s="7">
        <v>290</v>
      </c>
      <c r="D76" s="27">
        <v>0</v>
      </c>
      <c r="E76" s="27">
        <v>0</v>
      </c>
      <c r="F76" s="27">
        <v>0</v>
      </c>
      <c r="G76" s="27">
        <v>0</v>
      </c>
      <c r="H76" s="27">
        <v>0</v>
      </c>
    </row>
    <row r="77" spans="1:8" x14ac:dyDescent="0.25">
      <c r="A77" s="5">
        <v>2021</v>
      </c>
      <c r="B77" s="6" t="s">
        <v>30</v>
      </c>
      <c r="C77" s="7">
        <v>305</v>
      </c>
      <c r="D77" s="27">
        <v>75</v>
      </c>
      <c r="E77" s="27">
        <v>5</v>
      </c>
      <c r="F77" s="27">
        <v>15</v>
      </c>
      <c r="G77" s="27">
        <v>5</v>
      </c>
      <c r="H77" s="27">
        <v>0</v>
      </c>
    </row>
    <row r="78" spans="1:8" x14ac:dyDescent="0.25">
      <c r="A78" s="5">
        <v>2021</v>
      </c>
      <c r="B78" s="6" t="s">
        <v>30</v>
      </c>
      <c r="C78" s="7">
        <v>306</v>
      </c>
      <c r="D78" s="27">
        <v>80</v>
      </c>
      <c r="E78" s="27">
        <v>1</v>
      </c>
      <c r="F78" s="27">
        <v>15</v>
      </c>
      <c r="G78" s="27">
        <v>4</v>
      </c>
      <c r="H78" s="27">
        <v>0</v>
      </c>
    </row>
    <row r="79" spans="1:8" x14ac:dyDescent="0.25">
      <c r="A79" s="5">
        <v>2021</v>
      </c>
      <c r="B79" s="6" t="s">
        <v>30</v>
      </c>
      <c r="C79" s="7">
        <v>321</v>
      </c>
      <c r="D79" s="27">
        <v>22</v>
      </c>
      <c r="E79" s="27">
        <v>3</v>
      </c>
      <c r="F79" s="27">
        <v>30</v>
      </c>
      <c r="G79" s="27">
        <v>40</v>
      </c>
      <c r="H79" s="27">
        <v>5</v>
      </c>
    </row>
    <row r="80" spans="1:8" x14ac:dyDescent="0.25">
      <c r="A80" s="5">
        <v>2021</v>
      </c>
      <c r="B80" s="6" t="s">
        <v>30</v>
      </c>
      <c r="C80" s="7">
        <v>324</v>
      </c>
      <c r="D80" s="27">
        <v>85</v>
      </c>
      <c r="E80" s="27">
        <v>5</v>
      </c>
      <c r="F80" s="27">
        <v>10</v>
      </c>
      <c r="G80" s="27">
        <v>0</v>
      </c>
      <c r="H80" s="27">
        <v>0</v>
      </c>
    </row>
    <row r="81" spans="1:8" x14ac:dyDescent="0.25">
      <c r="A81" s="5">
        <v>2021</v>
      </c>
      <c r="B81" s="6" t="s">
        <v>30</v>
      </c>
      <c r="C81" s="7">
        <v>325</v>
      </c>
      <c r="D81" s="27">
        <v>100</v>
      </c>
      <c r="E81" s="27">
        <v>0</v>
      </c>
      <c r="F81" s="27">
        <v>0</v>
      </c>
      <c r="G81" s="27">
        <v>0</v>
      </c>
      <c r="H81" s="27">
        <v>0</v>
      </c>
    </row>
    <row r="82" spans="1:8" x14ac:dyDescent="0.25">
      <c r="A82" s="5">
        <v>2021</v>
      </c>
      <c r="B82" s="6" t="s">
        <v>30</v>
      </c>
      <c r="C82" s="7">
        <v>331</v>
      </c>
      <c r="D82" s="27">
        <v>60</v>
      </c>
      <c r="E82" s="27">
        <v>5</v>
      </c>
      <c r="F82" s="27">
        <v>25</v>
      </c>
      <c r="G82" s="27">
        <v>10</v>
      </c>
      <c r="H82" s="27">
        <v>0</v>
      </c>
    </row>
    <row r="83" spans="1:8" x14ac:dyDescent="0.25">
      <c r="A83" s="5">
        <v>2021</v>
      </c>
      <c r="B83" s="6" t="s">
        <v>30</v>
      </c>
      <c r="C83" s="7">
        <v>337</v>
      </c>
      <c r="D83" s="27">
        <v>50</v>
      </c>
      <c r="E83" s="27">
        <v>5</v>
      </c>
      <c r="F83" s="27">
        <v>35</v>
      </c>
      <c r="G83" s="27">
        <v>15</v>
      </c>
      <c r="H83" s="27">
        <v>0</v>
      </c>
    </row>
    <row r="84" spans="1:8" x14ac:dyDescent="0.25">
      <c r="A84" s="5">
        <v>2021</v>
      </c>
      <c r="B84" s="6" t="s">
        <v>30</v>
      </c>
      <c r="C84" s="7">
        <v>348</v>
      </c>
      <c r="D84" s="27">
        <v>95</v>
      </c>
      <c r="E84" s="27">
        <v>1</v>
      </c>
      <c r="F84" s="27">
        <v>4</v>
      </c>
      <c r="G84" s="27">
        <v>0</v>
      </c>
      <c r="H84" s="27">
        <v>0</v>
      </c>
    </row>
    <row r="85" spans="1:8" x14ac:dyDescent="0.25">
      <c r="A85" s="5">
        <v>2021</v>
      </c>
      <c r="B85" s="6" t="s">
        <v>30</v>
      </c>
      <c r="C85" s="7">
        <v>357</v>
      </c>
      <c r="D85" s="27">
        <v>100</v>
      </c>
      <c r="E85" s="27">
        <v>0</v>
      </c>
      <c r="F85" s="27">
        <v>0</v>
      </c>
      <c r="G85" s="27">
        <v>0</v>
      </c>
      <c r="H85" s="27">
        <v>0</v>
      </c>
    </row>
    <row r="86" spans="1:8" x14ac:dyDescent="0.25">
      <c r="A86" s="5">
        <v>2021</v>
      </c>
      <c r="B86" s="6" t="s">
        <v>30</v>
      </c>
      <c r="C86" s="7">
        <v>359</v>
      </c>
      <c r="D86" s="27">
        <v>100</v>
      </c>
      <c r="E86" s="27">
        <v>0</v>
      </c>
      <c r="F86" s="27">
        <v>0</v>
      </c>
      <c r="G86" s="27">
        <v>0</v>
      </c>
      <c r="H86" s="27">
        <v>0</v>
      </c>
    </row>
    <row r="87" spans="1:8" x14ac:dyDescent="0.25">
      <c r="A87" s="5">
        <v>2021</v>
      </c>
      <c r="B87" s="6" t="s">
        <v>30</v>
      </c>
      <c r="C87" s="7">
        <v>362</v>
      </c>
      <c r="D87" s="27">
        <v>100</v>
      </c>
      <c r="E87" s="27">
        <v>0</v>
      </c>
      <c r="F87" s="27">
        <v>0</v>
      </c>
      <c r="G87" s="27">
        <v>0</v>
      </c>
      <c r="H87" s="27">
        <v>0</v>
      </c>
    </row>
    <row r="88" spans="1:8" x14ac:dyDescent="0.25">
      <c r="A88" s="5">
        <v>2021</v>
      </c>
      <c r="B88" s="6" t="s">
        <v>30</v>
      </c>
      <c r="C88" s="7">
        <v>363</v>
      </c>
      <c r="D88" s="27">
        <v>70</v>
      </c>
      <c r="E88" s="27">
        <v>5</v>
      </c>
      <c r="F88" s="27">
        <v>25</v>
      </c>
      <c r="G88" s="27">
        <v>0</v>
      </c>
      <c r="H88" s="27">
        <v>0</v>
      </c>
    </row>
    <row r="89" spans="1:8" x14ac:dyDescent="0.25">
      <c r="A89" s="5">
        <v>2021</v>
      </c>
      <c r="B89" s="6" t="s">
        <v>30</v>
      </c>
      <c r="C89" s="7">
        <v>364</v>
      </c>
      <c r="D89" s="27">
        <v>0</v>
      </c>
      <c r="E89" s="27">
        <v>0</v>
      </c>
      <c r="F89" s="27">
        <v>0</v>
      </c>
      <c r="G89" s="27">
        <v>0</v>
      </c>
      <c r="H89" s="27">
        <v>0</v>
      </c>
    </row>
    <row r="90" spans="1:8" x14ac:dyDescent="0.25">
      <c r="A90" s="5">
        <v>2021</v>
      </c>
      <c r="B90" s="6" t="s">
        <v>30</v>
      </c>
      <c r="C90" s="7">
        <v>390</v>
      </c>
      <c r="D90" s="27">
        <v>35</v>
      </c>
      <c r="E90" s="27">
        <v>5</v>
      </c>
      <c r="F90" s="27">
        <v>50</v>
      </c>
      <c r="G90" s="27">
        <v>10</v>
      </c>
      <c r="H90" s="27">
        <v>0</v>
      </c>
    </row>
    <row r="91" spans="1:8" x14ac:dyDescent="0.25">
      <c r="A91" s="5">
        <v>2021</v>
      </c>
      <c r="B91" s="6" t="s">
        <v>30</v>
      </c>
      <c r="C91" s="7">
        <v>392</v>
      </c>
      <c r="D91" s="27">
        <v>45</v>
      </c>
      <c r="E91" s="27">
        <v>5</v>
      </c>
      <c r="F91" s="27">
        <v>40</v>
      </c>
      <c r="G91" s="27">
        <v>10</v>
      </c>
      <c r="H91" s="27">
        <v>0</v>
      </c>
    </row>
    <row r="92" spans="1:8" x14ac:dyDescent="0.25">
      <c r="A92" s="5">
        <v>2021</v>
      </c>
      <c r="B92" s="6" t="s">
        <v>30</v>
      </c>
      <c r="C92" s="7">
        <v>393</v>
      </c>
      <c r="D92" s="27">
        <v>90</v>
      </c>
      <c r="E92" s="27">
        <v>0</v>
      </c>
      <c r="F92" s="27">
        <v>10</v>
      </c>
      <c r="G92" s="27">
        <v>0</v>
      </c>
      <c r="H92" s="27">
        <v>0</v>
      </c>
    </row>
    <row r="93" spans="1:8" x14ac:dyDescent="0.25">
      <c r="A93" s="5">
        <v>2021</v>
      </c>
      <c r="B93" s="6" t="s">
        <v>30</v>
      </c>
      <c r="C93" s="7">
        <v>395</v>
      </c>
      <c r="D93" s="27">
        <v>95</v>
      </c>
      <c r="E93" s="27">
        <v>2</v>
      </c>
      <c r="F93" s="27">
        <v>3</v>
      </c>
      <c r="G93" s="27">
        <v>0</v>
      </c>
      <c r="H93" s="27">
        <v>0</v>
      </c>
    </row>
    <row r="94" spans="1:8" x14ac:dyDescent="0.25">
      <c r="A94" s="5">
        <v>2021</v>
      </c>
      <c r="B94" s="6" t="s">
        <v>30</v>
      </c>
      <c r="C94" s="27">
        <v>396</v>
      </c>
      <c r="D94" s="27">
        <v>0</v>
      </c>
      <c r="E94" s="27">
        <v>0</v>
      </c>
      <c r="F94" s="27">
        <v>0</v>
      </c>
      <c r="G94" s="27">
        <v>0</v>
      </c>
      <c r="H94" s="27">
        <v>0</v>
      </c>
    </row>
    <row r="95" spans="1:8" x14ac:dyDescent="0.25">
      <c r="A95" s="27">
        <v>2022</v>
      </c>
      <c r="B95" s="1" t="s">
        <v>28</v>
      </c>
      <c r="C95" s="1">
        <v>154</v>
      </c>
      <c r="D95" s="27">
        <v>25</v>
      </c>
      <c r="E95" s="27">
        <v>5</v>
      </c>
      <c r="F95" s="27">
        <v>40</v>
      </c>
      <c r="G95" s="27">
        <v>25</v>
      </c>
      <c r="H95" s="27">
        <v>0</v>
      </c>
    </row>
    <row r="96" spans="1:8" x14ac:dyDescent="0.25">
      <c r="A96" s="27">
        <v>2022</v>
      </c>
      <c r="B96" s="1" t="s">
        <v>28</v>
      </c>
      <c r="C96" s="1">
        <v>156</v>
      </c>
      <c r="D96" s="27">
        <v>55</v>
      </c>
      <c r="E96" s="27">
        <v>0</v>
      </c>
      <c r="F96" s="27">
        <v>10</v>
      </c>
      <c r="G96" s="27">
        <v>5</v>
      </c>
      <c r="H96" s="27">
        <v>0</v>
      </c>
    </row>
    <row r="97" spans="1:8" x14ac:dyDescent="0.25">
      <c r="A97" s="27">
        <v>2022</v>
      </c>
      <c r="B97" s="1" t="s">
        <v>28</v>
      </c>
      <c r="C97" s="1">
        <v>161</v>
      </c>
      <c r="D97" s="27">
        <v>60</v>
      </c>
      <c r="E97" s="27">
        <v>0</v>
      </c>
      <c r="F97" s="27">
        <v>30</v>
      </c>
      <c r="G97" s="27">
        <v>10</v>
      </c>
      <c r="H97" s="27">
        <v>0</v>
      </c>
    </row>
    <row r="98" spans="1:8" x14ac:dyDescent="0.25">
      <c r="A98" s="27">
        <v>2022</v>
      </c>
      <c r="B98" s="1" t="s">
        <v>28</v>
      </c>
      <c r="C98" s="1">
        <v>171</v>
      </c>
      <c r="D98" s="27">
        <v>33</v>
      </c>
      <c r="E98" s="27">
        <v>2</v>
      </c>
      <c r="F98" s="27">
        <v>40</v>
      </c>
      <c r="G98" s="27">
        <v>20</v>
      </c>
      <c r="H98" s="27">
        <v>0</v>
      </c>
    </row>
    <row r="99" spans="1:8" x14ac:dyDescent="0.25">
      <c r="A99" s="27">
        <v>2022</v>
      </c>
      <c r="B99" s="1" t="s">
        <v>28</v>
      </c>
      <c r="C99" s="1">
        <v>174</v>
      </c>
      <c r="D99" s="27">
        <v>40</v>
      </c>
      <c r="E99" s="27">
        <v>0</v>
      </c>
      <c r="F99" s="27">
        <v>40</v>
      </c>
      <c r="G99" s="27">
        <v>20</v>
      </c>
      <c r="H99" s="27">
        <v>0</v>
      </c>
    </row>
    <row r="100" spans="1:8" x14ac:dyDescent="0.25">
      <c r="A100" s="27">
        <v>2022</v>
      </c>
      <c r="B100" s="1" t="s">
        <v>28</v>
      </c>
      <c r="C100" s="1">
        <v>175</v>
      </c>
      <c r="D100" s="27">
        <v>40</v>
      </c>
      <c r="E100" s="27">
        <v>0</v>
      </c>
      <c r="F100" s="27">
        <v>0</v>
      </c>
      <c r="G100" s="27">
        <v>0</v>
      </c>
      <c r="H100" s="27">
        <v>0</v>
      </c>
    </row>
    <row r="101" spans="1:8" x14ac:dyDescent="0.25">
      <c r="A101" s="27">
        <v>2022</v>
      </c>
      <c r="B101" s="1" t="s">
        <v>28</v>
      </c>
      <c r="C101" s="1">
        <v>178</v>
      </c>
      <c r="D101" s="27">
        <v>5</v>
      </c>
      <c r="E101" s="27">
        <v>0</v>
      </c>
      <c r="F101" s="27">
        <v>0</v>
      </c>
      <c r="G101" s="27">
        <v>0</v>
      </c>
      <c r="H101" s="27">
        <v>0</v>
      </c>
    </row>
    <row r="102" spans="1:8" x14ac:dyDescent="0.25">
      <c r="A102" s="27">
        <v>2022</v>
      </c>
      <c r="B102" s="1" t="s">
        <v>28</v>
      </c>
      <c r="C102" s="1">
        <v>185</v>
      </c>
      <c r="D102" s="27">
        <v>0</v>
      </c>
      <c r="E102" s="27">
        <v>0</v>
      </c>
      <c r="F102" s="27">
        <v>0</v>
      </c>
      <c r="G102" s="27">
        <v>0</v>
      </c>
      <c r="H102" s="27">
        <v>0</v>
      </c>
    </row>
    <row r="103" spans="1:8" x14ac:dyDescent="0.25">
      <c r="A103" s="27">
        <v>2022</v>
      </c>
      <c r="B103" s="1" t="s">
        <v>28</v>
      </c>
      <c r="C103" s="1">
        <v>190</v>
      </c>
      <c r="D103" s="27">
        <v>25</v>
      </c>
      <c r="E103" s="27">
        <v>0</v>
      </c>
      <c r="F103" s="27">
        <v>0</v>
      </c>
      <c r="G103" s="27">
        <v>0</v>
      </c>
      <c r="H103" s="27">
        <v>0</v>
      </c>
    </row>
    <row r="104" spans="1:8" x14ac:dyDescent="0.25">
      <c r="A104" s="27">
        <v>2022</v>
      </c>
      <c r="B104" s="1" t="s">
        <v>28</v>
      </c>
      <c r="C104" s="1">
        <v>193</v>
      </c>
      <c r="D104" s="27">
        <v>75</v>
      </c>
      <c r="E104" s="27">
        <v>0</v>
      </c>
      <c r="F104" s="27">
        <v>0</v>
      </c>
      <c r="G104" s="27">
        <v>0</v>
      </c>
      <c r="H104" s="27">
        <v>0</v>
      </c>
    </row>
    <row r="105" spans="1:8" x14ac:dyDescent="0.25">
      <c r="A105" s="27">
        <v>2022</v>
      </c>
      <c r="B105" s="1" t="s">
        <v>28</v>
      </c>
      <c r="C105" s="1">
        <v>197</v>
      </c>
      <c r="D105" s="27">
        <v>20</v>
      </c>
      <c r="E105" s="27">
        <v>0</v>
      </c>
      <c r="F105" s="27">
        <v>0</v>
      </c>
      <c r="G105" s="27">
        <v>0</v>
      </c>
      <c r="H105" s="27">
        <v>0</v>
      </c>
    </row>
    <row r="106" spans="1:8" x14ac:dyDescent="0.25">
      <c r="A106" s="27">
        <v>2022</v>
      </c>
      <c r="B106" s="1" t="s">
        <v>28</v>
      </c>
      <c r="C106" s="1">
        <v>198</v>
      </c>
      <c r="D106" s="27">
        <v>30</v>
      </c>
      <c r="E106" s="27">
        <v>10</v>
      </c>
      <c r="F106" s="27">
        <v>40</v>
      </c>
      <c r="G106" s="27">
        <v>10</v>
      </c>
      <c r="H106" s="27">
        <v>0</v>
      </c>
    </row>
    <row r="107" spans="1:8" x14ac:dyDescent="0.25">
      <c r="A107" s="27">
        <v>2022</v>
      </c>
      <c r="B107" s="1" t="s">
        <v>28</v>
      </c>
      <c r="C107" s="1">
        <v>199</v>
      </c>
      <c r="D107" s="27">
        <v>40</v>
      </c>
      <c r="E107" s="27">
        <v>0</v>
      </c>
      <c r="F107" s="27">
        <v>30</v>
      </c>
      <c r="G107" s="27">
        <v>10</v>
      </c>
      <c r="H107" s="27">
        <v>0</v>
      </c>
    </row>
    <row r="108" spans="1:8" x14ac:dyDescent="0.25">
      <c r="A108" s="27">
        <v>2022</v>
      </c>
      <c r="B108" s="1" t="s">
        <v>28</v>
      </c>
      <c r="C108" s="1">
        <v>208</v>
      </c>
      <c r="D108" s="27">
        <v>30</v>
      </c>
      <c r="E108" s="27">
        <v>0</v>
      </c>
      <c r="F108" s="27">
        <v>0</v>
      </c>
      <c r="G108" s="27">
        <v>0</v>
      </c>
      <c r="H108" s="27">
        <v>0</v>
      </c>
    </row>
    <row r="109" spans="1:8" x14ac:dyDescent="0.25">
      <c r="A109" s="27">
        <v>2022</v>
      </c>
      <c r="B109" s="1" t="s">
        <v>28</v>
      </c>
      <c r="C109" s="1">
        <v>221</v>
      </c>
      <c r="D109" s="27">
        <v>20</v>
      </c>
      <c r="E109" s="27">
        <v>5</v>
      </c>
      <c r="F109" s="27">
        <v>60</v>
      </c>
      <c r="G109" s="27">
        <v>10</v>
      </c>
      <c r="H109" s="27">
        <v>0</v>
      </c>
    </row>
    <row r="110" spans="1:8" x14ac:dyDescent="0.25">
      <c r="A110" s="27">
        <v>2022</v>
      </c>
      <c r="B110" s="1" t="s">
        <v>28</v>
      </c>
      <c r="C110" s="1">
        <v>222</v>
      </c>
      <c r="D110" s="27">
        <v>30</v>
      </c>
      <c r="E110" s="27">
        <v>5</v>
      </c>
      <c r="F110" s="27">
        <v>60</v>
      </c>
      <c r="G110" s="27">
        <v>5</v>
      </c>
      <c r="H110" s="27">
        <v>0</v>
      </c>
    </row>
    <row r="111" spans="1:8" x14ac:dyDescent="0.25">
      <c r="A111" s="27">
        <v>2022</v>
      </c>
      <c r="B111" s="1" t="s">
        <v>28</v>
      </c>
      <c r="C111" s="1">
        <v>223</v>
      </c>
      <c r="D111" s="27">
        <v>35</v>
      </c>
      <c r="E111" s="27">
        <v>10</v>
      </c>
      <c r="F111" s="27">
        <v>55</v>
      </c>
      <c r="G111" s="27">
        <v>5</v>
      </c>
      <c r="H111" s="27">
        <v>0</v>
      </c>
    </row>
    <row r="112" spans="1:8" x14ac:dyDescent="0.25">
      <c r="A112" s="27">
        <v>2022</v>
      </c>
      <c r="B112" s="1" t="s">
        <v>29</v>
      </c>
      <c r="C112" s="1">
        <v>260</v>
      </c>
      <c r="D112" s="27">
        <v>2</v>
      </c>
      <c r="E112" s="27">
        <v>0</v>
      </c>
      <c r="F112" s="27">
        <v>1</v>
      </c>
      <c r="G112" s="27">
        <v>0</v>
      </c>
      <c r="H112" s="27">
        <v>0</v>
      </c>
    </row>
    <row r="113" spans="1:8" x14ac:dyDescent="0.25">
      <c r="A113" s="27">
        <v>2022</v>
      </c>
      <c r="B113" s="1" t="s">
        <v>29</v>
      </c>
      <c r="C113" s="1">
        <v>261</v>
      </c>
      <c r="D113" s="27">
        <v>20</v>
      </c>
      <c r="E113" s="27">
        <v>0</v>
      </c>
      <c r="F113" s="27">
        <v>0</v>
      </c>
      <c r="G113" s="27">
        <v>0</v>
      </c>
      <c r="H113" s="27">
        <v>0</v>
      </c>
    </row>
    <row r="114" spans="1:8" x14ac:dyDescent="0.25">
      <c r="A114" s="27">
        <v>2022</v>
      </c>
      <c r="B114" s="1" t="s">
        <v>29</v>
      </c>
      <c r="C114" s="1">
        <v>262</v>
      </c>
      <c r="D114" s="27">
        <v>0</v>
      </c>
      <c r="E114" s="27">
        <v>0</v>
      </c>
      <c r="F114" s="27">
        <v>0</v>
      </c>
      <c r="G114" s="27">
        <v>0</v>
      </c>
      <c r="H114" s="27">
        <v>0</v>
      </c>
    </row>
    <row r="115" spans="1:8" x14ac:dyDescent="0.25">
      <c r="A115" s="27">
        <v>2022</v>
      </c>
      <c r="B115" s="1" t="s">
        <v>29</v>
      </c>
      <c r="C115" s="1">
        <v>268</v>
      </c>
      <c r="D115" s="27">
        <v>0</v>
      </c>
      <c r="E115" s="27">
        <v>0</v>
      </c>
      <c r="F115" s="27">
        <v>0</v>
      </c>
      <c r="G115" s="27">
        <v>0</v>
      </c>
      <c r="H115" s="27">
        <v>0</v>
      </c>
    </row>
    <row r="116" spans="1:8" x14ac:dyDescent="0.25">
      <c r="A116" s="27">
        <v>2022</v>
      </c>
      <c r="B116" s="1" t="s">
        <v>29</v>
      </c>
      <c r="C116" s="1">
        <v>271</v>
      </c>
      <c r="D116" s="27">
        <v>40</v>
      </c>
      <c r="E116" s="27">
        <v>0</v>
      </c>
      <c r="F116" s="27">
        <v>1</v>
      </c>
      <c r="G116" s="27">
        <v>0</v>
      </c>
      <c r="H116" s="27">
        <v>0</v>
      </c>
    </row>
    <row r="117" spans="1:8" x14ac:dyDescent="0.25">
      <c r="A117" s="27">
        <v>2022</v>
      </c>
      <c r="B117" s="1" t="s">
        <v>29</v>
      </c>
      <c r="C117" s="1">
        <v>272</v>
      </c>
      <c r="D117" s="27">
        <v>42</v>
      </c>
      <c r="E117" s="27">
        <v>0</v>
      </c>
      <c r="F117" s="27">
        <v>1</v>
      </c>
      <c r="G117" s="27">
        <v>0</v>
      </c>
      <c r="H117" s="27">
        <v>0</v>
      </c>
    </row>
    <row r="118" spans="1:8" x14ac:dyDescent="0.25">
      <c r="A118" s="27">
        <v>2022</v>
      </c>
      <c r="B118" s="1" t="s">
        <v>29</v>
      </c>
      <c r="C118" s="1">
        <v>274</v>
      </c>
      <c r="D118" s="27">
        <v>20</v>
      </c>
      <c r="E118" s="27">
        <v>0</v>
      </c>
      <c r="F118" s="27">
        <v>0</v>
      </c>
      <c r="G118" s="27">
        <v>0</v>
      </c>
      <c r="H118" s="27">
        <v>0</v>
      </c>
    </row>
    <row r="119" spans="1:8" x14ac:dyDescent="0.25">
      <c r="A119" s="27">
        <v>2022</v>
      </c>
      <c r="B119" s="1" t="s">
        <v>29</v>
      </c>
      <c r="C119" s="1">
        <v>276</v>
      </c>
      <c r="D119" s="27">
        <v>80</v>
      </c>
      <c r="E119" s="27">
        <v>0</v>
      </c>
      <c r="F119" s="27">
        <v>0</v>
      </c>
      <c r="G119" s="27">
        <v>0</v>
      </c>
      <c r="H119" s="27">
        <v>0</v>
      </c>
    </row>
    <row r="120" spans="1:8" x14ac:dyDescent="0.25">
      <c r="A120" s="27">
        <v>2022</v>
      </c>
      <c r="B120" s="1" t="s">
        <v>29</v>
      </c>
      <c r="C120" s="1">
        <v>280</v>
      </c>
      <c r="D120" s="27">
        <v>18</v>
      </c>
      <c r="E120" s="27">
        <v>0</v>
      </c>
      <c r="F120" s="27">
        <v>2</v>
      </c>
      <c r="G120" s="27">
        <v>2</v>
      </c>
      <c r="H120" s="27">
        <v>0</v>
      </c>
    </row>
    <row r="121" spans="1:8" x14ac:dyDescent="0.25">
      <c r="A121" s="27">
        <v>2022</v>
      </c>
      <c r="B121" s="1" t="s">
        <v>29</v>
      </c>
      <c r="C121" s="1">
        <v>291</v>
      </c>
      <c r="D121" s="27">
        <v>40</v>
      </c>
      <c r="E121" s="27">
        <v>0</v>
      </c>
      <c r="F121" s="27">
        <v>0</v>
      </c>
      <c r="G121" s="27">
        <v>0</v>
      </c>
      <c r="H121" s="27">
        <v>0</v>
      </c>
    </row>
    <row r="122" spans="1:8" x14ac:dyDescent="0.25">
      <c r="A122" s="27">
        <v>2022</v>
      </c>
      <c r="B122" s="1" t="s">
        <v>29</v>
      </c>
      <c r="C122" s="1">
        <v>284</v>
      </c>
      <c r="D122" s="27">
        <v>70</v>
      </c>
      <c r="E122" s="27">
        <v>1</v>
      </c>
      <c r="F122" s="27">
        <v>5</v>
      </c>
      <c r="G122" s="27">
        <v>1</v>
      </c>
      <c r="H122" s="27">
        <v>0</v>
      </c>
    </row>
    <row r="123" spans="1:8" x14ac:dyDescent="0.25">
      <c r="A123" s="27">
        <v>2022</v>
      </c>
      <c r="B123" s="1" t="s">
        <v>29</v>
      </c>
      <c r="C123" s="1">
        <v>285</v>
      </c>
      <c r="D123" s="27">
        <v>30</v>
      </c>
      <c r="E123" s="27">
        <v>0</v>
      </c>
      <c r="F123" s="27">
        <v>0</v>
      </c>
      <c r="G123" s="27">
        <v>0</v>
      </c>
      <c r="H123" s="27">
        <v>0</v>
      </c>
    </row>
    <row r="124" spans="1:8" x14ac:dyDescent="0.25">
      <c r="A124" s="27">
        <v>2022</v>
      </c>
      <c r="B124" s="1" t="s">
        <v>29</v>
      </c>
      <c r="C124" s="1">
        <v>286</v>
      </c>
      <c r="D124" s="27">
        <v>0</v>
      </c>
      <c r="E124" s="27">
        <v>0</v>
      </c>
      <c r="F124" s="27">
        <v>0</v>
      </c>
      <c r="G124" s="27">
        <v>0</v>
      </c>
      <c r="H124" s="27">
        <v>0</v>
      </c>
    </row>
    <row r="125" spans="1:8" x14ac:dyDescent="0.25">
      <c r="A125" s="27">
        <v>2022</v>
      </c>
      <c r="B125" s="1" t="s">
        <v>29</v>
      </c>
      <c r="C125" s="1">
        <v>287</v>
      </c>
      <c r="D125" s="27">
        <v>0</v>
      </c>
      <c r="E125" s="27">
        <v>0</v>
      </c>
      <c r="F125" s="27">
        <v>0</v>
      </c>
      <c r="G125" s="27">
        <v>0</v>
      </c>
      <c r="H125" s="27">
        <v>0</v>
      </c>
    </row>
    <row r="126" spans="1:8" x14ac:dyDescent="0.25">
      <c r="A126" s="27">
        <v>2022</v>
      </c>
      <c r="B126" s="1" t="s">
        <v>29</v>
      </c>
      <c r="C126" s="1">
        <v>288</v>
      </c>
      <c r="D126" s="27">
        <v>25</v>
      </c>
      <c r="E126" s="27">
        <v>0</v>
      </c>
      <c r="F126" s="27">
        <v>0</v>
      </c>
      <c r="G126" s="27">
        <v>0</v>
      </c>
      <c r="H126" s="27">
        <v>0</v>
      </c>
    </row>
    <row r="127" spans="1:8" x14ac:dyDescent="0.25">
      <c r="A127" s="27">
        <v>2022</v>
      </c>
      <c r="B127" s="1" t="s">
        <v>29</v>
      </c>
      <c r="C127" s="1">
        <v>281</v>
      </c>
      <c r="D127" s="27">
        <v>30</v>
      </c>
      <c r="E127" s="27">
        <v>0</v>
      </c>
      <c r="F127" s="27">
        <v>0</v>
      </c>
      <c r="G127" s="27">
        <v>0</v>
      </c>
      <c r="H127" s="27">
        <v>0</v>
      </c>
    </row>
    <row r="128" spans="1:8" x14ac:dyDescent="0.25">
      <c r="A128" s="27">
        <v>2022</v>
      </c>
      <c r="B128" s="1" t="s">
        <v>29</v>
      </c>
      <c r="C128" s="1">
        <v>236</v>
      </c>
      <c r="D128" s="27">
        <v>1</v>
      </c>
      <c r="E128" s="27">
        <v>0</v>
      </c>
      <c r="F128" s="27">
        <v>0</v>
      </c>
      <c r="G128" s="27">
        <v>0</v>
      </c>
      <c r="H128" s="27">
        <v>0</v>
      </c>
    </row>
    <row r="129" spans="1:8" x14ac:dyDescent="0.25">
      <c r="A129" s="27">
        <v>2022</v>
      </c>
      <c r="B129" s="1" t="s">
        <v>29</v>
      </c>
      <c r="C129" s="1">
        <v>290</v>
      </c>
      <c r="D129" s="27">
        <v>0</v>
      </c>
      <c r="E129" s="27">
        <v>0</v>
      </c>
      <c r="F129" s="27">
        <v>0</v>
      </c>
      <c r="G129" s="27">
        <v>0</v>
      </c>
      <c r="H129" s="27">
        <v>0</v>
      </c>
    </row>
    <row r="130" spans="1:8" x14ac:dyDescent="0.25">
      <c r="A130" s="27">
        <v>2022</v>
      </c>
      <c r="B130" s="1" t="s">
        <v>30</v>
      </c>
      <c r="C130" s="1">
        <v>305</v>
      </c>
      <c r="D130" s="27">
        <v>0</v>
      </c>
      <c r="E130" s="27">
        <v>0</v>
      </c>
      <c r="F130" s="27">
        <v>0</v>
      </c>
      <c r="G130" s="27">
        <v>0</v>
      </c>
      <c r="H130" s="27">
        <v>0</v>
      </c>
    </row>
    <row r="131" spans="1:8" x14ac:dyDescent="0.25">
      <c r="A131" s="27">
        <v>2022</v>
      </c>
      <c r="B131" s="1" t="s">
        <v>30</v>
      </c>
      <c r="C131" s="1">
        <v>306</v>
      </c>
      <c r="D131" s="27">
        <v>35</v>
      </c>
      <c r="E131" s="27">
        <v>0</v>
      </c>
      <c r="F131" s="27">
        <v>40</v>
      </c>
      <c r="G131" s="27">
        <v>20</v>
      </c>
      <c r="H131" s="27">
        <v>0</v>
      </c>
    </row>
    <row r="132" spans="1:8" x14ac:dyDescent="0.25">
      <c r="A132" s="27">
        <v>2022</v>
      </c>
      <c r="B132" s="1" t="s">
        <v>30</v>
      </c>
      <c r="C132" s="1">
        <v>321</v>
      </c>
      <c r="D132" s="27">
        <v>80</v>
      </c>
      <c r="E132" s="27">
        <v>1</v>
      </c>
      <c r="F132" s="27">
        <v>10</v>
      </c>
      <c r="G132" s="27">
        <v>5</v>
      </c>
      <c r="H132" s="27">
        <v>0</v>
      </c>
    </row>
    <row r="133" spans="1:8" x14ac:dyDescent="0.25">
      <c r="A133" s="27">
        <v>2022</v>
      </c>
      <c r="B133" s="1" t="s">
        <v>30</v>
      </c>
      <c r="C133" s="1">
        <v>324</v>
      </c>
      <c r="D133" s="27">
        <v>50</v>
      </c>
      <c r="E133" s="27">
        <v>30</v>
      </c>
      <c r="F133" s="27">
        <v>5</v>
      </c>
      <c r="G133" s="27">
        <v>1</v>
      </c>
      <c r="H133" s="27">
        <v>0</v>
      </c>
    </row>
    <row r="134" spans="1:8" x14ac:dyDescent="0.25">
      <c r="A134" s="27">
        <v>2022</v>
      </c>
      <c r="B134" s="1" t="s">
        <v>30</v>
      </c>
      <c r="C134" s="1">
        <v>325</v>
      </c>
      <c r="D134" s="27">
        <v>60</v>
      </c>
      <c r="E134" s="27">
        <v>30</v>
      </c>
      <c r="F134" s="27">
        <v>0</v>
      </c>
      <c r="G134" s="27">
        <v>0</v>
      </c>
      <c r="H134" s="27">
        <v>0</v>
      </c>
    </row>
    <row r="135" spans="1:8" x14ac:dyDescent="0.25">
      <c r="A135" s="27">
        <v>2022</v>
      </c>
      <c r="B135" s="1" t="s">
        <v>30</v>
      </c>
      <c r="C135" s="1">
        <v>331</v>
      </c>
      <c r="D135" s="27">
        <v>75</v>
      </c>
      <c r="E135" s="27">
        <v>5</v>
      </c>
      <c r="F135" s="27">
        <v>10</v>
      </c>
      <c r="G135" s="27">
        <v>10</v>
      </c>
      <c r="H135" s="27">
        <v>0</v>
      </c>
    </row>
    <row r="136" spans="1:8" x14ac:dyDescent="0.25">
      <c r="A136" s="27">
        <v>2022</v>
      </c>
      <c r="B136" s="1" t="s">
        <v>30</v>
      </c>
      <c r="C136" s="1">
        <v>337</v>
      </c>
      <c r="D136" s="27">
        <v>71</v>
      </c>
      <c r="E136" s="27">
        <v>0</v>
      </c>
      <c r="F136" s="27">
        <v>10</v>
      </c>
      <c r="G136" s="27">
        <v>2</v>
      </c>
      <c r="H136" s="27">
        <v>0</v>
      </c>
    </row>
    <row r="137" spans="1:8" x14ac:dyDescent="0.25">
      <c r="A137" s="27">
        <v>2022</v>
      </c>
      <c r="B137" s="1" t="s">
        <v>30</v>
      </c>
      <c r="C137" s="1">
        <v>348</v>
      </c>
      <c r="D137" s="27">
        <v>60</v>
      </c>
      <c r="E137" s="27">
        <v>0</v>
      </c>
      <c r="F137" s="27">
        <v>20</v>
      </c>
      <c r="G137" s="27">
        <v>20</v>
      </c>
      <c r="H137" s="27">
        <v>0</v>
      </c>
    </row>
    <row r="138" spans="1:8" x14ac:dyDescent="0.25">
      <c r="A138" s="27">
        <v>2022</v>
      </c>
      <c r="B138" s="1" t="s">
        <v>30</v>
      </c>
      <c r="C138" s="1">
        <v>357</v>
      </c>
      <c r="D138" s="27">
        <v>85</v>
      </c>
      <c r="E138" s="27">
        <v>0</v>
      </c>
      <c r="F138" s="27">
        <v>0</v>
      </c>
      <c r="G138" s="27">
        <v>0</v>
      </c>
      <c r="H138" s="27">
        <v>0</v>
      </c>
    </row>
    <row r="139" spans="1:8" x14ac:dyDescent="0.25">
      <c r="A139" s="27">
        <v>2022</v>
      </c>
      <c r="B139" s="1" t="s">
        <v>30</v>
      </c>
      <c r="C139" s="1">
        <v>359</v>
      </c>
      <c r="D139" s="27">
        <v>61</v>
      </c>
      <c r="E139" s="27">
        <v>0</v>
      </c>
      <c r="F139" s="27">
        <v>0</v>
      </c>
      <c r="G139" s="27">
        <v>0</v>
      </c>
      <c r="H139" s="27">
        <v>0</v>
      </c>
    </row>
    <row r="140" spans="1:8" x14ac:dyDescent="0.25">
      <c r="A140" s="27">
        <v>2022</v>
      </c>
      <c r="B140" s="1" t="s">
        <v>30</v>
      </c>
      <c r="C140" s="1">
        <v>362</v>
      </c>
      <c r="D140" s="27">
        <v>80</v>
      </c>
      <c r="E140" s="27">
        <v>0</v>
      </c>
      <c r="F140" s="27">
        <v>0</v>
      </c>
      <c r="G140" s="27">
        <v>0</v>
      </c>
      <c r="H140" s="27">
        <v>0</v>
      </c>
    </row>
    <row r="141" spans="1:8" x14ac:dyDescent="0.25">
      <c r="A141" s="27">
        <v>2022</v>
      </c>
      <c r="B141" s="1" t="s">
        <v>30</v>
      </c>
      <c r="C141" s="1">
        <v>363</v>
      </c>
      <c r="D141" s="27">
        <v>70</v>
      </c>
      <c r="E141" s="27">
        <v>0</v>
      </c>
      <c r="F141" s="27">
        <v>0</v>
      </c>
      <c r="G141" s="27">
        <v>0</v>
      </c>
      <c r="H141" s="27">
        <v>0</v>
      </c>
    </row>
    <row r="142" spans="1:8" x14ac:dyDescent="0.25">
      <c r="A142" s="27">
        <v>2022</v>
      </c>
      <c r="B142" s="1" t="s">
        <v>30</v>
      </c>
      <c r="C142" s="1">
        <v>364</v>
      </c>
      <c r="D142" s="27">
        <v>70</v>
      </c>
      <c r="E142" s="27">
        <v>0</v>
      </c>
      <c r="F142" s="27">
        <v>0</v>
      </c>
      <c r="G142" s="27">
        <v>0</v>
      </c>
      <c r="H142" s="27">
        <v>0</v>
      </c>
    </row>
    <row r="143" spans="1:8" x14ac:dyDescent="0.25">
      <c r="A143" s="27">
        <v>2022</v>
      </c>
      <c r="B143" s="1" t="s">
        <v>30</v>
      </c>
      <c r="C143" s="1">
        <v>390</v>
      </c>
      <c r="D143" s="27">
        <v>61</v>
      </c>
      <c r="E143" s="27">
        <v>0</v>
      </c>
      <c r="F143" s="27">
        <v>2</v>
      </c>
      <c r="G143" s="27">
        <v>0</v>
      </c>
      <c r="H143" s="27">
        <v>0</v>
      </c>
    </row>
    <row r="144" spans="1:8" x14ac:dyDescent="0.25">
      <c r="A144" s="27">
        <v>2022</v>
      </c>
      <c r="B144" s="1" t="s">
        <v>30</v>
      </c>
      <c r="C144" s="1">
        <v>392</v>
      </c>
      <c r="D144" s="27">
        <v>21</v>
      </c>
      <c r="E144" s="27">
        <v>0</v>
      </c>
      <c r="F144" s="27">
        <v>1</v>
      </c>
      <c r="G144" s="27">
        <v>1</v>
      </c>
      <c r="H144" s="27">
        <v>0</v>
      </c>
    </row>
    <row r="145" spans="1:8" x14ac:dyDescent="0.25">
      <c r="A145" s="27">
        <v>2022</v>
      </c>
      <c r="B145" s="1" t="s">
        <v>30</v>
      </c>
      <c r="C145" s="1">
        <v>393</v>
      </c>
      <c r="D145" s="27">
        <v>60</v>
      </c>
      <c r="E145" s="27">
        <v>0</v>
      </c>
      <c r="F145" s="27">
        <v>10</v>
      </c>
      <c r="G145" s="27">
        <v>10</v>
      </c>
      <c r="H145" s="27">
        <v>0</v>
      </c>
    </row>
    <row r="146" spans="1:8" x14ac:dyDescent="0.25">
      <c r="A146" s="27">
        <v>2022</v>
      </c>
      <c r="B146" s="1" t="s">
        <v>30</v>
      </c>
      <c r="C146" s="1">
        <v>395</v>
      </c>
      <c r="D146" s="27">
        <v>40</v>
      </c>
      <c r="E146" s="27">
        <v>0</v>
      </c>
      <c r="F146" s="27">
        <v>1</v>
      </c>
      <c r="G146" s="27">
        <v>1</v>
      </c>
      <c r="H146" s="27">
        <v>0</v>
      </c>
    </row>
    <row r="147" spans="1:8" x14ac:dyDescent="0.25">
      <c r="A147" s="27">
        <v>2022</v>
      </c>
      <c r="B147" s="1" t="s">
        <v>30</v>
      </c>
      <c r="C147" s="1">
        <v>396</v>
      </c>
      <c r="D147" s="27">
        <v>12</v>
      </c>
      <c r="E147" s="27">
        <v>0</v>
      </c>
      <c r="F147" s="27">
        <v>5</v>
      </c>
      <c r="G147" s="27">
        <v>0</v>
      </c>
      <c r="H147" s="27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33"/>
  <sheetViews>
    <sheetView topLeftCell="D1" workbookViewId="0">
      <selection activeCell="J14" sqref="J14"/>
    </sheetView>
  </sheetViews>
  <sheetFormatPr baseColWidth="10" defaultRowHeight="15" x14ac:dyDescent="0.25"/>
  <cols>
    <col min="1" max="1" width="11.42578125" style="27"/>
    <col min="2" max="2" width="14.28515625" style="27" customWidth="1"/>
    <col min="3" max="7" width="11.42578125" style="27"/>
    <col min="8" max="9" width="11.42578125" style="31"/>
    <col min="10" max="15" width="11.42578125" style="27"/>
  </cols>
  <sheetData>
    <row r="1" spans="1:19" x14ac:dyDescent="0.25">
      <c r="A1" s="27" t="s">
        <v>17</v>
      </c>
      <c r="B1" s="27" t="s">
        <v>0</v>
      </c>
      <c r="C1" s="33" t="s">
        <v>1</v>
      </c>
      <c r="D1" s="33" t="s">
        <v>9247</v>
      </c>
      <c r="E1" s="36" t="s">
        <v>9276</v>
      </c>
      <c r="F1" s="36" t="s">
        <v>9277</v>
      </c>
      <c r="G1" s="36" t="s">
        <v>9278</v>
      </c>
      <c r="H1" s="43" t="s">
        <v>9279</v>
      </c>
      <c r="I1" s="43" t="s">
        <v>9280</v>
      </c>
      <c r="J1" s="36" t="s">
        <v>11</v>
      </c>
      <c r="K1" s="36" t="s">
        <v>12</v>
      </c>
      <c r="L1" s="36" t="s">
        <v>9281</v>
      </c>
      <c r="M1" s="36" t="s">
        <v>9282</v>
      </c>
      <c r="N1" s="37" t="s">
        <v>9283</v>
      </c>
      <c r="O1" s="36" t="s">
        <v>9284</v>
      </c>
      <c r="P1" s="36" t="s">
        <v>9285</v>
      </c>
      <c r="Q1" s="36" t="s">
        <v>9286</v>
      </c>
      <c r="R1" s="36" t="s">
        <v>9287</v>
      </c>
      <c r="S1" s="36" t="s">
        <v>9288</v>
      </c>
    </row>
    <row r="2" spans="1:19" x14ac:dyDescent="0.25">
      <c r="A2" s="27">
        <v>2019</v>
      </c>
      <c r="B2" s="27" t="s">
        <v>28</v>
      </c>
      <c r="C2" s="33">
        <v>154</v>
      </c>
      <c r="D2" s="33" t="s">
        <v>10</v>
      </c>
      <c r="E2" s="33">
        <v>16.5</v>
      </c>
      <c r="F2" s="33">
        <v>5</v>
      </c>
      <c r="G2" s="27">
        <f>SUM('V ramas'!J2:M2)</f>
        <v>14</v>
      </c>
      <c r="H2" s="31">
        <v>1</v>
      </c>
      <c r="I2" s="31">
        <v>1</v>
      </c>
      <c r="N2" s="40">
        <f t="shared" ref="N2:N65" si="0">H2/G2*100</f>
        <v>7.1428571428571423</v>
      </c>
      <c r="O2" s="40">
        <f t="shared" ref="O2:O65" si="1">H2/E2</f>
        <v>6.0606060606060608E-2</v>
      </c>
      <c r="P2" s="40">
        <f t="shared" ref="P2:P65" si="2">H2/F2</f>
        <v>0.2</v>
      </c>
      <c r="Q2" s="40" t="e">
        <f t="shared" ref="Q2:Q65" si="3">H2/L2</f>
        <v>#DIV/0!</v>
      </c>
      <c r="R2" s="40" t="e">
        <f t="shared" ref="R2:R65" si="4">H2/M2</f>
        <v>#DIV/0!</v>
      </c>
      <c r="S2" s="41" t="e">
        <f t="shared" ref="S2:S65" si="5">K2/M2</f>
        <v>#DIV/0!</v>
      </c>
    </row>
    <row r="3" spans="1:19" x14ac:dyDescent="0.25">
      <c r="A3" s="27">
        <v>2019</v>
      </c>
      <c r="B3" s="27" t="s">
        <v>28</v>
      </c>
      <c r="C3" s="33">
        <v>154</v>
      </c>
      <c r="D3" s="33" t="s">
        <v>31</v>
      </c>
      <c r="E3" s="33">
        <v>16</v>
      </c>
      <c r="F3" s="33">
        <v>5</v>
      </c>
      <c r="G3" s="27">
        <f>SUM('V ramas'!J3:M3)</f>
        <v>9</v>
      </c>
      <c r="H3" s="31">
        <v>0</v>
      </c>
      <c r="I3" s="31">
        <v>0</v>
      </c>
      <c r="N3" s="40">
        <f t="shared" si="0"/>
        <v>0</v>
      </c>
      <c r="O3" s="40">
        <f t="shared" si="1"/>
        <v>0</v>
      </c>
      <c r="P3" s="40">
        <f t="shared" si="2"/>
        <v>0</v>
      </c>
      <c r="Q3" s="40" t="e">
        <f t="shared" si="3"/>
        <v>#DIV/0!</v>
      </c>
      <c r="R3" s="40" t="e">
        <f t="shared" si="4"/>
        <v>#DIV/0!</v>
      </c>
      <c r="S3" s="41" t="e">
        <f t="shared" si="5"/>
        <v>#DIV/0!</v>
      </c>
    </row>
    <row r="4" spans="1:19" x14ac:dyDescent="0.25">
      <c r="A4" s="27">
        <v>2019</v>
      </c>
      <c r="B4" s="27" t="s">
        <v>28</v>
      </c>
      <c r="C4" s="33">
        <v>154</v>
      </c>
      <c r="D4" s="33" t="s">
        <v>32</v>
      </c>
      <c r="E4" s="33">
        <v>7</v>
      </c>
      <c r="F4" s="33">
        <v>3</v>
      </c>
      <c r="G4" s="27">
        <f>SUM('V ramas'!J4:M4)</f>
        <v>7</v>
      </c>
      <c r="H4" s="31">
        <v>0</v>
      </c>
      <c r="I4" s="31">
        <v>0</v>
      </c>
      <c r="N4" s="40">
        <f t="shared" si="0"/>
        <v>0</v>
      </c>
      <c r="O4" s="40">
        <f t="shared" si="1"/>
        <v>0</v>
      </c>
      <c r="P4" s="40">
        <f t="shared" si="2"/>
        <v>0</v>
      </c>
      <c r="Q4" s="40" t="e">
        <f t="shared" si="3"/>
        <v>#DIV/0!</v>
      </c>
      <c r="R4" s="40" t="e">
        <f t="shared" si="4"/>
        <v>#DIV/0!</v>
      </c>
      <c r="S4" s="41" t="e">
        <f t="shared" si="5"/>
        <v>#DIV/0!</v>
      </c>
    </row>
    <row r="5" spans="1:19" x14ac:dyDescent="0.25">
      <c r="A5" s="27">
        <v>2019</v>
      </c>
      <c r="B5" s="27" t="s">
        <v>28</v>
      </c>
      <c r="C5" s="33">
        <v>154</v>
      </c>
      <c r="D5" s="33" t="s">
        <v>33</v>
      </c>
      <c r="E5" s="33">
        <v>8</v>
      </c>
      <c r="F5" s="33">
        <v>4</v>
      </c>
      <c r="G5" s="27">
        <f>SUM('V ramas'!J5:M5)</f>
        <v>8</v>
      </c>
      <c r="H5" s="31">
        <v>0</v>
      </c>
      <c r="I5" s="31">
        <v>0</v>
      </c>
      <c r="N5" s="40">
        <f t="shared" si="0"/>
        <v>0</v>
      </c>
      <c r="O5" s="40">
        <f t="shared" si="1"/>
        <v>0</v>
      </c>
      <c r="P5" s="40">
        <f t="shared" si="2"/>
        <v>0</v>
      </c>
      <c r="Q5" s="40" t="e">
        <f t="shared" si="3"/>
        <v>#DIV/0!</v>
      </c>
      <c r="R5" s="40" t="e">
        <f t="shared" si="4"/>
        <v>#DIV/0!</v>
      </c>
      <c r="S5" s="41" t="e">
        <f t="shared" si="5"/>
        <v>#DIV/0!</v>
      </c>
    </row>
    <row r="6" spans="1:19" x14ac:dyDescent="0.25">
      <c r="A6" s="27">
        <v>2019</v>
      </c>
      <c r="B6" s="27" t="s">
        <v>28</v>
      </c>
      <c r="C6" s="33">
        <v>156</v>
      </c>
      <c r="D6" s="33" t="s">
        <v>10</v>
      </c>
      <c r="E6" s="33">
        <v>18</v>
      </c>
      <c r="F6" s="33">
        <v>6</v>
      </c>
      <c r="G6" s="27">
        <f>SUM('V ramas'!J6:M6)</f>
        <v>10</v>
      </c>
      <c r="H6" s="31">
        <v>1</v>
      </c>
      <c r="I6" s="31">
        <v>1</v>
      </c>
      <c r="N6" s="40">
        <f t="shared" si="0"/>
        <v>10</v>
      </c>
      <c r="O6" s="40">
        <f t="shared" si="1"/>
        <v>5.5555555555555552E-2</v>
      </c>
      <c r="P6" s="40">
        <f t="shared" si="2"/>
        <v>0.16666666666666666</v>
      </c>
      <c r="Q6" s="40" t="e">
        <f t="shared" si="3"/>
        <v>#DIV/0!</v>
      </c>
      <c r="R6" s="40" t="e">
        <f t="shared" si="4"/>
        <v>#DIV/0!</v>
      </c>
      <c r="S6" s="41" t="e">
        <f t="shared" si="5"/>
        <v>#DIV/0!</v>
      </c>
    </row>
    <row r="7" spans="1:19" x14ac:dyDescent="0.25">
      <c r="A7" s="27">
        <v>2019</v>
      </c>
      <c r="B7" s="27" t="s">
        <v>28</v>
      </c>
      <c r="C7" s="33">
        <v>156</v>
      </c>
      <c r="D7" s="33" t="s">
        <v>31</v>
      </c>
      <c r="E7" s="33">
        <v>6</v>
      </c>
      <c r="F7" s="33">
        <v>3</v>
      </c>
      <c r="G7" s="27">
        <f>SUM('V ramas'!J7:M7)</f>
        <v>1</v>
      </c>
      <c r="H7" s="31">
        <v>0</v>
      </c>
      <c r="I7" s="31">
        <v>0</v>
      </c>
      <c r="N7" s="40">
        <f t="shared" si="0"/>
        <v>0</v>
      </c>
      <c r="O7" s="40">
        <f t="shared" si="1"/>
        <v>0</v>
      </c>
      <c r="P7" s="40">
        <f t="shared" si="2"/>
        <v>0</v>
      </c>
      <c r="Q7" s="40" t="e">
        <f t="shared" si="3"/>
        <v>#DIV/0!</v>
      </c>
      <c r="R7" s="40" t="e">
        <f t="shared" si="4"/>
        <v>#DIV/0!</v>
      </c>
      <c r="S7" s="41" t="e">
        <f t="shared" si="5"/>
        <v>#DIV/0!</v>
      </c>
    </row>
    <row r="8" spans="1:19" x14ac:dyDescent="0.25">
      <c r="A8" s="27">
        <v>2019</v>
      </c>
      <c r="B8" s="27" t="s">
        <v>28</v>
      </c>
      <c r="C8" s="33">
        <v>156</v>
      </c>
      <c r="D8" s="33" t="s">
        <v>32</v>
      </c>
      <c r="E8" s="33">
        <v>5</v>
      </c>
      <c r="F8" s="33">
        <v>3</v>
      </c>
      <c r="G8" s="27">
        <f>SUM('V ramas'!J8:M8)</f>
        <v>2</v>
      </c>
      <c r="H8" s="31">
        <v>0</v>
      </c>
      <c r="I8" s="31">
        <v>0</v>
      </c>
      <c r="N8" s="40">
        <f t="shared" si="0"/>
        <v>0</v>
      </c>
      <c r="O8" s="40">
        <f t="shared" si="1"/>
        <v>0</v>
      </c>
      <c r="P8" s="40">
        <f t="shared" si="2"/>
        <v>0</v>
      </c>
      <c r="Q8" s="40" t="e">
        <f t="shared" si="3"/>
        <v>#DIV/0!</v>
      </c>
      <c r="R8" s="40" t="e">
        <f t="shared" si="4"/>
        <v>#DIV/0!</v>
      </c>
      <c r="S8" s="41" t="e">
        <f t="shared" si="5"/>
        <v>#DIV/0!</v>
      </c>
    </row>
    <row r="9" spans="1:19" x14ac:dyDescent="0.25">
      <c r="A9" s="27">
        <v>2019</v>
      </c>
      <c r="B9" s="27" t="s">
        <v>28</v>
      </c>
      <c r="C9" s="33">
        <v>156</v>
      </c>
      <c r="D9" s="33" t="s">
        <v>33</v>
      </c>
      <c r="E9" s="33">
        <v>6</v>
      </c>
      <c r="F9" s="33">
        <v>2</v>
      </c>
      <c r="G9" s="27">
        <f>SUM('V ramas'!J9:M9)</f>
        <v>6</v>
      </c>
      <c r="H9" s="31">
        <v>2</v>
      </c>
      <c r="I9" s="31">
        <v>1</v>
      </c>
      <c r="N9" s="40">
        <f t="shared" si="0"/>
        <v>33.333333333333329</v>
      </c>
      <c r="O9" s="40">
        <f t="shared" si="1"/>
        <v>0.33333333333333331</v>
      </c>
      <c r="P9" s="40">
        <f t="shared" si="2"/>
        <v>1</v>
      </c>
      <c r="Q9" s="40" t="e">
        <f t="shared" si="3"/>
        <v>#DIV/0!</v>
      </c>
      <c r="R9" s="40" t="e">
        <f t="shared" si="4"/>
        <v>#DIV/0!</v>
      </c>
      <c r="S9" s="41" t="e">
        <f t="shared" si="5"/>
        <v>#DIV/0!</v>
      </c>
    </row>
    <row r="10" spans="1:19" x14ac:dyDescent="0.25">
      <c r="A10" s="27">
        <v>2019</v>
      </c>
      <c r="B10" s="27" t="s">
        <v>28</v>
      </c>
      <c r="C10" s="33">
        <v>161</v>
      </c>
      <c r="D10" s="33" t="s">
        <v>10</v>
      </c>
      <c r="E10" s="33">
        <v>6</v>
      </c>
      <c r="F10" s="33">
        <v>2</v>
      </c>
      <c r="G10" s="27">
        <f>SUM('V ramas'!J10:M10)</f>
        <v>5</v>
      </c>
      <c r="H10" s="31">
        <v>1</v>
      </c>
      <c r="I10" s="31">
        <v>1</v>
      </c>
      <c r="N10" s="40">
        <f t="shared" si="0"/>
        <v>20</v>
      </c>
      <c r="O10" s="40">
        <f t="shared" si="1"/>
        <v>0.16666666666666666</v>
      </c>
      <c r="P10" s="40">
        <f t="shared" si="2"/>
        <v>0.5</v>
      </c>
      <c r="Q10" s="40" t="e">
        <f t="shared" si="3"/>
        <v>#DIV/0!</v>
      </c>
      <c r="R10" s="40" t="e">
        <f t="shared" si="4"/>
        <v>#DIV/0!</v>
      </c>
      <c r="S10" s="41" t="e">
        <f t="shared" si="5"/>
        <v>#DIV/0!</v>
      </c>
    </row>
    <row r="11" spans="1:19" x14ac:dyDescent="0.25">
      <c r="A11" s="27">
        <v>2019</v>
      </c>
      <c r="B11" s="27" t="s">
        <v>28</v>
      </c>
      <c r="C11" s="33">
        <v>161</v>
      </c>
      <c r="D11" s="33" t="s">
        <v>31</v>
      </c>
      <c r="E11" s="33">
        <v>11</v>
      </c>
      <c r="F11" s="33">
        <v>4</v>
      </c>
      <c r="G11" s="27">
        <f>SUM('V ramas'!J11:M11)</f>
        <v>10</v>
      </c>
      <c r="H11" s="31">
        <v>2</v>
      </c>
      <c r="I11" s="31">
        <v>1</v>
      </c>
      <c r="N11" s="40">
        <f t="shared" si="0"/>
        <v>20</v>
      </c>
      <c r="O11" s="40">
        <f t="shared" si="1"/>
        <v>0.18181818181818182</v>
      </c>
      <c r="P11" s="40">
        <f t="shared" si="2"/>
        <v>0.5</v>
      </c>
      <c r="Q11" s="40" t="e">
        <f t="shared" si="3"/>
        <v>#DIV/0!</v>
      </c>
      <c r="R11" s="40" t="e">
        <f t="shared" si="4"/>
        <v>#DIV/0!</v>
      </c>
      <c r="S11" s="41" t="e">
        <f t="shared" si="5"/>
        <v>#DIV/0!</v>
      </c>
    </row>
    <row r="12" spans="1:19" x14ac:dyDescent="0.25">
      <c r="A12" s="27">
        <v>2019</v>
      </c>
      <c r="B12" s="27" t="s">
        <v>28</v>
      </c>
      <c r="C12" s="33">
        <v>161</v>
      </c>
      <c r="D12" s="33" t="s">
        <v>32</v>
      </c>
      <c r="E12" s="33">
        <v>6</v>
      </c>
      <c r="F12" s="33">
        <v>2</v>
      </c>
      <c r="G12" s="27">
        <f>SUM('V ramas'!J12:M12)</f>
        <v>4</v>
      </c>
      <c r="H12" s="31">
        <v>1</v>
      </c>
      <c r="I12" s="31">
        <v>1</v>
      </c>
      <c r="N12" s="40">
        <f t="shared" si="0"/>
        <v>25</v>
      </c>
      <c r="O12" s="40">
        <f t="shared" si="1"/>
        <v>0.16666666666666666</v>
      </c>
      <c r="P12" s="40">
        <f t="shared" si="2"/>
        <v>0.5</v>
      </c>
      <c r="Q12" s="40" t="e">
        <f t="shared" si="3"/>
        <v>#DIV/0!</v>
      </c>
      <c r="R12" s="40" t="e">
        <f t="shared" si="4"/>
        <v>#DIV/0!</v>
      </c>
      <c r="S12" s="41" t="e">
        <f t="shared" si="5"/>
        <v>#DIV/0!</v>
      </c>
    </row>
    <row r="13" spans="1:19" x14ac:dyDescent="0.25">
      <c r="A13" s="27">
        <v>2019</v>
      </c>
      <c r="B13" s="27" t="s">
        <v>28</v>
      </c>
      <c r="C13" s="33">
        <v>161</v>
      </c>
      <c r="D13" s="33" t="s">
        <v>33</v>
      </c>
      <c r="E13" s="33">
        <v>8</v>
      </c>
      <c r="F13" s="33">
        <v>3</v>
      </c>
      <c r="G13" s="27">
        <f>SUM('V ramas'!J13:M13)</f>
        <v>11</v>
      </c>
      <c r="H13" s="31">
        <v>0</v>
      </c>
      <c r="I13" s="31">
        <v>0</v>
      </c>
      <c r="N13" s="40">
        <f t="shared" si="0"/>
        <v>0</v>
      </c>
      <c r="O13" s="40">
        <f t="shared" si="1"/>
        <v>0</v>
      </c>
      <c r="P13" s="40">
        <f t="shared" si="2"/>
        <v>0</v>
      </c>
      <c r="Q13" s="40" t="e">
        <f t="shared" si="3"/>
        <v>#DIV/0!</v>
      </c>
      <c r="R13" s="40" t="e">
        <f t="shared" si="4"/>
        <v>#DIV/0!</v>
      </c>
      <c r="S13" s="41" t="e">
        <f t="shared" si="5"/>
        <v>#DIV/0!</v>
      </c>
    </row>
    <row r="14" spans="1:19" x14ac:dyDescent="0.25">
      <c r="A14" s="27">
        <v>2019</v>
      </c>
      <c r="B14" s="27" t="s">
        <v>28</v>
      </c>
      <c r="C14" s="33">
        <v>171</v>
      </c>
      <c r="D14" s="33" t="s">
        <v>10</v>
      </c>
      <c r="E14" s="33">
        <v>9</v>
      </c>
      <c r="F14" s="33">
        <v>4</v>
      </c>
      <c r="G14" s="27">
        <f>SUM('V ramas'!J14:M14)</f>
        <v>12</v>
      </c>
      <c r="H14" s="31">
        <v>0</v>
      </c>
      <c r="I14" s="31">
        <v>0</v>
      </c>
      <c r="N14" s="40">
        <f t="shared" si="0"/>
        <v>0</v>
      </c>
      <c r="O14" s="40">
        <f t="shared" si="1"/>
        <v>0</v>
      </c>
      <c r="P14" s="40">
        <f t="shared" si="2"/>
        <v>0</v>
      </c>
      <c r="Q14" s="40" t="e">
        <f t="shared" si="3"/>
        <v>#DIV/0!</v>
      </c>
      <c r="R14" s="40" t="e">
        <f t="shared" si="4"/>
        <v>#DIV/0!</v>
      </c>
      <c r="S14" s="41" t="e">
        <f t="shared" si="5"/>
        <v>#DIV/0!</v>
      </c>
    </row>
    <row r="15" spans="1:19" x14ac:dyDescent="0.25">
      <c r="A15" s="27">
        <v>2019</v>
      </c>
      <c r="B15" s="27" t="s">
        <v>28</v>
      </c>
      <c r="C15" s="33">
        <v>171</v>
      </c>
      <c r="D15" s="33" t="s">
        <v>31</v>
      </c>
      <c r="E15" s="33">
        <v>10</v>
      </c>
      <c r="F15" s="33">
        <v>3</v>
      </c>
      <c r="G15" s="27">
        <f>SUM('V ramas'!J15:M15)</f>
        <v>14</v>
      </c>
      <c r="H15" s="31">
        <v>0</v>
      </c>
      <c r="I15" s="31">
        <v>0</v>
      </c>
      <c r="N15" s="40">
        <f t="shared" si="0"/>
        <v>0</v>
      </c>
      <c r="O15" s="40">
        <f t="shared" si="1"/>
        <v>0</v>
      </c>
      <c r="P15" s="40">
        <f t="shared" si="2"/>
        <v>0</v>
      </c>
      <c r="Q15" s="40" t="e">
        <f t="shared" si="3"/>
        <v>#DIV/0!</v>
      </c>
      <c r="R15" s="40" t="e">
        <f t="shared" si="4"/>
        <v>#DIV/0!</v>
      </c>
      <c r="S15" s="41" t="e">
        <f t="shared" si="5"/>
        <v>#DIV/0!</v>
      </c>
    </row>
    <row r="16" spans="1:19" x14ac:dyDescent="0.25">
      <c r="A16" s="27">
        <v>2019</v>
      </c>
      <c r="B16" s="27" t="s">
        <v>28</v>
      </c>
      <c r="C16" s="33">
        <v>171</v>
      </c>
      <c r="D16" s="33" t="s">
        <v>32</v>
      </c>
      <c r="E16" s="33">
        <v>7</v>
      </c>
      <c r="F16" s="33">
        <v>3</v>
      </c>
      <c r="G16" s="27">
        <f>SUM('V ramas'!J16:M16)</f>
        <v>14</v>
      </c>
      <c r="H16" s="31">
        <v>0</v>
      </c>
      <c r="I16" s="31">
        <v>0</v>
      </c>
      <c r="N16" s="40">
        <f t="shared" si="0"/>
        <v>0</v>
      </c>
      <c r="O16" s="40">
        <f t="shared" si="1"/>
        <v>0</v>
      </c>
      <c r="P16" s="40">
        <f t="shared" si="2"/>
        <v>0</v>
      </c>
      <c r="Q16" s="40" t="e">
        <f t="shared" si="3"/>
        <v>#DIV/0!</v>
      </c>
      <c r="R16" s="40" t="e">
        <f t="shared" si="4"/>
        <v>#DIV/0!</v>
      </c>
      <c r="S16" s="41" t="e">
        <f t="shared" si="5"/>
        <v>#DIV/0!</v>
      </c>
    </row>
    <row r="17" spans="1:19" x14ac:dyDescent="0.25">
      <c r="A17" s="27">
        <v>2019</v>
      </c>
      <c r="B17" s="27" t="s">
        <v>28</v>
      </c>
      <c r="C17" s="33">
        <v>171</v>
      </c>
      <c r="D17" s="33" t="s">
        <v>33</v>
      </c>
      <c r="E17" s="33">
        <v>8</v>
      </c>
      <c r="F17" s="33">
        <v>3</v>
      </c>
      <c r="G17" s="27">
        <f>SUM('V ramas'!J17:M17)</f>
        <v>12</v>
      </c>
      <c r="H17" s="31">
        <v>0</v>
      </c>
      <c r="I17" s="31">
        <v>0</v>
      </c>
      <c r="N17" s="40">
        <f t="shared" si="0"/>
        <v>0</v>
      </c>
      <c r="O17" s="40">
        <f t="shared" si="1"/>
        <v>0</v>
      </c>
      <c r="P17" s="40">
        <f t="shared" si="2"/>
        <v>0</v>
      </c>
      <c r="Q17" s="40" t="e">
        <f t="shared" si="3"/>
        <v>#DIV/0!</v>
      </c>
      <c r="R17" s="40" t="e">
        <f t="shared" si="4"/>
        <v>#DIV/0!</v>
      </c>
      <c r="S17" s="41" t="e">
        <f t="shared" si="5"/>
        <v>#DIV/0!</v>
      </c>
    </row>
    <row r="18" spans="1:19" x14ac:dyDescent="0.25">
      <c r="A18" s="27">
        <v>2019</v>
      </c>
      <c r="B18" s="27" t="s">
        <v>28</v>
      </c>
      <c r="C18" s="33">
        <v>174</v>
      </c>
      <c r="D18" s="33" t="s">
        <v>10</v>
      </c>
      <c r="E18" s="33">
        <v>6</v>
      </c>
      <c r="F18" s="33">
        <v>3</v>
      </c>
      <c r="G18" s="27">
        <f>SUM('V ramas'!J18:M18)</f>
        <v>15</v>
      </c>
      <c r="H18" s="31">
        <v>0</v>
      </c>
      <c r="I18" s="31">
        <v>0</v>
      </c>
      <c r="N18" s="40">
        <f t="shared" si="0"/>
        <v>0</v>
      </c>
      <c r="O18" s="40">
        <f t="shared" si="1"/>
        <v>0</v>
      </c>
      <c r="P18" s="40">
        <f t="shared" si="2"/>
        <v>0</v>
      </c>
      <c r="Q18" s="40" t="e">
        <f t="shared" si="3"/>
        <v>#DIV/0!</v>
      </c>
      <c r="R18" s="40" t="e">
        <f t="shared" si="4"/>
        <v>#DIV/0!</v>
      </c>
      <c r="S18" s="41" t="e">
        <f t="shared" si="5"/>
        <v>#DIV/0!</v>
      </c>
    </row>
    <row r="19" spans="1:19" x14ac:dyDescent="0.25">
      <c r="A19" s="27">
        <v>2019</v>
      </c>
      <c r="B19" s="27" t="s">
        <v>28</v>
      </c>
      <c r="C19" s="33">
        <v>174</v>
      </c>
      <c r="D19" s="33" t="s">
        <v>31</v>
      </c>
      <c r="E19" s="33">
        <v>7</v>
      </c>
      <c r="F19" s="33">
        <v>3</v>
      </c>
      <c r="G19" s="27">
        <f>SUM('V ramas'!J19:M19)</f>
        <v>18</v>
      </c>
      <c r="H19" s="31">
        <v>0</v>
      </c>
      <c r="I19" s="31">
        <v>0</v>
      </c>
      <c r="N19" s="40">
        <f t="shared" si="0"/>
        <v>0</v>
      </c>
      <c r="O19" s="40">
        <f t="shared" si="1"/>
        <v>0</v>
      </c>
      <c r="P19" s="40">
        <f t="shared" si="2"/>
        <v>0</v>
      </c>
      <c r="Q19" s="40" t="e">
        <f t="shared" si="3"/>
        <v>#DIV/0!</v>
      </c>
      <c r="R19" s="40" t="e">
        <f t="shared" si="4"/>
        <v>#DIV/0!</v>
      </c>
      <c r="S19" s="41" t="e">
        <f t="shared" si="5"/>
        <v>#DIV/0!</v>
      </c>
    </row>
    <row r="20" spans="1:19" x14ac:dyDescent="0.25">
      <c r="A20" s="27">
        <v>2019</v>
      </c>
      <c r="B20" s="27" t="s">
        <v>28</v>
      </c>
      <c r="C20" s="33">
        <v>174</v>
      </c>
      <c r="D20" s="33" t="s">
        <v>32</v>
      </c>
      <c r="E20" s="33">
        <v>15</v>
      </c>
      <c r="F20" s="33">
        <v>4</v>
      </c>
      <c r="G20" s="27">
        <f>SUM('V ramas'!J20:M20)</f>
        <v>29</v>
      </c>
      <c r="H20" s="31">
        <v>0</v>
      </c>
      <c r="I20" s="31">
        <v>0</v>
      </c>
      <c r="N20" s="40">
        <f t="shared" si="0"/>
        <v>0</v>
      </c>
      <c r="O20" s="40">
        <f t="shared" si="1"/>
        <v>0</v>
      </c>
      <c r="P20" s="40">
        <f t="shared" si="2"/>
        <v>0</v>
      </c>
      <c r="Q20" s="40" t="e">
        <f t="shared" si="3"/>
        <v>#DIV/0!</v>
      </c>
      <c r="R20" s="40" t="e">
        <f t="shared" si="4"/>
        <v>#DIV/0!</v>
      </c>
      <c r="S20" s="41" t="e">
        <f t="shared" si="5"/>
        <v>#DIV/0!</v>
      </c>
    </row>
    <row r="21" spans="1:19" x14ac:dyDescent="0.25">
      <c r="A21" s="27">
        <v>2019</v>
      </c>
      <c r="B21" s="27" t="s">
        <v>28</v>
      </c>
      <c r="C21" s="33">
        <v>174</v>
      </c>
      <c r="D21" s="33" t="s">
        <v>33</v>
      </c>
      <c r="E21" s="33">
        <v>9</v>
      </c>
      <c r="F21" s="33">
        <v>3</v>
      </c>
      <c r="G21" s="27">
        <f>SUM('V ramas'!J21:M21)</f>
        <v>29</v>
      </c>
      <c r="H21" s="31">
        <v>0</v>
      </c>
      <c r="I21" s="31">
        <v>0</v>
      </c>
      <c r="N21" s="40">
        <f t="shared" si="0"/>
        <v>0</v>
      </c>
      <c r="O21" s="40">
        <f t="shared" si="1"/>
        <v>0</v>
      </c>
      <c r="P21" s="40">
        <f t="shared" si="2"/>
        <v>0</v>
      </c>
      <c r="Q21" s="40" t="e">
        <f t="shared" si="3"/>
        <v>#DIV/0!</v>
      </c>
      <c r="R21" s="40" t="e">
        <f t="shared" si="4"/>
        <v>#DIV/0!</v>
      </c>
      <c r="S21" s="41" t="e">
        <f t="shared" si="5"/>
        <v>#DIV/0!</v>
      </c>
    </row>
    <row r="22" spans="1:19" x14ac:dyDescent="0.25">
      <c r="A22" s="27">
        <v>2019</v>
      </c>
      <c r="B22" s="27" t="s">
        <v>28</v>
      </c>
      <c r="C22" s="33">
        <v>175</v>
      </c>
      <c r="D22" s="33" t="s">
        <v>10</v>
      </c>
      <c r="E22" s="33">
        <v>9</v>
      </c>
      <c r="F22" s="33">
        <v>3</v>
      </c>
      <c r="G22" s="27">
        <f>SUM('V ramas'!J22:M22)</f>
        <v>2</v>
      </c>
      <c r="H22" s="31">
        <v>0</v>
      </c>
      <c r="I22" s="31">
        <v>0</v>
      </c>
      <c r="N22" s="40">
        <f t="shared" si="0"/>
        <v>0</v>
      </c>
      <c r="O22" s="40">
        <f t="shared" si="1"/>
        <v>0</v>
      </c>
      <c r="P22" s="40">
        <f t="shared" si="2"/>
        <v>0</v>
      </c>
      <c r="Q22" s="40" t="e">
        <f t="shared" si="3"/>
        <v>#DIV/0!</v>
      </c>
      <c r="R22" s="40" t="e">
        <f t="shared" si="4"/>
        <v>#DIV/0!</v>
      </c>
      <c r="S22" s="41" t="e">
        <f t="shared" si="5"/>
        <v>#DIV/0!</v>
      </c>
    </row>
    <row r="23" spans="1:19" x14ac:dyDescent="0.25">
      <c r="A23" s="27">
        <v>2019</v>
      </c>
      <c r="B23" s="27" t="s">
        <v>28</v>
      </c>
      <c r="C23" s="33">
        <v>175</v>
      </c>
      <c r="D23" s="33" t="s">
        <v>31</v>
      </c>
      <c r="E23" s="33">
        <v>6</v>
      </c>
      <c r="F23" s="33">
        <v>2</v>
      </c>
      <c r="G23" s="27">
        <f>SUM('V ramas'!J23:M23)</f>
        <v>7</v>
      </c>
      <c r="H23" s="31">
        <v>0</v>
      </c>
      <c r="I23" s="31">
        <v>0</v>
      </c>
      <c r="N23" s="40">
        <f t="shared" si="0"/>
        <v>0</v>
      </c>
      <c r="O23" s="40">
        <f t="shared" si="1"/>
        <v>0</v>
      </c>
      <c r="P23" s="40">
        <f t="shared" si="2"/>
        <v>0</v>
      </c>
      <c r="Q23" s="40" t="e">
        <f t="shared" si="3"/>
        <v>#DIV/0!</v>
      </c>
      <c r="R23" s="40" t="e">
        <f t="shared" si="4"/>
        <v>#DIV/0!</v>
      </c>
      <c r="S23" s="41" t="e">
        <f t="shared" si="5"/>
        <v>#DIV/0!</v>
      </c>
    </row>
    <row r="24" spans="1:19" x14ac:dyDescent="0.25">
      <c r="A24" s="27">
        <v>2019</v>
      </c>
      <c r="B24" s="27" t="s">
        <v>28</v>
      </c>
      <c r="C24" s="33">
        <v>175</v>
      </c>
      <c r="D24" s="33" t="s">
        <v>32</v>
      </c>
      <c r="E24" s="33">
        <v>4</v>
      </c>
      <c r="F24" s="33">
        <v>2</v>
      </c>
      <c r="G24" s="27">
        <f>SUM('V ramas'!J24:M24)</f>
        <v>3</v>
      </c>
      <c r="H24" s="31">
        <v>0</v>
      </c>
      <c r="I24" s="31">
        <v>0</v>
      </c>
      <c r="N24" s="40">
        <f t="shared" si="0"/>
        <v>0</v>
      </c>
      <c r="O24" s="40">
        <f t="shared" si="1"/>
        <v>0</v>
      </c>
      <c r="P24" s="40">
        <f t="shared" si="2"/>
        <v>0</v>
      </c>
      <c r="Q24" s="40" t="e">
        <f t="shared" si="3"/>
        <v>#DIV/0!</v>
      </c>
      <c r="R24" s="40" t="e">
        <f t="shared" si="4"/>
        <v>#DIV/0!</v>
      </c>
      <c r="S24" s="41" t="e">
        <f t="shared" si="5"/>
        <v>#DIV/0!</v>
      </c>
    </row>
    <row r="25" spans="1:19" x14ac:dyDescent="0.25">
      <c r="A25" s="27">
        <v>2019</v>
      </c>
      <c r="B25" s="27" t="s">
        <v>28</v>
      </c>
      <c r="C25" s="33">
        <v>175</v>
      </c>
      <c r="D25" s="33" t="s">
        <v>33</v>
      </c>
      <c r="E25" s="33">
        <v>6</v>
      </c>
      <c r="F25" s="33">
        <v>2</v>
      </c>
      <c r="G25" s="27">
        <f>SUM('V ramas'!J25:M25)</f>
        <v>13</v>
      </c>
      <c r="H25" s="31">
        <v>0</v>
      </c>
      <c r="I25" s="31">
        <v>0</v>
      </c>
      <c r="N25" s="40">
        <f t="shared" si="0"/>
        <v>0</v>
      </c>
      <c r="O25" s="40">
        <f t="shared" si="1"/>
        <v>0</v>
      </c>
      <c r="P25" s="40">
        <f t="shared" si="2"/>
        <v>0</v>
      </c>
      <c r="Q25" s="40" t="e">
        <f t="shared" si="3"/>
        <v>#DIV/0!</v>
      </c>
      <c r="R25" s="40" t="e">
        <f t="shared" si="4"/>
        <v>#DIV/0!</v>
      </c>
      <c r="S25" s="41" t="e">
        <f t="shared" si="5"/>
        <v>#DIV/0!</v>
      </c>
    </row>
    <row r="26" spans="1:19" x14ac:dyDescent="0.25">
      <c r="A26" s="27">
        <v>2019</v>
      </c>
      <c r="B26" s="27" t="s">
        <v>28</v>
      </c>
      <c r="C26" s="33">
        <v>178</v>
      </c>
      <c r="D26" s="33" t="s">
        <v>10</v>
      </c>
      <c r="E26" s="33">
        <v>5</v>
      </c>
      <c r="F26" s="33">
        <v>3</v>
      </c>
      <c r="G26" s="27">
        <f>SUM('V ramas'!J26:M26)</f>
        <v>14</v>
      </c>
      <c r="H26" s="31">
        <v>0</v>
      </c>
      <c r="I26" s="31">
        <v>0</v>
      </c>
      <c r="N26" s="40">
        <f t="shared" si="0"/>
        <v>0</v>
      </c>
      <c r="O26" s="40">
        <f t="shared" si="1"/>
        <v>0</v>
      </c>
      <c r="P26" s="40">
        <f t="shared" si="2"/>
        <v>0</v>
      </c>
      <c r="Q26" s="40" t="e">
        <f t="shared" si="3"/>
        <v>#DIV/0!</v>
      </c>
      <c r="R26" s="40" t="e">
        <f t="shared" si="4"/>
        <v>#DIV/0!</v>
      </c>
      <c r="S26" s="41" t="e">
        <f t="shared" si="5"/>
        <v>#DIV/0!</v>
      </c>
    </row>
    <row r="27" spans="1:19" x14ac:dyDescent="0.25">
      <c r="A27" s="27">
        <v>2019</v>
      </c>
      <c r="B27" s="27" t="s">
        <v>28</v>
      </c>
      <c r="C27" s="33">
        <v>178</v>
      </c>
      <c r="D27" s="33" t="s">
        <v>31</v>
      </c>
      <c r="E27" s="33">
        <v>5</v>
      </c>
      <c r="F27" s="33">
        <v>3</v>
      </c>
      <c r="G27" s="27">
        <f>SUM('V ramas'!J27:M27)</f>
        <v>2</v>
      </c>
      <c r="H27" s="31">
        <v>0</v>
      </c>
      <c r="I27" s="31">
        <v>0</v>
      </c>
      <c r="N27" s="40">
        <f t="shared" si="0"/>
        <v>0</v>
      </c>
      <c r="O27" s="40">
        <f t="shared" si="1"/>
        <v>0</v>
      </c>
      <c r="P27" s="40">
        <f t="shared" si="2"/>
        <v>0</v>
      </c>
      <c r="Q27" s="40" t="e">
        <f t="shared" si="3"/>
        <v>#DIV/0!</v>
      </c>
      <c r="R27" s="40" t="e">
        <f t="shared" si="4"/>
        <v>#DIV/0!</v>
      </c>
      <c r="S27" s="41" t="e">
        <f t="shared" si="5"/>
        <v>#DIV/0!</v>
      </c>
    </row>
    <row r="28" spans="1:19" x14ac:dyDescent="0.25">
      <c r="A28" s="27">
        <v>2019</v>
      </c>
      <c r="B28" s="27" t="s">
        <v>28</v>
      </c>
      <c r="C28" s="33">
        <v>178</v>
      </c>
      <c r="D28" s="33" t="s">
        <v>32</v>
      </c>
      <c r="E28" s="33">
        <v>6</v>
      </c>
      <c r="F28" s="33">
        <v>3</v>
      </c>
      <c r="G28" s="27">
        <f>SUM('V ramas'!J28:M28)</f>
        <v>2</v>
      </c>
      <c r="H28" s="31">
        <v>0</v>
      </c>
      <c r="I28" s="31">
        <v>0</v>
      </c>
      <c r="N28" s="40">
        <f t="shared" si="0"/>
        <v>0</v>
      </c>
      <c r="O28" s="40">
        <f t="shared" si="1"/>
        <v>0</v>
      </c>
      <c r="P28" s="40">
        <f t="shared" si="2"/>
        <v>0</v>
      </c>
      <c r="Q28" s="40" t="e">
        <f t="shared" si="3"/>
        <v>#DIV/0!</v>
      </c>
      <c r="R28" s="40" t="e">
        <f t="shared" si="4"/>
        <v>#DIV/0!</v>
      </c>
      <c r="S28" s="41" t="e">
        <f t="shared" si="5"/>
        <v>#DIV/0!</v>
      </c>
    </row>
    <row r="29" spans="1:19" x14ac:dyDescent="0.25">
      <c r="A29" s="27">
        <v>2019</v>
      </c>
      <c r="B29" s="27" t="s">
        <v>28</v>
      </c>
      <c r="C29" s="33">
        <v>178</v>
      </c>
      <c r="D29" s="33" t="s">
        <v>33</v>
      </c>
      <c r="E29" s="33">
        <v>6</v>
      </c>
      <c r="F29" s="33">
        <v>3</v>
      </c>
      <c r="G29" s="27">
        <f>SUM('V ramas'!J29:M29)</f>
        <v>7</v>
      </c>
      <c r="H29" s="31">
        <v>1</v>
      </c>
      <c r="I29" s="31">
        <v>1</v>
      </c>
      <c r="N29" s="40">
        <f t="shared" si="0"/>
        <v>14.285714285714285</v>
      </c>
      <c r="O29" s="40">
        <f t="shared" si="1"/>
        <v>0.16666666666666666</v>
      </c>
      <c r="P29" s="40">
        <f t="shared" si="2"/>
        <v>0.33333333333333331</v>
      </c>
      <c r="Q29" s="40" t="e">
        <f t="shared" si="3"/>
        <v>#DIV/0!</v>
      </c>
      <c r="R29" s="40" t="e">
        <f t="shared" si="4"/>
        <v>#DIV/0!</v>
      </c>
      <c r="S29" s="41" t="e">
        <f t="shared" si="5"/>
        <v>#DIV/0!</v>
      </c>
    </row>
    <row r="30" spans="1:19" x14ac:dyDescent="0.25">
      <c r="A30" s="27">
        <v>2019</v>
      </c>
      <c r="B30" s="27" t="s">
        <v>28</v>
      </c>
      <c r="C30" s="33">
        <v>185</v>
      </c>
      <c r="D30" s="33" t="s">
        <v>10</v>
      </c>
      <c r="E30" s="33">
        <v>13</v>
      </c>
      <c r="F30" s="33">
        <v>6</v>
      </c>
      <c r="G30" s="27">
        <f>SUM('V ramas'!J30:M30)</f>
        <v>9</v>
      </c>
      <c r="H30" s="31">
        <v>2</v>
      </c>
      <c r="I30" s="31">
        <v>2</v>
      </c>
      <c r="N30" s="40">
        <f t="shared" si="0"/>
        <v>22.222222222222221</v>
      </c>
      <c r="O30" s="40">
        <f t="shared" si="1"/>
        <v>0.15384615384615385</v>
      </c>
      <c r="P30" s="40">
        <f t="shared" si="2"/>
        <v>0.33333333333333331</v>
      </c>
      <c r="Q30" s="40" t="e">
        <f t="shared" si="3"/>
        <v>#DIV/0!</v>
      </c>
      <c r="R30" s="40" t="e">
        <f t="shared" si="4"/>
        <v>#DIV/0!</v>
      </c>
      <c r="S30" s="41" t="e">
        <f t="shared" si="5"/>
        <v>#DIV/0!</v>
      </c>
    </row>
    <row r="31" spans="1:19" x14ac:dyDescent="0.25">
      <c r="A31" s="27">
        <v>2019</v>
      </c>
      <c r="B31" s="27" t="s">
        <v>28</v>
      </c>
      <c r="C31" s="33">
        <v>185</v>
      </c>
      <c r="D31" s="33" t="s">
        <v>31</v>
      </c>
      <c r="E31" s="33">
        <v>10</v>
      </c>
      <c r="F31" s="33">
        <v>5</v>
      </c>
      <c r="G31" s="27">
        <f>SUM('V ramas'!J31:M31)</f>
        <v>15</v>
      </c>
      <c r="H31" s="31">
        <v>0</v>
      </c>
      <c r="I31" s="31">
        <v>0</v>
      </c>
      <c r="N31" s="40">
        <f t="shared" si="0"/>
        <v>0</v>
      </c>
      <c r="O31" s="40">
        <f t="shared" si="1"/>
        <v>0</v>
      </c>
      <c r="P31" s="40">
        <f t="shared" si="2"/>
        <v>0</v>
      </c>
      <c r="Q31" s="40" t="e">
        <f t="shared" si="3"/>
        <v>#DIV/0!</v>
      </c>
      <c r="R31" s="40" t="e">
        <f t="shared" si="4"/>
        <v>#DIV/0!</v>
      </c>
      <c r="S31" s="41" t="e">
        <f t="shared" si="5"/>
        <v>#DIV/0!</v>
      </c>
    </row>
    <row r="32" spans="1:19" x14ac:dyDescent="0.25">
      <c r="A32" s="27">
        <v>2019</v>
      </c>
      <c r="B32" s="27" t="s">
        <v>28</v>
      </c>
      <c r="C32" s="33">
        <v>185</v>
      </c>
      <c r="D32" s="33" t="s">
        <v>32</v>
      </c>
      <c r="E32" s="33">
        <v>10</v>
      </c>
      <c r="F32" s="33">
        <v>7</v>
      </c>
      <c r="G32" s="27">
        <f>SUM('V ramas'!J32:M32)</f>
        <v>9</v>
      </c>
      <c r="H32" s="31">
        <v>1</v>
      </c>
      <c r="I32" s="31">
        <v>1</v>
      </c>
      <c r="N32" s="40">
        <f t="shared" si="0"/>
        <v>11.111111111111111</v>
      </c>
      <c r="O32" s="40">
        <f t="shared" si="1"/>
        <v>0.1</v>
      </c>
      <c r="P32" s="40">
        <f t="shared" si="2"/>
        <v>0.14285714285714285</v>
      </c>
      <c r="Q32" s="40" t="e">
        <f t="shared" si="3"/>
        <v>#DIV/0!</v>
      </c>
      <c r="R32" s="40" t="e">
        <f t="shared" si="4"/>
        <v>#DIV/0!</v>
      </c>
      <c r="S32" s="41" t="e">
        <f t="shared" si="5"/>
        <v>#DIV/0!</v>
      </c>
    </row>
    <row r="33" spans="1:19" x14ac:dyDescent="0.25">
      <c r="A33" s="27">
        <v>2019</v>
      </c>
      <c r="B33" s="27" t="s">
        <v>28</v>
      </c>
      <c r="C33" s="33">
        <v>185</v>
      </c>
      <c r="D33" s="33" t="s">
        <v>33</v>
      </c>
      <c r="E33" s="33">
        <v>8</v>
      </c>
      <c r="F33" s="33">
        <v>4</v>
      </c>
      <c r="G33" s="27">
        <f>SUM('V ramas'!J33:M33)</f>
        <v>8</v>
      </c>
      <c r="H33" s="31">
        <v>2</v>
      </c>
      <c r="I33" s="31">
        <v>1</v>
      </c>
      <c r="N33" s="40">
        <f t="shared" si="0"/>
        <v>25</v>
      </c>
      <c r="O33" s="40">
        <f t="shared" si="1"/>
        <v>0.25</v>
      </c>
      <c r="P33" s="40">
        <f t="shared" si="2"/>
        <v>0.5</v>
      </c>
      <c r="Q33" s="40" t="e">
        <f t="shared" si="3"/>
        <v>#DIV/0!</v>
      </c>
      <c r="R33" s="40" t="e">
        <f t="shared" si="4"/>
        <v>#DIV/0!</v>
      </c>
      <c r="S33" s="41" t="e">
        <f t="shared" si="5"/>
        <v>#DIV/0!</v>
      </c>
    </row>
    <row r="34" spans="1:19" x14ac:dyDescent="0.25">
      <c r="A34" s="27">
        <v>2019</v>
      </c>
      <c r="B34" s="27" t="s">
        <v>28</v>
      </c>
      <c r="C34" s="33">
        <v>190</v>
      </c>
      <c r="D34" s="33" t="s">
        <v>10</v>
      </c>
      <c r="E34" s="33">
        <v>5</v>
      </c>
      <c r="F34" s="33">
        <v>5</v>
      </c>
      <c r="G34" s="27">
        <f>SUM('V ramas'!J34:M34)</f>
        <v>14</v>
      </c>
      <c r="H34" s="31">
        <v>0</v>
      </c>
      <c r="I34" s="31">
        <v>0</v>
      </c>
      <c r="N34" s="40">
        <f t="shared" si="0"/>
        <v>0</v>
      </c>
      <c r="O34" s="40">
        <f t="shared" si="1"/>
        <v>0</v>
      </c>
      <c r="P34" s="40">
        <f t="shared" si="2"/>
        <v>0</v>
      </c>
      <c r="Q34" s="40" t="e">
        <f t="shared" si="3"/>
        <v>#DIV/0!</v>
      </c>
      <c r="R34" s="40" t="e">
        <f t="shared" si="4"/>
        <v>#DIV/0!</v>
      </c>
      <c r="S34" s="41" t="e">
        <f t="shared" si="5"/>
        <v>#DIV/0!</v>
      </c>
    </row>
    <row r="35" spans="1:19" x14ac:dyDescent="0.25">
      <c r="A35" s="27">
        <v>2019</v>
      </c>
      <c r="B35" s="27" t="s">
        <v>28</v>
      </c>
      <c r="C35" s="33">
        <v>190</v>
      </c>
      <c r="D35" s="33" t="s">
        <v>31</v>
      </c>
      <c r="E35" s="33">
        <v>5</v>
      </c>
      <c r="F35" s="33">
        <v>5</v>
      </c>
      <c r="G35" s="27">
        <f>SUM('V ramas'!J35:M35)</f>
        <v>9</v>
      </c>
      <c r="H35" s="31">
        <v>0</v>
      </c>
      <c r="I35" s="31">
        <v>0</v>
      </c>
      <c r="N35" s="40">
        <f t="shared" si="0"/>
        <v>0</v>
      </c>
      <c r="O35" s="40">
        <f t="shared" si="1"/>
        <v>0</v>
      </c>
      <c r="P35" s="40">
        <f t="shared" si="2"/>
        <v>0</v>
      </c>
      <c r="Q35" s="40" t="e">
        <f t="shared" si="3"/>
        <v>#DIV/0!</v>
      </c>
      <c r="R35" s="40" t="e">
        <f t="shared" si="4"/>
        <v>#DIV/0!</v>
      </c>
      <c r="S35" s="41" t="e">
        <f t="shared" si="5"/>
        <v>#DIV/0!</v>
      </c>
    </row>
    <row r="36" spans="1:19" x14ac:dyDescent="0.25">
      <c r="A36" s="27">
        <v>2019</v>
      </c>
      <c r="B36" s="27" t="s">
        <v>28</v>
      </c>
      <c r="C36" s="33">
        <v>190</v>
      </c>
      <c r="D36" s="33" t="s">
        <v>32</v>
      </c>
      <c r="E36" s="33">
        <v>6</v>
      </c>
      <c r="F36" s="33">
        <v>6</v>
      </c>
      <c r="G36" s="27">
        <f>SUM('V ramas'!J36:M36)</f>
        <v>12</v>
      </c>
      <c r="H36" s="31">
        <v>0</v>
      </c>
      <c r="I36" s="31">
        <v>0</v>
      </c>
      <c r="N36" s="40">
        <f t="shared" si="0"/>
        <v>0</v>
      </c>
      <c r="O36" s="40">
        <f t="shared" si="1"/>
        <v>0</v>
      </c>
      <c r="P36" s="40">
        <f t="shared" si="2"/>
        <v>0</v>
      </c>
      <c r="Q36" s="40" t="e">
        <f t="shared" si="3"/>
        <v>#DIV/0!</v>
      </c>
      <c r="R36" s="40" t="e">
        <f t="shared" si="4"/>
        <v>#DIV/0!</v>
      </c>
      <c r="S36" s="41" t="e">
        <f t="shared" si="5"/>
        <v>#DIV/0!</v>
      </c>
    </row>
    <row r="37" spans="1:19" x14ac:dyDescent="0.25">
      <c r="A37" s="27">
        <v>2019</v>
      </c>
      <c r="B37" s="27" t="s">
        <v>28</v>
      </c>
      <c r="C37" s="33">
        <v>190</v>
      </c>
      <c r="D37" s="33" t="s">
        <v>33</v>
      </c>
      <c r="E37" s="33">
        <v>6</v>
      </c>
      <c r="F37" s="33">
        <v>6</v>
      </c>
      <c r="G37" s="27">
        <f>SUM('V ramas'!J37:M37)</f>
        <v>10</v>
      </c>
      <c r="H37" s="31">
        <v>0</v>
      </c>
      <c r="I37" s="31">
        <v>0</v>
      </c>
      <c r="N37" s="40">
        <f t="shared" si="0"/>
        <v>0</v>
      </c>
      <c r="O37" s="40">
        <f t="shared" si="1"/>
        <v>0</v>
      </c>
      <c r="P37" s="40">
        <f t="shared" si="2"/>
        <v>0</v>
      </c>
      <c r="Q37" s="40" t="e">
        <f t="shared" si="3"/>
        <v>#DIV/0!</v>
      </c>
      <c r="R37" s="40" t="e">
        <f t="shared" si="4"/>
        <v>#DIV/0!</v>
      </c>
      <c r="S37" s="41" t="e">
        <f t="shared" si="5"/>
        <v>#DIV/0!</v>
      </c>
    </row>
    <row r="38" spans="1:19" x14ac:dyDescent="0.25">
      <c r="A38" s="27">
        <v>2019</v>
      </c>
      <c r="B38" s="27" t="s">
        <v>28</v>
      </c>
      <c r="C38" s="33">
        <v>193</v>
      </c>
      <c r="D38" s="33" t="s">
        <v>10</v>
      </c>
      <c r="E38" s="33">
        <v>4</v>
      </c>
      <c r="F38" s="33">
        <v>4</v>
      </c>
      <c r="G38" s="27">
        <f>SUM('V ramas'!J38:M38)</f>
        <v>8</v>
      </c>
      <c r="H38" s="31">
        <v>0</v>
      </c>
      <c r="I38" s="31">
        <v>0</v>
      </c>
      <c r="N38" s="40">
        <f t="shared" si="0"/>
        <v>0</v>
      </c>
      <c r="O38" s="40">
        <f t="shared" si="1"/>
        <v>0</v>
      </c>
      <c r="P38" s="40">
        <f t="shared" si="2"/>
        <v>0</v>
      </c>
      <c r="Q38" s="40" t="e">
        <f t="shared" si="3"/>
        <v>#DIV/0!</v>
      </c>
      <c r="R38" s="40" t="e">
        <f t="shared" si="4"/>
        <v>#DIV/0!</v>
      </c>
      <c r="S38" s="41" t="e">
        <f t="shared" si="5"/>
        <v>#DIV/0!</v>
      </c>
    </row>
    <row r="39" spans="1:19" x14ac:dyDescent="0.25">
      <c r="A39" s="27">
        <v>2019</v>
      </c>
      <c r="B39" s="27" t="s">
        <v>28</v>
      </c>
      <c r="C39" s="33">
        <v>193</v>
      </c>
      <c r="D39" s="33" t="s">
        <v>31</v>
      </c>
      <c r="E39" s="33">
        <v>5</v>
      </c>
      <c r="F39" s="33">
        <v>5</v>
      </c>
      <c r="G39" s="27">
        <f>SUM('V ramas'!J39:M39)</f>
        <v>8</v>
      </c>
      <c r="H39" s="31">
        <v>1</v>
      </c>
      <c r="I39" s="31">
        <v>1</v>
      </c>
      <c r="N39" s="40">
        <f t="shared" si="0"/>
        <v>12.5</v>
      </c>
      <c r="O39" s="40">
        <f t="shared" si="1"/>
        <v>0.2</v>
      </c>
      <c r="P39" s="40">
        <f t="shared" si="2"/>
        <v>0.2</v>
      </c>
      <c r="Q39" s="40" t="e">
        <f t="shared" si="3"/>
        <v>#DIV/0!</v>
      </c>
      <c r="R39" s="40" t="e">
        <f t="shared" si="4"/>
        <v>#DIV/0!</v>
      </c>
      <c r="S39" s="41" t="e">
        <f t="shared" si="5"/>
        <v>#DIV/0!</v>
      </c>
    </row>
    <row r="40" spans="1:19" x14ac:dyDescent="0.25">
      <c r="A40" s="27">
        <v>2019</v>
      </c>
      <c r="B40" s="27" t="s">
        <v>28</v>
      </c>
      <c r="C40" s="33">
        <v>193</v>
      </c>
      <c r="D40" s="33" t="s">
        <v>32</v>
      </c>
      <c r="E40" s="33">
        <v>4</v>
      </c>
      <c r="F40" s="33">
        <v>4</v>
      </c>
      <c r="G40" s="27">
        <f>SUM('V ramas'!J40:M40)</f>
        <v>8</v>
      </c>
      <c r="H40" s="31">
        <v>0</v>
      </c>
      <c r="I40" s="31">
        <v>0</v>
      </c>
      <c r="N40" s="40">
        <f t="shared" si="0"/>
        <v>0</v>
      </c>
      <c r="O40" s="40">
        <f t="shared" si="1"/>
        <v>0</v>
      </c>
      <c r="P40" s="40">
        <f t="shared" si="2"/>
        <v>0</v>
      </c>
      <c r="Q40" s="40" t="e">
        <f t="shared" si="3"/>
        <v>#DIV/0!</v>
      </c>
      <c r="R40" s="40" t="e">
        <f t="shared" si="4"/>
        <v>#DIV/0!</v>
      </c>
      <c r="S40" s="41" t="e">
        <f t="shared" si="5"/>
        <v>#DIV/0!</v>
      </c>
    </row>
    <row r="41" spans="1:19" x14ac:dyDescent="0.25">
      <c r="A41" s="27">
        <v>2019</v>
      </c>
      <c r="B41" s="27" t="s">
        <v>28</v>
      </c>
      <c r="C41" s="33">
        <v>193</v>
      </c>
      <c r="D41" s="33" t="s">
        <v>33</v>
      </c>
      <c r="E41" s="33">
        <v>10</v>
      </c>
      <c r="F41" s="33">
        <v>10</v>
      </c>
      <c r="G41" s="27">
        <f>SUM('V ramas'!J41:M41)</f>
        <v>15</v>
      </c>
      <c r="H41" s="31">
        <v>0</v>
      </c>
      <c r="I41" s="31">
        <v>0</v>
      </c>
      <c r="N41" s="40">
        <f t="shared" si="0"/>
        <v>0</v>
      </c>
      <c r="O41" s="40">
        <f t="shared" si="1"/>
        <v>0</v>
      </c>
      <c r="P41" s="40">
        <f t="shared" si="2"/>
        <v>0</v>
      </c>
      <c r="Q41" s="40" t="e">
        <f t="shared" si="3"/>
        <v>#DIV/0!</v>
      </c>
      <c r="R41" s="40" t="e">
        <f t="shared" si="4"/>
        <v>#DIV/0!</v>
      </c>
      <c r="S41" s="41" t="e">
        <f t="shared" si="5"/>
        <v>#DIV/0!</v>
      </c>
    </row>
    <row r="42" spans="1:19" x14ac:dyDescent="0.25">
      <c r="A42" s="27">
        <v>2019</v>
      </c>
      <c r="B42" s="27" t="s">
        <v>28</v>
      </c>
      <c r="C42" s="33">
        <v>197</v>
      </c>
      <c r="D42" s="33" t="s">
        <v>10</v>
      </c>
      <c r="E42" s="33">
        <v>13</v>
      </c>
      <c r="F42" s="33">
        <v>13</v>
      </c>
      <c r="G42" s="27">
        <f>SUM('V ramas'!J42:M42)</f>
        <v>0</v>
      </c>
      <c r="H42" s="31">
        <v>0</v>
      </c>
      <c r="I42" s="31">
        <v>0</v>
      </c>
      <c r="N42" s="40" t="e">
        <f t="shared" si="0"/>
        <v>#DIV/0!</v>
      </c>
      <c r="O42" s="40">
        <f t="shared" si="1"/>
        <v>0</v>
      </c>
      <c r="P42" s="40">
        <f t="shared" si="2"/>
        <v>0</v>
      </c>
      <c r="Q42" s="40" t="e">
        <f t="shared" si="3"/>
        <v>#DIV/0!</v>
      </c>
      <c r="R42" s="40" t="e">
        <f t="shared" si="4"/>
        <v>#DIV/0!</v>
      </c>
      <c r="S42" s="41" t="e">
        <f t="shared" si="5"/>
        <v>#DIV/0!</v>
      </c>
    </row>
    <row r="43" spans="1:19" x14ac:dyDescent="0.25">
      <c r="A43" s="27">
        <v>2019</v>
      </c>
      <c r="B43" s="27" t="s">
        <v>28</v>
      </c>
      <c r="C43" s="33">
        <v>197</v>
      </c>
      <c r="D43" s="33" t="s">
        <v>31</v>
      </c>
      <c r="E43" s="33">
        <v>6</v>
      </c>
      <c r="F43" s="33">
        <v>6</v>
      </c>
      <c r="G43" s="27">
        <f>SUM('V ramas'!J43:M43)</f>
        <v>7</v>
      </c>
      <c r="H43" s="31">
        <v>0</v>
      </c>
      <c r="I43" s="31">
        <v>0</v>
      </c>
      <c r="N43" s="40">
        <f t="shared" si="0"/>
        <v>0</v>
      </c>
      <c r="O43" s="40">
        <f t="shared" si="1"/>
        <v>0</v>
      </c>
      <c r="P43" s="40">
        <f t="shared" si="2"/>
        <v>0</v>
      </c>
      <c r="Q43" s="40" t="e">
        <f t="shared" si="3"/>
        <v>#DIV/0!</v>
      </c>
      <c r="R43" s="40" t="e">
        <f t="shared" si="4"/>
        <v>#DIV/0!</v>
      </c>
      <c r="S43" s="41" t="e">
        <f t="shared" si="5"/>
        <v>#DIV/0!</v>
      </c>
    </row>
    <row r="44" spans="1:19" x14ac:dyDescent="0.25">
      <c r="A44" s="27">
        <v>2019</v>
      </c>
      <c r="B44" s="27" t="s">
        <v>28</v>
      </c>
      <c r="C44" s="33">
        <v>197</v>
      </c>
      <c r="D44" s="33" t="s">
        <v>32</v>
      </c>
      <c r="E44" s="33">
        <v>12</v>
      </c>
      <c r="F44" s="33">
        <v>12</v>
      </c>
      <c r="G44" s="27">
        <f>SUM('V ramas'!J44:M44)</f>
        <v>2</v>
      </c>
      <c r="H44" s="31">
        <v>0</v>
      </c>
      <c r="I44" s="31">
        <v>0</v>
      </c>
      <c r="N44" s="40">
        <f t="shared" si="0"/>
        <v>0</v>
      </c>
      <c r="O44" s="40">
        <f t="shared" si="1"/>
        <v>0</v>
      </c>
      <c r="P44" s="40">
        <f t="shared" si="2"/>
        <v>0</v>
      </c>
      <c r="Q44" s="40" t="e">
        <f t="shared" si="3"/>
        <v>#DIV/0!</v>
      </c>
      <c r="R44" s="40" t="e">
        <f t="shared" si="4"/>
        <v>#DIV/0!</v>
      </c>
      <c r="S44" s="41" t="e">
        <f t="shared" si="5"/>
        <v>#DIV/0!</v>
      </c>
    </row>
    <row r="45" spans="1:19" x14ac:dyDescent="0.25">
      <c r="A45" s="27">
        <v>2019</v>
      </c>
      <c r="B45" s="27" t="s">
        <v>28</v>
      </c>
      <c r="C45" s="33">
        <v>197</v>
      </c>
      <c r="D45" s="33" t="s">
        <v>33</v>
      </c>
      <c r="E45" s="33">
        <v>4</v>
      </c>
      <c r="F45" s="33">
        <v>4</v>
      </c>
      <c r="G45" s="27">
        <f>SUM('V ramas'!J45:M45)</f>
        <v>0</v>
      </c>
      <c r="H45" s="31">
        <v>0</v>
      </c>
      <c r="I45" s="31">
        <v>0</v>
      </c>
      <c r="N45" s="40" t="e">
        <f t="shared" si="0"/>
        <v>#DIV/0!</v>
      </c>
      <c r="O45" s="40">
        <f t="shared" si="1"/>
        <v>0</v>
      </c>
      <c r="P45" s="40">
        <f t="shared" si="2"/>
        <v>0</v>
      </c>
      <c r="Q45" s="40" t="e">
        <f t="shared" si="3"/>
        <v>#DIV/0!</v>
      </c>
      <c r="R45" s="40" t="e">
        <f t="shared" si="4"/>
        <v>#DIV/0!</v>
      </c>
      <c r="S45" s="41" t="e">
        <f t="shared" si="5"/>
        <v>#DIV/0!</v>
      </c>
    </row>
    <row r="46" spans="1:19" x14ac:dyDescent="0.25">
      <c r="A46" s="27">
        <v>2019</v>
      </c>
      <c r="B46" s="27" t="s">
        <v>28</v>
      </c>
      <c r="C46" s="33">
        <v>208</v>
      </c>
      <c r="D46" s="33" t="s">
        <v>10</v>
      </c>
      <c r="E46" s="33">
        <v>12</v>
      </c>
      <c r="F46" s="33">
        <v>12</v>
      </c>
      <c r="G46" s="27">
        <f>SUM('V ramas'!J46:M46)</f>
        <v>4</v>
      </c>
      <c r="H46" s="31">
        <v>0</v>
      </c>
      <c r="I46" s="31">
        <v>0</v>
      </c>
      <c r="N46" s="40">
        <f t="shared" si="0"/>
        <v>0</v>
      </c>
      <c r="O46" s="40">
        <f t="shared" si="1"/>
        <v>0</v>
      </c>
      <c r="P46" s="40">
        <f t="shared" si="2"/>
        <v>0</v>
      </c>
      <c r="Q46" s="40" t="e">
        <f t="shared" si="3"/>
        <v>#DIV/0!</v>
      </c>
      <c r="R46" s="40" t="e">
        <f t="shared" si="4"/>
        <v>#DIV/0!</v>
      </c>
      <c r="S46" s="41" t="e">
        <f t="shared" si="5"/>
        <v>#DIV/0!</v>
      </c>
    </row>
    <row r="47" spans="1:19" x14ac:dyDescent="0.25">
      <c r="A47" s="27">
        <v>2019</v>
      </c>
      <c r="B47" s="27" t="s">
        <v>28</v>
      </c>
      <c r="C47" s="33">
        <v>208</v>
      </c>
      <c r="D47" s="33" t="s">
        <v>31</v>
      </c>
      <c r="E47" s="33">
        <v>5</v>
      </c>
      <c r="F47" s="33">
        <v>5</v>
      </c>
      <c r="G47" s="27">
        <f>SUM('V ramas'!J47:M47)</f>
        <v>7</v>
      </c>
      <c r="H47" s="31">
        <v>0</v>
      </c>
      <c r="I47" s="31">
        <v>0</v>
      </c>
      <c r="N47" s="40">
        <f t="shared" si="0"/>
        <v>0</v>
      </c>
      <c r="O47" s="40">
        <f t="shared" si="1"/>
        <v>0</v>
      </c>
      <c r="P47" s="40">
        <f t="shared" si="2"/>
        <v>0</v>
      </c>
      <c r="Q47" s="40" t="e">
        <f t="shared" si="3"/>
        <v>#DIV/0!</v>
      </c>
      <c r="R47" s="40" t="e">
        <f t="shared" si="4"/>
        <v>#DIV/0!</v>
      </c>
      <c r="S47" s="41" t="e">
        <f t="shared" si="5"/>
        <v>#DIV/0!</v>
      </c>
    </row>
    <row r="48" spans="1:19" x14ac:dyDescent="0.25">
      <c r="A48" s="27">
        <v>2019</v>
      </c>
      <c r="B48" s="27" t="s">
        <v>28</v>
      </c>
      <c r="C48" s="33">
        <v>208</v>
      </c>
      <c r="D48" s="33" t="s">
        <v>32</v>
      </c>
      <c r="E48" s="33">
        <v>4</v>
      </c>
      <c r="F48" s="33">
        <v>4</v>
      </c>
      <c r="G48" s="27">
        <f>SUM('V ramas'!J48:M48)</f>
        <v>7</v>
      </c>
      <c r="H48" s="31">
        <v>0</v>
      </c>
      <c r="I48" s="31">
        <v>0</v>
      </c>
      <c r="N48" s="40">
        <f t="shared" si="0"/>
        <v>0</v>
      </c>
      <c r="O48" s="40">
        <f t="shared" si="1"/>
        <v>0</v>
      </c>
      <c r="P48" s="40">
        <f t="shared" si="2"/>
        <v>0</v>
      </c>
      <c r="Q48" s="40" t="e">
        <f t="shared" si="3"/>
        <v>#DIV/0!</v>
      </c>
      <c r="R48" s="40" t="e">
        <f t="shared" si="4"/>
        <v>#DIV/0!</v>
      </c>
      <c r="S48" s="41" t="e">
        <f t="shared" si="5"/>
        <v>#DIV/0!</v>
      </c>
    </row>
    <row r="49" spans="1:19" x14ac:dyDescent="0.25">
      <c r="A49" s="27">
        <v>2019</v>
      </c>
      <c r="B49" s="27" t="s">
        <v>28</v>
      </c>
      <c r="C49" s="33">
        <v>208</v>
      </c>
      <c r="D49" s="33" t="s">
        <v>33</v>
      </c>
      <c r="E49" s="33">
        <v>5</v>
      </c>
      <c r="F49" s="33">
        <v>5</v>
      </c>
      <c r="G49" s="27">
        <f>SUM('V ramas'!J49:M49)</f>
        <v>10</v>
      </c>
      <c r="H49" s="31">
        <v>0</v>
      </c>
      <c r="I49" s="31">
        <v>0</v>
      </c>
      <c r="N49" s="40">
        <f t="shared" si="0"/>
        <v>0</v>
      </c>
      <c r="O49" s="40">
        <f t="shared" si="1"/>
        <v>0</v>
      </c>
      <c r="P49" s="40">
        <f t="shared" si="2"/>
        <v>0</v>
      </c>
      <c r="Q49" s="40" t="e">
        <f t="shared" si="3"/>
        <v>#DIV/0!</v>
      </c>
      <c r="R49" s="40" t="e">
        <f t="shared" si="4"/>
        <v>#DIV/0!</v>
      </c>
      <c r="S49" s="41" t="e">
        <f t="shared" si="5"/>
        <v>#DIV/0!</v>
      </c>
    </row>
    <row r="50" spans="1:19" x14ac:dyDescent="0.25">
      <c r="A50" s="27">
        <v>2019</v>
      </c>
      <c r="B50" s="27" t="s">
        <v>29</v>
      </c>
      <c r="C50" s="35">
        <v>260</v>
      </c>
      <c r="D50" s="33" t="s">
        <v>10</v>
      </c>
      <c r="E50" s="33">
        <v>18</v>
      </c>
      <c r="F50" s="33">
        <v>7</v>
      </c>
      <c r="G50" s="27">
        <f>SUM('V ramas'!J50:M50)</f>
        <v>20</v>
      </c>
      <c r="H50" s="31">
        <v>1</v>
      </c>
      <c r="I50" s="31">
        <v>1</v>
      </c>
      <c r="N50" s="40">
        <f t="shared" si="0"/>
        <v>5</v>
      </c>
      <c r="O50" s="40">
        <f t="shared" si="1"/>
        <v>5.5555555555555552E-2</v>
      </c>
      <c r="P50" s="40">
        <f t="shared" si="2"/>
        <v>0.14285714285714285</v>
      </c>
      <c r="Q50" s="40" t="e">
        <f t="shared" si="3"/>
        <v>#DIV/0!</v>
      </c>
      <c r="R50" s="40" t="e">
        <f t="shared" si="4"/>
        <v>#DIV/0!</v>
      </c>
      <c r="S50" s="41" t="e">
        <f t="shared" si="5"/>
        <v>#DIV/0!</v>
      </c>
    </row>
    <row r="51" spans="1:19" x14ac:dyDescent="0.25">
      <c r="A51" s="27">
        <v>2019</v>
      </c>
      <c r="B51" s="27" t="s">
        <v>29</v>
      </c>
      <c r="C51" s="35">
        <v>260</v>
      </c>
      <c r="D51" s="33" t="s">
        <v>31</v>
      </c>
      <c r="E51" s="33">
        <v>11</v>
      </c>
      <c r="F51" s="33">
        <v>5</v>
      </c>
      <c r="G51" s="27">
        <f>SUM('V ramas'!J51:M51)</f>
        <v>37</v>
      </c>
      <c r="H51" s="31">
        <v>1</v>
      </c>
      <c r="I51" s="31">
        <v>1</v>
      </c>
      <c r="N51" s="40">
        <f t="shared" si="0"/>
        <v>2.7027027027027026</v>
      </c>
      <c r="O51" s="40">
        <f t="shared" si="1"/>
        <v>9.0909090909090912E-2</v>
      </c>
      <c r="P51" s="40">
        <f t="shared" si="2"/>
        <v>0.2</v>
      </c>
      <c r="Q51" s="40" t="e">
        <f t="shared" si="3"/>
        <v>#DIV/0!</v>
      </c>
      <c r="R51" s="40" t="e">
        <f t="shared" si="4"/>
        <v>#DIV/0!</v>
      </c>
      <c r="S51" s="41" t="e">
        <f t="shared" si="5"/>
        <v>#DIV/0!</v>
      </c>
    </row>
    <row r="52" spans="1:19" x14ac:dyDescent="0.25">
      <c r="A52" s="27">
        <v>2019</v>
      </c>
      <c r="B52" s="27" t="s">
        <v>29</v>
      </c>
      <c r="C52" s="35">
        <v>260</v>
      </c>
      <c r="D52" s="33" t="s">
        <v>32</v>
      </c>
      <c r="E52" s="33">
        <v>15</v>
      </c>
      <c r="F52" s="33">
        <v>6</v>
      </c>
      <c r="G52" s="27">
        <f>SUM('V ramas'!J52:M52)</f>
        <v>29</v>
      </c>
      <c r="H52" s="31">
        <v>0</v>
      </c>
      <c r="I52" s="31">
        <v>0</v>
      </c>
      <c r="N52" s="40">
        <f t="shared" si="0"/>
        <v>0</v>
      </c>
      <c r="O52" s="40">
        <f t="shared" si="1"/>
        <v>0</v>
      </c>
      <c r="P52" s="40">
        <f t="shared" si="2"/>
        <v>0</v>
      </c>
      <c r="Q52" s="40" t="e">
        <f t="shared" si="3"/>
        <v>#DIV/0!</v>
      </c>
      <c r="R52" s="40" t="e">
        <f t="shared" si="4"/>
        <v>#DIV/0!</v>
      </c>
      <c r="S52" s="41" t="e">
        <f t="shared" si="5"/>
        <v>#DIV/0!</v>
      </c>
    </row>
    <row r="53" spans="1:19" x14ac:dyDescent="0.25">
      <c r="A53" s="27">
        <v>2019</v>
      </c>
      <c r="B53" s="27" t="s">
        <v>29</v>
      </c>
      <c r="C53" s="35">
        <v>260</v>
      </c>
      <c r="D53" s="33" t="s">
        <v>33</v>
      </c>
      <c r="E53" s="33">
        <v>10</v>
      </c>
      <c r="F53" s="33">
        <v>4</v>
      </c>
      <c r="G53" s="27">
        <f>SUM('V ramas'!J53:M53)</f>
        <v>18</v>
      </c>
      <c r="H53" s="31">
        <v>1</v>
      </c>
      <c r="I53" s="31">
        <v>1</v>
      </c>
      <c r="N53" s="40">
        <f t="shared" si="0"/>
        <v>5.5555555555555554</v>
      </c>
      <c r="O53" s="40">
        <f t="shared" si="1"/>
        <v>0.1</v>
      </c>
      <c r="P53" s="40">
        <f t="shared" si="2"/>
        <v>0.25</v>
      </c>
      <c r="Q53" s="40" t="e">
        <f t="shared" si="3"/>
        <v>#DIV/0!</v>
      </c>
      <c r="R53" s="40" t="e">
        <f t="shared" si="4"/>
        <v>#DIV/0!</v>
      </c>
      <c r="S53" s="41" t="e">
        <f t="shared" si="5"/>
        <v>#DIV/0!</v>
      </c>
    </row>
    <row r="54" spans="1:19" x14ac:dyDescent="0.25">
      <c r="A54" s="27">
        <v>2019</v>
      </c>
      <c r="B54" s="27" t="s">
        <v>29</v>
      </c>
      <c r="C54" s="35">
        <v>261</v>
      </c>
      <c r="D54" s="33" t="s">
        <v>10</v>
      </c>
      <c r="E54" s="33">
        <v>12</v>
      </c>
      <c r="F54" s="33">
        <v>4</v>
      </c>
      <c r="G54" s="27">
        <f>SUM('V ramas'!J54:M54)</f>
        <v>8</v>
      </c>
      <c r="H54" s="31">
        <v>0</v>
      </c>
      <c r="I54" s="31">
        <v>0</v>
      </c>
      <c r="N54" s="40">
        <f t="shared" si="0"/>
        <v>0</v>
      </c>
      <c r="O54" s="40">
        <f t="shared" si="1"/>
        <v>0</v>
      </c>
      <c r="P54" s="40">
        <f t="shared" si="2"/>
        <v>0</v>
      </c>
      <c r="Q54" s="40" t="e">
        <f t="shared" si="3"/>
        <v>#DIV/0!</v>
      </c>
      <c r="R54" s="40" t="e">
        <f t="shared" si="4"/>
        <v>#DIV/0!</v>
      </c>
      <c r="S54" s="41" t="e">
        <f t="shared" si="5"/>
        <v>#DIV/0!</v>
      </c>
    </row>
    <row r="55" spans="1:19" x14ac:dyDescent="0.25">
      <c r="A55" s="27">
        <v>2019</v>
      </c>
      <c r="B55" s="27" t="s">
        <v>29</v>
      </c>
      <c r="C55" s="35">
        <v>261</v>
      </c>
      <c r="D55" s="33" t="s">
        <v>31</v>
      </c>
      <c r="E55" s="33">
        <v>9</v>
      </c>
      <c r="F55" s="33">
        <v>4</v>
      </c>
      <c r="G55" s="27">
        <f>SUM('V ramas'!J55:M55)</f>
        <v>9</v>
      </c>
      <c r="H55" s="31">
        <v>0</v>
      </c>
      <c r="I55" s="31">
        <v>0</v>
      </c>
      <c r="N55" s="40">
        <f t="shared" si="0"/>
        <v>0</v>
      </c>
      <c r="O55" s="40">
        <f t="shared" si="1"/>
        <v>0</v>
      </c>
      <c r="P55" s="40">
        <f t="shared" si="2"/>
        <v>0</v>
      </c>
      <c r="Q55" s="40" t="e">
        <f t="shared" si="3"/>
        <v>#DIV/0!</v>
      </c>
      <c r="R55" s="40" t="e">
        <f t="shared" si="4"/>
        <v>#DIV/0!</v>
      </c>
      <c r="S55" s="41" t="e">
        <f t="shared" si="5"/>
        <v>#DIV/0!</v>
      </c>
    </row>
    <row r="56" spans="1:19" x14ac:dyDescent="0.25">
      <c r="A56" s="27">
        <v>2019</v>
      </c>
      <c r="B56" s="27" t="s">
        <v>29</v>
      </c>
      <c r="C56" s="35">
        <v>261</v>
      </c>
      <c r="D56" s="33" t="s">
        <v>32</v>
      </c>
      <c r="E56" s="33">
        <v>10</v>
      </c>
      <c r="F56" s="33">
        <v>3</v>
      </c>
      <c r="G56" s="27">
        <f>SUM('V ramas'!J56:M56)</f>
        <v>14</v>
      </c>
      <c r="H56" s="31">
        <v>0</v>
      </c>
      <c r="I56" s="31">
        <v>0</v>
      </c>
      <c r="N56" s="40">
        <f t="shared" si="0"/>
        <v>0</v>
      </c>
      <c r="O56" s="40">
        <f t="shared" si="1"/>
        <v>0</v>
      </c>
      <c r="P56" s="40">
        <f t="shared" si="2"/>
        <v>0</v>
      </c>
      <c r="Q56" s="40" t="e">
        <f t="shared" si="3"/>
        <v>#DIV/0!</v>
      </c>
      <c r="R56" s="40" t="e">
        <f t="shared" si="4"/>
        <v>#DIV/0!</v>
      </c>
      <c r="S56" s="41" t="e">
        <f t="shared" si="5"/>
        <v>#DIV/0!</v>
      </c>
    </row>
    <row r="57" spans="1:19" x14ac:dyDescent="0.25">
      <c r="A57" s="27">
        <v>2019</v>
      </c>
      <c r="B57" s="27" t="s">
        <v>29</v>
      </c>
      <c r="C57" s="35">
        <v>261</v>
      </c>
      <c r="D57" s="33" t="s">
        <v>33</v>
      </c>
      <c r="E57" s="33">
        <v>12</v>
      </c>
      <c r="F57" s="33">
        <v>3</v>
      </c>
      <c r="G57" s="27">
        <f>SUM('V ramas'!J57:M57)</f>
        <v>10</v>
      </c>
      <c r="H57" s="31">
        <v>0</v>
      </c>
      <c r="I57" s="31">
        <v>0</v>
      </c>
      <c r="N57" s="40">
        <f t="shared" si="0"/>
        <v>0</v>
      </c>
      <c r="O57" s="40">
        <f t="shared" si="1"/>
        <v>0</v>
      </c>
      <c r="P57" s="40">
        <f t="shared" si="2"/>
        <v>0</v>
      </c>
      <c r="Q57" s="40" t="e">
        <f t="shared" si="3"/>
        <v>#DIV/0!</v>
      </c>
      <c r="R57" s="40" t="e">
        <f t="shared" si="4"/>
        <v>#DIV/0!</v>
      </c>
      <c r="S57" s="41" t="e">
        <f t="shared" si="5"/>
        <v>#DIV/0!</v>
      </c>
    </row>
    <row r="58" spans="1:19" x14ac:dyDescent="0.25">
      <c r="A58" s="27">
        <v>2019</v>
      </c>
      <c r="B58" s="27" t="s">
        <v>29</v>
      </c>
      <c r="C58" s="35">
        <v>262</v>
      </c>
      <c r="D58" s="33" t="s">
        <v>10</v>
      </c>
      <c r="E58" s="33">
        <v>8</v>
      </c>
      <c r="F58" s="33">
        <v>4</v>
      </c>
      <c r="G58" s="27">
        <f>SUM('V ramas'!J58:M58)</f>
        <v>4</v>
      </c>
      <c r="H58" s="31">
        <v>1</v>
      </c>
      <c r="I58" s="31">
        <v>1</v>
      </c>
      <c r="N58" s="40">
        <f t="shared" si="0"/>
        <v>25</v>
      </c>
      <c r="O58" s="40">
        <f t="shared" si="1"/>
        <v>0.125</v>
      </c>
      <c r="P58" s="40">
        <f t="shared" si="2"/>
        <v>0.25</v>
      </c>
      <c r="Q58" s="40" t="e">
        <f t="shared" si="3"/>
        <v>#DIV/0!</v>
      </c>
      <c r="R58" s="40" t="e">
        <f t="shared" si="4"/>
        <v>#DIV/0!</v>
      </c>
      <c r="S58" s="41" t="e">
        <f t="shared" si="5"/>
        <v>#DIV/0!</v>
      </c>
    </row>
    <row r="59" spans="1:19" x14ac:dyDescent="0.25">
      <c r="A59" s="27">
        <v>2019</v>
      </c>
      <c r="B59" s="27" t="s">
        <v>29</v>
      </c>
      <c r="C59" s="35">
        <v>262</v>
      </c>
      <c r="D59" s="33" t="s">
        <v>31</v>
      </c>
      <c r="E59" s="33">
        <v>14</v>
      </c>
      <c r="F59" s="33">
        <v>6</v>
      </c>
      <c r="G59" s="27">
        <f>SUM('V ramas'!J59:M59)</f>
        <v>17</v>
      </c>
      <c r="H59" s="31">
        <v>0</v>
      </c>
      <c r="I59" s="31">
        <v>0</v>
      </c>
      <c r="N59" s="40">
        <f t="shared" si="0"/>
        <v>0</v>
      </c>
      <c r="O59" s="40">
        <f t="shared" si="1"/>
        <v>0</v>
      </c>
      <c r="P59" s="40">
        <f t="shared" si="2"/>
        <v>0</v>
      </c>
      <c r="Q59" s="40" t="e">
        <f t="shared" si="3"/>
        <v>#DIV/0!</v>
      </c>
      <c r="R59" s="40" t="e">
        <f t="shared" si="4"/>
        <v>#DIV/0!</v>
      </c>
      <c r="S59" s="41" t="e">
        <f t="shared" si="5"/>
        <v>#DIV/0!</v>
      </c>
    </row>
    <row r="60" spans="1:19" x14ac:dyDescent="0.25">
      <c r="A60" s="27">
        <v>2019</v>
      </c>
      <c r="B60" s="27" t="s">
        <v>29</v>
      </c>
      <c r="C60" s="35">
        <v>262</v>
      </c>
      <c r="D60" s="33" t="s">
        <v>32</v>
      </c>
      <c r="E60" s="33">
        <v>8</v>
      </c>
      <c r="F60" s="33">
        <v>13</v>
      </c>
      <c r="G60" s="27">
        <f>SUM('V ramas'!J60:M60)</f>
        <v>9</v>
      </c>
      <c r="H60" s="31">
        <v>0</v>
      </c>
      <c r="I60" s="31">
        <v>0</v>
      </c>
      <c r="N60" s="40">
        <f t="shared" si="0"/>
        <v>0</v>
      </c>
      <c r="O60" s="40">
        <f t="shared" si="1"/>
        <v>0</v>
      </c>
      <c r="P60" s="40">
        <f t="shared" si="2"/>
        <v>0</v>
      </c>
      <c r="Q60" s="40" t="e">
        <f t="shared" si="3"/>
        <v>#DIV/0!</v>
      </c>
      <c r="R60" s="40" t="e">
        <f t="shared" si="4"/>
        <v>#DIV/0!</v>
      </c>
      <c r="S60" s="41" t="e">
        <f t="shared" si="5"/>
        <v>#DIV/0!</v>
      </c>
    </row>
    <row r="61" spans="1:19" x14ac:dyDescent="0.25">
      <c r="A61" s="27">
        <v>2019</v>
      </c>
      <c r="B61" s="27" t="s">
        <v>29</v>
      </c>
      <c r="C61" s="35">
        <v>262</v>
      </c>
      <c r="D61" s="33" t="s">
        <v>33</v>
      </c>
      <c r="E61" s="33">
        <v>9</v>
      </c>
      <c r="F61" s="33">
        <v>5</v>
      </c>
      <c r="G61" s="27">
        <f>SUM('V ramas'!J61:M61)</f>
        <v>7</v>
      </c>
      <c r="H61" s="31">
        <v>0</v>
      </c>
      <c r="I61" s="31">
        <v>0</v>
      </c>
      <c r="N61" s="40">
        <f t="shared" si="0"/>
        <v>0</v>
      </c>
      <c r="O61" s="40">
        <f t="shared" si="1"/>
        <v>0</v>
      </c>
      <c r="P61" s="40">
        <f t="shared" si="2"/>
        <v>0</v>
      </c>
      <c r="Q61" s="40" t="e">
        <f t="shared" si="3"/>
        <v>#DIV/0!</v>
      </c>
      <c r="R61" s="40" t="e">
        <f t="shared" si="4"/>
        <v>#DIV/0!</v>
      </c>
      <c r="S61" s="41" t="e">
        <f t="shared" si="5"/>
        <v>#DIV/0!</v>
      </c>
    </row>
    <row r="62" spans="1:19" x14ac:dyDescent="0.25">
      <c r="A62" s="27">
        <v>2019</v>
      </c>
      <c r="B62" s="27" t="s">
        <v>29</v>
      </c>
      <c r="C62" s="35">
        <v>268</v>
      </c>
      <c r="D62" s="33" t="s">
        <v>10</v>
      </c>
      <c r="E62" s="33">
        <v>6</v>
      </c>
      <c r="F62" s="33">
        <v>4</v>
      </c>
      <c r="G62" s="27">
        <f>SUM('V ramas'!J62:M62)</f>
        <v>11</v>
      </c>
      <c r="H62" s="31">
        <v>0</v>
      </c>
      <c r="I62" s="31">
        <v>0</v>
      </c>
      <c r="N62" s="40">
        <f t="shared" si="0"/>
        <v>0</v>
      </c>
      <c r="O62" s="40">
        <f t="shared" si="1"/>
        <v>0</v>
      </c>
      <c r="P62" s="40">
        <f t="shared" si="2"/>
        <v>0</v>
      </c>
      <c r="Q62" s="40" t="e">
        <f t="shared" si="3"/>
        <v>#DIV/0!</v>
      </c>
      <c r="R62" s="40" t="e">
        <f t="shared" si="4"/>
        <v>#DIV/0!</v>
      </c>
      <c r="S62" s="41" t="e">
        <f t="shared" si="5"/>
        <v>#DIV/0!</v>
      </c>
    </row>
    <row r="63" spans="1:19" x14ac:dyDescent="0.25">
      <c r="A63" s="27">
        <v>2019</v>
      </c>
      <c r="B63" s="27" t="s">
        <v>29</v>
      </c>
      <c r="C63" s="35">
        <v>268</v>
      </c>
      <c r="D63" s="33" t="s">
        <v>31</v>
      </c>
      <c r="E63" s="33">
        <v>7</v>
      </c>
      <c r="F63" s="33">
        <v>4</v>
      </c>
      <c r="G63" s="27">
        <f>SUM('V ramas'!J63:M63)</f>
        <v>20</v>
      </c>
      <c r="H63" s="31">
        <v>0</v>
      </c>
      <c r="I63" s="31">
        <v>0</v>
      </c>
      <c r="N63" s="40">
        <f t="shared" si="0"/>
        <v>0</v>
      </c>
      <c r="O63" s="40">
        <f t="shared" si="1"/>
        <v>0</v>
      </c>
      <c r="P63" s="40">
        <f t="shared" si="2"/>
        <v>0</v>
      </c>
      <c r="Q63" s="40" t="e">
        <f t="shared" si="3"/>
        <v>#DIV/0!</v>
      </c>
      <c r="R63" s="40" t="e">
        <f t="shared" si="4"/>
        <v>#DIV/0!</v>
      </c>
      <c r="S63" s="41" t="e">
        <f t="shared" si="5"/>
        <v>#DIV/0!</v>
      </c>
    </row>
    <row r="64" spans="1:19" x14ac:dyDescent="0.25">
      <c r="A64" s="27">
        <v>2019</v>
      </c>
      <c r="B64" s="27" t="s">
        <v>29</v>
      </c>
      <c r="C64" s="35">
        <v>268</v>
      </c>
      <c r="D64" s="33" t="s">
        <v>32</v>
      </c>
      <c r="E64" s="33">
        <v>4</v>
      </c>
      <c r="F64" s="33">
        <v>2</v>
      </c>
      <c r="G64" s="27">
        <f>SUM('V ramas'!J64:M64)</f>
        <v>7</v>
      </c>
      <c r="H64" s="31">
        <v>0</v>
      </c>
      <c r="I64" s="31">
        <v>0</v>
      </c>
      <c r="N64" s="40">
        <f t="shared" si="0"/>
        <v>0</v>
      </c>
      <c r="O64" s="40">
        <f t="shared" si="1"/>
        <v>0</v>
      </c>
      <c r="P64" s="40">
        <f t="shared" si="2"/>
        <v>0</v>
      </c>
      <c r="Q64" s="40" t="e">
        <f t="shared" si="3"/>
        <v>#DIV/0!</v>
      </c>
      <c r="R64" s="40" t="e">
        <f t="shared" si="4"/>
        <v>#DIV/0!</v>
      </c>
      <c r="S64" s="41" t="e">
        <f t="shared" si="5"/>
        <v>#DIV/0!</v>
      </c>
    </row>
    <row r="65" spans="1:19" x14ac:dyDescent="0.25">
      <c r="A65" s="27">
        <v>2019</v>
      </c>
      <c r="B65" s="27" t="s">
        <v>29</v>
      </c>
      <c r="C65" s="35">
        <v>268</v>
      </c>
      <c r="D65" s="33" t="s">
        <v>33</v>
      </c>
      <c r="E65" s="33">
        <v>3</v>
      </c>
      <c r="F65" s="33">
        <v>2</v>
      </c>
      <c r="G65" s="27">
        <f>SUM('V ramas'!J65:M65)</f>
        <v>7</v>
      </c>
      <c r="H65" s="31">
        <v>0</v>
      </c>
      <c r="I65" s="31">
        <v>0</v>
      </c>
      <c r="N65" s="40">
        <f t="shared" si="0"/>
        <v>0</v>
      </c>
      <c r="O65" s="40">
        <f t="shared" si="1"/>
        <v>0</v>
      </c>
      <c r="P65" s="40">
        <f t="shared" si="2"/>
        <v>0</v>
      </c>
      <c r="Q65" s="40" t="e">
        <f t="shared" si="3"/>
        <v>#DIV/0!</v>
      </c>
      <c r="R65" s="40" t="e">
        <f t="shared" si="4"/>
        <v>#DIV/0!</v>
      </c>
      <c r="S65" s="41" t="e">
        <f t="shared" si="5"/>
        <v>#DIV/0!</v>
      </c>
    </row>
    <row r="66" spans="1:19" x14ac:dyDescent="0.25">
      <c r="A66" s="27">
        <v>2019</v>
      </c>
      <c r="B66" s="27" t="s">
        <v>29</v>
      </c>
      <c r="C66" s="35">
        <v>271</v>
      </c>
      <c r="D66" s="33" t="s">
        <v>10</v>
      </c>
      <c r="E66" s="33">
        <v>6</v>
      </c>
      <c r="F66" s="33">
        <v>2</v>
      </c>
      <c r="G66" s="27">
        <f>SUM('V ramas'!J66:M66)</f>
        <v>5</v>
      </c>
      <c r="H66" s="31">
        <v>1</v>
      </c>
      <c r="I66" s="31">
        <v>1</v>
      </c>
      <c r="N66" s="40">
        <f t="shared" ref="N66:N129" si="6">H66/G66*100</f>
        <v>20</v>
      </c>
      <c r="O66" s="40">
        <f t="shared" ref="O66:O129" si="7">H66/E66</f>
        <v>0.16666666666666666</v>
      </c>
      <c r="P66" s="40">
        <f t="shared" ref="P66:P129" si="8">H66/F66</f>
        <v>0.5</v>
      </c>
      <c r="Q66" s="40" t="e">
        <f t="shared" ref="Q66:Q129" si="9">H66/L66</f>
        <v>#DIV/0!</v>
      </c>
      <c r="R66" s="40" t="e">
        <f t="shared" ref="R66:R129" si="10">H66/M66</f>
        <v>#DIV/0!</v>
      </c>
      <c r="S66" s="41" t="e">
        <f t="shared" ref="S66:S129" si="11">K66/M66</f>
        <v>#DIV/0!</v>
      </c>
    </row>
    <row r="67" spans="1:19" x14ac:dyDescent="0.25">
      <c r="A67" s="27">
        <v>2019</v>
      </c>
      <c r="B67" s="27" t="s">
        <v>29</v>
      </c>
      <c r="C67" s="35">
        <v>271</v>
      </c>
      <c r="D67" s="33" t="s">
        <v>31</v>
      </c>
      <c r="E67" s="33">
        <v>5</v>
      </c>
      <c r="F67" s="33">
        <v>3</v>
      </c>
      <c r="G67" s="27">
        <f>SUM('V ramas'!J67:M67)</f>
        <v>5</v>
      </c>
      <c r="H67" s="31">
        <v>0</v>
      </c>
      <c r="I67" s="31">
        <v>0</v>
      </c>
      <c r="N67" s="40">
        <f t="shared" si="6"/>
        <v>0</v>
      </c>
      <c r="O67" s="40">
        <f t="shared" si="7"/>
        <v>0</v>
      </c>
      <c r="P67" s="40">
        <f t="shared" si="8"/>
        <v>0</v>
      </c>
      <c r="Q67" s="40" t="e">
        <f t="shared" si="9"/>
        <v>#DIV/0!</v>
      </c>
      <c r="R67" s="40" t="e">
        <f t="shared" si="10"/>
        <v>#DIV/0!</v>
      </c>
      <c r="S67" s="41" t="e">
        <f t="shared" si="11"/>
        <v>#DIV/0!</v>
      </c>
    </row>
    <row r="68" spans="1:19" x14ac:dyDescent="0.25">
      <c r="A68" s="27">
        <v>2019</v>
      </c>
      <c r="B68" s="27" t="s">
        <v>29</v>
      </c>
      <c r="C68" s="35">
        <v>271</v>
      </c>
      <c r="D68" s="33" t="s">
        <v>32</v>
      </c>
      <c r="E68" s="33">
        <v>6</v>
      </c>
      <c r="F68" s="33">
        <v>3</v>
      </c>
      <c r="G68" s="27">
        <f>SUM('V ramas'!J68:M68)</f>
        <v>6</v>
      </c>
      <c r="H68" s="31">
        <v>0</v>
      </c>
      <c r="I68" s="31">
        <v>0</v>
      </c>
      <c r="N68" s="40">
        <f t="shared" si="6"/>
        <v>0</v>
      </c>
      <c r="O68" s="40">
        <f t="shared" si="7"/>
        <v>0</v>
      </c>
      <c r="P68" s="40">
        <f t="shared" si="8"/>
        <v>0</v>
      </c>
      <c r="Q68" s="40" t="e">
        <f t="shared" si="9"/>
        <v>#DIV/0!</v>
      </c>
      <c r="R68" s="40" t="e">
        <f t="shared" si="10"/>
        <v>#DIV/0!</v>
      </c>
      <c r="S68" s="41" t="e">
        <f t="shared" si="11"/>
        <v>#DIV/0!</v>
      </c>
    </row>
    <row r="69" spans="1:19" x14ac:dyDescent="0.25">
      <c r="A69" s="27">
        <v>2019</v>
      </c>
      <c r="B69" s="27" t="s">
        <v>29</v>
      </c>
      <c r="C69" s="35">
        <v>271</v>
      </c>
      <c r="D69" s="33" t="s">
        <v>33</v>
      </c>
      <c r="E69" s="33">
        <v>7</v>
      </c>
      <c r="F69" s="33">
        <v>4</v>
      </c>
      <c r="G69" s="27">
        <f>SUM('V ramas'!J69:M69)</f>
        <v>14</v>
      </c>
      <c r="H69" s="31">
        <v>0</v>
      </c>
      <c r="I69" s="31">
        <v>0</v>
      </c>
      <c r="N69" s="40">
        <f t="shared" si="6"/>
        <v>0</v>
      </c>
      <c r="O69" s="40">
        <f t="shared" si="7"/>
        <v>0</v>
      </c>
      <c r="P69" s="40">
        <f t="shared" si="8"/>
        <v>0</v>
      </c>
      <c r="Q69" s="40" t="e">
        <f t="shared" si="9"/>
        <v>#DIV/0!</v>
      </c>
      <c r="R69" s="40" t="e">
        <f t="shared" si="10"/>
        <v>#DIV/0!</v>
      </c>
      <c r="S69" s="41" t="e">
        <f t="shared" si="11"/>
        <v>#DIV/0!</v>
      </c>
    </row>
    <row r="70" spans="1:19" x14ac:dyDescent="0.25">
      <c r="A70" s="27">
        <v>2019</v>
      </c>
      <c r="B70" s="27" t="s">
        <v>29</v>
      </c>
      <c r="C70" s="35">
        <v>272</v>
      </c>
      <c r="D70" s="33" t="s">
        <v>10</v>
      </c>
      <c r="E70" s="33">
        <v>8</v>
      </c>
      <c r="F70" s="33">
        <v>4</v>
      </c>
      <c r="G70" s="27">
        <f>SUM('V ramas'!J70:M70)</f>
        <v>19</v>
      </c>
      <c r="H70" s="31">
        <v>0</v>
      </c>
      <c r="I70" s="31">
        <v>0</v>
      </c>
      <c r="N70" s="40">
        <f t="shared" si="6"/>
        <v>0</v>
      </c>
      <c r="O70" s="40">
        <f t="shared" si="7"/>
        <v>0</v>
      </c>
      <c r="P70" s="40">
        <f t="shared" si="8"/>
        <v>0</v>
      </c>
      <c r="Q70" s="40" t="e">
        <f t="shared" si="9"/>
        <v>#DIV/0!</v>
      </c>
      <c r="R70" s="40" t="e">
        <f t="shared" si="10"/>
        <v>#DIV/0!</v>
      </c>
      <c r="S70" s="41" t="e">
        <f t="shared" si="11"/>
        <v>#DIV/0!</v>
      </c>
    </row>
    <row r="71" spans="1:19" x14ac:dyDescent="0.25">
      <c r="A71" s="27">
        <v>2019</v>
      </c>
      <c r="B71" s="27" t="s">
        <v>29</v>
      </c>
      <c r="C71" s="35">
        <v>272</v>
      </c>
      <c r="D71" s="33" t="s">
        <v>31</v>
      </c>
      <c r="E71" s="33">
        <v>10</v>
      </c>
      <c r="F71" s="33">
        <v>3</v>
      </c>
      <c r="G71" s="27">
        <f>SUM('V ramas'!J71:M71)</f>
        <v>16</v>
      </c>
      <c r="H71" s="31">
        <v>0</v>
      </c>
      <c r="I71" s="31">
        <v>0</v>
      </c>
      <c r="N71" s="40">
        <f t="shared" si="6"/>
        <v>0</v>
      </c>
      <c r="O71" s="40">
        <f t="shared" si="7"/>
        <v>0</v>
      </c>
      <c r="P71" s="40">
        <f t="shared" si="8"/>
        <v>0</v>
      </c>
      <c r="Q71" s="40" t="e">
        <f t="shared" si="9"/>
        <v>#DIV/0!</v>
      </c>
      <c r="R71" s="40" t="e">
        <f t="shared" si="10"/>
        <v>#DIV/0!</v>
      </c>
      <c r="S71" s="41" t="e">
        <f t="shared" si="11"/>
        <v>#DIV/0!</v>
      </c>
    </row>
    <row r="72" spans="1:19" x14ac:dyDescent="0.25">
      <c r="A72" s="27">
        <v>2019</v>
      </c>
      <c r="B72" s="27" t="s">
        <v>29</v>
      </c>
      <c r="C72" s="35">
        <v>272</v>
      </c>
      <c r="D72" s="33" t="s">
        <v>32</v>
      </c>
      <c r="E72" s="33">
        <v>8</v>
      </c>
      <c r="F72" s="33">
        <v>3</v>
      </c>
      <c r="G72" s="27">
        <f>SUM('V ramas'!J72:M72)</f>
        <v>19</v>
      </c>
      <c r="H72" s="31">
        <v>0</v>
      </c>
      <c r="I72" s="31">
        <v>0</v>
      </c>
      <c r="N72" s="40">
        <f t="shared" si="6"/>
        <v>0</v>
      </c>
      <c r="O72" s="40">
        <f t="shared" si="7"/>
        <v>0</v>
      </c>
      <c r="P72" s="40">
        <f t="shared" si="8"/>
        <v>0</v>
      </c>
      <c r="Q72" s="40" t="e">
        <f t="shared" si="9"/>
        <v>#DIV/0!</v>
      </c>
      <c r="R72" s="40" t="e">
        <f t="shared" si="10"/>
        <v>#DIV/0!</v>
      </c>
      <c r="S72" s="41" t="e">
        <f t="shared" si="11"/>
        <v>#DIV/0!</v>
      </c>
    </row>
    <row r="73" spans="1:19" x14ac:dyDescent="0.25">
      <c r="A73" s="27">
        <v>2019</v>
      </c>
      <c r="B73" s="27" t="s">
        <v>29</v>
      </c>
      <c r="C73" s="35">
        <v>272</v>
      </c>
      <c r="D73" s="33" t="s">
        <v>33</v>
      </c>
      <c r="E73" s="33">
        <v>5</v>
      </c>
      <c r="F73" s="33">
        <v>3</v>
      </c>
      <c r="G73" s="27">
        <f>SUM('V ramas'!J73:M73)</f>
        <v>8</v>
      </c>
      <c r="H73" s="31">
        <v>0</v>
      </c>
      <c r="I73" s="31">
        <v>0</v>
      </c>
      <c r="N73" s="40">
        <f t="shared" si="6"/>
        <v>0</v>
      </c>
      <c r="O73" s="40">
        <f t="shared" si="7"/>
        <v>0</v>
      </c>
      <c r="P73" s="40">
        <f t="shared" si="8"/>
        <v>0</v>
      </c>
      <c r="Q73" s="40" t="e">
        <f t="shared" si="9"/>
        <v>#DIV/0!</v>
      </c>
      <c r="R73" s="40" t="e">
        <f t="shared" si="10"/>
        <v>#DIV/0!</v>
      </c>
      <c r="S73" s="41" t="e">
        <f t="shared" si="11"/>
        <v>#DIV/0!</v>
      </c>
    </row>
    <row r="74" spans="1:19" x14ac:dyDescent="0.25">
      <c r="A74" s="27">
        <v>2019</v>
      </c>
      <c r="B74" s="27" t="s">
        <v>29</v>
      </c>
      <c r="C74" s="35">
        <v>274</v>
      </c>
      <c r="D74" s="33" t="s">
        <v>10</v>
      </c>
      <c r="E74" s="33">
        <v>12</v>
      </c>
      <c r="F74" s="33">
        <v>4</v>
      </c>
      <c r="G74" s="27">
        <f>SUM('V ramas'!J74:M74)</f>
        <v>21</v>
      </c>
      <c r="H74" s="31">
        <v>5</v>
      </c>
      <c r="I74" s="31">
        <v>5</v>
      </c>
      <c r="N74" s="40">
        <f t="shared" si="6"/>
        <v>23.809523809523807</v>
      </c>
      <c r="O74" s="40">
        <f t="shared" si="7"/>
        <v>0.41666666666666669</v>
      </c>
      <c r="P74" s="40">
        <f t="shared" si="8"/>
        <v>1.25</v>
      </c>
      <c r="Q74" s="40" t="e">
        <f t="shared" si="9"/>
        <v>#DIV/0!</v>
      </c>
      <c r="R74" s="40" t="e">
        <f t="shared" si="10"/>
        <v>#DIV/0!</v>
      </c>
      <c r="S74" s="41" t="e">
        <f t="shared" si="11"/>
        <v>#DIV/0!</v>
      </c>
    </row>
    <row r="75" spans="1:19" x14ac:dyDescent="0.25">
      <c r="A75" s="27">
        <v>2019</v>
      </c>
      <c r="B75" s="27" t="s">
        <v>29</v>
      </c>
      <c r="C75" s="35">
        <v>274</v>
      </c>
      <c r="D75" s="33" t="s">
        <v>31</v>
      </c>
      <c r="E75" s="33">
        <v>7</v>
      </c>
      <c r="F75" s="33">
        <v>3</v>
      </c>
      <c r="G75" s="27">
        <f>SUM('V ramas'!J75:M75)</f>
        <v>11</v>
      </c>
      <c r="H75" s="31">
        <v>0</v>
      </c>
      <c r="I75" s="31">
        <v>0</v>
      </c>
      <c r="N75" s="40">
        <f t="shared" si="6"/>
        <v>0</v>
      </c>
      <c r="O75" s="40">
        <f t="shared" si="7"/>
        <v>0</v>
      </c>
      <c r="P75" s="40">
        <f t="shared" si="8"/>
        <v>0</v>
      </c>
      <c r="Q75" s="40" t="e">
        <f t="shared" si="9"/>
        <v>#DIV/0!</v>
      </c>
      <c r="R75" s="40" t="e">
        <f t="shared" si="10"/>
        <v>#DIV/0!</v>
      </c>
      <c r="S75" s="41" t="e">
        <f t="shared" si="11"/>
        <v>#DIV/0!</v>
      </c>
    </row>
    <row r="76" spans="1:19" x14ac:dyDescent="0.25">
      <c r="A76" s="27">
        <v>2019</v>
      </c>
      <c r="B76" s="27" t="s">
        <v>29</v>
      </c>
      <c r="C76" s="35">
        <v>274</v>
      </c>
      <c r="D76" s="33" t="s">
        <v>32</v>
      </c>
      <c r="E76" s="33">
        <v>11</v>
      </c>
      <c r="F76" s="33">
        <v>5</v>
      </c>
      <c r="G76" s="27">
        <f>SUM('V ramas'!J76:M76)</f>
        <v>14</v>
      </c>
      <c r="H76" s="31">
        <v>0</v>
      </c>
      <c r="I76" s="31">
        <v>0</v>
      </c>
      <c r="N76" s="40">
        <f t="shared" si="6"/>
        <v>0</v>
      </c>
      <c r="O76" s="40">
        <f t="shared" si="7"/>
        <v>0</v>
      </c>
      <c r="P76" s="40">
        <f t="shared" si="8"/>
        <v>0</v>
      </c>
      <c r="Q76" s="40" t="e">
        <f t="shared" si="9"/>
        <v>#DIV/0!</v>
      </c>
      <c r="R76" s="40" t="e">
        <f t="shared" si="10"/>
        <v>#DIV/0!</v>
      </c>
      <c r="S76" s="41" t="e">
        <f t="shared" si="11"/>
        <v>#DIV/0!</v>
      </c>
    </row>
    <row r="77" spans="1:19" x14ac:dyDescent="0.25">
      <c r="A77" s="27">
        <v>2019</v>
      </c>
      <c r="B77" s="27" t="s">
        <v>29</v>
      </c>
      <c r="C77" s="35">
        <v>274</v>
      </c>
      <c r="D77" s="33" t="s">
        <v>33</v>
      </c>
      <c r="E77" s="33">
        <v>7</v>
      </c>
      <c r="F77" s="33">
        <v>3</v>
      </c>
      <c r="G77" s="27">
        <f>SUM('V ramas'!J77:M77)</f>
        <v>6</v>
      </c>
      <c r="H77" s="31">
        <v>0</v>
      </c>
      <c r="I77" s="31">
        <v>0</v>
      </c>
      <c r="N77" s="40">
        <f t="shared" si="6"/>
        <v>0</v>
      </c>
      <c r="O77" s="40">
        <f t="shared" si="7"/>
        <v>0</v>
      </c>
      <c r="P77" s="40">
        <f t="shared" si="8"/>
        <v>0</v>
      </c>
      <c r="Q77" s="40" t="e">
        <f t="shared" si="9"/>
        <v>#DIV/0!</v>
      </c>
      <c r="R77" s="40" t="e">
        <f t="shared" si="10"/>
        <v>#DIV/0!</v>
      </c>
      <c r="S77" s="41" t="e">
        <f t="shared" si="11"/>
        <v>#DIV/0!</v>
      </c>
    </row>
    <row r="78" spans="1:19" x14ac:dyDescent="0.25">
      <c r="A78" s="27">
        <v>2019</v>
      </c>
      <c r="B78" s="27" t="s">
        <v>29</v>
      </c>
      <c r="C78" s="35">
        <v>276</v>
      </c>
      <c r="D78" s="33" t="s">
        <v>10</v>
      </c>
      <c r="E78" s="33">
        <v>20</v>
      </c>
      <c r="F78" s="33">
        <v>7</v>
      </c>
      <c r="G78" s="27">
        <f>SUM('V ramas'!J78:M78)</f>
        <v>42</v>
      </c>
      <c r="H78" s="31">
        <v>1</v>
      </c>
      <c r="I78" s="31">
        <v>1</v>
      </c>
      <c r="N78" s="40">
        <f t="shared" si="6"/>
        <v>2.3809523809523809</v>
      </c>
      <c r="O78" s="40">
        <f t="shared" si="7"/>
        <v>0.05</v>
      </c>
      <c r="P78" s="40">
        <f t="shared" si="8"/>
        <v>0.14285714285714285</v>
      </c>
      <c r="Q78" s="40" t="e">
        <f t="shared" si="9"/>
        <v>#DIV/0!</v>
      </c>
      <c r="R78" s="40" t="e">
        <f t="shared" si="10"/>
        <v>#DIV/0!</v>
      </c>
      <c r="S78" s="41" t="e">
        <f t="shared" si="11"/>
        <v>#DIV/0!</v>
      </c>
    </row>
    <row r="79" spans="1:19" x14ac:dyDescent="0.25">
      <c r="A79" s="27">
        <v>2019</v>
      </c>
      <c r="B79" s="27" t="s">
        <v>29</v>
      </c>
      <c r="C79" s="35">
        <v>276</v>
      </c>
      <c r="D79" s="33" t="s">
        <v>31</v>
      </c>
      <c r="E79" s="33">
        <v>6</v>
      </c>
      <c r="F79" s="33">
        <v>3</v>
      </c>
      <c r="G79" s="27">
        <f>SUM('V ramas'!J79:M79)</f>
        <v>17</v>
      </c>
      <c r="H79" s="31">
        <v>0</v>
      </c>
      <c r="I79" s="31">
        <v>0</v>
      </c>
      <c r="N79" s="40">
        <f t="shared" si="6"/>
        <v>0</v>
      </c>
      <c r="O79" s="40">
        <f t="shared" si="7"/>
        <v>0</v>
      </c>
      <c r="P79" s="40">
        <f t="shared" si="8"/>
        <v>0</v>
      </c>
      <c r="Q79" s="40" t="e">
        <f t="shared" si="9"/>
        <v>#DIV/0!</v>
      </c>
      <c r="R79" s="40" t="e">
        <f t="shared" si="10"/>
        <v>#DIV/0!</v>
      </c>
      <c r="S79" s="41" t="e">
        <f t="shared" si="11"/>
        <v>#DIV/0!</v>
      </c>
    </row>
    <row r="80" spans="1:19" x14ac:dyDescent="0.25">
      <c r="A80" s="27">
        <v>2019</v>
      </c>
      <c r="B80" s="27" t="s">
        <v>29</v>
      </c>
      <c r="C80" s="35">
        <v>276</v>
      </c>
      <c r="D80" s="33" t="s">
        <v>32</v>
      </c>
      <c r="E80" s="33">
        <v>14</v>
      </c>
      <c r="F80" s="33">
        <v>6</v>
      </c>
      <c r="G80" s="27">
        <f>SUM('V ramas'!J80:M80)</f>
        <v>15</v>
      </c>
      <c r="H80" s="31">
        <v>0</v>
      </c>
      <c r="I80" s="31">
        <v>0</v>
      </c>
      <c r="N80" s="40">
        <f t="shared" si="6"/>
        <v>0</v>
      </c>
      <c r="O80" s="40">
        <f t="shared" si="7"/>
        <v>0</v>
      </c>
      <c r="P80" s="40">
        <f t="shared" si="8"/>
        <v>0</v>
      </c>
      <c r="Q80" s="40" t="e">
        <f t="shared" si="9"/>
        <v>#DIV/0!</v>
      </c>
      <c r="R80" s="40" t="e">
        <f t="shared" si="10"/>
        <v>#DIV/0!</v>
      </c>
      <c r="S80" s="41" t="e">
        <f t="shared" si="11"/>
        <v>#DIV/0!</v>
      </c>
    </row>
    <row r="81" spans="1:19" x14ac:dyDescent="0.25">
      <c r="A81" s="27">
        <v>2019</v>
      </c>
      <c r="B81" s="27" t="s">
        <v>29</v>
      </c>
      <c r="C81" s="35">
        <v>276</v>
      </c>
      <c r="D81" s="33" t="s">
        <v>33</v>
      </c>
      <c r="E81" s="33">
        <v>3</v>
      </c>
      <c r="F81" s="33">
        <v>2</v>
      </c>
      <c r="G81" s="27">
        <f>SUM('V ramas'!J81:M81)</f>
        <v>24</v>
      </c>
      <c r="H81" s="31">
        <v>0</v>
      </c>
      <c r="I81" s="31">
        <v>0</v>
      </c>
      <c r="N81" s="40">
        <f t="shared" si="6"/>
        <v>0</v>
      </c>
      <c r="O81" s="40">
        <f t="shared" si="7"/>
        <v>0</v>
      </c>
      <c r="P81" s="40">
        <f t="shared" si="8"/>
        <v>0</v>
      </c>
      <c r="Q81" s="40" t="e">
        <f t="shared" si="9"/>
        <v>#DIV/0!</v>
      </c>
      <c r="R81" s="40" t="e">
        <f t="shared" si="10"/>
        <v>#DIV/0!</v>
      </c>
      <c r="S81" s="41" t="e">
        <f t="shared" si="11"/>
        <v>#DIV/0!</v>
      </c>
    </row>
    <row r="82" spans="1:19" x14ac:dyDescent="0.25">
      <c r="A82" s="27">
        <v>2019</v>
      </c>
      <c r="B82" s="27" t="s">
        <v>29</v>
      </c>
      <c r="C82" s="35">
        <v>280</v>
      </c>
      <c r="D82" s="33" t="s">
        <v>10</v>
      </c>
      <c r="E82" s="33">
        <v>7</v>
      </c>
      <c r="F82" s="33">
        <v>5</v>
      </c>
      <c r="G82" s="27">
        <f>SUM('V ramas'!J82:M82)</f>
        <v>16</v>
      </c>
      <c r="H82" s="31">
        <v>0</v>
      </c>
      <c r="I82" s="31">
        <v>0</v>
      </c>
      <c r="N82" s="40">
        <f t="shared" si="6"/>
        <v>0</v>
      </c>
      <c r="O82" s="40">
        <f t="shared" si="7"/>
        <v>0</v>
      </c>
      <c r="P82" s="40">
        <f t="shared" si="8"/>
        <v>0</v>
      </c>
      <c r="Q82" s="40" t="e">
        <f t="shared" si="9"/>
        <v>#DIV/0!</v>
      </c>
      <c r="R82" s="40" t="e">
        <f t="shared" si="10"/>
        <v>#DIV/0!</v>
      </c>
      <c r="S82" s="41" t="e">
        <f t="shared" si="11"/>
        <v>#DIV/0!</v>
      </c>
    </row>
    <row r="83" spans="1:19" x14ac:dyDescent="0.25">
      <c r="A83" s="27">
        <v>2019</v>
      </c>
      <c r="B83" s="27" t="s">
        <v>29</v>
      </c>
      <c r="C83" s="35">
        <v>280</v>
      </c>
      <c r="D83" s="33" t="s">
        <v>31</v>
      </c>
      <c r="E83" s="33">
        <v>5</v>
      </c>
      <c r="F83" s="33">
        <v>3</v>
      </c>
      <c r="G83" s="27">
        <f>SUM('V ramas'!J83:M83)</f>
        <v>15</v>
      </c>
      <c r="H83" s="31">
        <v>0</v>
      </c>
      <c r="I83" s="31">
        <v>0</v>
      </c>
      <c r="N83" s="40">
        <f t="shared" si="6"/>
        <v>0</v>
      </c>
      <c r="O83" s="40">
        <f t="shared" si="7"/>
        <v>0</v>
      </c>
      <c r="P83" s="40">
        <f t="shared" si="8"/>
        <v>0</v>
      </c>
      <c r="Q83" s="40" t="e">
        <f t="shared" si="9"/>
        <v>#DIV/0!</v>
      </c>
      <c r="R83" s="40" t="e">
        <f t="shared" si="10"/>
        <v>#DIV/0!</v>
      </c>
      <c r="S83" s="41" t="e">
        <f t="shared" si="11"/>
        <v>#DIV/0!</v>
      </c>
    </row>
    <row r="84" spans="1:19" x14ac:dyDescent="0.25">
      <c r="A84" s="27">
        <v>2019</v>
      </c>
      <c r="B84" s="27" t="s">
        <v>29</v>
      </c>
      <c r="C84" s="35">
        <v>280</v>
      </c>
      <c r="D84" s="33" t="s">
        <v>32</v>
      </c>
      <c r="E84" s="33">
        <v>7</v>
      </c>
      <c r="F84" s="33">
        <v>2</v>
      </c>
      <c r="G84" s="27">
        <f>SUM('V ramas'!J84:M84)</f>
        <v>19</v>
      </c>
      <c r="H84" s="31">
        <v>1</v>
      </c>
      <c r="I84" s="31">
        <v>1</v>
      </c>
      <c r="N84" s="40">
        <f t="shared" si="6"/>
        <v>5.2631578947368416</v>
      </c>
      <c r="O84" s="40">
        <f t="shared" si="7"/>
        <v>0.14285714285714285</v>
      </c>
      <c r="P84" s="40">
        <f t="shared" si="8"/>
        <v>0.5</v>
      </c>
      <c r="Q84" s="40" t="e">
        <f t="shared" si="9"/>
        <v>#DIV/0!</v>
      </c>
      <c r="R84" s="40" t="e">
        <f t="shared" si="10"/>
        <v>#DIV/0!</v>
      </c>
      <c r="S84" s="41" t="e">
        <f t="shared" si="11"/>
        <v>#DIV/0!</v>
      </c>
    </row>
    <row r="85" spans="1:19" x14ac:dyDescent="0.25">
      <c r="A85" s="27">
        <v>2019</v>
      </c>
      <c r="B85" s="27" t="s">
        <v>29</v>
      </c>
      <c r="C85" s="35">
        <v>280</v>
      </c>
      <c r="D85" s="33" t="s">
        <v>33</v>
      </c>
      <c r="E85" s="33">
        <v>7</v>
      </c>
      <c r="F85" s="33">
        <v>5</v>
      </c>
      <c r="G85" s="27">
        <f>SUM('V ramas'!J85:M85)</f>
        <v>14</v>
      </c>
      <c r="H85" s="31">
        <v>1</v>
      </c>
      <c r="I85" s="31">
        <v>1</v>
      </c>
      <c r="N85" s="40">
        <f t="shared" si="6"/>
        <v>7.1428571428571423</v>
      </c>
      <c r="O85" s="40">
        <f t="shared" si="7"/>
        <v>0.14285714285714285</v>
      </c>
      <c r="P85" s="40">
        <f t="shared" si="8"/>
        <v>0.2</v>
      </c>
      <c r="Q85" s="40" t="e">
        <f t="shared" si="9"/>
        <v>#DIV/0!</v>
      </c>
      <c r="R85" s="40" t="e">
        <f t="shared" si="10"/>
        <v>#DIV/0!</v>
      </c>
      <c r="S85" s="41" t="e">
        <f t="shared" si="11"/>
        <v>#DIV/0!</v>
      </c>
    </row>
    <row r="86" spans="1:19" x14ac:dyDescent="0.25">
      <c r="A86" s="27">
        <v>2019</v>
      </c>
      <c r="B86" s="27" t="s">
        <v>29</v>
      </c>
      <c r="C86" s="35">
        <v>281</v>
      </c>
      <c r="D86" s="33" t="s">
        <v>10</v>
      </c>
      <c r="E86" s="33">
        <v>8</v>
      </c>
      <c r="F86" s="33">
        <v>5</v>
      </c>
      <c r="G86" s="27">
        <f>SUM('V ramas'!J86:M86)</f>
        <v>27</v>
      </c>
      <c r="H86" s="31">
        <v>0</v>
      </c>
      <c r="I86" s="31">
        <v>0</v>
      </c>
      <c r="N86" s="40">
        <f t="shared" si="6"/>
        <v>0</v>
      </c>
      <c r="O86" s="40">
        <f t="shared" si="7"/>
        <v>0</v>
      </c>
      <c r="P86" s="40">
        <f t="shared" si="8"/>
        <v>0</v>
      </c>
      <c r="Q86" s="40" t="e">
        <f t="shared" si="9"/>
        <v>#DIV/0!</v>
      </c>
      <c r="R86" s="40" t="e">
        <f t="shared" si="10"/>
        <v>#DIV/0!</v>
      </c>
      <c r="S86" s="41" t="e">
        <f t="shared" si="11"/>
        <v>#DIV/0!</v>
      </c>
    </row>
    <row r="87" spans="1:19" x14ac:dyDescent="0.25">
      <c r="A87" s="27">
        <v>2019</v>
      </c>
      <c r="B87" s="27" t="s">
        <v>29</v>
      </c>
      <c r="C87" s="35">
        <v>281</v>
      </c>
      <c r="D87" s="33" t="s">
        <v>31</v>
      </c>
      <c r="E87" s="33">
        <v>5</v>
      </c>
      <c r="F87" s="33">
        <v>3</v>
      </c>
      <c r="G87" s="27">
        <f>SUM('V ramas'!J87:M87)</f>
        <v>8</v>
      </c>
      <c r="H87" s="31">
        <v>0</v>
      </c>
      <c r="I87" s="31">
        <v>0</v>
      </c>
      <c r="N87" s="40">
        <f t="shared" si="6"/>
        <v>0</v>
      </c>
      <c r="O87" s="40">
        <f t="shared" si="7"/>
        <v>0</v>
      </c>
      <c r="P87" s="40">
        <f t="shared" si="8"/>
        <v>0</v>
      </c>
      <c r="Q87" s="40" t="e">
        <f t="shared" si="9"/>
        <v>#DIV/0!</v>
      </c>
      <c r="R87" s="40" t="e">
        <f t="shared" si="10"/>
        <v>#DIV/0!</v>
      </c>
      <c r="S87" s="41" t="e">
        <f t="shared" si="11"/>
        <v>#DIV/0!</v>
      </c>
    </row>
    <row r="88" spans="1:19" x14ac:dyDescent="0.25">
      <c r="A88" s="27">
        <v>2019</v>
      </c>
      <c r="B88" s="27" t="s">
        <v>29</v>
      </c>
      <c r="C88" s="35">
        <v>281</v>
      </c>
      <c r="D88" s="33" t="s">
        <v>32</v>
      </c>
      <c r="E88" s="33">
        <v>6</v>
      </c>
      <c r="F88" s="33">
        <v>3</v>
      </c>
      <c r="G88" s="27">
        <f>SUM('V ramas'!J88:M88)</f>
        <v>20</v>
      </c>
      <c r="H88" s="31">
        <v>0</v>
      </c>
      <c r="I88" s="31">
        <v>0</v>
      </c>
      <c r="N88" s="40">
        <f t="shared" si="6"/>
        <v>0</v>
      </c>
      <c r="O88" s="40">
        <f t="shared" si="7"/>
        <v>0</v>
      </c>
      <c r="P88" s="40">
        <f t="shared" si="8"/>
        <v>0</v>
      </c>
      <c r="Q88" s="40" t="e">
        <f t="shared" si="9"/>
        <v>#DIV/0!</v>
      </c>
      <c r="R88" s="40" t="e">
        <f t="shared" si="10"/>
        <v>#DIV/0!</v>
      </c>
      <c r="S88" s="41" t="e">
        <f t="shared" si="11"/>
        <v>#DIV/0!</v>
      </c>
    </row>
    <row r="89" spans="1:19" x14ac:dyDescent="0.25">
      <c r="A89" s="27">
        <v>2019</v>
      </c>
      <c r="B89" s="27" t="s">
        <v>29</v>
      </c>
      <c r="C89" s="35">
        <v>281</v>
      </c>
      <c r="D89" s="33" t="s">
        <v>33</v>
      </c>
      <c r="E89" s="33">
        <v>11</v>
      </c>
      <c r="F89" s="33">
        <v>4</v>
      </c>
      <c r="G89" s="27">
        <f>SUM('V ramas'!J89:M89)</f>
        <v>17</v>
      </c>
      <c r="H89" s="31">
        <v>0</v>
      </c>
      <c r="I89" s="31">
        <v>0</v>
      </c>
      <c r="N89" s="40">
        <f t="shared" si="6"/>
        <v>0</v>
      </c>
      <c r="O89" s="40">
        <f t="shared" si="7"/>
        <v>0</v>
      </c>
      <c r="P89" s="40">
        <f t="shared" si="8"/>
        <v>0</v>
      </c>
      <c r="Q89" s="40" t="e">
        <f t="shared" si="9"/>
        <v>#DIV/0!</v>
      </c>
      <c r="R89" s="40" t="e">
        <f t="shared" si="10"/>
        <v>#DIV/0!</v>
      </c>
      <c r="S89" s="41" t="e">
        <f t="shared" si="11"/>
        <v>#DIV/0!</v>
      </c>
    </row>
    <row r="90" spans="1:19" x14ac:dyDescent="0.25">
      <c r="A90" s="27">
        <v>2019</v>
      </c>
      <c r="B90" s="27" t="s">
        <v>29</v>
      </c>
      <c r="C90" s="35">
        <v>284</v>
      </c>
      <c r="D90" s="33" t="s">
        <v>10</v>
      </c>
      <c r="E90" s="33">
        <v>8</v>
      </c>
      <c r="F90" s="33">
        <v>3</v>
      </c>
      <c r="G90" s="27">
        <f>SUM('V ramas'!J90:M90)</f>
        <v>18</v>
      </c>
      <c r="H90" s="31">
        <v>0</v>
      </c>
      <c r="I90" s="31">
        <v>0</v>
      </c>
      <c r="N90" s="40">
        <f t="shared" si="6"/>
        <v>0</v>
      </c>
      <c r="O90" s="40">
        <f t="shared" si="7"/>
        <v>0</v>
      </c>
      <c r="P90" s="40">
        <f t="shared" si="8"/>
        <v>0</v>
      </c>
      <c r="Q90" s="40" t="e">
        <f t="shared" si="9"/>
        <v>#DIV/0!</v>
      </c>
      <c r="R90" s="40" t="e">
        <f t="shared" si="10"/>
        <v>#DIV/0!</v>
      </c>
      <c r="S90" s="41" t="e">
        <f t="shared" si="11"/>
        <v>#DIV/0!</v>
      </c>
    </row>
    <row r="91" spans="1:19" x14ac:dyDescent="0.25">
      <c r="A91" s="27">
        <v>2019</v>
      </c>
      <c r="B91" s="27" t="s">
        <v>29</v>
      </c>
      <c r="C91" s="35">
        <v>284</v>
      </c>
      <c r="D91" s="33" t="s">
        <v>31</v>
      </c>
      <c r="E91" s="33">
        <v>8</v>
      </c>
      <c r="F91" s="33">
        <v>3</v>
      </c>
      <c r="G91" s="27">
        <f>SUM('V ramas'!J91:M91)</f>
        <v>13</v>
      </c>
      <c r="H91" s="31">
        <v>0</v>
      </c>
      <c r="I91" s="31">
        <v>0</v>
      </c>
      <c r="N91" s="40">
        <f t="shared" si="6"/>
        <v>0</v>
      </c>
      <c r="O91" s="40">
        <f t="shared" si="7"/>
        <v>0</v>
      </c>
      <c r="P91" s="40">
        <f t="shared" si="8"/>
        <v>0</v>
      </c>
      <c r="Q91" s="40" t="e">
        <f t="shared" si="9"/>
        <v>#DIV/0!</v>
      </c>
      <c r="R91" s="40" t="e">
        <f t="shared" si="10"/>
        <v>#DIV/0!</v>
      </c>
      <c r="S91" s="41" t="e">
        <f t="shared" si="11"/>
        <v>#DIV/0!</v>
      </c>
    </row>
    <row r="92" spans="1:19" x14ac:dyDescent="0.25">
      <c r="A92" s="27">
        <v>2019</v>
      </c>
      <c r="B92" s="27" t="s">
        <v>29</v>
      </c>
      <c r="C92" s="35">
        <v>284</v>
      </c>
      <c r="D92" s="33" t="s">
        <v>32</v>
      </c>
      <c r="E92" s="33">
        <v>17</v>
      </c>
      <c r="F92" s="33">
        <v>5</v>
      </c>
      <c r="G92" s="27">
        <f>SUM('V ramas'!J92:M92)</f>
        <v>18</v>
      </c>
      <c r="H92" s="31">
        <v>0</v>
      </c>
      <c r="I92" s="31">
        <v>0</v>
      </c>
      <c r="N92" s="40">
        <f t="shared" si="6"/>
        <v>0</v>
      </c>
      <c r="O92" s="40">
        <f t="shared" si="7"/>
        <v>0</v>
      </c>
      <c r="P92" s="40">
        <f t="shared" si="8"/>
        <v>0</v>
      </c>
      <c r="Q92" s="40" t="e">
        <f t="shared" si="9"/>
        <v>#DIV/0!</v>
      </c>
      <c r="R92" s="40" t="e">
        <f t="shared" si="10"/>
        <v>#DIV/0!</v>
      </c>
      <c r="S92" s="41" t="e">
        <f t="shared" si="11"/>
        <v>#DIV/0!</v>
      </c>
    </row>
    <row r="93" spans="1:19" x14ac:dyDescent="0.25">
      <c r="A93" s="27">
        <v>2019</v>
      </c>
      <c r="B93" s="27" t="s">
        <v>29</v>
      </c>
      <c r="C93" s="35">
        <v>284</v>
      </c>
      <c r="D93" s="33" t="s">
        <v>33</v>
      </c>
      <c r="E93" s="33">
        <v>5</v>
      </c>
      <c r="F93" s="33">
        <v>2</v>
      </c>
      <c r="G93" s="27">
        <f>SUM('V ramas'!J93:M93)</f>
        <v>6</v>
      </c>
      <c r="H93" s="31">
        <v>0</v>
      </c>
      <c r="I93" s="31">
        <v>0</v>
      </c>
      <c r="N93" s="40">
        <f t="shared" si="6"/>
        <v>0</v>
      </c>
      <c r="O93" s="40">
        <f t="shared" si="7"/>
        <v>0</v>
      </c>
      <c r="P93" s="40">
        <f t="shared" si="8"/>
        <v>0</v>
      </c>
      <c r="Q93" s="40" t="e">
        <f t="shared" si="9"/>
        <v>#DIV/0!</v>
      </c>
      <c r="R93" s="40" t="e">
        <f t="shared" si="10"/>
        <v>#DIV/0!</v>
      </c>
      <c r="S93" s="41" t="e">
        <f t="shared" si="11"/>
        <v>#DIV/0!</v>
      </c>
    </row>
    <row r="94" spans="1:19" x14ac:dyDescent="0.25">
      <c r="A94" s="27">
        <v>2019</v>
      </c>
      <c r="B94" s="27" t="s">
        <v>29</v>
      </c>
      <c r="C94" s="35">
        <v>285</v>
      </c>
      <c r="D94" s="33" t="s">
        <v>10</v>
      </c>
      <c r="E94" s="33">
        <v>6</v>
      </c>
      <c r="F94" s="33">
        <v>4</v>
      </c>
      <c r="G94" s="27">
        <f>SUM('V ramas'!J94:M94)</f>
        <v>12</v>
      </c>
      <c r="H94" s="31">
        <v>0</v>
      </c>
      <c r="I94" s="31">
        <v>0</v>
      </c>
      <c r="N94" s="40">
        <f t="shared" si="6"/>
        <v>0</v>
      </c>
      <c r="O94" s="40">
        <f t="shared" si="7"/>
        <v>0</v>
      </c>
      <c r="P94" s="40">
        <f t="shared" si="8"/>
        <v>0</v>
      </c>
      <c r="Q94" s="40" t="e">
        <f t="shared" si="9"/>
        <v>#DIV/0!</v>
      </c>
      <c r="R94" s="40" t="e">
        <f t="shared" si="10"/>
        <v>#DIV/0!</v>
      </c>
      <c r="S94" s="41" t="e">
        <f t="shared" si="11"/>
        <v>#DIV/0!</v>
      </c>
    </row>
    <row r="95" spans="1:19" x14ac:dyDescent="0.25">
      <c r="A95" s="27">
        <v>2019</v>
      </c>
      <c r="B95" s="27" t="s">
        <v>29</v>
      </c>
      <c r="C95" s="35">
        <v>285</v>
      </c>
      <c r="D95" s="33" t="s">
        <v>31</v>
      </c>
      <c r="E95" s="33">
        <v>6</v>
      </c>
      <c r="F95" s="33">
        <v>3</v>
      </c>
      <c r="G95" s="27">
        <f>SUM('V ramas'!J95:M95)</f>
        <v>15</v>
      </c>
      <c r="H95" s="31">
        <v>2</v>
      </c>
      <c r="I95" s="31">
        <v>2</v>
      </c>
      <c r="N95" s="40">
        <f t="shared" si="6"/>
        <v>13.333333333333334</v>
      </c>
      <c r="O95" s="40">
        <f t="shared" si="7"/>
        <v>0.33333333333333331</v>
      </c>
      <c r="P95" s="40">
        <f t="shared" si="8"/>
        <v>0.66666666666666663</v>
      </c>
      <c r="Q95" s="40" t="e">
        <f t="shared" si="9"/>
        <v>#DIV/0!</v>
      </c>
      <c r="R95" s="40" t="e">
        <f t="shared" si="10"/>
        <v>#DIV/0!</v>
      </c>
      <c r="S95" s="41" t="e">
        <f t="shared" si="11"/>
        <v>#DIV/0!</v>
      </c>
    </row>
    <row r="96" spans="1:19" x14ac:dyDescent="0.25">
      <c r="A96" s="27">
        <v>2019</v>
      </c>
      <c r="B96" s="27" t="s">
        <v>29</v>
      </c>
      <c r="C96" s="35">
        <v>285</v>
      </c>
      <c r="D96" s="33" t="s">
        <v>32</v>
      </c>
      <c r="E96" s="33">
        <v>15</v>
      </c>
      <c r="F96" s="33">
        <v>6</v>
      </c>
      <c r="G96" s="27">
        <f>SUM('V ramas'!J96:M96)</f>
        <v>34</v>
      </c>
      <c r="H96" s="31">
        <v>0</v>
      </c>
      <c r="I96" s="31">
        <v>0</v>
      </c>
      <c r="N96" s="40">
        <f t="shared" si="6"/>
        <v>0</v>
      </c>
      <c r="O96" s="40">
        <f t="shared" si="7"/>
        <v>0</v>
      </c>
      <c r="P96" s="40">
        <f t="shared" si="8"/>
        <v>0</v>
      </c>
      <c r="Q96" s="40" t="e">
        <f t="shared" si="9"/>
        <v>#DIV/0!</v>
      </c>
      <c r="R96" s="40" t="e">
        <f t="shared" si="10"/>
        <v>#DIV/0!</v>
      </c>
      <c r="S96" s="41" t="e">
        <f t="shared" si="11"/>
        <v>#DIV/0!</v>
      </c>
    </row>
    <row r="97" spans="1:19" x14ac:dyDescent="0.25">
      <c r="A97" s="27">
        <v>2019</v>
      </c>
      <c r="B97" s="27" t="s">
        <v>29</v>
      </c>
      <c r="C97" s="35">
        <v>285</v>
      </c>
      <c r="D97" s="33" t="s">
        <v>33</v>
      </c>
      <c r="E97" s="33">
        <v>12</v>
      </c>
      <c r="F97" s="33">
        <v>4</v>
      </c>
      <c r="G97" s="27">
        <f>SUM('V ramas'!J97:M97)</f>
        <v>13</v>
      </c>
      <c r="H97" s="31">
        <v>0</v>
      </c>
      <c r="I97" s="31">
        <v>0</v>
      </c>
      <c r="N97" s="40">
        <f t="shared" si="6"/>
        <v>0</v>
      </c>
      <c r="O97" s="40">
        <f t="shared" si="7"/>
        <v>0</v>
      </c>
      <c r="P97" s="40">
        <f t="shared" si="8"/>
        <v>0</v>
      </c>
      <c r="Q97" s="40" t="e">
        <f t="shared" si="9"/>
        <v>#DIV/0!</v>
      </c>
      <c r="R97" s="40" t="e">
        <f t="shared" si="10"/>
        <v>#DIV/0!</v>
      </c>
      <c r="S97" s="41" t="e">
        <f t="shared" si="11"/>
        <v>#DIV/0!</v>
      </c>
    </row>
    <row r="98" spans="1:19" x14ac:dyDescent="0.25">
      <c r="A98" s="27">
        <v>2019</v>
      </c>
      <c r="B98" s="27" t="s">
        <v>29</v>
      </c>
      <c r="C98" s="35">
        <v>286</v>
      </c>
      <c r="D98" s="33" t="s">
        <v>10</v>
      </c>
      <c r="E98" s="33">
        <v>6</v>
      </c>
      <c r="F98" s="33">
        <v>3</v>
      </c>
      <c r="G98" s="27">
        <f>SUM('V ramas'!J98:M98)</f>
        <v>8</v>
      </c>
      <c r="H98" s="31">
        <v>0</v>
      </c>
      <c r="I98" s="31">
        <v>0</v>
      </c>
      <c r="N98" s="40">
        <f t="shared" si="6"/>
        <v>0</v>
      </c>
      <c r="O98" s="40">
        <f t="shared" si="7"/>
        <v>0</v>
      </c>
      <c r="P98" s="40">
        <f t="shared" si="8"/>
        <v>0</v>
      </c>
      <c r="Q98" s="40" t="e">
        <f t="shared" si="9"/>
        <v>#DIV/0!</v>
      </c>
      <c r="R98" s="40" t="e">
        <f t="shared" si="10"/>
        <v>#DIV/0!</v>
      </c>
      <c r="S98" s="41" t="e">
        <f t="shared" si="11"/>
        <v>#DIV/0!</v>
      </c>
    </row>
    <row r="99" spans="1:19" x14ac:dyDescent="0.25">
      <c r="A99" s="27">
        <v>2019</v>
      </c>
      <c r="B99" s="27" t="s">
        <v>29</v>
      </c>
      <c r="C99" s="35">
        <v>286</v>
      </c>
      <c r="D99" s="33" t="s">
        <v>31</v>
      </c>
      <c r="E99" s="33">
        <v>6</v>
      </c>
      <c r="F99" s="33">
        <v>3</v>
      </c>
      <c r="G99" s="27">
        <f>SUM('V ramas'!J99:M99)</f>
        <v>7</v>
      </c>
      <c r="H99" s="31">
        <v>0</v>
      </c>
      <c r="I99" s="31">
        <v>0</v>
      </c>
      <c r="N99" s="40">
        <f t="shared" si="6"/>
        <v>0</v>
      </c>
      <c r="O99" s="40">
        <f t="shared" si="7"/>
        <v>0</v>
      </c>
      <c r="P99" s="40">
        <f t="shared" si="8"/>
        <v>0</v>
      </c>
      <c r="Q99" s="40" t="e">
        <f t="shared" si="9"/>
        <v>#DIV/0!</v>
      </c>
      <c r="R99" s="40" t="e">
        <f t="shared" si="10"/>
        <v>#DIV/0!</v>
      </c>
      <c r="S99" s="41" t="e">
        <f t="shared" si="11"/>
        <v>#DIV/0!</v>
      </c>
    </row>
    <row r="100" spans="1:19" x14ac:dyDescent="0.25">
      <c r="A100" s="27">
        <v>2019</v>
      </c>
      <c r="B100" s="27" t="s">
        <v>29</v>
      </c>
      <c r="C100" s="35">
        <v>286</v>
      </c>
      <c r="D100" s="33" t="s">
        <v>32</v>
      </c>
      <c r="E100" s="33">
        <v>5</v>
      </c>
      <c r="F100" s="33">
        <v>2</v>
      </c>
      <c r="G100" s="27">
        <f>SUM('V ramas'!J100:M100)</f>
        <v>2</v>
      </c>
      <c r="H100" s="31">
        <v>0</v>
      </c>
      <c r="I100" s="31">
        <v>0</v>
      </c>
      <c r="N100" s="40">
        <f t="shared" si="6"/>
        <v>0</v>
      </c>
      <c r="O100" s="40">
        <f t="shared" si="7"/>
        <v>0</v>
      </c>
      <c r="P100" s="40">
        <f t="shared" si="8"/>
        <v>0</v>
      </c>
      <c r="Q100" s="40" t="e">
        <f t="shared" si="9"/>
        <v>#DIV/0!</v>
      </c>
      <c r="R100" s="40" t="e">
        <f t="shared" si="10"/>
        <v>#DIV/0!</v>
      </c>
      <c r="S100" s="41" t="e">
        <f t="shared" si="11"/>
        <v>#DIV/0!</v>
      </c>
    </row>
    <row r="101" spans="1:19" x14ac:dyDescent="0.25">
      <c r="A101" s="27">
        <v>2019</v>
      </c>
      <c r="B101" s="27" t="s">
        <v>29</v>
      </c>
      <c r="C101" s="35">
        <v>286</v>
      </c>
      <c r="D101" s="33" t="s">
        <v>33</v>
      </c>
      <c r="E101" s="33">
        <v>10</v>
      </c>
      <c r="F101" s="33">
        <v>4</v>
      </c>
      <c r="G101" s="27">
        <f>SUM('V ramas'!J101:M101)</f>
        <v>7</v>
      </c>
      <c r="H101" s="31">
        <v>1</v>
      </c>
      <c r="I101" s="31">
        <v>1</v>
      </c>
      <c r="N101" s="40">
        <f t="shared" si="6"/>
        <v>14.285714285714285</v>
      </c>
      <c r="O101" s="40">
        <f t="shared" si="7"/>
        <v>0.1</v>
      </c>
      <c r="P101" s="40">
        <f t="shared" si="8"/>
        <v>0.25</v>
      </c>
      <c r="Q101" s="40" t="e">
        <f t="shared" si="9"/>
        <v>#DIV/0!</v>
      </c>
      <c r="R101" s="40" t="e">
        <f t="shared" si="10"/>
        <v>#DIV/0!</v>
      </c>
      <c r="S101" s="41" t="e">
        <f t="shared" si="11"/>
        <v>#DIV/0!</v>
      </c>
    </row>
    <row r="102" spans="1:19" x14ac:dyDescent="0.25">
      <c r="A102" s="27">
        <v>2019</v>
      </c>
      <c r="B102" s="27" t="s">
        <v>29</v>
      </c>
      <c r="C102" s="35">
        <v>287</v>
      </c>
      <c r="D102" s="33" t="s">
        <v>10</v>
      </c>
      <c r="E102" s="33">
        <v>7</v>
      </c>
      <c r="F102" s="33">
        <v>4</v>
      </c>
      <c r="G102" s="27">
        <f>SUM('V ramas'!J102:M102)</f>
        <v>6</v>
      </c>
      <c r="H102" s="31">
        <v>0</v>
      </c>
      <c r="I102" s="31">
        <v>0</v>
      </c>
      <c r="N102" s="40">
        <f t="shared" si="6"/>
        <v>0</v>
      </c>
      <c r="O102" s="40">
        <f t="shared" si="7"/>
        <v>0</v>
      </c>
      <c r="P102" s="40">
        <f t="shared" si="8"/>
        <v>0</v>
      </c>
      <c r="Q102" s="40" t="e">
        <f t="shared" si="9"/>
        <v>#DIV/0!</v>
      </c>
      <c r="R102" s="40" t="e">
        <f t="shared" si="10"/>
        <v>#DIV/0!</v>
      </c>
      <c r="S102" s="41" t="e">
        <f t="shared" si="11"/>
        <v>#DIV/0!</v>
      </c>
    </row>
    <row r="103" spans="1:19" x14ac:dyDescent="0.25">
      <c r="A103" s="27">
        <v>2019</v>
      </c>
      <c r="B103" s="27" t="s">
        <v>29</v>
      </c>
      <c r="C103" s="35">
        <v>287</v>
      </c>
      <c r="D103" s="33" t="s">
        <v>31</v>
      </c>
      <c r="E103" s="33">
        <v>8</v>
      </c>
      <c r="F103" s="33">
        <v>4</v>
      </c>
      <c r="G103" s="27">
        <f>SUM('V ramas'!J103:M103)</f>
        <v>21</v>
      </c>
      <c r="H103" s="31">
        <v>1</v>
      </c>
      <c r="I103" s="31">
        <v>1</v>
      </c>
      <c r="N103" s="40">
        <f t="shared" si="6"/>
        <v>4.7619047619047619</v>
      </c>
      <c r="O103" s="40">
        <f t="shared" si="7"/>
        <v>0.125</v>
      </c>
      <c r="P103" s="40">
        <f t="shared" si="8"/>
        <v>0.25</v>
      </c>
      <c r="Q103" s="40" t="e">
        <f t="shared" si="9"/>
        <v>#DIV/0!</v>
      </c>
      <c r="R103" s="40" t="e">
        <f t="shared" si="10"/>
        <v>#DIV/0!</v>
      </c>
      <c r="S103" s="41" t="e">
        <f t="shared" si="11"/>
        <v>#DIV/0!</v>
      </c>
    </row>
    <row r="104" spans="1:19" x14ac:dyDescent="0.25">
      <c r="A104" s="27">
        <v>2019</v>
      </c>
      <c r="B104" s="27" t="s">
        <v>29</v>
      </c>
      <c r="C104" s="35">
        <v>287</v>
      </c>
      <c r="D104" s="33" t="s">
        <v>32</v>
      </c>
      <c r="E104" s="33">
        <v>6</v>
      </c>
      <c r="F104" s="33">
        <v>2</v>
      </c>
      <c r="G104" s="27">
        <f>SUM('V ramas'!J104:M104)</f>
        <v>14</v>
      </c>
      <c r="H104" s="31">
        <v>1</v>
      </c>
      <c r="I104" s="31">
        <v>1</v>
      </c>
      <c r="N104" s="40">
        <f t="shared" si="6"/>
        <v>7.1428571428571423</v>
      </c>
      <c r="O104" s="40">
        <f t="shared" si="7"/>
        <v>0.16666666666666666</v>
      </c>
      <c r="P104" s="40">
        <f t="shared" si="8"/>
        <v>0.5</v>
      </c>
      <c r="Q104" s="40" t="e">
        <f t="shared" si="9"/>
        <v>#DIV/0!</v>
      </c>
      <c r="R104" s="40" t="e">
        <f t="shared" si="10"/>
        <v>#DIV/0!</v>
      </c>
      <c r="S104" s="41" t="e">
        <f t="shared" si="11"/>
        <v>#DIV/0!</v>
      </c>
    </row>
    <row r="105" spans="1:19" x14ac:dyDescent="0.25">
      <c r="A105" s="27">
        <v>2019</v>
      </c>
      <c r="B105" s="27" t="s">
        <v>29</v>
      </c>
      <c r="C105" s="35">
        <v>287</v>
      </c>
      <c r="D105" s="33" t="s">
        <v>33</v>
      </c>
      <c r="E105" s="33">
        <v>7</v>
      </c>
      <c r="F105" s="33">
        <v>3</v>
      </c>
      <c r="G105" s="27">
        <f>SUM('V ramas'!J105:M105)</f>
        <v>11</v>
      </c>
      <c r="H105" s="31">
        <v>0</v>
      </c>
      <c r="I105" s="31">
        <v>0</v>
      </c>
      <c r="N105" s="40">
        <f t="shared" si="6"/>
        <v>0</v>
      </c>
      <c r="O105" s="40">
        <f t="shared" si="7"/>
        <v>0</v>
      </c>
      <c r="P105" s="40">
        <f t="shared" si="8"/>
        <v>0</v>
      </c>
      <c r="Q105" s="40" t="e">
        <f t="shared" si="9"/>
        <v>#DIV/0!</v>
      </c>
      <c r="R105" s="40" t="e">
        <f t="shared" si="10"/>
        <v>#DIV/0!</v>
      </c>
      <c r="S105" s="41" t="e">
        <f t="shared" si="11"/>
        <v>#DIV/0!</v>
      </c>
    </row>
    <row r="106" spans="1:19" x14ac:dyDescent="0.25">
      <c r="A106" s="27">
        <v>2019</v>
      </c>
      <c r="B106" s="27" t="s">
        <v>29</v>
      </c>
      <c r="C106" s="35">
        <v>288</v>
      </c>
      <c r="D106" s="33" t="s">
        <v>10</v>
      </c>
      <c r="E106" s="33">
        <v>17</v>
      </c>
      <c r="F106" s="33">
        <v>4</v>
      </c>
      <c r="G106" s="27">
        <f>SUM('V ramas'!J106:M106)</f>
        <v>16</v>
      </c>
      <c r="H106" s="31">
        <v>0</v>
      </c>
      <c r="I106" s="31">
        <v>0</v>
      </c>
      <c r="N106" s="40">
        <f t="shared" si="6"/>
        <v>0</v>
      </c>
      <c r="O106" s="40">
        <f t="shared" si="7"/>
        <v>0</v>
      </c>
      <c r="P106" s="40">
        <f t="shared" si="8"/>
        <v>0</v>
      </c>
      <c r="Q106" s="40" t="e">
        <f t="shared" si="9"/>
        <v>#DIV/0!</v>
      </c>
      <c r="R106" s="40" t="e">
        <f t="shared" si="10"/>
        <v>#DIV/0!</v>
      </c>
      <c r="S106" s="41" t="e">
        <f t="shared" si="11"/>
        <v>#DIV/0!</v>
      </c>
    </row>
    <row r="107" spans="1:19" x14ac:dyDescent="0.25">
      <c r="A107" s="27">
        <v>2019</v>
      </c>
      <c r="B107" s="27" t="s">
        <v>29</v>
      </c>
      <c r="C107" s="35">
        <v>288</v>
      </c>
      <c r="D107" s="33" t="s">
        <v>31</v>
      </c>
      <c r="E107" s="33">
        <v>3</v>
      </c>
      <c r="F107" s="33">
        <v>2</v>
      </c>
      <c r="G107" s="27">
        <f>SUM('V ramas'!J107:M107)</f>
        <v>2</v>
      </c>
      <c r="H107" s="31">
        <v>0</v>
      </c>
      <c r="I107" s="31">
        <v>0</v>
      </c>
      <c r="N107" s="40">
        <f t="shared" si="6"/>
        <v>0</v>
      </c>
      <c r="O107" s="40">
        <f t="shared" si="7"/>
        <v>0</v>
      </c>
      <c r="P107" s="40">
        <f t="shared" si="8"/>
        <v>0</v>
      </c>
      <c r="Q107" s="40" t="e">
        <f t="shared" si="9"/>
        <v>#DIV/0!</v>
      </c>
      <c r="R107" s="40" t="e">
        <f t="shared" si="10"/>
        <v>#DIV/0!</v>
      </c>
      <c r="S107" s="41" t="e">
        <f t="shared" si="11"/>
        <v>#DIV/0!</v>
      </c>
    </row>
    <row r="108" spans="1:19" x14ac:dyDescent="0.25">
      <c r="A108" s="27">
        <v>2019</v>
      </c>
      <c r="B108" s="27" t="s">
        <v>29</v>
      </c>
      <c r="C108" s="35">
        <v>288</v>
      </c>
      <c r="D108" s="33" t="s">
        <v>32</v>
      </c>
      <c r="E108" s="33">
        <v>14</v>
      </c>
      <c r="F108" s="33">
        <v>5</v>
      </c>
      <c r="G108" s="27">
        <f>SUM('V ramas'!J108:M108)</f>
        <v>29</v>
      </c>
      <c r="H108" s="31">
        <v>1</v>
      </c>
      <c r="I108" s="31">
        <v>1</v>
      </c>
      <c r="N108" s="40">
        <f t="shared" si="6"/>
        <v>3.4482758620689653</v>
      </c>
      <c r="O108" s="40">
        <f t="shared" si="7"/>
        <v>7.1428571428571425E-2</v>
      </c>
      <c r="P108" s="40">
        <f t="shared" si="8"/>
        <v>0.2</v>
      </c>
      <c r="Q108" s="40" t="e">
        <f t="shared" si="9"/>
        <v>#DIV/0!</v>
      </c>
      <c r="R108" s="40" t="e">
        <f t="shared" si="10"/>
        <v>#DIV/0!</v>
      </c>
      <c r="S108" s="41" t="e">
        <f t="shared" si="11"/>
        <v>#DIV/0!</v>
      </c>
    </row>
    <row r="109" spans="1:19" x14ac:dyDescent="0.25">
      <c r="A109" s="27">
        <v>2019</v>
      </c>
      <c r="B109" s="27" t="s">
        <v>29</v>
      </c>
      <c r="C109" s="35">
        <v>288</v>
      </c>
      <c r="D109" s="33" t="s">
        <v>33</v>
      </c>
      <c r="E109" s="33">
        <v>7</v>
      </c>
      <c r="F109" s="33">
        <v>3</v>
      </c>
      <c r="G109" s="27">
        <f>SUM('V ramas'!J109:M109)</f>
        <v>20</v>
      </c>
      <c r="H109" s="31">
        <v>0</v>
      </c>
      <c r="I109" s="31">
        <v>0</v>
      </c>
      <c r="N109" s="40">
        <f t="shared" si="6"/>
        <v>0</v>
      </c>
      <c r="O109" s="40">
        <f t="shared" si="7"/>
        <v>0</v>
      </c>
      <c r="P109" s="40">
        <f t="shared" si="8"/>
        <v>0</v>
      </c>
      <c r="Q109" s="40" t="e">
        <f t="shared" si="9"/>
        <v>#DIV/0!</v>
      </c>
      <c r="R109" s="40" t="e">
        <f t="shared" si="10"/>
        <v>#DIV/0!</v>
      </c>
      <c r="S109" s="41" t="e">
        <f t="shared" si="11"/>
        <v>#DIV/0!</v>
      </c>
    </row>
    <row r="110" spans="1:19" x14ac:dyDescent="0.25">
      <c r="A110" s="27">
        <v>2019</v>
      </c>
      <c r="B110" s="27" t="s">
        <v>30</v>
      </c>
      <c r="C110" s="35">
        <v>305</v>
      </c>
      <c r="D110" s="33" t="s">
        <v>10</v>
      </c>
      <c r="E110" s="33">
        <v>9</v>
      </c>
      <c r="F110" s="33">
        <v>4</v>
      </c>
      <c r="G110" s="27">
        <f>SUM('V ramas'!J110:M110)</f>
        <v>15</v>
      </c>
      <c r="H110" s="31">
        <v>0</v>
      </c>
      <c r="I110" s="31">
        <v>0</v>
      </c>
      <c r="N110" s="40">
        <f t="shared" si="6"/>
        <v>0</v>
      </c>
      <c r="O110" s="40">
        <f t="shared" si="7"/>
        <v>0</v>
      </c>
      <c r="P110" s="40">
        <f t="shared" si="8"/>
        <v>0</v>
      </c>
      <c r="Q110" s="40" t="e">
        <f t="shared" si="9"/>
        <v>#DIV/0!</v>
      </c>
      <c r="R110" s="40" t="e">
        <f t="shared" si="10"/>
        <v>#DIV/0!</v>
      </c>
      <c r="S110" s="41" t="e">
        <f t="shared" si="11"/>
        <v>#DIV/0!</v>
      </c>
    </row>
    <row r="111" spans="1:19" x14ac:dyDescent="0.25">
      <c r="A111" s="27">
        <v>2019</v>
      </c>
      <c r="B111" s="27" t="s">
        <v>30</v>
      </c>
      <c r="C111" s="35">
        <v>305</v>
      </c>
      <c r="D111" s="33" t="s">
        <v>31</v>
      </c>
      <c r="E111" s="33">
        <v>12</v>
      </c>
      <c r="F111" s="33">
        <v>5</v>
      </c>
      <c r="G111" s="27">
        <f>SUM('V ramas'!J111:M111)</f>
        <v>16</v>
      </c>
      <c r="H111" s="31">
        <v>0</v>
      </c>
      <c r="I111" s="31">
        <v>0</v>
      </c>
      <c r="N111" s="40">
        <f t="shared" si="6"/>
        <v>0</v>
      </c>
      <c r="O111" s="40">
        <f t="shared" si="7"/>
        <v>0</v>
      </c>
      <c r="P111" s="40">
        <f t="shared" si="8"/>
        <v>0</v>
      </c>
      <c r="Q111" s="40" t="e">
        <f t="shared" si="9"/>
        <v>#DIV/0!</v>
      </c>
      <c r="R111" s="40" t="e">
        <f t="shared" si="10"/>
        <v>#DIV/0!</v>
      </c>
      <c r="S111" s="41" t="e">
        <f t="shared" si="11"/>
        <v>#DIV/0!</v>
      </c>
    </row>
    <row r="112" spans="1:19" x14ac:dyDescent="0.25">
      <c r="A112" s="27">
        <v>2019</v>
      </c>
      <c r="B112" s="27" t="s">
        <v>30</v>
      </c>
      <c r="C112" s="35">
        <v>305</v>
      </c>
      <c r="D112" s="33" t="s">
        <v>32</v>
      </c>
      <c r="E112" s="33">
        <v>12</v>
      </c>
      <c r="F112" s="33">
        <v>5</v>
      </c>
      <c r="G112" s="27">
        <f>SUM('V ramas'!J112:M112)</f>
        <v>26</v>
      </c>
      <c r="H112" s="31">
        <v>0</v>
      </c>
      <c r="I112" s="31">
        <v>0</v>
      </c>
      <c r="N112" s="40">
        <f t="shared" si="6"/>
        <v>0</v>
      </c>
      <c r="O112" s="40">
        <f t="shared" si="7"/>
        <v>0</v>
      </c>
      <c r="P112" s="40">
        <f t="shared" si="8"/>
        <v>0</v>
      </c>
      <c r="Q112" s="40" t="e">
        <f t="shared" si="9"/>
        <v>#DIV/0!</v>
      </c>
      <c r="R112" s="40" t="e">
        <f t="shared" si="10"/>
        <v>#DIV/0!</v>
      </c>
      <c r="S112" s="41" t="e">
        <f t="shared" si="11"/>
        <v>#DIV/0!</v>
      </c>
    </row>
    <row r="113" spans="1:19" x14ac:dyDescent="0.25">
      <c r="A113" s="27">
        <v>2019</v>
      </c>
      <c r="B113" s="27" t="s">
        <v>30</v>
      </c>
      <c r="C113" s="35">
        <v>305</v>
      </c>
      <c r="D113" s="33" t="s">
        <v>33</v>
      </c>
      <c r="E113" s="33">
        <v>7</v>
      </c>
      <c r="F113" s="33"/>
      <c r="G113" s="27">
        <f>SUM('V ramas'!J113:M113)</f>
        <v>15</v>
      </c>
      <c r="H113" s="31">
        <v>0</v>
      </c>
      <c r="I113" s="31">
        <v>0</v>
      </c>
      <c r="N113" s="40">
        <f t="shared" si="6"/>
        <v>0</v>
      </c>
      <c r="O113" s="40">
        <f t="shared" si="7"/>
        <v>0</v>
      </c>
      <c r="P113" s="40" t="e">
        <f t="shared" si="8"/>
        <v>#DIV/0!</v>
      </c>
      <c r="Q113" s="40" t="e">
        <f t="shared" si="9"/>
        <v>#DIV/0!</v>
      </c>
      <c r="R113" s="40" t="e">
        <f t="shared" si="10"/>
        <v>#DIV/0!</v>
      </c>
      <c r="S113" s="41" t="e">
        <f t="shared" si="11"/>
        <v>#DIV/0!</v>
      </c>
    </row>
    <row r="114" spans="1:19" x14ac:dyDescent="0.25">
      <c r="A114" s="27">
        <v>2019</v>
      </c>
      <c r="B114" s="27" t="s">
        <v>30</v>
      </c>
      <c r="C114" s="35">
        <v>306</v>
      </c>
      <c r="D114" s="33" t="s">
        <v>10</v>
      </c>
      <c r="E114" s="33">
        <v>3</v>
      </c>
      <c r="F114" s="33">
        <v>2</v>
      </c>
      <c r="G114" s="27">
        <f>SUM('V ramas'!J114:M114)</f>
        <v>3</v>
      </c>
      <c r="H114" s="31">
        <v>0</v>
      </c>
      <c r="I114" s="31">
        <v>0</v>
      </c>
      <c r="N114" s="40">
        <f t="shared" si="6"/>
        <v>0</v>
      </c>
      <c r="O114" s="40">
        <f t="shared" si="7"/>
        <v>0</v>
      </c>
      <c r="P114" s="40">
        <f t="shared" si="8"/>
        <v>0</v>
      </c>
      <c r="Q114" s="40" t="e">
        <f t="shared" si="9"/>
        <v>#DIV/0!</v>
      </c>
      <c r="R114" s="40" t="e">
        <f t="shared" si="10"/>
        <v>#DIV/0!</v>
      </c>
      <c r="S114" s="41" t="e">
        <f t="shared" si="11"/>
        <v>#DIV/0!</v>
      </c>
    </row>
    <row r="115" spans="1:19" x14ac:dyDescent="0.25">
      <c r="A115" s="27">
        <v>2019</v>
      </c>
      <c r="B115" s="27" t="s">
        <v>30</v>
      </c>
      <c r="C115" s="35">
        <v>306</v>
      </c>
      <c r="D115" s="33" t="s">
        <v>31</v>
      </c>
      <c r="E115" s="33">
        <v>7</v>
      </c>
      <c r="F115" s="33">
        <v>4</v>
      </c>
      <c r="G115" s="27">
        <f>SUM('V ramas'!J115:M115)</f>
        <v>10</v>
      </c>
      <c r="H115" s="31">
        <v>0</v>
      </c>
      <c r="I115" s="31">
        <v>0</v>
      </c>
      <c r="N115" s="40">
        <f t="shared" si="6"/>
        <v>0</v>
      </c>
      <c r="O115" s="40">
        <f t="shared" si="7"/>
        <v>0</v>
      </c>
      <c r="P115" s="40">
        <f t="shared" si="8"/>
        <v>0</v>
      </c>
      <c r="Q115" s="40" t="e">
        <f t="shared" si="9"/>
        <v>#DIV/0!</v>
      </c>
      <c r="R115" s="40" t="e">
        <f t="shared" si="10"/>
        <v>#DIV/0!</v>
      </c>
      <c r="S115" s="41" t="e">
        <f t="shared" si="11"/>
        <v>#DIV/0!</v>
      </c>
    </row>
    <row r="116" spans="1:19" x14ac:dyDescent="0.25">
      <c r="A116" s="27">
        <v>2019</v>
      </c>
      <c r="B116" s="27" t="s">
        <v>30</v>
      </c>
      <c r="C116" s="35">
        <v>306</v>
      </c>
      <c r="D116" s="33" t="s">
        <v>32</v>
      </c>
      <c r="E116" s="33">
        <v>8</v>
      </c>
      <c r="F116" s="33">
        <v>4</v>
      </c>
      <c r="G116" s="27">
        <f>SUM('V ramas'!J116:M116)</f>
        <v>17</v>
      </c>
      <c r="H116" s="31">
        <v>0</v>
      </c>
      <c r="I116" s="31">
        <v>0</v>
      </c>
      <c r="N116" s="40">
        <f t="shared" si="6"/>
        <v>0</v>
      </c>
      <c r="O116" s="40">
        <f t="shared" si="7"/>
        <v>0</v>
      </c>
      <c r="P116" s="40">
        <f t="shared" si="8"/>
        <v>0</v>
      </c>
      <c r="Q116" s="40" t="e">
        <f t="shared" si="9"/>
        <v>#DIV/0!</v>
      </c>
      <c r="R116" s="40" t="e">
        <f t="shared" si="10"/>
        <v>#DIV/0!</v>
      </c>
      <c r="S116" s="41" t="e">
        <f t="shared" si="11"/>
        <v>#DIV/0!</v>
      </c>
    </row>
    <row r="117" spans="1:19" x14ac:dyDescent="0.25">
      <c r="A117" s="27">
        <v>2019</v>
      </c>
      <c r="B117" s="27" t="s">
        <v>30</v>
      </c>
      <c r="C117" s="35">
        <v>306</v>
      </c>
      <c r="D117" s="33" t="s">
        <v>33</v>
      </c>
      <c r="E117" s="33">
        <v>4</v>
      </c>
      <c r="F117" s="33">
        <v>3</v>
      </c>
      <c r="G117" s="27">
        <f>SUM('V ramas'!J117:M117)</f>
        <v>7</v>
      </c>
      <c r="H117" s="31">
        <v>0</v>
      </c>
      <c r="I117" s="31">
        <v>0</v>
      </c>
      <c r="N117" s="40">
        <f t="shared" si="6"/>
        <v>0</v>
      </c>
      <c r="O117" s="40">
        <f t="shared" si="7"/>
        <v>0</v>
      </c>
      <c r="P117" s="40">
        <f t="shared" si="8"/>
        <v>0</v>
      </c>
      <c r="Q117" s="40" t="e">
        <f t="shared" si="9"/>
        <v>#DIV/0!</v>
      </c>
      <c r="R117" s="40" t="e">
        <f t="shared" si="10"/>
        <v>#DIV/0!</v>
      </c>
      <c r="S117" s="41" t="e">
        <f t="shared" si="11"/>
        <v>#DIV/0!</v>
      </c>
    </row>
    <row r="118" spans="1:19" x14ac:dyDescent="0.25">
      <c r="A118" s="27">
        <v>2019</v>
      </c>
      <c r="B118" s="27" t="s">
        <v>30</v>
      </c>
      <c r="C118" s="35">
        <v>321</v>
      </c>
      <c r="D118" s="33" t="s">
        <v>10</v>
      </c>
      <c r="E118" s="33">
        <v>3</v>
      </c>
      <c r="F118" s="33">
        <v>3</v>
      </c>
      <c r="G118" s="27">
        <f>SUM('V ramas'!J118:M118)</f>
        <v>6</v>
      </c>
      <c r="H118" s="31">
        <v>0</v>
      </c>
      <c r="I118" s="31">
        <v>0</v>
      </c>
      <c r="N118" s="40">
        <f t="shared" si="6"/>
        <v>0</v>
      </c>
      <c r="O118" s="40">
        <f t="shared" si="7"/>
        <v>0</v>
      </c>
      <c r="P118" s="40">
        <f t="shared" si="8"/>
        <v>0</v>
      </c>
      <c r="Q118" s="40" t="e">
        <f t="shared" si="9"/>
        <v>#DIV/0!</v>
      </c>
      <c r="R118" s="40" t="e">
        <f t="shared" si="10"/>
        <v>#DIV/0!</v>
      </c>
      <c r="S118" s="41" t="e">
        <f t="shared" si="11"/>
        <v>#DIV/0!</v>
      </c>
    </row>
    <row r="119" spans="1:19" x14ac:dyDescent="0.25">
      <c r="A119" s="27">
        <v>2019</v>
      </c>
      <c r="B119" s="27" t="s">
        <v>30</v>
      </c>
      <c r="C119" s="35">
        <v>321</v>
      </c>
      <c r="D119" s="33" t="s">
        <v>31</v>
      </c>
      <c r="E119" s="33">
        <v>5</v>
      </c>
      <c r="F119" s="33">
        <v>3</v>
      </c>
      <c r="G119" s="27">
        <f>SUM('V ramas'!J119:M119)</f>
        <v>7</v>
      </c>
      <c r="H119" s="31">
        <v>0</v>
      </c>
      <c r="I119" s="31">
        <v>0</v>
      </c>
      <c r="N119" s="40">
        <f t="shared" si="6"/>
        <v>0</v>
      </c>
      <c r="O119" s="40">
        <f t="shared" si="7"/>
        <v>0</v>
      </c>
      <c r="P119" s="40">
        <f t="shared" si="8"/>
        <v>0</v>
      </c>
      <c r="Q119" s="40" t="e">
        <f t="shared" si="9"/>
        <v>#DIV/0!</v>
      </c>
      <c r="R119" s="40" t="e">
        <f t="shared" si="10"/>
        <v>#DIV/0!</v>
      </c>
      <c r="S119" s="41" t="e">
        <f t="shared" si="11"/>
        <v>#DIV/0!</v>
      </c>
    </row>
    <row r="120" spans="1:19" x14ac:dyDescent="0.25">
      <c r="A120" s="27">
        <v>2019</v>
      </c>
      <c r="B120" s="27" t="s">
        <v>30</v>
      </c>
      <c r="C120" s="35">
        <v>321</v>
      </c>
      <c r="D120" s="33" t="s">
        <v>32</v>
      </c>
      <c r="E120" s="33">
        <v>8</v>
      </c>
      <c r="F120" s="33">
        <v>4</v>
      </c>
      <c r="G120" s="27">
        <f>SUM('V ramas'!J120:M120)</f>
        <v>12</v>
      </c>
      <c r="H120" s="31">
        <v>0</v>
      </c>
      <c r="I120" s="31">
        <v>0</v>
      </c>
      <c r="N120" s="40">
        <f t="shared" si="6"/>
        <v>0</v>
      </c>
      <c r="O120" s="40">
        <f t="shared" si="7"/>
        <v>0</v>
      </c>
      <c r="P120" s="40">
        <f t="shared" si="8"/>
        <v>0</v>
      </c>
      <c r="Q120" s="40" t="e">
        <f t="shared" si="9"/>
        <v>#DIV/0!</v>
      </c>
      <c r="R120" s="40" t="e">
        <f t="shared" si="10"/>
        <v>#DIV/0!</v>
      </c>
      <c r="S120" s="41" t="e">
        <f t="shared" si="11"/>
        <v>#DIV/0!</v>
      </c>
    </row>
    <row r="121" spans="1:19" x14ac:dyDescent="0.25">
      <c r="A121" s="27">
        <v>2019</v>
      </c>
      <c r="B121" s="27" t="s">
        <v>30</v>
      </c>
      <c r="C121" s="35">
        <v>321</v>
      </c>
      <c r="D121" s="33" t="s">
        <v>33</v>
      </c>
      <c r="E121" s="33">
        <v>12</v>
      </c>
      <c r="F121" s="33">
        <v>6</v>
      </c>
      <c r="G121" s="27">
        <f>SUM('V ramas'!J121:M121)</f>
        <v>13</v>
      </c>
      <c r="H121" s="31">
        <v>0</v>
      </c>
      <c r="I121" s="31">
        <v>0</v>
      </c>
      <c r="N121" s="40">
        <f t="shared" si="6"/>
        <v>0</v>
      </c>
      <c r="O121" s="40">
        <f t="shared" si="7"/>
        <v>0</v>
      </c>
      <c r="P121" s="40">
        <f t="shared" si="8"/>
        <v>0</v>
      </c>
      <c r="Q121" s="40" t="e">
        <f t="shared" si="9"/>
        <v>#DIV/0!</v>
      </c>
      <c r="R121" s="40" t="e">
        <f t="shared" si="10"/>
        <v>#DIV/0!</v>
      </c>
      <c r="S121" s="41" t="e">
        <f t="shared" si="11"/>
        <v>#DIV/0!</v>
      </c>
    </row>
    <row r="122" spans="1:19" x14ac:dyDescent="0.25">
      <c r="A122" s="27">
        <v>2019</v>
      </c>
      <c r="B122" s="27" t="s">
        <v>30</v>
      </c>
      <c r="C122" s="35">
        <v>324</v>
      </c>
      <c r="D122" s="33" t="s">
        <v>10</v>
      </c>
      <c r="E122" s="33">
        <v>7</v>
      </c>
      <c r="F122" s="33">
        <v>5</v>
      </c>
      <c r="G122" s="27">
        <f>SUM('V ramas'!J122:M122)</f>
        <v>17</v>
      </c>
      <c r="H122" s="31">
        <v>1</v>
      </c>
      <c r="I122" s="31">
        <v>1</v>
      </c>
      <c r="N122" s="40">
        <f t="shared" si="6"/>
        <v>5.8823529411764701</v>
      </c>
      <c r="O122" s="40">
        <f t="shared" si="7"/>
        <v>0.14285714285714285</v>
      </c>
      <c r="P122" s="40">
        <f t="shared" si="8"/>
        <v>0.2</v>
      </c>
      <c r="Q122" s="40" t="e">
        <f t="shared" si="9"/>
        <v>#DIV/0!</v>
      </c>
      <c r="R122" s="40" t="e">
        <f t="shared" si="10"/>
        <v>#DIV/0!</v>
      </c>
      <c r="S122" s="41" t="e">
        <f t="shared" si="11"/>
        <v>#DIV/0!</v>
      </c>
    </row>
    <row r="123" spans="1:19" x14ac:dyDescent="0.25">
      <c r="A123" s="27">
        <v>2019</v>
      </c>
      <c r="B123" s="27" t="s">
        <v>30</v>
      </c>
      <c r="C123" s="35">
        <v>324</v>
      </c>
      <c r="D123" s="33" t="s">
        <v>31</v>
      </c>
      <c r="E123" s="33">
        <v>2</v>
      </c>
      <c r="F123" s="33">
        <v>1</v>
      </c>
      <c r="G123" s="27">
        <f>SUM('V ramas'!J123:M123)</f>
        <v>3</v>
      </c>
      <c r="H123" s="31">
        <v>0</v>
      </c>
      <c r="I123" s="31">
        <v>0</v>
      </c>
      <c r="N123" s="40">
        <f t="shared" si="6"/>
        <v>0</v>
      </c>
      <c r="O123" s="40">
        <f t="shared" si="7"/>
        <v>0</v>
      </c>
      <c r="P123" s="40">
        <f t="shared" si="8"/>
        <v>0</v>
      </c>
      <c r="Q123" s="40" t="e">
        <f t="shared" si="9"/>
        <v>#DIV/0!</v>
      </c>
      <c r="R123" s="40" t="e">
        <f t="shared" si="10"/>
        <v>#DIV/0!</v>
      </c>
      <c r="S123" s="41" t="e">
        <f t="shared" si="11"/>
        <v>#DIV/0!</v>
      </c>
    </row>
    <row r="124" spans="1:19" x14ac:dyDescent="0.25">
      <c r="A124" s="27">
        <v>2019</v>
      </c>
      <c r="B124" s="27" t="s">
        <v>30</v>
      </c>
      <c r="C124" s="35">
        <v>324</v>
      </c>
      <c r="D124" s="33" t="s">
        <v>32</v>
      </c>
      <c r="E124" s="33">
        <v>6</v>
      </c>
      <c r="F124" s="33">
        <v>3</v>
      </c>
      <c r="G124" s="27">
        <f>SUM('V ramas'!J124:M124)</f>
        <v>9</v>
      </c>
      <c r="H124" s="31">
        <v>0</v>
      </c>
      <c r="I124" s="31">
        <v>0</v>
      </c>
      <c r="N124" s="40">
        <f t="shared" si="6"/>
        <v>0</v>
      </c>
      <c r="O124" s="40">
        <f t="shared" si="7"/>
        <v>0</v>
      </c>
      <c r="P124" s="40">
        <f t="shared" si="8"/>
        <v>0</v>
      </c>
      <c r="Q124" s="40" t="e">
        <f t="shared" si="9"/>
        <v>#DIV/0!</v>
      </c>
      <c r="R124" s="40" t="e">
        <f t="shared" si="10"/>
        <v>#DIV/0!</v>
      </c>
      <c r="S124" s="41" t="e">
        <f t="shared" si="11"/>
        <v>#DIV/0!</v>
      </c>
    </row>
    <row r="125" spans="1:19" x14ac:dyDescent="0.25">
      <c r="A125" s="27">
        <v>2019</v>
      </c>
      <c r="B125" s="27" t="s">
        <v>30</v>
      </c>
      <c r="C125" s="35">
        <v>324</v>
      </c>
      <c r="D125" s="33" t="s">
        <v>33</v>
      </c>
      <c r="E125" s="33">
        <v>6</v>
      </c>
      <c r="F125" s="33">
        <v>3</v>
      </c>
      <c r="G125" s="27">
        <f>SUM('V ramas'!J125:M125)</f>
        <v>15</v>
      </c>
      <c r="H125" s="31">
        <v>0</v>
      </c>
      <c r="I125" s="31">
        <v>0</v>
      </c>
      <c r="N125" s="40">
        <f t="shared" si="6"/>
        <v>0</v>
      </c>
      <c r="O125" s="40">
        <f t="shared" si="7"/>
        <v>0</v>
      </c>
      <c r="P125" s="40">
        <f t="shared" si="8"/>
        <v>0</v>
      </c>
      <c r="Q125" s="40" t="e">
        <f t="shared" si="9"/>
        <v>#DIV/0!</v>
      </c>
      <c r="R125" s="40" t="e">
        <f t="shared" si="10"/>
        <v>#DIV/0!</v>
      </c>
      <c r="S125" s="41" t="e">
        <f t="shared" si="11"/>
        <v>#DIV/0!</v>
      </c>
    </row>
    <row r="126" spans="1:19" x14ac:dyDescent="0.25">
      <c r="A126" s="27">
        <v>2019</v>
      </c>
      <c r="B126" s="27" t="s">
        <v>30</v>
      </c>
      <c r="C126" s="35">
        <v>325</v>
      </c>
      <c r="D126" s="33" t="s">
        <v>10</v>
      </c>
      <c r="E126" s="33">
        <v>6</v>
      </c>
      <c r="F126" s="33">
        <v>4</v>
      </c>
      <c r="G126" s="27">
        <f>SUM('V ramas'!J126:M126)</f>
        <v>9</v>
      </c>
      <c r="H126" s="31">
        <v>0</v>
      </c>
      <c r="I126" s="31">
        <v>0</v>
      </c>
      <c r="N126" s="40">
        <f t="shared" si="6"/>
        <v>0</v>
      </c>
      <c r="O126" s="40">
        <f t="shared" si="7"/>
        <v>0</v>
      </c>
      <c r="P126" s="40">
        <f t="shared" si="8"/>
        <v>0</v>
      </c>
      <c r="Q126" s="40" t="e">
        <f t="shared" si="9"/>
        <v>#DIV/0!</v>
      </c>
      <c r="R126" s="40" t="e">
        <f t="shared" si="10"/>
        <v>#DIV/0!</v>
      </c>
      <c r="S126" s="41" t="e">
        <f t="shared" si="11"/>
        <v>#DIV/0!</v>
      </c>
    </row>
    <row r="127" spans="1:19" x14ac:dyDescent="0.25">
      <c r="A127" s="27">
        <v>2019</v>
      </c>
      <c r="B127" s="27" t="s">
        <v>30</v>
      </c>
      <c r="C127" s="35">
        <v>325</v>
      </c>
      <c r="D127" s="33" t="s">
        <v>31</v>
      </c>
      <c r="E127" s="33">
        <v>3</v>
      </c>
      <c r="F127" s="33">
        <v>2</v>
      </c>
      <c r="G127" s="27">
        <f>SUM('V ramas'!J127:M127)</f>
        <v>6</v>
      </c>
      <c r="H127" s="31">
        <v>0</v>
      </c>
      <c r="I127" s="31">
        <v>0</v>
      </c>
      <c r="N127" s="40">
        <f t="shared" si="6"/>
        <v>0</v>
      </c>
      <c r="O127" s="40">
        <f t="shared" si="7"/>
        <v>0</v>
      </c>
      <c r="P127" s="40">
        <f t="shared" si="8"/>
        <v>0</v>
      </c>
      <c r="Q127" s="40" t="e">
        <f t="shared" si="9"/>
        <v>#DIV/0!</v>
      </c>
      <c r="R127" s="40" t="e">
        <f t="shared" si="10"/>
        <v>#DIV/0!</v>
      </c>
      <c r="S127" s="41" t="e">
        <f t="shared" si="11"/>
        <v>#DIV/0!</v>
      </c>
    </row>
    <row r="128" spans="1:19" x14ac:dyDescent="0.25">
      <c r="A128" s="27">
        <v>2019</v>
      </c>
      <c r="B128" s="27" t="s">
        <v>30</v>
      </c>
      <c r="C128" s="35">
        <v>325</v>
      </c>
      <c r="D128" s="33" t="s">
        <v>32</v>
      </c>
      <c r="E128" s="33">
        <v>6</v>
      </c>
      <c r="F128" s="33">
        <v>3</v>
      </c>
      <c r="G128" s="27">
        <f>SUM('V ramas'!J128:M128)</f>
        <v>7</v>
      </c>
      <c r="H128" s="31">
        <v>0</v>
      </c>
      <c r="I128" s="31">
        <v>0</v>
      </c>
      <c r="N128" s="40">
        <f t="shared" si="6"/>
        <v>0</v>
      </c>
      <c r="O128" s="40">
        <f t="shared" si="7"/>
        <v>0</v>
      </c>
      <c r="P128" s="40">
        <f t="shared" si="8"/>
        <v>0</v>
      </c>
      <c r="Q128" s="40" t="e">
        <f t="shared" si="9"/>
        <v>#DIV/0!</v>
      </c>
      <c r="R128" s="40" t="e">
        <f t="shared" si="10"/>
        <v>#DIV/0!</v>
      </c>
      <c r="S128" s="41" t="e">
        <f t="shared" si="11"/>
        <v>#DIV/0!</v>
      </c>
    </row>
    <row r="129" spans="1:19" x14ac:dyDescent="0.25">
      <c r="A129" s="27">
        <v>2019</v>
      </c>
      <c r="B129" s="27" t="s">
        <v>30</v>
      </c>
      <c r="C129" s="35">
        <v>325</v>
      </c>
      <c r="D129" s="33" t="s">
        <v>33</v>
      </c>
      <c r="E129" s="33">
        <v>3</v>
      </c>
      <c r="F129" s="33">
        <v>3</v>
      </c>
      <c r="G129" s="27">
        <f>SUM('V ramas'!J129:M129)</f>
        <v>13</v>
      </c>
      <c r="H129" s="31">
        <v>0</v>
      </c>
      <c r="I129" s="31">
        <v>0</v>
      </c>
      <c r="N129" s="40">
        <f t="shared" si="6"/>
        <v>0</v>
      </c>
      <c r="O129" s="40">
        <f t="shared" si="7"/>
        <v>0</v>
      </c>
      <c r="P129" s="40">
        <f t="shared" si="8"/>
        <v>0</v>
      </c>
      <c r="Q129" s="40" t="e">
        <f t="shared" si="9"/>
        <v>#DIV/0!</v>
      </c>
      <c r="R129" s="40" t="e">
        <f t="shared" si="10"/>
        <v>#DIV/0!</v>
      </c>
      <c r="S129" s="41" t="e">
        <f t="shared" si="11"/>
        <v>#DIV/0!</v>
      </c>
    </row>
    <row r="130" spans="1:19" x14ac:dyDescent="0.25">
      <c r="A130" s="27">
        <v>2019</v>
      </c>
      <c r="B130" s="27" t="s">
        <v>30</v>
      </c>
      <c r="C130" s="35">
        <v>331</v>
      </c>
      <c r="D130" s="33" t="s">
        <v>10</v>
      </c>
      <c r="E130" s="33">
        <v>4</v>
      </c>
      <c r="F130" s="33">
        <v>3</v>
      </c>
      <c r="G130" s="27">
        <f>SUM('V ramas'!J130:M130)</f>
        <v>16</v>
      </c>
      <c r="H130" s="31">
        <v>0</v>
      </c>
      <c r="I130" s="31">
        <v>0</v>
      </c>
      <c r="N130" s="40">
        <f t="shared" ref="N130:N161" si="12">H130/G130*100</f>
        <v>0</v>
      </c>
      <c r="O130" s="40">
        <f t="shared" ref="O130:O161" si="13">H130/E130</f>
        <v>0</v>
      </c>
      <c r="P130" s="40">
        <f t="shared" ref="P130:P161" si="14">H130/F130</f>
        <v>0</v>
      </c>
      <c r="Q130" s="40" t="e">
        <f t="shared" ref="Q130:Q161" si="15">H130/L130</f>
        <v>#DIV/0!</v>
      </c>
      <c r="R130" s="40" t="e">
        <f t="shared" ref="R130:R161" si="16">H130/M130</f>
        <v>#DIV/0!</v>
      </c>
      <c r="S130" s="41" t="e">
        <f t="shared" ref="S130:S161" si="17">K130/M130</f>
        <v>#DIV/0!</v>
      </c>
    </row>
    <row r="131" spans="1:19" x14ac:dyDescent="0.25">
      <c r="A131" s="27">
        <v>2019</v>
      </c>
      <c r="B131" s="27" t="s">
        <v>30</v>
      </c>
      <c r="C131" s="35">
        <v>331</v>
      </c>
      <c r="D131" s="33" t="s">
        <v>31</v>
      </c>
      <c r="E131" s="33">
        <v>6</v>
      </c>
      <c r="F131" s="33">
        <v>4</v>
      </c>
      <c r="G131" s="27">
        <f>SUM('V ramas'!J131:M131)</f>
        <v>18</v>
      </c>
      <c r="H131" s="31">
        <v>0</v>
      </c>
      <c r="I131" s="31">
        <v>0</v>
      </c>
      <c r="N131" s="40">
        <f t="shared" si="12"/>
        <v>0</v>
      </c>
      <c r="O131" s="40">
        <f t="shared" si="13"/>
        <v>0</v>
      </c>
      <c r="P131" s="40">
        <f t="shared" si="14"/>
        <v>0</v>
      </c>
      <c r="Q131" s="40" t="e">
        <f t="shared" si="15"/>
        <v>#DIV/0!</v>
      </c>
      <c r="R131" s="40" t="e">
        <f t="shared" si="16"/>
        <v>#DIV/0!</v>
      </c>
      <c r="S131" s="41" t="e">
        <f t="shared" si="17"/>
        <v>#DIV/0!</v>
      </c>
    </row>
    <row r="132" spans="1:19" x14ac:dyDescent="0.25">
      <c r="A132" s="27">
        <v>2019</v>
      </c>
      <c r="B132" s="27" t="s">
        <v>30</v>
      </c>
      <c r="C132" s="35">
        <v>331</v>
      </c>
      <c r="D132" s="33" t="s">
        <v>32</v>
      </c>
      <c r="E132" s="33">
        <v>7</v>
      </c>
      <c r="F132" s="33">
        <v>3</v>
      </c>
      <c r="G132" s="27">
        <f>SUM('V ramas'!J132:M132)</f>
        <v>18</v>
      </c>
      <c r="H132" s="31">
        <v>0</v>
      </c>
      <c r="I132" s="31">
        <v>0</v>
      </c>
      <c r="N132" s="40">
        <f t="shared" si="12"/>
        <v>0</v>
      </c>
      <c r="O132" s="40">
        <f t="shared" si="13"/>
        <v>0</v>
      </c>
      <c r="P132" s="40">
        <f t="shared" si="14"/>
        <v>0</v>
      </c>
      <c r="Q132" s="40" t="e">
        <f t="shared" si="15"/>
        <v>#DIV/0!</v>
      </c>
      <c r="R132" s="40" t="e">
        <f t="shared" si="16"/>
        <v>#DIV/0!</v>
      </c>
      <c r="S132" s="41" t="e">
        <f t="shared" si="17"/>
        <v>#DIV/0!</v>
      </c>
    </row>
    <row r="133" spans="1:19" x14ac:dyDescent="0.25">
      <c r="A133" s="27">
        <v>2019</v>
      </c>
      <c r="B133" s="27" t="s">
        <v>30</v>
      </c>
      <c r="C133" s="35">
        <v>331</v>
      </c>
      <c r="D133" s="33" t="s">
        <v>33</v>
      </c>
      <c r="E133" s="33">
        <v>6</v>
      </c>
      <c r="F133" s="33">
        <v>3</v>
      </c>
      <c r="G133" s="27">
        <f>SUM('V ramas'!J133:M133)</f>
        <v>17</v>
      </c>
      <c r="H133" s="31">
        <v>0</v>
      </c>
      <c r="I133" s="31">
        <v>0</v>
      </c>
      <c r="N133" s="40">
        <f t="shared" si="12"/>
        <v>0</v>
      </c>
      <c r="O133" s="40">
        <f t="shared" si="13"/>
        <v>0</v>
      </c>
      <c r="P133" s="40">
        <f t="shared" si="14"/>
        <v>0</v>
      </c>
      <c r="Q133" s="40" t="e">
        <f t="shared" si="15"/>
        <v>#DIV/0!</v>
      </c>
      <c r="R133" s="40" t="e">
        <f t="shared" si="16"/>
        <v>#DIV/0!</v>
      </c>
      <c r="S133" s="41" t="e">
        <f t="shared" si="17"/>
        <v>#DIV/0!</v>
      </c>
    </row>
    <row r="134" spans="1:19" x14ac:dyDescent="0.25">
      <c r="A134" s="27">
        <v>2019</v>
      </c>
      <c r="B134" s="27" t="s">
        <v>30</v>
      </c>
      <c r="C134" s="35">
        <v>337</v>
      </c>
      <c r="D134" s="33" t="s">
        <v>10</v>
      </c>
      <c r="E134" s="33">
        <v>4</v>
      </c>
      <c r="F134" s="33">
        <v>2</v>
      </c>
      <c r="G134" s="27">
        <f>SUM('V ramas'!J134:M134)</f>
        <v>8</v>
      </c>
      <c r="H134" s="31">
        <v>0</v>
      </c>
      <c r="I134" s="31">
        <v>0</v>
      </c>
      <c r="N134" s="40">
        <f t="shared" si="12"/>
        <v>0</v>
      </c>
      <c r="O134" s="40">
        <f t="shared" si="13"/>
        <v>0</v>
      </c>
      <c r="P134" s="40">
        <f t="shared" si="14"/>
        <v>0</v>
      </c>
      <c r="Q134" s="40" t="e">
        <f t="shared" si="15"/>
        <v>#DIV/0!</v>
      </c>
      <c r="R134" s="40" t="e">
        <f t="shared" si="16"/>
        <v>#DIV/0!</v>
      </c>
      <c r="S134" s="41" t="e">
        <f t="shared" si="17"/>
        <v>#DIV/0!</v>
      </c>
    </row>
    <row r="135" spans="1:19" x14ac:dyDescent="0.25">
      <c r="A135" s="27">
        <v>2019</v>
      </c>
      <c r="B135" s="27" t="s">
        <v>30</v>
      </c>
      <c r="C135" s="35">
        <v>337</v>
      </c>
      <c r="D135" s="33" t="s">
        <v>31</v>
      </c>
      <c r="E135" s="33">
        <v>7</v>
      </c>
      <c r="F135" s="33">
        <v>2</v>
      </c>
      <c r="G135" s="27">
        <f>SUM('V ramas'!J135:M135)</f>
        <v>9</v>
      </c>
      <c r="H135" s="31">
        <v>0</v>
      </c>
      <c r="I135" s="31">
        <v>0</v>
      </c>
      <c r="N135" s="40">
        <f t="shared" si="12"/>
        <v>0</v>
      </c>
      <c r="O135" s="40">
        <f t="shared" si="13"/>
        <v>0</v>
      </c>
      <c r="P135" s="40">
        <f t="shared" si="14"/>
        <v>0</v>
      </c>
      <c r="Q135" s="40" t="e">
        <f t="shared" si="15"/>
        <v>#DIV/0!</v>
      </c>
      <c r="R135" s="40" t="e">
        <f t="shared" si="16"/>
        <v>#DIV/0!</v>
      </c>
      <c r="S135" s="41" t="e">
        <f t="shared" si="17"/>
        <v>#DIV/0!</v>
      </c>
    </row>
    <row r="136" spans="1:19" x14ac:dyDescent="0.25">
      <c r="A136" s="27">
        <v>2019</v>
      </c>
      <c r="B136" s="27" t="s">
        <v>30</v>
      </c>
      <c r="C136" s="35">
        <v>337</v>
      </c>
      <c r="D136" s="33" t="s">
        <v>32</v>
      </c>
      <c r="E136" s="33">
        <v>6</v>
      </c>
      <c r="F136" s="33">
        <v>2</v>
      </c>
      <c r="G136" s="27">
        <f>SUM('V ramas'!J136:M136)</f>
        <v>12</v>
      </c>
      <c r="H136" s="31">
        <v>0</v>
      </c>
      <c r="I136" s="31">
        <v>0</v>
      </c>
      <c r="N136" s="40">
        <f t="shared" si="12"/>
        <v>0</v>
      </c>
      <c r="O136" s="40">
        <f t="shared" si="13"/>
        <v>0</v>
      </c>
      <c r="P136" s="40">
        <f t="shared" si="14"/>
        <v>0</v>
      </c>
      <c r="Q136" s="40" t="e">
        <f t="shared" si="15"/>
        <v>#DIV/0!</v>
      </c>
      <c r="R136" s="40" t="e">
        <f t="shared" si="16"/>
        <v>#DIV/0!</v>
      </c>
      <c r="S136" s="41" t="e">
        <f t="shared" si="17"/>
        <v>#DIV/0!</v>
      </c>
    </row>
    <row r="137" spans="1:19" x14ac:dyDescent="0.25">
      <c r="A137" s="27">
        <v>2019</v>
      </c>
      <c r="B137" s="27" t="s">
        <v>30</v>
      </c>
      <c r="C137" s="35">
        <v>337</v>
      </c>
      <c r="D137" s="33" t="s">
        <v>33</v>
      </c>
      <c r="E137" s="33">
        <v>2</v>
      </c>
      <c r="F137" s="33">
        <v>1</v>
      </c>
      <c r="G137" s="27">
        <f>SUM('V ramas'!J137:M137)</f>
        <v>4</v>
      </c>
      <c r="H137" s="31">
        <v>0</v>
      </c>
      <c r="I137" s="31">
        <v>0</v>
      </c>
      <c r="N137" s="40">
        <f t="shared" si="12"/>
        <v>0</v>
      </c>
      <c r="O137" s="40">
        <f t="shared" si="13"/>
        <v>0</v>
      </c>
      <c r="P137" s="40">
        <f t="shared" si="14"/>
        <v>0</v>
      </c>
      <c r="Q137" s="40" t="e">
        <f t="shared" si="15"/>
        <v>#DIV/0!</v>
      </c>
      <c r="R137" s="40" t="e">
        <f t="shared" si="16"/>
        <v>#DIV/0!</v>
      </c>
      <c r="S137" s="41" t="e">
        <f t="shared" si="17"/>
        <v>#DIV/0!</v>
      </c>
    </row>
    <row r="138" spans="1:19" x14ac:dyDescent="0.25">
      <c r="A138" s="27">
        <v>2019</v>
      </c>
      <c r="B138" s="27" t="s">
        <v>30</v>
      </c>
      <c r="C138" s="35">
        <v>348</v>
      </c>
      <c r="D138" s="33" t="s">
        <v>10</v>
      </c>
      <c r="E138" s="33">
        <v>5</v>
      </c>
      <c r="F138" s="33">
        <v>3</v>
      </c>
      <c r="G138" s="27">
        <f>SUM('V ramas'!J138:M138)</f>
        <v>16</v>
      </c>
      <c r="H138" s="31">
        <v>0</v>
      </c>
      <c r="I138" s="31">
        <v>0</v>
      </c>
      <c r="N138" s="40">
        <f t="shared" si="12"/>
        <v>0</v>
      </c>
      <c r="O138" s="40">
        <f t="shared" si="13"/>
        <v>0</v>
      </c>
      <c r="P138" s="40">
        <f t="shared" si="14"/>
        <v>0</v>
      </c>
      <c r="Q138" s="40" t="e">
        <f t="shared" si="15"/>
        <v>#DIV/0!</v>
      </c>
      <c r="R138" s="40" t="e">
        <f t="shared" si="16"/>
        <v>#DIV/0!</v>
      </c>
      <c r="S138" s="41" t="e">
        <f t="shared" si="17"/>
        <v>#DIV/0!</v>
      </c>
    </row>
    <row r="139" spans="1:19" x14ac:dyDescent="0.25">
      <c r="A139" s="27">
        <v>2019</v>
      </c>
      <c r="B139" s="27" t="s">
        <v>30</v>
      </c>
      <c r="C139" s="35">
        <v>348</v>
      </c>
      <c r="D139" s="33" t="s">
        <v>31</v>
      </c>
      <c r="E139" s="33">
        <v>3</v>
      </c>
      <c r="F139" s="33">
        <v>3</v>
      </c>
      <c r="G139" s="27">
        <f>SUM('V ramas'!J139:M139)</f>
        <v>10</v>
      </c>
      <c r="H139" s="31">
        <v>0</v>
      </c>
      <c r="I139" s="31">
        <v>0</v>
      </c>
      <c r="N139" s="40">
        <f t="shared" si="12"/>
        <v>0</v>
      </c>
      <c r="O139" s="40">
        <f t="shared" si="13"/>
        <v>0</v>
      </c>
      <c r="P139" s="40">
        <f t="shared" si="14"/>
        <v>0</v>
      </c>
      <c r="Q139" s="40" t="e">
        <f t="shared" si="15"/>
        <v>#DIV/0!</v>
      </c>
      <c r="R139" s="40" t="e">
        <f t="shared" si="16"/>
        <v>#DIV/0!</v>
      </c>
      <c r="S139" s="41" t="e">
        <f t="shared" si="17"/>
        <v>#DIV/0!</v>
      </c>
    </row>
    <row r="140" spans="1:19" x14ac:dyDescent="0.25">
      <c r="A140" s="27">
        <v>2019</v>
      </c>
      <c r="B140" s="27" t="s">
        <v>30</v>
      </c>
      <c r="C140" s="35">
        <v>348</v>
      </c>
      <c r="D140" s="33" t="s">
        <v>32</v>
      </c>
      <c r="E140" s="33">
        <v>8</v>
      </c>
      <c r="F140" s="33">
        <v>3</v>
      </c>
      <c r="G140" s="27">
        <f>SUM('V ramas'!J140:M140)</f>
        <v>13</v>
      </c>
      <c r="H140" s="31">
        <v>0</v>
      </c>
      <c r="I140" s="31">
        <v>0</v>
      </c>
      <c r="N140" s="40">
        <f t="shared" si="12"/>
        <v>0</v>
      </c>
      <c r="O140" s="40">
        <f t="shared" si="13"/>
        <v>0</v>
      </c>
      <c r="P140" s="40">
        <f t="shared" si="14"/>
        <v>0</v>
      </c>
      <c r="Q140" s="40" t="e">
        <f t="shared" si="15"/>
        <v>#DIV/0!</v>
      </c>
      <c r="R140" s="40" t="e">
        <f t="shared" si="16"/>
        <v>#DIV/0!</v>
      </c>
      <c r="S140" s="41" t="e">
        <f t="shared" si="17"/>
        <v>#DIV/0!</v>
      </c>
    </row>
    <row r="141" spans="1:19" x14ac:dyDescent="0.25">
      <c r="A141" s="27">
        <v>2019</v>
      </c>
      <c r="B141" s="27" t="s">
        <v>30</v>
      </c>
      <c r="C141" s="35">
        <v>348</v>
      </c>
      <c r="D141" s="33" t="s">
        <v>33</v>
      </c>
      <c r="E141" s="33">
        <v>19</v>
      </c>
      <c r="F141" s="33">
        <v>7</v>
      </c>
      <c r="G141" s="27">
        <f>SUM('V ramas'!J141:M141)</f>
        <v>21</v>
      </c>
      <c r="H141" s="31">
        <v>0</v>
      </c>
      <c r="I141" s="31">
        <v>0</v>
      </c>
      <c r="N141" s="40">
        <f t="shared" si="12"/>
        <v>0</v>
      </c>
      <c r="O141" s="40">
        <f t="shared" si="13"/>
        <v>0</v>
      </c>
      <c r="P141" s="40">
        <f t="shared" si="14"/>
        <v>0</v>
      </c>
      <c r="Q141" s="40" t="e">
        <f t="shared" si="15"/>
        <v>#DIV/0!</v>
      </c>
      <c r="R141" s="40" t="e">
        <f t="shared" si="16"/>
        <v>#DIV/0!</v>
      </c>
      <c r="S141" s="41" t="e">
        <f t="shared" si="17"/>
        <v>#DIV/0!</v>
      </c>
    </row>
    <row r="142" spans="1:19" x14ac:dyDescent="0.25">
      <c r="A142" s="27">
        <v>2019</v>
      </c>
      <c r="B142" s="27" t="s">
        <v>30</v>
      </c>
      <c r="C142" s="35">
        <v>357</v>
      </c>
      <c r="D142" s="33" t="s">
        <v>10</v>
      </c>
      <c r="E142" s="33">
        <v>4</v>
      </c>
      <c r="F142" s="33">
        <v>2</v>
      </c>
      <c r="G142" s="27">
        <f>SUM('V ramas'!J142:M142)</f>
        <v>8</v>
      </c>
      <c r="H142" s="31">
        <v>0</v>
      </c>
      <c r="I142" s="31">
        <v>0</v>
      </c>
      <c r="N142" s="40">
        <f t="shared" si="12"/>
        <v>0</v>
      </c>
      <c r="O142" s="40">
        <f t="shared" si="13"/>
        <v>0</v>
      </c>
      <c r="P142" s="40">
        <f t="shared" si="14"/>
        <v>0</v>
      </c>
      <c r="Q142" s="40" t="e">
        <f t="shared" si="15"/>
        <v>#DIV/0!</v>
      </c>
      <c r="R142" s="40" t="e">
        <f t="shared" si="16"/>
        <v>#DIV/0!</v>
      </c>
      <c r="S142" s="41" t="e">
        <f t="shared" si="17"/>
        <v>#DIV/0!</v>
      </c>
    </row>
    <row r="143" spans="1:19" x14ac:dyDescent="0.25">
      <c r="A143" s="27">
        <v>2019</v>
      </c>
      <c r="B143" s="27" t="s">
        <v>30</v>
      </c>
      <c r="C143" s="35">
        <v>357</v>
      </c>
      <c r="D143" s="33" t="s">
        <v>31</v>
      </c>
      <c r="E143" s="33">
        <v>6</v>
      </c>
      <c r="F143" s="33">
        <v>2</v>
      </c>
      <c r="G143" s="27">
        <f>SUM('V ramas'!J143:M143)</f>
        <v>12</v>
      </c>
      <c r="H143" s="31">
        <v>0</v>
      </c>
      <c r="I143" s="31">
        <v>0</v>
      </c>
      <c r="N143" s="40">
        <f t="shared" si="12"/>
        <v>0</v>
      </c>
      <c r="O143" s="40">
        <f t="shared" si="13"/>
        <v>0</v>
      </c>
      <c r="P143" s="40">
        <f t="shared" si="14"/>
        <v>0</v>
      </c>
      <c r="Q143" s="40" t="e">
        <f t="shared" si="15"/>
        <v>#DIV/0!</v>
      </c>
      <c r="R143" s="40" t="e">
        <f t="shared" si="16"/>
        <v>#DIV/0!</v>
      </c>
      <c r="S143" s="41" t="e">
        <f t="shared" si="17"/>
        <v>#DIV/0!</v>
      </c>
    </row>
    <row r="144" spans="1:19" x14ac:dyDescent="0.25">
      <c r="A144" s="27">
        <v>2019</v>
      </c>
      <c r="B144" s="27" t="s">
        <v>30</v>
      </c>
      <c r="C144" s="35">
        <v>357</v>
      </c>
      <c r="D144" s="33" t="s">
        <v>32</v>
      </c>
      <c r="E144" s="33">
        <v>4</v>
      </c>
      <c r="F144" s="33">
        <v>3</v>
      </c>
      <c r="G144" s="27">
        <f>SUM('V ramas'!J144:M144)</f>
        <v>12</v>
      </c>
      <c r="H144" s="31">
        <v>0</v>
      </c>
      <c r="I144" s="31">
        <v>0</v>
      </c>
      <c r="N144" s="40">
        <f t="shared" si="12"/>
        <v>0</v>
      </c>
      <c r="O144" s="40">
        <f t="shared" si="13"/>
        <v>0</v>
      </c>
      <c r="P144" s="40">
        <f t="shared" si="14"/>
        <v>0</v>
      </c>
      <c r="Q144" s="40" t="e">
        <f t="shared" si="15"/>
        <v>#DIV/0!</v>
      </c>
      <c r="R144" s="40" t="e">
        <f t="shared" si="16"/>
        <v>#DIV/0!</v>
      </c>
      <c r="S144" s="41" t="e">
        <f t="shared" si="17"/>
        <v>#DIV/0!</v>
      </c>
    </row>
    <row r="145" spans="1:19" x14ac:dyDescent="0.25">
      <c r="A145" s="27">
        <v>2019</v>
      </c>
      <c r="B145" s="27" t="s">
        <v>30</v>
      </c>
      <c r="C145" s="35">
        <v>357</v>
      </c>
      <c r="D145" s="33" t="s">
        <v>33</v>
      </c>
      <c r="E145" s="33">
        <v>4</v>
      </c>
      <c r="F145" s="33">
        <v>2</v>
      </c>
      <c r="G145" s="27">
        <f>SUM('V ramas'!J145:M145)</f>
        <v>6</v>
      </c>
      <c r="H145" s="31">
        <v>0</v>
      </c>
      <c r="I145" s="31">
        <v>0</v>
      </c>
      <c r="N145" s="40">
        <f t="shared" si="12"/>
        <v>0</v>
      </c>
      <c r="O145" s="40">
        <f t="shared" si="13"/>
        <v>0</v>
      </c>
      <c r="P145" s="40">
        <f t="shared" si="14"/>
        <v>0</v>
      </c>
      <c r="Q145" s="40" t="e">
        <f t="shared" si="15"/>
        <v>#DIV/0!</v>
      </c>
      <c r="R145" s="40" t="e">
        <f t="shared" si="16"/>
        <v>#DIV/0!</v>
      </c>
      <c r="S145" s="41" t="e">
        <f t="shared" si="17"/>
        <v>#DIV/0!</v>
      </c>
    </row>
    <row r="146" spans="1:19" x14ac:dyDescent="0.25">
      <c r="A146" s="27">
        <v>2019</v>
      </c>
      <c r="B146" s="27" t="s">
        <v>30</v>
      </c>
      <c r="C146" s="35">
        <v>359</v>
      </c>
      <c r="D146" s="33" t="s">
        <v>10</v>
      </c>
      <c r="E146" s="33">
        <v>6</v>
      </c>
      <c r="F146" s="33">
        <v>3</v>
      </c>
      <c r="G146" s="27">
        <f>SUM('V ramas'!J146:M146)</f>
        <v>10</v>
      </c>
      <c r="H146" s="31">
        <v>0</v>
      </c>
      <c r="I146" s="31">
        <v>0</v>
      </c>
      <c r="N146" s="40">
        <f t="shared" si="12"/>
        <v>0</v>
      </c>
      <c r="O146" s="40">
        <f t="shared" si="13"/>
        <v>0</v>
      </c>
      <c r="P146" s="40">
        <f t="shared" si="14"/>
        <v>0</v>
      </c>
      <c r="Q146" s="40" t="e">
        <f t="shared" si="15"/>
        <v>#DIV/0!</v>
      </c>
      <c r="R146" s="40" t="e">
        <f t="shared" si="16"/>
        <v>#DIV/0!</v>
      </c>
      <c r="S146" s="41" t="e">
        <f t="shared" si="17"/>
        <v>#DIV/0!</v>
      </c>
    </row>
    <row r="147" spans="1:19" x14ac:dyDescent="0.25">
      <c r="A147" s="27">
        <v>2019</v>
      </c>
      <c r="B147" s="27" t="s">
        <v>30</v>
      </c>
      <c r="C147" s="35">
        <v>359</v>
      </c>
      <c r="D147" s="33" t="s">
        <v>31</v>
      </c>
      <c r="E147" s="33">
        <v>2</v>
      </c>
      <c r="F147" s="33">
        <v>2</v>
      </c>
      <c r="G147" s="27">
        <f>SUM('V ramas'!J147:M147)</f>
        <v>10</v>
      </c>
      <c r="H147" s="31">
        <v>0</v>
      </c>
      <c r="I147" s="31">
        <v>0</v>
      </c>
      <c r="N147" s="40">
        <f t="shared" si="12"/>
        <v>0</v>
      </c>
      <c r="O147" s="40">
        <f t="shared" si="13"/>
        <v>0</v>
      </c>
      <c r="P147" s="40">
        <f t="shared" si="14"/>
        <v>0</v>
      </c>
      <c r="Q147" s="40" t="e">
        <f t="shared" si="15"/>
        <v>#DIV/0!</v>
      </c>
      <c r="R147" s="40" t="e">
        <f t="shared" si="16"/>
        <v>#DIV/0!</v>
      </c>
      <c r="S147" s="41" t="e">
        <f t="shared" si="17"/>
        <v>#DIV/0!</v>
      </c>
    </row>
    <row r="148" spans="1:19" x14ac:dyDescent="0.25">
      <c r="A148" s="27">
        <v>2019</v>
      </c>
      <c r="B148" s="27" t="s">
        <v>30</v>
      </c>
      <c r="C148" s="35">
        <v>359</v>
      </c>
      <c r="D148" s="33" t="s">
        <v>32</v>
      </c>
      <c r="E148" s="33">
        <v>5</v>
      </c>
      <c r="F148" s="33">
        <v>3</v>
      </c>
      <c r="G148" s="27">
        <f>SUM('V ramas'!J148:M148)</f>
        <v>8</v>
      </c>
      <c r="H148" s="31">
        <v>0</v>
      </c>
      <c r="I148" s="31">
        <v>0</v>
      </c>
      <c r="N148" s="40">
        <f t="shared" si="12"/>
        <v>0</v>
      </c>
      <c r="O148" s="40">
        <f t="shared" si="13"/>
        <v>0</v>
      </c>
      <c r="P148" s="40">
        <f t="shared" si="14"/>
        <v>0</v>
      </c>
      <c r="Q148" s="40" t="e">
        <f t="shared" si="15"/>
        <v>#DIV/0!</v>
      </c>
      <c r="R148" s="40" t="e">
        <f t="shared" si="16"/>
        <v>#DIV/0!</v>
      </c>
      <c r="S148" s="41" t="e">
        <f t="shared" si="17"/>
        <v>#DIV/0!</v>
      </c>
    </row>
    <row r="149" spans="1:19" x14ac:dyDescent="0.25">
      <c r="A149" s="27">
        <v>2019</v>
      </c>
      <c r="B149" s="27" t="s">
        <v>30</v>
      </c>
      <c r="C149" s="35">
        <v>359</v>
      </c>
      <c r="D149" s="33" t="s">
        <v>33</v>
      </c>
      <c r="E149" s="33">
        <v>2</v>
      </c>
      <c r="F149" s="33">
        <v>11</v>
      </c>
      <c r="G149" s="27">
        <f>SUM('V ramas'!J149:M149)</f>
        <v>4</v>
      </c>
      <c r="H149" s="31">
        <v>0</v>
      </c>
      <c r="I149" s="31">
        <v>0</v>
      </c>
      <c r="N149" s="40">
        <f t="shared" si="12"/>
        <v>0</v>
      </c>
      <c r="O149" s="40">
        <f t="shared" si="13"/>
        <v>0</v>
      </c>
      <c r="P149" s="40">
        <f t="shared" si="14"/>
        <v>0</v>
      </c>
      <c r="Q149" s="40" t="e">
        <f t="shared" si="15"/>
        <v>#DIV/0!</v>
      </c>
      <c r="R149" s="40" t="e">
        <f t="shared" si="16"/>
        <v>#DIV/0!</v>
      </c>
      <c r="S149" s="41" t="e">
        <f t="shared" si="17"/>
        <v>#DIV/0!</v>
      </c>
    </row>
    <row r="150" spans="1:19" x14ac:dyDescent="0.25">
      <c r="A150" s="27">
        <v>2019</v>
      </c>
      <c r="B150" s="27" t="s">
        <v>30</v>
      </c>
      <c r="C150" s="35">
        <v>362</v>
      </c>
      <c r="D150" s="33" t="s">
        <v>10</v>
      </c>
      <c r="E150" s="33">
        <v>6</v>
      </c>
      <c r="F150" s="33">
        <v>4</v>
      </c>
      <c r="G150" s="27">
        <f>SUM('V ramas'!J150:M150)</f>
        <v>15</v>
      </c>
      <c r="H150" s="31">
        <v>0</v>
      </c>
      <c r="I150" s="31">
        <v>0</v>
      </c>
      <c r="N150" s="40">
        <f t="shared" si="12"/>
        <v>0</v>
      </c>
      <c r="O150" s="40">
        <f t="shared" si="13"/>
        <v>0</v>
      </c>
      <c r="P150" s="40">
        <f t="shared" si="14"/>
        <v>0</v>
      </c>
      <c r="Q150" s="40" t="e">
        <f t="shared" si="15"/>
        <v>#DIV/0!</v>
      </c>
      <c r="R150" s="40" t="e">
        <f t="shared" si="16"/>
        <v>#DIV/0!</v>
      </c>
      <c r="S150" s="41" t="e">
        <f t="shared" si="17"/>
        <v>#DIV/0!</v>
      </c>
    </row>
    <row r="151" spans="1:19" x14ac:dyDescent="0.25">
      <c r="A151" s="27">
        <v>2019</v>
      </c>
      <c r="B151" s="27" t="s">
        <v>30</v>
      </c>
      <c r="C151" s="35">
        <v>362</v>
      </c>
      <c r="D151" s="33" t="s">
        <v>31</v>
      </c>
      <c r="E151" s="33">
        <v>16</v>
      </c>
      <c r="F151" s="33">
        <v>6</v>
      </c>
      <c r="G151" s="27">
        <f>SUM('V ramas'!J151:M151)</f>
        <v>35</v>
      </c>
      <c r="H151" s="31">
        <v>0</v>
      </c>
      <c r="I151" s="31">
        <v>0</v>
      </c>
      <c r="N151" s="40">
        <f t="shared" si="12"/>
        <v>0</v>
      </c>
      <c r="O151" s="40">
        <f t="shared" si="13"/>
        <v>0</v>
      </c>
      <c r="P151" s="40">
        <f t="shared" si="14"/>
        <v>0</v>
      </c>
      <c r="Q151" s="40" t="e">
        <f t="shared" si="15"/>
        <v>#DIV/0!</v>
      </c>
      <c r="R151" s="40" t="e">
        <f t="shared" si="16"/>
        <v>#DIV/0!</v>
      </c>
      <c r="S151" s="41" t="e">
        <f t="shared" si="17"/>
        <v>#DIV/0!</v>
      </c>
    </row>
    <row r="152" spans="1:19" x14ac:dyDescent="0.25">
      <c r="A152" s="27">
        <v>2019</v>
      </c>
      <c r="B152" s="27" t="s">
        <v>30</v>
      </c>
      <c r="C152" s="35">
        <v>362</v>
      </c>
      <c r="D152" s="33" t="s">
        <v>32</v>
      </c>
      <c r="E152" s="33">
        <v>16</v>
      </c>
      <c r="F152" s="33">
        <v>5</v>
      </c>
      <c r="G152" s="27">
        <f>SUM('V ramas'!J152:M152)</f>
        <v>20</v>
      </c>
      <c r="H152" s="31">
        <v>0</v>
      </c>
      <c r="I152" s="31">
        <v>0</v>
      </c>
      <c r="N152" s="40">
        <f t="shared" si="12"/>
        <v>0</v>
      </c>
      <c r="O152" s="40">
        <f t="shared" si="13"/>
        <v>0</v>
      </c>
      <c r="P152" s="40">
        <f t="shared" si="14"/>
        <v>0</v>
      </c>
      <c r="Q152" s="40" t="e">
        <f t="shared" si="15"/>
        <v>#DIV/0!</v>
      </c>
      <c r="R152" s="40" t="e">
        <f t="shared" si="16"/>
        <v>#DIV/0!</v>
      </c>
      <c r="S152" s="41" t="e">
        <f t="shared" si="17"/>
        <v>#DIV/0!</v>
      </c>
    </row>
    <row r="153" spans="1:19" x14ac:dyDescent="0.25">
      <c r="A153" s="27">
        <v>2019</v>
      </c>
      <c r="B153" s="27" t="s">
        <v>30</v>
      </c>
      <c r="C153" s="35">
        <v>362</v>
      </c>
      <c r="D153" s="33" t="s">
        <v>33</v>
      </c>
      <c r="E153" s="33">
        <v>7</v>
      </c>
      <c r="F153" s="33">
        <v>4</v>
      </c>
      <c r="G153" s="27">
        <f>SUM('V ramas'!J153:M153)</f>
        <v>18</v>
      </c>
      <c r="H153" s="31">
        <v>0</v>
      </c>
      <c r="I153" s="31">
        <v>0</v>
      </c>
      <c r="N153" s="40">
        <f t="shared" si="12"/>
        <v>0</v>
      </c>
      <c r="O153" s="40">
        <f t="shared" si="13"/>
        <v>0</v>
      </c>
      <c r="P153" s="40">
        <f t="shared" si="14"/>
        <v>0</v>
      </c>
      <c r="Q153" s="40" t="e">
        <f t="shared" si="15"/>
        <v>#DIV/0!</v>
      </c>
      <c r="R153" s="40" t="e">
        <f t="shared" si="16"/>
        <v>#DIV/0!</v>
      </c>
      <c r="S153" s="41" t="e">
        <f t="shared" si="17"/>
        <v>#DIV/0!</v>
      </c>
    </row>
    <row r="154" spans="1:19" x14ac:dyDescent="0.25">
      <c r="A154" s="27">
        <v>2019</v>
      </c>
      <c r="B154" s="27" t="s">
        <v>30</v>
      </c>
      <c r="C154" s="35">
        <v>363</v>
      </c>
      <c r="D154" s="33" t="s">
        <v>10</v>
      </c>
      <c r="E154" s="33">
        <v>22</v>
      </c>
      <c r="F154" s="33">
        <v>5</v>
      </c>
      <c r="G154" s="27">
        <f>SUM('V ramas'!J154:M154)</f>
        <v>16</v>
      </c>
      <c r="H154" s="31">
        <v>1</v>
      </c>
      <c r="I154" s="31">
        <v>1</v>
      </c>
      <c r="N154" s="40">
        <f t="shared" si="12"/>
        <v>6.25</v>
      </c>
      <c r="O154" s="40">
        <f t="shared" si="13"/>
        <v>4.5454545454545456E-2</v>
      </c>
      <c r="P154" s="40">
        <f t="shared" si="14"/>
        <v>0.2</v>
      </c>
      <c r="Q154" s="40" t="e">
        <f t="shared" si="15"/>
        <v>#DIV/0!</v>
      </c>
      <c r="R154" s="40" t="e">
        <f t="shared" si="16"/>
        <v>#DIV/0!</v>
      </c>
      <c r="S154" s="41" t="e">
        <f t="shared" si="17"/>
        <v>#DIV/0!</v>
      </c>
    </row>
    <row r="155" spans="1:19" x14ac:dyDescent="0.25">
      <c r="A155" s="27">
        <v>2019</v>
      </c>
      <c r="B155" s="27" t="s">
        <v>30</v>
      </c>
      <c r="C155" s="35">
        <v>363</v>
      </c>
      <c r="D155" s="33" t="s">
        <v>31</v>
      </c>
      <c r="E155" s="33">
        <v>8</v>
      </c>
      <c r="F155" s="33">
        <v>4</v>
      </c>
      <c r="G155" s="27">
        <f>SUM('V ramas'!J155:M155)</f>
        <v>10</v>
      </c>
      <c r="H155" s="31">
        <v>0</v>
      </c>
      <c r="I155" s="31">
        <v>0</v>
      </c>
      <c r="N155" s="40">
        <f t="shared" si="12"/>
        <v>0</v>
      </c>
      <c r="O155" s="40">
        <f t="shared" si="13"/>
        <v>0</v>
      </c>
      <c r="P155" s="40">
        <f t="shared" si="14"/>
        <v>0</v>
      </c>
      <c r="Q155" s="40" t="e">
        <f t="shared" si="15"/>
        <v>#DIV/0!</v>
      </c>
      <c r="R155" s="40" t="e">
        <f t="shared" si="16"/>
        <v>#DIV/0!</v>
      </c>
      <c r="S155" s="41" t="e">
        <f t="shared" si="17"/>
        <v>#DIV/0!</v>
      </c>
    </row>
    <row r="156" spans="1:19" x14ac:dyDescent="0.25">
      <c r="A156" s="27">
        <v>2019</v>
      </c>
      <c r="B156" s="27" t="s">
        <v>30</v>
      </c>
      <c r="C156" s="35">
        <v>363</v>
      </c>
      <c r="D156" s="33" t="s">
        <v>32</v>
      </c>
      <c r="E156" s="33">
        <v>2</v>
      </c>
      <c r="F156" s="33">
        <v>1</v>
      </c>
      <c r="G156" s="27">
        <f>SUM('V ramas'!J156:M156)</f>
        <v>4</v>
      </c>
      <c r="H156" s="31">
        <v>0</v>
      </c>
      <c r="I156" s="31">
        <v>0</v>
      </c>
      <c r="N156" s="40">
        <f t="shared" si="12"/>
        <v>0</v>
      </c>
      <c r="O156" s="40">
        <f t="shared" si="13"/>
        <v>0</v>
      </c>
      <c r="P156" s="40">
        <f t="shared" si="14"/>
        <v>0</v>
      </c>
      <c r="Q156" s="40" t="e">
        <f t="shared" si="15"/>
        <v>#DIV/0!</v>
      </c>
      <c r="R156" s="40" t="e">
        <f t="shared" si="16"/>
        <v>#DIV/0!</v>
      </c>
      <c r="S156" s="41" t="e">
        <f t="shared" si="17"/>
        <v>#DIV/0!</v>
      </c>
    </row>
    <row r="157" spans="1:19" x14ac:dyDescent="0.25">
      <c r="A157" s="27">
        <v>2019</v>
      </c>
      <c r="B157" s="27" t="s">
        <v>30</v>
      </c>
      <c r="C157" s="35">
        <v>363</v>
      </c>
      <c r="D157" s="33" t="s">
        <v>33</v>
      </c>
      <c r="E157" s="33">
        <v>7</v>
      </c>
      <c r="F157" s="33">
        <v>2</v>
      </c>
      <c r="G157" s="27">
        <f>SUM('V ramas'!J157:M157)</f>
        <v>9</v>
      </c>
      <c r="H157" s="31">
        <v>0</v>
      </c>
      <c r="I157" s="31">
        <v>0</v>
      </c>
      <c r="N157" s="40">
        <f t="shared" si="12"/>
        <v>0</v>
      </c>
      <c r="O157" s="40">
        <f t="shared" si="13"/>
        <v>0</v>
      </c>
      <c r="P157" s="40">
        <f t="shared" si="14"/>
        <v>0</v>
      </c>
      <c r="Q157" s="40" t="e">
        <f t="shared" si="15"/>
        <v>#DIV/0!</v>
      </c>
      <c r="R157" s="40" t="e">
        <f t="shared" si="16"/>
        <v>#DIV/0!</v>
      </c>
      <c r="S157" s="41" t="e">
        <f t="shared" si="17"/>
        <v>#DIV/0!</v>
      </c>
    </row>
    <row r="158" spans="1:19" x14ac:dyDescent="0.25">
      <c r="A158" s="27">
        <v>2019</v>
      </c>
      <c r="B158" s="27" t="s">
        <v>30</v>
      </c>
      <c r="C158" s="35">
        <v>364</v>
      </c>
      <c r="D158" s="33" t="s">
        <v>10</v>
      </c>
      <c r="E158" s="33">
        <v>4</v>
      </c>
      <c r="F158" s="33">
        <v>2</v>
      </c>
      <c r="G158" s="27">
        <f>SUM('V ramas'!J158:M158)</f>
        <v>8</v>
      </c>
      <c r="H158" s="31">
        <v>0</v>
      </c>
      <c r="I158" s="31">
        <v>0</v>
      </c>
      <c r="N158" s="40">
        <f t="shared" si="12"/>
        <v>0</v>
      </c>
      <c r="O158" s="40">
        <f t="shared" si="13"/>
        <v>0</v>
      </c>
      <c r="P158" s="40">
        <f t="shared" si="14"/>
        <v>0</v>
      </c>
      <c r="Q158" s="40" t="e">
        <f t="shared" si="15"/>
        <v>#DIV/0!</v>
      </c>
      <c r="R158" s="40" t="e">
        <f t="shared" si="16"/>
        <v>#DIV/0!</v>
      </c>
      <c r="S158" s="41" t="e">
        <f t="shared" si="17"/>
        <v>#DIV/0!</v>
      </c>
    </row>
    <row r="159" spans="1:19" x14ac:dyDescent="0.25">
      <c r="A159" s="27">
        <v>2019</v>
      </c>
      <c r="B159" s="27" t="s">
        <v>30</v>
      </c>
      <c r="C159" s="35">
        <v>364</v>
      </c>
      <c r="D159" s="33" t="s">
        <v>31</v>
      </c>
      <c r="E159" s="33">
        <v>4</v>
      </c>
      <c r="F159" s="33">
        <v>2</v>
      </c>
      <c r="G159" s="27">
        <f>SUM('V ramas'!J159:M159)</f>
        <v>12</v>
      </c>
      <c r="H159" s="31">
        <v>0</v>
      </c>
      <c r="I159" s="31">
        <v>0</v>
      </c>
      <c r="N159" s="40">
        <f t="shared" si="12"/>
        <v>0</v>
      </c>
      <c r="O159" s="40">
        <f t="shared" si="13"/>
        <v>0</v>
      </c>
      <c r="P159" s="40">
        <f t="shared" si="14"/>
        <v>0</v>
      </c>
      <c r="Q159" s="40" t="e">
        <f t="shared" si="15"/>
        <v>#DIV/0!</v>
      </c>
      <c r="R159" s="40" t="e">
        <f t="shared" si="16"/>
        <v>#DIV/0!</v>
      </c>
      <c r="S159" s="41" t="e">
        <f t="shared" si="17"/>
        <v>#DIV/0!</v>
      </c>
    </row>
    <row r="160" spans="1:19" x14ac:dyDescent="0.25">
      <c r="A160" s="27">
        <v>2019</v>
      </c>
      <c r="B160" s="27" t="s">
        <v>30</v>
      </c>
      <c r="C160" s="35">
        <v>364</v>
      </c>
      <c r="D160" s="33" t="s">
        <v>32</v>
      </c>
      <c r="E160" s="33">
        <v>9</v>
      </c>
      <c r="F160" s="33">
        <v>3</v>
      </c>
      <c r="G160" s="27">
        <f>SUM('V ramas'!J160:M160)</f>
        <v>3</v>
      </c>
      <c r="H160" s="31">
        <v>0</v>
      </c>
      <c r="I160" s="31">
        <v>0</v>
      </c>
      <c r="N160" s="40">
        <f t="shared" si="12"/>
        <v>0</v>
      </c>
      <c r="O160" s="40">
        <f t="shared" si="13"/>
        <v>0</v>
      </c>
      <c r="P160" s="40">
        <f t="shared" si="14"/>
        <v>0</v>
      </c>
      <c r="Q160" s="40" t="e">
        <f t="shared" si="15"/>
        <v>#DIV/0!</v>
      </c>
      <c r="R160" s="40" t="e">
        <f t="shared" si="16"/>
        <v>#DIV/0!</v>
      </c>
      <c r="S160" s="41" t="e">
        <f t="shared" si="17"/>
        <v>#DIV/0!</v>
      </c>
    </row>
    <row r="161" spans="1:19" x14ac:dyDescent="0.25">
      <c r="A161" s="27">
        <v>2019</v>
      </c>
      <c r="B161" s="27" t="s">
        <v>30</v>
      </c>
      <c r="C161" s="35">
        <v>364</v>
      </c>
      <c r="D161" s="33" t="s">
        <v>33</v>
      </c>
      <c r="E161" s="33">
        <v>7</v>
      </c>
      <c r="F161" s="33">
        <v>3</v>
      </c>
      <c r="G161" s="27">
        <f>SUM('V ramas'!J161:M161)</f>
        <v>11</v>
      </c>
      <c r="H161" s="31">
        <v>0</v>
      </c>
      <c r="I161" s="31">
        <v>0</v>
      </c>
      <c r="N161" s="40">
        <f t="shared" si="12"/>
        <v>0</v>
      </c>
      <c r="O161" s="40">
        <f t="shared" si="13"/>
        <v>0</v>
      </c>
      <c r="P161" s="40">
        <f t="shared" si="14"/>
        <v>0</v>
      </c>
      <c r="Q161" s="40" t="e">
        <f t="shared" si="15"/>
        <v>#DIV/0!</v>
      </c>
      <c r="R161" s="40" t="e">
        <f t="shared" si="16"/>
        <v>#DIV/0!</v>
      </c>
      <c r="S161" s="41" t="e">
        <f t="shared" si="17"/>
        <v>#DIV/0!</v>
      </c>
    </row>
    <row r="162" spans="1:19" x14ac:dyDescent="0.25">
      <c r="A162" s="27">
        <v>2021</v>
      </c>
      <c r="B162" s="27" t="s">
        <v>28</v>
      </c>
      <c r="C162" s="38">
        <v>154</v>
      </c>
      <c r="D162" s="38" t="s">
        <v>10</v>
      </c>
      <c r="E162" s="39">
        <v>4</v>
      </c>
      <c r="F162" s="39">
        <v>2</v>
      </c>
      <c r="G162" s="39">
        <v>6</v>
      </c>
      <c r="H162" s="44">
        <v>0</v>
      </c>
      <c r="I162" s="44">
        <v>0</v>
      </c>
      <c r="J162" s="39"/>
      <c r="K162" s="39"/>
      <c r="L162" s="39">
        <v>6</v>
      </c>
      <c r="M162" s="39">
        <v>0.20499999999999999</v>
      </c>
      <c r="N162" s="40">
        <f t="shared" ref="N162:N202" si="18">H162/G162*100</f>
        <v>0</v>
      </c>
      <c r="O162" s="40">
        <f>H162/E162</f>
        <v>0</v>
      </c>
      <c r="P162" s="40">
        <f>H162/F162</f>
        <v>0</v>
      </c>
      <c r="Q162" s="40">
        <f>H162/L162</f>
        <v>0</v>
      </c>
      <c r="R162" s="40">
        <f>H162/M162</f>
        <v>0</v>
      </c>
      <c r="S162" s="41">
        <f>K162/M162</f>
        <v>0</v>
      </c>
    </row>
    <row r="163" spans="1:19" x14ac:dyDescent="0.25">
      <c r="A163" s="27">
        <v>2021</v>
      </c>
      <c r="B163" s="27" t="s">
        <v>28</v>
      </c>
      <c r="C163" s="38">
        <v>154</v>
      </c>
      <c r="D163" s="38" t="s">
        <v>31</v>
      </c>
      <c r="E163" s="39"/>
      <c r="F163" s="39"/>
      <c r="G163" s="39">
        <v>16</v>
      </c>
      <c r="H163" s="44">
        <v>0</v>
      </c>
      <c r="I163" s="44">
        <v>0</v>
      </c>
      <c r="J163" s="39"/>
      <c r="K163" s="39"/>
      <c r="L163" s="39">
        <v>6</v>
      </c>
      <c r="M163" s="39">
        <v>0.373</v>
      </c>
      <c r="N163" s="40">
        <f t="shared" si="18"/>
        <v>0</v>
      </c>
      <c r="O163" s="40"/>
      <c r="P163" s="40"/>
      <c r="Q163" s="40">
        <f>H163/L163</f>
        <v>0</v>
      </c>
      <c r="R163" s="40">
        <f>H163/M163</f>
        <v>0</v>
      </c>
      <c r="S163" s="41">
        <f t="shared" ref="S163:S176" si="19">K163/M163</f>
        <v>0</v>
      </c>
    </row>
    <row r="164" spans="1:19" x14ac:dyDescent="0.25">
      <c r="A164" s="27">
        <v>2021</v>
      </c>
      <c r="B164" s="27" t="s">
        <v>28</v>
      </c>
      <c r="C164" s="38">
        <v>154</v>
      </c>
      <c r="D164" s="38" t="s">
        <v>32</v>
      </c>
      <c r="E164" s="39">
        <v>8</v>
      </c>
      <c r="F164" s="39">
        <v>5</v>
      </c>
      <c r="G164" s="39">
        <v>16</v>
      </c>
      <c r="H164" s="44">
        <v>0</v>
      </c>
      <c r="I164" s="44">
        <v>0</v>
      </c>
      <c r="J164" s="39"/>
      <c r="K164" s="39"/>
      <c r="L164" s="39">
        <v>4</v>
      </c>
      <c r="M164" s="39">
        <v>0.25900000000000001</v>
      </c>
      <c r="N164" s="40">
        <f t="shared" si="18"/>
        <v>0</v>
      </c>
      <c r="O164" s="40">
        <f>H164/E164</f>
        <v>0</v>
      </c>
      <c r="P164" s="40">
        <f t="shared" ref="P164:P208" si="20">H164/F164</f>
        <v>0</v>
      </c>
      <c r="Q164" s="40">
        <f>H164/L164</f>
        <v>0</v>
      </c>
      <c r="R164" s="40">
        <f>H164/M164</f>
        <v>0</v>
      </c>
      <c r="S164" s="41">
        <f t="shared" si="19"/>
        <v>0</v>
      </c>
    </row>
    <row r="165" spans="1:19" x14ac:dyDescent="0.25">
      <c r="A165" s="27">
        <v>2021</v>
      </c>
      <c r="B165" s="27" t="s">
        <v>28</v>
      </c>
      <c r="C165" s="38">
        <v>154</v>
      </c>
      <c r="D165" s="38" t="s">
        <v>33</v>
      </c>
      <c r="E165" s="39">
        <v>2</v>
      </c>
      <c r="F165" s="39">
        <v>2</v>
      </c>
      <c r="G165" s="39">
        <v>6</v>
      </c>
      <c r="H165" s="44">
        <v>0</v>
      </c>
      <c r="I165" s="44">
        <v>0</v>
      </c>
      <c r="J165" s="39"/>
      <c r="K165" s="39"/>
      <c r="L165" s="38">
        <v>0</v>
      </c>
      <c r="M165" s="39"/>
      <c r="N165" s="40">
        <f t="shared" si="18"/>
        <v>0</v>
      </c>
      <c r="O165" s="40">
        <f>H165/E165</f>
        <v>0</v>
      </c>
      <c r="P165" s="40">
        <f t="shared" si="20"/>
        <v>0</v>
      </c>
      <c r="Q165" s="40"/>
      <c r="R165" s="40"/>
      <c r="S165" s="41"/>
    </row>
    <row r="166" spans="1:19" x14ac:dyDescent="0.25">
      <c r="A166" s="27">
        <v>2021</v>
      </c>
      <c r="B166" s="27" t="s">
        <v>28</v>
      </c>
      <c r="C166" s="38">
        <v>156</v>
      </c>
      <c r="D166" s="38" t="s">
        <v>10</v>
      </c>
      <c r="E166" s="39">
        <v>9</v>
      </c>
      <c r="F166" s="39">
        <v>4</v>
      </c>
      <c r="G166" s="39">
        <v>7</v>
      </c>
      <c r="H166" s="44">
        <v>0</v>
      </c>
      <c r="I166" s="44">
        <v>0</v>
      </c>
      <c r="J166" s="39"/>
      <c r="K166" s="39"/>
      <c r="L166" s="39">
        <v>14</v>
      </c>
      <c r="M166" s="39">
        <v>0.57699999999999996</v>
      </c>
      <c r="N166" s="40">
        <f t="shared" si="18"/>
        <v>0</v>
      </c>
      <c r="O166" s="40">
        <f>H166/E166</f>
        <v>0</v>
      </c>
      <c r="P166" s="40">
        <f t="shared" si="20"/>
        <v>0</v>
      </c>
      <c r="Q166" s="40">
        <f t="shared" ref="Q166:Q172" si="21">H166/L166</f>
        <v>0</v>
      </c>
      <c r="R166" s="40">
        <f t="shared" ref="R166:R172" si="22">H166/M166</f>
        <v>0</v>
      </c>
      <c r="S166" s="41">
        <f t="shared" si="19"/>
        <v>0</v>
      </c>
    </row>
    <row r="167" spans="1:19" x14ac:dyDescent="0.25">
      <c r="A167" s="27">
        <v>2021</v>
      </c>
      <c r="B167" s="27" t="s">
        <v>28</v>
      </c>
      <c r="C167" s="38">
        <v>156</v>
      </c>
      <c r="D167" s="38" t="s">
        <v>31</v>
      </c>
      <c r="E167" s="39"/>
      <c r="F167" s="39">
        <v>6</v>
      </c>
      <c r="G167" s="39">
        <v>3</v>
      </c>
      <c r="H167" s="44">
        <v>1</v>
      </c>
      <c r="I167" s="44">
        <v>1</v>
      </c>
      <c r="J167" s="39">
        <v>1.4690000000000001</v>
      </c>
      <c r="K167" s="39">
        <v>0.32700000000000001</v>
      </c>
      <c r="L167" s="39">
        <v>19</v>
      </c>
      <c r="M167" s="39">
        <v>0.91600000000000004</v>
      </c>
      <c r="N167" s="40">
        <f t="shared" si="18"/>
        <v>33.333333333333329</v>
      </c>
      <c r="O167" s="40"/>
      <c r="P167" s="40">
        <f t="shared" si="20"/>
        <v>0.16666666666666666</v>
      </c>
      <c r="Q167" s="40">
        <f t="shared" si="21"/>
        <v>5.2631578947368418E-2</v>
      </c>
      <c r="R167" s="40">
        <f t="shared" si="22"/>
        <v>1.0917030567685588</v>
      </c>
      <c r="S167" s="41">
        <f t="shared" si="19"/>
        <v>0.3569868995633188</v>
      </c>
    </row>
    <row r="168" spans="1:19" x14ac:dyDescent="0.25">
      <c r="A168" s="27">
        <v>2021</v>
      </c>
      <c r="B168" s="27" t="s">
        <v>28</v>
      </c>
      <c r="C168" s="38">
        <v>156</v>
      </c>
      <c r="D168" s="38" t="s">
        <v>32</v>
      </c>
      <c r="E168" s="39">
        <v>17</v>
      </c>
      <c r="F168" s="39">
        <v>8</v>
      </c>
      <c r="G168" s="39">
        <v>3</v>
      </c>
      <c r="H168" s="44">
        <v>0</v>
      </c>
      <c r="I168" s="44">
        <v>0</v>
      </c>
      <c r="J168" s="39"/>
      <c r="K168" s="39"/>
      <c r="L168" s="39">
        <v>23</v>
      </c>
      <c r="M168" s="39">
        <v>0.78600000000000003</v>
      </c>
      <c r="N168" s="40">
        <f t="shared" si="18"/>
        <v>0</v>
      </c>
      <c r="O168" s="40">
        <f t="shared" ref="O168:O208" si="23">H168/E168</f>
        <v>0</v>
      </c>
      <c r="P168" s="40">
        <f t="shared" si="20"/>
        <v>0</v>
      </c>
      <c r="Q168" s="40">
        <f t="shared" si="21"/>
        <v>0</v>
      </c>
      <c r="R168" s="40">
        <f t="shared" si="22"/>
        <v>0</v>
      </c>
      <c r="S168" s="41">
        <f t="shared" si="19"/>
        <v>0</v>
      </c>
    </row>
    <row r="169" spans="1:19" x14ac:dyDescent="0.25">
      <c r="A169" s="27">
        <v>2021</v>
      </c>
      <c r="B169" s="27" t="s">
        <v>28</v>
      </c>
      <c r="C169" s="38">
        <v>156</v>
      </c>
      <c r="D169" s="38" t="s">
        <v>33</v>
      </c>
      <c r="E169" s="39">
        <v>16</v>
      </c>
      <c r="F169" s="39">
        <v>5</v>
      </c>
      <c r="G169" s="39">
        <v>10</v>
      </c>
      <c r="H169" s="44">
        <v>0</v>
      </c>
      <c r="I169" s="44">
        <v>0</v>
      </c>
      <c r="J169" s="39"/>
      <c r="K169" s="39"/>
      <c r="L169" s="39">
        <v>43</v>
      </c>
      <c r="M169" s="39">
        <v>2.738</v>
      </c>
      <c r="N169" s="40">
        <f t="shared" si="18"/>
        <v>0</v>
      </c>
      <c r="O169" s="40">
        <f t="shared" si="23"/>
        <v>0</v>
      </c>
      <c r="P169" s="40">
        <f t="shared" si="20"/>
        <v>0</v>
      </c>
      <c r="Q169" s="40">
        <f t="shared" si="21"/>
        <v>0</v>
      </c>
      <c r="R169" s="40">
        <f t="shared" si="22"/>
        <v>0</v>
      </c>
      <c r="S169" s="41">
        <f t="shared" si="19"/>
        <v>0</v>
      </c>
    </row>
    <row r="170" spans="1:19" x14ac:dyDescent="0.25">
      <c r="A170" s="27">
        <v>2021</v>
      </c>
      <c r="B170" s="27" t="s">
        <v>28</v>
      </c>
      <c r="C170" s="38">
        <v>161</v>
      </c>
      <c r="D170" s="38" t="s">
        <v>10</v>
      </c>
      <c r="E170" s="39">
        <v>15</v>
      </c>
      <c r="F170" s="39">
        <v>5</v>
      </c>
      <c r="G170" s="39">
        <v>12</v>
      </c>
      <c r="H170" s="44">
        <v>0</v>
      </c>
      <c r="I170" s="44">
        <v>0</v>
      </c>
      <c r="J170" s="39"/>
      <c r="K170" s="39"/>
      <c r="L170" s="39">
        <v>8</v>
      </c>
      <c r="M170" s="39">
        <v>0.56000000000000005</v>
      </c>
      <c r="N170" s="40">
        <f t="shared" si="18"/>
        <v>0</v>
      </c>
      <c r="O170" s="40">
        <f t="shared" si="23"/>
        <v>0</v>
      </c>
      <c r="P170" s="40">
        <f t="shared" si="20"/>
        <v>0</v>
      </c>
      <c r="Q170" s="40">
        <f t="shared" si="21"/>
        <v>0</v>
      </c>
      <c r="R170" s="40">
        <f t="shared" si="22"/>
        <v>0</v>
      </c>
      <c r="S170" s="41">
        <f t="shared" si="19"/>
        <v>0</v>
      </c>
    </row>
    <row r="171" spans="1:19" x14ac:dyDescent="0.25">
      <c r="A171" s="27">
        <v>2021</v>
      </c>
      <c r="B171" s="27" t="s">
        <v>28</v>
      </c>
      <c r="C171" s="38">
        <v>161</v>
      </c>
      <c r="D171" s="38" t="s">
        <v>31</v>
      </c>
      <c r="E171" s="39">
        <v>14</v>
      </c>
      <c r="F171" s="39">
        <v>5</v>
      </c>
      <c r="G171" s="39">
        <v>8</v>
      </c>
      <c r="H171" s="44">
        <v>0</v>
      </c>
      <c r="I171" s="44">
        <v>0</v>
      </c>
      <c r="J171" s="39"/>
      <c r="K171" s="39"/>
      <c r="L171" s="39">
        <v>4</v>
      </c>
      <c r="M171" s="39">
        <v>0.20899999999999999</v>
      </c>
      <c r="N171" s="40">
        <f t="shared" si="18"/>
        <v>0</v>
      </c>
      <c r="O171" s="40">
        <f t="shared" si="23"/>
        <v>0</v>
      </c>
      <c r="P171" s="40">
        <f t="shared" si="20"/>
        <v>0</v>
      </c>
      <c r="Q171" s="40">
        <f t="shared" si="21"/>
        <v>0</v>
      </c>
      <c r="R171" s="40">
        <f t="shared" si="22"/>
        <v>0</v>
      </c>
      <c r="S171" s="41">
        <f t="shared" si="19"/>
        <v>0</v>
      </c>
    </row>
    <row r="172" spans="1:19" x14ac:dyDescent="0.25">
      <c r="A172" s="27">
        <v>2021</v>
      </c>
      <c r="B172" s="27" t="s">
        <v>28</v>
      </c>
      <c r="C172" s="38">
        <v>161</v>
      </c>
      <c r="D172" s="38" t="s">
        <v>32</v>
      </c>
      <c r="E172" s="39">
        <v>8</v>
      </c>
      <c r="F172" s="39">
        <v>4</v>
      </c>
      <c r="G172" s="39">
        <v>8</v>
      </c>
      <c r="H172" s="44">
        <v>0</v>
      </c>
      <c r="I172" s="44">
        <v>0</v>
      </c>
      <c r="J172" s="39"/>
      <c r="K172" s="39"/>
      <c r="L172" s="39">
        <v>9</v>
      </c>
      <c r="M172" s="39">
        <v>0.53500000000000003</v>
      </c>
      <c r="N172" s="40">
        <f t="shared" si="18"/>
        <v>0</v>
      </c>
      <c r="O172" s="40">
        <f t="shared" si="23"/>
        <v>0</v>
      </c>
      <c r="P172" s="40">
        <f t="shared" si="20"/>
        <v>0</v>
      </c>
      <c r="Q172" s="40">
        <f t="shared" si="21"/>
        <v>0</v>
      </c>
      <c r="R172" s="40">
        <f t="shared" si="22"/>
        <v>0</v>
      </c>
      <c r="S172" s="41">
        <f t="shared" si="19"/>
        <v>0</v>
      </c>
    </row>
    <row r="173" spans="1:19" x14ac:dyDescent="0.25">
      <c r="A173" s="27">
        <v>2021</v>
      </c>
      <c r="B173" s="27" t="s">
        <v>28</v>
      </c>
      <c r="C173" s="38">
        <v>161</v>
      </c>
      <c r="D173" s="38" t="s">
        <v>33</v>
      </c>
      <c r="E173" s="39">
        <v>13</v>
      </c>
      <c r="F173" s="39">
        <v>6</v>
      </c>
      <c r="G173" s="39">
        <v>12</v>
      </c>
      <c r="H173" s="44">
        <v>0</v>
      </c>
      <c r="I173" s="44">
        <v>0</v>
      </c>
      <c r="J173" s="39"/>
      <c r="K173" s="39"/>
      <c r="L173" s="39">
        <v>0</v>
      </c>
      <c r="M173" s="39"/>
      <c r="N173" s="40">
        <f t="shared" si="18"/>
        <v>0</v>
      </c>
      <c r="O173" s="40">
        <f t="shared" si="23"/>
        <v>0</v>
      </c>
      <c r="P173" s="40">
        <f t="shared" si="20"/>
        <v>0</v>
      </c>
      <c r="Q173" s="40"/>
      <c r="R173" s="40"/>
      <c r="S173" s="41"/>
    </row>
    <row r="174" spans="1:19" x14ac:dyDescent="0.25">
      <c r="A174" s="27">
        <v>2021</v>
      </c>
      <c r="B174" s="27" t="s">
        <v>28</v>
      </c>
      <c r="C174" s="38">
        <v>171</v>
      </c>
      <c r="D174" s="38" t="s">
        <v>10</v>
      </c>
      <c r="E174" s="39">
        <v>5</v>
      </c>
      <c r="F174" s="39">
        <v>2</v>
      </c>
      <c r="G174" s="39">
        <v>13</v>
      </c>
      <c r="H174" s="44">
        <v>0</v>
      </c>
      <c r="I174" s="44">
        <v>0</v>
      </c>
      <c r="J174" s="39"/>
      <c r="K174" s="39"/>
      <c r="L174" s="39">
        <v>8</v>
      </c>
      <c r="M174" s="39">
        <v>0.57299999999999995</v>
      </c>
      <c r="N174" s="40">
        <f t="shared" si="18"/>
        <v>0</v>
      </c>
      <c r="O174" s="40">
        <f t="shared" si="23"/>
        <v>0</v>
      </c>
      <c r="P174" s="40">
        <f t="shared" si="20"/>
        <v>0</v>
      </c>
      <c r="Q174" s="40">
        <f>H174/L174</f>
        <v>0</v>
      </c>
      <c r="R174" s="40">
        <f>H174/M174</f>
        <v>0</v>
      </c>
      <c r="S174" s="41">
        <f t="shared" si="19"/>
        <v>0</v>
      </c>
    </row>
    <row r="175" spans="1:19" x14ac:dyDescent="0.25">
      <c r="A175" s="27">
        <v>2021</v>
      </c>
      <c r="B175" s="27" t="s">
        <v>28</v>
      </c>
      <c r="C175" s="38">
        <v>171</v>
      </c>
      <c r="D175" s="38" t="s">
        <v>31</v>
      </c>
      <c r="E175" s="39">
        <v>17</v>
      </c>
      <c r="F175" s="39">
        <v>5</v>
      </c>
      <c r="G175" s="39">
        <v>29</v>
      </c>
      <c r="H175" s="44">
        <v>0</v>
      </c>
      <c r="I175" s="44">
        <v>0</v>
      </c>
      <c r="J175" s="39"/>
      <c r="K175" s="39"/>
      <c r="L175" s="39">
        <v>28</v>
      </c>
      <c r="M175" s="39">
        <v>3.1040000000000001</v>
      </c>
      <c r="N175" s="40">
        <f t="shared" si="18"/>
        <v>0</v>
      </c>
      <c r="O175" s="40">
        <f t="shared" si="23"/>
        <v>0</v>
      </c>
      <c r="P175" s="40">
        <f t="shared" si="20"/>
        <v>0</v>
      </c>
      <c r="Q175" s="40">
        <f>H175/L175</f>
        <v>0</v>
      </c>
      <c r="R175" s="40">
        <f>H175/M175</f>
        <v>0</v>
      </c>
      <c r="S175" s="41">
        <f t="shared" si="19"/>
        <v>0</v>
      </c>
    </row>
    <row r="176" spans="1:19" x14ac:dyDescent="0.25">
      <c r="A176" s="27">
        <v>2021</v>
      </c>
      <c r="B176" s="27" t="s">
        <v>28</v>
      </c>
      <c r="C176" s="38">
        <v>171</v>
      </c>
      <c r="D176" s="38" t="s">
        <v>32</v>
      </c>
      <c r="E176" s="39">
        <v>4</v>
      </c>
      <c r="F176" s="39">
        <v>2</v>
      </c>
      <c r="G176" s="39">
        <v>26</v>
      </c>
      <c r="H176" s="44">
        <v>2</v>
      </c>
      <c r="I176" s="44">
        <v>1</v>
      </c>
      <c r="J176" s="39">
        <f>4.263+17.53</f>
        <v>21.792999999999999</v>
      </c>
      <c r="K176" s="39">
        <f>0.653+2.668</f>
        <v>3.3210000000000002</v>
      </c>
      <c r="L176" s="39">
        <v>4</v>
      </c>
      <c r="M176" s="39">
        <v>0.41299999999999998</v>
      </c>
      <c r="N176" s="40">
        <f t="shared" si="18"/>
        <v>7.6923076923076925</v>
      </c>
      <c r="O176" s="40">
        <f t="shared" si="23"/>
        <v>0.5</v>
      </c>
      <c r="P176" s="40">
        <f t="shared" si="20"/>
        <v>1</v>
      </c>
      <c r="Q176" s="40">
        <f>H176/L176</f>
        <v>0.5</v>
      </c>
      <c r="R176" s="40">
        <f>H176/M176</f>
        <v>4.8426150121065374</v>
      </c>
      <c r="S176" s="41">
        <f t="shared" si="19"/>
        <v>8.0411622276029071</v>
      </c>
    </row>
    <row r="177" spans="1:19" x14ac:dyDescent="0.25">
      <c r="A177" s="27">
        <v>2021</v>
      </c>
      <c r="B177" s="27" t="s">
        <v>28</v>
      </c>
      <c r="C177" s="38">
        <v>171</v>
      </c>
      <c r="D177" s="38" t="s">
        <v>33</v>
      </c>
      <c r="E177" s="39">
        <v>9</v>
      </c>
      <c r="F177" s="39">
        <v>3</v>
      </c>
      <c r="G177" s="39">
        <v>19</v>
      </c>
      <c r="H177" s="44">
        <v>0</v>
      </c>
      <c r="I177" s="44">
        <v>0</v>
      </c>
      <c r="J177" s="39"/>
      <c r="K177" s="39"/>
      <c r="L177" s="39">
        <v>0</v>
      </c>
      <c r="M177" s="39"/>
      <c r="N177" s="40">
        <f t="shared" si="18"/>
        <v>0</v>
      </c>
      <c r="O177" s="40">
        <f t="shared" si="23"/>
        <v>0</v>
      </c>
      <c r="P177" s="40">
        <f t="shared" si="20"/>
        <v>0</v>
      </c>
      <c r="Q177" s="40"/>
      <c r="R177" s="40"/>
      <c r="S177" s="42"/>
    </row>
    <row r="178" spans="1:19" x14ac:dyDescent="0.25">
      <c r="A178" s="27">
        <v>2021</v>
      </c>
      <c r="B178" s="27" t="s">
        <v>28</v>
      </c>
      <c r="C178" s="38">
        <v>174</v>
      </c>
      <c r="D178" s="38" t="s">
        <v>10</v>
      </c>
      <c r="E178" s="39">
        <v>11</v>
      </c>
      <c r="F178" s="39">
        <v>2</v>
      </c>
      <c r="G178" s="39">
        <v>11</v>
      </c>
      <c r="H178" s="44"/>
      <c r="I178" s="44">
        <v>0</v>
      </c>
      <c r="J178" s="39"/>
      <c r="K178" s="39"/>
      <c r="L178" s="39">
        <v>0</v>
      </c>
      <c r="M178" s="39"/>
      <c r="N178" s="40">
        <f t="shared" si="18"/>
        <v>0</v>
      </c>
      <c r="O178" s="40">
        <f t="shared" si="23"/>
        <v>0</v>
      </c>
      <c r="P178" s="40">
        <f t="shared" si="20"/>
        <v>0</v>
      </c>
      <c r="Q178" s="40"/>
      <c r="R178" s="40"/>
      <c r="S178" s="42"/>
    </row>
    <row r="179" spans="1:19" x14ac:dyDescent="0.25">
      <c r="A179" s="27">
        <v>2021</v>
      </c>
      <c r="B179" s="27" t="s">
        <v>28</v>
      </c>
      <c r="C179" s="38">
        <v>174</v>
      </c>
      <c r="D179" s="38" t="s">
        <v>31</v>
      </c>
      <c r="E179" s="39">
        <v>19</v>
      </c>
      <c r="F179" s="39">
        <v>5</v>
      </c>
      <c r="G179" s="39">
        <v>24</v>
      </c>
      <c r="H179" s="44">
        <v>0</v>
      </c>
      <c r="I179" s="44">
        <v>0</v>
      </c>
      <c r="J179" s="39"/>
      <c r="K179" s="39"/>
      <c r="L179" s="39">
        <v>27</v>
      </c>
      <c r="M179" s="39">
        <v>2.121</v>
      </c>
      <c r="N179" s="40">
        <f t="shared" si="18"/>
        <v>0</v>
      </c>
      <c r="O179" s="40">
        <f t="shared" si="23"/>
        <v>0</v>
      </c>
      <c r="P179" s="40">
        <f t="shared" si="20"/>
        <v>0</v>
      </c>
      <c r="Q179" s="40">
        <f t="shared" ref="Q179:Q202" si="24">H179/L179</f>
        <v>0</v>
      </c>
      <c r="R179" s="40">
        <f t="shared" ref="R179:R202" si="25">H179/M179</f>
        <v>0</v>
      </c>
      <c r="S179" s="41">
        <f t="shared" ref="S179:S217" si="26">K179/M179</f>
        <v>0</v>
      </c>
    </row>
    <row r="180" spans="1:19" x14ac:dyDescent="0.25">
      <c r="A180" s="27">
        <v>2021</v>
      </c>
      <c r="B180" s="27" t="s">
        <v>28</v>
      </c>
      <c r="C180" s="38">
        <v>174</v>
      </c>
      <c r="D180" s="38" t="s">
        <v>32</v>
      </c>
      <c r="E180" s="39">
        <v>20</v>
      </c>
      <c r="F180" s="39">
        <v>6</v>
      </c>
      <c r="G180" s="39">
        <v>26</v>
      </c>
      <c r="H180" s="44">
        <v>1</v>
      </c>
      <c r="I180" s="44">
        <v>1</v>
      </c>
      <c r="J180" s="39">
        <v>0.185</v>
      </c>
      <c r="K180" s="39">
        <v>7.0999999999999994E-2</v>
      </c>
      <c r="L180" s="39">
        <v>28</v>
      </c>
      <c r="M180" s="39">
        <v>2.2370000000000001</v>
      </c>
      <c r="N180" s="40">
        <f t="shared" si="18"/>
        <v>3.8461538461538463</v>
      </c>
      <c r="O180" s="40">
        <f t="shared" si="23"/>
        <v>0.05</v>
      </c>
      <c r="P180" s="40">
        <f t="shared" si="20"/>
        <v>0.16666666666666666</v>
      </c>
      <c r="Q180" s="40">
        <f t="shared" si="24"/>
        <v>3.5714285714285712E-2</v>
      </c>
      <c r="R180" s="40">
        <f t="shared" si="25"/>
        <v>0.44702726866338843</v>
      </c>
      <c r="S180" s="41">
        <f t="shared" si="26"/>
        <v>3.1738936075100574E-2</v>
      </c>
    </row>
    <row r="181" spans="1:19" x14ac:dyDescent="0.25">
      <c r="A181" s="27">
        <v>2021</v>
      </c>
      <c r="B181" s="27" t="s">
        <v>28</v>
      </c>
      <c r="C181" s="38">
        <v>174</v>
      </c>
      <c r="D181" s="38" t="s">
        <v>33</v>
      </c>
      <c r="E181" s="39">
        <v>18</v>
      </c>
      <c r="F181" s="39">
        <v>6</v>
      </c>
      <c r="G181" s="39">
        <v>47</v>
      </c>
      <c r="H181" s="44">
        <v>0</v>
      </c>
      <c r="I181" s="44">
        <v>0</v>
      </c>
      <c r="J181" s="39"/>
      <c r="K181" s="39"/>
      <c r="L181" s="39">
        <v>29</v>
      </c>
      <c r="M181" s="39">
        <v>2.0179999999999998</v>
      </c>
      <c r="N181" s="40">
        <f t="shared" si="18"/>
        <v>0</v>
      </c>
      <c r="O181" s="40">
        <f t="shared" si="23"/>
        <v>0</v>
      </c>
      <c r="P181" s="40">
        <f t="shared" si="20"/>
        <v>0</v>
      </c>
      <c r="Q181" s="40">
        <f t="shared" si="24"/>
        <v>0</v>
      </c>
      <c r="R181" s="40">
        <f t="shared" si="25"/>
        <v>0</v>
      </c>
      <c r="S181" s="41">
        <f t="shared" si="26"/>
        <v>0</v>
      </c>
    </row>
    <row r="182" spans="1:19" x14ac:dyDescent="0.25">
      <c r="A182" s="27">
        <v>2021</v>
      </c>
      <c r="B182" s="27" t="s">
        <v>28</v>
      </c>
      <c r="C182" s="38">
        <v>175</v>
      </c>
      <c r="D182" s="38" t="s">
        <v>10</v>
      </c>
      <c r="E182" s="39">
        <v>12</v>
      </c>
      <c r="F182" s="39">
        <v>4</v>
      </c>
      <c r="G182" s="39">
        <v>12</v>
      </c>
      <c r="H182" s="44">
        <v>0</v>
      </c>
      <c r="I182" s="44">
        <v>0</v>
      </c>
      <c r="J182" s="39"/>
      <c r="K182" s="39"/>
      <c r="L182" s="39">
        <v>4</v>
      </c>
      <c r="M182" s="39">
        <v>0.224</v>
      </c>
      <c r="N182" s="40">
        <f t="shared" si="18"/>
        <v>0</v>
      </c>
      <c r="O182" s="40">
        <f t="shared" si="23"/>
        <v>0</v>
      </c>
      <c r="P182" s="40">
        <f t="shared" si="20"/>
        <v>0</v>
      </c>
      <c r="Q182" s="40">
        <f t="shared" si="24"/>
        <v>0</v>
      </c>
      <c r="R182" s="40">
        <f t="shared" si="25"/>
        <v>0</v>
      </c>
      <c r="S182" s="41">
        <f t="shared" si="26"/>
        <v>0</v>
      </c>
    </row>
    <row r="183" spans="1:19" x14ac:dyDescent="0.25">
      <c r="A183" s="27">
        <v>2021</v>
      </c>
      <c r="B183" s="27" t="s">
        <v>28</v>
      </c>
      <c r="C183" s="38">
        <v>175</v>
      </c>
      <c r="D183" s="38" t="s">
        <v>31</v>
      </c>
      <c r="E183" s="39">
        <v>12</v>
      </c>
      <c r="F183" s="39">
        <v>4</v>
      </c>
      <c r="G183" s="39">
        <v>9</v>
      </c>
      <c r="H183" s="44">
        <v>0</v>
      </c>
      <c r="I183" s="44">
        <v>0</v>
      </c>
      <c r="J183" s="39"/>
      <c r="K183" s="39"/>
      <c r="L183" s="39">
        <v>16</v>
      </c>
      <c r="M183" s="39">
        <v>0.83599999999999997</v>
      </c>
      <c r="N183" s="40">
        <f t="shared" si="18"/>
        <v>0</v>
      </c>
      <c r="O183" s="40">
        <f t="shared" si="23"/>
        <v>0</v>
      </c>
      <c r="P183" s="40">
        <f t="shared" si="20"/>
        <v>0</v>
      </c>
      <c r="Q183" s="40">
        <f t="shared" si="24"/>
        <v>0</v>
      </c>
      <c r="R183" s="40">
        <f t="shared" si="25"/>
        <v>0</v>
      </c>
      <c r="S183" s="41">
        <f t="shared" si="26"/>
        <v>0</v>
      </c>
    </row>
    <row r="184" spans="1:19" x14ac:dyDescent="0.25">
      <c r="A184" s="27">
        <v>2021</v>
      </c>
      <c r="B184" s="27" t="s">
        <v>28</v>
      </c>
      <c r="C184" s="38">
        <v>175</v>
      </c>
      <c r="D184" s="38" t="s">
        <v>32</v>
      </c>
      <c r="E184" s="39">
        <v>11</v>
      </c>
      <c r="F184" s="39">
        <v>3</v>
      </c>
      <c r="G184" s="39">
        <v>5</v>
      </c>
      <c r="H184" s="44">
        <v>0</v>
      </c>
      <c r="I184" s="44">
        <v>0</v>
      </c>
      <c r="J184" s="39"/>
      <c r="K184" s="39"/>
      <c r="L184" s="39">
        <v>14</v>
      </c>
      <c r="M184" s="39">
        <v>0.81699999999999995</v>
      </c>
      <c r="N184" s="40">
        <f t="shared" si="18"/>
        <v>0</v>
      </c>
      <c r="O184" s="40">
        <f t="shared" si="23"/>
        <v>0</v>
      </c>
      <c r="P184" s="40">
        <f t="shared" si="20"/>
        <v>0</v>
      </c>
      <c r="Q184" s="40">
        <f t="shared" si="24"/>
        <v>0</v>
      </c>
      <c r="R184" s="40">
        <f t="shared" si="25"/>
        <v>0</v>
      </c>
      <c r="S184" s="41">
        <f t="shared" si="26"/>
        <v>0</v>
      </c>
    </row>
    <row r="185" spans="1:19" x14ac:dyDescent="0.25">
      <c r="A185" s="27">
        <v>2021</v>
      </c>
      <c r="B185" s="27" t="s">
        <v>28</v>
      </c>
      <c r="C185" s="38">
        <v>175</v>
      </c>
      <c r="D185" s="38" t="s">
        <v>33</v>
      </c>
      <c r="E185" s="39">
        <v>17</v>
      </c>
      <c r="F185" s="39">
        <v>5</v>
      </c>
      <c r="G185" s="39">
        <v>10</v>
      </c>
      <c r="H185" s="44">
        <v>0</v>
      </c>
      <c r="I185" s="44">
        <v>0</v>
      </c>
      <c r="J185" s="39"/>
      <c r="K185" s="39"/>
      <c r="L185" s="39">
        <v>12</v>
      </c>
      <c r="M185" s="39">
        <v>0.45500000000000002</v>
      </c>
      <c r="N185" s="40">
        <f t="shared" si="18"/>
        <v>0</v>
      </c>
      <c r="O185" s="40">
        <f t="shared" si="23"/>
        <v>0</v>
      </c>
      <c r="P185" s="40">
        <f t="shared" si="20"/>
        <v>0</v>
      </c>
      <c r="Q185" s="40">
        <f t="shared" si="24"/>
        <v>0</v>
      </c>
      <c r="R185" s="40">
        <f t="shared" si="25"/>
        <v>0</v>
      </c>
      <c r="S185" s="41">
        <f t="shared" si="26"/>
        <v>0</v>
      </c>
    </row>
    <row r="186" spans="1:19" x14ac:dyDescent="0.25">
      <c r="A186" s="27">
        <v>2021</v>
      </c>
      <c r="B186" s="27" t="s">
        <v>28</v>
      </c>
      <c r="C186" s="38">
        <v>178</v>
      </c>
      <c r="D186" s="38" t="s">
        <v>10</v>
      </c>
      <c r="E186" s="39">
        <v>6</v>
      </c>
      <c r="F186" s="39">
        <v>3</v>
      </c>
      <c r="G186" s="39">
        <v>5</v>
      </c>
      <c r="H186" s="44">
        <v>0</v>
      </c>
      <c r="I186" s="44">
        <v>0</v>
      </c>
      <c r="J186" s="39"/>
      <c r="K186" s="39"/>
      <c r="L186" s="39">
        <v>14</v>
      </c>
      <c r="M186" s="39">
        <v>0.97499999999999998</v>
      </c>
      <c r="N186" s="40">
        <f t="shared" si="18"/>
        <v>0</v>
      </c>
      <c r="O186" s="40">
        <f t="shared" si="23"/>
        <v>0</v>
      </c>
      <c r="P186" s="40">
        <f t="shared" si="20"/>
        <v>0</v>
      </c>
      <c r="Q186" s="40">
        <f t="shared" si="24"/>
        <v>0</v>
      </c>
      <c r="R186" s="40">
        <f t="shared" si="25"/>
        <v>0</v>
      </c>
      <c r="S186" s="41">
        <f t="shared" si="26"/>
        <v>0</v>
      </c>
    </row>
    <row r="187" spans="1:19" x14ac:dyDescent="0.25">
      <c r="A187" s="27">
        <v>2021</v>
      </c>
      <c r="B187" s="27" t="s">
        <v>28</v>
      </c>
      <c r="C187" s="38">
        <v>178</v>
      </c>
      <c r="D187" s="38" t="s">
        <v>31</v>
      </c>
      <c r="E187" s="39">
        <v>10</v>
      </c>
      <c r="F187" s="39">
        <v>4</v>
      </c>
      <c r="G187" s="39">
        <v>1</v>
      </c>
      <c r="H187" s="44">
        <v>0</v>
      </c>
      <c r="I187" s="44">
        <v>0</v>
      </c>
      <c r="J187" s="39"/>
      <c r="K187" s="39"/>
      <c r="L187" s="39">
        <v>8</v>
      </c>
      <c r="M187" s="39">
        <v>0.52300000000000002</v>
      </c>
      <c r="N187" s="40">
        <f t="shared" si="18"/>
        <v>0</v>
      </c>
      <c r="O187" s="40">
        <f t="shared" si="23"/>
        <v>0</v>
      </c>
      <c r="P187" s="40">
        <f t="shared" si="20"/>
        <v>0</v>
      </c>
      <c r="Q187" s="40">
        <f t="shared" si="24"/>
        <v>0</v>
      </c>
      <c r="R187" s="40">
        <f t="shared" si="25"/>
        <v>0</v>
      </c>
      <c r="S187" s="41">
        <f t="shared" si="26"/>
        <v>0</v>
      </c>
    </row>
    <row r="188" spans="1:19" x14ac:dyDescent="0.25">
      <c r="A188" s="27">
        <v>2021</v>
      </c>
      <c r="B188" s="27" t="s">
        <v>28</v>
      </c>
      <c r="C188" s="38">
        <v>178</v>
      </c>
      <c r="D188" s="38" t="s">
        <v>32</v>
      </c>
      <c r="E188" s="39">
        <v>12</v>
      </c>
      <c r="F188" s="39">
        <v>4</v>
      </c>
      <c r="G188" s="39">
        <v>3</v>
      </c>
      <c r="H188" s="44">
        <v>1</v>
      </c>
      <c r="I188" s="44">
        <v>1</v>
      </c>
      <c r="J188" s="39">
        <v>4.3209999999999997</v>
      </c>
      <c r="K188" s="39">
        <v>0.98399999999999999</v>
      </c>
      <c r="L188" s="39">
        <v>11</v>
      </c>
      <c r="M188" s="39">
        <v>0.51400000000000001</v>
      </c>
      <c r="N188" s="40">
        <f t="shared" si="18"/>
        <v>33.333333333333329</v>
      </c>
      <c r="O188" s="40">
        <f t="shared" si="23"/>
        <v>8.3333333333333329E-2</v>
      </c>
      <c r="P188" s="40">
        <f t="shared" si="20"/>
        <v>0.25</v>
      </c>
      <c r="Q188" s="40">
        <f t="shared" si="24"/>
        <v>9.0909090909090912E-2</v>
      </c>
      <c r="R188" s="40">
        <f t="shared" si="25"/>
        <v>1.9455252918287937</v>
      </c>
      <c r="S188" s="41">
        <f t="shared" si="26"/>
        <v>1.9143968871595329</v>
      </c>
    </row>
    <row r="189" spans="1:19" x14ac:dyDescent="0.25">
      <c r="A189" s="27">
        <v>2021</v>
      </c>
      <c r="B189" s="27" t="s">
        <v>28</v>
      </c>
      <c r="C189" s="38">
        <v>178</v>
      </c>
      <c r="D189" s="38" t="s">
        <v>33</v>
      </c>
      <c r="E189" s="39">
        <v>6</v>
      </c>
      <c r="F189" s="39">
        <v>3</v>
      </c>
      <c r="G189" s="39">
        <v>2</v>
      </c>
      <c r="H189" s="44">
        <v>0</v>
      </c>
      <c r="I189" s="44">
        <v>0</v>
      </c>
      <c r="J189" s="39"/>
      <c r="K189" s="39"/>
      <c r="L189" s="39">
        <v>11</v>
      </c>
      <c r="M189" s="39">
        <v>0.86899999999999999</v>
      </c>
      <c r="N189" s="40">
        <f t="shared" si="18"/>
        <v>0</v>
      </c>
      <c r="O189" s="40">
        <f t="shared" si="23"/>
        <v>0</v>
      </c>
      <c r="P189" s="40">
        <f t="shared" si="20"/>
        <v>0</v>
      </c>
      <c r="Q189" s="40">
        <f t="shared" si="24"/>
        <v>0</v>
      </c>
      <c r="R189" s="40">
        <f t="shared" si="25"/>
        <v>0</v>
      </c>
      <c r="S189" s="41">
        <f t="shared" si="26"/>
        <v>0</v>
      </c>
    </row>
    <row r="190" spans="1:19" x14ac:dyDescent="0.25">
      <c r="A190" s="27">
        <v>2021</v>
      </c>
      <c r="B190" s="27" t="s">
        <v>28</v>
      </c>
      <c r="C190" s="38">
        <v>185</v>
      </c>
      <c r="D190" s="38" t="s">
        <v>10</v>
      </c>
      <c r="E190" s="39">
        <v>12</v>
      </c>
      <c r="F190" s="39">
        <v>4</v>
      </c>
      <c r="G190" s="39">
        <v>10</v>
      </c>
      <c r="H190" s="44">
        <v>0</v>
      </c>
      <c r="I190" s="44">
        <v>0</v>
      </c>
      <c r="J190" s="39"/>
      <c r="K190" s="39"/>
      <c r="L190" s="39">
        <v>11</v>
      </c>
      <c r="M190" s="39">
        <v>0.58399999999999996</v>
      </c>
      <c r="N190" s="40">
        <f t="shared" si="18"/>
        <v>0</v>
      </c>
      <c r="O190" s="40">
        <f t="shared" si="23"/>
        <v>0</v>
      </c>
      <c r="P190" s="40">
        <f t="shared" si="20"/>
        <v>0</v>
      </c>
      <c r="Q190" s="40">
        <f t="shared" si="24"/>
        <v>0</v>
      </c>
      <c r="R190" s="40">
        <f t="shared" si="25"/>
        <v>0</v>
      </c>
      <c r="S190" s="41">
        <f t="shared" si="26"/>
        <v>0</v>
      </c>
    </row>
    <row r="191" spans="1:19" x14ac:dyDescent="0.25">
      <c r="A191" s="27">
        <v>2021</v>
      </c>
      <c r="B191" s="27" t="s">
        <v>28</v>
      </c>
      <c r="C191" s="38">
        <v>185</v>
      </c>
      <c r="D191" s="38" t="s">
        <v>31</v>
      </c>
      <c r="E191" s="39">
        <v>5</v>
      </c>
      <c r="F191" s="39">
        <v>3</v>
      </c>
      <c r="G191" s="39">
        <v>6</v>
      </c>
      <c r="H191" s="44">
        <v>0</v>
      </c>
      <c r="I191" s="44">
        <v>0</v>
      </c>
      <c r="J191" s="39"/>
      <c r="K191" s="39"/>
      <c r="L191" s="39">
        <v>16</v>
      </c>
      <c r="M191" s="39">
        <v>1.095</v>
      </c>
      <c r="N191" s="40">
        <f t="shared" si="18"/>
        <v>0</v>
      </c>
      <c r="O191" s="40">
        <f t="shared" si="23"/>
        <v>0</v>
      </c>
      <c r="P191" s="40">
        <f t="shared" si="20"/>
        <v>0</v>
      </c>
      <c r="Q191" s="40">
        <f t="shared" si="24"/>
        <v>0</v>
      </c>
      <c r="R191" s="40">
        <f t="shared" si="25"/>
        <v>0</v>
      </c>
      <c r="S191" s="41">
        <f t="shared" si="26"/>
        <v>0</v>
      </c>
    </row>
    <row r="192" spans="1:19" x14ac:dyDescent="0.25">
      <c r="A192" s="27">
        <v>2021</v>
      </c>
      <c r="B192" s="27" t="s">
        <v>28</v>
      </c>
      <c r="C192" s="38">
        <v>185</v>
      </c>
      <c r="D192" s="38" t="s">
        <v>32</v>
      </c>
      <c r="E192" s="39">
        <v>5</v>
      </c>
      <c r="F192" s="39">
        <v>3</v>
      </c>
      <c r="G192" s="39">
        <v>7</v>
      </c>
      <c r="H192" s="44">
        <v>0</v>
      </c>
      <c r="I192" s="44">
        <v>0</v>
      </c>
      <c r="J192" s="39"/>
      <c r="K192" s="39"/>
      <c r="L192" s="39">
        <v>14</v>
      </c>
      <c r="M192" s="39">
        <v>1.0629999999999999</v>
      </c>
      <c r="N192" s="40">
        <f t="shared" si="18"/>
        <v>0</v>
      </c>
      <c r="O192" s="40">
        <f t="shared" si="23"/>
        <v>0</v>
      </c>
      <c r="P192" s="40">
        <f t="shared" si="20"/>
        <v>0</v>
      </c>
      <c r="Q192" s="40">
        <f t="shared" si="24"/>
        <v>0</v>
      </c>
      <c r="R192" s="40">
        <f t="shared" si="25"/>
        <v>0</v>
      </c>
      <c r="S192" s="41">
        <f t="shared" si="26"/>
        <v>0</v>
      </c>
    </row>
    <row r="193" spans="1:19" x14ac:dyDescent="0.25">
      <c r="A193" s="27">
        <v>2021</v>
      </c>
      <c r="B193" s="27" t="s">
        <v>28</v>
      </c>
      <c r="C193" s="38">
        <v>185</v>
      </c>
      <c r="D193" s="38" t="s">
        <v>33</v>
      </c>
      <c r="E193" s="39">
        <v>2</v>
      </c>
      <c r="F193" s="39">
        <v>2</v>
      </c>
      <c r="G193" s="39">
        <v>2</v>
      </c>
      <c r="H193" s="44">
        <v>0</v>
      </c>
      <c r="I193" s="44">
        <v>0</v>
      </c>
      <c r="J193" s="39"/>
      <c r="K193" s="39"/>
      <c r="L193" s="39">
        <v>9</v>
      </c>
      <c r="M193" s="39">
        <v>0.59</v>
      </c>
      <c r="N193" s="40">
        <f t="shared" si="18"/>
        <v>0</v>
      </c>
      <c r="O193" s="40">
        <f t="shared" si="23"/>
        <v>0</v>
      </c>
      <c r="P193" s="40">
        <f t="shared" si="20"/>
        <v>0</v>
      </c>
      <c r="Q193" s="40">
        <f t="shared" si="24"/>
        <v>0</v>
      </c>
      <c r="R193" s="40">
        <f t="shared" si="25"/>
        <v>0</v>
      </c>
      <c r="S193" s="41">
        <f t="shared" si="26"/>
        <v>0</v>
      </c>
    </row>
    <row r="194" spans="1:19" x14ac:dyDescent="0.25">
      <c r="A194" s="27">
        <v>2021</v>
      </c>
      <c r="B194" s="27" t="s">
        <v>28</v>
      </c>
      <c r="C194" s="38">
        <v>190</v>
      </c>
      <c r="D194" s="38" t="s">
        <v>10</v>
      </c>
      <c r="E194" s="39">
        <v>6</v>
      </c>
      <c r="F194" s="39">
        <v>5</v>
      </c>
      <c r="G194" s="39">
        <v>8</v>
      </c>
      <c r="H194" s="44">
        <v>0</v>
      </c>
      <c r="I194" s="44">
        <v>0</v>
      </c>
      <c r="J194" s="39"/>
      <c r="K194" s="39"/>
      <c r="L194" s="39">
        <v>7</v>
      </c>
      <c r="M194" s="39">
        <v>0.27</v>
      </c>
      <c r="N194" s="40">
        <f t="shared" si="18"/>
        <v>0</v>
      </c>
      <c r="O194" s="40">
        <f t="shared" si="23"/>
        <v>0</v>
      </c>
      <c r="P194" s="40">
        <f t="shared" si="20"/>
        <v>0</v>
      </c>
      <c r="Q194" s="40">
        <f t="shared" si="24"/>
        <v>0</v>
      </c>
      <c r="R194" s="40">
        <f t="shared" si="25"/>
        <v>0</v>
      </c>
      <c r="S194" s="41">
        <f t="shared" si="26"/>
        <v>0</v>
      </c>
    </row>
    <row r="195" spans="1:19" x14ac:dyDescent="0.25">
      <c r="A195" s="27">
        <v>2021</v>
      </c>
      <c r="B195" s="27" t="s">
        <v>28</v>
      </c>
      <c r="C195" s="38">
        <v>190</v>
      </c>
      <c r="D195" s="38" t="s">
        <v>31</v>
      </c>
      <c r="E195" s="39">
        <v>5</v>
      </c>
      <c r="F195" s="39">
        <v>2</v>
      </c>
      <c r="G195" s="39">
        <v>9</v>
      </c>
      <c r="H195" s="44">
        <v>0</v>
      </c>
      <c r="I195" s="44">
        <v>0</v>
      </c>
      <c r="J195" s="39"/>
      <c r="K195" s="39"/>
      <c r="L195" s="39">
        <v>7</v>
      </c>
      <c r="M195" s="39">
        <v>0.29399999999999998</v>
      </c>
      <c r="N195" s="40">
        <f t="shared" si="18"/>
        <v>0</v>
      </c>
      <c r="O195" s="40">
        <f t="shared" si="23"/>
        <v>0</v>
      </c>
      <c r="P195" s="40">
        <f t="shared" si="20"/>
        <v>0</v>
      </c>
      <c r="Q195" s="40">
        <f t="shared" si="24"/>
        <v>0</v>
      </c>
      <c r="R195" s="40">
        <f t="shared" si="25"/>
        <v>0</v>
      </c>
      <c r="S195" s="41">
        <f t="shared" si="26"/>
        <v>0</v>
      </c>
    </row>
    <row r="196" spans="1:19" x14ac:dyDescent="0.25">
      <c r="A196" s="27">
        <v>2021</v>
      </c>
      <c r="B196" s="27" t="s">
        <v>28</v>
      </c>
      <c r="C196" s="38">
        <v>190</v>
      </c>
      <c r="D196" s="38" t="s">
        <v>32</v>
      </c>
      <c r="E196" s="39">
        <v>7</v>
      </c>
      <c r="F196" s="39">
        <v>4</v>
      </c>
      <c r="G196" s="39">
        <v>12</v>
      </c>
      <c r="H196" s="44">
        <v>0</v>
      </c>
      <c r="I196" s="44">
        <v>0</v>
      </c>
      <c r="J196" s="39"/>
      <c r="K196" s="39"/>
      <c r="L196" s="39">
        <v>5</v>
      </c>
      <c r="M196" s="39">
        <v>0.245</v>
      </c>
      <c r="N196" s="40">
        <f t="shared" si="18"/>
        <v>0</v>
      </c>
      <c r="O196" s="40">
        <f t="shared" si="23"/>
        <v>0</v>
      </c>
      <c r="P196" s="40">
        <f t="shared" si="20"/>
        <v>0</v>
      </c>
      <c r="Q196" s="40">
        <f t="shared" si="24"/>
        <v>0</v>
      </c>
      <c r="R196" s="40">
        <f t="shared" si="25"/>
        <v>0</v>
      </c>
      <c r="S196" s="41">
        <f t="shared" si="26"/>
        <v>0</v>
      </c>
    </row>
    <row r="197" spans="1:19" x14ac:dyDescent="0.25">
      <c r="A197" s="27">
        <v>2021</v>
      </c>
      <c r="B197" s="27" t="s">
        <v>28</v>
      </c>
      <c r="C197" s="38">
        <v>190</v>
      </c>
      <c r="D197" s="38" t="s">
        <v>33</v>
      </c>
      <c r="E197" s="39">
        <v>6</v>
      </c>
      <c r="F197" s="39">
        <v>4</v>
      </c>
      <c r="G197" s="39">
        <v>10</v>
      </c>
      <c r="H197" s="44">
        <v>0</v>
      </c>
      <c r="I197" s="44">
        <v>0</v>
      </c>
      <c r="J197" s="39"/>
      <c r="K197" s="39"/>
      <c r="L197" s="39">
        <v>12</v>
      </c>
      <c r="M197" s="39">
        <v>0.68</v>
      </c>
      <c r="N197" s="40">
        <f t="shared" si="18"/>
        <v>0</v>
      </c>
      <c r="O197" s="40">
        <f t="shared" si="23"/>
        <v>0</v>
      </c>
      <c r="P197" s="40">
        <f t="shared" si="20"/>
        <v>0</v>
      </c>
      <c r="Q197" s="40">
        <f t="shared" si="24"/>
        <v>0</v>
      </c>
      <c r="R197" s="40">
        <f t="shared" si="25"/>
        <v>0</v>
      </c>
      <c r="S197" s="41">
        <f t="shared" si="26"/>
        <v>0</v>
      </c>
    </row>
    <row r="198" spans="1:19" x14ac:dyDescent="0.25">
      <c r="A198" s="27">
        <v>2021</v>
      </c>
      <c r="B198" s="27" t="s">
        <v>28</v>
      </c>
      <c r="C198" s="38">
        <v>193</v>
      </c>
      <c r="D198" s="38" t="s">
        <v>10</v>
      </c>
      <c r="E198" s="39">
        <v>10</v>
      </c>
      <c r="F198" s="39">
        <v>5</v>
      </c>
      <c r="G198" s="39">
        <v>3</v>
      </c>
      <c r="H198" s="44">
        <v>2</v>
      </c>
      <c r="I198" s="44">
        <v>1</v>
      </c>
      <c r="J198" s="39">
        <f>2.487+1.691</f>
        <v>4.1779999999999999</v>
      </c>
      <c r="K198" s="39">
        <f>0.66+0.496</f>
        <v>1.1560000000000001</v>
      </c>
      <c r="L198" s="39">
        <v>14</v>
      </c>
      <c r="M198" s="39">
        <v>1.0840000000000001</v>
      </c>
      <c r="N198" s="40">
        <f t="shared" si="18"/>
        <v>66.666666666666657</v>
      </c>
      <c r="O198" s="40">
        <f t="shared" si="23"/>
        <v>0.2</v>
      </c>
      <c r="P198" s="40">
        <f t="shared" si="20"/>
        <v>0.4</v>
      </c>
      <c r="Q198" s="40">
        <f t="shared" si="24"/>
        <v>0.14285714285714285</v>
      </c>
      <c r="R198" s="40">
        <f t="shared" si="25"/>
        <v>1.8450184501845017</v>
      </c>
      <c r="S198" s="41">
        <f t="shared" si="26"/>
        <v>1.0664206642066421</v>
      </c>
    </row>
    <row r="199" spans="1:19" x14ac:dyDescent="0.25">
      <c r="A199" s="27">
        <v>2021</v>
      </c>
      <c r="B199" s="27" t="s">
        <v>28</v>
      </c>
      <c r="C199" s="38">
        <v>193</v>
      </c>
      <c r="D199" s="38" t="s">
        <v>31</v>
      </c>
      <c r="E199" s="39">
        <v>15</v>
      </c>
      <c r="F199" s="39">
        <v>5</v>
      </c>
      <c r="G199" s="39">
        <v>48</v>
      </c>
      <c r="H199" s="44">
        <v>1</v>
      </c>
      <c r="I199" s="44">
        <v>1</v>
      </c>
      <c r="J199" s="39">
        <v>0.91300000000000003</v>
      </c>
      <c r="K199" s="39">
        <v>0.22900000000000001</v>
      </c>
      <c r="L199" s="39">
        <v>17</v>
      </c>
      <c r="M199" s="39">
        <v>1.143</v>
      </c>
      <c r="N199" s="40">
        <f t="shared" si="18"/>
        <v>2.083333333333333</v>
      </c>
      <c r="O199" s="40">
        <f t="shared" si="23"/>
        <v>6.6666666666666666E-2</v>
      </c>
      <c r="P199" s="40">
        <f t="shared" si="20"/>
        <v>0.2</v>
      </c>
      <c r="Q199" s="40">
        <f t="shared" si="24"/>
        <v>5.8823529411764705E-2</v>
      </c>
      <c r="R199" s="40">
        <f t="shared" si="25"/>
        <v>0.87489063867016625</v>
      </c>
      <c r="S199" s="41">
        <f t="shared" si="26"/>
        <v>0.20034995625546806</v>
      </c>
    </row>
    <row r="200" spans="1:19" x14ac:dyDescent="0.25">
      <c r="A200" s="27">
        <v>2021</v>
      </c>
      <c r="B200" s="27" t="s">
        <v>28</v>
      </c>
      <c r="C200" s="38">
        <v>193</v>
      </c>
      <c r="D200" s="38" t="s">
        <v>32</v>
      </c>
      <c r="E200" s="39">
        <v>11</v>
      </c>
      <c r="F200" s="39">
        <v>6</v>
      </c>
      <c r="G200" s="39">
        <v>9</v>
      </c>
      <c r="H200" s="44">
        <v>0</v>
      </c>
      <c r="I200" s="44">
        <v>0</v>
      </c>
      <c r="J200" s="39"/>
      <c r="K200" s="39"/>
      <c r="L200" s="39">
        <v>11</v>
      </c>
      <c r="M200" s="39">
        <v>0.65300000000000002</v>
      </c>
      <c r="N200" s="40">
        <f t="shared" si="18"/>
        <v>0</v>
      </c>
      <c r="O200" s="40">
        <f t="shared" si="23"/>
        <v>0</v>
      </c>
      <c r="P200" s="40">
        <f t="shared" si="20"/>
        <v>0</v>
      </c>
      <c r="Q200" s="40">
        <f t="shared" si="24"/>
        <v>0</v>
      </c>
      <c r="R200" s="40">
        <f t="shared" si="25"/>
        <v>0</v>
      </c>
      <c r="S200" s="41">
        <f t="shared" si="26"/>
        <v>0</v>
      </c>
    </row>
    <row r="201" spans="1:19" x14ac:dyDescent="0.25">
      <c r="A201" s="27">
        <v>2021</v>
      </c>
      <c r="B201" s="27" t="s">
        <v>28</v>
      </c>
      <c r="C201" s="38">
        <v>193</v>
      </c>
      <c r="D201" s="38" t="s">
        <v>33</v>
      </c>
      <c r="E201" s="39">
        <v>6</v>
      </c>
      <c r="F201" s="39">
        <v>2</v>
      </c>
      <c r="G201" s="39">
        <v>10</v>
      </c>
      <c r="H201" s="44">
        <v>0</v>
      </c>
      <c r="I201" s="44">
        <v>0</v>
      </c>
      <c r="J201" s="39"/>
      <c r="K201" s="39"/>
      <c r="L201" s="39">
        <v>4</v>
      </c>
      <c r="M201" s="39">
        <v>0.2</v>
      </c>
      <c r="N201" s="40">
        <f t="shared" si="18"/>
        <v>0</v>
      </c>
      <c r="O201" s="40">
        <f t="shared" si="23"/>
        <v>0</v>
      </c>
      <c r="P201" s="40">
        <f t="shared" si="20"/>
        <v>0</v>
      </c>
      <c r="Q201" s="40">
        <f t="shared" si="24"/>
        <v>0</v>
      </c>
      <c r="R201" s="40">
        <f t="shared" si="25"/>
        <v>0</v>
      </c>
      <c r="S201" s="41">
        <f t="shared" si="26"/>
        <v>0</v>
      </c>
    </row>
    <row r="202" spans="1:19" x14ac:dyDescent="0.25">
      <c r="A202" s="27">
        <v>2021</v>
      </c>
      <c r="B202" s="27" t="s">
        <v>28</v>
      </c>
      <c r="C202" s="38">
        <v>197</v>
      </c>
      <c r="D202" s="38" t="s">
        <v>10</v>
      </c>
      <c r="E202" s="39">
        <v>7</v>
      </c>
      <c r="F202" s="39">
        <v>3</v>
      </c>
      <c r="G202" s="39">
        <v>2</v>
      </c>
      <c r="H202" s="44">
        <v>0</v>
      </c>
      <c r="I202" s="44">
        <v>0</v>
      </c>
      <c r="J202" s="39"/>
      <c r="K202" s="39"/>
      <c r="L202" s="39">
        <v>9</v>
      </c>
      <c r="M202" s="39">
        <v>0.54600000000000004</v>
      </c>
      <c r="N202" s="40">
        <f t="shared" si="18"/>
        <v>0</v>
      </c>
      <c r="O202" s="40">
        <f t="shared" si="23"/>
        <v>0</v>
      </c>
      <c r="P202" s="40">
        <f t="shared" si="20"/>
        <v>0</v>
      </c>
      <c r="Q202" s="40">
        <f t="shared" si="24"/>
        <v>0</v>
      </c>
      <c r="R202" s="40">
        <f t="shared" si="25"/>
        <v>0</v>
      </c>
      <c r="S202" s="41">
        <f t="shared" si="26"/>
        <v>0</v>
      </c>
    </row>
    <row r="203" spans="1:19" x14ac:dyDescent="0.25">
      <c r="A203" s="27">
        <v>2021</v>
      </c>
      <c r="B203" s="27" t="s">
        <v>28</v>
      </c>
      <c r="C203" s="38">
        <v>197</v>
      </c>
      <c r="D203" s="38" t="s">
        <v>31</v>
      </c>
      <c r="E203" s="39">
        <v>3</v>
      </c>
      <c r="F203" s="39">
        <v>2</v>
      </c>
      <c r="G203" s="39"/>
      <c r="H203" s="44"/>
      <c r="I203" s="44">
        <v>0</v>
      </c>
      <c r="J203" s="39"/>
      <c r="K203" s="39"/>
      <c r="L203" s="39"/>
      <c r="M203" s="39"/>
      <c r="N203" s="40"/>
      <c r="O203" s="40">
        <f t="shared" si="23"/>
        <v>0</v>
      </c>
      <c r="P203" s="40">
        <f t="shared" si="20"/>
        <v>0</v>
      </c>
      <c r="Q203" s="40"/>
      <c r="R203" s="40"/>
      <c r="S203" s="41"/>
    </row>
    <row r="204" spans="1:19" x14ac:dyDescent="0.25">
      <c r="A204" s="27">
        <v>2021</v>
      </c>
      <c r="B204" s="27" t="s">
        <v>28</v>
      </c>
      <c r="C204" s="38">
        <v>197</v>
      </c>
      <c r="D204" s="38" t="s">
        <v>32</v>
      </c>
      <c r="E204" s="39">
        <v>6</v>
      </c>
      <c r="F204" s="39">
        <v>2</v>
      </c>
      <c r="G204" s="39"/>
      <c r="H204" s="44">
        <v>0</v>
      </c>
      <c r="I204" s="44">
        <v>0</v>
      </c>
      <c r="J204" s="39"/>
      <c r="K204" s="39"/>
      <c r="L204" s="39">
        <v>4</v>
      </c>
      <c r="M204" s="39">
        <v>0.16900000000000001</v>
      </c>
      <c r="N204" s="40"/>
      <c r="O204" s="40">
        <f t="shared" si="23"/>
        <v>0</v>
      </c>
      <c r="P204" s="40">
        <f t="shared" si="20"/>
        <v>0</v>
      </c>
      <c r="Q204" s="40">
        <f t="shared" ref="Q204:Q210" si="27">H204/L204</f>
        <v>0</v>
      </c>
      <c r="R204" s="40">
        <f t="shared" ref="R204:R210" si="28">H204/M204</f>
        <v>0</v>
      </c>
      <c r="S204" s="41">
        <f t="shared" si="26"/>
        <v>0</v>
      </c>
    </row>
    <row r="205" spans="1:19" x14ac:dyDescent="0.25">
      <c r="A205" s="27">
        <v>2021</v>
      </c>
      <c r="B205" s="27" t="s">
        <v>28</v>
      </c>
      <c r="C205" s="38">
        <v>197</v>
      </c>
      <c r="D205" s="38" t="s">
        <v>33</v>
      </c>
      <c r="E205" s="39">
        <v>20</v>
      </c>
      <c r="F205" s="39">
        <v>6</v>
      </c>
      <c r="G205" s="39">
        <v>9</v>
      </c>
      <c r="H205" s="44">
        <v>0</v>
      </c>
      <c r="I205" s="44">
        <v>0</v>
      </c>
      <c r="J205" s="39"/>
      <c r="K205" s="39"/>
      <c r="L205" s="39">
        <v>28</v>
      </c>
      <c r="M205" s="39">
        <v>2.4249999999999998</v>
      </c>
      <c r="N205" s="40">
        <f t="shared" ref="N205:N217" si="29">H205/G205*100</f>
        <v>0</v>
      </c>
      <c r="O205" s="40">
        <f t="shared" si="23"/>
        <v>0</v>
      </c>
      <c r="P205" s="40">
        <f t="shared" si="20"/>
        <v>0</v>
      </c>
      <c r="Q205" s="40">
        <f t="shared" si="27"/>
        <v>0</v>
      </c>
      <c r="R205" s="40">
        <f t="shared" si="28"/>
        <v>0</v>
      </c>
      <c r="S205" s="41">
        <f t="shared" si="26"/>
        <v>0</v>
      </c>
    </row>
    <row r="206" spans="1:19" x14ac:dyDescent="0.25">
      <c r="A206" s="27">
        <v>2021</v>
      </c>
      <c r="B206" s="27" t="s">
        <v>28</v>
      </c>
      <c r="C206" s="38">
        <v>198</v>
      </c>
      <c r="D206" s="38" t="s">
        <v>10</v>
      </c>
      <c r="E206" s="39">
        <v>11</v>
      </c>
      <c r="F206" s="39">
        <v>4</v>
      </c>
      <c r="G206" s="39">
        <v>26</v>
      </c>
      <c r="H206" s="44">
        <v>0</v>
      </c>
      <c r="I206" s="44">
        <v>0</v>
      </c>
      <c r="J206" s="39"/>
      <c r="K206" s="39"/>
      <c r="L206" s="39">
        <v>13</v>
      </c>
      <c r="M206" s="39">
        <v>1.3220000000000001</v>
      </c>
      <c r="N206" s="40">
        <f t="shared" si="29"/>
        <v>0</v>
      </c>
      <c r="O206" s="40">
        <f t="shared" si="23"/>
        <v>0</v>
      </c>
      <c r="P206" s="40">
        <f t="shared" si="20"/>
        <v>0</v>
      </c>
      <c r="Q206" s="40">
        <f t="shared" si="27"/>
        <v>0</v>
      </c>
      <c r="R206" s="40">
        <f t="shared" si="28"/>
        <v>0</v>
      </c>
      <c r="S206" s="41">
        <f t="shared" si="26"/>
        <v>0</v>
      </c>
    </row>
    <row r="207" spans="1:19" x14ac:dyDescent="0.25">
      <c r="A207" s="27">
        <v>2021</v>
      </c>
      <c r="B207" s="27" t="s">
        <v>28</v>
      </c>
      <c r="C207" s="38">
        <v>198</v>
      </c>
      <c r="D207" s="38" t="s">
        <v>31</v>
      </c>
      <c r="E207" s="39">
        <v>9</v>
      </c>
      <c r="F207" s="39">
        <v>4</v>
      </c>
      <c r="G207" s="39">
        <v>15</v>
      </c>
      <c r="H207" s="44">
        <v>0</v>
      </c>
      <c r="I207" s="44">
        <v>0</v>
      </c>
      <c r="J207" s="39"/>
      <c r="K207" s="39"/>
      <c r="L207" s="39">
        <v>9</v>
      </c>
      <c r="M207" s="39">
        <v>0.52900000000000003</v>
      </c>
      <c r="N207" s="40">
        <f t="shared" si="29"/>
        <v>0</v>
      </c>
      <c r="O207" s="40">
        <f t="shared" si="23"/>
        <v>0</v>
      </c>
      <c r="P207" s="40">
        <f t="shared" si="20"/>
        <v>0</v>
      </c>
      <c r="Q207" s="40">
        <f t="shared" si="27"/>
        <v>0</v>
      </c>
      <c r="R207" s="40">
        <f t="shared" si="28"/>
        <v>0</v>
      </c>
      <c r="S207" s="41">
        <f t="shared" si="26"/>
        <v>0</v>
      </c>
    </row>
    <row r="208" spans="1:19" x14ac:dyDescent="0.25">
      <c r="A208" s="27">
        <v>2021</v>
      </c>
      <c r="B208" s="27" t="s">
        <v>28</v>
      </c>
      <c r="C208" s="38">
        <v>198</v>
      </c>
      <c r="D208" s="38" t="s">
        <v>32</v>
      </c>
      <c r="E208" s="39">
        <v>7</v>
      </c>
      <c r="F208" s="39">
        <v>3</v>
      </c>
      <c r="G208" s="39">
        <v>10</v>
      </c>
      <c r="H208" s="44">
        <v>0</v>
      </c>
      <c r="I208" s="44">
        <v>0</v>
      </c>
      <c r="J208" s="39"/>
      <c r="K208" s="39"/>
      <c r="L208" s="39">
        <v>1</v>
      </c>
      <c r="M208" s="39">
        <v>0.121</v>
      </c>
      <c r="N208" s="40">
        <f t="shared" si="29"/>
        <v>0</v>
      </c>
      <c r="O208" s="40">
        <f t="shared" si="23"/>
        <v>0</v>
      </c>
      <c r="P208" s="40">
        <f t="shared" si="20"/>
        <v>0</v>
      </c>
      <c r="Q208" s="40">
        <f t="shared" si="27"/>
        <v>0</v>
      </c>
      <c r="R208" s="40">
        <f t="shared" si="28"/>
        <v>0</v>
      </c>
      <c r="S208" s="41">
        <f t="shared" si="26"/>
        <v>0</v>
      </c>
    </row>
    <row r="209" spans="1:19" x14ac:dyDescent="0.25">
      <c r="A209" s="27">
        <v>2021</v>
      </c>
      <c r="B209" s="27" t="s">
        <v>28</v>
      </c>
      <c r="C209" s="38">
        <v>198</v>
      </c>
      <c r="D209" s="38" t="s">
        <v>33</v>
      </c>
      <c r="E209" s="39"/>
      <c r="F209" s="39"/>
      <c r="G209" s="39">
        <v>36</v>
      </c>
      <c r="H209" s="44">
        <v>0</v>
      </c>
      <c r="I209" s="44">
        <v>0</v>
      </c>
      <c r="J209" s="39"/>
      <c r="K209" s="39"/>
      <c r="L209" s="39">
        <v>32</v>
      </c>
      <c r="M209" s="39">
        <v>3.403</v>
      </c>
      <c r="N209" s="40">
        <f t="shared" si="29"/>
        <v>0</v>
      </c>
      <c r="O209" s="40"/>
      <c r="P209" s="40"/>
      <c r="Q209" s="40">
        <f t="shared" si="27"/>
        <v>0</v>
      </c>
      <c r="R209" s="40">
        <f t="shared" si="28"/>
        <v>0</v>
      </c>
      <c r="S209" s="41">
        <f t="shared" si="26"/>
        <v>0</v>
      </c>
    </row>
    <row r="210" spans="1:19" x14ac:dyDescent="0.25">
      <c r="A210" s="27">
        <v>2021</v>
      </c>
      <c r="B210" s="27" t="s">
        <v>28</v>
      </c>
      <c r="C210" s="38">
        <v>199</v>
      </c>
      <c r="D210" s="38" t="s">
        <v>10</v>
      </c>
      <c r="E210" s="39">
        <v>14</v>
      </c>
      <c r="F210" s="39">
        <v>4</v>
      </c>
      <c r="G210" s="39">
        <v>23</v>
      </c>
      <c r="H210" s="44">
        <v>0</v>
      </c>
      <c r="I210" s="44">
        <v>0</v>
      </c>
      <c r="J210" s="39"/>
      <c r="K210" s="39"/>
      <c r="L210" s="39">
        <v>23</v>
      </c>
      <c r="M210" s="39">
        <v>1.5049999999999999</v>
      </c>
      <c r="N210" s="40">
        <f t="shared" si="29"/>
        <v>0</v>
      </c>
      <c r="O210" s="40">
        <f t="shared" ref="O210:O217" si="30">H210/E210</f>
        <v>0</v>
      </c>
      <c r="P210" s="40">
        <f t="shared" ref="P210:P217" si="31">H210/F210</f>
        <v>0</v>
      </c>
      <c r="Q210" s="40">
        <f t="shared" si="27"/>
        <v>0</v>
      </c>
      <c r="R210" s="40">
        <f t="shared" si="28"/>
        <v>0</v>
      </c>
      <c r="S210" s="41">
        <f t="shared" si="26"/>
        <v>0</v>
      </c>
    </row>
    <row r="211" spans="1:19" x14ac:dyDescent="0.25">
      <c r="A211" s="27">
        <v>2021</v>
      </c>
      <c r="B211" s="27" t="s">
        <v>28</v>
      </c>
      <c r="C211" s="38">
        <v>199</v>
      </c>
      <c r="D211" s="38" t="s">
        <v>31</v>
      </c>
      <c r="E211" s="39">
        <v>7</v>
      </c>
      <c r="F211" s="39">
        <v>4</v>
      </c>
      <c r="G211" s="39">
        <v>22</v>
      </c>
      <c r="H211" s="44"/>
      <c r="I211" s="44">
        <v>0</v>
      </c>
      <c r="J211" s="39"/>
      <c r="K211" s="39"/>
      <c r="L211" s="39"/>
      <c r="M211" s="39"/>
      <c r="N211" s="40">
        <f t="shared" si="29"/>
        <v>0</v>
      </c>
      <c r="O211" s="40">
        <f t="shared" si="30"/>
        <v>0</v>
      </c>
      <c r="P211" s="40">
        <f t="shared" si="31"/>
        <v>0</v>
      </c>
      <c r="Q211" s="40"/>
      <c r="R211" s="40"/>
      <c r="S211" s="41"/>
    </row>
    <row r="212" spans="1:19" x14ac:dyDescent="0.25">
      <c r="A212" s="27">
        <v>2021</v>
      </c>
      <c r="B212" s="27" t="s">
        <v>28</v>
      </c>
      <c r="C212" s="38">
        <v>199</v>
      </c>
      <c r="D212" s="38" t="s">
        <v>32</v>
      </c>
      <c r="E212" s="39">
        <v>4</v>
      </c>
      <c r="F212" s="39">
        <v>2</v>
      </c>
      <c r="G212" s="39">
        <v>12</v>
      </c>
      <c r="H212" s="44">
        <v>0</v>
      </c>
      <c r="I212" s="44">
        <v>0</v>
      </c>
      <c r="J212" s="39"/>
      <c r="K212" s="39"/>
      <c r="L212" s="39">
        <v>6</v>
      </c>
      <c r="M212" s="39">
        <v>0.253</v>
      </c>
      <c r="N212" s="40">
        <f t="shared" si="29"/>
        <v>0</v>
      </c>
      <c r="O212" s="40">
        <f t="shared" si="30"/>
        <v>0</v>
      </c>
      <c r="P212" s="40">
        <f t="shared" si="31"/>
        <v>0</v>
      </c>
      <c r="Q212" s="40">
        <f t="shared" ref="Q212:Q217" si="32">H212/L212</f>
        <v>0</v>
      </c>
      <c r="R212" s="40">
        <f>H212/M212</f>
        <v>0</v>
      </c>
      <c r="S212" s="41">
        <f t="shared" si="26"/>
        <v>0</v>
      </c>
    </row>
    <row r="213" spans="1:19" x14ac:dyDescent="0.25">
      <c r="A213" s="27">
        <v>2021</v>
      </c>
      <c r="B213" s="27" t="s">
        <v>28</v>
      </c>
      <c r="C213" s="38">
        <v>199</v>
      </c>
      <c r="D213" s="38" t="s">
        <v>33</v>
      </c>
      <c r="E213" s="39">
        <v>4</v>
      </c>
      <c r="F213" s="39">
        <v>3</v>
      </c>
      <c r="G213" s="39">
        <v>11</v>
      </c>
      <c r="H213" s="44">
        <v>0</v>
      </c>
      <c r="I213" s="44">
        <v>0</v>
      </c>
      <c r="J213" s="39"/>
      <c r="K213" s="39"/>
      <c r="L213" s="39">
        <v>5</v>
      </c>
      <c r="M213" s="39">
        <v>0.16300000000000001</v>
      </c>
      <c r="N213" s="40">
        <f t="shared" si="29"/>
        <v>0</v>
      </c>
      <c r="O213" s="40">
        <f t="shared" si="30"/>
        <v>0</v>
      </c>
      <c r="P213" s="40">
        <f t="shared" si="31"/>
        <v>0</v>
      </c>
      <c r="Q213" s="40">
        <f t="shared" si="32"/>
        <v>0</v>
      </c>
      <c r="R213" s="40">
        <f>H213/M213</f>
        <v>0</v>
      </c>
      <c r="S213" s="41">
        <f t="shared" si="26"/>
        <v>0</v>
      </c>
    </row>
    <row r="214" spans="1:19" x14ac:dyDescent="0.25">
      <c r="A214" s="27">
        <v>2021</v>
      </c>
      <c r="B214" s="27" t="s">
        <v>28</v>
      </c>
      <c r="C214" s="38">
        <v>208</v>
      </c>
      <c r="D214" s="38" t="s">
        <v>10</v>
      </c>
      <c r="E214" s="39">
        <v>6</v>
      </c>
      <c r="F214" s="39">
        <v>3</v>
      </c>
      <c r="G214" s="39">
        <v>2</v>
      </c>
      <c r="H214" s="44">
        <v>0</v>
      </c>
      <c r="I214" s="44">
        <v>0</v>
      </c>
      <c r="J214" s="39"/>
      <c r="K214" s="39"/>
      <c r="L214" s="39">
        <v>4</v>
      </c>
      <c r="M214" s="39">
        <v>0.49099999999999999</v>
      </c>
      <c r="N214" s="40">
        <f t="shared" si="29"/>
        <v>0</v>
      </c>
      <c r="O214" s="40">
        <f t="shared" si="30"/>
        <v>0</v>
      </c>
      <c r="P214" s="40">
        <f t="shared" si="31"/>
        <v>0</v>
      </c>
      <c r="Q214" s="40">
        <f t="shared" si="32"/>
        <v>0</v>
      </c>
      <c r="R214" s="40">
        <f t="shared" ref="R214:R217" si="33">H214/M214</f>
        <v>0</v>
      </c>
      <c r="S214" s="41">
        <f t="shared" si="26"/>
        <v>0</v>
      </c>
    </row>
    <row r="215" spans="1:19" x14ac:dyDescent="0.25">
      <c r="A215" s="27">
        <v>2021</v>
      </c>
      <c r="B215" s="27" t="s">
        <v>28</v>
      </c>
      <c r="C215" s="38">
        <v>208</v>
      </c>
      <c r="D215" s="38" t="s">
        <v>31</v>
      </c>
      <c r="E215" s="39">
        <v>2</v>
      </c>
      <c r="F215" s="39">
        <v>2</v>
      </c>
      <c r="G215" s="39">
        <v>1</v>
      </c>
      <c r="H215" s="44">
        <v>1</v>
      </c>
      <c r="I215" s="44">
        <v>1</v>
      </c>
      <c r="J215" s="39">
        <v>4.2629999999999999</v>
      </c>
      <c r="K215" s="39">
        <v>0.91600000000000004</v>
      </c>
      <c r="L215" s="39">
        <v>4</v>
      </c>
      <c r="M215" s="39">
        <v>0.28199999999999997</v>
      </c>
      <c r="N215" s="40">
        <f t="shared" si="29"/>
        <v>100</v>
      </c>
      <c r="O215" s="40">
        <f t="shared" si="30"/>
        <v>0.5</v>
      </c>
      <c r="P215" s="40">
        <f t="shared" si="31"/>
        <v>0.5</v>
      </c>
      <c r="Q215" s="40">
        <f t="shared" si="32"/>
        <v>0.25</v>
      </c>
      <c r="R215" s="40">
        <f t="shared" si="33"/>
        <v>3.5460992907801421</v>
      </c>
      <c r="S215" s="41">
        <f t="shared" si="26"/>
        <v>3.2482269503546104</v>
      </c>
    </row>
    <row r="216" spans="1:19" x14ac:dyDescent="0.25">
      <c r="A216" s="27">
        <v>2021</v>
      </c>
      <c r="B216" s="27" t="s">
        <v>28</v>
      </c>
      <c r="C216" s="38">
        <v>208</v>
      </c>
      <c r="D216" s="38" t="s">
        <v>32</v>
      </c>
      <c r="E216" s="39">
        <v>3</v>
      </c>
      <c r="F216" s="39">
        <v>2</v>
      </c>
      <c r="G216" s="39">
        <v>2</v>
      </c>
      <c r="H216" s="44">
        <v>0</v>
      </c>
      <c r="I216" s="44">
        <v>0</v>
      </c>
      <c r="J216" s="39"/>
      <c r="K216" s="39"/>
      <c r="L216" s="39">
        <v>4</v>
      </c>
      <c r="M216" s="39">
        <v>0.40600000000000003</v>
      </c>
      <c r="N216" s="40">
        <f t="shared" si="29"/>
        <v>0</v>
      </c>
      <c r="O216" s="40">
        <f t="shared" si="30"/>
        <v>0</v>
      </c>
      <c r="P216" s="40">
        <f t="shared" si="31"/>
        <v>0</v>
      </c>
      <c r="Q216" s="40">
        <f t="shared" si="32"/>
        <v>0</v>
      </c>
      <c r="R216" s="40">
        <f t="shared" si="33"/>
        <v>0</v>
      </c>
      <c r="S216" s="41">
        <f t="shared" si="26"/>
        <v>0</v>
      </c>
    </row>
    <row r="217" spans="1:19" x14ac:dyDescent="0.25">
      <c r="A217" s="27">
        <v>2021</v>
      </c>
      <c r="B217" s="27" t="s">
        <v>28</v>
      </c>
      <c r="C217" s="38">
        <v>208</v>
      </c>
      <c r="D217" s="38" t="s">
        <v>33</v>
      </c>
      <c r="E217" s="39">
        <v>2</v>
      </c>
      <c r="F217" s="39">
        <v>2</v>
      </c>
      <c r="G217" s="39">
        <v>6</v>
      </c>
      <c r="H217" s="44">
        <v>0</v>
      </c>
      <c r="I217" s="44">
        <v>0</v>
      </c>
      <c r="J217" s="39"/>
      <c r="K217" s="39"/>
      <c r="L217" s="39">
        <v>4</v>
      </c>
      <c r="M217" s="39">
        <v>0.33100000000000002</v>
      </c>
      <c r="N217" s="40">
        <f t="shared" si="29"/>
        <v>0</v>
      </c>
      <c r="O217" s="40">
        <f t="shared" si="30"/>
        <v>0</v>
      </c>
      <c r="P217" s="40">
        <f t="shared" si="31"/>
        <v>0</v>
      </c>
      <c r="Q217" s="40">
        <f t="shared" si="32"/>
        <v>0</v>
      </c>
      <c r="R217" s="40">
        <f t="shared" si="33"/>
        <v>0</v>
      </c>
      <c r="S217" s="41">
        <f t="shared" si="26"/>
        <v>0</v>
      </c>
    </row>
    <row r="218" spans="1:19" x14ac:dyDescent="0.25">
      <c r="A218" s="27">
        <v>2021</v>
      </c>
      <c r="B218" s="27" t="s">
        <v>28</v>
      </c>
      <c r="C218" s="38">
        <v>220</v>
      </c>
      <c r="D218" s="38" t="s">
        <v>10</v>
      </c>
      <c r="E218" s="39"/>
      <c r="F218" s="39"/>
      <c r="G218" s="39"/>
      <c r="H218" s="44"/>
      <c r="I218" s="44">
        <v>0</v>
      </c>
      <c r="J218" s="39"/>
      <c r="K218" s="39"/>
      <c r="L218" s="39"/>
      <c r="M218" s="39"/>
      <c r="N218" s="40"/>
      <c r="O218" s="40"/>
      <c r="P218" s="40"/>
      <c r="Q218" s="40"/>
      <c r="R218" s="40"/>
      <c r="S218" s="42"/>
    </row>
    <row r="219" spans="1:19" x14ac:dyDescent="0.25">
      <c r="A219" s="27">
        <v>2021</v>
      </c>
      <c r="B219" s="27" t="s">
        <v>28</v>
      </c>
      <c r="C219" s="38">
        <v>220</v>
      </c>
      <c r="D219" s="38" t="s">
        <v>31</v>
      </c>
      <c r="E219" s="39"/>
      <c r="F219" s="39"/>
      <c r="G219" s="39"/>
      <c r="H219" s="44"/>
      <c r="I219" s="44">
        <v>0</v>
      </c>
      <c r="J219" s="39"/>
      <c r="K219" s="39"/>
      <c r="L219" s="39"/>
      <c r="M219" s="39"/>
      <c r="N219" s="40"/>
      <c r="O219" s="40"/>
      <c r="P219" s="40"/>
      <c r="Q219" s="40"/>
      <c r="R219" s="40"/>
      <c r="S219" s="42"/>
    </row>
    <row r="220" spans="1:19" x14ac:dyDescent="0.25">
      <c r="A220" s="27">
        <v>2021</v>
      </c>
      <c r="B220" s="27" t="s">
        <v>28</v>
      </c>
      <c r="C220" s="38">
        <v>220</v>
      </c>
      <c r="D220" s="38" t="s">
        <v>32</v>
      </c>
      <c r="E220" s="39"/>
      <c r="F220" s="39"/>
      <c r="G220" s="39"/>
      <c r="H220" s="44"/>
      <c r="I220" s="44">
        <v>0</v>
      </c>
      <c r="J220" s="39"/>
      <c r="K220" s="39"/>
      <c r="L220" s="39"/>
      <c r="M220" s="39"/>
      <c r="N220" s="40"/>
      <c r="O220" s="40"/>
      <c r="P220" s="40"/>
      <c r="Q220" s="40"/>
      <c r="R220" s="40"/>
      <c r="S220" s="42"/>
    </row>
    <row r="221" spans="1:19" x14ac:dyDescent="0.25">
      <c r="A221" s="27">
        <v>2021</v>
      </c>
      <c r="B221" s="27" t="s">
        <v>28</v>
      </c>
      <c r="C221" s="38">
        <v>220</v>
      </c>
      <c r="D221" s="38" t="s">
        <v>33</v>
      </c>
      <c r="E221" s="39"/>
      <c r="F221" s="39"/>
      <c r="G221" s="39"/>
      <c r="H221" s="44"/>
      <c r="I221" s="44">
        <v>0</v>
      </c>
      <c r="J221" s="39"/>
      <c r="K221" s="39"/>
      <c r="L221" s="39"/>
      <c r="M221" s="39"/>
      <c r="N221" s="40"/>
      <c r="O221" s="40"/>
      <c r="P221" s="40"/>
      <c r="Q221" s="40"/>
      <c r="R221" s="40"/>
      <c r="S221" s="42"/>
    </row>
    <row r="222" spans="1:19" x14ac:dyDescent="0.25">
      <c r="A222" s="27">
        <v>2021</v>
      </c>
      <c r="B222" s="27" t="s">
        <v>28</v>
      </c>
      <c r="C222" s="38">
        <v>221</v>
      </c>
      <c r="D222" s="38" t="s">
        <v>10</v>
      </c>
      <c r="E222" s="39">
        <v>9</v>
      </c>
      <c r="F222" s="39">
        <v>4</v>
      </c>
      <c r="G222" s="39">
        <v>17</v>
      </c>
      <c r="H222" s="44">
        <v>0</v>
      </c>
      <c r="I222" s="44">
        <v>0</v>
      </c>
      <c r="J222" s="39"/>
      <c r="K222" s="39"/>
      <c r="L222" s="39">
        <v>2</v>
      </c>
      <c r="M222" s="39">
        <v>8.2000000000000003E-2</v>
      </c>
      <c r="N222" s="40">
        <f t="shared" ref="N222:N233" si="34">H222/G222*100</f>
        <v>0</v>
      </c>
      <c r="O222" s="40">
        <f t="shared" ref="O222:O233" si="35">H222/E222</f>
        <v>0</v>
      </c>
      <c r="P222" s="40">
        <f t="shared" ref="P222:P233" si="36">H222/F222</f>
        <v>0</v>
      </c>
      <c r="Q222" s="40">
        <f>H222/L222</f>
        <v>0</v>
      </c>
      <c r="R222" s="40">
        <f>H222/M222</f>
        <v>0</v>
      </c>
      <c r="S222" s="41">
        <f t="shared" ref="S222:S233" si="37">K222/M222</f>
        <v>0</v>
      </c>
    </row>
    <row r="223" spans="1:19" x14ac:dyDescent="0.25">
      <c r="A223" s="27">
        <v>2021</v>
      </c>
      <c r="B223" s="27" t="s">
        <v>28</v>
      </c>
      <c r="C223" s="38">
        <v>221</v>
      </c>
      <c r="D223" s="38" t="s">
        <v>31</v>
      </c>
      <c r="E223" s="39">
        <v>7</v>
      </c>
      <c r="F223" s="39">
        <v>4</v>
      </c>
      <c r="G223" s="39">
        <v>13</v>
      </c>
      <c r="H223" s="44">
        <v>0</v>
      </c>
      <c r="I223" s="44">
        <v>0</v>
      </c>
      <c r="J223" s="39"/>
      <c r="K223" s="39"/>
      <c r="L223" s="39">
        <v>4</v>
      </c>
      <c r="M223" s="39">
        <v>0.253</v>
      </c>
      <c r="N223" s="40">
        <f t="shared" si="34"/>
        <v>0</v>
      </c>
      <c r="O223" s="40">
        <f t="shared" si="35"/>
        <v>0</v>
      </c>
      <c r="P223" s="40">
        <f t="shared" si="36"/>
        <v>0</v>
      </c>
      <c r="Q223" s="40">
        <f>H223/L223</f>
        <v>0</v>
      </c>
      <c r="R223" s="40">
        <f>H223/M223</f>
        <v>0</v>
      </c>
      <c r="S223" s="41">
        <f t="shared" si="37"/>
        <v>0</v>
      </c>
    </row>
    <row r="224" spans="1:19" x14ac:dyDescent="0.25">
      <c r="A224" s="27">
        <v>2021</v>
      </c>
      <c r="B224" s="27" t="s">
        <v>28</v>
      </c>
      <c r="C224" s="38">
        <v>221</v>
      </c>
      <c r="D224" s="38" t="s">
        <v>32</v>
      </c>
      <c r="E224" s="39">
        <v>8</v>
      </c>
      <c r="F224" s="39">
        <v>4</v>
      </c>
      <c r="G224" s="39">
        <v>18</v>
      </c>
      <c r="H224" s="44">
        <v>0</v>
      </c>
      <c r="I224" s="44">
        <v>0</v>
      </c>
      <c r="J224" s="39"/>
      <c r="K224" s="39"/>
      <c r="L224" s="39"/>
      <c r="M224" s="39"/>
      <c r="N224" s="40">
        <f t="shared" si="34"/>
        <v>0</v>
      </c>
      <c r="O224" s="40">
        <f t="shared" si="35"/>
        <v>0</v>
      </c>
      <c r="P224" s="40">
        <f t="shared" si="36"/>
        <v>0</v>
      </c>
      <c r="Q224" s="40"/>
      <c r="R224" s="40"/>
      <c r="S224" s="41"/>
    </row>
    <row r="225" spans="1:19" x14ac:dyDescent="0.25">
      <c r="A225" s="27">
        <v>2021</v>
      </c>
      <c r="B225" s="27" t="s">
        <v>28</v>
      </c>
      <c r="C225" s="38">
        <v>221</v>
      </c>
      <c r="D225" s="38" t="s">
        <v>33</v>
      </c>
      <c r="E225" s="39">
        <v>12</v>
      </c>
      <c r="F225" s="39">
        <v>4</v>
      </c>
      <c r="G225" s="39">
        <v>28</v>
      </c>
      <c r="H225" s="44">
        <v>0</v>
      </c>
      <c r="I225" s="44">
        <v>0</v>
      </c>
      <c r="J225" s="39"/>
      <c r="K225" s="39"/>
      <c r="L225" s="39">
        <v>4</v>
      </c>
      <c r="M225" s="39">
        <v>0.26100000000000001</v>
      </c>
      <c r="N225" s="40">
        <f t="shared" si="34"/>
        <v>0</v>
      </c>
      <c r="O225" s="40">
        <f t="shared" si="35"/>
        <v>0</v>
      </c>
      <c r="P225" s="40">
        <f t="shared" si="36"/>
        <v>0</v>
      </c>
      <c r="Q225" s="40">
        <f>H225/L225</f>
        <v>0</v>
      </c>
      <c r="R225" s="40">
        <f>H225/M225</f>
        <v>0</v>
      </c>
      <c r="S225" s="41">
        <f t="shared" si="37"/>
        <v>0</v>
      </c>
    </row>
    <row r="226" spans="1:19" x14ac:dyDescent="0.25">
      <c r="A226" s="27">
        <v>2021</v>
      </c>
      <c r="B226" s="27" t="s">
        <v>28</v>
      </c>
      <c r="C226" s="38">
        <v>222</v>
      </c>
      <c r="D226" s="38" t="s">
        <v>10</v>
      </c>
      <c r="E226" s="39">
        <v>1.5</v>
      </c>
      <c r="F226" s="39">
        <v>1</v>
      </c>
      <c r="G226" s="39">
        <v>8</v>
      </c>
      <c r="H226" s="44">
        <v>0</v>
      </c>
      <c r="I226" s="44">
        <v>0</v>
      </c>
      <c r="J226" s="39"/>
      <c r="K226" s="39"/>
      <c r="L226" s="39">
        <v>3</v>
      </c>
      <c r="M226" s="39"/>
      <c r="N226" s="40">
        <f t="shared" si="34"/>
        <v>0</v>
      </c>
      <c r="O226" s="40">
        <f t="shared" si="35"/>
        <v>0</v>
      </c>
      <c r="P226" s="40">
        <f t="shared" si="36"/>
        <v>0</v>
      </c>
      <c r="Q226" s="40">
        <f t="shared" ref="Q226:Q233" si="38">H226/L226</f>
        <v>0</v>
      </c>
      <c r="R226" s="40"/>
      <c r="S226" s="41"/>
    </row>
    <row r="227" spans="1:19" x14ac:dyDescent="0.25">
      <c r="A227" s="27">
        <v>2021</v>
      </c>
      <c r="B227" s="27" t="s">
        <v>28</v>
      </c>
      <c r="C227" s="38">
        <v>222</v>
      </c>
      <c r="D227" s="38" t="s">
        <v>31</v>
      </c>
      <c r="E227" s="39">
        <v>8</v>
      </c>
      <c r="F227" s="39">
        <v>4</v>
      </c>
      <c r="G227" s="39">
        <v>21</v>
      </c>
      <c r="H227" s="44">
        <v>0</v>
      </c>
      <c r="I227" s="44">
        <v>0</v>
      </c>
      <c r="J227" s="39"/>
      <c r="K227" s="39"/>
      <c r="L227" s="39">
        <v>4</v>
      </c>
      <c r="M227" s="39">
        <v>7.9000000000000001E-2</v>
      </c>
      <c r="N227" s="40">
        <f t="shared" si="34"/>
        <v>0</v>
      </c>
      <c r="O227" s="40">
        <f t="shared" si="35"/>
        <v>0</v>
      </c>
      <c r="P227" s="40">
        <f t="shared" si="36"/>
        <v>0</v>
      </c>
      <c r="Q227" s="40">
        <f t="shared" si="38"/>
        <v>0</v>
      </c>
      <c r="R227" s="40">
        <f t="shared" ref="R227:R233" si="39">H227/M227</f>
        <v>0</v>
      </c>
      <c r="S227" s="41">
        <f t="shared" si="37"/>
        <v>0</v>
      </c>
    </row>
    <row r="228" spans="1:19" x14ac:dyDescent="0.25">
      <c r="A228" s="27">
        <v>2021</v>
      </c>
      <c r="B228" s="27" t="s">
        <v>28</v>
      </c>
      <c r="C228" s="38">
        <v>222</v>
      </c>
      <c r="D228" s="38" t="s">
        <v>32</v>
      </c>
      <c r="E228" s="39">
        <v>7</v>
      </c>
      <c r="F228" s="39">
        <v>3</v>
      </c>
      <c r="G228" s="39">
        <v>16</v>
      </c>
      <c r="H228" s="44">
        <v>0</v>
      </c>
      <c r="I228" s="44">
        <v>0</v>
      </c>
      <c r="J228" s="39"/>
      <c r="K228" s="39"/>
      <c r="L228" s="39">
        <v>10</v>
      </c>
      <c r="M228" s="39">
        <v>0.20499999999999999</v>
      </c>
      <c r="N228" s="40">
        <f t="shared" si="34"/>
        <v>0</v>
      </c>
      <c r="O228" s="40">
        <f t="shared" si="35"/>
        <v>0</v>
      </c>
      <c r="P228" s="40">
        <f t="shared" si="36"/>
        <v>0</v>
      </c>
      <c r="Q228" s="40">
        <f t="shared" si="38"/>
        <v>0</v>
      </c>
      <c r="R228" s="40">
        <f t="shared" si="39"/>
        <v>0</v>
      </c>
      <c r="S228" s="41">
        <f t="shared" si="37"/>
        <v>0</v>
      </c>
    </row>
    <row r="229" spans="1:19" x14ac:dyDescent="0.25">
      <c r="A229" s="27">
        <v>2021</v>
      </c>
      <c r="B229" s="27" t="s">
        <v>28</v>
      </c>
      <c r="C229" s="38">
        <v>222</v>
      </c>
      <c r="D229" s="38" t="s">
        <v>33</v>
      </c>
      <c r="E229" s="39">
        <v>3</v>
      </c>
      <c r="F229" s="39">
        <v>3</v>
      </c>
      <c r="G229" s="39">
        <v>11</v>
      </c>
      <c r="H229" s="44">
        <v>0</v>
      </c>
      <c r="I229" s="44">
        <v>0</v>
      </c>
      <c r="J229" s="39"/>
      <c r="K229" s="39"/>
      <c r="L229" s="39">
        <v>3</v>
      </c>
      <c r="M229" s="39">
        <v>0.42</v>
      </c>
      <c r="N229" s="40">
        <f t="shared" si="34"/>
        <v>0</v>
      </c>
      <c r="O229" s="40">
        <f t="shared" si="35"/>
        <v>0</v>
      </c>
      <c r="P229" s="40">
        <f t="shared" si="36"/>
        <v>0</v>
      </c>
      <c r="Q229" s="40">
        <f t="shared" si="38"/>
        <v>0</v>
      </c>
      <c r="R229" s="40">
        <f t="shared" si="39"/>
        <v>0</v>
      </c>
      <c r="S229" s="41">
        <f t="shared" si="37"/>
        <v>0</v>
      </c>
    </row>
    <row r="230" spans="1:19" x14ac:dyDescent="0.25">
      <c r="A230" s="27">
        <v>2021</v>
      </c>
      <c r="B230" s="27" t="s">
        <v>28</v>
      </c>
      <c r="C230" s="38">
        <v>223</v>
      </c>
      <c r="D230" s="38" t="s">
        <v>10</v>
      </c>
      <c r="E230" s="39">
        <v>3</v>
      </c>
      <c r="F230" s="39">
        <v>2</v>
      </c>
      <c r="G230" s="39">
        <v>8</v>
      </c>
      <c r="H230" s="44">
        <v>0</v>
      </c>
      <c r="I230" s="44">
        <v>0</v>
      </c>
      <c r="J230" s="39"/>
      <c r="K230" s="39"/>
      <c r="L230" s="39">
        <v>4</v>
      </c>
      <c r="M230" s="39">
        <v>0.108</v>
      </c>
      <c r="N230" s="40">
        <f t="shared" si="34"/>
        <v>0</v>
      </c>
      <c r="O230" s="40">
        <f t="shared" si="35"/>
        <v>0</v>
      </c>
      <c r="P230" s="40">
        <f t="shared" si="36"/>
        <v>0</v>
      </c>
      <c r="Q230" s="40">
        <f t="shared" si="38"/>
        <v>0</v>
      </c>
      <c r="R230" s="40">
        <f t="shared" si="39"/>
        <v>0</v>
      </c>
      <c r="S230" s="41">
        <f t="shared" si="37"/>
        <v>0</v>
      </c>
    </row>
    <row r="231" spans="1:19" x14ac:dyDescent="0.25">
      <c r="A231" s="27">
        <v>2021</v>
      </c>
      <c r="B231" s="27" t="s">
        <v>28</v>
      </c>
      <c r="C231" s="38">
        <v>223</v>
      </c>
      <c r="D231" s="38" t="s">
        <v>31</v>
      </c>
      <c r="E231" s="39">
        <v>6</v>
      </c>
      <c r="F231" s="39">
        <v>3</v>
      </c>
      <c r="G231" s="39">
        <v>10</v>
      </c>
      <c r="H231" s="44">
        <v>0</v>
      </c>
      <c r="I231" s="44">
        <v>0</v>
      </c>
      <c r="J231" s="39"/>
      <c r="K231" s="39"/>
      <c r="L231" s="39">
        <v>2</v>
      </c>
      <c r="M231" s="39">
        <v>0.187</v>
      </c>
      <c r="N231" s="40">
        <f t="shared" si="34"/>
        <v>0</v>
      </c>
      <c r="O231" s="40">
        <f t="shared" si="35"/>
        <v>0</v>
      </c>
      <c r="P231" s="40">
        <f t="shared" si="36"/>
        <v>0</v>
      </c>
      <c r="Q231" s="40">
        <f t="shared" si="38"/>
        <v>0</v>
      </c>
      <c r="R231" s="40">
        <f t="shared" si="39"/>
        <v>0</v>
      </c>
      <c r="S231" s="41">
        <f t="shared" si="37"/>
        <v>0</v>
      </c>
    </row>
    <row r="232" spans="1:19" x14ac:dyDescent="0.25">
      <c r="A232" s="27">
        <v>2021</v>
      </c>
      <c r="B232" s="27" t="s">
        <v>28</v>
      </c>
      <c r="C232" s="38">
        <v>223</v>
      </c>
      <c r="D232" s="38" t="s">
        <v>32</v>
      </c>
      <c r="E232" s="39">
        <v>7</v>
      </c>
      <c r="F232" s="39">
        <v>4</v>
      </c>
      <c r="G232" s="39">
        <v>15</v>
      </c>
      <c r="H232" s="44">
        <v>0</v>
      </c>
      <c r="I232" s="44">
        <v>0</v>
      </c>
      <c r="J232" s="39"/>
      <c r="K232" s="39"/>
      <c r="L232" s="39">
        <v>2</v>
      </c>
      <c r="M232" s="39">
        <v>3.5999999999999997E-2</v>
      </c>
      <c r="N232" s="40">
        <f t="shared" si="34"/>
        <v>0</v>
      </c>
      <c r="O232" s="40">
        <f t="shared" si="35"/>
        <v>0</v>
      </c>
      <c r="P232" s="40">
        <f t="shared" si="36"/>
        <v>0</v>
      </c>
      <c r="Q232" s="40">
        <f t="shared" si="38"/>
        <v>0</v>
      </c>
      <c r="R232" s="40">
        <f t="shared" si="39"/>
        <v>0</v>
      </c>
      <c r="S232" s="41">
        <f t="shared" si="37"/>
        <v>0</v>
      </c>
    </row>
    <row r="233" spans="1:19" x14ac:dyDescent="0.25">
      <c r="A233" s="27">
        <v>2021</v>
      </c>
      <c r="B233" s="27" t="s">
        <v>28</v>
      </c>
      <c r="C233" s="38">
        <v>223</v>
      </c>
      <c r="D233" s="38" t="s">
        <v>33</v>
      </c>
      <c r="E233" s="39">
        <v>4</v>
      </c>
      <c r="F233" s="39">
        <v>2</v>
      </c>
      <c r="G233" s="39">
        <v>6</v>
      </c>
      <c r="H233" s="44">
        <v>0</v>
      </c>
      <c r="I233" s="44">
        <v>0</v>
      </c>
      <c r="J233" s="39"/>
      <c r="K233" s="39"/>
      <c r="L233" s="39">
        <v>1</v>
      </c>
      <c r="M233" s="39">
        <v>0.16800000000000001</v>
      </c>
      <c r="N233" s="40">
        <f t="shared" si="34"/>
        <v>0</v>
      </c>
      <c r="O233" s="40">
        <f t="shared" si="35"/>
        <v>0</v>
      </c>
      <c r="P233" s="40">
        <f t="shared" si="36"/>
        <v>0</v>
      </c>
      <c r="Q233" s="40">
        <f t="shared" si="38"/>
        <v>0</v>
      </c>
      <c r="R233" s="40">
        <f t="shared" si="39"/>
        <v>0</v>
      </c>
      <c r="S233" s="41">
        <f t="shared" si="37"/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67"/>
  <sheetViews>
    <sheetView workbookViewId="0">
      <selection activeCell="J16" sqref="J16"/>
    </sheetView>
  </sheetViews>
  <sheetFormatPr baseColWidth="10" defaultRowHeight="15" x14ac:dyDescent="0.25"/>
  <cols>
    <col min="5" max="5" width="11.42578125" style="65"/>
  </cols>
  <sheetData>
    <row r="1" spans="1:6" x14ac:dyDescent="0.25">
      <c r="A1" t="s">
        <v>17</v>
      </c>
      <c r="B1" t="s">
        <v>0</v>
      </c>
      <c r="C1" t="s">
        <v>1</v>
      </c>
      <c r="D1" t="s">
        <v>18</v>
      </c>
      <c r="E1" s="65" t="s">
        <v>19</v>
      </c>
      <c r="F1" t="s">
        <v>20</v>
      </c>
    </row>
    <row r="2" spans="1:6" x14ac:dyDescent="0.25">
      <c r="A2">
        <v>2021</v>
      </c>
      <c r="B2" t="s">
        <v>28</v>
      </c>
      <c r="C2">
        <v>154</v>
      </c>
      <c r="D2">
        <v>1</v>
      </c>
      <c r="E2" s="65">
        <v>4.851</v>
      </c>
      <c r="F2">
        <v>20.22</v>
      </c>
    </row>
    <row r="3" spans="1:6" x14ac:dyDescent="0.25">
      <c r="A3">
        <v>2021</v>
      </c>
      <c r="B3" t="s">
        <v>28</v>
      </c>
      <c r="C3">
        <v>154</v>
      </c>
      <c r="D3">
        <v>2</v>
      </c>
      <c r="E3" s="65">
        <v>10.031000000000001</v>
      </c>
      <c r="F3">
        <v>31.05</v>
      </c>
    </row>
    <row r="4" spans="1:6" x14ac:dyDescent="0.25">
      <c r="A4">
        <v>2021</v>
      </c>
      <c r="B4" t="s">
        <v>28</v>
      </c>
      <c r="C4">
        <v>154</v>
      </c>
      <c r="D4">
        <v>3</v>
      </c>
      <c r="E4" s="65">
        <v>10.042999999999999</v>
      </c>
      <c r="F4">
        <v>30.18</v>
      </c>
    </row>
    <row r="5" spans="1:6" x14ac:dyDescent="0.25">
      <c r="A5">
        <v>2021</v>
      </c>
      <c r="B5" t="s">
        <v>28</v>
      </c>
      <c r="C5">
        <v>154</v>
      </c>
      <c r="D5">
        <v>4</v>
      </c>
      <c r="E5" s="65">
        <v>5.327</v>
      </c>
      <c r="F5">
        <v>24.04</v>
      </c>
    </row>
    <row r="6" spans="1:6" x14ac:dyDescent="0.25">
      <c r="A6">
        <v>2021</v>
      </c>
      <c r="B6" t="s">
        <v>28</v>
      </c>
      <c r="C6">
        <v>154</v>
      </c>
      <c r="D6">
        <v>5</v>
      </c>
      <c r="E6" s="65">
        <v>4.8680000000000003</v>
      </c>
      <c r="F6">
        <v>21.01</v>
      </c>
    </row>
    <row r="7" spans="1:6" x14ac:dyDescent="0.25">
      <c r="A7">
        <v>2021</v>
      </c>
      <c r="B7" t="s">
        <v>28</v>
      </c>
      <c r="C7">
        <v>154</v>
      </c>
      <c r="D7">
        <v>6</v>
      </c>
      <c r="E7" s="65">
        <v>12.099</v>
      </c>
      <c r="F7">
        <v>32.17</v>
      </c>
    </row>
    <row r="8" spans="1:6" x14ac:dyDescent="0.25">
      <c r="A8">
        <v>2021</v>
      </c>
      <c r="B8" t="s">
        <v>28</v>
      </c>
      <c r="C8">
        <v>154</v>
      </c>
      <c r="D8">
        <v>7</v>
      </c>
      <c r="E8" s="65">
        <v>3.895</v>
      </c>
      <c r="F8">
        <v>19.18</v>
      </c>
    </row>
    <row r="9" spans="1:6" x14ac:dyDescent="0.25">
      <c r="A9">
        <v>2021</v>
      </c>
      <c r="B9" t="s">
        <v>28</v>
      </c>
      <c r="C9">
        <v>154</v>
      </c>
      <c r="D9">
        <v>8</v>
      </c>
      <c r="E9" s="65">
        <v>2.9</v>
      </c>
      <c r="F9">
        <v>17.39</v>
      </c>
    </row>
    <row r="10" spans="1:6" x14ac:dyDescent="0.25">
      <c r="A10">
        <v>2021</v>
      </c>
      <c r="B10" t="s">
        <v>28</v>
      </c>
      <c r="C10">
        <v>154</v>
      </c>
      <c r="D10">
        <v>9</v>
      </c>
      <c r="E10" s="65">
        <v>7.81</v>
      </c>
      <c r="F10">
        <v>25.41</v>
      </c>
    </row>
    <row r="11" spans="1:6" x14ac:dyDescent="0.25">
      <c r="A11">
        <v>2021</v>
      </c>
      <c r="B11" t="s">
        <v>28</v>
      </c>
      <c r="C11">
        <v>154</v>
      </c>
      <c r="D11">
        <v>10</v>
      </c>
      <c r="E11" s="65">
        <v>1.4950000000000001</v>
      </c>
      <c r="F11">
        <v>15.16</v>
      </c>
    </row>
    <row r="12" spans="1:6" x14ac:dyDescent="0.25">
      <c r="A12">
        <v>2021</v>
      </c>
      <c r="B12" t="s">
        <v>28</v>
      </c>
      <c r="C12">
        <v>154</v>
      </c>
      <c r="D12">
        <v>11</v>
      </c>
      <c r="E12" s="65">
        <v>7.2649999999999997</v>
      </c>
      <c r="F12">
        <v>25.35</v>
      </c>
    </row>
    <row r="13" spans="1:6" x14ac:dyDescent="0.25">
      <c r="A13">
        <v>2021</v>
      </c>
      <c r="B13" t="s">
        <v>28</v>
      </c>
      <c r="C13">
        <v>154</v>
      </c>
      <c r="D13">
        <v>12</v>
      </c>
      <c r="E13" s="65">
        <v>5.7249999999999996</v>
      </c>
      <c r="F13">
        <v>22.23</v>
      </c>
    </row>
    <row r="14" spans="1:6" x14ac:dyDescent="0.25">
      <c r="A14">
        <v>2021</v>
      </c>
      <c r="B14" t="s">
        <v>28</v>
      </c>
      <c r="C14">
        <v>156</v>
      </c>
      <c r="D14">
        <v>1</v>
      </c>
      <c r="E14" s="65">
        <v>1.5429999999999999</v>
      </c>
      <c r="F14">
        <v>14.07</v>
      </c>
    </row>
    <row r="15" spans="1:6" x14ac:dyDescent="0.25">
      <c r="A15">
        <v>2021</v>
      </c>
      <c r="B15" t="s">
        <v>28</v>
      </c>
      <c r="C15">
        <v>156</v>
      </c>
      <c r="D15">
        <v>2</v>
      </c>
      <c r="E15" s="65">
        <v>4.4210000000000003</v>
      </c>
      <c r="F15">
        <v>21.45</v>
      </c>
    </row>
    <row r="16" spans="1:6" x14ac:dyDescent="0.25">
      <c r="A16">
        <v>2021</v>
      </c>
      <c r="B16" t="s">
        <v>28</v>
      </c>
      <c r="C16">
        <v>156</v>
      </c>
      <c r="D16">
        <v>3</v>
      </c>
      <c r="E16" s="65">
        <v>0.51800000000000002</v>
      </c>
      <c r="F16">
        <v>9.6199999999999992</v>
      </c>
    </row>
    <row r="17" spans="1:6" x14ac:dyDescent="0.25">
      <c r="A17">
        <v>2021</v>
      </c>
      <c r="B17" t="s">
        <v>28</v>
      </c>
      <c r="C17">
        <v>156</v>
      </c>
      <c r="D17">
        <v>4</v>
      </c>
      <c r="E17" s="65">
        <v>1.365</v>
      </c>
      <c r="F17">
        <v>13.01</v>
      </c>
    </row>
    <row r="18" spans="1:6" x14ac:dyDescent="0.25">
      <c r="A18">
        <v>2021</v>
      </c>
      <c r="B18" t="s">
        <v>28</v>
      </c>
      <c r="C18">
        <v>156</v>
      </c>
      <c r="D18">
        <v>5</v>
      </c>
      <c r="E18" s="65">
        <v>3.2290000000000001</v>
      </c>
      <c r="F18">
        <v>18.07</v>
      </c>
    </row>
    <row r="19" spans="1:6" x14ac:dyDescent="0.25">
      <c r="A19">
        <v>2021</v>
      </c>
      <c r="B19" t="s">
        <v>28</v>
      </c>
      <c r="C19">
        <v>156</v>
      </c>
      <c r="D19">
        <v>6</v>
      </c>
      <c r="E19" s="65">
        <v>2.927</v>
      </c>
      <c r="F19">
        <v>18.11</v>
      </c>
    </row>
    <row r="20" spans="1:6" x14ac:dyDescent="0.25">
      <c r="A20">
        <v>2021</v>
      </c>
      <c r="B20" t="s">
        <v>28</v>
      </c>
      <c r="C20">
        <v>156</v>
      </c>
      <c r="D20">
        <v>7</v>
      </c>
      <c r="E20" s="65">
        <v>0.54200000000000004</v>
      </c>
      <c r="F20">
        <v>10.119999999999999</v>
      </c>
    </row>
    <row r="21" spans="1:6" x14ac:dyDescent="0.25">
      <c r="A21">
        <v>2021</v>
      </c>
      <c r="B21" t="s">
        <v>28</v>
      </c>
      <c r="C21">
        <v>156</v>
      </c>
      <c r="D21">
        <v>8</v>
      </c>
      <c r="E21" s="65">
        <v>5.9059999999999997</v>
      </c>
      <c r="F21">
        <v>25.45</v>
      </c>
    </row>
    <row r="22" spans="1:6" x14ac:dyDescent="0.25">
      <c r="A22">
        <v>2021</v>
      </c>
      <c r="B22" t="s">
        <v>28</v>
      </c>
      <c r="C22">
        <v>161</v>
      </c>
      <c r="D22">
        <v>1</v>
      </c>
      <c r="E22" s="65">
        <v>5.2220000000000004</v>
      </c>
      <c r="F22">
        <v>22.15</v>
      </c>
    </row>
    <row r="23" spans="1:6" x14ac:dyDescent="0.25">
      <c r="A23">
        <v>2021</v>
      </c>
      <c r="B23" t="s">
        <v>28</v>
      </c>
      <c r="C23">
        <v>161</v>
      </c>
      <c r="D23">
        <v>2</v>
      </c>
      <c r="E23" s="65">
        <v>6.21</v>
      </c>
      <c r="F23">
        <v>25.68</v>
      </c>
    </row>
    <row r="24" spans="1:6" x14ac:dyDescent="0.25">
      <c r="A24">
        <v>2021</v>
      </c>
      <c r="B24" t="s">
        <v>28</v>
      </c>
      <c r="C24">
        <v>161</v>
      </c>
      <c r="D24">
        <v>3</v>
      </c>
      <c r="E24" s="65">
        <v>3.512</v>
      </c>
      <c r="F24">
        <v>19.09</v>
      </c>
    </row>
    <row r="25" spans="1:6" x14ac:dyDescent="0.25">
      <c r="A25">
        <v>2021</v>
      </c>
      <c r="B25" t="s">
        <v>28</v>
      </c>
      <c r="C25">
        <v>161</v>
      </c>
      <c r="D25">
        <v>4</v>
      </c>
      <c r="E25" s="65">
        <v>12.845000000000001</v>
      </c>
      <c r="F25">
        <v>31.43</v>
      </c>
    </row>
    <row r="26" spans="1:6" x14ac:dyDescent="0.25">
      <c r="A26">
        <v>2021</v>
      </c>
      <c r="B26" t="s">
        <v>28</v>
      </c>
      <c r="C26">
        <v>161</v>
      </c>
      <c r="D26">
        <v>5</v>
      </c>
      <c r="E26" s="65">
        <v>4.1269999999999998</v>
      </c>
      <c r="F26">
        <v>20.51</v>
      </c>
    </row>
    <row r="27" spans="1:6" x14ac:dyDescent="0.25">
      <c r="A27">
        <v>2021</v>
      </c>
      <c r="B27" t="s">
        <v>28</v>
      </c>
      <c r="C27">
        <v>161</v>
      </c>
      <c r="D27">
        <v>6</v>
      </c>
      <c r="E27" s="65">
        <v>3.8420000000000001</v>
      </c>
      <c r="F27">
        <v>18.559999999999999</v>
      </c>
    </row>
    <row r="28" spans="1:6" x14ac:dyDescent="0.25">
      <c r="A28">
        <v>2021</v>
      </c>
      <c r="B28" t="s">
        <v>28</v>
      </c>
      <c r="C28">
        <v>161</v>
      </c>
      <c r="D28">
        <v>7</v>
      </c>
      <c r="E28" s="65">
        <v>4.234</v>
      </c>
      <c r="F28">
        <v>19.63</v>
      </c>
    </row>
    <row r="29" spans="1:6" x14ac:dyDescent="0.25">
      <c r="A29">
        <v>2021</v>
      </c>
      <c r="B29" t="s">
        <v>28</v>
      </c>
      <c r="C29">
        <v>161</v>
      </c>
      <c r="D29">
        <v>8</v>
      </c>
      <c r="E29" s="65">
        <v>5.3</v>
      </c>
      <c r="F29">
        <v>19.68</v>
      </c>
    </row>
    <row r="30" spans="1:6" x14ac:dyDescent="0.25">
      <c r="A30">
        <v>2021</v>
      </c>
      <c r="B30" t="s">
        <v>28</v>
      </c>
      <c r="C30">
        <v>161</v>
      </c>
      <c r="D30">
        <v>9</v>
      </c>
      <c r="E30" s="65">
        <v>2.0209999999999999</v>
      </c>
      <c r="F30">
        <v>15.17</v>
      </c>
    </row>
    <row r="31" spans="1:6" x14ac:dyDescent="0.25">
      <c r="A31">
        <v>2021</v>
      </c>
      <c r="B31" t="s">
        <v>28</v>
      </c>
      <c r="C31">
        <v>161</v>
      </c>
      <c r="D31">
        <v>10</v>
      </c>
      <c r="E31" s="65">
        <v>3.1019999999999999</v>
      </c>
      <c r="F31">
        <v>20.54</v>
      </c>
    </row>
    <row r="32" spans="1:6" x14ac:dyDescent="0.25">
      <c r="A32">
        <v>2021</v>
      </c>
      <c r="B32" t="s">
        <v>28</v>
      </c>
      <c r="C32">
        <v>161</v>
      </c>
      <c r="D32">
        <v>11</v>
      </c>
      <c r="E32" s="65">
        <v>5.8040000000000003</v>
      </c>
      <c r="F32">
        <v>24.29</v>
      </c>
    </row>
    <row r="33" spans="1:6" x14ac:dyDescent="0.25">
      <c r="A33">
        <v>2021</v>
      </c>
      <c r="B33" t="s">
        <v>28</v>
      </c>
      <c r="C33">
        <v>161</v>
      </c>
      <c r="D33">
        <v>12</v>
      </c>
      <c r="E33" s="65">
        <v>2.7440000000000002</v>
      </c>
      <c r="F33">
        <v>17.34</v>
      </c>
    </row>
    <row r="34" spans="1:6" x14ac:dyDescent="0.25">
      <c r="A34">
        <v>2021</v>
      </c>
      <c r="B34" t="s">
        <v>28</v>
      </c>
      <c r="C34">
        <v>171</v>
      </c>
      <c r="D34">
        <v>1</v>
      </c>
      <c r="E34" s="65">
        <v>15.882999999999999</v>
      </c>
      <c r="F34">
        <v>33.51</v>
      </c>
    </row>
    <row r="35" spans="1:6" x14ac:dyDescent="0.25">
      <c r="A35">
        <v>2021</v>
      </c>
      <c r="B35" t="s">
        <v>28</v>
      </c>
      <c r="C35">
        <v>171</v>
      </c>
      <c r="D35">
        <v>2</v>
      </c>
      <c r="E35" s="65">
        <v>10.68</v>
      </c>
      <c r="F35">
        <v>27.16</v>
      </c>
    </row>
    <row r="36" spans="1:6" x14ac:dyDescent="0.25">
      <c r="A36">
        <v>2021</v>
      </c>
      <c r="B36" t="s">
        <v>28</v>
      </c>
      <c r="C36">
        <v>171</v>
      </c>
      <c r="D36">
        <v>3</v>
      </c>
      <c r="E36" s="65">
        <v>5.9160000000000004</v>
      </c>
      <c r="F36">
        <v>23.79</v>
      </c>
    </row>
    <row r="37" spans="1:6" x14ac:dyDescent="0.25">
      <c r="A37">
        <v>2021</v>
      </c>
      <c r="B37" t="s">
        <v>28</v>
      </c>
      <c r="C37">
        <v>171</v>
      </c>
      <c r="D37">
        <v>4</v>
      </c>
      <c r="E37" s="65">
        <v>6.0019999999999998</v>
      </c>
      <c r="F37">
        <v>23.73</v>
      </c>
    </row>
    <row r="38" spans="1:6" x14ac:dyDescent="0.25">
      <c r="A38">
        <v>2021</v>
      </c>
      <c r="B38" t="s">
        <v>28</v>
      </c>
      <c r="C38">
        <v>171</v>
      </c>
      <c r="D38">
        <v>5</v>
      </c>
      <c r="E38" s="65">
        <v>11.593999999999999</v>
      </c>
      <c r="F38">
        <v>33.840000000000003</v>
      </c>
    </row>
    <row r="39" spans="1:6" x14ac:dyDescent="0.25">
      <c r="A39">
        <v>2021</v>
      </c>
      <c r="B39" t="s">
        <v>28</v>
      </c>
      <c r="C39">
        <v>171</v>
      </c>
      <c r="D39">
        <v>6</v>
      </c>
      <c r="E39" s="65">
        <v>14.486000000000001</v>
      </c>
      <c r="F39">
        <v>34.409999999999997</v>
      </c>
    </row>
    <row r="40" spans="1:6" x14ac:dyDescent="0.25">
      <c r="A40">
        <v>2021</v>
      </c>
      <c r="B40" t="s">
        <v>28</v>
      </c>
      <c r="C40">
        <v>171</v>
      </c>
      <c r="D40">
        <v>7</v>
      </c>
      <c r="E40" s="65">
        <v>15.574</v>
      </c>
      <c r="F40">
        <v>34.619999999999997</v>
      </c>
    </row>
    <row r="41" spans="1:6" x14ac:dyDescent="0.25">
      <c r="A41">
        <v>2021</v>
      </c>
      <c r="B41" t="s">
        <v>28</v>
      </c>
      <c r="C41">
        <v>171</v>
      </c>
      <c r="D41">
        <v>8</v>
      </c>
      <c r="E41" s="65">
        <v>15.65</v>
      </c>
      <c r="F41">
        <v>34.42</v>
      </c>
    </row>
    <row r="42" spans="1:6" x14ac:dyDescent="0.25">
      <c r="A42">
        <v>2021</v>
      </c>
      <c r="B42" t="s">
        <v>28</v>
      </c>
      <c r="C42">
        <v>171</v>
      </c>
      <c r="D42">
        <v>9</v>
      </c>
      <c r="E42" s="65">
        <v>9.202</v>
      </c>
      <c r="F42">
        <v>28.41</v>
      </c>
    </row>
    <row r="43" spans="1:6" x14ac:dyDescent="0.25">
      <c r="A43">
        <v>2021</v>
      </c>
      <c r="B43" t="s">
        <v>28</v>
      </c>
      <c r="C43">
        <v>171</v>
      </c>
      <c r="D43">
        <v>10</v>
      </c>
      <c r="E43" s="65">
        <v>3.39</v>
      </c>
      <c r="F43">
        <v>18.63</v>
      </c>
    </row>
    <row r="44" spans="1:6" x14ac:dyDescent="0.25">
      <c r="A44">
        <v>2021</v>
      </c>
      <c r="B44" t="s">
        <v>28</v>
      </c>
      <c r="C44">
        <v>171</v>
      </c>
      <c r="D44">
        <v>11</v>
      </c>
      <c r="E44" s="65">
        <v>17.452000000000002</v>
      </c>
      <c r="F44">
        <v>35.33</v>
      </c>
    </row>
    <row r="45" spans="1:6" x14ac:dyDescent="0.25">
      <c r="A45">
        <v>2021</v>
      </c>
      <c r="B45" t="s">
        <v>28</v>
      </c>
      <c r="C45">
        <v>171</v>
      </c>
      <c r="D45">
        <v>12</v>
      </c>
      <c r="E45" s="65">
        <v>17.388999999999999</v>
      </c>
      <c r="F45">
        <v>37.69</v>
      </c>
    </row>
    <row r="46" spans="1:6" x14ac:dyDescent="0.25">
      <c r="A46">
        <v>2021</v>
      </c>
      <c r="B46" t="s">
        <v>28</v>
      </c>
      <c r="C46">
        <v>174</v>
      </c>
      <c r="D46">
        <v>1</v>
      </c>
      <c r="E46" s="65">
        <v>4.3479999999999999</v>
      </c>
      <c r="F46">
        <v>20.58</v>
      </c>
    </row>
    <row r="47" spans="1:6" x14ac:dyDescent="0.25">
      <c r="A47">
        <v>2021</v>
      </c>
      <c r="B47" t="s">
        <v>28</v>
      </c>
      <c r="C47">
        <v>174</v>
      </c>
      <c r="D47">
        <v>2</v>
      </c>
      <c r="E47" s="65">
        <v>7.0010000000000003</v>
      </c>
      <c r="F47">
        <v>25.13</v>
      </c>
    </row>
    <row r="48" spans="1:6" x14ac:dyDescent="0.25">
      <c r="A48">
        <v>2021</v>
      </c>
      <c r="B48" t="s">
        <v>28</v>
      </c>
      <c r="C48">
        <v>174</v>
      </c>
      <c r="D48">
        <v>3</v>
      </c>
      <c r="E48" s="65">
        <v>2.8410000000000002</v>
      </c>
      <c r="F48">
        <v>17.690000000000001</v>
      </c>
    </row>
    <row r="49" spans="1:6" x14ac:dyDescent="0.25">
      <c r="A49">
        <v>2021</v>
      </c>
      <c r="B49" t="s">
        <v>28</v>
      </c>
      <c r="C49">
        <v>174</v>
      </c>
      <c r="D49">
        <v>4</v>
      </c>
      <c r="E49" s="65">
        <v>9.6969999999999992</v>
      </c>
      <c r="F49">
        <v>27.3</v>
      </c>
    </row>
    <row r="50" spans="1:6" x14ac:dyDescent="0.25">
      <c r="A50">
        <v>2021</v>
      </c>
      <c r="B50" t="s">
        <v>28</v>
      </c>
      <c r="C50">
        <v>174</v>
      </c>
      <c r="D50">
        <v>5</v>
      </c>
      <c r="E50" s="65">
        <v>4.641</v>
      </c>
      <c r="F50">
        <v>20.65</v>
      </c>
    </row>
    <row r="51" spans="1:6" x14ac:dyDescent="0.25">
      <c r="A51">
        <v>2021</v>
      </c>
      <c r="B51" t="s">
        <v>28</v>
      </c>
      <c r="C51">
        <v>174</v>
      </c>
      <c r="D51">
        <v>6</v>
      </c>
      <c r="E51" s="65">
        <v>1.6</v>
      </c>
      <c r="F51">
        <v>13.87</v>
      </c>
    </row>
    <row r="52" spans="1:6" x14ac:dyDescent="0.25">
      <c r="A52">
        <v>2021</v>
      </c>
      <c r="B52" t="s">
        <v>28</v>
      </c>
      <c r="C52">
        <v>174</v>
      </c>
      <c r="D52">
        <v>7</v>
      </c>
      <c r="E52" s="65">
        <v>5.4669999999999996</v>
      </c>
      <c r="F52">
        <v>23.22</v>
      </c>
    </row>
    <row r="53" spans="1:6" x14ac:dyDescent="0.25">
      <c r="A53">
        <v>2021</v>
      </c>
      <c r="B53" t="s">
        <v>28</v>
      </c>
      <c r="C53">
        <v>174</v>
      </c>
      <c r="D53">
        <v>8</v>
      </c>
      <c r="E53" s="65">
        <v>1.1120000000000001</v>
      </c>
      <c r="F53">
        <v>12.39</v>
      </c>
    </row>
    <row r="54" spans="1:6" x14ac:dyDescent="0.25">
      <c r="A54">
        <v>2021</v>
      </c>
      <c r="B54" t="s">
        <v>28</v>
      </c>
      <c r="C54">
        <v>174</v>
      </c>
      <c r="D54">
        <v>9</v>
      </c>
      <c r="E54" s="65">
        <v>7.5910000000000002</v>
      </c>
      <c r="F54">
        <v>27.84</v>
      </c>
    </row>
    <row r="55" spans="1:6" x14ac:dyDescent="0.25">
      <c r="A55">
        <v>2021</v>
      </c>
      <c r="B55" t="s">
        <v>28</v>
      </c>
      <c r="C55">
        <v>174</v>
      </c>
      <c r="D55">
        <v>10</v>
      </c>
      <c r="E55" s="65">
        <v>5.7679999999999998</v>
      </c>
      <c r="F55">
        <v>22.19</v>
      </c>
    </row>
    <row r="56" spans="1:6" x14ac:dyDescent="0.25">
      <c r="A56">
        <v>2021</v>
      </c>
      <c r="B56" t="s">
        <v>28</v>
      </c>
      <c r="C56">
        <v>174</v>
      </c>
      <c r="D56">
        <v>11</v>
      </c>
      <c r="E56" s="65">
        <v>6.63</v>
      </c>
      <c r="F56">
        <v>23.45</v>
      </c>
    </row>
    <row r="57" spans="1:6" x14ac:dyDescent="0.25">
      <c r="A57">
        <v>2021</v>
      </c>
      <c r="B57" t="s">
        <v>28</v>
      </c>
      <c r="C57">
        <v>174</v>
      </c>
      <c r="D57">
        <v>12</v>
      </c>
      <c r="E57" s="65">
        <v>2.9180000000000001</v>
      </c>
      <c r="F57">
        <v>17.53</v>
      </c>
    </row>
    <row r="58" spans="1:6" x14ac:dyDescent="0.25">
      <c r="A58">
        <v>2021</v>
      </c>
      <c r="B58" t="s">
        <v>28</v>
      </c>
      <c r="C58">
        <v>178</v>
      </c>
      <c r="D58">
        <v>1</v>
      </c>
      <c r="E58" s="65">
        <v>10.676</v>
      </c>
      <c r="F58">
        <v>29.44</v>
      </c>
    </row>
    <row r="59" spans="1:6" x14ac:dyDescent="0.25">
      <c r="A59">
        <v>2021</v>
      </c>
      <c r="B59" t="s">
        <v>28</v>
      </c>
      <c r="C59">
        <v>178</v>
      </c>
      <c r="D59">
        <v>2</v>
      </c>
      <c r="E59" s="65">
        <v>5.6950000000000003</v>
      </c>
      <c r="F59">
        <v>21.98</v>
      </c>
    </row>
    <row r="60" spans="1:6" x14ac:dyDescent="0.25">
      <c r="A60">
        <v>2021</v>
      </c>
      <c r="B60" t="s">
        <v>28</v>
      </c>
      <c r="C60">
        <v>178</v>
      </c>
      <c r="D60">
        <v>3</v>
      </c>
      <c r="E60" s="65">
        <v>2.7429999999999999</v>
      </c>
      <c r="F60">
        <v>16.68</v>
      </c>
    </row>
    <row r="61" spans="1:6" x14ac:dyDescent="0.25">
      <c r="A61">
        <v>2021</v>
      </c>
      <c r="B61" t="s">
        <v>28</v>
      </c>
      <c r="C61">
        <v>178</v>
      </c>
      <c r="D61">
        <v>4</v>
      </c>
      <c r="E61" s="65">
        <v>2.0299999999999998</v>
      </c>
      <c r="F61">
        <v>14.86</v>
      </c>
    </row>
    <row r="62" spans="1:6" x14ac:dyDescent="0.25">
      <c r="A62">
        <v>2021</v>
      </c>
      <c r="B62" t="s">
        <v>28</v>
      </c>
      <c r="C62">
        <v>178</v>
      </c>
      <c r="D62">
        <v>5</v>
      </c>
      <c r="E62" s="65">
        <v>1.631</v>
      </c>
      <c r="F62">
        <v>13.94</v>
      </c>
    </row>
    <row r="63" spans="1:6" x14ac:dyDescent="0.25">
      <c r="A63">
        <v>2021</v>
      </c>
      <c r="B63" t="s">
        <v>28</v>
      </c>
      <c r="C63">
        <v>178</v>
      </c>
      <c r="D63">
        <v>6</v>
      </c>
      <c r="E63" s="65">
        <v>1.2290000000000001</v>
      </c>
      <c r="F63">
        <v>11.83</v>
      </c>
    </row>
    <row r="64" spans="1:6" x14ac:dyDescent="0.25">
      <c r="A64">
        <v>2021</v>
      </c>
      <c r="B64" t="s">
        <v>28</v>
      </c>
      <c r="C64">
        <v>178</v>
      </c>
      <c r="D64">
        <v>7</v>
      </c>
      <c r="E64" s="65">
        <v>0.54600000000000004</v>
      </c>
      <c r="F64">
        <v>9.2100000000000009</v>
      </c>
    </row>
    <row r="65" spans="1:6" x14ac:dyDescent="0.25">
      <c r="A65">
        <v>2021</v>
      </c>
      <c r="B65" t="s">
        <v>28</v>
      </c>
      <c r="C65">
        <v>178</v>
      </c>
      <c r="D65">
        <v>8</v>
      </c>
      <c r="E65" s="65">
        <v>0.36099999999999999</v>
      </c>
      <c r="F65">
        <v>7.92</v>
      </c>
    </row>
    <row r="66" spans="1:6" x14ac:dyDescent="0.25">
      <c r="A66">
        <v>2021</v>
      </c>
      <c r="B66" t="s">
        <v>28</v>
      </c>
      <c r="C66">
        <v>178</v>
      </c>
      <c r="D66">
        <v>9</v>
      </c>
      <c r="E66" s="65">
        <v>0.39200000000000002</v>
      </c>
      <c r="F66">
        <v>8.68</v>
      </c>
    </row>
    <row r="67" spans="1:6" x14ac:dyDescent="0.25">
      <c r="A67">
        <v>2021</v>
      </c>
      <c r="B67" t="s">
        <v>28</v>
      </c>
      <c r="C67">
        <v>178</v>
      </c>
      <c r="D67">
        <v>10</v>
      </c>
      <c r="E67" s="65">
        <v>0.16400000000000001</v>
      </c>
      <c r="F67">
        <v>5.65</v>
      </c>
    </row>
    <row r="68" spans="1:6" x14ac:dyDescent="0.25">
      <c r="A68">
        <v>2021</v>
      </c>
      <c r="B68" t="s">
        <v>28</v>
      </c>
      <c r="C68">
        <v>178</v>
      </c>
      <c r="D68">
        <v>11</v>
      </c>
      <c r="E68" s="65">
        <v>0.20399999999999999</v>
      </c>
      <c r="F68">
        <v>7.01</v>
      </c>
    </row>
    <row r="69" spans="1:6" x14ac:dyDescent="0.25">
      <c r="A69">
        <v>2021</v>
      </c>
      <c r="B69" t="s">
        <v>28</v>
      </c>
      <c r="C69">
        <v>178</v>
      </c>
      <c r="D69">
        <v>12</v>
      </c>
      <c r="E69" s="65">
        <v>0.105</v>
      </c>
      <c r="F69">
        <v>5.25</v>
      </c>
    </row>
    <row r="70" spans="1:6" x14ac:dyDescent="0.25">
      <c r="A70">
        <v>2021</v>
      </c>
      <c r="B70" t="s">
        <v>28</v>
      </c>
      <c r="C70">
        <v>185</v>
      </c>
      <c r="D70">
        <v>1</v>
      </c>
      <c r="E70" s="65">
        <v>10.196</v>
      </c>
      <c r="F70">
        <v>26.25</v>
      </c>
    </row>
    <row r="71" spans="1:6" x14ac:dyDescent="0.25">
      <c r="A71">
        <v>2021</v>
      </c>
      <c r="B71" t="s">
        <v>28</v>
      </c>
      <c r="C71">
        <v>185</v>
      </c>
      <c r="D71">
        <v>2</v>
      </c>
      <c r="E71" s="65">
        <v>2.5510000000000002</v>
      </c>
      <c r="F71">
        <v>17.39</v>
      </c>
    </row>
    <row r="72" spans="1:6" x14ac:dyDescent="0.25">
      <c r="A72">
        <v>2021</v>
      </c>
      <c r="B72" t="s">
        <v>28</v>
      </c>
      <c r="C72">
        <v>185</v>
      </c>
      <c r="D72">
        <v>3</v>
      </c>
      <c r="E72" s="65">
        <v>2.331</v>
      </c>
      <c r="F72">
        <v>15.19</v>
      </c>
    </row>
    <row r="73" spans="1:6" x14ac:dyDescent="0.25">
      <c r="A73">
        <v>2021</v>
      </c>
      <c r="B73" t="s">
        <v>28</v>
      </c>
      <c r="C73">
        <v>185</v>
      </c>
      <c r="D73">
        <v>4</v>
      </c>
      <c r="E73" s="65">
        <v>2.6030000000000002</v>
      </c>
      <c r="F73">
        <v>16.93</v>
      </c>
    </row>
    <row r="74" spans="1:6" x14ac:dyDescent="0.25">
      <c r="A74">
        <v>2021</v>
      </c>
      <c r="B74" t="s">
        <v>28</v>
      </c>
      <c r="C74">
        <v>185</v>
      </c>
      <c r="D74">
        <v>5</v>
      </c>
      <c r="E74" s="65">
        <v>2.08</v>
      </c>
      <c r="F74">
        <v>14.34</v>
      </c>
    </row>
    <row r="75" spans="1:6" x14ac:dyDescent="0.25">
      <c r="A75">
        <v>2021</v>
      </c>
      <c r="B75" t="s">
        <v>28</v>
      </c>
      <c r="C75">
        <v>185</v>
      </c>
      <c r="D75">
        <v>6</v>
      </c>
      <c r="E75" s="65">
        <v>1.7649999999999999</v>
      </c>
      <c r="F75">
        <v>15.02</v>
      </c>
    </row>
    <row r="76" spans="1:6" x14ac:dyDescent="0.25">
      <c r="A76">
        <v>2021</v>
      </c>
      <c r="B76" t="s">
        <v>28</v>
      </c>
      <c r="C76">
        <v>185</v>
      </c>
      <c r="D76">
        <v>7</v>
      </c>
      <c r="E76" s="65">
        <v>1.1619999999999999</v>
      </c>
      <c r="F76">
        <v>12.55</v>
      </c>
    </row>
    <row r="77" spans="1:6" x14ac:dyDescent="0.25">
      <c r="A77">
        <v>2021</v>
      </c>
      <c r="B77" t="s">
        <v>28</v>
      </c>
      <c r="C77">
        <v>185</v>
      </c>
      <c r="D77">
        <v>8</v>
      </c>
      <c r="E77" s="65">
        <v>1.526</v>
      </c>
      <c r="F77">
        <v>13.87</v>
      </c>
    </row>
    <row r="78" spans="1:6" x14ac:dyDescent="0.25">
      <c r="A78">
        <v>2021</v>
      </c>
      <c r="B78" t="s">
        <v>28</v>
      </c>
      <c r="C78">
        <v>185</v>
      </c>
      <c r="D78">
        <v>9</v>
      </c>
      <c r="E78" s="65">
        <v>0.63</v>
      </c>
      <c r="F78">
        <v>10.25</v>
      </c>
    </row>
    <row r="79" spans="1:6" x14ac:dyDescent="0.25">
      <c r="A79">
        <v>2021</v>
      </c>
      <c r="B79" t="s">
        <v>28</v>
      </c>
      <c r="C79">
        <v>185</v>
      </c>
      <c r="D79">
        <v>10</v>
      </c>
      <c r="E79" s="65">
        <v>0.91800000000000004</v>
      </c>
      <c r="F79">
        <v>12.15</v>
      </c>
    </row>
    <row r="80" spans="1:6" x14ac:dyDescent="0.25">
      <c r="A80">
        <v>2021</v>
      </c>
      <c r="B80" t="s">
        <v>28</v>
      </c>
      <c r="C80">
        <v>185</v>
      </c>
      <c r="D80">
        <v>11</v>
      </c>
      <c r="E80" s="65">
        <v>0.52900000000000003</v>
      </c>
      <c r="F80">
        <v>9.35</v>
      </c>
    </row>
    <row r="81" spans="1:6" x14ac:dyDescent="0.25">
      <c r="A81">
        <v>2021</v>
      </c>
      <c r="B81" t="s">
        <v>28</v>
      </c>
      <c r="C81">
        <v>185</v>
      </c>
      <c r="D81">
        <v>12</v>
      </c>
      <c r="E81" s="65">
        <v>0.749</v>
      </c>
      <c r="F81">
        <v>10.43</v>
      </c>
    </row>
    <row r="82" spans="1:6" x14ac:dyDescent="0.25">
      <c r="A82">
        <v>2021</v>
      </c>
      <c r="B82" t="s">
        <v>28</v>
      </c>
      <c r="C82">
        <v>190</v>
      </c>
      <c r="D82">
        <v>1</v>
      </c>
      <c r="E82" s="65">
        <v>8.5519999999999996</v>
      </c>
      <c r="F82">
        <v>26.93</v>
      </c>
    </row>
    <row r="83" spans="1:6" x14ac:dyDescent="0.25">
      <c r="A83">
        <v>2021</v>
      </c>
      <c r="B83" t="s">
        <v>28</v>
      </c>
      <c r="C83">
        <v>190</v>
      </c>
      <c r="D83">
        <v>2</v>
      </c>
      <c r="E83" s="65">
        <v>2.9</v>
      </c>
      <c r="F83">
        <v>16.670000000000002</v>
      </c>
    </row>
    <row r="84" spans="1:6" x14ac:dyDescent="0.25">
      <c r="A84">
        <v>2021</v>
      </c>
      <c r="B84" t="s">
        <v>28</v>
      </c>
      <c r="C84">
        <v>190</v>
      </c>
      <c r="D84">
        <v>3</v>
      </c>
      <c r="E84" s="65">
        <v>1.724</v>
      </c>
      <c r="F84">
        <v>13.82</v>
      </c>
    </row>
    <row r="85" spans="1:6" x14ac:dyDescent="0.25">
      <c r="A85">
        <v>2021</v>
      </c>
      <c r="B85" t="s">
        <v>28</v>
      </c>
      <c r="C85">
        <v>193</v>
      </c>
      <c r="D85">
        <v>1</v>
      </c>
      <c r="E85" s="65">
        <v>10.741</v>
      </c>
      <c r="F85">
        <v>29.69</v>
      </c>
    </row>
    <row r="86" spans="1:6" x14ac:dyDescent="0.25">
      <c r="A86">
        <v>2021</v>
      </c>
      <c r="B86" t="s">
        <v>28</v>
      </c>
      <c r="C86">
        <v>193</v>
      </c>
      <c r="D86">
        <v>2</v>
      </c>
      <c r="E86" s="65">
        <v>5.641</v>
      </c>
      <c r="F86">
        <v>23.49</v>
      </c>
    </row>
    <row r="87" spans="1:6" x14ac:dyDescent="0.25">
      <c r="A87">
        <v>2021</v>
      </c>
      <c r="B87" t="s">
        <v>28</v>
      </c>
      <c r="C87">
        <v>193</v>
      </c>
      <c r="D87">
        <v>3</v>
      </c>
      <c r="E87" s="65">
        <v>6.5270000000000001</v>
      </c>
      <c r="F87">
        <v>24.68</v>
      </c>
    </row>
    <row r="88" spans="1:6" x14ac:dyDescent="0.25">
      <c r="A88">
        <v>2021</v>
      </c>
      <c r="B88" t="s">
        <v>28</v>
      </c>
      <c r="C88">
        <v>193</v>
      </c>
      <c r="D88">
        <v>4</v>
      </c>
      <c r="E88" s="65">
        <v>1.538</v>
      </c>
      <c r="F88">
        <v>13.86</v>
      </c>
    </row>
    <row r="89" spans="1:6" x14ac:dyDescent="0.25">
      <c r="A89">
        <v>2021</v>
      </c>
      <c r="B89" t="s">
        <v>28</v>
      </c>
      <c r="C89">
        <v>193</v>
      </c>
      <c r="D89">
        <v>5</v>
      </c>
      <c r="E89" s="65">
        <v>4.2389999999999999</v>
      </c>
      <c r="F89">
        <v>22.18</v>
      </c>
    </row>
    <row r="90" spans="1:6" x14ac:dyDescent="0.25">
      <c r="A90">
        <v>2021</v>
      </c>
      <c r="B90" t="s">
        <v>28</v>
      </c>
      <c r="C90">
        <v>193</v>
      </c>
      <c r="D90">
        <v>6</v>
      </c>
      <c r="E90" s="65">
        <v>2.9260000000000002</v>
      </c>
      <c r="F90">
        <v>18.309999999999999</v>
      </c>
    </row>
    <row r="91" spans="1:6" x14ac:dyDescent="0.25">
      <c r="A91">
        <v>2021</v>
      </c>
      <c r="B91" t="s">
        <v>28</v>
      </c>
      <c r="C91">
        <v>193</v>
      </c>
      <c r="D91">
        <v>7</v>
      </c>
      <c r="E91" s="65">
        <v>8.6890000000000001</v>
      </c>
      <c r="F91">
        <v>26.56</v>
      </c>
    </row>
    <row r="92" spans="1:6" x14ac:dyDescent="0.25">
      <c r="A92">
        <v>2021</v>
      </c>
      <c r="B92" t="s">
        <v>28</v>
      </c>
      <c r="C92">
        <v>193</v>
      </c>
      <c r="D92">
        <v>8</v>
      </c>
      <c r="E92" s="65">
        <v>4.1660000000000004</v>
      </c>
      <c r="F92">
        <v>22.49</v>
      </c>
    </row>
    <row r="93" spans="1:6" x14ac:dyDescent="0.25">
      <c r="A93">
        <v>2021</v>
      </c>
      <c r="B93" t="s">
        <v>28</v>
      </c>
      <c r="C93">
        <v>193</v>
      </c>
      <c r="D93">
        <v>9</v>
      </c>
      <c r="E93" s="65">
        <v>2.9609999999999999</v>
      </c>
      <c r="F93">
        <v>18.7</v>
      </c>
    </row>
    <row r="94" spans="1:6" x14ac:dyDescent="0.25">
      <c r="A94">
        <v>2021</v>
      </c>
      <c r="B94" t="s">
        <v>28</v>
      </c>
      <c r="C94">
        <v>193</v>
      </c>
      <c r="D94">
        <v>10</v>
      </c>
      <c r="E94" s="65">
        <v>4.7750000000000004</v>
      </c>
      <c r="F94">
        <v>23.99</v>
      </c>
    </row>
    <row r="95" spans="1:6" x14ac:dyDescent="0.25">
      <c r="A95">
        <v>2021</v>
      </c>
      <c r="B95" t="s">
        <v>28</v>
      </c>
      <c r="C95">
        <v>193</v>
      </c>
      <c r="D95">
        <v>11</v>
      </c>
      <c r="E95" s="65">
        <v>1.575</v>
      </c>
      <c r="F95">
        <v>14.04</v>
      </c>
    </row>
    <row r="96" spans="1:6" x14ac:dyDescent="0.25">
      <c r="A96">
        <v>2021</v>
      </c>
      <c r="B96" t="s">
        <v>28</v>
      </c>
      <c r="C96">
        <v>193</v>
      </c>
      <c r="D96">
        <v>12</v>
      </c>
      <c r="E96" s="65">
        <v>4.2530000000000001</v>
      </c>
      <c r="F96">
        <v>21.06</v>
      </c>
    </row>
    <row r="97" spans="1:6" x14ac:dyDescent="0.25">
      <c r="A97">
        <v>2021</v>
      </c>
      <c r="B97" t="s">
        <v>28</v>
      </c>
      <c r="C97">
        <v>197</v>
      </c>
      <c r="D97">
        <v>1</v>
      </c>
      <c r="E97" s="65">
        <v>2.8660000000000001</v>
      </c>
      <c r="F97">
        <v>18.09</v>
      </c>
    </row>
    <row r="98" spans="1:6" x14ac:dyDescent="0.25">
      <c r="A98">
        <v>2021</v>
      </c>
      <c r="B98" t="s">
        <v>28</v>
      </c>
      <c r="C98">
        <v>197</v>
      </c>
      <c r="D98">
        <v>2</v>
      </c>
      <c r="E98" s="65">
        <v>5.23</v>
      </c>
      <c r="F98">
        <v>22.03</v>
      </c>
    </row>
    <row r="99" spans="1:6" x14ac:dyDescent="0.25">
      <c r="A99">
        <v>2021</v>
      </c>
      <c r="B99" t="s">
        <v>28</v>
      </c>
      <c r="C99">
        <v>197</v>
      </c>
      <c r="D99">
        <v>3</v>
      </c>
      <c r="E99" s="65">
        <v>1.663</v>
      </c>
      <c r="F99">
        <v>14.51</v>
      </c>
    </row>
    <row r="100" spans="1:6" x14ac:dyDescent="0.25">
      <c r="A100">
        <v>2021</v>
      </c>
      <c r="B100" t="s">
        <v>28</v>
      </c>
      <c r="C100">
        <v>197</v>
      </c>
      <c r="D100">
        <v>4</v>
      </c>
      <c r="E100" s="65">
        <v>4.2569999999999997</v>
      </c>
      <c r="F100">
        <v>20.62</v>
      </c>
    </row>
    <row r="101" spans="1:6" x14ac:dyDescent="0.25">
      <c r="A101">
        <v>2021</v>
      </c>
      <c r="B101" t="s">
        <v>28</v>
      </c>
      <c r="C101">
        <v>197</v>
      </c>
      <c r="D101">
        <v>5</v>
      </c>
      <c r="E101" s="65">
        <v>1.3089999999999999</v>
      </c>
      <c r="F101">
        <v>13.36</v>
      </c>
    </row>
    <row r="102" spans="1:6" x14ac:dyDescent="0.25">
      <c r="A102">
        <v>2021</v>
      </c>
      <c r="B102" t="s">
        <v>28</v>
      </c>
      <c r="C102">
        <v>197</v>
      </c>
      <c r="D102">
        <v>6</v>
      </c>
      <c r="E102" s="65">
        <v>1.107</v>
      </c>
      <c r="F102">
        <v>12.71</v>
      </c>
    </row>
    <row r="103" spans="1:6" x14ac:dyDescent="0.25">
      <c r="A103">
        <v>2021</v>
      </c>
      <c r="B103" t="s">
        <v>28</v>
      </c>
      <c r="C103">
        <v>197</v>
      </c>
      <c r="D103">
        <v>7</v>
      </c>
      <c r="E103" s="65">
        <v>4.1349999999999998</v>
      </c>
      <c r="F103">
        <v>22.51</v>
      </c>
    </row>
    <row r="104" spans="1:6" x14ac:dyDescent="0.25">
      <c r="A104">
        <v>2021</v>
      </c>
      <c r="B104" t="s">
        <v>28</v>
      </c>
      <c r="C104">
        <v>197</v>
      </c>
      <c r="D104">
        <v>8</v>
      </c>
      <c r="E104" s="65">
        <v>0.73499999999999999</v>
      </c>
      <c r="F104">
        <v>11.36</v>
      </c>
    </row>
    <row r="105" spans="1:6" x14ac:dyDescent="0.25">
      <c r="A105">
        <v>2021</v>
      </c>
      <c r="B105" t="s">
        <v>28</v>
      </c>
      <c r="C105">
        <v>197</v>
      </c>
      <c r="D105">
        <v>9</v>
      </c>
      <c r="E105" s="65">
        <v>2.105</v>
      </c>
      <c r="F105">
        <v>16.84</v>
      </c>
    </row>
    <row r="106" spans="1:6" x14ac:dyDescent="0.25">
      <c r="A106">
        <v>2021</v>
      </c>
      <c r="B106" t="s">
        <v>28</v>
      </c>
      <c r="C106">
        <v>197</v>
      </c>
      <c r="D106">
        <v>10</v>
      </c>
      <c r="E106" s="65">
        <v>3.15</v>
      </c>
      <c r="F106">
        <v>19.45</v>
      </c>
    </row>
    <row r="107" spans="1:6" x14ac:dyDescent="0.25">
      <c r="A107">
        <v>2021</v>
      </c>
      <c r="B107" t="s">
        <v>28</v>
      </c>
      <c r="C107">
        <v>197</v>
      </c>
      <c r="D107">
        <v>11</v>
      </c>
      <c r="E107" s="65">
        <v>1.9630000000000001</v>
      </c>
      <c r="F107">
        <v>15.82</v>
      </c>
    </row>
    <row r="108" spans="1:6" x14ac:dyDescent="0.25">
      <c r="A108">
        <v>2021</v>
      </c>
      <c r="B108" t="s">
        <v>28</v>
      </c>
      <c r="C108">
        <v>197</v>
      </c>
      <c r="D108">
        <v>12</v>
      </c>
      <c r="E108" s="65">
        <v>3.2909999999999999</v>
      </c>
      <c r="F108">
        <v>19.07</v>
      </c>
    </row>
    <row r="109" spans="1:6" x14ac:dyDescent="0.25">
      <c r="A109">
        <v>2021</v>
      </c>
      <c r="B109" t="s">
        <v>28</v>
      </c>
      <c r="C109">
        <v>198</v>
      </c>
      <c r="D109">
        <v>1</v>
      </c>
      <c r="E109" s="65">
        <v>20.207000000000001</v>
      </c>
      <c r="F109">
        <v>36.04</v>
      </c>
    </row>
    <row r="110" spans="1:6" x14ac:dyDescent="0.25">
      <c r="A110">
        <v>2021</v>
      </c>
      <c r="B110" t="s">
        <v>28</v>
      </c>
      <c r="C110">
        <v>198</v>
      </c>
      <c r="D110">
        <v>2</v>
      </c>
      <c r="E110" s="65">
        <v>13.481</v>
      </c>
      <c r="F110">
        <v>29.6</v>
      </c>
    </row>
    <row r="111" spans="1:6" x14ac:dyDescent="0.25">
      <c r="A111">
        <v>2021</v>
      </c>
      <c r="B111" t="s">
        <v>28</v>
      </c>
      <c r="C111">
        <v>198</v>
      </c>
      <c r="D111">
        <v>3</v>
      </c>
      <c r="E111" s="65">
        <v>10.058</v>
      </c>
      <c r="F111">
        <v>26.92</v>
      </c>
    </row>
    <row r="112" spans="1:6" x14ac:dyDescent="0.25">
      <c r="A112">
        <v>2021</v>
      </c>
      <c r="B112" t="s">
        <v>28</v>
      </c>
      <c r="C112">
        <v>198</v>
      </c>
      <c r="D112">
        <v>4</v>
      </c>
      <c r="E112" s="65">
        <v>12.97</v>
      </c>
      <c r="F112">
        <v>30.72</v>
      </c>
    </row>
    <row r="113" spans="1:6" x14ac:dyDescent="0.25">
      <c r="A113">
        <v>2021</v>
      </c>
      <c r="B113" t="s">
        <v>28</v>
      </c>
      <c r="C113">
        <v>198</v>
      </c>
      <c r="D113">
        <v>5</v>
      </c>
      <c r="E113" s="65">
        <v>6.1929999999999996</v>
      </c>
      <c r="F113">
        <v>22.44</v>
      </c>
    </row>
    <row r="114" spans="1:6" x14ac:dyDescent="0.25">
      <c r="A114">
        <v>2021</v>
      </c>
      <c r="B114" t="s">
        <v>28</v>
      </c>
      <c r="C114">
        <v>198</v>
      </c>
      <c r="D114">
        <v>6</v>
      </c>
      <c r="E114" s="65">
        <v>3.4140000000000001</v>
      </c>
      <c r="F114">
        <v>18.78</v>
      </c>
    </row>
    <row r="115" spans="1:6" x14ac:dyDescent="0.25">
      <c r="A115">
        <v>2021</v>
      </c>
      <c r="B115" t="s">
        <v>28</v>
      </c>
      <c r="C115">
        <v>198</v>
      </c>
      <c r="D115">
        <v>7</v>
      </c>
      <c r="E115" s="65">
        <v>12.241</v>
      </c>
      <c r="F115">
        <v>27.23</v>
      </c>
    </row>
    <row r="116" spans="1:6" x14ac:dyDescent="0.25">
      <c r="A116">
        <v>2021</v>
      </c>
      <c r="B116" t="s">
        <v>28</v>
      </c>
      <c r="C116">
        <v>198</v>
      </c>
      <c r="D116">
        <v>8</v>
      </c>
      <c r="E116" s="65">
        <v>7.0789999999999997</v>
      </c>
      <c r="F116">
        <v>25.28</v>
      </c>
    </row>
    <row r="117" spans="1:6" x14ac:dyDescent="0.25">
      <c r="A117">
        <v>2021</v>
      </c>
      <c r="B117" t="s">
        <v>28</v>
      </c>
      <c r="C117">
        <v>198</v>
      </c>
      <c r="D117">
        <v>9</v>
      </c>
      <c r="E117" s="65">
        <v>25.63</v>
      </c>
      <c r="F117">
        <v>42.64</v>
      </c>
    </row>
    <row r="118" spans="1:6" x14ac:dyDescent="0.25">
      <c r="A118">
        <v>2021</v>
      </c>
      <c r="B118" t="s">
        <v>28</v>
      </c>
      <c r="C118">
        <v>198</v>
      </c>
      <c r="D118">
        <v>10</v>
      </c>
      <c r="E118" s="65">
        <v>6</v>
      </c>
      <c r="F118">
        <v>23.62</v>
      </c>
    </row>
    <row r="119" spans="1:6" x14ac:dyDescent="0.25">
      <c r="A119">
        <v>2021</v>
      </c>
      <c r="B119" t="s">
        <v>28</v>
      </c>
      <c r="C119">
        <v>198</v>
      </c>
      <c r="D119">
        <v>11</v>
      </c>
      <c r="E119" s="65">
        <v>15.705</v>
      </c>
      <c r="F119">
        <v>32.83</v>
      </c>
    </row>
    <row r="120" spans="1:6" x14ac:dyDescent="0.25">
      <c r="A120">
        <v>2021</v>
      </c>
      <c r="B120" t="s">
        <v>28</v>
      </c>
      <c r="C120">
        <v>198</v>
      </c>
      <c r="D120">
        <v>12</v>
      </c>
      <c r="E120" s="65">
        <v>11.688000000000001</v>
      </c>
      <c r="F120">
        <v>31.93</v>
      </c>
    </row>
    <row r="121" spans="1:6" x14ac:dyDescent="0.25">
      <c r="A121">
        <v>2021</v>
      </c>
      <c r="B121" t="s">
        <v>28</v>
      </c>
      <c r="C121">
        <v>199</v>
      </c>
      <c r="D121">
        <v>1</v>
      </c>
      <c r="E121" s="65">
        <v>3.1760000000000002</v>
      </c>
      <c r="F121">
        <v>16.809999999999999</v>
      </c>
    </row>
    <row r="122" spans="1:6" x14ac:dyDescent="0.25">
      <c r="A122">
        <v>2021</v>
      </c>
      <c r="B122" t="s">
        <v>28</v>
      </c>
      <c r="C122">
        <v>199</v>
      </c>
      <c r="D122">
        <v>2</v>
      </c>
      <c r="E122" s="65">
        <v>10.513</v>
      </c>
      <c r="F122">
        <v>27.01</v>
      </c>
    </row>
    <row r="123" spans="1:6" x14ac:dyDescent="0.25">
      <c r="A123">
        <v>2021</v>
      </c>
      <c r="B123" t="s">
        <v>28</v>
      </c>
      <c r="C123">
        <v>199</v>
      </c>
      <c r="D123">
        <v>3</v>
      </c>
      <c r="E123" s="65">
        <v>10.263</v>
      </c>
      <c r="F123">
        <v>27.17</v>
      </c>
    </row>
    <row r="124" spans="1:6" x14ac:dyDescent="0.25">
      <c r="A124">
        <v>2021</v>
      </c>
      <c r="B124" t="s">
        <v>28</v>
      </c>
      <c r="C124">
        <v>199</v>
      </c>
      <c r="D124">
        <v>4</v>
      </c>
      <c r="E124" s="65">
        <v>17.047999999999998</v>
      </c>
      <c r="F124">
        <v>35.01</v>
      </c>
    </row>
    <row r="125" spans="1:6" x14ac:dyDescent="0.25">
      <c r="A125">
        <v>2021</v>
      </c>
      <c r="B125" t="s">
        <v>28</v>
      </c>
      <c r="C125">
        <v>199</v>
      </c>
      <c r="D125">
        <v>5</v>
      </c>
      <c r="E125" s="65">
        <v>14.128</v>
      </c>
      <c r="F125">
        <v>30.74</v>
      </c>
    </row>
    <row r="126" spans="1:6" x14ac:dyDescent="0.25">
      <c r="A126">
        <v>2021</v>
      </c>
      <c r="B126" t="s">
        <v>28</v>
      </c>
      <c r="C126">
        <v>199</v>
      </c>
      <c r="D126">
        <v>6</v>
      </c>
      <c r="E126" s="65">
        <v>14.859</v>
      </c>
      <c r="F126">
        <v>27.18</v>
      </c>
    </row>
    <row r="127" spans="1:6" x14ac:dyDescent="0.25">
      <c r="A127">
        <v>2021</v>
      </c>
      <c r="B127" t="s">
        <v>28</v>
      </c>
      <c r="C127">
        <v>199</v>
      </c>
      <c r="D127">
        <v>7</v>
      </c>
      <c r="E127" s="65">
        <v>8.1029999999999998</v>
      </c>
      <c r="F127">
        <v>25.67</v>
      </c>
    </row>
    <row r="128" spans="1:6" x14ac:dyDescent="0.25">
      <c r="A128">
        <v>2021</v>
      </c>
      <c r="B128" t="s">
        <v>28</v>
      </c>
      <c r="C128">
        <v>199</v>
      </c>
      <c r="D128">
        <v>8</v>
      </c>
      <c r="E128" s="65">
        <v>24.495999999999999</v>
      </c>
      <c r="F128">
        <v>39.17</v>
      </c>
    </row>
    <row r="129" spans="1:6" x14ac:dyDescent="0.25">
      <c r="A129">
        <v>2021</v>
      </c>
      <c r="B129" t="s">
        <v>28</v>
      </c>
      <c r="C129">
        <v>199</v>
      </c>
      <c r="D129">
        <v>9</v>
      </c>
      <c r="E129" s="65">
        <v>13.108000000000001</v>
      </c>
      <c r="F129">
        <v>29.36</v>
      </c>
    </row>
    <row r="130" spans="1:6" x14ac:dyDescent="0.25">
      <c r="A130">
        <v>2021</v>
      </c>
      <c r="B130" t="s">
        <v>28</v>
      </c>
      <c r="C130">
        <v>199</v>
      </c>
      <c r="D130">
        <v>10</v>
      </c>
      <c r="E130" s="65">
        <v>11.15</v>
      </c>
      <c r="F130">
        <v>29.07</v>
      </c>
    </row>
    <row r="131" spans="1:6" x14ac:dyDescent="0.25">
      <c r="A131">
        <v>2021</v>
      </c>
      <c r="B131" t="s">
        <v>28</v>
      </c>
      <c r="C131">
        <v>199</v>
      </c>
      <c r="D131">
        <v>11</v>
      </c>
      <c r="E131" s="65">
        <v>12.465999999999999</v>
      </c>
      <c r="F131">
        <v>30.16</v>
      </c>
    </row>
    <row r="132" spans="1:6" x14ac:dyDescent="0.25">
      <c r="A132">
        <v>2021</v>
      </c>
      <c r="B132" t="s">
        <v>28</v>
      </c>
      <c r="C132">
        <v>199</v>
      </c>
      <c r="D132">
        <v>12</v>
      </c>
      <c r="E132" s="65">
        <v>9.1379999999999999</v>
      </c>
      <c r="F132">
        <v>26.71</v>
      </c>
    </row>
    <row r="133" spans="1:6" x14ac:dyDescent="0.25">
      <c r="A133">
        <v>2021</v>
      </c>
      <c r="B133" t="s">
        <v>28</v>
      </c>
      <c r="C133">
        <v>208</v>
      </c>
      <c r="D133">
        <v>1</v>
      </c>
      <c r="E133" s="65">
        <v>3.883</v>
      </c>
      <c r="F133">
        <v>18.71</v>
      </c>
    </row>
    <row r="134" spans="1:6" x14ac:dyDescent="0.25">
      <c r="A134">
        <v>2021</v>
      </c>
      <c r="B134" t="s">
        <v>28</v>
      </c>
      <c r="C134">
        <v>208</v>
      </c>
      <c r="D134">
        <v>2</v>
      </c>
      <c r="E134" s="65">
        <v>1.833</v>
      </c>
      <c r="F134">
        <v>14.79</v>
      </c>
    </row>
    <row r="135" spans="1:6" x14ac:dyDescent="0.25">
      <c r="A135">
        <v>2021</v>
      </c>
      <c r="B135" t="s">
        <v>28</v>
      </c>
      <c r="C135">
        <v>208</v>
      </c>
      <c r="D135">
        <v>3</v>
      </c>
      <c r="E135" s="65">
        <v>0.35899999999999999</v>
      </c>
      <c r="F135">
        <v>8.49</v>
      </c>
    </row>
    <row r="136" spans="1:6" x14ac:dyDescent="0.25">
      <c r="A136">
        <v>2021</v>
      </c>
      <c r="B136" t="s">
        <v>28</v>
      </c>
      <c r="C136">
        <v>208</v>
      </c>
      <c r="D136">
        <v>4</v>
      </c>
      <c r="E136" s="65">
        <v>1.268</v>
      </c>
      <c r="F136">
        <v>14.14</v>
      </c>
    </row>
    <row r="137" spans="1:6" x14ac:dyDescent="0.25">
      <c r="A137">
        <v>2021</v>
      </c>
      <c r="B137" t="s">
        <v>28</v>
      </c>
      <c r="C137">
        <v>208</v>
      </c>
      <c r="D137">
        <v>5</v>
      </c>
      <c r="E137" s="65">
        <v>1.9630000000000001</v>
      </c>
      <c r="F137">
        <v>14.11</v>
      </c>
    </row>
    <row r="138" spans="1:6" x14ac:dyDescent="0.25">
      <c r="A138">
        <v>2021</v>
      </c>
      <c r="B138" t="s">
        <v>28</v>
      </c>
      <c r="C138">
        <v>208</v>
      </c>
      <c r="D138">
        <v>6</v>
      </c>
      <c r="E138" s="65">
        <v>0.53200000000000003</v>
      </c>
      <c r="F138">
        <v>9.23</v>
      </c>
    </row>
    <row r="139" spans="1:6" x14ac:dyDescent="0.25">
      <c r="A139">
        <v>2021</v>
      </c>
      <c r="B139" t="s">
        <v>28</v>
      </c>
      <c r="C139">
        <v>208</v>
      </c>
      <c r="D139">
        <v>7</v>
      </c>
      <c r="E139" s="65">
        <v>1.431</v>
      </c>
      <c r="F139">
        <v>13.4</v>
      </c>
    </row>
    <row r="140" spans="1:6" x14ac:dyDescent="0.25">
      <c r="A140">
        <v>2021</v>
      </c>
      <c r="B140" t="s">
        <v>28</v>
      </c>
      <c r="C140">
        <v>208</v>
      </c>
      <c r="D140">
        <v>8</v>
      </c>
      <c r="E140" s="65">
        <v>0.49</v>
      </c>
      <c r="F140">
        <v>9.6199999999999992</v>
      </c>
    </row>
    <row r="141" spans="1:6" x14ac:dyDescent="0.25">
      <c r="A141">
        <v>2021</v>
      </c>
      <c r="B141" t="s">
        <v>28</v>
      </c>
      <c r="C141">
        <v>208</v>
      </c>
      <c r="D141">
        <v>9</v>
      </c>
      <c r="E141" s="65">
        <v>0.61</v>
      </c>
      <c r="F141">
        <v>9.31</v>
      </c>
    </row>
    <row r="142" spans="1:6" x14ac:dyDescent="0.25">
      <c r="A142">
        <v>2021</v>
      </c>
      <c r="B142" t="s">
        <v>28</v>
      </c>
      <c r="C142">
        <v>208</v>
      </c>
      <c r="D142">
        <v>10</v>
      </c>
      <c r="E142" s="65">
        <v>0.59699999999999998</v>
      </c>
      <c r="F142">
        <v>10.18</v>
      </c>
    </row>
    <row r="143" spans="1:6" x14ac:dyDescent="0.25">
      <c r="A143">
        <v>2021</v>
      </c>
      <c r="B143" t="s">
        <v>28</v>
      </c>
      <c r="C143">
        <v>208</v>
      </c>
      <c r="D143">
        <v>11</v>
      </c>
      <c r="E143" s="65">
        <v>1.2410000000000001</v>
      </c>
      <c r="F143">
        <v>13.44</v>
      </c>
    </row>
    <row r="144" spans="1:6" x14ac:dyDescent="0.25">
      <c r="A144">
        <v>2021</v>
      </c>
      <c r="B144" t="s">
        <v>28</v>
      </c>
      <c r="C144">
        <v>208</v>
      </c>
      <c r="D144">
        <v>12</v>
      </c>
      <c r="E144" s="65">
        <v>1.4339999999999999</v>
      </c>
      <c r="F144">
        <v>12.48</v>
      </c>
    </row>
    <row r="145" spans="1:6" x14ac:dyDescent="0.25">
      <c r="A145">
        <v>2021</v>
      </c>
      <c r="B145" t="s">
        <v>28</v>
      </c>
      <c r="C145">
        <v>221</v>
      </c>
      <c r="D145">
        <v>1</v>
      </c>
      <c r="E145" s="65">
        <v>8.8209999999999997</v>
      </c>
      <c r="F145">
        <v>26.13</v>
      </c>
    </row>
    <row r="146" spans="1:6" x14ac:dyDescent="0.25">
      <c r="A146">
        <v>2021</v>
      </c>
      <c r="B146" t="s">
        <v>28</v>
      </c>
      <c r="C146">
        <v>221</v>
      </c>
      <c r="D146">
        <v>2</v>
      </c>
      <c r="E146" s="65">
        <v>4.75</v>
      </c>
      <c r="F146">
        <v>21.43</v>
      </c>
    </row>
    <row r="147" spans="1:6" x14ac:dyDescent="0.25">
      <c r="A147">
        <v>2021</v>
      </c>
      <c r="B147" t="s">
        <v>28</v>
      </c>
      <c r="C147">
        <v>221</v>
      </c>
      <c r="D147">
        <v>3</v>
      </c>
      <c r="E147" s="65">
        <v>7.48</v>
      </c>
      <c r="F147">
        <v>23.98</v>
      </c>
    </row>
    <row r="148" spans="1:6" x14ac:dyDescent="0.25">
      <c r="A148">
        <v>2021</v>
      </c>
      <c r="B148" t="s">
        <v>28</v>
      </c>
      <c r="C148">
        <v>221</v>
      </c>
      <c r="D148">
        <v>4</v>
      </c>
      <c r="E148" s="65">
        <v>9.9149999999999991</v>
      </c>
      <c r="F148">
        <v>24.68</v>
      </c>
    </row>
    <row r="149" spans="1:6" x14ac:dyDescent="0.25">
      <c r="A149">
        <v>2021</v>
      </c>
      <c r="B149" t="s">
        <v>28</v>
      </c>
      <c r="C149">
        <v>221</v>
      </c>
      <c r="D149">
        <v>5</v>
      </c>
      <c r="E149" s="65">
        <v>11.661</v>
      </c>
      <c r="F149">
        <v>28.12</v>
      </c>
    </row>
    <row r="150" spans="1:6" x14ac:dyDescent="0.25">
      <c r="A150">
        <v>2021</v>
      </c>
      <c r="B150" t="s">
        <v>28</v>
      </c>
      <c r="C150">
        <v>221</v>
      </c>
      <c r="D150">
        <v>6</v>
      </c>
      <c r="E150" s="65">
        <v>7.8579999999999997</v>
      </c>
      <c r="F150">
        <v>24.6</v>
      </c>
    </row>
    <row r="151" spans="1:6" x14ac:dyDescent="0.25">
      <c r="A151">
        <v>2021</v>
      </c>
      <c r="B151" t="s">
        <v>28</v>
      </c>
      <c r="C151">
        <v>221</v>
      </c>
      <c r="D151">
        <v>7</v>
      </c>
      <c r="E151" s="65">
        <v>4.9939999999999998</v>
      </c>
      <c r="F151">
        <v>21.04</v>
      </c>
    </row>
    <row r="152" spans="1:6" x14ac:dyDescent="0.25">
      <c r="A152">
        <v>2021</v>
      </c>
      <c r="B152" t="s">
        <v>28</v>
      </c>
      <c r="C152">
        <v>221</v>
      </c>
      <c r="D152">
        <v>8</v>
      </c>
      <c r="E152" s="65">
        <v>5.3040000000000003</v>
      </c>
      <c r="F152">
        <v>22.01</v>
      </c>
    </row>
    <row r="153" spans="1:6" x14ac:dyDescent="0.25">
      <c r="A153">
        <v>2021</v>
      </c>
      <c r="B153" t="s">
        <v>28</v>
      </c>
      <c r="C153">
        <v>221</v>
      </c>
      <c r="D153">
        <v>9</v>
      </c>
      <c r="E153" s="65">
        <v>6.1280000000000001</v>
      </c>
      <c r="F153">
        <v>22.28</v>
      </c>
    </row>
    <row r="154" spans="1:6" x14ac:dyDescent="0.25">
      <c r="A154">
        <v>2021</v>
      </c>
      <c r="B154" t="s">
        <v>28</v>
      </c>
      <c r="C154">
        <v>221</v>
      </c>
      <c r="D154">
        <v>10</v>
      </c>
      <c r="E154" s="65">
        <v>5.0549999999999997</v>
      </c>
      <c r="F154">
        <v>20.34</v>
      </c>
    </row>
    <row r="155" spans="1:6" x14ac:dyDescent="0.25">
      <c r="A155">
        <v>2021</v>
      </c>
      <c r="B155" t="s">
        <v>28</v>
      </c>
      <c r="C155">
        <v>221</v>
      </c>
      <c r="D155">
        <v>11</v>
      </c>
      <c r="E155" s="65">
        <v>5.2939999999999996</v>
      </c>
      <c r="F155">
        <v>22.7</v>
      </c>
    </row>
    <row r="156" spans="1:6" x14ac:dyDescent="0.25">
      <c r="A156">
        <v>2021</v>
      </c>
      <c r="B156" t="s">
        <v>28</v>
      </c>
      <c r="C156">
        <v>221</v>
      </c>
      <c r="D156">
        <v>12</v>
      </c>
      <c r="E156" s="65">
        <v>3.58</v>
      </c>
      <c r="F156">
        <v>18.64</v>
      </c>
    </row>
    <row r="157" spans="1:6" x14ac:dyDescent="0.25">
      <c r="A157">
        <v>2021</v>
      </c>
      <c r="B157" t="s">
        <v>28</v>
      </c>
      <c r="C157">
        <v>222</v>
      </c>
      <c r="D157">
        <v>1</v>
      </c>
      <c r="E157" s="65">
        <v>6.7050000000000001</v>
      </c>
      <c r="F157">
        <v>25.43</v>
      </c>
    </row>
    <row r="158" spans="1:6" x14ac:dyDescent="0.25">
      <c r="A158">
        <v>2021</v>
      </c>
      <c r="B158" t="s">
        <v>28</v>
      </c>
      <c r="C158">
        <v>222</v>
      </c>
      <c r="D158">
        <v>2</v>
      </c>
      <c r="E158" s="65">
        <v>1.5940000000000001</v>
      </c>
      <c r="F158">
        <v>13.81</v>
      </c>
    </row>
    <row r="159" spans="1:6" x14ac:dyDescent="0.25">
      <c r="A159">
        <v>2021</v>
      </c>
      <c r="B159" t="s">
        <v>28</v>
      </c>
      <c r="C159">
        <v>222</v>
      </c>
      <c r="D159">
        <v>3</v>
      </c>
      <c r="E159" s="65">
        <v>5.0880000000000001</v>
      </c>
      <c r="F159">
        <v>23.27</v>
      </c>
    </row>
    <row r="160" spans="1:6" x14ac:dyDescent="0.25">
      <c r="A160">
        <v>2021</v>
      </c>
      <c r="B160" t="s">
        <v>28</v>
      </c>
      <c r="C160">
        <v>222</v>
      </c>
      <c r="D160">
        <v>4</v>
      </c>
      <c r="E160" s="65">
        <v>7.33</v>
      </c>
      <c r="F160">
        <v>25.26</v>
      </c>
    </row>
    <row r="161" spans="1:6" x14ac:dyDescent="0.25">
      <c r="A161">
        <v>2021</v>
      </c>
      <c r="B161" t="s">
        <v>28</v>
      </c>
      <c r="C161">
        <v>222</v>
      </c>
      <c r="D161">
        <v>5</v>
      </c>
      <c r="E161" s="65">
        <v>1.7270000000000001</v>
      </c>
      <c r="F161">
        <v>14.07</v>
      </c>
    </row>
    <row r="162" spans="1:6" x14ac:dyDescent="0.25">
      <c r="A162">
        <v>2021</v>
      </c>
      <c r="B162" t="s">
        <v>28</v>
      </c>
      <c r="C162">
        <v>222</v>
      </c>
      <c r="D162">
        <v>6</v>
      </c>
      <c r="E162" s="65">
        <v>7.2910000000000004</v>
      </c>
      <c r="F162">
        <v>25.22</v>
      </c>
    </row>
    <row r="163" spans="1:6" x14ac:dyDescent="0.25">
      <c r="A163">
        <v>2021</v>
      </c>
      <c r="B163" t="s">
        <v>28</v>
      </c>
      <c r="C163">
        <v>222</v>
      </c>
      <c r="D163">
        <v>7</v>
      </c>
      <c r="E163" s="65">
        <v>4.556</v>
      </c>
      <c r="F163">
        <v>20.37</v>
      </c>
    </row>
    <row r="164" spans="1:6" x14ac:dyDescent="0.25">
      <c r="A164">
        <v>2021</v>
      </c>
      <c r="B164" t="s">
        <v>28</v>
      </c>
      <c r="C164">
        <v>222</v>
      </c>
      <c r="D164">
        <v>8</v>
      </c>
      <c r="E164" s="65">
        <v>5.4530000000000003</v>
      </c>
      <c r="F164">
        <v>25.63</v>
      </c>
    </row>
    <row r="165" spans="1:6" x14ac:dyDescent="0.25">
      <c r="A165">
        <v>2021</v>
      </c>
      <c r="B165" t="s">
        <v>28</v>
      </c>
      <c r="C165">
        <v>222</v>
      </c>
      <c r="D165">
        <v>9</v>
      </c>
      <c r="E165" s="65">
        <v>4.5010000000000003</v>
      </c>
      <c r="F165">
        <v>21.65</v>
      </c>
    </row>
    <row r="166" spans="1:6" x14ac:dyDescent="0.25">
      <c r="A166">
        <v>2021</v>
      </c>
      <c r="B166" t="s">
        <v>28</v>
      </c>
      <c r="C166">
        <v>222</v>
      </c>
      <c r="D166">
        <v>10</v>
      </c>
      <c r="E166" s="65">
        <v>2.9590000000000001</v>
      </c>
      <c r="F166">
        <v>17.13</v>
      </c>
    </row>
    <row r="167" spans="1:6" x14ac:dyDescent="0.25">
      <c r="A167">
        <v>2021</v>
      </c>
      <c r="B167" t="s">
        <v>28</v>
      </c>
      <c r="C167">
        <v>222</v>
      </c>
      <c r="D167">
        <v>11</v>
      </c>
      <c r="E167" s="65">
        <v>2.4209999999999998</v>
      </c>
      <c r="F167">
        <v>17.059999999999999</v>
      </c>
    </row>
    <row r="168" spans="1:6" x14ac:dyDescent="0.25">
      <c r="A168">
        <v>2021</v>
      </c>
      <c r="B168" t="s">
        <v>28</v>
      </c>
      <c r="C168">
        <v>222</v>
      </c>
      <c r="D168">
        <v>12</v>
      </c>
      <c r="E168" s="65">
        <v>3.254</v>
      </c>
      <c r="F168">
        <v>19.59</v>
      </c>
    </row>
    <row r="169" spans="1:6" x14ac:dyDescent="0.25">
      <c r="A169">
        <v>2021</v>
      </c>
      <c r="B169" t="s">
        <v>28</v>
      </c>
      <c r="C169">
        <v>223</v>
      </c>
      <c r="D169">
        <v>1</v>
      </c>
      <c r="E169" s="65">
        <v>10.263</v>
      </c>
      <c r="F169">
        <v>27.35</v>
      </c>
    </row>
    <row r="170" spans="1:6" x14ac:dyDescent="0.25">
      <c r="A170">
        <v>2021</v>
      </c>
      <c r="B170" t="s">
        <v>28</v>
      </c>
      <c r="C170">
        <v>223</v>
      </c>
      <c r="D170">
        <v>2</v>
      </c>
      <c r="E170" s="65">
        <v>13.525</v>
      </c>
      <c r="F170">
        <v>33.04</v>
      </c>
    </row>
    <row r="171" spans="1:6" x14ac:dyDescent="0.25">
      <c r="A171">
        <v>2021</v>
      </c>
      <c r="B171" t="s">
        <v>28</v>
      </c>
      <c r="C171">
        <v>223</v>
      </c>
      <c r="D171">
        <v>3</v>
      </c>
      <c r="E171" s="65">
        <v>10.481999999999999</v>
      </c>
      <c r="F171">
        <v>29.25</v>
      </c>
    </row>
    <row r="172" spans="1:6" x14ac:dyDescent="0.25">
      <c r="A172">
        <v>2021</v>
      </c>
      <c r="B172" t="s">
        <v>28</v>
      </c>
      <c r="C172">
        <v>223</v>
      </c>
      <c r="D172">
        <v>4</v>
      </c>
      <c r="E172" s="65">
        <v>6.0490000000000004</v>
      </c>
      <c r="F172">
        <v>23.47</v>
      </c>
    </row>
    <row r="173" spans="1:6" x14ac:dyDescent="0.25">
      <c r="A173">
        <v>2021</v>
      </c>
      <c r="B173" t="s">
        <v>28</v>
      </c>
      <c r="C173">
        <v>223</v>
      </c>
      <c r="D173">
        <v>5</v>
      </c>
      <c r="E173" s="65">
        <v>5.9420000000000002</v>
      </c>
      <c r="F173">
        <v>22.53</v>
      </c>
    </row>
    <row r="174" spans="1:6" x14ac:dyDescent="0.25">
      <c r="A174">
        <v>2021</v>
      </c>
      <c r="B174" t="s">
        <v>28</v>
      </c>
      <c r="C174">
        <v>223</v>
      </c>
      <c r="D174">
        <v>6</v>
      </c>
      <c r="E174" s="65">
        <v>9.68</v>
      </c>
      <c r="F174">
        <v>28.42</v>
      </c>
    </row>
    <row r="175" spans="1:6" x14ac:dyDescent="0.25">
      <c r="A175">
        <v>2021</v>
      </c>
      <c r="B175" t="s">
        <v>28</v>
      </c>
      <c r="C175">
        <v>223</v>
      </c>
      <c r="D175">
        <v>7</v>
      </c>
      <c r="E175" s="65">
        <v>11.45</v>
      </c>
      <c r="F175">
        <v>32.01</v>
      </c>
    </row>
    <row r="176" spans="1:6" x14ac:dyDescent="0.25">
      <c r="A176">
        <v>2021</v>
      </c>
      <c r="B176" t="s">
        <v>28</v>
      </c>
      <c r="C176">
        <v>223</v>
      </c>
      <c r="D176">
        <v>8</v>
      </c>
      <c r="E176" s="65">
        <v>11.97</v>
      </c>
      <c r="F176">
        <v>30.3</v>
      </c>
    </row>
    <row r="177" spans="1:6" x14ac:dyDescent="0.25">
      <c r="A177">
        <v>2021</v>
      </c>
      <c r="B177" t="s">
        <v>28</v>
      </c>
      <c r="C177">
        <v>223</v>
      </c>
      <c r="D177">
        <v>9</v>
      </c>
      <c r="E177" s="65">
        <v>5.484</v>
      </c>
      <c r="F177">
        <v>26.06</v>
      </c>
    </row>
    <row r="178" spans="1:6" x14ac:dyDescent="0.25">
      <c r="A178">
        <v>2021</v>
      </c>
      <c r="B178" t="s">
        <v>28</v>
      </c>
      <c r="C178">
        <v>223</v>
      </c>
      <c r="D178">
        <v>10</v>
      </c>
      <c r="E178" s="65">
        <v>15.015000000000001</v>
      </c>
      <c r="F178">
        <v>35.159999999999997</v>
      </c>
    </row>
    <row r="179" spans="1:6" x14ac:dyDescent="0.25">
      <c r="A179">
        <v>2021</v>
      </c>
      <c r="B179" t="s">
        <v>28</v>
      </c>
      <c r="C179">
        <v>223</v>
      </c>
      <c r="D179">
        <v>11</v>
      </c>
      <c r="E179" s="65">
        <v>14.69</v>
      </c>
      <c r="F179">
        <v>31.556999999999999</v>
      </c>
    </row>
    <row r="180" spans="1:6" x14ac:dyDescent="0.25">
      <c r="A180">
        <v>2021</v>
      </c>
      <c r="B180" t="s">
        <v>28</v>
      </c>
      <c r="C180">
        <v>223</v>
      </c>
      <c r="D180">
        <v>12</v>
      </c>
      <c r="E180" s="65">
        <v>2.3969999999999998</v>
      </c>
      <c r="F180">
        <v>14.83</v>
      </c>
    </row>
    <row r="181" spans="1:6" x14ac:dyDescent="0.25">
      <c r="A181">
        <v>2021</v>
      </c>
      <c r="B181" t="s">
        <v>29</v>
      </c>
      <c r="C181">
        <v>260</v>
      </c>
      <c r="D181">
        <v>1</v>
      </c>
      <c r="E181" s="65">
        <v>9.6359999999999992</v>
      </c>
      <c r="F181">
        <v>27.33</v>
      </c>
    </row>
    <row r="182" spans="1:6" x14ac:dyDescent="0.25">
      <c r="A182">
        <v>2021</v>
      </c>
      <c r="B182" t="s">
        <v>29</v>
      </c>
      <c r="C182">
        <v>260</v>
      </c>
      <c r="D182">
        <v>2</v>
      </c>
      <c r="E182" s="65">
        <v>19.79</v>
      </c>
      <c r="F182">
        <v>34.71</v>
      </c>
    </row>
    <row r="183" spans="1:6" x14ac:dyDescent="0.25">
      <c r="A183">
        <v>2021</v>
      </c>
      <c r="B183" t="s">
        <v>29</v>
      </c>
      <c r="C183">
        <v>260</v>
      </c>
      <c r="D183">
        <v>3</v>
      </c>
      <c r="E183" s="65">
        <v>13.304</v>
      </c>
      <c r="F183">
        <v>31.22</v>
      </c>
    </row>
    <row r="184" spans="1:6" x14ac:dyDescent="0.25">
      <c r="A184">
        <v>2021</v>
      </c>
      <c r="B184" t="s">
        <v>29</v>
      </c>
      <c r="C184">
        <v>260</v>
      </c>
      <c r="D184">
        <v>4</v>
      </c>
      <c r="E184" s="65">
        <v>19.03</v>
      </c>
      <c r="F184">
        <v>35.270000000000003</v>
      </c>
    </row>
    <row r="185" spans="1:6" x14ac:dyDescent="0.25">
      <c r="A185">
        <v>2021</v>
      </c>
      <c r="B185" t="s">
        <v>29</v>
      </c>
      <c r="C185">
        <v>260</v>
      </c>
      <c r="D185">
        <v>5</v>
      </c>
      <c r="E185" s="65">
        <v>21.841000000000001</v>
      </c>
      <c r="F185">
        <v>41.64</v>
      </c>
    </row>
    <row r="186" spans="1:6" x14ac:dyDescent="0.25">
      <c r="A186">
        <v>2021</v>
      </c>
      <c r="B186" t="s">
        <v>29</v>
      </c>
      <c r="C186">
        <v>260</v>
      </c>
      <c r="D186">
        <v>6</v>
      </c>
      <c r="E186" s="65">
        <v>17.562999999999999</v>
      </c>
      <c r="F186">
        <v>34.159999999999997</v>
      </c>
    </row>
    <row r="187" spans="1:6" x14ac:dyDescent="0.25">
      <c r="A187">
        <v>2021</v>
      </c>
      <c r="B187" t="s">
        <v>29</v>
      </c>
      <c r="C187">
        <v>260</v>
      </c>
      <c r="D187">
        <v>7</v>
      </c>
      <c r="E187" s="65">
        <v>11.444000000000001</v>
      </c>
      <c r="F187">
        <v>31.55</v>
      </c>
    </row>
    <row r="188" spans="1:6" x14ac:dyDescent="0.25">
      <c r="A188">
        <v>2021</v>
      </c>
      <c r="B188" t="s">
        <v>29</v>
      </c>
      <c r="C188">
        <v>260</v>
      </c>
      <c r="D188">
        <v>8</v>
      </c>
      <c r="E188" s="65">
        <v>14.401999999999999</v>
      </c>
      <c r="F188">
        <v>30.46</v>
      </c>
    </row>
    <row r="189" spans="1:6" x14ac:dyDescent="0.25">
      <c r="A189">
        <v>2021</v>
      </c>
      <c r="B189" t="s">
        <v>29</v>
      </c>
      <c r="C189">
        <v>260</v>
      </c>
      <c r="D189">
        <v>9</v>
      </c>
      <c r="E189" s="65">
        <v>10.096</v>
      </c>
      <c r="F189">
        <v>31.3</v>
      </c>
    </row>
    <row r="190" spans="1:6" x14ac:dyDescent="0.25">
      <c r="A190">
        <v>2021</v>
      </c>
      <c r="B190" t="s">
        <v>29</v>
      </c>
      <c r="C190">
        <v>260</v>
      </c>
      <c r="D190">
        <v>10</v>
      </c>
      <c r="E190" s="65">
        <v>22.82</v>
      </c>
      <c r="F190">
        <v>38.630000000000003</v>
      </c>
    </row>
    <row r="191" spans="1:6" x14ac:dyDescent="0.25">
      <c r="A191">
        <v>2021</v>
      </c>
      <c r="B191" t="s">
        <v>29</v>
      </c>
      <c r="C191">
        <v>260</v>
      </c>
      <c r="D191">
        <v>11</v>
      </c>
      <c r="E191" s="65">
        <v>13.63</v>
      </c>
      <c r="F191">
        <v>33.06</v>
      </c>
    </row>
    <row r="192" spans="1:6" x14ac:dyDescent="0.25">
      <c r="A192">
        <v>2021</v>
      </c>
      <c r="B192" t="s">
        <v>29</v>
      </c>
      <c r="C192">
        <v>260</v>
      </c>
      <c r="D192">
        <v>12</v>
      </c>
      <c r="E192" s="65">
        <v>13.72</v>
      </c>
      <c r="F192">
        <v>35.5</v>
      </c>
    </row>
    <row r="193" spans="1:6" x14ac:dyDescent="0.25">
      <c r="A193">
        <v>2021</v>
      </c>
      <c r="B193" t="s">
        <v>29</v>
      </c>
      <c r="C193">
        <v>261</v>
      </c>
      <c r="D193">
        <v>1</v>
      </c>
      <c r="E193" s="65">
        <v>5.9269999999999996</v>
      </c>
      <c r="F193">
        <v>25.62</v>
      </c>
    </row>
    <row r="194" spans="1:6" x14ac:dyDescent="0.25">
      <c r="A194">
        <v>2021</v>
      </c>
      <c r="B194" t="s">
        <v>29</v>
      </c>
      <c r="C194">
        <v>261</v>
      </c>
      <c r="D194">
        <v>2</v>
      </c>
      <c r="E194" s="65">
        <v>8.8650000000000002</v>
      </c>
      <c r="F194">
        <v>25.32</v>
      </c>
    </row>
    <row r="195" spans="1:6" x14ac:dyDescent="0.25">
      <c r="A195">
        <v>2021</v>
      </c>
      <c r="B195" t="s">
        <v>29</v>
      </c>
      <c r="C195">
        <v>261</v>
      </c>
      <c r="D195">
        <v>3</v>
      </c>
      <c r="E195" s="65">
        <v>7.4580000000000002</v>
      </c>
      <c r="F195">
        <v>24.05</v>
      </c>
    </row>
    <row r="196" spans="1:6" x14ac:dyDescent="0.25">
      <c r="A196">
        <v>2021</v>
      </c>
      <c r="B196" t="s">
        <v>29</v>
      </c>
      <c r="C196">
        <v>261</v>
      </c>
      <c r="D196">
        <v>4</v>
      </c>
      <c r="E196" s="65">
        <v>6.899</v>
      </c>
      <c r="F196">
        <v>24.7</v>
      </c>
    </row>
    <row r="197" spans="1:6" x14ac:dyDescent="0.25">
      <c r="A197">
        <v>2021</v>
      </c>
      <c r="B197" t="s">
        <v>29</v>
      </c>
      <c r="C197">
        <v>261</v>
      </c>
      <c r="D197">
        <v>5</v>
      </c>
      <c r="E197" s="65">
        <v>6.0060000000000002</v>
      </c>
      <c r="F197">
        <v>23.34</v>
      </c>
    </row>
    <row r="198" spans="1:6" x14ac:dyDescent="0.25">
      <c r="A198">
        <v>2021</v>
      </c>
      <c r="B198" t="s">
        <v>29</v>
      </c>
      <c r="C198">
        <v>261</v>
      </c>
      <c r="D198">
        <v>6</v>
      </c>
      <c r="E198" s="65">
        <v>8.65</v>
      </c>
      <c r="F198">
        <v>27.98</v>
      </c>
    </row>
    <row r="199" spans="1:6" x14ac:dyDescent="0.25">
      <c r="A199">
        <v>2021</v>
      </c>
      <c r="B199" t="s">
        <v>29</v>
      </c>
      <c r="C199">
        <v>262</v>
      </c>
      <c r="D199">
        <v>1</v>
      </c>
      <c r="E199" s="65">
        <v>9.3689999999999998</v>
      </c>
      <c r="F199">
        <v>27.38</v>
      </c>
    </row>
    <row r="200" spans="1:6" x14ac:dyDescent="0.25">
      <c r="A200">
        <v>2021</v>
      </c>
      <c r="B200" t="s">
        <v>29</v>
      </c>
      <c r="C200">
        <v>262</v>
      </c>
      <c r="D200">
        <v>2</v>
      </c>
      <c r="E200" s="65">
        <v>6.34</v>
      </c>
      <c r="F200">
        <v>25.45</v>
      </c>
    </row>
    <row r="201" spans="1:6" x14ac:dyDescent="0.25">
      <c r="A201">
        <v>2021</v>
      </c>
      <c r="B201" t="s">
        <v>29</v>
      </c>
      <c r="C201">
        <v>262</v>
      </c>
      <c r="D201">
        <v>3</v>
      </c>
      <c r="E201" s="65">
        <v>15.505000000000001</v>
      </c>
      <c r="F201">
        <v>36.729999999999997</v>
      </c>
    </row>
    <row r="202" spans="1:6" x14ac:dyDescent="0.25">
      <c r="A202">
        <v>2021</v>
      </c>
      <c r="B202" t="s">
        <v>29</v>
      </c>
      <c r="C202">
        <v>262</v>
      </c>
      <c r="D202">
        <v>4</v>
      </c>
      <c r="E202" s="65">
        <v>12.176</v>
      </c>
      <c r="F202">
        <v>32.130000000000003</v>
      </c>
    </row>
    <row r="203" spans="1:6" x14ac:dyDescent="0.25">
      <c r="A203">
        <v>2021</v>
      </c>
      <c r="B203" t="s">
        <v>29</v>
      </c>
      <c r="C203">
        <v>262</v>
      </c>
      <c r="D203">
        <v>5</v>
      </c>
      <c r="E203" s="65">
        <v>3.149</v>
      </c>
      <c r="F203">
        <v>18.41</v>
      </c>
    </row>
    <row r="204" spans="1:6" x14ac:dyDescent="0.25">
      <c r="A204">
        <v>2021</v>
      </c>
      <c r="B204" t="s">
        <v>29</v>
      </c>
      <c r="C204">
        <v>262</v>
      </c>
      <c r="D204">
        <v>6</v>
      </c>
      <c r="E204" s="65">
        <v>6.0190000000000001</v>
      </c>
      <c r="F204">
        <v>24.34</v>
      </c>
    </row>
    <row r="205" spans="1:6" x14ac:dyDescent="0.25">
      <c r="A205">
        <v>2021</v>
      </c>
      <c r="B205" t="s">
        <v>29</v>
      </c>
      <c r="C205">
        <v>262</v>
      </c>
      <c r="D205">
        <v>7</v>
      </c>
      <c r="E205" s="65">
        <v>3.32</v>
      </c>
      <c r="F205">
        <v>21.11</v>
      </c>
    </row>
    <row r="206" spans="1:6" x14ac:dyDescent="0.25">
      <c r="A206">
        <v>2021</v>
      </c>
      <c r="B206" t="s">
        <v>29</v>
      </c>
      <c r="C206">
        <v>262</v>
      </c>
      <c r="D206">
        <v>8</v>
      </c>
      <c r="E206" s="65">
        <v>11.609</v>
      </c>
      <c r="F206">
        <v>30.62</v>
      </c>
    </row>
    <row r="207" spans="1:6" x14ac:dyDescent="0.25">
      <c r="A207">
        <v>2021</v>
      </c>
      <c r="B207" t="s">
        <v>29</v>
      </c>
      <c r="C207">
        <v>262</v>
      </c>
      <c r="D207">
        <v>9</v>
      </c>
      <c r="E207" s="65">
        <v>3.875</v>
      </c>
      <c r="F207">
        <v>22.33</v>
      </c>
    </row>
    <row r="208" spans="1:6" x14ac:dyDescent="0.25">
      <c r="A208">
        <v>2021</v>
      </c>
      <c r="B208" t="s">
        <v>29</v>
      </c>
      <c r="C208">
        <v>262</v>
      </c>
      <c r="D208">
        <v>10</v>
      </c>
      <c r="E208" s="65">
        <v>7.4870000000000001</v>
      </c>
      <c r="F208">
        <v>28.61</v>
      </c>
    </row>
    <row r="209" spans="1:6" x14ac:dyDescent="0.25">
      <c r="A209">
        <v>2021</v>
      </c>
      <c r="B209" t="s">
        <v>29</v>
      </c>
      <c r="C209">
        <v>268</v>
      </c>
      <c r="D209">
        <v>1</v>
      </c>
      <c r="E209" s="65">
        <v>7.76</v>
      </c>
      <c r="F209">
        <v>27.56</v>
      </c>
    </row>
    <row r="210" spans="1:6" x14ac:dyDescent="0.25">
      <c r="A210">
        <v>2021</v>
      </c>
      <c r="B210" t="s">
        <v>29</v>
      </c>
      <c r="C210">
        <v>268</v>
      </c>
      <c r="D210">
        <v>2</v>
      </c>
      <c r="E210" s="65">
        <v>5.0570000000000004</v>
      </c>
      <c r="F210">
        <v>21.99</v>
      </c>
    </row>
    <row r="211" spans="1:6" x14ac:dyDescent="0.25">
      <c r="A211">
        <v>2021</v>
      </c>
      <c r="B211" t="s">
        <v>29</v>
      </c>
      <c r="C211">
        <v>268</v>
      </c>
      <c r="D211">
        <v>3</v>
      </c>
      <c r="E211" s="65">
        <v>12.74</v>
      </c>
      <c r="F211">
        <v>29.17</v>
      </c>
    </row>
    <row r="212" spans="1:6" x14ac:dyDescent="0.25">
      <c r="A212">
        <v>2021</v>
      </c>
      <c r="B212" t="s">
        <v>29</v>
      </c>
      <c r="C212">
        <v>268</v>
      </c>
      <c r="D212">
        <v>4</v>
      </c>
      <c r="E212" s="65">
        <v>9.77</v>
      </c>
      <c r="F212">
        <v>29.34</v>
      </c>
    </row>
    <row r="213" spans="1:6" x14ac:dyDescent="0.25">
      <c r="A213">
        <v>2021</v>
      </c>
      <c r="B213" t="s">
        <v>29</v>
      </c>
      <c r="C213">
        <v>268</v>
      </c>
      <c r="D213">
        <v>5</v>
      </c>
      <c r="E213" s="65">
        <v>6.28</v>
      </c>
      <c r="F213">
        <v>25.21</v>
      </c>
    </row>
    <row r="214" spans="1:6" x14ac:dyDescent="0.25">
      <c r="A214">
        <v>2021</v>
      </c>
      <c r="B214" t="s">
        <v>29</v>
      </c>
      <c r="C214">
        <v>268</v>
      </c>
      <c r="D214">
        <v>6</v>
      </c>
      <c r="E214" s="65">
        <v>4.08</v>
      </c>
      <c r="F214">
        <v>20.149999999999999</v>
      </c>
    </row>
    <row r="215" spans="1:6" x14ac:dyDescent="0.25">
      <c r="A215">
        <v>2021</v>
      </c>
      <c r="B215" t="s">
        <v>29</v>
      </c>
      <c r="C215">
        <v>271</v>
      </c>
      <c r="D215">
        <v>1</v>
      </c>
      <c r="E215" s="65">
        <v>19.382999999999999</v>
      </c>
      <c r="F215">
        <v>37.119999999999997</v>
      </c>
    </row>
    <row r="216" spans="1:6" x14ac:dyDescent="0.25">
      <c r="A216">
        <v>2021</v>
      </c>
      <c r="B216" t="s">
        <v>29</v>
      </c>
      <c r="C216">
        <v>271</v>
      </c>
      <c r="D216">
        <v>2</v>
      </c>
      <c r="E216" s="65">
        <v>21.414999999999999</v>
      </c>
      <c r="F216">
        <v>40.82</v>
      </c>
    </row>
    <row r="217" spans="1:6" x14ac:dyDescent="0.25">
      <c r="A217">
        <v>2021</v>
      </c>
      <c r="B217" t="s">
        <v>29</v>
      </c>
      <c r="C217">
        <v>271</v>
      </c>
      <c r="D217">
        <v>3</v>
      </c>
      <c r="E217" s="65">
        <v>8.6679999999999993</v>
      </c>
      <c r="F217">
        <v>26.8</v>
      </c>
    </row>
    <row r="218" spans="1:6" x14ac:dyDescent="0.25">
      <c r="A218">
        <v>2021</v>
      </c>
      <c r="B218" t="s">
        <v>29</v>
      </c>
      <c r="C218">
        <v>271</v>
      </c>
      <c r="D218">
        <v>4</v>
      </c>
      <c r="E218" s="65">
        <v>24.228000000000002</v>
      </c>
      <c r="F218">
        <v>44.38</v>
      </c>
    </row>
    <row r="219" spans="1:6" x14ac:dyDescent="0.25">
      <c r="A219">
        <v>2021</v>
      </c>
      <c r="B219" t="s">
        <v>29</v>
      </c>
      <c r="C219">
        <v>271</v>
      </c>
      <c r="D219">
        <v>5</v>
      </c>
      <c r="E219" s="65">
        <v>15.464</v>
      </c>
      <c r="F219">
        <v>32.18</v>
      </c>
    </row>
    <row r="220" spans="1:6" x14ac:dyDescent="0.25">
      <c r="A220">
        <v>2021</v>
      </c>
      <c r="B220" t="s">
        <v>29</v>
      </c>
      <c r="C220">
        <v>271</v>
      </c>
      <c r="D220">
        <v>6</v>
      </c>
      <c r="E220" s="65">
        <v>23.314</v>
      </c>
      <c r="F220">
        <v>39.799999999999997</v>
      </c>
    </row>
    <row r="221" spans="1:6" x14ac:dyDescent="0.25">
      <c r="A221">
        <v>2021</v>
      </c>
      <c r="B221" t="s">
        <v>29</v>
      </c>
      <c r="C221">
        <v>271</v>
      </c>
      <c r="D221">
        <v>7</v>
      </c>
      <c r="E221" s="65">
        <v>5.7960000000000003</v>
      </c>
      <c r="F221">
        <v>23.27</v>
      </c>
    </row>
    <row r="222" spans="1:6" x14ac:dyDescent="0.25">
      <c r="A222">
        <v>2021</v>
      </c>
      <c r="B222" t="s">
        <v>29</v>
      </c>
      <c r="C222">
        <v>271</v>
      </c>
      <c r="D222">
        <v>8</v>
      </c>
      <c r="E222" s="65">
        <v>11.976000000000001</v>
      </c>
      <c r="F222">
        <v>30.8</v>
      </c>
    </row>
    <row r="223" spans="1:6" x14ac:dyDescent="0.25">
      <c r="A223">
        <v>2021</v>
      </c>
      <c r="B223" t="s">
        <v>29</v>
      </c>
      <c r="C223">
        <v>271</v>
      </c>
      <c r="D223">
        <v>9</v>
      </c>
      <c r="E223" s="65">
        <v>18.632000000000001</v>
      </c>
      <c r="F223">
        <v>33.82</v>
      </c>
    </row>
    <row r="224" spans="1:6" x14ac:dyDescent="0.25">
      <c r="A224">
        <v>2021</v>
      </c>
      <c r="B224" t="s">
        <v>29</v>
      </c>
      <c r="C224">
        <v>271</v>
      </c>
      <c r="D224">
        <v>10</v>
      </c>
      <c r="E224" s="65">
        <v>24.916</v>
      </c>
      <c r="F224">
        <v>41.06</v>
      </c>
    </row>
    <row r="225" spans="1:6" x14ac:dyDescent="0.25">
      <c r="A225">
        <v>2021</v>
      </c>
      <c r="B225" t="s">
        <v>29</v>
      </c>
      <c r="C225">
        <v>271</v>
      </c>
      <c r="D225">
        <v>11</v>
      </c>
      <c r="E225" s="65">
        <v>26.585999999999999</v>
      </c>
      <c r="F225">
        <v>42.04</v>
      </c>
    </row>
    <row r="226" spans="1:6" x14ac:dyDescent="0.25">
      <c r="A226">
        <v>2021</v>
      </c>
      <c r="B226" t="s">
        <v>29</v>
      </c>
      <c r="C226">
        <v>271</v>
      </c>
      <c r="D226">
        <v>12</v>
      </c>
      <c r="E226" s="65">
        <v>17.777999999999999</v>
      </c>
      <c r="F226">
        <v>36.6</v>
      </c>
    </row>
    <row r="227" spans="1:6" x14ac:dyDescent="0.25">
      <c r="A227">
        <v>2021</v>
      </c>
      <c r="B227" t="s">
        <v>29</v>
      </c>
      <c r="C227">
        <v>272</v>
      </c>
      <c r="D227">
        <v>1</v>
      </c>
      <c r="E227" s="65">
        <v>5.694</v>
      </c>
      <c r="F227">
        <v>22.48</v>
      </c>
    </row>
    <row r="228" spans="1:6" x14ac:dyDescent="0.25">
      <c r="A228">
        <v>2021</v>
      </c>
      <c r="B228" t="s">
        <v>29</v>
      </c>
      <c r="C228">
        <v>272</v>
      </c>
      <c r="D228">
        <v>2</v>
      </c>
      <c r="E228" s="65">
        <v>4.83</v>
      </c>
      <c r="F228">
        <v>22.88</v>
      </c>
    </row>
    <row r="229" spans="1:6" x14ac:dyDescent="0.25">
      <c r="A229">
        <v>2021</v>
      </c>
      <c r="B229" t="s">
        <v>29</v>
      </c>
      <c r="C229">
        <v>272</v>
      </c>
      <c r="D229">
        <v>3</v>
      </c>
      <c r="E229" s="65">
        <v>8.8059999999999992</v>
      </c>
      <c r="F229">
        <v>30.36</v>
      </c>
    </row>
    <row r="230" spans="1:6" x14ac:dyDescent="0.25">
      <c r="A230">
        <v>2021</v>
      </c>
      <c r="B230" t="s">
        <v>29</v>
      </c>
      <c r="C230">
        <v>272</v>
      </c>
      <c r="D230">
        <v>4</v>
      </c>
      <c r="E230" s="65">
        <v>14.872999999999999</v>
      </c>
      <c r="F230">
        <v>34.020000000000003</v>
      </c>
    </row>
    <row r="231" spans="1:6" x14ac:dyDescent="0.25">
      <c r="A231">
        <v>2021</v>
      </c>
      <c r="B231" t="s">
        <v>29</v>
      </c>
      <c r="C231">
        <v>272</v>
      </c>
      <c r="D231">
        <v>5</v>
      </c>
      <c r="E231" s="65">
        <v>10.081</v>
      </c>
      <c r="F231">
        <v>27.98</v>
      </c>
    </row>
    <row r="232" spans="1:6" x14ac:dyDescent="0.25">
      <c r="A232">
        <v>2021</v>
      </c>
      <c r="B232" t="s">
        <v>29</v>
      </c>
      <c r="C232">
        <v>272</v>
      </c>
      <c r="D232">
        <v>6</v>
      </c>
      <c r="E232" s="65">
        <v>6.5090000000000003</v>
      </c>
      <c r="F232">
        <v>23.5</v>
      </c>
    </row>
    <row r="233" spans="1:6" x14ac:dyDescent="0.25">
      <c r="A233">
        <v>2021</v>
      </c>
      <c r="B233" t="s">
        <v>29</v>
      </c>
      <c r="C233">
        <v>272</v>
      </c>
      <c r="D233">
        <v>7</v>
      </c>
      <c r="E233" s="65">
        <v>15.348000000000001</v>
      </c>
      <c r="F233">
        <v>36.96</v>
      </c>
    </row>
    <row r="234" spans="1:6" x14ac:dyDescent="0.25">
      <c r="A234">
        <v>2021</v>
      </c>
      <c r="B234" t="s">
        <v>29</v>
      </c>
      <c r="C234">
        <v>272</v>
      </c>
      <c r="D234">
        <v>8</v>
      </c>
      <c r="E234" s="65">
        <v>10.327999999999999</v>
      </c>
      <c r="F234">
        <v>31.52</v>
      </c>
    </row>
    <row r="235" spans="1:6" x14ac:dyDescent="0.25">
      <c r="A235">
        <v>2021</v>
      </c>
      <c r="B235" t="s">
        <v>29</v>
      </c>
      <c r="C235">
        <v>274</v>
      </c>
      <c r="D235">
        <v>1</v>
      </c>
      <c r="E235" s="65">
        <v>17.745000000000001</v>
      </c>
      <c r="F235">
        <v>40.340000000000003</v>
      </c>
    </row>
    <row r="236" spans="1:6" x14ac:dyDescent="0.25">
      <c r="A236">
        <v>2021</v>
      </c>
      <c r="B236" t="s">
        <v>29</v>
      </c>
      <c r="C236">
        <v>274</v>
      </c>
      <c r="D236">
        <v>2</v>
      </c>
      <c r="E236" s="65">
        <v>12.06</v>
      </c>
      <c r="F236">
        <v>35.57</v>
      </c>
    </row>
    <row r="237" spans="1:6" x14ac:dyDescent="0.25">
      <c r="A237">
        <v>2021</v>
      </c>
      <c r="B237" t="s">
        <v>29</v>
      </c>
      <c r="C237">
        <v>274</v>
      </c>
      <c r="D237">
        <v>3</v>
      </c>
      <c r="E237" s="65">
        <v>8.9499999999999993</v>
      </c>
      <c r="F237">
        <v>28.67</v>
      </c>
    </row>
    <row r="238" spans="1:6" x14ac:dyDescent="0.25">
      <c r="A238">
        <v>2021</v>
      </c>
      <c r="B238" t="s">
        <v>29</v>
      </c>
      <c r="C238">
        <v>274</v>
      </c>
      <c r="D238">
        <v>4</v>
      </c>
      <c r="E238" s="65">
        <v>7.3769999999999998</v>
      </c>
      <c r="F238">
        <v>25.17</v>
      </c>
    </row>
    <row r="239" spans="1:6" x14ac:dyDescent="0.25">
      <c r="A239">
        <v>2021</v>
      </c>
      <c r="B239" t="s">
        <v>29</v>
      </c>
      <c r="C239">
        <v>274</v>
      </c>
      <c r="D239">
        <v>5</v>
      </c>
      <c r="E239" s="65">
        <v>3.14</v>
      </c>
      <c r="F239">
        <v>19.899999999999999</v>
      </c>
    </row>
    <row r="240" spans="1:6" x14ac:dyDescent="0.25">
      <c r="A240">
        <v>2021</v>
      </c>
      <c r="B240" t="s">
        <v>29</v>
      </c>
      <c r="C240">
        <v>274</v>
      </c>
      <c r="D240">
        <v>6</v>
      </c>
      <c r="E240" s="65">
        <v>5.13</v>
      </c>
      <c r="F240">
        <v>23.24</v>
      </c>
    </row>
    <row r="241" spans="1:6" x14ac:dyDescent="0.25">
      <c r="A241">
        <v>2021</v>
      </c>
      <c r="B241" t="s">
        <v>29</v>
      </c>
      <c r="C241">
        <v>276</v>
      </c>
      <c r="D241">
        <v>1</v>
      </c>
      <c r="E241" s="65">
        <v>14.776</v>
      </c>
      <c r="F241">
        <v>35.14</v>
      </c>
    </row>
    <row r="242" spans="1:6" x14ac:dyDescent="0.25">
      <c r="A242">
        <v>2021</v>
      </c>
      <c r="B242" t="s">
        <v>29</v>
      </c>
      <c r="C242">
        <v>276</v>
      </c>
      <c r="D242">
        <v>2</v>
      </c>
      <c r="E242" s="65">
        <v>6.2089999999999996</v>
      </c>
      <c r="F242">
        <v>24.36</v>
      </c>
    </row>
    <row r="243" spans="1:6" x14ac:dyDescent="0.25">
      <c r="A243">
        <v>2021</v>
      </c>
      <c r="B243" t="s">
        <v>29</v>
      </c>
      <c r="C243">
        <v>276</v>
      </c>
      <c r="D243">
        <v>3</v>
      </c>
      <c r="E243" s="65">
        <v>12.693</v>
      </c>
      <c r="F243">
        <v>31.51</v>
      </c>
    </row>
    <row r="244" spans="1:6" x14ac:dyDescent="0.25">
      <c r="A244">
        <v>2021</v>
      </c>
      <c r="B244" t="s">
        <v>29</v>
      </c>
      <c r="C244">
        <v>276</v>
      </c>
      <c r="D244">
        <v>4</v>
      </c>
      <c r="E244" s="65">
        <v>28.954999999999998</v>
      </c>
      <c r="F244">
        <v>43.32</v>
      </c>
    </row>
    <row r="245" spans="1:6" x14ac:dyDescent="0.25">
      <c r="A245">
        <v>2021</v>
      </c>
      <c r="B245" t="s">
        <v>29</v>
      </c>
      <c r="C245">
        <v>276</v>
      </c>
      <c r="D245">
        <v>5</v>
      </c>
      <c r="E245" s="65">
        <v>18.559999999999999</v>
      </c>
      <c r="F245">
        <v>37.979999999999997</v>
      </c>
    </row>
    <row r="246" spans="1:6" x14ac:dyDescent="0.25">
      <c r="A246">
        <v>2021</v>
      </c>
      <c r="B246" t="s">
        <v>29</v>
      </c>
      <c r="C246">
        <v>276</v>
      </c>
      <c r="D246">
        <v>6</v>
      </c>
      <c r="E246" s="65">
        <v>21.359000000000002</v>
      </c>
      <c r="F246">
        <v>41.9</v>
      </c>
    </row>
    <row r="247" spans="1:6" x14ac:dyDescent="0.25">
      <c r="A247">
        <v>2021</v>
      </c>
      <c r="B247" t="s">
        <v>29</v>
      </c>
      <c r="C247">
        <v>276</v>
      </c>
      <c r="D247">
        <v>7</v>
      </c>
      <c r="E247" s="65">
        <v>6.9349999999999996</v>
      </c>
      <c r="F247">
        <v>27.08</v>
      </c>
    </row>
    <row r="248" spans="1:6" x14ac:dyDescent="0.25">
      <c r="A248">
        <v>2021</v>
      </c>
      <c r="B248" t="s">
        <v>29</v>
      </c>
      <c r="C248">
        <v>276</v>
      </c>
      <c r="D248">
        <v>8</v>
      </c>
      <c r="E248" s="65">
        <v>8.6419999999999995</v>
      </c>
      <c r="F248">
        <v>27.93</v>
      </c>
    </row>
    <row r="249" spans="1:6" x14ac:dyDescent="0.25">
      <c r="A249">
        <v>2021</v>
      </c>
      <c r="B249" t="s">
        <v>29</v>
      </c>
      <c r="C249">
        <v>276</v>
      </c>
      <c r="D249">
        <v>9</v>
      </c>
      <c r="E249" s="65">
        <v>20.404</v>
      </c>
      <c r="F249">
        <v>39.42</v>
      </c>
    </row>
    <row r="250" spans="1:6" x14ac:dyDescent="0.25">
      <c r="A250">
        <v>2021</v>
      </c>
      <c r="B250" t="s">
        <v>29</v>
      </c>
      <c r="C250">
        <v>276</v>
      </c>
      <c r="D250">
        <v>10</v>
      </c>
      <c r="E250" s="65">
        <v>8.8130000000000006</v>
      </c>
      <c r="F250">
        <v>27.43</v>
      </c>
    </row>
    <row r="251" spans="1:6" x14ac:dyDescent="0.25">
      <c r="A251">
        <v>2021</v>
      </c>
      <c r="B251" t="s">
        <v>29</v>
      </c>
      <c r="C251">
        <v>280</v>
      </c>
      <c r="D251">
        <v>1</v>
      </c>
      <c r="E251" s="65">
        <v>6.18</v>
      </c>
      <c r="F251">
        <v>23.63</v>
      </c>
    </row>
    <row r="252" spans="1:6" x14ac:dyDescent="0.25">
      <c r="A252">
        <v>2021</v>
      </c>
      <c r="B252" t="s">
        <v>29</v>
      </c>
      <c r="C252">
        <v>280</v>
      </c>
      <c r="D252">
        <v>2</v>
      </c>
      <c r="E252" s="65">
        <v>6.4039999999999999</v>
      </c>
      <c r="F252">
        <v>23.35</v>
      </c>
    </row>
    <row r="253" spans="1:6" x14ac:dyDescent="0.25">
      <c r="A253">
        <v>2021</v>
      </c>
      <c r="B253" t="s">
        <v>29</v>
      </c>
      <c r="C253">
        <v>280</v>
      </c>
      <c r="D253">
        <v>3</v>
      </c>
      <c r="E253" s="65">
        <v>5.92</v>
      </c>
      <c r="F253">
        <v>24.32</v>
      </c>
    </row>
    <row r="254" spans="1:6" x14ac:dyDescent="0.25">
      <c r="A254">
        <v>2021</v>
      </c>
      <c r="B254" t="s">
        <v>29</v>
      </c>
      <c r="C254">
        <v>280</v>
      </c>
      <c r="D254">
        <v>4</v>
      </c>
      <c r="E254" s="65">
        <v>8.9920000000000009</v>
      </c>
      <c r="F254">
        <v>27.58</v>
      </c>
    </row>
    <row r="255" spans="1:6" x14ac:dyDescent="0.25">
      <c r="A255">
        <v>2021</v>
      </c>
      <c r="B255" t="s">
        <v>29</v>
      </c>
      <c r="C255">
        <v>280</v>
      </c>
      <c r="D255">
        <v>5</v>
      </c>
      <c r="E255" s="65">
        <v>3.548</v>
      </c>
      <c r="F255">
        <v>20.329999999999998</v>
      </c>
    </row>
    <row r="256" spans="1:6" x14ac:dyDescent="0.25">
      <c r="A256">
        <v>2021</v>
      </c>
      <c r="B256" t="s">
        <v>29</v>
      </c>
      <c r="C256">
        <v>280</v>
      </c>
      <c r="D256">
        <v>6</v>
      </c>
      <c r="E256" s="65">
        <v>2.75</v>
      </c>
      <c r="F256">
        <v>20.45</v>
      </c>
    </row>
    <row r="257" spans="1:6" x14ac:dyDescent="0.25">
      <c r="A257">
        <v>2021</v>
      </c>
      <c r="B257" t="s">
        <v>29</v>
      </c>
      <c r="C257">
        <v>280</v>
      </c>
      <c r="D257">
        <v>7</v>
      </c>
      <c r="E257" s="65">
        <v>8.1140000000000008</v>
      </c>
      <c r="F257">
        <v>26.47</v>
      </c>
    </row>
    <row r="258" spans="1:6" x14ac:dyDescent="0.25">
      <c r="A258">
        <v>2021</v>
      </c>
      <c r="B258" t="s">
        <v>29</v>
      </c>
      <c r="C258">
        <v>280</v>
      </c>
      <c r="D258">
        <v>8</v>
      </c>
      <c r="E258" s="65">
        <v>5.7480000000000002</v>
      </c>
      <c r="F258">
        <v>23.38</v>
      </c>
    </row>
    <row r="259" spans="1:6" x14ac:dyDescent="0.25">
      <c r="A259">
        <v>2021</v>
      </c>
      <c r="B259" t="s">
        <v>29</v>
      </c>
      <c r="C259">
        <v>281</v>
      </c>
      <c r="D259">
        <v>1</v>
      </c>
      <c r="E259" s="65">
        <v>9.3010000000000002</v>
      </c>
      <c r="F259">
        <v>26.47</v>
      </c>
    </row>
    <row r="260" spans="1:6" x14ac:dyDescent="0.25">
      <c r="A260">
        <v>2021</v>
      </c>
      <c r="B260" t="s">
        <v>29</v>
      </c>
      <c r="C260">
        <v>281</v>
      </c>
      <c r="D260">
        <v>2</v>
      </c>
      <c r="E260" s="65">
        <v>5.2549999999999999</v>
      </c>
      <c r="F260">
        <v>22.06</v>
      </c>
    </row>
    <row r="261" spans="1:6" x14ac:dyDescent="0.25">
      <c r="A261">
        <v>2021</v>
      </c>
      <c r="B261" t="s">
        <v>29</v>
      </c>
      <c r="C261">
        <v>281</v>
      </c>
      <c r="D261">
        <v>3</v>
      </c>
      <c r="E261" s="65">
        <v>2.7229999999999999</v>
      </c>
      <c r="F261">
        <v>17.09</v>
      </c>
    </row>
    <row r="262" spans="1:6" x14ac:dyDescent="0.25">
      <c r="A262">
        <v>2021</v>
      </c>
      <c r="B262" t="s">
        <v>29</v>
      </c>
      <c r="C262">
        <v>284</v>
      </c>
      <c r="D262">
        <v>1</v>
      </c>
      <c r="E262" s="65">
        <v>24.893999999999998</v>
      </c>
      <c r="F262">
        <v>42.62</v>
      </c>
    </row>
    <row r="263" spans="1:6" x14ac:dyDescent="0.25">
      <c r="A263">
        <v>2021</v>
      </c>
      <c r="B263" t="s">
        <v>29</v>
      </c>
      <c r="C263">
        <v>284</v>
      </c>
      <c r="D263">
        <v>2</v>
      </c>
      <c r="E263" s="65">
        <v>19.199000000000002</v>
      </c>
      <c r="F263">
        <v>39.14</v>
      </c>
    </row>
    <row r="264" spans="1:6" x14ac:dyDescent="0.25">
      <c r="A264">
        <v>2021</v>
      </c>
      <c r="B264" t="s">
        <v>29</v>
      </c>
      <c r="C264">
        <v>284</v>
      </c>
      <c r="D264">
        <v>3</v>
      </c>
      <c r="E264" s="65">
        <v>21.405000000000001</v>
      </c>
      <c r="F264">
        <v>37.24</v>
      </c>
    </row>
    <row r="265" spans="1:6" x14ac:dyDescent="0.25">
      <c r="A265">
        <v>2021</v>
      </c>
      <c r="B265" t="s">
        <v>29</v>
      </c>
      <c r="C265">
        <v>284</v>
      </c>
      <c r="D265">
        <v>4</v>
      </c>
      <c r="E265" s="65">
        <v>19.931999999999999</v>
      </c>
      <c r="F265">
        <v>40.01</v>
      </c>
    </row>
    <row r="266" spans="1:6" x14ac:dyDescent="0.25">
      <c r="A266">
        <v>2021</v>
      </c>
      <c r="B266" t="s">
        <v>29</v>
      </c>
      <c r="C266">
        <v>284</v>
      </c>
      <c r="D266">
        <v>5</v>
      </c>
      <c r="E266" s="65">
        <v>14.628</v>
      </c>
      <c r="F266">
        <v>30.2</v>
      </c>
    </row>
    <row r="267" spans="1:6" x14ac:dyDescent="0.25">
      <c r="A267">
        <v>2021</v>
      </c>
      <c r="B267" t="s">
        <v>29</v>
      </c>
      <c r="C267">
        <v>284</v>
      </c>
      <c r="D267">
        <v>6</v>
      </c>
      <c r="E267" s="65">
        <v>15</v>
      </c>
      <c r="F267">
        <v>32.85</v>
      </c>
    </row>
    <row r="268" spans="1:6" x14ac:dyDescent="0.25">
      <c r="A268">
        <v>2021</v>
      </c>
      <c r="B268" t="s">
        <v>29</v>
      </c>
      <c r="C268">
        <v>284</v>
      </c>
      <c r="D268">
        <v>7</v>
      </c>
      <c r="E268" s="65">
        <v>12.066000000000001</v>
      </c>
      <c r="F268">
        <v>35.229999999999997</v>
      </c>
    </row>
    <row r="269" spans="1:6" x14ac:dyDescent="0.25">
      <c r="A269">
        <v>2021</v>
      </c>
      <c r="B269" t="s">
        <v>29</v>
      </c>
      <c r="C269">
        <v>284</v>
      </c>
      <c r="D269">
        <v>8</v>
      </c>
      <c r="E269" s="65">
        <v>21.103000000000002</v>
      </c>
      <c r="F269">
        <v>38.33</v>
      </c>
    </row>
    <row r="270" spans="1:6" x14ac:dyDescent="0.25">
      <c r="A270">
        <v>2021</v>
      </c>
      <c r="B270" t="s">
        <v>29</v>
      </c>
      <c r="C270">
        <v>284</v>
      </c>
      <c r="D270">
        <v>9</v>
      </c>
      <c r="E270" s="65">
        <v>21.734000000000002</v>
      </c>
      <c r="F270">
        <v>41.62</v>
      </c>
    </row>
    <row r="271" spans="1:6" x14ac:dyDescent="0.25">
      <c r="A271">
        <v>2021</v>
      </c>
      <c r="B271" t="s">
        <v>29</v>
      </c>
      <c r="C271">
        <v>284</v>
      </c>
      <c r="D271">
        <v>10</v>
      </c>
      <c r="E271" s="65">
        <v>10.986000000000001</v>
      </c>
      <c r="F271">
        <v>31.81</v>
      </c>
    </row>
    <row r="272" spans="1:6" x14ac:dyDescent="0.25">
      <c r="A272">
        <v>2021</v>
      </c>
      <c r="B272" t="s">
        <v>29</v>
      </c>
      <c r="C272">
        <v>284</v>
      </c>
      <c r="D272">
        <v>11</v>
      </c>
      <c r="E272" s="65">
        <v>30.213000000000001</v>
      </c>
      <c r="F272">
        <v>43.63</v>
      </c>
    </row>
    <row r="273" spans="1:6" x14ac:dyDescent="0.25">
      <c r="A273">
        <v>2021</v>
      </c>
      <c r="B273" t="s">
        <v>29</v>
      </c>
      <c r="C273">
        <v>284</v>
      </c>
      <c r="D273">
        <v>12</v>
      </c>
      <c r="E273" s="65">
        <v>25.34</v>
      </c>
      <c r="F273">
        <v>42.85</v>
      </c>
    </row>
    <row r="274" spans="1:6" x14ac:dyDescent="0.25">
      <c r="A274">
        <v>2021</v>
      </c>
      <c r="B274" t="s">
        <v>29</v>
      </c>
      <c r="C274">
        <v>285</v>
      </c>
      <c r="D274">
        <v>1</v>
      </c>
      <c r="E274" s="65">
        <v>12.384</v>
      </c>
      <c r="F274">
        <v>31.36</v>
      </c>
    </row>
    <row r="275" spans="1:6" x14ac:dyDescent="0.25">
      <c r="A275">
        <v>2021</v>
      </c>
      <c r="B275" t="s">
        <v>29</v>
      </c>
      <c r="C275">
        <v>285</v>
      </c>
      <c r="D275">
        <v>2</v>
      </c>
      <c r="E275" s="65">
        <v>15.218999999999999</v>
      </c>
      <c r="F275">
        <v>33.51</v>
      </c>
    </row>
    <row r="276" spans="1:6" x14ac:dyDescent="0.25">
      <c r="A276">
        <v>2021</v>
      </c>
      <c r="B276" t="s">
        <v>29</v>
      </c>
      <c r="C276">
        <v>285</v>
      </c>
      <c r="D276">
        <v>3</v>
      </c>
      <c r="E276" s="65">
        <v>15.276</v>
      </c>
      <c r="F276">
        <v>33.79</v>
      </c>
    </row>
    <row r="277" spans="1:6" x14ac:dyDescent="0.25">
      <c r="A277">
        <v>2021</v>
      </c>
      <c r="B277" t="s">
        <v>29</v>
      </c>
      <c r="C277">
        <v>285</v>
      </c>
      <c r="D277">
        <v>4</v>
      </c>
      <c r="E277" s="65">
        <v>15.726000000000001</v>
      </c>
      <c r="F277">
        <v>33.119999999999997</v>
      </c>
    </row>
    <row r="278" spans="1:6" x14ac:dyDescent="0.25">
      <c r="A278">
        <v>2021</v>
      </c>
      <c r="B278" t="s">
        <v>29</v>
      </c>
      <c r="C278">
        <v>285</v>
      </c>
      <c r="D278">
        <v>5</v>
      </c>
      <c r="E278" s="65">
        <v>13.412000000000001</v>
      </c>
      <c r="F278">
        <v>31.32</v>
      </c>
    </row>
    <row r="279" spans="1:6" x14ac:dyDescent="0.25">
      <c r="A279">
        <v>2021</v>
      </c>
      <c r="B279" t="s">
        <v>29</v>
      </c>
      <c r="C279">
        <v>285</v>
      </c>
      <c r="D279">
        <v>6</v>
      </c>
      <c r="E279" s="65">
        <v>9.468</v>
      </c>
      <c r="F279">
        <v>26.9</v>
      </c>
    </row>
    <row r="280" spans="1:6" x14ac:dyDescent="0.25">
      <c r="A280">
        <v>2021</v>
      </c>
      <c r="B280" t="s">
        <v>29</v>
      </c>
      <c r="C280">
        <v>285</v>
      </c>
      <c r="D280">
        <v>7</v>
      </c>
      <c r="E280" s="65">
        <v>19.600000000000001</v>
      </c>
      <c r="F280">
        <v>35.06</v>
      </c>
    </row>
    <row r="281" spans="1:6" x14ac:dyDescent="0.25">
      <c r="A281">
        <v>2021</v>
      </c>
      <c r="B281" t="s">
        <v>29</v>
      </c>
      <c r="C281">
        <v>285</v>
      </c>
      <c r="D281">
        <v>8</v>
      </c>
      <c r="E281" s="65">
        <v>15.773</v>
      </c>
      <c r="F281">
        <v>32.700000000000003</v>
      </c>
    </row>
    <row r="282" spans="1:6" x14ac:dyDescent="0.25">
      <c r="A282">
        <v>2021</v>
      </c>
      <c r="B282" t="s">
        <v>29</v>
      </c>
      <c r="C282">
        <v>285</v>
      </c>
      <c r="D282">
        <v>9</v>
      </c>
      <c r="E282" s="65">
        <v>6.53</v>
      </c>
      <c r="F282">
        <v>22.92</v>
      </c>
    </row>
    <row r="283" spans="1:6" x14ac:dyDescent="0.25">
      <c r="A283">
        <v>2021</v>
      </c>
      <c r="B283" t="s">
        <v>29</v>
      </c>
      <c r="C283">
        <v>285</v>
      </c>
      <c r="D283">
        <v>10</v>
      </c>
      <c r="E283" s="65">
        <v>16.93</v>
      </c>
      <c r="F283">
        <v>34.56</v>
      </c>
    </row>
    <row r="284" spans="1:6" x14ac:dyDescent="0.25">
      <c r="A284">
        <v>2021</v>
      </c>
      <c r="B284" t="s">
        <v>29</v>
      </c>
      <c r="C284">
        <v>285</v>
      </c>
      <c r="D284">
        <v>11</v>
      </c>
      <c r="E284" s="65">
        <v>17.53</v>
      </c>
      <c r="F284">
        <v>39.090000000000003</v>
      </c>
    </row>
    <row r="285" spans="1:6" x14ac:dyDescent="0.25">
      <c r="A285">
        <v>2021</v>
      </c>
      <c r="B285" t="s">
        <v>29</v>
      </c>
      <c r="C285">
        <v>285</v>
      </c>
      <c r="D285">
        <v>12</v>
      </c>
      <c r="E285" s="65">
        <v>23.698</v>
      </c>
      <c r="F285">
        <v>36.78</v>
      </c>
    </row>
    <row r="286" spans="1:6" x14ac:dyDescent="0.25">
      <c r="A286">
        <v>2021</v>
      </c>
      <c r="B286" t="s">
        <v>29</v>
      </c>
      <c r="C286">
        <v>286</v>
      </c>
      <c r="D286">
        <v>1</v>
      </c>
      <c r="E286" s="65">
        <v>8.2880000000000003</v>
      </c>
      <c r="F286">
        <v>26.34</v>
      </c>
    </row>
    <row r="287" spans="1:6" x14ac:dyDescent="0.25">
      <c r="A287">
        <v>2021</v>
      </c>
      <c r="B287" t="s">
        <v>29</v>
      </c>
      <c r="C287">
        <v>286</v>
      </c>
      <c r="D287">
        <v>2</v>
      </c>
      <c r="E287" s="65">
        <v>11.089</v>
      </c>
      <c r="F287">
        <v>28.52</v>
      </c>
    </row>
    <row r="288" spans="1:6" x14ac:dyDescent="0.25">
      <c r="A288">
        <v>2021</v>
      </c>
      <c r="B288" t="s">
        <v>29</v>
      </c>
      <c r="C288">
        <v>286</v>
      </c>
      <c r="D288">
        <v>3</v>
      </c>
      <c r="E288" s="65">
        <v>6.1669999999999998</v>
      </c>
      <c r="F288">
        <v>23.63</v>
      </c>
    </row>
    <row r="289" spans="1:6" x14ac:dyDescent="0.25">
      <c r="A289">
        <v>2021</v>
      </c>
      <c r="B289" t="s">
        <v>29</v>
      </c>
      <c r="C289">
        <v>286</v>
      </c>
      <c r="D289">
        <v>4</v>
      </c>
      <c r="E289" s="65">
        <v>9.8879999999999999</v>
      </c>
      <c r="F289">
        <v>30.83</v>
      </c>
    </row>
    <row r="290" spans="1:6" x14ac:dyDescent="0.25">
      <c r="A290">
        <v>2021</v>
      </c>
      <c r="B290" t="s">
        <v>29</v>
      </c>
      <c r="C290">
        <v>286</v>
      </c>
      <c r="D290">
        <v>5</v>
      </c>
      <c r="E290" s="65">
        <v>16.420000000000002</v>
      </c>
      <c r="F290">
        <v>34.450000000000003</v>
      </c>
    </row>
    <row r="291" spans="1:6" x14ac:dyDescent="0.25">
      <c r="A291">
        <v>2021</v>
      </c>
      <c r="B291" t="s">
        <v>29</v>
      </c>
      <c r="C291">
        <v>286</v>
      </c>
      <c r="D291">
        <v>6</v>
      </c>
      <c r="E291" s="65">
        <v>6.18</v>
      </c>
      <c r="F291">
        <v>23.41</v>
      </c>
    </row>
    <row r="292" spans="1:6" x14ac:dyDescent="0.25">
      <c r="A292">
        <v>2021</v>
      </c>
      <c r="B292" t="s">
        <v>29</v>
      </c>
      <c r="C292">
        <v>286</v>
      </c>
      <c r="D292">
        <v>7</v>
      </c>
      <c r="E292" s="65">
        <v>11.542999999999999</v>
      </c>
      <c r="F292">
        <v>30.75</v>
      </c>
    </row>
    <row r="293" spans="1:6" x14ac:dyDescent="0.25">
      <c r="A293">
        <v>2021</v>
      </c>
      <c r="B293" t="s">
        <v>29</v>
      </c>
      <c r="C293">
        <v>286</v>
      </c>
      <c r="D293">
        <v>8</v>
      </c>
      <c r="E293" s="65">
        <v>8.76</v>
      </c>
      <c r="F293">
        <v>27.06</v>
      </c>
    </row>
    <row r="294" spans="1:6" x14ac:dyDescent="0.25">
      <c r="A294">
        <v>2021</v>
      </c>
      <c r="B294" t="s">
        <v>29</v>
      </c>
      <c r="C294">
        <v>286</v>
      </c>
      <c r="D294">
        <v>9</v>
      </c>
      <c r="E294" s="65">
        <v>16.213999999999999</v>
      </c>
      <c r="F294">
        <v>33.64</v>
      </c>
    </row>
    <row r="295" spans="1:6" x14ac:dyDescent="0.25">
      <c r="A295">
        <v>2021</v>
      </c>
      <c r="B295" t="s">
        <v>29</v>
      </c>
      <c r="C295">
        <v>286</v>
      </c>
      <c r="D295">
        <v>10</v>
      </c>
      <c r="E295" s="65">
        <v>9.5090000000000003</v>
      </c>
      <c r="F295">
        <v>27.42</v>
      </c>
    </row>
    <row r="296" spans="1:6" x14ac:dyDescent="0.25">
      <c r="A296">
        <v>2021</v>
      </c>
      <c r="B296" t="s">
        <v>29</v>
      </c>
      <c r="C296">
        <v>287</v>
      </c>
      <c r="D296">
        <v>1</v>
      </c>
      <c r="E296" s="65">
        <v>11.196</v>
      </c>
      <c r="F296">
        <v>26.99</v>
      </c>
    </row>
    <row r="297" spans="1:6" x14ac:dyDescent="0.25">
      <c r="A297">
        <v>2021</v>
      </c>
      <c r="B297" t="s">
        <v>29</v>
      </c>
      <c r="C297">
        <v>287</v>
      </c>
      <c r="D297">
        <v>2</v>
      </c>
      <c r="E297" s="65">
        <v>18.809000000000001</v>
      </c>
      <c r="F297">
        <v>33.96</v>
      </c>
    </row>
    <row r="298" spans="1:6" x14ac:dyDescent="0.25">
      <c r="A298">
        <v>2021</v>
      </c>
      <c r="B298" t="s">
        <v>29</v>
      </c>
      <c r="C298">
        <v>287</v>
      </c>
      <c r="D298">
        <v>3</v>
      </c>
      <c r="E298" s="65">
        <v>16.649999999999999</v>
      </c>
      <c r="F298">
        <v>36.340000000000003</v>
      </c>
    </row>
    <row r="299" spans="1:6" x14ac:dyDescent="0.25">
      <c r="A299">
        <v>2021</v>
      </c>
      <c r="B299" t="s">
        <v>29</v>
      </c>
      <c r="C299">
        <v>287</v>
      </c>
      <c r="D299">
        <v>4</v>
      </c>
      <c r="E299" s="65">
        <v>7.8789999999999996</v>
      </c>
      <c r="F299">
        <v>27.72</v>
      </c>
    </row>
    <row r="300" spans="1:6" x14ac:dyDescent="0.25">
      <c r="A300">
        <v>2021</v>
      </c>
      <c r="B300" t="s">
        <v>29</v>
      </c>
      <c r="C300">
        <v>287</v>
      </c>
      <c r="D300">
        <v>5</v>
      </c>
      <c r="E300" s="65">
        <v>6.28</v>
      </c>
      <c r="F300">
        <v>24.59</v>
      </c>
    </row>
    <row r="301" spans="1:6" x14ac:dyDescent="0.25">
      <c r="A301">
        <v>2021</v>
      </c>
      <c r="B301" t="s">
        <v>29</v>
      </c>
      <c r="C301">
        <v>287</v>
      </c>
      <c r="D301">
        <v>6</v>
      </c>
      <c r="E301" s="65">
        <v>12.824999999999999</v>
      </c>
      <c r="F301">
        <v>28.63</v>
      </c>
    </row>
    <row r="302" spans="1:6" x14ac:dyDescent="0.25">
      <c r="A302">
        <v>2021</v>
      </c>
      <c r="B302" t="s">
        <v>29</v>
      </c>
      <c r="C302">
        <v>287</v>
      </c>
      <c r="D302">
        <v>7</v>
      </c>
      <c r="E302" s="65">
        <v>8.91</v>
      </c>
      <c r="F302">
        <v>25.98</v>
      </c>
    </row>
    <row r="303" spans="1:6" x14ac:dyDescent="0.25">
      <c r="A303">
        <v>2021</v>
      </c>
      <c r="B303" t="s">
        <v>29</v>
      </c>
      <c r="C303">
        <v>287</v>
      </c>
      <c r="D303">
        <v>8</v>
      </c>
      <c r="E303" s="65">
        <v>5.25</v>
      </c>
      <c r="F303">
        <v>22.66</v>
      </c>
    </row>
    <row r="304" spans="1:6" x14ac:dyDescent="0.25">
      <c r="A304">
        <v>2021</v>
      </c>
      <c r="B304" t="s">
        <v>29</v>
      </c>
      <c r="C304">
        <v>287</v>
      </c>
      <c r="D304">
        <v>9</v>
      </c>
      <c r="E304" s="65">
        <v>6.6890000000000001</v>
      </c>
      <c r="F304">
        <v>24.76</v>
      </c>
    </row>
    <row r="305" spans="1:6" x14ac:dyDescent="0.25">
      <c r="A305">
        <v>2021</v>
      </c>
      <c r="B305" t="s">
        <v>29</v>
      </c>
      <c r="C305">
        <v>287</v>
      </c>
      <c r="D305">
        <v>10</v>
      </c>
      <c r="E305" s="65">
        <v>6.0949999999999998</v>
      </c>
      <c r="F305">
        <v>24.66</v>
      </c>
    </row>
    <row r="306" spans="1:6" x14ac:dyDescent="0.25">
      <c r="A306">
        <v>2021</v>
      </c>
      <c r="B306" t="s">
        <v>29</v>
      </c>
      <c r="C306">
        <v>287</v>
      </c>
      <c r="D306">
        <v>11</v>
      </c>
      <c r="E306" s="65">
        <v>3.1789999999999998</v>
      </c>
      <c r="F306">
        <v>18.77</v>
      </c>
    </row>
    <row r="307" spans="1:6" x14ac:dyDescent="0.25">
      <c r="A307">
        <v>2021</v>
      </c>
      <c r="B307" t="s">
        <v>29</v>
      </c>
      <c r="C307">
        <v>287</v>
      </c>
      <c r="D307">
        <v>12</v>
      </c>
      <c r="E307" s="65">
        <v>5.4749999999999996</v>
      </c>
      <c r="F307">
        <v>23.32</v>
      </c>
    </row>
    <row r="308" spans="1:6" x14ac:dyDescent="0.25">
      <c r="A308">
        <v>2021</v>
      </c>
      <c r="B308" t="s">
        <v>29</v>
      </c>
      <c r="C308">
        <v>288</v>
      </c>
      <c r="D308">
        <v>1</v>
      </c>
      <c r="E308" s="65">
        <v>14.478999999999999</v>
      </c>
      <c r="F308">
        <v>34.979999999999997</v>
      </c>
    </row>
    <row r="309" spans="1:6" x14ac:dyDescent="0.25">
      <c r="A309">
        <v>2021</v>
      </c>
      <c r="B309" t="s">
        <v>29</v>
      </c>
      <c r="C309">
        <v>288</v>
      </c>
      <c r="D309">
        <v>2</v>
      </c>
      <c r="E309" s="65">
        <v>22.24</v>
      </c>
      <c r="F309">
        <v>39.6</v>
      </c>
    </row>
    <row r="310" spans="1:6" x14ac:dyDescent="0.25">
      <c r="A310">
        <v>2021</v>
      </c>
      <c r="B310" t="s">
        <v>29</v>
      </c>
      <c r="C310">
        <v>288</v>
      </c>
      <c r="D310">
        <v>3</v>
      </c>
      <c r="E310" s="65">
        <v>8.18</v>
      </c>
      <c r="F310">
        <v>27.68</v>
      </c>
    </row>
    <row r="311" spans="1:6" x14ac:dyDescent="0.25">
      <c r="A311">
        <v>2021</v>
      </c>
      <c r="B311" t="s">
        <v>29</v>
      </c>
      <c r="C311">
        <v>288</v>
      </c>
      <c r="D311">
        <v>4</v>
      </c>
      <c r="E311" s="65">
        <v>14.012</v>
      </c>
      <c r="F311">
        <v>31.85</v>
      </c>
    </row>
    <row r="312" spans="1:6" x14ac:dyDescent="0.25">
      <c r="A312">
        <v>2021</v>
      </c>
      <c r="B312" t="s">
        <v>29</v>
      </c>
      <c r="C312">
        <v>288</v>
      </c>
      <c r="D312">
        <v>5</v>
      </c>
      <c r="E312" s="65">
        <v>20.13</v>
      </c>
      <c r="F312">
        <v>34.1</v>
      </c>
    </row>
    <row r="313" spans="1:6" x14ac:dyDescent="0.25">
      <c r="A313">
        <v>2021</v>
      </c>
      <c r="B313" t="s">
        <v>29</v>
      </c>
      <c r="C313">
        <v>288</v>
      </c>
      <c r="D313">
        <v>6</v>
      </c>
      <c r="E313" s="65">
        <v>8.19</v>
      </c>
      <c r="F313">
        <v>27.37</v>
      </c>
    </row>
    <row r="314" spans="1:6" x14ac:dyDescent="0.25">
      <c r="A314">
        <v>2021</v>
      </c>
      <c r="B314" t="s">
        <v>29</v>
      </c>
      <c r="C314">
        <v>288</v>
      </c>
      <c r="D314">
        <v>7</v>
      </c>
      <c r="E314" s="65">
        <v>17.004999999999999</v>
      </c>
      <c r="F314">
        <v>35.31</v>
      </c>
    </row>
    <row r="315" spans="1:6" x14ac:dyDescent="0.25">
      <c r="A315">
        <v>2021</v>
      </c>
      <c r="B315" t="s">
        <v>29</v>
      </c>
      <c r="C315">
        <v>288</v>
      </c>
      <c r="D315">
        <v>8</v>
      </c>
      <c r="E315" s="65">
        <v>11.52</v>
      </c>
      <c r="F315">
        <v>32.75</v>
      </c>
    </row>
    <row r="316" spans="1:6" x14ac:dyDescent="0.25">
      <c r="A316">
        <v>2021</v>
      </c>
      <c r="B316" t="s">
        <v>29</v>
      </c>
      <c r="C316">
        <v>288</v>
      </c>
      <c r="D316">
        <v>9</v>
      </c>
      <c r="E316" s="65">
        <v>6.9480000000000004</v>
      </c>
      <c r="F316">
        <v>24.18</v>
      </c>
    </row>
    <row r="317" spans="1:6" x14ac:dyDescent="0.25">
      <c r="A317">
        <v>2021</v>
      </c>
      <c r="B317" t="s">
        <v>29</v>
      </c>
      <c r="C317">
        <v>288</v>
      </c>
      <c r="D317">
        <v>10</v>
      </c>
      <c r="E317" s="65">
        <v>14.345000000000001</v>
      </c>
      <c r="F317">
        <v>32.51</v>
      </c>
    </row>
    <row r="318" spans="1:6" x14ac:dyDescent="0.25">
      <c r="A318">
        <v>2021</v>
      </c>
      <c r="B318" t="s">
        <v>29</v>
      </c>
      <c r="C318">
        <v>289</v>
      </c>
      <c r="D318">
        <v>1</v>
      </c>
      <c r="E318" s="65">
        <v>2.7909999999999999</v>
      </c>
      <c r="F318">
        <v>16.489999999999998</v>
      </c>
    </row>
    <row r="319" spans="1:6" x14ac:dyDescent="0.25">
      <c r="A319">
        <v>2021</v>
      </c>
      <c r="B319" t="s">
        <v>29</v>
      </c>
      <c r="C319">
        <v>289</v>
      </c>
      <c r="D319">
        <v>2</v>
      </c>
      <c r="E319" s="65">
        <v>4.6399999999999997</v>
      </c>
      <c r="F319">
        <v>22.2</v>
      </c>
    </row>
    <row r="320" spans="1:6" x14ac:dyDescent="0.25">
      <c r="A320">
        <v>2021</v>
      </c>
      <c r="B320" t="s">
        <v>29</v>
      </c>
      <c r="C320">
        <v>289</v>
      </c>
      <c r="D320">
        <v>3</v>
      </c>
      <c r="E320" s="65">
        <v>8.9420000000000002</v>
      </c>
      <c r="F320">
        <v>27.18</v>
      </c>
    </row>
    <row r="321" spans="1:6" x14ac:dyDescent="0.25">
      <c r="A321">
        <v>2021</v>
      </c>
      <c r="B321" t="s">
        <v>29</v>
      </c>
      <c r="C321">
        <v>289</v>
      </c>
      <c r="D321">
        <v>4</v>
      </c>
      <c r="E321" s="65">
        <v>7.3120000000000003</v>
      </c>
      <c r="F321">
        <v>27.58</v>
      </c>
    </row>
    <row r="322" spans="1:6" x14ac:dyDescent="0.25">
      <c r="A322">
        <v>2021</v>
      </c>
      <c r="B322" t="s">
        <v>29</v>
      </c>
      <c r="C322">
        <v>289</v>
      </c>
      <c r="D322">
        <v>5</v>
      </c>
      <c r="E322" s="65">
        <v>6.14</v>
      </c>
      <c r="F322">
        <v>23.79</v>
      </c>
    </row>
    <row r="323" spans="1:6" x14ac:dyDescent="0.25">
      <c r="A323">
        <v>2021</v>
      </c>
      <c r="B323" t="s">
        <v>29</v>
      </c>
      <c r="C323">
        <v>289</v>
      </c>
      <c r="D323">
        <v>6</v>
      </c>
      <c r="E323" s="65">
        <v>3.2930000000000001</v>
      </c>
      <c r="F323">
        <v>21.83</v>
      </c>
    </row>
    <row r="324" spans="1:6" x14ac:dyDescent="0.25">
      <c r="A324">
        <v>2021</v>
      </c>
      <c r="B324" t="s">
        <v>29</v>
      </c>
      <c r="C324">
        <v>289</v>
      </c>
      <c r="D324">
        <v>7</v>
      </c>
      <c r="E324" s="65">
        <v>8.3339999999999996</v>
      </c>
      <c r="F324">
        <v>24.95</v>
      </c>
    </row>
    <row r="325" spans="1:6" x14ac:dyDescent="0.25">
      <c r="A325">
        <v>2021</v>
      </c>
      <c r="B325" t="s">
        <v>29</v>
      </c>
      <c r="C325">
        <v>289</v>
      </c>
      <c r="D325">
        <v>8</v>
      </c>
      <c r="E325" s="65">
        <v>7.9969999999999999</v>
      </c>
      <c r="F325">
        <v>25.54</v>
      </c>
    </row>
    <row r="326" spans="1:6" x14ac:dyDescent="0.25">
      <c r="A326">
        <v>2021</v>
      </c>
      <c r="B326" t="s">
        <v>29</v>
      </c>
      <c r="C326">
        <v>289</v>
      </c>
      <c r="D326">
        <v>9</v>
      </c>
      <c r="E326" s="65">
        <v>4.4359999999999999</v>
      </c>
      <c r="F326">
        <v>19.95</v>
      </c>
    </row>
    <row r="327" spans="1:6" x14ac:dyDescent="0.25">
      <c r="A327">
        <v>2021</v>
      </c>
      <c r="B327" t="s">
        <v>29</v>
      </c>
      <c r="C327">
        <v>289</v>
      </c>
      <c r="D327">
        <v>10</v>
      </c>
      <c r="E327" s="65">
        <v>4.9009999999999998</v>
      </c>
      <c r="F327">
        <v>23.25</v>
      </c>
    </row>
    <row r="328" spans="1:6" x14ac:dyDescent="0.25">
      <c r="A328">
        <v>2021</v>
      </c>
      <c r="B328" t="s">
        <v>29</v>
      </c>
      <c r="C328">
        <v>289</v>
      </c>
      <c r="D328">
        <v>11</v>
      </c>
      <c r="E328" s="65">
        <v>3.61</v>
      </c>
      <c r="F328">
        <v>18.29</v>
      </c>
    </row>
    <row r="329" spans="1:6" x14ac:dyDescent="0.25">
      <c r="A329">
        <v>2021</v>
      </c>
      <c r="B329" t="s">
        <v>29</v>
      </c>
      <c r="C329">
        <v>289</v>
      </c>
      <c r="D329">
        <v>12</v>
      </c>
      <c r="E329" s="65">
        <v>11.585000000000001</v>
      </c>
      <c r="F329">
        <v>30.26</v>
      </c>
    </row>
    <row r="330" spans="1:6" x14ac:dyDescent="0.25">
      <c r="A330">
        <v>2021</v>
      </c>
      <c r="B330" t="s">
        <v>29</v>
      </c>
      <c r="C330">
        <v>236</v>
      </c>
      <c r="D330">
        <v>1</v>
      </c>
      <c r="E330" s="65">
        <v>11.593999999999999</v>
      </c>
      <c r="F330">
        <v>33.56</v>
      </c>
    </row>
    <row r="331" spans="1:6" x14ac:dyDescent="0.25">
      <c r="A331">
        <v>2021</v>
      </c>
      <c r="B331" t="s">
        <v>29</v>
      </c>
      <c r="C331">
        <v>236</v>
      </c>
      <c r="D331">
        <v>2</v>
      </c>
      <c r="E331" s="65">
        <v>9.16</v>
      </c>
      <c r="F331">
        <v>26.35</v>
      </c>
    </row>
    <row r="332" spans="1:6" x14ac:dyDescent="0.25">
      <c r="A332">
        <v>2021</v>
      </c>
      <c r="B332" t="s">
        <v>29</v>
      </c>
      <c r="C332">
        <v>236</v>
      </c>
      <c r="D332">
        <v>3</v>
      </c>
      <c r="E332" s="65">
        <v>17.556000000000001</v>
      </c>
      <c r="F332">
        <v>36.64</v>
      </c>
    </row>
    <row r="333" spans="1:6" x14ac:dyDescent="0.25">
      <c r="A333">
        <v>2021</v>
      </c>
      <c r="B333" t="s">
        <v>29</v>
      </c>
      <c r="C333">
        <v>236</v>
      </c>
      <c r="D333">
        <v>4</v>
      </c>
      <c r="E333" s="65">
        <v>34.927</v>
      </c>
      <c r="F333">
        <v>48.63</v>
      </c>
    </row>
    <row r="334" spans="1:6" x14ac:dyDescent="0.25">
      <c r="A334">
        <v>2021</v>
      </c>
      <c r="B334" t="s">
        <v>29</v>
      </c>
      <c r="C334">
        <v>236</v>
      </c>
      <c r="D334">
        <v>5</v>
      </c>
      <c r="E334" s="65">
        <v>12.86</v>
      </c>
      <c r="F334">
        <v>31.48</v>
      </c>
    </row>
    <row r="335" spans="1:6" x14ac:dyDescent="0.25">
      <c r="A335">
        <v>2021</v>
      </c>
      <c r="B335" t="s">
        <v>29</v>
      </c>
      <c r="C335">
        <v>236</v>
      </c>
      <c r="D335">
        <v>6</v>
      </c>
      <c r="E335" s="65">
        <v>7.173</v>
      </c>
      <c r="F335">
        <v>30.92</v>
      </c>
    </row>
    <row r="336" spans="1:6" x14ac:dyDescent="0.25">
      <c r="A336">
        <v>2021</v>
      </c>
      <c r="B336" t="s">
        <v>29</v>
      </c>
      <c r="C336">
        <v>236</v>
      </c>
      <c r="D336">
        <v>7</v>
      </c>
      <c r="E336" s="65">
        <v>5.4059999999999997</v>
      </c>
      <c r="F336">
        <v>21.49</v>
      </c>
    </row>
    <row r="337" spans="1:6" x14ac:dyDescent="0.25">
      <c r="A337">
        <v>2021</v>
      </c>
      <c r="B337" t="s">
        <v>29</v>
      </c>
      <c r="C337">
        <v>236</v>
      </c>
      <c r="D337">
        <v>8</v>
      </c>
      <c r="E337" s="65">
        <v>15.319000000000001</v>
      </c>
      <c r="F337">
        <v>33.6</v>
      </c>
    </row>
    <row r="338" spans="1:6" x14ac:dyDescent="0.25">
      <c r="A338">
        <v>2021</v>
      </c>
      <c r="B338" t="s">
        <v>29</v>
      </c>
      <c r="C338">
        <v>236</v>
      </c>
      <c r="D338">
        <v>9</v>
      </c>
      <c r="E338" s="65">
        <v>6.4080000000000004</v>
      </c>
      <c r="F338">
        <v>23.77</v>
      </c>
    </row>
    <row r="339" spans="1:6" x14ac:dyDescent="0.25">
      <c r="A339">
        <v>2021</v>
      </c>
      <c r="B339" t="s">
        <v>29</v>
      </c>
      <c r="C339">
        <v>236</v>
      </c>
      <c r="D339">
        <v>10</v>
      </c>
      <c r="E339" s="65">
        <v>13.672000000000001</v>
      </c>
      <c r="F339">
        <v>32.44</v>
      </c>
    </row>
    <row r="340" spans="1:6" x14ac:dyDescent="0.25">
      <c r="A340">
        <v>2021</v>
      </c>
      <c r="B340" t="s">
        <v>29</v>
      </c>
      <c r="C340">
        <v>236</v>
      </c>
      <c r="D340">
        <v>11</v>
      </c>
      <c r="E340" s="65">
        <v>18.814</v>
      </c>
      <c r="F340">
        <v>36.9</v>
      </c>
    </row>
    <row r="341" spans="1:6" x14ac:dyDescent="0.25">
      <c r="A341">
        <v>2021</v>
      </c>
      <c r="B341" t="s">
        <v>29</v>
      </c>
      <c r="C341">
        <v>236</v>
      </c>
      <c r="D341">
        <v>12</v>
      </c>
      <c r="E341" s="65">
        <v>18.879000000000001</v>
      </c>
      <c r="F341">
        <v>37.31</v>
      </c>
    </row>
    <row r="342" spans="1:6" x14ac:dyDescent="0.25">
      <c r="A342">
        <v>2021</v>
      </c>
      <c r="B342" t="s">
        <v>29</v>
      </c>
      <c r="C342">
        <v>290</v>
      </c>
      <c r="D342">
        <v>1</v>
      </c>
      <c r="E342" s="65">
        <v>21.49</v>
      </c>
      <c r="F342">
        <v>33.51</v>
      </c>
    </row>
    <row r="343" spans="1:6" x14ac:dyDescent="0.25">
      <c r="A343">
        <v>2021</v>
      </c>
      <c r="B343" t="s">
        <v>29</v>
      </c>
      <c r="C343">
        <v>290</v>
      </c>
      <c r="D343">
        <v>2</v>
      </c>
      <c r="E343" s="65">
        <v>40.22</v>
      </c>
      <c r="F343">
        <v>41.38</v>
      </c>
    </row>
    <row r="344" spans="1:6" x14ac:dyDescent="0.25">
      <c r="A344">
        <v>2021</v>
      </c>
      <c r="B344" t="s">
        <v>29</v>
      </c>
      <c r="C344">
        <v>290</v>
      </c>
      <c r="D344">
        <v>3</v>
      </c>
      <c r="E344" s="65">
        <v>25.13</v>
      </c>
      <c r="F344">
        <v>33.770000000000003</v>
      </c>
    </row>
    <row r="345" spans="1:6" x14ac:dyDescent="0.25">
      <c r="A345">
        <v>2021</v>
      </c>
      <c r="B345" t="s">
        <v>29</v>
      </c>
      <c r="C345">
        <v>290</v>
      </c>
      <c r="D345">
        <v>4</v>
      </c>
      <c r="E345" s="65">
        <v>26.87</v>
      </c>
      <c r="F345">
        <v>36</v>
      </c>
    </row>
    <row r="346" spans="1:6" x14ac:dyDescent="0.25">
      <c r="A346">
        <v>2021</v>
      </c>
      <c r="B346" t="s">
        <v>29</v>
      </c>
      <c r="C346">
        <v>290</v>
      </c>
      <c r="D346">
        <v>5</v>
      </c>
      <c r="E346" s="65">
        <v>16.170000000000002</v>
      </c>
      <c r="F346">
        <v>30.88</v>
      </c>
    </row>
    <row r="347" spans="1:6" x14ac:dyDescent="0.25">
      <c r="A347">
        <v>2021</v>
      </c>
      <c r="B347" t="s">
        <v>29</v>
      </c>
      <c r="C347">
        <v>290</v>
      </c>
      <c r="D347">
        <v>6</v>
      </c>
      <c r="E347" s="65">
        <v>15.62</v>
      </c>
      <c r="F347">
        <v>30.84</v>
      </c>
    </row>
    <row r="348" spans="1:6" x14ac:dyDescent="0.25">
      <c r="A348">
        <v>2021</v>
      </c>
      <c r="B348" t="s">
        <v>29</v>
      </c>
      <c r="C348">
        <v>290</v>
      </c>
      <c r="D348">
        <v>7</v>
      </c>
      <c r="E348" s="65">
        <v>10.598000000000001</v>
      </c>
      <c r="F348">
        <v>26.79</v>
      </c>
    </row>
    <row r="349" spans="1:6" x14ac:dyDescent="0.25">
      <c r="A349">
        <v>2021</v>
      </c>
      <c r="B349" t="s">
        <v>29</v>
      </c>
      <c r="C349">
        <v>290</v>
      </c>
      <c r="D349">
        <v>8</v>
      </c>
      <c r="E349" s="65">
        <v>8.9600000000000009</v>
      </c>
      <c r="F349">
        <v>23.72</v>
      </c>
    </row>
    <row r="350" spans="1:6" x14ac:dyDescent="0.25">
      <c r="A350">
        <v>2021</v>
      </c>
      <c r="B350" t="s">
        <v>29</v>
      </c>
      <c r="C350">
        <v>290</v>
      </c>
      <c r="D350">
        <v>9</v>
      </c>
      <c r="E350" s="65">
        <v>21.713999999999999</v>
      </c>
      <c r="F350">
        <v>33.1</v>
      </c>
    </row>
    <row r="351" spans="1:6" x14ac:dyDescent="0.25">
      <c r="A351">
        <v>2021</v>
      </c>
      <c r="B351" t="s">
        <v>29</v>
      </c>
      <c r="C351">
        <v>290</v>
      </c>
      <c r="D351">
        <v>10</v>
      </c>
      <c r="E351" s="65">
        <v>25.954999999999998</v>
      </c>
      <c r="F351">
        <v>35.549999999999997</v>
      </c>
    </row>
    <row r="352" spans="1:6" x14ac:dyDescent="0.25">
      <c r="A352">
        <v>2021</v>
      </c>
      <c r="B352" t="s">
        <v>30</v>
      </c>
      <c r="C352">
        <v>305</v>
      </c>
      <c r="D352">
        <v>1</v>
      </c>
      <c r="E352" s="65">
        <v>15.164999999999999</v>
      </c>
      <c r="F352">
        <v>33.57</v>
      </c>
    </row>
    <row r="353" spans="1:6" x14ac:dyDescent="0.25">
      <c r="A353">
        <v>2021</v>
      </c>
      <c r="B353" t="s">
        <v>30</v>
      </c>
      <c r="C353">
        <v>305</v>
      </c>
      <c r="D353">
        <v>2</v>
      </c>
      <c r="E353" s="65">
        <v>12.555</v>
      </c>
      <c r="F353">
        <v>32.200000000000003</v>
      </c>
    </row>
    <row r="354" spans="1:6" x14ac:dyDescent="0.25">
      <c r="A354">
        <v>2021</v>
      </c>
      <c r="B354" t="s">
        <v>30</v>
      </c>
      <c r="C354">
        <v>305</v>
      </c>
      <c r="D354">
        <v>3</v>
      </c>
      <c r="E354" s="65">
        <v>13.443</v>
      </c>
      <c r="F354">
        <v>30.98</v>
      </c>
    </row>
    <row r="355" spans="1:6" x14ac:dyDescent="0.25">
      <c r="A355">
        <v>2021</v>
      </c>
      <c r="B355" t="s">
        <v>30</v>
      </c>
      <c r="C355">
        <v>305</v>
      </c>
      <c r="D355">
        <v>4</v>
      </c>
      <c r="E355" s="65">
        <v>18.994</v>
      </c>
      <c r="F355">
        <v>36.520000000000003</v>
      </c>
    </row>
    <row r="356" spans="1:6" x14ac:dyDescent="0.25">
      <c r="A356">
        <v>2021</v>
      </c>
      <c r="B356" t="s">
        <v>30</v>
      </c>
      <c r="C356">
        <v>305</v>
      </c>
      <c r="D356">
        <v>5</v>
      </c>
      <c r="E356" s="65">
        <v>15.255000000000001</v>
      </c>
      <c r="F356">
        <v>35.89</v>
      </c>
    </row>
    <row r="357" spans="1:6" x14ac:dyDescent="0.25">
      <c r="A357">
        <v>2021</v>
      </c>
      <c r="B357" t="s">
        <v>30</v>
      </c>
      <c r="C357">
        <v>305</v>
      </c>
      <c r="D357">
        <v>6</v>
      </c>
      <c r="E357" s="65">
        <v>11.579000000000001</v>
      </c>
      <c r="F357">
        <v>29.69</v>
      </c>
    </row>
    <row r="358" spans="1:6" x14ac:dyDescent="0.25">
      <c r="A358">
        <v>2021</v>
      </c>
      <c r="B358" t="s">
        <v>30</v>
      </c>
      <c r="C358">
        <v>305</v>
      </c>
      <c r="D358">
        <v>7</v>
      </c>
      <c r="E358" s="65">
        <v>10.928000000000001</v>
      </c>
      <c r="F358">
        <v>29.29</v>
      </c>
    </row>
    <row r="359" spans="1:6" x14ac:dyDescent="0.25">
      <c r="A359">
        <v>2021</v>
      </c>
      <c r="B359" t="s">
        <v>30</v>
      </c>
      <c r="C359">
        <v>305</v>
      </c>
      <c r="D359">
        <v>8</v>
      </c>
      <c r="E359" s="65">
        <v>10.47</v>
      </c>
      <c r="F359">
        <v>27.76</v>
      </c>
    </row>
    <row r="360" spans="1:6" x14ac:dyDescent="0.25">
      <c r="A360">
        <v>2021</v>
      </c>
      <c r="B360" t="s">
        <v>30</v>
      </c>
      <c r="C360">
        <v>305</v>
      </c>
      <c r="D360">
        <v>9</v>
      </c>
      <c r="E360" s="65">
        <v>12.358000000000001</v>
      </c>
      <c r="F360">
        <v>29.78</v>
      </c>
    </row>
    <row r="361" spans="1:6" x14ac:dyDescent="0.25">
      <c r="A361">
        <v>2021</v>
      </c>
      <c r="B361" t="s">
        <v>30</v>
      </c>
      <c r="C361">
        <v>305</v>
      </c>
      <c r="D361">
        <v>10</v>
      </c>
      <c r="E361" s="65">
        <v>14.686</v>
      </c>
      <c r="F361">
        <v>35.1</v>
      </c>
    </row>
    <row r="362" spans="1:6" x14ac:dyDescent="0.25">
      <c r="A362">
        <v>2021</v>
      </c>
      <c r="B362" t="s">
        <v>30</v>
      </c>
      <c r="C362">
        <v>305</v>
      </c>
      <c r="D362">
        <v>11</v>
      </c>
      <c r="E362" s="65">
        <v>6.319</v>
      </c>
      <c r="F362">
        <v>23.2</v>
      </c>
    </row>
    <row r="363" spans="1:6" x14ac:dyDescent="0.25">
      <c r="A363">
        <v>2021</v>
      </c>
      <c r="B363" t="s">
        <v>30</v>
      </c>
      <c r="C363">
        <v>305</v>
      </c>
      <c r="D363">
        <v>12</v>
      </c>
      <c r="E363" s="65">
        <v>10.092000000000001</v>
      </c>
      <c r="F363">
        <v>25.3</v>
      </c>
    </row>
    <row r="364" spans="1:6" x14ac:dyDescent="0.25">
      <c r="A364">
        <v>2021</v>
      </c>
      <c r="B364" t="s">
        <v>30</v>
      </c>
      <c r="C364">
        <v>306</v>
      </c>
      <c r="D364">
        <v>1</v>
      </c>
      <c r="E364" s="65">
        <v>22.06</v>
      </c>
      <c r="F364">
        <v>43.35</v>
      </c>
    </row>
    <row r="365" spans="1:6" x14ac:dyDescent="0.25">
      <c r="A365">
        <v>2021</v>
      </c>
      <c r="B365" t="s">
        <v>30</v>
      </c>
      <c r="C365">
        <v>306</v>
      </c>
      <c r="D365">
        <v>2</v>
      </c>
      <c r="E365" s="65">
        <v>24.613</v>
      </c>
      <c r="F365">
        <v>40</v>
      </c>
    </row>
    <row r="366" spans="1:6" x14ac:dyDescent="0.25">
      <c r="A366">
        <v>2021</v>
      </c>
      <c r="B366" t="s">
        <v>30</v>
      </c>
      <c r="C366">
        <v>306</v>
      </c>
      <c r="D366">
        <v>3</v>
      </c>
      <c r="E366" s="65">
        <v>15.291</v>
      </c>
      <c r="F366">
        <v>30.68</v>
      </c>
    </row>
    <row r="367" spans="1:6" x14ac:dyDescent="0.25">
      <c r="A367">
        <v>2021</v>
      </c>
      <c r="B367" t="s">
        <v>30</v>
      </c>
      <c r="C367">
        <v>306</v>
      </c>
      <c r="D367">
        <v>4</v>
      </c>
      <c r="E367" s="65">
        <v>23.241</v>
      </c>
      <c r="F367">
        <v>36.130000000000003</v>
      </c>
    </row>
    <row r="368" spans="1:6" x14ac:dyDescent="0.25">
      <c r="A368">
        <v>2021</v>
      </c>
      <c r="B368" t="s">
        <v>30</v>
      </c>
      <c r="C368">
        <v>306</v>
      </c>
      <c r="D368">
        <v>5</v>
      </c>
      <c r="E368" s="65">
        <v>12.869</v>
      </c>
      <c r="F368">
        <v>32.5</v>
      </c>
    </row>
    <row r="369" spans="1:6" x14ac:dyDescent="0.25">
      <c r="A369">
        <v>2021</v>
      </c>
      <c r="B369" t="s">
        <v>30</v>
      </c>
      <c r="C369">
        <v>306</v>
      </c>
      <c r="D369">
        <v>6</v>
      </c>
      <c r="E369" s="65">
        <v>34.15</v>
      </c>
      <c r="F369">
        <v>47.23</v>
      </c>
    </row>
    <row r="370" spans="1:6" x14ac:dyDescent="0.25">
      <c r="A370">
        <v>2021</v>
      </c>
      <c r="B370" t="s">
        <v>30</v>
      </c>
      <c r="C370">
        <v>306</v>
      </c>
      <c r="D370">
        <v>7</v>
      </c>
      <c r="E370" s="65">
        <v>18.5</v>
      </c>
      <c r="F370">
        <v>36.92</v>
      </c>
    </row>
    <row r="371" spans="1:6" x14ac:dyDescent="0.25">
      <c r="A371">
        <v>2021</v>
      </c>
      <c r="B371" t="s">
        <v>30</v>
      </c>
      <c r="C371">
        <v>306</v>
      </c>
      <c r="D371">
        <v>8</v>
      </c>
      <c r="E371" s="65">
        <v>9.2349999999999994</v>
      </c>
      <c r="F371">
        <v>28.04</v>
      </c>
    </row>
    <row r="372" spans="1:6" x14ac:dyDescent="0.25">
      <c r="A372">
        <v>2021</v>
      </c>
      <c r="B372" t="s">
        <v>30</v>
      </c>
      <c r="C372">
        <v>306</v>
      </c>
      <c r="D372">
        <v>9</v>
      </c>
      <c r="E372" s="65">
        <v>17.963999999999999</v>
      </c>
      <c r="F372">
        <v>36.71</v>
      </c>
    </row>
    <row r="373" spans="1:6" x14ac:dyDescent="0.25">
      <c r="A373">
        <v>2021</v>
      </c>
      <c r="B373" t="s">
        <v>30</v>
      </c>
      <c r="C373">
        <v>306</v>
      </c>
      <c r="D373">
        <v>10</v>
      </c>
      <c r="E373" s="65">
        <v>9.4250000000000007</v>
      </c>
      <c r="F373">
        <v>28.58</v>
      </c>
    </row>
    <row r="374" spans="1:6" x14ac:dyDescent="0.25">
      <c r="A374">
        <v>2021</v>
      </c>
      <c r="B374" t="s">
        <v>30</v>
      </c>
      <c r="C374">
        <v>306</v>
      </c>
      <c r="D374">
        <v>11</v>
      </c>
      <c r="E374" s="65">
        <v>14.65</v>
      </c>
      <c r="F374">
        <v>33.5</v>
      </c>
    </row>
    <row r="375" spans="1:6" x14ac:dyDescent="0.25">
      <c r="A375">
        <v>2021</v>
      </c>
      <c r="B375" t="s">
        <v>30</v>
      </c>
      <c r="C375">
        <v>306</v>
      </c>
      <c r="D375">
        <v>12</v>
      </c>
      <c r="E375" s="65">
        <v>18.460999999999999</v>
      </c>
      <c r="F375">
        <v>35.840000000000003</v>
      </c>
    </row>
    <row r="376" spans="1:6" x14ac:dyDescent="0.25">
      <c r="A376">
        <v>2021</v>
      </c>
      <c r="B376" t="s">
        <v>30</v>
      </c>
      <c r="C376">
        <v>321</v>
      </c>
      <c r="D376">
        <v>1</v>
      </c>
      <c r="E376" s="65">
        <v>20.350000000000001</v>
      </c>
      <c r="F376">
        <v>42.15</v>
      </c>
    </row>
    <row r="377" spans="1:6" x14ac:dyDescent="0.25">
      <c r="A377">
        <v>2021</v>
      </c>
      <c r="B377" t="s">
        <v>30</v>
      </c>
      <c r="C377">
        <v>321</v>
      </c>
      <c r="D377">
        <v>2</v>
      </c>
      <c r="E377" s="65">
        <v>22.198</v>
      </c>
      <c r="F377">
        <v>35.89</v>
      </c>
    </row>
    <row r="378" spans="1:6" x14ac:dyDescent="0.25">
      <c r="A378">
        <v>2021</v>
      </c>
      <c r="B378" t="s">
        <v>30</v>
      </c>
      <c r="C378">
        <v>321</v>
      </c>
      <c r="D378">
        <v>3</v>
      </c>
      <c r="E378" s="65">
        <v>20.28</v>
      </c>
      <c r="F378">
        <v>36.44</v>
      </c>
    </row>
    <row r="379" spans="1:6" x14ac:dyDescent="0.25">
      <c r="A379">
        <v>2021</v>
      </c>
      <c r="B379" t="s">
        <v>30</v>
      </c>
      <c r="C379">
        <v>321</v>
      </c>
      <c r="D379">
        <v>4</v>
      </c>
      <c r="E379" s="65">
        <v>11.08</v>
      </c>
      <c r="F379">
        <v>30.49</v>
      </c>
    </row>
    <row r="380" spans="1:6" x14ac:dyDescent="0.25">
      <c r="A380">
        <v>2021</v>
      </c>
      <c r="B380" t="s">
        <v>30</v>
      </c>
      <c r="C380">
        <v>321</v>
      </c>
      <c r="D380">
        <v>5</v>
      </c>
      <c r="E380" s="65">
        <v>16.21</v>
      </c>
      <c r="F380">
        <v>35.200000000000003</v>
      </c>
    </row>
    <row r="381" spans="1:6" x14ac:dyDescent="0.25">
      <c r="A381">
        <v>2021</v>
      </c>
      <c r="B381" t="s">
        <v>30</v>
      </c>
      <c r="C381">
        <v>321</v>
      </c>
      <c r="D381">
        <v>6</v>
      </c>
      <c r="E381" s="65">
        <v>16.635999999999999</v>
      </c>
      <c r="F381">
        <v>34.07</v>
      </c>
    </row>
    <row r="382" spans="1:6" x14ac:dyDescent="0.25">
      <c r="A382">
        <v>2021</v>
      </c>
      <c r="B382" t="s">
        <v>30</v>
      </c>
      <c r="C382">
        <v>321</v>
      </c>
      <c r="D382">
        <v>7</v>
      </c>
      <c r="E382" s="65">
        <v>11.98</v>
      </c>
      <c r="F382">
        <v>27.44</v>
      </c>
    </row>
    <row r="383" spans="1:6" x14ac:dyDescent="0.25">
      <c r="A383">
        <v>2021</v>
      </c>
      <c r="B383" t="s">
        <v>30</v>
      </c>
      <c r="C383">
        <v>321</v>
      </c>
      <c r="D383">
        <v>8</v>
      </c>
      <c r="E383" s="65">
        <v>7.06</v>
      </c>
      <c r="F383">
        <v>24.89</v>
      </c>
    </row>
    <row r="384" spans="1:6" x14ac:dyDescent="0.25">
      <c r="A384">
        <v>2021</v>
      </c>
      <c r="B384" t="s">
        <v>30</v>
      </c>
      <c r="C384">
        <v>321</v>
      </c>
      <c r="D384">
        <v>9</v>
      </c>
      <c r="E384" s="65">
        <v>11.959</v>
      </c>
      <c r="F384">
        <v>30.69</v>
      </c>
    </row>
    <row r="385" spans="1:6" x14ac:dyDescent="0.25">
      <c r="A385">
        <v>2021</v>
      </c>
      <c r="B385" t="s">
        <v>30</v>
      </c>
      <c r="C385">
        <v>321</v>
      </c>
      <c r="D385">
        <v>10</v>
      </c>
      <c r="E385" s="65">
        <v>9.4459999999999997</v>
      </c>
      <c r="F385">
        <v>26.69</v>
      </c>
    </row>
    <row r="386" spans="1:6" x14ac:dyDescent="0.25">
      <c r="A386">
        <v>2021</v>
      </c>
      <c r="B386" t="s">
        <v>30</v>
      </c>
      <c r="C386">
        <v>321</v>
      </c>
      <c r="D386">
        <v>11</v>
      </c>
      <c r="E386" s="65">
        <v>8.0909999999999993</v>
      </c>
      <c r="F386">
        <v>25.2</v>
      </c>
    </row>
    <row r="387" spans="1:6" x14ac:dyDescent="0.25">
      <c r="A387">
        <v>2021</v>
      </c>
      <c r="B387" t="s">
        <v>30</v>
      </c>
      <c r="C387">
        <v>321</v>
      </c>
      <c r="D387">
        <v>12</v>
      </c>
      <c r="E387" s="65">
        <v>17.234999999999999</v>
      </c>
      <c r="F387">
        <v>35.97</v>
      </c>
    </row>
    <row r="388" spans="1:6" x14ac:dyDescent="0.25">
      <c r="A388">
        <v>2021</v>
      </c>
      <c r="B388" t="s">
        <v>30</v>
      </c>
      <c r="C388">
        <v>324</v>
      </c>
      <c r="D388">
        <v>1</v>
      </c>
      <c r="E388" s="65">
        <v>17.93</v>
      </c>
      <c r="F388">
        <v>32.770000000000003</v>
      </c>
    </row>
    <row r="389" spans="1:6" x14ac:dyDescent="0.25">
      <c r="A389">
        <v>2021</v>
      </c>
      <c r="B389" t="s">
        <v>30</v>
      </c>
      <c r="C389">
        <v>324</v>
      </c>
      <c r="D389">
        <v>2</v>
      </c>
      <c r="E389" s="65">
        <v>32.46</v>
      </c>
      <c r="F389">
        <v>44.3</v>
      </c>
    </row>
    <row r="390" spans="1:6" x14ac:dyDescent="0.25">
      <c r="A390">
        <v>2021</v>
      </c>
      <c r="B390" t="s">
        <v>30</v>
      </c>
      <c r="C390">
        <v>324</v>
      </c>
      <c r="D390">
        <v>3</v>
      </c>
      <c r="E390" s="65">
        <v>11.29</v>
      </c>
      <c r="F390">
        <v>27.59</v>
      </c>
    </row>
    <row r="391" spans="1:6" x14ac:dyDescent="0.25">
      <c r="A391">
        <v>2021</v>
      </c>
      <c r="B391" t="s">
        <v>30</v>
      </c>
      <c r="C391">
        <v>324</v>
      </c>
      <c r="D391">
        <v>4</v>
      </c>
      <c r="E391" s="65">
        <v>9.6959999999999997</v>
      </c>
      <c r="F391">
        <v>27.88</v>
      </c>
    </row>
    <row r="392" spans="1:6" x14ac:dyDescent="0.25">
      <c r="A392">
        <v>2021</v>
      </c>
      <c r="B392" t="s">
        <v>30</v>
      </c>
      <c r="C392">
        <v>324</v>
      </c>
      <c r="D392">
        <v>5</v>
      </c>
      <c r="E392" s="65">
        <v>16.760000000000002</v>
      </c>
      <c r="F392">
        <v>35.01</v>
      </c>
    </row>
    <row r="393" spans="1:6" x14ac:dyDescent="0.25">
      <c r="A393">
        <v>2021</v>
      </c>
      <c r="B393" t="s">
        <v>30</v>
      </c>
      <c r="C393">
        <v>324</v>
      </c>
      <c r="D393">
        <v>6</v>
      </c>
      <c r="E393" s="65">
        <v>15.599</v>
      </c>
      <c r="F393">
        <v>31.02</v>
      </c>
    </row>
    <row r="394" spans="1:6" x14ac:dyDescent="0.25">
      <c r="A394">
        <v>2021</v>
      </c>
      <c r="B394" t="s">
        <v>30</v>
      </c>
      <c r="C394">
        <v>324</v>
      </c>
      <c r="D394">
        <v>7</v>
      </c>
      <c r="E394" s="65">
        <v>17.888000000000002</v>
      </c>
      <c r="F394">
        <v>34.86</v>
      </c>
    </row>
    <row r="395" spans="1:6" x14ac:dyDescent="0.25">
      <c r="A395">
        <v>2021</v>
      </c>
      <c r="B395" t="s">
        <v>30</v>
      </c>
      <c r="C395">
        <v>324</v>
      </c>
      <c r="D395">
        <v>8</v>
      </c>
      <c r="E395" s="65">
        <v>11.28</v>
      </c>
      <c r="F395">
        <v>28.06</v>
      </c>
    </row>
    <row r="396" spans="1:6" x14ac:dyDescent="0.25">
      <c r="A396">
        <v>2021</v>
      </c>
      <c r="B396" t="s">
        <v>30</v>
      </c>
      <c r="C396">
        <v>324</v>
      </c>
      <c r="D396">
        <v>9</v>
      </c>
      <c r="E396" s="65">
        <v>12.28</v>
      </c>
      <c r="F396">
        <v>28.31</v>
      </c>
    </row>
    <row r="397" spans="1:6" x14ac:dyDescent="0.25">
      <c r="A397">
        <v>2021</v>
      </c>
      <c r="B397" t="s">
        <v>30</v>
      </c>
      <c r="C397">
        <v>324</v>
      </c>
      <c r="D397">
        <v>10</v>
      </c>
      <c r="E397" s="65">
        <v>13.637</v>
      </c>
      <c r="F397">
        <v>30.21</v>
      </c>
    </row>
    <row r="398" spans="1:6" x14ac:dyDescent="0.25">
      <c r="A398">
        <v>2021</v>
      </c>
      <c r="B398" t="s">
        <v>30</v>
      </c>
      <c r="C398">
        <v>325</v>
      </c>
      <c r="D398">
        <v>1</v>
      </c>
      <c r="E398" s="65">
        <v>12.898999999999999</v>
      </c>
      <c r="F398">
        <v>29.22</v>
      </c>
    </row>
    <row r="399" spans="1:6" x14ac:dyDescent="0.25">
      <c r="A399">
        <v>2021</v>
      </c>
      <c r="B399" t="s">
        <v>30</v>
      </c>
      <c r="C399">
        <v>325</v>
      </c>
      <c r="D399">
        <v>2</v>
      </c>
      <c r="E399" s="65">
        <v>11.827999999999999</v>
      </c>
      <c r="F399">
        <v>27.33</v>
      </c>
    </row>
    <row r="400" spans="1:6" x14ac:dyDescent="0.25">
      <c r="A400">
        <v>2021</v>
      </c>
      <c r="B400" t="s">
        <v>30</v>
      </c>
      <c r="C400">
        <v>325</v>
      </c>
      <c r="D400">
        <v>3</v>
      </c>
      <c r="E400" s="65">
        <v>12.321999999999999</v>
      </c>
      <c r="F400">
        <v>27.74</v>
      </c>
    </row>
    <row r="401" spans="1:6" x14ac:dyDescent="0.25">
      <c r="A401">
        <v>2021</v>
      </c>
      <c r="B401" t="s">
        <v>30</v>
      </c>
      <c r="C401">
        <v>325</v>
      </c>
      <c r="D401">
        <v>4</v>
      </c>
      <c r="E401" s="65">
        <v>11.55</v>
      </c>
      <c r="F401">
        <v>28.25</v>
      </c>
    </row>
    <row r="402" spans="1:6" x14ac:dyDescent="0.25">
      <c r="A402">
        <v>2021</v>
      </c>
      <c r="B402" t="s">
        <v>30</v>
      </c>
      <c r="C402">
        <v>325</v>
      </c>
      <c r="D402">
        <v>5</v>
      </c>
      <c r="E402" s="65">
        <v>14.492000000000001</v>
      </c>
      <c r="F402">
        <v>30.74</v>
      </c>
    </row>
    <row r="403" spans="1:6" x14ac:dyDescent="0.25">
      <c r="A403">
        <v>2021</v>
      </c>
      <c r="B403" t="s">
        <v>30</v>
      </c>
      <c r="C403">
        <v>325</v>
      </c>
      <c r="D403">
        <v>6</v>
      </c>
      <c r="E403" s="65">
        <v>6.234</v>
      </c>
      <c r="F403">
        <v>21.5</v>
      </c>
    </row>
    <row r="404" spans="1:6" x14ac:dyDescent="0.25">
      <c r="A404">
        <v>2021</v>
      </c>
      <c r="B404" t="s">
        <v>30</v>
      </c>
      <c r="C404">
        <v>325</v>
      </c>
      <c r="D404">
        <v>7</v>
      </c>
      <c r="E404" s="65">
        <v>6.83</v>
      </c>
      <c r="F404">
        <v>22.77</v>
      </c>
    </row>
    <row r="405" spans="1:6" x14ac:dyDescent="0.25">
      <c r="A405">
        <v>2021</v>
      </c>
      <c r="B405" t="s">
        <v>30</v>
      </c>
      <c r="C405">
        <v>325</v>
      </c>
      <c r="D405">
        <v>8</v>
      </c>
      <c r="E405" s="65">
        <v>18.352</v>
      </c>
      <c r="F405">
        <v>32.700000000000003</v>
      </c>
    </row>
    <row r="406" spans="1:6" x14ac:dyDescent="0.25">
      <c r="A406">
        <v>2021</v>
      </c>
      <c r="B406" t="s">
        <v>30</v>
      </c>
      <c r="C406">
        <v>325</v>
      </c>
      <c r="D406">
        <v>9</v>
      </c>
      <c r="E406" s="65">
        <v>12.574999999999999</v>
      </c>
      <c r="F406">
        <v>28.65</v>
      </c>
    </row>
    <row r="407" spans="1:6" x14ac:dyDescent="0.25">
      <c r="A407">
        <v>2021</v>
      </c>
      <c r="B407" t="s">
        <v>30</v>
      </c>
      <c r="C407">
        <v>325</v>
      </c>
      <c r="D407">
        <v>10</v>
      </c>
      <c r="E407" s="65">
        <v>10.194000000000001</v>
      </c>
      <c r="F407">
        <v>25.68</v>
      </c>
    </row>
    <row r="408" spans="1:6" x14ac:dyDescent="0.25">
      <c r="A408">
        <v>2021</v>
      </c>
      <c r="B408" t="s">
        <v>30</v>
      </c>
      <c r="C408">
        <v>325</v>
      </c>
      <c r="D408">
        <v>11</v>
      </c>
      <c r="E408" s="65">
        <v>8.0050000000000008</v>
      </c>
      <c r="F408">
        <v>24.54</v>
      </c>
    </row>
    <row r="409" spans="1:6" x14ac:dyDescent="0.25">
      <c r="A409">
        <v>2021</v>
      </c>
      <c r="B409" t="s">
        <v>30</v>
      </c>
      <c r="C409">
        <v>325</v>
      </c>
      <c r="D409">
        <v>12</v>
      </c>
      <c r="E409" s="65">
        <v>13.372</v>
      </c>
      <c r="F409">
        <v>30.64</v>
      </c>
    </row>
    <row r="410" spans="1:6" x14ac:dyDescent="0.25">
      <c r="A410">
        <v>2021</v>
      </c>
      <c r="B410" t="s">
        <v>30</v>
      </c>
      <c r="C410">
        <v>331</v>
      </c>
      <c r="D410">
        <v>1</v>
      </c>
      <c r="E410" s="65">
        <v>19.260000000000002</v>
      </c>
      <c r="F410">
        <v>38.64</v>
      </c>
    </row>
    <row r="411" spans="1:6" x14ac:dyDescent="0.25">
      <c r="A411">
        <v>2021</v>
      </c>
      <c r="B411" t="s">
        <v>30</v>
      </c>
      <c r="C411">
        <v>331</v>
      </c>
      <c r="D411">
        <v>2</v>
      </c>
      <c r="E411" s="65">
        <v>13.446</v>
      </c>
      <c r="F411">
        <v>32.69</v>
      </c>
    </row>
    <row r="412" spans="1:6" x14ac:dyDescent="0.25">
      <c r="A412">
        <v>2021</v>
      </c>
      <c r="B412" t="s">
        <v>30</v>
      </c>
      <c r="C412">
        <v>331</v>
      </c>
      <c r="D412">
        <v>3</v>
      </c>
      <c r="E412" s="65">
        <v>24.552</v>
      </c>
      <c r="F412">
        <v>41.56</v>
      </c>
    </row>
    <row r="413" spans="1:6" x14ac:dyDescent="0.25">
      <c r="A413">
        <v>2021</v>
      </c>
      <c r="B413" t="s">
        <v>30</v>
      </c>
      <c r="C413">
        <v>331</v>
      </c>
      <c r="D413">
        <v>4</v>
      </c>
      <c r="E413" s="65">
        <v>21.645</v>
      </c>
      <c r="F413">
        <v>42.81</v>
      </c>
    </row>
    <row r="414" spans="1:6" x14ac:dyDescent="0.25">
      <c r="A414">
        <v>2021</v>
      </c>
      <c r="B414" t="s">
        <v>30</v>
      </c>
      <c r="C414">
        <v>331</v>
      </c>
      <c r="D414">
        <v>5</v>
      </c>
      <c r="E414" s="65">
        <v>13.77</v>
      </c>
      <c r="F414">
        <v>31.41</v>
      </c>
    </row>
    <row r="415" spans="1:6" x14ac:dyDescent="0.25">
      <c r="A415">
        <v>2021</v>
      </c>
      <c r="B415" t="s">
        <v>30</v>
      </c>
      <c r="C415">
        <v>331</v>
      </c>
      <c r="D415">
        <v>6</v>
      </c>
      <c r="E415" s="65">
        <v>18.669</v>
      </c>
      <c r="F415">
        <v>36.25</v>
      </c>
    </row>
    <row r="416" spans="1:6" x14ac:dyDescent="0.25">
      <c r="A416">
        <v>2021</v>
      </c>
      <c r="B416" t="s">
        <v>30</v>
      </c>
      <c r="C416">
        <v>331</v>
      </c>
      <c r="D416">
        <v>7</v>
      </c>
      <c r="E416" s="65">
        <v>14.699</v>
      </c>
      <c r="F416">
        <v>32.69</v>
      </c>
    </row>
    <row r="417" spans="1:6" x14ac:dyDescent="0.25">
      <c r="A417">
        <v>2021</v>
      </c>
      <c r="B417" t="s">
        <v>30</v>
      </c>
      <c r="C417">
        <v>331</v>
      </c>
      <c r="D417">
        <v>8</v>
      </c>
      <c r="E417" s="65">
        <v>10.185</v>
      </c>
      <c r="F417">
        <v>28.77</v>
      </c>
    </row>
    <row r="418" spans="1:6" x14ac:dyDescent="0.25">
      <c r="A418">
        <v>2021</v>
      </c>
      <c r="B418" t="s">
        <v>30</v>
      </c>
      <c r="C418">
        <v>331</v>
      </c>
      <c r="D418">
        <v>9</v>
      </c>
      <c r="E418" s="65">
        <v>18.488</v>
      </c>
      <c r="F418">
        <v>35.81</v>
      </c>
    </row>
    <row r="419" spans="1:6" x14ac:dyDescent="0.25">
      <c r="A419">
        <v>2021</v>
      </c>
      <c r="B419" t="s">
        <v>30</v>
      </c>
      <c r="C419">
        <v>331</v>
      </c>
      <c r="D419">
        <v>10</v>
      </c>
      <c r="E419" s="65">
        <v>14.52</v>
      </c>
      <c r="F419">
        <v>33.19</v>
      </c>
    </row>
    <row r="420" spans="1:6" x14ac:dyDescent="0.25">
      <c r="A420">
        <v>2021</v>
      </c>
      <c r="B420" t="s">
        <v>30</v>
      </c>
      <c r="C420">
        <v>331</v>
      </c>
      <c r="D420">
        <v>11</v>
      </c>
      <c r="E420" s="65">
        <v>16.094999999999999</v>
      </c>
      <c r="F420">
        <v>34.729999999999997</v>
      </c>
    </row>
    <row r="421" spans="1:6" x14ac:dyDescent="0.25">
      <c r="A421">
        <v>2021</v>
      </c>
      <c r="B421" t="s">
        <v>30</v>
      </c>
      <c r="C421">
        <v>331</v>
      </c>
      <c r="D421">
        <v>12</v>
      </c>
      <c r="E421" s="65">
        <v>11.246</v>
      </c>
      <c r="F421">
        <v>32.42</v>
      </c>
    </row>
    <row r="422" spans="1:6" x14ac:dyDescent="0.25">
      <c r="A422">
        <v>2021</v>
      </c>
      <c r="B422" t="s">
        <v>30</v>
      </c>
      <c r="C422">
        <v>337</v>
      </c>
      <c r="D422">
        <v>1</v>
      </c>
      <c r="E422" s="65">
        <v>15.407</v>
      </c>
      <c r="F422">
        <v>35.6</v>
      </c>
    </row>
    <row r="423" spans="1:6" x14ac:dyDescent="0.25">
      <c r="A423">
        <v>2021</v>
      </c>
      <c r="B423" t="s">
        <v>30</v>
      </c>
      <c r="C423">
        <v>337</v>
      </c>
      <c r="D423">
        <v>2</v>
      </c>
      <c r="E423" s="65">
        <v>15.81</v>
      </c>
      <c r="F423">
        <v>33.82</v>
      </c>
    </row>
    <row r="424" spans="1:6" x14ac:dyDescent="0.25">
      <c r="A424">
        <v>2021</v>
      </c>
      <c r="B424" t="s">
        <v>30</v>
      </c>
      <c r="C424">
        <v>337</v>
      </c>
      <c r="D424">
        <v>3</v>
      </c>
      <c r="E424" s="65">
        <v>36.4</v>
      </c>
      <c r="F424">
        <v>48.02</v>
      </c>
    </row>
    <row r="425" spans="1:6" x14ac:dyDescent="0.25">
      <c r="A425">
        <v>2021</v>
      </c>
      <c r="B425" t="s">
        <v>30</v>
      </c>
      <c r="C425">
        <v>337</v>
      </c>
      <c r="D425">
        <v>4</v>
      </c>
      <c r="E425" s="65">
        <v>5.6059999999999999</v>
      </c>
      <c r="F425">
        <v>21.87</v>
      </c>
    </row>
    <row r="426" spans="1:6" x14ac:dyDescent="0.25">
      <c r="A426">
        <v>2021</v>
      </c>
      <c r="B426" t="s">
        <v>30</v>
      </c>
      <c r="C426">
        <v>337</v>
      </c>
      <c r="D426">
        <v>5</v>
      </c>
      <c r="E426" s="65">
        <v>13.404</v>
      </c>
      <c r="F426">
        <v>27.63</v>
      </c>
    </row>
    <row r="427" spans="1:6" x14ac:dyDescent="0.25">
      <c r="A427">
        <v>2021</v>
      </c>
      <c r="B427" t="s">
        <v>30</v>
      </c>
      <c r="C427">
        <v>337</v>
      </c>
      <c r="D427">
        <v>6</v>
      </c>
      <c r="E427" s="65">
        <v>7.21</v>
      </c>
      <c r="F427">
        <v>27.07</v>
      </c>
    </row>
    <row r="428" spans="1:6" x14ac:dyDescent="0.25">
      <c r="A428">
        <v>2021</v>
      </c>
      <c r="B428" t="s">
        <v>30</v>
      </c>
      <c r="C428">
        <v>337</v>
      </c>
      <c r="D428">
        <v>7</v>
      </c>
      <c r="E428" s="65">
        <v>12.098000000000001</v>
      </c>
      <c r="F428">
        <v>30.27</v>
      </c>
    </row>
    <row r="429" spans="1:6" x14ac:dyDescent="0.25">
      <c r="A429">
        <v>2021</v>
      </c>
      <c r="B429" t="s">
        <v>30</v>
      </c>
      <c r="C429">
        <v>337</v>
      </c>
      <c r="D429">
        <v>8</v>
      </c>
      <c r="E429" s="65">
        <v>20.297999999999998</v>
      </c>
      <c r="F429">
        <v>35.979999999999997</v>
      </c>
    </row>
    <row r="430" spans="1:6" x14ac:dyDescent="0.25">
      <c r="A430">
        <v>2021</v>
      </c>
      <c r="B430" t="s">
        <v>30</v>
      </c>
      <c r="C430">
        <v>337</v>
      </c>
      <c r="D430">
        <v>9</v>
      </c>
      <c r="E430" s="65">
        <v>12.38</v>
      </c>
      <c r="F430">
        <v>32.880000000000003</v>
      </c>
    </row>
    <row r="431" spans="1:6" x14ac:dyDescent="0.25">
      <c r="A431">
        <v>2021</v>
      </c>
      <c r="B431" t="s">
        <v>30</v>
      </c>
      <c r="C431">
        <v>337</v>
      </c>
      <c r="D431">
        <v>10</v>
      </c>
      <c r="E431" s="65">
        <v>19.378</v>
      </c>
      <c r="F431">
        <v>36.36</v>
      </c>
    </row>
    <row r="432" spans="1:6" x14ac:dyDescent="0.25">
      <c r="A432">
        <v>2021</v>
      </c>
      <c r="B432" t="s">
        <v>30</v>
      </c>
      <c r="C432">
        <v>337</v>
      </c>
      <c r="D432">
        <v>11</v>
      </c>
      <c r="E432" s="65">
        <v>14.988</v>
      </c>
      <c r="F432">
        <v>31.81</v>
      </c>
    </row>
    <row r="433" spans="1:6" x14ac:dyDescent="0.25">
      <c r="A433">
        <v>2021</v>
      </c>
      <c r="B433" t="s">
        <v>30</v>
      </c>
      <c r="C433">
        <v>337</v>
      </c>
      <c r="D433">
        <v>12</v>
      </c>
      <c r="E433" s="65">
        <v>24.523</v>
      </c>
      <c r="F433">
        <v>39.53</v>
      </c>
    </row>
    <row r="434" spans="1:6" x14ac:dyDescent="0.25">
      <c r="A434">
        <v>2021</v>
      </c>
      <c r="B434" t="s">
        <v>30</v>
      </c>
      <c r="C434">
        <v>348</v>
      </c>
      <c r="D434">
        <v>1</v>
      </c>
      <c r="E434" s="65">
        <v>28.05</v>
      </c>
      <c r="F434">
        <v>40.56</v>
      </c>
    </row>
    <row r="435" spans="1:6" x14ac:dyDescent="0.25">
      <c r="A435">
        <v>2021</v>
      </c>
      <c r="B435" t="s">
        <v>30</v>
      </c>
      <c r="C435">
        <v>348</v>
      </c>
      <c r="D435">
        <v>2</v>
      </c>
      <c r="E435" s="65">
        <v>14.666</v>
      </c>
      <c r="F435">
        <v>30.51</v>
      </c>
    </row>
    <row r="436" spans="1:6" x14ac:dyDescent="0.25">
      <c r="A436">
        <v>2021</v>
      </c>
      <c r="B436" t="s">
        <v>30</v>
      </c>
      <c r="C436">
        <v>348</v>
      </c>
      <c r="D436">
        <v>3</v>
      </c>
      <c r="E436" s="65">
        <v>12.58</v>
      </c>
      <c r="F436">
        <v>31.91</v>
      </c>
    </row>
    <row r="437" spans="1:6" x14ac:dyDescent="0.25">
      <c r="A437">
        <v>2021</v>
      </c>
      <c r="B437" t="s">
        <v>30</v>
      </c>
      <c r="C437">
        <v>348</v>
      </c>
      <c r="D437">
        <v>4</v>
      </c>
      <c r="E437" s="65">
        <v>6.2649999999999997</v>
      </c>
      <c r="F437">
        <v>21.59</v>
      </c>
    </row>
    <row r="438" spans="1:6" x14ac:dyDescent="0.25">
      <c r="A438">
        <v>2021</v>
      </c>
      <c r="B438" t="s">
        <v>30</v>
      </c>
      <c r="C438">
        <v>348</v>
      </c>
      <c r="D438">
        <v>5</v>
      </c>
      <c r="E438" s="65">
        <v>12.185</v>
      </c>
      <c r="F438">
        <v>29.87</v>
      </c>
    </row>
    <row r="439" spans="1:6" x14ac:dyDescent="0.25">
      <c r="A439">
        <v>2021</v>
      </c>
      <c r="B439" t="s">
        <v>30</v>
      </c>
      <c r="C439">
        <v>348</v>
      </c>
      <c r="D439">
        <v>6</v>
      </c>
      <c r="E439" s="65">
        <v>6.7990000000000004</v>
      </c>
      <c r="F439">
        <v>23.96</v>
      </c>
    </row>
    <row r="440" spans="1:6" x14ac:dyDescent="0.25">
      <c r="A440">
        <v>2021</v>
      </c>
      <c r="B440" t="s">
        <v>30</v>
      </c>
      <c r="C440">
        <v>348</v>
      </c>
      <c r="D440">
        <v>7</v>
      </c>
      <c r="E440" s="65">
        <v>16.210999999999999</v>
      </c>
      <c r="F440">
        <v>35.049999999999997</v>
      </c>
    </row>
    <row r="441" spans="1:6" x14ac:dyDescent="0.25">
      <c r="A441">
        <v>2021</v>
      </c>
      <c r="B441" t="s">
        <v>30</v>
      </c>
      <c r="C441">
        <v>348</v>
      </c>
      <c r="D441">
        <v>8</v>
      </c>
      <c r="E441" s="65">
        <v>14.298</v>
      </c>
      <c r="F441">
        <v>30.01</v>
      </c>
    </row>
    <row r="442" spans="1:6" x14ac:dyDescent="0.25">
      <c r="A442">
        <v>2021</v>
      </c>
      <c r="B442" t="s">
        <v>30</v>
      </c>
      <c r="C442">
        <v>357</v>
      </c>
      <c r="D442">
        <v>1</v>
      </c>
      <c r="E442" s="65">
        <v>7.4279999999999999</v>
      </c>
      <c r="F442">
        <v>23.3</v>
      </c>
    </row>
    <row r="443" spans="1:6" x14ac:dyDescent="0.25">
      <c r="A443">
        <v>2021</v>
      </c>
      <c r="B443" t="s">
        <v>30</v>
      </c>
      <c r="C443">
        <v>357</v>
      </c>
      <c r="D443">
        <v>2</v>
      </c>
      <c r="E443" s="65">
        <v>8.0960000000000001</v>
      </c>
      <c r="F443">
        <v>24.92</v>
      </c>
    </row>
    <row r="444" spans="1:6" x14ac:dyDescent="0.25">
      <c r="A444">
        <v>2021</v>
      </c>
      <c r="B444" t="s">
        <v>30</v>
      </c>
      <c r="C444">
        <v>357</v>
      </c>
      <c r="D444">
        <v>3</v>
      </c>
      <c r="E444" s="65">
        <v>7.8369999999999997</v>
      </c>
      <c r="F444">
        <v>24.16</v>
      </c>
    </row>
    <row r="445" spans="1:6" x14ac:dyDescent="0.25">
      <c r="A445">
        <v>2021</v>
      </c>
      <c r="B445" t="s">
        <v>30</v>
      </c>
      <c r="C445">
        <v>357</v>
      </c>
      <c r="D445">
        <v>4</v>
      </c>
      <c r="E445" s="65">
        <v>5.5119999999999996</v>
      </c>
      <c r="F445">
        <v>22.09</v>
      </c>
    </row>
    <row r="446" spans="1:6" x14ac:dyDescent="0.25">
      <c r="A446">
        <v>2021</v>
      </c>
      <c r="B446" t="s">
        <v>30</v>
      </c>
      <c r="C446">
        <v>357</v>
      </c>
      <c r="D446">
        <v>5</v>
      </c>
      <c r="E446" s="65">
        <v>4.0510000000000002</v>
      </c>
      <c r="F446">
        <v>19.96</v>
      </c>
    </row>
    <row r="447" spans="1:6" x14ac:dyDescent="0.25">
      <c r="A447">
        <v>2021</v>
      </c>
      <c r="B447" t="s">
        <v>30</v>
      </c>
      <c r="C447">
        <v>359</v>
      </c>
      <c r="D447">
        <v>1</v>
      </c>
      <c r="E447" s="65">
        <v>3.335</v>
      </c>
      <c r="F447">
        <v>18.46</v>
      </c>
    </row>
    <row r="448" spans="1:6" x14ac:dyDescent="0.25">
      <c r="A448">
        <v>2021</v>
      </c>
      <c r="B448" t="s">
        <v>30</v>
      </c>
      <c r="C448">
        <v>359</v>
      </c>
      <c r="D448">
        <v>2</v>
      </c>
      <c r="E448" s="65">
        <v>0.745</v>
      </c>
      <c r="F448">
        <v>11.94</v>
      </c>
    </row>
    <row r="449" spans="1:6" x14ac:dyDescent="0.25">
      <c r="A449">
        <v>2021</v>
      </c>
      <c r="B449" t="s">
        <v>30</v>
      </c>
      <c r="C449">
        <v>362</v>
      </c>
      <c r="D449">
        <v>1</v>
      </c>
      <c r="E449" s="65">
        <v>10.19</v>
      </c>
      <c r="F449">
        <v>29.84</v>
      </c>
    </row>
    <row r="450" spans="1:6" x14ac:dyDescent="0.25">
      <c r="A450">
        <v>2021</v>
      </c>
      <c r="B450" t="s">
        <v>30</v>
      </c>
      <c r="C450">
        <v>362</v>
      </c>
      <c r="D450">
        <v>2</v>
      </c>
      <c r="E450" s="65">
        <v>7.7359999999999998</v>
      </c>
      <c r="F450">
        <v>25.18</v>
      </c>
    </row>
    <row r="451" spans="1:6" x14ac:dyDescent="0.25">
      <c r="A451">
        <v>2021</v>
      </c>
      <c r="B451" t="s">
        <v>30</v>
      </c>
      <c r="C451">
        <v>362</v>
      </c>
      <c r="D451">
        <v>3</v>
      </c>
      <c r="E451" s="65">
        <v>10.675000000000001</v>
      </c>
      <c r="F451">
        <v>229.8</v>
      </c>
    </row>
    <row r="452" spans="1:6" x14ac:dyDescent="0.25">
      <c r="A452">
        <v>2021</v>
      </c>
      <c r="B452" t="s">
        <v>30</v>
      </c>
      <c r="C452">
        <v>362</v>
      </c>
      <c r="D452">
        <v>4</v>
      </c>
      <c r="E452" s="65">
        <v>15.115</v>
      </c>
      <c r="F452">
        <v>36.22</v>
      </c>
    </row>
    <row r="453" spans="1:6" x14ac:dyDescent="0.25">
      <c r="A453">
        <v>2021</v>
      </c>
      <c r="B453" t="s">
        <v>30</v>
      </c>
      <c r="C453">
        <v>362</v>
      </c>
      <c r="D453">
        <v>5</v>
      </c>
      <c r="E453" s="65">
        <v>5.7629999999999999</v>
      </c>
      <c r="F453">
        <v>22.47</v>
      </c>
    </row>
    <row r="454" spans="1:6" x14ac:dyDescent="0.25">
      <c r="A454">
        <v>2021</v>
      </c>
      <c r="B454" t="s">
        <v>30</v>
      </c>
      <c r="C454">
        <v>362</v>
      </c>
      <c r="D454">
        <v>6</v>
      </c>
      <c r="E454" s="65">
        <v>10.39</v>
      </c>
      <c r="F454">
        <v>28.63</v>
      </c>
    </row>
    <row r="455" spans="1:6" x14ac:dyDescent="0.25">
      <c r="A455">
        <v>2021</v>
      </c>
      <c r="B455" t="s">
        <v>30</v>
      </c>
      <c r="C455">
        <v>362</v>
      </c>
      <c r="D455">
        <v>7</v>
      </c>
      <c r="E455" s="65">
        <v>9.5920000000000005</v>
      </c>
      <c r="F455">
        <v>25.63</v>
      </c>
    </row>
    <row r="456" spans="1:6" x14ac:dyDescent="0.25">
      <c r="A456">
        <v>2021</v>
      </c>
      <c r="B456" t="s">
        <v>30</v>
      </c>
      <c r="C456">
        <v>362</v>
      </c>
      <c r="D456">
        <v>8</v>
      </c>
      <c r="E456" s="65">
        <v>13.625999999999999</v>
      </c>
      <c r="F456">
        <v>29.68</v>
      </c>
    </row>
    <row r="457" spans="1:6" x14ac:dyDescent="0.25">
      <c r="A457">
        <v>2021</v>
      </c>
      <c r="B457" t="s">
        <v>30</v>
      </c>
      <c r="C457">
        <v>363</v>
      </c>
      <c r="D457">
        <v>1</v>
      </c>
      <c r="E457" s="65">
        <v>18.920000000000002</v>
      </c>
      <c r="F457">
        <v>34.299999999999997</v>
      </c>
    </row>
    <row r="458" spans="1:6" x14ac:dyDescent="0.25">
      <c r="A458">
        <v>2021</v>
      </c>
      <c r="B458" t="s">
        <v>30</v>
      </c>
      <c r="C458">
        <v>363</v>
      </c>
      <c r="D458">
        <v>2</v>
      </c>
      <c r="E458" s="65">
        <v>13.67</v>
      </c>
      <c r="F458">
        <v>31.24</v>
      </c>
    </row>
    <row r="459" spans="1:6" x14ac:dyDescent="0.25">
      <c r="A459">
        <v>2021</v>
      </c>
      <c r="B459" t="s">
        <v>30</v>
      </c>
      <c r="C459">
        <v>363</v>
      </c>
      <c r="D459">
        <v>3</v>
      </c>
      <c r="E459" s="65">
        <v>45.5</v>
      </c>
      <c r="F459">
        <v>47.05</v>
      </c>
    </row>
    <row r="460" spans="1:6" x14ac:dyDescent="0.25">
      <c r="A460">
        <v>2021</v>
      </c>
      <c r="B460" t="s">
        <v>30</v>
      </c>
      <c r="C460">
        <v>363</v>
      </c>
      <c r="D460">
        <v>4</v>
      </c>
      <c r="E460" s="65">
        <v>20.609000000000002</v>
      </c>
      <c r="F460">
        <v>36.71</v>
      </c>
    </row>
    <row r="461" spans="1:6" x14ac:dyDescent="0.25">
      <c r="A461">
        <v>2021</v>
      </c>
      <c r="B461" t="s">
        <v>30</v>
      </c>
      <c r="C461">
        <v>363</v>
      </c>
      <c r="D461">
        <v>5</v>
      </c>
      <c r="E461" s="65">
        <v>17.350000000000001</v>
      </c>
      <c r="F461">
        <v>36.130000000000003</v>
      </c>
    </row>
    <row r="462" spans="1:6" x14ac:dyDescent="0.25">
      <c r="A462">
        <v>2021</v>
      </c>
      <c r="B462" t="s">
        <v>30</v>
      </c>
      <c r="C462">
        <v>363</v>
      </c>
      <c r="D462">
        <v>6</v>
      </c>
      <c r="E462" s="65">
        <v>26.85</v>
      </c>
      <c r="F462">
        <v>40.35</v>
      </c>
    </row>
    <row r="463" spans="1:6" x14ac:dyDescent="0.25">
      <c r="A463">
        <v>2021</v>
      </c>
      <c r="B463" t="s">
        <v>30</v>
      </c>
      <c r="C463">
        <v>364</v>
      </c>
      <c r="D463">
        <v>1</v>
      </c>
      <c r="E463" s="65">
        <v>1.788</v>
      </c>
      <c r="F463">
        <v>14.6</v>
      </c>
    </row>
    <row r="464" spans="1:6" x14ac:dyDescent="0.25">
      <c r="A464">
        <v>2021</v>
      </c>
      <c r="B464" t="s">
        <v>30</v>
      </c>
      <c r="C464">
        <v>364</v>
      </c>
      <c r="D464">
        <v>2</v>
      </c>
      <c r="E464" s="65">
        <v>7.63</v>
      </c>
      <c r="F464">
        <v>26.38</v>
      </c>
    </row>
    <row r="465" spans="1:6" x14ac:dyDescent="0.25">
      <c r="A465">
        <v>2021</v>
      </c>
      <c r="B465" t="s">
        <v>30</v>
      </c>
      <c r="C465">
        <v>364</v>
      </c>
      <c r="D465">
        <v>3</v>
      </c>
      <c r="E465" s="65">
        <v>5.202</v>
      </c>
      <c r="F465">
        <v>21.33</v>
      </c>
    </row>
    <row r="466" spans="1:6" x14ac:dyDescent="0.25">
      <c r="A466">
        <v>2021</v>
      </c>
      <c r="B466" t="s">
        <v>30</v>
      </c>
      <c r="C466">
        <v>364</v>
      </c>
      <c r="D466">
        <v>4</v>
      </c>
      <c r="E466" s="65">
        <v>8.43</v>
      </c>
      <c r="F466">
        <v>26.54</v>
      </c>
    </row>
    <row r="467" spans="1:6" x14ac:dyDescent="0.25">
      <c r="A467">
        <v>2021</v>
      </c>
      <c r="B467" t="s">
        <v>30</v>
      </c>
      <c r="C467">
        <v>364</v>
      </c>
      <c r="D467">
        <v>5</v>
      </c>
      <c r="E467" s="65">
        <v>6.4450000000000003</v>
      </c>
      <c r="F467">
        <v>26.53</v>
      </c>
    </row>
    <row r="468" spans="1:6" x14ac:dyDescent="0.25">
      <c r="A468">
        <v>2021</v>
      </c>
      <c r="B468" t="s">
        <v>30</v>
      </c>
      <c r="C468">
        <v>390</v>
      </c>
      <c r="D468">
        <v>1</v>
      </c>
      <c r="E468" s="65">
        <v>13.496</v>
      </c>
      <c r="F468">
        <v>34.44</v>
      </c>
    </row>
    <row r="469" spans="1:6" x14ac:dyDescent="0.25">
      <c r="A469">
        <v>2021</v>
      </c>
      <c r="B469" t="s">
        <v>30</v>
      </c>
      <c r="C469">
        <v>390</v>
      </c>
      <c r="D469">
        <v>2</v>
      </c>
      <c r="E469" s="65">
        <v>15.298999999999999</v>
      </c>
      <c r="F469">
        <v>35.44</v>
      </c>
    </row>
    <row r="470" spans="1:6" x14ac:dyDescent="0.25">
      <c r="A470">
        <v>2021</v>
      </c>
      <c r="B470" t="s">
        <v>30</v>
      </c>
      <c r="C470">
        <v>390</v>
      </c>
      <c r="D470">
        <v>3</v>
      </c>
      <c r="E470" s="65">
        <v>11.15</v>
      </c>
      <c r="F470">
        <v>27.73</v>
      </c>
    </row>
    <row r="471" spans="1:6" x14ac:dyDescent="0.25">
      <c r="A471">
        <v>2021</v>
      </c>
      <c r="B471" t="s">
        <v>30</v>
      </c>
      <c r="C471">
        <v>390</v>
      </c>
      <c r="D471">
        <v>4</v>
      </c>
      <c r="E471" s="65">
        <v>19.45</v>
      </c>
      <c r="F471">
        <v>39.22</v>
      </c>
    </row>
    <row r="472" spans="1:6" x14ac:dyDescent="0.25">
      <c r="A472">
        <v>2021</v>
      </c>
      <c r="B472" t="s">
        <v>30</v>
      </c>
      <c r="C472">
        <v>390</v>
      </c>
      <c r="D472">
        <v>5</v>
      </c>
      <c r="E472" s="65">
        <v>9.73</v>
      </c>
      <c r="F472">
        <v>29.56</v>
      </c>
    </row>
    <row r="473" spans="1:6" x14ac:dyDescent="0.25">
      <c r="A473">
        <v>2021</v>
      </c>
      <c r="B473" t="s">
        <v>30</v>
      </c>
      <c r="C473">
        <v>390</v>
      </c>
      <c r="D473">
        <v>6</v>
      </c>
      <c r="E473" s="65">
        <v>6.3449999999999998</v>
      </c>
      <c r="F473">
        <v>24.2</v>
      </c>
    </row>
    <row r="474" spans="1:6" x14ac:dyDescent="0.25">
      <c r="A474">
        <v>2021</v>
      </c>
      <c r="B474" t="s">
        <v>30</v>
      </c>
      <c r="C474">
        <v>390</v>
      </c>
      <c r="D474">
        <v>7</v>
      </c>
      <c r="E474" s="65">
        <v>9.0350000000000001</v>
      </c>
      <c r="F474">
        <v>27.45</v>
      </c>
    </row>
    <row r="475" spans="1:6" x14ac:dyDescent="0.25">
      <c r="A475">
        <v>2021</v>
      </c>
      <c r="B475" t="s">
        <v>30</v>
      </c>
      <c r="C475">
        <v>390</v>
      </c>
      <c r="D475">
        <v>8</v>
      </c>
      <c r="E475" s="65">
        <v>12.409000000000001</v>
      </c>
      <c r="F475">
        <v>32.549999999999997</v>
      </c>
    </row>
    <row r="476" spans="1:6" x14ac:dyDescent="0.25">
      <c r="A476">
        <v>2021</v>
      </c>
      <c r="B476" t="s">
        <v>30</v>
      </c>
      <c r="C476">
        <v>390</v>
      </c>
      <c r="D476">
        <v>9</v>
      </c>
      <c r="E476" s="65">
        <v>13.81</v>
      </c>
      <c r="F476">
        <v>34.119999999999997</v>
      </c>
    </row>
    <row r="477" spans="1:6" x14ac:dyDescent="0.25">
      <c r="A477">
        <v>2021</v>
      </c>
      <c r="B477" t="s">
        <v>30</v>
      </c>
      <c r="C477">
        <v>390</v>
      </c>
      <c r="D477">
        <v>10</v>
      </c>
      <c r="E477" s="65">
        <v>12.73</v>
      </c>
      <c r="F477">
        <v>30.8</v>
      </c>
    </row>
    <row r="478" spans="1:6" x14ac:dyDescent="0.25">
      <c r="A478">
        <v>2021</v>
      </c>
      <c r="B478" t="s">
        <v>30</v>
      </c>
      <c r="C478">
        <v>390</v>
      </c>
      <c r="D478">
        <v>11</v>
      </c>
      <c r="E478" s="65">
        <v>16.190000000000001</v>
      </c>
      <c r="F478">
        <v>35.86</v>
      </c>
    </row>
    <row r="479" spans="1:6" x14ac:dyDescent="0.25">
      <c r="A479">
        <v>2021</v>
      </c>
      <c r="B479" t="s">
        <v>30</v>
      </c>
      <c r="C479">
        <v>390</v>
      </c>
      <c r="D479">
        <v>12</v>
      </c>
      <c r="E479" s="65">
        <v>8.5500000000000007</v>
      </c>
      <c r="F479">
        <v>26.19</v>
      </c>
    </row>
    <row r="480" spans="1:6" x14ac:dyDescent="0.25">
      <c r="A480">
        <v>2021</v>
      </c>
      <c r="B480" t="s">
        <v>30</v>
      </c>
      <c r="C480">
        <v>392</v>
      </c>
      <c r="D480">
        <v>1</v>
      </c>
      <c r="E480" s="65">
        <v>5.9880000000000004</v>
      </c>
      <c r="F480">
        <v>25.26</v>
      </c>
    </row>
    <row r="481" spans="1:6" x14ac:dyDescent="0.25">
      <c r="A481">
        <v>2021</v>
      </c>
      <c r="B481" t="s">
        <v>30</v>
      </c>
      <c r="C481">
        <v>392</v>
      </c>
      <c r="D481">
        <v>2</v>
      </c>
      <c r="E481" s="65">
        <v>8.9160000000000004</v>
      </c>
      <c r="F481">
        <v>26.14</v>
      </c>
    </row>
    <row r="482" spans="1:6" x14ac:dyDescent="0.25">
      <c r="A482">
        <v>2021</v>
      </c>
      <c r="B482" t="s">
        <v>30</v>
      </c>
      <c r="C482">
        <v>392</v>
      </c>
      <c r="D482">
        <v>3</v>
      </c>
      <c r="E482" s="65">
        <v>10.119999999999999</v>
      </c>
      <c r="F482">
        <v>31.05</v>
      </c>
    </row>
    <row r="483" spans="1:6" x14ac:dyDescent="0.25">
      <c r="A483">
        <v>2021</v>
      </c>
      <c r="B483" t="s">
        <v>30</v>
      </c>
      <c r="C483">
        <v>392</v>
      </c>
      <c r="D483">
        <v>4</v>
      </c>
      <c r="E483" s="65">
        <v>6.1749999999999998</v>
      </c>
      <c r="F483">
        <v>26.95</v>
      </c>
    </row>
    <row r="484" spans="1:6" x14ac:dyDescent="0.25">
      <c r="A484">
        <v>2021</v>
      </c>
      <c r="B484" t="s">
        <v>30</v>
      </c>
      <c r="C484">
        <v>392</v>
      </c>
      <c r="D484">
        <v>5</v>
      </c>
      <c r="E484" s="65">
        <v>7.13</v>
      </c>
      <c r="F484">
        <v>28</v>
      </c>
    </row>
    <row r="485" spans="1:6" x14ac:dyDescent="0.25">
      <c r="A485">
        <v>2021</v>
      </c>
      <c r="B485" t="s">
        <v>30</v>
      </c>
      <c r="C485">
        <v>392</v>
      </c>
      <c r="D485">
        <v>6</v>
      </c>
      <c r="E485" s="65">
        <v>19.75</v>
      </c>
      <c r="F485">
        <v>43.12</v>
      </c>
    </row>
    <row r="486" spans="1:6" x14ac:dyDescent="0.25">
      <c r="A486">
        <v>2021</v>
      </c>
      <c r="B486" t="s">
        <v>30</v>
      </c>
      <c r="C486">
        <v>392</v>
      </c>
      <c r="D486">
        <v>7</v>
      </c>
      <c r="E486" s="65">
        <v>7.52</v>
      </c>
      <c r="F486">
        <v>26.89</v>
      </c>
    </row>
    <row r="487" spans="1:6" x14ac:dyDescent="0.25">
      <c r="A487">
        <v>2021</v>
      </c>
      <c r="B487" t="s">
        <v>30</v>
      </c>
      <c r="C487">
        <v>392</v>
      </c>
      <c r="D487">
        <v>8</v>
      </c>
      <c r="E487" s="65">
        <v>7.0330000000000004</v>
      </c>
      <c r="F487">
        <v>24.53</v>
      </c>
    </row>
    <row r="488" spans="1:6" x14ac:dyDescent="0.25">
      <c r="A488">
        <v>2021</v>
      </c>
      <c r="B488" t="s">
        <v>30</v>
      </c>
      <c r="C488">
        <v>392</v>
      </c>
      <c r="D488">
        <v>9</v>
      </c>
      <c r="E488" s="65">
        <v>9.02</v>
      </c>
      <c r="F488">
        <v>25.1</v>
      </c>
    </row>
    <row r="489" spans="1:6" x14ac:dyDescent="0.25">
      <c r="A489">
        <v>2021</v>
      </c>
      <c r="B489" t="s">
        <v>30</v>
      </c>
      <c r="C489">
        <v>392</v>
      </c>
      <c r="D489">
        <v>10</v>
      </c>
      <c r="E489" s="65">
        <v>8.1530000000000005</v>
      </c>
      <c r="F489">
        <v>28.59</v>
      </c>
    </row>
    <row r="490" spans="1:6" x14ac:dyDescent="0.25">
      <c r="A490">
        <v>2021</v>
      </c>
      <c r="B490" t="s">
        <v>30</v>
      </c>
      <c r="C490">
        <v>392</v>
      </c>
      <c r="D490">
        <v>11</v>
      </c>
      <c r="E490" s="65">
        <v>10.715</v>
      </c>
      <c r="F490">
        <v>33.36</v>
      </c>
    </row>
    <row r="491" spans="1:6" x14ac:dyDescent="0.25">
      <c r="A491">
        <v>2021</v>
      </c>
      <c r="B491" t="s">
        <v>30</v>
      </c>
      <c r="C491">
        <v>392</v>
      </c>
      <c r="D491">
        <v>12</v>
      </c>
      <c r="E491" s="65">
        <v>11</v>
      </c>
      <c r="F491">
        <v>28.05</v>
      </c>
    </row>
    <row r="492" spans="1:6" x14ac:dyDescent="0.25">
      <c r="A492">
        <v>2021</v>
      </c>
      <c r="B492" t="s">
        <v>30</v>
      </c>
      <c r="C492">
        <v>395</v>
      </c>
      <c r="D492">
        <v>1</v>
      </c>
      <c r="E492" s="65">
        <v>12.071999999999999</v>
      </c>
      <c r="F492">
        <v>29.85</v>
      </c>
    </row>
    <row r="493" spans="1:6" x14ac:dyDescent="0.25">
      <c r="A493">
        <v>2021</v>
      </c>
      <c r="B493" t="s">
        <v>30</v>
      </c>
      <c r="C493">
        <v>395</v>
      </c>
      <c r="D493">
        <v>2</v>
      </c>
      <c r="E493" s="65">
        <v>11.727</v>
      </c>
      <c r="F493">
        <v>29.66</v>
      </c>
    </row>
    <row r="494" spans="1:6" x14ac:dyDescent="0.25">
      <c r="A494">
        <v>2021</v>
      </c>
      <c r="B494" t="s">
        <v>30</v>
      </c>
      <c r="C494">
        <v>395</v>
      </c>
      <c r="D494">
        <v>3</v>
      </c>
      <c r="E494" s="65">
        <v>6.1449999999999996</v>
      </c>
      <c r="F494">
        <v>25.46</v>
      </c>
    </row>
    <row r="495" spans="1:6" x14ac:dyDescent="0.25">
      <c r="A495">
        <v>2021</v>
      </c>
      <c r="B495" t="s">
        <v>30</v>
      </c>
      <c r="C495">
        <v>395</v>
      </c>
      <c r="D495">
        <v>4</v>
      </c>
      <c r="E495" s="65">
        <v>9.1639999999999997</v>
      </c>
      <c r="F495">
        <v>24.46</v>
      </c>
    </row>
    <row r="496" spans="1:6" x14ac:dyDescent="0.25">
      <c r="A496">
        <v>2021</v>
      </c>
      <c r="B496" t="s">
        <v>30</v>
      </c>
      <c r="C496">
        <v>395</v>
      </c>
      <c r="D496">
        <v>5</v>
      </c>
      <c r="E496" s="65">
        <v>11.688000000000001</v>
      </c>
      <c r="F496">
        <v>29.36</v>
      </c>
    </row>
    <row r="497" spans="1:6" x14ac:dyDescent="0.25">
      <c r="A497">
        <v>2021</v>
      </c>
      <c r="B497" t="s">
        <v>30</v>
      </c>
      <c r="C497">
        <v>395</v>
      </c>
      <c r="D497">
        <v>6</v>
      </c>
      <c r="E497" s="65">
        <v>8.0329999999999995</v>
      </c>
      <c r="F497">
        <v>26.73</v>
      </c>
    </row>
    <row r="498" spans="1:6" x14ac:dyDescent="0.25">
      <c r="A498">
        <v>2021</v>
      </c>
      <c r="B498" t="s">
        <v>30</v>
      </c>
      <c r="C498">
        <v>395</v>
      </c>
      <c r="D498">
        <v>7</v>
      </c>
      <c r="E498" s="65">
        <v>11.521000000000001</v>
      </c>
      <c r="F498">
        <v>30.79</v>
      </c>
    </row>
    <row r="499" spans="1:6" x14ac:dyDescent="0.25">
      <c r="A499">
        <v>2021</v>
      </c>
      <c r="B499" t="s">
        <v>30</v>
      </c>
      <c r="C499">
        <v>395</v>
      </c>
      <c r="D499">
        <v>8</v>
      </c>
      <c r="E499" s="65">
        <v>8.375</v>
      </c>
      <c r="F499">
        <v>27.28</v>
      </c>
    </row>
    <row r="500" spans="1:6" x14ac:dyDescent="0.25">
      <c r="A500">
        <v>2021</v>
      </c>
      <c r="B500" t="s">
        <v>30</v>
      </c>
      <c r="C500">
        <v>395</v>
      </c>
      <c r="D500">
        <v>9</v>
      </c>
      <c r="E500" s="65">
        <v>10.435</v>
      </c>
      <c r="F500">
        <v>26.2</v>
      </c>
    </row>
    <row r="501" spans="1:6" x14ac:dyDescent="0.25">
      <c r="A501">
        <v>2021</v>
      </c>
      <c r="B501" t="s">
        <v>30</v>
      </c>
      <c r="C501">
        <v>395</v>
      </c>
      <c r="D501">
        <v>10</v>
      </c>
      <c r="E501" s="65">
        <v>10.159000000000001</v>
      </c>
      <c r="F501">
        <v>27.88</v>
      </c>
    </row>
    <row r="502" spans="1:6" x14ac:dyDescent="0.25">
      <c r="A502">
        <v>2021</v>
      </c>
      <c r="B502" t="s">
        <v>30</v>
      </c>
      <c r="C502">
        <v>395</v>
      </c>
      <c r="D502">
        <v>11</v>
      </c>
      <c r="E502" s="65">
        <v>9.5229999999999997</v>
      </c>
      <c r="F502">
        <v>27.43</v>
      </c>
    </row>
    <row r="503" spans="1:6" x14ac:dyDescent="0.25">
      <c r="A503">
        <v>2021</v>
      </c>
      <c r="B503" t="s">
        <v>30</v>
      </c>
      <c r="C503">
        <v>395</v>
      </c>
      <c r="D503">
        <v>12</v>
      </c>
      <c r="E503" s="65">
        <v>11.385</v>
      </c>
      <c r="F503">
        <v>29.84</v>
      </c>
    </row>
    <row r="504" spans="1:6" x14ac:dyDescent="0.25">
      <c r="A504">
        <v>2021</v>
      </c>
      <c r="B504" t="s">
        <v>30</v>
      </c>
      <c r="C504">
        <v>396</v>
      </c>
      <c r="D504">
        <v>1</v>
      </c>
      <c r="E504" s="65">
        <v>9.81</v>
      </c>
      <c r="F504">
        <v>28.15</v>
      </c>
    </row>
    <row r="505" spans="1:6" x14ac:dyDescent="0.25">
      <c r="A505">
        <v>2021</v>
      </c>
      <c r="B505" t="s">
        <v>30</v>
      </c>
      <c r="C505">
        <v>396</v>
      </c>
      <c r="D505">
        <v>2</v>
      </c>
      <c r="E505" s="65">
        <v>5.71</v>
      </c>
      <c r="F505">
        <v>22.78</v>
      </c>
    </row>
    <row r="506" spans="1:6" x14ac:dyDescent="0.25">
      <c r="A506">
        <v>2021</v>
      </c>
      <c r="B506" t="s">
        <v>30</v>
      </c>
      <c r="C506">
        <v>396</v>
      </c>
      <c r="D506">
        <v>3</v>
      </c>
      <c r="E506" s="65">
        <v>7.23</v>
      </c>
      <c r="F506">
        <v>26.03</v>
      </c>
    </row>
    <row r="507" spans="1:6" x14ac:dyDescent="0.25">
      <c r="A507">
        <v>2021</v>
      </c>
      <c r="B507" t="s">
        <v>30</v>
      </c>
      <c r="C507">
        <v>396</v>
      </c>
      <c r="D507">
        <v>4</v>
      </c>
      <c r="E507" s="65">
        <v>13.97</v>
      </c>
      <c r="F507">
        <v>32.369999999999997</v>
      </c>
    </row>
    <row r="508" spans="1:6" x14ac:dyDescent="0.25">
      <c r="A508">
        <v>2021</v>
      </c>
      <c r="B508" t="s">
        <v>30</v>
      </c>
      <c r="C508">
        <v>396</v>
      </c>
      <c r="D508">
        <v>5</v>
      </c>
      <c r="E508" s="65">
        <v>15.6</v>
      </c>
      <c r="F508">
        <v>32.270000000000003</v>
      </c>
    </row>
    <row r="509" spans="1:6" x14ac:dyDescent="0.25">
      <c r="A509">
        <v>2021</v>
      </c>
      <c r="B509" t="s">
        <v>30</v>
      </c>
      <c r="C509">
        <v>396</v>
      </c>
      <c r="D509">
        <v>6</v>
      </c>
      <c r="E509" s="65">
        <v>10.769</v>
      </c>
      <c r="F509">
        <v>29.13</v>
      </c>
    </row>
    <row r="510" spans="1:6" x14ac:dyDescent="0.25">
      <c r="A510">
        <v>2021</v>
      </c>
      <c r="B510" t="s">
        <v>30</v>
      </c>
      <c r="C510">
        <v>396</v>
      </c>
      <c r="D510">
        <v>7</v>
      </c>
      <c r="E510" s="65">
        <v>27.1</v>
      </c>
      <c r="F510">
        <v>43.49</v>
      </c>
    </row>
    <row r="511" spans="1:6" x14ac:dyDescent="0.25">
      <c r="A511">
        <v>2021</v>
      </c>
      <c r="B511" t="s">
        <v>30</v>
      </c>
      <c r="C511">
        <v>396</v>
      </c>
      <c r="D511">
        <v>8</v>
      </c>
      <c r="E511" s="65">
        <v>15.25</v>
      </c>
      <c r="F511">
        <v>33.69</v>
      </c>
    </row>
    <row r="512" spans="1:6" x14ac:dyDescent="0.25">
      <c r="A512">
        <v>2021</v>
      </c>
      <c r="B512" t="s">
        <v>30</v>
      </c>
      <c r="C512">
        <v>396</v>
      </c>
      <c r="D512">
        <v>9</v>
      </c>
      <c r="E512" s="65">
        <v>8.76</v>
      </c>
      <c r="F512">
        <v>28.32</v>
      </c>
    </row>
    <row r="513" spans="1:6" x14ac:dyDescent="0.25">
      <c r="A513">
        <v>2021</v>
      </c>
      <c r="B513" t="s">
        <v>30</v>
      </c>
      <c r="C513">
        <v>396</v>
      </c>
      <c r="D513">
        <v>10</v>
      </c>
      <c r="E513" s="65">
        <v>19.622</v>
      </c>
      <c r="F513">
        <v>37.299999999999997</v>
      </c>
    </row>
    <row r="514" spans="1:6" x14ac:dyDescent="0.25">
      <c r="A514">
        <v>2021</v>
      </c>
      <c r="B514" t="s">
        <v>30</v>
      </c>
      <c r="C514">
        <v>396</v>
      </c>
      <c r="D514">
        <v>11</v>
      </c>
      <c r="E514" s="65">
        <v>11.71</v>
      </c>
      <c r="F514">
        <v>30.27</v>
      </c>
    </row>
    <row r="515" spans="1:6" x14ac:dyDescent="0.25">
      <c r="A515">
        <v>2021</v>
      </c>
      <c r="B515" t="s">
        <v>30</v>
      </c>
      <c r="C515">
        <v>396</v>
      </c>
      <c r="D515">
        <v>12</v>
      </c>
      <c r="E515" s="65">
        <v>6.2080000000000002</v>
      </c>
      <c r="F515">
        <v>25.69</v>
      </c>
    </row>
    <row r="516" spans="1:6" x14ac:dyDescent="0.25">
      <c r="A516">
        <v>2019</v>
      </c>
      <c r="B516" t="s">
        <v>28</v>
      </c>
      <c r="C516">
        <v>154</v>
      </c>
      <c r="D516">
        <v>1</v>
      </c>
      <c r="E516" s="65">
        <v>5.8049999999999997</v>
      </c>
      <c r="F516">
        <v>24.48</v>
      </c>
    </row>
    <row r="517" spans="1:6" x14ac:dyDescent="0.25">
      <c r="A517">
        <v>2019</v>
      </c>
      <c r="B517" t="s">
        <v>28</v>
      </c>
      <c r="C517">
        <v>154</v>
      </c>
      <c r="D517">
        <v>2</v>
      </c>
      <c r="E517" s="65">
        <v>16.574999999999999</v>
      </c>
      <c r="F517">
        <v>38.92</v>
      </c>
    </row>
    <row r="518" spans="1:6" x14ac:dyDescent="0.25">
      <c r="A518">
        <v>2019</v>
      </c>
      <c r="B518" t="s">
        <v>28</v>
      </c>
      <c r="C518">
        <v>154</v>
      </c>
      <c r="D518">
        <v>3</v>
      </c>
      <c r="E518" s="65">
        <v>9.9879999999999995</v>
      </c>
      <c r="F518">
        <v>32.049999999999997</v>
      </c>
    </row>
    <row r="519" spans="1:6" x14ac:dyDescent="0.25">
      <c r="A519">
        <v>2019</v>
      </c>
      <c r="B519" t="s">
        <v>28</v>
      </c>
      <c r="C519">
        <v>154</v>
      </c>
      <c r="D519">
        <v>4</v>
      </c>
      <c r="E519" s="65">
        <v>11.74</v>
      </c>
      <c r="F519">
        <v>31.56</v>
      </c>
    </row>
    <row r="520" spans="1:6" x14ac:dyDescent="0.25">
      <c r="A520">
        <v>2019</v>
      </c>
      <c r="B520" t="s">
        <v>28</v>
      </c>
      <c r="C520">
        <v>154</v>
      </c>
      <c r="D520">
        <v>5</v>
      </c>
      <c r="E520" s="65">
        <v>20.375</v>
      </c>
      <c r="F520">
        <v>44.07</v>
      </c>
    </row>
    <row r="521" spans="1:6" x14ac:dyDescent="0.25">
      <c r="A521">
        <v>2019</v>
      </c>
      <c r="B521" t="s">
        <v>28</v>
      </c>
      <c r="C521">
        <v>154</v>
      </c>
      <c r="D521">
        <v>6</v>
      </c>
      <c r="E521" s="65">
        <v>4.63</v>
      </c>
      <c r="F521">
        <v>21.45</v>
      </c>
    </row>
    <row r="522" spans="1:6" x14ac:dyDescent="0.25">
      <c r="A522">
        <v>2019</v>
      </c>
      <c r="B522" t="s">
        <v>28</v>
      </c>
      <c r="C522">
        <v>154</v>
      </c>
      <c r="D522">
        <v>7</v>
      </c>
      <c r="E522" s="65">
        <v>7.5419999999999998</v>
      </c>
      <c r="F522">
        <v>28.88</v>
      </c>
    </row>
    <row r="523" spans="1:6" x14ac:dyDescent="0.25">
      <c r="A523">
        <v>2019</v>
      </c>
      <c r="B523" t="s">
        <v>28</v>
      </c>
      <c r="C523">
        <v>154</v>
      </c>
      <c r="D523">
        <v>8</v>
      </c>
      <c r="E523" s="65">
        <v>12.034000000000001</v>
      </c>
      <c r="F523">
        <v>35</v>
      </c>
    </row>
    <row r="524" spans="1:6" x14ac:dyDescent="0.25">
      <c r="A524">
        <v>2019</v>
      </c>
      <c r="B524" t="s">
        <v>28</v>
      </c>
      <c r="C524">
        <v>154</v>
      </c>
      <c r="D524">
        <v>9</v>
      </c>
      <c r="E524" s="65">
        <v>12.657999999999999</v>
      </c>
      <c r="F524">
        <v>33.58</v>
      </c>
    </row>
    <row r="525" spans="1:6" x14ac:dyDescent="0.25">
      <c r="A525">
        <v>2019</v>
      </c>
      <c r="B525" t="s">
        <v>28</v>
      </c>
      <c r="C525">
        <v>154</v>
      </c>
      <c r="D525">
        <v>10</v>
      </c>
      <c r="E525" s="65">
        <v>13.183</v>
      </c>
      <c r="F525">
        <v>34.770000000000003</v>
      </c>
    </row>
    <row r="526" spans="1:6" x14ac:dyDescent="0.25">
      <c r="A526">
        <v>2019</v>
      </c>
      <c r="B526" t="s">
        <v>28</v>
      </c>
      <c r="C526">
        <v>154</v>
      </c>
      <c r="D526">
        <v>11</v>
      </c>
      <c r="E526" s="65">
        <v>12.115</v>
      </c>
      <c r="F526">
        <v>33.44</v>
      </c>
    </row>
    <row r="527" spans="1:6" x14ac:dyDescent="0.25">
      <c r="A527">
        <v>2019</v>
      </c>
      <c r="B527" t="s">
        <v>28</v>
      </c>
      <c r="C527">
        <v>154</v>
      </c>
      <c r="D527">
        <v>12</v>
      </c>
      <c r="E527" s="65">
        <v>6.84</v>
      </c>
      <c r="F527">
        <v>26.12</v>
      </c>
    </row>
    <row r="528" spans="1:6" x14ac:dyDescent="0.25">
      <c r="A528">
        <v>2019</v>
      </c>
      <c r="B528" t="s">
        <v>28</v>
      </c>
      <c r="C528">
        <v>156</v>
      </c>
      <c r="D528">
        <v>1</v>
      </c>
      <c r="E528" s="65">
        <v>5.6280000000000001</v>
      </c>
      <c r="F528">
        <v>23.74</v>
      </c>
    </row>
    <row r="529" spans="1:6" x14ac:dyDescent="0.25">
      <c r="A529">
        <v>2019</v>
      </c>
      <c r="B529" t="s">
        <v>28</v>
      </c>
      <c r="C529">
        <v>156</v>
      </c>
      <c r="D529">
        <v>2</v>
      </c>
      <c r="E529" s="65">
        <v>13.7</v>
      </c>
      <c r="F529">
        <v>34.49</v>
      </c>
    </row>
    <row r="530" spans="1:6" x14ac:dyDescent="0.25">
      <c r="A530">
        <v>2019</v>
      </c>
      <c r="B530" t="s">
        <v>28</v>
      </c>
      <c r="C530">
        <v>156</v>
      </c>
      <c r="D530">
        <v>3</v>
      </c>
      <c r="E530" s="65">
        <v>20.385000000000002</v>
      </c>
      <c r="F530">
        <v>39.729999999999997</v>
      </c>
    </row>
    <row r="531" spans="1:6" x14ac:dyDescent="0.25">
      <c r="A531">
        <v>2019</v>
      </c>
      <c r="B531" t="s">
        <v>28</v>
      </c>
      <c r="C531">
        <v>156</v>
      </c>
      <c r="D531">
        <v>4</v>
      </c>
      <c r="E531" s="65">
        <v>4.9950000000000001</v>
      </c>
      <c r="F531">
        <v>20.43</v>
      </c>
    </row>
    <row r="532" spans="1:6" x14ac:dyDescent="0.25">
      <c r="A532">
        <v>2019</v>
      </c>
      <c r="B532" t="s">
        <v>28</v>
      </c>
      <c r="C532">
        <v>156</v>
      </c>
      <c r="D532">
        <v>5</v>
      </c>
      <c r="E532" s="65">
        <v>3.4249999999999998</v>
      </c>
      <c r="F532">
        <v>18.61</v>
      </c>
    </row>
    <row r="533" spans="1:6" x14ac:dyDescent="0.25">
      <c r="A533">
        <v>2019</v>
      </c>
      <c r="B533" t="s">
        <v>28</v>
      </c>
      <c r="C533">
        <v>156</v>
      </c>
      <c r="D533">
        <v>6</v>
      </c>
      <c r="E533" s="65">
        <v>7.9749999999999996</v>
      </c>
      <c r="F533">
        <v>25.57</v>
      </c>
    </row>
    <row r="534" spans="1:6" x14ac:dyDescent="0.25">
      <c r="A534">
        <v>2019</v>
      </c>
      <c r="B534" t="s">
        <v>28</v>
      </c>
      <c r="C534">
        <v>156</v>
      </c>
      <c r="D534">
        <v>7</v>
      </c>
      <c r="E534" s="65">
        <v>21.628</v>
      </c>
      <c r="F534">
        <v>40.28</v>
      </c>
    </row>
    <row r="535" spans="1:6" x14ac:dyDescent="0.25">
      <c r="A535">
        <v>2019</v>
      </c>
      <c r="B535" t="s">
        <v>28</v>
      </c>
      <c r="C535">
        <v>156</v>
      </c>
      <c r="D535">
        <v>8</v>
      </c>
      <c r="E535" s="65">
        <v>11.058</v>
      </c>
      <c r="F535">
        <v>29.98</v>
      </c>
    </row>
    <row r="536" spans="1:6" x14ac:dyDescent="0.25">
      <c r="A536">
        <v>2019</v>
      </c>
      <c r="B536" t="s">
        <v>28</v>
      </c>
      <c r="C536">
        <v>156</v>
      </c>
      <c r="D536">
        <v>9</v>
      </c>
      <c r="E536" s="65">
        <v>10.407999999999999</v>
      </c>
      <c r="F536">
        <v>30.62</v>
      </c>
    </row>
    <row r="537" spans="1:6" x14ac:dyDescent="0.25">
      <c r="A537">
        <v>2019</v>
      </c>
      <c r="B537" t="s">
        <v>28</v>
      </c>
      <c r="C537">
        <v>156</v>
      </c>
      <c r="D537">
        <v>10</v>
      </c>
      <c r="E537" s="65">
        <v>15.175000000000001</v>
      </c>
      <c r="F537">
        <v>35.18</v>
      </c>
    </row>
    <row r="538" spans="1:6" x14ac:dyDescent="0.25">
      <c r="A538">
        <v>2019</v>
      </c>
      <c r="B538" t="s">
        <v>28</v>
      </c>
      <c r="C538">
        <v>156</v>
      </c>
      <c r="D538">
        <v>11</v>
      </c>
      <c r="E538" s="65">
        <v>14.907999999999999</v>
      </c>
      <c r="F538">
        <v>37.79</v>
      </c>
    </row>
    <row r="539" spans="1:6" x14ac:dyDescent="0.25">
      <c r="A539">
        <v>2019</v>
      </c>
      <c r="B539" t="s">
        <v>28</v>
      </c>
      <c r="C539">
        <v>156</v>
      </c>
      <c r="D539">
        <v>12</v>
      </c>
      <c r="E539" s="65">
        <v>18.318000000000001</v>
      </c>
      <c r="F539">
        <v>40.479999999999997</v>
      </c>
    </row>
    <row r="540" spans="1:6" x14ac:dyDescent="0.25">
      <c r="A540">
        <v>2019</v>
      </c>
      <c r="B540" t="s">
        <v>28</v>
      </c>
      <c r="C540">
        <v>161</v>
      </c>
      <c r="D540">
        <v>1</v>
      </c>
      <c r="E540" s="65">
        <v>4.3639999999999999</v>
      </c>
      <c r="F540">
        <v>19.73</v>
      </c>
    </row>
    <row r="541" spans="1:6" x14ac:dyDescent="0.25">
      <c r="A541">
        <v>2019</v>
      </c>
      <c r="B541" t="s">
        <v>28</v>
      </c>
      <c r="C541">
        <v>161</v>
      </c>
      <c r="D541">
        <v>2</v>
      </c>
      <c r="E541" s="65">
        <v>27.263000000000002</v>
      </c>
      <c r="F541">
        <v>45.93</v>
      </c>
    </row>
    <row r="542" spans="1:6" x14ac:dyDescent="0.25">
      <c r="A542">
        <v>2019</v>
      </c>
      <c r="B542" t="s">
        <v>28</v>
      </c>
      <c r="C542">
        <v>161</v>
      </c>
      <c r="D542">
        <v>3</v>
      </c>
      <c r="E542" s="65">
        <v>9.4469999999999992</v>
      </c>
      <c r="F542">
        <v>29.94</v>
      </c>
    </row>
    <row r="543" spans="1:6" x14ac:dyDescent="0.25">
      <c r="A543">
        <v>2019</v>
      </c>
      <c r="B543" t="s">
        <v>28</v>
      </c>
      <c r="C543">
        <v>161</v>
      </c>
      <c r="D543">
        <v>4</v>
      </c>
      <c r="E543" s="65">
        <v>6.5469999999999997</v>
      </c>
      <c r="F543">
        <v>22.88</v>
      </c>
    </row>
    <row r="544" spans="1:6" x14ac:dyDescent="0.25">
      <c r="A544">
        <v>2019</v>
      </c>
      <c r="B544" t="s">
        <v>28</v>
      </c>
      <c r="C544">
        <v>161</v>
      </c>
      <c r="D544">
        <v>5</v>
      </c>
      <c r="E544" s="65">
        <v>10.073</v>
      </c>
      <c r="F544">
        <v>29.57</v>
      </c>
    </row>
    <row r="545" spans="1:6" x14ac:dyDescent="0.25">
      <c r="A545">
        <v>2019</v>
      </c>
      <c r="B545" t="s">
        <v>28</v>
      </c>
      <c r="C545">
        <v>161</v>
      </c>
      <c r="D545">
        <v>6</v>
      </c>
      <c r="E545" s="65">
        <v>20.581</v>
      </c>
      <c r="F545">
        <v>40.78</v>
      </c>
    </row>
    <row r="546" spans="1:6" x14ac:dyDescent="0.25">
      <c r="A546">
        <v>2019</v>
      </c>
      <c r="B546" t="s">
        <v>28</v>
      </c>
      <c r="C546">
        <v>161</v>
      </c>
      <c r="D546">
        <v>7</v>
      </c>
      <c r="E546" s="65">
        <v>12.153</v>
      </c>
      <c r="F546">
        <v>32.67</v>
      </c>
    </row>
    <row r="547" spans="1:6" x14ac:dyDescent="0.25">
      <c r="A547">
        <v>2019</v>
      </c>
      <c r="B547" t="s">
        <v>28</v>
      </c>
      <c r="C547">
        <v>161</v>
      </c>
      <c r="D547">
        <v>8</v>
      </c>
      <c r="E547" s="65">
        <v>17.343</v>
      </c>
      <c r="F547">
        <v>38.1</v>
      </c>
    </row>
    <row r="548" spans="1:6" x14ac:dyDescent="0.25">
      <c r="A548">
        <v>2019</v>
      </c>
      <c r="B548" t="s">
        <v>28</v>
      </c>
      <c r="C548">
        <v>161</v>
      </c>
      <c r="D548">
        <v>9</v>
      </c>
      <c r="E548" s="65">
        <v>12.686999999999999</v>
      </c>
      <c r="F548">
        <v>31.04</v>
      </c>
    </row>
    <row r="549" spans="1:6" x14ac:dyDescent="0.25">
      <c r="A549">
        <v>2019</v>
      </c>
      <c r="B549" t="s">
        <v>28</v>
      </c>
      <c r="C549">
        <v>161</v>
      </c>
      <c r="D549">
        <v>10</v>
      </c>
      <c r="E549" s="65">
        <v>16.033999999999999</v>
      </c>
      <c r="F549">
        <v>37.42</v>
      </c>
    </row>
    <row r="550" spans="1:6" x14ac:dyDescent="0.25">
      <c r="A550">
        <v>2019</v>
      </c>
      <c r="B550" t="s">
        <v>28</v>
      </c>
      <c r="C550">
        <v>161</v>
      </c>
      <c r="D550">
        <v>11</v>
      </c>
      <c r="E550" s="65">
        <v>11.949</v>
      </c>
      <c r="F550">
        <v>32.47</v>
      </c>
    </row>
    <row r="551" spans="1:6" x14ac:dyDescent="0.25">
      <c r="A551">
        <v>2019</v>
      </c>
      <c r="B551" t="s">
        <v>28</v>
      </c>
      <c r="C551">
        <v>161</v>
      </c>
      <c r="D551">
        <v>12</v>
      </c>
      <c r="E551" s="65">
        <v>8.3360000000000003</v>
      </c>
      <c r="F551">
        <v>28.84</v>
      </c>
    </row>
    <row r="552" spans="1:6" x14ac:dyDescent="0.25">
      <c r="A552">
        <v>2019</v>
      </c>
      <c r="B552" t="s">
        <v>28</v>
      </c>
      <c r="C552">
        <v>171</v>
      </c>
      <c r="D552">
        <v>1</v>
      </c>
      <c r="E552" s="65">
        <v>22.893999999999998</v>
      </c>
      <c r="F552">
        <v>43.22</v>
      </c>
    </row>
    <row r="553" spans="1:6" x14ac:dyDescent="0.25">
      <c r="A553">
        <v>2019</v>
      </c>
      <c r="B553" t="s">
        <v>28</v>
      </c>
      <c r="C553">
        <v>171</v>
      </c>
      <c r="D553">
        <v>2</v>
      </c>
      <c r="E553" s="65">
        <v>15.958</v>
      </c>
      <c r="F553">
        <v>35.06</v>
      </c>
    </row>
    <row r="554" spans="1:6" x14ac:dyDescent="0.25">
      <c r="A554">
        <v>2019</v>
      </c>
      <c r="B554" t="s">
        <v>28</v>
      </c>
      <c r="C554">
        <v>171</v>
      </c>
      <c r="D554">
        <v>3</v>
      </c>
      <c r="E554" s="65">
        <v>9.49</v>
      </c>
      <c r="F554">
        <v>9.42</v>
      </c>
    </row>
    <row r="555" spans="1:6" x14ac:dyDescent="0.25">
      <c r="A555">
        <v>2019</v>
      </c>
      <c r="B555" t="s">
        <v>28</v>
      </c>
      <c r="C555">
        <v>171</v>
      </c>
      <c r="D555">
        <v>4</v>
      </c>
      <c r="E555" s="65">
        <v>25.678000000000001</v>
      </c>
      <c r="F555">
        <v>45.31</v>
      </c>
    </row>
    <row r="556" spans="1:6" x14ac:dyDescent="0.25">
      <c r="A556">
        <v>2019</v>
      </c>
      <c r="B556" t="s">
        <v>28</v>
      </c>
      <c r="C556">
        <v>171</v>
      </c>
      <c r="D556">
        <v>5</v>
      </c>
      <c r="E556" s="65">
        <v>6.4359999999999999</v>
      </c>
      <c r="F556">
        <v>25.19</v>
      </c>
    </row>
    <row r="557" spans="1:6" x14ac:dyDescent="0.25">
      <c r="A557">
        <v>2019</v>
      </c>
      <c r="B557" t="s">
        <v>28</v>
      </c>
      <c r="C557">
        <v>171</v>
      </c>
      <c r="D557">
        <v>6</v>
      </c>
      <c r="E557" s="65">
        <v>15.682</v>
      </c>
      <c r="F557">
        <v>34.229999999999997</v>
      </c>
    </row>
    <row r="558" spans="1:6" x14ac:dyDescent="0.25">
      <c r="A558">
        <v>2019</v>
      </c>
      <c r="B558" t="s">
        <v>28</v>
      </c>
      <c r="C558">
        <v>171</v>
      </c>
      <c r="D558">
        <v>7</v>
      </c>
      <c r="E558" s="65">
        <v>14.074999999999999</v>
      </c>
      <c r="F558">
        <v>36.200000000000003</v>
      </c>
    </row>
    <row r="559" spans="1:6" x14ac:dyDescent="0.25">
      <c r="A559">
        <v>2019</v>
      </c>
      <c r="B559" t="s">
        <v>28</v>
      </c>
      <c r="C559">
        <v>171</v>
      </c>
      <c r="D559">
        <v>8</v>
      </c>
      <c r="E559" s="65">
        <v>12.664</v>
      </c>
      <c r="F559">
        <v>32.49</v>
      </c>
    </row>
    <row r="560" spans="1:6" x14ac:dyDescent="0.25">
      <c r="A560">
        <v>2019</v>
      </c>
      <c r="B560" t="s">
        <v>28</v>
      </c>
      <c r="C560">
        <v>171</v>
      </c>
      <c r="D560">
        <v>9</v>
      </c>
      <c r="E560" s="65">
        <v>6.7069999999999999</v>
      </c>
      <c r="F560">
        <v>24.42</v>
      </c>
    </row>
    <row r="561" spans="1:6" x14ac:dyDescent="0.25">
      <c r="A561">
        <v>2019</v>
      </c>
      <c r="B561" t="s">
        <v>28</v>
      </c>
      <c r="C561">
        <v>171</v>
      </c>
      <c r="D561">
        <v>10</v>
      </c>
      <c r="E561" s="65">
        <v>18.132000000000001</v>
      </c>
      <c r="F561">
        <v>36.75</v>
      </c>
    </row>
    <row r="562" spans="1:6" x14ac:dyDescent="0.25">
      <c r="A562">
        <v>2019</v>
      </c>
      <c r="B562" t="s">
        <v>28</v>
      </c>
      <c r="C562">
        <v>171</v>
      </c>
      <c r="D562">
        <v>11</v>
      </c>
      <c r="E562" s="65">
        <v>12.789</v>
      </c>
      <c r="F562">
        <v>32.86</v>
      </c>
    </row>
    <row r="563" spans="1:6" x14ac:dyDescent="0.25">
      <c r="A563">
        <v>2019</v>
      </c>
      <c r="B563" t="s">
        <v>28</v>
      </c>
      <c r="C563">
        <v>171</v>
      </c>
      <c r="D563">
        <v>12</v>
      </c>
      <c r="E563" s="65">
        <v>15.125</v>
      </c>
      <c r="F563">
        <v>36.86</v>
      </c>
    </row>
    <row r="564" spans="1:6" x14ac:dyDescent="0.25">
      <c r="A564">
        <v>2019</v>
      </c>
      <c r="B564" t="s">
        <v>28</v>
      </c>
      <c r="C564">
        <v>174</v>
      </c>
      <c r="D564">
        <v>1</v>
      </c>
      <c r="E564" s="65">
        <v>6.7839999999999998</v>
      </c>
      <c r="F564">
        <v>26.21</v>
      </c>
    </row>
    <row r="565" spans="1:6" x14ac:dyDescent="0.25">
      <c r="A565">
        <v>2019</v>
      </c>
      <c r="B565" t="s">
        <v>28</v>
      </c>
      <c r="C565">
        <v>174</v>
      </c>
      <c r="D565">
        <v>2</v>
      </c>
      <c r="E565" s="65">
        <v>7.9829999999999997</v>
      </c>
      <c r="F565">
        <v>26.67</v>
      </c>
    </row>
    <row r="566" spans="1:6" x14ac:dyDescent="0.25">
      <c r="A566">
        <v>2019</v>
      </c>
      <c r="B566" t="s">
        <v>28</v>
      </c>
      <c r="C566">
        <v>174</v>
      </c>
      <c r="D566">
        <v>3</v>
      </c>
      <c r="E566" s="65">
        <v>4.657</v>
      </c>
      <c r="F566">
        <v>21.89</v>
      </c>
    </row>
    <row r="567" spans="1:6" x14ac:dyDescent="0.25">
      <c r="A567">
        <v>2019</v>
      </c>
      <c r="B567" t="s">
        <v>28</v>
      </c>
      <c r="C567">
        <v>174</v>
      </c>
      <c r="D567">
        <v>4</v>
      </c>
      <c r="E567" s="65">
        <v>16.344999999999999</v>
      </c>
      <c r="F567">
        <v>33</v>
      </c>
    </row>
    <row r="568" spans="1:6" x14ac:dyDescent="0.25">
      <c r="A568">
        <v>2019</v>
      </c>
      <c r="B568" t="s">
        <v>28</v>
      </c>
      <c r="C568">
        <v>174</v>
      </c>
      <c r="D568">
        <v>5</v>
      </c>
      <c r="E568" s="65">
        <v>5.8460000000000001</v>
      </c>
      <c r="F568">
        <v>25.39</v>
      </c>
    </row>
    <row r="569" spans="1:6" x14ac:dyDescent="0.25">
      <c r="A569">
        <v>2019</v>
      </c>
      <c r="B569" t="s">
        <v>28</v>
      </c>
      <c r="C569">
        <v>174</v>
      </c>
      <c r="D569">
        <v>6</v>
      </c>
      <c r="E569" s="65">
        <v>8.3960000000000008</v>
      </c>
      <c r="F569">
        <v>20.07</v>
      </c>
    </row>
    <row r="570" spans="1:6" x14ac:dyDescent="0.25">
      <c r="A570">
        <v>2019</v>
      </c>
      <c r="B570" t="s">
        <v>28</v>
      </c>
      <c r="C570">
        <v>174</v>
      </c>
      <c r="D570">
        <v>7</v>
      </c>
      <c r="E570" s="65">
        <v>16.341000000000001</v>
      </c>
      <c r="F570">
        <v>36.07</v>
      </c>
    </row>
    <row r="571" spans="1:6" x14ac:dyDescent="0.25">
      <c r="A571">
        <v>2019</v>
      </c>
      <c r="B571" t="s">
        <v>28</v>
      </c>
      <c r="C571">
        <v>174</v>
      </c>
      <c r="D571">
        <v>8</v>
      </c>
      <c r="E571" s="65">
        <v>9.2349999999999994</v>
      </c>
      <c r="F571">
        <v>29.12</v>
      </c>
    </row>
    <row r="572" spans="1:6" x14ac:dyDescent="0.25">
      <c r="A572">
        <v>2019</v>
      </c>
      <c r="B572" t="s">
        <v>28</v>
      </c>
      <c r="C572">
        <v>174</v>
      </c>
      <c r="D572">
        <v>9</v>
      </c>
      <c r="E572" s="65">
        <v>8.8960000000000008</v>
      </c>
      <c r="F572">
        <v>29</v>
      </c>
    </row>
    <row r="573" spans="1:6" x14ac:dyDescent="0.25">
      <c r="A573">
        <v>2019</v>
      </c>
      <c r="B573" t="s">
        <v>28</v>
      </c>
      <c r="C573">
        <v>174</v>
      </c>
      <c r="D573">
        <v>10</v>
      </c>
      <c r="E573" s="65">
        <v>16.536999999999999</v>
      </c>
      <c r="F573">
        <v>37.03</v>
      </c>
    </row>
    <row r="574" spans="1:6" x14ac:dyDescent="0.25">
      <c r="A574">
        <v>2019</v>
      </c>
      <c r="B574" t="s">
        <v>28</v>
      </c>
      <c r="C574">
        <v>174</v>
      </c>
      <c r="D574">
        <v>11</v>
      </c>
      <c r="E574" s="65">
        <v>8.9969999999999999</v>
      </c>
      <c r="F574">
        <v>30.33</v>
      </c>
    </row>
    <row r="575" spans="1:6" x14ac:dyDescent="0.25">
      <c r="A575">
        <v>2019</v>
      </c>
      <c r="B575" t="s">
        <v>28</v>
      </c>
      <c r="C575">
        <v>174</v>
      </c>
      <c r="D575">
        <v>12</v>
      </c>
      <c r="E575" s="65">
        <v>8.6780000000000008</v>
      </c>
      <c r="F575">
        <v>28.57</v>
      </c>
    </row>
    <row r="576" spans="1:6" x14ac:dyDescent="0.25">
      <c r="A576">
        <v>2019</v>
      </c>
      <c r="B576" t="s">
        <v>28</v>
      </c>
      <c r="C576">
        <v>175</v>
      </c>
      <c r="D576">
        <v>1</v>
      </c>
      <c r="E576" s="65">
        <v>2.5449999999999999</v>
      </c>
      <c r="F576">
        <v>19.079999999999998</v>
      </c>
    </row>
    <row r="577" spans="1:6" x14ac:dyDescent="0.25">
      <c r="A577">
        <v>2019</v>
      </c>
      <c r="B577" t="s">
        <v>28</v>
      </c>
      <c r="C577">
        <v>175</v>
      </c>
      <c r="D577">
        <v>2</v>
      </c>
      <c r="E577" s="65">
        <v>2.7069999999999999</v>
      </c>
      <c r="F577">
        <v>18.05</v>
      </c>
    </row>
    <row r="578" spans="1:6" x14ac:dyDescent="0.25">
      <c r="A578">
        <v>2019</v>
      </c>
      <c r="B578" t="s">
        <v>28</v>
      </c>
      <c r="C578">
        <v>175</v>
      </c>
      <c r="D578">
        <v>3</v>
      </c>
      <c r="E578" s="65">
        <v>11.228999999999999</v>
      </c>
      <c r="F578">
        <v>28.92</v>
      </c>
    </row>
    <row r="579" spans="1:6" x14ac:dyDescent="0.25">
      <c r="A579">
        <v>2019</v>
      </c>
      <c r="B579" t="s">
        <v>28</v>
      </c>
      <c r="C579">
        <v>175</v>
      </c>
      <c r="D579">
        <v>4</v>
      </c>
      <c r="E579" s="65">
        <v>2.4409999999999998</v>
      </c>
      <c r="F579">
        <v>17.57</v>
      </c>
    </row>
    <row r="580" spans="1:6" x14ac:dyDescent="0.25">
      <c r="A580">
        <v>2019</v>
      </c>
      <c r="B580" t="s">
        <v>28</v>
      </c>
      <c r="C580">
        <v>175</v>
      </c>
      <c r="D580">
        <v>5</v>
      </c>
      <c r="E580" s="65">
        <v>12.029</v>
      </c>
      <c r="F580">
        <v>30.48</v>
      </c>
    </row>
    <row r="581" spans="1:6" x14ac:dyDescent="0.25">
      <c r="A581">
        <v>2019</v>
      </c>
      <c r="B581" t="s">
        <v>28</v>
      </c>
      <c r="C581">
        <v>175</v>
      </c>
      <c r="D581">
        <v>6</v>
      </c>
      <c r="E581" s="65">
        <v>4.0720000000000001</v>
      </c>
      <c r="F581">
        <v>19.8</v>
      </c>
    </row>
    <row r="582" spans="1:6" x14ac:dyDescent="0.25">
      <c r="A582">
        <v>2019</v>
      </c>
      <c r="B582" t="s">
        <v>28</v>
      </c>
      <c r="C582">
        <v>178</v>
      </c>
      <c r="D582">
        <v>1</v>
      </c>
      <c r="E582" s="65">
        <v>4.4690000000000003</v>
      </c>
      <c r="F582">
        <v>20.27</v>
      </c>
    </row>
    <row r="583" spans="1:6" x14ac:dyDescent="0.25">
      <c r="A583">
        <v>2019</v>
      </c>
      <c r="B583" t="s">
        <v>28</v>
      </c>
      <c r="C583">
        <v>178</v>
      </c>
      <c r="D583">
        <v>2</v>
      </c>
      <c r="E583" s="65">
        <v>13.034000000000001</v>
      </c>
      <c r="F583">
        <v>31.79</v>
      </c>
    </row>
    <row r="584" spans="1:6" x14ac:dyDescent="0.25">
      <c r="A584">
        <v>2019</v>
      </c>
      <c r="B584" t="s">
        <v>28</v>
      </c>
      <c r="C584">
        <v>178</v>
      </c>
      <c r="D584">
        <v>3</v>
      </c>
      <c r="E584" s="65">
        <v>8.6750000000000007</v>
      </c>
      <c r="F584">
        <v>28.58</v>
      </c>
    </row>
    <row r="585" spans="1:6" x14ac:dyDescent="0.25">
      <c r="A585">
        <v>2019</v>
      </c>
      <c r="B585" t="s">
        <v>28</v>
      </c>
      <c r="C585">
        <v>178</v>
      </c>
      <c r="D585">
        <v>4</v>
      </c>
      <c r="E585" s="65">
        <v>5.3330000000000002</v>
      </c>
      <c r="F585">
        <v>21.41</v>
      </c>
    </row>
    <row r="586" spans="1:6" x14ac:dyDescent="0.25">
      <c r="A586">
        <v>2019</v>
      </c>
      <c r="B586" t="s">
        <v>28</v>
      </c>
      <c r="C586">
        <v>178</v>
      </c>
      <c r="D586">
        <v>5</v>
      </c>
      <c r="E586" s="65">
        <v>3.452</v>
      </c>
      <c r="F586">
        <v>19.86</v>
      </c>
    </row>
    <row r="587" spans="1:6" x14ac:dyDescent="0.25">
      <c r="A587">
        <v>2019</v>
      </c>
      <c r="B587" t="s">
        <v>28</v>
      </c>
      <c r="C587">
        <v>178</v>
      </c>
      <c r="D587">
        <v>6</v>
      </c>
      <c r="E587" s="65">
        <v>12.27</v>
      </c>
      <c r="F587">
        <v>31.63</v>
      </c>
    </row>
    <row r="588" spans="1:6" x14ac:dyDescent="0.25">
      <c r="A588">
        <v>2019</v>
      </c>
      <c r="B588" t="s">
        <v>28</v>
      </c>
      <c r="C588">
        <v>178</v>
      </c>
      <c r="D588">
        <v>7</v>
      </c>
      <c r="E588" s="65">
        <v>7.0620000000000003</v>
      </c>
      <c r="F588">
        <v>24.66</v>
      </c>
    </row>
    <row r="589" spans="1:6" x14ac:dyDescent="0.25">
      <c r="A589">
        <v>2019</v>
      </c>
      <c r="B589" t="s">
        <v>28</v>
      </c>
      <c r="C589">
        <v>178</v>
      </c>
      <c r="D589">
        <v>8</v>
      </c>
      <c r="E589" s="65">
        <v>4.4139999999999997</v>
      </c>
      <c r="F589">
        <v>20.86</v>
      </c>
    </row>
    <row r="590" spans="1:6" x14ac:dyDescent="0.25">
      <c r="A590">
        <v>2019</v>
      </c>
      <c r="B590" t="s">
        <v>28</v>
      </c>
      <c r="C590">
        <v>178</v>
      </c>
      <c r="D590">
        <v>9</v>
      </c>
      <c r="E590" s="65">
        <v>8.6419999999999995</v>
      </c>
      <c r="F590">
        <v>26.45</v>
      </c>
    </row>
    <row r="591" spans="1:6" x14ac:dyDescent="0.25">
      <c r="A591">
        <v>2019</v>
      </c>
      <c r="B591" t="s">
        <v>28</v>
      </c>
      <c r="C591">
        <v>178</v>
      </c>
      <c r="D591">
        <v>10</v>
      </c>
      <c r="E591" s="65">
        <v>3.8130000000000002</v>
      </c>
      <c r="F591">
        <v>19.38</v>
      </c>
    </row>
    <row r="592" spans="1:6" x14ac:dyDescent="0.25">
      <c r="A592">
        <v>2019</v>
      </c>
      <c r="B592" t="s">
        <v>28</v>
      </c>
      <c r="C592">
        <v>178</v>
      </c>
      <c r="D592">
        <v>11</v>
      </c>
      <c r="E592" s="65">
        <v>1.79</v>
      </c>
      <c r="F592">
        <v>15.74</v>
      </c>
    </row>
    <row r="593" spans="1:6" x14ac:dyDescent="0.25">
      <c r="A593">
        <v>2019</v>
      </c>
      <c r="B593" t="s">
        <v>28</v>
      </c>
      <c r="C593">
        <v>185</v>
      </c>
      <c r="D593">
        <v>1</v>
      </c>
      <c r="E593" s="65">
        <v>2.0259999999999998</v>
      </c>
      <c r="F593">
        <v>16.7</v>
      </c>
    </row>
    <row r="594" spans="1:6" x14ac:dyDescent="0.25">
      <c r="A594">
        <v>2019</v>
      </c>
      <c r="B594" t="s">
        <v>28</v>
      </c>
      <c r="C594">
        <v>185</v>
      </c>
      <c r="D594">
        <v>2</v>
      </c>
      <c r="E594" s="65">
        <v>1.4339999999999999</v>
      </c>
      <c r="F594">
        <v>14.76</v>
      </c>
    </row>
    <row r="595" spans="1:6" x14ac:dyDescent="0.25">
      <c r="A595">
        <v>2019</v>
      </c>
      <c r="B595" t="s">
        <v>28</v>
      </c>
      <c r="C595">
        <v>185</v>
      </c>
      <c r="D595">
        <v>3</v>
      </c>
      <c r="E595" s="65">
        <v>7.117</v>
      </c>
      <c r="F595">
        <v>23.95</v>
      </c>
    </row>
    <row r="596" spans="1:6" x14ac:dyDescent="0.25">
      <c r="A596">
        <v>2019</v>
      </c>
      <c r="B596" t="s">
        <v>28</v>
      </c>
      <c r="C596">
        <v>185</v>
      </c>
      <c r="D596">
        <v>4</v>
      </c>
      <c r="E596" s="65">
        <v>0.23400000000000001</v>
      </c>
      <c r="F596">
        <v>7.57</v>
      </c>
    </row>
    <row r="597" spans="1:6" x14ac:dyDescent="0.25">
      <c r="A597">
        <v>2019</v>
      </c>
      <c r="B597" t="s">
        <v>28</v>
      </c>
      <c r="C597">
        <v>185</v>
      </c>
      <c r="D597">
        <v>5</v>
      </c>
      <c r="E597" s="65">
        <v>3.2549999999999999</v>
      </c>
      <c r="F597">
        <v>18.649999999999999</v>
      </c>
    </row>
    <row r="598" spans="1:6" x14ac:dyDescent="0.25">
      <c r="A598">
        <v>2019</v>
      </c>
      <c r="B598" t="s">
        <v>28</v>
      </c>
      <c r="C598">
        <v>185</v>
      </c>
      <c r="D598">
        <v>6</v>
      </c>
      <c r="E598" s="65">
        <v>11.878</v>
      </c>
      <c r="F598">
        <v>33.920999999999999</v>
      </c>
    </row>
    <row r="599" spans="1:6" x14ac:dyDescent="0.25">
      <c r="A599">
        <v>2019</v>
      </c>
      <c r="B599" t="s">
        <v>28</v>
      </c>
      <c r="C599">
        <v>185</v>
      </c>
      <c r="D599">
        <v>7</v>
      </c>
      <c r="E599" s="65">
        <v>3.9940000000000002</v>
      </c>
      <c r="F599">
        <v>19.66</v>
      </c>
    </row>
    <row r="600" spans="1:6" x14ac:dyDescent="0.25">
      <c r="A600">
        <v>2019</v>
      </c>
      <c r="B600" t="s">
        <v>28</v>
      </c>
      <c r="C600">
        <v>185</v>
      </c>
      <c r="D600">
        <v>8</v>
      </c>
      <c r="E600" s="65">
        <v>5.7939999999999996</v>
      </c>
      <c r="F600">
        <v>25.63</v>
      </c>
    </row>
    <row r="601" spans="1:6" x14ac:dyDescent="0.25">
      <c r="A601">
        <v>2019</v>
      </c>
      <c r="B601" t="s">
        <v>28</v>
      </c>
      <c r="C601">
        <v>185</v>
      </c>
      <c r="D601">
        <v>9</v>
      </c>
      <c r="E601" s="65">
        <v>6.5940000000000003</v>
      </c>
      <c r="F601">
        <v>23.7</v>
      </c>
    </row>
    <row r="602" spans="1:6" x14ac:dyDescent="0.25">
      <c r="A602">
        <v>2019</v>
      </c>
      <c r="B602" t="s">
        <v>28</v>
      </c>
      <c r="C602">
        <v>185</v>
      </c>
      <c r="D602">
        <v>10</v>
      </c>
      <c r="E602" s="65">
        <v>11.965999999999999</v>
      </c>
      <c r="F602">
        <v>29.93</v>
      </c>
    </row>
    <row r="603" spans="1:6" x14ac:dyDescent="0.25">
      <c r="A603">
        <v>2019</v>
      </c>
      <c r="B603" t="s">
        <v>28</v>
      </c>
      <c r="C603">
        <v>185</v>
      </c>
      <c r="D603">
        <v>11</v>
      </c>
      <c r="E603" s="65">
        <v>7.782</v>
      </c>
      <c r="F603">
        <v>26.99</v>
      </c>
    </row>
    <row r="604" spans="1:6" x14ac:dyDescent="0.25">
      <c r="A604">
        <v>2019</v>
      </c>
      <c r="B604" t="s">
        <v>28</v>
      </c>
      <c r="C604">
        <v>185</v>
      </c>
      <c r="D604">
        <v>12</v>
      </c>
      <c r="E604" s="65">
        <v>7.4960000000000004</v>
      </c>
      <c r="F604">
        <v>26.59</v>
      </c>
    </row>
    <row r="605" spans="1:6" x14ac:dyDescent="0.25">
      <c r="A605">
        <v>2019</v>
      </c>
      <c r="B605" t="s">
        <v>28</v>
      </c>
      <c r="C605">
        <v>190</v>
      </c>
      <c r="D605">
        <v>1</v>
      </c>
      <c r="E605" s="65">
        <v>0.51600000000000001</v>
      </c>
      <c r="F605">
        <v>9.64</v>
      </c>
    </row>
    <row r="606" spans="1:6" x14ac:dyDescent="0.25">
      <c r="A606">
        <v>2019</v>
      </c>
      <c r="B606" t="s">
        <v>28</v>
      </c>
      <c r="C606">
        <v>190</v>
      </c>
      <c r="D606">
        <v>2</v>
      </c>
      <c r="E606" s="65">
        <v>5.9390000000000001</v>
      </c>
      <c r="F606">
        <v>23.16</v>
      </c>
    </row>
    <row r="607" spans="1:6" x14ac:dyDescent="0.25">
      <c r="A607">
        <v>2019</v>
      </c>
      <c r="B607" t="s">
        <v>28</v>
      </c>
      <c r="C607">
        <v>190</v>
      </c>
      <c r="D607">
        <v>3</v>
      </c>
      <c r="E607" s="65">
        <v>10.456</v>
      </c>
      <c r="F607">
        <v>28.84</v>
      </c>
    </row>
    <row r="608" spans="1:6" x14ac:dyDescent="0.25">
      <c r="A608">
        <v>2019</v>
      </c>
      <c r="B608" t="s">
        <v>28</v>
      </c>
      <c r="C608">
        <v>190</v>
      </c>
      <c r="D608">
        <v>4</v>
      </c>
      <c r="E608" s="65">
        <v>12.414999999999999</v>
      </c>
      <c r="F608">
        <v>30.63</v>
      </c>
    </row>
    <row r="609" spans="1:6" x14ac:dyDescent="0.25">
      <c r="A609">
        <v>2019</v>
      </c>
      <c r="B609" t="s">
        <v>28</v>
      </c>
      <c r="C609">
        <v>190</v>
      </c>
      <c r="D609">
        <v>5</v>
      </c>
      <c r="E609" s="65">
        <v>6.4779999999999998</v>
      </c>
      <c r="F609">
        <v>23.69</v>
      </c>
    </row>
    <row r="610" spans="1:6" x14ac:dyDescent="0.25">
      <c r="A610">
        <v>2019</v>
      </c>
      <c r="B610" t="s">
        <v>28</v>
      </c>
      <c r="C610">
        <v>190</v>
      </c>
      <c r="D610">
        <v>6</v>
      </c>
      <c r="E610" s="65">
        <v>6.0069999999999997</v>
      </c>
      <c r="F610">
        <v>24.75</v>
      </c>
    </row>
    <row r="611" spans="1:6" x14ac:dyDescent="0.25">
      <c r="A611">
        <v>2019</v>
      </c>
      <c r="B611" t="s">
        <v>28</v>
      </c>
      <c r="C611">
        <v>190</v>
      </c>
      <c r="D611">
        <v>7</v>
      </c>
      <c r="E611" s="65">
        <v>9.8170000000000002</v>
      </c>
      <c r="F611">
        <v>28.227</v>
      </c>
    </row>
    <row r="612" spans="1:6" x14ac:dyDescent="0.25">
      <c r="A612">
        <v>2019</v>
      </c>
      <c r="B612" t="s">
        <v>28</v>
      </c>
      <c r="C612">
        <v>190</v>
      </c>
      <c r="D612">
        <v>8</v>
      </c>
      <c r="E612" s="65">
        <v>4.9160000000000004</v>
      </c>
      <c r="F612">
        <v>21.24</v>
      </c>
    </row>
    <row r="613" spans="1:6" x14ac:dyDescent="0.25">
      <c r="A613">
        <v>2019</v>
      </c>
      <c r="B613" t="s">
        <v>28</v>
      </c>
      <c r="C613">
        <v>190</v>
      </c>
      <c r="D613">
        <v>9</v>
      </c>
      <c r="E613" s="65">
        <v>4.8559999999999999</v>
      </c>
      <c r="F613">
        <v>21.43</v>
      </c>
    </row>
    <row r="614" spans="1:6" x14ac:dyDescent="0.25">
      <c r="A614">
        <v>2019</v>
      </c>
      <c r="B614" t="s">
        <v>28</v>
      </c>
      <c r="C614">
        <v>190</v>
      </c>
      <c r="D614">
        <v>10</v>
      </c>
      <c r="E614" s="65">
        <v>6.3079999999999998</v>
      </c>
      <c r="F614">
        <v>24.3</v>
      </c>
    </row>
    <row r="615" spans="1:6" x14ac:dyDescent="0.25">
      <c r="A615">
        <v>2019</v>
      </c>
      <c r="B615" t="s">
        <v>28</v>
      </c>
      <c r="C615">
        <v>190</v>
      </c>
      <c r="D615">
        <v>11</v>
      </c>
      <c r="E615" s="65">
        <v>4.633</v>
      </c>
      <c r="F615">
        <v>22.24</v>
      </c>
    </row>
    <row r="616" spans="1:6" x14ac:dyDescent="0.25">
      <c r="A616">
        <v>2019</v>
      </c>
      <c r="B616" t="s">
        <v>28</v>
      </c>
      <c r="C616">
        <v>190</v>
      </c>
      <c r="D616">
        <v>12</v>
      </c>
      <c r="E616" s="65">
        <v>3.1989999999999998</v>
      </c>
      <c r="F616">
        <v>18.739999999999998</v>
      </c>
    </row>
    <row r="617" spans="1:6" x14ac:dyDescent="0.25">
      <c r="A617">
        <v>2019</v>
      </c>
      <c r="B617" t="s">
        <v>28</v>
      </c>
      <c r="C617">
        <v>193</v>
      </c>
      <c r="D617">
        <v>1</v>
      </c>
      <c r="E617" s="65">
        <v>1.3440000000000001</v>
      </c>
      <c r="F617">
        <v>14.86</v>
      </c>
    </row>
    <row r="618" spans="1:6" x14ac:dyDescent="0.25">
      <c r="A618">
        <v>2019</v>
      </c>
      <c r="B618" t="s">
        <v>28</v>
      </c>
      <c r="C618">
        <v>193</v>
      </c>
      <c r="D618">
        <v>2</v>
      </c>
      <c r="E618" s="65">
        <v>10.092000000000001</v>
      </c>
      <c r="F618">
        <v>29.95</v>
      </c>
    </row>
    <row r="619" spans="1:6" x14ac:dyDescent="0.25">
      <c r="A619">
        <v>2019</v>
      </c>
      <c r="B619" t="s">
        <v>28</v>
      </c>
      <c r="C619">
        <v>193</v>
      </c>
      <c r="D619">
        <v>3</v>
      </c>
      <c r="E619" s="65">
        <v>5.3390000000000004</v>
      </c>
      <c r="F619">
        <v>22</v>
      </c>
    </row>
    <row r="620" spans="1:6" x14ac:dyDescent="0.25">
      <c r="A620">
        <v>2019</v>
      </c>
      <c r="B620" t="s">
        <v>28</v>
      </c>
      <c r="C620">
        <v>193</v>
      </c>
      <c r="D620">
        <v>4</v>
      </c>
      <c r="E620" s="65">
        <v>9.57</v>
      </c>
      <c r="F620">
        <v>30.66</v>
      </c>
    </row>
    <row r="621" spans="1:6" x14ac:dyDescent="0.25">
      <c r="A621">
        <v>2019</v>
      </c>
      <c r="B621" t="s">
        <v>28</v>
      </c>
      <c r="C621">
        <v>193</v>
      </c>
      <c r="D621">
        <v>5</v>
      </c>
      <c r="E621" s="65">
        <v>5.2450000000000001</v>
      </c>
      <c r="F621">
        <v>24.92</v>
      </c>
    </row>
    <row r="622" spans="1:6" x14ac:dyDescent="0.25">
      <c r="A622">
        <v>2019</v>
      </c>
      <c r="B622" t="s">
        <v>28</v>
      </c>
      <c r="C622">
        <v>193</v>
      </c>
      <c r="D622">
        <v>6</v>
      </c>
      <c r="E622" s="65">
        <v>2.9380000000000002</v>
      </c>
      <c r="F622">
        <v>17.670000000000002</v>
      </c>
    </row>
    <row r="623" spans="1:6" x14ac:dyDescent="0.25">
      <c r="A623">
        <v>2019</v>
      </c>
      <c r="B623" t="s">
        <v>28</v>
      </c>
      <c r="C623">
        <v>193</v>
      </c>
      <c r="D623">
        <v>7</v>
      </c>
      <c r="E623" s="65">
        <v>15.749000000000001</v>
      </c>
      <c r="F623">
        <v>35.56</v>
      </c>
    </row>
    <row r="624" spans="1:6" x14ac:dyDescent="0.25">
      <c r="A624">
        <v>2019</v>
      </c>
      <c r="B624" t="s">
        <v>28</v>
      </c>
      <c r="C624">
        <v>193</v>
      </c>
      <c r="D624">
        <v>8</v>
      </c>
      <c r="E624" s="65">
        <v>8.8149999999999995</v>
      </c>
      <c r="F624">
        <v>28.91</v>
      </c>
    </row>
    <row r="625" spans="1:6" x14ac:dyDescent="0.25">
      <c r="A625">
        <v>2019</v>
      </c>
      <c r="B625" t="s">
        <v>28</v>
      </c>
      <c r="C625">
        <v>193</v>
      </c>
      <c r="D625">
        <v>9</v>
      </c>
      <c r="E625" s="65">
        <v>3.9580000000000002</v>
      </c>
      <c r="F625">
        <v>22.9</v>
      </c>
    </row>
    <row r="626" spans="1:6" x14ac:dyDescent="0.25">
      <c r="A626">
        <v>2019</v>
      </c>
      <c r="B626" t="s">
        <v>28</v>
      </c>
      <c r="C626">
        <v>193</v>
      </c>
      <c r="D626">
        <v>10</v>
      </c>
      <c r="E626" s="65">
        <v>5.9329999999999998</v>
      </c>
      <c r="F626">
        <v>23.02</v>
      </c>
    </row>
    <row r="627" spans="1:6" x14ac:dyDescent="0.25">
      <c r="A627">
        <v>2019</v>
      </c>
      <c r="B627" t="s">
        <v>28</v>
      </c>
      <c r="C627">
        <v>193</v>
      </c>
      <c r="D627">
        <v>11</v>
      </c>
      <c r="E627" s="65">
        <v>5.4809999999999999</v>
      </c>
      <c r="F627">
        <v>22.76</v>
      </c>
    </row>
    <row r="628" spans="1:6" x14ac:dyDescent="0.25">
      <c r="A628">
        <v>2019</v>
      </c>
      <c r="B628" t="s">
        <v>28</v>
      </c>
      <c r="C628">
        <v>193</v>
      </c>
      <c r="D628">
        <v>12</v>
      </c>
      <c r="E628" s="65">
        <v>7.6790000000000003</v>
      </c>
      <c r="F628">
        <v>27.36</v>
      </c>
    </row>
    <row r="629" spans="1:6" x14ac:dyDescent="0.25">
      <c r="A629">
        <v>2019</v>
      </c>
      <c r="B629" t="s">
        <v>28</v>
      </c>
      <c r="C629">
        <v>197</v>
      </c>
      <c r="D629">
        <v>1</v>
      </c>
      <c r="E629" s="65">
        <v>4.4470000000000001</v>
      </c>
      <c r="F629">
        <v>22.04</v>
      </c>
    </row>
    <row r="630" spans="1:6" x14ac:dyDescent="0.25">
      <c r="A630">
        <v>2019</v>
      </c>
      <c r="B630" t="s">
        <v>28</v>
      </c>
      <c r="C630">
        <v>197</v>
      </c>
      <c r="D630">
        <v>2</v>
      </c>
      <c r="E630" s="65">
        <v>2.7480000000000002</v>
      </c>
      <c r="F630">
        <v>22.62</v>
      </c>
    </row>
    <row r="631" spans="1:6" x14ac:dyDescent="0.25">
      <c r="A631">
        <v>2019</v>
      </c>
      <c r="B631" t="s">
        <v>28</v>
      </c>
      <c r="C631">
        <v>197</v>
      </c>
      <c r="D631">
        <v>3</v>
      </c>
      <c r="E631" s="65">
        <v>5.6020000000000003</v>
      </c>
      <c r="F631">
        <v>24.69</v>
      </c>
    </row>
    <row r="632" spans="1:6" x14ac:dyDescent="0.25">
      <c r="A632">
        <v>2019</v>
      </c>
      <c r="B632" t="s">
        <v>28</v>
      </c>
      <c r="C632">
        <v>197</v>
      </c>
      <c r="D632">
        <v>4</v>
      </c>
      <c r="E632" s="65">
        <v>14.622</v>
      </c>
      <c r="F632">
        <v>33.130000000000003</v>
      </c>
    </row>
    <row r="633" spans="1:6" x14ac:dyDescent="0.25">
      <c r="A633">
        <v>2019</v>
      </c>
      <c r="B633" t="s">
        <v>28</v>
      </c>
      <c r="C633">
        <v>197</v>
      </c>
      <c r="D633">
        <v>5</v>
      </c>
      <c r="E633" s="65">
        <v>10.481</v>
      </c>
      <c r="F633">
        <v>30.53</v>
      </c>
    </row>
    <row r="634" spans="1:6" x14ac:dyDescent="0.25">
      <c r="A634">
        <v>2019</v>
      </c>
      <c r="B634" t="s">
        <v>28</v>
      </c>
      <c r="C634">
        <v>197</v>
      </c>
      <c r="D634">
        <v>6</v>
      </c>
      <c r="E634" s="65">
        <v>5.4619999999999997</v>
      </c>
      <c r="F634">
        <v>24.22</v>
      </c>
    </row>
    <row r="635" spans="1:6" x14ac:dyDescent="0.25">
      <c r="A635">
        <v>2019</v>
      </c>
      <c r="B635" t="s">
        <v>28</v>
      </c>
      <c r="C635">
        <v>197</v>
      </c>
      <c r="D635">
        <v>7</v>
      </c>
      <c r="E635" s="65">
        <v>7.7619999999999996</v>
      </c>
      <c r="F635">
        <v>25.4</v>
      </c>
    </row>
    <row r="636" spans="1:6" x14ac:dyDescent="0.25">
      <c r="A636">
        <v>2019</v>
      </c>
      <c r="B636" t="s">
        <v>28</v>
      </c>
      <c r="C636">
        <v>197</v>
      </c>
      <c r="D636">
        <v>8</v>
      </c>
      <c r="E636" s="65">
        <v>6.4720000000000004</v>
      </c>
      <c r="F636">
        <v>24.1</v>
      </c>
    </row>
    <row r="637" spans="1:6" x14ac:dyDescent="0.25">
      <c r="A637">
        <v>2019</v>
      </c>
      <c r="B637" t="s">
        <v>28</v>
      </c>
      <c r="C637">
        <v>197</v>
      </c>
      <c r="D637">
        <v>9</v>
      </c>
      <c r="E637" s="65">
        <v>3.4180000000000001</v>
      </c>
      <c r="F637">
        <v>19.46</v>
      </c>
    </row>
    <row r="638" spans="1:6" x14ac:dyDescent="0.25">
      <c r="A638">
        <v>2019</v>
      </c>
      <c r="B638" t="s">
        <v>28</v>
      </c>
      <c r="C638">
        <v>197</v>
      </c>
      <c r="D638">
        <v>10</v>
      </c>
      <c r="E638" s="65">
        <v>12.615</v>
      </c>
      <c r="F638">
        <v>35.049999999999997</v>
      </c>
    </row>
    <row r="639" spans="1:6" x14ac:dyDescent="0.25">
      <c r="A639">
        <v>2019</v>
      </c>
      <c r="B639" t="s">
        <v>28</v>
      </c>
      <c r="C639">
        <v>197</v>
      </c>
      <c r="D639">
        <v>11</v>
      </c>
      <c r="E639" s="65">
        <v>8.7539999999999996</v>
      </c>
      <c r="F639">
        <v>28.1</v>
      </c>
    </row>
    <row r="640" spans="1:6" x14ac:dyDescent="0.25">
      <c r="A640">
        <v>2019</v>
      </c>
      <c r="B640" t="s">
        <v>28</v>
      </c>
      <c r="C640">
        <v>197</v>
      </c>
      <c r="D640">
        <v>12</v>
      </c>
      <c r="E640" s="65">
        <v>6.492</v>
      </c>
      <c r="F640">
        <v>23.35</v>
      </c>
    </row>
    <row r="641" spans="1:6" x14ac:dyDescent="0.25">
      <c r="A641">
        <v>2019</v>
      </c>
      <c r="B641" t="s">
        <v>28</v>
      </c>
      <c r="C641">
        <v>208</v>
      </c>
      <c r="D641">
        <v>1</v>
      </c>
      <c r="E641" s="65">
        <v>6.6769999999999996</v>
      </c>
      <c r="F641">
        <v>26.56</v>
      </c>
    </row>
    <row r="642" spans="1:6" x14ac:dyDescent="0.25">
      <c r="A642">
        <v>2019</v>
      </c>
      <c r="B642" t="s">
        <v>28</v>
      </c>
      <c r="C642">
        <v>208</v>
      </c>
      <c r="D642">
        <v>2</v>
      </c>
      <c r="E642" s="65">
        <v>3.8980000000000001</v>
      </c>
      <c r="F642">
        <v>21.66</v>
      </c>
    </row>
    <row r="643" spans="1:6" x14ac:dyDescent="0.25">
      <c r="A643">
        <v>2019</v>
      </c>
      <c r="B643" t="s">
        <v>28</v>
      </c>
      <c r="C643">
        <v>208</v>
      </c>
      <c r="D643">
        <v>3</v>
      </c>
      <c r="E643" s="65">
        <v>13.691000000000001</v>
      </c>
      <c r="F643">
        <v>35.42</v>
      </c>
    </row>
    <row r="644" spans="1:6" x14ac:dyDescent="0.25">
      <c r="A644">
        <v>2019</v>
      </c>
      <c r="B644" t="s">
        <v>28</v>
      </c>
      <c r="C644">
        <v>208</v>
      </c>
      <c r="D644">
        <v>4</v>
      </c>
      <c r="E644" s="65">
        <v>7.3579999999999997</v>
      </c>
      <c r="F644">
        <v>26.94</v>
      </c>
    </row>
    <row r="645" spans="1:6" x14ac:dyDescent="0.25">
      <c r="A645">
        <v>2019</v>
      </c>
      <c r="B645" t="s">
        <v>28</v>
      </c>
      <c r="C645">
        <v>208</v>
      </c>
      <c r="D645">
        <v>5</v>
      </c>
      <c r="E645" s="65">
        <v>4.0330000000000004</v>
      </c>
      <c r="F645">
        <v>21.09</v>
      </c>
    </row>
    <row r="646" spans="1:6" x14ac:dyDescent="0.25">
      <c r="A646">
        <v>2019</v>
      </c>
      <c r="B646" t="s">
        <v>28</v>
      </c>
      <c r="C646">
        <v>208</v>
      </c>
      <c r="D646">
        <v>6</v>
      </c>
      <c r="E646" s="65">
        <v>10.108000000000001</v>
      </c>
      <c r="F646">
        <v>29.23</v>
      </c>
    </row>
    <row r="647" spans="1:6" x14ac:dyDescent="0.25">
      <c r="A647">
        <v>2019</v>
      </c>
      <c r="B647" t="s">
        <v>28</v>
      </c>
      <c r="C647">
        <v>208</v>
      </c>
      <c r="D647">
        <v>7</v>
      </c>
      <c r="E647" s="65">
        <v>6.3289999999999997</v>
      </c>
      <c r="F647">
        <v>26.21</v>
      </c>
    </row>
    <row r="648" spans="1:6" x14ac:dyDescent="0.25">
      <c r="A648">
        <v>2019</v>
      </c>
      <c r="B648" t="s">
        <v>28</v>
      </c>
      <c r="C648">
        <v>208</v>
      </c>
      <c r="D648">
        <v>8</v>
      </c>
      <c r="E648" s="65">
        <v>2.9009999999999998</v>
      </c>
      <c r="F648">
        <v>18.64</v>
      </c>
    </row>
    <row r="649" spans="1:6" x14ac:dyDescent="0.25">
      <c r="A649">
        <v>2019</v>
      </c>
      <c r="B649" t="s">
        <v>28</v>
      </c>
      <c r="C649">
        <v>208</v>
      </c>
      <c r="D649">
        <v>9</v>
      </c>
      <c r="E649" s="65">
        <v>4.1390000000000002</v>
      </c>
      <c r="F649">
        <v>21.08</v>
      </c>
    </row>
    <row r="650" spans="1:6" x14ac:dyDescent="0.25">
      <c r="A650">
        <v>2019</v>
      </c>
      <c r="B650" t="s">
        <v>28</v>
      </c>
      <c r="C650">
        <v>208</v>
      </c>
      <c r="D650">
        <v>10</v>
      </c>
      <c r="E650" s="65">
        <v>2.673</v>
      </c>
      <c r="F650">
        <v>17.63</v>
      </c>
    </row>
    <row r="651" spans="1:6" x14ac:dyDescent="0.25">
      <c r="A651">
        <v>2019</v>
      </c>
      <c r="B651" t="s">
        <v>28</v>
      </c>
      <c r="C651">
        <v>208</v>
      </c>
      <c r="D651">
        <v>11</v>
      </c>
      <c r="E651" s="65">
        <v>1.583</v>
      </c>
      <c r="F651">
        <v>14.51</v>
      </c>
    </row>
    <row r="652" spans="1:6" x14ac:dyDescent="0.25">
      <c r="A652">
        <v>2019</v>
      </c>
      <c r="B652" t="s">
        <v>28</v>
      </c>
      <c r="C652">
        <v>208</v>
      </c>
      <c r="D652">
        <v>12</v>
      </c>
      <c r="E652" s="65">
        <v>3.508</v>
      </c>
      <c r="F652">
        <v>18.88</v>
      </c>
    </row>
    <row r="653" spans="1:6" x14ac:dyDescent="0.25">
      <c r="A653">
        <v>2019</v>
      </c>
      <c r="B653" t="s">
        <v>28</v>
      </c>
      <c r="C653">
        <v>198</v>
      </c>
      <c r="D653">
        <v>1</v>
      </c>
      <c r="E653" s="65">
        <v>13.77</v>
      </c>
      <c r="F653">
        <v>32.93</v>
      </c>
    </row>
    <row r="654" spans="1:6" x14ac:dyDescent="0.25">
      <c r="A654">
        <v>2019</v>
      </c>
      <c r="B654" t="s">
        <v>28</v>
      </c>
      <c r="C654">
        <v>198</v>
      </c>
      <c r="D654">
        <v>2</v>
      </c>
      <c r="E654" s="65">
        <v>9.0630000000000006</v>
      </c>
      <c r="F654">
        <v>28.51</v>
      </c>
    </row>
    <row r="655" spans="1:6" x14ac:dyDescent="0.25">
      <c r="A655">
        <v>2019</v>
      </c>
      <c r="B655" t="s">
        <v>28</v>
      </c>
      <c r="C655">
        <v>198</v>
      </c>
      <c r="D655">
        <v>3</v>
      </c>
      <c r="E655" s="65">
        <v>17.916</v>
      </c>
      <c r="F655">
        <v>32.630000000000003</v>
      </c>
    </row>
    <row r="656" spans="1:6" x14ac:dyDescent="0.25">
      <c r="A656">
        <v>2019</v>
      </c>
      <c r="B656" t="s">
        <v>28</v>
      </c>
      <c r="C656">
        <v>198</v>
      </c>
      <c r="D656">
        <v>4</v>
      </c>
      <c r="E656" s="65">
        <v>13.672000000000001</v>
      </c>
      <c r="F656">
        <v>32.24</v>
      </c>
    </row>
    <row r="657" spans="1:6" x14ac:dyDescent="0.25">
      <c r="A657">
        <v>2019</v>
      </c>
      <c r="B657" t="s">
        <v>28</v>
      </c>
      <c r="C657">
        <v>198</v>
      </c>
      <c r="D657">
        <v>5</v>
      </c>
      <c r="E657" s="65">
        <v>7.8179999999999996</v>
      </c>
      <c r="F657">
        <v>26.32</v>
      </c>
    </row>
    <row r="658" spans="1:6" x14ac:dyDescent="0.25">
      <c r="A658">
        <v>2019</v>
      </c>
      <c r="B658" t="s">
        <v>28</v>
      </c>
      <c r="C658">
        <v>198</v>
      </c>
      <c r="D658">
        <v>6</v>
      </c>
      <c r="E658" s="65">
        <v>14.169</v>
      </c>
      <c r="F658">
        <v>33.840000000000003</v>
      </c>
    </row>
    <row r="659" spans="1:6" x14ac:dyDescent="0.25">
      <c r="A659">
        <v>2019</v>
      </c>
      <c r="B659" t="s">
        <v>28</v>
      </c>
      <c r="C659">
        <v>198</v>
      </c>
      <c r="D659">
        <v>7</v>
      </c>
      <c r="E659" s="65">
        <v>7.0919999999999996</v>
      </c>
      <c r="F659">
        <v>25.84</v>
      </c>
    </row>
    <row r="660" spans="1:6" x14ac:dyDescent="0.25">
      <c r="A660">
        <v>2019</v>
      </c>
      <c r="B660" t="s">
        <v>28</v>
      </c>
      <c r="C660">
        <v>198</v>
      </c>
      <c r="D660">
        <v>8</v>
      </c>
      <c r="E660" s="65">
        <v>12.401999999999999</v>
      </c>
      <c r="F660">
        <v>31.73</v>
      </c>
    </row>
    <row r="661" spans="1:6" x14ac:dyDescent="0.25">
      <c r="A661">
        <v>2019</v>
      </c>
      <c r="B661" t="s">
        <v>28</v>
      </c>
      <c r="C661">
        <v>198</v>
      </c>
      <c r="D661">
        <v>9</v>
      </c>
      <c r="E661" s="65">
        <v>14.555</v>
      </c>
      <c r="F661">
        <v>34.700000000000003</v>
      </c>
    </row>
    <row r="662" spans="1:6" x14ac:dyDescent="0.25">
      <c r="A662">
        <v>2019</v>
      </c>
      <c r="B662" t="s">
        <v>28</v>
      </c>
      <c r="C662">
        <v>198</v>
      </c>
      <c r="D662">
        <v>10</v>
      </c>
      <c r="E662" s="65">
        <v>17.428000000000001</v>
      </c>
      <c r="F662">
        <v>35.18</v>
      </c>
    </row>
    <row r="663" spans="1:6" x14ac:dyDescent="0.25">
      <c r="A663">
        <v>2019</v>
      </c>
      <c r="B663" t="s">
        <v>28</v>
      </c>
      <c r="C663">
        <v>198</v>
      </c>
      <c r="D663">
        <v>11</v>
      </c>
      <c r="E663" s="65">
        <v>26.510999999999999</v>
      </c>
      <c r="F663">
        <v>38.21</v>
      </c>
    </row>
    <row r="664" spans="1:6" x14ac:dyDescent="0.25">
      <c r="A664">
        <v>2019</v>
      </c>
      <c r="B664" t="s">
        <v>28</v>
      </c>
      <c r="C664">
        <v>198</v>
      </c>
      <c r="D664">
        <v>12</v>
      </c>
      <c r="E664" s="65">
        <v>14.74</v>
      </c>
      <c r="F664">
        <v>31.48</v>
      </c>
    </row>
    <row r="665" spans="1:6" x14ac:dyDescent="0.25">
      <c r="A665">
        <v>2019</v>
      </c>
      <c r="B665" t="s">
        <v>28</v>
      </c>
      <c r="C665">
        <v>199</v>
      </c>
      <c r="D665">
        <v>1</v>
      </c>
      <c r="E665" s="65">
        <v>16.309999999999999</v>
      </c>
      <c r="F665">
        <v>34.74</v>
      </c>
    </row>
    <row r="666" spans="1:6" x14ac:dyDescent="0.25">
      <c r="A666">
        <v>2019</v>
      </c>
      <c r="B666" t="s">
        <v>28</v>
      </c>
      <c r="C666">
        <v>199</v>
      </c>
      <c r="D666">
        <v>2</v>
      </c>
      <c r="E666" s="65">
        <v>15.65</v>
      </c>
      <c r="F666">
        <v>33.58</v>
      </c>
    </row>
    <row r="667" spans="1:6" x14ac:dyDescent="0.25">
      <c r="A667">
        <v>2019</v>
      </c>
      <c r="B667" t="s">
        <v>28</v>
      </c>
      <c r="C667">
        <v>199</v>
      </c>
      <c r="D667">
        <v>3</v>
      </c>
      <c r="E667" s="65">
        <v>16.5</v>
      </c>
      <c r="F667">
        <v>33.119999999999997</v>
      </c>
    </row>
    <row r="668" spans="1:6" x14ac:dyDescent="0.25">
      <c r="A668">
        <v>2019</v>
      </c>
      <c r="B668" t="s">
        <v>28</v>
      </c>
      <c r="C668">
        <v>199</v>
      </c>
      <c r="D668">
        <v>4</v>
      </c>
      <c r="E668" s="65">
        <v>23.114999999999998</v>
      </c>
      <c r="F668">
        <v>35.950000000000003</v>
      </c>
    </row>
    <row r="669" spans="1:6" x14ac:dyDescent="0.25">
      <c r="A669">
        <v>2019</v>
      </c>
      <c r="B669" t="s">
        <v>28</v>
      </c>
      <c r="C669">
        <v>199</v>
      </c>
      <c r="D669">
        <v>5</v>
      </c>
      <c r="E669" s="65">
        <v>17.373999999999999</v>
      </c>
      <c r="F669">
        <v>37.520000000000003</v>
      </c>
    </row>
    <row r="670" spans="1:6" x14ac:dyDescent="0.25">
      <c r="A670">
        <v>2019</v>
      </c>
      <c r="B670" t="s">
        <v>28</v>
      </c>
      <c r="C670">
        <v>199</v>
      </c>
      <c r="D670">
        <v>6</v>
      </c>
      <c r="E670" s="65">
        <v>21.524999999999999</v>
      </c>
      <c r="F670">
        <v>35.18</v>
      </c>
    </row>
    <row r="671" spans="1:6" x14ac:dyDescent="0.25">
      <c r="A671">
        <v>2019</v>
      </c>
      <c r="B671" t="s">
        <v>28</v>
      </c>
      <c r="C671">
        <v>199</v>
      </c>
      <c r="D671">
        <v>7</v>
      </c>
      <c r="E671" s="65">
        <v>6.55</v>
      </c>
      <c r="F671">
        <v>24.84</v>
      </c>
    </row>
    <row r="672" spans="1:6" x14ac:dyDescent="0.25">
      <c r="A672">
        <v>2019</v>
      </c>
      <c r="B672" t="s">
        <v>28</v>
      </c>
      <c r="C672">
        <v>199</v>
      </c>
      <c r="D672">
        <v>8</v>
      </c>
      <c r="E672" s="65">
        <v>18.864999999999998</v>
      </c>
      <c r="F672">
        <v>29.77</v>
      </c>
    </row>
    <row r="673" spans="1:6" x14ac:dyDescent="0.25">
      <c r="A673">
        <v>2019</v>
      </c>
      <c r="B673" t="s">
        <v>28</v>
      </c>
      <c r="C673">
        <v>199</v>
      </c>
      <c r="D673">
        <v>9</v>
      </c>
      <c r="E673" s="65">
        <v>24.439</v>
      </c>
      <c r="F673">
        <v>42.33</v>
      </c>
    </row>
    <row r="674" spans="1:6" x14ac:dyDescent="0.25">
      <c r="A674">
        <v>2019</v>
      </c>
      <c r="B674" t="s">
        <v>28</v>
      </c>
      <c r="C674">
        <v>199</v>
      </c>
      <c r="D674">
        <v>10</v>
      </c>
      <c r="E674" s="65">
        <v>21.614999999999998</v>
      </c>
      <c r="F674">
        <v>39.32</v>
      </c>
    </row>
    <row r="675" spans="1:6" x14ac:dyDescent="0.25">
      <c r="A675">
        <v>2019</v>
      </c>
      <c r="B675" t="s">
        <v>28</v>
      </c>
      <c r="C675">
        <v>199</v>
      </c>
      <c r="D675">
        <v>11</v>
      </c>
      <c r="E675" s="65">
        <v>23.933</v>
      </c>
      <c r="F675">
        <v>34.21</v>
      </c>
    </row>
    <row r="676" spans="1:6" x14ac:dyDescent="0.25">
      <c r="A676">
        <v>2019</v>
      </c>
      <c r="B676" t="s">
        <v>28</v>
      </c>
      <c r="C676">
        <v>199</v>
      </c>
      <c r="D676">
        <v>12</v>
      </c>
      <c r="E676" s="65">
        <v>15.084</v>
      </c>
      <c r="F676">
        <v>34.14</v>
      </c>
    </row>
    <row r="677" spans="1:6" x14ac:dyDescent="0.25">
      <c r="A677">
        <v>2019</v>
      </c>
      <c r="B677" t="s">
        <v>29</v>
      </c>
      <c r="C677">
        <v>260</v>
      </c>
      <c r="D677">
        <v>1</v>
      </c>
      <c r="E677" s="65">
        <v>3.0059999999999998</v>
      </c>
      <c r="F677">
        <v>17.09</v>
      </c>
    </row>
    <row r="678" spans="1:6" x14ac:dyDescent="0.25">
      <c r="A678">
        <v>2019</v>
      </c>
      <c r="B678" t="s">
        <v>29</v>
      </c>
      <c r="C678">
        <v>260</v>
      </c>
      <c r="D678">
        <v>2</v>
      </c>
      <c r="E678" s="65">
        <v>13.651</v>
      </c>
      <c r="F678">
        <v>29.77</v>
      </c>
    </row>
    <row r="679" spans="1:6" x14ac:dyDescent="0.25">
      <c r="A679">
        <v>2019</v>
      </c>
      <c r="B679" t="s">
        <v>29</v>
      </c>
      <c r="C679">
        <v>260</v>
      </c>
      <c r="D679">
        <v>3</v>
      </c>
      <c r="E679" s="65">
        <v>18.015599999999999</v>
      </c>
      <c r="F679">
        <v>34.06</v>
      </c>
    </row>
    <row r="680" spans="1:6" x14ac:dyDescent="0.25">
      <c r="A680">
        <v>2019</v>
      </c>
      <c r="B680" t="s">
        <v>29</v>
      </c>
      <c r="C680">
        <v>260</v>
      </c>
      <c r="D680">
        <v>4</v>
      </c>
      <c r="E680" s="65">
        <v>5.6310000000000002</v>
      </c>
      <c r="F680">
        <v>23.29</v>
      </c>
    </row>
    <row r="681" spans="1:6" x14ac:dyDescent="0.25">
      <c r="A681">
        <v>2019</v>
      </c>
      <c r="B681" t="s">
        <v>29</v>
      </c>
      <c r="C681">
        <v>260</v>
      </c>
      <c r="D681">
        <v>5</v>
      </c>
      <c r="E681" s="65">
        <v>8.7780000000000005</v>
      </c>
      <c r="F681">
        <v>28.72</v>
      </c>
    </row>
    <row r="682" spans="1:6" x14ac:dyDescent="0.25">
      <c r="A682">
        <v>2019</v>
      </c>
      <c r="B682" t="s">
        <v>29</v>
      </c>
      <c r="C682">
        <v>260</v>
      </c>
      <c r="D682">
        <v>6</v>
      </c>
      <c r="E682" s="65">
        <v>16.084</v>
      </c>
      <c r="F682">
        <v>37.229999999999997</v>
      </c>
    </row>
    <row r="683" spans="1:6" x14ac:dyDescent="0.25">
      <c r="A683">
        <v>2019</v>
      </c>
      <c r="B683" t="s">
        <v>29</v>
      </c>
      <c r="C683">
        <v>260</v>
      </c>
      <c r="D683">
        <v>7</v>
      </c>
      <c r="E683" s="65">
        <v>4.8570000000000002</v>
      </c>
      <c r="F683">
        <v>27.1</v>
      </c>
    </row>
    <row r="684" spans="1:6" x14ac:dyDescent="0.25">
      <c r="A684">
        <v>2019</v>
      </c>
      <c r="B684" t="s">
        <v>29</v>
      </c>
      <c r="C684">
        <v>260</v>
      </c>
      <c r="D684">
        <v>8</v>
      </c>
      <c r="E684" s="65">
        <v>12.331</v>
      </c>
      <c r="F684">
        <v>37.53</v>
      </c>
    </row>
    <row r="685" spans="1:6" x14ac:dyDescent="0.25">
      <c r="A685">
        <v>2019</v>
      </c>
      <c r="B685" t="s">
        <v>29</v>
      </c>
      <c r="C685">
        <v>260</v>
      </c>
      <c r="D685">
        <v>9</v>
      </c>
      <c r="E685" s="65">
        <v>6.6280000000000001</v>
      </c>
      <c r="F685">
        <v>25.4</v>
      </c>
    </row>
    <row r="686" spans="1:6" x14ac:dyDescent="0.25">
      <c r="A686">
        <v>2019</v>
      </c>
      <c r="B686" t="s">
        <v>29</v>
      </c>
      <c r="C686">
        <v>260</v>
      </c>
      <c r="D686">
        <v>10</v>
      </c>
      <c r="E686" s="65">
        <v>12.489000000000001</v>
      </c>
      <c r="F686">
        <v>29.42</v>
      </c>
    </row>
    <row r="687" spans="1:6" x14ac:dyDescent="0.25">
      <c r="A687">
        <v>2019</v>
      </c>
      <c r="B687" t="s">
        <v>29</v>
      </c>
      <c r="C687">
        <v>260</v>
      </c>
      <c r="D687">
        <v>11</v>
      </c>
      <c r="E687" s="65">
        <v>12.288</v>
      </c>
      <c r="F687">
        <v>32.57</v>
      </c>
    </row>
    <row r="688" spans="1:6" x14ac:dyDescent="0.25">
      <c r="A688">
        <v>2019</v>
      </c>
      <c r="B688" t="s">
        <v>29</v>
      </c>
      <c r="C688">
        <v>260</v>
      </c>
      <c r="D688">
        <v>12</v>
      </c>
      <c r="E688" s="65">
        <v>8.3350000000000009</v>
      </c>
      <c r="F688">
        <v>27.71</v>
      </c>
    </row>
    <row r="689" spans="1:6" x14ac:dyDescent="0.25">
      <c r="A689">
        <v>2019</v>
      </c>
      <c r="B689" t="s">
        <v>29</v>
      </c>
      <c r="C689">
        <v>261</v>
      </c>
      <c r="D689">
        <v>1</v>
      </c>
      <c r="E689" s="65">
        <v>6.7649999999999997</v>
      </c>
      <c r="F689">
        <v>26.05</v>
      </c>
    </row>
    <row r="690" spans="1:6" x14ac:dyDescent="0.25">
      <c r="A690">
        <v>2019</v>
      </c>
      <c r="B690" t="s">
        <v>29</v>
      </c>
      <c r="C690">
        <v>261</v>
      </c>
      <c r="D690">
        <v>2</v>
      </c>
      <c r="E690" s="65">
        <v>5.0220000000000002</v>
      </c>
      <c r="F690">
        <v>25.01</v>
      </c>
    </row>
    <row r="691" spans="1:6" x14ac:dyDescent="0.25">
      <c r="A691">
        <v>2019</v>
      </c>
      <c r="B691" t="s">
        <v>29</v>
      </c>
      <c r="C691">
        <v>261</v>
      </c>
      <c r="D691">
        <v>3</v>
      </c>
      <c r="E691" s="65">
        <v>3.7189999999999999</v>
      </c>
      <c r="F691">
        <v>20.16</v>
      </c>
    </row>
    <row r="692" spans="1:6" x14ac:dyDescent="0.25">
      <c r="A692">
        <v>2019</v>
      </c>
      <c r="B692" t="s">
        <v>29</v>
      </c>
      <c r="C692">
        <v>261</v>
      </c>
      <c r="D692">
        <v>4</v>
      </c>
      <c r="E692" s="65">
        <v>6.032</v>
      </c>
      <c r="F692">
        <v>20</v>
      </c>
    </row>
    <row r="693" spans="1:6" x14ac:dyDescent="0.25">
      <c r="A693">
        <v>2019</v>
      </c>
      <c r="B693" t="s">
        <v>29</v>
      </c>
      <c r="C693">
        <v>261</v>
      </c>
      <c r="D693">
        <v>5</v>
      </c>
      <c r="E693" s="65">
        <v>4.8159999999999998</v>
      </c>
      <c r="F693">
        <v>23.74</v>
      </c>
    </row>
    <row r="694" spans="1:6" x14ac:dyDescent="0.25">
      <c r="A694">
        <v>2019</v>
      </c>
      <c r="B694" t="s">
        <v>29</v>
      </c>
      <c r="C694">
        <v>261</v>
      </c>
      <c r="D694">
        <v>6</v>
      </c>
      <c r="E694" s="65">
        <v>2.3330000000000002</v>
      </c>
      <c r="F694">
        <v>17.55</v>
      </c>
    </row>
    <row r="695" spans="1:6" x14ac:dyDescent="0.25">
      <c r="A695">
        <v>2019</v>
      </c>
      <c r="B695" t="s">
        <v>29</v>
      </c>
      <c r="C695">
        <v>261</v>
      </c>
      <c r="D695">
        <v>7</v>
      </c>
      <c r="E695" s="65">
        <v>14.268000000000001</v>
      </c>
      <c r="F695">
        <v>36.950000000000003</v>
      </c>
    </row>
    <row r="696" spans="1:6" x14ac:dyDescent="0.25">
      <c r="A696">
        <v>2019</v>
      </c>
      <c r="B696" t="s">
        <v>29</v>
      </c>
      <c r="C696">
        <v>261</v>
      </c>
      <c r="D696">
        <v>8</v>
      </c>
      <c r="E696" s="65">
        <v>12.314</v>
      </c>
      <c r="F696">
        <v>34.26</v>
      </c>
    </row>
    <row r="697" spans="1:6" x14ac:dyDescent="0.25">
      <c r="A697">
        <v>2019</v>
      </c>
      <c r="B697" t="s">
        <v>29</v>
      </c>
      <c r="C697">
        <v>261</v>
      </c>
      <c r="D697">
        <v>9</v>
      </c>
      <c r="E697" s="65">
        <v>12.968</v>
      </c>
      <c r="F697">
        <v>34.340000000000003</v>
      </c>
    </row>
    <row r="698" spans="1:6" x14ac:dyDescent="0.25">
      <c r="A698">
        <v>2019</v>
      </c>
      <c r="B698" t="s">
        <v>29</v>
      </c>
      <c r="C698">
        <v>262</v>
      </c>
      <c r="D698">
        <v>1</v>
      </c>
      <c r="E698" s="65">
        <v>1.837</v>
      </c>
      <c r="F698">
        <v>16.5</v>
      </c>
    </row>
    <row r="699" spans="1:6" x14ac:dyDescent="0.25">
      <c r="A699">
        <v>2019</v>
      </c>
      <c r="B699" t="s">
        <v>29</v>
      </c>
      <c r="C699">
        <v>262</v>
      </c>
      <c r="D699">
        <v>2</v>
      </c>
      <c r="E699" s="65">
        <v>11.025</v>
      </c>
      <c r="F699">
        <v>32.51</v>
      </c>
    </row>
    <row r="700" spans="1:6" x14ac:dyDescent="0.25">
      <c r="A700">
        <v>2019</v>
      </c>
      <c r="B700" t="s">
        <v>29</v>
      </c>
      <c r="C700">
        <v>262</v>
      </c>
      <c r="D700">
        <v>3</v>
      </c>
      <c r="E700" s="65">
        <v>6.7460000000000004</v>
      </c>
      <c r="F700">
        <v>24.97</v>
      </c>
    </row>
    <row r="701" spans="1:6" x14ac:dyDescent="0.25">
      <c r="A701">
        <v>2019</v>
      </c>
      <c r="B701" t="s">
        <v>29</v>
      </c>
      <c r="C701">
        <v>262</v>
      </c>
      <c r="D701">
        <v>4</v>
      </c>
      <c r="E701" s="65">
        <v>4.258</v>
      </c>
      <c r="F701">
        <v>22.46</v>
      </c>
    </row>
    <row r="702" spans="1:6" x14ac:dyDescent="0.25">
      <c r="A702">
        <v>2019</v>
      </c>
      <c r="B702" t="s">
        <v>29</v>
      </c>
      <c r="C702">
        <v>262</v>
      </c>
      <c r="D702">
        <v>5</v>
      </c>
      <c r="E702" s="65">
        <v>5.2</v>
      </c>
      <c r="F702">
        <v>21.74</v>
      </c>
    </row>
    <row r="703" spans="1:6" x14ac:dyDescent="0.25">
      <c r="A703">
        <v>2019</v>
      </c>
      <c r="B703" t="s">
        <v>29</v>
      </c>
      <c r="C703">
        <v>262</v>
      </c>
      <c r="D703">
        <v>6</v>
      </c>
      <c r="E703" s="65">
        <v>6.8239999999999998</v>
      </c>
      <c r="F703">
        <v>25.28</v>
      </c>
    </row>
    <row r="704" spans="1:6" x14ac:dyDescent="0.25">
      <c r="A704">
        <v>2019</v>
      </c>
      <c r="B704" t="s">
        <v>29</v>
      </c>
      <c r="C704">
        <v>268</v>
      </c>
      <c r="D704">
        <v>1</v>
      </c>
      <c r="E704" s="65">
        <v>9.6859999999999999</v>
      </c>
      <c r="F704">
        <v>28.07</v>
      </c>
    </row>
    <row r="705" spans="1:6" x14ac:dyDescent="0.25">
      <c r="A705">
        <v>2019</v>
      </c>
      <c r="B705" t="s">
        <v>29</v>
      </c>
      <c r="C705">
        <v>268</v>
      </c>
      <c r="D705">
        <v>2</v>
      </c>
      <c r="E705" s="65">
        <v>9.3970000000000002</v>
      </c>
      <c r="F705">
        <v>27.59</v>
      </c>
    </row>
    <row r="706" spans="1:6" x14ac:dyDescent="0.25">
      <c r="A706">
        <v>2019</v>
      </c>
      <c r="B706" t="s">
        <v>29</v>
      </c>
      <c r="C706">
        <v>268</v>
      </c>
      <c r="D706">
        <v>3</v>
      </c>
      <c r="E706" s="65">
        <v>11.124000000000001</v>
      </c>
      <c r="F706">
        <v>30.87</v>
      </c>
    </row>
    <row r="707" spans="1:6" x14ac:dyDescent="0.25">
      <c r="A707">
        <v>2019</v>
      </c>
      <c r="B707" t="s">
        <v>29</v>
      </c>
      <c r="C707">
        <v>268</v>
      </c>
      <c r="D707">
        <v>4</v>
      </c>
      <c r="E707" s="65">
        <v>9.3130000000000006</v>
      </c>
      <c r="F707">
        <v>28.11</v>
      </c>
    </row>
    <row r="708" spans="1:6" x14ac:dyDescent="0.25">
      <c r="A708">
        <v>2019</v>
      </c>
      <c r="B708" t="s">
        <v>29</v>
      </c>
      <c r="C708">
        <v>268</v>
      </c>
      <c r="D708">
        <v>5</v>
      </c>
      <c r="E708" s="65">
        <v>11.7</v>
      </c>
      <c r="F708">
        <v>28.96</v>
      </c>
    </row>
    <row r="709" spans="1:6" x14ac:dyDescent="0.25">
      <c r="A709">
        <v>2019</v>
      </c>
      <c r="B709" t="s">
        <v>29</v>
      </c>
      <c r="C709">
        <v>268</v>
      </c>
      <c r="D709">
        <v>6</v>
      </c>
      <c r="E709" s="65">
        <v>6.1239999999999997</v>
      </c>
      <c r="F709">
        <v>23.5</v>
      </c>
    </row>
    <row r="710" spans="1:6" x14ac:dyDescent="0.25">
      <c r="A710">
        <v>2019</v>
      </c>
      <c r="B710" t="s">
        <v>29</v>
      </c>
      <c r="C710">
        <v>268</v>
      </c>
      <c r="D710">
        <v>7</v>
      </c>
      <c r="E710" s="65">
        <v>9.0009999999999994</v>
      </c>
      <c r="F710">
        <v>30.18</v>
      </c>
    </row>
    <row r="711" spans="1:6" x14ac:dyDescent="0.25">
      <c r="A711">
        <v>2019</v>
      </c>
      <c r="B711" t="s">
        <v>29</v>
      </c>
      <c r="C711">
        <v>268</v>
      </c>
      <c r="D711">
        <v>8</v>
      </c>
      <c r="E711" s="65">
        <v>7.6680000000000001</v>
      </c>
      <c r="F711">
        <v>26.22</v>
      </c>
    </row>
    <row r="712" spans="1:6" x14ac:dyDescent="0.25">
      <c r="A712">
        <v>2019</v>
      </c>
      <c r="B712" t="s">
        <v>29</v>
      </c>
      <c r="C712">
        <v>268</v>
      </c>
      <c r="D712">
        <v>9</v>
      </c>
      <c r="E712" s="65">
        <v>4.9850000000000003</v>
      </c>
      <c r="F712">
        <v>23.37</v>
      </c>
    </row>
    <row r="713" spans="1:6" x14ac:dyDescent="0.25">
      <c r="A713">
        <v>2019</v>
      </c>
      <c r="B713" t="s">
        <v>29</v>
      </c>
      <c r="C713">
        <v>268</v>
      </c>
      <c r="D713">
        <v>10</v>
      </c>
      <c r="E713" s="65">
        <v>9.0690000000000008</v>
      </c>
      <c r="F713">
        <v>28.59</v>
      </c>
    </row>
    <row r="714" spans="1:6" x14ac:dyDescent="0.25">
      <c r="A714">
        <v>2019</v>
      </c>
      <c r="B714" t="s">
        <v>29</v>
      </c>
      <c r="C714">
        <v>268</v>
      </c>
      <c r="D714">
        <v>11</v>
      </c>
      <c r="E714" s="65">
        <v>7.4160000000000004</v>
      </c>
      <c r="F714">
        <v>27.4</v>
      </c>
    </row>
    <row r="715" spans="1:6" x14ac:dyDescent="0.25">
      <c r="A715">
        <v>2019</v>
      </c>
      <c r="B715" t="s">
        <v>29</v>
      </c>
      <c r="C715">
        <v>268</v>
      </c>
      <c r="D715">
        <v>12</v>
      </c>
      <c r="E715" s="65">
        <v>8.1739999999999995</v>
      </c>
      <c r="F715">
        <v>26.93</v>
      </c>
    </row>
    <row r="716" spans="1:6" x14ac:dyDescent="0.25">
      <c r="A716">
        <v>2019</v>
      </c>
      <c r="B716" t="s">
        <v>29</v>
      </c>
      <c r="C716">
        <v>271</v>
      </c>
      <c r="D716">
        <v>1</v>
      </c>
      <c r="E716" s="65">
        <v>2.0699999999999998</v>
      </c>
      <c r="F716">
        <v>16.149999999999999</v>
      </c>
    </row>
    <row r="717" spans="1:6" x14ac:dyDescent="0.25">
      <c r="A717">
        <v>2019</v>
      </c>
      <c r="B717" t="s">
        <v>29</v>
      </c>
      <c r="C717">
        <v>271</v>
      </c>
      <c r="D717">
        <v>2</v>
      </c>
      <c r="E717" s="65">
        <v>17.949000000000002</v>
      </c>
      <c r="F717">
        <v>35.94</v>
      </c>
    </row>
    <row r="718" spans="1:6" x14ac:dyDescent="0.25">
      <c r="A718">
        <v>2019</v>
      </c>
      <c r="B718" t="s">
        <v>29</v>
      </c>
      <c r="C718">
        <v>271</v>
      </c>
      <c r="D718">
        <v>3</v>
      </c>
      <c r="E718" s="65">
        <v>11.971</v>
      </c>
      <c r="F718">
        <v>35.520000000000003</v>
      </c>
    </row>
    <row r="719" spans="1:6" x14ac:dyDescent="0.25">
      <c r="A719">
        <v>2019</v>
      </c>
      <c r="B719" t="s">
        <v>29</v>
      </c>
      <c r="C719">
        <v>271</v>
      </c>
      <c r="D719">
        <v>4</v>
      </c>
      <c r="E719" s="65">
        <v>25.815999999999999</v>
      </c>
      <c r="F719">
        <v>41.24</v>
      </c>
    </row>
    <row r="720" spans="1:6" x14ac:dyDescent="0.25">
      <c r="A720">
        <v>2019</v>
      </c>
      <c r="B720" t="s">
        <v>29</v>
      </c>
      <c r="C720">
        <v>271</v>
      </c>
      <c r="D720">
        <v>5</v>
      </c>
      <c r="E720" s="65">
        <v>13.827</v>
      </c>
      <c r="F720">
        <v>37.6</v>
      </c>
    </row>
    <row r="721" spans="1:6" x14ac:dyDescent="0.25">
      <c r="A721">
        <v>2019</v>
      </c>
      <c r="B721" t="s">
        <v>29</v>
      </c>
      <c r="C721">
        <v>271</v>
      </c>
      <c r="D721">
        <v>6</v>
      </c>
      <c r="E721" s="65">
        <v>8.1549999999999994</v>
      </c>
      <c r="F721">
        <v>27.71</v>
      </c>
    </row>
    <row r="722" spans="1:6" x14ac:dyDescent="0.25">
      <c r="A722">
        <v>2019</v>
      </c>
      <c r="B722" t="s">
        <v>29</v>
      </c>
      <c r="C722">
        <v>272</v>
      </c>
      <c r="D722">
        <v>1</v>
      </c>
      <c r="E722" s="65">
        <v>19.637</v>
      </c>
      <c r="F722">
        <v>41.04</v>
      </c>
    </row>
    <row r="723" spans="1:6" x14ac:dyDescent="0.25">
      <c r="A723">
        <v>2019</v>
      </c>
      <c r="B723" t="s">
        <v>29</v>
      </c>
      <c r="C723">
        <v>272</v>
      </c>
      <c r="D723">
        <v>2</v>
      </c>
      <c r="E723" s="65">
        <v>3.6579999999999999</v>
      </c>
      <c r="F723">
        <v>19.04</v>
      </c>
    </row>
    <row r="724" spans="1:6" x14ac:dyDescent="0.25">
      <c r="A724">
        <v>2019</v>
      </c>
      <c r="B724" t="s">
        <v>29</v>
      </c>
      <c r="C724">
        <v>272</v>
      </c>
      <c r="D724">
        <v>3</v>
      </c>
      <c r="E724" s="65">
        <v>12.930999999999999</v>
      </c>
      <c r="F724">
        <v>34.090000000000003</v>
      </c>
    </row>
    <row r="725" spans="1:6" x14ac:dyDescent="0.25">
      <c r="A725">
        <v>2019</v>
      </c>
      <c r="B725" t="s">
        <v>29</v>
      </c>
      <c r="C725">
        <v>272</v>
      </c>
      <c r="D725">
        <v>4</v>
      </c>
      <c r="E725" s="65">
        <v>20.081</v>
      </c>
      <c r="F725">
        <v>40.08</v>
      </c>
    </row>
    <row r="726" spans="1:6" x14ac:dyDescent="0.25">
      <c r="A726">
        <v>2019</v>
      </c>
      <c r="B726" t="s">
        <v>29</v>
      </c>
      <c r="C726">
        <v>272</v>
      </c>
      <c r="D726">
        <v>5</v>
      </c>
      <c r="E726" s="65">
        <v>7.2619999999999996</v>
      </c>
      <c r="F726">
        <v>28.38</v>
      </c>
    </row>
    <row r="727" spans="1:6" x14ac:dyDescent="0.25">
      <c r="A727">
        <v>2019</v>
      </c>
      <c r="B727" t="s">
        <v>29</v>
      </c>
      <c r="C727">
        <v>272</v>
      </c>
      <c r="D727">
        <v>6</v>
      </c>
      <c r="E727" s="65">
        <v>5.0720000000000001</v>
      </c>
      <c r="F727">
        <v>22.65</v>
      </c>
    </row>
    <row r="728" spans="1:6" x14ac:dyDescent="0.25">
      <c r="A728">
        <v>2019</v>
      </c>
      <c r="B728" t="s">
        <v>29</v>
      </c>
      <c r="C728">
        <v>272</v>
      </c>
      <c r="D728">
        <v>7</v>
      </c>
      <c r="E728" s="65">
        <v>16.911999999999999</v>
      </c>
      <c r="F728">
        <v>37.01</v>
      </c>
    </row>
    <row r="729" spans="1:6" x14ac:dyDescent="0.25">
      <c r="A729">
        <v>2019</v>
      </c>
      <c r="B729" t="s">
        <v>29</v>
      </c>
      <c r="C729">
        <v>272</v>
      </c>
      <c r="D729">
        <v>8</v>
      </c>
      <c r="E729" s="65">
        <v>9.7739999999999991</v>
      </c>
      <c r="F729">
        <v>31.02</v>
      </c>
    </row>
    <row r="730" spans="1:6" x14ac:dyDescent="0.25">
      <c r="A730">
        <v>2019</v>
      </c>
      <c r="B730" t="s">
        <v>29</v>
      </c>
      <c r="C730">
        <v>272</v>
      </c>
      <c r="D730">
        <v>9</v>
      </c>
      <c r="E730" s="65">
        <v>4.5999999999999996</v>
      </c>
      <c r="F730">
        <v>19.27</v>
      </c>
    </row>
    <row r="731" spans="1:6" x14ac:dyDescent="0.25">
      <c r="A731">
        <v>2019</v>
      </c>
      <c r="B731" t="s">
        <v>29</v>
      </c>
      <c r="C731">
        <v>272</v>
      </c>
      <c r="D731">
        <v>10</v>
      </c>
      <c r="E731" s="65">
        <v>15.535</v>
      </c>
      <c r="F731">
        <v>33.619999999999997</v>
      </c>
    </row>
    <row r="732" spans="1:6" x14ac:dyDescent="0.25">
      <c r="A732">
        <v>2019</v>
      </c>
      <c r="B732" t="s">
        <v>29</v>
      </c>
      <c r="C732">
        <v>272</v>
      </c>
      <c r="D732">
        <v>11</v>
      </c>
      <c r="E732" s="65">
        <v>13.367000000000001</v>
      </c>
      <c r="F732">
        <v>33.28</v>
      </c>
    </row>
    <row r="733" spans="1:6" x14ac:dyDescent="0.25">
      <c r="A733">
        <v>2019</v>
      </c>
      <c r="B733" t="s">
        <v>29</v>
      </c>
      <c r="C733">
        <v>272</v>
      </c>
      <c r="D733">
        <v>12</v>
      </c>
      <c r="E733" s="65">
        <v>16.381</v>
      </c>
      <c r="F733">
        <v>34.909999999999997</v>
      </c>
    </row>
    <row r="734" spans="1:6" x14ac:dyDescent="0.25">
      <c r="A734">
        <v>2019</v>
      </c>
      <c r="B734" t="s">
        <v>29</v>
      </c>
      <c r="C734">
        <v>274</v>
      </c>
      <c r="D734">
        <v>1</v>
      </c>
      <c r="E734" s="65">
        <v>10.291</v>
      </c>
      <c r="F734">
        <v>29.19</v>
      </c>
    </row>
    <row r="735" spans="1:6" x14ac:dyDescent="0.25">
      <c r="A735">
        <v>2019</v>
      </c>
      <c r="B735" t="s">
        <v>29</v>
      </c>
      <c r="C735">
        <v>274</v>
      </c>
      <c r="D735">
        <v>2</v>
      </c>
      <c r="E735" s="65">
        <v>6.657</v>
      </c>
      <c r="F735">
        <v>23.91</v>
      </c>
    </row>
    <row r="736" spans="1:6" x14ac:dyDescent="0.25">
      <c r="A736">
        <v>2019</v>
      </c>
      <c r="B736" t="s">
        <v>29</v>
      </c>
      <c r="C736">
        <v>274</v>
      </c>
      <c r="D736">
        <v>3</v>
      </c>
      <c r="E736" s="65">
        <v>5.3609999999999998</v>
      </c>
      <c r="F736">
        <v>21.57</v>
      </c>
    </row>
    <row r="737" spans="1:6" x14ac:dyDescent="0.25">
      <c r="A737">
        <v>2019</v>
      </c>
      <c r="B737" t="s">
        <v>29</v>
      </c>
      <c r="C737">
        <v>274</v>
      </c>
      <c r="D737">
        <v>4</v>
      </c>
      <c r="E737" s="65">
        <v>6.28</v>
      </c>
      <c r="F737">
        <v>25.92</v>
      </c>
    </row>
    <row r="738" spans="1:6" x14ac:dyDescent="0.25">
      <c r="A738">
        <v>2019</v>
      </c>
      <c r="B738" t="s">
        <v>29</v>
      </c>
      <c r="C738">
        <v>274</v>
      </c>
      <c r="D738">
        <v>5</v>
      </c>
      <c r="E738" s="65">
        <v>4.2670000000000003</v>
      </c>
      <c r="F738">
        <v>22.12</v>
      </c>
    </row>
    <row r="739" spans="1:6" x14ac:dyDescent="0.25">
      <c r="A739">
        <v>2019</v>
      </c>
      <c r="B739" t="s">
        <v>29</v>
      </c>
      <c r="C739">
        <v>274</v>
      </c>
      <c r="D739">
        <v>6</v>
      </c>
      <c r="E739" s="65">
        <v>6.2169999999999996</v>
      </c>
      <c r="F739">
        <v>27.43</v>
      </c>
    </row>
    <row r="740" spans="1:6" x14ac:dyDescent="0.25">
      <c r="A740">
        <v>2019</v>
      </c>
      <c r="B740" t="s">
        <v>29</v>
      </c>
      <c r="C740">
        <v>274</v>
      </c>
      <c r="D740">
        <v>7</v>
      </c>
      <c r="E740" s="65">
        <v>7.093</v>
      </c>
      <c r="F740">
        <v>25.065999999999999</v>
      </c>
    </row>
    <row r="741" spans="1:6" x14ac:dyDescent="0.25">
      <c r="A741">
        <v>2019</v>
      </c>
      <c r="B741" t="s">
        <v>29</v>
      </c>
      <c r="C741">
        <v>274</v>
      </c>
      <c r="D741">
        <v>8</v>
      </c>
      <c r="E741" s="65">
        <v>8.2439999999999998</v>
      </c>
      <c r="F741">
        <v>26.62</v>
      </c>
    </row>
    <row r="742" spans="1:6" x14ac:dyDescent="0.25">
      <c r="A742">
        <v>2019</v>
      </c>
      <c r="B742" t="s">
        <v>29</v>
      </c>
      <c r="C742">
        <v>274</v>
      </c>
      <c r="D742">
        <v>9</v>
      </c>
      <c r="E742" s="65">
        <v>5.3760000000000003</v>
      </c>
      <c r="F742">
        <v>25</v>
      </c>
    </row>
    <row r="743" spans="1:6" x14ac:dyDescent="0.25">
      <c r="A743">
        <v>2019</v>
      </c>
      <c r="B743" t="s">
        <v>29</v>
      </c>
      <c r="C743">
        <v>274</v>
      </c>
      <c r="D743">
        <v>10</v>
      </c>
      <c r="E743" s="65">
        <v>6.8620000000000001</v>
      </c>
      <c r="F743">
        <v>24.71</v>
      </c>
    </row>
    <row r="744" spans="1:6" x14ac:dyDescent="0.25">
      <c r="A744">
        <v>2019</v>
      </c>
      <c r="B744" t="s">
        <v>29</v>
      </c>
      <c r="C744">
        <v>274</v>
      </c>
      <c r="D744">
        <v>11</v>
      </c>
      <c r="E744" s="65">
        <v>10.84</v>
      </c>
      <c r="F744">
        <v>30.14</v>
      </c>
    </row>
    <row r="745" spans="1:6" x14ac:dyDescent="0.25">
      <c r="A745">
        <v>2019</v>
      </c>
      <c r="B745" t="s">
        <v>29</v>
      </c>
      <c r="C745">
        <v>274</v>
      </c>
      <c r="D745">
        <v>12</v>
      </c>
      <c r="E745" s="65">
        <v>7.8140000000000001</v>
      </c>
      <c r="F745">
        <v>26.74</v>
      </c>
    </row>
    <row r="746" spans="1:6" x14ac:dyDescent="0.25">
      <c r="A746">
        <v>2019</v>
      </c>
      <c r="B746" t="s">
        <v>29</v>
      </c>
      <c r="C746">
        <v>276</v>
      </c>
      <c r="D746">
        <v>1</v>
      </c>
      <c r="E746" s="65">
        <v>7.5979999999999999</v>
      </c>
      <c r="F746">
        <v>27.95</v>
      </c>
    </row>
    <row r="747" spans="1:6" x14ac:dyDescent="0.25">
      <c r="A747">
        <v>2019</v>
      </c>
      <c r="B747" t="s">
        <v>29</v>
      </c>
      <c r="C747">
        <v>276</v>
      </c>
      <c r="D747">
        <v>2</v>
      </c>
      <c r="E747" s="65">
        <v>20.43</v>
      </c>
      <c r="F747">
        <v>41.38</v>
      </c>
    </row>
    <row r="748" spans="1:6" x14ac:dyDescent="0.25">
      <c r="A748">
        <v>2019</v>
      </c>
      <c r="B748" t="s">
        <v>29</v>
      </c>
      <c r="C748">
        <v>276</v>
      </c>
      <c r="D748">
        <v>3</v>
      </c>
      <c r="E748" s="65">
        <v>11.853999999999999</v>
      </c>
      <c r="F748">
        <v>31.94</v>
      </c>
    </row>
    <row r="749" spans="1:6" x14ac:dyDescent="0.25">
      <c r="A749">
        <v>2019</v>
      </c>
      <c r="B749" t="s">
        <v>29</v>
      </c>
      <c r="C749">
        <v>276</v>
      </c>
      <c r="D749">
        <v>4</v>
      </c>
      <c r="E749" s="65">
        <v>10.177</v>
      </c>
      <c r="F749">
        <v>29.71</v>
      </c>
    </row>
    <row r="750" spans="1:6" x14ac:dyDescent="0.25">
      <c r="A750">
        <v>2019</v>
      </c>
      <c r="B750" t="s">
        <v>29</v>
      </c>
      <c r="C750">
        <v>276</v>
      </c>
      <c r="D750">
        <v>5</v>
      </c>
      <c r="E750" s="65">
        <v>5.1120000000000001</v>
      </c>
      <c r="F750">
        <v>22.15</v>
      </c>
    </row>
    <row r="751" spans="1:6" x14ac:dyDescent="0.25">
      <c r="A751">
        <v>2019</v>
      </c>
      <c r="B751" t="s">
        <v>29</v>
      </c>
      <c r="C751">
        <v>276</v>
      </c>
      <c r="D751">
        <v>6</v>
      </c>
      <c r="E751" s="65">
        <v>17.382000000000001</v>
      </c>
      <c r="F751">
        <v>42</v>
      </c>
    </row>
    <row r="752" spans="1:6" x14ac:dyDescent="0.25">
      <c r="A752">
        <v>2019</v>
      </c>
      <c r="B752" t="s">
        <v>29</v>
      </c>
      <c r="C752">
        <v>276</v>
      </c>
      <c r="D752">
        <v>7</v>
      </c>
      <c r="E752" s="65">
        <v>15.821999999999999</v>
      </c>
      <c r="F752">
        <v>39.93</v>
      </c>
    </row>
    <row r="753" spans="1:6" x14ac:dyDescent="0.25">
      <c r="A753">
        <v>2019</v>
      </c>
      <c r="B753" t="s">
        <v>29</v>
      </c>
      <c r="C753">
        <v>276</v>
      </c>
      <c r="D753">
        <v>8</v>
      </c>
      <c r="E753" s="65">
        <v>8.3719999999999999</v>
      </c>
      <c r="F753">
        <v>32.130000000000003</v>
      </c>
    </row>
    <row r="754" spans="1:6" x14ac:dyDescent="0.25">
      <c r="A754">
        <v>2019</v>
      </c>
      <c r="B754" t="s">
        <v>29</v>
      </c>
      <c r="C754">
        <v>276</v>
      </c>
      <c r="D754">
        <v>9</v>
      </c>
      <c r="E754" s="65">
        <v>11.352</v>
      </c>
      <c r="F754">
        <v>35.1</v>
      </c>
    </row>
    <row r="755" spans="1:6" x14ac:dyDescent="0.25">
      <c r="A755">
        <v>2019</v>
      </c>
      <c r="B755" t="s">
        <v>29</v>
      </c>
      <c r="C755">
        <v>276</v>
      </c>
      <c r="D755">
        <v>10</v>
      </c>
      <c r="E755" s="65">
        <v>16.151</v>
      </c>
      <c r="F755">
        <v>38.56</v>
      </c>
    </row>
    <row r="756" spans="1:6" x14ac:dyDescent="0.25">
      <c r="A756">
        <v>2019</v>
      </c>
      <c r="B756" t="s">
        <v>29</v>
      </c>
      <c r="C756">
        <v>276</v>
      </c>
      <c r="D756">
        <v>11</v>
      </c>
      <c r="E756" s="65">
        <v>18.925999999999998</v>
      </c>
      <c r="F756">
        <v>40.47</v>
      </c>
    </row>
    <row r="757" spans="1:6" x14ac:dyDescent="0.25">
      <c r="A757">
        <v>2019</v>
      </c>
      <c r="B757" t="s">
        <v>29</v>
      </c>
      <c r="C757">
        <v>276</v>
      </c>
      <c r="D757">
        <v>12</v>
      </c>
      <c r="E757" s="65">
        <v>9.7780000000000005</v>
      </c>
      <c r="F757">
        <v>30.54</v>
      </c>
    </row>
    <row r="758" spans="1:6" x14ac:dyDescent="0.25">
      <c r="A758">
        <v>2019</v>
      </c>
      <c r="B758" t="s">
        <v>29</v>
      </c>
      <c r="C758">
        <v>280</v>
      </c>
      <c r="D758">
        <v>1</v>
      </c>
      <c r="E758" s="65">
        <v>11.816000000000001</v>
      </c>
      <c r="F758">
        <v>35.51</v>
      </c>
    </row>
    <row r="759" spans="1:6" x14ac:dyDescent="0.25">
      <c r="A759">
        <v>2019</v>
      </c>
      <c r="B759" t="s">
        <v>29</v>
      </c>
      <c r="C759">
        <v>280</v>
      </c>
      <c r="D759">
        <v>2</v>
      </c>
      <c r="E759" s="65">
        <v>6</v>
      </c>
      <c r="F759">
        <v>23.37</v>
      </c>
    </row>
    <row r="760" spans="1:6" x14ac:dyDescent="0.25">
      <c r="A760">
        <v>2019</v>
      </c>
      <c r="B760" t="s">
        <v>29</v>
      </c>
      <c r="C760">
        <v>280</v>
      </c>
      <c r="D760">
        <v>3</v>
      </c>
      <c r="E760" s="65">
        <v>11.949</v>
      </c>
      <c r="F760">
        <v>32.89</v>
      </c>
    </row>
    <row r="761" spans="1:6" x14ac:dyDescent="0.25">
      <c r="A761">
        <v>2019</v>
      </c>
      <c r="B761" t="s">
        <v>29</v>
      </c>
      <c r="C761">
        <v>280</v>
      </c>
      <c r="D761">
        <v>4</v>
      </c>
      <c r="E761" s="65">
        <v>2.0569999999999999</v>
      </c>
      <c r="F761">
        <v>18.27</v>
      </c>
    </row>
    <row r="762" spans="1:6" x14ac:dyDescent="0.25">
      <c r="A762">
        <v>2019</v>
      </c>
      <c r="B762" t="s">
        <v>29</v>
      </c>
      <c r="C762">
        <v>280</v>
      </c>
      <c r="D762">
        <v>5</v>
      </c>
      <c r="E762" s="65">
        <v>3.5649999999999999</v>
      </c>
      <c r="F762">
        <v>20.25</v>
      </c>
    </row>
    <row r="763" spans="1:6" x14ac:dyDescent="0.25">
      <c r="A763">
        <v>2019</v>
      </c>
      <c r="B763" t="s">
        <v>29</v>
      </c>
      <c r="C763">
        <v>280</v>
      </c>
      <c r="D763">
        <v>6</v>
      </c>
      <c r="E763" s="65">
        <v>8.5169999999999995</v>
      </c>
      <c r="F763">
        <v>27.26</v>
      </c>
    </row>
    <row r="764" spans="1:6" x14ac:dyDescent="0.25">
      <c r="A764">
        <v>2019</v>
      </c>
      <c r="B764" t="s">
        <v>29</v>
      </c>
      <c r="C764">
        <v>280</v>
      </c>
      <c r="D764">
        <v>7</v>
      </c>
      <c r="E764" s="65">
        <v>2.4089999999999998</v>
      </c>
      <c r="F764">
        <v>16.88</v>
      </c>
    </row>
    <row r="765" spans="1:6" x14ac:dyDescent="0.25">
      <c r="A765">
        <v>2019</v>
      </c>
      <c r="B765" t="s">
        <v>29</v>
      </c>
      <c r="C765">
        <v>280</v>
      </c>
      <c r="D765">
        <v>8</v>
      </c>
      <c r="E765" s="65">
        <v>4.8559999999999999</v>
      </c>
      <c r="F765">
        <v>22.16</v>
      </c>
    </row>
    <row r="766" spans="1:6" x14ac:dyDescent="0.25">
      <c r="A766">
        <v>2019</v>
      </c>
      <c r="B766" t="s">
        <v>29</v>
      </c>
      <c r="C766">
        <v>280</v>
      </c>
      <c r="D766">
        <v>9</v>
      </c>
      <c r="E766" s="65">
        <v>3.609</v>
      </c>
      <c r="F766">
        <v>19.89</v>
      </c>
    </row>
    <row r="767" spans="1:6" x14ac:dyDescent="0.25">
      <c r="A767">
        <v>2019</v>
      </c>
      <c r="B767" t="s">
        <v>29</v>
      </c>
      <c r="C767">
        <v>281</v>
      </c>
      <c r="D767">
        <v>1</v>
      </c>
      <c r="E767" s="65">
        <v>10.544</v>
      </c>
      <c r="F767">
        <v>26.68</v>
      </c>
    </row>
    <row r="768" spans="1:6" x14ac:dyDescent="0.25">
      <c r="A768">
        <v>2019</v>
      </c>
      <c r="B768" t="s">
        <v>29</v>
      </c>
      <c r="C768">
        <v>281</v>
      </c>
      <c r="D768">
        <v>2</v>
      </c>
      <c r="E768" s="65">
        <v>5.8410000000000002</v>
      </c>
      <c r="F768">
        <v>19.47</v>
      </c>
    </row>
    <row r="769" spans="1:6" x14ac:dyDescent="0.25">
      <c r="A769">
        <v>2019</v>
      </c>
      <c r="B769" t="s">
        <v>29</v>
      </c>
      <c r="C769">
        <v>281</v>
      </c>
      <c r="D769">
        <v>3</v>
      </c>
      <c r="E769" s="65">
        <v>5.9160000000000004</v>
      </c>
      <c r="F769">
        <v>23.77</v>
      </c>
    </row>
    <row r="770" spans="1:6" x14ac:dyDescent="0.25">
      <c r="A770">
        <v>2019</v>
      </c>
      <c r="B770" t="s">
        <v>29</v>
      </c>
      <c r="C770">
        <v>281</v>
      </c>
      <c r="D770">
        <v>4</v>
      </c>
      <c r="E770" s="65">
        <v>6.5860000000000003</v>
      </c>
      <c r="F770">
        <v>23.92</v>
      </c>
    </row>
    <row r="771" spans="1:6" x14ac:dyDescent="0.25">
      <c r="A771">
        <v>2019</v>
      </c>
      <c r="B771" t="s">
        <v>29</v>
      </c>
      <c r="C771">
        <v>281</v>
      </c>
      <c r="D771">
        <v>5</v>
      </c>
      <c r="E771" s="65">
        <v>4.6269999999999998</v>
      </c>
      <c r="F771">
        <v>20.5</v>
      </c>
    </row>
    <row r="772" spans="1:6" x14ac:dyDescent="0.25">
      <c r="A772">
        <v>2019</v>
      </c>
      <c r="B772" t="s">
        <v>29</v>
      </c>
      <c r="C772">
        <v>281</v>
      </c>
      <c r="D772">
        <v>6</v>
      </c>
      <c r="E772" s="65">
        <v>6.0270000000000001</v>
      </c>
      <c r="F772">
        <v>23.37</v>
      </c>
    </row>
    <row r="773" spans="1:6" x14ac:dyDescent="0.25">
      <c r="A773">
        <v>2019</v>
      </c>
      <c r="B773" t="s">
        <v>29</v>
      </c>
      <c r="C773">
        <v>284</v>
      </c>
      <c r="D773">
        <v>1</v>
      </c>
      <c r="E773" s="65">
        <v>21.666</v>
      </c>
      <c r="F773">
        <v>43.2</v>
      </c>
    </row>
    <row r="774" spans="1:6" x14ac:dyDescent="0.25">
      <c r="A774">
        <v>2019</v>
      </c>
      <c r="B774" t="s">
        <v>29</v>
      </c>
      <c r="C774">
        <v>284</v>
      </c>
      <c r="D774">
        <v>2</v>
      </c>
      <c r="E774" s="65">
        <v>19.684999999999999</v>
      </c>
      <c r="F774">
        <v>36.54</v>
      </c>
    </row>
    <row r="775" spans="1:6" x14ac:dyDescent="0.25">
      <c r="A775">
        <v>2019</v>
      </c>
      <c r="B775" t="s">
        <v>29</v>
      </c>
      <c r="C775">
        <v>284</v>
      </c>
      <c r="D775">
        <v>3</v>
      </c>
      <c r="E775" s="65">
        <v>17.405000000000001</v>
      </c>
      <c r="F775">
        <v>35.07</v>
      </c>
    </row>
    <row r="776" spans="1:6" x14ac:dyDescent="0.25">
      <c r="A776">
        <v>2019</v>
      </c>
      <c r="B776" t="s">
        <v>29</v>
      </c>
      <c r="C776">
        <v>284</v>
      </c>
      <c r="D776">
        <v>4</v>
      </c>
      <c r="E776" s="65">
        <v>10.56</v>
      </c>
      <c r="F776">
        <v>27.02</v>
      </c>
    </row>
    <row r="777" spans="1:6" x14ac:dyDescent="0.25">
      <c r="A777">
        <v>2019</v>
      </c>
      <c r="B777" t="s">
        <v>29</v>
      </c>
      <c r="C777">
        <v>284</v>
      </c>
      <c r="D777">
        <v>5</v>
      </c>
      <c r="E777" s="65">
        <v>8.1029999999999998</v>
      </c>
      <c r="F777">
        <v>26.98</v>
      </c>
    </row>
    <row r="778" spans="1:6" x14ac:dyDescent="0.25">
      <c r="A778">
        <v>2019</v>
      </c>
      <c r="B778" t="s">
        <v>29</v>
      </c>
      <c r="C778">
        <v>284</v>
      </c>
      <c r="D778">
        <v>6</v>
      </c>
      <c r="E778" s="65">
        <v>5.3780000000000001</v>
      </c>
      <c r="F778">
        <v>22.96</v>
      </c>
    </row>
    <row r="779" spans="1:6" x14ac:dyDescent="0.25">
      <c r="A779">
        <v>2019</v>
      </c>
      <c r="B779" t="s">
        <v>29</v>
      </c>
      <c r="C779">
        <v>284</v>
      </c>
      <c r="D779">
        <v>7</v>
      </c>
      <c r="E779" s="65">
        <v>13.603999999999999</v>
      </c>
      <c r="F779">
        <v>35.17</v>
      </c>
    </row>
    <row r="780" spans="1:6" x14ac:dyDescent="0.25">
      <c r="A780">
        <v>2019</v>
      </c>
      <c r="B780" t="s">
        <v>29</v>
      </c>
      <c r="C780">
        <v>284</v>
      </c>
      <c r="D780">
        <v>8</v>
      </c>
      <c r="E780" s="65">
        <v>9.5359999999999996</v>
      </c>
      <c r="F780">
        <v>28.38</v>
      </c>
    </row>
    <row r="781" spans="1:6" x14ac:dyDescent="0.25">
      <c r="A781">
        <v>2019</v>
      </c>
      <c r="B781" t="s">
        <v>29</v>
      </c>
      <c r="C781">
        <v>284</v>
      </c>
      <c r="D781">
        <v>9</v>
      </c>
      <c r="E781" s="65">
        <v>9.1280000000000001</v>
      </c>
      <c r="F781">
        <v>29.33</v>
      </c>
    </row>
    <row r="782" spans="1:6" x14ac:dyDescent="0.25">
      <c r="A782">
        <v>2019</v>
      </c>
      <c r="B782" t="s">
        <v>29</v>
      </c>
      <c r="C782">
        <v>285</v>
      </c>
      <c r="D782">
        <v>1</v>
      </c>
      <c r="E782" s="65">
        <v>4.2279999999999998</v>
      </c>
      <c r="F782">
        <v>20.55</v>
      </c>
    </row>
    <row r="783" spans="1:6" x14ac:dyDescent="0.25">
      <c r="A783">
        <v>2019</v>
      </c>
      <c r="B783" t="s">
        <v>29</v>
      </c>
      <c r="C783">
        <v>285</v>
      </c>
      <c r="D783">
        <v>2</v>
      </c>
      <c r="E783" s="65">
        <v>10.324</v>
      </c>
      <c r="F783">
        <v>29.7</v>
      </c>
    </row>
    <row r="784" spans="1:6" x14ac:dyDescent="0.25">
      <c r="A784">
        <v>2019</v>
      </c>
      <c r="B784" t="s">
        <v>29</v>
      </c>
      <c r="C784">
        <v>285</v>
      </c>
      <c r="D784">
        <v>3</v>
      </c>
      <c r="E784" s="65">
        <v>12.021000000000001</v>
      </c>
      <c r="F784">
        <v>31.67</v>
      </c>
    </row>
    <row r="785" spans="1:6" x14ac:dyDescent="0.25">
      <c r="A785">
        <v>2019</v>
      </c>
      <c r="B785" t="s">
        <v>29</v>
      </c>
      <c r="C785">
        <v>285</v>
      </c>
      <c r="D785">
        <v>4</v>
      </c>
      <c r="E785" s="65">
        <v>25.234999999999999</v>
      </c>
      <c r="F785">
        <v>42.53</v>
      </c>
    </row>
    <row r="786" spans="1:6" x14ac:dyDescent="0.25">
      <c r="A786">
        <v>2019</v>
      </c>
      <c r="B786" t="s">
        <v>29</v>
      </c>
      <c r="C786">
        <v>285</v>
      </c>
      <c r="D786">
        <v>5</v>
      </c>
      <c r="E786" s="65">
        <v>13.393000000000001</v>
      </c>
      <c r="F786">
        <v>30.05</v>
      </c>
    </row>
    <row r="787" spans="1:6" x14ac:dyDescent="0.25">
      <c r="A787">
        <v>2019</v>
      </c>
      <c r="B787" t="s">
        <v>29</v>
      </c>
      <c r="C787">
        <v>285</v>
      </c>
      <c r="D787">
        <v>6</v>
      </c>
      <c r="E787" s="65">
        <v>9.3610000000000007</v>
      </c>
      <c r="F787">
        <v>27.72</v>
      </c>
    </row>
    <row r="788" spans="1:6" x14ac:dyDescent="0.25">
      <c r="A788">
        <v>2019</v>
      </c>
      <c r="B788" t="s">
        <v>29</v>
      </c>
      <c r="C788">
        <v>285</v>
      </c>
      <c r="D788">
        <v>7</v>
      </c>
      <c r="E788" s="65">
        <v>10.010999999999999</v>
      </c>
      <c r="F788">
        <v>28.01</v>
      </c>
    </row>
    <row r="789" spans="1:6" x14ac:dyDescent="0.25">
      <c r="A789">
        <v>2019</v>
      </c>
      <c r="B789" t="s">
        <v>29</v>
      </c>
      <c r="C789">
        <v>285</v>
      </c>
      <c r="D789">
        <v>8</v>
      </c>
      <c r="E789" s="65">
        <v>12.523999999999999</v>
      </c>
      <c r="F789">
        <v>32.01</v>
      </c>
    </row>
    <row r="790" spans="1:6" x14ac:dyDescent="0.25">
      <c r="A790">
        <v>2019</v>
      </c>
      <c r="B790" t="s">
        <v>29</v>
      </c>
      <c r="C790">
        <v>285</v>
      </c>
      <c r="D790">
        <v>9</v>
      </c>
      <c r="E790" s="65">
        <v>12.641999999999999</v>
      </c>
      <c r="F790">
        <v>30.44</v>
      </c>
    </row>
    <row r="791" spans="1:6" x14ac:dyDescent="0.25">
      <c r="A791">
        <v>2019</v>
      </c>
      <c r="B791" t="s">
        <v>29</v>
      </c>
      <c r="C791">
        <v>285</v>
      </c>
      <c r="D791">
        <v>10</v>
      </c>
      <c r="E791" s="65">
        <v>14.587</v>
      </c>
      <c r="F791">
        <v>34.42</v>
      </c>
    </row>
    <row r="792" spans="1:6" x14ac:dyDescent="0.25">
      <c r="A792">
        <v>2019</v>
      </c>
      <c r="B792" t="s">
        <v>29</v>
      </c>
      <c r="C792">
        <v>285</v>
      </c>
      <c r="D792">
        <v>11</v>
      </c>
      <c r="E792" s="65">
        <v>9.6820000000000004</v>
      </c>
      <c r="F792">
        <v>28.93</v>
      </c>
    </row>
    <row r="793" spans="1:6" x14ac:dyDescent="0.25">
      <c r="A793">
        <v>2019</v>
      </c>
      <c r="B793" t="s">
        <v>29</v>
      </c>
      <c r="C793">
        <v>285</v>
      </c>
      <c r="D793">
        <v>12</v>
      </c>
      <c r="E793" s="65">
        <v>8.0510000000000002</v>
      </c>
      <c r="F793">
        <v>26.06</v>
      </c>
    </row>
    <row r="794" spans="1:6" x14ac:dyDescent="0.25">
      <c r="A794">
        <v>2019</v>
      </c>
      <c r="B794" t="s">
        <v>29</v>
      </c>
      <c r="C794">
        <v>286</v>
      </c>
      <c r="D794">
        <v>1</v>
      </c>
      <c r="E794" s="65">
        <v>0.439</v>
      </c>
      <c r="F794">
        <v>10.48</v>
      </c>
    </row>
    <row r="795" spans="1:6" x14ac:dyDescent="0.25">
      <c r="A795">
        <v>2019</v>
      </c>
      <c r="B795" t="s">
        <v>29</v>
      </c>
      <c r="C795">
        <v>286</v>
      </c>
      <c r="D795">
        <v>2</v>
      </c>
      <c r="E795" s="65">
        <v>18.245999999999999</v>
      </c>
      <c r="F795">
        <v>34.54</v>
      </c>
    </row>
    <row r="796" spans="1:6" x14ac:dyDescent="0.25">
      <c r="A796">
        <v>2019</v>
      </c>
      <c r="B796" t="s">
        <v>29</v>
      </c>
      <c r="C796">
        <v>286</v>
      </c>
      <c r="D796">
        <v>3</v>
      </c>
      <c r="E796" s="65">
        <v>17.559999999999999</v>
      </c>
      <c r="F796">
        <v>33.549999999999997</v>
      </c>
    </row>
    <row r="797" spans="1:6" x14ac:dyDescent="0.25">
      <c r="A797">
        <v>2019</v>
      </c>
      <c r="B797" t="s">
        <v>29</v>
      </c>
      <c r="C797">
        <v>286</v>
      </c>
      <c r="D797">
        <v>4</v>
      </c>
      <c r="E797" s="65">
        <v>13.545999999999999</v>
      </c>
      <c r="F797">
        <v>32.700000000000003</v>
      </c>
    </row>
    <row r="798" spans="1:6" x14ac:dyDescent="0.25">
      <c r="A798">
        <v>2019</v>
      </c>
      <c r="B798" t="s">
        <v>29</v>
      </c>
      <c r="C798">
        <v>286</v>
      </c>
      <c r="D798">
        <v>5</v>
      </c>
      <c r="E798" s="65">
        <v>12.853999999999999</v>
      </c>
      <c r="F798">
        <v>35.008000000000003</v>
      </c>
    </row>
    <row r="799" spans="1:6" x14ac:dyDescent="0.25">
      <c r="A799">
        <v>2019</v>
      </c>
      <c r="B799" t="s">
        <v>29</v>
      </c>
      <c r="C799">
        <v>286</v>
      </c>
      <c r="D799">
        <v>6</v>
      </c>
      <c r="E799" s="65">
        <v>13.672000000000001</v>
      </c>
      <c r="F799">
        <v>32.65</v>
      </c>
    </row>
    <row r="800" spans="1:6" x14ac:dyDescent="0.25">
      <c r="A800">
        <v>2019</v>
      </c>
      <c r="B800" t="s">
        <v>29</v>
      </c>
      <c r="C800">
        <v>286</v>
      </c>
      <c r="D800">
        <v>7</v>
      </c>
      <c r="E800" s="65">
        <v>6.4660000000000002</v>
      </c>
      <c r="F800">
        <v>25.16</v>
      </c>
    </row>
    <row r="801" spans="1:6" x14ac:dyDescent="0.25">
      <c r="A801">
        <v>2019</v>
      </c>
      <c r="B801" t="s">
        <v>29</v>
      </c>
      <c r="C801">
        <v>286</v>
      </c>
      <c r="D801">
        <v>8</v>
      </c>
      <c r="E801" s="65">
        <v>6.6449999999999996</v>
      </c>
      <c r="F801">
        <v>25.39</v>
      </c>
    </row>
    <row r="802" spans="1:6" x14ac:dyDescent="0.25">
      <c r="A802">
        <v>2019</v>
      </c>
      <c r="B802" t="s">
        <v>29</v>
      </c>
      <c r="C802">
        <v>286</v>
      </c>
      <c r="D802">
        <v>9</v>
      </c>
      <c r="E802" s="65">
        <v>7.1829999999999998</v>
      </c>
      <c r="F802">
        <v>26.61</v>
      </c>
    </row>
    <row r="803" spans="1:6" x14ac:dyDescent="0.25">
      <c r="A803">
        <v>2019</v>
      </c>
      <c r="B803" t="s">
        <v>29</v>
      </c>
      <c r="C803">
        <v>286</v>
      </c>
      <c r="D803">
        <v>10</v>
      </c>
      <c r="E803" s="65">
        <v>8.7260000000000009</v>
      </c>
      <c r="F803">
        <v>30.49</v>
      </c>
    </row>
    <row r="804" spans="1:6" x14ac:dyDescent="0.25">
      <c r="A804">
        <v>2019</v>
      </c>
      <c r="B804" t="s">
        <v>29</v>
      </c>
      <c r="C804">
        <v>286</v>
      </c>
      <c r="D804">
        <v>11</v>
      </c>
      <c r="E804" s="65">
        <v>4.49</v>
      </c>
      <c r="F804">
        <v>21.72</v>
      </c>
    </row>
    <row r="805" spans="1:6" x14ac:dyDescent="0.25">
      <c r="A805">
        <v>2019</v>
      </c>
      <c r="B805" t="s">
        <v>29</v>
      </c>
      <c r="C805">
        <v>286</v>
      </c>
      <c r="D805">
        <v>12</v>
      </c>
      <c r="E805" s="65">
        <v>1.9990000000000001</v>
      </c>
      <c r="F805">
        <v>16.62</v>
      </c>
    </row>
    <row r="806" spans="1:6" x14ac:dyDescent="0.25">
      <c r="A806">
        <v>2019</v>
      </c>
      <c r="B806" t="s">
        <v>29</v>
      </c>
      <c r="C806">
        <v>287</v>
      </c>
      <c r="D806">
        <v>1</v>
      </c>
      <c r="E806" s="65">
        <v>5.3719999999999999</v>
      </c>
      <c r="F806">
        <v>24.29</v>
      </c>
    </row>
    <row r="807" spans="1:6" x14ac:dyDescent="0.25">
      <c r="A807">
        <v>2019</v>
      </c>
      <c r="B807" t="s">
        <v>29</v>
      </c>
      <c r="C807">
        <v>287</v>
      </c>
      <c r="D807">
        <v>2</v>
      </c>
      <c r="E807" s="65">
        <v>17.885999999999999</v>
      </c>
      <c r="F807">
        <v>36.520000000000003</v>
      </c>
    </row>
    <row r="808" spans="1:6" x14ac:dyDescent="0.25">
      <c r="A808">
        <v>2019</v>
      </c>
      <c r="B808" t="s">
        <v>29</v>
      </c>
      <c r="C808">
        <v>287</v>
      </c>
      <c r="D808">
        <v>3</v>
      </c>
      <c r="E808" s="65">
        <v>11.47</v>
      </c>
      <c r="F808">
        <v>30.14</v>
      </c>
    </row>
    <row r="809" spans="1:6" x14ac:dyDescent="0.25">
      <c r="A809">
        <v>2019</v>
      </c>
      <c r="B809" t="s">
        <v>29</v>
      </c>
      <c r="C809">
        <v>287</v>
      </c>
      <c r="D809">
        <v>4</v>
      </c>
      <c r="E809" s="65">
        <v>4.7089999999999996</v>
      </c>
      <c r="F809">
        <v>23.84</v>
      </c>
    </row>
    <row r="810" spans="1:6" x14ac:dyDescent="0.25">
      <c r="A810">
        <v>2019</v>
      </c>
      <c r="B810" t="s">
        <v>29</v>
      </c>
      <c r="C810">
        <v>287</v>
      </c>
      <c r="D810">
        <v>5</v>
      </c>
      <c r="E810" s="65">
        <v>8.6389999999999993</v>
      </c>
      <c r="F810">
        <v>27.8</v>
      </c>
    </row>
    <row r="811" spans="1:6" x14ac:dyDescent="0.25">
      <c r="A811">
        <v>2019</v>
      </c>
      <c r="B811" t="s">
        <v>29</v>
      </c>
      <c r="C811">
        <v>287</v>
      </c>
      <c r="D811">
        <v>6</v>
      </c>
      <c r="E811" s="65">
        <v>12.297000000000001</v>
      </c>
      <c r="F811">
        <v>31.88</v>
      </c>
    </row>
    <row r="812" spans="1:6" x14ac:dyDescent="0.25">
      <c r="A812">
        <v>2019</v>
      </c>
      <c r="B812" t="s">
        <v>29</v>
      </c>
      <c r="C812">
        <v>287</v>
      </c>
      <c r="D812">
        <v>7</v>
      </c>
      <c r="E812" s="65">
        <v>6.33</v>
      </c>
      <c r="F812">
        <v>24.77</v>
      </c>
    </row>
    <row r="813" spans="1:6" x14ac:dyDescent="0.25">
      <c r="A813">
        <v>2019</v>
      </c>
      <c r="B813" t="s">
        <v>29</v>
      </c>
      <c r="C813">
        <v>287</v>
      </c>
      <c r="D813">
        <v>8</v>
      </c>
      <c r="E813" s="65">
        <v>11.06</v>
      </c>
      <c r="F813">
        <v>29.98</v>
      </c>
    </row>
    <row r="814" spans="1:6" x14ac:dyDescent="0.25">
      <c r="A814">
        <v>2019</v>
      </c>
      <c r="B814" t="s">
        <v>29</v>
      </c>
      <c r="C814">
        <v>287</v>
      </c>
      <c r="D814">
        <v>9</v>
      </c>
      <c r="E814" s="65">
        <v>7.9530000000000003</v>
      </c>
      <c r="F814">
        <v>27.36</v>
      </c>
    </row>
    <row r="815" spans="1:6" x14ac:dyDescent="0.25">
      <c r="A815">
        <v>2019</v>
      </c>
      <c r="B815" t="s">
        <v>29</v>
      </c>
      <c r="C815">
        <v>287</v>
      </c>
      <c r="D815">
        <v>10</v>
      </c>
      <c r="E815" s="65">
        <v>10.994999999999999</v>
      </c>
      <c r="F815">
        <v>29.75</v>
      </c>
    </row>
    <row r="816" spans="1:6" x14ac:dyDescent="0.25">
      <c r="A816">
        <v>2019</v>
      </c>
      <c r="B816" t="s">
        <v>29</v>
      </c>
      <c r="C816">
        <v>287</v>
      </c>
      <c r="D816">
        <v>11</v>
      </c>
      <c r="E816" s="65">
        <v>12.038</v>
      </c>
      <c r="F816">
        <v>33.4</v>
      </c>
    </row>
    <row r="817" spans="1:6" x14ac:dyDescent="0.25">
      <c r="A817">
        <v>2019</v>
      </c>
      <c r="B817" t="s">
        <v>29</v>
      </c>
      <c r="C817">
        <v>287</v>
      </c>
      <c r="D817">
        <v>12</v>
      </c>
      <c r="E817" s="65">
        <v>10.997</v>
      </c>
      <c r="F817">
        <v>30.41</v>
      </c>
    </row>
    <row r="818" spans="1:6" x14ac:dyDescent="0.25">
      <c r="A818">
        <v>2019</v>
      </c>
      <c r="B818" t="s">
        <v>29</v>
      </c>
      <c r="C818">
        <v>288</v>
      </c>
      <c r="D818">
        <v>1</v>
      </c>
      <c r="E818" s="65">
        <v>0.56200000000000006</v>
      </c>
      <c r="F818">
        <v>10.38</v>
      </c>
    </row>
    <row r="819" spans="1:6" x14ac:dyDescent="0.25">
      <c r="A819">
        <v>2019</v>
      </c>
      <c r="B819" t="s">
        <v>29</v>
      </c>
      <c r="C819">
        <v>288</v>
      </c>
      <c r="D819">
        <v>2</v>
      </c>
      <c r="E819" s="65">
        <v>14.06</v>
      </c>
      <c r="F819">
        <v>37.049999999999997</v>
      </c>
    </row>
    <row r="820" spans="1:6" x14ac:dyDescent="0.25">
      <c r="A820">
        <v>2019</v>
      </c>
      <c r="B820" t="s">
        <v>29</v>
      </c>
      <c r="C820">
        <v>288</v>
      </c>
      <c r="D820">
        <v>3</v>
      </c>
      <c r="E820" s="65">
        <v>12.768000000000001</v>
      </c>
      <c r="F820">
        <v>33.99</v>
      </c>
    </row>
    <row r="821" spans="1:6" x14ac:dyDescent="0.25">
      <c r="A821">
        <v>2019</v>
      </c>
      <c r="B821" t="s">
        <v>29</v>
      </c>
      <c r="C821">
        <v>288</v>
      </c>
      <c r="D821">
        <v>4</v>
      </c>
      <c r="E821" s="65">
        <v>13.855</v>
      </c>
      <c r="F821">
        <v>34.9</v>
      </c>
    </row>
    <row r="822" spans="1:6" x14ac:dyDescent="0.25">
      <c r="A822">
        <v>2019</v>
      </c>
      <c r="B822" t="s">
        <v>29</v>
      </c>
      <c r="C822">
        <v>288</v>
      </c>
      <c r="D822">
        <v>5</v>
      </c>
      <c r="E822" s="65">
        <v>5.32</v>
      </c>
      <c r="F822">
        <v>23.11</v>
      </c>
    </row>
    <row r="823" spans="1:6" x14ac:dyDescent="0.25">
      <c r="A823">
        <v>2019</v>
      </c>
      <c r="B823" t="s">
        <v>29</v>
      </c>
      <c r="C823">
        <v>288</v>
      </c>
      <c r="D823">
        <v>6</v>
      </c>
      <c r="E823" s="65">
        <v>11.686</v>
      </c>
      <c r="F823">
        <v>31.85</v>
      </c>
    </row>
    <row r="824" spans="1:6" x14ac:dyDescent="0.25">
      <c r="A824">
        <v>2019</v>
      </c>
      <c r="B824" t="s">
        <v>29</v>
      </c>
      <c r="C824">
        <v>288</v>
      </c>
      <c r="D824">
        <v>7</v>
      </c>
      <c r="E824" s="65">
        <v>8.7899999999999991</v>
      </c>
      <c r="F824">
        <v>28.5</v>
      </c>
    </row>
    <row r="825" spans="1:6" x14ac:dyDescent="0.25">
      <c r="A825">
        <v>2019</v>
      </c>
      <c r="B825" t="s">
        <v>29</v>
      </c>
      <c r="C825">
        <v>288</v>
      </c>
      <c r="D825">
        <v>8</v>
      </c>
      <c r="E825" s="65">
        <v>5.5359999999999996</v>
      </c>
      <c r="F825">
        <v>23.7</v>
      </c>
    </row>
    <row r="826" spans="1:6" x14ac:dyDescent="0.25">
      <c r="A826">
        <v>2019</v>
      </c>
      <c r="B826" t="s">
        <v>29</v>
      </c>
      <c r="C826">
        <v>289</v>
      </c>
      <c r="D826">
        <v>1</v>
      </c>
      <c r="E826" s="65">
        <v>42.87</v>
      </c>
      <c r="F826">
        <v>44.33</v>
      </c>
    </row>
    <row r="827" spans="1:6" x14ac:dyDescent="0.25">
      <c r="A827">
        <v>2019</v>
      </c>
      <c r="B827" t="s">
        <v>29</v>
      </c>
      <c r="C827">
        <v>289</v>
      </c>
      <c r="D827">
        <v>2</v>
      </c>
      <c r="E827" s="65">
        <v>20.899000000000001</v>
      </c>
      <c r="F827">
        <v>36.83</v>
      </c>
    </row>
    <row r="828" spans="1:6" x14ac:dyDescent="0.25">
      <c r="A828">
        <v>2019</v>
      </c>
      <c r="B828" t="s">
        <v>29</v>
      </c>
      <c r="C828">
        <v>289</v>
      </c>
      <c r="D828">
        <v>3</v>
      </c>
      <c r="E828" s="65">
        <v>27.641999999999999</v>
      </c>
      <c r="F828">
        <v>39.94</v>
      </c>
    </row>
    <row r="829" spans="1:6" x14ac:dyDescent="0.25">
      <c r="A829">
        <v>2019</v>
      </c>
      <c r="B829" t="s">
        <v>29</v>
      </c>
      <c r="C829">
        <v>289</v>
      </c>
      <c r="D829">
        <v>4</v>
      </c>
      <c r="E829" s="65">
        <v>21.815999999999999</v>
      </c>
      <c r="F829">
        <v>36.29</v>
      </c>
    </row>
    <row r="830" spans="1:6" x14ac:dyDescent="0.25">
      <c r="A830">
        <v>2019</v>
      </c>
      <c r="B830" t="s">
        <v>29</v>
      </c>
      <c r="C830">
        <v>289</v>
      </c>
      <c r="D830">
        <v>5</v>
      </c>
      <c r="E830" s="65">
        <v>10.132999999999999</v>
      </c>
      <c r="F830">
        <v>25.74</v>
      </c>
    </row>
    <row r="831" spans="1:6" x14ac:dyDescent="0.25">
      <c r="A831">
        <v>2019</v>
      </c>
      <c r="B831" t="s">
        <v>29</v>
      </c>
      <c r="C831">
        <v>289</v>
      </c>
      <c r="D831">
        <v>6</v>
      </c>
      <c r="E831" s="65">
        <v>29.84</v>
      </c>
      <c r="F831">
        <v>38.86</v>
      </c>
    </row>
    <row r="832" spans="1:6" x14ac:dyDescent="0.25">
      <c r="A832">
        <v>2019</v>
      </c>
      <c r="B832" t="s">
        <v>29</v>
      </c>
      <c r="C832">
        <v>289</v>
      </c>
      <c r="D832">
        <v>7</v>
      </c>
      <c r="E832" s="65">
        <v>21.4</v>
      </c>
      <c r="F832">
        <v>35.29</v>
      </c>
    </row>
    <row r="833" spans="1:6" x14ac:dyDescent="0.25">
      <c r="A833">
        <v>2019</v>
      </c>
      <c r="B833" t="s">
        <v>30</v>
      </c>
      <c r="C833">
        <v>305</v>
      </c>
      <c r="D833">
        <v>1</v>
      </c>
      <c r="E833" s="65">
        <v>18.978000000000002</v>
      </c>
      <c r="F833">
        <v>35.07</v>
      </c>
    </row>
    <row r="834" spans="1:6" x14ac:dyDescent="0.25">
      <c r="A834">
        <v>2019</v>
      </c>
      <c r="B834" t="s">
        <v>30</v>
      </c>
      <c r="C834">
        <v>305</v>
      </c>
      <c r="D834">
        <v>2</v>
      </c>
      <c r="E834" s="65">
        <v>15.545999999999999</v>
      </c>
      <c r="F834">
        <v>36.28</v>
      </c>
    </row>
    <row r="835" spans="1:6" x14ac:dyDescent="0.25">
      <c r="A835">
        <v>2019</v>
      </c>
      <c r="B835" t="s">
        <v>30</v>
      </c>
      <c r="C835">
        <v>305</v>
      </c>
      <c r="D835">
        <v>3</v>
      </c>
      <c r="E835" s="65">
        <v>7.6109999999999998</v>
      </c>
      <c r="F835">
        <v>25.86</v>
      </c>
    </row>
    <row r="836" spans="1:6" x14ac:dyDescent="0.25">
      <c r="A836">
        <v>2019</v>
      </c>
      <c r="B836" t="s">
        <v>30</v>
      </c>
      <c r="C836">
        <v>305</v>
      </c>
      <c r="D836">
        <v>4</v>
      </c>
      <c r="E836" s="65">
        <v>24.370999999999999</v>
      </c>
      <c r="F836">
        <v>40.6</v>
      </c>
    </row>
    <row r="837" spans="1:6" x14ac:dyDescent="0.25">
      <c r="A837">
        <v>2019</v>
      </c>
      <c r="B837" t="s">
        <v>30</v>
      </c>
      <c r="C837">
        <v>305</v>
      </c>
      <c r="D837">
        <v>5</v>
      </c>
      <c r="E837" s="65">
        <v>24.109000000000002</v>
      </c>
      <c r="F837">
        <v>39.32</v>
      </c>
    </row>
    <row r="838" spans="1:6" x14ac:dyDescent="0.25">
      <c r="A838">
        <v>2019</v>
      </c>
      <c r="B838" t="s">
        <v>30</v>
      </c>
      <c r="C838">
        <v>305</v>
      </c>
      <c r="D838">
        <v>6</v>
      </c>
      <c r="E838" s="65">
        <v>21.745999999999999</v>
      </c>
      <c r="F838">
        <v>31.75</v>
      </c>
    </row>
    <row r="839" spans="1:6" x14ac:dyDescent="0.25">
      <c r="A839">
        <v>2019</v>
      </c>
      <c r="B839" t="s">
        <v>30</v>
      </c>
      <c r="C839">
        <v>305</v>
      </c>
      <c r="D839">
        <v>7</v>
      </c>
      <c r="E839" s="65">
        <v>28.768000000000001</v>
      </c>
      <c r="F839">
        <v>42.72</v>
      </c>
    </row>
    <row r="840" spans="1:6" x14ac:dyDescent="0.25">
      <c r="A840">
        <v>2019</v>
      </c>
      <c r="B840" t="s">
        <v>30</v>
      </c>
      <c r="C840">
        <v>305</v>
      </c>
      <c r="D840">
        <v>8</v>
      </c>
      <c r="E840" s="65">
        <v>12.654999999999999</v>
      </c>
      <c r="F840">
        <v>31.04</v>
      </c>
    </row>
    <row r="841" spans="1:6" x14ac:dyDescent="0.25">
      <c r="A841">
        <v>2019</v>
      </c>
      <c r="B841" t="s">
        <v>30</v>
      </c>
      <c r="C841">
        <v>305</v>
      </c>
      <c r="D841">
        <v>9</v>
      </c>
      <c r="E841" s="65">
        <v>14.505000000000001</v>
      </c>
      <c r="F841">
        <v>31.42</v>
      </c>
    </row>
    <row r="842" spans="1:6" x14ac:dyDescent="0.25">
      <c r="A842">
        <v>2019</v>
      </c>
      <c r="B842" t="s">
        <v>30</v>
      </c>
      <c r="C842">
        <v>305</v>
      </c>
      <c r="D842">
        <v>10</v>
      </c>
      <c r="E842" s="65">
        <v>21.116</v>
      </c>
      <c r="F842">
        <v>37.520000000000003</v>
      </c>
    </row>
    <row r="843" spans="1:6" x14ac:dyDescent="0.25">
      <c r="A843">
        <v>2019</v>
      </c>
      <c r="B843" t="s">
        <v>30</v>
      </c>
      <c r="C843">
        <v>305</v>
      </c>
      <c r="D843">
        <v>11</v>
      </c>
      <c r="E843" s="65">
        <v>15.968999999999999</v>
      </c>
      <c r="F843">
        <v>33.08</v>
      </c>
    </row>
    <row r="844" spans="1:6" x14ac:dyDescent="0.25">
      <c r="A844">
        <v>2019</v>
      </c>
      <c r="B844" t="s">
        <v>30</v>
      </c>
      <c r="C844">
        <v>305</v>
      </c>
      <c r="D844">
        <v>12</v>
      </c>
      <c r="E844" s="65">
        <v>13.555999999999999</v>
      </c>
      <c r="F844">
        <v>31.45</v>
      </c>
    </row>
    <row r="845" spans="1:6" x14ac:dyDescent="0.25">
      <c r="A845">
        <v>2019</v>
      </c>
      <c r="B845" t="s">
        <v>30</v>
      </c>
      <c r="C845">
        <v>306</v>
      </c>
      <c r="D845">
        <v>1</v>
      </c>
      <c r="E845" s="65">
        <v>5.5880000000000001</v>
      </c>
      <c r="F845">
        <v>21.62</v>
      </c>
    </row>
    <row r="846" spans="1:6" x14ac:dyDescent="0.25">
      <c r="A846">
        <v>2019</v>
      </c>
      <c r="B846" t="s">
        <v>30</v>
      </c>
      <c r="C846">
        <v>306</v>
      </c>
      <c r="D846">
        <v>2</v>
      </c>
      <c r="E846" s="65">
        <v>3.044</v>
      </c>
      <c r="F846">
        <v>18.23</v>
      </c>
    </row>
    <row r="847" spans="1:6" x14ac:dyDescent="0.25">
      <c r="A847">
        <v>2019</v>
      </c>
      <c r="B847" t="s">
        <v>30</v>
      </c>
      <c r="C847">
        <v>306</v>
      </c>
      <c r="D847">
        <v>3</v>
      </c>
      <c r="E847" s="65">
        <v>4.8479999999999999</v>
      </c>
      <c r="F847">
        <v>21.14</v>
      </c>
    </row>
    <row r="848" spans="1:6" x14ac:dyDescent="0.25">
      <c r="A848">
        <v>2019</v>
      </c>
      <c r="B848" t="s">
        <v>30</v>
      </c>
      <c r="C848">
        <v>306</v>
      </c>
      <c r="D848">
        <v>4</v>
      </c>
      <c r="E848" s="65">
        <v>6.1109999999999998</v>
      </c>
      <c r="F848">
        <v>22.71</v>
      </c>
    </row>
    <row r="849" spans="1:6" x14ac:dyDescent="0.25">
      <c r="A849">
        <v>2019</v>
      </c>
      <c r="B849" t="s">
        <v>30</v>
      </c>
      <c r="C849">
        <v>306</v>
      </c>
      <c r="D849">
        <v>5</v>
      </c>
      <c r="E849" s="65">
        <v>1.508</v>
      </c>
      <c r="F849">
        <v>14.42</v>
      </c>
    </row>
    <row r="850" spans="1:6" x14ac:dyDescent="0.25">
      <c r="A850">
        <v>2019</v>
      </c>
      <c r="B850" t="s">
        <v>30</v>
      </c>
      <c r="C850">
        <v>306</v>
      </c>
      <c r="D850">
        <v>6</v>
      </c>
      <c r="E850" s="65">
        <v>2.5920000000000001</v>
      </c>
      <c r="F850">
        <v>16.46</v>
      </c>
    </row>
    <row r="851" spans="1:6" x14ac:dyDescent="0.25">
      <c r="A851">
        <v>2019</v>
      </c>
      <c r="B851" t="s">
        <v>30</v>
      </c>
      <c r="C851">
        <v>306</v>
      </c>
      <c r="D851">
        <v>7</v>
      </c>
      <c r="E851" s="65">
        <v>2.3919999999999999</v>
      </c>
      <c r="F851">
        <v>17.46</v>
      </c>
    </row>
    <row r="852" spans="1:6" x14ac:dyDescent="0.25">
      <c r="A852">
        <v>2019</v>
      </c>
      <c r="B852" t="s">
        <v>30</v>
      </c>
      <c r="C852">
        <v>306</v>
      </c>
      <c r="D852">
        <v>8</v>
      </c>
      <c r="E852" s="65">
        <v>3.0819999999999999</v>
      </c>
      <c r="F852">
        <v>16.850000000000001</v>
      </c>
    </row>
    <row r="853" spans="1:6" x14ac:dyDescent="0.25">
      <c r="A853">
        <v>2019</v>
      </c>
      <c r="B853" t="s">
        <v>30</v>
      </c>
      <c r="C853">
        <v>306</v>
      </c>
      <c r="D853">
        <v>9</v>
      </c>
      <c r="E853" s="65">
        <v>1.228</v>
      </c>
      <c r="F853">
        <v>13.21</v>
      </c>
    </row>
    <row r="854" spans="1:6" x14ac:dyDescent="0.25">
      <c r="A854">
        <v>2019</v>
      </c>
      <c r="B854" t="s">
        <v>30</v>
      </c>
      <c r="C854">
        <v>321</v>
      </c>
      <c r="D854">
        <v>1</v>
      </c>
      <c r="E854" s="65">
        <v>4.7939999999999996</v>
      </c>
      <c r="F854">
        <v>22.83</v>
      </c>
    </row>
    <row r="855" spans="1:6" x14ac:dyDescent="0.25">
      <c r="A855">
        <v>2019</v>
      </c>
      <c r="B855" t="s">
        <v>30</v>
      </c>
      <c r="C855">
        <v>321</v>
      </c>
      <c r="D855">
        <v>2</v>
      </c>
      <c r="E855" s="65">
        <v>3.298</v>
      </c>
      <c r="F855">
        <v>19.39</v>
      </c>
    </row>
    <row r="856" spans="1:6" x14ac:dyDescent="0.25">
      <c r="A856">
        <v>2019</v>
      </c>
      <c r="B856" t="s">
        <v>30</v>
      </c>
      <c r="C856">
        <v>321</v>
      </c>
      <c r="D856">
        <v>3</v>
      </c>
      <c r="E856" s="65">
        <v>6.6470000000000002</v>
      </c>
      <c r="F856">
        <v>25.24</v>
      </c>
    </row>
    <row r="857" spans="1:6" x14ac:dyDescent="0.25">
      <c r="A857">
        <v>2019</v>
      </c>
      <c r="B857" t="s">
        <v>30</v>
      </c>
      <c r="C857">
        <v>321</v>
      </c>
      <c r="D857">
        <v>4</v>
      </c>
      <c r="E857" s="65">
        <v>4.1440000000000001</v>
      </c>
      <c r="F857">
        <v>21.83</v>
      </c>
    </row>
    <row r="858" spans="1:6" x14ac:dyDescent="0.25">
      <c r="A858">
        <v>2019</v>
      </c>
      <c r="B858" t="s">
        <v>30</v>
      </c>
      <c r="C858">
        <v>321</v>
      </c>
      <c r="D858">
        <v>5</v>
      </c>
      <c r="E858" s="65">
        <v>11.432</v>
      </c>
      <c r="F858">
        <v>29.08</v>
      </c>
    </row>
    <row r="859" spans="1:6" x14ac:dyDescent="0.25">
      <c r="A859">
        <v>2019</v>
      </c>
      <c r="B859" t="s">
        <v>30</v>
      </c>
      <c r="C859">
        <v>321</v>
      </c>
      <c r="D859">
        <v>6</v>
      </c>
      <c r="E859" s="65">
        <v>6.399</v>
      </c>
      <c r="F859">
        <v>26.03</v>
      </c>
    </row>
    <row r="860" spans="1:6" x14ac:dyDescent="0.25">
      <c r="A860">
        <v>2019</v>
      </c>
      <c r="B860" t="s">
        <v>30</v>
      </c>
      <c r="C860">
        <v>324</v>
      </c>
      <c r="D860">
        <v>1</v>
      </c>
      <c r="E860" s="65">
        <v>6.117</v>
      </c>
      <c r="F860">
        <v>21.23</v>
      </c>
    </row>
    <row r="861" spans="1:6" x14ac:dyDescent="0.25">
      <c r="A861">
        <v>2019</v>
      </c>
      <c r="B861" t="s">
        <v>30</v>
      </c>
      <c r="C861">
        <v>324</v>
      </c>
      <c r="D861">
        <v>2</v>
      </c>
      <c r="E861" s="65">
        <v>8.44</v>
      </c>
      <c r="F861">
        <v>24.58</v>
      </c>
    </row>
    <row r="862" spans="1:6" x14ac:dyDescent="0.25">
      <c r="A862">
        <v>2019</v>
      </c>
      <c r="B862" t="s">
        <v>30</v>
      </c>
      <c r="C862">
        <v>324</v>
      </c>
      <c r="D862">
        <v>3</v>
      </c>
      <c r="E862" s="65">
        <v>6.03</v>
      </c>
      <c r="F862">
        <v>23.43</v>
      </c>
    </row>
    <row r="863" spans="1:6" x14ac:dyDescent="0.25">
      <c r="A863">
        <v>2019</v>
      </c>
      <c r="B863" t="s">
        <v>30</v>
      </c>
      <c r="C863">
        <v>324</v>
      </c>
      <c r="D863">
        <v>4</v>
      </c>
      <c r="E863" s="65">
        <v>8.9220000000000006</v>
      </c>
      <c r="F863">
        <v>26.58</v>
      </c>
    </row>
    <row r="864" spans="1:6" x14ac:dyDescent="0.25">
      <c r="A864">
        <v>2019</v>
      </c>
      <c r="B864" t="s">
        <v>30</v>
      </c>
      <c r="C864">
        <v>324</v>
      </c>
      <c r="D864">
        <v>5</v>
      </c>
      <c r="E864" s="65">
        <v>10.105</v>
      </c>
      <c r="F864">
        <v>26.42</v>
      </c>
    </row>
    <row r="865" spans="1:6" x14ac:dyDescent="0.25">
      <c r="A865">
        <v>2019</v>
      </c>
      <c r="B865" t="s">
        <v>30</v>
      </c>
      <c r="C865">
        <v>324</v>
      </c>
      <c r="D865">
        <v>6</v>
      </c>
      <c r="E865" s="65">
        <v>21.09</v>
      </c>
      <c r="F865">
        <v>36.14</v>
      </c>
    </row>
    <row r="866" spans="1:6" x14ac:dyDescent="0.25">
      <c r="A866">
        <v>2019</v>
      </c>
      <c r="B866" t="s">
        <v>30</v>
      </c>
      <c r="C866">
        <v>324</v>
      </c>
      <c r="D866">
        <v>7</v>
      </c>
      <c r="E866" s="65">
        <v>19.899000000000001</v>
      </c>
      <c r="F866">
        <v>34.69</v>
      </c>
    </row>
    <row r="867" spans="1:6" x14ac:dyDescent="0.25">
      <c r="A867">
        <v>2019</v>
      </c>
      <c r="B867" t="s">
        <v>30</v>
      </c>
      <c r="C867">
        <v>324</v>
      </c>
      <c r="D867">
        <v>8</v>
      </c>
      <c r="E867" s="65">
        <v>17.745000000000001</v>
      </c>
      <c r="F867">
        <v>34.54</v>
      </c>
    </row>
    <row r="868" spans="1:6" x14ac:dyDescent="0.25">
      <c r="A868">
        <v>2019</v>
      </c>
      <c r="B868" t="s">
        <v>30</v>
      </c>
      <c r="C868">
        <v>324</v>
      </c>
      <c r="D868">
        <v>9</v>
      </c>
      <c r="E868" s="65">
        <v>11.384</v>
      </c>
      <c r="F868">
        <v>29.99</v>
      </c>
    </row>
    <row r="869" spans="1:6" x14ac:dyDescent="0.25">
      <c r="A869">
        <v>2019</v>
      </c>
      <c r="B869" t="s">
        <v>30</v>
      </c>
      <c r="C869">
        <v>324</v>
      </c>
      <c r="D869">
        <v>10</v>
      </c>
      <c r="E869" s="65">
        <v>29.443000000000001</v>
      </c>
      <c r="F869">
        <v>39.68</v>
      </c>
    </row>
    <row r="870" spans="1:6" x14ac:dyDescent="0.25">
      <c r="A870">
        <v>2019</v>
      </c>
      <c r="B870" t="s">
        <v>30</v>
      </c>
      <c r="C870">
        <v>325</v>
      </c>
      <c r="D870">
        <v>1</v>
      </c>
      <c r="E870" s="65">
        <v>14.28</v>
      </c>
      <c r="F870">
        <v>36.14</v>
      </c>
    </row>
    <row r="871" spans="1:6" x14ac:dyDescent="0.25">
      <c r="A871">
        <v>2019</v>
      </c>
      <c r="B871" t="s">
        <v>30</v>
      </c>
      <c r="C871">
        <v>325</v>
      </c>
      <c r="D871">
        <v>2</v>
      </c>
      <c r="E871" s="65">
        <v>3.9359999999999999</v>
      </c>
      <c r="F871">
        <v>19.57</v>
      </c>
    </row>
    <row r="872" spans="1:6" x14ac:dyDescent="0.25">
      <c r="A872">
        <v>2019</v>
      </c>
      <c r="B872" t="s">
        <v>30</v>
      </c>
      <c r="C872">
        <v>325</v>
      </c>
      <c r="D872">
        <v>3</v>
      </c>
      <c r="E872" s="65">
        <v>7.202</v>
      </c>
      <c r="F872">
        <v>23.63</v>
      </c>
    </row>
    <row r="873" spans="1:6" x14ac:dyDescent="0.25">
      <c r="A873">
        <v>2019</v>
      </c>
      <c r="B873" t="s">
        <v>30</v>
      </c>
      <c r="C873">
        <v>325</v>
      </c>
      <c r="D873">
        <v>4</v>
      </c>
      <c r="E873" s="65">
        <v>5.9669999999999996</v>
      </c>
      <c r="F873">
        <v>22.57</v>
      </c>
    </row>
    <row r="874" spans="1:6" x14ac:dyDescent="0.25">
      <c r="A874">
        <v>2019</v>
      </c>
      <c r="B874" t="s">
        <v>30</v>
      </c>
      <c r="C874">
        <v>325</v>
      </c>
      <c r="D874">
        <v>5</v>
      </c>
      <c r="E874" s="65">
        <v>5.4539999999999997</v>
      </c>
      <c r="F874">
        <v>22.42</v>
      </c>
    </row>
    <row r="875" spans="1:6" x14ac:dyDescent="0.25">
      <c r="A875">
        <v>2019</v>
      </c>
      <c r="B875" t="s">
        <v>30</v>
      </c>
      <c r="C875">
        <v>325</v>
      </c>
      <c r="D875">
        <v>6</v>
      </c>
      <c r="E875" s="65">
        <v>6.5270000000000001</v>
      </c>
      <c r="F875">
        <v>24.62</v>
      </c>
    </row>
    <row r="876" spans="1:6" x14ac:dyDescent="0.25">
      <c r="A876">
        <v>2019</v>
      </c>
      <c r="B876" t="s">
        <v>30</v>
      </c>
      <c r="C876">
        <v>325</v>
      </c>
      <c r="D876">
        <v>7</v>
      </c>
      <c r="E876" s="65">
        <v>1.5880000000000001</v>
      </c>
      <c r="F876">
        <v>13.82</v>
      </c>
    </row>
    <row r="877" spans="1:6" x14ac:dyDescent="0.25">
      <c r="A877">
        <v>2019</v>
      </c>
      <c r="B877" t="s">
        <v>30</v>
      </c>
      <c r="C877">
        <v>325</v>
      </c>
      <c r="D877">
        <v>8</v>
      </c>
      <c r="E877" s="65">
        <v>8.0399999999999991</v>
      </c>
      <c r="F877">
        <v>23.43</v>
      </c>
    </row>
    <row r="878" spans="1:6" x14ac:dyDescent="0.25">
      <c r="A878">
        <v>2019</v>
      </c>
      <c r="B878" t="s">
        <v>30</v>
      </c>
      <c r="C878">
        <v>325</v>
      </c>
      <c r="D878">
        <v>9</v>
      </c>
      <c r="E878" s="65">
        <v>5.14</v>
      </c>
      <c r="F878">
        <v>21.65</v>
      </c>
    </row>
    <row r="879" spans="1:6" x14ac:dyDescent="0.25">
      <c r="A879">
        <v>2019</v>
      </c>
      <c r="B879" t="s">
        <v>30</v>
      </c>
      <c r="C879">
        <v>331</v>
      </c>
      <c r="D879">
        <v>1</v>
      </c>
      <c r="E879" s="65">
        <v>8</v>
      </c>
      <c r="F879">
        <v>25.34</v>
      </c>
    </row>
    <row r="880" spans="1:6" x14ac:dyDescent="0.25">
      <c r="A880">
        <v>2019</v>
      </c>
      <c r="B880" t="s">
        <v>30</v>
      </c>
      <c r="C880">
        <v>331</v>
      </c>
      <c r="D880">
        <v>2</v>
      </c>
      <c r="E880" s="65">
        <v>4.0570000000000004</v>
      </c>
      <c r="F880">
        <v>21.36</v>
      </c>
    </row>
    <row r="881" spans="1:6" x14ac:dyDescent="0.25">
      <c r="A881">
        <v>2019</v>
      </c>
      <c r="B881" t="s">
        <v>30</v>
      </c>
      <c r="C881">
        <v>331</v>
      </c>
      <c r="D881">
        <v>3</v>
      </c>
      <c r="E881" s="65">
        <v>3.536</v>
      </c>
      <c r="F881">
        <v>20.37</v>
      </c>
    </row>
    <row r="882" spans="1:6" x14ac:dyDescent="0.25">
      <c r="A882">
        <v>2019</v>
      </c>
      <c r="B882" t="s">
        <v>30</v>
      </c>
      <c r="C882">
        <v>331</v>
      </c>
      <c r="D882">
        <v>4</v>
      </c>
      <c r="E882" s="65">
        <v>3.8679999999999999</v>
      </c>
      <c r="F882">
        <v>20.91</v>
      </c>
    </row>
    <row r="883" spans="1:6" x14ac:dyDescent="0.25">
      <c r="A883">
        <v>2019</v>
      </c>
      <c r="B883" t="s">
        <v>30</v>
      </c>
      <c r="C883">
        <v>331</v>
      </c>
      <c r="D883">
        <v>5</v>
      </c>
      <c r="E883" s="65">
        <v>4.0380000000000003</v>
      </c>
      <c r="F883">
        <v>20.98</v>
      </c>
    </row>
    <row r="884" spans="1:6" x14ac:dyDescent="0.25">
      <c r="A884">
        <v>2019</v>
      </c>
      <c r="B884" t="s">
        <v>30</v>
      </c>
      <c r="C884">
        <v>331</v>
      </c>
      <c r="D884">
        <v>6</v>
      </c>
      <c r="E884" s="65">
        <v>5.3220000000000001</v>
      </c>
      <c r="F884">
        <v>23.27</v>
      </c>
    </row>
    <row r="885" spans="1:6" x14ac:dyDescent="0.25">
      <c r="A885">
        <v>2019</v>
      </c>
      <c r="B885" t="s">
        <v>30</v>
      </c>
      <c r="C885">
        <v>331</v>
      </c>
      <c r="D885">
        <v>7</v>
      </c>
      <c r="E885" s="65">
        <v>4.9180000000000001</v>
      </c>
      <c r="F885">
        <v>21.11</v>
      </c>
    </row>
    <row r="886" spans="1:6" x14ac:dyDescent="0.25">
      <c r="A886">
        <v>2019</v>
      </c>
      <c r="B886" t="s">
        <v>30</v>
      </c>
      <c r="C886">
        <v>331</v>
      </c>
      <c r="D886">
        <v>8</v>
      </c>
      <c r="E886" s="65">
        <v>4.6310000000000002</v>
      </c>
      <c r="F886">
        <v>22.13</v>
      </c>
    </row>
    <row r="887" spans="1:6" x14ac:dyDescent="0.25">
      <c r="A887">
        <v>2019</v>
      </c>
      <c r="B887" t="s">
        <v>30</v>
      </c>
      <c r="C887">
        <v>331</v>
      </c>
      <c r="D887">
        <v>9</v>
      </c>
      <c r="E887" s="65">
        <v>4.5830000000000002</v>
      </c>
      <c r="F887">
        <v>20.55</v>
      </c>
    </row>
    <row r="888" spans="1:6" x14ac:dyDescent="0.25">
      <c r="A888">
        <v>2019</v>
      </c>
      <c r="B888" t="s">
        <v>30</v>
      </c>
      <c r="C888">
        <v>331</v>
      </c>
      <c r="D888">
        <v>10</v>
      </c>
      <c r="E888" s="65">
        <v>7.4370000000000003</v>
      </c>
      <c r="F888">
        <v>25.5</v>
      </c>
    </row>
    <row r="889" spans="1:6" x14ac:dyDescent="0.25">
      <c r="A889">
        <v>2019</v>
      </c>
      <c r="B889" t="s">
        <v>30</v>
      </c>
      <c r="C889">
        <v>331</v>
      </c>
      <c r="D889">
        <v>11</v>
      </c>
      <c r="E889" s="65">
        <v>5.2949999999999999</v>
      </c>
      <c r="F889">
        <v>24.39</v>
      </c>
    </row>
    <row r="890" spans="1:6" x14ac:dyDescent="0.25">
      <c r="A890">
        <v>2019</v>
      </c>
      <c r="B890" t="s">
        <v>30</v>
      </c>
      <c r="C890">
        <v>331</v>
      </c>
      <c r="D890">
        <v>12</v>
      </c>
      <c r="E890" s="65">
        <v>9.7940000000000005</v>
      </c>
      <c r="F890">
        <v>20.2</v>
      </c>
    </row>
    <row r="891" spans="1:6" x14ac:dyDescent="0.25">
      <c r="A891">
        <v>2019</v>
      </c>
      <c r="B891" t="s">
        <v>30</v>
      </c>
      <c r="C891">
        <v>337</v>
      </c>
      <c r="D891">
        <v>1</v>
      </c>
      <c r="E891" s="65">
        <v>5.375</v>
      </c>
      <c r="F891">
        <v>23.23</v>
      </c>
    </row>
    <row r="892" spans="1:6" x14ac:dyDescent="0.25">
      <c r="A892">
        <v>2019</v>
      </c>
      <c r="B892" t="s">
        <v>30</v>
      </c>
      <c r="C892">
        <v>337</v>
      </c>
      <c r="D892">
        <v>2</v>
      </c>
      <c r="E892" s="65">
        <v>13.07</v>
      </c>
      <c r="F892">
        <v>33.61</v>
      </c>
    </row>
    <row r="893" spans="1:6" x14ac:dyDescent="0.25">
      <c r="A893">
        <v>2019</v>
      </c>
      <c r="B893" t="s">
        <v>30</v>
      </c>
      <c r="C893">
        <v>337</v>
      </c>
      <c r="D893">
        <v>3</v>
      </c>
      <c r="E893" s="65">
        <v>6.3390000000000004</v>
      </c>
      <c r="F893">
        <v>24.3</v>
      </c>
    </row>
    <row r="894" spans="1:6" x14ac:dyDescent="0.25">
      <c r="A894">
        <v>2019</v>
      </c>
      <c r="B894" t="s">
        <v>30</v>
      </c>
      <c r="C894">
        <v>337</v>
      </c>
      <c r="D894">
        <v>4</v>
      </c>
      <c r="E894" s="65">
        <v>5.5720000000000001</v>
      </c>
      <c r="F894">
        <v>22.73</v>
      </c>
    </row>
    <row r="895" spans="1:6" x14ac:dyDescent="0.25">
      <c r="A895">
        <v>2019</v>
      </c>
      <c r="B895" t="s">
        <v>30</v>
      </c>
      <c r="C895">
        <v>337</v>
      </c>
      <c r="D895">
        <v>5</v>
      </c>
      <c r="E895" s="65">
        <v>3.1190000000000002</v>
      </c>
      <c r="F895">
        <v>19.55</v>
      </c>
    </row>
    <row r="896" spans="1:6" x14ac:dyDescent="0.25">
      <c r="A896">
        <v>2019</v>
      </c>
      <c r="B896" t="s">
        <v>30</v>
      </c>
      <c r="C896">
        <v>337</v>
      </c>
      <c r="D896">
        <v>6</v>
      </c>
      <c r="E896" s="65">
        <v>2.23</v>
      </c>
      <c r="F896">
        <v>17.059999999999999</v>
      </c>
    </row>
    <row r="897" spans="1:6" x14ac:dyDescent="0.25">
      <c r="A897">
        <v>2019</v>
      </c>
      <c r="B897" t="s">
        <v>30</v>
      </c>
      <c r="C897">
        <v>337</v>
      </c>
      <c r="D897">
        <v>7</v>
      </c>
      <c r="E897" s="65">
        <v>11.494999999999999</v>
      </c>
      <c r="F897">
        <v>29.84</v>
      </c>
    </row>
    <row r="898" spans="1:6" x14ac:dyDescent="0.25">
      <c r="A898">
        <v>2019</v>
      </c>
      <c r="B898" t="s">
        <v>30</v>
      </c>
      <c r="C898">
        <v>337</v>
      </c>
      <c r="D898">
        <v>8</v>
      </c>
      <c r="E898" s="65">
        <v>2.0659999999999998</v>
      </c>
      <c r="F898">
        <v>17.3</v>
      </c>
    </row>
    <row r="899" spans="1:6" x14ac:dyDescent="0.25">
      <c r="A899">
        <v>2019</v>
      </c>
      <c r="B899" t="s">
        <v>30</v>
      </c>
      <c r="C899">
        <v>337</v>
      </c>
      <c r="D899">
        <v>9</v>
      </c>
      <c r="E899" s="65">
        <v>3.09</v>
      </c>
      <c r="F899">
        <v>19.899999999999999</v>
      </c>
    </row>
    <row r="900" spans="1:6" x14ac:dyDescent="0.25">
      <c r="A900">
        <v>2019</v>
      </c>
      <c r="B900" t="s">
        <v>30</v>
      </c>
      <c r="C900">
        <v>348</v>
      </c>
      <c r="D900">
        <v>1</v>
      </c>
      <c r="E900" s="65">
        <v>2.452</v>
      </c>
      <c r="F900">
        <v>16.48</v>
      </c>
    </row>
    <row r="901" spans="1:6" x14ac:dyDescent="0.25">
      <c r="A901">
        <v>2019</v>
      </c>
      <c r="B901" t="s">
        <v>30</v>
      </c>
      <c r="C901">
        <v>348</v>
      </c>
      <c r="D901">
        <v>2</v>
      </c>
      <c r="E901" s="65">
        <v>6.5330000000000004</v>
      </c>
      <c r="F901">
        <v>23.93</v>
      </c>
    </row>
    <row r="902" spans="1:6" x14ac:dyDescent="0.25">
      <c r="A902">
        <v>2019</v>
      </c>
      <c r="B902" t="s">
        <v>30</v>
      </c>
      <c r="C902">
        <v>348</v>
      </c>
      <c r="D902">
        <v>3</v>
      </c>
      <c r="E902" s="65">
        <v>10.429</v>
      </c>
      <c r="F902">
        <v>27.24</v>
      </c>
    </row>
    <row r="903" spans="1:6" x14ac:dyDescent="0.25">
      <c r="A903">
        <v>2019</v>
      </c>
      <c r="B903" t="s">
        <v>30</v>
      </c>
      <c r="C903">
        <v>351</v>
      </c>
      <c r="D903">
        <v>1</v>
      </c>
      <c r="E903" s="65">
        <v>2.8959999999999999</v>
      </c>
      <c r="F903">
        <v>17.309999999999999</v>
      </c>
    </row>
    <row r="904" spans="1:6" x14ac:dyDescent="0.25">
      <c r="A904">
        <v>2019</v>
      </c>
      <c r="B904" t="s">
        <v>30</v>
      </c>
      <c r="C904">
        <v>351</v>
      </c>
      <c r="D904">
        <v>2</v>
      </c>
      <c r="E904" s="65">
        <v>0.52</v>
      </c>
      <c r="F904">
        <v>9.94</v>
      </c>
    </row>
    <row r="905" spans="1:6" x14ac:dyDescent="0.25">
      <c r="A905">
        <v>2019</v>
      </c>
      <c r="B905" t="s">
        <v>30</v>
      </c>
      <c r="C905">
        <v>359</v>
      </c>
      <c r="D905">
        <v>1</v>
      </c>
      <c r="E905" s="65">
        <v>0.72799999999999998</v>
      </c>
      <c r="F905">
        <v>11.03</v>
      </c>
    </row>
    <row r="906" spans="1:6" x14ac:dyDescent="0.25">
      <c r="A906">
        <v>2019</v>
      </c>
      <c r="B906" t="s">
        <v>30</v>
      </c>
      <c r="C906">
        <v>362</v>
      </c>
      <c r="D906">
        <v>1</v>
      </c>
      <c r="E906" s="65">
        <v>6.2039999999999997</v>
      </c>
      <c r="F906">
        <v>25.38</v>
      </c>
    </row>
    <row r="907" spans="1:6" x14ac:dyDescent="0.25">
      <c r="A907">
        <v>2019</v>
      </c>
      <c r="B907" t="s">
        <v>30</v>
      </c>
      <c r="C907">
        <v>362</v>
      </c>
      <c r="D907">
        <v>2</v>
      </c>
      <c r="E907" s="65">
        <v>0.56000000000000005</v>
      </c>
      <c r="F907">
        <v>11.4</v>
      </c>
    </row>
    <row r="908" spans="1:6" x14ac:dyDescent="0.25">
      <c r="A908">
        <v>2019</v>
      </c>
      <c r="B908" t="s">
        <v>30</v>
      </c>
      <c r="C908">
        <v>362</v>
      </c>
      <c r="D908">
        <v>3</v>
      </c>
      <c r="E908" s="65">
        <v>2.1819999999999999</v>
      </c>
      <c r="F908">
        <v>17.260000000000002</v>
      </c>
    </row>
    <row r="909" spans="1:6" x14ac:dyDescent="0.25">
      <c r="A909">
        <v>2019</v>
      </c>
      <c r="B909" t="s">
        <v>30</v>
      </c>
      <c r="C909">
        <v>362</v>
      </c>
      <c r="D909">
        <v>4</v>
      </c>
      <c r="E909" s="65">
        <v>1.9810000000000001</v>
      </c>
      <c r="F909">
        <v>11.02</v>
      </c>
    </row>
    <row r="910" spans="1:6" x14ac:dyDescent="0.25">
      <c r="A910">
        <v>2019</v>
      </c>
      <c r="B910" t="s">
        <v>30</v>
      </c>
      <c r="C910">
        <v>362</v>
      </c>
      <c r="D910">
        <v>5</v>
      </c>
      <c r="E910" s="65">
        <v>5.5839999999999996</v>
      </c>
      <c r="F910">
        <v>22.77</v>
      </c>
    </row>
    <row r="911" spans="1:6" x14ac:dyDescent="0.25">
      <c r="A911">
        <v>2019</v>
      </c>
      <c r="B911" t="s">
        <v>30</v>
      </c>
      <c r="C911">
        <v>362</v>
      </c>
      <c r="D911">
        <v>6</v>
      </c>
      <c r="E911" s="65">
        <v>1.7130000000000001</v>
      </c>
      <c r="F911">
        <v>15.32</v>
      </c>
    </row>
    <row r="912" spans="1:6" x14ac:dyDescent="0.25">
      <c r="A912">
        <v>2019</v>
      </c>
      <c r="B912" t="s">
        <v>30</v>
      </c>
      <c r="C912">
        <v>363</v>
      </c>
      <c r="D912">
        <v>1</v>
      </c>
      <c r="E912" s="65">
        <v>0.72399999999999998</v>
      </c>
      <c r="F912">
        <v>11.44</v>
      </c>
    </row>
    <row r="913" spans="1:6" x14ac:dyDescent="0.25">
      <c r="A913">
        <v>2019</v>
      </c>
      <c r="B913" t="s">
        <v>30</v>
      </c>
      <c r="C913">
        <v>363</v>
      </c>
      <c r="D913">
        <v>2</v>
      </c>
      <c r="E913" s="65">
        <v>20.593</v>
      </c>
      <c r="F913">
        <v>35.950000000000003</v>
      </c>
    </row>
    <row r="914" spans="1:6" x14ac:dyDescent="0.25">
      <c r="A914">
        <v>2019</v>
      </c>
      <c r="B914" t="s">
        <v>30</v>
      </c>
      <c r="C914">
        <v>363</v>
      </c>
      <c r="D914">
        <v>3</v>
      </c>
      <c r="E914" s="65">
        <v>15.987</v>
      </c>
      <c r="F914">
        <v>33.020000000000003</v>
      </c>
    </row>
    <row r="915" spans="1:6" x14ac:dyDescent="0.25">
      <c r="A915">
        <v>2019</v>
      </c>
      <c r="B915" t="s">
        <v>30</v>
      </c>
      <c r="C915">
        <v>363</v>
      </c>
      <c r="D915">
        <v>4</v>
      </c>
      <c r="E915" s="65">
        <v>5.4740000000000002</v>
      </c>
      <c r="F915">
        <v>24.06</v>
      </c>
    </row>
    <row r="916" spans="1:6" x14ac:dyDescent="0.25">
      <c r="A916">
        <v>2019</v>
      </c>
      <c r="B916" t="s">
        <v>30</v>
      </c>
      <c r="C916">
        <v>363</v>
      </c>
      <c r="D916">
        <v>5</v>
      </c>
      <c r="E916" s="65">
        <v>9.1750000000000007</v>
      </c>
      <c r="F916">
        <v>26.95</v>
      </c>
    </row>
    <row r="917" spans="1:6" x14ac:dyDescent="0.25">
      <c r="A917">
        <v>2019</v>
      </c>
      <c r="B917" t="s">
        <v>30</v>
      </c>
      <c r="C917">
        <v>363</v>
      </c>
      <c r="D917">
        <v>6</v>
      </c>
      <c r="E917" s="65">
        <v>10.294</v>
      </c>
      <c r="F917">
        <v>27.76</v>
      </c>
    </row>
    <row r="918" spans="1:6" x14ac:dyDescent="0.25">
      <c r="A918">
        <v>2019</v>
      </c>
      <c r="B918" t="s">
        <v>30</v>
      </c>
      <c r="C918">
        <v>363</v>
      </c>
      <c r="D918">
        <v>7</v>
      </c>
      <c r="E918" s="65">
        <v>4.9160000000000004</v>
      </c>
      <c r="F918">
        <v>22.37</v>
      </c>
    </row>
    <row r="919" spans="1:6" x14ac:dyDescent="0.25">
      <c r="A919">
        <v>2019</v>
      </c>
      <c r="B919" t="s">
        <v>30</v>
      </c>
      <c r="C919">
        <v>363</v>
      </c>
      <c r="D919">
        <v>8</v>
      </c>
      <c r="E919" s="65">
        <v>13.805999999999999</v>
      </c>
      <c r="F919">
        <v>29.18</v>
      </c>
    </row>
    <row r="920" spans="1:6" x14ac:dyDescent="0.25">
      <c r="A920">
        <v>2019</v>
      </c>
      <c r="B920" t="s">
        <v>30</v>
      </c>
      <c r="C920">
        <v>363</v>
      </c>
      <c r="D920">
        <v>9</v>
      </c>
      <c r="E920" s="65">
        <v>10.146000000000001</v>
      </c>
      <c r="F920">
        <v>26.37</v>
      </c>
    </row>
    <row r="921" spans="1:6" x14ac:dyDescent="0.25">
      <c r="A921">
        <v>2019</v>
      </c>
      <c r="B921" t="s">
        <v>30</v>
      </c>
      <c r="C921">
        <v>364</v>
      </c>
      <c r="D921">
        <v>1</v>
      </c>
      <c r="E921" s="65">
        <v>0.71599999999999997</v>
      </c>
      <c r="F921">
        <v>11.5</v>
      </c>
    </row>
    <row r="922" spans="1:6" x14ac:dyDescent="0.25">
      <c r="A922">
        <v>2019</v>
      </c>
      <c r="B922" t="s">
        <v>30</v>
      </c>
      <c r="C922">
        <v>364</v>
      </c>
      <c r="D922">
        <v>2</v>
      </c>
      <c r="E922" s="65">
        <v>1.8340000000000001</v>
      </c>
      <c r="F922">
        <v>15.37</v>
      </c>
    </row>
    <row r="923" spans="1:6" x14ac:dyDescent="0.25">
      <c r="A923">
        <v>2019</v>
      </c>
      <c r="B923" t="s">
        <v>30</v>
      </c>
      <c r="C923">
        <v>364</v>
      </c>
      <c r="D923">
        <v>3</v>
      </c>
      <c r="E923" s="65">
        <v>0.99099999999999999</v>
      </c>
      <c r="F923">
        <v>12.63</v>
      </c>
    </row>
    <row r="924" spans="1:6" x14ac:dyDescent="0.25">
      <c r="A924">
        <v>2019</v>
      </c>
      <c r="B924" t="s">
        <v>30</v>
      </c>
      <c r="C924">
        <v>364</v>
      </c>
      <c r="D924">
        <v>4</v>
      </c>
      <c r="E924" s="65">
        <v>1.3540000000000001</v>
      </c>
      <c r="F924">
        <v>13.73</v>
      </c>
    </row>
    <row r="925" spans="1:6" x14ac:dyDescent="0.25">
      <c r="A925">
        <v>2019</v>
      </c>
      <c r="B925" t="s">
        <v>30</v>
      </c>
      <c r="C925">
        <v>364</v>
      </c>
      <c r="D925">
        <v>5</v>
      </c>
      <c r="E925" s="65">
        <v>0.89800000000000002</v>
      </c>
      <c r="F925">
        <v>12.45</v>
      </c>
    </row>
    <row r="926" spans="1:6" x14ac:dyDescent="0.25">
      <c r="A926">
        <v>2019</v>
      </c>
      <c r="B926" t="s">
        <v>30</v>
      </c>
      <c r="C926">
        <v>364</v>
      </c>
      <c r="D926">
        <v>6</v>
      </c>
      <c r="E926" s="65">
        <v>1.768</v>
      </c>
      <c r="F926">
        <v>15.76</v>
      </c>
    </row>
    <row r="927" spans="1:6" x14ac:dyDescent="0.25">
      <c r="A927">
        <v>2022</v>
      </c>
      <c r="B927" s="24" t="s">
        <v>28</v>
      </c>
      <c r="C927" s="12">
        <v>154</v>
      </c>
      <c r="D927" s="7">
        <v>1</v>
      </c>
      <c r="E927" s="66">
        <v>3.2360000000000002</v>
      </c>
      <c r="F927" s="26">
        <v>19.350000000000001</v>
      </c>
    </row>
    <row r="928" spans="1:6" x14ac:dyDescent="0.25">
      <c r="A928">
        <v>2022</v>
      </c>
      <c r="B928" s="24" t="s">
        <v>28</v>
      </c>
      <c r="C928" s="12">
        <v>154</v>
      </c>
      <c r="D928" s="7">
        <v>2</v>
      </c>
      <c r="E928" s="66">
        <v>5.5750000000000002</v>
      </c>
      <c r="F928" s="26">
        <v>22.72</v>
      </c>
    </row>
    <row r="929" spans="1:6" x14ac:dyDescent="0.25">
      <c r="A929">
        <v>2022</v>
      </c>
      <c r="B929" s="24" t="s">
        <v>28</v>
      </c>
      <c r="C929" s="12">
        <v>154</v>
      </c>
      <c r="D929" s="7">
        <v>3</v>
      </c>
      <c r="E929" s="66">
        <v>11.635999999999999</v>
      </c>
      <c r="F929" s="26">
        <v>29.11</v>
      </c>
    </row>
    <row r="930" spans="1:6" x14ac:dyDescent="0.25">
      <c r="A930">
        <v>2022</v>
      </c>
      <c r="B930" s="24" t="s">
        <v>28</v>
      </c>
      <c r="C930" s="12">
        <v>156</v>
      </c>
      <c r="D930" s="7">
        <v>1</v>
      </c>
      <c r="E930" s="67">
        <v>6.3310000000000004</v>
      </c>
      <c r="F930" s="25">
        <v>25.37</v>
      </c>
    </row>
    <row r="931" spans="1:6" x14ac:dyDescent="0.25">
      <c r="A931">
        <v>2022</v>
      </c>
      <c r="B931" s="24" t="s">
        <v>28</v>
      </c>
      <c r="C931" s="12">
        <v>156</v>
      </c>
      <c r="D931" s="7">
        <v>2</v>
      </c>
      <c r="E931" s="67">
        <v>14.042</v>
      </c>
      <c r="F931" s="25">
        <v>31.13</v>
      </c>
    </row>
    <row r="932" spans="1:6" x14ac:dyDescent="0.25">
      <c r="A932">
        <v>2022</v>
      </c>
      <c r="B932" s="24" t="s">
        <v>28</v>
      </c>
      <c r="C932" s="12">
        <v>156</v>
      </c>
      <c r="D932" s="7">
        <v>3</v>
      </c>
      <c r="E932" s="67">
        <v>9.1479999999999997</v>
      </c>
      <c r="F932" s="25">
        <v>28.97</v>
      </c>
    </row>
    <row r="933" spans="1:6" x14ac:dyDescent="0.25">
      <c r="A933">
        <v>2022</v>
      </c>
      <c r="B933" s="24" t="s">
        <v>28</v>
      </c>
      <c r="C933" s="12">
        <v>156</v>
      </c>
      <c r="D933" s="7">
        <v>4</v>
      </c>
      <c r="E933" s="66">
        <v>7.5129999999999999</v>
      </c>
      <c r="F933" s="26">
        <v>27.5</v>
      </c>
    </row>
    <row r="934" spans="1:6" x14ac:dyDescent="0.25">
      <c r="A934">
        <v>2022</v>
      </c>
      <c r="B934" s="24" t="s">
        <v>28</v>
      </c>
      <c r="C934" s="12">
        <v>156</v>
      </c>
      <c r="D934" s="7">
        <v>5</v>
      </c>
      <c r="E934" s="66">
        <v>4.9989999999999997</v>
      </c>
      <c r="F934" s="26">
        <v>21.45</v>
      </c>
    </row>
    <row r="935" spans="1:6" x14ac:dyDescent="0.25">
      <c r="A935">
        <v>2022</v>
      </c>
      <c r="B935" s="24" t="s">
        <v>28</v>
      </c>
      <c r="C935" s="12">
        <v>156</v>
      </c>
      <c r="D935" s="7">
        <v>6</v>
      </c>
      <c r="E935" s="66">
        <v>5.2270000000000003</v>
      </c>
      <c r="F935" s="26">
        <v>24.22</v>
      </c>
    </row>
    <row r="936" spans="1:6" x14ac:dyDescent="0.25">
      <c r="A936">
        <v>2022</v>
      </c>
      <c r="B936" s="24" t="s">
        <v>28</v>
      </c>
      <c r="C936" s="12">
        <v>156</v>
      </c>
      <c r="D936" s="7">
        <v>7</v>
      </c>
      <c r="E936" s="66">
        <v>5.12</v>
      </c>
      <c r="F936" s="26">
        <v>22.57</v>
      </c>
    </row>
    <row r="937" spans="1:6" x14ac:dyDescent="0.25">
      <c r="A937">
        <v>2022</v>
      </c>
      <c r="B937" s="24" t="s">
        <v>28</v>
      </c>
      <c r="C937" s="12">
        <v>161</v>
      </c>
      <c r="D937" s="7">
        <v>1</v>
      </c>
      <c r="E937" s="67">
        <v>14.507999999999999</v>
      </c>
      <c r="F937" s="25">
        <v>34.200000000000003</v>
      </c>
    </row>
    <row r="938" spans="1:6" x14ac:dyDescent="0.25">
      <c r="A938">
        <v>2022</v>
      </c>
      <c r="B938" s="24" t="s">
        <v>28</v>
      </c>
      <c r="C938" s="12">
        <v>161</v>
      </c>
      <c r="D938" s="7">
        <v>2</v>
      </c>
      <c r="E938" s="67">
        <v>6.7729999999999997</v>
      </c>
      <c r="F938" s="25">
        <v>25.97</v>
      </c>
    </row>
    <row r="939" spans="1:6" x14ac:dyDescent="0.25">
      <c r="A939">
        <v>2022</v>
      </c>
      <c r="B939" s="24" t="s">
        <v>28</v>
      </c>
      <c r="C939" s="12">
        <v>161</v>
      </c>
      <c r="D939" s="7">
        <v>3</v>
      </c>
      <c r="E939" s="66">
        <v>9.0540000000000003</v>
      </c>
      <c r="F939" s="25">
        <v>28.58</v>
      </c>
    </row>
    <row r="940" spans="1:6" x14ac:dyDescent="0.25">
      <c r="A940">
        <v>2022</v>
      </c>
      <c r="B940" s="24" t="s">
        <v>28</v>
      </c>
      <c r="C940" s="12">
        <v>161</v>
      </c>
      <c r="D940" s="7">
        <v>4</v>
      </c>
      <c r="E940" s="66">
        <v>4.9139999999999997</v>
      </c>
      <c r="F940" s="26">
        <v>23.9</v>
      </c>
    </row>
    <row r="941" spans="1:6" x14ac:dyDescent="0.25">
      <c r="A941">
        <v>2022</v>
      </c>
      <c r="B941" s="24" t="s">
        <v>28</v>
      </c>
      <c r="C941" s="12">
        <v>161</v>
      </c>
      <c r="D941" s="7">
        <v>5</v>
      </c>
      <c r="E941" s="66">
        <v>13.445</v>
      </c>
      <c r="F941" s="26">
        <v>34.729999999999997</v>
      </c>
    </row>
    <row r="942" spans="1:6" x14ac:dyDescent="0.25">
      <c r="A942">
        <v>2022</v>
      </c>
      <c r="B942" s="24" t="s">
        <v>28</v>
      </c>
      <c r="C942" s="12">
        <v>161</v>
      </c>
      <c r="D942" s="7">
        <v>6</v>
      </c>
      <c r="E942" s="66">
        <v>5.476</v>
      </c>
      <c r="F942" s="26">
        <v>25.47</v>
      </c>
    </row>
    <row r="943" spans="1:6" x14ac:dyDescent="0.25">
      <c r="A943">
        <v>2022</v>
      </c>
      <c r="B943" s="24" t="s">
        <v>28</v>
      </c>
      <c r="C943" s="12">
        <v>171</v>
      </c>
      <c r="D943" s="7">
        <v>1</v>
      </c>
      <c r="E943" s="67">
        <v>11.79</v>
      </c>
      <c r="F943" s="25">
        <v>31.81</v>
      </c>
    </row>
    <row r="944" spans="1:6" x14ac:dyDescent="0.25">
      <c r="A944">
        <v>2022</v>
      </c>
      <c r="B944" s="24" t="s">
        <v>28</v>
      </c>
      <c r="C944" s="12">
        <v>171</v>
      </c>
      <c r="D944" s="7">
        <v>2</v>
      </c>
      <c r="E944" s="67">
        <v>10.061999999999999</v>
      </c>
      <c r="F944" s="25">
        <v>29.31</v>
      </c>
    </row>
    <row r="945" spans="1:6" x14ac:dyDescent="0.25">
      <c r="A945">
        <v>2022</v>
      </c>
      <c r="B945" s="24" t="s">
        <v>28</v>
      </c>
      <c r="C945" s="12">
        <v>171</v>
      </c>
      <c r="D945" s="7">
        <v>3</v>
      </c>
      <c r="E945" s="67">
        <v>16.745999999999999</v>
      </c>
      <c r="F945" s="25">
        <v>37.130000000000003</v>
      </c>
    </row>
    <row r="946" spans="1:6" x14ac:dyDescent="0.25">
      <c r="A946">
        <v>2022</v>
      </c>
      <c r="B946" s="24" t="s">
        <v>28</v>
      </c>
      <c r="C946" s="12">
        <v>171</v>
      </c>
      <c r="D946" s="7">
        <v>4</v>
      </c>
      <c r="E946" s="66">
        <v>8.298</v>
      </c>
      <c r="F946" s="26">
        <v>27.93</v>
      </c>
    </row>
    <row r="947" spans="1:6" x14ac:dyDescent="0.25">
      <c r="A947">
        <v>2022</v>
      </c>
      <c r="B947" s="24" t="s">
        <v>28</v>
      </c>
      <c r="C947" s="12">
        <v>171</v>
      </c>
      <c r="D947" s="7">
        <v>5</v>
      </c>
      <c r="E947" s="66">
        <v>9.3149999999999995</v>
      </c>
      <c r="F947" s="26">
        <v>27.5</v>
      </c>
    </row>
    <row r="948" spans="1:6" x14ac:dyDescent="0.25">
      <c r="A948">
        <v>2022</v>
      </c>
      <c r="B948" s="24" t="s">
        <v>28</v>
      </c>
      <c r="C948" s="12">
        <v>171</v>
      </c>
      <c r="D948" s="7">
        <v>6</v>
      </c>
      <c r="E948" s="66">
        <v>11.718</v>
      </c>
      <c r="F948" s="26">
        <v>30.68</v>
      </c>
    </row>
    <row r="949" spans="1:6" x14ac:dyDescent="0.25">
      <c r="A949">
        <v>2022</v>
      </c>
      <c r="B949" s="24" t="s">
        <v>28</v>
      </c>
      <c r="C949" s="12">
        <v>171</v>
      </c>
      <c r="D949" s="7">
        <v>7</v>
      </c>
      <c r="E949" s="66">
        <v>9.859</v>
      </c>
      <c r="F949" s="26">
        <v>30.32</v>
      </c>
    </row>
    <row r="950" spans="1:6" x14ac:dyDescent="0.25">
      <c r="A950">
        <v>2022</v>
      </c>
      <c r="B950" s="24" t="s">
        <v>28</v>
      </c>
      <c r="C950" s="12">
        <v>171</v>
      </c>
      <c r="D950" s="7">
        <v>8</v>
      </c>
      <c r="E950" s="66">
        <v>10.565</v>
      </c>
      <c r="F950" s="26">
        <v>31.84</v>
      </c>
    </row>
    <row r="951" spans="1:6" x14ac:dyDescent="0.25">
      <c r="A951">
        <v>2022</v>
      </c>
      <c r="B951" s="24" t="s">
        <v>28</v>
      </c>
      <c r="C951" s="12">
        <v>171</v>
      </c>
      <c r="D951" s="7">
        <v>9</v>
      </c>
      <c r="E951" s="66">
        <v>4.6660000000000004</v>
      </c>
      <c r="F951" s="26">
        <v>21.85</v>
      </c>
    </row>
    <row r="952" spans="1:6" x14ac:dyDescent="0.25">
      <c r="A952">
        <v>2022</v>
      </c>
      <c r="B952" s="24" t="s">
        <v>28</v>
      </c>
      <c r="C952" s="12">
        <v>171</v>
      </c>
      <c r="D952" s="7">
        <v>10</v>
      </c>
      <c r="E952" s="66">
        <v>9.5350000000000001</v>
      </c>
      <c r="F952" s="26">
        <v>28.64</v>
      </c>
    </row>
    <row r="953" spans="1:6" x14ac:dyDescent="0.25">
      <c r="A953">
        <v>2022</v>
      </c>
      <c r="B953" s="24" t="s">
        <v>28</v>
      </c>
      <c r="C953" s="12">
        <v>171</v>
      </c>
      <c r="D953" s="7">
        <v>11</v>
      </c>
      <c r="E953" s="66">
        <v>4.867</v>
      </c>
      <c r="F953" s="26">
        <v>22.35</v>
      </c>
    </row>
    <row r="954" spans="1:6" x14ac:dyDescent="0.25">
      <c r="A954">
        <v>2022</v>
      </c>
      <c r="B954" s="24" t="s">
        <v>28</v>
      </c>
      <c r="C954" s="12">
        <v>171</v>
      </c>
      <c r="D954" s="7">
        <v>12</v>
      </c>
      <c r="E954" s="66">
        <v>10.122999999999999</v>
      </c>
      <c r="F954" s="26">
        <v>30.96</v>
      </c>
    </row>
    <row r="955" spans="1:6" x14ac:dyDescent="0.25">
      <c r="A955">
        <v>2022</v>
      </c>
      <c r="B955" s="24" t="s">
        <v>28</v>
      </c>
      <c r="C955" s="12">
        <v>174</v>
      </c>
      <c r="D955" s="7">
        <v>4</v>
      </c>
      <c r="E955" s="67">
        <v>10.172000000000001</v>
      </c>
      <c r="F955" s="25">
        <v>21.45</v>
      </c>
    </row>
    <row r="956" spans="1:6" x14ac:dyDescent="0.25">
      <c r="A956">
        <v>2022</v>
      </c>
      <c r="B956" s="24" t="s">
        <v>28</v>
      </c>
      <c r="C956" s="12">
        <v>174</v>
      </c>
      <c r="D956" s="7">
        <v>5</v>
      </c>
      <c r="E956" s="67">
        <v>9.6660000000000004</v>
      </c>
      <c r="F956" s="25">
        <v>26.17</v>
      </c>
    </row>
    <row r="957" spans="1:6" x14ac:dyDescent="0.25">
      <c r="A957">
        <v>2022</v>
      </c>
      <c r="B957" s="24" t="s">
        <v>28</v>
      </c>
      <c r="C957" s="12">
        <v>174</v>
      </c>
      <c r="D957" s="7">
        <v>6</v>
      </c>
      <c r="E957" s="67">
        <v>11.26</v>
      </c>
      <c r="F957" s="25">
        <v>30.77</v>
      </c>
    </row>
    <row r="958" spans="1:6" x14ac:dyDescent="0.25">
      <c r="A958">
        <v>2022</v>
      </c>
      <c r="B958" s="24" t="s">
        <v>28</v>
      </c>
      <c r="C958" s="12">
        <v>174</v>
      </c>
      <c r="D958" s="7">
        <v>7</v>
      </c>
      <c r="E958" s="66">
        <v>8.9770000000000003</v>
      </c>
      <c r="F958" s="26">
        <v>28.32</v>
      </c>
    </row>
    <row r="959" spans="1:6" x14ac:dyDescent="0.25">
      <c r="A959">
        <v>2022</v>
      </c>
      <c r="B959" s="24" t="s">
        <v>28</v>
      </c>
      <c r="C959" s="12">
        <v>174</v>
      </c>
      <c r="D959" s="7">
        <v>8</v>
      </c>
      <c r="E959" s="66">
        <v>14.734999999999999</v>
      </c>
      <c r="F959" s="26">
        <v>32.68</v>
      </c>
    </row>
    <row r="960" spans="1:6" x14ac:dyDescent="0.25">
      <c r="A960">
        <v>2022</v>
      </c>
      <c r="B960" s="24" t="s">
        <v>28</v>
      </c>
      <c r="C960" s="12">
        <v>174</v>
      </c>
      <c r="D960" s="7">
        <v>9</v>
      </c>
      <c r="E960" s="66">
        <v>10.959</v>
      </c>
      <c r="F960" s="26">
        <v>29.21</v>
      </c>
    </row>
    <row r="961" spans="1:6" x14ac:dyDescent="0.25">
      <c r="A961">
        <v>2022</v>
      </c>
      <c r="B961" s="24" t="s">
        <v>28</v>
      </c>
      <c r="C961" s="12">
        <v>174</v>
      </c>
      <c r="D961" s="7">
        <v>10</v>
      </c>
      <c r="E961" s="66">
        <v>16.067</v>
      </c>
      <c r="F961" s="26">
        <v>36.31</v>
      </c>
    </row>
    <row r="962" spans="1:6" x14ac:dyDescent="0.25">
      <c r="A962">
        <v>2022</v>
      </c>
      <c r="B962" s="24" t="s">
        <v>28</v>
      </c>
      <c r="C962" s="12">
        <v>174</v>
      </c>
      <c r="D962" s="7">
        <v>11</v>
      </c>
      <c r="E962" s="66">
        <v>14.718999999999999</v>
      </c>
      <c r="F962" s="26">
        <v>34.380000000000003</v>
      </c>
    </row>
    <row r="963" spans="1:6" x14ac:dyDescent="0.25">
      <c r="A963">
        <v>2022</v>
      </c>
      <c r="B963" s="24" t="s">
        <v>28</v>
      </c>
      <c r="C963" s="12">
        <v>174</v>
      </c>
      <c r="D963" s="7">
        <v>12</v>
      </c>
      <c r="E963" s="66">
        <v>10.379</v>
      </c>
      <c r="F963" s="26">
        <v>31.01</v>
      </c>
    </row>
    <row r="964" spans="1:6" x14ac:dyDescent="0.25">
      <c r="A964">
        <v>2022</v>
      </c>
      <c r="B964" s="24" t="s">
        <v>28</v>
      </c>
      <c r="C964" s="12">
        <v>175</v>
      </c>
      <c r="D964" s="7">
        <v>1</v>
      </c>
      <c r="E964" s="66">
        <v>8.6620000000000008</v>
      </c>
      <c r="F964" s="26">
        <v>19.7</v>
      </c>
    </row>
    <row r="965" spans="1:6" x14ac:dyDescent="0.25">
      <c r="A965">
        <v>2022</v>
      </c>
      <c r="B965" s="24" t="s">
        <v>28</v>
      </c>
      <c r="C965" s="12">
        <v>175</v>
      </c>
      <c r="D965" s="7">
        <v>2</v>
      </c>
      <c r="E965" s="66">
        <v>3.5750000000000002</v>
      </c>
      <c r="F965" s="26">
        <v>19.649999999999999</v>
      </c>
    </row>
    <row r="966" spans="1:6" x14ac:dyDescent="0.25">
      <c r="A966">
        <v>2022</v>
      </c>
      <c r="B966" s="24" t="s">
        <v>28</v>
      </c>
      <c r="C966" s="12">
        <v>175</v>
      </c>
      <c r="D966" s="7">
        <v>3</v>
      </c>
      <c r="E966" s="66">
        <v>3.0019999999999998</v>
      </c>
      <c r="F966" s="26">
        <v>18.079999999999998</v>
      </c>
    </row>
    <row r="967" spans="1:6" x14ac:dyDescent="0.25">
      <c r="A967">
        <v>2022</v>
      </c>
      <c r="B967" s="24" t="s">
        <v>28</v>
      </c>
      <c r="C967" s="12">
        <v>175</v>
      </c>
      <c r="D967" s="7">
        <v>4</v>
      </c>
      <c r="E967" s="66">
        <v>3.5910000000000002</v>
      </c>
      <c r="F967" s="26">
        <v>21.13</v>
      </c>
    </row>
    <row r="968" spans="1:6" x14ac:dyDescent="0.25">
      <c r="A968">
        <v>2022</v>
      </c>
      <c r="B968" s="24" t="s">
        <v>28</v>
      </c>
      <c r="C968" s="12">
        <v>175</v>
      </c>
      <c r="D968" s="7">
        <v>5</v>
      </c>
      <c r="E968" s="66">
        <v>2.0379999999999998</v>
      </c>
      <c r="F968" s="26">
        <v>15.81</v>
      </c>
    </row>
    <row r="969" spans="1:6" x14ac:dyDescent="0.25">
      <c r="A969">
        <v>2022</v>
      </c>
      <c r="B969" s="24" t="s">
        <v>28</v>
      </c>
      <c r="C969" s="12">
        <v>175</v>
      </c>
      <c r="D969" s="7">
        <v>6</v>
      </c>
      <c r="E969" s="66">
        <v>1.3839999999999999</v>
      </c>
      <c r="F969" s="26">
        <v>13.51</v>
      </c>
    </row>
    <row r="970" spans="1:6" x14ac:dyDescent="0.25">
      <c r="A970">
        <v>2022</v>
      </c>
      <c r="B970" s="24" t="s">
        <v>28</v>
      </c>
      <c r="C970" s="12">
        <v>175</v>
      </c>
      <c r="D970" s="7">
        <v>7</v>
      </c>
      <c r="E970" s="66">
        <v>0.91900000000000004</v>
      </c>
      <c r="F970" s="26">
        <v>12</v>
      </c>
    </row>
    <row r="971" spans="1:6" x14ac:dyDescent="0.25">
      <c r="A971">
        <v>2022</v>
      </c>
      <c r="B971" s="24" t="s">
        <v>28</v>
      </c>
      <c r="C971" s="12">
        <v>178</v>
      </c>
      <c r="D971" s="7">
        <v>1</v>
      </c>
      <c r="E971" s="67">
        <v>8.1150000000000002</v>
      </c>
      <c r="F971" s="25">
        <v>24.61</v>
      </c>
    </row>
    <row r="972" spans="1:6" x14ac:dyDescent="0.25">
      <c r="A972">
        <v>2022</v>
      </c>
      <c r="B972" s="24" t="s">
        <v>28</v>
      </c>
      <c r="C972" s="12">
        <v>178</v>
      </c>
      <c r="D972" s="7">
        <v>2</v>
      </c>
      <c r="E972" s="67">
        <v>5.1109999999999998</v>
      </c>
      <c r="F972" s="25">
        <v>21.22</v>
      </c>
    </row>
    <row r="973" spans="1:6" x14ac:dyDescent="0.25">
      <c r="A973">
        <v>2022</v>
      </c>
      <c r="B973" s="24" t="s">
        <v>28</v>
      </c>
      <c r="C973" s="12">
        <v>178</v>
      </c>
      <c r="D973" s="7">
        <v>3</v>
      </c>
      <c r="E973" s="67">
        <v>2.9630000000000001</v>
      </c>
      <c r="F973" s="25">
        <v>17.28</v>
      </c>
    </row>
    <row r="974" spans="1:6" x14ac:dyDescent="0.25">
      <c r="A974">
        <v>2022</v>
      </c>
      <c r="B974" s="24" t="s">
        <v>28</v>
      </c>
      <c r="C974" s="12">
        <v>178</v>
      </c>
      <c r="D974" s="7">
        <v>4</v>
      </c>
      <c r="E974" s="66">
        <v>1.5489999999999999</v>
      </c>
      <c r="F974" s="26">
        <v>14.83</v>
      </c>
    </row>
    <row r="975" spans="1:6" x14ac:dyDescent="0.25">
      <c r="A975">
        <v>2022</v>
      </c>
      <c r="B975" s="24" t="s">
        <v>28</v>
      </c>
      <c r="C975" s="12">
        <v>178</v>
      </c>
      <c r="D975" s="7">
        <v>5</v>
      </c>
      <c r="E975" s="66">
        <v>1.196</v>
      </c>
      <c r="F975" s="26">
        <v>13.54</v>
      </c>
    </row>
    <row r="976" spans="1:6" x14ac:dyDescent="0.25">
      <c r="A976">
        <v>2022</v>
      </c>
      <c r="B976" s="24" t="s">
        <v>28</v>
      </c>
      <c r="C976" s="12">
        <v>178</v>
      </c>
      <c r="D976" s="7">
        <v>6</v>
      </c>
      <c r="E976" s="66">
        <v>1.155</v>
      </c>
      <c r="F976" s="26">
        <v>11.8</v>
      </c>
    </row>
    <row r="977" spans="1:6" x14ac:dyDescent="0.25">
      <c r="A977">
        <v>2022</v>
      </c>
      <c r="B977" s="24" t="s">
        <v>28</v>
      </c>
      <c r="C977" s="12">
        <v>178</v>
      </c>
      <c r="D977" s="7">
        <v>7</v>
      </c>
      <c r="E977" s="66">
        <v>0.95799999999999996</v>
      </c>
      <c r="F977" s="26">
        <v>11.91</v>
      </c>
    </row>
    <row r="978" spans="1:6" x14ac:dyDescent="0.25">
      <c r="A978">
        <v>2022</v>
      </c>
      <c r="B978" s="24" t="s">
        <v>28</v>
      </c>
      <c r="C978" s="12">
        <v>185</v>
      </c>
      <c r="D978" s="7">
        <v>1</v>
      </c>
      <c r="E978" s="67">
        <v>5.2990000000000004</v>
      </c>
      <c r="F978" s="25">
        <v>21.39</v>
      </c>
    </row>
    <row r="979" spans="1:6" x14ac:dyDescent="0.25">
      <c r="A979">
        <v>2022</v>
      </c>
      <c r="B979" s="24" t="s">
        <v>28</v>
      </c>
      <c r="C979" s="12">
        <v>185</v>
      </c>
      <c r="D979" s="7">
        <v>2</v>
      </c>
      <c r="E979" s="67">
        <v>5.7549999999999999</v>
      </c>
      <c r="F979" s="25">
        <v>23.01</v>
      </c>
    </row>
    <row r="980" spans="1:6" x14ac:dyDescent="0.25">
      <c r="A980">
        <v>2022</v>
      </c>
      <c r="B980" s="24" t="s">
        <v>28</v>
      </c>
      <c r="C980" s="12">
        <v>185</v>
      </c>
      <c r="D980" s="7">
        <v>3</v>
      </c>
      <c r="E980" s="67">
        <v>5.3140000000000001</v>
      </c>
      <c r="F980" s="25">
        <v>22.73</v>
      </c>
    </row>
    <row r="981" spans="1:6" x14ac:dyDescent="0.25">
      <c r="A981">
        <v>2022</v>
      </c>
      <c r="B981" s="24" t="s">
        <v>28</v>
      </c>
      <c r="C981" s="12">
        <v>185</v>
      </c>
      <c r="D981" s="7">
        <v>4</v>
      </c>
      <c r="E981" s="66">
        <v>3.831</v>
      </c>
      <c r="F981" s="26">
        <v>18.16</v>
      </c>
    </row>
    <row r="982" spans="1:6" x14ac:dyDescent="0.25">
      <c r="A982">
        <v>2022</v>
      </c>
      <c r="B982" s="24" t="s">
        <v>28</v>
      </c>
      <c r="C982" s="12">
        <v>185</v>
      </c>
      <c r="D982" s="7">
        <v>5</v>
      </c>
      <c r="E982" s="66">
        <v>4.0659999999999998</v>
      </c>
      <c r="F982" s="26">
        <v>18.399999999999999</v>
      </c>
    </row>
    <row r="983" spans="1:6" x14ac:dyDescent="0.25">
      <c r="A983">
        <v>2022</v>
      </c>
      <c r="B983" s="24" t="s">
        <v>28</v>
      </c>
      <c r="C983" s="12">
        <v>185</v>
      </c>
      <c r="D983" s="7">
        <v>6</v>
      </c>
      <c r="E983" s="66">
        <v>2.7210000000000001</v>
      </c>
      <c r="F983" s="26">
        <v>17.809999999999999</v>
      </c>
    </row>
    <row r="984" spans="1:6" x14ac:dyDescent="0.25">
      <c r="A984">
        <v>2022</v>
      </c>
      <c r="B984" s="24" t="s">
        <v>28</v>
      </c>
      <c r="C984" s="12">
        <v>185</v>
      </c>
      <c r="D984" s="7">
        <v>7</v>
      </c>
      <c r="E984" s="66">
        <v>1.258</v>
      </c>
      <c r="F984" s="26">
        <v>13.1</v>
      </c>
    </row>
    <row r="985" spans="1:6" x14ac:dyDescent="0.25">
      <c r="A985">
        <v>2022</v>
      </c>
      <c r="B985" s="24" t="s">
        <v>28</v>
      </c>
      <c r="C985" s="12">
        <v>190</v>
      </c>
      <c r="D985" s="7">
        <v>1</v>
      </c>
      <c r="E985" s="67">
        <v>3.1110000000000002</v>
      </c>
      <c r="F985" s="25">
        <v>18.079999999999998</v>
      </c>
    </row>
    <row r="986" spans="1:6" x14ac:dyDescent="0.25">
      <c r="A986">
        <v>2022</v>
      </c>
      <c r="B986" s="24" t="s">
        <v>28</v>
      </c>
      <c r="C986" s="12">
        <v>190</v>
      </c>
      <c r="D986" s="7">
        <v>2</v>
      </c>
      <c r="E986" s="67">
        <v>2.7719999999999998</v>
      </c>
      <c r="F986" s="25">
        <v>17.13</v>
      </c>
    </row>
    <row r="987" spans="1:6" x14ac:dyDescent="0.25">
      <c r="A987">
        <v>2022</v>
      </c>
      <c r="B987" s="24" t="s">
        <v>28</v>
      </c>
      <c r="C987" s="12">
        <v>190</v>
      </c>
      <c r="D987" s="7">
        <v>3</v>
      </c>
      <c r="E987" s="67">
        <v>2.7290000000000001</v>
      </c>
      <c r="F987" s="25">
        <v>17.36</v>
      </c>
    </row>
    <row r="988" spans="1:6" x14ac:dyDescent="0.25">
      <c r="A988">
        <v>2022</v>
      </c>
      <c r="B988" s="24" t="s">
        <v>28</v>
      </c>
      <c r="C988" s="12">
        <v>190</v>
      </c>
      <c r="D988" s="7">
        <v>4</v>
      </c>
      <c r="E988" s="66">
        <v>4.8550000000000004</v>
      </c>
      <c r="F988" s="26">
        <v>22.31</v>
      </c>
    </row>
    <row r="989" spans="1:6" x14ac:dyDescent="0.25">
      <c r="A989">
        <v>2022</v>
      </c>
      <c r="B989" s="24" t="s">
        <v>28</v>
      </c>
      <c r="C989" s="12">
        <v>190</v>
      </c>
      <c r="D989" s="7">
        <v>5</v>
      </c>
      <c r="E989" s="66">
        <v>8.11</v>
      </c>
      <c r="F989" s="26">
        <v>26.97</v>
      </c>
    </row>
    <row r="990" spans="1:6" x14ac:dyDescent="0.25">
      <c r="A990">
        <v>2022</v>
      </c>
      <c r="B990" s="24" t="s">
        <v>28</v>
      </c>
      <c r="C990" s="12">
        <v>190</v>
      </c>
      <c r="D990" s="7">
        <v>6</v>
      </c>
      <c r="E990" s="66">
        <v>6.6760000000000002</v>
      </c>
      <c r="F990" s="26">
        <v>24.35</v>
      </c>
    </row>
    <row r="991" spans="1:6" x14ac:dyDescent="0.25">
      <c r="A991">
        <v>2022</v>
      </c>
      <c r="B991" s="24" t="s">
        <v>28</v>
      </c>
      <c r="C991" s="12">
        <v>190</v>
      </c>
      <c r="D991" s="7">
        <v>7</v>
      </c>
      <c r="E991" s="66">
        <v>15.87</v>
      </c>
      <c r="F991" s="26">
        <v>34.11</v>
      </c>
    </row>
    <row r="992" spans="1:6" x14ac:dyDescent="0.25">
      <c r="A992">
        <v>2022</v>
      </c>
      <c r="B992" s="24" t="s">
        <v>28</v>
      </c>
      <c r="C992" s="12">
        <v>193</v>
      </c>
      <c r="D992" s="7">
        <v>1</v>
      </c>
      <c r="E992" s="67">
        <v>9.1300000000000008</v>
      </c>
      <c r="F992" s="25">
        <v>26.36</v>
      </c>
    </row>
    <row r="993" spans="1:6" x14ac:dyDescent="0.25">
      <c r="A993">
        <v>2022</v>
      </c>
      <c r="B993" s="24" t="s">
        <v>28</v>
      </c>
      <c r="C993" s="12">
        <v>193</v>
      </c>
      <c r="D993" s="7">
        <v>2</v>
      </c>
      <c r="E993" s="67">
        <v>10.356</v>
      </c>
      <c r="F993" s="25">
        <v>28.21</v>
      </c>
    </row>
    <row r="994" spans="1:6" x14ac:dyDescent="0.25">
      <c r="A994">
        <v>2022</v>
      </c>
      <c r="B994" s="24" t="s">
        <v>28</v>
      </c>
      <c r="C994" s="12">
        <v>193</v>
      </c>
      <c r="D994" s="7">
        <v>3</v>
      </c>
      <c r="E994" s="67">
        <v>6.9130000000000003</v>
      </c>
      <c r="F994" s="25">
        <v>26.7</v>
      </c>
    </row>
    <row r="995" spans="1:6" x14ac:dyDescent="0.25">
      <c r="A995">
        <v>2022</v>
      </c>
      <c r="B995" s="24" t="s">
        <v>28</v>
      </c>
      <c r="C995" s="12">
        <v>193</v>
      </c>
      <c r="D995" s="7">
        <v>4</v>
      </c>
      <c r="E995" s="66">
        <v>13.375</v>
      </c>
      <c r="F995" s="26">
        <v>31.48</v>
      </c>
    </row>
    <row r="996" spans="1:6" x14ac:dyDescent="0.25">
      <c r="A996">
        <v>2022</v>
      </c>
      <c r="B996" s="24" t="s">
        <v>28</v>
      </c>
      <c r="C996" s="12">
        <v>193</v>
      </c>
      <c r="D996" s="7">
        <v>5</v>
      </c>
      <c r="E996" s="66">
        <v>22.114999999999998</v>
      </c>
      <c r="F996" s="26">
        <v>38.82</v>
      </c>
    </row>
    <row r="997" spans="1:6" x14ac:dyDescent="0.25">
      <c r="A997">
        <v>2022</v>
      </c>
      <c r="B997" s="24" t="s">
        <v>28</v>
      </c>
      <c r="C997" s="12">
        <v>193</v>
      </c>
      <c r="D997" s="7">
        <v>6</v>
      </c>
      <c r="E997" s="66">
        <v>22.856999999999999</v>
      </c>
      <c r="F997" s="26">
        <v>37.479999999999997</v>
      </c>
    </row>
    <row r="998" spans="1:6" x14ac:dyDescent="0.25">
      <c r="A998">
        <v>2022</v>
      </c>
      <c r="B998" s="24" t="s">
        <v>28</v>
      </c>
      <c r="C998" s="12">
        <v>193</v>
      </c>
      <c r="D998" s="7">
        <v>7</v>
      </c>
      <c r="E998" s="66">
        <v>6.7</v>
      </c>
      <c r="F998" s="26">
        <v>23.99</v>
      </c>
    </row>
    <row r="999" spans="1:6" x14ac:dyDescent="0.25">
      <c r="A999">
        <v>2022</v>
      </c>
      <c r="B999" s="24" t="s">
        <v>28</v>
      </c>
      <c r="C999" s="12">
        <v>197</v>
      </c>
      <c r="D999" s="7">
        <v>1</v>
      </c>
      <c r="E999" s="67">
        <v>10.454000000000001</v>
      </c>
      <c r="F999" s="25">
        <v>29.68</v>
      </c>
    </row>
    <row r="1000" spans="1:6" x14ac:dyDescent="0.25">
      <c r="A1000">
        <v>2022</v>
      </c>
      <c r="B1000" s="24" t="s">
        <v>28</v>
      </c>
      <c r="C1000" s="12">
        <v>197</v>
      </c>
      <c r="D1000" s="7">
        <v>2</v>
      </c>
      <c r="E1000" s="67">
        <v>10.510999999999999</v>
      </c>
      <c r="F1000" s="25">
        <v>31.68</v>
      </c>
    </row>
    <row r="1001" spans="1:6" x14ac:dyDescent="0.25">
      <c r="A1001">
        <v>2022</v>
      </c>
      <c r="B1001" s="24" t="s">
        <v>28</v>
      </c>
      <c r="C1001" s="12">
        <v>197</v>
      </c>
      <c r="D1001" s="7">
        <v>3</v>
      </c>
      <c r="E1001" s="67">
        <v>3.7839999999999998</v>
      </c>
      <c r="F1001" s="25">
        <v>20.350000000000001</v>
      </c>
    </row>
    <row r="1002" spans="1:6" x14ac:dyDescent="0.25">
      <c r="A1002">
        <v>2022</v>
      </c>
      <c r="B1002" s="24" t="s">
        <v>28</v>
      </c>
      <c r="C1002" s="12">
        <v>197</v>
      </c>
      <c r="D1002" s="7">
        <v>4</v>
      </c>
      <c r="E1002" s="66">
        <v>3.8559999999999999</v>
      </c>
      <c r="F1002" s="26">
        <v>18.71</v>
      </c>
    </row>
    <row r="1003" spans="1:6" x14ac:dyDescent="0.25">
      <c r="A1003">
        <v>2022</v>
      </c>
      <c r="B1003" s="24" t="s">
        <v>28</v>
      </c>
      <c r="C1003" s="12">
        <v>197</v>
      </c>
      <c r="D1003" s="7">
        <v>5</v>
      </c>
      <c r="E1003" s="66">
        <v>2.4129999999999998</v>
      </c>
      <c r="F1003" s="26">
        <v>17.440000000000001</v>
      </c>
    </row>
    <row r="1004" spans="1:6" x14ac:dyDescent="0.25">
      <c r="A1004">
        <v>2022</v>
      </c>
      <c r="B1004" s="24" t="s">
        <v>28</v>
      </c>
      <c r="C1004" s="12">
        <v>198</v>
      </c>
      <c r="D1004" s="7">
        <v>1</v>
      </c>
      <c r="E1004" s="67">
        <v>10.244999999999999</v>
      </c>
      <c r="F1004" s="25">
        <v>29.74</v>
      </c>
    </row>
    <row r="1005" spans="1:6" x14ac:dyDescent="0.25">
      <c r="A1005">
        <v>2022</v>
      </c>
      <c r="B1005" s="24" t="s">
        <v>28</v>
      </c>
      <c r="C1005" s="12">
        <v>198</v>
      </c>
      <c r="D1005" s="7">
        <v>2</v>
      </c>
      <c r="E1005" s="67">
        <v>10.56</v>
      </c>
      <c r="F1005" s="25">
        <v>29.34</v>
      </c>
    </row>
    <row r="1006" spans="1:6" x14ac:dyDescent="0.25">
      <c r="A1006">
        <v>2022</v>
      </c>
      <c r="B1006" s="24" t="s">
        <v>28</v>
      </c>
      <c r="C1006" s="12">
        <v>198</v>
      </c>
      <c r="D1006" s="7">
        <v>3</v>
      </c>
      <c r="E1006" s="67">
        <v>2.339</v>
      </c>
      <c r="F1006" s="25">
        <v>15.98</v>
      </c>
    </row>
    <row r="1007" spans="1:6" x14ac:dyDescent="0.25">
      <c r="A1007">
        <v>2022</v>
      </c>
      <c r="B1007" s="24" t="s">
        <v>28</v>
      </c>
      <c r="C1007" s="12">
        <v>198</v>
      </c>
      <c r="D1007" s="7">
        <v>4</v>
      </c>
      <c r="E1007" s="66">
        <v>18.827999999999999</v>
      </c>
      <c r="F1007" s="26">
        <v>34.5</v>
      </c>
    </row>
    <row r="1008" spans="1:6" x14ac:dyDescent="0.25">
      <c r="A1008">
        <v>2022</v>
      </c>
      <c r="B1008" s="24" t="s">
        <v>28</v>
      </c>
      <c r="C1008" s="12">
        <v>198</v>
      </c>
      <c r="D1008" s="7">
        <v>5</v>
      </c>
      <c r="E1008" s="66">
        <v>3.8279999999999998</v>
      </c>
      <c r="F1008" s="26">
        <v>21.88</v>
      </c>
    </row>
    <row r="1009" spans="1:6" x14ac:dyDescent="0.25">
      <c r="A1009">
        <v>2022</v>
      </c>
      <c r="B1009" s="24" t="s">
        <v>28</v>
      </c>
      <c r="C1009" s="12">
        <v>198</v>
      </c>
      <c r="D1009" s="7">
        <v>6</v>
      </c>
      <c r="E1009" s="66">
        <v>18.998999999999999</v>
      </c>
      <c r="F1009" s="26">
        <v>33.83</v>
      </c>
    </row>
    <row r="1010" spans="1:6" x14ac:dyDescent="0.25">
      <c r="A1010">
        <v>2022</v>
      </c>
      <c r="B1010" s="24" t="s">
        <v>28</v>
      </c>
      <c r="C1010" s="12">
        <v>199</v>
      </c>
      <c r="D1010" s="7">
        <v>1</v>
      </c>
      <c r="E1010" s="67">
        <v>6.3479999999999999</v>
      </c>
      <c r="F1010" s="25">
        <v>23.05</v>
      </c>
    </row>
    <row r="1011" spans="1:6" x14ac:dyDescent="0.25">
      <c r="A1011">
        <v>2022</v>
      </c>
      <c r="B1011" s="24" t="s">
        <v>28</v>
      </c>
      <c r="C1011" s="12">
        <v>199</v>
      </c>
      <c r="D1011" s="7">
        <v>2</v>
      </c>
      <c r="E1011" s="67">
        <v>2.028</v>
      </c>
      <c r="F1011" s="25">
        <v>15.08</v>
      </c>
    </row>
    <row r="1012" spans="1:6" x14ac:dyDescent="0.25">
      <c r="A1012">
        <v>2022</v>
      </c>
      <c r="B1012" s="24" t="s">
        <v>28</v>
      </c>
      <c r="C1012" s="12">
        <v>199</v>
      </c>
      <c r="D1012" s="7">
        <v>3</v>
      </c>
      <c r="E1012" s="67">
        <v>18.382000000000001</v>
      </c>
      <c r="F1012" s="25">
        <v>35.200000000000003</v>
      </c>
    </row>
    <row r="1013" spans="1:6" x14ac:dyDescent="0.25">
      <c r="A1013">
        <v>2022</v>
      </c>
      <c r="B1013" s="24" t="s">
        <v>28</v>
      </c>
      <c r="C1013" s="12">
        <v>199</v>
      </c>
      <c r="D1013" s="7">
        <v>4</v>
      </c>
      <c r="E1013" s="66">
        <v>22.443000000000001</v>
      </c>
      <c r="F1013" s="26">
        <v>35.4</v>
      </c>
    </row>
    <row r="1014" spans="1:6" x14ac:dyDescent="0.25">
      <c r="A1014">
        <v>2022</v>
      </c>
      <c r="B1014" s="24" t="s">
        <v>28</v>
      </c>
      <c r="C1014" s="12">
        <v>199</v>
      </c>
      <c r="D1014" s="7">
        <v>5</v>
      </c>
      <c r="E1014" s="66">
        <v>13.118</v>
      </c>
      <c r="F1014" s="26">
        <v>32.49</v>
      </c>
    </row>
    <row r="1015" spans="1:6" x14ac:dyDescent="0.25">
      <c r="A1015">
        <v>2022</v>
      </c>
      <c r="B1015" s="24" t="s">
        <v>28</v>
      </c>
      <c r="C1015" s="12">
        <v>199</v>
      </c>
      <c r="D1015" s="7">
        <v>6</v>
      </c>
      <c r="E1015" s="66">
        <v>4.9569999999999999</v>
      </c>
      <c r="F1015" s="26">
        <v>19.21</v>
      </c>
    </row>
    <row r="1016" spans="1:6" x14ac:dyDescent="0.25">
      <c r="A1016">
        <v>2022</v>
      </c>
      <c r="B1016" s="24" t="s">
        <v>28</v>
      </c>
      <c r="C1016" s="12">
        <v>208</v>
      </c>
      <c r="D1016" s="7">
        <v>1</v>
      </c>
      <c r="E1016" s="67">
        <v>1.3220000000000001</v>
      </c>
      <c r="F1016" s="25">
        <v>13.11</v>
      </c>
    </row>
    <row r="1017" spans="1:6" x14ac:dyDescent="0.25">
      <c r="A1017">
        <v>2022</v>
      </c>
      <c r="B1017" s="24" t="s">
        <v>28</v>
      </c>
      <c r="C1017" s="12">
        <v>208</v>
      </c>
      <c r="D1017" s="7">
        <v>2</v>
      </c>
      <c r="E1017" s="67">
        <v>4.4249999999999998</v>
      </c>
      <c r="F1017" s="25">
        <v>20.97</v>
      </c>
    </row>
    <row r="1018" spans="1:6" x14ac:dyDescent="0.25">
      <c r="A1018">
        <v>2022</v>
      </c>
      <c r="B1018" s="24" t="s">
        <v>28</v>
      </c>
      <c r="C1018" s="12">
        <v>208</v>
      </c>
      <c r="D1018" s="7">
        <v>3</v>
      </c>
      <c r="E1018" s="67">
        <v>5.7869999999999999</v>
      </c>
      <c r="F1018" s="25">
        <v>23.25</v>
      </c>
    </row>
    <row r="1019" spans="1:6" x14ac:dyDescent="0.25">
      <c r="A1019">
        <v>2022</v>
      </c>
      <c r="B1019" s="24" t="s">
        <v>28</v>
      </c>
      <c r="C1019" s="12">
        <v>208</v>
      </c>
      <c r="D1019" s="7">
        <v>4</v>
      </c>
      <c r="E1019" s="66">
        <v>1.456</v>
      </c>
      <c r="F1019" s="26">
        <v>14.79</v>
      </c>
    </row>
    <row r="1020" spans="1:6" x14ac:dyDescent="0.25">
      <c r="A1020">
        <v>2022</v>
      </c>
      <c r="B1020" s="24" t="s">
        <v>28</v>
      </c>
      <c r="C1020" s="12">
        <v>221</v>
      </c>
      <c r="D1020" s="7">
        <v>1</v>
      </c>
      <c r="E1020" s="67">
        <v>8.0129999999999999</v>
      </c>
      <c r="F1020" s="25">
        <v>25.1</v>
      </c>
    </row>
    <row r="1021" spans="1:6" x14ac:dyDescent="0.25">
      <c r="A1021">
        <v>2022</v>
      </c>
      <c r="B1021" s="24" t="s">
        <v>28</v>
      </c>
      <c r="C1021" s="12">
        <v>221</v>
      </c>
      <c r="D1021" s="7">
        <v>2</v>
      </c>
      <c r="E1021" s="67">
        <v>12.151</v>
      </c>
      <c r="F1021" s="25">
        <v>29.62</v>
      </c>
    </row>
    <row r="1022" spans="1:6" x14ac:dyDescent="0.25">
      <c r="A1022">
        <v>2022</v>
      </c>
      <c r="B1022" s="24" t="s">
        <v>28</v>
      </c>
      <c r="C1022" s="12">
        <v>221</v>
      </c>
      <c r="D1022" s="7">
        <v>3</v>
      </c>
      <c r="E1022" s="67">
        <v>4.5599999999999996</v>
      </c>
      <c r="F1022" s="25">
        <v>20.69</v>
      </c>
    </row>
    <row r="1023" spans="1:6" x14ac:dyDescent="0.25">
      <c r="A1023">
        <v>2022</v>
      </c>
      <c r="B1023" s="24" t="s">
        <v>28</v>
      </c>
      <c r="C1023" s="12">
        <v>221</v>
      </c>
      <c r="D1023" s="7">
        <v>4</v>
      </c>
      <c r="E1023" s="66">
        <v>4.67</v>
      </c>
      <c r="F1023" s="26">
        <v>21.64</v>
      </c>
    </row>
    <row r="1024" spans="1:6" x14ac:dyDescent="0.25">
      <c r="A1024">
        <v>2022</v>
      </c>
      <c r="B1024" s="24" t="s">
        <v>28</v>
      </c>
      <c r="C1024" s="12">
        <v>221</v>
      </c>
      <c r="D1024" s="7">
        <v>5</v>
      </c>
      <c r="E1024" s="66">
        <v>9.4890000000000008</v>
      </c>
      <c r="F1024" s="26">
        <v>28.72</v>
      </c>
    </row>
    <row r="1025" spans="1:6" x14ac:dyDescent="0.25">
      <c r="A1025">
        <v>2022</v>
      </c>
      <c r="B1025" s="24" t="s">
        <v>28</v>
      </c>
      <c r="C1025" s="12">
        <v>221</v>
      </c>
      <c r="D1025" s="7">
        <v>6</v>
      </c>
      <c r="E1025" s="66">
        <v>7.9980000000000002</v>
      </c>
      <c r="F1025" s="26">
        <v>28.77</v>
      </c>
    </row>
    <row r="1026" spans="1:6" x14ac:dyDescent="0.25">
      <c r="A1026">
        <v>2022</v>
      </c>
      <c r="B1026" s="24" t="s">
        <v>28</v>
      </c>
      <c r="C1026" s="12">
        <v>221</v>
      </c>
      <c r="D1026" s="7">
        <v>7</v>
      </c>
      <c r="E1026" s="66">
        <v>5.3540000000000001</v>
      </c>
      <c r="F1026" s="26">
        <v>26.82</v>
      </c>
    </row>
    <row r="1027" spans="1:6" x14ac:dyDescent="0.25">
      <c r="A1027">
        <v>2022</v>
      </c>
      <c r="B1027" s="24" t="s">
        <v>28</v>
      </c>
      <c r="C1027" s="12">
        <v>222</v>
      </c>
      <c r="D1027" s="7">
        <v>1</v>
      </c>
      <c r="E1027" s="67">
        <v>11.738</v>
      </c>
      <c r="F1027" s="25">
        <v>33.549999999999997</v>
      </c>
    </row>
    <row r="1028" spans="1:6" x14ac:dyDescent="0.25">
      <c r="A1028">
        <v>2022</v>
      </c>
      <c r="B1028" s="24" t="s">
        <v>28</v>
      </c>
      <c r="C1028" s="12">
        <v>222</v>
      </c>
      <c r="D1028" s="7">
        <v>2</v>
      </c>
      <c r="E1028" s="67">
        <v>7.5359999999999996</v>
      </c>
      <c r="F1028" s="25">
        <v>26.35</v>
      </c>
    </row>
    <row r="1029" spans="1:6" x14ac:dyDescent="0.25">
      <c r="A1029">
        <v>2022</v>
      </c>
      <c r="B1029" s="24" t="s">
        <v>28</v>
      </c>
      <c r="C1029" s="12">
        <v>222</v>
      </c>
      <c r="D1029" s="7">
        <v>3</v>
      </c>
      <c r="E1029" s="67">
        <v>6.875</v>
      </c>
      <c r="F1029" s="25">
        <v>23.89</v>
      </c>
    </row>
    <row r="1030" spans="1:6" x14ac:dyDescent="0.25">
      <c r="A1030">
        <v>2022</v>
      </c>
      <c r="B1030" s="24" t="s">
        <v>28</v>
      </c>
      <c r="C1030" s="12">
        <v>222</v>
      </c>
      <c r="D1030" s="7">
        <v>4</v>
      </c>
      <c r="E1030" s="66">
        <v>9.2880000000000003</v>
      </c>
      <c r="F1030" s="26">
        <v>27.62</v>
      </c>
    </row>
    <row r="1031" spans="1:6" x14ac:dyDescent="0.25">
      <c r="A1031">
        <v>2022</v>
      </c>
      <c r="B1031" s="24" t="s">
        <v>28</v>
      </c>
      <c r="C1031" s="12">
        <v>222</v>
      </c>
      <c r="D1031" s="7">
        <v>5</v>
      </c>
      <c r="E1031" s="66">
        <v>5.9480000000000004</v>
      </c>
      <c r="F1031" s="26">
        <v>23.55</v>
      </c>
    </row>
    <row r="1032" spans="1:6" x14ac:dyDescent="0.25">
      <c r="A1032">
        <v>2022</v>
      </c>
      <c r="B1032" s="24" t="s">
        <v>28</v>
      </c>
      <c r="C1032" s="12">
        <v>222</v>
      </c>
      <c r="D1032" s="7">
        <v>6</v>
      </c>
      <c r="E1032" s="66">
        <v>3.6819999999999999</v>
      </c>
      <c r="F1032" s="26">
        <v>18.829999999999998</v>
      </c>
    </row>
    <row r="1033" spans="1:6" x14ac:dyDescent="0.25">
      <c r="A1033">
        <v>2022</v>
      </c>
      <c r="B1033" s="24" t="s">
        <v>28</v>
      </c>
      <c r="C1033" s="12">
        <v>222</v>
      </c>
      <c r="D1033" s="7">
        <v>7</v>
      </c>
      <c r="E1033" s="66">
        <v>8.2210000000000001</v>
      </c>
      <c r="F1033" s="26">
        <v>29.03</v>
      </c>
    </row>
    <row r="1034" spans="1:6" x14ac:dyDescent="0.25">
      <c r="A1034">
        <v>2022</v>
      </c>
      <c r="B1034" s="24" t="s">
        <v>28</v>
      </c>
      <c r="C1034" s="12">
        <v>222</v>
      </c>
      <c r="D1034" s="7">
        <v>8</v>
      </c>
      <c r="E1034" s="66">
        <v>5.617</v>
      </c>
      <c r="F1034" s="26">
        <v>22.99</v>
      </c>
    </row>
    <row r="1035" spans="1:6" x14ac:dyDescent="0.25">
      <c r="A1035">
        <v>2022</v>
      </c>
      <c r="B1035" s="24" t="s">
        <v>28</v>
      </c>
      <c r="C1035" s="12">
        <v>222</v>
      </c>
      <c r="D1035" s="7">
        <v>9</v>
      </c>
      <c r="E1035" s="66">
        <v>4.33</v>
      </c>
      <c r="F1035" s="26">
        <v>21.57</v>
      </c>
    </row>
    <row r="1036" spans="1:6" x14ac:dyDescent="0.25">
      <c r="A1036">
        <v>2022</v>
      </c>
      <c r="B1036" s="24" t="s">
        <v>28</v>
      </c>
      <c r="C1036" s="12">
        <v>223</v>
      </c>
      <c r="D1036" s="7">
        <v>1</v>
      </c>
      <c r="E1036" s="67">
        <v>5.0229999999999997</v>
      </c>
      <c r="F1036" s="25">
        <v>21.55</v>
      </c>
    </row>
    <row r="1037" spans="1:6" x14ac:dyDescent="0.25">
      <c r="A1037">
        <v>2022</v>
      </c>
      <c r="B1037" s="24" t="s">
        <v>28</v>
      </c>
      <c r="C1037" s="12">
        <v>223</v>
      </c>
      <c r="D1037" s="7">
        <v>2</v>
      </c>
      <c r="E1037" s="67">
        <v>18.327999999999999</v>
      </c>
      <c r="F1037" s="25">
        <v>36.5</v>
      </c>
    </row>
    <row r="1038" spans="1:6" x14ac:dyDescent="0.25">
      <c r="A1038">
        <v>2022</v>
      </c>
      <c r="B1038" s="24" t="s">
        <v>28</v>
      </c>
      <c r="C1038" s="12">
        <v>223</v>
      </c>
      <c r="D1038" s="7">
        <v>3</v>
      </c>
      <c r="E1038" s="67">
        <v>9.2919999999999998</v>
      </c>
      <c r="F1038" s="25">
        <v>26.67</v>
      </c>
    </row>
    <row r="1039" spans="1:6" x14ac:dyDescent="0.25">
      <c r="A1039">
        <v>2022</v>
      </c>
      <c r="B1039" s="24" t="s">
        <v>28</v>
      </c>
      <c r="C1039" s="12">
        <v>223</v>
      </c>
      <c r="D1039" s="7">
        <v>4</v>
      </c>
      <c r="E1039" s="66">
        <v>3.806</v>
      </c>
      <c r="F1039" s="26">
        <v>21.18</v>
      </c>
    </row>
    <row r="1040" spans="1:6" x14ac:dyDescent="0.25">
      <c r="A1040">
        <v>2022</v>
      </c>
      <c r="B1040" s="24" t="s">
        <v>28</v>
      </c>
      <c r="C1040" s="12">
        <v>223</v>
      </c>
      <c r="D1040" s="7">
        <v>5</v>
      </c>
      <c r="E1040" s="66">
        <v>2.2280000000000002</v>
      </c>
      <c r="F1040" s="26">
        <v>16.61</v>
      </c>
    </row>
    <row r="1041" spans="1:6" x14ac:dyDescent="0.25">
      <c r="A1041">
        <v>2022</v>
      </c>
      <c r="B1041" s="24" t="s">
        <v>28</v>
      </c>
      <c r="C1041" s="12">
        <v>223</v>
      </c>
      <c r="D1041" s="7">
        <v>6</v>
      </c>
      <c r="E1041" s="66">
        <v>6.46</v>
      </c>
      <c r="F1041" s="26">
        <v>23.18</v>
      </c>
    </row>
    <row r="1042" spans="1:6" x14ac:dyDescent="0.25">
      <c r="A1042">
        <v>2022</v>
      </c>
      <c r="B1042" s="24" t="s">
        <v>28</v>
      </c>
      <c r="C1042" s="12">
        <v>223</v>
      </c>
      <c r="D1042" s="7">
        <v>7</v>
      </c>
      <c r="E1042" s="66">
        <v>20.428000000000001</v>
      </c>
      <c r="F1042" s="26">
        <v>42.24</v>
      </c>
    </row>
    <row r="1043" spans="1:6" x14ac:dyDescent="0.25">
      <c r="A1043">
        <v>2022</v>
      </c>
      <c r="B1043" s="24" t="s">
        <v>28</v>
      </c>
      <c r="C1043" s="12">
        <v>223</v>
      </c>
      <c r="D1043" s="7">
        <v>8</v>
      </c>
      <c r="E1043" s="66">
        <v>6.9390000000000001</v>
      </c>
      <c r="F1043" s="26">
        <v>24.65</v>
      </c>
    </row>
    <row r="1044" spans="1:6" x14ac:dyDescent="0.25">
      <c r="A1044">
        <v>2022</v>
      </c>
      <c r="B1044" s="24" t="s">
        <v>28</v>
      </c>
      <c r="C1044" s="12">
        <v>223</v>
      </c>
      <c r="D1044" s="7">
        <v>9</v>
      </c>
      <c r="E1044" s="66">
        <v>8.8520000000000003</v>
      </c>
      <c r="F1044" s="26">
        <v>26.09</v>
      </c>
    </row>
    <row r="1045" spans="1:6" x14ac:dyDescent="0.25">
      <c r="A1045">
        <v>2022</v>
      </c>
      <c r="B1045" s="24" t="s">
        <v>28</v>
      </c>
      <c r="C1045" s="12">
        <v>223</v>
      </c>
      <c r="D1045" s="7">
        <v>10</v>
      </c>
      <c r="E1045" s="66">
        <v>8.6820000000000004</v>
      </c>
      <c r="F1045" s="26">
        <v>26.42</v>
      </c>
    </row>
    <row r="1046" spans="1:6" x14ac:dyDescent="0.25">
      <c r="A1046">
        <v>2022</v>
      </c>
      <c r="B1046" s="24" t="s">
        <v>28</v>
      </c>
      <c r="C1046" s="12">
        <v>223</v>
      </c>
      <c r="D1046" s="7">
        <v>11</v>
      </c>
      <c r="E1046" s="66">
        <v>7.19</v>
      </c>
      <c r="F1046" s="26">
        <v>24.41</v>
      </c>
    </row>
    <row r="1047" spans="1:6" x14ac:dyDescent="0.25">
      <c r="A1047">
        <v>2022</v>
      </c>
      <c r="B1047" s="24" t="s">
        <v>28</v>
      </c>
      <c r="C1047" s="12">
        <v>223</v>
      </c>
      <c r="D1047" s="7">
        <v>12</v>
      </c>
      <c r="E1047" s="66">
        <v>12.852</v>
      </c>
      <c r="F1047" s="26">
        <v>31.67</v>
      </c>
    </row>
    <row r="1048" spans="1:6" x14ac:dyDescent="0.25">
      <c r="A1048">
        <v>2022</v>
      </c>
      <c r="B1048" s="24" t="s">
        <v>29</v>
      </c>
      <c r="C1048" s="12">
        <v>284</v>
      </c>
      <c r="D1048" s="7">
        <v>1</v>
      </c>
      <c r="E1048" s="67">
        <v>24.271000000000001</v>
      </c>
      <c r="F1048" s="25">
        <v>40.299999999999997</v>
      </c>
    </row>
    <row r="1049" spans="1:6" x14ac:dyDescent="0.25">
      <c r="A1049">
        <v>2022</v>
      </c>
      <c r="B1049" s="24" t="s">
        <v>29</v>
      </c>
      <c r="C1049" s="12">
        <v>284</v>
      </c>
      <c r="D1049" s="7">
        <v>2</v>
      </c>
      <c r="E1049" s="67">
        <v>12.138</v>
      </c>
      <c r="F1049" s="25">
        <v>30.05</v>
      </c>
    </row>
    <row r="1050" spans="1:6" x14ac:dyDescent="0.25">
      <c r="A1050">
        <v>2022</v>
      </c>
      <c r="B1050" s="24" t="s">
        <v>29</v>
      </c>
      <c r="C1050" s="12">
        <v>284</v>
      </c>
      <c r="D1050" s="7">
        <v>3</v>
      </c>
      <c r="E1050" s="67">
        <v>8.4420000000000002</v>
      </c>
      <c r="F1050" s="25">
        <v>35.090000000000003</v>
      </c>
    </row>
    <row r="1051" spans="1:6" x14ac:dyDescent="0.25">
      <c r="A1051">
        <v>2022</v>
      </c>
      <c r="B1051" s="24" t="s">
        <v>29</v>
      </c>
      <c r="C1051" s="12">
        <v>284</v>
      </c>
      <c r="D1051" s="7">
        <v>4</v>
      </c>
      <c r="E1051" s="66">
        <v>5.4390000000000001</v>
      </c>
      <c r="F1051" s="26">
        <v>22.28</v>
      </c>
    </row>
    <row r="1052" spans="1:6" x14ac:dyDescent="0.25">
      <c r="A1052">
        <v>2022</v>
      </c>
      <c r="B1052" s="24" t="s">
        <v>29</v>
      </c>
      <c r="C1052" s="12">
        <v>284</v>
      </c>
      <c r="D1052" s="7">
        <v>5</v>
      </c>
      <c r="E1052" s="66">
        <v>4.8940000000000001</v>
      </c>
      <c r="F1052" s="26">
        <v>21.87</v>
      </c>
    </row>
    <row r="1053" spans="1:6" x14ac:dyDescent="0.25">
      <c r="A1053">
        <v>2022</v>
      </c>
      <c r="B1053" s="24" t="s">
        <v>29</v>
      </c>
      <c r="C1053" s="12">
        <v>284</v>
      </c>
      <c r="D1053" s="7">
        <v>6</v>
      </c>
      <c r="E1053" s="66">
        <v>12.967000000000001</v>
      </c>
      <c r="F1053" s="26">
        <v>30.47</v>
      </c>
    </row>
    <row r="1054" spans="1:6" x14ac:dyDescent="0.25">
      <c r="A1054">
        <v>2022</v>
      </c>
      <c r="B1054" s="24" t="s">
        <v>30</v>
      </c>
      <c r="C1054" s="12">
        <v>305</v>
      </c>
      <c r="D1054" s="7">
        <v>1</v>
      </c>
      <c r="E1054" s="67">
        <v>12.561999999999999</v>
      </c>
      <c r="F1054" s="25">
        <v>31</v>
      </c>
    </row>
    <row r="1055" spans="1:6" x14ac:dyDescent="0.25">
      <c r="A1055">
        <v>2022</v>
      </c>
      <c r="B1055" s="24" t="s">
        <v>30</v>
      </c>
      <c r="C1055" s="12">
        <v>305</v>
      </c>
      <c r="D1055" s="7">
        <v>2</v>
      </c>
      <c r="E1055" s="67">
        <v>14.717000000000001</v>
      </c>
      <c r="F1055" s="25">
        <v>32</v>
      </c>
    </row>
    <row r="1056" spans="1:6" x14ac:dyDescent="0.25">
      <c r="A1056">
        <v>2022</v>
      </c>
      <c r="B1056" s="24" t="s">
        <v>30</v>
      </c>
      <c r="C1056" s="12">
        <v>305</v>
      </c>
      <c r="D1056" s="7">
        <v>3</v>
      </c>
      <c r="E1056" s="67">
        <v>11.336</v>
      </c>
      <c r="F1056" s="25">
        <v>31</v>
      </c>
    </row>
    <row r="1057" spans="1:6" x14ac:dyDescent="0.25">
      <c r="A1057">
        <v>2022</v>
      </c>
      <c r="B1057" s="24" t="s">
        <v>30</v>
      </c>
      <c r="C1057" s="12">
        <v>305</v>
      </c>
      <c r="D1057" s="7">
        <v>4</v>
      </c>
      <c r="E1057" s="66">
        <v>5.782</v>
      </c>
      <c r="F1057" s="26">
        <v>24</v>
      </c>
    </row>
    <row r="1058" spans="1:6" x14ac:dyDescent="0.25">
      <c r="A1058">
        <v>2022</v>
      </c>
      <c r="B1058" s="24" t="s">
        <v>30</v>
      </c>
      <c r="C1058" s="12">
        <v>305</v>
      </c>
      <c r="D1058" s="7">
        <v>5</v>
      </c>
      <c r="E1058" s="66">
        <v>8.718</v>
      </c>
      <c r="F1058" s="26">
        <v>27</v>
      </c>
    </row>
    <row r="1059" spans="1:6" x14ac:dyDescent="0.25">
      <c r="A1059">
        <v>2022</v>
      </c>
      <c r="B1059" s="24" t="s">
        <v>30</v>
      </c>
      <c r="C1059" s="12">
        <v>305</v>
      </c>
      <c r="D1059" s="7">
        <v>6</v>
      </c>
      <c r="E1059" s="66">
        <v>13.256</v>
      </c>
      <c r="F1059" s="26">
        <v>31</v>
      </c>
    </row>
    <row r="1060" spans="1:6" x14ac:dyDescent="0.25">
      <c r="A1060">
        <v>2022</v>
      </c>
      <c r="B1060" s="24" t="s">
        <v>30</v>
      </c>
      <c r="C1060" s="12">
        <v>305</v>
      </c>
      <c r="D1060" s="7">
        <v>7</v>
      </c>
      <c r="E1060" s="66">
        <v>9.9960000000000004</v>
      </c>
      <c r="F1060" s="26">
        <v>27</v>
      </c>
    </row>
    <row r="1061" spans="1:6" x14ac:dyDescent="0.25">
      <c r="A1061">
        <v>2022</v>
      </c>
      <c r="B1061" s="24" t="s">
        <v>30</v>
      </c>
      <c r="C1061" s="12">
        <v>305</v>
      </c>
      <c r="D1061" s="7">
        <v>8</v>
      </c>
      <c r="E1061" s="66">
        <v>9.2620000000000005</v>
      </c>
      <c r="F1061" s="26">
        <v>26</v>
      </c>
    </row>
    <row r="1062" spans="1:6" x14ac:dyDescent="0.25">
      <c r="A1062">
        <v>2022</v>
      </c>
      <c r="B1062" s="24" t="s">
        <v>30</v>
      </c>
      <c r="C1062" s="12">
        <v>305</v>
      </c>
      <c r="D1062" s="7">
        <v>9</v>
      </c>
      <c r="E1062" s="66">
        <v>9.0690000000000008</v>
      </c>
      <c r="F1062" s="26">
        <v>26</v>
      </c>
    </row>
    <row r="1063" spans="1:6" x14ac:dyDescent="0.25">
      <c r="A1063">
        <v>2022</v>
      </c>
      <c r="B1063" s="24" t="s">
        <v>30</v>
      </c>
      <c r="C1063" s="12">
        <v>305</v>
      </c>
      <c r="D1063" s="7">
        <v>10</v>
      </c>
      <c r="E1063" s="66">
        <v>10.696999999999999</v>
      </c>
      <c r="F1063" s="26">
        <v>29</v>
      </c>
    </row>
    <row r="1064" spans="1:6" x14ac:dyDescent="0.25">
      <c r="A1064">
        <v>2022</v>
      </c>
      <c r="B1064" s="24" t="s">
        <v>30</v>
      </c>
      <c r="C1064" s="12">
        <v>305</v>
      </c>
      <c r="D1064" s="7">
        <v>11</v>
      </c>
      <c r="E1064" s="66">
        <v>15.965999999999999</v>
      </c>
      <c r="F1064" s="26">
        <v>35</v>
      </c>
    </row>
    <row r="1065" spans="1:6" x14ac:dyDescent="0.25">
      <c r="A1065">
        <v>2022</v>
      </c>
      <c r="B1065" s="24" t="s">
        <v>30</v>
      </c>
      <c r="C1065" s="12">
        <v>305</v>
      </c>
      <c r="D1065" s="7">
        <v>12</v>
      </c>
      <c r="E1065" s="66">
        <v>11.548999999999999</v>
      </c>
      <c r="F1065" s="26">
        <v>29</v>
      </c>
    </row>
    <row r="1066" spans="1:6" x14ac:dyDescent="0.25">
      <c r="A1066">
        <v>2022</v>
      </c>
      <c r="B1066" s="24" t="s">
        <v>30</v>
      </c>
      <c r="C1066" s="12">
        <v>306</v>
      </c>
      <c r="D1066" s="7">
        <v>1</v>
      </c>
      <c r="E1066" s="66">
        <v>4.0060000000000002</v>
      </c>
      <c r="F1066" s="26">
        <v>19.5</v>
      </c>
    </row>
    <row r="1067" spans="1:6" x14ac:dyDescent="0.25">
      <c r="A1067">
        <v>2022</v>
      </c>
      <c r="B1067" s="24" t="s">
        <v>30</v>
      </c>
      <c r="C1067" s="12">
        <v>306</v>
      </c>
      <c r="D1067" s="7">
        <v>2</v>
      </c>
      <c r="E1067" s="66">
        <v>6.4779999999999998</v>
      </c>
      <c r="F1067" s="26">
        <v>22.4</v>
      </c>
    </row>
    <row r="1068" spans="1:6" x14ac:dyDescent="0.25">
      <c r="A1068">
        <v>2022</v>
      </c>
      <c r="B1068" s="24" t="s">
        <v>30</v>
      </c>
      <c r="C1068" s="12">
        <v>306</v>
      </c>
      <c r="D1068" s="7">
        <v>3</v>
      </c>
      <c r="E1068" s="66">
        <v>8.5120000000000005</v>
      </c>
      <c r="F1068" s="26">
        <v>24.45</v>
      </c>
    </row>
    <row r="1069" spans="1:6" x14ac:dyDescent="0.25">
      <c r="A1069">
        <v>2022</v>
      </c>
      <c r="B1069" s="24" t="s">
        <v>30</v>
      </c>
      <c r="C1069" s="12">
        <v>306</v>
      </c>
      <c r="D1069" s="7">
        <v>4</v>
      </c>
      <c r="E1069" s="66">
        <v>4.1070000000000002</v>
      </c>
      <c r="F1069" s="26">
        <v>19.18</v>
      </c>
    </row>
    <row r="1070" spans="1:6" x14ac:dyDescent="0.25">
      <c r="A1070">
        <v>2022</v>
      </c>
      <c r="B1070" s="24" t="s">
        <v>30</v>
      </c>
      <c r="C1070" s="12">
        <v>306</v>
      </c>
      <c r="D1070" s="7">
        <v>5</v>
      </c>
      <c r="E1070" s="66">
        <v>7.2519999999999998</v>
      </c>
      <c r="F1070" s="26">
        <v>25.82</v>
      </c>
    </row>
    <row r="1071" spans="1:6" x14ac:dyDescent="0.25">
      <c r="A1071">
        <v>2022</v>
      </c>
      <c r="B1071" s="24" t="s">
        <v>30</v>
      </c>
      <c r="C1071" s="12">
        <v>306</v>
      </c>
      <c r="D1071" s="7">
        <v>6</v>
      </c>
      <c r="E1071" s="66">
        <v>7.8289999999999997</v>
      </c>
      <c r="F1071" s="26">
        <v>25.13</v>
      </c>
    </row>
    <row r="1072" spans="1:6" x14ac:dyDescent="0.25">
      <c r="A1072">
        <v>2022</v>
      </c>
      <c r="B1072" s="24" t="s">
        <v>30</v>
      </c>
      <c r="C1072" s="12">
        <v>306</v>
      </c>
      <c r="D1072" s="7">
        <v>7</v>
      </c>
      <c r="E1072" s="66">
        <v>6.492</v>
      </c>
      <c r="F1072" s="26">
        <v>23.2</v>
      </c>
    </row>
    <row r="1073" spans="1:6" x14ac:dyDescent="0.25">
      <c r="A1073">
        <v>2022</v>
      </c>
      <c r="B1073" s="24" t="s">
        <v>30</v>
      </c>
      <c r="C1073" s="12">
        <v>306</v>
      </c>
      <c r="D1073" s="7">
        <v>8</v>
      </c>
      <c r="E1073" s="66">
        <v>9.3949999999999996</v>
      </c>
      <c r="F1073" s="26">
        <v>26.26</v>
      </c>
    </row>
    <row r="1074" spans="1:6" x14ac:dyDescent="0.25">
      <c r="A1074">
        <v>2022</v>
      </c>
      <c r="B1074" s="24" t="s">
        <v>30</v>
      </c>
      <c r="C1074" s="12">
        <v>306</v>
      </c>
      <c r="D1074" s="7">
        <v>9</v>
      </c>
      <c r="E1074" s="66">
        <v>9.2029999999999994</v>
      </c>
      <c r="F1074" s="26">
        <v>27.52</v>
      </c>
    </row>
    <row r="1075" spans="1:6" x14ac:dyDescent="0.25">
      <c r="A1075">
        <v>2022</v>
      </c>
      <c r="B1075" s="24" t="s">
        <v>30</v>
      </c>
      <c r="C1075" s="12">
        <v>306</v>
      </c>
      <c r="D1075" s="7">
        <v>10</v>
      </c>
      <c r="E1075" s="66">
        <v>9.5640000000000001</v>
      </c>
      <c r="F1075" s="26">
        <v>29.69</v>
      </c>
    </row>
    <row r="1076" spans="1:6" x14ac:dyDescent="0.25">
      <c r="A1076">
        <v>2022</v>
      </c>
      <c r="B1076" s="24" t="s">
        <v>30</v>
      </c>
      <c r="C1076" s="12">
        <v>306</v>
      </c>
      <c r="D1076" s="7">
        <v>11</v>
      </c>
      <c r="E1076" s="66">
        <v>5.8040000000000003</v>
      </c>
      <c r="F1076" s="26">
        <v>21.47</v>
      </c>
    </row>
    <row r="1077" spans="1:6" x14ac:dyDescent="0.25">
      <c r="A1077">
        <v>2022</v>
      </c>
      <c r="B1077" s="24" t="s">
        <v>30</v>
      </c>
      <c r="C1077" s="12">
        <v>306</v>
      </c>
      <c r="D1077" s="7">
        <v>12</v>
      </c>
      <c r="E1077" s="66">
        <v>20.152000000000001</v>
      </c>
      <c r="F1077" s="26">
        <v>36.07</v>
      </c>
    </row>
    <row r="1078" spans="1:6" x14ac:dyDescent="0.25">
      <c r="A1078">
        <v>2022</v>
      </c>
      <c r="B1078" s="24" t="s">
        <v>30</v>
      </c>
      <c r="C1078" s="12">
        <v>321</v>
      </c>
      <c r="D1078" s="7">
        <v>1</v>
      </c>
      <c r="E1078" s="66">
        <v>13.682</v>
      </c>
      <c r="F1078" s="26">
        <v>32</v>
      </c>
    </row>
    <row r="1079" spans="1:6" x14ac:dyDescent="0.25">
      <c r="A1079">
        <v>2022</v>
      </c>
      <c r="B1079" s="24" t="s">
        <v>30</v>
      </c>
      <c r="C1079" s="12">
        <v>321</v>
      </c>
      <c r="D1079" s="7">
        <v>2</v>
      </c>
      <c r="E1079" s="66">
        <v>8.2479999999999993</v>
      </c>
      <c r="F1079" s="26">
        <v>26</v>
      </c>
    </row>
    <row r="1080" spans="1:6" x14ac:dyDescent="0.25">
      <c r="A1080">
        <v>2022</v>
      </c>
      <c r="B1080" s="24" t="s">
        <v>30</v>
      </c>
      <c r="C1080" s="12">
        <v>321</v>
      </c>
      <c r="D1080" s="7">
        <v>3</v>
      </c>
      <c r="E1080" s="66">
        <v>6.57</v>
      </c>
      <c r="F1080" s="26">
        <v>22</v>
      </c>
    </row>
    <row r="1081" spans="1:6" x14ac:dyDescent="0.25">
      <c r="A1081">
        <v>2022</v>
      </c>
      <c r="B1081" s="24" t="s">
        <v>30</v>
      </c>
      <c r="C1081" s="12">
        <v>321</v>
      </c>
      <c r="D1081" s="7">
        <v>4</v>
      </c>
      <c r="E1081" s="66">
        <v>11.125</v>
      </c>
      <c r="F1081" s="26">
        <v>31</v>
      </c>
    </row>
    <row r="1082" spans="1:6" x14ac:dyDescent="0.25">
      <c r="A1082">
        <v>2022</v>
      </c>
      <c r="B1082" s="24" t="s">
        <v>30</v>
      </c>
      <c r="C1082" s="12">
        <v>321</v>
      </c>
      <c r="D1082" s="7">
        <v>5</v>
      </c>
      <c r="E1082" s="66">
        <v>7.4880000000000004</v>
      </c>
      <c r="F1082" s="26">
        <v>24</v>
      </c>
    </row>
    <row r="1083" spans="1:6" x14ac:dyDescent="0.25">
      <c r="A1083">
        <v>2022</v>
      </c>
      <c r="B1083" s="24" t="s">
        <v>30</v>
      </c>
      <c r="C1083" s="12">
        <v>321</v>
      </c>
      <c r="D1083" s="7">
        <v>6</v>
      </c>
      <c r="E1083" s="66">
        <v>11.388</v>
      </c>
      <c r="F1083" s="26">
        <v>28</v>
      </c>
    </row>
    <row r="1084" spans="1:6" x14ac:dyDescent="0.25">
      <c r="A1084">
        <v>2022</v>
      </c>
      <c r="B1084" s="24" t="s">
        <v>30</v>
      </c>
      <c r="C1084" s="12">
        <v>321</v>
      </c>
      <c r="D1084" s="7">
        <v>7</v>
      </c>
      <c r="E1084" s="66">
        <v>10.965999999999999</v>
      </c>
      <c r="F1084" s="26">
        <v>28</v>
      </c>
    </row>
    <row r="1085" spans="1:6" x14ac:dyDescent="0.25">
      <c r="A1085">
        <v>2022</v>
      </c>
      <c r="B1085" s="24" t="s">
        <v>30</v>
      </c>
      <c r="C1085" s="12">
        <v>321</v>
      </c>
      <c r="D1085" s="7">
        <v>8</v>
      </c>
      <c r="E1085" s="66">
        <v>23.295000000000002</v>
      </c>
      <c r="F1085" s="26">
        <v>38</v>
      </c>
    </row>
    <row r="1086" spans="1:6" x14ac:dyDescent="0.25">
      <c r="A1086">
        <v>2022</v>
      </c>
      <c r="B1086" s="24" t="s">
        <v>30</v>
      </c>
      <c r="C1086" s="12">
        <v>321</v>
      </c>
      <c r="D1086" s="7">
        <v>9</v>
      </c>
      <c r="E1086" s="66">
        <v>7.59</v>
      </c>
      <c r="F1086" s="26">
        <v>25</v>
      </c>
    </row>
    <row r="1087" spans="1:6" x14ac:dyDescent="0.25">
      <c r="A1087">
        <v>2022</v>
      </c>
      <c r="B1087" s="24" t="s">
        <v>30</v>
      </c>
      <c r="C1087" s="12">
        <v>321</v>
      </c>
      <c r="D1087" s="7">
        <v>10</v>
      </c>
      <c r="E1087" s="66">
        <v>10.141999999999999</v>
      </c>
      <c r="F1087" s="26">
        <v>29</v>
      </c>
    </row>
    <row r="1088" spans="1:6" x14ac:dyDescent="0.25">
      <c r="A1088">
        <v>2022</v>
      </c>
      <c r="B1088" s="24" t="s">
        <v>30</v>
      </c>
      <c r="C1088" s="12">
        <v>321</v>
      </c>
      <c r="D1088" s="7">
        <v>11</v>
      </c>
      <c r="E1088" s="66">
        <v>4.63</v>
      </c>
      <c r="F1088" s="26">
        <v>21</v>
      </c>
    </row>
    <row r="1089" spans="1:6" x14ac:dyDescent="0.25">
      <c r="A1089">
        <v>2022</v>
      </c>
      <c r="B1089" s="24" t="s">
        <v>30</v>
      </c>
      <c r="C1089" s="12">
        <v>321</v>
      </c>
      <c r="D1089" s="7">
        <v>12</v>
      </c>
      <c r="E1089" s="66">
        <v>3.0630000000000002</v>
      </c>
      <c r="F1089" s="26">
        <v>18</v>
      </c>
    </row>
    <row r="1090" spans="1:6" x14ac:dyDescent="0.25">
      <c r="A1090">
        <v>2022</v>
      </c>
      <c r="B1090" s="24" t="s">
        <v>30</v>
      </c>
      <c r="C1090" s="12">
        <v>324</v>
      </c>
      <c r="D1090" s="7">
        <v>1</v>
      </c>
      <c r="E1090" s="66">
        <v>15.981</v>
      </c>
      <c r="F1090" s="26">
        <v>33.119999999999997</v>
      </c>
    </row>
    <row r="1091" spans="1:6" x14ac:dyDescent="0.25">
      <c r="A1091">
        <v>2022</v>
      </c>
      <c r="B1091" s="24" t="s">
        <v>30</v>
      </c>
      <c r="C1091" s="12">
        <v>324</v>
      </c>
      <c r="D1091" s="7">
        <v>2</v>
      </c>
      <c r="E1091" s="66">
        <v>19.420000000000002</v>
      </c>
      <c r="F1091" s="26">
        <v>34.56</v>
      </c>
    </row>
    <row r="1092" spans="1:6" x14ac:dyDescent="0.25">
      <c r="A1092">
        <v>2022</v>
      </c>
      <c r="B1092" s="24" t="s">
        <v>30</v>
      </c>
      <c r="C1092" s="12">
        <v>324</v>
      </c>
      <c r="D1092" s="7">
        <v>3</v>
      </c>
      <c r="E1092" s="66">
        <v>16.251999999999999</v>
      </c>
      <c r="F1092" s="26">
        <v>35.08</v>
      </c>
    </row>
    <row r="1093" spans="1:6" x14ac:dyDescent="0.25">
      <c r="A1093">
        <v>2022</v>
      </c>
      <c r="B1093" s="24" t="s">
        <v>30</v>
      </c>
      <c r="C1093" s="12">
        <v>324</v>
      </c>
      <c r="D1093" s="7">
        <v>4</v>
      </c>
      <c r="E1093" s="66">
        <v>10.762</v>
      </c>
      <c r="F1093" s="26">
        <v>25.07</v>
      </c>
    </row>
    <row r="1094" spans="1:6" x14ac:dyDescent="0.25">
      <c r="A1094">
        <v>2022</v>
      </c>
      <c r="B1094" s="24" t="s">
        <v>30</v>
      </c>
      <c r="C1094" s="12">
        <v>324</v>
      </c>
      <c r="D1094" s="7">
        <v>5</v>
      </c>
      <c r="E1094" s="66">
        <v>8.4139999999999997</v>
      </c>
      <c r="F1094" s="26">
        <v>24.16</v>
      </c>
    </row>
    <row r="1095" spans="1:6" x14ac:dyDescent="0.25">
      <c r="A1095">
        <v>2022</v>
      </c>
      <c r="B1095" s="24" t="s">
        <v>30</v>
      </c>
      <c r="C1095" s="12">
        <v>324</v>
      </c>
      <c r="D1095" s="7">
        <v>6</v>
      </c>
      <c r="E1095" s="66">
        <v>25.545999999999999</v>
      </c>
      <c r="F1095" s="26">
        <v>39.49</v>
      </c>
    </row>
    <row r="1096" spans="1:6" x14ac:dyDescent="0.25">
      <c r="A1096">
        <v>2022</v>
      </c>
      <c r="B1096" s="24" t="s">
        <v>30</v>
      </c>
      <c r="C1096" s="12">
        <v>324</v>
      </c>
      <c r="D1096" s="7">
        <v>7</v>
      </c>
      <c r="E1096" s="66">
        <v>7.1749999999999998</v>
      </c>
      <c r="F1096" s="26">
        <v>21.91</v>
      </c>
    </row>
    <row r="1097" spans="1:6" x14ac:dyDescent="0.25">
      <c r="A1097">
        <v>2022</v>
      </c>
      <c r="B1097" s="24" t="s">
        <v>30</v>
      </c>
      <c r="C1097" s="12">
        <v>324</v>
      </c>
      <c r="D1097" s="7">
        <v>8</v>
      </c>
      <c r="E1097" s="66">
        <v>10.162000000000001</v>
      </c>
      <c r="F1097" s="26">
        <v>25.7</v>
      </c>
    </row>
    <row r="1098" spans="1:6" x14ac:dyDescent="0.25">
      <c r="A1098">
        <v>2022</v>
      </c>
      <c r="B1098" s="24" t="s">
        <v>30</v>
      </c>
      <c r="C1098" s="12">
        <v>324</v>
      </c>
      <c r="D1098" s="7">
        <v>9</v>
      </c>
      <c r="E1098" s="66">
        <v>11.587999999999999</v>
      </c>
      <c r="F1098" s="26">
        <v>29.57</v>
      </c>
    </row>
    <row r="1099" spans="1:6" x14ac:dyDescent="0.25">
      <c r="A1099">
        <v>2022</v>
      </c>
      <c r="B1099" s="24" t="s">
        <v>30</v>
      </c>
      <c r="C1099" s="12">
        <v>324</v>
      </c>
      <c r="D1099" s="7">
        <v>10</v>
      </c>
      <c r="E1099" s="66">
        <v>12.407</v>
      </c>
      <c r="F1099" s="26">
        <v>28.68</v>
      </c>
    </row>
    <row r="1100" spans="1:6" x14ac:dyDescent="0.25">
      <c r="A1100">
        <v>2022</v>
      </c>
      <c r="B1100" s="24" t="s">
        <v>30</v>
      </c>
      <c r="C1100" s="12">
        <v>324</v>
      </c>
      <c r="D1100" s="7">
        <v>11</v>
      </c>
      <c r="E1100" s="66">
        <v>11.936</v>
      </c>
      <c r="F1100" s="26">
        <v>27.8</v>
      </c>
    </row>
    <row r="1101" spans="1:6" x14ac:dyDescent="0.25">
      <c r="A1101">
        <v>2022</v>
      </c>
      <c r="B1101" s="24" t="s">
        <v>30</v>
      </c>
      <c r="C1101" s="12">
        <v>324</v>
      </c>
      <c r="D1101" s="7">
        <v>12</v>
      </c>
      <c r="E1101" s="66">
        <v>13.404</v>
      </c>
      <c r="F1101" s="26">
        <v>28.23</v>
      </c>
    </row>
    <row r="1102" spans="1:6" x14ac:dyDescent="0.25">
      <c r="A1102">
        <v>2022</v>
      </c>
      <c r="B1102" s="24" t="s">
        <v>30</v>
      </c>
      <c r="C1102" s="12">
        <v>325</v>
      </c>
      <c r="D1102" s="7">
        <v>1</v>
      </c>
      <c r="E1102" s="66">
        <v>9.5299999999999994</v>
      </c>
      <c r="F1102" s="26">
        <v>23.87</v>
      </c>
    </row>
    <row r="1103" spans="1:6" x14ac:dyDescent="0.25">
      <c r="A1103">
        <v>2022</v>
      </c>
      <c r="B1103" s="24" t="s">
        <v>30</v>
      </c>
      <c r="C1103" s="12">
        <v>325</v>
      </c>
      <c r="D1103" s="7">
        <v>2</v>
      </c>
      <c r="E1103" s="66">
        <v>12.651</v>
      </c>
      <c r="F1103" s="26">
        <v>27.78</v>
      </c>
    </row>
    <row r="1104" spans="1:6" x14ac:dyDescent="0.25">
      <c r="A1104">
        <v>2022</v>
      </c>
      <c r="B1104" s="24" t="s">
        <v>30</v>
      </c>
      <c r="C1104" s="12">
        <v>325</v>
      </c>
      <c r="D1104" s="7">
        <v>3</v>
      </c>
      <c r="E1104" s="66">
        <v>8.6240000000000006</v>
      </c>
      <c r="F1104" s="26">
        <v>25.29</v>
      </c>
    </row>
    <row r="1105" spans="1:6" x14ac:dyDescent="0.25">
      <c r="A1105">
        <v>2022</v>
      </c>
      <c r="B1105" s="24" t="s">
        <v>30</v>
      </c>
      <c r="C1105" s="12">
        <v>325</v>
      </c>
      <c r="D1105" s="7">
        <v>4</v>
      </c>
      <c r="E1105" s="66">
        <v>7.3760000000000003</v>
      </c>
      <c r="F1105" s="26">
        <v>22.57</v>
      </c>
    </row>
    <row r="1106" spans="1:6" x14ac:dyDescent="0.25">
      <c r="A1106">
        <v>2022</v>
      </c>
      <c r="B1106" s="24" t="s">
        <v>30</v>
      </c>
      <c r="C1106" s="12">
        <v>325</v>
      </c>
      <c r="D1106" s="7">
        <v>5</v>
      </c>
      <c r="E1106" s="66">
        <v>5.9669999999999996</v>
      </c>
      <c r="F1106" s="26">
        <v>24.68</v>
      </c>
    </row>
    <row r="1107" spans="1:6" x14ac:dyDescent="0.25">
      <c r="A1107">
        <v>2022</v>
      </c>
      <c r="B1107" s="24" t="s">
        <v>30</v>
      </c>
      <c r="C1107" s="12">
        <v>325</v>
      </c>
      <c r="D1107" s="7">
        <v>6</v>
      </c>
      <c r="E1107" s="66">
        <v>7.6950000000000003</v>
      </c>
      <c r="F1107" s="26">
        <v>21.56</v>
      </c>
    </row>
    <row r="1108" spans="1:6" x14ac:dyDescent="0.25">
      <c r="A1108">
        <v>2022</v>
      </c>
      <c r="B1108" s="24" t="s">
        <v>30</v>
      </c>
      <c r="C1108" s="12">
        <v>325</v>
      </c>
      <c r="D1108" s="7">
        <v>7</v>
      </c>
      <c r="E1108" s="66">
        <v>6.7590000000000003</v>
      </c>
      <c r="F1108" s="26">
        <v>22.75</v>
      </c>
    </row>
    <row r="1109" spans="1:6" x14ac:dyDescent="0.25">
      <c r="A1109">
        <v>2022</v>
      </c>
      <c r="B1109" s="24" t="s">
        <v>30</v>
      </c>
      <c r="C1109" s="12">
        <v>325</v>
      </c>
      <c r="D1109" s="7">
        <v>8</v>
      </c>
      <c r="E1109" s="66">
        <v>14.666</v>
      </c>
      <c r="F1109" s="26">
        <v>29.13</v>
      </c>
    </row>
    <row r="1110" spans="1:6" x14ac:dyDescent="0.25">
      <c r="A1110">
        <v>2022</v>
      </c>
      <c r="B1110" s="24" t="s">
        <v>30</v>
      </c>
      <c r="C1110" s="12">
        <v>325</v>
      </c>
      <c r="D1110" s="7">
        <v>9</v>
      </c>
      <c r="E1110" s="66">
        <v>4.8250000000000002</v>
      </c>
      <c r="F1110" s="26">
        <v>19.66</v>
      </c>
    </row>
    <row r="1111" spans="1:6" x14ac:dyDescent="0.25">
      <c r="A1111">
        <v>2022</v>
      </c>
      <c r="B1111" s="24" t="s">
        <v>30</v>
      </c>
      <c r="C1111" s="12">
        <v>325</v>
      </c>
      <c r="D1111" s="7">
        <v>10</v>
      </c>
      <c r="E1111" s="66">
        <v>13.442</v>
      </c>
      <c r="F1111" s="26">
        <v>28.65</v>
      </c>
    </row>
    <row r="1112" spans="1:6" x14ac:dyDescent="0.25">
      <c r="A1112">
        <v>2022</v>
      </c>
      <c r="B1112" s="24" t="s">
        <v>30</v>
      </c>
      <c r="C1112" s="12">
        <v>325</v>
      </c>
      <c r="D1112" s="7">
        <v>11</v>
      </c>
      <c r="E1112" s="66">
        <v>4.2169999999999996</v>
      </c>
      <c r="F1112" s="26">
        <v>19.55</v>
      </c>
    </row>
    <row r="1113" spans="1:6" x14ac:dyDescent="0.25">
      <c r="A1113">
        <v>2022</v>
      </c>
      <c r="B1113" s="24" t="s">
        <v>30</v>
      </c>
      <c r="C1113" s="12">
        <v>325</v>
      </c>
      <c r="D1113" s="7">
        <v>12</v>
      </c>
      <c r="E1113" s="66">
        <v>6.1769999999999996</v>
      </c>
      <c r="F1113" s="26">
        <v>20.02</v>
      </c>
    </row>
    <row r="1114" spans="1:6" x14ac:dyDescent="0.25">
      <c r="A1114">
        <v>2022</v>
      </c>
      <c r="B1114" s="24" t="s">
        <v>30</v>
      </c>
      <c r="C1114" s="12">
        <v>331</v>
      </c>
      <c r="D1114" s="7">
        <v>1</v>
      </c>
      <c r="E1114" s="66">
        <v>4.5970000000000004</v>
      </c>
      <c r="F1114" s="26">
        <v>22.68</v>
      </c>
    </row>
    <row r="1115" spans="1:6" x14ac:dyDescent="0.25">
      <c r="A1115">
        <v>2022</v>
      </c>
      <c r="B1115" s="24" t="s">
        <v>30</v>
      </c>
      <c r="C1115" s="12">
        <v>331</v>
      </c>
      <c r="D1115" s="7">
        <v>2</v>
      </c>
      <c r="E1115" s="66">
        <v>6.1859999999999999</v>
      </c>
      <c r="F1115" s="26">
        <v>22.71</v>
      </c>
    </row>
    <row r="1116" spans="1:6" x14ac:dyDescent="0.25">
      <c r="A1116">
        <v>2022</v>
      </c>
      <c r="B1116" s="24" t="s">
        <v>30</v>
      </c>
      <c r="C1116" s="12">
        <v>331</v>
      </c>
      <c r="D1116" s="7">
        <v>3</v>
      </c>
      <c r="E1116" s="66">
        <v>2.2320000000000002</v>
      </c>
      <c r="F1116" s="26">
        <v>16.09</v>
      </c>
    </row>
    <row r="1117" spans="1:6" x14ac:dyDescent="0.25">
      <c r="A1117">
        <v>2022</v>
      </c>
      <c r="B1117" s="24" t="s">
        <v>30</v>
      </c>
      <c r="C1117" s="12">
        <v>331</v>
      </c>
      <c r="D1117" s="7">
        <v>4</v>
      </c>
      <c r="E1117" s="66">
        <v>2.4820000000000002</v>
      </c>
      <c r="F1117" s="26">
        <v>16.54</v>
      </c>
    </row>
    <row r="1118" spans="1:6" x14ac:dyDescent="0.25">
      <c r="A1118">
        <v>2022</v>
      </c>
      <c r="B1118" s="24" t="s">
        <v>30</v>
      </c>
      <c r="C1118" s="12">
        <v>331</v>
      </c>
      <c r="D1118" s="7">
        <v>5</v>
      </c>
      <c r="E1118" s="66">
        <v>6.9550000000000001</v>
      </c>
      <c r="F1118" s="26">
        <v>25.28</v>
      </c>
    </row>
    <row r="1119" spans="1:6" x14ac:dyDescent="0.25">
      <c r="A1119">
        <v>2022</v>
      </c>
      <c r="B1119" s="24" t="s">
        <v>30</v>
      </c>
      <c r="C1119" s="12">
        <v>331</v>
      </c>
      <c r="D1119" s="7">
        <v>6</v>
      </c>
      <c r="E1119" s="66">
        <v>8.5619999999999994</v>
      </c>
      <c r="F1119" s="26">
        <v>23.09</v>
      </c>
    </row>
    <row r="1120" spans="1:6" x14ac:dyDescent="0.25">
      <c r="A1120">
        <v>2022</v>
      </c>
      <c r="B1120" s="24" t="s">
        <v>30</v>
      </c>
      <c r="C1120" s="12">
        <v>331</v>
      </c>
      <c r="D1120" s="7">
        <v>7</v>
      </c>
      <c r="E1120" s="66">
        <v>11.247</v>
      </c>
      <c r="F1120" s="26">
        <v>29.21</v>
      </c>
    </row>
    <row r="1121" spans="1:6" x14ac:dyDescent="0.25">
      <c r="A1121">
        <v>2022</v>
      </c>
      <c r="B1121" s="24" t="s">
        <v>30</v>
      </c>
      <c r="C1121" s="12">
        <v>331</v>
      </c>
      <c r="D1121" s="7">
        <v>8</v>
      </c>
      <c r="E1121" s="66">
        <v>4.9420000000000002</v>
      </c>
      <c r="F1121" s="26">
        <v>21.28</v>
      </c>
    </row>
    <row r="1122" spans="1:6" x14ac:dyDescent="0.25">
      <c r="A1122">
        <v>2022</v>
      </c>
      <c r="B1122" s="24" t="s">
        <v>30</v>
      </c>
      <c r="C1122" s="12">
        <v>331</v>
      </c>
      <c r="D1122" s="7">
        <v>9</v>
      </c>
      <c r="E1122" s="66">
        <v>8.4009999999999998</v>
      </c>
      <c r="F1122" s="26">
        <v>26.74</v>
      </c>
    </row>
    <row r="1123" spans="1:6" x14ac:dyDescent="0.25">
      <c r="A1123">
        <v>2022</v>
      </c>
      <c r="B1123" s="24" t="s">
        <v>30</v>
      </c>
      <c r="C1123" s="12">
        <v>331</v>
      </c>
      <c r="D1123" s="7">
        <v>10</v>
      </c>
      <c r="E1123" s="66">
        <v>2.819</v>
      </c>
      <c r="F1123" s="26">
        <v>17.75</v>
      </c>
    </row>
    <row r="1124" spans="1:6" x14ac:dyDescent="0.25">
      <c r="A1124">
        <v>2022</v>
      </c>
      <c r="B1124" s="24" t="s">
        <v>30</v>
      </c>
      <c r="C1124" s="12">
        <v>331</v>
      </c>
      <c r="D1124" s="7">
        <v>11</v>
      </c>
      <c r="E1124" s="66">
        <v>6.1680000000000001</v>
      </c>
      <c r="F1124" s="26">
        <v>25.14</v>
      </c>
    </row>
    <row r="1125" spans="1:6" x14ac:dyDescent="0.25">
      <c r="A1125">
        <v>2022</v>
      </c>
      <c r="B1125" s="24" t="s">
        <v>30</v>
      </c>
      <c r="C1125" s="12">
        <v>331</v>
      </c>
      <c r="D1125" s="7">
        <v>12</v>
      </c>
      <c r="E1125" s="66">
        <v>13.042999999999999</v>
      </c>
      <c r="F1125" s="26">
        <v>30.55</v>
      </c>
    </row>
    <row r="1126" spans="1:6" x14ac:dyDescent="0.25">
      <c r="A1126">
        <v>2022</v>
      </c>
      <c r="B1126" s="24" t="s">
        <v>30</v>
      </c>
      <c r="C1126" s="12">
        <v>337</v>
      </c>
      <c r="D1126" s="7">
        <v>1</v>
      </c>
      <c r="E1126" s="66">
        <v>24.64</v>
      </c>
      <c r="F1126" s="26">
        <v>6.79</v>
      </c>
    </row>
    <row r="1127" spans="1:6" x14ac:dyDescent="0.25">
      <c r="A1127">
        <v>2022</v>
      </c>
      <c r="B1127" s="24" t="s">
        <v>30</v>
      </c>
      <c r="C1127" s="12">
        <v>337</v>
      </c>
      <c r="D1127" s="7">
        <v>2</v>
      </c>
      <c r="E1127" s="66">
        <v>11.206</v>
      </c>
      <c r="F1127" s="26">
        <v>28.73</v>
      </c>
    </row>
    <row r="1128" spans="1:6" x14ac:dyDescent="0.25">
      <c r="A1128">
        <v>2022</v>
      </c>
      <c r="B1128" s="24" t="s">
        <v>30</v>
      </c>
      <c r="C1128" s="12">
        <v>337</v>
      </c>
      <c r="D1128" s="7">
        <v>3</v>
      </c>
      <c r="E1128" s="66">
        <v>21.922000000000001</v>
      </c>
      <c r="F1128" s="26">
        <v>40.43</v>
      </c>
    </row>
    <row r="1129" spans="1:6" x14ac:dyDescent="0.25">
      <c r="A1129">
        <v>2022</v>
      </c>
      <c r="B1129" s="24" t="s">
        <v>30</v>
      </c>
      <c r="C1129" s="12">
        <v>337</v>
      </c>
      <c r="D1129" s="7">
        <v>4</v>
      </c>
      <c r="E1129" s="66">
        <v>13.319000000000001</v>
      </c>
      <c r="F1129" s="26">
        <v>29.33</v>
      </c>
    </row>
    <row r="1130" spans="1:6" x14ac:dyDescent="0.25">
      <c r="A1130">
        <v>2022</v>
      </c>
      <c r="B1130" s="24" t="s">
        <v>30</v>
      </c>
      <c r="C1130" s="12">
        <v>337</v>
      </c>
      <c r="D1130" s="7">
        <v>5</v>
      </c>
      <c r="E1130" s="66">
        <v>4.4589999999999996</v>
      </c>
      <c r="F1130" s="26">
        <v>19.309999999999999</v>
      </c>
    </row>
    <row r="1131" spans="1:6" x14ac:dyDescent="0.25">
      <c r="A1131">
        <v>2022</v>
      </c>
      <c r="B1131" s="24" t="s">
        <v>30</v>
      </c>
      <c r="C1131" s="12">
        <v>337</v>
      </c>
      <c r="D1131" s="7">
        <v>6</v>
      </c>
      <c r="E1131" s="66">
        <v>8.5660000000000007</v>
      </c>
      <c r="F1131" s="26">
        <v>26.75</v>
      </c>
    </row>
    <row r="1132" spans="1:6" x14ac:dyDescent="0.25">
      <c r="A1132">
        <v>2022</v>
      </c>
      <c r="B1132" s="24" t="s">
        <v>30</v>
      </c>
      <c r="C1132" s="12">
        <v>337</v>
      </c>
      <c r="D1132" s="7">
        <v>7</v>
      </c>
      <c r="E1132" s="66">
        <v>9.6690000000000005</v>
      </c>
      <c r="F1132" s="26">
        <v>26.39</v>
      </c>
    </row>
    <row r="1133" spans="1:6" x14ac:dyDescent="0.25">
      <c r="A1133">
        <v>2022</v>
      </c>
      <c r="B1133" s="24" t="s">
        <v>30</v>
      </c>
      <c r="C1133" s="12">
        <v>337</v>
      </c>
      <c r="D1133" s="7">
        <v>8</v>
      </c>
      <c r="E1133" s="66">
        <v>4.7990000000000004</v>
      </c>
      <c r="F1133" s="26">
        <v>22.2</v>
      </c>
    </row>
    <row r="1134" spans="1:6" x14ac:dyDescent="0.25">
      <c r="A1134">
        <v>2022</v>
      </c>
      <c r="B1134" s="24" t="s">
        <v>30</v>
      </c>
      <c r="C1134" s="12">
        <v>348</v>
      </c>
      <c r="D1134" s="7">
        <v>1</v>
      </c>
      <c r="E1134" s="67">
        <v>17.103999999999999</v>
      </c>
      <c r="F1134" s="25">
        <v>33.39</v>
      </c>
    </row>
    <row r="1135" spans="1:6" x14ac:dyDescent="0.25">
      <c r="A1135">
        <v>2022</v>
      </c>
      <c r="B1135" s="24" t="s">
        <v>30</v>
      </c>
      <c r="C1135" s="12">
        <v>348</v>
      </c>
      <c r="D1135" s="7">
        <v>2</v>
      </c>
      <c r="E1135" s="67">
        <v>12.935</v>
      </c>
      <c r="F1135" s="25">
        <v>30.34</v>
      </c>
    </row>
    <row r="1136" spans="1:6" x14ac:dyDescent="0.25">
      <c r="A1136">
        <v>2022</v>
      </c>
      <c r="B1136" s="24" t="s">
        <v>30</v>
      </c>
      <c r="C1136" s="12">
        <v>348</v>
      </c>
      <c r="D1136" s="7">
        <v>3</v>
      </c>
      <c r="E1136" s="67">
        <v>7.8319999999999999</v>
      </c>
      <c r="F1136" s="25">
        <v>24.16</v>
      </c>
    </row>
    <row r="1137" spans="1:6" x14ac:dyDescent="0.25">
      <c r="A1137">
        <v>2022</v>
      </c>
      <c r="B1137" s="24" t="s">
        <v>30</v>
      </c>
      <c r="C1137" s="12">
        <v>348</v>
      </c>
      <c r="D1137" s="7">
        <v>4</v>
      </c>
      <c r="E1137" s="66">
        <v>7.758</v>
      </c>
      <c r="F1137" s="26">
        <v>23.31</v>
      </c>
    </row>
    <row r="1138" spans="1:6" x14ac:dyDescent="0.25">
      <c r="A1138">
        <v>2022</v>
      </c>
      <c r="B1138" s="24" t="s">
        <v>30</v>
      </c>
      <c r="C1138" s="12">
        <v>348</v>
      </c>
      <c r="D1138" s="7">
        <v>5</v>
      </c>
      <c r="E1138" s="66">
        <v>7.5149999999999997</v>
      </c>
      <c r="F1138" s="26">
        <v>24.83</v>
      </c>
    </row>
    <row r="1139" spans="1:6" x14ac:dyDescent="0.25">
      <c r="A1139">
        <v>2022</v>
      </c>
      <c r="B1139" s="24" t="s">
        <v>30</v>
      </c>
      <c r="C1139" s="12">
        <v>348</v>
      </c>
      <c r="D1139" s="7">
        <v>6</v>
      </c>
      <c r="E1139" s="66">
        <v>4.0190000000000001</v>
      </c>
      <c r="F1139" s="26">
        <v>20.34</v>
      </c>
    </row>
    <row r="1140" spans="1:6" x14ac:dyDescent="0.25">
      <c r="A1140">
        <v>2022</v>
      </c>
      <c r="B1140" s="24" t="s">
        <v>30</v>
      </c>
      <c r="C1140" s="12">
        <v>362</v>
      </c>
      <c r="D1140" s="7">
        <v>1</v>
      </c>
      <c r="E1140" s="67">
        <v>15.141</v>
      </c>
      <c r="F1140" s="25">
        <v>31.14</v>
      </c>
    </row>
    <row r="1141" spans="1:6" x14ac:dyDescent="0.25">
      <c r="A1141">
        <v>2022</v>
      </c>
      <c r="B1141" s="24" t="s">
        <v>30</v>
      </c>
      <c r="C1141" s="12">
        <v>362</v>
      </c>
      <c r="D1141" s="7">
        <v>2</v>
      </c>
      <c r="E1141" s="67">
        <v>10.137</v>
      </c>
      <c r="F1141" s="25">
        <v>30.24</v>
      </c>
    </row>
    <row r="1142" spans="1:6" x14ac:dyDescent="0.25">
      <c r="A1142">
        <v>2022</v>
      </c>
      <c r="B1142" s="24" t="s">
        <v>30</v>
      </c>
      <c r="C1142" s="12">
        <v>362</v>
      </c>
      <c r="D1142" s="7">
        <v>3</v>
      </c>
      <c r="E1142" s="67">
        <v>12.962999999999999</v>
      </c>
      <c r="F1142" s="25">
        <v>29.41</v>
      </c>
    </row>
    <row r="1143" spans="1:6" x14ac:dyDescent="0.25">
      <c r="A1143">
        <v>2022</v>
      </c>
      <c r="B1143" s="24" t="s">
        <v>30</v>
      </c>
      <c r="C1143" s="12">
        <v>362</v>
      </c>
      <c r="D1143" s="7">
        <v>4</v>
      </c>
      <c r="E1143" s="66">
        <v>11.096</v>
      </c>
      <c r="F1143" s="26">
        <v>29.26</v>
      </c>
    </row>
    <row r="1144" spans="1:6" x14ac:dyDescent="0.25">
      <c r="A1144">
        <v>2022</v>
      </c>
      <c r="B1144" s="24" t="s">
        <v>30</v>
      </c>
      <c r="C1144" s="12">
        <v>362</v>
      </c>
      <c r="D1144" s="7">
        <v>5</v>
      </c>
      <c r="E1144" s="66">
        <v>6.8769999999999998</v>
      </c>
      <c r="F1144" s="26">
        <v>24.57</v>
      </c>
    </row>
    <row r="1145" spans="1:6" x14ac:dyDescent="0.25">
      <c r="A1145">
        <v>2022</v>
      </c>
      <c r="B1145" s="24" t="s">
        <v>30</v>
      </c>
      <c r="C1145" s="12">
        <v>362</v>
      </c>
      <c r="D1145" s="7">
        <v>6</v>
      </c>
      <c r="E1145" s="66">
        <v>5.0599999999999996</v>
      </c>
      <c r="F1145" s="26">
        <v>22.14</v>
      </c>
    </row>
    <row r="1146" spans="1:6" x14ac:dyDescent="0.25">
      <c r="A1146">
        <v>2022</v>
      </c>
      <c r="B1146" s="24" t="s">
        <v>30</v>
      </c>
      <c r="C1146" s="12">
        <v>362</v>
      </c>
      <c r="D1146" s="7">
        <v>7</v>
      </c>
      <c r="E1146" s="66">
        <v>4.9400000000000004</v>
      </c>
      <c r="F1146" s="26">
        <v>21.36</v>
      </c>
    </row>
    <row r="1147" spans="1:6" x14ac:dyDescent="0.25">
      <c r="A1147">
        <v>2022</v>
      </c>
      <c r="B1147" s="24" t="s">
        <v>30</v>
      </c>
      <c r="C1147" s="12">
        <v>362</v>
      </c>
      <c r="D1147" s="7">
        <v>8</v>
      </c>
      <c r="E1147" s="66">
        <v>3.4350000000000001</v>
      </c>
      <c r="F1147" s="26">
        <v>17.95</v>
      </c>
    </row>
    <row r="1148" spans="1:6" x14ac:dyDescent="0.25">
      <c r="A1148">
        <v>2022</v>
      </c>
      <c r="B1148" s="24" t="s">
        <v>30</v>
      </c>
      <c r="C1148" s="12">
        <v>362</v>
      </c>
      <c r="D1148" s="7">
        <v>9</v>
      </c>
      <c r="E1148" s="66">
        <v>3.3239999999999998</v>
      </c>
      <c r="F1148" s="26">
        <v>18.309999999999999</v>
      </c>
    </row>
    <row r="1149" spans="1:6" x14ac:dyDescent="0.25">
      <c r="A1149">
        <v>2022</v>
      </c>
      <c r="B1149" s="24" t="s">
        <v>30</v>
      </c>
      <c r="C1149" s="12">
        <v>362</v>
      </c>
      <c r="D1149" s="7">
        <v>10</v>
      </c>
      <c r="E1149" s="66">
        <v>3.68</v>
      </c>
      <c r="F1149" s="26">
        <v>18.2</v>
      </c>
    </row>
    <row r="1150" spans="1:6" x14ac:dyDescent="0.25">
      <c r="A1150">
        <v>2022</v>
      </c>
      <c r="B1150" s="24" t="s">
        <v>30</v>
      </c>
      <c r="C1150" s="12">
        <v>362</v>
      </c>
      <c r="D1150" s="7">
        <v>11</v>
      </c>
      <c r="E1150" s="66">
        <v>2.9710000000000001</v>
      </c>
      <c r="F1150" s="26">
        <v>18.170000000000002</v>
      </c>
    </row>
    <row r="1151" spans="1:6" x14ac:dyDescent="0.25">
      <c r="A1151">
        <v>2022</v>
      </c>
      <c r="B1151" s="24" t="s">
        <v>30</v>
      </c>
      <c r="C1151" s="12">
        <v>362</v>
      </c>
      <c r="D1151" s="7">
        <v>12</v>
      </c>
      <c r="E1151" s="66">
        <v>2.6110000000000002</v>
      </c>
      <c r="F1151" s="26">
        <v>17.420000000000002</v>
      </c>
    </row>
    <row r="1152" spans="1:6" x14ac:dyDescent="0.25">
      <c r="A1152">
        <v>2022</v>
      </c>
      <c r="B1152" s="24" t="s">
        <v>30</v>
      </c>
      <c r="C1152" s="12">
        <v>364</v>
      </c>
      <c r="D1152" s="7">
        <v>1</v>
      </c>
      <c r="E1152" s="67">
        <v>4.0389999999999997</v>
      </c>
      <c r="F1152" s="25">
        <v>18.78</v>
      </c>
    </row>
    <row r="1153" spans="1:6" x14ac:dyDescent="0.25">
      <c r="A1153">
        <v>2022</v>
      </c>
      <c r="B1153" s="24" t="s">
        <v>30</v>
      </c>
      <c r="C1153" s="12">
        <v>364</v>
      </c>
      <c r="D1153" s="7">
        <v>2</v>
      </c>
      <c r="E1153" s="67">
        <v>3.4060000000000001</v>
      </c>
      <c r="F1153" s="25">
        <v>19.97</v>
      </c>
    </row>
    <row r="1154" spans="1:6" x14ac:dyDescent="0.25">
      <c r="A1154">
        <v>2022</v>
      </c>
      <c r="B1154" s="24" t="s">
        <v>30</v>
      </c>
      <c r="C1154" s="12">
        <v>364</v>
      </c>
      <c r="D1154" s="7">
        <v>3</v>
      </c>
      <c r="E1154" s="67">
        <v>3.0960000000000001</v>
      </c>
      <c r="F1154" s="25">
        <v>17.670000000000002</v>
      </c>
    </row>
    <row r="1155" spans="1:6" x14ac:dyDescent="0.25">
      <c r="A1155">
        <v>2022</v>
      </c>
      <c r="B1155" s="24" t="s">
        <v>30</v>
      </c>
      <c r="C1155" s="12">
        <v>364</v>
      </c>
      <c r="D1155" s="7">
        <v>4</v>
      </c>
      <c r="E1155" s="66">
        <v>2.97</v>
      </c>
      <c r="F1155" s="26">
        <v>18.309999999999999</v>
      </c>
    </row>
    <row r="1156" spans="1:6" x14ac:dyDescent="0.25">
      <c r="A1156">
        <v>2022</v>
      </c>
      <c r="B1156" s="24" t="s">
        <v>30</v>
      </c>
      <c r="C1156" s="12">
        <v>364</v>
      </c>
      <c r="D1156" s="7">
        <v>5</v>
      </c>
      <c r="E1156" s="66">
        <v>2.5449999999999999</v>
      </c>
      <c r="F1156" s="26">
        <v>16.989999999999998</v>
      </c>
    </row>
    <row r="1157" spans="1:6" x14ac:dyDescent="0.25">
      <c r="A1157">
        <v>2022</v>
      </c>
      <c r="B1157" s="24" t="s">
        <v>30</v>
      </c>
      <c r="C1157" s="12">
        <v>364</v>
      </c>
      <c r="D1157" s="7">
        <v>6</v>
      </c>
      <c r="E1157" s="66">
        <v>2.0619999999999998</v>
      </c>
      <c r="F1157" s="26">
        <v>15.22</v>
      </c>
    </row>
    <row r="1158" spans="1:6" x14ac:dyDescent="0.25">
      <c r="A1158">
        <v>2022</v>
      </c>
      <c r="B1158" s="24" t="s">
        <v>30</v>
      </c>
      <c r="C1158" s="12">
        <v>364</v>
      </c>
      <c r="D1158" s="7">
        <v>7</v>
      </c>
      <c r="E1158" s="66">
        <v>0.58799999999999997</v>
      </c>
      <c r="F1158" s="26">
        <v>9.7200000000000006</v>
      </c>
    </row>
    <row r="1159" spans="1:6" x14ac:dyDescent="0.25">
      <c r="A1159">
        <v>2022</v>
      </c>
      <c r="B1159" s="24" t="s">
        <v>30</v>
      </c>
      <c r="C1159" s="12">
        <v>357</v>
      </c>
      <c r="D1159" s="7">
        <v>1</v>
      </c>
      <c r="E1159" s="66">
        <v>7.8079999999999998</v>
      </c>
      <c r="F1159" s="26">
        <v>25.22</v>
      </c>
    </row>
    <row r="1160" spans="1:6" x14ac:dyDescent="0.25">
      <c r="A1160">
        <v>2022</v>
      </c>
      <c r="B1160" s="24" t="s">
        <v>30</v>
      </c>
      <c r="C1160" s="12">
        <v>357</v>
      </c>
      <c r="D1160" s="7">
        <v>2</v>
      </c>
      <c r="E1160" s="66">
        <v>5.2450000000000001</v>
      </c>
      <c r="F1160" s="26">
        <v>21.02</v>
      </c>
    </row>
    <row r="1161" spans="1:6" x14ac:dyDescent="0.25">
      <c r="A1161">
        <v>2022</v>
      </c>
      <c r="B1161" s="24" t="s">
        <v>30</v>
      </c>
      <c r="C1161" s="12">
        <v>357</v>
      </c>
      <c r="D1161" s="7">
        <v>3</v>
      </c>
      <c r="E1161" s="66">
        <v>4.673</v>
      </c>
      <c r="F1161" s="26">
        <v>21.08</v>
      </c>
    </row>
    <row r="1162" spans="1:6" x14ac:dyDescent="0.25">
      <c r="A1162">
        <v>2022</v>
      </c>
      <c r="B1162" s="24" t="s">
        <v>30</v>
      </c>
      <c r="C1162" s="12">
        <v>357</v>
      </c>
      <c r="D1162" s="7">
        <v>4</v>
      </c>
      <c r="E1162" s="66">
        <v>3.9750000000000001</v>
      </c>
      <c r="F1162" s="26">
        <v>19.84</v>
      </c>
    </row>
    <row r="1163" spans="1:6" x14ac:dyDescent="0.25">
      <c r="A1163">
        <v>2022</v>
      </c>
      <c r="B1163" s="24" t="s">
        <v>30</v>
      </c>
      <c r="C1163" s="12">
        <v>357</v>
      </c>
      <c r="D1163" s="7">
        <v>5</v>
      </c>
      <c r="E1163" s="66">
        <v>3.9809999999999999</v>
      </c>
      <c r="F1163" s="26">
        <v>19.559999999999999</v>
      </c>
    </row>
    <row r="1164" spans="1:6" x14ac:dyDescent="0.25">
      <c r="A1164">
        <v>2022</v>
      </c>
      <c r="B1164" s="24" t="s">
        <v>30</v>
      </c>
      <c r="C1164" s="12">
        <v>357</v>
      </c>
      <c r="D1164" s="7">
        <v>6</v>
      </c>
      <c r="E1164" s="66">
        <v>3.7040000000000002</v>
      </c>
      <c r="F1164" s="26">
        <v>18.510000000000002</v>
      </c>
    </row>
    <row r="1165" spans="1:6" x14ac:dyDescent="0.25">
      <c r="A1165">
        <v>2022</v>
      </c>
      <c r="B1165" s="24" t="s">
        <v>30</v>
      </c>
      <c r="C1165" s="12">
        <v>357</v>
      </c>
      <c r="D1165" s="7">
        <v>7</v>
      </c>
      <c r="E1165" s="66">
        <v>2.3540000000000001</v>
      </c>
      <c r="F1165" s="26">
        <v>15.06</v>
      </c>
    </row>
    <row r="1166" spans="1:6" x14ac:dyDescent="0.25">
      <c r="A1166">
        <v>2022</v>
      </c>
      <c r="B1166" s="24" t="s">
        <v>30</v>
      </c>
      <c r="C1166" s="12">
        <v>357</v>
      </c>
      <c r="D1166" s="7">
        <v>8</v>
      </c>
      <c r="E1166" s="66">
        <v>2.0310000000000001</v>
      </c>
      <c r="F1166" s="26">
        <v>15.39</v>
      </c>
    </row>
    <row r="1167" spans="1:6" x14ac:dyDescent="0.25">
      <c r="A1167">
        <v>2022</v>
      </c>
      <c r="B1167" s="24" t="s">
        <v>30</v>
      </c>
      <c r="C1167" s="12">
        <v>357</v>
      </c>
      <c r="D1167" s="7">
        <v>9</v>
      </c>
      <c r="E1167" s="66">
        <v>2.008</v>
      </c>
      <c r="F1167" s="26">
        <v>15.59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26"/>
  <sheetViews>
    <sheetView workbookViewId="0">
      <selection activeCell="H16" sqref="H16"/>
    </sheetView>
  </sheetViews>
  <sheetFormatPr baseColWidth="10" defaultRowHeight="15" x14ac:dyDescent="0.25"/>
  <sheetData>
    <row r="1" spans="1:14" x14ac:dyDescent="0.25">
      <c r="A1" s="5" t="s">
        <v>11134</v>
      </c>
      <c r="B1" s="6" t="s">
        <v>10831</v>
      </c>
      <c r="C1" s="7" t="s">
        <v>11135</v>
      </c>
      <c r="D1" s="7" t="s">
        <v>10</v>
      </c>
      <c r="E1" s="8" t="s">
        <v>11</v>
      </c>
      <c r="F1" s="8" t="s">
        <v>11139</v>
      </c>
      <c r="G1" s="8" t="s">
        <v>11068</v>
      </c>
      <c r="H1" s="8" t="s">
        <v>11140</v>
      </c>
      <c r="I1" s="7" t="s">
        <v>10758</v>
      </c>
      <c r="J1" s="8" t="s">
        <v>12</v>
      </c>
      <c r="K1" s="9" t="s">
        <v>11069</v>
      </c>
      <c r="L1" s="8" t="s">
        <v>11070</v>
      </c>
      <c r="M1" s="9" t="s">
        <v>11141</v>
      </c>
      <c r="N1" s="10" t="s">
        <v>11142</v>
      </c>
    </row>
    <row r="2" spans="1:14" x14ac:dyDescent="0.25">
      <c r="A2" s="5">
        <v>2021</v>
      </c>
      <c r="B2" s="6" t="s">
        <v>9</v>
      </c>
      <c r="C2" s="7">
        <v>154</v>
      </c>
      <c r="D2" s="7">
        <v>1</v>
      </c>
      <c r="E2" s="7">
        <v>4.851</v>
      </c>
      <c r="F2" s="7">
        <v>20.22</v>
      </c>
      <c r="G2" s="11">
        <v>20.9</v>
      </c>
      <c r="H2" s="11">
        <v>13</v>
      </c>
      <c r="I2" s="12" t="s">
        <v>13</v>
      </c>
      <c r="J2" s="11">
        <v>1.2629999999999999</v>
      </c>
      <c r="K2" s="11">
        <v>1</v>
      </c>
      <c r="L2" s="11">
        <v>0.83599999999999997</v>
      </c>
      <c r="M2" s="12">
        <v>4</v>
      </c>
      <c r="N2" s="13">
        <v>1.7805999999999962</v>
      </c>
    </row>
    <row r="3" spans="1:14" x14ac:dyDescent="0.25">
      <c r="A3" s="5">
        <v>2021</v>
      </c>
      <c r="B3" s="6" t="s">
        <v>9</v>
      </c>
      <c r="C3" s="7">
        <v>154</v>
      </c>
      <c r="D3" s="7">
        <v>2</v>
      </c>
      <c r="E3" s="7">
        <v>10.031000000000001</v>
      </c>
      <c r="F3" s="7">
        <v>31.05</v>
      </c>
      <c r="G3" s="11">
        <v>28.4</v>
      </c>
      <c r="H3" s="11">
        <v>1.9</v>
      </c>
      <c r="I3" s="12" t="s">
        <v>14</v>
      </c>
      <c r="J3" s="11">
        <v>1.9910000000000001</v>
      </c>
      <c r="K3" s="11">
        <v>1</v>
      </c>
      <c r="L3" s="11">
        <v>1.1879999999999999</v>
      </c>
      <c r="M3" s="12">
        <v>4</v>
      </c>
      <c r="N3" s="13">
        <v>1.7805999999999962</v>
      </c>
    </row>
    <row r="4" spans="1:14" x14ac:dyDescent="0.25">
      <c r="A4" s="5">
        <v>2021</v>
      </c>
      <c r="B4" s="6" t="s">
        <v>9</v>
      </c>
      <c r="C4" s="7">
        <v>154</v>
      </c>
      <c r="D4" s="7">
        <v>3</v>
      </c>
      <c r="E4" s="7">
        <v>10.042999999999999</v>
      </c>
      <c r="F4" s="7">
        <v>30.18</v>
      </c>
      <c r="G4" s="11">
        <v>22.28</v>
      </c>
      <c r="H4" s="11">
        <v>1.5</v>
      </c>
      <c r="I4" s="12" t="s">
        <v>15</v>
      </c>
      <c r="J4" s="11">
        <v>2.36</v>
      </c>
      <c r="K4" s="11">
        <v>2</v>
      </c>
      <c r="L4" s="11">
        <v>1.3480000000000001</v>
      </c>
      <c r="M4" s="12">
        <v>4</v>
      </c>
      <c r="N4" s="13">
        <v>1.7805999999999962</v>
      </c>
    </row>
    <row r="5" spans="1:14" x14ac:dyDescent="0.25">
      <c r="A5" s="5">
        <v>2021</v>
      </c>
      <c r="B5" s="6" t="s">
        <v>9</v>
      </c>
      <c r="C5" s="7">
        <v>154</v>
      </c>
      <c r="D5" s="7">
        <v>4</v>
      </c>
      <c r="E5" s="14">
        <v>5.327</v>
      </c>
      <c r="F5" s="14">
        <v>24.04</v>
      </c>
      <c r="G5" s="11">
        <v>20.87</v>
      </c>
      <c r="H5" s="11">
        <v>13</v>
      </c>
      <c r="I5" s="11" t="s">
        <v>13</v>
      </c>
      <c r="J5" s="11">
        <v>1.97</v>
      </c>
      <c r="K5" s="11">
        <v>2</v>
      </c>
      <c r="L5" s="11">
        <v>612</v>
      </c>
      <c r="M5" s="11">
        <v>2</v>
      </c>
      <c r="N5" s="13">
        <v>1.7805999999999962</v>
      </c>
    </row>
    <row r="6" spans="1:14" x14ac:dyDescent="0.25">
      <c r="A6" s="5">
        <v>2021</v>
      </c>
      <c r="B6" s="6" t="s">
        <v>9</v>
      </c>
      <c r="C6" s="7">
        <v>154</v>
      </c>
      <c r="D6" s="7">
        <v>5</v>
      </c>
      <c r="E6" s="14">
        <v>4.8680000000000003</v>
      </c>
      <c r="F6" s="14">
        <v>21.01</v>
      </c>
      <c r="G6" s="11">
        <v>22.16</v>
      </c>
      <c r="H6" s="11">
        <v>11.8</v>
      </c>
      <c r="I6" s="11" t="s">
        <v>13</v>
      </c>
      <c r="J6" s="11">
        <v>1.222</v>
      </c>
      <c r="K6" s="11">
        <v>1</v>
      </c>
      <c r="L6" s="11">
        <v>0.76</v>
      </c>
      <c r="M6" s="11">
        <v>3</v>
      </c>
      <c r="N6" s="13">
        <v>1.7805999999999962</v>
      </c>
    </row>
    <row r="7" spans="1:14" x14ac:dyDescent="0.25">
      <c r="A7" s="5">
        <v>2021</v>
      </c>
      <c r="B7" s="6" t="s">
        <v>9</v>
      </c>
      <c r="C7" s="7">
        <v>154</v>
      </c>
      <c r="D7" s="7">
        <v>6</v>
      </c>
      <c r="E7" s="14">
        <v>12.099</v>
      </c>
      <c r="F7" s="14">
        <v>32.17</v>
      </c>
      <c r="G7" s="11">
        <v>30.46</v>
      </c>
      <c r="H7" s="11">
        <v>1.1000000000000001</v>
      </c>
      <c r="I7" s="11" t="s">
        <v>14</v>
      </c>
      <c r="J7" s="11">
        <v>2.7898999999999998</v>
      </c>
      <c r="K7" s="11">
        <v>1</v>
      </c>
      <c r="L7" s="11">
        <v>1.222</v>
      </c>
      <c r="M7" s="11">
        <v>4</v>
      </c>
      <c r="N7" s="13">
        <v>1.7805999999999962</v>
      </c>
    </row>
    <row r="8" spans="1:14" x14ac:dyDescent="0.25">
      <c r="A8" s="5">
        <v>2021</v>
      </c>
      <c r="B8" s="6" t="s">
        <v>9</v>
      </c>
      <c r="C8" s="7">
        <v>154</v>
      </c>
      <c r="D8" s="7">
        <v>7</v>
      </c>
      <c r="E8" s="14">
        <v>3.895</v>
      </c>
      <c r="F8" s="14">
        <v>19.18</v>
      </c>
      <c r="G8" s="11">
        <v>21.09</v>
      </c>
      <c r="H8" s="11">
        <v>13</v>
      </c>
      <c r="I8" s="11" t="s">
        <v>13</v>
      </c>
      <c r="J8" s="11">
        <v>1.27</v>
      </c>
      <c r="K8" s="11">
        <v>1</v>
      </c>
      <c r="L8" s="11">
        <v>0.67</v>
      </c>
      <c r="M8" s="11">
        <v>3</v>
      </c>
      <c r="N8" s="13">
        <v>1.7805999999999962</v>
      </c>
    </row>
    <row r="9" spans="1:14" x14ac:dyDescent="0.25">
      <c r="A9" s="5">
        <v>2021</v>
      </c>
      <c r="B9" s="6" t="s">
        <v>9</v>
      </c>
      <c r="C9" s="7">
        <v>154</v>
      </c>
      <c r="D9" s="7">
        <v>8</v>
      </c>
      <c r="E9" s="14">
        <v>2.9</v>
      </c>
      <c r="F9" s="14">
        <v>17.39</v>
      </c>
      <c r="G9" s="11">
        <v>20.36</v>
      </c>
      <c r="H9" s="11">
        <v>13</v>
      </c>
      <c r="I9" s="11" t="s">
        <v>13</v>
      </c>
      <c r="J9" s="11">
        <v>0.59899999999999998</v>
      </c>
      <c r="K9" s="11">
        <v>1</v>
      </c>
      <c r="L9" s="11">
        <v>0.28999999999999998</v>
      </c>
      <c r="M9" s="11">
        <v>3</v>
      </c>
      <c r="N9" s="13">
        <v>1.7805999999999962</v>
      </c>
    </row>
    <row r="10" spans="1:14" x14ac:dyDescent="0.25">
      <c r="A10" s="5">
        <v>2021</v>
      </c>
      <c r="B10" s="6" t="s">
        <v>9</v>
      </c>
      <c r="C10" s="7">
        <v>154</v>
      </c>
      <c r="D10" s="7">
        <v>9</v>
      </c>
      <c r="E10" s="14">
        <v>7.81</v>
      </c>
      <c r="F10" s="14">
        <v>25.41</v>
      </c>
      <c r="G10" s="11">
        <v>22.23</v>
      </c>
      <c r="H10" s="11">
        <v>1.5</v>
      </c>
      <c r="I10" s="11" t="s">
        <v>15</v>
      </c>
      <c r="J10" s="11">
        <v>1.254</v>
      </c>
      <c r="K10" s="11">
        <v>1</v>
      </c>
      <c r="L10" s="11">
        <v>0.67500000000000004</v>
      </c>
      <c r="M10" s="11">
        <v>4</v>
      </c>
      <c r="N10" s="13">
        <v>1.7805999999999962</v>
      </c>
    </row>
    <row r="11" spans="1:14" x14ac:dyDescent="0.25">
      <c r="A11" s="5">
        <v>2021</v>
      </c>
      <c r="B11" s="6" t="s">
        <v>9</v>
      </c>
      <c r="C11" s="7">
        <v>154</v>
      </c>
      <c r="D11" s="7">
        <v>10</v>
      </c>
      <c r="E11" s="14">
        <v>1.4950000000000001</v>
      </c>
      <c r="F11" s="14">
        <v>15.16</v>
      </c>
      <c r="G11" s="11">
        <v>13.38</v>
      </c>
      <c r="H11" s="11">
        <v>7.4</v>
      </c>
      <c r="I11" s="11" t="s">
        <v>15</v>
      </c>
      <c r="J11" s="11">
        <v>0.55400000000000005</v>
      </c>
      <c r="K11" s="11">
        <v>2</v>
      </c>
      <c r="L11" s="11">
        <v>0.19</v>
      </c>
      <c r="M11" s="11">
        <v>5</v>
      </c>
      <c r="N11" s="13">
        <v>1.7805999999999962</v>
      </c>
    </row>
    <row r="12" spans="1:14" x14ac:dyDescent="0.25">
      <c r="A12" s="5">
        <v>2021</v>
      </c>
      <c r="B12" s="6" t="s">
        <v>9</v>
      </c>
      <c r="C12" s="7">
        <v>154</v>
      </c>
      <c r="D12" s="7">
        <v>11</v>
      </c>
      <c r="E12" s="14">
        <v>7.2649999999999997</v>
      </c>
      <c r="F12" s="14">
        <v>25.35</v>
      </c>
      <c r="G12" s="11">
        <v>22.67</v>
      </c>
      <c r="H12" s="11">
        <v>13</v>
      </c>
      <c r="I12" s="11" t="s">
        <v>13</v>
      </c>
      <c r="J12" s="11">
        <v>1.869</v>
      </c>
      <c r="K12" s="11">
        <v>3</v>
      </c>
      <c r="L12" s="11">
        <v>1.3109999999999999</v>
      </c>
      <c r="M12" s="11">
        <v>4</v>
      </c>
      <c r="N12" s="13">
        <v>1.7805999999999962</v>
      </c>
    </row>
    <row r="13" spans="1:14" x14ac:dyDescent="0.25">
      <c r="A13" s="5">
        <v>2021</v>
      </c>
      <c r="B13" s="6" t="s">
        <v>9</v>
      </c>
      <c r="C13" s="7">
        <v>154</v>
      </c>
      <c r="D13" s="7">
        <v>12</v>
      </c>
      <c r="E13" s="14">
        <v>5.7249999999999996</v>
      </c>
      <c r="F13" s="14">
        <v>22.23</v>
      </c>
      <c r="G13" s="11">
        <v>24.13</v>
      </c>
      <c r="H13" s="11">
        <v>4.9000000000000004</v>
      </c>
      <c r="I13" s="11" t="s">
        <v>15</v>
      </c>
      <c r="J13" s="11">
        <v>1.333</v>
      </c>
      <c r="K13" s="11">
        <v>1</v>
      </c>
      <c r="L13" s="11">
        <v>0.77400000000000002</v>
      </c>
      <c r="M13" s="11">
        <v>4</v>
      </c>
      <c r="N13" s="13">
        <v>1.7805999999999962</v>
      </c>
    </row>
    <row r="14" spans="1:14" x14ac:dyDescent="0.25">
      <c r="A14" s="5">
        <v>2021</v>
      </c>
      <c r="B14" s="6" t="s">
        <v>9</v>
      </c>
      <c r="C14" s="7">
        <v>156</v>
      </c>
      <c r="D14" s="7">
        <v>1</v>
      </c>
      <c r="E14" s="14">
        <v>1.5429999999999999</v>
      </c>
      <c r="F14" s="14">
        <v>14.07</v>
      </c>
      <c r="G14" s="11">
        <v>13.75</v>
      </c>
      <c r="H14" s="11">
        <v>6</v>
      </c>
      <c r="I14" s="11" t="s">
        <v>16</v>
      </c>
      <c r="J14" s="11">
        <v>0.246</v>
      </c>
      <c r="K14" s="11">
        <v>1</v>
      </c>
      <c r="L14" s="11"/>
      <c r="M14" s="11">
        <v>4</v>
      </c>
      <c r="N14" s="13">
        <v>1.7805666666666617</v>
      </c>
    </row>
    <row r="15" spans="1:14" x14ac:dyDescent="0.25">
      <c r="A15" s="5">
        <v>2021</v>
      </c>
      <c r="B15" s="6" t="s">
        <v>9</v>
      </c>
      <c r="C15" s="7">
        <v>156</v>
      </c>
      <c r="D15" s="7">
        <v>2</v>
      </c>
      <c r="E15" s="14">
        <v>4.4210000000000003</v>
      </c>
      <c r="F15" s="14">
        <v>21.45</v>
      </c>
      <c r="G15" s="11">
        <v>21.52</v>
      </c>
      <c r="H15" s="11">
        <v>7.7</v>
      </c>
      <c r="I15" s="11" t="s">
        <v>13</v>
      </c>
      <c r="J15" s="11">
        <v>0.64100000000000001</v>
      </c>
      <c r="K15" s="11">
        <v>1</v>
      </c>
      <c r="L15" s="11">
        <v>0.27800000000000002</v>
      </c>
      <c r="M15" s="11">
        <v>3</v>
      </c>
      <c r="N15" s="13">
        <v>1.7805666666666617</v>
      </c>
    </row>
    <row r="16" spans="1:14" x14ac:dyDescent="0.25">
      <c r="A16" s="5">
        <v>2021</v>
      </c>
      <c r="B16" s="6" t="s">
        <v>9</v>
      </c>
      <c r="C16" s="7">
        <v>156</v>
      </c>
      <c r="D16" s="7">
        <v>3</v>
      </c>
      <c r="E16" s="14">
        <v>0.51800000000000002</v>
      </c>
      <c r="F16" s="14">
        <v>9.6199999999999992</v>
      </c>
      <c r="G16" s="11">
        <v>11.8</v>
      </c>
      <c r="H16" s="11">
        <v>5.5</v>
      </c>
      <c r="I16" s="11" t="s">
        <v>13</v>
      </c>
      <c r="J16" s="11">
        <v>0.11899999999999999</v>
      </c>
      <c r="K16" s="11">
        <v>1</v>
      </c>
      <c r="L16" s="11"/>
      <c r="M16" s="11">
        <v>2</v>
      </c>
      <c r="N16" s="13">
        <v>1.7805666666666617</v>
      </c>
    </row>
    <row r="17" spans="1:14" x14ac:dyDescent="0.25">
      <c r="A17" s="5">
        <v>2021</v>
      </c>
      <c r="B17" s="6" t="s">
        <v>9</v>
      </c>
      <c r="C17" s="7">
        <v>156</v>
      </c>
      <c r="D17" s="7">
        <v>4</v>
      </c>
      <c r="E17" s="14">
        <v>1.365</v>
      </c>
      <c r="F17" s="14">
        <v>13.01</v>
      </c>
      <c r="G17" s="11">
        <v>14.16</v>
      </c>
      <c r="H17" s="11">
        <v>11.1</v>
      </c>
      <c r="I17" s="11" t="s">
        <v>13</v>
      </c>
      <c r="J17" s="11">
        <v>0.2</v>
      </c>
      <c r="K17" s="11">
        <v>1</v>
      </c>
      <c r="L17" s="11"/>
      <c r="M17" s="11">
        <v>2</v>
      </c>
      <c r="N17" s="13">
        <v>1.7805666666666617</v>
      </c>
    </row>
    <row r="18" spans="1:14" x14ac:dyDescent="0.25">
      <c r="A18" s="5">
        <v>2021</v>
      </c>
      <c r="B18" s="6" t="s">
        <v>9</v>
      </c>
      <c r="C18" s="7">
        <v>156</v>
      </c>
      <c r="D18" s="7">
        <v>5</v>
      </c>
      <c r="E18" s="14">
        <v>3.2290000000000001</v>
      </c>
      <c r="F18" s="14">
        <v>18.07</v>
      </c>
      <c r="G18" s="11">
        <v>20.14</v>
      </c>
      <c r="H18" s="11">
        <v>13</v>
      </c>
      <c r="I18" s="11" t="s">
        <v>13</v>
      </c>
      <c r="J18" s="11">
        <v>0.63200000000000001</v>
      </c>
      <c r="K18" s="11">
        <v>1</v>
      </c>
      <c r="L18" s="11">
        <v>0.38600000000000001</v>
      </c>
      <c r="M18" s="11">
        <v>3</v>
      </c>
      <c r="N18" s="13">
        <v>1.7805666666666617</v>
      </c>
    </row>
    <row r="19" spans="1:14" x14ac:dyDescent="0.25">
      <c r="A19" s="5">
        <v>2021</v>
      </c>
      <c r="B19" s="6" t="s">
        <v>9</v>
      </c>
      <c r="C19" s="7">
        <v>156</v>
      </c>
      <c r="D19" s="7">
        <v>6</v>
      </c>
      <c r="E19" s="14">
        <v>2.927</v>
      </c>
      <c r="F19" s="14">
        <v>18.11</v>
      </c>
      <c r="G19" s="11">
        <v>18.3</v>
      </c>
      <c r="H19" s="11">
        <v>13</v>
      </c>
      <c r="I19" s="11" t="s">
        <v>13</v>
      </c>
      <c r="J19" s="11">
        <v>0.45</v>
      </c>
      <c r="K19" s="11">
        <v>1</v>
      </c>
      <c r="L19" s="11">
        <v>0.218</v>
      </c>
      <c r="M19" s="11">
        <v>3</v>
      </c>
      <c r="N19" s="13">
        <v>1.7805666666666617</v>
      </c>
    </row>
    <row r="20" spans="1:14" x14ac:dyDescent="0.25">
      <c r="A20" s="5">
        <v>2021</v>
      </c>
      <c r="B20" s="6" t="s">
        <v>9</v>
      </c>
      <c r="C20" s="7">
        <v>156</v>
      </c>
      <c r="D20" s="7">
        <v>7</v>
      </c>
      <c r="E20" s="14">
        <v>0.54200000000000004</v>
      </c>
      <c r="F20" s="14">
        <v>10.119999999999999</v>
      </c>
      <c r="G20" s="11">
        <v>11.47</v>
      </c>
      <c r="H20" s="11">
        <v>11.6</v>
      </c>
      <c r="I20" s="11" t="s">
        <v>13</v>
      </c>
      <c r="J20" s="11">
        <v>0.14000000000000001</v>
      </c>
      <c r="K20" s="11">
        <v>1</v>
      </c>
      <c r="L20" s="11"/>
      <c r="M20" s="11">
        <v>2</v>
      </c>
      <c r="N20" s="13">
        <v>1.7805666666666617</v>
      </c>
    </row>
    <row r="21" spans="1:14" x14ac:dyDescent="0.25">
      <c r="A21" s="5">
        <v>2021</v>
      </c>
      <c r="B21" s="6" t="s">
        <v>9</v>
      </c>
      <c r="C21" s="7">
        <v>156</v>
      </c>
      <c r="D21" s="7">
        <v>8</v>
      </c>
      <c r="E21" s="14">
        <v>5.9059999999999997</v>
      </c>
      <c r="F21" s="14">
        <v>25.45</v>
      </c>
      <c r="G21" s="11">
        <v>19.37</v>
      </c>
      <c r="H21" s="11">
        <v>0.5</v>
      </c>
      <c r="I21" s="11" t="s">
        <v>15</v>
      </c>
      <c r="J21" s="11">
        <v>0.88900000000000001</v>
      </c>
      <c r="K21" s="11">
        <v>3</v>
      </c>
      <c r="L21" s="12">
        <v>0.27100000000000002</v>
      </c>
      <c r="M21" s="11">
        <v>4</v>
      </c>
      <c r="N21" s="13">
        <v>1.7805666666666617</v>
      </c>
    </row>
    <row r="22" spans="1:14" x14ac:dyDescent="0.25">
      <c r="A22" s="5">
        <v>2021</v>
      </c>
      <c r="B22" s="6" t="s">
        <v>9</v>
      </c>
      <c r="C22" s="7">
        <v>161</v>
      </c>
      <c r="D22" s="7">
        <v>1</v>
      </c>
      <c r="E22" s="7">
        <v>5.2220000000000004</v>
      </c>
      <c r="F22" s="7">
        <v>22.15</v>
      </c>
      <c r="G22" s="11">
        <v>18.93</v>
      </c>
      <c r="H22" s="11">
        <v>11.2</v>
      </c>
      <c r="I22" s="12" t="s">
        <v>13</v>
      </c>
      <c r="J22" s="11">
        <v>1.2829999999999999</v>
      </c>
      <c r="K22" s="11">
        <v>3</v>
      </c>
      <c r="L22" s="11">
        <v>0.83599999999999997</v>
      </c>
      <c r="M22" s="12">
        <v>4</v>
      </c>
      <c r="N22" s="13">
        <v>1.7804833333333292</v>
      </c>
    </row>
    <row r="23" spans="1:14" x14ac:dyDescent="0.25">
      <c r="A23" s="5">
        <v>2021</v>
      </c>
      <c r="B23" s="6" t="s">
        <v>9</v>
      </c>
      <c r="C23" s="7">
        <v>161</v>
      </c>
      <c r="D23" s="7">
        <v>2</v>
      </c>
      <c r="E23" s="7">
        <v>6.21</v>
      </c>
      <c r="F23" s="7">
        <v>25.68</v>
      </c>
      <c r="G23" s="11">
        <v>20.41</v>
      </c>
      <c r="H23" s="11">
        <v>5.9</v>
      </c>
      <c r="I23" s="12" t="s">
        <v>16</v>
      </c>
      <c r="J23" s="11">
        <v>1.1359999999999999</v>
      </c>
      <c r="K23" s="11">
        <v>2</v>
      </c>
      <c r="L23" s="11">
        <v>0.621</v>
      </c>
      <c r="M23" s="12">
        <v>4</v>
      </c>
      <c r="N23" s="13">
        <v>1.7804833333333292</v>
      </c>
    </row>
    <row r="24" spans="1:14" x14ac:dyDescent="0.25">
      <c r="A24" s="5">
        <v>2021</v>
      </c>
      <c r="B24" s="6" t="s">
        <v>9</v>
      </c>
      <c r="C24" s="7">
        <v>161</v>
      </c>
      <c r="D24" s="7">
        <v>3</v>
      </c>
      <c r="E24" s="7">
        <v>3.512</v>
      </c>
      <c r="F24" s="7">
        <v>19.09</v>
      </c>
      <c r="G24" s="11">
        <v>17.97</v>
      </c>
      <c r="H24" s="11">
        <v>13</v>
      </c>
      <c r="I24" s="12" t="s">
        <v>13</v>
      </c>
      <c r="J24" s="11">
        <v>0.8</v>
      </c>
      <c r="K24" s="11">
        <v>1</v>
      </c>
      <c r="L24" s="11">
        <v>0.58399999999999996</v>
      </c>
      <c r="M24" s="12">
        <v>3</v>
      </c>
      <c r="N24" s="13">
        <v>1.7804833333333292</v>
      </c>
    </row>
    <row r="25" spans="1:14" x14ac:dyDescent="0.25">
      <c r="A25" s="5">
        <v>2021</v>
      </c>
      <c r="B25" s="6" t="s">
        <v>9</v>
      </c>
      <c r="C25" s="7">
        <v>161</v>
      </c>
      <c r="D25" s="7">
        <v>4</v>
      </c>
      <c r="E25" s="14">
        <v>12.845000000000001</v>
      </c>
      <c r="F25" s="14">
        <v>31.43</v>
      </c>
      <c r="G25" s="11">
        <v>24.49</v>
      </c>
      <c r="H25" s="11">
        <v>5.3</v>
      </c>
      <c r="I25" s="11" t="s">
        <v>16</v>
      </c>
      <c r="J25" s="11">
        <v>3</v>
      </c>
      <c r="K25" s="11">
        <v>2</v>
      </c>
      <c r="L25" s="11">
        <v>2.31</v>
      </c>
      <c r="M25" s="11">
        <v>4</v>
      </c>
      <c r="N25" s="13">
        <v>1.7804833333333292</v>
      </c>
    </row>
    <row r="26" spans="1:14" x14ac:dyDescent="0.25">
      <c r="A26" s="5">
        <v>2021</v>
      </c>
      <c r="B26" s="6" t="s">
        <v>9</v>
      </c>
      <c r="C26" s="7">
        <v>161</v>
      </c>
      <c r="D26" s="7">
        <v>5</v>
      </c>
      <c r="E26" s="14">
        <v>4.1269999999999998</v>
      </c>
      <c r="F26" s="14">
        <v>20.51</v>
      </c>
      <c r="G26" s="11">
        <v>20.89</v>
      </c>
      <c r="H26" s="11">
        <v>13</v>
      </c>
      <c r="I26" s="11" t="s">
        <v>13</v>
      </c>
      <c r="J26" s="11">
        <v>0.8</v>
      </c>
      <c r="K26" s="11">
        <v>1</v>
      </c>
      <c r="L26" s="11">
        <v>0.4</v>
      </c>
      <c r="M26" s="11">
        <v>3</v>
      </c>
      <c r="N26" s="13">
        <v>1.7804833333333292</v>
      </c>
    </row>
    <row r="27" spans="1:14" x14ac:dyDescent="0.25">
      <c r="A27" s="5">
        <v>2021</v>
      </c>
      <c r="B27" s="6" t="s">
        <v>9</v>
      </c>
      <c r="C27" s="7">
        <v>161</v>
      </c>
      <c r="D27" s="7">
        <v>6</v>
      </c>
      <c r="E27" s="14">
        <v>3.8420000000000001</v>
      </c>
      <c r="F27" s="14">
        <v>18.559999999999999</v>
      </c>
      <c r="G27" s="11">
        <v>21.41</v>
      </c>
      <c r="H27" s="11">
        <v>13</v>
      </c>
      <c r="I27" s="11" t="s">
        <v>13</v>
      </c>
      <c r="J27" s="11">
        <v>0.83</v>
      </c>
      <c r="K27" s="11">
        <v>1</v>
      </c>
      <c r="L27" s="11">
        <v>0.46300000000000002</v>
      </c>
      <c r="M27" s="11">
        <v>2</v>
      </c>
      <c r="N27" s="13">
        <v>1.7804833333333292</v>
      </c>
    </row>
    <row r="28" spans="1:14" x14ac:dyDescent="0.25">
      <c r="A28" s="5">
        <v>2021</v>
      </c>
      <c r="B28" s="6" t="s">
        <v>9</v>
      </c>
      <c r="C28" s="7">
        <v>161</v>
      </c>
      <c r="D28" s="7">
        <v>7</v>
      </c>
      <c r="E28" s="14">
        <v>4.234</v>
      </c>
      <c r="F28" s="14">
        <v>19.63</v>
      </c>
      <c r="G28" s="11">
        <v>19.850000000000001</v>
      </c>
      <c r="H28" s="11">
        <v>13</v>
      </c>
      <c r="I28" s="11" t="s">
        <v>13</v>
      </c>
      <c r="J28" s="11">
        <v>1.117</v>
      </c>
      <c r="K28" s="11">
        <v>1</v>
      </c>
      <c r="L28" s="11">
        <v>0.75800000000000001</v>
      </c>
      <c r="M28" s="11">
        <v>4</v>
      </c>
      <c r="N28" s="13">
        <v>1.7804833333333292</v>
      </c>
    </row>
    <row r="29" spans="1:14" x14ac:dyDescent="0.25">
      <c r="A29" s="5">
        <v>2021</v>
      </c>
      <c r="B29" s="6" t="s">
        <v>9</v>
      </c>
      <c r="C29" s="7">
        <v>161</v>
      </c>
      <c r="D29" s="7">
        <v>8</v>
      </c>
      <c r="E29" s="14">
        <v>5.3</v>
      </c>
      <c r="F29" s="14">
        <v>19.68</v>
      </c>
      <c r="G29" s="11">
        <v>23.43</v>
      </c>
      <c r="H29" s="11">
        <v>13</v>
      </c>
      <c r="I29" s="11" t="s">
        <v>13</v>
      </c>
      <c r="J29" s="11">
        <v>1.45</v>
      </c>
      <c r="K29" s="11">
        <v>2</v>
      </c>
      <c r="L29" s="11">
        <v>0.51</v>
      </c>
      <c r="M29" s="11">
        <v>3</v>
      </c>
      <c r="N29" s="13">
        <v>1.7804833333333292</v>
      </c>
    </row>
    <row r="30" spans="1:14" x14ac:dyDescent="0.25">
      <c r="A30" s="5">
        <v>2021</v>
      </c>
      <c r="B30" s="6" t="s">
        <v>9</v>
      </c>
      <c r="C30" s="7">
        <v>161</v>
      </c>
      <c r="D30" s="7">
        <v>9</v>
      </c>
      <c r="E30" s="14">
        <v>2.0209999999999999</v>
      </c>
      <c r="F30" s="14">
        <v>15.17</v>
      </c>
      <c r="G30" s="11">
        <v>14.66</v>
      </c>
      <c r="H30" s="11">
        <v>1.1000000000000001</v>
      </c>
      <c r="I30" s="11" t="s">
        <v>15</v>
      </c>
      <c r="J30" s="11">
        <v>0.47</v>
      </c>
      <c r="K30" s="11">
        <v>1</v>
      </c>
      <c r="L30" s="11">
        <v>0.19400000000000001</v>
      </c>
      <c r="M30" s="11">
        <v>4</v>
      </c>
      <c r="N30" s="13">
        <v>1.7804833333333292</v>
      </c>
    </row>
    <row r="31" spans="1:14" x14ac:dyDescent="0.25">
      <c r="A31" s="5">
        <v>2021</v>
      </c>
      <c r="B31" s="6" t="s">
        <v>9</v>
      </c>
      <c r="C31" s="7">
        <v>161</v>
      </c>
      <c r="D31" s="7">
        <v>10</v>
      </c>
      <c r="E31" s="14">
        <v>3.1019999999999999</v>
      </c>
      <c r="F31" s="14">
        <v>20.54</v>
      </c>
      <c r="G31" s="11">
        <v>16.41</v>
      </c>
      <c r="H31" s="11">
        <v>13</v>
      </c>
      <c r="I31" s="11" t="s">
        <v>13</v>
      </c>
      <c r="J31" s="11">
        <v>0.66400000000000003</v>
      </c>
      <c r="K31" s="11">
        <v>1</v>
      </c>
      <c r="L31" s="11">
        <v>0.29899999999999999</v>
      </c>
      <c r="M31" s="11">
        <v>4</v>
      </c>
      <c r="N31" s="13">
        <v>1.7804833333333292</v>
      </c>
    </row>
    <row r="32" spans="1:14" x14ac:dyDescent="0.25">
      <c r="A32" s="5">
        <v>2021</v>
      </c>
      <c r="B32" s="6" t="s">
        <v>9</v>
      </c>
      <c r="C32" s="7">
        <v>161</v>
      </c>
      <c r="D32" s="7">
        <v>11</v>
      </c>
      <c r="E32" s="14">
        <v>5.8040000000000003</v>
      </c>
      <c r="F32" s="14">
        <v>24.29</v>
      </c>
      <c r="G32" s="11">
        <v>21.06</v>
      </c>
      <c r="H32" s="11">
        <v>11.5</v>
      </c>
      <c r="I32" s="11" t="s">
        <v>13</v>
      </c>
      <c r="J32" s="11">
        <v>1.3180000000000001</v>
      </c>
      <c r="K32" s="11">
        <v>4</v>
      </c>
      <c r="L32" s="11">
        <v>0.83699999999999997</v>
      </c>
      <c r="M32" s="11">
        <v>3</v>
      </c>
      <c r="N32" s="13">
        <v>1.7804833333333292</v>
      </c>
    </row>
    <row r="33" spans="1:14" x14ac:dyDescent="0.25">
      <c r="A33" s="5">
        <v>2021</v>
      </c>
      <c r="B33" s="6" t="s">
        <v>9</v>
      </c>
      <c r="C33" s="7">
        <v>161</v>
      </c>
      <c r="D33" s="7">
        <v>12</v>
      </c>
      <c r="E33" s="14">
        <v>2.7440000000000002</v>
      </c>
      <c r="F33" s="14">
        <v>17.34</v>
      </c>
      <c r="G33" s="11">
        <v>16.66</v>
      </c>
      <c r="H33" s="11">
        <v>8.6</v>
      </c>
      <c r="I33" s="11" t="s">
        <v>16</v>
      </c>
      <c r="J33" s="11">
        <v>0.57699999999999996</v>
      </c>
      <c r="K33" s="11">
        <v>1</v>
      </c>
      <c r="L33" s="11"/>
      <c r="M33" s="11">
        <v>4</v>
      </c>
      <c r="N33" s="13">
        <v>1.7804833333333292</v>
      </c>
    </row>
    <row r="34" spans="1:14" x14ac:dyDescent="0.25">
      <c r="A34" s="5">
        <v>2021</v>
      </c>
      <c r="B34" s="6" t="s">
        <v>9</v>
      </c>
      <c r="C34" s="7">
        <v>171</v>
      </c>
      <c r="D34" s="7">
        <v>1</v>
      </c>
      <c r="E34" s="14">
        <v>15.882999999999999</v>
      </c>
      <c r="F34" s="14">
        <v>33.51</v>
      </c>
      <c r="G34" s="11">
        <v>29.2</v>
      </c>
      <c r="H34" s="11">
        <v>1.3</v>
      </c>
      <c r="I34" s="11" t="s">
        <v>14</v>
      </c>
      <c r="J34" s="11">
        <v>2.4220000000000002</v>
      </c>
      <c r="K34" s="11">
        <v>1</v>
      </c>
      <c r="L34" s="11">
        <v>1.1100000000000001</v>
      </c>
      <c r="M34" s="11">
        <v>2</v>
      </c>
      <c r="N34" s="13">
        <v>1.7803166666666641</v>
      </c>
    </row>
    <row r="35" spans="1:14" x14ac:dyDescent="0.25">
      <c r="A35" s="5">
        <v>2021</v>
      </c>
      <c r="B35" s="6" t="s">
        <v>9</v>
      </c>
      <c r="C35" s="7">
        <v>171</v>
      </c>
      <c r="D35" s="7">
        <v>2</v>
      </c>
      <c r="E35" s="14">
        <v>10.68</v>
      </c>
      <c r="F35" s="14">
        <v>27.16</v>
      </c>
      <c r="G35" s="11">
        <v>24.89</v>
      </c>
      <c r="H35" s="11">
        <v>2.6</v>
      </c>
      <c r="I35" s="11" t="s">
        <v>14</v>
      </c>
      <c r="J35" s="11">
        <v>2.3809999999999998</v>
      </c>
      <c r="K35" s="11">
        <v>1</v>
      </c>
      <c r="L35" s="11">
        <v>1.5640000000000001</v>
      </c>
      <c r="M35" s="11">
        <v>4</v>
      </c>
      <c r="N35" s="13">
        <v>1.7803166666666641</v>
      </c>
    </row>
    <row r="36" spans="1:14" x14ac:dyDescent="0.25">
      <c r="A36" s="5">
        <v>2021</v>
      </c>
      <c r="B36" s="6" t="s">
        <v>9</v>
      </c>
      <c r="C36" s="7">
        <v>171</v>
      </c>
      <c r="D36" s="7">
        <v>3</v>
      </c>
      <c r="E36" s="14">
        <v>5.9160000000000004</v>
      </c>
      <c r="F36" s="14">
        <v>23.79</v>
      </c>
      <c r="G36" s="11">
        <v>22.68</v>
      </c>
      <c r="H36" s="11">
        <v>2.2000000000000002</v>
      </c>
      <c r="I36" s="11" t="s">
        <v>14</v>
      </c>
      <c r="J36" s="11">
        <v>1.123</v>
      </c>
      <c r="K36" s="11">
        <v>1</v>
      </c>
      <c r="L36" s="11">
        <v>0.48899999999999999</v>
      </c>
      <c r="M36" s="11">
        <v>4</v>
      </c>
      <c r="N36" s="13">
        <v>1.7803166666666641</v>
      </c>
    </row>
    <row r="37" spans="1:14" x14ac:dyDescent="0.25">
      <c r="A37" s="5">
        <v>2021</v>
      </c>
      <c r="B37" s="6" t="s">
        <v>9</v>
      </c>
      <c r="C37" s="7">
        <v>171</v>
      </c>
      <c r="D37" s="7">
        <v>4</v>
      </c>
      <c r="E37" s="14">
        <v>6.0019999999999998</v>
      </c>
      <c r="F37" s="14">
        <v>23.73</v>
      </c>
      <c r="G37" s="11">
        <v>22.81</v>
      </c>
      <c r="H37" s="11">
        <v>2.9</v>
      </c>
      <c r="I37" s="11" t="s">
        <v>14</v>
      </c>
      <c r="J37" s="11">
        <v>0.83799999999999997</v>
      </c>
      <c r="K37" s="11">
        <v>1</v>
      </c>
      <c r="L37" s="11">
        <v>0.435</v>
      </c>
      <c r="M37" s="11">
        <v>4</v>
      </c>
      <c r="N37" s="13">
        <v>1.7803166666666641</v>
      </c>
    </row>
    <row r="38" spans="1:14" x14ac:dyDescent="0.25">
      <c r="A38" s="5">
        <v>2021</v>
      </c>
      <c r="B38" s="6" t="s">
        <v>9</v>
      </c>
      <c r="C38" s="7">
        <v>171</v>
      </c>
      <c r="D38" s="7">
        <v>5</v>
      </c>
      <c r="E38" s="14">
        <v>11.593999999999999</v>
      </c>
      <c r="F38" s="14">
        <v>33.840000000000003</v>
      </c>
      <c r="G38" s="11">
        <v>24.4</v>
      </c>
      <c r="H38" s="11">
        <v>2.6</v>
      </c>
      <c r="I38" s="11" t="s">
        <v>14</v>
      </c>
      <c r="J38" s="11">
        <v>2.3879999999999999</v>
      </c>
      <c r="K38" s="11">
        <v>2</v>
      </c>
      <c r="L38" s="11">
        <v>1.5309999999999999</v>
      </c>
      <c r="M38" s="11">
        <v>4</v>
      </c>
      <c r="N38" s="13">
        <v>1.7803166666666641</v>
      </c>
    </row>
    <row r="39" spans="1:14" x14ac:dyDescent="0.25">
      <c r="A39" s="5">
        <v>2021</v>
      </c>
      <c r="B39" s="6" t="s">
        <v>9</v>
      </c>
      <c r="C39" s="7">
        <v>171</v>
      </c>
      <c r="D39" s="7">
        <v>6</v>
      </c>
      <c r="E39" s="14">
        <v>14.486000000000001</v>
      </c>
      <c r="F39" s="14">
        <v>34.409999999999997</v>
      </c>
      <c r="G39" s="11">
        <v>27.12</v>
      </c>
      <c r="H39" s="11">
        <v>4.9000000000000004</v>
      </c>
      <c r="I39" s="11" t="s">
        <v>14</v>
      </c>
      <c r="J39" s="11">
        <v>3.3540000000000001</v>
      </c>
      <c r="K39" s="11">
        <v>2</v>
      </c>
      <c r="L39" s="11">
        <v>2.1989999999999998</v>
      </c>
      <c r="M39" s="11">
        <v>4</v>
      </c>
      <c r="N39" s="13">
        <v>1.7803166666666641</v>
      </c>
    </row>
    <row r="40" spans="1:14" x14ac:dyDescent="0.25">
      <c r="A40" s="5">
        <v>2021</v>
      </c>
      <c r="B40" s="6" t="s">
        <v>9</v>
      </c>
      <c r="C40" s="7">
        <v>171</v>
      </c>
      <c r="D40" s="7">
        <v>7</v>
      </c>
      <c r="E40" s="14">
        <v>15.574</v>
      </c>
      <c r="F40" s="14">
        <v>34.619999999999997</v>
      </c>
      <c r="G40" s="11">
        <v>29.55</v>
      </c>
      <c r="H40" s="11">
        <v>1.4</v>
      </c>
      <c r="I40" s="11" t="s">
        <v>14</v>
      </c>
      <c r="J40" s="11">
        <v>2.73</v>
      </c>
      <c r="K40" s="11">
        <v>1</v>
      </c>
      <c r="L40" s="11">
        <v>1.381</v>
      </c>
      <c r="M40" s="11">
        <v>4</v>
      </c>
      <c r="N40" s="13">
        <v>1.7803166666666641</v>
      </c>
    </row>
    <row r="41" spans="1:14" x14ac:dyDescent="0.25">
      <c r="A41" s="5">
        <v>2021</v>
      </c>
      <c r="B41" s="6" t="s">
        <v>9</v>
      </c>
      <c r="C41" s="7">
        <v>171</v>
      </c>
      <c r="D41" s="7">
        <v>8</v>
      </c>
      <c r="E41" s="14">
        <v>15.65</v>
      </c>
      <c r="F41" s="14">
        <v>34.42</v>
      </c>
      <c r="G41" s="11">
        <v>28.3</v>
      </c>
      <c r="H41" s="11">
        <v>2.6</v>
      </c>
      <c r="I41" s="11" t="s">
        <v>14</v>
      </c>
      <c r="J41" s="11">
        <v>3.3490000000000002</v>
      </c>
      <c r="K41" s="11">
        <v>1</v>
      </c>
      <c r="L41" s="11">
        <v>1.8160000000000001</v>
      </c>
      <c r="M41" s="11">
        <v>4</v>
      </c>
      <c r="N41" s="13">
        <v>1.7803166666666641</v>
      </c>
    </row>
    <row r="42" spans="1:14" x14ac:dyDescent="0.25">
      <c r="A42" s="5">
        <v>2021</v>
      </c>
      <c r="B42" s="6" t="s">
        <v>9</v>
      </c>
      <c r="C42" s="7">
        <v>171</v>
      </c>
      <c r="D42" s="7">
        <v>9</v>
      </c>
      <c r="E42" s="14">
        <v>9.202</v>
      </c>
      <c r="F42" s="14">
        <v>28.41</v>
      </c>
      <c r="G42" s="11">
        <v>24.91</v>
      </c>
      <c r="H42" s="11">
        <v>4.4000000000000004</v>
      </c>
      <c r="I42" s="11" t="s">
        <v>14</v>
      </c>
      <c r="J42" s="11">
        <v>1.82</v>
      </c>
      <c r="K42" s="11">
        <v>1</v>
      </c>
      <c r="L42" s="11">
        <v>0.98299999999999998</v>
      </c>
      <c r="M42" s="11">
        <v>4</v>
      </c>
      <c r="N42" s="13">
        <v>1.7803166666666641</v>
      </c>
    </row>
    <row r="43" spans="1:14" x14ac:dyDescent="0.25">
      <c r="A43" s="5">
        <v>2021</v>
      </c>
      <c r="B43" s="6" t="s">
        <v>9</v>
      </c>
      <c r="C43" s="7">
        <v>171</v>
      </c>
      <c r="D43" s="7">
        <v>10</v>
      </c>
      <c r="E43" s="14">
        <v>3.39</v>
      </c>
      <c r="F43" s="14">
        <v>18.63</v>
      </c>
      <c r="G43" s="11">
        <v>17.75</v>
      </c>
      <c r="H43" s="11">
        <v>13</v>
      </c>
      <c r="I43" s="11" t="s">
        <v>13</v>
      </c>
      <c r="J43" s="11">
        <v>0.64600000000000002</v>
      </c>
      <c r="K43" s="11">
        <v>1</v>
      </c>
      <c r="L43" s="11">
        <v>0.371</v>
      </c>
      <c r="M43" s="11">
        <v>2</v>
      </c>
      <c r="N43" s="13">
        <v>1.7803166666666641</v>
      </c>
    </row>
    <row r="44" spans="1:14" x14ac:dyDescent="0.25">
      <c r="A44" s="5">
        <v>2021</v>
      </c>
      <c r="B44" s="6" t="s">
        <v>9</v>
      </c>
      <c r="C44" s="7">
        <v>171</v>
      </c>
      <c r="D44" s="7">
        <v>11</v>
      </c>
      <c r="E44" s="14">
        <v>17.452000000000002</v>
      </c>
      <c r="F44" s="14">
        <v>35.33</v>
      </c>
      <c r="G44" s="11">
        <v>28.63</v>
      </c>
      <c r="H44" s="11">
        <v>1</v>
      </c>
      <c r="I44" s="11" t="s">
        <v>15</v>
      </c>
      <c r="J44" s="11">
        <v>2.863</v>
      </c>
      <c r="K44" s="11">
        <v>1</v>
      </c>
      <c r="L44" s="11">
        <v>1.6559999999999999</v>
      </c>
      <c r="M44" s="11">
        <v>4</v>
      </c>
      <c r="N44" s="13">
        <v>1.7803166666666641</v>
      </c>
    </row>
    <row r="45" spans="1:14" x14ac:dyDescent="0.25">
      <c r="A45" s="5">
        <v>2021</v>
      </c>
      <c r="B45" s="6" t="s">
        <v>9</v>
      </c>
      <c r="C45" s="7">
        <v>171</v>
      </c>
      <c r="D45" s="7">
        <v>12</v>
      </c>
      <c r="E45" s="14">
        <v>17.388999999999999</v>
      </c>
      <c r="F45" s="14">
        <v>37.69</v>
      </c>
      <c r="G45" s="11">
        <v>26.76</v>
      </c>
      <c r="H45" s="11">
        <v>1.6</v>
      </c>
      <c r="I45" s="11" t="s">
        <v>15</v>
      </c>
      <c r="J45" s="11">
        <v>3.665</v>
      </c>
      <c r="K45" s="11">
        <v>2</v>
      </c>
      <c r="L45" s="11">
        <v>2.2709999999999999</v>
      </c>
      <c r="M45" s="11">
        <v>4</v>
      </c>
      <c r="N45" s="13">
        <v>1.7803166666666641</v>
      </c>
    </row>
    <row r="46" spans="1:14" x14ac:dyDescent="0.25">
      <c r="A46" s="5">
        <v>2021</v>
      </c>
      <c r="B46" s="6" t="s">
        <v>9</v>
      </c>
      <c r="C46" s="7">
        <v>174</v>
      </c>
      <c r="D46" s="7">
        <v>1</v>
      </c>
      <c r="E46" s="14">
        <v>4.3479999999999999</v>
      </c>
      <c r="F46" s="14">
        <v>20.58</v>
      </c>
      <c r="G46" s="11">
        <v>21.21</v>
      </c>
      <c r="H46" s="11">
        <v>1.4</v>
      </c>
      <c r="I46" s="11" t="s">
        <v>13</v>
      </c>
      <c r="J46" s="11">
        <v>0.85</v>
      </c>
      <c r="K46" s="11">
        <v>1</v>
      </c>
      <c r="L46" s="11">
        <v>0.56599999999999995</v>
      </c>
      <c r="M46" s="11">
        <v>4</v>
      </c>
      <c r="N46" s="13">
        <v>1.7802666666666624</v>
      </c>
    </row>
    <row r="47" spans="1:14" x14ac:dyDescent="0.25">
      <c r="A47" s="5">
        <v>2021</v>
      </c>
      <c r="B47" s="6" t="s">
        <v>9</v>
      </c>
      <c r="C47" s="7">
        <v>174</v>
      </c>
      <c r="D47" s="7">
        <v>2</v>
      </c>
      <c r="E47" s="14">
        <v>7.0010000000000003</v>
      </c>
      <c r="F47" s="14">
        <v>25.13</v>
      </c>
      <c r="G47" s="11">
        <v>19.05</v>
      </c>
      <c r="H47" s="11">
        <v>1.8</v>
      </c>
      <c r="I47" s="11" t="s">
        <v>15</v>
      </c>
      <c r="J47" s="11">
        <v>1.3180000000000001</v>
      </c>
      <c r="K47" s="11">
        <v>1</v>
      </c>
      <c r="L47" s="11">
        <v>0.75</v>
      </c>
      <c r="M47" s="11">
        <v>4</v>
      </c>
      <c r="N47" s="13">
        <v>1.7802666666666624</v>
      </c>
    </row>
    <row r="48" spans="1:14" x14ac:dyDescent="0.25">
      <c r="A48" s="5">
        <v>2021</v>
      </c>
      <c r="B48" s="6" t="s">
        <v>9</v>
      </c>
      <c r="C48" s="7">
        <v>174</v>
      </c>
      <c r="D48" s="7">
        <v>3</v>
      </c>
      <c r="E48" s="14">
        <v>2.8410000000000002</v>
      </c>
      <c r="F48" s="14">
        <v>17.690000000000001</v>
      </c>
      <c r="G48" s="11">
        <v>17.34</v>
      </c>
      <c r="H48" s="11">
        <v>13</v>
      </c>
      <c r="I48" s="11" t="s">
        <v>13</v>
      </c>
      <c r="J48" s="11">
        <v>0.67400000000000004</v>
      </c>
      <c r="K48" s="11">
        <v>1</v>
      </c>
      <c r="L48" s="11">
        <v>0.45</v>
      </c>
      <c r="M48" s="11">
        <v>4</v>
      </c>
      <c r="N48" s="13">
        <v>1.7802666666666624</v>
      </c>
    </row>
    <row r="49" spans="1:14" x14ac:dyDescent="0.25">
      <c r="A49" s="5">
        <v>2021</v>
      </c>
      <c r="B49" s="6" t="s">
        <v>9</v>
      </c>
      <c r="C49" s="7">
        <v>174</v>
      </c>
      <c r="D49" s="7">
        <v>4</v>
      </c>
      <c r="E49" s="14">
        <v>9.6969999999999992</v>
      </c>
      <c r="F49" s="14">
        <v>27.3</v>
      </c>
      <c r="G49" s="11">
        <v>24.42</v>
      </c>
      <c r="H49" s="11">
        <v>2.2000000000000002</v>
      </c>
      <c r="I49" s="11" t="s">
        <v>15</v>
      </c>
      <c r="J49" s="11">
        <v>1.948</v>
      </c>
      <c r="K49" s="11">
        <v>1</v>
      </c>
      <c r="L49" s="11">
        <v>0.88800000000000001</v>
      </c>
      <c r="M49" s="11">
        <v>4</v>
      </c>
      <c r="N49" s="13">
        <v>1.7802666666666624</v>
      </c>
    </row>
    <row r="50" spans="1:14" x14ac:dyDescent="0.25">
      <c r="A50" s="5">
        <v>2021</v>
      </c>
      <c r="B50" s="6" t="s">
        <v>9</v>
      </c>
      <c r="C50" s="7">
        <v>174</v>
      </c>
      <c r="D50" s="7">
        <v>5</v>
      </c>
      <c r="E50" s="14">
        <v>4.641</v>
      </c>
      <c r="F50" s="14">
        <v>20.65</v>
      </c>
      <c r="G50" s="11">
        <v>20.86</v>
      </c>
      <c r="H50" s="11">
        <v>13</v>
      </c>
      <c r="I50" s="11" t="s">
        <v>13</v>
      </c>
      <c r="J50" s="11">
        <v>1.18</v>
      </c>
      <c r="K50" s="11">
        <v>1</v>
      </c>
      <c r="L50" s="11">
        <v>0.63700000000000001</v>
      </c>
      <c r="M50" s="11">
        <v>2</v>
      </c>
      <c r="N50" s="13">
        <v>1.7802666666666624</v>
      </c>
    </row>
    <row r="51" spans="1:14" x14ac:dyDescent="0.25">
      <c r="A51" s="5">
        <v>2021</v>
      </c>
      <c r="B51" s="6" t="s">
        <v>9</v>
      </c>
      <c r="C51" s="7">
        <v>174</v>
      </c>
      <c r="D51" s="7">
        <v>6</v>
      </c>
      <c r="E51" s="14">
        <v>1.6</v>
      </c>
      <c r="F51" s="14">
        <v>13.87</v>
      </c>
      <c r="G51" s="11">
        <v>16.8</v>
      </c>
      <c r="H51" s="11">
        <v>11.6</v>
      </c>
      <c r="I51" s="11" t="s">
        <v>13</v>
      </c>
      <c r="J51" s="11">
        <v>0.25</v>
      </c>
      <c r="K51" s="11">
        <v>1</v>
      </c>
      <c r="L51" s="11"/>
      <c r="M51" s="11">
        <v>3</v>
      </c>
      <c r="N51" s="13">
        <v>1.7802666666666624</v>
      </c>
    </row>
    <row r="52" spans="1:14" x14ac:dyDescent="0.25">
      <c r="A52" s="5">
        <v>2021</v>
      </c>
      <c r="B52" s="6" t="s">
        <v>9</v>
      </c>
      <c r="C52" s="7">
        <v>174</v>
      </c>
      <c r="D52" s="7">
        <v>7</v>
      </c>
      <c r="E52" s="14">
        <v>5.4669999999999996</v>
      </c>
      <c r="F52" s="14">
        <v>23.22</v>
      </c>
      <c r="G52" s="11">
        <v>21.91</v>
      </c>
      <c r="H52" s="11">
        <v>8.9</v>
      </c>
      <c r="I52" s="11" t="s">
        <v>13</v>
      </c>
      <c r="J52" s="11">
        <v>1.298</v>
      </c>
      <c r="K52" s="11">
        <v>1</v>
      </c>
      <c r="L52" s="11">
        <v>0.95799999999999996</v>
      </c>
      <c r="M52" s="11">
        <v>4</v>
      </c>
      <c r="N52" s="13">
        <v>1.7802666666666624</v>
      </c>
    </row>
    <row r="53" spans="1:14" x14ac:dyDescent="0.25">
      <c r="A53" s="5">
        <v>2021</v>
      </c>
      <c r="B53" s="6" t="s">
        <v>9</v>
      </c>
      <c r="C53" s="7">
        <v>174</v>
      </c>
      <c r="D53" s="7">
        <v>8</v>
      </c>
      <c r="E53" s="14">
        <v>1.1120000000000001</v>
      </c>
      <c r="F53" s="14">
        <v>12.39</v>
      </c>
      <c r="G53" s="11">
        <v>14.33</v>
      </c>
      <c r="H53" s="11">
        <v>13</v>
      </c>
      <c r="I53" s="11" t="s">
        <v>13</v>
      </c>
      <c r="J53" s="11">
        <v>0.23799999999999999</v>
      </c>
      <c r="K53" s="11">
        <v>1</v>
      </c>
      <c r="L53" s="11"/>
      <c r="M53" s="11">
        <v>2</v>
      </c>
      <c r="N53" s="13">
        <v>1.7802666666666624</v>
      </c>
    </row>
    <row r="54" spans="1:14" x14ac:dyDescent="0.25">
      <c r="A54" s="5">
        <v>2021</v>
      </c>
      <c r="B54" s="6" t="s">
        <v>9</v>
      </c>
      <c r="C54" s="7">
        <v>174</v>
      </c>
      <c r="D54" s="7">
        <v>9</v>
      </c>
      <c r="E54" s="14">
        <v>7.5910000000000002</v>
      </c>
      <c r="F54" s="14">
        <v>27.84</v>
      </c>
      <c r="G54" s="11">
        <v>20.16</v>
      </c>
      <c r="H54" s="11">
        <v>3.3</v>
      </c>
      <c r="I54" s="11" t="s">
        <v>14</v>
      </c>
      <c r="J54" s="11">
        <v>1.4850000000000001</v>
      </c>
      <c r="K54" s="11">
        <v>1</v>
      </c>
      <c r="L54" s="11">
        <v>0.85099999999999998</v>
      </c>
      <c r="M54" s="11">
        <v>4</v>
      </c>
      <c r="N54" s="13">
        <v>1.7802666666666624</v>
      </c>
    </row>
    <row r="55" spans="1:14" x14ac:dyDescent="0.25">
      <c r="A55" s="5">
        <v>2021</v>
      </c>
      <c r="B55" s="6" t="s">
        <v>9</v>
      </c>
      <c r="C55" s="7">
        <v>174</v>
      </c>
      <c r="D55" s="7">
        <v>10</v>
      </c>
      <c r="E55" s="14">
        <v>5.7679999999999998</v>
      </c>
      <c r="F55" s="14">
        <v>22.19</v>
      </c>
      <c r="G55" s="11">
        <v>21.62</v>
      </c>
      <c r="H55" s="11">
        <v>1.8</v>
      </c>
      <c r="I55" s="11" t="s">
        <v>15</v>
      </c>
      <c r="J55" s="11">
        <v>1.88</v>
      </c>
      <c r="K55" s="11">
        <v>1</v>
      </c>
      <c r="L55" s="11">
        <v>0.77100000000000002</v>
      </c>
      <c r="M55" s="11">
        <v>4</v>
      </c>
      <c r="N55" s="13">
        <v>1.7802666666666624</v>
      </c>
    </row>
    <row r="56" spans="1:14" x14ac:dyDescent="0.25">
      <c r="A56" s="5">
        <v>2021</v>
      </c>
      <c r="B56" s="6" t="s">
        <v>9</v>
      </c>
      <c r="C56" s="7">
        <v>174</v>
      </c>
      <c r="D56" s="7">
        <v>11</v>
      </c>
      <c r="E56" s="14">
        <v>6.63</v>
      </c>
      <c r="F56" s="14">
        <v>23.45</v>
      </c>
      <c r="G56" s="11">
        <v>22.54</v>
      </c>
      <c r="H56" s="11">
        <v>4.9000000000000004</v>
      </c>
      <c r="I56" s="11" t="s">
        <v>14</v>
      </c>
      <c r="J56" s="11">
        <v>1.276</v>
      </c>
      <c r="K56" s="11">
        <v>1</v>
      </c>
      <c r="L56" s="11">
        <v>0.71</v>
      </c>
      <c r="M56" s="11">
        <v>4</v>
      </c>
      <c r="N56" s="13">
        <v>1.7802666666666624</v>
      </c>
    </row>
    <row r="57" spans="1:14" x14ac:dyDescent="0.25">
      <c r="A57" s="5">
        <v>2021</v>
      </c>
      <c r="B57" s="6" t="s">
        <v>9</v>
      </c>
      <c r="C57" s="7">
        <v>174</v>
      </c>
      <c r="D57" s="7">
        <v>12</v>
      </c>
      <c r="E57" s="14">
        <v>2.9180000000000001</v>
      </c>
      <c r="F57" s="14">
        <v>17.53</v>
      </c>
      <c r="G57" s="11">
        <v>17.260000000000002</v>
      </c>
      <c r="H57" s="12"/>
      <c r="I57" s="12"/>
      <c r="J57" s="11">
        <v>0.6</v>
      </c>
      <c r="K57" s="11">
        <v>1</v>
      </c>
      <c r="L57" s="11">
        <v>0.23100000000000001</v>
      </c>
      <c r="M57" s="12"/>
      <c r="N57" s="13">
        <v>1.7802666666666624</v>
      </c>
    </row>
    <row r="58" spans="1:14" x14ac:dyDescent="0.25">
      <c r="A58" s="5">
        <v>2021</v>
      </c>
      <c r="B58" s="6" t="s">
        <v>9</v>
      </c>
      <c r="C58" s="7">
        <v>178</v>
      </c>
      <c r="D58" s="7">
        <v>1</v>
      </c>
      <c r="E58" s="7">
        <v>10.676</v>
      </c>
      <c r="F58" s="7">
        <v>29.44</v>
      </c>
      <c r="G58" s="11">
        <v>24.67</v>
      </c>
      <c r="H58" s="11">
        <v>13</v>
      </c>
      <c r="I58" s="12" t="s">
        <v>13</v>
      </c>
      <c r="J58" s="11">
        <v>2.254</v>
      </c>
      <c r="K58" s="11">
        <v>3</v>
      </c>
      <c r="L58" s="11">
        <v>0.93799999999999994</v>
      </c>
      <c r="M58" s="12">
        <v>3</v>
      </c>
      <c r="N58" s="13">
        <v>1.7801999999999971</v>
      </c>
    </row>
    <row r="59" spans="1:14" x14ac:dyDescent="0.25">
      <c r="A59" s="5">
        <v>2021</v>
      </c>
      <c r="B59" s="6" t="s">
        <v>9</v>
      </c>
      <c r="C59" s="7">
        <v>178</v>
      </c>
      <c r="D59" s="7">
        <v>2</v>
      </c>
      <c r="E59" s="7">
        <v>5.6950000000000003</v>
      </c>
      <c r="F59" s="7">
        <v>21.98</v>
      </c>
      <c r="G59" s="11">
        <v>26.76</v>
      </c>
      <c r="H59" s="11">
        <v>13</v>
      </c>
      <c r="I59" s="12" t="s">
        <v>13</v>
      </c>
      <c r="J59" s="11">
        <v>1.198</v>
      </c>
      <c r="K59" s="11">
        <v>1</v>
      </c>
      <c r="L59" s="12"/>
      <c r="M59" s="12">
        <v>2</v>
      </c>
      <c r="N59" s="13">
        <v>1.7801999999999971</v>
      </c>
    </row>
    <row r="60" spans="1:14" x14ac:dyDescent="0.25">
      <c r="A60" s="5">
        <v>2021</v>
      </c>
      <c r="B60" s="6" t="s">
        <v>9</v>
      </c>
      <c r="C60" s="7">
        <v>178</v>
      </c>
      <c r="D60" s="7">
        <v>3</v>
      </c>
      <c r="E60" s="7">
        <v>2.7429999999999999</v>
      </c>
      <c r="F60" s="7">
        <v>16.68</v>
      </c>
      <c r="G60" s="11">
        <v>19.21</v>
      </c>
      <c r="H60" s="11">
        <v>13</v>
      </c>
      <c r="I60" s="12" t="s">
        <v>13</v>
      </c>
      <c r="J60" s="11">
        <v>0.64500000000000002</v>
      </c>
      <c r="K60" s="11">
        <v>1</v>
      </c>
      <c r="L60" s="12"/>
      <c r="M60" s="12">
        <v>3</v>
      </c>
      <c r="N60" s="13">
        <v>1.7801999999999971</v>
      </c>
    </row>
    <row r="61" spans="1:14" x14ac:dyDescent="0.25">
      <c r="A61" s="5">
        <v>2021</v>
      </c>
      <c r="B61" s="6" t="s">
        <v>9</v>
      </c>
      <c r="C61" s="7">
        <v>178</v>
      </c>
      <c r="D61" s="7">
        <v>4</v>
      </c>
      <c r="E61" s="14">
        <v>2.0299999999999998</v>
      </c>
      <c r="F61" s="14">
        <v>14.86</v>
      </c>
      <c r="G61" s="11">
        <v>17.96</v>
      </c>
      <c r="H61" s="11">
        <v>13</v>
      </c>
      <c r="I61" s="12" t="s">
        <v>13</v>
      </c>
      <c r="J61" s="11">
        <v>0.44</v>
      </c>
      <c r="K61" s="11">
        <v>1</v>
      </c>
      <c r="L61" s="11"/>
      <c r="M61" s="11">
        <v>3</v>
      </c>
      <c r="N61" s="13">
        <v>1.7801999999999971</v>
      </c>
    </row>
    <row r="62" spans="1:14" x14ac:dyDescent="0.25">
      <c r="A62" s="5">
        <v>2021</v>
      </c>
      <c r="B62" s="6" t="s">
        <v>9</v>
      </c>
      <c r="C62" s="7">
        <v>178</v>
      </c>
      <c r="D62" s="7">
        <v>5</v>
      </c>
      <c r="E62" s="14">
        <v>1.631</v>
      </c>
      <c r="F62" s="14">
        <v>13.94</v>
      </c>
      <c r="G62" s="11">
        <v>15.75</v>
      </c>
      <c r="H62" s="11">
        <v>11.1</v>
      </c>
      <c r="I62" s="12" t="s">
        <v>13</v>
      </c>
      <c r="J62" s="11">
        <v>0.36799999999999999</v>
      </c>
      <c r="K62" s="11">
        <v>1</v>
      </c>
      <c r="L62" s="11"/>
      <c r="M62" s="11">
        <v>3</v>
      </c>
      <c r="N62" s="13">
        <v>1.7801999999999971</v>
      </c>
    </row>
    <row r="63" spans="1:14" x14ac:dyDescent="0.25">
      <c r="A63" s="5">
        <v>2021</v>
      </c>
      <c r="B63" s="6" t="s">
        <v>9</v>
      </c>
      <c r="C63" s="7">
        <v>178</v>
      </c>
      <c r="D63" s="7">
        <v>6</v>
      </c>
      <c r="E63" s="14">
        <v>1.2290000000000001</v>
      </c>
      <c r="F63" s="14">
        <v>11.83</v>
      </c>
      <c r="G63" s="11">
        <v>14.7</v>
      </c>
      <c r="H63" s="11">
        <v>8</v>
      </c>
      <c r="I63" s="12" t="s">
        <v>13</v>
      </c>
      <c r="J63" s="11">
        <v>0.32</v>
      </c>
      <c r="K63" s="11">
        <v>1</v>
      </c>
      <c r="L63" s="11"/>
      <c r="M63" s="11">
        <v>2</v>
      </c>
      <c r="N63" s="13">
        <v>1.7801999999999971</v>
      </c>
    </row>
    <row r="64" spans="1:14" x14ac:dyDescent="0.25">
      <c r="A64" s="5">
        <v>2021</v>
      </c>
      <c r="B64" s="6" t="s">
        <v>9</v>
      </c>
      <c r="C64" s="7">
        <v>178</v>
      </c>
      <c r="D64" s="7">
        <v>7</v>
      </c>
      <c r="E64" s="14">
        <v>0.54600000000000004</v>
      </c>
      <c r="F64" s="14">
        <v>9.2100000000000009</v>
      </c>
      <c r="G64" s="11">
        <v>12.32</v>
      </c>
      <c r="H64" s="11">
        <v>8</v>
      </c>
      <c r="I64" s="12" t="s">
        <v>13</v>
      </c>
      <c r="J64" s="11">
        <v>0.14199999999999999</v>
      </c>
      <c r="K64" s="11">
        <v>1</v>
      </c>
      <c r="L64" s="11"/>
      <c r="M64" s="11">
        <v>2</v>
      </c>
      <c r="N64" s="13">
        <v>1.7801999999999971</v>
      </c>
    </row>
    <row r="65" spans="1:14" x14ac:dyDescent="0.25">
      <c r="A65" s="5">
        <v>2021</v>
      </c>
      <c r="B65" s="6" t="s">
        <v>9</v>
      </c>
      <c r="C65" s="7">
        <v>178</v>
      </c>
      <c r="D65" s="7">
        <v>8</v>
      </c>
      <c r="E65" s="14">
        <v>0.36099999999999999</v>
      </c>
      <c r="F65" s="14">
        <v>7.92</v>
      </c>
      <c r="G65" s="11">
        <v>10.98</v>
      </c>
      <c r="H65" s="11">
        <v>7.8</v>
      </c>
      <c r="I65" s="12" t="s">
        <v>13</v>
      </c>
      <c r="J65" s="11">
        <v>0.11600000000000001</v>
      </c>
      <c r="K65" s="11">
        <v>1</v>
      </c>
      <c r="L65" s="11"/>
      <c r="M65" s="11">
        <v>2</v>
      </c>
      <c r="N65" s="13">
        <v>1.7801999999999971</v>
      </c>
    </row>
    <row r="66" spans="1:14" x14ac:dyDescent="0.25">
      <c r="A66" s="5">
        <v>2021</v>
      </c>
      <c r="B66" s="6" t="s">
        <v>9</v>
      </c>
      <c r="C66" s="7">
        <v>178</v>
      </c>
      <c r="D66" s="7">
        <v>9</v>
      </c>
      <c r="E66" s="14">
        <v>0.39200000000000002</v>
      </c>
      <c r="F66" s="14">
        <v>8.68</v>
      </c>
      <c r="G66" s="11">
        <v>9.61</v>
      </c>
      <c r="H66" s="11">
        <v>8.1</v>
      </c>
      <c r="I66" s="12" t="s">
        <v>13</v>
      </c>
      <c r="J66" s="11">
        <v>0.12</v>
      </c>
      <c r="K66" s="11">
        <v>1</v>
      </c>
      <c r="L66" s="11"/>
      <c r="M66" s="11">
        <v>1</v>
      </c>
      <c r="N66" s="13">
        <v>1.7801999999999971</v>
      </c>
    </row>
    <row r="67" spans="1:14" x14ac:dyDescent="0.25">
      <c r="A67" s="5">
        <v>2021</v>
      </c>
      <c r="B67" s="6" t="s">
        <v>9</v>
      </c>
      <c r="C67" s="7">
        <v>178</v>
      </c>
      <c r="D67" s="7">
        <v>10</v>
      </c>
      <c r="E67" s="14">
        <v>0.16400000000000001</v>
      </c>
      <c r="F67" s="14">
        <v>5.65</v>
      </c>
      <c r="G67" s="11">
        <v>7.92</v>
      </c>
      <c r="H67" s="11">
        <v>8.1999999999999993</v>
      </c>
      <c r="I67" s="12" t="s">
        <v>13</v>
      </c>
      <c r="J67" s="11">
        <v>0.53</v>
      </c>
      <c r="K67" s="11">
        <v>1</v>
      </c>
      <c r="L67" s="11"/>
      <c r="M67" s="11">
        <v>2</v>
      </c>
      <c r="N67" s="13">
        <v>1.7801999999999971</v>
      </c>
    </row>
    <row r="68" spans="1:14" x14ac:dyDescent="0.25">
      <c r="A68" s="5">
        <v>2021</v>
      </c>
      <c r="B68" s="6" t="s">
        <v>9</v>
      </c>
      <c r="C68" s="7">
        <v>178</v>
      </c>
      <c r="D68" s="7">
        <v>11</v>
      </c>
      <c r="E68" s="14">
        <v>0.20399999999999999</v>
      </c>
      <c r="F68" s="14">
        <v>7.01</v>
      </c>
      <c r="G68" s="11">
        <v>7.29</v>
      </c>
      <c r="H68" s="12"/>
      <c r="I68" s="12" t="s">
        <v>13</v>
      </c>
      <c r="J68" s="11">
        <v>0.72</v>
      </c>
      <c r="K68" s="11">
        <v>1</v>
      </c>
      <c r="L68" s="11"/>
      <c r="M68" s="11">
        <v>5</v>
      </c>
      <c r="N68" s="13">
        <v>1.7801999999999971</v>
      </c>
    </row>
    <row r="69" spans="1:14" x14ac:dyDescent="0.25">
      <c r="A69" s="5">
        <v>2021</v>
      </c>
      <c r="B69" s="6" t="s">
        <v>9</v>
      </c>
      <c r="C69" s="7">
        <v>178</v>
      </c>
      <c r="D69" s="7">
        <v>12</v>
      </c>
      <c r="E69" s="14">
        <v>0.105</v>
      </c>
      <c r="F69" s="14">
        <v>5.25</v>
      </c>
      <c r="G69" s="11">
        <v>5.78</v>
      </c>
      <c r="H69" s="12"/>
      <c r="I69" s="12" t="s">
        <v>13</v>
      </c>
      <c r="J69" s="11">
        <v>0.35</v>
      </c>
      <c r="K69" s="11">
        <v>1</v>
      </c>
      <c r="L69" s="11"/>
      <c r="M69" s="11">
        <v>2</v>
      </c>
      <c r="N69" s="13">
        <v>1.7801999999999971</v>
      </c>
    </row>
    <row r="70" spans="1:14" x14ac:dyDescent="0.25">
      <c r="A70" s="5">
        <v>2021</v>
      </c>
      <c r="B70" s="6" t="s">
        <v>9</v>
      </c>
      <c r="C70" s="7">
        <v>185</v>
      </c>
      <c r="D70" s="7">
        <v>1</v>
      </c>
      <c r="E70" s="14">
        <v>10.196</v>
      </c>
      <c r="F70" s="14">
        <v>26.25</v>
      </c>
      <c r="G70" s="11">
        <v>30.94</v>
      </c>
      <c r="H70" s="11">
        <v>13</v>
      </c>
      <c r="I70" s="12" t="s">
        <v>13</v>
      </c>
      <c r="J70" s="11">
        <v>1.9410000000000001</v>
      </c>
      <c r="K70" s="11">
        <v>1</v>
      </c>
      <c r="L70" s="11">
        <v>1.3</v>
      </c>
      <c r="M70" s="11">
        <v>1</v>
      </c>
      <c r="N70" s="13">
        <v>1.7800833333333301</v>
      </c>
    </row>
    <row r="71" spans="1:14" x14ac:dyDescent="0.25">
      <c r="A71" s="5">
        <v>2021</v>
      </c>
      <c r="B71" s="6" t="s">
        <v>9</v>
      </c>
      <c r="C71" s="7">
        <v>185</v>
      </c>
      <c r="D71" s="7">
        <v>2</v>
      </c>
      <c r="E71" s="14">
        <v>2.5510000000000002</v>
      </c>
      <c r="F71" s="14">
        <v>17.39</v>
      </c>
      <c r="G71" s="11">
        <v>17.54</v>
      </c>
      <c r="H71" s="11">
        <v>8.8000000000000007</v>
      </c>
      <c r="I71" s="12" t="s">
        <v>13</v>
      </c>
      <c r="J71" s="11">
        <v>0.54</v>
      </c>
      <c r="K71" s="11">
        <v>1</v>
      </c>
      <c r="L71" s="11"/>
      <c r="M71" s="11">
        <v>1</v>
      </c>
      <c r="N71" s="13">
        <v>1.7800833333333301</v>
      </c>
    </row>
    <row r="72" spans="1:14" x14ac:dyDescent="0.25">
      <c r="A72" s="5">
        <v>2021</v>
      </c>
      <c r="B72" s="6" t="s">
        <v>9</v>
      </c>
      <c r="C72" s="7">
        <v>185</v>
      </c>
      <c r="D72" s="7">
        <v>3</v>
      </c>
      <c r="E72" s="14">
        <v>2.331</v>
      </c>
      <c r="F72" s="14">
        <v>15.19</v>
      </c>
      <c r="G72" s="11">
        <v>17.2</v>
      </c>
      <c r="H72" s="11">
        <v>13</v>
      </c>
      <c r="I72" s="12" t="s">
        <v>13</v>
      </c>
      <c r="J72" s="11">
        <v>0.53300000000000003</v>
      </c>
      <c r="K72" s="11">
        <v>1</v>
      </c>
      <c r="L72" s="11"/>
      <c r="M72" s="11">
        <v>2</v>
      </c>
      <c r="N72" s="13">
        <v>1.7800833333333301</v>
      </c>
    </row>
    <row r="73" spans="1:14" x14ac:dyDescent="0.25">
      <c r="A73" s="5">
        <v>2021</v>
      </c>
      <c r="B73" s="6" t="s">
        <v>9</v>
      </c>
      <c r="C73" s="7">
        <v>185</v>
      </c>
      <c r="D73" s="7">
        <v>4</v>
      </c>
      <c r="E73" s="14">
        <v>2.6030000000000002</v>
      </c>
      <c r="F73" s="14">
        <v>16.93</v>
      </c>
      <c r="G73" s="11">
        <v>18.02</v>
      </c>
      <c r="H73" s="11">
        <v>9</v>
      </c>
      <c r="I73" s="12" t="s">
        <v>13</v>
      </c>
      <c r="J73" s="11">
        <v>0.58799999999999997</v>
      </c>
      <c r="K73" s="11">
        <v>2</v>
      </c>
      <c r="L73" s="11">
        <v>0.11899999999999999</v>
      </c>
      <c r="M73" s="11">
        <v>4</v>
      </c>
      <c r="N73" s="13">
        <v>1.7800833333333301</v>
      </c>
    </row>
    <row r="74" spans="1:14" x14ac:dyDescent="0.25">
      <c r="A74" s="5">
        <v>2021</v>
      </c>
      <c r="B74" s="6" t="s">
        <v>9</v>
      </c>
      <c r="C74" s="7">
        <v>185</v>
      </c>
      <c r="D74" s="7">
        <v>5</v>
      </c>
      <c r="E74" s="14">
        <v>2.08</v>
      </c>
      <c r="F74" s="14">
        <v>14.34</v>
      </c>
      <c r="G74" s="11">
        <v>18.079999999999998</v>
      </c>
      <c r="H74" s="11">
        <v>7.8</v>
      </c>
      <c r="I74" s="12" t="s">
        <v>13</v>
      </c>
      <c r="J74" s="11">
        <v>0.47699999999999998</v>
      </c>
      <c r="K74" s="11">
        <v>1</v>
      </c>
      <c r="L74" s="11"/>
      <c r="M74" s="11">
        <v>3</v>
      </c>
      <c r="N74" s="13">
        <v>1.7800833333333301</v>
      </c>
    </row>
    <row r="75" spans="1:14" x14ac:dyDescent="0.25">
      <c r="A75" s="5">
        <v>2021</v>
      </c>
      <c r="B75" s="6" t="s">
        <v>9</v>
      </c>
      <c r="C75" s="7">
        <v>185</v>
      </c>
      <c r="D75" s="7">
        <v>6</v>
      </c>
      <c r="E75" s="14">
        <v>1.7649999999999999</v>
      </c>
      <c r="F75" s="14">
        <v>15.02</v>
      </c>
      <c r="G75" s="11">
        <v>15.83</v>
      </c>
      <c r="H75" s="11">
        <v>10.5</v>
      </c>
      <c r="I75" s="12" t="s">
        <v>13</v>
      </c>
      <c r="J75" s="11">
        <v>0.436</v>
      </c>
      <c r="K75" s="11">
        <v>1</v>
      </c>
      <c r="L75" s="11"/>
      <c r="M75" s="11">
        <v>3</v>
      </c>
      <c r="N75" s="13">
        <v>1.7800833333333301</v>
      </c>
    </row>
    <row r="76" spans="1:14" x14ac:dyDescent="0.25">
      <c r="A76" s="5">
        <v>2021</v>
      </c>
      <c r="B76" s="6" t="s">
        <v>9</v>
      </c>
      <c r="C76" s="7">
        <v>185</v>
      </c>
      <c r="D76" s="7">
        <v>7</v>
      </c>
      <c r="E76" s="14">
        <v>1.1619999999999999</v>
      </c>
      <c r="F76" s="14">
        <v>12.55</v>
      </c>
      <c r="G76" s="11">
        <v>13.32</v>
      </c>
      <c r="H76" s="11">
        <v>7.4</v>
      </c>
      <c r="I76" s="12" t="s">
        <v>13</v>
      </c>
      <c r="J76" s="11">
        <v>0.26600000000000001</v>
      </c>
      <c r="K76" s="11">
        <v>1</v>
      </c>
      <c r="L76" s="11"/>
      <c r="M76" s="11">
        <v>2</v>
      </c>
      <c r="N76" s="13">
        <v>1.7800833333333301</v>
      </c>
    </row>
    <row r="77" spans="1:14" x14ac:dyDescent="0.25">
      <c r="A77" s="5">
        <v>2021</v>
      </c>
      <c r="B77" s="6" t="s">
        <v>9</v>
      </c>
      <c r="C77" s="7">
        <v>185</v>
      </c>
      <c r="D77" s="7">
        <v>8</v>
      </c>
      <c r="E77" s="14">
        <v>1.526</v>
      </c>
      <c r="F77" s="14">
        <v>13.87</v>
      </c>
      <c r="G77" s="11">
        <v>15.98</v>
      </c>
      <c r="H77" s="11">
        <v>9.4</v>
      </c>
      <c r="I77" s="12" t="s">
        <v>13</v>
      </c>
      <c r="J77" s="11">
        <v>0.41499999999999998</v>
      </c>
      <c r="K77" s="11">
        <v>1</v>
      </c>
      <c r="L77" s="11"/>
      <c r="M77" s="11">
        <v>3</v>
      </c>
      <c r="N77" s="13">
        <v>1.7800833333333301</v>
      </c>
    </row>
    <row r="78" spans="1:14" x14ac:dyDescent="0.25">
      <c r="A78" s="5">
        <v>2021</v>
      </c>
      <c r="B78" s="6" t="s">
        <v>9</v>
      </c>
      <c r="C78" s="7">
        <v>185</v>
      </c>
      <c r="D78" s="7">
        <v>9</v>
      </c>
      <c r="E78" s="14">
        <v>0.63</v>
      </c>
      <c r="F78" s="14">
        <v>10.25</v>
      </c>
      <c r="G78" s="11">
        <v>9.5</v>
      </c>
      <c r="H78" s="11">
        <v>9</v>
      </c>
      <c r="I78" s="12" t="s">
        <v>13</v>
      </c>
      <c r="J78" s="11">
        <v>0.19800000000000001</v>
      </c>
      <c r="K78" s="11">
        <v>1</v>
      </c>
      <c r="L78" s="11"/>
      <c r="M78" s="11">
        <v>4</v>
      </c>
      <c r="N78" s="13">
        <v>1.7800833333333301</v>
      </c>
    </row>
    <row r="79" spans="1:14" x14ac:dyDescent="0.25">
      <c r="A79" s="5">
        <v>2021</v>
      </c>
      <c r="B79" s="6" t="s">
        <v>9</v>
      </c>
      <c r="C79" s="7">
        <v>185</v>
      </c>
      <c r="D79" s="7">
        <v>10</v>
      </c>
      <c r="E79" s="14">
        <v>0.91800000000000004</v>
      </c>
      <c r="F79" s="14">
        <v>12.15</v>
      </c>
      <c r="G79" s="11">
        <v>12.72</v>
      </c>
      <c r="H79" s="11">
        <v>8.1300000000000008</v>
      </c>
      <c r="I79" s="12" t="s">
        <v>13</v>
      </c>
      <c r="J79" s="11">
        <v>0.222</v>
      </c>
      <c r="K79" s="11">
        <v>1</v>
      </c>
      <c r="L79" s="11"/>
      <c r="M79" s="11">
        <v>2</v>
      </c>
      <c r="N79" s="13">
        <v>1.7800833333333301</v>
      </c>
    </row>
    <row r="80" spans="1:14" x14ac:dyDescent="0.25">
      <c r="A80" s="5">
        <v>2021</v>
      </c>
      <c r="B80" s="6" t="s">
        <v>9</v>
      </c>
      <c r="C80" s="7">
        <v>185</v>
      </c>
      <c r="D80" s="7">
        <v>11</v>
      </c>
      <c r="E80" s="14">
        <v>0.52900000000000003</v>
      </c>
      <c r="F80" s="14">
        <v>9.35</v>
      </c>
      <c r="G80" s="11">
        <v>11.12</v>
      </c>
      <c r="H80" s="11">
        <v>8.4</v>
      </c>
      <c r="I80" s="12" t="s">
        <v>13</v>
      </c>
      <c r="J80" s="11">
        <v>0.16300000000000001</v>
      </c>
      <c r="K80" s="11">
        <v>1</v>
      </c>
      <c r="L80" s="11"/>
      <c r="M80" s="11">
        <v>1</v>
      </c>
      <c r="N80" s="13">
        <v>1.7800833333333301</v>
      </c>
    </row>
    <row r="81" spans="1:14" x14ac:dyDescent="0.25">
      <c r="A81" s="5">
        <v>2021</v>
      </c>
      <c r="B81" s="6" t="s">
        <v>9</v>
      </c>
      <c r="C81" s="7">
        <v>185</v>
      </c>
      <c r="D81" s="7">
        <v>12</v>
      </c>
      <c r="E81" s="14">
        <v>0.749</v>
      </c>
      <c r="F81" s="14">
        <v>10.43</v>
      </c>
      <c r="G81" s="11">
        <v>12.33</v>
      </c>
      <c r="H81" s="11">
        <v>9.3000000000000007</v>
      </c>
      <c r="I81" s="12" t="s">
        <v>13</v>
      </c>
      <c r="J81" s="11">
        <v>0.21299999999999999</v>
      </c>
      <c r="K81" s="11">
        <v>1</v>
      </c>
      <c r="L81" s="11"/>
      <c r="M81" s="11">
        <v>4</v>
      </c>
      <c r="N81" s="13">
        <v>1.7800833333333301</v>
      </c>
    </row>
    <row r="82" spans="1:14" x14ac:dyDescent="0.25">
      <c r="A82" s="5">
        <v>2021</v>
      </c>
      <c r="B82" s="6" t="s">
        <v>9</v>
      </c>
      <c r="C82" s="7">
        <v>190</v>
      </c>
      <c r="D82" s="7">
        <v>1</v>
      </c>
      <c r="E82" s="14">
        <v>8.5519999999999996</v>
      </c>
      <c r="F82" s="14">
        <v>26.93</v>
      </c>
      <c r="G82" s="11">
        <v>24.79</v>
      </c>
      <c r="H82" s="11">
        <v>4.2</v>
      </c>
      <c r="I82" s="11" t="s">
        <v>16</v>
      </c>
      <c r="J82" s="11">
        <v>2.2570000000000001</v>
      </c>
      <c r="K82" s="11">
        <v>2</v>
      </c>
      <c r="L82" s="11">
        <v>1.41</v>
      </c>
      <c r="M82" s="12">
        <v>5</v>
      </c>
      <c r="N82" s="13">
        <v>1.7799999999999976</v>
      </c>
    </row>
    <row r="83" spans="1:14" x14ac:dyDescent="0.25">
      <c r="A83" s="5">
        <v>2021</v>
      </c>
      <c r="B83" s="6" t="s">
        <v>9</v>
      </c>
      <c r="C83" s="7">
        <v>190</v>
      </c>
      <c r="D83" s="7">
        <v>2</v>
      </c>
      <c r="E83" s="14">
        <v>2.9</v>
      </c>
      <c r="F83" s="14">
        <v>16.670000000000002</v>
      </c>
      <c r="G83" s="11">
        <v>16.89</v>
      </c>
      <c r="H83" s="11">
        <v>3.5</v>
      </c>
      <c r="I83" s="11" t="s">
        <v>16</v>
      </c>
      <c r="J83" s="11">
        <v>0.77700000000000002</v>
      </c>
      <c r="K83" s="11">
        <v>2</v>
      </c>
      <c r="L83" s="11">
        <v>0.32400000000000001</v>
      </c>
      <c r="M83" s="12">
        <v>4</v>
      </c>
      <c r="N83" s="13">
        <v>1.7799999999999976</v>
      </c>
    </row>
    <row r="84" spans="1:14" x14ac:dyDescent="0.25">
      <c r="A84" s="5">
        <v>2021</v>
      </c>
      <c r="B84" s="6" t="s">
        <v>9</v>
      </c>
      <c r="C84" s="7">
        <v>190</v>
      </c>
      <c r="D84" s="7">
        <v>3</v>
      </c>
      <c r="E84" s="14">
        <v>1.724</v>
      </c>
      <c r="F84" s="14">
        <v>13.82</v>
      </c>
      <c r="G84" s="11">
        <v>17.27</v>
      </c>
      <c r="H84" s="11">
        <v>10.5</v>
      </c>
      <c r="I84" s="11" t="s">
        <v>13</v>
      </c>
      <c r="J84" s="11">
        <v>0.377</v>
      </c>
      <c r="K84" s="11">
        <v>1</v>
      </c>
      <c r="L84" s="11"/>
      <c r="M84" s="12">
        <v>2</v>
      </c>
      <c r="N84" s="13">
        <v>1.7799999999999976</v>
      </c>
    </row>
    <row r="85" spans="1:14" x14ac:dyDescent="0.25">
      <c r="A85" s="5">
        <v>2021</v>
      </c>
      <c r="B85" s="6" t="s">
        <v>9</v>
      </c>
      <c r="C85" s="7">
        <v>193</v>
      </c>
      <c r="D85" s="7">
        <v>1</v>
      </c>
      <c r="E85" s="7">
        <v>10.741</v>
      </c>
      <c r="F85" s="7">
        <v>29.69</v>
      </c>
      <c r="G85" s="11">
        <v>28.23</v>
      </c>
      <c r="H85" s="11">
        <v>3.3</v>
      </c>
      <c r="I85" s="12" t="s">
        <v>14</v>
      </c>
      <c r="J85" s="11">
        <v>1.798</v>
      </c>
      <c r="K85" s="11">
        <v>1</v>
      </c>
      <c r="L85" s="11">
        <v>0.88800000000000001</v>
      </c>
      <c r="M85" s="12">
        <v>4</v>
      </c>
      <c r="N85" s="13">
        <v>1.7799499999999959</v>
      </c>
    </row>
    <row r="86" spans="1:14" x14ac:dyDescent="0.25">
      <c r="A86" s="5">
        <v>2021</v>
      </c>
      <c r="B86" s="6" t="s">
        <v>9</v>
      </c>
      <c r="C86" s="7">
        <v>193</v>
      </c>
      <c r="D86" s="7">
        <v>2</v>
      </c>
      <c r="E86" s="7">
        <v>5.641</v>
      </c>
      <c r="F86" s="7">
        <v>23.49</v>
      </c>
      <c r="G86" s="11">
        <v>21.04</v>
      </c>
      <c r="H86" s="11">
        <v>0.5</v>
      </c>
      <c r="I86" s="12" t="s">
        <v>14</v>
      </c>
      <c r="J86" s="11">
        <v>0.89</v>
      </c>
      <c r="K86" s="11">
        <v>3</v>
      </c>
      <c r="L86" s="11">
        <v>0.27500000000000002</v>
      </c>
      <c r="M86" s="12">
        <v>4</v>
      </c>
      <c r="N86" s="13">
        <v>1.7799499999999959</v>
      </c>
    </row>
    <row r="87" spans="1:14" x14ac:dyDescent="0.25">
      <c r="A87" s="5">
        <v>2021</v>
      </c>
      <c r="B87" s="6" t="s">
        <v>9</v>
      </c>
      <c r="C87" s="7">
        <v>193</v>
      </c>
      <c r="D87" s="7">
        <v>3</v>
      </c>
      <c r="E87" s="7">
        <v>6.5270000000000001</v>
      </c>
      <c r="F87" s="7">
        <v>24.68</v>
      </c>
      <c r="G87" s="11">
        <v>20.95</v>
      </c>
      <c r="H87" s="11">
        <v>13</v>
      </c>
      <c r="I87" s="12" t="s">
        <v>13</v>
      </c>
      <c r="J87" s="11">
        <v>1.3480000000000001</v>
      </c>
      <c r="K87" s="11">
        <v>3</v>
      </c>
      <c r="L87" s="11">
        <v>0.62</v>
      </c>
      <c r="M87" s="12">
        <v>4</v>
      </c>
      <c r="N87" s="13">
        <v>1.7799499999999959</v>
      </c>
    </row>
    <row r="88" spans="1:14" x14ac:dyDescent="0.25">
      <c r="A88" s="5">
        <v>2021</v>
      </c>
      <c r="B88" s="6" t="s">
        <v>9</v>
      </c>
      <c r="C88" s="7">
        <v>193</v>
      </c>
      <c r="D88" s="7">
        <v>4</v>
      </c>
      <c r="E88" s="14">
        <v>1.538</v>
      </c>
      <c r="F88" s="14">
        <v>13.86</v>
      </c>
      <c r="G88" s="11">
        <v>14.61</v>
      </c>
      <c r="H88" s="12"/>
      <c r="I88" s="11" t="s">
        <v>13</v>
      </c>
      <c r="J88" s="11">
        <v>0.34499999999999997</v>
      </c>
      <c r="K88" s="11">
        <v>1</v>
      </c>
      <c r="L88" s="11"/>
      <c r="M88" s="11">
        <v>4</v>
      </c>
      <c r="N88" s="13">
        <v>1.7799499999999959</v>
      </c>
    </row>
    <row r="89" spans="1:14" x14ac:dyDescent="0.25">
      <c r="A89" s="5">
        <v>2021</v>
      </c>
      <c r="B89" s="6" t="s">
        <v>9</v>
      </c>
      <c r="C89" s="7">
        <v>193</v>
      </c>
      <c r="D89" s="7">
        <v>5</v>
      </c>
      <c r="E89" s="14">
        <v>4.2389999999999999</v>
      </c>
      <c r="F89" s="14">
        <v>22.18</v>
      </c>
      <c r="G89" s="11">
        <v>22.75</v>
      </c>
      <c r="H89" s="11">
        <v>2.7</v>
      </c>
      <c r="I89" s="11" t="s">
        <v>14</v>
      </c>
      <c r="J89" s="11">
        <v>0.55400000000000005</v>
      </c>
      <c r="K89" s="11">
        <v>1</v>
      </c>
      <c r="L89" s="11">
        <v>0.16700000000000001</v>
      </c>
      <c r="M89" s="11">
        <v>4</v>
      </c>
      <c r="N89" s="13">
        <v>1.7799499999999959</v>
      </c>
    </row>
    <row r="90" spans="1:14" x14ac:dyDescent="0.25">
      <c r="A90" s="5">
        <v>2021</v>
      </c>
      <c r="B90" s="6" t="s">
        <v>9</v>
      </c>
      <c r="C90" s="7">
        <v>193</v>
      </c>
      <c r="D90" s="7">
        <v>6</v>
      </c>
      <c r="E90" s="14">
        <v>2.9260000000000002</v>
      </c>
      <c r="F90" s="14">
        <v>18.309999999999999</v>
      </c>
      <c r="G90" s="11">
        <v>17.46</v>
      </c>
      <c r="H90" s="11">
        <v>13</v>
      </c>
      <c r="I90" s="11" t="s">
        <v>13</v>
      </c>
      <c r="J90" s="11">
        <v>0.68799999999999994</v>
      </c>
      <c r="K90" s="11">
        <v>1</v>
      </c>
      <c r="L90" s="11"/>
      <c r="M90" s="11">
        <v>3</v>
      </c>
      <c r="N90" s="13">
        <v>1.7799499999999959</v>
      </c>
    </row>
    <row r="91" spans="1:14" x14ac:dyDescent="0.25">
      <c r="A91" s="5">
        <v>2021</v>
      </c>
      <c r="B91" s="6" t="s">
        <v>9</v>
      </c>
      <c r="C91" s="7">
        <v>193</v>
      </c>
      <c r="D91" s="7">
        <v>7</v>
      </c>
      <c r="E91" s="14">
        <v>8.6890000000000001</v>
      </c>
      <c r="F91" s="14">
        <v>26.56</v>
      </c>
      <c r="G91" s="11">
        <v>23.18</v>
      </c>
      <c r="H91" s="11">
        <v>1.5</v>
      </c>
      <c r="I91" s="11" t="s">
        <v>14</v>
      </c>
      <c r="J91" s="11">
        <v>1.53</v>
      </c>
      <c r="K91" s="11">
        <v>1</v>
      </c>
      <c r="L91" s="11">
        <v>0.73</v>
      </c>
      <c r="M91" s="11">
        <v>3</v>
      </c>
      <c r="N91" s="13">
        <v>1.7799499999999959</v>
      </c>
    </row>
    <row r="92" spans="1:14" x14ac:dyDescent="0.25">
      <c r="A92" s="5">
        <v>2021</v>
      </c>
      <c r="B92" s="6" t="s">
        <v>9</v>
      </c>
      <c r="C92" s="7">
        <v>193</v>
      </c>
      <c r="D92" s="7">
        <v>8</v>
      </c>
      <c r="E92" s="14">
        <v>4.1660000000000004</v>
      </c>
      <c r="F92" s="14">
        <v>22.49</v>
      </c>
      <c r="G92" s="11">
        <v>17.829999999999998</v>
      </c>
      <c r="H92" s="11">
        <v>0.9</v>
      </c>
      <c r="I92" s="11" t="s">
        <v>14</v>
      </c>
      <c r="J92" s="11">
        <v>0.74299999999999999</v>
      </c>
      <c r="K92" s="11">
        <v>2</v>
      </c>
      <c r="L92" s="11">
        <v>0.28100000000000003</v>
      </c>
      <c r="M92" s="11">
        <v>3</v>
      </c>
      <c r="N92" s="13">
        <v>1.7799499999999959</v>
      </c>
    </row>
    <row r="93" spans="1:14" x14ac:dyDescent="0.25">
      <c r="A93" s="5">
        <v>2021</v>
      </c>
      <c r="B93" s="6" t="s">
        <v>9</v>
      </c>
      <c r="C93" s="7">
        <v>193</v>
      </c>
      <c r="D93" s="7">
        <v>9</v>
      </c>
      <c r="E93" s="14">
        <v>2.9609999999999999</v>
      </c>
      <c r="F93" s="14">
        <v>18.7</v>
      </c>
      <c r="G93" s="11">
        <v>18.45</v>
      </c>
      <c r="H93" s="11">
        <v>3</v>
      </c>
      <c r="I93" s="11" t="s">
        <v>14</v>
      </c>
      <c r="J93" s="11">
        <v>0.54800000000000004</v>
      </c>
      <c r="K93" s="11">
        <v>1</v>
      </c>
      <c r="L93" s="11">
        <v>0.16900000000000001</v>
      </c>
      <c r="M93" s="11">
        <v>4</v>
      </c>
      <c r="N93" s="13">
        <v>1.7799499999999959</v>
      </c>
    </row>
    <row r="94" spans="1:14" x14ac:dyDescent="0.25">
      <c r="A94" s="5">
        <v>2021</v>
      </c>
      <c r="B94" s="6" t="s">
        <v>9</v>
      </c>
      <c r="C94" s="7">
        <v>193</v>
      </c>
      <c r="D94" s="7">
        <v>10</v>
      </c>
      <c r="E94" s="14">
        <v>4.7750000000000004</v>
      </c>
      <c r="F94" s="14">
        <v>23.99</v>
      </c>
      <c r="G94" s="11">
        <v>18.89</v>
      </c>
      <c r="H94" s="11">
        <v>1.8</v>
      </c>
      <c r="I94" s="11" t="s">
        <v>14</v>
      </c>
      <c r="J94" s="11">
        <v>0.73799999999999999</v>
      </c>
      <c r="K94" s="11">
        <v>2</v>
      </c>
      <c r="L94" s="11">
        <v>0.248</v>
      </c>
      <c r="M94" s="11">
        <v>3</v>
      </c>
      <c r="N94" s="13">
        <v>1.7799499999999959</v>
      </c>
    </row>
    <row r="95" spans="1:14" x14ac:dyDescent="0.25">
      <c r="A95" s="5">
        <v>2021</v>
      </c>
      <c r="B95" s="6" t="s">
        <v>9</v>
      </c>
      <c r="C95" s="7">
        <v>193</v>
      </c>
      <c r="D95" s="7">
        <v>11</v>
      </c>
      <c r="E95" s="14">
        <v>1.575</v>
      </c>
      <c r="F95" s="14">
        <v>14.04</v>
      </c>
      <c r="G95" s="11">
        <v>15.1</v>
      </c>
      <c r="H95" s="11">
        <v>11</v>
      </c>
      <c r="I95" s="11" t="s">
        <v>13</v>
      </c>
      <c r="J95" s="11">
        <v>0.35899999999999999</v>
      </c>
      <c r="K95" s="11">
        <v>1</v>
      </c>
      <c r="L95" s="11"/>
      <c r="M95" s="11">
        <v>1</v>
      </c>
      <c r="N95" s="13">
        <v>1.7799499999999959</v>
      </c>
    </row>
    <row r="96" spans="1:14" x14ac:dyDescent="0.25">
      <c r="A96" s="5">
        <v>2021</v>
      </c>
      <c r="B96" s="6" t="s">
        <v>9</v>
      </c>
      <c r="C96" s="7">
        <v>193</v>
      </c>
      <c r="D96" s="7">
        <v>12</v>
      </c>
      <c r="E96" s="14">
        <v>4.2530000000000001</v>
      </c>
      <c r="F96" s="14">
        <v>21.06</v>
      </c>
      <c r="G96" s="11">
        <v>20.41</v>
      </c>
      <c r="H96" s="11">
        <v>1.5</v>
      </c>
      <c r="I96" s="11" t="s">
        <v>14</v>
      </c>
      <c r="J96" s="11">
        <v>1.25</v>
      </c>
      <c r="K96" s="11">
        <v>2</v>
      </c>
      <c r="L96" s="11"/>
      <c r="M96" s="11">
        <v>3</v>
      </c>
      <c r="N96" s="13">
        <v>1.7799499999999959</v>
      </c>
    </row>
    <row r="97" spans="1:14" x14ac:dyDescent="0.25">
      <c r="A97" s="5">
        <v>2021</v>
      </c>
      <c r="B97" s="6" t="s">
        <v>9</v>
      </c>
      <c r="C97" s="7">
        <v>197</v>
      </c>
      <c r="D97" s="7">
        <v>1</v>
      </c>
      <c r="E97" s="14">
        <v>2.8660000000000001</v>
      </c>
      <c r="F97" s="14">
        <v>18.09</v>
      </c>
      <c r="G97" s="11">
        <v>16.84</v>
      </c>
      <c r="H97" s="11">
        <v>11.2</v>
      </c>
      <c r="I97" s="11" t="s">
        <v>13</v>
      </c>
      <c r="J97" s="11">
        <v>0.58599999999999997</v>
      </c>
      <c r="K97" s="11">
        <v>1</v>
      </c>
      <c r="L97" s="11">
        <v>0.26800000000000002</v>
      </c>
      <c r="M97" s="11">
        <v>3</v>
      </c>
      <c r="N97" s="13">
        <v>1.7798833333333306</v>
      </c>
    </row>
    <row r="98" spans="1:14" x14ac:dyDescent="0.25">
      <c r="A98" s="5">
        <v>2021</v>
      </c>
      <c r="B98" s="6" t="s">
        <v>9</v>
      </c>
      <c r="C98" s="7">
        <v>197</v>
      </c>
      <c r="D98" s="7">
        <v>2</v>
      </c>
      <c r="E98" s="14">
        <v>5.23</v>
      </c>
      <c r="F98" s="14">
        <v>22.03</v>
      </c>
      <c r="G98" s="11">
        <v>23.52</v>
      </c>
      <c r="H98" s="11">
        <v>13</v>
      </c>
      <c r="I98" s="11" t="s">
        <v>13</v>
      </c>
      <c r="J98" s="11">
        <v>0.875</v>
      </c>
      <c r="K98" s="11">
        <v>2</v>
      </c>
      <c r="L98" s="11">
        <v>0.316</v>
      </c>
      <c r="M98" s="11">
        <v>2</v>
      </c>
      <c r="N98" s="13">
        <v>1.7798833333333306</v>
      </c>
    </row>
    <row r="99" spans="1:14" x14ac:dyDescent="0.25">
      <c r="A99" s="5">
        <v>2021</v>
      </c>
      <c r="B99" s="6" t="s">
        <v>9</v>
      </c>
      <c r="C99" s="7">
        <v>197</v>
      </c>
      <c r="D99" s="7">
        <v>3</v>
      </c>
      <c r="E99" s="14">
        <v>1.663</v>
      </c>
      <c r="F99" s="14">
        <v>14.51</v>
      </c>
      <c r="G99" s="11">
        <v>15.07</v>
      </c>
      <c r="H99" s="11">
        <v>10</v>
      </c>
      <c r="I99" s="11" t="s">
        <v>13</v>
      </c>
      <c r="J99" s="11">
        <v>0.38200000000000001</v>
      </c>
      <c r="K99" s="11">
        <v>1</v>
      </c>
      <c r="L99" s="11"/>
      <c r="M99" s="11">
        <v>3</v>
      </c>
      <c r="N99" s="13">
        <v>1.7798833333333306</v>
      </c>
    </row>
    <row r="100" spans="1:14" x14ac:dyDescent="0.25">
      <c r="A100" s="5">
        <v>2021</v>
      </c>
      <c r="B100" s="6" t="s">
        <v>9</v>
      </c>
      <c r="C100" s="7">
        <v>197</v>
      </c>
      <c r="D100" s="7">
        <v>4</v>
      </c>
      <c r="E100" s="14">
        <v>4.2569999999999997</v>
      </c>
      <c r="F100" s="14">
        <v>20.62</v>
      </c>
      <c r="G100" s="11">
        <v>23.6</v>
      </c>
      <c r="H100" s="11">
        <v>13</v>
      </c>
      <c r="I100" s="11" t="s">
        <v>13</v>
      </c>
      <c r="J100" s="11">
        <v>0.69099999999999995</v>
      </c>
      <c r="K100" s="11">
        <v>1</v>
      </c>
      <c r="L100" s="11">
        <v>0.22</v>
      </c>
      <c r="M100" s="11">
        <v>1</v>
      </c>
      <c r="N100" s="13">
        <v>1.7798833333333306</v>
      </c>
    </row>
    <row r="101" spans="1:14" x14ac:dyDescent="0.25">
      <c r="A101" s="5">
        <v>2021</v>
      </c>
      <c r="B101" s="6" t="s">
        <v>9</v>
      </c>
      <c r="C101" s="7">
        <v>197</v>
      </c>
      <c r="D101" s="7">
        <v>5</v>
      </c>
      <c r="E101" s="14">
        <v>1.3089999999999999</v>
      </c>
      <c r="F101" s="14">
        <v>13.36</v>
      </c>
      <c r="G101" s="11">
        <v>14.4</v>
      </c>
      <c r="H101" s="11">
        <v>9.6</v>
      </c>
      <c r="I101" s="11" t="s">
        <v>13</v>
      </c>
      <c r="J101" s="11">
        <v>0.254</v>
      </c>
      <c r="K101" s="11">
        <v>1</v>
      </c>
      <c r="L101" s="11"/>
      <c r="M101" s="11">
        <v>2</v>
      </c>
      <c r="N101" s="13">
        <v>1.7798833333333306</v>
      </c>
    </row>
    <row r="102" spans="1:14" x14ac:dyDescent="0.25">
      <c r="A102" s="5">
        <v>2021</v>
      </c>
      <c r="B102" s="6" t="s">
        <v>9</v>
      </c>
      <c r="C102" s="7">
        <v>197</v>
      </c>
      <c r="D102" s="7">
        <v>6</v>
      </c>
      <c r="E102" s="14">
        <v>1.107</v>
      </c>
      <c r="F102" s="14">
        <v>12.71</v>
      </c>
      <c r="G102" s="11">
        <v>12.66</v>
      </c>
      <c r="H102" s="11">
        <v>7.8</v>
      </c>
      <c r="I102" s="11" t="s">
        <v>13</v>
      </c>
      <c r="J102" s="11">
        <v>0.26800000000000002</v>
      </c>
      <c r="K102" s="11">
        <v>1</v>
      </c>
      <c r="L102" s="11"/>
      <c r="M102" s="11">
        <v>4</v>
      </c>
      <c r="N102" s="13">
        <v>1.7798833333333306</v>
      </c>
    </row>
    <row r="103" spans="1:14" x14ac:dyDescent="0.25">
      <c r="A103" s="5">
        <v>2021</v>
      </c>
      <c r="B103" s="6" t="s">
        <v>9</v>
      </c>
      <c r="C103" s="7">
        <v>197</v>
      </c>
      <c r="D103" s="7">
        <v>7</v>
      </c>
      <c r="E103" s="14">
        <v>4.1349999999999998</v>
      </c>
      <c r="F103" s="14">
        <v>22.51</v>
      </c>
      <c r="G103" s="11">
        <v>19.600000000000001</v>
      </c>
      <c r="H103" s="11">
        <v>12.2</v>
      </c>
      <c r="I103" s="11" t="s">
        <v>13</v>
      </c>
      <c r="J103" s="11">
        <v>0.72199999999999998</v>
      </c>
      <c r="K103" s="11">
        <v>1</v>
      </c>
      <c r="L103" s="11">
        <v>0.23200000000000001</v>
      </c>
      <c r="M103" s="11">
        <v>2</v>
      </c>
      <c r="N103" s="13">
        <v>1.7798833333333306</v>
      </c>
    </row>
    <row r="104" spans="1:14" x14ac:dyDescent="0.25">
      <c r="A104" s="5">
        <v>2021</v>
      </c>
      <c r="B104" s="6" t="s">
        <v>9</v>
      </c>
      <c r="C104" s="7">
        <v>197</v>
      </c>
      <c r="D104" s="7">
        <v>8</v>
      </c>
      <c r="E104" s="14">
        <v>0.73499999999999999</v>
      </c>
      <c r="F104" s="14">
        <v>11.36</v>
      </c>
      <c r="G104" s="11">
        <v>10.6</v>
      </c>
      <c r="H104" s="11">
        <v>6.5</v>
      </c>
      <c r="I104" s="11" t="s">
        <v>16</v>
      </c>
      <c r="J104" s="11">
        <v>0.16700000000000001</v>
      </c>
      <c r="K104" s="11">
        <v>1</v>
      </c>
      <c r="L104" s="11"/>
      <c r="M104" s="11">
        <v>3</v>
      </c>
      <c r="N104" s="13">
        <v>1.7798833333333306</v>
      </c>
    </row>
    <row r="105" spans="1:14" x14ac:dyDescent="0.25">
      <c r="A105" s="5">
        <v>2021</v>
      </c>
      <c r="B105" s="6" t="s">
        <v>9</v>
      </c>
      <c r="C105" s="7">
        <v>197</v>
      </c>
      <c r="D105" s="7">
        <v>9</v>
      </c>
      <c r="E105" s="14">
        <v>2.105</v>
      </c>
      <c r="F105" s="14">
        <v>16.84</v>
      </c>
      <c r="G105" s="11">
        <v>16.04</v>
      </c>
      <c r="H105" s="11">
        <v>8.5</v>
      </c>
      <c r="I105" s="11" t="s">
        <v>16</v>
      </c>
      <c r="J105" s="11">
        <v>0.42199999999999999</v>
      </c>
      <c r="K105" s="11">
        <v>1</v>
      </c>
      <c r="L105" s="11">
        <v>0.11</v>
      </c>
      <c r="M105" s="11">
        <v>4</v>
      </c>
      <c r="N105" s="13">
        <v>1.7798833333333306</v>
      </c>
    </row>
    <row r="106" spans="1:14" x14ac:dyDescent="0.25">
      <c r="A106" s="5">
        <v>2021</v>
      </c>
      <c r="B106" s="6" t="s">
        <v>9</v>
      </c>
      <c r="C106" s="7">
        <v>197</v>
      </c>
      <c r="D106" s="7">
        <v>10</v>
      </c>
      <c r="E106" s="14">
        <v>3.15</v>
      </c>
      <c r="F106" s="14">
        <v>19.45</v>
      </c>
      <c r="G106" s="11">
        <v>17.190000000000001</v>
      </c>
      <c r="H106" s="11">
        <v>13</v>
      </c>
      <c r="I106" s="11" t="s">
        <v>13</v>
      </c>
      <c r="J106" s="11">
        <v>0.55800000000000005</v>
      </c>
      <c r="K106" s="11">
        <v>1</v>
      </c>
      <c r="L106" s="11"/>
      <c r="M106" s="11">
        <v>3</v>
      </c>
      <c r="N106" s="13">
        <v>1.7798833333333306</v>
      </c>
    </row>
    <row r="107" spans="1:14" x14ac:dyDescent="0.25">
      <c r="A107" s="5">
        <v>2021</v>
      </c>
      <c r="B107" s="6" t="s">
        <v>9</v>
      </c>
      <c r="C107" s="7">
        <v>197</v>
      </c>
      <c r="D107" s="7">
        <v>11</v>
      </c>
      <c r="E107" s="14">
        <v>1.9630000000000001</v>
      </c>
      <c r="F107" s="14">
        <v>15.82</v>
      </c>
      <c r="G107" s="11">
        <v>16.510000000000002</v>
      </c>
      <c r="H107" s="11">
        <v>8.6999999999999993</v>
      </c>
      <c r="I107" s="11" t="s">
        <v>13</v>
      </c>
      <c r="J107" s="11">
        <v>0.376</v>
      </c>
      <c r="K107" s="11">
        <v>1</v>
      </c>
      <c r="L107" s="11"/>
      <c r="M107" s="11">
        <v>2</v>
      </c>
      <c r="N107" s="13">
        <v>1.7798833333333306</v>
      </c>
    </row>
    <row r="108" spans="1:14" x14ac:dyDescent="0.25">
      <c r="A108" s="5">
        <v>2021</v>
      </c>
      <c r="B108" s="6" t="s">
        <v>9</v>
      </c>
      <c r="C108" s="7">
        <v>197</v>
      </c>
      <c r="D108" s="7">
        <v>12</v>
      </c>
      <c r="E108" s="14">
        <v>3.2909999999999999</v>
      </c>
      <c r="F108" s="14">
        <v>19.07</v>
      </c>
      <c r="G108" s="11">
        <v>18.940000000000001</v>
      </c>
      <c r="H108" s="11">
        <v>13</v>
      </c>
      <c r="I108" s="11" t="s">
        <v>13</v>
      </c>
      <c r="J108" s="11">
        <v>0.64800000000000002</v>
      </c>
      <c r="K108" s="11">
        <v>1</v>
      </c>
      <c r="L108" s="11">
        <v>0.23200000000000001</v>
      </c>
      <c r="M108" s="11">
        <v>3</v>
      </c>
      <c r="N108" s="13">
        <v>1.7798833333333306</v>
      </c>
    </row>
    <row r="109" spans="1:14" x14ac:dyDescent="0.25">
      <c r="A109" s="5">
        <v>2021</v>
      </c>
      <c r="B109" s="6" t="s">
        <v>9</v>
      </c>
      <c r="C109" s="7">
        <v>198</v>
      </c>
      <c r="D109" s="7">
        <v>1</v>
      </c>
      <c r="E109" s="14">
        <v>20.207000000000001</v>
      </c>
      <c r="F109" s="14">
        <v>36.04</v>
      </c>
      <c r="G109" s="11">
        <v>31.34</v>
      </c>
      <c r="H109" s="11">
        <v>1</v>
      </c>
      <c r="I109" s="11" t="s">
        <v>14</v>
      </c>
      <c r="J109" s="11">
        <v>3.5150000000000001</v>
      </c>
      <c r="K109" s="11">
        <v>1</v>
      </c>
      <c r="L109" s="11">
        <v>1.7110000000000001</v>
      </c>
      <c r="M109" s="11">
        <v>3</v>
      </c>
      <c r="N109" s="13">
        <v>1.7737638888888867</v>
      </c>
    </row>
    <row r="110" spans="1:14" x14ac:dyDescent="0.25">
      <c r="A110" s="5">
        <v>2021</v>
      </c>
      <c r="B110" s="6" t="s">
        <v>9</v>
      </c>
      <c r="C110" s="7">
        <v>198</v>
      </c>
      <c r="D110" s="7">
        <v>2</v>
      </c>
      <c r="E110" s="14">
        <v>13.481</v>
      </c>
      <c r="F110" s="14">
        <v>29.6</v>
      </c>
      <c r="G110" s="11">
        <v>24.92</v>
      </c>
      <c r="H110" s="11">
        <v>0.4</v>
      </c>
      <c r="I110" s="11" t="s">
        <v>15</v>
      </c>
      <c r="J110" s="11">
        <v>2.2210000000000001</v>
      </c>
      <c r="K110" s="11">
        <v>1</v>
      </c>
      <c r="L110" s="11">
        <v>1.2809999999999999</v>
      </c>
      <c r="M110" s="11">
        <v>2</v>
      </c>
      <c r="N110" s="13">
        <v>1.7737638888888867</v>
      </c>
    </row>
    <row r="111" spans="1:14" x14ac:dyDescent="0.25">
      <c r="A111" s="5">
        <v>2021</v>
      </c>
      <c r="B111" s="6" t="s">
        <v>9</v>
      </c>
      <c r="C111" s="7">
        <v>198</v>
      </c>
      <c r="D111" s="7">
        <v>3</v>
      </c>
      <c r="E111" s="14">
        <v>10.058</v>
      </c>
      <c r="F111" s="14">
        <v>26.92</v>
      </c>
      <c r="G111" s="11">
        <v>23.53</v>
      </c>
      <c r="H111" s="11">
        <v>0.4</v>
      </c>
      <c r="I111" s="11" t="s">
        <v>14</v>
      </c>
      <c r="J111" s="11">
        <v>1.84</v>
      </c>
      <c r="K111" s="11">
        <v>1</v>
      </c>
      <c r="L111" s="11">
        <v>0.76400000000000001</v>
      </c>
      <c r="M111" s="11">
        <v>2</v>
      </c>
      <c r="N111" s="13">
        <v>1.7737638888888867</v>
      </c>
    </row>
    <row r="112" spans="1:14" x14ac:dyDescent="0.25">
      <c r="A112" s="5">
        <v>2021</v>
      </c>
      <c r="B112" s="6" t="s">
        <v>9</v>
      </c>
      <c r="C112" s="7">
        <v>198</v>
      </c>
      <c r="D112" s="7">
        <v>4</v>
      </c>
      <c r="E112" s="14">
        <v>12.97</v>
      </c>
      <c r="F112" s="14">
        <v>30.72</v>
      </c>
      <c r="G112" s="11">
        <v>27.5</v>
      </c>
      <c r="H112" s="11">
        <v>0.5</v>
      </c>
      <c r="I112" s="11" t="s">
        <v>15</v>
      </c>
      <c r="J112" s="11">
        <v>2.794</v>
      </c>
      <c r="K112" s="11">
        <v>3</v>
      </c>
      <c r="L112" s="11">
        <v>1.677</v>
      </c>
      <c r="M112" s="11">
        <v>4</v>
      </c>
      <c r="N112" s="13">
        <v>1.7737638888888867</v>
      </c>
    </row>
    <row r="113" spans="1:14" x14ac:dyDescent="0.25">
      <c r="A113" s="5">
        <v>2021</v>
      </c>
      <c r="B113" s="6" t="s">
        <v>9</v>
      </c>
      <c r="C113" s="7">
        <v>198</v>
      </c>
      <c r="D113" s="7">
        <v>5</v>
      </c>
      <c r="E113" s="14">
        <v>6.1929999999999996</v>
      </c>
      <c r="F113" s="14">
        <v>22.44</v>
      </c>
      <c r="G113" s="11">
        <v>21.92</v>
      </c>
      <c r="H113" s="11">
        <v>2.5</v>
      </c>
      <c r="I113" s="11" t="s">
        <v>16</v>
      </c>
      <c r="J113" s="11">
        <v>1.242</v>
      </c>
      <c r="K113" s="11">
        <v>1</v>
      </c>
      <c r="L113" s="11">
        <v>0.77800000000000002</v>
      </c>
      <c r="M113" s="11">
        <v>4</v>
      </c>
      <c r="N113" s="13">
        <v>1.7737638888888867</v>
      </c>
    </row>
    <row r="114" spans="1:14" x14ac:dyDescent="0.25">
      <c r="A114" s="5">
        <v>2021</v>
      </c>
      <c r="B114" s="6" t="s">
        <v>9</v>
      </c>
      <c r="C114" s="7">
        <v>198</v>
      </c>
      <c r="D114" s="7">
        <v>6</v>
      </c>
      <c r="E114" s="14">
        <v>3.4140000000000001</v>
      </c>
      <c r="F114" s="14">
        <v>18.78</v>
      </c>
      <c r="G114" s="11">
        <v>18.079999999999998</v>
      </c>
      <c r="H114" s="11">
        <v>9</v>
      </c>
      <c r="I114" s="11" t="s">
        <v>13</v>
      </c>
      <c r="J114" s="11">
        <v>0.78900000000000003</v>
      </c>
      <c r="K114" s="11">
        <v>1</v>
      </c>
      <c r="L114" s="11">
        <v>0.44500000000000001</v>
      </c>
      <c r="M114" s="11">
        <v>4</v>
      </c>
      <c r="N114" s="13">
        <v>1.7737638888888867</v>
      </c>
    </row>
    <row r="115" spans="1:14" x14ac:dyDescent="0.25">
      <c r="A115" s="5">
        <v>2021</v>
      </c>
      <c r="B115" s="6" t="s">
        <v>9</v>
      </c>
      <c r="C115" s="7">
        <v>198</v>
      </c>
      <c r="D115" s="7">
        <v>7</v>
      </c>
      <c r="E115" s="14">
        <v>12.241</v>
      </c>
      <c r="F115" s="14">
        <v>27.23</v>
      </c>
      <c r="G115" s="11">
        <v>25.11</v>
      </c>
      <c r="H115" s="11">
        <v>0.1</v>
      </c>
      <c r="I115" s="11" t="s">
        <v>15</v>
      </c>
      <c r="J115" s="11">
        <v>1.5760000000000001</v>
      </c>
      <c r="K115" s="11">
        <v>1</v>
      </c>
      <c r="L115" s="11">
        <v>0.94</v>
      </c>
      <c r="M115" s="11">
        <v>1</v>
      </c>
      <c r="N115" s="13">
        <v>1.7737638888888867</v>
      </c>
    </row>
    <row r="116" spans="1:14" x14ac:dyDescent="0.25">
      <c r="A116" s="5">
        <v>2021</v>
      </c>
      <c r="B116" s="6" t="s">
        <v>9</v>
      </c>
      <c r="C116" s="7">
        <v>198</v>
      </c>
      <c r="D116" s="7">
        <v>8</v>
      </c>
      <c r="E116" s="14">
        <v>7.0789999999999997</v>
      </c>
      <c r="F116" s="14">
        <v>25.28</v>
      </c>
      <c r="G116" s="11">
        <v>24.32</v>
      </c>
      <c r="H116" s="11">
        <v>8</v>
      </c>
      <c r="I116" s="11" t="s">
        <v>16</v>
      </c>
      <c r="J116" s="11">
        <v>1.371</v>
      </c>
      <c r="K116" s="11">
        <v>1</v>
      </c>
      <c r="L116" s="11">
        <v>0.77200000000000002</v>
      </c>
      <c r="M116" s="11">
        <v>2</v>
      </c>
      <c r="N116" s="13">
        <v>1.7737638888888867</v>
      </c>
    </row>
    <row r="117" spans="1:14" x14ac:dyDescent="0.25">
      <c r="A117" s="5">
        <v>2021</v>
      </c>
      <c r="B117" s="6" t="s">
        <v>9</v>
      </c>
      <c r="C117" s="7">
        <v>198</v>
      </c>
      <c r="D117" s="7">
        <v>9</v>
      </c>
      <c r="E117" s="14">
        <v>25.63</v>
      </c>
      <c r="F117" s="14">
        <v>42.64</v>
      </c>
      <c r="G117" s="11">
        <v>28.66</v>
      </c>
      <c r="H117" s="11">
        <v>0.1</v>
      </c>
      <c r="I117" s="11" t="s">
        <v>15</v>
      </c>
      <c r="J117" s="11">
        <v>4.7779999999999996</v>
      </c>
      <c r="K117" s="11">
        <v>3</v>
      </c>
      <c r="L117" s="11">
        <v>2.86</v>
      </c>
      <c r="M117" s="11">
        <v>1</v>
      </c>
      <c r="N117" s="13">
        <v>1.7737638888888867</v>
      </c>
    </row>
    <row r="118" spans="1:14" x14ac:dyDescent="0.25">
      <c r="A118" s="5">
        <v>2021</v>
      </c>
      <c r="B118" s="6" t="s">
        <v>9</v>
      </c>
      <c r="C118" s="7">
        <v>198</v>
      </c>
      <c r="D118" s="7">
        <v>10</v>
      </c>
      <c r="E118" s="14">
        <v>6</v>
      </c>
      <c r="F118" s="14">
        <v>23.62</v>
      </c>
      <c r="G118" s="11">
        <v>17.97</v>
      </c>
      <c r="H118" s="11">
        <v>0.4</v>
      </c>
      <c r="I118" s="11" t="s">
        <v>15</v>
      </c>
      <c r="J118" s="11">
        <v>1.1579999999999999</v>
      </c>
      <c r="K118" s="11">
        <v>1</v>
      </c>
      <c r="L118" s="11">
        <v>0.71399999999999997</v>
      </c>
      <c r="M118" s="11">
        <v>3</v>
      </c>
      <c r="N118" s="13">
        <v>1.7737638888888867</v>
      </c>
    </row>
    <row r="119" spans="1:14" x14ac:dyDescent="0.25">
      <c r="A119" s="5">
        <v>2021</v>
      </c>
      <c r="B119" s="6" t="s">
        <v>9</v>
      </c>
      <c r="C119" s="7">
        <v>198</v>
      </c>
      <c r="D119" s="7">
        <v>11</v>
      </c>
      <c r="E119" s="14">
        <v>15.705</v>
      </c>
      <c r="F119" s="14">
        <v>32.83</v>
      </c>
      <c r="G119" s="11">
        <v>26.17</v>
      </c>
      <c r="H119" s="11">
        <v>0.1</v>
      </c>
      <c r="I119" s="11" t="s">
        <v>15</v>
      </c>
      <c r="J119" s="11">
        <v>2.6440000000000001</v>
      </c>
      <c r="K119" s="11">
        <v>1</v>
      </c>
      <c r="L119" s="11">
        <v>1.28</v>
      </c>
      <c r="M119" s="11">
        <v>2</v>
      </c>
      <c r="N119" s="13">
        <v>1.7737638888888867</v>
      </c>
    </row>
    <row r="120" spans="1:14" x14ac:dyDescent="0.25">
      <c r="A120" s="5">
        <v>2021</v>
      </c>
      <c r="B120" s="6" t="s">
        <v>9</v>
      </c>
      <c r="C120" s="7">
        <v>198</v>
      </c>
      <c r="D120" s="7">
        <v>12</v>
      </c>
      <c r="E120" s="14">
        <v>11.688000000000001</v>
      </c>
      <c r="F120" s="14">
        <v>31.93</v>
      </c>
      <c r="G120" s="11">
        <v>24.73</v>
      </c>
      <c r="H120" s="11">
        <v>1.6</v>
      </c>
      <c r="I120" s="11" t="s">
        <v>14</v>
      </c>
      <c r="J120" s="11">
        <v>2.46</v>
      </c>
      <c r="K120" s="11">
        <v>2</v>
      </c>
      <c r="L120" s="11">
        <v>1.3540000000000001</v>
      </c>
      <c r="M120" s="11">
        <v>4</v>
      </c>
      <c r="N120" s="13">
        <v>1.7737638888888867</v>
      </c>
    </row>
    <row r="121" spans="1:14" x14ac:dyDescent="0.25">
      <c r="A121" s="5">
        <v>2021</v>
      </c>
      <c r="B121" s="6" t="s">
        <v>9</v>
      </c>
      <c r="C121" s="7">
        <v>199</v>
      </c>
      <c r="D121" s="7">
        <v>1</v>
      </c>
      <c r="E121" s="14">
        <v>3.1760000000000002</v>
      </c>
      <c r="F121" s="14">
        <v>16.809999999999999</v>
      </c>
      <c r="G121" s="11">
        <v>18.27</v>
      </c>
      <c r="H121" s="11">
        <v>11</v>
      </c>
      <c r="I121" s="11" t="s">
        <v>13</v>
      </c>
      <c r="J121" s="11">
        <v>0.54100000000000004</v>
      </c>
      <c r="K121" s="11">
        <v>1</v>
      </c>
      <c r="L121" s="11">
        <v>0.27500000000000002</v>
      </c>
      <c r="M121" s="11">
        <v>1</v>
      </c>
      <c r="N121" s="13">
        <v>1.7725694444444393</v>
      </c>
    </row>
    <row r="122" spans="1:14" x14ac:dyDescent="0.25">
      <c r="A122" s="5">
        <v>2021</v>
      </c>
      <c r="B122" s="6" t="s">
        <v>9</v>
      </c>
      <c r="C122" s="7">
        <v>199</v>
      </c>
      <c r="D122" s="7">
        <v>2</v>
      </c>
      <c r="E122" s="14">
        <v>10.513</v>
      </c>
      <c r="F122" s="14">
        <v>27.01</v>
      </c>
      <c r="G122" s="11">
        <v>27.48</v>
      </c>
      <c r="H122" s="11">
        <v>0.5</v>
      </c>
      <c r="I122" s="11" t="s">
        <v>15</v>
      </c>
      <c r="J122" s="11">
        <v>1.7150000000000001</v>
      </c>
      <c r="K122" s="11">
        <v>1</v>
      </c>
      <c r="L122" s="11">
        <v>0.81499999999999995</v>
      </c>
      <c r="M122" s="11">
        <v>3</v>
      </c>
      <c r="N122" s="13">
        <v>1.7725694444444393</v>
      </c>
    </row>
    <row r="123" spans="1:14" x14ac:dyDescent="0.25">
      <c r="A123" s="5">
        <v>2021</v>
      </c>
      <c r="B123" s="6" t="s">
        <v>9</v>
      </c>
      <c r="C123" s="7">
        <v>199</v>
      </c>
      <c r="D123" s="7">
        <v>3</v>
      </c>
      <c r="E123" s="14">
        <v>10.263</v>
      </c>
      <c r="F123" s="14">
        <v>27.17</v>
      </c>
      <c r="G123" s="11">
        <v>22.53</v>
      </c>
      <c r="H123" s="11">
        <v>0.3</v>
      </c>
      <c r="I123" s="11" t="s">
        <v>15</v>
      </c>
      <c r="J123" s="11">
        <v>1.968</v>
      </c>
      <c r="K123" s="11">
        <v>1</v>
      </c>
      <c r="L123" s="11">
        <v>0.88600000000000001</v>
      </c>
      <c r="M123" s="11">
        <v>3</v>
      </c>
      <c r="N123" s="13">
        <v>1.7725694444444393</v>
      </c>
    </row>
    <row r="124" spans="1:14" x14ac:dyDescent="0.25">
      <c r="A124" s="5">
        <v>2021</v>
      </c>
      <c r="B124" s="6" t="s">
        <v>9</v>
      </c>
      <c r="C124" s="7">
        <v>199</v>
      </c>
      <c r="D124" s="7">
        <v>4</v>
      </c>
      <c r="E124" s="14">
        <v>17.047999999999998</v>
      </c>
      <c r="F124" s="14">
        <v>35.01</v>
      </c>
      <c r="G124" s="11">
        <v>27.42</v>
      </c>
      <c r="H124" s="11">
        <v>1</v>
      </c>
      <c r="I124" s="11" t="s">
        <v>15</v>
      </c>
      <c r="J124" s="11">
        <v>2.931</v>
      </c>
      <c r="K124" s="11">
        <v>1</v>
      </c>
      <c r="L124" s="11">
        <v>1.3540000000000001</v>
      </c>
      <c r="M124" s="11">
        <v>4</v>
      </c>
      <c r="N124" s="13">
        <v>1.7725694444444393</v>
      </c>
    </row>
    <row r="125" spans="1:14" x14ac:dyDescent="0.25">
      <c r="A125" s="5">
        <v>2021</v>
      </c>
      <c r="B125" s="6" t="s">
        <v>9</v>
      </c>
      <c r="C125" s="7">
        <v>199</v>
      </c>
      <c r="D125" s="7">
        <v>5</v>
      </c>
      <c r="E125" s="14">
        <v>14.128</v>
      </c>
      <c r="F125" s="14">
        <v>30.74</v>
      </c>
      <c r="G125" s="11">
        <v>28.01</v>
      </c>
      <c r="H125" s="11">
        <v>0.1</v>
      </c>
      <c r="I125" s="11" t="s">
        <v>15</v>
      </c>
      <c r="J125" s="11">
        <v>2.3730000000000002</v>
      </c>
      <c r="K125" s="11">
        <v>1</v>
      </c>
      <c r="L125" s="11">
        <v>1.119</v>
      </c>
      <c r="M125" s="11">
        <v>3</v>
      </c>
      <c r="N125" s="13">
        <v>1.7725694444444393</v>
      </c>
    </row>
    <row r="126" spans="1:14" x14ac:dyDescent="0.25">
      <c r="A126" s="5">
        <v>2021</v>
      </c>
      <c r="B126" s="6" t="s">
        <v>9</v>
      </c>
      <c r="C126" s="7">
        <v>199</v>
      </c>
      <c r="D126" s="7">
        <v>6</v>
      </c>
      <c r="E126" s="14">
        <v>14.859</v>
      </c>
      <c r="F126" s="14">
        <v>27.18</v>
      </c>
      <c r="G126" s="11">
        <v>27.8</v>
      </c>
      <c r="H126" s="11">
        <v>0.1</v>
      </c>
      <c r="I126" s="11" t="s">
        <v>15</v>
      </c>
      <c r="J126" s="11">
        <v>1.992</v>
      </c>
      <c r="K126" s="11">
        <v>1</v>
      </c>
      <c r="L126" s="11">
        <v>1.47</v>
      </c>
      <c r="M126" s="11">
        <v>2</v>
      </c>
      <c r="N126" s="13">
        <v>1.7725694444444393</v>
      </c>
    </row>
    <row r="127" spans="1:14" x14ac:dyDescent="0.25">
      <c r="A127" s="5">
        <v>2021</v>
      </c>
      <c r="B127" s="6" t="s">
        <v>9</v>
      </c>
      <c r="C127" s="7">
        <v>199</v>
      </c>
      <c r="D127" s="7">
        <v>7</v>
      </c>
      <c r="E127" s="14">
        <v>8.1029999999999998</v>
      </c>
      <c r="F127" s="14">
        <v>25.67</v>
      </c>
      <c r="G127" s="11">
        <v>24.74</v>
      </c>
      <c r="H127" s="11">
        <v>1.5</v>
      </c>
      <c r="I127" s="11" t="s">
        <v>14</v>
      </c>
      <c r="J127" s="11">
        <v>1.153</v>
      </c>
      <c r="K127" s="11">
        <v>1</v>
      </c>
      <c r="L127" s="11">
        <v>0.49099999999999999</v>
      </c>
      <c r="M127" s="11">
        <v>4</v>
      </c>
      <c r="N127" s="13">
        <v>1.7725694444444393</v>
      </c>
    </row>
    <row r="128" spans="1:14" x14ac:dyDescent="0.25">
      <c r="A128" s="5">
        <v>2021</v>
      </c>
      <c r="B128" s="6" t="s">
        <v>9</v>
      </c>
      <c r="C128" s="7">
        <v>199</v>
      </c>
      <c r="D128" s="7">
        <v>8</v>
      </c>
      <c r="E128" s="14">
        <v>24.495999999999999</v>
      </c>
      <c r="F128" s="14">
        <v>39.17</v>
      </c>
      <c r="G128" s="11">
        <v>30.28</v>
      </c>
      <c r="H128" s="11">
        <v>0.5</v>
      </c>
      <c r="I128" s="11" t="s">
        <v>15</v>
      </c>
      <c r="J128" s="11">
        <v>3.7370000000000001</v>
      </c>
      <c r="K128" s="11">
        <v>2</v>
      </c>
      <c r="L128" s="11">
        <v>2.278</v>
      </c>
      <c r="M128" s="11">
        <v>3</v>
      </c>
      <c r="N128" s="13">
        <v>1.7725694444444393</v>
      </c>
    </row>
    <row r="129" spans="1:14" x14ac:dyDescent="0.25">
      <c r="A129" s="5">
        <v>2021</v>
      </c>
      <c r="B129" s="6" t="s">
        <v>9</v>
      </c>
      <c r="C129" s="7">
        <v>199</v>
      </c>
      <c r="D129" s="7">
        <v>9</v>
      </c>
      <c r="E129" s="14">
        <v>13.108000000000001</v>
      </c>
      <c r="F129" s="14">
        <v>29.36</v>
      </c>
      <c r="G129" s="11">
        <v>28.81</v>
      </c>
      <c r="H129" s="11">
        <v>0.8</v>
      </c>
      <c r="I129" s="11" t="s">
        <v>14</v>
      </c>
      <c r="J129" s="11">
        <v>1.774</v>
      </c>
      <c r="K129" s="11">
        <v>1</v>
      </c>
      <c r="L129" s="11">
        <v>0.83499999999999996</v>
      </c>
      <c r="M129" s="11">
        <v>3</v>
      </c>
      <c r="N129" s="13">
        <v>1.7725694444444393</v>
      </c>
    </row>
    <row r="130" spans="1:14" x14ac:dyDescent="0.25">
      <c r="A130" s="5">
        <v>2021</v>
      </c>
      <c r="B130" s="6" t="s">
        <v>9</v>
      </c>
      <c r="C130" s="7">
        <v>199</v>
      </c>
      <c r="D130" s="7">
        <v>10</v>
      </c>
      <c r="E130" s="14">
        <v>11.15</v>
      </c>
      <c r="F130" s="14">
        <v>29.07</v>
      </c>
      <c r="G130" s="11">
        <v>24.58</v>
      </c>
      <c r="H130" s="11">
        <v>0.5</v>
      </c>
      <c r="I130" s="11" t="s">
        <v>15</v>
      </c>
      <c r="J130" s="11">
        <v>1.319</v>
      </c>
      <c r="K130" s="11">
        <v>1</v>
      </c>
      <c r="L130" s="11">
        <v>0.71</v>
      </c>
      <c r="M130" s="11">
        <v>3</v>
      </c>
      <c r="N130" s="13">
        <v>1.7725694444444393</v>
      </c>
    </row>
    <row r="131" spans="1:14" x14ac:dyDescent="0.25">
      <c r="A131" s="5">
        <v>2021</v>
      </c>
      <c r="B131" s="6" t="s">
        <v>9</v>
      </c>
      <c r="C131" s="7">
        <v>199</v>
      </c>
      <c r="D131" s="7">
        <v>11</v>
      </c>
      <c r="E131" s="14">
        <v>12.465999999999999</v>
      </c>
      <c r="F131" s="14">
        <v>30.16</v>
      </c>
      <c r="G131" s="11">
        <v>28.16</v>
      </c>
      <c r="H131" s="11">
        <v>0.5</v>
      </c>
      <c r="I131" s="11" t="s">
        <v>15</v>
      </c>
      <c r="J131" s="11">
        <v>2.8</v>
      </c>
      <c r="K131" s="11">
        <v>1</v>
      </c>
      <c r="L131" s="11">
        <v>0.83</v>
      </c>
      <c r="M131" s="11">
        <v>3</v>
      </c>
      <c r="N131" s="13">
        <v>1.7725694444444393</v>
      </c>
    </row>
    <row r="132" spans="1:14" x14ac:dyDescent="0.25">
      <c r="A132" s="5">
        <v>2021</v>
      </c>
      <c r="B132" s="6" t="s">
        <v>9</v>
      </c>
      <c r="C132" s="7">
        <v>199</v>
      </c>
      <c r="D132" s="7">
        <v>12</v>
      </c>
      <c r="E132" s="14">
        <v>9.1379999999999999</v>
      </c>
      <c r="F132" s="14">
        <v>26.71</v>
      </c>
      <c r="G132" s="11">
        <v>26.86</v>
      </c>
      <c r="H132" s="11">
        <v>2</v>
      </c>
      <c r="I132" s="11" t="s">
        <v>16</v>
      </c>
      <c r="J132" s="11">
        <v>1.7649999999999999</v>
      </c>
      <c r="K132" s="11">
        <v>1</v>
      </c>
      <c r="L132" s="11">
        <v>0.94599999999999995</v>
      </c>
      <c r="M132" s="11">
        <v>3</v>
      </c>
      <c r="N132" s="13">
        <v>1.7725694444444393</v>
      </c>
    </row>
    <row r="133" spans="1:14" x14ac:dyDescent="0.25">
      <c r="A133" s="5">
        <v>2021</v>
      </c>
      <c r="B133" s="6" t="s">
        <v>9</v>
      </c>
      <c r="C133" s="7">
        <v>208</v>
      </c>
      <c r="D133" s="7">
        <v>1</v>
      </c>
      <c r="E133" s="14">
        <v>3.883</v>
      </c>
      <c r="F133" s="14">
        <v>18.71</v>
      </c>
      <c r="G133" s="11">
        <v>22.68</v>
      </c>
      <c r="H133" s="11">
        <v>13</v>
      </c>
      <c r="I133" s="11" t="s">
        <v>13</v>
      </c>
      <c r="J133" s="11">
        <v>0.83899999999999997</v>
      </c>
      <c r="K133" s="11">
        <v>1</v>
      </c>
      <c r="L133" s="11">
        <v>0.1</v>
      </c>
      <c r="M133" s="11">
        <v>3</v>
      </c>
      <c r="N133" s="13">
        <v>1.7725694444444393</v>
      </c>
    </row>
    <row r="134" spans="1:14" x14ac:dyDescent="0.25">
      <c r="A134" s="5">
        <v>2021</v>
      </c>
      <c r="B134" s="6" t="s">
        <v>9</v>
      </c>
      <c r="C134" s="7">
        <v>208</v>
      </c>
      <c r="D134" s="7">
        <v>2</v>
      </c>
      <c r="E134" s="14">
        <v>1.833</v>
      </c>
      <c r="F134" s="14">
        <v>14.79</v>
      </c>
      <c r="G134" s="11">
        <v>15.04</v>
      </c>
      <c r="H134" s="11">
        <v>13</v>
      </c>
      <c r="I134" s="11" t="s">
        <v>13</v>
      </c>
      <c r="J134" s="11">
        <v>0.39700000000000002</v>
      </c>
      <c r="K134" s="11">
        <v>2</v>
      </c>
      <c r="L134" s="11"/>
      <c r="M134" s="11">
        <v>3</v>
      </c>
      <c r="N134" s="13">
        <v>1.7796999999999947</v>
      </c>
    </row>
    <row r="135" spans="1:14" x14ac:dyDescent="0.25">
      <c r="A135" s="5">
        <v>2021</v>
      </c>
      <c r="B135" s="6" t="s">
        <v>9</v>
      </c>
      <c r="C135" s="7">
        <v>208</v>
      </c>
      <c r="D135" s="7">
        <v>3</v>
      </c>
      <c r="E135" s="14">
        <v>0.35899999999999999</v>
      </c>
      <c r="F135" s="14">
        <v>8.49</v>
      </c>
      <c r="G135" s="11">
        <v>10.97</v>
      </c>
      <c r="H135" s="11">
        <v>6.7</v>
      </c>
      <c r="I135" s="11" t="s">
        <v>13</v>
      </c>
      <c r="J135" s="11">
        <v>0.13</v>
      </c>
      <c r="K135" s="11">
        <v>1</v>
      </c>
      <c r="L135" s="11"/>
      <c r="M135" s="11">
        <v>3</v>
      </c>
      <c r="N135" s="13">
        <v>1.7796999999999947</v>
      </c>
    </row>
    <row r="136" spans="1:14" x14ac:dyDescent="0.25">
      <c r="A136" s="5">
        <v>2021</v>
      </c>
      <c r="B136" s="6" t="s">
        <v>9</v>
      </c>
      <c r="C136" s="7">
        <v>208</v>
      </c>
      <c r="D136" s="7">
        <v>4</v>
      </c>
      <c r="E136" s="14">
        <v>1.268</v>
      </c>
      <c r="F136" s="14">
        <v>14.14</v>
      </c>
      <c r="G136" s="11">
        <v>13.77</v>
      </c>
      <c r="H136" s="11">
        <v>13</v>
      </c>
      <c r="I136" s="11" t="s">
        <v>13</v>
      </c>
      <c r="J136" s="11">
        <v>0.35</v>
      </c>
      <c r="K136" s="11">
        <v>1</v>
      </c>
      <c r="L136" s="11">
        <v>0.121</v>
      </c>
      <c r="M136" s="11">
        <v>3</v>
      </c>
      <c r="N136" s="13">
        <v>1.7796999999999947</v>
      </c>
    </row>
    <row r="137" spans="1:14" x14ac:dyDescent="0.25">
      <c r="A137" s="5">
        <v>2021</v>
      </c>
      <c r="B137" s="6" t="s">
        <v>9</v>
      </c>
      <c r="C137" s="7">
        <v>208</v>
      </c>
      <c r="D137" s="7">
        <v>5</v>
      </c>
      <c r="E137" s="14">
        <v>1.9630000000000001</v>
      </c>
      <c r="F137" s="14">
        <v>14.11</v>
      </c>
      <c r="G137" s="11">
        <v>17.350000000000001</v>
      </c>
      <c r="H137" s="11">
        <v>13</v>
      </c>
      <c r="I137" s="11" t="s">
        <v>13</v>
      </c>
      <c r="J137" s="11">
        <v>0.42299999999999999</v>
      </c>
      <c r="K137" s="11">
        <v>1</v>
      </c>
      <c r="L137" s="11"/>
      <c r="M137" s="11">
        <v>3</v>
      </c>
      <c r="N137" s="13">
        <v>1.7796999999999947</v>
      </c>
    </row>
    <row r="138" spans="1:14" x14ac:dyDescent="0.25">
      <c r="A138" s="5">
        <v>2021</v>
      </c>
      <c r="B138" s="6" t="s">
        <v>9</v>
      </c>
      <c r="C138" s="7">
        <v>208</v>
      </c>
      <c r="D138" s="7">
        <v>6</v>
      </c>
      <c r="E138" s="14">
        <v>0.53200000000000003</v>
      </c>
      <c r="F138" s="14">
        <v>9.23</v>
      </c>
      <c r="G138" s="11">
        <v>11.02</v>
      </c>
      <c r="H138" s="11">
        <v>5.7</v>
      </c>
      <c r="I138" s="11" t="s">
        <v>13</v>
      </c>
      <c r="J138" s="11">
        <v>0.126</v>
      </c>
      <c r="K138" s="11">
        <v>1</v>
      </c>
      <c r="L138" s="11"/>
      <c r="M138" s="11">
        <v>2</v>
      </c>
      <c r="N138" s="13">
        <v>1.7796999999999947</v>
      </c>
    </row>
    <row r="139" spans="1:14" x14ac:dyDescent="0.25">
      <c r="A139" s="5">
        <v>2021</v>
      </c>
      <c r="B139" s="6" t="s">
        <v>9</v>
      </c>
      <c r="C139" s="7">
        <v>208</v>
      </c>
      <c r="D139" s="7">
        <v>7</v>
      </c>
      <c r="E139" s="14">
        <v>1.431</v>
      </c>
      <c r="F139" s="14">
        <v>13.4</v>
      </c>
      <c r="G139" s="11">
        <v>15.89</v>
      </c>
      <c r="H139" s="11">
        <v>8.4</v>
      </c>
      <c r="I139" s="11" t="s">
        <v>13</v>
      </c>
      <c r="J139" s="11">
        <v>0.32900000000000001</v>
      </c>
      <c r="K139" s="11">
        <v>1</v>
      </c>
      <c r="L139" s="11"/>
      <c r="M139" s="11">
        <v>2</v>
      </c>
      <c r="N139" s="13">
        <v>1.7796999999999947</v>
      </c>
    </row>
    <row r="140" spans="1:14" x14ac:dyDescent="0.25">
      <c r="A140" s="5">
        <v>2021</v>
      </c>
      <c r="B140" s="6" t="s">
        <v>9</v>
      </c>
      <c r="C140" s="7">
        <v>208</v>
      </c>
      <c r="D140" s="7">
        <v>8</v>
      </c>
      <c r="E140" s="14">
        <v>0.49</v>
      </c>
      <c r="F140" s="14">
        <v>9.6199999999999992</v>
      </c>
      <c r="G140" s="11">
        <v>11.12</v>
      </c>
      <c r="H140" s="11">
        <v>7.6</v>
      </c>
      <c r="I140" s="11" t="s">
        <v>13</v>
      </c>
      <c r="J140" s="11">
        <v>0.11899999999999999</v>
      </c>
      <c r="K140" s="11">
        <v>1</v>
      </c>
      <c r="L140" s="11"/>
      <c r="M140" s="11">
        <v>1</v>
      </c>
      <c r="N140" s="13">
        <v>1.7796999999999947</v>
      </c>
    </row>
    <row r="141" spans="1:14" x14ac:dyDescent="0.25">
      <c r="A141" s="5">
        <v>2021</v>
      </c>
      <c r="B141" s="6" t="s">
        <v>9</v>
      </c>
      <c r="C141" s="7">
        <v>208</v>
      </c>
      <c r="D141" s="7">
        <v>9</v>
      </c>
      <c r="E141" s="14">
        <v>0.61</v>
      </c>
      <c r="F141" s="14">
        <v>9.31</v>
      </c>
      <c r="G141" s="11">
        <v>11.28</v>
      </c>
      <c r="H141" s="11">
        <v>8.1999999999999993</v>
      </c>
      <c r="I141" s="11" t="s">
        <v>13</v>
      </c>
      <c r="J141" s="11">
        <v>0.151</v>
      </c>
      <c r="K141" s="11">
        <v>1</v>
      </c>
      <c r="L141" s="11"/>
      <c r="M141" s="11">
        <v>2</v>
      </c>
      <c r="N141" s="13">
        <v>1.7796999999999947</v>
      </c>
    </row>
    <row r="142" spans="1:14" x14ac:dyDescent="0.25">
      <c r="A142" s="5">
        <v>2021</v>
      </c>
      <c r="B142" s="6" t="s">
        <v>9</v>
      </c>
      <c r="C142" s="7">
        <v>208</v>
      </c>
      <c r="D142" s="7">
        <v>10</v>
      </c>
      <c r="E142" s="14">
        <v>0.59699999999999998</v>
      </c>
      <c r="F142" s="14">
        <v>10.18</v>
      </c>
      <c r="G142" s="11">
        <v>12.54</v>
      </c>
      <c r="H142" s="11">
        <v>11</v>
      </c>
      <c r="I142" s="11" t="s">
        <v>13</v>
      </c>
      <c r="J142" s="11">
        <v>0.14299999999999999</v>
      </c>
      <c r="K142" s="11">
        <v>1</v>
      </c>
      <c r="L142" s="11"/>
      <c r="M142" s="11">
        <v>3</v>
      </c>
      <c r="N142" s="13">
        <v>1.7796999999999947</v>
      </c>
    </row>
    <row r="143" spans="1:14" x14ac:dyDescent="0.25">
      <c r="A143" s="5">
        <v>2021</v>
      </c>
      <c r="B143" s="6" t="s">
        <v>9</v>
      </c>
      <c r="C143" s="7">
        <v>208</v>
      </c>
      <c r="D143" s="7">
        <v>11</v>
      </c>
      <c r="E143" s="14">
        <v>1.2410000000000001</v>
      </c>
      <c r="F143" s="14">
        <v>13.44</v>
      </c>
      <c r="G143" s="11">
        <v>15.11</v>
      </c>
      <c r="H143" s="11">
        <v>12</v>
      </c>
      <c r="I143" s="11" t="s">
        <v>13</v>
      </c>
      <c r="J143" s="11">
        <v>0.34499999999999997</v>
      </c>
      <c r="K143" s="11">
        <v>1</v>
      </c>
      <c r="L143" s="11"/>
      <c r="M143" s="11">
        <v>4</v>
      </c>
      <c r="N143" s="13">
        <v>1.7796999999999947</v>
      </c>
    </row>
    <row r="144" spans="1:14" x14ac:dyDescent="0.25">
      <c r="A144" s="5">
        <v>2021</v>
      </c>
      <c r="B144" s="6" t="s">
        <v>9</v>
      </c>
      <c r="C144" s="7">
        <v>208</v>
      </c>
      <c r="D144" s="7">
        <v>12</v>
      </c>
      <c r="E144" s="14">
        <v>1.4339999999999999</v>
      </c>
      <c r="F144" s="14">
        <v>12.48</v>
      </c>
      <c r="G144" s="11">
        <v>16.079999999999998</v>
      </c>
      <c r="H144" s="11">
        <v>13</v>
      </c>
      <c r="I144" s="11" t="s">
        <v>13</v>
      </c>
      <c r="J144" s="11">
        <v>0.35899999999999999</v>
      </c>
      <c r="K144" s="11">
        <v>1</v>
      </c>
      <c r="L144" s="11"/>
      <c r="M144" s="11">
        <v>3</v>
      </c>
      <c r="N144" s="13">
        <v>1.7796999999999947</v>
      </c>
    </row>
    <row r="145" spans="1:14" x14ac:dyDescent="0.25">
      <c r="A145" s="5">
        <v>2021</v>
      </c>
      <c r="B145" s="6" t="s">
        <v>9</v>
      </c>
      <c r="C145" s="7">
        <v>221</v>
      </c>
      <c r="D145" s="7">
        <v>1</v>
      </c>
      <c r="E145" s="14">
        <v>8.8209999999999997</v>
      </c>
      <c r="F145" s="14">
        <v>26.13</v>
      </c>
      <c r="G145" s="11">
        <v>25.42</v>
      </c>
      <c r="H145" s="11">
        <v>7.8</v>
      </c>
      <c r="I145" s="11" t="s">
        <v>16</v>
      </c>
      <c r="J145" s="11">
        <v>2.512</v>
      </c>
      <c r="K145" s="11">
        <v>1</v>
      </c>
      <c r="L145" s="11">
        <v>1.927</v>
      </c>
      <c r="M145" s="11">
        <v>3</v>
      </c>
      <c r="N145" s="13">
        <v>1.751180999999999</v>
      </c>
    </row>
    <row r="146" spans="1:14" x14ac:dyDescent="0.25">
      <c r="A146" s="5">
        <v>2021</v>
      </c>
      <c r="B146" s="6" t="s">
        <v>9</v>
      </c>
      <c r="C146" s="7">
        <v>221</v>
      </c>
      <c r="D146" s="7">
        <v>2</v>
      </c>
      <c r="E146" s="14">
        <v>4.75</v>
      </c>
      <c r="F146" s="14">
        <v>21.43</v>
      </c>
      <c r="G146" s="11">
        <v>18.2</v>
      </c>
      <c r="H146" s="11">
        <v>5.3</v>
      </c>
      <c r="I146" s="11" t="s">
        <v>16</v>
      </c>
      <c r="J146" s="11">
        <v>0.93799999999999994</v>
      </c>
      <c r="K146" s="11">
        <v>2</v>
      </c>
      <c r="L146" s="11">
        <v>0.55000000000000004</v>
      </c>
      <c r="M146" s="11">
        <v>3</v>
      </c>
      <c r="N146" s="13">
        <v>1.751180999999999</v>
      </c>
    </row>
    <row r="147" spans="1:14" x14ac:dyDescent="0.25">
      <c r="A147" s="5">
        <v>2021</v>
      </c>
      <c r="B147" s="6" t="s">
        <v>9</v>
      </c>
      <c r="C147" s="7">
        <v>221</v>
      </c>
      <c r="D147" s="7">
        <v>3</v>
      </c>
      <c r="E147" s="14">
        <v>7.48</v>
      </c>
      <c r="F147" s="14">
        <v>23.98</v>
      </c>
      <c r="G147" s="11">
        <v>2362</v>
      </c>
      <c r="H147" s="11">
        <v>2.2000000000000002</v>
      </c>
      <c r="I147" s="11" t="s">
        <v>16</v>
      </c>
      <c r="J147" s="11">
        <v>1.37</v>
      </c>
      <c r="K147" s="11">
        <v>1</v>
      </c>
      <c r="L147" s="11">
        <v>0.82799999999999996</v>
      </c>
      <c r="M147" s="11">
        <v>2</v>
      </c>
      <c r="N147" s="13">
        <v>1.751180999999999</v>
      </c>
    </row>
    <row r="148" spans="1:14" x14ac:dyDescent="0.25">
      <c r="A148" s="5">
        <v>2021</v>
      </c>
      <c r="B148" s="6" t="s">
        <v>9</v>
      </c>
      <c r="C148" s="7">
        <v>221</v>
      </c>
      <c r="D148" s="7">
        <v>4</v>
      </c>
      <c r="E148" s="14">
        <v>9.9149999999999991</v>
      </c>
      <c r="F148" s="14">
        <v>24.68</v>
      </c>
      <c r="G148" s="11">
        <v>27.25</v>
      </c>
      <c r="H148" s="11">
        <v>2.9</v>
      </c>
      <c r="I148" s="11" t="s">
        <v>15</v>
      </c>
      <c r="J148" s="11">
        <v>2.3199999999999998</v>
      </c>
      <c r="K148" s="11">
        <v>1</v>
      </c>
      <c r="L148" s="11">
        <v>1.627</v>
      </c>
      <c r="M148" s="11">
        <v>4</v>
      </c>
      <c r="N148" s="13">
        <v>1.751180999999999</v>
      </c>
    </row>
    <row r="149" spans="1:14" x14ac:dyDescent="0.25">
      <c r="A149" s="5">
        <v>2021</v>
      </c>
      <c r="B149" s="6" t="s">
        <v>9</v>
      </c>
      <c r="C149" s="7">
        <v>221</v>
      </c>
      <c r="D149" s="7">
        <v>5</v>
      </c>
      <c r="E149" s="14">
        <v>11.661</v>
      </c>
      <c r="F149" s="14">
        <v>28.12</v>
      </c>
      <c r="G149" s="11">
        <v>25.2</v>
      </c>
      <c r="H149" s="11">
        <v>0.8</v>
      </c>
      <c r="I149" s="11" t="s">
        <v>15</v>
      </c>
      <c r="J149" s="11">
        <v>2.63</v>
      </c>
      <c r="K149" s="11">
        <v>1</v>
      </c>
      <c r="L149" s="11">
        <v>1.764</v>
      </c>
      <c r="M149" s="11">
        <v>3</v>
      </c>
      <c r="N149" s="13">
        <v>1.751180999999999</v>
      </c>
    </row>
    <row r="150" spans="1:14" x14ac:dyDescent="0.25">
      <c r="A150" s="5">
        <v>2021</v>
      </c>
      <c r="B150" s="6" t="s">
        <v>9</v>
      </c>
      <c r="C150" s="7">
        <v>221</v>
      </c>
      <c r="D150" s="7">
        <v>6</v>
      </c>
      <c r="E150" s="14">
        <v>7.8579999999999997</v>
      </c>
      <c r="F150" s="14">
        <v>24.6</v>
      </c>
      <c r="G150" s="11">
        <v>25.17</v>
      </c>
      <c r="H150" s="11">
        <v>1.6</v>
      </c>
      <c r="I150" s="11" t="s">
        <v>15</v>
      </c>
      <c r="J150" s="11">
        <v>2.1970000000000001</v>
      </c>
      <c r="K150" s="11">
        <v>1</v>
      </c>
      <c r="L150" s="11">
        <v>1.4179999999999999</v>
      </c>
      <c r="M150" s="11">
        <v>4</v>
      </c>
      <c r="N150" s="13">
        <v>1.751180999999999</v>
      </c>
    </row>
    <row r="151" spans="1:14" x14ac:dyDescent="0.25">
      <c r="A151" s="5">
        <v>2021</v>
      </c>
      <c r="B151" s="6" t="s">
        <v>9</v>
      </c>
      <c r="C151" s="7">
        <v>221</v>
      </c>
      <c r="D151" s="7">
        <v>7</v>
      </c>
      <c r="E151" s="14">
        <v>4.9939999999999998</v>
      </c>
      <c r="F151" s="14">
        <v>21.04</v>
      </c>
      <c r="G151" s="11">
        <v>21.05</v>
      </c>
      <c r="H151" s="11">
        <v>13</v>
      </c>
      <c r="I151" s="11" t="s">
        <v>13</v>
      </c>
      <c r="J151" s="11">
        <v>1.236</v>
      </c>
      <c r="K151" s="11">
        <v>1</v>
      </c>
      <c r="L151" s="11">
        <v>0.82</v>
      </c>
      <c r="M151" s="11">
        <v>3</v>
      </c>
      <c r="N151" s="13">
        <v>1.751180999999999</v>
      </c>
    </row>
    <row r="152" spans="1:14" x14ac:dyDescent="0.25">
      <c r="A152" s="5">
        <v>2021</v>
      </c>
      <c r="B152" s="6" t="s">
        <v>9</v>
      </c>
      <c r="C152" s="7">
        <v>221</v>
      </c>
      <c r="D152" s="7">
        <v>8</v>
      </c>
      <c r="E152" s="14">
        <v>5.3040000000000003</v>
      </c>
      <c r="F152" s="14">
        <v>22.01</v>
      </c>
      <c r="G152" s="11">
        <v>21.82</v>
      </c>
      <c r="H152" s="11">
        <v>1.3</v>
      </c>
      <c r="I152" s="11" t="s">
        <v>15</v>
      </c>
      <c r="J152" s="11">
        <v>1.153</v>
      </c>
      <c r="K152" s="11">
        <v>1</v>
      </c>
      <c r="L152" s="11">
        <v>0.66300000000000003</v>
      </c>
      <c r="M152" s="11">
        <v>4</v>
      </c>
      <c r="N152" s="13">
        <v>1.751180999999999</v>
      </c>
    </row>
    <row r="153" spans="1:14" x14ac:dyDescent="0.25">
      <c r="A153" s="5">
        <v>2021</v>
      </c>
      <c r="B153" s="6" t="s">
        <v>9</v>
      </c>
      <c r="C153" s="7">
        <v>221</v>
      </c>
      <c r="D153" s="7">
        <v>9</v>
      </c>
      <c r="E153" s="14">
        <v>6.1280000000000001</v>
      </c>
      <c r="F153" s="14">
        <v>22.28</v>
      </c>
      <c r="G153" s="11">
        <v>22.6</v>
      </c>
      <c r="H153" s="11">
        <v>3.4</v>
      </c>
      <c r="I153" s="11" t="s">
        <v>15</v>
      </c>
      <c r="J153" s="11">
        <v>2.27</v>
      </c>
      <c r="K153" s="11">
        <v>1</v>
      </c>
      <c r="L153" s="11">
        <v>1.492</v>
      </c>
      <c r="M153" s="11">
        <v>5</v>
      </c>
      <c r="N153" s="13">
        <v>1.751180999999999</v>
      </c>
    </row>
    <row r="154" spans="1:14" x14ac:dyDescent="0.25">
      <c r="A154" s="5">
        <v>2021</v>
      </c>
      <c r="B154" s="6" t="s">
        <v>9</v>
      </c>
      <c r="C154" s="7">
        <v>221</v>
      </c>
      <c r="D154" s="7">
        <v>10</v>
      </c>
      <c r="E154" s="14">
        <v>5.0549999999999997</v>
      </c>
      <c r="F154" s="14">
        <v>20.34</v>
      </c>
      <c r="G154" s="11">
        <v>20.45</v>
      </c>
      <c r="H154" s="11">
        <v>1</v>
      </c>
      <c r="I154" s="11" t="s">
        <v>15</v>
      </c>
      <c r="J154" s="11">
        <v>1.343</v>
      </c>
      <c r="K154" s="11">
        <v>1</v>
      </c>
      <c r="L154" s="11">
        <v>0.88200000000000001</v>
      </c>
      <c r="M154" s="11">
        <v>5</v>
      </c>
      <c r="N154" s="13">
        <v>1.751180999999999</v>
      </c>
    </row>
    <row r="155" spans="1:14" x14ac:dyDescent="0.25">
      <c r="A155" s="5">
        <v>2021</v>
      </c>
      <c r="B155" s="6" t="s">
        <v>9</v>
      </c>
      <c r="C155" s="7">
        <v>221</v>
      </c>
      <c r="D155" s="7">
        <v>11</v>
      </c>
      <c r="E155" s="14">
        <v>5.2939999999999996</v>
      </c>
      <c r="F155" s="14">
        <v>22.7</v>
      </c>
      <c r="G155" s="11">
        <v>18.850000000000001</v>
      </c>
      <c r="H155" s="11">
        <v>1.4</v>
      </c>
      <c r="I155" s="11" t="s">
        <v>15</v>
      </c>
      <c r="J155" s="11">
        <v>1.3460000000000001</v>
      </c>
      <c r="K155" s="11">
        <v>1</v>
      </c>
      <c r="L155" s="11">
        <v>0.73199999999999998</v>
      </c>
      <c r="M155" s="11">
        <v>5</v>
      </c>
      <c r="N155" s="13">
        <v>1.751180999999999</v>
      </c>
    </row>
    <row r="156" spans="1:14" x14ac:dyDescent="0.25">
      <c r="A156" s="5">
        <v>2021</v>
      </c>
      <c r="B156" s="6" t="s">
        <v>9</v>
      </c>
      <c r="C156" s="7">
        <v>221</v>
      </c>
      <c r="D156" s="7">
        <v>12</v>
      </c>
      <c r="E156" s="14">
        <v>3.58</v>
      </c>
      <c r="F156" s="14">
        <v>18.64</v>
      </c>
      <c r="G156" s="11">
        <v>18</v>
      </c>
      <c r="H156" s="11">
        <v>5.3</v>
      </c>
      <c r="I156" s="11" t="s">
        <v>15</v>
      </c>
      <c r="J156" s="11">
        <v>1.331</v>
      </c>
      <c r="K156" s="11">
        <v>1</v>
      </c>
      <c r="L156" s="11">
        <v>0.93</v>
      </c>
      <c r="M156" s="11">
        <v>5</v>
      </c>
      <c r="N156" s="13">
        <v>1.751180999999999</v>
      </c>
    </row>
    <row r="157" spans="1:14" x14ac:dyDescent="0.25">
      <c r="A157" s="5">
        <v>2021</v>
      </c>
      <c r="B157" s="6" t="s">
        <v>9</v>
      </c>
      <c r="C157" s="7">
        <v>222</v>
      </c>
      <c r="D157" s="7">
        <v>1</v>
      </c>
      <c r="E157" s="14">
        <v>6.7050000000000001</v>
      </c>
      <c r="F157" s="14">
        <v>25.43</v>
      </c>
      <c r="G157" s="11">
        <v>23.9</v>
      </c>
      <c r="H157" s="11">
        <v>4</v>
      </c>
      <c r="I157" s="11" t="s">
        <v>14</v>
      </c>
      <c r="J157" s="11">
        <v>1.1499999999999999</v>
      </c>
      <c r="K157" s="11">
        <v>1</v>
      </c>
      <c r="L157" s="11">
        <v>0.69799999999999995</v>
      </c>
      <c r="M157" s="11">
        <v>4</v>
      </c>
      <c r="N157" s="13">
        <v>1.752957999999996</v>
      </c>
    </row>
    <row r="158" spans="1:14" x14ac:dyDescent="0.25">
      <c r="A158" s="5">
        <v>2021</v>
      </c>
      <c r="B158" s="6" t="s">
        <v>9</v>
      </c>
      <c r="C158" s="7">
        <v>222</v>
      </c>
      <c r="D158" s="7">
        <v>2</v>
      </c>
      <c r="E158" s="14">
        <v>1.5940000000000001</v>
      </c>
      <c r="F158" s="14">
        <v>13.81</v>
      </c>
      <c r="G158" s="11">
        <v>14.58</v>
      </c>
      <c r="H158" s="11">
        <v>10.4</v>
      </c>
      <c r="I158" s="11" t="s">
        <v>13</v>
      </c>
      <c r="J158" s="11">
        <v>0.67200000000000004</v>
      </c>
      <c r="K158" s="11">
        <v>1</v>
      </c>
      <c r="L158" s="11">
        <v>0.33</v>
      </c>
      <c r="M158" s="11">
        <v>3</v>
      </c>
      <c r="N158" s="13">
        <v>1.752957999999996</v>
      </c>
    </row>
    <row r="159" spans="1:14" x14ac:dyDescent="0.25">
      <c r="A159" s="5">
        <v>2021</v>
      </c>
      <c r="B159" s="6" t="s">
        <v>9</v>
      </c>
      <c r="C159" s="7">
        <v>222</v>
      </c>
      <c r="D159" s="7">
        <v>3</v>
      </c>
      <c r="E159" s="14">
        <v>5.0880000000000001</v>
      </c>
      <c r="F159" s="14">
        <v>23.27</v>
      </c>
      <c r="G159" s="11">
        <v>19.27</v>
      </c>
      <c r="H159" s="11">
        <v>1.3</v>
      </c>
      <c r="I159" s="11" t="s">
        <v>15</v>
      </c>
      <c r="J159" s="11">
        <v>0.29399999999999998</v>
      </c>
      <c r="K159" s="11">
        <v>1</v>
      </c>
      <c r="L159" s="11"/>
      <c r="M159" s="11">
        <v>2</v>
      </c>
      <c r="N159" s="13">
        <v>1.752957999999996</v>
      </c>
    </row>
    <row r="160" spans="1:14" x14ac:dyDescent="0.25">
      <c r="A160" s="5">
        <v>2021</v>
      </c>
      <c r="B160" s="6" t="s">
        <v>9</v>
      </c>
      <c r="C160" s="7">
        <v>222</v>
      </c>
      <c r="D160" s="7">
        <v>4</v>
      </c>
      <c r="E160" s="14">
        <v>7.33</v>
      </c>
      <c r="F160" s="14">
        <v>25.26</v>
      </c>
      <c r="G160" s="11">
        <v>23.24</v>
      </c>
      <c r="H160" s="11">
        <v>1.6</v>
      </c>
      <c r="I160" s="11" t="s">
        <v>15</v>
      </c>
      <c r="J160" s="11">
        <v>1.1220000000000001</v>
      </c>
      <c r="K160" s="11">
        <v>1</v>
      </c>
      <c r="L160" s="11">
        <v>0.63100000000000001</v>
      </c>
      <c r="M160" s="11">
        <v>2</v>
      </c>
      <c r="N160" s="13">
        <v>1.752957999999996</v>
      </c>
    </row>
    <row r="161" spans="1:14" x14ac:dyDescent="0.25">
      <c r="A161" s="5">
        <v>2021</v>
      </c>
      <c r="B161" s="6" t="s">
        <v>9</v>
      </c>
      <c r="C161" s="7">
        <v>222</v>
      </c>
      <c r="D161" s="7">
        <v>5</v>
      </c>
      <c r="E161" s="14">
        <v>1.7270000000000001</v>
      </c>
      <c r="F161" s="14">
        <v>14.07</v>
      </c>
      <c r="G161" s="11">
        <v>15.62</v>
      </c>
      <c r="H161" s="11">
        <v>10.6</v>
      </c>
      <c r="I161" s="11" t="s">
        <v>13</v>
      </c>
      <c r="J161" s="11">
        <v>0.35</v>
      </c>
      <c r="K161" s="11">
        <v>1</v>
      </c>
      <c r="L161" s="11"/>
      <c r="M161" s="11">
        <v>2</v>
      </c>
      <c r="N161" s="13">
        <v>1.752957999999996</v>
      </c>
    </row>
    <row r="162" spans="1:14" x14ac:dyDescent="0.25">
      <c r="A162" s="5">
        <v>2021</v>
      </c>
      <c r="B162" s="6" t="s">
        <v>9</v>
      </c>
      <c r="C162" s="7">
        <v>222</v>
      </c>
      <c r="D162" s="7">
        <v>6</v>
      </c>
      <c r="E162" s="14">
        <v>7.2910000000000004</v>
      </c>
      <c r="F162" s="14">
        <v>25.22</v>
      </c>
      <c r="G162" s="11">
        <v>23.39</v>
      </c>
      <c r="H162" s="11">
        <v>4</v>
      </c>
      <c r="I162" s="11" t="s">
        <v>16</v>
      </c>
      <c r="J162" s="11">
        <v>0.82</v>
      </c>
      <c r="K162" s="11">
        <v>1</v>
      </c>
      <c r="L162" s="11">
        <v>0.51</v>
      </c>
      <c r="M162" s="11">
        <v>4</v>
      </c>
      <c r="N162" s="13">
        <v>1.752957999999996</v>
      </c>
    </row>
    <row r="163" spans="1:14" x14ac:dyDescent="0.25">
      <c r="A163" s="5">
        <v>2021</v>
      </c>
      <c r="B163" s="6" t="s">
        <v>9</v>
      </c>
      <c r="C163" s="7">
        <v>222</v>
      </c>
      <c r="D163" s="7">
        <v>7</v>
      </c>
      <c r="E163" s="14">
        <v>4.556</v>
      </c>
      <c r="F163" s="14">
        <v>20.37</v>
      </c>
      <c r="G163" s="11">
        <v>21.36</v>
      </c>
      <c r="H163" s="11">
        <v>12.6</v>
      </c>
      <c r="I163" s="11" t="s">
        <v>16</v>
      </c>
      <c r="J163" s="11">
        <v>1.4390000000000001</v>
      </c>
      <c r="K163" s="11">
        <v>1</v>
      </c>
      <c r="L163" s="11">
        <v>0.86699999999999999</v>
      </c>
      <c r="M163" s="11">
        <v>2</v>
      </c>
      <c r="N163" s="13">
        <v>1.752957999999996</v>
      </c>
    </row>
    <row r="164" spans="1:14" x14ac:dyDescent="0.25">
      <c r="A164" s="5">
        <v>2021</v>
      </c>
      <c r="B164" s="6" t="s">
        <v>9</v>
      </c>
      <c r="C164" s="7">
        <v>222</v>
      </c>
      <c r="D164" s="7">
        <v>8</v>
      </c>
      <c r="E164" s="14">
        <v>5.4530000000000003</v>
      </c>
      <c r="F164" s="14">
        <v>25.63</v>
      </c>
      <c r="G164" s="11">
        <v>19.14</v>
      </c>
      <c r="H164" s="11">
        <v>2.6</v>
      </c>
      <c r="I164" s="11" t="s">
        <v>14</v>
      </c>
      <c r="J164" s="11">
        <v>0.8</v>
      </c>
      <c r="K164" s="11">
        <v>2</v>
      </c>
      <c r="L164" s="11">
        <v>0.33200000000000002</v>
      </c>
      <c r="M164" s="11">
        <v>2</v>
      </c>
      <c r="N164" s="13">
        <v>1.752957999999996</v>
      </c>
    </row>
    <row r="165" spans="1:14" x14ac:dyDescent="0.25">
      <c r="A165" s="5">
        <v>2021</v>
      </c>
      <c r="B165" s="6" t="s">
        <v>9</v>
      </c>
      <c r="C165" s="7">
        <v>222</v>
      </c>
      <c r="D165" s="7">
        <v>9</v>
      </c>
      <c r="E165" s="14">
        <v>4.5010000000000003</v>
      </c>
      <c r="F165" s="14">
        <v>21.65</v>
      </c>
      <c r="G165" s="11">
        <v>19.739999999999998</v>
      </c>
      <c r="H165" s="11">
        <v>7.4</v>
      </c>
      <c r="I165" s="11" t="s">
        <v>16</v>
      </c>
      <c r="J165" s="11">
        <v>0.79600000000000004</v>
      </c>
      <c r="K165" s="11">
        <v>1</v>
      </c>
      <c r="L165" s="11">
        <v>0.41299999999999998</v>
      </c>
      <c r="M165" s="11">
        <v>3</v>
      </c>
      <c r="N165" s="13">
        <v>1.752957999999996</v>
      </c>
    </row>
    <row r="166" spans="1:14" x14ac:dyDescent="0.25">
      <c r="A166" s="5">
        <v>2021</v>
      </c>
      <c r="B166" s="6" t="s">
        <v>9</v>
      </c>
      <c r="C166" s="7">
        <v>222</v>
      </c>
      <c r="D166" s="7">
        <v>10</v>
      </c>
      <c r="E166" s="14">
        <v>2.9590000000000001</v>
      </c>
      <c r="F166" s="14">
        <v>17.13</v>
      </c>
      <c r="G166" s="11">
        <v>17.940000000000001</v>
      </c>
      <c r="H166" s="11">
        <v>13</v>
      </c>
      <c r="I166" s="11" t="s">
        <v>13</v>
      </c>
      <c r="J166" s="11">
        <v>0.55000000000000004</v>
      </c>
      <c r="K166" s="11">
        <v>1</v>
      </c>
      <c r="L166" s="11">
        <v>0.24299999999999999</v>
      </c>
      <c r="M166" s="11">
        <v>1</v>
      </c>
      <c r="N166" s="13">
        <v>1.752957999999996</v>
      </c>
    </row>
    <row r="167" spans="1:14" x14ac:dyDescent="0.25">
      <c r="A167" s="5">
        <v>2021</v>
      </c>
      <c r="B167" s="6" t="s">
        <v>9</v>
      </c>
      <c r="C167" s="7">
        <v>222</v>
      </c>
      <c r="D167" s="7">
        <v>11</v>
      </c>
      <c r="E167" s="14">
        <v>2.4209999999999998</v>
      </c>
      <c r="F167" s="14">
        <v>17.059999999999999</v>
      </c>
      <c r="G167" s="11">
        <v>15.5</v>
      </c>
      <c r="H167" s="11">
        <v>8.1999999999999993</v>
      </c>
      <c r="I167" s="11" t="s">
        <v>16</v>
      </c>
      <c r="J167" s="11">
        <v>0.439</v>
      </c>
      <c r="K167" s="11">
        <v>1</v>
      </c>
      <c r="L167" s="11">
        <v>0.185</v>
      </c>
      <c r="M167" s="11">
        <v>3</v>
      </c>
      <c r="N167" s="13">
        <v>1.752957999999996</v>
      </c>
    </row>
    <row r="168" spans="1:14" x14ac:dyDescent="0.25">
      <c r="A168" s="5">
        <v>2021</v>
      </c>
      <c r="B168" s="6" t="s">
        <v>9</v>
      </c>
      <c r="C168" s="7">
        <v>222</v>
      </c>
      <c r="D168" s="7">
        <v>12</v>
      </c>
      <c r="E168" s="14">
        <v>3.254</v>
      </c>
      <c r="F168" s="14">
        <v>19.59</v>
      </c>
      <c r="G168" s="11">
        <v>17.920000000000002</v>
      </c>
      <c r="H168" s="11">
        <v>5</v>
      </c>
      <c r="I168" s="11" t="s">
        <v>14</v>
      </c>
      <c r="J168" s="11">
        <v>0.73299999999999998</v>
      </c>
      <c r="K168" s="11">
        <v>2</v>
      </c>
      <c r="L168" s="11">
        <v>0.36699999999999999</v>
      </c>
      <c r="M168" s="11">
        <v>5</v>
      </c>
      <c r="N168" s="13">
        <v>1.752957999999996</v>
      </c>
    </row>
    <row r="169" spans="1:14" x14ac:dyDescent="0.25">
      <c r="A169" s="5">
        <v>2021</v>
      </c>
      <c r="B169" s="6" t="s">
        <v>9</v>
      </c>
      <c r="C169" s="7">
        <v>223</v>
      </c>
      <c r="D169" s="7">
        <v>1</v>
      </c>
      <c r="E169" s="14">
        <v>10.263</v>
      </c>
      <c r="F169" s="14">
        <v>27.35</v>
      </c>
      <c r="G169" s="11">
        <v>27.06</v>
      </c>
      <c r="H169" s="11">
        <v>0.9</v>
      </c>
      <c r="I169" s="11" t="s">
        <v>15</v>
      </c>
      <c r="J169" s="11">
        <v>1.9370000000000001</v>
      </c>
      <c r="K169" s="11">
        <v>2</v>
      </c>
      <c r="L169" s="11">
        <v>0.94699999999999995</v>
      </c>
      <c r="M169" s="11">
        <v>3</v>
      </c>
      <c r="N169" s="13">
        <v>1.7524559999999987</v>
      </c>
    </row>
    <row r="170" spans="1:14" x14ac:dyDescent="0.25">
      <c r="A170" s="5">
        <v>2021</v>
      </c>
      <c r="B170" s="6" t="s">
        <v>9</v>
      </c>
      <c r="C170" s="7">
        <v>223</v>
      </c>
      <c r="D170" s="7">
        <v>2</v>
      </c>
      <c r="E170" s="14">
        <v>13.525</v>
      </c>
      <c r="F170" s="14">
        <v>33.04</v>
      </c>
      <c r="G170" s="11">
        <v>29.44</v>
      </c>
      <c r="H170" s="11">
        <v>2</v>
      </c>
      <c r="I170" s="11" t="s">
        <v>16</v>
      </c>
      <c r="J170" s="11">
        <v>2.238</v>
      </c>
      <c r="K170" s="11">
        <v>1</v>
      </c>
      <c r="L170" s="11">
        <v>0.97</v>
      </c>
      <c r="M170" s="11">
        <v>4</v>
      </c>
      <c r="N170" s="13">
        <v>1.7524559999999987</v>
      </c>
    </row>
    <row r="171" spans="1:14" x14ac:dyDescent="0.25">
      <c r="A171" s="5">
        <v>2021</v>
      </c>
      <c r="B171" s="6" t="s">
        <v>9</v>
      </c>
      <c r="C171" s="7">
        <v>223</v>
      </c>
      <c r="D171" s="7">
        <v>3</v>
      </c>
      <c r="E171" s="14">
        <v>10.481999999999999</v>
      </c>
      <c r="F171" s="14">
        <v>29.25</v>
      </c>
      <c r="G171" s="11">
        <v>30.14</v>
      </c>
      <c r="H171" s="11">
        <v>3.4</v>
      </c>
      <c r="I171" s="11" t="s">
        <v>16</v>
      </c>
      <c r="J171" s="11">
        <v>2.1269999999999998</v>
      </c>
      <c r="K171" s="11">
        <v>1</v>
      </c>
      <c r="L171" s="11">
        <v>0.58499999999999996</v>
      </c>
      <c r="M171" s="11">
        <v>4</v>
      </c>
      <c r="N171" s="13">
        <v>1.7524559999999987</v>
      </c>
    </row>
    <row r="172" spans="1:14" x14ac:dyDescent="0.25">
      <c r="A172" s="5">
        <v>2021</v>
      </c>
      <c r="B172" s="6" t="s">
        <v>9</v>
      </c>
      <c r="C172" s="7">
        <v>223</v>
      </c>
      <c r="D172" s="7">
        <v>4</v>
      </c>
      <c r="E172" s="14">
        <v>6.0490000000000004</v>
      </c>
      <c r="F172" s="14">
        <v>23.47</v>
      </c>
      <c r="G172" s="11">
        <v>22.59</v>
      </c>
      <c r="H172" s="11">
        <v>12</v>
      </c>
      <c r="I172" s="11" t="s">
        <v>13</v>
      </c>
      <c r="J172" s="11">
        <v>1.52</v>
      </c>
      <c r="K172" s="11">
        <v>1</v>
      </c>
      <c r="L172" s="11">
        <v>0.92</v>
      </c>
      <c r="M172" s="11">
        <v>4</v>
      </c>
      <c r="N172" s="13">
        <v>1.7524559999999987</v>
      </c>
    </row>
    <row r="173" spans="1:14" x14ac:dyDescent="0.25">
      <c r="A173" s="5">
        <v>2021</v>
      </c>
      <c r="B173" s="6" t="s">
        <v>9</v>
      </c>
      <c r="C173" s="7">
        <v>223</v>
      </c>
      <c r="D173" s="7">
        <v>5</v>
      </c>
      <c r="E173" s="14">
        <v>5.9420000000000002</v>
      </c>
      <c r="F173" s="14">
        <v>22.53</v>
      </c>
      <c r="G173" s="11">
        <v>22.75</v>
      </c>
      <c r="H173" s="11">
        <v>3.9</v>
      </c>
      <c r="I173" s="11" t="s">
        <v>13</v>
      </c>
      <c r="J173" s="11">
        <v>1.3</v>
      </c>
      <c r="K173" s="11">
        <v>1</v>
      </c>
      <c r="L173" s="11">
        <v>0.88</v>
      </c>
      <c r="M173" s="11">
        <v>4</v>
      </c>
      <c r="N173" s="13">
        <v>1.7524559999999987</v>
      </c>
    </row>
    <row r="174" spans="1:14" x14ac:dyDescent="0.25">
      <c r="A174" s="5">
        <v>2021</v>
      </c>
      <c r="B174" s="6" t="s">
        <v>9</v>
      </c>
      <c r="C174" s="7">
        <v>223</v>
      </c>
      <c r="D174" s="7">
        <v>6</v>
      </c>
      <c r="E174" s="14">
        <v>9.68</v>
      </c>
      <c r="F174" s="14">
        <v>28.42</v>
      </c>
      <c r="G174" s="11">
        <v>22.58</v>
      </c>
      <c r="H174" s="11">
        <v>0.1</v>
      </c>
      <c r="I174" s="11" t="s">
        <v>15</v>
      </c>
      <c r="J174" s="11">
        <v>1.49</v>
      </c>
      <c r="K174" s="11">
        <v>2</v>
      </c>
      <c r="L174" s="11">
        <v>0.88100000000000001</v>
      </c>
      <c r="M174" s="11">
        <v>4</v>
      </c>
      <c r="N174" s="13">
        <v>1.7524559999999987</v>
      </c>
    </row>
    <row r="175" spans="1:14" x14ac:dyDescent="0.25">
      <c r="A175" s="5">
        <v>2021</v>
      </c>
      <c r="B175" s="6" t="s">
        <v>9</v>
      </c>
      <c r="C175" s="7">
        <v>223</v>
      </c>
      <c r="D175" s="7">
        <v>7</v>
      </c>
      <c r="E175" s="14">
        <v>11.45</v>
      </c>
      <c r="F175" s="14">
        <v>32.01</v>
      </c>
      <c r="G175" s="11">
        <v>26.87</v>
      </c>
      <c r="H175" s="11">
        <v>1.3</v>
      </c>
      <c r="I175" s="11" t="s">
        <v>14</v>
      </c>
      <c r="J175" s="11">
        <v>2.133</v>
      </c>
      <c r="K175" s="11">
        <v>2</v>
      </c>
      <c r="L175" s="11">
        <v>1.736</v>
      </c>
      <c r="M175" s="11">
        <v>4</v>
      </c>
      <c r="N175" s="13">
        <v>1.7524559999999987</v>
      </c>
    </row>
    <row r="176" spans="1:14" x14ac:dyDescent="0.25">
      <c r="A176" s="5">
        <v>2021</v>
      </c>
      <c r="B176" s="6" t="s">
        <v>9</v>
      </c>
      <c r="C176" s="7">
        <v>223</v>
      </c>
      <c r="D176" s="7">
        <v>8</v>
      </c>
      <c r="E176" s="14">
        <v>11.97</v>
      </c>
      <c r="F176" s="14">
        <v>30.3</v>
      </c>
      <c r="G176" s="11">
        <v>27.13</v>
      </c>
      <c r="H176" s="11">
        <v>1.3</v>
      </c>
      <c r="I176" s="11" t="s">
        <v>14</v>
      </c>
      <c r="J176" s="11">
        <v>2.3860000000000001</v>
      </c>
      <c r="K176" s="11">
        <v>1</v>
      </c>
      <c r="L176" s="11">
        <v>0.85199999999999998</v>
      </c>
      <c r="M176" s="11">
        <v>4</v>
      </c>
      <c r="N176" s="13">
        <v>1.7524559999999987</v>
      </c>
    </row>
    <row r="177" spans="1:14" x14ac:dyDescent="0.25">
      <c r="A177" s="5">
        <v>2021</v>
      </c>
      <c r="B177" s="6" t="s">
        <v>9</v>
      </c>
      <c r="C177" s="7">
        <v>223</v>
      </c>
      <c r="D177" s="7">
        <v>9</v>
      </c>
      <c r="E177" s="14">
        <v>5.484</v>
      </c>
      <c r="F177" s="14">
        <v>26.06</v>
      </c>
      <c r="G177" s="11">
        <v>24.15</v>
      </c>
      <c r="H177" s="11">
        <v>1.1000000000000001</v>
      </c>
      <c r="I177" s="11" t="s">
        <v>15</v>
      </c>
      <c r="J177" s="11">
        <v>1.7709999999999999</v>
      </c>
      <c r="K177" s="11">
        <v>1</v>
      </c>
      <c r="L177" s="11"/>
      <c r="M177" s="11">
        <v>5</v>
      </c>
      <c r="N177" s="13">
        <v>1.7524559999999987</v>
      </c>
    </row>
    <row r="178" spans="1:14" x14ac:dyDescent="0.25">
      <c r="A178" s="5">
        <v>2021</v>
      </c>
      <c r="B178" s="6" t="s">
        <v>9</v>
      </c>
      <c r="C178" s="7">
        <v>223</v>
      </c>
      <c r="D178" s="7">
        <v>10</v>
      </c>
      <c r="E178" s="14">
        <v>15.015000000000001</v>
      </c>
      <c r="F178" s="14">
        <v>35.159999999999997</v>
      </c>
      <c r="G178" s="11">
        <v>28.9</v>
      </c>
      <c r="H178" s="11">
        <v>4</v>
      </c>
      <c r="I178" s="11" t="s">
        <v>16</v>
      </c>
      <c r="J178" s="11">
        <v>3.14</v>
      </c>
      <c r="K178" s="11">
        <v>1</v>
      </c>
      <c r="L178" s="11">
        <v>1.22</v>
      </c>
      <c r="M178" s="11">
        <v>4</v>
      </c>
      <c r="N178" s="13">
        <v>1.7524559999999987</v>
      </c>
    </row>
    <row r="179" spans="1:14" x14ac:dyDescent="0.25">
      <c r="A179" s="5">
        <v>2021</v>
      </c>
      <c r="B179" s="6" t="s">
        <v>9</v>
      </c>
      <c r="C179" s="7">
        <v>223</v>
      </c>
      <c r="D179" s="7">
        <v>11</v>
      </c>
      <c r="E179" s="14">
        <v>14.69</v>
      </c>
      <c r="F179" s="14">
        <v>31.556999999999999</v>
      </c>
      <c r="G179" s="11">
        <v>30.4</v>
      </c>
      <c r="H179" s="11">
        <v>0.7</v>
      </c>
      <c r="I179" s="11" t="s">
        <v>15</v>
      </c>
      <c r="J179" s="11">
        <v>2.3439999999999999</v>
      </c>
      <c r="K179" s="11">
        <v>1</v>
      </c>
      <c r="L179" s="11">
        <v>1.2</v>
      </c>
      <c r="M179" s="11">
        <v>4</v>
      </c>
      <c r="N179" s="13">
        <v>1.7524559999999987</v>
      </c>
    </row>
    <row r="180" spans="1:14" x14ac:dyDescent="0.25">
      <c r="A180" s="5">
        <v>2021</v>
      </c>
      <c r="B180" s="6" t="s">
        <v>9</v>
      </c>
      <c r="C180" s="7">
        <v>223</v>
      </c>
      <c r="D180" s="7">
        <v>12</v>
      </c>
      <c r="E180" s="14">
        <v>2.3969999999999998</v>
      </c>
      <c r="F180" s="14">
        <v>14.83</v>
      </c>
      <c r="G180" s="11">
        <v>17.600000000000001</v>
      </c>
      <c r="H180" s="11">
        <v>13</v>
      </c>
      <c r="I180" s="11" t="s">
        <v>13</v>
      </c>
      <c r="J180" s="11">
        <v>0.61</v>
      </c>
      <c r="K180" s="11">
        <v>1</v>
      </c>
      <c r="L180" s="11">
        <v>1.2549999999999999</v>
      </c>
      <c r="M180" s="11">
        <v>4</v>
      </c>
      <c r="N180" s="13">
        <v>1.7524559999999987</v>
      </c>
    </row>
    <row r="181" spans="1:14" x14ac:dyDescent="0.25">
      <c r="A181" s="5">
        <v>2021</v>
      </c>
      <c r="B181" s="6" t="s">
        <v>9294</v>
      </c>
      <c r="C181" s="7">
        <v>260</v>
      </c>
      <c r="D181" s="7">
        <v>1</v>
      </c>
      <c r="E181" s="14">
        <v>9.6359999999999992</v>
      </c>
      <c r="F181" s="14">
        <v>27.33</v>
      </c>
      <c r="G181" s="11">
        <v>31.66</v>
      </c>
      <c r="H181" s="11">
        <v>1.9</v>
      </c>
      <c r="I181" s="11" t="s">
        <v>14</v>
      </c>
      <c r="J181" s="11">
        <v>1.532</v>
      </c>
      <c r="K181" s="11">
        <v>1</v>
      </c>
      <c r="L181" s="11">
        <v>0.89100000000000001</v>
      </c>
      <c r="M181" s="11">
        <v>3</v>
      </c>
      <c r="N181" s="13">
        <v>1.2025499999999951</v>
      </c>
    </row>
    <row r="182" spans="1:14" x14ac:dyDescent="0.25">
      <c r="A182" s="5">
        <v>2021</v>
      </c>
      <c r="B182" s="6" t="s">
        <v>9294</v>
      </c>
      <c r="C182" s="7">
        <v>260</v>
      </c>
      <c r="D182" s="7">
        <v>2</v>
      </c>
      <c r="E182" s="14">
        <v>19.79</v>
      </c>
      <c r="F182" s="14">
        <v>34.71</v>
      </c>
      <c r="G182" s="11">
        <v>38.19</v>
      </c>
      <c r="H182" s="11">
        <v>0.4</v>
      </c>
      <c r="I182" s="11" t="s">
        <v>15</v>
      </c>
      <c r="J182" s="11">
        <v>2.871</v>
      </c>
      <c r="K182" s="11">
        <v>1</v>
      </c>
      <c r="L182" s="11">
        <v>1.84</v>
      </c>
      <c r="M182" s="11">
        <v>1</v>
      </c>
      <c r="N182" s="13">
        <v>1.2025499999999951</v>
      </c>
    </row>
    <row r="183" spans="1:14" x14ac:dyDescent="0.25">
      <c r="A183" s="5">
        <v>2021</v>
      </c>
      <c r="B183" s="6" t="s">
        <v>9294</v>
      </c>
      <c r="C183" s="7">
        <v>260</v>
      </c>
      <c r="D183" s="7">
        <v>3</v>
      </c>
      <c r="E183" s="14">
        <v>13.304</v>
      </c>
      <c r="F183" s="14">
        <v>31.22</v>
      </c>
      <c r="G183" s="11">
        <v>34.799999999999997</v>
      </c>
      <c r="H183" s="11">
        <v>1.1000000000000001</v>
      </c>
      <c r="I183" s="11" t="s">
        <v>14</v>
      </c>
      <c r="J183" s="11">
        <v>1.9490000000000001</v>
      </c>
      <c r="K183" s="11">
        <v>1</v>
      </c>
      <c r="L183" s="11">
        <v>0.86</v>
      </c>
      <c r="M183" s="11">
        <v>2</v>
      </c>
      <c r="N183" s="13">
        <v>1.2025499999999951</v>
      </c>
    </row>
    <row r="184" spans="1:14" x14ac:dyDescent="0.25">
      <c r="A184" s="5">
        <v>2021</v>
      </c>
      <c r="B184" s="6" t="s">
        <v>9294</v>
      </c>
      <c r="C184" s="7">
        <v>260</v>
      </c>
      <c r="D184" s="7">
        <v>4</v>
      </c>
      <c r="E184" s="14">
        <v>19.03</v>
      </c>
      <c r="F184" s="14">
        <v>35.270000000000003</v>
      </c>
      <c r="G184" s="11">
        <v>34.409999999999997</v>
      </c>
      <c r="H184" s="11">
        <v>0.8</v>
      </c>
      <c r="I184" s="11" t="s">
        <v>15</v>
      </c>
      <c r="J184" s="11">
        <v>3.47</v>
      </c>
      <c r="K184" s="11">
        <v>1</v>
      </c>
      <c r="L184" s="11">
        <v>1.431</v>
      </c>
      <c r="M184" s="11">
        <v>2</v>
      </c>
      <c r="N184" s="13">
        <v>1.2025499999999951</v>
      </c>
    </row>
    <row r="185" spans="1:14" x14ac:dyDescent="0.25">
      <c r="A185" s="5">
        <v>2021</v>
      </c>
      <c r="B185" s="6" t="s">
        <v>9294</v>
      </c>
      <c r="C185" s="7">
        <v>260</v>
      </c>
      <c r="D185" s="7">
        <v>5</v>
      </c>
      <c r="E185" s="14">
        <v>21.841000000000001</v>
      </c>
      <c r="F185" s="14">
        <v>41.64</v>
      </c>
      <c r="G185" s="11">
        <v>37.479999999999997</v>
      </c>
      <c r="H185" s="11">
        <v>1.8</v>
      </c>
      <c r="I185" s="11" t="s">
        <v>16</v>
      </c>
      <c r="J185" s="11">
        <v>3.4990000000000001</v>
      </c>
      <c r="K185" s="11">
        <v>2</v>
      </c>
      <c r="L185" s="11">
        <v>2.2000000000000002</v>
      </c>
      <c r="M185" s="11">
        <v>3</v>
      </c>
      <c r="N185" s="13">
        <v>1.2025499999999951</v>
      </c>
    </row>
    <row r="186" spans="1:14" x14ac:dyDescent="0.25">
      <c r="A186" s="5">
        <v>2021</v>
      </c>
      <c r="B186" s="6" t="s">
        <v>9294</v>
      </c>
      <c r="C186" s="7">
        <v>260</v>
      </c>
      <c r="D186" s="7">
        <v>6</v>
      </c>
      <c r="E186" s="14">
        <v>17.562999999999999</v>
      </c>
      <c r="F186" s="14">
        <v>34.159999999999997</v>
      </c>
      <c r="G186" s="11">
        <v>27.7</v>
      </c>
      <c r="H186" s="11">
        <v>0.6</v>
      </c>
      <c r="I186" s="11" t="s">
        <v>15</v>
      </c>
      <c r="J186" s="11">
        <v>2.4260000000000002</v>
      </c>
      <c r="K186" s="11">
        <v>1</v>
      </c>
      <c r="L186" s="11">
        <v>1.1830000000000001</v>
      </c>
      <c r="M186" s="11">
        <v>2</v>
      </c>
      <c r="N186" s="13">
        <v>1.2025499999999951</v>
      </c>
    </row>
    <row r="187" spans="1:14" x14ac:dyDescent="0.25">
      <c r="A187" s="5">
        <v>2021</v>
      </c>
      <c r="B187" s="6" t="s">
        <v>9294</v>
      </c>
      <c r="C187" s="7">
        <v>260</v>
      </c>
      <c r="D187" s="7">
        <v>7</v>
      </c>
      <c r="E187" s="14">
        <v>11.444000000000001</v>
      </c>
      <c r="F187" s="14">
        <v>31.55</v>
      </c>
      <c r="G187" s="11">
        <v>25.32</v>
      </c>
      <c r="H187" s="11">
        <v>13</v>
      </c>
      <c r="I187" s="11" t="s">
        <v>13</v>
      </c>
      <c r="J187" s="11">
        <v>2.7829999999999999</v>
      </c>
      <c r="K187" s="11">
        <v>2</v>
      </c>
      <c r="L187" s="11">
        <v>2.6</v>
      </c>
      <c r="M187" s="11">
        <v>2</v>
      </c>
      <c r="N187" s="13">
        <v>1.2025499999999951</v>
      </c>
    </row>
    <row r="188" spans="1:14" x14ac:dyDescent="0.25">
      <c r="A188" s="5">
        <v>2021</v>
      </c>
      <c r="B188" s="6" t="s">
        <v>9294</v>
      </c>
      <c r="C188" s="7">
        <v>260</v>
      </c>
      <c r="D188" s="7">
        <v>8</v>
      </c>
      <c r="E188" s="14">
        <v>14.401999999999999</v>
      </c>
      <c r="F188" s="14">
        <v>30.46</v>
      </c>
      <c r="G188" s="11">
        <v>25.91</v>
      </c>
      <c r="H188" s="11">
        <v>0.7</v>
      </c>
      <c r="I188" s="11" t="s">
        <v>15</v>
      </c>
      <c r="J188" s="11">
        <v>2.7839999999999998</v>
      </c>
      <c r="K188" s="11">
        <v>1</v>
      </c>
      <c r="L188" s="11">
        <v>1.38</v>
      </c>
      <c r="M188" s="11">
        <v>3</v>
      </c>
      <c r="N188" s="13">
        <v>1.2025499999999951</v>
      </c>
    </row>
    <row r="189" spans="1:14" x14ac:dyDescent="0.25">
      <c r="A189" s="5">
        <v>2021</v>
      </c>
      <c r="B189" s="6" t="s">
        <v>9294</v>
      </c>
      <c r="C189" s="7">
        <v>260</v>
      </c>
      <c r="D189" s="7">
        <v>9</v>
      </c>
      <c r="E189" s="14">
        <v>10.096</v>
      </c>
      <c r="F189" s="14">
        <v>31.3</v>
      </c>
      <c r="G189" s="11">
        <v>27.05</v>
      </c>
      <c r="H189" s="11">
        <v>4.3</v>
      </c>
      <c r="I189" s="11" t="s">
        <v>16</v>
      </c>
      <c r="J189" s="11">
        <v>1.671</v>
      </c>
      <c r="K189" s="11">
        <v>1</v>
      </c>
      <c r="L189" s="11">
        <v>0.95599999999999996</v>
      </c>
      <c r="M189" s="11">
        <v>3</v>
      </c>
      <c r="N189" s="13">
        <v>1.2025499999999951</v>
      </c>
    </row>
    <row r="190" spans="1:14" x14ac:dyDescent="0.25">
      <c r="A190" s="5">
        <v>2021</v>
      </c>
      <c r="B190" s="6" t="s">
        <v>9294</v>
      </c>
      <c r="C190" s="7">
        <v>260</v>
      </c>
      <c r="D190" s="7">
        <v>10</v>
      </c>
      <c r="E190" s="14">
        <v>22.82</v>
      </c>
      <c r="F190" s="14">
        <v>38.630000000000003</v>
      </c>
      <c r="G190" s="11">
        <v>27.8</v>
      </c>
      <c r="H190" s="11">
        <v>0.6</v>
      </c>
      <c r="I190" s="11" t="s">
        <v>15</v>
      </c>
      <c r="J190" s="11">
        <v>4.319</v>
      </c>
      <c r="K190" s="11">
        <v>1</v>
      </c>
      <c r="L190" s="11">
        <v>1.679</v>
      </c>
      <c r="M190" s="11">
        <v>2</v>
      </c>
      <c r="N190" s="13">
        <v>1.2025499999999951</v>
      </c>
    </row>
    <row r="191" spans="1:14" x14ac:dyDescent="0.25">
      <c r="A191" s="5">
        <v>2021</v>
      </c>
      <c r="B191" s="6" t="s">
        <v>9294</v>
      </c>
      <c r="C191" s="7">
        <v>260</v>
      </c>
      <c r="D191" s="7">
        <v>11</v>
      </c>
      <c r="E191" s="14">
        <v>13.63</v>
      </c>
      <c r="F191" s="14">
        <v>33.06</v>
      </c>
      <c r="G191" s="11">
        <v>28.99</v>
      </c>
      <c r="H191" s="11">
        <v>1.3</v>
      </c>
      <c r="I191" s="11" t="s">
        <v>14</v>
      </c>
      <c r="J191" s="11">
        <v>2.3220000000000001</v>
      </c>
      <c r="K191" s="11">
        <v>1</v>
      </c>
      <c r="L191" s="11">
        <v>1.127</v>
      </c>
      <c r="M191" s="11">
        <v>3</v>
      </c>
      <c r="N191" s="13">
        <v>1.2025499999999951</v>
      </c>
    </row>
    <row r="192" spans="1:14" x14ac:dyDescent="0.25">
      <c r="A192" s="5">
        <v>2021</v>
      </c>
      <c r="B192" s="6" t="s">
        <v>9294</v>
      </c>
      <c r="C192" s="7">
        <v>260</v>
      </c>
      <c r="D192" s="7">
        <v>12</v>
      </c>
      <c r="E192" s="14">
        <v>13.72</v>
      </c>
      <c r="F192" s="14">
        <v>35.5</v>
      </c>
      <c r="G192" s="11">
        <v>29.78</v>
      </c>
      <c r="H192" s="11">
        <v>3</v>
      </c>
      <c r="I192" s="11" t="s">
        <v>16</v>
      </c>
      <c r="J192" s="11">
        <v>2.8679999999999999</v>
      </c>
      <c r="K192" s="11">
        <v>2</v>
      </c>
      <c r="L192" s="11">
        <v>1.8129999999999999</v>
      </c>
      <c r="M192" s="11">
        <v>3</v>
      </c>
      <c r="N192" s="13">
        <v>1.2025499999999951</v>
      </c>
    </row>
    <row r="193" spans="1:14" x14ac:dyDescent="0.25">
      <c r="A193" s="5">
        <v>2021</v>
      </c>
      <c r="B193" s="6" t="s">
        <v>9294</v>
      </c>
      <c r="C193" s="7">
        <v>261</v>
      </c>
      <c r="D193" s="7">
        <v>1</v>
      </c>
      <c r="E193" s="14">
        <v>5.9269999999999996</v>
      </c>
      <c r="F193" s="14">
        <v>25.62</v>
      </c>
      <c r="G193" s="12"/>
      <c r="H193" s="11">
        <v>1</v>
      </c>
      <c r="I193" s="11" t="s">
        <v>16</v>
      </c>
      <c r="J193" s="11">
        <v>0.93700000000000006</v>
      </c>
      <c r="K193" s="11">
        <v>1</v>
      </c>
      <c r="L193" s="11">
        <v>0.63300000000000001</v>
      </c>
      <c r="M193" s="11">
        <v>2</v>
      </c>
      <c r="N193" s="13">
        <v>1.2028666666666616</v>
      </c>
    </row>
    <row r="194" spans="1:14" x14ac:dyDescent="0.25">
      <c r="A194" s="5">
        <v>2021</v>
      </c>
      <c r="B194" s="6" t="s">
        <v>9294</v>
      </c>
      <c r="C194" s="7">
        <v>261</v>
      </c>
      <c r="D194" s="7">
        <v>2</v>
      </c>
      <c r="E194" s="14">
        <v>8.8650000000000002</v>
      </c>
      <c r="F194" s="14">
        <v>25.32</v>
      </c>
      <c r="G194" s="12"/>
      <c r="H194" s="11">
        <v>0.1</v>
      </c>
      <c r="I194" s="11" t="s">
        <v>15</v>
      </c>
      <c r="J194" s="11">
        <v>1.1439999999999999</v>
      </c>
      <c r="K194" s="11">
        <v>1</v>
      </c>
      <c r="L194" s="11">
        <v>0.72699999999999998</v>
      </c>
      <c r="M194" s="11">
        <v>2</v>
      </c>
      <c r="N194" s="13">
        <v>1.2028666666666616</v>
      </c>
    </row>
    <row r="195" spans="1:14" x14ac:dyDescent="0.25">
      <c r="A195" s="5">
        <v>2021</v>
      </c>
      <c r="B195" s="6" t="s">
        <v>9294</v>
      </c>
      <c r="C195" s="7">
        <v>261</v>
      </c>
      <c r="D195" s="7">
        <v>3</v>
      </c>
      <c r="E195" s="14">
        <v>7.4580000000000002</v>
      </c>
      <c r="F195" s="14">
        <v>24.05</v>
      </c>
      <c r="G195" s="12"/>
      <c r="H195" s="11">
        <v>0.1</v>
      </c>
      <c r="I195" s="11" t="s">
        <v>15</v>
      </c>
      <c r="J195" s="11">
        <v>1.32</v>
      </c>
      <c r="K195" s="11">
        <v>1</v>
      </c>
      <c r="L195" s="11">
        <v>0.65700000000000003</v>
      </c>
      <c r="M195" s="11">
        <v>2</v>
      </c>
      <c r="N195" s="13">
        <v>1.2028666666666616</v>
      </c>
    </row>
    <row r="196" spans="1:14" x14ac:dyDescent="0.25">
      <c r="A196" s="5">
        <v>2021</v>
      </c>
      <c r="B196" s="6" t="s">
        <v>9294</v>
      </c>
      <c r="C196" s="7">
        <v>261</v>
      </c>
      <c r="D196" s="7">
        <v>4</v>
      </c>
      <c r="E196" s="14">
        <v>6.899</v>
      </c>
      <c r="F196" s="14">
        <v>24.7</v>
      </c>
      <c r="G196" s="12"/>
      <c r="H196" s="11">
        <v>1.7</v>
      </c>
      <c r="I196" s="11" t="s">
        <v>16</v>
      </c>
      <c r="J196" s="11">
        <v>1.2290000000000001</v>
      </c>
      <c r="K196" s="11">
        <v>1</v>
      </c>
      <c r="L196" s="11">
        <v>0.872</v>
      </c>
      <c r="M196" s="11">
        <v>4</v>
      </c>
      <c r="N196" s="13">
        <v>1.2028666666666616</v>
      </c>
    </row>
    <row r="197" spans="1:14" x14ac:dyDescent="0.25">
      <c r="A197" s="5">
        <v>2021</v>
      </c>
      <c r="B197" s="6" t="s">
        <v>9294</v>
      </c>
      <c r="C197" s="7">
        <v>261</v>
      </c>
      <c r="D197" s="7">
        <v>5</v>
      </c>
      <c r="E197" s="14">
        <v>6.0060000000000002</v>
      </c>
      <c r="F197" s="14">
        <v>23.34</v>
      </c>
      <c r="G197" s="12"/>
      <c r="H197" s="11">
        <v>0.6</v>
      </c>
      <c r="I197" s="11" t="s">
        <v>15</v>
      </c>
      <c r="J197" s="11">
        <v>1.41</v>
      </c>
      <c r="K197" s="11">
        <v>1</v>
      </c>
      <c r="L197" s="11">
        <v>0.63500000000000001</v>
      </c>
      <c r="M197" s="11">
        <v>2</v>
      </c>
      <c r="N197" s="13">
        <v>1.2028666666666616</v>
      </c>
    </row>
    <row r="198" spans="1:14" x14ac:dyDescent="0.25">
      <c r="A198" s="5">
        <v>2021</v>
      </c>
      <c r="B198" s="6" t="s">
        <v>9294</v>
      </c>
      <c r="C198" s="7">
        <v>261</v>
      </c>
      <c r="D198" s="7">
        <v>6</v>
      </c>
      <c r="E198" s="14">
        <v>8.65</v>
      </c>
      <c r="F198" s="14">
        <v>27.98</v>
      </c>
      <c r="G198" s="12"/>
      <c r="H198" s="11">
        <v>0.6</v>
      </c>
      <c r="I198" s="11" t="s">
        <v>15</v>
      </c>
      <c r="J198" s="11">
        <v>1.4379999999999999</v>
      </c>
      <c r="K198" s="11">
        <v>1</v>
      </c>
      <c r="L198" s="11">
        <v>0.86099999999999999</v>
      </c>
      <c r="M198" s="11">
        <v>2</v>
      </c>
      <c r="N198" s="13">
        <v>1.2028666666666616</v>
      </c>
    </row>
    <row r="199" spans="1:14" x14ac:dyDescent="0.25">
      <c r="A199" s="5">
        <v>2021</v>
      </c>
      <c r="B199" s="6" t="s">
        <v>9294</v>
      </c>
      <c r="C199" s="7">
        <v>262</v>
      </c>
      <c r="D199" s="7">
        <v>1</v>
      </c>
      <c r="E199" s="7">
        <v>9.3689999999999998</v>
      </c>
      <c r="F199" s="7">
        <v>27.38</v>
      </c>
      <c r="G199" s="11">
        <v>22.96</v>
      </c>
      <c r="H199" s="11">
        <v>13</v>
      </c>
      <c r="I199" s="12" t="s">
        <v>13</v>
      </c>
      <c r="J199" s="11">
        <v>2.78</v>
      </c>
      <c r="K199" s="11">
        <v>5</v>
      </c>
      <c r="L199" s="11">
        <v>1.4139999999999999</v>
      </c>
      <c r="M199" s="12">
        <v>2</v>
      </c>
      <c r="N199" s="13">
        <v>1.2027499999999947</v>
      </c>
    </row>
    <row r="200" spans="1:14" x14ac:dyDescent="0.25">
      <c r="A200" s="5">
        <v>2021</v>
      </c>
      <c r="B200" s="6" t="s">
        <v>9294</v>
      </c>
      <c r="C200" s="7">
        <v>262</v>
      </c>
      <c r="D200" s="7">
        <v>2</v>
      </c>
      <c r="E200" s="7">
        <v>6.34</v>
      </c>
      <c r="F200" s="7">
        <v>25.45</v>
      </c>
      <c r="G200" s="11">
        <v>22.86</v>
      </c>
      <c r="H200" s="11">
        <v>3.9</v>
      </c>
      <c r="I200" s="12" t="s">
        <v>13</v>
      </c>
      <c r="J200" s="11">
        <v>1.2529999999999999</v>
      </c>
      <c r="K200" s="11">
        <v>1</v>
      </c>
      <c r="L200" s="11">
        <v>0.74399999999999999</v>
      </c>
      <c r="M200" s="12">
        <v>3</v>
      </c>
      <c r="N200" s="13">
        <v>1.2027499999999947</v>
      </c>
    </row>
    <row r="201" spans="1:14" x14ac:dyDescent="0.25">
      <c r="A201" s="5">
        <v>2021</v>
      </c>
      <c r="B201" s="6" t="s">
        <v>9294</v>
      </c>
      <c r="C201" s="7">
        <v>262</v>
      </c>
      <c r="D201" s="7">
        <v>3</v>
      </c>
      <c r="E201" s="7">
        <v>15.505000000000001</v>
      </c>
      <c r="F201" s="7">
        <v>36.729999999999997</v>
      </c>
      <c r="G201" s="11">
        <v>25.67</v>
      </c>
      <c r="H201" s="11">
        <v>0.6</v>
      </c>
      <c r="I201" s="12" t="s">
        <v>15</v>
      </c>
      <c r="J201" s="11">
        <v>2.754</v>
      </c>
      <c r="K201" s="11">
        <v>2</v>
      </c>
      <c r="L201" s="11">
        <v>1.514</v>
      </c>
      <c r="M201" s="12">
        <v>2</v>
      </c>
      <c r="N201" s="13">
        <v>1.2027499999999947</v>
      </c>
    </row>
    <row r="202" spans="1:14" x14ac:dyDescent="0.25">
      <c r="A202" s="5">
        <v>2021</v>
      </c>
      <c r="B202" s="6" t="s">
        <v>9294</v>
      </c>
      <c r="C202" s="7">
        <v>262</v>
      </c>
      <c r="D202" s="7">
        <v>4</v>
      </c>
      <c r="E202" s="14">
        <v>12.176</v>
      </c>
      <c r="F202" s="14">
        <v>32.130000000000003</v>
      </c>
      <c r="G202" s="11">
        <v>24.36</v>
      </c>
      <c r="H202" s="11">
        <v>0.1</v>
      </c>
      <c r="I202" s="11" t="s">
        <v>15</v>
      </c>
      <c r="J202" s="11">
        <v>2.29</v>
      </c>
      <c r="K202" s="11">
        <v>1</v>
      </c>
      <c r="L202" s="11">
        <v>0.97799999999999998</v>
      </c>
      <c r="M202" s="11">
        <v>3</v>
      </c>
      <c r="N202" s="13">
        <v>1.2027499999999947</v>
      </c>
    </row>
    <row r="203" spans="1:14" x14ac:dyDescent="0.25">
      <c r="A203" s="5">
        <v>2021</v>
      </c>
      <c r="B203" s="6" t="s">
        <v>9294</v>
      </c>
      <c r="C203" s="7">
        <v>262</v>
      </c>
      <c r="D203" s="7">
        <v>5</v>
      </c>
      <c r="E203" s="14">
        <v>3.149</v>
      </c>
      <c r="F203" s="14">
        <v>18.41</v>
      </c>
      <c r="G203" s="11">
        <v>18.52</v>
      </c>
      <c r="H203" s="11">
        <v>4.3</v>
      </c>
      <c r="I203" s="11" t="s">
        <v>13</v>
      </c>
      <c r="J203" s="11">
        <v>0.75700000000000001</v>
      </c>
      <c r="K203" s="11">
        <v>1</v>
      </c>
      <c r="L203" s="11">
        <v>0.47599999999999998</v>
      </c>
      <c r="M203" s="11">
        <v>3</v>
      </c>
      <c r="N203" s="13">
        <v>1.2027499999999947</v>
      </c>
    </row>
    <row r="204" spans="1:14" x14ac:dyDescent="0.25">
      <c r="A204" s="5">
        <v>2021</v>
      </c>
      <c r="B204" s="6" t="s">
        <v>9294</v>
      </c>
      <c r="C204" s="7">
        <v>262</v>
      </c>
      <c r="D204" s="7">
        <v>6</v>
      </c>
      <c r="E204" s="14">
        <v>6.0190000000000001</v>
      </c>
      <c r="F204" s="14">
        <v>24.34</v>
      </c>
      <c r="G204" s="11">
        <v>20.37</v>
      </c>
      <c r="H204" s="11">
        <v>1.1000000000000001</v>
      </c>
      <c r="I204" s="11" t="s">
        <v>15</v>
      </c>
      <c r="J204" s="11">
        <v>1.8</v>
      </c>
      <c r="K204" s="11">
        <v>1</v>
      </c>
      <c r="L204" s="11">
        <v>0.55600000000000005</v>
      </c>
      <c r="M204" s="11">
        <v>3</v>
      </c>
      <c r="N204" s="13">
        <v>1.2027499999999947</v>
      </c>
    </row>
    <row r="205" spans="1:14" x14ac:dyDescent="0.25">
      <c r="A205" s="5">
        <v>2021</v>
      </c>
      <c r="B205" s="6" t="s">
        <v>9294</v>
      </c>
      <c r="C205" s="7">
        <v>262</v>
      </c>
      <c r="D205" s="7">
        <v>7</v>
      </c>
      <c r="E205" s="14">
        <v>3.32</v>
      </c>
      <c r="F205" s="14">
        <v>21.11</v>
      </c>
      <c r="G205" s="11">
        <v>17.27</v>
      </c>
      <c r="H205" s="11">
        <v>12.6</v>
      </c>
      <c r="I205" s="11" t="s">
        <v>13</v>
      </c>
      <c r="J205" s="11">
        <v>0.61199999999999999</v>
      </c>
      <c r="K205" s="11">
        <v>2</v>
      </c>
      <c r="L205" s="11"/>
      <c r="M205" s="11">
        <v>1</v>
      </c>
      <c r="N205" s="13">
        <v>1.2027499999999947</v>
      </c>
    </row>
    <row r="206" spans="1:14" x14ac:dyDescent="0.25">
      <c r="A206" s="5">
        <v>2021</v>
      </c>
      <c r="B206" s="6" t="s">
        <v>9294</v>
      </c>
      <c r="C206" s="7">
        <v>262</v>
      </c>
      <c r="D206" s="7">
        <v>8</v>
      </c>
      <c r="E206" s="14">
        <v>11.609</v>
      </c>
      <c r="F206" s="14">
        <v>30.62</v>
      </c>
      <c r="G206" s="11">
        <v>24.81</v>
      </c>
      <c r="H206" s="11">
        <v>0.6</v>
      </c>
      <c r="I206" s="11" t="s">
        <v>15</v>
      </c>
      <c r="J206" s="11">
        <v>2.2309999999999999</v>
      </c>
      <c r="K206" s="11">
        <v>1</v>
      </c>
      <c r="L206" s="11">
        <v>1.1970000000000001</v>
      </c>
      <c r="M206" s="11">
        <v>2</v>
      </c>
      <c r="N206" s="13">
        <v>1.2027499999999947</v>
      </c>
    </row>
    <row r="207" spans="1:14" x14ac:dyDescent="0.25">
      <c r="A207" s="5">
        <v>2021</v>
      </c>
      <c r="B207" s="6" t="s">
        <v>9294</v>
      </c>
      <c r="C207" s="7">
        <v>262</v>
      </c>
      <c r="D207" s="7">
        <v>9</v>
      </c>
      <c r="E207" s="14">
        <v>3.875</v>
      </c>
      <c r="F207" s="14">
        <v>22.33</v>
      </c>
      <c r="G207" s="11">
        <v>18.68</v>
      </c>
      <c r="H207" s="11">
        <v>13</v>
      </c>
      <c r="I207" s="11" t="s">
        <v>13</v>
      </c>
      <c r="J207" s="11">
        <v>8.7100000000000009</v>
      </c>
      <c r="K207" s="11">
        <v>4</v>
      </c>
      <c r="L207" s="11"/>
      <c r="M207" s="11">
        <v>3</v>
      </c>
      <c r="N207" s="13">
        <v>1.2027499999999947</v>
      </c>
    </row>
    <row r="208" spans="1:14" x14ac:dyDescent="0.25">
      <c r="A208" s="5">
        <v>2021</v>
      </c>
      <c r="B208" s="6" t="s">
        <v>9294</v>
      </c>
      <c r="C208" s="7">
        <v>262</v>
      </c>
      <c r="D208" s="7">
        <v>10</v>
      </c>
      <c r="E208" s="14">
        <v>7.4870000000000001</v>
      </c>
      <c r="F208" s="14">
        <v>28.61</v>
      </c>
      <c r="G208" s="11">
        <v>22.56</v>
      </c>
      <c r="H208" s="11">
        <v>1.4</v>
      </c>
      <c r="I208" s="11" t="s">
        <v>15</v>
      </c>
      <c r="J208" s="11">
        <v>1.615</v>
      </c>
      <c r="K208" s="11">
        <v>2</v>
      </c>
      <c r="L208" s="11">
        <v>0.92200000000000004</v>
      </c>
      <c r="M208" s="11">
        <v>4</v>
      </c>
      <c r="N208" s="13">
        <v>1.2027499999999947</v>
      </c>
    </row>
    <row r="209" spans="1:14" x14ac:dyDescent="0.25">
      <c r="A209" s="5">
        <v>2021</v>
      </c>
      <c r="B209" s="6" t="s">
        <v>9294</v>
      </c>
      <c r="C209" s="7">
        <v>268</v>
      </c>
      <c r="D209" s="7">
        <v>1</v>
      </c>
      <c r="E209" s="14">
        <v>7.76</v>
      </c>
      <c r="F209" s="14">
        <v>27.56</v>
      </c>
      <c r="G209" s="11">
        <v>23.78</v>
      </c>
      <c r="H209" s="11">
        <v>0.8</v>
      </c>
      <c r="I209" s="11" t="s">
        <v>14</v>
      </c>
      <c r="J209" s="11">
        <v>1.3939999999999999</v>
      </c>
      <c r="K209" s="11">
        <v>1</v>
      </c>
      <c r="L209" s="11">
        <v>0.65700000000000003</v>
      </c>
      <c r="M209" s="11">
        <v>3</v>
      </c>
      <c r="N209" s="13">
        <v>1.2006333333333288</v>
      </c>
    </row>
    <row r="210" spans="1:14" x14ac:dyDescent="0.25">
      <c r="A210" s="5">
        <v>2021</v>
      </c>
      <c r="B210" s="6" t="s">
        <v>9294</v>
      </c>
      <c r="C210" s="7">
        <v>268</v>
      </c>
      <c r="D210" s="7">
        <v>2</v>
      </c>
      <c r="E210" s="14">
        <v>5.0570000000000004</v>
      </c>
      <c r="F210" s="14">
        <v>21.99</v>
      </c>
      <c r="G210" s="11">
        <v>18.91</v>
      </c>
      <c r="H210" s="11">
        <v>0.7</v>
      </c>
      <c r="I210" s="11" t="s">
        <v>15</v>
      </c>
      <c r="J210" s="11">
        <v>1.7</v>
      </c>
      <c r="K210" s="11">
        <v>1</v>
      </c>
      <c r="L210" s="11">
        <v>45</v>
      </c>
      <c r="M210" s="11">
        <v>4</v>
      </c>
      <c r="N210" s="13">
        <v>1.2006333333333288</v>
      </c>
    </row>
    <row r="211" spans="1:14" x14ac:dyDescent="0.25">
      <c r="A211" s="5">
        <v>2021</v>
      </c>
      <c r="B211" s="6" t="s">
        <v>9294</v>
      </c>
      <c r="C211" s="7">
        <v>268</v>
      </c>
      <c r="D211" s="7">
        <v>3</v>
      </c>
      <c r="E211" s="14">
        <v>12.74</v>
      </c>
      <c r="F211" s="14">
        <v>29.17</v>
      </c>
      <c r="G211" s="11">
        <v>23.31</v>
      </c>
      <c r="H211" s="11">
        <v>0.7</v>
      </c>
      <c r="I211" s="11" t="s">
        <v>15</v>
      </c>
      <c r="J211" s="11">
        <v>2.5760000000000001</v>
      </c>
      <c r="K211" s="11">
        <v>2</v>
      </c>
      <c r="L211" s="11">
        <v>1.4119999999999999</v>
      </c>
      <c r="M211" s="11">
        <v>4</v>
      </c>
      <c r="N211" s="13">
        <v>1.2006333333333288</v>
      </c>
    </row>
    <row r="212" spans="1:14" x14ac:dyDescent="0.25">
      <c r="A212" s="5">
        <v>2021</v>
      </c>
      <c r="B212" s="6" t="s">
        <v>9294</v>
      </c>
      <c r="C212" s="7">
        <v>268</v>
      </c>
      <c r="D212" s="7">
        <v>4</v>
      </c>
      <c r="E212" s="14">
        <v>9.77</v>
      </c>
      <c r="F212" s="14">
        <v>29.34</v>
      </c>
      <c r="G212" s="11">
        <v>23.31</v>
      </c>
      <c r="H212" s="11">
        <v>0.7</v>
      </c>
      <c r="I212" s="11" t="s">
        <v>15</v>
      </c>
      <c r="J212" s="11">
        <v>1.6850000000000001</v>
      </c>
      <c r="K212" s="11">
        <v>1</v>
      </c>
      <c r="L212" s="11">
        <v>0.82099999999999995</v>
      </c>
      <c r="M212" s="11">
        <v>3</v>
      </c>
      <c r="N212" s="13">
        <v>1.2006333333333288</v>
      </c>
    </row>
    <row r="213" spans="1:14" x14ac:dyDescent="0.25">
      <c r="A213" s="5">
        <v>2021</v>
      </c>
      <c r="B213" s="6" t="s">
        <v>9294</v>
      </c>
      <c r="C213" s="7">
        <v>268</v>
      </c>
      <c r="D213" s="7">
        <v>5</v>
      </c>
      <c r="E213" s="14">
        <v>6.28</v>
      </c>
      <c r="F213" s="14">
        <v>25.21</v>
      </c>
      <c r="G213" s="11">
        <v>21.97</v>
      </c>
      <c r="H213" s="11">
        <v>0.9</v>
      </c>
      <c r="I213" s="11" t="s">
        <v>15</v>
      </c>
      <c r="J213" s="11">
        <v>1.1299999999999999</v>
      </c>
      <c r="K213" s="11">
        <v>1</v>
      </c>
      <c r="L213" s="11">
        <v>0.46800000000000003</v>
      </c>
      <c r="M213" s="11">
        <v>4</v>
      </c>
      <c r="N213" s="13">
        <v>1.2006333333333288</v>
      </c>
    </row>
    <row r="214" spans="1:14" x14ac:dyDescent="0.25">
      <c r="A214" s="5">
        <v>2021</v>
      </c>
      <c r="B214" s="6" t="s">
        <v>9294</v>
      </c>
      <c r="C214" s="7">
        <v>268</v>
      </c>
      <c r="D214" s="7">
        <v>6</v>
      </c>
      <c r="E214" s="14">
        <v>4.08</v>
      </c>
      <c r="F214" s="14">
        <v>20.149999999999999</v>
      </c>
      <c r="G214" s="11">
        <v>18.59</v>
      </c>
      <c r="H214" s="11">
        <v>1</v>
      </c>
      <c r="I214" s="11" t="s">
        <v>15</v>
      </c>
      <c r="J214" s="11">
        <v>0.65500000000000003</v>
      </c>
      <c r="K214" s="11">
        <v>1</v>
      </c>
      <c r="L214" s="11">
        <v>0.35399999999999998</v>
      </c>
      <c r="M214" s="11">
        <v>3</v>
      </c>
      <c r="N214" s="13">
        <v>1.2006333333333288</v>
      </c>
    </row>
    <row r="215" spans="1:14" x14ac:dyDescent="0.25">
      <c r="A215" s="5">
        <v>2021</v>
      </c>
      <c r="B215" s="6" t="s">
        <v>9294</v>
      </c>
      <c r="C215" s="7">
        <v>271</v>
      </c>
      <c r="D215" s="7">
        <v>1</v>
      </c>
      <c r="E215" s="7">
        <v>19.382999999999999</v>
      </c>
      <c r="F215" s="7">
        <v>37.119999999999997</v>
      </c>
      <c r="G215" s="11">
        <v>30.8</v>
      </c>
      <c r="H215" s="11">
        <v>1</v>
      </c>
      <c r="I215" s="12" t="s">
        <v>16</v>
      </c>
      <c r="J215" s="11">
        <v>3.282</v>
      </c>
      <c r="K215" s="11">
        <v>1</v>
      </c>
      <c r="L215" s="11">
        <v>1.3819999999999999</v>
      </c>
      <c r="M215" s="12">
        <v>3</v>
      </c>
      <c r="N215" s="13">
        <v>1.20088333333333</v>
      </c>
    </row>
    <row r="216" spans="1:14" x14ac:dyDescent="0.25">
      <c r="A216" s="5">
        <v>2021</v>
      </c>
      <c r="B216" s="6" t="s">
        <v>9294</v>
      </c>
      <c r="C216" s="7">
        <v>271</v>
      </c>
      <c r="D216" s="7">
        <v>2</v>
      </c>
      <c r="E216" s="7">
        <v>21.414999999999999</v>
      </c>
      <c r="F216" s="7">
        <v>40.82</v>
      </c>
      <c r="G216" s="11">
        <v>35.11</v>
      </c>
      <c r="H216" s="11">
        <v>2.1</v>
      </c>
      <c r="I216" s="12" t="s">
        <v>16</v>
      </c>
      <c r="J216" s="11">
        <v>3.64</v>
      </c>
      <c r="K216" s="11">
        <v>3</v>
      </c>
      <c r="L216" s="11">
        <v>1.97</v>
      </c>
      <c r="M216" s="12">
        <v>2</v>
      </c>
      <c r="N216" s="13">
        <v>1.20088333333333</v>
      </c>
    </row>
    <row r="217" spans="1:14" x14ac:dyDescent="0.25">
      <c r="A217" s="5">
        <v>2021</v>
      </c>
      <c r="B217" s="6" t="s">
        <v>9294</v>
      </c>
      <c r="C217" s="7">
        <v>271</v>
      </c>
      <c r="D217" s="7">
        <v>3</v>
      </c>
      <c r="E217" s="7">
        <v>8.6679999999999993</v>
      </c>
      <c r="F217" s="7">
        <v>26.8</v>
      </c>
      <c r="G217" s="11">
        <v>24.86</v>
      </c>
      <c r="H217" s="11">
        <v>11.7</v>
      </c>
      <c r="I217" s="12" t="s">
        <v>13</v>
      </c>
      <c r="J217" s="11">
        <v>1.675</v>
      </c>
      <c r="K217" s="11">
        <v>1</v>
      </c>
      <c r="L217" s="11">
        <v>0.81799999999999995</v>
      </c>
      <c r="M217" s="12">
        <v>2</v>
      </c>
      <c r="N217" s="13">
        <v>1.20088333333333</v>
      </c>
    </row>
    <row r="218" spans="1:14" x14ac:dyDescent="0.25">
      <c r="A218" s="5">
        <v>2021</v>
      </c>
      <c r="B218" s="6" t="s">
        <v>9294</v>
      </c>
      <c r="C218" s="7">
        <v>271</v>
      </c>
      <c r="D218" s="7">
        <v>4</v>
      </c>
      <c r="E218" s="14">
        <v>24.228000000000002</v>
      </c>
      <c r="F218" s="14">
        <v>44.38</v>
      </c>
      <c r="G218" s="11">
        <v>32.450000000000003</v>
      </c>
      <c r="H218" s="11">
        <v>1.3</v>
      </c>
      <c r="I218" s="11" t="s">
        <v>16</v>
      </c>
      <c r="J218" s="11">
        <v>4.1900000000000004</v>
      </c>
      <c r="K218" s="11">
        <v>2</v>
      </c>
      <c r="L218" s="11">
        <v>2.282</v>
      </c>
      <c r="M218" s="11">
        <v>3</v>
      </c>
      <c r="N218" s="13">
        <v>1.20088333333333</v>
      </c>
    </row>
    <row r="219" spans="1:14" x14ac:dyDescent="0.25">
      <c r="A219" s="5">
        <v>2021</v>
      </c>
      <c r="B219" s="6" t="s">
        <v>9294</v>
      </c>
      <c r="C219" s="7">
        <v>271</v>
      </c>
      <c r="D219" s="7">
        <v>5</v>
      </c>
      <c r="E219" s="14">
        <v>15.464</v>
      </c>
      <c r="F219" s="14">
        <v>32.18</v>
      </c>
      <c r="G219" s="11">
        <v>31.02</v>
      </c>
      <c r="H219" s="11">
        <v>0.7</v>
      </c>
      <c r="I219" s="11" t="s">
        <v>16</v>
      </c>
      <c r="J219" s="11">
        <v>2.1440000000000001</v>
      </c>
      <c r="K219" s="11">
        <v>1</v>
      </c>
      <c r="L219" s="11">
        <v>0.82899999999999996</v>
      </c>
      <c r="M219" s="11">
        <v>3</v>
      </c>
      <c r="N219" s="13">
        <v>1.20088333333333</v>
      </c>
    </row>
    <row r="220" spans="1:14" x14ac:dyDescent="0.25">
      <c r="A220" s="5">
        <v>2021</v>
      </c>
      <c r="B220" s="6" t="s">
        <v>9294</v>
      </c>
      <c r="C220" s="7">
        <v>271</v>
      </c>
      <c r="D220" s="7">
        <v>6</v>
      </c>
      <c r="E220" s="14">
        <v>23.314</v>
      </c>
      <c r="F220" s="14">
        <v>39.799999999999997</v>
      </c>
      <c r="G220" s="11">
        <v>32.99</v>
      </c>
      <c r="H220" s="11">
        <v>0.7</v>
      </c>
      <c r="I220" s="11" t="s">
        <v>15</v>
      </c>
      <c r="J220" s="11">
        <v>4.7160000000000002</v>
      </c>
      <c r="K220" s="11">
        <v>3</v>
      </c>
      <c r="L220" s="11">
        <v>2.2280000000000002</v>
      </c>
      <c r="M220" s="11">
        <v>3</v>
      </c>
      <c r="N220" s="13">
        <v>1.20088333333333</v>
      </c>
    </row>
    <row r="221" spans="1:14" x14ac:dyDescent="0.25">
      <c r="A221" s="5">
        <v>2021</v>
      </c>
      <c r="B221" s="6" t="s">
        <v>9294</v>
      </c>
      <c r="C221" s="7">
        <v>271</v>
      </c>
      <c r="D221" s="7">
        <v>7</v>
      </c>
      <c r="E221" s="14">
        <v>5.7960000000000003</v>
      </c>
      <c r="F221" s="14">
        <v>23.27</v>
      </c>
      <c r="G221" s="11">
        <v>28.75</v>
      </c>
      <c r="H221" s="11">
        <v>11.1</v>
      </c>
      <c r="I221" s="11" t="s">
        <v>13</v>
      </c>
      <c r="J221" s="11">
        <v>1.258</v>
      </c>
      <c r="K221" s="11">
        <v>1</v>
      </c>
      <c r="L221" s="11">
        <v>0.68600000000000005</v>
      </c>
      <c r="M221" s="11">
        <v>2</v>
      </c>
      <c r="N221" s="13">
        <v>1.20088333333333</v>
      </c>
    </row>
    <row r="222" spans="1:14" x14ac:dyDescent="0.25">
      <c r="A222" s="5">
        <v>2021</v>
      </c>
      <c r="B222" s="6" t="s">
        <v>9294</v>
      </c>
      <c r="C222" s="7">
        <v>271</v>
      </c>
      <c r="D222" s="7">
        <v>8</v>
      </c>
      <c r="E222" s="14">
        <v>11.976000000000001</v>
      </c>
      <c r="F222" s="14">
        <v>30.8</v>
      </c>
      <c r="G222" s="11">
        <v>31.91</v>
      </c>
      <c r="H222" s="11">
        <v>3.9</v>
      </c>
      <c r="I222" s="11" t="s">
        <v>16</v>
      </c>
      <c r="J222" s="11">
        <v>2.2669999999999999</v>
      </c>
      <c r="K222" s="11">
        <v>1</v>
      </c>
      <c r="L222" s="11">
        <v>1.393</v>
      </c>
      <c r="M222" s="11">
        <v>2</v>
      </c>
      <c r="N222" s="13">
        <v>1.20088333333333</v>
      </c>
    </row>
    <row r="223" spans="1:14" x14ac:dyDescent="0.25">
      <c r="A223" s="5">
        <v>2021</v>
      </c>
      <c r="B223" s="6" t="s">
        <v>9294</v>
      </c>
      <c r="C223" s="7">
        <v>271</v>
      </c>
      <c r="D223" s="7">
        <v>9</v>
      </c>
      <c r="E223" s="14">
        <v>18.632000000000001</v>
      </c>
      <c r="F223" s="14">
        <v>33.82</v>
      </c>
      <c r="G223" s="11">
        <v>33.49</v>
      </c>
      <c r="H223" s="11">
        <v>0.8</v>
      </c>
      <c r="I223" s="11" t="s">
        <v>15</v>
      </c>
      <c r="J223" s="11">
        <v>2.7269999999999999</v>
      </c>
      <c r="K223" s="11">
        <v>1</v>
      </c>
      <c r="L223" s="11">
        <v>1.177</v>
      </c>
      <c r="M223" s="11">
        <v>3</v>
      </c>
      <c r="N223" s="13">
        <v>1.20088333333333</v>
      </c>
    </row>
    <row r="224" spans="1:14" x14ac:dyDescent="0.25">
      <c r="A224" s="5">
        <v>2021</v>
      </c>
      <c r="B224" s="6" t="s">
        <v>9294</v>
      </c>
      <c r="C224" s="7">
        <v>271</v>
      </c>
      <c r="D224" s="7">
        <v>10</v>
      </c>
      <c r="E224" s="14">
        <v>24.916</v>
      </c>
      <c r="F224" s="14">
        <v>41.06</v>
      </c>
      <c r="G224" s="11">
        <v>32.72</v>
      </c>
      <c r="H224" s="11">
        <v>1.9</v>
      </c>
      <c r="I224" s="11" t="s">
        <v>16</v>
      </c>
      <c r="J224" s="11">
        <v>5.7640000000000002</v>
      </c>
      <c r="K224" s="11">
        <v>4</v>
      </c>
      <c r="L224" s="11">
        <v>3.6549999999999998</v>
      </c>
      <c r="M224" s="11">
        <v>4</v>
      </c>
      <c r="N224" s="13">
        <v>1.20088333333333</v>
      </c>
    </row>
    <row r="225" spans="1:14" x14ac:dyDescent="0.25">
      <c r="A225" s="5">
        <v>2021</v>
      </c>
      <c r="B225" s="6" t="s">
        <v>9294</v>
      </c>
      <c r="C225" s="7">
        <v>271</v>
      </c>
      <c r="D225" s="7">
        <v>11</v>
      </c>
      <c r="E225" s="14">
        <v>26.585999999999999</v>
      </c>
      <c r="F225" s="14">
        <v>42.04</v>
      </c>
      <c r="G225" s="11">
        <v>35.700000000000003</v>
      </c>
      <c r="H225" s="11">
        <v>0.1</v>
      </c>
      <c r="I225" s="11" t="s">
        <v>15</v>
      </c>
      <c r="J225" s="11">
        <v>4.6840000000000002</v>
      </c>
      <c r="K225" s="11">
        <v>2</v>
      </c>
      <c r="L225" s="11">
        <v>2.3580000000000001</v>
      </c>
      <c r="M225" s="11">
        <v>4</v>
      </c>
      <c r="N225" s="13">
        <v>1.20088333333333</v>
      </c>
    </row>
    <row r="226" spans="1:14" x14ac:dyDescent="0.25">
      <c r="A226" s="5">
        <v>2021</v>
      </c>
      <c r="B226" s="6" t="s">
        <v>9294</v>
      </c>
      <c r="C226" s="7">
        <v>271</v>
      </c>
      <c r="D226" s="7">
        <v>12</v>
      </c>
      <c r="E226" s="14">
        <v>17.777999999999999</v>
      </c>
      <c r="F226" s="14">
        <v>36.6</v>
      </c>
      <c r="G226" s="11">
        <v>33.97</v>
      </c>
      <c r="H226" s="11">
        <v>0.6</v>
      </c>
      <c r="I226" s="11" t="s">
        <v>15</v>
      </c>
      <c r="J226" s="11">
        <v>3.74</v>
      </c>
      <c r="K226" s="11">
        <v>1</v>
      </c>
      <c r="L226" s="11">
        <v>1.3180000000000001</v>
      </c>
      <c r="M226" s="11">
        <v>4</v>
      </c>
      <c r="N226" s="13">
        <v>1.20088333333333</v>
      </c>
    </row>
    <row r="227" spans="1:14" x14ac:dyDescent="0.25">
      <c r="A227" s="5">
        <v>2021</v>
      </c>
      <c r="B227" s="6" t="s">
        <v>9294</v>
      </c>
      <c r="C227" s="7">
        <v>272</v>
      </c>
      <c r="D227" s="7">
        <v>1</v>
      </c>
      <c r="E227" s="14">
        <v>5.694</v>
      </c>
      <c r="F227" s="14">
        <v>22.48</v>
      </c>
      <c r="G227" s="11">
        <v>23.82</v>
      </c>
      <c r="H227" s="11">
        <v>12.2</v>
      </c>
      <c r="I227" s="11" t="s">
        <v>13</v>
      </c>
      <c r="J227" s="11">
        <v>1.2749999999999999</v>
      </c>
      <c r="K227" s="11">
        <v>1</v>
      </c>
      <c r="L227" s="11">
        <v>0.88600000000000001</v>
      </c>
      <c r="M227" s="11">
        <v>3</v>
      </c>
      <c r="N227" s="13">
        <v>1.1999499999999976</v>
      </c>
    </row>
    <row r="228" spans="1:14" x14ac:dyDescent="0.25">
      <c r="A228" s="5">
        <v>2021</v>
      </c>
      <c r="B228" s="6" t="s">
        <v>9294</v>
      </c>
      <c r="C228" s="7">
        <v>272</v>
      </c>
      <c r="D228" s="7">
        <v>2</v>
      </c>
      <c r="E228" s="14">
        <v>4.83</v>
      </c>
      <c r="F228" s="14">
        <v>22.88</v>
      </c>
      <c r="G228" s="11">
        <v>20.56</v>
      </c>
      <c r="H228" s="11">
        <v>1.4</v>
      </c>
      <c r="I228" s="11" t="s">
        <v>16</v>
      </c>
      <c r="J228" s="11">
        <v>0.84599999999999997</v>
      </c>
      <c r="K228" s="11">
        <v>1</v>
      </c>
      <c r="L228" s="11">
        <v>0.55200000000000005</v>
      </c>
      <c r="M228" s="11">
        <v>4</v>
      </c>
      <c r="N228" s="13">
        <v>1.1999499999999976</v>
      </c>
    </row>
    <row r="229" spans="1:14" x14ac:dyDescent="0.25">
      <c r="A229" s="5">
        <v>2021</v>
      </c>
      <c r="B229" s="6" t="s">
        <v>9294</v>
      </c>
      <c r="C229" s="7">
        <v>272</v>
      </c>
      <c r="D229" s="7">
        <v>3</v>
      </c>
      <c r="E229" s="14">
        <v>8.8059999999999992</v>
      </c>
      <c r="F229" s="14">
        <v>30.36</v>
      </c>
      <c r="G229" s="11">
        <v>23.09</v>
      </c>
      <c r="H229" s="11">
        <v>2.9</v>
      </c>
      <c r="I229" s="11" t="s">
        <v>16</v>
      </c>
      <c r="J229" s="11">
        <v>1.494</v>
      </c>
      <c r="K229" s="11">
        <v>2</v>
      </c>
      <c r="L229" s="11">
        <v>0.94599999999999995</v>
      </c>
      <c r="M229" s="11">
        <v>3</v>
      </c>
      <c r="N229" s="13">
        <v>1.1999499999999976</v>
      </c>
    </row>
    <row r="230" spans="1:14" x14ac:dyDescent="0.25">
      <c r="A230" s="5">
        <v>2021</v>
      </c>
      <c r="B230" s="6" t="s">
        <v>9294</v>
      </c>
      <c r="C230" s="7">
        <v>272</v>
      </c>
      <c r="D230" s="7">
        <v>4</v>
      </c>
      <c r="E230" s="14">
        <v>14.872999999999999</v>
      </c>
      <c r="F230" s="14">
        <v>34.020000000000003</v>
      </c>
      <c r="G230" s="11">
        <v>30.38</v>
      </c>
      <c r="H230" s="11">
        <v>1.1000000000000001</v>
      </c>
      <c r="I230" s="11" t="s">
        <v>15</v>
      </c>
      <c r="J230" s="11">
        <v>2.4710000000000001</v>
      </c>
      <c r="K230" s="11">
        <v>1</v>
      </c>
      <c r="L230" s="11">
        <v>1.556</v>
      </c>
      <c r="M230" s="11">
        <v>3</v>
      </c>
      <c r="N230" s="13">
        <v>1.1999499999999976</v>
      </c>
    </row>
    <row r="231" spans="1:14" x14ac:dyDescent="0.25">
      <c r="A231" s="5">
        <v>2021</v>
      </c>
      <c r="B231" s="6" t="s">
        <v>9294</v>
      </c>
      <c r="C231" s="7">
        <v>272</v>
      </c>
      <c r="D231" s="7">
        <v>5</v>
      </c>
      <c r="E231" s="14">
        <v>10.081</v>
      </c>
      <c r="F231" s="14">
        <v>27.98</v>
      </c>
      <c r="G231" s="11">
        <v>25.05</v>
      </c>
      <c r="H231" s="11">
        <v>0.9</v>
      </c>
      <c r="I231" s="11" t="s">
        <v>15</v>
      </c>
      <c r="J231" s="11">
        <v>1.62</v>
      </c>
      <c r="K231" s="11">
        <v>1</v>
      </c>
      <c r="L231" s="11">
        <v>0.91800000000000004</v>
      </c>
      <c r="M231" s="11">
        <v>4</v>
      </c>
      <c r="N231" s="13">
        <v>1.1999499999999976</v>
      </c>
    </row>
    <row r="232" spans="1:14" x14ac:dyDescent="0.25">
      <c r="A232" s="5">
        <v>2021</v>
      </c>
      <c r="B232" s="6" t="s">
        <v>9294</v>
      </c>
      <c r="C232" s="7">
        <v>272</v>
      </c>
      <c r="D232" s="7">
        <v>6</v>
      </c>
      <c r="E232" s="14">
        <v>6.5090000000000003</v>
      </c>
      <c r="F232" s="14">
        <v>23.5</v>
      </c>
      <c r="G232" s="11">
        <v>25.05</v>
      </c>
      <c r="H232" s="11">
        <v>1.1000000000000001</v>
      </c>
      <c r="I232" s="11" t="s">
        <v>15</v>
      </c>
      <c r="J232" s="11">
        <v>1.377</v>
      </c>
      <c r="K232" s="11">
        <v>1</v>
      </c>
      <c r="L232" s="11">
        <v>0.96299999999999997</v>
      </c>
      <c r="M232" s="11">
        <v>4</v>
      </c>
      <c r="N232" s="13">
        <v>1.1999499999999976</v>
      </c>
    </row>
    <row r="233" spans="1:14" x14ac:dyDescent="0.25">
      <c r="A233" s="5">
        <v>2021</v>
      </c>
      <c r="B233" s="6" t="s">
        <v>9294</v>
      </c>
      <c r="C233" s="7">
        <v>272</v>
      </c>
      <c r="D233" s="7">
        <v>7</v>
      </c>
      <c r="E233" s="14">
        <v>15.348000000000001</v>
      </c>
      <c r="F233" s="14">
        <v>36.96</v>
      </c>
      <c r="G233" s="11">
        <v>28.36</v>
      </c>
      <c r="H233" s="11">
        <v>2</v>
      </c>
      <c r="I233" s="11" t="s">
        <v>16</v>
      </c>
      <c r="J233" s="11">
        <v>2.95</v>
      </c>
      <c r="K233" s="11">
        <v>2</v>
      </c>
      <c r="L233" s="11">
        <v>1.829</v>
      </c>
      <c r="M233" s="11">
        <v>4</v>
      </c>
      <c r="N233" s="13">
        <v>1.1999499999999976</v>
      </c>
    </row>
    <row r="234" spans="1:14" x14ac:dyDescent="0.25">
      <c r="A234" s="5">
        <v>2021</v>
      </c>
      <c r="B234" s="6" t="s">
        <v>9294</v>
      </c>
      <c r="C234" s="7">
        <v>272</v>
      </c>
      <c r="D234" s="7">
        <v>8</v>
      </c>
      <c r="E234" s="14">
        <v>10.327999999999999</v>
      </c>
      <c r="F234" s="14">
        <v>31.52</v>
      </c>
      <c r="G234" s="11">
        <v>24.6</v>
      </c>
      <c r="H234" s="11">
        <v>0.1</v>
      </c>
      <c r="I234" s="11" t="s">
        <v>15</v>
      </c>
      <c r="J234" s="11">
        <v>1.488</v>
      </c>
      <c r="K234" s="11">
        <v>2</v>
      </c>
      <c r="L234" s="11">
        <v>0.97899999999999998</v>
      </c>
      <c r="M234" s="11">
        <v>4</v>
      </c>
      <c r="N234" s="13">
        <v>1.1999499999999976</v>
      </c>
    </row>
    <row r="235" spans="1:14" x14ac:dyDescent="0.25">
      <c r="A235" s="5">
        <v>2021</v>
      </c>
      <c r="B235" s="6" t="s">
        <v>9294</v>
      </c>
      <c r="C235" s="7">
        <v>274</v>
      </c>
      <c r="D235" s="7">
        <v>1</v>
      </c>
      <c r="E235" s="7">
        <v>17.745000000000001</v>
      </c>
      <c r="F235" s="7">
        <v>40.340000000000003</v>
      </c>
      <c r="G235" s="11">
        <v>31.94</v>
      </c>
      <c r="H235" s="11">
        <v>3.7</v>
      </c>
      <c r="I235" s="12" t="s">
        <v>16</v>
      </c>
      <c r="J235" s="11">
        <v>3.9870000000000001</v>
      </c>
      <c r="K235" s="11">
        <v>3</v>
      </c>
      <c r="L235" s="11">
        <v>2.7879999999999998</v>
      </c>
      <c r="M235" s="12">
        <v>4</v>
      </c>
      <c r="N235" s="13">
        <v>1.1999666666666613</v>
      </c>
    </row>
    <row r="236" spans="1:14" x14ac:dyDescent="0.25">
      <c r="A236" s="5">
        <v>2021</v>
      </c>
      <c r="B236" s="6" t="s">
        <v>9294</v>
      </c>
      <c r="C236" s="7">
        <v>274</v>
      </c>
      <c r="D236" s="7">
        <v>2</v>
      </c>
      <c r="E236" s="7">
        <v>12.06</v>
      </c>
      <c r="F236" s="7">
        <v>35.57</v>
      </c>
      <c r="G236" s="11">
        <v>25.76</v>
      </c>
      <c r="H236" s="11">
        <v>3.4</v>
      </c>
      <c r="I236" s="12" t="s">
        <v>16</v>
      </c>
      <c r="J236" s="11">
        <v>2.2400000000000002</v>
      </c>
      <c r="K236" s="11">
        <v>2</v>
      </c>
      <c r="L236" s="11">
        <v>1.6679999999999999</v>
      </c>
      <c r="M236" s="12">
        <v>3</v>
      </c>
      <c r="N236" s="13">
        <v>1.1999666666666613</v>
      </c>
    </row>
    <row r="237" spans="1:14" x14ac:dyDescent="0.25">
      <c r="A237" s="5">
        <v>2021</v>
      </c>
      <c r="B237" s="6" t="s">
        <v>9294</v>
      </c>
      <c r="C237" s="7">
        <v>274</v>
      </c>
      <c r="D237" s="7">
        <v>3</v>
      </c>
      <c r="E237" s="7">
        <v>8.9499999999999993</v>
      </c>
      <c r="F237" s="7">
        <v>28.67</v>
      </c>
      <c r="G237" s="11">
        <v>26.14</v>
      </c>
      <c r="H237" s="11">
        <v>3</v>
      </c>
      <c r="I237" s="12" t="s">
        <v>16</v>
      </c>
      <c r="J237" s="11">
        <v>1.9350000000000001</v>
      </c>
      <c r="K237" s="11">
        <v>1</v>
      </c>
      <c r="L237" s="11">
        <v>1.3939999999999999</v>
      </c>
      <c r="M237" s="12">
        <v>4</v>
      </c>
      <c r="N237" s="13">
        <v>1.1999666666666613</v>
      </c>
    </row>
    <row r="238" spans="1:14" x14ac:dyDescent="0.25">
      <c r="A238" s="5">
        <v>2021</v>
      </c>
      <c r="B238" s="6" t="s">
        <v>9294</v>
      </c>
      <c r="C238" s="7">
        <v>274</v>
      </c>
      <c r="D238" s="7">
        <v>4</v>
      </c>
      <c r="E238" s="14">
        <v>7.3769999999999998</v>
      </c>
      <c r="F238" s="14">
        <v>25.17</v>
      </c>
      <c r="G238" s="11">
        <v>25.4</v>
      </c>
      <c r="H238" s="11">
        <v>8.8000000000000007</v>
      </c>
      <c r="I238" s="11" t="s">
        <v>13</v>
      </c>
      <c r="J238" s="11">
        <v>1.8759999999999999</v>
      </c>
      <c r="K238" s="11">
        <v>1</v>
      </c>
      <c r="L238" s="11">
        <v>1.3580000000000001</v>
      </c>
      <c r="M238" s="11">
        <v>4</v>
      </c>
      <c r="N238" s="13">
        <v>1.1999666666666613</v>
      </c>
    </row>
    <row r="239" spans="1:14" x14ac:dyDescent="0.25">
      <c r="A239" s="5">
        <v>2021</v>
      </c>
      <c r="B239" s="6" t="s">
        <v>9294</v>
      </c>
      <c r="C239" s="7">
        <v>274</v>
      </c>
      <c r="D239" s="7">
        <v>5</v>
      </c>
      <c r="E239" s="14">
        <v>3.14</v>
      </c>
      <c r="F239" s="14">
        <v>19.899999999999999</v>
      </c>
      <c r="G239" s="11">
        <v>19.91</v>
      </c>
      <c r="H239" s="11">
        <v>7.6</v>
      </c>
      <c r="I239" s="11" t="s">
        <v>13</v>
      </c>
      <c r="J239" s="11">
        <v>0.89</v>
      </c>
      <c r="K239" s="11">
        <v>1</v>
      </c>
      <c r="L239" s="11">
        <v>0.56399999999999995</v>
      </c>
      <c r="M239" s="11">
        <v>4</v>
      </c>
      <c r="N239" s="13">
        <v>1.1999666666666613</v>
      </c>
    </row>
    <row r="240" spans="1:14" x14ac:dyDescent="0.25">
      <c r="A240" s="5">
        <v>2021</v>
      </c>
      <c r="B240" s="6" t="s">
        <v>9294</v>
      </c>
      <c r="C240" s="7">
        <v>274</v>
      </c>
      <c r="D240" s="7">
        <v>6</v>
      </c>
      <c r="E240" s="14">
        <v>5.13</v>
      </c>
      <c r="F240" s="14">
        <v>23.24</v>
      </c>
      <c r="G240" s="11">
        <v>22.75</v>
      </c>
      <c r="H240" s="11">
        <v>9.6</v>
      </c>
      <c r="I240" s="11" t="s">
        <v>13</v>
      </c>
      <c r="J240" s="11">
        <v>0.92300000000000004</v>
      </c>
      <c r="K240" s="11">
        <v>1</v>
      </c>
      <c r="L240" s="11">
        <v>0.52800000000000002</v>
      </c>
      <c r="M240" s="11">
        <v>4</v>
      </c>
      <c r="N240" s="13">
        <v>1.1999666666666613</v>
      </c>
    </row>
    <row r="241" spans="1:14" x14ac:dyDescent="0.25">
      <c r="A241" s="5">
        <v>2021</v>
      </c>
      <c r="B241" s="6" t="s">
        <v>9294</v>
      </c>
      <c r="C241" s="7">
        <v>276</v>
      </c>
      <c r="D241" s="7">
        <v>1</v>
      </c>
      <c r="E241" s="7">
        <v>14.776</v>
      </c>
      <c r="F241" s="7">
        <v>35.14</v>
      </c>
      <c r="G241" s="11">
        <v>28.38</v>
      </c>
      <c r="H241" s="12">
        <v>0.1</v>
      </c>
      <c r="I241" s="12" t="s">
        <v>15</v>
      </c>
      <c r="J241" s="11">
        <v>3.1469999999999998</v>
      </c>
      <c r="K241" s="11">
        <v>1</v>
      </c>
      <c r="L241" s="11">
        <v>1.9350000000000001</v>
      </c>
      <c r="M241" s="12">
        <v>4</v>
      </c>
      <c r="N241" s="13">
        <v>1.2001666666666644</v>
      </c>
    </row>
    <row r="242" spans="1:14" x14ac:dyDescent="0.25">
      <c r="A242" s="5">
        <v>2021</v>
      </c>
      <c r="B242" s="6" t="s">
        <v>9294</v>
      </c>
      <c r="C242" s="7">
        <v>276</v>
      </c>
      <c r="D242" s="7">
        <v>2</v>
      </c>
      <c r="E242" s="7">
        <v>6.2089999999999996</v>
      </c>
      <c r="F242" s="7">
        <v>24.36</v>
      </c>
      <c r="G242" s="11">
        <v>22.82</v>
      </c>
      <c r="H242" s="11">
        <v>0.6</v>
      </c>
      <c r="I242" s="12" t="s">
        <v>15</v>
      </c>
      <c r="J242" s="11">
        <v>1.5369999999999999</v>
      </c>
      <c r="K242" s="11">
        <v>1</v>
      </c>
      <c r="L242" s="11">
        <v>0.97</v>
      </c>
      <c r="M242" s="12">
        <v>4</v>
      </c>
      <c r="N242" s="13">
        <v>1.2001666666666644</v>
      </c>
    </row>
    <row r="243" spans="1:14" x14ac:dyDescent="0.25">
      <c r="A243" s="5">
        <v>2021</v>
      </c>
      <c r="B243" s="6" t="s">
        <v>9294</v>
      </c>
      <c r="C243" s="7">
        <v>276</v>
      </c>
      <c r="D243" s="7">
        <v>3</v>
      </c>
      <c r="E243" s="7">
        <v>12.693</v>
      </c>
      <c r="F243" s="7">
        <v>31.51</v>
      </c>
      <c r="G243" s="11">
        <v>26.17</v>
      </c>
      <c r="H243" s="11">
        <v>0.5</v>
      </c>
      <c r="I243" s="12" t="s">
        <v>15</v>
      </c>
      <c r="J243" s="11">
        <v>2.8969999999999998</v>
      </c>
      <c r="K243" s="11">
        <v>1</v>
      </c>
      <c r="L243" s="11">
        <v>1.68</v>
      </c>
      <c r="M243" s="12">
        <v>3</v>
      </c>
      <c r="N243" s="13">
        <v>1.2001666666666644</v>
      </c>
    </row>
    <row r="244" spans="1:14" x14ac:dyDescent="0.25">
      <c r="A244" s="5">
        <v>2021</v>
      </c>
      <c r="B244" s="6" t="s">
        <v>9294</v>
      </c>
      <c r="C244" s="7">
        <v>276</v>
      </c>
      <c r="D244" s="7">
        <v>4</v>
      </c>
      <c r="E244" s="14">
        <v>28.954999999999998</v>
      </c>
      <c r="F244" s="14">
        <v>43.32</v>
      </c>
      <c r="G244" s="11">
        <v>29.79</v>
      </c>
      <c r="H244" s="11">
        <v>0.9</v>
      </c>
      <c r="I244" s="11" t="s">
        <v>16</v>
      </c>
      <c r="J244" s="11">
        <v>7.6980000000000004</v>
      </c>
      <c r="K244" s="11">
        <v>4</v>
      </c>
      <c r="L244" s="11">
        <v>6.48</v>
      </c>
      <c r="M244" s="11">
        <v>3</v>
      </c>
      <c r="N244" s="13">
        <v>1.2001666666666644</v>
      </c>
    </row>
    <row r="245" spans="1:14" x14ac:dyDescent="0.25">
      <c r="A245" s="5">
        <v>2021</v>
      </c>
      <c r="B245" s="6" t="s">
        <v>9294</v>
      </c>
      <c r="C245" s="7">
        <v>276</v>
      </c>
      <c r="D245" s="7">
        <v>5</v>
      </c>
      <c r="E245" s="14">
        <v>18.559999999999999</v>
      </c>
      <c r="F245" s="14">
        <v>37.979999999999997</v>
      </c>
      <c r="G245" s="11">
        <v>28.25</v>
      </c>
      <c r="H245" s="11">
        <v>0.1</v>
      </c>
      <c r="I245" s="11" t="s">
        <v>15</v>
      </c>
      <c r="J245" s="11">
        <v>3.4420000000000002</v>
      </c>
      <c r="K245" s="11">
        <v>1</v>
      </c>
      <c r="L245" s="11">
        <v>2.2000000000000002</v>
      </c>
      <c r="M245" s="11">
        <v>3</v>
      </c>
      <c r="N245" s="13">
        <v>1.2001666666666644</v>
      </c>
    </row>
    <row r="246" spans="1:14" x14ac:dyDescent="0.25">
      <c r="A246" s="5">
        <v>2021</v>
      </c>
      <c r="B246" s="6" t="s">
        <v>9294</v>
      </c>
      <c r="C246" s="7">
        <v>276</v>
      </c>
      <c r="D246" s="7">
        <v>6</v>
      </c>
      <c r="E246" s="14">
        <v>21.359000000000002</v>
      </c>
      <c r="F246" s="14">
        <v>41.9</v>
      </c>
      <c r="G246" s="11">
        <v>30.31</v>
      </c>
      <c r="H246" s="11">
        <v>0.8</v>
      </c>
      <c r="I246" s="11" t="s">
        <v>15</v>
      </c>
      <c r="J246" s="11">
        <v>4.53</v>
      </c>
      <c r="K246" s="11">
        <v>2</v>
      </c>
      <c r="L246" s="11">
        <v>3.2360000000000002</v>
      </c>
      <c r="M246" s="11">
        <v>2</v>
      </c>
      <c r="N246" s="13">
        <v>1.2001666666666644</v>
      </c>
    </row>
    <row r="247" spans="1:14" x14ac:dyDescent="0.25">
      <c r="A247" s="5">
        <v>2021</v>
      </c>
      <c r="B247" s="6" t="s">
        <v>9294</v>
      </c>
      <c r="C247" s="7">
        <v>276</v>
      </c>
      <c r="D247" s="7">
        <v>7</v>
      </c>
      <c r="E247" s="14">
        <v>6.9349999999999996</v>
      </c>
      <c r="F247" s="14">
        <v>27.08</v>
      </c>
      <c r="G247" s="11">
        <v>20.78</v>
      </c>
      <c r="H247" s="11">
        <v>0.8</v>
      </c>
      <c r="I247" s="11" t="s">
        <v>14</v>
      </c>
      <c r="J247" s="11">
        <v>0.999</v>
      </c>
      <c r="K247" s="11">
        <v>2</v>
      </c>
      <c r="L247" s="11">
        <v>0.747</v>
      </c>
      <c r="M247" s="11">
        <v>4</v>
      </c>
      <c r="N247" s="13">
        <v>1.2001666666666644</v>
      </c>
    </row>
    <row r="248" spans="1:14" x14ac:dyDescent="0.25">
      <c r="A248" s="5">
        <v>2021</v>
      </c>
      <c r="B248" s="6" t="s">
        <v>9294</v>
      </c>
      <c r="C248" s="7">
        <v>276</v>
      </c>
      <c r="D248" s="7">
        <v>8</v>
      </c>
      <c r="E248" s="14">
        <v>8.6419999999999995</v>
      </c>
      <c r="F248" s="14">
        <v>27.93</v>
      </c>
      <c r="G248" s="11">
        <v>25.66</v>
      </c>
      <c r="H248" s="11">
        <v>0.6</v>
      </c>
      <c r="I248" s="11" t="s">
        <v>14</v>
      </c>
      <c r="J248" s="11">
        <v>2.11</v>
      </c>
      <c r="K248" s="11">
        <v>1</v>
      </c>
      <c r="L248" s="11">
        <v>1.3720000000000001</v>
      </c>
      <c r="M248" s="11">
        <v>4</v>
      </c>
      <c r="N248" s="13">
        <v>1.2001666666666644</v>
      </c>
    </row>
    <row r="249" spans="1:14" x14ac:dyDescent="0.25">
      <c r="A249" s="5">
        <v>2021</v>
      </c>
      <c r="B249" s="6" t="s">
        <v>9294</v>
      </c>
      <c r="C249" s="7">
        <v>276</v>
      </c>
      <c r="D249" s="7">
        <v>9</v>
      </c>
      <c r="E249" s="14">
        <v>20.404</v>
      </c>
      <c r="F249" s="14">
        <v>39.42</v>
      </c>
      <c r="G249" s="11">
        <v>27.55</v>
      </c>
      <c r="H249" s="11">
        <v>0.1</v>
      </c>
      <c r="I249" s="11" t="s">
        <v>15</v>
      </c>
      <c r="J249" s="11">
        <v>4.415</v>
      </c>
      <c r="K249" s="11">
        <v>3</v>
      </c>
      <c r="L249" s="11">
        <v>3.5</v>
      </c>
      <c r="M249" s="11">
        <v>3</v>
      </c>
      <c r="N249" s="13">
        <v>1.2001666666666644</v>
      </c>
    </row>
    <row r="250" spans="1:14" x14ac:dyDescent="0.25">
      <c r="A250" s="5">
        <v>2021</v>
      </c>
      <c r="B250" s="6" t="s">
        <v>9294</v>
      </c>
      <c r="C250" s="7">
        <v>276</v>
      </c>
      <c r="D250" s="7">
        <v>10</v>
      </c>
      <c r="E250" s="14">
        <v>8.8130000000000006</v>
      </c>
      <c r="F250" s="14">
        <v>27.43</v>
      </c>
      <c r="G250" s="11">
        <v>22.77</v>
      </c>
      <c r="H250" s="11">
        <v>1.7</v>
      </c>
      <c r="I250" s="11" t="s">
        <v>13</v>
      </c>
      <c r="J250" s="11">
        <v>1.472</v>
      </c>
      <c r="K250" s="11">
        <v>1</v>
      </c>
      <c r="L250" s="11">
        <v>1.1000000000000001</v>
      </c>
      <c r="M250" s="11">
        <v>2</v>
      </c>
      <c r="N250" s="13">
        <v>1.2001666666666644</v>
      </c>
    </row>
    <row r="251" spans="1:14" x14ac:dyDescent="0.25">
      <c r="A251" s="5">
        <v>2021</v>
      </c>
      <c r="B251" s="6" t="s">
        <v>9294</v>
      </c>
      <c r="C251" s="7">
        <v>280</v>
      </c>
      <c r="D251" s="7">
        <v>1</v>
      </c>
      <c r="E251" s="14">
        <v>6.18</v>
      </c>
      <c r="F251" s="14">
        <v>23.63</v>
      </c>
      <c r="G251" s="11">
        <v>22.44</v>
      </c>
      <c r="H251" s="11">
        <v>3.4</v>
      </c>
      <c r="I251" s="11" t="s">
        <v>16</v>
      </c>
      <c r="J251" s="11">
        <v>1.611</v>
      </c>
      <c r="K251" s="11">
        <v>1</v>
      </c>
      <c r="L251" s="11">
        <v>0.94899999999999995</v>
      </c>
      <c r="M251" s="11">
        <v>4</v>
      </c>
      <c r="N251" s="13">
        <v>1.2002166666666625</v>
      </c>
    </row>
    <row r="252" spans="1:14" x14ac:dyDescent="0.25">
      <c r="A252" s="5">
        <v>2021</v>
      </c>
      <c r="B252" s="6" t="s">
        <v>9294</v>
      </c>
      <c r="C252" s="7">
        <v>280</v>
      </c>
      <c r="D252" s="7">
        <v>2</v>
      </c>
      <c r="E252" s="14">
        <v>6.4039999999999999</v>
      </c>
      <c r="F252" s="14">
        <v>23.35</v>
      </c>
      <c r="G252" s="11">
        <v>21.04</v>
      </c>
      <c r="H252" s="11">
        <v>0.6</v>
      </c>
      <c r="I252" s="11" t="s">
        <v>15</v>
      </c>
      <c r="J252" s="11">
        <v>1.337</v>
      </c>
      <c r="K252" s="11">
        <v>1</v>
      </c>
      <c r="L252" s="11">
        <v>0.67200000000000004</v>
      </c>
      <c r="M252" s="11">
        <v>4</v>
      </c>
      <c r="N252" s="13">
        <v>1.2002166666666625</v>
      </c>
    </row>
    <row r="253" spans="1:14" x14ac:dyDescent="0.25">
      <c r="A253" s="5">
        <v>2021</v>
      </c>
      <c r="B253" s="6" t="s">
        <v>9294</v>
      </c>
      <c r="C253" s="7">
        <v>280</v>
      </c>
      <c r="D253" s="7">
        <v>3</v>
      </c>
      <c r="E253" s="14">
        <v>5.92</v>
      </c>
      <c r="F253" s="14">
        <v>24.32</v>
      </c>
      <c r="G253" s="11">
        <v>21.64</v>
      </c>
      <c r="H253" s="11">
        <v>0.9</v>
      </c>
      <c r="I253" s="11" t="s">
        <v>15</v>
      </c>
      <c r="J253" s="11">
        <v>1.2869999999999999</v>
      </c>
      <c r="K253" s="11">
        <v>1</v>
      </c>
      <c r="L253" s="11">
        <v>0.71199999999999997</v>
      </c>
      <c r="M253" s="11">
        <v>4</v>
      </c>
      <c r="N253" s="13">
        <v>1.2002166666666625</v>
      </c>
    </row>
    <row r="254" spans="1:14" x14ac:dyDescent="0.25">
      <c r="A254" s="5">
        <v>2021</v>
      </c>
      <c r="B254" s="6" t="s">
        <v>9294</v>
      </c>
      <c r="C254" s="7">
        <v>280</v>
      </c>
      <c r="D254" s="7">
        <v>4</v>
      </c>
      <c r="E254" s="14">
        <v>8.9920000000000009</v>
      </c>
      <c r="F254" s="14">
        <v>27.58</v>
      </c>
      <c r="G254" s="11">
        <v>24.03</v>
      </c>
      <c r="H254" s="11">
        <v>1.3</v>
      </c>
      <c r="I254" s="11" t="s">
        <v>15</v>
      </c>
      <c r="J254" s="11">
        <v>2.1179999999999999</v>
      </c>
      <c r="K254" s="11">
        <v>1</v>
      </c>
      <c r="L254" s="11">
        <v>1.222</v>
      </c>
      <c r="M254" s="11">
        <v>4</v>
      </c>
      <c r="N254" s="13">
        <v>1.2002166666666625</v>
      </c>
    </row>
    <row r="255" spans="1:14" x14ac:dyDescent="0.25">
      <c r="A255" s="5">
        <v>2021</v>
      </c>
      <c r="B255" s="6" t="s">
        <v>9294</v>
      </c>
      <c r="C255" s="7">
        <v>280</v>
      </c>
      <c r="D255" s="7">
        <v>5</v>
      </c>
      <c r="E255" s="14">
        <v>3.548</v>
      </c>
      <c r="F255" s="14">
        <v>20.329999999999998</v>
      </c>
      <c r="G255" s="11">
        <v>19.84</v>
      </c>
      <c r="H255" s="11">
        <v>1.1000000000000001</v>
      </c>
      <c r="I255" s="11" t="s">
        <v>15</v>
      </c>
      <c r="J255" s="11">
        <v>0.51400000000000001</v>
      </c>
      <c r="K255" s="11">
        <v>1</v>
      </c>
      <c r="L255" s="11">
        <v>0.123</v>
      </c>
      <c r="M255" s="11">
        <v>4</v>
      </c>
      <c r="N255" s="13">
        <v>1.2002166666666625</v>
      </c>
    </row>
    <row r="256" spans="1:14" x14ac:dyDescent="0.25">
      <c r="A256" s="5">
        <v>2021</v>
      </c>
      <c r="B256" s="6" t="s">
        <v>9294</v>
      </c>
      <c r="C256" s="7">
        <v>280</v>
      </c>
      <c r="D256" s="7">
        <v>6</v>
      </c>
      <c r="E256" s="14">
        <v>2.75</v>
      </c>
      <c r="F256" s="14">
        <v>20.45</v>
      </c>
      <c r="G256" s="11">
        <v>16.190000000000001</v>
      </c>
      <c r="H256" s="11">
        <v>1.4</v>
      </c>
      <c r="I256" s="11" t="s">
        <v>15</v>
      </c>
      <c r="J256" s="11">
        <v>0.27</v>
      </c>
      <c r="K256" s="11">
        <v>1</v>
      </c>
      <c r="L256" s="11">
        <v>0.98</v>
      </c>
      <c r="M256" s="11">
        <v>4</v>
      </c>
      <c r="N256" s="13">
        <v>1.2002166666666625</v>
      </c>
    </row>
    <row r="257" spans="1:14" x14ac:dyDescent="0.25">
      <c r="A257" s="5">
        <v>2021</v>
      </c>
      <c r="B257" s="6" t="s">
        <v>9294</v>
      </c>
      <c r="C257" s="7">
        <v>280</v>
      </c>
      <c r="D257" s="7">
        <v>7</v>
      </c>
      <c r="E257" s="14">
        <v>8.1140000000000008</v>
      </c>
      <c r="F257" s="14">
        <v>26.47</v>
      </c>
      <c r="G257" s="11">
        <v>23.95</v>
      </c>
      <c r="H257" s="11">
        <v>3.5</v>
      </c>
      <c r="I257" s="11" t="s">
        <v>16</v>
      </c>
      <c r="J257" s="11">
        <v>1.647</v>
      </c>
      <c r="K257" s="11">
        <v>2</v>
      </c>
      <c r="L257" s="11">
        <v>1.2649999999999999</v>
      </c>
      <c r="M257" s="11">
        <v>4</v>
      </c>
      <c r="N257" s="13">
        <v>1.2002166666666625</v>
      </c>
    </row>
    <row r="258" spans="1:14" x14ac:dyDescent="0.25">
      <c r="A258" s="5">
        <v>2021</v>
      </c>
      <c r="B258" s="6" t="s">
        <v>9294</v>
      </c>
      <c r="C258" s="7">
        <v>280</v>
      </c>
      <c r="D258" s="7">
        <v>8</v>
      </c>
      <c r="E258" s="14">
        <v>5.7480000000000002</v>
      </c>
      <c r="F258" s="14">
        <v>23.38</v>
      </c>
      <c r="G258" s="11">
        <v>22.25</v>
      </c>
      <c r="H258" s="11">
        <v>1.3</v>
      </c>
      <c r="I258" s="11" t="s">
        <v>16</v>
      </c>
      <c r="J258" s="11">
        <v>1.33</v>
      </c>
      <c r="K258" s="11">
        <v>2</v>
      </c>
      <c r="L258" s="11">
        <v>0.86</v>
      </c>
      <c r="M258" s="11">
        <v>3</v>
      </c>
      <c r="N258" s="13">
        <v>1.2002166666666625</v>
      </c>
    </row>
    <row r="259" spans="1:14" x14ac:dyDescent="0.25">
      <c r="A259" s="5">
        <v>2021</v>
      </c>
      <c r="B259" s="6" t="s">
        <v>9294</v>
      </c>
      <c r="C259" s="7">
        <v>281</v>
      </c>
      <c r="D259" s="7">
        <v>1</v>
      </c>
      <c r="E259" s="7">
        <v>9.3010000000000002</v>
      </c>
      <c r="F259" s="7">
        <v>26.47</v>
      </c>
      <c r="G259" s="11">
        <v>31.46</v>
      </c>
      <c r="H259" s="11">
        <v>2.4</v>
      </c>
      <c r="I259" s="12" t="s">
        <v>14</v>
      </c>
      <c r="J259" s="11">
        <v>1.9319999999999999</v>
      </c>
      <c r="K259" s="11">
        <v>1</v>
      </c>
      <c r="L259" s="11">
        <v>1.153</v>
      </c>
      <c r="M259" s="12">
        <v>2</v>
      </c>
      <c r="N259" s="13">
        <v>1.1920333333333311</v>
      </c>
    </row>
    <row r="260" spans="1:14" x14ac:dyDescent="0.25">
      <c r="A260" s="5">
        <v>2021</v>
      </c>
      <c r="B260" s="6" t="s">
        <v>9294</v>
      </c>
      <c r="C260" s="7">
        <v>281</v>
      </c>
      <c r="D260" s="7">
        <v>2</v>
      </c>
      <c r="E260" s="7">
        <v>5.2549999999999999</v>
      </c>
      <c r="F260" s="7">
        <v>22.06</v>
      </c>
      <c r="G260" s="11">
        <v>25.15</v>
      </c>
      <c r="H260" s="11">
        <v>13</v>
      </c>
      <c r="I260" s="12" t="s">
        <v>13</v>
      </c>
      <c r="J260" s="11">
        <v>1.4710000000000001</v>
      </c>
      <c r="K260" s="11">
        <v>1</v>
      </c>
      <c r="L260" s="11">
        <v>0.8</v>
      </c>
      <c r="M260" s="12">
        <v>4</v>
      </c>
      <c r="N260" s="13">
        <v>1.1920333333333311</v>
      </c>
    </row>
    <row r="261" spans="1:14" x14ac:dyDescent="0.25">
      <c r="A261" s="5">
        <v>2021</v>
      </c>
      <c r="B261" s="6" t="s">
        <v>9294</v>
      </c>
      <c r="C261" s="7">
        <v>281</v>
      </c>
      <c r="D261" s="7">
        <v>3</v>
      </c>
      <c r="E261" s="7">
        <v>2.7229999999999999</v>
      </c>
      <c r="F261" s="7">
        <v>17.09</v>
      </c>
      <c r="G261" s="11">
        <v>19.57</v>
      </c>
      <c r="H261" s="11">
        <v>13</v>
      </c>
      <c r="I261" s="12" t="s">
        <v>13</v>
      </c>
      <c r="J261" s="11">
        <v>0.71799999999999997</v>
      </c>
      <c r="K261" s="11">
        <v>1</v>
      </c>
      <c r="L261" s="11">
        <v>0.43</v>
      </c>
      <c r="M261" s="12">
        <v>4</v>
      </c>
      <c r="N261" s="13">
        <v>1.1920333333333311</v>
      </c>
    </row>
    <row r="262" spans="1:14" x14ac:dyDescent="0.25">
      <c r="A262" s="5">
        <v>2021</v>
      </c>
      <c r="B262" s="6" t="s">
        <v>9294</v>
      </c>
      <c r="C262" s="7">
        <v>284</v>
      </c>
      <c r="D262" s="7">
        <v>1</v>
      </c>
      <c r="E262" s="7">
        <v>24.893999999999998</v>
      </c>
      <c r="F262" s="7">
        <v>42.62</v>
      </c>
      <c r="G262" s="11">
        <v>33.880000000000003</v>
      </c>
      <c r="H262" s="11">
        <v>1.3</v>
      </c>
      <c r="I262" s="12" t="s">
        <v>15</v>
      </c>
      <c r="J262" s="11">
        <v>5.22</v>
      </c>
      <c r="K262" s="11">
        <v>3</v>
      </c>
      <c r="L262" s="11">
        <v>3.673</v>
      </c>
      <c r="M262" s="12">
        <v>3</v>
      </c>
      <c r="N262" s="13">
        <v>1.192149999999998</v>
      </c>
    </row>
    <row r="263" spans="1:14" x14ac:dyDescent="0.25">
      <c r="A263" s="5">
        <v>2021</v>
      </c>
      <c r="B263" s="6" t="s">
        <v>9294</v>
      </c>
      <c r="C263" s="7">
        <v>284</v>
      </c>
      <c r="D263" s="7">
        <v>2</v>
      </c>
      <c r="E263" s="7">
        <v>19.199000000000002</v>
      </c>
      <c r="F263" s="7">
        <v>39.14</v>
      </c>
      <c r="G263" s="11">
        <v>33.770000000000003</v>
      </c>
      <c r="H263" s="11">
        <v>3.7</v>
      </c>
      <c r="I263" s="12" t="s">
        <v>16</v>
      </c>
      <c r="J263" s="11">
        <v>3.83</v>
      </c>
      <c r="K263" s="11">
        <v>2</v>
      </c>
      <c r="L263" s="11">
        <v>2.83</v>
      </c>
      <c r="M263" s="12">
        <v>3</v>
      </c>
      <c r="N263" s="13">
        <v>1.192149999999998</v>
      </c>
    </row>
    <row r="264" spans="1:14" x14ac:dyDescent="0.25">
      <c r="A264" s="5">
        <v>2021</v>
      </c>
      <c r="B264" s="6" t="s">
        <v>9294</v>
      </c>
      <c r="C264" s="7">
        <v>284</v>
      </c>
      <c r="D264" s="7">
        <v>3</v>
      </c>
      <c r="E264" s="7">
        <v>21.405000000000001</v>
      </c>
      <c r="F264" s="7">
        <v>37.24</v>
      </c>
      <c r="G264" s="11">
        <v>30.67</v>
      </c>
      <c r="H264" s="11">
        <v>0.5</v>
      </c>
      <c r="I264" s="12" t="s">
        <v>15</v>
      </c>
      <c r="J264" s="11">
        <v>3.7120000000000002</v>
      </c>
      <c r="K264" s="11">
        <v>1</v>
      </c>
      <c r="L264" s="11">
        <v>2.33</v>
      </c>
      <c r="M264" s="12">
        <v>4</v>
      </c>
      <c r="N264" s="13">
        <v>1.192149999999998</v>
      </c>
    </row>
    <row r="265" spans="1:14" x14ac:dyDescent="0.25">
      <c r="A265" s="5">
        <v>2021</v>
      </c>
      <c r="B265" s="6" t="s">
        <v>9294</v>
      </c>
      <c r="C265" s="7">
        <v>284</v>
      </c>
      <c r="D265" s="7">
        <v>4</v>
      </c>
      <c r="E265" s="14">
        <v>19.931999999999999</v>
      </c>
      <c r="F265" s="14">
        <v>40.01</v>
      </c>
      <c r="G265" s="11">
        <v>32.909999999999997</v>
      </c>
      <c r="H265" s="11">
        <v>3.4</v>
      </c>
      <c r="I265" s="11" t="s">
        <v>16</v>
      </c>
      <c r="J265" s="11">
        <v>4.2699999999999996</v>
      </c>
      <c r="K265" s="11">
        <v>2</v>
      </c>
      <c r="L265" s="11">
        <v>3.3159999999999998</v>
      </c>
      <c r="M265" s="11">
        <v>4</v>
      </c>
      <c r="N265" s="13">
        <v>1.192149999999998</v>
      </c>
    </row>
    <row r="266" spans="1:14" x14ac:dyDescent="0.25">
      <c r="A266" s="5">
        <v>2021</v>
      </c>
      <c r="B266" s="6" t="s">
        <v>9294</v>
      </c>
      <c r="C266" s="7">
        <v>284</v>
      </c>
      <c r="D266" s="7">
        <v>5</v>
      </c>
      <c r="E266" s="14">
        <v>14.628</v>
      </c>
      <c r="F266" s="14">
        <v>30.2</v>
      </c>
      <c r="G266" s="11">
        <v>31.49</v>
      </c>
      <c r="H266" s="11">
        <v>1.6</v>
      </c>
      <c r="I266" s="11" t="s">
        <v>14</v>
      </c>
      <c r="J266" s="11">
        <v>2.5590000000000002</v>
      </c>
      <c r="K266" s="11">
        <v>1</v>
      </c>
      <c r="L266" s="11">
        <v>1.6739999999999999</v>
      </c>
      <c r="M266" s="11">
        <v>3</v>
      </c>
      <c r="N266" s="13">
        <v>1.192149999999998</v>
      </c>
    </row>
    <row r="267" spans="1:14" x14ac:dyDescent="0.25">
      <c r="A267" s="5">
        <v>2021</v>
      </c>
      <c r="B267" s="6" t="s">
        <v>9294</v>
      </c>
      <c r="C267" s="7">
        <v>284</v>
      </c>
      <c r="D267" s="7">
        <v>6</v>
      </c>
      <c r="E267" s="14">
        <v>15</v>
      </c>
      <c r="F267" s="14">
        <v>32.85</v>
      </c>
      <c r="G267" s="11">
        <v>35.42</v>
      </c>
      <c r="H267" s="11">
        <v>1.2</v>
      </c>
      <c r="I267" s="11" t="s">
        <v>15</v>
      </c>
      <c r="J267" s="11">
        <v>2.7320000000000002</v>
      </c>
      <c r="K267" s="11">
        <v>1</v>
      </c>
      <c r="L267" s="11">
        <v>1.57</v>
      </c>
      <c r="M267" s="11">
        <v>3</v>
      </c>
      <c r="N267" s="13">
        <v>1.192149999999998</v>
      </c>
    </row>
    <row r="268" spans="1:14" x14ac:dyDescent="0.25">
      <c r="A268" s="5">
        <v>2021</v>
      </c>
      <c r="B268" s="6" t="s">
        <v>9294</v>
      </c>
      <c r="C268" s="7">
        <v>284</v>
      </c>
      <c r="D268" s="7">
        <v>7</v>
      </c>
      <c r="E268" s="14">
        <v>12.066000000000001</v>
      </c>
      <c r="F268" s="14">
        <v>35.229999999999997</v>
      </c>
      <c r="G268" s="11">
        <v>26.11</v>
      </c>
      <c r="H268" s="11">
        <v>9.1999999999999993</v>
      </c>
      <c r="I268" s="11" t="s">
        <v>13</v>
      </c>
      <c r="J268" s="11">
        <v>3.27</v>
      </c>
      <c r="K268" s="11">
        <v>1</v>
      </c>
      <c r="L268" s="11">
        <v>1.58</v>
      </c>
      <c r="M268" s="11">
        <v>2</v>
      </c>
      <c r="N268" s="13">
        <v>1.192149999999998</v>
      </c>
    </row>
    <row r="269" spans="1:14" x14ac:dyDescent="0.25">
      <c r="A269" s="5">
        <v>2021</v>
      </c>
      <c r="B269" s="6" t="s">
        <v>9294</v>
      </c>
      <c r="C269" s="7">
        <v>284</v>
      </c>
      <c r="D269" s="7">
        <v>8</v>
      </c>
      <c r="E269" s="14">
        <v>21.103000000000002</v>
      </c>
      <c r="F269" s="14">
        <v>38.33</v>
      </c>
      <c r="G269" s="11">
        <v>31.43</v>
      </c>
      <c r="H269" s="11">
        <v>1.8</v>
      </c>
      <c r="I269" s="11" t="s">
        <v>15</v>
      </c>
      <c r="J269" s="11">
        <v>2.39</v>
      </c>
      <c r="K269" s="11">
        <v>1</v>
      </c>
      <c r="L269" s="11">
        <v>0.65900000000000003</v>
      </c>
      <c r="M269" s="11">
        <v>4</v>
      </c>
      <c r="N269" s="13">
        <v>1.192149999999998</v>
      </c>
    </row>
    <row r="270" spans="1:14" x14ac:dyDescent="0.25">
      <c r="A270" s="5">
        <v>2021</v>
      </c>
      <c r="B270" s="6" t="s">
        <v>9294</v>
      </c>
      <c r="C270" s="7">
        <v>284</v>
      </c>
      <c r="D270" s="7">
        <v>9</v>
      </c>
      <c r="E270" s="14">
        <v>21.734000000000002</v>
      </c>
      <c r="F270" s="14">
        <v>41.62</v>
      </c>
      <c r="G270" s="11">
        <v>32.65</v>
      </c>
      <c r="H270" s="11">
        <v>2.2000000000000002</v>
      </c>
      <c r="I270" s="11" t="s">
        <v>14</v>
      </c>
      <c r="J270" s="11">
        <v>1.3879999999999999</v>
      </c>
      <c r="K270" s="11">
        <v>1</v>
      </c>
      <c r="L270" s="11">
        <v>0.96</v>
      </c>
      <c r="M270" s="11">
        <v>4</v>
      </c>
      <c r="N270" s="13">
        <v>1.192149999999998</v>
      </c>
    </row>
    <row r="271" spans="1:14" x14ac:dyDescent="0.25">
      <c r="A271" s="5">
        <v>2021</v>
      </c>
      <c r="B271" s="6" t="s">
        <v>9294</v>
      </c>
      <c r="C271" s="7">
        <v>284</v>
      </c>
      <c r="D271" s="7">
        <v>10</v>
      </c>
      <c r="E271" s="14">
        <v>10.986000000000001</v>
      </c>
      <c r="F271" s="14">
        <v>31.81</v>
      </c>
      <c r="G271" s="11">
        <v>27.84</v>
      </c>
      <c r="H271" s="11">
        <v>2.4</v>
      </c>
      <c r="I271" s="11" t="s">
        <v>14</v>
      </c>
      <c r="J271" s="11">
        <v>3.41</v>
      </c>
      <c r="K271" s="11">
        <v>3</v>
      </c>
      <c r="L271" s="11">
        <v>2.375</v>
      </c>
      <c r="M271" s="11">
        <v>4</v>
      </c>
      <c r="N271" s="13">
        <v>1.192149999999998</v>
      </c>
    </row>
    <row r="272" spans="1:14" x14ac:dyDescent="0.25">
      <c r="A272" s="5">
        <v>2021</v>
      </c>
      <c r="B272" s="6" t="s">
        <v>9294</v>
      </c>
      <c r="C272" s="7">
        <v>284</v>
      </c>
      <c r="D272" s="7">
        <v>11</v>
      </c>
      <c r="E272" s="14">
        <v>30.213000000000001</v>
      </c>
      <c r="F272" s="14">
        <v>43.63</v>
      </c>
      <c r="G272" s="11">
        <v>39.270000000000003</v>
      </c>
      <c r="H272" s="11">
        <v>1.3</v>
      </c>
      <c r="I272" s="11" t="s">
        <v>15</v>
      </c>
      <c r="J272" s="11">
        <v>2.5739999999999998</v>
      </c>
      <c r="K272" s="11">
        <v>2</v>
      </c>
      <c r="L272" s="11">
        <v>1.327</v>
      </c>
      <c r="M272" s="11">
        <v>2</v>
      </c>
      <c r="N272" s="13">
        <v>1.192149999999998</v>
      </c>
    </row>
    <row r="273" spans="1:14" x14ac:dyDescent="0.25">
      <c r="A273" s="5">
        <v>2021</v>
      </c>
      <c r="B273" s="6" t="s">
        <v>9294</v>
      </c>
      <c r="C273" s="7">
        <v>284</v>
      </c>
      <c r="D273" s="7">
        <v>12</v>
      </c>
      <c r="E273" s="14">
        <v>25.34</v>
      </c>
      <c r="F273" s="14">
        <v>42.85</v>
      </c>
      <c r="G273" s="11">
        <v>33.9</v>
      </c>
      <c r="H273" s="11">
        <v>1</v>
      </c>
      <c r="I273" s="11" t="s">
        <v>15</v>
      </c>
      <c r="J273" s="11">
        <v>4.3099999999999996</v>
      </c>
      <c r="K273" s="11">
        <v>1</v>
      </c>
      <c r="L273" s="11">
        <v>2.42</v>
      </c>
      <c r="M273" s="11">
        <v>4</v>
      </c>
      <c r="N273" s="13">
        <v>1.192149999999998</v>
      </c>
    </row>
    <row r="274" spans="1:14" x14ac:dyDescent="0.25">
      <c r="A274" s="5">
        <v>2021</v>
      </c>
      <c r="B274" s="6" t="s">
        <v>9294</v>
      </c>
      <c r="C274" s="7">
        <v>285</v>
      </c>
      <c r="D274" s="7">
        <v>1</v>
      </c>
      <c r="E274" s="14">
        <v>12.384</v>
      </c>
      <c r="F274" s="14">
        <v>31.36</v>
      </c>
      <c r="G274" s="11">
        <v>35.799999999999997</v>
      </c>
      <c r="H274" s="11">
        <v>4.0999999999999996</v>
      </c>
      <c r="I274" s="11" t="s">
        <v>16</v>
      </c>
      <c r="J274" s="11">
        <v>2.282</v>
      </c>
      <c r="K274" s="11">
        <v>1</v>
      </c>
      <c r="L274" s="11">
        <v>1.4830000000000001</v>
      </c>
      <c r="M274" s="11">
        <v>1</v>
      </c>
      <c r="N274" s="13">
        <v>1.1921666666666653</v>
      </c>
    </row>
    <row r="275" spans="1:14" x14ac:dyDescent="0.25">
      <c r="A275" s="5">
        <v>2021</v>
      </c>
      <c r="B275" s="6" t="s">
        <v>9294</v>
      </c>
      <c r="C275" s="7">
        <v>285</v>
      </c>
      <c r="D275" s="7">
        <v>2</v>
      </c>
      <c r="E275" s="14">
        <v>15.218999999999999</v>
      </c>
      <c r="F275" s="14">
        <v>33.51</v>
      </c>
      <c r="G275" s="11">
        <v>35.700000000000003</v>
      </c>
      <c r="H275" s="11">
        <v>0.8</v>
      </c>
      <c r="I275" s="11" t="s">
        <v>15</v>
      </c>
      <c r="J275" s="11">
        <v>2.21</v>
      </c>
      <c r="K275" s="11">
        <v>1</v>
      </c>
      <c r="L275" s="11">
        <v>1.1819999999999999</v>
      </c>
      <c r="M275" s="11">
        <v>3</v>
      </c>
      <c r="N275" s="13">
        <v>1.1921666666666653</v>
      </c>
    </row>
    <row r="276" spans="1:14" x14ac:dyDescent="0.25">
      <c r="A276" s="5">
        <v>2021</v>
      </c>
      <c r="B276" s="6" t="s">
        <v>9294</v>
      </c>
      <c r="C276" s="7">
        <v>285</v>
      </c>
      <c r="D276" s="7">
        <v>3</v>
      </c>
      <c r="E276" s="14">
        <v>15.276</v>
      </c>
      <c r="F276" s="14">
        <v>33.79</v>
      </c>
      <c r="G276" s="11">
        <v>35.11</v>
      </c>
      <c r="H276" s="11">
        <v>0.9</v>
      </c>
      <c r="I276" s="11" t="s">
        <v>14</v>
      </c>
      <c r="J276" s="11">
        <v>1.782</v>
      </c>
      <c r="K276" s="11">
        <v>1</v>
      </c>
      <c r="L276" s="11">
        <v>0.77800000000000002</v>
      </c>
      <c r="M276" s="11">
        <v>2</v>
      </c>
      <c r="N276" s="13">
        <v>1.1921666666666653</v>
      </c>
    </row>
    <row r="277" spans="1:14" x14ac:dyDescent="0.25">
      <c r="A277" s="5">
        <v>2021</v>
      </c>
      <c r="B277" s="6" t="s">
        <v>9294</v>
      </c>
      <c r="C277" s="7">
        <v>285</v>
      </c>
      <c r="D277" s="7">
        <v>4</v>
      </c>
      <c r="E277" s="14">
        <v>15.726000000000001</v>
      </c>
      <c r="F277" s="14">
        <v>33.119999999999997</v>
      </c>
      <c r="G277" s="11">
        <v>34.869999999999997</v>
      </c>
      <c r="H277" s="11">
        <v>3.3</v>
      </c>
      <c r="I277" s="11" t="s">
        <v>16</v>
      </c>
      <c r="J277" s="11">
        <v>2.5680000000000001</v>
      </c>
      <c r="K277" s="11">
        <v>1</v>
      </c>
      <c r="L277" s="11">
        <v>1.579</v>
      </c>
      <c r="M277" s="11">
        <v>3</v>
      </c>
      <c r="N277" s="13">
        <v>1.1921666666666653</v>
      </c>
    </row>
    <row r="278" spans="1:14" x14ac:dyDescent="0.25">
      <c r="A278" s="5">
        <v>2021</v>
      </c>
      <c r="B278" s="6" t="s">
        <v>9294</v>
      </c>
      <c r="C278" s="7">
        <v>285</v>
      </c>
      <c r="D278" s="7">
        <v>5</v>
      </c>
      <c r="E278" s="14">
        <v>13.412000000000001</v>
      </c>
      <c r="F278" s="14">
        <v>31.32</v>
      </c>
      <c r="G278" s="11">
        <v>35.15</v>
      </c>
      <c r="H278" s="11">
        <v>0.7</v>
      </c>
      <c r="I278" s="11" t="s">
        <v>14</v>
      </c>
      <c r="J278" s="11">
        <v>1.9370000000000001</v>
      </c>
      <c r="K278" s="11">
        <v>1</v>
      </c>
      <c r="L278" s="11">
        <v>0.89300000000000002</v>
      </c>
      <c r="M278" s="11">
        <v>3</v>
      </c>
      <c r="N278" s="13">
        <v>1.1921666666666653</v>
      </c>
    </row>
    <row r="279" spans="1:14" x14ac:dyDescent="0.25">
      <c r="A279" s="5">
        <v>2021</v>
      </c>
      <c r="B279" s="6" t="s">
        <v>9294</v>
      </c>
      <c r="C279" s="7">
        <v>285</v>
      </c>
      <c r="D279" s="7">
        <v>6</v>
      </c>
      <c r="E279" s="14">
        <v>9.468</v>
      </c>
      <c r="F279" s="14">
        <v>26.9</v>
      </c>
      <c r="G279" s="11">
        <v>31.81</v>
      </c>
      <c r="H279" s="11">
        <v>4.3</v>
      </c>
      <c r="I279" s="11" t="s">
        <v>16</v>
      </c>
      <c r="J279" s="11">
        <v>1.2589999999999999</v>
      </c>
      <c r="K279" s="11">
        <v>1</v>
      </c>
      <c r="L279" s="11">
        <v>0.68</v>
      </c>
      <c r="M279" s="11">
        <v>2</v>
      </c>
      <c r="N279" s="13">
        <v>1.1921666666666653</v>
      </c>
    </row>
    <row r="280" spans="1:14" x14ac:dyDescent="0.25">
      <c r="A280" s="5">
        <v>2021</v>
      </c>
      <c r="B280" s="6" t="s">
        <v>9294</v>
      </c>
      <c r="C280" s="7">
        <v>285</v>
      </c>
      <c r="D280" s="7">
        <v>7</v>
      </c>
      <c r="E280" s="14">
        <v>19.600000000000001</v>
      </c>
      <c r="F280" s="14">
        <v>35.06</v>
      </c>
      <c r="G280" s="11">
        <v>43.5</v>
      </c>
      <c r="H280" s="11">
        <v>2.7</v>
      </c>
      <c r="I280" s="11" t="s">
        <v>16</v>
      </c>
      <c r="J280" s="11">
        <v>2.4689999999999999</v>
      </c>
      <c r="K280" s="11">
        <v>4</v>
      </c>
      <c r="L280" s="11">
        <v>1.6579999999999999</v>
      </c>
      <c r="M280" s="11">
        <v>3</v>
      </c>
      <c r="N280" s="13">
        <v>1.1921666666666653</v>
      </c>
    </row>
    <row r="281" spans="1:14" x14ac:dyDescent="0.25">
      <c r="A281" s="5">
        <v>2021</v>
      </c>
      <c r="B281" s="6" t="s">
        <v>9294</v>
      </c>
      <c r="C281" s="7">
        <v>285</v>
      </c>
      <c r="D281" s="7">
        <v>8</v>
      </c>
      <c r="E281" s="14">
        <v>15.773</v>
      </c>
      <c r="F281" s="14">
        <v>32.700000000000003</v>
      </c>
      <c r="G281" s="11">
        <v>35.57</v>
      </c>
      <c r="H281" s="11">
        <v>0.8</v>
      </c>
      <c r="I281" s="11" t="s">
        <v>14</v>
      </c>
      <c r="J281" s="11">
        <v>4.5229999999999997</v>
      </c>
      <c r="K281" s="11">
        <v>3</v>
      </c>
      <c r="L281" s="11">
        <v>3.1429999999999998</v>
      </c>
      <c r="M281" s="11">
        <v>2</v>
      </c>
      <c r="N281" s="13">
        <v>1.1921666666666653</v>
      </c>
    </row>
    <row r="282" spans="1:14" x14ac:dyDescent="0.25">
      <c r="A282" s="5">
        <v>2021</v>
      </c>
      <c r="B282" s="6" t="s">
        <v>9294</v>
      </c>
      <c r="C282" s="7">
        <v>285</v>
      </c>
      <c r="D282" s="7">
        <v>9</v>
      </c>
      <c r="E282" s="14">
        <v>6.53</v>
      </c>
      <c r="F282" s="14">
        <v>22.92</v>
      </c>
      <c r="G282" s="11">
        <v>29.68</v>
      </c>
      <c r="H282" s="11">
        <v>9.9</v>
      </c>
      <c r="I282" s="11" t="s">
        <v>13</v>
      </c>
      <c r="J282" s="11">
        <v>3.3929999999999998</v>
      </c>
      <c r="K282" s="11">
        <v>4</v>
      </c>
      <c r="L282" s="11">
        <v>2.2440000000000002</v>
      </c>
      <c r="M282" s="11">
        <v>2</v>
      </c>
      <c r="N282" s="13">
        <v>1.1921666666666653</v>
      </c>
    </row>
    <row r="283" spans="1:14" x14ac:dyDescent="0.25">
      <c r="A283" s="5">
        <v>2021</v>
      </c>
      <c r="B283" s="6" t="s">
        <v>9294</v>
      </c>
      <c r="C283" s="7">
        <v>285</v>
      </c>
      <c r="D283" s="7">
        <v>10</v>
      </c>
      <c r="E283" s="14">
        <v>16.93</v>
      </c>
      <c r="F283" s="14">
        <v>34.56</v>
      </c>
      <c r="G283" s="11">
        <v>35.950000000000003</v>
      </c>
      <c r="H283" s="11">
        <v>5.6</v>
      </c>
      <c r="I283" s="11" t="s">
        <v>16</v>
      </c>
      <c r="J283" s="11">
        <v>1.538</v>
      </c>
      <c r="K283" s="11">
        <v>2</v>
      </c>
      <c r="L283" s="11">
        <v>0.64300000000000002</v>
      </c>
      <c r="M283" s="11">
        <v>2</v>
      </c>
      <c r="N283" s="13">
        <v>1.1921666666666653</v>
      </c>
    </row>
    <row r="284" spans="1:14" x14ac:dyDescent="0.25">
      <c r="A284" s="5">
        <v>2021</v>
      </c>
      <c r="B284" s="6" t="s">
        <v>9294</v>
      </c>
      <c r="C284" s="7">
        <v>285</v>
      </c>
      <c r="D284" s="7">
        <v>11</v>
      </c>
      <c r="E284" s="14">
        <v>17.53</v>
      </c>
      <c r="F284" s="14">
        <v>39.090000000000003</v>
      </c>
      <c r="G284" s="11">
        <v>32.479999999999997</v>
      </c>
      <c r="H284" s="11">
        <v>1</v>
      </c>
      <c r="I284" s="11" t="s">
        <v>14</v>
      </c>
      <c r="J284" s="11">
        <v>4.8120000000000003</v>
      </c>
      <c r="K284" s="11">
        <v>4</v>
      </c>
      <c r="L284" s="11">
        <v>3.673</v>
      </c>
      <c r="M284" s="11">
        <v>2</v>
      </c>
      <c r="N284" s="13">
        <v>1.1921666666666653</v>
      </c>
    </row>
    <row r="285" spans="1:14" x14ac:dyDescent="0.25">
      <c r="A285" s="5">
        <v>2021</v>
      </c>
      <c r="B285" s="6" t="s">
        <v>9294</v>
      </c>
      <c r="C285" s="7">
        <v>285</v>
      </c>
      <c r="D285" s="7">
        <v>12</v>
      </c>
      <c r="E285" s="14">
        <v>23.698</v>
      </c>
      <c r="F285" s="14">
        <v>36.78</v>
      </c>
      <c r="G285" s="11">
        <v>35.200000000000003</v>
      </c>
      <c r="H285" s="11">
        <v>1.3</v>
      </c>
      <c r="I285" s="11" t="s">
        <v>14</v>
      </c>
      <c r="J285" s="11">
        <v>4.6909999999999998</v>
      </c>
      <c r="K285" s="11">
        <v>4</v>
      </c>
      <c r="L285" s="11">
        <v>3.3570000000000002</v>
      </c>
      <c r="M285" s="11">
        <v>3</v>
      </c>
      <c r="N285" s="13">
        <v>1.1921666666666653</v>
      </c>
    </row>
    <row r="286" spans="1:14" x14ac:dyDescent="0.25">
      <c r="A286" s="5">
        <v>2021</v>
      </c>
      <c r="B286" s="6" t="s">
        <v>9294</v>
      </c>
      <c r="C286" s="7">
        <v>286</v>
      </c>
      <c r="D286" s="7">
        <v>1</v>
      </c>
      <c r="E286" s="14">
        <v>8.2880000000000003</v>
      </c>
      <c r="F286" s="14">
        <v>26.34</v>
      </c>
      <c r="G286" s="11">
        <v>21.73</v>
      </c>
      <c r="H286" s="11">
        <v>0.6</v>
      </c>
      <c r="I286" s="11" t="s">
        <v>15</v>
      </c>
      <c r="J286" s="11">
        <v>1.1599999999999999</v>
      </c>
      <c r="K286" s="11">
        <v>1</v>
      </c>
      <c r="L286" s="11">
        <v>0.59399999999999997</v>
      </c>
      <c r="M286" s="11">
        <v>2</v>
      </c>
      <c r="N286" s="13">
        <v>1.192499999999999</v>
      </c>
    </row>
    <row r="287" spans="1:14" x14ac:dyDescent="0.25">
      <c r="A287" s="5">
        <v>2021</v>
      </c>
      <c r="B287" s="6" t="s">
        <v>9294</v>
      </c>
      <c r="C287" s="7">
        <v>286</v>
      </c>
      <c r="D287" s="7">
        <v>2</v>
      </c>
      <c r="E287" s="14">
        <v>11.089</v>
      </c>
      <c r="F287" s="14">
        <v>28.52</v>
      </c>
      <c r="G287" s="11">
        <v>26.52</v>
      </c>
      <c r="H287" s="11">
        <v>0.5</v>
      </c>
      <c r="I287" s="11" t="s">
        <v>15</v>
      </c>
      <c r="J287" s="11">
        <v>1.1579999999999999</v>
      </c>
      <c r="K287" s="11">
        <v>1</v>
      </c>
      <c r="L287" s="11">
        <v>0.45600000000000002</v>
      </c>
      <c r="M287" s="11">
        <v>3</v>
      </c>
      <c r="N287" s="13">
        <v>1.192499999999999</v>
      </c>
    </row>
    <row r="288" spans="1:14" x14ac:dyDescent="0.25">
      <c r="A288" s="5">
        <v>2021</v>
      </c>
      <c r="B288" s="6" t="s">
        <v>9294</v>
      </c>
      <c r="C288" s="7">
        <v>286</v>
      </c>
      <c r="D288" s="7">
        <v>3</v>
      </c>
      <c r="E288" s="14">
        <v>6.1669999999999998</v>
      </c>
      <c r="F288" s="14">
        <v>23.63</v>
      </c>
      <c r="G288" s="11">
        <v>21.04</v>
      </c>
      <c r="H288" s="11">
        <v>0.9</v>
      </c>
      <c r="I288" s="11" t="s">
        <v>14</v>
      </c>
      <c r="J288" s="11">
        <v>0.79100000000000004</v>
      </c>
      <c r="K288" s="11">
        <v>1</v>
      </c>
      <c r="L288" s="11">
        <v>0.19700000000000001</v>
      </c>
      <c r="M288" s="11">
        <v>4</v>
      </c>
      <c r="N288" s="13">
        <v>1.192499999999999</v>
      </c>
    </row>
    <row r="289" spans="1:14" x14ac:dyDescent="0.25">
      <c r="A289" s="5">
        <v>2021</v>
      </c>
      <c r="B289" s="6" t="s">
        <v>9294</v>
      </c>
      <c r="C289" s="7">
        <v>286</v>
      </c>
      <c r="D289" s="7">
        <v>4</v>
      </c>
      <c r="E289" s="14">
        <v>9.8879999999999999</v>
      </c>
      <c r="F289" s="14">
        <v>30.83</v>
      </c>
      <c r="G289" s="11">
        <v>23</v>
      </c>
      <c r="H289" s="11">
        <v>3.4</v>
      </c>
      <c r="I289" s="11" t="s">
        <v>16</v>
      </c>
      <c r="J289" s="11">
        <v>1.2589999999999999</v>
      </c>
      <c r="K289" s="11">
        <v>2</v>
      </c>
      <c r="L289" s="11">
        <v>0.49299999999999999</v>
      </c>
      <c r="M289" s="11">
        <v>5</v>
      </c>
      <c r="N289" s="13">
        <v>1.192499999999999</v>
      </c>
    </row>
    <row r="290" spans="1:14" x14ac:dyDescent="0.25">
      <c r="A290" s="5">
        <v>2021</v>
      </c>
      <c r="B290" s="6" t="s">
        <v>9294</v>
      </c>
      <c r="C290" s="7">
        <v>286</v>
      </c>
      <c r="D290" s="7">
        <v>5</v>
      </c>
      <c r="E290" s="14">
        <v>16.420000000000002</v>
      </c>
      <c r="F290" s="14">
        <v>34.450000000000003</v>
      </c>
      <c r="G290" s="11">
        <v>25.91</v>
      </c>
      <c r="H290" s="11">
        <v>1.2</v>
      </c>
      <c r="I290" s="11" t="s">
        <v>15</v>
      </c>
      <c r="J290" s="11">
        <v>2.71</v>
      </c>
      <c r="K290" s="11">
        <v>2</v>
      </c>
      <c r="L290" s="11">
        <v>1.83</v>
      </c>
      <c r="M290" s="11">
        <v>3</v>
      </c>
      <c r="N290" s="13">
        <v>1.192499999999999</v>
      </c>
    </row>
    <row r="291" spans="1:14" x14ac:dyDescent="0.25">
      <c r="A291" s="5">
        <v>2021</v>
      </c>
      <c r="B291" s="6" t="s">
        <v>9294</v>
      </c>
      <c r="C291" s="7">
        <v>286</v>
      </c>
      <c r="D291" s="7">
        <v>6</v>
      </c>
      <c r="E291" s="14">
        <v>6.18</v>
      </c>
      <c r="F291" s="14">
        <v>23.41</v>
      </c>
      <c r="G291" s="11">
        <v>23.85</v>
      </c>
      <c r="H291" s="11">
        <v>13</v>
      </c>
      <c r="I291" s="11" t="s">
        <v>13</v>
      </c>
      <c r="J291" s="11">
        <v>1.173</v>
      </c>
      <c r="K291" s="11">
        <v>1</v>
      </c>
      <c r="L291" s="11">
        <v>0.61699999999999999</v>
      </c>
      <c r="M291" s="11">
        <v>4</v>
      </c>
      <c r="N291" s="13">
        <v>1.192499999999999</v>
      </c>
    </row>
    <row r="292" spans="1:14" x14ac:dyDescent="0.25">
      <c r="A292" s="5">
        <v>2021</v>
      </c>
      <c r="B292" s="6" t="s">
        <v>9294</v>
      </c>
      <c r="C292" s="7">
        <v>286</v>
      </c>
      <c r="D292" s="7">
        <v>7</v>
      </c>
      <c r="E292" s="14">
        <v>11.542999999999999</v>
      </c>
      <c r="F292" s="14">
        <v>30.75</v>
      </c>
      <c r="G292" s="11">
        <v>26.12</v>
      </c>
      <c r="H292" s="11">
        <v>0.7</v>
      </c>
      <c r="I292" s="11" t="s">
        <v>14</v>
      </c>
      <c r="J292" s="11">
        <v>1.7589999999999999</v>
      </c>
      <c r="K292" s="11">
        <v>1</v>
      </c>
      <c r="L292" s="11">
        <v>0.82699999999999996</v>
      </c>
      <c r="M292" s="11">
        <v>3</v>
      </c>
      <c r="N292" s="13">
        <v>1.192499999999999</v>
      </c>
    </row>
    <row r="293" spans="1:14" x14ac:dyDescent="0.25">
      <c r="A293" s="5">
        <v>2021</v>
      </c>
      <c r="B293" s="6" t="s">
        <v>9294</v>
      </c>
      <c r="C293" s="7">
        <v>286</v>
      </c>
      <c r="D293" s="7">
        <v>8</v>
      </c>
      <c r="E293" s="14">
        <v>8.76</v>
      </c>
      <c r="F293" s="14">
        <v>27.06</v>
      </c>
      <c r="G293" s="11">
        <v>24.43</v>
      </c>
      <c r="H293" s="11">
        <v>1.5</v>
      </c>
      <c r="I293" s="11" t="s">
        <v>14</v>
      </c>
      <c r="J293" s="11">
        <v>1.347</v>
      </c>
      <c r="K293" s="11">
        <v>1</v>
      </c>
      <c r="L293" s="11">
        <v>0.69899999999999995</v>
      </c>
      <c r="M293" s="11">
        <v>3</v>
      </c>
      <c r="N293" s="13">
        <v>1.192499999999999</v>
      </c>
    </row>
    <row r="294" spans="1:14" x14ac:dyDescent="0.25">
      <c r="A294" s="5">
        <v>2021</v>
      </c>
      <c r="B294" s="6" t="s">
        <v>9294</v>
      </c>
      <c r="C294" s="7">
        <v>286</v>
      </c>
      <c r="D294" s="7">
        <v>9</v>
      </c>
      <c r="E294" s="14">
        <v>16.213999999999999</v>
      </c>
      <c r="F294" s="14">
        <v>33.64</v>
      </c>
      <c r="G294" s="11">
        <v>29.09</v>
      </c>
      <c r="H294" s="11">
        <v>0.1</v>
      </c>
      <c r="I294" s="11" t="s">
        <v>15</v>
      </c>
      <c r="J294" s="11">
        <v>2.5499999999999998</v>
      </c>
      <c r="K294" s="11">
        <v>1</v>
      </c>
      <c r="L294" s="11">
        <v>0.76900000000000002</v>
      </c>
      <c r="M294" s="11">
        <v>2</v>
      </c>
      <c r="N294" s="13">
        <v>1.192499999999999</v>
      </c>
    </row>
    <row r="295" spans="1:14" x14ac:dyDescent="0.25">
      <c r="A295" s="5">
        <v>2021</v>
      </c>
      <c r="B295" s="6" t="s">
        <v>9294</v>
      </c>
      <c r="C295" s="7">
        <v>286</v>
      </c>
      <c r="D295" s="7">
        <v>10</v>
      </c>
      <c r="E295" s="14">
        <v>9.5090000000000003</v>
      </c>
      <c r="F295" s="14">
        <v>27.42</v>
      </c>
      <c r="G295" s="11">
        <v>24.61</v>
      </c>
      <c r="H295" s="11">
        <v>0.7</v>
      </c>
      <c r="I295" s="11" t="s">
        <v>15</v>
      </c>
      <c r="J295" s="11">
        <v>1.149</v>
      </c>
      <c r="K295" s="11">
        <v>1</v>
      </c>
      <c r="L295" s="11">
        <v>0.58199999999999996</v>
      </c>
      <c r="M295" s="11">
        <v>2</v>
      </c>
      <c r="N295" s="13">
        <v>1.192499999999999</v>
      </c>
    </row>
    <row r="296" spans="1:14" x14ac:dyDescent="0.25">
      <c r="A296" s="5">
        <v>2021</v>
      </c>
      <c r="B296" s="6" t="s">
        <v>9294</v>
      </c>
      <c r="C296" s="7">
        <v>287</v>
      </c>
      <c r="D296" s="7">
        <v>1</v>
      </c>
      <c r="E296" s="14">
        <v>11.196</v>
      </c>
      <c r="F296" s="14">
        <v>26.99</v>
      </c>
      <c r="G296" s="11">
        <v>27.09</v>
      </c>
      <c r="H296" s="11">
        <v>0.6</v>
      </c>
      <c r="I296" s="11" t="s">
        <v>15</v>
      </c>
      <c r="J296" s="11">
        <v>1.256</v>
      </c>
      <c r="K296" s="11">
        <v>1</v>
      </c>
      <c r="L296" s="11">
        <v>0.67900000000000005</v>
      </c>
      <c r="M296" s="11">
        <v>4</v>
      </c>
      <c r="N296" s="13">
        <v>1.1934833333333295</v>
      </c>
    </row>
    <row r="297" spans="1:14" x14ac:dyDescent="0.25">
      <c r="A297" s="5">
        <v>2021</v>
      </c>
      <c r="B297" s="6" t="s">
        <v>9294</v>
      </c>
      <c r="C297" s="7">
        <v>287</v>
      </c>
      <c r="D297" s="7">
        <v>2</v>
      </c>
      <c r="E297" s="14">
        <v>18.809000000000001</v>
      </c>
      <c r="F297" s="14">
        <v>33.96</v>
      </c>
      <c r="G297" s="11">
        <v>30.88</v>
      </c>
      <c r="H297" s="11">
        <v>0.1</v>
      </c>
      <c r="I297" s="11" t="s">
        <v>15</v>
      </c>
      <c r="J297" s="11">
        <v>2.5659999999999998</v>
      </c>
      <c r="K297" s="11">
        <v>1</v>
      </c>
      <c r="L297" s="11">
        <v>1.5980000000000001</v>
      </c>
      <c r="M297" s="11">
        <v>2</v>
      </c>
      <c r="N297" s="13">
        <v>1.1934833333333295</v>
      </c>
    </row>
    <row r="298" spans="1:14" x14ac:dyDescent="0.25">
      <c r="A298" s="5">
        <v>2021</v>
      </c>
      <c r="B298" s="6" t="s">
        <v>9294</v>
      </c>
      <c r="C298" s="7">
        <v>287</v>
      </c>
      <c r="D298" s="7">
        <v>3</v>
      </c>
      <c r="E298" s="14">
        <v>16.649999999999999</v>
      </c>
      <c r="F298" s="14">
        <v>36.340000000000003</v>
      </c>
      <c r="G298" s="11">
        <v>29.53</v>
      </c>
      <c r="H298" s="11">
        <v>1</v>
      </c>
      <c r="I298" s="11" t="s">
        <v>16</v>
      </c>
      <c r="J298" s="11">
        <v>2.2410000000000001</v>
      </c>
      <c r="K298" s="11">
        <v>1</v>
      </c>
      <c r="L298" s="11">
        <v>1.5940000000000001</v>
      </c>
      <c r="M298" s="11">
        <v>3</v>
      </c>
      <c r="N298" s="13">
        <v>1.1934833333333295</v>
      </c>
    </row>
    <row r="299" spans="1:14" x14ac:dyDescent="0.25">
      <c r="A299" s="5">
        <v>2021</v>
      </c>
      <c r="B299" s="6" t="s">
        <v>9294</v>
      </c>
      <c r="C299" s="7">
        <v>287</v>
      </c>
      <c r="D299" s="7">
        <v>4</v>
      </c>
      <c r="E299" s="14">
        <v>7.8789999999999996</v>
      </c>
      <c r="F299" s="14">
        <v>27.72</v>
      </c>
      <c r="G299" s="11">
        <v>23.46</v>
      </c>
      <c r="H299" s="11">
        <v>0.7</v>
      </c>
      <c r="I299" s="11" t="s">
        <v>15</v>
      </c>
      <c r="J299" s="11">
        <v>1.32</v>
      </c>
      <c r="K299" s="11">
        <v>1</v>
      </c>
      <c r="L299" s="11">
        <v>0.55200000000000005</v>
      </c>
      <c r="M299" s="11">
        <v>4</v>
      </c>
      <c r="N299" s="13">
        <v>1.1934833333333295</v>
      </c>
    </row>
    <row r="300" spans="1:14" x14ac:dyDescent="0.25">
      <c r="A300" s="5">
        <v>2021</v>
      </c>
      <c r="B300" s="6" t="s">
        <v>9294</v>
      </c>
      <c r="C300" s="7">
        <v>287</v>
      </c>
      <c r="D300" s="7">
        <v>5</v>
      </c>
      <c r="E300" s="14">
        <v>6.28</v>
      </c>
      <c r="F300" s="14">
        <v>24.59</v>
      </c>
      <c r="G300" s="11">
        <v>22.74</v>
      </c>
      <c r="H300" s="11">
        <v>0.6</v>
      </c>
      <c r="I300" s="11" t="s">
        <v>15</v>
      </c>
      <c r="J300" s="11">
        <v>0.69399999999999995</v>
      </c>
      <c r="K300" s="11">
        <v>1</v>
      </c>
      <c r="L300" s="11">
        <v>0.46</v>
      </c>
      <c r="M300" s="11">
        <v>4</v>
      </c>
      <c r="N300" s="13">
        <v>1.1934833333333295</v>
      </c>
    </row>
    <row r="301" spans="1:14" x14ac:dyDescent="0.25">
      <c r="A301" s="5">
        <v>2021</v>
      </c>
      <c r="B301" s="6" t="s">
        <v>9294</v>
      </c>
      <c r="C301" s="7">
        <v>287</v>
      </c>
      <c r="D301" s="7">
        <v>6</v>
      </c>
      <c r="E301" s="14">
        <v>12.824999999999999</v>
      </c>
      <c r="F301" s="14">
        <v>28.63</v>
      </c>
      <c r="G301" s="11">
        <v>28.28</v>
      </c>
      <c r="H301" s="11">
        <v>0.5</v>
      </c>
      <c r="I301" s="11" t="s">
        <v>14</v>
      </c>
      <c r="J301" s="11">
        <v>1.6890000000000001</v>
      </c>
      <c r="K301" s="11">
        <v>1</v>
      </c>
      <c r="L301" s="11">
        <v>1.92</v>
      </c>
      <c r="M301" s="11">
        <v>4</v>
      </c>
      <c r="N301" s="13">
        <v>1.1934833333333295</v>
      </c>
    </row>
    <row r="302" spans="1:14" x14ac:dyDescent="0.25">
      <c r="A302" s="5">
        <v>2021</v>
      </c>
      <c r="B302" s="6" t="s">
        <v>9294</v>
      </c>
      <c r="C302" s="7">
        <v>287</v>
      </c>
      <c r="D302" s="7">
        <v>7</v>
      </c>
      <c r="E302" s="14">
        <v>8.91</v>
      </c>
      <c r="F302" s="14">
        <v>25.98</v>
      </c>
      <c r="G302" s="11">
        <v>27.01</v>
      </c>
      <c r="H302" s="11">
        <v>1</v>
      </c>
      <c r="I302" s="11" t="s">
        <v>14</v>
      </c>
      <c r="J302" s="11">
        <v>1.1399999999999999</v>
      </c>
      <c r="K302" s="11">
        <v>1</v>
      </c>
      <c r="L302" s="11">
        <v>0.66</v>
      </c>
      <c r="M302" s="11">
        <v>2</v>
      </c>
      <c r="N302" s="13">
        <v>1.1934833333333295</v>
      </c>
    </row>
    <row r="303" spans="1:14" x14ac:dyDescent="0.25">
      <c r="A303" s="5">
        <v>2021</v>
      </c>
      <c r="B303" s="6" t="s">
        <v>9294</v>
      </c>
      <c r="C303" s="7">
        <v>287</v>
      </c>
      <c r="D303" s="7">
        <v>8</v>
      </c>
      <c r="E303" s="14">
        <v>5.25</v>
      </c>
      <c r="F303" s="14">
        <v>22.66</v>
      </c>
      <c r="G303" s="11">
        <v>21.68</v>
      </c>
      <c r="H303" s="11">
        <v>8.6</v>
      </c>
      <c r="I303" s="11" t="s">
        <v>13</v>
      </c>
      <c r="J303" s="11">
        <v>1.31</v>
      </c>
      <c r="K303" s="11">
        <v>1</v>
      </c>
      <c r="L303" s="11">
        <v>0.98199999999999998</v>
      </c>
      <c r="M303" s="11">
        <v>2</v>
      </c>
      <c r="N303" s="13">
        <v>1.1934833333333295</v>
      </c>
    </row>
    <row r="304" spans="1:14" x14ac:dyDescent="0.25">
      <c r="A304" s="5">
        <v>2021</v>
      </c>
      <c r="B304" s="6" t="s">
        <v>9294</v>
      </c>
      <c r="C304" s="7">
        <v>287</v>
      </c>
      <c r="D304" s="7">
        <v>9</v>
      </c>
      <c r="E304" s="14">
        <v>6.6890000000000001</v>
      </c>
      <c r="F304" s="14">
        <v>24.76</v>
      </c>
      <c r="G304" s="11">
        <v>23.94</v>
      </c>
      <c r="H304" s="11">
        <v>6.3</v>
      </c>
      <c r="I304" s="11" t="s">
        <v>13</v>
      </c>
      <c r="J304" s="11">
        <v>1.4</v>
      </c>
      <c r="K304" s="11">
        <v>1</v>
      </c>
      <c r="L304" s="11">
        <v>0.97099999999999997</v>
      </c>
      <c r="M304" s="11">
        <v>2</v>
      </c>
      <c r="N304" s="13">
        <v>1.1934833333333295</v>
      </c>
    </row>
    <row r="305" spans="1:14" x14ac:dyDescent="0.25">
      <c r="A305" s="5">
        <v>2021</v>
      </c>
      <c r="B305" s="6" t="s">
        <v>9294</v>
      </c>
      <c r="C305" s="7">
        <v>287</v>
      </c>
      <c r="D305" s="7">
        <v>10</v>
      </c>
      <c r="E305" s="14">
        <v>6.0949999999999998</v>
      </c>
      <c r="F305" s="14">
        <v>24.66</v>
      </c>
      <c r="G305" s="11">
        <v>21.35</v>
      </c>
      <c r="H305" s="11">
        <v>4.5999999999999996</v>
      </c>
      <c r="I305" s="11" t="s">
        <v>13</v>
      </c>
      <c r="J305" s="11">
        <v>1.125</v>
      </c>
      <c r="K305" s="11">
        <v>1</v>
      </c>
      <c r="L305" s="11">
        <v>0.71399999999999997</v>
      </c>
      <c r="M305" s="11">
        <v>2</v>
      </c>
      <c r="N305" s="13">
        <v>1.1934833333333295</v>
      </c>
    </row>
    <row r="306" spans="1:14" x14ac:dyDescent="0.25">
      <c r="A306" s="5">
        <v>2021</v>
      </c>
      <c r="B306" s="6" t="s">
        <v>9294</v>
      </c>
      <c r="C306" s="7">
        <v>287</v>
      </c>
      <c r="D306" s="7">
        <v>11</v>
      </c>
      <c r="E306" s="14">
        <v>3.1789999999999998</v>
      </c>
      <c r="F306" s="14">
        <v>18.77</v>
      </c>
      <c r="G306" s="11">
        <v>19.37</v>
      </c>
      <c r="H306" s="11">
        <v>13</v>
      </c>
      <c r="I306" s="11" t="s">
        <v>13</v>
      </c>
      <c r="J306" s="11">
        <v>0.72799999999999998</v>
      </c>
      <c r="K306" s="11">
        <v>1</v>
      </c>
      <c r="L306" s="11">
        <v>0.496</v>
      </c>
      <c r="M306" s="11">
        <v>2</v>
      </c>
      <c r="N306" s="13">
        <v>1.1934833333333295</v>
      </c>
    </row>
    <row r="307" spans="1:14" x14ac:dyDescent="0.25">
      <c r="A307" s="5">
        <v>2021</v>
      </c>
      <c r="B307" s="6" t="s">
        <v>9294</v>
      </c>
      <c r="C307" s="7">
        <v>287</v>
      </c>
      <c r="D307" s="7">
        <v>12</v>
      </c>
      <c r="E307" s="14">
        <v>5.4749999999999996</v>
      </c>
      <c r="F307" s="14">
        <v>23.32</v>
      </c>
      <c r="G307" s="11">
        <v>22.23</v>
      </c>
      <c r="H307" s="11">
        <v>12.2</v>
      </c>
      <c r="I307" s="11" t="s">
        <v>13</v>
      </c>
      <c r="J307" s="11">
        <v>1.2430000000000001</v>
      </c>
      <c r="K307" s="11">
        <v>1</v>
      </c>
      <c r="L307" s="11">
        <v>0.88</v>
      </c>
      <c r="M307" s="11">
        <v>2</v>
      </c>
      <c r="N307" s="13">
        <v>1.1934833333333295</v>
      </c>
    </row>
    <row r="308" spans="1:14" x14ac:dyDescent="0.25">
      <c r="A308" s="5">
        <v>2021</v>
      </c>
      <c r="B308" s="6" t="s">
        <v>9294</v>
      </c>
      <c r="C308" s="7">
        <v>288</v>
      </c>
      <c r="D308" s="7">
        <v>1</v>
      </c>
      <c r="E308" s="14">
        <v>14.478999999999999</v>
      </c>
      <c r="F308" s="14">
        <v>34.979999999999997</v>
      </c>
      <c r="G308" s="11">
        <v>39.03</v>
      </c>
      <c r="H308" s="11">
        <v>1</v>
      </c>
      <c r="I308" s="11" t="s">
        <v>14</v>
      </c>
      <c r="J308" s="11">
        <v>2.2170000000000001</v>
      </c>
      <c r="K308" s="11">
        <v>1</v>
      </c>
      <c r="L308" s="11">
        <v>0.93300000000000005</v>
      </c>
      <c r="M308" s="11">
        <v>2</v>
      </c>
      <c r="N308" s="13">
        <v>1.1922166666666634</v>
      </c>
    </row>
    <row r="309" spans="1:14" x14ac:dyDescent="0.25">
      <c r="A309" s="5">
        <v>2021</v>
      </c>
      <c r="B309" s="6" t="s">
        <v>9294</v>
      </c>
      <c r="C309" s="7">
        <v>288</v>
      </c>
      <c r="D309" s="7">
        <v>2</v>
      </c>
      <c r="E309" s="14">
        <v>22.24</v>
      </c>
      <c r="F309" s="14">
        <v>39.6</v>
      </c>
      <c r="G309" s="11">
        <v>38.299999999999997</v>
      </c>
      <c r="H309" s="11">
        <v>1</v>
      </c>
      <c r="I309" s="11" t="s">
        <v>14</v>
      </c>
      <c r="J309" s="11">
        <v>3.81</v>
      </c>
      <c r="K309" s="11">
        <v>1</v>
      </c>
      <c r="L309" s="11">
        <v>1.5169999999999999</v>
      </c>
      <c r="M309" s="11">
        <v>2</v>
      </c>
      <c r="N309" s="13">
        <v>1.1922166666666634</v>
      </c>
    </row>
    <row r="310" spans="1:14" x14ac:dyDescent="0.25">
      <c r="A310" s="5">
        <v>2021</v>
      </c>
      <c r="B310" s="6" t="s">
        <v>9294</v>
      </c>
      <c r="C310" s="7">
        <v>288</v>
      </c>
      <c r="D310" s="7">
        <v>3</v>
      </c>
      <c r="E310" s="14">
        <v>8.18</v>
      </c>
      <c r="F310" s="14">
        <v>27.68</v>
      </c>
      <c r="G310" s="11">
        <v>27.5</v>
      </c>
      <c r="H310" s="11">
        <v>1.3</v>
      </c>
      <c r="I310" s="11" t="s">
        <v>14</v>
      </c>
      <c r="J310" s="11">
        <v>1.5329999999999999</v>
      </c>
      <c r="K310" s="11">
        <v>1</v>
      </c>
      <c r="L310" s="11">
        <v>0.877</v>
      </c>
      <c r="M310" s="11">
        <v>2</v>
      </c>
      <c r="N310" s="13">
        <v>1.1922166666666634</v>
      </c>
    </row>
    <row r="311" spans="1:14" x14ac:dyDescent="0.25">
      <c r="A311" s="5">
        <v>2021</v>
      </c>
      <c r="B311" s="6" t="s">
        <v>9294</v>
      </c>
      <c r="C311" s="7">
        <v>288</v>
      </c>
      <c r="D311" s="7">
        <v>4</v>
      </c>
      <c r="E311" s="14">
        <v>14.012</v>
      </c>
      <c r="F311" s="14">
        <v>31.85</v>
      </c>
      <c r="G311" s="11">
        <v>33.31</v>
      </c>
      <c r="H311" s="11">
        <v>0.8</v>
      </c>
      <c r="I311" s="11" t="s">
        <v>15</v>
      </c>
      <c r="J311" s="11">
        <v>3.6</v>
      </c>
      <c r="K311" s="11">
        <v>1</v>
      </c>
      <c r="L311" s="11">
        <v>1.7729999999999999</v>
      </c>
      <c r="M311" s="11">
        <v>3</v>
      </c>
      <c r="N311" s="13">
        <v>1.1922166666666634</v>
      </c>
    </row>
    <row r="312" spans="1:14" x14ac:dyDescent="0.25">
      <c r="A312" s="5">
        <v>2021</v>
      </c>
      <c r="B312" s="6" t="s">
        <v>9294</v>
      </c>
      <c r="C312" s="7">
        <v>288</v>
      </c>
      <c r="D312" s="7">
        <v>5</v>
      </c>
      <c r="E312" s="14">
        <v>20.13</v>
      </c>
      <c r="F312" s="14">
        <v>34.1</v>
      </c>
      <c r="G312" s="11">
        <v>32.6</v>
      </c>
      <c r="H312" s="11">
        <v>0.5</v>
      </c>
      <c r="I312" s="11" t="s">
        <v>15</v>
      </c>
      <c r="J312" s="11">
        <v>4.4989999999999997</v>
      </c>
      <c r="K312" s="11">
        <v>1</v>
      </c>
      <c r="L312" s="11">
        <v>1.89</v>
      </c>
      <c r="M312" s="11">
        <v>2</v>
      </c>
      <c r="N312" s="13">
        <v>1.1922166666666634</v>
      </c>
    </row>
    <row r="313" spans="1:14" x14ac:dyDescent="0.25">
      <c r="A313" s="5">
        <v>2021</v>
      </c>
      <c r="B313" s="6" t="s">
        <v>9294</v>
      </c>
      <c r="C313" s="7">
        <v>288</v>
      </c>
      <c r="D313" s="7">
        <v>6</v>
      </c>
      <c r="E313" s="14">
        <v>8.19</v>
      </c>
      <c r="F313" s="14">
        <v>27.37</v>
      </c>
      <c r="G313" s="11">
        <v>25.39</v>
      </c>
      <c r="H313" s="11">
        <v>6.7</v>
      </c>
      <c r="I313" s="11" t="s">
        <v>13</v>
      </c>
      <c r="J313" s="11">
        <v>1.66</v>
      </c>
      <c r="K313" s="11">
        <v>1</v>
      </c>
      <c r="L313" s="11">
        <v>1.1399999999999999</v>
      </c>
      <c r="M313" s="11">
        <v>3</v>
      </c>
      <c r="N313" s="13">
        <v>1.1922166666666634</v>
      </c>
    </row>
    <row r="314" spans="1:14" x14ac:dyDescent="0.25">
      <c r="A314" s="5">
        <v>2021</v>
      </c>
      <c r="B314" s="6" t="s">
        <v>9294</v>
      </c>
      <c r="C314" s="7">
        <v>288</v>
      </c>
      <c r="D314" s="7">
        <v>7</v>
      </c>
      <c r="E314" s="14">
        <v>17.004999999999999</v>
      </c>
      <c r="F314" s="14">
        <v>35.31</v>
      </c>
      <c r="G314" s="11">
        <v>35.619999999999997</v>
      </c>
      <c r="H314" s="11">
        <v>1</v>
      </c>
      <c r="I314" s="11" t="s">
        <v>15</v>
      </c>
      <c r="J314" s="11">
        <v>3.34</v>
      </c>
      <c r="K314" s="11">
        <v>1</v>
      </c>
      <c r="L314" s="11">
        <v>1.5680000000000001</v>
      </c>
      <c r="M314" s="11">
        <v>2</v>
      </c>
      <c r="N314" s="13">
        <v>1.1922166666666634</v>
      </c>
    </row>
    <row r="315" spans="1:14" x14ac:dyDescent="0.25">
      <c r="A315" s="5">
        <v>2021</v>
      </c>
      <c r="B315" s="6" t="s">
        <v>9294</v>
      </c>
      <c r="C315" s="7">
        <v>288</v>
      </c>
      <c r="D315" s="7">
        <v>8</v>
      </c>
      <c r="E315" s="14">
        <v>11.52</v>
      </c>
      <c r="F315" s="14">
        <v>32.75</v>
      </c>
      <c r="G315" s="11">
        <v>28.35</v>
      </c>
      <c r="H315" s="11">
        <v>1.5</v>
      </c>
      <c r="I315" s="11" t="s">
        <v>14</v>
      </c>
      <c r="J315" s="11">
        <v>2.246</v>
      </c>
      <c r="K315" s="11">
        <v>1</v>
      </c>
      <c r="L315" s="11">
        <v>1.149</v>
      </c>
      <c r="M315" s="11">
        <v>3</v>
      </c>
      <c r="N315" s="13">
        <v>1.1922166666666634</v>
      </c>
    </row>
    <row r="316" spans="1:14" x14ac:dyDescent="0.25">
      <c r="A316" s="5">
        <v>2021</v>
      </c>
      <c r="B316" s="6" t="s">
        <v>9294</v>
      </c>
      <c r="C316" s="7">
        <v>288</v>
      </c>
      <c r="D316" s="7">
        <v>9</v>
      </c>
      <c r="E316" s="14">
        <v>6.9480000000000004</v>
      </c>
      <c r="F316" s="14">
        <v>24.18</v>
      </c>
      <c r="G316" s="11">
        <v>28.07</v>
      </c>
      <c r="H316" s="11">
        <v>13</v>
      </c>
      <c r="I316" s="11" t="s">
        <v>13</v>
      </c>
      <c r="J316" s="11">
        <v>1.7589999999999999</v>
      </c>
      <c r="K316" s="11">
        <v>1</v>
      </c>
      <c r="L316" s="11">
        <v>1.2270000000000001</v>
      </c>
      <c r="M316" s="11">
        <v>2</v>
      </c>
      <c r="N316" s="13">
        <v>1.1922166666666634</v>
      </c>
    </row>
    <row r="317" spans="1:14" x14ac:dyDescent="0.25">
      <c r="A317" s="5">
        <v>2021</v>
      </c>
      <c r="B317" s="6" t="s">
        <v>9294</v>
      </c>
      <c r="C317" s="7">
        <v>288</v>
      </c>
      <c r="D317" s="7">
        <v>10</v>
      </c>
      <c r="E317" s="14">
        <v>14.345000000000001</v>
      </c>
      <c r="F317" s="14">
        <v>32.51</v>
      </c>
      <c r="G317" s="11">
        <v>35.86</v>
      </c>
      <c r="H317" s="11">
        <v>1.3</v>
      </c>
      <c r="I317" s="11" t="s">
        <v>14</v>
      </c>
      <c r="J317" s="11">
        <v>2.891</v>
      </c>
      <c r="K317" s="11">
        <v>1</v>
      </c>
      <c r="L317" s="11">
        <v>1.4</v>
      </c>
      <c r="M317" s="11">
        <v>3</v>
      </c>
      <c r="N317" s="13">
        <v>1.1922166666666634</v>
      </c>
    </row>
    <row r="318" spans="1:14" x14ac:dyDescent="0.25">
      <c r="A318" s="5">
        <v>2021</v>
      </c>
      <c r="B318" s="6" t="s">
        <v>9294</v>
      </c>
      <c r="C318" s="7">
        <v>289</v>
      </c>
      <c r="D318" s="7">
        <v>1</v>
      </c>
      <c r="E318" s="14">
        <v>2.7909999999999999</v>
      </c>
      <c r="F318" s="14">
        <v>16.489999999999998</v>
      </c>
      <c r="G318" s="11">
        <v>24.73</v>
      </c>
      <c r="H318" s="11">
        <v>4.3</v>
      </c>
      <c r="I318" s="11" t="s">
        <v>14</v>
      </c>
      <c r="J318" s="11">
        <v>0.58599999999999997</v>
      </c>
      <c r="K318" s="11">
        <v>1</v>
      </c>
      <c r="L318" s="11">
        <v>0.32300000000000001</v>
      </c>
      <c r="M318" s="9">
        <v>3</v>
      </c>
      <c r="N318" s="13">
        <v>1.1921249999999972</v>
      </c>
    </row>
    <row r="319" spans="1:14" x14ac:dyDescent="0.25">
      <c r="A319" s="5">
        <v>2021</v>
      </c>
      <c r="B319" s="6" t="s">
        <v>9294</v>
      </c>
      <c r="C319" s="7">
        <v>289</v>
      </c>
      <c r="D319" s="7">
        <v>2</v>
      </c>
      <c r="E319" s="14">
        <v>4.6399999999999997</v>
      </c>
      <c r="F319" s="14">
        <v>22.2</v>
      </c>
      <c r="G319" s="11">
        <v>30.64</v>
      </c>
      <c r="H319" s="11">
        <v>13</v>
      </c>
      <c r="I319" s="11" t="s">
        <v>13</v>
      </c>
      <c r="J319" s="11">
        <v>1.1499999999999999</v>
      </c>
      <c r="K319" s="11">
        <v>2</v>
      </c>
      <c r="L319" s="11">
        <v>0.81699999999999995</v>
      </c>
      <c r="M319" s="11">
        <v>1</v>
      </c>
      <c r="N319" s="13">
        <v>1.1921249999999972</v>
      </c>
    </row>
    <row r="320" spans="1:14" x14ac:dyDescent="0.25">
      <c r="A320" s="5">
        <v>2021</v>
      </c>
      <c r="B320" s="6" t="s">
        <v>9294</v>
      </c>
      <c r="C320" s="7">
        <v>289</v>
      </c>
      <c r="D320" s="7">
        <v>3</v>
      </c>
      <c r="E320" s="14">
        <v>8.9420000000000002</v>
      </c>
      <c r="F320" s="14">
        <v>27.18</v>
      </c>
      <c r="G320" s="11">
        <v>37.479999999999997</v>
      </c>
      <c r="H320" s="11">
        <v>4.5</v>
      </c>
      <c r="I320" s="11" t="s">
        <v>16</v>
      </c>
      <c r="J320" s="11">
        <v>1.58</v>
      </c>
      <c r="K320" s="11">
        <v>1</v>
      </c>
      <c r="L320" s="11">
        <v>0.97899999999999998</v>
      </c>
      <c r="M320" s="11">
        <v>3</v>
      </c>
      <c r="N320" s="13">
        <v>1.1921249999999972</v>
      </c>
    </row>
    <row r="321" spans="1:14" x14ac:dyDescent="0.25">
      <c r="A321" s="5">
        <v>2021</v>
      </c>
      <c r="B321" s="6" t="s">
        <v>9294</v>
      </c>
      <c r="C321" s="7">
        <v>289</v>
      </c>
      <c r="D321" s="7">
        <v>4</v>
      </c>
      <c r="E321" s="14">
        <v>7.3120000000000003</v>
      </c>
      <c r="F321" s="14">
        <v>27.58</v>
      </c>
      <c r="G321" s="11">
        <v>30.11</v>
      </c>
      <c r="H321" s="11">
        <v>11.1</v>
      </c>
      <c r="I321" s="11" t="s">
        <v>13</v>
      </c>
      <c r="J321" s="11">
        <v>1.86</v>
      </c>
      <c r="K321" s="11">
        <v>2</v>
      </c>
      <c r="L321" s="11">
        <v>1.395</v>
      </c>
      <c r="M321" s="11">
        <v>3</v>
      </c>
      <c r="N321" s="13">
        <v>1.1921249999999972</v>
      </c>
    </row>
    <row r="322" spans="1:14" x14ac:dyDescent="0.25">
      <c r="A322" s="5">
        <v>2021</v>
      </c>
      <c r="B322" s="6" t="s">
        <v>9294</v>
      </c>
      <c r="C322" s="7">
        <v>289</v>
      </c>
      <c r="D322" s="7">
        <v>5</v>
      </c>
      <c r="E322" s="14">
        <v>6.14</v>
      </c>
      <c r="F322" s="14">
        <v>23.79</v>
      </c>
      <c r="G322" s="11">
        <v>29.71</v>
      </c>
      <c r="H322" s="11">
        <v>2</v>
      </c>
      <c r="I322" s="11" t="s">
        <v>14</v>
      </c>
      <c r="J322" s="11">
        <v>1.1930000000000001</v>
      </c>
      <c r="K322" s="11">
        <v>1</v>
      </c>
      <c r="L322" s="11">
        <v>0.77</v>
      </c>
      <c r="M322" s="11">
        <v>3</v>
      </c>
      <c r="N322" s="13">
        <v>1.1921249999999972</v>
      </c>
    </row>
    <row r="323" spans="1:14" x14ac:dyDescent="0.25">
      <c r="A323" s="5">
        <v>2021</v>
      </c>
      <c r="B323" s="6" t="s">
        <v>9294</v>
      </c>
      <c r="C323" s="7">
        <v>289</v>
      </c>
      <c r="D323" s="7">
        <v>6</v>
      </c>
      <c r="E323" s="14">
        <v>3.2930000000000001</v>
      </c>
      <c r="F323" s="14">
        <v>21.83</v>
      </c>
      <c r="G323" s="11">
        <v>24.82</v>
      </c>
      <c r="H323" s="11">
        <v>7.8</v>
      </c>
      <c r="I323" s="11" t="s">
        <v>16</v>
      </c>
      <c r="J323" s="11">
        <v>0.42699999999999999</v>
      </c>
      <c r="K323" s="11">
        <v>2</v>
      </c>
      <c r="L323" s="11">
        <v>0.16</v>
      </c>
      <c r="M323" s="11">
        <v>2</v>
      </c>
      <c r="N323" s="13">
        <v>1.1921249999999972</v>
      </c>
    </row>
    <row r="324" spans="1:14" x14ac:dyDescent="0.25">
      <c r="A324" s="5">
        <v>2021</v>
      </c>
      <c r="B324" s="6" t="s">
        <v>9294</v>
      </c>
      <c r="C324" s="7">
        <v>289</v>
      </c>
      <c r="D324" s="7">
        <v>7</v>
      </c>
      <c r="E324" s="14">
        <v>8.3339999999999996</v>
      </c>
      <c r="F324" s="14">
        <v>24.95</v>
      </c>
      <c r="G324" s="11">
        <v>33.409999999999997</v>
      </c>
      <c r="H324" s="11">
        <v>1.8</v>
      </c>
      <c r="I324" s="11" t="s">
        <v>14</v>
      </c>
      <c r="J324" s="11">
        <v>1.514</v>
      </c>
      <c r="K324" s="11">
        <v>1</v>
      </c>
      <c r="L324" s="11">
        <v>0.84799999999999998</v>
      </c>
      <c r="M324" s="11">
        <v>3</v>
      </c>
      <c r="N324" s="13">
        <v>1.1921249999999972</v>
      </c>
    </row>
    <row r="325" spans="1:14" x14ac:dyDescent="0.25">
      <c r="A325" s="5">
        <v>2021</v>
      </c>
      <c r="B325" s="6" t="s">
        <v>9294</v>
      </c>
      <c r="C325" s="7">
        <v>289</v>
      </c>
      <c r="D325" s="7">
        <v>8</v>
      </c>
      <c r="E325" s="14">
        <v>7.9969999999999999</v>
      </c>
      <c r="F325" s="14">
        <v>25.54</v>
      </c>
      <c r="G325" s="11">
        <v>31.21</v>
      </c>
      <c r="H325" s="11">
        <v>1.3</v>
      </c>
      <c r="I325" s="11" t="s">
        <v>14</v>
      </c>
      <c r="J325" s="11">
        <v>1.798</v>
      </c>
      <c r="K325" s="11">
        <v>1</v>
      </c>
      <c r="L325" s="11">
        <v>0.86799999999999999</v>
      </c>
      <c r="M325" s="11">
        <v>3</v>
      </c>
      <c r="N325" s="13">
        <v>1.1921249999999972</v>
      </c>
    </row>
    <row r="326" spans="1:14" x14ac:dyDescent="0.25">
      <c r="A326" s="5">
        <v>2021</v>
      </c>
      <c r="B326" s="6" t="s">
        <v>9294</v>
      </c>
      <c r="C326" s="7">
        <v>289</v>
      </c>
      <c r="D326" s="7">
        <v>9</v>
      </c>
      <c r="E326" s="14">
        <v>4.4359999999999999</v>
      </c>
      <c r="F326" s="14">
        <v>19.95</v>
      </c>
      <c r="G326" s="11">
        <v>28.79</v>
      </c>
      <c r="H326" s="11">
        <v>13</v>
      </c>
      <c r="I326" s="11" t="s">
        <v>13</v>
      </c>
      <c r="J326" s="11">
        <v>1.2569999999999999</v>
      </c>
      <c r="K326" s="11">
        <v>1</v>
      </c>
      <c r="L326" s="11">
        <v>0.87</v>
      </c>
      <c r="M326" s="11">
        <v>3</v>
      </c>
      <c r="N326" s="13">
        <v>1.1921249999999972</v>
      </c>
    </row>
    <row r="327" spans="1:14" x14ac:dyDescent="0.25">
      <c r="A327" s="5">
        <v>2021</v>
      </c>
      <c r="B327" s="6" t="s">
        <v>9294</v>
      </c>
      <c r="C327" s="7">
        <v>289</v>
      </c>
      <c r="D327" s="7">
        <v>10</v>
      </c>
      <c r="E327" s="14">
        <v>4.9009999999999998</v>
      </c>
      <c r="F327" s="14">
        <v>23.25</v>
      </c>
      <c r="G327" s="11">
        <v>35.450000000000003</v>
      </c>
      <c r="H327" s="11">
        <v>10.199999999999999</v>
      </c>
      <c r="I327" s="11" t="s">
        <v>16</v>
      </c>
      <c r="J327" s="11">
        <v>0.92500000000000004</v>
      </c>
      <c r="K327" s="11">
        <v>1</v>
      </c>
      <c r="L327" s="11">
        <v>0.316</v>
      </c>
      <c r="M327" s="11">
        <v>2</v>
      </c>
      <c r="N327" s="13">
        <v>1.1921249999999972</v>
      </c>
    </row>
    <row r="328" spans="1:14" x14ac:dyDescent="0.25">
      <c r="A328" s="5">
        <v>2021</v>
      </c>
      <c r="B328" s="6" t="s">
        <v>9294</v>
      </c>
      <c r="C328" s="7">
        <v>289</v>
      </c>
      <c r="D328" s="7">
        <v>11</v>
      </c>
      <c r="E328" s="14">
        <v>3.61</v>
      </c>
      <c r="F328" s="14">
        <v>18.29</v>
      </c>
      <c r="G328" s="11">
        <v>28.12</v>
      </c>
      <c r="H328" s="11">
        <v>6.9</v>
      </c>
      <c r="I328" s="11" t="s">
        <v>16</v>
      </c>
      <c r="J328" s="11">
        <v>0.68</v>
      </c>
      <c r="K328" s="11">
        <v>2</v>
      </c>
      <c r="L328" s="11">
        <v>0.55500000000000005</v>
      </c>
      <c r="M328" s="11">
        <v>2</v>
      </c>
      <c r="N328" s="13">
        <v>1.1921249999999972</v>
      </c>
    </row>
    <row r="329" spans="1:14" x14ac:dyDescent="0.25">
      <c r="A329" s="5">
        <v>2021</v>
      </c>
      <c r="B329" s="6" t="s">
        <v>9294</v>
      </c>
      <c r="C329" s="7">
        <v>289</v>
      </c>
      <c r="D329" s="7">
        <v>12</v>
      </c>
      <c r="E329" s="14">
        <v>11.585000000000001</v>
      </c>
      <c r="F329" s="14">
        <v>30.26</v>
      </c>
      <c r="G329" s="11">
        <v>38.950000000000003</v>
      </c>
      <c r="H329" s="11">
        <v>1.5</v>
      </c>
      <c r="I329" s="11" t="s">
        <v>14</v>
      </c>
      <c r="J329" s="11">
        <v>2.3519999999999999</v>
      </c>
      <c r="K329" s="11">
        <v>2</v>
      </c>
      <c r="L329" s="11">
        <v>1.258</v>
      </c>
      <c r="M329" s="11">
        <v>3</v>
      </c>
      <c r="N329" s="13">
        <v>1.1921249999999972</v>
      </c>
    </row>
    <row r="330" spans="1:14" x14ac:dyDescent="0.25">
      <c r="A330" s="5">
        <v>2021</v>
      </c>
      <c r="B330" s="6" t="s">
        <v>9294</v>
      </c>
      <c r="C330" s="7">
        <v>236</v>
      </c>
      <c r="D330" s="7">
        <v>1</v>
      </c>
      <c r="E330" s="14">
        <v>11.593999999999999</v>
      </c>
      <c r="F330" s="14">
        <v>33.56</v>
      </c>
      <c r="G330" s="11">
        <v>28.31</v>
      </c>
      <c r="H330" s="11">
        <v>7.6</v>
      </c>
      <c r="I330" s="11" t="s">
        <v>13</v>
      </c>
      <c r="J330" s="11">
        <v>2.97</v>
      </c>
      <c r="K330" s="11">
        <v>1</v>
      </c>
      <c r="L330" s="11">
        <v>1.921</v>
      </c>
      <c r="M330" s="11">
        <v>3</v>
      </c>
      <c r="N330" s="13">
        <v>1.1928359999999962</v>
      </c>
    </row>
    <row r="331" spans="1:14" x14ac:dyDescent="0.25">
      <c r="A331" s="5">
        <v>2021</v>
      </c>
      <c r="B331" s="6" t="s">
        <v>9294</v>
      </c>
      <c r="C331" s="7">
        <v>236</v>
      </c>
      <c r="D331" s="7">
        <v>2</v>
      </c>
      <c r="E331" s="14">
        <v>9.16</v>
      </c>
      <c r="F331" s="14">
        <v>26.35</v>
      </c>
      <c r="G331" s="11">
        <v>28.02</v>
      </c>
      <c r="H331" s="11">
        <v>2</v>
      </c>
      <c r="I331" s="11" t="s">
        <v>16</v>
      </c>
      <c r="J331" s="11">
        <v>1.6</v>
      </c>
      <c r="K331" s="11">
        <v>1</v>
      </c>
      <c r="L331" s="11">
        <v>1.62</v>
      </c>
      <c r="M331" s="11">
        <v>3</v>
      </c>
      <c r="N331" s="13">
        <v>1.1928359999999962</v>
      </c>
    </row>
    <row r="332" spans="1:14" x14ac:dyDescent="0.25">
      <c r="A332" s="5">
        <v>2021</v>
      </c>
      <c r="B332" s="6" t="s">
        <v>9294</v>
      </c>
      <c r="C332" s="7">
        <v>236</v>
      </c>
      <c r="D332" s="7">
        <v>3</v>
      </c>
      <c r="E332" s="14">
        <v>17.556000000000001</v>
      </c>
      <c r="F332" s="14">
        <v>36.64</v>
      </c>
      <c r="G332" s="11">
        <v>33.01</v>
      </c>
      <c r="H332" s="11">
        <v>0.8</v>
      </c>
      <c r="I332" s="11" t="s">
        <v>15</v>
      </c>
      <c r="J332" s="11">
        <v>2.7360000000000002</v>
      </c>
      <c r="K332" s="11">
        <v>1</v>
      </c>
      <c r="L332" s="11">
        <v>1.482</v>
      </c>
      <c r="M332" s="11">
        <v>2</v>
      </c>
      <c r="N332" s="13">
        <v>1.1928359999999962</v>
      </c>
    </row>
    <row r="333" spans="1:14" x14ac:dyDescent="0.25">
      <c r="A333" s="5">
        <v>2021</v>
      </c>
      <c r="B333" s="6" t="s">
        <v>9294</v>
      </c>
      <c r="C333" s="7">
        <v>236</v>
      </c>
      <c r="D333" s="7">
        <v>4</v>
      </c>
      <c r="E333" s="14">
        <v>34.927</v>
      </c>
      <c r="F333" s="14">
        <v>48.63</v>
      </c>
      <c r="G333" s="11">
        <v>37.39</v>
      </c>
      <c r="H333" s="11">
        <v>0.7</v>
      </c>
      <c r="I333" s="11" t="s">
        <v>14</v>
      </c>
      <c r="J333" s="11">
        <v>5.7880000000000003</v>
      </c>
      <c r="K333" s="11">
        <v>3</v>
      </c>
      <c r="L333" s="11">
        <v>3.9550000000000001</v>
      </c>
      <c r="M333" s="11">
        <v>4</v>
      </c>
      <c r="N333" s="13">
        <v>1.1928359999999962</v>
      </c>
    </row>
    <row r="334" spans="1:14" x14ac:dyDescent="0.25">
      <c r="A334" s="5">
        <v>2021</v>
      </c>
      <c r="B334" s="6" t="s">
        <v>9294</v>
      </c>
      <c r="C334" s="7">
        <v>236</v>
      </c>
      <c r="D334" s="7">
        <v>5</v>
      </c>
      <c r="E334" s="14">
        <v>12.86</v>
      </c>
      <c r="F334" s="14">
        <v>31.48</v>
      </c>
      <c r="G334" s="11">
        <v>28.02</v>
      </c>
      <c r="H334" s="11">
        <v>1.2</v>
      </c>
      <c r="I334" s="11" t="s">
        <v>14</v>
      </c>
      <c r="J334" s="11">
        <v>1.615</v>
      </c>
      <c r="K334" s="11">
        <v>1</v>
      </c>
      <c r="L334" s="11">
        <v>0.94799999999999995</v>
      </c>
      <c r="M334" s="11">
        <v>2</v>
      </c>
      <c r="N334" s="13">
        <v>1.1928359999999962</v>
      </c>
    </row>
    <row r="335" spans="1:14" x14ac:dyDescent="0.25">
      <c r="A335" s="5">
        <v>2021</v>
      </c>
      <c r="B335" s="6" t="s">
        <v>9294</v>
      </c>
      <c r="C335" s="7">
        <v>236</v>
      </c>
      <c r="D335" s="7">
        <v>6</v>
      </c>
      <c r="E335" s="14">
        <v>7.173</v>
      </c>
      <c r="F335" s="14">
        <v>30.92</v>
      </c>
      <c r="G335" s="11">
        <v>22.89</v>
      </c>
      <c r="H335" s="11">
        <v>3.4</v>
      </c>
      <c r="I335" s="11" t="s">
        <v>16</v>
      </c>
      <c r="J335" s="11">
        <v>1.333</v>
      </c>
      <c r="K335" s="11">
        <v>2</v>
      </c>
      <c r="L335" s="11">
        <v>0.88800000000000001</v>
      </c>
      <c r="M335" s="11">
        <v>3</v>
      </c>
      <c r="N335" s="13">
        <v>1.1928359999999962</v>
      </c>
    </row>
    <row r="336" spans="1:14" x14ac:dyDescent="0.25">
      <c r="A336" s="5">
        <v>2021</v>
      </c>
      <c r="B336" s="6" t="s">
        <v>9294</v>
      </c>
      <c r="C336" s="7">
        <v>236</v>
      </c>
      <c r="D336" s="7">
        <v>7</v>
      </c>
      <c r="E336" s="14">
        <v>5.4059999999999997</v>
      </c>
      <c r="F336" s="14">
        <v>21.49</v>
      </c>
      <c r="G336" s="11">
        <v>22.9</v>
      </c>
      <c r="H336" s="11">
        <v>13</v>
      </c>
      <c r="I336" s="11" t="s">
        <v>13</v>
      </c>
      <c r="J336" s="11">
        <v>1.7789999999999999</v>
      </c>
      <c r="K336" s="11">
        <v>1</v>
      </c>
      <c r="L336" s="11">
        <v>1.31</v>
      </c>
      <c r="M336" s="11">
        <v>2</v>
      </c>
      <c r="N336" s="13">
        <v>1.1928359999999962</v>
      </c>
    </row>
    <row r="337" spans="1:14" x14ac:dyDescent="0.25">
      <c r="A337" s="5">
        <v>2021</v>
      </c>
      <c r="B337" s="6" t="s">
        <v>9294</v>
      </c>
      <c r="C337" s="7">
        <v>236</v>
      </c>
      <c r="D337" s="7">
        <v>8</v>
      </c>
      <c r="E337" s="14">
        <v>15.319000000000001</v>
      </c>
      <c r="F337" s="14">
        <v>33.6</v>
      </c>
      <c r="G337" s="11">
        <v>38.81</v>
      </c>
      <c r="H337" s="11">
        <v>1.4</v>
      </c>
      <c r="I337" s="11" t="s">
        <v>14</v>
      </c>
      <c r="J337" s="11">
        <v>2.4460000000000002</v>
      </c>
      <c r="K337" s="11">
        <v>1</v>
      </c>
      <c r="L337" s="11">
        <v>1.552</v>
      </c>
      <c r="M337" s="11">
        <v>2</v>
      </c>
      <c r="N337" s="13">
        <v>1.1928359999999962</v>
      </c>
    </row>
    <row r="338" spans="1:14" x14ac:dyDescent="0.25">
      <c r="A338" s="5">
        <v>2021</v>
      </c>
      <c r="B338" s="6" t="s">
        <v>9294</v>
      </c>
      <c r="C338" s="7">
        <v>236</v>
      </c>
      <c r="D338" s="7">
        <v>9</v>
      </c>
      <c r="E338" s="14">
        <v>6.4080000000000004</v>
      </c>
      <c r="F338" s="14">
        <v>23.77</v>
      </c>
      <c r="G338" s="11">
        <v>22.28</v>
      </c>
      <c r="H338" s="11">
        <v>13</v>
      </c>
      <c r="I338" s="11" t="s">
        <v>13</v>
      </c>
      <c r="J338" s="11">
        <v>1.6890000000000001</v>
      </c>
      <c r="K338" s="11">
        <v>2</v>
      </c>
      <c r="L338" s="11">
        <v>1.232</v>
      </c>
      <c r="M338" s="11">
        <v>2</v>
      </c>
      <c r="N338" s="13">
        <v>1.1928359999999962</v>
      </c>
    </row>
    <row r="339" spans="1:14" x14ac:dyDescent="0.25">
      <c r="A339" s="5">
        <v>2021</v>
      </c>
      <c r="B339" s="6" t="s">
        <v>9294</v>
      </c>
      <c r="C339" s="7">
        <v>236</v>
      </c>
      <c r="D339" s="7">
        <v>10</v>
      </c>
      <c r="E339" s="14">
        <v>13.672000000000001</v>
      </c>
      <c r="F339" s="14">
        <v>32.44</v>
      </c>
      <c r="G339" s="11">
        <v>26.67</v>
      </c>
      <c r="H339" s="11">
        <v>13</v>
      </c>
      <c r="I339" s="11" t="s">
        <v>13</v>
      </c>
      <c r="J339" s="11">
        <v>4.5279999999999996</v>
      </c>
      <c r="K339" s="11">
        <v>4</v>
      </c>
      <c r="L339" s="11">
        <v>3.7890000000000001</v>
      </c>
      <c r="M339" s="11">
        <v>2</v>
      </c>
      <c r="N339" s="13">
        <v>1.1928359999999962</v>
      </c>
    </row>
    <row r="340" spans="1:14" x14ac:dyDescent="0.25">
      <c r="A340" s="5">
        <v>2021</v>
      </c>
      <c r="B340" s="6" t="s">
        <v>9294</v>
      </c>
      <c r="C340" s="7">
        <v>236</v>
      </c>
      <c r="D340" s="7">
        <v>11</v>
      </c>
      <c r="E340" s="14">
        <v>18.814</v>
      </c>
      <c r="F340" s="14">
        <v>36.9</v>
      </c>
      <c r="G340" s="11">
        <v>34.86</v>
      </c>
      <c r="H340" s="11">
        <v>0.8</v>
      </c>
      <c r="I340" s="11" t="s">
        <v>15</v>
      </c>
      <c r="J340" s="11">
        <v>2.9990000000000001</v>
      </c>
      <c r="K340" s="11">
        <v>1</v>
      </c>
      <c r="L340" s="11">
        <v>1.621</v>
      </c>
      <c r="M340" s="11">
        <v>3</v>
      </c>
      <c r="N340" s="13">
        <v>1.1928359999999962</v>
      </c>
    </row>
    <row r="341" spans="1:14" x14ac:dyDescent="0.25">
      <c r="A341" s="5">
        <v>2021</v>
      </c>
      <c r="B341" s="6" t="s">
        <v>9294</v>
      </c>
      <c r="C341" s="7">
        <v>236</v>
      </c>
      <c r="D341" s="7">
        <v>12</v>
      </c>
      <c r="E341" s="14">
        <v>18.879000000000001</v>
      </c>
      <c r="F341" s="14">
        <v>37.31</v>
      </c>
      <c r="G341" s="11">
        <v>32.26</v>
      </c>
      <c r="H341" s="11">
        <v>0.6</v>
      </c>
      <c r="I341" s="11" t="s">
        <v>15</v>
      </c>
      <c r="J341" s="11">
        <v>2.7330000000000001</v>
      </c>
      <c r="K341" s="11">
        <v>1</v>
      </c>
      <c r="L341" s="11">
        <v>1.6379999999999999</v>
      </c>
      <c r="M341" s="11">
        <v>4</v>
      </c>
      <c r="N341" s="13">
        <v>1.1928359999999962</v>
      </c>
    </row>
    <row r="342" spans="1:14" x14ac:dyDescent="0.25">
      <c r="A342" s="5">
        <v>2021</v>
      </c>
      <c r="B342" s="6" t="s">
        <v>9294</v>
      </c>
      <c r="C342" s="7">
        <v>290</v>
      </c>
      <c r="D342" s="7">
        <v>1</v>
      </c>
      <c r="E342" s="14">
        <v>21.49</v>
      </c>
      <c r="F342" s="7">
        <v>33.51</v>
      </c>
      <c r="G342" s="7">
        <v>55.9</v>
      </c>
      <c r="H342" s="7">
        <v>0.8</v>
      </c>
      <c r="I342" s="7" t="s">
        <v>14</v>
      </c>
      <c r="J342" s="7">
        <v>3.1880000000000002</v>
      </c>
      <c r="K342" s="7">
        <v>1</v>
      </c>
      <c r="L342" s="7">
        <v>0.81100000000000005</v>
      </c>
      <c r="M342" s="7">
        <v>4</v>
      </c>
      <c r="N342" s="13">
        <v>1.1921669999999978</v>
      </c>
    </row>
    <row r="343" spans="1:14" x14ac:dyDescent="0.25">
      <c r="A343" s="5">
        <v>2021</v>
      </c>
      <c r="B343" s="6" t="s">
        <v>9294</v>
      </c>
      <c r="C343" s="7">
        <v>290</v>
      </c>
      <c r="D343" s="7">
        <v>2</v>
      </c>
      <c r="E343" s="14">
        <v>40.22</v>
      </c>
      <c r="F343" s="7">
        <v>41.38</v>
      </c>
      <c r="G343" s="7">
        <v>58.02</v>
      </c>
      <c r="H343" s="7">
        <v>1.1000000000000001</v>
      </c>
      <c r="I343" s="7" t="s">
        <v>15</v>
      </c>
      <c r="J343" s="7">
        <v>6.52</v>
      </c>
      <c r="K343" s="7">
        <v>3</v>
      </c>
      <c r="L343" s="7">
        <v>2.93</v>
      </c>
      <c r="M343" s="7">
        <v>3</v>
      </c>
      <c r="N343" s="13">
        <v>1.1921669999999978</v>
      </c>
    </row>
    <row r="344" spans="1:14" x14ac:dyDescent="0.25">
      <c r="A344" s="5">
        <v>2021</v>
      </c>
      <c r="B344" s="6" t="s">
        <v>9294</v>
      </c>
      <c r="C344" s="7">
        <v>290</v>
      </c>
      <c r="D344" s="7">
        <v>3</v>
      </c>
      <c r="E344" s="14">
        <v>25.13</v>
      </c>
      <c r="F344" s="7">
        <v>33.770000000000003</v>
      </c>
      <c r="G344" s="7">
        <v>60.93</v>
      </c>
      <c r="H344" s="7">
        <v>0.3</v>
      </c>
      <c r="I344" s="7" t="s">
        <v>15</v>
      </c>
      <c r="J344" s="7">
        <v>3.9140000000000001</v>
      </c>
      <c r="K344" s="7">
        <v>1</v>
      </c>
      <c r="L344" s="7">
        <v>0.747</v>
      </c>
      <c r="M344" s="7">
        <v>4</v>
      </c>
      <c r="N344" s="13">
        <v>1.1921669999999978</v>
      </c>
    </row>
    <row r="345" spans="1:14" x14ac:dyDescent="0.25">
      <c r="A345" s="5">
        <v>2021</v>
      </c>
      <c r="B345" s="6" t="s">
        <v>9294</v>
      </c>
      <c r="C345" s="7">
        <v>290</v>
      </c>
      <c r="D345" s="7">
        <v>4</v>
      </c>
      <c r="E345" s="14">
        <v>26.87</v>
      </c>
      <c r="F345" s="7">
        <v>36</v>
      </c>
      <c r="G345" s="7">
        <v>5.96</v>
      </c>
      <c r="H345" s="7">
        <v>1.1000000000000001</v>
      </c>
      <c r="I345" s="7" t="s">
        <v>15</v>
      </c>
      <c r="J345" s="7">
        <v>4.13</v>
      </c>
      <c r="K345" s="7">
        <v>1</v>
      </c>
      <c r="L345" s="7">
        <v>0.96</v>
      </c>
      <c r="M345" s="7">
        <v>3</v>
      </c>
      <c r="N345" s="13">
        <v>1.1921669999999978</v>
      </c>
    </row>
    <row r="346" spans="1:14" x14ac:dyDescent="0.25">
      <c r="A346" s="5">
        <v>2021</v>
      </c>
      <c r="B346" s="6" t="s">
        <v>9294</v>
      </c>
      <c r="C346" s="7">
        <v>290</v>
      </c>
      <c r="D346" s="7">
        <v>5</v>
      </c>
      <c r="E346" s="14">
        <v>16.170000000000002</v>
      </c>
      <c r="F346" s="7">
        <v>30.88</v>
      </c>
      <c r="G346" s="7">
        <v>47.21</v>
      </c>
      <c r="H346" s="7">
        <v>1.6</v>
      </c>
      <c r="I346" s="7" t="s">
        <v>14</v>
      </c>
      <c r="J346" s="7">
        <v>2.4369999999999998</v>
      </c>
      <c r="K346" s="7">
        <v>1</v>
      </c>
      <c r="L346" s="7">
        <v>0.7</v>
      </c>
      <c r="M346" s="7">
        <v>2</v>
      </c>
      <c r="N346" s="13">
        <v>1.1921669999999978</v>
      </c>
    </row>
    <row r="347" spans="1:14" x14ac:dyDescent="0.25">
      <c r="A347" s="5">
        <v>2021</v>
      </c>
      <c r="B347" s="6" t="s">
        <v>9294</v>
      </c>
      <c r="C347" s="7">
        <v>290</v>
      </c>
      <c r="D347" s="7">
        <v>6</v>
      </c>
      <c r="E347" s="14">
        <v>15.62</v>
      </c>
      <c r="F347" s="7">
        <v>30.84</v>
      </c>
      <c r="G347" s="7">
        <v>48.22</v>
      </c>
      <c r="H347" s="7">
        <v>2.4</v>
      </c>
      <c r="I347" s="7" t="s">
        <v>16</v>
      </c>
      <c r="J347" s="7">
        <v>2.3460000000000001</v>
      </c>
      <c r="K347" s="7">
        <v>1</v>
      </c>
      <c r="L347" s="7">
        <v>0.84099999999999997</v>
      </c>
      <c r="M347" s="7">
        <v>4</v>
      </c>
      <c r="N347" s="13">
        <v>1.1921669999999978</v>
      </c>
    </row>
    <row r="348" spans="1:14" x14ac:dyDescent="0.25">
      <c r="A348" s="5">
        <v>2021</v>
      </c>
      <c r="B348" s="6" t="s">
        <v>9294</v>
      </c>
      <c r="C348" s="7">
        <v>290</v>
      </c>
      <c r="D348" s="7">
        <v>7</v>
      </c>
      <c r="E348" s="14">
        <v>10.598000000000001</v>
      </c>
      <c r="F348" s="7">
        <v>26.79</v>
      </c>
      <c r="G348" s="7">
        <v>50.48</v>
      </c>
      <c r="H348" s="7">
        <v>8.3000000000000007</v>
      </c>
      <c r="I348" s="7" t="s">
        <v>16</v>
      </c>
      <c r="J348" s="7">
        <v>1.829</v>
      </c>
      <c r="K348" s="7">
        <v>1</v>
      </c>
      <c r="L348" s="7">
        <v>0.56999999999999995</v>
      </c>
      <c r="M348" s="7">
        <v>3</v>
      </c>
      <c r="N348" s="13">
        <v>1.1921669999999978</v>
      </c>
    </row>
    <row r="349" spans="1:14" x14ac:dyDescent="0.25">
      <c r="A349" s="5">
        <v>2021</v>
      </c>
      <c r="B349" s="6" t="s">
        <v>9294</v>
      </c>
      <c r="C349" s="7">
        <v>290</v>
      </c>
      <c r="D349" s="7">
        <v>8</v>
      </c>
      <c r="E349" s="14">
        <v>8.9600000000000009</v>
      </c>
      <c r="F349" s="7">
        <v>23.72</v>
      </c>
      <c r="G349" s="7">
        <v>42.74</v>
      </c>
      <c r="H349" s="7">
        <v>10.199999999999999</v>
      </c>
      <c r="I349" s="7" t="s">
        <v>16</v>
      </c>
      <c r="J349" s="7">
        <v>1.589</v>
      </c>
      <c r="K349" s="7">
        <v>1</v>
      </c>
      <c r="L349" s="7">
        <v>0.57999999999999996</v>
      </c>
      <c r="M349" s="7">
        <v>2</v>
      </c>
      <c r="N349" s="13">
        <v>1.1921669999999978</v>
      </c>
    </row>
    <row r="350" spans="1:14" x14ac:dyDescent="0.25">
      <c r="A350" s="5">
        <v>2021</v>
      </c>
      <c r="B350" s="6" t="s">
        <v>9294</v>
      </c>
      <c r="C350" s="7">
        <v>290</v>
      </c>
      <c r="D350" s="7">
        <v>9</v>
      </c>
      <c r="E350" s="14">
        <v>21.713999999999999</v>
      </c>
      <c r="F350" s="7">
        <v>33.1</v>
      </c>
      <c r="G350" s="7">
        <v>51.56</v>
      </c>
      <c r="H350" s="7">
        <v>0.9</v>
      </c>
      <c r="I350" s="7" t="s">
        <v>15</v>
      </c>
      <c r="J350" s="7">
        <v>2.875</v>
      </c>
      <c r="K350" s="7">
        <v>2</v>
      </c>
      <c r="L350" s="7">
        <v>0.96599999999999997</v>
      </c>
      <c r="M350" s="7">
        <v>3</v>
      </c>
      <c r="N350" s="13">
        <v>1.1921669999999978</v>
      </c>
    </row>
    <row r="351" spans="1:14" x14ac:dyDescent="0.25">
      <c r="A351" s="5">
        <v>2021</v>
      </c>
      <c r="B351" s="6" t="s">
        <v>9294</v>
      </c>
      <c r="C351" s="7">
        <v>290</v>
      </c>
      <c r="D351" s="7">
        <v>10</v>
      </c>
      <c r="E351" s="14">
        <v>25.954999999999998</v>
      </c>
      <c r="F351" s="7">
        <v>35.549999999999997</v>
      </c>
      <c r="G351" s="7">
        <v>58.44</v>
      </c>
      <c r="H351" s="7">
        <v>0.9</v>
      </c>
      <c r="I351" s="7" t="s">
        <v>15</v>
      </c>
      <c r="J351" s="7">
        <v>3.64</v>
      </c>
      <c r="K351" s="7">
        <v>1</v>
      </c>
      <c r="L351" s="7">
        <v>0.68</v>
      </c>
      <c r="M351" s="7">
        <v>4</v>
      </c>
      <c r="N351" s="13">
        <v>1.1921669999999978</v>
      </c>
    </row>
    <row r="352" spans="1:14" x14ac:dyDescent="0.25">
      <c r="A352" s="5">
        <v>2021</v>
      </c>
      <c r="B352" s="6" t="s">
        <v>11012</v>
      </c>
      <c r="C352" s="7">
        <v>305</v>
      </c>
      <c r="D352" s="7">
        <v>1</v>
      </c>
      <c r="E352" s="14">
        <v>15.164999999999999</v>
      </c>
      <c r="F352" s="14">
        <v>33.57</v>
      </c>
      <c r="G352" s="14">
        <v>30.77</v>
      </c>
      <c r="H352" s="14">
        <v>1.8</v>
      </c>
      <c r="I352" s="14" t="s">
        <v>14</v>
      </c>
      <c r="J352" s="14">
        <v>2.2629999999999999</v>
      </c>
      <c r="K352" s="14">
        <v>1</v>
      </c>
      <c r="L352" s="14">
        <v>1.3640000000000001</v>
      </c>
      <c r="M352" s="14">
        <v>2</v>
      </c>
      <c r="N352" s="13">
        <v>1.6000000000033765E-3</v>
      </c>
    </row>
    <row r="353" spans="1:14" x14ac:dyDescent="0.25">
      <c r="A353" s="5">
        <v>2021</v>
      </c>
      <c r="B353" s="6" t="s">
        <v>11012</v>
      </c>
      <c r="C353" s="7">
        <v>305</v>
      </c>
      <c r="D353" s="7">
        <v>2</v>
      </c>
      <c r="E353" s="14">
        <v>12.555</v>
      </c>
      <c r="F353" s="14">
        <v>32.200000000000003</v>
      </c>
      <c r="G353" s="14">
        <v>229.7</v>
      </c>
      <c r="H353" s="14">
        <v>5.4</v>
      </c>
      <c r="I353" s="14" t="s">
        <v>16</v>
      </c>
      <c r="J353" s="14">
        <v>2.2309999999999999</v>
      </c>
      <c r="K353" s="14">
        <v>2</v>
      </c>
      <c r="L353" s="14">
        <v>1.667</v>
      </c>
      <c r="M353" s="14">
        <v>2</v>
      </c>
      <c r="N353" s="13">
        <v>1.6000000000033765E-3</v>
      </c>
    </row>
    <row r="354" spans="1:14" x14ac:dyDescent="0.25">
      <c r="A354" s="5">
        <v>2021</v>
      </c>
      <c r="B354" s="6" t="s">
        <v>11012</v>
      </c>
      <c r="C354" s="7">
        <v>305</v>
      </c>
      <c r="D354" s="7">
        <v>3</v>
      </c>
      <c r="E354" s="14">
        <v>13.443</v>
      </c>
      <c r="F354" s="14">
        <v>30.98</v>
      </c>
      <c r="G354" s="14">
        <v>28.32</v>
      </c>
      <c r="H354" s="14">
        <v>0.9</v>
      </c>
      <c r="I354" s="14" t="s">
        <v>14</v>
      </c>
      <c r="J354" s="14">
        <v>1.9670000000000001</v>
      </c>
      <c r="K354" s="14">
        <v>1</v>
      </c>
      <c r="L354" s="14">
        <v>1.96</v>
      </c>
      <c r="M354" s="14">
        <v>2</v>
      </c>
      <c r="N354" s="13">
        <v>1.6000000000033765E-3</v>
      </c>
    </row>
    <row r="355" spans="1:14" x14ac:dyDescent="0.25">
      <c r="A355" s="5">
        <v>2021</v>
      </c>
      <c r="B355" s="6" t="s">
        <v>11012</v>
      </c>
      <c r="C355" s="7">
        <v>305</v>
      </c>
      <c r="D355" s="7">
        <v>4</v>
      </c>
      <c r="E355" s="14">
        <v>18.994</v>
      </c>
      <c r="F355" s="14">
        <v>36.520000000000003</v>
      </c>
      <c r="G355" s="14">
        <v>31.48</v>
      </c>
      <c r="H355" s="14">
        <v>2.1</v>
      </c>
      <c r="I355" s="14" t="s">
        <v>16</v>
      </c>
      <c r="J355" s="14">
        <v>2.8140000000000001</v>
      </c>
      <c r="K355" s="14">
        <v>2</v>
      </c>
      <c r="L355" s="14">
        <v>1.8460000000000001</v>
      </c>
      <c r="M355" s="14">
        <v>3</v>
      </c>
      <c r="N355" s="13">
        <v>1.6000000000033765E-3</v>
      </c>
    </row>
    <row r="356" spans="1:14" x14ac:dyDescent="0.25">
      <c r="A356" s="5">
        <v>2021</v>
      </c>
      <c r="B356" s="6" t="s">
        <v>11012</v>
      </c>
      <c r="C356" s="7">
        <v>305</v>
      </c>
      <c r="D356" s="7">
        <v>5</v>
      </c>
      <c r="E356" s="14">
        <v>15.255000000000001</v>
      </c>
      <c r="F356" s="14">
        <v>35.89</v>
      </c>
      <c r="G356" s="14">
        <v>29.11</v>
      </c>
      <c r="H356" s="14">
        <v>2.6</v>
      </c>
      <c r="I356" s="14" t="s">
        <v>16</v>
      </c>
      <c r="J356" s="14">
        <v>2.149</v>
      </c>
      <c r="K356" s="14">
        <v>2</v>
      </c>
      <c r="L356" s="14">
        <v>1.5720000000000001</v>
      </c>
      <c r="M356" s="14">
        <v>3</v>
      </c>
      <c r="N356" s="13">
        <v>1.6000000000033765E-3</v>
      </c>
    </row>
    <row r="357" spans="1:14" x14ac:dyDescent="0.25">
      <c r="A357" s="5">
        <v>2021</v>
      </c>
      <c r="B357" s="6" t="s">
        <v>11012</v>
      </c>
      <c r="C357" s="7">
        <v>305</v>
      </c>
      <c r="D357" s="7">
        <v>6</v>
      </c>
      <c r="E357" s="14">
        <v>11.579000000000001</v>
      </c>
      <c r="F357" s="14">
        <v>29.69</v>
      </c>
      <c r="G357" s="14">
        <v>31.84</v>
      </c>
      <c r="H357" s="14">
        <v>1.2</v>
      </c>
      <c r="I357" s="14" t="s">
        <v>14</v>
      </c>
      <c r="J357" s="14">
        <v>1.869</v>
      </c>
      <c r="K357" s="14">
        <v>1</v>
      </c>
      <c r="L357" s="14">
        <v>1.82</v>
      </c>
      <c r="M357" s="14">
        <v>2</v>
      </c>
      <c r="N357" s="13">
        <v>1.6000000000033765E-3</v>
      </c>
    </row>
    <row r="358" spans="1:14" x14ac:dyDescent="0.25">
      <c r="A358" s="5">
        <v>2021</v>
      </c>
      <c r="B358" s="6" t="s">
        <v>11012</v>
      </c>
      <c r="C358" s="7">
        <v>305</v>
      </c>
      <c r="D358" s="7">
        <v>7</v>
      </c>
      <c r="E358" s="14">
        <v>10.928000000000001</v>
      </c>
      <c r="F358" s="14">
        <v>29.29</v>
      </c>
      <c r="G358" s="14">
        <v>29.7</v>
      </c>
      <c r="H358" s="14">
        <v>4.8</v>
      </c>
      <c r="I358" s="14" t="s">
        <v>13</v>
      </c>
      <c r="J358" s="14">
        <v>1.8</v>
      </c>
      <c r="K358" s="14">
        <v>1</v>
      </c>
      <c r="L358" s="14">
        <v>1.1639999999999999</v>
      </c>
      <c r="M358" s="14">
        <v>2</v>
      </c>
      <c r="N358" s="13">
        <v>1.6000000000033765E-3</v>
      </c>
    </row>
    <row r="359" spans="1:14" x14ac:dyDescent="0.25">
      <c r="A359" s="5">
        <v>2021</v>
      </c>
      <c r="B359" s="6" t="s">
        <v>11012</v>
      </c>
      <c r="C359" s="7">
        <v>305</v>
      </c>
      <c r="D359" s="7">
        <v>8</v>
      </c>
      <c r="E359" s="14">
        <v>10.47</v>
      </c>
      <c r="F359" s="14">
        <v>27.76</v>
      </c>
      <c r="G359" s="14">
        <v>30.48</v>
      </c>
      <c r="H359" s="14">
        <v>11.6</v>
      </c>
      <c r="I359" s="14" t="s">
        <v>13</v>
      </c>
      <c r="J359" s="14">
        <v>2.87</v>
      </c>
      <c r="K359" s="14">
        <v>1</v>
      </c>
      <c r="L359" s="14">
        <v>1.4610000000000001</v>
      </c>
      <c r="M359" s="14">
        <v>3</v>
      </c>
      <c r="N359" s="13">
        <v>1.6000000000033765E-3</v>
      </c>
    </row>
    <row r="360" spans="1:14" x14ac:dyDescent="0.25">
      <c r="A360" s="5">
        <v>2021</v>
      </c>
      <c r="B360" s="6" t="s">
        <v>11012</v>
      </c>
      <c r="C360" s="7">
        <v>305</v>
      </c>
      <c r="D360" s="7">
        <v>9</v>
      </c>
      <c r="E360" s="14">
        <v>12.358000000000001</v>
      </c>
      <c r="F360" s="14">
        <v>29.78</v>
      </c>
      <c r="G360" s="14">
        <v>30.71</v>
      </c>
      <c r="H360" s="14">
        <v>0.4</v>
      </c>
      <c r="I360" s="14" t="s">
        <v>15</v>
      </c>
      <c r="J360" s="14">
        <v>1.774</v>
      </c>
      <c r="K360" s="14">
        <v>1</v>
      </c>
      <c r="L360" s="14">
        <v>1.98</v>
      </c>
      <c r="M360" s="14">
        <v>3</v>
      </c>
      <c r="N360" s="13">
        <v>1.6000000000033765E-3</v>
      </c>
    </row>
    <row r="361" spans="1:14" x14ac:dyDescent="0.25">
      <c r="A361" s="5">
        <v>2021</v>
      </c>
      <c r="B361" s="6" t="s">
        <v>11012</v>
      </c>
      <c r="C361" s="7">
        <v>305</v>
      </c>
      <c r="D361" s="7">
        <v>10</v>
      </c>
      <c r="E361" s="14">
        <v>14.686</v>
      </c>
      <c r="F361" s="14">
        <v>35.1</v>
      </c>
      <c r="G361" s="14">
        <v>29.39</v>
      </c>
      <c r="H361" s="14">
        <v>3.3</v>
      </c>
      <c r="I361" s="14" t="s">
        <v>16</v>
      </c>
      <c r="J361" s="14">
        <v>2.2799999999999998</v>
      </c>
      <c r="K361" s="14">
        <v>2</v>
      </c>
      <c r="L361" s="14">
        <v>1.643</v>
      </c>
      <c r="M361" s="14">
        <v>3</v>
      </c>
      <c r="N361" s="13">
        <v>1.6000000000033765E-3</v>
      </c>
    </row>
    <row r="362" spans="1:14" x14ac:dyDescent="0.25">
      <c r="A362" s="5">
        <v>2021</v>
      </c>
      <c r="B362" s="6" t="s">
        <v>11012</v>
      </c>
      <c r="C362" s="7">
        <v>305</v>
      </c>
      <c r="D362" s="7">
        <v>11</v>
      </c>
      <c r="E362" s="14">
        <v>6.319</v>
      </c>
      <c r="F362" s="14">
        <v>23.2</v>
      </c>
      <c r="G362" s="14">
        <v>24.63</v>
      </c>
      <c r="H362" s="14">
        <v>12.8</v>
      </c>
      <c r="I362" s="14" t="s">
        <v>13</v>
      </c>
      <c r="J362" s="14">
        <v>1.3560000000000001</v>
      </c>
      <c r="K362" s="14">
        <v>1</v>
      </c>
      <c r="L362" s="14">
        <v>0.95499999999999996</v>
      </c>
      <c r="M362" s="14">
        <v>2</v>
      </c>
      <c r="N362" s="13">
        <v>1.6000000000033765E-3</v>
      </c>
    </row>
    <row r="363" spans="1:14" x14ac:dyDescent="0.25">
      <c r="A363" s="5">
        <v>2021</v>
      </c>
      <c r="B363" s="6" t="s">
        <v>11012</v>
      </c>
      <c r="C363" s="7">
        <v>305</v>
      </c>
      <c r="D363" s="7">
        <v>12</v>
      </c>
      <c r="E363" s="14">
        <v>10.092000000000001</v>
      </c>
      <c r="F363" s="14">
        <v>25.3</v>
      </c>
      <c r="G363" s="14">
        <v>31.8</v>
      </c>
      <c r="H363" s="14">
        <v>12.9</v>
      </c>
      <c r="I363" s="14" t="s">
        <v>13</v>
      </c>
      <c r="J363" s="14">
        <v>2.258</v>
      </c>
      <c r="K363" s="14">
        <v>2</v>
      </c>
      <c r="L363" s="14">
        <v>1.6890000000000001</v>
      </c>
      <c r="M363" s="14">
        <v>2</v>
      </c>
      <c r="N363" s="13">
        <v>1.6000000000033765E-3</v>
      </c>
    </row>
    <row r="364" spans="1:14" x14ac:dyDescent="0.25">
      <c r="A364" s="5">
        <v>2021</v>
      </c>
      <c r="B364" s="6" t="s">
        <v>11012</v>
      </c>
      <c r="C364" s="7">
        <v>306</v>
      </c>
      <c r="D364" s="7">
        <v>1</v>
      </c>
      <c r="E364" s="14">
        <v>22.06</v>
      </c>
      <c r="F364" s="14">
        <v>43.35</v>
      </c>
      <c r="G364" s="14">
        <v>34.619999999999997</v>
      </c>
      <c r="H364" s="14">
        <v>5</v>
      </c>
      <c r="I364" s="14" t="s">
        <v>16</v>
      </c>
      <c r="J364" s="14">
        <v>4.4980000000000002</v>
      </c>
      <c r="K364" s="14">
        <v>2</v>
      </c>
      <c r="L364" s="14">
        <v>3.1909999999999998</v>
      </c>
      <c r="M364" s="14">
        <v>2</v>
      </c>
      <c r="N364" s="13">
        <v>1.3500000000021828E-3</v>
      </c>
    </row>
    <row r="365" spans="1:14" x14ac:dyDescent="0.25">
      <c r="A365" s="5">
        <v>2021</v>
      </c>
      <c r="B365" s="6" t="s">
        <v>11012</v>
      </c>
      <c r="C365" s="7">
        <v>306</v>
      </c>
      <c r="D365" s="7">
        <v>2</v>
      </c>
      <c r="E365" s="14">
        <v>24.613</v>
      </c>
      <c r="F365" s="14">
        <v>40</v>
      </c>
      <c r="G365" s="14">
        <v>37.76</v>
      </c>
      <c r="H365" s="14">
        <v>2.2999999999999998</v>
      </c>
      <c r="I365" s="14" t="s">
        <v>14</v>
      </c>
      <c r="J365" s="14">
        <v>3.875</v>
      </c>
      <c r="K365" s="14">
        <v>1</v>
      </c>
      <c r="L365" s="14">
        <v>1.883</v>
      </c>
      <c r="M365" s="14">
        <v>3</v>
      </c>
      <c r="N365" s="13">
        <v>1.3500000000021828E-3</v>
      </c>
    </row>
    <row r="366" spans="1:14" x14ac:dyDescent="0.25">
      <c r="A366" s="5">
        <v>2021</v>
      </c>
      <c r="B366" s="6" t="s">
        <v>11012</v>
      </c>
      <c r="C366" s="7">
        <v>306</v>
      </c>
      <c r="D366" s="7">
        <v>3</v>
      </c>
      <c r="E366" s="14">
        <v>15.291</v>
      </c>
      <c r="F366" s="14">
        <v>30.68</v>
      </c>
      <c r="G366" s="14">
        <v>32.28</v>
      </c>
      <c r="H366" s="14">
        <v>13</v>
      </c>
      <c r="I366" s="14" t="s">
        <v>13</v>
      </c>
      <c r="J366" s="14">
        <v>3.7709999999999999</v>
      </c>
      <c r="K366" s="14">
        <v>4</v>
      </c>
      <c r="L366" s="14">
        <v>2.88</v>
      </c>
      <c r="M366" s="14">
        <v>2</v>
      </c>
      <c r="N366" s="13">
        <v>1.3500000000021828E-3</v>
      </c>
    </row>
    <row r="367" spans="1:14" x14ac:dyDescent="0.25">
      <c r="A367" s="5">
        <v>2021</v>
      </c>
      <c r="B367" s="6" t="s">
        <v>11012</v>
      </c>
      <c r="C367" s="7">
        <v>306</v>
      </c>
      <c r="D367" s="7">
        <v>4</v>
      </c>
      <c r="E367" s="14">
        <v>23.241</v>
      </c>
      <c r="F367" s="14">
        <v>36.130000000000003</v>
      </c>
      <c r="G367" s="14">
        <v>41.34</v>
      </c>
      <c r="H367" s="14">
        <v>3.1</v>
      </c>
      <c r="I367" s="14" t="s">
        <v>14</v>
      </c>
      <c r="J367" s="14">
        <v>3.77</v>
      </c>
      <c r="K367" s="14">
        <v>2</v>
      </c>
      <c r="L367" s="14">
        <v>2.78</v>
      </c>
      <c r="M367" s="14">
        <v>3</v>
      </c>
      <c r="N367" s="13">
        <v>1.3500000000021828E-3</v>
      </c>
    </row>
    <row r="368" spans="1:14" x14ac:dyDescent="0.25">
      <c r="A368" s="5">
        <v>2021</v>
      </c>
      <c r="B368" s="6" t="s">
        <v>11012</v>
      </c>
      <c r="C368" s="7">
        <v>306</v>
      </c>
      <c r="D368" s="7">
        <v>5</v>
      </c>
      <c r="E368" s="14">
        <v>12.869</v>
      </c>
      <c r="F368" s="14">
        <v>32.5</v>
      </c>
      <c r="G368" s="14">
        <v>26.37</v>
      </c>
      <c r="H368" s="14">
        <v>13</v>
      </c>
      <c r="I368" s="14" t="s">
        <v>13</v>
      </c>
      <c r="J368" s="14">
        <v>3.12</v>
      </c>
      <c r="K368" s="14">
        <v>3</v>
      </c>
      <c r="L368" s="14">
        <v>2.3519999999999999</v>
      </c>
      <c r="M368" s="14">
        <v>4</v>
      </c>
      <c r="N368" s="13">
        <v>1.3500000000021828E-3</v>
      </c>
    </row>
    <row r="369" spans="1:14" x14ac:dyDescent="0.25">
      <c r="A369" s="5">
        <v>2021</v>
      </c>
      <c r="B369" s="6" t="s">
        <v>11012</v>
      </c>
      <c r="C369" s="7">
        <v>306</v>
      </c>
      <c r="D369" s="7">
        <v>6</v>
      </c>
      <c r="E369" s="14">
        <v>34.15</v>
      </c>
      <c r="F369" s="14">
        <v>47.23</v>
      </c>
      <c r="G369" s="14">
        <v>37.97</v>
      </c>
      <c r="H369" s="14">
        <v>5.6</v>
      </c>
      <c r="I369" s="14" t="s">
        <v>16</v>
      </c>
      <c r="J369" s="14">
        <v>7.141</v>
      </c>
      <c r="K369" s="14">
        <v>4</v>
      </c>
      <c r="L369" s="14">
        <v>5.2720000000000002</v>
      </c>
      <c r="M369" s="14">
        <v>2</v>
      </c>
      <c r="N369" s="13">
        <v>1.3500000000021828E-3</v>
      </c>
    </row>
    <row r="370" spans="1:14" x14ac:dyDescent="0.25">
      <c r="A370" s="5">
        <v>2021</v>
      </c>
      <c r="B370" s="6" t="s">
        <v>11012</v>
      </c>
      <c r="C370" s="7">
        <v>306</v>
      </c>
      <c r="D370" s="7">
        <v>7</v>
      </c>
      <c r="E370" s="14">
        <v>18.5</v>
      </c>
      <c r="F370" s="14">
        <v>36.92</v>
      </c>
      <c r="G370" s="14">
        <v>31.55</v>
      </c>
      <c r="H370" s="14">
        <v>5.6</v>
      </c>
      <c r="I370" s="14" t="s">
        <v>16</v>
      </c>
      <c r="J370" s="14">
        <v>3.1579999999999999</v>
      </c>
      <c r="K370" s="14">
        <v>1</v>
      </c>
      <c r="L370" s="14">
        <v>1.891</v>
      </c>
      <c r="M370" s="14">
        <v>2</v>
      </c>
      <c r="N370" s="13">
        <v>1.3500000000021828E-3</v>
      </c>
    </row>
    <row r="371" spans="1:14" x14ac:dyDescent="0.25">
      <c r="A371" s="5">
        <v>2021</v>
      </c>
      <c r="B371" s="6" t="s">
        <v>11012</v>
      </c>
      <c r="C371" s="7">
        <v>306</v>
      </c>
      <c r="D371" s="7">
        <v>8</v>
      </c>
      <c r="E371" s="14">
        <v>9.2349999999999994</v>
      </c>
      <c r="F371" s="14">
        <v>28.04</v>
      </c>
      <c r="G371" s="14">
        <v>26.97</v>
      </c>
      <c r="H371" s="14">
        <v>13</v>
      </c>
      <c r="I371" s="14" t="s">
        <v>13</v>
      </c>
      <c r="J371" s="14">
        <v>2.5150000000000001</v>
      </c>
      <c r="K371" s="14">
        <v>2</v>
      </c>
      <c r="L371" s="14">
        <v>1.99</v>
      </c>
      <c r="M371" s="14">
        <v>2</v>
      </c>
      <c r="N371" s="13">
        <v>1.3500000000021828E-3</v>
      </c>
    </row>
    <row r="372" spans="1:14" x14ac:dyDescent="0.25">
      <c r="A372" s="5">
        <v>2021</v>
      </c>
      <c r="B372" s="6" t="s">
        <v>11012</v>
      </c>
      <c r="C372" s="7">
        <v>306</v>
      </c>
      <c r="D372" s="7">
        <v>9</v>
      </c>
      <c r="E372" s="14">
        <v>17.963999999999999</v>
      </c>
      <c r="F372" s="14">
        <v>36.71</v>
      </c>
      <c r="G372" s="14">
        <v>32.020000000000003</v>
      </c>
      <c r="H372" s="14">
        <v>13</v>
      </c>
      <c r="I372" s="14" t="s">
        <v>13</v>
      </c>
      <c r="J372" s="14">
        <v>4.8319999999999999</v>
      </c>
      <c r="K372" s="14">
        <v>3</v>
      </c>
      <c r="L372" s="14">
        <v>3.5960000000000001</v>
      </c>
      <c r="M372" s="14">
        <v>3</v>
      </c>
      <c r="N372" s="13">
        <v>1.3500000000021828E-3</v>
      </c>
    </row>
    <row r="373" spans="1:14" x14ac:dyDescent="0.25">
      <c r="A373" s="5">
        <v>2021</v>
      </c>
      <c r="B373" s="6" t="s">
        <v>11012</v>
      </c>
      <c r="C373" s="7">
        <v>306</v>
      </c>
      <c r="D373" s="7">
        <v>10</v>
      </c>
      <c r="E373" s="14">
        <v>9.4250000000000007</v>
      </c>
      <c r="F373" s="14">
        <v>28.58</v>
      </c>
      <c r="G373" s="14">
        <v>28.1</v>
      </c>
      <c r="H373" s="14">
        <v>13</v>
      </c>
      <c r="I373" s="14" t="s">
        <v>13</v>
      </c>
      <c r="J373" s="14">
        <v>2.5099999999999998</v>
      </c>
      <c r="K373" s="14">
        <v>2</v>
      </c>
      <c r="L373" s="14">
        <v>1.758</v>
      </c>
      <c r="M373" s="14">
        <v>3</v>
      </c>
      <c r="N373" s="13">
        <v>1.3500000000021828E-3</v>
      </c>
    </row>
    <row r="374" spans="1:14" x14ac:dyDescent="0.25">
      <c r="A374" s="5">
        <v>2021</v>
      </c>
      <c r="B374" s="6" t="s">
        <v>11012</v>
      </c>
      <c r="C374" s="7">
        <v>306</v>
      </c>
      <c r="D374" s="7">
        <v>11</v>
      </c>
      <c r="E374" s="14">
        <v>14.65</v>
      </c>
      <c r="F374" s="14">
        <v>33.5</v>
      </c>
      <c r="G374" s="14">
        <v>29.21</v>
      </c>
      <c r="H374" s="14">
        <v>13</v>
      </c>
      <c r="I374" s="14" t="s">
        <v>13</v>
      </c>
      <c r="J374" s="14">
        <v>3.8410000000000002</v>
      </c>
      <c r="K374" s="14">
        <v>4</v>
      </c>
      <c r="L374" s="14">
        <v>2.9</v>
      </c>
      <c r="M374" s="14">
        <v>3</v>
      </c>
      <c r="N374" s="13">
        <v>1.3500000000021828E-3</v>
      </c>
    </row>
    <row r="375" spans="1:14" x14ac:dyDescent="0.25">
      <c r="A375" s="5">
        <v>2021</v>
      </c>
      <c r="B375" s="6" t="s">
        <v>11012</v>
      </c>
      <c r="C375" s="7">
        <v>306</v>
      </c>
      <c r="D375" s="7">
        <v>12</v>
      </c>
      <c r="E375" s="14">
        <v>18.460999999999999</v>
      </c>
      <c r="F375" s="14">
        <v>35.840000000000003</v>
      </c>
      <c r="G375" s="14">
        <v>38.36</v>
      </c>
      <c r="H375" s="14">
        <v>6.2</v>
      </c>
      <c r="I375" s="14" t="s">
        <v>16</v>
      </c>
      <c r="J375" s="14">
        <v>3.2890000000000001</v>
      </c>
      <c r="K375" s="14">
        <v>1</v>
      </c>
      <c r="L375" s="14">
        <v>2.12</v>
      </c>
      <c r="M375" s="14">
        <v>3</v>
      </c>
      <c r="N375" s="13">
        <v>1.3500000000021828E-3</v>
      </c>
    </row>
    <row r="376" spans="1:14" x14ac:dyDescent="0.25">
      <c r="A376" s="5">
        <v>2021</v>
      </c>
      <c r="B376" s="6" t="s">
        <v>11012</v>
      </c>
      <c r="C376" s="7">
        <v>321</v>
      </c>
      <c r="D376" s="7">
        <v>1</v>
      </c>
      <c r="E376" s="14">
        <v>20.350000000000001</v>
      </c>
      <c r="F376" s="14">
        <v>42.15</v>
      </c>
      <c r="G376" s="14">
        <v>32.1</v>
      </c>
      <c r="H376" s="14">
        <v>10.3</v>
      </c>
      <c r="I376" s="14" t="s">
        <v>16</v>
      </c>
      <c r="J376" s="14">
        <v>4.4569999999999999</v>
      </c>
      <c r="K376" s="14">
        <v>2</v>
      </c>
      <c r="L376" s="14">
        <v>3.1539999999999999</v>
      </c>
      <c r="M376" s="14">
        <v>2</v>
      </c>
      <c r="N376" s="13">
        <v>1.0833333333337691E-3</v>
      </c>
    </row>
    <row r="377" spans="1:14" x14ac:dyDescent="0.25">
      <c r="A377" s="5">
        <v>2021</v>
      </c>
      <c r="B377" s="6" t="s">
        <v>11012</v>
      </c>
      <c r="C377" s="7">
        <v>321</v>
      </c>
      <c r="D377" s="7">
        <v>2</v>
      </c>
      <c r="E377" s="14">
        <v>22.198</v>
      </c>
      <c r="F377" s="14">
        <v>35.89</v>
      </c>
      <c r="G377" s="14">
        <v>32.33</v>
      </c>
      <c r="H377" s="14">
        <v>1.1000000000000001</v>
      </c>
      <c r="I377" s="14" t="s">
        <v>14</v>
      </c>
      <c r="J377" s="14">
        <v>3.36</v>
      </c>
      <c r="K377" s="14">
        <v>1</v>
      </c>
      <c r="L377" s="14">
        <v>1.659</v>
      </c>
      <c r="M377" s="14">
        <v>2</v>
      </c>
      <c r="N377" s="13">
        <v>1.0833333333337691E-3</v>
      </c>
    </row>
    <row r="378" spans="1:14" x14ac:dyDescent="0.25">
      <c r="A378" s="5">
        <v>2021</v>
      </c>
      <c r="B378" s="6" t="s">
        <v>11012</v>
      </c>
      <c r="C378" s="7">
        <v>321</v>
      </c>
      <c r="D378" s="7">
        <v>3</v>
      </c>
      <c r="E378" s="14">
        <v>20.28</v>
      </c>
      <c r="F378" s="14">
        <v>36.44</v>
      </c>
      <c r="G378" s="14">
        <v>32.33</v>
      </c>
      <c r="H378" s="14">
        <v>2.4</v>
      </c>
      <c r="I378" s="14" t="s">
        <v>14</v>
      </c>
      <c r="J378" s="14">
        <v>4.0999999999999996</v>
      </c>
      <c r="K378" s="14">
        <v>1</v>
      </c>
      <c r="L378" s="14">
        <v>2.2930000000000001</v>
      </c>
      <c r="M378" s="14">
        <v>4</v>
      </c>
      <c r="N378" s="13">
        <v>1.0833333333337691E-3</v>
      </c>
    </row>
    <row r="379" spans="1:14" x14ac:dyDescent="0.25">
      <c r="A379" s="5">
        <v>2021</v>
      </c>
      <c r="B379" s="6" t="s">
        <v>11012</v>
      </c>
      <c r="C379" s="7">
        <v>321</v>
      </c>
      <c r="D379" s="7">
        <v>4</v>
      </c>
      <c r="E379" s="14">
        <v>11.08</v>
      </c>
      <c r="F379" s="14">
        <v>30.49</v>
      </c>
      <c r="G379" s="14">
        <v>25.39</v>
      </c>
      <c r="H379" s="14">
        <v>13</v>
      </c>
      <c r="I379" s="14" t="s">
        <v>13</v>
      </c>
      <c r="J379" s="14">
        <v>2.3519999999999999</v>
      </c>
      <c r="K379" s="14">
        <v>2</v>
      </c>
      <c r="L379" s="14">
        <v>1.6639999999999999</v>
      </c>
      <c r="M379" s="14">
        <v>2</v>
      </c>
      <c r="N379" s="13">
        <v>1.0833333333337691E-3</v>
      </c>
    </row>
    <row r="380" spans="1:14" x14ac:dyDescent="0.25">
      <c r="A380" s="5">
        <v>2021</v>
      </c>
      <c r="B380" s="6" t="s">
        <v>11012</v>
      </c>
      <c r="C380" s="7">
        <v>321</v>
      </c>
      <c r="D380" s="7">
        <v>5</v>
      </c>
      <c r="E380" s="14">
        <v>16.21</v>
      </c>
      <c r="F380" s="14">
        <v>35.200000000000003</v>
      </c>
      <c r="G380" s="14">
        <v>30.17</v>
      </c>
      <c r="H380" s="14">
        <v>3.1</v>
      </c>
      <c r="I380" s="14" t="s">
        <v>16</v>
      </c>
      <c r="J380" s="14">
        <v>2.7759999999999998</v>
      </c>
      <c r="K380" s="14">
        <v>1</v>
      </c>
      <c r="L380" s="14">
        <v>1.7829999999999999</v>
      </c>
      <c r="M380" s="14">
        <v>4</v>
      </c>
      <c r="N380" s="13">
        <v>1.0833333333337691E-3</v>
      </c>
    </row>
    <row r="381" spans="1:14" x14ac:dyDescent="0.25">
      <c r="A381" s="5">
        <v>2021</v>
      </c>
      <c r="B381" s="6" t="s">
        <v>11012</v>
      </c>
      <c r="C381" s="7">
        <v>321</v>
      </c>
      <c r="D381" s="7">
        <v>6</v>
      </c>
      <c r="E381" s="14">
        <v>16.635999999999999</v>
      </c>
      <c r="F381" s="14">
        <v>34.07</v>
      </c>
      <c r="G381" s="14">
        <v>35.03</v>
      </c>
      <c r="H381" s="14">
        <v>13</v>
      </c>
      <c r="I381" s="14" t="s">
        <v>13</v>
      </c>
      <c r="J381" s="14">
        <v>3.6269999999999998</v>
      </c>
      <c r="K381" s="14">
        <v>1</v>
      </c>
      <c r="L381" s="14">
        <v>2.48</v>
      </c>
      <c r="M381" s="14">
        <v>2</v>
      </c>
      <c r="N381" s="13">
        <v>1.0833333333337691E-3</v>
      </c>
    </row>
    <row r="382" spans="1:14" x14ac:dyDescent="0.25">
      <c r="A382" s="5">
        <v>2021</v>
      </c>
      <c r="B382" s="6" t="s">
        <v>11012</v>
      </c>
      <c r="C382" s="7">
        <v>321</v>
      </c>
      <c r="D382" s="7">
        <v>7</v>
      </c>
      <c r="E382" s="14">
        <v>11.98</v>
      </c>
      <c r="F382" s="14">
        <v>27.44</v>
      </c>
      <c r="G382" s="14">
        <v>30.48</v>
      </c>
      <c r="H382" s="14">
        <v>13</v>
      </c>
      <c r="I382" s="14" t="s">
        <v>13</v>
      </c>
      <c r="J382" s="14">
        <v>3.24</v>
      </c>
      <c r="K382" s="14">
        <v>1</v>
      </c>
      <c r="L382" s="14">
        <v>2.52</v>
      </c>
      <c r="M382" s="14">
        <v>4</v>
      </c>
      <c r="N382" s="13">
        <v>1.0833333333337691E-3</v>
      </c>
    </row>
    <row r="383" spans="1:14" x14ac:dyDescent="0.25">
      <c r="A383" s="5">
        <v>2021</v>
      </c>
      <c r="B383" s="6" t="s">
        <v>11012</v>
      </c>
      <c r="C383" s="7">
        <v>321</v>
      </c>
      <c r="D383" s="7">
        <v>8</v>
      </c>
      <c r="E383" s="14">
        <v>7.06</v>
      </c>
      <c r="F383" s="14">
        <v>24.89</v>
      </c>
      <c r="G383" s="14">
        <v>25.02</v>
      </c>
      <c r="H383" s="14">
        <v>13</v>
      </c>
      <c r="I383" s="14" t="s">
        <v>13</v>
      </c>
      <c r="J383" s="14">
        <v>1.954</v>
      </c>
      <c r="K383" s="14">
        <v>1</v>
      </c>
      <c r="L383" s="14">
        <v>1.3360000000000001</v>
      </c>
      <c r="M383" s="14">
        <v>1</v>
      </c>
      <c r="N383" s="13">
        <v>1.0833333333337691E-3</v>
      </c>
    </row>
    <row r="384" spans="1:14" x14ac:dyDescent="0.25">
      <c r="A384" s="5">
        <v>2021</v>
      </c>
      <c r="B384" s="6" t="s">
        <v>11012</v>
      </c>
      <c r="C384" s="7">
        <v>321</v>
      </c>
      <c r="D384" s="7">
        <v>9</v>
      </c>
      <c r="E384" s="14">
        <v>11.959</v>
      </c>
      <c r="F384" s="14">
        <v>30.69</v>
      </c>
      <c r="G384" s="14">
        <v>27.58</v>
      </c>
      <c r="H384" s="14">
        <v>13</v>
      </c>
      <c r="I384" s="14" t="s">
        <v>13</v>
      </c>
      <c r="J384" s="14">
        <v>3.1509999999999998</v>
      </c>
      <c r="K384" s="14">
        <v>2</v>
      </c>
      <c r="L384" s="14">
        <v>2.4790000000000001</v>
      </c>
      <c r="M384" s="14">
        <v>4</v>
      </c>
      <c r="N384" s="13">
        <v>1.0833333333337691E-3</v>
      </c>
    </row>
    <row r="385" spans="1:14" x14ac:dyDescent="0.25">
      <c r="A385" s="5">
        <v>2021</v>
      </c>
      <c r="B385" s="6" t="s">
        <v>11012</v>
      </c>
      <c r="C385" s="7">
        <v>321</v>
      </c>
      <c r="D385" s="7">
        <v>10</v>
      </c>
      <c r="E385" s="14">
        <v>9.4459999999999997</v>
      </c>
      <c r="F385" s="14">
        <v>26.69</v>
      </c>
      <c r="G385" s="14">
        <v>26.76</v>
      </c>
      <c r="H385" s="14">
        <v>13</v>
      </c>
      <c r="I385" s="14" t="s">
        <v>13</v>
      </c>
      <c r="J385" s="14">
        <v>2.5790000000000002</v>
      </c>
      <c r="K385" s="14">
        <v>1</v>
      </c>
      <c r="L385" s="14">
        <v>1.8460000000000001</v>
      </c>
      <c r="M385" s="14">
        <v>2</v>
      </c>
      <c r="N385" s="13">
        <v>1.0833333333337691E-3</v>
      </c>
    </row>
    <row r="386" spans="1:14" x14ac:dyDescent="0.25">
      <c r="A386" s="5">
        <v>2021</v>
      </c>
      <c r="B386" s="6" t="s">
        <v>11012</v>
      </c>
      <c r="C386" s="7">
        <v>321</v>
      </c>
      <c r="D386" s="7">
        <v>11</v>
      </c>
      <c r="E386" s="14">
        <v>8.0909999999999993</v>
      </c>
      <c r="F386" s="14">
        <v>25.2</v>
      </c>
      <c r="G386" s="14">
        <v>27.3</v>
      </c>
      <c r="H386" s="14">
        <v>13</v>
      </c>
      <c r="I386" s="14" t="s">
        <v>13</v>
      </c>
      <c r="J386" s="14">
        <v>1.931</v>
      </c>
      <c r="K386" s="14">
        <v>1</v>
      </c>
      <c r="L386" s="14">
        <v>1.3520000000000001</v>
      </c>
      <c r="M386" s="14">
        <v>1</v>
      </c>
      <c r="N386" s="13">
        <v>1.0833333333337691E-3</v>
      </c>
    </row>
    <row r="387" spans="1:14" x14ac:dyDescent="0.25">
      <c r="A387" s="5">
        <v>2021</v>
      </c>
      <c r="B387" s="6" t="s">
        <v>11012</v>
      </c>
      <c r="C387" s="7">
        <v>321</v>
      </c>
      <c r="D387" s="7">
        <v>12</v>
      </c>
      <c r="E387" s="14">
        <v>17.234999999999999</v>
      </c>
      <c r="F387" s="14">
        <v>35.97</v>
      </c>
      <c r="G387" s="14">
        <v>27.81</v>
      </c>
      <c r="H387" s="14">
        <v>13</v>
      </c>
      <c r="I387" s="14" t="s">
        <v>13</v>
      </c>
      <c r="J387" s="14">
        <v>3.7770000000000001</v>
      </c>
      <c r="K387" s="14">
        <v>4</v>
      </c>
      <c r="L387" s="14">
        <v>2.5550000000000002</v>
      </c>
      <c r="M387" s="14">
        <v>3</v>
      </c>
      <c r="N387" s="13">
        <v>1.0833333333337691E-3</v>
      </c>
    </row>
    <row r="388" spans="1:14" x14ac:dyDescent="0.25">
      <c r="A388" s="5">
        <v>2021</v>
      </c>
      <c r="B388" s="6" t="s">
        <v>11012</v>
      </c>
      <c r="C388" s="7">
        <v>324</v>
      </c>
      <c r="D388" s="7">
        <v>1</v>
      </c>
      <c r="E388" s="14">
        <v>17.93</v>
      </c>
      <c r="F388" s="14">
        <v>32.770000000000003</v>
      </c>
      <c r="G388" s="14">
        <v>48.09</v>
      </c>
      <c r="H388" s="14">
        <v>13</v>
      </c>
      <c r="I388" s="14" t="s">
        <v>13</v>
      </c>
      <c r="J388" s="14">
        <v>4.32</v>
      </c>
      <c r="K388" s="14">
        <v>1</v>
      </c>
      <c r="L388" s="14">
        <v>2.823</v>
      </c>
      <c r="M388" s="14">
        <v>3</v>
      </c>
      <c r="N388" s="13">
        <v>1.449999999998397E-3</v>
      </c>
    </row>
    <row r="389" spans="1:14" x14ac:dyDescent="0.25">
      <c r="A389" s="5">
        <v>2021</v>
      </c>
      <c r="B389" s="6" t="s">
        <v>11012</v>
      </c>
      <c r="C389" s="7">
        <v>324</v>
      </c>
      <c r="D389" s="7">
        <v>2</v>
      </c>
      <c r="E389" s="14">
        <v>32.46</v>
      </c>
      <c r="F389" s="14">
        <v>44.3</v>
      </c>
      <c r="G389" s="14">
        <v>46.91</v>
      </c>
      <c r="H389" s="14">
        <v>13</v>
      </c>
      <c r="I389" s="14" t="s">
        <v>13</v>
      </c>
      <c r="J389" s="14">
        <v>6.8559999999999999</v>
      </c>
      <c r="K389" s="14">
        <v>4</v>
      </c>
      <c r="L389" s="14">
        <v>4.9800000000000004</v>
      </c>
      <c r="M389" s="14">
        <v>4</v>
      </c>
      <c r="N389" s="13">
        <v>1.449999999998397E-3</v>
      </c>
    </row>
    <row r="390" spans="1:14" x14ac:dyDescent="0.25">
      <c r="A390" s="5">
        <v>2021</v>
      </c>
      <c r="B390" s="6" t="s">
        <v>11012</v>
      </c>
      <c r="C390" s="7">
        <v>324</v>
      </c>
      <c r="D390" s="7">
        <v>3</v>
      </c>
      <c r="E390" s="14">
        <v>11.29</v>
      </c>
      <c r="F390" s="14">
        <v>27.59</v>
      </c>
      <c r="G390" s="14">
        <v>32.22</v>
      </c>
      <c r="H390" s="14">
        <v>13</v>
      </c>
      <c r="I390" s="14" t="s">
        <v>13</v>
      </c>
      <c r="J390" s="14">
        <v>2.3340000000000001</v>
      </c>
      <c r="K390" s="14">
        <v>1</v>
      </c>
      <c r="L390" s="14">
        <v>1.5329999999999999</v>
      </c>
      <c r="M390" s="14">
        <v>3</v>
      </c>
      <c r="N390" s="13">
        <v>1.449999999998397E-3</v>
      </c>
    </row>
    <row r="391" spans="1:14" x14ac:dyDescent="0.25">
      <c r="A391" s="5">
        <v>2021</v>
      </c>
      <c r="B391" s="6" t="s">
        <v>11012</v>
      </c>
      <c r="C391" s="7">
        <v>324</v>
      </c>
      <c r="D391" s="7">
        <v>4</v>
      </c>
      <c r="E391" s="14">
        <v>9.6959999999999997</v>
      </c>
      <c r="F391" s="14">
        <v>27.88</v>
      </c>
      <c r="G391" s="14">
        <v>30.28</v>
      </c>
      <c r="H391" s="14">
        <v>13</v>
      </c>
      <c r="I391" s="14" t="s">
        <v>13</v>
      </c>
      <c r="J391" s="14">
        <v>1.661</v>
      </c>
      <c r="K391" s="14">
        <v>1</v>
      </c>
      <c r="L391" s="14">
        <v>0.74</v>
      </c>
      <c r="M391" s="14">
        <v>4</v>
      </c>
      <c r="N391" s="13">
        <v>1.449999999998397E-3</v>
      </c>
    </row>
    <row r="392" spans="1:14" x14ac:dyDescent="0.25">
      <c r="A392" s="5">
        <v>2021</v>
      </c>
      <c r="B392" s="6" t="s">
        <v>11012</v>
      </c>
      <c r="C392" s="7">
        <v>324</v>
      </c>
      <c r="D392" s="7">
        <v>5</v>
      </c>
      <c r="E392" s="14">
        <v>16.760000000000002</v>
      </c>
      <c r="F392" s="14">
        <v>35.01</v>
      </c>
      <c r="G392" s="14">
        <v>34.869999999999997</v>
      </c>
      <c r="H392" s="14">
        <v>13</v>
      </c>
      <c r="I392" s="14" t="s">
        <v>13</v>
      </c>
      <c r="J392" s="14">
        <v>3.15</v>
      </c>
      <c r="K392" s="14">
        <v>2</v>
      </c>
      <c r="L392" s="14"/>
      <c r="M392" s="14">
        <v>3</v>
      </c>
      <c r="N392" s="13">
        <v>1.449999999998397E-3</v>
      </c>
    </row>
    <row r="393" spans="1:14" x14ac:dyDescent="0.25">
      <c r="A393" s="5">
        <v>2021</v>
      </c>
      <c r="B393" s="6" t="s">
        <v>11012</v>
      </c>
      <c r="C393" s="7">
        <v>324</v>
      </c>
      <c r="D393" s="7">
        <v>6</v>
      </c>
      <c r="E393" s="14">
        <v>15.599</v>
      </c>
      <c r="F393" s="14">
        <v>31.02</v>
      </c>
      <c r="G393" s="14">
        <v>40.21</v>
      </c>
      <c r="H393" s="14">
        <v>13</v>
      </c>
      <c r="I393" s="14" t="s">
        <v>13</v>
      </c>
      <c r="J393" s="14">
        <v>3.5</v>
      </c>
      <c r="K393" s="14">
        <v>1</v>
      </c>
      <c r="L393" s="14">
        <v>2.262</v>
      </c>
      <c r="M393" s="14">
        <v>3</v>
      </c>
      <c r="N393" s="13">
        <v>1.449999999998397E-3</v>
      </c>
    </row>
    <row r="394" spans="1:14" x14ac:dyDescent="0.25">
      <c r="A394" s="5">
        <v>2021</v>
      </c>
      <c r="B394" s="6" t="s">
        <v>11012</v>
      </c>
      <c r="C394" s="7">
        <v>324</v>
      </c>
      <c r="D394" s="7">
        <v>7</v>
      </c>
      <c r="E394" s="14">
        <v>17.888000000000002</v>
      </c>
      <c r="F394" s="14">
        <v>34.86</v>
      </c>
      <c r="G394" s="14">
        <v>35.96</v>
      </c>
      <c r="H394" s="14">
        <v>13</v>
      </c>
      <c r="I394" s="14" t="s">
        <v>13</v>
      </c>
      <c r="J394" s="14">
        <v>3.68</v>
      </c>
      <c r="K394" s="14">
        <v>2</v>
      </c>
      <c r="L394" s="14">
        <v>2.3879999999999999</v>
      </c>
      <c r="M394" s="14">
        <v>4</v>
      </c>
      <c r="N394" s="13">
        <v>1.449999999998397E-3</v>
      </c>
    </row>
    <row r="395" spans="1:14" x14ac:dyDescent="0.25">
      <c r="A395" s="5">
        <v>2021</v>
      </c>
      <c r="B395" s="6" t="s">
        <v>11012</v>
      </c>
      <c r="C395" s="7">
        <v>324</v>
      </c>
      <c r="D395" s="7">
        <v>8</v>
      </c>
      <c r="E395" s="14">
        <v>11.28</v>
      </c>
      <c r="F395" s="14">
        <v>28.06</v>
      </c>
      <c r="G395" s="14">
        <v>32.76</v>
      </c>
      <c r="H395" s="14">
        <v>13</v>
      </c>
      <c r="I395" s="14" t="s">
        <v>13</v>
      </c>
      <c r="J395" s="14">
        <v>1.97</v>
      </c>
      <c r="K395" s="14">
        <v>2</v>
      </c>
      <c r="L395" s="14">
        <v>0.91700000000000004</v>
      </c>
      <c r="M395" s="14">
        <v>2</v>
      </c>
      <c r="N395" s="13">
        <v>1.449999999998397E-3</v>
      </c>
    </row>
    <row r="396" spans="1:14" x14ac:dyDescent="0.25">
      <c r="A396" s="5">
        <v>2021</v>
      </c>
      <c r="B396" s="6" t="s">
        <v>11012</v>
      </c>
      <c r="C396" s="7">
        <v>324</v>
      </c>
      <c r="D396" s="7">
        <v>9</v>
      </c>
      <c r="E396" s="14">
        <v>12.28</v>
      </c>
      <c r="F396" s="14">
        <v>28.31</v>
      </c>
      <c r="G396" s="14">
        <v>44.04</v>
      </c>
      <c r="H396" s="14">
        <v>13</v>
      </c>
      <c r="I396" s="14" t="s">
        <v>13</v>
      </c>
      <c r="J396" s="14">
        <v>2.8109999999999999</v>
      </c>
      <c r="K396" s="14">
        <v>1</v>
      </c>
      <c r="L396" s="14">
        <v>1.8959999999999999</v>
      </c>
      <c r="M396" s="14">
        <v>3</v>
      </c>
      <c r="N396" s="13">
        <v>1.449999999998397E-3</v>
      </c>
    </row>
    <row r="397" spans="1:14" x14ac:dyDescent="0.25">
      <c r="A397" s="5">
        <v>2021</v>
      </c>
      <c r="B397" s="6" t="s">
        <v>11012</v>
      </c>
      <c r="C397" s="7">
        <v>324</v>
      </c>
      <c r="D397" s="7">
        <v>10</v>
      </c>
      <c r="E397" s="14">
        <v>13.637</v>
      </c>
      <c r="F397" s="14">
        <v>30.21</v>
      </c>
      <c r="G397" s="14">
        <v>38.96</v>
      </c>
      <c r="H397" s="14">
        <v>13</v>
      </c>
      <c r="I397" s="14" t="s">
        <v>13</v>
      </c>
      <c r="J397" s="14">
        <v>2.5219999999999998</v>
      </c>
      <c r="K397" s="14">
        <v>1</v>
      </c>
      <c r="L397" s="14">
        <v>1.3120000000000001</v>
      </c>
      <c r="M397" s="14">
        <v>2</v>
      </c>
      <c r="N397" s="13">
        <v>1.449999999998397E-3</v>
      </c>
    </row>
    <row r="398" spans="1:14" x14ac:dyDescent="0.25">
      <c r="A398" s="5">
        <v>2021</v>
      </c>
      <c r="B398" s="6" t="s">
        <v>11012</v>
      </c>
      <c r="C398" s="7">
        <v>325</v>
      </c>
      <c r="D398" s="7">
        <v>1</v>
      </c>
      <c r="E398" s="14">
        <v>12.898999999999999</v>
      </c>
      <c r="F398" s="14">
        <v>29.22</v>
      </c>
      <c r="G398" s="14">
        <v>35.08</v>
      </c>
      <c r="H398" s="14">
        <v>2.8</v>
      </c>
      <c r="I398" s="14" t="s">
        <v>16</v>
      </c>
      <c r="J398" s="14">
        <v>1.88</v>
      </c>
      <c r="K398" s="14">
        <v>1</v>
      </c>
      <c r="L398" s="14">
        <v>0.68</v>
      </c>
      <c r="M398" s="14">
        <v>2</v>
      </c>
      <c r="N398" s="13">
        <v>1.3666666666694027E-3</v>
      </c>
    </row>
    <row r="399" spans="1:14" x14ac:dyDescent="0.25">
      <c r="A399" s="5">
        <v>2021</v>
      </c>
      <c r="B399" s="6" t="s">
        <v>11012</v>
      </c>
      <c r="C399" s="7">
        <v>325</v>
      </c>
      <c r="D399" s="7">
        <v>2</v>
      </c>
      <c r="E399" s="14">
        <v>11.827999999999999</v>
      </c>
      <c r="F399" s="14">
        <v>27.33</v>
      </c>
      <c r="G399" s="14">
        <v>35</v>
      </c>
      <c r="H399" s="14">
        <v>13</v>
      </c>
      <c r="I399" s="14" t="s">
        <v>13</v>
      </c>
      <c r="J399" s="14">
        <v>1.827</v>
      </c>
      <c r="K399" s="14">
        <v>2</v>
      </c>
      <c r="L399" s="14"/>
      <c r="M399" s="14">
        <v>2</v>
      </c>
      <c r="N399" s="13">
        <v>1.3666666666694027E-3</v>
      </c>
    </row>
    <row r="400" spans="1:14" x14ac:dyDescent="0.25">
      <c r="A400" s="5">
        <v>2021</v>
      </c>
      <c r="B400" s="6" t="s">
        <v>11012</v>
      </c>
      <c r="C400" s="7">
        <v>325</v>
      </c>
      <c r="D400" s="7">
        <v>3</v>
      </c>
      <c r="E400" s="14">
        <v>12.321999999999999</v>
      </c>
      <c r="F400" s="14">
        <v>27.74</v>
      </c>
      <c r="G400" s="14">
        <v>34.01</v>
      </c>
      <c r="H400" s="14">
        <v>8.4</v>
      </c>
      <c r="I400" s="14" t="s">
        <v>16</v>
      </c>
      <c r="J400" s="14">
        <v>1.39</v>
      </c>
      <c r="K400" s="14">
        <v>1</v>
      </c>
      <c r="L400" s="14">
        <v>0.53100000000000003</v>
      </c>
      <c r="M400" s="14">
        <v>2</v>
      </c>
      <c r="N400" s="13">
        <v>1.3666666666694027E-3</v>
      </c>
    </row>
    <row r="401" spans="1:14" x14ac:dyDescent="0.25">
      <c r="A401" s="5">
        <v>2021</v>
      </c>
      <c r="B401" s="6" t="s">
        <v>11012</v>
      </c>
      <c r="C401" s="7">
        <v>325</v>
      </c>
      <c r="D401" s="7">
        <v>4</v>
      </c>
      <c r="E401" s="14">
        <v>11.55</v>
      </c>
      <c r="F401" s="14">
        <v>28.25</v>
      </c>
      <c r="G401" s="14">
        <v>33.76</v>
      </c>
      <c r="H401" s="14">
        <v>13</v>
      </c>
      <c r="I401" s="14" t="s">
        <v>13</v>
      </c>
      <c r="J401" s="14">
        <v>1.78</v>
      </c>
      <c r="K401" s="14">
        <v>1</v>
      </c>
      <c r="L401" s="14"/>
      <c r="M401" s="14">
        <v>2</v>
      </c>
      <c r="N401" s="13">
        <v>1.3666666666694027E-3</v>
      </c>
    </row>
    <row r="402" spans="1:14" x14ac:dyDescent="0.25">
      <c r="A402" s="5">
        <v>2021</v>
      </c>
      <c r="B402" s="6" t="s">
        <v>11012</v>
      </c>
      <c r="C402" s="7">
        <v>325</v>
      </c>
      <c r="D402" s="7">
        <v>5</v>
      </c>
      <c r="E402" s="14">
        <v>14.492000000000001</v>
      </c>
      <c r="F402" s="14">
        <v>30.74</v>
      </c>
      <c r="G402" s="14">
        <v>34</v>
      </c>
      <c r="H402" s="14">
        <v>13</v>
      </c>
      <c r="I402" s="14" t="s">
        <v>13</v>
      </c>
      <c r="J402" s="14">
        <v>2.2589999999999999</v>
      </c>
      <c r="K402" s="14">
        <v>1</v>
      </c>
      <c r="L402" s="14"/>
      <c r="M402" s="14">
        <v>2</v>
      </c>
      <c r="N402" s="13">
        <v>1.3666666666694027E-3</v>
      </c>
    </row>
    <row r="403" spans="1:14" x14ac:dyDescent="0.25">
      <c r="A403" s="5">
        <v>2021</v>
      </c>
      <c r="B403" s="6" t="s">
        <v>11012</v>
      </c>
      <c r="C403" s="7">
        <v>325</v>
      </c>
      <c r="D403" s="7">
        <v>6</v>
      </c>
      <c r="E403" s="14">
        <v>6.234</v>
      </c>
      <c r="F403" s="14">
        <v>21.5</v>
      </c>
      <c r="G403" s="14">
        <v>26.7</v>
      </c>
      <c r="H403" s="14">
        <v>13</v>
      </c>
      <c r="I403" s="14" t="s">
        <v>13</v>
      </c>
      <c r="J403" s="14">
        <v>1.1100000000000001</v>
      </c>
      <c r="K403" s="14">
        <v>1</v>
      </c>
      <c r="L403" s="14"/>
      <c r="M403" s="14">
        <v>2</v>
      </c>
      <c r="N403" s="13">
        <v>1.3666666666694027E-3</v>
      </c>
    </row>
    <row r="404" spans="1:14" x14ac:dyDescent="0.25">
      <c r="A404" s="5">
        <v>2021</v>
      </c>
      <c r="B404" s="6" t="s">
        <v>11012</v>
      </c>
      <c r="C404" s="7">
        <v>325</v>
      </c>
      <c r="D404" s="7">
        <v>7</v>
      </c>
      <c r="E404" s="14">
        <v>6.83</v>
      </c>
      <c r="F404" s="14">
        <v>22.77</v>
      </c>
      <c r="G404" s="14">
        <v>27.31</v>
      </c>
      <c r="H404" s="14">
        <v>11.9</v>
      </c>
      <c r="I404" s="14" t="s">
        <v>13</v>
      </c>
      <c r="J404" s="14">
        <v>1.1180000000000001</v>
      </c>
      <c r="K404" s="14">
        <v>1</v>
      </c>
      <c r="L404" s="14"/>
      <c r="M404" s="14">
        <v>2</v>
      </c>
      <c r="N404" s="13">
        <v>1.3666666666694027E-3</v>
      </c>
    </row>
    <row r="405" spans="1:14" x14ac:dyDescent="0.25">
      <c r="A405" s="5">
        <v>2021</v>
      </c>
      <c r="B405" s="6" t="s">
        <v>11012</v>
      </c>
      <c r="C405" s="7">
        <v>325</v>
      </c>
      <c r="D405" s="7">
        <v>8</v>
      </c>
      <c r="E405" s="14">
        <v>18.352</v>
      </c>
      <c r="F405" s="14">
        <v>32.700000000000003</v>
      </c>
      <c r="G405" s="14">
        <v>36.229999999999997</v>
      </c>
      <c r="H405" s="14">
        <v>13</v>
      </c>
      <c r="I405" s="14" t="s">
        <v>13</v>
      </c>
      <c r="J405" s="14">
        <v>2.7519999999999998</v>
      </c>
      <c r="K405" s="14">
        <v>4</v>
      </c>
      <c r="L405" s="14"/>
      <c r="M405" s="14">
        <v>2</v>
      </c>
      <c r="N405" s="13">
        <v>1.3666666666694027E-3</v>
      </c>
    </row>
    <row r="406" spans="1:14" x14ac:dyDescent="0.25">
      <c r="A406" s="5">
        <v>2021</v>
      </c>
      <c r="B406" s="6" t="s">
        <v>11012</v>
      </c>
      <c r="C406" s="7">
        <v>325</v>
      </c>
      <c r="D406" s="7">
        <v>9</v>
      </c>
      <c r="E406" s="14">
        <v>12.574999999999999</v>
      </c>
      <c r="F406" s="14">
        <v>28.65</v>
      </c>
      <c r="G406" s="14">
        <v>33.82</v>
      </c>
      <c r="H406" s="14">
        <v>13</v>
      </c>
      <c r="I406" s="14" t="s">
        <v>13</v>
      </c>
      <c r="J406" s="14">
        <v>2.99</v>
      </c>
      <c r="K406" s="14">
        <v>1</v>
      </c>
      <c r="L406" s="14">
        <v>1.39</v>
      </c>
      <c r="M406" s="14">
        <v>2</v>
      </c>
      <c r="N406" s="13">
        <v>1.3666666666694027E-3</v>
      </c>
    </row>
    <row r="407" spans="1:14" x14ac:dyDescent="0.25">
      <c r="A407" s="5">
        <v>2021</v>
      </c>
      <c r="B407" s="6" t="s">
        <v>11012</v>
      </c>
      <c r="C407" s="7">
        <v>325</v>
      </c>
      <c r="D407" s="7">
        <v>10</v>
      </c>
      <c r="E407" s="14">
        <v>10.194000000000001</v>
      </c>
      <c r="F407" s="14">
        <v>25.68</v>
      </c>
      <c r="G407" s="14">
        <v>33.630000000000003</v>
      </c>
      <c r="H407" s="14">
        <v>13</v>
      </c>
      <c r="I407" s="14" t="s">
        <v>13</v>
      </c>
      <c r="J407" s="14">
        <v>1.619</v>
      </c>
      <c r="K407" s="14">
        <v>1</v>
      </c>
      <c r="L407" s="14"/>
      <c r="M407" s="14">
        <v>2</v>
      </c>
      <c r="N407" s="13">
        <v>1.3666666666694027E-3</v>
      </c>
    </row>
    <row r="408" spans="1:14" x14ac:dyDescent="0.25">
      <c r="A408" s="5">
        <v>2021</v>
      </c>
      <c r="B408" s="6" t="s">
        <v>11012</v>
      </c>
      <c r="C408" s="7">
        <v>325</v>
      </c>
      <c r="D408" s="7">
        <v>11</v>
      </c>
      <c r="E408" s="14">
        <v>8.0050000000000008</v>
      </c>
      <c r="F408" s="14">
        <v>24.54</v>
      </c>
      <c r="G408" s="14">
        <v>26.35</v>
      </c>
      <c r="H408" s="14">
        <v>3.5</v>
      </c>
      <c r="I408" s="14" t="s">
        <v>14</v>
      </c>
      <c r="J408" s="14">
        <v>0.874</v>
      </c>
      <c r="K408" s="14">
        <v>1</v>
      </c>
      <c r="L408" s="14">
        <v>0.21199999999999999</v>
      </c>
      <c r="M408" s="14">
        <v>3</v>
      </c>
      <c r="N408" s="13">
        <v>1.3666666666694027E-3</v>
      </c>
    </row>
    <row r="409" spans="1:14" x14ac:dyDescent="0.25">
      <c r="A409" s="5">
        <v>2021</v>
      </c>
      <c r="B409" s="6" t="s">
        <v>11012</v>
      </c>
      <c r="C409" s="7">
        <v>325</v>
      </c>
      <c r="D409" s="7">
        <v>12</v>
      </c>
      <c r="E409" s="14">
        <v>13.372</v>
      </c>
      <c r="F409" s="14">
        <v>30.64</v>
      </c>
      <c r="G409" s="14">
        <v>31.42</v>
      </c>
      <c r="H409" s="14">
        <v>13</v>
      </c>
      <c r="I409" s="14" t="s">
        <v>13</v>
      </c>
      <c r="J409" s="14">
        <v>2.81</v>
      </c>
      <c r="K409" s="14">
        <v>1</v>
      </c>
      <c r="L409" s="14"/>
      <c r="M409" s="14">
        <v>2</v>
      </c>
      <c r="N409" s="13">
        <v>1.3666666666694027E-3</v>
      </c>
    </row>
    <row r="410" spans="1:14" x14ac:dyDescent="0.25">
      <c r="A410" s="5">
        <v>2021</v>
      </c>
      <c r="B410" s="6" t="s">
        <v>11012</v>
      </c>
      <c r="C410" s="7">
        <v>331</v>
      </c>
      <c r="D410" s="7">
        <v>1</v>
      </c>
      <c r="E410" s="14">
        <v>19.260000000000002</v>
      </c>
      <c r="F410" s="14">
        <v>38.64</v>
      </c>
      <c r="G410" s="14">
        <v>36.01</v>
      </c>
      <c r="H410" s="14">
        <v>13</v>
      </c>
      <c r="I410" s="14" t="s">
        <v>13</v>
      </c>
      <c r="J410" s="14">
        <v>4.7750000000000004</v>
      </c>
      <c r="K410" s="14">
        <v>4</v>
      </c>
      <c r="L410" s="14">
        <v>3.68</v>
      </c>
      <c r="M410" s="14">
        <v>4</v>
      </c>
      <c r="N410" s="13">
        <v>1.4833333333328369E-3</v>
      </c>
    </row>
    <row r="411" spans="1:14" x14ac:dyDescent="0.25">
      <c r="A411" s="5">
        <v>2021</v>
      </c>
      <c r="B411" s="6" t="s">
        <v>11012</v>
      </c>
      <c r="C411" s="7">
        <v>331</v>
      </c>
      <c r="D411" s="7">
        <v>2</v>
      </c>
      <c r="E411" s="14">
        <v>13.446</v>
      </c>
      <c r="F411" s="14">
        <v>32.69</v>
      </c>
      <c r="G411" s="14">
        <v>33.56</v>
      </c>
      <c r="H411" s="14">
        <v>4.5999999999999996</v>
      </c>
      <c r="I411" s="14" t="s">
        <v>16</v>
      </c>
      <c r="J411" s="14">
        <v>2.4470000000000001</v>
      </c>
      <c r="K411" s="14">
        <v>1</v>
      </c>
      <c r="L411" s="14">
        <v>1.5649999999999999</v>
      </c>
      <c r="M411" s="14">
        <v>3</v>
      </c>
      <c r="N411" s="13">
        <v>1.4833333333328369E-3</v>
      </c>
    </row>
    <row r="412" spans="1:14" x14ac:dyDescent="0.25">
      <c r="A412" s="5">
        <v>2021</v>
      </c>
      <c r="B412" s="6" t="s">
        <v>11012</v>
      </c>
      <c r="C412" s="7">
        <v>331</v>
      </c>
      <c r="D412" s="7">
        <v>3</v>
      </c>
      <c r="E412" s="14">
        <v>24.552</v>
      </c>
      <c r="F412" s="14">
        <v>41.56</v>
      </c>
      <c r="G412" s="14">
        <v>37.590000000000003</v>
      </c>
      <c r="H412" s="14">
        <v>0.7</v>
      </c>
      <c r="I412" s="14" t="s">
        <v>15</v>
      </c>
      <c r="J412" s="14">
        <v>4.18</v>
      </c>
      <c r="K412" s="14">
        <v>2</v>
      </c>
      <c r="L412" s="14">
        <v>1.92</v>
      </c>
      <c r="M412" s="14">
        <v>3</v>
      </c>
      <c r="N412" s="13">
        <v>1.4833333333328369E-3</v>
      </c>
    </row>
    <row r="413" spans="1:14" x14ac:dyDescent="0.25">
      <c r="A413" s="5">
        <v>2021</v>
      </c>
      <c r="B413" s="6" t="s">
        <v>11012</v>
      </c>
      <c r="C413" s="7">
        <v>331</v>
      </c>
      <c r="D413" s="7">
        <v>4</v>
      </c>
      <c r="E413" s="14">
        <v>21.645</v>
      </c>
      <c r="F413" s="14">
        <v>42.81</v>
      </c>
      <c r="G413" s="14">
        <v>35.57</v>
      </c>
      <c r="H413" s="14">
        <v>0.2</v>
      </c>
      <c r="I413" s="14" t="s">
        <v>14</v>
      </c>
      <c r="J413" s="14">
        <v>3.8719999999999999</v>
      </c>
      <c r="K413" s="14">
        <v>2</v>
      </c>
      <c r="L413" s="14">
        <v>2.73</v>
      </c>
      <c r="M413" s="14">
        <v>3</v>
      </c>
      <c r="N413" s="13">
        <v>1.4833333333328369E-3</v>
      </c>
    </row>
    <row r="414" spans="1:14" x14ac:dyDescent="0.25">
      <c r="A414" s="5">
        <v>2021</v>
      </c>
      <c r="B414" s="6" t="s">
        <v>11012</v>
      </c>
      <c r="C414" s="7">
        <v>331</v>
      </c>
      <c r="D414" s="7">
        <v>5</v>
      </c>
      <c r="E414" s="14">
        <v>13.77</v>
      </c>
      <c r="F414" s="14">
        <v>31.41</v>
      </c>
      <c r="G414" s="14">
        <v>32.200000000000003</v>
      </c>
      <c r="H414" s="14">
        <v>12.4</v>
      </c>
      <c r="I414" s="14" t="s">
        <v>13</v>
      </c>
      <c r="J414" s="14">
        <v>3.4209999999999998</v>
      </c>
      <c r="K414" s="14">
        <v>3</v>
      </c>
      <c r="L414" s="14">
        <v>2.5179999999999998</v>
      </c>
      <c r="M414" s="14">
        <v>3</v>
      </c>
      <c r="N414" s="13">
        <v>1.4833333333328369E-3</v>
      </c>
    </row>
    <row r="415" spans="1:14" x14ac:dyDescent="0.25">
      <c r="A415" s="5">
        <v>2021</v>
      </c>
      <c r="B415" s="6" t="s">
        <v>11012</v>
      </c>
      <c r="C415" s="7">
        <v>331</v>
      </c>
      <c r="D415" s="7">
        <v>6</v>
      </c>
      <c r="E415" s="14">
        <v>18.669</v>
      </c>
      <c r="F415" s="14">
        <v>36.25</v>
      </c>
      <c r="G415" s="14">
        <v>33.68</v>
      </c>
      <c r="H415" s="14">
        <v>6.2</v>
      </c>
      <c r="I415" s="14" t="s">
        <v>16</v>
      </c>
      <c r="J415" s="14">
        <v>3.9710000000000001</v>
      </c>
      <c r="K415" s="14">
        <v>4</v>
      </c>
      <c r="L415" s="14">
        <v>2.722</v>
      </c>
      <c r="M415" s="14">
        <v>4</v>
      </c>
      <c r="N415" s="13">
        <v>1.4833333333328369E-3</v>
      </c>
    </row>
    <row r="416" spans="1:14" x14ac:dyDescent="0.25">
      <c r="A416" s="5">
        <v>2021</v>
      </c>
      <c r="B416" s="6" t="s">
        <v>11012</v>
      </c>
      <c r="C416" s="7">
        <v>331</v>
      </c>
      <c r="D416" s="7">
        <v>7</v>
      </c>
      <c r="E416" s="14">
        <v>14.699</v>
      </c>
      <c r="F416" s="14">
        <v>32.69</v>
      </c>
      <c r="G416" s="14">
        <v>30.1</v>
      </c>
      <c r="H416" s="14">
        <v>13</v>
      </c>
      <c r="I416" s="14" t="s">
        <v>13</v>
      </c>
      <c r="J416" s="14">
        <v>3.649</v>
      </c>
      <c r="K416" s="14">
        <v>5</v>
      </c>
      <c r="L416" s="14">
        <v>2.8239999999999998</v>
      </c>
      <c r="M416" s="14">
        <v>4</v>
      </c>
      <c r="N416" s="13">
        <v>1.4833333333328369E-3</v>
      </c>
    </row>
    <row r="417" spans="1:14" x14ac:dyDescent="0.25">
      <c r="A417" s="5">
        <v>2021</v>
      </c>
      <c r="B417" s="6" t="s">
        <v>11012</v>
      </c>
      <c r="C417" s="7">
        <v>331</v>
      </c>
      <c r="D417" s="7">
        <v>8</v>
      </c>
      <c r="E417" s="14">
        <v>10.185</v>
      </c>
      <c r="F417" s="14">
        <v>28.77</v>
      </c>
      <c r="G417" s="14">
        <v>28.83</v>
      </c>
      <c r="H417" s="14">
        <v>4.3</v>
      </c>
      <c r="I417" s="14" t="s">
        <v>14</v>
      </c>
      <c r="J417" s="14">
        <v>2.7</v>
      </c>
      <c r="K417" s="14">
        <v>1</v>
      </c>
      <c r="L417" s="14">
        <v>1.3440000000000001</v>
      </c>
      <c r="M417" s="14">
        <v>2</v>
      </c>
      <c r="N417" s="13">
        <v>1.4833333333328369E-3</v>
      </c>
    </row>
    <row r="418" spans="1:14" x14ac:dyDescent="0.25">
      <c r="A418" s="5">
        <v>2021</v>
      </c>
      <c r="B418" s="6" t="s">
        <v>11012</v>
      </c>
      <c r="C418" s="7">
        <v>331</v>
      </c>
      <c r="D418" s="7">
        <v>9</v>
      </c>
      <c r="E418" s="14">
        <v>18.488</v>
      </c>
      <c r="F418" s="14">
        <v>35.81</v>
      </c>
      <c r="G418" s="14">
        <v>40.96</v>
      </c>
      <c r="H418" s="14">
        <v>1.5</v>
      </c>
      <c r="I418" s="14" t="s">
        <v>14</v>
      </c>
      <c r="J418" s="14">
        <v>3.431</v>
      </c>
      <c r="K418" s="14">
        <v>2</v>
      </c>
      <c r="L418" s="14">
        <v>1.8160000000000001</v>
      </c>
      <c r="M418" s="14">
        <v>3</v>
      </c>
      <c r="N418" s="13">
        <v>1.4833333333328369E-3</v>
      </c>
    </row>
    <row r="419" spans="1:14" x14ac:dyDescent="0.25">
      <c r="A419" s="5">
        <v>2021</v>
      </c>
      <c r="B419" s="6" t="s">
        <v>11012</v>
      </c>
      <c r="C419" s="7">
        <v>331</v>
      </c>
      <c r="D419" s="7">
        <v>10</v>
      </c>
      <c r="E419" s="14">
        <v>14.52</v>
      </c>
      <c r="F419" s="14">
        <v>33.19</v>
      </c>
      <c r="G419" s="14">
        <v>33.22</v>
      </c>
      <c r="H419" s="14">
        <v>5.3</v>
      </c>
      <c r="I419" s="14" t="s">
        <v>16</v>
      </c>
      <c r="J419" s="14">
        <v>2.3540000000000001</v>
      </c>
      <c r="K419" s="14">
        <v>1</v>
      </c>
      <c r="L419" s="14">
        <v>1.5169999999999999</v>
      </c>
      <c r="M419" s="14">
        <v>2</v>
      </c>
      <c r="N419" s="13">
        <v>1.4833333333328369E-3</v>
      </c>
    </row>
    <row r="420" spans="1:14" x14ac:dyDescent="0.25">
      <c r="A420" s="5">
        <v>2021</v>
      </c>
      <c r="B420" s="6" t="s">
        <v>11012</v>
      </c>
      <c r="C420" s="7">
        <v>331</v>
      </c>
      <c r="D420" s="7">
        <v>11</v>
      </c>
      <c r="E420" s="14">
        <v>16.094999999999999</v>
      </c>
      <c r="F420" s="14">
        <v>34.729999999999997</v>
      </c>
      <c r="G420" s="14">
        <v>34.49</v>
      </c>
      <c r="H420" s="14">
        <v>2.2000000000000002</v>
      </c>
      <c r="I420" s="14" t="s">
        <v>14</v>
      </c>
      <c r="J420" s="14">
        <v>2.7570000000000001</v>
      </c>
      <c r="K420" s="14">
        <v>1</v>
      </c>
      <c r="L420" s="14">
        <v>1.3420000000000001</v>
      </c>
      <c r="M420" s="14">
        <v>4</v>
      </c>
      <c r="N420" s="13">
        <v>1.4833333333328369E-3</v>
      </c>
    </row>
    <row r="421" spans="1:14" x14ac:dyDescent="0.25">
      <c r="A421" s="5">
        <v>2021</v>
      </c>
      <c r="B421" s="6" t="s">
        <v>11012</v>
      </c>
      <c r="C421" s="7">
        <v>331</v>
      </c>
      <c r="D421" s="7">
        <v>12</v>
      </c>
      <c r="E421" s="14">
        <v>11.246</v>
      </c>
      <c r="F421" s="14">
        <v>32.42</v>
      </c>
      <c r="G421" s="14">
        <v>28.2</v>
      </c>
      <c r="H421" s="14">
        <v>10.6</v>
      </c>
      <c r="I421" s="14" t="s">
        <v>13</v>
      </c>
      <c r="J421" s="14">
        <v>2.58</v>
      </c>
      <c r="K421" s="14">
        <v>2</v>
      </c>
      <c r="L421" s="14">
        <v>1.86</v>
      </c>
      <c r="M421" s="14">
        <v>3</v>
      </c>
      <c r="N421" s="13">
        <v>1.4833333333328369E-3</v>
      </c>
    </row>
    <row r="422" spans="1:14" x14ac:dyDescent="0.25">
      <c r="A422" s="5">
        <v>2021</v>
      </c>
      <c r="B422" s="6" t="s">
        <v>11012</v>
      </c>
      <c r="C422" s="7">
        <v>337</v>
      </c>
      <c r="D422" s="7">
        <v>1</v>
      </c>
      <c r="E422" s="14">
        <v>15.407</v>
      </c>
      <c r="F422" s="14">
        <v>35.6</v>
      </c>
      <c r="G422" s="14">
        <v>28.58</v>
      </c>
      <c r="H422" s="14">
        <v>2.7</v>
      </c>
      <c r="I422" s="14" t="s">
        <v>14</v>
      </c>
      <c r="J422" s="14">
        <v>2.726</v>
      </c>
      <c r="K422" s="14">
        <v>1</v>
      </c>
      <c r="L422" s="14">
        <v>1.3169999999999999</v>
      </c>
      <c r="M422" s="14">
        <v>4</v>
      </c>
      <c r="N422" s="13">
        <v>1.8499999999974648E-3</v>
      </c>
    </row>
    <row r="423" spans="1:14" x14ac:dyDescent="0.25">
      <c r="A423" s="5">
        <v>2021</v>
      </c>
      <c r="B423" s="6" t="s">
        <v>11012</v>
      </c>
      <c r="C423" s="7">
        <v>337</v>
      </c>
      <c r="D423" s="7">
        <v>2</v>
      </c>
      <c r="E423" s="14">
        <v>15.81</v>
      </c>
      <c r="F423" s="14">
        <v>33.82</v>
      </c>
      <c r="G423" s="14">
        <v>31.51</v>
      </c>
      <c r="H423" s="14">
        <v>6.3</v>
      </c>
      <c r="I423" s="14" t="s">
        <v>16</v>
      </c>
      <c r="J423" s="14">
        <v>3.5859999999999999</v>
      </c>
      <c r="K423" s="14">
        <v>1</v>
      </c>
      <c r="L423" s="14">
        <v>2.35</v>
      </c>
      <c r="M423" s="14">
        <v>3</v>
      </c>
      <c r="N423" s="13">
        <v>1.8499999999974648E-3</v>
      </c>
    </row>
    <row r="424" spans="1:14" x14ac:dyDescent="0.25">
      <c r="A424" s="5">
        <v>2021</v>
      </c>
      <c r="B424" s="6" t="s">
        <v>11012</v>
      </c>
      <c r="C424" s="7">
        <v>337</v>
      </c>
      <c r="D424" s="7">
        <v>3</v>
      </c>
      <c r="E424" s="14">
        <v>36.4</v>
      </c>
      <c r="F424" s="14">
        <v>48.02</v>
      </c>
      <c r="G424" s="14">
        <v>38.43</v>
      </c>
      <c r="H424" s="14">
        <v>1.8</v>
      </c>
      <c r="I424" s="14" t="s">
        <v>14</v>
      </c>
      <c r="J424" s="14">
        <v>7.79</v>
      </c>
      <c r="K424" s="14">
        <v>2</v>
      </c>
      <c r="L424" s="14">
        <v>5.2850000000000001</v>
      </c>
      <c r="M424" s="14">
        <v>4</v>
      </c>
      <c r="N424" s="13">
        <v>1.8499999999974648E-3</v>
      </c>
    </row>
    <row r="425" spans="1:14" x14ac:dyDescent="0.25">
      <c r="A425" s="5">
        <v>2021</v>
      </c>
      <c r="B425" s="6" t="s">
        <v>11012</v>
      </c>
      <c r="C425" s="7">
        <v>337</v>
      </c>
      <c r="D425" s="7">
        <v>4</v>
      </c>
      <c r="E425" s="14">
        <v>5.6059999999999999</v>
      </c>
      <c r="F425" s="14">
        <v>21.87</v>
      </c>
      <c r="G425" s="14">
        <v>25.45</v>
      </c>
      <c r="H425" s="14">
        <v>7.8</v>
      </c>
      <c r="I425" s="14" t="s">
        <v>16</v>
      </c>
      <c r="J425" s="14">
        <v>0.89600000000000002</v>
      </c>
      <c r="K425" s="14">
        <v>1</v>
      </c>
      <c r="L425" s="14">
        <v>0.379</v>
      </c>
      <c r="M425" s="14">
        <v>1</v>
      </c>
      <c r="N425" s="13">
        <v>1.8499999999974648E-3</v>
      </c>
    </row>
    <row r="426" spans="1:14" x14ac:dyDescent="0.25">
      <c r="A426" s="5">
        <v>2021</v>
      </c>
      <c r="B426" s="6" t="s">
        <v>11012</v>
      </c>
      <c r="C426" s="7">
        <v>337</v>
      </c>
      <c r="D426" s="7">
        <v>5</v>
      </c>
      <c r="E426" s="14">
        <v>13.404</v>
      </c>
      <c r="F426" s="14">
        <v>27.63</v>
      </c>
      <c r="G426" s="14">
        <v>36.57</v>
      </c>
      <c r="H426" s="14">
        <v>13</v>
      </c>
      <c r="I426" s="14" t="s">
        <v>13</v>
      </c>
      <c r="J426" s="14">
        <v>3.411</v>
      </c>
      <c r="K426" s="14">
        <v>2</v>
      </c>
      <c r="L426" s="14">
        <v>2.4900000000000002</v>
      </c>
      <c r="M426" s="14">
        <v>2</v>
      </c>
      <c r="N426" s="13">
        <v>1.8499999999974648E-3</v>
      </c>
    </row>
    <row r="427" spans="1:14" x14ac:dyDescent="0.25">
      <c r="A427" s="5">
        <v>2021</v>
      </c>
      <c r="B427" s="6" t="s">
        <v>11012</v>
      </c>
      <c r="C427" s="7">
        <v>337</v>
      </c>
      <c r="D427" s="7">
        <v>6</v>
      </c>
      <c r="E427" s="14">
        <v>7.21</v>
      </c>
      <c r="F427" s="14">
        <v>27.07</v>
      </c>
      <c r="G427" s="14">
        <v>23.58</v>
      </c>
      <c r="H427" s="14">
        <v>6.9</v>
      </c>
      <c r="I427" s="14" t="s">
        <v>16</v>
      </c>
      <c r="J427" s="14">
        <v>1.37</v>
      </c>
      <c r="K427" s="14">
        <v>1</v>
      </c>
      <c r="L427" s="14">
        <v>0.77500000000000002</v>
      </c>
      <c r="M427" s="14">
        <v>2</v>
      </c>
      <c r="N427" s="13">
        <v>1.8499999999974648E-3</v>
      </c>
    </row>
    <row r="428" spans="1:14" x14ac:dyDescent="0.25">
      <c r="A428" s="5">
        <v>2021</v>
      </c>
      <c r="B428" s="6" t="s">
        <v>11012</v>
      </c>
      <c r="C428" s="7">
        <v>337</v>
      </c>
      <c r="D428" s="7">
        <v>7</v>
      </c>
      <c r="E428" s="14">
        <v>12.098000000000001</v>
      </c>
      <c r="F428" s="14">
        <v>30.27</v>
      </c>
      <c r="G428" s="14">
        <v>29.55</v>
      </c>
      <c r="H428" s="14">
        <v>13</v>
      </c>
      <c r="I428" s="14" t="s">
        <v>13</v>
      </c>
      <c r="J428" s="14">
        <v>3.59</v>
      </c>
      <c r="K428" s="14">
        <v>1</v>
      </c>
      <c r="L428" s="14">
        <v>2.3410000000000002</v>
      </c>
      <c r="M428" s="14">
        <v>2</v>
      </c>
      <c r="N428" s="13">
        <v>1.8499999999974648E-3</v>
      </c>
    </row>
    <row r="429" spans="1:14" x14ac:dyDescent="0.25">
      <c r="A429" s="5">
        <v>2021</v>
      </c>
      <c r="B429" s="6" t="s">
        <v>11012</v>
      </c>
      <c r="C429" s="7">
        <v>337</v>
      </c>
      <c r="D429" s="7">
        <v>8</v>
      </c>
      <c r="E429" s="14">
        <v>20.297999999999998</v>
      </c>
      <c r="F429" s="14">
        <v>35.979999999999997</v>
      </c>
      <c r="G429" s="14">
        <v>34.67</v>
      </c>
      <c r="H429" s="14">
        <v>11.5</v>
      </c>
      <c r="I429" s="14" t="s">
        <v>16</v>
      </c>
      <c r="J429" s="14">
        <v>4.9240000000000004</v>
      </c>
      <c r="K429" s="14">
        <v>1</v>
      </c>
      <c r="L429" s="14">
        <v>3.556</v>
      </c>
      <c r="M429" s="14">
        <v>3</v>
      </c>
      <c r="N429" s="13">
        <v>1.8499999999974648E-3</v>
      </c>
    </row>
    <row r="430" spans="1:14" x14ac:dyDescent="0.25">
      <c r="A430" s="5">
        <v>2021</v>
      </c>
      <c r="B430" s="6" t="s">
        <v>11012</v>
      </c>
      <c r="C430" s="7">
        <v>337</v>
      </c>
      <c r="D430" s="7">
        <v>9</v>
      </c>
      <c r="E430" s="14">
        <v>12.38</v>
      </c>
      <c r="F430" s="14">
        <v>32.880000000000003</v>
      </c>
      <c r="G430" s="14">
        <v>26.82</v>
      </c>
      <c r="H430" s="14">
        <v>13</v>
      </c>
      <c r="I430" s="14" t="s">
        <v>16</v>
      </c>
      <c r="J430" s="14">
        <v>2.399</v>
      </c>
      <c r="K430" s="14">
        <v>3</v>
      </c>
      <c r="L430" s="14"/>
      <c r="M430" s="14">
        <v>2</v>
      </c>
      <c r="N430" s="13">
        <v>1.8499999999974648E-3</v>
      </c>
    </row>
    <row r="431" spans="1:14" x14ac:dyDescent="0.25">
      <c r="A431" s="5">
        <v>2021</v>
      </c>
      <c r="B431" s="6" t="s">
        <v>11012</v>
      </c>
      <c r="C431" s="7">
        <v>337</v>
      </c>
      <c r="D431" s="7">
        <v>10</v>
      </c>
      <c r="E431" s="14">
        <v>19.378</v>
      </c>
      <c r="F431" s="14">
        <v>36.36</v>
      </c>
      <c r="G431" s="14">
        <v>37.729999999999997</v>
      </c>
      <c r="H431" s="14">
        <v>5.3</v>
      </c>
      <c r="I431" s="14" t="s">
        <v>16</v>
      </c>
      <c r="J431" s="14">
        <v>4.91</v>
      </c>
      <c r="K431" s="14">
        <v>1</v>
      </c>
      <c r="L431" s="14">
        <v>2.859</v>
      </c>
      <c r="M431" s="14">
        <v>3</v>
      </c>
      <c r="N431" s="13">
        <v>1.8499999999974648E-3</v>
      </c>
    </row>
    <row r="432" spans="1:14" x14ac:dyDescent="0.25">
      <c r="A432" s="5">
        <v>2021</v>
      </c>
      <c r="B432" s="6" t="s">
        <v>11012</v>
      </c>
      <c r="C432" s="7">
        <v>337</v>
      </c>
      <c r="D432" s="7">
        <v>11</v>
      </c>
      <c r="E432" s="14">
        <v>14.988</v>
      </c>
      <c r="F432" s="14">
        <v>31.81</v>
      </c>
      <c r="G432" s="14">
        <v>29.34</v>
      </c>
      <c r="H432" s="14">
        <v>2.7</v>
      </c>
      <c r="I432" s="14" t="s">
        <v>14</v>
      </c>
      <c r="J432" s="14">
        <v>2.9489999999999998</v>
      </c>
      <c r="K432" s="14">
        <v>1</v>
      </c>
      <c r="L432" s="14">
        <v>1.5349999999999999</v>
      </c>
      <c r="M432" s="14">
        <v>2</v>
      </c>
      <c r="N432" s="13">
        <v>1.8499999999974648E-3</v>
      </c>
    </row>
    <row r="433" spans="1:14" x14ac:dyDescent="0.25">
      <c r="A433" s="5">
        <v>2021</v>
      </c>
      <c r="B433" s="6" t="s">
        <v>11012</v>
      </c>
      <c r="C433" s="7">
        <v>337</v>
      </c>
      <c r="D433" s="7">
        <v>12</v>
      </c>
      <c r="E433" s="14">
        <v>24.523</v>
      </c>
      <c r="F433" s="14">
        <v>39.53</v>
      </c>
      <c r="G433" s="14">
        <v>36.64</v>
      </c>
      <c r="H433" s="14">
        <v>1.8</v>
      </c>
      <c r="I433" s="14" t="s">
        <v>14</v>
      </c>
      <c r="J433" s="14">
        <v>4.7220000000000004</v>
      </c>
      <c r="K433" s="14">
        <v>1</v>
      </c>
      <c r="L433" s="14">
        <v>2.75</v>
      </c>
      <c r="M433" s="14">
        <v>3</v>
      </c>
      <c r="N433" s="13">
        <v>1.8499999999974648E-3</v>
      </c>
    </row>
    <row r="434" spans="1:14" x14ac:dyDescent="0.25">
      <c r="A434" s="5">
        <v>2021</v>
      </c>
      <c r="B434" s="6" t="s">
        <v>11012</v>
      </c>
      <c r="C434" s="7">
        <v>348</v>
      </c>
      <c r="D434" s="7">
        <v>1</v>
      </c>
      <c r="E434" s="14">
        <v>28.05</v>
      </c>
      <c r="F434" s="14">
        <v>40.56</v>
      </c>
      <c r="G434" s="14">
        <v>42.29</v>
      </c>
      <c r="H434" s="14">
        <v>2.1</v>
      </c>
      <c r="I434" s="14" t="s">
        <v>14</v>
      </c>
      <c r="J434" s="14">
        <v>4.2569999999999997</v>
      </c>
      <c r="K434" s="14">
        <v>1</v>
      </c>
      <c r="L434" s="14">
        <v>2.4889999999999999</v>
      </c>
      <c r="M434" s="14">
        <v>3</v>
      </c>
      <c r="N434" s="13">
        <v>1.8333333333373503E-3</v>
      </c>
    </row>
    <row r="435" spans="1:14" x14ac:dyDescent="0.25">
      <c r="A435" s="5">
        <v>2021</v>
      </c>
      <c r="B435" s="6" t="s">
        <v>11012</v>
      </c>
      <c r="C435" s="7">
        <v>348</v>
      </c>
      <c r="D435" s="7">
        <v>2</v>
      </c>
      <c r="E435" s="14">
        <v>14.666</v>
      </c>
      <c r="F435" s="14">
        <v>30.51</v>
      </c>
      <c r="G435" s="14">
        <v>38.159999999999997</v>
      </c>
      <c r="H435" s="14">
        <v>11</v>
      </c>
      <c r="I435" s="14" t="s">
        <v>13</v>
      </c>
      <c r="J435" s="14">
        <v>3.5990000000000002</v>
      </c>
      <c r="K435" s="14">
        <v>1</v>
      </c>
      <c r="L435" s="14">
        <v>2.6230000000000002</v>
      </c>
      <c r="M435" s="14">
        <v>3</v>
      </c>
      <c r="N435" s="13">
        <v>1.8333333333373503E-3</v>
      </c>
    </row>
    <row r="436" spans="1:14" x14ac:dyDescent="0.25">
      <c r="A436" s="5">
        <v>2021</v>
      </c>
      <c r="B436" s="6" t="s">
        <v>11012</v>
      </c>
      <c r="C436" s="7">
        <v>348</v>
      </c>
      <c r="D436" s="7">
        <v>3</v>
      </c>
      <c r="E436" s="14">
        <v>12.58</v>
      </c>
      <c r="F436" s="14">
        <v>31.91</v>
      </c>
      <c r="G436" s="14">
        <v>29.38</v>
      </c>
      <c r="H436" s="14">
        <v>13</v>
      </c>
      <c r="I436" s="14" t="s">
        <v>13</v>
      </c>
      <c r="J436" s="14">
        <v>3.5</v>
      </c>
      <c r="K436" s="14">
        <v>1</v>
      </c>
      <c r="L436" s="14">
        <v>2.2589999999999999</v>
      </c>
      <c r="M436" s="14">
        <v>2</v>
      </c>
      <c r="N436" s="13">
        <v>1.8333333333373503E-3</v>
      </c>
    </row>
    <row r="437" spans="1:14" x14ac:dyDescent="0.25">
      <c r="A437" s="5">
        <v>2021</v>
      </c>
      <c r="B437" s="6" t="s">
        <v>11012</v>
      </c>
      <c r="C437" s="7">
        <v>348</v>
      </c>
      <c r="D437" s="7">
        <v>4</v>
      </c>
      <c r="E437" s="14">
        <v>6.2649999999999997</v>
      </c>
      <c r="F437" s="14">
        <v>21.59</v>
      </c>
      <c r="G437" s="14">
        <v>25.19</v>
      </c>
      <c r="H437" s="14">
        <v>13</v>
      </c>
      <c r="I437" s="14" t="s">
        <v>13</v>
      </c>
      <c r="J437" s="14">
        <v>1.1839999999999999</v>
      </c>
      <c r="K437" s="14">
        <v>1</v>
      </c>
      <c r="L437" s="14">
        <v>0.78500000000000003</v>
      </c>
      <c r="M437" s="14">
        <v>1</v>
      </c>
      <c r="N437" s="13">
        <v>1.8333333333373503E-3</v>
      </c>
    </row>
    <row r="438" spans="1:14" x14ac:dyDescent="0.25">
      <c r="A438" s="5">
        <v>2021</v>
      </c>
      <c r="B438" s="6" t="s">
        <v>11012</v>
      </c>
      <c r="C438" s="7">
        <v>348</v>
      </c>
      <c r="D438" s="7">
        <v>5</v>
      </c>
      <c r="E438" s="14">
        <v>12.185</v>
      </c>
      <c r="F438" s="14">
        <v>29.87</v>
      </c>
      <c r="G438" s="14">
        <v>33.31</v>
      </c>
      <c r="H438" s="14">
        <v>13</v>
      </c>
      <c r="I438" s="14" t="s">
        <v>13</v>
      </c>
      <c r="J438" s="14">
        <v>2.5409999999999999</v>
      </c>
      <c r="K438" s="14">
        <v>1</v>
      </c>
      <c r="L438" s="14">
        <v>2.2999999999999998</v>
      </c>
      <c r="M438" s="14">
        <v>4</v>
      </c>
      <c r="N438" s="13">
        <v>1.8333333333373503E-3</v>
      </c>
    </row>
    <row r="439" spans="1:14" x14ac:dyDescent="0.25">
      <c r="A439" s="5">
        <v>2021</v>
      </c>
      <c r="B439" s="6" t="s">
        <v>11012</v>
      </c>
      <c r="C439" s="7">
        <v>348</v>
      </c>
      <c r="D439" s="7">
        <v>6</v>
      </c>
      <c r="E439" s="14">
        <v>6.7990000000000004</v>
      </c>
      <c r="F439" s="14">
        <v>23.96</v>
      </c>
      <c r="G439" s="14">
        <v>24.44</v>
      </c>
      <c r="H439" s="14">
        <v>13</v>
      </c>
      <c r="I439" s="14" t="s">
        <v>13</v>
      </c>
      <c r="J439" s="14">
        <v>1.1639999999999999</v>
      </c>
      <c r="K439" s="14">
        <v>1</v>
      </c>
      <c r="L439" s="14">
        <v>0.65900000000000003</v>
      </c>
      <c r="M439" s="14">
        <v>2</v>
      </c>
      <c r="N439" s="13">
        <v>1.8333333333373503E-3</v>
      </c>
    </row>
    <row r="440" spans="1:14" x14ac:dyDescent="0.25">
      <c r="A440" s="5">
        <v>2021</v>
      </c>
      <c r="B440" s="6" t="s">
        <v>11012</v>
      </c>
      <c r="C440" s="7">
        <v>348</v>
      </c>
      <c r="D440" s="7">
        <v>7</v>
      </c>
      <c r="E440" s="14">
        <v>16.210999999999999</v>
      </c>
      <c r="F440" s="14">
        <v>35.049999999999997</v>
      </c>
      <c r="G440" s="14">
        <v>34.74</v>
      </c>
      <c r="H440" s="14">
        <v>4.4000000000000004</v>
      </c>
      <c r="I440" s="14" t="s">
        <v>16</v>
      </c>
      <c r="J440" s="14">
        <v>3.12</v>
      </c>
      <c r="K440" s="14">
        <v>1</v>
      </c>
      <c r="L440" s="14">
        <v>2.98</v>
      </c>
      <c r="M440" s="14">
        <v>3</v>
      </c>
      <c r="N440" s="13">
        <v>1.8333333333373503E-3</v>
      </c>
    </row>
    <row r="441" spans="1:14" x14ac:dyDescent="0.25">
      <c r="A441" s="5">
        <v>2021</v>
      </c>
      <c r="B441" s="6" t="s">
        <v>11012</v>
      </c>
      <c r="C441" s="7">
        <v>348</v>
      </c>
      <c r="D441" s="7">
        <v>8</v>
      </c>
      <c r="E441" s="14">
        <v>14.298</v>
      </c>
      <c r="F441" s="14">
        <v>30.01</v>
      </c>
      <c r="G441" s="14">
        <v>31.7</v>
      </c>
      <c r="H441" s="14">
        <v>13</v>
      </c>
      <c r="I441" s="14" t="s">
        <v>13</v>
      </c>
      <c r="J441" s="14">
        <v>3.593</v>
      </c>
      <c r="K441" s="14">
        <v>1</v>
      </c>
      <c r="L441" s="14">
        <v>2.7229999999999999</v>
      </c>
      <c r="M441" s="14">
        <v>2</v>
      </c>
      <c r="N441" s="13">
        <v>1.8333333333373503E-3</v>
      </c>
    </row>
    <row r="442" spans="1:14" x14ac:dyDescent="0.25">
      <c r="A442" s="5">
        <v>2021</v>
      </c>
      <c r="B442" s="6" t="s">
        <v>11012</v>
      </c>
      <c r="C442" s="7">
        <v>357</v>
      </c>
      <c r="D442" s="7">
        <v>1</v>
      </c>
      <c r="E442" s="7">
        <v>7.4279999999999999</v>
      </c>
      <c r="F442" s="7">
        <v>23.3</v>
      </c>
      <c r="G442" s="11">
        <v>28.85</v>
      </c>
      <c r="H442" s="11">
        <v>13</v>
      </c>
      <c r="I442" s="12" t="s">
        <v>13</v>
      </c>
      <c r="J442" s="11">
        <v>1.3480000000000001</v>
      </c>
      <c r="K442" s="11">
        <v>1</v>
      </c>
      <c r="L442" s="11">
        <v>0.48</v>
      </c>
      <c r="M442" s="12">
        <v>3</v>
      </c>
      <c r="N442" s="13">
        <v>4.8333333333516748E-4</v>
      </c>
    </row>
    <row r="443" spans="1:14" x14ac:dyDescent="0.25">
      <c r="A443" s="5">
        <v>2021</v>
      </c>
      <c r="B443" s="6" t="s">
        <v>11012</v>
      </c>
      <c r="C443" s="7">
        <v>357</v>
      </c>
      <c r="D443" s="7">
        <v>2</v>
      </c>
      <c r="E443" s="7">
        <v>8.0960000000000001</v>
      </c>
      <c r="F443" s="7">
        <v>24.92</v>
      </c>
      <c r="G443" s="11">
        <v>30.32</v>
      </c>
      <c r="H443" s="11">
        <v>13</v>
      </c>
      <c r="I443" s="12" t="s">
        <v>13</v>
      </c>
      <c r="J443" s="11">
        <v>1.81</v>
      </c>
      <c r="K443" s="11">
        <v>1</v>
      </c>
      <c r="L443" s="11">
        <v>1.647</v>
      </c>
      <c r="M443" s="12">
        <v>4</v>
      </c>
      <c r="N443" s="13">
        <v>4.8333333333516748E-4</v>
      </c>
    </row>
    <row r="444" spans="1:14" x14ac:dyDescent="0.25">
      <c r="A444" s="5">
        <v>2021</v>
      </c>
      <c r="B444" s="6" t="s">
        <v>11012</v>
      </c>
      <c r="C444" s="7">
        <v>357</v>
      </c>
      <c r="D444" s="7">
        <v>3</v>
      </c>
      <c r="E444" s="7">
        <v>7.8369999999999997</v>
      </c>
      <c r="F444" s="7">
        <v>24.16</v>
      </c>
      <c r="G444" s="11">
        <v>30.5</v>
      </c>
      <c r="H444" s="11">
        <v>13</v>
      </c>
      <c r="I444" s="12" t="s">
        <v>13</v>
      </c>
      <c r="J444" s="11">
        <v>1.3779999999999999</v>
      </c>
      <c r="K444" s="11">
        <v>1</v>
      </c>
      <c r="L444" s="11">
        <v>0.57899999999999996</v>
      </c>
      <c r="M444" s="12">
        <v>3</v>
      </c>
      <c r="N444" s="13">
        <v>4.8333333333516748E-4</v>
      </c>
    </row>
    <row r="445" spans="1:14" x14ac:dyDescent="0.25">
      <c r="A445" s="5">
        <v>2021</v>
      </c>
      <c r="B445" s="6" t="s">
        <v>11012</v>
      </c>
      <c r="C445" s="7">
        <v>357</v>
      </c>
      <c r="D445" s="7">
        <v>4</v>
      </c>
      <c r="E445" s="14">
        <v>5.5119999999999996</v>
      </c>
      <c r="F445" s="14">
        <v>22.09</v>
      </c>
      <c r="G445" s="11">
        <v>25.84</v>
      </c>
      <c r="H445" s="11">
        <v>13</v>
      </c>
      <c r="I445" s="12" t="s">
        <v>13</v>
      </c>
      <c r="J445" s="11">
        <v>1.32</v>
      </c>
      <c r="K445" s="11">
        <v>1</v>
      </c>
      <c r="L445" s="11">
        <v>0.379</v>
      </c>
      <c r="M445" s="11">
        <v>2</v>
      </c>
      <c r="N445" s="13">
        <v>4.8333333333516748E-4</v>
      </c>
    </row>
    <row r="446" spans="1:14" x14ac:dyDescent="0.25">
      <c r="A446" s="5">
        <v>2021</v>
      </c>
      <c r="B446" s="6" t="s">
        <v>11012</v>
      </c>
      <c r="C446" s="7">
        <v>357</v>
      </c>
      <c r="D446" s="7">
        <v>5</v>
      </c>
      <c r="E446" s="14">
        <v>4.0510000000000002</v>
      </c>
      <c r="F446" s="14">
        <v>19.96</v>
      </c>
      <c r="G446" s="11">
        <v>25.58</v>
      </c>
      <c r="H446" s="11">
        <v>13</v>
      </c>
      <c r="I446" s="12" t="s">
        <v>13</v>
      </c>
      <c r="J446" s="11">
        <v>0.77700000000000002</v>
      </c>
      <c r="K446" s="11">
        <v>1</v>
      </c>
      <c r="L446" s="11"/>
      <c r="M446" s="11">
        <v>3</v>
      </c>
      <c r="N446" s="13">
        <v>4.8333333333516748E-4</v>
      </c>
    </row>
    <row r="447" spans="1:14" x14ac:dyDescent="0.25">
      <c r="A447" s="5">
        <v>2021</v>
      </c>
      <c r="B447" s="6" t="s">
        <v>11012</v>
      </c>
      <c r="C447" s="7">
        <v>359</v>
      </c>
      <c r="D447" s="7">
        <v>1</v>
      </c>
      <c r="E447" s="7">
        <v>3.335</v>
      </c>
      <c r="F447" s="7">
        <v>18.46</v>
      </c>
      <c r="G447" s="11">
        <v>22.68</v>
      </c>
      <c r="H447" s="11">
        <v>13</v>
      </c>
      <c r="I447" s="12" t="s">
        <v>13</v>
      </c>
      <c r="J447" s="11">
        <v>0.67300000000000004</v>
      </c>
      <c r="K447" s="11">
        <v>1</v>
      </c>
      <c r="L447" s="11">
        <v>0.19600000000000001</v>
      </c>
      <c r="M447" s="12">
        <v>3</v>
      </c>
      <c r="N447" s="13">
        <v>5.0000000000238742E-4</v>
      </c>
    </row>
    <row r="448" spans="1:14" x14ac:dyDescent="0.25">
      <c r="A448" s="5">
        <v>2021</v>
      </c>
      <c r="B448" s="6" t="s">
        <v>11012</v>
      </c>
      <c r="C448" s="7">
        <v>359</v>
      </c>
      <c r="D448" s="7">
        <v>2</v>
      </c>
      <c r="E448" s="7">
        <v>0.745</v>
      </c>
      <c r="F448" s="7">
        <v>11.94</v>
      </c>
      <c r="G448" s="11">
        <v>12.27</v>
      </c>
      <c r="H448" s="11">
        <v>9</v>
      </c>
      <c r="I448" s="12" t="s">
        <v>13</v>
      </c>
      <c r="J448" s="11">
        <v>0.17599999999999999</v>
      </c>
      <c r="K448" s="11">
        <v>1</v>
      </c>
      <c r="L448" s="12"/>
      <c r="M448" s="12">
        <v>4</v>
      </c>
      <c r="N448" s="13">
        <v>5.0000000000238742E-4</v>
      </c>
    </row>
    <row r="449" spans="1:14" x14ac:dyDescent="0.25">
      <c r="A449" s="5">
        <v>2021</v>
      </c>
      <c r="B449" s="6" t="s">
        <v>11012</v>
      </c>
      <c r="C449" s="7">
        <v>362</v>
      </c>
      <c r="D449" s="7">
        <v>1</v>
      </c>
      <c r="E449" s="7">
        <v>10.19</v>
      </c>
      <c r="F449" s="7">
        <v>29.84</v>
      </c>
      <c r="G449" s="11">
        <v>26.99</v>
      </c>
      <c r="H449" s="11">
        <v>13</v>
      </c>
      <c r="I449" s="12" t="s">
        <v>13</v>
      </c>
      <c r="J449" s="11">
        <v>1.7350000000000001</v>
      </c>
      <c r="K449" s="11">
        <v>2</v>
      </c>
      <c r="L449" s="11">
        <v>0.748</v>
      </c>
      <c r="M449" s="12">
        <v>2</v>
      </c>
      <c r="N449" s="13">
        <v>0</v>
      </c>
    </row>
    <row r="450" spans="1:14" x14ac:dyDescent="0.25">
      <c r="A450" s="5">
        <v>2021</v>
      </c>
      <c r="B450" s="6" t="s">
        <v>11012</v>
      </c>
      <c r="C450" s="7">
        <v>362</v>
      </c>
      <c r="D450" s="7">
        <v>2</v>
      </c>
      <c r="E450" s="7">
        <v>7.7359999999999998</v>
      </c>
      <c r="F450" s="7">
        <v>25.18</v>
      </c>
      <c r="G450" s="11">
        <v>27.8</v>
      </c>
      <c r="H450" s="11">
        <v>13</v>
      </c>
      <c r="I450" s="12" t="s">
        <v>13</v>
      </c>
      <c r="J450" s="11">
        <v>1.778</v>
      </c>
      <c r="K450" s="11">
        <v>1</v>
      </c>
      <c r="L450" s="11">
        <v>0.497</v>
      </c>
      <c r="M450" s="12">
        <v>2</v>
      </c>
      <c r="N450" s="13">
        <v>0</v>
      </c>
    </row>
    <row r="451" spans="1:14" x14ac:dyDescent="0.25">
      <c r="A451" s="5">
        <v>2021</v>
      </c>
      <c r="B451" s="6" t="s">
        <v>11012</v>
      </c>
      <c r="C451" s="7">
        <v>362</v>
      </c>
      <c r="D451" s="7">
        <v>3</v>
      </c>
      <c r="E451" s="7">
        <v>10.675000000000001</v>
      </c>
      <c r="F451" s="7">
        <v>229.8</v>
      </c>
      <c r="G451" s="11">
        <v>28.99</v>
      </c>
      <c r="H451" s="11">
        <v>13</v>
      </c>
      <c r="I451" s="12" t="s">
        <v>13</v>
      </c>
      <c r="J451" s="11">
        <v>1.792</v>
      </c>
      <c r="K451" s="11">
        <v>1</v>
      </c>
      <c r="L451" s="11">
        <v>0.87</v>
      </c>
      <c r="M451" s="12">
        <v>3</v>
      </c>
      <c r="N451" s="13">
        <v>0</v>
      </c>
    </row>
    <row r="452" spans="1:14" x14ac:dyDescent="0.25">
      <c r="A452" s="5">
        <v>2021</v>
      </c>
      <c r="B452" s="6" t="s">
        <v>11012</v>
      </c>
      <c r="C452" s="7">
        <v>362</v>
      </c>
      <c r="D452" s="7">
        <v>4</v>
      </c>
      <c r="E452" s="14">
        <v>15.115</v>
      </c>
      <c r="F452" s="14">
        <v>36.22</v>
      </c>
      <c r="G452" s="11">
        <v>29.36</v>
      </c>
      <c r="H452" s="11">
        <v>13</v>
      </c>
      <c r="I452" s="12" t="s">
        <v>13</v>
      </c>
      <c r="J452" s="11">
        <v>2.7869999999999999</v>
      </c>
      <c r="K452" s="11">
        <v>2</v>
      </c>
      <c r="L452" s="11">
        <v>1.6140000000000001</v>
      </c>
      <c r="M452" s="11">
        <v>2</v>
      </c>
      <c r="N452" s="13">
        <v>0</v>
      </c>
    </row>
    <row r="453" spans="1:14" x14ac:dyDescent="0.25">
      <c r="A453" s="5">
        <v>2021</v>
      </c>
      <c r="B453" s="6" t="s">
        <v>11012</v>
      </c>
      <c r="C453" s="7">
        <v>362</v>
      </c>
      <c r="D453" s="7">
        <v>5</v>
      </c>
      <c r="E453" s="14">
        <v>5.7629999999999999</v>
      </c>
      <c r="F453" s="14">
        <v>22.47</v>
      </c>
      <c r="G453" s="11">
        <v>24.78</v>
      </c>
      <c r="H453" s="11">
        <v>12.1</v>
      </c>
      <c r="I453" s="12" t="s">
        <v>13</v>
      </c>
      <c r="J453" s="11">
        <v>1.53</v>
      </c>
      <c r="K453" s="11">
        <v>1</v>
      </c>
      <c r="L453" s="11">
        <v>0.44500000000000001</v>
      </c>
      <c r="M453" s="11">
        <v>3</v>
      </c>
      <c r="N453" s="13">
        <v>0</v>
      </c>
    </row>
    <row r="454" spans="1:14" x14ac:dyDescent="0.25">
      <c r="A454" s="5">
        <v>2021</v>
      </c>
      <c r="B454" s="6" t="s">
        <v>11012</v>
      </c>
      <c r="C454" s="7">
        <v>362</v>
      </c>
      <c r="D454" s="7">
        <v>6</v>
      </c>
      <c r="E454" s="14">
        <v>10.39</v>
      </c>
      <c r="F454" s="14">
        <v>28.63</v>
      </c>
      <c r="G454" s="11">
        <v>30.92</v>
      </c>
      <c r="H454" s="11">
        <v>13</v>
      </c>
      <c r="I454" s="12" t="s">
        <v>13</v>
      </c>
      <c r="J454" s="11">
        <v>1.925</v>
      </c>
      <c r="K454" s="11">
        <v>1</v>
      </c>
      <c r="L454" s="11">
        <v>0.92900000000000005</v>
      </c>
      <c r="M454" s="11">
        <v>1</v>
      </c>
      <c r="N454" s="13">
        <v>0</v>
      </c>
    </row>
    <row r="455" spans="1:14" x14ac:dyDescent="0.25">
      <c r="A455" s="5">
        <v>2021</v>
      </c>
      <c r="B455" s="6" t="s">
        <v>11012</v>
      </c>
      <c r="C455" s="7">
        <v>362</v>
      </c>
      <c r="D455" s="7">
        <v>7</v>
      </c>
      <c r="E455" s="14">
        <v>9.5920000000000005</v>
      </c>
      <c r="F455" s="14">
        <v>25.63</v>
      </c>
      <c r="G455" s="11">
        <v>28.49</v>
      </c>
      <c r="H455" s="11">
        <v>13</v>
      </c>
      <c r="I455" s="12" t="s">
        <v>13</v>
      </c>
      <c r="J455" s="11">
        <v>2.15</v>
      </c>
      <c r="K455" s="11">
        <v>1</v>
      </c>
      <c r="L455" s="11">
        <v>1.3360000000000001</v>
      </c>
      <c r="M455" s="11">
        <v>2</v>
      </c>
      <c r="N455" s="13">
        <v>0</v>
      </c>
    </row>
    <row r="456" spans="1:14" x14ac:dyDescent="0.25">
      <c r="A456" s="5">
        <v>2021</v>
      </c>
      <c r="B456" s="6" t="s">
        <v>11012</v>
      </c>
      <c r="C456" s="7">
        <v>362</v>
      </c>
      <c r="D456" s="7">
        <v>8</v>
      </c>
      <c r="E456" s="14">
        <v>13.625999999999999</v>
      </c>
      <c r="F456" s="14">
        <v>29.68</v>
      </c>
      <c r="G456" s="11">
        <v>31.05</v>
      </c>
      <c r="H456" s="11">
        <v>13</v>
      </c>
      <c r="I456" s="12" t="s">
        <v>13</v>
      </c>
      <c r="J456" s="11">
        <v>3.7280000000000002</v>
      </c>
      <c r="K456" s="11">
        <v>1</v>
      </c>
      <c r="L456" s="11">
        <v>2.927</v>
      </c>
      <c r="M456" s="11">
        <v>3</v>
      </c>
      <c r="N456" s="13">
        <v>0</v>
      </c>
    </row>
    <row r="457" spans="1:14" x14ac:dyDescent="0.25">
      <c r="A457" s="5">
        <v>2021</v>
      </c>
      <c r="B457" s="6" t="s">
        <v>11012</v>
      </c>
      <c r="C457" s="7">
        <v>363</v>
      </c>
      <c r="D457" s="7">
        <v>1</v>
      </c>
      <c r="E457" s="7">
        <v>18.920000000000002</v>
      </c>
      <c r="F457" s="7">
        <v>34.299999999999997</v>
      </c>
      <c r="G457" s="11">
        <v>35.380000000000003</v>
      </c>
      <c r="H457" s="11">
        <v>13</v>
      </c>
      <c r="I457" s="12" t="s">
        <v>13</v>
      </c>
      <c r="J457" s="11">
        <v>4.7649999999999997</v>
      </c>
      <c r="K457" s="11">
        <v>1</v>
      </c>
      <c r="L457" s="11">
        <v>3.3220000000000001</v>
      </c>
      <c r="M457" s="12">
        <v>4</v>
      </c>
      <c r="N457" s="13">
        <v>6.666666666887977E-5</v>
      </c>
    </row>
    <row r="458" spans="1:14" x14ac:dyDescent="0.25">
      <c r="A458" s="5">
        <v>2021</v>
      </c>
      <c r="B458" s="6" t="s">
        <v>11012</v>
      </c>
      <c r="C458" s="7">
        <v>363</v>
      </c>
      <c r="D458" s="7">
        <v>2</v>
      </c>
      <c r="E458" s="7">
        <v>13.67</v>
      </c>
      <c r="F458" s="7">
        <v>31.24</v>
      </c>
      <c r="G458" s="11">
        <v>30.81</v>
      </c>
      <c r="H458" s="11">
        <v>13</v>
      </c>
      <c r="I458" s="12" t="s">
        <v>13</v>
      </c>
      <c r="J458" s="11">
        <v>4.18</v>
      </c>
      <c r="K458" s="11">
        <v>1</v>
      </c>
      <c r="L458" s="11">
        <v>2.8359999999999999</v>
      </c>
      <c r="M458" s="12">
        <v>4</v>
      </c>
      <c r="N458" s="13">
        <v>6.666666666887977E-5</v>
      </c>
    </row>
    <row r="459" spans="1:14" x14ac:dyDescent="0.25">
      <c r="A459" s="5">
        <v>2021</v>
      </c>
      <c r="B459" s="6" t="s">
        <v>11012</v>
      </c>
      <c r="C459" s="7">
        <v>363</v>
      </c>
      <c r="D459" s="7">
        <v>3</v>
      </c>
      <c r="E459" s="7">
        <v>45.5</v>
      </c>
      <c r="F459" s="7">
        <v>47.05</v>
      </c>
      <c r="G459" s="11">
        <v>37</v>
      </c>
      <c r="H459" s="11">
        <v>0.9</v>
      </c>
      <c r="I459" s="12" t="s">
        <v>15</v>
      </c>
      <c r="J459" s="11">
        <v>7.25</v>
      </c>
      <c r="K459" s="11">
        <v>3</v>
      </c>
      <c r="L459" s="11">
        <v>4.87</v>
      </c>
      <c r="M459" s="12">
        <v>4</v>
      </c>
      <c r="N459" s="13">
        <v>6.666666666887977E-5</v>
      </c>
    </row>
    <row r="460" spans="1:14" x14ac:dyDescent="0.25">
      <c r="A460" s="5">
        <v>2021</v>
      </c>
      <c r="B460" s="6" t="s">
        <v>11012</v>
      </c>
      <c r="C460" s="7">
        <v>363</v>
      </c>
      <c r="D460" s="7">
        <v>4</v>
      </c>
      <c r="E460" s="14">
        <v>20.609000000000002</v>
      </c>
      <c r="F460" s="14">
        <v>36.71</v>
      </c>
      <c r="G460" s="11">
        <v>37.020000000000003</v>
      </c>
      <c r="H460" s="11">
        <v>13</v>
      </c>
      <c r="I460" s="11" t="s">
        <v>13</v>
      </c>
      <c r="J460" s="11">
        <v>5.9740000000000002</v>
      </c>
      <c r="K460" s="11">
        <v>1</v>
      </c>
      <c r="L460" s="11">
        <v>4.3319999999999999</v>
      </c>
      <c r="M460" s="11">
        <v>4</v>
      </c>
      <c r="N460" s="13">
        <v>6.666666666887977E-5</v>
      </c>
    </row>
    <row r="461" spans="1:14" x14ac:dyDescent="0.25">
      <c r="A461" s="5">
        <v>2021</v>
      </c>
      <c r="B461" s="6" t="s">
        <v>11012</v>
      </c>
      <c r="C461" s="7">
        <v>363</v>
      </c>
      <c r="D461" s="7">
        <v>5</v>
      </c>
      <c r="E461" s="14">
        <v>17.350000000000001</v>
      </c>
      <c r="F461" s="14">
        <v>36.130000000000003</v>
      </c>
      <c r="G461" s="11">
        <v>36.29</v>
      </c>
      <c r="H461" s="11">
        <v>11.3</v>
      </c>
      <c r="I461" s="11" t="s">
        <v>13</v>
      </c>
      <c r="J461" s="11">
        <v>3.68</v>
      </c>
      <c r="K461" s="11">
        <v>1</v>
      </c>
      <c r="L461" s="11">
        <v>1.8169999999999999</v>
      </c>
      <c r="M461" s="11">
        <v>4</v>
      </c>
      <c r="N461" s="13">
        <v>6.666666666887977E-5</v>
      </c>
    </row>
    <row r="462" spans="1:14" x14ac:dyDescent="0.25">
      <c r="A462" s="5">
        <v>2021</v>
      </c>
      <c r="B462" s="6" t="s">
        <v>11012</v>
      </c>
      <c r="C462" s="7">
        <v>363</v>
      </c>
      <c r="D462" s="7">
        <v>6</v>
      </c>
      <c r="E462" s="14">
        <v>26.85</v>
      </c>
      <c r="F462" s="14">
        <v>40.35</v>
      </c>
      <c r="G462" s="11">
        <v>37.17</v>
      </c>
      <c r="H462" s="11">
        <v>1.6</v>
      </c>
      <c r="I462" s="11" t="s">
        <v>15</v>
      </c>
      <c r="J462" s="11">
        <v>4.7850000000000001</v>
      </c>
      <c r="K462" s="11">
        <v>1</v>
      </c>
      <c r="L462" s="11">
        <v>3</v>
      </c>
      <c r="M462" s="11">
        <v>4</v>
      </c>
      <c r="N462" s="13">
        <v>6.666666666887977E-5</v>
      </c>
    </row>
    <row r="463" spans="1:14" x14ac:dyDescent="0.25">
      <c r="A463" s="5">
        <v>2021</v>
      </c>
      <c r="B463" s="6" t="s">
        <v>11012</v>
      </c>
      <c r="C463" s="7">
        <v>364</v>
      </c>
      <c r="D463" s="7">
        <v>1</v>
      </c>
      <c r="E463" s="7">
        <v>1.788</v>
      </c>
      <c r="F463" s="7">
        <v>14.6</v>
      </c>
      <c r="G463" s="11">
        <v>18.63</v>
      </c>
      <c r="H463" s="11">
        <v>12.1</v>
      </c>
      <c r="I463" s="12" t="s">
        <v>13</v>
      </c>
      <c r="J463" s="11">
        <v>0.35899999999999999</v>
      </c>
      <c r="K463" s="11">
        <v>1</v>
      </c>
      <c r="L463" s="11">
        <v>0.14199999999999999</v>
      </c>
      <c r="M463" s="12">
        <v>2</v>
      </c>
      <c r="N463" s="13">
        <v>2.2000000000019782E-3</v>
      </c>
    </row>
    <row r="464" spans="1:14" x14ac:dyDescent="0.25">
      <c r="A464" s="5">
        <v>2021</v>
      </c>
      <c r="B464" s="6" t="s">
        <v>11012</v>
      </c>
      <c r="C464" s="7">
        <v>364</v>
      </c>
      <c r="D464" s="7">
        <v>2</v>
      </c>
      <c r="E464" s="7">
        <v>7.63</v>
      </c>
      <c r="F464" s="7">
        <v>26.38</v>
      </c>
      <c r="G464" s="11">
        <v>23.93</v>
      </c>
      <c r="H464" s="11">
        <v>13</v>
      </c>
      <c r="I464" s="12" t="s">
        <v>13</v>
      </c>
      <c r="J464" s="11">
        <v>1.536</v>
      </c>
      <c r="K464" s="11">
        <v>2</v>
      </c>
      <c r="L464" s="11">
        <v>1.7689999999999999</v>
      </c>
      <c r="M464" s="12">
        <v>3</v>
      </c>
      <c r="N464" s="13">
        <v>2.2000000000019782E-3</v>
      </c>
    </row>
    <row r="465" spans="1:14" x14ac:dyDescent="0.25">
      <c r="A465" s="5">
        <v>2021</v>
      </c>
      <c r="B465" s="6" t="s">
        <v>11012</v>
      </c>
      <c r="C465" s="7">
        <v>364</v>
      </c>
      <c r="D465" s="7">
        <v>3</v>
      </c>
      <c r="E465" s="7">
        <v>5.202</v>
      </c>
      <c r="F465" s="7">
        <v>21.33</v>
      </c>
      <c r="G465" s="11">
        <v>21.09</v>
      </c>
      <c r="H465" s="11">
        <v>13</v>
      </c>
      <c r="I465" s="12" t="s">
        <v>13</v>
      </c>
      <c r="J465" s="11">
        <v>1.1000000000000001</v>
      </c>
      <c r="K465" s="11">
        <v>1</v>
      </c>
      <c r="L465" s="11">
        <v>0.6</v>
      </c>
      <c r="M465" s="12">
        <v>3</v>
      </c>
      <c r="N465" s="13">
        <v>2.2000000000019782E-3</v>
      </c>
    </row>
    <row r="466" spans="1:14" x14ac:dyDescent="0.25">
      <c r="A466" s="5">
        <v>2021</v>
      </c>
      <c r="B466" s="6" t="s">
        <v>11012</v>
      </c>
      <c r="C466" s="7">
        <v>364</v>
      </c>
      <c r="D466" s="7">
        <v>4</v>
      </c>
      <c r="E466" s="14">
        <v>8.43</v>
      </c>
      <c r="F466" s="14">
        <v>26.54</v>
      </c>
      <c r="G466" s="11">
        <v>26.19</v>
      </c>
      <c r="H466" s="11">
        <v>13</v>
      </c>
      <c r="I466" s="11" t="s">
        <v>13</v>
      </c>
      <c r="J466" s="11">
        <v>1.4990000000000001</v>
      </c>
      <c r="K466" s="11">
        <v>3</v>
      </c>
      <c r="L466" s="11">
        <v>0.94</v>
      </c>
      <c r="M466" s="11">
        <v>3</v>
      </c>
      <c r="N466" s="13">
        <v>2.2000000000019782E-3</v>
      </c>
    </row>
    <row r="467" spans="1:14" x14ac:dyDescent="0.25">
      <c r="A467" s="5">
        <v>2021</v>
      </c>
      <c r="B467" s="6" t="s">
        <v>11012</v>
      </c>
      <c r="C467" s="7">
        <v>364</v>
      </c>
      <c r="D467" s="7">
        <v>5</v>
      </c>
      <c r="E467" s="14">
        <v>6.4450000000000003</v>
      </c>
      <c r="F467" s="14">
        <v>26.53</v>
      </c>
      <c r="G467" s="11">
        <v>25.18</v>
      </c>
      <c r="H467" s="11">
        <v>3.2</v>
      </c>
      <c r="I467" s="11" t="s">
        <v>14</v>
      </c>
      <c r="J467" s="11">
        <v>1.226</v>
      </c>
      <c r="K467" s="11">
        <v>5</v>
      </c>
      <c r="L467" s="11">
        <v>0.54</v>
      </c>
      <c r="M467" s="11">
        <v>3</v>
      </c>
      <c r="N467" s="13">
        <v>2.2000000000019782E-3</v>
      </c>
    </row>
    <row r="468" spans="1:14" x14ac:dyDescent="0.25">
      <c r="A468" s="5">
        <v>2021</v>
      </c>
      <c r="B468" s="6" t="s">
        <v>11012</v>
      </c>
      <c r="C468" s="7">
        <v>390</v>
      </c>
      <c r="D468" s="7">
        <v>1</v>
      </c>
      <c r="E468" s="7">
        <v>13.496</v>
      </c>
      <c r="F468" s="7">
        <v>34.44</v>
      </c>
      <c r="G468" s="11">
        <v>31.05</v>
      </c>
      <c r="H468" s="11">
        <v>2.1</v>
      </c>
      <c r="I468" s="12" t="s">
        <v>14</v>
      </c>
      <c r="J468" s="11">
        <v>2.8980000000000001</v>
      </c>
      <c r="K468" s="11">
        <v>1</v>
      </c>
      <c r="L468" s="11">
        <v>1.5529999999999999</v>
      </c>
      <c r="M468" s="12">
        <v>2</v>
      </c>
      <c r="N468" s="13">
        <v>2.5419999999982679E-3</v>
      </c>
    </row>
    <row r="469" spans="1:14" x14ac:dyDescent="0.25">
      <c r="A469" s="5">
        <v>2021</v>
      </c>
      <c r="B469" s="6" t="s">
        <v>11012</v>
      </c>
      <c r="C469" s="7">
        <v>390</v>
      </c>
      <c r="D469" s="7">
        <v>2</v>
      </c>
      <c r="E469" s="7">
        <v>15.298999999999999</v>
      </c>
      <c r="F469" s="7">
        <v>35.44</v>
      </c>
      <c r="G469" s="11">
        <v>31.31</v>
      </c>
      <c r="H469" s="11">
        <v>7.3</v>
      </c>
      <c r="I469" s="12" t="s">
        <v>16</v>
      </c>
      <c r="J469" s="11">
        <v>4.34</v>
      </c>
      <c r="K469" s="11">
        <v>2</v>
      </c>
      <c r="L469" s="11">
        <v>2.9580000000000002</v>
      </c>
      <c r="M469" s="12">
        <v>3</v>
      </c>
      <c r="N469" s="13">
        <v>2.5419999999982679E-3</v>
      </c>
    </row>
    <row r="470" spans="1:14" x14ac:dyDescent="0.25">
      <c r="A470" s="5">
        <v>2021</v>
      </c>
      <c r="B470" s="6" t="s">
        <v>11012</v>
      </c>
      <c r="C470" s="7">
        <v>390</v>
      </c>
      <c r="D470" s="7">
        <v>3</v>
      </c>
      <c r="E470" s="7">
        <v>11.15</v>
      </c>
      <c r="F470" s="7">
        <v>27.73</v>
      </c>
      <c r="G470" s="11">
        <v>28.56</v>
      </c>
      <c r="H470" s="11">
        <v>4.5999999999999996</v>
      </c>
      <c r="I470" s="12" t="s">
        <v>16</v>
      </c>
      <c r="J470" s="11">
        <v>2.5259999999999998</v>
      </c>
      <c r="K470" s="11">
        <v>1</v>
      </c>
      <c r="L470" s="11">
        <v>1.474</v>
      </c>
      <c r="M470" s="12">
        <v>4</v>
      </c>
      <c r="N470" s="13">
        <v>2.5419999999982679E-3</v>
      </c>
    </row>
    <row r="471" spans="1:14" x14ac:dyDescent="0.25">
      <c r="A471" s="5">
        <v>2021</v>
      </c>
      <c r="B471" s="6" t="s">
        <v>11012</v>
      </c>
      <c r="C471" s="7">
        <v>390</v>
      </c>
      <c r="D471" s="7">
        <v>4</v>
      </c>
      <c r="E471" s="14">
        <v>19.45</v>
      </c>
      <c r="F471" s="14">
        <v>39.22</v>
      </c>
      <c r="G471" s="11">
        <v>34.9</v>
      </c>
      <c r="H471" s="11">
        <v>2.6</v>
      </c>
      <c r="I471" s="11" t="s">
        <v>14</v>
      </c>
      <c r="J471" s="11">
        <v>4.484</v>
      </c>
      <c r="K471" s="11">
        <v>1</v>
      </c>
      <c r="L471" s="11">
        <v>2.5219999999999998</v>
      </c>
      <c r="M471" s="11">
        <v>3</v>
      </c>
      <c r="N471" s="13">
        <v>2.5419999999982679E-3</v>
      </c>
    </row>
    <row r="472" spans="1:14" x14ac:dyDescent="0.25">
      <c r="A472" s="5">
        <v>2021</v>
      </c>
      <c r="B472" s="6" t="s">
        <v>11012</v>
      </c>
      <c r="C472" s="7">
        <v>390</v>
      </c>
      <c r="D472" s="7">
        <v>5</v>
      </c>
      <c r="E472" s="14">
        <v>9.73</v>
      </c>
      <c r="F472" s="14">
        <v>29.56</v>
      </c>
      <c r="G472" s="11">
        <v>28.36</v>
      </c>
      <c r="H472" s="11">
        <v>3.4</v>
      </c>
      <c r="I472" s="11" t="s">
        <v>14</v>
      </c>
      <c r="J472" s="11">
        <v>2.3140000000000001</v>
      </c>
      <c r="K472" s="11">
        <v>1</v>
      </c>
      <c r="L472" s="11">
        <v>1.385</v>
      </c>
      <c r="M472" s="11">
        <v>3</v>
      </c>
      <c r="N472" s="13">
        <v>2.5419999999982679E-3</v>
      </c>
    </row>
    <row r="473" spans="1:14" x14ac:dyDescent="0.25">
      <c r="A473" s="5">
        <v>2021</v>
      </c>
      <c r="B473" s="6" t="s">
        <v>11012</v>
      </c>
      <c r="C473" s="7">
        <v>390</v>
      </c>
      <c r="D473" s="7">
        <v>6</v>
      </c>
      <c r="E473" s="14">
        <v>6.3449999999999998</v>
      </c>
      <c r="F473" s="14">
        <v>24.2</v>
      </c>
      <c r="G473" s="11">
        <v>23.33</v>
      </c>
      <c r="H473" s="11">
        <v>13</v>
      </c>
      <c r="I473" s="11" t="s">
        <v>13</v>
      </c>
      <c r="J473" s="11">
        <v>1.998</v>
      </c>
      <c r="K473" s="11">
        <v>1</v>
      </c>
      <c r="L473" s="11">
        <v>1.55</v>
      </c>
      <c r="M473" s="11">
        <v>2</v>
      </c>
      <c r="N473" s="13">
        <v>2.5419999999982679E-3</v>
      </c>
    </row>
    <row r="474" spans="1:14" x14ac:dyDescent="0.25">
      <c r="A474" s="5">
        <v>2021</v>
      </c>
      <c r="B474" s="6" t="s">
        <v>11012</v>
      </c>
      <c r="C474" s="7">
        <v>390</v>
      </c>
      <c r="D474" s="7">
        <v>7</v>
      </c>
      <c r="E474" s="14">
        <v>9.0350000000000001</v>
      </c>
      <c r="F474" s="14">
        <v>27.45</v>
      </c>
      <c r="G474" s="11">
        <v>28.34</v>
      </c>
      <c r="H474" s="11">
        <v>12.9</v>
      </c>
      <c r="I474" s="11" t="s">
        <v>13</v>
      </c>
      <c r="J474" s="11">
        <v>2.4300000000000002</v>
      </c>
      <c r="K474" s="11">
        <v>1</v>
      </c>
      <c r="L474" s="11">
        <v>1.7609999999999999</v>
      </c>
      <c r="M474" s="11">
        <v>2</v>
      </c>
      <c r="N474" s="13">
        <v>2.5419999999982679E-3</v>
      </c>
    </row>
    <row r="475" spans="1:14" x14ac:dyDescent="0.25">
      <c r="A475" s="5">
        <v>2021</v>
      </c>
      <c r="B475" s="6" t="s">
        <v>11012</v>
      </c>
      <c r="C475" s="7">
        <v>390</v>
      </c>
      <c r="D475" s="7">
        <v>8</v>
      </c>
      <c r="E475" s="14">
        <v>12.409000000000001</v>
      </c>
      <c r="F475" s="14">
        <v>32.549999999999997</v>
      </c>
      <c r="G475" s="11">
        <v>29.58</v>
      </c>
      <c r="H475" s="11">
        <v>2.5</v>
      </c>
      <c r="I475" s="11" t="s">
        <v>16</v>
      </c>
      <c r="J475" s="11">
        <v>3.145</v>
      </c>
      <c r="K475" s="11">
        <v>1</v>
      </c>
      <c r="L475" s="11">
        <v>2.1179999999999999</v>
      </c>
      <c r="M475" s="11">
        <v>3</v>
      </c>
      <c r="N475" s="13">
        <v>2.5419999999982679E-3</v>
      </c>
    </row>
    <row r="476" spans="1:14" x14ac:dyDescent="0.25">
      <c r="A476" s="5">
        <v>2021</v>
      </c>
      <c r="B476" s="6" t="s">
        <v>11012</v>
      </c>
      <c r="C476" s="7">
        <v>390</v>
      </c>
      <c r="D476" s="7">
        <v>9</v>
      </c>
      <c r="E476" s="14">
        <v>13.81</v>
      </c>
      <c r="F476" s="14">
        <v>34.119999999999997</v>
      </c>
      <c r="G476" s="11">
        <v>29.5</v>
      </c>
      <c r="H476" s="11">
        <v>2.6</v>
      </c>
      <c r="I476" s="11" t="s">
        <v>14</v>
      </c>
      <c r="J476" s="11">
        <v>3.49</v>
      </c>
      <c r="K476" s="11">
        <v>1</v>
      </c>
      <c r="L476" s="11">
        <v>2.56</v>
      </c>
      <c r="M476" s="11">
        <v>4</v>
      </c>
      <c r="N476" s="13">
        <v>2.5419999999982679E-3</v>
      </c>
    </row>
    <row r="477" spans="1:14" x14ac:dyDescent="0.25">
      <c r="A477" s="5">
        <v>2021</v>
      </c>
      <c r="B477" s="6" t="s">
        <v>11012</v>
      </c>
      <c r="C477" s="7">
        <v>390</v>
      </c>
      <c r="D477" s="7">
        <v>10</v>
      </c>
      <c r="E477" s="14">
        <v>12.73</v>
      </c>
      <c r="F477" s="14">
        <v>30.8</v>
      </c>
      <c r="G477" s="11">
        <v>29.66</v>
      </c>
      <c r="H477" s="11">
        <v>3.3</v>
      </c>
      <c r="I477" s="11" t="s">
        <v>14</v>
      </c>
      <c r="J477" s="11">
        <v>3.2919999999999998</v>
      </c>
      <c r="K477" s="11">
        <v>1</v>
      </c>
      <c r="L477" s="11">
        <v>2.39</v>
      </c>
      <c r="M477" s="11">
        <v>4</v>
      </c>
      <c r="N477" s="13">
        <v>2.5419999999982679E-3</v>
      </c>
    </row>
    <row r="478" spans="1:14" x14ac:dyDescent="0.25">
      <c r="A478" s="5">
        <v>2021</v>
      </c>
      <c r="B478" s="6" t="s">
        <v>11012</v>
      </c>
      <c r="C478" s="7">
        <v>390</v>
      </c>
      <c r="D478" s="7">
        <v>11</v>
      </c>
      <c r="E478" s="14">
        <v>16.190000000000001</v>
      </c>
      <c r="F478" s="14">
        <v>35.86</v>
      </c>
      <c r="G478" s="11">
        <v>30.1</v>
      </c>
      <c r="H478" s="11">
        <v>4.7</v>
      </c>
      <c r="I478" s="11" t="s">
        <v>14</v>
      </c>
      <c r="J478" s="11">
        <v>4.6909999999999998</v>
      </c>
      <c r="K478" s="11">
        <v>2</v>
      </c>
      <c r="L478" s="11">
        <v>3.145</v>
      </c>
      <c r="M478" s="11">
        <v>4</v>
      </c>
      <c r="N478" s="13">
        <v>2.5419999999982679E-3</v>
      </c>
    </row>
    <row r="479" spans="1:14" x14ac:dyDescent="0.25">
      <c r="A479" s="5">
        <v>2021</v>
      </c>
      <c r="B479" s="6" t="s">
        <v>11012</v>
      </c>
      <c r="C479" s="7">
        <v>390</v>
      </c>
      <c r="D479" s="7">
        <v>12</v>
      </c>
      <c r="E479" s="14">
        <v>8.5500000000000007</v>
      </c>
      <c r="F479" s="14">
        <v>26.19</v>
      </c>
      <c r="G479" s="11">
        <v>27.1</v>
      </c>
      <c r="H479" s="11">
        <v>10.199999999999999</v>
      </c>
      <c r="I479" s="11" t="s">
        <v>16</v>
      </c>
      <c r="J479" s="11">
        <v>2.36</v>
      </c>
      <c r="K479" s="11">
        <v>1</v>
      </c>
      <c r="L479" s="11">
        <v>1.776</v>
      </c>
      <c r="M479" s="11">
        <v>2</v>
      </c>
      <c r="N479" s="13">
        <v>2.5419999999982679E-3</v>
      </c>
    </row>
    <row r="480" spans="1:14" x14ac:dyDescent="0.25">
      <c r="A480" s="5">
        <v>2021</v>
      </c>
      <c r="B480" s="6" t="s">
        <v>11012</v>
      </c>
      <c r="C480" s="7">
        <v>392</v>
      </c>
      <c r="D480" s="7">
        <v>1</v>
      </c>
      <c r="E480" s="14">
        <v>5.9880000000000004</v>
      </c>
      <c r="F480" s="14">
        <v>25.26</v>
      </c>
      <c r="G480" s="11">
        <v>23.3</v>
      </c>
      <c r="H480" s="11">
        <v>13</v>
      </c>
      <c r="I480" s="11" t="s">
        <v>13</v>
      </c>
      <c r="J480" s="11">
        <v>1.1140000000000001</v>
      </c>
      <c r="K480" s="11">
        <v>2</v>
      </c>
      <c r="L480" s="11">
        <v>0.52</v>
      </c>
      <c r="M480" s="11">
        <v>1</v>
      </c>
      <c r="N480" s="13">
        <v>2.6599999999987745E-3</v>
      </c>
    </row>
    <row r="481" spans="1:14" x14ac:dyDescent="0.25">
      <c r="A481" s="5">
        <v>2021</v>
      </c>
      <c r="B481" s="6" t="s">
        <v>11012</v>
      </c>
      <c r="C481" s="7">
        <v>392</v>
      </c>
      <c r="D481" s="7">
        <v>2</v>
      </c>
      <c r="E481" s="14">
        <v>8.9160000000000004</v>
      </c>
      <c r="F481" s="14">
        <v>26.14</v>
      </c>
      <c r="G481" s="11">
        <v>27.34</v>
      </c>
      <c r="H481" s="11">
        <v>13</v>
      </c>
      <c r="I481" s="11" t="s">
        <v>13</v>
      </c>
      <c r="J481" s="11">
        <v>2.36</v>
      </c>
      <c r="K481" s="11">
        <v>1</v>
      </c>
      <c r="L481" s="11">
        <v>1.899</v>
      </c>
      <c r="M481" s="11">
        <v>2</v>
      </c>
      <c r="N481" s="13">
        <v>2.6599999999987745E-3</v>
      </c>
    </row>
    <row r="482" spans="1:14" x14ac:dyDescent="0.25">
      <c r="A482" s="5">
        <v>2021</v>
      </c>
      <c r="B482" s="6" t="s">
        <v>11012</v>
      </c>
      <c r="C482" s="7">
        <v>392</v>
      </c>
      <c r="D482" s="7">
        <v>3</v>
      </c>
      <c r="E482" s="14">
        <v>10.119999999999999</v>
      </c>
      <c r="F482" s="14">
        <v>31.05</v>
      </c>
      <c r="G482" s="11">
        <v>27.29</v>
      </c>
      <c r="H482" s="11">
        <v>13</v>
      </c>
      <c r="I482" s="11" t="s">
        <v>13</v>
      </c>
      <c r="J482" s="11">
        <v>1.83</v>
      </c>
      <c r="K482" s="11">
        <v>2</v>
      </c>
      <c r="L482" s="11"/>
      <c r="M482" s="11">
        <v>2</v>
      </c>
      <c r="N482" s="13">
        <v>2.6599999999987745E-3</v>
      </c>
    </row>
    <row r="483" spans="1:14" x14ac:dyDescent="0.25">
      <c r="A483" s="5">
        <v>2021</v>
      </c>
      <c r="B483" s="6" t="s">
        <v>11012</v>
      </c>
      <c r="C483" s="7">
        <v>392</v>
      </c>
      <c r="D483" s="7">
        <v>4</v>
      </c>
      <c r="E483" s="14">
        <v>6.1749999999999998</v>
      </c>
      <c r="F483" s="14">
        <v>26.95</v>
      </c>
      <c r="G483" s="11">
        <v>20.62</v>
      </c>
      <c r="H483" s="11">
        <v>13</v>
      </c>
      <c r="I483" s="11" t="s">
        <v>13</v>
      </c>
      <c r="J483" s="11">
        <v>1.37</v>
      </c>
      <c r="K483" s="11">
        <v>2</v>
      </c>
      <c r="L483" s="11"/>
      <c r="M483" s="11">
        <v>2</v>
      </c>
      <c r="N483" s="13">
        <v>2.6599999999987745E-3</v>
      </c>
    </row>
    <row r="484" spans="1:14" x14ac:dyDescent="0.25">
      <c r="A484" s="5">
        <v>2021</v>
      </c>
      <c r="B484" s="6" t="s">
        <v>11012</v>
      </c>
      <c r="C484" s="7">
        <v>392</v>
      </c>
      <c r="D484" s="7">
        <v>5</v>
      </c>
      <c r="E484" s="14">
        <v>7.13</v>
      </c>
      <c r="F484" s="14">
        <v>28</v>
      </c>
      <c r="G484" s="11">
        <v>23.19</v>
      </c>
      <c r="H484" s="11">
        <v>13</v>
      </c>
      <c r="I484" s="11" t="s">
        <v>13</v>
      </c>
      <c r="J484" s="11">
        <v>1.25</v>
      </c>
      <c r="K484" s="11">
        <v>2</v>
      </c>
      <c r="L484" s="11">
        <v>0.73199999999999998</v>
      </c>
      <c r="M484" s="11">
        <v>3</v>
      </c>
      <c r="N484" s="13">
        <v>2.6599999999987745E-3</v>
      </c>
    </row>
    <row r="485" spans="1:14" x14ac:dyDescent="0.25">
      <c r="A485" s="5">
        <v>2021</v>
      </c>
      <c r="B485" s="6" t="s">
        <v>11012</v>
      </c>
      <c r="C485" s="7">
        <v>392</v>
      </c>
      <c r="D485" s="7">
        <v>6</v>
      </c>
      <c r="E485" s="14">
        <v>19.75</v>
      </c>
      <c r="F485" s="14">
        <v>43.12</v>
      </c>
      <c r="G485" s="11">
        <v>31.81</v>
      </c>
      <c r="H485" s="11">
        <v>3.4</v>
      </c>
      <c r="I485" s="11" t="s">
        <v>16</v>
      </c>
      <c r="J485" s="11">
        <v>3.9860000000000002</v>
      </c>
      <c r="K485" s="11">
        <v>2</v>
      </c>
      <c r="L485" s="11">
        <v>2.911</v>
      </c>
      <c r="M485" s="11">
        <v>3</v>
      </c>
      <c r="N485" s="13">
        <v>2.6599999999987745E-3</v>
      </c>
    </row>
    <row r="486" spans="1:14" x14ac:dyDescent="0.25">
      <c r="A486" s="5">
        <v>2021</v>
      </c>
      <c r="B486" s="6" t="s">
        <v>11012</v>
      </c>
      <c r="C486" s="7">
        <v>392</v>
      </c>
      <c r="D486" s="7">
        <v>7</v>
      </c>
      <c r="E486" s="14">
        <v>7.52</v>
      </c>
      <c r="F486" s="14">
        <v>26.89</v>
      </c>
      <c r="G486" s="11">
        <v>25.3</v>
      </c>
      <c r="H486" s="11">
        <v>6.3</v>
      </c>
      <c r="I486" s="11" t="s">
        <v>16</v>
      </c>
      <c r="J486" s="11">
        <v>1.123</v>
      </c>
      <c r="K486" s="11">
        <v>2</v>
      </c>
      <c r="L486" s="11">
        <v>0.58599999999999997</v>
      </c>
      <c r="M486" s="11">
        <v>4</v>
      </c>
      <c r="N486" s="13">
        <v>2.6599999999987745E-3</v>
      </c>
    </row>
    <row r="487" spans="1:14" x14ac:dyDescent="0.25">
      <c r="A487" s="5">
        <v>2021</v>
      </c>
      <c r="B487" s="6" t="s">
        <v>11012</v>
      </c>
      <c r="C487" s="7">
        <v>392</v>
      </c>
      <c r="D487" s="7">
        <v>8</v>
      </c>
      <c r="E487" s="14">
        <v>7.0330000000000004</v>
      </c>
      <c r="F487" s="14">
        <v>24.53</v>
      </c>
      <c r="G487" s="11">
        <v>23.36</v>
      </c>
      <c r="H487" s="11">
        <v>13</v>
      </c>
      <c r="I487" s="11" t="s">
        <v>13</v>
      </c>
      <c r="J487" s="11">
        <v>2.78</v>
      </c>
      <c r="K487" s="11">
        <v>1</v>
      </c>
      <c r="L487" s="11">
        <v>1.522</v>
      </c>
      <c r="M487" s="11">
        <v>3</v>
      </c>
      <c r="N487" s="13">
        <v>2.6599999999987745E-3</v>
      </c>
    </row>
    <row r="488" spans="1:14" x14ac:dyDescent="0.25">
      <c r="A488" s="5">
        <v>2021</v>
      </c>
      <c r="B488" s="6" t="s">
        <v>11012</v>
      </c>
      <c r="C488" s="7">
        <v>392</v>
      </c>
      <c r="D488" s="7">
        <v>9</v>
      </c>
      <c r="E488" s="14">
        <v>9.02</v>
      </c>
      <c r="F488" s="14">
        <v>25.1</v>
      </c>
      <c r="G488" s="11">
        <v>27.31</v>
      </c>
      <c r="H488" s="11">
        <v>13</v>
      </c>
      <c r="I488" s="11" t="s">
        <v>13</v>
      </c>
      <c r="J488" s="11">
        <v>2.6269999999999998</v>
      </c>
      <c r="K488" s="11">
        <v>1</v>
      </c>
      <c r="L488" s="11">
        <v>2.1789999999999998</v>
      </c>
      <c r="M488" s="11">
        <v>3</v>
      </c>
      <c r="N488" s="13">
        <v>2.6599999999987745E-3</v>
      </c>
    </row>
    <row r="489" spans="1:14" x14ac:dyDescent="0.25">
      <c r="A489" s="5">
        <v>2021</v>
      </c>
      <c r="B489" s="6" t="s">
        <v>11012</v>
      </c>
      <c r="C489" s="7">
        <v>392</v>
      </c>
      <c r="D489" s="7">
        <v>10</v>
      </c>
      <c r="E489" s="14">
        <v>8.1530000000000005</v>
      </c>
      <c r="F489" s="14">
        <v>28.59</v>
      </c>
      <c r="G489" s="11">
        <v>26.68</v>
      </c>
      <c r="H489" s="11">
        <v>4.9000000000000004</v>
      </c>
      <c r="I489" s="11" t="s">
        <v>16</v>
      </c>
      <c r="J489" s="11">
        <v>1.5580000000000001</v>
      </c>
      <c r="K489" s="11">
        <v>1</v>
      </c>
      <c r="L489" s="11">
        <v>1.1200000000000001</v>
      </c>
      <c r="M489" s="11">
        <v>5</v>
      </c>
      <c r="N489" s="13">
        <v>2.6599999999987745E-3</v>
      </c>
    </row>
    <row r="490" spans="1:14" x14ac:dyDescent="0.25">
      <c r="A490" s="5">
        <v>2021</v>
      </c>
      <c r="B490" s="6" t="s">
        <v>11012</v>
      </c>
      <c r="C490" s="7">
        <v>392</v>
      </c>
      <c r="D490" s="7">
        <v>11</v>
      </c>
      <c r="E490" s="14">
        <v>10.715</v>
      </c>
      <c r="F490" s="14">
        <v>33.36</v>
      </c>
      <c r="G490" s="11">
        <v>28.37</v>
      </c>
      <c r="H490" s="11">
        <v>2.4</v>
      </c>
      <c r="I490" s="11" t="s">
        <v>14</v>
      </c>
      <c r="J490" s="11">
        <v>1.4139999999999999</v>
      </c>
      <c r="K490" s="11">
        <v>1</v>
      </c>
      <c r="L490" s="11">
        <v>0.58799999999999997</v>
      </c>
      <c r="M490" s="11">
        <v>4</v>
      </c>
      <c r="N490" s="13">
        <v>2.6599999999987745E-3</v>
      </c>
    </row>
    <row r="491" spans="1:14" x14ac:dyDescent="0.25">
      <c r="A491" s="5">
        <v>2021</v>
      </c>
      <c r="B491" s="6" t="s">
        <v>11012</v>
      </c>
      <c r="C491" s="7">
        <v>392</v>
      </c>
      <c r="D491" s="7">
        <v>12</v>
      </c>
      <c r="E491" s="14">
        <v>11</v>
      </c>
      <c r="F491" s="14">
        <v>28.05</v>
      </c>
      <c r="G491" s="11">
        <v>28.23</v>
      </c>
      <c r="H491" s="11">
        <v>13</v>
      </c>
      <c r="I491" s="11" t="s">
        <v>13</v>
      </c>
      <c r="J491" s="11">
        <v>3.121</v>
      </c>
      <c r="K491" s="11">
        <v>2</v>
      </c>
      <c r="L491" s="11">
        <v>2.31</v>
      </c>
      <c r="M491" s="11">
        <v>3</v>
      </c>
      <c r="N491" s="13">
        <v>2.6599999999987745E-3</v>
      </c>
    </row>
    <row r="492" spans="1:14" x14ac:dyDescent="0.25">
      <c r="A492" s="5">
        <v>2021</v>
      </c>
      <c r="B492" s="6" t="s">
        <v>11012</v>
      </c>
      <c r="C492" s="7">
        <v>395</v>
      </c>
      <c r="D492" s="7">
        <v>1</v>
      </c>
      <c r="E492" s="7">
        <v>12.071999999999999</v>
      </c>
      <c r="F492" s="7">
        <v>29.85</v>
      </c>
      <c r="G492" s="11">
        <v>29.15</v>
      </c>
      <c r="H492" s="11">
        <v>13</v>
      </c>
      <c r="I492" s="12" t="s">
        <v>13</v>
      </c>
      <c r="J492" s="11">
        <v>3.5920000000000001</v>
      </c>
      <c r="K492" s="11">
        <v>1</v>
      </c>
      <c r="L492" s="11">
        <v>2.3559999999999999</v>
      </c>
      <c r="M492" s="12">
        <v>3</v>
      </c>
      <c r="N492" s="13">
        <v>2.6599999999987745E-3</v>
      </c>
    </row>
    <row r="493" spans="1:14" x14ac:dyDescent="0.25">
      <c r="A493" s="5">
        <v>2021</v>
      </c>
      <c r="B493" s="6" t="s">
        <v>11012</v>
      </c>
      <c r="C493" s="7">
        <v>395</v>
      </c>
      <c r="D493" s="7">
        <v>2</v>
      </c>
      <c r="E493" s="7">
        <v>11.727</v>
      </c>
      <c r="F493" s="7">
        <v>29.66</v>
      </c>
      <c r="G493" s="11">
        <v>30.69</v>
      </c>
      <c r="H493" s="11">
        <v>13</v>
      </c>
      <c r="I493" s="12" t="s">
        <v>13</v>
      </c>
      <c r="J493" s="11">
        <v>3.2</v>
      </c>
      <c r="K493" s="11">
        <v>3</v>
      </c>
      <c r="L493" s="11">
        <v>2.21</v>
      </c>
      <c r="M493" s="12">
        <v>2</v>
      </c>
      <c r="N493" s="13">
        <v>2.6599999999987745E-3</v>
      </c>
    </row>
    <row r="494" spans="1:14" x14ac:dyDescent="0.25">
      <c r="A494" s="5">
        <v>2021</v>
      </c>
      <c r="B494" s="6" t="s">
        <v>11012</v>
      </c>
      <c r="C494" s="7">
        <v>395</v>
      </c>
      <c r="D494" s="7">
        <v>3</v>
      </c>
      <c r="E494" s="7">
        <v>6.1449999999999996</v>
      </c>
      <c r="F494" s="7">
        <v>25.46</v>
      </c>
      <c r="G494" s="11">
        <v>23.16</v>
      </c>
      <c r="H494" s="11">
        <v>13</v>
      </c>
      <c r="I494" s="12" t="s">
        <v>13</v>
      </c>
      <c r="J494" s="11">
        <v>1.3220000000000001</v>
      </c>
      <c r="K494" s="11">
        <v>2</v>
      </c>
      <c r="L494" s="12"/>
      <c r="M494" s="12">
        <v>2</v>
      </c>
      <c r="N494" s="13">
        <v>2.9719999999997526E-3</v>
      </c>
    </row>
    <row r="495" spans="1:14" x14ac:dyDescent="0.25">
      <c r="A495" s="5">
        <v>2021</v>
      </c>
      <c r="B495" s="6" t="s">
        <v>11012</v>
      </c>
      <c r="C495" s="7">
        <v>395</v>
      </c>
      <c r="D495" s="7">
        <v>4</v>
      </c>
      <c r="E495" s="14">
        <v>9.1639999999999997</v>
      </c>
      <c r="F495" s="14">
        <v>24.46</v>
      </c>
      <c r="G495" s="11">
        <v>30.6</v>
      </c>
      <c r="H495" s="11">
        <v>13</v>
      </c>
      <c r="I495" s="11" t="s">
        <v>13</v>
      </c>
      <c r="J495" s="11">
        <v>2.62</v>
      </c>
      <c r="K495" s="11">
        <v>2</v>
      </c>
      <c r="L495" s="11">
        <v>0.999</v>
      </c>
      <c r="M495" s="11">
        <v>3</v>
      </c>
      <c r="N495" s="13">
        <v>2.9719999999997526E-3</v>
      </c>
    </row>
    <row r="496" spans="1:14" x14ac:dyDescent="0.25">
      <c r="A496" s="5">
        <v>2021</v>
      </c>
      <c r="B496" s="6" t="s">
        <v>11012</v>
      </c>
      <c r="C496" s="7">
        <v>395</v>
      </c>
      <c r="D496" s="7">
        <v>5</v>
      </c>
      <c r="E496" s="14">
        <v>11.688000000000001</v>
      </c>
      <c r="F496" s="14">
        <v>29.36</v>
      </c>
      <c r="G496" s="11">
        <v>29.14</v>
      </c>
      <c r="H496" s="11">
        <v>7.8</v>
      </c>
      <c r="I496" s="11" t="s">
        <v>13</v>
      </c>
      <c r="J496" s="11">
        <v>2.9510000000000001</v>
      </c>
      <c r="K496" s="11">
        <v>1</v>
      </c>
      <c r="L496" s="11">
        <v>1.7929999999999999</v>
      </c>
      <c r="M496" s="11">
        <v>2</v>
      </c>
      <c r="N496" s="13">
        <v>2.9719999999997526E-3</v>
      </c>
    </row>
    <row r="497" spans="1:14" x14ac:dyDescent="0.25">
      <c r="A497" s="5">
        <v>2021</v>
      </c>
      <c r="B497" s="6" t="s">
        <v>11012</v>
      </c>
      <c r="C497" s="7">
        <v>395</v>
      </c>
      <c r="D497" s="7">
        <v>6</v>
      </c>
      <c r="E497" s="14">
        <v>8.0329999999999995</v>
      </c>
      <c r="F497" s="14">
        <v>26.73</v>
      </c>
      <c r="G497" s="11">
        <v>25.73</v>
      </c>
      <c r="H497" s="11">
        <v>13</v>
      </c>
      <c r="I497" s="11" t="s">
        <v>13</v>
      </c>
      <c r="J497" s="11">
        <v>2.2610000000000001</v>
      </c>
      <c r="K497" s="11">
        <v>1</v>
      </c>
      <c r="L497" s="11">
        <v>1.28</v>
      </c>
      <c r="M497" s="11">
        <v>2</v>
      </c>
      <c r="N497" s="13">
        <v>2.9719999999997526E-3</v>
      </c>
    </row>
    <row r="498" spans="1:14" x14ac:dyDescent="0.25">
      <c r="A498" s="5">
        <v>2021</v>
      </c>
      <c r="B498" s="6" t="s">
        <v>11012</v>
      </c>
      <c r="C498" s="7">
        <v>395</v>
      </c>
      <c r="D498" s="7">
        <v>7</v>
      </c>
      <c r="E498" s="14">
        <v>11.521000000000001</v>
      </c>
      <c r="F498" s="14">
        <v>30.79</v>
      </c>
      <c r="G498" s="11">
        <v>28.05</v>
      </c>
      <c r="H498" s="11">
        <v>13</v>
      </c>
      <c r="I498" s="11" t="s">
        <v>13</v>
      </c>
      <c r="J498" s="11">
        <v>3.3679999999999999</v>
      </c>
      <c r="K498" s="11">
        <v>2</v>
      </c>
      <c r="L498" s="11">
        <v>2.2229999999999999</v>
      </c>
      <c r="M498" s="11">
        <v>2</v>
      </c>
      <c r="N498" s="13">
        <v>2.9719999999997526E-3</v>
      </c>
    </row>
    <row r="499" spans="1:14" x14ac:dyDescent="0.25">
      <c r="A499" s="5">
        <v>2021</v>
      </c>
      <c r="B499" s="6" t="s">
        <v>11012</v>
      </c>
      <c r="C499" s="7">
        <v>395</v>
      </c>
      <c r="D499" s="7">
        <v>8</v>
      </c>
      <c r="E499" s="14">
        <v>8.375</v>
      </c>
      <c r="F499" s="14">
        <v>27.28</v>
      </c>
      <c r="G499" s="11">
        <v>27.14</v>
      </c>
      <c r="H499" s="11">
        <v>13</v>
      </c>
      <c r="I499" s="11" t="s">
        <v>13</v>
      </c>
      <c r="J499" s="11">
        <v>1.7729999999999999</v>
      </c>
      <c r="K499" s="11">
        <v>2</v>
      </c>
      <c r="L499" s="11">
        <v>0.78300000000000003</v>
      </c>
      <c r="M499" s="11">
        <v>2</v>
      </c>
      <c r="N499" s="13">
        <v>2.9719999999997526E-3</v>
      </c>
    </row>
    <row r="500" spans="1:14" x14ac:dyDescent="0.25">
      <c r="A500" s="5">
        <v>2021</v>
      </c>
      <c r="B500" s="6" t="s">
        <v>11012</v>
      </c>
      <c r="C500" s="7">
        <v>395</v>
      </c>
      <c r="D500" s="7">
        <v>9</v>
      </c>
      <c r="E500" s="14">
        <v>10.435</v>
      </c>
      <c r="F500" s="14">
        <v>26.2</v>
      </c>
      <c r="G500" s="11">
        <v>27.82</v>
      </c>
      <c r="H500" s="11">
        <v>2.6</v>
      </c>
      <c r="I500" s="11" t="s">
        <v>16</v>
      </c>
      <c r="J500" s="11">
        <v>2.7890000000000001</v>
      </c>
      <c r="K500" s="11">
        <v>1</v>
      </c>
      <c r="L500" s="11">
        <v>1.722</v>
      </c>
      <c r="M500" s="11">
        <v>3</v>
      </c>
      <c r="N500" s="13">
        <v>2.9719999999997526E-3</v>
      </c>
    </row>
    <row r="501" spans="1:14" x14ac:dyDescent="0.25">
      <c r="A501" s="5">
        <v>2021</v>
      </c>
      <c r="B501" s="6" t="s">
        <v>11012</v>
      </c>
      <c r="C501" s="7">
        <v>395</v>
      </c>
      <c r="D501" s="7">
        <v>10</v>
      </c>
      <c r="E501" s="14">
        <v>10.159000000000001</v>
      </c>
      <c r="F501" s="14">
        <v>27.88</v>
      </c>
      <c r="G501" s="11">
        <v>28.89</v>
      </c>
      <c r="H501" s="11">
        <v>13</v>
      </c>
      <c r="I501" s="11" t="s">
        <v>13</v>
      </c>
      <c r="J501" s="11">
        <v>2.8679999999999999</v>
      </c>
      <c r="K501" s="11">
        <v>1</v>
      </c>
      <c r="L501" s="11">
        <v>1.7569999999999999</v>
      </c>
      <c r="M501" s="11">
        <v>2</v>
      </c>
      <c r="N501" s="13">
        <v>2.9719999999997526E-3</v>
      </c>
    </row>
    <row r="502" spans="1:14" x14ac:dyDescent="0.25">
      <c r="A502" s="5">
        <v>2021</v>
      </c>
      <c r="B502" s="6" t="s">
        <v>11012</v>
      </c>
      <c r="C502" s="7">
        <v>395</v>
      </c>
      <c r="D502" s="7">
        <v>11</v>
      </c>
      <c r="E502" s="14">
        <v>9.5229999999999997</v>
      </c>
      <c r="F502" s="14">
        <v>27.43</v>
      </c>
      <c r="G502" s="11">
        <v>28.08</v>
      </c>
      <c r="H502" s="11">
        <v>13</v>
      </c>
      <c r="I502" s="11" t="s">
        <v>13</v>
      </c>
      <c r="J502" s="11">
        <v>2.5099999999999998</v>
      </c>
      <c r="K502" s="11">
        <v>1</v>
      </c>
      <c r="L502" s="11">
        <v>1.296</v>
      </c>
      <c r="M502" s="11">
        <v>3</v>
      </c>
      <c r="N502" s="13">
        <v>2.9719999999997526E-3</v>
      </c>
    </row>
    <row r="503" spans="1:14" x14ac:dyDescent="0.25">
      <c r="A503" s="5">
        <v>2021</v>
      </c>
      <c r="B503" s="6" t="s">
        <v>11012</v>
      </c>
      <c r="C503" s="7">
        <v>395</v>
      </c>
      <c r="D503" s="7">
        <v>12</v>
      </c>
      <c r="E503" s="14">
        <v>11.385</v>
      </c>
      <c r="F503" s="14">
        <v>29.84</v>
      </c>
      <c r="G503" s="11">
        <v>29.43</v>
      </c>
      <c r="H503" s="11">
        <v>4.3</v>
      </c>
      <c r="I503" s="11" t="s">
        <v>16</v>
      </c>
      <c r="J503" s="11">
        <v>2.4900000000000002</v>
      </c>
      <c r="K503" s="11">
        <v>1</v>
      </c>
      <c r="L503" s="11">
        <v>1.7609999999999999</v>
      </c>
      <c r="M503" s="11">
        <v>3</v>
      </c>
      <c r="N503" s="13">
        <v>2.9719999999997526E-3</v>
      </c>
    </row>
    <row r="504" spans="1:14" x14ac:dyDescent="0.25">
      <c r="A504" s="5">
        <v>2021</v>
      </c>
      <c r="B504" s="6" t="s">
        <v>11012</v>
      </c>
      <c r="C504" s="7">
        <v>396</v>
      </c>
      <c r="D504" s="7">
        <v>1</v>
      </c>
      <c r="E504" s="14">
        <v>9.81</v>
      </c>
      <c r="F504" s="14">
        <v>28.15</v>
      </c>
      <c r="G504" s="11">
        <v>31.25</v>
      </c>
      <c r="H504" s="11">
        <v>4.5999999999999996</v>
      </c>
      <c r="I504" s="11" t="s">
        <v>16</v>
      </c>
      <c r="J504" s="11">
        <v>1.966</v>
      </c>
      <c r="K504" s="11">
        <v>1</v>
      </c>
      <c r="L504" s="11">
        <v>1.1100000000000001</v>
      </c>
      <c r="M504" s="11">
        <v>2</v>
      </c>
      <c r="N504" s="13">
        <v>3.6810000000002674E-3</v>
      </c>
    </row>
    <row r="505" spans="1:14" x14ac:dyDescent="0.25">
      <c r="A505" s="5">
        <v>2021</v>
      </c>
      <c r="B505" s="6" t="s">
        <v>11012</v>
      </c>
      <c r="C505" s="7">
        <v>396</v>
      </c>
      <c r="D505" s="7">
        <v>2</v>
      </c>
      <c r="E505" s="14">
        <v>5.71</v>
      </c>
      <c r="F505" s="14">
        <v>22.78</v>
      </c>
      <c r="G505" s="11">
        <v>25.24</v>
      </c>
      <c r="H505" s="11">
        <v>9.1</v>
      </c>
      <c r="I505" s="11" t="s">
        <v>16</v>
      </c>
      <c r="J505" s="11">
        <v>1.3</v>
      </c>
      <c r="K505" s="11">
        <v>1</v>
      </c>
      <c r="L505" s="11">
        <v>0.83399999999999996</v>
      </c>
      <c r="M505" s="11">
        <v>2</v>
      </c>
      <c r="N505" s="13">
        <v>3.6810000000002674E-3</v>
      </c>
    </row>
    <row r="506" spans="1:14" x14ac:dyDescent="0.25">
      <c r="A506" s="5">
        <v>2021</v>
      </c>
      <c r="B506" s="6" t="s">
        <v>11012</v>
      </c>
      <c r="C506" s="7">
        <v>396</v>
      </c>
      <c r="D506" s="7">
        <v>3</v>
      </c>
      <c r="E506" s="14">
        <v>7.23</v>
      </c>
      <c r="F506" s="14">
        <v>26.03</v>
      </c>
      <c r="G506" s="11">
        <v>25.74</v>
      </c>
      <c r="H506" s="11">
        <v>6.1</v>
      </c>
      <c r="I506" s="11" t="s">
        <v>16</v>
      </c>
      <c r="J506" s="11">
        <v>1.764</v>
      </c>
      <c r="K506" s="11">
        <v>1</v>
      </c>
      <c r="L506" s="11">
        <v>1.167</v>
      </c>
      <c r="M506" s="11">
        <v>2</v>
      </c>
      <c r="N506" s="13">
        <v>3.6810000000002674E-3</v>
      </c>
    </row>
    <row r="507" spans="1:14" x14ac:dyDescent="0.25">
      <c r="A507" s="5">
        <v>2021</v>
      </c>
      <c r="B507" s="6" t="s">
        <v>11012</v>
      </c>
      <c r="C507" s="7">
        <v>396</v>
      </c>
      <c r="D507" s="7">
        <v>4</v>
      </c>
      <c r="E507" s="14">
        <v>13.97</v>
      </c>
      <c r="F507" s="14">
        <v>32.369999999999997</v>
      </c>
      <c r="G507" s="11">
        <v>31.38</v>
      </c>
      <c r="H507" s="11">
        <v>10.8</v>
      </c>
      <c r="I507" s="11" t="s">
        <v>13</v>
      </c>
      <c r="J507" s="11">
        <v>4.2869999999999999</v>
      </c>
      <c r="K507" s="11">
        <v>2</v>
      </c>
      <c r="L507" s="11">
        <v>3.4649999999999999</v>
      </c>
      <c r="M507" s="11">
        <v>1</v>
      </c>
      <c r="N507" s="13">
        <v>3.6810000000002674E-3</v>
      </c>
    </row>
    <row r="508" spans="1:14" x14ac:dyDescent="0.25">
      <c r="A508" s="5">
        <v>2021</v>
      </c>
      <c r="B508" s="6" t="s">
        <v>11012</v>
      </c>
      <c r="C508" s="7">
        <v>396</v>
      </c>
      <c r="D508" s="7">
        <v>5</v>
      </c>
      <c r="E508" s="14">
        <v>15.6</v>
      </c>
      <c r="F508" s="14">
        <v>32.270000000000003</v>
      </c>
      <c r="G508" s="11">
        <v>34.31</v>
      </c>
      <c r="H508" s="11">
        <v>2</v>
      </c>
      <c r="I508" s="11" t="s">
        <v>16</v>
      </c>
      <c r="J508" s="11">
        <v>3.137</v>
      </c>
      <c r="K508" s="11">
        <v>1</v>
      </c>
      <c r="L508" s="11">
        <v>2.15</v>
      </c>
      <c r="M508" s="11">
        <v>2</v>
      </c>
      <c r="N508" s="13">
        <v>3.6810000000002674E-3</v>
      </c>
    </row>
    <row r="509" spans="1:14" x14ac:dyDescent="0.25">
      <c r="A509" s="5">
        <v>2021</v>
      </c>
      <c r="B509" s="6" t="s">
        <v>11012</v>
      </c>
      <c r="C509" s="7">
        <v>396</v>
      </c>
      <c r="D509" s="7">
        <v>6</v>
      </c>
      <c r="E509" s="14">
        <v>10.769</v>
      </c>
      <c r="F509" s="14">
        <v>29.13</v>
      </c>
      <c r="G509" s="11">
        <v>31.05</v>
      </c>
      <c r="H509" s="11">
        <v>6.9</v>
      </c>
      <c r="I509" s="11" t="s">
        <v>16</v>
      </c>
      <c r="J509" s="11">
        <v>2.3969999999999998</v>
      </c>
      <c r="K509" s="11">
        <v>1</v>
      </c>
      <c r="L509" s="11">
        <v>1.522</v>
      </c>
      <c r="M509" s="11">
        <v>1</v>
      </c>
      <c r="N509" s="13">
        <v>3.6810000000002674E-3</v>
      </c>
    </row>
    <row r="510" spans="1:14" x14ac:dyDescent="0.25">
      <c r="A510" s="5">
        <v>2021</v>
      </c>
      <c r="B510" s="6" t="s">
        <v>11012</v>
      </c>
      <c r="C510" s="7">
        <v>396</v>
      </c>
      <c r="D510" s="7">
        <v>7</v>
      </c>
      <c r="E510" s="14">
        <v>27.1</v>
      </c>
      <c r="F510" s="14">
        <v>43.49</v>
      </c>
      <c r="G510" s="11">
        <v>40.630000000000003</v>
      </c>
      <c r="H510" s="11">
        <v>1.6</v>
      </c>
      <c r="I510" s="11" t="s">
        <v>15</v>
      </c>
      <c r="J510" s="11">
        <v>6.3380000000000001</v>
      </c>
      <c r="K510" s="11">
        <v>2</v>
      </c>
      <c r="L510" s="11">
        <v>3.6429999999999998</v>
      </c>
      <c r="M510" s="11">
        <v>3</v>
      </c>
      <c r="N510" s="13">
        <v>3.6810000000002674E-3</v>
      </c>
    </row>
    <row r="511" spans="1:14" x14ac:dyDescent="0.25">
      <c r="A511" s="5">
        <v>2021</v>
      </c>
      <c r="B511" s="6" t="s">
        <v>11012</v>
      </c>
      <c r="C511" s="7">
        <v>396</v>
      </c>
      <c r="D511" s="7">
        <v>8</v>
      </c>
      <c r="E511" s="14">
        <v>15.25</v>
      </c>
      <c r="F511" s="14">
        <v>33.69</v>
      </c>
      <c r="G511" s="11">
        <v>33.799999999999997</v>
      </c>
      <c r="H511" s="11">
        <v>1.4</v>
      </c>
      <c r="I511" s="11" t="s">
        <v>16</v>
      </c>
      <c r="J511" s="11">
        <v>5.5449999999999999</v>
      </c>
      <c r="K511" s="11">
        <v>1</v>
      </c>
      <c r="L511" s="11">
        <v>2.2599999999999998</v>
      </c>
      <c r="M511" s="11">
        <v>4</v>
      </c>
      <c r="N511" s="13">
        <v>3.6810000000002674E-3</v>
      </c>
    </row>
    <row r="512" spans="1:14" x14ac:dyDescent="0.25">
      <c r="A512" s="5">
        <v>2021</v>
      </c>
      <c r="B512" s="6" t="s">
        <v>11012</v>
      </c>
      <c r="C512" s="7">
        <v>396</v>
      </c>
      <c r="D512" s="7">
        <v>9</v>
      </c>
      <c r="E512" s="14">
        <v>8.76</v>
      </c>
      <c r="F512" s="14">
        <v>28.32</v>
      </c>
      <c r="G512" s="11">
        <v>28.5</v>
      </c>
      <c r="H512" s="11">
        <v>3.7</v>
      </c>
      <c r="I512" s="11" t="s">
        <v>16</v>
      </c>
      <c r="J512" s="11">
        <v>1.9</v>
      </c>
      <c r="K512" s="11">
        <v>1</v>
      </c>
      <c r="L512" s="11">
        <v>1.27</v>
      </c>
      <c r="M512" s="11">
        <v>2</v>
      </c>
      <c r="N512" s="13">
        <v>3.6810000000002674E-3</v>
      </c>
    </row>
    <row r="513" spans="1:14" x14ac:dyDescent="0.25">
      <c r="A513" s="5">
        <v>2021</v>
      </c>
      <c r="B513" s="6" t="s">
        <v>11012</v>
      </c>
      <c r="C513" s="7">
        <v>396</v>
      </c>
      <c r="D513" s="7">
        <v>10</v>
      </c>
      <c r="E513" s="14">
        <v>19.622</v>
      </c>
      <c r="F513" s="14">
        <v>37.299999999999997</v>
      </c>
      <c r="G513" s="11">
        <v>39.49</v>
      </c>
      <c r="H513" s="11">
        <v>3.6</v>
      </c>
      <c r="I513" s="11" t="s">
        <v>16</v>
      </c>
      <c r="J513" s="11">
        <v>3.8820000000000001</v>
      </c>
      <c r="K513" s="11">
        <v>1</v>
      </c>
      <c r="L513" s="11">
        <v>2.1909999999999998</v>
      </c>
      <c r="M513" s="11">
        <v>2</v>
      </c>
      <c r="N513" s="13">
        <v>3.6810000000002674E-3</v>
      </c>
    </row>
    <row r="514" spans="1:14" x14ac:dyDescent="0.25">
      <c r="A514" s="5">
        <v>2021</v>
      </c>
      <c r="B514" s="6" t="s">
        <v>11012</v>
      </c>
      <c r="C514" s="7">
        <v>396</v>
      </c>
      <c r="D514" s="7">
        <v>11</v>
      </c>
      <c r="E514" s="14">
        <v>11.71</v>
      </c>
      <c r="F514" s="14">
        <v>30.27</v>
      </c>
      <c r="G514" s="11">
        <v>33.5</v>
      </c>
      <c r="H514" s="11">
        <v>1.7</v>
      </c>
      <c r="I514" s="11" t="s">
        <v>16</v>
      </c>
      <c r="J514" s="11">
        <v>2.5129999999999999</v>
      </c>
      <c r="K514" s="11">
        <v>1</v>
      </c>
      <c r="L514" s="11">
        <v>1.2849999999999999</v>
      </c>
      <c r="M514" s="11">
        <v>2</v>
      </c>
      <c r="N514" s="13">
        <v>3.6810000000002674E-3</v>
      </c>
    </row>
    <row r="515" spans="1:14" x14ac:dyDescent="0.25">
      <c r="A515" s="5">
        <v>2021</v>
      </c>
      <c r="B515" s="6" t="s">
        <v>11012</v>
      </c>
      <c r="C515" s="7">
        <v>396</v>
      </c>
      <c r="D515" s="7">
        <v>12</v>
      </c>
      <c r="E515" s="14">
        <v>6.2080000000000002</v>
      </c>
      <c r="F515" s="14">
        <v>25.69</v>
      </c>
      <c r="G515" s="11">
        <v>26.94</v>
      </c>
      <c r="H515" s="11">
        <v>3.6</v>
      </c>
      <c r="I515" s="11" t="s">
        <v>16</v>
      </c>
      <c r="J515" s="11">
        <v>1.43</v>
      </c>
      <c r="K515" s="11">
        <v>1</v>
      </c>
      <c r="L515" s="11">
        <v>0.55500000000000005</v>
      </c>
      <c r="M515" s="11">
        <v>2</v>
      </c>
      <c r="N515" s="128">
        <v>3.6810000000002674E-3</v>
      </c>
    </row>
    <row r="516" spans="1:14" x14ac:dyDescent="0.25">
      <c r="A516" s="5">
        <v>2019</v>
      </c>
      <c r="B516" s="6" t="s">
        <v>9</v>
      </c>
      <c r="C516" s="15">
        <v>154</v>
      </c>
      <c r="D516" s="5">
        <v>1</v>
      </c>
      <c r="E516" s="16">
        <v>5.8049999999999997</v>
      </c>
      <c r="F516" s="16">
        <v>24.48</v>
      </c>
      <c r="G516" s="17">
        <v>20.8</v>
      </c>
      <c r="H516" s="17">
        <v>10</v>
      </c>
      <c r="I516" s="17" t="s">
        <v>13</v>
      </c>
      <c r="J516" s="17">
        <v>1.3720000000000001</v>
      </c>
      <c r="K516" s="17">
        <v>2</v>
      </c>
      <c r="L516" s="17">
        <v>0.77300000000000002</v>
      </c>
      <c r="M516" s="12"/>
      <c r="N516" s="13">
        <v>1.7805999999999962</v>
      </c>
    </row>
    <row r="517" spans="1:14" x14ac:dyDescent="0.25">
      <c r="A517" s="5">
        <v>2019</v>
      </c>
      <c r="B517" s="6" t="s">
        <v>9</v>
      </c>
      <c r="C517" s="15">
        <v>154</v>
      </c>
      <c r="D517" s="5">
        <v>2</v>
      </c>
      <c r="E517" s="16">
        <v>16.574999999999999</v>
      </c>
      <c r="F517" s="16">
        <v>38.92</v>
      </c>
      <c r="G517" s="17">
        <v>34.74</v>
      </c>
      <c r="H517" s="17">
        <v>2.2999999999999998</v>
      </c>
      <c r="I517" s="17" t="s">
        <v>16</v>
      </c>
      <c r="J517" s="17">
        <v>3.218</v>
      </c>
      <c r="K517" s="17">
        <v>3</v>
      </c>
      <c r="L517" s="17">
        <v>2.3279999999999998</v>
      </c>
      <c r="M517" s="12"/>
      <c r="N517" s="13">
        <v>1.7805999999999962</v>
      </c>
    </row>
    <row r="518" spans="1:14" x14ac:dyDescent="0.25">
      <c r="A518" s="5">
        <v>2019</v>
      </c>
      <c r="B518" s="6" t="s">
        <v>9</v>
      </c>
      <c r="C518" s="15">
        <v>154</v>
      </c>
      <c r="D518" s="5">
        <v>3</v>
      </c>
      <c r="E518" s="16">
        <v>9.9879999999999995</v>
      </c>
      <c r="F518" s="16">
        <v>32.049999999999997</v>
      </c>
      <c r="G518" s="17">
        <v>26.86</v>
      </c>
      <c r="H518" s="17">
        <v>1</v>
      </c>
      <c r="I518" s="17" t="s">
        <v>16</v>
      </c>
      <c r="J518" s="17">
        <v>1.351</v>
      </c>
      <c r="K518" s="17">
        <v>1</v>
      </c>
      <c r="L518" s="17">
        <v>0.85</v>
      </c>
      <c r="M518" s="12"/>
      <c r="N518" s="13">
        <v>1.7805999999999962</v>
      </c>
    </row>
    <row r="519" spans="1:14" x14ac:dyDescent="0.25">
      <c r="A519" s="5">
        <v>2019</v>
      </c>
      <c r="B519" s="6" t="s">
        <v>9</v>
      </c>
      <c r="C519" s="15">
        <v>154</v>
      </c>
      <c r="D519" s="5">
        <v>4</v>
      </c>
      <c r="E519" s="16">
        <v>11.74</v>
      </c>
      <c r="F519" s="16">
        <v>31.56</v>
      </c>
      <c r="G519" s="17">
        <v>33.71</v>
      </c>
      <c r="H519" s="17">
        <v>2.7</v>
      </c>
      <c r="I519" s="17" t="s">
        <v>16</v>
      </c>
      <c r="J519" s="17">
        <v>1.7849999999999999</v>
      </c>
      <c r="K519" s="17">
        <v>1</v>
      </c>
      <c r="L519" s="17">
        <v>1.238</v>
      </c>
      <c r="M519" s="12"/>
      <c r="N519" s="13">
        <v>1.7805999999999962</v>
      </c>
    </row>
    <row r="520" spans="1:14" x14ac:dyDescent="0.25">
      <c r="A520" s="5">
        <v>2019</v>
      </c>
      <c r="B520" s="6" t="s">
        <v>9</v>
      </c>
      <c r="C520" s="15">
        <v>154</v>
      </c>
      <c r="D520" s="5">
        <v>5</v>
      </c>
      <c r="E520" s="16">
        <v>20.375</v>
      </c>
      <c r="F520" s="16">
        <v>44.07</v>
      </c>
      <c r="G520" s="17">
        <v>40.18</v>
      </c>
      <c r="H520" s="17">
        <v>4</v>
      </c>
      <c r="I520" s="17" t="s">
        <v>16</v>
      </c>
      <c r="J520" s="17">
        <v>5.3380000000000001</v>
      </c>
      <c r="K520" s="17">
        <v>3</v>
      </c>
      <c r="L520" s="17">
        <v>4.5129999999999999</v>
      </c>
      <c r="M520" s="12"/>
      <c r="N520" s="13">
        <v>1.7805999999999962</v>
      </c>
    </row>
    <row r="521" spans="1:14" x14ac:dyDescent="0.25">
      <c r="A521" s="5">
        <v>2019</v>
      </c>
      <c r="B521" s="6" t="s">
        <v>9</v>
      </c>
      <c r="C521" s="15">
        <v>154</v>
      </c>
      <c r="D521" s="5">
        <v>6</v>
      </c>
      <c r="E521" s="16">
        <v>4.63</v>
      </c>
      <c r="F521" s="16">
        <v>21.45</v>
      </c>
      <c r="G521" s="17">
        <v>22.05</v>
      </c>
      <c r="H521" s="17">
        <v>8.3000000000000007</v>
      </c>
      <c r="I521" s="17" t="s">
        <v>13</v>
      </c>
      <c r="J521" s="17">
        <v>1.6859999999999999</v>
      </c>
      <c r="K521" s="17">
        <v>1</v>
      </c>
      <c r="L521" s="17">
        <v>1.6120000000000001</v>
      </c>
      <c r="M521" s="12"/>
      <c r="N521" s="13">
        <v>1.7805999999999962</v>
      </c>
    </row>
    <row r="522" spans="1:14" x14ac:dyDescent="0.25">
      <c r="A522" s="5">
        <v>2019</v>
      </c>
      <c r="B522" s="6" t="s">
        <v>9</v>
      </c>
      <c r="C522" s="15">
        <v>154</v>
      </c>
      <c r="D522" s="5">
        <v>7</v>
      </c>
      <c r="E522" s="16">
        <v>7.5419999999999998</v>
      </c>
      <c r="F522" s="16">
        <v>28.88</v>
      </c>
      <c r="G522" s="17">
        <v>26.14</v>
      </c>
      <c r="H522" s="17">
        <v>3</v>
      </c>
      <c r="I522" s="17" t="s">
        <v>16</v>
      </c>
      <c r="J522" s="17">
        <v>1.1870000000000001</v>
      </c>
      <c r="K522" s="17">
        <v>1</v>
      </c>
      <c r="L522" s="17">
        <v>0.84</v>
      </c>
      <c r="M522" s="12"/>
      <c r="N522" s="13">
        <v>1.7805999999999962</v>
      </c>
    </row>
    <row r="523" spans="1:14" x14ac:dyDescent="0.25">
      <c r="A523" s="5">
        <v>2019</v>
      </c>
      <c r="B523" s="6" t="s">
        <v>9</v>
      </c>
      <c r="C523" s="15">
        <v>154</v>
      </c>
      <c r="D523" s="5">
        <v>8</v>
      </c>
      <c r="E523" s="16">
        <v>12.034000000000001</v>
      </c>
      <c r="F523" s="16">
        <v>35</v>
      </c>
      <c r="G523" s="17">
        <v>28.33</v>
      </c>
      <c r="H523" s="17">
        <v>2.6</v>
      </c>
      <c r="I523" s="17" t="s">
        <v>16</v>
      </c>
      <c r="J523" s="17">
        <v>2.2599999999999998</v>
      </c>
      <c r="K523" s="17">
        <v>2</v>
      </c>
      <c r="L523" s="17">
        <v>1.657</v>
      </c>
      <c r="M523" s="12"/>
      <c r="N523" s="13">
        <v>1.7805999999999962</v>
      </c>
    </row>
    <row r="524" spans="1:14" x14ac:dyDescent="0.25">
      <c r="A524" s="5">
        <v>2019</v>
      </c>
      <c r="B524" s="6" t="s">
        <v>9</v>
      </c>
      <c r="C524" s="15">
        <v>154</v>
      </c>
      <c r="D524" s="5">
        <v>9</v>
      </c>
      <c r="E524" s="16">
        <v>12.657999999999999</v>
      </c>
      <c r="F524" s="16">
        <v>33.58</v>
      </c>
      <c r="G524" s="17">
        <v>31.73</v>
      </c>
      <c r="H524" s="17">
        <v>1.8</v>
      </c>
      <c r="I524" s="17" t="s">
        <v>14</v>
      </c>
      <c r="J524" s="17">
        <v>1.5920000000000001</v>
      </c>
      <c r="K524" s="17">
        <v>1</v>
      </c>
      <c r="L524" s="17">
        <v>1.1970000000000001</v>
      </c>
      <c r="M524" s="12"/>
      <c r="N524" s="13">
        <v>1.7805999999999962</v>
      </c>
    </row>
    <row r="525" spans="1:14" x14ac:dyDescent="0.25">
      <c r="A525" s="5">
        <v>2019</v>
      </c>
      <c r="B525" s="6" t="s">
        <v>9</v>
      </c>
      <c r="C525" s="15">
        <v>154</v>
      </c>
      <c r="D525" s="5">
        <v>10</v>
      </c>
      <c r="E525" s="16">
        <v>13.183</v>
      </c>
      <c r="F525" s="16">
        <v>34.770000000000003</v>
      </c>
      <c r="G525" s="17">
        <v>30.49</v>
      </c>
      <c r="H525" s="17">
        <v>1.5</v>
      </c>
      <c r="I525" s="17" t="s">
        <v>16</v>
      </c>
      <c r="J525" s="17">
        <v>1.3560000000000001</v>
      </c>
      <c r="K525" s="17">
        <v>1</v>
      </c>
      <c r="L525" s="17">
        <v>0.89</v>
      </c>
      <c r="M525" s="12"/>
      <c r="N525" s="13">
        <v>1.7805999999999962</v>
      </c>
    </row>
    <row r="526" spans="1:14" x14ac:dyDescent="0.25">
      <c r="A526" s="5">
        <v>2019</v>
      </c>
      <c r="B526" s="6" t="s">
        <v>9</v>
      </c>
      <c r="C526" s="15">
        <v>154</v>
      </c>
      <c r="D526" s="5">
        <v>11</v>
      </c>
      <c r="E526" s="16">
        <v>12.115</v>
      </c>
      <c r="F526" s="16">
        <v>33.44</v>
      </c>
      <c r="G526" s="17">
        <v>29.19</v>
      </c>
      <c r="H526" s="17">
        <v>1.6</v>
      </c>
      <c r="I526" s="17" t="s">
        <v>14</v>
      </c>
      <c r="J526" s="17">
        <v>1.9530000000000001</v>
      </c>
      <c r="K526" s="17">
        <v>1</v>
      </c>
      <c r="L526" s="17">
        <v>1.661</v>
      </c>
      <c r="M526" s="12"/>
      <c r="N526" s="13">
        <v>1.7805999999999962</v>
      </c>
    </row>
    <row r="527" spans="1:14" x14ac:dyDescent="0.25">
      <c r="A527" s="5">
        <v>2019</v>
      </c>
      <c r="B527" s="6" t="s">
        <v>9</v>
      </c>
      <c r="C527" s="15">
        <v>154</v>
      </c>
      <c r="D527" s="5">
        <v>12</v>
      </c>
      <c r="E527" s="16">
        <v>6.84</v>
      </c>
      <c r="F527" s="16">
        <v>26.12</v>
      </c>
      <c r="G527" s="17">
        <v>24.2</v>
      </c>
      <c r="H527" s="17">
        <v>10.7</v>
      </c>
      <c r="I527" s="17" t="s">
        <v>13</v>
      </c>
      <c r="J527" s="17">
        <v>2.024</v>
      </c>
      <c r="K527" s="17">
        <v>2</v>
      </c>
      <c r="L527" s="17">
        <v>1.724</v>
      </c>
      <c r="M527" s="12"/>
      <c r="N527" s="13">
        <v>1.7805999999999962</v>
      </c>
    </row>
    <row r="528" spans="1:14" x14ac:dyDescent="0.25">
      <c r="A528" s="5">
        <v>2019</v>
      </c>
      <c r="B528" s="6" t="s">
        <v>9</v>
      </c>
      <c r="C528" s="15">
        <v>156</v>
      </c>
      <c r="D528" s="5">
        <v>1</v>
      </c>
      <c r="E528" s="16">
        <v>5.6280000000000001</v>
      </c>
      <c r="F528" s="16">
        <v>23.74</v>
      </c>
      <c r="G528" s="17">
        <v>26.05</v>
      </c>
      <c r="H528" s="17">
        <v>5.4</v>
      </c>
      <c r="I528" s="17" t="s">
        <v>13</v>
      </c>
      <c r="J528" s="17">
        <v>1.0860000000000001</v>
      </c>
      <c r="K528" s="17">
        <v>1</v>
      </c>
      <c r="L528" s="17">
        <v>0.77</v>
      </c>
      <c r="M528" s="12"/>
      <c r="N528" s="13">
        <v>1.7805666666666617</v>
      </c>
    </row>
    <row r="529" spans="1:14" x14ac:dyDescent="0.25">
      <c r="A529" s="5">
        <v>2019</v>
      </c>
      <c r="B529" s="6" t="s">
        <v>9</v>
      </c>
      <c r="C529" s="15">
        <v>156</v>
      </c>
      <c r="D529" s="5">
        <v>2</v>
      </c>
      <c r="E529" s="16">
        <v>13.7</v>
      </c>
      <c r="F529" s="16">
        <v>34.49</v>
      </c>
      <c r="G529" s="17">
        <v>32.450000000000003</v>
      </c>
      <c r="H529" s="17">
        <v>2</v>
      </c>
      <c r="I529" s="17" t="s">
        <v>16</v>
      </c>
      <c r="J529" s="17">
        <v>1.504</v>
      </c>
      <c r="K529" s="17">
        <v>1</v>
      </c>
      <c r="L529" s="17">
        <v>1.111</v>
      </c>
      <c r="M529" s="12"/>
      <c r="N529" s="13">
        <v>1.7805666666666617</v>
      </c>
    </row>
    <row r="530" spans="1:14" x14ac:dyDescent="0.25">
      <c r="A530" s="5">
        <v>2019</v>
      </c>
      <c r="B530" s="6" t="s">
        <v>9</v>
      </c>
      <c r="C530" s="15">
        <v>156</v>
      </c>
      <c r="D530" s="5">
        <v>3</v>
      </c>
      <c r="E530" s="16">
        <v>20.385000000000002</v>
      </c>
      <c r="F530" s="16">
        <v>39.729999999999997</v>
      </c>
      <c r="G530" s="17">
        <v>35.61</v>
      </c>
      <c r="H530" s="17">
        <v>1.7</v>
      </c>
      <c r="I530" s="17" t="s">
        <v>14</v>
      </c>
      <c r="J530" s="17">
        <v>1.7729999999999999</v>
      </c>
      <c r="K530" s="17">
        <v>1</v>
      </c>
      <c r="L530" s="17">
        <v>1.0629999999999999</v>
      </c>
      <c r="M530" s="12"/>
      <c r="N530" s="13">
        <v>1.7805666666666617</v>
      </c>
    </row>
    <row r="531" spans="1:14" x14ac:dyDescent="0.25">
      <c r="A531" s="5">
        <v>2019</v>
      </c>
      <c r="B531" s="6" t="s">
        <v>9</v>
      </c>
      <c r="C531" s="15">
        <v>156</v>
      </c>
      <c r="D531" s="5">
        <v>4</v>
      </c>
      <c r="E531" s="16">
        <v>4.9950000000000001</v>
      </c>
      <c r="F531" s="16">
        <v>20.43</v>
      </c>
      <c r="G531" s="17">
        <v>24.9</v>
      </c>
      <c r="H531" s="17">
        <v>12.2</v>
      </c>
      <c r="I531" s="17" t="s">
        <v>13</v>
      </c>
      <c r="J531" s="17">
        <v>0.69199999999999995</v>
      </c>
      <c r="K531" s="17">
        <v>2</v>
      </c>
      <c r="L531" s="17">
        <v>0.373</v>
      </c>
      <c r="M531" s="12"/>
      <c r="N531" s="13">
        <v>1.7805666666666617</v>
      </c>
    </row>
    <row r="532" spans="1:14" x14ac:dyDescent="0.25">
      <c r="A532" s="5">
        <v>2019</v>
      </c>
      <c r="B532" s="6" t="s">
        <v>9</v>
      </c>
      <c r="C532" s="15">
        <v>156</v>
      </c>
      <c r="D532" s="5">
        <v>5</v>
      </c>
      <c r="E532" s="16">
        <v>3.4249999999999998</v>
      </c>
      <c r="F532" s="16">
        <v>18.61</v>
      </c>
      <c r="G532" s="17">
        <v>21.06</v>
      </c>
      <c r="H532" s="17">
        <v>11</v>
      </c>
      <c r="I532" s="17" t="s">
        <v>13</v>
      </c>
      <c r="J532" s="17">
        <v>0.50700000000000001</v>
      </c>
      <c r="K532" s="17">
        <v>1</v>
      </c>
      <c r="L532" s="17">
        <v>0.25700000000000001</v>
      </c>
      <c r="M532" s="12"/>
      <c r="N532" s="13">
        <v>1.7805666666666617</v>
      </c>
    </row>
    <row r="533" spans="1:14" x14ac:dyDescent="0.25">
      <c r="A533" s="5">
        <v>2019</v>
      </c>
      <c r="B533" s="6" t="s">
        <v>9</v>
      </c>
      <c r="C533" s="15">
        <v>156</v>
      </c>
      <c r="D533" s="5">
        <v>6</v>
      </c>
      <c r="E533" s="16">
        <v>7.9749999999999996</v>
      </c>
      <c r="F533" s="16">
        <v>25.57</v>
      </c>
      <c r="G533" s="17">
        <v>26.74</v>
      </c>
      <c r="H533" s="17">
        <v>1.7</v>
      </c>
      <c r="I533" s="17" t="s">
        <v>16</v>
      </c>
      <c r="J533" s="17">
        <v>0.61399999999999999</v>
      </c>
      <c r="K533" s="17">
        <v>1</v>
      </c>
      <c r="L533" s="17">
        <v>0.33400000000000002</v>
      </c>
      <c r="M533" s="12"/>
      <c r="N533" s="13">
        <v>1.7805666666666617</v>
      </c>
    </row>
    <row r="534" spans="1:14" x14ac:dyDescent="0.25">
      <c r="A534" s="5">
        <v>2019</v>
      </c>
      <c r="B534" s="6" t="s">
        <v>9</v>
      </c>
      <c r="C534" s="15">
        <v>156</v>
      </c>
      <c r="D534" s="5">
        <v>7</v>
      </c>
      <c r="E534" s="16">
        <v>21.628</v>
      </c>
      <c r="F534" s="16">
        <v>40.28</v>
      </c>
      <c r="G534" s="17">
        <v>35.47</v>
      </c>
      <c r="H534" s="17">
        <v>2.1</v>
      </c>
      <c r="I534" s="17" t="s">
        <v>14</v>
      </c>
      <c r="J534" s="17">
        <v>3.077</v>
      </c>
      <c r="K534" s="17">
        <v>3</v>
      </c>
      <c r="L534" s="17">
        <v>2.254</v>
      </c>
      <c r="M534" s="12"/>
      <c r="N534" s="13">
        <v>1.7805666666666617</v>
      </c>
    </row>
    <row r="535" spans="1:14" x14ac:dyDescent="0.25">
      <c r="A535" s="5">
        <v>2019</v>
      </c>
      <c r="B535" s="6" t="s">
        <v>9</v>
      </c>
      <c r="C535" s="15">
        <v>156</v>
      </c>
      <c r="D535" s="5">
        <v>8</v>
      </c>
      <c r="E535" s="16">
        <v>11.058</v>
      </c>
      <c r="F535" s="16">
        <v>29.98</v>
      </c>
      <c r="G535" s="17">
        <v>29.94</v>
      </c>
      <c r="H535" s="17">
        <v>1.9</v>
      </c>
      <c r="I535" s="17" t="s">
        <v>16</v>
      </c>
      <c r="J535" s="17">
        <v>1.359</v>
      </c>
      <c r="K535" s="17">
        <v>1</v>
      </c>
      <c r="L535" s="17">
        <v>0.86799999999999999</v>
      </c>
      <c r="M535" s="12"/>
      <c r="N535" s="13">
        <v>1.7805666666666617</v>
      </c>
    </row>
    <row r="536" spans="1:14" x14ac:dyDescent="0.25">
      <c r="A536" s="5">
        <v>2019</v>
      </c>
      <c r="B536" s="6" t="s">
        <v>9</v>
      </c>
      <c r="C536" s="15">
        <v>156</v>
      </c>
      <c r="D536" s="5">
        <v>9</v>
      </c>
      <c r="E536" s="16">
        <v>10.407999999999999</v>
      </c>
      <c r="F536" s="16">
        <v>30.62</v>
      </c>
      <c r="G536" s="17">
        <v>27.64</v>
      </c>
      <c r="H536" s="17">
        <v>1.8</v>
      </c>
      <c r="I536" s="17" t="s">
        <v>16</v>
      </c>
      <c r="J536" s="17">
        <v>1.1659999999999999</v>
      </c>
      <c r="K536" s="17">
        <v>1</v>
      </c>
      <c r="L536" s="17">
        <v>0.71499999999999997</v>
      </c>
      <c r="M536" s="12"/>
      <c r="N536" s="13">
        <v>1.7805666666666617</v>
      </c>
    </row>
    <row r="537" spans="1:14" x14ac:dyDescent="0.25">
      <c r="A537" s="5">
        <v>2019</v>
      </c>
      <c r="B537" s="6" t="s">
        <v>9</v>
      </c>
      <c r="C537" s="15">
        <v>156</v>
      </c>
      <c r="D537" s="5">
        <v>10</v>
      </c>
      <c r="E537" s="16">
        <v>15.175000000000001</v>
      </c>
      <c r="F537" s="16">
        <v>35.18</v>
      </c>
      <c r="G537" s="17">
        <v>32.42</v>
      </c>
      <c r="H537" s="17">
        <v>1.1000000000000001</v>
      </c>
      <c r="I537" s="17" t="s">
        <v>14</v>
      </c>
      <c r="J537" s="17">
        <v>1.23</v>
      </c>
      <c r="K537" s="17">
        <v>1</v>
      </c>
      <c r="L537" s="17">
        <v>0.73399999999999999</v>
      </c>
      <c r="M537" s="12"/>
      <c r="N537" s="13">
        <v>1.7805666666666617</v>
      </c>
    </row>
    <row r="538" spans="1:14" x14ac:dyDescent="0.25">
      <c r="A538" s="5">
        <v>2019</v>
      </c>
      <c r="B538" s="6" t="s">
        <v>9</v>
      </c>
      <c r="C538" s="15">
        <v>156</v>
      </c>
      <c r="D538" s="5">
        <v>11</v>
      </c>
      <c r="E538" s="16">
        <v>14.907999999999999</v>
      </c>
      <c r="F538" s="16">
        <v>37.79</v>
      </c>
      <c r="G538" s="17">
        <v>30.76</v>
      </c>
      <c r="H538" s="17">
        <v>3.6</v>
      </c>
      <c r="I538" s="17" t="s">
        <v>16</v>
      </c>
      <c r="J538" s="17">
        <v>2.35</v>
      </c>
      <c r="K538" s="17">
        <v>2</v>
      </c>
      <c r="L538" s="17">
        <v>1.7150000000000001</v>
      </c>
      <c r="M538" s="12"/>
      <c r="N538" s="13">
        <v>1.7805666666666617</v>
      </c>
    </row>
    <row r="539" spans="1:14" x14ac:dyDescent="0.25">
      <c r="A539" s="5">
        <v>2019</v>
      </c>
      <c r="B539" s="6" t="s">
        <v>9</v>
      </c>
      <c r="C539" s="15">
        <v>156</v>
      </c>
      <c r="D539" s="5">
        <v>12</v>
      </c>
      <c r="E539" s="16">
        <v>18.318000000000001</v>
      </c>
      <c r="F539" s="16">
        <v>40.479999999999997</v>
      </c>
      <c r="G539" s="17">
        <v>31.1</v>
      </c>
      <c r="H539" s="17">
        <v>1.6</v>
      </c>
      <c r="I539" s="17" t="s">
        <v>14</v>
      </c>
      <c r="J539" s="17">
        <v>1.78</v>
      </c>
      <c r="K539" s="17">
        <v>2</v>
      </c>
      <c r="L539" s="17">
        <v>1.3</v>
      </c>
      <c r="M539" s="12"/>
      <c r="N539" s="13">
        <v>1.7805666666666617</v>
      </c>
    </row>
    <row r="540" spans="1:14" x14ac:dyDescent="0.25">
      <c r="A540" s="5">
        <v>2019</v>
      </c>
      <c r="B540" s="6" t="s">
        <v>9</v>
      </c>
      <c r="C540" s="15">
        <v>161</v>
      </c>
      <c r="D540" s="5">
        <v>1</v>
      </c>
      <c r="E540" s="16">
        <v>4.3639999999999999</v>
      </c>
      <c r="F540" s="16">
        <v>19.73</v>
      </c>
      <c r="G540" s="17">
        <v>20.34</v>
      </c>
      <c r="H540" s="17">
        <v>11.4</v>
      </c>
      <c r="I540" s="17" t="s">
        <v>13</v>
      </c>
      <c r="J540" s="17">
        <v>1.7170000000000001</v>
      </c>
      <c r="K540" s="17">
        <v>1</v>
      </c>
      <c r="L540" s="17">
        <v>1.5009999999999999</v>
      </c>
      <c r="M540" s="12"/>
      <c r="N540" s="13">
        <v>1.7804833333333292</v>
      </c>
    </row>
    <row r="541" spans="1:14" x14ac:dyDescent="0.25">
      <c r="A541" s="5">
        <v>2019</v>
      </c>
      <c r="B541" s="6" t="s">
        <v>9</v>
      </c>
      <c r="C541" s="15">
        <v>161</v>
      </c>
      <c r="D541" s="5">
        <v>2</v>
      </c>
      <c r="E541" s="16">
        <v>27.263000000000002</v>
      </c>
      <c r="F541" s="16">
        <v>45.93</v>
      </c>
      <c r="G541" s="17">
        <v>41.15</v>
      </c>
      <c r="H541" s="17">
        <v>0.8</v>
      </c>
      <c r="I541" s="17" t="s">
        <v>14</v>
      </c>
      <c r="J541" s="17">
        <v>2.0990000000000002</v>
      </c>
      <c r="K541" s="17">
        <v>1</v>
      </c>
      <c r="L541" s="17">
        <v>1.4390000000000001</v>
      </c>
      <c r="M541" s="12"/>
      <c r="N541" s="13">
        <v>1.7804833333333292</v>
      </c>
    </row>
    <row r="542" spans="1:14" x14ac:dyDescent="0.25">
      <c r="A542" s="5">
        <v>2019</v>
      </c>
      <c r="B542" s="6" t="s">
        <v>9</v>
      </c>
      <c r="C542" s="15">
        <v>161</v>
      </c>
      <c r="D542" s="5">
        <v>3</v>
      </c>
      <c r="E542" s="16">
        <v>9.4469999999999992</v>
      </c>
      <c r="F542" s="16">
        <v>29.94</v>
      </c>
      <c r="G542" s="17">
        <v>27.59</v>
      </c>
      <c r="H542" s="17">
        <v>2.1</v>
      </c>
      <c r="I542" s="17" t="s">
        <v>16</v>
      </c>
      <c r="J542" s="17">
        <v>1.091</v>
      </c>
      <c r="K542" s="17">
        <v>1</v>
      </c>
      <c r="L542" s="17">
        <v>0.93200000000000005</v>
      </c>
      <c r="M542" s="12"/>
      <c r="N542" s="13">
        <v>1.7804833333333292</v>
      </c>
    </row>
    <row r="543" spans="1:14" x14ac:dyDescent="0.25">
      <c r="A543" s="5">
        <v>2019</v>
      </c>
      <c r="B543" s="6" t="s">
        <v>9</v>
      </c>
      <c r="C543" s="15">
        <v>161</v>
      </c>
      <c r="D543" s="5">
        <v>4</v>
      </c>
      <c r="E543" s="16">
        <v>6.5469999999999997</v>
      </c>
      <c r="F543" s="16">
        <v>22.88</v>
      </c>
      <c r="G543" s="17">
        <v>25.38</v>
      </c>
      <c r="H543" s="17">
        <v>12.4</v>
      </c>
      <c r="I543" s="17" t="s">
        <v>13</v>
      </c>
      <c r="J543" s="17">
        <v>2.2749999999999999</v>
      </c>
      <c r="K543" s="17">
        <v>1</v>
      </c>
      <c r="L543" s="17">
        <v>1.863</v>
      </c>
      <c r="M543" s="12"/>
      <c r="N543" s="13">
        <v>1.7804833333333292</v>
      </c>
    </row>
    <row r="544" spans="1:14" x14ac:dyDescent="0.25">
      <c r="A544" s="5">
        <v>2019</v>
      </c>
      <c r="B544" s="6" t="s">
        <v>9</v>
      </c>
      <c r="C544" s="15">
        <v>161</v>
      </c>
      <c r="D544" s="5">
        <v>5</v>
      </c>
      <c r="E544" s="16">
        <v>10.073</v>
      </c>
      <c r="F544" s="16">
        <v>29.57</v>
      </c>
      <c r="G544" s="17">
        <v>26.32</v>
      </c>
      <c r="H544" s="17">
        <v>12.1</v>
      </c>
      <c r="I544" s="17" t="s">
        <v>13</v>
      </c>
      <c r="J544" s="17">
        <v>3.7</v>
      </c>
      <c r="K544" s="17">
        <v>2</v>
      </c>
      <c r="L544" s="17">
        <v>3.28</v>
      </c>
      <c r="M544" s="12"/>
      <c r="N544" s="13">
        <v>1.7804833333333292</v>
      </c>
    </row>
    <row r="545" spans="1:14" x14ac:dyDescent="0.25">
      <c r="A545" s="5">
        <v>2019</v>
      </c>
      <c r="B545" s="6" t="s">
        <v>9</v>
      </c>
      <c r="C545" s="15">
        <v>161</v>
      </c>
      <c r="D545" s="5">
        <v>6</v>
      </c>
      <c r="E545" s="16">
        <v>20.581</v>
      </c>
      <c r="F545" s="16">
        <v>40.78</v>
      </c>
      <c r="G545" s="17">
        <v>35.549999999999997</v>
      </c>
      <c r="H545" s="17">
        <v>2.4</v>
      </c>
      <c r="I545" s="17" t="s">
        <v>14</v>
      </c>
      <c r="J545" s="17">
        <v>2.778</v>
      </c>
      <c r="K545" s="17">
        <v>2</v>
      </c>
      <c r="L545" s="17">
        <v>2.3220000000000001</v>
      </c>
      <c r="M545" s="12"/>
      <c r="N545" s="13">
        <v>1.7804833333333292</v>
      </c>
    </row>
    <row r="546" spans="1:14" x14ac:dyDescent="0.25">
      <c r="A546" s="5">
        <v>2019</v>
      </c>
      <c r="B546" s="6" t="s">
        <v>9</v>
      </c>
      <c r="C546" s="15">
        <v>161</v>
      </c>
      <c r="D546" s="5">
        <v>7</v>
      </c>
      <c r="E546" s="16">
        <v>12.153</v>
      </c>
      <c r="F546" s="16">
        <v>32.67</v>
      </c>
      <c r="G546" s="17">
        <v>30.41</v>
      </c>
      <c r="H546" s="17">
        <v>2.1</v>
      </c>
      <c r="I546" s="17" t="s">
        <v>16</v>
      </c>
      <c r="J546" s="17">
        <v>1.577</v>
      </c>
      <c r="K546" s="17">
        <v>1</v>
      </c>
      <c r="L546" s="17">
        <v>1.2210000000000001</v>
      </c>
      <c r="M546" s="12"/>
      <c r="N546" s="13">
        <v>1.7804833333333292</v>
      </c>
    </row>
    <row r="547" spans="1:14" x14ac:dyDescent="0.25">
      <c r="A547" s="5">
        <v>2019</v>
      </c>
      <c r="B547" s="6" t="s">
        <v>9</v>
      </c>
      <c r="C547" s="15">
        <v>161</v>
      </c>
      <c r="D547" s="5">
        <v>8</v>
      </c>
      <c r="E547" s="16">
        <v>17.343</v>
      </c>
      <c r="F547" s="16">
        <v>38.1</v>
      </c>
      <c r="G547" s="17">
        <v>35.020000000000003</v>
      </c>
      <c r="H547" s="17">
        <v>1.6</v>
      </c>
      <c r="I547" s="17" t="s">
        <v>16</v>
      </c>
      <c r="J547" s="17">
        <v>2.1509999999999998</v>
      </c>
      <c r="K547" s="17">
        <v>1</v>
      </c>
      <c r="L547" s="17">
        <v>1.6870000000000001</v>
      </c>
      <c r="M547" s="12"/>
      <c r="N547" s="13">
        <v>1.7804833333333292</v>
      </c>
    </row>
    <row r="548" spans="1:14" x14ac:dyDescent="0.25">
      <c r="A548" s="5">
        <v>2019</v>
      </c>
      <c r="B548" s="6" t="s">
        <v>9</v>
      </c>
      <c r="C548" s="15">
        <v>161</v>
      </c>
      <c r="D548" s="5">
        <v>9</v>
      </c>
      <c r="E548" s="16">
        <v>12.686999999999999</v>
      </c>
      <c r="F548" s="16">
        <v>31.04</v>
      </c>
      <c r="G548" s="17">
        <v>32.61</v>
      </c>
      <c r="H548" s="17">
        <v>3.5</v>
      </c>
      <c r="I548" s="17" t="s">
        <v>16</v>
      </c>
      <c r="J548" s="17">
        <v>2.024</v>
      </c>
      <c r="K548" s="17">
        <v>2</v>
      </c>
      <c r="L548" s="17">
        <v>1.609</v>
      </c>
      <c r="M548" s="12"/>
      <c r="N548" s="13">
        <v>1.7804833333333292</v>
      </c>
    </row>
    <row r="549" spans="1:14" x14ac:dyDescent="0.25">
      <c r="A549" s="5">
        <v>2019</v>
      </c>
      <c r="B549" s="6" t="s">
        <v>9</v>
      </c>
      <c r="C549" s="15">
        <v>161</v>
      </c>
      <c r="D549" s="5">
        <v>10</v>
      </c>
      <c r="E549" s="16">
        <v>16.033999999999999</v>
      </c>
      <c r="F549" s="16">
        <v>37.42</v>
      </c>
      <c r="G549" s="17">
        <v>34.31</v>
      </c>
      <c r="H549" s="17">
        <v>2.4</v>
      </c>
      <c r="I549" s="17" t="s">
        <v>16</v>
      </c>
      <c r="J549" s="17">
        <v>2.3490000000000002</v>
      </c>
      <c r="K549" s="17">
        <v>1</v>
      </c>
      <c r="L549" s="17">
        <v>1.8660000000000001</v>
      </c>
      <c r="M549" s="12"/>
      <c r="N549" s="13">
        <v>1.7804833333333292</v>
      </c>
    </row>
    <row r="550" spans="1:14" x14ac:dyDescent="0.25">
      <c r="A550" s="5">
        <v>2019</v>
      </c>
      <c r="B550" s="6" t="s">
        <v>9</v>
      </c>
      <c r="C550" s="15">
        <v>161</v>
      </c>
      <c r="D550" s="5">
        <v>11</v>
      </c>
      <c r="E550" s="16">
        <v>11.949</v>
      </c>
      <c r="F550" s="16">
        <v>32.47</v>
      </c>
      <c r="G550" s="17">
        <v>29.3</v>
      </c>
      <c r="H550" s="17">
        <v>1.9</v>
      </c>
      <c r="I550" s="17" t="s">
        <v>14</v>
      </c>
      <c r="J550" s="17">
        <v>1.6850000000000001</v>
      </c>
      <c r="K550" s="17">
        <v>1</v>
      </c>
      <c r="L550" s="17">
        <v>1.3460000000000001</v>
      </c>
      <c r="M550" s="12"/>
      <c r="N550" s="13">
        <v>1.7804833333333292</v>
      </c>
    </row>
    <row r="551" spans="1:14" x14ac:dyDescent="0.25">
      <c r="A551" s="5">
        <v>2019</v>
      </c>
      <c r="B551" s="6" t="s">
        <v>9</v>
      </c>
      <c r="C551" s="15">
        <v>161</v>
      </c>
      <c r="D551" s="5">
        <v>12</v>
      </c>
      <c r="E551" s="16">
        <v>8.3360000000000003</v>
      </c>
      <c r="F551" s="16">
        <v>28.84</v>
      </c>
      <c r="G551" s="17">
        <v>24.21</v>
      </c>
      <c r="H551" s="17">
        <v>12</v>
      </c>
      <c r="I551" s="17" t="s">
        <v>13</v>
      </c>
      <c r="J551" s="17">
        <v>2.85</v>
      </c>
      <c r="K551" s="17">
        <v>2</v>
      </c>
      <c r="L551" s="17">
        <v>2.508</v>
      </c>
      <c r="M551" s="12"/>
      <c r="N551" s="13">
        <v>1.7804833333333292</v>
      </c>
    </row>
    <row r="552" spans="1:14" x14ac:dyDescent="0.25">
      <c r="A552" s="5">
        <v>2019</v>
      </c>
      <c r="B552" s="6" t="s">
        <v>9</v>
      </c>
      <c r="C552" s="15">
        <v>171</v>
      </c>
      <c r="D552" s="5">
        <v>1</v>
      </c>
      <c r="E552" s="16">
        <v>22.893999999999998</v>
      </c>
      <c r="F552" s="16">
        <v>43.22</v>
      </c>
      <c r="G552" s="17">
        <v>38.18</v>
      </c>
      <c r="H552" s="17">
        <v>0.8</v>
      </c>
      <c r="I552" s="17" t="s">
        <v>14</v>
      </c>
      <c r="J552" s="17">
        <v>3.3260000000000001</v>
      </c>
      <c r="K552" s="17">
        <v>1</v>
      </c>
      <c r="L552" s="17">
        <v>1.85</v>
      </c>
      <c r="M552" s="12"/>
      <c r="N552" s="13">
        <v>1.7803166666666641</v>
      </c>
    </row>
    <row r="553" spans="1:14" x14ac:dyDescent="0.25">
      <c r="A553" s="5">
        <v>2019</v>
      </c>
      <c r="B553" s="6" t="s">
        <v>9</v>
      </c>
      <c r="C553" s="15">
        <v>171</v>
      </c>
      <c r="D553" s="5">
        <v>2</v>
      </c>
      <c r="E553" s="16">
        <v>15.958</v>
      </c>
      <c r="F553" s="16">
        <v>35.06</v>
      </c>
      <c r="G553" s="17">
        <v>32.57</v>
      </c>
      <c r="H553" s="17">
        <v>2</v>
      </c>
      <c r="I553" s="17" t="s">
        <v>16</v>
      </c>
      <c r="J553" s="17">
        <v>3.0630000000000002</v>
      </c>
      <c r="K553" s="17">
        <v>1</v>
      </c>
      <c r="L553" s="17">
        <v>2.4420000000000002</v>
      </c>
      <c r="M553" s="12"/>
      <c r="N553" s="13">
        <v>1.7803166666666641</v>
      </c>
    </row>
    <row r="554" spans="1:14" x14ac:dyDescent="0.25">
      <c r="A554" s="5">
        <v>2019</v>
      </c>
      <c r="B554" s="6" t="s">
        <v>9</v>
      </c>
      <c r="C554" s="15">
        <v>171</v>
      </c>
      <c r="D554" s="5">
        <v>3</v>
      </c>
      <c r="E554" s="16">
        <v>9.49</v>
      </c>
      <c r="F554" s="16">
        <v>9.42</v>
      </c>
      <c r="G554" s="17">
        <v>26.62</v>
      </c>
      <c r="H554" s="17">
        <v>6.8</v>
      </c>
      <c r="I554" s="17" t="s">
        <v>16</v>
      </c>
      <c r="J554" s="17">
        <v>1.736</v>
      </c>
      <c r="K554" s="17">
        <v>1</v>
      </c>
      <c r="L554" s="17">
        <v>1.3109999999999999</v>
      </c>
      <c r="M554" s="12"/>
      <c r="N554" s="13">
        <v>1.7803166666666641</v>
      </c>
    </row>
    <row r="555" spans="1:14" x14ac:dyDescent="0.25">
      <c r="A555" s="5">
        <v>2019</v>
      </c>
      <c r="B555" s="6" t="s">
        <v>9</v>
      </c>
      <c r="C555" s="15">
        <v>171</v>
      </c>
      <c r="D555" s="5">
        <v>4</v>
      </c>
      <c r="E555" s="16">
        <v>25.678000000000001</v>
      </c>
      <c r="F555" s="16">
        <v>45.31</v>
      </c>
      <c r="G555" s="17">
        <v>32.549999999999997</v>
      </c>
      <c r="H555" s="17">
        <v>2.5</v>
      </c>
      <c r="I555" s="17" t="s">
        <v>16</v>
      </c>
      <c r="J555" s="17">
        <v>2.226</v>
      </c>
      <c r="K555" s="17">
        <v>3</v>
      </c>
      <c r="L555" s="17">
        <v>4.3360000000000003</v>
      </c>
      <c r="M555" s="12"/>
      <c r="N555" s="13">
        <v>1.7803166666666641</v>
      </c>
    </row>
    <row r="556" spans="1:14" x14ac:dyDescent="0.25">
      <c r="A556" s="5">
        <v>2019</v>
      </c>
      <c r="B556" s="6" t="s">
        <v>9</v>
      </c>
      <c r="C556" s="15">
        <v>171</v>
      </c>
      <c r="D556" s="5">
        <v>5</v>
      </c>
      <c r="E556" s="16">
        <v>6.4359999999999999</v>
      </c>
      <c r="F556" s="16">
        <v>25.19</v>
      </c>
      <c r="G556" s="17">
        <v>25.08</v>
      </c>
      <c r="H556" s="17">
        <v>8.5</v>
      </c>
      <c r="I556" s="17" t="s">
        <v>13</v>
      </c>
      <c r="J556" s="17">
        <v>1.337</v>
      </c>
      <c r="K556" s="17">
        <v>1</v>
      </c>
      <c r="L556" s="17">
        <v>0.96899999999999997</v>
      </c>
      <c r="M556" s="12"/>
      <c r="N556" s="13">
        <v>1.7803166666666641</v>
      </c>
    </row>
    <row r="557" spans="1:14" x14ac:dyDescent="0.25">
      <c r="A557" s="5">
        <v>2019</v>
      </c>
      <c r="B557" s="6" t="s">
        <v>9</v>
      </c>
      <c r="C557" s="15">
        <v>171</v>
      </c>
      <c r="D557" s="5">
        <v>6</v>
      </c>
      <c r="E557" s="16">
        <v>15.682</v>
      </c>
      <c r="F557" s="16">
        <v>34.229999999999997</v>
      </c>
      <c r="G557" s="17">
        <v>33.799999999999997</v>
      </c>
      <c r="H557" s="17">
        <v>1.4</v>
      </c>
      <c r="I557" s="17" t="s">
        <v>14</v>
      </c>
      <c r="J557" s="17">
        <v>2.2480000000000002</v>
      </c>
      <c r="K557" s="17">
        <v>1</v>
      </c>
      <c r="L557" s="17">
        <v>1.607</v>
      </c>
      <c r="M557" s="12"/>
      <c r="N557" s="13">
        <v>1.7803166666666641</v>
      </c>
    </row>
    <row r="558" spans="1:14" x14ac:dyDescent="0.25">
      <c r="A558" s="5">
        <v>2019</v>
      </c>
      <c r="B558" s="6" t="s">
        <v>9</v>
      </c>
      <c r="C558" s="15">
        <v>171</v>
      </c>
      <c r="D558" s="5">
        <v>7</v>
      </c>
      <c r="E558" s="16">
        <v>14.074999999999999</v>
      </c>
      <c r="F558" s="16">
        <v>36.200000000000003</v>
      </c>
      <c r="G558" s="17">
        <v>33.159999999999997</v>
      </c>
      <c r="H558" s="17">
        <v>1.4</v>
      </c>
      <c r="I558" s="17" t="s">
        <v>14</v>
      </c>
      <c r="J558" s="17">
        <v>1.9370000000000001</v>
      </c>
      <c r="K558" s="17">
        <v>1</v>
      </c>
      <c r="L558" s="17">
        <v>1.2769999999999999</v>
      </c>
      <c r="M558" s="12"/>
      <c r="N558" s="13">
        <v>1.7803166666666641</v>
      </c>
    </row>
    <row r="559" spans="1:14" x14ac:dyDescent="0.25">
      <c r="A559" s="5">
        <v>2019</v>
      </c>
      <c r="B559" s="6" t="s">
        <v>9</v>
      </c>
      <c r="C559" s="15">
        <v>171</v>
      </c>
      <c r="D559" s="5">
        <v>8</v>
      </c>
      <c r="E559" s="16">
        <v>12.664</v>
      </c>
      <c r="F559" s="16">
        <v>32.49</v>
      </c>
      <c r="G559" s="17">
        <v>32.729999999999997</v>
      </c>
      <c r="H559" s="17">
        <v>1</v>
      </c>
      <c r="I559" s="17" t="s">
        <v>14</v>
      </c>
      <c r="J559" s="17">
        <v>1.7190000000000001</v>
      </c>
      <c r="K559" s="17">
        <v>1</v>
      </c>
      <c r="L559" s="17">
        <v>1.0660000000000001</v>
      </c>
      <c r="M559" s="12"/>
      <c r="N559" s="13">
        <v>1.7803166666666641</v>
      </c>
    </row>
    <row r="560" spans="1:14" x14ac:dyDescent="0.25">
      <c r="A560" s="5">
        <v>2019</v>
      </c>
      <c r="B560" s="6" t="s">
        <v>9</v>
      </c>
      <c r="C560" s="15">
        <v>171</v>
      </c>
      <c r="D560" s="5">
        <v>9</v>
      </c>
      <c r="E560" s="16">
        <v>6.7069999999999999</v>
      </c>
      <c r="F560" s="16">
        <v>24.42</v>
      </c>
      <c r="G560" s="17">
        <v>24.34</v>
      </c>
      <c r="H560" s="17">
        <v>12.5</v>
      </c>
      <c r="I560" s="17" t="s">
        <v>13</v>
      </c>
      <c r="J560" s="17">
        <v>2.4249999999999998</v>
      </c>
      <c r="K560" s="17">
        <v>1</v>
      </c>
      <c r="L560" s="17">
        <v>2.0630000000000002</v>
      </c>
      <c r="M560" s="12"/>
      <c r="N560" s="13">
        <v>1.7803166666666641</v>
      </c>
    </row>
    <row r="561" spans="1:14" x14ac:dyDescent="0.25">
      <c r="A561" s="5">
        <v>2019</v>
      </c>
      <c r="B561" s="6" t="s">
        <v>9</v>
      </c>
      <c r="C561" s="15">
        <v>171</v>
      </c>
      <c r="D561" s="5">
        <v>10</v>
      </c>
      <c r="E561" s="16">
        <v>18.132000000000001</v>
      </c>
      <c r="F561" s="16">
        <v>36.75</v>
      </c>
      <c r="G561" s="17">
        <v>34.85</v>
      </c>
      <c r="H561" s="17">
        <v>0.8</v>
      </c>
      <c r="I561" s="17" t="s">
        <v>14</v>
      </c>
      <c r="J561" s="17">
        <v>1.728</v>
      </c>
      <c r="K561" s="17">
        <v>1</v>
      </c>
      <c r="L561" s="17">
        <v>1.137</v>
      </c>
      <c r="M561" s="12"/>
      <c r="N561" s="13">
        <v>1.7803166666666641</v>
      </c>
    </row>
    <row r="562" spans="1:14" x14ac:dyDescent="0.25">
      <c r="A562" s="5">
        <v>2019</v>
      </c>
      <c r="B562" s="6" t="s">
        <v>9</v>
      </c>
      <c r="C562" s="15">
        <v>171</v>
      </c>
      <c r="D562" s="5">
        <v>11</v>
      </c>
      <c r="E562" s="16">
        <v>12.789</v>
      </c>
      <c r="F562" s="16">
        <v>32.86</v>
      </c>
      <c r="G562" s="17">
        <v>30.55</v>
      </c>
      <c r="H562" s="17">
        <v>7.3</v>
      </c>
      <c r="I562" s="17" t="s">
        <v>16</v>
      </c>
      <c r="J562" s="17">
        <v>2.488</v>
      </c>
      <c r="K562" s="17">
        <v>1</v>
      </c>
      <c r="L562" s="17">
        <v>2.0049999999999999</v>
      </c>
      <c r="M562" s="12"/>
      <c r="N562" s="13">
        <v>1.7803166666666641</v>
      </c>
    </row>
    <row r="563" spans="1:14" x14ac:dyDescent="0.25">
      <c r="A563" s="5">
        <v>2019</v>
      </c>
      <c r="B563" s="6" t="s">
        <v>9</v>
      </c>
      <c r="C563" s="15">
        <v>171</v>
      </c>
      <c r="D563" s="5">
        <v>12</v>
      </c>
      <c r="E563" s="16">
        <v>15.125</v>
      </c>
      <c r="F563" s="16">
        <v>36.86</v>
      </c>
      <c r="G563" s="17">
        <v>31.27</v>
      </c>
      <c r="H563" s="17">
        <v>1.8</v>
      </c>
      <c r="I563" s="17" t="s">
        <v>14</v>
      </c>
      <c r="J563" s="17">
        <v>2.0579999999999998</v>
      </c>
      <c r="K563" s="17">
        <v>1</v>
      </c>
      <c r="L563" s="17">
        <v>1.256</v>
      </c>
      <c r="M563" s="12"/>
      <c r="N563" s="13">
        <v>1.7803166666666641</v>
      </c>
    </row>
    <row r="564" spans="1:14" x14ac:dyDescent="0.25">
      <c r="A564" s="5">
        <v>2019</v>
      </c>
      <c r="B564" s="6" t="s">
        <v>9</v>
      </c>
      <c r="C564" s="15">
        <v>174</v>
      </c>
      <c r="D564" s="5">
        <v>1</v>
      </c>
      <c r="E564" s="16">
        <v>6.7839999999999998</v>
      </c>
      <c r="F564" s="16">
        <v>26.21</v>
      </c>
      <c r="G564" s="17">
        <v>23.96</v>
      </c>
      <c r="H564" s="17">
        <v>13</v>
      </c>
      <c r="I564" s="17" t="s">
        <v>13</v>
      </c>
      <c r="J564" s="17">
        <v>1.8029999999999999</v>
      </c>
      <c r="K564" s="17">
        <v>2</v>
      </c>
      <c r="L564" s="17">
        <v>1.4990000000000001</v>
      </c>
      <c r="M564" s="12"/>
      <c r="N564" s="13">
        <v>1.7802666666666624</v>
      </c>
    </row>
    <row r="565" spans="1:14" x14ac:dyDescent="0.25">
      <c r="A565" s="5">
        <v>2019</v>
      </c>
      <c r="B565" s="6" t="s">
        <v>9</v>
      </c>
      <c r="C565" s="15">
        <v>174</v>
      </c>
      <c r="D565" s="5">
        <v>2</v>
      </c>
      <c r="E565" s="16">
        <v>7.9829999999999997</v>
      </c>
      <c r="F565" s="16">
        <v>26.67</v>
      </c>
      <c r="G565" s="17">
        <v>27.1</v>
      </c>
      <c r="H565" s="17">
        <v>1.5</v>
      </c>
      <c r="I565" s="17" t="s">
        <v>14</v>
      </c>
      <c r="J565" s="17">
        <v>0.72</v>
      </c>
      <c r="K565" s="17">
        <v>1</v>
      </c>
      <c r="L565" s="17">
        <v>0.439</v>
      </c>
      <c r="M565" s="12"/>
      <c r="N565" s="13">
        <v>1.7802666666666624</v>
      </c>
    </row>
    <row r="566" spans="1:14" x14ac:dyDescent="0.25">
      <c r="A566" s="5">
        <v>2019</v>
      </c>
      <c r="B566" s="6" t="s">
        <v>9</v>
      </c>
      <c r="C566" s="15">
        <v>174</v>
      </c>
      <c r="D566" s="5">
        <v>3</v>
      </c>
      <c r="E566" s="16">
        <v>4.657</v>
      </c>
      <c r="F566" s="16">
        <v>21.89</v>
      </c>
      <c r="G566" s="17">
        <v>23.57</v>
      </c>
      <c r="H566" s="17">
        <v>13</v>
      </c>
      <c r="I566" s="17" t="s">
        <v>13</v>
      </c>
      <c r="J566" s="17">
        <v>1.167</v>
      </c>
      <c r="K566" s="17">
        <v>1</v>
      </c>
      <c r="L566" s="17">
        <v>0.88800000000000001</v>
      </c>
      <c r="M566" s="12"/>
      <c r="N566" s="13">
        <v>1.7802666666666624</v>
      </c>
    </row>
    <row r="567" spans="1:14" x14ac:dyDescent="0.25">
      <c r="A567" s="5">
        <v>2019</v>
      </c>
      <c r="B567" s="6" t="s">
        <v>9</v>
      </c>
      <c r="C567" s="15">
        <v>174</v>
      </c>
      <c r="D567" s="5">
        <v>4</v>
      </c>
      <c r="E567" s="16">
        <v>16.344999999999999</v>
      </c>
      <c r="F567" s="16">
        <v>33</v>
      </c>
      <c r="G567" s="17">
        <v>31.46</v>
      </c>
      <c r="H567" s="17">
        <v>0.6</v>
      </c>
      <c r="I567" s="17" t="s">
        <v>14</v>
      </c>
      <c r="J567" s="17">
        <v>1.44</v>
      </c>
      <c r="K567" s="17">
        <v>1</v>
      </c>
      <c r="L567" s="17">
        <v>1.1200000000000001</v>
      </c>
      <c r="M567" s="12"/>
      <c r="N567" s="13">
        <v>1.7802666666666624</v>
      </c>
    </row>
    <row r="568" spans="1:14" x14ac:dyDescent="0.25">
      <c r="A568" s="5">
        <v>2019</v>
      </c>
      <c r="B568" s="6" t="s">
        <v>9</v>
      </c>
      <c r="C568" s="15">
        <v>174</v>
      </c>
      <c r="D568" s="5">
        <v>5</v>
      </c>
      <c r="E568" s="16">
        <v>5.8460000000000001</v>
      </c>
      <c r="F568" s="16">
        <v>25.39</v>
      </c>
      <c r="G568" s="17">
        <v>21.15</v>
      </c>
      <c r="H568" s="17">
        <v>13</v>
      </c>
      <c r="I568" s="17" t="s">
        <v>13</v>
      </c>
      <c r="J568" s="17">
        <v>1.288</v>
      </c>
      <c r="K568" s="17">
        <v>2</v>
      </c>
      <c r="L568" s="17">
        <v>0.97799999999999998</v>
      </c>
      <c r="M568" s="12"/>
      <c r="N568" s="13">
        <v>1.7802666666666624</v>
      </c>
    </row>
    <row r="569" spans="1:14" x14ac:dyDescent="0.25">
      <c r="A569" s="5">
        <v>2019</v>
      </c>
      <c r="B569" s="6" t="s">
        <v>9</v>
      </c>
      <c r="C569" s="15">
        <v>174</v>
      </c>
      <c r="D569" s="5">
        <v>6</v>
      </c>
      <c r="E569" s="16">
        <v>8.3960000000000008</v>
      </c>
      <c r="F569" s="16">
        <v>20.07</v>
      </c>
      <c r="G569" s="17">
        <v>25.04</v>
      </c>
      <c r="H569" s="17">
        <v>5.0999999999999996</v>
      </c>
      <c r="I569" s="17" t="s">
        <v>16</v>
      </c>
      <c r="J569" s="17">
        <v>1.2310000000000001</v>
      </c>
      <c r="K569" s="17">
        <v>2</v>
      </c>
      <c r="L569" s="17">
        <v>0.89400000000000002</v>
      </c>
      <c r="M569" s="12"/>
      <c r="N569" s="13">
        <v>1.7802666666666624</v>
      </c>
    </row>
    <row r="570" spans="1:14" x14ac:dyDescent="0.25">
      <c r="A570" s="5">
        <v>2019</v>
      </c>
      <c r="B570" s="6" t="s">
        <v>9</v>
      </c>
      <c r="C570" s="15">
        <v>174</v>
      </c>
      <c r="D570" s="5">
        <v>7</v>
      </c>
      <c r="E570" s="16">
        <v>16.341000000000001</v>
      </c>
      <c r="F570" s="16">
        <v>36.07</v>
      </c>
      <c r="G570" s="17">
        <v>31.45</v>
      </c>
      <c r="H570" s="17">
        <v>1.1000000000000001</v>
      </c>
      <c r="I570" s="17" t="s">
        <v>14</v>
      </c>
      <c r="J570" s="17">
        <v>1.431</v>
      </c>
      <c r="K570" s="17">
        <v>1</v>
      </c>
      <c r="L570" s="17">
        <v>1.0640000000000001</v>
      </c>
      <c r="M570" s="12"/>
      <c r="N570" s="13">
        <v>1.7802666666666624</v>
      </c>
    </row>
    <row r="571" spans="1:14" x14ac:dyDescent="0.25">
      <c r="A571" s="5">
        <v>2019</v>
      </c>
      <c r="B571" s="6" t="s">
        <v>9</v>
      </c>
      <c r="C571" s="15">
        <v>174</v>
      </c>
      <c r="D571" s="5">
        <v>8</v>
      </c>
      <c r="E571" s="16">
        <v>9.2349999999999994</v>
      </c>
      <c r="F571" s="16">
        <v>29.12</v>
      </c>
      <c r="G571" s="17">
        <v>28.1</v>
      </c>
      <c r="H571" s="17">
        <v>2.6</v>
      </c>
      <c r="I571" s="17" t="s">
        <v>16</v>
      </c>
      <c r="J571" s="17">
        <v>1.1679999999999999</v>
      </c>
      <c r="K571" s="17">
        <v>1</v>
      </c>
      <c r="L571" s="17">
        <v>0.90600000000000003</v>
      </c>
      <c r="M571" s="12"/>
      <c r="N571" s="13">
        <v>1.7802666666666624</v>
      </c>
    </row>
    <row r="572" spans="1:14" x14ac:dyDescent="0.25">
      <c r="A572" s="5">
        <v>2019</v>
      </c>
      <c r="B572" s="6" t="s">
        <v>9</v>
      </c>
      <c r="C572" s="15">
        <v>174</v>
      </c>
      <c r="D572" s="5">
        <v>9</v>
      </c>
      <c r="E572" s="16">
        <v>8.8960000000000008</v>
      </c>
      <c r="F572" s="16">
        <v>29</v>
      </c>
      <c r="G572" s="17">
        <v>27.01</v>
      </c>
      <c r="H572" s="17">
        <v>1.9</v>
      </c>
      <c r="I572" s="17" t="s">
        <v>14</v>
      </c>
      <c r="J572" s="17">
        <v>1.958</v>
      </c>
      <c r="K572" s="17">
        <v>1</v>
      </c>
      <c r="L572" s="17">
        <v>1.6859999999999999</v>
      </c>
      <c r="M572" s="12"/>
      <c r="N572" s="13">
        <v>1.7802666666666624</v>
      </c>
    </row>
    <row r="573" spans="1:14" x14ac:dyDescent="0.25">
      <c r="A573" s="5">
        <v>2019</v>
      </c>
      <c r="B573" s="6" t="s">
        <v>9</v>
      </c>
      <c r="C573" s="15">
        <v>174</v>
      </c>
      <c r="D573" s="5">
        <v>10</v>
      </c>
      <c r="E573" s="16">
        <v>16.536999999999999</v>
      </c>
      <c r="F573" s="16">
        <v>37.03</v>
      </c>
      <c r="G573" s="17">
        <v>33.630000000000003</v>
      </c>
      <c r="H573" s="17">
        <v>2.6</v>
      </c>
      <c r="I573" s="17" t="s">
        <v>14</v>
      </c>
      <c r="J573" s="17">
        <v>2.5459999999999998</v>
      </c>
      <c r="K573" s="17">
        <v>1</v>
      </c>
      <c r="L573" s="17">
        <v>2.0390000000000001</v>
      </c>
      <c r="M573" s="12"/>
      <c r="N573" s="13">
        <v>1.7802666666666624</v>
      </c>
    </row>
    <row r="574" spans="1:14" x14ac:dyDescent="0.25">
      <c r="A574" s="5">
        <v>2019</v>
      </c>
      <c r="B574" s="6" t="s">
        <v>9</v>
      </c>
      <c r="C574" s="15">
        <v>174</v>
      </c>
      <c r="D574" s="5">
        <v>11</v>
      </c>
      <c r="E574" s="16">
        <v>8.9969999999999999</v>
      </c>
      <c r="F574" s="16">
        <v>30.33</v>
      </c>
      <c r="G574" s="17">
        <v>22.76</v>
      </c>
      <c r="H574" s="17">
        <v>4</v>
      </c>
      <c r="I574" s="17" t="s">
        <v>16</v>
      </c>
      <c r="J574" s="17">
        <v>1.843</v>
      </c>
      <c r="K574" s="17">
        <v>3</v>
      </c>
      <c r="L574" s="17">
        <v>1.4870000000000001</v>
      </c>
      <c r="M574" s="12"/>
      <c r="N574" s="13">
        <v>1.7802666666666624</v>
      </c>
    </row>
    <row r="575" spans="1:14" x14ac:dyDescent="0.25">
      <c r="A575" s="5">
        <v>2019</v>
      </c>
      <c r="B575" s="6" t="s">
        <v>9</v>
      </c>
      <c r="C575" s="15">
        <v>174</v>
      </c>
      <c r="D575" s="5">
        <v>12</v>
      </c>
      <c r="E575" s="16">
        <v>8.6780000000000008</v>
      </c>
      <c r="F575" s="16">
        <v>28.57</v>
      </c>
      <c r="G575" s="17">
        <v>28.24</v>
      </c>
      <c r="H575" s="17">
        <v>3.5</v>
      </c>
      <c r="I575" s="17" t="s">
        <v>16</v>
      </c>
      <c r="J575" s="17">
        <v>1.3240000000000001</v>
      </c>
      <c r="K575" s="17">
        <v>1</v>
      </c>
      <c r="L575" s="17">
        <v>1.075</v>
      </c>
      <c r="M575" s="12"/>
      <c r="N575" s="13">
        <v>1.7802666666666624</v>
      </c>
    </row>
    <row r="576" spans="1:14" x14ac:dyDescent="0.25">
      <c r="A576" s="5">
        <v>2019</v>
      </c>
      <c r="B576" s="6" t="s">
        <v>9</v>
      </c>
      <c r="C576" s="15">
        <v>175</v>
      </c>
      <c r="D576" s="5">
        <v>1</v>
      </c>
      <c r="E576" s="16">
        <v>2.5449999999999999</v>
      </c>
      <c r="F576" s="16">
        <v>19.079999999999998</v>
      </c>
      <c r="G576" s="17">
        <v>17.61</v>
      </c>
      <c r="H576" s="17">
        <v>12.2</v>
      </c>
      <c r="I576" s="17" t="s">
        <v>13</v>
      </c>
      <c r="J576" s="17">
        <v>0.68500000000000005</v>
      </c>
      <c r="K576" s="17">
        <v>1</v>
      </c>
      <c r="L576" s="17">
        <v>0.33200000000000002</v>
      </c>
      <c r="M576" s="12"/>
      <c r="N576" s="13">
        <v>1.7802499999999952</v>
      </c>
    </row>
    <row r="577" spans="1:14" x14ac:dyDescent="0.25">
      <c r="A577" s="5">
        <v>2019</v>
      </c>
      <c r="B577" s="6" t="s">
        <v>9</v>
      </c>
      <c r="C577" s="15">
        <v>175</v>
      </c>
      <c r="D577" s="5">
        <v>2</v>
      </c>
      <c r="E577" s="16">
        <v>2.7069999999999999</v>
      </c>
      <c r="F577" s="16">
        <v>18.05</v>
      </c>
      <c r="G577" s="17">
        <v>17.2</v>
      </c>
      <c r="H577" s="17">
        <v>13</v>
      </c>
      <c r="I577" s="17" t="s">
        <v>13</v>
      </c>
      <c r="J577" s="17">
        <v>0.47399999999999998</v>
      </c>
      <c r="K577" s="17">
        <v>1</v>
      </c>
      <c r="L577" s="17">
        <v>0.14099999999999999</v>
      </c>
      <c r="M577" s="12"/>
      <c r="N577" s="13">
        <v>1.7802499999999952</v>
      </c>
    </row>
    <row r="578" spans="1:14" x14ac:dyDescent="0.25">
      <c r="A578" s="5">
        <v>2019</v>
      </c>
      <c r="B578" s="6" t="s">
        <v>9</v>
      </c>
      <c r="C578" s="15">
        <v>175</v>
      </c>
      <c r="D578" s="5">
        <v>3</v>
      </c>
      <c r="E578" s="16">
        <v>11.228999999999999</v>
      </c>
      <c r="F578" s="16">
        <v>28.92</v>
      </c>
      <c r="G578" s="17">
        <v>30.53</v>
      </c>
      <c r="H578" s="17">
        <v>9</v>
      </c>
      <c r="I578" s="17" t="s">
        <v>13</v>
      </c>
      <c r="J578" s="17">
        <v>2.331</v>
      </c>
      <c r="K578" s="17">
        <v>1</v>
      </c>
      <c r="L578" s="17">
        <v>1.6859999999999999</v>
      </c>
      <c r="M578" s="12"/>
      <c r="N578" s="13">
        <v>1.7802499999999952</v>
      </c>
    </row>
    <row r="579" spans="1:14" x14ac:dyDescent="0.25">
      <c r="A579" s="5">
        <v>2019</v>
      </c>
      <c r="B579" s="6" t="s">
        <v>9</v>
      </c>
      <c r="C579" s="15">
        <v>175</v>
      </c>
      <c r="D579" s="5">
        <v>4</v>
      </c>
      <c r="E579" s="16">
        <v>2.4409999999999998</v>
      </c>
      <c r="F579" s="16">
        <v>17.57</v>
      </c>
      <c r="G579" s="17">
        <v>17.29</v>
      </c>
      <c r="H579" s="17">
        <v>12.4</v>
      </c>
      <c r="I579" s="17" t="s">
        <v>13</v>
      </c>
      <c r="J579" s="17">
        <v>0.48199999999999998</v>
      </c>
      <c r="K579" s="17">
        <v>1</v>
      </c>
      <c r="L579" s="17">
        <v>0.25</v>
      </c>
      <c r="M579" s="12"/>
      <c r="N579" s="13">
        <v>1.7802499999999952</v>
      </c>
    </row>
    <row r="580" spans="1:14" x14ac:dyDescent="0.25">
      <c r="A580" s="5">
        <v>2019</v>
      </c>
      <c r="B580" s="6" t="s">
        <v>9</v>
      </c>
      <c r="C580" s="15">
        <v>175</v>
      </c>
      <c r="D580" s="5">
        <v>5</v>
      </c>
      <c r="E580" s="16">
        <v>12.029</v>
      </c>
      <c r="F580" s="16">
        <v>30.48</v>
      </c>
      <c r="G580" s="17">
        <v>31.69</v>
      </c>
      <c r="H580" s="17">
        <v>1.2</v>
      </c>
      <c r="I580" s="17" t="s">
        <v>14</v>
      </c>
      <c r="J580" s="17">
        <v>1.306</v>
      </c>
      <c r="K580" s="17">
        <v>1</v>
      </c>
      <c r="L580" s="17">
        <v>0.71</v>
      </c>
      <c r="M580" s="12"/>
      <c r="N580" s="13">
        <v>1.7802499999999952</v>
      </c>
    </row>
    <row r="581" spans="1:14" x14ac:dyDescent="0.25">
      <c r="A581" s="5">
        <v>2019</v>
      </c>
      <c r="B581" s="6" t="s">
        <v>9</v>
      </c>
      <c r="C581" s="15">
        <v>175</v>
      </c>
      <c r="D581" s="5">
        <v>6</v>
      </c>
      <c r="E581" s="16">
        <v>4.0720000000000001</v>
      </c>
      <c r="F581" s="16">
        <v>19.8</v>
      </c>
      <c r="G581" s="17">
        <v>21.93</v>
      </c>
      <c r="H581" s="17">
        <v>6.6</v>
      </c>
      <c r="I581" s="17" t="s">
        <v>13</v>
      </c>
      <c r="J581" s="17">
        <v>0.77</v>
      </c>
      <c r="K581" s="17">
        <v>1</v>
      </c>
      <c r="L581" s="17">
        <v>0.373</v>
      </c>
      <c r="M581" s="12"/>
      <c r="N581" s="13">
        <v>1.7802499999999952</v>
      </c>
    </row>
    <row r="582" spans="1:14" x14ac:dyDescent="0.25">
      <c r="A582" s="5">
        <v>2019</v>
      </c>
      <c r="B582" s="6" t="s">
        <v>9</v>
      </c>
      <c r="C582" s="15">
        <v>178</v>
      </c>
      <c r="D582" s="5">
        <v>1</v>
      </c>
      <c r="E582" s="16">
        <v>4.4690000000000003</v>
      </c>
      <c r="F582" s="16">
        <v>20.27</v>
      </c>
      <c r="G582" s="17">
        <v>22.41</v>
      </c>
      <c r="H582" s="17">
        <v>11.7</v>
      </c>
      <c r="I582" s="17" t="s">
        <v>13</v>
      </c>
      <c r="J582" s="17">
        <v>0.76900000000000002</v>
      </c>
      <c r="K582" s="17">
        <v>1</v>
      </c>
      <c r="L582" s="17">
        <v>0.25700000000000001</v>
      </c>
      <c r="M582" s="12"/>
      <c r="N582" s="13">
        <v>1.7801999999999971</v>
      </c>
    </row>
    <row r="583" spans="1:14" x14ac:dyDescent="0.25">
      <c r="A583" s="5">
        <v>2019</v>
      </c>
      <c r="B583" s="6" t="s">
        <v>9</v>
      </c>
      <c r="C583" s="15">
        <v>178</v>
      </c>
      <c r="D583" s="5">
        <v>2</v>
      </c>
      <c r="E583" s="16">
        <v>13.034000000000001</v>
      </c>
      <c r="F583" s="16">
        <v>31.79</v>
      </c>
      <c r="G583" s="17">
        <v>29.53</v>
      </c>
      <c r="H583" s="17">
        <v>2.6</v>
      </c>
      <c r="I583" s="17" t="s">
        <v>13</v>
      </c>
      <c r="J583" s="17">
        <v>2.5710000000000002</v>
      </c>
      <c r="K583" s="17">
        <v>1</v>
      </c>
      <c r="L583" s="17">
        <v>1.6719999999999999</v>
      </c>
      <c r="M583" s="12"/>
      <c r="N583" s="13">
        <v>1.7801999999999971</v>
      </c>
    </row>
    <row r="584" spans="1:14" x14ac:dyDescent="0.25">
      <c r="A584" s="5">
        <v>2019</v>
      </c>
      <c r="B584" s="6" t="s">
        <v>9</v>
      </c>
      <c r="C584" s="15">
        <v>178</v>
      </c>
      <c r="D584" s="5">
        <v>3</v>
      </c>
      <c r="E584" s="16">
        <v>8.6750000000000007</v>
      </c>
      <c r="F584" s="16">
        <v>28.58</v>
      </c>
      <c r="G584" s="17">
        <v>27.49</v>
      </c>
      <c r="H584" s="17">
        <v>8.6999999999999993</v>
      </c>
      <c r="I584" s="17" t="s">
        <v>13</v>
      </c>
      <c r="J584" s="17">
        <v>1.5569999999999999</v>
      </c>
      <c r="K584" s="17">
        <v>1</v>
      </c>
      <c r="L584" s="17">
        <v>0.89800000000000002</v>
      </c>
      <c r="M584" s="12"/>
      <c r="N584" s="13">
        <v>1.7801999999999971</v>
      </c>
    </row>
    <row r="585" spans="1:14" x14ac:dyDescent="0.25">
      <c r="A585" s="5">
        <v>2019</v>
      </c>
      <c r="B585" s="6" t="s">
        <v>9</v>
      </c>
      <c r="C585" s="15">
        <v>178</v>
      </c>
      <c r="D585" s="5">
        <v>4</v>
      </c>
      <c r="E585" s="16">
        <v>5.3330000000000002</v>
      </c>
      <c r="F585" s="16">
        <v>21.41</v>
      </c>
      <c r="G585" s="17">
        <v>24.26</v>
      </c>
      <c r="H585" s="17">
        <v>11.5</v>
      </c>
      <c r="I585" s="17" t="s">
        <v>13</v>
      </c>
      <c r="J585" s="17">
        <v>1.044</v>
      </c>
      <c r="K585" s="17">
        <v>1</v>
      </c>
      <c r="L585" s="17">
        <v>0.45</v>
      </c>
      <c r="M585" s="12"/>
      <c r="N585" s="13">
        <v>1.7801999999999971</v>
      </c>
    </row>
    <row r="586" spans="1:14" x14ac:dyDescent="0.25">
      <c r="A586" s="5">
        <v>2019</v>
      </c>
      <c r="B586" s="6" t="s">
        <v>9</v>
      </c>
      <c r="C586" s="15">
        <v>178</v>
      </c>
      <c r="D586" s="5">
        <v>5</v>
      </c>
      <c r="E586" s="16">
        <v>3.452</v>
      </c>
      <c r="F586" s="16">
        <v>19.86</v>
      </c>
      <c r="G586" s="17">
        <v>18.829999999999998</v>
      </c>
      <c r="H586" s="17">
        <v>9.8000000000000007</v>
      </c>
      <c r="I586" s="17" t="s">
        <v>13</v>
      </c>
      <c r="J586" s="17">
        <v>0.79300000000000004</v>
      </c>
      <c r="K586" s="17">
        <v>1</v>
      </c>
      <c r="L586" s="17">
        <v>0.20200000000000001</v>
      </c>
      <c r="M586" s="12"/>
      <c r="N586" s="13">
        <v>1.7801999999999971</v>
      </c>
    </row>
    <row r="587" spans="1:14" x14ac:dyDescent="0.25">
      <c r="A587" s="5">
        <v>2019</v>
      </c>
      <c r="B587" s="6" t="s">
        <v>9</v>
      </c>
      <c r="C587" s="15">
        <v>178</v>
      </c>
      <c r="D587" s="5">
        <v>6</v>
      </c>
      <c r="E587" s="16">
        <v>12.27</v>
      </c>
      <c r="F587" s="16">
        <v>31.63</v>
      </c>
      <c r="G587" s="17">
        <v>33.54</v>
      </c>
      <c r="H587" s="17">
        <v>1.9</v>
      </c>
      <c r="I587" s="17" t="s">
        <v>14</v>
      </c>
      <c r="J587" s="17">
        <v>2.02</v>
      </c>
      <c r="K587" s="17">
        <v>1</v>
      </c>
      <c r="L587" s="17">
        <v>0.92700000000000005</v>
      </c>
      <c r="M587" s="12"/>
      <c r="N587" s="13">
        <v>1.7801999999999971</v>
      </c>
    </row>
    <row r="588" spans="1:14" x14ac:dyDescent="0.25">
      <c r="A588" s="5">
        <v>2019</v>
      </c>
      <c r="B588" s="6" t="s">
        <v>9</v>
      </c>
      <c r="C588" s="15">
        <v>178</v>
      </c>
      <c r="D588" s="5">
        <v>7</v>
      </c>
      <c r="E588" s="16">
        <v>7.0620000000000003</v>
      </c>
      <c r="F588" s="16">
        <v>24.66</v>
      </c>
      <c r="G588" s="17">
        <v>27.86</v>
      </c>
      <c r="H588" s="17">
        <v>12</v>
      </c>
      <c r="I588" s="17" t="s">
        <v>13</v>
      </c>
      <c r="J588" s="17">
        <v>1.577</v>
      </c>
      <c r="K588" s="17">
        <v>1</v>
      </c>
      <c r="L588" s="17">
        <v>0.92400000000000004</v>
      </c>
      <c r="M588" s="12"/>
      <c r="N588" s="13">
        <v>1.7801999999999971</v>
      </c>
    </row>
    <row r="589" spans="1:14" x14ac:dyDescent="0.25">
      <c r="A589" s="5">
        <v>2019</v>
      </c>
      <c r="B589" s="6" t="s">
        <v>9</v>
      </c>
      <c r="C589" s="15">
        <v>178</v>
      </c>
      <c r="D589" s="5">
        <v>8</v>
      </c>
      <c r="E589" s="16">
        <v>4.4139999999999997</v>
      </c>
      <c r="F589" s="16">
        <v>20.86</v>
      </c>
      <c r="G589" s="17">
        <v>22.13</v>
      </c>
      <c r="H589" s="17">
        <v>12.2</v>
      </c>
      <c r="I589" s="17" t="s">
        <v>13</v>
      </c>
      <c r="J589" s="17">
        <v>0.81200000000000006</v>
      </c>
      <c r="K589" s="17">
        <v>1</v>
      </c>
      <c r="L589" s="17">
        <v>0.28499999999999998</v>
      </c>
      <c r="M589" s="12"/>
      <c r="N589" s="13">
        <v>1.7801999999999971</v>
      </c>
    </row>
    <row r="590" spans="1:14" x14ac:dyDescent="0.25">
      <c r="A590" s="5">
        <v>2019</v>
      </c>
      <c r="B590" s="6" t="s">
        <v>9</v>
      </c>
      <c r="C590" s="15">
        <v>178</v>
      </c>
      <c r="D590" s="5">
        <v>9</v>
      </c>
      <c r="E590" s="16">
        <v>8.6419999999999995</v>
      </c>
      <c r="F590" s="16">
        <v>26.45</v>
      </c>
      <c r="G590" s="17">
        <v>28</v>
      </c>
      <c r="H590" s="17">
        <v>10.5</v>
      </c>
      <c r="I590" s="17" t="s">
        <v>13</v>
      </c>
      <c r="J590" s="17">
        <v>1.69</v>
      </c>
      <c r="K590" s="17">
        <v>1</v>
      </c>
      <c r="L590" s="17">
        <v>0.89</v>
      </c>
      <c r="M590" s="12"/>
      <c r="N590" s="13">
        <v>1.7801999999999971</v>
      </c>
    </row>
    <row r="591" spans="1:14" x14ac:dyDescent="0.25">
      <c r="A591" s="5">
        <v>2019</v>
      </c>
      <c r="B591" s="6" t="s">
        <v>9</v>
      </c>
      <c r="C591" s="15">
        <v>178</v>
      </c>
      <c r="D591" s="5">
        <v>10</v>
      </c>
      <c r="E591" s="16">
        <v>3.8130000000000002</v>
      </c>
      <c r="F591" s="16">
        <v>19.38</v>
      </c>
      <c r="G591" s="17">
        <v>21.27</v>
      </c>
      <c r="H591" s="17">
        <v>11.1</v>
      </c>
      <c r="I591" s="17" t="s">
        <v>13</v>
      </c>
      <c r="J591" s="17">
        <v>0.73699999999999999</v>
      </c>
      <c r="K591" s="17">
        <v>1</v>
      </c>
      <c r="L591" s="17">
        <v>0.28999999999999998</v>
      </c>
      <c r="M591" s="12"/>
      <c r="N591" s="13">
        <v>1.7801999999999971</v>
      </c>
    </row>
    <row r="592" spans="1:14" x14ac:dyDescent="0.25">
      <c r="A592" s="5">
        <v>2019</v>
      </c>
      <c r="B592" s="6" t="s">
        <v>9</v>
      </c>
      <c r="C592" s="15">
        <v>178</v>
      </c>
      <c r="D592" s="5">
        <v>11</v>
      </c>
      <c r="E592" s="16">
        <v>1.79</v>
      </c>
      <c r="F592" s="16">
        <v>15.74</v>
      </c>
      <c r="G592" s="17">
        <v>16.18</v>
      </c>
      <c r="H592" s="17">
        <v>11.4</v>
      </c>
      <c r="I592" s="17" t="s">
        <v>13</v>
      </c>
      <c r="J592" s="17">
        <v>0.35399999999999998</v>
      </c>
      <c r="K592" s="17">
        <v>1</v>
      </c>
      <c r="L592" s="17">
        <v>9.4E-2</v>
      </c>
      <c r="M592" s="12"/>
      <c r="N592" s="13">
        <v>1.7801999999999971</v>
      </c>
    </row>
    <row r="593" spans="1:14" x14ac:dyDescent="0.25">
      <c r="A593" s="5">
        <v>2019</v>
      </c>
      <c r="B593" s="6" t="s">
        <v>9</v>
      </c>
      <c r="C593" s="15">
        <v>185</v>
      </c>
      <c r="D593" s="5">
        <v>1</v>
      </c>
      <c r="E593" s="16">
        <v>2.0259999999999998</v>
      </c>
      <c r="F593" s="16">
        <v>16.7</v>
      </c>
      <c r="G593" s="17">
        <v>17.809999999999999</v>
      </c>
      <c r="H593" s="17">
        <v>10.6</v>
      </c>
      <c r="I593" s="17" t="s">
        <v>13</v>
      </c>
      <c r="J593" s="17">
        <v>0.48</v>
      </c>
      <c r="K593" s="17">
        <v>1</v>
      </c>
      <c r="L593" s="17">
        <v>0.1</v>
      </c>
      <c r="M593" s="12"/>
      <c r="N593" s="13">
        <v>1.7800833333333301</v>
      </c>
    </row>
    <row r="594" spans="1:14" x14ac:dyDescent="0.25">
      <c r="A594" s="5">
        <v>2019</v>
      </c>
      <c r="B594" s="6" t="s">
        <v>9</v>
      </c>
      <c r="C594" s="15">
        <v>185</v>
      </c>
      <c r="D594" s="5">
        <v>2</v>
      </c>
      <c r="E594" s="16">
        <v>1.4339999999999999</v>
      </c>
      <c r="F594" s="16">
        <v>14.76</v>
      </c>
      <c r="G594" s="17">
        <v>16.62</v>
      </c>
      <c r="H594" s="17">
        <v>12.5</v>
      </c>
      <c r="I594" s="17" t="s">
        <v>13</v>
      </c>
      <c r="J594" s="17">
        <v>0.315</v>
      </c>
      <c r="K594" s="17">
        <v>1</v>
      </c>
      <c r="L594" s="17">
        <v>0.156</v>
      </c>
      <c r="M594" s="12"/>
      <c r="N594" s="13">
        <v>1.7800833333333301</v>
      </c>
    </row>
    <row r="595" spans="1:14" x14ac:dyDescent="0.25">
      <c r="A595" s="5">
        <v>2019</v>
      </c>
      <c r="B595" s="6" t="s">
        <v>9</v>
      </c>
      <c r="C595" s="15">
        <v>185</v>
      </c>
      <c r="D595" s="5">
        <v>3</v>
      </c>
      <c r="E595" s="16">
        <v>7.117</v>
      </c>
      <c r="F595" s="16">
        <v>23.95</v>
      </c>
      <c r="G595" s="17">
        <v>27.88</v>
      </c>
      <c r="H595" s="17">
        <v>11.8</v>
      </c>
      <c r="I595" s="17" t="s">
        <v>13</v>
      </c>
      <c r="J595" s="17">
        <v>1.4</v>
      </c>
      <c r="K595" s="17">
        <v>1</v>
      </c>
      <c r="L595" s="17">
        <v>0.70499999999999996</v>
      </c>
      <c r="M595" s="12"/>
      <c r="N595" s="13">
        <v>1.7800833333333301</v>
      </c>
    </row>
    <row r="596" spans="1:14" x14ac:dyDescent="0.25">
      <c r="A596" s="5">
        <v>2019</v>
      </c>
      <c r="B596" s="6" t="s">
        <v>9</v>
      </c>
      <c r="C596" s="15">
        <v>185</v>
      </c>
      <c r="D596" s="5">
        <v>4</v>
      </c>
      <c r="E596" s="16">
        <v>0.23400000000000001</v>
      </c>
      <c r="F596" s="16">
        <v>7.57</v>
      </c>
      <c r="G596" s="17">
        <v>6</v>
      </c>
      <c r="H596" s="17">
        <v>7.53</v>
      </c>
      <c r="I596" s="17"/>
      <c r="J596" s="17">
        <v>8.3000000000000004E-2</v>
      </c>
      <c r="K596" s="17">
        <v>1</v>
      </c>
      <c r="L596" s="17"/>
      <c r="M596" s="12"/>
      <c r="N596" s="13">
        <v>1.7800833333333301</v>
      </c>
    </row>
    <row r="597" spans="1:14" x14ac:dyDescent="0.25">
      <c r="A597" s="5">
        <v>2019</v>
      </c>
      <c r="B597" s="6" t="s">
        <v>9</v>
      </c>
      <c r="C597" s="15">
        <v>185</v>
      </c>
      <c r="D597" s="5">
        <v>5</v>
      </c>
      <c r="E597" s="16">
        <v>3.2549999999999999</v>
      </c>
      <c r="F597" s="16">
        <v>18.649999999999999</v>
      </c>
      <c r="G597" s="17">
        <v>21.16</v>
      </c>
      <c r="H597" s="17">
        <v>12.2</v>
      </c>
      <c r="I597" s="17" t="s">
        <v>13</v>
      </c>
      <c r="J597" s="17">
        <v>0.95699999999999996</v>
      </c>
      <c r="K597" s="17">
        <v>1</v>
      </c>
      <c r="L597" s="17">
        <v>0.55200000000000005</v>
      </c>
      <c r="M597" s="12"/>
      <c r="N597" s="13">
        <v>1.7800833333333301</v>
      </c>
    </row>
    <row r="598" spans="1:14" x14ac:dyDescent="0.25">
      <c r="A598" s="5">
        <v>2019</v>
      </c>
      <c r="B598" s="6" t="s">
        <v>9</v>
      </c>
      <c r="C598" s="15">
        <v>185</v>
      </c>
      <c r="D598" s="5">
        <v>6</v>
      </c>
      <c r="E598" s="16">
        <v>11.878</v>
      </c>
      <c r="F598" s="16">
        <v>33.920999999999999</v>
      </c>
      <c r="G598" s="17">
        <v>27.36</v>
      </c>
      <c r="H598" s="17">
        <v>1.3</v>
      </c>
      <c r="I598" s="17" t="s">
        <v>14</v>
      </c>
      <c r="J598" s="17">
        <v>2.0169999999999999</v>
      </c>
      <c r="K598" s="17">
        <v>1</v>
      </c>
      <c r="L598" s="17">
        <v>1.1160000000000001</v>
      </c>
      <c r="M598" s="12"/>
      <c r="N598" s="13">
        <v>1.7800833333333301</v>
      </c>
    </row>
    <row r="599" spans="1:14" x14ac:dyDescent="0.25">
      <c r="A599" s="5">
        <v>2019</v>
      </c>
      <c r="B599" s="6" t="s">
        <v>9</v>
      </c>
      <c r="C599" s="15">
        <v>185</v>
      </c>
      <c r="D599" s="5">
        <v>7</v>
      </c>
      <c r="E599" s="16">
        <v>3.9940000000000002</v>
      </c>
      <c r="F599" s="16">
        <v>19.66</v>
      </c>
      <c r="G599" s="17">
        <v>21.63</v>
      </c>
      <c r="H599" s="17">
        <v>10</v>
      </c>
      <c r="I599" s="17" t="s">
        <v>13</v>
      </c>
      <c r="J599" s="17">
        <v>0.70099999999999996</v>
      </c>
      <c r="K599" s="17">
        <v>1</v>
      </c>
      <c r="L599" s="17">
        <v>0.33500000000000002</v>
      </c>
      <c r="M599" s="12"/>
      <c r="N599" s="13">
        <v>1.7800833333333301</v>
      </c>
    </row>
    <row r="600" spans="1:14" x14ac:dyDescent="0.25">
      <c r="A600" s="5">
        <v>2019</v>
      </c>
      <c r="B600" s="6" t="s">
        <v>9</v>
      </c>
      <c r="C600" s="15">
        <v>185</v>
      </c>
      <c r="D600" s="5">
        <v>8</v>
      </c>
      <c r="E600" s="16">
        <v>5.7939999999999996</v>
      </c>
      <c r="F600" s="16">
        <v>25.63</v>
      </c>
      <c r="G600" s="17">
        <v>23.17</v>
      </c>
      <c r="H600" s="17">
        <v>2.1</v>
      </c>
      <c r="I600" s="17" t="s">
        <v>14</v>
      </c>
      <c r="J600" s="17">
        <v>0.81599999999999995</v>
      </c>
      <c r="K600" s="17">
        <v>1</v>
      </c>
      <c r="L600" s="17">
        <v>0.33400000000000002</v>
      </c>
      <c r="M600" s="12"/>
      <c r="N600" s="13">
        <v>1.7800833333333301</v>
      </c>
    </row>
    <row r="601" spans="1:14" x14ac:dyDescent="0.25">
      <c r="A601" s="5">
        <v>2019</v>
      </c>
      <c r="B601" s="6" t="s">
        <v>9</v>
      </c>
      <c r="C601" s="15">
        <v>185</v>
      </c>
      <c r="D601" s="5">
        <v>9</v>
      </c>
      <c r="E601" s="16">
        <v>6.5940000000000003</v>
      </c>
      <c r="F601" s="16">
        <v>23.7</v>
      </c>
      <c r="G601" s="17">
        <v>24.51</v>
      </c>
      <c r="H601" s="17">
        <v>11.2</v>
      </c>
      <c r="I601" s="17" t="s">
        <v>13</v>
      </c>
      <c r="J601" s="17">
        <v>1.0009999999999999</v>
      </c>
      <c r="K601" s="17">
        <v>1</v>
      </c>
      <c r="L601" s="17">
        <v>0.41899999999999998</v>
      </c>
      <c r="M601" s="12"/>
      <c r="N601" s="13">
        <v>1.7800833333333301</v>
      </c>
    </row>
    <row r="602" spans="1:14" x14ac:dyDescent="0.25">
      <c r="A602" s="5">
        <v>2019</v>
      </c>
      <c r="B602" s="6" t="s">
        <v>9</v>
      </c>
      <c r="C602" s="15">
        <v>185</v>
      </c>
      <c r="D602" s="5">
        <v>10</v>
      </c>
      <c r="E602" s="16">
        <v>11.965999999999999</v>
      </c>
      <c r="F602" s="16">
        <v>29.93</v>
      </c>
      <c r="G602" s="17">
        <v>33.25</v>
      </c>
      <c r="H602" s="17">
        <v>1.6</v>
      </c>
      <c r="I602" s="17" t="s">
        <v>14</v>
      </c>
      <c r="J602" s="17">
        <v>1.482</v>
      </c>
      <c r="K602" s="17">
        <v>1</v>
      </c>
      <c r="L602" s="17">
        <v>0.85799999999999998</v>
      </c>
      <c r="M602" s="12"/>
      <c r="N602" s="13">
        <v>1.7800833333333301</v>
      </c>
    </row>
    <row r="603" spans="1:14" x14ac:dyDescent="0.25">
      <c r="A603" s="5">
        <v>2019</v>
      </c>
      <c r="B603" s="6" t="s">
        <v>9</v>
      </c>
      <c r="C603" s="15">
        <v>185</v>
      </c>
      <c r="D603" s="5">
        <v>11</v>
      </c>
      <c r="E603" s="16">
        <v>7.782</v>
      </c>
      <c r="F603" s="16">
        <v>26.99</v>
      </c>
      <c r="G603" s="17">
        <v>27.82</v>
      </c>
      <c r="H603" s="17">
        <v>2</v>
      </c>
      <c r="I603" s="17" t="s">
        <v>14</v>
      </c>
      <c r="J603" s="17">
        <v>0.91600000000000004</v>
      </c>
      <c r="K603" s="17">
        <v>1</v>
      </c>
      <c r="L603" s="17">
        <v>0.307</v>
      </c>
      <c r="M603" s="12"/>
      <c r="N603" s="13">
        <v>1.7800833333333301</v>
      </c>
    </row>
    <row r="604" spans="1:14" x14ac:dyDescent="0.25">
      <c r="A604" s="5">
        <v>2019</v>
      </c>
      <c r="B604" s="6" t="s">
        <v>9</v>
      </c>
      <c r="C604" s="15">
        <v>185</v>
      </c>
      <c r="D604" s="5">
        <v>12</v>
      </c>
      <c r="E604" s="16">
        <v>7.4960000000000004</v>
      </c>
      <c r="F604" s="16">
        <v>26.59</v>
      </c>
      <c r="G604" s="17">
        <v>27.52</v>
      </c>
      <c r="H604" s="17">
        <v>8.9</v>
      </c>
      <c r="I604" s="17" t="s">
        <v>13</v>
      </c>
      <c r="J604" s="17">
        <v>1.3560000000000001</v>
      </c>
      <c r="K604" s="17">
        <v>1</v>
      </c>
      <c r="L604" s="17">
        <v>0.78500000000000003</v>
      </c>
      <c r="M604" s="12"/>
      <c r="N604" s="13">
        <v>1.7800833333333301</v>
      </c>
    </row>
    <row r="605" spans="1:14" x14ac:dyDescent="0.25">
      <c r="A605" s="5">
        <v>2019</v>
      </c>
      <c r="B605" s="6" t="s">
        <v>9</v>
      </c>
      <c r="C605" s="15">
        <v>190</v>
      </c>
      <c r="D605" s="5">
        <v>1</v>
      </c>
      <c r="E605" s="16">
        <v>0.51600000000000001</v>
      </c>
      <c r="F605" s="16">
        <v>9.64</v>
      </c>
      <c r="G605" s="17">
        <v>12.7</v>
      </c>
      <c r="H605" s="17">
        <v>6.3</v>
      </c>
      <c r="I605" s="17" t="s">
        <v>13</v>
      </c>
      <c r="J605" s="17">
        <v>0.107</v>
      </c>
      <c r="K605" s="17">
        <v>1</v>
      </c>
      <c r="L605" s="17"/>
      <c r="M605" s="12"/>
      <c r="N605" s="13">
        <v>1.7799999999999976</v>
      </c>
    </row>
    <row r="606" spans="1:14" x14ac:dyDescent="0.25">
      <c r="A606" s="5">
        <v>2019</v>
      </c>
      <c r="B606" s="6" t="s">
        <v>9</v>
      </c>
      <c r="C606" s="15">
        <v>190</v>
      </c>
      <c r="D606" s="5">
        <v>2</v>
      </c>
      <c r="E606" s="16">
        <v>5.9390000000000001</v>
      </c>
      <c r="F606" s="16">
        <v>23.16</v>
      </c>
      <c r="G606" s="17">
        <v>27.13</v>
      </c>
      <c r="H606" s="17">
        <v>9.6</v>
      </c>
      <c r="I606" s="17" t="s">
        <v>13</v>
      </c>
      <c r="J606" s="17">
        <v>0.84699999999999998</v>
      </c>
      <c r="K606" s="17">
        <v>1</v>
      </c>
      <c r="L606" s="17">
        <v>0.55600000000000005</v>
      </c>
      <c r="M606" s="12"/>
      <c r="N606" s="13">
        <v>1.7799999999999976</v>
      </c>
    </row>
    <row r="607" spans="1:14" x14ac:dyDescent="0.25">
      <c r="A607" s="5">
        <v>2019</v>
      </c>
      <c r="B607" s="6" t="s">
        <v>9</v>
      </c>
      <c r="C607" s="15">
        <v>190</v>
      </c>
      <c r="D607" s="5">
        <v>3</v>
      </c>
      <c r="E607" s="16">
        <v>10.456</v>
      </c>
      <c r="F607" s="16">
        <v>28.84</v>
      </c>
      <c r="G607" s="17">
        <v>29.21</v>
      </c>
      <c r="H607" s="17">
        <v>1.9</v>
      </c>
      <c r="I607" s="17" t="s">
        <v>14</v>
      </c>
      <c r="J607" s="17">
        <v>1.4610000000000001</v>
      </c>
      <c r="K607" s="17">
        <v>1</v>
      </c>
      <c r="L607" s="17">
        <v>0.999</v>
      </c>
      <c r="M607" s="12"/>
      <c r="N607" s="13">
        <v>1.7799999999999976</v>
      </c>
    </row>
    <row r="608" spans="1:14" x14ac:dyDescent="0.25">
      <c r="A608" s="5">
        <v>2019</v>
      </c>
      <c r="B608" s="6" t="s">
        <v>9</v>
      </c>
      <c r="C608" s="15">
        <v>190</v>
      </c>
      <c r="D608" s="5">
        <v>4</v>
      </c>
      <c r="E608" s="16">
        <v>12.414999999999999</v>
      </c>
      <c r="F608" s="16">
        <v>30.63</v>
      </c>
      <c r="G608" s="17">
        <v>31.55</v>
      </c>
      <c r="H608" s="17">
        <v>1.1000000000000001</v>
      </c>
      <c r="I608" s="17" t="s">
        <v>14</v>
      </c>
      <c r="J608" s="17">
        <v>1.405</v>
      </c>
      <c r="K608" s="17">
        <v>1</v>
      </c>
      <c r="L608" s="17">
        <v>1.1040000000000001</v>
      </c>
      <c r="M608" s="12"/>
      <c r="N608" s="13">
        <v>1.7799999999999976</v>
      </c>
    </row>
    <row r="609" spans="1:14" x14ac:dyDescent="0.25">
      <c r="A609" s="5">
        <v>2019</v>
      </c>
      <c r="B609" s="6" t="s">
        <v>9</v>
      </c>
      <c r="C609" s="15">
        <v>190</v>
      </c>
      <c r="D609" s="5">
        <v>5</v>
      </c>
      <c r="E609" s="16">
        <v>6.4779999999999998</v>
      </c>
      <c r="F609" s="16">
        <v>23.69</v>
      </c>
      <c r="G609" s="17">
        <v>26.29</v>
      </c>
      <c r="H609" s="17">
        <v>12.4</v>
      </c>
      <c r="I609" s="17" t="s">
        <v>13</v>
      </c>
      <c r="J609" s="17">
        <v>1.022</v>
      </c>
      <c r="K609" s="17">
        <v>1</v>
      </c>
      <c r="L609" s="17">
        <v>0.66800000000000004</v>
      </c>
      <c r="M609" s="12"/>
      <c r="N609" s="13">
        <v>1.7799999999999976</v>
      </c>
    </row>
    <row r="610" spans="1:14" x14ac:dyDescent="0.25">
      <c r="A610" s="5">
        <v>2019</v>
      </c>
      <c r="B610" s="6" t="s">
        <v>9</v>
      </c>
      <c r="C610" s="15">
        <v>190</v>
      </c>
      <c r="D610" s="5">
        <v>6</v>
      </c>
      <c r="E610" s="16">
        <v>6.0069999999999997</v>
      </c>
      <c r="F610" s="16">
        <v>24.75</v>
      </c>
      <c r="G610" s="17">
        <v>23.28</v>
      </c>
      <c r="H610" s="17">
        <v>4.2</v>
      </c>
      <c r="I610" s="17" t="s">
        <v>16</v>
      </c>
      <c r="J610" s="17">
        <v>0.71199999999999997</v>
      </c>
      <c r="K610" s="17">
        <v>2</v>
      </c>
      <c r="L610" s="17">
        <v>0.372</v>
      </c>
      <c r="M610" s="12"/>
      <c r="N610" s="13">
        <v>1.7799999999999976</v>
      </c>
    </row>
    <row r="611" spans="1:14" x14ac:dyDescent="0.25">
      <c r="A611" s="5">
        <v>2019</v>
      </c>
      <c r="B611" s="6" t="s">
        <v>9</v>
      </c>
      <c r="C611" s="15">
        <v>190</v>
      </c>
      <c r="D611" s="5">
        <v>7</v>
      </c>
      <c r="E611" s="16">
        <v>9.8170000000000002</v>
      </c>
      <c r="F611" s="16">
        <v>28.227</v>
      </c>
      <c r="G611" s="17">
        <v>27.72</v>
      </c>
      <c r="H611" s="17">
        <v>1.6</v>
      </c>
      <c r="I611" s="17" t="s">
        <v>14</v>
      </c>
      <c r="J611" s="17">
        <v>1.752</v>
      </c>
      <c r="K611" s="17">
        <v>1</v>
      </c>
      <c r="L611" s="17">
        <v>1.218</v>
      </c>
      <c r="M611" s="12"/>
      <c r="N611" s="13">
        <v>1.7799999999999976</v>
      </c>
    </row>
    <row r="612" spans="1:14" x14ac:dyDescent="0.25">
      <c r="A612" s="5">
        <v>2019</v>
      </c>
      <c r="B612" s="6" t="s">
        <v>9</v>
      </c>
      <c r="C612" s="15">
        <v>190</v>
      </c>
      <c r="D612" s="5">
        <v>8</v>
      </c>
      <c r="E612" s="16">
        <v>4.9160000000000004</v>
      </c>
      <c r="F612" s="16">
        <v>21.24</v>
      </c>
      <c r="G612" s="17">
        <v>23.93</v>
      </c>
      <c r="H612" s="17">
        <v>13</v>
      </c>
      <c r="I612" s="17" t="s">
        <v>13</v>
      </c>
      <c r="J612" s="17">
        <v>0.67500000000000004</v>
      </c>
      <c r="K612" s="17">
        <v>1</v>
      </c>
      <c r="L612" s="17">
        <v>0.36699999999999999</v>
      </c>
      <c r="M612" s="12"/>
      <c r="N612" s="13">
        <v>1.7799999999999976</v>
      </c>
    </row>
    <row r="613" spans="1:14" x14ac:dyDescent="0.25">
      <c r="A613" s="5">
        <v>2019</v>
      </c>
      <c r="B613" s="6" t="s">
        <v>9</v>
      </c>
      <c r="C613" s="15">
        <v>190</v>
      </c>
      <c r="D613" s="5">
        <v>9</v>
      </c>
      <c r="E613" s="16">
        <v>4.8559999999999999</v>
      </c>
      <c r="F613" s="16">
        <v>21.43</v>
      </c>
      <c r="G613" s="17">
        <v>23.83</v>
      </c>
      <c r="H613" s="17">
        <v>13</v>
      </c>
      <c r="I613" s="17" t="s">
        <v>13</v>
      </c>
      <c r="J613" s="17">
        <v>0.83499999999999996</v>
      </c>
      <c r="K613" s="17">
        <v>1</v>
      </c>
      <c r="L613" s="17">
        <v>0.503</v>
      </c>
      <c r="M613" s="12"/>
      <c r="N613" s="13">
        <v>1.7799999999999976</v>
      </c>
    </row>
    <row r="614" spans="1:14" x14ac:dyDescent="0.25">
      <c r="A614" s="5">
        <v>2019</v>
      </c>
      <c r="B614" s="6" t="s">
        <v>9</v>
      </c>
      <c r="C614" s="15">
        <v>190</v>
      </c>
      <c r="D614" s="5">
        <v>10</v>
      </c>
      <c r="E614" s="16">
        <v>6.3079999999999998</v>
      </c>
      <c r="F614" s="16">
        <v>24.3</v>
      </c>
      <c r="G614" s="17">
        <v>26.04</v>
      </c>
      <c r="H614" s="17">
        <v>1.5</v>
      </c>
      <c r="I614" s="17" t="s">
        <v>14</v>
      </c>
      <c r="J614" s="17">
        <v>1.268</v>
      </c>
      <c r="K614" s="17">
        <v>1</v>
      </c>
      <c r="L614" s="17">
        <v>0.70599999999999996</v>
      </c>
      <c r="M614" s="12"/>
      <c r="N614" s="13">
        <v>1.7799999999999976</v>
      </c>
    </row>
    <row r="615" spans="1:14" x14ac:dyDescent="0.25">
      <c r="A615" s="5">
        <v>2019</v>
      </c>
      <c r="B615" s="6" t="s">
        <v>9</v>
      </c>
      <c r="C615" s="15">
        <v>190</v>
      </c>
      <c r="D615" s="5">
        <v>11</v>
      </c>
      <c r="E615" s="16">
        <v>4.633</v>
      </c>
      <c r="F615" s="16">
        <v>22.24</v>
      </c>
      <c r="G615" s="17">
        <v>20.45</v>
      </c>
      <c r="H615" s="17">
        <v>3.6</v>
      </c>
      <c r="I615" s="17" t="s">
        <v>14</v>
      </c>
      <c r="J615" s="17">
        <v>0.57799999999999996</v>
      </c>
      <c r="K615" s="17">
        <v>1</v>
      </c>
      <c r="L615" s="17">
        <v>0.312</v>
      </c>
      <c r="M615" s="12"/>
      <c r="N615" s="13">
        <v>1.7799999999999976</v>
      </c>
    </row>
    <row r="616" spans="1:14" x14ac:dyDescent="0.25">
      <c r="A616" s="5">
        <v>2019</v>
      </c>
      <c r="B616" s="6" t="s">
        <v>9</v>
      </c>
      <c r="C616" s="15">
        <v>190</v>
      </c>
      <c r="D616" s="5">
        <v>12</v>
      </c>
      <c r="E616" s="16">
        <v>3.1989999999999998</v>
      </c>
      <c r="F616" s="16">
        <v>18.739999999999998</v>
      </c>
      <c r="G616" s="17">
        <v>21.38</v>
      </c>
      <c r="H616" s="17">
        <v>9.5</v>
      </c>
      <c r="I616" s="17" t="s">
        <v>13</v>
      </c>
      <c r="J616" s="17">
        <v>0.53600000000000003</v>
      </c>
      <c r="K616" s="17">
        <v>1</v>
      </c>
      <c r="L616" s="17">
        <v>0.23599999999999999</v>
      </c>
      <c r="M616" s="12"/>
      <c r="N616" s="13">
        <v>1.7799999999999976</v>
      </c>
    </row>
    <row r="617" spans="1:14" x14ac:dyDescent="0.25">
      <c r="A617" s="5">
        <v>2019</v>
      </c>
      <c r="B617" s="6" t="s">
        <v>9</v>
      </c>
      <c r="C617" s="15">
        <v>193</v>
      </c>
      <c r="D617" s="5">
        <v>1</v>
      </c>
      <c r="E617" s="16">
        <v>1.3440000000000001</v>
      </c>
      <c r="F617" s="16">
        <v>14.86</v>
      </c>
      <c r="G617" s="17">
        <v>15.28</v>
      </c>
      <c r="H617" s="17">
        <v>7.5</v>
      </c>
      <c r="I617" s="17" t="s">
        <v>13</v>
      </c>
      <c r="J617" s="17">
        <v>0.26500000000000001</v>
      </c>
      <c r="K617" s="17">
        <v>1</v>
      </c>
      <c r="L617" s="17">
        <v>8.6999999999999994E-2</v>
      </c>
      <c r="M617" s="12"/>
      <c r="N617" s="13">
        <v>1.7799499999999959</v>
      </c>
    </row>
    <row r="618" spans="1:14" x14ac:dyDescent="0.25">
      <c r="A618" s="5">
        <v>2019</v>
      </c>
      <c r="B618" s="6" t="s">
        <v>9</v>
      </c>
      <c r="C618" s="15">
        <v>193</v>
      </c>
      <c r="D618" s="5">
        <v>2</v>
      </c>
      <c r="E618" s="16">
        <v>10.092000000000001</v>
      </c>
      <c r="F618" s="16">
        <v>29.95</v>
      </c>
      <c r="G618" s="17">
        <v>30.32</v>
      </c>
      <c r="H618" s="17">
        <v>1.1000000000000001</v>
      </c>
      <c r="I618" s="17" t="s">
        <v>14</v>
      </c>
      <c r="J618" s="17">
        <v>1.2290000000000001</v>
      </c>
      <c r="K618" s="17">
        <v>1</v>
      </c>
      <c r="L618" s="17">
        <v>0.68400000000000005</v>
      </c>
      <c r="M618" s="12"/>
      <c r="N618" s="13">
        <v>1.7799499999999959</v>
      </c>
    </row>
    <row r="619" spans="1:14" x14ac:dyDescent="0.25">
      <c r="A619" s="5">
        <v>2019</v>
      </c>
      <c r="B619" s="6" t="s">
        <v>9</v>
      </c>
      <c r="C619" s="15">
        <v>193</v>
      </c>
      <c r="D619" s="5">
        <v>3</v>
      </c>
      <c r="E619" s="16">
        <v>5.3390000000000004</v>
      </c>
      <c r="F619" s="16">
        <v>22</v>
      </c>
      <c r="G619" s="17">
        <v>23.75</v>
      </c>
      <c r="H619" s="17">
        <v>11</v>
      </c>
      <c r="I619" s="17" t="s">
        <v>13</v>
      </c>
      <c r="J619" s="17">
        <v>0.91400000000000003</v>
      </c>
      <c r="K619" s="17">
        <v>1</v>
      </c>
      <c r="L619" s="17">
        <v>0.58399999999999996</v>
      </c>
      <c r="M619" s="12"/>
      <c r="N619" s="13">
        <v>1.7799499999999959</v>
      </c>
    </row>
    <row r="620" spans="1:14" x14ac:dyDescent="0.25">
      <c r="A620" s="5">
        <v>2019</v>
      </c>
      <c r="B620" s="6" t="s">
        <v>9</v>
      </c>
      <c r="C620" s="15">
        <v>193</v>
      </c>
      <c r="D620" s="5">
        <v>4</v>
      </c>
      <c r="E620" s="16">
        <v>9.57</v>
      </c>
      <c r="F620" s="16">
        <v>30.66</v>
      </c>
      <c r="G620" s="17">
        <v>28.99</v>
      </c>
      <c r="H620" s="17">
        <v>1.8</v>
      </c>
      <c r="I620" s="17" t="s">
        <v>14</v>
      </c>
      <c r="J620" s="17">
        <v>1.58</v>
      </c>
      <c r="K620" s="17">
        <v>1</v>
      </c>
      <c r="L620" s="17">
        <v>0.97299999999999998</v>
      </c>
      <c r="M620" s="12"/>
      <c r="N620" s="13">
        <v>1.7799499999999959</v>
      </c>
    </row>
    <row r="621" spans="1:14" x14ac:dyDescent="0.25">
      <c r="A621" s="5">
        <v>2019</v>
      </c>
      <c r="B621" s="6" t="s">
        <v>9</v>
      </c>
      <c r="C621" s="15">
        <v>193</v>
      </c>
      <c r="D621" s="5">
        <v>5</v>
      </c>
      <c r="E621" s="16">
        <v>5.2450000000000001</v>
      </c>
      <c r="F621" s="16">
        <v>24.92</v>
      </c>
      <c r="G621" s="17">
        <v>19.649999999999999</v>
      </c>
      <c r="H621" s="17">
        <v>9</v>
      </c>
      <c r="I621" s="17" t="s">
        <v>13</v>
      </c>
      <c r="J621" s="17">
        <v>0.88200000000000001</v>
      </c>
      <c r="K621" s="17">
        <v>1</v>
      </c>
      <c r="L621" s="17">
        <v>0.48</v>
      </c>
      <c r="M621" s="12"/>
      <c r="N621" s="13">
        <v>1.7799499999999959</v>
      </c>
    </row>
    <row r="622" spans="1:14" x14ac:dyDescent="0.25">
      <c r="A622" s="5">
        <v>2019</v>
      </c>
      <c r="B622" s="6" t="s">
        <v>9</v>
      </c>
      <c r="C622" s="15">
        <v>193</v>
      </c>
      <c r="D622" s="5">
        <v>6</v>
      </c>
      <c r="E622" s="16">
        <v>2.9380000000000002</v>
      </c>
      <c r="F622" s="16">
        <v>17.670000000000002</v>
      </c>
      <c r="G622" s="17">
        <v>19.600000000000001</v>
      </c>
      <c r="H622" s="17">
        <v>9</v>
      </c>
      <c r="I622" s="17" t="s">
        <v>13</v>
      </c>
      <c r="J622" s="17">
        <v>0.4</v>
      </c>
      <c r="K622" s="17">
        <v>1</v>
      </c>
      <c r="L622" s="17">
        <v>0.182</v>
      </c>
      <c r="M622" s="12"/>
      <c r="N622" s="13">
        <v>1.7799499999999959</v>
      </c>
    </row>
    <row r="623" spans="1:14" x14ac:dyDescent="0.25">
      <c r="A623" s="5">
        <v>2019</v>
      </c>
      <c r="B623" s="6" t="s">
        <v>9</v>
      </c>
      <c r="C623" s="15">
        <v>193</v>
      </c>
      <c r="D623" s="5">
        <v>7</v>
      </c>
      <c r="E623" s="16">
        <v>15.749000000000001</v>
      </c>
      <c r="F623" s="16">
        <v>35.56</v>
      </c>
      <c r="G623" s="17">
        <v>33.14</v>
      </c>
      <c r="H623" s="17">
        <v>0.9</v>
      </c>
      <c r="I623" s="17" t="s">
        <v>14</v>
      </c>
      <c r="J623" s="17">
        <v>2.032</v>
      </c>
      <c r="K623" s="17">
        <v>1</v>
      </c>
      <c r="L623" s="17">
        <v>1.256</v>
      </c>
      <c r="M623" s="12"/>
      <c r="N623" s="13">
        <v>1.7799499999999959</v>
      </c>
    </row>
    <row r="624" spans="1:14" x14ac:dyDescent="0.25">
      <c r="A624" s="5">
        <v>2019</v>
      </c>
      <c r="B624" s="6" t="s">
        <v>9</v>
      </c>
      <c r="C624" s="15">
        <v>193</v>
      </c>
      <c r="D624" s="5">
        <v>8</v>
      </c>
      <c r="E624" s="16">
        <v>8.8149999999999995</v>
      </c>
      <c r="F624" s="16">
        <v>28.91</v>
      </c>
      <c r="G624" s="17">
        <v>30.12</v>
      </c>
      <c r="H624" s="17">
        <v>2.4</v>
      </c>
      <c r="I624" s="17" t="s">
        <v>16</v>
      </c>
      <c r="J624" s="17">
        <v>1.0509999999999999</v>
      </c>
      <c r="K624" s="17">
        <v>1</v>
      </c>
      <c r="L624" s="17">
        <v>0.46600000000000003</v>
      </c>
      <c r="M624" s="12"/>
      <c r="N624" s="13">
        <v>1.7799499999999959</v>
      </c>
    </row>
    <row r="625" spans="1:14" x14ac:dyDescent="0.25">
      <c r="A625" s="5">
        <v>2019</v>
      </c>
      <c r="B625" s="6" t="s">
        <v>9</v>
      </c>
      <c r="C625" s="15">
        <v>193</v>
      </c>
      <c r="D625" s="5">
        <v>9</v>
      </c>
      <c r="E625" s="16">
        <v>3.9580000000000002</v>
      </c>
      <c r="F625" s="16">
        <v>22.9</v>
      </c>
      <c r="G625" s="17">
        <v>20.239999999999998</v>
      </c>
      <c r="H625" s="17">
        <v>6.9</v>
      </c>
      <c r="I625" s="17" t="s">
        <v>13</v>
      </c>
      <c r="J625" s="17">
        <v>0.59299999999999997</v>
      </c>
      <c r="K625" s="17">
        <v>1</v>
      </c>
      <c r="L625" s="17">
        <v>0.3</v>
      </c>
      <c r="M625" s="12"/>
      <c r="N625" s="13">
        <v>1.7799499999999959</v>
      </c>
    </row>
    <row r="626" spans="1:14" x14ac:dyDescent="0.25">
      <c r="A626" s="5">
        <v>2019</v>
      </c>
      <c r="B626" s="6" t="s">
        <v>9</v>
      </c>
      <c r="C626" s="15">
        <v>193</v>
      </c>
      <c r="D626" s="5">
        <v>10</v>
      </c>
      <c r="E626" s="16">
        <v>5.9329999999999998</v>
      </c>
      <c r="F626" s="16">
        <v>23.02</v>
      </c>
      <c r="G626" s="17">
        <v>25.87</v>
      </c>
      <c r="H626" s="17">
        <v>13</v>
      </c>
      <c r="I626" s="17" t="s">
        <v>13</v>
      </c>
      <c r="J626" s="17">
        <v>0.874</v>
      </c>
      <c r="K626" s="17">
        <v>1</v>
      </c>
      <c r="L626" s="17">
        <v>0.45200000000000001</v>
      </c>
      <c r="M626" s="12"/>
      <c r="N626" s="13">
        <v>1.7799499999999959</v>
      </c>
    </row>
    <row r="627" spans="1:14" x14ac:dyDescent="0.25">
      <c r="A627" s="5">
        <v>2019</v>
      </c>
      <c r="B627" s="6" t="s">
        <v>9</v>
      </c>
      <c r="C627" s="15">
        <v>193</v>
      </c>
      <c r="D627" s="5">
        <v>11</v>
      </c>
      <c r="E627" s="16">
        <v>5.4809999999999999</v>
      </c>
      <c r="F627" s="16">
        <v>22.76</v>
      </c>
      <c r="G627" s="17">
        <v>24.25</v>
      </c>
      <c r="H627" s="17">
        <v>2.4</v>
      </c>
      <c r="I627" s="17" t="s">
        <v>16</v>
      </c>
      <c r="J627" s="17">
        <v>0.66</v>
      </c>
      <c r="K627" s="17">
        <v>1</v>
      </c>
      <c r="L627" s="17">
        <v>0.42299999999999999</v>
      </c>
      <c r="M627" s="12"/>
      <c r="N627" s="13">
        <v>1.7799499999999959</v>
      </c>
    </row>
    <row r="628" spans="1:14" x14ac:dyDescent="0.25">
      <c r="A628" s="5">
        <v>2019</v>
      </c>
      <c r="B628" s="6" t="s">
        <v>9</v>
      </c>
      <c r="C628" s="15">
        <v>193</v>
      </c>
      <c r="D628" s="5">
        <v>12</v>
      </c>
      <c r="E628" s="16">
        <v>7.6790000000000003</v>
      </c>
      <c r="F628" s="16">
        <v>27.36</v>
      </c>
      <c r="G628" s="17">
        <v>28.41</v>
      </c>
      <c r="H628" s="17">
        <v>1</v>
      </c>
      <c r="I628" s="17" t="s">
        <v>14</v>
      </c>
      <c r="J628" s="17">
        <v>0.93600000000000005</v>
      </c>
      <c r="K628" s="17">
        <v>1</v>
      </c>
      <c r="L628" s="17">
        <v>0.50800000000000001</v>
      </c>
      <c r="M628" s="12"/>
      <c r="N628" s="13">
        <v>1.7799499999999959</v>
      </c>
    </row>
    <row r="629" spans="1:14" x14ac:dyDescent="0.25">
      <c r="A629" s="5">
        <v>2019</v>
      </c>
      <c r="B629" s="6" t="s">
        <v>9</v>
      </c>
      <c r="C629" s="15">
        <v>197</v>
      </c>
      <c r="D629" s="5">
        <v>1</v>
      </c>
      <c r="E629" s="16">
        <v>4.4470000000000001</v>
      </c>
      <c r="F629" s="16">
        <v>22.04</v>
      </c>
      <c r="G629" s="17">
        <v>22</v>
      </c>
      <c r="H629" s="17">
        <v>12</v>
      </c>
      <c r="I629" s="17" t="s">
        <v>13</v>
      </c>
      <c r="J629" s="17">
        <v>0.64</v>
      </c>
      <c r="K629" s="17">
        <v>1</v>
      </c>
      <c r="L629" s="17">
        <v>0.33400000000000002</v>
      </c>
      <c r="M629" s="12"/>
      <c r="N629" s="13">
        <v>1.7798833333333306</v>
      </c>
    </row>
    <row r="630" spans="1:14" x14ac:dyDescent="0.25">
      <c r="A630" s="5">
        <v>2019</v>
      </c>
      <c r="B630" s="6" t="s">
        <v>9</v>
      </c>
      <c r="C630" s="15">
        <v>197</v>
      </c>
      <c r="D630" s="5">
        <v>2</v>
      </c>
      <c r="E630" s="16">
        <v>2.7480000000000002</v>
      </c>
      <c r="F630" s="16">
        <v>22.62</v>
      </c>
      <c r="G630" s="17">
        <v>22.17</v>
      </c>
      <c r="H630" s="17">
        <v>11.8</v>
      </c>
      <c r="I630" s="17" t="s">
        <v>13</v>
      </c>
      <c r="J630" s="17">
        <v>0.64500000000000002</v>
      </c>
      <c r="K630" s="17">
        <v>1</v>
      </c>
      <c r="L630" s="17">
        <v>0.23699999999999999</v>
      </c>
      <c r="M630" s="12"/>
      <c r="N630" s="13">
        <v>1.7798833333333306</v>
      </c>
    </row>
    <row r="631" spans="1:14" x14ac:dyDescent="0.25">
      <c r="A631" s="5">
        <v>2019</v>
      </c>
      <c r="B631" s="6" t="s">
        <v>9</v>
      </c>
      <c r="C631" s="15">
        <v>197</v>
      </c>
      <c r="D631" s="5">
        <v>3</v>
      </c>
      <c r="E631" s="16">
        <v>5.6020000000000003</v>
      </c>
      <c r="F631" s="16">
        <v>24.69</v>
      </c>
      <c r="G631" s="17">
        <v>22.47</v>
      </c>
      <c r="H631" s="17">
        <v>1.6</v>
      </c>
      <c r="I631" s="17" t="s">
        <v>14</v>
      </c>
      <c r="J631" s="17">
        <v>0.54200000000000004</v>
      </c>
      <c r="K631" s="17">
        <v>1</v>
      </c>
      <c r="L631" s="17">
        <v>0.2</v>
      </c>
      <c r="M631" s="12"/>
      <c r="N631" s="13">
        <v>1.7798833333333306</v>
      </c>
    </row>
    <row r="632" spans="1:14" x14ac:dyDescent="0.25">
      <c r="A632" s="5">
        <v>2019</v>
      </c>
      <c r="B632" s="6" t="s">
        <v>9</v>
      </c>
      <c r="C632" s="15">
        <v>197</v>
      </c>
      <c r="D632" s="5">
        <v>4</v>
      </c>
      <c r="E632" s="16">
        <v>14.622</v>
      </c>
      <c r="F632" s="16">
        <v>33.130000000000003</v>
      </c>
      <c r="G632" s="17">
        <v>34.21</v>
      </c>
      <c r="H632" s="17">
        <v>1.2</v>
      </c>
      <c r="I632" s="17" t="s">
        <v>14</v>
      </c>
      <c r="J632" s="17">
        <v>1.8979999999999999</v>
      </c>
      <c r="K632" s="17">
        <v>1</v>
      </c>
      <c r="L632" s="17">
        <v>1.091</v>
      </c>
      <c r="M632" s="12"/>
      <c r="N632" s="13">
        <v>1.7798833333333306</v>
      </c>
    </row>
    <row r="633" spans="1:14" x14ac:dyDescent="0.25">
      <c r="A633" s="5">
        <v>2019</v>
      </c>
      <c r="B633" s="6" t="s">
        <v>9</v>
      </c>
      <c r="C633" s="15">
        <v>197</v>
      </c>
      <c r="D633" s="5">
        <v>5</v>
      </c>
      <c r="E633" s="16">
        <v>10.481</v>
      </c>
      <c r="F633" s="16">
        <v>30.53</v>
      </c>
      <c r="G633" s="17">
        <v>30.75</v>
      </c>
      <c r="H633" s="17">
        <v>2.4</v>
      </c>
      <c r="I633" s="17" t="s">
        <v>16</v>
      </c>
      <c r="J633" s="17">
        <v>1.6679999999999999</v>
      </c>
      <c r="K633" s="17">
        <v>1</v>
      </c>
      <c r="L633" s="17">
        <v>0.99</v>
      </c>
      <c r="M633" s="12"/>
      <c r="N633" s="13">
        <v>1.7798833333333306</v>
      </c>
    </row>
    <row r="634" spans="1:14" x14ac:dyDescent="0.25">
      <c r="A634" s="5">
        <v>2019</v>
      </c>
      <c r="B634" s="6" t="s">
        <v>9</v>
      </c>
      <c r="C634" s="15">
        <v>197</v>
      </c>
      <c r="D634" s="5">
        <v>6</v>
      </c>
      <c r="E634" s="16">
        <v>5.4619999999999997</v>
      </c>
      <c r="F634" s="16">
        <v>24.22</v>
      </c>
      <c r="G634" s="17">
        <v>23.8</v>
      </c>
      <c r="H634" s="17">
        <v>8</v>
      </c>
      <c r="I634" s="17" t="s">
        <v>13</v>
      </c>
      <c r="J634" s="17">
        <v>0.98699999999999999</v>
      </c>
      <c r="K634" s="17">
        <v>1</v>
      </c>
      <c r="L634" s="17">
        <v>0.55400000000000005</v>
      </c>
      <c r="M634" s="12"/>
      <c r="N634" s="13">
        <v>1.7798833333333306</v>
      </c>
    </row>
    <row r="635" spans="1:14" x14ac:dyDescent="0.25">
      <c r="A635" s="5">
        <v>2019</v>
      </c>
      <c r="B635" s="6" t="s">
        <v>9</v>
      </c>
      <c r="C635" s="15">
        <v>197</v>
      </c>
      <c r="D635" s="5">
        <v>7</v>
      </c>
      <c r="E635" s="16">
        <v>7.7619999999999996</v>
      </c>
      <c r="F635" s="16">
        <v>25.4</v>
      </c>
      <c r="G635" s="17">
        <v>26.23</v>
      </c>
      <c r="H635" s="17">
        <v>8.5</v>
      </c>
      <c r="I635" s="17" t="s">
        <v>13</v>
      </c>
      <c r="J635" s="17">
        <v>1.25</v>
      </c>
      <c r="K635" s="17">
        <v>1</v>
      </c>
      <c r="L635" s="17">
        <v>0.70899999999999996</v>
      </c>
      <c r="M635" s="12"/>
      <c r="N635" s="13">
        <v>1.7798833333333306</v>
      </c>
    </row>
    <row r="636" spans="1:14" x14ac:dyDescent="0.25">
      <c r="A636" s="5">
        <v>2019</v>
      </c>
      <c r="B636" s="6" t="s">
        <v>9</v>
      </c>
      <c r="C636" s="15">
        <v>197</v>
      </c>
      <c r="D636" s="5">
        <v>8</v>
      </c>
      <c r="E636" s="16">
        <v>6.4720000000000004</v>
      </c>
      <c r="F636" s="16">
        <v>24.1</v>
      </c>
      <c r="G636" s="17">
        <v>24.82</v>
      </c>
      <c r="H636" s="17">
        <v>1.9</v>
      </c>
      <c r="I636" s="17" t="s">
        <v>14</v>
      </c>
      <c r="J636" s="17">
        <v>0.68300000000000005</v>
      </c>
      <c r="K636" s="17">
        <v>1</v>
      </c>
      <c r="L636" s="17">
        <v>0.22</v>
      </c>
      <c r="M636" s="12"/>
      <c r="N636" s="13">
        <v>1.7798833333333306</v>
      </c>
    </row>
    <row r="637" spans="1:14" x14ac:dyDescent="0.25">
      <c r="A637" s="5">
        <v>2019</v>
      </c>
      <c r="B637" s="6" t="s">
        <v>9</v>
      </c>
      <c r="C637" s="15">
        <v>197</v>
      </c>
      <c r="D637" s="5">
        <v>9</v>
      </c>
      <c r="E637" s="16">
        <v>3.4180000000000001</v>
      </c>
      <c r="F637" s="16">
        <v>19.46</v>
      </c>
      <c r="G637" s="17">
        <v>18.440000000000001</v>
      </c>
      <c r="H637" s="17">
        <v>8.5</v>
      </c>
      <c r="I637" s="17" t="s">
        <v>13</v>
      </c>
      <c r="J637" s="17">
        <v>0.65200000000000002</v>
      </c>
      <c r="K637" s="17">
        <v>1</v>
      </c>
      <c r="L637" s="17">
        <v>0.23</v>
      </c>
      <c r="M637" s="12"/>
      <c r="N637" s="13">
        <v>1.7798833333333306</v>
      </c>
    </row>
    <row r="638" spans="1:14" x14ac:dyDescent="0.25">
      <c r="A638" s="5">
        <v>2019</v>
      </c>
      <c r="B638" s="6" t="s">
        <v>9</v>
      </c>
      <c r="C638" s="15">
        <v>197</v>
      </c>
      <c r="D638" s="5">
        <v>10</v>
      </c>
      <c r="E638" s="16">
        <v>12.615</v>
      </c>
      <c r="F638" s="16">
        <v>35.049999999999997</v>
      </c>
      <c r="G638" s="17">
        <v>26.19</v>
      </c>
      <c r="H638" s="17">
        <v>0.4</v>
      </c>
      <c r="I638" s="17" t="s">
        <v>14</v>
      </c>
      <c r="J638" s="17">
        <v>1.08</v>
      </c>
      <c r="K638" s="17">
        <v>1</v>
      </c>
      <c r="L638" s="17">
        <v>0.77500000000000002</v>
      </c>
      <c r="M638" s="12"/>
      <c r="N638" s="13">
        <v>1.7798833333333306</v>
      </c>
    </row>
    <row r="639" spans="1:14" x14ac:dyDescent="0.25">
      <c r="A639" s="5">
        <v>2019</v>
      </c>
      <c r="B639" s="6" t="s">
        <v>9</v>
      </c>
      <c r="C639" s="15">
        <v>197</v>
      </c>
      <c r="D639" s="5">
        <v>11</v>
      </c>
      <c r="E639" s="16">
        <v>8.7539999999999996</v>
      </c>
      <c r="F639" s="16">
        <v>28.1</v>
      </c>
      <c r="G639" s="17">
        <v>30.59</v>
      </c>
      <c r="H639" s="17">
        <v>1.7</v>
      </c>
      <c r="I639" s="17" t="s">
        <v>14</v>
      </c>
      <c r="J639" s="17">
        <v>0.75</v>
      </c>
      <c r="K639" s="17">
        <v>1</v>
      </c>
      <c r="L639" s="17">
        <v>0.378</v>
      </c>
      <c r="M639" s="12"/>
      <c r="N639" s="13">
        <v>1.7798833333333306</v>
      </c>
    </row>
    <row r="640" spans="1:14" x14ac:dyDescent="0.25">
      <c r="A640" s="5">
        <v>2019</v>
      </c>
      <c r="B640" s="6" t="s">
        <v>9</v>
      </c>
      <c r="C640" s="15">
        <v>197</v>
      </c>
      <c r="D640" s="5">
        <v>12</v>
      </c>
      <c r="E640" s="16">
        <v>6.492</v>
      </c>
      <c r="F640" s="16">
        <v>23.35</v>
      </c>
      <c r="G640" s="17">
        <v>25.19</v>
      </c>
      <c r="H640" s="17">
        <v>8</v>
      </c>
      <c r="I640" s="17" t="s">
        <v>13</v>
      </c>
      <c r="J640" s="17">
        <v>1.1200000000000001</v>
      </c>
      <c r="K640" s="17">
        <v>1</v>
      </c>
      <c r="L640" s="17">
        <v>0.61099999999999999</v>
      </c>
      <c r="M640" s="12"/>
      <c r="N640" s="13">
        <v>1.7798833333333306</v>
      </c>
    </row>
    <row r="641" spans="1:14" x14ac:dyDescent="0.25">
      <c r="A641" s="5">
        <v>2019</v>
      </c>
      <c r="B641" s="6" t="s">
        <v>9</v>
      </c>
      <c r="C641" s="15">
        <v>208</v>
      </c>
      <c r="D641" s="5">
        <v>1</v>
      </c>
      <c r="E641" s="16">
        <v>6.6769999999999996</v>
      </c>
      <c r="F641" s="16">
        <v>26.56</v>
      </c>
      <c r="G641" s="17">
        <v>27.17</v>
      </c>
      <c r="H641" s="17">
        <v>8.8000000000000007</v>
      </c>
      <c r="I641" s="17" t="s">
        <v>13</v>
      </c>
      <c r="J641" s="17">
        <v>1.044</v>
      </c>
      <c r="K641" s="17">
        <v>2</v>
      </c>
      <c r="L641" s="17">
        <v>0.46300000000000002</v>
      </c>
      <c r="M641" s="12"/>
      <c r="N641" s="13">
        <v>1.7796999999999947</v>
      </c>
    </row>
    <row r="642" spans="1:14" x14ac:dyDescent="0.25">
      <c r="A642" s="5">
        <v>2019</v>
      </c>
      <c r="B642" s="6" t="s">
        <v>9</v>
      </c>
      <c r="C642" s="15">
        <v>208</v>
      </c>
      <c r="D642" s="5">
        <v>2</v>
      </c>
      <c r="E642" s="16">
        <v>3.8980000000000001</v>
      </c>
      <c r="F642" s="16">
        <v>21.66</v>
      </c>
      <c r="G642" s="17">
        <v>19.760000000000002</v>
      </c>
      <c r="H642" s="17">
        <v>2.5</v>
      </c>
      <c r="I642" s="17" t="s">
        <v>14</v>
      </c>
      <c r="J642" s="17">
        <v>0.56200000000000006</v>
      </c>
      <c r="K642" s="17">
        <v>2</v>
      </c>
      <c r="L642" s="17">
        <v>0.161</v>
      </c>
      <c r="M642" s="12"/>
      <c r="N642" s="13">
        <v>1.7796999999999947</v>
      </c>
    </row>
    <row r="643" spans="1:14" x14ac:dyDescent="0.25">
      <c r="A643" s="5">
        <v>2019</v>
      </c>
      <c r="B643" s="6" t="s">
        <v>9</v>
      </c>
      <c r="C643" s="15">
        <v>208</v>
      </c>
      <c r="D643" s="5">
        <v>3</v>
      </c>
      <c r="E643" s="16">
        <v>13.691000000000001</v>
      </c>
      <c r="F643" s="16">
        <v>35.42</v>
      </c>
      <c r="G643" s="17">
        <v>32.21</v>
      </c>
      <c r="H643" s="17">
        <v>2.1</v>
      </c>
      <c r="I643" s="17" t="s">
        <v>14</v>
      </c>
      <c r="J643" s="17">
        <v>2.02</v>
      </c>
      <c r="K643" s="17">
        <v>2</v>
      </c>
      <c r="L643" s="17">
        <v>1.004</v>
      </c>
      <c r="M643" s="12"/>
      <c r="N643" s="13">
        <v>1.7796999999999947</v>
      </c>
    </row>
    <row r="644" spans="1:14" x14ac:dyDescent="0.25">
      <c r="A644" s="5">
        <v>2019</v>
      </c>
      <c r="B644" s="6" t="s">
        <v>9</v>
      </c>
      <c r="C644" s="15">
        <v>208</v>
      </c>
      <c r="D644" s="5">
        <v>4</v>
      </c>
      <c r="E644" s="16">
        <v>7.3579999999999997</v>
      </c>
      <c r="F644" s="16">
        <v>26.94</v>
      </c>
      <c r="G644" s="17">
        <v>26.99</v>
      </c>
      <c r="H644" s="17">
        <v>5.9</v>
      </c>
      <c r="I644" s="17" t="s">
        <v>16</v>
      </c>
      <c r="J644" s="17">
        <v>1.2</v>
      </c>
      <c r="K644" s="17">
        <v>1</v>
      </c>
      <c r="L644" s="17">
        <v>0.61599999999999999</v>
      </c>
      <c r="M644" s="12"/>
      <c r="N644" s="13">
        <v>1.7796999999999947</v>
      </c>
    </row>
    <row r="645" spans="1:14" x14ac:dyDescent="0.25">
      <c r="A645" s="5">
        <v>2019</v>
      </c>
      <c r="B645" s="6" t="s">
        <v>9</v>
      </c>
      <c r="C645" s="15">
        <v>208</v>
      </c>
      <c r="D645" s="5">
        <v>5</v>
      </c>
      <c r="E645" s="16">
        <v>4.0330000000000004</v>
      </c>
      <c r="F645" s="16">
        <v>21.09</v>
      </c>
      <c r="G645" s="17">
        <v>23.51</v>
      </c>
      <c r="H645" s="17">
        <v>1.4</v>
      </c>
      <c r="I645" s="17" t="s">
        <v>14</v>
      </c>
      <c r="J645" s="17">
        <v>0.54900000000000004</v>
      </c>
      <c r="K645" s="17">
        <v>1</v>
      </c>
      <c r="L645" s="17">
        <v>0.17699999999999999</v>
      </c>
      <c r="M645" s="12"/>
      <c r="N645" s="13">
        <v>1.7796999999999947</v>
      </c>
    </row>
    <row r="646" spans="1:14" x14ac:dyDescent="0.25">
      <c r="A646" s="5">
        <v>2019</v>
      </c>
      <c r="B646" s="6" t="s">
        <v>9</v>
      </c>
      <c r="C646" s="15">
        <v>208</v>
      </c>
      <c r="D646" s="5">
        <v>6</v>
      </c>
      <c r="E646" s="16">
        <v>10.108000000000001</v>
      </c>
      <c r="F646" s="16">
        <v>29.23</v>
      </c>
      <c r="G646" s="17">
        <v>30.03</v>
      </c>
      <c r="H646" s="17">
        <v>3.6</v>
      </c>
      <c r="I646" s="17" t="s">
        <v>14</v>
      </c>
      <c r="J646" s="17">
        <v>1.8680000000000001</v>
      </c>
      <c r="K646" s="17">
        <v>1</v>
      </c>
      <c r="L646" s="17">
        <v>1.2669999999999999</v>
      </c>
      <c r="M646" s="12"/>
      <c r="N646" s="13">
        <v>1.7796999999999947</v>
      </c>
    </row>
    <row r="647" spans="1:14" x14ac:dyDescent="0.25">
      <c r="A647" s="5">
        <v>2019</v>
      </c>
      <c r="B647" s="6" t="s">
        <v>9</v>
      </c>
      <c r="C647" s="15">
        <v>208</v>
      </c>
      <c r="D647" s="5">
        <v>7</v>
      </c>
      <c r="E647" s="16">
        <v>6.3289999999999997</v>
      </c>
      <c r="F647" s="16">
        <v>26.21</v>
      </c>
      <c r="G647" s="17">
        <v>27.9</v>
      </c>
      <c r="H647" s="17">
        <v>2.8</v>
      </c>
      <c r="I647" s="17" t="s">
        <v>14</v>
      </c>
      <c r="J647" s="17">
        <v>0.64</v>
      </c>
      <c r="K647" s="17">
        <v>1</v>
      </c>
      <c r="L647" s="17">
        <v>0.252</v>
      </c>
      <c r="M647" s="12"/>
      <c r="N647" s="13">
        <v>1.7796999999999947</v>
      </c>
    </row>
    <row r="648" spans="1:14" x14ac:dyDescent="0.25">
      <c r="A648" s="5">
        <v>2019</v>
      </c>
      <c r="B648" s="6" t="s">
        <v>9</v>
      </c>
      <c r="C648" s="15">
        <v>208</v>
      </c>
      <c r="D648" s="5">
        <v>8</v>
      </c>
      <c r="E648" s="16">
        <v>2.9009999999999998</v>
      </c>
      <c r="F648" s="16">
        <v>18.64</v>
      </c>
      <c r="G648" s="17">
        <v>19.52</v>
      </c>
      <c r="H648" s="17">
        <v>7</v>
      </c>
      <c r="I648" s="17" t="s">
        <v>13</v>
      </c>
      <c r="J648" s="17">
        <v>0.46500000000000002</v>
      </c>
      <c r="K648" s="17">
        <v>1</v>
      </c>
      <c r="L648" s="17">
        <v>0.17599999999999999</v>
      </c>
      <c r="M648" s="12"/>
      <c r="N648" s="13">
        <v>1.7796999999999947</v>
      </c>
    </row>
    <row r="649" spans="1:14" x14ac:dyDescent="0.25">
      <c r="A649" s="5">
        <v>2019</v>
      </c>
      <c r="B649" s="6" t="s">
        <v>9</v>
      </c>
      <c r="C649" s="15">
        <v>208</v>
      </c>
      <c r="D649" s="5">
        <v>9</v>
      </c>
      <c r="E649" s="16">
        <v>4.1390000000000002</v>
      </c>
      <c r="F649" s="16">
        <v>21.08</v>
      </c>
      <c r="G649" s="17">
        <v>23.96</v>
      </c>
      <c r="H649" s="17">
        <v>9.5</v>
      </c>
      <c r="I649" s="17" t="s">
        <v>13</v>
      </c>
      <c r="J649" s="17">
        <v>0.71799999999999997</v>
      </c>
      <c r="K649" s="17">
        <v>1</v>
      </c>
      <c r="L649" s="17">
        <v>0.27800000000000002</v>
      </c>
      <c r="M649" s="12"/>
      <c r="N649" s="13">
        <v>1.7796999999999947</v>
      </c>
    </row>
    <row r="650" spans="1:14" x14ac:dyDescent="0.25">
      <c r="A650" s="5">
        <v>2019</v>
      </c>
      <c r="B650" s="6" t="s">
        <v>9</v>
      </c>
      <c r="C650" s="15">
        <v>208</v>
      </c>
      <c r="D650" s="5">
        <v>10</v>
      </c>
      <c r="E650" s="16">
        <v>2.673</v>
      </c>
      <c r="F650" s="16">
        <v>17.63</v>
      </c>
      <c r="G650" s="17">
        <v>22.32</v>
      </c>
      <c r="H650" s="17">
        <v>2.1</v>
      </c>
      <c r="I650" s="17" t="s">
        <v>14</v>
      </c>
      <c r="J650" s="17">
        <v>0.45400000000000001</v>
      </c>
      <c r="K650" s="17">
        <v>1</v>
      </c>
      <c r="L650" s="17">
        <v>0.16300000000000001</v>
      </c>
      <c r="M650" s="12"/>
      <c r="N650" s="13">
        <v>1.7796999999999947</v>
      </c>
    </row>
    <row r="651" spans="1:14" x14ac:dyDescent="0.25">
      <c r="A651" s="5">
        <v>2019</v>
      </c>
      <c r="B651" s="6" t="s">
        <v>9</v>
      </c>
      <c r="C651" s="15">
        <v>208</v>
      </c>
      <c r="D651" s="5">
        <v>11</v>
      </c>
      <c r="E651" s="16">
        <v>1.583</v>
      </c>
      <c r="F651" s="16">
        <v>14.51</v>
      </c>
      <c r="G651" s="17">
        <v>16.309999999999999</v>
      </c>
      <c r="H651" s="17">
        <v>7</v>
      </c>
      <c r="I651" s="17" t="s">
        <v>13</v>
      </c>
      <c r="J651" s="17">
        <v>0.314</v>
      </c>
      <c r="K651" s="17">
        <v>1</v>
      </c>
      <c r="L651" s="17">
        <v>9.7000000000000003E-2</v>
      </c>
      <c r="M651" s="12"/>
      <c r="N651" s="13">
        <v>1.7796999999999947</v>
      </c>
    </row>
    <row r="652" spans="1:14" x14ac:dyDescent="0.25">
      <c r="A652" s="5">
        <v>2019</v>
      </c>
      <c r="B652" s="6" t="s">
        <v>9</v>
      </c>
      <c r="C652" s="15">
        <v>208</v>
      </c>
      <c r="D652" s="5">
        <v>12</v>
      </c>
      <c r="E652" s="16">
        <v>3.508</v>
      </c>
      <c r="F652" s="16">
        <v>18.88</v>
      </c>
      <c r="G652" s="17">
        <v>22.44</v>
      </c>
      <c r="H652" s="17">
        <v>10.5</v>
      </c>
      <c r="I652" s="17" t="s">
        <v>13</v>
      </c>
      <c r="J652" s="17">
        <v>0.59799999999999998</v>
      </c>
      <c r="K652" s="17">
        <v>1</v>
      </c>
      <c r="L652" s="17">
        <v>0.24</v>
      </c>
      <c r="M652" s="12"/>
      <c r="N652" s="13">
        <v>1.7796999999999947</v>
      </c>
    </row>
    <row r="653" spans="1:14" x14ac:dyDescent="0.25">
      <c r="A653" s="5">
        <v>2019</v>
      </c>
      <c r="B653" s="6" t="s">
        <v>9</v>
      </c>
      <c r="C653" s="15">
        <v>198</v>
      </c>
      <c r="D653" s="5">
        <v>1</v>
      </c>
      <c r="E653" s="16">
        <v>13.77</v>
      </c>
      <c r="F653" s="16">
        <v>32.93</v>
      </c>
      <c r="G653" s="17">
        <v>32.020000000000003</v>
      </c>
      <c r="H653" s="17">
        <v>1.9</v>
      </c>
      <c r="I653" s="17" t="s">
        <v>14</v>
      </c>
      <c r="J653" s="17">
        <v>1.677</v>
      </c>
      <c r="K653" s="17">
        <v>1</v>
      </c>
      <c r="L653" s="17">
        <v>1.2090000000000001</v>
      </c>
      <c r="M653" s="12"/>
      <c r="N653" s="13">
        <v>1.7737638888888867</v>
      </c>
    </row>
    <row r="654" spans="1:14" x14ac:dyDescent="0.25">
      <c r="A654" s="5">
        <v>2019</v>
      </c>
      <c r="B654" s="6" t="s">
        <v>9</v>
      </c>
      <c r="C654" s="15">
        <v>198</v>
      </c>
      <c r="D654" s="5">
        <v>2</v>
      </c>
      <c r="E654" s="16">
        <v>9.0630000000000006</v>
      </c>
      <c r="F654" s="16">
        <v>28.51</v>
      </c>
      <c r="G654" s="17">
        <v>26.67</v>
      </c>
      <c r="H654" s="17">
        <v>0.5</v>
      </c>
      <c r="I654" s="17" t="s">
        <v>14</v>
      </c>
      <c r="J654" s="17">
        <v>0.42899999999999999</v>
      </c>
      <c r="K654" s="17">
        <v>1</v>
      </c>
      <c r="L654" s="17">
        <v>0.224</v>
      </c>
      <c r="M654" s="12"/>
      <c r="N654" s="13">
        <v>1.7737638888888867</v>
      </c>
    </row>
    <row r="655" spans="1:14" x14ac:dyDescent="0.25">
      <c r="A655" s="5">
        <v>2019</v>
      </c>
      <c r="B655" s="6" t="s">
        <v>9</v>
      </c>
      <c r="C655" s="15">
        <v>198</v>
      </c>
      <c r="D655" s="5">
        <v>3</v>
      </c>
      <c r="E655" s="16">
        <v>17.916</v>
      </c>
      <c r="F655" s="16">
        <v>32.630000000000003</v>
      </c>
      <c r="G655" s="17">
        <v>36.94</v>
      </c>
      <c r="H655" s="17">
        <v>0.5</v>
      </c>
      <c r="I655" s="17" t="s">
        <v>14</v>
      </c>
      <c r="J655" s="17">
        <v>1.875</v>
      </c>
      <c r="K655" s="17">
        <v>1</v>
      </c>
      <c r="L655" s="17">
        <v>1.2290000000000001</v>
      </c>
      <c r="M655" s="12"/>
      <c r="N655" s="13">
        <v>1.7737638888888867</v>
      </c>
    </row>
    <row r="656" spans="1:14" x14ac:dyDescent="0.25">
      <c r="A656" s="5">
        <v>2019</v>
      </c>
      <c r="B656" s="6" t="s">
        <v>9</v>
      </c>
      <c r="C656" s="15">
        <v>198</v>
      </c>
      <c r="D656" s="5">
        <v>4</v>
      </c>
      <c r="E656" s="16">
        <v>13.672000000000001</v>
      </c>
      <c r="F656" s="16">
        <v>32.24</v>
      </c>
      <c r="G656" s="17">
        <v>29.27</v>
      </c>
      <c r="H656" s="17">
        <v>0.5</v>
      </c>
      <c r="I656" s="17" t="s">
        <v>14</v>
      </c>
      <c r="J656" s="17">
        <v>1.1359999999999999</v>
      </c>
      <c r="K656" s="17">
        <v>1</v>
      </c>
      <c r="L656" s="17">
        <v>0.76500000000000001</v>
      </c>
      <c r="M656" s="12"/>
      <c r="N656" s="13">
        <v>1.7737638888888867</v>
      </c>
    </row>
    <row r="657" spans="1:14" x14ac:dyDescent="0.25">
      <c r="A657" s="5">
        <v>2019</v>
      </c>
      <c r="B657" s="6" t="s">
        <v>9</v>
      </c>
      <c r="C657" s="15">
        <v>198</v>
      </c>
      <c r="D657" s="5">
        <v>5</v>
      </c>
      <c r="E657" s="16">
        <v>7.8179999999999996</v>
      </c>
      <c r="F657" s="16">
        <v>26.32</v>
      </c>
      <c r="G657" s="17">
        <v>25.96</v>
      </c>
      <c r="H657" s="17">
        <v>4.8</v>
      </c>
      <c r="I657" s="17" t="s">
        <v>16</v>
      </c>
      <c r="J657" s="17">
        <v>1.355</v>
      </c>
      <c r="K657" s="17">
        <v>1</v>
      </c>
      <c r="L657" s="17">
        <v>0.996</v>
      </c>
      <c r="M657" s="12"/>
      <c r="N657" s="13">
        <v>1.7737638888888867</v>
      </c>
    </row>
    <row r="658" spans="1:14" x14ac:dyDescent="0.25">
      <c r="A658" s="5">
        <v>2019</v>
      </c>
      <c r="B658" s="6" t="s">
        <v>9</v>
      </c>
      <c r="C658" s="15">
        <v>198</v>
      </c>
      <c r="D658" s="5">
        <v>6</v>
      </c>
      <c r="E658" s="16">
        <v>14.169</v>
      </c>
      <c r="F658" s="16">
        <v>33.840000000000003</v>
      </c>
      <c r="G658" s="17">
        <v>31.49</v>
      </c>
      <c r="H658" s="17">
        <v>0.9</v>
      </c>
      <c r="I658" s="17" t="s">
        <v>14</v>
      </c>
      <c r="J658" s="17">
        <v>1.829</v>
      </c>
      <c r="K658" s="17">
        <v>1</v>
      </c>
      <c r="L658" s="17">
        <v>1.0449999999999999</v>
      </c>
      <c r="M658" s="12"/>
      <c r="N658" s="13">
        <v>1.7737638888888867</v>
      </c>
    </row>
    <row r="659" spans="1:14" x14ac:dyDescent="0.25">
      <c r="A659" s="5">
        <v>2019</v>
      </c>
      <c r="B659" s="6" t="s">
        <v>9</v>
      </c>
      <c r="C659" s="15">
        <v>198</v>
      </c>
      <c r="D659" s="5">
        <v>7</v>
      </c>
      <c r="E659" s="16">
        <v>7.0919999999999996</v>
      </c>
      <c r="F659" s="16">
        <v>25.84</v>
      </c>
      <c r="G659" s="17">
        <v>26.45</v>
      </c>
      <c r="H659" s="17">
        <v>4.0999999999999996</v>
      </c>
      <c r="I659" s="17" t="s">
        <v>16</v>
      </c>
      <c r="J659" s="17">
        <v>1.173</v>
      </c>
      <c r="K659" s="17">
        <v>1</v>
      </c>
      <c r="L659" s="17">
        <v>0.85799999999999998</v>
      </c>
      <c r="M659" s="12"/>
      <c r="N659" s="13">
        <v>1.7737638888888867</v>
      </c>
    </row>
    <row r="660" spans="1:14" x14ac:dyDescent="0.25">
      <c r="A660" s="5">
        <v>2019</v>
      </c>
      <c r="B660" s="6" t="s">
        <v>9</v>
      </c>
      <c r="C660" s="15">
        <v>198</v>
      </c>
      <c r="D660" s="5">
        <v>8</v>
      </c>
      <c r="E660" s="16">
        <v>12.401999999999999</v>
      </c>
      <c r="F660" s="16">
        <v>31.73</v>
      </c>
      <c r="G660" s="17">
        <v>31.15</v>
      </c>
      <c r="H660" s="17">
        <v>0.5</v>
      </c>
      <c r="I660" s="17" t="s">
        <v>14</v>
      </c>
      <c r="J660" s="17">
        <v>1.379</v>
      </c>
      <c r="K660" s="17">
        <v>1</v>
      </c>
      <c r="L660" s="17">
        <v>0.75</v>
      </c>
      <c r="M660" s="12"/>
      <c r="N660" s="13">
        <v>1.7737638888888867</v>
      </c>
    </row>
    <row r="661" spans="1:14" x14ac:dyDescent="0.25">
      <c r="A661" s="5">
        <v>2019</v>
      </c>
      <c r="B661" s="6" t="s">
        <v>9</v>
      </c>
      <c r="C661" s="15">
        <v>198</v>
      </c>
      <c r="D661" s="5">
        <v>9</v>
      </c>
      <c r="E661" s="16">
        <v>14.555</v>
      </c>
      <c r="F661" s="16">
        <v>34.700000000000003</v>
      </c>
      <c r="G661" s="17">
        <v>31.4</v>
      </c>
      <c r="H661" s="17">
        <v>0.5</v>
      </c>
      <c r="I661" s="17" t="s">
        <v>14</v>
      </c>
      <c r="J661" s="17">
        <v>0.89800000000000002</v>
      </c>
      <c r="K661" s="17">
        <v>1</v>
      </c>
      <c r="L661" s="17">
        <v>0.6</v>
      </c>
      <c r="M661" s="12"/>
      <c r="N661" s="13">
        <v>1.7737638888888867</v>
      </c>
    </row>
    <row r="662" spans="1:14" x14ac:dyDescent="0.25">
      <c r="A662" s="5">
        <v>2019</v>
      </c>
      <c r="B662" s="6" t="s">
        <v>9</v>
      </c>
      <c r="C662" s="15">
        <v>198</v>
      </c>
      <c r="D662" s="5">
        <v>10</v>
      </c>
      <c r="E662" s="16">
        <v>17.428000000000001</v>
      </c>
      <c r="F662" s="16">
        <v>35.18</v>
      </c>
      <c r="G662" s="17">
        <v>33.9</v>
      </c>
      <c r="H662" s="17">
        <v>1.9</v>
      </c>
      <c r="I662" s="17" t="s">
        <v>14</v>
      </c>
      <c r="J662" s="17">
        <v>2.3199999999999998</v>
      </c>
      <c r="K662" s="17">
        <v>1</v>
      </c>
      <c r="L662" s="17">
        <v>1.7350000000000001</v>
      </c>
      <c r="M662" s="12"/>
      <c r="N662" s="13">
        <v>1.7737638888888867</v>
      </c>
    </row>
    <row r="663" spans="1:14" x14ac:dyDescent="0.25">
      <c r="A663" s="5">
        <v>2019</v>
      </c>
      <c r="B663" s="6" t="s">
        <v>9</v>
      </c>
      <c r="C663" s="15">
        <v>198</v>
      </c>
      <c r="D663" s="5">
        <v>11</v>
      </c>
      <c r="E663" s="16">
        <v>26.510999999999999</v>
      </c>
      <c r="F663" s="16">
        <v>38.21</v>
      </c>
      <c r="G663" s="17">
        <v>33.76</v>
      </c>
      <c r="H663" s="17">
        <v>0.7</v>
      </c>
      <c r="I663" s="17" t="s">
        <v>14</v>
      </c>
      <c r="J663" s="17">
        <v>2.629</v>
      </c>
      <c r="K663" s="17">
        <v>3</v>
      </c>
      <c r="L663" s="17">
        <v>1.9550000000000001</v>
      </c>
      <c r="M663" s="12"/>
      <c r="N663" s="13">
        <v>1.7737638888888867</v>
      </c>
    </row>
    <row r="664" spans="1:14" x14ac:dyDescent="0.25">
      <c r="A664" s="5">
        <v>2019</v>
      </c>
      <c r="B664" s="6" t="s">
        <v>9</v>
      </c>
      <c r="C664" s="15">
        <v>198</v>
      </c>
      <c r="D664" s="5">
        <v>12</v>
      </c>
      <c r="E664" s="16">
        <v>14.74</v>
      </c>
      <c r="F664" s="16">
        <v>31.48</v>
      </c>
      <c r="G664" s="17">
        <v>34.979999999999997</v>
      </c>
      <c r="H664" s="17">
        <v>1</v>
      </c>
      <c r="I664" s="17" t="s">
        <v>14</v>
      </c>
      <c r="J664" s="17">
        <v>1.712</v>
      </c>
      <c r="K664" s="17">
        <v>2</v>
      </c>
      <c r="L664" s="17">
        <v>1.2190000000000001</v>
      </c>
      <c r="M664" s="12"/>
      <c r="N664" s="13">
        <v>1.7737638888888867</v>
      </c>
    </row>
    <row r="665" spans="1:14" x14ac:dyDescent="0.25">
      <c r="A665" s="5">
        <v>2019</v>
      </c>
      <c r="B665" s="6" t="s">
        <v>9</v>
      </c>
      <c r="C665" s="15">
        <v>199</v>
      </c>
      <c r="D665" s="5">
        <v>1</v>
      </c>
      <c r="E665" s="16">
        <v>16.309999999999999</v>
      </c>
      <c r="F665" s="16">
        <v>34.74</v>
      </c>
      <c r="G665" s="17">
        <v>36.57</v>
      </c>
      <c r="H665" s="17">
        <v>0.8</v>
      </c>
      <c r="I665" s="17" t="s">
        <v>14</v>
      </c>
      <c r="J665" s="17">
        <v>2.6949999999999998</v>
      </c>
      <c r="K665" s="17">
        <v>1</v>
      </c>
      <c r="L665" s="17">
        <v>1.66</v>
      </c>
      <c r="M665" s="12"/>
      <c r="N665" s="13">
        <v>1.7725694444444393</v>
      </c>
    </row>
    <row r="666" spans="1:14" x14ac:dyDescent="0.25">
      <c r="A666" s="5">
        <v>2019</v>
      </c>
      <c r="B666" s="6" t="s">
        <v>9</v>
      </c>
      <c r="C666" s="15">
        <v>199</v>
      </c>
      <c r="D666" s="5">
        <v>2</v>
      </c>
      <c r="E666" s="16">
        <v>15.65</v>
      </c>
      <c r="F666" s="16">
        <v>33.58</v>
      </c>
      <c r="G666" s="17">
        <v>32.85</v>
      </c>
      <c r="H666" s="17">
        <v>1</v>
      </c>
      <c r="I666" s="17" t="s">
        <v>14</v>
      </c>
      <c r="J666" s="17">
        <v>2.3319999999999999</v>
      </c>
      <c r="K666" s="17">
        <v>1</v>
      </c>
      <c r="L666" s="17">
        <v>1.5549999999999999</v>
      </c>
      <c r="M666" s="12"/>
      <c r="N666" s="13">
        <v>1.7725694444444393</v>
      </c>
    </row>
    <row r="667" spans="1:14" x14ac:dyDescent="0.25">
      <c r="A667" s="5">
        <v>2019</v>
      </c>
      <c r="B667" s="6" t="s">
        <v>9</v>
      </c>
      <c r="C667" s="15">
        <v>199</v>
      </c>
      <c r="D667" s="5">
        <v>3</v>
      </c>
      <c r="E667" s="16">
        <v>16.5</v>
      </c>
      <c r="F667" s="16">
        <v>33.119999999999997</v>
      </c>
      <c r="G667" s="17">
        <v>36.54</v>
      </c>
      <c r="H667" s="17">
        <v>0.7</v>
      </c>
      <c r="I667" s="17" t="s">
        <v>14</v>
      </c>
      <c r="J667" s="17">
        <v>1.87</v>
      </c>
      <c r="K667" s="17">
        <v>1</v>
      </c>
      <c r="L667" s="17">
        <v>1.294</v>
      </c>
      <c r="M667" s="12"/>
      <c r="N667" s="13">
        <v>1.7725694444444393</v>
      </c>
    </row>
    <row r="668" spans="1:14" x14ac:dyDescent="0.25">
      <c r="A668" s="5">
        <v>2019</v>
      </c>
      <c r="B668" s="6" t="s">
        <v>9</v>
      </c>
      <c r="C668" s="15">
        <v>199</v>
      </c>
      <c r="D668" s="5">
        <v>4</v>
      </c>
      <c r="E668" s="16">
        <v>23.114999999999998</v>
      </c>
      <c r="F668" s="16">
        <v>35.950000000000003</v>
      </c>
      <c r="G668" s="17">
        <v>38.04</v>
      </c>
      <c r="H668" s="17">
        <v>0.6</v>
      </c>
      <c r="I668" s="17" t="s">
        <v>14</v>
      </c>
      <c r="J668" s="17">
        <v>2.3029999999999999</v>
      </c>
      <c r="K668" s="17">
        <v>1</v>
      </c>
      <c r="L668" s="17">
        <v>1.5</v>
      </c>
      <c r="M668" s="12"/>
      <c r="N668" s="13">
        <v>1.7725694444444393</v>
      </c>
    </row>
    <row r="669" spans="1:14" x14ac:dyDescent="0.25">
      <c r="A669" s="5">
        <v>2019</v>
      </c>
      <c r="B669" s="6" t="s">
        <v>9</v>
      </c>
      <c r="C669" s="15">
        <v>199</v>
      </c>
      <c r="D669" s="5">
        <v>5</v>
      </c>
      <c r="E669" s="16">
        <v>17.373999999999999</v>
      </c>
      <c r="F669" s="16">
        <v>37.520000000000003</v>
      </c>
      <c r="G669" s="17">
        <v>34.94</v>
      </c>
      <c r="H669" s="17">
        <v>2.7</v>
      </c>
      <c r="I669" s="17" t="s">
        <v>16</v>
      </c>
      <c r="J669" s="17">
        <v>3.4350000000000001</v>
      </c>
      <c r="K669" s="17">
        <v>2</v>
      </c>
      <c r="L669" s="17">
        <v>2.8</v>
      </c>
      <c r="M669" s="12"/>
      <c r="N669" s="13">
        <v>1.7725694444444393</v>
      </c>
    </row>
    <row r="670" spans="1:14" x14ac:dyDescent="0.25">
      <c r="A670" s="5">
        <v>2019</v>
      </c>
      <c r="B670" s="6" t="s">
        <v>9</v>
      </c>
      <c r="C670" s="15">
        <v>199</v>
      </c>
      <c r="D670" s="5">
        <v>6</v>
      </c>
      <c r="E670" s="16">
        <v>21.524999999999999</v>
      </c>
      <c r="F670" s="16">
        <v>35.18</v>
      </c>
      <c r="G670" s="17">
        <v>36.76</v>
      </c>
      <c r="H670" s="17">
        <v>0.8</v>
      </c>
      <c r="I670" s="17" t="s">
        <v>14</v>
      </c>
      <c r="J670" s="17">
        <v>2.4169999999999998</v>
      </c>
      <c r="K670" s="17">
        <v>1</v>
      </c>
      <c r="L670" s="17">
        <v>1.784</v>
      </c>
      <c r="M670" s="12"/>
      <c r="N670" s="13">
        <v>1.7725694444444393</v>
      </c>
    </row>
    <row r="671" spans="1:14" x14ac:dyDescent="0.25">
      <c r="A671" s="5">
        <v>2019</v>
      </c>
      <c r="B671" s="6" t="s">
        <v>9</v>
      </c>
      <c r="C671" s="15">
        <v>199</v>
      </c>
      <c r="D671" s="5">
        <v>7</v>
      </c>
      <c r="E671" s="16">
        <v>6.55</v>
      </c>
      <c r="F671" s="16">
        <v>24.84</v>
      </c>
      <c r="G671" s="17">
        <v>27.31</v>
      </c>
      <c r="H671" s="17">
        <v>6.6</v>
      </c>
      <c r="I671" s="17" t="s">
        <v>13</v>
      </c>
      <c r="J671" s="17">
        <v>1.639</v>
      </c>
      <c r="K671" s="17">
        <v>1</v>
      </c>
      <c r="L671" s="17">
        <v>1.2729999999999999</v>
      </c>
      <c r="M671" s="12"/>
      <c r="N671" s="13">
        <v>1.7725694444444393</v>
      </c>
    </row>
    <row r="672" spans="1:14" x14ac:dyDescent="0.25">
      <c r="A672" s="5">
        <v>2019</v>
      </c>
      <c r="B672" s="6" t="s">
        <v>9</v>
      </c>
      <c r="C672" s="15">
        <v>199</v>
      </c>
      <c r="D672" s="5">
        <v>8</v>
      </c>
      <c r="E672" s="16">
        <v>18.864999999999998</v>
      </c>
      <c r="F672" s="16">
        <v>29.77</v>
      </c>
      <c r="G672" s="17">
        <v>33.97</v>
      </c>
      <c r="H672" s="17">
        <v>0.5</v>
      </c>
      <c r="I672" s="17" t="s">
        <v>14</v>
      </c>
      <c r="J672" s="17">
        <v>2.452</v>
      </c>
      <c r="K672" s="17">
        <v>1</v>
      </c>
      <c r="L672" s="17">
        <v>1.905</v>
      </c>
      <c r="M672" s="12"/>
      <c r="N672" s="13">
        <v>1.7725694444444393</v>
      </c>
    </row>
    <row r="673" spans="1:14" x14ac:dyDescent="0.25">
      <c r="A673" s="5">
        <v>2019</v>
      </c>
      <c r="B673" s="6" t="s">
        <v>9</v>
      </c>
      <c r="C673" s="15">
        <v>199</v>
      </c>
      <c r="D673" s="5">
        <v>9</v>
      </c>
      <c r="E673" s="16">
        <v>24.439</v>
      </c>
      <c r="F673" s="16">
        <v>42.33</v>
      </c>
      <c r="G673" s="17">
        <v>40.82</v>
      </c>
      <c r="H673" s="17">
        <v>1.1000000000000001</v>
      </c>
      <c r="I673" s="17" t="s">
        <v>14</v>
      </c>
      <c r="J673" s="17">
        <v>3.2170000000000001</v>
      </c>
      <c r="K673" s="17">
        <v>1</v>
      </c>
      <c r="L673" s="17">
        <v>2.1070000000000002</v>
      </c>
      <c r="M673" s="12"/>
      <c r="N673" s="13">
        <v>1.7725694444444393</v>
      </c>
    </row>
    <row r="674" spans="1:14" x14ac:dyDescent="0.25">
      <c r="A674" s="5">
        <v>2019</v>
      </c>
      <c r="B674" s="6" t="s">
        <v>9</v>
      </c>
      <c r="C674" s="15">
        <v>199</v>
      </c>
      <c r="D674" s="5">
        <v>10</v>
      </c>
      <c r="E674" s="16">
        <v>21.614999999999998</v>
      </c>
      <c r="F674" s="16">
        <v>39.32</v>
      </c>
      <c r="G674" s="17">
        <v>38.57</v>
      </c>
      <c r="H674" s="17">
        <v>1.1000000000000001</v>
      </c>
      <c r="I674" s="17" t="s">
        <v>14</v>
      </c>
      <c r="J674" s="17">
        <v>2.7280000000000002</v>
      </c>
      <c r="K674" s="17">
        <v>1</v>
      </c>
      <c r="L674" s="17">
        <v>1.6</v>
      </c>
      <c r="M674" s="12"/>
      <c r="N674" s="13">
        <v>1.7725694444444393</v>
      </c>
    </row>
    <row r="675" spans="1:14" x14ac:dyDescent="0.25">
      <c r="A675" s="5">
        <v>2019</v>
      </c>
      <c r="B675" s="6" t="s">
        <v>9</v>
      </c>
      <c r="C675" s="15">
        <v>199</v>
      </c>
      <c r="D675" s="5">
        <v>11</v>
      </c>
      <c r="E675" s="16">
        <v>23.933</v>
      </c>
      <c r="F675" s="16">
        <v>34.21</v>
      </c>
      <c r="G675" s="17">
        <v>40.28</v>
      </c>
      <c r="H675" s="17">
        <v>0.5</v>
      </c>
      <c r="I675" s="17" t="s">
        <v>14</v>
      </c>
      <c r="J675" s="17">
        <v>2.7519999999999998</v>
      </c>
      <c r="K675" s="17">
        <v>1</v>
      </c>
      <c r="L675" s="17">
        <v>2.0169999999999999</v>
      </c>
      <c r="M675" s="12"/>
      <c r="N675" s="13">
        <v>1.7725694444444393</v>
      </c>
    </row>
    <row r="676" spans="1:14" x14ac:dyDescent="0.25">
      <c r="A676" s="5">
        <v>2019</v>
      </c>
      <c r="B676" s="6" t="s">
        <v>9</v>
      </c>
      <c r="C676" s="15">
        <v>199</v>
      </c>
      <c r="D676" s="5">
        <v>12</v>
      </c>
      <c r="E676" s="16">
        <v>15.084</v>
      </c>
      <c r="F676" s="16">
        <v>34.14</v>
      </c>
      <c r="G676" s="17">
        <v>35.44</v>
      </c>
      <c r="H676" s="17">
        <v>4.5999999999999996</v>
      </c>
      <c r="I676" s="17" t="s">
        <v>13</v>
      </c>
      <c r="J676" s="17">
        <v>3.2959999999999998</v>
      </c>
      <c r="K676" s="17">
        <v>1</v>
      </c>
      <c r="L676" s="17">
        <v>2.5459999999999998</v>
      </c>
      <c r="M676" s="12"/>
      <c r="N676" s="13">
        <v>1.7725694444444393</v>
      </c>
    </row>
    <row r="677" spans="1:14" x14ac:dyDescent="0.25">
      <c r="A677" s="5">
        <v>2019</v>
      </c>
      <c r="B677" s="6" t="s">
        <v>9294</v>
      </c>
      <c r="C677" s="15">
        <v>260</v>
      </c>
      <c r="D677" s="5">
        <v>1</v>
      </c>
      <c r="E677" s="5">
        <v>3.0059999999999998</v>
      </c>
      <c r="F677" s="5">
        <v>17.09</v>
      </c>
      <c r="G677" s="17">
        <v>21.71</v>
      </c>
      <c r="H677" s="17">
        <v>8.6999999999999993</v>
      </c>
      <c r="I677" s="17" t="s">
        <v>13</v>
      </c>
      <c r="J677" s="17">
        <v>0.55300000000000005</v>
      </c>
      <c r="K677" s="17">
        <v>1</v>
      </c>
      <c r="L677" s="17">
        <v>0.26300000000000001</v>
      </c>
      <c r="M677" s="12"/>
      <c r="N677" s="13">
        <v>1.2025499999999951</v>
      </c>
    </row>
    <row r="678" spans="1:14" x14ac:dyDescent="0.25">
      <c r="A678" s="5">
        <v>2019</v>
      </c>
      <c r="B678" s="6" t="s">
        <v>9294</v>
      </c>
      <c r="C678" s="15">
        <v>260</v>
      </c>
      <c r="D678" s="5">
        <v>2</v>
      </c>
      <c r="E678" s="5">
        <v>13.651</v>
      </c>
      <c r="F678" s="5">
        <v>29.77</v>
      </c>
      <c r="G678" s="17">
        <v>35.24</v>
      </c>
      <c r="H678" s="17">
        <v>0.5</v>
      </c>
      <c r="I678" s="17" t="s">
        <v>14</v>
      </c>
      <c r="J678" s="17">
        <v>2.4260000000000002</v>
      </c>
      <c r="K678" s="17">
        <v>1</v>
      </c>
      <c r="L678" s="17">
        <v>1.3480000000000001</v>
      </c>
      <c r="M678" s="12"/>
      <c r="N678" s="13">
        <v>1.2025499999999951</v>
      </c>
    </row>
    <row r="679" spans="1:14" x14ac:dyDescent="0.25">
      <c r="A679" s="5">
        <v>2019</v>
      </c>
      <c r="B679" s="6" t="s">
        <v>9294</v>
      </c>
      <c r="C679" s="15">
        <v>260</v>
      </c>
      <c r="D679" s="5">
        <v>3</v>
      </c>
      <c r="E679" s="5">
        <v>18.015599999999999</v>
      </c>
      <c r="F679" s="5">
        <v>34.06</v>
      </c>
      <c r="G679" s="17">
        <v>35.119999999999997</v>
      </c>
      <c r="H679" s="17">
        <v>1</v>
      </c>
      <c r="I679" s="17" t="s">
        <v>14</v>
      </c>
      <c r="J679" s="17">
        <v>2.4700000000000002</v>
      </c>
      <c r="K679" s="17">
        <v>1</v>
      </c>
      <c r="L679" s="17">
        <v>1.496</v>
      </c>
      <c r="M679" s="12"/>
      <c r="N679" s="13">
        <v>1.2025499999999951</v>
      </c>
    </row>
    <row r="680" spans="1:14" x14ac:dyDescent="0.25">
      <c r="A680" s="5">
        <v>2019</v>
      </c>
      <c r="B680" s="6" t="s">
        <v>9294</v>
      </c>
      <c r="C680" s="15">
        <v>260</v>
      </c>
      <c r="D680" s="5">
        <v>4</v>
      </c>
      <c r="E680" s="5">
        <v>5.6310000000000002</v>
      </c>
      <c r="F680" s="5">
        <v>23.29</v>
      </c>
      <c r="G680" s="17">
        <v>25.66</v>
      </c>
      <c r="H680" s="17">
        <v>3.4</v>
      </c>
      <c r="I680" s="17" t="s">
        <v>16</v>
      </c>
      <c r="J680" s="17">
        <v>1.044</v>
      </c>
      <c r="K680" s="17">
        <v>1</v>
      </c>
      <c r="L680" s="17">
        <v>0.59</v>
      </c>
      <c r="M680" s="12"/>
      <c r="N680" s="13">
        <v>1.2025499999999951</v>
      </c>
    </row>
    <row r="681" spans="1:14" x14ac:dyDescent="0.25">
      <c r="A681" s="5">
        <v>2019</v>
      </c>
      <c r="B681" s="6" t="s">
        <v>9294</v>
      </c>
      <c r="C681" s="15">
        <v>260</v>
      </c>
      <c r="D681" s="5">
        <v>5</v>
      </c>
      <c r="E681" s="5">
        <v>8.7780000000000005</v>
      </c>
      <c r="F681" s="5">
        <v>28.72</v>
      </c>
      <c r="G681" s="17">
        <v>27.66</v>
      </c>
      <c r="H681" s="17">
        <v>9.1999999999999993</v>
      </c>
      <c r="I681" s="17" t="s">
        <v>13</v>
      </c>
      <c r="J681" s="17">
        <v>1.93</v>
      </c>
      <c r="K681" s="17">
        <v>2</v>
      </c>
      <c r="L681" s="17">
        <v>1.427</v>
      </c>
      <c r="M681" s="12"/>
      <c r="N681" s="13">
        <v>1.2025499999999951</v>
      </c>
    </row>
    <row r="682" spans="1:14" x14ac:dyDescent="0.25">
      <c r="A682" s="5">
        <v>2019</v>
      </c>
      <c r="B682" s="6" t="s">
        <v>9294</v>
      </c>
      <c r="C682" s="15">
        <v>260</v>
      </c>
      <c r="D682" s="5">
        <v>6</v>
      </c>
      <c r="E682" s="5">
        <v>16.084</v>
      </c>
      <c r="F682" s="5">
        <v>37.229999999999997</v>
      </c>
      <c r="G682" s="17">
        <v>33.880000000000003</v>
      </c>
      <c r="H682" s="17">
        <v>1.8</v>
      </c>
      <c r="I682" s="17" t="s">
        <v>14</v>
      </c>
      <c r="J682" s="17">
        <v>2.9470000000000001</v>
      </c>
      <c r="K682" s="17">
        <v>2</v>
      </c>
      <c r="L682" s="17">
        <v>2.1219999999999999</v>
      </c>
      <c r="M682" s="12"/>
      <c r="N682" s="13">
        <v>1.2025499999999951</v>
      </c>
    </row>
    <row r="683" spans="1:14" x14ac:dyDescent="0.25">
      <c r="A683" s="5">
        <v>2019</v>
      </c>
      <c r="B683" s="6" t="s">
        <v>9294</v>
      </c>
      <c r="C683" s="15">
        <v>260</v>
      </c>
      <c r="D683" s="5">
        <v>7</v>
      </c>
      <c r="E683" s="5">
        <v>4.8570000000000002</v>
      </c>
      <c r="F683" s="5">
        <v>27.1</v>
      </c>
      <c r="G683" s="17">
        <v>34.090000000000003</v>
      </c>
      <c r="H683" s="17">
        <v>9</v>
      </c>
      <c r="I683" s="17" t="s">
        <v>13</v>
      </c>
      <c r="J683" s="17">
        <v>1.109</v>
      </c>
      <c r="K683" s="17">
        <v>1</v>
      </c>
      <c r="L683" s="17">
        <v>0.77700000000000002</v>
      </c>
      <c r="M683" s="12"/>
      <c r="N683" s="13">
        <v>1.2025499999999951</v>
      </c>
    </row>
    <row r="684" spans="1:14" x14ac:dyDescent="0.25">
      <c r="A684" s="5">
        <v>2019</v>
      </c>
      <c r="B684" s="6" t="s">
        <v>9294</v>
      </c>
      <c r="C684" s="15">
        <v>260</v>
      </c>
      <c r="D684" s="5">
        <v>8</v>
      </c>
      <c r="E684" s="5">
        <v>12.331</v>
      </c>
      <c r="F684" s="5">
        <v>37.53</v>
      </c>
      <c r="G684" s="17">
        <v>32.57</v>
      </c>
      <c r="H684" s="17">
        <v>0.8</v>
      </c>
      <c r="I684" s="17" t="s">
        <v>14</v>
      </c>
      <c r="J684" s="17">
        <v>1.7809999999999999</v>
      </c>
      <c r="K684" s="17">
        <v>1</v>
      </c>
      <c r="L684" s="17">
        <v>1.165</v>
      </c>
      <c r="M684" s="12"/>
      <c r="N684" s="13">
        <v>1.2025499999999951</v>
      </c>
    </row>
    <row r="685" spans="1:14" x14ac:dyDescent="0.25">
      <c r="A685" s="5">
        <v>2019</v>
      </c>
      <c r="B685" s="6" t="s">
        <v>9294</v>
      </c>
      <c r="C685" s="15">
        <v>260</v>
      </c>
      <c r="D685" s="5">
        <v>9</v>
      </c>
      <c r="E685" s="5">
        <v>6.6280000000000001</v>
      </c>
      <c r="F685" s="5">
        <v>25.4</v>
      </c>
      <c r="G685" s="17">
        <v>28</v>
      </c>
      <c r="H685" s="17">
        <v>11</v>
      </c>
      <c r="I685" s="17" t="s">
        <v>13</v>
      </c>
      <c r="J685" s="17">
        <v>1.9870000000000001</v>
      </c>
      <c r="K685" s="17">
        <v>1</v>
      </c>
      <c r="L685" s="17">
        <v>1.583</v>
      </c>
      <c r="M685" s="12"/>
      <c r="N685" s="13">
        <v>1.2025499999999951</v>
      </c>
    </row>
    <row r="686" spans="1:14" x14ac:dyDescent="0.25">
      <c r="A686" s="5">
        <v>2019</v>
      </c>
      <c r="B686" s="6" t="s">
        <v>9294</v>
      </c>
      <c r="C686" s="15">
        <v>260</v>
      </c>
      <c r="D686" s="5">
        <v>10</v>
      </c>
      <c r="E686" s="5">
        <v>12.489000000000001</v>
      </c>
      <c r="F686" s="5">
        <v>29.42</v>
      </c>
      <c r="G686" s="17">
        <v>32.229999999999997</v>
      </c>
      <c r="H686" s="17">
        <v>0.5</v>
      </c>
      <c r="I686" s="17" t="s">
        <v>14</v>
      </c>
      <c r="J686" s="17">
        <v>1.6359999999999999</v>
      </c>
      <c r="K686" s="17">
        <v>1</v>
      </c>
      <c r="L686" s="17">
        <v>1.028</v>
      </c>
      <c r="M686" s="12"/>
      <c r="N686" s="13">
        <v>1.2025499999999951</v>
      </c>
    </row>
    <row r="687" spans="1:14" x14ac:dyDescent="0.25">
      <c r="A687" s="5">
        <v>2019</v>
      </c>
      <c r="B687" s="6" t="s">
        <v>9294</v>
      </c>
      <c r="C687" s="15">
        <v>260</v>
      </c>
      <c r="D687" s="5">
        <v>11</v>
      </c>
      <c r="E687" s="5">
        <v>12.288</v>
      </c>
      <c r="F687" s="5">
        <v>32.57</v>
      </c>
      <c r="G687" s="17">
        <v>31.27</v>
      </c>
      <c r="H687" s="17">
        <v>0.5</v>
      </c>
      <c r="I687" s="17" t="s">
        <v>14</v>
      </c>
      <c r="J687" s="17">
        <v>1.57</v>
      </c>
      <c r="K687" s="17">
        <v>1</v>
      </c>
      <c r="L687" s="17">
        <v>1.08</v>
      </c>
      <c r="M687" s="12"/>
      <c r="N687" s="13">
        <v>1.2025499999999951</v>
      </c>
    </row>
    <row r="688" spans="1:14" x14ac:dyDescent="0.25">
      <c r="A688" s="5">
        <v>2019</v>
      </c>
      <c r="B688" s="6" t="s">
        <v>9294</v>
      </c>
      <c r="C688" s="15">
        <v>260</v>
      </c>
      <c r="D688" s="5">
        <v>12</v>
      </c>
      <c r="E688" s="5">
        <v>8.3350000000000009</v>
      </c>
      <c r="F688" s="5">
        <v>27.71</v>
      </c>
      <c r="G688" s="17">
        <v>27.97</v>
      </c>
      <c r="H688" s="17">
        <v>7.4</v>
      </c>
      <c r="I688" s="17" t="s">
        <v>13</v>
      </c>
      <c r="J688" s="17">
        <v>2.121</v>
      </c>
      <c r="K688" s="17">
        <v>1</v>
      </c>
      <c r="L688" s="17">
        <v>1.5680000000000001</v>
      </c>
      <c r="M688" s="12"/>
      <c r="N688" s="13">
        <v>1.2025499999999951</v>
      </c>
    </row>
    <row r="689" spans="1:14" x14ac:dyDescent="0.25">
      <c r="A689" s="5">
        <v>2019</v>
      </c>
      <c r="B689" s="6" t="s">
        <v>9294</v>
      </c>
      <c r="C689" s="15">
        <v>261</v>
      </c>
      <c r="D689" s="5">
        <v>1</v>
      </c>
      <c r="E689" s="5">
        <v>6.7649999999999997</v>
      </c>
      <c r="F689" s="5">
        <v>26.05</v>
      </c>
      <c r="G689" s="17">
        <v>22.15</v>
      </c>
      <c r="H689" s="17">
        <v>0.5</v>
      </c>
      <c r="I689" s="17" t="s">
        <v>14</v>
      </c>
      <c r="J689" s="17">
        <v>1.075</v>
      </c>
      <c r="K689" s="17">
        <v>1</v>
      </c>
      <c r="L689" s="17">
        <v>0.497</v>
      </c>
      <c r="M689" s="12"/>
      <c r="N689" s="13">
        <v>1.2028666666666616</v>
      </c>
    </row>
    <row r="690" spans="1:14" x14ac:dyDescent="0.25">
      <c r="A690" s="5">
        <v>2019</v>
      </c>
      <c r="B690" s="6" t="s">
        <v>9294</v>
      </c>
      <c r="C690" s="15">
        <v>261</v>
      </c>
      <c r="D690" s="5">
        <v>2</v>
      </c>
      <c r="E690" s="5">
        <v>5.0220000000000002</v>
      </c>
      <c r="F690" s="5">
        <v>25.01</v>
      </c>
      <c r="G690" s="17">
        <v>22.01</v>
      </c>
      <c r="H690" s="17">
        <v>1.4</v>
      </c>
      <c r="I690" s="17" t="s">
        <v>14</v>
      </c>
      <c r="J690" s="17">
        <v>0.81</v>
      </c>
      <c r="K690" s="17">
        <v>1</v>
      </c>
      <c r="L690" s="17">
        <v>0.39600000000000002</v>
      </c>
      <c r="M690" s="12"/>
      <c r="N690" s="13">
        <v>1.2028666666666616</v>
      </c>
    </row>
    <row r="691" spans="1:14" x14ac:dyDescent="0.25">
      <c r="A691" s="5">
        <v>2019</v>
      </c>
      <c r="B691" s="6" t="s">
        <v>9294</v>
      </c>
      <c r="C691" s="15">
        <v>261</v>
      </c>
      <c r="D691" s="5">
        <v>3</v>
      </c>
      <c r="E691" s="5">
        <v>3.7189999999999999</v>
      </c>
      <c r="F691" s="5">
        <v>20.16</v>
      </c>
      <c r="G691" s="17">
        <v>20.329999999999998</v>
      </c>
      <c r="H691" s="17">
        <v>12</v>
      </c>
      <c r="I691" s="17" t="s">
        <v>13</v>
      </c>
      <c r="J691" s="17">
        <v>0.75900000000000001</v>
      </c>
      <c r="K691" s="17">
        <v>1</v>
      </c>
      <c r="L691" s="17">
        <v>0.48699999999999999</v>
      </c>
      <c r="M691" s="12"/>
      <c r="N691" s="13">
        <v>1.2028666666666616</v>
      </c>
    </row>
    <row r="692" spans="1:14" x14ac:dyDescent="0.25">
      <c r="A692" s="5">
        <v>2019</v>
      </c>
      <c r="B692" s="6" t="s">
        <v>9294</v>
      </c>
      <c r="C692" s="15">
        <v>261</v>
      </c>
      <c r="D692" s="5">
        <v>4</v>
      </c>
      <c r="E692" s="5">
        <v>6.032</v>
      </c>
      <c r="F692" s="5">
        <v>20</v>
      </c>
      <c r="G692" s="17">
        <v>24.83</v>
      </c>
      <c r="H692" s="17">
        <v>5.8</v>
      </c>
      <c r="I692" s="17" t="s">
        <v>13</v>
      </c>
      <c r="J692" s="17">
        <v>1.224</v>
      </c>
      <c r="K692" s="17">
        <v>1</v>
      </c>
      <c r="L692" s="17">
        <v>0.85599999999999998</v>
      </c>
      <c r="M692" s="12"/>
      <c r="N692" s="13">
        <v>1.2028666666666616</v>
      </c>
    </row>
    <row r="693" spans="1:14" x14ac:dyDescent="0.25">
      <c r="A693" s="5">
        <v>2019</v>
      </c>
      <c r="B693" s="6" t="s">
        <v>9294</v>
      </c>
      <c r="C693" s="15">
        <v>261</v>
      </c>
      <c r="D693" s="5">
        <v>5</v>
      </c>
      <c r="E693" s="5">
        <v>4.8159999999999998</v>
      </c>
      <c r="F693" s="5">
        <v>23.74</v>
      </c>
      <c r="G693" s="17">
        <v>21.46</v>
      </c>
      <c r="H693" s="17">
        <v>2</v>
      </c>
      <c r="I693" s="17" t="s">
        <v>16</v>
      </c>
      <c r="J693" s="17">
        <v>0.92</v>
      </c>
      <c r="K693" s="17">
        <v>1</v>
      </c>
      <c r="L693" s="17">
        <v>0.58499999999999996</v>
      </c>
      <c r="M693" s="12"/>
      <c r="N693" s="13">
        <v>1.2028666666666616</v>
      </c>
    </row>
    <row r="694" spans="1:14" x14ac:dyDescent="0.25">
      <c r="A694" s="5">
        <v>2019</v>
      </c>
      <c r="B694" s="6" t="s">
        <v>9294</v>
      </c>
      <c r="C694" s="15">
        <v>261</v>
      </c>
      <c r="D694" s="5">
        <v>6</v>
      </c>
      <c r="E694" s="5">
        <v>2.3330000000000002</v>
      </c>
      <c r="F694" s="5">
        <v>17.55</v>
      </c>
      <c r="G694" s="17">
        <v>17.079999999999998</v>
      </c>
      <c r="H694" s="17">
        <v>8</v>
      </c>
      <c r="I694" s="17" t="s">
        <v>13</v>
      </c>
      <c r="J694" s="17">
        <v>0.40400000000000003</v>
      </c>
      <c r="K694" s="17">
        <v>1</v>
      </c>
      <c r="L694" s="17">
        <v>0.19700000000000001</v>
      </c>
      <c r="M694" s="12"/>
      <c r="N694" s="13">
        <v>1.2028666666666616</v>
      </c>
    </row>
    <row r="695" spans="1:14" x14ac:dyDescent="0.25">
      <c r="A695" s="5">
        <v>2019</v>
      </c>
      <c r="B695" s="6" t="s">
        <v>9294</v>
      </c>
      <c r="C695" s="15">
        <v>261</v>
      </c>
      <c r="D695" s="5">
        <v>7</v>
      </c>
      <c r="E695" s="5">
        <v>14.268000000000001</v>
      </c>
      <c r="F695" s="5">
        <v>36.950000000000003</v>
      </c>
      <c r="G695" s="17">
        <v>27.15</v>
      </c>
      <c r="H695" s="17">
        <v>0.9</v>
      </c>
      <c r="I695" s="17" t="s">
        <v>14</v>
      </c>
      <c r="J695" s="17">
        <v>2.38</v>
      </c>
      <c r="K695" s="17">
        <v>2</v>
      </c>
      <c r="L695" s="17">
        <v>1.7170000000000001</v>
      </c>
      <c r="M695" s="12"/>
      <c r="N695" s="13">
        <v>1.2028666666666616</v>
      </c>
    </row>
    <row r="696" spans="1:14" x14ac:dyDescent="0.25">
      <c r="A696" s="5">
        <v>2019</v>
      </c>
      <c r="B696" s="6" t="s">
        <v>9294</v>
      </c>
      <c r="C696" s="15">
        <v>261</v>
      </c>
      <c r="D696" s="5">
        <v>8</v>
      </c>
      <c r="E696" s="5">
        <v>12.314</v>
      </c>
      <c r="F696" s="5">
        <v>34.26</v>
      </c>
      <c r="G696" s="17">
        <v>27.91</v>
      </c>
      <c r="H696" s="17">
        <v>2</v>
      </c>
      <c r="I696" s="17" t="s">
        <v>16</v>
      </c>
      <c r="J696" s="17">
        <v>2.5150000000000001</v>
      </c>
      <c r="K696" s="17">
        <v>2</v>
      </c>
      <c r="L696" s="17">
        <v>2.0939999999999999</v>
      </c>
      <c r="M696" s="12"/>
      <c r="N696" s="13">
        <v>1.2028666666666616</v>
      </c>
    </row>
    <row r="697" spans="1:14" x14ac:dyDescent="0.25">
      <c r="A697" s="5">
        <v>2019</v>
      </c>
      <c r="B697" s="6" t="s">
        <v>9294</v>
      </c>
      <c r="C697" s="15">
        <v>261</v>
      </c>
      <c r="D697" s="5">
        <v>9</v>
      </c>
      <c r="E697" s="5">
        <v>12.968</v>
      </c>
      <c r="F697" s="5">
        <v>34.340000000000003</v>
      </c>
      <c r="G697" s="17">
        <v>27.7</v>
      </c>
      <c r="H697" s="17">
        <v>1.3</v>
      </c>
      <c r="I697" s="17" t="s">
        <v>14</v>
      </c>
      <c r="J697" s="17">
        <v>2.0870000000000002</v>
      </c>
      <c r="K697" s="17">
        <v>2</v>
      </c>
      <c r="L697" s="17">
        <v>1.355</v>
      </c>
      <c r="M697" s="12"/>
      <c r="N697" s="13">
        <v>1.2028666666666616</v>
      </c>
    </row>
    <row r="698" spans="1:14" x14ac:dyDescent="0.25">
      <c r="A698" s="5">
        <v>2019</v>
      </c>
      <c r="B698" s="6" t="s">
        <v>9294</v>
      </c>
      <c r="C698" s="15">
        <v>262</v>
      </c>
      <c r="D698" s="5">
        <v>1</v>
      </c>
      <c r="E698" s="5">
        <v>1.837</v>
      </c>
      <c r="F698" s="5">
        <v>16.5</v>
      </c>
      <c r="G698" s="17">
        <v>16.14</v>
      </c>
      <c r="H698" s="17">
        <v>6</v>
      </c>
      <c r="I698" s="17" t="s">
        <v>13</v>
      </c>
      <c r="J698" s="17">
        <v>0.28799999999999998</v>
      </c>
      <c r="K698" s="17">
        <v>1</v>
      </c>
      <c r="L698" s="17">
        <v>4.3999999999999997E-2</v>
      </c>
      <c r="M698" s="12"/>
      <c r="N698" s="13">
        <v>1.2027499999999947</v>
      </c>
    </row>
    <row r="699" spans="1:14" x14ac:dyDescent="0.25">
      <c r="A699" s="5">
        <v>2019</v>
      </c>
      <c r="B699" s="6" t="s">
        <v>9294</v>
      </c>
      <c r="C699" s="15">
        <v>262</v>
      </c>
      <c r="D699" s="5">
        <v>2</v>
      </c>
      <c r="E699" s="5">
        <v>11.025</v>
      </c>
      <c r="F699" s="5">
        <v>32.51</v>
      </c>
      <c r="G699" s="17">
        <v>27.64</v>
      </c>
      <c r="H699" s="17">
        <v>0.9</v>
      </c>
      <c r="I699" s="17" t="s">
        <v>14</v>
      </c>
      <c r="J699" s="17">
        <v>1.2569999999999999</v>
      </c>
      <c r="K699" s="17">
        <v>1</v>
      </c>
      <c r="L699" s="17">
        <v>0.747</v>
      </c>
      <c r="M699" s="12"/>
      <c r="N699" s="13">
        <v>1.2027499999999947</v>
      </c>
    </row>
    <row r="700" spans="1:14" x14ac:dyDescent="0.25">
      <c r="A700" s="5">
        <v>2019</v>
      </c>
      <c r="B700" s="6" t="s">
        <v>9294</v>
      </c>
      <c r="C700" s="15">
        <v>262</v>
      </c>
      <c r="D700" s="5">
        <v>3</v>
      </c>
      <c r="E700" s="5">
        <v>6.7460000000000004</v>
      </c>
      <c r="F700" s="5">
        <v>24.97</v>
      </c>
      <c r="G700" s="17">
        <v>22.07</v>
      </c>
      <c r="H700" s="17">
        <v>9.5</v>
      </c>
      <c r="I700" s="17" t="s">
        <v>13</v>
      </c>
      <c r="J700" s="17">
        <v>1.28</v>
      </c>
      <c r="K700" s="17">
        <v>3</v>
      </c>
      <c r="L700" s="17">
        <v>0.93400000000000005</v>
      </c>
      <c r="M700" s="12"/>
      <c r="N700" s="13">
        <v>1.2027499999999947</v>
      </c>
    </row>
    <row r="701" spans="1:14" x14ac:dyDescent="0.25">
      <c r="A701" s="5">
        <v>2019</v>
      </c>
      <c r="B701" s="6" t="s">
        <v>9294</v>
      </c>
      <c r="C701" s="15">
        <v>262</v>
      </c>
      <c r="D701" s="5">
        <v>4</v>
      </c>
      <c r="E701" s="5">
        <v>4.258</v>
      </c>
      <c r="F701" s="5">
        <v>22.46</v>
      </c>
      <c r="G701" s="17">
        <v>18.48</v>
      </c>
      <c r="H701" s="17">
        <v>10.4</v>
      </c>
      <c r="I701" s="17" t="s">
        <v>13</v>
      </c>
      <c r="J701" s="17">
        <v>0.67700000000000005</v>
      </c>
      <c r="K701" s="17">
        <v>5</v>
      </c>
      <c r="L701" s="17">
        <v>0.308</v>
      </c>
      <c r="M701" s="12"/>
      <c r="N701" s="13">
        <v>1.2027499999999947</v>
      </c>
    </row>
    <row r="702" spans="1:14" x14ac:dyDescent="0.25">
      <c r="A702" s="5">
        <v>2019</v>
      </c>
      <c r="B702" s="6" t="s">
        <v>9294</v>
      </c>
      <c r="C702" s="15">
        <v>262</v>
      </c>
      <c r="D702" s="5">
        <v>5</v>
      </c>
      <c r="E702" s="5">
        <v>5.2</v>
      </c>
      <c r="F702" s="5">
        <v>21.74</v>
      </c>
      <c r="G702" s="17">
        <v>21.81</v>
      </c>
      <c r="H702" s="17">
        <v>11.2</v>
      </c>
      <c r="I702" s="17" t="s">
        <v>13</v>
      </c>
      <c r="J702" s="17">
        <v>1.19</v>
      </c>
      <c r="K702" s="17">
        <v>1</v>
      </c>
      <c r="L702" s="17">
        <v>0.86299999999999999</v>
      </c>
      <c r="M702" s="12"/>
      <c r="N702" s="13">
        <v>1.2027499999999947</v>
      </c>
    </row>
    <row r="703" spans="1:14" x14ac:dyDescent="0.25">
      <c r="A703" s="5">
        <v>2019</v>
      </c>
      <c r="B703" s="6" t="s">
        <v>9294</v>
      </c>
      <c r="C703" s="15">
        <v>262</v>
      </c>
      <c r="D703" s="5">
        <v>6</v>
      </c>
      <c r="E703" s="5">
        <v>6.8239999999999998</v>
      </c>
      <c r="F703" s="5">
        <v>25.28</v>
      </c>
      <c r="G703" s="17">
        <v>21.47</v>
      </c>
      <c r="H703" s="17">
        <v>0.8</v>
      </c>
      <c r="I703" s="17" t="s">
        <v>14</v>
      </c>
      <c r="J703" s="17">
        <v>1.1619999999999999</v>
      </c>
      <c r="K703" s="17">
        <v>1</v>
      </c>
      <c r="L703" s="17">
        <v>0.77500000000000002</v>
      </c>
      <c r="M703" s="12"/>
      <c r="N703" s="13">
        <v>1.2027499999999947</v>
      </c>
    </row>
    <row r="704" spans="1:14" x14ac:dyDescent="0.25">
      <c r="A704" s="5">
        <v>2019</v>
      </c>
      <c r="B704" s="6" t="s">
        <v>9294</v>
      </c>
      <c r="C704" s="15">
        <v>268</v>
      </c>
      <c r="D704" s="5">
        <v>1</v>
      </c>
      <c r="E704" s="5">
        <v>9.6859999999999999</v>
      </c>
      <c r="F704" s="5">
        <v>28.07</v>
      </c>
      <c r="G704" s="17">
        <v>26.4</v>
      </c>
      <c r="H704" s="17">
        <v>0.7</v>
      </c>
      <c r="I704" s="17" t="s">
        <v>14</v>
      </c>
      <c r="J704" s="17">
        <v>1.097</v>
      </c>
      <c r="K704" s="17">
        <v>1</v>
      </c>
      <c r="L704" s="17">
        <v>0.60299999999999998</v>
      </c>
      <c r="M704" s="12"/>
      <c r="N704" s="13">
        <v>1.2006333333333288</v>
      </c>
    </row>
    <row r="705" spans="1:14" x14ac:dyDescent="0.25">
      <c r="A705" s="5">
        <v>2019</v>
      </c>
      <c r="B705" s="6" t="s">
        <v>9294</v>
      </c>
      <c r="C705" s="15">
        <v>268</v>
      </c>
      <c r="D705" s="5">
        <v>2</v>
      </c>
      <c r="E705" s="5">
        <v>9.3970000000000002</v>
      </c>
      <c r="F705" s="5">
        <v>27.59</v>
      </c>
      <c r="G705" s="17">
        <v>28.12</v>
      </c>
      <c r="H705" s="17">
        <v>0.8</v>
      </c>
      <c r="I705" s="17" t="s">
        <v>14</v>
      </c>
      <c r="J705" s="17">
        <v>1.6379999999999999</v>
      </c>
      <c r="K705" s="17">
        <v>1</v>
      </c>
      <c r="L705" s="17">
        <v>1.155</v>
      </c>
      <c r="M705" s="12"/>
      <c r="N705" s="13">
        <v>1.2006333333333288</v>
      </c>
    </row>
    <row r="706" spans="1:14" x14ac:dyDescent="0.25">
      <c r="A706" s="5">
        <v>2019</v>
      </c>
      <c r="B706" s="6" t="s">
        <v>9294</v>
      </c>
      <c r="C706" s="15">
        <v>268</v>
      </c>
      <c r="D706" s="5">
        <v>3</v>
      </c>
      <c r="E706" s="5">
        <v>11.124000000000001</v>
      </c>
      <c r="F706" s="5">
        <v>30.87</v>
      </c>
      <c r="G706" s="17">
        <v>26.57</v>
      </c>
      <c r="H706" s="17">
        <v>1</v>
      </c>
      <c r="I706" s="17" t="s">
        <v>14</v>
      </c>
      <c r="J706" s="17">
        <v>2.0169999999999999</v>
      </c>
      <c r="K706" s="17">
        <v>2</v>
      </c>
      <c r="L706" s="17">
        <v>1.5389999999999999</v>
      </c>
      <c r="M706" s="12"/>
      <c r="N706" s="13">
        <v>1.2006333333333288</v>
      </c>
    </row>
    <row r="707" spans="1:14" x14ac:dyDescent="0.25">
      <c r="A707" s="5">
        <v>2019</v>
      </c>
      <c r="B707" s="6" t="s">
        <v>9294</v>
      </c>
      <c r="C707" s="15">
        <v>268</v>
      </c>
      <c r="D707" s="5">
        <v>4</v>
      </c>
      <c r="E707" s="5">
        <v>9.3130000000000006</v>
      </c>
      <c r="F707" s="5">
        <v>28.11</v>
      </c>
      <c r="G707" s="17">
        <v>26.7</v>
      </c>
      <c r="H707" s="17">
        <v>6.5</v>
      </c>
      <c r="I707" s="17" t="s">
        <v>13</v>
      </c>
      <c r="J707" s="17">
        <v>2.544</v>
      </c>
      <c r="K707" s="17">
        <v>1</v>
      </c>
      <c r="L707" s="17">
        <v>2.1040000000000001</v>
      </c>
      <c r="M707" s="12"/>
      <c r="N707" s="13">
        <v>1.2006333333333288</v>
      </c>
    </row>
    <row r="708" spans="1:14" x14ac:dyDescent="0.25">
      <c r="A708" s="5">
        <v>2019</v>
      </c>
      <c r="B708" s="6" t="s">
        <v>9294</v>
      </c>
      <c r="C708" s="15">
        <v>268</v>
      </c>
      <c r="D708" s="5">
        <v>5</v>
      </c>
      <c r="E708" s="5">
        <v>11.7</v>
      </c>
      <c r="F708" s="5">
        <v>28.96</v>
      </c>
      <c r="G708" s="17">
        <v>27.63</v>
      </c>
      <c r="H708" s="17">
        <v>9.1</v>
      </c>
      <c r="I708" s="17" t="s">
        <v>14</v>
      </c>
      <c r="J708" s="17">
        <v>1.8260000000000001</v>
      </c>
      <c r="K708" s="17">
        <v>1</v>
      </c>
      <c r="L708" s="17">
        <v>1.095</v>
      </c>
      <c r="M708" s="12"/>
      <c r="N708" s="13">
        <v>1.2006333333333288</v>
      </c>
    </row>
    <row r="709" spans="1:14" x14ac:dyDescent="0.25">
      <c r="A709" s="5">
        <v>2019</v>
      </c>
      <c r="B709" s="6" t="s">
        <v>9294</v>
      </c>
      <c r="C709" s="15">
        <v>268</v>
      </c>
      <c r="D709" s="5">
        <v>6</v>
      </c>
      <c r="E709" s="5">
        <v>6.1239999999999997</v>
      </c>
      <c r="F709" s="5">
        <v>23.5</v>
      </c>
      <c r="G709" s="17">
        <v>22.98</v>
      </c>
      <c r="H709" s="17">
        <v>8</v>
      </c>
      <c r="I709" s="17" t="s">
        <v>13</v>
      </c>
      <c r="J709" s="17">
        <v>1.1919999999999999</v>
      </c>
      <c r="K709" s="17">
        <v>1</v>
      </c>
      <c r="L709" s="17">
        <v>0.89900000000000002</v>
      </c>
      <c r="M709" s="12"/>
      <c r="N709" s="13">
        <v>1.2006333333333288</v>
      </c>
    </row>
    <row r="710" spans="1:14" x14ac:dyDescent="0.25">
      <c r="A710" s="5">
        <v>2019</v>
      </c>
      <c r="B710" s="6" t="s">
        <v>9294</v>
      </c>
      <c r="C710" s="15">
        <v>268</v>
      </c>
      <c r="D710" s="5">
        <v>7</v>
      </c>
      <c r="E710" s="5">
        <v>9.0009999999999994</v>
      </c>
      <c r="F710" s="5">
        <v>30.18</v>
      </c>
      <c r="G710" s="17">
        <v>25.26</v>
      </c>
      <c r="H710" s="17">
        <v>1.4</v>
      </c>
      <c r="I710" s="17" t="s">
        <v>14</v>
      </c>
      <c r="J710" s="17">
        <v>0.90300000000000002</v>
      </c>
      <c r="K710" s="17">
        <v>1</v>
      </c>
      <c r="L710" s="17">
        <v>0.443</v>
      </c>
      <c r="M710" s="12"/>
      <c r="N710" s="13">
        <v>1.2006333333333288</v>
      </c>
    </row>
    <row r="711" spans="1:14" x14ac:dyDescent="0.25">
      <c r="A711" s="5">
        <v>2019</v>
      </c>
      <c r="B711" s="6" t="s">
        <v>9294</v>
      </c>
      <c r="C711" s="15">
        <v>268</v>
      </c>
      <c r="D711" s="5">
        <v>8</v>
      </c>
      <c r="E711" s="5">
        <v>7.6680000000000001</v>
      </c>
      <c r="F711" s="5">
        <v>26.22</v>
      </c>
      <c r="G711" s="17">
        <v>23.82</v>
      </c>
      <c r="H711" s="17">
        <v>1.9</v>
      </c>
      <c r="I711" s="17" t="s">
        <v>14</v>
      </c>
      <c r="J711" s="17">
        <v>2.016</v>
      </c>
      <c r="K711" s="17">
        <v>1</v>
      </c>
      <c r="L711" s="17">
        <v>1.6120000000000001</v>
      </c>
      <c r="M711" s="12"/>
      <c r="N711" s="13">
        <v>1.2006333333333288</v>
      </c>
    </row>
    <row r="712" spans="1:14" x14ac:dyDescent="0.25">
      <c r="A712" s="5">
        <v>2019</v>
      </c>
      <c r="B712" s="6" t="s">
        <v>9294</v>
      </c>
      <c r="C712" s="15">
        <v>268</v>
      </c>
      <c r="D712" s="5">
        <v>9</v>
      </c>
      <c r="E712" s="5">
        <v>4.9850000000000003</v>
      </c>
      <c r="F712" s="5">
        <v>23.37</v>
      </c>
      <c r="G712" s="17">
        <v>21.77</v>
      </c>
      <c r="H712" s="17">
        <v>2.8</v>
      </c>
      <c r="I712" s="17" t="s">
        <v>16</v>
      </c>
      <c r="J712" s="17">
        <v>0.94499999999999995</v>
      </c>
      <c r="K712" s="17">
        <v>1</v>
      </c>
      <c r="L712" s="17">
        <v>0.62</v>
      </c>
      <c r="M712" s="12"/>
      <c r="N712" s="13">
        <v>1.2006333333333288</v>
      </c>
    </row>
    <row r="713" spans="1:14" x14ac:dyDescent="0.25">
      <c r="A713" s="5">
        <v>2019</v>
      </c>
      <c r="B713" s="6" t="s">
        <v>9294</v>
      </c>
      <c r="C713" s="15">
        <v>268</v>
      </c>
      <c r="D713" s="5">
        <v>10</v>
      </c>
      <c r="E713" s="5">
        <v>9.0690000000000008</v>
      </c>
      <c r="F713" s="5">
        <v>28.59</v>
      </c>
      <c r="G713" s="17">
        <v>25.4</v>
      </c>
      <c r="H713" s="17">
        <v>1</v>
      </c>
      <c r="I713" s="17" t="s">
        <v>14</v>
      </c>
      <c r="J713" s="17">
        <v>1.2</v>
      </c>
      <c r="K713" s="17">
        <v>1</v>
      </c>
      <c r="L713" s="17">
        <v>0.755</v>
      </c>
      <c r="M713" s="12"/>
      <c r="N713" s="13">
        <v>1.2006333333333288</v>
      </c>
    </row>
    <row r="714" spans="1:14" x14ac:dyDescent="0.25">
      <c r="A714" s="5">
        <v>2019</v>
      </c>
      <c r="B714" s="6" t="s">
        <v>9294</v>
      </c>
      <c r="C714" s="15">
        <v>268</v>
      </c>
      <c r="D714" s="5">
        <v>11</v>
      </c>
      <c r="E714" s="5">
        <v>7.4160000000000004</v>
      </c>
      <c r="F714" s="5">
        <v>27.4</v>
      </c>
      <c r="G714" s="17">
        <v>24.31</v>
      </c>
      <c r="H714" s="17">
        <v>1.8</v>
      </c>
      <c r="I714" s="17" t="s">
        <v>14</v>
      </c>
      <c r="J714" s="17">
        <v>0.94299999999999995</v>
      </c>
      <c r="K714" s="17">
        <v>1</v>
      </c>
      <c r="L714" s="17">
        <v>0.61399999999999999</v>
      </c>
      <c r="M714" s="12"/>
      <c r="N714" s="13">
        <v>1.2006333333333288</v>
      </c>
    </row>
    <row r="715" spans="1:14" x14ac:dyDescent="0.25">
      <c r="A715" s="5">
        <v>2019</v>
      </c>
      <c r="B715" s="6" t="s">
        <v>9294</v>
      </c>
      <c r="C715" s="15">
        <v>268</v>
      </c>
      <c r="D715" s="5">
        <v>12</v>
      </c>
      <c r="E715" s="5">
        <v>8.1739999999999995</v>
      </c>
      <c r="F715" s="5">
        <v>26.93</v>
      </c>
      <c r="G715" s="17">
        <v>24.66</v>
      </c>
      <c r="H715" s="17">
        <v>1.5</v>
      </c>
      <c r="I715" s="17" t="s">
        <v>14</v>
      </c>
      <c r="J715" s="17">
        <v>1.153</v>
      </c>
      <c r="K715" s="17">
        <v>1</v>
      </c>
      <c r="L715" s="17">
        <v>0.79</v>
      </c>
      <c r="M715" s="12"/>
      <c r="N715" s="13">
        <v>1.2006333333333288</v>
      </c>
    </row>
    <row r="716" spans="1:14" x14ac:dyDescent="0.25">
      <c r="A716" s="5">
        <v>2019</v>
      </c>
      <c r="B716" s="6" t="s">
        <v>9294</v>
      </c>
      <c r="C716" s="15">
        <v>271</v>
      </c>
      <c r="D716" s="5">
        <v>1</v>
      </c>
      <c r="E716" s="5">
        <v>2.0699999999999998</v>
      </c>
      <c r="F716" s="5">
        <v>16.149999999999999</v>
      </c>
      <c r="G716" s="17">
        <v>18.91</v>
      </c>
      <c r="H716" s="17">
        <v>8.5</v>
      </c>
      <c r="I716" s="17" t="s">
        <v>13</v>
      </c>
      <c r="J716" s="17">
        <v>0.35199999999999998</v>
      </c>
      <c r="K716" s="17">
        <v>1</v>
      </c>
      <c r="L716" s="17">
        <v>7.5999999999999998E-2</v>
      </c>
      <c r="M716" s="12"/>
      <c r="N716" s="13">
        <v>1.20088333333333</v>
      </c>
    </row>
    <row r="717" spans="1:14" x14ac:dyDescent="0.25">
      <c r="A717" s="5">
        <v>2019</v>
      </c>
      <c r="B717" s="6" t="s">
        <v>9294</v>
      </c>
      <c r="C717" s="15">
        <v>271</v>
      </c>
      <c r="D717" s="5">
        <v>2</v>
      </c>
      <c r="E717" s="5">
        <v>17.949000000000002</v>
      </c>
      <c r="F717" s="5">
        <v>35.94</v>
      </c>
      <c r="G717" s="17">
        <v>36.81</v>
      </c>
      <c r="H717" s="17">
        <v>1.1000000000000001</v>
      </c>
      <c r="I717" s="17" t="s">
        <v>14</v>
      </c>
      <c r="J717" s="17">
        <v>2.476</v>
      </c>
      <c r="K717" s="17">
        <v>1</v>
      </c>
      <c r="L717" s="17">
        <v>1.052</v>
      </c>
      <c r="M717" s="12"/>
      <c r="N717" s="13">
        <v>1.20088333333333</v>
      </c>
    </row>
    <row r="718" spans="1:14" x14ac:dyDescent="0.25">
      <c r="A718" s="5">
        <v>2019</v>
      </c>
      <c r="B718" s="6" t="s">
        <v>9294</v>
      </c>
      <c r="C718" s="15">
        <v>271</v>
      </c>
      <c r="D718" s="5">
        <v>3</v>
      </c>
      <c r="E718" s="5">
        <v>11.971</v>
      </c>
      <c r="F718" s="5">
        <v>35.520000000000003</v>
      </c>
      <c r="G718" s="17">
        <v>28.16</v>
      </c>
      <c r="H718" s="17">
        <v>2.7</v>
      </c>
      <c r="I718" s="17" t="s">
        <v>16</v>
      </c>
      <c r="J718" s="17">
        <v>1.5329999999999999</v>
      </c>
      <c r="K718" s="17">
        <v>1</v>
      </c>
      <c r="L718" s="17">
        <v>0.63600000000000001</v>
      </c>
      <c r="M718" s="12"/>
      <c r="N718" s="13">
        <v>1.20088333333333</v>
      </c>
    </row>
    <row r="719" spans="1:14" x14ac:dyDescent="0.25">
      <c r="A719" s="5">
        <v>2019</v>
      </c>
      <c r="B719" s="6" t="s">
        <v>9294</v>
      </c>
      <c r="C719" s="15">
        <v>271</v>
      </c>
      <c r="D719" s="5">
        <v>4</v>
      </c>
      <c r="E719" s="5">
        <v>25.815999999999999</v>
      </c>
      <c r="F719" s="5">
        <v>41.24</v>
      </c>
      <c r="G719" s="17">
        <v>34.520000000000003</v>
      </c>
      <c r="H719" s="17">
        <v>0.5</v>
      </c>
      <c r="I719" s="17" t="s">
        <v>14</v>
      </c>
      <c r="J719" s="17">
        <v>3.1190000000000002</v>
      </c>
      <c r="K719" s="17">
        <v>2</v>
      </c>
      <c r="L719" s="17">
        <v>1.5</v>
      </c>
      <c r="M719" s="12"/>
      <c r="N719" s="13">
        <v>1.20088333333333</v>
      </c>
    </row>
    <row r="720" spans="1:14" x14ac:dyDescent="0.25">
      <c r="A720" s="5">
        <v>2019</v>
      </c>
      <c r="B720" s="6" t="s">
        <v>9294</v>
      </c>
      <c r="C720" s="15">
        <v>271</v>
      </c>
      <c r="D720" s="5">
        <v>5</v>
      </c>
      <c r="E720" s="5">
        <v>13.827</v>
      </c>
      <c r="F720" s="5">
        <v>37.6</v>
      </c>
      <c r="G720" s="17">
        <v>31.59</v>
      </c>
      <c r="H720" s="17">
        <v>1.9</v>
      </c>
      <c r="I720" s="17" t="s">
        <v>14</v>
      </c>
      <c r="J720" s="17">
        <v>2.5289999999999999</v>
      </c>
      <c r="K720" s="17">
        <v>2</v>
      </c>
      <c r="L720" s="17">
        <v>1.518</v>
      </c>
      <c r="M720" s="12"/>
      <c r="N720" s="13">
        <v>1.20088333333333</v>
      </c>
    </row>
    <row r="721" spans="1:14" x14ac:dyDescent="0.25">
      <c r="A721" s="5">
        <v>2019</v>
      </c>
      <c r="B721" s="6" t="s">
        <v>9294</v>
      </c>
      <c r="C721" s="15">
        <v>271</v>
      </c>
      <c r="D721" s="5">
        <v>6</v>
      </c>
      <c r="E721" s="5">
        <v>8.1549999999999994</v>
      </c>
      <c r="F721" s="5">
        <v>27.71</v>
      </c>
      <c r="G721" s="17">
        <v>30.33</v>
      </c>
      <c r="H721" s="17">
        <v>6.3</v>
      </c>
      <c r="I721" s="17" t="s">
        <v>13</v>
      </c>
      <c r="J721" s="17">
        <v>1.319</v>
      </c>
      <c r="K721" s="17">
        <v>1</v>
      </c>
      <c r="L721" s="17">
        <v>0.745</v>
      </c>
      <c r="M721" s="12"/>
      <c r="N721" s="13">
        <v>1.20088333333333</v>
      </c>
    </row>
    <row r="722" spans="1:14" x14ac:dyDescent="0.25">
      <c r="A722" s="5">
        <v>2019</v>
      </c>
      <c r="B722" s="6" t="s">
        <v>9294</v>
      </c>
      <c r="C722" s="15">
        <v>272</v>
      </c>
      <c r="D722" s="5">
        <v>1</v>
      </c>
      <c r="E722" s="5">
        <v>19.637</v>
      </c>
      <c r="F722" s="5">
        <v>41.04</v>
      </c>
      <c r="G722" s="17">
        <v>31.49</v>
      </c>
      <c r="H722" s="17">
        <v>1.2</v>
      </c>
      <c r="I722" s="17" t="s">
        <v>14</v>
      </c>
      <c r="J722" s="17">
        <v>4.1559999999999997</v>
      </c>
      <c r="K722" s="17">
        <v>2</v>
      </c>
      <c r="L722" s="17">
        <v>2.76</v>
      </c>
      <c r="M722" s="12"/>
      <c r="N722" s="13">
        <v>1.1999499999999976</v>
      </c>
    </row>
    <row r="723" spans="1:14" x14ac:dyDescent="0.25">
      <c r="A723" s="5">
        <v>2019</v>
      </c>
      <c r="B723" s="6" t="s">
        <v>9294</v>
      </c>
      <c r="C723" s="15">
        <v>272</v>
      </c>
      <c r="D723" s="5">
        <v>2</v>
      </c>
      <c r="E723" s="5">
        <v>3.6579999999999999</v>
      </c>
      <c r="F723" s="5">
        <v>19.04</v>
      </c>
      <c r="G723" s="17">
        <v>20.3</v>
      </c>
      <c r="H723" s="17">
        <v>8.5</v>
      </c>
      <c r="I723" s="17" t="s">
        <v>13</v>
      </c>
      <c r="J723" s="17">
        <v>0.73199999999999998</v>
      </c>
      <c r="K723" s="17">
        <v>1</v>
      </c>
      <c r="L723" s="17">
        <v>0.45500000000000002</v>
      </c>
      <c r="M723" s="12"/>
      <c r="N723" s="13">
        <v>1.1999499999999976</v>
      </c>
    </row>
    <row r="724" spans="1:14" x14ac:dyDescent="0.25">
      <c r="A724" s="5">
        <v>2019</v>
      </c>
      <c r="B724" s="6" t="s">
        <v>9294</v>
      </c>
      <c r="C724" s="15">
        <v>272</v>
      </c>
      <c r="D724" s="5">
        <v>3</v>
      </c>
      <c r="E724" s="5">
        <v>12.930999999999999</v>
      </c>
      <c r="F724" s="5">
        <v>34.090000000000003</v>
      </c>
      <c r="G724" s="17">
        <v>29.59</v>
      </c>
      <c r="H724" s="17">
        <v>0.6</v>
      </c>
      <c r="I724" s="17" t="s">
        <v>14</v>
      </c>
      <c r="J724" s="17">
        <v>2.4500000000000002</v>
      </c>
      <c r="K724" s="17">
        <v>1</v>
      </c>
      <c r="L724" s="17">
        <v>1.1539999999999999</v>
      </c>
      <c r="M724" s="12"/>
      <c r="N724" s="13">
        <v>1.1999499999999976</v>
      </c>
    </row>
    <row r="725" spans="1:14" x14ac:dyDescent="0.25">
      <c r="A725" s="5">
        <v>2019</v>
      </c>
      <c r="B725" s="6" t="s">
        <v>9294</v>
      </c>
      <c r="C725" s="15">
        <v>272</v>
      </c>
      <c r="D725" s="5">
        <v>4</v>
      </c>
      <c r="E725" s="5">
        <v>20.081</v>
      </c>
      <c r="F725" s="5">
        <v>40.08</v>
      </c>
      <c r="G725" s="17">
        <v>35.47</v>
      </c>
      <c r="H725" s="17">
        <v>0.6</v>
      </c>
      <c r="I725" s="17" t="s">
        <v>14</v>
      </c>
      <c r="J725" s="17">
        <v>3.8919999999999999</v>
      </c>
      <c r="K725" s="17">
        <v>1</v>
      </c>
      <c r="L725" s="17">
        <v>2.1760000000000002</v>
      </c>
      <c r="M725" s="12"/>
      <c r="N725" s="13">
        <v>1.1999499999999976</v>
      </c>
    </row>
    <row r="726" spans="1:14" x14ac:dyDescent="0.25">
      <c r="A726" s="5">
        <v>2019</v>
      </c>
      <c r="B726" s="6" t="s">
        <v>9294</v>
      </c>
      <c r="C726" s="15">
        <v>272</v>
      </c>
      <c r="D726" s="5">
        <v>5</v>
      </c>
      <c r="E726" s="5">
        <v>7.2619999999999996</v>
      </c>
      <c r="F726" s="5">
        <v>28.38</v>
      </c>
      <c r="G726" s="17">
        <v>24.19</v>
      </c>
      <c r="H726" s="17">
        <v>9.5</v>
      </c>
      <c r="I726" s="17" t="s">
        <v>13</v>
      </c>
      <c r="J726" s="17">
        <v>1.3740000000000001</v>
      </c>
      <c r="K726" s="17">
        <v>2</v>
      </c>
      <c r="L726" s="17">
        <v>0.876</v>
      </c>
      <c r="M726" s="12"/>
      <c r="N726" s="13">
        <v>1.1999499999999976</v>
      </c>
    </row>
    <row r="727" spans="1:14" x14ac:dyDescent="0.25">
      <c r="A727" s="5">
        <v>2019</v>
      </c>
      <c r="B727" s="6" t="s">
        <v>9294</v>
      </c>
      <c r="C727" s="15">
        <v>272</v>
      </c>
      <c r="D727" s="5">
        <v>6</v>
      </c>
      <c r="E727" s="5">
        <v>5.0720000000000001</v>
      </c>
      <c r="F727" s="5">
        <v>22.65</v>
      </c>
      <c r="G727" s="17">
        <v>25.45</v>
      </c>
      <c r="H727" s="17">
        <v>8.1</v>
      </c>
      <c r="I727" s="17" t="s">
        <v>13</v>
      </c>
      <c r="J727" s="17">
        <v>1.0149999999999999</v>
      </c>
      <c r="K727" s="17">
        <v>1</v>
      </c>
      <c r="L727" s="17">
        <v>0.60599999999999998</v>
      </c>
      <c r="M727" s="12"/>
      <c r="N727" s="13">
        <v>1.1999499999999976</v>
      </c>
    </row>
    <row r="728" spans="1:14" x14ac:dyDescent="0.25">
      <c r="A728" s="5">
        <v>2019</v>
      </c>
      <c r="B728" s="6" t="s">
        <v>9294</v>
      </c>
      <c r="C728" s="15">
        <v>272</v>
      </c>
      <c r="D728" s="5">
        <v>7</v>
      </c>
      <c r="E728" s="5">
        <v>16.911999999999999</v>
      </c>
      <c r="F728" s="5">
        <v>37.01</v>
      </c>
      <c r="G728" s="17">
        <v>34.75</v>
      </c>
      <c r="H728" s="17">
        <v>0.6</v>
      </c>
      <c r="I728" s="17" t="s">
        <v>14</v>
      </c>
      <c r="J728" s="17">
        <v>3.0720000000000001</v>
      </c>
      <c r="K728" s="17">
        <v>1</v>
      </c>
      <c r="L728" s="17">
        <v>1.458</v>
      </c>
      <c r="M728" s="12"/>
      <c r="N728" s="13">
        <v>1.1999499999999976</v>
      </c>
    </row>
    <row r="729" spans="1:14" x14ac:dyDescent="0.25">
      <c r="A729" s="5">
        <v>2019</v>
      </c>
      <c r="B729" s="6" t="s">
        <v>9294</v>
      </c>
      <c r="C729" s="15">
        <v>272</v>
      </c>
      <c r="D729" s="5">
        <v>8</v>
      </c>
      <c r="E729" s="5">
        <v>9.7739999999999991</v>
      </c>
      <c r="F729" s="5">
        <v>31.02</v>
      </c>
      <c r="G729" s="17">
        <v>26.76</v>
      </c>
      <c r="H729" s="17">
        <v>0.7</v>
      </c>
      <c r="I729" s="17" t="s">
        <v>14</v>
      </c>
      <c r="J729" s="17">
        <v>0.75</v>
      </c>
      <c r="K729" s="17">
        <v>1</v>
      </c>
      <c r="L729" s="17">
        <v>0.39</v>
      </c>
      <c r="M729" s="12"/>
      <c r="N729" s="13">
        <v>1.1999499999999976</v>
      </c>
    </row>
    <row r="730" spans="1:14" x14ac:dyDescent="0.25">
      <c r="A730" s="5">
        <v>2019</v>
      </c>
      <c r="B730" s="6" t="s">
        <v>9294</v>
      </c>
      <c r="C730" s="15">
        <v>272</v>
      </c>
      <c r="D730" s="5">
        <v>9</v>
      </c>
      <c r="E730" s="5">
        <v>4.5999999999999996</v>
      </c>
      <c r="F730" s="5">
        <v>19.27</v>
      </c>
      <c r="G730" s="17">
        <v>23.25</v>
      </c>
      <c r="H730" s="17">
        <v>10.8</v>
      </c>
      <c r="I730" s="17" t="s">
        <v>13</v>
      </c>
      <c r="J730" s="17">
        <v>8.1000000000000003E-2</v>
      </c>
      <c r="K730" s="17">
        <v>1</v>
      </c>
      <c r="L730" s="17">
        <v>1.2210000000000001</v>
      </c>
      <c r="M730" s="12"/>
      <c r="N730" s="13">
        <v>1.1999499999999976</v>
      </c>
    </row>
    <row r="731" spans="1:14" x14ac:dyDescent="0.25">
      <c r="A731" s="5">
        <v>2019</v>
      </c>
      <c r="B731" s="6" t="s">
        <v>9294</v>
      </c>
      <c r="C731" s="15">
        <v>272</v>
      </c>
      <c r="D731" s="5">
        <v>10</v>
      </c>
      <c r="E731" s="5">
        <v>15.535</v>
      </c>
      <c r="F731" s="5">
        <v>33.619999999999997</v>
      </c>
      <c r="G731" s="17">
        <v>33.979999999999997</v>
      </c>
      <c r="H731" s="17">
        <v>0.5</v>
      </c>
      <c r="I731" s="17" t="s">
        <v>14</v>
      </c>
      <c r="J731" s="17">
        <v>1.5069999999999999</v>
      </c>
      <c r="K731" s="17">
        <v>1</v>
      </c>
      <c r="L731" s="17">
        <v>0.82699999999999996</v>
      </c>
      <c r="M731" s="12"/>
      <c r="N731" s="13">
        <v>1.1999499999999976</v>
      </c>
    </row>
    <row r="732" spans="1:14" x14ac:dyDescent="0.25">
      <c r="A732" s="5">
        <v>2019</v>
      </c>
      <c r="B732" s="6" t="s">
        <v>9294</v>
      </c>
      <c r="C732" s="15">
        <v>272</v>
      </c>
      <c r="D732" s="5">
        <v>11</v>
      </c>
      <c r="E732" s="5">
        <v>13.367000000000001</v>
      </c>
      <c r="F732" s="5">
        <v>33.28</v>
      </c>
      <c r="G732" s="17">
        <v>30.4</v>
      </c>
      <c r="H732" s="17">
        <v>11.1</v>
      </c>
      <c r="I732" s="17" t="s">
        <v>14</v>
      </c>
      <c r="J732" s="17">
        <v>2.17</v>
      </c>
      <c r="K732" s="17">
        <v>1</v>
      </c>
      <c r="L732" s="17">
        <v>0.73599999999999999</v>
      </c>
      <c r="M732" s="12"/>
      <c r="N732" s="13">
        <v>1.1999499999999976</v>
      </c>
    </row>
    <row r="733" spans="1:14" x14ac:dyDescent="0.25">
      <c r="A733" s="5">
        <v>2019</v>
      </c>
      <c r="B733" s="6" t="s">
        <v>9294</v>
      </c>
      <c r="C733" s="15">
        <v>272</v>
      </c>
      <c r="D733" s="5">
        <v>12</v>
      </c>
      <c r="E733" s="5">
        <v>16.381</v>
      </c>
      <c r="F733" s="5">
        <v>34.909999999999997</v>
      </c>
      <c r="G733" s="17">
        <v>31.78</v>
      </c>
      <c r="H733" s="17">
        <v>0.8</v>
      </c>
      <c r="I733" s="17" t="s">
        <v>14</v>
      </c>
      <c r="J733" s="17">
        <v>2.8639999999999999</v>
      </c>
      <c r="K733" s="17">
        <v>1</v>
      </c>
      <c r="L733" s="17">
        <v>1.518</v>
      </c>
      <c r="M733" s="12"/>
      <c r="N733" s="13">
        <v>1.1999499999999976</v>
      </c>
    </row>
    <row r="734" spans="1:14" x14ac:dyDescent="0.25">
      <c r="A734" s="5">
        <v>2019</v>
      </c>
      <c r="B734" s="6" t="s">
        <v>9294</v>
      </c>
      <c r="C734" s="15">
        <v>274</v>
      </c>
      <c r="D734" s="5">
        <v>1</v>
      </c>
      <c r="E734" s="5">
        <v>10.291</v>
      </c>
      <c r="F734" s="5">
        <v>29.19</v>
      </c>
      <c r="G734" s="17">
        <v>27.6</v>
      </c>
      <c r="H734" s="17">
        <v>9.8000000000000007</v>
      </c>
      <c r="I734" s="17" t="s">
        <v>13</v>
      </c>
      <c r="J734" s="17">
        <v>2.129</v>
      </c>
      <c r="K734" s="17">
        <v>1</v>
      </c>
      <c r="L734" s="17">
        <v>1.2689999999999999</v>
      </c>
      <c r="M734" s="12"/>
      <c r="N734" s="13">
        <v>1.1999666666666613</v>
      </c>
    </row>
    <row r="735" spans="1:14" x14ac:dyDescent="0.25">
      <c r="A735" s="5">
        <v>2019</v>
      </c>
      <c r="B735" s="6" t="s">
        <v>9294</v>
      </c>
      <c r="C735" s="15">
        <v>274</v>
      </c>
      <c r="D735" s="5">
        <v>2</v>
      </c>
      <c r="E735" s="5">
        <v>6.657</v>
      </c>
      <c r="F735" s="5">
        <v>23.91</v>
      </c>
      <c r="G735" s="17">
        <v>26.14</v>
      </c>
      <c r="H735" s="17">
        <v>7.6</v>
      </c>
      <c r="I735" s="17" t="s">
        <v>13</v>
      </c>
      <c r="J735" s="17">
        <v>1.476</v>
      </c>
      <c r="K735" s="17">
        <v>1</v>
      </c>
      <c r="L735" s="17">
        <v>0.89600000000000002</v>
      </c>
      <c r="M735" s="12"/>
      <c r="N735" s="13">
        <v>1.1999666666666613</v>
      </c>
    </row>
    <row r="736" spans="1:14" x14ac:dyDescent="0.25">
      <c r="A736" s="5">
        <v>2019</v>
      </c>
      <c r="B736" s="6" t="s">
        <v>9294</v>
      </c>
      <c r="C736" s="15">
        <v>274</v>
      </c>
      <c r="D736" s="5">
        <v>3</v>
      </c>
      <c r="E736" s="5">
        <v>5.3609999999999998</v>
      </c>
      <c r="F736" s="5">
        <v>21.57</v>
      </c>
      <c r="G736" s="17">
        <v>23.58</v>
      </c>
      <c r="H736" s="17">
        <v>10.3</v>
      </c>
      <c r="I736" s="17" t="s">
        <v>13</v>
      </c>
      <c r="J736" s="17">
        <v>1.5549999999999999</v>
      </c>
      <c r="K736" s="17">
        <v>1</v>
      </c>
      <c r="L736" s="17">
        <v>1.103</v>
      </c>
      <c r="M736" s="12"/>
      <c r="N736" s="13">
        <v>1.1999666666666613</v>
      </c>
    </row>
    <row r="737" spans="1:14" x14ac:dyDescent="0.25">
      <c r="A737" s="5">
        <v>2019</v>
      </c>
      <c r="B737" s="6" t="s">
        <v>9294</v>
      </c>
      <c r="C737" s="15">
        <v>274</v>
      </c>
      <c r="D737" s="5">
        <v>4</v>
      </c>
      <c r="E737" s="5">
        <v>6.28</v>
      </c>
      <c r="F737" s="5">
        <v>25.92</v>
      </c>
      <c r="G737" s="17">
        <v>20.63</v>
      </c>
      <c r="H737" s="17">
        <v>10.7</v>
      </c>
      <c r="I737" s="17" t="s">
        <v>13</v>
      </c>
      <c r="J737" s="17">
        <v>1.23</v>
      </c>
      <c r="K737" s="17">
        <v>2</v>
      </c>
      <c r="L737" s="17">
        <v>0.628</v>
      </c>
      <c r="M737" s="12"/>
      <c r="N737" s="13">
        <v>1.1999666666666613</v>
      </c>
    </row>
    <row r="738" spans="1:14" x14ac:dyDescent="0.25">
      <c r="A738" s="5">
        <v>2019</v>
      </c>
      <c r="B738" s="6" t="s">
        <v>9294</v>
      </c>
      <c r="C738" s="15">
        <v>274</v>
      </c>
      <c r="D738" s="5">
        <v>5</v>
      </c>
      <c r="E738" s="5">
        <v>4.2670000000000003</v>
      </c>
      <c r="F738" s="5">
        <v>22.12</v>
      </c>
      <c r="G738" s="17">
        <v>23.3</v>
      </c>
      <c r="H738" s="17">
        <v>9.9</v>
      </c>
      <c r="I738" s="17" t="s">
        <v>13</v>
      </c>
      <c r="J738" s="17">
        <v>0.94599999999999995</v>
      </c>
      <c r="K738" s="17">
        <v>1</v>
      </c>
      <c r="L738" s="17">
        <v>0.48899999999999999</v>
      </c>
      <c r="M738" s="12"/>
      <c r="N738" s="13">
        <v>1.1999666666666613</v>
      </c>
    </row>
    <row r="739" spans="1:14" x14ac:dyDescent="0.25">
      <c r="A739" s="5">
        <v>2019</v>
      </c>
      <c r="B739" s="6" t="s">
        <v>9294</v>
      </c>
      <c r="C739" s="15">
        <v>274</v>
      </c>
      <c r="D739" s="5">
        <v>6</v>
      </c>
      <c r="E739" s="5">
        <v>6.2169999999999996</v>
      </c>
      <c r="F739" s="5">
        <v>27.43</v>
      </c>
      <c r="G739" s="17">
        <v>26.46</v>
      </c>
      <c r="H739" s="17">
        <v>2.5</v>
      </c>
      <c r="I739" s="17" t="s">
        <v>14</v>
      </c>
      <c r="J739" s="17">
        <v>0.80200000000000005</v>
      </c>
      <c r="K739" s="17">
        <v>2</v>
      </c>
      <c r="L739" s="17">
        <v>0.34200000000000003</v>
      </c>
      <c r="M739" s="12"/>
      <c r="N739" s="13">
        <v>1.1999666666666613</v>
      </c>
    </row>
    <row r="740" spans="1:14" x14ac:dyDescent="0.25">
      <c r="A740" s="5">
        <v>2019</v>
      </c>
      <c r="B740" s="6" t="s">
        <v>9294</v>
      </c>
      <c r="C740" s="15">
        <v>274</v>
      </c>
      <c r="D740" s="5">
        <v>7</v>
      </c>
      <c r="E740" s="5">
        <v>7.093</v>
      </c>
      <c r="F740" s="5">
        <v>25.065999999999999</v>
      </c>
      <c r="G740" s="17">
        <v>27.62</v>
      </c>
      <c r="H740" s="17">
        <v>1.9</v>
      </c>
      <c r="I740" s="17" t="s">
        <v>14</v>
      </c>
      <c r="J740" s="17">
        <v>1.65</v>
      </c>
      <c r="K740" s="17">
        <v>1</v>
      </c>
      <c r="L740" s="17">
        <v>1.08</v>
      </c>
      <c r="M740" s="12"/>
      <c r="N740" s="13">
        <v>1.1999666666666613</v>
      </c>
    </row>
    <row r="741" spans="1:14" x14ac:dyDescent="0.25">
      <c r="A741" s="5">
        <v>2019</v>
      </c>
      <c r="B741" s="6" t="s">
        <v>9294</v>
      </c>
      <c r="C741" s="15">
        <v>274</v>
      </c>
      <c r="D741" s="5">
        <v>8</v>
      </c>
      <c r="E741" s="5">
        <v>8.2439999999999998</v>
      </c>
      <c r="F741" s="5">
        <v>26.62</v>
      </c>
      <c r="G741" s="17">
        <v>27.28</v>
      </c>
      <c r="H741" s="17">
        <v>12.5</v>
      </c>
      <c r="I741" s="17" t="s">
        <v>13</v>
      </c>
      <c r="J741" s="17">
        <v>1.5760000000000001</v>
      </c>
      <c r="K741" s="17">
        <v>1</v>
      </c>
      <c r="L741" s="17">
        <v>0.82</v>
      </c>
      <c r="M741" s="12"/>
      <c r="N741" s="13">
        <v>1.1999666666666613</v>
      </c>
    </row>
    <row r="742" spans="1:14" x14ac:dyDescent="0.25">
      <c r="A742" s="5">
        <v>2019</v>
      </c>
      <c r="B742" s="6" t="s">
        <v>9294</v>
      </c>
      <c r="C742" s="15">
        <v>274</v>
      </c>
      <c r="D742" s="5">
        <v>9</v>
      </c>
      <c r="E742" s="5">
        <v>5.3760000000000003</v>
      </c>
      <c r="F742" s="5">
        <v>25</v>
      </c>
      <c r="G742" s="17">
        <v>24.96</v>
      </c>
      <c r="H742" s="17">
        <v>1.6</v>
      </c>
      <c r="I742" s="17" t="s">
        <v>14</v>
      </c>
      <c r="J742" s="17">
        <v>1.0549999999999999</v>
      </c>
      <c r="K742" s="17">
        <v>3</v>
      </c>
      <c r="L742" s="17">
        <v>0.54900000000000004</v>
      </c>
      <c r="M742" s="12"/>
      <c r="N742" s="13">
        <v>1.1999666666666613</v>
      </c>
    </row>
    <row r="743" spans="1:14" x14ac:dyDescent="0.25">
      <c r="A743" s="5">
        <v>2019</v>
      </c>
      <c r="B743" s="6" t="s">
        <v>9294</v>
      </c>
      <c r="C743" s="15">
        <v>274</v>
      </c>
      <c r="D743" s="5">
        <v>10</v>
      </c>
      <c r="E743" s="5">
        <v>6.8620000000000001</v>
      </c>
      <c r="F743" s="5">
        <v>24.71</v>
      </c>
      <c r="G743" s="17">
        <v>27.61</v>
      </c>
      <c r="H743" s="17">
        <v>1</v>
      </c>
      <c r="I743" s="17" t="s">
        <v>14</v>
      </c>
      <c r="J743" s="17">
        <v>0.748</v>
      </c>
      <c r="K743" s="17">
        <v>1</v>
      </c>
      <c r="L743" s="17">
        <v>0.24199999999999999</v>
      </c>
      <c r="M743" s="12"/>
      <c r="N743" s="13">
        <v>1.1999666666666613</v>
      </c>
    </row>
    <row r="744" spans="1:14" x14ac:dyDescent="0.25">
      <c r="A744" s="5">
        <v>2019</v>
      </c>
      <c r="B744" s="6" t="s">
        <v>9294</v>
      </c>
      <c r="C744" s="15">
        <v>274</v>
      </c>
      <c r="D744" s="5">
        <v>11</v>
      </c>
      <c r="E744" s="5">
        <v>10.84</v>
      </c>
      <c r="F744" s="5">
        <v>30.14</v>
      </c>
      <c r="G744" s="17">
        <v>31.23</v>
      </c>
      <c r="H744" s="17">
        <v>1.1000000000000001</v>
      </c>
      <c r="I744" s="17" t="s">
        <v>14</v>
      </c>
      <c r="J744" s="17">
        <v>1.075</v>
      </c>
      <c r="K744" s="17">
        <v>1</v>
      </c>
      <c r="L744" s="17">
        <v>0.52400000000000002</v>
      </c>
      <c r="M744" s="12"/>
      <c r="N744" s="13">
        <v>1.1999666666666613</v>
      </c>
    </row>
    <row r="745" spans="1:14" x14ac:dyDescent="0.25">
      <c r="A745" s="5">
        <v>2019</v>
      </c>
      <c r="B745" s="6" t="s">
        <v>9294</v>
      </c>
      <c r="C745" s="15">
        <v>274</v>
      </c>
      <c r="D745" s="5">
        <v>12</v>
      </c>
      <c r="E745" s="5">
        <v>7.8140000000000001</v>
      </c>
      <c r="F745" s="5">
        <v>26.74</v>
      </c>
      <c r="G745" s="17">
        <v>26.28</v>
      </c>
      <c r="H745" s="17">
        <v>0.9</v>
      </c>
      <c r="I745" s="17" t="s">
        <v>14</v>
      </c>
      <c r="J745" s="17">
        <v>1.5449999999999999</v>
      </c>
      <c r="K745" s="17">
        <v>1</v>
      </c>
      <c r="L745" s="17">
        <v>1.07</v>
      </c>
      <c r="M745" s="12"/>
      <c r="N745" s="13">
        <v>1.1999666666666613</v>
      </c>
    </row>
    <row r="746" spans="1:14" x14ac:dyDescent="0.25">
      <c r="A746" s="5">
        <v>2019</v>
      </c>
      <c r="B746" s="6" t="s">
        <v>9294</v>
      </c>
      <c r="C746" s="15">
        <v>276</v>
      </c>
      <c r="D746" s="5">
        <v>1</v>
      </c>
      <c r="E746" s="5">
        <v>7.5979999999999999</v>
      </c>
      <c r="F746" s="5">
        <v>27.95</v>
      </c>
      <c r="G746" s="17">
        <v>27.03</v>
      </c>
      <c r="H746" s="17">
        <v>4.2</v>
      </c>
      <c r="I746" s="17" t="s">
        <v>13</v>
      </c>
      <c r="J746" s="17">
        <v>2.294</v>
      </c>
      <c r="K746" s="17">
        <v>1</v>
      </c>
      <c r="L746" s="17">
        <v>1.889</v>
      </c>
      <c r="M746" s="12"/>
      <c r="N746" s="13">
        <v>1.2001666666666644</v>
      </c>
    </row>
    <row r="747" spans="1:14" x14ac:dyDescent="0.25">
      <c r="A747" s="5">
        <v>2019</v>
      </c>
      <c r="B747" s="6" t="s">
        <v>9294</v>
      </c>
      <c r="C747" s="15">
        <v>276</v>
      </c>
      <c r="D747" s="5">
        <v>2</v>
      </c>
      <c r="E747" s="5">
        <v>20.43</v>
      </c>
      <c r="F747" s="5">
        <v>41.38</v>
      </c>
      <c r="G747" s="17">
        <v>28.85</v>
      </c>
      <c r="H747" s="17">
        <v>0.9</v>
      </c>
      <c r="I747" s="17" t="s">
        <v>14</v>
      </c>
      <c r="J747" s="17">
        <v>5.4029999999999996</v>
      </c>
      <c r="K747" s="17">
        <v>2</v>
      </c>
      <c r="L747" s="17">
        <v>4.1040000000000001</v>
      </c>
      <c r="M747" s="12"/>
      <c r="N747" s="13">
        <v>1.2001666666666644</v>
      </c>
    </row>
    <row r="748" spans="1:14" x14ac:dyDescent="0.25">
      <c r="A748" s="5">
        <v>2019</v>
      </c>
      <c r="B748" s="6" t="s">
        <v>9294</v>
      </c>
      <c r="C748" s="15">
        <v>276</v>
      </c>
      <c r="D748" s="5">
        <v>3</v>
      </c>
      <c r="E748" s="5">
        <v>11.853999999999999</v>
      </c>
      <c r="F748" s="5">
        <v>31.94</v>
      </c>
      <c r="G748" s="17">
        <v>28.29</v>
      </c>
      <c r="H748" s="17">
        <v>1.4</v>
      </c>
      <c r="I748" s="17" t="s">
        <v>14</v>
      </c>
      <c r="J748" s="17">
        <v>2.972</v>
      </c>
      <c r="K748" s="17">
        <v>1</v>
      </c>
      <c r="L748" s="17">
        <v>2.169</v>
      </c>
      <c r="M748" s="12"/>
      <c r="N748" s="13">
        <v>1.2001666666666644</v>
      </c>
    </row>
    <row r="749" spans="1:14" x14ac:dyDescent="0.25">
      <c r="A749" s="5">
        <v>2019</v>
      </c>
      <c r="B749" s="6" t="s">
        <v>9294</v>
      </c>
      <c r="C749" s="15">
        <v>276</v>
      </c>
      <c r="D749" s="5">
        <v>4</v>
      </c>
      <c r="E749" s="5">
        <v>10.177</v>
      </c>
      <c r="F749" s="5">
        <v>29.71</v>
      </c>
      <c r="G749" s="17">
        <v>27.72</v>
      </c>
      <c r="H749" s="17">
        <v>3.5</v>
      </c>
      <c r="I749" s="17" t="s">
        <v>13</v>
      </c>
      <c r="J749" s="17">
        <v>0.94499999999999995</v>
      </c>
      <c r="K749" s="17">
        <v>1</v>
      </c>
      <c r="L749" s="17">
        <v>0.57799999999999996</v>
      </c>
      <c r="M749" s="12"/>
      <c r="N749" s="13">
        <v>1.2001666666666644</v>
      </c>
    </row>
    <row r="750" spans="1:14" x14ac:dyDescent="0.25">
      <c r="A750" s="5">
        <v>2019</v>
      </c>
      <c r="B750" s="6" t="s">
        <v>9294</v>
      </c>
      <c r="C750" s="15">
        <v>276</v>
      </c>
      <c r="D750" s="5">
        <v>5</v>
      </c>
      <c r="E750" s="5">
        <v>5.1120000000000001</v>
      </c>
      <c r="F750" s="5">
        <v>22.15</v>
      </c>
      <c r="G750" s="17">
        <v>22.28</v>
      </c>
      <c r="H750" s="17">
        <v>11.5</v>
      </c>
      <c r="I750" s="17" t="s">
        <v>13</v>
      </c>
      <c r="J750" s="17">
        <v>3.4020000000000001</v>
      </c>
      <c r="K750" s="17">
        <v>1</v>
      </c>
      <c r="L750" s="17">
        <v>2.8679999999999999</v>
      </c>
      <c r="M750" s="12"/>
      <c r="N750" s="13">
        <v>1.2001666666666644</v>
      </c>
    </row>
    <row r="751" spans="1:14" x14ac:dyDescent="0.25">
      <c r="A751" s="5">
        <v>2019</v>
      </c>
      <c r="B751" s="6" t="s">
        <v>9294</v>
      </c>
      <c r="C751" s="15">
        <v>276</v>
      </c>
      <c r="D751" s="5">
        <v>6</v>
      </c>
      <c r="E751" s="5">
        <v>17.382000000000001</v>
      </c>
      <c r="F751" s="5">
        <v>42</v>
      </c>
      <c r="G751" s="17">
        <v>34.1</v>
      </c>
      <c r="H751" s="17">
        <v>2.2000000000000002</v>
      </c>
      <c r="I751" s="17" t="s">
        <v>16</v>
      </c>
      <c r="J751" s="17">
        <v>5.4</v>
      </c>
      <c r="K751" s="17">
        <v>2</v>
      </c>
      <c r="L751" s="17">
        <v>4.6859999999999999</v>
      </c>
      <c r="M751" s="12"/>
      <c r="N751" s="13">
        <v>1.2001666666666644</v>
      </c>
    </row>
    <row r="752" spans="1:14" x14ac:dyDescent="0.25">
      <c r="A752" s="5">
        <v>2019</v>
      </c>
      <c r="B752" s="6" t="s">
        <v>9294</v>
      </c>
      <c r="C752" s="15">
        <v>276</v>
      </c>
      <c r="D752" s="5">
        <v>7</v>
      </c>
      <c r="E752" s="5">
        <v>15.821999999999999</v>
      </c>
      <c r="F752" s="5">
        <v>39.93</v>
      </c>
      <c r="G752" s="17">
        <v>33.119999999999997</v>
      </c>
      <c r="H752" s="17">
        <v>0.5</v>
      </c>
      <c r="I752" s="17" t="s">
        <v>14</v>
      </c>
      <c r="J752" s="17">
        <v>2.7280000000000002</v>
      </c>
      <c r="K752" s="17">
        <v>1</v>
      </c>
      <c r="L752" s="17">
        <v>2.1819999999999999</v>
      </c>
      <c r="M752" s="12"/>
      <c r="N752" s="13">
        <v>1.2001666666666644</v>
      </c>
    </row>
    <row r="753" spans="1:14" x14ac:dyDescent="0.25">
      <c r="A753" s="5">
        <v>2019</v>
      </c>
      <c r="B753" s="6" t="s">
        <v>9294</v>
      </c>
      <c r="C753" s="15">
        <v>276</v>
      </c>
      <c r="D753" s="5">
        <v>8</v>
      </c>
      <c r="E753" s="5">
        <v>8.3719999999999999</v>
      </c>
      <c r="F753" s="5">
        <v>32.130000000000003</v>
      </c>
      <c r="G753" s="17">
        <v>27.15</v>
      </c>
      <c r="H753" s="17">
        <v>0.8</v>
      </c>
      <c r="I753" s="17" t="s">
        <v>14</v>
      </c>
      <c r="J753" s="17">
        <v>1.198</v>
      </c>
      <c r="K753" s="17">
        <v>1</v>
      </c>
      <c r="L753" s="17">
        <v>0.72</v>
      </c>
      <c r="M753" s="12"/>
      <c r="N753" s="13">
        <v>1.2001666666666644</v>
      </c>
    </row>
    <row r="754" spans="1:14" x14ac:dyDescent="0.25">
      <c r="A754" s="5">
        <v>2019</v>
      </c>
      <c r="B754" s="6" t="s">
        <v>9294</v>
      </c>
      <c r="C754" s="15">
        <v>276</v>
      </c>
      <c r="D754" s="5">
        <v>9</v>
      </c>
      <c r="E754" s="5">
        <v>11.352</v>
      </c>
      <c r="F754" s="5">
        <v>35.1</v>
      </c>
      <c r="G754" s="17">
        <v>30.49</v>
      </c>
      <c r="H754" s="17">
        <v>1.6</v>
      </c>
      <c r="I754" s="17" t="s">
        <v>14</v>
      </c>
      <c r="J754" s="17">
        <v>3.03</v>
      </c>
      <c r="K754" s="17">
        <v>1</v>
      </c>
      <c r="L754" s="17">
        <v>2.4060000000000001</v>
      </c>
      <c r="M754" s="12"/>
      <c r="N754" s="13">
        <v>1.2001666666666644</v>
      </c>
    </row>
    <row r="755" spans="1:14" x14ac:dyDescent="0.25">
      <c r="A755" s="5">
        <v>2019</v>
      </c>
      <c r="B755" s="6" t="s">
        <v>9294</v>
      </c>
      <c r="C755" s="15">
        <v>276</v>
      </c>
      <c r="D755" s="5">
        <v>10</v>
      </c>
      <c r="E755" s="5">
        <v>16.151</v>
      </c>
      <c r="F755" s="5">
        <v>38.56</v>
      </c>
      <c r="G755" s="17">
        <v>33.869999999999997</v>
      </c>
      <c r="H755" s="17">
        <v>0.5</v>
      </c>
      <c r="I755" s="17" t="s">
        <v>14</v>
      </c>
      <c r="J755" s="17">
        <v>2.6269999999999998</v>
      </c>
      <c r="K755" s="17">
        <v>1</v>
      </c>
      <c r="L755" s="17">
        <v>1.925</v>
      </c>
      <c r="M755" s="12"/>
      <c r="N755" s="13">
        <v>1.2001666666666644</v>
      </c>
    </row>
    <row r="756" spans="1:14" x14ac:dyDescent="0.25">
      <c r="A756" s="5">
        <v>2019</v>
      </c>
      <c r="B756" s="6" t="s">
        <v>9294</v>
      </c>
      <c r="C756" s="15">
        <v>276</v>
      </c>
      <c r="D756" s="5">
        <v>11</v>
      </c>
      <c r="E756" s="5">
        <v>18.925999999999998</v>
      </c>
      <c r="F756" s="5">
        <v>40.47</v>
      </c>
      <c r="G756" s="17">
        <v>29.19</v>
      </c>
      <c r="H756" s="17">
        <v>0.8</v>
      </c>
      <c r="I756" s="17" t="s">
        <v>14</v>
      </c>
      <c r="J756" s="17">
        <v>4.5469999999999997</v>
      </c>
      <c r="K756" s="17">
        <v>2</v>
      </c>
      <c r="L756" s="17">
        <v>3.4409999999999998</v>
      </c>
      <c r="M756" s="12"/>
      <c r="N756" s="13">
        <v>1.2001666666666644</v>
      </c>
    </row>
    <row r="757" spans="1:14" x14ac:dyDescent="0.25">
      <c r="A757" s="5">
        <v>2019</v>
      </c>
      <c r="B757" s="6" t="s">
        <v>9294</v>
      </c>
      <c r="C757" s="15">
        <v>276</v>
      </c>
      <c r="D757" s="5">
        <v>12</v>
      </c>
      <c r="E757" s="5">
        <v>9.7780000000000005</v>
      </c>
      <c r="F757" s="5">
        <v>30.54</v>
      </c>
      <c r="G757" s="17">
        <v>28.62</v>
      </c>
      <c r="H757" s="17">
        <v>2</v>
      </c>
      <c r="I757" s="17" t="s">
        <v>16</v>
      </c>
      <c r="J757" s="17">
        <v>2.641</v>
      </c>
      <c r="K757" s="17">
        <v>1</v>
      </c>
      <c r="L757" s="17">
        <v>2.198</v>
      </c>
      <c r="M757" s="12"/>
      <c r="N757" s="13">
        <v>1.2001666666666644</v>
      </c>
    </row>
    <row r="758" spans="1:14" x14ac:dyDescent="0.25">
      <c r="A758" s="5">
        <v>2019</v>
      </c>
      <c r="B758" s="6" t="s">
        <v>9294</v>
      </c>
      <c r="C758" s="18">
        <v>280</v>
      </c>
      <c r="D758" s="5">
        <v>1</v>
      </c>
      <c r="E758" s="5">
        <v>11.816000000000001</v>
      </c>
      <c r="F758" s="5">
        <v>35.51</v>
      </c>
      <c r="G758" s="17">
        <v>27.39</v>
      </c>
      <c r="H758" s="17">
        <v>1.7</v>
      </c>
      <c r="I758" s="17" t="s">
        <v>14</v>
      </c>
      <c r="J758" s="17">
        <v>2.8759999999999999</v>
      </c>
      <c r="K758" s="17">
        <v>2</v>
      </c>
      <c r="L758" s="17">
        <v>1.7410000000000001</v>
      </c>
      <c r="M758" s="12"/>
      <c r="N758" s="13">
        <v>1.2002166666666625</v>
      </c>
    </row>
    <row r="759" spans="1:14" x14ac:dyDescent="0.25">
      <c r="A759" s="5">
        <v>2019</v>
      </c>
      <c r="B759" s="6" t="s">
        <v>9294</v>
      </c>
      <c r="C759" s="18">
        <v>280</v>
      </c>
      <c r="D759" s="5">
        <v>2</v>
      </c>
      <c r="E759" s="5">
        <v>6</v>
      </c>
      <c r="F759" s="5">
        <v>23.37</v>
      </c>
      <c r="G759" s="17">
        <v>24.3</v>
      </c>
      <c r="H759" s="17">
        <v>1.4</v>
      </c>
      <c r="I759" s="17" t="s">
        <v>14</v>
      </c>
      <c r="J759" s="17">
        <v>1.3819999999999999</v>
      </c>
      <c r="K759" s="17">
        <v>1</v>
      </c>
      <c r="L759" s="17">
        <v>0.86499999999999999</v>
      </c>
      <c r="M759" s="12"/>
      <c r="N759" s="13">
        <v>1.2002166666666625</v>
      </c>
    </row>
    <row r="760" spans="1:14" x14ac:dyDescent="0.25">
      <c r="A760" s="5">
        <v>2019</v>
      </c>
      <c r="B760" s="6" t="s">
        <v>9294</v>
      </c>
      <c r="C760" s="18">
        <v>280</v>
      </c>
      <c r="D760" s="5">
        <v>3</v>
      </c>
      <c r="E760" s="5">
        <v>11.949</v>
      </c>
      <c r="F760" s="5">
        <v>32.89</v>
      </c>
      <c r="G760" s="17">
        <v>28.43</v>
      </c>
      <c r="H760" s="17">
        <v>1.9</v>
      </c>
      <c r="I760" s="17" t="s">
        <v>14</v>
      </c>
      <c r="J760" s="17">
        <v>2.4590000000000001</v>
      </c>
      <c r="K760" s="17">
        <v>2</v>
      </c>
      <c r="L760" s="17">
        <v>1.599</v>
      </c>
      <c r="M760" s="12"/>
      <c r="N760" s="13">
        <v>1.2002166666666625</v>
      </c>
    </row>
    <row r="761" spans="1:14" x14ac:dyDescent="0.25">
      <c r="A761" s="5">
        <v>2019</v>
      </c>
      <c r="B761" s="6" t="s">
        <v>9294</v>
      </c>
      <c r="C761" s="18">
        <v>280</v>
      </c>
      <c r="D761" s="5">
        <v>4</v>
      </c>
      <c r="E761" s="5">
        <v>2.0569999999999999</v>
      </c>
      <c r="F761" s="5">
        <v>18.27</v>
      </c>
      <c r="G761" s="17">
        <v>15.63</v>
      </c>
      <c r="H761" s="17">
        <v>1</v>
      </c>
      <c r="I761" s="17" t="s">
        <v>14</v>
      </c>
      <c r="J761" s="17">
        <v>0.19500000000000001</v>
      </c>
      <c r="K761" s="17">
        <v>1</v>
      </c>
      <c r="L761" s="17">
        <v>3.4000000000000002E-2</v>
      </c>
      <c r="M761" s="12"/>
      <c r="N761" s="13">
        <v>1.2002166666666625</v>
      </c>
    </row>
    <row r="762" spans="1:14" x14ac:dyDescent="0.25">
      <c r="A762" s="5">
        <v>2019</v>
      </c>
      <c r="B762" s="6" t="s">
        <v>9294</v>
      </c>
      <c r="C762" s="18">
        <v>280</v>
      </c>
      <c r="D762" s="5">
        <v>5</v>
      </c>
      <c r="E762" s="5">
        <v>3.5649999999999999</v>
      </c>
      <c r="F762" s="5">
        <v>20.25</v>
      </c>
      <c r="G762" s="17">
        <v>17.690000000000001</v>
      </c>
      <c r="H762" s="17">
        <v>1.8</v>
      </c>
      <c r="I762" s="17" t="s">
        <v>14</v>
      </c>
      <c r="J762" s="17">
        <v>0.46800000000000003</v>
      </c>
      <c r="K762" s="17">
        <v>1</v>
      </c>
      <c r="L762" s="17">
        <v>0.16500000000000001</v>
      </c>
      <c r="M762" s="12"/>
      <c r="N762" s="13">
        <v>1.2002166666666625</v>
      </c>
    </row>
    <row r="763" spans="1:14" x14ac:dyDescent="0.25">
      <c r="A763" s="5">
        <v>2019</v>
      </c>
      <c r="B763" s="6" t="s">
        <v>9294</v>
      </c>
      <c r="C763" s="18">
        <v>280</v>
      </c>
      <c r="D763" s="5">
        <v>6</v>
      </c>
      <c r="E763" s="5">
        <v>8.5169999999999995</v>
      </c>
      <c r="F763" s="5">
        <v>27.26</v>
      </c>
      <c r="G763" s="17">
        <v>24.39</v>
      </c>
      <c r="H763" s="17">
        <v>0.7</v>
      </c>
      <c r="I763" s="17" t="s">
        <v>14</v>
      </c>
      <c r="J763" s="17">
        <v>1.4319999999999999</v>
      </c>
      <c r="K763" s="17">
        <v>1</v>
      </c>
      <c r="L763" s="17">
        <v>0.68400000000000005</v>
      </c>
      <c r="M763" s="12"/>
      <c r="N763" s="13">
        <v>1.2002166666666625</v>
      </c>
    </row>
    <row r="764" spans="1:14" x14ac:dyDescent="0.25">
      <c r="A764" s="5">
        <v>2019</v>
      </c>
      <c r="B764" s="6" t="s">
        <v>9294</v>
      </c>
      <c r="C764" s="18">
        <v>280</v>
      </c>
      <c r="D764" s="5">
        <v>7</v>
      </c>
      <c r="E764" s="5">
        <v>2.4089999999999998</v>
      </c>
      <c r="F764" s="5">
        <v>16.88</v>
      </c>
      <c r="G764" s="17">
        <v>17.13</v>
      </c>
      <c r="H764" s="17">
        <v>6</v>
      </c>
      <c r="I764" s="17" t="s">
        <v>13</v>
      </c>
      <c r="J764" s="17">
        <v>0.37</v>
      </c>
      <c r="K764" s="17">
        <v>1</v>
      </c>
      <c r="L764" s="17">
        <v>0.19900000000000001</v>
      </c>
      <c r="M764" s="12"/>
      <c r="N764" s="13">
        <v>1.2002166666666625</v>
      </c>
    </row>
    <row r="765" spans="1:14" x14ac:dyDescent="0.25">
      <c r="A765" s="5">
        <v>2019</v>
      </c>
      <c r="B765" s="6" t="s">
        <v>9294</v>
      </c>
      <c r="C765" s="18">
        <v>280</v>
      </c>
      <c r="D765" s="5">
        <v>8</v>
      </c>
      <c r="E765" s="5">
        <v>4.8559999999999999</v>
      </c>
      <c r="F765" s="5">
        <v>22.16</v>
      </c>
      <c r="G765" s="17">
        <v>21.9</v>
      </c>
      <c r="H765" s="17">
        <v>1.3</v>
      </c>
      <c r="I765" s="17" t="s">
        <v>14</v>
      </c>
      <c r="J765" s="17">
        <v>1.1990000000000001</v>
      </c>
      <c r="K765" s="17">
        <v>1</v>
      </c>
      <c r="L765" s="17">
        <v>0.441</v>
      </c>
      <c r="M765" s="12"/>
      <c r="N765" s="13">
        <v>1.2002166666666625</v>
      </c>
    </row>
    <row r="766" spans="1:14" x14ac:dyDescent="0.25">
      <c r="A766" s="5">
        <v>2019</v>
      </c>
      <c r="B766" s="6" t="s">
        <v>9294</v>
      </c>
      <c r="C766" s="18">
        <v>280</v>
      </c>
      <c r="D766" s="5">
        <v>9</v>
      </c>
      <c r="E766" s="5">
        <v>3.609</v>
      </c>
      <c r="F766" s="5">
        <v>19.89</v>
      </c>
      <c r="G766" s="17">
        <v>21.83</v>
      </c>
      <c r="H766" s="17">
        <v>8.4</v>
      </c>
      <c r="I766" s="17" t="s">
        <v>13</v>
      </c>
      <c r="J766" s="17">
        <v>0.67600000000000005</v>
      </c>
      <c r="K766" s="17">
        <v>1</v>
      </c>
      <c r="L766" s="17">
        <v>0.314</v>
      </c>
      <c r="M766" s="12"/>
      <c r="N766" s="13">
        <v>1.2002166666666625</v>
      </c>
    </row>
    <row r="767" spans="1:14" x14ac:dyDescent="0.25">
      <c r="A767" s="5">
        <v>2019</v>
      </c>
      <c r="B767" s="6" t="s">
        <v>9294</v>
      </c>
      <c r="C767" s="18">
        <v>281</v>
      </c>
      <c r="D767" s="5">
        <v>1</v>
      </c>
      <c r="E767" s="5">
        <v>10.544</v>
      </c>
      <c r="F767" s="5">
        <v>26.68</v>
      </c>
      <c r="G767" s="17">
        <v>40.590000000000003</v>
      </c>
      <c r="H767" s="17">
        <v>2.9</v>
      </c>
      <c r="I767" s="17" t="s">
        <v>16</v>
      </c>
      <c r="J767" s="17">
        <v>1.645</v>
      </c>
      <c r="K767" s="17">
        <v>1</v>
      </c>
      <c r="L767" s="17">
        <v>0.97799999999999998</v>
      </c>
      <c r="M767" s="12"/>
      <c r="N767" s="13">
        <v>1.1920333333333311</v>
      </c>
    </row>
    <row r="768" spans="1:14" x14ac:dyDescent="0.25">
      <c r="A768" s="5">
        <v>2019</v>
      </c>
      <c r="B768" s="6" t="s">
        <v>9294</v>
      </c>
      <c r="C768" s="18">
        <v>281</v>
      </c>
      <c r="D768" s="5">
        <v>2</v>
      </c>
      <c r="E768" s="5">
        <v>5.8410000000000002</v>
      </c>
      <c r="F768" s="5">
        <v>19.47</v>
      </c>
      <c r="G768" s="17">
        <v>30.13</v>
      </c>
      <c r="H768" s="17">
        <v>5.3</v>
      </c>
      <c r="I768" s="17" t="s">
        <v>16</v>
      </c>
      <c r="J768" s="17">
        <v>1.173</v>
      </c>
      <c r="K768" s="17">
        <v>2</v>
      </c>
      <c r="L768" s="17">
        <v>0.75900000000000001</v>
      </c>
      <c r="M768" s="12"/>
      <c r="N768" s="13">
        <v>1.1920333333333311</v>
      </c>
    </row>
    <row r="769" spans="1:14" x14ac:dyDescent="0.25">
      <c r="A769" s="5">
        <v>2019</v>
      </c>
      <c r="B769" s="6" t="s">
        <v>9294</v>
      </c>
      <c r="C769" s="18">
        <v>281</v>
      </c>
      <c r="D769" s="5">
        <v>3</v>
      </c>
      <c r="E769" s="5">
        <v>5.9160000000000004</v>
      </c>
      <c r="F769" s="5">
        <v>23.77</v>
      </c>
      <c r="G769" s="17">
        <v>25.5</v>
      </c>
      <c r="H769" s="17">
        <v>9.4</v>
      </c>
      <c r="I769" s="17" t="s">
        <v>13</v>
      </c>
      <c r="J769" s="17">
        <v>1.286</v>
      </c>
      <c r="K769" s="17">
        <v>2</v>
      </c>
      <c r="L769" s="17">
        <v>0.874</v>
      </c>
      <c r="M769" s="12"/>
      <c r="N769" s="13">
        <v>1.1920333333333311</v>
      </c>
    </row>
    <row r="770" spans="1:14" x14ac:dyDescent="0.25">
      <c r="A770" s="5">
        <v>2019</v>
      </c>
      <c r="B770" s="6" t="s">
        <v>9294</v>
      </c>
      <c r="C770" s="18">
        <v>281</v>
      </c>
      <c r="D770" s="5">
        <v>4</v>
      </c>
      <c r="E770" s="5">
        <v>6.5860000000000003</v>
      </c>
      <c r="F770" s="5">
        <v>23.92</v>
      </c>
      <c r="G770" s="17">
        <v>28.42</v>
      </c>
      <c r="H770" s="17">
        <v>2.7</v>
      </c>
      <c r="I770" s="17" t="s">
        <v>16</v>
      </c>
      <c r="J770" s="17">
        <v>1.167</v>
      </c>
      <c r="K770" s="17">
        <v>2</v>
      </c>
      <c r="L770" s="17">
        <v>0.56999999999999995</v>
      </c>
      <c r="M770" s="12"/>
      <c r="N770" s="13">
        <v>1.1920333333333311</v>
      </c>
    </row>
    <row r="771" spans="1:14" x14ac:dyDescent="0.25">
      <c r="A771" s="5">
        <v>2019</v>
      </c>
      <c r="B771" s="6" t="s">
        <v>9294</v>
      </c>
      <c r="C771" s="18">
        <v>281</v>
      </c>
      <c r="D771" s="5">
        <v>5</v>
      </c>
      <c r="E771" s="5">
        <v>4.6269999999999998</v>
      </c>
      <c r="F771" s="5">
        <v>20.5</v>
      </c>
      <c r="G771" s="17">
        <v>26.59</v>
      </c>
      <c r="H771" s="17">
        <v>2.7</v>
      </c>
      <c r="I771" s="17" t="s">
        <v>16</v>
      </c>
      <c r="J771" s="17">
        <v>0.71199999999999997</v>
      </c>
      <c r="K771" s="17">
        <v>1</v>
      </c>
      <c r="L771" s="17">
        <v>0.315</v>
      </c>
      <c r="M771" s="12"/>
      <c r="N771" s="13">
        <v>1.1920333333333311</v>
      </c>
    </row>
    <row r="772" spans="1:14" x14ac:dyDescent="0.25">
      <c r="A772" s="5">
        <v>2019</v>
      </c>
      <c r="B772" s="6" t="s">
        <v>9294</v>
      </c>
      <c r="C772" s="18">
        <v>281</v>
      </c>
      <c r="D772" s="5">
        <v>6</v>
      </c>
      <c r="E772" s="5">
        <v>6.0270000000000001</v>
      </c>
      <c r="F772" s="5">
        <v>23.37</v>
      </c>
      <c r="G772" s="17">
        <v>30.17</v>
      </c>
      <c r="H772" s="17">
        <v>7.1</v>
      </c>
      <c r="I772" s="17" t="s">
        <v>13</v>
      </c>
      <c r="J772" s="17">
        <v>1.1659999999999999</v>
      </c>
      <c r="K772" s="17">
        <v>1</v>
      </c>
      <c r="L772" s="17">
        <v>0.70399999999999996</v>
      </c>
      <c r="M772" s="12"/>
      <c r="N772" s="13">
        <v>1.1920333333333311</v>
      </c>
    </row>
    <row r="773" spans="1:14" x14ac:dyDescent="0.25">
      <c r="A773" s="5">
        <v>2019</v>
      </c>
      <c r="B773" s="6" t="s">
        <v>9294</v>
      </c>
      <c r="C773" s="18">
        <v>284</v>
      </c>
      <c r="D773" s="5">
        <v>1</v>
      </c>
      <c r="E773" s="5">
        <v>21.666</v>
      </c>
      <c r="F773" s="5">
        <v>43.2</v>
      </c>
      <c r="G773" s="17">
        <v>33.99</v>
      </c>
      <c r="H773" s="17">
        <v>1</v>
      </c>
      <c r="I773" s="17" t="s">
        <v>14</v>
      </c>
      <c r="J773" s="17">
        <v>4.585</v>
      </c>
      <c r="K773" s="17">
        <v>2</v>
      </c>
      <c r="L773" s="17">
        <v>3.26</v>
      </c>
      <c r="M773" s="12"/>
      <c r="N773" s="13">
        <v>1.192149999999998</v>
      </c>
    </row>
    <row r="774" spans="1:14" x14ac:dyDescent="0.25">
      <c r="A774" s="5">
        <v>2019</v>
      </c>
      <c r="B774" s="6" t="s">
        <v>9294</v>
      </c>
      <c r="C774" s="18">
        <v>284</v>
      </c>
      <c r="D774" s="5">
        <v>2</v>
      </c>
      <c r="E774" s="5">
        <v>19.684999999999999</v>
      </c>
      <c r="F774" s="5">
        <v>36.54</v>
      </c>
      <c r="G774" s="17">
        <v>33.78</v>
      </c>
      <c r="H774" s="17">
        <v>7.4</v>
      </c>
      <c r="I774" s="17" t="s">
        <v>13</v>
      </c>
      <c r="J774" s="17">
        <v>5.9580000000000002</v>
      </c>
      <c r="K774" s="17">
        <v>4</v>
      </c>
      <c r="L774" s="17">
        <v>4.9640000000000004</v>
      </c>
      <c r="M774" s="12"/>
      <c r="N774" s="13">
        <v>1.192149999999998</v>
      </c>
    </row>
    <row r="775" spans="1:14" x14ac:dyDescent="0.25">
      <c r="A775" s="5">
        <v>2019</v>
      </c>
      <c r="B775" s="6" t="s">
        <v>9294</v>
      </c>
      <c r="C775" s="18">
        <v>284</v>
      </c>
      <c r="D775" s="5">
        <v>3</v>
      </c>
      <c r="E775" s="5">
        <v>17.405000000000001</v>
      </c>
      <c r="F775" s="5">
        <v>35.07</v>
      </c>
      <c r="G775" s="17">
        <v>31.02</v>
      </c>
      <c r="H775" s="17">
        <v>0.7</v>
      </c>
      <c r="I775" s="17" t="s">
        <v>14</v>
      </c>
      <c r="J775" s="17">
        <v>3.165</v>
      </c>
      <c r="K775" s="17">
        <v>1</v>
      </c>
      <c r="L775" s="17">
        <v>1.5629999999999999</v>
      </c>
      <c r="M775" s="12"/>
      <c r="N775" s="13">
        <v>1.192149999999998</v>
      </c>
    </row>
    <row r="776" spans="1:14" x14ac:dyDescent="0.25">
      <c r="A776" s="5">
        <v>2019</v>
      </c>
      <c r="B776" s="6" t="s">
        <v>9294</v>
      </c>
      <c r="C776" s="18">
        <v>284</v>
      </c>
      <c r="D776" s="5">
        <v>4</v>
      </c>
      <c r="E776" s="5">
        <v>10.56</v>
      </c>
      <c r="F776" s="5">
        <v>27.02</v>
      </c>
      <c r="G776" s="17">
        <v>33.99</v>
      </c>
      <c r="H776" s="17">
        <v>8.4</v>
      </c>
      <c r="I776" s="17" t="s">
        <v>13</v>
      </c>
      <c r="J776" s="17">
        <v>3.4180000000000001</v>
      </c>
      <c r="K776" s="17">
        <v>1</v>
      </c>
      <c r="L776" s="17">
        <v>2.8260000000000001</v>
      </c>
      <c r="M776" s="12"/>
      <c r="N776" s="13">
        <v>1.192149999999998</v>
      </c>
    </row>
    <row r="777" spans="1:14" x14ac:dyDescent="0.25">
      <c r="A777" s="5">
        <v>2019</v>
      </c>
      <c r="B777" s="6" t="s">
        <v>9294</v>
      </c>
      <c r="C777" s="18">
        <v>284</v>
      </c>
      <c r="D777" s="5">
        <v>5</v>
      </c>
      <c r="E777" s="5">
        <v>8.1029999999999998</v>
      </c>
      <c r="F777" s="5">
        <v>26.98</v>
      </c>
      <c r="G777" s="17">
        <v>28.67</v>
      </c>
      <c r="H777" s="17">
        <v>5.8</v>
      </c>
      <c r="I777" s="17" t="s">
        <v>16</v>
      </c>
      <c r="J777" s="17">
        <v>1.704</v>
      </c>
      <c r="K777" s="17">
        <v>2</v>
      </c>
      <c r="L777" s="17">
        <v>1.1930000000000001</v>
      </c>
      <c r="M777" s="12"/>
      <c r="N777" s="13">
        <v>1.192149999999998</v>
      </c>
    </row>
    <row r="778" spans="1:14" x14ac:dyDescent="0.25">
      <c r="A778" s="5">
        <v>2019</v>
      </c>
      <c r="B778" s="6" t="s">
        <v>9294</v>
      </c>
      <c r="C778" s="18">
        <v>284</v>
      </c>
      <c r="D778" s="5">
        <v>6</v>
      </c>
      <c r="E778" s="5">
        <v>5.3780000000000001</v>
      </c>
      <c r="F778" s="5">
        <v>22.96</v>
      </c>
      <c r="G778" s="17">
        <v>24.77</v>
      </c>
      <c r="H778" s="17">
        <v>2.1</v>
      </c>
      <c r="I778" s="17" t="s">
        <v>14</v>
      </c>
      <c r="J778" s="17">
        <v>0.73799999999999999</v>
      </c>
      <c r="K778" s="17">
        <v>1</v>
      </c>
      <c r="L778" s="17">
        <v>0.30499999999999999</v>
      </c>
      <c r="M778" s="12"/>
      <c r="N778" s="13">
        <v>1.192149999999998</v>
      </c>
    </row>
    <row r="779" spans="1:14" x14ac:dyDescent="0.25">
      <c r="A779" s="5">
        <v>2019</v>
      </c>
      <c r="B779" s="6" t="s">
        <v>9294</v>
      </c>
      <c r="C779" s="18">
        <v>284</v>
      </c>
      <c r="D779" s="5">
        <v>7</v>
      </c>
      <c r="E779" s="5">
        <v>13.603999999999999</v>
      </c>
      <c r="F779" s="5">
        <v>35.17</v>
      </c>
      <c r="G779" s="17">
        <v>32.22</v>
      </c>
      <c r="H779" s="17">
        <v>1.8</v>
      </c>
      <c r="I779" s="17" t="s">
        <v>14</v>
      </c>
      <c r="J779" s="17">
        <v>2.407</v>
      </c>
      <c r="K779" s="17">
        <v>3</v>
      </c>
      <c r="L779" s="17">
        <v>1.2010000000000001</v>
      </c>
      <c r="M779" s="12"/>
      <c r="N779" s="13">
        <v>1.192149999999998</v>
      </c>
    </row>
    <row r="780" spans="1:14" x14ac:dyDescent="0.25">
      <c r="A780" s="5">
        <v>2019</v>
      </c>
      <c r="B780" s="6" t="s">
        <v>9294</v>
      </c>
      <c r="C780" s="18">
        <v>284</v>
      </c>
      <c r="D780" s="5">
        <v>8</v>
      </c>
      <c r="E780" s="5">
        <v>9.5359999999999996</v>
      </c>
      <c r="F780" s="5">
        <v>28.38</v>
      </c>
      <c r="G780" s="17">
        <v>28.96</v>
      </c>
      <c r="H780" s="17">
        <v>6.4</v>
      </c>
      <c r="I780" s="17" t="s">
        <v>13</v>
      </c>
      <c r="J780" s="17">
        <v>2.9119999999999999</v>
      </c>
      <c r="K780" s="17">
        <v>1</v>
      </c>
      <c r="L780" s="17">
        <v>2.3719999999999999</v>
      </c>
      <c r="M780" s="12"/>
      <c r="N780" s="13">
        <v>1.192149999999998</v>
      </c>
    </row>
    <row r="781" spans="1:14" x14ac:dyDescent="0.25">
      <c r="A781" s="5">
        <v>2019</v>
      </c>
      <c r="B781" s="6" t="s">
        <v>9294</v>
      </c>
      <c r="C781" s="18">
        <v>284</v>
      </c>
      <c r="D781" s="5">
        <v>9</v>
      </c>
      <c r="E781" s="5">
        <v>9.1280000000000001</v>
      </c>
      <c r="F781" s="5">
        <v>29.33</v>
      </c>
      <c r="G781" s="17">
        <v>26.35</v>
      </c>
      <c r="H781" s="17">
        <v>5.7</v>
      </c>
      <c r="I781" s="17" t="s">
        <v>16</v>
      </c>
      <c r="J781" s="17">
        <v>2.5640000000000001</v>
      </c>
      <c r="K781" s="17">
        <v>2</v>
      </c>
      <c r="L781" s="17">
        <v>1.909</v>
      </c>
      <c r="M781" s="12"/>
      <c r="N781" s="13">
        <v>1.192149999999998</v>
      </c>
    </row>
    <row r="782" spans="1:14" x14ac:dyDescent="0.25">
      <c r="A782" s="5">
        <v>2019</v>
      </c>
      <c r="B782" s="6" t="s">
        <v>9294</v>
      </c>
      <c r="C782" s="18">
        <v>285</v>
      </c>
      <c r="D782" s="5">
        <v>1</v>
      </c>
      <c r="E782" s="5">
        <v>4.2279999999999998</v>
      </c>
      <c r="F782" s="5">
        <v>20.55</v>
      </c>
      <c r="G782" s="17">
        <v>22.42</v>
      </c>
      <c r="H782" s="17">
        <v>8.5</v>
      </c>
      <c r="I782" s="17" t="s">
        <v>13</v>
      </c>
      <c r="J782" s="17">
        <v>0.73199999999999998</v>
      </c>
      <c r="K782" s="17">
        <v>1</v>
      </c>
      <c r="L782" s="17">
        <v>0.45</v>
      </c>
      <c r="M782" s="12"/>
      <c r="N782" s="13">
        <v>1.1921666666666653</v>
      </c>
    </row>
    <row r="783" spans="1:14" x14ac:dyDescent="0.25">
      <c r="A783" s="5">
        <v>2019</v>
      </c>
      <c r="B783" s="6" t="s">
        <v>9294</v>
      </c>
      <c r="C783" s="18">
        <v>285</v>
      </c>
      <c r="D783" s="5">
        <v>2</v>
      </c>
      <c r="E783" s="5">
        <v>10.324</v>
      </c>
      <c r="F783" s="5">
        <v>29.7</v>
      </c>
      <c r="G783" s="17">
        <v>31.29</v>
      </c>
      <c r="H783" s="17">
        <v>10</v>
      </c>
      <c r="I783" s="17" t="s">
        <v>13</v>
      </c>
      <c r="J783" s="17">
        <v>1.913</v>
      </c>
      <c r="K783" s="17">
        <v>1</v>
      </c>
      <c r="L783" s="17">
        <v>1.371</v>
      </c>
      <c r="M783" s="12"/>
      <c r="N783" s="13">
        <v>1.1921666666666653</v>
      </c>
    </row>
    <row r="784" spans="1:14" x14ac:dyDescent="0.25">
      <c r="A784" s="5">
        <v>2019</v>
      </c>
      <c r="B784" s="6" t="s">
        <v>9294</v>
      </c>
      <c r="C784" s="18">
        <v>285</v>
      </c>
      <c r="D784" s="5">
        <v>3</v>
      </c>
      <c r="E784" s="5">
        <v>12.021000000000001</v>
      </c>
      <c r="F784" s="5">
        <v>31.67</v>
      </c>
      <c r="G784" s="17">
        <v>30.5</v>
      </c>
      <c r="H784" s="17">
        <v>0.8</v>
      </c>
      <c r="I784" s="17" t="s">
        <v>14</v>
      </c>
      <c r="J784" s="17">
        <v>1.74</v>
      </c>
      <c r="K784" s="17">
        <v>1</v>
      </c>
      <c r="L784" s="17">
        <v>0.98599999999999999</v>
      </c>
      <c r="M784" s="12"/>
      <c r="N784" s="13">
        <v>1.1921666666666653</v>
      </c>
    </row>
    <row r="785" spans="1:14" x14ac:dyDescent="0.25">
      <c r="A785" s="5">
        <v>2019</v>
      </c>
      <c r="B785" s="6" t="s">
        <v>9294</v>
      </c>
      <c r="C785" s="18">
        <v>285</v>
      </c>
      <c r="D785" s="5">
        <v>4</v>
      </c>
      <c r="E785" s="5">
        <v>25.234999999999999</v>
      </c>
      <c r="F785" s="5">
        <v>42.53</v>
      </c>
      <c r="G785" s="17">
        <v>38.61</v>
      </c>
      <c r="H785" s="17">
        <v>0.6</v>
      </c>
      <c r="I785" s="17" t="s">
        <v>14</v>
      </c>
      <c r="J785" s="17">
        <v>3.7970000000000002</v>
      </c>
      <c r="K785" s="17">
        <v>2</v>
      </c>
      <c r="L785" s="17">
        <v>2.78</v>
      </c>
      <c r="M785" s="12"/>
      <c r="N785" s="13">
        <v>1.1921666666666653</v>
      </c>
    </row>
    <row r="786" spans="1:14" x14ac:dyDescent="0.25">
      <c r="A786" s="5">
        <v>2019</v>
      </c>
      <c r="B786" s="6" t="s">
        <v>9294</v>
      </c>
      <c r="C786" s="18">
        <v>285</v>
      </c>
      <c r="D786" s="5">
        <v>5</v>
      </c>
      <c r="E786" s="5">
        <v>13.393000000000001</v>
      </c>
      <c r="F786" s="5">
        <v>30.05</v>
      </c>
      <c r="G786" s="17">
        <v>34.25</v>
      </c>
      <c r="H786" s="17">
        <v>0.9</v>
      </c>
      <c r="I786" s="17" t="s">
        <v>14</v>
      </c>
      <c r="J786" s="17">
        <v>1.798</v>
      </c>
      <c r="K786" s="17">
        <v>1</v>
      </c>
      <c r="L786" s="17">
        <v>1.776</v>
      </c>
      <c r="M786" s="12"/>
      <c r="N786" s="13">
        <v>1.1921666666666653</v>
      </c>
    </row>
    <row r="787" spans="1:14" x14ac:dyDescent="0.25">
      <c r="A787" s="5">
        <v>2019</v>
      </c>
      <c r="B787" s="6" t="s">
        <v>9294</v>
      </c>
      <c r="C787" s="18">
        <v>285</v>
      </c>
      <c r="D787" s="5">
        <v>6</v>
      </c>
      <c r="E787" s="5">
        <v>9.3610000000000007</v>
      </c>
      <c r="F787" s="5">
        <v>27.72</v>
      </c>
      <c r="G787" s="17">
        <v>29.72</v>
      </c>
      <c r="H787" s="17">
        <v>5.4</v>
      </c>
      <c r="I787" s="17" t="s">
        <v>13</v>
      </c>
      <c r="J787" s="17">
        <v>1.974</v>
      </c>
      <c r="K787" s="17">
        <v>1</v>
      </c>
      <c r="L787" s="17">
        <v>1.512</v>
      </c>
      <c r="M787" s="12"/>
      <c r="N787" s="13">
        <v>1.1921666666666653</v>
      </c>
    </row>
    <row r="788" spans="1:14" x14ac:dyDescent="0.25">
      <c r="A788" s="5">
        <v>2019</v>
      </c>
      <c r="B788" s="6" t="s">
        <v>9294</v>
      </c>
      <c r="C788" s="18">
        <v>285</v>
      </c>
      <c r="D788" s="5">
        <v>7</v>
      </c>
      <c r="E788" s="5">
        <v>10.010999999999999</v>
      </c>
      <c r="F788" s="5">
        <v>28.01</v>
      </c>
      <c r="G788" s="17">
        <v>33.119999999999997</v>
      </c>
      <c r="H788" s="17">
        <v>3.6</v>
      </c>
      <c r="I788" s="17" t="s">
        <v>16</v>
      </c>
      <c r="J788" s="17">
        <v>1.39</v>
      </c>
      <c r="K788" s="17">
        <v>1</v>
      </c>
      <c r="L788" s="17">
        <v>0.879</v>
      </c>
      <c r="M788" s="12"/>
      <c r="N788" s="13">
        <v>1.1921666666666653</v>
      </c>
    </row>
    <row r="789" spans="1:14" x14ac:dyDescent="0.25">
      <c r="A789" s="5">
        <v>2019</v>
      </c>
      <c r="B789" s="6" t="s">
        <v>9294</v>
      </c>
      <c r="C789" s="18">
        <v>285</v>
      </c>
      <c r="D789" s="5">
        <v>8</v>
      </c>
      <c r="E789" s="5">
        <v>12.523999999999999</v>
      </c>
      <c r="F789" s="5">
        <v>32.01</v>
      </c>
      <c r="G789" s="17">
        <v>34.229999999999997</v>
      </c>
      <c r="H789" s="17">
        <v>2.5</v>
      </c>
      <c r="I789" s="17" t="s">
        <v>16</v>
      </c>
      <c r="J789" s="17">
        <v>2.6240000000000001</v>
      </c>
      <c r="K789" s="17">
        <v>1</v>
      </c>
      <c r="L789" s="17">
        <v>1.1919999999999999</v>
      </c>
      <c r="M789" s="12"/>
      <c r="N789" s="13">
        <v>1.1921666666666653</v>
      </c>
    </row>
    <row r="790" spans="1:14" x14ac:dyDescent="0.25">
      <c r="A790" s="5">
        <v>2019</v>
      </c>
      <c r="B790" s="6" t="s">
        <v>9294</v>
      </c>
      <c r="C790" s="18">
        <v>285</v>
      </c>
      <c r="D790" s="5">
        <v>9</v>
      </c>
      <c r="E790" s="5">
        <v>12.641999999999999</v>
      </c>
      <c r="F790" s="5">
        <v>30.44</v>
      </c>
      <c r="G790" s="17">
        <v>33.89</v>
      </c>
      <c r="H790" s="17">
        <v>1.1000000000000001</v>
      </c>
      <c r="I790" s="17" t="s">
        <v>14</v>
      </c>
      <c r="J790" s="17">
        <v>2.2349999999999999</v>
      </c>
      <c r="K790" s="17">
        <v>1</v>
      </c>
      <c r="L790" s="17">
        <v>1.488</v>
      </c>
      <c r="M790" s="12"/>
      <c r="N790" s="13">
        <v>1.1921666666666653</v>
      </c>
    </row>
    <row r="791" spans="1:14" x14ac:dyDescent="0.25">
      <c r="A791" s="5">
        <v>2019</v>
      </c>
      <c r="B791" s="6" t="s">
        <v>9294</v>
      </c>
      <c r="C791" s="18">
        <v>285</v>
      </c>
      <c r="D791" s="5">
        <v>10</v>
      </c>
      <c r="E791" s="5">
        <v>14.587</v>
      </c>
      <c r="F791" s="5">
        <v>34.42</v>
      </c>
      <c r="G791" s="17">
        <v>30.96</v>
      </c>
      <c r="H791" s="17">
        <v>1.2</v>
      </c>
      <c r="I791" s="17" t="s">
        <v>14</v>
      </c>
      <c r="J791" s="17">
        <v>2.8530000000000002</v>
      </c>
      <c r="K791" s="17">
        <v>1</v>
      </c>
      <c r="L791" s="17">
        <v>2.2599999999999998</v>
      </c>
      <c r="M791" s="12"/>
      <c r="N791" s="13">
        <v>1.1921666666666653</v>
      </c>
    </row>
    <row r="792" spans="1:14" x14ac:dyDescent="0.25">
      <c r="A792" s="5">
        <v>2019</v>
      </c>
      <c r="B792" s="6" t="s">
        <v>9294</v>
      </c>
      <c r="C792" s="18">
        <v>285</v>
      </c>
      <c r="D792" s="5">
        <v>11</v>
      </c>
      <c r="E792" s="5">
        <v>9.6820000000000004</v>
      </c>
      <c r="F792" s="5">
        <v>28.93</v>
      </c>
      <c r="G792" s="17">
        <v>30.77</v>
      </c>
      <c r="H792" s="17">
        <v>1.9</v>
      </c>
      <c r="I792" s="17" t="s">
        <v>14</v>
      </c>
      <c r="J792" s="17">
        <v>1.45</v>
      </c>
      <c r="K792" s="17">
        <v>1</v>
      </c>
      <c r="L792" s="17">
        <v>1.012</v>
      </c>
      <c r="M792" s="12"/>
      <c r="N792" s="13">
        <v>1.1921666666666653</v>
      </c>
    </row>
    <row r="793" spans="1:14" x14ac:dyDescent="0.25">
      <c r="A793" s="5">
        <v>2019</v>
      </c>
      <c r="B793" s="6" t="s">
        <v>9294</v>
      </c>
      <c r="C793" s="18">
        <v>285</v>
      </c>
      <c r="D793" s="5">
        <v>12</v>
      </c>
      <c r="E793" s="5">
        <v>8.0510000000000002</v>
      </c>
      <c r="F793" s="5">
        <v>26.06</v>
      </c>
      <c r="G793" s="17">
        <v>27.72</v>
      </c>
      <c r="H793" s="17">
        <v>2.5</v>
      </c>
      <c r="I793" s="17" t="s">
        <v>16</v>
      </c>
      <c r="J793" s="17">
        <v>1.343</v>
      </c>
      <c r="K793" s="17">
        <v>1</v>
      </c>
      <c r="L793" s="17">
        <v>0.875</v>
      </c>
      <c r="M793" s="12"/>
      <c r="N793" s="13">
        <v>1.1921666666666653</v>
      </c>
    </row>
    <row r="794" spans="1:14" x14ac:dyDescent="0.25">
      <c r="A794" s="5">
        <v>2019</v>
      </c>
      <c r="B794" s="6" t="s">
        <v>9294</v>
      </c>
      <c r="C794" s="18">
        <v>286</v>
      </c>
      <c r="D794" s="5">
        <v>1</v>
      </c>
      <c r="E794" s="5">
        <v>0.439</v>
      </c>
      <c r="F794" s="5">
        <v>10.48</v>
      </c>
      <c r="G794" s="17">
        <v>8.93</v>
      </c>
      <c r="H794" s="17">
        <v>3.1</v>
      </c>
      <c r="I794" s="17" t="s">
        <v>13</v>
      </c>
      <c r="J794" s="17">
        <v>3.7999999999999999E-2</v>
      </c>
      <c r="K794" s="17">
        <v>1</v>
      </c>
      <c r="L794" s="17">
        <v>0</v>
      </c>
      <c r="M794" s="12"/>
      <c r="N794" s="13">
        <v>1.192499999999999</v>
      </c>
    </row>
    <row r="795" spans="1:14" x14ac:dyDescent="0.25">
      <c r="A795" s="5">
        <v>2019</v>
      </c>
      <c r="B795" s="6" t="s">
        <v>9294</v>
      </c>
      <c r="C795" s="18">
        <v>286</v>
      </c>
      <c r="D795" s="5">
        <v>2</v>
      </c>
      <c r="E795" s="5">
        <v>18.245999999999999</v>
      </c>
      <c r="F795" s="5">
        <v>34.54</v>
      </c>
      <c r="G795" s="17">
        <v>33.520000000000003</v>
      </c>
      <c r="H795" s="17">
        <v>0.5</v>
      </c>
      <c r="I795" s="17" t="s">
        <v>14</v>
      </c>
      <c r="J795" s="17">
        <v>1.7150000000000001</v>
      </c>
      <c r="K795" s="17">
        <v>1</v>
      </c>
      <c r="L795" s="17">
        <v>0.88600000000000001</v>
      </c>
      <c r="M795" s="12"/>
      <c r="N795" s="13">
        <v>1.192499999999999</v>
      </c>
    </row>
    <row r="796" spans="1:14" x14ac:dyDescent="0.25">
      <c r="A796" s="5">
        <v>2019</v>
      </c>
      <c r="B796" s="6" t="s">
        <v>9294</v>
      </c>
      <c r="C796" s="18">
        <v>286</v>
      </c>
      <c r="D796" s="5">
        <v>3</v>
      </c>
      <c r="E796" s="5">
        <v>17.559999999999999</v>
      </c>
      <c r="F796" s="5">
        <v>33.549999999999997</v>
      </c>
      <c r="G796" s="17">
        <v>30</v>
      </c>
      <c r="H796" s="17">
        <v>0.5</v>
      </c>
      <c r="I796" s="17" t="s">
        <v>14</v>
      </c>
      <c r="J796" s="17">
        <v>1.903</v>
      </c>
      <c r="K796" s="17">
        <v>1</v>
      </c>
      <c r="L796" s="17">
        <v>1.4339999999999999</v>
      </c>
      <c r="M796" s="12"/>
      <c r="N796" s="13">
        <v>1.192499999999999</v>
      </c>
    </row>
    <row r="797" spans="1:14" x14ac:dyDescent="0.25">
      <c r="A797" s="5">
        <v>2019</v>
      </c>
      <c r="B797" s="6" t="s">
        <v>9294</v>
      </c>
      <c r="C797" s="18">
        <v>286</v>
      </c>
      <c r="D797" s="5">
        <v>4</v>
      </c>
      <c r="E797" s="5">
        <v>13.545999999999999</v>
      </c>
      <c r="F797" s="5">
        <v>32.700000000000003</v>
      </c>
      <c r="G797" s="17">
        <v>29.23</v>
      </c>
      <c r="H797" s="17">
        <v>8</v>
      </c>
      <c r="I797" s="17" t="s">
        <v>13</v>
      </c>
      <c r="J797" s="17">
        <v>2.3140000000000001</v>
      </c>
      <c r="K797" s="17">
        <v>2</v>
      </c>
      <c r="L797" s="17">
        <v>1.706</v>
      </c>
      <c r="M797" s="12"/>
      <c r="N797" s="13">
        <v>1.192499999999999</v>
      </c>
    </row>
    <row r="798" spans="1:14" x14ac:dyDescent="0.25">
      <c r="A798" s="5">
        <v>2019</v>
      </c>
      <c r="B798" s="6" t="s">
        <v>9294</v>
      </c>
      <c r="C798" s="18">
        <v>286</v>
      </c>
      <c r="D798" s="5">
        <v>5</v>
      </c>
      <c r="E798" s="5">
        <v>12.853999999999999</v>
      </c>
      <c r="F798" s="5">
        <v>35.008000000000003</v>
      </c>
      <c r="G798" s="17">
        <v>29.53</v>
      </c>
      <c r="H798" s="17">
        <v>1.2</v>
      </c>
      <c r="I798" s="17" t="s">
        <v>14</v>
      </c>
      <c r="J798" s="17">
        <v>2.2639999999999998</v>
      </c>
      <c r="K798" s="17">
        <v>1</v>
      </c>
      <c r="L798" s="17">
        <v>1.4370000000000001</v>
      </c>
      <c r="M798" s="12"/>
      <c r="N798" s="13">
        <v>1.192499999999999</v>
      </c>
    </row>
    <row r="799" spans="1:14" x14ac:dyDescent="0.25">
      <c r="A799" s="5">
        <v>2019</v>
      </c>
      <c r="B799" s="6" t="s">
        <v>9294</v>
      </c>
      <c r="C799" s="18">
        <v>286</v>
      </c>
      <c r="D799" s="5">
        <v>6</v>
      </c>
      <c r="E799" s="5">
        <v>13.672000000000001</v>
      </c>
      <c r="F799" s="5">
        <v>32.65</v>
      </c>
      <c r="G799" s="17">
        <v>28.94</v>
      </c>
      <c r="H799" s="17">
        <v>0.5</v>
      </c>
      <c r="I799" s="17" t="s">
        <v>14</v>
      </c>
      <c r="J799" s="17">
        <v>1.5740000000000001</v>
      </c>
      <c r="K799" s="17">
        <v>1</v>
      </c>
      <c r="L799" s="17">
        <v>0.64200000000000002</v>
      </c>
      <c r="M799" s="12"/>
      <c r="N799" s="13">
        <v>1.192499999999999</v>
      </c>
    </row>
    <row r="800" spans="1:14" x14ac:dyDescent="0.25">
      <c r="A800" s="5">
        <v>2019</v>
      </c>
      <c r="B800" s="6" t="s">
        <v>9294</v>
      </c>
      <c r="C800" s="18">
        <v>286</v>
      </c>
      <c r="D800" s="5">
        <v>7</v>
      </c>
      <c r="E800" s="5">
        <v>6.4660000000000002</v>
      </c>
      <c r="F800" s="5">
        <v>25.16</v>
      </c>
      <c r="G800" s="17">
        <v>22.34</v>
      </c>
      <c r="H800" s="17">
        <v>7</v>
      </c>
      <c r="I800" s="17" t="s">
        <v>13</v>
      </c>
      <c r="J800" s="17">
        <v>1.07</v>
      </c>
      <c r="K800" s="17">
        <v>1</v>
      </c>
      <c r="L800" s="17">
        <v>0.60199999999999998</v>
      </c>
      <c r="M800" s="12"/>
      <c r="N800" s="13">
        <v>1.192499999999999</v>
      </c>
    </row>
    <row r="801" spans="1:14" x14ac:dyDescent="0.25">
      <c r="A801" s="5">
        <v>2019</v>
      </c>
      <c r="B801" s="6" t="s">
        <v>9294</v>
      </c>
      <c r="C801" s="18">
        <v>286</v>
      </c>
      <c r="D801" s="5">
        <v>8</v>
      </c>
      <c r="E801" s="5">
        <v>6.6449999999999996</v>
      </c>
      <c r="F801" s="5">
        <v>25.39</v>
      </c>
      <c r="G801" s="17">
        <v>24.9</v>
      </c>
      <c r="H801" s="17">
        <v>9</v>
      </c>
      <c r="I801" s="17" t="s">
        <v>13</v>
      </c>
      <c r="J801" s="17">
        <v>1.222</v>
      </c>
      <c r="K801" s="17">
        <v>1</v>
      </c>
      <c r="L801" s="17">
        <v>0.83699999999999997</v>
      </c>
      <c r="M801" s="12"/>
      <c r="N801" s="13">
        <v>1.192499999999999</v>
      </c>
    </row>
    <row r="802" spans="1:14" x14ac:dyDescent="0.25">
      <c r="A802" s="5">
        <v>2019</v>
      </c>
      <c r="B802" s="6" t="s">
        <v>9294</v>
      </c>
      <c r="C802" s="18">
        <v>286</v>
      </c>
      <c r="D802" s="5">
        <v>9</v>
      </c>
      <c r="E802" s="5">
        <v>7.1829999999999998</v>
      </c>
      <c r="F802" s="5">
        <v>26.61</v>
      </c>
      <c r="G802" s="17">
        <v>23.7</v>
      </c>
      <c r="H802" s="17">
        <v>3.7</v>
      </c>
      <c r="I802" s="17" t="s">
        <v>16</v>
      </c>
      <c r="J802" s="17">
        <v>0.88100000000000001</v>
      </c>
      <c r="K802" s="17">
        <v>1</v>
      </c>
      <c r="L802" s="17">
        <v>0.432</v>
      </c>
      <c r="M802" s="12"/>
      <c r="N802" s="13">
        <v>1.192499999999999</v>
      </c>
    </row>
    <row r="803" spans="1:14" x14ac:dyDescent="0.25">
      <c r="A803" s="5">
        <v>2019</v>
      </c>
      <c r="B803" s="6" t="s">
        <v>9294</v>
      </c>
      <c r="C803" s="18">
        <v>286</v>
      </c>
      <c r="D803" s="5">
        <v>10</v>
      </c>
      <c r="E803" s="5">
        <v>8.7260000000000009</v>
      </c>
      <c r="F803" s="5">
        <v>30.49</v>
      </c>
      <c r="G803" s="17">
        <v>24.38</v>
      </c>
      <c r="H803" s="17">
        <v>2.2000000000000002</v>
      </c>
      <c r="I803" s="17" t="s">
        <v>16</v>
      </c>
      <c r="J803" s="17">
        <v>1.2629999999999999</v>
      </c>
      <c r="K803" s="17">
        <v>1</v>
      </c>
      <c r="L803" s="17">
        <v>0.64900000000000002</v>
      </c>
      <c r="M803" s="12"/>
      <c r="N803" s="13">
        <v>1.192499999999999</v>
      </c>
    </row>
    <row r="804" spans="1:14" x14ac:dyDescent="0.25">
      <c r="A804" s="5">
        <v>2019</v>
      </c>
      <c r="B804" s="6" t="s">
        <v>9294</v>
      </c>
      <c r="C804" s="18">
        <v>286</v>
      </c>
      <c r="D804" s="5">
        <v>11</v>
      </c>
      <c r="E804" s="5">
        <v>4.49</v>
      </c>
      <c r="F804" s="5">
        <v>21.72</v>
      </c>
      <c r="G804" s="17">
        <v>22.32</v>
      </c>
      <c r="H804" s="17">
        <v>10.5</v>
      </c>
      <c r="I804" s="17" t="s">
        <v>13</v>
      </c>
      <c r="J804" s="17">
        <v>0.65200000000000002</v>
      </c>
      <c r="K804" s="17">
        <v>1</v>
      </c>
      <c r="L804" s="17">
        <v>0.3</v>
      </c>
      <c r="M804" s="12"/>
      <c r="N804" s="13">
        <v>1.192499999999999</v>
      </c>
    </row>
    <row r="805" spans="1:14" x14ac:dyDescent="0.25">
      <c r="A805" s="5">
        <v>2019</v>
      </c>
      <c r="B805" s="6" t="s">
        <v>9294</v>
      </c>
      <c r="C805" s="18">
        <v>286</v>
      </c>
      <c r="D805" s="5">
        <v>12</v>
      </c>
      <c r="E805" s="5">
        <v>1.9990000000000001</v>
      </c>
      <c r="F805" s="5">
        <v>16.62</v>
      </c>
      <c r="G805" s="17">
        <v>15.77</v>
      </c>
      <c r="H805" s="17">
        <v>7.5</v>
      </c>
      <c r="I805" s="17" t="s">
        <v>13</v>
      </c>
      <c r="J805" s="17">
        <v>0.22500000000000001</v>
      </c>
      <c r="K805" s="17">
        <v>1</v>
      </c>
      <c r="L805" s="17">
        <v>6.6000000000000003E-2</v>
      </c>
      <c r="M805" s="12"/>
      <c r="N805" s="13">
        <v>1.192499999999999</v>
      </c>
    </row>
    <row r="806" spans="1:14" x14ac:dyDescent="0.25">
      <c r="A806" s="5">
        <v>2019</v>
      </c>
      <c r="B806" s="6" t="s">
        <v>9294</v>
      </c>
      <c r="C806" s="18">
        <v>287</v>
      </c>
      <c r="D806" s="5">
        <v>1</v>
      </c>
      <c r="E806" s="5">
        <v>5.3719999999999999</v>
      </c>
      <c r="F806" s="5">
        <v>24.29</v>
      </c>
      <c r="G806" s="17">
        <v>20.94</v>
      </c>
      <c r="H806" s="17">
        <v>9</v>
      </c>
      <c r="I806" s="17" t="s">
        <v>13</v>
      </c>
      <c r="J806" s="17">
        <v>1.0009999999999999</v>
      </c>
      <c r="K806" s="17">
        <v>2</v>
      </c>
      <c r="L806" s="17">
        <v>0.754</v>
      </c>
      <c r="M806" s="12"/>
      <c r="N806" s="13">
        <v>1.1934833333333295</v>
      </c>
    </row>
    <row r="807" spans="1:14" x14ac:dyDescent="0.25">
      <c r="A807" s="5">
        <v>2019</v>
      </c>
      <c r="B807" s="6" t="s">
        <v>9294</v>
      </c>
      <c r="C807" s="18">
        <v>287</v>
      </c>
      <c r="D807" s="5">
        <v>2</v>
      </c>
      <c r="E807" s="5">
        <v>17.885999999999999</v>
      </c>
      <c r="F807" s="5">
        <v>36.520000000000003</v>
      </c>
      <c r="G807" s="17">
        <v>33.21</v>
      </c>
      <c r="H807" s="17">
        <v>0.5</v>
      </c>
      <c r="I807" s="17" t="s">
        <v>14</v>
      </c>
      <c r="J807" s="17">
        <v>1.611</v>
      </c>
      <c r="K807" s="17">
        <v>1</v>
      </c>
      <c r="L807" s="17">
        <v>1.1180000000000001</v>
      </c>
      <c r="M807" s="12"/>
      <c r="N807" s="13">
        <v>1.1934833333333295</v>
      </c>
    </row>
    <row r="808" spans="1:14" x14ac:dyDescent="0.25">
      <c r="A808" s="5">
        <v>2019</v>
      </c>
      <c r="B808" s="6" t="s">
        <v>9294</v>
      </c>
      <c r="C808" s="18">
        <v>287</v>
      </c>
      <c r="D808" s="5">
        <v>3</v>
      </c>
      <c r="E808" s="5">
        <v>11.47</v>
      </c>
      <c r="F808" s="5">
        <v>30.14</v>
      </c>
      <c r="G808" s="17">
        <v>27.42</v>
      </c>
      <c r="H808" s="17">
        <v>0.5</v>
      </c>
      <c r="I808" s="17" t="s">
        <v>14</v>
      </c>
      <c r="J808" s="17">
        <v>1.232</v>
      </c>
      <c r="K808" s="17">
        <v>1</v>
      </c>
      <c r="L808" s="17">
        <v>0.71499999999999997</v>
      </c>
      <c r="M808" s="12"/>
      <c r="N808" s="13">
        <v>1.1934833333333295</v>
      </c>
    </row>
    <row r="809" spans="1:14" x14ac:dyDescent="0.25">
      <c r="A809" s="5">
        <v>2019</v>
      </c>
      <c r="B809" s="6" t="s">
        <v>9294</v>
      </c>
      <c r="C809" s="18">
        <v>287</v>
      </c>
      <c r="D809" s="5">
        <v>4</v>
      </c>
      <c r="E809" s="5">
        <v>4.7089999999999996</v>
      </c>
      <c r="F809" s="5">
        <v>23.84</v>
      </c>
      <c r="G809" s="17">
        <v>21.47</v>
      </c>
      <c r="H809" s="17">
        <v>3.6</v>
      </c>
      <c r="I809" s="17" t="s">
        <v>16</v>
      </c>
      <c r="J809" s="17">
        <v>0.68799999999999994</v>
      </c>
      <c r="K809" s="17">
        <v>1</v>
      </c>
      <c r="L809" s="17">
        <v>0.44400000000000001</v>
      </c>
      <c r="M809" s="12"/>
      <c r="N809" s="13">
        <v>1.1934833333333295</v>
      </c>
    </row>
    <row r="810" spans="1:14" x14ac:dyDescent="0.25">
      <c r="A810" s="5">
        <v>2019</v>
      </c>
      <c r="B810" s="6" t="s">
        <v>9294</v>
      </c>
      <c r="C810" s="18">
        <v>287</v>
      </c>
      <c r="D810" s="5">
        <v>5</v>
      </c>
      <c r="E810" s="5">
        <v>8.6389999999999993</v>
      </c>
      <c r="F810" s="5">
        <v>27.8</v>
      </c>
      <c r="G810" s="17">
        <v>26.76</v>
      </c>
      <c r="H810" s="17">
        <v>1</v>
      </c>
      <c r="I810" s="17" t="s">
        <v>14</v>
      </c>
      <c r="J810" s="17">
        <v>0.69899999999999995</v>
      </c>
      <c r="K810" s="17">
        <v>1</v>
      </c>
      <c r="L810" s="17">
        <v>0.47799999999999998</v>
      </c>
      <c r="M810" s="12"/>
      <c r="N810" s="13">
        <v>1.1934833333333295</v>
      </c>
    </row>
    <row r="811" spans="1:14" x14ac:dyDescent="0.25">
      <c r="A811" s="5">
        <v>2019</v>
      </c>
      <c r="B811" s="6" t="s">
        <v>9294</v>
      </c>
      <c r="C811" s="18">
        <v>287</v>
      </c>
      <c r="D811" s="5">
        <v>6</v>
      </c>
      <c r="E811" s="5">
        <v>12.297000000000001</v>
      </c>
      <c r="F811" s="5">
        <v>31.88</v>
      </c>
      <c r="G811" s="17">
        <v>27.55</v>
      </c>
      <c r="H811" s="17">
        <v>0.5</v>
      </c>
      <c r="I811" s="17" t="s">
        <v>14</v>
      </c>
      <c r="J811" s="17">
        <v>1.06</v>
      </c>
      <c r="K811" s="17">
        <v>1</v>
      </c>
      <c r="L811" s="17">
        <v>0.498</v>
      </c>
      <c r="M811" s="12"/>
      <c r="N811" s="13">
        <v>1.1934833333333295</v>
      </c>
    </row>
    <row r="812" spans="1:14" x14ac:dyDescent="0.25">
      <c r="A812" s="5">
        <v>2019</v>
      </c>
      <c r="B812" s="6" t="s">
        <v>9294</v>
      </c>
      <c r="C812" s="18">
        <v>287</v>
      </c>
      <c r="D812" s="5">
        <v>7</v>
      </c>
      <c r="E812" s="5">
        <v>6.33</v>
      </c>
      <c r="F812" s="5">
        <v>24.77</v>
      </c>
      <c r="G812" s="17">
        <v>25.58</v>
      </c>
      <c r="H812" s="17">
        <v>0.9</v>
      </c>
      <c r="I812" s="17" t="s">
        <v>14</v>
      </c>
      <c r="J812" s="17">
        <v>0.35199999999999998</v>
      </c>
      <c r="K812" s="17">
        <v>1</v>
      </c>
      <c r="L812" s="17">
        <v>0.17399999999999999</v>
      </c>
      <c r="M812" s="12"/>
      <c r="N812" s="13">
        <v>1.1934833333333295</v>
      </c>
    </row>
    <row r="813" spans="1:14" x14ac:dyDescent="0.25">
      <c r="A813" s="5">
        <v>2019</v>
      </c>
      <c r="B813" s="6" t="s">
        <v>9294</v>
      </c>
      <c r="C813" s="18">
        <v>287</v>
      </c>
      <c r="D813" s="5">
        <v>8</v>
      </c>
      <c r="E813" s="5">
        <v>11.06</v>
      </c>
      <c r="F813" s="5">
        <v>29.98</v>
      </c>
      <c r="G813" s="17">
        <v>30.15</v>
      </c>
      <c r="H813" s="17">
        <v>0.9</v>
      </c>
      <c r="I813" s="17" t="s">
        <v>14</v>
      </c>
      <c r="J813" s="17">
        <v>1.526</v>
      </c>
      <c r="K813" s="17">
        <v>1</v>
      </c>
      <c r="L813" s="17">
        <v>0.745</v>
      </c>
      <c r="M813" s="12"/>
      <c r="N813" s="13">
        <v>1.1934833333333295</v>
      </c>
    </row>
    <row r="814" spans="1:14" x14ac:dyDescent="0.25">
      <c r="A814" s="5">
        <v>2019</v>
      </c>
      <c r="B814" s="6" t="s">
        <v>9294</v>
      </c>
      <c r="C814" s="18">
        <v>287</v>
      </c>
      <c r="D814" s="5">
        <v>9</v>
      </c>
      <c r="E814" s="5">
        <v>7.9530000000000003</v>
      </c>
      <c r="F814" s="5">
        <v>27.36</v>
      </c>
      <c r="G814" s="17">
        <v>27.8</v>
      </c>
      <c r="H814" s="17">
        <v>0.9</v>
      </c>
      <c r="I814" s="17" t="s">
        <v>14</v>
      </c>
      <c r="J814" s="17">
        <v>0.92800000000000005</v>
      </c>
      <c r="K814" s="17">
        <v>1</v>
      </c>
      <c r="L814" s="17">
        <v>0.73199999999999998</v>
      </c>
      <c r="M814" s="12"/>
      <c r="N814" s="13">
        <v>1.1934833333333295</v>
      </c>
    </row>
    <row r="815" spans="1:14" x14ac:dyDescent="0.25">
      <c r="A815" s="5">
        <v>2019</v>
      </c>
      <c r="B815" s="6" t="s">
        <v>9294</v>
      </c>
      <c r="C815" s="18">
        <v>287</v>
      </c>
      <c r="D815" s="5">
        <v>10</v>
      </c>
      <c r="E815" s="5">
        <v>10.994999999999999</v>
      </c>
      <c r="F815" s="5">
        <v>29.75</v>
      </c>
      <c r="G815" s="17">
        <v>28.18</v>
      </c>
      <c r="H815" s="17">
        <v>0.5</v>
      </c>
      <c r="I815" s="17" t="s">
        <v>14</v>
      </c>
      <c r="J815" s="17">
        <v>0.70299999999999996</v>
      </c>
      <c r="K815" s="17">
        <v>1</v>
      </c>
      <c r="L815" s="17">
        <v>0.51100000000000001</v>
      </c>
      <c r="M815" s="12"/>
      <c r="N815" s="13">
        <v>1.1934833333333295</v>
      </c>
    </row>
    <row r="816" spans="1:14" x14ac:dyDescent="0.25">
      <c r="A816" s="5">
        <v>2019</v>
      </c>
      <c r="B816" s="6" t="s">
        <v>9294</v>
      </c>
      <c r="C816" s="18">
        <v>287</v>
      </c>
      <c r="D816" s="5">
        <v>11</v>
      </c>
      <c r="E816" s="5">
        <v>12.038</v>
      </c>
      <c r="F816" s="5">
        <v>33.4</v>
      </c>
      <c r="G816" s="17">
        <v>28.48</v>
      </c>
      <c r="H816" s="17">
        <v>0.5</v>
      </c>
      <c r="I816" s="17" t="s">
        <v>14</v>
      </c>
      <c r="J816" s="17">
        <v>1.248</v>
      </c>
      <c r="K816" s="17">
        <v>2</v>
      </c>
      <c r="L816" s="17">
        <v>0.92900000000000005</v>
      </c>
      <c r="M816" s="12"/>
      <c r="N816" s="13">
        <v>1.1934833333333295</v>
      </c>
    </row>
    <row r="817" spans="1:14" x14ac:dyDescent="0.25">
      <c r="A817" s="5">
        <v>2019</v>
      </c>
      <c r="B817" s="6" t="s">
        <v>9294</v>
      </c>
      <c r="C817" s="18">
        <v>287</v>
      </c>
      <c r="D817" s="5">
        <v>12</v>
      </c>
      <c r="E817" s="5">
        <v>10.997</v>
      </c>
      <c r="F817" s="5">
        <v>30.41</v>
      </c>
      <c r="G817" s="17">
        <v>30.77</v>
      </c>
      <c r="H817" s="17">
        <v>3.5</v>
      </c>
      <c r="I817" s="17" t="s">
        <v>16</v>
      </c>
      <c r="J817" s="17">
        <v>2.2080000000000002</v>
      </c>
      <c r="K817" s="17">
        <v>1</v>
      </c>
      <c r="L817" s="17">
        <v>1.6870000000000001</v>
      </c>
      <c r="M817" s="12"/>
      <c r="N817" s="13">
        <v>1.1934833333333295</v>
      </c>
    </row>
    <row r="818" spans="1:14" x14ac:dyDescent="0.25">
      <c r="A818" s="5">
        <v>2019</v>
      </c>
      <c r="B818" s="6" t="s">
        <v>9294</v>
      </c>
      <c r="C818" s="18">
        <v>288</v>
      </c>
      <c r="D818" s="5">
        <v>1</v>
      </c>
      <c r="E818" s="5">
        <v>0.56200000000000006</v>
      </c>
      <c r="F818" s="5">
        <v>10.38</v>
      </c>
      <c r="G818" s="17">
        <v>12.47</v>
      </c>
      <c r="H818" s="17">
        <v>9</v>
      </c>
      <c r="I818" s="17" t="s">
        <v>13</v>
      </c>
      <c r="J818" s="17">
        <v>0.11</v>
      </c>
      <c r="K818" s="17">
        <v>1</v>
      </c>
      <c r="L818" s="17">
        <v>2.9000000000000001E-2</v>
      </c>
      <c r="M818" s="12"/>
      <c r="N818" s="13">
        <v>1.1922166666666634</v>
      </c>
    </row>
    <row r="819" spans="1:14" x14ac:dyDescent="0.25">
      <c r="A819" s="5">
        <v>2019</v>
      </c>
      <c r="B819" s="6" t="s">
        <v>9294</v>
      </c>
      <c r="C819" s="18">
        <v>288</v>
      </c>
      <c r="D819" s="5">
        <v>2</v>
      </c>
      <c r="E819" s="5">
        <v>14.06</v>
      </c>
      <c r="F819" s="5">
        <v>37.049999999999997</v>
      </c>
      <c r="G819" s="17">
        <v>29.73</v>
      </c>
      <c r="H819" s="17">
        <v>0.9</v>
      </c>
      <c r="I819" s="17" t="s">
        <v>14</v>
      </c>
      <c r="J819" s="17">
        <v>3.4529999999999998</v>
      </c>
      <c r="K819" s="17">
        <v>1</v>
      </c>
      <c r="L819" s="17">
        <v>1.9370000000000001</v>
      </c>
      <c r="M819" s="12"/>
      <c r="N819" s="13">
        <v>1.1922166666666634</v>
      </c>
    </row>
    <row r="820" spans="1:14" x14ac:dyDescent="0.25">
      <c r="A820" s="5">
        <v>2019</v>
      </c>
      <c r="B820" s="6" t="s">
        <v>9294</v>
      </c>
      <c r="C820" s="18">
        <v>288</v>
      </c>
      <c r="D820" s="5">
        <v>3</v>
      </c>
      <c r="E820" s="5">
        <v>12.768000000000001</v>
      </c>
      <c r="F820" s="5">
        <v>33.99</v>
      </c>
      <c r="G820" s="17">
        <v>29.64</v>
      </c>
      <c r="H820" s="17">
        <v>2.4</v>
      </c>
      <c r="I820" s="17" t="s">
        <v>16</v>
      </c>
      <c r="J820" s="17">
        <v>2.895</v>
      </c>
      <c r="K820" s="17">
        <v>1</v>
      </c>
      <c r="L820" s="17">
        <v>2.085</v>
      </c>
      <c r="M820" s="12"/>
      <c r="N820" s="13">
        <v>1.1922166666666634</v>
      </c>
    </row>
    <row r="821" spans="1:14" x14ac:dyDescent="0.25">
      <c r="A821" s="5">
        <v>2019</v>
      </c>
      <c r="B821" s="6" t="s">
        <v>9294</v>
      </c>
      <c r="C821" s="18">
        <v>288</v>
      </c>
      <c r="D821" s="5">
        <v>4</v>
      </c>
      <c r="E821" s="5">
        <v>13.855</v>
      </c>
      <c r="F821" s="5">
        <v>34.9</v>
      </c>
      <c r="G821" s="17">
        <v>29.48</v>
      </c>
      <c r="H821" s="17">
        <v>10.4</v>
      </c>
      <c r="I821" s="17" t="s">
        <v>13</v>
      </c>
      <c r="J821" s="17">
        <v>4.359</v>
      </c>
      <c r="K821" s="17">
        <v>2</v>
      </c>
      <c r="L821" s="17">
        <v>3.6219999999999999</v>
      </c>
      <c r="M821" s="12"/>
      <c r="N821" s="13">
        <v>1.1922166666666634</v>
      </c>
    </row>
    <row r="822" spans="1:14" x14ac:dyDescent="0.25">
      <c r="A822" s="5">
        <v>2019</v>
      </c>
      <c r="B822" s="6" t="s">
        <v>9294</v>
      </c>
      <c r="C822" s="18">
        <v>288</v>
      </c>
      <c r="D822" s="5">
        <v>5</v>
      </c>
      <c r="E822" s="5">
        <v>5.32</v>
      </c>
      <c r="F822" s="5">
        <v>23.11</v>
      </c>
      <c r="G822" s="17">
        <v>22.7</v>
      </c>
      <c r="H822" s="17">
        <v>6.9</v>
      </c>
      <c r="I822" s="17" t="s">
        <v>13</v>
      </c>
      <c r="J822" s="17">
        <v>1.07</v>
      </c>
      <c r="K822" s="17">
        <v>1</v>
      </c>
      <c r="L822" s="17">
        <v>0.66300000000000003</v>
      </c>
      <c r="M822" s="12"/>
      <c r="N822" s="13">
        <v>1.1922166666666634</v>
      </c>
    </row>
    <row r="823" spans="1:14" x14ac:dyDescent="0.25">
      <c r="A823" s="5">
        <v>2019</v>
      </c>
      <c r="B823" s="6" t="s">
        <v>9294</v>
      </c>
      <c r="C823" s="18">
        <v>288</v>
      </c>
      <c r="D823" s="5">
        <v>6</v>
      </c>
      <c r="E823" s="5">
        <v>11.686</v>
      </c>
      <c r="F823" s="5">
        <v>31.85</v>
      </c>
      <c r="G823" s="17">
        <v>28.42</v>
      </c>
      <c r="H823" s="17">
        <v>9.5</v>
      </c>
      <c r="I823" s="17" t="s">
        <v>13</v>
      </c>
      <c r="J823" s="17">
        <v>3.5339999999999998</v>
      </c>
      <c r="K823" s="17">
        <v>1</v>
      </c>
      <c r="L823" s="17">
        <v>2.8119999999999998</v>
      </c>
      <c r="M823" s="12"/>
      <c r="N823" s="13">
        <v>1.1922166666666634</v>
      </c>
    </row>
    <row r="824" spans="1:14" x14ac:dyDescent="0.25">
      <c r="A824" s="5">
        <v>2019</v>
      </c>
      <c r="B824" s="6" t="s">
        <v>9294</v>
      </c>
      <c r="C824" s="18">
        <v>288</v>
      </c>
      <c r="D824" s="5">
        <v>7</v>
      </c>
      <c r="E824" s="5">
        <v>8.7899999999999991</v>
      </c>
      <c r="F824" s="5">
        <v>28.5</v>
      </c>
      <c r="G824" s="17">
        <v>25.46</v>
      </c>
      <c r="H824" s="17">
        <v>4</v>
      </c>
      <c r="I824" s="17" t="s">
        <v>13</v>
      </c>
      <c r="J824" s="17">
        <v>2.0539999999999998</v>
      </c>
      <c r="K824" s="17">
        <v>1</v>
      </c>
      <c r="L824" s="17">
        <v>1.377</v>
      </c>
      <c r="M824" s="12"/>
      <c r="N824" s="13">
        <v>1.1922166666666634</v>
      </c>
    </row>
    <row r="825" spans="1:14" x14ac:dyDescent="0.25">
      <c r="A825" s="5">
        <v>2019</v>
      </c>
      <c r="B825" s="6" t="s">
        <v>9294</v>
      </c>
      <c r="C825" s="18">
        <v>288</v>
      </c>
      <c r="D825" s="5">
        <v>8</v>
      </c>
      <c r="E825" s="5">
        <v>5.5359999999999996</v>
      </c>
      <c r="F825" s="5">
        <v>23.7</v>
      </c>
      <c r="G825" s="17">
        <v>23.73</v>
      </c>
      <c r="H825" s="17">
        <v>13</v>
      </c>
      <c r="I825" s="17" t="s">
        <v>13</v>
      </c>
      <c r="J825" s="17">
        <v>1.6259999999999999</v>
      </c>
      <c r="K825" s="17">
        <v>1</v>
      </c>
      <c r="L825" s="17">
        <v>1.29</v>
      </c>
      <c r="M825" s="12"/>
      <c r="N825" s="13">
        <v>1.1922166666666634</v>
      </c>
    </row>
    <row r="826" spans="1:14" x14ac:dyDescent="0.25">
      <c r="A826" s="5">
        <v>2019</v>
      </c>
      <c r="B826" s="6" t="s">
        <v>9294</v>
      </c>
      <c r="C826" s="18">
        <v>289</v>
      </c>
      <c r="D826" s="5">
        <v>1</v>
      </c>
      <c r="E826" s="5">
        <v>42.87</v>
      </c>
      <c r="F826" s="5">
        <v>44.33</v>
      </c>
      <c r="G826" s="19">
        <v>46.88</v>
      </c>
      <c r="H826" s="19">
        <v>0.5</v>
      </c>
      <c r="I826" s="19" t="s">
        <v>14</v>
      </c>
      <c r="J826" s="19">
        <v>4.5949999999999998</v>
      </c>
      <c r="K826" s="19">
        <v>3</v>
      </c>
      <c r="L826" s="19">
        <v>2.7330000000000001</v>
      </c>
      <c r="M826" s="12"/>
      <c r="N826" s="13">
        <v>1.1922155555559968</v>
      </c>
    </row>
    <row r="827" spans="1:14" x14ac:dyDescent="0.25">
      <c r="A827" s="5">
        <v>2019</v>
      </c>
      <c r="B827" s="6" t="s">
        <v>9294</v>
      </c>
      <c r="C827" s="18">
        <v>289</v>
      </c>
      <c r="D827" s="5">
        <v>2</v>
      </c>
      <c r="E827" s="5">
        <v>20.899000000000001</v>
      </c>
      <c r="F827" s="5">
        <v>36.83</v>
      </c>
      <c r="G827" s="19">
        <v>43.39</v>
      </c>
      <c r="H827" s="19">
        <v>1.1000000000000001</v>
      </c>
      <c r="I827" s="19" t="s">
        <v>14</v>
      </c>
      <c r="J827" s="19">
        <v>2.99</v>
      </c>
      <c r="K827" s="19">
        <v>1</v>
      </c>
      <c r="L827" s="19">
        <v>1.4570000000000001</v>
      </c>
      <c r="M827" s="12"/>
      <c r="N827" s="13">
        <v>1.1922155555559968</v>
      </c>
    </row>
    <row r="828" spans="1:14" x14ac:dyDescent="0.25">
      <c r="A828" s="5">
        <v>2019</v>
      </c>
      <c r="B828" s="6" t="s">
        <v>9294</v>
      </c>
      <c r="C828" s="18">
        <v>289</v>
      </c>
      <c r="D828" s="5">
        <v>3</v>
      </c>
      <c r="E828" s="5">
        <v>27.641999999999999</v>
      </c>
      <c r="F828" s="5">
        <v>39.94</v>
      </c>
      <c r="G828" s="19">
        <v>44.33</v>
      </c>
      <c r="H828" s="19">
        <v>0.5</v>
      </c>
      <c r="I828" s="19" t="s">
        <v>14</v>
      </c>
      <c r="J828" s="19">
        <v>3.63</v>
      </c>
      <c r="K828" s="19">
        <v>1</v>
      </c>
      <c r="L828" s="19">
        <v>1.492</v>
      </c>
      <c r="M828" s="12"/>
      <c r="N828" s="13">
        <v>1.1922155555559968</v>
      </c>
    </row>
    <row r="829" spans="1:14" x14ac:dyDescent="0.25">
      <c r="A829" s="5">
        <v>2019</v>
      </c>
      <c r="B829" s="6" t="s">
        <v>9294</v>
      </c>
      <c r="C829" s="18">
        <v>289</v>
      </c>
      <c r="D829" s="5">
        <v>4</v>
      </c>
      <c r="E829" s="5">
        <v>21.815999999999999</v>
      </c>
      <c r="F829" s="5">
        <v>36.29</v>
      </c>
      <c r="G829" s="19">
        <v>44.36</v>
      </c>
      <c r="H829" s="19">
        <v>1</v>
      </c>
      <c r="I829" s="19" t="s">
        <v>14</v>
      </c>
      <c r="J829" s="19">
        <v>3.3359999999999999</v>
      </c>
      <c r="K829" s="19">
        <v>1</v>
      </c>
      <c r="L829" s="19">
        <v>2.11</v>
      </c>
      <c r="M829" s="12"/>
      <c r="N829" s="13">
        <v>1.1922155555559968</v>
      </c>
    </row>
    <row r="830" spans="1:14" x14ac:dyDescent="0.25">
      <c r="A830" s="5">
        <v>2019</v>
      </c>
      <c r="B830" s="6" t="s">
        <v>9294</v>
      </c>
      <c r="C830" s="18">
        <v>289</v>
      </c>
      <c r="D830" s="5">
        <v>5</v>
      </c>
      <c r="E830" s="5">
        <v>10.132999999999999</v>
      </c>
      <c r="F830" s="5">
        <v>25.74</v>
      </c>
      <c r="G830" s="19">
        <v>36.270000000000003</v>
      </c>
      <c r="H830" s="19">
        <v>2.4</v>
      </c>
      <c r="I830" s="19" t="s">
        <v>16</v>
      </c>
      <c r="J830" s="19">
        <v>0.86499999999999999</v>
      </c>
      <c r="K830" s="19">
        <v>1</v>
      </c>
      <c r="L830" s="19">
        <v>0.24199999999999999</v>
      </c>
      <c r="M830" s="12"/>
      <c r="N830" s="13">
        <v>1.1922155555559968</v>
      </c>
    </row>
    <row r="831" spans="1:14" x14ac:dyDescent="0.25">
      <c r="A831" s="5">
        <v>2019</v>
      </c>
      <c r="B831" s="6" t="s">
        <v>9294</v>
      </c>
      <c r="C831" s="18">
        <v>289</v>
      </c>
      <c r="D831" s="5">
        <v>6</v>
      </c>
      <c r="E831" s="5">
        <v>29.84</v>
      </c>
      <c r="F831" s="5">
        <v>38.86</v>
      </c>
      <c r="G831" s="19">
        <v>49</v>
      </c>
      <c r="H831" s="19">
        <v>0.7</v>
      </c>
      <c r="I831" s="19" t="s">
        <v>14</v>
      </c>
      <c r="J831" s="19">
        <v>3.8639999999999999</v>
      </c>
      <c r="K831" s="19">
        <v>1</v>
      </c>
      <c r="L831" s="19">
        <v>1.952</v>
      </c>
      <c r="M831" s="12"/>
      <c r="N831" s="13">
        <v>1.1922155555559968</v>
      </c>
    </row>
    <row r="832" spans="1:14" x14ac:dyDescent="0.25">
      <c r="A832" s="5">
        <v>2019</v>
      </c>
      <c r="B832" s="6" t="s">
        <v>9294</v>
      </c>
      <c r="C832" s="18">
        <v>289</v>
      </c>
      <c r="D832" s="5">
        <v>7</v>
      </c>
      <c r="E832" s="5">
        <v>21.4</v>
      </c>
      <c r="F832" s="5">
        <v>35.29</v>
      </c>
      <c r="G832" s="19">
        <v>44.78</v>
      </c>
      <c r="H832" s="19">
        <v>1</v>
      </c>
      <c r="I832" s="19" t="s">
        <v>14</v>
      </c>
      <c r="J832" s="19">
        <v>2.8450000000000002</v>
      </c>
      <c r="K832" s="19">
        <v>1</v>
      </c>
      <c r="L832" s="19">
        <v>1.591</v>
      </c>
      <c r="M832" s="12"/>
      <c r="N832" s="13">
        <v>1.1922155555559968</v>
      </c>
    </row>
    <row r="833" spans="1:14" x14ac:dyDescent="0.25">
      <c r="A833" s="5">
        <v>2019</v>
      </c>
      <c r="B833" s="6" t="s">
        <v>11012</v>
      </c>
      <c r="C833" s="15">
        <v>305</v>
      </c>
      <c r="D833" s="5">
        <v>1</v>
      </c>
      <c r="E833" s="5">
        <v>18.978000000000002</v>
      </c>
      <c r="F833" s="5">
        <v>35.07</v>
      </c>
      <c r="G833" s="17">
        <v>34.979999999999997</v>
      </c>
      <c r="H833" s="17">
        <v>0.5</v>
      </c>
      <c r="I833" s="17" t="s">
        <v>14</v>
      </c>
      <c r="J833" s="17">
        <v>2.4889999999999999</v>
      </c>
      <c r="K833" s="17">
        <v>1</v>
      </c>
      <c r="L833" s="17">
        <v>1.823</v>
      </c>
      <c r="M833" s="12"/>
      <c r="N833" s="13">
        <v>1.6000000000033765E-3</v>
      </c>
    </row>
    <row r="834" spans="1:14" x14ac:dyDescent="0.25">
      <c r="A834" s="5">
        <v>2019</v>
      </c>
      <c r="B834" s="6" t="s">
        <v>11012</v>
      </c>
      <c r="C834" s="15">
        <v>305</v>
      </c>
      <c r="D834" s="5">
        <v>2</v>
      </c>
      <c r="E834" s="5">
        <v>15.545999999999999</v>
      </c>
      <c r="F834" s="5">
        <v>36.28</v>
      </c>
      <c r="G834" s="17">
        <v>27.37</v>
      </c>
      <c r="H834" s="17">
        <v>2</v>
      </c>
      <c r="I834" s="17" t="s">
        <v>16</v>
      </c>
      <c r="J834" s="17">
        <v>3.9209999999999998</v>
      </c>
      <c r="K834" s="17">
        <v>3</v>
      </c>
      <c r="L834" s="17">
        <v>3.5680000000000001</v>
      </c>
      <c r="M834" s="12"/>
      <c r="N834" s="13">
        <v>1.6000000000033765E-3</v>
      </c>
    </row>
    <row r="835" spans="1:14" x14ac:dyDescent="0.25">
      <c r="A835" s="5">
        <v>2019</v>
      </c>
      <c r="B835" s="6" t="s">
        <v>11012</v>
      </c>
      <c r="C835" s="15">
        <v>305</v>
      </c>
      <c r="D835" s="5">
        <v>3</v>
      </c>
      <c r="E835" s="5">
        <v>7.6109999999999998</v>
      </c>
      <c r="F835" s="5">
        <v>25.86</v>
      </c>
      <c r="G835" s="17">
        <v>25.36</v>
      </c>
      <c r="H835" s="17">
        <v>5.5</v>
      </c>
      <c r="I835" s="17" t="s">
        <v>16</v>
      </c>
      <c r="J835" s="17">
        <v>1.877</v>
      </c>
      <c r="K835" s="17">
        <v>1</v>
      </c>
      <c r="L835" s="17">
        <v>1.5660000000000001</v>
      </c>
      <c r="M835" s="12"/>
      <c r="N835" s="13">
        <v>1.6000000000033765E-3</v>
      </c>
    </row>
    <row r="836" spans="1:14" x14ac:dyDescent="0.25">
      <c r="A836" s="5">
        <v>2019</v>
      </c>
      <c r="B836" s="6" t="s">
        <v>11012</v>
      </c>
      <c r="C836" s="15">
        <v>305</v>
      </c>
      <c r="D836" s="5">
        <v>4</v>
      </c>
      <c r="E836" s="5">
        <v>24.370999999999999</v>
      </c>
      <c r="F836" s="5">
        <v>40.6</v>
      </c>
      <c r="G836" s="17">
        <v>36.26</v>
      </c>
      <c r="H836" s="17">
        <v>1.1000000000000001</v>
      </c>
      <c r="I836" s="17" t="s">
        <v>14</v>
      </c>
      <c r="J836" s="17">
        <v>3.9849999999999999</v>
      </c>
      <c r="K836" s="17">
        <v>2</v>
      </c>
      <c r="L836" s="17">
        <v>3.387</v>
      </c>
      <c r="M836" s="12"/>
      <c r="N836" s="13">
        <v>1.6000000000033765E-3</v>
      </c>
    </row>
    <row r="837" spans="1:14" x14ac:dyDescent="0.25">
      <c r="A837" s="5">
        <v>2019</v>
      </c>
      <c r="B837" s="6" t="s">
        <v>11012</v>
      </c>
      <c r="C837" s="15">
        <v>305</v>
      </c>
      <c r="D837" s="5">
        <v>5</v>
      </c>
      <c r="E837" s="5">
        <v>24.109000000000002</v>
      </c>
      <c r="F837" s="5">
        <v>39.32</v>
      </c>
      <c r="G837" s="17">
        <v>34.72</v>
      </c>
      <c r="H837" s="17">
        <v>0.9</v>
      </c>
      <c r="I837" s="17" t="s">
        <v>14</v>
      </c>
      <c r="J837" s="17">
        <v>3.13</v>
      </c>
      <c r="K837" s="17">
        <v>2</v>
      </c>
      <c r="L837" s="17">
        <v>2.4</v>
      </c>
      <c r="M837" s="12"/>
      <c r="N837" s="13">
        <v>1.6000000000033765E-3</v>
      </c>
    </row>
    <row r="838" spans="1:14" x14ac:dyDescent="0.25">
      <c r="A838" s="5">
        <v>2019</v>
      </c>
      <c r="B838" s="6" t="s">
        <v>11012</v>
      </c>
      <c r="C838" s="15">
        <v>305</v>
      </c>
      <c r="D838" s="5">
        <v>6</v>
      </c>
      <c r="E838" s="5">
        <v>21.745999999999999</v>
      </c>
      <c r="F838" s="5">
        <v>31.75</v>
      </c>
      <c r="G838" s="17">
        <v>29.84</v>
      </c>
      <c r="H838" s="17">
        <v>2.5</v>
      </c>
      <c r="I838" s="17" t="s">
        <v>16</v>
      </c>
      <c r="J838" s="17">
        <v>2.5430000000000001</v>
      </c>
      <c r="K838" s="17">
        <v>1</v>
      </c>
      <c r="L838" s="17">
        <v>2.0779999999999998</v>
      </c>
      <c r="M838" s="12"/>
      <c r="N838" s="13">
        <v>1.6000000000033765E-3</v>
      </c>
    </row>
    <row r="839" spans="1:14" x14ac:dyDescent="0.25">
      <c r="A839" s="5">
        <v>2019</v>
      </c>
      <c r="B839" s="6" t="s">
        <v>11012</v>
      </c>
      <c r="C839" s="15">
        <v>305</v>
      </c>
      <c r="D839" s="5">
        <v>7</v>
      </c>
      <c r="E839" s="5">
        <v>28.768000000000001</v>
      </c>
      <c r="F839" s="5">
        <v>42.72</v>
      </c>
      <c r="G839" s="17">
        <v>38.799999999999997</v>
      </c>
      <c r="H839" s="17">
        <v>1.1000000000000001</v>
      </c>
      <c r="I839" s="17" t="s">
        <v>14</v>
      </c>
      <c r="J839" s="17">
        <v>4.2300000000000004</v>
      </c>
      <c r="K839" s="17">
        <v>2</v>
      </c>
      <c r="L839" s="17">
        <v>3.423</v>
      </c>
      <c r="M839" s="12"/>
      <c r="N839" s="13">
        <v>1.6000000000033765E-3</v>
      </c>
    </row>
    <row r="840" spans="1:14" x14ac:dyDescent="0.25">
      <c r="A840" s="5">
        <v>2019</v>
      </c>
      <c r="B840" s="6" t="s">
        <v>11012</v>
      </c>
      <c r="C840" s="15">
        <v>305</v>
      </c>
      <c r="D840" s="5">
        <v>8</v>
      </c>
      <c r="E840" s="5">
        <v>12.654999999999999</v>
      </c>
      <c r="F840" s="5">
        <v>31.04</v>
      </c>
      <c r="G840" s="17">
        <v>30.63</v>
      </c>
      <c r="H840" s="17">
        <v>1.3</v>
      </c>
      <c r="I840" s="17" t="s">
        <v>14</v>
      </c>
      <c r="J840" s="17">
        <v>2.3940000000000001</v>
      </c>
      <c r="K840" s="17">
        <v>1</v>
      </c>
      <c r="L840" s="17">
        <v>1.76</v>
      </c>
      <c r="M840" s="12"/>
      <c r="N840" s="13">
        <v>1.6000000000033765E-3</v>
      </c>
    </row>
    <row r="841" spans="1:14" x14ac:dyDescent="0.25">
      <c r="A841" s="5">
        <v>2019</v>
      </c>
      <c r="B841" s="6" t="s">
        <v>11012</v>
      </c>
      <c r="C841" s="15">
        <v>305</v>
      </c>
      <c r="D841" s="5">
        <v>9</v>
      </c>
      <c r="E841" s="5">
        <v>14.505000000000001</v>
      </c>
      <c r="F841" s="5">
        <v>31.42</v>
      </c>
      <c r="G841" s="17">
        <v>32.28</v>
      </c>
      <c r="H841" s="17">
        <v>0.8</v>
      </c>
      <c r="I841" s="17" t="s">
        <v>14</v>
      </c>
      <c r="J841" s="17">
        <v>2.3119999999999998</v>
      </c>
      <c r="K841" s="17">
        <v>1</v>
      </c>
      <c r="L841" s="17">
        <v>1.621</v>
      </c>
      <c r="M841" s="12"/>
      <c r="N841" s="13">
        <v>1.6000000000033765E-3</v>
      </c>
    </row>
    <row r="842" spans="1:14" x14ac:dyDescent="0.25">
      <c r="A842" s="5">
        <v>2019</v>
      </c>
      <c r="B842" s="6" t="s">
        <v>11012</v>
      </c>
      <c r="C842" s="15">
        <v>305</v>
      </c>
      <c r="D842" s="5">
        <v>10</v>
      </c>
      <c r="E842" s="5">
        <v>21.116</v>
      </c>
      <c r="F842" s="5">
        <v>37.520000000000003</v>
      </c>
      <c r="G842" s="17">
        <v>36</v>
      </c>
      <c r="H842" s="17">
        <v>1.1000000000000001</v>
      </c>
      <c r="I842" s="17" t="s">
        <v>14</v>
      </c>
      <c r="J842" s="17">
        <v>2.6139999999999999</v>
      </c>
      <c r="K842" s="17">
        <v>1</v>
      </c>
      <c r="L842" s="17">
        <v>2.028</v>
      </c>
      <c r="M842" s="12"/>
      <c r="N842" s="13">
        <v>1.6000000000033765E-3</v>
      </c>
    </row>
    <row r="843" spans="1:14" x14ac:dyDescent="0.25">
      <c r="A843" s="5">
        <v>2019</v>
      </c>
      <c r="B843" s="6" t="s">
        <v>11012</v>
      </c>
      <c r="C843" s="15">
        <v>305</v>
      </c>
      <c r="D843" s="5">
        <v>11</v>
      </c>
      <c r="E843" s="5">
        <v>15.968999999999999</v>
      </c>
      <c r="F843" s="5">
        <v>33.08</v>
      </c>
      <c r="G843" s="17">
        <v>32.44</v>
      </c>
      <c r="H843" s="17">
        <v>0.8</v>
      </c>
      <c r="I843" s="17" t="s">
        <v>14</v>
      </c>
      <c r="J843" s="17">
        <v>4.4690000000000003</v>
      </c>
      <c r="K843" s="17">
        <v>2</v>
      </c>
      <c r="L843" s="17">
        <v>2.831</v>
      </c>
      <c r="M843" s="12"/>
      <c r="N843" s="13">
        <v>1.6000000000033765E-3</v>
      </c>
    </row>
    <row r="844" spans="1:14" x14ac:dyDescent="0.25">
      <c r="A844" s="5">
        <v>2019</v>
      </c>
      <c r="B844" s="6" t="s">
        <v>11012</v>
      </c>
      <c r="C844" s="15">
        <v>305</v>
      </c>
      <c r="D844" s="5">
        <v>12</v>
      </c>
      <c r="E844" s="5">
        <v>13.555999999999999</v>
      </c>
      <c r="F844" s="5">
        <v>31.45</v>
      </c>
      <c r="G844" s="17">
        <v>32.56</v>
      </c>
      <c r="H844" s="17">
        <v>0.8</v>
      </c>
      <c r="I844" s="17" t="s">
        <v>14</v>
      </c>
      <c r="J844" s="17">
        <v>1.746</v>
      </c>
      <c r="K844" s="17">
        <v>1</v>
      </c>
      <c r="L844" s="17">
        <v>1.39</v>
      </c>
      <c r="M844" s="12"/>
      <c r="N844" s="13">
        <v>1.6000000000033765E-3</v>
      </c>
    </row>
    <row r="845" spans="1:14" x14ac:dyDescent="0.25">
      <c r="A845" s="5">
        <v>2019</v>
      </c>
      <c r="B845" s="6" t="s">
        <v>11012</v>
      </c>
      <c r="C845" s="15">
        <v>306</v>
      </c>
      <c r="D845" s="5">
        <v>1</v>
      </c>
      <c r="E845" s="5">
        <v>5.5880000000000001</v>
      </c>
      <c r="F845" s="5">
        <v>21.62</v>
      </c>
      <c r="G845" s="17">
        <v>23.98</v>
      </c>
      <c r="H845" s="17">
        <v>11</v>
      </c>
      <c r="I845" s="17" t="s">
        <v>13</v>
      </c>
      <c r="J845" s="17">
        <v>0.95</v>
      </c>
      <c r="K845" s="17">
        <v>1</v>
      </c>
      <c r="L845" s="17">
        <v>0.52</v>
      </c>
      <c r="M845" s="12"/>
      <c r="N845" s="13">
        <v>1.3500000000021828E-3</v>
      </c>
    </row>
    <row r="846" spans="1:14" x14ac:dyDescent="0.25">
      <c r="A846" s="5">
        <v>2019</v>
      </c>
      <c r="B846" s="6" t="s">
        <v>11012</v>
      </c>
      <c r="C846" s="15">
        <v>306</v>
      </c>
      <c r="D846" s="5">
        <v>2</v>
      </c>
      <c r="E846" s="5">
        <v>3.044</v>
      </c>
      <c r="F846" s="5">
        <v>18.23</v>
      </c>
      <c r="G846" s="17">
        <v>22.09</v>
      </c>
      <c r="H846" s="17">
        <v>11.5</v>
      </c>
      <c r="I846" s="17" t="s">
        <v>13</v>
      </c>
      <c r="J846" s="17">
        <v>0.48899999999999999</v>
      </c>
      <c r="K846" s="17">
        <v>1</v>
      </c>
      <c r="L846" s="17">
        <v>0.16600000000000001</v>
      </c>
      <c r="M846" s="12"/>
      <c r="N846" s="13">
        <v>1.3500000000021828E-3</v>
      </c>
    </row>
    <row r="847" spans="1:14" x14ac:dyDescent="0.25">
      <c r="A847" s="5">
        <v>2019</v>
      </c>
      <c r="B847" s="6" t="s">
        <v>11012</v>
      </c>
      <c r="C847" s="15">
        <v>306</v>
      </c>
      <c r="D847" s="5">
        <v>3</v>
      </c>
      <c r="E847" s="5">
        <v>4.8479999999999999</v>
      </c>
      <c r="F847" s="5">
        <v>21.14</v>
      </c>
      <c r="G847" s="17">
        <v>23.88</v>
      </c>
      <c r="H847" s="17">
        <v>12</v>
      </c>
      <c r="I847" s="17" t="s">
        <v>13</v>
      </c>
      <c r="J847" s="17">
        <v>0.78700000000000003</v>
      </c>
      <c r="K847" s="17">
        <v>1</v>
      </c>
      <c r="L847" s="17">
        <v>0.35499999999999998</v>
      </c>
      <c r="M847" s="12"/>
      <c r="N847" s="13">
        <v>1.3500000000021828E-3</v>
      </c>
    </row>
    <row r="848" spans="1:14" x14ac:dyDescent="0.25">
      <c r="A848" s="5">
        <v>2019</v>
      </c>
      <c r="B848" s="6" t="s">
        <v>11012</v>
      </c>
      <c r="C848" s="15">
        <v>306</v>
      </c>
      <c r="D848" s="5">
        <v>4</v>
      </c>
      <c r="E848" s="5">
        <v>6.1109999999999998</v>
      </c>
      <c r="F848" s="5">
        <v>22.71</v>
      </c>
      <c r="G848" s="17">
        <v>27.06</v>
      </c>
      <c r="H848" s="17">
        <v>12</v>
      </c>
      <c r="I848" s="17" t="s">
        <v>13</v>
      </c>
      <c r="J848" s="17">
        <v>1.0189999999999999</v>
      </c>
      <c r="K848" s="17">
        <v>1</v>
      </c>
      <c r="L848" s="17">
        <v>0.55700000000000005</v>
      </c>
      <c r="M848" s="12"/>
      <c r="N848" s="13">
        <v>1.3500000000021828E-3</v>
      </c>
    </row>
    <row r="849" spans="1:14" x14ac:dyDescent="0.25">
      <c r="A849" s="5">
        <v>2019</v>
      </c>
      <c r="B849" s="6" t="s">
        <v>11012</v>
      </c>
      <c r="C849" s="15">
        <v>306</v>
      </c>
      <c r="D849" s="5">
        <v>5</v>
      </c>
      <c r="E849" s="5">
        <v>1.508</v>
      </c>
      <c r="F849" s="5">
        <v>14.42</v>
      </c>
      <c r="G849" s="17">
        <v>16.39</v>
      </c>
      <c r="H849" s="17">
        <v>7.5</v>
      </c>
      <c r="I849" s="17" t="s">
        <v>13</v>
      </c>
      <c r="J849" s="17">
        <v>0.316</v>
      </c>
      <c r="K849" s="17">
        <v>1</v>
      </c>
      <c r="L849" s="17">
        <v>8.1000000000000003E-2</v>
      </c>
      <c r="M849" s="12"/>
      <c r="N849" s="13">
        <v>1.3500000000021828E-3</v>
      </c>
    </row>
    <row r="850" spans="1:14" x14ac:dyDescent="0.25">
      <c r="A850" s="5">
        <v>2019</v>
      </c>
      <c r="B850" s="6" t="s">
        <v>11012</v>
      </c>
      <c r="C850" s="15">
        <v>306</v>
      </c>
      <c r="D850" s="5">
        <v>6</v>
      </c>
      <c r="E850" s="5">
        <v>2.5920000000000001</v>
      </c>
      <c r="F850" s="5">
        <v>16.46</v>
      </c>
      <c r="G850" s="17">
        <v>22.21</v>
      </c>
      <c r="H850" s="17">
        <v>9</v>
      </c>
      <c r="I850" s="17" t="s">
        <v>13</v>
      </c>
      <c r="J850" s="17">
        <v>0.44400000000000001</v>
      </c>
      <c r="K850" s="17">
        <v>1</v>
      </c>
      <c r="L850" s="17">
        <v>0.122</v>
      </c>
      <c r="M850" s="12"/>
      <c r="N850" s="13">
        <v>1.3500000000021828E-3</v>
      </c>
    </row>
    <row r="851" spans="1:14" x14ac:dyDescent="0.25">
      <c r="A851" s="5">
        <v>2019</v>
      </c>
      <c r="B851" s="6" t="s">
        <v>11012</v>
      </c>
      <c r="C851" s="15">
        <v>306</v>
      </c>
      <c r="D851" s="5">
        <v>7</v>
      </c>
      <c r="E851" s="5">
        <v>2.3919999999999999</v>
      </c>
      <c r="F851" s="5">
        <v>17.46</v>
      </c>
      <c r="G851" s="17">
        <v>18.66</v>
      </c>
      <c r="H851" s="17">
        <v>8.5</v>
      </c>
      <c r="I851" s="17" t="s">
        <v>13</v>
      </c>
      <c r="J851" s="17">
        <v>0.42299999999999999</v>
      </c>
      <c r="K851" s="17">
        <v>1</v>
      </c>
      <c r="L851" s="17">
        <v>0.188</v>
      </c>
      <c r="M851" s="12"/>
      <c r="N851" s="13">
        <v>1.3500000000021828E-3</v>
      </c>
    </row>
    <row r="852" spans="1:14" x14ac:dyDescent="0.25">
      <c r="A852" s="5">
        <v>2019</v>
      </c>
      <c r="B852" s="6" t="s">
        <v>11012</v>
      </c>
      <c r="C852" s="15">
        <v>306</v>
      </c>
      <c r="D852" s="5">
        <v>8</v>
      </c>
      <c r="E852" s="5">
        <v>3.0819999999999999</v>
      </c>
      <c r="F852" s="5">
        <v>16.850000000000001</v>
      </c>
      <c r="G852" s="17">
        <v>21.99</v>
      </c>
      <c r="H852" s="17">
        <v>9.5</v>
      </c>
      <c r="I852" s="17" t="s">
        <v>13</v>
      </c>
      <c r="J852" s="17">
        <v>0.58499999999999996</v>
      </c>
      <c r="K852" s="17">
        <v>1</v>
      </c>
      <c r="L852" s="17">
        <v>3.5999999999999997E-2</v>
      </c>
      <c r="M852" s="12"/>
      <c r="N852" s="13">
        <v>1.3500000000021828E-3</v>
      </c>
    </row>
    <row r="853" spans="1:14" x14ac:dyDescent="0.25">
      <c r="A853" s="5">
        <v>2019</v>
      </c>
      <c r="B853" s="6" t="s">
        <v>11012</v>
      </c>
      <c r="C853" s="15">
        <v>306</v>
      </c>
      <c r="D853" s="5">
        <v>9</v>
      </c>
      <c r="E853" s="5">
        <v>1.228</v>
      </c>
      <c r="F853" s="5">
        <v>13.21</v>
      </c>
      <c r="G853" s="17">
        <v>15.23</v>
      </c>
      <c r="H853" s="17">
        <v>8</v>
      </c>
      <c r="I853" s="17" t="s">
        <v>13</v>
      </c>
      <c r="J853" s="17">
        <v>0.27400000000000002</v>
      </c>
      <c r="K853" s="17">
        <v>1</v>
      </c>
      <c r="L853" s="17"/>
      <c r="M853" s="12"/>
      <c r="N853" s="13">
        <v>1.3500000000021828E-3</v>
      </c>
    </row>
    <row r="854" spans="1:14" x14ac:dyDescent="0.25">
      <c r="A854" s="5">
        <v>2019</v>
      </c>
      <c r="B854" s="6" t="s">
        <v>11012</v>
      </c>
      <c r="C854" s="15">
        <v>321</v>
      </c>
      <c r="D854" s="5">
        <v>1</v>
      </c>
      <c r="E854" s="5">
        <v>4.7939999999999996</v>
      </c>
      <c r="F854" s="5">
        <v>22.83</v>
      </c>
      <c r="G854" s="17">
        <v>20.38</v>
      </c>
      <c r="H854" s="17">
        <v>11</v>
      </c>
      <c r="I854" s="17" t="s">
        <v>13</v>
      </c>
      <c r="J854" s="17">
        <v>0.61599999999999999</v>
      </c>
      <c r="K854" s="17">
        <v>2</v>
      </c>
      <c r="L854" s="17">
        <v>0.28999999999999998</v>
      </c>
      <c r="M854" s="12"/>
      <c r="N854" s="13">
        <v>1.0833333333337691E-3</v>
      </c>
    </row>
    <row r="855" spans="1:14" x14ac:dyDescent="0.25">
      <c r="A855" s="5">
        <v>2019</v>
      </c>
      <c r="B855" s="6" t="s">
        <v>11012</v>
      </c>
      <c r="C855" s="15">
        <v>321</v>
      </c>
      <c r="D855" s="5">
        <v>2</v>
      </c>
      <c r="E855" s="5">
        <v>3.298</v>
      </c>
      <c r="F855" s="5">
        <v>19.39</v>
      </c>
      <c r="G855" s="17">
        <v>20.36</v>
      </c>
      <c r="H855" s="17">
        <v>10.5</v>
      </c>
      <c r="I855" s="17" t="s">
        <v>13</v>
      </c>
      <c r="J855" s="17">
        <v>0.55900000000000005</v>
      </c>
      <c r="K855" s="17">
        <v>3</v>
      </c>
      <c r="L855" s="17">
        <v>0.20300000000000001</v>
      </c>
      <c r="M855" s="12"/>
      <c r="N855" s="13">
        <v>1.0833333333337691E-3</v>
      </c>
    </row>
    <row r="856" spans="1:14" x14ac:dyDescent="0.25">
      <c r="A856" s="5">
        <v>2019</v>
      </c>
      <c r="B856" s="6" t="s">
        <v>11012</v>
      </c>
      <c r="C856" s="15">
        <v>321</v>
      </c>
      <c r="D856" s="5">
        <v>3</v>
      </c>
      <c r="E856" s="5">
        <v>6.6470000000000002</v>
      </c>
      <c r="F856" s="5">
        <v>25.24</v>
      </c>
      <c r="G856" s="17">
        <v>23.72</v>
      </c>
      <c r="H856" s="17">
        <v>11</v>
      </c>
      <c r="I856" s="17" t="s">
        <v>13</v>
      </c>
      <c r="J856" s="17">
        <v>0.93799999999999994</v>
      </c>
      <c r="K856" s="17">
        <v>1</v>
      </c>
      <c r="L856" s="17">
        <v>0.22</v>
      </c>
      <c r="M856" s="12"/>
      <c r="N856" s="13">
        <v>1.0833333333337691E-3</v>
      </c>
    </row>
    <row r="857" spans="1:14" x14ac:dyDescent="0.25">
      <c r="A857" s="5">
        <v>2019</v>
      </c>
      <c r="B857" s="6" t="s">
        <v>11012</v>
      </c>
      <c r="C857" s="15">
        <v>321</v>
      </c>
      <c r="D857" s="5">
        <v>4</v>
      </c>
      <c r="E857" s="5">
        <v>4.1440000000000001</v>
      </c>
      <c r="F857" s="5">
        <v>21.83</v>
      </c>
      <c r="G857" s="17">
        <v>20.54</v>
      </c>
      <c r="H857" s="17">
        <v>11</v>
      </c>
      <c r="I857" s="17" t="s">
        <v>13</v>
      </c>
      <c r="J857" s="17">
        <v>0.66100000000000003</v>
      </c>
      <c r="K857" s="17">
        <v>1</v>
      </c>
      <c r="L857" s="17">
        <v>0.373</v>
      </c>
      <c r="M857" s="12"/>
      <c r="N857" s="13">
        <v>1.0833333333337691E-3</v>
      </c>
    </row>
    <row r="858" spans="1:14" x14ac:dyDescent="0.25">
      <c r="A858" s="5">
        <v>2019</v>
      </c>
      <c r="B858" s="6" t="s">
        <v>11012</v>
      </c>
      <c r="C858" s="15">
        <v>321</v>
      </c>
      <c r="D858" s="5">
        <v>5</v>
      </c>
      <c r="E858" s="5">
        <v>11.432</v>
      </c>
      <c r="F858" s="5">
        <v>29.08</v>
      </c>
      <c r="G858" s="17">
        <v>29.15</v>
      </c>
      <c r="H858" s="17">
        <v>11.5</v>
      </c>
      <c r="I858" s="17" t="s">
        <v>13</v>
      </c>
      <c r="J858" s="17">
        <v>2.722</v>
      </c>
      <c r="K858" s="17">
        <v>1</v>
      </c>
      <c r="L858" s="17">
        <v>1.917</v>
      </c>
      <c r="M858" s="12"/>
      <c r="N858" s="13">
        <v>1.0833333333337691E-3</v>
      </c>
    </row>
    <row r="859" spans="1:14" x14ac:dyDescent="0.25">
      <c r="A859" s="5">
        <v>2019</v>
      </c>
      <c r="B859" s="6" t="s">
        <v>11012</v>
      </c>
      <c r="C859" s="15">
        <v>321</v>
      </c>
      <c r="D859" s="5">
        <v>6</v>
      </c>
      <c r="E859" s="5">
        <v>6.399</v>
      </c>
      <c r="F859" s="5">
        <v>26.03</v>
      </c>
      <c r="G859" s="17">
        <v>23.78</v>
      </c>
      <c r="H859" s="17">
        <v>11</v>
      </c>
      <c r="I859" s="17" t="s">
        <v>13</v>
      </c>
      <c r="J859" s="17">
        <v>0.93300000000000005</v>
      </c>
      <c r="K859" s="17">
        <v>2</v>
      </c>
      <c r="L859" s="17">
        <v>0.34</v>
      </c>
      <c r="M859" s="12"/>
      <c r="N859" s="13">
        <v>1.0833333333337691E-3</v>
      </c>
    </row>
    <row r="860" spans="1:14" x14ac:dyDescent="0.25">
      <c r="A860" s="5">
        <v>2019</v>
      </c>
      <c r="B860" s="6" t="s">
        <v>11012</v>
      </c>
      <c r="C860" s="15">
        <v>324</v>
      </c>
      <c r="D860" s="5">
        <v>1</v>
      </c>
      <c r="E860" s="5">
        <v>6.117</v>
      </c>
      <c r="F860" s="5">
        <v>21.23</v>
      </c>
      <c r="G860" s="17">
        <v>26.69</v>
      </c>
      <c r="H860" s="17">
        <v>11</v>
      </c>
      <c r="I860" s="17" t="s">
        <v>13</v>
      </c>
      <c r="J860" s="17">
        <v>0.88500000000000001</v>
      </c>
      <c r="K860" s="17">
        <v>1</v>
      </c>
      <c r="L860" s="17">
        <v>0.251</v>
      </c>
      <c r="M860" s="12"/>
      <c r="N860" s="13">
        <v>1.449999999998397E-3</v>
      </c>
    </row>
    <row r="861" spans="1:14" x14ac:dyDescent="0.25">
      <c r="A861" s="5">
        <v>2019</v>
      </c>
      <c r="B861" s="6" t="s">
        <v>11012</v>
      </c>
      <c r="C861" s="15">
        <v>324</v>
      </c>
      <c r="D861" s="5">
        <v>2</v>
      </c>
      <c r="E861" s="5">
        <v>8.44</v>
      </c>
      <c r="F861" s="5">
        <v>24.58</v>
      </c>
      <c r="G861" s="17">
        <v>31.69</v>
      </c>
      <c r="H861" s="17">
        <v>12.5</v>
      </c>
      <c r="I861" s="17" t="s">
        <v>13</v>
      </c>
      <c r="J861" s="17">
        <v>1.252</v>
      </c>
      <c r="K861" s="17">
        <v>1</v>
      </c>
      <c r="L861" s="17">
        <v>0.46899999999999997</v>
      </c>
      <c r="M861" s="12"/>
      <c r="N861" s="13">
        <v>1.449999999998397E-3</v>
      </c>
    </row>
    <row r="862" spans="1:14" x14ac:dyDescent="0.25">
      <c r="A862" s="5">
        <v>2019</v>
      </c>
      <c r="B862" s="6" t="s">
        <v>11012</v>
      </c>
      <c r="C862" s="15">
        <v>324</v>
      </c>
      <c r="D862" s="5">
        <v>3</v>
      </c>
      <c r="E862" s="5">
        <v>6.03</v>
      </c>
      <c r="F862" s="5">
        <v>23.43</v>
      </c>
      <c r="G862" s="17">
        <v>25.94</v>
      </c>
      <c r="H862" s="17">
        <v>11.5</v>
      </c>
      <c r="I862" s="17" t="s">
        <v>13</v>
      </c>
      <c r="J862" s="17">
        <v>0.83099999999999996</v>
      </c>
      <c r="K862" s="17">
        <v>1</v>
      </c>
      <c r="L862" s="17">
        <v>0.26800000000000002</v>
      </c>
      <c r="M862" s="12"/>
      <c r="N862" s="13">
        <v>1.449999999998397E-3</v>
      </c>
    </row>
    <row r="863" spans="1:14" x14ac:dyDescent="0.25">
      <c r="A863" s="5">
        <v>2019</v>
      </c>
      <c r="B863" s="6" t="s">
        <v>11012</v>
      </c>
      <c r="C863" s="15">
        <v>324</v>
      </c>
      <c r="D863" s="5">
        <v>4</v>
      </c>
      <c r="E863" s="5">
        <v>8.9220000000000006</v>
      </c>
      <c r="F863" s="5">
        <v>26.58</v>
      </c>
      <c r="G863" s="17">
        <v>29.86</v>
      </c>
      <c r="H863" s="17">
        <v>11.8</v>
      </c>
      <c r="I863" s="17" t="s">
        <v>13</v>
      </c>
      <c r="J863" s="17">
        <v>1.383</v>
      </c>
      <c r="K863" s="17">
        <v>1</v>
      </c>
      <c r="L863" s="17">
        <v>0.61</v>
      </c>
      <c r="M863" s="12"/>
      <c r="N863" s="13">
        <v>1.449999999998397E-3</v>
      </c>
    </row>
    <row r="864" spans="1:14" x14ac:dyDescent="0.25">
      <c r="A864" s="5">
        <v>2019</v>
      </c>
      <c r="B864" s="6" t="s">
        <v>11012</v>
      </c>
      <c r="C864" s="15">
        <v>324</v>
      </c>
      <c r="D864" s="5">
        <v>5</v>
      </c>
      <c r="E864" s="5">
        <v>10.105</v>
      </c>
      <c r="F864" s="5">
        <v>26.42</v>
      </c>
      <c r="G864" s="17">
        <v>35.9</v>
      </c>
      <c r="H864" s="17">
        <v>11.5</v>
      </c>
      <c r="I864" s="17" t="s">
        <v>13</v>
      </c>
      <c r="J864" s="17">
        <v>1.2769999999999999</v>
      </c>
      <c r="K864" s="17">
        <v>1</v>
      </c>
      <c r="L864" s="17">
        <v>0.51300000000000001</v>
      </c>
      <c r="M864" s="12"/>
      <c r="N864" s="13">
        <v>1.449999999998397E-3</v>
      </c>
    </row>
    <row r="865" spans="1:14" x14ac:dyDescent="0.25">
      <c r="A865" s="5">
        <v>2019</v>
      </c>
      <c r="B865" s="6" t="s">
        <v>11012</v>
      </c>
      <c r="C865" s="15">
        <v>324</v>
      </c>
      <c r="D865" s="5">
        <v>6</v>
      </c>
      <c r="E865" s="5">
        <v>21.09</v>
      </c>
      <c r="F865" s="5">
        <v>36.14</v>
      </c>
      <c r="G865" s="17">
        <v>40.1</v>
      </c>
      <c r="H865" s="17">
        <v>10.8</v>
      </c>
      <c r="I865" s="17" t="s">
        <v>13</v>
      </c>
      <c r="J865" s="17">
        <v>4.2309999999999999</v>
      </c>
      <c r="K865" s="17">
        <v>1</v>
      </c>
      <c r="L865" s="17">
        <v>2.61</v>
      </c>
      <c r="M865" s="12"/>
      <c r="N865" s="13">
        <v>1.449999999998397E-3</v>
      </c>
    </row>
    <row r="866" spans="1:14" x14ac:dyDescent="0.25">
      <c r="A866" s="5">
        <v>2019</v>
      </c>
      <c r="B866" s="6" t="s">
        <v>11012</v>
      </c>
      <c r="C866" s="15">
        <v>324</v>
      </c>
      <c r="D866" s="5">
        <v>7</v>
      </c>
      <c r="E866" s="5">
        <v>19.899000000000001</v>
      </c>
      <c r="F866" s="5">
        <v>34.69</v>
      </c>
      <c r="G866" s="17">
        <v>41.9</v>
      </c>
      <c r="H866" s="17">
        <v>2.8</v>
      </c>
      <c r="I866" s="17" t="s">
        <v>16</v>
      </c>
      <c r="J866" s="17">
        <v>3.508</v>
      </c>
      <c r="K866" s="17">
        <v>1</v>
      </c>
      <c r="L866" s="17">
        <v>1.575</v>
      </c>
      <c r="M866" s="12"/>
      <c r="N866" s="13">
        <v>1.449999999998397E-3</v>
      </c>
    </row>
    <row r="867" spans="1:14" x14ac:dyDescent="0.25">
      <c r="A867" s="5">
        <v>2019</v>
      </c>
      <c r="B867" s="6" t="s">
        <v>11012</v>
      </c>
      <c r="C867" s="15">
        <v>324</v>
      </c>
      <c r="D867" s="5">
        <v>8</v>
      </c>
      <c r="E867" s="5">
        <v>17.745000000000001</v>
      </c>
      <c r="F867" s="5">
        <v>34.54</v>
      </c>
      <c r="G867" s="17">
        <v>35.659999999999997</v>
      </c>
      <c r="H867" s="17">
        <v>12.3</v>
      </c>
      <c r="I867" s="17" t="s">
        <v>13</v>
      </c>
      <c r="J867" s="17">
        <v>2.1989999999999998</v>
      </c>
      <c r="K867" s="17">
        <v>3</v>
      </c>
      <c r="L867" s="17">
        <v>0.94499999999999995</v>
      </c>
      <c r="M867" s="12"/>
      <c r="N867" s="13">
        <v>1.449999999998397E-3</v>
      </c>
    </row>
    <row r="868" spans="1:14" x14ac:dyDescent="0.25">
      <c r="A868" s="5">
        <v>2019</v>
      </c>
      <c r="B868" s="6" t="s">
        <v>11012</v>
      </c>
      <c r="C868" s="15">
        <v>324</v>
      </c>
      <c r="D868" s="5">
        <v>9</v>
      </c>
      <c r="E868" s="5">
        <v>11.384</v>
      </c>
      <c r="F868" s="5">
        <v>29.99</v>
      </c>
      <c r="G868" s="17">
        <v>39.1</v>
      </c>
      <c r="H868" s="17">
        <v>9</v>
      </c>
      <c r="I868" s="17" t="s">
        <v>13</v>
      </c>
      <c r="J868" s="17">
        <v>2.0569999999999999</v>
      </c>
      <c r="K868" s="17">
        <v>1</v>
      </c>
      <c r="L868" s="17">
        <v>0.60599999999999998</v>
      </c>
      <c r="M868" s="12"/>
      <c r="N868" s="13">
        <v>1.449999999998397E-3</v>
      </c>
    </row>
    <row r="869" spans="1:14" x14ac:dyDescent="0.25">
      <c r="A869" s="5">
        <v>2019</v>
      </c>
      <c r="B869" s="6" t="s">
        <v>11012</v>
      </c>
      <c r="C869" s="15">
        <v>324</v>
      </c>
      <c r="D869" s="5">
        <v>10</v>
      </c>
      <c r="E869" s="5">
        <v>29.443000000000001</v>
      </c>
      <c r="F869" s="5">
        <v>39.68</v>
      </c>
      <c r="G869" s="17">
        <v>48.57</v>
      </c>
      <c r="H869" s="17">
        <v>7.8</v>
      </c>
      <c r="I869" s="17" t="s">
        <v>13</v>
      </c>
      <c r="J869" s="17">
        <v>6.1619999999999999</v>
      </c>
      <c r="K869" s="17">
        <v>1</v>
      </c>
      <c r="L869" s="17">
        <v>4.5869999999999997</v>
      </c>
      <c r="M869" s="12"/>
      <c r="N869" s="13">
        <v>1.449999999998397E-3</v>
      </c>
    </row>
    <row r="870" spans="1:14" x14ac:dyDescent="0.25">
      <c r="A870" s="5">
        <v>2019</v>
      </c>
      <c r="B870" s="6" t="s">
        <v>11012</v>
      </c>
      <c r="C870" s="15">
        <v>325</v>
      </c>
      <c r="D870" s="5">
        <v>1</v>
      </c>
      <c r="E870" s="5">
        <v>14.28</v>
      </c>
      <c r="F870" s="5">
        <v>36.14</v>
      </c>
      <c r="G870" s="17">
        <v>29</v>
      </c>
      <c r="H870" s="17">
        <v>2.5</v>
      </c>
      <c r="I870" s="17" t="s">
        <v>16</v>
      </c>
      <c r="J870" s="17">
        <v>1.19</v>
      </c>
      <c r="K870" s="17">
        <v>1</v>
      </c>
      <c r="L870" s="17">
        <v>0.11899999999999999</v>
      </c>
      <c r="M870" s="12"/>
      <c r="N870" s="13">
        <v>1.3666666666694027E-3</v>
      </c>
    </row>
    <row r="871" spans="1:14" x14ac:dyDescent="0.25">
      <c r="A871" s="5">
        <v>2019</v>
      </c>
      <c r="B871" s="6" t="s">
        <v>11012</v>
      </c>
      <c r="C871" s="15">
        <v>325</v>
      </c>
      <c r="D871" s="5">
        <v>2</v>
      </c>
      <c r="E871" s="5">
        <v>3.9359999999999999</v>
      </c>
      <c r="F871" s="5">
        <v>19.57</v>
      </c>
      <c r="G871" s="17">
        <v>23.56</v>
      </c>
      <c r="H871" s="17">
        <v>11</v>
      </c>
      <c r="I871" s="17" t="s">
        <v>13</v>
      </c>
      <c r="J871" s="17">
        <v>0.63500000000000001</v>
      </c>
      <c r="K871" s="17">
        <v>1</v>
      </c>
      <c r="L871" s="17">
        <v>0.11700000000000001</v>
      </c>
      <c r="M871" s="12"/>
      <c r="N871" s="13">
        <v>1.3666666666694027E-3</v>
      </c>
    </row>
    <row r="872" spans="1:14" x14ac:dyDescent="0.25">
      <c r="A872" s="5">
        <v>2019</v>
      </c>
      <c r="B872" s="6" t="s">
        <v>11012</v>
      </c>
      <c r="C872" s="15">
        <v>325</v>
      </c>
      <c r="D872" s="5">
        <v>3</v>
      </c>
      <c r="E872" s="5">
        <v>7.202</v>
      </c>
      <c r="F872" s="5">
        <v>23.63</v>
      </c>
      <c r="G872" s="17">
        <v>28.02</v>
      </c>
      <c r="H872" s="17">
        <v>11</v>
      </c>
      <c r="I872" s="17" t="s">
        <v>13</v>
      </c>
      <c r="J872" s="17">
        <v>0.99299999999999999</v>
      </c>
      <c r="K872" s="17">
        <v>1</v>
      </c>
      <c r="L872" s="17">
        <v>0.27100000000000002</v>
      </c>
      <c r="M872" s="12"/>
      <c r="N872" s="13">
        <v>1.3666666666694027E-3</v>
      </c>
    </row>
    <row r="873" spans="1:14" x14ac:dyDescent="0.25">
      <c r="A873" s="5">
        <v>2019</v>
      </c>
      <c r="B873" s="6" t="s">
        <v>11012</v>
      </c>
      <c r="C873" s="15">
        <v>325</v>
      </c>
      <c r="D873" s="5">
        <v>4</v>
      </c>
      <c r="E873" s="5">
        <v>5.9669999999999996</v>
      </c>
      <c r="F873" s="5">
        <v>22.57</v>
      </c>
      <c r="G873" s="17">
        <v>26.47</v>
      </c>
      <c r="H873" s="17">
        <v>12.5</v>
      </c>
      <c r="I873" s="17" t="s">
        <v>13</v>
      </c>
      <c r="J873" s="17">
        <v>0.91200000000000003</v>
      </c>
      <c r="K873" s="17">
        <v>1</v>
      </c>
      <c r="L873" s="17">
        <v>0.23699999999999999</v>
      </c>
      <c r="M873" s="12"/>
      <c r="N873" s="13">
        <v>1.3666666666694027E-3</v>
      </c>
    </row>
    <row r="874" spans="1:14" x14ac:dyDescent="0.25">
      <c r="A874" s="5">
        <v>2019</v>
      </c>
      <c r="B874" s="6" t="s">
        <v>11012</v>
      </c>
      <c r="C874" s="15">
        <v>325</v>
      </c>
      <c r="D874" s="5">
        <v>5</v>
      </c>
      <c r="E874" s="5">
        <v>5.4539999999999997</v>
      </c>
      <c r="F874" s="5">
        <v>22.42</v>
      </c>
      <c r="G874" s="17">
        <v>24.92</v>
      </c>
      <c r="H874" s="17">
        <v>11.5</v>
      </c>
      <c r="I874" s="17" t="s">
        <v>13</v>
      </c>
      <c r="J874" s="17">
        <v>0.67500000000000004</v>
      </c>
      <c r="K874" s="17">
        <v>1</v>
      </c>
      <c r="L874" s="17">
        <v>0.129</v>
      </c>
      <c r="M874" s="12"/>
      <c r="N874" s="13">
        <v>1.3666666666694027E-3</v>
      </c>
    </row>
    <row r="875" spans="1:14" x14ac:dyDescent="0.25">
      <c r="A875" s="5">
        <v>2019</v>
      </c>
      <c r="B875" s="6" t="s">
        <v>11012</v>
      </c>
      <c r="C875" s="15">
        <v>325</v>
      </c>
      <c r="D875" s="5">
        <v>6</v>
      </c>
      <c r="E875" s="5">
        <v>6.5270000000000001</v>
      </c>
      <c r="F875" s="5">
        <v>24.62</v>
      </c>
      <c r="G875" s="17">
        <v>23.93</v>
      </c>
      <c r="H875" s="17">
        <v>12.7</v>
      </c>
      <c r="I875" s="17" t="s">
        <v>13</v>
      </c>
      <c r="J875" s="17">
        <v>0.98</v>
      </c>
      <c r="K875" s="17">
        <v>1</v>
      </c>
      <c r="L875" s="17">
        <v>0.36499999999999999</v>
      </c>
      <c r="M875" s="12"/>
      <c r="N875" s="13">
        <v>1.3666666666694027E-3</v>
      </c>
    </row>
    <row r="876" spans="1:14" x14ac:dyDescent="0.25">
      <c r="A876" s="5">
        <v>2019</v>
      </c>
      <c r="B876" s="6" t="s">
        <v>11012</v>
      </c>
      <c r="C876" s="15">
        <v>325</v>
      </c>
      <c r="D876" s="5">
        <v>7</v>
      </c>
      <c r="E876" s="5">
        <v>1.5880000000000001</v>
      </c>
      <c r="F876" s="5">
        <v>13.82</v>
      </c>
      <c r="G876" s="17">
        <v>16.64</v>
      </c>
      <c r="H876" s="17">
        <v>11.8</v>
      </c>
      <c r="I876" s="17" t="s">
        <v>13</v>
      </c>
      <c r="J876" s="17">
        <v>0.246</v>
      </c>
      <c r="K876" s="17">
        <v>1</v>
      </c>
      <c r="L876" s="17">
        <v>8.0000000000000002E-3</v>
      </c>
      <c r="M876" s="12"/>
      <c r="N876" s="13">
        <v>1.3666666666694027E-3</v>
      </c>
    </row>
    <row r="877" spans="1:14" x14ac:dyDescent="0.25">
      <c r="A877" s="5">
        <v>2019</v>
      </c>
      <c r="B877" s="6" t="s">
        <v>11012</v>
      </c>
      <c r="C877" s="15">
        <v>325</v>
      </c>
      <c r="D877" s="5">
        <v>8</v>
      </c>
      <c r="E877" s="5">
        <v>8.0399999999999991</v>
      </c>
      <c r="F877" s="5">
        <v>23.43</v>
      </c>
      <c r="G877" s="17">
        <v>29.01</v>
      </c>
      <c r="H877" s="17">
        <v>11.6</v>
      </c>
      <c r="I877" s="17" t="s">
        <v>13</v>
      </c>
      <c r="J877" s="17">
        <v>1.292</v>
      </c>
      <c r="K877" s="17">
        <v>1</v>
      </c>
      <c r="L877" s="17">
        <v>0.11899999999999999</v>
      </c>
      <c r="M877" s="12"/>
      <c r="N877" s="13">
        <v>1.3666666666694027E-3</v>
      </c>
    </row>
    <row r="878" spans="1:14" x14ac:dyDescent="0.25">
      <c r="A878" s="5">
        <v>2019</v>
      </c>
      <c r="B878" s="6" t="s">
        <v>11012</v>
      </c>
      <c r="C878" s="15">
        <v>325</v>
      </c>
      <c r="D878" s="5">
        <v>9</v>
      </c>
      <c r="E878" s="5">
        <v>5.14</v>
      </c>
      <c r="F878" s="5">
        <v>21.65</v>
      </c>
      <c r="G878" s="17">
        <v>24.18</v>
      </c>
      <c r="H878" s="17">
        <v>12</v>
      </c>
      <c r="I878" s="17" t="s">
        <v>13</v>
      </c>
      <c r="J878" s="17">
        <v>0.76100000000000001</v>
      </c>
      <c r="K878" s="17">
        <v>1</v>
      </c>
      <c r="L878" s="17">
        <v>0.222</v>
      </c>
      <c r="M878" s="12"/>
      <c r="N878" s="13">
        <v>1.3666666666694027E-3</v>
      </c>
    </row>
    <row r="879" spans="1:14" x14ac:dyDescent="0.25">
      <c r="A879" s="5">
        <v>2019</v>
      </c>
      <c r="B879" s="6" t="s">
        <v>11012</v>
      </c>
      <c r="C879" s="15">
        <v>331</v>
      </c>
      <c r="D879" s="5">
        <v>1</v>
      </c>
      <c r="E879" s="5">
        <v>8</v>
      </c>
      <c r="F879" s="5">
        <v>25.34</v>
      </c>
      <c r="G879" s="17">
        <v>24.98</v>
      </c>
      <c r="H879" s="17">
        <v>12</v>
      </c>
      <c r="I879" s="17" t="s">
        <v>13</v>
      </c>
      <c r="J879" s="17">
        <v>1.218</v>
      </c>
      <c r="K879" s="17">
        <v>3</v>
      </c>
      <c r="L879" s="17">
        <v>0.73699999999999999</v>
      </c>
      <c r="M879" s="12"/>
      <c r="N879" s="13">
        <v>1.4833333333328369E-3</v>
      </c>
    </row>
    <row r="880" spans="1:14" x14ac:dyDescent="0.25">
      <c r="A880" s="5">
        <v>2019</v>
      </c>
      <c r="B880" s="6" t="s">
        <v>11012</v>
      </c>
      <c r="C880" s="15">
        <v>331</v>
      </c>
      <c r="D880" s="5">
        <v>2</v>
      </c>
      <c r="E880" s="5">
        <v>4.0570000000000004</v>
      </c>
      <c r="F880" s="5">
        <v>21.36</v>
      </c>
      <c r="G880" s="17">
        <v>20.16</v>
      </c>
      <c r="H880" s="17">
        <v>12.5</v>
      </c>
      <c r="I880" s="17" t="s">
        <v>13</v>
      </c>
      <c r="J880" s="17">
        <v>0.64200000000000002</v>
      </c>
      <c r="K880" s="17">
        <v>2</v>
      </c>
      <c r="L880" s="17">
        <v>0.27400000000000002</v>
      </c>
      <c r="M880" s="12"/>
      <c r="N880" s="13">
        <v>1.4833333333328369E-3</v>
      </c>
    </row>
    <row r="881" spans="1:14" x14ac:dyDescent="0.25">
      <c r="A881" s="5">
        <v>2019</v>
      </c>
      <c r="B881" s="6" t="s">
        <v>11012</v>
      </c>
      <c r="C881" s="15">
        <v>331</v>
      </c>
      <c r="D881" s="5">
        <v>3</v>
      </c>
      <c r="E881" s="5">
        <v>3.536</v>
      </c>
      <c r="F881" s="5">
        <v>20.37</v>
      </c>
      <c r="G881" s="17">
        <v>20.440000000000001</v>
      </c>
      <c r="H881" s="17">
        <v>13</v>
      </c>
      <c r="I881" s="17" t="s">
        <v>13</v>
      </c>
      <c r="J881" s="17">
        <v>0.52200000000000002</v>
      </c>
      <c r="K881" s="17">
        <v>1</v>
      </c>
      <c r="L881" s="17">
        <v>0.20799999999999999</v>
      </c>
      <c r="M881" s="12"/>
      <c r="N881" s="13">
        <v>1.4833333333328369E-3</v>
      </c>
    </row>
    <row r="882" spans="1:14" x14ac:dyDescent="0.25">
      <c r="A882" s="5">
        <v>2019</v>
      </c>
      <c r="B882" s="6" t="s">
        <v>11012</v>
      </c>
      <c r="C882" s="15">
        <v>331</v>
      </c>
      <c r="D882" s="5">
        <v>4</v>
      </c>
      <c r="E882" s="5">
        <v>3.8679999999999999</v>
      </c>
      <c r="F882" s="5">
        <v>20.91</v>
      </c>
      <c r="G882" s="17">
        <v>19.38</v>
      </c>
      <c r="H882" s="17">
        <v>9</v>
      </c>
      <c r="I882" s="17" t="s">
        <v>13</v>
      </c>
      <c r="J882" s="17">
        <v>0.55300000000000005</v>
      </c>
      <c r="K882" s="17">
        <v>2</v>
      </c>
      <c r="L882" s="17">
        <v>0.19700000000000001</v>
      </c>
      <c r="M882" s="12"/>
      <c r="N882" s="13">
        <v>1.4833333333328369E-3</v>
      </c>
    </row>
    <row r="883" spans="1:14" x14ac:dyDescent="0.25">
      <c r="A883" s="5">
        <v>2019</v>
      </c>
      <c r="B883" s="6" t="s">
        <v>11012</v>
      </c>
      <c r="C883" s="15">
        <v>331</v>
      </c>
      <c r="D883" s="5">
        <v>5</v>
      </c>
      <c r="E883" s="5">
        <v>4.0380000000000003</v>
      </c>
      <c r="F883" s="5">
        <v>20.98</v>
      </c>
      <c r="G883" s="17">
        <v>19.920000000000002</v>
      </c>
      <c r="H883" s="17">
        <v>11</v>
      </c>
      <c r="I883" s="17" t="s">
        <v>13</v>
      </c>
      <c r="J883" s="17">
        <v>0.622</v>
      </c>
      <c r="K883" s="17">
        <v>1</v>
      </c>
      <c r="L883" s="17">
        <v>0.29599999999999999</v>
      </c>
      <c r="M883" s="12"/>
      <c r="N883" s="13">
        <v>1.4833333333328369E-3</v>
      </c>
    </row>
    <row r="884" spans="1:14" x14ac:dyDescent="0.25">
      <c r="A884" s="5">
        <v>2019</v>
      </c>
      <c r="B884" s="6" t="s">
        <v>11012</v>
      </c>
      <c r="C884" s="15">
        <v>331</v>
      </c>
      <c r="D884" s="5">
        <v>6</v>
      </c>
      <c r="E884" s="5">
        <v>5.3220000000000001</v>
      </c>
      <c r="F884" s="5">
        <v>23.27</v>
      </c>
      <c r="G884" s="17">
        <v>21.93</v>
      </c>
      <c r="H884" s="17">
        <v>11</v>
      </c>
      <c r="I884" s="17" t="s">
        <v>13</v>
      </c>
      <c r="J884" s="17">
        <v>0.92700000000000005</v>
      </c>
      <c r="K884" s="17">
        <v>2</v>
      </c>
      <c r="L884" s="17">
        <v>0.46800000000000003</v>
      </c>
      <c r="M884" s="12"/>
      <c r="N884" s="13">
        <v>1.4833333333328369E-3</v>
      </c>
    </row>
    <row r="885" spans="1:14" x14ac:dyDescent="0.25">
      <c r="A885" s="5">
        <v>2019</v>
      </c>
      <c r="B885" s="6" t="s">
        <v>11012</v>
      </c>
      <c r="C885" s="15">
        <v>331</v>
      </c>
      <c r="D885" s="5">
        <v>7</v>
      </c>
      <c r="E885" s="5">
        <v>4.9180000000000001</v>
      </c>
      <c r="F885" s="5">
        <v>21.11</v>
      </c>
      <c r="G885" s="17">
        <v>23.8</v>
      </c>
      <c r="H885" s="17">
        <v>11.6</v>
      </c>
      <c r="I885" s="17" t="s">
        <v>13</v>
      </c>
      <c r="J885" s="17">
        <v>0.82599999999999996</v>
      </c>
      <c r="K885" s="17">
        <v>1</v>
      </c>
      <c r="L885" s="17">
        <v>0.45600000000000002</v>
      </c>
      <c r="M885" s="12"/>
      <c r="N885" s="13">
        <v>1.4833333333328369E-3</v>
      </c>
    </row>
    <row r="886" spans="1:14" x14ac:dyDescent="0.25">
      <c r="A886" s="5">
        <v>2019</v>
      </c>
      <c r="B886" s="6" t="s">
        <v>11012</v>
      </c>
      <c r="C886" s="15">
        <v>331</v>
      </c>
      <c r="D886" s="5">
        <v>8</v>
      </c>
      <c r="E886" s="5">
        <v>4.6310000000000002</v>
      </c>
      <c r="F886" s="5">
        <v>22.13</v>
      </c>
      <c r="G886" s="17">
        <v>23.51</v>
      </c>
      <c r="H886" s="17">
        <v>10.5</v>
      </c>
      <c r="I886" s="17" t="s">
        <v>13</v>
      </c>
      <c r="J886" s="17">
        <v>0.98599999999999999</v>
      </c>
      <c r="K886" s="17">
        <v>1</v>
      </c>
      <c r="L886" s="17">
        <v>0.59599999999999997</v>
      </c>
      <c r="M886" s="12"/>
      <c r="N886" s="13">
        <v>1.4833333333328369E-3</v>
      </c>
    </row>
    <row r="887" spans="1:14" x14ac:dyDescent="0.25">
      <c r="A887" s="5">
        <v>2019</v>
      </c>
      <c r="B887" s="6" t="s">
        <v>11012</v>
      </c>
      <c r="C887" s="15">
        <v>331</v>
      </c>
      <c r="D887" s="5">
        <v>9</v>
      </c>
      <c r="E887" s="5">
        <v>4.5830000000000002</v>
      </c>
      <c r="F887" s="5">
        <v>20.55</v>
      </c>
      <c r="G887" s="17">
        <v>20.81</v>
      </c>
      <c r="H887" s="17">
        <v>11.5</v>
      </c>
      <c r="I887" s="17" t="s">
        <v>13</v>
      </c>
      <c r="J887" s="17">
        <v>0.67200000000000004</v>
      </c>
      <c r="K887" s="17">
        <v>1</v>
      </c>
      <c r="L887" s="17">
        <v>0.34799999999999998</v>
      </c>
      <c r="M887" s="12"/>
      <c r="N887" s="13">
        <v>1.4833333333328369E-3</v>
      </c>
    </row>
    <row r="888" spans="1:14" x14ac:dyDescent="0.25">
      <c r="A888" s="5">
        <v>2019</v>
      </c>
      <c r="B888" s="6" t="s">
        <v>11012</v>
      </c>
      <c r="C888" s="15">
        <v>331</v>
      </c>
      <c r="D888" s="5">
        <v>10</v>
      </c>
      <c r="E888" s="5">
        <v>7.4370000000000003</v>
      </c>
      <c r="F888" s="5">
        <v>25.5</v>
      </c>
      <c r="G888" s="17">
        <v>25.28</v>
      </c>
      <c r="H888" s="17">
        <v>12.2</v>
      </c>
      <c r="I888" s="17" t="s">
        <v>13</v>
      </c>
      <c r="J888" s="17">
        <v>1.3180000000000001</v>
      </c>
      <c r="K888" s="17">
        <v>1</v>
      </c>
      <c r="L888" s="17">
        <v>0.79700000000000004</v>
      </c>
      <c r="M888" s="12"/>
      <c r="N888" s="13">
        <v>1.4833333333328369E-3</v>
      </c>
    </row>
    <row r="889" spans="1:14" x14ac:dyDescent="0.25">
      <c r="A889" s="5">
        <v>2019</v>
      </c>
      <c r="B889" s="6" t="s">
        <v>11012</v>
      </c>
      <c r="C889" s="15">
        <v>331</v>
      </c>
      <c r="D889" s="5">
        <v>11</v>
      </c>
      <c r="E889" s="5">
        <v>5.2949999999999999</v>
      </c>
      <c r="F889" s="5">
        <v>24.39</v>
      </c>
      <c r="G889" s="17">
        <v>22.5</v>
      </c>
      <c r="H889" s="17">
        <v>11.9</v>
      </c>
      <c r="I889" s="17" t="s">
        <v>13</v>
      </c>
      <c r="J889" s="17">
        <v>0.73699999999999999</v>
      </c>
      <c r="K889" s="17">
        <v>2</v>
      </c>
      <c r="L889" s="17">
        <v>0.105</v>
      </c>
      <c r="M889" s="12"/>
      <c r="N889" s="13">
        <v>1.4833333333328369E-3</v>
      </c>
    </row>
    <row r="890" spans="1:14" x14ac:dyDescent="0.25">
      <c r="A890" s="5">
        <v>2019</v>
      </c>
      <c r="B890" s="6" t="s">
        <v>11012</v>
      </c>
      <c r="C890" s="15">
        <v>331</v>
      </c>
      <c r="D890" s="5">
        <v>12</v>
      </c>
      <c r="E890" s="5">
        <v>9.7940000000000005</v>
      </c>
      <c r="F890" s="5">
        <v>20.2</v>
      </c>
      <c r="G890" s="17">
        <v>29.96</v>
      </c>
      <c r="H890" s="17">
        <v>5</v>
      </c>
      <c r="I890" s="17" t="s">
        <v>16</v>
      </c>
      <c r="J890" s="17">
        <v>1.4370000000000001</v>
      </c>
      <c r="K890" s="17">
        <v>1</v>
      </c>
      <c r="L890" s="17">
        <v>6.6260000000000003</v>
      </c>
      <c r="M890" s="12"/>
      <c r="N890" s="13">
        <v>1.4833333333328369E-3</v>
      </c>
    </row>
    <row r="891" spans="1:14" x14ac:dyDescent="0.25">
      <c r="A891" s="5">
        <v>2019</v>
      </c>
      <c r="B891" s="6" t="s">
        <v>11012</v>
      </c>
      <c r="C891" s="15">
        <v>337</v>
      </c>
      <c r="D891" s="5">
        <v>1</v>
      </c>
      <c r="E891" s="5">
        <v>5.375</v>
      </c>
      <c r="F891" s="5">
        <v>23.23</v>
      </c>
      <c r="G891" s="17">
        <v>23.46</v>
      </c>
      <c r="H891" s="17">
        <v>6.5</v>
      </c>
      <c r="I891" s="17" t="s">
        <v>13</v>
      </c>
      <c r="J891" s="17">
        <v>1.1679999999999999</v>
      </c>
      <c r="K891" s="17">
        <v>1</v>
      </c>
      <c r="L891" s="17">
        <v>0.68899999999999995</v>
      </c>
      <c r="M891" s="12"/>
      <c r="N891" s="13">
        <v>1.8499999999974648E-3</v>
      </c>
    </row>
    <row r="892" spans="1:14" x14ac:dyDescent="0.25">
      <c r="A892" s="5">
        <v>2019</v>
      </c>
      <c r="B892" s="6" t="s">
        <v>11012</v>
      </c>
      <c r="C892" s="15">
        <v>337</v>
      </c>
      <c r="D892" s="5">
        <v>2</v>
      </c>
      <c r="E892" s="5">
        <v>13.07</v>
      </c>
      <c r="F892" s="5">
        <v>33.61</v>
      </c>
      <c r="G892" s="17">
        <v>29.88</v>
      </c>
      <c r="H892" s="17">
        <v>11</v>
      </c>
      <c r="I892" s="17" t="s">
        <v>13</v>
      </c>
      <c r="J892" s="17">
        <v>3.0270000000000001</v>
      </c>
      <c r="K892" s="17">
        <v>2</v>
      </c>
      <c r="L892" s="17">
        <v>2.0950000000000002</v>
      </c>
      <c r="M892" s="12"/>
      <c r="N892" s="13">
        <v>1.8499999999974648E-3</v>
      </c>
    </row>
    <row r="893" spans="1:14" x14ac:dyDescent="0.25">
      <c r="A893" s="5">
        <v>2019</v>
      </c>
      <c r="B893" s="6" t="s">
        <v>11012</v>
      </c>
      <c r="C893" s="15">
        <v>337</v>
      </c>
      <c r="D893" s="5">
        <v>3</v>
      </c>
      <c r="E893" s="5">
        <v>6.3390000000000004</v>
      </c>
      <c r="F893" s="5">
        <v>24.3</v>
      </c>
      <c r="G893" s="17">
        <v>24.09</v>
      </c>
      <c r="H893" s="17">
        <v>11</v>
      </c>
      <c r="I893" s="17" t="s">
        <v>13</v>
      </c>
      <c r="J893" s="17">
        <v>1.08</v>
      </c>
      <c r="K893" s="17">
        <v>1</v>
      </c>
      <c r="L893" s="17">
        <v>0.39700000000000002</v>
      </c>
      <c r="M893" s="12"/>
      <c r="N893" s="13">
        <v>1.8499999999974648E-3</v>
      </c>
    </row>
    <row r="894" spans="1:14" x14ac:dyDescent="0.25">
      <c r="A894" s="5">
        <v>2019</v>
      </c>
      <c r="B894" s="6" t="s">
        <v>11012</v>
      </c>
      <c r="C894" s="15">
        <v>337</v>
      </c>
      <c r="D894" s="5">
        <v>4</v>
      </c>
      <c r="E894" s="5">
        <v>5.5720000000000001</v>
      </c>
      <c r="F894" s="5">
        <v>22.73</v>
      </c>
      <c r="G894" s="17">
        <v>23.9</v>
      </c>
      <c r="H894" s="17">
        <v>12</v>
      </c>
      <c r="I894" s="17" t="s">
        <v>13</v>
      </c>
      <c r="J894" s="17">
        <v>1.284</v>
      </c>
      <c r="K894" s="17">
        <v>1</v>
      </c>
      <c r="L894" s="17">
        <v>0.63</v>
      </c>
      <c r="M894" s="12"/>
      <c r="N894" s="13">
        <v>1.8499999999974648E-3</v>
      </c>
    </row>
    <row r="895" spans="1:14" x14ac:dyDescent="0.25">
      <c r="A895" s="5">
        <v>2019</v>
      </c>
      <c r="B895" s="6" t="s">
        <v>11012</v>
      </c>
      <c r="C895" s="15">
        <v>337</v>
      </c>
      <c r="D895" s="5">
        <v>5</v>
      </c>
      <c r="E895" s="5">
        <v>3.1190000000000002</v>
      </c>
      <c r="F895" s="5">
        <v>19.55</v>
      </c>
      <c r="G895" s="17">
        <v>18.8</v>
      </c>
      <c r="H895" s="17">
        <v>11.8</v>
      </c>
      <c r="I895" s="17" t="s">
        <v>13</v>
      </c>
      <c r="J895" s="17">
        <v>0.64400000000000002</v>
      </c>
      <c r="K895" s="17">
        <v>1</v>
      </c>
      <c r="L895" s="17">
        <v>7.9000000000000001E-2</v>
      </c>
      <c r="M895" s="12"/>
      <c r="N895" s="13">
        <v>1.8499999999974648E-3</v>
      </c>
    </row>
    <row r="896" spans="1:14" x14ac:dyDescent="0.25">
      <c r="A896" s="5">
        <v>2019</v>
      </c>
      <c r="B896" s="6" t="s">
        <v>11012</v>
      </c>
      <c r="C896" s="15">
        <v>337</v>
      </c>
      <c r="D896" s="5">
        <v>6</v>
      </c>
      <c r="E896" s="5">
        <v>2.23</v>
      </c>
      <c r="F896" s="5">
        <v>17.059999999999999</v>
      </c>
      <c r="G896" s="17">
        <v>16.52</v>
      </c>
      <c r="H896" s="17">
        <v>11.2</v>
      </c>
      <c r="I896" s="17" t="s">
        <v>13</v>
      </c>
      <c r="J896" s="17">
        <v>0.47499999999999998</v>
      </c>
      <c r="K896" s="17">
        <v>1</v>
      </c>
      <c r="L896" s="17">
        <v>2.1000000000000001E-2</v>
      </c>
      <c r="M896" s="12"/>
      <c r="N896" s="13">
        <v>1.8499999999974648E-3</v>
      </c>
    </row>
    <row r="897" spans="1:14" x14ac:dyDescent="0.25">
      <c r="A897" s="5">
        <v>2019</v>
      </c>
      <c r="B897" s="6" t="s">
        <v>11012</v>
      </c>
      <c r="C897" s="15">
        <v>337</v>
      </c>
      <c r="D897" s="5">
        <v>7</v>
      </c>
      <c r="E897" s="5">
        <v>11.494999999999999</v>
      </c>
      <c r="F897" s="5">
        <v>29.84</v>
      </c>
      <c r="G897" s="17">
        <v>31.36</v>
      </c>
      <c r="H897" s="17">
        <v>13</v>
      </c>
      <c r="I897" s="17" t="s">
        <v>13</v>
      </c>
      <c r="J897" s="17">
        <v>1.885</v>
      </c>
      <c r="K897" s="17">
        <v>1</v>
      </c>
      <c r="L897" s="17">
        <v>1.101</v>
      </c>
      <c r="M897" s="12"/>
      <c r="N897" s="13">
        <v>1.8499999999974648E-3</v>
      </c>
    </row>
    <row r="898" spans="1:14" x14ac:dyDescent="0.25">
      <c r="A898" s="5">
        <v>2019</v>
      </c>
      <c r="B898" s="6" t="s">
        <v>11012</v>
      </c>
      <c r="C898" s="15">
        <v>337</v>
      </c>
      <c r="D898" s="5">
        <v>8</v>
      </c>
      <c r="E898" s="5">
        <v>2.0659999999999998</v>
      </c>
      <c r="F898" s="5">
        <v>17.3</v>
      </c>
      <c r="G898" s="17">
        <v>16.66</v>
      </c>
      <c r="H898" s="17">
        <v>9</v>
      </c>
      <c r="I898" s="17" t="s">
        <v>13</v>
      </c>
      <c r="J898" s="17">
        <v>0.42399999999999999</v>
      </c>
      <c r="K898" s="17">
        <v>1</v>
      </c>
      <c r="L898" s="17"/>
      <c r="M898" s="12"/>
      <c r="N898" s="13">
        <v>1.8499999999974648E-3</v>
      </c>
    </row>
    <row r="899" spans="1:14" x14ac:dyDescent="0.25">
      <c r="A899" s="5">
        <v>2019</v>
      </c>
      <c r="B899" s="6" t="s">
        <v>11012</v>
      </c>
      <c r="C899" s="15">
        <v>337</v>
      </c>
      <c r="D899" s="5">
        <v>9</v>
      </c>
      <c r="E899" s="5">
        <v>3.09</v>
      </c>
      <c r="F899" s="5">
        <v>19.899999999999999</v>
      </c>
      <c r="G899" s="17">
        <v>17.739999999999998</v>
      </c>
      <c r="H899" s="17">
        <v>11.8</v>
      </c>
      <c r="I899" s="17" t="s">
        <v>13</v>
      </c>
      <c r="J899" s="17">
        <v>0.71799999999999997</v>
      </c>
      <c r="K899" s="17">
        <v>1</v>
      </c>
      <c r="L899" s="17">
        <v>2.5999999999999999E-2</v>
      </c>
      <c r="M899" s="12"/>
      <c r="N899" s="13">
        <v>1.8499999999974648E-3</v>
      </c>
    </row>
    <row r="900" spans="1:14" x14ac:dyDescent="0.25">
      <c r="A900" s="5">
        <v>2019</v>
      </c>
      <c r="B900" s="6" t="s">
        <v>11012</v>
      </c>
      <c r="C900" s="15">
        <v>348</v>
      </c>
      <c r="D900" s="5">
        <v>1</v>
      </c>
      <c r="E900" s="5">
        <v>2.452</v>
      </c>
      <c r="F900" s="5">
        <v>16.48</v>
      </c>
      <c r="G900" s="17">
        <v>18.62</v>
      </c>
      <c r="H900" s="17">
        <v>10.199999999999999</v>
      </c>
      <c r="I900" s="17" t="s">
        <v>13</v>
      </c>
      <c r="J900" s="17">
        <v>0.36199999999999999</v>
      </c>
      <c r="K900" s="17">
        <v>1</v>
      </c>
      <c r="L900" s="17"/>
      <c r="M900" s="12"/>
      <c r="N900" s="13">
        <v>1.8333333333373503E-3</v>
      </c>
    </row>
    <row r="901" spans="1:14" x14ac:dyDescent="0.25">
      <c r="A901" s="5">
        <v>2019</v>
      </c>
      <c r="B901" s="6" t="s">
        <v>11012</v>
      </c>
      <c r="C901" s="15">
        <v>348</v>
      </c>
      <c r="D901" s="5">
        <v>2</v>
      </c>
      <c r="E901" s="5">
        <v>6.5330000000000004</v>
      </c>
      <c r="F901" s="5">
        <v>23.93</v>
      </c>
      <c r="G901" s="17">
        <v>23.61</v>
      </c>
      <c r="H901" s="17">
        <v>13</v>
      </c>
      <c r="I901" s="17" t="s">
        <v>13</v>
      </c>
      <c r="J901" s="17">
        <v>1.171</v>
      </c>
      <c r="K901" s="17">
        <v>1</v>
      </c>
      <c r="L901" s="17"/>
      <c r="M901" s="12"/>
      <c r="N901" s="13">
        <v>1.8333333333373503E-3</v>
      </c>
    </row>
    <row r="902" spans="1:14" x14ac:dyDescent="0.25">
      <c r="A902" s="5">
        <v>2019</v>
      </c>
      <c r="B902" s="6" t="s">
        <v>11012</v>
      </c>
      <c r="C902" s="15">
        <v>348</v>
      </c>
      <c r="D902" s="5">
        <v>3</v>
      </c>
      <c r="E902" s="5">
        <v>10.429</v>
      </c>
      <c r="F902" s="5">
        <v>27.24</v>
      </c>
      <c r="G902" s="17">
        <v>28.88</v>
      </c>
      <c r="H902" s="17">
        <v>13</v>
      </c>
      <c r="I902" s="17" t="s">
        <v>13</v>
      </c>
      <c r="J902" s="17">
        <v>1.7190000000000001</v>
      </c>
      <c r="K902" s="17">
        <v>1</v>
      </c>
      <c r="L902" s="17"/>
      <c r="M902" s="12"/>
      <c r="N902" s="13">
        <v>1.8333333333373503E-3</v>
      </c>
    </row>
    <row r="903" spans="1:14" x14ac:dyDescent="0.25">
      <c r="A903" s="5">
        <v>2019</v>
      </c>
      <c r="B903" s="6" t="s">
        <v>11012</v>
      </c>
      <c r="C903" s="15">
        <v>351</v>
      </c>
      <c r="D903" s="5">
        <v>1</v>
      </c>
      <c r="E903" s="5">
        <v>2.8959999999999999</v>
      </c>
      <c r="F903" s="5">
        <v>17.309999999999999</v>
      </c>
      <c r="G903" s="17">
        <v>19.02</v>
      </c>
      <c r="H903" s="17">
        <v>11.2</v>
      </c>
      <c r="I903" s="17" t="s">
        <v>13</v>
      </c>
      <c r="J903" s="17">
        <v>0.47499999999999998</v>
      </c>
      <c r="K903" s="17">
        <v>1</v>
      </c>
      <c r="L903" s="17">
        <v>2.5999999999999999E-2</v>
      </c>
      <c r="M903" s="12"/>
      <c r="N903" s="13">
        <v>4.8333333333516748E-4</v>
      </c>
    </row>
    <row r="904" spans="1:14" x14ac:dyDescent="0.25">
      <c r="A904" s="5">
        <v>2019</v>
      </c>
      <c r="B904" s="6" t="s">
        <v>11012</v>
      </c>
      <c r="C904" s="15">
        <v>351</v>
      </c>
      <c r="D904" s="5">
        <v>2</v>
      </c>
      <c r="E904" s="5">
        <v>0.52</v>
      </c>
      <c r="F904" s="5">
        <v>9.94</v>
      </c>
      <c r="G904" s="17">
        <v>11.97</v>
      </c>
      <c r="H904" s="17">
        <v>7.8</v>
      </c>
      <c r="I904" s="17" t="s">
        <v>13</v>
      </c>
      <c r="J904" s="17">
        <v>0.123</v>
      </c>
      <c r="K904" s="17">
        <v>1</v>
      </c>
      <c r="L904" s="17"/>
      <c r="M904" s="12"/>
      <c r="N904" s="13">
        <v>4.8333333333516748E-4</v>
      </c>
    </row>
    <row r="905" spans="1:14" x14ac:dyDescent="0.25">
      <c r="A905" s="5">
        <v>2019</v>
      </c>
      <c r="B905" s="6" t="s">
        <v>11012</v>
      </c>
      <c r="C905" s="15">
        <v>359</v>
      </c>
      <c r="D905" s="5">
        <v>1</v>
      </c>
      <c r="E905" s="5">
        <v>0.72799999999999998</v>
      </c>
      <c r="F905" s="5">
        <v>11.03</v>
      </c>
      <c r="G905" s="17">
        <v>12.62</v>
      </c>
      <c r="H905" s="17">
        <v>8.9</v>
      </c>
      <c r="I905" s="17" t="s">
        <v>13</v>
      </c>
      <c r="J905" s="17">
        <v>0.155</v>
      </c>
      <c r="K905" s="17">
        <v>1</v>
      </c>
      <c r="L905" s="17"/>
      <c r="M905" s="12"/>
      <c r="N905" s="13">
        <v>5.0000000000238742E-4</v>
      </c>
    </row>
    <row r="906" spans="1:14" x14ac:dyDescent="0.25">
      <c r="A906" s="5">
        <v>2019</v>
      </c>
      <c r="B906" s="6" t="s">
        <v>11012</v>
      </c>
      <c r="C906" s="15">
        <v>362</v>
      </c>
      <c r="D906" s="5">
        <v>1</v>
      </c>
      <c r="E906" s="5">
        <v>6.2039999999999997</v>
      </c>
      <c r="F906" s="5">
        <v>25.38</v>
      </c>
      <c r="G906" s="17">
        <v>21.3</v>
      </c>
      <c r="H906" s="17">
        <v>10.5</v>
      </c>
      <c r="I906" s="17" t="s">
        <v>13</v>
      </c>
      <c r="J906" s="17">
        <v>1.151</v>
      </c>
      <c r="K906" s="17">
        <v>2</v>
      </c>
      <c r="L906" s="17">
        <v>0.36099999999999999</v>
      </c>
      <c r="M906" s="12"/>
      <c r="N906" s="13">
        <v>0</v>
      </c>
    </row>
    <row r="907" spans="1:14" x14ac:dyDescent="0.25">
      <c r="A907" s="5">
        <v>2019</v>
      </c>
      <c r="B907" s="6" t="s">
        <v>11012</v>
      </c>
      <c r="C907" s="15">
        <v>362</v>
      </c>
      <c r="D907" s="5">
        <v>2</v>
      </c>
      <c r="E907" s="5">
        <v>0.56000000000000005</v>
      </c>
      <c r="F907" s="5">
        <v>11.4</v>
      </c>
      <c r="G907" s="17">
        <v>10.23</v>
      </c>
      <c r="H907" s="17">
        <v>11</v>
      </c>
      <c r="I907" s="17" t="s">
        <v>13</v>
      </c>
      <c r="J907" s="17">
        <v>0.48399999999999999</v>
      </c>
      <c r="K907" s="17">
        <v>1</v>
      </c>
      <c r="L907" s="17"/>
      <c r="M907" s="12"/>
      <c r="N907" s="13">
        <v>0</v>
      </c>
    </row>
    <row r="908" spans="1:14" x14ac:dyDescent="0.25">
      <c r="A908" s="5">
        <v>2019</v>
      </c>
      <c r="B908" s="6" t="s">
        <v>11012</v>
      </c>
      <c r="C908" s="15">
        <v>362</v>
      </c>
      <c r="D908" s="5">
        <v>3</v>
      </c>
      <c r="E908" s="5">
        <v>2.1819999999999999</v>
      </c>
      <c r="F908" s="5">
        <v>17.260000000000002</v>
      </c>
      <c r="G908" s="17">
        <v>15.35</v>
      </c>
      <c r="H908" s="17">
        <v>10.8</v>
      </c>
      <c r="I908" s="17" t="s">
        <v>13</v>
      </c>
      <c r="J908" s="17">
        <v>0.441</v>
      </c>
      <c r="K908" s="17">
        <v>2</v>
      </c>
      <c r="L908" s="17">
        <v>2.1000000000000001E-2</v>
      </c>
      <c r="M908" s="12"/>
      <c r="N908" s="13">
        <v>0</v>
      </c>
    </row>
    <row r="909" spans="1:14" x14ac:dyDescent="0.25">
      <c r="A909" s="5">
        <v>2019</v>
      </c>
      <c r="B909" s="6" t="s">
        <v>11012</v>
      </c>
      <c r="C909" s="15">
        <v>362</v>
      </c>
      <c r="D909" s="5">
        <v>4</v>
      </c>
      <c r="E909" s="5">
        <v>1.9810000000000001</v>
      </c>
      <c r="F909" s="5">
        <v>11.02</v>
      </c>
      <c r="G909" s="17">
        <v>10.38</v>
      </c>
      <c r="H909" s="17">
        <v>8</v>
      </c>
      <c r="I909" s="17" t="s">
        <v>13</v>
      </c>
      <c r="J909" s="17">
        <v>0.14799999999999999</v>
      </c>
      <c r="K909" s="17">
        <v>1</v>
      </c>
      <c r="L909" s="17"/>
      <c r="M909" s="12"/>
      <c r="N909" s="13">
        <v>0</v>
      </c>
    </row>
    <row r="910" spans="1:14" x14ac:dyDescent="0.25">
      <c r="A910" s="5">
        <v>2019</v>
      </c>
      <c r="B910" s="6" t="s">
        <v>11012</v>
      </c>
      <c r="C910" s="15">
        <v>362</v>
      </c>
      <c r="D910" s="5">
        <v>5</v>
      </c>
      <c r="E910" s="5">
        <v>5.5839999999999996</v>
      </c>
      <c r="F910" s="5">
        <v>22.77</v>
      </c>
      <c r="G910" s="17">
        <v>22.74</v>
      </c>
      <c r="H910" s="17">
        <v>11.8</v>
      </c>
      <c r="I910" s="17" t="s">
        <v>13</v>
      </c>
      <c r="J910" s="17">
        <v>1.024</v>
      </c>
      <c r="K910" s="17">
        <v>1</v>
      </c>
      <c r="L910" s="17">
        <v>0.48599999999999999</v>
      </c>
      <c r="M910" s="12"/>
      <c r="N910" s="13">
        <v>0</v>
      </c>
    </row>
    <row r="911" spans="1:14" x14ac:dyDescent="0.25">
      <c r="A911" s="5">
        <v>2019</v>
      </c>
      <c r="B911" s="6" t="s">
        <v>11012</v>
      </c>
      <c r="C911" s="15">
        <v>362</v>
      </c>
      <c r="D911" s="5">
        <v>6</v>
      </c>
      <c r="E911" s="5">
        <v>1.7130000000000001</v>
      </c>
      <c r="F911" s="5">
        <v>15.32</v>
      </c>
      <c r="G911" s="17">
        <v>15.06</v>
      </c>
      <c r="H911" s="17">
        <v>9.3000000000000007</v>
      </c>
      <c r="I911" s="17" t="s">
        <v>13</v>
      </c>
      <c r="J911" s="17">
        <v>0.375</v>
      </c>
      <c r="K911" s="17">
        <v>1</v>
      </c>
      <c r="L911" s="17"/>
      <c r="M911" s="12"/>
      <c r="N911" s="13">
        <v>0</v>
      </c>
    </row>
    <row r="912" spans="1:14" x14ac:dyDescent="0.25">
      <c r="A912" s="5">
        <v>2019</v>
      </c>
      <c r="B912" s="6" t="s">
        <v>11012</v>
      </c>
      <c r="C912" s="15">
        <v>363</v>
      </c>
      <c r="D912" s="5">
        <v>1</v>
      </c>
      <c r="E912" s="5">
        <v>0.72399999999999998</v>
      </c>
      <c r="F912" s="5">
        <v>11.44</v>
      </c>
      <c r="G912" s="17">
        <v>11.25</v>
      </c>
      <c r="H912" s="17">
        <v>8.6999999999999993</v>
      </c>
      <c r="I912" s="17" t="s">
        <v>13</v>
      </c>
      <c r="J912" s="17">
        <v>0.20300000000000001</v>
      </c>
      <c r="K912" s="17">
        <v>1</v>
      </c>
      <c r="L912" s="17"/>
      <c r="M912" s="12"/>
      <c r="N912" s="13">
        <v>6.666666666887977E-5</v>
      </c>
    </row>
    <row r="913" spans="1:14" x14ac:dyDescent="0.25">
      <c r="A913" s="5">
        <v>2019</v>
      </c>
      <c r="B913" s="6" t="s">
        <v>11012</v>
      </c>
      <c r="C913" s="15">
        <v>363</v>
      </c>
      <c r="D913" s="5">
        <v>2</v>
      </c>
      <c r="E913" s="5">
        <v>20.593</v>
      </c>
      <c r="F913" s="5">
        <v>35.950000000000003</v>
      </c>
      <c r="G913" s="17">
        <v>31.61</v>
      </c>
      <c r="H913" s="17">
        <v>0.9</v>
      </c>
      <c r="I913" s="17" t="s">
        <v>14</v>
      </c>
      <c r="J913" s="17">
        <v>3.9820000000000002</v>
      </c>
      <c r="K913" s="17">
        <v>1</v>
      </c>
      <c r="L913" s="17">
        <v>2.306</v>
      </c>
      <c r="M913" s="12"/>
      <c r="N913" s="13">
        <v>6.666666666887977E-5</v>
      </c>
    </row>
    <row r="914" spans="1:14" x14ac:dyDescent="0.25">
      <c r="A914" s="5">
        <v>2019</v>
      </c>
      <c r="B914" s="6" t="s">
        <v>11012</v>
      </c>
      <c r="C914" s="15">
        <v>363</v>
      </c>
      <c r="D914" s="5">
        <v>3</v>
      </c>
      <c r="E914" s="5">
        <v>15.987</v>
      </c>
      <c r="F914" s="5">
        <v>33.020000000000003</v>
      </c>
      <c r="G914" s="17">
        <v>32.57</v>
      </c>
      <c r="H914" s="17">
        <v>10.5</v>
      </c>
      <c r="I914" s="17" t="s">
        <v>13</v>
      </c>
      <c r="J914" s="17">
        <v>4.8179999999999996</v>
      </c>
      <c r="K914" s="17">
        <v>1</v>
      </c>
      <c r="L914" s="17">
        <v>3.52</v>
      </c>
      <c r="M914" s="12"/>
      <c r="N914" s="13">
        <v>6.666666666887977E-5</v>
      </c>
    </row>
    <row r="915" spans="1:14" x14ac:dyDescent="0.25">
      <c r="A915" s="5">
        <v>2019</v>
      </c>
      <c r="B915" s="6" t="s">
        <v>11012</v>
      </c>
      <c r="C915" s="15">
        <v>363</v>
      </c>
      <c r="D915" s="5">
        <v>4</v>
      </c>
      <c r="E915" s="5">
        <v>5.4740000000000002</v>
      </c>
      <c r="F915" s="5">
        <v>24.06</v>
      </c>
      <c r="G915" s="17">
        <v>22.43</v>
      </c>
      <c r="H915" s="17">
        <v>9.6</v>
      </c>
      <c r="I915" s="17" t="s">
        <v>13</v>
      </c>
      <c r="J915" s="17">
        <v>1.177</v>
      </c>
      <c r="K915" s="17">
        <v>1</v>
      </c>
      <c r="L915" s="17">
        <v>0.627</v>
      </c>
      <c r="M915" s="12"/>
      <c r="N915" s="13">
        <v>6.666666666887977E-5</v>
      </c>
    </row>
    <row r="916" spans="1:14" x14ac:dyDescent="0.25">
      <c r="A916" s="5">
        <v>2019</v>
      </c>
      <c r="B916" s="6" t="s">
        <v>11012</v>
      </c>
      <c r="C916" s="15">
        <v>363</v>
      </c>
      <c r="D916" s="5">
        <v>5</v>
      </c>
      <c r="E916" s="5">
        <v>9.1750000000000007</v>
      </c>
      <c r="F916" s="5">
        <v>26.95</v>
      </c>
      <c r="G916" s="17">
        <v>28.29</v>
      </c>
      <c r="H916" s="17">
        <v>11.8</v>
      </c>
      <c r="I916" s="17" t="s">
        <v>13</v>
      </c>
      <c r="J916" s="17">
        <v>1.9279999999999999</v>
      </c>
      <c r="K916" s="17">
        <v>1</v>
      </c>
      <c r="L916" s="17">
        <v>1.0569999999999999</v>
      </c>
      <c r="M916" s="12"/>
      <c r="N916" s="13">
        <v>6.666666666887977E-5</v>
      </c>
    </row>
    <row r="917" spans="1:14" x14ac:dyDescent="0.25">
      <c r="A917" s="5">
        <v>2019</v>
      </c>
      <c r="B917" s="6" t="s">
        <v>11012</v>
      </c>
      <c r="C917" s="15">
        <v>363</v>
      </c>
      <c r="D917" s="5">
        <v>6</v>
      </c>
      <c r="E917" s="5">
        <v>10.294</v>
      </c>
      <c r="F917" s="5">
        <v>27.76</v>
      </c>
      <c r="G917" s="17">
        <v>28.1</v>
      </c>
      <c r="H917" s="17">
        <v>12</v>
      </c>
      <c r="I917" s="17" t="s">
        <v>13</v>
      </c>
      <c r="J917" s="17">
        <v>1.7130000000000001</v>
      </c>
      <c r="K917" s="17">
        <v>1</v>
      </c>
      <c r="L917" s="17">
        <v>0.86499999999999999</v>
      </c>
      <c r="M917" s="12"/>
      <c r="N917" s="13">
        <v>6.666666666887977E-5</v>
      </c>
    </row>
    <row r="918" spans="1:14" x14ac:dyDescent="0.25">
      <c r="A918" s="5">
        <v>2019</v>
      </c>
      <c r="B918" s="6" t="s">
        <v>11012</v>
      </c>
      <c r="C918" s="15">
        <v>363</v>
      </c>
      <c r="D918" s="5">
        <v>7</v>
      </c>
      <c r="E918" s="5">
        <v>4.9160000000000004</v>
      </c>
      <c r="F918" s="5">
        <v>22.37</v>
      </c>
      <c r="G918" s="17">
        <v>21.04</v>
      </c>
      <c r="H918" s="17">
        <v>11</v>
      </c>
      <c r="I918" s="17" t="s">
        <v>14</v>
      </c>
      <c r="J918" s="17">
        <v>0.95399999999999996</v>
      </c>
      <c r="K918" s="17">
        <v>1</v>
      </c>
      <c r="L918" s="17">
        <v>0.50800000000000001</v>
      </c>
      <c r="M918" s="12"/>
      <c r="N918" s="13">
        <v>6.666666666887977E-5</v>
      </c>
    </row>
    <row r="919" spans="1:14" x14ac:dyDescent="0.25">
      <c r="A919" s="5">
        <v>2019</v>
      </c>
      <c r="B919" s="6" t="s">
        <v>11012</v>
      </c>
      <c r="C919" s="15">
        <v>363</v>
      </c>
      <c r="D919" s="5">
        <v>8</v>
      </c>
      <c r="E919" s="5">
        <v>13.805999999999999</v>
      </c>
      <c r="F919" s="5">
        <v>29.18</v>
      </c>
      <c r="G919" s="17">
        <v>32.090000000000003</v>
      </c>
      <c r="H919" s="17">
        <v>11</v>
      </c>
      <c r="I919" s="17" t="s">
        <v>13</v>
      </c>
      <c r="J919" s="17">
        <v>3.1640000000000001</v>
      </c>
      <c r="K919" s="17">
        <v>2</v>
      </c>
      <c r="L919" s="17">
        <v>2.0099999999999998</v>
      </c>
      <c r="M919" s="12"/>
      <c r="N919" s="13">
        <v>6.666666666887977E-5</v>
      </c>
    </row>
    <row r="920" spans="1:14" x14ac:dyDescent="0.25">
      <c r="A920" s="5">
        <v>2019</v>
      </c>
      <c r="B920" s="6" t="s">
        <v>11012</v>
      </c>
      <c r="C920" s="15">
        <v>363</v>
      </c>
      <c r="D920" s="5">
        <v>9</v>
      </c>
      <c r="E920" s="5">
        <v>10.146000000000001</v>
      </c>
      <c r="F920" s="5">
        <v>26.37</v>
      </c>
      <c r="G920" s="17">
        <v>29.29</v>
      </c>
      <c r="H920" s="17">
        <v>12.3</v>
      </c>
      <c r="I920" s="17" t="s">
        <v>13</v>
      </c>
      <c r="J920" s="17">
        <v>1.9890000000000001</v>
      </c>
      <c r="K920" s="17">
        <v>1</v>
      </c>
      <c r="L920" s="17">
        <v>0.98899999999999999</v>
      </c>
      <c r="M920" s="12"/>
      <c r="N920" s="13">
        <v>6.666666666887977E-5</v>
      </c>
    </row>
    <row r="921" spans="1:14" x14ac:dyDescent="0.25">
      <c r="A921" s="5">
        <v>2019</v>
      </c>
      <c r="B921" s="6" t="s">
        <v>11012</v>
      </c>
      <c r="C921" s="15">
        <v>364</v>
      </c>
      <c r="D921" s="5">
        <v>1</v>
      </c>
      <c r="E921" s="5">
        <v>0.71599999999999997</v>
      </c>
      <c r="F921" s="5">
        <v>11.5</v>
      </c>
      <c r="G921" s="17">
        <v>11.57</v>
      </c>
      <c r="H921" s="17">
        <v>6.9</v>
      </c>
      <c r="I921" s="17" t="s">
        <v>13</v>
      </c>
      <c r="J921" s="17">
        <v>0.151</v>
      </c>
      <c r="K921" s="17">
        <v>1</v>
      </c>
      <c r="L921" s="17">
        <v>3.9E-2</v>
      </c>
      <c r="M921" s="12"/>
      <c r="N921" s="13">
        <v>2.2000000000019782E-3</v>
      </c>
    </row>
    <row r="922" spans="1:14" x14ac:dyDescent="0.25">
      <c r="A922" s="5">
        <v>2019</v>
      </c>
      <c r="B922" s="6" t="s">
        <v>11012</v>
      </c>
      <c r="C922" s="15">
        <v>364</v>
      </c>
      <c r="D922" s="5">
        <v>2</v>
      </c>
      <c r="E922" s="5">
        <v>1.8340000000000001</v>
      </c>
      <c r="F922" s="5">
        <v>15.37</v>
      </c>
      <c r="G922" s="17">
        <v>16.8</v>
      </c>
      <c r="H922" s="17">
        <v>13</v>
      </c>
      <c r="I922" s="17" t="s">
        <v>13</v>
      </c>
      <c r="J922" s="17">
        <v>0.27600000000000002</v>
      </c>
      <c r="K922" s="17">
        <v>1</v>
      </c>
      <c r="L922" s="17">
        <v>3.7999999999999999E-2</v>
      </c>
      <c r="M922" s="12"/>
      <c r="N922" s="13">
        <v>2.2000000000019782E-3</v>
      </c>
    </row>
    <row r="923" spans="1:14" x14ac:dyDescent="0.25">
      <c r="A923" s="5">
        <v>2019</v>
      </c>
      <c r="B923" s="6" t="s">
        <v>11012</v>
      </c>
      <c r="C923" s="15">
        <v>364</v>
      </c>
      <c r="D923" s="5">
        <v>3</v>
      </c>
      <c r="E923" s="5">
        <v>0.99099999999999999</v>
      </c>
      <c r="F923" s="5">
        <v>12.63</v>
      </c>
      <c r="G923" s="17">
        <v>15.12</v>
      </c>
      <c r="H923" s="17">
        <v>7.3</v>
      </c>
      <c r="I923" s="17" t="s">
        <v>13</v>
      </c>
      <c r="J923" s="17">
        <v>0.16300000000000001</v>
      </c>
      <c r="K923" s="17">
        <v>1</v>
      </c>
      <c r="L923" s="17"/>
      <c r="M923" s="12"/>
      <c r="N923" s="13">
        <v>2.2000000000019782E-3</v>
      </c>
    </row>
    <row r="924" spans="1:14" x14ac:dyDescent="0.25">
      <c r="A924" s="5">
        <v>2019</v>
      </c>
      <c r="B924" s="6" t="s">
        <v>11012</v>
      </c>
      <c r="C924" s="15">
        <v>364</v>
      </c>
      <c r="D924" s="5">
        <v>4</v>
      </c>
      <c r="E924" s="5">
        <v>1.3540000000000001</v>
      </c>
      <c r="F924" s="5">
        <v>13.73</v>
      </c>
      <c r="G924" s="17">
        <v>15.72</v>
      </c>
      <c r="H924" s="17">
        <v>8.5</v>
      </c>
      <c r="I924" s="17" t="s">
        <v>13</v>
      </c>
      <c r="J924" s="17">
        <v>0.246</v>
      </c>
      <c r="K924" s="17">
        <v>1</v>
      </c>
      <c r="L924" s="17">
        <v>5.1999999999999998E-2</v>
      </c>
      <c r="M924" s="12"/>
      <c r="N924" s="13">
        <v>2.2000000000019782E-3</v>
      </c>
    </row>
    <row r="925" spans="1:14" x14ac:dyDescent="0.25">
      <c r="A925" s="5">
        <v>2019</v>
      </c>
      <c r="B925" s="6" t="s">
        <v>11012</v>
      </c>
      <c r="C925" s="15">
        <v>364</v>
      </c>
      <c r="D925" s="5">
        <v>5</v>
      </c>
      <c r="E925" s="5">
        <v>0.89800000000000002</v>
      </c>
      <c r="F925" s="5">
        <v>12.45</v>
      </c>
      <c r="G925" s="17">
        <v>17.29</v>
      </c>
      <c r="H925" s="17">
        <v>7</v>
      </c>
      <c r="I925" s="17" t="s">
        <v>13</v>
      </c>
      <c r="J925" s="17">
        <v>0.16600000000000001</v>
      </c>
      <c r="K925" s="17">
        <v>1</v>
      </c>
      <c r="L925" s="17">
        <v>5.7000000000000002E-2</v>
      </c>
      <c r="M925" s="12"/>
      <c r="N925" s="13">
        <v>2.2000000000019782E-3</v>
      </c>
    </row>
    <row r="926" spans="1:14" x14ac:dyDescent="0.25">
      <c r="A926" s="5">
        <v>2019</v>
      </c>
      <c r="B926" s="6" t="s">
        <v>11012</v>
      </c>
      <c r="C926" s="15">
        <v>364</v>
      </c>
      <c r="D926" s="5">
        <v>6</v>
      </c>
      <c r="E926" s="5">
        <v>1.768</v>
      </c>
      <c r="F926" s="5">
        <v>15.76</v>
      </c>
      <c r="G926" s="17">
        <v>17.02</v>
      </c>
      <c r="H926" s="17">
        <v>10</v>
      </c>
      <c r="I926" s="17" t="s">
        <v>13</v>
      </c>
      <c r="J926" s="17">
        <v>0.28000000000000003</v>
      </c>
      <c r="K926" s="17">
        <v>2</v>
      </c>
      <c r="L926" s="17"/>
      <c r="M926" s="12"/>
      <c r="N926" s="13">
        <v>2.2000000000019782E-3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"/>
  <sheetViews>
    <sheetView workbookViewId="0">
      <selection activeCell="H16" sqref="H16"/>
    </sheetView>
  </sheetViews>
  <sheetFormatPr baseColWidth="10" defaultRowHeight="15" x14ac:dyDescent="0.25"/>
  <sheetData>
    <row r="1" spans="1:7" x14ac:dyDescent="0.25">
      <c r="A1" t="s">
        <v>11143</v>
      </c>
      <c r="B1" t="s">
        <v>11144</v>
      </c>
      <c r="C1" t="s">
        <v>11145</v>
      </c>
      <c r="D1" t="s">
        <v>11146</v>
      </c>
      <c r="E1" t="s">
        <v>11147</v>
      </c>
    </row>
    <row r="2" spans="1:7" x14ac:dyDescent="0.25">
      <c r="A2" t="s">
        <v>11148</v>
      </c>
      <c r="B2" t="s">
        <v>11149</v>
      </c>
      <c r="C2" s="161" t="s">
        <v>11150</v>
      </c>
      <c r="D2">
        <v>38.488</v>
      </c>
      <c r="E2">
        <v>3</v>
      </c>
      <c r="G2">
        <v>24</v>
      </c>
    </row>
    <row r="3" spans="1:7" x14ac:dyDescent="0.25">
      <c r="A3" t="s">
        <v>11151</v>
      </c>
      <c r="B3" t="s">
        <v>11152</v>
      </c>
      <c r="C3" s="161" t="s">
        <v>11150</v>
      </c>
      <c r="D3">
        <v>44.421374999999998</v>
      </c>
      <c r="E3">
        <v>4</v>
      </c>
      <c r="G3">
        <v>44</v>
      </c>
    </row>
    <row r="4" spans="1:7" x14ac:dyDescent="0.25">
      <c r="A4" t="s">
        <v>11148</v>
      </c>
      <c r="B4" t="s">
        <v>11149</v>
      </c>
      <c r="C4" s="161" t="s">
        <v>11153</v>
      </c>
      <c r="D4">
        <v>8.8321666666666694</v>
      </c>
      <c r="E4">
        <v>8</v>
      </c>
    </row>
    <row r="5" spans="1:7" x14ac:dyDescent="0.25">
      <c r="A5" t="s">
        <v>11151</v>
      </c>
      <c r="B5" t="s">
        <v>11152</v>
      </c>
      <c r="C5" s="161" t="s">
        <v>11153</v>
      </c>
      <c r="D5">
        <v>24.228375</v>
      </c>
      <c r="E5">
        <v>10</v>
      </c>
    </row>
    <row r="6" spans="1:7" x14ac:dyDescent="0.25">
      <c r="A6" t="s">
        <v>11151</v>
      </c>
      <c r="B6" t="s">
        <v>11152</v>
      </c>
      <c r="C6" s="161" t="s">
        <v>11154</v>
      </c>
      <c r="D6">
        <v>31.350375</v>
      </c>
      <c r="E6">
        <v>13</v>
      </c>
    </row>
    <row r="7" spans="1:7" x14ac:dyDescent="0.25">
      <c r="A7" t="s">
        <v>11148</v>
      </c>
      <c r="B7" t="s">
        <v>11149</v>
      </c>
      <c r="C7" s="161" t="s">
        <v>11154</v>
      </c>
      <c r="D7">
        <v>52.679333333333297</v>
      </c>
      <c r="E7">
        <v>15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E11" sqref="A8:E11"/>
    </sheetView>
  </sheetViews>
  <sheetFormatPr baseColWidth="10" defaultRowHeight="15" x14ac:dyDescent="0.25"/>
  <sheetData>
    <row r="1" spans="1:3" x14ac:dyDescent="0.25">
      <c r="A1" t="s">
        <v>0</v>
      </c>
      <c r="B1" t="s">
        <v>10736</v>
      </c>
      <c r="C1" t="s">
        <v>10735</v>
      </c>
    </row>
    <row r="2" spans="1:3" ht="30" x14ac:dyDescent="0.25">
      <c r="A2" s="64" t="s">
        <v>10737</v>
      </c>
      <c r="B2">
        <v>24</v>
      </c>
      <c r="C2">
        <v>55.85</v>
      </c>
    </row>
    <row r="3" spans="1:3" x14ac:dyDescent="0.25">
      <c r="A3" t="s">
        <v>10738</v>
      </c>
      <c r="B3">
        <v>24</v>
      </c>
      <c r="C3">
        <v>84.17</v>
      </c>
    </row>
    <row r="4" spans="1:3" ht="30" x14ac:dyDescent="0.25">
      <c r="A4" s="64" t="s">
        <v>10737</v>
      </c>
      <c r="B4">
        <v>48</v>
      </c>
      <c r="C4">
        <v>47.68</v>
      </c>
    </row>
    <row r="5" spans="1:3" x14ac:dyDescent="0.25">
      <c r="A5" t="s">
        <v>10738</v>
      </c>
      <c r="B5">
        <v>48</v>
      </c>
      <c r="C5">
        <v>78.680000000000007</v>
      </c>
    </row>
    <row r="6" spans="1:3" ht="30" x14ac:dyDescent="0.25">
      <c r="A6" s="64" t="s">
        <v>10737</v>
      </c>
      <c r="B6">
        <v>120</v>
      </c>
      <c r="C6">
        <v>101.43</v>
      </c>
    </row>
    <row r="7" spans="1:3" x14ac:dyDescent="0.25">
      <c r="A7" t="s">
        <v>10738</v>
      </c>
      <c r="B7">
        <v>120</v>
      </c>
      <c r="C7">
        <v>87.14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M12" sqref="M12"/>
    </sheetView>
  </sheetViews>
  <sheetFormatPr baseColWidth="10" defaultRowHeight="15" x14ac:dyDescent="0.25"/>
  <cols>
    <col min="1" max="8" width="11.42578125" style="27"/>
  </cols>
  <sheetData>
    <row r="1" spans="1:12" x14ac:dyDescent="0.25">
      <c r="A1" s="27" t="s">
        <v>10736</v>
      </c>
      <c r="B1" s="27" t="s">
        <v>10768</v>
      </c>
      <c r="C1" s="27" t="s">
        <v>10731</v>
      </c>
      <c r="D1" s="27" t="s">
        <v>10769</v>
      </c>
      <c r="E1" s="27" t="s">
        <v>10771</v>
      </c>
      <c r="F1" s="27" t="s">
        <v>10770</v>
      </c>
      <c r="G1" s="27" t="s">
        <v>10772</v>
      </c>
      <c r="H1" s="27" t="s">
        <v>10773</v>
      </c>
      <c r="I1" s="27" t="s">
        <v>10774</v>
      </c>
      <c r="J1" s="27" t="s">
        <v>10775</v>
      </c>
    </row>
    <row r="2" spans="1:12" x14ac:dyDescent="0.25">
      <c r="A2" s="68">
        <v>0.58472222222222225</v>
      </c>
      <c r="B2" s="27" t="s">
        <v>13</v>
      </c>
      <c r="C2" s="27">
        <v>1</v>
      </c>
      <c r="D2" s="27">
        <v>1</v>
      </c>
      <c r="E2" s="27">
        <v>65.043568859999993</v>
      </c>
      <c r="F2" s="27">
        <v>130.0871377</v>
      </c>
      <c r="G2" s="27">
        <v>173.16091539999999</v>
      </c>
      <c r="H2" s="27">
        <v>119.07518570000001</v>
      </c>
      <c r="I2">
        <v>19.8</v>
      </c>
      <c r="J2">
        <v>0.7</v>
      </c>
    </row>
    <row r="3" spans="1:12" x14ac:dyDescent="0.25">
      <c r="A3" s="68">
        <v>0.59513888888888888</v>
      </c>
      <c r="B3" s="27" t="s">
        <v>13</v>
      </c>
      <c r="C3" s="27">
        <v>1</v>
      </c>
      <c r="D3" s="27">
        <v>2</v>
      </c>
      <c r="E3" s="27">
        <v>78.052282629999993</v>
      </c>
      <c r="F3" s="27">
        <v>104.0697102</v>
      </c>
      <c r="G3" s="27">
        <v>138.5287323</v>
      </c>
      <c r="H3" s="27">
        <v>142.8902229</v>
      </c>
      <c r="I3">
        <v>19.399999999999999</v>
      </c>
      <c r="J3">
        <v>1</v>
      </c>
    </row>
    <row r="4" spans="1:12" x14ac:dyDescent="0.25">
      <c r="A4" s="68">
        <v>0.60486111111111118</v>
      </c>
      <c r="B4" s="27" t="s">
        <v>13</v>
      </c>
      <c r="C4" s="27">
        <v>1</v>
      </c>
      <c r="D4" s="27">
        <v>3</v>
      </c>
      <c r="E4" s="27">
        <v>55.75163045</v>
      </c>
      <c r="F4" s="27">
        <v>83.62744567</v>
      </c>
      <c r="G4" s="27">
        <v>111.31773130000001</v>
      </c>
      <c r="H4" s="27">
        <v>102.0644449</v>
      </c>
      <c r="I4">
        <v>19</v>
      </c>
      <c r="J4">
        <v>1.2</v>
      </c>
    </row>
    <row r="5" spans="1:12" x14ac:dyDescent="0.25">
      <c r="A5" s="68">
        <v>0.6166666666666667</v>
      </c>
      <c r="B5" s="27" t="s">
        <v>13</v>
      </c>
      <c r="C5" s="27">
        <v>1</v>
      </c>
      <c r="D5" s="27">
        <v>4</v>
      </c>
      <c r="E5" s="27">
        <v>68.869661140000005</v>
      </c>
      <c r="F5" s="27">
        <v>91.826214859999993</v>
      </c>
      <c r="G5" s="27">
        <v>122.23123440000001</v>
      </c>
      <c r="H5" s="27">
        <v>126.0796084</v>
      </c>
      <c r="I5">
        <v>18.600000000000001</v>
      </c>
      <c r="J5">
        <v>1.5</v>
      </c>
    </row>
    <row r="6" spans="1:12" x14ac:dyDescent="0.25">
      <c r="A6" s="68">
        <v>0.62569444444444444</v>
      </c>
      <c r="B6" s="27" t="s">
        <v>13</v>
      </c>
      <c r="C6" s="27">
        <v>1</v>
      </c>
      <c r="D6" s="27">
        <v>5</v>
      </c>
      <c r="E6" s="27">
        <v>60.040217409999997</v>
      </c>
      <c r="F6" s="27">
        <v>90.060326110000005</v>
      </c>
      <c r="G6" s="27">
        <v>119.8806338</v>
      </c>
      <c r="H6" s="27">
        <v>109.9155561</v>
      </c>
      <c r="I6">
        <v>18.2</v>
      </c>
      <c r="J6">
        <v>1.7</v>
      </c>
    </row>
    <row r="7" spans="1:12" x14ac:dyDescent="0.25">
      <c r="A7" s="68">
        <v>0.63750000000000007</v>
      </c>
      <c r="B7" s="27" t="s">
        <v>13</v>
      </c>
      <c r="C7" s="27">
        <v>1</v>
      </c>
      <c r="D7" s="27">
        <v>6</v>
      </c>
      <c r="E7" s="27">
        <v>45.913107429999997</v>
      </c>
      <c r="F7" s="27">
        <v>68.869661140000005</v>
      </c>
      <c r="G7" s="27">
        <v>91.673425809999998</v>
      </c>
      <c r="H7" s="27">
        <v>84.053072290000003</v>
      </c>
      <c r="I7">
        <v>17.8</v>
      </c>
      <c r="J7">
        <v>2</v>
      </c>
    </row>
    <row r="8" spans="1:12" x14ac:dyDescent="0.25">
      <c r="A8" s="68">
        <v>0.64722222222222225</v>
      </c>
      <c r="B8" s="27" t="s">
        <v>13</v>
      </c>
      <c r="C8" s="27">
        <v>1</v>
      </c>
      <c r="D8" s="27">
        <v>7</v>
      </c>
      <c r="E8" s="27">
        <v>55.75163045</v>
      </c>
      <c r="F8" s="27">
        <v>83.62744567</v>
      </c>
      <c r="G8" s="27">
        <v>111.31773130000001</v>
      </c>
      <c r="H8" s="27">
        <v>102.0644449</v>
      </c>
      <c r="I8">
        <v>17.5</v>
      </c>
      <c r="J8">
        <v>2.2000000000000002</v>
      </c>
      <c r="L8" s="69"/>
    </row>
    <row r="9" spans="1:12" x14ac:dyDescent="0.25">
      <c r="A9" s="68">
        <v>0.65763888888888888</v>
      </c>
      <c r="B9" s="27" t="s">
        <v>13</v>
      </c>
      <c r="C9" s="27">
        <v>1</v>
      </c>
      <c r="D9" s="27">
        <v>8</v>
      </c>
      <c r="E9" s="27">
        <v>78.052282629999993</v>
      </c>
      <c r="F9" s="27">
        <v>78.052282629999993</v>
      </c>
      <c r="G9" s="27">
        <v>103.8965493</v>
      </c>
      <c r="H9" s="27">
        <v>142.8902229</v>
      </c>
      <c r="I9">
        <v>17.100000000000001</v>
      </c>
      <c r="J9">
        <v>2.5</v>
      </c>
    </row>
    <row r="10" spans="1:12" x14ac:dyDescent="0.25">
      <c r="A10" s="68">
        <v>0.66805555555555562</v>
      </c>
      <c r="B10" s="27" t="s">
        <v>13</v>
      </c>
      <c r="C10" s="27">
        <v>1</v>
      </c>
      <c r="D10" s="27">
        <v>9</v>
      </c>
      <c r="E10" s="27">
        <v>52.034855090000001</v>
      </c>
      <c r="F10" s="27">
        <v>78.052282629999993</v>
      </c>
      <c r="G10" s="27">
        <v>103.8965493</v>
      </c>
      <c r="H10" s="27">
        <v>95.260148599999994</v>
      </c>
      <c r="I10">
        <v>16.8</v>
      </c>
      <c r="J10">
        <v>2.7</v>
      </c>
    </row>
    <row r="11" spans="1:12" x14ac:dyDescent="0.25">
      <c r="A11" s="68">
        <v>0.67847222222222225</v>
      </c>
      <c r="B11" s="27" t="s">
        <v>13</v>
      </c>
      <c r="C11" s="27">
        <v>1</v>
      </c>
      <c r="D11" s="27">
        <v>10</v>
      </c>
      <c r="E11" s="27">
        <v>52.034855090000001</v>
      </c>
      <c r="F11" s="27">
        <v>78.052282629999993</v>
      </c>
      <c r="G11" s="27">
        <v>103.8965493</v>
      </c>
      <c r="H11" s="27">
        <v>95.260148599999994</v>
      </c>
      <c r="I11">
        <v>16.399999999999999</v>
      </c>
      <c r="J11">
        <v>3</v>
      </c>
    </row>
    <row r="12" spans="1:12" x14ac:dyDescent="0.25">
      <c r="A12" s="68">
        <v>0.5854166666666667</v>
      </c>
      <c r="B12" s="27" t="s">
        <v>13</v>
      </c>
      <c r="C12" s="27">
        <v>2</v>
      </c>
      <c r="D12" s="27">
        <v>1</v>
      </c>
      <c r="E12" s="27">
        <v>107.6565707</v>
      </c>
      <c r="F12" s="27">
        <v>143.54209420000001</v>
      </c>
      <c r="G12" s="27">
        <v>143.30325550000001</v>
      </c>
      <c r="H12" s="27">
        <v>197.0867585</v>
      </c>
      <c r="I12">
        <v>19.899999999999999</v>
      </c>
      <c r="J12">
        <v>0.6</v>
      </c>
    </row>
    <row r="13" spans="1:12" x14ac:dyDescent="0.25">
      <c r="A13" s="68">
        <v>0.59583333333333333</v>
      </c>
      <c r="B13" s="27" t="s">
        <v>13</v>
      </c>
      <c r="C13" s="27">
        <v>2</v>
      </c>
      <c r="D13" s="27">
        <v>2</v>
      </c>
      <c r="E13" s="27">
        <v>78.948151820000007</v>
      </c>
      <c r="F13" s="27">
        <v>105.2642024</v>
      </c>
      <c r="G13" s="27">
        <v>105.089054</v>
      </c>
      <c r="H13" s="27">
        <v>144.5302896</v>
      </c>
      <c r="I13">
        <v>19.5</v>
      </c>
      <c r="J13">
        <v>0.9</v>
      </c>
    </row>
    <row r="14" spans="1:12" x14ac:dyDescent="0.25">
      <c r="A14" s="68">
        <v>0.60555555555555551</v>
      </c>
      <c r="B14" s="27" t="s">
        <v>13</v>
      </c>
      <c r="C14" s="27">
        <v>2</v>
      </c>
      <c r="D14" s="27">
        <v>3</v>
      </c>
      <c r="E14" s="27">
        <v>56.391537020000001</v>
      </c>
      <c r="F14" s="27">
        <v>112.783074</v>
      </c>
      <c r="G14" s="27">
        <v>75.063610010000005</v>
      </c>
      <c r="H14" s="27">
        <v>103.2359211</v>
      </c>
      <c r="I14">
        <v>19.2</v>
      </c>
      <c r="J14">
        <v>1.1000000000000001</v>
      </c>
    </row>
    <row r="15" spans="1:12" x14ac:dyDescent="0.25">
      <c r="A15" s="68">
        <v>0.6166666666666667</v>
      </c>
      <c r="B15" s="27" t="s">
        <v>13</v>
      </c>
      <c r="C15" s="27">
        <v>2</v>
      </c>
      <c r="D15" s="27">
        <v>4</v>
      </c>
      <c r="E15" s="27">
        <v>74.013892330000004</v>
      </c>
      <c r="F15" s="27">
        <v>98.685189780000002</v>
      </c>
      <c r="G15" s="27">
        <v>98.520988130000006</v>
      </c>
      <c r="H15" s="27">
        <v>135.49714650000001</v>
      </c>
      <c r="I15">
        <v>18.8</v>
      </c>
      <c r="J15">
        <v>1.4</v>
      </c>
    </row>
    <row r="16" spans="1:12" x14ac:dyDescent="0.25">
      <c r="A16" s="68">
        <v>0.62638888888888888</v>
      </c>
      <c r="B16" s="27" t="s">
        <v>13</v>
      </c>
      <c r="C16" s="27">
        <v>2</v>
      </c>
      <c r="D16" s="27">
        <v>5</v>
      </c>
      <c r="E16" s="27">
        <v>56.391537020000001</v>
      </c>
      <c r="F16" s="27">
        <v>112.783074</v>
      </c>
      <c r="G16" s="27">
        <v>75.063610010000005</v>
      </c>
      <c r="H16" s="27">
        <v>103.2359211</v>
      </c>
      <c r="I16">
        <v>18.5</v>
      </c>
      <c r="J16">
        <v>1.6</v>
      </c>
    </row>
    <row r="17" spans="1:10" x14ac:dyDescent="0.25">
      <c r="A17" s="68">
        <v>0.6381944444444444</v>
      </c>
      <c r="B17" s="27" t="s">
        <v>13</v>
      </c>
      <c r="C17" s="27">
        <v>2</v>
      </c>
      <c r="D17" s="27">
        <v>6</v>
      </c>
      <c r="E17" s="27">
        <v>69.660133959999996</v>
      </c>
      <c r="F17" s="27">
        <v>92.880178619999995</v>
      </c>
      <c r="G17" s="27">
        <v>92.725635890000007</v>
      </c>
      <c r="H17" s="27">
        <v>127.5267261</v>
      </c>
      <c r="I17">
        <v>18.2</v>
      </c>
      <c r="J17">
        <v>1.8</v>
      </c>
    </row>
    <row r="18" spans="1:10" x14ac:dyDescent="0.25">
      <c r="A18" s="68">
        <v>0.6479166666666667</v>
      </c>
      <c r="B18" s="27" t="s">
        <v>13</v>
      </c>
      <c r="C18" s="27">
        <v>2</v>
      </c>
      <c r="D18" s="27">
        <v>7</v>
      </c>
      <c r="E18" s="27">
        <v>56.391537020000001</v>
      </c>
      <c r="F18" s="27">
        <v>84.587305529999995</v>
      </c>
      <c r="G18" s="27">
        <v>75.063610010000005</v>
      </c>
      <c r="H18" s="27">
        <v>103.2359211</v>
      </c>
      <c r="I18">
        <v>17.899999999999999</v>
      </c>
      <c r="J18">
        <v>2</v>
      </c>
    </row>
    <row r="19" spans="1:10" x14ac:dyDescent="0.25">
      <c r="A19" s="68">
        <v>0.65833333333333333</v>
      </c>
      <c r="B19" s="27" t="s">
        <v>13</v>
      </c>
      <c r="C19" s="27">
        <v>2</v>
      </c>
      <c r="D19" s="27">
        <v>8</v>
      </c>
      <c r="E19" s="27">
        <v>78.948151820000007</v>
      </c>
      <c r="F19" s="27">
        <v>105.2642024</v>
      </c>
      <c r="G19" s="27">
        <v>105.089054</v>
      </c>
      <c r="H19" s="27">
        <v>144.5302896</v>
      </c>
      <c r="I19">
        <v>17.600000000000001</v>
      </c>
      <c r="J19">
        <v>2.2999999999999998</v>
      </c>
    </row>
    <row r="20" spans="1:10" x14ac:dyDescent="0.25">
      <c r="A20" s="68">
        <v>0.66875000000000007</v>
      </c>
      <c r="B20" s="27" t="s">
        <v>13</v>
      </c>
      <c r="C20" s="27">
        <v>2</v>
      </c>
      <c r="D20" s="27">
        <v>9</v>
      </c>
      <c r="E20" s="27">
        <v>52.632101220000003</v>
      </c>
      <c r="F20" s="27">
        <v>78.948151820000007</v>
      </c>
      <c r="G20" s="27">
        <v>70.059369340000003</v>
      </c>
      <c r="H20" s="27">
        <v>96.353526389999999</v>
      </c>
      <c r="I20">
        <v>17.3</v>
      </c>
      <c r="J20">
        <v>2.5</v>
      </c>
    </row>
    <row r="21" spans="1:10" x14ac:dyDescent="0.25">
      <c r="A21" s="68">
        <v>0.6791666666666667</v>
      </c>
      <c r="B21" s="27" t="s">
        <v>13</v>
      </c>
      <c r="C21" s="27">
        <v>2</v>
      </c>
      <c r="D21" s="27">
        <v>10</v>
      </c>
      <c r="E21" s="27">
        <v>78.948151820000007</v>
      </c>
      <c r="F21" s="27">
        <v>105.2642024</v>
      </c>
      <c r="G21" s="27">
        <v>105.089054</v>
      </c>
      <c r="H21" s="27">
        <v>144.5302896</v>
      </c>
      <c r="I21">
        <v>17</v>
      </c>
      <c r="J21">
        <v>2.7</v>
      </c>
    </row>
    <row r="22" spans="1:10" x14ac:dyDescent="0.25">
      <c r="A22" s="68">
        <v>0.58333333333333337</v>
      </c>
      <c r="B22" s="27" t="s">
        <v>14</v>
      </c>
      <c r="C22" s="27">
        <v>3</v>
      </c>
      <c r="D22" s="27">
        <v>1</v>
      </c>
      <c r="E22" s="27">
        <v>70.805781010000004</v>
      </c>
      <c r="F22" s="27">
        <v>141.61156199999999</v>
      </c>
      <c r="G22" s="27">
        <v>188.50124729999999</v>
      </c>
      <c r="H22" s="27">
        <v>129.6240608</v>
      </c>
      <c r="I22">
        <v>19.7</v>
      </c>
      <c r="J22">
        <v>0.8</v>
      </c>
    </row>
    <row r="23" spans="1:10" x14ac:dyDescent="0.25">
      <c r="A23" s="68">
        <v>0.59375</v>
      </c>
      <c r="B23" s="27" t="s">
        <v>14</v>
      </c>
      <c r="C23" s="27">
        <v>3</v>
      </c>
      <c r="D23" s="27">
        <v>2</v>
      </c>
      <c r="E23" s="27">
        <v>81.820013610000004</v>
      </c>
      <c r="F23" s="27">
        <v>102.27501700000001</v>
      </c>
      <c r="G23" s="27">
        <v>136.13978969999999</v>
      </c>
      <c r="H23" s="27">
        <v>149.78780359999999</v>
      </c>
      <c r="I23">
        <v>19.2</v>
      </c>
      <c r="J23">
        <v>1.2</v>
      </c>
    </row>
    <row r="24" spans="1:10" x14ac:dyDescent="0.25">
      <c r="A24" s="68">
        <v>0.60347222222222219</v>
      </c>
      <c r="B24" s="27" t="s">
        <v>14</v>
      </c>
      <c r="C24" s="27">
        <v>3</v>
      </c>
      <c r="D24" s="27">
        <v>3</v>
      </c>
      <c r="E24" s="27">
        <v>65.748225230000003</v>
      </c>
      <c r="F24" s="27">
        <v>109.58037539999999</v>
      </c>
      <c r="G24" s="27">
        <v>145.8640604</v>
      </c>
      <c r="H24" s="27">
        <v>120.3651993</v>
      </c>
      <c r="I24">
        <v>18.7</v>
      </c>
      <c r="J24">
        <v>1.5</v>
      </c>
    </row>
    <row r="25" spans="1:10" x14ac:dyDescent="0.25">
      <c r="A25" s="68">
        <v>0.61527777777777781</v>
      </c>
      <c r="B25" s="27" t="s">
        <v>14</v>
      </c>
      <c r="C25" s="27">
        <v>3</v>
      </c>
      <c r="D25" s="27">
        <v>4</v>
      </c>
      <c r="E25" s="27">
        <v>90.242662080000002</v>
      </c>
      <c r="F25" s="27">
        <v>108.2911945</v>
      </c>
      <c r="G25" s="27">
        <v>144.14801259999999</v>
      </c>
      <c r="H25" s="27">
        <v>165.2071364</v>
      </c>
      <c r="I25">
        <v>18.100000000000001</v>
      </c>
      <c r="J25">
        <v>2</v>
      </c>
    </row>
    <row r="26" spans="1:10" x14ac:dyDescent="0.25">
      <c r="A26" s="68">
        <v>0.62430555555555556</v>
      </c>
      <c r="B26" s="27" t="s">
        <v>14</v>
      </c>
      <c r="C26" s="27">
        <v>3</v>
      </c>
      <c r="D26" s="27">
        <v>5</v>
      </c>
      <c r="E26" s="27">
        <v>70.805781010000004</v>
      </c>
      <c r="F26" s="27">
        <v>118.009635</v>
      </c>
      <c r="G26" s="27">
        <v>157.08437269999999</v>
      </c>
      <c r="H26" s="27">
        <v>129.6240608</v>
      </c>
      <c r="I26">
        <v>17.600000000000001</v>
      </c>
      <c r="J26">
        <v>2.2999999999999998</v>
      </c>
    </row>
    <row r="27" spans="1:10" x14ac:dyDescent="0.25">
      <c r="A27" s="68">
        <v>0.63611111111111118</v>
      </c>
      <c r="B27" s="27" t="s">
        <v>14</v>
      </c>
      <c r="C27" s="27">
        <v>3</v>
      </c>
      <c r="D27" s="27">
        <v>6</v>
      </c>
      <c r="E27" s="27">
        <v>72.194129660000002</v>
      </c>
      <c r="F27" s="27">
        <v>108.2911945</v>
      </c>
      <c r="G27" s="27">
        <v>144.14801259999999</v>
      </c>
      <c r="H27" s="27">
        <v>132.16570909999999</v>
      </c>
      <c r="I27">
        <v>17</v>
      </c>
      <c r="J27">
        <v>2.7</v>
      </c>
    </row>
    <row r="28" spans="1:10" x14ac:dyDescent="0.25">
      <c r="A28" s="68">
        <v>0.64583333333333337</v>
      </c>
      <c r="B28" s="27" t="s">
        <v>14</v>
      </c>
      <c r="C28" s="27">
        <v>3</v>
      </c>
      <c r="D28" s="27">
        <v>7</v>
      </c>
      <c r="E28" s="27">
        <v>65.748225230000003</v>
      </c>
      <c r="F28" s="27">
        <v>87.664300299999994</v>
      </c>
      <c r="G28" s="27">
        <v>116.6912483</v>
      </c>
      <c r="H28" s="27">
        <v>120.3651993</v>
      </c>
      <c r="I28">
        <v>16.600000000000001</v>
      </c>
      <c r="J28">
        <v>3</v>
      </c>
    </row>
    <row r="29" spans="1:10" x14ac:dyDescent="0.25">
      <c r="A29" s="68">
        <v>0.65625</v>
      </c>
      <c r="B29" s="27" t="s">
        <v>14</v>
      </c>
      <c r="C29" s="27">
        <v>3</v>
      </c>
      <c r="D29" s="27">
        <v>8</v>
      </c>
      <c r="E29" s="27">
        <v>102.27501700000001</v>
      </c>
      <c r="F29" s="27">
        <v>122.7300204</v>
      </c>
      <c r="G29" s="27">
        <v>163.3677476</v>
      </c>
      <c r="H29" s="27">
        <v>187.23475450000001</v>
      </c>
      <c r="I29">
        <v>16</v>
      </c>
      <c r="J29">
        <v>3.5</v>
      </c>
    </row>
    <row r="30" spans="1:10" x14ac:dyDescent="0.25">
      <c r="A30" s="68">
        <v>0.66666666666666663</v>
      </c>
      <c r="B30" s="27" t="s">
        <v>14</v>
      </c>
      <c r="C30" s="27">
        <v>3</v>
      </c>
      <c r="D30" s="27">
        <v>9</v>
      </c>
      <c r="E30" s="27">
        <v>61.365010210000001</v>
      </c>
      <c r="F30" s="27">
        <v>81.820013610000004</v>
      </c>
      <c r="G30" s="27">
        <v>108.9118318</v>
      </c>
      <c r="H30" s="27">
        <v>112.3408527</v>
      </c>
      <c r="I30">
        <v>15.6</v>
      </c>
      <c r="J30">
        <v>3.8</v>
      </c>
    </row>
    <row r="31" spans="1:10" x14ac:dyDescent="0.25">
      <c r="A31" s="68">
        <v>0.67708333333333337</v>
      </c>
      <c r="B31" s="27" t="s">
        <v>14</v>
      </c>
      <c r="C31" s="27">
        <v>3</v>
      </c>
      <c r="D31" s="27">
        <v>10</v>
      </c>
      <c r="E31" s="27">
        <v>81.820013610000004</v>
      </c>
      <c r="F31" s="27">
        <v>122.7300204</v>
      </c>
      <c r="G31" s="27">
        <v>163.3677476</v>
      </c>
      <c r="H31" s="27">
        <v>149.78780359999999</v>
      </c>
      <c r="I31">
        <v>15</v>
      </c>
      <c r="J31">
        <v>4.2</v>
      </c>
    </row>
    <row r="32" spans="1:10" x14ac:dyDescent="0.25">
      <c r="A32" s="68">
        <v>0.58402777777777781</v>
      </c>
      <c r="B32" s="27" t="s">
        <v>14</v>
      </c>
      <c r="C32" s="27">
        <v>4</v>
      </c>
      <c r="D32" s="27">
        <v>1</v>
      </c>
      <c r="E32" s="27">
        <v>63.791818550000002</v>
      </c>
      <c r="F32" s="27">
        <v>127.5836371</v>
      </c>
      <c r="G32" s="27">
        <v>169.8284687</v>
      </c>
      <c r="H32" s="27">
        <v>116.78360790000001</v>
      </c>
      <c r="I32">
        <v>19.899999999999999</v>
      </c>
      <c r="J32">
        <v>0.6</v>
      </c>
    </row>
    <row r="33" spans="1:10" x14ac:dyDescent="0.25">
      <c r="A33" s="68">
        <v>0.59444444444444444</v>
      </c>
      <c r="B33" s="27" t="s">
        <v>14</v>
      </c>
      <c r="C33" s="27">
        <v>4</v>
      </c>
      <c r="D33" s="27">
        <v>2</v>
      </c>
      <c r="E33" s="27">
        <v>76.55018226</v>
      </c>
      <c r="F33" s="27">
        <v>102.0669097</v>
      </c>
      <c r="G33" s="27">
        <v>135.86277490000001</v>
      </c>
      <c r="H33" s="27">
        <v>140.14032950000001</v>
      </c>
      <c r="I33">
        <v>19.5</v>
      </c>
      <c r="J33">
        <v>0.9</v>
      </c>
    </row>
    <row r="34" spans="1:10" x14ac:dyDescent="0.25">
      <c r="A34" s="68">
        <v>0.60416666666666663</v>
      </c>
      <c r="B34" s="27" t="s">
        <v>14</v>
      </c>
      <c r="C34" s="27">
        <v>4</v>
      </c>
      <c r="D34" s="27">
        <v>3</v>
      </c>
      <c r="E34" s="27">
        <v>82.018052420000004</v>
      </c>
      <c r="F34" s="27">
        <v>109.35740319999999</v>
      </c>
      <c r="G34" s="27">
        <v>145.56725890000001</v>
      </c>
      <c r="H34" s="27">
        <v>150.150353</v>
      </c>
      <c r="I34">
        <v>19.100000000000001</v>
      </c>
      <c r="J34">
        <v>1.2</v>
      </c>
    </row>
    <row r="35" spans="1:10" x14ac:dyDescent="0.25">
      <c r="A35" s="68">
        <v>0.61597222222222225</v>
      </c>
      <c r="B35" s="27" t="s">
        <v>14</v>
      </c>
      <c r="C35" s="27">
        <v>4</v>
      </c>
      <c r="D35" s="27">
        <v>4</v>
      </c>
      <c r="E35" s="27">
        <v>67.544278460000001</v>
      </c>
      <c r="F35" s="27">
        <v>90.059037950000004</v>
      </c>
      <c r="G35" s="27">
        <v>119.8789191</v>
      </c>
      <c r="H35" s="27">
        <v>123.65323189999999</v>
      </c>
      <c r="I35">
        <v>18.7</v>
      </c>
      <c r="J35">
        <v>1.5</v>
      </c>
    </row>
    <row r="36" spans="1:10" x14ac:dyDescent="0.25">
      <c r="A36" s="68">
        <v>0.625</v>
      </c>
      <c r="B36" s="27" t="s">
        <v>14</v>
      </c>
      <c r="C36" s="27">
        <v>4</v>
      </c>
      <c r="D36" s="27">
        <v>5</v>
      </c>
      <c r="E36" s="27">
        <v>88.327133380000006</v>
      </c>
      <c r="F36" s="27">
        <v>117.7695112</v>
      </c>
      <c r="G36" s="27">
        <v>156.7647403</v>
      </c>
      <c r="H36" s="27">
        <v>161.70038020000001</v>
      </c>
      <c r="I36">
        <v>18.3</v>
      </c>
      <c r="J36">
        <v>1.8</v>
      </c>
    </row>
    <row r="37" spans="1:10" x14ac:dyDescent="0.25">
      <c r="A37" s="68">
        <v>0.63680555555555551</v>
      </c>
      <c r="B37" s="27" t="s">
        <v>14</v>
      </c>
      <c r="C37" s="27">
        <v>4</v>
      </c>
      <c r="D37" s="27">
        <v>6</v>
      </c>
      <c r="E37" s="27">
        <v>67.544278460000001</v>
      </c>
      <c r="F37" s="27">
        <v>90.059037950000004</v>
      </c>
      <c r="G37" s="27">
        <v>119.8789191</v>
      </c>
      <c r="H37" s="27">
        <v>123.65323189999999</v>
      </c>
      <c r="I37">
        <v>17.899999999999999</v>
      </c>
      <c r="J37">
        <v>2.1</v>
      </c>
    </row>
    <row r="38" spans="1:10" x14ac:dyDescent="0.25">
      <c r="A38" s="68">
        <v>0.64652777777777781</v>
      </c>
      <c r="B38" s="27" t="s">
        <v>14</v>
      </c>
      <c r="C38" s="27">
        <v>4</v>
      </c>
      <c r="D38" s="27">
        <v>7</v>
      </c>
      <c r="E38" s="27">
        <v>82.018052420000004</v>
      </c>
      <c r="F38" s="27">
        <v>82.018052420000004</v>
      </c>
      <c r="G38" s="27">
        <v>109.1754442</v>
      </c>
      <c r="H38" s="27">
        <v>150.150353</v>
      </c>
      <c r="I38">
        <v>17.600000000000001</v>
      </c>
      <c r="J38">
        <v>2.4</v>
      </c>
    </row>
    <row r="39" spans="1:10" x14ac:dyDescent="0.25">
      <c r="A39" s="68">
        <v>0.65694444444444444</v>
      </c>
      <c r="B39" s="27" t="s">
        <v>14</v>
      </c>
      <c r="C39" s="27">
        <v>4</v>
      </c>
      <c r="D39" s="27">
        <v>8</v>
      </c>
      <c r="E39" s="27">
        <v>76.55018226</v>
      </c>
      <c r="F39" s="27">
        <v>127.5836371</v>
      </c>
      <c r="G39" s="27">
        <v>169.8284687</v>
      </c>
      <c r="H39" s="27">
        <v>140.14032950000001</v>
      </c>
      <c r="I39">
        <v>17.100000000000001</v>
      </c>
      <c r="J39">
        <v>2.7</v>
      </c>
    </row>
    <row r="40" spans="1:10" x14ac:dyDescent="0.25">
      <c r="A40" s="68">
        <v>0.66736111111111107</v>
      </c>
      <c r="B40" s="27" t="s">
        <v>14</v>
      </c>
      <c r="C40" s="27">
        <v>4</v>
      </c>
      <c r="D40" s="27">
        <v>9</v>
      </c>
      <c r="E40" s="27">
        <v>51.033454839999997</v>
      </c>
      <c r="F40" s="27">
        <v>76.55018226</v>
      </c>
      <c r="G40" s="27">
        <v>101.8970812</v>
      </c>
      <c r="H40" s="27">
        <v>93.426886339999996</v>
      </c>
      <c r="I40">
        <v>16.8</v>
      </c>
      <c r="J40">
        <v>2.9</v>
      </c>
    </row>
    <row r="41" spans="1:10" x14ac:dyDescent="0.25">
      <c r="A41" s="68">
        <v>0.6777777777777777</v>
      </c>
      <c r="B41" s="27" t="s">
        <v>14</v>
      </c>
      <c r="C41" s="27">
        <v>4</v>
      </c>
      <c r="D41" s="27">
        <v>10</v>
      </c>
      <c r="E41" s="27">
        <v>102.0669097</v>
      </c>
      <c r="F41" s="27">
        <v>102.0669097</v>
      </c>
      <c r="G41" s="27">
        <v>135.86277490000001</v>
      </c>
      <c r="H41" s="27">
        <v>186.85377270000001</v>
      </c>
      <c r="I41">
        <v>16.399999999999999</v>
      </c>
      <c r="J41">
        <v>3.3</v>
      </c>
    </row>
  </sheetData>
  <pageMargins left="0.7" right="0.7" top="0.75" bottom="0.75" header="0.3" footer="0.3"/>
  <pageSetup paperSize="9"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5"/>
  <sheetViews>
    <sheetView workbookViewId="0">
      <selection activeCell="H9" sqref="H9"/>
    </sheetView>
  </sheetViews>
  <sheetFormatPr baseColWidth="10" defaultRowHeight="15" x14ac:dyDescent="0.25"/>
  <cols>
    <col min="1" max="1" width="11.42578125" style="70"/>
    <col min="2" max="6" width="11.42578125" style="27"/>
    <col min="9" max="12" width="11.42578125" style="27"/>
  </cols>
  <sheetData>
    <row r="1" spans="1:21" x14ac:dyDescent="0.25">
      <c r="A1" s="70" t="s">
        <v>10736</v>
      </c>
      <c r="B1" s="27" t="s">
        <v>10768</v>
      </c>
      <c r="C1" s="27" t="s">
        <v>10731</v>
      </c>
      <c r="D1" s="27" t="s">
        <v>10769</v>
      </c>
      <c r="E1" s="27" t="s">
        <v>10774</v>
      </c>
      <c r="F1" s="27" t="s">
        <v>10775</v>
      </c>
      <c r="G1" s="27" t="s">
        <v>10771</v>
      </c>
      <c r="H1" s="27" t="s">
        <v>10776</v>
      </c>
      <c r="M1" s="27"/>
      <c r="N1" s="27"/>
      <c r="O1" s="27"/>
      <c r="P1" s="27"/>
      <c r="Q1" s="27"/>
      <c r="R1" s="27"/>
      <c r="S1" s="27"/>
      <c r="T1" s="27"/>
      <c r="U1" s="27"/>
    </row>
    <row r="2" spans="1:21" x14ac:dyDescent="0.25">
      <c r="A2" s="70">
        <v>0.57777777777777783</v>
      </c>
      <c r="B2" s="27" t="s">
        <v>13</v>
      </c>
      <c r="C2" s="27">
        <v>1</v>
      </c>
      <c r="D2" s="27">
        <v>1</v>
      </c>
      <c r="E2" s="27">
        <v>20.2</v>
      </c>
      <c r="F2" s="27">
        <v>0.4</v>
      </c>
      <c r="G2" s="27">
        <v>3.1823999999999999</v>
      </c>
      <c r="H2" s="27">
        <v>26.316050607789631</v>
      </c>
      <c r="M2" s="27"/>
      <c r="N2" s="27"/>
      <c r="O2" s="27"/>
      <c r="P2" s="27"/>
      <c r="Q2" s="27"/>
      <c r="R2" s="27"/>
      <c r="S2" s="27"/>
      <c r="T2" s="27"/>
      <c r="U2" s="27"/>
    </row>
    <row r="3" spans="1:21" x14ac:dyDescent="0.25">
      <c r="A3" s="70">
        <v>0.58472222222222225</v>
      </c>
      <c r="B3" s="27" t="s">
        <v>13</v>
      </c>
      <c r="C3" s="27">
        <v>1</v>
      </c>
      <c r="D3" s="27">
        <v>2</v>
      </c>
      <c r="E3" s="27">
        <v>19.8</v>
      </c>
      <c r="F3" s="27">
        <v>0.7</v>
      </c>
      <c r="G3" s="27">
        <v>5.5691999999999995</v>
      </c>
      <c r="H3" s="27">
        <v>46.053088563631853</v>
      </c>
      <c r="M3" s="27"/>
      <c r="N3" s="27"/>
      <c r="O3" s="27"/>
      <c r="P3" s="27"/>
      <c r="Q3" s="27"/>
      <c r="R3" s="27"/>
      <c r="S3" s="27"/>
      <c r="T3" s="27"/>
      <c r="U3" s="27"/>
    </row>
    <row r="4" spans="1:21" x14ac:dyDescent="0.25">
      <c r="A4" s="70">
        <v>0.59513888888888888</v>
      </c>
      <c r="B4" s="27" t="s">
        <v>13</v>
      </c>
      <c r="C4" s="27">
        <v>1</v>
      </c>
      <c r="D4" s="27">
        <v>3</v>
      </c>
      <c r="E4" s="27">
        <v>19.399999999999999</v>
      </c>
      <c r="F4" s="27">
        <v>1</v>
      </c>
      <c r="G4" s="27">
        <v>7.9560000000000004</v>
      </c>
      <c r="H4" s="27">
        <v>65.790126519474086</v>
      </c>
      <c r="M4" s="27"/>
      <c r="N4" s="27"/>
      <c r="O4" s="27"/>
      <c r="P4" s="27"/>
      <c r="Q4" s="27"/>
      <c r="R4" s="27"/>
      <c r="S4" s="27"/>
      <c r="T4" s="27"/>
      <c r="U4" s="27"/>
    </row>
    <row r="5" spans="1:21" x14ac:dyDescent="0.25">
      <c r="A5" s="70">
        <v>0.60486111111111118</v>
      </c>
      <c r="B5" s="27" t="s">
        <v>13</v>
      </c>
      <c r="C5" s="27">
        <v>1</v>
      </c>
      <c r="D5" s="27">
        <v>4</v>
      </c>
      <c r="E5" s="27">
        <v>19</v>
      </c>
      <c r="F5" s="27">
        <v>1.2</v>
      </c>
      <c r="G5" s="27">
        <v>9.5472000000000001</v>
      </c>
      <c r="H5" s="27">
        <v>78.948151823368889</v>
      </c>
    </row>
    <row r="6" spans="1:21" x14ac:dyDescent="0.25">
      <c r="A6" s="70">
        <v>0.6166666666666667</v>
      </c>
      <c r="B6" s="27" t="s">
        <v>13</v>
      </c>
      <c r="C6" s="27">
        <v>1</v>
      </c>
      <c r="D6" s="27">
        <v>5</v>
      </c>
      <c r="E6" s="27">
        <v>18.600000000000001</v>
      </c>
      <c r="F6" s="27">
        <v>1.5</v>
      </c>
      <c r="G6" s="27">
        <v>11.934000000000001</v>
      </c>
      <c r="H6" s="27">
        <v>98.685189779211129</v>
      </c>
    </row>
    <row r="7" spans="1:21" x14ac:dyDescent="0.25">
      <c r="A7" s="70">
        <v>0.62569444444444444</v>
      </c>
      <c r="B7" s="27" t="s">
        <v>13</v>
      </c>
      <c r="C7" s="27">
        <v>1</v>
      </c>
      <c r="D7" s="27">
        <v>6</v>
      </c>
      <c r="E7" s="27">
        <v>18.2</v>
      </c>
      <c r="F7" s="27">
        <v>1.7</v>
      </c>
      <c r="G7" s="27">
        <v>13.5252</v>
      </c>
      <c r="H7" s="27">
        <v>111.84321508310593</v>
      </c>
    </row>
    <row r="8" spans="1:21" x14ac:dyDescent="0.25">
      <c r="A8" s="70">
        <v>0.63750000000000007</v>
      </c>
      <c r="B8" s="27" t="s">
        <v>13</v>
      </c>
      <c r="C8" s="27">
        <v>1</v>
      </c>
      <c r="D8" s="27">
        <v>7</v>
      </c>
      <c r="E8" s="27">
        <v>17.8</v>
      </c>
      <c r="F8" s="27">
        <v>2</v>
      </c>
      <c r="G8" s="27">
        <v>15.912000000000001</v>
      </c>
      <c r="H8" s="27">
        <v>131.58025303894817</v>
      </c>
    </row>
    <row r="9" spans="1:21" x14ac:dyDescent="0.25">
      <c r="A9" s="70">
        <v>0.64722222222222225</v>
      </c>
      <c r="B9" s="27" t="s">
        <v>13</v>
      </c>
      <c r="C9" s="27">
        <v>1</v>
      </c>
      <c r="D9" s="27">
        <v>8</v>
      </c>
      <c r="E9" s="27">
        <v>17.5</v>
      </c>
      <c r="F9" s="27">
        <v>2.2000000000000002</v>
      </c>
      <c r="G9" s="27">
        <v>17.503200000000003</v>
      </c>
      <c r="H9" s="27">
        <v>144.73827834284299</v>
      </c>
    </row>
    <row r="10" spans="1:21" x14ac:dyDescent="0.25">
      <c r="A10" s="70">
        <v>0.65763888888888888</v>
      </c>
      <c r="B10" s="27" t="s">
        <v>13</v>
      </c>
      <c r="C10" s="27">
        <v>1</v>
      </c>
      <c r="D10" s="27">
        <v>9</v>
      </c>
      <c r="E10" s="27">
        <v>17.100000000000001</v>
      </c>
      <c r="F10" s="27">
        <v>2.5</v>
      </c>
      <c r="G10" s="27">
        <v>19.89</v>
      </c>
      <c r="H10" s="27">
        <v>164.47531629868519</v>
      </c>
    </row>
    <row r="11" spans="1:21" x14ac:dyDescent="0.25">
      <c r="A11" s="70">
        <v>0.66805555555555562</v>
      </c>
      <c r="B11" s="27" t="s">
        <v>13</v>
      </c>
      <c r="C11" s="27">
        <v>1</v>
      </c>
      <c r="D11" s="27">
        <v>10</v>
      </c>
      <c r="E11" s="27">
        <v>16.8</v>
      </c>
      <c r="F11" s="27">
        <v>2.7</v>
      </c>
      <c r="G11" s="27">
        <v>21.481200000000005</v>
      </c>
      <c r="H11" s="27">
        <v>177.63334160258006</v>
      </c>
    </row>
    <row r="12" spans="1:21" x14ac:dyDescent="0.25">
      <c r="A12" s="70">
        <v>0.67847222222222225</v>
      </c>
      <c r="B12" s="27" t="s">
        <v>13</v>
      </c>
      <c r="C12" s="27">
        <v>1</v>
      </c>
      <c r="D12" s="27">
        <v>11</v>
      </c>
      <c r="E12" s="27">
        <v>16.399999999999999</v>
      </c>
      <c r="F12" s="27">
        <v>3</v>
      </c>
      <c r="G12" s="27">
        <v>23.868000000000002</v>
      </c>
      <c r="H12" s="27">
        <v>197.37037955842226</v>
      </c>
    </row>
    <row r="13" spans="1:21" x14ac:dyDescent="0.25">
      <c r="A13" s="70">
        <v>0.57638888888888895</v>
      </c>
      <c r="B13" s="27" t="s">
        <v>13</v>
      </c>
      <c r="C13" s="27">
        <v>2</v>
      </c>
      <c r="D13" s="27">
        <v>1</v>
      </c>
      <c r="E13" s="27">
        <v>20.3</v>
      </c>
      <c r="F13" s="27">
        <v>0.4</v>
      </c>
      <c r="G13" s="27">
        <v>3.2759391999999998</v>
      </c>
      <c r="H13" s="27">
        <v>26.017427543095287</v>
      </c>
    </row>
    <row r="14" spans="1:21" x14ac:dyDescent="0.25">
      <c r="A14" s="70">
        <v>0.5854166666666667</v>
      </c>
      <c r="B14" s="27" t="s">
        <v>13</v>
      </c>
      <c r="C14" s="27">
        <v>2</v>
      </c>
      <c r="D14" s="27">
        <v>2</v>
      </c>
      <c r="E14" s="27">
        <v>19.899999999999999</v>
      </c>
      <c r="F14" s="27">
        <v>0.6</v>
      </c>
      <c r="G14" s="27">
        <v>4.9139087999999989</v>
      </c>
      <c r="H14" s="27">
        <v>39.026141314642928</v>
      </c>
    </row>
    <row r="15" spans="1:21" x14ac:dyDescent="0.25">
      <c r="A15" s="70">
        <v>0.59583333333333333</v>
      </c>
      <c r="B15" s="27" t="s">
        <v>13</v>
      </c>
      <c r="C15" s="27">
        <v>2</v>
      </c>
      <c r="D15" s="27">
        <v>3</v>
      </c>
      <c r="E15" s="27">
        <v>19.5</v>
      </c>
      <c r="F15" s="27">
        <v>0.9</v>
      </c>
      <c r="G15" s="27">
        <v>7.3708631999999996</v>
      </c>
      <c r="H15" s="27">
        <v>58.539211971964392</v>
      </c>
    </row>
    <row r="16" spans="1:21" x14ac:dyDescent="0.25">
      <c r="A16" s="70">
        <v>0.60555555555555551</v>
      </c>
      <c r="B16" s="27" t="s">
        <v>13</v>
      </c>
      <c r="C16" s="27">
        <v>2</v>
      </c>
      <c r="D16" s="27">
        <v>4</v>
      </c>
      <c r="E16" s="27">
        <v>19.2</v>
      </c>
      <c r="F16" s="27">
        <v>1.1000000000000001</v>
      </c>
      <c r="G16" s="27">
        <v>9.0088328000000004</v>
      </c>
      <c r="H16" s="27">
        <v>71.547925743512039</v>
      </c>
    </row>
    <row r="17" spans="1:8" x14ac:dyDescent="0.25">
      <c r="A17" s="70">
        <v>0.6166666666666667</v>
      </c>
      <c r="B17" s="27" t="s">
        <v>13</v>
      </c>
      <c r="C17" s="27">
        <v>2</v>
      </c>
      <c r="D17" s="27">
        <v>5</v>
      </c>
      <c r="E17" s="27">
        <v>18.8</v>
      </c>
      <c r="F17" s="27">
        <v>1.4</v>
      </c>
      <c r="G17" s="27">
        <v>11.465787199999998</v>
      </c>
      <c r="H17" s="27">
        <v>91.060996400833488</v>
      </c>
    </row>
    <row r="18" spans="1:8" x14ac:dyDescent="0.25">
      <c r="A18" s="70">
        <v>0.62638888888888888</v>
      </c>
      <c r="B18" s="27" t="s">
        <v>13</v>
      </c>
      <c r="C18" s="27">
        <v>2</v>
      </c>
      <c r="D18" s="27">
        <v>6</v>
      </c>
      <c r="E18" s="27">
        <v>18.5</v>
      </c>
      <c r="F18" s="27">
        <v>1.6</v>
      </c>
      <c r="G18" s="27">
        <v>13.103756800000001</v>
      </c>
      <c r="H18" s="27">
        <v>104.06971017238115</v>
      </c>
    </row>
    <row r="19" spans="1:8" x14ac:dyDescent="0.25">
      <c r="A19" s="70">
        <v>0.6381944444444444</v>
      </c>
      <c r="B19" s="27" t="s">
        <v>13</v>
      </c>
      <c r="C19" s="27">
        <v>2</v>
      </c>
      <c r="D19" s="27">
        <v>7</v>
      </c>
      <c r="E19" s="27">
        <v>18.2</v>
      </c>
      <c r="F19" s="27">
        <v>1.8</v>
      </c>
      <c r="G19" s="27">
        <v>14.741726399999999</v>
      </c>
      <c r="H19" s="27">
        <v>117.07842394392878</v>
      </c>
    </row>
    <row r="20" spans="1:8" x14ac:dyDescent="0.25">
      <c r="A20" s="70">
        <v>0.6479166666666667</v>
      </c>
      <c r="B20" s="27" t="s">
        <v>13</v>
      </c>
      <c r="C20" s="27">
        <v>2</v>
      </c>
      <c r="D20" s="27">
        <v>8</v>
      </c>
      <c r="E20" s="27">
        <v>17.899999999999999</v>
      </c>
      <c r="F20" s="27">
        <v>2</v>
      </c>
      <c r="G20" s="27">
        <v>16.379695999999999</v>
      </c>
      <c r="H20" s="27">
        <v>130.08713771547642</v>
      </c>
    </row>
    <row r="21" spans="1:8" x14ac:dyDescent="0.25">
      <c r="A21" s="70">
        <v>0.65833333333333333</v>
      </c>
      <c r="B21" s="27" t="s">
        <v>13</v>
      </c>
      <c r="C21" s="27">
        <v>2</v>
      </c>
      <c r="D21" s="27">
        <v>9</v>
      </c>
      <c r="E21" s="27">
        <v>17.600000000000001</v>
      </c>
      <c r="F21" s="27">
        <v>2.2999999999999998</v>
      </c>
      <c r="G21" s="27">
        <v>18.836650399999996</v>
      </c>
      <c r="H21" s="27">
        <v>149.60020837279788</v>
      </c>
    </row>
    <row r="22" spans="1:8" x14ac:dyDescent="0.25">
      <c r="A22" s="70">
        <v>0.66875000000000007</v>
      </c>
      <c r="B22" s="27" t="s">
        <v>13</v>
      </c>
      <c r="C22" s="27">
        <v>2</v>
      </c>
      <c r="D22" s="27">
        <v>10</v>
      </c>
      <c r="E22" s="27">
        <v>17.3</v>
      </c>
      <c r="F22" s="27">
        <v>2.5</v>
      </c>
      <c r="G22" s="27">
        <v>20.474620000000002</v>
      </c>
      <c r="H22" s="27">
        <v>162.60892214434554</v>
      </c>
    </row>
    <row r="23" spans="1:8" x14ac:dyDescent="0.25">
      <c r="A23" s="70">
        <v>0.6791666666666667</v>
      </c>
      <c r="B23" s="27" t="s">
        <v>13</v>
      </c>
      <c r="C23" s="27">
        <v>2</v>
      </c>
      <c r="D23" s="27">
        <v>11</v>
      </c>
      <c r="E23" s="27">
        <v>17</v>
      </c>
      <c r="F23" s="27">
        <v>2.7</v>
      </c>
      <c r="G23" s="27">
        <v>22.1125896</v>
      </c>
      <c r="H23" s="27">
        <v>175.6176359158932</v>
      </c>
    </row>
    <row r="24" spans="1:8" x14ac:dyDescent="0.25">
      <c r="A24" s="70">
        <v>0.57430555555555551</v>
      </c>
      <c r="B24" s="27" t="s">
        <v>14</v>
      </c>
      <c r="C24" s="27">
        <v>3</v>
      </c>
      <c r="D24" s="27">
        <v>1</v>
      </c>
      <c r="E24" s="27">
        <v>20.3</v>
      </c>
      <c r="F24" s="27">
        <v>0.5</v>
      </c>
      <c r="G24" s="27">
        <v>3.7560500000000001</v>
      </c>
      <c r="H24" s="27">
        <v>25.568754254594964</v>
      </c>
    </row>
    <row r="25" spans="1:8" x14ac:dyDescent="0.25">
      <c r="A25" s="70">
        <v>0.58333333333333337</v>
      </c>
      <c r="B25" s="27" t="s">
        <v>14</v>
      </c>
      <c r="C25" s="27">
        <v>3</v>
      </c>
      <c r="D25" s="27">
        <v>2</v>
      </c>
      <c r="E25" s="27">
        <v>19.7</v>
      </c>
      <c r="F25" s="27">
        <v>0.8</v>
      </c>
      <c r="G25" s="27">
        <v>6.0096800000000004</v>
      </c>
      <c r="H25" s="27">
        <v>40.910006807351941</v>
      </c>
    </row>
    <row r="26" spans="1:8" x14ac:dyDescent="0.25">
      <c r="A26" s="70">
        <v>0.59375</v>
      </c>
      <c r="B26" s="27" t="s">
        <v>14</v>
      </c>
      <c r="C26" s="27">
        <v>3</v>
      </c>
      <c r="D26" s="27">
        <v>3</v>
      </c>
      <c r="E26" s="27">
        <v>19.2</v>
      </c>
      <c r="F26" s="27">
        <v>1.2</v>
      </c>
      <c r="G26" s="27">
        <v>9.0145199999999992</v>
      </c>
      <c r="H26" s="27">
        <v>61.365010211027901</v>
      </c>
    </row>
    <row r="27" spans="1:8" x14ac:dyDescent="0.25">
      <c r="A27" s="70">
        <v>0.60347222222222219</v>
      </c>
      <c r="B27" s="27" t="s">
        <v>14</v>
      </c>
      <c r="C27" s="27">
        <v>3</v>
      </c>
      <c r="D27" s="27">
        <v>4</v>
      </c>
      <c r="E27" s="27">
        <v>18.7</v>
      </c>
      <c r="F27" s="27">
        <v>1.5</v>
      </c>
      <c r="G27" s="27">
        <v>11.26815</v>
      </c>
      <c r="H27" s="27">
        <v>76.706262763784892</v>
      </c>
    </row>
    <row r="28" spans="1:8" x14ac:dyDescent="0.25">
      <c r="A28" s="70">
        <v>0.61527777777777781</v>
      </c>
      <c r="B28" s="27" t="s">
        <v>14</v>
      </c>
      <c r="C28" s="27">
        <v>3</v>
      </c>
      <c r="D28" s="27">
        <v>5</v>
      </c>
      <c r="E28" s="27">
        <v>18.100000000000001</v>
      </c>
      <c r="F28" s="27">
        <v>2</v>
      </c>
      <c r="G28" s="27">
        <v>15.0242</v>
      </c>
      <c r="H28" s="27">
        <v>102.27501701837986</v>
      </c>
    </row>
    <row r="29" spans="1:8" x14ac:dyDescent="0.25">
      <c r="A29" s="70">
        <v>0.62430555555555556</v>
      </c>
      <c r="B29" s="27" t="s">
        <v>14</v>
      </c>
      <c r="C29" s="27">
        <v>3</v>
      </c>
      <c r="D29" s="27">
        <v>6</v>
      </c>
      <c r="E29" s="27">
        <v>17.600000000000001</v>
      </c>
      <c r="F29" s="27">
        <v>2.2999999999999998</v>
      </c>
      <c r="G29" s="27">
        <v>17.277829999999998</v>
      </c>
      <c r="H29" s="27">
        <v>117.61626957113681</v>
      </c>
    </row>
    <row r="30" spans="1:8" x14ac:dyDescent="0.25">
      <c r="A30" s="70">
        <v>0.63611111111111118</v>
      </c>
      <c r="B30" s="27" t="s">
        <v>14</v>
      </c>
      <c r="C30" s="27">
        <v>3</v>
      </c>
      <c r="D30" s="27">
        <v>7</v>
      </c>
      <c r="E30" s="27">
        <v>17</v>
      </c>
      <c r="F30" s="27">
        <v>2.7</v>
      </c>
      <c r="G30" s="27">
        <v>20.282670000000003</v>
      </c>
      <c r="H30" s="27">
        <v>138.07127297481281</v>
      </c>
    </row>
    <row r="31" spans="1:8" x14ac:dyDescent="0.25">
      <c r="A31" s="70">
        <v>0.64583333333333337</v>
      </c>
      <c r="B31" s="27" t="s">
        <v>14</v>
      </c>
      <c r="C31" s="27">
        <v>3</v>
      </c>
      <c r="D31" s="27">
        <v>8</v>
      </c>
      <c r="E31" s="27">
        <v>16.600000000000001</v>
      </c>
      <c r="F31" s="27">
        <v>3</v>
      </c>
      <c r="G31" s="27">
        <v>22.536300000000001</v>
      </c>
      <c r="H31" s="27">
        <v>153.41252552756978</v>
      </c>
    </row>
    <row r="32" spans="1:8" x14ac:dyDescent="0.25">
      <c r="A32" s="70">
        <v>0.65625</v>
      </c>
      <c r="B32" s="27" t="s">
        <v>14</v>
      </c>
      <c r="C32" s="27">
        <v>3</v>
      </c>
      <c r="D32" s="27">
        <v>9</v>
      </c>
      <c r="E32" s="27">
        <v>16</v>
      </c>
      <c r="F32" s="27">
        <v>3.5</v>
      </c>
      <c r="G32" s="27">
        <v>26.292350000000003</v>
      </c>
      <c r="H32" s="27">
        <v>178.98127978216476</v>
      </c>
    </row>
    <row r="33" spans="1:8" x14ac:dyDescent="0.25">
      <c r="A33" s="70">
        <v>0.66666666666666663</v>
      </c>
      <c r="B33" s="27" t="s">
        <v>14</v>
      </c>
      <c r="C33" s="27">
        <v>3</v>
      </c>
      <c r="D33" s="27">
        <v>10</v>
      </c>
      <c r="E33" s="27">
        <v>15.6</v>
      </c>
      <c r="F33" s="27">
        <v>3.8</v>
      </c>
      <c r="G33" s="27">
        <v>28.54598</v>
      </c>
      <c r="H33" s="27">
        <v>194.3225323349217</v>
      </c>
    </row>
    <row r="34" spans="1:8" x14ac:dyDescent="0.25">
      <c r="A34" s="70">
        <v>0.67708333333333337</v>
      </c>
      <c r="B34" s="27" t="s">
        <v>14</v>
      </c>
      <c r="C34" s="27">
        <v>3</v>
      </c>
      <c r="D34" s="27">
        <v>11</v>
      </c>
      <c r="E34" s="27">
        <v>15</v>
      </c>
      <c r="F34" s="27">
        <v>4.2</v>
      </c>
      <c r="G34" s="27">
        <v>31.550820000000002</v>
      </c>
      <c r="H34" s="27">
        <v>214.77753573859769</v>
      </c>
    </row>
    <row r="35" spans="1:8" x14ac:dyDescent="0.25">
      <c r="A35" s="70">
        <v>0.5756944444444444</v>
      </c>
      <c r="B35" s="27" t="s">
        <v>14</v>
      </c>
      <c r="C35" s="27">
        <v>4</v>
      </c>
      <c r="D35" s="27">
        <v>1</v>
      </c>
      <c r="E35" s="27">
        <v>20.3</v>
      </c>
      <c r="F35" s="27">
        <v>0.4</v>
      </c>
      <c r="G35" s="27">
        <v>3.1500400000000002</v>
      </c>
      <c r="H35" s="27">
        <v>25.516727420008102</v>
      </c>
    </row>
    <row r="36" spans="1:8" x14ac:dyDescent="0.25">
      <c r="A36" s="70">
        <v>0.58402777777777781</v>
      </c>
      <c r="B36" s="27" t="s">
        <v>14</v>
      </c>
      <c r="C36" s="27">
        <v>4</v>
      </c>
      <c r="D36" s="27">
        <v>2</v>
      </c>
      <c r="E36" s="27">
        <v>19.899999999999999</v>
      </c>
      <c r="F36" s="27">
        <v>0.6</v>
      </c>
      <c r="G36" s="27">
        <v>4.72506</v>
      </c>
      <c r="H36" s="27">
        <v>38.27509113001215</v>
      </c>
    </row>
    <row r="37" spans="1:8" x14ac:dyDescent="0.25">
      <c r="A37" s="70">
        <v>0.59444444444444444</v>
      </c>
      <c r="B37" s="27" t="s">
        <v>14</v>
      </c>
      <c r="C37" s="27">
        <v>4</v>
      </c>
      <c r="D37" s="27">
        <v>3</v>
      </c>
      <c r="E37" s="27">
        <v>19.5</v>
      </c>
      <c r="F37" s="27">
        <v>0.9</v>
      </c>
      <c r="G37" s="27">
        <v>7.0875900000000005</v>
      </c>
      <c r="H37" s="27">
        <v>57.412636695018229</v>
      </c>
    </row>
    <row r="38" spans="1:8" x14ac:dyDescent="0.25">
      <c r="A38" s="70">
        <v>0.60416666666666663</v>
      </c>
      <c r="B38" s="27" t="s">
        <v>14</v>
      </c>
      <c r="C38" s="27">
        <v>4</v>
      </c>
      <c r="D38" s="27">
        <v>4</v>
      </c>
      <c r="E38" s="27">
        <v>19.100000000000001</v>
      </c>
      <c r="F38" s="27">
        <v>1.2</v>
      </c>
      <c r="G38" s="27">
        <v>9.4501200000000001</v>
      </c>
      <c r="H38" s="27">
        <v>76.5501822600243</v>
      </c>
    </row>
    <row r="39" spans="1:8" x14ac:dyDescent="0.25">
      <c r="A39" s="70">
        <v>0.61597222222222225</v>
      </c>
      <c r="B39" s="27" t="s">
        <v>14</v>
      </c>
      <c r="C39" s="27">
        <v>4</v>
      </c>
      <c r="D39" s="27">
        <v>5</v>
      </c>
      <c r="E39" s="27">
        <v>18.7</v>
      </c>
      <c r="F39" s="27">
        <v>1.5</v>
      </c>
      <c r="G39" s="27">
        <v>11.812649999999998</v>
      </c>
      <c r="H39" s="27">
        <v>95.68772782503035</v>
      </c>
    </row>
    <row r="40" spans="1:8" x14ac:dyDescent="0.25">
      <c r="A40" s="70">
        <v>0.625</v>
      </c>
      <c r="B40" s="27" t="s">
        <v>14</v>
      </c>
      <c r="C40" s="27">
        <v>4</v>
      </c>
      <c r="D40" s="27">
        <v>6</v>
      </c>
      <c r="E40" s="27">
        <v>18.3</v>
      </c>
      <c r="F40" s="27">
        <v>1.8</v>
      </c>
      <c r="G40" s="27">
        <v>14.175180000000001</v>
      </c>
      <c r="H40" s="27">
        <v>114.82527339003646</v>
      </c>
    </row>
    <row r="41" spans="1:8" x14ac:dyDescent="0.25">
      <c r="A41" s="70">
        <v>0.63680555555555551</v>
      </c>
      <c r="B41" s="27" t="s">
        <v>14</v>
      </c>
      <c r="C41" s="27">
        <v>4</v>
      </c>
      <c r="D41" s="27">
        <v>7</v>
      </c>
      <c r="E41" s="27">
        <v>17.899999999999999</v>
      </c>
      <c r="F41" s="27">
        <v>2.1</v>
      </c>
      <c r="G41" s="27">
        <v>16.537710000000001</v>
      </c>
      <c r="H41" s="27">
        <v>133.96281895504254</v>
      </c>
    </row>
    <row r="42" spans="1:8" x14ac:dyDescent="0.25">
      <c r="A42" s="70">
        <v>0.64652777777777781</v>
      </c>
      <c r="B42" s="27" t="s">
        <v>14</v>
      </c>
      <c r="C42" s="27">
        <v>4</v>
      </c>
      <c r="D42" s="27">
        <v>8</v>
      </c>
      <c r="E42" s="27">
        <v>17.600000000000001</v>
      </c>
      <c r="F42" s="27">
        <v>2.4</v>
      </c>
      <c r="G42" s="27">
        <v>18.90024</v>
      </c>
      <c r="H42" s="27">
        <v>153.1003645200486</v>
      </c>
    </row>
    <row r="43" spans="1:8" x14ac:dyDescent="0.25">
      <c r="A43" s="70">
        <v>0.65694444444444444</v>
      </c>
      <c r="B43" s="27" t="s">
        <v>14</v>
      </c>
      <c r="C43" s="27">
        <v>4</v>
      </c>
      <c r="D43" s="27">
        <v>9</v>
      </c>
      <c r="E43" s="27">
        <v>17.100000000000001</v>
      </c>
      <c r="F43" s="27">
        <v>2.7</v>
      </c>
      <c r="G43" s="27">
        <v>21.26277</v>
      </c>
      <c r="H43" s="27">
        <v>172.23791008505466</v>
      </c>
    </row>
    <row r="44" spans="1:8" x14ac:dyDescent="0.25">
      <c r="A44" s="70">
        <v>0.66736111111111107</v>
      </c>
      <c r="B44" s="27" t="s">
        <v>14</v>
      </c>
      <c r="C44" s="27">
        <v>4</v>
      </c>
      <c r="D44" s="27">
        <v>10</v>
      </c>
      <c r="E44" s="27">
        <v>16.8</v>
      </c>
      <c r="F44" s="27">
        <v>2.9</v>
      </c>
      <c r="G44" s="27">
        <v>22.837789999999998</v>
      </c>
      <c r="H44" s="27">
        <v>184.9962737950587</v>
      </c>
    </row>
    <row r="45" spans="1:8" x14ac:dyDescent="0.25">
      <c r="A45" s="70">
        <v>0.6777777777777777</v>
      </c>
      <c r="B45" s="27" t="s">
        <v>14</v>
      </c>
      <c r="C45" s="27">
        <v>4</v>
      </c>
      <c r="D45" s="27">
        <v>11</v>
      </c>
      <c r="E45" s="27">
        <v>16.399999999999999</v>
      </c>
      <c r="F45" s="27">
        <v>3.3</v>
      </c>
      <c r="G45" s="27">
        <v>25.987829999999999</v>
      </c>
      <c r="H45" s="27">
        <v>210.51300121506682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1"/>
  <sheetViews>
    <sheetView zoomScaleNormal="100" workbookViewId="0">
      <selection activeCell="O12" sqref="O12"/>
    </sheetView>
  </sheetViews>
  <sheetFormatPr baseColWidth="10" defaultRowHeight="15" x14ac:dyDescent="0.25"/>
  <sheetData>
    <row r="1" spans="1:14" x14ac:dyDescent="0.25">
      <c r="A1" t="s">
        <v>10800</v>
      </c>
      <c r="B1" t="s">
        <v>10811</v>
      </c>
      <c r="C1" t="s">
        <v>10801</v>
      </c>
      <c r="D1" t="s">
        <v>10802</v>
      </c>
      <c r="E1" t="s">
        <v>10803</v>
      </c>
      <c r="F1" t="s">
        <v>10804</v>
      </c>
      <c r="G1" t="s">
        <v>10805</v>
      </c>
      <c r="H1" t="s">
        <v>10806</v>
      </c>
      <c r="I1" t="s">
        <v>10815</v>
      </c>
      <c r="J1" t="s">
        <v>10819</v>
      </c>
      <c r="K1" t="s">
        <v>10820</v>
      </c>
      <c r="L1" t="s">
        <v>10821</v>
      </c>
      <c r="M1" t="s">
        <v>10825</v>
      </c>
      <c r="N1" t="s">
        <v>10826</v>
      </c>
    </row>
    <row r="2" spans="1:14" x14ac:dyDescent="0.25">
      <c r="A2" t="s">
        <v>10810</v>
      </c>
      <c r="B2" t="s">
        <v>10807</v>
      </c>
      <c r="C2" t="s">
        <v>10812</v>
      </c>
      <c r="D2" s="78">
        <v>64.683800229473277</v>
      </c>
      <c r="E2" s="78">
        <v>-8.4474300084180776</v>
      </c>
      <c r="F2" s="78">
        <v>61.863906077539653</v>
      </c>
      <c r="G2" s="78">
        <v>62.437984824286005</v>
      </c>
      <c r="H2" s="78">
        <v>97.775570151386802</v>
      </c>
      <c r="I2" s="78">
        <f>D2*0.8767311+E2*0.7995233+F2*0.9398197</f>
        <v>108.0972998611384</v>
      </c>
      <c r="J2">
        <v>-0.68</v>
      </c>
      <c r="K2">
        <v>-1.5</v>
      </c>
      <c r="L2" t="s">
        <v>10812</v>
      </c>
      <c r="M2" t="s">
        <v>10822</v>
      </c>
      <c r="N2" t="s">
        <v>10823</v>
      </c>
    </row>
    <row r="3" spans="1:14" x14ac:dyDescent="0.25">
      <c r="A3" t="s">
        <v>10810</v>
      </c>
      <c r="B3" t="s">
        <v>10807</v>
      </c>
      <c r="C3" t="s">
        <v>10812</v>
      </c>
      <c r="D3" s="78">
        <v>69.06232576563437</v>
      </c>
      <c r="E3" s="78">
        <v>-5.1135232130420931</v>
      </c>
      <c r="F3" s="78">
        <v>65.205095674125175</v>
      </c>
      <c r="G3" s="78">
        <v>65.405295057220997</v>
      </c>
      <c r="H3" s="78">
        <v>94.484080319557634</v>
      </c>
      <c r="I3" s="78">
        <f t="shared" ref="I3:I66" si="0">D3*0.8767311+E3*0.7995233+F3*0.9398197</f>
        <v>117.74174133807256</v>
      </c>
      <c r="J3">
        <v>-0.7</v>
      </c>
      <c r="K3">
        <v>-0.92</v>
      </c>
      <c r="L3" t="s">
        <v>10812</v>
      </c>
      <c r="M3" t="s">
        <v>10822</v>
      </c>
      <c r="N3" t="s">
        <v>10823</v>
      </c>
    </row>
    <row r="4" spans="1:14" x14ac:dyDescent="0.25">
      <c r="A4" t="s">
        <v>10810</v>
      </c>
      <c r="B4" t="s">
        <v>10807</v>
      </c>
      <c r="C4" t="s">
        <v>10812</v>
      </c>
      <c r="D4" s="78">
        <v>73.524765501937409</v>
      </c>
      <c r="E4" s="78">
        <v>8.6039715991861332</v>
      </c>
      <c r="F4" s="78">
        <v>72.987438922892338</v>
      </c>
      <c r="G4" s="78">
        <v>73.492819838420544</v>
      </c>
      <c r="H4" s="78">
        <v>83.276834835013773</v>
      </c>
      <c r="I4" s="78">
        <f t="shared" si="0"/>
        <v>139.93555725412421</v>
      </c>
      <c r="J4">
        <v>-2.2400000000000002</v>
      </c>
      <c r="K4">
        <v>-0.11</v>
      </c>
      <c r="L4" t="s">
        <v>10813</v>
      </c>
      <c r="M4" t="s">
        <v>10822</v>
      </c>
      <c r="N4" t="s">
        <v>10823</v>
      </c>
    </row>
    <row r="5" spans="1:14" x14ac:dyDescent="0.25">
      <c r="A5" t="s">
        <v>10810</v>
      </c>
      <c r="B5" t="s">
        <v>10807</v>
      </c>
      <c r="C5" t="s">
        <v>10812</v>
      </c>
      <c r="D5" s="78">
        <v>67.663857012960847</v>
      </c>
      <c r="E5" s="78">
        <v>8.6369244721949396</v>
      </c>
      <c r="F5" s="78">
        <v>69.594018062754685</v>
      </c>
      <c r="G5" s="78">
        <v>70.12791038136973</v>
      </c>
      <c r="H5" s="78">
        <v>82.925513360061345</v>
      </c>
      <c r="I5" s="78">
        <f t="shared" si="0"/>
        <v>131.63425932260861</v>
      </c>
      <c r="J5">
        <v>-2.77</v>
      </c>
      <c r="K5">
        <v>-0.63</v>
      </c>
      <c r="L5" t="s">
        <v>10813</v>
      </c>
      <c r="M5" t="s">
        <v>10822</v>
      </c>
      <c r="N5" t="s">
        <v>10823</v>
      </c>
    </row>
    <row r="6" spans="1:14" x14ac:dyDescent="0.25">
      <c r="A6" t="s">
        <v>10810</v>
      </c>
      <c r="B6" t="s">
        <v>10807</v>
      </c>
      <c r="C6" t="s">
        <v>10812</v>
      </c>
      <c r="D6" s="78">
        <v>64.717354570413946</v>
      </c>
      <c r="E6" s="78">
        <v>-10.208478146826238</v>
      </c>
      <c r="F6" s="78">
        <v>60.362121086041988</v>
      </c>
      <c r="G6" s="78">
        <v>61.219267294539094</v>
      </c>
      <c r="H6" s="78">
        <v>99.599067565678894</v>
      </c>
      <c r="I6" s="78">
        <f t="shared" si="0"/>
        <v>105.30731185612831</v>
      </c>
      <c r="J6">
        <v>-0.31</v>
      </c>
      <c r="K6">
        <v>-1.4</v>
      </c>
      <c r="L6" t="s">
        <v>10812</v>
      </c>
      <c r="M6" t="s">
        <v>10822</v>
      </c>
      <c r="N6" t="s">
        <v>10823</v>
      </c>
    </row>
    <row r="7" spans="1:14" x14ac:dyDescent="0.25">
      <c r="A7" t="s">
        <v>10810</v>
      </c>
      <c r="B7" t="s">
        <v>10807</v>
      </c>
      <c r="C7" t="s">
        <v>10812</v>
      </c>
      <c r="D7" s="78">
        <v>49.1179320478157</v>
      </c>
      <c r="E7" s="78">
        <v>-14.58399353201284</v>
      </c>
      <c r="F7" s="78">
        <v>42.513386964403765</v>
      </c>
      <c r="G7" s="78">
        <v>44.945310528762931</v>
      </c>
      <c r="H7" s="78">
        <v>108.93426149352555</v>
      </c>
      <c r="I7" s="78">
        <f t="shared" si="0"/>
        <v>71.357894540983011</v>
      </c>
      <c r="J7">
        <v>-0.12</v>
      </c>
      <c r="K7">
        <v>-1.67</v>
      </c>
      <c r="L7" t="s">
        <v>10812</v>
      </c>
      <c r="M7" t="s">
        <v>10822</v>
      </c>
      <c r="N7" t="s">
        <v>10823</v>
      </c>
    </row>
    <row r="8" spans="1:14" x14ac:dyDescent="0.25">
      <c r="A8" t="s">
        <v>10810</v>
      </c>
      <c r="B8" t="s">
        <v>10807</v>
      </c>
      <c r="C8" t="s">
        <v>10812</v>
      </c>
      <c r="D8" s="78">
        <v>61.365831896444988</v>
      </c>
      <c r="E8" s="78">
        <v>-20.057491413540017</v>
      </c>
      <c r="F8" s="78">
        <v>50.782268065378432</v>
      </c>
      <c r="G8" s="78">
        <v>54.599832524177081</v>
      </c>
      <c r="H8" s="78">
        <v>111.55255156265936</v>
      </c>
      <c r="I8" s="78">
        <f t="shared" si="0"/>
        <v>85.491077514833663</v>
      </c>
      <c r="J8">
        <v>1.31</v>
      </c>
      <c r="K8">
        <v>-1.31</v>
      </c>
      <c r="L8" t="s">
        <v>10814</v>
      </c>
      <c r="M8" t="s">
        <v>10822</v>
      </c>
      <c r="N8" t="s">
        <v>10823</v>
      </c>
    </row>
    <row r="9" spans="1:14" x14ac:dyDescent="0.25">
      <c r="A9" t="s">
        <v>10810</v>
      </c>
      <c r="B9" t="s">
        <v>10807</v>
      </c>
      <c r="C9" t="s">
        <v>10812</v>
      </c>
      <c r="D9" s="78">
        <v>55.536929613856401</v>
      </c>
      <c r="E9" s="78">
        <v>-21.388446192851852</v>
      </c>
      <c r="F9" s="78">
        <v>49.182551710136636</v>
      </c>
      <c r="G9" s="78">
        <v>53.631977618439379</v>
      </c>
      <c r="H9" s="78">
        <v>113.50319784212968</v>
      </c>
      <c r="I9" s="78">
        <f t="shared" si="0"/>
        <v>77.813123302452652</v>
      </c>
      <c r="J9">
        <v>0.67</v>
      </c>
      <c r="K9">
        <v>-2.27</v>
      </c>
      <c r="L9" t="s">
        <v>10812</v>
      </c>
      <c r="M9" t="s">
        <v>10822</v>
      </c>
      <c r="N9" t="s">
        <v>10823</v>
      </c>
    </row>
    <row r="10" spans="1:14" x14ac:dyDescent="0.25">
      <c r="A10" t="s">
        <v>10810</v>
      </c>
      <c r="B10" t="s">
        <v>10807</v>
      </c>
      <c r="C10" t="s">
        <v>10812</v>
      </c>
      <c r="D10" s="78">
        <v>65.525388225788177</v>
      </c>
      <c r="E10" s="78">
        <v>3.0715839757177177</v>
      </c>
      <c r="F10" s="78">
        <v>57.223335570382417</v>
      </c>
      <c r="G10" s="78">
        <v>57.305713169984017</v>
      </c>
      <c r="H10" s="78">
        <v>86.927476064325319</v>
      </c>
      <c r="I10" s="78">
        <f t="shared" si="0"/>
        <v>113.68356672237141</v>
      </c>
      <c r="J10">
        <v>-0.94</v>
      </c>
      <c r="K10">
        <v>0.6</v>
      </c>
      <c r="L10" t="s">
        <v>10813</v>
      </c>
      <c r="M10" t="s">
        <v>10822</v>
      </c>
      <c r="N10" t="s">
        <v>10823</v>
      </c>
    </row>
    <row r="11" spans="1:14" x14ac:dyDescent="0.25">
      <c r="A11" t="s">
        <v>10810</v>
      </c>
      <c r="B11" t="s">
        <v>10807</v>
      </c>
      <c r="C11" t="s">
        <v>10812</v>
      </c>
      <c r="D11" s="78">
        <v>70.837123409891078</v>
      </c>
      <c r="E11" s="78">
        <v>4.2574596374412854</v>
      </c>
      <c r="F11" s="78">
        <v>67.105471129807796</v>
      </c>
      <c r="G11" s="78">
        <v>67.240391269815717</v>
      </c>
      <c r="H11" s="78">
        <v>86.369774931339649</v>
      </c>
      <c r="I11" s="78">
        <f t="shared" si="0"/>
        <v>128.57609105250805</v>
      </c>
      <c r="J11">
        <v>-1.5</v>
      </c>
      <c r="K11">
        <v>-0.01</v>
      </c>
      <c r="L11" t="s">
        <v>10813</v>
      </c>
      <c r="M11" t="s">
        <v>10822</v>
      </c>
      <c r="N11" t="s">
        <v>10823</v>
      </c>
    </row>
    <row r="12" spans="1:14" x14ac:dyDescent="0.25">
      <c r="A12" t="s">
        <v>10810</v>
      </c>
      <c r="B12" t="s">
        <v>10807</v>
      </c>
      <c r="C12" t="s">
        <v>10812</v>
      </c>
      <c r="D12" s="78">
        <v>58.908551286497968</v>
      </c>
      <c r="E12" s="78">
        <v>-13.070929730745862</v>
      </c>
      <c r="F12" s="78">
        <v>48.266850975573441</v>
      </c>
      <c r="G12" s="78">
        <v>50.00538078171499</v>
      </c>
      <c r="H12" s="78">
        <v>105.15258341509883</v>
      </c>
      <c r="I12" s="78">
        <f t="shared" si="0"/>
        <v>86.558583500231876</v>
      </c>
      <c r="J12">
        <v>0.61</v>
      </c>
      <c r="K12">
        <v>-0.66</v>
      </c>
      <c r="L12" t="s">
        <v>10814</v>
      </c>
      <c r="M12" t="s">
        <v>10822</v>
      </c>
      <c r="N12" t="s">
        <v>10823</v>
      </c>
    </row>
    <row r="13" spans="1:14" x14ac:dyDescent="0.25">
      <c r="A13" t="s">
        <v>10810</v>
      </c>
      <c r="B13" t="s">
        <v>10807</v>
      </c>
      <c r="C13" t="s">
        <v>10812</v>
      </c>
      <c r="D13" s="78">
        <v>64.86402675986983</v>
      </c>
      <c r="E13" s="78">
        <v>-7.7913268885572702</v>
      </c>
      <c r="F13" s="78">
        <v>59.973781112525025</v>
      </c>
      <c r="G13" s="78">
        <v>60.477757858715457</v>
      </c>
      <c r="H13" s="78">
        <v>97.401966086125952</v>
      </c>
      <c r="I13" s="78">
        <f t="shared" si="0"/>
        <v>107.003503119331</v>
      </c>
      <c r="J13">
        <v>-0.45</v>
      </c>
      <c r="K13">
        <v>-1.07</v>
      </c>
      <c r="L13" t="s">
        <v>10812</v>
      </c>
      <c r="M13" t="s">
        <v>10822</v>
      </c>
      <c r="N13" t="s">
        <v>10823</v>
      </c>
    </row>
    <row r="14" spans="1:14" x14ac:dyDescent="0.25">
      <c r="A14" t="s">
        <v>10810</v>
      </c>
      <c r="B14" t="s">
        <v>10807</v>
      </c>
      <c r="C14" t="s">
        <v>10812</v>
      </c>
      <c r="D14" s="78">
        <v>52.241816788237145</v>
      </c>
      <c r="E14" s="78">
        <v>-17.177137166750622</v>
      </c>
      <c r="F14" s="78">
        <v>39.582026233448254</v>
      </c>
      <c r="G14" s="78">
        <v>43.148474387755023</v>
      </c>
      <c r="H14" s="78">
        <v>113.45906238255064</v>
      </c>
      <c r="I14" s="78">
        <f t="shared" si="0"/>
        <v>69.26847212674798</v>
      </c>
      <c r="J14">
        <v>1.04</v>
      </c>
      <c r="K14">
        <v>-0.81</v>
      </c>
      <c r="L14" t="s">
        <v>10814</v>
      </c>
      <c r="M14" t="s">
        <v>10822</v>
      </c>
      <c r="N14" t="s">
        <v>10823</v>
      </c>
    </row>
    <row r="15" spans="1:14" x14ac:dyDescent="0.25">
      <c r="A15" t="s">
        <v>10810</v>
      </c>
      <c r="B15" t="s">
        <v>10807</v>
      </c>
      <c r="C15" t="s">
        <v>10812</v>
      </c>
      <c r="D15" s="78">
        <v>48.522304057710301</v>
      </c>
      <c r="E15" s="78">
        <v>-13.901977322385516</v>
      </c>
      <c r="F15" s="78">
        <v>35.957322894372147</v>
      </c>
      <c r="G15" s="78">
        <v>38.55118731248443</v>
      </c>
      <c r="H15" s="78">
        <v>111.13771657614234</v>
      </c>
      <c r="I15" s="78">
        <f t="shared" si="0"/>
        <v>65.21945864112395</v>
      </c>
      <c r="J15">
        <v>0.61</v>
      </c>
      <c r="K15">
        <v>-0.56999999999999995</v>
      </c>
      <c r="L15" t="s">
        <v>10814</v>
      </c>
      <c r="M15" t="s">
        <v>10822</v>
      </c>
      <c r="N15" t="s">
        <v>10823</v>
      </c>
    </row>
    <row r="16" spans="1:14" x14ac:dyDescent="0.25">
      <c r="A16" t="s">
        <v>10810</v>
      </c>
      <c r="B16" t="s">
        <v>10807</v>
      </c>
      <c r="C16" t="s">
        <v>10812</v>
      </c>
      <c r="D16" s="78">
        <v>62.70047407317972</v>
      </c>
      <c r="E16" s="78">
        <v>-16.27257330722237</v>
      </c>
      <c r="F16" s="78">
        <v>50.271585000148612</v>
      </c>
      <c r="G16" s="78">
        <v>52.839652728477439</v>
      </c>
      <c r="H16" s="78">
        <v>107.93641771552758</v>
      </c>
      <c r="I16" s="78">
        <f t="shared" si="0"/>
        <v>89.207380027982168</v>
      </c>
      <c r="J16">
        <v>1.27</v>
      </c>
      <c r="K16">
        <v>-0.6</v>
      </c>
      <c r="L16" t="s">
        <v>10814</v>
      </c>
      <c r="M16" t="s">
        <v>10822</v>
      </c>
      <c r="N16" t="s">
        <v>10823</v>
      </c>
    </row>
    <row r="17" spans="1:14" x14ac:dyDescent="0.25">
      <c r="A17" t="s">
        <v>10810</v>
      </c>
      <c r="B17" t="s">
        <v>10807</v>
      </c>
      <c r="C17" t="s">
        <v>10812</v>
      </c>
      <c r="D17" s="78">
        <v>65.679314750034294</v>
      </c>
      <c r="E17" s="78">
        <v>-8.1660089735166039</v>
      </c>
      <c r="F17" s="78">
        <v>62.646664816063449</v>
      </c>
      <c r="G17" s="78">
        <v>63.176643746971521</v>
      </c>
      <c r="H17" s="78">
        <v>97.426646078006883</v>
      </c>
      <c r="I17" s="78">
        <f t="shared" si="0"/>
        <v>109.93075315914149</v>
      </c>
      <c r="J17">
        <v>-0.65</v>
      </c>
      <c r="K17">
        <v>-1.42</v>
      </c>
      <c r="L17" t="s">
        <v>10812</v>
      </c>
      <c r="M17" t="s">
        <v>10822</v>
      </c>
      <c r="N17" t="s">
        <v>10823</v>
      </c>
    </row>
    <row r="18" spans="1:14" x14ac:dyDescent="0.25">
      <c r="A18" t="s">
        <v>10810</v>
      </c>
      <c r="B18" t="s">
        <v>10807</v>
      </c>
      <c r="C18" t="s">
        <v>10812</v>
      </c>
      <c r="D18" s="78">
        <v>69.823473809033146</v>
      </c>
      <c r="E18" s="78">
        <v>2.5713138685067305</v>
      </c>
      <c r="F18" s="78">
        <v>67.788136007757501</v>
      </c>
      <c r="G18" s="78">
        <v>67.836885530046288</v>
      </c>
      <c r="H18" s="78">
        <v>87.827719651061969</v>
      </c>
      <c r="I18" s="78">
        <f t="shared" si="0"/>
        <v>126.98086199426893</v>
      </c>
      <c r="J18">
        <v>-1.61</v>
      </c>
      <c r="K18">
        <v>-0.49</v>
      </c>
      <c r="L18" t="s">
        <v>10813</v>
      </c>
      <c r="M18" t="s">
        <v>10822</v>
      </c>
      <c r="N18" t="s">
        <v>10823</v>
      </c>
    </row>
    <row r="19" spans="1:14" x14ac:dyDescent="0.25">
      <c r="A19" t="s">
        <v>10810</v>
      </c>
      <c r="B19" t="s">
        <v>10807</v>
      </c>
      <c r="C19" t="s">
        <v>10812</v>
      </c>
      <c r="D19" s="78">
        <v>69.94057362016639</v>
      </c>
      <c r="E19" s="78">
        <v>4.9860577211718322</v>
      </c>
      <c r="F19" s="78">
        <v>68.208123636636202</v>
      </c>
      <c r="G19" s="78">
        <v>68.390122836777451</v>
      </c>
      <c r="H19" s="78">
        <v>85.819078275208369</v>
      </c>
      <c r="I19" s="78">
        <f t="shared" si="0"/>
        <v>129.4088836616076</v>
      </c>
      <c r="J19">
        <v>-1.87</v>
      </c>
      <c r="K19">
        <v>-0.3</v>
      </c>
      <c r="L19" t="s">
        <v>10813</v>
      </c>
      <c r="M19" t="s">
        <v>10822</v>
      </c>
      <c r="N19" t="s">
        <v>10823</v>
      </c>
    </row>
    <row r="20" spans="1:14" x14ac:dyDescent="0.25">
      <c r="A20" t="s">
        <v>10810</v>
      </c>
      <c r="B20" t="s">
        <v>10807</v>
      </c>
      <c r="C20" t="s">
        <v>10812</v>
      </c>
      <c r="D20" s="78">
        <v>71.471408472645265</v>
      </c>
      <c r="E20" s="78">
        <v>10.971284645320434</v>
      </c>
      <c r="F20" s="78">
        <v>69.511949742800965</v>
      </c>
      <c r="G20" s="78">
        <v>70.372439518708816</v>
      </c>
      <c r="H20" s="78">
        <v>81.030820550230075</v>
      </c>
      <c r="I20" s="78">
        <f t="shared" si="0"/>
        <v>136.7617040273318</v>
      </c>
      <c r="J20">
        <v>-2.33</v>
      </c>
      <c r="K20">
        <v>0.34</v>
      </c>
      <c r="L20" t="s">
        <v>10813</v>
      </c>
      <c r="M20" t="s">
        <v>10822</v>
      </c>
      <c r="N20" t="s">
        <v>10823</v>
      </c>
    </row>
    <row r="21" spans="1:14" x14ac:dyDescent="0.25">
      <c r="A21" t="s">
        <v>10810</v>
      </c>
      <c r="B21" t="s">
        <v>10807</v>
      </c>
      <c r="C21" t="s">
        <v>10812</v>
      </c>
      <c r="D21" s="78">
        <v>57.749276504556207</v>
      </c>
      <c r="E21" s="78">
        <v>5.0728688484986133</v>
      </c>
      <c r="F21" s="78">
        <v>51.090041577266106</v>
      </c>
      <c r="G21" s="78">
        <v>51.341273325861785</v>
      </c>
      <c r="H21" s="78">
        <v>84.329532978200263</v>
      </c>
      <c r="I21" s="78">
        <f t="shared" si="0"/>
        <v>102.70189110439628</v>
      </c>
      <c r="J21">
        <v>-1.6</v>
      </c>
      <c r="K21">
        <v>0.38</v>
      </c>
      <c r="L21" t="s">
        <v>10813</v>
      </c>
      <c r="M21" t="s">
        <v>10822</v>
      </c>
      <c r="N21" t="s">
        <v>10823</v>
      </c>
    </row>
    <row r="22" spans="1:14" x14ac:dyDescent="0.25">
      <c r="A22" t="s">
        <v>10810</v>
      </c>
      <c r="B22" t="s">
        <v>10807</v>
      </c>
      <c r="C22" t="s">
        <v>10812</v>
      </c>
      <c r="D22" s="78">
        <v>68.177308223629709</v>
      </c>
      <c r="E22" s="78">
        <v>15.372025739620875</v>
      </c>
      <c r="F22" s="78">
        <v>65.009600645960802</v>
      </c>
      <c r="G22" s="78">
        <v>66.802300495468515</v>
      </c>
      <c r="H22" s="78">
        <v>76.696321241642764</v>
      </c>
      <c r="I22" s="78">
        <f t="shared" si="0"/>
        <v>133.16076255717522</v>
      </c>
      <c r="J22">
        <v>-2.66</v>
      </c>
      <c r="K22">
        <v>0.93</v>
      </c>
      <c r="L22" t="s">
        <v>10813</v>
      </c>
      <c r="M22" t="s">
        <v>10822</v>
      </c>
      <c r="N22" t="s">
        <v>10823</v>
      </c>
    </row>
    <row r="23" spans="1:14" x14ac:dyDescent="0.25">
      <c r="A23" t="s">
        <v>10810</v>
      </c>
      <c r="B23" t="s">
        <v>10807</v>
      </c>
      <c r="C23" t="s">
        <v>10812</v>
      </c>
      <c r="D23" s="78">
        <v>52.594163635758562</v>
      </c>
      <c r="E23" s="78">
        <v>9.4453697550305744</v>
      </c>
      <c r="F23" s="78">
        <v>40.104514605215158</v>
      </c>
      <c r="G23" s="78">
        <v>41.201785174057228</v>
      </c>
      <c r="H23" s="78">
        <v>76.747279148599745</v>
      </c>
      <c r="I23" s="78">
        <f t="shared" si="0"/>
        <v>91.353745019139765</v>
      </c>
      <c r="J23">
        <v>-1.36</v>
      </c>
      <c r="K23">
        <v>1.75</v>
      </c>
      <c r="L23" t="s">
        <v>10813</v>
      </c>
      <c r="M23" t="s">
        <v>10822</v>
      </c>
      <c r="N23" t="s">
        <v>10823</v>
      </c>
    </row>
    <row r="24" spans="1:14" x14ac:dyDescent="0.25">
      <c r="A24" t="s">
        <v>10810</v>
      </c>
      <c r="B24" t="s">
        <v>10807</v>
      </c>
      <c r="C24" t="s">
        <v>10812</v>
      </c>
      <c r="D24" s="78">
        <v>61.024443409650416</v>
      </c>
      <c r="E24" s="78">
        <v>10.498598451253505</v>
      </c>
      <c r="F24" s="78">
        <v>54.337908715060436</v>
      </c>
      <c r="G24" s="78">
        <v>55.342830547116968</v>
      </c>
      <c r="H24" s="78">
        <v>79.064655982539236</v>
      </c>
      <c r="I24" s="78">
        <f t="shared" si="0"/>
        <v>112.96373854376714</v>
      </c>
      <c r="J24">
        <v>-1.98</v>
      </c>
      <c r="K24">
        <v>0.96</v>
      </c>
      <c r="L24" t="s">
        <v>10813</v>
      </c>
      <c r="M24" t="s">
        <v>10822</v>
      </c>
      <c r="N24" t="s">
        <v>10823</v>
      </c>
    </row>
    <row r="25" spans="1:14" x14ac:dyDescent="0.25">
      <c r="A25" t="s">
        <v>10810</v>
      </c>
      <c r="B25" t="s">
        <v>10807</v>
      </c>
      <c r="C25" t="s">
        <v>10812</v>
      </c>
      <c r="D25" s="78">
        <v>49.003618664022127</v>
      </c>
      <c r="E25" s="78">
        <v>7.1485126886521861</v>
      </c>
      <c r="F25" s="78">
        <v>33.055778655591318</v>
      </c>
      <c r="G25" s="78">
        <v>33.81990148104024</v>
      </c>
      <c r="H25" s="78">
        <v>77.797349975521428</v>
      </c>
      <c r="I25" s="78">
        <f t="shared" si="0"/>
        <v>79.744870929575953</v>
      </c>
      <c r="J25">
        <v>-0.8</v>
      </c>
      <c r="K25">
        <v>2.0699999999999998</v>
      </c>
      <c r="L25" t="s">
        <v>10813</v>
      </c>
      <c r="M25" t="s">
        <v>10822</v>
      </c>
      <c r="N25" t="s">
        <v>10823</v>
      </c>
    </row>
    <row r="26" spans="1:14" x14ac:dyDescent="0.25">
      <c r="A26" t="s">
        <v>10810</v>
      </c>
      <c r="B26" t="s">
        <v>10807</v>
      </c>
      <c r="C26" t="s">
        <v>10812</v>
      </c>
      <c r="D26" s="78">
        <v>70.333972015701491</v>
      </c>
      <c r="E26" s="78">
        <v>8.3259122465788042</v>
      </c>
      <c r="F26" s="78">
        <v>68.9817449299168</v>
      </c>
      <c r="G26" s="78">
        <v>69.482385885300701</v>
      </c>
      <c r="H26" s="78">
        <v>83.117843099371214</v>
      </c>
      <c r="I26" s="78">
        <f t="shared" si="0"/>
        <v>133.15114431310121</v>
      </c>
      <c r="J26">
        <v>-2.21</v>
      </c>
      <c r="K26">
        <v>-0.04</v>
      </c>
      <c r="L26" t="s">
        <v>10813</v>
      </c>
      <c r="M26" t="s">
        <v>10822</v>
      </c>
      <c r="N26" t="s">
        <v>10823</v>
      </c>
    </row>
    <row r="27" spans="1:14" x14ac:dyDescent="0.25">
      <c r="A27" t="s">
        <v>10810</v>
      </c>
      <c r="B27" t="s">
        <v>10807</v>
      </c>
      <c r="C27" t="s">
        <v>10812</v>
      </c>
      <c r="D27" s="78">
        <v>68.384599033190383</v>
      </c>
      <c r="E27" s="78">
        <v>6.7043345793735831</v>
      </c>
      <c r="F27" s="78">
        <v>63.951703715871297</v>
      </c>
      <c r="G27" s="78">
        <v>64.302165673597429</v>
      </c>
      <c r="H27" s="78">
        <v>84.015295390608102</v>
      </c>
      <c r="I27" s="78">
        <f t="shared" si="0"/>
        <v>125.41824744137186</v>
      </c>
      <c r="J27">
        <v>-1.7</v>
      </c>
      <c r="K27">
        <v>0.31</v>
      </c>
      <c r="L27" t="s">
        <v>10813</v>
      </c>
      <c r="M27" t="s">
        <v>10822</v>
      </c>
      <c r="N27" t="s">
        <v>10823</v>
      </c>
    </row>
    <row r="28" spans="1:14" x14ac:dyDescent="0.25">
      <c r="A28" t="s">
        <v>10810</v>
      </c>
      <c r="B28" t="s">
        <v>10807</v>
      </c>
      <c r="C28" t="s">
        <v>10812</v>
      </c>
      <c r="D28" s="78">
        <v>71.460526829368789</v>
      </c>
      <c r="E28" s="78">
        <v>2.2273911121861723</v>
      </c>
      <c r="F28" s="78">
        <v>65.585844639358314</v>
      </c>
      <c r="G28" s="78">
        <v>65.623656467958952</v>
      </c>
      <c r="H28" s="78">
        <v>88.054899196347051</v>
      </c>
      <c r="I28" s="78">
        <f t="shared" si="0"/>
        <v>126.07138621930611</v>
      </c>
      <c r="J28">
        <v>-1.01</v>
      </c>
      <c r="K28">
        <v>0.18</v>
      </c>
      <c r="L28" t="s">
        <v>10813</v>
      </c>
      <c r="M28" t="s">
        <v>10822</v>
      </c>
      <c r="N28" t="s">
        <v>10823</v>
      </c>
    </row>
    <row r="29" spans="1:14" x14ac:dyDescent="0.25">
      <c r="A29" t="s">
        <v>10810</v>
      </c>
      <c r="B29" t="s">
        <v>10807</v>
      </c>
      <c r="C29" t="s">
        <v>10812</v>
      </c>
      <c r="D29" s="78">
        <v>71.799306529185145</v>
      </c>
      <c r="E29" s="78">
        <v>3.7249952561066446</v>
      </c>
      <c r="F29" s="78">
        <v>63.883345136442273</v>
      </c>
      <c r="G29" s="78">
        <v>63.991853977516698</v>
      </c>
      <c r="H29" s="78">
        <v>86.662899902419923</v>
      </c>
      <c r="I29" s="78">
        <f t="shared" si="0"/>
        <v>125.96573175334404</v>
      </c>
      <c r="J29">
        <v>-0.85</v>
      </c>
      <c r="K29">
        <v>0.69</v>
      </c>
      <c r="L29" t="s">
        <v>10813</v>
      </c>
      <c r="M29" t="s">
        <v>10822</v>
      </c>
      <c r="N29" t="s">
        <v>10823</v>
      </c>
    </row>
    <row r="30" spans="1:14" x14ac:dyDescent="0.25">
      <c r="A30" t="s">
        <v>10810</v>
      </c>
      <c r="B30" t="s">
        <v>10807</v>
      </c>
      <c r="C30" t="s">
        <v>10812</v>
      </c>
      <c r="D30" s="78">
        <v>61.367570395864618</v>
      </c>
      <c r="E30" s="78">
        <v>0.96915018525189911</v>
      </c>
      <c r="F30" s="78">
        <v>59.288736915400818</v>
      </c>
      <c r="G30" s="78">
        <v>59.296657385599616</v>
      </c>
      <c r="H30" s="78">
        <v>89.063510655097929</v>
      </c>
      <c r="I30" s="78">
        <f t="shared" si="0"/>
        <v>110.29843859301295</v>
      </c>
      <c r="J30">
        <v>-1.74</v>
      </c>
      <c r="K30">
        <v>-0.77</v>
      </c>
      <c r="L30" t="s">
        <v>10813</v>
      </c>
      <c r="M30" t="s">
        <v>10822</v>
      </c>
      <c r="N30" t="s">
        <v>10823</v>
      </c>
    </row>
    <row r="31" spans="1:14" x14ac:dyDescent="0.25">
      <c r="A31" t="s">
        <v>10810</v>
      </c>
      <c r="B31" t="s">
        <v>10807</v>
      </c>
      <c r="C31" t="s">
        <v>10812</v>
      </c>
      <c r="D31" s="78">
        <v>68.712856456037258</v>
      </c>
      <c r="E31" s="78">
        <v>6.3914707748389805</v>
      </c>
      <c r="F31" s="78">
        <v>65.534432142613923</v>
      </c>
      <c r="G31" s="78">
        <v>65.845369578433449</v>
      </c>
      <c r="H31" s="78">
        <v>84.429648916086805</v>
      </c>
      <c r="I31" s="78">
        <f t="shared" si="0"/>
        <v>126.94337838653823</v>
      </c>
      <c r="J31">
        <v>-1.84</v>
      </c>
      <c r="K31">
        <v>7.0000000000000007E-2</v>
      </c>
      <c r="L31" t="s">
        <v>10813</v>
      </c>
      <c r="M31" t="s">
        <v>10822</v>
      </c>
      <c r="N31" t="s">
        <v>10823</v>
      </c>
    </row>
    <row r="32" spans="1:14" x14ac:dyDescent="0.25">
      <c r="A32" t="s">
        <v>10810</v>
      </c>
      <c r="B32" t="s">
        <v>10807</v>
      </c>
      <c r="C32" t="s">
        <v>10812</v>
      </c>
      <c r="D32" s="78">
        <v>52.773938208950412</v>
      </c>
      <c r="E32" s="78">
        <v>-18.03275584792685</v>
      </c>
      <c r="F32" s="78">
        <v>41.088501111652853</v>
      </c>
      <c r="G32" s="78">
        <v>44.871429741799375</v>
      </c>
      <c r="H32" s="78">
        <v>113.69551597471408</v>
      </c>
      <c r="I32" s="78">
        <f t="shared" si="0"/>
        <v>70.466727221839605</v>
      </c>
      <c r="J32">
        <v>1</v>
      </c>
      <c r="K32">
        <v>-1.06</v>
      </c>
      <c r="L32" t="s">
        <v>10814</v>
      </c>
      <c r="M32" t="s">
        <v>10822</v>
      </c>
      <c r="N32" t="s">
        <v>10823</v>
      </c>
    </row>
    <row r="33" spans="1:14" x14ac:dyDescent="0.25">
      <c r="A33" t="s">
        <v>10810</v>
      </c>
      <c r="B33" t="s">
        <v>10807</v>
      </c>
      <c r="C33" t="s">
        <v>10812</v>
      </c>
      <c r="D33" s="78">
        <v>67.423819323101498</v>
      </c>
      <c r="E33" s="78">
        <v>9.6185925321181092</v>
      </c>
      <c r="F33" s="78">
        <v>59.207776064385428</v>
      </c>
      <c r="G33" s="78">
        <v>59.983981768379884</v>
      </c>
      <c r="H33" s="78">
        <v>80.772632096041761</v>
      </c>
      <c r="I33" s="78">
        <f t="shared" si="0"/>
        <v>122.44748246247636</v>
      </c>
      <c r="J33">
        <v>-1.48</v>
      </c>
      <c r="K33">
        <v>1.24</v>
      </c>
      <c r="L33" t="s">
        <v>10813</v>
      </c>
      <c r="M33" t="s">
        <v>10822</v>
      </c>
      <c r="N33" t="s">
        <v>10823</v>
      </c>
    </row>
    <row r="34" spans="1:14" x14ac:dyDescent="0.25">
      <c r="A34" t="s">
        <v>10810</v>
      </c>
      <c r="B34" t="s">
        <v>10807</v>
      </c>
      <c r="C34" t="s">
        <v>10812</v>
      </c>
      <c r="D34" s="78">
        <v>70.888152566555263</v>
      </c>
      <c r="E34" s="78">
        <v>9.2513677645198467</v>
      </c>
      <c r="F34" s="78">
        <v>58.527554183789867</v>
      </c>
      <c r="G34" s="78">
        <v>59.254218451101487</v>
      </c>
      <c r="H34" s="78">
        <v>81.017655081560079</v>
      </c>
      <c r="I34" s="78">
        <f t="shared" si="0"/>
        <v>124.55188047598949</v>
      </c>
      <c r="J34">
        <v>-0.77</v>
      </c>
      <c r="K34">
        <v>1.99</v>
      </c>
      <c r="L34" t="s">
        <v>10813</v>
      </c>
      <c r="M34" t="s">
        <v>10822</v>
      </c>
      <c r="N34" t="s">
        <v>10823</v>
      </c>
    </row>
    <row r="35" spans="1:14" x14ac:dyDescent="0.25">
      <c r="A35" t="s">
        <v>10810</v>
      </c>
      <c r="B35" t="s">
        <v>10807</v>
      </c>
      <c r="C35" t="s">
        <v>10812</v>
      </c>
      <c r="D35" s="78">
        <v>60.074391941344032</v>
      </c>
      <c r="E35" s="78">
        <v>-12.710495923611397</v>
      </c>
      <c r="F35" s="78">
        <v>49.576294922357299</v>
      </c>
      <c r="G35" s="78">
        <v>51.179739398053719</v>
      </c>
      <c r="H35" s="78">
        <v>104.37990398015803</v>
      </c>
      <c r="I35" s="78">
        <f t="shared" si="0"/>
        <v>89.099528704124708</v>
      </c>
      <c r="J35">
        <v>0.6</v>
      </c>
      <c r="K35">
        <v>-0.63</v>
      </c>
      <c r="L35" t="s">
        <v>10814</v>
      </c>
      <c r="M35" t="s">
        <v>10822</v>
      </c>
      <c r="N35" t="s">
        <v>10823</v>
      </c>
    </row>
    <row r="36" spans="1:14" x14ac:dyDescent="0.25">
      <c r="A36" t="s">
        <v>10810</v>
      </c>
      <c r="B36" t="s">
        <v>10807</v>
      </c>
      <c r="C36" t="s">
        <v>10812</v>
      </c>
      <c r="D36" s="78">
        <v>54.798323771054456</v>
      </c>
      <c r="E36" s="78">
        <v>-14.955261487617555</v>
      </c>
      <c r="F36" s="78">
        <v>45.329846102112548</v>
      </c>
      <c r="G36" s="78">
        <v>47.733162411516638</v>
      </c>
      <c r="H36" s="78">
        <v>108.25880039230636</v>
      </c>
      <c r="I36" s="78">
        <f t="shared" si="0"/>
        <v>78.688197025743406</v>
      </c>
      <c r="J36">
        <v>0.49</v>
      </c>
      <c r="K36">
        <v>-1.1200000000000001</v>
      </c>
      <c r="L36" t="s">
        <v>10812</v>
      </c>
      <c r="M36" t="s">
        <v>10822</v>
      </c>
      <c r="N36" t="s">
        <v>10823</v>
      </c>
    </row>
    <row r="37" spans="1:14" x14ac:dyDescent="0.25">
      <c r="A37" t="s">
        <v>10810</v>
      </c>
      <c r="B37" t="s">
        <v>10807</v>
      </c>
      <c r="C37" t="s">
        <v>10812</v>
      </c>
      <c r="D37" s="78">
        <v>58.916895473922523</v>
      </c>
      <c r="E37" s="78">
        <v>-16.752646573705842</v>
      </c>
      <c r="F37" s="78">
        <v>47.139121291999771</v>
      </c>
      <c r="G37" s="78">
        <v>50.027471687117711</v>
      </c>
      <c r="H37" s="78">
        <v>109.56456864629547</v>
      </c>
      <c r="I37" s="78">
        <f t="shared" si="0"/>
        <v>82.562418136004965</v>
      </c>
      <c r="J37">
        <v>1.1000000000000001</v>
      </c>
      <c r="K37">
        <v>-0.82</v>
      </c>
      <c r="L37" t="s">
        <v>10814</v>
      </c>
      <c r="M37" t="s">
        <v>10822</v>
      </c>
      <c r="N37" t="s">
        <v>10823</v>
      </c>
    </row>
    <row r="38" spans="1:14" x14ac:dyDescent="0.25">
      <c r="A38" t="s">
        <v>10810</v>
      </c>
      <c r="B38" t="s">
        <v>10807</v>
      </c>
      <c r="C38" t="s">
        <v>10812</v>
      </c>
      <c r="D38" s="78">
        <v>57.314326369589651</v>
      </c>
      <c r="E38" s="78">
        <v>-16.814600845073912</v>
      </c>
      <c r="F38" s="78">
        <v>43.810136662620522</v>
      </c>
      <c r="G38" s="78">
        <v>46.926100157339377</v>
      </c>
      <c r="H38" s="78">
        <v>110.99711041080371</v>
      </c>
      <c r="I38" s="78">
        <f t="shared" si="0"/>
        <v>77.979216743156087</v>
      </c>
      <c r="J38">
        <v>1.29</v>
      </c>
      <c r="K38">
        <v>-0.55000000000000004</v>
      </c>
      <c r="L38" t="s">
        <v>10814</v>
      </c>
      <c r="M38" t="s">
        <v>10822</v>
      </c>
      <c r="N38" t="s">
        <v>10823</v>
      </c>
    </row>
    <row r="39" spans="1:14" x14ac:dyDescent="0.25">
      <c r="A39" t="s">
        <v>10810</v>
      </c>
      <c r="B39" t="s">
        <v>10807</v>
      </c>
      <c r="C39" t="s">
        <v>10812</v>
      </c>
      <c r="D39" s="78">
        <v>71.212918491187637</v>
      </c>
      <c r="E39" s="78">
        <v>9.6545957383179513</v>
      </c>
      <c r="F39" s="78">
        <v>61.80415167098726</v>
      </c>
      <c r="G39" s="78">
        <v>62.553691998480353</v>
      </c>
      <c r="H39" s="78">
        <v>81.121424948578351</v>
      </c>
      <c r="I39" s="78">
        <f t="shared" si="0"/>
        <v>128.23841389003692</v>
      </c>
      <c r="J39">
        <v>-1.2</v>
      </c>
      <c r="K39">
        <v>1.52</v>
      </c>
      <c r="L39" t="s">
        <v>10813</v>
      </c>
      <c r="M39" t="s">
        <v>10822</v>
      </c>
      <c r="N39" t="s">
        <v>10823</v>
      </c>
    </row>
    <row r="40" spans="1:14" x14ac:dyDescent="0.25">
      <c r="A40" t="s">
        <v>10810</v>
      </c>
      <c r="B40" t="s">
        <v>10807</v>
      </c>
      <c r="C40" t="s">
        <v>10812</v>
      </c>
      <c r="D40" s="78">
        <v>67.189159306242004</v>
      </c>
      <c r="E40" s="78">
        <v>5.6544225141180737</v>
      </c>
      <c r="F40" s="78">
        <v>53.03560833133001</v>
      </c>
      <c r="G40" s="78">
        <v>53.336181387894719</v>
      </c>
      <c r="H40" s="78">
        <v>83.914365586579422</v>
      </c>
      <c r="I40" s="78">
        <f t="shared" si="0"/>
        <v>113.27157760598683</v>
      </c>
      <c r="J40">
        <v>-0.32</v>
      </c>
      <c r="K40">
        <v>1.9</v>
      </c>
      <c r="L40" t="s">
        <v>10813</v>
      </c>
      <c r="M40" t="s">
        <v>10822</v>
      </c>
      <c r="N40" t="s">
        <v>10823</v>
      </c>
    </row>
    <row r="41" spans="1:14" x14ac:dyDescent="0.25">
      <c r="A41" t="s">
        <v>10810</v>
      </c>
      <c r="B41" t="s">
        <v>10807</v>
      </c>
      <c r="C41" t="s">
        <v>10812</v>
      </c>
      <c r="D41" s="78">
        <v>66.268543590198391</v>
      </c>
      <c r="E41" s="78">
        <v>-12.99490678880877</v>
      </c>
      <c r="F41" s="78">
        <v>53.884494510796408</v>
      </c>
      <c r="G41" s="78">
        <v>55.429291454373441</v>
      </c>
      <c r="H41" s="78">
        <v>103.55868273240868</v>
      </c>
      <c r="I41" s="78">
        <f t="shared" si="0"/>
        <v>98.351671824040125</v>
      </c>
      <c r="J41">
        <v>1.08</v>
      </c>
      <c r="K41">
        <v>-0.23</v>
      </c>
      <c r="L41" t="s">
        <v>10814</v>
      </c>
      <c r="M41" t="s">
        <v>10822</v>
      </c>
      <c r="N41" t="s">
        <v>10823</v>
      </c>
    </row>
    <row r="42" spans="1:14" x14ac:dyDescent="0.25">
      <c r="A42" t="s">
        <v>10810</v>
      </c>
      <c r="B42" t="s">
        <v>10807</v>
      </c>
      <c r="C42" t="s">
        <v>10812</v>
      </c>
      <c r="D42" s="78">
        <v>70.408599309842643</v>
      </c>
      <c r="E42" s="78">
        <v>-11.714532654165167</v>
      </c>
      <c r="F42" s="78">
        <v>54.970647253782126</v>
      </c>
      <c r="G42" s="78">
        <v>56.205002756029167</v>
      </c>
      <c r="H42" s="78">
        <v>102.03007433948699</v>
      </c>
      <c r="I42" s="78">
        <f t="shared" si="0"/>
        <v>104.02586412761703</v>
      </c>
      <c r="J42">
        <v>1.52</v>
      </c>
      <c r="K42">
        <v>0.5</v>
      </c>
      <c r="L42" t="s">
        <v>10814</v>
      </c>
      <c r="M42" t="s">
        <v>10822</v>
      </c>
      <c r="N42" t="s">
        <v>10823</v>
      </c>
    </row>
    <row r="43" spans="1:14" x14ac:dyDescent="0.25">
      <c r="A43" t="s">
        <v>10810</v>
      </c>
      <c r="B43" t="s">
        <v>10807</v>
      </c>
      <c r="C43" t="s">
        <v>10812</v>
      </c>
      <c r="D43" s="78">
        <v>66.179271760900846</v>
      </c>
      <c r="E43" s="78">
        <v>-9.7113892694106205</v>
      </c>
      <c r="F43" s="78">
        <v>57.693426121090084</v>
      </c>
      <c r="G43" s="78">
        <v>58.505063875973192</v>
      </c>
      <c r="H43" s="78">
        <v>99.554883196329925</v>
      </c>
      <c r="I43" s="78">
        <f t="shared" si="0"/>
        <v>104.47836216096482</v>
      </c>
      <c r="J43">
        <v>0.25</v>
      </c>
      <c r="K43">
        <v>-0.6</v>
      </c>
      <c r="L43" t="s">
        <v>10812</v>
      </c>
      <c r="M43" t="s">
        <v>10822</v>
      </c>
      <c r="N43" t="s">
        <v>10823</v>
      </c>
    </row>
    <row r="44" spans="1:14" x14ac:dyDescent="0.25">
      <c r="A44" t="s">
        <v>10810</v>
      </c>
      <c r="B44" t="s">
        <v>10807</v>
      </c>
      <c r="C44" t="s">
        <v>10812</v>
      </c>
      <c r="D44" s="78">
        <v>71.47616834034001</v>
      </c>
      <c r="E44" s="78">
        <v>-7.425036756989245</v>
      </c>
      <c r="F44" s="78">
        <v>63.547739455015652</v>
      </c>
      <c r="G44" s="78">
        <v>63.980046582393129</v>
      </c>
      <c r="H44" s="78">
        <v>96.664328498426386</v>
      </c>
      <c r="I44" s="78">
        <f t="shared" si="0"/>
        <v>116.4523072325331</v>
      </c>
      <c r="J44">
        <v>0.14000000000000001</v>
      </c>
      <c r="K44">
        <v>-0.39</v>
      </c>
      <c r="L44" t="s">
        <v>10812</v>
      </c>
      <c r="M44" t="s">
        <v>10822</v>
      </c>
      <c r="N44" t="s">
        <v>10823</v>
      </c>
    </row>
    <row r="45" spans="1:14" x14ac:dyDescent="0.25">
      <c r="A45" t="s">
        <v>10810</v>
      </c>
      <c r="B45" t="s">
        <v>10807</v>
      </c>
      <c r="C45" t="s">
        <v>10812</v>
      </c>
      <c r="D45" s="78">
        <v>63.452654941147102</v>
      </c>
      <c r="E45" s="78">
        <v>-8.3262169300700748</v>
      </c>
      <c r="F45" s="78">
        <v>48.441643934880609</v>
      </c>
      <c r="G45" s="78">
        <v>49.15199645467456</v>
      </c>
      <c r="H45" s="78">
        <v>99.752780368428915</v>
      </c>
      <c r="I45" s="78">
        <f t="shared" si="0"/>
        <v>94.500322798413151</v>
      </c>
      <c r="J45">
        <v>0.93</v>
      </c>
      <c r="K45">
        <v>0.64</v>
      </c>
      <c r="L45" t="s">
        <v>10814</v>
      </c>
      <c r="M45" t="s">
        <v>10822</v>
      </c>
      <c r="N45" t="s">
        <v>10823</v>
      </c>
    </row>
    <row r="46" spans="1:14" x14ac:dyDescent="0.25">
      <c r="A46" t="s">
        <v>10810</v>
      </c>
      <c r="B46" t="s">
        <v>10807</v>
      </c>
      <c r="C46" t="s">
        <v>10812</v>
      </c>
      <c r="D46" s="78">
        <v>61.393638516842557</v>
      </c>
      <c r="E46" s="78">
        <v>-10.827145579373919</v>
      </c>
      <c r="F46" s="78">
        <v>47.520554722882899</v>
      </c>
      <c r="G46" s="78">
        <v>48.738385309399249</v>
      </c>
      <c r="H46" s="78">
        <v>102.83523973839623</v>
      </c>
      <c r="I46" s="78">
        <f t="shared" si="0"/>
        <v>89.829910550165692</v>
      </c>
      <c r="J46">
        <v>0.93</v>
      </c>
      <c r="K46">
        <v>0.16</v>
      </c>
      <c r="L46" t="s">
        <v>10814</v>
      </c>
      <c r="M46" t="s">
        <v>10822</v>
      </c>
      <c r="N46" t="s">
        <v>10823</v>
      </c>
    </row>
    <row r="47" spans="1:14" x14ac:dyDescent="0.25">
      <c r="A47" t="s">
        <v>10810</v>
      </c>
      <c r="B47" t="s">
        <v>10807</v>
      </c>
      <c r="C47" t="s">
        <v>10812</v>
      </c>
      <c r="D47" s="78">
        <v>73.222525925671022</v>
      </c>
      <c r="E47" s="78">
        <v>-2.7822670040187347</v>
      </c>
      <c r="F47" s="78">
        <v>62.177605118360589</v>
      </c>
      <c r="G47" s="78">
        <v>62.239823167618596</v>
      </c>
      <c r="H47" s="78">
        <v>92.562110377861984</v>
      </c>
      <c r="I47" s="78">
        <f t="shared" si="0"/>
        <v>120.40771659211401</v>
      </c>
      <c r="J47">
        <v>0.2</v>
      </c>
      <c r="K47">
        <v>0.63</v>
      </c>
      <c r="L47" t="s">
        <v>10812</v>
      </c>
      <c r="M47" t="s">
        <v>10822</v>
      </c>
      <c r="N47" t="s">
        <v>10823</v>
      </c>
    </row>
    <row r="48" spans="1:14" x14ac:dyDescent="0.25">
      <c r="A48" t="s">
        <v>10810</v>
      </c>
      <c r="B48" t="s">
        <v>10807</v>
      </c>
      <c r="C48" t="s">
        <v>10812</v>
      </c>
      <c r="D48" s="78">
        <v>66.266237275723512</v>
      </c>
      <c r="E48" s="78">
        <v>-8.667418678356464</v>
      </c>
      <c r="F48" s="78">
        <v>58.48442711625588</v>
      </c>
      <c r="G48" s="78">
        <v>59.123196477039102</v>
      </c>
      <c r="H48" s="78">
        <v>98.429901567393316</v>
      </c>
      <c r="I48" s="78">
        <f t="shared" si="0"/>
        <v>106.13268466247635</v>
      </c>
      <c r="J48">
        <v>7.0000000000000007E-2</v>
      </c>
      <c r="K48">
        <v>-0.62</v>
      </c>
      <c r="L48" t="s">
        <v>10812</v>
      </c>
      <c r="M48" t="s">
        <v>10822</v>
      </c>
      <c r="N48" t="s">
        <v>10823</v>
      </c>
    </row>
    <row r="49" spans="1:14" x14ac:dyDescent="0.25">
      <c r="A49" t="s">
        <v>10810</v>
      </c>
      <c r="B49" t="s">
        <v>10807</v>
      </c>
      <c r="C49" t="s">
        <v>10812</v>
      </c>
      <c r="D49" s="78">
        <v>63.307328995302257</v>
      </c>
      <c r="E49" s="78">
        <v>-14.591314318696647</v>
      </c>
      <c r="F49" s="78">
        <v>50.143984665112221</v>
      </c>
      <c r="G49" s="78">
        <v>52.223803496509248</v>
      </c>
      <c r="H49" s="78">
        <v>106.2243793929341</v>
      </c>
      <c r="I49" s="78">
        <f t="shared" si="0"/>
        <v>90.963713037462014</v>
      </c>
      <c r="J49">
        <v>1.24</v>
      </c>
      <c r="K49">
        <v>-0.28999999999999998</v>
      </c>
      <c r="L49" t="s">
        <v>10814</v>
      </c>
      <c r="M49" t="s">
        <v>10822</v>
      </c>
      <c r="N49" t="s">
        <v>10823</v>
      </c>
    </row>
    <row r="50" spans="1:14" x14ac:dyDescent="0.25">
      <c r="A50" t="s">
        <v>10810</v>
      </c>
      <c r="B50" t="s">
        <v>10807</v>
      </c>
      <c r="C50" t="s">
        <v>10812</v>
      </c>
      <c r="D50" s="78">
        <v>67.103362310816479</v>
      </c>
      <c r="E50" s="78">
        <v>-9.7451733019244262</v>
      </c>
      <c r="F50" s="78">
        <v>57.264193693151569</v>
      </c>
      <c r="G50" s="78">
        <v>58.087488170959162</v>
      </c>
      <c r="H50" s="78">
        <v>99.658022699223849</v>
      </c>
      <c r="I50" s="78">
        <f t="shared" si="0"/>
        <v>104.85812887247376</v>
      </c>
      <c r="J50">
        <v>0.47</v>
      </c>
      <c r="K50">
        <v>-0.35</v>
      </c>
      <c r="L50" t="s">
        <v>10812</v>
      </c>
      <c r="M50" t="s">
        <v>10822</v>
      </c>
      <c r="N50" t="s">
        <v>10823</v>
      </c>
    </row>
    <row r="51" spans="1:14" x14ac:dyDescent="0.25">
      <c r="A51" t="s">
        <v>10810</v>
      </c>
      <c r="B51" t="s">
        <v>10808</v>
      </c>
      <c r="C51" t="s">
        <v>10813</v>
      </c>
      <c r="D51" s="78">
        <v>68.585786254488056</v>
      </c>
      <c r="E51" s="78">
        <v>3.622582191821655</v>
      </c>
      <c r="F51" s="78">
        <v>66.40847874635125</v>
      </c>
      <c r="G51" s="78">
        <v>66.507211271719171</v>
      </c>
      <c r="H51" s="78">
        <v>86.87761015366921</v>
      </c>
      <c r="I51" s="78">
        <f t="shared" si="0"/>
        <v>125.43962726864089</v>
      </c>
      <c r="J51">
        <v>-1.73</v>
      </c>
      <c r="K51">
        <v>-0.38</v>
      </c>
      <c r="L51" t="s">
        <v>10813</v>
      </c>
      <c r="M51" t="s">
        <v>10817</v>
      </c>
      <c r="N51" t="s">
        <v>10818</v>
      </c>
    </row>
    <row r="52" spans="1:14" x14ac:dyDescent="0.25">
      <c r="A52" t="s">
        <v>10810</v>
      </c>
      <c r="B52" t="s">
        <v>10808</v>
      </c>
      <c r="C52" t="s">
        <v>10813</v>
      </c>
      <c r="D52" s="78">
        <v>69.869364193039743</v>
      </c>
      <c r="E52" s="78">
        <v>6.1921456556193188</v>
      </c>
      <c r="F52" s="78">
        <v>71.11954844186856</v>
      </c>
      <c r="G52" s="78">
        <v>71.388604401512808</v>
      </c>
      <c r="H52" s="78">
        <v>85.023992944092655</v>
      </c>
      <c r="I52" s="78">
        <f t="shared" si="0"/>
        <v>133.04696193469817</v>
      </c>
      <c r="J52">
        <v>-2.39</v>
      </c>
      <c r="K52">
        <v>-0.71</v>
      </c>
      <c r="L52" t="s">
        <v>10813</v>
      </c>
      <c r="M52" t="s">
        <v>10817</v>
      </c>
      <c r="N52" t="s">
        <v>10818</v>
      </c>
    </row>
    <row r="53" spans="1:14" x14ac:dyDescent="0.25">
      <c r="A53" t="s">
        <v>10810</v>
      </c>
      <c r="B53" t="s">
        <v>10808</v>
      </c>
      <c r="C53" t="s">
        <v>10813</v>
      </c>
      <c r="D53" s="78">
        <v>71.240955735116486</v>
      </c>
      <c r="E53" s="78">
        <v>8.3958669972298843</v>
      </c>
      <c r="F53" s="78">
        <v>68.030388992010117</v>
      </c>
      <c r="G53" s="78">
        <v>68.546512741636874</v>
      </c>
      <c r="H53" s="78">
        <v>82.964503527815992</v>
      </c>
      <c r="I53" s="78">
        <f t="shared" si="0"/>
        <v>133.10815254804055</v>
      </c>
      <c r="J53">
        <v>-1.93</v>
      </c>
      <c r="K53">
        <v>0.31</v>
      </c>
      <c r="L53" t="s">
        <v>10813</v>
      </c>
      <c r="M53" t="s">
        <v>10817</v>
      </c>
      <c r="N53" t="s">
        <v>10818</v>
      </c>
    </row>
    <row r="54" spans="1:14" x14ac:dyDescent="0.25">
      <c r="A54" t="s">
        <v>10810</v>
      </c>
      <c r="B54" t="s">
        <v>10808</v>
      </c>
      <c r="C54" t="s">
        <v>10813</v>
      </c>
      <c r="D54" s="78">
        <v>71.691858300335326</v>
      </c>
      <c r="E54" s="78">
        <v>8.8179733389175947</v>
      </c>
      <c r="F54" s="78">
        <v>68.083129363600762</v>
      </c>
      <c r="G54" s="78">
        <v>68.651796464088676</v>
      </c>
      <c r="H54" s="78">
        <v>82.62026155500466</v>
      </c>
      <c r="I54" s="78">
        <f t="shared" si="0"/>
        <v>133.89052314550099</v>
      </c>
      <c r="J54">
        <v>-1.9</v>
      </c>
      <c r="K54">
        <v>0.43</v>
      </c>
      <c r="L54" t="s">
        <v>10813</v>
      </c>
      <c r="M54" t="s">
        <v>10817</v>
      </c>
      <c r="N54" t="s">
        <v>10818</v>
      </c>
    </row>
    <row r="55" spans="1:14" x14ac:dyDescent="0.25">
      <c r="A55" t="s">
        <v>10810</v>
      </c>
      <c r="B55" t="s">
        <v>10808</v>
      </c>
      <c r="C55" t="s">
        <v>10813</v>
      </c>
      <c r="D55" s="78">
        <v>51.089576492736668</v>
      </c>
      <c r="E55" s="78">
        <v>4.8935361125049255</v>
      </c>
      <c r="F55" s="78">
        <v>33.319875588818483</v>
      </c>
      <c r="G55" s="78">
        <v>33.677304003419451</v>
      </c>
      <c r="H55" s="78">
        <v>81.644963184993017</v>
      </c>
      <c r="I55" s="78">
        <f t="shared" si="0"/>
        <v>80.018992218270981</v>
      </c>
      <c r="J55">
        <v>-0.28000000000000003</v>
      </c>
      <c r="K55">
        <v>2.21</v>
      </c>
      <c r="L55" t="s">
        <v>10813</v>
      </c>
      <c r="M55" t="s">
        <v>10817</v>
      </c>
      <c r="N55" t="s">
        <v>10818</v>
      </c>
    </row>
    <row r="56" spans="1:14" x14ac:dyDescent="0.25">
      <c r="A56" t="s">
        <v>10810</v>
      </c>
      <c r="B56" t="s">
        <v>10808</v>
      </c>
      <c r="C56" t="s">
        <v>10813</v>
      </c>
      <c r="D56" s="78">
        <v>52.964813358322189</v>
      </c>
      <c r="E56" s="78">
        <v>7.4913525937349013</v>
      </c>
      <c r="F56" s="78">
        <v>40.405376143407778</v>
      </c>
      <c r="G56" s="78">
        <v>41.093975044693899</v>
      </c>
      <c r="H56" s="78">
        <v>79.496355052776863</v>
      </c>
      <c r="I56" s="78">
        <f t="shared" si="0"/>
        <v>90.39917850962766</v>
      </c>
      <c r="J56">
        <v>-1.17</v>
      </c>
      <c r="K56">
        <v>1.57</v>
      </c>
      <c r="L56" t="s">
        <v>10813</v>
      </c>
      <c r="M56" t="s">
        <v>10817</v>
      </c>
      <c r="N56" t="s">
        <v>10818</v>
      </c>
    </row>
    <row r="57" spans="1:14" x14ac:dyDescent="0.25">
      <c r="A57" t="s">
        <v>10810</v>
      </c>
      <c r="B57" t="s">
        <v>10808</v>
      </c>
      <c r="C57" t="s">
        <v>10813</v>
      </c>
      <c r="D57" s="78">
        <v>50.831965577750651</v>
      </c>
      <c r="E57" s="78">
        <v>-17.842445986388011</v>
      </c>
      <c r="F57" s="78">
        <v>41.799529606044509</v>
      </c>
      <c r="G57" s="78">
        <v>45.448361401306485</v>
      </c>
      <c r="H57" s="78">
        <v>113.11558004962683</v>
      </c>
      <c r="I57" s="78">
        <f t="shared" si="0"/>
        <v>69.584535175528629</v>
      </c>
      <c r="J57">
        <v>0.56000000000000005</v>
      </c>
      <c r="K57">
        <v>-1.54</v>
      </c>
      <c r="L57" t="s">
        <v>10812</v>
      </c>
      <c r="M57" t="s">
        <v>10817</v>
      </c>
      <c r="N57" t="s">
        <v>10818</v>
      </c>
    </row>
    <row r="58" spans="1:14" x14ac:dyDescent="0.25">
      <c r="A58" t="s">
        <v>10810</v>
      </c>
      <c r="B58" t="s">
        <v>10808</v>
      </c>
      <c r="C58" t="s">
        <v>10813</v>
      </c>
      <c r="D58" s="78">
        <v>70.832983281471272</v>
      </c>
      <c r="E58" s="78">
        <v>6.6645389569371378</v>
      </c>
      <c r="F58" s="78">
        <v>70.440568396247286</v>
      </c>
      <c r="G58" s="78">
        <v>70.755139428135706</v>
      </c>
      <c r="H58" s="78">
        <v>84.595207411485617</v>
      </c>
      <c r="I58" s="78">
        <f t="shared" si="0"/>
        <v>133.63136738646546</v>
      </c>
      <c r="J58">
        <v>-2.17</v>
      </c>
      <c r="K58">
        <v>-0.36</v>
      </c>
      <c r="L58" t="s">
        <v>10813</v>
      </c>
      <c r="M58" t="s">
        <v>10817</v>
      </c>
      <c r="N58" t="s">
        <v>10818</v>
      </c>
    </row>
    <row r="59" spans="1:14" x14ac:dyDescent="0.25">
      <c r="A59" t="s">
        <v>10810</v>
      </c>
      <c r="B59" t="s">
        <v>10808</v>
      </c>
      <c r="C59" t="s">
        <v>10813</v>
      </c>
      <c r="D59" s="78">
        <v>68.843883540296758</v>
      </c>
      <c r="E59" s="78">
        <v>7.289044350101415</v>
      </c>
      <c r="F59" s="78">
        <v>68.469864341495139</v>
      </c>
      <c r="G59" s="78">
        <v>68.856753412286963</v>
      </c>
      <c r="H59" s="78">
        <v>83.923393004180994</v>
      </c>
      <c r="I59" s="78">
        <f t="shared" si="0"/>
        <v>130.53466190166037</v>
      </c>
      <c r="J59">
        <v>-2.2999999999999998</v>
      </c>
      <c r="K59">
        <v>-0.34</v>
      </c>
      <c r="L59" t="s">
        <v>10813</v>
      </c>
      <c r="M59" t="s">
        <v>10817</v>
      </c>
      <c r="N59" t="s">
        <v>10818</v>
      </c>
    </row>
    <row r="60" spans="1:14" x14ac:dyDescent="0.25">
      <c r="A60" t="s">
        <v>10810</v>
      </c>
      <c r="B60" t="s">
        <v>10808</v>
      </c>
      <c r="C60" t="s">
        <v>10813</v>
      </c>
      <c r="D60" s="78">
        <v>64.230483794218998</v>
      </c>
      <c r="E60" s="78">
        <v>6.0061915987390524</v>
      </c>
      <c r="F60" s="78">
        <v>51.594487526722233</v>
      </c>
      <c r="G60" s="78">
        <v>51.942905970554435</v>
      </c>
      <c r="H60" s="78">
        <v>83.359999122675347</v>
      </c>
      <c r="I60" s="78">
        <f t="shared" si="0"/>
        <v>109.60446862691174</v>
      </c>
      <c r="J60">
        <v>-0.66</v>
      </c>
      <c r="K60">
        <v>1.62</v>
      </c>
      <c r="L60" t="s">
        <v>10813</v>
      </c>
      <c r="M60" t="s">
        <v>10817</v>
      </c>
      <c r="N60" t="s">
        <v>10818</v>
      </c>
    </row>
    <row r="61" spans="1:14" x14ac:dyDescent="0.25">
      <c r="A61" t="s">
        <v>10810</v>
      </c>
      <c r="B61" t="s">
        <v>10808</v>
      </c>
      <c r="C61" t="s">
        <v>10813</v>
      </c>
      <c r="D61" s="78">
        <v>66.496231587404836</v>
      </c>
      <c r="E61" s="78">
        <v>8.7692343523504963</v>
      </c>
      <c r="F61" s="78">
        <v>63.530971428068916</v>
      </c>
      <c r="G61" s="78">
        <v>64.133328322491977</v>
      </c>
      <c r="H61" s="78">
        <v>82.141074215751146</v>
      </c>
      <c r="I61" s="78">
        <f t="shared" si="0"/>
        <v>125.01817996158113</v>
      </c>
      <c r="J61">
        <v>-2.15</v>
      </c>
      <c r="K61">
        <v>0.23</v>
      </c>
      <c r="L61" t="s">
        <v>10813</v>
      </c>
      <c r="M61" t="s">
        <v>10817</v>
      </c>
      <c r="N61" t="s">
        <v>10818</v>
      </c>
    </row>
    <row r="62" spans="1:14" x14ac:dyDescent="0.25">
      <c r="A62" t="s">
        <v>10810</v>
      </c>
      <c r="B62" t="s">
        <v>10808</v>
      </c>
      <c r="C62" t="s">
        <v>10813</v>
      </c>
      <c r="D62" s="78">
        <v>63.443587638039446</v>
      </c>
      <c r="E62" s="78">
        <v>-9.6012687694560501</v>
      </c>
      <c r="F62" s="78">
        <v>58.369877347501607</v>
      </c>
      <c r="G62" s="78">
        <v>59.154263950671499</v>
      </c>
      <c r="H62" s="78">
        <v>99.340943680060377</v>
      </c>
      <c r="I62" s="78">
        <f t="shared" si="0"/>
        <v>102.80368890486804</v>
      </c>
      <c r="J62">
        <v>-0.31</v>
      </c>
      <c r="K62">
        <v>-1.23</v>
      </c>
      <c r="L62" t="s">
        <v>10812</v>
      </c>
      <c r="M62" t="s">
        <v>10817</v>
      </c>
      <c r="N62" t="s">
        <v>10818</v>
      </c>
    </row>
    <row r="63" spans="1:14" x14ac:dyDescent="0.25">
      <c r="A63" t="s">
        <v>10810</v>
      </c>
      <c r="B63" t="s">
        <v>10808</v>
      </c>
      <c r="C63" t="s">
        <v>10813</v>
      </c>
      <c r="D63" s="78">
        <v>66.389827191697819</v>
      </c>
      <c r="E63" s="78">
        <v>-7.7822915691404537</v>
      </c>
      <c r="F63" s="78">
        <v>61.206992244733861</v>
      </c>
      <c r="G63" s="78">
        <v>61.699756577429262</v>
      </c>
      <c r="H63" s="78">
        <v>97.246111329616042</v>
      </c>
      <c r="I63" s="78">
        <f t="shared" si="0"/>
        <v>109.50743987501389</v>
      </c>
      <c r="J63">
        <v>-0.37</v>
      </c>
      <c r="K63">
        <v>-0.99</v>
      </c>
      <c r="L63" t="s">
        <v>10812</v>
      </c>
      <c r="M63" t="s">
        <v>10817</v>
      </c>
      <c r="N63" t="s">
        <v>10818</v>
      </c>
    </row>
    <row r="64" spans="1:14" x14ac:dyDescent="0.25">
      <c r="A64" t="s">
        <v>10810</v>
      </c>
      <c r="B64" t="s">
        <v>10808</v>
      </c>
      <c r="C64" t="s">
        <v>10813</v>
      </c>
      <c r="D64" s="78">
        <v>67.40886452941325</v>
      </c>
      <c r="E64" s="78">
        <v>10.445082804224516</v>
      </c>
      <c r="F64" s="78">
        <v>60.639922533859632</v>
      </c>
      <c r="G64" s="78">
        <v>61.532917692074406</v>
      </c>
      <c r="H64" s="78">
        <v>80.226838954709422</v>
      </c>
      <c r="I64" s="78">
        <f t="shared" si="0"/>
        <v>124.44112882482551</v>
      </c>
      <c r="J64">
        <v>-1.75</v>
      </c>
      <c r="K64">
        <v>1.07</v>
      </c>
      <c r="L64" t="s">
        <v>10813</v>
      </c>
      <c r="M64" t="s">
        <v>10817</v>
      </c>
      <c r="N64" t="s">
        <v>10818</v>
      </c>
    </row>
    <row r="65" spans="1:14" x14ac:dyDescent="0.25">
      <c r="A65" t="s">
        <v>10810</v>
      </c>
      <c r="B65" t="s">
        <v>10808</v>
      </c>
      <c r="C65" t="s">
        <v>10813</v>
      </c>
      <c r="D65" s="78">
        <v>69.535718385870894</v>
      </c>
      <c r="E65" s="78">
        <v>10.695257242925804</v>
      </c>
      <c r="F65" s="78">
        <v>65.504461088082493</v>
      </c>
      <c r="G65" s="78">
        <v>66.371853597232544</v>
      </c>
      <c r="H65" s="78">
        <v>80.726843288735708</v>
      </c>
      <c r="I65" s="78">
        <f t="shared" si="0"/>
        <v>131.07761720341114</v>
      </c>
      <c r="J65">
        <v>-2.08</v>
      </c>
      <c r="K65">
        <v>0.65</v>
      </c>
      <c r="L65" t="s">
        <v>10813</v>
      </c>
      <c r="M65" t="s">
        <v>10817</v>
      </c>
      <c r="N65" t="s">
        <v>10818</v>
      </c>
    </row>
    <row r="66" spans="1:14" x14ac:dyDescent="0.25">
      <c r="A66" t="s">
        <v>10810</v>
      </c>
      <c r="B66" t="s">
        <v>10808</v>
      </c>
      <c r="C66" t="s">
        <v>10813</v>
      </c>
      <c r="D66" s="78">
        <v>61.711126929403065</v>
      </c>
      <c r="E66" s="78">
        <v>1.8604755370993931</v>
      </c>
      <c r="F66" s="78">
        <v>55.804961677044098</v>
      </c>
      <c r="G66" s="78">
        <v>55.835966159819478</v>
      </c>
      <c r="H66" s="78">
        <v>88.090529487085007</v>
      </c>
      <c r="I66" s="78">
        <f t="shared" si="0"/>
        <v>108.03816007787724</v>
      </c>
      <c r="J66">
        <v>-1.28</v>
      </c>
      <c r="K66">
        <v>0</v>
      </c>
      <c r="L66" t="s">
        <v>10813</v>
      </c>
      <c r="M66" t="s">
        <v>10817</v>
      </c>
      <c r="N66" t="s">
        <v>10818</v>
      </c>
    </row>
    <row r="67" spans="1:14" x14ac:dyDescent="0.25">
      <c r="A67" t="s">
        <v>10810</v>
      </c>
      <c r="B67" t="s">
        <v>10808</v>
      </c>
      <c r="C67" t="s">
        <v>10813</v>
      </c>
      <c r="D67" s="78">
        <v>71.679677747585757</v>
      </c>
      <c r="E67" s="78">
        <v>3.1086538851652357</v>
      </c>
      <c r="F67" s="78">
        <v>72.279060362334008</v>
      </c>
      <c r="G67" s="78">
        <v>72.345879605128005</v>
      </c>
      <c r="H67" s="78">
        <v>87.537280570963517</v>
      </c>
      <c r="I67" s="78">
        <f t="shared" ref="I67:I130" si="1">D67*0.8767311+E67*0.7995233+F67*0.9398197</f>
        <v>133.25852875812217</v>
      </c>
      <c r="J67">
        <v>-1.96</v>
      </c>
      <c r="K67">
        <v>-0.87</v>
      </c>
      <c r="L67" t="s">
        <v>10813</v>
      </c>
      <c r="M67" t="s">
        <v>10817</v>
      </c>
      <c r="N67" t="s">
        <v>10818</v>
      </c>
    </row>
    <row r="68" spans="1:14" x14ac:dyDescent="0.25">
      <c r="A68" t="s">
        <v>10810</v>
      </c>
      <c r="B68" t="s">
        <v>10808</v>
      </c>
      <c r="C68" t="s">
        <v>10813</v>
      </c>
      <c r="D68" s="78">
        <v>70.558162852803306</v>
      </c>
      <c r="E68" s="78">
        <v>13.192781428302991</v>
      </c>
      <c r="F68" s="78">
        <v>63.523594944455184</v>
      </c>
      <c r="G68" s="78">
        <v>64.879092136698318</v>
      </c>
      <c r="H68" s="78">
        <v>78.267417866319661</v>
      </c>
      <c r="I68" s="78">
        <f t="shared" si="1"/>
        <v>132.10919781927231</v>
      </c>
      <c r="J68">
        <v>-1.86</v>
      </c>
      <c r="K68">
        <v>1.43</v>
      </c>
      <c r="L68" t="s">
        <v>10813</v>
      </c>
      <c r="M68" t="s">
        <v>10817</v>
      </c>
      <c r="N68" t="s">
        <v>10818</v>
      </c>
    </row>
    <row r="69" spans="1:14" x14ac:dyDescent="0.25">
      <c r="A69" t="s">
        <v>10810</v>
      </c>
      <c r="B69" t="s">
        <v>10808</v>
      </c>
      <c r="C69" t="s">
        <v>10813</v>
      </c>
      <c r="D69" s="78">
        <v>69.255320520009079</v>
      </c>
      <c r="E69" s="78">
        <v>8.0813583045706299</v>
      </c>
      <c r="F69" s="78">
        <v>64.052348535518831</v>
      </c>
      <c r="G69" s="78">
        <v>64.560140217958278</v>
      </c>
      <c r="H69" s="78">
        <v>82.809099837609708</v>
      </c>
      <c r="I69" s="78">
        <f t="shared" si="1"/>
        <v>127.37718658545961</v>
      </c>
      <c r="J69">
        <v>-1.69</v>
      </c>
      <c r="K69">
        <v>0.6</v>
      </c>
      <c r="L69" t="s">
        <v>10813</v>
      </c>
      <c r="M69" t="s">
        <v>10817</v>
      </c>
      <c r="N69" t="s">
        <v>10818</v>
      </c>
    </row>
    <row r="70" spans="1:14" x14ac:dyDescent="0.25">
      <c r="A70" t="s">
        <v>10810</v>
      </c>
      <c r="B70" t="s">
        <v>10808</v>
      </c>
      <c r="C70" t="s">
        <v>10813</v>
      </c>
      <c r="D70" s="78">
        <v>70.474749326285632</v>
      </c>
      <c r="E70" s="78">
        <v>9.6610491278507631</v>
      </c>
      <c r="F70" s="78">
        <v>65.330231349284716</v>
      </c>
      <c r="G70" s="78">
        <v>66.040707131297509</v>
      </c>
      <c r="H70" s="78">
        <v>81.588052901609942</v>
      </c>
      <c r="I70" s="78">
        <f t="shared" si="1"/>
        <v>130.91027680683538</v>
      </c>
      <c r="J70">
        <v>-1.81</v>
      </c>
      <c r="K70">
        <v>0.76</v>
      </c>
      <c r="L70" t="s">
        <v>10813</v>
      </c>
      <c r="M70" t="s">
        <v>10817</v>
      </c>
      <c r="N70" t="s">
        <v>10818</v>
      </c>
    </row>
    <row r="71" spans="1:14" x14ac:dyDescent="0.25">
      <c r="A71" t="s">
        <v>10810</v>
      </c>
      <c r="B71" t="s">
        <v>10808</v>
      </c>
      <c r="C71" t="s">
        <v>10813</v>
      </c>
      <c r="D71" s="78">
        <v>69.460270566029322</v>
      </c>
      <c r="E71" s="78">
        <v>5.7161713859002479</v>
      </c>
      <c r="F71" s="78">
        <v>66.352742601391896</v>
      </c>
      <c r="G71" s="78">
        <v>66.598506485052283</v>
      </c>
      <c r="H71" s="78">
        <v>85.076226571642437</v>
      </c>
      <c r="I71" s="78">
        <f t="shared" si="1"/>
        <v>127.82780627529041</v>
      </c>
      <c r="J71">
        <v>-1.76</v>
      </c>
      <c r="K71">
        <v>0</v>
      </c>
      <c r="L71" t="s">
        <v>10813</v>
      </c>
      <c r="M71" t="s">
        <v>10817</v>
      </c>
      <c r="N71" t="s">
        <v>10818</v>
      </c>
    </row>
    <row r="72" spans="1:14" x14ac:dyDescent="0.25">
      <c r="A72" t="s">
        <v>10810</v>
      </c>
      <c r="B72" t="s">
        <v>10808</v>
      </c>
      <c r="C72" t="s">
        <v>10813</v>
      </c>
      <c r="D72" s="78">
        <v>70.065082532199398</v>
      </c>
      <c r="E72" s="78">
        <v>6.6788300262479172</v>
      </c>
      <c r="F72" s="78">
        <v>67.733886700923293</v>
      </c>
      <c r="G72" s="78">
        <v>68.062369765774577</v>
      </c>
      <c r="H72" s="78">
        <v>84.368612528977252</v>
      </c>
      <c r="I72" s="78">
        <f t="shared" si="1"/>
        <v>130.42575818186651</v>
      </c>
      <c r="J72">
        <v>-1.93</v>
      </c>
      <c r="K72">
        <v>-0.03</v>
      </c>
      <c r="L72" t="s">
        <v>10813</v>
      </c>
      <c r="M72" t="s">
        <v>10817</v>
      </c>
      <c r="N72" t="s">
        <v>10818</v>
      </c>
    </row>
    <row r="73" spans="1:14" x14ac:dyDescent="0.25">
      <c r="A73" t="s">
        <v>10810</v>
      </c>
      <c r="B73" t="s">
        <v>10808</v>
      </c>
      <c r="C73" t="s">
        <v>10813</v>
      </c>
      <c r="D73" s="78">
        <v>60.5914104355614</v>
      </c>
      <c r="E73" s="78">
        <v>-16.879577102751675</v>
      </c>
      <c r="F73" s="78">
        <v>50.056395577829363</v>
      </c>
      <c r="G73" s="78">
        <v>52.825778379611918</v>
      </c>
      <c r="H73" s="78">
        <v>108.63468238390067</v>
      </c>
      <c r="I73" s="78">
        <f t="shared" si="1"/>
        <v>86.670745408961693</v>
      </c>
      <c r="J73">
        <v>0.99</v>
      </c>
      <c r="K73">
        <v>-1.02</v>
      </c>
      <c r="L73" t="s">
        <v>10814</v>
      </c>
      <c r="M73" t="s">
        <v>10817</v>
      </c>
      <c r="N73" t="s">
        <v>10818</v>
      </c>
    </row>
    <row r="74" spans="1:14" x14ac:dyDescent="0.25">
      <c r="A74" t="s">
        <v>10810</v>
      </c>
      <c r="B74" t="s">
        <v>10808</v>
      </c>
      <c r="C74" t="s">
        <v>10813</v>
      </c>
      <c r="D74" s="78">
        <v>48.079348092887756</v>
      </c>
      <c r="E74" s="78">
        <v>-15.87762039433821</v>
      </c>
      <c r="F74" s="78">
        <v>39.86656156060716</v>
      </c>
      <c r="G74" s="78">
        <v>42.912021160187564</v>
      </c>
      <c r="H74" s="78">
        <v>111.71586529165104</v>
      </c>
      <c r="I74" s="78">
        <f t="shared" si="1"/>
        <v>66.92551221285315</v>
      </c>
      <c r="J74">
        <v>0.18</v>
      </c>
      <c r="K74">
        <v>-1.53</v>
      </c>
      <c r="L74" t="s">
        <v>10812</v>
      </c>
      <c r="M74" t="s">
        <v>10817</v>
      </c>
      <c r="N74" t="s">
        <v>10818</v>
      </c>
    </row>
    <row r="75" spans="1:14" x14ac:dyDescent="0.25">
      <c r="A75" t="s">
        <v>10810</v>
      </c>
      <c r="B75" t="s">
        <v>10808</v>
      </c>
      <c r="C75" t="s">
        <v>10813</v>
      </c>
      <c r="D75" s="78">
        <v>70.355606280342798</v>
      </c>
      <c r="E75" s="78">
        <v>5.1910913767334037</v>
      </c>
      <c r="F75" s="78">
        <v>62.026313570976932</v>
      </c>
      <c r="G75" s="78">
        <v>62.24316030606699</v>
      </c>
      <c r="H75" s="78">
        <v>85.215964184337963</v>
      </c>
      <c r="I75" s="78">
        <f t="shared" si="1"/>
        <v>124.12689800584076</v>
      </c>
      <c r="J75">
        <v>-0.97</v>
      </c>
      <c r="K75">
        <v>0.88</v>
      </c>
      <c r="L75" t="s">
        <v>10813</v>
      </c>
      <c r="M75" t="s">
        <v>10817</v>
      </c>
      <c r="N75" t="s">
        <v>10818</v>
      </c>
    </row>
    <row r="76" spans="1:14" x14ac:dyDescent="0.25">
      <c r="A76" t="s">
        <v>10810</v>
      </c>
      <c r="B76" t="s">
        <v>10808</v>
      </c>
      <c r="C76" t="s">
        <v>10813</v>
      </c>
      <c r="D76" s="78">
        <v>65.998596303554109</v>
      </c>
      <c r="E76" s="78">
        <v>6.2824467595091189</v>
      </c>
      <c r="F76" s="78">
        <v>54.723983512156536</v>
      </c>
      <c r="G76" s="78">
        <v>55.083423175442235</v>
      </c>
      <c r="H76" s="78">
        <v>83.450975536137918</v>
      </c>
      <c r="I76" s="78">
        <f t="shared" si="1"/>
        <v>114.31666226810788</v>
      </c>
      <c r="J76">
        <v>-0.81</v>
      </c>
      <c r="K76">
        <v>1.44</v>
      </c>
      <c r="L76" t="s">
        <v>10813</v>
      </c>
      <c r="M76" t="s">
        <v>10817</v>
      </c>
      <c r="N76" t="s">
        <v>10818</v>
      </c>
    </row>
    <row r="77" spans="1:14" x14ac:dyDescent="0.25">
      <c r="A77" t="s">
        <v>10810</v>
      </c>
      <c r="B77" t="s">
        <v>10808</v>
      </c>
      <c r="C77" t="s">
        <v>10813</v>
      </c>
      <c r="D77" s="78">
        <v>71.692534898499801</v>
      </c>
      <c r="E77" s="78">
        <v>6.8313585466867615</v>
      </c>
      <c r="F77" s="78">
        <v>66.539295772080237</v>
      </c>
      <c r="G77" s="78">
        <v>66.889052478247621</v>
      </c>
      <c r="H77" s="78">
        <v>84.13817895745045</v>
      </c>
      <c r="I77" s="78">
        <f t="shared" si="1"/>
        <v>130.85184630280804</v>
      </c>
      <c r="J77">
        <v>-1.51</v>
      </c>
      <c r="K77">
        <v>0.5</v>
      </c>
      <c r="L77" t="s">
        <v>10813</v>
      </c>
      <c r="M77" t="s">
        <v>10817</v>
      </c>
      <c r="N77" t="s">
        <v>10818</v>
      </c>
    </row>
    <row r="78" spans="1:14" x14ac:dyDescent="0.25">
      <c r="A78" t="s">
        <v>10810</v>
      </c>
      <c r="B78" t="s">
        <v>10808</v>
      </c>
      <c r="C78" t="s">
        <v>10813</v>
      </c>
      <c r="D78" s="78">
        <v>71.824947077888098</v>
      </c>
      <c r="E78" s="78">
        <v>5.6600626120832391</v>
      </c>
      <c r="F78" s="78">
        <v>66.242123084414601</v>
      </c>
      <c r="G78" s="78">
        <v>66.483495542152681</v>
      </c>
      <c r="H78" s="78">
        <v>85.116220520434837</v>
      </c>
      <c r="I78" s="78">
        <f t="shared" si="1"/>
        <v>129.75216904141564</v>
      </c>
      <c r="J78">
        <v>-1.34</v>
      </c>
      <c r="K78">
        <v>0.47</v>
      </c>
      <c r="L78" t="s">
        <v>10813</v>
      </c>
      <c r="M78" t="s">
        <v>10817</v>
      </c>
      <c r="N78" t="s">
        <v>10818</v>
      </c>
    </row>
    <row r="79" spans="1:14" x14ac:dyDescent="0.25">
      <c r="A79" t="s">
        <v>10810</v>
      </c>
      <c r="B79" t="s">
        <v>10808</v>
      </c>
      <c r="C79" t="s">
        <v>10813</v>
      </c>
      <c r="D79" s="78">
        <v>66.125306858392847</v>
      </c>
      <c r="E79" s="78">
        <v>5.0125262384235203</v>
      </c>
      <c r="F79" s="78">
        <v>57.770161063437286</v>
      </c>
      <c r="G79" s="78">
        <v>57.987213492168856</v>
      </c>
      <c r="H79" s="78">
        <v>85.041053807806605</v>
      </c>
      <c r="I79" s="78">
        <f t="shared" si="1"/>
        <v>116.27527997886858</v>
      </c>
      <c r="J79">
        <v>-1.0900000000000001</v>
      </c>
      <c r="K79">
        <v>0.8</v>
      </c>
      <c r="L79" t="s">
        <v>10813</v>
      </c>
      <c r="M79" t="s">
        <v>10817</v>
      </c>
      <c r="N79" t="s">
        <v>10818</v>
      </c>
    </row>
    <row r="80" spans="1:14" x14ac:dyDescent="0.25">
      <c r="A80" t="s">
        <v>10810</v>
      </c>
      <c r="B80" t="s">
        <v>10808</v>
      </c>
      <c r="C80" t="s">
        <v>10813</v>
      </c>
      <c r="D80" s="78">
        <v>63.007567515206944</v>
      </c>
      <c r="E80" s="78">
        <v>2.5652351764781089</v>
      </c>
      <c r="F80" s="78">
        <v>56.541395389659989</v>
      </c>
      <c r="G80" s="78">
        <v>56.599556748445515</v>
      </c>
      <c r="H80" s="78">
        <v>87.402320398016755</v>
      </c>
      <c r="I80" s="78">
        <f t="shared" si="1"/>
        <v>110.43037652219715</v>
      </c>
      <c r="J80">
        <v>-1.23</v>
      </c>
      <c r="K80">
        <v>0.19</v>
      </c>
      <c r="L80" t="s">
        <v>10813</v>
      </c>
      <c r="M80" t="s">
        <v>10817</v>
      </c>
      <c r="N80" t="s">
        <v>10818</v>
      </c>
    </row>
    <row r="81" spans="1:14" x14ac:dyDescent="0.25">
      <c r="A81" t="s">
        <v>10810</v>
      </c>
      <c r="B81" t="s">
        <v>10808</v>
      </c>
      <c r="C81" t="s">
        <v>10813</v>
      </c>
      <c r="D81" s="78">
        <v>71.107446506335364</v>
      </c>
      <c r="E81" s="78">
        <v>10.850802205719711</v>
      </c>
      <c r="F81" s="78">
        <v>64.970872916241291</v>
      </c>
      <c r="G81" s="78">
        <v>65.870738845150569</v>
      </c>
      <c r="H81" s="78">
        <v>80.518524626109325</v>
      </c>
      <c r="I81" s="78">
        <f t="shared" si="1"/>
        <v>132.07848527373488</v>
      </c>
      <c r="J81">
        <v>-1.76</v>
      </c>
      <c r="K81">
        <v>1.06</v>
      </c>
      <c r="L81" t="s">
        <v>10813</v>
      </c>
      <c r="M81" t="s">
        <v>10817</v>
      </c>
      <c r="N81" t="s">
        <v>10818</v>
      </c>
    </row>
    <row r="82" spans="1:14" x14ac:dyDescent="0.25">
      <c r="A82" t="s">
        <v>10810</v>
      </c>
      <c r="B82" t="s">
        <v>10808</v>
      </c>
      <c r="C82" t="s">
        <v>10813</v>
      </c>
      <c r="D82" s="78">
        <v>68.181713682657701</v>
      </c>
      <c r="E82" s="78">
        <v>10.795577164817882</v>
      </c>
      <c r="F82" s="78">
        <v>68.785745430607435</v>
      </c>
      <c r="G82" s="78">
        <v>69.62774777892696</v>
      </c>
      <c r="H82" s="78">
        <v>81.080474764203046</v>
      </c>
      <c r="I82" s="78">
        <f t="shared" si="1"/>
        <v>133.0545429519712</v>
      </c>
      <c r="J82">
        <v>-2.77</v>
      </c>
      <c r="K82">
        <v>-0.18</v>
      </c>
      <c r="L82" t="s">
        <v>10813</v>
      </c>
      <c r="M82" t="s">
        <v>10817</v>
      </c>
      <c r="N82" t="s">
        <v>10818</v>
      </c>
    </row>
    <row r="83" spans="1:14" x14ac:dyDescent="0.25">
      <c r="A83" t="s">
        <v>10810</v>
      </c>
      <c r="B83" t="s">
        <v>10808</v>
      </c>
      <c r="C83" t="s">
        <v>10813</v>
      </c>
      <c r="D83" s="78">
        <v>65.479175117634156</v>
      </c>
      <c r="E83" s="78">
        <v>-9.5742545085559794</v>
      </c>
      <c r="F83" s="78">
        <v>59.948685096282532</v>
      </c>
      <c r="G83" s="78">
        <v>60.708411230799406</v>
      </c>
      <c r="H83" s="78">
        <v>99.073935373291533</v>
      </c>
      <c r="I83" s="78">
        <f t="shared" si="1"/>
        <v>106.09374491083818</v>
      </c>
      <c r="J83">
        <v>-0.19</v>
      </c>
      <c r="K83">
        <v>-1.1200000000000001</v>
      </c>
      <c r="L83" t="s">
        <v>10812</v>
      </c>
      <c r="M83" t="s">
        <v>10817</v>
      </c>
      <c r="N83" t="s">
        <v>10818</v>
      </c>
    </row>
    <row r="84" spans="1:14" x14ac:dyDescent="0.25">
      <c r="A84" t="s">
        <v>10810</v>
      </c>
      <c r="B84" t="s">
        <v>10808</v>
      </c>
      <c r="C84" t="s">
        <v>10813</v>
      </c>
      <c r="D84" s="78">
        <v>60.883868304288271</v>
      </c>
      <c r="E84" s="78">
        <v>-11.236374538664107</v>
      </c>
      <c r="F84" s="78">
        <v>52.911831600541149</v>
      </c>
      <c r="G84" s="78">
        <v>54.091755712836353</v>
      </c>
      <c r="H84" s="78">
        <v>101.98924287700491</v>
      </c>
      <c r="I84" s="78">
        <f t="shared" si="1"/>
        <v>94.122619280756197</v>
      </c>
      <c r="J84">
        <v>0.15</v>
      </c>
      <c r="K84">
        <v>-0.92</v>
      </c>
      <c r="L84" t="s">
        <v>10812</v>
      </c>
      <c r="M84" t="s">
        <v>10817</v>
      </c>
      <c r="N84" t="s">
        <v>10818</v>
      </c>
    </row>
    <row r="85" spans="1:14" x14ac:dyDescent="0.25">
      <c r="A85" t="s">
        <v>10810</v>
      </c>
      <c r="B85" t="s">
        <v>10808</v>
      </c>
      <c r="C85" t="s">
        <v>10813</v>
      </c>
      <c r="D85" s="78">
        <v>57.267832927793563</v>
      </c>
      <c r="E85" s="78">
        <v>-8.2055720619219628</v>
      </c>
      <c r="F85" s="78">
        <v>53.392828200010491</v>
      </c>
      <c r="G85" s="78">
        <v>54.01967711916862</v>
      </c>
      <c r="H85" s="78">
        <v>98.737032295807154</v>
      </c>
      <c r="I85" s="78">
        <f t="shared" si="1"/>
        <v>93.827575885150424</v>
      </c>
      <c r="J85">
        <v>-0.8</v>
      </c>
      <c r="K85">
        <v>-1.41</v>
      </c>
      <c r="L85" t="s">
        <v>10812</v>
      </c>
      <c r="M85" t="s">
        <v>10817</v>
      </c>
      <c r="N85" t="s">
        <v>10818</v>
      </c>
    </row>
    <row r="86" spans="1:14" x14ac:dyDescent="0.25">
      <c r="A86" t="s">
        <v>10810</v>
      </c>
      <c r="B86" t="s">
        <v>10808</v>
      </c>
      <c r="C86" t="s">
        <v>10813</v>
      </c>
      <c r="D86" s="78">
        <v>65.342579429604839</v>
      </c>
      <c r="E86" s="78">
        <v>-10.256996040094057</v>
      </c>
      <c r="F86" s="78">
        <v>55.96728869567481</v>
      </c>
      <c r="G86" s="78">
        <v>56.899414511148663</v>
      </c>
      <c r="H86" s="78">
        <v>100.3852193128489</v>
      </c>
      <c r="I86" s="78">
        <f t="shared" si="1"/>
        <v>101.68632468987438</v>
      </c>
      <c r="J86">
        <v>0.39</v>
      </c>
      <c r="K86">
        <v>-0.51</v>
      </c>
      <c r="L86" t="s">
        <v>10812</v>
      </c>
      <c r="M86" t="s">
        <v>10817</v>
      </c>
      <c r="N86" t="s">
        <v>10818</v>
      </c>
    </row>
    <row r="87" spans="1:14" x14ac:dyDescent="0.25">
      <c r="A87" t="s">
        <v>10810</v>
      </c>
      <c r="B87" t="s">
        <v>10808</v>
      </c>
      <c r="C87" t="s">
        <v>10813</v>
      </c>
      <c r="D87" s="78">
        <v>60.643703983129782</v>
      </c>
      <c r="E87" s="78">
        <v>-1.9322193269026844</v>
      </c>
      <c r="F87" s="78">
        <v>51.883843840601571</v>
      </c>
      <c r="G87" s="78">
        <v>51.919810508159465</v>
      </c>
      <c r="H87" s="78">
        <v>92.132780961583023</v>
      </c>
      <c r="I87" s="78">
        <f t="shared" si="1"/>
        <v>100.38482548175577</v>
      </c>
      <c r="J87">
        <v>-0.59</v>
      </c>
      <c r="K87">
        <v>0.11</v>
      </c>
      <c r="L87" t="s">
        <v>10812</v>
      </c>
      <c r="M87" t="s">
        <v>10817</v>
      </c>
      <c r="N87" t="s">
        <v>10818</v>
      </c>
    </row>
    <row r="88" spans="1:14" x14ac:dyDescent="0.25">
      <c r="A88" t="s">
        <v>10810</v>
      </c>
      <c r="B88" t="s">
        <v>10808</v>
      </c>
      <c r="C88" t="s">
        <v>10813</v>
      </c>
      <c r="D88" s="78">
        <v>67.46566424683671</v>
      </c>
      <c r="E88" s="78">
        <v>-2.2644135291788325</v>
      </c>
      <c r="F88" s="78">
        <v>61.411750734771417</v>
      </c>
      <c r="G88" s="78">
        <v>61.45348400978439</v>
      </c>
      <c r="H88" s="78">
        <v>92.111690128402373</v>
      </c>
      <c r="I88" s="78">
        <f t="shared" si="1"/>
        <v>115.05476780197377</v>
      </c>
      <c r="J88">
        <v>-0.71</v>
      </c>
      <c r="K88">
        <v>-0.28000000000000003</v>
      </c>
      <c r="L88" t="s">
        <v>10812</v>
      </c>
      <c r="M88" t="s">
        <v>10817</v>
      </c>
      <c r="N88" t="s">
        <v>10818</v>
      </c>
    </row>
    <row r="89" spans="1:14" x14ac:dyDescent="0.25">
      <c r="A89" t="s">
        <v>10810</v>
      </c>
      <c r="B89" t="s">
        <v>10808</v>
      </c>
      <c r="C89" t="s">
        <v>10813</v>
      </c>
      <c r="D89" s="78">
        <v>65.931993712083127</v>
      </c>
      <c r="E89" s="78">
        <v>0.20646550110020589</v>
      </c>
      <c r="F89" s="78">
        <v>62.510840722947194</v>
      </c>
      <c r="G89" s="78">
        <v>62.511181686901566</v>
      </c>
      <c r="H89" s="78">
        <v>89.810759883001836</v>
      </c>
      <c r="I89" s="78">
        <f t="shared" si="1"/>
        <v>116.71862292615153</v>
      </c>
      <c r="J89">
        <v>-1.34</v>
      </c>
      <c r="K89">
        <v>-0.53</v>
      </c>
      <c r="L89" t="s">
        <v>10813</v>
      </c>
      <c r="M89" t="s">
        <v>10817</v>
      </c>
      <c r="N89" t="s">
        <v>10818</v>
      </c>
    </row>
    <row r="90" spans="1:14" x14ac:dyDescent="0.25">
      <c r="A90" t="s">
        <v>10810</v>
      </c>
      <c r="B90" t="s">
        <v>10808</v>
      </c>
      <c r="C90" t="s">
        <v>10813</v>
      </c>
      <c r="D90" s="78">
        <v>59.111990028916594</v>
      </c>
      <c r="E90" s="78">
        <v>-5.1106507751763068</v>
      </c>
      <c r="F90" s="78">
        <v>53.486356209220318</v>
      </c>
      <c r="G90" s="78">
        <v>53.729964190248737</v>
      </c>
      <c r="H90" s="78">
        <v>95.458072949737229</v>
      </c>
      <c r="I90" s="78">
        <f t="shared" si="1"/>
        <v>98.00676691496713</v>
      </c>
      <c r="J90">
        <v>-0.78</v>
      </c>
      <c r="K90">
        <v>-0.77</v>
      </c>
      <c r="L90" t="s">
        <v>10812</v>
      </c>
      <c r="M90" t="s">
        <v>10817</v>
      </c>
      <c r="N90" t="s">
        <v>10818</v>
      </c>
    </row>
    <row r="91" spans="1:14" x14ac:dyDescent="0.25">
      <c r="A91" t="s">
        <v>10810</v>
      </c>
      <c r="B91" t="s">
        <v>10808</v>
      </c>
      <c r="C91" t="s">
        <v>10813</v>
      </c>
      <c r="D91" s="78">
        <v>62.992561329183104</v>
      </c>
      <c r="E91" s="78">
        <v>6.0740520216922</v>
      </c>
      <c r="F91" s="78">
        <v>57.034021814647332</v>
      </c>
      <c r="G91" s="78">
        <v>57.356549341081276</v>
      </c>
      <c r="H91" s="78">
        <v>83.920984706281828</v>
      </c>
      <c r="I91" s="78">
        <f t="shared" si="1"/>
        <v>113.6855809743425</v>
      </c>
      <c r="J91">
        <v>-1.61</v>
      </c>
      <c r="K91">
        <v>0.43</v>
      </c>
      <c r="L91" t="s">
        <v>10813</v>
      </c>
      <c r="M91" t="s">
        <v>10817</v>
      </c>
      <c r="N91" t="s">
        <v>10818</v>
      </c>
    </row>
    <row r="92" spans="1:14" x14ac:dyDescent="0.25">
      <c r="A92" t="s">
        <v>10810</v>
      </c>
      <c r="B92" t="s">
        <v>10808</v>
      </c>
      <c r="C92" t="s">
        <v>10813</v>
      </c>
      <c r="D92" s="78">
        <v>65.228398230340417</v>
      </c>
      <c r="E92" s="78">
        <v>0.70666132329211262</v>
      </c>
      <c r="F92" s="78">
        <v>56.223766877139994</v>
      </c>
      <c r="G92" s="78">
        <v>56.228207619315249</v>
      </c>
      <c r="H92" s="78">
        <v>89.27990275678755</v>
      </c>
      <c r="I92" s="78">
        <f t="shared" si="1"/>
        <v>110.59296124424893</v>
      </c>
      <c r="J92">
        <v>-0.64</v>
      </c>
      <c r="K92">
        <v>0.49</v>
      </c>
      <c r="L92" t="s">
        <v>10813</v>
      </c>
      <c r="M92" t="s">
        <v>10817</v>
      </c>
      <c r="N92" t="s">
        <v>10818</v>
      </c>
    </row>
    <row r="93" spans="1:14" x14ac:dyDescent="0.25">
      <c r="A93" t="s">
        <v>10810</v>
      </c>
      <c r="B93" t="s">
        <v>10808</v>
      </c>
      <c r="C93" t="s">
        <v>10813</v>
      </c>
      <c r="D93" s="78">
        <v>61.369308817157332</v>
      </c>
      <c r="E93" s="78">
        <v>2.4778321507856194</v>
      </c>
      <c r="F93" s="78">
        <v>57.739081489958963</v>
      </c>
      <c r="G93" s="78">
        <v>57.79222424748496</v>
      </c>
      <c r="H93" s="78">
        <v>87.542699587356921</v>
      </c>
      <c r="I93" s="78">
        <f t="shared" si="1"/>
        <v>110.04979240771705</v>
      </c>
      <c r="J93">
        <v>-1.66</v>
      </c>
      <c r="K93">
        <v>-0.35</v>
      </c>
      <c r="L93" t="s">
        <v>10813</v>
      </c>
      <c r="M93" t="s">
        <v>10817</v>
      </c>
      <c r="N93" t="s">
        <v>10818</v>
      </c>
    </row>
    <row r="94" spans="1:14" x14ac:dyDescent="0.25">
      <c r="A94" t="s">
        <v>10810</v>
      </c>
      <c r="B94" t="s">
        <v>10808</v>
      </c>
      <c r="C94" t="s">
        <v>10813</v>
      </c>
      <c r="D94" s="78">
        <v>60.643703983129782</v>
      </c>
      <c r="E94" s="78">
        <v>-2.452953047523132</v>
      </c>
      <c r="F94" s="78">
        <v>54.627023147084351</v>
      </c>
      <c r="G94" s="78">
        <v>54.682068693178046</v>
      </c>
      <c r="H94" s="78">
        <v>92.571062848930424</v>
      </c>
      <c r="I94" s="78">
        <f t="shared" si="1"/>
        <v>102.54658069188888</v>
      </c>
      <c r="J94">
        <v>-0.92</v>
      </c>
      <c r="K94">
        <v>-0.42</v>
      </c>
      <c r="L94" t="s">
        <v>10813</v>
      </c>
      <c r="M94" t="s">
        <v>10817</v>
      </c>
      <c r="N94" t="s">
        <v>10818</v>
      </c>
    </row>
    <row r="95" spans="1:14" x14ac:dyDescent="0.25">
      <c r="A95" t="s">
        <v>10810</v>
      </c>
      <c r="B95" t="s">
        <v>10808</v>
      </c>
      <c r="C95" t="s">
        <v>10813</v>
      </c>
      <c r="D95" s="78">
        <v>65.529302183384218</v>
      </c>
      <c r="E95" s="78">
        <v>-9.2451599251963668</v>
      </c>
      <c r="F95" s="78">
        <v>43.900651513474443</v>
      </c>
      <c r="G95" s="78">
        <v>44.863573033698316</v>
      </c>
      <c r="H95" s="78">
        <v>101.89230409079487</v>
      </c>
      <c r="I95" s="78">
        <f t="shared" si="1"/>
        <v>91.31855354824819</v>
      </c>
      <c r="J95">
        <v>1.98</v>
      </c>
      <c r="K95">
        <v>1.75</v>
      </c>
      <c r="L95" t="s">
        <v>10814</v>
      </c>
      <c r="M95" t="s">
        <v>10817</v>
      </c>
      <c r="N95" t="s">
        <v>10818</v>
      </c>
    </row>
    <row r="96" spans="1:14" x14ac:dyDescent="0.25">
      <c r="A96" t="s">
        <v>10810</v>
      </c>
      <c r="B96" t="s">
        <v>10808</v>
      </c>
      <c r="C96" t="s">
        <v>10813</v>
      </c>
      <c r="D96" s="78">
        <v>68.851110816303262</v>
      </c>
      <c r="E96" s="78">
        <v>-5.6651937046561791</v>
      </c>
      <c r="F96" s="78">
        <v>49.998617686370551</v>
      </c>
      <c r="G96" s="78">
        <v>50.318547179535315</v>
      </c>
      <c r="H96" s="78">
        <v>96.464442813378724</v>
      </c>
      <c r="I96" s="78">
        <f t="shared" si="1"/>
        <v>102.82414163073298</v>
      </c>
      <c r="J96">
        <v>1.39</v>
      </c>
      <c r="K96">
        <v>1.66</v>
      </c>
      <c r="L96" t="s">
        <v>10814</v>
      </c>
      <c r="M96" t="s">
        <v>10817</v>
      </c>
      <c r="N96" t="s">
        <v>10818</v>
      </c>
    </row>
    <row r="97" spans="1:14" x14ac:dyDescent="0.25">
      <c r="A97" t="s">
        <v>10810</v>
      </c>
      <c r="B97" t="s">
        <v>10808</v>
      </c>
      <c r="C97" t="s">
        <v>10813</v>
      </c>
      <c r="D97" s="78">
        <v>67.337755917320422</v>
      </c>
      <c r="E97" s="78">
        <v>3.6477452211102768</v>
      </c>
      <c r="F97" s="78">
        <v>63.146179990197759</v>
      </c>
      <c r="G97" s="78">
        <v>63.251451307875811</v>
      </c>
      <c r="H97" s="78">
        <v>86.693887216629648</v>
      </c>
      <c r="I97" s="78">
        <f t="shared" si="1"/>
        <v>121.29958604819882</v>
      </c>
      <c r="J97">
        <v>-1.5</v>
      </c>
      <c r="K97">
        <v>-0.04</v>
      </c>
      <c r="L97" t="s">
        <v>10813</v>
      </c>
      <c r="M97" t="s">
        <v>10817</v>
      </c>
      <c r="N97" t="s">
        <v>10818</v>
      </c>
    </row>
    <row r="98" spans="1:14" x14ac:dyDescent="0.25">
      <c r="A98" t="s">
        <v>10810</v>
      </c>
      <c r="B98" t="s">
        <v>10808</v>
      </c>
      <c r="C98" t="s">
        <v>10813</v>
      </c>
      <c r="D98" s="78">
        <v>65.986213315722054</v>
      </c>
      <c r="E98" s="78">
        <v>2.5399524642489846</v>
      </c>
      <c r="F98" s="78">
        <v>63.483291411229267</v>
      </c>
      <c r="G98" s="78">
        <v>63.53408256143863</v>
      </c>
      <c r="H98" s="78">
        <v>87.708830552963803</v>
      </c>
      <c r="I98" s="78">
        <f t="shared" si="1"/>
        <v>119.54576445030119</v>
      </c>
      <c r="J98">
        <v>-1.67</v>
      </c>
      <c r="K98">
        <v>-0.47</v>
      </c>
      <c r="L98" t="s">
        <v>10813</v>
      </c>
      <c r="M98" t="s">
        <v>10817</v>
      </c>
      <c r="N98" t="s">
        <v>10818</v>
      </c>
    </row>
    <row r="99" spans="1:14" x14ac:dyDescent="0.25">
      <c r="A99" t="s">
        <v>10810</v>
      </c>
      <c r="B99" t="s">
        <v>10809</v>
      </c>
      <c r="C99" t="s">
        <v>10814</v>
      </c>
      <c r="D99" s="78">
        <v>58.869587143558235</v>
      </c>
      <c r="E99" s="78">
        <v>-15.662955224652386</v>
      </c>
      <c r="F99" s="78">
        <v>43.487693449398236</v>
      </c>
      <c r="G99" s="78">
        <v>46.222371725370174</v>
      </c>
      <c r="H99" s="78">
        <v>109.80749011600547</v>
      </c>
      <c r="I99" s="78">
        <f t="shared" si="1"/>
        <v>79.960491255256755</v>
      </c>
      <c r="J99">
        <v>1.49</v>
      </c>
      <c r="K99">
        <v>-0.08</v>
      </c>
      <c r="L99" t="s">
        <v>10814</v>
      </c>
      <c r="M99" t="s">
        <v>10824</v>
      </c>
      <c r="N99" t="s">
        <v>10816</v>
      </c>
    </row>
    <row r="100" spans="1:14" x14ac:dyDescent="0.25">
      <c r="A100" t="s">
        <v>10810</v>
      </c>
      <c r="B100" t="s">
        <v>10809</v>
      </c>
      <c r="C100" t="s">
        <v>10814</v>
      </c>
      <c r="D100" s="78">
        <v>62.979217709118174</v>
      </c>
      <c r="E100" s="78">
        <v>-15.856888498221423</v>
      </c>
      <c r="F100" s="78">
        <v>47.002636050139621</v>
      </c>
      <c r="G100" s="78">
        <v>49.605329436532436</v>
      </c>
      <c r="H100" s="78">
        <v>108.64242397511275</v>
      </c>
      <c r="I100" s="78">
        <f t="shared" si="1"/>
        <v>86.711890311276022</v>
      </c>
      <c r="J100">
        <v>1.72</v>
      </c>
      <c r="K100">
        <v>7.0000000000000007E-2</v>
      </c>
      <c r="L100" t="s">
        <v>10814</v>
      </c>
      <c r="M100" t="s">
        <v>10824</v>
      </c>
      <c r="N100" t="s">
        <v>10816</v>
      </c>
    </row>
    <row r="101" spans="1:14" x14ac:dyDescent="0.25">
      <c r="A101" t="s">
        <v>10810</v>
      </c>
      <c r="B101" t="s">
        <v>10809</v>
      </c>
      <c r="C101" t="s">
        <v>10814</v>
      </c>
      <c r="D101" s="78">
        <v>63.468311773719435</v>
      </c>
      <c r="E101" s="78">
        <v>-11.528018733525158</v>
      </c>
      <c r="F101" s="78">
        <v>53.237310465754575</v>
      </c>
      <c r="G101" s="78">
        <v>54.47115237947191</v>
      </c>
      <c r="H101" s="78">
        <v>102.21820229793863</v>
      </c>
      <c r="I101" s="78">
        <f t="shared" si="1"/>
        <v>96.461196366958461</v>
      </c>
      <c r="J101">
        <v>0.56000000000000005</v>
      </c>
      <c r="K101">
        <v>-0.51</v>
      </c>
      <c r="L101" t="s">
        <v>10814</v>
      </c>
      <c r="M101" t="s">
        <v>10824</v>
      </c>
      <c r="N101" t="s">
        <v>10816</v>
      </c>
    </row>
    <row r="102" spans="1:14" x14ac:dyDescent="0.25">
      <c r="A102" t="s">
        <v>10810</v>
      </c>
      <c r="B102" t="s">
        <v>10809</v>
      </c>
      <c r="C102" t="s">
        <v>10814</v>
      </c>
      <c r="D102" s="78">
        <v>62.24081489972491</v>
      </c>
      <c r="E102" s="78">
        <v>-18.760232403653376</v>
      </c>
      <c r="F102" s="78">
        <v>51.974770383519022</v>
      </c>
      <c r="G102" s="78">
        <v>55.25688261437314</v>
      </c>
      <c r="H102" s="78">
        <v>109.84698837290114</v>
      </c>
      <c r="I102" s="78">
        <f t="shared" si="1"/>
        <v>88.416128301204068</v>
      </c>
      <c r="J102">
        <v>1.18</v>
      </c>
      <c r="K102">
        <v>-1.22</v>
      </c>
      <c r="L102" t="s">
        <v>10814</v>
      </c>
      <c r="M102" t="s">
        <v>10824</v>
      </c>
      <c r="N102" t="s">
        <v>10816</v>
      </c>
    </row>
    <row r="103" spans="1:14" x14ac:dyDescent="0.25">
      <c r="A103" t="s">
        <v>10810</v>
      </c>
      <c r="B103" t="s">
        <v>10809</v>
      </c>
      <c r="C103" t="s">
        <v>10814</v>
      </c>
      <c r="D103" s="78">
        <v>57.261047702378789</v>
      </c>
      <c r="E103" s="78">
        <v>-10.58382312106243</v>
      </c>
      <c r="F103" s="78">
        <v>42.046316855804442</v>
      </c>
      <c r="G103" s="78">
        <v>43.357929759118349</v>
      </c>
      <c r="H103" s="78">
        <v>104.12886053847546</v>
      </c>
      <c r="I103" s="78">
        <f t="shared" si="1"/>
        <v>81.256485044417971</v>
      </c>
      <c r="J103">
        <v>0.96</v>
      </c>
      <c r="K103">
        <v>0.36</v>
      </c>
      <c r="L103" t="s">
        <v>10814</v>
      </c>
      <c r="M103" t="s">
        <v>10824</v>
      </c>
      <c r="N103" t="s">
        <v>10816</v>
      </c>
    </row>
    <row r="104" spans="1:14" x14ac:dyDescent="0.25">
      <c r="A104" t="s">
        <v>10810</v>
      </c>
      <c r="B104" t="s">
        <v>10809</v>
      </c>
      <c r="C104" t="s">
        <v>10814</v>
      </c>
      <c r="D104" s="78">
        <v>65.658252522501712</v>
      </c>
      <c r="E104" s="78">
        <v>-15.235403507745271</v>
      </c>
      <c r="F104" s="78">
        <v>52.365386208485873</v>
      </c>
      <c r="G104" s="78">
        <v>54.536695836910575</v>
      </c>
      <c r="H104" s="78">
        <v>106.2220464186419</v>
      </c>
      <c r="I104" s="78">
        <f t="shared" si="1"/>
        <v>94.597593425629952</v>
      </c>
      <c r="J104">
        <v>1.39</v>
      </c>
      <c r="K104">
        <v>-0.3</v>
      </c>
      <c r="L104" t="s">
        <v>10814</v>
      </c>
      <c r="M104" t="s">
        <v>10824</v>
      </c>
      <c r="N104" t="s">
        <v>10816</v>
      </c>
    </row>
    <row r="105" spans="1:14" x14ac:dyDescent="0.25">
      <c r="A105" t="s">
        <v>10810</v>
      </c>
      <c r="B105" t="s">
        <v>10809</v>
      </c>
      <c r="C105" t="s">
        <v>10814</v>
      </c>
      <c r="D105" s="78">
        <v>60.418956727956612</v>
      </c>
      <c r="E105" s="78">
        <v>-17.366311227982823</v>
      </c>
      <c r="F105" s="78">
        <v>44.409613571808293</v>
      </c>
      <c r="G105" s="78">
        <v>47.684405661227466</v>
      </c>
      <c r="H105" s="78">
        <v>111.35790695939814</v>
      </c>
      <c r="I105" s="78">
        <f t="shared" si="1"/>
        <v>80.823437635302724</v>
      </c>
      <c r="J105">
        <v>1.78</v>
      </c>
      <c r="K105">
        <v>-0.11</v>
      </c>
      <c r="L105" t="s">
        <v>10814</v>
      </c>
      <c r="M105" t="s">
        <v>10824</v>
      </c>
      <c r="N105" t="s">
        <v>10816</v>
      </c>
    </row>
    <row r="106" spans="1:14" x14ac:dyDescent="0.25">
      <c r="A106" t="s">
        <v>10810</v>
      </c>
      <c r="B106" t="s">
        <v>10809</v>
      </c>
      <c r="C106" t="s">
        <v>10814</v>
      </c>
      <c r="D106" s="78">
        <v>54.730787906097802</v>
      </c>
      <c r="E106" s="78">
        <v>-19.058463964739424</v>
      </c>
      <c r="F106" s="78">
        <v>43.769894395483291</v>
      </c>
      <c r="G106" s="78">
        <v>47.739173684585609</v>
      </c>
      <c r="H106" s="78">
        <v>113.52946660499488</v>
      </c>
      <c r="I106" s="78">
        <f t="shared" si="1"/>
        <v>73.882306902555058</v>
      </c>
      <c r="J106">
        <v>1.06</v>
      </c>
      <c r="K106">
        <v>-1.25</v>
      </c>
      <c r="L106" t="s">
        <v>10814</v>
      </c>
      <c r="M106" t="s">
        <v>10824</v>
      </c>
      <c r="N106" t="s">
        <v>10816</v>
      </c>
    </row>
    <row r="107" spans="1:14" x14ac:dyDescent="0.25">
      <c r="A107" t="s">
        <v>10810</v>
      </c>
      <c r="B107" t="s">
        <v>10809</v>
      </c>
      <c r="C107" t="s">
        <v>10814</v>
      </c>
      <c r="D107" s="78">
        <v>52.946211186422701</v>
      </c>
      <c r="E107" s="78">
        <v>-6.3880419723265636</v>
      </c>
      <c r="F107" s="78">
        <v>38.868718299032302</v>
      </c>
      <c r="G107" s="78">
        <v>39.390155400172446</v>
      </c>
      <c r="H107" s="78">
        <v>99.333080348955221</v>
      </c>
      <c r="I107" s="78">
        <f t="shared" si="1"/>
        <v>77.841788747232684</v>
      </c>
      <c r="J107">
        <v>0.28999999999999998</v>
      </c>
      <c r="K107">
        <v>0.5</v>
      </c>
      <c r="L107" t="s">
        <v>10812</v>
      </c>
      <c r="M107" t="s">
        <v>10824</v>
      </c>
      <c r="N107" t="s">
        <v>10816</v>
      </c>
    </row>
    <row r="108" spans="1:14" x14ac:dyDescent="0.25">
      <c r="A108" t="s">
        <v>10810</v>
      </c>
      <c r="B108" t="s">
        <v>10809</v>
      </c>
      <c r="C108" t="s">
        <v>10814</v>
      </c>
      <c r="D108" s="78">
        <v>57.739709113485148</v>
      </c>
      <c r="E108" s="78">
        <v>1.063562798185369</v>
      </c>
      <c r="F108" s="78">
        <v>48.64893705113554</v>
      </c>
      <c r="G108" s="78">
        <v>48.660561464403926</v>
      </c>
      <c r="H108" s="78">
        <v>88.747599480287775</v>
      </c>
      <c r="I108" s="78">
        <f t="shared" si="1"/>
        <v>97.193771347625358</v>
      </c>
      <c r="J108">
        <v>-0.91</v>
      </c>
      <c r="K108">
        <v>0.42</v>
      </c>
      <c r="L108" t="s">
        <v>10813</v>
      </c>
      <c r="M108" t="s">
        <v>10824</v>
      </c>
      <c r="N108" t="s">
        <v>10816</v>
      </c>
    </row>
    <row r="109" spans="1:14" x14ac:dyDescent="0.25">
      <c r="A109" t="s">
        <v>10810</v>
      </c>
      <c r="B109" t="s">
        <v>10809</v>
      </c>
      <c r="C109" t="s">
        <v>10814</v>
      </c>
      <c r="D109" s="78">
        <v>54.57653088685683</v>
      </c>
      <c r="E109" s="78">
        <v>-18.90936396131665</v>
      </c>
      <c r="F109" s="78">
        <v>48.238947636818928</v>
      </c>
      <c r="G109" s="78">
        <v>51.812740851351414</v>
      </c>
      <c r="H109" s="78">
        <v>111.40486694976697</v>
      </c>
      <c r="I109" s="78">
        <f t="shared" si="1"/>
        <v>78.066378179715883</v>
      </c>
      <c r="J109">
        <v>0.41</v>
      </c>
      <c r="K109">
        <v>-2.0499999999999998</v>
      </c>
      <c r="L109" t="s">
        <v>10812</v>
      </c>
      <c r="M109" t="s">
        <v>10824</v>
      </c>
      <c r="N109" t="s">
        <v>10816</v>
      </c>
    </row>
    <row r="110" spans="1:14" x14ac:dyDescent="0.25">
      <c r="A110" t="s">
        <v>10810</v>
      </c>
      <c r="B110" t="s">
        <v>10809</v>
      </c>
      <c r="C110" t="s">
        <v>10814</v>
      </c>
      <c r="D110" s="78">
        <v>68.602508704694259</v>
      </c>
      <c r="E110" s="78">
        <v>-17.760440005080369</v>
      </c>
      <c r="F110" s="78">
        <v>52.69353986434033</v>
      </c>
      <c r="G110" s="78">
        <v>55.60613610572922</v>
      </c>
      <c r="H110" s="78">
        <v>108.62646948695122</v>
      </c>
      <c r="I110" s="78">
        <f t="shared" si="1"/>
        <v>95.468494144354665</v>
      </c>
      <c r="J110">
        <v>2.06</v>
      </c>
      <c r="K110">
        <v>-0.03</v>
      </c>
      <c r="L110" t="s">
        <v>10814</v>
      </c>
      <c r="M110" t="s">
        <v>10824</v>
      </c>
      <c r="N110" t="s">
        <v>10816</v>
      </c>
    </row>
    <row r="111" spans="1:14" x14ac:dyDescent="0.25">
      <c r="A111" t="s">
        <v>10810</v>
      </c>
      <c r="B111" t="s">
        <v>10809</v>
      </c>
      <c r="C111" t="s">
        <v>10814</v>
      </c>
      <c r="D111" s="78">
        <v>68.041246319566909</v>
      </c>
      <c r="E111" s="78">
        <v>-16.318319729405562</v>
      </c>
      <c r="F111" s="78">
        <v>51.201390590252196</v>
      </c>
      <c r="G111" s="78">
        <v>53.738905433276855</v>
      </c>
      <c r="H111" s="78">
        <v>107.67752383832702</v>
      </c>
      <c r="I111" s="78">
        <f t="shared" si="1"/>
        <v>94.727075434729045</v>
      </c>
      <c r="J111">
        <v>2.04</v>
      </c>
      <c r="K111">
        <v>0.26</v>
      </c>
      <c r="L111" t="s">
        <v>10814</v>
      </c>
      <c r="M111" t="s">
        <v>10824</v>
      </c>
      <c r="N111" t="s">
        <v>10816</v>
      </c>
    </row>
    <row r="112" spans="1:14" x14ac:dyDescent="0.25">
      <c r="A112" t="s">
        <v>10810</v>
      </c>
      <c r="B112" t="s">
        <v>10809</v>
      </c>
      <c r="C112" t="s">
        <v>10814</v>
      </c>
      <c r="D112" s="78">
        <v>71.799981472349046</v>
      </c>
      <c r="E112" s="78">
        <v>-13.057816952659508</v>
      </c>
      <c r="F112" s="78">
        <v>50.125250213795461</v>
      </c>
      <c r="G112" s="78">
        <v>51.798139856222292</v>
      </c>
      <c r="H112" s="78">
        <v>104.60124944503848</v>
      </c>
      <c r="I112" s="78">
        <f t="shared" si="1"/>
        <v>99.617945453800104</v>
      </c>
      <c r="J112">
        <v>2.5299999999999998</v>
      </c>
      <c r="K112">
        <v>1.49</v>
      </c>
      <c r="L112" t="s">
        <v>10814</v>
      </c>
      <c r="M112" t="s">
        <v>10824</v>
      </c>
      <c r="N112" t="s">
        <v>10816</v>
      </c>
    </row>
    <row r="113" spans="1:14" x14ac:dyDescent="0.25">
      <c r="A113" t="s">
        <v>10810</v>
      </c>
      <c r="B113" t="s">
        <v>10809</v>
      </c>
      <c r="C113" t="s">
        <v>10814</v>
      </c>
      <c r="D113" s="78">
        <v>58.029455544240705</v>
      </c>
      <c r="E113" s="78">
        <v>-18.898987648619027</v>
      </c>
      <c r="F113" s="78">
        <v>50.534802224568352</v>
      </c>
      <c r="G113" s="78">
        <v>53.953108993077436</v>
      </c>
      <c r="H113" s="78">
        <v>110.50477389798783</v>
      </c>
      <c r="I113" s="78">
        <f t="shared" si="1"/>
        <v>83.259650086473286</v>
      </c>
      <c r="J113">
        <v>0.68</v>
      </c>
      <c r="K113">
        <v>-1.79</v>
      </c>
      <c r="L113" t="s">
        <v>10814</v>
      </c>
      <c r="M113" t="s">
        <v>10824</v>
      </c>
      <c r="N113" t="s">
        <v>10816</v>
      </c>
    </row>
    <row r="114" spans="1:14" x14ac:dyDescent="0.25">
      <c r="A114" t="s">
        <v>10810</v>
      </c>
      <c r="B114" t="s">
        <v>10809</v>
      </c>
      <c r="C114" t="s">
        <v>10814</v>
      </c>
      <c r="D114" s="78">
        <v>55.631357861347098</v>
      </c>
      <c r="E114" s="78">
        <v>-20.859527429576641</v>
      </c>
      <c r="F114" s="78">
        <v>47.127862661817119</v>
      </c>
      <c r="G114" s="78">
        <v>51.537901816588892</v>
      </c>
      <c r="H114" s="78">
        <v>113.87492890280723</v>
      </c>
      <c r="I114" s="78">
        <f t="shared" si="1"/>
        <v>76.387757113807012</v>
      </c>
      <c r="J114">
        <v>0.91</v>
      </c>
      <c r="K114">
        <v>-1.84</v>
      </c>
      <c r="L114" t="s">
        <v>10814</v>
      </c>
      <c r="M114" t="s">
        <v>10824</v>
      </c>
      <c r="N114" t="s">
        <v>10816</v>
      </c>
    </row>
    <row r="115" spans="1:14" x14ac:dyDescent="0.25">
      <c r="A115" t="s">
        <v>10810</v>
      </c>
      <c r="B115" t="s">
        <v>10809</v>
      </c>
      <c r="C115" t="s">
        <v>10814</v>
      </c>
      <c r="D115" s="78">
        <v>62.580165070580151</v>
      </c>
      <c r="E115" s="78">
        <v>-19.091888531822477</v>
      </c>
      <c r="F115" s="78">
        <v>51.245805874749983</v>
      </c>
      <c r="G115" s="78">
        <v>54.686678702076016</v>
      </c>
      <c r="H115" s="78">
        <v>110.43313675946889</v>
      </c>
      <c r="I115" s="78">
        <f t="shared" si="1"/>
        <v>87.763385141782209</v>
      </c>
      <c r="J115">
        <v>1.37</v>
      </c>
      <c r="K115">
        <v>-1.06</v>
      </c>
      <c r="L115" t="s">
        <v>10814</v>
      </c>
      <c r="M115" t="s">
        <v>10824</v>
      </c>
      <c r="N115" t="s">
        <v>10816</v>
      </c>
    </row>
    <row r="116" spans="1:14" x14ac:dyDescent="0.25">
      <c r="A116" t="s">
        <v>10810</v>
      </c>
      <c r="B116" t="s">
        <v>10809</v>
      </c>
      <c r="C116" t="s">
        <v>10814</v>
      </c>
      <c r="D116" s="78">
        <v>59.204098954179486</v>
      </c>
      <c r="E116" s="78">
        <v>-18.599136730365785</v>
      </c>
      <c r="F116" s="78">
        <v>43.77605208125339</v>
      </c>
      <c r="G116" s="78">
        <v>47.563332756814368</v>
      </c>
      <c r="H116" s="78">
        <v>113.01918888655766</v>
      </c>
      <c r="I116" s="78">
        <f t="shared" si="1"/>
        <v>78.177227758981303</v>
      </c>
      <c r="J116">
        <v>1.77</v>
      </c>
      <c r="K116">
        <v>-0.35</v>
      </c>
      <c r="L116" t="s">
        <v>10814</v>
      </c>
      <c r="M116" t="s">
        <v>10824</v>
      </c>
      <c r="N116" t="s">
        <v>10816</v>
      </c>
    </row>
    <row r="117" spans="1:14" x14ac:dyDescent="0.25">
      <c r="A117" t="s">
        <v>10810</v>
      </c>
      <c r="B117" t="s">
        <v>10809</v>
      </c>
      <c r="C117" t="s">
        <v>10814</v>
      </c>
      <c r="D117" s="78">
        <v>62.391811827064714</v>
      </c>
      <c r="E117" s="78">
        <v>-18.084672165870064</v>
      </c>
      <c r="F117" s="78">
        <v>48.779599944037599</v>
      </c>
      <c r="G117" s="78">
        <v>52.024078444959969</v>
      </c>
      <c r="H117" s="78">
        <v>110.3418854421909</v>
      </c>
      <c r="I117" s="78">
        <f t="shared" si="1"/>
        <v>86.085754030186308</v>
      </c>
      <c r="J117">
        <v>1.58</v>
      </c>
      <c r="K117">
        <v>-0.56999999999999995</v>
      </c>
      <c r="L117" t="s">
        <v>10814</v>
      </c>
      <c r="M117" t="s">
        <v>10824</v>
      </c>
      <c r="N117" t="s">
        <v>10816</v>
      </c>
    </row>
    <row r="118" spans="1:14" x14ac:dyDescent="0.25">
      <c r="A118" t="s">
        <v>10810</v>
      </c>
      <c r="B118" t="s">
        <v>10809</v>
      </c>
      <c r="C118" t="s">
        <v>10814</v>
      </c>
      <c r="D118" s="78">
        <v>66.157694306708464</v>
      </c>
      <c r="E118" s="78">
        <v>-19.788118335349878</v>
      </c>
      <c r="F118" s="78">
        <v>54.905273267808887</v>
      </c>
      <c r="G118" s="78">
        <v>58.362305128109696</v>
      </c>
      <c r="H118" s="78">
        <v>109.81940078500874</v>
      </c>
      <c r="I118" s="78">
        <f t="shared" si="1"/>
        <v>93.782503881684974</v>
      </c>
      <c r="J118">
        <v>1.53</v>
      </c>
      <c r="K118">
        <v>-1.0900000000000001</v>
      </c>
      <c r="L118" t="s">
        <v>10814</v>
      </c>
      <c r="M118" t="s">
        <v>10824</v>
      </c>
      <c r="N118" t="s">
        <v>10816</v>
      </c>
    </row>
    <row r="119" spans="1:14" x14ac:dyDescent="0.25">
      <c r="A119" t="s">
        <v>10810</v>
      </c>
      <c r="B119" t="s">
        <v>10809</v>
      </c>
      <c r="C119" t="s">
        <v>10814</v>
      </c>
      <c r="D119" s="78">
        <v>56.401808405934787</v>
      </c>
      <c r="E119" s="78">
        <v>-16.10038921588486</v>
      </c>
      <c r="F119" s="78">
        <v>49.726159354559883</v>
      </c>
      <c r="G119" s="78">
        <v>52.267709506520994</v>
      </c>
      <c r="H119" s="78">
        <v>107.94097164940729</v>
      </c>
      <c r="I119" s="78">
        <f t="shared" si="1"/>
        <v>83.310207375310441</v>
      </c>
      <c r="J119">
        <v>0.26</v>
      </c>
      <c r="K119">
        <v>-1.69</v>
      </c>
      <c r="L119" t="s">
        <v>10812</v>
      </c>
      <c r="M119" t="s">
        <v>10824</v>
      </c>
      <c r="N119" t="s">
        <v>10816</v>
      </c>
    </row>
    <row r="120" spans="1:14" x14ac:dyDescent="0.25">
      <c r="A120" t="s">
        <v>10810</v>
      </c>
      <c r="B120" t="s">
        <v>10809</v>
      </c>
      <c r="C120" t="s">
        <v>10814</v>
      </c>
      <c r="D120" s="78">
        <v>62.54391610230789</v>
      </c>
      <c r="E120" s="78">
        <v>-18.242610281584749</v>
      </c>
      <c r="F120" s="78">
        <v>52.721005356109366</v>
      </c>
      <c r="G120" s="78">
        <v>55.787966763852346</v>
      </c>
      <c r="H120" s="78">
        <v>109.08672888919644</v>
      </c>
      <c r="I120" s="78">
        <f t="shared" si="1"/>
        <v>89.797043827214651</v>
      </c>
      <c r="J120">
        <v>1.08</v>
      </c>
      <c r="K120">
        <v>-1.25</v>
      </c>
      <c r="L120" t="s">
        <v>10814</v>
      </c>
      <c r="M120" t="s">
        <v>10824</v>
      </c>
      <c r="N120" t="s">
        <v>10816</v>
      </c>
    </row>
    <row r="121" spans="1:14" x14ac:dyDescent="0.25">
      <c r="A121" t="s">
        <v>10810</v>
      </c>
      <c r="B121" t="s">
        <v>10809</v>
      </c>
      <c r="C121" t="s">
        <v>10814</v>
      </c>
      <c r="D121" s="78">
        <v>51.704670171440554</v>
      </c>
      <c r="E121" s="78">
        <v>-18.418588880521337</v>
      </c>
      <c r="F121" s="78">
        <v>39.865950779530493</v>
      </c>
      <c r="G121" s="78">
        <v>43.915127779679885</v>
      </c>
      <c r="H121" s="78">
        <v>114.79755252415376</v>
      </c>
      <c r="I121" s="78">
        <f t="shared" si="1"/>
        <v>68.071807293279662</v>
      </c>
      <c r="J121">
        <v>1.02</v>
      </c>
      <c r="K121">
        <v>-1.08</v>
      </c>
      <c r="L121" t="s">
        <v>10814</v>
      </c>
      <c r="M121" t="s">
        <v>10824</v>
      </c>
      <c r="N121" t="s">
        <v>10816</v>
      </c>
    </row>
    <row r="122" spans="1:14" x14ac:dyDescent="0.25">
      <c r="A122" t="s">
        <v>10810</v>
      </c>
      <c r="B122" t="s">
        <v>10809</v>
      </c>
      <c r="C122" t="s">
        <v>10814</v>
      </c>
      <c r="D122" s="78">
        <v>61.474338299289826</v>
      </c>
      <c r="E122" s="78">
        <v>-12.15261599327</v>
      </c>
      <c r="F122" s="78">
        <v>53.646453812964545</v>
      </c>
      <c r="G122" s="78">
        <v>55.005709541705031</v>
      </c>
      <c r="H122" s="78">
        <v>102.7638807313084</v>
      </c>
      <c r="I122" s="78">
        <f t="shared" si="1"/>
        <v>94.598158724900685</v>
      </c>
      <c r="J122">
        <v>0.23</v>
      </c>
      <c r="K122">
        <v>-1.03</v>
      </c>
      <c r="L122" t="s">
        <v>10812</v>
      </c>
      <c r="M122" t="s">
        <v>10824</v>
      </c>
      <c r="N122" t="s">
        <v>10816</v>
      </c>
    </row>
    <row r="123" spans="1:14" x14ac:dyDescent="0.25">
      <c r="A123" t="s">
        <v>10810</v>
      </c>
      <c r="B123" t="s">
        <v>10809</v>
      </c>
      <c r="C123" t="s">
        <v>10814</v>
      </c>
      <c r="D123" s="78">
        <v>63.252694212458692</v>
      </c>
      <c r="E123" s="78">
        <v>-12.297957382747693</v>
      </c>
      <c r="F123" s="78">
        <v>52.107611169390324</v>
      </c>
      <c r="G123" s="78">
        <v>53.539171618248353</v>
      </c>
      <c r="H123" s="78">
        <v>103.27942076670905</v>
      </c>
      <c r="I123" s="78">
        <f t="shared" si="1"/>
        <v>94.594860201871796</v>
      </c>
      <c r="J123">
        <v>0.75</v>
      </c>
      <c r="K123">
        <v>-0.43</v>
      </c>
      <c r="L123" t="s">
        <v>10814</v>
      </c>
      <c r="M123" t="s">
        <v>10824</v>
      </c>
      <c r="N123" t="s">
        <v>10816</v>
      </c>
    </row>
    <row r="124" spans="1:14" x14ac:dyDescent="0.25">
      <c r="A124" t="s">
        <v>10810</v>
      </c>
      <c r="B124" t="s">
        <v>10809</v>
      </c>
      <c r="C124" t="s">
        <v>10814</v>
      </c>
      <c r="D124" s="78">
        <v>64.420791401847495</v>
      </c>
      <c r="E124" s="78">
        <v>-16.356337506510275</v>
      </c>
      <c r="F124" s="78">
        <v>52.486924760358633</v>
      </c>
      <c r="G124" s="78">
        <v>54.976422650318227</v>
      </c>
      <c r="H124" s="78">
        <v>107.30843884112117</v>
      </c>
      <c r="I124" s="78">
        <f t="shared" si="1"/>
        <v>92.730684251696246</v>
      </c>
      <c r="J124">
        <v>1.26</v>
      </c>
      <c r="K124">
        <v>-0.66</v>
      </c>
      <c r="L124" t="s">
        <v>10814</v>
      </c>
      <c r="M124" t="s">
        <v>10824</v>
      </c>
      <c r="N124" t="s">
        <v>10816</v>
      </c>
    </row>
    <row r="125" spans="1:14" x14ac:dyDescent="0.25">
      <c r="A125" t="s">
        <v>10810</v>
      </c>
      <c r="B125" t="s">
        <v>10809</v>
      </c>
      <c r="C125" t="s">
        <v>10814</v>
      </c>
      <c r="D125" s="78">
        <v>65.153415456369459</v>
      </c>
      <c r="E125" s="78">
        <v>-13.81039015864005</v>
      </c>
      <c r="F125" s="78">
        <v>47.440473521175932</v>
      </c>
      <c r="G125" s="78">
        <v>49.409770331861054</v>
      </c>
      <c r="H125" s="78">
        <v>106.23079942352621</v>
      </c>
      <c r="I125" s="78">
        <f t="shared" si="1"/>
        <v>90.665788480425874</v>
      </c>
      <c r="J125">
        <v>1.84</v>
      </c>
      <c r="K125">
        <v>0.61</v>
      </c>
      <c r="L125" t="s">
        <v>10814</v>
      </c>
      <c r="M125" t="s">
        <v>10824</v>
      </c>
      <c r="N125" t="s">
        <v>10816</v>
      </c>
    </row>
    <row r="126" spans="1:14" x14ac:dyDescent="0.25">
      <c r="A126" t="s">
        <v>10810</v>
      </c>
      <c r="B126" t="s">
        <v>10809</v>
      </c>
      <c r="C126" t="s">
        <v>10814</v>
      </c>
      <c r="D126" s="78">
        <v>53.789594177323039</v>
      </c>
      <c r="E126" s="78">
        <v>-17.297906761153172</v>
      </c>
      <c r="F126" s="78">
        <v>40.277043878021047</v>
      </c>
      <c r="G126" s="78">
        <v>43.834436712128301</v>
      </c>
      <c r="H126" s="78">
        <v>113.2422215577345</v>
      </c>
      <c r="I126" s="78">
        <f t="shared" si="1"/>
        <v>71.1820898691971</v>
      </c>
      <c r="J126">
        <v>1.22</v>
      </c>
      <c r="K126">
        <v>-0.65</v>
      </c>
      <c r="L126" t="s">
        <v>10814</v>
      </c>
      <c r="M126" t="s">
        <v>10824</v>
      </c>
      <c r="N126" t="s">
        <v>10816</v>
      </c>
    </row>
    <row r="127" spans="1:14" x14ac:dyDescent="0.25">
      <c r="A127" t="s">
        <v>10810</v>
      </c>
      <c r="B127" t="s">
        <v>10809</v>
      </c>
      <c r="C127" t="s">
        <v>10814</v>
      </c>
      <c r="D127" s="78">
        <v>52.227289406098635</v>
      </c>
      <c r="E127" s="78">
        <v>-16.269743867321608</v>
      </c>
      <c r="F127" s="78">
        <v>37.865991880652608</v>
      </c>
      <c r="G127" s="78">
        <v>41.213321955575218</v>
      </c>
      <c r="H127" s="78">
        <v>113.25157094822758</v>
      </c>
      <c r="I127" s="78">
        <f t="shared" si="1"/>
        <v>68.368454713548829</v>
      </c>
      <c r="J127">
        <v>1.19</v>
      </c>
      <c r="K127">
        <v>-0.42</v>
      </c>
      <c r="L127" t="s">
        <v>10814</v>
      </c>
      <c r="M127" t="s">
        <v>10824</v>
      </c>
      <c r="N127" t="s">
        <v>10816</v>
      </c>
    </row>
    <row r="128" spans="1:14" x14ac:dyDescent="0.25">
      <c r="A128" t="s">
        <v>10810</v>
      </c>
      <c r="B128" t="s">
        <v>10809</v>
      </c>
      <c r="C128" t="s">
        <v>10814</v>
      </c>
      <c r="D128" s="78">
        <v>57.039352553357162</v>
      </c>
      <c r="E128" s="78">
        <v>-18.819328598222274</v>
      </c>
      <c r="F128" s="78">
        <v>41.502399562980216</v>
      </c>
      <c r="G128" s="78">
        <v>45.569905621727237</v>
      </c>
      <c r="H128" s="78">
        <v>114.39199083800092</v>
      </c>
      <c r="I128" s="78">
        <f t="shared" si="1"/>
        <v>73.96645530931778</v>
      </c>
      <c r="J128">
        <v>1.74</v>
      </c>
      <c r="K128">
        <v>-0.39</v>
      </c>
      <c r="L128" t="s">
        <v>10814</v>
      </c>
      <c r="M128" t="s">
        <v>10824</v>
      </c>
      <c r="N128" t="s">
        <v>10816</v>
      </c>
    </row>
    <row r="129" spans="1:14" x14ac:dyDescent="0.25">
      <c r="A129" t="s">
        <v>10810</v>
      </c>
      <c r="B129" t="s">
        <v>10809</v>
      </c>
      <c r="C129" t="s">
        <v>10814</v>
      </c>
      <c r="D129" s="78">
        <v>54.927839506420952</v>
      </c>
      <c r="E129" s="78">
        <v>-17.658068236656998</v>
      </c>
      <c r="F129" s="78">
        <v>41.735866465973103</v>
      </c>
      <c r="G129" s="78">
        <v>45.317655759273045</v>
      </c>
      <c r="H129" s="78">
        <v>112.93278308628624</v>
      </c>
      <c r="I129" s="78">
        <f t="shared" si="1"/>
        <v>73.263097664181615</v>
      </c>
      <c r="J129">
        <v>1.24</v>
      </c>
      <c r="K129">
        <v>-0.72</v>
      </c>
      <c r="L129" t="s">
        <v>10814</v>
      </c>
      <c r="M129" t="s">
        <v>10824</v>
      </c>
      <c r="N129" t="s">
        <v>10816</v>
      </c>
    </row>
    <row r="130" spans="1:14" x14ac:dyDescent="0.25">
      <c r="A130" t="s">
        <v>10810</v>
      </c>
      <c r="B130" t="s">
        <v>10809</v>
      </c>
      <c r="C130" t="s">
        <v>10814</v>
      </c>
      <c r="D130" s="78">
        <v>65.899427474140722</v>
      </c>
      <c r="E130" s="78">
        <v>-10.847784930666737</v>
      </c>
      <c r="F130" s="78">
        <v>56.507140936956965</v>
      </c>
      <c r="G130" s="78">
        <v>57.538955628088331</v>
      </c>
      <c r="H130" s="78">
        <v>100.86697424541865</v>
      </c>
      <c r="I130" s="78">
        <f t="shared" si="1"/>
        <v>102.20954497654529</v>
      </c>
      <c r="J130">
        <v>0.47</v>
      </c>
      <c r="K130">
        <v>-0.55000000000000004</v>
      </c>
      <c r="L130" t="s">
        <v>10812</v>
      </c>
      <c r="M130" t="s">
        <v>10824</v>
      </c>
      <c r="N130" t="s">
        <v>10816</v>
      </c>
    </row>
    <row r="131" spans="1:14" x14ac:dyDescent="0.25">
      <c r="A131" t="s">
        <v>10810</v>
      </c>
      <c r="B131" t="s">
        <v>10809</v>
      </c>
      <c r="C131" t="s">
        <v>10814</v>
      </c>
      <c r="D131" s="78">
        <v>52.105238752499616</v>
      </c>
      <c r="E131" s="78">
        <v>-4.0348042882909496</v>
      </c>
      <c r="F131" s="78">
        <v>36.409649420838676</v>
      </c>
      <c r="G131" s="78">
        <v>36.632529486689684</v>
      </c>
      <c r="H131" s="78">
        <v>96.323539431230913</v>
      </c>
      <c r="I131" s="78">
        <f t="shared" ref="I131:I151" si="2">D131*0.8767311+E131*0.7995233+F131*0.9398197</f>
        <v>76.674869043610869</v>
      </c>
      <c r="J131">
        <v>0.27</v>
      </c>
      <c r="K131">
        <v>1</v>
      </c>
      <c r="L131" t="s">
        <v>10812</v>
      </c>
      <c r="M131" t="s">
        <v>10824</v>
      </c>
      <c r="N131" t="s">
        <v>10816</v>
      </c>
    </row>
    <row r="132" spans="1:14" x14ac:dyDescent="0.25">
      <c r="A132" t="s">
        <v>10810</v>
      </c>
      <c r="B132" t="s">
        <v>10809</v>
      </c>
      <c r="C132" t="s">
        <v>10814</v>
      </c>
      <c r="D132" s="78">
        <v>65.051374385400081</v>
      </c>
      <c r="E132" s="78">
        <v>-18.588264782614218</v>
      </c>
      <c r="F132" s="78">
        <v>50.278457229934006</v>
      </c>
      <c r="G132" s="78">
        <v>53.604541309956929</v>
      </c>
      <c r="H132" s="78">
        <v>110.28967324017094</v>
      </c>
      <c r="I132" s="78">
        <f t="shared" si="2"/>
        <v>89.423496811453532</v>
      </c>
      <c r="J132">
        <v>1.87</v>
      </c>
      <c r="K132">
        <v>-0.37</v>
      </c>
      <c r="L132" t="s">
        <v>10814</v>
      </c>
      <c r="M132" t="s">
        <v>10824</v>
      </c>
      <c r="N132" t="s">
        <v>10816</v>
      </c>
    </row>
    <row r="133" spans="1:14" x14ac:dyDescent="0.25">
      <c r="A133" t="s">
        <v>10810</v>
      </c>
      <c r="B133" t="s">
        <v>10809</v>
      </c>
      <c r="C133" t="s">
        <v>10814</v>
      </c>
      <c r="D133" s="78">
        <v>63.495490566048048</v>
      </c>
      <c r="E133" s="78">
        <v>-11.746015951275613</v>
      </c>
      <c r="F133" s="78">
        <v>49.784989063880211</v>
      </c>
      <c r="G133" s="78">
        <v>51.15187217315016</v>
      </c>
      <c r="H133" s="78">
        <v>103.27530257229718</v>
      </c>
      <c r="I133" s="78">
        <f t="shared" si="2"/>
        <v>93.066171340313588</v>
      </c>
      <c r="J133">
        <v>1.06</v>
      </c>
      <c r="K133">
        <v>0.08</v>
      </c>
      <c r="L133" t="s">
        <v>10814</v>
      </c>
      <c r="M133" t="s">
        <v>10824</v>
      </c>
      <c r="N133" t="s">
        <v>10816</v>
      </c>
    </row>
    <row r="134" spans="1:14" x14ac:dyDescent="0.25">
      <c r="A134" t="s">
        <v>10810</v>
      </c>
      <c r="B134" t="s">
        <v>10809</v>
      </c>
      <c r="C134" t="s">
        <v>10814</v>
      </c>
      <c r="D134" s="78">
        <v>64.768431415095463</v>
      </c>
      <c r="E134" s="78">
        <v>-12.776872792334693</v>
      </c>
      <c r="F134" s="78">
        <v>46.845326416795288</v>
      </c>
      <c r="G134" s="78">
        <v>48.556493751583844</v>
      </c>
      <c r="H134" s="78">
        <v>105.25611444053911</v>
      </c>
      <c r="I134" s="78">
        <f t="shared" si="2"/>
        <v>90.595251240658172</v>
      </c>
      <c r="J134">
        <v>1.77</v>
      </c>
      <c r="K134">
        <v>0.74</v>
      </c>
      <c r="L134" t="s">
        <v>10814</v>
      </c>
      <c r="M134" t="s">
        <v>10824</v>
      </c>
      <c r="N134" t="s">
        <v>10816</v>
      </c>
    </row>
    <row r="135" spans="1:14" x14ac:dyDescent="0.25">
      <c r="A135" t="s">
        <v>10810</v>
      </c>
      <c r="B135" t="s">
        <v>10809</v>
      </c>
      <c r="C135" t="s">
        <v>10814</v>
      </c>
      <c r="D135" s="78">
        <v>68.386060364890966</v>
      </c>
      <c r="E135" s="78">
        <v>-12.029379951697061</v>
      </c>
      <c r="F135" s="78">
        <v>44.945878260554359</v>
      </c>
      <c r="G135" s="78">
        <v>46.527819147633217</v>
      </c>
      <c r="H135" s="78">
        <v>104.98354744300475</v>
      </c>
      <c r="I135" s="78">
        <f t="shared" si="2"/>
        <v>92.579438195513305</v>
      </c>
      <c r="J135">
        <v>2.57</v>
      </c>
      <c r="K135">
        <v>1.84</v>
      </c>
      <c r="L135" t="s">
        <v>10814</v>
      </c>
      <c r="M135" t="s">
        <v>10824</v>
      </c>
      <c r="N135" t="s">
        <v>10816</v>
      </c>
    </row>
    <row r="136" spans="1:14" x14ac:dyDescent="0.25">
      <c r="A136" t="s">
        <v>10810</v>
      </c>
      <c r="B136" t="s">
        <v>10809</v>
      </c>
      <c r="C136" t="s">
        <v>10814</v>
      </c>
      <c r="D136" s="78">
        <v>63.902591375971213</v>
      </c>
      <c r="E136" s="78">
        <v>-13.539564597993547</v>
      </c>
      <c r="F136" s="78">
        <v>45.310259950307582</v>
      </c>
      <c r="G136" s="78">
        <v>47.289951007245584</v>
      </c>
      <c r="H136" s="78">
        <v>106.63714259752055</v>
      </c>
      <c r="I136" s="78">
        <f t="shared" si="2"/>
        <v>87.783666775374869</v>
      </c>
      <c r="J136">
        <v>1.9</v>
      </c>
      <c r="K136">
        <v>0.77</v>
      </c>
      <c r="L136" t="s">
        <v>10814</v>
      </c>
      <c r="M136" t="s">
        <v>10824</v>
      </c>
      <c r="N136" t="s">
        <v>10816</v>
      </c>
    </row>
    <row r="137" spans="1:14" x14ac:dyDescent="0.25">
      <c r="A137" t="s">
        <v>10810</v>
      </c>
      <c r="B137" t="s">
        <v>10809</v>
      </c>
      <c r="C137" t="s">
        <v>10814</v>
      </c>
      <c r="D137" s="78">
        <v>62.545602842837397</v>
      </c>
      <c r="E137" s="78">
        <v>-13.339858687139772</v>
      </c>
      <c r="F137" s="78">
        <v>47.111391887170228</v>
      </c>
      <c r="G137" s="78">
        <v>48.963609704957285</v>
      </c>
      <c r="H137" s="78">
        <v>105.80977167214681</v>
      </c>
      <c r="I137" s="78">
        <f t="shared" si="2"/>
        <v>88.446361531471069</v>
      </c>
      <c r="J137">
        <v>1.41</v>
      </c>
      <c r="K137">
        <v>0.22</v>
      </c>
      <c r="L137" t="s">
        <v>10814</v>
      </c>
      <c r="M137" t="s">
        <v>10824</v>
      </c>
      <c r="N137" t="s">
        <v>10816</v>
      </c>
    </row>
    <row r="138" spans="1:14" x14ac:dyDescent="0.25">
      <c r="A138" t="s">
        <v>10810</v>
      </c>
      <c r="B138" t="s">
        <v>10809</v>
      </c>
      <c r="C138" t="s">
        <v>10814</v>
      </c>
      <c r="D138" s="78">
        <v>61.842722873344982</v>
      </c>
      <c r="E138" s="78">
        <v>-12.603886015265797</v>
      </c>
      <c r="F138" s="78">
        <v>46.154760082994052</v>
      </c>
      <c r="G138" s="78">
        <v>47.844747057587774</v>
      </c>
      <c r="H138" s="78">
        <v>105.27386312248991</v>
      </c>
      <c r="I138" s="78">
        <f t="shared" si="2"/>
        <v>87.519490686765181</v>
      </c>
      <c r="J138">
        <v>1.35</v>
      </c>
      <c r="K138">
        <v>0.32</v>
      </c>
      <c r="L138" t="s">
        <v>10814</v>
      </c>
      <c r="M138" t="s">
        <v>10824</v>
      </c>
      <c r="N138" t="s">
        <v>10816</v>
      </c>
    </row>
    <row r="139" spans="1:14" x14ac:dyDescent="0.25">
      <c r="A139" t="s">
        <v>10810</v>
      </c>
      <c r="B139" t="s">
        <v>10809</v>
      </c>
      <c r="C139" t="s">
        <v>10814</v>
      </c>
      <c r="D139" s="78">
        <v>59.03444358092311</v>
      </c>
      <c r="E139" s="78">
        <v>-13.520644283155525</v>
      </c>
      <c r="F139" s="78">
        <v>42.671790425374276</v>
      </c>
      <c r="G139" s="78">
        <v>44.762590630332042</v>
      </c>
      <c r="H139" s="78">
        <v>107.58091191233298</v>
      </c>
      <c r="I139" s="78">
        <f t="shared" si="2"/>
        <v>81.051051799234145</v>
      </c>
      <c r="J139">
        <v>1.44</v>
      </c>
      <c r="K139">
        <v>0.3</v>
      </c>
      <c r="L139" t="s">
        <v>10814</v>
      </c>
      <c r="M139" t="s">
        <v>10824</v>
      </c>
      <c r="N139" t="s">
        <v>10816</v>
      </c>
    </row>
    <row r="140" spans="1:14" x14ac:dyDescent="0.25">
      <c r="A140" t="s">
        <v>10810</v>
      </c>
      <c r="B140" t="s">
        <v>10809</v>
      </c>
      <c r="C140" t="s">
        <v>10814</v>
      </c>
      <c r="D140" s="78">
        <v>68.68892381091176</v>
      </c>
      <c r="E140" s="78">
        <v>-12.225505302222327</v>
      </c>
      <c r="F140" s="78">
        <v>44.975202323188235</v>
      </c>
      <c r="G140" s="78">
        <v>46.607207639016337</v>
      </c>
      <c r="H140" s="78">
        <v>105.20713371331826</v>
      </c>
      <c r="I140" s="78">
        <f t="shared" si="2"/>
        <v>92.715720541974633</v>
      </c>
      <c r="J140">
        <v>2.64</v>
      </c>
      <c r="K140">
        <v>1.88</v>
      </c>
      <c r="L140" t="s">
        <v>10814</v>
      </c>
      <c r="M140" t="s">
        <v>10824</v>
      </c>
      <c r="N140" t="s">
        <v>10816</v>
      </c>
    </row>
    <row r="141" spans="1:14" x14ac:dyDescent="0.25">
      <c r="A141" t="s">
        <v>10810</v>
      </c>
      <c r="B141" t="s">
        <v>10809</v>
      </c>
      <c r="C141" t="s">
        <v>10814</v>
      </c>
      <c r="D141" s="78">
        <v>65.332355572467435</v>
      </c>
      <c r="E141" s="78">
        <v>-12.260656944977356</v>
      </c>
      <c r="F141" s="78">
        <v>46.693022413580941</v>
      </c>
      <c r="G141" s="78">
        <v>48.275895132432225</v>
      </c>
      <c r="H141" s="78">
        <v>104.71259557648295</v>
      </c>
      <c r="I141" s="78">
        <f t="shared" si="2"/>
        <v>91.35924938264921</v>
      </c>
      <c r="J141">
        <v>1.84</v>
      </c>
      <c r="K141">
        <v>0.93</v>
      </c>
      <c r="L141" t="s">
        <v>10814</v>
      </c>
      <c r="M141" t="s">
        <v>10824</v>
      </c>
      <c r="N141" t="s">
        <v>10816</v>
      </c>
    </row>
    <row r="142" spans="1:14" x14ac:dyDescent="0.25">
      <c r="A142" t="s">
        <v>10810</v>
      </c>
      <c r="B142" t="s">
        <v>10809</v>
      </c>
      <c r="C142" t="s">
        <v>10814</v>
      </c>
      <c r="D142" s="78">
        <v>64.976856736219361</v>
      </c>
      <c r="E142" s="78">
        <v>-9.8508729625100262</v>
      </c>
      <c r="F142" s="78">
        <v>48.555459602569748</v>
      </c>
      <c r="G142" s="78">
        <v>49.544650118254886</v>
      </c>
      <c r="H142" s="78">
        <v>101.46844296987931</v>
      </c>
      <c r="I142" s="78">
        <f t="shared" si="2"/>
        <v>94.724606099070428</v>
      </c>
      <c r="J142">
        <v>1.31</v>
      </c>
      <c r="K142">
        <v>0.76</v>
      </c>
      <c r="L142" t="s">
        <v>10814</v>
      </c>
      <c r="M142" t="s">
        <v>10824</v>
      </c>
      <c r="N142" t="s">
        <v>10816</v>
      </c>
    </row>
    <row r="143" spans="1:14" x14ac:dyDescent="0.25">
      <c r="A143" t="s">
        <v>10810</v>
      </c>
      <c r="B143" t="s">
        <v>10809</v>
      </c>
      <c r="C143" t="s">
        <v>10814</v>
      </c>
      <c r="D143" s="78">
        <v>67.27327909741669</v>
      </c>
      <c r="E143" s="78">
        <v>-12.101622543542467</v>
      </c>
      <c r="F143" s="78">
        <v>54.162899466840251</v>
      </c>
      <c r="G143" s="78">
        <v>55.498368866493898</v>
      </c>
      <c r="H143" s="78">
        <v>102.59474085037736</v>
      </c>
      <c r="I143" s="78">
        <f t="shared" si="2"/>
        <v>100.20840672037365</v>
      </c>
      <c r="J143">
        <v>1.1299999999999999</v>
      </c>
      <c r="K143">
        <v>0</v>
      </c>
      <c r="L143" t="s">
        <v>10814</v>
      </c>
      <c r="M143" t="s">
        <v>10824</v>
      </c>
      <c r="N143" t="s">
        <v>10816</v>
      </c>
    </row>
    <row r="144" spans="1:14" x14ac:dyDescent="0.25">
      <c r="A144" t="s">
        <v>10810</v>
      </c>
      <c r="B144" t="s">
        <v>10809</v>
      </c>
      <c r="C144" t="s">
        <v>10814</v>
      </c>
      <c r="D144" s="78">
        <v>66.7211489526359</v>
      </c>
      <c r="E144" s="78">
        <v>-12.588433809651578</v>
      </c>
      <c r="F144" s="78">
        <v>47.966656274886311</v>
      </c>
      <c r="G144" s="78">
        <v>49.59101511335566</v>
      </c>
      <c r="H144" s="78">
        <v>104.70515983872242</v>
      </c>
      <c r="I144" s="78">
        <f t="shared" si="2"/>
        <v>93.511768683450896</v>
      </c>
      <c r="J144">
        <v>1.93</v>
      </c>
      <c r="K144">
        <v>0.94</v>
      </c>
      <c r="L144" t="s">
        <v>10814</v>
      </c>
      <c r="M144" t="s">
        <v>10824</v>
      </c>
      <c r="N144" t="s">
        <v>10816</v>
      </c>
    </row>
    <row r="145" spans="1:14" x14ac:dyDescent="0.25">
      <c r="A145" t="s">
        <v>10810</v>
      </c>
      <c r="B145" t="s">
        <v>10809</v>
      </c>
      <c r="C145" t="s">
        <v>10814</v>
      </c>
      <c r="D145" s="78">
        <v>65.818675601898363</v>
      </c>
      <c r="E145" s="78">
        <v>-9.7176922998097321</v>
      </c>
      <c r="F145" s="78">
        <v>41.942682669552312</v>
      </c>
      <c r="G145" s="78">
        <v>43.053712652366521</v>
      </c>
      <c r="H145" s="78">
        <v>103.04468524474684</v>
      </c>
      <c r="I145" s="78">
        <f>D145*0.8767311+E145*0.7995233+F145*0.9398197</f>
        <v>89.354317888760903</v>
      </c>
      <c r="J145">
        <v>2.34</v>
      </c>
      <c r="K145">
        <v>2.1</v>
      </c>
      <c r="L145" t="s">
        <v>10814</v>
      </c>
      <c r="M145" t="s">
        <v>10824</v>
      </c>
      <c r="N145" t="s">
        <v>10816</v>
      </c>
    </row>
    <row r="146" spans="1:14" x14ac:dyDescent="0.25">
      <c r="A146" t="s">
        <v>10810</v>
      </c>
      <c r="B146" t="s">
        <v>10809</v>
      </c>
      <c r="C146" t="s">
        <v>10814</v>
      </c>
      <c r="D146" s="78">
        <v>63.709798360517453</v>
      </c>
      <c r="E146" s="78">
        <v>-11.498291959130158</v>
      </c>
      <c r="F146" s="78">
        <v>43.643544844050908</v>
      </c>
      <c r="G146" s="78">
        <v>45.132800982567879</v>
      </c>
      <c r="H146" s="78">
        <v>104.7597052743439</v>
      </c>
      <c r="I146" s="78">
        <f t="shared" si="2"/>
        <v>87.68027248813992</v>
      </c>
      <c r="J146">
        <v>1.91</v>
      </c>
      <c r="K146">
        <v>1.23</v>
      </c>
      <c r="L146" t="s">
        <v>10814</v>
      </c>
      <c r="M146" t="s">
        <v>10824</v>
      </c>
      <c r="N146" t="s">
        <v>10816</v>
      </c>
    </row>
    <row r="147" spans="1:14" x14ac:dyDescent="0.25">
      <c r="A147" t="s">
        <v>10810</v>
      </c>
      <c r="B147" t="s">
        <v>10809</v>
      </c>
      <c r="C147" t="s">
        <v>10814</v>
      </c>
      <c r="D147" s="78">
        <v>65.473688726711401</v>
      </c>
      <c r="E147" s="78">
        <v>-12.795628264223147</v>
      </c>
      <c r="F147" s="78">
        <v>47.829449741994893</v>
      </c>
      <c r="G147" s="78">
        <v>49.511456909468954</v>
      </c>
      <c r="H147" s="78">
        <v>104.97738242289159</v>
      </c>
      <c r="I147" s="78">
        <f t="shared" si="2"/>
        <v>92.123475310729035</v>
      </c>
      <c r="J147">
        <v>1.75</v>
      </c>
      <c r="K147">
        <v>0.7</v>
      </c>
      <c r="L147" t="s">
        <v>10814</v>
      </c>
      <c r="M147" t="s">
        <v>10824</v>
      </c>
      <c r="N147" t="s">
        <v>10816</v>
      </c>
    </row>
    <row r="148" spans="1:14" x14ac:dyDescent="0.25">
      <c r="A148" t="s">
        <v>10810</v>
      </c>
      <c r="B148" t="s">
        <v>10809</v>
      </c>
      <c r="C148" t="s">
        <v>10814</v>
      </c>
      <c r="D148" s="78">
        <v>67.07547780336813</v>
      </c>
      <c r="E148" s="78">
        <v>-13.474147227619138</v>
      </c>
      <c r="F148" s="78">
        <v>48.908491709910962</v>
      </c>
      <c r="G148" s="78">
        <v>50.730594367205924</v>
      </c>
      <c r="H148" s="78">
        <v>105.40272668188344</v>
      </c>
      <c r="I148" s="78">
        <f t="shared" si="2"/>
        <v>93.999426787721617</v>
      </c>
      <c r="J148">
        <v>1.94</v>
      </c>
      <c r="K148">
        <v>0.76</v>
      </c>
      <c r="L148" t="s">
        <v>10814</v>
      </c>
      <c r="M148" t="s">
        <v>10824</v>
      </c>
      <c r="N148" t="s">
        <v>10816</v>
      </c>
    </row>
    <row r="149" spans="1:14" x14ac:dyDescent="0.25">
      <c r="A149" t="s">
        <v>10810</v>
      </c>
      <c r="B149" t="s">
        <v>10809</v>
      </c>
      <c r="C149" t="s">
        <v>10814</v>
      </c>
      <c r="D149" s="78">
        <v>67.877388280782782</v>
      </c>
      <c r="E149" s="78">
        <v>-10.500966602641771</v>
      </c>
      <c r="F149" s="78">
        <v>45.2928803672486</v>
      </c>
      <c r="G149" s="78">
        <v>46.494250306373281</v>
      </c>
      <c r="H149" s="78">
        <v>103.0531700618719</v>
      </c>
      <c r="I149" s="78">
        <f t="shared" si="2"/>
        <v>93.681591060087328</v>
      </c>
      <c r="J149">
        <v>2.2999999999999998</v>
      </c>
      <c r="K149">
        <v>1.83</v>
      </c>
      <c r="L149" t="s">
        <v>10814</v>
      </c>
      <c r="M149" t="s">
        <v>10824</v>
      </c>
      <c r="N149" t="s">
        <v>10816</v>
      </c>
    </row>
    <row r="150" spans="1:14" x14ac:dyDescent="0.25">
      <c r="A150" t="s">
        <v>10810</v>
      </c>
      <c r="B150" t="s">
        <v>10809</v>
      </c>
      <c r="C150" t="s">
        <v>10814</v>
      </c>
      <c r="D150" s="78">
        <v>63.865901779768663</v>
      </c>
      <c r="E150" s="78">
        <v>-8.7695971276067208</v>
      </c>
      <c r="F150" s="78">
        <v>48.565454940151589</v>
      </c>
      <c r="G150" s="78">
        <v>49.350878891104081</v>
      </c>
      <c r="H150" s="78">
        <v>100.23575611165802</v>
      </c>
      <c r="I150" s="78">
        <f t="shared" si="2"/>
        <v>94.624496376950674</v>
      </c>
      <c r="J150">
        <v>1.02</v>
      </c>
      <c r="K150">
        <v>0.65</v>
      </c>
      <c r="L150" t="s">
        <v>10814</v>
      </c>
      <c r="M150" t="s">
        <v>10824</v>
      </c>
      <c r="N150" t="s">
        <v>10816</v>
      </c>
    </row>
    <row r="151" spans="1:14" x14ac:dyDescent="0.25">
      <c r="A151" t="s">
        <v>10810</v>
      </c>
      <c r="B151" t="s">
        <v>10809</v>
      </c>
      <c r="C151" t="s">
        <v>10814</v>
      </c>
      <c r="D151" s="78">
        <v>64.583770620055034</v>
      </c>
      <c r="E151" s="78">
        <v>-7.0596331981983003</v>
      </c>
      <c r="F151" s="78">
        <v>40.165998441313477</v>
      </c>
      <c r="G151" s="78">
        <v>40.781685248168692</v>
      </c>
      <c r="H151" s="78">
        <v>99.968570211636404</v>
      </c>
      <c r="I151" s="78">
        <f t="shared" si="2"/>
        <v>88.727055631771179</v>
      </c>
      <c r="J151">
        <v>2.13</v>
      </c>
      <c r="K151">
        <v>2.44</v>
      </c>
      <c r="L151" t="s">
        <v>10814</v>
      </c>
      <c r="M151" t="s">
        <v>10824</v>
      </c>
      <c r="N151" t="s">
        <v>10816</v>
      </c>
    </row>
  </sheetData>
  <conditionalFormatting sqref="D1:D1048576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E1:E1048576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F1:F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1:H1048576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2:I1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501"/>
  <sheetViews>
    <sheetView workbookViewId="0">
      <selection activeCell="N5" sqref="N5"/>
    </sheetView>
  </sheetViews>
  <sheetFormatPr baseColWidth="10" defaultRowHeight="15" x14ac:dyDescent="0.25"/>
  <sheetData>
    <row r="1" spans="1:13" x14ac:dyDescent="0.25">
      <c r="A1" t="s">
        <v>11155</v>
      </c>
      <c r="B1" t="s">
        <v>11156</v>
      </c>
      <c r="C1" t="s">
        <v>11157</v>
      </c>
      <c r="D1" t="s">
        <v>11147</v>
      </c>
      <c r="E1" t="s">
        <v>11158</v>
      </c>
      <c r="F1" t="s">
        <v>11159</v>
      </c>
      <c r="G1" t="s">
        <v>11160</v>
      </c>
      <c r="H1" t="s">
        <v>11161</v>
      </c>
      <c r="I1" t="s">
        <v>11162</v>
      </c>
      <c r="J1" t="s">
        <v>11163</v>
      </c>
      <c r="K1" t="s">
        <v>11139</v>
      </c>
      <c r="L1" t="s">
        <v>11068</v>
      </c>
      <c r="M1" t="s">
        <v>32</v>
      </c>
    </row>
    <row r="2" spans="1:13" x14ac:dyDescent="0.25">
      <c r="A2">
        <v>0</v>
      </c>
      <c r="B2" s="30">
        <v>44509</v>
      </c>
      <c r="C2">
        <v>5</v>
      </c>
      <c r="D2">
        <v>1</v>
      </c>
      <c r="E2">
        <v>13.128</v>
      </c>
      <c r="F2">
        <v>61.95</v>
      </c>
      <c r="G2">
        <v>-13.39</v>
      </c>
      <c r="H2">
        <v>56.97</v>
      </c>
      <c r="I2">
        <v>58.52</v>
      </c>
      <c r="J2">
        <v>103.23</v>
      </c>
      <c r="K2">
        <v>30.62</v>
      </c>
      <c r="L2">
        <v>35.69</v>
      </c>
      <c r="M2">
        <v>1</v>
      </c>
    </row>
    <row r="3" spans="1:13" x14ac:dyDescent="0.25">
      <c r="A3">
        <v>0</v>
      </c>
      <c r="B3" s="30">
        <v>44509</v>
      </c>
      <c r="C3">
        <v>5</v>
      </c>
      <c r="D3">
        <v>2</v>
      </c>
      <c r="E3">
        <v>14.532</v>
      </c>
      <c r="F3">
        <v>68.58</v>
      </c>
      <c r="G3">
        <v>-14.73</v>
      </c>
      <c r="H3">
        <v>58.2</v>
      </c>
      <c r="I3">
        <v>60.03</v>
      </c>
      <c r="J3">
        <v>104.2</v>
      </c>
      <c r="K3">
        <v>32.01</v>
      </c>
      <c r="L3">
        <v>32.79</v>
      </c>
      <c r="M3">
        <v>1</v>
      </c>
    </row>
    <row r="4" spans="1:13" x14ac:dyDescent="0.25">
      <c r="A4">
        <v>0</v>
      </c>
      <c r="B4" s="30">
        <v>44509</v>
      </c>
      <c r="C4">
        <v>5</v>
      </c>
      <c r="D4">
        <v>3</v>
      </c>
      <c r="E4">
        <v>11.818</v>
      </c>
      <c r="F4">
        <v>64.27</v>
      </c>
      <c r="G4">
        <v>-16.43</v>
      </c>
      <c r="H4">
        <v>48.75</v>
      </c>
      <c r="I4">
        <v>51.44</v>
      </c>
      <c r="J4">
        <v>108.63</v>
      </c>
      <c r="K4">
        <v>29.56</v>
      </c>
      <c r="L4">
        <v>33.64</v>
      </c>
      <c r="M4">
        <v>1</v>
      </c>
    </row>
    <row r="5" spans="1:13" x14ac:dyDescent="0.25">
      <c r="A5">
        <v>0</v>
      </c>
      <c r="B5" s="30">
        <v>44509</v>
      </c>
      <c r="C5">
        <v>5</v>
      </c>
      <c r="D5">
        <v>4</v>
      </c>
      <c r="E5">
        <v>12.159000000000001</v>
      </c>
      <c r="F5">
        <v>66.489999999999995</v>
      </c>
      <c r="G5">
        <v>-10.85</v>
      </c>
      <c r="H5">
        <v>58.97</v>
      </c>
      <c r="I5">
        <v>59.96</v>
      </c>
      <c r="J5">
        <v>100.43</v>
      </c>
      <c r="K5">
        <v>30.8</v>
      </c>
      <c r="L5">
        <v>31.21</v>
      </c>
      <c r="M5">
        <v>1</v>
      </c>
    </row>
    <row r="6" spans="1:13" x14ac:dyDescent="0.25">
      <c r="A6">
        <v>0</v>
      </c>
      <c r="B6" s="30">
        <v>44509</v>
      </c>
      <c r="C6">
        <v>5</v>
      </c>
      <c r="D6">
        <v>5</v>
      </c>
      <c r="E6">
        <v>17.422000000000001</v>
      </c>
      <c r="F6">
        <v>54.81</v>
      </c>
      <c r="G6">
        <v>-13.52</v>
      </c>
      <c r="H6">
        <v>44.82</v>
      </c>
      <c r="I6">
        <v>46.82</v>
      </c>
      <c r="J6">
        <v>106.79</v>
      </c>
      <c r="K6">
        <v>33.68</v>
      </c>
      <c r="L6">
        <v>39.28</v>
      </c>
      <c r="M6">
        <v>1</v>
      </c>
    </row>
    <row r="7" spans="1:13" x14ac:dyDescent="0.25">
      <c r="A7">
        <v>0</v>
      </c>
      <c r="B7" s="30">
        <v>44509</v>
      </c>
      <c r="C7">
        <v>5</v>
      </c>
      <c r="D7">
        <v>6</v>
      </c>
      <c r="E7">
        <v>11.022</v>
      </c>
      <c r="F7">
        <v>56.86</v>
      </c>
      <c r="G7">
        <v>-14.94</v>
      </c>
      <c r="H7">
        <v>45.96</v>
      </c>
      <c r="I7">
        <v>48.32</v>
      </c>
      <c r="J7">
        <v>108.01</v>
      </c>
      <c r="K7">
        <v>29</v>
      </c>
      <c r="L7">
        <v>28.72</v>
      </c>
      <c r="M7">
        <v>1</v>
      </c>
    </row>
    <row r="8" spans="1:13" x14ac:dyDescent="0.25">
      <c r="A8">
        <v>0</v>
      </c>
      <c r="B8" s="30">
        <v>44509</v>
      </c>
      <c r="C8">
        <v>5</v>
      </c>
      <c r="D8">
        <v>7</v>
      </c>
      <c r="E8">
        <v>11.238</v>
      </c>
      <c r="F8">
        <v>65.78</v>
      </c>
      <c r="G8">
        <v>-14.89</v>
      </c>
      <c r="H8">
        <v>58.53</v>
      </c>
      <c r="I8">
        <v>60.39</v>
      </c>
      <c r="J8">
        <v>104.28</v>
      </c>
      <c r="K8">
        <v>30.24</v>
      </c>
      <c r="L8">
        <v>27.93</v>
      </c>
      <c r="M8">
        <v>1</v>
      </c>
    </row>
    <row r="9" spans="1:13" x14ac:dyDescent="0.25">
      <c r="A9">
        <v>0</v>
      </c>
      <c r="B9" s="30">
        <v>44509</v>
      </c>
      <c r="C9">
        <v>5</v>
      </c>
      <c r="D9">
        <v>8</v>
      </c>
      <c r="E9">
        <v>12.657</v>
      </c>
      <c r="F9">
        <v>64.930000000000007</v>
      </c>
      <c r="G9">
        <v>-16.95</v>
      </c>
      <c r="H9">
        <v>47.98</v>
      </c>
      <c r="I9">
        <v>50.88</v>
      </c>
      <c r="J9">
        <v>109.46</v>
      </c>
      <c r="K9">
        <v>31.48</v>
      </c>
      <c r="L9">
        <v>34.31</v>
      </c>
      <c r="M9">
        <v>1</v>
      </c>
    </row>
    <row r="10" spans="1:13" x14ac:dyDescent="0.25">
      <c r="A10">
        <v>0</v>
      </c>
      <c r="B10" s="30">
        <v>44509</v>
      </c>
      <c r="C10">
        <v>5</v>
      </c>
      <c r="D10">
        <v>9</v>
      </c>
      <c r="E10">
        <v>12.849</v>
      </c>
      <c r="F10">
        <v>58.35</v>
      </c>
      <c r="G10">
        <v>-8.43</v>
      </c>
      <c r="H10">
        <v>48.09</v>
      </c>
      <c r="I10">
        <v>48.82</v>
      </c>
      <c r="J10">
        <v>99.94</v>
      </c>
      <c r="K10">
        <v>30.67</v>
      </c>
      <c r="L10">
        <v>32.450000000000003</v>
      </c>
      <c r="M10">
        <v>1</v>
      </c>
    </row>
    <row r="11" spans="1:13" x14ac:dyDescent="0.25">
      <c r="A11">
        <v>0</v>
      </c>
      <c r="B11" s="30">
        <v>44509</v>
      </c>
      <c r="C11">
        <v>5</v>
      </c>
      <c r="D11">
        <v>10</v>
      </c>
      <c r="E11">
        <v>11.545</v>
      </c>
      <c r="F11">
        <v>57.67</v>
      </c>
      <c r="G11">
        <v>-11.27</v>
      </c>
      <c r="H11">
        <v>52.86</v>
      </c>
      <c r="I11">
        <v>54.04</v>
      </c>
      <c r="J11">
        <v>102.04</v>
      </c>
      <c r="K11">
        <v>28.75</v>
      </c>
      <c r="L11">
        <v>34.409999999999997</v>
      </c>
      <c r="M11">
        <v>1</v>
      </c>
    </row>
    <row r="12" spans="1:13" x14ac:dyDescent="0.25">
      <c r="A12">
        <v>0</v>
      </c>
      <c r="B12" s="30">
        <v>44509</v>
      </c>
      <c r="C12">
        <v>5</v>
      </c>
      <c r="D12">
        <v>11</v>
      </c>
      <c r="E12">
        <v>10.497</v>
      </c>
      <c r="F12">
        <v>66.92</v>
      </c>
      <c r="G12">
        <v>-11.85</v>
      </c>
      <c r="H12">
        <v>51.58</v>
      </c>
      <c r="I12">
        <v>52.92</v>
      </c>
      <c r="J12">
        <v>102.94</v>
      </c>
      <c r="K12">
        <v>27.67</v>
      </c>
      <c r="L12">
        <v>30.65</v>
      </c>
      <c r="M12">
        <v>1</v>
      </c>
    </row>
    <row r="13" spans="1:13" x14ac:dyDescent="0.25">
      <c r="A13">
        <v>0</v>
      </c>
      <c r="B13" s="30">
        <v>44509</v>
      </c>
      <c r="C13">
        <v>5</v>
      </c>
      <c r="D13">
        <v>12</v>
      </c>
      <c r="E13">
        <v>18.521999999999998</v>
      </c>
      <c r="F13">
        <v>61.18</v>
      </c>
      <c r="G13">
        <v>-6.48</v>
      </c>
      <c r="H13">
        <v>54.33</v>
      </c>
      <c r="I13">
        <v>54.72</v>
      </c>
      <c r="J13">
        <v>96.81</v>
      </c>
      <c r="K13">
        <v>38.29</v>
      </c>
      <c r="L13">
        <v>29.87</v>
      </c>
      <c r="M13">
        <v>1</v>
      </c>
    </row>
    <row r="14" spans="1:13" x14ac:dyDescent="0.25">
      <c r="A14">
        <v>0</v>
      </c>
      <c r="B14" s="30">
        <v>44509</v>
      </c>
      <c r="C14">
        <v>5</v>
      </c>
      <c r="D14">
        <v>13</v>
      </c>
      <c r="E14">
        <v>12.446</v>
      </c>
      <c r="F14">
        <v>60.12</v>
      </c>
      <c r="G14">
        <v>-7.37</v>
      </c>
      <c r="H14">
        <v>53</v>
      </c>
      <c r="I14">
        <v>53.51</v>
      </c>
      <c r="J14">
        <v>97.92</v>
      </c>
      <c r="K14">
        <v>29.55</v>
      </c>
      <c r="L14">
        <v>35.880000000000003</v>
      </c>
      <c r="M14">
        <v>1</v>
      </c>
    </row>
    <row r="15" spans="1:13" x14ac:dyDescent="0.25">
      <c r="A15">
        <v>0</v>
      </c>
      <c r="B15" s="30">
        <v>44509</v>
      </c>
      <c r="C15">
        <v>5</v>
      </c>
      <c r="D15">
        <v>14</v>
      </c>
      <c r="E15">
        <v>12.147</v>
      </c>
      <c r="F15">
        <v>59.83</v>
      </c>
      <c r="G15">
        <v>-13.45</v>
      </c>
      <c r="H15">
        <v>49.88</v>
      </c>
      <c r="I15">
        <v>51.66</v>
      </c>
      <c r="J15">
        <v>105.09</v>
      </c>
      <c r="K15">
        <v>30.07</v>
      </c>
      <c r="L15">
        <v>34.9</v>
      </c>
      <c r="M15">
        <v>1</v>
      </c>
    </row>
    <row r="16" spans="1:13" x14ac:dyDescent="0.25">
      <c r="A16">
        <v>0</v>
      </c>
      <c r="B16" s="30">
        <v>44509</v>
      </c>
      <c r="C16">
        <v>5</v>
      </c>
      <c r="D16">
        <v>15</v>
      </c>
      <c r="E16">
        <v>9.6080000000000005</v>
      </c>
      <c r="F16">
        <v>60.36</v>
      </c>
      <c r="G16">
        <v>-5.58</v>
      </c>
      <c r="H16">
        <v>51.09</v>
      </c>
      <c r="I16">
        <v>51.39</v>
      </c>
      <c r="J16">
        <v>96.23</v>
      </c>
      <c r="K16">
        <v>29.54</v>
      </c>
      <c r="L16">
        <v>24.67</v>
      </c>
      <c r="M16">
        <v>1</v>
      </c>
    </row>
    <row r="17" spans="1:13" x14ac:dyDescent="0.25">
      <c r="A17">
        <v>0</v>
      </c>
      <c r="B17" s="30">
        <v>44509</v>
      </c>
      <c r="C17">
        <v>5</v>
      </c>
      <c r="D17">
        <v>16</v>
      </c>
      <c r="E17">
        <v>13.154999999999999</v>
      </c>
      <c r="F17">
        <v>58.68</v>
      </c>
      <c r="G17">
        <v>-7.98</v>
      </c>
      <c r="H17">
        <v>49.7</v>
      </c>
      <c r="I17">
        <v>50.34</v>
      </c>
      <c r="J17">
        <v>99.12</v>
      </c>
      <c r="K17">
        <v>31.08</v>
      </c>
      <c r="L17">
        <v>29.81</v>
      </c>
      <c r="M17">
        <v>1</v>
      </c>
    </row>
    <row r="18" spans="1:13" x14ac:dyDescent="0.25">
      <c r="A18">
        <v>0</v>
      </c>
      <c r="B18" s="30">
        <v>44509</v>
      </c>
      <c r="C18">
        <v>5</v>
      </c>
      <c r="D18">
        <v>17</v>
      </c>
      <c r="E18">
        <v>9.4510000000000005</v>
      </c>
      <c r="F18">
        <v>58.7</v>
      </c>
      <c r="G18">
        <v>-10.029999999999999</v>
      </c>
      <c r="H18">
        <v>48.64</v>
      </c>
      <c r="I18">
        <v>49.66</v>
      </c>
      <c r="J18">
        <v>101.65</v>
      </c>
      <c r="K18">
        <v>27.99</v>
      </c>
      <c r="L18">
        <v>29.31</v>
      </c>
      <c r="M18">
        <v>1</v>
      </c>
    </row>
    <row r="19" spans="1:13" x14ac:dyDescent="0.25">
      <c r="A19">
        <v>0</v>
      </c>
      <c r="B19" s="30">
        <v>44509</v>
      </c>
      <c r="C19">
        <v>5</v>
      </c>
      <c r="D19">
        <v>18</v>
      </c>
      <c r="E19">
        <v>12.61</v>
      </c>
      <c r="F19">
        <v>59.49</v>
      </c>
      <c r="G19">
        <v>-12.49</v>
      </c>
      <c r="H19">
        <v>47.52</v>
      </c>
      <c r="I19">
        <v>49.13</v>
      </c>
      <c r="J19">
        <v>104.73</v>
      </c>
      <c r="K19">
        <v>33.32</v>
      </c>
      <c r="L19">
        <v>26.72</v>
      </c>
      <c r="M19">
        <v>1</v>
      </c>
    </row>
    <row r="20" spans="1:13" x14ac:dyDescent="0.25">
      <c r="A20">
        <v>0</v>
      </c>
      <c r="B20" s="30">
        <v>44509</v>
      </c>
      <c r="C20">
        <v>5</v>
      </c>
      <c r="D20">
        <v>19</v>
      </c>
      <c r="E20">
        <v>13.114000000000001</v>
      </c>
      <c r="F20">
        <v>68.67</v>
      </c>
      <c r="G20">
        <v>-12.43</v>
      </c>
      <c r="H20">
        <v>56.56</v>
      </c>
      <c r="I20">
        <v>57.91</v>
      </c>
      <c r="J20">
        <v>102.39</v>
      </c>
      <c r="K20">
        <v>32.119999999999997</v>
      </c>
      <c r="L20">
        <v>31.25</v>
      </c>
      <c r="M20">
        <v>1</v>
      </c>
    </row>
    <row r="21" spans="1:13" x14ac:dyDescent="0.25">
      <c r="A21">
        <v>0</v>
      </c>
      <c r="B21" s="30">
        <v>44509</v>
      </c>
      <c r="C21">
        <v>5</v>
      </c>
      <c r="D21">
        <v>20</v>
      </c>
      <c r="E21">
        <v>9.4930000000000003</v>
      </c>
      <c r="F21">
        <v>63.65</v>
      </c>
      <c r="G21">
        <v>-15.8</v>
      </c>
      <c r="H21">
        <v>53.7</v>
      </c>
      <c r="I21">
        <v>55.97</v>
      </c>
      <c r="J21">
        <v>106.39</v>
      </c>
      <c r="K21">
        <v>28.35</v>
      </c>
      <c r="L21">
        <v>27.89</v>
      </c>
      <c r="M21">
        <v>1</v>
      </c>
    </row>
    <row r="22" spans="1:13" x14ac:dyDescent="0.25">
      <c r="A22">
        <v>0</v>
      </c>
      <c r="B22" s="30">
        <v>44509</v>
      </c>
      <c r="C22">
        <v>5</v>
      </c>
      <c r="D22">
        <v>21</v>
      </c>
      <c r="E22">
        <v>15.664</v>
      </c>
      <c r="F22">
        <v>60.46</v>
      </c>
      <c r="G22">
        <v>-15.87</v>
      </c>
      <c r="H22">
        <v>50.22</v>
      </c>
      <c r="I22">
        <v>52.67</v>
      </c>
      <c r="J22">
        <v>107.53</v>
      </c>
      <c r="K22">
        <v>33.4</v>
      </c>
      <c r="L22">
        <v>36.64</v>
      </c>
      <c r="M22">
        <v>1</v>
      </c>
    </row>
    <row r="23" spans="1:13" x14ac:dyDescent="0.25">
      <c r="A23">
        <v>0</v>
      </c>
      <c r="B23" s="30">
        <v>44509</v>
      </c>
      <c r="C23">
        <v>5</v>
      </c>
      <c r="D23">
        <v>22</v>
      </c>
      <c r="E23">
        <v>14.249000000000001</v>
      </c>
      <c r="F23">
        <v>59</v>
      </c>
      <c r="G23">
        <v>-13.51</v>
      </c>
      <c r="H23">
        <v>50.37</v>
      </c>
      <c r="I23">
        <v>52.15</v>
      </c>
      <c r="J23">
        <v>105.02</v>
      </c>
      <c r="K23">
        <v>30.97</v>
      </c>
      <c r="L23">
        <v>38.71</v>
      </c>
      <c r="M23">
        <v>1</v>
      </c>
    </row>
    <row r="24" spans="1:13" x14ac:dyDescent="0.25">
      <c r="A24">
        <v>0</v>
      </c>
      <c r="B24" s="30">
        <v>44509</v>
      </c>
      <c r="C24">
        <v>5</v>
      </c>
      <c r="D24">
        <v>23</v>
      </c>
      <c r="E24">
        <v>16.071999999999999</v>
      </c>
      <c r="F24">
        <v>57.88</v>
      </c>
      <c r="G24">
        <v>-15.09</v>
      </c>
      <c r="H24">
        <v>47.12</v>
      </c>
      <c r="I24">
        <v>49.47</v>
      </c>
      <c r="J24">
        <v>107.76</v>
      </c>
      <c r="K24">
        <v>32.14</v>
      </c>
      <c r="L24">
        <v>38.08</v>
      </c>
      <c r="M24">
        <v>1</v>
      </c>
    </row>
    <row r="25" spans="1:13" x14ac:dyDescent="0.25">
      <c r="A25">
        <v>0</v>
      </c>
      <c r="B25" s="30">
        <v>44509</v>
      </c>
      <c r="C25">
        <v>5</v>
      </c>
      <c r="D25">
        <v>24</v>
      </c>
      <c r="E25">
        <v>12.644</v>
      </c>
      <c r="F25">
        <v>46.44</v>
      </c>
      <c r="G25">
        <v>-12.91</v>
      </c>
      <c r="H25">
        <v>32.450000000000003</v>
      </c>
      <c r="I25">
        <v>34.92</v>
      </c>
      <c r="J25">
        <v>111.7</v>
      </c>
      <c r="K25">
        <v>34.1</v>
      </c>
      <c r="L25">
        <v>28.11</v>
      </c>
      <c r="M25">
        <v>1</v>
      </c>
    </row>
    <row r="26" spans="1:13" x14ac:dyDescent="0.25">
      <c r="A26">
        <v>0</v>
      </c>
      <c r="B26" s="30">
        <v>44509</v>
      </c>
      <c r="C26">
        <v>5</v>
      </c>
      <c r="D26">
        <v>25</v>
      </c>
      <c r="E26">
        <v>13.875</v>
      </c>
      <c r="F26">
        <v>65.56</v>
      </c>
      <c r="G26">
        <v>-13.72</v>
      </c>
      <c r="H26">
        <v>54.67</v>
      </c>
      <c r="I26">
        <v>56.37</v>
      </c>
      <c r="J26">
        <v>104.09</v>
      </c>
      <c r="K26">
        <v>31.93</v>
      </c>
      <c r="L26">
        <v>33.869999999999997</v>
      </c>
      <c r="M26">
        <v>1</v>
      </c>
    </row>
    <row r="27" spans="1:13" x14ac:dyDescent="0.25">
      <c r="A27">
        <v>0</v>
      </c>
      <c r="B27" s="30">
        <v>44509</v>
      </c>
      <c r="C27">
        <v>5</v>
      </c>
      <c r="D27">
        <v>26</v>
      </c>
      <c r="E27">
        <v>9.5340000000000007</v>
      </c>
      <c r="F27">
        <v>69.58</v>
      </c>
      <c r="G27">
        <v>-15.02</v>
      </c>
      <c r="H27">
        <v>55.03</v>
      </c>
      <c r="I27">
        <v>57.04</v>
      </c>
      <c r="J27">
        <v>105.26</v>
      </c>
      <c r="K27">
        <v>27.87</v>
      </c>
      <c r="L27">
        <v>30.38</v>
      </c>
      <c r="M27">
        <v>1</v>
      </c>
    </row>
    <row r="28" spans="1:13" x14ac:dyDescent="0.25">
      <c r="A28">
        <v>0</v>
      </c>
      <c r="B28" s="30">
        <v>44509</v>
      </c>
      <c r="C28">
        <v>5</v>
      </c>
      <c r="D28">
        <v>27</v>
      </c>
      <c r="E28">
        <v>17.395</v>
      </c>
      <c r="F28">
        <v>68.42</v>
      </c>
      <c r="G28">
        <v>-9.4</v>
      </c>
      <c r="H28">
        <v>56.75</v>
      </c>
      <c r="I28">
        <v>57.52</v>
      </c>
      <c r="J28">
        <v>99.4</v>
      </c>
      <c r="K28">
        <v>33.72</v>
      </c>
      <c r="L28">
        <v>33.57</v>
      </c>
      <c r="M28">
        <v>1</v>
      </c>
    </row>
    <row r="29" spans="1:13" x14ac:dyDescent="0.25">
      <c r="A29">
        <v>0</v>
      </c>
      <c r="B29" s="30">
        <v>44509</v>
      </c>
      <c r="C29">
        <v>5</v>
      </c>
      <c r="D29">
        <v>28</v>
      </c>
      <c r="E29">
        <v>15.125</v>
      </c>
      <c r="F29">
        <v>57.53</v>
      </c>
      <c r="G29">
        <v>-12.91</v>
      </c>
      <c r="H29">
        <v>47.69</v>
      </c>
      <c r="I29">
        <v>49.4</v>
      </c>
      <c r="J29">
        <v>105.15</v>
      </c>
      <c r="K29">
        <v>35.61</v>
      </c>
      <c r="L29">
        <v>31.34</v>
      </c>
      <c r="M29">
        <v>1</v>
      </c>
    </row>
    <row r="30" spans="1:13" x14ac:dyDescent="0.25">
      <c r="A30">
        <v>0</v>
      </c>
      <c r="B30" s="30">
        <v>44509</v>
      </c>
      <c r="C30">
        <v>5</v>
      </c>
      <c r="D30">
        <v>29</v>
      </c>
      <c r="E30">
        <v>13.346</v>
      </c>
      <c r="F30">
        <v>64.41</v>
      </c>
      <c r="G30">
        <v>-12.76</v>
      </c>
      <c r="H30">
        <v>56.97</v>
      </c>
      <c r="I30">
        <v>58.38</v>
      </c>
      <c r="J30">
        <v>102.63</v>
      </c>
      <c r="K30">
        <v>32.549999999999997</v>
      </c>
      <c r="L30">
        <v>35.450000000000003</v>
      </c>
      <c r="M30">
        <v>1</v>
      </c>
    </row>
    <row r="31" spans="1:13" x14ac:dyDescent="0.25">
      <c r="A31">
        <v>0</v>
      </c>
      <c r="B31" s="30">
        <v>44509</v>
      </c>
      <c r="C31">
        <v>5</v>
      </c>
      <c r="D31">
        <v>30</v>
      </c>
      <c r="E31">
        <v>15.098000000000001</v>
      </c>
      <c r="F31">
        <v>62.07</v>
      </c>
      <c r="G31">
        <v>-16.04</v>
      </c>
      <c r="H31">
        <v>49.13</v>
      </c>
      <c r="I31">
        <v>51.68</v>
      </c>
      <c r="J31">
        <v>108.08</v>
      </c>
      <c r="K31">
        <v>30.9</v>
      </c>
      <c r="L31">
        <v>38.21</v>
      </c>
      <c r="M31">
        <v>1</v>
      </c>
    </row>
    <row r="32" spans="1:13" x14ac:dyDescent="0.25">
      <c r="A32">
        <v>0</v>
      </c>
      <c r="B32" s="30">
        <v>44509</v>
      </c>
      <c r="C32">
        <v>5</v>
      </c>
      <c r="D32">
        <v>31</v>
      </c>
      <c r="E32">
        <v>18.559999999999999</v>
      </c>
      <c r="F32">
        <v>55.9</v>
      </c>
      <c r="G32">
        <v>-13.68</v>
      </c>
      <c r="H32">
        <v>42.76</v>
      </c>
      <c r="I32">
        <v>44.89</v>
      </c>
      <c r="J32">
        <v>107.74</v>
      </c>
      <c r="K32">
        <v>36.33</v>
      </c>
      <c r="L32">
        <v>34.86</v>
      </c>
      <c r="M32">
        <v>1</v>
      </c>
    </row>
    <row r="33" spans="1:13" x14ac:dyDescent="0.25">
      <c r="A33">
        <v>0</v>
      </c>
      <c r="B33" s="30">
        <v>44509</v>
      </c>
      <c r="C33">
        <v>5</v>
      </c>
      <c r="D33">
        <v>32</v>
      </c>
      <c r="E33">
        <v>19.573</v>
      </c>
      <c r="F33">
        <v>62.81</v>
      </c>
      <c r="G33">
        <v>-12.56</v>
      </c>
      <c r="H33">
        <v>51.43</v>
      </c>
      <c r="I33">
        <v>52.94</v>
      </c>
      <c r="J33">
        <v>103.72</v>
      </c>
      <c r="K33">
        <v>36.04</v>
      </c>
      <c r="L33">
        <v>35.4</v>
      </c>
      <c r="M33">
        <v>1</v>
      </c>
    </row>
    <row r="34" spans="1:13" x14ac:dyDescent="0.25">
      <c r="A34">
        <v>0</v>
      </c>
      <c r="B34" s="30">
        <v>44509</v>
      </c>
      <c r="C34">
        <v>5</v>
      </c>
      <c r="D34">
        <v>33</v>
      </c>
      <c r="E34">
        <v>10.641</v>
      </c>
      <c r="F34">
        <v>59.99</v>
      </c>
      <c r="G34">
        <v>-20.78</v>
      </c>
      <c r="H34">
        <v>47.29</v>
      </c>
      <c r="I34">
        <v>51.65</v>
      </c>
      <c r="J34">
        <v>113.72</v>
      </c>
      <c r="K34">
        <v>29.22</v>
      </c>
      <c r="L34">
        <v>31.39</v>
      </c>
      <c r="M34">
        <v>1</v>
      </c>
    </row>
    <row r="35" spans="1:13" x14ac:dyDescent="0.25">
      <c r="A35">
        <v>0</v>
      </c>
      <c r="B35" s="30">
        <v>44509</v>
      </c>
      <c r="C35">
        <v>5</v>
      </c>
      <c r="D35">
        <v>34</v>
      </c>
      <c r="E35">
        <v>15.268000000000001</v>
      </c>
      <c r="F35">
        <v>67.099999999999994</v>
      </c>
      <c r="G35">
        <v>-14.66</v>
      </c>
      <c r="H35">
        <v>54.82</v>
      </c>
      <c r="I35">
        <v>56.75</v>
      </c>
      <c r="J35">
        <v>104.98</v>
      </c>
      <c r="K35">
        <v>32.229999999999997</v>
      </c>
      <c r="L35">
        <v>33.58</v>
      </c>
      <c r="M35">
        <v>1</v>
      </c>
    </row>
    <row r="36" spans="1:13" x14ac:dyDescent="0.25">
      <c r="A36">
        <v>0</v>
      </c>
      <c r="B36" s="30">
        <v>44509</v>
      </c>
      <c r="C36">
        <v>5</v>
      </c>
      <c r="D36">
        <v>35</v>
      </c>
      <c r="E36">
        <v>16.279</v>
      </c>
      <c r="F36">
        <v>64.22</v>
      </c>
      <c r="G36">
        <v>-16.57</v>
      </c>
      <c r="H36">
        <v>55.38</v>
      </c>
      <c r="I36">
        <v>57.8</v>
      </c>
      <c r="J36">
        <v>106.66</v>
      </c>
      <c r="K36">
        <v>33.15</v>
      </c>
      <c r="L36">
        <v>36.64</v>
      </c>
      <c r="M36">
        <v>1</v>
      </c>
    </row>
    <row r="37" spans="1:13" x14ac:dyDescent="0.25">
      <c r="A37">
        <v>0</v>
      </c>
      <c r="B37" s="30">
        <v>44509</v>
      </c>
      <c r="C37">
        <v>5</v>
      </c>
      <c r="D37">
        <v>36</v>
      </c>
      <c r="E37">
        <v>14.425000000000001</v>
      </c>
      <c r="F37">
        <v>66.680000000000007</v>
      </c>
      <c r="G37">
        <v>-9.9499999999999993</v>
      </c>
      <c r="H37">
        <v>57.95</v>
      </c>
      <c r="I37">
        <v>58.8</v>
      </c>
      <c r="J37">
        <v>99.74</v>
      </c>
      <c r="K37">
        <v>32.5</v>
      </c>
      <c r="L37">
        <v>34.880000000000003</v>
      </c>
      <c r="M37">
        <v>1</v>
      </c>
    </row>
    <row r="38" spans="1:13" x14ac:dyDescent="0.25">
      <c r="A38">
        <v>0</v>
      </c>
      <c r="B38" s="30">
        <v>44509</v>
      </c>
      <c r="C38">
        <v>5</v>
      </c>
      <c r="D38">
        <v>37</v>
      </c>
      <c r="E38">
        <v>16.619</v>
      </c>
      <c r="F38">
        <v>55.52</v>
      </c>
      <c r="G38">
        <v>-11.18</v>
      </c>
      <c r="H38">
        <v>44.09</v>
      </c>
      <c r="I38">
        <v>45.48</v>
      </c>
      <c r="J38">
        <v>104.23</v>
      </c>
      <c r="K38">
        <v>34.86</v>
      </c>
      <c r="L38">
        <v>31.27</v>
      </c>
      <c r="M38">
        <v>1</v>
      </c>
    </row>
    <row r="39" spans="1:13" x14ac:dyDescent="0.25">
      <c r="A39">
        <v>0</v>
      </c>
      <c r="B39" s="30">
        <v>44509</v>
      </c>
      <c r="C39">
        <v>5</v>
      </c>
      <c r="D39">
        <v>38</v>
      </c>
      <c r="E39">
        <v>16.187999999999999</v>
      </c>
      <c r="F39">
        <v>62</v>
      </c>
      <c r="G39">
        <v>-14.5</v>
      </c>
      <c r="H39">
        <v>52.62</v>
      </c>
      <c r="I39">
        <v>54.59</v>
      </c>
      <c r="J39">
        <v>105.41</v>
      </c>
      <c r="K39">
        <v>32.67</v>
      </c>
      <c r="L39">
        <v>38.22</v>
      </c>
      <c r="M39">
        <v>1</v>
      </c>
    </row>
    <row r="40" spans="1:13" x14ac:dyDescent="0.25">
      <c r="A40">
        <v>0</v>
      </c>
      <c r="B40" s="30">
        <v>44509</v>
      </c>
      <c r="C40">
        <v>5</v>
      </c>
      <c r="D40">
        <v>39</v>
      </c>
      <c r="E40">
        <v>10.288</v>
      </c>
      <c r="F40">
        <v>67.790000000000006</v>
      </c>
      <c r="G40">
        <v>-13.71</v>
      </c>
      <c r="H40">
        <v>52.81</v>
      </c>
      <c r="I40">
        <v>54.57</v>
      </c>
      <c r="J40">
        <v>104.55</v>
      </c>
      <c r="K40">
        <v>27.6</v>
      </c>
      <c r="L40">
        <v>30.64</v>
      </c>
      <c r="M40">
        <v>1</v>
      </c>
    </row>
    <row r="41" spans="1:13" x14ac:dyDescent="0.25">
      <c r="A41">
        <v>0</v>
      </c>
      <c r="B41" s="30">
        <v>44509</v>
      </c>
      <c r="C41">
        <v>5</v>
      </c>
      <c r="D41">
        <v>40</v>
      </c>
      <c r="E41">
        <v>14.79</v>
      </c>
      <c r="F41">
        <v>58.75</v>
      </c>
      <c r="G41">
        <v>-12.83</v>
      </c>
      <c r="H41">
        <v>50.87</v>
      </c>
      <c r="I41">
        <v>52.46</v>
      </c>
      <c r="J41">
        <v>104.16</v>
      </c>
      <c r="K41">
        <v>32.76</v>
      </c>
      <c r="L41">
        <v>37.96</v>
      </c>
      <c r="M41">
        <v>1</v>
      </c>
    </row>
    <row r="42" spans="1:13" x14ac:dyDescent="0.25">
      <c r="A42">
        <v>0</v>
      </c>
      <c r="B42" s="30">
        <v>44509</v>
      </c>
      <c r="C42">
        <v>5</v>
      </c>
      <c r="D42">
        <v>41</v>
      </c>
      <c r="E42">
        <v>13.558</v>
      </c>
      <c r="F42">
        <v>64.95</v>
      </c>
      <c r="G42">
        <v>-17.489999999999998</v>
      </c>
      <c r="H42">
        <v>50.38</v>
      </c>
      <c r="I42">
        <v>53.33</v>
      </c>
      <c r="J42">
        <v>109.15</v>
      </c>
      <c r="K42">
        <v>30.22</v>
      </c>
      <c r="L42">
        <v>34.46</v>
      </c>
      <c r="M42">
        <v>1</v>
      </c>
    </row>
    <row r="43" spans="1:13" x14ac:dyDescent="0.25">
      <c r="A43">
        <v>0</v>
      </c>
      <c r="B43" s="30">
        <v>44509</v>
      </c>
      <c r="C43">
        <v>5</v>
      </c>
      <c r="D43">
        <v>42</v>
      </c>
      <c r="E43">
        <v>14.638</v>
      </c>
      <c r="F43">
        <v>66.62</v>
      </c>
      <c r="G43">
        <v>-11.16</v>
      </c>
      <c r="H43">
        <v>54.07</v>
      </c>
      <c r="I43">
        <v>55.21</v>
      </c>
      <c r="J43">
        <v>101.66</v>
      </c>
      <c r="K43">
        <v>32.31</v>
      </c>
      <c r="L43">
        <v>30.3</v>
      </c>
      <c r="M43">
        <v>1</v>
      </c>
    </row>
    <row r="44" spans="1:13" x14ac:dyDescent="0.25">
      <c r="A44">
        <v>0</v>
      </c>
      <c r="B44" s="30">
        <v>44509</v>
      </c>
      <c r="C44">
        <v>5</v>
      </c>
      <c r="D44">
        <v>43</v>
      </c>
      <c r="E44">
        <v>15.590999999999999</v>
      </c>
      <c r="F44">
        <v>64.8</v>
      </c>
      <c r="G44">
        <v>-17.73</v>
      </c>
      <c r="H44">
        <v>52.51</v>
      </c>
      <c r="I44">
        <v>55.42</v>
      </c>
      <c r="J44">
        <v>108.66</v>
      </c>
      <c r="K44">
        <v>32.42</v>
      </c>
      <c r="L44">
        <v>38.729999999999997</v>
      </c>
      <c r="M44">
        <v>1</v>
      </c>
    </row>
    <row r="45" spans="1:13" x14ac:dyDescent="0.25">
      <c r="A45">
        <v>0</v>
      </c>
      <c r="B45" s="30">
        <v>44509</v>
      </c>
      <c r="C45">
        <v>5</v>
      </c>
      <c r="D45">
        <v>44</v>
      </c>
      <c r="E45">
        <v>14.226000000000001</v>
      </c>
      <c r="F45">
        <v>63.24</v>
      </c>
      <c r="G45">
        <v>-14.55</v>
      </c>
      <c r="H45">
        <v>48.28</v>
      </c>
      <c r="I45">
        <v>50.42</v>
      </c>
      <c r="J45">
        <v>106.77</v>
      </c>
      <c r="K45">
        <v>31.7</v>
      </c>
      <c r="L45">
        <v>33.6</v>
      </c>
      <c r="M45">
        <v>1</v>
      </c>
    </row>
    <row r="46" spans="1:13" x14ac:dyDescent="0.25">
      <c r="A46">
        <v>0</v>
      </c>
      <c r="B46" s="30">
        <v>44509</v>
      </c>
      <c r="C46">
        <v>5</v>
      </c>
      <c r="D46">
        <v>45</v>
      </c>
      <c r="E46">
        <v>15.082000000000001</v>
      </c>
      <c r="F46">
        <v>64.03</v>
      </c>
      <c r="G46">
        <v>-11.72</v>
      </c>
      <c r="H46">
        <v>54.67</v>
      </c>
      <c r="I46">
        <v>55.92</v>
      </c>
      <c r="J46">
        <v>102.1</v>
      </c>
      <c r="K46">
        <v>33.25</v>
      </c>
      <c r="L46">
        <v>31.34</v>
      </c>
      <c r="M46">
        <v>1</v>
      </c>
    </row>
    <row r="47" spans="1:13" x14ac:dyDescent="0.25">
      <c r="A47">
        <v>0</v>
      </c>
      <c r="B47" s="30">
        <v>44509</v>
      </c>
      <c r="C47">
        <v>5</v>
      </c>
      <c r="D47">
        <v>46</v>
      </c>
      <c r="E47">
        <v>16.963000000000001</v>
      </c>
      <c r="F47">
        <v>65.069999999999993</v>
      </c>
      <c r="G47">
        <v>-16.16</v>
      </c>
      <c r="H47">
        <v>57.72</v>
      </c>
      <c r="I47">
        <v>59.94</v>
      </c>
      <c r="J47">
        <v>105.64</v>
      </c>
      <c r="K47">
        <v>33.46</v>
      </c>
      <c r="L47">
        <v>38.96</v>
      </c>
      <c r="M47">
        <v>1</v>
      </c>
    </row>
    <row r="48" spans="1:13" x14ac:dyDescent="0.25">
      <c r="A48">
        <v>0</v>
      </c>
      <c r="B48" s="30">
        <v>44509</v>
      </c>
      <c r="C48">
        <v>5</v>
      </c>
      <c r="D48">
        <v>47</v>
      </c>
      <c r="E48">
        <v>14.134</v>
      </c>
      <c r="F48">
        <v>67.66</v>
      </c>
      <c r="G48">
        <v>-8.32</v>
      </c>
      <c r="H48">
        <v>54.48</v>
      </c>
      <c r="I48">
        <v>55.11</v>
      </c>
      <c r="J48">
        <v>98.69</v>
      </c>
      <c r="K48">
        <v>31.47</v>
      </c>
      <c r="L48">
        <v>31.68</v>
      </c>
      <c r="M48">
        <v>1</v>
      </c>
    </row>
    <row r="49" spans="1:13" x14ac:dyDescent="0.25">
      <c r="A49">
        <v>0</v>
      </c>
      <c r="B49" s="30">
        <v>44509</v>
      </c>
      <c r="C49">
        <v>5</v>
      </c>
      <c r="D49">
        <v>48</v>
      </c>
      <c r="E49">
        <v>10.077</v>
      </c>
      <c r="F49">
        <v>66.16</v>
      </c>
      <c r="G49">
        <v>-8.76</v>
      </c>
      <c r="H49">
        <v>54.46</v>
      </c>
      <c r="I49">
        <v>55.16</v>
      </c>
      <c r="J49">
        <v>99.14</v>
      </c>
      <c r="K49">
        <v>29.19</v>
      </c>
      <c r="L49">
        <v>28.8</v>
      </c>
      <c r="M49">
        <v>1</v>
      </c>
    </row>
    <row r="50" spans="1:13" x14ac:dyDescent="0.25">
      <c r="A50">
        <v>0</v>
      </c>
      <c r="B50" s="30">
        <v>44509</v>
      </c>
      <c r="C50">
        <v>5</v>
      </c>
      <c r="D50">
        <v>49</v>
      </c>
      <c r="E50">
        <v>15.91</v>
      </c>
      <c r="F50">
        <v>66.97</v>
      </c>
      <c r="G50">
        <v>-13.65</v>
      </c>
      <c r="H50">
        <v>57.39</v>
      </c>
      <c r="I50">
        <v>58.99</v>
      </c>
      <c r="J50">
        <v>103.38</v>
      </c>
      <c r="K50">
        <v>31.81</v>
      </c>
      <c r="L50">
        <v>37.04</v>
      </c>
      <c r="M50">
        <v>1</v>
      </c>
    </row>
    <row r="51" spans="1:13" x14ac:dyDescent="0.25">
      <c r="A51">
        <v>0</v>
      </c>
      <c r="B51" s="30">
        <v>44509</v>
      </c>
      <c r="C51">
        <v>5</v>
      </c>
      <c r="D51">
        <v>50</v>
      </c>
      <c r="E51">
        <v>19.375</v>
      </c>
      <c r="F51">
        <v>59.83</v>
      </c>
      <c r="G51">
        <v>-9.7100000000000009</v>
      </c>
      <c r="H51">
        <v>52.86</v>
      </c>
      <c r="I51">
        <v>53.74</v>
      </c>
      <c r="J51">
        <v>100.41</v>
      </c>
      <c r="K51">
        <v>34.479999999999997</v>
      </c>
      <c r="L51">
        <v>40.75</v>
      </c>
      <c r="M51">
        <v>1</v>
      </c>
    </row>
    <row r="52" spans="1:13" x14ac:dyDescent="0.25">
      <c r="A52">
        <v>0</v>
      </c>
      <c r="B52" s="30">
        <v>44509</v>
      </c>
      <c r="C52">
        <v>9</v>
      </c>
      <c r="D52">
        <v>51</v>
      </c>
      <c r="E52">
        <v>13.929</v>
      </c>
      <c r="F52">
        <v>54.67</v>
      </c>
      <c r="G52">
        <v>-10.55</v>
      </c>
      <c r="H52">
        <v>38.86</v>
      </c>
      <c r="I52">
        <v>40.26</v>
      </c>
      <c r="J52">
        <v>105.19</v>
      </c>
      <c r="K52">
        <v>31.49</v>
      </c>
      <c r="L52">
        <v>32.36</v>
      </c>
      <c r="M52">
        <v>1</v>
      </c>
    </row>
    <row r="53" spans="1:13" x14ac:dyDescent="0.25">
      <c r="A53">
        <v>0</v>
      </c>
      <c r="B53" s="30">
        <v>44509</v>
      </c>
      <c r="C53">
        <v>9</v>
      </c>
      <c r="D53">
        <v>52</v>
      </c>
      <c r="E53">
        <v>6.6630000000000003</v>
      </c>
      <c r="F53">
        <v>53.51</v>
      </c>
      <c r="G53">
        <v>-15.73</v>
      </c>
      <c r="H53">
        <v>44.19</v>
      </c>
      <c r="I53">
        <v>46.91</v>
      </c>
      <c r="J53">
        <v>109.59</v>
      </c>
      <c r="K53">
        <v>24.92</v>
      </c>
      <c r="L53">
        <v>23.06</v>
      </c>
      <c r="M53">
        <v>1</v>
      </c>
    </row>
    <row r="54" spans="1:13" x14ac:dyDescent="0.25">
      <c r="A54">
        <v>0</v>
      </c>
      <c r="B54" s="30">
        <v>44509</v>
      </c>
      <c r="C54">
        <v>9</v>
      </c>
      <c r="D54">
        <v>53</v>
      </c>
      <c r="E54">
        <v>14.601000000000001</v>
      </c>
      <c r="F54">
        <v>66.34</v>
      </c>
      <c r="G54">
        <v>-14.66</v>
      </c>
      <c r="H54">
        <v>51.52</v>
      </c>
      <c r="I54">
        <v>53.57</v>
      </c>
      <c r="J54">
        <v>105.89</v>
      </c>
      <c r="K54">
        <v>32.82</v>
      </c>
      <c r="L54">
        <v>34.659999999999997</v>
      </c>
      <c r="M54">
        <v>1</v>
      </c>
    </row>
    <row r="55" spans="1:13" x14ac:dyDescent="0.25">
      <c r="A55">
        <v>0</v>
      </c>
      <c r="B55" s="30">
        <v>44509</v>
      </c>
      <c r="C55">
        <v>9</v>
      </c>
      <c r="D55">
        <v>54</v>
      </c>
      <c r="E55">
        <v>13.483000000000001</v>
      </c>
      <c r="F55">
        <v>64.510000000000005</v>
      </c>
      <c r="G55">
        <v>-15.65</v>
      </c>
      <c r="H55">
        <v>54.23</v>
      </c>
      <c r="I55">
        <v>56.44</v>
      </c>
      <c r="J55">
        <v>106.1</v>
      </c>
      <c r="K55">
        <v>31.91</v>
      </c>
      <c r="L55">
        <v>31.76</v>
      </c>
      <c r="M55">
        <v>1</v>
      </c>
    </row>
    <row r="56" spans="1:13" x14ac:dyDescent="0.25">
      <c r="A56">
        <v>0</v>
      </c>
      <c r="B56" s="30">
        <v>44509</v>
      </c>
      <c r="C56">
        <v>9</v>
      </c>
      <c r="D56">
        <v>55</v>
      </c>
      <c r="E56">
        <v>13.456</v>
      </c>
      <c r="F56">
        <v>68.52</v>
      </c>
      <c r="G56">
        <v>-16.170000000000002</v>
      </c>
      <c r="H56">
        <v>54.75</v>
      </c>
      <c r="I56">
        <v>57.09</v>
      </c>
      <c r="J56">
        <v>106.46</v>
      </c>
      <c r="K56">
        <v>32.33</v>
      </c>
      <c r="L56">
        <v>31.74</v>
      </c>
      <c r="M56">
        <v>1</v>
      </c>
    </row>
    <row r="57" spans="1:13" x14ac:dyDescent="0.25">
      <c r="A57">
        <v>0</v>
      </c>
      <c r="B57" s="30">
        <v>44509</v>
      </c>
      <c r="C57">
        <v>9</v>
      </c>
      <c r="D57">
        <v>56</v>
      </c>
      <c r="E57">
        <v>15.193</v>
      </c>
      <c r="F57">
        <v>55.29</v>
      </c>
      <c r="G57">
        <v>-16.75</v>
      </c>
      <c r="H57">
        <v>45.48</v>
      </c>
      <c r="I57">
        <v>48.47</v>
      </c>
      <c r="J57">
        <v>110.22</v>
      </c>
      <c r="K57">
        <v>33.92</v>
      </c>
      <c r="L57">
        <v>38.909999999999997</v>
      </c>
      <c r="M57">
        <v>1</v>
      </c>
    </row>
    <row r="58" spans="1:13" x14ac:dyDescent="0.25">
      <c r="A58">
        <v>0</v>
      </c>
      <c r="B58" s="30">
        <v>44509</v>
      </c>
      <c r="C58">
        <v>9</v>
      </c>
      <c r="D58">
        <v>57</v>
      </c>
      <c r="E58">
        <v>10.61</v>
      </c>
      <c r="F58">
        <v>60.19</v>
      </c>
      <c r="G58">
        <v>-15.25</v>
      </c>
      <c r="H58">
        <v>47.4</v>
      </c>
      <c r="I58">
        <v>49.79</v>
      </c>
      <c r="J58">
        <v>107.83</v>
      </c>
      <c r="K58">
        <v>28.82</v>
      </c>
      <c r="L58">
        <v>29.75</v>
      </c>
      <c r="M58">
        <v>1</v>
      </c>
    </row>
    <row r="59" spans="1:13" x14ac:dyDescent="0.25">
      <c r="A59">
        <v>0</v>
      </c>
      <c r="B59" s="30">
        <v>44509</v>
      </c>
      <c r="C59">
        <v>9</v>
      </c>
      <c r="D59">
        <v>58</v>
      </c>
      <c r="E59">
        <v>11.962999999999999</v>
      </c>
      <c r="F59">
        <v>66.67</v>
      </c>
      <c r="G59">
        <v>-14.56</v>
      </c>
      <c r="H59">
        <v>55.13</v>
      </c>
      <c r="I59">
        <v>57.02</v>
      </c>
      <c r="J59">
        <v>104.79</v>
      </c>
      <c r="K59">
        <v>30.32</v>
      </c>
      <c r="L59">
        <v>31.71</v>
      </c>
      <c r="M59">
        <v>1</v>
      </c>
    </row>
    <row r="60" spans="1:13" x14ac:dyDescent="0.25">
      <c r="A60">
        <v>0</v>
      </c>
      <c r="B60" s="30">
        <v>44509</v>
      </c>
      <c r="C60">
        <v>9</v>
      </c>
      <c r="D60">
        <v>59</v>
      </c>
      <c r="E60">
        <v>31.402000000000001</v>
      </c>
      <c r="F60">
        <v>65.47</v>
      </c>
      <c r="G60">
        <v>-14.1</v>
      </c>
      <c r="H60">
        <v>55.73</v>
      </c>
      <c r="I60">
        <v>57.49</v>
      </c>
      <c r="J60">
        <v>104.19</v>
      </c>
      <c r="K60">
        <v>47.36</v>
      </c>
      <c r="L60">
        <v>33.96</v>
      </c>
      <c r="M60">
        <v>1</v>
      </c>
    </row>
    <row r="61" spans="1:13" x14ac:dyDescent="0.25">
      <c r="A61">
        <v>0</v>
      </c>
      <c r="B61" s="30">
        <v>44509</v>
      </c>
      <c r="C61">
        <v>9</v>
      </c>
      <c r="D61">
        <v>60</v>
      </c>
      <c r="E61">
        <v>18.356999999999999</v>
      </c>
      <c r="F61">
        <v>69.25</v>
      </c>
      <c r="G61">
        <v>-14.65</v>
      </c>
      <c r="H61">
        <v>55.5</v>
      </c>
      <c r="I61">
        <v>57.4</v>
      </c>
      <c r="J61">
        <v>104.79</v>
      </c>
      <c r="K61">
        <v>34.409999999999997</v>
      </c>
      <c r="L61">
        <v>38.380000000000003</v>
      </c>
      <c r="M61">
        <v>1</v>
      </c>
    </row>
    <row r="62" spans="1:13" x14ac:dyDescent="0.25">
      <c r="A62">
        <v>0</v>
      </c>
      <c r="B62" s="30">
        <v>44509</v>
      </c>
      <c r="C62">
        <v>9</v>
      </c>
      <c r="D62">
        <v>61</v>
      </c>
      <c r="E62">
        <v>13.932</v>
      </c>
      <c r="F62">
        <v>61.85</v>
      </c>
      <c r="G62">
        <v>-14.43</v>
      </c>
      <c r="H62">
        <v>51.69</v>
      </c>
      <c r="I62">
        <v>53.66</v>
      </c>
      <c r="J62">
        <v>105.6</v>
      </c>
      <c r="K62">
        <v>31.26</v>
      </c>
      <c r="L62">
        <v>36.450000000000003</v>
      </c>
      <c r="M62">
        <v>1</v>
      </c>
    </row>
    <row r="63" spans="1:13" x14ac:dyDescent="0.25">
      <c r="A63">
        <v>0</v>
      </c>
      <c r="B63" s="30">
        <v>44509</v>
      </c>
      <c r="C63">
        <v>9</v>
      </c>
      <c r="D63">
        <v>62</v>
      </c>
      <c r="E63">
        <v>13.898999999999999</v>
      </c>
      <c r="F63">
        <v>56.22</v>
      </c>
      <c r="G63">
        <v>-16.850000000000001</v>
      </c>
      <c r="H63">
        <v>46.74</v>
      </c>
      <c r="I63">
        <v>49.68</v>
      </c>
      <c r="J63">
        <v>109.82</v>
      </c>
      <c r="K63">
        <v>31.98</v>
      </c>
      <c r="L63">
        <v>35.76</v>
      </c>
      <c r="M63">
        <v>1</v>
      </c>
    </row>
    <row r="64" spans="1:13" x14ac:dyDescent="0.25">
      <c r="A64">
        <v>0</v>
      </c>
      <c r="B64" s="30">
        <v>44509</v>
      </c>
      <c r="C64">
        <v>9</v>
      </c>
      <c r="D64">
        <v>63</v>
      </c>
      <c r="E64">
        <v>11.287000000000001</v>
      </c>
      <c r="F64">
        <v>60.4</v>
      </c>
      <c r="G64">
        <v>-14.06</v>
      </c>
      <c r="H64">
        <v>48.31</v>
      </c>
      <c r="I64">
        <v>50.31</v>
      </c>
      <c r="J64">
        <v>106.22</v>
      </c>
      <c r="K64">
        <v>30.18</v>
      </c>
      <c r="L64">
        <v>28.23</v>
      </c>
      <c r="M64">
        <v>1</v>
      </c>
    </row>
    <row r="65" spans="1:13" x14ac:dyDescent="0.25">
      <c r="A65">
        <v>0</v>
      </c>
      <c r="B65" s="30">
        <v>44509</v>
      </c>
      <c r="C65">
        <v>9</v>
      </c>
      <c r="D65">
        <v>64</v>
      </c>
      <c r="E65">
        <v>21.276</v>
      </c>
      <c r="F65">
        <v>56.95</v>
      </c>
      <c r="G65">
        <v>-15.33</v>
      </c>
      <c r="H65">
        <v>51.62</v>
      </c>
      <c r="I65">
        <v>53.85</v>
      </c>
      <c r="J65">
        <v>106.54</v>
      </c>
      <c r="K65">
        <v>39.39</v>
      </c>
      <c r="L65">
        <v>33.92</v>
      </c>
      <c r="M65">
        <v>1</v>
      </c>
    </row>
    <row r="66" spans="1:13" x14ac:dyDescent="0.25">
      <c r="A66">
        <v>0</v>
      </c>
      <c r="B66" s="30">
        <v>44509</v>
      </c>
      <c r="C66">
        <v>9</v>
      </c>
      <c r="D66">
        <v>65</v>
      </c>
      <c r="E66">
        <v>12.095000000000001</v>
      </c>
      <c r="F66">
        <v>63.87</v>
      </c>
      <c r="G66">
        <v>-16.12</v>
      </c>
      <c r="H66">
        <v>53.75</v>
      </c>
      <c r="I66">
        <v>56.12</v>
      </c>
      <c r="J66">
        <v>106.69</v>
      </c>
      <c r="K66">
        <v>30.8</v>
      </c>
      <c r="L66">
        <v>32.04</v>
      </c>
      <c r="M66">
        <v>1</v>
      </c>
    </row>
    <row r="67" spans="1:13" x14ac:dyDescent="0.25">
      <c r="A67">
        <v>0</v>
      </c>
      <c r="B67" s="30">
        <v>44509</v>
      </c>
      <c r="C67">
        <v>9</v>
      </c>
      <c r="D67">
        <v>66</v>
      </c>
      <c r="E67">
        <v>11.907999999999999</v>
      </c>
      <c r="F67">
        <v>63.64</v>
      </c>
      <c r="G67">
        <v>-8.58</v>
      </c>
      <c r="H67">
        <v>57.74</v>
      </c>
      <c r="I67">
        <v>58.38</v>
      </c>
      <c r="J67">
        <v>98.45</v>
      </c>
      <c r="K67">
        <v>29.56</v>
      </c>
      <c r="L67">
        <v>36.409999999999997</v>
      </c>
      <c r="M67">
        <v>1</v>
      </c>
    </row>
    <row r="68" spans="1:13" x14ac:dyDescent="0.25">
      <c r="A68">
        <v>0</v>
      </c>
      <c r="B68" s="30">
        <v>44509</v>
      </c>
      <c r="C68">
        <v>9</v>
      </c>
      <c r="D68">
        <v>67</v>
      </c>
      <c r="E68">
        <v>12.071999999999999</v>
      </c>
      <c r="F68">
        <v>65.89</v>
      </c>
      <c r="G68">
        <v>-14.44</v>
      </c>
      <c r="H68">
        <v>58.45</v>
      </c>
      <c r="I68">
        <v>60.2</v>
      </c>
      <c r="J68">
        <v>103.87</v>
      </c>
      <c r="K68">
        <v>30.28</v>
      </c>
      <c r="L68">
        <v>31.87</v>
      </c>
      <c r="M68">
        <v>1</v>
      </c>
    </row>
    <row r="69" spans="1:13" x14ac:dyDescent="0.25">
      <c r="A69">
        <v>0</v>
      </c>
      <c r="B69" s="30">
        <v>44509</v>
      </c>
      <c r="C69">
        <v>9</v>
      </c>
      <c r="D69">
        <v>68</v>
      </c>
      <c r="E69">
        <v>18.622</v>
      </c>
      <c r="F69">
        <v>45.23</v>
      </c>
      <c r="G69">
        <v>-3.47</v>
      </c>
      <c r="H69">
        <v>32.26</v>
      </c>
      <c r="I69">
        <v>32.450000000000003</v>
      </c>
      <c r="J69">
        <v>96.14</v>
      </c>
      <c r="K69">
        <v>33.47</v>
      </c>
      <c r="L69">
        <v>35.61</v>
      </c>
      <c r="M69">
        <v>1</v>
      </c>
    </row>
    <row r="70" spans="1:13" x14ac:dyDescent="0.25">
      <c r="A70">
        <v>0</v>
      </c>
      <c r="B70" s="30">
        <v>44509</v>
      </c>
      <c r="C70">
        <v>9</v>
      </c>
      <c r="D70">
        <v>69</v>
      </c>
      <c r="E70">
        <v>13.112</v>
      </c>
      <c r="F70">
        <v>69.239999999999995</v>
      </c>
      <c r="G70">
        <v>-16.64</v>
      </c>
      <c r="H70">
        <v>54.67</v>
      </c>
      <c r="I70">
        <v>57.14</v>
      </c>
      <c r="J70">
        <v>106.93</v>
      </c>
      <c r="K70">
        <v>30.53</v>
      </c>
      <c r="L70">
        <v>35.549999999999997</v>
      </c>
      <c r="M70">
        <v>1</v>
      </c>
    </row>
    <row r="71" spans="1:13" x14ac:dyDescent="0.25">
      <c r="A71">
        <v>0</v>
      </c>
      <c r="B71" s="30">
        <v>44509</v>
      </c>
      <c r="C71">
        <v>9</v>
      </c>
      <c r="D71">
        <v>70</v>
      </c>
      <c r="E71">
        <v>10.579000000000001</v>
      </c>
      <c r="F71">
        <v>55.99</v>
      </c>
      <c r="G71">
        <v>-16.68</v>
      </c>
      <c r="H71">
        <v>42.89</v>
      </c>
      <c r="I71">
        <v>46.02</v>
      </c>
      <c r="J71">
        <v>111.25</v>
      </c>
      <c r="K71">
        <v>29.36</v>
      </c>
      <c r="L71">
        <v>25.63</v>
      </c>
      <c r="M71">
        <v>1</v>
      </c>
    </row>
    <row r="72" spans="1:13" x14ac:dyDescent="0.25">
      <c r="A72">
        <v>0</v>
      </c>
      <c r="B72" s="30">
        <v>44509</v>
      </c>
      <c r="C72">
        <v>9</v>
      </c>
      <c r="D72">
        <v>71</v>
      </c>
      <c r="E72">
        <v>13.446</v>
      </c>
      <c r="F72">
        <v>59.04</v>
      </c>
      <c r="G72">
        <v>-16.36</v>
      </c>
      <c r="H72">
        <v>46.18</v>
      </c>
      <c r="I72">
        <v>48.99</v>
      </c>
      <c r="J72">
        <v>109.51</v>
      </c>
      <c r="K72">
        <v>34.28</v>
      </c>
      <c r="L72">
        <v>28.99</v>
      </c>
      <c r="M72">
        <v>1</v>
      </c>
    </row>
    <row r="73" spans="1:13" x14ac:dyDescent="0.25">
      <c r="A73">
        <v>0</v>
      </c>
      <c r="B73" s="30">
        <v>44509</v>
      </c>
      <c r="C73">
        <v>9</v>
      </c>
      <c r="D73">
        <v>72</v>
      </c>
      <c r="E73">
        <v>9.7089999999999996</v>
      </c>
      <c r="F73">
        <v>55.08</v>
      </c>
      <c r="G73">
        <v>-11.16</v>
      </c>
      <c r="H73">
        <v>43.88</v>
      </c>
      <c r="I73">
        <v>45.28</v>
      </c>
      <c r="J73">
        <v>104.27</v>
      </c>
      <c r="K73">
        <v>27.4</v>
      </c>
      <c r="L73">
        <v>26.45</v>
      </c>
      <c r="M73">
        <v>1</v>
      </c>
    </row>
    <row r="74" spans="1:13" x14ac:dyDescent="0.25">
      <c r="A74">
        <v>0</v>
      </c>
      <c r="B74" s="30">
        <v>44509</v>
      </c>
      <c r="C74">
        <v>9</v>
      </c>
      <c r="D74">
        <v>73</v>
      </c>
      <c r="E74">
        <v>13.547000000000001</v>
      </c>
      <c r="F74">
        <v>56.28</v>
      </c>
      <c r="G74">
        <v>-17.190000000000001</v>
      </c>
      <c r="H74">
        <v>47.12</v>
      </c>
      <c r="I74">
        <v>50.16</v>
      </c>
      <c r="J74">
        <v>110.04</v>
      </c>
      <c r="K74">
        <v>32.51</v>
      </c>
      <c r="L74">
        <v>30.55</v>
      </c>
      <c r="M74">
        <v>1</v>
      </c>
    </row>
    <row r="75" spans="1:13" x14ac:dyDescent="0.25">
      <c r="A75">
        <v>0</v>
      </c>
      <c r="B75" s="30">
        <v>44509</v>
      </c>
      <c r="C75">
        <v>9</v>
      </c>
      <c r="D75">
        <v>74</v>
      </c>
      <c r="E75">
        <v>16.391999999999999</v>
      </c>
      <c r="F75">
        <v>69.930000000000007</v>
      </c>
      <c r="G75">
        <v>-13.5</v>
      </c>
      <c r="H75">
        <v>55.64</v>
      </c>
      <c r="I75">
        <v>57.26</v>
      </c>
      <c r="J75">
        <v>103.64</v>
      </c>
      <c r="K75">
        <v>33.869999999999997</v>
      </c>
      <c r="L75">
        <v>35.86</v>
      </c>
      <c r="M75">
        <v>1</v>
      </c>
    </row>
    <row r="76" spans="1:13" x14ac:dyDescent="0.25">
      <c r="A76">
        <v>0</v>
      </c>
      <c r="B76" s="30">
        <v>44509</v>
      </c>
      <c r="C76">
        <v>9</v>
      </c>
      <c r="D76">
        <v>75</v>
      </c>
      <c r="E76">
        <v>14.885</v>
      </c>
      <c r="F76">
        <v>64.31</v>
      </c>
      <c r="G76">
        <v>-12.2</v>
      </c>
      <c r="H76">
        <v>56.32</v>
      </c>
      <c r="I76">
        <v>57.63</v>
      </c>
      <c r="J76">
        <v>102.23</v>
      </c>
      <c r="K76">
        <v>32.159999999999997</v>
      </c>
      <c r="L76">
        <v>33.770000000000003</v>
      </c>
      <c r="M76">
        <v>1</v>
      </c>
    </row>
    <row r="77" spans="1:13" x14ac:dyDescent="0.25">
      <c r="A77">
        <v>0</v>
      </c>
      <c r="B77" s="30">
        <v>44509</v>
      </c>
      <c r="C77">
        <v>9</v>
      </c>
      <c r="D77">
        <v>76</v>
      </c>
      <c r="E77">
        <v>17.966999999999999</v>
      </c>
      <c r="F77">
        <v>66.08</v>
      </c>
      <c r="G77">
        <v>-14.04</v>
      </c>
      <c r="H77">
        <v>58.92</v>
      </c>
      <c r="I77">
        <v>60.57</v>
      </c>
      <c r="J77">
        <v>103.41</v>
      </c>
      <c r="K77">
        <v>39.909999999999997</v>
      </c>
      <c r="L77">
        <v>32.4</v>
      </c>
      <c r="M77">
        <v>1</v>
      </c>
    </row>
    <row r="78" spans="1:13" x14ac:dyDescent="0.25">
      <c r="A78">
        <v>0</v>
      </c>
      <c r="B78" s="30">
        <v>44509</v>
      </c>
      <c r="C78">
        <v>9</v>
      </c>
      <c r="D78">
        <v>77</v>
      </c>
      <c r="E78">
        <v>14.756</v>
      </c>
      <c r="F78">
        <v>67.849999999999994</v>
      </c>
      <c r="G78">
        <v>-9</v>
      </c>
      <c r="H78">
        <v>55.13</v>
      </c>
      <c r="I78">
        <v>55.86</v>
      </c>
      <c r="J78">
        <v>99.27</v>
      </c>
      <c r="K78">
        <v>31.2</v>
      </c>
      <c r="L78">
        <v>32.340000000000003</v>
      </c>
      <c r="M78">
        <v>1</v>
      </c>
    </row>
    <row r="79" spans="1:13" x14ac:dyDescent="0.25">
      <c r="A79">
        <v>0</v>
      </c>
      <c r="B79" s="30">
        <v>44509</v>
      </c>
      <c r="C79">
        <v>9</v>
      </c>
      <c r="D79">
        <v>78</v>
      </c>
      <c r="E79">
        <v>23.192</v>
      </c>
      <c r="F79">
        <v>65.14</v>
      </c>
      <c r="G79">
        <v>-12.72</v>
      </c>
      <c r="H79">
        <v>57.92</v>
      </c>
      <c r="I79">
        <v>59.3</v>
      </c>
      <c r="J79">
        <v>102.39</v>
      </c>
      <c r="K79">
        <v>39.869999999999997</v>
      </c>
      <c r="L79">
        <v>39.76</v>
      </c>
      <c r="M79">
        <v>1</v>
      </c>
    </row>
    <row r="80" spans="1:13" x14ac:dyDescent="0.25">
      <c r="A80">
        <v>0</v>
      </c>
      <c r="B80" s="30">
        <v>44509</v>
      </c>
      <c r="C80">
        <v>9</v>
      </c>
      <c r="D80">
        <v>79</v>
      </c>
      <c r="E80">
        <v>10.670999999999999</v>
      </c>
      <c r="F80">
        <v>67.709999999999994</v>
      </c>
      <c r="G80">
        <v>-8.49</v>
      </c>
      <c r="H80">
        <v>52.95</v>
      </c>
      <c r="I80">
        <v>53.63</v>
      </c>
      <c r="J80">
        <v>99.11</v>
      </c>
      <c r="K80">
        <v>28.69</v>
      </c>
      <c r="L80">
        <v>29.99</v>
      </c>
      <c r="M80">
        <v>1</v>
      </c>
    </row>
    <row r="81" spans="1:13" x14ac:dyDescent="0.25">
      <c r="A81">
        <v>0</v>
      </c>
      <c r="B81" s="30">
        <v>44509</v>
      </c>
      <c r="C81">
        <v>9</v>
      </c>
      <c r="D81">
        <v>80</v>
      </c>
      <c r="E81">
        <v>15.304</v>
      </c>
      <c r="F81">
        <v>65.17</v>
      </c>
      <c r="G81">
        <v>-7.23</v>
      </c>
      <c r="H81">
        <v>53.86</v>
      </c>
      <c r="I81">
        <v>54.35</v>
      </c>
      <c r="J81">
        <v>97.65</v>
      </c>
      <c r="K81">
        <v>32.75</v>
      </c>
      <c r="L81">
        <v>31.83</v>
      </c>
      <c r="M81">
        <v>1</v>
      </c>
    </row>
    <row r="82" spans="1:13" x14ac:dyDescent="0.25">
      <c r="A82">
        <v>0</v>
      </c>
      <c r="B82" s="30">
        <v>44509</v>
      </c>
      <c r="C82">
        <v>9</v>
      </c>
      <c r="D82">
        <v>81</v>
      </c>
      <c r="E82">
        <v>14.218999999999999</v>
      </c>
      <c r="F82">
        <v>58.61</v>
      </c>
      <c r="G82">
        <v>-14.21</v>
      </c>
      <c r="H82">
        <v>49.85</v>
      </c>
      <c r="I82">
        <v>51.84</v>
      </c>
      <c r="J82">
        <v>105.91</v>
      </c>
      <c r="K82">
        <v>31.03</v>
      </c>
      <c r="L82">
        <v>35.020000000000003</v>
      </c>
      <c r="M82">
        <v>1</v>
      </c>
    </row>
    <row r="83" spans="1:13" x14ac:dyDescent="0.25">
      <c r="A83">
        <v>0</v>
      </c>
      <c r="B83" s="30">
        <v>44509</v>
      </c>
      <c r="C83">
        <v>9</v>
      </c>
      <c r="D83">
        <v>82</v>
      </c>
      <c r="E83">
        <v>22.352</v>
      </c>
      <c r="F83">
        <v>53.14</v>
      </c>
      <c r="G83">
        <v>-14.46</v>
      </c>
      <c r="H83">
        <v>43.17</v>
      </c>
      <c r="I83">
        <v>45.53</v>
      </c>
      <c r="J83">
        <v>108.52</v>
      </c>
      <c r="K83">
        <v>39.35</v>
      </c>
      <c r="L83">
        <v>34.54</v>
      </c>
      <c r="M83">
        <v>1</v>
      </c>
    </row>
    <row r="84" spans="1:13" x14ac:dyDescent="0.25">
      <c r="A84">
        <v>0</v>
      </c>
      <c r="B84" s="30">
        <v>44509</v>
      </c>
      <c r="C84">
        <v>9</v>
      </c>
      <c r="D84">
        <v>83</v>
      </c>
      <c r="E84">
        <v>13.858000000000001</v>
      </c>
      <c r="F84">
        <v>58.38</v>
      </c>
      <c r="G84">
        <v>-17.010000000000002</v>
      </c>
      <c r="H84">
        <v>45.97</v>
      </c>
      <c r="I84">
        <v>49.02</v>
      </c>
      <c r="J84">
        <v>110.31</v>
      </c>
      <c r="K84">
        <v>31.89</v>
      </c>
      <c r="L84">
        <v>35.630000000000003</v>
      </c>
      <c r="M84">
        <v>1</v>
      </c>
    </row>
    <row r="85" spans="1:13" x14ac:dyDescent="0.25">
      <c r="A85">
        <v>0</v>
      </c>
      <c r="B85" s="30">
        <v>44509</v>
      </c>
      <c r="C85">
        <v>9</v>
      </c>
      <c r="D85">
        <v>84</v>
      </c>
      <c r="E85">
        <v>9.2680000000000007</v>
      </c>
      <c r="F85">
        <v>58.94</v>
      </c>
      <c r="G85">
        <v>-9.76</v>
      </c>
      <c r="H85">
        <v>51.03</v>
      </c>
      <c r="I85">
        <v>51.95</v>
      </c>
      <c r="J85">
        <v>100.83</v>
      </c>
      <c r="K85">
        <v>27.08</v>
      </c>
      <c r="L85">
        <v>28.94</v>
      </c>
      <c r="M85">
        <v>1</v>
      </c>
    </row>
    <row r="86" spans="1:13" x14ac:dyDescent="0.25">
      <c r="A86">
        <v>0</v>
      </c>
      <c r="B86" s="30">
        <v>44509</v>
      </c>
      <c r="C86">
        <v>9</v>
      </c>
      <c r="D86">
        <v>85</v>
      </c>
      <c r="E86">
        <v>14.840999999999999</v>
      </c>
      <c r="F86">
        <v>62.33</v>
      </c>
      <c r="G86">
        <v>-11.38</v>
      </c>
      <c r="H86">
        <v>55.39</v>
      </c>
      <c r="I86">
        <v>56.54</v>
      </c>
      <c r="J86">
        <v>101.62</v>
      </c>
      <c r="K86">
        <v>33.119999999999997</v>
      </c>
      <c r="L86">
        <v>32.53</v>
      </c>
      <c r="M86">
        <v>1</v>
      </c>
    </row>
    <row r="87" spans="1:13" x14ac:dyDescent="0.25">
      <c r="A87">
        <v>0</v>
      </c>
      <c r="B87" s="30">
        <v>44509</v>
      </c>
      <c r="C87">
        <v>9</v>
      </c>
      <c r="D87">
        <v>86</v>
      </c>
      <c r="E87">
        <v>11.196</v>
      </c>
      <c r="F87">
        <v>60.61</v>
      </c>
      <c r="G87">
        <v>-15.73</v>
      </c>
      <c r="H87">
        <v>52.1</v>
      </c>
      <c r="I87">
        <v>54.42</v>
      </c>
      <c r="J87">
        <v>106.8</v>
      </c>
      <c r="K87">
        <v>28.92</v>
      </c>
      <c r="L87">
        <v>29.31</v>
      </c>
      <c r="M87">
        <v>1</v>
      </c>
    </row>
    <row r="88" spans="1:13" x14ac:dyDescent="0.25">
      <c r="A88">
        <v>0</v>
      </c>
      <c r="B88" s="30">
        <v>44509</v>
      </c>
      <c r="C88">
        <v>9</v>
      </c>
      <c r="D88">
        <v>87</v>
      </c>
      <c r="E88">
        <v>10.746</v>
      </c>
      <c r="F88">
        <v>63.5</v>
      </c>
      <c r="G88">
        <v>-13.33</v>
      </c>
      <c r="H88">
        <v>48.91</v>
      </c>
      <c r="I88">
        <v>50.69</v>
      </c>
      <c r="J88">
        <v>105.25</v>
      </c>
      <c r="K88">
        <v>28.47</v>
      </c>
      <c r="L88">
        <v>30.57</v>
      </c>
      <c r="M88">
        <v>1</v>
      </c>
    </row>
    <row r="89" spans="1:13" x14ac:dyDescent="0.25">
      <c r="A89">
        <v>0</v>
      </c>
      <c r="B89" s="30">
        <v>44509</v>
      </c>
      <c r="C89">
        <v>9</v>
      </c>
      <c r="D89">
        <v>88</v>
      </c>
      <c r="E89">
        <v>13.169</v>
      </c>
      <c r="F89">
        <v>63.88</v>
      </c>
      <c r="G89">
        <v>-14.26</v>
      </c>
      <c r="H89">
        <v>55.18</v>
      </c>
      <c r="I89">
        <v>57</v>
      </c>
      <c r="J89">
        <v>104.49</v>
      </c>
      <c r="K89">
        <v>30.73</v>
      </c>
      <c r="L89">
        <v>33.6</v>
      </c>
      <c r="M89">
        <v>1</v>
      </c>
    </row>
    <row r="90" spans="1:13" x14ac:dyDescent="0.25">
      <c r="A90">
        <v>0</v>
      </c>
      <c r="B90" s="30">
        <v>44509</v>
      </c>
      <c r="C90">
        <v>9</v>
      </c>
      <c r="D90">
        <v>89</v>
      </c>
      <c r="E90">
        <v>15.801</v>
      </c>
      <c r="F90">
        <v>63.51</v>
      </c>
      <c r="G90">
        <v>-16.98</v>
      </c>
      <c r="H90">
        <v>49.67</v>
      </c>
      <c r="I90">
        <v>52.49</v>
      </c>
      <c r="J90">
        <v>108.87</v>
      </c>
      <c r="K90">
        <v>34.630000000000003</v>
      </c>
      <c r="L90">
        <v>36.89</v>
      </c>
      <c r="M90">
        <v>1</v>
      </c>
    </row>
    <row r="91" spans="1:13" x14ac:dyDescent="0.25">
      <c r="A91">
        <v>0</v>
      </c>
      <c r="B91" s="30">
        <v>44509</v>
      </c>
      <c r="C91">
        <v>9</v>
      </c>
      <c r="D91">
        <v>90</v>
      </c>
      <c r="E91">
        <v>14.416</v>
      </c>
      <c r="F91">
        <v>65.75</v>
      </c>
      <c r="G91">
        <v>-13.61</v>
      </c>
      <c r="H91">
        <v>57.67</v>
      </c>
      <c r="I91">
        <v>59.26</v>
      </c>
      <c r="J91">
        <v>103.28</v>
      </c>
      <c r="K91">
        <v>30.49</v>
      </c>
      <c r="L91">
        <v>35.130000000000003</v>
      </c>
      <c r="M91">
        <v>1</v>
      </c>
    </row>
    <row r="92" spans="1:13" x14ac:dyDescent="0.25">
      <c r="A92">
        <v>0</v>
      </c>
      <c r="B92" s="30">
        <v>44509</v>
      </c>
      <c r="C92">
        <v>9</v>
      </c>
      <c r="D92">
        <v>91</v>
      </c>
      <c r="E92">
        <v>10.327</v>
      </c>
      <c r="F92">
        <v>59.38</v>
      </c>
      <c r="G92">
        <v>-14.7</v>
      </c>
      <c r="H92">
        <v>48.07</v>
      </c>
      <c r="I92">
        <v>50.26</v>
      </c>
      <c r="J92">
        <v>107.01</v>
      </c>
      <c r="K92">
        <v>28.22</v>
      </c>
      <c r="L92">
        <v>26.33</v>
      </c>
      <c r="M92">
        <v>1</v>
      </c>
    </row>
    <row r="93" spans="1:13" x14ac:dyDescent="0.25">
      <c r="A93">
        <v>0</v>
      </c>
      <c r="B93" s="30">
        <v>44509</v>
      </c>
      <c r="C93">
        <v>9</v>
      </c>
      <c r="D93">
        <v>92</v>
      </c>
      <c r="E93">
        <v>27.893999999999998</v>
      </c>
      <c r="F93">
        <v>62.06</v>
      </c>
      <c r="G93">
        <v>-15.64</v>
      </c>
      <c r="H93">
        <v>54.08</v>
      </c>
      <c r="I93">
        <v>56.3</v>
      </c>
      <c r="J93">
        <v>106.13</v>
      </c>
      <c r="K93">
        <v>43.12</v>
      </c>
      <c r="L93">
        <v>30.08</v>
      </c>
      <c r="M93">
        <v>1</v>
      </c>
    </row>
    <row r="94" spans="1:13" x14ac:dyDescent="0.25">
      <c r="A94">
        <v>0</v>
      </c>
      <c r="B94" s="30">
        <v>44509</v>
      </c>
      <c r="C94">
        <v>9</v>
      </c>
      <c r="D94">
        <v>93</v>
      </c>
      <c r="E94">
        <v>19.244</v>
      </c>
      <c r="F94">
        <v>68.58</v>
      </c>
      <c r="G94">
        <v>-16.34</v>
      </c>
      <c r="H94">
        <v>57.42</v>
      </c>
      <c r="I94">
        <v>59.7</v>
      </c>
      <c r="J94">
        <v>105.88</v>
      </c>
      <c r="K94">
        <v>35.450000000000003</v>
      </c>
      <c r="L94">
        <v>39</v>
      </c>
      <c r="M94">
        <v>1</v>
      </c>
    </row>
    <row r="95" spans="1:13" x14ac:dyDescent="0.25">
      <c r="A95">
        <v>0</v>
      </c>
      <c r="B95" s="30">
        <v>44509</v>
      </c>
      <c r="C95">
        <v>9</v>
      </c>
      <c r="D95">
        <v>94</v>
      </c>
      <c r="E95">
        <v>14.385</v>
      </c>
      <c r="F95">
        <v>48.9</v>
      </c>
      <c r="G95">
        <v>-16.649999999999999</v>
      </c>
      <c r="H95">
        <v>37.07</v>
      </c>
      <c r="I95">
        <v>40.64</v>
      </c>
      <c r="J95">
        <v>114.18</v>
      </c>
      <c r="K95">
        <v>35.33</v>
      </c>
      <c r="L95">
        <v>30.91</v>
      </c>
      <c r="M95">
        <v>1</v>
      </c>
    </row>
    <row r="96" spans="1:13" x14ac:dyDescent="0.25">
      <c r="A96">
        <v>0</v>
      </c>
      <c r="B96" s="30">
        <v>44509</v>
      </c>
      <c r="C96">
        <v>9</v>
      </c>
      <c r="D96">
        <v>95</v>
      </c>
      <c r="E96">
        <v>18.116</v>
      </c>
      <c r="F96">
        <v>65.64</v>
      </c>
      <c r="G96">
        <v>-11.54</v>
      </c>
      <c r="H96">
        <v>60.11</v>
      </c>
      <c r="I96">
        <v>61.21</v>
      </c>
      <c r="J96">
        <v>100.86</v>
      </c>
      <c r="K96">
        <v>34.799999999999997</v>
      </c>
      <c r="L96">
        <v>39.590000000000003</v>
      </c>
      <c r="M96">
        <v>1</v>
      </c>
    </row>
    <row r="97" spans="1:13" x14ac:dyDescent="0.25">
      <c r="A97">
        <v>0</v>
      </c>
      <c r="B97" s="30">
        <v>44509</v>
      </c>
      <c r="C97">
        <v>9</v>
      </c>
      <c r="D97">
        <v>96</v>
      </c>
      <c r="E97">
        <v>12.637</v>
      </c>
      <c r="F97">
        <v>62.48</v>
      </c>
      <c r="G97">
        <v>-16.989999999999998</v>
      </c>
      <c r="H97">
        <v>48.58</v>
      </c>
      <c r="I97">
        <v>51.46</v>
      </c>
      <c r="J97">
        <v>109.27</v>
      </c>
      <c r="K97">
        <v>33.64</v>
      </c>
      <c r="L97">
        <v>28.33</v>
      </c>
      <c r="M97">
        <v>1</v>
      </c>
    </row>
    <row r="98" spans="1:13" x14ac:dyDescent="0.25">
      <c r="A98">
        <v>0</v>
      </c>
      <c r="B98" s="30">
        <v>44509</v>
      </c>
      <c r="C98">
        <v>9</v>
      </c>
      <c r="D98">
        <v>97</v>
      </c>
      <c r="E98">
        <v>14.88</v>
      </c>
      <c r="F98">
        <v>52.74</v>
      </c>
      <c r="G98">
        <v>-14.01</v>
      </c>
      <c r="H98">
        <v>41.66</v>
      </c>
      <c r="I98">
        <v>43.95</v>
      </c>
      <c r="J98">
        <v>108.58</v>
      </c>
      <c r="K98">
        <v>31.22</v>
      </c>
      <c r="L98">
        <v>36.880000000000003</v>
      </c>
      <c r="M98">
        <v>1</v>
      </c>
    </row>
    <row r="99" spans="1:13" x14ac:dyDescent="0.25">
      <c r="A99">
        <v>0</v>
      </c>
      <c r="B99" s="30">
        <v>44509</v>
      </c>
      <c r="C99">
        <v>9</v>
      </c>
      <c r="D99">
        <v>98</v>
      </c>
      <c r="E99">
        <v>9.3070000000000004</v>
      </c>
      <c r="F99">
        <v>62.47</v>
      </c>
      <c r="G99">
        <v>-12.76</v>
      </c>
      <c r="H99">
        <v>49.97</v>
      </c>
      <c r="I99">
        <v>51.57</v>
      </c>
      <c r="J99">
        <v>104.32</v>
      </c>
      <c r="K99">
        <v>27.25</v>
      </c>
      <c r="L99">
        <v>29.04</v>
      </c>
      <c r="M99">
        <v>1</v>
      </c>
    </row>
    <row r="100" spans="1:13" x14ac:dyDescent="0.25">
      <c r="A100">
        <v>0</v>
      </c>
      <c r="B100" s="30">
        <v>44509</v>
      </c>
      <c r="C100">
        <v>9</v>
      </c>
      <c r="D100">
        <v>99</v>
      </c>
      <c r="E100">
        <v>12.247999999999999</v>
      </c>
      <c r="F100">
        <v>63.54</v>
      </c>
      <c r="G100">
        <v>-11.47</v>
      </c>
      <c r="H100">
        <v>54.97</v>
      </c>
      <c r="I100">
        <v>56.16</v>
      </c>
      <c r="J100">
        <v>101.78</v>
      </c>
      <c r="K100">
        <v>36.25</v>
      </c>
      <c r="L100">
        <v>32</v>
      </c>
      <c r="M100">
        <v>1</v>
      </c>
    </row>
    <row r="101" spans="1:13" x14ac:dyDescent="0.25">
      <c r="A101">
        <v>0</v>
      </c>
      <c r="B101" s="30">
        <v>44509</v>
      </c>
      <c r="C101">
        <v>9</v>
      </c>
      <c r="D101">
        <v>100</v>
      </c>
      <c r="E101">
        <v>15.021000000000001</v>
      </c>
      <c r="F101">
        <v>69.11</v>
      </c>
      <c r="G101">
        <v>-9.56</v>
      </c>
      <c r="H101">
        <v>61.99</v>
      </c>
      <c r="I101">
        <v>62.72</v>
      </c>
      <c r="J101">
        <v>98.77</v>
      </c>
      <c r="K101">
        <v>33.729999999999997</v>
      </c>
      <c r="L101">
        <v>32.74</v>
      </c>
      <c r="M101">
        <v>1</v>
      </c>
    </row>
    <row r="102" spans="1:13" x14ac:dyDescent="0.25">
      <c r="A102">
        <v>3</v>
      </c>
      <c r="B102" s="30">
        <v>44512</v>
      </c>
      <c r="C102">
        <v>5</v>
      </c>
      <c r="D102">
        <v>1</v>
      </c>
      <c r="E102">
        <v>12.846</v>
      </c>
      <c r="F102">
        <v>69.92</v>
      </c>
      <c r="G102">
        <v>-7.83</v>
      </c>
      <c r="H102">
        <v>63.37</v>
      </c>
      <c r="I102">
        <v>63.85</v>
      </c>
      <c r="J102">
        <v>97.05</v>
      </c>
      <c r="M102">
        <v>1</v>
      </c>
    </row>
    <row r="103" spans="1:13" x14ac:dyDescent="0.25">
      <c r="A103">
        <v>3</v>
      </c>
      <c r="B103" s="30">
        <v>44512</v>
      </c>
      <c r="C103">
        <v>5</v>
      </c>
      <c r="D103">
        <v>2</v>
      </c>
      <c r="E103">
        <v>14.302</v>
      </c>
      <c r="F103">
        <v>66.92</v>
      </c>
      <c r="G103">
        <v>-9.36</v>
      </c>
      <c r="H103">
        <v>62.56</v>
      </c>
      <c r="I103">
        <v>63.25</v>
      </c>
      <c r="J103">
        <v>98.51</v>
      </c>
      <c r="M103">
        <v>1</v>
      </c>
    </row>
    <row r="104" spans="1:13" x14ac:dyDescent="0.25">
      <c r="A104">
        <v>3</v>
      </c>
      <c r="B104" s="30">
        <v>44512</v>
      </c>
      <c r="C104">
        <v>5</v>
      </c>
      <c r="D104">
        <v>3</v>
      </c>
      <c r="E104">
        <v>11.631</v>
      </c>
      <c r="F104">
        <v>63.58</v>
      </c>
      <c r="G104">
        <v>-14.18</v>
      </c>
      <c r="H104">
        <v>54.62</v>
      </c>
      <c r="I104">
        <v>56.43</v>
      </c>
      <c r="J104">
        <v>104.55</v>
      </c>
      <c r="M104">
        <v>1</v>
      </c>
    </row>
    <row r="105" spans="1:13" x14ac:dyDescent="0.25">
      <c r="A105">
        <v>3</v>
      </c>
      <c r="B105" s="30">
        <v>44512</v>
      </c>
      <c r="C105">
        <v>5</v>
      </c>
      <c r="D105">
        <v>4</v>
      </c>
      <c r="E105">
        <v>11.89</v>
      </c>
      <c r="F105">
        <v>67.92</v>
      </c>
      <c r="G105">
        <v>-4.3</v>
      </c>
      <c r="H105">
        <v>65.510000000000005</v>
      </c>
      <c r="I105">
        <v>65.650000000000006</v>
      </c>
      <c r="J105">
        <v>93.76</v>
      </c>
      <c r="M105">
        <v>1</v>
      </c>
    </row>
    <row r="106" spans="1:13" x14ac:dyDescent="0.25">
      <c r="A106">
        <v>3</v>
      </c>
      <c r="B106" s="30">
        <v>44512</v>
      </c>
      <c r="C106">
        <v>5</v>
      </c>
      <c r="D106">
        <v>5</v>
      </c>
      <c r="E106">
        <v>17.134</v>
      </c>
      <c r="F106">
        <v>60.74</v>
      </c>
      <c r="G106">
        <v>-12.15</v>
      </c>
      <c r="H106">
        <v>57.92</v>
      </c>
      <c r="I106">
        <v>59.18</v>
      </c>
      <c r="J106">
        <v>101.85</v>
      </c>
      <c r="M106">
        <v>1</v>
      </c>
    </row>
    <row r="107" spans="1:13" x14ac:dyDescent="0.25">
      <c r="A107">
        <v>3</v>
      </c>
      <c r="B107" s="30">
        <v>44512</v>
      </c>
      <c r="C107">
        <v>5</v>
      </c>
      <c r="D107">
        <v>6</v>
      </c>
      <c r="E107">
        <v>10.821999999999999</v>
      </c>
      <c r="F107">
        <v>55.27</v>
      </c>
      <c r="G107">
        <v>-12.01</v>
      </c>
      <c r="H107">
        <v>48.69</v>
      </c>
      <c r="I107">
        <v>50.14</v>
      </c>
      <c r="J107">
        <v>103.85</v>
      </c>
      <c r="M107">
        <v>1</v>
      </c>
    </row>
    <row r="108" spans="1:13" x14ac:dyDescent="0.25">
      <c r="A108">
        <v>3</v>
      </c>
      <c r="B108" s="30">
        <v>44512</v>
      </c>
      <c r="C108">
        <v>5</v>
      </c>
      <c r="D108">
        <v>7</v>
      </c>
      <c r="E108">
        <v>11.12</v>
      </c>
      <c r="F108">
        <v>69.55</v>
      </c>
      <c r="G108">
        <v>-9.34</v>
      </c>
      <c r="H108">
        <v>66.31</v>
      </c>
      <c r="I108">
        <v>66.959999999999994</v>
      </c>
      <c r="J108">
        <v>98.02</v>
      </c>
      <c r="M108">
        <v>1</v>
      </c>
    </row>
    <row r="109" spans="1:13" x14ac:dyDescent="0.25">
      <c r="A109">
        <v>3</v>
      </c>
      <c r="B109" s="30">
        <v>44512</v>
      </c>
      <c r="C109">
        <v>5</v>
      </c>
      <c r="D109">
        <v>8</v>
      </c>
      <c r="E109">
        <v>12.555</v>
      </c>
      <c r="F109">
        <v>63.56</v>
      </c>
      <c r="G109">
        <v>-16.55</v>
      </c>
      <c r="H109">
        <v>51.96</v>
      </c>
      <c r="I109">
        <v>54.53</v>
      </c>
      <c r="J109">
        <v>107.66</v>
      </c>
      <c r="M109">
        <v>1</v>
      </c>
    </row>
    <row r="110" spans="1:13" x14ac:dyDescent="0.25">
      <c r="A110">
        <v>3</v>
      </c>
      <c r="B110" s="30">
        <v>44512</v>
      </c>
      <c r="C110">
        <v>5</v>
      </c>
      <c r="D110">
        <v>9</v>
      </c>
      <c r="E110">
        <v>12.537000000000001</v>
      </c>
      <c r="F110">
        <v>53.15</v>
      </c>
      <c r="G110">
        <v>-5.12</v>
      </c>
      <c r="H110">
        <v>42.55</v>
      </c>
      <c r="I110">
        <v>42.86</v>
      </c>
      <c r="J110">
        <v>96.86</v>
      </c>
      <c r="M110">
        <v>1</v>
      </c>
    </row>
    <row r="111" spans="1:13" x14ac:dyDescent="0.25">
      <c r="A111">
        <v>3</v>
      </c>
      <c r="B111" s="30">
        <v>44512</v>
      </c>
      <c r="C111">
        <v>5</v>
      </c>
      <c r="D111">
        <v>10</v>
      </c>
      <c r="E111">
        <v>11.221</v>
      </c>
      <c r="F111">
        <v>61.72</v>
      </c>
      <c r="G111">
        <v>-6.35</v>
      </c>
      <c r="H111">
        <v>60.42</v>
      </c>
      <c r="I111">
        <v>60.75</v>
      </c>
      <c r="J111">
        <v>96</v>
      </c>
      <c r="M111">
        <v>1</v>
      </c>
    </row>
    <row r="112" spans="1:13" x14ac:dyDescent="0.25">
      <c r="A112">
        <v>3</v>
      </c>
      <c r="B112" s="30">
        <v>44512</v>
      </c>
      <c r="C112">
        <v>5</v>
      </c>
      <c r="D112">
        <v>11</v>
      </c>
      <c r="E112">
        <v>10.156000000000001</v>
      </c>
      <c r="F112">
        <v>67.19</v>
      </c>
      <c r="G112">
        <v>-5.13</v>
      </c>
      <c r="H112">
        <v>52.32</v>
      </c>
      <c r="I112">
        <v>52.57</v>
      </c>
      <c r="J112">
        <v>95.6</v>
      </c>
      <c r="M112">
        <v>1</v>
      </c>
    </row>
    <row r="113" spans="1:13" x14ac:dyDescent="0.25">
      <c r="A113">
        <v>3</v>
      </c>
      <c r="B113" s="30">
        <v>44512</v>
      </c>
      <c r="C113">
        <v>5</v>
      </c>
      <c r="D113">
        <v>12</v>
      </c>
      <c r="E113">
        <v>18.062999999999999</v>
      </c>
      <c r="F113">
        <v>54.44</v>
      </c>
      <c r="G113">
        <v>-7.66</v>
      </c>
      <c r="H113">
        <v>48.25</v>
      </c>
      <c r="I113">
        <v>48.86</v>
      </c>
      <c r="J113">
        <v>99.02</v>
      </c>
      <c r="M113">
        <v>1</v>
      </c>
    </row>
    <row r="114" spans="1:13" x14ac:dyDescent="0.25">
      <c r="A114">
        <v>3</v>
      </c>
      <c r="B114" s="30">
        <v>44512</v>
      </c>
      <c r="C114">
        <v>5</v>
      </c>
      <c r="D114">
        <v>13</v>
      </c>
      <c r="E114">
        <v>12.114000000000001</v>
      </c>
      <c r="F114">
        <v>58.32</v>
      </c>
      <c r="G114">
        <v>-4.83</v>
      </c>
      <c r="H114">
        <v>55.1</v>
      </c>
      <c r="I114">
        <v>55.32</v>
      </c>
      <c r="J114">
        <v>95.01</v>
      </c>
      <c r="M114">
        <v>1</v>
      </c>
    </row>
    <row r="115" spans="1:13" x14ac:dyDescent="0.25">
      <c r="A115">
        <v>3</v>
      </c>
      <c r="B115" s="30">
        <v>44512</v>
      </c>
      <c r="C115">
        <v>5</v>
      </c>
      <c r="D115">
        <v>14</v>
      </c>
      <c r="E115">
        <v>11.975</v>
      </c>
      <c r="F115">
        <v>54.16</v>
      </c>
      <c r="G115">
        <v>-10.31</v>
      </c>
      <c r="H115">
        <v>49.47</v>
      </c>
      <c r="I115">
        <v>50.54</v>
      </c>
      <c r="J115">
        <v>101.78</v>
      </c>
      <c r="M115">
        <v>1</v>
      </c>
    </row>
    <row r="116" spans="1:13" x14ac:dyDescent="0.25">
      <c r="A116">
        <v>3</v>
      </c>
      <c r="B116" s="30">
        <v>44512</v>
      </c>
      <c r="C116">
        <v>5</v>
      </c>
      <c r="D116">
        <v>15</v>
      </c>
      <c r="E116">
        <v>9.4280000000000008</v>
      </c>
      <c r="F116">
        <v>56</v>
      </c>
      <c r="G116">
        <v>-4.5999999999999996</v>
      </c>
      <c r="H116">
        <v>49.99</v>
      </c>
      <c r="I116">
        <v>50.2</v>
      </c>
      <c r="J116">
        <v>95.26</v>
      </c>
      <c r="M116">
        <v>1</v>
      </c>
    </row>
    <row r="117" spans="1:13" x14ac:dyDescent="0.25">
      <c r="A117">
        <v>3</v>
      </c>
      <c r="B117" s="30">
        <v>44512</v>
      </c>
      <c r="C117">
        <v>5</v>
      </c>
      <c r="D117">
        <v>16</v>
      </c>
      <c r="E117">
        <v>12.936999999999999</v>
      </c>
      <c r="F117">
        <v>57.36</v>
      </c>
      <c r="G117">
        <v>-1.43</v>
      </c>
      <c r="H117">
        <v>54.04</v>
      </c>
      <c r="I117">
        <v>54.06</v>
      </c>
      <c r="J117">
        <v>91.52</v>
      </c>
      <c r="M117">
        <v>1</v>
      </c>
    </row>
    <row r="118" spans="1:13" x14ac:dyDescent="0.25">
      <c r="A118">
        <v>3</v>
      </c>
      <c r="B118" s="30">
        <v>44512</v>
      </c>
      <c r="C118">
        <v>5</v>
      </c>
      <c r="D118">
        <v>17</v>
      </c>
      <c r="E118">
        <v>9.2520000000000007</v>
      </c>
      <c r="F118">
        <v>57.94</v>
      </c>
      <c r="G118">
        <v>-6.27</v>
      </c>
      <c r="H118">
        <v>55.51</v>
      </c>
      <c r="I118">
        <v>55.87</v>
      </c>
      <c r="J118">
        <v>96.45</v>
      </c>
      <c r="M118">
        <v>1</v>
      </c>
    </row>
    <row r="119" spans="1:13" x14ac:dyDescent="0.25">
      <c r="A119">
        <v>3</v>
      </c>
      <c r="B119" s="30">
        <v>44512</v>
      </c>
      <c r="C119">
        <v>5</v>
      </c>
      <c r="D119">
        <v>18</v>
      </c>
      <c r="E119">
        <v>12.452999999999999</v>
      </c>
      <c r="F119">
        <v>56.17</v>
      </c>
      <c r="G119">
        <v>-9.86</v>
      </c>
      <c r="H119">
        <v>49.69</v>
      </c>
      <c r="I119">
        <v>50.66</v>
      </c>
      <c r="J119">
        <v>101.22</v>
      </c>
      <c r="M119">
        <v>1</v>
      </c>
    </row>
    <row r="120" spans="1:13" x14ac:dyDescent="0.25">
      <c r="A120">
        <v>3</v>
      </c>
      <c r="B120" s="30">
        <v>44512</v>
      </c>
      <c r="C120">
        <v>5</v>
      </c>
      <c r="D120">
        <v>19</v>
      </c>
      <c r="E120">
        <v>12.872999999999999</v>
      </c>
      <c r="F120">
        <v>68.31</v>
      </c>
      <c r="G120">
        <v>-5.97</v>
      </c>
      <c r="H120">
        <v>61.25</v>
      </c>
      <c r="I120">
        <v>61.55</v>
      </c>
      <c r="J120">
        <v>95.57</v>
      </c>
      <c r="M120">
        <v>1</v>
      </c>
    </row>
    <row r="121" spans="1:13" x14ac:dyDescent="0.25">
      <c r="A121">
        <v>3</v>
      </c>
      <c r="B121" s="30">
        <v>44512</v>
      </c>
      <c r="C121">
        <v>5</v>
      </c>
      <c r="D121">
        <v>20</v>
      </c>
      <c r="E121">
        <v>9.3109999999999999</v>
      </c>
      <c r="F121">
        <v>65.8</v>
      </c>
      <c r="G121">
        <v>-11.7</v>
      </c>
      <c r="H121">
        <v>62.54</v>
      </c>
      <c r="I121">
        <v>63.63</v>
      </c>
      <c r="J121">
        <v>100.6</v>
      </c>
      <c r="M121">
        <v>1</v>
      </c>
    </row>
    <row r="122" spans="1:13" x14ac:dyDescent="0.25">
      <c r="A122">
        <v>3</v>
      </c>
      <c r="B122" s="30">
        <v>44512</v>
      </c>
      <c r="C122">
        <v>5</v>
      </c>
      <c r="D122">
        <v>21</v>
      </c>
      <c r="E122">
        <v>15.212999999999999</v>
      </c>
      <c r="F122">
        <v>57.52</v>
      </c>
      <c r="G122">
        <v>-14.74</v>
      </c>
      <c r="H122">
        <v>52.58</v>
      </c>
      <c r="I122">
        <v>54.61</v>
      </c>
      <c r="J122">
        <v>105.66</v>
      </c>
      <c r="M122">
        <v>1</v>
      </c>
    </row>
    <row r="123" spans="1:13" x14ac:dyDescent="0.25">
      <c r="A123">
        <v>3</v>
      </c>
      <c r="B123" s="30">
        <v>44512</v>
      </c>
      <c r="C123">
        <v>5</v>
      </c>
      <c r="D123">
        <v>22</v>
      </c>
      <c r="E123">
        <v>13.962999999999999</v>
      </c>
      <c r="F123">
        <v>59.23</v>
      </c>
      <c r="G123">
        <v>-10.08</v>
      </c>
      <c r="H123">
        <v>51.83</v>
      </c>
      <c r="I123">
        <v>52.81</v>
      </c>
      <c r="J123">
        <v>101.01</v>
      </c>
      <c r="M123">
        <v>1</v>
      </c>
    </row>
    <row r="124" spans="1:13" x14ac:dyDescent="0.25">
      <c r="A124">
        <v>3</v>
      </c>
      <c r="B124" s="30">
        <v>44512</v>
      </c>
      <c r="C124">
        <v>5</v>
      </c>
      <c r="D124">
        <v>23</v>
      </c>
      <c r="E124">
        <v>15.811</v>
      </c>
      <c r="F124">
        <v>57.46</v>
      </c>
      <c r="G124">
        <v>-11.9</v>
      </c>
      <c r="H124">
        <v>49.93</v>
      </c>
      <c r="I124">
        <v>51.33</v>
      </c>
      <c r="J124">
        <v>103.41</v>
      </c>
      <c r="M124">
        <v>1</v>
      </c>
    </row>
    <row r="125" spans="1:13" x14ac:dyDescent="0.25">
      <c r="A125">
        <v>3</v>
      </c>
      <c r="B125" s="30">
        <v>44512</v>
      </c>
      <c r="C125">
        <v>5</v>
      </c>
      <c r="D125">
        <v>24</v>
      </c>
      <c r="E125">
        <v>12.417999999999999</v>
      </c>
      <c r="F125">
        <v>60.39</v>
      </c>
      <c r="G125">
        <v>-14.09</v>
      </c>
      <c r="H125">
        <v>57.03</v>
      </c>
      <c r="I125">
        <v>58.75</v>
      </c>
      <c r="J125">
        <v>103.88</v>
      </c>
      <c r="M125">
        <v>1</v>
      </c>
    </row>
    <row r="126" spans="1:13" x14ac:dyDescent="0.25">
      <c r="A126">
        <v>3</v>
      </c>
      <c r="B126" s="30">
        <v>44512</v>
      </c>
      <c r="C126">
        <v>5</v>
      </c>
      <c r="D126">
        <v>25</v>
      </c>
      <c r="E126">
        <v>13.712</v>
      </c>
      <c r="F126">
        <v>62.76</v>
      </c>
      <c r="G126">
        <v>-11.05</v>
      </c>
      <c r="H126">
        <v>58.71</v>
      </c>
      <c r="I126">
        <v>59.74</v>
      </c>
      <c r="J126">
        <v>100.66</v>
      </c>
      <c r="M126">
        <v>1</v>
      </c>
    </row>
    <row r="127" spans="1:13" x14ac:dyDescent="0.25">
      <c r="A127">
        <v>3</v>
      </c>
      <c r="B127" s="30">
        <v>44512</v>
      </c>
      <c r="C127">
        <v>5</v>
      </c>
      <c r="D127">
        <v>26</v>
      </c>
      <c r="E127">
        <v>9.3789999999999996</v>
      </c>
      <c r="F127">
        <v>72.290000000000006</v>
      </c>
      <c r="G127">
        <v>-13.23</v>
      </c>
      <c r="H127">
        <v>56.65</v>
      </c>
      <c r="I127">
        <v>58.18</v>
      </c>
      <c r="J127">
        <v>103.15</v>
      </c>
      <c r="M127">
        <v>1</v>
      </c>
    </row>
    <row r="128" spans="1:13" x14ac:dyDescent="0.25">
      <c r="A128">
        <v>3</v>
      </c>
      <c r="B128" s="30">
        <v>44512</v>
      </c>
      <c r="C128">
        <v>5</v>
      </c>
      <c r="D128">
        <v>27</v>
      </c>
      <c r="E128">
        <v>17.11</v>
      </c>
      <c r="F128">
        <v>65.66</v>
      </c>
      <c r="G128">
        <v>-6.84</v>
      </c>
      <c r="H128">
        <v>60.33</v>
      </c>
      <c r="I128">
        <v>60.72</v>
      </c>
      <c r="J128">
        <v>96.47</v>
      </c>
      <c r="M128">
        <v>1</v>
      </c>
    </row>
    <row r="129" spans="1:13" x14ac:dyDescent="0.25">
      <c r="A129">
        <v>3</v>
      </c>
      <c r="B129" s="30">
        <v>44512</v>
      </c>
      <c r="C129">
        <v>5</v>
      </c>
      <c r="D129">
        <v>28</v>
      </c>
      <c r="E129">
        <v>14.866</v>
      </c>
      <c r="F129">
        <v>56.07</v>
      </c>
      <c r="G129">
        <v>-11.13</v>
      </c>
      <c r="H129">
        <v>50.33</v>
      </c>
      <c r="I129">
        <v>51.55</v>
      </c>
      <c r="J129">
        <v>102.47</v>
      </c>
      <c r="M129">
        <v>1</v>
      </c>
    </row>
    <row r="130" spans="1:13" x14ac:dyDescent="0.25">
      <c r="A130">
        <v>3</v>
      </c>
      <c r="B130" s="30">
        <v>44512</v>
      </c>
      <c r="C130">
        <v>5</v>
      </c>
      <c r="D130">
        <v>29</v>
      </c>
      <c r="E130">
        <v>13.103</v>
      </c>
      <c r="F130">
        <v>54.94</v>
      </c>
      <c r="G130">
        <v>-9.91</v>
      </c>
      <c r="H130">
        <v>48.66</v>
      </c>
      <c r="I130">
        <v>49.66</v>
      </c>
      <c r="J130">
        <v>101.52</v>
      </c>
      <c r="M130">
        <v>1</v>
      </c>
    </row>
    <row r="131" spans="1:13" x14ac:dyDescent="0.25">
      <c r="A131">
        <v>3</v>
      </c>
      <c r="B131" s="30">
        <v>44512</v>
      </c>
      <c r="C131">
        <v>5</v>
      </c>
      <c r="D131">
        <v>30</v>
      </c>
      <c r="E131">
        <v>14.782999999999999</v>
      </c>
      <c r="F131">
        <v>55.29</v>
      </c>
      <c r="G131">
        <v>-8.51</v>
      </c>
      <c r="H131">
        <v>49.37</v>
      </c>
      <c r="I131">
        <v>50.1</v>
      </c>
      <c r="J131">
        <v>99.78</v>
      </c>
      <c r="M131">
        <v>1</v>
      </c>
    </row>
    <row r="132" spans="1:13" x14ac:dyDescent="0.25">
      <c r="A132">
        <v>3</v>
      </c>
      <c r="B132" s="30">
        <v>44512</v>
      </c>
      <c r="C132">
        <v>5</v>
      </c>
      <c r="D132">
        <v>31</v>
      </c>
      <c r="E132">
        <v>18.048999999999999</v>
      </c>
      <c r="F132">
        <v>66.099999999999994</v>
      </c>
      <c r="G132">
        <v>-9.26</v>
      </c>
      <c r="H132">
        <v>61.34</v>
      </c>
      <c r="I132">
        <v>62.03</v>
      </c>
      <c r="J132">
        <v>98.58</v>
      </c>
      <c r="M132">
        <v>1</v>
      </c>
    </row>
    <row r="133" spans="1:13" x14ac:dyDescent="0.25">
      <c r="A133">
        <v>3</v>
      </c>
      <c r="B133" s="30">
        <v>44512</v>
      </c>
      <c r="C133">
        <v>5</v>
      </c>
      <c r="D133">
        <v>32</v>
      </c>
      <c r="E133">
        <v>19.292000000000002</v>
      </c>
      <c r="F133">
        <v>50.04</v>
      </c>
      <c r="G133">
        <v>-11.66</v>
      </c>
      <c r="H133">
        <v>41.35</v>
      </c>
      <c r="I133">
        <v>42.96</v>
      </c>
      <c r="J133">
        <v>105.75</v>
      </c>
      <c r="M133">
        <v>1</v>
      </c>
    </row>
    <row r="134" spans="1:13" x14ac:dyDescent="0.25">
      <c r="A134">
        <v>3</v>
      </c>
      <c r="B134" s="30">
        <v>44512</v>
      </c>
      <c r="C134">
        <v>5</v>
      </c>
      <c r="D134">
        <v>33</v>
      </c>
      <c r="E134">
        <v>10.551</v>
      </c>
      <c r="F134">
        <v>55.9</v>
      </c>
      <c r="G134">
        <v>-20.059999999999999</v>
      </c>
      <c r="H134">
        <v>50.41</v>
      </c>
      <c r="I134">
        <v>54.26</v>
      </c>
      <c r="J134">
        <v>111.69</v>
      </c>
      <c r="M134">
        <v>1</v>
      </c>
    </row>
    <row r="135" spans="1:13" x14ac:dyDescent="0.25">
      <c r="A135">
        <v>3</v>
      </c>
      <c r="B135" s="30">
        <v>44512</v>
      </c>
      <c r="C135">
        <v>5</v>
      </c>
      <c r="D135">
        <v>34</v>
      </c>
      <c r="E135">
        <v>15.032</v>
      </c>
      <c r="F135">
        <v>67.569999999999993</v>
      </c>
      <c r="G135">
        <v>-11.16</v>
      </c>
      <c r="H135">
        <v>57.7</v>
      </c>
      <c r="I135">
        <v>58.77</v>
      </c>
      <c r="J135">
        <v>100.95</v>
      </c>
      <c r="M135">
        <v>1</v>
      </c>
    </row>
    <row r="136" spans="1:13" x14ac:dyDescent="0.25">
      <c r="A136">
        <v>3</v>
      </c>
      <c r="B136" s="30">
        <v>44512</v>
      </c>
      <c r="C136">
        <v>5</v>
      </c>
      <c r="D136">
        <v>35</v>
      </c>
      <c r="E136">
        <v>16.077000000000002</v>
      </c>
      <c r="F136">
        <v>65.92</v>
      </c>
      <c r="G136">
        <v>-11.24</v>
      </c>
      <c r="H136">
        <v>57.04</v>
      </c>
      <c r="I136">
        <v>58.14</v>
      </c>
      <c r="J136">
        <v>101.14</v>
      </c>
      <c r="M136">
        <v>1</v>
      </c>
    </row>
    <row r="137" spans="1:13" x14ac:dyDescent="0.25">
      <c r="A137">
        <v>3</v>
      </c>
      <c r="B137" s="30">
        <v>44512</v>
      </c>
      <c r="C137">
        <v>5</v>
      </c>
      <c r="D137">
        <v>36</v>
      </c>
      <c r="E137">
        <v>14.217000000000001</v>
      </c>
      <c r="F137">
        <v>67.25</v>
      </c>
      <c r="G137">
        <v>-5.31</v>
      </c>
      <c r="H137">
        <v>66.38</v>
      </c>
      <c r="I137">
        <v>66.59</v>
      </c>
      <c r="J137">
        <v>94.57</v>
      </c>
      <c r="M137">
        <v>1</v>
      </c>
    </row>
    <row r="138" spans="1:13" x14ac:dyDescent="0.25">
      <c r="A138">
        <v>3</v>
      </c>
      <c r="B138" s="30">
        <v>44512</v>
      </c>
      <c r="C138">
        <v>5</v>
      </c>
      <c r="D138">
        <v>37</v>
      </c>
      <c r="E138">
        <v>16.408999999999999</v>
      </c>
      <c r="F138">
        <v>57.72</v>
      </c>
      <c r="G138">
        <v>-6.28</v>
      </c>
      <c r="H138">
        <v>53.34</v>
      </c>
      <c r="I138">
        <v>53.71</v>
      </c>
      <c r="J138">
        <v>96.72</v>
      </c>
      <c r="M138">
        <v>1</v>
      </c>
    </row>
    <row r="139" spans="1:13" x14ac:dyDescent="0.25">
      <c r="A139">
        <v>3</v>
      </c>
      <c r="B139" s="30">
        <v>44512</v>
      </c>
      <c r="C139">
        <v>5</v>
      </c>
      <c r="D139">
        <v>38</v>
      </c>
      <c r="E139">
        <v>16.029</v>
      </c>
      <c r="F139">
        <v>60.32</v>
      </c>
      <c r="G139">
        <v>-10.32</v>
      </c>
      <c r="H139">
        <v>56.97</v>
      </c>
      <c r="I139">
        <v>57.9</v>
      </c>
      <c r="J139">
        <v>100.26</v>
      </c>
      <c r="M139">
        <v>1</v>
      </c>
    </row>
    <row r="140" spans="1:13" x14ac:dyDescent="0.25">
      <c r="A140">
        <v>3</v>
      </c>
      <c r="B140" s="30">
        <v>44512</v>
      </c>
      <c r="C140">
        <v>5</v>
      </c>
      <c r="D140">
        <v>39</v>
      </c>
      <c r="E140">
        <v>9.9909999999999997</v>
      </c>
      <c r="F140">
        <v>62.7</v>
      </c>
      <c r="G140">
        <v>-11.51</v>
      </c>
      <c r="H140">
        <v>48.77</v>
      </c>
      <c r="I140">
        <v>50.11</v>
      </c>
      <c r="J140">
        <v>103.28</v>
      </c>
      <c r="M140">
        <v>1</v>
      </c>
    </row>
    <row r="141" spans="1:13" x14ac:dyDescent="0.25">
      <c r="A141">
        <v>3</v>
      </c>
      <c r="B141" s="30">
        <v>44512</v>
      </c>
      <c r="C141">
        <v>5</v>
      </c>
      <c r="D141">
        <v>40</v>
      </c>
      <c r="E141">
        <v>14.596</v>
      </c>
      <c r="F141">
        <v>60.92</v>
      </c>
      <c r="G141">
        <v>-10.029999999999999</v>
      </c>
      <c r="H141">
        <v>58.82</v>
      </c>
      <c r="I141">
        <v>59.67</v>
      </c>
      <c r="J141">
        <v>99.68</v>
      </c>
      <c r="M141">
        <v>1</v>
      </c>
    </row>
    <row r="142" spans="1:13" x14ac:dyDescent="0.25">
      <c r="A142">
        <v>3</v>
      </c>
      <c r="B142" s="30">
        <v>44512</v>
      </c>
      <c r="C142">
        <v>5</v>
      </c>
      <c r="D142">
        <v>41</v>
      </c>
      <c r="E142">
        <v>13.385</v>
      </c>
      <c r="F142">
        <v>68.150000000000006</v>
      </c>
      <c r="G142">
        <v>-14.51</v>
      </c>
      <c r="H142">
        <v>56.52</v>
      </c>
      <c r="I142">
        <v>58.35</v>
      </c>
      <c r="J142">
        <v>104.4</v>
      </c>
      <c r="M142">
        <v>1</v>
      </c>
    </row>
    <row r="143" spans="1:13" x14ac:dyDescent="0.25">
      <c r="A143">
        <v>3</v>
      </c>
      <c r="B143" s="30">
        <v>44512</v>
      </c>
      <c r="C143">
        <v>5</v>
      </c>
      <c r="D143">
        <v>42</v>
      </c>
      <c r="E143">
        <v>14.241</v>
      </c>
      <c r="F143">
        <v>64.34</v>
      </c>
      <c r="G143">
        <v>-10.220000000000001</v>
      </c>
      <c r="H143">
        <v>55.64</v>
      </c>
      <c r="I143">
        <v>56.57</v>
      </c>
      <c r="J143">
        <v>100.41</v>
      </c>
      <c r="M143">
        <v>1</v>
      </c>
    </row>
    <row r="144" spans="1:13" x14ac:dyDescent="0.25">
      <c r="A144">
        <v>3</v>
      </c>
      <c r="B144" s="30">
        <v>44512</v>
      </c>
      <c r="C144">
        <v>5</v>
      </c>
      <c r="D144">
        <v>43</v>
      </c>
      <c r="E144">
        <v>15.41</v>
      </c>
      <c r="F144">
        <v>60.57</v>
      </c>
      <c r="G144">
        <v>-16.2</v>
      </c>
      <c r="H144">
        <v>52.35</v>
      </c>
      <c r="I144">
        <v>54.8</v>
      </c>
      <c r="J144">
        <v>107.2</v>
      </c>
      <c r="M144">
        <v>1</v>
      </c>
    </row>
    <row r="145" spans="1:13" x14ac:dyDescent="0.25">
      <c r="A145">
        <v>3</v>
      </c>
      <c r="B145" s="30">
        <v>44512</v>
      </c>
      <c r="C145">
        <v>5</v>
      </c>
      <c r="D145">
        <v>44</v>
      </c>
      <c r="E145">
        <v>14.004</v>
      </c>
      <c r="F145">
        <v>62.03</v>
      </c>
      <c r="G145">
        <v>-10.6</v>
      </c>
      <c r="H145">
        <v>51.27</v>
      </c>
      <c r="I145">
        <v>52.36</v>
      </c>
      <c r="J145">
        <v>101.69</v>
      </c>
      <c r="M145">
        <v>1</v>
      </c>
    </row>
    <row r="146" spans="1:13" x14ac:dyDescent="0.25">
      <c r="A146">
        <v>3</v>
      </c>
      <c r="B146" s="30">
        <v>44512</v>
      </c>
      <c r="C146">
        <v>5</v>
      </c>
      <c r="D146">
        <v>45</v>
      </c>
      <c r="E146">
        <v>14.733000000000001</v>
      </c>
      <c r="F146">
        <v>61.43</v>
      </c>
      <c r="G146">
        <v>-7.39</v>
      </c>
      <c r="H146">
        <v>56.8</v>
      </c>
      <c r="I146">
        <v>57.27</v>
      </c>
      <c r="J146">
        <v>97.42</v>
      </c>
      <c r="M146">
        <v>1</v>
      </c>
    </row>
    <row r="147" spans="1:13" x14ac:dyDescent="0.25">
      <c r="A147">
        <v>3</v>
      </c>
      <c r="B147" s="30">
        <v>44512</v>
      </c>
      <c r="C147">
        <v>5</v>
      </c>
      <c r="D147">
        <v>46</v>
      </c>
      <c r="E147">
        <v>16.760000000000002</v>
      </c>
      <c r="F147">
        <v>64.77</v>
      </c>
      <c r="G147">
        <v>-12.9</v>
      </c>
      <c r="H147">
        <v>61.48</v>
      </c>
      <c r="I147">
        <v>62.82</v>
      </c>
      <c r="J147">
        <v>101.85</v>
      </c>
      <c r="M147">
        <v>1</v>
      </c>
    </row>
    <row r="148" spans="1:13" x14ac:dyDescent="0.25">
      <c r="A148">
        <v>3</v>
      </c>
      <c r="B148" s="30">
        <v>44512</v>
      </c>
      <c r="C148">
        <v>5</v>
      </c>
      <c r="D148">
        <v>47</v>
      </c>
      <c r="E148">
        <v>13.803000000000001</v>
      </c>
      <c r="F148">
        <v>64.66</v>
      </c>
      <c r="G148">
        <v>-7.33</v>
      </c>
      <c r="H148">
        <v>53.26</v>
      </c>
      <c r="I148">
        <v>53.76</v>
      </c>
      <c r="J148">
        <v>97.84</v>
      </c>
      <c r="M148">
        <v>1</v>
      </c>
    </row>
    <row r="149" spans="1:13" x14ac:dyDescent="0.25">
      <c r="A149">
        <v>3</v>
      </c>
      <c r="B149" s="30">
        <v>44512</v>
      </c>
      <c r="C149">
        <v>5</v>
      </c>
      <c r="D149">
        <v>48</v>
      </c>
      <c r="E149">
        <v>9.8789999999999996</v>
      </c>
      <c r="F149">
        <v>67.75</v>
      </c>
      <c r="G149">
        <v>-10.14</v>
      </c>
      <c r="H149">
        <v>55.53</v>
      </c>
      <c r="I149">
        <v>56.45</v>
      </c>
      <c r="J149">
        <v>100.35</v>
      </c>
      <c r="M149">
        <v>1</v>
      </c>
    </row>
    <row r="150" spans="1:13" x14ac:dyDescent="0.25">
      <c r="A150">
        <v>3</v>
      </c>
      <c r="B150" s="30">
        <v>44512</v>
      </c>
      <c r="C150">
        <v>5</v>
      </c>
      <c r="D150">
        <v>49</v>
      </c>
      <c r="E150">
        <v>15.750999999999999</v>
      </c>
      <c r="F150">
        <v>63.48</v>
      </c>
      <c r="G150">
        <v>-10.69</v>
      </c>
      <c r="H150">
        <v>62.05</v>
      </c>
      <c r="I150">
        <v>62.96</v>
      </c>
      <c r="J150">
        <v>99.78</v>
      </c>
      <c r="M150">
        <v>1</v>
      </c>
    </row>
    <row r="151" spans="1:13" x14ac:dyDescent="0.25">
      <c r="A151">
        <v>3</v>
      </c>
      <c r="B151" s="30">
        <v>44512</v>
      </c>
      <c r="C151">
        <v>5</v>
      </c>
      <c r="D151">
        <v>50</v>
      </c>
      <c r="E151">
        <v>19.151</v>
      </c>
      <c r="F151">
        <v>58.25</v>
      </c>
      <c r="G151">
        <v>-5.31</v>
      </c>
      <c r="H151">
        <v>53.22</v>
      </c>
      <c r="I151">
        <v>53.48</v>
      </c>
      <c r="J151">
        <v>95.7</v>
      </c>
      <c r="M151">
        <v>1</v>
      </c>
    </row>
    <row r="152" spans="1:13" x14ac:dyDescent="0.25">
      <c r="A152">
        <v>3</v>
      </c>
      <c r="B152" s="30">
        <v>44512</v>
      </c>
      <c r="C152">
        <v>9</v>
      </c>
      <c r="D152">
        <v>51</v>
      </c>
      <c r="E152">
        <v>13.395</v>
      </c>
      <c r="F152">
        <v>57.19</v>
      </c>
      <c r="G152">
        <v>-4.9000000000000004</v>
      </c>
      <c r="H152">
        <v>43.3</v>
      </c>
      <c r="I152">
        <v>43.58</v>
      </c>
      <c r="J152">
        <v>96.46</v>
      </c>
      <c r="M152">
        <v>1</v>
      </c>
    </row>
    <row r="153" spans="1:13" x14ac:dyDescent="0.25">
      <c r="A153">
        <v>3</v>
      </c>
      <c r="B153" s="30">
        <v>44512</v>
      </c>
      <c r="C153">
        <v>9</v>
      </c>
      <c r="D153">
        <v>52</v>
      </c>
      <c r="E153">
        <v>6.4889999999999999</v>
      </c>
      <c r="F153">
        <v>57.61</v>
      </c>
      <c r="G153">
        <v>-12.94</v>
      </c>
      <c r="H153">
        <v>46.2</v>
      </c>
      <c r="I153">
        <v>47.97</v>
      </c>
      <c r="J153">
        <v>105.65</v>
      </c>
      <c r="M153">
        <v>1</v>
      </c>
    </row>
    <row r="154" spans="1:13" x14ac:dyDescent="0.25">
      <c r="A154">
        <v>3</v>
      </c>
      <c r="B154" s="30">
        <v>44512</v>
      </c>
      <c r="C154">
        <v>9</v>
      </c>
      <c r="D154">
        <v>53</v>
      </c>
      <c r="E154">
        <v>14.3</v>
      </c>
      <c r="F154">
        <v>68.709999999999994</v>
      </c>
      <c r="G154">
        <v>-9.85</v>
      </c>
      <c r="H154">
        <v>54.54</v>
      </c>
      <c r="I154">
        <v>55.42</v>
      </c>
      <c r="J154">
        <v>100.24</v>
      </c>
      <c r="M154">
        <v>1</v>
      </c>
    </row>
    <row r="155" spans="1:13" x14ac:dyDescent="0.25">
      <c r="A155">
        <v>3</v>
      </c>
      <c r="B155" s="30">
        <v>44512</v>
      </c>
      <c r="C155">
        <v>9</v>
      </c>
      <c r="D155">
        <v>54</v>
      </c>
      <c r="E155">
        <v>13.223000000000001</v>
      </c>
      <c r="F155">
        <v>64.64</v>
      </c>
      <c r="G155">
        <v>-12.03</v>
      </c>
      <c r="H155">
        <v>55.82</v>
      </c>
      <c r="I155">
        <v>57.1</v>
      </c>
      <c r="J155">
        <v>102.16</v>
      </c>
      <c r="M155">
        <v>1</v>
      </c>
    </row>
    <row r="156" spans="1:13" x14ac:dyDescent="0.25">
      <c r="A156">
        <v>3</v>
      </c>
      <c r="B156" s="30">
        <v>44512</v>
      </c>
      <c r="C156">
        <v>9</v>
      </c>
      <c r="D156">
        <v>55</v>
      </c>
      <c r="E156">
        <v>13.102</v>
      </c>
      <c r="F156">
        <v>71.02</v>
      </c>
      <c r="G156">
        <v>-10.53</v>
      </c>
      <c r="H156">
        <v>59.69</v>
      </c>
      <c r="I156">
        <v>60.61</v>
      </c>
      <c r="J156">
        <v>100</v>
      </c>
      <c r="M156">
        <v>1</v>
      </c>
    </row>
    <row r="157" spans="1:13" x14ac:dyDescent="0.25">
      <c r="A157">
        <v>3</v>
      </c>
      <c r="B157" s="30">
        <v>44512</v>
      </c>
      <c r="C157">
        <v>9</v>
      </c>
      <c r="D157">
        <v>56</v>
      </c>
      <c r="E157">
        <v>14.782999999999999</v>
      </c>
      <c r="F157">
        <v>60.79</v>
      </c>
      <c r="G157">
        <v>-8.9700000000000006</v>
      </c>
      <c r="H157">
        <v>52.88</v>
      </c>
      <c r="I157">
        <v>53.64</v>
      </c>
      <c r="J157">
        <v>99.63</v>
      </c>
      <c r="M157">
        <v>1</v>
      </c>
    </row>
    <row r="158" spans="1:13" x14ac:dyDescent="0.25">
      <c r="A158">
        <v>3</v>
      </c>
      <c r="B158" s="30">
        <v>44512</v>
      </c>
      <c r="C158">
        <v>9</v>
      </c>
      <c r="D158">
        <v>57</v>
      </c>
      <c r="E158">
        <v>10.456</v>
      </c>
      <c r="F158">
        <v>61</v>
      </c>
      <c r="G158">
        <v>-12.4</v>
      </c>
      <c r="H158">
        <v>48.1</v>
      </c>
      <c r="I158">
        <v>49.67</v>
      </c>
      <c r="J158">
        <v>104.45</v>
      </c>
      <c r="M158">
        <v>1</v>
      </c>
    </row>
    <row r="159" spans="1:13" x14ac:dyDescent="0.25">
      <c r="A159">
        <v>3</v>
      </c>
      <c r="B159" s="30">
        <v>44512</v>
      </c>
      <c r="C159">
        <v>9</v>
      </c>
      <c r="D159">
        <v>58</v>
      </c>
      <c r="E159">
        <v>11.726000000000001</v>
      </c>
      <c r="F159">
        <v>66.64</v>
      </c>
      <c r="G159">
        <v>-9.67</v>
      </c>
      <c r="H159">
        <v>56.14</v>
      </c>
      <c r="I159">
        <v>56.97</v>
      </c>
      <c r="J159">
        <v>99.77</v>
      </c>
      <c r="M159">
        <v>1</v>
      </c>
    </row>
    <row r="160" spans="1:13" x14ac:dyDescent="0.25">
      <c r="A160">
        <v>3</v>
      </c>
      <c r="B160" s="30">
        <v>44512</v>
      </c>
      <c r="C160">
        <v>9</v>
      </c>
      <c r="D160">
        <v>59</v>
      </c>
      <c r="E160">
        <v>30.9</v>
      </c>
      <c r="F160">
        <v>66.8</v>
      </c>
      <c r="G160">
        <v>-8.94</v>
      </c>
      <c r="H160">
        <v>59.22</v>
      </c>
      <c r="I160">
        <v>59.89</v>
      </c>
      <c r="J160">
        <v>98.59</v>
      </c>
      <c r="M160">
        <v>1</v>
      </c>
    </row>
    <row r="161" spans="1:13" x14ac:dyDescent="0.25">
      <c r="A161">
        <v>3</v>
      </c>
      <c r="B161" s="30">
        <v>44512</v>
      </c>
      <c r="C161">
        <v>9</v>
      </c>
      <c r="D161">
        <v>60</v>
      </c>
      <c r="E161">
        <v>18.148</v>
      </c>
      <c r="F161">
        <v>70.09</v>
      </c>
      <c r="G161">
        <v>-9.6</v>
      </c>
      <c r="H161">
        <v>59.7</v>
      </c>
      <c r="I161">
        <v>60.47</v>
      </c>
      <c r="J161">
        <v>99.14</v>
      </c>
      <c r="M161">
        <v>1</v>
      </c>
    </row>
    <row r="162" spans="1:13" x14ac:dyDescent="0.25">
      <c r="A162">
        <v>3</v>
      </c>
      <c r="B162" s="30">
        <v>44512</v>
      </c>
      <c r="C162">
        <v>9</v>
      </c>
      <c r="D162">
        <v>61</v>
      </c>
      <c r="E162">
        <v>13.411</v>
      </c>
      <c r="F162">
        <v>63.7</v>
      </c>
      <c r="G162">
        <v>-10.45</v>
      </c>
      <c r="H162">
        <v>56.07</v>
      </c>
      <c r="I162">
        <v>57.04</v>
      </c>
      <c r="J162">
        <v>100.56</v>
      </c>
      <c r="M162">
        <v>1</v>
      </c>
    </row>
    <row r="163" spans="1:13" x14ac:dyDescent="0.25">
      <c r="A163">
        <v>3</v>
      </c>
      <c r="B163" s="30">
        <v>44512</v>
      </c>
      <c r="C163">
        <v>9</v>
      </c>
      <c r="D163">
        <v>62</v>
      </c>
      <c r="E163">
        <v>13.583</v>
      </c>
      <c r="F163">
        <v>53.19</v>
      </c>
      <c r="G163">
        <v>-15.45</v>
      </c>
      <c r="H163">
        <v>45.1</v>
      </c>
      <c r="I163">
        <v>47.68</v>
      </c>
      <c r="J163">
        <v>108.91</v>
      </c>
      <c r="M163">
        <v>1</v>
      </c>
    </row>
    <row r="164" spans="1:13" x14ac:dyDescent="0.25">
      <c r="A164">
        <v>3</v>
      </c>
      <c r="B164" s="30">
        <v>44512</v>
      </c>
      <c r="C164">
        <v>9</v>
      </c>
      <c r="D164">
        <v>63</v>
      </c>
      <c r="E164">
        <v>10.858000000000001</v>
      </c>
      <c r="F164">
        <v>60.61</v>
      </c>
      <c r="G164">
        <v>-9.1</v>
      </c>
      <c r="H164">
        <v>46.58</v>
      </c>
      <c r="I164">
        <v>47.46</v>
      </c>
      <c r="J164">
        <v>101.06</v>
      </c>
      <c r="M164">
        <v>1</v>
      </c>
    </row>
    <row r="165" spans="1:13" x14ac:dyDescent="0.25">
      <c r="A165">
        <v>3</v>
      </c>
      <c r="B165" s="30">
        <v>44512</v>
      </c>
      <c r="C165">
        <v>9</v>
      </c>
      <c r="D165">
        <v>64</v>
      </c>
      <c r="E165">
        <v>20.997</v>
      </c>
      <c r="F165">
        <v>59.57</v>
      </c>
      <c r="G165">
        <v>-10.73</v>
      </c>
      <c r="H165">
        <v>53.67</v>
      </c>
      <c r="I165">
        <v>54.73</v>
      </c>
      <c r="J165">
        <v>101.31</v>
      </c>
      <c r="M165">
        <v>1</v>
      </c>
    </row>
    <row r="166" spans="1:13" x14ac:dyDescent="0.25">
      <c r="A166">
        <v>3</v>
      </c>
      <c r="B166" s="30">
        <v>44512</v>
      </c>
      <c r="C166">
        <v>9</v>
      </c>
      <c r="D166">
        <v>65</v>
      </c>
      <c r="E166">
        <v>11.84</v>
      </c>
      <c r="F166">
        <v>66</v>
      </c>
      <c r="G166">
        <v>-9.9700000000000006</v>
      </c>
      <c r="H166">
        <v>56.75</v>
      </c>
      <c r="I166">
        <v>57.62</v>
      </c>
      <c r="J166">
        <v>99.97</v>
      </c>
      <c r="M166">
        <v>1</v>
      </c>
    </row>
    <row r="167" spans="1:13" x14ac:dyDescent="0.25">
      <c r="A167">
        <v>3</v>
      </c>
      <c r="B167" s="30">
        <v>44512</v>
      </c>
      <c r="C167">
        <v>9</v>
      </c>
      <c r="D167">
        <v>66</v>
      </c>
      <c r="E167">
        <v>11.683999999999999</v>
      </c>
      <c r="F167">
        <v>67.87</v>
      </c>
      <c r="G167">
        <v>-2.9</v>
      </c>
      <c r="H167">
        <v>62.9</v>
      </c>
      <c r="I167">
        <v>62.97</v>
      </c>
      <c r="J167">
        <v>92.64</v>
      </c>
      <c r="M167">
        <v>1</v>
      </c>
    </row>
    <row r="168" spans="1:13" x14ac:dyDescent="0.25">
      <c r="A168">
        <v>3</v>
      </c>
      <c r="B168" s="30">
        <v>44512</v>
      </c>
      <c r="C168">
        <v>9</v>
      </c>
      <c r="D168">
        <v>67</v>
      </c>
      <c r="E168">
        <v>11.863</v>
      </c>
      <c r="F168">
        <v>65.930000000000007</v>
      </c>
      <c r="G168">
        <v>-12.3</v>
      </c>
      <c r="H168">
        <v>61.01</v>
      </c>
      <c r="I168">
        <v>62.24</v>
      </c>
      <c r="J168">
        <v>101.4</v>
      </c>
      <c r="M168">
        <v>1</v>
      </c>
    </row>
    <row r="169" spans="1:13" x14ac:dyDescent="0.25">
      <c r="A169">
        <v>3</v>
      </c>
      <c r="B169" s="30">
        <v>44512</v>
      </c>
      <c r="C169">
        <v>9</v>
      </c>
      <c r="D169">
        <v>68</v>
      </c>
      <c r="E169">
        <v>18.007999999999999</v>
      </c>
      <c r="F169">
        <v>55.56</v>
      </c>
      <c r="G169">
        <v>1.41</v>
      </c>
      <c r="H169">
        <v>47.14</v>
      </c>
      <c r="I169">
        <v>47.16</v>
      </c>
      <c r="J169">
        <v>88.29</v>
      </c>
      <c r="M169">
        <v>1</v>
      </c>
    </row>
    <row r="170" spans="1:13" x14ac:dyDescent="0.25">
      <c r="A170">
        <v>3</v>
      </c>
      <c r="B170" s="30">
        <v>44512</v>
      </c>
      <c r="C170">
        <v>9</v>
      </c>
      <c r="D170">
        <v>69</v>
      </c>
      <c r="E170">
        <v>12.79</v>
      </c>
      <c r="F170">
        <v>68.8</v>
      </c>
      <c r="G170">
        <v>-13.34</v>
      </c>
      <c r="H170">
        <v>58.16</v>
      </c>
      <c r="I170">
        <v>59.67</v>
      </c>
      <c r="J170">
        <v>102.92</v>
      </c>
      <c r="M170">
        <v>1</v>
      </c>
    </row>
    <row r="171" spans="1:13" x14ac:dyDescent="0.25">
      <c r="A171">
        <v>3</v>
      </c>
      <c r="B171" s="30">
        <v>44512</v>
      </c>
      <c r="C171">
        <v>9</v>
      </c>
      <c r="D171">
        <v>70</v>
      </c>
      <c r="E171">
        <v>10.209</v>
      </c>
      <c r="F171">
        <v>58.28</v>
      </c>
      <c r="G171">
        <v>-11.22</v>
      </c>
      <c r="H171">
        <v>42.97</v>
      </c>
      <c r="I171">
        <v>44.41</v>
      </c>
      <c r="J171">
        <v>104.63</v>
      </c>
      <c r="M171">
        <v>1</v>
      </c>
    </row>
    <row r="172" spans="1:13" x14ac:dyDescent="0.25">
      <c r="A172">
        <v>3</v>
      </c>
      <c r="B172" s="30">
        <v>44512</v>
      </c>
      <c r="C172">
        <v>9</v>
      </c>
      <c r="D172">
        <v>71</v>
      </c>
      <c r="E172">
        <v>13.233000000000001</v>
      </c>
      <c r="F172">
        <v>54.37</v>
      </c>
      <c r="G172">
        <v>-14.55</v>
      </c>
      <c r="H172">
        <v>44.96</v>
      </c>
      <c r="I172">
        <v>47.26</v>
      </c>
      <c r="J172">
        <v>107.93</v>
      </c>
      <c r="M172">
        <v>1</v>
      </c>
    </row>
    <row r="173" spans="1:13" x14ac:dyDescent="0.25">
      <c r="A173">
        <v>3</v>
      </c>
      <c r="B173" s="30">
        <v>44512</v>
      </c>
      <c r="C173">
        <v>9</v>
      </c>
      <c r="D173">
        <v>72</v>
      </c>
      <c r="E173">
        <v>9.4420000000000002</v>
      </c>
      <c r="F173">
        <v>58.64</v>
      </c>
      <c r="G173">
        <v>-4.79</v>
      </c>
      <c r="H173">
        <v>50.51</v>
      </c>
      <c r="I173">
        <v>50.73</v>
      </c>
      <c r="J173">
        <v>95.42</v>
      </c>
      <c r="M173">
        <v>1</v>
      </c>
    </row>
    <row r="174" spans="1:13" x14ac:dyDescent="0.25">
      <c r="A174">
        <v>3</v>
      </c>
      <c r="B174" s="30">
        <v>44512</v>
      </c>
      <c r="C174">
        <v>9</v>
      </c>
      <c r="D174">
        <v>73</v>
      </c>
      <c r="E174">
        <v>13.234</v>
      </c>
      <c r="F174">
        <v>57.23</v>
      </c>
      <c r="G174">
        <v>-14.03</v>
      </c>
      <c r="H174">
        <v>50.26</v>
      </c>
      <c r="I174">
        <v>52.18</v>
      </c>
      <c r="J174">
        <v>105.59</v>
      </c>
      <c r="M174">
        <v>1</v>
      </c>
    </row>
    <row r="175" spans="1:13" x14ac:dyDescent="0.25">
      <c r="A175">
        <v>3</v>
      </c>
      <c r="B175" s="30">
        <v>44512</v>
      </c>
      <c r="C175">
        <v>9</v>
      </c>
      <c r="D175">
        <v>74</v>
      </c>
      <c r="E175">
        <v>16.129000000000001</v>
      </c>
      <c r="F175">
        <v>65.58</v>
      </c>
      <c r="G175">
        <v>-8.9</v>
      </c>
      <c r="H175">
        <v>55.98</v>
      </c>
      <c r="I175">
        <v>56.68</v>
      </c>
      <c r="J175">
        <v>99.03</v>
      </c>
      <c r="M175">
        <v>1</v>
      </c>
    </row>
    <row r="176" spans="1:13" x14ac:dyDescent="0.25">
      <c r="A176">
        <v>3</v>
      </c>
      <c r="B176" s="30">
        <v>44512</v>
      </c>
      <c r="C176">
        <v>9</v>
      </c>
      <c r="D176">
        <v>75</v>
      </c>
      <c r="E176">
        <v>14.593</v>
      </c>
      <c r="F176">
        <v>65.39</v>
      </c>
      <c r="G176">
        <v>-5.95</v>
      </c>
      <c r="H176">
        <v>59.53</v>
      </c>
      <c r="I176">
        <v>59.83</v>
      </c>
      <c r="J176">
        <v>95.71</v>
      </c>
      <c r="M176">
        <v>1</v>
      </c>
    </row>
    <row r="177" spans="1:13" x14ac:dyDescent="0.25">
      <c r="A177">
        <v>3</v>
      </c>
      <c r="B177" s="30">
        <v>44512</v>
      </c>
      <c r="C177">
        <v>9</v>
      </c>
      <c r="D177">
        <v>76</v>
      </c>
      <c r="E177">
        <v>17.614999999999998</v>
      </c>
      <c r="F177">
        <v>68.33</v>
      </c>
      <c r="G177">
        <v>-8.77</v>
      </c>
      <c r="H177">
        <v>64.95</v>
      </c>
      <c r="I177">
        <v>65.540000000000006</v>
      </c>
      <c r="J177">
        <v>97.69</v>
      </c>
      <c r="M177">
        <v>1</v>
      </c>
    </row>
    <row r="178" spans="1:13" x14ac:dyDescent="0.25">
      <c r="A178">
        <v>3</v>
      </c>
      <c r="B178" s="30">
        <v>44512</v>
      </c>
      <c r="C178">
        <v>9</v>
      </c>
      <c r="D178">
        <v>77</v>
      </c>
      <c r="E178">
        <v>14.095000000000001</v>
      </c>
      <c r="F178">
        <v>65.58</v>
      </c>
      <c r="G178">
        <v>-7.99</v>
      </c>
      <c r="H178">
        <v>56.27</v>
      </c>
      <c r="I178">
        <v>56.83</v>
      </c>
      <c r="J178">
        <v>98.09</v>
      </c>
      <c r="M178">
        <v>1</v>
      </c>
    </row>
    <row r="179" spans="1:13" x14ac:dyDescent="0.25">
      <c r="A179">
        <v>3</v>
      </c>
      <c r="B179" s="30">
        <v>44512</v>
      </c>
      <c r="C179">
        <v>9</v>
      </c>
      <c r="D179">
        <v>78</v>
      </c>
      <c r="E179">
        <v>22.786000000000001</v>
      </c>
      <c r="F179">
        <v>65.790000000000006</v>
      </c>
      <c r="G179">
        <v>-5.68</v>
      </c>
      <c r="H179">
        <v>56.65</v>
      </c>
      <c r="I179">
        <v>56.94</v>
      </c>
      <c r="J179">
        <v>95.73</v>
      </c>
      <c r="M179">
        <v>1</v>
      </c>
    </row>
    <row r="180" spans="1:13" x14ac:dyDescent="0.25">
      <c r="A180">
        <v>3</v>
      </c>
      <c r="B180" s="30">
        <v>44512</v>
      </c>
      <c r="C180">
        <v>9</v>
      </c>
      <c r="D180">
        <v>79</v>
      </c>
      <c r="E180">
        <v>10.295999999999999</v>
      </c>
      <c r="F180">
        <v>65.78</v>
      </c>
      <c r="G180">
        <v>-1.67</v>
      </c>
      <c r="H180">
        <v>51.91</v>
      </c>
      <c r="I180">
        <v>51.94</v>
      </c>
      <c r="J180">
        <v>91.84</v>
      </c>
      <c r="M180">
        <v>1</v>
      </c>
    </row>
    <row r="181" spans="1:13" x14ac:dyDescent="0.25">
      <c r="A181">
        <v>3</v>
      </c>
      <c r="B181" s="30">
        <v>44512</v>
      </c>
      <c r="C181">
        <v>9</v>
      </c>
      <c r="D181">
        <v>80</v>
      </c>
      <c r="E181">
        <v>14.904999999999999</v>
      </c>
      <c r="F181">
        <v>63.57</v>
      </c>
      <c r="G181">
        <v>-0.7</v>
      </c>
      <c r="H181">
        <v>53.61</v>
      </c>
      <c r="I181">
        <v>53.61</v>
      </c>
      <c r="J181">
        <v>90.75</v>
      </c>
      <c r="M181">
        <v>1</v>
      </c>
    </row>
    <row r="182" spans="1:13" x14ac:dyDescent="0.25">
      <c r="A182">
        <v>3</v>
      </c>
      <c r="B182" s="30">
        <v>44512</v>
      </c>
      <c r="C182">
        <v>9</v>
      </c>
      <c r="D182">
        <v>81</v>
      </c>
      <c r="E182">
        <v>13.829000000000001</v>
      </c>
      <c r="F182">
        <v>56.11</v>
      </c>
      <c r="G182">
        <v>-11.95</v>
      </c>
      <c r="H182">
        <v>46.98</v>
      </c>
      <c r="I182">
        <v>48.47</v>
      </c>
      <c r="J182">
        <v>104.27</v>
      </c>
      <c r="M182">
        <v>1</v>
      </c>
    </row>
    <row r="183" spans="1:13" x14ac:dyDescent="0.25">
      <c r="A183">
        <v>3</v>
      </c>
      <c r="B183" s="30">
        <v>44512</v>
      </c>
      <c r="C183">
        <v>9</v>
      </c>
      <c r="D183">
        <v>82</v>
      </c>
      <c r="E183">
        <v>21.93</v>
      </c>
      <c r="F183">
        <v>52.09</v>
      </c>
      <c r="G183">
        <v>-12.22</v>
      </c>
      <c r="H183">
        <v>41.39</v>
      </c>
      <c r="I183">
        <v>43.15</v>
      </c>
      <c r="J183">
        <v>106.45</v>
      </c>
      <c r="M183">
        <v>1</v>
      </c>
    </row>
    <row r="184" spans="1:13" x14ac:dyDescent="0.25">
      <c r="A184">
        <v>3</v>
      </c>
      <c r="B184" s="30">
        <v>44512</v>
      </c>
      <c r="C184">
        <v>9</v>
      </c>
      <c r="D184">
        <v>83</v>
      </c>
      <c r="E184">
        <v>13.628</v>
      </c>
      <c r="F184">
        <v>52.09</v>
      </c>
      <c r="G184">
        <v>-14.14</v>
      </c>
      <c r="H184">
        <v>40.18</v>
      </c>
      <c r="I184">
        <v>42.6</v>
      </c>
      <c r="J184">
        <v>109.38</v>
      </c>
      <c r="M184">
        <v>1</v>
      </c>
    </row>
    <row r="185" spans="1:13" x14ac:dyDescent="0.25">
      <c r="A185">
        <v>3</v>
      </c>
      <c r="B185" s="30">
        <v>44512</v>
      </c>
      <c r="C185">
        <v>9</v>
      </c>
      <c r="D185">
        <v>84</v>
      </c>
      <c r="E185">
        <v>8.84</v>
      </c>
      <c r="F185">
        <v>61.65</v>
      </c>
      <c r="G185">
        <v>-10.57</v>
      </c>
      <c r="H185">
        <v>53.21</v>
      </c>
      <c r="I185">
        <v>54.25</v>
      </c>
      <c r="J185">
        <v>101.24</v>
      </c>
      <c r="M185">
        <v>1</v>
      </c>
    </row>
    <row r="186" spans="1:13" x14ac:dyDescent="0.25">
      <c r="A186">
        <v>3</v>
      </c>
      <c r="B186" s="30">
        <v>44512</v>
      </c>
      <c r="C186">
        <v>9</v>
      </c>
      <c r="D186">
        <v>85</v>
      </c>
      <c r="E186">
        <v>14.36</v>
      </c>
      <c r="F186">
        <v>64.62</v>
      </c>
      <c r="G186">
        <v>-5.5</v>
      </c>
      <c r="H186">
        <v>58.24</v>
      </c>
      <c r="I186">
        <v>58.5</v>
      </c>
      <c r="J186">
        <v>95.39</v>
      </c>
      <c r="M186">
        <v>1</v>
      </c>
    </row>
    <row r="187" spans="1:13" x14ac:dyDescent="0.25">
      <c r="A187">
        <v>3</v>
      </c>
      <c r="B187" s="30">
        <v>44512</v>
      </c>
      <c r="C187">
        <v>9</v>
      </c>
      <c r="D187">
        <v>86</v>
      </c>
      <c r="E187">
        <v>10.907999999999999</v>
      </c>
      <c r="F187">
        <v>66.319999999999993</v>
      </c>
      <c r="G187">
        <v>-12.59</v>
      </c>
      <c r="H187">
        <v>58.01</v>
      </c>
      <c r="I187">
        <v>59.36</v>
      </c>
      <c r="J187">
        <v>102.24</v>
      </c>
      <c r="M187">
        <v>1</v>
      </c>
    </row>
    <row r="188" spans="1:13" x14ac:dyDescent="0.25">
      <c r="A188">
        <v>3</v>
      </c>
      <c r="B188" s="30">
        <v>44512</v>
      </c>
      <c r="C188">
        <v>9</v>
      </c>
      <c r="D188">
        <v>87</v>
      </c>
      <c r="E188">
        <v>10.378</v>
      </c>
      <c r="F188">
        <v>64.819999999999993</v>
      </c>
      <c r="G188">
        <v>-7.66</v>
      </c>
      <c r="H188">
        <v>51.88</v>
      </c>
      <c r="I188">
        <v>52.45</v>
      </c>
      <c r="J188">
        <v>98.4</v>
      </c>
      <c r="M188">
        <v>1</v>
      </c>
    </row>
    <row r="189" spans="1:13" x14ac:dyDescent="0.25">
      <c r="A189">
        <v>3</v>
      </c>
      <c r="B189" s="30">
        <v>44512</v>
      </c>
      <c r="C189">
        <v>9</v>
      </c>
      <c r="D189">
        <v>88</v>
      </c>
      <c r="E189">
        <v>12.805</v>
      </c>
      <c r="F189">
        <v>66</v>
      </c>
      <c r="G189">
        <v>-9.0500000000000007</v>
      </c>
      <c r="H189">
        <v>59.45</v>
      </c>
      <c r="I189">
        <v>60.14</v>
      </c>
      <c r="J189">
        <v>98.66</v>
      </c>
      <c r="M189">
        <v>1</v>
      </c>
    </row>
    <row r="190" spans="1:13" x14ac:dyDescent="0.25">
      <c r="A190">
        <v>3</v>
      </c>
      <c r="B190" s="30">
        <v>44512</v>
      </c>
      <c r="C190">
        <v>9</v>
      </c>
      <c r="D190">
        <v>89</v>
      </c>
      <c r="E190">
        <v>15.459</v>
      </c>
      <c r="F190">
        <v>59.35</v>
      </c>
      <c r="G190">
        <v>-13.15</v>
      </c>
      <c r="H190">
        <v>45.97</v>
      </c>
      <c r="I190">
        <v>47.81</v>
      </c>
      <c r="J190">
        <v>105.97</v>
      </c>
      <c r="M190">
        <v>1</v>
      </c>
    </row>
    <row r="191" spans="1:13" x14ac:dyDescent="0.25">
      <c r="A191">
        <v>3</v>
      </c>
      <c r="B191" s="30">
        <v>44512</v>
      </c>
      <c r="C191">
        <v>9</v>
      </c>
      <c r="D191">
        <v>90</v>
      </c>
      <c r="E191">
        <v>14.151999999999999</v>
      </c>
      <c r="F191">
        <v>66.290000000000006</v>
      </c>
      <c r="G191">
        <v>-8.15</v>
      </c>
      <c r="H191">
        <v>60.92</v>
      </c>
      <c r="I191">
        <v>61.46</v>
      </c>
      <c r="J191">
        <v>97.62</v>
      </c>
      <c r="M191">
        <v>1</v>
      </c>
    </row>
    <row r="192" spans="1:13" x14ac:dyDescent="0.25">
      <c r="A192">
        <v>3</v>
      </c>
      <c r="B192" s="30">
        <v>44512</v>
      </c>
      <c r="C192">
        <v>9</v>
      </c>
      <c r="D192">
        <v>91</v>
      </c>
      <c r="E192">
        <v>10.012</v>
      </c>
      <c r="F192">
        <v>57.8</v>
      </c>
      <c r="G192">
        <v>-8.4499999999999993</v>
      </c>
      <c r="H192">
        <v>46.81</v>
      </c>
      <c r="I192">
        <v>47.57</v>
      </c>
      <c r="J192">
        <v>100.24</v>
      </c>
      <c r="M192">
        <v>1</v>
      </c>
    </row>
    <row r="193" spans="1:13" x14ac:dyDescent="0.25">
      <c r="A193">
        <v>3</v>
      </c>
      <c r="B193" s="30">
        <v>44512</v>
      </c>
      <c r="C193">
        <v>9</v>
      </c>
      <c r="D193">
        <v>92</v>
      </c>
      <c r="E193">
        <v>27.477</v>
      </c>
      <c r="F193">
        <v>64.98</v>
      </c>
      <c r="G193">
        <v>-7.57</v>
      </c>
      <c r="H193">
        <v>59.83</v>
      </c>
      <c r="I193">
        <v>60.31</v>
      </c>
      <c r="J193">
        <v>97.21</v>
      </c>
      <c r="M193">
        <v>1</v>
      </c>
    </row>
    <row r="194" spans="1:13" x14ac:dyDescent="0.25">
      <c r="A194">
        <v>3</v>
      </c>
      <c r="B194" s="30">
        <v>44512</v>
      </c>
      <c r="C194">
        <v>9</v>
      </c>
      <c r="D194">
        <v>93</v>
      </c>
      <c r="E194">
        <v>18.914000000000001</v>
      </c>
      <c r="F194">
        <v>73.66</v>
      </c>
      <c r="G194">
        <v>-8.86</v>
      </c>
      <c r="H194">
        <v>64.489999999999995</v>
      </c>
      <c r="I194">
        <v>65.09</v>
      </c>
      <c r="J194">
        <v>97.82</v>
      </c>
      <c r="M194">
        <v>1</v>
      </c>
    </row>
    <row r="195" spans="1:13" x14ac:dyDescent="0.25">
      <c r="A195">
        <v>3</v>
      </c>
      <c r="B195" s="30">
        <v>44512</v>
      </c>
      <c r="C195">
        <v>9</v>
      </c>
      <c r="D195">
        <v>94</v>
      </c>
      <c r="E195">
        <v>13.992000000000001</v>
      </c>
      <c r="F195">
        <v>49.12</v>
      </c>
      <c r="G195">
        <v>-15.02</v>
      </c>
      <c r="H195">
        <v>39.61</v>
      </c>
      <c r="I195">
        <v>42.36</v>
      </c>
      <c r="J195">
        <v>110.76</v>
      </c>
      <c r="M195">
        <v>1</v>
      </c>
    </row>
    <row r="196" spans="1:13" x14ac:dyDescent="0.25">
      <c r="A196">
        <v>3</v>
      </c>
      <c r="B196" s="30">
        <v>44512</v>
      </c>
      <c r="C196">
        <v>9</v>
      </c>
      <c r="D196">
        <v>95</v>
      </c>
      <c r="E196">
        <v>17.745999999999999</v>
      </c>
      <c r="F196">
        <v>66.48</v>
      </c>
      <c r="G196">
        <v>-3.32</v>
      </c>
      <c r="H196">
        <v>62.78</v>
      </c>
      <c r="I196">
        <v>62.86</v>
      </c>
      <c r="J196">
        <v>93.02</v>
      </c>
      <c r="M196">
        <v>1</v>
      </c>
    </row>
    <row r="197" spans="1:13" x14ac:dyDescent="0.25">
      <c r="A197">
        <v>3</v>
      </c>
      <c r="B197" s="30">
        <v>44512</v>
      </c>
      <c r="C197">
        <v>9</v>
      </c>
      <c r="D197">
        <v>96</v>
      </c>
      <c r="E197">
        <v>12.445</v>
      </c>
      <c r="F197">
        <v>58.18</v>
      </c>
      <c r="G197">
        <v>-11.07</v>
      </c>
      <c r="H197">
        <v>45.19</v>
      </c>
      <c r="I197">
        <v>46.53</v>
      </c>
      <c r="J197">
        <v>103.77</v>
      </c>
      <c r="M197">
        <v>1</v>
      </c>
    </row>
    <row r="198" spans="1:13" x14ac:dyDescent="0.25">
      <c r="A198">
        <v>3</v>
      </c>
      <c r="B198" s="30">
        <v>44512</v>
      </c>
      <c r="C198">
        <v>9</v>
      </c>
      <c r="D198">
        <v>97</v>
      </c>
      <c r="E198">
        <v>14.653</v>
      </c>
      <c r="F198">
        <v>55.88</v>
      </c>
      <c r="G198">
        <v>-7.72</v>
      </c>
      <c r="H198">
        <v>46.63</v>
      </c>
      <c r="I198">
        <v>47.26</v>
      </c>
      <c r="J198">
        <v>99.4</v>
      </c>
      <c r="M198">
        <v>1</v>
      </c>
    </row>
    <row r="199" spans="1:13" x14ac:dyDescent="0.25">
      <c r="A199">
        <v>3</v>
      </c>
      <c r="B199" s="30">
        <v>44512</v>
      </c>
      <c r="C199">
        <v>9</v>
      </c>
      <c r="D199">
        <v>98</v>
      </c>
      <c r="E199">
        <v>8.8829999999999991</v>
      </c>
      <c r="F199">
        <v>64.7</v>
      </c>
      <c r="G199">
        <v>-6.55</v>
      </c>
      <c r="H199">
        <v>52.93</v>
      </c>
      <c r="I199">
        <v>53.34</v>
      </c>
      <c r="J199">
        <v>97.05</v>
      </c>
      <c r="M199">
        <v>1</v>
      </c>
    </row>
    <row r="200" spans="1:13" x14ac:dyDescent="0.25">
      <c r="A200">
        <v>3</v>
      </c>
      <c r="B200" s="30">
        <v>44512</v>
      </c>
      <c r="C200">
        <v>9</v>
      </c>
      <c r="D200">
        <v>99</v>
      </c>
      <c r="E200">
        <v>12.01</v>
      </c>
      <c r="F200">
        <v>62.58</v>
      </c>
      <c r="G200">
        <v>-3.84</v>
      </c>
      <c r="H200">
        <v>55.33</v>
      </c>
      <c r="I200">
        <v>55.46</v>
      </c>
      <c r="J200">
        <v>93.97</v>
      </c>
      <c r="M200">
        <v>1</v>
      </c>
    </row>
    <row r="201" spans="1:13" x14ac:dyDescent="0.25">
      <c r="A201">
        <v>3</v>
      </c>
      <c r="B201" s="30">
        <v>44512</v>
      </c>
      <c r="C201">
        <v>9</v>
      </c>
      <c r="D201">
        <v>100</v>
      </c>
      <c r="E201">
        <v>14.491</v>
      </c>
      <c r="F201">
        <v>64.8</v>
      </c>
      <c r="G201">
        <v>-4.1399999999999997</v>
      </c>
      <c r="H201">
        <v>58.38</v>
      </c>
      <c r="I201">
        <v>58.53</v>
      </c>
      <c r="J201">
        <v>94.06</v>
      </c>
      <c r="M201">
        <v>1</v>
      </c>
    </row>
    <row r="202" spans="1:13" x14ac:dyDescent="0.25">
      <c r="A202">
        <v>7</v>
      </c>
      <c r="B202" s="30">
        <v>44516</v>
      </c>
      <c r="C202">
        <v>5</v>
      </c>
      <c r="D202">
        <v>1</v>
      </c>
      <c r="E202">
        <v>12.64</v>
      </c>
      <c r="F202">
        <v>72.540000000000006</v>
      </c>
      <c r="G202">
        <v>-7.84</v>
      </c>
      <c r="H202">
        <v>66.42</v>
      </c>
      <c r="I202">
        <v>66.88</v>
      </c>
      <c r="J202">
        <v>96.74</v>
      </c>
      <c r="M202">
        <v>1</v>
      </c>
    </row>
    <row r="203" spans="1:13" x14ac:dyDescent="0.25">
      <c r="A203">
        <v>7</v>
      </c>
      <c r="B203" s="30">
        <v>44516</v>
      </c>
      <c r="C203">
        <v>5</v>
      </c>
      <c r="D203">
        <v>2</v>
      </c>
      <c r="E203">
        <v>14.164</v>
      </c>
      <c r="F203">
        <v>61.91</v>
      </c>
      <c r="G203">
        <v>-1.8</v>
      </c>
      <c r="H203">
        <v>54.09</v>
      </c>
      <c r="I203">
        <v>54.12</v>
      </c>
      <c r="J203">
        <v>91.9</v>
      </c>
      <c r="M203">
        <v>1</v>
      </c>
    </row>
    <row r="204" spans="1:13" x14ac:dyDescent="0.25">
      <c r="A204">
        <v>7</v>
      </c>
      <c r="B204" s="30">
        <v>44516</v>
      </c>
      <c r="C204">
        <v>5</v>
      </c>
      <c r="D204">
        <v>3</v>
      </c>
      <c r="E204">
        <v>11.483000000000001</v>
      </c>
      <c r="F204">
        <v>64.81</v>
      </c>
      <c r="G204">
        <v>-8.84</v>
      </c>
      <c r="H204">
        <v>59.18</v>
      </c>
      <c r="I204">
        <v>59.84</v>
      </c>
      <c r="J204">
        <v>98.5</v>
      </c>
      <c r="M204">
        <v>1</v>
      </c>
    </row>
    <row r="205" spans="1:13" x14ac:dyDescent="0.25">
      <c r="A205">
        <v>7</v>
      </c>
      <c r="B205" s="30">
        <v>44516</v>
      </c>
      <c r="C205">
        <v>5</v>
      </c>
      <c r="D205">
        <v>4</v>
      </c>
      <c r="E205">
        <v>11.695</v>
      </c>
      <c r="F205">
        <v>68.98</v>
      </c>
      <c r="G205">
        <v>-4.82</v>
      </c>
      <c r="H205">
        <v>66.05</v>
      </c>
      <c r="I205">
        <v>66.22</v>
      </c>
      <c r="J205">
        <v>94.17</v>
      </c>
      <c r="M205">
        <v>1</v>
      </c>
    </row>
    <row r="206" spans="1:13" x14ac:dyDescent="0.25">
      <c r="A206">
        <v>7</v>
      </c>
      <c r="B206" s="30">
        <v>44516</v>
      </c>
      <c r="C206">
        <v>5</v>
      </c>
      <c r="D206">
        <v>5</v>
      </c>
      <c r="E206">
        <v>16.863</v>
      </c>
      <c r="F206">
        <v>70.489999999999995</v>
      </c>
      <c r="G206">
        <v>0.39</v>
      </c>
      <c r="H206">
        <v>65.84</v>
      </c>
      <c r="I206">
        <v>65.84</v>
      </c>
      <c r="J206">
        <v>89.66</v>
      </c>
      <c r="M206">
        <v>1</v>
      </c>
    </row>
    <row r="207" spans="1:13" x14ac:dyDescent="0.25">
      <c r="A207">
        <v>7</v>
      </c>
      <c r="B207" s="30">
        <v>44516</v>
      </c>
      <c r="C207">
        <v>5</v>
      </c>
      <c r="D207">
        <v>6</v>
      </c>
      <c r="E207">
        <v>10.647</v>
      </c>
      <c r="F207">
        <v>63.27</v>
      </c>
      <c r="G207">
        <v>-10.47</v>
      </c>
      <c r="H207">
        <v>55.31</v>
      </c>
      <c r="I207">
        <v>56.29</v>
      </c>
      <c r="J207">
        <v>100.72</v>
      </c>
      <c r="M207">
        <v>1</v>
      </c>
    </row>
    <row r="208" spans="1:13" x14ac:dyDescent="0.25">
      <c r="A208">
        <v>7</v>
      </c>
      <c r="B208" s="30">
        <v>44516</v>
      </c>
      <c r="C208">
        <v>5</v>
      </c>
      <c r="D208">
        <v>7</v>
      </c>
      <c r="E208">
        <v>10.986000000000001</v>
      </c>
      <c r="F208">
        <v>70.38</v>
      </c>
      <c r="G208">
        <v>-2.1</v>
      </c>
      <c r="H208">
        <v>62.47</v>
      </c>
      <c r="I208">
        <v>62.51</v>
      </c>
      <c r="J208">
        <v>91.92</v>
      </c>
      <c r="M208">
        <v>1</v>
      </c>
    </row>
    <row r="209" spans="1:13" x14ac:dyDescent="0.25">
      <c r="A209">
        <v>7</v>
      </c>
      <c r="B209" s="30">
        <v>44516</v>
      </c>
      <c r="C209">
        <v>5</v>
      </c>
      <c r="D209">
        <v>8</v>
      </c>
      <c r="E209">
        <v>12.464</v>
      </c>
      <c r="F209">
        <v>68.97</v>
      </c>
      <c r="G209">
        <v>0.12</v>
      </c>
      <c r="H209">
        <v>60.41</v>
      </c>
      <c r="I209">
        <v>60.41</v>
      </c>
      <c r="J209">
        <v>89.88</v>
      </c>
      <c r="M209">
        <v>1</v>
      </c>
    </row>
    <row r="210" spans="1:13" x14ac:dyDescent="0.25">
      <c r="A210">
        <v>7</v>
      </c>
      <c r="B210" s="30">
        <v>44516</v>
      </c>
      <c r="C210">
        <v>5</v>
      </c>
      <c r="D210">
        <v>9</v>
      </c>
      <c r="E210">
        <v>12.234</v>
      </c>
      <c r="F210">
        <v>74.83</v>
      </c>
      <c r="G210">
        <v>0.86</v>
      </c>
      <c r="H210">
        <v>63.7</v>
      </c>
      <c r="I210">
        <v>63.71</v>
      </c>
      <c r="J210">
        <v>89.22</v>
      </c>
      <c r="M210">
        <v>1</v>
      </c>
    </row>
    <row r="211" spans="1:13" x14ac:dyDescent="0.25">
      <c r="A211">
        <v>7</v>
      </c>
      <c r="B211" s="30">
        <v>44516</v>
      </c>
      <c r="C211">
        <v>5</v>
      </c>
      <c r="D211">
        <v>10</v>
      </c>
      <c r="E211">
        <v>11.034000000000001</v>
      </c>
      <c r="F211">
        <v>58.67</v>
      </c>
      <c r="G211">
        <v>-10.29</v>
      </c>
      <c r="H211">
        <v>51.71</v>
      </c>
      <c r="I211">
        <v>52.72</v>
      </c>
      <c r="J211">
        <v>101.25</v>
      </c>
      <c r="M211">
        <v>1</v>
      </c>
    </row>
    <row r="212" spans="1:13" x14ac:dyDescent="0.25">
      <c r="A212">
        <v>7</v>
      </c>
      <c r="B212" s="30">
        <v>44516</v>
      </c>
      <c r="C212">
        <v>5</v>
      </c>
      <c r="D212">
        <v>11</v>
      </c>
      <c r="E212">
        <v>9.9499999999999993</v>
      </c>
      <c r="F212">
        <v>74.41</v>
      </c>
      <c r="G212">
        <v>2.35</v>
      </c>
      <c r="H212">
        <v>64.33</v>
      </c>
      <c r="I212">
        <v>64.38</v>
      </c>
      <c r="J212">
        <v>87.91</v>
      </c>
      <c r="M212">
        <v>1</v>
      </c>
    </row>
    <row r="213" spans="1:13" x14ac:dyDescent="0.25">
      <c r="A213">
        <v>7</v>
      </c>
      <c r="B213" s="30">
        <v>44516</v>
      </c>
      <c r="C213">
        <v>5</v>
      </c>
      <c r="D213">
        <v>12</v>
      </c>
      <c r="E213">
        <v>17.672000000000001</v>
      </c>
      <c r="F213">
        <v>63.22</v>
      </c>
      <c r="G213">
        <v>0.34</v>
      </c>
      <c r="H213">
        <v>55.67</v>
      </c>
      <c r="I213">
        <v>55.67</v>
      </c>
      <c r="J213">
        <v>89.65</v>
      </c>
      <c r="M213">
        <v>1</v>
      </c>
    </row>
    <row r="214" spans="1:13" x14ac:dyDescent="0.25">
      <c r="A214">
        <v>7</v>
      </c>
      <c r="B214" s="30">
        <v>44516</v>
      </c>
      <c r="C214">
        <v>5</v>
      </c>
      <c r="D214">
        <v>13</v>
      </c>
      <c r="E214">
        <v>11.888</v>
      </c>
      <c r="F214">
        <v>69.78</v>
      </c>
      <c r="G214">
        <v>-0.77</v>
      </c>
      <c r="H214">
        <v>63.53</v>
      </c>
      <c r="I214">
        <v>63.54</v>
      </c>
      <c r="J214">
        <v>90.69</v>
      </c>
      <c r="M214">
        <v>1</v>
      </c>
    </row>
    <row r="215" spans="1:13" x14ac:dyDescent="0.25">
      <c r="A215">
        <v>7</v>
      </c>
      <c r="B215" s="30">
        <v>44516</v>
      </c>
      <c r="C215">
        <v>5</v>
      </c>
      <c r="D215">
        <v>14</v>
      </c>
      <c r="E215">
        <v>11.786</v>
      </c>
      <c r="F215">
        <v>64.319999999999993</v>
      </c>
      <c r="G215">
        <v>-7.86</v>
      </c>
      <c r="H215">
        <v>56.46</v>
      </c>
      <c r="I215">
        <v>57</v>
      </c>
      <c r="J215">
        <v>97.93</v>
      </c>
      <c r="M215">
        <v>1</v>
      </c>
    </row>
    <row r="216" spans="1:13" x14ac:dyDescent="0.25">
      <c r="A216">
        <v>7</v>
      </c>
      <c r="B216" s="30">
        <v>44516</v>
      </c>
      <c r="C216">
        <v>5</v>
      </c>
      <c r="D216">
        <v>15</v>
      </c>
      <c r="E216">
        <v>9.2690000000000001</v>
      </c>
      <c r="F216">
        <v>72.040000000000006</v>
      </c>
      <c r="G216">
        <v>-5.43</v>
      </c>
      <c r="H216">
        <v>61.08</v>
      </c>
      <c r="I216">
        <v>61.32</v>
      </c>
      <c r="J216">
        <v>95.08</v>
      </c>
      <c r="M216">
        <v>1</v>
      </c>
    </row>
    <row r="217" spans="1:13" x14ac:dyDescent="0.25">
      <c r="A217">
        <v>7</v>
      </c>
      <c r="B217" s="30">
        <v>44516</v>
      </c>
      <c r="C217">
        <v>5</v>
      </c>
      <c r="D217">
        <v>16</v>
      </c>
      <c r="E217">
        <v>12.707000000000001</v>
      </c>
      <c r="F217">
        <v>64.78</v>
      </c>
      <c r="G217">
        <v>-4.05</v>
      </c>
      <c r="H217">
        <v>55.97</v>
      </c>
      <c r="I217">
        <v>56.11</v>
      </c>
      <c r="J217">
        <v>94.14</v>
      </c>
      <c r="M217">
        <v>1</v>
      </c>
    </row>
    <row r="218" spans="1:13" x14ac:dyDescent="0.25">
      <c r="A218">
        <v>7</v>
      </c>
      <c r="B218" s="30">
        <v>44516</v>
      </c>
      <c r="C218">
        <v>5</v>
      </c>
      <c r="D218">
        <v>17</v>
      </c>
      <c r="E218">
        <v>9.093</v>
      </c>
      <c r="F218">
        <v>67.44</v>
      </c>
      <c r="G218">
        <v>-10.51</v>
      </c>
      <c r="H218">
        <v>58.45</v>
      </c>
      <c r="I218">
        <v>59.39</v>
      </c>
      <c r="J218">
        <v>100.19</v>
      </c>
      <c r="M218">
        <v>1</v>
      </c>
    </row>
    <row r="219" spans="1:13" x14ac:dyDescent="0.25">
      <c r="A219">
        <v>7</v>
      </c>
      <c r="B219" s="30">
        <v>44516</v>
      </c>
      <c r="C219">
        <v>5</v>
      </c>
      <c r="D219">
        <v>18</v>
      </c>
      <c r="E219">
        <v>12.269</v>
      </c>
      <c r="F219">
        <v>66.62</v>
      </c>
      <c r="G219">
        <v>-8.58</v>
      </c>
      <c r="H219">
        <v>60.38</v>
      </c>
      <c r="I219">
        <v>60.99</v>
      </c>
      <c r="J219">
        <v>98.09</v>
      </c>
      <c r="M219">
        <v>1</v>
      </c>
    </row>
    <row r="220" spans="1:13" x14ac:dyDescent="0.25">
      <c r="A220">
        <v>7</v>
      </c>
      <c r="B220" s="30">
        <v>44516</v>
      </c>
      <c r="C220">
        <v>5</v>
      </c>
      <c r="D220">
        <v>19</v>
      </c>
      <c r="E220">
        <v>12.587999999999999</v>
      </c>
      <c r="F220">
        <v>66.459999999999994</v>
      </c>
      <c r="G220">
        <v>-5.07</v>
      </c>
      <c r="H220">
        <v>54.71</v>
      </c>
      <c r="I220">
        <v>54.95</v>
      </c>
      <c r="J220">
        <v>95.3</v>
      </c>
      <c r="M220">
        <v>1</v>
      </c>
    </row>
    <row r="221" spans="1:13" x14ac:dyDescent="0.25">
      <c r="A221">
        <v>7</v>
      </c>
      <c r="B221" s="30">
        <v>44516</v>
      </c>
      <c r="C221">
        <v>5</v>
      </c>
      <c r="D221">
        <v>20</v>
      </c>
      <c r="E221">
        <v>9.1709999999999994</v>
      </c>
      <c r="F221">
        <v>71.040000000000006</v>
      </c>
      <c r="G221">
        <v>-2.5</v>
      </c>
      <c r="H221">
        <v>69.25</v>
      </c>
      <c r="I221">
        <v>69.3</v>
      </c>
      <c r="J221">
        <v>92.06</v>
      </c>
      <c r="M221">
        <v>1</v>
      </c>
    </row>
    <row r="222" spans="1:13" x14ac:dyDescent="0.25">
      <c r="A222">
        <v>7</v>
      </c>
      <c r="B222" s="30">
        <v>44516</v>
      </c>
      <c r="C222">
        <v>5</v>
      </c>
      <c r="D222">
        <v>21</v>
      </c>
      <c r="E222">
        <v>14.967000000000001</v>
      </c>
      <c r="F222">
        <v>66.94</v>
      </c>
      <c r="G222">
        <v>-2.79</v>
      </c>
      <c r="H222">
        <v>62.53</v>
      </c>
      <c r="I222">
        <v>62.59</v>
      </c>
      <c r="J222">
        <v>92.56</v>
      </c>
      <c r="M222">
        <v>1</v>
      </c>
    </row>
    <row r="223" spans="1:13" x14ac:dyDescent="0.25">
      <c r="A223">
        <v>7</v>
      </c>
      <c r="B223" s="30">
        <v>44516</v>
      </c>
      <c r="C223">
        <v>5</v>
      </c>
      <c r="D223">
        <v>22</v>
      </c>
      <c r="E223">
        <v>13.815</v>
      </c>
      <c r="F223">
        <v>68.08</v>
      </c>
      <c r="G223">
        <v>-4.4400000000000004</v>
      </c>
      <c r="H223">
        <v>62.23</v>
      </c>
      <c r="I223">
        <v>62.39</v>
      </c>
      <c r="J223">
        <v>94.08</v>
      </c>
      <c r="M223">
        <v>1</v>
      </c>
    </row>
    <row r="224" spans="1:13" x14ac:dyDescent="0.25">
      <c r="A224">
        <v>7</v>
      </c>
      <c r="B224" s="30">
        <v>44516</v>
      </c>
      <c r="C224">
        <v>5</v>
      </c>
      <c r="D224">
        <v>23</v>
      </c>
      <c r="E224">
        <v>15.696</v>
      </c>
      <c r="F224">
        <v>68.56</v>
      </c>
      <c r="G224">
        <v>-11.64</v>
      </c>
      <c r="H224">
        <v>57.55</v>
      </c>
      <c r="I224">
        <v>58.71</v>
      </c>
      <c r="J224">
        <v>101.44</v>
      </c>
      <c r="M224">
        <v>1</v>
      </c>
    </row>
    <row r="225" spans="1:13" x14ac:dyDescent="0.25">
      <c r="A225">
        <v>7</v>
      </c>
      <c r="B225" s="30">
        <v>44516</v>
      </c>
      <c r="C225">
        <v>5</v>
      </c>
      <c r="D225">
        <v>24</v>
      </c>
      <c r="E225">
        <v>12.218999999999999</v>
      </c>
      <c r="F225">
        <v>71.72</v>
      </c>
      <c r="G225">
        <v>-4.53</v>
      </c>
      <c r="H225">
        <v>58.81</v>
      </c>
      <c r="I225">
        <v>58.99</v>
      </c>
      <c r="J225">
        <v>94.4</v>
      </c>
      <c r="M225">
        <v>1</v>
      </c>
    </row>
    <row r="226" spans="1:13" x14ac:dyDescent="0.25">
      <c r="A226">
        <v>7</v>
      </c>
      <c r="B226" s="30">
        <v>44516</v>
      </c>
      <c r="C226">
        <v>5</v>
      </c>
      <c r="D226">
        <v>25</v>
      </c>
      <c r="E226">
        <v>13.576000000000001</v>
      </c>
      <c r="F226">
        <v>76.75</v>
      </c>
      <c r="G226">
        <v>-9.2899999999999991</v>
      </c>
      <c r="H226">
        <v>57.33</v>
      </c>
      <c r="I226">
        <v>58.07</v>
      </c>
      <c r="J226">
        <v>99.2</v>
      </c>
      <c r="M226">
        <v>1</v>
      </c>
    </row>
    <row r="227" spans="1:13" x14ac:dyDescent="0.25">
      <c r="A227">
        <v>7</v>
      </c>
      <c r="B227" s="30">
        <v>44516</v>
      </c>
      <c r="C227">
        <v>5</v>
      </c>
      <c r="D227">
        <v>26</v>
      </c>
      <c r="E227">
        <v>9.19</v>
      </c>
      <c r="F227">
        <v>70.069999999999993</v>
      </c>
      <c r="G227">
        <v>-2.34</v>
      </c>
      <c r="H227">
        <v>66.92</v>
      </c>
      <c r="I227">
        <v>66.959999999999994</v>
      </c>
      <c r="J227">
        <v>92</v>
      </c>
      <c r="M227">
        <v>1</v>
      </c>
    </row>
    <row r="228" spans="1:13" x14ac:dyDescent="0.25">
      <c r="A228">
        <v>7</v>
      </c>
      <c r="B228" s="30">
        <v>44516</v>
      </c>
      <c r="C228">
        <v>5</v>
      </c>
      <c r="D228">
        <v>27</v>
      </c>
      <c r="E228">
        <v>16.966999999999999</v>
      </c>
      <c r="F228">
        <v>67.63</v>
      </c>
      <c r="G228">
        <v>-4.26</v>
      </c>
      <c r="H228">
        <v>61.01</v>
      </c>
      <c r="I228">
        <v>61.16</v>
      </c>
      <c r="J228">
        <v>94</v>
      </c>
      <c r="M228">
        <v>1</v>
      </c>
    </row>
    <row r="229" spans="1:13" x14ac:dyDescent="0.25">
      <c r="A229">
        <v>7</v>
      </c>
      <c r="B229" s="30">
        <v>44516</v>
      </c>
      <c r="C229">
        <v>5</v>
      </c>
      <c r="D229">
        <v>28</v>
      </c>
      <c r="E229">
        <v>14.670999999999999</v>
      </c>
      <c r="F229">
        <v>70.7</v>
      </c>
      <c r="G229">
        <v>-4.21</v>
      </c>
      <c r="H229">
        <v>63.52</v>
      </c>
      <c r="I229">
        <v>63.66</v>
      </c>
      <c r="J229">
        <v>93.79</v>
      </c>
      <c r="M229">
        <v>1</v>
      </c>
    </row>
    <row r="230" spans="1:13" x14ac:dyDescent="0.25">
      <c r="A230">
        <v>7</v>
      </c>
      <c r="B230" s="30">
        <v>44516</v>
      </c>
      <c r="C230">
        <v>5</v>
      </c>
      <c r="D230">
        <v>29</v>
      </c>
      <c r="E230">
        <v>12.943</v>
      </c>
      <c r="F230">
        <v>68.150000000000006</v>
      </c>
      <c r="G230">
        <v>-7.76</v>
      </c>
      <c r="H230">
        <v>61.24</v>
      </c>
      <c r="I230">
        <v>61.73</v>
      </c>
      <c r="J230">
        <v>97.22</v>
      </c>
      <c r="M230">
        <v>1</v>
      </c>
    </row>
    <row r="231" spans="1:13" x14ac:dyDescent="0.25">
      <c r="A231">
        <v>7</v>
      </c>
      <c r="B231" s="30">
        <v>44516</v>
      </c>
      <c r="C231">
        <v>5</v>
      </c>
      <c r="D231">
        <v>30</v>
      </c>
      <c r="E231">
        <v>14.634</v>
      </c>
      <c r="F231">
        <v>62.12</v>
      </c>
      <c r="G231">
        <v>3.55</v>
      </c>
      <c r="H231">
        <v>56.41</v>
      </c>
      <c r="I231">
        <v>56.52</v>
      </c>
      <c r="J231">
        <v>86.4</v>
      </c>
      <c r="M231">
        <v>1</v>
      </c>
    </row>
    <row r="232" spans="1:13" x14ac:dyDescent="0.25">
      <c r="A232">
        <v>7</v>
      </c>
      <c r="B232" s="30">
        <v>44516</v>
      </c>
      <c r="C232">
        <v>5</v>
      </c>
      <c r="D232">
        <v>31</v>
      </c>
      <c r="E232">
        <v>17.625</v>
      </c>
      <c r="F232">
        <v>69.3</v>
      </c>
      <c r="G232">
        <v>-10</v>
      </c>
      <c r="H232">
        <v>61.71</v>
      </c>
      <c r="I232">
        <v>62.52</v>
      </c>
      <c r="J232">
        <v>99.21</v>
      </c>
      <c r="M232">
        <v>1</v>
      </c>
    </row>
    <row r="233" spans="1:13" x14ac:dyDescent="0.25">
      <c r="A233">
        <v>7</v>
      </c>
      <c r="B233" s="30">
        <v>44516</v>
      </c>
      <c r="C233">
        <v>5</v>
      </c>
      <c r="D233">
        <v>32</v>
      </c>
      <c r="E233">
        <v>19.094000000000001</v>
      </c>
      <c r="F233">
        <v>63.57</v>
      </c>
      <c r="G233">
        <v>-3.27</v>
      </c>
      <c r="H233">
        <v>54.99</v>
      </c>
      <c r="I233">
        <v>55.09</v>
      </c>
      <c r="J233">
        <v>93.4</v>
      </c>
      <c r="M233">
        <v>1</v>
      </c>
    </row>
    <row r="234" spans="1:13" x14ac:dyDescent="0.25">
      <c r="A234">
        <v>7</v>
      </c>
      <c r="B234" s="30">
        <v>44516</v>
      </c>
      <c r="C234">
        <v>5</v>
      </c>
      <c r="D234">
        <v>33</v>
      </c>
      <c r="E234">
        <v>10.427</v>
      </c>
      <c r="F234">
        <v>69.400000000000006</v>
      </c>
      <c r="G234">
        <v>-2.11</v>
      </c>
      <c r="H234">
        <v>62.42</v>
      </c>
      <c r="I234">
        <v>62.45</v>
      </c>
      <c r="J234">
        <v>91.93</v>
      </c>
      <c r="M234">
        <v>1</v>
      </c>
    </row>
    <row r="235" spans="1:13" x14ac:dyDescent="0.25">
      <c r="A235">
        <v>7</v>
      </c>
      <c r="B235" s="30">
        <v>44516</v>
      </c>
      <c r="C235">
        <v>5</v>
      </c>
      <c r="D235">
        <v>34</v>
      </c>
      <c r="E235">
        <v>14.933</v>
      </c>
      <c r="F235">
        <v>69.180000000000007</v>
      </c>
      <c r="G235">
        <v>-5.43</v>
      </c>
      <c r="H235">
        <v>66.17</v>
      </c>
      <c r="I235">
        <v>66.39</v>
      </c>
      <c r="J235">
        <v>94.69</v>
      </c>
      <c r="M235">
        <v>1</v>
      </c>
    </row>
    <row r="236" spans="1:13" x14ac:dyDescent="0.25">
      <c r="A236">
        <v>7</v>
      </c>
      <c r="B236" s="30">
        <v>44516</v>
      </c>
      <c r="C236">
        <v>5</v>
      </c>
      <c r="D236">
        <v>35</v>
      </c>
      <c r="E236">
        <v>15.955</v>
      </c>
      <c r="F236">
        <v>73.680000000000007</v>
      </c>
      <c r="G236">
        <v>-9.58</v>
      </c>
      <c r="H236">
        <v>62.77</v>
      </c>
      <c r="I236">
        <v>63.5</v>
      </c>
      <c r="J236">
        <v>98.68</v>
      </c>
      <c r="M236">
        <v>1</v>
      </c>
    </row>
    <row r="237" spans="1:13" x14ac:dyDescent="0.25">
      <c r="A237">
        <v>7</v>
      </c>
      <c r="B237" s="30">
        <v>44516</v>
      </c>
      <c r="C237">
        <v>5</v>
      </c>
      <c r="D237">
        <v>36</v>
      </c>
      <c r="E237">
        <v>14.038</v>
      </c>
      <c r="F237">
        <v>70.44</v>
      </c>
      <c r="G237">
        <v>0.69</v>
      </c>
      <c r="H237">
        <v>61.45</v>
      </c>
      <c r="I237">
        <v>61.46</v>
      </c>
      <c r="J237">
        <v>89.35</v>
      </c>
      <c r="M237">
        <v>1</v>
      </c>
    </row>
    <row r="238" spans="1:13" x14ac:dyDescent="0.25">
      <c r="A238">
        <v>7</v>
      </c>
      <c r="B238" s="30">
        <v>44516</v>
      </c>
      <c r="C238">
        <v>5</v>
      </c>
      <c r="D238">
        <v>37</v>
      </c>
      <c r="E238">
        <v>16.149000000000001</v>
      </c>
      <c r="F238">
        <v>69.739999999999995</v>
      </c>
      <c r="G238">
        <v>2.15</v>
      </c>
      <c r="H238">
        <v>64.12</v>
      </c>
      <c r="I238">
        <v>64.150000000000006</v>
      </c>
      <c r="J238">
        <v>88.08</v>
      </c>
      <c r="M238">
        <v>1</v>
      </c>
    </row>
    <row r="239" spans="1:13" x14ac:dyDescent="0.25">
      <c r="A239">
        <v>7</v>
      </c>
      <c r="B239" s="30">
        <v>44516</v>
      </c>
      <c r="C239">
        <v>5</v>
      </c>
      <c r="D239">
        <v>38</v>
      </c>
      <c r="E239">
        <v>15.878</v>
      </c>
      <c r="F239">
        <v>74.89</v>
      </c>
      <c r="G239">
        <v>-5.91</v>
      </c>
      <c r="H239">
        <v>60.14</v>
      </c>
      <c r="I239">
        <v>60.43</v>
      </c>
      <c r="J239">
        <v>95.61</v>
      </c>
      <c r="M239">
        <v>1</v>
      </c>
    </row>
    <row r="240" spans="1:13" x14ac:dyDescent="0.25">
      <c r="A240">
        <v>7</v>
      </c>
      <c r="B240" s="30">
        <v>44516</v>
      </c>
      <c r="C240">
        <v>5</v>
      </c>
      <c r="D240">
        <v>39</v>
      </c>
      <c r="E240">
        <v>9.7899999999999991</v>
      </c>
      <c r="F240">
        <v>70.72</v>
      </c>
      <c r="G240">
        <v>-2.79</v>
      </c>
      <c r="H240">
        <v>64.03</v>
      </c>
      <c r="I240">
        <v>64.09</v>
      </c>
      <c r="J240">
        <v>92.49</v>
      </c>
      <c r="M240">
        <v>1</v>
      </c>
    </row>
    <row r="241" spans="1:13" x14ac:dyDescent="0.25">
      <c r="A241">
        <v>7</v>
      </c>
      <c r="B241" s="30">
        <v>44516</v>
      </c>
      <c r="C241">
        <v>5</v>
      </c>
      <c r="D241">
        <v>40</v>
      </c>
      <c r="E241">
        <v>14.395</v>
      </c>
      <c r="F241">
        <v>65.180000000000007</v>
      </c>
      <c r="G241">
        <v>-6.66</v>
      </c>
      <c r="H241">
        <v>65.55</v>
      </c>
      <c r="I241">
        <v>65.89</v>
      </c>
      <c r="J241">
        <v>95.8</v>
      </c>
      <c r="M241">
        <v>1</v>
      </c>
    </row>
    <row r="242" spans="1:13" x14ac:dyDescent="0.25">
      <c r="A242">
        <v>7</v>
      </c>
      <c r="B242" s="30">
        <v>44516</v>
      </c>
      <c r="C242">
        <v>5</v>
      </c>
      <c r="D242">
        <v>41</v>
      </c>
      <c r="E242">
        <v>13.269</v>
      </c>
      <c r="F242">
        <v>71.16</v>
      </c>
      <c r="G242">
        <v>-6.97</v>
      </c>
      <c r="H242">
        <v>59.36</v>
      </c>
      <c r="I242">
        <v>59.76</v>
      </c>
      <c r="J242">
        <v>96.69</v>
      </c>
      <c r="M242">
        <v>1</v>
      </c>
    </row>
    <row r="243" spans="1:13" x14ac:dyDescent="0.25">
      <c r="A243">
        <v>7</v>
      </c>
      <c r="B243" s="30">
        <v>44516</v>
      </c>
      <c r="C243">
        <v>5</v>
      </c>
      <c r="D243">
        <v>42</v>
      </c>
      <c r="E243">
        <v>13.988</v>
      </c>
      <c r="F243">
        <v>75.739999999999995</v>
      </c>
      <c r="G243">
        <v>-9.18</v>
      </c>
      <c r="H243">
        <v>57.96</v>
      </c>
      <c r="I243">
        <v>58.68</v>
      </c>
      <c r="J243">
        <v>99</v>
      </c>
      <c r="M243">
        <v>1</v>
      </c>
    </row>
    <row r="244" spans="1:13" x14ac:dyDescent="0.25">
      <c r="A244">
        <v>7</v>
      </c>
      <c r="B244" s="30">
        <v>44516</v>
      </c>
      <c r="C244">
        <v>5</v>
      </c>
      <c r="D244">
        <v>43</v>
      </c>
      <c r="E244">
        <v>15.292999999999999</v>
      </c>
      <c r="F244">
        <v>74.94</v>
      </c>
      <c r="G244">
        <v>-6.55</v>
      </c>
      <c r="H244">
        <v>66.599999999999994</v>
      </c>
      <c r="I244">
        <v>66.92</v>
      </c>
      <c r="J244">
        <v>95.62</v>
      </c>
      <c r="M244">
        <v>1</v>
      </c>
    </row>
    <row r="245" spans="1:13" x14ac:dyDescent="0.25">
      <c r="A245">
        <v>7</v>
      </c>
      <c r="B245" s="30">
        <v>44516</v>
      </c>
      <c r="C245">
        <v>5</v>
      </c>
      <c r="D245">
        <v>44</v>
      </c>
      <c r="E245">
        <v>13.808</v>
      </c>
      <c r="F245">
        <v>70.12</v>
      </c>
      <c r="G245">
        <v>0.8</v>
      </c>
      <c r="H245">
        <v>60.43</v>
      </c>
      <c r="I245">
        <v>60.44</v>
      </c>
      <c r="J245">
        <v>89.24</v>
      </c>
      <c r="M245">
        <v>1</v>
      </c>
    </row>
    <row r="246" spans="1:13" x14ac:dyDescent="0.25">
      <c r="A246">
        <v>7</v>
      </c>
      <c r="B246" s="30">
        <v>44516</v>
      </c>
      <c r="C246">
        <v>5</v>
      </c>
      <c r="D246">
        <v>45</v>
      </c>
      <c r="E246">
        <v>14.426</v>
      </c>
      <c r="F246">
        <v>73.19</v>
      </c>
      <c r="G246">
        <v>-2.2599999999999998</v>
      </c>
      <c r="H246">
        <v>60.23</v>
      </c>
      <c r="I246">
        <v>60.27</v>
      </c>
      <c r="J246">
        <v>92.15</v>
      </c>
      <c r="M246">
        <v>1</v>
      </c>
    </row>
    <row r="247" spans="1:13" x14ac:dyDescent="0.25">
      <c r="A247">
        <v>7</v>
      </c>
      <c r="B247" s="30">
        <v>44516</v>
      </c>
      <c r="C247">
        <v>5</v>
      </c>
      <c r="D247">
        <v>46</v>
      </c>
      <c r="E247">
        <v>16.623999999999999</v>
      </c>
      <c r="F247">
        <v>67.59</v>
      </c>
      <c r="G247">
        <v>-6.52</v>
      </c>
      <c r="H247">
        <v>60.83</v>
      </c>
      <c r="I247">
        <v>61.18</v>
      </c>
      <c r="J247">
        <v>96.12</v>
      </c>
      <c r="M247">
        <v>1</v>
      </c>
    </row>
    <row r="248" spans="1:13" x14ac:dyDescent="0.25">
      <c r="A248">
        <v>7</v>
      </c>
      <c r="B248" s="30">
        <v>44516</v>
      </c>
      <c r="C248">
        <v>5</v>
      </c>
      <c r="D248">
        <v>47</v>
      </c>
      <c r="E248">
        <v>13.587999999999999</v>
      </c>
      <c r="F248">
        <v>72.14</v>
      </c>
      <c r="G248">
        <v>1.47</v>
      </c>
      <c r="H248">
        <v>65.290000000000006</v>
      </c>
      <c r="I248">
        <v>65.3</v>
      </c>
      <c r="J248">
        <v>88.71</v>
      </c>
      <c r="M248">
        <v>1</v>
      </c>
    </row>
    <row r="249" spans="1:13" x14ac:dyDescent="0.25">
      <c r="A249">
        <v>7</v>
      </c>
      <c r="B249" s="30">
        <v>44516</v>
      </c>
      <c r="C249">
        <v>5</v>
      </c>
      <c r="D249">
        <v>48</v>
      </c>
      <c r="E249">
        <v>9.7040000000000006</v>
      </c>
      <c r="F249">
        <v>73.44</v>
      </c>
      <c r="G249">
        <v>-3.02</v>
      </c>
      <c r="H249">
        <v>59.01</v>
      </c>
      <c r="I249">
        <v>59.08</v>
      </c>
      <c r="J249">
        <v>92.93</v>
      </c>
      <c r="M249">
        <v>1</v>
      </c>
    </row>
    <row r="250" spans="1:13" x14ac:dyDescent="0.25">
      <c r="A250">
        <v>7</v>
      </c>
      <c r="B250" s="30">
        <v>44516</v>
      </c>
      <c r="C250">
        <v>5</v>
      </c>
      <c r="D250">
        <v>49</v>
      </c>
      <c r="E250">
        <v>15.585000000000001</v>
      </c>
      <c r="F250">
        <v>66.92</v>
      </c>
      <c r="G250">
        <v>-16.399999999999999</v>
      </c>
      <c r="H250">
        <v>50</v>
      </c>
      <c r="I250">
        <v>52.62</v>
      </c>
      <c r="J250">
        <v>108.16</v>
      </c>
      <c r="M250">
        <v>1</v>
      </c>
    </row>
    <row r="251" spans="1:13" x14ac:dyDescent="0.25">
      <c r="A251">
        <v>7</v>
      </c>
      <c r="B251" s="30">
        <v>44516</v>
      </c>
      <c r="C251">
        <v>5</v>
      </c>
      <c r="D251">
        <v>50</v>
      </c>
      <c r="E251">
        <v>18.88</v>
      </c>
      <c r="F251">
        <v>68.66</v>
      </c>
      <c r="G251">
        <v>-2.19</v>
      </c>
      <c r="H251">
        <v>60.93</v>
      </c>
      <c r="I251">
        <v>60.97</v>
      </c>
      <c r="J251">
        <v>92.06</v>
      </c>
      <c r="M251">
        <v>1</v>
      </c>
    </row>
    <row r="252" spans="1:13" x14ac:dyDescent="0.25">
      <c r="A252">
        <v>7</v>
      </c>
      <c r="B252" s="30">
        <v>44516</v>
      </c>
      <c r="C252">
        <v>9</v>
      </c>
      <c r="D252">
        <v>51</v>
      </c>
      <c r="E252">
        <v>13.24</v>
      </c>
      <c r="F252">
        <v>73.09</v>
      </c>
      <c r="G252">
        <v>0.82</v>
      </c>
      <c r="H252">
        <v>75.489999999999995</v>
      </c>
      <c r="I252">
        <v>75.5</v>
      </c>
      <c r="J252">
        <v>89.37</v>
      </c>
      <c r="M252">
        <v>1</v>
      </c>
    </row>
    <row r="253" spans="1:13" x14ac:dyDescent="0.25">
      <c r="A253">
        <v>7</v>
      </c>
      <c r="B253" s="30">
        <v>44516</v>
      </c>
      <c r="C253">
        <v>9</v>
      </c>
      <c r="D253">
        <v>52</v>
      </c>
      <c r="E253">
        <v>6.42</v>
      </c>
      <c r="F253">
        <v>75.569999999999993</v>
      </c>
      <c r="G253">
        <v>-2.16</v>
      </c>
      <c r="H253">
        <v>64.28</v>
      </c>
      <c r="I253">
        <v>64.319999999999993</v>
      </c>
      <c r="J253">
        <v>91.93</v>
      </c>
      <c r="M253">
        <v>1</v>
      </c>
    </row>
    <row r="254" spans="1:13" x14ac:dyDescent="0.25">
      <c r="A254">
        <v>7</v>
      </c>
      <c r="B254" s="30">
        <v>44516</v>
      </c>
      <c r="C254">
        <v>9</v>
      </c>
      <c r="D254">
        <v>53</v>
      </c>
      <c r="E254">
        <v>14.138999999999999</v>
      </c>
      <c r="F254">
        <v>75</v>
      </c>
      <c r="G254">
        <v>-2.0299999999999998</v>
      </c>
      <c r="H254">
        <v>63.69</v>
      </c>
      <c r="I254">
        <v>63.72</v>
      </c>
      <c r="J254">
        <v>91.83</v>
      </c>
      <c r="M254">
        <v>1</v>
      </c>
    </row>
    <row r="255" spans="1:13" x14ac:dyDescent="0.25">
      <c r="A255">
        <v>7</v>
      </c>
      <c r="B255" s="30">
        <v>44516</v>
      </c>
      <c r="C255">
        <v>9</v>
      </c>
      <c r="D255">
        <v>54</v>
      </c>
      <c r="E255">
        <v>13.125</v>
      </c>
      <c r="F255">
        <v>71.599999999999994</v>
      </c>
      <c r="G255">
        <v>-2.59</v>
      </c>
      <c r="H255">
        <v>63.53</v>
      </c>
      <c r="I255">
        <v>63.59</v>
      </c>
      <c r="J255">
        <v>92.34</v>
      </c>
      <c r="M255">
        <v>1</v>
      </c>
    </row>
    <row r="256" spans="1:13" x14ac:dyDescent="0.25">
      <c r="A256">
        <v>7</v>
      </c>
      <c r="B256" s="30">
        <v>44516</v>
      </c>
      <c r="C256">
        <v>9</v>
      </c>
      <c r="D256">
        <v>55</v>
      </c>
      <c r="E256">
        <v>12.93</v>
      </c>
      <c r="F256">
        <v>75.31</v>
      </c>
      <c r="G256">
        <v>-7.37</v>
      </c>
      <c r="H256">
        <v>66.53</v>
      </c>
      <c r="I256">
        <v>66.94</v>
      </c>
      <c r="J256">
        <v>96.32</v>
      </c>
      <c r="M256">
        <v>1</v>
      </c>
    </row>
    <row r="257" spans="1:13" x14ac:dyDescent="0.25">
      <c r="A257">
        <v>7</v>
      </c>
      <c r="B257" s="30">
        <v>44516</v>
      </c>
      <c r="C257">
        <v>9</v>
      </c>
      <c r="D257">
        <v>56</v>
      </c>
      <c r="E257">
        <v>14.532</v>
      </c>
      <c r="F257">
        <v>67.989999999999995</v>
      </c>
      <c r="G257">
        <v>-8.14</v>
      </c>
      <c r="H257">
        <v>64.430000000000007</v>
      </c>
      <c r="I257">
        <v>64.94</v>
      </c>
      <c r="J257">
        <v>97.2</v>
      </c>
      <c r="M257">
        <v>1</v>
      </c>
    </row>
    <row r="258" spans="1:13" x14ac:dyDescent="0.25">
      <c r="A258">
        <v>7</v>
      </c>
      <c r="B258" s="30">
        <v>44516</v>
      </c>
      <c r="C258">
        <v>9</v>
      </c>
      <c r="D258">
        <v>57</v>
      </c>
      <c r="E258">
        <v>10.39</v>
      </c>
      <c r="F258">
        <v>58.09</v>
      </c>
      <c r="G258">
        <v>-0.74</v>
      </c>
      <c r="H258">
        <v>46.45</v>
      </c>
      <c r="I258">
        <v>46.46</v>
      </c>
      <c r="J258">
        <v>90.92</v>
      </c>
      <c r="M258">
        <v>1</v>
      </c>
    </row>
    <row r="259" spans="1:13" x14ac:dyDescent="0.25">
      <c r="A259">
        <v>7</v>
      </c>
      <c r="B259" s="30">
        <v>44516</v>
      </c>
      <c r="C259">
        <v>9</v>
      </c>
      <c r="D259">
        <v>58</v>
      </c>
      <c r="E259">
        <v>11.651</v>
      </c>
      <c r="F259">
        <v>68.489999999999995</v>
      </c>
      <c r="G259">
        <v>2.86</v>
      </c>
      <c r="H259">
        <v>59.88</v>
      </c>
      <c r="I259">
        <v>59.94</v>
      </c>
      <c r="J259">
        <v>87.26</v>
      </c>
      <c r="M259">
        <v>1</v>
      </c>
    </row>
    <row r="260" spans="1:13" x14ac:dyDescent="0.25">
      <c r="A260">
        <v>7</v>
      </c>
      <c r="B260" s="30">
        <v>44516</v>
      </c>
      <c r="C260">
        <v>9</v>
      </c>
      <c r="D260">
        <v>59</v>
      </c>
      <c r="E260">
        <v>30.768000000000001</v>
      </c>
      <c r="F260">
        <v>70.209999999999994</v>
      </c>
      <c r="G260">
        <v>0.17</v>
      </c>
      <c r="H260">
        <v>63.45</v>
      </c>
      <c r="I260">
        <v>63.45</v>
      </c>
      <c r="J260">
        <v>89.85</v>
      </c>
      <c r="M260">
        <v>1</v>
      </c>
    </row>
    <row r="261" spans="1:13" x14ac:dyDescent="0.25">
      <c r="A261">
        <v>7</v>
      </c>
      <c r="B261" s="30">
        <v>44516</v>
      </c>
      <c r="C261">
        <v>9</v>
      </c>
      <c r="D261">
        <v>60</v>
      </c>
      <c r="E261">
        <v>18.065999999999999</v>
      </c>
      <c r="F261">
        <v>71.180000000000007</v>
      </c>
      <c r="G261">
        <v>-1.07</v>
      </c>
      <c r="H261">
        <v>62.73</v>
      </c>
      <c r="I261">
        <v>62.74</v>
      </c>
      <c r="J261">
        <v>90.98</v>
      </c>
      <c r="M261">
        <v>1</v>
      </c>
    </row>
    <row r="262" spans="1:13" x14ac:dyDescent="0.25">
      <c r="A262">
        <v>7</v>
      </c>
      <c r="B262" s="30">
        <v>44516</v>
      </c>
      <c r="C262">
        <v>9</v>
      </c>
      <c r="D262">
        <v>61</v>
      </c>
      <c r="E262">
        <v>13.313000000000001</v>
      </c>
      <c r="F262">
        <v>72.09</v>
      </c>
      <c r="G262">
        <v>-0.77</v>
      </c>
      <c r="H262">
        <v>67.16</v>
      </c>
      <c r="I262">
        <v>67.17</v>
      </c>
      <c r="J262">
        <v>90.65</v>
      </c>
      <c r="M262">
        <v>1</v>
      </c>
    </row>
    <row r="263" spans="1:13" x14ac:dyDescent="0.25">
      <c r="A263">
        <v>7</v>
      </c>
      <c r="B263" s="30">
        <v>44516</v>
      </c>
      <c r="C263">
        <v>9</v>
      </c>
      <c r="D263">
        <v>62</v>
      </c>
      <c r="E263">
        <v>13.441000000000001</v>
      </c>
      <c r="F263">
        <v>76.87</v>
      </c>
      <c r="G263">
        <v>0.61</v>
      </c>
      <c r="H263">
        <v>77.31</v>
      </c>
      <c r="I263">
        <v>77.31</v>
      </c>
      <c r="J263">
        <v>89.55</v>
      </c>
      <c r="M263">
        <v>1</v>
      </c>
    </row>
    <row r="264" spans="1:13" x14ac:dyDescent="0.25">
      <c r="A264">
        <v>7</v>
      </c>
      <c r="B264" s="30">
        <v>44516</v>
      </c>
      <c r="C264">
        <v>9</v>
      </c>
      <c r="D264">
        <v>63</v>
      </c>
      <c r="E264">
        <v>10.738</v>
      </c>
      <c r="F264">
        <v>76.92</v>
      </c>
      <c r="G264">
        <v>1.21</v>
      </c>
      <c r="H264">
        <v>64.150000000000006</v>
      </c>
      <c r="I264">
        <v>64.16</v>
      </c>
      <c r="J264">
        <v>88.92</v>
      </c>
      <c r="M264">
        <v>1</v>
      </c>
    </row>
    <row r="265" spans="1:13" x14ac:dyDescent="0.25">
      <c r="A265">
        <v>7</v>
      </c>
      <c r="B265" s="30">
        <v>44516</v>
      </c>
      <c r="C265">
        <v>9</v>
      </c>
      <c r="D265">
        <v>64</v>
      </c>
      <c r="E265">
        <v>20.887</v>
      </c>
      <c r="F265">
        <v>73.430000000000007</v>
      </c>
      <c r="G265">
        <v>-0.04</v>
      </c>
      <c r="H265">
        <v>67.41</v>
      </c>
      <c r="I265">
        <v>67.41</v>
      </c>
      <c r="J265">
        <v>90.03</v>
      </c>
      <c r="M265">
        <v>1</v>
      </c>
    </row>
    <row r="266" spans="1:13" x14ac:dyDescent="0.25">
      <c r="A266">
        <v>7</v>
      </c>
      <c r="B266" s="30">
        <v>44516</v>
      </c>
      <c r="C266">
        <v>9</v>
      </c>
      <c r="D266">
        <v>65</v>
      </c>
      <c r="E266">
        <v>11.77</v>
      </c>
      <c r="F266">
        <v>74.290000000000006</v>
      </c>
      <c r="G266">
        <v>-3.13</v>
      </c>
      <c r="H266">
        <v>69.41</v>
      </c>
      <c r="I266">
        <v>69.48</v>
      </c>
      <c r="J266">
        <v>92.58</v>
      </c>
      <c r="M266">
        <v>1</v>
      </c>
    </row>
    <row r="267" spans="1:13" x14ac:dyDescent="0.25">
      <c r="A267">
        <v>7</v>
      </c>
      <c r="B267" s="30">
        <v>44516</v>
      </c>
      <c r="C267">
        <v>9</v>
      </c>
      <c r="D267">
        <v>66</v>
      </c>
      <c r="E267">
        <v>11.593</v>
      </c>
      <c r="F267">
        <v>76.319999999999993</v>
      </c>
      <c r="G267">
        <v>-0.57999999999999996</v>
      </c>
      <c r="H267">
        <v>65.400000000000006</v>
      </c>
      <c r="I267">
        <v>65.400000000000006</v>
      </c>
      <c r="J267">
        <v>90.51</v>
      </c>
      <c r="M267">
        <v>1</v>
      </c>
    </row>
    <row r="268" spans="1:13" x14ac:dyDescent="0.25">
      <c r="A268">
        <v>7</v>
      </c>
      <c r="B268" s="30">
        <v>44516</v>
      </c>
      <c r="C268">
        <v>9</v>
      </c>
      <c r="D268">
        <v>67</v>
      </c>
      <c r="E268">
        <v>11.763999999999999</v>
      </c>
      <c r="F268">
        <v>68.44</v>
      </c>
      <c r="G268">
        <v>11.44</v>
      </c>
      <c r="H268">
        <v>61.45</v>
      </c>
      <c r="I268">
        <v>62.5</v>
      </c>
      <c r="J268">
        <v>79.459999999999994</v>
      </c>
      <c r="M268">
        <v>1</v>
      </c>
    </row>
    <row r="269" spans="1:13" x14ac:dyDescent="0.25">
      <c r="A269">
        <v>7</v>
      </c>
      <c r="B269" s="30">
        <v>44516</v>
      </c>
      <c r="C269">
        <v>9</v>
      </c>
      <c r="D269">
        <v>68</v>
      </c>
      <c r="E269">
        <v>17.853999999999999</v>
      </c>
      <c r="F269">
        <v>70.55</v>
      </c>
      <c r="G269">
        <v>0.6</v>
      </c>
      <c r="H269">
        <v>64.760000000000005</v>
      </c>
      <c r="I269">
        <v>64.760000000000005</v>
      </c>
      <c r="J269">
        <v>89.47</v>
      </c>
      <c r="M269">
        <v>1</v>
      </c>
    </row>
    <row r="270" spans="1:13" x14ac:dyDescent="0.25">
      <c r="A270">
        <v>7</v>
      </c>
      <c r="B270" s="30">
        <v>44516</v>
      </c>
      <c r="C270">
        <v>9</v>
      </c>
      <c r="D270">
        <v>69</v>
      </c>
      <c r="E270">
        <v>12.734</v>
      </c>
      <c r="F270">
        <v>68.77</v>
      </c>
      <c r="G270">
        <v>7.88</v>
      </c>
      <c r="H270">
        <v>67.069999999999993</v>
      </c>
      <c r="I270">
        <v>67.53</v>
      </c>
      <c r="J270">
        <v>83.3</v>
      </c>
      <c r="M270">
        <v>1</v>
      </c>
    </row>
    <row r="271" spans="1:13" x14ac:dyDescent="0.25">
      <c r="A271">
        <v>7</v>
      </c>
      <c r="B271" s="30">
        <v>44516</v>
      </c>
      <c r="C271">
        <v>9</v>
      </c>
      <c r="D271">
        <v>70</v>
      </c>
      <c r="E271">
        <v>10.157999999999999</v>
      </c>
      <c r="F271">
        <v>72.75</v>
      </c>
      <c r="G271">
        <v>4.8099999999999996</v>
      </c>
      <c r="H271">
        <v>68.33</v>
      </c>
      <c r="I271">
        <v>68.5</v>
      </c>
      <c r="J271">
        <v>85.97</v>
      </c>
      <c r="M271">
        <v>1</v>
      </c>
    </row>
    <row r="272" spans="1:13" x14ac:dyDescent="0.25">
      <c r="A272">
        <v>7</v>
      </c>
      <c r="B272" s="30">
        <v>44516</v>
      </c>
      <c r="C272">
        <v>9</v>
      </c>
      <c r="D272">
        <v>71</v>
      </c>
      <c r="E272">
        <v>13.173999999999999</v>
      </c>
      <c r="F272">
        <v>70.790000000000006</v>
      </c>
      <c r="G272">
        <v>3.34</v>
      </c>
      <c r="H272">
        <v>62.95</v>
      </c>
      <c r="I272">
        <v>63.04</v>
      </c>
      <c r="J272">
        <v>86.96</v>
      </c>
      <c r="M272">
        <v>1</v>
      </c>
    </row>
    <row r="273" spans="1:13" x14ac:dyDescent="0.25">
      <c r="A273">
        <v>7</v>
      </c>
      <c r="B273" s="30">
        <v>44516</v>
      </c>
      <c r="C273">
        <v>9</v>
      </c>
      <c r="D273">
        <v>72</v>
      </c>
      <c r="E273">
        <v>9.3670000000000009</v>
      </c>
      <c r="F273">
        <v>66.790000000000006</v>
      </c>
      <c r="G273">
        <v>1.37</v>
      </c>
      <c r="H273">
        <v>64.7</v>
      </c>
      <c r="I273">
        <v>64.709999999999994</v>
      </c>
      <c r="J273">
        <v>88.78</v>
      </c>
      <c r="M273">
        <v>1</v>
      </c>
    </row>
    <row r="274" spans="1:13" x14ac:dyDescent="0.25">
      <c r="A274">
        <v>7</v>
      </c>
      <c r="B274" s="30">
        <v>44516</v>
      </c>
      <c r="C274">
        <v>9</v>
      </c>
      <c r="D274">
        <v>73</v>
      </c>
      <c r="E274">
        <v>13.122999999999999</v>
      </c>
      <c r="F274">
        <v>68.94</v>
      </c>
      <c r="G274">
        <v>-1.57</v>
      </c>
      <c r="H274">
        <v>67.760000000000005</v>
      </c>
      <c r="I274">
        <v>67.78</v>
      </c>
      <c r="J274">
        <v>91.33</v>
      </c>
      <c r="M274">
        <v>1</v>
      </c>
    </row>
    <row r="275" spans="1:13" x14ac:dyDescent="0.25">
      <c r="A275">
        <v>7</v>
      </c>
      <c r="B275" s="30">
        <v>44516</v>
      </c>
      <c r="C275">
        <v>9</v>
      </c>
      <c r="D275">
        <v>74</v>
      </c>
      <c r="E275">
        <v>16.068000000000001</v>
      </c>
      <c r="F275">
        <v>64.989999999999995</v>
      </c>
      <c r="G275">
        <v>7.25</v>
      </c>
      <c r="H275">
        <v>65.39</v>
      </c>
      <c r="I275">
        <v>65.790000000000006</v>
      </c>
      <c r="J275">
        <v>83.67</v>
      </c>
      <c r="M275">
        <v>1</v>
      </c>
    </row>
    <row r="276" spans="1:13" x14ac:dyDescent="0.25">
      <c r="A276">
        <v>7</v>
      </c>
      <c r="B276" s="30">
        <v>44516</v>
      </c>
      <c r="C276">
        <v>9</v>
      </c>
      <c r="D276">
        <v>75</v>
      </c>
      <c r="E276">
        <v>14.51</v>
      </c>
      <c r="F276">
        <v>73.3</v>
      </c>
      <c r="G276">
        <v>0.21</v>
      </c>
      <c r="H276">
        <v>70.930000000000007</v>
      </c>
      <c r="I276">
        <v>70.930000000000007</v>
      </c>
      <c r="J276">
        <v>89.83</v>
      </c>
      <c r="M276">
        <v>1</v>
      </c>
    </row>
    <row r="277" spans="1:13" x14ac:dyDescent="0.25">
      <c r="A277">
        <v>7</v>
      </c>
      <c r="B277" s="30">
        <v>44516</v>
      </c>
      <c r="C277">
        <v>9</v>
      </c>
      <c r="D277">
        <v>76</v>
      </c>
      <c r="E277">
        <v>17.57</v>
      </c>
      <c r="F277">
        <v>67.95</v>
      </c>
      <c r="G277">
        <v>6.34</v>
      </c>
      <c r="H277">
        <v>65.73</v>
      </c>
      <c r="I277">
        <v>66.040000000000006</v>
      </c>
      <c r="J277">
        <v>84.49</v>
      </c>
      <c r="M277">
        <v>1</v>
      </c>
    </row>
    <row r="278" spans="1:13" x14ac:dyDescent="0.25">
      <c r="A278">
        <v>7</v>
      </c>
      <c r="B278" s="30">
        <v>44516</v>
      </c>
      <c r="C278">
        <v>9</v>
      </c>
      <c r="D278">
        <v>77</v>
      </c>
      <c r="E278">
        <v>14.021000000000001</v>
      </c>
      <c r="F278">
        <v>68.959999999999994</v>
      </c>
      <c r="G278">
        <v>0.77</v>
      </c>
      <c r="H278">
        <v>64.44</v>
      </c>
      <c r="I278">
        <v>64.44</v>
      </c>
      <c r="J278">
        <v>89.31</v>
      </c>
      <c r="M278">
        <v>1</v>
      </c>
    </row>
    <row r="279" spans="1:13" x14ac:dyDescent="0.25">
      <c r="A279">
        <v>7</v>
      </c>
      <c r="B279" s="30">
        <v>44516</v>
      </c>
      <c r="C279">
        <v>9</v>
      </c>
      <c r="D279">
        <v>78</v>
      </c>
      <c r="E279">
        <v>22.704999999999998</v>
      </c>
      <c r="F279">
        <v>73.83</v>
      </c>
      <c r="G279">
        <v>1.5</v>
      </c>
      <c r="H279">
        <v>66.62</v>
      </c>
      <c r="I279">
        <v>66.64</v>
      </c>
      <c r="J279">
        <v>88.71</v>
      </c>
      <c r="M279">
        <v>1</v>
      </c>
    </row>
    <row r="280" spans="1:13" x14ac:dyDescent="0.25">
      <c r="A280">
        <v>7</v>
      </c>
      <c r="B280" s="30">
        <v>44516</v>
      </c>
      <c r="C280">
        <v>9</v>
      </c>
      <c r="D280">
        <v>79</v>
      </c>
      <c r="E280">
        <v>10.231999999999999</v>
      </c>
      <c r="F280">
        <v>70.27</v>
      </c>
      <c r="G280">
        <v>-2.1800000000000002</v>
      </c>
      <c r="H280">
        <v>64.67</v>
      </c>
      <c r="I280">
        <v>64.709999999999994</v>
      </c>
      <c r="J280">
        <v>91.94</v>
      </c>
      <c r="M280">
        <v>1</v>
      </c>
    </row>
    <row r="281" spans="1:13" x14ac:dyDescent="0.25">
      <c r="A281">
        <v>7</v>
      </c>
      <c r="B281" s="30">
        <v>44516</v>
      </c>
      <c r="C281">
        <v>9</v>
      </c>
      <c r="D281">
        <v>80</v>
      </c>
      <c r="E281">
        <v>14.835000000000001</v>
      </c>
      <c r="F281">
        <v>68.23</v>
      </c>
      <c r="G281">
        <v>0.87</v>
      </c>
      <c r="H281">
        <v>64.31</v>
      </c>
      <c r="I281">
        <v>64.319999999999993</v>
      </c>
      <c r="J281">
        <v>89.23</v>
      </c>
      <c r="M281">
        <v>1</v>
      </c>
    </row>
    <row r="282" spans="1:13" x14ac:dyDescent="0.25">
      <c r="A282">
        <v>7</v>
      </c>
      <c r="B282" s="30">
        <v>44516</v>
      </c>
      <c r="C282">
        <v>9</v>
      </c>
      <c r="D282">
        <v>81</v>
      </c>
      <c r="E282">
        <v>13.742000000000001</v>
      </c>
      <c r="F282">
        <v>75.14</v>
      </c>
      <c r="G282">
        <v>1.91</v>
      </c>
      <c r="H282">
        <v>70.45</v>
      </c>
      <c r="I282">
        <v>70.47</v>
      </c>
      <c r="J282">
        <v>88.44</v>
      </c>
      <c r="M282">
        <v>1</v>
      </c>
    </row>
    <row r="283" spans="1:13" x14ac:dyDescent="0.25">
      <c r="A283">
        <v>7</v>
      </c>
      <c r="B283" s="30">
        <v>44516</v>
      </c>
      <c r="C283">
        <v>9</v>
      </c>
      <c r="D283">
        <v>82</v>
      </c>
      <c r="E283">
        <v>21.788</v>
      </c>
      <c r="F283">
        <v>70.38</v>
      </c>
      <c r="G283">
        <v>3.03</v>
      </c>
      <c r="H283">
        <v>67.77</v>
      </c>
      <c r="I283">
        <v>67.83</v>
      </c>
      <c r="J283">
        <v>87.44</v>
      </c>
      <c r="M283">
        <v>1</v>
      </c>
    </row>
    <row r="284" spans="1:13" x14ac:dyDescent="0.25">
      <c r="A284">
        <v>7</v>
      </c>
      <c r="B284" s="30">
        <v>44516</v>
      </c>
      <c r="C284">
        <v>9</v>
      </c>
      <c r="D284">
        <v>83</v>
      </c>
      <c r="E284">
        <v>13.507999999999999</v>
      </c>
      <c r="F284">
        <v>71.05</v>
      </c>
      <c r="G284">
        <v>2.58</v>
      </c>
      <c r="H284">
        <v>68.13</v>
      </c>
      <c r="I284">
        <v>68.180000000000007</v>
      </c>
      <c r="J284">
        <v>87.83</v>
      </c>
      <c r="M284">
        <v>1</v>
      </c>
    </row>
    <row r="285" spans="1:13" x14ac:dyDescent="0.25">
      <c r="A285">
        <v>7</v>
      </c>
      <c r="B285" s="30">
        <v>44516</v>
      </c>
      <c r="C285">
        <v>9</v>
      </c>
      <c r="D285">
        <v>84</v>
      </c>
      <c r="E285">
        <v>8.7729999999999997</v>
      </c>
      <c r="F285">
        <v>68.98</v>
      </c>
      <c r="G285">
        <v>-2.67</v>
      </c>
      <c r="H285">
        <v>68.489999999999995</v>
      </c>
      <c r="I285">
        <v>68.540000000000006</v>
      </c>
      <c r="J285">
        <v>92.23</v>
      </c>
      <c r="M285">
        <v>1</v>
      </c>
    </row>
    <row r="286" spans="1:13" x14ac:dyDescent="0.25">
      <c r="A286">
        <v>7</v>
      </c>
      <c r="B286" s="30">
        <v>44516</v>
      </c>
      <c r="C286">
        <v>9</v>
      </c>
      <c r="D286">
        <v>85</v>
      </c>
      <c r="E286">
        <v>14.156000000000001</v>
      </c>
      <c r="F286">
        <v>68.239999999999995</v>
      </c>
      <c r="G286">
        <v>3.84</v>
      </c>
      <c r="H286">
        <v>58.33</v>
      </c>
      <c r="I286">
        <v>58.45</v>
      </c>
      <c r="J286">
        <v>86.23</v>
      </c>
      <c r="M286">
        <v>1</v>
      </c>
    </row>
    <row r="287" spans="1:13" x14ac:dyDescent="0.25">
      <c r="A287">
        <v>7</v>
      </c>
      <c r="B287" s="30">
        <v>44516</v>
      </c>
      <c r="C287">
        <v>9</v>
      </c>
      <c r="D287">
        <v>86</v>
      </c>
      <c r="E287">
        <v>10.837</v>
      </c>
      <c r="F287">
        <v>73.69</v>
      </c>
      <c r="G287">
        <v>3.44</v>
      </c>
      <c r="H287">
        <v>70.3</v>
      </c>
      <c r="I287">
        <v>70.38</v>
      </c>
      <c r="J287">
        <v>87.2</v>
      </c>
      <c r="M287">
        <v>1</v>
      </c>
    </row>
    <row r="288" spans="1:13" x14ac:dyDescent="0.25">
      <c r="A288">
        <v>7</v>
      </c>
      <c r="B288" s="30">
        <v>44516</v>
      </c>
      <c r="C288">
        <v>9</v>
      </c>
      <c r="D288">
        <v>87</v>
      </c>
      <c r="E288">
        <v>10.305</v>
      </c>
      <c r="F288">
        <v>71.150000000000006</v>
      </c>
      <c r="G288">
        <v>2.8</v>
      </c>
      <c r="H288">
        <v>60.67</v>
      </c>
      <c r="I288">
        <v>60.73</v>
      </c>
      <c r="J288">
        <v>87.36</v>
      </c>
      <c r="M288">
        <v>1</v>
      </c>
    </row>
    <row r="289" spans="1:13" x14ac:dyDescent="0.25">
      <c r="A289">
        <v>7</v>
      </c>
      <c r="B289" s="30">
        <v>44516</v>
      </c>
      <c r="C289">
        <v>9</v>
      </c>
      <c r="D289">
        <v>88</v>
      </c>
      <c r="E289">
        <v>12.756</v>
      </c>
      <c r="F289">
        <v>71.52</v>
      </c>
      <c r="G289">
        <v>-1.85</v>
      </c>
      <c r="H289">
        <v>71.650000000000006</v>
      </c>
      <c r="I289">
        <v>71.680000000000007</v>
      </c>
      <c r="J289">
        <v>91.48</v>
      </c>
      <c r="M289">
        <v>1</v>
      </c>
    </row>
    <row r="290" spans="1:13" x14ac:dyDescent="0.25">
      <c r="A290">
        <v>7</v>
      </c>
      <c r="B290" s="30">
        <v>44516</v>
      </c>
      <c r="C290">
        <v>9</v>
      </c>
      <c r="D290">
        <v>89</v>
      </c>
      <c r="E290">
        <v>15.385</v>
      </c>
      <c r="F290">
        <v>65.72</v>
      </c>
      <c r="G290">
        <v>-5.27</v>
      </c>
      <c r="H290">
        <v>58.58</v>
      </c>
      <c r="I290">
        <v>58.81</v>
      </c>
      <c r="J290">
        <v>95.14</v>
      </c>
      <c r="M290">
        <v>1</v>
      </c>
    </row>
    <row r="291" spans="1:13" x14ac:dyDescent="0.25">
      <c r="A291">
        <v>7</v>
      </c>
      <c r="B291" s="30">
        <v>44516</v>
      </c>
      <c r="C291">
        <v>9</v>
      </c>
      <c r="D291">
        <v>90</v>
      </c>
      <c r="E291">
        <v>14.026999999999999</v>
      </c>
      <c r="F291">
        <v>79.290000000000006</v>
      </c>
      <c r="G291">
        <v>-2.06</v>
      </c>
      <c r="H291">
        <v>63.79</v>
      </c>
      <c r="I291">
        <v>63.83</v>
      </c>
      <c r="J291">
        <v>91.85</v>
      </c>
      <c r="M291">
        <v>1</v>
      </c>
    </row>
    <row r="292" spans="1:13" x14ac:dyDescent="0.25">
      <c r="A292">
        <v>7</v>
      </c>
      <c r="B292" s="30">
        <v>44516</v>
      </c>
      <c r="C292">
        <v>9</v>
      </c>
      <c r="D292">
        <v>91</v>
      </c>
      <c r="E292">
        <v>9.9440000000000008</v>
      </c>
      <c r="F292">
        <v>73.64</v>
      </c>
      <c r="G292">
        <v>-1.59</v>
      </c>
      <c r="H292">
        <v>65.73</v>
      </c>
      <c r="I292">
        <v>65.75</v>
      </c>
      <c r="J292">
        <v>91.39</v>
      </c>
      <c r="M292">
        <v>1</v>
      </c>
    </row>
    <row r="293" spans="1:13" x14ac:dyDescent="0.25">
      <c r="A293">
        <v>7</v>
      </c>
      <c r="B293" s="30">
        <v>44516</v>
      </c>
      <c r="C293">
        <v>9</v>
      </c>
      <c r="D293">
        <v>92</v>
      </c>
      <c r="E293">
        <v>27.414000000000001</v>
      </c>
      <c r="F293">
        <v>74.84</v>
      </c>
      <c r="G293">
        <v>-6.01</v>
      </c>
      <c r="H293">
        <v>70.34</v>
      </c>
      <c r="I293">
        <v>70.599999999999994</v>
      </c>
      <c r="J293">
        <v>94.89</v>
      </c>
      <c r="M293">
        <v>1</v>
      </c>
    </row>
    <row r="294" spans="1:13" x14ac:dyDescent="0.25">
      <c r="A294">
        <v>7</v>
      </c>
      <c r="B294" s="30">
        <v>44516</v>
      </c>
      <c r="C294">
        <v>9</v>
      </c>
      <c r="D294">
        <v>93</v>
      </c>
      <c r="E294">
        <v>18.806999999999999</v>
      </c>
      <c r="F294">
        <v>67.03</v>
      </c>
      <c r="G294">
        <v>1.66</v>
      </c>
      <c r="H294">
        <v>61.89</v>
      </c>
      <c r="I294">
        <v>61.91</v>
      </c>
      <c r="J294">
        <v>88.47</v>
      </c>
      <c r="M294">
        <v>1</v>
      </c>
    </row>
    <row r="295" spans="1:13" x14ac:dyDescent="0.25">
      <c r="A295">
        <v>7</v>
      </c>
      <c r="B295" s="30">
        <v>44516</v>
      </c>
      <c r="C295">
        <v>9</v>
      </c>
      <c r="D295">
        <v>94</v>
      </c>
      <c r="E295">
        <v>13.936</v>
      </c>
      <c r="F295">
        <v>60.48</v>
      </c>
      <c r="G295">
        <v>2.96</v>
      </c>
      <c r="H295">
        <v>52.68</v>
      </c>
      <c r="I295">
        <v>52.77</v>
      </c>
      <c r="J295">
        <v>86.78</v>
      </c>
      <c r="M295">
        <v>1</v>
      </c>
    </row>
    <row r="296" spans="1:13" x14ac:dyDescent="0.25">
      <c r="A296">
        <v>7</v>
      </c>
      <c r="B296" s="30">
        <v>44516</v>
      </c>
      <c r="C296">
        <v>9</v>
      </c>
      <c r="D296">
        <v>95</v>
      </c>
      <c r="E296">
        <v>17.638999999999999</v>
      </c>
      <c r="F296">
        <v>64.959999999999994</v>
      </c>
      <c r="G296">
        <v>-0.92</v>
      </c>
      <c r="H296">
        <v>59.33</v>
      </c>
      <c r="I296">
        <v>59.33</v>
      </c>
      <c r="J296">
        <v>90.89</v>
      </c>
      <c r="M296">
        <v>1</v>
      </c>
    </row>
    <row r="297" spans="1:13" x14ac:dyDescent="0.25">
      <c r="A297">
        <v>7</v>
      </c>
      <c r="B297" s="30">
        <v>44516</v>
      </c>
      <c r="C297">
        <v>9</v>
      </c>
      <c r="D297">
        <v>96</v>
      </c>
      <c r="E297">
        <v>12.413</v>
      </c>
      <c r="F297">
        <v>73.94</v>
      </c>
      <c r="G297">
        <v>-4.5999999999999996</v>
      </c>
      <c r="H297">
        <v>66.73</v>
      </c>
      <c r="I297">
        <v>66.89</v>
      </c>
      <c r="J297">
        <v>93.94</v>
      </c>
      <c r="M297">
        <v>1</v>
      </c>
    </row>
    <row r="298" spans="1:13" x14ac:dyDescent="0.25">
      <c r="A298">
        <v>7</v>
      </c>
      <c r="B298" s="30">
        <v>44516</v>
      </c>
      <c r="C298">
        <v>9</v>
      </c>
      <c r="D298">
        <v>97</v>
      </c>
      <c r="E298">
        <v>14.611000000000001</v>
      </c>
      <c r="F298">
        <v>63.13</v>
      </c>
      <c r="G298">
        <v>-1.82</v>
      </c>
      <c r="H298">
        <v>61.31</v>
      </c>
      <c r="I298">
        <v>61.34</v>
      </c>
      <c r="J298">
        <v>91.7</v>
      </c>
      <c r="M298">
        <v>1</v>
      </c>
    </row>
    <row r="299" spans="1:13" x14ac:dyDescent="0.25">
      <c r="A299">
        <v>7</v>
      </c>
      <c r="B299" s="30">
        <v>44516</v>
      </c>
      <c r="C299">
        <v>9</v>
      </c>
      <c r="D299">
        <v>98</v>
      </c>
      <c r="E299">
        <v>8.7289999999999992</v>
      </c>
      <c r="F299">
        <v>70.900000000000006</v>
      </c>
      <c r="G299">
        <v>-8.1999999999999993</v>
      </c>
      <c r="H299">
        <v>65.44</v>
      </c>
      <c r="I299">
        <v>65.95</v>
      </c>
      <c r="J299">
        <v>97.15</v>
      </c>
      <c r="M299">
        <v>1</v>
      </c>
    </row>
    <row r="300" spans="1:13" x14ac:dyDescent="0.25">
      <c r="A300">
        <v>7</v>
      </c>
      <c r="B300" s="30">
        <v>44516</v>
      </c>
      <c r="C300">
        <v>9</v>
      </c>
      <c r="D300">
        <v>99</v>
      </c>
      <c r="E300">
        <v>11.949</v>
      </c>
      <c r="F300">
        <v>64.069999999999993</v>
      </c>
      <c r="G300">
        <v>-4.37</v>
      </c>
      <c r="H300">
        <v>57.96</v>
      </c>
      <c r="I300">
        <v>58.13</v>
      </c>
      <c r="J300">
        <v>94.31</v>
      </c>
      <c r="M300">
        <v>1</v>
      </c>
    </row>
    <row r="301" spans="1:13" x14ac:dyDescent="0.25">
      <c r="A301">
        <v>7</v>
      </c>
      <c r="B301" s="30">
        <v>44516</v>
      </c>
      <c r="C301">
        <v>9</v>
      </c>
      <c r="D301">
        <v>100</v>
      </c>
      <c r="E301">
        <v>14.382999999999999</v>
      </c>
      <c r="F301">
        <v>66.83</v>
      </c>
      <c r="G301">
        <v>0.27</v>
      </c>
      <c r="H301">
        <v>63.77</v>
      </c>
      <c r="I301">
        <v>63.77</v>
      </c>
      <c r="J301">
        <v>89.75</v>
      </c>
      <c r="M301">
        <v>1</v>
      </c>
    </row>
    <row r="302" spans="1:13" x14ac:dyDescent="0.25">
      <c r="A302">
        <v>10</v>
      </c>
      <c r="B302" s="30">
        <v>44519</v>
      </c>
      <c r="C302">
        <v>5</v>
      </c>
      <c r="D302">
        <v>1</v>
      </c>
      <c r="E302">
        <v>12.4</v>
      </c>
      <c r="F302">
        <v>71.400000000000006</v>
      </c>
      <c r="G302">
        <v>1.79</v>
      </c>
      <c r="H302">
        <v>67.37</v>
      </c>
      <c r="I302">
        <v>67.400000000000006</v>
      </c>
      <c r="J302">
        <v>88.48</v>
      </c>
      <c r="M302">
        <v>1</v>
      </c>
    </row>
    <row r="303" spans="1:13" x14ac:dyDescent="0.25">
      <c r="A303">
        <v>10</v>
      </c>
      <c r="B303" s="30">
        <v>44519</v>
      </c>
      <c r="C303">
        <v>5</v>
      </c>
      <c r="D303">
        <v>2</v>
      </c>
      <c r="E303">
        <v>13.94</v>
      </c>
      <c r="F303">
        <v>69.8</v>
      </c>
      <c r="G303">
        <v>-4.5199999999999996</v>
      </c>
      <c r="H303">
        <v>61.39</v>
      </c>
      <c r="I303">
        <v>61.56</v>
      </c>
      <c r="J303">
        <v>94.21</v>
      </c>
      <c r="M303">
        <v>1</v>
      </c>
    </row>
    <row r="304" spans="1:13" x14ac:dyDescent="0.25">
      <c r="A304">
        <v>10</v>
      </c>
      <c r="B304" s="30">
        <v>44519</v>
      </c>
      <c r="C304">
        <v>5</v>
      </c>
      <c r="D304">
        <v>3</v>
      </c>
      <c r="E304">
        <v>11.304</v>
      </c>
      <c r="F304">
        <v>61.12</v>
      </c>
      <c r="G304">
        <v>-8.3699999999999992</v>
      </c>
      <c r="H304">
        <v>54.93</v>
      </c>
      <c r="I304">
        <v>55.56</v>
      </c>
      <c r="J304">
        <v>98.67</v>
      </c>
      <c r="M304">
        <v>1</v>
      </c>
    </row>
    <row r="305" spans="1:13" x14ac:dyDescent="0.25">
      <c r="A305">
        <v>10</v>
      </c>
      <c r="B305" s="30">
        <v>44519</v>
      </c>
      <c r="C305">
        <v>5</v>
      </c>
      <c r="D305">
        <v>4</v>
      </c>
      <c r="E305">
        <v>11.324</v>
      </c>
      <c r="F305">
        <v>68.77</v>
      </c>
      <c r="G305">
        <v>-1.17</v>
      </c>
      <c r="H305">
        <v>65.849999999999994</v>
      </c>
      <c r="I305">
        <v>65.86</v>
      </c>
      <c r="J305">
        <v>91.02</v>
      </c>
      <c r="M305">
        <v>1</v>
      </c>
    </row>
    <row r="306" spans="1:13" x14ac:dyDescent="0.25">
      <c r="A306">
        <v>10</v>
      </c>
      <c r="B306" s="30">
        <v>44519</v>
      </c>
      <c r="C306">
        <v>5</v>
      </c>
      <c r="D306">
        <v>5</v>
      </c>
      <c r="E306">
        <v>16.526</v>
      </c>
      <c r="F306">
        <v>60.93</v>
      </c>
      <c r="G306">
        <v>-6.76</v>
      </c>
      <c r="H306">
        <v>55.34</v>
      </c>
      <c r="I306">
        <v>55.75</v>
      </c>
      <c r="J306">
        <v>96.96</v>
      </c>
      <c r="M306">
        <v>1</v>
      </c>
    </row>
    <row r="307" spans="1:13" x14ac:dyDescent="0.25">
      <c r="A307">
        <v>10</v>
      </c>
      <c r="B307" s="30">
        <v>44519</v>
      </c>
      <c r="C307">
        <v>5</v>
      </c>
      <c r="D307">
        <v>6</v>
      </c>
      <c r="E307">
        <v>10.369</v>
      </c>
      <c r="F307">
        <v>63.06</v>
      </c>
      <c r="G307">
        <v>-5.32</v>
      </c>
      <c r="H307">
        <v>55.89</v>
      </c>
      <c r="I307">
        <v>56.14</v>
      </c>
      <c r="J307">
        <v>95.44</v>
      </c>
      <c r="M307">
        <v>1</v>
      </c>
    </row>
    <row r="308" spans="1:13" x14ac:dyDescent="0.25">
      <c r="A308">
        <v>10</v>
      </c>
      <c r="B308" s="30">
        <v>44519</v>
      </c>
      <c r="C308">
        <v>5</v>
      </c>
      <c r="D308">
        <v>7</v>
      </c>
      <c r="E308">
        <v>10.858000000000001</v>
      </c>
      <c r="F308">
        <v>76.5</v>
      </c>
      <c r="G308">
        <v>1.34</v>
      </c>
      <c r="H308">
        <v>69.84</v>
      </c>
      <c r="I308">
        <v>69.849999999999994</v>
      </c>
      <c r="J308">
        <v>88.9</v>
      </c>
      <c r="M308">
        <v>1</v>
      </c>
    </row>
    <row r="309" spans="1:13" x14ac:dyDescent="0.25">
      <c r="A309">
        <v>10</v>
      </c>
      <c r="B309" s="30">
        <v>44519</v>
      </c>
      <c r="C309">
        <v>5</v>
      </c>
      <c r="D309">
        <v>8</v>
      </c>
      <c r="E309">
        <v>12.291</v>
      </c>
      <c r="F309">
        <v>69.010000000000005</v>
      </c>
      <c r="G309">
        <v>-10.71</v>
      </c>
      <c r="H309">
        <v>59.94</v>
      </c>
      <c r="I309">
        <v>60.89</v>
      </c>
      <c r="J309">
        <v>100.13</v>
      </c>
      <c r="M309">
        <v>1</v>
      </c>
    </row>
    <row r="310" spans="1:13" x14ac:dyDescent="0.25">
      <c r="A310">
        <v>10</v>
      </c>
      <c r="B310" s="30">
        <v>44519</v>
      </c>
      <c r="C310">
        <v>5</v>
      </c>
      <c r="D310">
        <v>9</v>
      </c>
      <c r="E310">
        <v>11.956</v>
      </c>
      <c r="F310">
        <v>58.48</v>
      </c>
      <c r="G310">
        <v>-0.53</v>
      </c>
      <c r="H310">
        <v>50.05</v>
      </c>
      <c r="I310">
        <v>50.06</v>
      </c>
      <c r="J310">
        <v>90.6</v>
      </c>
      <c r="M310">
        <v>1</v>
      </c>
    </row>
    <row r="311" spans="1:13" x14ac:dyDescent="0.25">
      <c r="A311">
        <v>10</v>
      </c>
      <c r="B311" s="30">
        <v>44519</v>
      </c>
      <c r="C311">
        <v>5</v>
      </c>
      <c r="D311">
        <v>10</v>
      </c>
      <c r="E311">
        <v>10.744999999999999</v>
      </c>
      <c r="F311">
        <v>58.84</v>
      </c>
      <c r="G311">
        <v>2.1</v>
      </c>
      <c r="H311">
        <v>51.15</v>
      </c>
      <c r="I311">
        <v>51.19</v>
      </c>
      <c r="J311">
        <v>87.65</v>
      </c>
      <c r="M311">
        <v>1</v>
      </c>
    </row>
    <row r="312" spans="1:13" x14ac:dyDescent="0.25">
      <c r="A312">
        <v>10</v>
      </c>
      <c r="B312" s="30">
        <v>44519</v>
      </c>
      <c r="C312">
        <v>5</v>
      </c>
      <c r="D312">
        <v>11</v>
      </c>
      <c r="E312">
        <v>9.7080000000000002</v>
      </c>
      <c r="F312">
        <v>70.61</v>
      </c>
      <c r="G312">
        <v>2.19</v>
      </c>
      <c r="H312">
        <v>63.75</v>
      </c>
      <c r="I312">
        <v>63.79</v>
      </c>
      <c r="J312">
        <v>88.03</v>
      </c>
      <c r="M312">
        <v>1</v>
      </c>
    </row>
    <row r="313" spans="1:13" x14ac:dyDescent="0.25">
      <c r="A313">
        <v>10</v>
      </c>
      <c r="B313" s="30">
        <v>44519</v>
      </c>
      <c r="C313">
        <v>5</v>
      </c>
      <c r="D313">
        <v>12</v>
      </c>
      <c r="E313">
        <v>17.193000000000001</v>
      </c>
      <c r="F313">
        <v>56.99</v>
      </c>
      <c r="G313">
        <v>-7.65</v>
      </c>
      <c r="H313">
        <v>46.64</v>
      </c>
      <c r="I313">
        <v>47.27</v>
      </c>
      <c r="J313">
        <v>99.32</v>
      </c>
      <c r="M313">
        <v>1</v>
      </c>
    </row>
    <row r="314" spans="1:13" x14ac:dyDescent="0.25">
      <c r="A314">
        <v>10</v>
      </c>
      <c r="B314" s="30">
        <v>44519</v>
      </c>
      <c r="C314">
        <v>5</v>
      </c>
      <c r="D314">
        <v>13</v>
      </c>
      <c r="E314">
        <v>11.564</v>
      </c>
      <c r="F314">
        <v>61.91</v>
      </c>
      <c r="G314">
        <v>1.17</v>
      </c>
      <c r="H314">
        <v>56.2</v>
      </c>
      <c r="I314">
        <v>56.21</v>
      </c>
      <c r="J314">
        <v>88.8</v>
      </c>
      <c r="M314">
        <v>1</v>
      </c>
    </row>
    <row r="315" spans="1:13" x14ac:dyDescent="0.25">
      <c r="A315">
        <v>10</v>
      </c>
      <c r="B315" s="30">
        <v>44519</v>
      </c>
      <c r="C315">
        <v>5</v>
      </c>
      <c r="D315">
        <v>14</v>
      </c>
      <c r="E315">
        <v>11.568</v>
      </c>
      <c r="F315">
        <v>62.4</v>
      </c>
      <c r="G315">
        <v>-5.48</v>
      </c>
      <c r="H315">
        <v>58.47</v>
      </c>
      <c r="I315">
        <v>58.73</v>
      </c>
      <c r="J315">
        <v>95.35</v>
      </c>
      <c r="M315">
        <v>1</v>
      </c>
    </row>
    <row r="316" spans="1:13" x14ac:dyDescent="0.25">
      <c r="A316">
        <v>10</v>
      </c>
      <c r="B316" s="30">
        <v>44519</v>
      </c>
      <c r="C316">
        <v>5</v>
      </c>
      <c r="D316">
        <v>15</v>
      </c>
      <c r="E316">
        <v>9.0670000000000002</v>
      </c>
      <c r="F316">
        <v>63.69</v>
      </c>
      <c r="G316">
        <v>-3.84</v>
      </c>
      <c r="H316">
        <v>49.49</v>
      </c>
      <c r="I316">
        <v>49.64</v>
      </c>
      <c r="J316">
        <v>94.44</v>
      </c>
      <c r="M316">
        <v>1</v>
      </c>
    </row>
    <row r="317" spans="1:13" x14ac:dyDescent="0.25">
      <c r="A317">
        <v>10</v>
      </c>
      <c r="B317" s="30">
        <v>44519</v>
      </c>
      <c r="C317">
        <v>5</v>
      </c>
      <c r="D317">
        <v>16</v>
      </c>
      <c r="E317">
        <v>12.401999999999999</v>
      </c>
      <c r="F317">
        <v>62.15</v>
      </c>
      <c r="G317">
        <v>0.63</v>
      </c>
      <c r="H317">
        <v>54.56</v>
      </c>
      <c r="I317">
        <v>54.57</v>
      </c>
      <c r="J317">
        <v>89.34</v>
      </c>
      <c r="M317">
        <v>1</v>
      </c>
    </row>
    <row r="318" spans="1:13" x14ac:dyDescent="0.25">
      <c r="A318">
        <v>10</v>
      </c>
      <c r="B318" s="30">
        <v>44519</v>
      </c>
      <c r="C318">
        <v>5</v>
      </c>
      <c r="D318">
        <v>17</v>
      </c>
      <c r="E318">
        <v>8.8919999999999995</v>
      </c>
      <c r="F318">
        <v>63.07</v>
      </c>
      <c r="G318">
        <v>-1.32</v>
      </c>
      <c r="H318">
        <v>56.25</v>
      </c>
      <c r="I318">
        <v>56.26</v>
      </c>
      <c r="J318">
        <v>91.35</v>
      </c>
      <c r="M318">
        <v>1</v>
      </c>
    </row>
    <row r="319" spans="1:13" x14ac:dyDescent="0.25">
      <c r="A319">
        <v>10</v>
      </c>
      <c r="B319" s="30">
        <v>44519</v>
      </c>
      <c r="C319">
        <v>5</v>
      </c>
      <c r="D319">
        <v>18</v>
      </c>
      <c r="E319">
        <v>12.016999999999999</v>
      </c>
      <c r="F319">
        <v>60</v>
      </c>
      <c r="G319">
        <v>1.02</v>
      </c>
      <c r="H319">
        <v>49.29</v>
      </c>
      <c r="I319">
        <v>49.3</v>
      </c>
      <c r="J319">
        <v>88.81</v>
      </c>
      <c r="M319">
        <v>1</v>
      </c>
    </row>
    <row r="320" spans="1:13" x14ac:dyDescent="0.25">
      <c r="A320">
        <v>10</v>
      </c>
      <c r="B320" s="30">
        <v>44519</v>
      </c>
      <c r="C320">
        <v>5</v>
      </c>
      <c r="D320">
        <v>19</v>
      </c>
      <c r="E320">
        <v>12.259</v>
      </c>
      <c r="F320">
        <v>68.23</v>
      </c>
      <c r="G320">
        <v>-1.36</v>
      </c>
      <c r="H320">
        <v>60.44</v>
      </c>
      <c r="I320">
        <v>60.45</v>
      </c>
      <c r="J320">
        <v>91.29</v>
      </c>
      <c r="M320">
        <v>1</v>
      </c>
    </row>
    <row r="321" spans="1:13" x14ac:dyDescent="0.25">
      <c r="A321">
        <v>10</v>
      </c>
      <c r="B321" s="30">
        <v>44519</v>
      </c>
      <c r="C321">
        <v>5</v>
      </c>
      <c r="D321">
        <v>20</v>
      </c>
      <c r="E321">
        <v>8.9039999999999999</v>
      </c>
      <c r="F321">
        <v>67.38</v>
      </c>
      <c r="G321">
        <v>-4.8099999999999996</v>
      </c>
      <c r="H321">
        <v>62.46</v>
      </c>
      <c r="I321">
        <v>62.65</v>
      </c>
      <c r="J321">
        <v>94.4</v>
      </c>
      <c r="M321">
        <v>1</v>
      </c>
    </row>
    <row r="322" spans="1:13" x14ac:dyDescent="0.25">
      <c r="A322">
        <v>10</v>
      </c>
      <c r="B322" s="30">
        <v>44519</v>
      </c>
      <c r="C322">
        <v>5</v>
      </c>
      <c r="D322">
        <v>21</v>
      </c>
      <c r="E322">
        <v>14.613</v>
      </c>
      <c r="F322">
        <v>69.91</v>
      </c>
      <c r="G322">
        <v>1.07</v>
      </c>
      <c r="H322">
        <v>61.82</v>
      </c>
      <c r="I322">
        <v>61.83</v>
      </c>
      <c r="J322">
        <v>89.01</v>
      </c>
      <c r="M322">
        <v>1</v>
      </c>
    </row>
    <row r="323" spans="1:13" x14ac:dyDescent="0.25">
      <c r="A323">
        <v>10</v>
      </c>
      <c r="B323" s="30">
        <v>44519</v>
      </c>
      <c r="C323">
        <v>5</v>
      </c>
      <c r="D323">
        <v>22</v>
      </c>
      <c r="E323">
        <v>13.583</v>
      </c>
      <c r="F323">
        <v>61.16</v>
      </c>
      <c r="G323">
        <v>-1.74</v>
      </c>
      <c r="H323">
        <v>52.92</v>
      </c>
      <c r="I323">
        <v>52.95</v>
      </c>
      <c r="J323">
        <v>91.89</v>
      </c>
      <c r="M323">
        <v>1</v>
      </c>
    </row>
    <row r="324" spans="1:13" x14ac:dyDescent="0.25">
      <c r="A324">
        <v>10</v>
      </c>
      <c r="B324" s="30">
        <v>44519</v>
      </c>
      <c r="C324">
        <v>5</v>
      </c>
      <c r="D324">
        <v>23</v>
      </c>
      <c r="E324">
        <v>15.454000000000001</v>
      </c>
      <c r="F324">
        <v>63.26</v>
      </c>
      <c r="G324">
        <v>-2.71</v>
      </c>
      <c r="H324">
        <v>57.82</v>
      </c>
      <c r="I324">
        <v>57.89</v>
      </c>
      <c r="J324">
        <v>92.69</v>
      </c>
      <c r="M324">
        <v>1</v>
      </c>
    </row>
    <row r="325" spans="1:13" x14ac:dyDescent="0.25">
      <c r="A325">
        <v>10</v>
      </c>
      <c r="B325" s="30">
        <v>44519</v>
      </c>
      <c r="C325">
        <v>5</v>
      </c>
      <c r="D325">
        <v>24</v>
      </c>
      <c r="E325">
        <v>11.952999999999999</v>
      </c>
      <c r="F325">
        <v>55.31</v>
      </c>
      <c r="G325">
        <v>-10.68</v>
      </c>
      <c r="H325">
        <v>45.45</v>
      </c>
      <c r="I325">
        <v>46.69</v>
      </c>
      <c r="J325">
        <v>103.22</v>
      </c>
      <c r="M325">
        <v>1</v>
      </c>
    </row>
    <row r="326" spans="1:13" x14ac:dyDescent="0.25">
      <c r="A326">
        <v>10</v>
      </c>
      <c r="B326" s="30">
        <v>44519</v>
      </c>
      <c r="C326">
        <v>5</v>
      </c>
      <c r="D326">
        <v>25</v>
      </c>
      <c r="E326">
        <v>13.395</v>
      </c>
      <c r="F326">
        <v>74.63</v>
      </c>
      <c r="G326">
        <v>-3.14</v>
      </c>
      <c r="H326">
        <v>63.69</v>
      </c>
      <c r="I326">
        <v>63.77</v>
      </c>
      <c r="J326">
        <v>92.83</v>
      </c>
      <c r="M326">
        <v>1</v>
      </c>
    </row>
    <row r="327" spans="1:13" x14ac:dyDescent="0.25">
      <c r="A327">
        <v>10</v>
      </c>
      <c r="B327" s="30">
        <v>44519</v>
      </c>
      <c r="C327">
        <v>5</v>
      </c>
      <c r="D327">
        <v>26</v>
      </c>
      <c r="E327">
        <v>8.99</v>
      </c>
      <c r="F327">
        <v>66.709999999999994</v>
      </c>
      <c r="G327">
        <v>-1.88</v>
      </c>
      <c r="H327">
        <v>59.35</v>
      </c>
      <c r="I327">
        <v>59.38</v>
      </c>
      <c r="J327">
        <v>91.81</v>
      </c>
      <c r="M327">
        <v>1</v>
      </c>
    </row>
    <row r="328" spans="1:13" x14ac:dyDescent="0.25">
      <c r="A328">
        <v>10</v>
      </c>
      <c r="B328" s="30">
        <v>44519</v>
      </c>
      <c r="C328">
        <v>5</v>
      </c>
      <c r="D328">
        <v>27</v>
      </c>
      <c r="E328">
        <v>16.542000000000002</v>
      </c>
      <c r="F328">
        <v>66.760000000000005</v>
      </c>
      <c r="G328">
        <v>-2.3199999999999998</v>
      </c>
      <c r="H328">
        <v>58.2</v>
      </c>
      <c r="I328">
        <v>58.24</v>
      </c>
      <c r="J328">
        <v>92.28</v>
      </c>
      <c r="M328">
        <v>1</v>
      </c>
    </row>
    <row r="329" spans="1:13" x14ac:dyDescent="0.25">
      <c r="A329">
        <v>10</v>
      </c>
      <c r="B329" s="30">
        <v>44519</v>
      </c>
      <c r="C329">
        <v>5</v>
      </c>
      <c r="D329">
        <v>28</v>
      </c>
      <c r="E329">
        <v>14.435</v>
      </c>
      <c r="F329">
        <v>64.86</v>
      </c>
      <c r="G329">
        <v>-6.9</v>
      </c>
      <c r="H329">
        <v>59</v>
      </c>
      <c r="I329">
        <v>59.4</v>
      </c>
      <c r="J329">
        <v>96.67</v>
      </c>
      <c r="M329">
        <v>1</v>
      </c>
    </row>
    <row r="330" spans="1:13" x14ac:dyDescent="0.25">
      <c r="A330">
        <v>10</v>
      </c>
      <c r="B330" s="30">
        <v>44519</v>
      </c>
      <c r="C330">
        <v>5</v>
      </c>
      <c r="D330">
        <v>29</v>
      </c>
      <c r="E330">
        <v>12.737</v>
      </c>
      <c r="F330">
        <v>70.72</v>
      </c>
      <c r="G330">
        <v>2.29</v>
      </c>
      <c r="H330">
        <v>65.180000000000007</v>
      </c>
      <c r="I330">
        <v>65.22</v>
      </c>
      <c r="J330">
        <v>87.99</v>
      </c>
      <c r="M330">
        <v>1</v>
      </c>
    </row>
    <row r="331" spans="1:13" x14ac:dyDescent="0.25">
      <c r="A331">
        <v>10</v>
      </c>
      <c r="B331" s="30">
        <v>44519</v>
      </c>
      <c r="C331">
        <v>5</v>
      </c>
      <c r="D331">
        <v>30</v>
      </c>
      <c r="E331">
        <v>14.315</v>
      </c>
      <c r="F331">
        <v>67.760000000000005</v>
      </c>
      <c r="G331">
        <v>-4.07</v>
      </c>
      <c r="H331">
        <v>59.79</v>
      </c>
      <c r="I331">
        <v>59.93</v>
      </c>
      <c r="J331">
        <v>93.89</v>
      </c>
      <c r="M331">
        <v>1</v>
      </c>
    </row>
    <row r="332" spans="1:13" x14ac:dyDescent="0.25">
      <c r="A332">
        <v>10</v>
      </c>
      <c r="B332" s="30">
        <v>44519</v>
      </c>
      <c r="C332">
        <v>5</v>
      </c>
      <c r="D332">
        <v>31</v>
      </c>
      <c r="E332">
        <v>17.167000000000002</v>
      </c>
      <c r="F332">
        <v>71.989999999999995</v>
      </c>
      <c r="G332">
        <v>3.81</v>
      </c>
      <c r="H332">
        <v>68.67</v>
      </c>
      <c r="I332">
        <v>68.77</v>
      </c>
      <c r="J332">
        <v>86.83</v>
      </c>
      <c r="M332">
        <v>1</v>
      </c>
    </row>
    <row r="333" spans="1:13" x14ac:dyDescent="0.25">
      <c r="A333">
        <v>10</v>
      </c>
      <c r="B333" s="30">
        <v>44519</v>
      </c>
      <c r="C333">
        <v>5</v>
      </c>
      <c r="D333">
        <v>32</v>
      </c>
      <c r="E333">
        <v>18.738</v>
      </c>
      <c r="F333">
        <v>58.23</v>
      </c>
      <c r="G333">
        <v>-3.79</v>
      </c>
      <c r="H333">
        <v>48.1</v>
      </c>
      <c r="I333">
        <v>48.25</v>
      </c>
      <c r="J333">
        <v>94.51</v>
      </c>
      <c r="M333">
        <v>1</v>
      </c>
    </row>
    <row r="334" spans="1:13" x14ac:dyDescent="0.25">
      <c r="A334">
        <v>10</v>
      </c>
      <c r="B334" s="30">
        <v>44519</v>
      </c>
      <c r="C334">
        <v>5</v>
      </c>
      <c r="D334">
        <v>33</v>
      </c>
      <c r="E334">
        <v>10.301</v>
      </c>
      <c r="F334">
        <v>64.650000000000006</v>
      </c>
      <c r="G334">
        <v>-3.73</v>
      </c>
      <c r="H334">
        <v>54.03</v>
      </c>
      <c r="I334">
        <v>54.16</v>
      </c>
      <c r="J334">
        <v>93.95</v>
      </c>
      <c r="M334">
        <v>1</v>
      </c>
    </row>
    <row r="335" spans="1:13" x14ac:dyDescent="0.25">
      <c r="A335">
        <v>10</v>
      </c>
      <c r="B335" s="30">
        <v>44519</v>
      </c>
      <c r="C335">
        <v>5</v>
      </c>
      <c r="D335">
        <v>34</v>
      </c>
      <c r="E335">
        <v>14.679</v>
      </c>
      <c r="F335">
        <v>66.8</v>
      </c>
      <c r="G335">
        <v>-15.32</v>
      </c>
      <c r="H335">
        <v>50.95</v>
      </c>
      <c r="I335">
        <v>53.2</v>
      </c>
      <c r="J335">
        <v>106.73</v>
      </c>
      <c r="M335">
        <v>1</v>
      </c>
    </row>
    <row r="336" spans="1:13" x14ac:dyDescent="0.25">
      <c r="A336">
        <v>10</v>
      </c>
      <c r="B336" s="30">
        <v>44519</v>
      </c>
      <c r="C336">
        <v>5</v>
      </c>
      <c r="D336">
        <v>35</v>
      </c>
      <c r="E336">
        <v>15.73</v>
      </c>
      <c r="F336">
        <v>69.48</v>
      </c>
      <c r="G336">
        <v>-1.52</v>
      </c>
      <c r="H336">
        <v>64.48</v>
      </c>
      <c r="I336">
        <v>64.5</v>
      </c>
      <c r="J336">
        <v>91.35</v>
      </c>
      <c r="M336">
        <v>1</v>
      </c>
    </row>
    <row r="337" spans="1:13" x14ac:dyDescent="0.25">
      <c r="A337">
        <v>10</v>
      </c>
      <c r="B337" s="30">
        <v>44519</v>
      </c>
      <c r="C337">
        <v>5</v>
      </c>
      <c r="D337">
        <v>36</v>
      </c>
      <c r="E337">
        <v>13.768000000000001</v>
      </c>
      <c r="F337">
        <v>74.790000000000006</v>
      </c>
      <c r="G337">
        <v>-1.26</v>
      </c>
      <c r="H337">
        <v>65.95</v>
      </c>
      <c r="I337">
        <v>65.959999999999994</v>
      </c>
      <c r="J337">
        <v>91.1</v>
      </c>
      <c r="M337">
        <v>1</v>
      </c>
    </row>
    <row r="338" spans="1:13" x14ac:dyDescent="0.25">
      <c r="A338">
        <v>10</v>
      </c>
      <c r="B338" s="30">
        <v>44519</v>
      </c>
      <c r="C338">
        <v>5</v>
      </c>
      <c r="D338">
        <v>37</v>
      </c>
      <c r="E338">
        <v>15.879</v>
      </c>
      <c r="F338">
        <v>61.26</v>
      </c>
      <c r="G338">
        <v>-1.5</v>
      </c>
      <c r="H338">
        <v>52.93</v>
      </c>
      <c r="I338">
        <v>52.95</v>
      </c>
      <c r="J338">
        <v>91.62</v>
      </c>
      <c r="M338">
        <v>1</v>
      </c>
    </row>
    <row r="339" spans="1:13" x14ac:dyDescent="0.25">
      <c r="A339">
        <v>10</v>
      </c>
      <c r="B339" s="30">
        <v>44519</v>
      </c>
      <c r="C339">
        <v>5</v>
      </c>
      <c r="D339">
        <v>38</v>
      </c>
      <c r="E339">
        <v>15.645</v>
      </c>
      <c r="F339">
        <v>74.52</v>
      </c>
      <c r="G339">
        <v>1.41</v>
      </c>
      <c r="H339">
        <v>65.52</v>
      </c>
      <c r="I339">
        <v>65.53</v>
      </c>
      <c r="J339">
        <v>88.77</v>
      </c>
      <c r="M339">
        <v>1</v>
      </c>
    </row>
    <row r="340" spans="1:13" x14ac:dyDescent="0.25">
      <c r="A340">
        <v>10</v>
      </c>
      <c r="B340" s="30">
        <v>44519</v>
      </c>
      <c r="C340">
        <v>5</v>
      </c>
      <c r="D340">
        <v>39</v>
      </c>
      <c r="E340">
        <v>9.5619999999999994</v>
      </c>
      <c r="F340">
        <v>62.78</v>
      </c>
      <c r="G340">
        <v>-4.8499999999999996</v>
      </c>
      <c r="H340">
        <v>54.65</v>
      </c>
      <c r="I340">
        <v>54.86</v>
      </c>
      <c r="J340">
        <v>95.07</v>
      </c>
      <c r="M340">
        <v>1</v>
      </c>
    </row>
    <row r="341" spans="1:13" x14ac:dyDescent="0.25">
      <c r="A341">
        <v>10</v>
      </c>
      <c r="B341" s="30">
        <v>44519</v>
      </c>
      <c r="C341">
        <v>5</v>
      </c>
      <c r="D341">
        <v>40</v>
      </c>
      <c r="E341">
        <v>14.204000000000001</v>
      </c>
      <c r="F341">
        <v>64.47</v>
      </c>
      <c r="G341">
        <v>-2.44</v>
      </c>
      <c r="H341">
        <v>60.14</v>
      </c>
      <c r="I341">
        <v>60.19</v>
      </c>
      <c r="J341">
        <v>92.33</v>
      </c>
      <c r="M341">
        <v>1</v>
      </c>
    </row>
    <row r="342" spans="1:13" x14ac:dyDescent="0.25">
      <c r="A342">
        <v>10</v>
      </c>
      <c r="B342" s="30">
        <v>44519</v>
      </c>
      <c r="C342">
        <v>5</v>
      </c>
      <c r="D342">
        <v>41</v>
      </c>
      <c r="E342">
        <v>13.09</v>
      </c>
      <c r="F342">
        <v>68.62</v>
      </c>
      <c r="G342">
        <v>-3.38</v>
      </c>
      <c r="H342">
        <v>63.7</v>
      </c>
      <c r="I342">
        <v>63.79</v>
      </c>
      <c r="J342">
        <v>93.04</v>
      </c>
      <c r="M342">
        <v>1</v>
      </c>
    </row>
    <row r="343" spans="1:13" x14ac:dyDescent="0.25">
      <c r="A343">
        <v>10</v>
      </c>
      <c r="B343" s="30">
        <v>44519</v>
      </c>
      <c r="C343">
        <v>5</v>
      </c>
      <c r="D343">
        <v>42</v>
      </c>
      <c r="E343">
        <v>13.577</v>
      </c>
      <c r="F343">
        <v>72.7</v>
      </c>
      <c r="G343">
        <v>-2.84</v>
      </c>
      <c r="H343">
        <v>62.48</v>
      </c>
      <c r="I343">
        <v>62.55</v>
      </c>
      <c r="J343">
        <v>92.61</v>
      </c>
      <c r="M343">
        <v>1</v>
      </c>
    </row>
    <row r="344" spans="1:13" x14ac:dyDescent="0.25">
      <c r="A344">
        <v>10</v>
      </c>
      <c r="B344" s="30">
        <v>44519</v>
      </c>
      <c r="C344">
        <v>5</v>
      </c>
      <c r="D344">
        <v>43</v>
      </c>
      <c r="E344">
        <v>15.048</v>
      </c>
      <c r="F344">
        <v>68.349999999999994</v>
      </c>
      <c r="G344">
        <v>-8.23</v>
      </c>
      <c r="H344">
        <v>55.54</v>
      </c>
      <c r="I344">
        <v>56.14</v>
      </c>
      <c r="J344">
        <v>98.43</v>
      </c>
      <c r="M344">
        <v>1</v>
      </c>
    </row>
    <row r="345" spans="1:13" x14ac:dyDescent="0.25">
      <c r="A345">
        <v>10</v>
      </c>
      <c r="B345" s="30">
        <v>44519</v>
      </c>
      <c r="C345">
        <v>5</v>
      </c>
      <c r="D345">
        <v>44</v>
      </c>
      <c r="E345">
        <v>13.507</v>
      </c>
      <c r="F345">
        <v>76.92</v>
      </c>
      <c r="G345">
        <v>-2.1800000000000002</v>
      </c>
      <c r="H345">
        <v>67.52</v>
      </c>
      <c r="I345">
        <v>67.56</v>
      </c>
      <c r="J345">
        <v>91.85</v>
      </c>
      <c r="M345">
        <v>1</v>
      </c>
    </row>
    <row r="346" spans="1:13" x14ac:dyDescent="0.25">
      <c r="A346">
        <v>10</v>
      </c>
      <c r="B346" s="30">
        <v>44519</v>
      </c>
      <c r="C346">
        <v>5</v>
      </c>
      <c r="D346">
        <v>45</v>
      </c>
      <c r="E346">
        <v>14.01</v>
      </c>
      <c r="F346">
        <v>68.069999999999993</v>
      </c>
      <c r="G346">
        <v>2.4700000000000002</v>
      </c>
      <c r="H346">
        <v>54.87</v>
      </c>
      <c r="I346">
        <v>54.92</v>
      </c>
      <c r="J346">
        <v>87.42</v>
      </c>
      <c r="M346">
        <v>1</v>
      </c>
    </row>
    <row r="347" spans="1:13" x14ac:dyDescent="0.25">
      <c r="A347">
        <v>10</v>
      </c>
      <c r="B347" s="30">
        <v>44519</v>
      </c>
      <c r="C347">
        <v>5</v>
      </c>
      <c r="D347">
        <v>46</v>
      </c>
      <c r="E347">
        <v>16.395</v>
      </c>
      <c r="F347">
        <v>72.650000000000006</v>
      </c>
      <c r="G347">
        <v>-2.64</v>
      </c>
      <c r="H347">
        <v>58.81</v>
      </c>
      <c r="I347">
        <v>58.87</v>
      </c>
      <c r="J347">
        <v>92.57</v>
      </c>
      <c r="M347">
        <v>1</v>
      </c>
    </row>
    <row r="348" spans="1:13" x14ac:dyDescent="0.25">
      <c r="A348">
        <v>10</v>
      </c>
      <c r="B348" s="30">
        <v>44519</v>
      </c>
      <c r="C348">
        <v>5</v>
      </c>
      <c r="D348">
        <v>47</v>
      </c>
      <c r="E348">
        <v>13.252000000000001</v>
      </c>
      <c r="F348">
        <v>73.349999999999994</v>
      </c>
      <c r="G348">
        <v>-1.98</v>
      </c>
      <c r="H348">
        <v>70.52</v>
      </c>
      <c r="I348">
        <v>70.55</v>
      </c>
      <c r="J348">
        <v>91.61</v>
      </c>
      <c r="M348">
        <v>1</v>
      </c>
    </row>
    <row r="349" spans="1:13" x14ac:dyDescent="0.25">
      <c r="A349">
        <v>10</v>
      </c>
      <c r="B349" s="30">
        <v>44519</v>
      </c>
      <c r="C349">
        <v>5</v>
      </c>
      <c r="D349">
        <v>48</v>
      </c>
      <c r="E349">
        <v>9.4710000000000001</v>
      </c>
      <c r="F349">
        <v>64.069999999999993</v>
      </c>
      <c r="G349">
        <v>-1.82</v>
      </c>
      <c r="H349">
        <v>57.78</v>
      </c>
      <c r="I349">
        <v>57.81</v>
      </c>
      <c r="J349">
        <v>91.8</v>
      </c>
      <c r="M349">
        <v>1</v>
      </c>
    </row>
    <row r="350" spans="1:13" x14ac:dyDescent="0.25">
      <c r="A350">
        <v>10</v>
      </c>
      <c r="B350" s="30">
        <v>44519</v>
      </c>
      <c r="C350">
        <v>5</v>
      </c>
      <c r="D350">
        <v>49</v>
      </c>
      <c r="E350">
        <v>15.394</v>
      </c>
      <c r="M350">
        <v>1</v>
      </c>
    </row>
    <row r="351" spans="1:13" x14ac:dyDescent="0.25">
      <c r="A351">
        <v>10</v>
      </c>
      <c r="B351" s="30">
        <v>44519</v>
      </c>
      <c r="C351">
        <v>5</v>
      </c>
      <c r="D351">
        <v>50</v>
      </c>
      <c r="E351">
        <v>18.620999999999999</v>
      </c>
      <c r="M351">
        <v>1</v>
      </c>
    </row>
    <row r="352" spans="1:13" x14ac:dyDescent="0.25">
      <c r="A352">
        <v>10</v>
      </c>
      <c r="B352" s="30">
        <v>44519</v>
      </c>
      <c r="C352">
        <v>9</v>
      </c>
      <c r="D352">
        <v>51</v>
      </c>
      <c r="E352">
        <v>12.863</v>
      </c>
      <c r="F352">
        <v>64.494</v>
      </c>
      <c r="G352">
        <v>5.9349999999999996</v>
      </c>
      <c r="H352">
        <v>54.8</v>
      </c>
      <c r="I352">
        <v>55.121000000000002</v>
      </c>
      <c r="J352">
        <v>83.819000000000003</v>
      </c>
      <c r="M352">
        <v>1</v>
      </c>
    </row>
    <row r="353" spans="1:13" x14ac:dyDescent="0.25">
      <c r="A353">
        <v>10</v>
      </c>
      <c r="B353" s="30">
        <v>44519</v>
      </c>
      <c r="C353">
        <v>9</v>
      </c>
      <c r="D353">
        <v>52</v>
      </c>
      <c r="E353">
        <v>6.2460000000000004</v>
      </c>
      <c r="F353">
        <v>72.44</v>
      </c>
      <c r="G353">
        <v>6.6390000000000002</v>
      </c>
      <c r="H353">
        <v>66.364999999999995</v>
      </c>
      <c r="I353">
        <v>66.695999999999998</v>
      </c>
      <c r="J353">
        <v>84.287000000000006</v>
      </c>
      <c r="M353">
        <v>1</v>
      </c>
    </row>
    <row r="354" spans="1:13" x14ac:dyDescent="0.25">
      <c r="A354">
        <v>10</v>
      </c>
      <c r="B354" s="30">
        <v>44519</v>
      </c>
      <c r="C354">
        <v>9</v>
      </c>
      <c r="D354">
        <v>53</v>
      </c>
      <c r="M354">
        <v>0</v>
      </c>
    </row>
    <row r="355" spans="1:13" x14ac:dyDescent="0.25">
      <c r="A355">
        <v>10</v>
      </c>
      <c r="B355" s="30">
        <v>44519</v>
      </c>
      <c r="C355">
        <v>9</v>
      </c>
      <c r="D355">
        <v>54</v>
      </c>
      <c r="E355">
        <v>12.911</v>
      </c>
      <c r="F355">
        <v>72.727999999999994</v>
      </c>
      <c r="G355">
        <v>4.3079999999999998</v>
      </c>
      <c r="H355">
        <v>68.754999999999995</v>
      </c>
      <c r="I355">
        <v>68.89</v>
      </c>
      <c r="J355">
        <v>86.415000000000006</v>
      </c>
      <c r="M355">
        <v>1</v>
      </c>
    </row>
    <row r="356" spans="1:13" x14ac:dyDescent="0.25">
      <c r="A356">
        <v>10</v>
      </c>
      <c r="B356" s="30">
        <v>44519</v>
      </c>
      <c r="C356">
        <v>9</v>
      </c>
      <c r="D356">
        <v>55</v>
      </c>
      <c r="E356">
        <v>12.715</v>
      </c>
      <c r="F356">
        <v>71.004999999999995</v>
      </c>
      <c r="G356">
        <v>6.3380000000000001</v>
      </c>
      <c r="H356">
        <v>67.412000000000006</v>
      </c>
      <c r="I356">
        <v>67.709000000000003</v>
      </c>
      <c r="J356">
        <v>84.629000000000005</v>
      </c>
      <c r="M356">
        <v>1</v>
      </c>
    </row>
    <row r="357" spans="1:13" x14ac:dyDescent="0.25">
      <c r="A357">
        <v>10</v>
      </c>
      <c r="B357" s="30">
        <v>44519</v>
      </c>
      <c r="C357">
        <v>9</v>
      </c>
      <c r="D357">
        <v>56</v>
      </c>
      <c r="M357">
        <v>0</v>
      </c>
    </row>
    <row r="358" spans="1:13" x14ac:dyDescent="0.25">
      <c r="A358">
        <v>10</v>
      </c>
      <c r="B358" s="30">
        <v>44519</v>
      </c>
      <c r="C358">
        <v>9</v>
      </c>
      <c r="D358">
        <v>57</v>
      </c>
      <c r="E358">
        <v>10.193</v>
      </c>
      <c r="F358">
        <v>69.454999999999998</v>
      </c>
      <c r="G358">
        <v>4.9409999999999998</v>
      </c>
      <c r="H358">
        <v>62.826000000000001</v>
      </c>
      <c r="I358">
        <v>63.02</v>
      </c>
      <c r="J358">
        <v>85.504000000000005</v>
      </c>
      <c r="M358">
        <v>1</v>
      </c>
    </row>
    <row r="359" spans="1:13" x14ac:dyDescent="0.25">
      <c r="A359">
        <v>10</v>
      </c>
      <c r="B359" s="30">
        <v>44519</v>
      </c>
      <c r="C359">
        <v>9</v>
      </c>
      <c r="D359">
        <v>58</v>
      </c>
      <c r="E359">
        <v>11.414</v>
      </c>
      <c r="F359">
        <v>73.662000000000006</v>
      </c>
      <c r="G359">
        <v>4.1959999999999997</v>
      </c>
      <c r="H359">
        <v>68.287000000000006</v>
      </c>
      <c r="I359">
        <v>68.415999999999997</v>
      </c>
      <c r="J359">
        <v>86.483000000000004</v>
      </c>
      <c r="M359">
        <v>1</v>
      </c>
    </row>
    <row r="360" spans="1:13" x14ac:dyDescent="0.25">
      <c r="A360">
        <v>10</v>
      </c>
      <c r="B360" s="30">
        <v>44519</v>
      </c>
      <c r="C360">
        <v>9</v>
      </c>
      <c r="D360">
        <v>59</v>
      </c>
      <c r="M360">
        <v>0</v>
      </c>
    </row>
    <row r="361" spans="1:13" x14ac:dyDescent="0.25">
      <c r="A361">
        <v>10</v>
      </c>
      <c r="B361" s="30">
        <v>44519</v>
      </c>
      <c r="C361">
        <v>9</v>
      </c>
      <c r="D361">
        <v>60</v>
      </c>
      <c r="M361">
        <v>0</v>
      </c>
    </row>
    <row r="362" spans="1:13" x14ac:dyDescent="0.25">
      <c r="A362">
        <v>10</v>
      </c>
      <c r="B362" s="30">
        <v>44519</v>
      </c>
      <c r="C362">
        <v>9</v>
      </c>
      <c r="D362">
        <v>61</v>
      </c>
      <c r="M362">
        <v>0</v>
      </c>
    </row>
    <row r="363" spans="1:13" x14ac:dyDescent="0.25">
      <c r="A363">
        <v>10</v>
      </c>
      <c r="B363" s="30">
        <v>44519</v>
      </c>
      <c r="C363">
        <v>9</v>
      </c>
      <c r="D363">
        <v>62</v>
      </c>
      <c r="E363">
        <v>13.206</v>
      </c>
      <c r="F363">
        <v>70.551000000000002</v>
      </c>
      <c r="G363">
        <v>2.2789999999999999</v>
      </c>
      <c r="H363">
        <v>71.012</v>
      </c>
      <c r="I363">
        <v>71.049000000000007</v>
      </c>
      <c r="J363">
        <v>88.162000000000006</v>
      </c>
      <c r="M363">
        <v>1</v>
      </c>
    </row>
    <row r="364" spans="1:13" x14ac:dyDescent="0.25">
      <c r="A364">
        <v>10</v>
      </c>
      <c r="B364" s="30">
        <v>44519</v>
      </c>
      <c r="C364">
        <v>9</v>
      </c>
      <c r="D364">
        <v>63</v>
      </c>
      <c r="E364">
        <v>10.53</v>
      </c>
      <c r="F364">
        <v>69.739000000000004</v>
      </c>
      <c r="G364">
        <v>6.1879999999999997</v>
      </c>
      <c r="H364">
        <v>59.375</v>
      </c>
      <c r="I364">
        <v>59.695999999999998</v>
      </c>
      <c r="J364">
        <v>84.05</v>
      </c>
      <c r="M364">
        <v>1</v>
      </c>
    </row>
    <row r="365" spans="1:13" x14ac:dyDescent="0.25">
      <c r="A365">
        <v>10</v>
      </c>
      <c r="B365" s="30">
        <v>44519</v>
      </c>
      <c r="C365">
        <v>9</v>
      </c>
      <c r="D365">
        <v>64</v>
      </c>
      <c r="M365">
        <v>0</v>
      </c>
    </row>
    <row r="366" spans="1:13" x14ac:dyDescent="0.25">
      <c r="A366">
        <v>10</v>
      </c>
      <c r="B366" s="30">
        <v>44519</v>
      </c>
      <c r="C366">
        <v>9</v>
      </c>
      <c r="D366">
        <v>65</v>
      </c>
      <c r="M366">
        <v>0</v>
      </c>
    </row>
    <row r="367" spans="1:13" x14ac:dyDescent="0.25">
      <c r="A367">
        <v>10</v>
      </c>
      <c r="B367" s="30">
        <v>44519</v>
      </c>
      <c r="C367">
        <v>9</v>
      </c>
      <c r="D367">
        <v>66</v>
      </c>
      <c r="M367">
        <v>0</v>
      </c>
    </row>
    <row r="368" spans="1:13" x14ac:dyDescent="0.25">
      <c r="A368">
        <v>10</v>
      </c>
      <c r="B368" s="30">
        <v>44519</v>
      </c>
      <c r="C368">
        <v>9</v>
      </c>
      <c r="D368">
        <v>67</v>
      </c>
      <c r="E368">
        <v>11.576000000000001</v>
      </c>
      <c r="F368">
        <v>73.753</v>
      </c>
      <c r="G368">
        <v>6.2960000000000003</v>
      </c>
      <c r="H368">
        <v>75.19</v>
      </c>
      <c r="I368">
        <v>75.453000000000003</v>
      </c>
      <c r="J368">
        <v>85.213999999999999</v>
      </c>
      <c r="M368">
        <v>1</v>
      </c>
    </row>
    <row r="369" spans="1:13" x14ac:dyDescent="0.25">
      <c r="A369">
        <v>10</v>
      </c>
      <c r="B369" s="30">
        <v>44519</v>
      </c>
      <c r="C369">
        <v>9</v>
      </c>
      <c r="D369">
        <v>68</v>
      </c>
      <c r="M369">
        <v>0</v>
      </c>
    </row>
    <row r="370" spans="1:13" x14ac:dyDescent="0.25">
      <c r="A370">
        <v>10</v>
      </c>
      <c r="B370" s="30">
        <v>44519</v>
      </c>
      <c r="C370">
        <v>9</v>
      </c>
      <c r="D370">
        <v>69</v>
      </c>
      <c r="M370">
        <v>0</v>
      </c>
    </row>
    <row r="371" spans="1:13" x14ac:dyDescent="0.25">
      <c r="A371">
        <v>10</v>
      </c>
      <c r="B371" s="30">
        <v>44519</v>
      </c>
      <c r="C371">
        <v>9</v>
      </c>
      <c r="D371">
        <v>70</v>
      </c>
      <c r="M371">
        <v>0</v>
      </c>
    </row>
    <row r="372" spans="1:13" x14ac:dyDescent="0.25">
      <c r="A372">
        <v>10</v>
      </c>
      <c r="B372" s="30">
        <v>44519</v>
      </c>
      <c r="C372">
        <v>9</v>
      </c>
      <c r="D372">
        <v>71</v>
      </c>
      <c r="E372">
        <v>12.935</v>
      </c>
      <c r="F372">
        <v>71.135999999999996</v>
      </c>
      <c r="G372">
        <v>-2.702</v>
      </c>
      <c r="H372">
        <v>68.725999999999999</v>
      </c>
      <c r="I372">
        <v>68.78</v>
      </c>
      <c r="J372">
        <v>92.251000000000005</v>
      </c>
      <c r="M372">
        <v>1</v>
      </c>
    </row>
    <row r="373" spans="1:13" x14ac:dyDescent="0.25">
      <c r="A373">
        <v>10</v>
      </c>
      <c r="B373" s="30">
        <v>44519</v>
      </c>
      <c r="C373">
        <v>9</v>
      </c>
      <c r="D373">
        <v>72</v>
      </c>
      <c r="E373">
        <v>9.1240000000000006</v>
      </c>
      <c r="F373">
        <v>65.603999999999999</v>
      </c>
      <c r="G373">
        <v>10.430999999999999</v>
      </c>
      <c r="H373">
        <v>57.843000000000004</v>
      </c>
      <c r="I373">
        <v>58.776000000000003</v>
      </c>
      <c r="J373">
        <v>79.778000000000006</v>
      </c>
      <c r="M373">
        <v>1</v>
      </c>
    </row>
    <row r="374" spans="1:13" x14ac:dyDescent="0.25">
      <c r="A374">
        <v>10</v>
      </c>
      <c r="B374" s="30">
        <v>44519</v>
      </c>
      <c r="C374">
        <v>9</v>
      </c>
      <c r="D374">
        <v>73</v>
      </c>
      <c r="E374">
        <v>12.88</v>
      </c>
      <c r="F374">
        <v>64.8</v>
      </c>
      <c r="G374">
        <v>-0.53700000000000003</v>
      </c>
      <c r="H374">
        <v>61.198</v>
      </c>
      <c r="I374">
        <v>61.2</v>
      </c>
      <c r="J374">
        <v>90.503</v>
      </c>
      <c r="M374">
        <v>1</v>
      </c>
    </row>
    <row r="375" spans="1:13" x14ac:dyDescent="0.25">
      <c r="A375">
        <v>10</v>
      </c>
      <c r="B375" s="30">
        <v>44519</v>
      </c>
      <c r="C375">
        <v>9</v>
      </c>
      <c r="D375">
        <v>74</v>
      </c>
      <c r="M375">
        <v>0</v>
      </c>
    </row>
    <row r="376" spans="1:13" x14ac:dyDescent="0.25">
      <c r="A376">
        <v>10</v>
      </c>
      <c r="B376" s="30">
        <v>44519</v>
      </c>
      <c r="C376">
        <v>9</v>
      </c>
      <c r="D376">
        <v>75</v>
      </c>
      <c r="E376">
        <v>14.173</v>
      </c>
      <c r="F376">
        <v>70.17</v>
      </c>
      <c r="G376">
        <v>9.4969999999999999</v>
      </c>
      <c r="H376">
        <v>65.031000000000006</v>
      </c>
      <c r="I376">
        <v>65.721000000000004</v>
      </c>
      <c r="J376">
        <v>81.691000000000003</v>
      </c>
      <c r="M376">
        <v>1</v>
      </c>
    </row>
    <row r="377" spans="1:13" x14ac:dyDescent="0.25">
      <c r="A377">
        <v>10</v>
      </c>
      <c r="B377" s="30">
        <v>44519</v>
      </c>
      <c r="C377">
        <v>9</v>
      </c>
      <c r="D377">
        <v>76</v>
      </c>
      <c r="E377">
        <v>17.286000000000001</v>
      </c>
      <c r="F377">
        <v>74.894999999999996</v>
      </c>
      <c r="G377">
        <v>6.17</v>
      </c>
      <c r="H377">
        <v>73.828000000000003</v>
      </c>
      <c r="I377">
        <v>74.085999999999999</v>
      </c>
      <c r="J377">
        <v>85.222999999999999</v>
      </c>
      <c r="M377">
        <v>1</v>
      </c>
    </row>
    <row r="378" spans="1:13" x14ac:dyDescent="0.25">
      <c r="A378">
        <v>10</v>
      </c>
      <c r="B378" s="30">
        <v>44519</v>
      </c>
      <c r="C378">
        <v>9</v>
      </c>
      <c r="D378">
        <v>77</v>
      </c>
      <c r="E378">
        <v>13.609</v>
      </c>
      <c r="F378">
        <v>66.902000000000001</v>
      </c>
      <c r="G378">
        <v>7.6029999999999998</v>
      </c>
      <c r="H378">
        <v>62.06</v>
      </c>
      <c r="I378">
        <v>62.524000000000001</v>
      </c>
      <c r="J378">
        <v>83.016000000000005</v>
      </c>
      <c r="M378">
        <v>1</v>
      </c>
    </row>
    <row r="379" spans="1:13" x14ac:dyDescent="0.25">
      <c r="A379">
        <v>10</v>
      </c>
      <c r="B379" s="30">
        <v>44519</v>
      </c>
      <c r="C379">
        <v>9</v>
      </c>
      <c r="D379">
        <v>78</v>
      </c>
      <c r="M379">
        <v>0</v>
      </c>
    </row>
    <row r="380" spans="1:13" x14ac:dyDescent="0.25">
      <c r="A380">
        <v>10</v>
      </c>
      <c r="B380" s="30">
        <v>44519</v>
      </c>
      <c r="C380">
        <v>9</v>
      </c>
      <c r="D380">
        <v>79</v>
      </c>
      <c r="E380">
        <v>9.9260000000000002</v>
      </c>
      <c r="F380">
        <v>68.036000000000001</v>
      </c>
      <c r="G380">
        <v>8.5559999999999992</v>
      </c>
      <c r="H380">
        <v>57.587000000000003</v>
      </c>
      <c r="I380">
        <v>58.219000000000001</v>
      </c>
      <c r="J380">
        <v>81.549000000000007</v>
      </c>
      <c r="M380">
        <v>1</v>
      </c>
    </row>
    <row r="381" spans="1:13" x14ac:dyDescent="0.25">
      <c r="A381">
        <v>10</v>
      </c>
      <c r="B381" s="30">
        <v>44519</v>
      </c>
      <c r="C381">
        <v>9</v>
      </c>
      <c r="D381">
        <v>80</v>
      </c>
      <c r="E381">
        <v>14.282999999999999</v>
      </c>
      <c r="F381">
        <v>66.421000000000006</v>
      </c>
      <c r="G381">
        <v>8.8040000000000003</v>
      </c>
      <c r="H381">
        <v>62.759</v>
      </c>
      <c r="I381">
        <v>63.372999999999998</v>
      </c>
      <c r="J381">
        <v>82.013999999999996</v>
      </c>
      <c r="M381">
        <v>1</v>
      </c>
    </row>
    <row r="382" spans="1:13" x14ac:dyDescent="0.25">
      <c r="A382">
        <v>10</v>
      </c>
      <c r="B382" s="30">
        <v>44519</v>
      </c>
      <c r="C382">
        <v>9</v>
      </c>
      <c r="D382">
        <v>81</v>
      </c>
      <c r="M382">
        <v>0</v>
      </c>
    </row>
    <row r="383" spans="1:13" x14ac:dyDescent="0.25">
      <c r="A383">
        <v>10</v>
      </c>
      <c r="B383" s="30">
        <v>44519</v>
      </c>
      <c r="C383">
        <v>9</v>
      </c>
      <c r="D383">
        <v>82</v>
      </c>
      <c r="E383">
        <v>21.334</v>
      </c>
      <c r="F383">
        <v>63.058</v>
      </c>
      <c r="G383">
        <v>-5.7839999999999998</v>
      </c>
      <c r="H383">
        <v>55.832999999999998</v>
      </c>
      <c r="I383">
        <v>56.131</v>
      </c>
      <c r="J383">
        <v>95.915000000000006</v>
      </c>
      <c r="M383">
        <v>1</v>
      </c>
    </row>
    <row r="384" spans="1:13" x14ac:dyDescent="0.25">
      <c r="A384">
        <v>10</v>
      </c>
      <c r="B384" s="30">
        <v>44519</v>
      </c>
      <c r="C384">
        <v>9</v>
      </c>
      <c r="D384">
        <v>83</v>
      </c>
      <c r="E384">
        <v>13.287000000000001</v>
      </c>
      <c r="F384">
        <v>73.603999999999999</v>
      </c>
      <c r="G384">
        <v>2.0219999999999998</v>
      </c>
      <c r="H384">
        <v>67.150999999999996</v>
      </c>
      <c r="I384">
        <v>67.182000000000002</v>
      </c>
      <c r="J384">
        <v>88.275000000000006</v>
      </c>
      <c r="M384">
        <v>1</v>
      </c>
    </row>
    <row r="385" spans="1:13" x14ac:dyDescent="0.25">
      <c r="A385">
        <v>10</v>
      </c>
      <c r="B385" s="30">
        <v>44519</v>
      </c>
      <c r="C385">
        <v>9</v>
      </c>
      <c r="D385">
        <v>84</v>
      </c>
      <c r="E385">
        <v>8.4659999999999993</v>
      </c>
      <c r="F385">
        <v>63.801000000000002</v>
      </c>
      <c r="G385">
        <v>3.1320000000000001</v>
      </c>
      <c r="H385">
        <v>57.085999999999999</v>
      </c>
      <c r="I385">
        <v>57.171999999999997</v>
      </c>
      <c r="J385">
        <v>86.86</v>
      </c>
      <c r="M385">
        <v>1</v>
      </c>
    </row>
    <row r="386" spans="1:13" x14ac:dyDescent="0.25">
      <c r="A386">
        <v>10</v>
      </c>
      <c r="B386" s="30">
        <v>44519</v>
      </c>
      <c r="C386">
        <v>9</v>
      </c>
      <c r="D386">
        <v>85</v>
      </c>
      <c r="M386">
        <v>0</v>
      </c>
    </row>
    <row r="387" spans="1:13" x14ac:dyDescent="0.25">
      <c r="A387">
        <v>10</v>
      </c>
      <c r="B387" s="30">
        <v>44519</v>
      </c>
      <c r="C387">
        <v>9</v>
      </c>
      <c r="D387">
        <v>86</v>
      </c>
      <c r="M387">
        <v>0</v>
      </c>
    </row>
    <row r="388" spans="1:13" x14ac:dyDescent="0.25">
      <c r="A388">
        <v>10</v>
      </c>
      <c r="B388" s="30">
        <v>44519</v>
      </c>
      <c r="C388">
        <v>9</v>
      </c>
      <c r="D388">
        <v>87</v>
      </c>
      <c r="E388">
        <v>10.063000000000001</v>
      </c>
      <c r="F388">
        <v>67.23</v>
      </c>
      <c r="G388">
        <v>8.5190000000000001</v>
      </c>
      <c r="H388">
        <v>57.8</v>
      </c>
      <c r="I388">
        <v>58.424999999999997</v>
      </c>
      <c r="J388">
        <v>81.616</v>
      </c>
      <c r="M388">
        <v>1</v>
      </c>
    </row>
    <row r="389" spans="1:13" x14ac:dyDescent="0.25">
      <c r="A389">
        <v>10</v>
      </c>
      <c r="B389" s="30">
        <v>44519</v>
      </c>
      <c r="C389">
        <v>9</v>
      </c>
      <c r="D389">
        <v>88</v>
      </c>
      <c r="M389">
        <v>0</v>
      </c>
    </row>
    <row r="390" spans="1:13" x14ac:dyDescent="0.25">
      <c r="A390">
        <v>10</v>
      </c>
      <c r="B390" s="30">
        <v>44519</v>
      </c>
      <c r="C390">
        <v>9</v>
      </c>
      <c r="D390">
        <v>89</v>
      </c>
      <c r="E390">
        <v>15.161</v>
      </c>
      <c r="F390">
        <v>73.546000000000006</v>
      </c>
      <c r="G390">
        <v>2.4740000000000002</v>
      </c>
      <c r="H390">
        <v>71.459999999999994</v>
      </c>
      <c r="I390">
        <v>71.503</v>
      </c>
      <c r="J390">
        <v>88.016999999999996</v>
      </c>
      <c r="M390">
        <v>1</v>
      </c>
    </row>
    <row r="391" spans="1:13" x14ac:dyDescent="0.25">
      <c r="A391">
        <v>10</v>
      </c>
      <c r="B391" s="30">
        <v>44519</v>
      </c>
      <c r="C391">
        <v>9</v>
      </c>
      <c r="D391">
        <v>90</v>
      </c>
      <c r="M391">
        <v>0</v>
      </c>
    </row>
    <row r="392" spans="1:13" x14ac:dyDescent="0.25">
      <c r="A392">
        <v>10</v>
      </c>
      <c r="B392" s="30">
        <v>44519</v>
      </c>
      <c r="C392">
        <v>9</v>
      </c>
      <c r="D392">
        <v>91</v>
      </c>
      <c r="M392">
        <v>0</v>
      </c>
    </row>
    <row r="393" spans="1:13" x14ac:dyDescent="0.25">
      <c r="A393">
        <v>10</v>
      </c>
      <c r="B393" s="30">
        <v>44519</v>
      </c>
      <c r="C393">
        <v>9</v>
      </c>
      <c r="D393">
        <v>92</v>
      </c>
      <c r="M393">
        <v>0</v>
      </c>
    </row>
    <row r="394" spans="1:13" x14ac:dyDescent="0.25">
      <c r="A394">
        <v>10</v>
      </c>
      <c r="B394" s="30">
        <v>44519</v>
      </c>
      <c r="C394">
        <v>9</v>
      </c>
      <c r="D394">
        <v>93</v>
      </c>
      <c r="M394">
        <v>0</v>
      </c>
    </row>
    <row r="395" spans="1:13" x14ac:dyDescent="0.25">
      <c r="A395">
        <v>10</v>
      </c>
      <c r="B395" s="30">
        <v>44519</v>
      </c>
      <c r="C395">
        <v>9</v>
      </c>
      <c r="D395">
        <v>94</v>
      </c>
      <c r="E395">
        <v>13.709</v>
      </c>
      <c r="F395">
        <v>67.138999999999996</v>
      </c>
      <c r="G395">
        <v>-4.1429999999999998</v>
      </c>
      <c r="H395">
        <v>61.704999999999998</v>
      </c>
      <c r="I395">
        <v>61.844000000000001</v>
      </c>
      <c r="J395">
        <v>93.840999999999994</v>
      </c>
      <c r="M395">
        <v>1</v>
      </c>
    </row>
    <row r="396" spans="1:13" x14ac:dyDescent="0.25">
      <c r="A396">
        <v>10</v>
      </c>
      <c r="B396" s="30">
        <v>44519</v>
      </c>
      <c r="C396">
        <v>9</v>
      </c>
      <c r="D396">
        <v>95</v>
      </c>
      <c r="M396">
        <v>0</v>
      </c>
    </row>
    <row r="397" spans="1:13" x14ac:dyDescent="0.25">
      <c r="A397">
        <v>10</v>
      </c>
      <c r="B397" s="30">
        <v>44519</v>
      </c>
      <c r="C397">
        <v>9</v>
      </c>
      <c r="D397">
        <v>96</v>
      </c>
      <c r="M397">
        <v>0</v>
      </c>
    </row>
    <row r="398" spans="1:13" x14ac:dyDescent="0.25">
      <c r="A398">
        <v>10</v>
      </c>
      <c r="B398" s="30">
        <v>44519</v>
      </c>
      <c r="C398">
        <v>9</v>
      </c>
      <c r="D398">
        <v>97</v>
      </c>
      <c r="E398">
        <v>14.422000000000001</v>
      </c>
      <c r="F398">
        <v>71.611000000000004</v>
      </c>
      <c r="G398">
        <v>4.1050000000000004</v>
      </c>
      <c r="H398">
        <v>66.762</v>
      </c>
      <c r="I398">
        <v>66.888000000000005</v>
      </c>
      <c r="J398">
        <v>86.481999999999999</v>
      </c>
      <c r="M398">
        <v>1</v>
      </c>
    </row>
    <row r="399" spans="1:13" x14ac:dyDescent="0.25">
      <c r="A399">
        <v>10</v>
      </c>
      <c r="B399" s="30">
        <v>44519</v>
      </c>
      <c r="C399">
        <v>9</v>
      </c>
      <c r="D399">
        <v>98</v>
      </c>
      <c r="E399">
        <v>8.5180000000000007</v>
      </c>
      <c r="F399">
        <v>67.322000000000003</v>
      </c>
      <c r="G399">
        <v>5.9539999999999997</v>
      </c>
      <c r="H399">
        <v>54.954999999999998</v>
      </c>
      <c r="I399">
        <v>55.277000000000001</v>
      </c>
      <c r="J399">
        <v>83.816999999999993</v>
      </c>
      <c r="M399">
        <v>1</v>
      </c>
    </row>
    <row r="400" spans="1:13" x14ac:dyDescent="0.25">
      <c r="A400">
        <v>10</v>
      </c>
      <c r="B400" s="30">
        <v>44519</v>
      </c>
      <c r="C400">
        <v>9</v>
      </c>
      <c r="D400">
        <v>99</v>
      </c>
      <c r="E400">
        <v>11.705</v>
      </c>
      <c r="F400">
        <v>70.27</v>
      </c>
      <c r="G400">
        <v>7.2359999999999998</v>
      </c>
      <c r="H400">
        <v>67.171000000000006</v>
      </c>
      <c r="I400">
        <v>67.56</v>
      </c>
      <c r="J400">
        <v>83.850999999999999</v>
      </c>
      <c r="M400">
        <v>1</v>
      </c>
    </row>
    <row r="401" spans="1:13" x14ac:dyDescent="0.25">
      <c r="A401">
        <v>10</v>
      </c>
      <c r="B401" s="30">
        <v>44519</v>
      </c>
      <c r="C401">
        <v>9</v>
      </c>
      <c r="D401">
        <v>100</v>
      </c>
      <c r="M401">
        <v>0</v>
      </c>
    </row>
    <row r="402" spans="1:13" x14ac:dyDescent="0.25">
      <c r="A402">
        <v>14</v>
      </c>
      <c r="B402" s="30">
        <v>44523</v>
      </c>
      <c r="C402">
        <v>5</v>
      </c>
      <c r="D402">
        <v>1</v>
      </c>
      <c r="E402">
        <v>12.127000000000001</v>
      </c>
      <c r="F402">
        <v>65.77</v>
      </c>
      <c r="G402">
        <v>4.8099999999999996</v>
      </c>
      <c r="H402">
        <v>63.59</v>
      </c>
      <c r="I402">
        <v>63.77</v>
      </c>
      <c r="J402">
        <v>85.67</v>
      </c>
      <c r="M402">
        <v>1</v>
      </c>
    </row>
    <row r="403" spans="1:13" x14ac:dyDescent="0.25">
      <c r="A403">
        <v>14</v>
      </c>
      <c r="B403" s="30">
        <v>44523</v>
      </c>
      <c r="C403">
        <v>5</v>
      </c>
      <c r="D403">
        <v>2</v>
      </c>
      <c r="E403">
        <v>13.121</v>
      </c>
      <c r="F403">
        <v>73.739999999999995</v>
      </c>
      <c r="G403">
        <v>-1.7</v>
      </c>
      <c r="H403">
        <v>67.88</v>
      </c>
      <c r="I403">
        <v>67.900000000000006</v>
      </c>
      <c r="J403">
        <v>91.43</v>
      </c>
      <c r="M403">
        <v>1</v>
      </c>
    </row>
    <row r="404" spans="1:13" x14ac:dyDescent="0.25">
      <c r="A404">
        <v>14</v>
      </c>
      <c r="B404" s="30">
        <v>44523</v>
      </c>
      <c r="C404">
        <v>5</v>
      </c>
      <c r="D404">
        <v>3</v>
      </c>
      <c r="E404">
        <v>11.121</v>
      </c>
      <c r="F404">
        <v>64.510000000000005</v>
      </c>
      <c r="G404">
        <v>-2.89</v>
      </c>
      <c r="H404">
        <v>60.48</v>
      </c>
      <c r="I404">
        <v>60.55</v>
      </c>
      <c r="J404">
        <v>92.73</v>
      </c>
      <c r="M404">
        <v>1</v>
      </c>
    </row>
    <row r="405" spans="1:13" x14ac:dyDescent="0.25">
      <c r="A405">
        <v>14</v>
      </c>
      <c r="B405" s="30">
        <v>44523</v>
      </c>
      <c r="C405">
        <v>5</v>
      </c>
      <c r="D405">
        <v>4</v>
      </c>
      <c r="E405">
        <v>11.026999999999999</v>
      </c>
      <c r="F405">
        <v>68.22</v>
      </c>
      <c r="G405">
        <v>2.06</v>
      </c>
      <c r="H405">
        <v>66.010000000000005</v>
      </c>
      <c r="I405">
        <v>66.05</v>
      </c>
      <c r="J405">
        <v>88.21</v>
      </c>
      <c r="M405">
        <v>1</v>
      </c>
    </row>
    <row r="406" spans="1:13" x14ac:dyDescent="0.25">
      <c r="A406">
        <v>14</v>
      </c>
      <c r="B406" s="30">
        <v>44523</v>
      </c>
      <c r="C406">
        <v>5</v>
      </c>
      <c r="D406">
        <v>5</v>
      </c>
      <c r="E406">
        <v>16.22</v>
      </c>
      <c r="F406">
        <v>57.64</v>
      </c>
      <c r="G406">
        <v>-2.39</v>
      </c>
      <c r="H406">
        <v>50.35</v>
      </c>
      <c r="I406">
        <v>50.4</v>
      </c>
      <c r="J406">
        <v>92.72</v>
      </c>
      <c r="M406">
        <v>1</v>
      </c>
    </row>
    <row r="407" spans="1:13" x14ac:dyDescent="0.25">
      <c r="A407">
        <v>14</v>
      </c>
      <c r="B407" s="30">
        <v>44523</v>
      </c>
      <c r="C407">
        <v>5</v>
      </c>
      <c r="D407">
        <v>6</v>
      </c>
      <c r="M407">
        <v>0</v>
      </c>
    </row>
    <row r="408" spans="1:13" x14ac:dyDescent="0.25">
      <c r="A408">
        <v>14</v>
      </c>
      <c r="B408" s="30">
        <v>44523</v>
      </c>
      <c r="C408">
        <v>5</v>
      </c>
      <c r="D408">
        <v>7</v>
      </c>
      <c r="E408">
        <v>10.7</v>
      </c>
      <c r="F408">
        <v>73.7</v>
      </c>
      <c r="G408">
        <v>3.83</v>
      </c>
      <c r="H408">
        <v>72.17</v>
      </c>
      <c r="I408">
        <v>72.27</v>
      </c>
      <c r="J408">
        <v>86.96</v>
      </c>
      <c r="M408">
        <v>1</v>
      </c>
    </row>
    <row r="409" spans="1:13" x14ac:dyDescent="0.25">
      <c r="A409">
        <v>14</v>
      </c>
      <c r="B409" s="30">
        <v>44523</v>
      </c>
      <c r="C409">
        <v>5</v>
      </c>
      <c r="D409">
        <v>8</v>
      </c>
      <c r="E409">
        <v>12.118</v>
      </c>
      <c r="F409">
        <v>67.069999999999993</v>
      </c>
      <c r="G409">
        <v>-13.31</v>
      </c>
      <c r="H409">
        <v>53.98</v>
      </c>
      <c r="I409">
        <v>55.6</v>
      </c>
      <c r="J409">
        <v>103.85</v>
      </c>
      <c r="M409">
        <v>1</v>
      </c>
    </row>
    <row r="410" spans="1:13" x14ac:dyDescent="0.25">
      <c r="A410">
        <v>14</v>
      </c>
      <c r="B410" s="30">
        <v>44523</v>
      </c>
      <c r="C410">
        <v>5</v>
      </c>
      <c r="D410">
        <v>9</v>
      </c>
      <c r="M410">
        <v>0</v>
      </c>
    </row>
    <row r="411" spans="1:13" x14ac:dyDescent="0.25">
      <c r="A411">
        <v>14</v>
      </c>
      <c r="B411" s="30">
        <v>44523</v>
      </c>
      <c r="C411">
        <v>5</v>
      </c>
      <c r="D411">
        <v>10</v>
      </c>
      <c r="E411">
        <v>10.494</v>
      </c>
      <c r="F411">
        <v>58.72</v>
      </c>
      <c r="G411">
        <v>0.54</v>
      </c>
      <c r="H411">
        <v>52.59</v>
      </c>
      <c r="I411">
        <v>52.59</v>
      </c>
      <c r="J411">
        <v>89.41</v>
      </c>
      <c r="M411">
        <v>1</v>
      </c>
    </row>
    <row r="412" spans="1:13" x14ac:dyDescent="0.25">
      <c r="A412">
        <v>14</v>
      </c>
      <c r="B412" s="30">
        <v>44523</v>
      </c>
      <c r="C412">
        <v>5</v>
      </c>
      <c r="D412">
        <v>11</v>
      </c>
      <c r="E412">
        <v>9.4649999999999999</v>
      </c>
      <c r="F412">
        <v>68.09</v>
      </c>
      <c r="G412">
        <v>1.25</v>
      </c>
      <c r="H412">
        <v>60.17</v>
      </c>
      <c r="I412">
        <v>60.18</v>
      </c>
      <c r="J412">
        <v>88.81</v>
      </c>
      <c r="M412">
        <v>1</v>
      </c>
    </row>
    <row r="413" spans="1:13" x14ac:dyDescent="0.25">
      <c r="A413">
        <v>14</v>
      </c>
      <c r="B413" s="30">
        <v>44523</v>
      </c>
      <c r="C413">
        <v>5</v>
      </c>
      <c r="D413">
        <v>12</v>
      </c>
      <c r="E413">
        <v>16.635999999999999</v>
      </c>
      <c r="F413">
        <v>58.07</v>
      </c>
      <c r="G413">
        <v>-5.14</v>
      </c>
      <c r="H413">
        <v>49.1</v>
      </c>
      <c r="I413">
        <v>49.36</v>
      </c>
      <c r="J413">
        <v>95.98</v>
      </c>
      <c r="M413">
        <v>1</v>
      </c>
    </row>
    <row r="414" spans="1:13" x14ac:dyDescent="0.25">
      <c r="A414">
        <v>14</v>
      </c>
      <c r="B414" s="30">
        <v>44523</v>
      </c>
      <c r="C414">
        <v>5</v>
      </c>
      <c r="D414">
        <v>13</v>
      </c>
      <c r="M414">
        <v>0</v>
      </c>
    </row>
    <row r="415" spans="1:13" x14ac:dyDescent="0.25">
      <c r="A415">
        <v>14</v>
      </c>
      <c r="B415" s="30">
        <v>44523</v>
      </c>
      <c r="C415">
        <v>5</v>
      </c>
      <c r="D415">
        <v>14</v>
      </c>
      <c r="E415">
        <v>11.355</v>
      </c>
      <c r="F415">
        <v>58.01</v>
      </c>
      <c r="G415">
        <v>-2.1800000000000002</v>
      </c>
      <c r="H415">
        <v>51</v>
      </c>
      <c r="I415">
        <v>51.05</v>
      </c>
      <c r="J415">
        <v>92.45</v>
      </c>
      <c r="M415">
        <v>1</v>
      </c>
    </row>
    <row r="416" spans="1:13" x14ac:dyDescent="0.25">
      <c r="A416">
        <v>14</v>
      </c>
      <c r="B416" s="30">
        <v>44523</v>
      </c>
      <c r="C416">
        <v>5</v>
      </c>
      <c r="D416">
        <v>15</v>
      </c>
      <c r="M416">
        <v>0</v>
      </c>
    </row>
    <row r="417" spans="1:13" x14ac:dyDescent="0.25">
      <c r="A417">
        <v>14</v>
      </c>
      <c r="B417" s="30">
        <v>44523</v>
      </c>
      <c r="C417">
        <v>5</v>
      </c>
      <c r="D417">
        <v>16</v>
      </c>
      <c r="M417">
        <v>0</v>
      </c>
    </row>
    <row r="418" spans="1:13" x14ac:dyDescent="0.25">
      <c r="A418">
        <v>14</v>
      </c>
      <c r="B418" s="30">
        <v>44523</v>
      </c>
      <c r="C418">
        <v>5</v>
      </c>
      <c r="D418">
        <v>17</v>
      </c>
      <c r="E418">
        <v>8.7149999999999999</v>
      </c>
      <c r="F418">
        <v>63.17</v>
      </c>
      <c r="G418">
        <v>-1.42</v>
      </c>
      <c r="H418">
        <v>52.86</v>
      </c>
      <c r="I418">
        <v>52.88</v>
      </c>
      <c r="J418">
        <v>91.54</v>
      </c>
      <c r="M418">
        <v>1</v>
      </c>
    </row>
    <row r="419" spans="1:13" x14ac:dyDescent="0.25">
      <c r="A419">
        <v>14</v>
      </c>
      <c r="B419" s="30">
        <v>44523</v>
      </c>
      <c r="C419">
        <v>5</v>
      </c>
      <c r="D419">
        <v>18</v>
      </c>
      <c r="E419">
        <v>11.795999999999999</v>
      </c>
      <c r="F419">
        <v>67.48</v>
      </c>
      <c r="G419">
        <v>-0.33</v>
      </c>
      <c r="H419">
        <v>57.3</v>
      </c>
      <c r="I419">
        <v>57.3</v>
      </c>
      <c r="J419">
        <v>90.33</v>
      </c>
      <c r="M419">
        <v>1</v>
      </c>
    </row>
    <row r="420" spans="1:13" x14ac:dyDescent="0.25">
      <c r="A420">
        <v>14</v>
      </c>
      <c r="B420" s="30">
        <v>44523</v>
      </c>
      <c r="C420">
        <v>5</v>
      </c>
      <c r="D420">
        <v>19</v>
      </c>
      <c r="E420">
        <v>11.959</v>
      </c>
      <c r="F420">
        <v>67.680000000000007</v>
      </c>
      <c r="G420">
        <v>0.51</v>
      </c>
      <c r="H420">
        <v>61.11</v>
      </c>
      <c r="I420">
        <v>61.11</v>
      </c>
      <c r="J420">
        <v>89.52</v>
      </c>
      <c r="M420">
        <v>1</v>
      </c>
    </row>
    <row r="421" spans="1:13" x14ac:dyDescent="0.25">
      <c r="A421">
        <v>14</v>
      </c>
      <c r="B421" s="30">
        <v>44523</v>
      </c>
      <c r="C421">
        <v>5</v>
      </c>
      <c r="D421">
        <v>20</v>
      </c>
      <c r="E421">
        <v>8.6890000000000001</v>
      </c>
      <c r="F421">
        <v>66.349999999999994</v>
      </c>
      <c r="G421">
        <v>-2.16</v>
      </c>
      <c r="H421">
        <v>62.33</v>
      </c>
      <c r="I421">
        <v>62.37</v>
      </c>
      <c r="J421">
        <v>91.99</v>
      </c>
      <c r="M421">
        <v>1</v>
      </c>
    </row>
    <row r="422" spans="1:13" x14ac:dyDescent="0.25">
      <c r="A422">
        <v>14</v>
      </c>
      <c r="B422" s="30">
        <v>44523</v>
      </c>
      <c r="C422">
        <v>5</v>
      </c>
      <c r="D422">
        <v>21</v>
      </c>
      <c r="E422">
        <v>14.266999999999999</v>
      </c>
      <c r="F422">
        <v>62.76</v>
      </c>
      <c r="G422">
        <v>0.22</v>
      </c>
      <c r="H422">
        <v>58.19</v>
      </c>
      <c r="I422">
        <v>58.19</v>
      </c>
      <c r="J422">
        <v>89.78</v>
      </c>
      <c r="M422">
        <v>1</v>
      </c>
    </row>
    <row r="423" spans="1:13" x14ac:dyDescent="0.25">
      <c r="A423">
        <v>14</v>
      </c>
      <c r="B423" s="30">
        <v>44523</v>
      </c>
      <c r="C423">
        <v>5</v>
      </c>
      <c r="D423">
        <v>22</v>
      </c>
      <c r="E423">
        <v>13.367000000000001</v>
      </c>
      <c r="F423">
        <v>58.18</v>
      </c>
      <c r="G423">
        <v>-0.16</v>
      </c>
      <c r="H423">
        <v>49.28</v>
      </c>
      <c r="I423">
        <v>49.28</v>
      </c>
      <c r="J423">
        <v>90.19</v>
      </c>
      <c r="M423">
        <v>1</v>
      </c>
    </row>
    <row r="424" spans="1:13" x14ac:dyDescent="0.25">
      <c r="A424">
        <v>14</v>
      </c>
      <c r="B424" s="30">
        <v>44523</v>
      </c>
      <c r="C424">
        <v>5</v>
      </c>
      <c r="D424">
        <v>23</v>
      </c>
      <c r="E424">
        <v>15.239000000000001</v>
      </c>
      <c r="F424">
        <v>67.69</v>
      </c>
      <c r="G424">
        <v>2.88</v>
      </c>
      <c r="H424">
        <v>63.86</v>
      </c>
      <c r="I424">
        <v>63.93</v>
      </c>
      <c r="J424">
        <v>87.41</v>
      </c>
      <c r="M424">
        <v>1</v>
      </c>
    </row>
    <row r="425" spans="1:13" x14ac:dyDescent="0.25">
      <c r="A425">
        <v>14</v>
      </c>
      <c r="B425" s="30">
        <v>44523</v>
      </c>
      <c r="C425">
        <v>5</v>
      </c>
      <c r="D425">
        <v>24</v>
      </c>
      <c r="E425">
        <v>11.714</v>
      </c>
      <c r="F425">
        <v>57.48</v>
      </c>
      <c r="G425">
        <v>-8.77</v>
      </c>
      <c r="H425">
        <v>49.62</v>
      </c>
      <c r="I425">
        <v>50.39</v>
      </c>
      <c r="J425">
        <v>100.02</v>
      </c>
      <c r="M425">
        <v>1</v>
      </c>
    </row>
    <row r="426" spans="1:13" x14ac:dyDescent="0.25">
      <c r="A426">
        <v>14</v>
      </c>
      <c r="B426" s="30">
        <v>44523</v>
      </c>
      <c r="C426">
        <v>5</v>
      </c>
      <c r="D426">
        <v>25</v>
      </c>
      <c r="E426">
        <v>13.218999999999999</v>
      </c>
      <c r="F426">
        <v>74.28</v>
      </c>
      <c r="G426">
        <v>-1.1000000000000001</v>
      </c>
      <c r="H426">
        <v>66.709999999999994</v>
      </c>
      <c r="I426">
        <v>66.72</v>
      </c>
      <c r="J426">
        <v>90.95</v>
      </c>
      <c r="M426">
        <v>1</v>
      </c>
    </row>
    <row r="427" spans="1:13" x14ac:dyDescent="0.25">
      <c r="A427">
        <v>14</v>
      </c>
      <c r="B427" s="30">
        <v>44523</v>
      </c>
      <c r="C427">
        <v>5</v>
      </c>
      <c r="D427">
        <v>26</v>
      </c>
      <c r="M427">
        <v>0</v>
      </c>
    </row>
    <row r="428" spans="1:13" x14ac:dyDescent="0.25">
      <c r="A428">
        <v>14</v>
      </c>
      <c r="B428" s="30">
        <v>44523</v>
      </c>
      <c r="C428">
        <v>5</v>
      </c>
      <c r="D428">
        <v>27</v>
      </c>
      <c r="E428">
        <v>16.192</v>
      </c>
      <c r="F428">
        <v>67.8</v>
      </c>
      <c r="G428">
        <v>4.29</v>
      </c>
      <c r="H428">
        <v>60.05</v>
      </c>
      <c r="I428">
        <v>60.21</v>
      </c>
      <c r="J428">
        <v>85.92</v>
      </c>
      <c r="M428">
        <v>1</v>
      </c>
    </row>
    <row r="429" spans="1:13" x14ac:dyDescent="0.25">
      <c r="A429">
        <v>14</v>
      </c>
      <c r="B429" s="30">
        <v>44523</v>
      </c>
      <c r="C429">
        <v>5</v>
      </c>
      <c r="D429">
        <v>28</v>
      </c>
      <c r="E429">
        <v>14.241</v>
      </c>
      <c r="F429">
        <v>68.989999999999995</v>
      </c>
      <c r="G429">
        <v>0.27</v>
      </c>
      <c r="H429">
        <v>65.55</v>
      </c>
      <c r="I429">
        <v>65.55</v>
      </c>
      <c r="J429">
        <v>89.76</v>
      </c>
      <c r="M429">
        <v>1</v>
      </c>
    </row>
    <row r="430" spans="1:13" x14ac:dyDescent="0.25">
      <c r="A430">
        <v>14</v>
      </c>
      <c r="B430" s="30">
        <v>44523</v>
      </c>
      <c r="C430">
        <v>5</v>
      </c>
      <c r="D430">
        <v>29</v>
      </c>
      <c r="E430">
        <v>12.507</v>
      </c>
      <c r="F430">
        <v>68.58</v>
      </c>
      <c r="G430">
        <v>5.78</v>
      </c>
      <c r="H430">
        <v>64.28</v>
      </c>
      <c r="I430">
        <v>64.540000000000006</v>
      </c>
      <c r="J430">
        <v>84.86</v>
      </c>
      <c r="M430">
        <v>1</v>
      </c>
    </row>
    <row r="431" spans="1:13" x14ac:dyDescent="0.25">
      <c r="A431">
        <v>14</v>
      </c>
      <c r="B431" s="30">
        <v>44523</v>
      </c>
      <c r="C431">
        <v>5</v>
      </c>
      <c r="D431">
        <v>30</v>
      </c>
      <c r="E431">
        <v>14.05</v>
      </c>
      <c r="F431">
        <v>65.709999999999994</v>
      </c>
      <c r="G431">
        <v>-0.26</v>
      </c>
      <c r="H431">
        <v>55.9</v>
      </c>
      <c r="I431">
        <v>55.9</v>
      </c>
      <c r="J431">
        <v>90.26</v>
      </c>
      <c r="M431">
        <v>1</v>
      </c>
    </row>
    <row r="432" spans="1:13" x14ac:dyDescent="0.25">
      <c r="A432">
        <v>14</v>
      </c>
      <c r="B432" s="30">
        <v>44523</v>
      </c>
      <c r="C432">
        <v>5</v>
      </c>
      <c r="D432">
        <v>31</v>
      </c>
      <c r="E432">
        <v>16.635999999999999</v>
      </c>
      <c r="F432">
        <v>69.31</v>
      </c>
      <c r="G432">
        <v>2.29</v>
      </c>
      <c r="H432">
        <v>62.06</v>
      </c>
      <c r="I432">
        <v>62.1</v>
      </c>
      <c r="J432">
        <v>87.89</v>
      </c>
      <c r="M432">
        <v>1</v>
      </c>
    </row>
    <row r="433" spans="1:13" x14ac:dyDescent="0.25">
      <c r="A433">
        <v>14</v>
      </c>
      <c r="B433" s="30">
        <v>44523</v>
      </c>
      <c r="C433">
        <v>5</v>
      </c>
      <c r="D433">
        <v>32</v>
      </c>
      <c r="E433">
        <v>18.373999999999999</v>
      </c>
      <c r="F433">
        <v>67.2</v>
      </c>
      <c r="G433">
        <v>5.56</v>
      </c>
      <c r="H433">
        <v>61.95</v>
      </c>
      <c r="I433">
        <v>62.2</v>
      </c>
      <c r="J433">
        <v>84.87</v>
      </c>
      <c r="M433">
        <v>1</v>
      </c>
    </row>
    <row r="434" spans="1:13" x14ac:dyDescent="0.25">
      <c r="A434">
        <v>14</v>
      </c>
      <c r="B434" s="30">
        <v>44523</v>
      </c>
      <c r="C434">
        <v>5</v>
      </c>
      <c r="D434">
        <v>33</v>
      </c>
      <c r="E434">
        <v>10.161</v>
      </c>
      <c r="F434">
        <v>65.650000000000006</v>
      </c>
      <c r="G434">
        <v>-10.47</v>
      </c>
      <c r="H434">
        <v>59.59</v>
      </c>
      <c r="I434">
        <v>60.5</v>
      </c>
      <c r="J434">
        <v>99.97</v>
      </c>
      <c r="M434">
        <v>1</v>
      </c>
    </row>
    <row r="435" spans="1:13" x14ac:dyDescent="0.25">
      <c r="A435">
        <v>14</v>
      </c>
      <c r="B435" s="30">
        <v>44523</v>
      </c>
      <c r="C435">
        <v>5</v>
      </c>
      <c r="D435">
        <v>34</v>
      </c>
      <c r="E435">
        <v>14.449</v>
      </c>
      <c r="F435">
        <v>74.89</v>
      </c>
      <c r="G435">
        <v>1.69</v>
      </c>
      <c r="H435">
        <v>66.260000000000005</v>
      </c>
      <c r="I435">
        <v>66.28</v>
      </c>
      <c r="J435">
        <v>88.54</v>
      </c>
      <c r="M435">
        <v>1</v>
      </c>
    </row>
    <row r="436" spans="1:13" x14ac:dyDescent="0.25">
      <c r="A436">
        <v>14</v>
      </c>
      <c r="B436" s="30">
        <v>44523</v>
      </c>
      <c r="C436">
        <v>5</v>
      </c>
      <c r="D436">
        <v>35</v>
      </c>
      <c r="E436">
        <v>15.553000000000001</v>
      </c>
      <c r="F436">
        <v>71.95</v>
      </c>
      <c r="G436">
        <v>-0.98</v>
      </c>
      <c r="H436">
        <v>69.599999999999994</v>
      </c>
      <c r="I436">
        <v>69.61</v>
      </c>
      <c r="J436">
        <v>90.8</v>
      </c>
      <c r="M436">
        <v>1</v>
      </c>
    </row>
    <row r="437" spans="1:13" x14ac:dyDescent="0.25">
      <c r="A437">
        <v>14</v>
      </c>
      <c r="B437" s="30">
        <v>44523</v>
      </c>
      <c r="C437">
        <v>5</v>
      </c>
      <c r="D437">
        <v>36</v>
      </c>
      <c r="E437">
        <v>13.525</v>
      </c>
      <c r="F437">
        <v>74.44</v>
      </c>
      <c r="G437">
        <v>5.66</v>
      </c>
      <c r="H437">
        <v>67.06</v>
      </c>
      <c r="I437">
        <v>67.3</v>
      </c>
      <c r="J437">
        <v>85.17</v>
      </c>
      <c r="M437">
        <v>1</v>
      </c>
    </row>
    <row r="438" spans="1:13" x14ac:dyDescent="0.25">
      <c r="A438">
        <v>14</v>
      </c>
      <c r="B438" s="30">
        <v>44523</v>
      </c>
      <c r="C438">
        <v>5</v>
      </c>
      <c r="D438">
        <v>37</v>
      </c>
      <c r="E438">
        <v>15.614000000000001</v>
      </c>
      <c r="F438">
        <v>61.77</v>
      </c>
      <c r="G438">
        <v>3.71</v>
      </c>
      <c r="H438">
        <v>53.78</v>
      </c>
      <c r="I438">
        <v>53.91</v>
      </c>
      <c r="J438">
        <v>86.05</v>
      </c>
      <c r="M438">
        <v>1</v>
      </c>
    </row>
    <row r="439" spans="1:13" x14ac:dyDescent="0.25">
      <c r="A439">
        <v>14</v>
      </c>
      <c r="B439" s="30">
        <v>44523</v>
      </c>
      <c r="C439">
        <v>5</v>
      </c>
      <c r="D439">
        <v>38</v>
      </c>
      <c r="E439">
        <v>15.45</v>
      </c>
      <c r="F439">
        <v>70.760000000000005</v>
      </c>
      <c r="G439">
        <v>4.75</v>
      </c>
      <c r="H439">
        <v>64.89</v>
      </c>
      <c r="I439">
        <v>65.069999999999993</v>
      </c>
      <c r="J439">
        <v>85.82</v>
      </c>
      <c r="M439">
        <v>1</v>
      </c>
    </row>
    <row r="440" spans="1:13" x14ac:dyDescent="0.25">
      <c r="A440">
        <v>14</v>
      </c>
      <c r="B440" s="30">
        <v>44523</v>
      </c>
      <c r="C440">
        <v>5</v>
      </c>
      <c r="D440">
        <v>39</v>
      </c>
      <c r="E440">
        <v>9.3460000000000001</v>
      </c>
      <c r="F440">
        <v>65.75</v>
      </c>
      <c r="G440">
        <v>0.16</v>
      </c>
      <c r="H440">
        <v>60.46</v>
      </c>
      <c r="I440">
        <v>60.46</v>
      </c>
      <c r="J440">
        <v>89.85</v>
      </c>
      <c r="M440">
        <v>1</v>
      </c>
    </row>
    <row r="441" spans="1:13" x14ac:dyDescent="0.25">
      <c r="A441">
        <v>14</v>
      </c>
      <c r="B441" s="30">
        <v>44523</v>
      </c>
      <c r="C441">
        <v>5</v>
      </c>
      <c r="D441">
        <v>40</v>
      </c>
      <c r="E441">
        <v>13.971</v>
      </c>
      <c r="F441">
        <v>71.13</v>
      </c>
      <c r="G441">
        <v>1.34</v>
      </c>
      <c r="H441">
        <v>64.319999999999993</v>
      </c>
      <c r="I441">
        <v>64.33</v>
      </c>
      <c r="J441">
        <v>88.81</v>
      </c>
      <c r="M441">
        <v>1</v>
      </c>
    </row>
    <row r="442" spans="1:13" x14ac:dyDescent="0.25">
      <c r="A442">
        <v>14</v>
      </c>
      <c r="B442" s="30">
        <v>44523</v>
      </c>
      <c r="C442">
        <v>5</v>
      </c>
      <c r="D442">
        <v>41</v>
      </c>
      <c r="E442">
        <v>12.911</v>
      </c>
      <c r="F442">
        <v>70.099999999999994</v>
      </c>
      <c r="G442">
        <v>3.29</v>
      </c>
      <c r="H442">
        <v>67.38</v>
      </c>
      <c r="I442">
        <v>67.459999999999994</v>
      </c>
      <c r="J442">
        <v>87.2</v>
      </c>
      <c r="M442">
        <v>1</v>
      </c>
    </row>
    <row r="443" spans="1:13" x14ac:dyDescent="0.25">
      <c r="A443">
        <v>14</v>
      </c>
      <c r="B443" s="30">
        <v>44523</v>
      </c>
      <c r="C443">
        <v>5</v>
      </c>
      <c r="D443">
        <v>42</v>
      </c>
      <c r="E443">
        <v>13.157999999999999</v>
      </c>
      <c r="F443">
        <v>62.48</v>
      </c>
      <c r="G443">
        <v>0.78</v>
      </c>
      <c r="H443">
        <v>56.08</v>
      </c>
      <c r="I443">
        <v>56.08</v>
      </c>
      <c r="J443">
        <v>89.2</v>
      </c>
      <c r="M443">
        <v>1</v>
      </c>
    </row>
    <row r="444" spans="1:13" x14ac:dyDescent="0.25">
      <c r="A444">
        <v>14</v>
      </c>
      <c r="B444" s="30">
        <v>44523</v>
      </c>
      <c r="C444">
        <v>5</v>
      </c>
      <c r="D444">
        <v>43</v>
      </c>
      <c r="E444">
        <v>14.827999999999999</v>
      </c>
      <c r="F444">
        <v>74.05</v>
      </c>
      <c r="G444">
        <v>-1.78</v>
      </c>
      <c r="H444">
        <v>64.62</v>
      </c>
      <c r="I444">
        <v>64.650000000000006</v>
      </c>
      <c r="J444">
        <v>91.58</v>
      </c>
      <c r="M444">
        <v>1</v>
      </c>
    </row>
    <row r="445" spans="1:13" x14ac:dyDescent="0.25">
      <c r="A445">
        <v>14</v>
      </c>
      <c r="B445" s="30">
        <v>44523</v>
      </c>
      <c r="C445">
        <v>5</v>
      </c>
      <c r="D445">
        <v>44</v>
      </c>
      <c r="E445">
        <v>13.239000000000001</v>
      </c>
      <c r="F445">
        <v>66.36</v>
      </c>
      <c r="G445">
        <v>2.71</v>
      </c>
      <c r="H445">
        <v>57.71</v>
      </c>
      <c r="I445">
        <v>57.77</v>
      </c>
      <c r="J445">
        <v>87.31</v>
      </c>
      <c r="M445">
        <v>1</v>
      </c>
    </row>
    <row r="446" spans="1:13" x14ac:dyDescent="0.25">
      <c r="A446">
        <v>14</v>
      </c>
      <c r="B446" s="30">
        <v>44523</v>
      </c>
      <c r="C446">
        <v>5</v>
      </c>
      <c r="D446">
        <v>45</v>
      </c>
      <c r="E446">
        <v>13.571999999999999</v>
      </c>
      <c r="F446">
        <v>57.99</v>
      </c>
      <c r="G446">
        <v>1.2</v>
      </c>
      <c r="H446">
        <v>51.11</v>
      </c>
      <c r="I446">
        <v>51.12</v>
      </c>
      <c r="J446">
        <v>88.65</v>
      </c>
      <c r="M446">
        <v>1</v>
      </c>
    </row>
    <row r="447" spans="1:13" x14ac:dyDescent="0.25">
      <c r="A447">
        <v>14</v>
      </c>
      <c r="B447" s="30">
        <v>44523</v>
      </c>
      <c r="C447">
        <v>5</v>
      </c>
      <c r="D447">
        <v>46</v>
      </c>
      <c r="E447">
        <v>16.128</v>
      </c>
      <c r="F447">
        <v>71.650000000000006</v>
      </c>
      <c r="G447">
        <v>-1.24</v>
      </c>
      <c r="H447">
        <v>65.459999999999994</v>
      </c>
      <c r="I447">
        <v>65.47</v>
      </c>
      <c r="J447">
        <v>91.08</v>
      </c>
      <c r="M447">
        <v>1</v>
      </c>
    </row>
    <row r="448" spans="1:13" x14ac:dyDescent="0.25">
      <c r="A448">
        <v>14</v>
      </c>
      <c r="B448" s="30">
        <v>44523</v>
      </c>
      <c r="C448">
        <v>5</v>
      </c>
      <c r="D448">
        <v>47</v>
      </c>
      <c r="E448">
        <v>12.938000000000001</v>
      </c>
      <c r="F448">
        <v>68.16</v>
      </c>
      <c r="G448">
        <v>6.71</v>
      </c>
      <c r="H448">
        <v>58.78</v>
      </c>
      <c r="I448">
        <v>59.16</v>
      </c>
      <c r="J448">
        <v>83.49</v>
      </c>
      <c r="M448">
        <v>1</v>
      </c>
    </row>
    <row r="449" spans="1:13" x14ac:dyDescent="0.25">
      <c r="A449">
        <v>14</v>
      </c>
      <c r="B449" s="30">
        <v>44523</v>
      </c>
      <c r="C449">
        <v>5</v>
      </c>
      <c r="D449">
        <v>48</v>
      </c>
      <c r="E449">
        <v>9.2249999999999996</v>
      </c>
      <c r="F449">
        <v>68.31</v>
      </c>
      <c r="G449">
        <v>-2.63</v>
      </c>
      <c r="H449">
        <v>61.51</v>
      </c>
      <c r="I449">
        <v>61.57</v>
      </c>
      <c r="J449">
        <v>92.45</v>
      </c>
      <c r="M449">
        <v>1</v>
      </c>
    </row>
    <row r="450" spans="1:13" x14ac:dyDescent="0.25">
      <c r="A450">
        <v>14</v>
      </c>
      <c r="B450" s="30">
        <v>44523</v>
      </c>
      <c r="C450">
        <v>5</v>
      </c>
      <c r="D450">
        <v>49</v>
      </c>
      <c r="E450">
        <v>15.194000000000001</v>
      </c>
      <c r="F450">
        <v>71.41</v>
      </c>
      <c r="G450">
        <v>3.43</v>
      </c>
      <c r="H450">
        <v>69.989999999999995</v>
      </c>
      <c r="I450">
        <v>70.069999999999993</v>
      </c>
      <c r="J450">
        <v>87.2</v>
      </c>
      <c r="M450">
        <v>1</v>
      </c>
    </row>
    <row r="451" spans="1:13" x14ac:dyDescent="0.25">
      <c r="A451">
        <v>14</v>
      </c>
      <c r="B451" s="30">
        <v>44523</v>
      </c>
      <c r="C451">
        <v>5</v>
      </c>
      <c r="D451">
        <v>50</v>
      </c>
      <c r="M451">
        <v>0</v>
      </c>
    </row>
    <row r="452" spans="1:13" x14ac:dyDescent="0.25">
      <c r="A452">
        <v>14</v>
      </c>
      <c r="B452" s="30">
        <v>44523</v>
      </c>
      <c r="C452">
        <v>9</v>
      </c>
      <c r="D452">
        <v>51</v>
      </c>
      <c r="E452">
        <v>12.609</v>
      </c>
      <c r="F452">
        <v>57.96</v>
      </c>
      <c r="G452">
        <v>6.18</v>
      </c>
      <c r="H452">
        <v>46.42</v>
      </c>
      <c r="I452">
        <v>46.83</v>
      </c>
      <c r="J452">
        <v>82.42</v>
      </c>
      <c r="M452">
        <v>1</v>
      </c>
    </row>
    <row r="453" spans="1:13" x14ac:dyDescent="0.25">
      <c r="A453">
        <v>14</v>
      </c>
      <c r="B453" s="30">
        <v>44523</v>
      </c>
      <c r="C453">
        <v>9</v>
      </c>
      <c r="D453">
        <v>52</v>
      </c>
      <c r="E453">
        <v>6.1150000000000002</v>
      </c>
      <c r="F453">
        <v>70.27</v>
      </c>
      <c r="G453">
        <v>11.99</v>
      </c>
      <c r="H453">
        <v>72.66</v>
      </c>
      <c r="I453">
        <v>73.64</v>
      </c>
      <c r="J453">
        <v>80.63</v>
      </c>
      <c r="M453">
        <v>1</v>
      </c>
    </row>
    <row r="454" spans="1:13" x14ac:dyDescent="0.25">
      <c r="A454">
        <v>14</v>
      </c>
      <c r="B454" s="30">
        <v>44523</v>
      </c>
      <c r="C454">
        <v>9</v>
      </c>
      <c r="D454">
        <v>53</v>
      </c>
      <c r="M454">
        <v>0</v>
      </c>
    </row>
    <row r="455" spans="1:13" x14ac:dyDescent="0.25">
      <c r="A455">
        <v>14</v>
      </c>
      <c r="B455" s="30">
        <v>44523</v>
      </c>
      <c r="C455">
        <v>9</v>
      </c>
      <c r="D455">
        <v>54</v>
      </c>
      <c r="E455">
        <v>12.763</v>
      </c>
      <c r="F455">
        <v>71.489999999999995</v>
      </c>
      <c r="G455">
        <v>8.31</v>
      </c>
      <c r="H455">
        <v>68.56</v>
      </c>
      <c r="I455">
        <v>69.06</v>
      </c>
      <c r="J455">
        <v>83.09</v>
      </c>
      <c r="M455">
        <v>1</v>
      </c>
    </row>
    <row r="456" spans="1:13" x14ac:dyDescent="0.25">
      <c r="A456">
        <v>14</v>
      </c>
      <c r="B456" s="30">
        <v>44523</v>
      </c>
      <c r="C456">
        <v>9</v>
      </c>
      <c r="D456">
        <v>55</v>
      </c>
      <c r="M456">
        <v>0</v>
      </c>
    </row>
    <row r="457" spans="1:13" x14ac:dyDescent="0.25">
      <c r="A457">
        <v>14</v>
      </c>
      <c r="B457" s="30">
        <v>44523</v>
      </c>
      <c r="C457">
        <v>9</v>
      </c>
      <c r="D457">
        <v>56</v>
      </c>
      <c r="M457">
        <v>0</v>
      </c>
    </row>
    <row r="458" spans="1:13" x14ac:dyDescent="0.25">
      <c r="A458">
        <v>14</v>
      </c>
      <c r="B458" s="30">
        <v>44523</v>
      </c>
      <c r="C458">
        <v>9</v>
      </c>
      <c r="D458">
        <v>57</v>
      </c>
      <c r="E458">
        <v>9.9930000000000003</v>
      </c>
      <c r="F458">
        <v>67.459999999999994</v>
      </c>
      <c r="G458">
        <v>11.95</v>
      </c>
      <c r="H458">
        <v>59.68</v>
      </c>
      <c r="I458">
        <v>60.87</v>
      </c>
      <c r="J458">
        <v>78.680000000000007</v>
      </c>
      <c r="M458">
        <v>1</v>
      </c>
    </row>
    <row r="459" spans="1:13" x14ac:dyDescent="0.25">
      <c r="A459">
        <v>14</v>
      </c>
      <c r="B459" s="30">
        <v>44523</v>
      </c>
      <c r="C459">
        <v>9</v>
      </c>
      <c r="D459">
        <v>58</v>
      </c>
      <c r="E459">
        <v>11.247</v>
      </c>
      <c r="F459">
        <v>68.41</v>
      </c>
      <c r="G459">
        <v>8.43</v>
      </c>
      <c r="H459">
        <v>62.19</v>
      </c>
      <c r="I459">
        <v>62.76</v>
      </c>
      <c r="J459">
        <v>82.28</v>
      </c>
      <c r="M459">
        <v>1</v>
      </c>
    </row>
    <row r="460" spans="1:13" x14ac:dyDescent="0.25">
      <c r="A460">
        <v>14</v>
      </c>
      <c r="B460" s="30">
        <v>44523</v>
      </c>
      <c r="C460">
        <v>9</v>
      </c>
      <c r="D460">
        <v>59</v>
      </c>
      <c r="M460">
        <v>0</v>
      </c>
    </row>
    <row r="461" spans="1:13" x14ac:dyDescent="0.25">
      <c r="A461">
        <v>14</v>
      </c>
      <c r="B461" s="30">
        <v>44523</v>
      </c>
      <c r="C461">
        <v>9</v>
      </c>
      <c r="D461">
        <v>60</v>
      </c>
      <c r="M461">
        <v>0</v>
      </c>
    </row>
    <row r="462" spans="1:13" x14ac:dyDescent="0.25">
      <c r="A462">
        <v>14</v>
      </c>
      <c r="B462" s="30">
        <v>44523</v>
      </c>
      <c r="C462">
        <v>9</v>
      </c>
      <c r="D462">
        <v>61</v>
      </c>
      <c r="M462">
        <v>0</v>
      </c>
    </row>
    <row r="463" spans="1:13" x14ac:dyDescent="0.25">
      <c r="A463">
        <v>14</v>
      </c>
      <c r="B463" s="30">
        <v>44523</v>
      </c>
      <c r="C463">
        <v>9</v>
      </c>
      <c r="D463">
        <v>62</v>
      </c>
      <c r="E463">
        <v>12.964</v>
      </c>
      <c r="F463">
        <v>67.8</v>
      </c>
      <c r="G463">
        <v>8.27</v>
      </c>
      <c r="H463">
        <v>68.319999999999993</v>
      </c>
      <c r="I463">
        <v>68.81</v>
      </c>
      <c r="J463">
        <v>83.1</v>
      </c>
      <c r="M463">
        <v>1</v>
      </c>
    </row>
    <row r="464" spans="1:13" x14ac:dyDescent="0.25">
      <c r="A464">
        <v>14</v>
      </c>
      <c r="B464" s="30">
        <v>44523</v>
      </c>
      <c r="C464">
        <v>9</v>
      </c>
      <c r="D464">
        <v>63</v>
      </c>
      <c r="E464">
        <v>10.3</v>
      </c>
      <c r="F464">
        <v>69.73</v>
      </c>
      <c r="G464">
        <v>11.61</v>
      </c>
      <c r="H464">
        <v>62.4</v>
      </c>
      <c r="I464">
        <v>63.47</v>
      </c>
      <c r="J464">
        <v>79.459999999999994</v>
      </c>
      <c r="M464">
        <v>1</v>
      </c>
    </row>
    <row r="465" spans="1:13" x14ac:dyDescent="0.25">
      <c r="A465">
        <v>14</v>
      </c>
      <c r="B465" s="30">
        <v>44523</v>
      </c>
      <c r="C465">
        <v>9</v>
      </c>
      <c r="D465">
        <v>64</v>
      </c>
      <c r="M465">
        <v>0</v>
      </c>
    </row>
    <row r="466" spans="1:13" x14ac:dyDescent="0.25">
      <c r="A466">
        <v>14</v>
      </c>
      <c r="B466" s="30">
        <v>44523</v>
      </c>
      <c r="C466">
        <v>9</v>
      </c>
      <c r="D466">
        <v>65</v>
      </c>
      <c r="M466">
        <v>0</v>
      </c>
    </row>
    <row r="467" spans="1:13" x14ac:dyDescent="0.25">
      <c r="A467">
        <v>14</v>
      </c>
      <c r="B467" s="30">
        <v>44523</v>
      </c>
      <c r="C467">
        <v>9</v>
      </c>
      <c r="D467">
        <v>66</v>
      </c>
      <c r="M467">
        <v>0</v>
      </c>
    </row>
    <row r="468" spans="1:13" x14ac:dyDescent="0.25">
      <c r="A468">
        <v>14</v>
      </c>
      <c r="B468" s="30">
        <v>44523</v>
      </c>
      <c r="C468">
        <v>9</v>
      </c>
      <c r="D468">
        <v>67</v>
      </c>
      <c r="E468">
        <v>11.394</v>
      </c>
      <c r="F468">
        <v>72.75</v>
      </c>
      <c r="G468">
        <v>10.17</v>
      </c>
      <c r="H468">
        <v>73.17</v>
      </c>
      <c r="I468">
        <v>73.87</v>
      </c>
      <c r="J468">
        <v>82.08</v>
      </c>
      <c r="M468">
        <v>1</v>
      </c>
    </row>
    <row r="469" spans="1:13" x14ac:dyDescent="0.25">
      <c r="A469">
        <v>14</v>
      </c>
      <c r="B469" s="30">
        <v>44523</v>
      </c>
      <c r="C469">
        <v>9</v>
      </c>
      <c r="D469">
        <v>68</v>
      </c>
      <c r="M469">
        <v>0</v>
      </c>
    </row>
    <row r="470" spans="1:13" x14ac:dyDescent="0.25">
      <c r="A470">
        <v>14</v>
      </c>
      <c r="B470" s="30">
        <v>44523</v>
      </c>
      <c r="C470">
        <v>9</v>
      </c>
      <c r="D470">
        <v>69</v>
      </c>
      <c r="M470">
        <v>0</v>
      </c>
    </row>
    <row r="471" spans="1:13" x14ac:dyDescent="0.25">
      <c r="A471">
        <v>14</v>
      </c>
      <c r="B471" s="30">
        <v>44523</v>
      </c>
      <c r="C471">
        <v>9</v>
      </c>
      <c r="D471">
        <v>70</v>
      </c>
      <c r="M471">
        <v>0</v>
      </c>
    </row>
    <row r="472" spans="1:13" x14ac:dyDescent="0.25">
      <c r="A472">
        <v>14</v>
      </c>
      <c r="B472" s="30">
        <v>44523</v>
      </c>
      <c r="C472">
        <v>9</v>
      </c>
      <c r="D472">
        <v>71</v>
      </c>
      <c r="E472">
        <v>12.759</v>
      </c>
      <c r="F472">
        <v>64.959999999999994</v>
      </c>
      <c r="G472">
        <v>3.41</v>
      </c>
      <c r="H472">
        <v>60.56</v>
      </c>
      <c r="I472">
        <v>60.66</v>
      </c>
      <c r="J472">
        <v>86.78</v>
      </c>
      <c r="M472">
        <v>1</v>
      </c>
    </row>
    <row r="473" spans="1:13" x14ac:dyDescent="0.25">
      <c r="A473">
        <v>14</v>
      </c>
      <c r="B473" s="30">
        <v>44523</v>
      </c>
      <c r="C473">
        <v>9</v>
      </c>
      <c r="D473">
        <v>72</v>
      </c>
      <c r="E473">
        <v>8.9670000000000005</v>
      </c>
      <c r="F473">
        <v>61.66</v>
      </c>
      <c r="G473">
        <v>14.36</v>
      </c>
      <c r="H473">
        <v>56.64</v>
      </c>
      <c r="I473">
        <v>58.44</v>
      </c>
      <c r="J473">
        <v>75.78</v>
      </c>
      <c r="M473">
        <v>1</v>
      </c>
    </row>
    <row r="474" spans="1:13" x14ac:dyDescent="0.25">
      <c r="A474">
        <v>14</v>
      </c>
      <c r="B474" s="30">
        <v>44523</v>
      </c>
      <c r="C474">
        <v>9</v>
      </c>
      <c r="D474">
        <v>73</v>
      </c>
      <c r="E474">
        <v>12.664999999999999</v>
      </c>
      <c r="F474">
        <v>65.59</v>
      </c>
      <c r="G474">
        <v>4.91</v>
      </c>
      <c r="H474">
        <v>62.49</v>
      </c>
      <c r="I474">
        <v>62.69</v>
      </c>
      <c r="J474">
        <v>85.51</v>
      </c>
      <c r="M474">
        <v>1</v>
      </c>
    </row>
    <row r="475" spans="1:13" x14ac:dyDescent="0.25">
      <c r="A475">
        <v>14</v>
      </c>
      <c r="B475" s="30">
        <v>44523</v>
      </c>
      <c r="C475">
        <v>9</v>
      </c>
      <c r="D475">
        <v>74</v>
      </c>
      <c r="M475">
        <v>0</v>
      </c>
    </row>
    <row r="476" spans="1:13" x14ac:dyDescent="0.25">
      <c r="A476">
        <v>14</v>
      </c>
      <c r="B476" s="30">
        <v>44523</v>
      </c>
      <c r="C476">
        <v>9</v>
      </c>
      <c r="D476">
        <v>75</v>
      </c>
      <c r="E476">
        <v>13.938000000000001</v>
      </c>
      <c r="F476">
        <v>65.25</v>
      </c>
      <c r="G476">
        <v>13.18</v>
      </c>
      <c r="H476">
        <v>57.82</v>
      </c>
      <c r="I476">
        <v>59.31</v>
      </c>
      <c r="J476">
        <v>77.16</v>
      </c>
      <c r="M476">
        <v>1</v>
      </c>
    </row>
    <row r="477" spans="1:13" x14ac:dyDescent="0.25">
      <c r="A477">
        <v>14</v>
      </c>
      <c r="B477" s="30">
        <v>44523</v>
      </c>
      <c r="C477">
        <v>9</v>
      </c>
      <c r="D477">
        <v>76</v>
      </c>
      <c r="E477">
        <v>17.035</v>
      </c>
      <c r="F477">
        <v>70.52</v>
      </c>
      <c r="G477">
        <v>10.23</v>
      </c>
      <c r="H477">
        <v>69.83</v>
      </c>
      <c r="I477">
        <v>70.58</v>
      </c>
      <c r="J477">
        <v>81.67</v>
      </c>
      <c r="M477">
        <v>1</v>
      </c>
    </row>
    <row r="478" spans="1:13" x14ac:dyDescent="0.25">
      <c r="A478">
        <v>14</v>
      </c>
      <c r="B478" s="30">
        <v>44523</v>
      </c>
      <c r="C478">
        <v>9</v>
      </c>
      <c r="D478">
        <v>77</v>
      </c>
      <c r="E478">
        <v>13.340999999999999</v>
      </c>
      <c r="F478">
        <v>66.739999999999995</v>
      </c>
      <c r="G478">
        <v>10.74</v>
      </c>
      <c r="H478">
        <v>62.1</v>
      </c>
      <c r="I478">
        <v>63.02</v>
      </c>
      <c r="J478">
        <v>80.19</v>
      </c>
      <c r="M478">
        <v>1</v>
      </c>
    </row>
    <row r="479" spans="1:13" x14ac:dyDescent="0.25">
      <c r="A479">
        <v>14</v>
      </c>
      <c r="B479" s="30">
        <v>44523</v>
      </c>
      <c r="C479">
        <v>9</v>
      </c>
      <c r="D479">
        <v>78</v>
      </c>
      <c r="M479">
        <v>0</v>
      </c>
    </row>
    <row r="480" spans="1:13" x14ac:dyDescent="0.25">
      <c r="A480">
        <v>14</v>
      </c>
      <c r="B480" s="30">
        <v>44523</v>
      </c>
      <c r="C480">
        <v>9</v>
      </c>
      <c r="D480">
        <v>79</v>
      </c>
      <c r="M480">
        <v>0</v>
      </c>
    </row>
    <row r="481" spans="1:13" x14ac:dyDescent="0.25">
      <c r="A481">
        <v>14</v>
      </c>
      <c r="B481" s="30">
        <v>44523</v>
      </c>
      <c r="C481">
        <v>9</v>
      </c>
      <c r="D481">
        <v>80</v>
      </c>
      <c r="E481">
        <v>13.920999999999999</v>
      </c>
      <c r="F481">
        <v>65.08</v>
      </c>
      <c r="G481">
        <v>10.73</v>
      </c>
      <c r="H481">
        <v>61.26</v>
      </c>
      <c r="I481">
        <v>62.19</v>
      </c>
      <c r="J481">
        <v>80.069999999999993</v>
      </c>
      <c r="M481">
        <v>1</v>
      </c>
    </row>
    <row r="482" spans="1:13" x14ac:dyDescent="0.25">
      <c r="A482">
        <v>14</v>
      </c>
      <c r="B482" s="30">
        <v>44523</v>
      </c>
      <c r="C482">
        <v>9</v>
      </c>
      <c r="D482">
        <v>81</v>
      </c>
      <c r="M482">
        <v>0</v>
      </c>
    </row>
    <row r="483" spans="1:13" x14ac:dyDescent="0.25">
      <c r="A483">
        <v>14</v>
      </c>
      <c r="B483" s="30">
        <v>44523</v>
      </c>
      <c r="C483">
        <v>9</v>
      </c>
      <c r="D483">
        <v>82</v>
      </c>
      <c r="E483">
        <v>20.890999999999998</v>
      </c>
      <c r="F483">
        <v>74.209999999999994</v>
      </c>
      <c r="G483">
        <v>2.0499999999999998</v>
      </c>
      <c r="H483">
        <v>69.239999999999995</v>
      </c>
      <c r="I483">
        <v>69.27</v>
      </c>
      <c r="J483">
        <v>88.3</v>
      </c>
      <c r="M483">
        <v>1</v>
      </c>
    </row>
    <row r="484" spans="1:13" x14ac:dyDescent="0.25">
      <c r="A484">
        <v>14</v>
      </c>
      <c r="B484" s="30">
        <v>44523</v>
      </c>
      <c r="C484">
        <v>9</v>
      </c>
      <c r="D484">
        <v>83</v>
      </c>
      <c r="E484">
        <v>13.067</v>
      </c>
      <c r="F484">
        <v>70.52</v>
      </c>
      <c r="G484">
        <v>7.25</v>
      </c>
      <c r="H484">
        <v>66.790000000000006</v>
      </c>
      <c r="I484">
        <v>67.180000000000007</v>
      </c>
      <c r="J484">
        <v>83.81</v>
      </c>
      <c r="M484">
        <v>1</v>
      </c>
    </row>
    <row r="485" spans="1:13" x14ac:dyDescent="0.25">
      <c r="A485">
        <v>14</v>
      </c>
      <c r="B485" s="30">
        <v>44523</v>
      </c>
      <c r="C485">
        <v>9</v>
      </c>
      <c r="D485">
        <v>84</v>
      </c>
      <c r="E485">
        <v>8.2590000000000003</v>
      </c>
      <c r="F485">
        <v>61.29</v>
      </c>
      <c r="G485">
        <v>4.9000000000000004</v>
      </c>
      <c r="H485">
        <v>53.47</v>
      </c>
      <c r="I485">
        <v>53.69</v>
      </c>
      <c r="J485">
        <v>84.76</v>
      </c>
      <c r="M485">
        <v>1</v>
      </c>
    </row>
    <row r="486" spans="1:13" x14ac:dyDescent="0.25">
      <c r="A486">
        <v>14</v>
      </c>
      <c r="B486" s="30">
        <v>44523</v>
      </c>
      <c r="C486">
        <v>9</v>
      </c>
      <c r="D486">
        <v>85</v>
      </c>
      <c r="M486">
        <v>0</v>
      </c>
    </row>
    <row r="487" spans="1:13" x14ac:dyDescent="0.25">
      <c r="A487">
        <v>14</v>
      </c>
      <c r="B487" s="30">
        <v>44523</v>
      </c>
      <c r="C487">
        <v>9</v>
      </c>
      <c r="D487">
        <v>86</v>
      </c>
      <c r="M487">
        <v>0</v>
      </c>
    </row>
    <row r="488" spans="1:13" x14ac:dyDescent="0.25">
      <c r="A488">
        <v>14</v>
      </c>
      <c r="B488" s="30">
        <v>44523</v>
      </c>
      <c r="C488">
        <v>9</v>
      </c>
      <c r="D488">
        <v>87</v>
      </c>
      <c r="E488">
        <v>9.8520000000000003</v>
      </c>
      <c r="F488">
        <v>65.23</v>
      </c>
      <c r="G488">
        <v>12.44</v>
      </c>
      <c r="H488">
        <v>56.26</v>
      </c>
      <c r="I488">
        <v>57.62</v>
      </c>
      <c r="J488">
        <v>77.540000000000006</v>
      </c>
      <c r="M488">
        <v>1</v>
      </c>
    </row>
    <row r="489" spans="1:13" x14ac:dyDescent="0.25">
      <c r="A489">
        <v>14</v>
      </c>
      <c r="B489" s="30">
        <v>44523</v>
      </c>
      <c r="C489">
        <v>9</v>
      </c>
      <c r="D489">
        <v>88</v>
      </c>
      <c r="M489">
        <v>0</v>
      </c>
    </row>
    <row r="490" spans="1:13" x14ac:dyDescent="0.25">
      <c r="A490">
        <v>14</v>
      </c>
      <c r="B490" s="30">
        <v>44523</v>
      </c>
      <c r="C490">
        <v>9</v>
      </c>
      <c r="D490">
        <v>89</v>
      </c>
      <c r="E490">
        <v>14.932</v>
      </c>
      <c r="F490">
        <v>68.959999999999994</v>
      </c>
      <c r="G490">
        <v>7.23</v>
      </c>
      <c r="H490">
        <v>65.83</v>
      </c>
      <c r="I490">
        <v>66.22</v>
      </c>
      <c r="J490">
        <v>83.73</v>
      </c>
      <c r="M490">
        <v>1</v>
      </c>
    </row>
    <row r="491" spans="1:13" x14ac:dyDescent="0.25">
      <c r="A491">
        <v>14</v>
      </c>
      <c r="B491" s="30">
        <v>44523</v>
      </c>
      <c r="C491">
        <v>9</v>
      </c>
      <c r="D491">
        <v>90</v>
      </c>
      <c r="M491">
        <v>0</v>
      </c>
    </row>
    <row r="492" spans="1:13" x14ac:dyDescent="0.25">
      <c r="A492">
        <v>14</v>
      </c>
      <c r="B492" s="30">
        <v>44523</v>
      </c>
      <c r="C492">
        <v>9</v>
      </c>
      <c r="D492">
        <v>91</v>
      </c>
      <c r="M492">
        <v>0</v>
      </c>
    </row>
    <row r="493" spans="1:13" x14ac:dyDescent="0.25">
      <c r="A493">
        <v>14</v>
      </c>
      <c r="B493" s="30">
        <v>44523</v>
      </c>
      <c r="C493">
        <v>9</v>
      </c>
      <c r="D493">
        <v>92</v>
      </c>
      <c r="M493">
        <v>0</v>
      </c>
    </row>
    <row r="494" spans="1:13" x14ac:dyDescent="0.25">
      <c r="A494">
        <v>14</v>
      </c>
      <c r="B494" s="30">
        <v>44523</v>
      </c>
      <c r="C494">
        <v>9</v>
      </c>
      <c r="D494">
        <v>93</v>
      </c>
      <c r="M494">
        <v>0</v>
      </c>
    </row>
    <row r="495" spans="1:13" x14ac:dyDescent="0.25">
      <c r="A495">
        <v>14</v>
      </c>
      <c r="B495" s="30">
        <v>44523</v>
      </c>
      <c r="C495">
        <v>9</v>
      </c>
      <c r="D495">
        <v>94</v>
      </c>
      <c r="E495">
        <v>13.429</v>
      </c>
      <c r="F495">
        <v>60.45</v>
      </c>
      <c r="G495">
        <v>-0.95</v>
      </c>
      <c r="H495">
        <v>54.66</v>
      </c>
      <c r="I495">
        <v>54.67</v>
      </c>
      <c r="J495">
        <v>91</v>
      </c>
      <c r="M495">
        <v>1</v>
      </c>
    </row>
    <row r="496" spans="1:13" x14ac:dyDescent="0.25">
      <c r="A496">
        <v>14</v>
      </c>
      <c r="B496" s="30">
        <v>44523</v>
      </c>
      <c r="C496">
        <v>9</v>
      </c>
      <c r="D496">
        <v>95</v>
      </c>
      <c r="M496">
        <v>0</v>
      </c>
    </row>
    <row r="497" spans="1:13" x14ac:dyDescent="0.25">
      <c r="A497">
        <v>14</v>
      </c>
      <c r="B497" s="30">
        <v>44523</v>
      </c>
      <c r="C497">
        <v>9</v>
      </c>
      <c r="D497">
        <v>96</v>
      </c>
      <c r="M497">
        <v>0</v>
      </c>
    </row>
    <row r="498" spans="1:13" x14ac:dyDescent="0.25">
      <c r="A498">
        <v>14</v>
      </c>
      <c r="B498" s="30">
        <v>44523</v>
      </c>
      <c r="C498">
        <v>9</v>
      </c>
      <c r="D498">
        <v>97</v>
      </c>
      <c r="M498">
        <v>0</v>
      </c>
    </row>
    <row r="499" spans="1:13" x14ac:dyDescent="0.25">
      <c r="A499">
        <v>14</v>
      </c>
      <c r="B499" s="30">
        <v>44523</v>
      </c>
      <c r="C499">
        <v>9</v>
      </c>
      <c r="D499">
        <v>98</v>
      </c>
      <c r="E499">
        <v>8.3179999999999996</v>
      </c>
      <c r="F499">
        <v>63.99</v>
      </c>
      <c r="G499">
        <v>9.3000000000000007</v>
      </c>
      <c r="H499">
        <v>53.72</v>
      </c>
      <c r="I499">
        <v>54.52</v>
      </c>
      <c r="J499">
        <v>80.180000000000007</v>
      </c>
      <c r="M499">
        <v>1</v>
      </c>
    </row>
    <row r="500" spans="1:13" x14ac:dyDescent="0.25">
      <c r="A500">
        <v>14</v>
      </c>
      <c r="B500" s="30">
        <v>44523</v>
      </c>
      <c r="C500">
        <v>9</v>
      </c>
      <c r="D500">
        <v>99</v>
      </c>
      <c r="E500">
        <v>11.523</v>
      </c>
      <c r="F500">
        <v>67.92</v>
      </c>
      <c r="G500">
        <v>8.7899999999999991</v>
      </c>
      <c r="H500">
        <v>59.44</v>
      </c>
      <c r="I500">
        <v>60.09</v>
      </c>
      <c r="J500">
        <v>81.59</v>
      </c>
      <c r="M500">
        <v>1</v>
      </c>
    </row>
    <row r="501" spans="1:13" x14ac:dyDescent="0.25">
      <c r="A501">
        <v>14</v>
      </c>
      <c r="B501" s="30">
        <v>44523</v>
      </c>
      <c r="C501">
        <v>9</v>
      </c>
      <c r="D501">
        <v>100</v>
      </c>
      <c r="M5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1"/>
  <sheetViews>
    <sheetView workbookViewId="0">
      <selection activeCell="I7" sqref="I7"/>
    </sheetView>
  </sheetViews>
  <sheetFormatPr baseColWidth="10" defaultRowHeight="15" x14ac:dyDescent="0.25"/>
  <sheetData>
    <row r="1" spans="1:7" x14ac:dyDescent="0.25">
      <c r="A1" t="s">
        <v>11157</v>
      </c>
      <c r="B1" t="s">
        <v>11147</v>
      </c>
      <c r="C1" t="s">
        <v>11164</v>
      </c>
      <c r="D1">
        <v>3</v>
      </c>
      <c r="E1">
        <v>7</v>
      </c>
      <c r="F1">
        <v>10</v>
      </c>
      <c r="G1">
        <v>14</v>
      </c>
    </row>
    <row r="2" spans="1:7" x14ac:dyDescent="0.25">
      <c r="A2">
        <v>5</v>
      </c>
      <c r="B2">
        <v>1</v>
      </c>
      <c r="C2">
        <v>13.128</v>
      </c>
      <c r="D2">
        <v>12.846</v>
      </c>
      <c r="E2">
        <v>12.64</v>
      </c>
      <c r="F2">
        <v>12.4</v>
      </c>
      <c r="G2">
        <v>12.127000000000001</v>
      </c>
    </row>
    <row r="3" spans="1:7" x14ac:dyDescent="0.25">
      <c r="A3">
        <v>5</v>
      </c>
      <c r="B3">
        <v>2</v>
      </c>
      <c r="C3">
        <v>14.532</v>
      </c>
      <c r="D3">
        <v>14.302</v>
      </c>
      <c r="E3">
        <v>14.164</v>
      </c>
      <c r="F3">
        <v>13.94</v>
      </c>
      <c r="G3">
        <v>13.121</v>
      </c>
    </row>
    <row r="4" spans="1:7" x14ac:dyDescent="0.25">
      <c r="A4">
        <v>5</v>
      </c>
      <c r="B4">
        <v>3</v>
      </c>
      <c r="C4">
        <v>11.818</v>
      </c>
      <c r="D4">
        <v>11.631</v>
      </c>
      <c r="E4">
        <v>11.483000000000001</v>
      </c>
      <c r="F4">
        <v>11.304</v>
      </c>
      <c r="G4">
        <v>11.121</v>
      </c>
    </row>
    <row r="5" spans="1:7" x14ac:dyDescent="0.25">
      <c r="A5">
        <v>5</v>
      </c>
      <c r="B5">
        <v>4</v>
      </c>
      <c r="C5">
        <v>12.159000000000001</v>
      </c>
      <c r="D5">
        <v>11.89</v>
      </c>
      <c r="E5">
        <v>11.695</v>
      </c>
      <c r="F5">
        <v>11.324</v>
      </c>
      <c r="G5">
        <v>11.026999999999999</v>
      </c>
    </row>
    <row r="6" spans="1:7" x14ac:dyDescent="0.25">
      <c r="A6">
        <v>5</v>
      </c>
      <c r="B6">
        <v>5</v>
      </c>
      <c r="C6">
        <v>17.422000000000001</v>
      </c>
      <c r="D6">
        <v>17.134</v>
      </c>
      <c r="E6">
        <v>16.863</v>
      </c>
      <c r="F6">
        <v>16.526</v>
      </c>
      <c r="G6">
        <v>16.22</v>
      </c>
    </row>
    <row r="7" spans="1:7" x14ac:dyDescent="0.25">
      <c r="A7">
        <v>5</v>
      </c>
      <c r="B7">
        <v>6</v>
      </c>
      <c r="C7">
        <v>11.022</v>
      </c>
      <c r="D7">
        <v>10.821999999999999</v>
      </c>
      <c r="E7">
        <v>10.647</v>
      </c>
      <c r="F7">
        <v>10.369</v>
      </c>
    </row>
    <row r="8" spans="1:7" x14ac:dyDescent="0.25">
      <c r="A8">
        <v>5</v>
      </c>
      <c r="B8">
        <v>7</v>
      </c>
      <c r="C8">
        <v>11.238</v>
      </c>
      <c r="D8">
        <v>11.12</v>
      </c>
      <c r="E8">
        <v>10.986000000000001</v>
      </c>
      <c r="F8">
        <v>10.858000000000001</v>
      </c>
      <c r="G8">
        <v>10.7</v>
      </c>
    </row>
    <row r="9" spans="1:7" x14ac:dyDescent="0.25">
      <c r="A9">
        <v>5</v>
      </c>
      <c r="B9">
        <v>8</v>
      </c>
      <c r="C9">
        <v>12.657</v>
      </c>
      <c r="D9">
        <v>12.555</v>
      </c>
      <c r="E9">
        <v>12.464</v>
      </c>
      <c r="F9">
        <v>12.291</v>
      </c>
      <c r="G9">
        <v>12.118</v>
      </c>
    </row>
    <row r="10" spans="1:7" x14ac:dyDescent="0.25">
      <c r="A10">
        <v>5</v>
      </c>
      <c r="B10">
        <v>9</v>
      </c>
      <c r="C10">
        <v>12.849</v>
      </c>
      <c r="D10">
        <v>12.537000000000001</v>
      </c>
      <c r="E10">
        <v>12.234</v>
      </c>
      <c r="F10">
        <v>11.956</v>
      </c>
    </row>
    <row r="11" spans="1:7" x14ac:dyDescent="0.25">
      <c r="A11">
        <v>5</v>
      </c>
      <c r="B11">
        <v>10</v>
      </c>
      <c r="C11">
        <v>11.545</v>
      </c>
      <c r="D11">
        <v>11.221</v>
      </c>
      <c r="E11">
        <v>11.034000000000001</v>
      </c>
      <c r="F11">
        <v>10.744999999999999</v>
      </c>
      <c r="G11">
        <v>10.494</v>
      </c>
    </row>
    <row r="12" spans="1:7" x14ac:dyDescent="0.25">
      <c r="A12">
        <v>5</v>
      </c>
      <c r="B12">
        <v>11</v>
      </c>
      <c r="C12">
        <v>10.497</v>
      </c>
      <c r="D12">
        <v>10.156000000000001</v>
      </c>
      <c r="E12">
        <v>9.9499999999999993</v>
      </c>
      <c r="F12">
        <v>9.7080000000000002</v>
      </c>
      <c r="G12">
        <v>9.4649999999999999</v>
      </c>
    </row>
    <row r="13" spans="1:7" x14ac:dyDescent="0.25">
      <c r="A13">
        <v>5</v>
      </c>
      <c r="B13">
        <v>12</v>
      </c>
      <c r="C13">
        <v>18.521999999999998</v>
      </c>
      <c r="D13">
        <v>18.062999999999999</v>
      </c>
      <c r="E13">
        <v>17.672000000000001</v>
      </c>
      <c r="F13">
        <v>17.193000000000001</v>
      </c>
      <c r="G13">
        <v>16.635999999999999</v>
      </c>
    </row>
    <row r="14" spans="1:7" x14ac:dyDescent="0.25">
      <c r="A14">
        <v>5</v>
      </c>
      <c r="B14">
        <v>13</v>
      </c>
      <c r="C14">
        <v>12.446</v>
      </c>
      <c r="D14">
        <v>12.114000000000001</v>
      </c>
      <c r="E14">
        <v>11.888</v>
      </c>
      <c r="F14">
        <v>11.564</v>
      </c>
    </row>
    <row r="15" spans="1:7" x14ac:dyDescent="0.25">
      <c r="A15">
        <v>5</v>
      </c>
      <c r="B15">
        <v>14</v>
      </c>
      <c r="C15">
        <v>12.147</v>
      </c>
      <c r="D15">
        <v>11.975</v>
      </c>
      <c r="E15">
        <v>11.786</v>
      </c>
      <c r="F15">
        <v>11.568</v>
      </c>
      <c r="G15">
        <v>11.355</v>
      </c>
    </row>
    <row r="16" spans="1:7" x14ac:dyDescent="0.25">
      <c r="A16">
        <v>5</v>
      </c>
      <c r="B16">
        <v>15</v>
      </c>
      <c r="C16">
        <v>9.6080000000000005</v>
      </c>
      <c r="D16">
        <v>9.4280000000000008</v>
      </c>
      <c r="E16">
        <v>9.2690000000000001</v>
      </c>
      <c r="F16">
        <v>9.0670000000000002</v>
      </c>
    </row>
    <row r="17" spans="1:7" x14ac:dyDescent="0.25">
      <c r="A17">
        <v>5</v>
      </c>
      <c r="B17">
        <v>16</v>
      </c>
      <c r="C17">
        <v>13.154999999999999</v>
      </c>
      <c r="D17">
        <v>12.936999999999999</v>
      </c>
      <c r="E17">
        <v>12.707000000000001</v>
      </c>
      <c r="F17">
        <v>12.401999999999999</v>
      </c>
    </row>
    <row r="18" spans="1:7" x14ac:dyDescent="0.25">
      <c r="A18">
        <v>5</v>
      </c>
      <c r="B18">
        <v>17</v>
      </c>
      <c r="C18">
        <v>9.4510000000000005</v>
      </c>
      <c r="D18">
        <v>9.2520000000000007</v>
      </c>
      <c r="E18">
        <v>9.093</v>
      </c>
      <c r="F18">
        <v>8.8919999999999995</v>
      </c>
      <c r="G18">
        <v>8.7149999999999999</v>
      </c>
    </row>
    <row r="19" spans="1:7" x14ac:dyDescent="0.25">
      <c r="A19">
        <v>5</v>
      </c>
      <c r="B19">
        <v>18</v>
      </c>
      <c r="C19">
        <v>12.61</v>
      </c>
      <c r="D19">
        <v>12.452999999999999</v>
      </c>
      <c r="E19">
        <v>12.269</v>
      </c>
      <c r="F19">
        <v>12.016999999999999</v>
      </c>
      <c r="G19">
        <v>11.795999999999999</v>
      </c>
    </row>
    <row r="20" spans="1:7" x14ac:dyDescent="0.25">
      <c r="A20">
        <v>5</v>
      </c>
      <c r="B20">
        <v>19</v>
      </c>
      <c r="C20">
        <v>13.114000000000001</v>
      </c>
      <c r="D20">
        <v>12.872999999999999</v>
      </c>
      <c r="E20">
        <v>12.587999999999999</v>
      </c>
      <c r="F20">
        <v>12.259</v>
      </c>
      <c r="G20">
        <v>11.959</v>
      </c>
    </row>
    <row r="21" spans="1:7" x14ac:dyDescent="0.25">
      <c r="A21">
        <v>5</v>
      </c>
      <c r="B21">
        <v>20</v>
      </c>
      <c r="C21">
        <v>9.4930000000000003</v>
      </c>
      <c r="D21">
        <v>9.3109999999999999</v>
      </c>
      <c r="E21">
        <v>9.1709999999999994</v>
      </c>
      <c r="F21">
        <v>8.9039999999999999</v>
      </c>
      <c r="G21">
        <v>8.6890000000000001</v>
      </c>
    </row>
    <row r="22" spans="1:7" x14ac:dyDescent="0.25">
      <c r="A22">
        <v>5</v>
      </c>
      <c r="B22">
        <v>21</v>
      </c>
      <c r="C22">
        <v>15.664</v>
      </c>
      <c r="D22">
        <v>15.212999999999999</v>
      </c>
      <c r="E22">
        <v>14.967000000000001</v>
      </c>
      <c r="F22">
        <v>14.613</v>
      </c>
      <c r="G22">
        <v>14.266999999999999</v>
      </c>
    </row>
    <row r="23" spans="1:7" x14ac:dyDescent="0.25">
      <c r="A23">
        <v>5</v>
      </c>
      <c r="B23">
        <v>22</v>
      </c>
      <c r="C23">
        <v>14.249000000000001</v>
      </c>
      <c r="D23">
        <v>13.962999999999999</v>
      </c>
      <c r="E23">
        <v>13.815</v>
      </c>
      <c r="F23">
        <v>13.583</v>
      </c>
      <c r="G23">
        <v>13.367000000000001</v>
      </c>
    </row>
    <row r="24" spans="1:7" x14ac:dyDescent="0.25">
      <c r="A24">
        <v>5</v>
      </c>
      <c r="B24">
        <v>23</v>
      </c>
      <c r="C24">
        <v>16.071999999999999</v>
      </c>
      <c r="D24">
        <v>15.811</v>
      </c>
      <c r="E24">
        <v>15.696</v>
      </c>
      <c r="F24">
        <v>15.454000000000001</v>
      </c>
      <c r="G24">
        <v>15.239000000000001</v>
      </c>
    </row>
    <row r="25" spans="1:7" x14ac:dyDescent="0.25">
      <c r="A25">
        <v>5</v>
      </c>
      <c r="B25">
        <v>24</v>
      </c>
      <c r="C25">
        <v>12.644</v>
      </c>
      <c r="D25">
        <v>12.417999999999999</v>
      </c>
      <c r="E25">
        <v>12.218999999999999</v>
      </c>
      <c r="F25">
        <v>11.952999999999999</v>
      </c>
      <c r="G25">
        <v>11.714</v>
      </c>
    </row>
    <row r="26" spans="1:7" x14ac:dyDescent="0.25">
      <c r="A26">
        <v>5</v>
      </c>
      <c r="B26">
        <v>25</v>
      </c>
      <c r="C26">
        <v>13.875</v>
      </c>
      <c r="D26">
        <v>13.712</v>
      </c>
      <c r="E26">
        <v>13.576000000000001</v>
      </c>
      <c r="F26">
        <v>13.395</v>
      </c>
      <c r="G26">
        <v>13.218999999999999</v>
      </c>
    </row>
    <row r="27" spans="1:7" x14ac:dyDescent="0.25">
      <c r="A27">
        <v>5</v>
      </c>
      <c r="B27">
        <v>26</v>
      </c>
      <c r="C27">
        <v>9.5340000000000007</v>
      </c>
      <c r="D27">
        <v>9.3789999999999996</v>
      </c>
      <c r="E27">
        <v>9.19</v>
      </c>
      <c r="F27">
        <v>8.99</v>
      </c>
    </row>
    <row r="28" spans="1:7" x14ac:dyDescent="0.25">
      <c r="A28">
        <v>5</v>
      </c>
      <c r="B28">
        <v>27</v>
      </c>
      <c r="C28">
        <v>17.395</v>
      </c>
      <c r="D28">
        <v>17.11</v>
      </c>
      <c r="E28">
        <v>16.966999999999999</v>
      </c>
      <c r="F28">
        <v>16.542000000000002</v>
      </c>
      <c r="G28">
        <v>16.192</v>
      </c>
    </row>
    <row r="29" spans="1:7" x14ac:dyDescent="0.25">
      <c r="A29">
        <v>5</v>
      </c>
      <c r="B29">
        <v>28</v>
      </c>
      <c r="C29">
        <v>15.125</v>
      </c>
      <c r="D29">
        <v>14.866</v>
      </c>
      <c r="E29">
        <v>14.670999999999999</v>
      </c>
      <c r="F29">
        <v>14.435</v>
      </c>
      <c r="G29">
        <v>14.241</v>
      </c>
    </row>
    <row r="30" spans="1:7" x14ac:dyDescent="0.25">
      <c r="A30">
        <v>5</v>
      </c>
      <c r="B30">
        <v>29</v>
      </c>
      <c r="C30">
        <v>13.346</v>
      </c>
      <c r="D30">
        <v>13.103</v>
      </c>
      <c r="E30">
        <v>12.943</v>
      </c>
      <c r="F30">
        <v>12.737</v>
      </c>
      <c r="G30">
        <v>12.507</v>
      </c>
    </row>
    <row r="31" spans="1:7" x14ac:dyDescent="0.25">
      <c r="A31">
        <v>5</v>
      </c>
      <c r="B31">
        <v>30</v>
      </c>
      <c r="C31">
        <v>15.098000000000001</v>
      </c>
      <c r="D31">
        <v>14.782999999999999</v>
      </c>
      <c r="E31">
        <v>14.634</v>
      </c>
      <c r="F31">
        <v>14.315</v>
      </c>
      <c r="G31">
        <v>14.05</v>
      </c>
    </row>
    <row r="32" spans="1:7" x14ac:dyDescent="0.25">
      <c r="A32">
        <v>5</v>
      </c>
      <c r="B32">
        <v>31</v>
      </c>
      <c r="C32">
        <v>18.559999999999999</v>
      </c>
      <c r="D32">
        <v>18.048999999999999</v>
      </c>
      <c r="E32">
        <v>17.625</v>
      </c>
      <c r="F32">
        <v>17.167000000000002</v>
      </c>
      <c r="G32">
        <v>16.635999999999999</v>
      </c>
    </row>
    <row r="33" spans="1:7" x14ac:dyDescent="0.25">
      <c r="A33">
        <v>5</v>
      </c>
      <c r="B33">
        <v>32</v>
      </c>
      <c r="C33">
        <v>19.573</v>
      </c>
      <c r="D33">
        <v>19.292000000000002</v>
      </c>
      <c r="E33">
        <v>19.094000000000001</v>
      </c>
      <c r="F33">
        <v>18.738</v>
      </c>
      <c r="G33">
        <v>18.373999999999999</v>
      </c>
    </row>
    <row r="34" spans="1:7" x14ac:dyDescent="0.25">
      <c r="A34">
        <v>5</v>
      </c>
      <c r="B34">
        <v>33</v>
      </c>
      <c r="C34">
        <v>10.641</v>
      </c>
      <c r="D34">
        <v>10.551</v>
      </c>
      <c r="E34">
        <v>10.427</v>
      </c>
      <c r="F34">
        <v>10.301</v>
      </c>
      <c r="G34">
        <v>10.161</v>
      </c>
    </row>
    <row r="35" spans="1:7" x14ac:dyDescent="0.25">
      <c r="A35">
        <v>5</v>
      </c>
      <c r="B35">
        <v>34</v>
      </c>
      <c r="C35">
        <v>15.268000000000001</v>
      </c>
      <c r="D35">
        <v>15.032</v>
      </c>
      <c r="E35">
        <v>14.933</v>
      </c>
      <c r="F35">
        <v>14.679</v>
      </c>
      <c r="G35">
        <v>14.449</v>
      </c>
    </row>
    <row r="36" spans="1:7" x14ac:dyDescent="0.25">
      <c r="A36">
        <v>5</v>
      </c>
      <c r="B36">
        <v>35</v>
      </c>
      <c r="C36">
        <v>16.279</v>
      </c>
      <c r="D36">
        <v>16.077000000000002</v>
      </c>
      <c r="E36">
        <v>15.955</v>
      </c>
      <c r="F36">
        <v>15.73</v>
      </c>
      <c r="G36">
        <v>15.553000000000001</v>
      </c>
    </row>
    <row r="37" spans="1:7" x14ac:dyDescent="0.25">
      <c r="A37">
        <v>5</v>
      </c>
      <c r="B37">
        <v>36</v>
      </c>
      <c r="C37">
        <v>14.425000000000001</v>
      </c>
      <c r="D37">
        <v>14.217000000000001</v>
      </c>
      <c r="E37">
        <v>14.038</v>
      </c>
      <c r="F37">
        <v>13.768000000000001</v>
      </c>
      <c r="G37">
        <v>13.525</v>
      </c>
    </row>
    <row r="38" spans="1:7" x14ac:dyDescent="0.25">
      <c r="A38">
        <v>5</v>
      </c>
      <c r="B38">
        <v>37</v>
      </c>
      <c r="C38">
        <v>16.619</v>
      </c>
      <c r="D38">
        <v>16.408999999999999</v>
      </c>
      <c r="E38">
        <v>16.149000000000001</v>
      </c>
      <c r="F38">
        <v>15.879</v>
      </c>
      <c r="G38">
        <v>15.614000000000001</v>
      </c>
    </row>
    <row r="39" spans="1:7" x14ac:dyDescent="0.25">
      <c r="A39">
        <v>5</v>
      </c>
      <c r="B39">
        <v>38</v>
      </c>
      <c r="C39">
        <v>16.187999999999999</v>
      </c>
      <c r="D39">
        <v>16.029</v>
      </c>
      <c r="E39">
        <v>15.878</v>
      </c>
      <c r="F39">
        <v>15.645</v>
      </c>
      <c r="G39">
        <v>15.45</v>
      </c>
    </row>
    <row r="40" spans="1:7" x14ac:dyDescent="0.25">
      <c r="A40">
        <v>5</v>
      </c>
      <c r="B40">
        <v>39</v>
      </c>
      <c r="C40">
        <v>10.288</v>
      </c>
      <c r="D40">
        <v>9.9909999999999997</v>
      </c>
      <c r="E40">
        <v>9.7899999999999991</v>
      </c>
      <c r="F40">
        <v>9.5619999999999994</v>
      </c>
      <c r="G40">
        <v>9.3460000000000001</v>
      </c>
    </row>
    <row r="41" spans="1:7" x14ac:dyDescent="0.25">
      <c r="A41">
        <v>5</v>
      </c>
      <c r="B41">
        <v>40</v>
      </c>
      <c r="C41">
        <v>14.79</v>
      </c>
      <c r="D41">
        <v>14.596</v>
      </c>
      <c r="E41">
        <v>14.395</v>
      </c>
      <c r="F41">
        <v>14.204000000000001</v>
      </c>
      <c r="G41">
        <v>13.971</v>
      </c>
    </row>
    <row r="42" spans="1:7" x14ac:dyDescent="0.25">
      <c r="A42">
        <v>5</v>
      </c>
      <c r="B42">
        <v>41</v>
      </c>
      <c r="C42">
        <v>13.558</v>
      </c>
      <c r="D42">
        <v>13.385</v>
      </c>
      <c r="E42">
        <v>13.269</v>
      </c>
      <c r="F42">
        <v>13.09</v>
      </c>
      <c r="G42">
        <v>12.911</v>
      </c>
    </row>
    <row r="43" spans="1:7" x14ac:dyDescent="0.25">
      <c r="A43">
        <v>5</v>
      </c>
      <c r="B43">
        <v>42</v>
      </c>
      <c r="C43">
        <v>14.638</v>
      </c>
      <c r="D43">
        <v>14.241</v>
      </c>
      <c r="E43">
        <v>13.988</v>
      </c>
      <c r="F43">
        <v>13.577</v>
      </c>
      <c r="G43">
        <v>13.157999999999999</v>
      </c>
    </row>
    <row r="44" spans="1:7" x14ac:dyDescent="0.25">
      <c r="A44">
        <v>5</v>
      </c>
      <c r="B44">
        <v>43</v>
      </c>
      <c r="C44">
        <v>15.590999999999999</v>
      </c>
      <c r="D44">
        <v>15.41</v>
      </c>
      <c r="E44">
        <v>15.292999999999999</v>
      </c>
      <c r="F44">
        <v>15.048</v>
      </c>
      <c r="G44">
        <v>14.827999999999999</v>
      </c>
    </row>
    <row r="45" spans="1:7" x14ac:dyDescent="0.25">
      <c r="A45">
        <v>5</v>
      </c>
      <c r="B45">
        <v>44</v>
      </c>
      <c r="C45">
        <v>14.226000000000001</v>
      </c>
      <c r="D45">
        <v>14.004</v>
      </c>
      <c r="E45">
        <v>13.808</v>
      </c>
      <c r="F45">
        <v>13.507</v>
      </c>
      <c r="G45">
        <v>13.239000000000001</v>
      </c>
    </row>
    <row r="46" spans="1:7" x14ac:dyDescent="0.25">
      <c r="A46">
        <v>5</v>
      </c>
      <c r="B46">
        <v>45</v>
      </c>
      <c r="C46">
        <v>15.082000000000001</v>
      </c>
      <c r="D46">
        <v>14.733000000000001</v>
      </c>
      <c r="E46">
        <v>14.426</v>
      </c>
      <c r="F46">
        <v>14.01</v>
      </c>
      <c r="G46">
        <v>13.571999999999999</v>
      </c>
    </row>
    <row r="47" spans="1:7" x14ac:dyDescent="0.25">
      <c r="A47">
        <v>5</v>
      </c>
      <c r="B47">
        <v>46</v>
      </c>
      <c r="C47">
        <v>16.963000000000001</v>
      </c>
      <c r="D47">
        <v>16.760000000000002</v>
      </c>
      <c r="E47">
        <v>16.623999999999999</v>
      </c>
      <c r="F47">
        <v>16.395</v>
      </c>
      <c r="G47">
        <v>16.128</v>
      </c>
    </row>
    <row r="48" spans="1:7" x14ac:dyDescent="0.25">
      <c r="A48">
        <v>5</v>
      </c>
      <c r="B48">
        <v>47</v>
      </c>
      <c r="C48">
        <v>14.134</v>
      </c>
      <c r="D48">
        <v>13.803000000000001</v>
      </c>
      <c r="E48">
        <v>13.587999999999999</v>
      </c>
      <c r="F48">
        <v>13.252000000000001</v>
      </c>
      <c r="G48">
        <v>12.938000000000001</v>
      </c>
    </row>
    <row r="49" spans="1:7" x14ac:dyDescent="0.25">
      <c r="A49">
        <v>5</v>
      </c>
      <c r="B49">
        <v>48</v>
      </c>
      <c r="C49">
        <v>10.077</v>
      </c>
      <c r="D49">
        <v>9.8789999999999996</v>
      </c>
      <c r="E49">
        <v>9.7040000000000006</v>
      </c>
      <c r="F49">
        <v>9.4710000000000001</v>
      </c>
      <c r="G49">
        <v>9.2249999999999996</v>
      </c>
    </row>
    <row r="50" spans="1:7" x14ac:dyDescent="0.25">
      <c r="A50">
        <v>5</v>
      </c>
      <c r="B50">
        <v>49</v>
      </c>
      <c r="C50">
        <v>15.91</v>
      </c>
      <c r="D50">
        <v>15.750999999999999</v>
      </c>
      <c r="E50">
        <v>15.585000000000001</v>
      </c>
      <c r="F50">
        <v>15.394</v>
      </c>
      <c r="G50">
        <v>15.194000000000001</v>
      </c>
    </row>
    <row r="51" spans="1:7" x14ac:dyDescent="0.25">
      <c r="A51">
        <v>5</v>
      </c>
      <c r="B51">
        <v>50</v>
      </c>
      <c r="C51">
        <v>19.375</v>
      </c>
      <c r="D51">
        <v>19.151</v>
      </c>
      <c r="E51">
        <v>18.88</v>
      </c>
      <c r="F51">
        <v>18.620999999999999</v>
      </c>
    </row>
    <row r="52" spans="1:7" x14ac:dyDescent="0.25">
      <c r="A52">
        <v>9</v>
      </c>
      <c r="B52">
        <v>51</v>
      </c>
      <c r="C52">
        <v>13.929</v>
      </c>
      <c r="D52">
        <v>13.395</v>
      </c>
      <c r="E52">
        <v>13.24</v>
      </c>
      <c r="F52">
        <v>12.863</v>
      </c>
      <c r="G52">
        <v>12.609</v>
      </c>
    </row>
    <row r="53" spans="1:7" x14ac:dyDescent="0.25">
      <c r="A53">
        <v>9</v>
      </c>
      <c r="B53">
        <v>52</v>
      </c>
      <c r="C53">
        <v>6.6630000000000003</v>
      </c>
      <c r="D53">
        <v>6.4889999999999999</v>
      </c>
      <c r="E53">
        <v>6.42</v>
      </c>
      <c r="F53">
        <v>6.2460000000000004</v>
      </c>
      <c r="G53">
        <v>6.1150000000000002</v>
      </c>
    </row>
    <row r="54" spans="1:7" x14ac:dyDescent="0.25">
      <c r="A54">
        <v>9</v>
      </c>
      <c r="B54">
        <v>53</v>
      </c>
      <c r="C54">
        <v>14.601000000000001</v>
      </c>
      <c r="D54">
        <v>14.3</v>
      </c>
      <c r="E54">
        <v>14.138999999999999</v>
      </c>
    </row>
    <row r="55" spans="1:7" x14ac:dyDescent="0.25">
      <c r="A55">
        <v>9</v>
      </c>
      <c r="B55">
        <v>54</v>
      </c>
      <c r="C55">
        <v>13.483000000000001</v>
      </c>
      <c r="D55">
        <v>13.223000000000001</v>
      </c>
      <c r="E55">
        <v>13.125</v>
      </c>
      <c r="F55">
        <v>12.911</v>
      </c>
      <c r="G55">
        <v>12.763</v>
      </c>
    </row>
    <row r="56" spans="1:7" x14ac:dyDescent="0.25">
      <c r="A56">
        <v>9</v>
      </c>
      <c r="B56">
        <v>55</v>
      </c>
      <c r="C56">
        <v>13.456</v>
      </c>
      <c r="D56">
        <v>13.102</v>
      </c>
      <c r="E56">
        <v>12.93</v>
      </c>
      <c r="F56">
        <v>12.715</v>
      </c>
    </row>
    <row r="57" spans="1:7" x14ac:dyDescent="0.25">
      <c r="A57">
        <v>9</v>
      </c>
      <c r="B57">
        <v>56</v>
      </c>
      <c r="C57">
        <v>15.193</v>
      </c>
      <c r="D57">
        <v>14.782999999999999</v>
      </c>
      <c r="E57">
        <v>14.532</v>
      </c>
    </row>
    <row r="58" spans="1:7" x14ac:dyDescent="0.25">
      <c r="A58">
        <v>9</v>
      </c>
      <c r="B58">
        <v>57</v>
      </c>
      <c r="C58">
        <v>10.61</v>
      </c>
      <c r="D58">
        <v>10.456</v>
      </c>
      <c r="E58">
        <v>10.39</v>
      </c>
      <c r="F58">
        <v>10.193</v>
      </c>
      <c r="G58">
        <v>9.9930000000000003</v>
      </c>
    </row>
    <row r="59" spans="1:7" x14ac:dyDescent="0.25">
      <c r="A59">
        <v>9</v>
      </c>
      <c r="B59">
        <v>58</v>
      </c>
      <c r="C59">
        <v>11.962999999999999</v>
      </c>
      <c r="D59">
        <v>11.726000000000001</v>
      </c>
      <c r="E59">
        <v>11.651</v>
      </c>
      <c r="F59">
        <v>11.414</v>
      </c>
      <c r="G59">
        <v>11.247</v>
      </c>
    </row>
    <row r="60" spans="1:7" x14ac:dyDescent="0.25">
      <c r="A60">
        <v>9</v>
      </c>
      <c r="B60">
        <v>59</v>
      </c>
      <c r="C60">
        <v>31.402000000000001</v>
      </c>
      <c r="D60">
        <v>30.9</v>
      </c>
      <c r="E60">
        <v>30.768000000000001</v>
      </c>
    </row>
    <row r="61" spans="1:7" x14ac:dyDescent="0.25">
      <c r="A61">
        <v>9</v>
      </c>
      <c r="B61">
        <v>60</v>
      </c>
      <c r="C61">
        <v>18.356999999999999</v>
      </c>
      <c r="D61">
        <v>18.148</v>
      </c>
      <c r="E61">
        <v>18.065999999999999</v>
      </c>
    </row>
    <row r="62" spans="1:7" x14ac:dyDescent="0.25">
      <c r="A62">
        <v>9</v>
      </c>
      <c r="B62">
        <v>61</v>
      </c>
      <c r="C62">
        <v>13.932</v>
      </c>
      <c r="D62">
        <v>13.411</v>
      </c>
      <c r="E62">
        <v>13.313000000000001</v>
      </c>
    </row>
    <row r="63" spans="1:7" x14ac:dyDescent="0.25">
      <c r="A63">
        <v>9</v>
      </c>
      <c r="B63">
        <v>62</v>
      </c>
      <c r="C63">
        <v>13.898999999999999</v>
      </c>
      <c r="D63">
        <v>13.583</v>
      </c>
      <c r="E63">
        <v>13.441000000000001</v>
      </c>
      <c r="F63">
        <v>13.206</v>
      </c>
      <c r="G63">
        <v>12.964</v>
      </c>
    </row>
    <row r="64" spans="1:7" x14ac:dyDescent="0.25">
      <c r="A64">
        <v>9</v>
      </c>
      <c r="B64">
        <v>63</v>
      </c>
      <c r="C64">
        <v>11.287000000000001</v>
      </c>
      <c r="D64">
        <v>10.858000000000001</v>
      </c>
      <c r="E64">
        <v>10.738</v>
      </c>
      <c r="F64">
        <v>10.53</v>
      </c>
      <c r="G64">
        <v>10.3</v>
      </c>
    </row>
    <row r="65" spans="1:7" x14ac:dyDescent="0.25">
      <c r="A65">
        <v>9</v>
      </c>
      <c r="B65">
        <v>64</v>
      </c>
      <c r="C65">
        <v>21.276</v>
      </c>
      <c r="D65">
        <v>20.997</v>
      </c>
      <c r="E65">
        <v>20.887</v>
      </c>
    </row>
    <row r="66" spans="1:7" x14ac:dyDescent="0.25">
      <c r="A66">
        <v>9</v>
      </c>
      <c r="B66">
        <v>65</v>
      </c>
      <c r="C66">
        <v>12.095000000000001</v>
      </c>
      <c r="D66">
        <v>11.84</v>
      </c>
      <c r="E66">
        <v>11.77</v>
      </c>
    </row>
    <row r="67" spans="1:7" x14ac:dyDescent="0.25">
      <c r="A67">
        <v>9</v>
      </c>
      <c r="B67">
        <v>66</v>
      </c>
      <c r="C67">
        <v>11.907999999999999</v>
      </c>
      <c r="D67">
        <v>11.683999999999999</v>
      </c>
      <c r="E67">
        <v>11.593</v>
      </c>
    </row>
    <row r="68" spans="1:7" x14ac:dyDescent="0.25">
      <c r="A68">
        <v>9</v>
      </c>
      <c r="B68">
        <v>67</v>
      </c>
      <c r="C68">
        <v>12.071999999999999</v>
      </c>
      <c r="D68">
        <v>11.863</v>
      </c>
      <c r="E68">
        <v>11.763999999999999</v>
      </c>
      <c r="F68">
        <v>11.576000000000001</v>
      </c>
      <c r="G68">
        <v>11.394</v>
      </c>
    </row>
    <row r="69" spans="1:7" x14ac:dyDescent="0.25">
      <c r="A69">
        <v>9</v>
      </c>
      <c r="B69">
        <v>68</v>
      </c>
      <c r="C69">
        <v>18.622</v>
      </c>
      <c r="D69">
        <v>18.007999999999999</v>
      </c>
      <c r="E69">
        <v>17.853999999999999</v>
      </c>
    </row>
    <row r="70" spans="1:7" x14ac:dyDescent="0.25">
      <c r="A70">
        <v>9</v>
      </c>
      <c r="B70">
        <v>69</v>
      </c>
      <c r="C70">
        <v>13.112</v>
      </c>
      <c r="D70">
        <v>12.79</v>
      </c>
      <c r="E70">
        <v>12.734</v>
      </c>
    </row>
    <row r="71" spans="1:7" x14ac:dyDescent="0.25">
      <c r="A71">
        <v>9</v>
      </c>
      <c r="B71">
        <v>70</v>
      </c>
      <c r="C71">
        <v>10.579000000000001</v>
      </c>
      <c r="D71">
        <v>10.209</v>
      </c>
      <c r="E71">
        <v>10.157999999999999</v>
      </c>
    </row>
    <row r="72" spans="1:7" x14ac:dyDescent="0.25">
      <c r="A72">
        <v>9</v>
      </c>
      <c r="B72">
        <v>71</v>
      </c>
      <c r="C72">
        <v>13.446</v>
      </c>
      <c r="D72">
        <v>13.233000000000001</v>
      </c>
      <c r="E72">
        <v>13.173999999999999</v>
      </c>
      <c r="F72">
        <v>12.935</v>
      </c>
      <c r="G72">
        <v>12.759</v>
      </c>
    </row>
    <row r="73" spans="1:7" x14ac:dyDescent="0.25">
      <c r="A73">
        <v>9</v>
      </c>
      <c r="B73">
        <v>72</v>
      </c>
      <c r="C73">
        <v>9.7089999999999996</v>
      </c>
      <c r="D73">
        <v>9.4420000000000002</v>
      </c>
      <c r="E73">
        <v>9.3670000000000009</v>
      </c>
      <c r="F73">
        <v>9.1240000000000006</v>
      </c>
      <c r="G73">
        <v>8.9670000000000005</v>
      </c>
    </row>
    <row r="74" spans="1:7" x14ac:dyDescent="0.25">
      <c r="A74">
        <v>9</v>
      </c>
      <c r="B74">
        <v>73</v>
      </c>
      <c r="C74">
        <v>13.547000000000001</v>
      </c>
      <c r="D74">
        <v>13.234</v>
      </c>
      <c r="E74">
        <v>13.122999999999999</v>
      </c>
      <c r="F74">
        <v>12.88</v>
      </c>
      <c r="G74">
        <v>12.664999999999999</v>
      </c>
    </row>
    <row r="75" spans="1:7" x14ac:dyDescent="0.25">
      <c r="A75">
        <v>9</v>
      </c>
      <c r="B75">
        <v>74</v>
      </c>
      <c r="C75">
        <v>16.391999999999999</v>
      </c>
      <c r="D75">
        <v>16.129000000000001</v>
      </c>
      <c r="E75">
        <v>16.068000000000001</v>
      </c>
    </row>
    <row r="76" spans="1:7" x14ac:dyDescent="0.25">
      <c r="A76">
        <v>9</v>
      </c>
      <c r="B76">
        <v>75</v>
      </c>
      <c r="C76">
        <v>14.885</v>
      </c>
      <c r="D76">
        <v>14.593</v>
      </c>
      <c r="E76">
        <v>14.51</v>
      </c>
      <c r="F76">
        <v>14.173</v>
      </c>
      <c r="G76">
        <v>13.938000000000001</v>
      </c>
    </row>
    <row r="77" spans="1:7" x14ac:dyDescent="0.25">
      <c r="A77">
        <v>9</v>
      </c>
      <c r="B77">
        <v>76</v>
      </c>
      <c r="C77">
        <v>17.966999999999999</v>
      </c>
      <c r="D77">
        <v>17.614999999999998</v>
      </c>
      <c r="E77">
        <v>17.57</v>
      </c>
      <c r="F77">
        <v>17.286000000000001</v>
      </c>
      <c r="G77">
        <v>17.035</v>
      </c>
    </row>
    <row r="78" spans="1:7" x14ac:dyDescent="0.25">
      <c r="A78">
        <v>9</v>
      </c>
      <c r="B78">
        <v>77</v>
      </c>
      <c r="C78">
        <v>14.756</v>
      </c>
      <c r="D78">
        <v>14.095000000000001</v>
      </c>
      <c r="E78">
        <v>14.021000000000001</v>
      </c>
      <c r="F78">
        <v>13.609</v>
      </c>
      <c r="G78">
        <v>13.340999999999999</v>
      </c>
    </row>
    <row r="79" spans="1:7" x14ac:dyDescent="0.25">
      <c r="A79">
        <v>9</v>
      </c>
      <c r="B79">
        <v>78</v>
      </c>
      <c r="C79">
        <v>23.192</v>
      </c>
      <c r="D79">
        <v>22.786000000000001</v>
      </c>
      <c r="E79">
        <v>22.704999999999998</v>
      </c>
    </row>
    <row r="80" spans="1:7" x14ac:dyDescent="0.25">
      <c r="A80">
        <v>9</v>
      </c>
      <c r="B80">
        <v>79</v>
      </c>
      <c r="C80">
        <v>10.670999999999999</v>
      </c>
      <c r="D80">
        <v>10.295999999999999</v>
      </c>
      <c r="E80">
        <v>10.231999999999999</v>
      </c>
      <c r="F80">
        <v>9.9260000000000002</v>
      </c>
    </row>
    <row r="81" spans="1:7" x14ac:dyDescent="0.25">
      <c r="A81">
        <v>9</v>
      </c>
      <c r="B81">
        <v>80</v>
      </c>
      <c r="C81">
        <v>15.304</v>
      </c>
      <c r="D81">
        <v>14.904999999999999</v>
      </c>
      <c r="E81">
        <v>14.835000000000001</v>
      </c>
      <c r="F81">
        <v>14.282999999999999</v>
      </c>
      <c r="G81">
        <v>13.920999999999999</v>
      </c>
    </row>
    <row r="82" spans="1:7" x14ac:dyDescent="0.25">
      <c r="A82">
        <v>9</v>
      </c>
      <c r="B82">
        <v>81</v>
      </c>
      <c r="C82">
        <v>14.218999999999999</v>
      </c>
      <c r="D82">
        <v>13.829000000000001</v>
      </c>
      <c r="E82">
        <v>13.742000000000001</v>
      </c>
    </row>
    <row r="83" spans="1:7" x14ac:dyDescent="0.25">
      <c r="A83">
        <v>9</v>
      </c>
      <c r="B83">
        <v>82</v>
      </c>
      <c r="C83">
        <v>22.352</v>
      </c>
      <c r="D83">
        <v>21.93</v>
      </c>
      <c r="E83">
        <v>21.788</v>
      </c>
      <c r="F83">
        <v>21.334</v>
      </c>
      <c r="G83">
        <v>20.890999999999998</v>
      </c>
    </row>
    <row r="84" spans="1:7" x14ac:dyDescent="0.25">
      <c r="A84">
        <v>9</v>
      </c>
      <c r="B84">
        <v>83</v>
      </c>
      <c r="C84">
        <v>13.858000000000001</v>
      </c>
      <c r="D84">
        <v>13.628</v>
      </c>
      <c r="E84">
        <v>13.507999999999999</v>
      </c>
      <c r="F84">
        <v>13.287000000000001</v>
      </c>
      <c r="G84">
        <v>13.067</v>
      </c>
    </row>
    <row r="85" spans="1:7" x14ac:dyDescent="0.25">
      <c r="A85">
        <v>9</v>
      </c>
      <c r="B85">
        <v>84</v>
      </c>
      <c r="C85">
        <v>9.2680000000000007</v>
      </c>
      <c r="D85">
        <v>8.84</v>
      </c>
      <c r="E85">
        <v>8.7729999999999997</v>
      </c>
      <c r="F85">
        <v>8.4659999999999993</v>
      </c>
      <c r="G85">
        <v>8.2590000000000003</v>
      </c>
    </row>
    <row r="86" spans="1:7" x14ac:dyDescent="0.25">
      <c r="A86">
        <v>9</v>
      </c>
      <c r="B86">
        <v>85</v>
      </c>
      <c r="C86">
        <v>14.840999999999999</v>
      </c>
      <c r="D86">
        <v>14.36</v>
      </c>
      <c r="E86">
        <v>14.156000000000001</v>
      </c>
    </row>
    <row r="87" spans="1:7" x14ac:dyDescent="0.25">
      <c r="A87">
        <v>9</v>
      </c>
      <c r="B87">
        <v>86</v>
      </c>
      <c r="C87">
        <v>11.196</v>
      </c>
      <c r="D87">
        <v>10.907999999999999</v>
      </c>
      <c r="E87">
        <v>10.837</v>
      </c>
    </row>
    <row r="88" spans="1:7" x14ac:dyDescent="0.25">
      <c r="A88">
        <v>9</v>
      </c>
      <c r="B88">
        <v>87</v>
      </c>
      <c r="C88">
        <v>10.746</v>
      </c>
      <c r="D88">
        <v>10.378</v>
      </c>
      <c r="E88">
        <v>10.305</v>
      </c>
      <c r="F88">
        <v>10.063000000000001</v>
      </c>
      <c r="G88">
        <v>9.8520000000000003</v>
      </c>
    </row>
    <row r="89" spans="1:7" x14ac:dyDescent="0.25">
      <c r="A89">
        <v>9</v>
      </c>
      <c r="B89">
        <v>88</v>
      </c>
      <c r="C89">
        <v>13.169</v>
      </c>
      <c r="D89">
        <v>12.805</v>
      </c>
      <c r="E89">
        <v>12.756</v>
      </c>
    </row>
    <row r="90" spans="1:7" x14ac:dyDescent="0.25">
      <c r="A90">
        <v>9</v>
      </c>
      <c r="B90">
        <v>89</v>
      </c>
      <c r="C90">
        <v>15.801</v>
      </c>
      <c r="D90">
        <v>15.459</v>
      </c>
      <c r="E90">
        <v>15.385</v>
      </c>
      <c r="F90">
        <v>15.161</v>
      </c>
      <c r="G90">
        <v>14.932</v>
      </c>
    </row>
    <row r="91" spans="1:7" x14ac:dyDescent="0.25">
      <c r="A91">
        <v>9</v>
      </c>
      <c r="B91">
        <v>90</v>
      </c>
      <c r="C91">
        <v>14.416</v>
      </c>
      <c r="D91">
        <v>14.151999999999999</v>
      </c>
      <c r="E91">
        <v>14.026999999999999</v>
      </c>
    </row>
    <row r="92" spans="1:7" x14ac:dyDescent="0.25">
      <c r="A92">
        <v>9</v>
      </c>
      <c r="B92">
        <v>91</v>
      </c>
      <c r="C92">
        <v>10.327</v>
      </c>
      <c r="D92">
        <v>10.012</v>
      </c>
      <c r="E92">
        <v>9.9440000000000008</v>
      </c>
    </row>
    <row r="93" spans="1:7" x14ac:dyDescent="0.25">
      <c r="A93">
        <v>9</v>
      </c>
      <c r="B93">
        <v>92</v>
      </c>
      <c r="C93">
        <v>27.893999999999998</v>
      </c>
      <c r="D93">
        <v>27.477</v>
      </c>
      <c r="E93">
        <v>27.414000000000001</v>
      </c>
    </row>
    <row r="94" spans="1:7" x14ac:dyDescent="0.25">
      <c r="A94">
        <v>9</v>
      </c>
      <c r="B94">
        <v>93</v>
      </c>
      <c r="C94">
        <v>19.244</v>
      </c>
      <c r="D94">
        <v>18.914000000000001</v>
      </c>
      <c r="E94">
        <v>18.806999999999999</v>
      </c>
    </row>
    <row r="95" spans="1:7" x14ac:dyDescent="0.25">
      <c r="A95">
        <v>9</v>
      </c>
      <c r="B95">
        <v>94</v>
      </c>
      <c r="C95">
        <v>14.385</v>
      </c>
      <c r="D95">
        <v>13.992000000000001</v>
      </c>
      <c r="E95">
        <v>13.936</v>
      </c>
      <c r="F95">
        <v>13.709</v>
      </c>
      <c r="G95">
        <v>13.429</v>
      </c>
    </row>
    <row r="96" spans="1:7" x14ac:dyDescent="0.25">
      <c r="A96">
        <v>9</v>
      </c>
      <c r="B96">
        <v>95</v>
      </c>
      <c r="C96">
        <v>18.116</v>
      </c>
      <c r="D96">
        <v>17.745999999999999</v>
      </c>
      <c r="E96">
        <v>17.638999999999999</v>
      </c>
    </row>
    <row r="97" spans="1:7" x14ac:dyDescent="0.25">
      <c r="A97">
        <v>9</v>
      </c>
      <c r="B97">
        <v>96</v>
      </c>
      <c r="C97">
        <v>12.637</v>
      </c>
      <c r="D97">
        <v>12.445</v>
      </c>
      <c r="E97">
        <v>12.413</v>
      </c>
    </row>
    <row r="98" spans="1:7" x14ac:dyDescent="0.25">
      <c r="A98">
        <v>9</v>
      </c>
      <c r="B98">
        <v>97</v>
      </c>
      <c r="C98">
        <v>14.88</v>
      </c>
      <c r="D98">
        <v>14.653</v>
      </c>
      <c r="E98">
        <v>14.611000000000001</v>
      </c>
      <c r="F98">
        <v>14.422000000000001</v>
      </c>
    </row>
    <row r="99" spans="1:7" x14ac:dyDescent="0.25">
      <c r="A99">
        <v>9</v>
      </c>
      <c r="B99">
        <v>98</v>
      </c>
      <c r="C99">
        <v>9.3070000000000004</v>
      </c>
      <c r="D99">
        <v>8.8829999999999991</v>
      </c>
      <c r="E99">
        <v>8.7289999999999992</v>
      </c>
      <c r="F99">
        <v>8.5180000000000007</v>
      </c>
      <c r="G99">
        <v>8.3179999999999996</v>
      </c>
    </row>
    <row r="100" spans="1:7" x14ac:dyDescent="0.25">
      <c r="A100">
        <v>9</v>
      </c>
      <c r="B100">
        <v>99</v>
      </c>
      <c r="C100">
        <v>12.247999999999999</v>
      </c>
      <c r="D100">
        <v>12.01</v>
      </c>
      <c r="E100">
        <v>11.949</v>
      </c>
      <c r="F100">
        <v>11.705</v>
      </c>
      <c r="G100">
        <v>11.523</v>
      </c>
    </row>
    <row r="101" spans="1:7" x14ac:dyDescent="0.25">
      <c r="A101">
        <v>9</v>
      </c>
      <c r="B101">
        <v>100</v>
      </c>
      <c r="C101">
        <v>15.021000000000001</v>
      </c>
      <c r="D101">
        <v>14.491</v>
      </c>
      <c r="E101">
        <v>14.382999999999999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01"/>
  <sheetViews>
    <sheetView topLeftCell="A37" workbookViewId="0">
      <selection activeCell="I189" sqref="I189"/>
    </sheetView>
  </sheetViews>
  <sheetFormatPr baseColWidth="10" defaultRowHeight="15" x14ac:dyDescent="0.25"/>
  <sheetData>
    <row r="1" spans="1:8" x14ac:dyDescent="0.25">
      <c r="A1" t="s">
        <v>11165</v>
      </c>
      <c r="B1" t="s">
        <v>11157</v>
      </c>
      <c r="C1" t="s">
        <v>11147</v>
      </c>
      <c r="D1" t="s">
        <v>11164</v>
      </c>
      <c r="E1">
        <v>3</v>
      </c>
      <c r="F1">
        <v>7</v>
      </c>
      <c r="G1">
        <v>10</v>
      </c>
      <c r="H1">
        <v>14</v>
      </c>
    </row>
    <row r="2" spans="1:8" x14ac:dyDescent="0.25">
      <c r="A2" t="s">
        <v>10802</v>
      </c>
      <c r="B2">
        <v>5</v>
      </c>
      <c r="C2">
        <v>1</v>
      </c>
      <c r="D2">
        <v>61.95</v>
      </c>
      <c r="E2">
        <v>69.92</v>
      </c>
      <c r="F2">
        <v>72.540000000000006</v>
      </c>
      <c r="G2">
        <v>71.400000000000006</v>
      </c>
      <c r="H2">
        <v>65.77</v>
      </c>
    </row>
    <row r="3" spans="1:8" x14ac:dyDescent="0.25">
      <c r="A3" t="s">
        <v>10802</v>
      </c>
      <c r="B3">
        <v>5</v>
      </c>
      <c r="C3">
        <v>2</v>
      </c>
      <c r="D3">
        <v>68.58</v>
      </c>
      <c r="E3">
        <v>66.92</v>
      </c>
      <c r="F3">
        <v>61.91</v>
      </c>
      <c r="G3">
        <v>69.8</v>
      </c>
      <c r="H3">
        <v>73.739999999999995</v>
      </c>
    </row>
    <row r="4" spans="1:8" x14ac:dyDescent="0.25">
      <c r="A4" t="s">
        <v>10802</v>
      </c>
      <c r="B4">
        <v>5</v>
      </c>
      <c r="C4">
        <v>3</v>
      </c>
      <c r="D4">
        <v>64.27</v>
      </c>
      <c r="E4">
        <v>63.58</v>
      </c>
      <c r="F4">
        <v>64.81</v>
      </c>
      <c r="G4">
        <v>61.12</v>
      </c>
      <c r="H4">
        <v>64.510000000000005</v>
      </c>
    </row>
    <row r="5" spans="1:8" x14ac:dyDescent="0.25">
      <c r="A5" t="s">
        <v>10802</v>
      </c>
      <c r="B5">
        <v>5</v>
      </c>
      <c r="C5">
        <v>4</v>
      </c>
      <c r="D5">
        <v>66.489999999999995</v>
      </c>
      <c r="E5">
        <v>67.92</v>
      </c>
      <c r="F5">
        <v>68.98</v>
      </c>
      <c r="G5">
        <v>68.77</v>
      </c>
      <c r="H5">
        <v>68.22</v>
      </c>
    </row>
    <row r="6" spans="1:8" x14ac:dyDescent="0.25">
      <c r="A6" t="s">
        <v>10802</v>
      </c>
      <c r="B6">
        <v>5</v>
      </c>
      <c r="C6">
        <v>5</v>
      </c>
      <c r="D6">
        <v>54.81</v>
      </c>
      <c r="E6">
        <v>60.74</v>
      </c>
      <c r="F6">
        <v>70.489999999999995</v>
      </c>
      <c r="G6">
        <v>60.93</v>
      </c>
      <c r="H6">
        <v>57.64</v>
      </c>
    </row>
    <row r="7" spans="1:8" x14ac:dyDescent="0.25">
      <c r="A7" t="s">
        <v>10802</v>
      </c>
      <c r="B7">
        <v>5</v>
      </c>
      <c r="C7">
        <v>6</v>
      </c>
      <c r="D7">
        <v>56.86</v>
      </c>
      <c r="E7">
        <v>55.27</v>
      </c>
      <c r="F7">
        <v>63.27</v>
      </c>
      <c r="G7">
        <v>63.06</v>
      </c>
    </row>
    <row r="8" spans="1:8" x14ac:dyDescent="0.25">
      <c r="A8" t="s">
        <v>10802</v>
      </c>
      <c r="B8">
        <v>5</v>
      </c>
      <c r="C8">
        <v>7</v>
      </c>
      <c r="D8">
        <v>65.78</v>
      </c>
      <c r="E8">
        <v>69.55</v>
      </c>
      <c r="F8">
        <v>70.38</v>
      </c>
      <c r="G8">
        <v>76.5</v>
      </c>
      <c r="H8">
        <v>73.7</v>
      </c>
    </row>
    <row r="9" spans="1:8" x14ac:dyDescent="0.25">
      <c r="A9" t="s">
        <v>10802</v>
      </c>
      <c r="B9">
        <v>5</v>
      </c>
      <c r="C9">
        <v>8</v>
      </c>
      <c r="D9">
        <v>64.930000000000007</v>
      </c>
      <c r="E9">
        <v>63.56</v>
      </c>
      <c r="F9">
        <v>68.97</v>
      </c>
      <c r="G9">
        <v>69.010000000000005</v>
      </c>
      <c r="H9">
        <v>67.069999999999993</v>
      </c>
    </row>
    <row r="10" spans="1:8" x14ac:dyDescent="0.25">
      <c r="A10" t="s">
        <v>10802</v>
      </c>
      <c r="B10">
        <v>5</v>
      </c>
      <c r="C10">
        <v>9</v>
      </c>
      <c r="D10">
        <v>58.35</v>
      </c>
      <c r="E10">
        <v>53.15</v>
      </c>
      <c r="F10">
        <v>74.83</v>
      </c>
      <c r="G10">
        <v>58.48</v>
      </c>
    </row>
    <row r="11" spans="1:8" x14ac:dyDescent="0.25">
      <c r="A11" t="s">
        <v>10802</v>
      </c>
      <c r="B11">
        <v>5</v>
      </c>
      <c r="C11">
        <v>10</v>
      </c>
      <c r="D11">
        <v>57.67</v>
      </c>
      <c r="E11">
        <v>61.72</v>
      </c>
      <c r="F11">
        <v>58.67</v>
      </c>
      <c r="G11">
        <v>58.84</v>
      </c>
      <c r="H11">
        <v>58.72</v>
      </c>
    </row>
    <row r="12" spans="1:8" x14ac:dyDescent="0.25">
      <c r="A12" t="s">
        <v>10802</v>
      </c>
      <c r="B12">
        <v>5</v>
      </c>
      <c r="C12">
        <v>11</v>
      </c>
      <c r="D12">
        <v>66.92</v>
      </c>
      <c r="E12">
        <v>67.19</v>
      </c>
      <c r="F12">
        <v>74.41</v>
      </c>
      <c r="G12">
        <v>70.61</v>
      </c>
      <c r="H12">
        <v>68.09</v>
      </c>
    </row>
    <row r="13" spans="1:8" x14ac:dyDescent="0.25">
      <c r="A13" t="s">
        <v>10802</v>
      </c>
      <c r="B13">
        <v>5</v>
      </c>
      <c r="C13">
        <v>12</v>
      </c>
      <c r="D13">
        <v>61.18</v>
      </c>
      <c r="E13">
        <v>54.44</v>
      </c>
      <c r="F13">
        <v>63.22</v>
      </c>
      <c r="G13">
        <v>56.99</v>
      </c>
      <c r="H13">
        <v>58.07</v>
      </c>
    </row>
    <row r="14" spans="1:8" x14ac:dyDescent="0.25">
      <c r="A14" t="s">
        <v>10802</v>
      </c>
      <c r="B14">
        <v>5</v>
      </c>
      <c r="C14">
        <v>13</v>
      </c>
      <c r="D14">
        <v>60.12</v>
      </c>
      <c r="E14">
        <v>58.32</v>
      </c>
      <c r="F14">
        <v>69.78</v>
      </c>
      <c r="G14">
        <v>61.91</v>
      </c>
    </row>
    <row r="15" spans="1:8" x14ac:dyDescent="0.25">
      <c r="A15" t="s">
        <v>10802</v>
      </c>
      <c r="B15">
        <v>5</v>
      </c>
      <c r="C15">
        <v>14</v>
      </c>
      <c r="D15">
        <v>59.83</v>
      </c>
      <c r="E15">
        <v>54.16</v>
      </c>
      <c r="F15">
        <v>64.319999999999993</v>
      </c>
      <c r="G15">
        <v>62.4</v>
      </c>
      <c r="H15">
        <v>58.01</v>
      </c>
    </row>
    <row r="16" spans="1:8" x14ac:dyDescent="0.25">
      <c r="A16" t="s">
        <v>10802</v>
      </c>
      <c r="B16">
        <v>5</v>
      </c>
      <c r="C16">
        <v>15</v>
      </c>
      <c r="D16">
        <v>60.36</v>
      </c>
      <c r="E16">
        <v>56</v>
      </c>
      <c r="F16">
        <v>72.040000000000006</v>
      </c>
      <c r="G16">
        <v>63.69</v>
      </c>
    </row>
    <row r="17" spans="1:8" x14ac:dyDescent="0.25">
      <c r="A17" t="s">
        <v>10802</v>
      </c>
      <c r="B17">
        <v>5</v>
      </c>
      <c r="C17">
        <v>16</v>
      </c>
      <c r="D17">
        <v>58.68</v>
      </c>
      <c r="E17">
        <v>57.36</v>
      </c>
      <c r="F17">
        <v>64.78</v>
      </c>
      <c r="G17">
        <v>62.15</v>
      </c>
    </row>
    <row r="18" spans="1:8" x14ac:dyDescent="0.25">
      <c r="A18" t="s">
        <v>10802</v>
      </c>
      <c r="B18">
        <v>5</v>
      </c>
      <c r="C18">
        <v>17</v>
      </c>
      <c r="D18">
        <v>58.7</v>
      </c>
      <c r="E18">
        <v>57.94</v>
      </c>
      <c r="F18">
        <v>67.44</v>
      </c>
      <c r="G18">
        <v>63.07</v>
      </c>
      <c r="H18">
        <v>63.17</v>
      </c>
    </row>
    <row r="19" spans="1:8" x14ac:dyDescent="0.25">
      <c r="A19" t="s">
        <v>10802</v>
      </c>
      <c r="B19">
        <v>5</v>
      </c>
      <c r="C19">
        <v>18</v>
      </c>
      <c r="D19">
        <v>59.49</v>
      </c>
      <c r="E19">
        <v>56.17</v>
      </c>
      <c r="F19">
        <v>66.62</v>
      </c>
      <c r="G19">
        <v>60</v>
      </c>
      <c r="H19">
        <v>67.48</v>
      </c>
    </row>
    <row r="20" spans="1:8" x14ac:dyDescent="0.25">
      <c r="A20" t="s">
        <v>10802</v>
      </c>
      <c r="B20">
        <v>5</v>
      </c>
      <c r="C20">
        <v>19</v>
      </c>
      <c r="D20">
        <v>68.67</v>
      </c>
      <c r="E20">
        <v>68.31</v>
      </c>
      <c r="F20">
        <v>66.459999999999994</v>
      </c>
      <c r="G20">
        <v>68.23</v>
      </c>
      <c r="H20">
        <v>67.680000000000007</v>
      </c>
    </row>
    <row r="21" spans="1:8" x14ac:dyDescent="0.25">
      <c r="A21" t="s">
        <v>10802</v>
      </c>
      <c r="B21">
        <v>5</v>
      </c>
      <c r="C21">
        <v>20</v>
      </c>
      <c r="D21">
        <v>63.65</v>
      </c>
      <c r="E21">
        <v>65.8</v>
      </c>
      <c r="F21">
        <v>71.040000000000006</v>
      </c>
      <c r="G21">
        <v>67.38</v>
      </c>
      <c r="H21">
        <v>66.349999999999994</v>
      </c>
    </row>
    <row r="22" spans="1:8" x14ac:dyDescent="0.25">
      <c r="A22" t="s">
        <v>10802</v>
      </c>
      <c r="B22">
        <v>5</v>
      </c>
      <c r="C22">
        <v>21</v>
      </c>
      <c r="D22">
        <v>60.46</v>
      </c>
      <c r="E22">
        <v>57.52</v>
      </c>
      <c r="F22">
        <v>66.94</v>
      </c>
      <c r="G22">
        <v>69.91</v>
      </c>
      <c r="H22">
        <v>62.76</v>
      </c>
    </row>
    <row r="23" spans="1:8" x14ac:dyDescent="0.25">
      <c r="A23" t="s">
        <v>10802</v>
      </c>
      <c r="B23">
        <v>5</v>
      </c>
      <c r="C23">
        <v>22</v>
      </c>
      <c r="D23">
        <v>59</v>
      </c>
      <c r="E23">
        <v>59.23</v>
      </c>
      <c r="F23">
        <v>68.08</v>
      </c>
      <c r="G23">
        <v>61.16</v>
      </c>
      <c r="H23">
        <v>58.18</v>
      </c>
    </row>
    <row r="24" spans="1:8" x14ac:dyDescent="0.25">
      <c r="A24" t="s">
        <v>10802</v>
      </c>
      <c r="B24">
        <v>5</v>
      </c>
      <c r="C24">
        <v>23</v>
      </c>
      <c r="D24">
        <v>57.88</v>
      </c>
      <c r="E24">
        <v>57.46</v>
      </c>
      <c r="F24">
        <v>68.56</v>
      </c>
      <c r="G24">
        <v>63.26</v>
      </c>
      <c r="H24">
        <v>67.69</v>
      </c>
    </row>
    <row r="25" spans="1:8" x14ac:dyDescent="0.25">
      <c r="A25" t="s">
        <v>10802</v>
      </c>
      <c r="B25">
        <v>5</v>
      </c>
      <c r="C25">
        <v>24</v>
      </c>
      <c r="D25">
        <v>46.44</v>
      </c>
      <c r="E25">
        <v>60.39</v>
      </c>
      <c r="F25">
        <v>71.72</v>
      </c>
      <c r="G25">
        <v>55.31</v>
      </c>
      <c r="H25">
        <v>57.48</v>
      </c>
    </row>
    <row r="26" spans="1:8" x14ac:dyDescent="0.25">
      <c r="A26" t="s">
        <v>10802</v>
      </c>
      <c r="B26">
        <v>5</v>
      </c>
      <c r="C26">
        <v>25</v>
      </c>
      <c r="D26">
        <v>65.56</v>
      </c>
      <c r="E26">
        <v>62.76</v>
      </c>
      <c r="F26">
        <v>76.75</v>
      </c>
      <c r="G26">
        <v>74.63</v>
      </c>
      <c r="H26">
        <v>74.28</v>
      </c>
    </row>
    <row r="27" spans="1:8" x14ac:dyDescent="0.25">
      <c r="A27" t="s">
        <v>10802</v>
      </c>
      <c r="B27">
        <v>5</v>
      </c>
      <c r="C27">
        <v>26</v>
      </c>
      <c r="D27">
        <v>69.58</v>
      </c>
      <c r="E27">
        <v>72.290000000000006</v>
      </c>
      <c r="F27">
        <v>70.069999999999993</v>
      </c>
      <c r="G27">
        <v>66.709999999999994</v>
      </c>
    </row>
    <row r="28" spans="1:8" x14ac:dyDescent="0.25">
      <c r="A28" t="s">
        <v>10802</v>
      </c>
      <c r="B28">
        <v>5</v>
      </c>
      <c r="C28">
        <v>27</v>
      </c>
      <c r="D28">
        <v>68.42</v>
      </c>
      <c r="E28">
        <v>65.66</v>
      </c>
      <c r="F28">
        <v>67.63</v>
      </c>
      <c r="G28">
        <v>66.760000000000005</v>
      </c>
      <c r="H28">
        <v>67.8</v>
      </c>
    </row>
    <row r="29" spans="1:8" x14ac:dyDescent="0.25">
      <c r="A29" t="s">
        <v>10802</v>
      </c>
      <c r="B29">
        <v>5</v>
      </c>
      <c r="C29">
        <v>28</v>
      </c>
      <c r="D29">
        <v>57.53</v>
      </c>
      <c r="E29">
        <v>56.07</v>
      </c>
      <c r="F29">
        <v>70.7</v>
      </c>
      <c r="G29">
        <v>64.86</v>
      </c>
      <c r="H29">
        <v>68.989999999999995</v>
      </c>
    </row>
    <row r="30" spans="1:8" x14ac:dyDescent="0.25">
      <c r="A30" t="s">
        <v>10802</v>
      </c>
      <c r="B30">
        <v>5</v>
      </c>
      <c r="C30">
        <v>29</v>
      </c>
      <c r="D30">
        <v>64.41</v>
      </c>
      <c r="E30">
        <v>54.94</v>
      </c>
      <c r="F30">
        <v>68.150000000000006</v>
      </c>
      <c r="G30">
        <v>70.72</v>
      </c>
      <c r="H30">
        <v>68.58</v>
      </c>
    </row>
    <row r="31" spans="1:8" x14ac:dyDescent="0.25">
      <c r="A31" t="s">
        <v>10802</v>
      </c>
      <c r="B31">
        <v>5</v>
      </c>
      <c r="C31">
        <v>30</v>
      </c>
      <c r="D31">
        <v>62.07</v>
      </c>
      <c r="E31">
        <v>55.29</v>
      </c>
      <c r="F31">
        <v>62.12</v>
      </c>
      <c r="G31">
        <v>67.760000000000005</v>
      </c>
      <c r="H31">
        <v>65.709999999999994</v>
      </c>
    </row>
    <row r="32" spans="1:8" x14ac:dyDescent="0.25">
      <c r="A32" t="s">
        <v>10802</v>
      </c>
      <c r="B32">
        <v>5</v>
      </c>
      <c r="C32">
        <v>31</v>
      </c>
      <c r="D32">
        <v>55.9</v>
      </c>
      <c r="E32">
        <v>66.099999999999994</v>
      </c>
      <c r="F32">
        <v>69.3</v>
      </c>
      <c r="G32">
        <v>71.989999999999995</v>
      </c>
      <c r="H32">
        <v>69.31</v>
      </c>
    </row>
    <row r="33" spans="1:8" x14ac:dyDescent="0.25">
      <c r="A33" t="s">
        <v>10802</v>
      </c>
      <c r="B33">
        <v>5</v>
      </c>
      <c r="C33">
        <v>32</v>
      </c>
      <c r="D33">
        <v>62.81</v>
      </c>
      <c r="E33">
        <v>50.04</v>
      </c>
      <c r="F33">
        <v>63.57</v>
      </c>
      <c r="G33">
        <v>58.23</v>
      </c>
      <c r="H33">
        <v>67.2</v>
      </c>
    </row>
    <row r="34" spans="1:8" x14ac:dyDescent="0.25">
      <c r="A34" t="s">
        <v>10802</v>
      </c>
      <c r="B34">
        <v>5</v>
      </c>
      <c r="C34">
        <v>33</v>
      </c>
      <c r="D34">
        <v>59.99</v>
      </c>
      <c r="E34">
        <v>55.9</v>
      </c>
      <c r="F34">
        <v>69.400000000000006</v>
      </c>
      <c r="G34">
        <v>64.650000000000006</v>
      </c>
      <c r="H34">
        <v>65.650000000000006</v>
      </c>
    </row>
    <row r="35" spans="1:8" x14ac:dyDescent="0.25">
      <c r="A35" t="s">
        <v>10802</v>
      </c>
      <c r="B35">
        <v>5</v>
      </c>
      <c r="C35">
        <v>34</v>
      </c>
      <c r="D35">
        <v>67.099999999999994</v>
      </c>
      <c r="E35">
        <v>67.569999999999993</v>
      </c>
      <c r="F35">
        <v>69.180000000000007</v>
      </c>
      <c r="G35">
        <v>66.8</v>
      </c>
      <c r="H35">
        <v>74.89</v>
      </c>
    </row>
    <row r="36" spans="1:8" x14ac:dyDescent="0.25">
      <c r="A36" t="s">
        <v>10802</v>
      </c>
      <c r="B36">
        <v>5</v>
      </c>
      <c r="C36">
        <v>35</v>
      </c>
      <c r="D36">
        <v>64.22</v>
      </c>
      <c r="E36">
        <v>65.92</v>
      </c>
      <c r="F36">
        <v>73.680000000000007</v>
      </c>
      <c r="G36">
        <v>69.48</v>
      </c>
      <c r="H36">
        <v>71.95</v>
      </c>
    </row>
    <row r="37" spans="1:8" x14ac:dyDescent="0.25">
      <c r="A37" t="s">
        <v>10802</v>
      </c>
      <c r="B37">
        <v>5</v>
      </c>
      <c r="C37">
        <v>36</v>
      </c>
      <c r="D37">
        <v>66.680000000000007</v>
      </c>
      <c r="E37">
        <v>67.25</v>
      </c>
      <c r="F37">
        <v>70.44</v>
      </c>
      <c r="G37">
        <v>74.790000000000006</v>
      </c>
      <c r="H37">
        <v>74.44</v>
      </c>
    </row>
    <row r="38" spans="1:8" x14ac:dyDescent="0.25">
      <c r="A38" t="s">
        <v>10802</v>
      </c>
      <c r="B38">
        <v>5</v>
      </c>
      <c r="C38">
        <v>37</v>
      </c>
      <c r="D38">
        <v>55.52</v>
      </c>
      <c r="E38">
        <v>57.72</v>
      </c>
      <c r="F38">
        <v>69.739999999999995</v>
      </c>
      <c r="G38">
        <v>61.26</v>
      </c>
      <c r="H38">
        <v>61.77</v>
      </c>
    </row>
    <row r="39" spans="1:8" x14ac:dyDescent="0.25">
      <c r="A39" t="s">
        <v>10802</v>
      </c>
      <c r="B39">
        <v>5</v>
      </c>
      <c r="C39">
        <v>38</v>
      </c>
      <c r="D39">
        <v>62</v>
      </c>
      <c r="E39">
        <v>60.32</v>
      </c>
      <c r="F39">
        <v>74.89</v>
      </c>
      <c r="G39">
        <v>74.52</v>
      </c>
      <c r="H39">
        <v>70.760000000000005</v>
      </c>
    </row>
    <row r="40" spans="1:8" x14ac:dyDescent="0.25">
      <c r="A40" t="s">
        <v>10802</v>
      </c>
      <c r="B40">
        <v>5</v>
      </c>
      <c r="C40">
        <v>39</v>
      </c>
      <c r="D40">
        <v>67.790000000000006</v>
      </c>
      <c r="E40">
        <v>62.7</v>
      </c>
      <c r="F40">
        <v>70.72</v>
      </c>
      <c r="G40">
        <v>62.78</v>
      </c>
      <c r="H40">
        <v>65.75</v>
      </c>
    </row>
    <row r="41" spans="1:8" x14ac:dyDescent="0.25">
      <c r="A41" t="s">
        <v>10802</v>
      </c>
      <c r="B41">
        <v>5</v>
      </c>
      <c r="C41">
        <v>40</v>
      </c>
      <c r="D41">
        <v>58.75</v>
      </c>
      <c r="E41">
        <v>60.92</v>
      </c>
      <c r="F41">
        <v>65.180000000000007</v>
      </c>
      <c r="G41">
        <v>64.47</v>
      </c>
      <c r="H41">
        <v>71.13</v>
      </c>
    </row>
    <row r="42" spans="1:8" x14ac:dyDescent="0.25">
      <c r="A42" t="s">
        <v>10802</v>
      </c>
      <c r="B42">
        <v>5</v>
      </c>
      <c r="C42">
        <v>41</v>
      </c>
      <c r="D42">
        <v>64.95</v>
      </c>
      <c r="E42">
        <v>68.150000000000006</v>
      </c>
      <c r="F42">
        <v>71.16</v>
      </c>
      <c r="G42">
        <v>68.62</v>
      </c>
      <c r="H42">
        <v>70.099999999999994</v>
      </c>
    </row>
    <row r="43" spans="1:8" x14ac:dyDescent="0.25">
      <c r="A43" t="s">
        <v>10802</v>
      </c>
      <c r="B43">
        <v>5</v>
      </c>
      <c r="C43">
        <v>42</v>
      </c>
      <c r="D43">
        <v>66.62</v>
      </c>
      <c r="E43">
        <v>64.34</v>
      </c>
      <c r="F43">
        <v>75.739999999999995</v>
      </c>
      <c r="G43">
        <v>72.7</v>
      </c>
      <c r="H43">
        <v>62.48</v>
      </c>
    </row>
    <row r="44" spans="1:8" x14ac:dyDescent="0.25">
      <c r="A44" t="s">
        <v>10802</v>
      </c>
      <c r="B44">
        <v>5</v>
      </c>
      <c r="C44">
        <v>43</v>
      </c>
      <c r="D44">
        <v>64.8</v>
      </c>
      <c r="E44">
        <v>60.57</v>
      </c>
      <c r="F44">
        <v>74.94</v>
      </c>
      <c r="G44">
        <v>68.349999999999994</v>
      </c>
      <c r="H44">
        <v>74.05</v>
      </c>
    </row>
    <row r="45" spans="1:8" x14ac:dyDescent="0.25">
      <c r="A45" t="s">
        <v>10802</v>
      </c>
      <c r="B45">
        <v>5</v>
      </c>
      <c r="C45">
        <v>44</v>
      </c>
      <c r="D45">
        <v>63.24</v>
      </c>
      <c r="E45">
        <v>62.03</v>
      </c>
      <c r="F45">
        <v>70.12</v>
      </c>
      <c r="G45">
        <v>76.92</v>
      </c>
      <c r="H45">
        <v>66.36</v>
      </c>
    </row>
    <row r="46" spans="1:8" x14ac:dyDescent="0.25">
      <c r="A46" t="s">
        <v>10802</v>
      </c>
      <c r="B46">
        <v>5</v>
      </c>
      <c r="C46">
        <v>45</v>
      </c>
      <c r="D46">
        <v>64.03</v>
      </c>
      <c r="E46">
        <v>61.43</v>
      </c>
      <c r="F46">
        <v>73.19</v>
      </c>
      <c r="G46">
        <v>68.069999999999993</v>
      </c>
      <c r="H46">
        <v>57.99</v>
      </c>
    </row>
    <row r="47" spans="1:8" x14ac:dyDescent="0.25">
      <c r="A47" t="s">
        <v>10802</v>
      </c>
      <c r="B47">
        <v>5</v>
      </c>
      <c r="C47">
        <v>46</v>
      </c>
      <c r="D47">
        <v>65.069999999999993</v>
      </c>
      <c r="E47">
        <v>64.77</v>
      </c>
      <c r="F47">
        <v>67.59</v>
      </c>
      <c r="G47">
        <v>72.650000000000006</v>
      </c>
      <c r="H47">
        <v>71.650000000000006</v>
      </c>
    </row>
    <row r="48" spans="1:8" x14ac:dyDescent="0.25">
      <c r="A48" t="s">
        <v>10802</v>
      </c>
      <c r="B48">
        <v>5</v>
      </c>
      <c r="C48">
        <v>47</v>
      </c>
      <c r="D48">
        <v>67.66</v>
      </c>
      <c r="E48">
        <v>64.66</v>
      </c>
      <c r="F48">
        <v>72.14</v>
      </c>
      <c r="G48">
        <v>73.349999999999994</v>
      </c>
      <c r="H48">
        <v>68.16</v>
      </c>
    </row>
    <row r="49" spans="1:8" x14ac:dyDescent="0.25">
      <c r="A49" t="s">
        <v>10802</v>
      </c>
      <c r="B49">
        <v>5</v>
      </c>
      <c r="C49">
        <v>48</v>
      </c>
      <c r="D49">
        <v>66.16</v>
      </c>
      <c r="E49">
        <v>67.75</v>
      </c>
      <c r="F49">
        <v>73.44</v>
      </c>
      <c r="G49">
        <v>64.069999999999993</v>
      </c>
      <c r="H49">
        <v>68.31</v>
      </c>
    </row>
    <row r="50" spans="1:8" x14ac:dyDescent="0.25">
      <c r="A50" t="s">
        <v>10802</v>
      </c>
      <c r="B50">
        <v>5</v>
      </c>
      <c r="C50">
        <v>49</v>
      </c>
      <c r="D50">
        <v>66.97</v>
      </c>
      <c r="E50">
        <v>63.48</v>
      </c>
      <c r="F50">
        <v>66.92</v>
      </c>
      <c r="H50">
        <v>71.41</v>
      </c>
    </row>
    <row r="51" spans="1:8" x14ac:dyDescent="0.25">
      <c r="A51" t="s">
        <v>10802</v>
      </c>
      <c r="B51">
        <v>5</v>
      </c>
      <c r="C51">
        <v>50</v>
      </c>
      <c r="D51">
        <v>59.83</v>
      </c>
      <c r="E51">
        <v>58.25</v>
      </c>
      <c r="F51">
        <v>68.66</v>
      </c>
    </row>
    <row r="52" spans="1:8" x14ac:dyDescent="0.25">
      <c r="A52" t="s">
        <v>10802</v>
      </c>
      <c r="B52">
        <v>9</v>
      </c>
      <c r="C52">
        <v>51</v>
      </c>
      <c r="D52">
        <v>54.67</v>
      </c>
      <c r="E52">
        <v>57.19</v>
      </c>
      <c r="F52">
        <v>73.09</v>
      </c>
      <c r="G52">
        <v>64.494</v>
      </c>
      <c r="H52">
        <v>57.96</v>
      </c>
    </row>
    <row r="53" spans="1:8" x14ac:dyDescent="0.25">
      <c r="A53" t="s">
        <v>10802</v>
      </c>
      <c r="B53">
        <v>9</v>
      </c>
      <c r="C53">
        <v>52</v>
      </c>
      <c r="D53">
        <v>53.51</v>
      </c>
      <c r="E53">
        <v>57.61</v>
      </c>
      <c r="F53">
        <v>75.569999999999993</v>
      </c>
      <c r="G53">
        <v>72.44</v>
      </c>
      <c r="H53">
        <v>70.27</v>
      </c>
    </row>
    <row r="54" spans="1:8" x14ac:dyDescent="0.25">
      <c r="A54" t="s">
        <v>10802</v>
      </c>
      <c r="B54">
        <v>9</v>
      </c>
      <c r="C54">
        <v>53</v>
      </c>
      <c r="D54">
        <v>66.34</v>
      </c>
      <c r="E54">
        <v>68.709999999999994</v>
      </c>
      <c r="F54">
        <v>75</v>
      </c>
    </row>
    <row r="55" spans="1:8" x14ac:dyDescent="0.25">
      <c r="A55" t="s">
        <v>10802</v>
      </c>
      <c r="B55">
        <v>9</v>
      </c>
      <c r="C55">
        <v>54</v>
      </c>
      <c r="D55">
        <v>64.510000000000005</v>
      </c>
      <c r="E55">
        <v>64.64</v>
      </c>
      <c r="F55">
        <v>71.599999999999994</v>
      </c>
      <c r="G55">
        <v>72.727999999999994</v>
      </c>
      <c r="H55">
        <v>71.489999999999995</v>
      </c>
    </row>
    <row r="56" spans="1:8" x14ac:dyDescent="0.25">
      <c r="A56" t="s">
        <v>10802</v>
      </c>
      <c r="B56">
        <v>9</v>
      </c>
      <c r="C56">
        <v>55</v>
      </c>
      <c r="D56">
        <v>68.52</v>
      </c>
      <c r="E56">
        <v>71.02</v>
      </c>
      <c r="F56">
        <v>75.31</v>
      </c>
      <c r="G56">
        <v>71.004999999999995</v>
      </c>
    </row>
    <row r="57" spans="1:8" x14ac:dyDescent="0.25">
      <c r="A57" t="s">
        <v>10802</v>
      </c>
      <c r="B57">
        <v>9</v>
      </c>
      <c r="C57">
        <v>56</v>
      </c>
      <c r="D57">
        <v>55.29</v>
      </c>
      <c r="E57">
        <v>60.79</v>
      </c>
      <c r="F57">
        <v>67.989999999999995</v>
      </c>
    </row>
    <row r="58" spans="1:8" x14ac:dyDescent="0.25">
      <c r="A58" t="s">
        <v>10802</v>
      </c>
      <c r="B58">
        <v>9</v>
      </c>
      <c r="C58">
        <v>57</v>
      </c>
      <c r="D58">
        <v>60.19</v>
      </c>
      <c r="E58">
        <v>61</v>
      </c>
      <c r="F58">
        <v>58.09</v>
      </c>
      <c r="G58">
        <v>69.454999999999998</v>
      </c>
      <c r="H58">
        <v>67.459999999999994</v>
      </c>
    </row>
    <row r="59" spans="1:8" x14ac:dyDescent="0.25">
      <c r="A59" t="s">
        <v>10802</v>
      </c>
      <c r="B59">
        <v>9</v>
      </c>
      <c r="C59">
        <v>58</v>
      </c>
      <c r="D59">
        <v>66.67</v>
      </c>
      <c r="E59">
        <v>66.64</v>
      </c>
      <c r="F59">
        <v>68.489999999999995</v>
      </c>
      <c r="G59">
        <v>73.662000000000006</v>
      </c>
      <c r="H59">
        <v>68.41</v>
      </c>
    </row>
    <row r="60" spans="1:8" x14ac:dyDescent="0.25">
      <c r="A60" t="s">
        <v>10802</v>
      </c>
      <c r="B60">
        <v>9</v>
      </c>
      <c r="C60">
        <v>59</v>
      </c>
      <c r="D60">
        <v>65.47</v>
      </c>
      <c r="E60">
        <v>66.8</v>
      </c>
      <c r="F60">
        <v>70.209999999999994</v>
      </c>
    </row>
    <row r="61" spans="1:8" x14ac:dyDescent="0.25">
      <c r="A61" t="s">
        <v>10802</v>
      </c>
      <c r="B61">
        <v>9</v>
      </c>
      <c r="C61">
        <v>60</v>
      </c>
      <c r="D61">
        <v>69.25</v>
      </c>
      <c r="E61">
        <v>70.09</v>
      </c>
      <c r="F61">
        <v>71.180000000000007</v>
      </c>
    </row>
    <row r="62" spans="1:8" x14ac:dyDescent="0.25">
      <c r="A62" t="s">
        <v>10802</v>
      </c>
      <c r="B62">
        <v>9</v>
      </c>
      <c r="C62">
        <v>61</v>
      </c>
      <c r="D62">
        <v>61.85</v>
      </c>
      <c r="E62">
        <v>63.7</v>
      </c>
      <c r="F62">
        <v>72.09</v>
      </c>
    </row>
    <row r="63" spans="1:8" x14ac:dyDescent="0.25">
      <c r="A63" t="s">
        <v>10802</v>
      </c>
      <c r="B63">
        <v>9</v>
      </c>
      <c r="C63">
        <v>62</v>
      </c>
      <c r="D63">
        <v>56.22</v>
      </c>
      <c r="E63">
        <v>53.19</v>
      </c>
      <c r="F63">
        <v>76.87</v>
      </c>
      <c r="G63">
        <v>70.551000000000002</v>
      </c>
      <c r="H63">
        <v>67.8</v>
      </c>
    </row>
    <row r="64" spans="1:8" x14ac:dyDescent="0.25">
      <c r="A64" t="s">
        <v>10802</v>
      </c>
      <c r="B64">
        <v>9</v>
      </c>
      <c r="C64">
        <v>63</v>
      </c>
      <c r="D64">
        <v>60.4</v>
      </c>
      <c r="E64">
        <v>60.61</v>
      </c>
      <c r="F64">
        <v>76.92</v>
      </c>
      <c r="G64">
        <v>69.739000000000004</v>
      </c>
      <c r="H64">
        <v>69.73</v>
      </c>
    </row>
    <row r="65" spans="1:8" x14ac:dyDescent="0.25">
      <c r="A65" t="s">
        <v>10802</v>
      </c>
      <c r="B65">
        <v>9</v>
      </c>
      <c r="C65">
        <v>64</v>
      </c>
      <c r="D65">
        <v>56.95</v>
      </c>
      <c r="E65">
        <v>59.57</v>
      </c>
      <c r="F65">
        <v>73.430000000000007</v>
      </c>
    </row>
    <row r="66" spans="1:8" x14ac:dyDescent="0.25">
      <c r="A66" t="s">
        <v>10802</v>
      </c>
      <c r="B66">
        <v>9</v>
      </c>
      <c r="C66">
        <v>65</v>
      </c>
      <c r="D66">
        <v>63.87</v>
      </c>
      <c r="E66">
        <v>66</v>
      </c>
      <c r="F66">
        <v>74.290000000000006</v>
      </c>
    </row>
    <row r="67" spans="1:8" x14ac:dyDescent="0.25">
      <c r="A67" t="s">
        <v>10802</v>
      </c>
      <c r="B67">
        <v>9</v>
      </c>
      <c r="C67">
        <v>66</v>
      </c>
      <c r="D67">
        <v>63.64</v>
      </c>
      <c r="E67">
        <v>67.87</v>
      </c>
      <c r="F67">
        <v>76.319999999999993</v>
      </c>
    </row>
    <row r="68" spans="1:8" x14ac:dyDescent="0.25">
      <c r="A68" t="s">
        <v>10802</v>
      </c>
      <c r="B68">
        <v>9</v>
      </c>
      <c r="C68">
        <v>67</v>
      </c>
      <c r="D68">
        <v>65.89</v>
      </c>
      <c r="E68">
        <v>65.930000000000007</v>
      </c>
      <c r="F68">
        <v>68.44</v>
      </c>
      <c r="G68">
        <v>73.753</v>
      </c>
      <c r="H68">
        <v>72.75</v>
      </c>
    </row>
    <row r="69" spans="1:8" x14ac:dyDescent="0.25">
      <c r="A69" t="s">
        <v>10802</v>
      </c>
      <c r="B69">
        <v>9</v>
      </c>
      <c r="C69">
        <v>68</v>
      </c>
      <c r="D69">
        <v>45.23</v>
      </c>
      <c r="E69">
        <v>55.56</v>
      </c>
      <c r="F69">
        <v>70.55</v>
      </c>
    </row>
    <row r="70" spans="1:8" x14ac:dyDescent="0.25">
      <c r="A70" t="s">
        <v>10802</v>
      </c>
      <c r="B70">
        <v>9</v>
      </c>
      <c r="C70">
        <v>69</v>
      </c>
      <c r="D70">
        <v>69.239999999999995</v>
      </c>
      <c r="E70">
        <v>68.8</v>
      </c>
      <c r="F70">
        <v>68.77</v>
      </c>
    </row>
    <row r="71" spans="1:8" x14ac:dyDescent="0.25">
      <c r="A71" t="s">
        <v>10802</v>
      </c>
      <c r="B71">
        <v>9</v>
      </c>
      <c r="C71">
        <v>70</v>
      </c>
      <c r="D71">
        <v>55.99</v>
      </c>
      <c r="E71">
        <v>58.28</v>
      </c>
      <c r="F71">
        <v>72.75</v>
      </c>
    </row>
    <row r="72" spans="1:8" x14ac:dyDescent="0.25">
      <c r="A72" t="s">
        <v>10802</v>
      </c>
      <c r="B72">
        <v>9</v>
      </c>
      <c r="C72">
        <v>71</v>
      </c>
      <c r="D72">
        <v>59.04</v>
      </c>
      <c r="E72">
        <v>54.37</v>
      </c>
      <c r="F72">
        <v>70.790000000000006</v>
      </c>
      <c r="G72">
        <v>71.135999999999996</v>
      </c>
      <c r="H72">
        <v>64.959999999999994</v>
      </c>
    </row>
    <row r="73" spans="1:8" x14ac:dyDescent="0.25">
      <c r="A73" t="s">
        <v>10802</v>
      </c>
      <c r="B73">
        <v>9</v>
      </c>
      <c r="C73">
        <v>72</v>
      </c>
      <c r="D73">
        <v>55.08</v>
      </c>
      <c r="E73">
        <v>58.64</v>
      </c>
      <c r="F73">
        <v>66.790000000000006</v>
      </c>
      <c r="G73">
        <v>65.603999999999999</v>
      </c>
      <c r="H73">
        <v>61.66</v>
      </c>
    </row>
    <row r="74" spans="1:8" x14ac:dyDescent="0.25">
      <c r="A74" t="s">
        <v>10802</v>
      </c>
      <c r="B74">
        <v>9</v>
      </c>
      <c r="C74">
        <v>73</v>
      </c>
      <c r="D74">
        <v>56.28</v>
      </c>
      <c r="E74">
        <v>57.23</v>
      </c>
      <c r="F74">
        <v>68.94</v>
      </c>
      <c r="G74">
        <v>64.8</v>
      </c>
      <c r="H74">
        <v>65.59</v>
      </c>
    </row>
    <row r="75" spans="1:8" x14ac:dyDescent="0.25">
      <c r="A75" t="s">
        <v>10802</v>
      </c>
      <c r="B75">
        <v>9</v>
      </c>
      <c r="C75">
        <v>74</v>
      </c>
      <c r="D75">
        <v>69.930000000000007</v>
      </c>
      <c r="E75">
        <v>65.58</v>
      </c>
      <c r="F75">
        <v>64.989999999999995</v>
      </c>
    </row>
    <row r="76" spans="1:8" x14ac:dyDescent="0.25">
      <c r="A76" t="s">
        <v>10802</v>
      </c>
      <c r="B76">
        <v>9</v>
      </c>
      <c r="C76">
        <v>75</v>
      </c>
      <c r="D76">
        <v>64.31</v>
      </c>
      <c r="E76">
        <v>65.39</v>
      </c>
      <c r="F76">
        <v>73.3</v>
      </c>
      <c r="G76">
        <v>70.17</v>
      </c>
      <c r="H76">
        <v>65.25</v>
      </c>
    </row>
    <row r="77" spans="1:8" x14ac:dyDescent="0.25">
      <c r="A77" t="s">
        <v>10802</v>
      </c>
      <c r="B77">
        <v>9</v>
      </c>
      <c r="C77">
        <v>76</v>
      </c>
      <c r="D77">
        <v>66.08</v>
      </c>
      <c r="E77">
        <v>68.33</v>
      </c>
      <c r="F77">
        <v>67.95</v>
      </c>
      <c r="G77">
        <v>74.894999999999996</v>
      </c>
      <c r="H77">
        <v>70.52</v>
      </c>
    </row>
    <row r="78" spans="1:8" x14ac:dyDescent="0.25">
      <c r="A78" t="s">
        <v>10802</v>
      </c>
      <c r="B78">
        <v>9</v>
      </c>
      <c r="C78">
        <v>77</v>
      </c>
      <c r="D78">
        <v>67.849999999999994</v>
      </c>
      <c r="E78">
        <v>65.58</v>
      </c>
      <c r="F78">
        <v>68.959999999999994</v>
      </c>
      <c r="G78">
        <v>66.902000000000001</v>
      </c>
      <c r="H78">
        <v>66.739999999999995</v>
      </c>
    </row>
    <row r="79" spans="1:8" x14ac:dyDescent="0.25">
      <c r="A79" t="s">
        <v>10802</v>
      </c>
      <c r="B79">
        <v>9</v>
      </c>
      <c r="C79">
        <v>78</v>
      </c>
      <c r="D79">
        <v>65.14</v>
      </c>
      <c r="E79">
        <v>65.790000000000006</v>
      </c>
      <c r="F79">
        <v>73.83</v>
      </c>
    </row>
    <row r="80" spans="1:8" x14ac:dyDescent="0.25">
      <c r="A80" t="s">
        <v>10802</v>
      </c>
      <c r="B80">
        <v>9</v>
      </c>
      <c r="C80">
        <v>79</v>
      </c>
      <c r="D80">
        <v>67.709999999999994</v>
      </c>
      <c r="E80">
        <v>65.78</v>
      </c>
      <c r="F80">
        <v>70.27</v>
      </c>
      <c r="G80">
        <v>68.036000000000001</v>
      </c>
    </row>
    <row r="81" spans="1:8" x14ac:dyDescent="0.25">
      <c r="A81" t="s">
        <v>10802</v>
      </c>
      <c r="B81">
        <v>9</v>
      </c>
      <c r="C81">
        <v>80</v>
      </c>
      <c r="D81">
        <v>65.17</v>
      </c>
      <c r="E81">
        <v>63.57</v>
      </c>
      <c r="F81">
        <v>68.23</v>
      </c>
      <c r="G81">
        <v>66.421000000000006</v>
      </c>
      <c r="H81">
        <v>65.08</v>
      </c>
    </row>
    <row r="82" spans="1:8" x14ac:dyDescent="0.25">
      <c r="A82" t="s">
        <v>10802</v>
      </c>
      <c r="B82">
        <v>9</v>
      </c>
      <c r="C82">
        <v>81</v>
      </c>
      <c r="D82">
        <v>58.61</v>
      </c>
      <c r="E82">
        <v>56.11</v>
      </c>
      <c r="F82">
        <v>75.14</v>
      </c>
    </row>
    <row r="83" spans="1:8" x14ac:dyDescent="0.25">
      <c r="A83" t="s">
        <v>10802</v>
      </c>
      <c r="B83">
        <v>9</v>
      </c>
      <c r="C83">
        <v>82</v>
      </c>
      <c r="D83">
        <v>53.14</v>
      </c>
      <c r="E83">
        <v>52.09</v>
      </c>
      <c r="F83">
        <v>70.38</v>
      </c>
      <c r="G83">
        <v>63.058</v>
      </c>
      <c r="H83">
        <v>74.209999999999994</v>
      </c>
    </row>
    <row r="84" spans="1:8" x14ac:dyDescent="0.25">
      <c r="A84" t="s">
        <v>10802</v>
      </c>
      <c r="B84">
        <v>9</v>
      </c>
      <c r="C84">
        <v>83</v>
      </c>
      <c r="D84">
        <v>58.38</v>
      </c>
      <c r="E84">
        <v>52.09</v>
      </c>
      <c r="F84">
        <v>71.05</v>
      </c>
      <c r="G84">
        <v>73.603999999999999</v>
      </c>
      <c r="H84">
        <v>70.52</v>
      </c>
    </row>
    <row r="85" spans="1:8" x14ac:dyDescent="0.25">
      <c r="A85" t="s">
        <v>10802</v>
      </c>
      <c r="B85">
        <v>9</v>
      </c>
      <c r="C85">
        <v>84</v>
      </c>
      <c r="D85">
        <v>58.94</v>
      </c>
      <c r="E85">
        <v>61.65</v>
      </c>
      <c r="F85">
        <v>68.98</v>
      </c>
      <c r="G85">
        <v>63.801000000000002</v>
      </c>
      <c r="H85">
        <v>61.29</v>
      </c>
    </row>
    <row r="86" spans="1:8" x14ac:dyDescent="0.25">
      <c r="A86" t="s">
        <v>10802</v>
      </c>
      <c r="B86">
        <v>9</v>
      </c>
      <c r="C86">
        <v>85</v>
      </c>
      <c r="D86">
        <v>62.33</v>
      </c>
      <c r="E86">
        <v>64.62</v>
      </c>
      <c r="F86">
        <v>68.239999999999995</v>
      </c>
    </row>
    <row r="87" spans="1:8" x14ac:dyDescent="0.25">
      <c r="A87" t="s">
        <v>10802</v>
      </c>
      <c r="B87">
        <v>9</v>
      </c>
      <c r="C87">
        <v>86</v>
      </c>
      <c r="D87">
        <v>60.61</v>
      </c>
      <c r="E87">
        <v>66.319999999999993</v>
      </c>
      <c r="F87">
        <v>73.69</v>
      </c>
    </row>
    <row r="88" spans="1:8" x14ac:dyDescent="0.25">
      <c r="A88" t="s">
        <v>10802</v>
      </c>
      <c r="B88">
        <v>9</v>
      </c>
      <c r="C88">
        <v>87</v>
      </c>
      <c r="D88">
        <v>63.5</v>
      </c>
      <c r="E88">
        <v>64.819999999999993</v>
      </c>
      <c r="F88">
        <v>71.150000000000006</v>
      </c>
      <c r="G88">
        <v>67.23</v>
      </c>
      <c r="H88">
        <v>65.23</v>
      </c>
    </row>
    <row r="89" spans="1:8" x14ac:dyDescent="0.25">
      <c r="A89" t="s">
        <v>10802</v>
      </c>
      <c r="B89">
        <v>9</v>
      </c>
      <c r="C89">
        <v>88</v>
      </c>
      <c r="D89">
        <v>63.88</v>
      </c>
      <c r="E89">
        <v>66</v>
      </c>
      <c r="F89">
        <v>71.52</v>
      </c>
    </row>
    <row r="90" spans="1:8" x14ac:dyDescent="0.25">
      <c r="A90" t="s">
        <v>10802</v>
      </c>
      <c r="B90">
        <v>9</v>
      </c>
      <c r="C90">
        <v>89</v>
      </c>
      <c r="D90">
        <v>63.51</v>
      </c>
      <c r="E90">
        <v>59.35</v>
      </c>
      <c r="F90">
        <v>65.72</v>
      </c>
      <c r="G90">
        <v>73.546000000000006</v>
      </c>
      <c r="H90">
        <v>68.959999999999994</v>
      </c>
    </row>
    <row r="91" spans="1:8" x14ac:dyDescent="0.25">
      <c r="A91" t="s">
        <v>10802</v>
      </c>
      <c r="B91">
        <v>9</v>
      </c>
      <c r="C91">
        <v>90</v>
      </c>
      <c r="D91">
        <v>65.75</v>
      </c>
      <c r="E91">
        <v>66.290000000000006</v>
      </c>
      <c r="F91">
        <v>79.290000000000006</v>
      </c>
    </row>
    <row r="92" spans="1:8" x14ac:dyDescent="0.25">
      <c r="A92" t="s">
        <v>10802</v>
      </c>
      <c r="B92">
        <v>9</v>
      </c>
      <c r="C92">
        <v>91</v>
      </c>
      <c r="D92">
        <v>59.38</v>
      </c>
      <c r="E92">
        <v>57.8</v>
      </c>
      <c r="F92">
        <v>73.64</v>
      </c>
    </row>
    <row r="93" spans="1:8" x14ac:dyDescent="0.25">
      <c r="A93" t="s">
        <v>10802</v>
      </c>
      <c r="B93">
        <v>9</v>
      </c>
      <c r="C93">
        <v>92</v>
      </c>
      <c r="D93">
        <v>62.06</v>
      </c>
      <c r="E93">
        <v>64.98</v>
      </c>
      <c r="F93">
        <v>74.84</v>
      </c>
    </row>
    <row r="94" spans="1:8" x14ac:dyDescent="0.25">
      <c r="A94" t="s">
        <v>10802</v>
      </c>
      <c r="B94">
        <v>9</v>
      </c>
      <c r="C94">
        <v>93</v>
      </c>
      <c r="D94">
        <v>68.58</v>
      </c>
      <c r="E94">
        <v>73.66</v>
      </c>
      <c r="F94">
        <v>67.03</v>
      </c>
    </row>
    <row r="95" spans="1:8" x14ac:dyDescent="0.25">
      <c r="A95" t="s">
        <v>10802</v>
      </c>
      <c r="B95">
        <v>9</v>
      </c>
      <c r="C95">
        <v>94</v>
      </c>
      <c r="D95">
        <v>48.9</v>
      </c>
      <c r="E95">
        <v>49.12</v>
      </c>
      <c r="F95">
        <v>60.48</v>
      </c>
      <c r="G95">
        <v>67.138999999999996</v>
      </c>
      <c r="H95">
        <v>60.45</v>
      </c>
    </row>
    <row r="96" spans="1:8" x14ac:dyDescent="0.25">
      <c r="A96" t="s">
        <v>10802</v>
      </c>
      <c r="B96">
        <v>9</v>
      </c>
      <c r="C96">
        <v>95</v>
      </c>
      <c r="D96">
        <v>65.64</v>
      </c>
      <c r="E96">
        <v>66.48</v>
      </c>
      <c r="F96">
        <v>64.959999999999994</v>
      </c>
    </row>
    <row r="97" spans="1:8" x14ac:dyDescent="0.25">
      <c r="A97" t="s">
        <v>10802</v>
      </c>
      <c r="B97">
        <v>9</v>
      </c>
      <c r="C97">
        <v>96</v>
      </c>
      <c r="D97">
        <v>62.48</v>
      </c>
      <c r="E97">
        <v>58.18</v>
      </c>
      <c r="F97">
        <v>73.94</v>
      </c>
    </row>
    <row r="98" spans="1:8" x14ac:dyDescent="0.25">
      <c r="A98" t="s">
        <v>10802</v>
      </c>
      <c r="B98">
        <v>9</v>
      </c>
      <c r="C98">
        <v>97</v>
      </c>
      <c r="D98">
        <v>52.74</v>
      </c>
      <c r="E98">
        <v>55.88</v>
      </c>
      <c r="F98">
        <v>63.13</v>
      </c>
      <c r="G98">
        <v>71.611000000000004</v>
      </c>
    </row>
    <row r="99" spans="1:8" x14ac:dyDescent="0.25">
      <c r="A99" t="s">
        <v>10802</v>
      </c>
      <c r="B99">
        <v>9</v>
      </c>
      <c r="C99">
        <v>98</v>
      </c>
      <c r="D99">
        <v>62.47</v>
      </c>
      <c r="E99">
        <v>64.7</v>
      </c>
      <c r="F99">
        <v>70.900000000000006</v>
      </c>
      <c r="G99">
        <v>67.322000000000003</v>
      </c>
      <c r="H99">
        <v>63.99</v>
      </c>
    </row>
    <row r="100" spans="1:8" x14ac:dyDescent="0.25">
      <c r="A100" t="s">
        <v>10802</v>
      </c>
      <c r="B100">
        <v>9</v>
      </c>
      <c r="C100">
        <v>99</v>
      </c>
      <c r="D100">
        <v>63.54</v>
      </c>
      <c r="E100">
        <v>62.58</v>
      </c>
      <c r="F100">
        <v>64.069999999999993</v>
      </c>
      <c r="G100">
        <v>70.27</v>
      </c>
      <c r="H100">
        <v>67.92</v>
      </c>
    </row>
    <row r="101" spans="1:8" x14ac:dyDescent="0.25">
      <c r="A101" t="s">
        <v>10802</v>
      </c>
      <c r="B101">
        <v>9</v>
      </c>
      <c r="C101">
        <v>100</v>
      </c>
      <c r="D101">
        <v>69.11</v>
      </c>
      <c r="E101">
        <v>64.8</v>
      </c>
      <c r="F101">
        <v>66.83</v>
      </c>
    </row>
    <row r="102" spans="1:8" x14ac:dyDescent="0.25">
      <c r="A102" t="s">
        <v>10803</v>
      </c>
      <c r="B102">
        <v>5</v>
      </c>
      <c r="C102">
        <v>1</v>
      </c>
      <c r="D102">
        <v>-13.39</v>
      </c>
      <c r="E102">
        <v>-7.83</v>
      </c>
      <c r="F102">
        <v>-7.84</v>
      </c>
      <c r="G102">
        <v>1.79</v>
      </c>
      <c r="H102">
        <v>4.8099999999999996</v>
      </c>
    </row>
    <row r="103" spans="1:8" x14ac:dyDescent="0.25">
      <c r="A103" t="s">
        <v>10803</v>
      </c>
      <c r="B103">
        <v>5</v>
      </c>
      <c r="C103">
        <v>2</v>
      </c>
      <c r="D103">
        <v>-14.73</v>
      </c>
      <c r="E103">
        <v>-9.36</v>
      </c>
      <c r="F103">
        <v>-1.8</v>
      </c>
      <c r="G103">
        <v>-4.5199999999999996</v>
      </c>
      <c r="H103">
        <v>-1.7</v>
      </c>
    </row>
    <row r="104" spans="1:8" x14ac:dyDescent="0.25">
      <c r="A104" t="s">
        <v>10803</v>
      </c>
      <c r="B104">
        <v>5</v>
      </c>
      <c r="C104">
        <v>3</v>
      </c>
      <c r="D104">
        <v>-16.43</v>
      </c>
      <c r="E104">
        <v>-14.18</v>
      </c>
      <c r="F104">
        <v>-8.84</v>
      </c>
      <c r="G104">
        <v>-8.3699999999999992</v>
      </c>
      <c r="H104">
        <v>-2.89</v>
      </c>
    </row>
    <row r="105" spans="1:8" x14ac:dyDescent="0.25">
      <c r="A105" t="s">
        <v>10803</v>
      </c>
      <c r="B105">
        <v>5</v>
      </c>
      <c r="C105">
        <v>4</v>
      </c>
      <c r="D105">
        <v>-10.85</v>
      </c>
      <c r="E105">
        <v>-4.3</v>
      </c>
      <c r="F105">
        <v>-4.82</v>
      </c>
      <c r="G105">
        <v>-1.17</v>
      </c>
      <c r="H105">
        <v>2.06</v>
      </c>
    </row>
    <row r="106" spans="1:8" x14ac:dyDescent="0.25">
      <c r="A106" t="s">
        <v>10803</v>
      </c>
      <c r="B106">
        <v>5</v>
      </c>
      <c r="C106">
        <v>5</v>
      </c>
      <c r="D106">
        <v>-13.52</v>
      </c>
      <c r="E106">
        <v>-12.15</v>
      </c>
      <c r="F106">
        <v>0.39</v>
      </c>
      <c r="G106">
        <v>-6.76</v>
      </c>
      <c r="H106">
        <v>-2.39</v>
      </c>
    </row>
    <row r="107" spans="1:8" x14ac:dyDescent="0.25">
      <c r="A107" t="s">
        <v>10803</v>
      </c>
      <c r="B107">
        <v>5</v>
      </c>
      <c r="C107">
        <v>6</v>
      </c>
      <c r="D107">
        <v>-14.94</v>
      </c>
      <c r="E107">
        <v>-12.01</v>
      </c>
      <c r="F107">
        <v>-10.47</v>
      </c>
      <c r="G107">
        <v>-5.32</v>
      </c>
    </row>
    <row r="108" spans="1:8" x14ac:dyDescent="0.25">
      <c r="A108" t="s">
        <v>10803</v>
      </c>
      <c r="B108">
        <v>5</v>
      </c>
      <c r="C108">
        <v>7</v>
      </c>
      <c r="D108">
        <v>-14.89</v>
      </c>
      <c r="E108">
        <v>-9.34</v>
      </c>
      <c r="F108">
        <v>-2.1</v>
      </c>
      <c r="G108">
        <v>1.34</v>
      </c>
      <c r="H108">
        <v>3.83</v>
      </c>
    </row>
    <row r="109" spans="1:8" x14ac:dyDescent="0.25">
      <c r="A109" t="s">
        <v>10803</v>
      </c>
      <c r="B109">
        <v>5</v>
      </c>
      <c r="C109">
        <v>8</v>
      </c>
      <c r="D109">
        <v>-16.95</v>
      </c>
      <c r="E109">
        <v>-16.55</v>
      </c>
      <c r="F109">
        <v>0.12</v>
      </c>
      <c r="G109">
        <v>-10.71</v>
      </c>
      <c r="H109">
        <v>-13.31</v>
      </c>
    </row>
    <row r="110" spans="1:8" x14ac:dyDescent="0.25">
      <c r="A110" t="s">
        <v>10803</v>
      </c>
      <c r="B110">
        <v>5</v>
      </c>
      <c r="C110">
        <v>9</v>
      </c>
      <c r="D110">
        <v>-8.43</v>
      </c>
      <c r="E110">
        <v>-5.12</v>
      </c>
      <c r="F110">
        <v>0.86</v>
      </c>
      <c r="G110">
        <v>-0.53</v>
      </c>
    </row>
    <row r="111" spans="1:8" x14ac:dyDescent="0.25">
      <c r="A111" t="s">
        <v>10803</v>
      </c>
      <c r="B111">
        <v>5</v>
      </c>
      <c r="C111">
        <v>10</v>
      </c>
      <c r="D111">
        <v>-11.27</v>
      </c>
      <c r="E111">
        <v>-6.35</v>
      </c>
      <c r="F111">
        <v>-10.29</v>
      </c>
      <c r="G111">
        <v>2.1</v>
      </c>
      <c r="H111">
        <v>0.54</v>
      </c>
    </row>
    <row r="112" spans="1:8" x14ac:dyDescent="0.25">
      <c r="A112" t="s">
        <v>10803</v>
      </c>
      <c r="B112">
        <v>5</v>
      </c>
      <c r="C112">
        <v>11</v>
      </c>
      <c r="D112">
        <v>-11.85</v>
      </c>
      <c r="E112">
        <v>-5.13</v>
      </c>
      <c r="F112">
        <v>2.35</v>
      </c>
      <c r="G112">
        <v>2.19</v>
      </c>
      <c r="H112">
        <v>1.25</v>
      </c>
    </row>
    <row r="113" spans="1:8" x14ac:dyDescent="0.25">
      <c r="A113" t="s">
        <v>10803</v>
      </c>
      <c r="B113">
        <v>5</v>
      </c>
      <c r="C113">
        <v>12</v>
      </c>
      <c r="D113">
        <v>-6.48</v>
      </c>
      <c r="E113">
        <v>-7.66</v>
      </c>
      <c r="F113">
        <v>0.34</v>
      </c>
      <c r="G113">
        <v>-7.65</v>
      </c>
      <c r="H113">
        <v>-5.14</v>
      </c>
    </row>
    <row r="114" spans="1:8" x14ac:dyDescent="0.25">
      <c r="A114" t="s">
        <v>10803</v>
      </c>
      <c r="B114">
        <v>5</v>
      </c>
      <c r="C114">
        <v>13</v>
      </c>
      <c r="D114">
        <v>-7.37</v>
      </c>
      <c r="E114">
        <v>-4.83</v>
      </c>
      <c r="F114">
        <v>-0.77</v>
      </c>
      <c r="G114">
        <v>1.17</v>
      </c>
    </row>
    <row r="115" spans="1:8" x14ac:dyDescent="0.25">
      <c r="A115" t="s">
        <v>10803</v>
      </c>
      <c r="B115">
        <v>5</v>
      </c>
      <c r="C115">
        <v>14</v>
      </c>
      <c r="D115">
        <v>-13.45</v>
      </c>
      <c r="E115">
        <v>-10.31</v>
      </c>
      <c r="F115">
        <v>-7.86</v>
      </c>
      <c r="G115">
        <v>-5.48</v>
      </c>
      <c r="H115">
        <v>-2.1800000000000002</v>
      </c>
    </row>
    <row r="116" spans="1:8" x14ac:dyDescent="0.25">
      <c r="A116" t="s">
        <v>10803</v>
      </c>
      <c r="B116">
        <v>5</v>
      </c>
      <c r="C116">
        <v>15</v>
      </c>
      <c r="D116">
        <v>-5.58</v>
      </c>
      <c r="E116">
        <v>-4.5999999999999996</v>
      </c>
      <c r="F116">
        <v>-5.43</v>
      </c>
      <c r="G116">
        <v>-3.84</v>
      </c>
    </row>
    <row r="117" spans="1:8" x14ac:dyDescent="0.25">
      <c r="A117" t="s">
        <v>10803</v>
      </c>
      <c r="B117">
        <v>5</v>
      </c>
      <c r="C117">
        <v>16</v>
      </c>
      <c r="D117">
        <v>-7.98</v>
      </c>
      <c r="E117">
        <v>-1.43</v>
      </c>
      <c r="F117">
        <v>-4.05</v>
      </c>
      <c r="G117">
        <v>0.63</v>
      </c>
    </row>
    <row r="118" spans="1:8" x14ac:dyDescent="0.25">
      <c r="A118" t="s">
        <v>10803</v>
      </c>
      <c r="B118">
        <v>5</v>
      </c>
      <c r="C118">
        <v>17</v>
      </c>
      <c r="D118">
        <v>-10.029999999999999</v>
      </c>
      <c r="E118">
        <v>-6.27</v>
      </c>
      <c r="F118">
        <v>-10.51</v>
      </c>
      <c r="G118">
        <v>-1.32</v>
      </c>
      <c r="H118">
        <v>-1.42</v>
      </c>
    </row>
    <row r="119" spans="1:8" x14ac:dyDescent="0.25">
      <c r="A119" t="s">
        <v>10803</v>
      </c>
      <c r="B119">
        <v>5</v>
      </c>
      <c r="C119">
        <v>18</v>
      </c>
      <c r="D119">
        <v>-12.49</v>
      </c>
      <c r="E119">
        <v>-9.86</v>
      </c>
      <c r="F119">
        <v>-8.58</v>
      </c>
      <c r="G119">
        <v>1.02</v>
      </c>
      <c r="H119">
        <v>-0.33</v>
      </c>
    </row>
    <row r="120" spans="1:8" x14ac:dyDescent="0.25">
      <c r="A120" t="s">
        <v>10803</v>
      </c>
      <c r="B120">
        <v>5</v>
      </c>
      <c r="C120">
        <v>19</v>
      </c>
      <c r="D120">
        <v>-12.43</v>
      </c>
      <c r="E120">
        <v>-5.97</v>
      </c>
      <c r="F120">
        <v>-5.07</v>
      </c>
      <c r="G120">
        <v>-1.36</v>
      </c>
      <c r="H120">
        <v>0.51</v>
      </c>
    </row>
    <row r="121" spans="1:8" x14ac:dyDescent="0.25">
      <c r="A121" t="s">
        <v>10803</v>
      </c>
      <c r="B121">
        <v>5</v>
      </c>
      <c r="C121">
        <v>20</v>
      </c>
      <c r="D121">
        <v>-15.8</v>
      </c>
      <c r="E121">
        <v>-11.7</v>
      </c>
      <c r="F121">
        <v>-2.5</v>
      </c>
      <c r="G121">
        <v>-4.8099999999999996</v>
      </c>
      <c r="H121">
        <v>-2.16</v>
      </c>
    </row>
    <row r="122" spans="1:8" x14ac:dyDescent="0.25">
      <c r="A122" t="s">
        <v>10803</v>
      </c>
      <c r="B122">
        <v>5</v>
      </c>
      <c r="C122">
        <v>21</v>
      </c>
      <c r="D122">
        <v>-15.87</v>
      </c>
      <c r="E122">
        <v>-14.74</v>
      </c>
      <c r="F122">
        <v>-2.79</v>
      </c>
      <c r="G122">
        <v>1.07</v>
      </c>
      <c r="H122">
        <v>0.22</v>
      </c>
    </row>
    <row r="123" spans="1:8" x14ac:dyDescent="0.25">
      <c r="A123" t="s">
        <v>10803</v>
      </c>
      <c r="B123">
        <v>5</v>
      </c>
      <c r="C123">
        <v>22</v>
      </c>
      <c r="D123">
        <v>-13.51</v>
      </c>
      <c r="E123">
        <v>-10.08</v>
      </c>
      <c r="F123">
        <v>-4.4400000000000004</v>
      </c>
      <c r="G123">
        <v>-1.74</v>
      </c>
      <c r="H123">
        <v>-0.16</v>
      </c>
    </row>
    <row r="124" spans="1:8" x14ac:dyDescent="0.25">
      <c r="A124" t="s">
        <v>10803</v>
      </c>
      <c r="B124">
        <v>5</v>
      </c>
      <c r="C124">
        <v>23</v>
      </c>
      <c r="D124">
        <v>-15.09</v>
      </c>
      <c r="E124">
        <v>-11.9</v>
      </c>
      <c r="F124">
        <v>-11.64</v>
      </c>
      <c r="G124">
        <v>-2.71</v>
      </c>
      <c r="H124">
        <v>2.88</v>
      </c>
    </row>
    <row r="125" spans="1:8" x14ac:dyDescent="0.25">
      <c r="A125" t="s">
        <v>10803</v>
      </c>
      <c r="B125">
        <v>5</v>
      </c>
      <c r="C125">
        <v>24</v>
      </c>
      <c r="D125">
        <v>-12.91</v>
      </c>
      <c r="E125">
        <v>-14.09</v>
      </c>
      <c r="F125">
        <v>-4.53</v>
      </c>
      <c r="G125">
        <v>-10.68</v>
      </c>
      <c r="H125">
        <v>-8.77</v>
      </c>
    </row>
    <row r="126" spans="1:8" x14ac:dyDescent="0.25">
      <c r="A126" t="s">
        <v>10803</v>
      </c>
      <c r="B126">
        <v>5</v>
      </c>
      <c r="C126">
        <v>25</v>
      </c>
      <c r="D126">
        <v>-13.72</v>
      </c>
      <c r="E126">
        <v>-11.05</v>
      </c>
      <c r="F126">
        <v>-9.2899999999999991</v>
      </c>
      <c r="G126">
        <v>-3.14</v>
      </c>
      <c r="H126">
        <v>-1.1000000000000001</v>
      </c>
    </row>
    <row r="127" spans="1:8" x14ac:dyDescent="0.25">
      <c r="A127" t="s">
        <v>10803</v>
      </c>
      <c r="B127">
        <v>5</v>
      </c>
      <c r="C127">
        <v>26</v>
      </c>
      <c r="D127">
        <v>-15.02</v>
      </c>
      <c r="E127">
        <v>-13.23</v>
      </c>
      <c r="F127">
        <v>-2.34</v>
      </c>
      <c r="G127">
        <v>-1.88</v>
      </c>
    </row>
    <row r="128" spans="1:8" x14ac:dyDescent="0.25">
      <c r="A128" t="s">
        <v>10803</v>
      </c>
      <c r="B128">
        <v>5</v>
      </c>
      <c r="C128">
        <v>27</v>
      </c>
      <c r="D128">
        <v>-9.4</v>
      </c>
      <c r="E128">
        <v>-6.84</v>
      </c>
      <c r="F128">
        <v>-4.26</v>
      </c>
      <c r="G128">
        <v>-2.3199999999999998</v>
      </c>
      <c r="H128">
        <v>4.29</v>
      </c>
    </row>
    <row r="129" spans="1:8" x14ac:dyDescent="0.25">
      <c r="A129" t="s">
        <v>10803</v>
      </c>
      <c r="B129">
        <v>5</v>
      </c>
      <c r="C129">
        <v>28</v>
      </c>
      <c r="D129">
        <v>-12.91</v>
      </c>
      <c r="E129">
        <v>-11.13</v>
      </c>
      <c r="F129">
        <v>-4.21</v>
      </c>
      <c r="G129">
        <v>-6.9</v>
      </c>
      <c r="H129">
        <v>0.27</v>
      </c>
    </row>
    <row r="130" spans="1:8" x14ac:dyDescent="0.25">
      <c r="A130" t="s">
        <v>10803</v>
      </c>
      <c r="B130">
        <v>5</v>
      </c>
      <c r="C130">
        <v>29</v>
      </c>
      <c r="D130">
        <v>-12.76</v>
      </c>
      <c r="E130">
        <v>-9.91</v>
      </c>
      <c r="F130">
        <v>-7.76</v>
      </c>
      <c r="G130">
        <v>2.29</v>
      </c>
      <c r="H130">
        <v>5.78</v>
      </c>
    </row>
    <row r="131" spans="1:8" x14ac:dyDescent="0.25">
      <c r="A131" t="s">
        <v>10803</v>
      </c>
      <c r="B131">
        <v>5</v>
      </c>
      <c r="C131">
        <v>30</v>
      </c>
      <c r="D131">
        <v>-16.04</v>
      </c>
      <c r="E131">
        <v>-8.51</v>
      </c>
      <c r="F131">
        <v>3.55</v>
      </c>
      <c r="G131">
        <v>-4.07</v>
      </c>
      <c r="H131">
        <v>-0.26</v>
      </c>
    </row>
    <row r="132" spans="1:8" x14ac:dyDescent="0.25">
      <c r="A132" t="s">
        <v>10803</v>
      </c>
      <c r="B132">
        <v>5</v>
      </c>
      <c r="C132">
        <v>31</v>
      </c>
      <c r="D132">
        <v>-13.68</v>
      </c>
      <c r="E132">
        <v>-9.26</v>
      </c>
      <c r="F132">
        <v>-10</v>
      </c>
      <c r="G132">
        <v>3.81</v>
      </c>
      <c r="H132">
        <v>2.29</v>
      </c>
    </row>
    <row r="133" spans="1:8" x14ac:dyDescent="0.25">
      <c r="A133" t="s">
        <v>10803</v>
      </c>
      <c r="B133">
        <v>5</v>
      </c>
      <c r="C133">
        <v>32</v>
      </c>
      <c r="D133">
        <v>-12.56</v>
      </c>
      <c r="E133">
        <v>-11.66</v>
      </c>
      <c r="F133">
        <v>-3.27</v>
      </c>
      <c r="G133">
        <v>-3.79</v>
      </c>
      <c r="H133">
        <v>5.56</v>
      </c>
    </row>
    <row r="134" spans="1:8" x14ac:dyDescent="0.25">
      <c r="A134" t="s">
        <v>10803</v>
      </c>
      <c r="B134">
        <v>5</v>
      </c>
      <c r="C134">
        <v>33</v>
      </c>
      <c r="D134">
        <v>-20.78</v>
      </c>
      <c r="E134">
        <v>-20.059999999999999</v>
      </c>
      <c r="F134">
        <v>-2.11</v>
      </c>
      <c r="G134">
        <v>-3.73</v>
      </c>
      <c r="H134">
        <v>-10.47</v>
      </c>
    </row>
    <row r="135" spans="1:8" x14ac:dyDescent="0.25">
      <c r="A135" t="s">
        <v>10803</v>
      </c>
      <c r="B135">
        <v>5</v>
      </c>
      <c r="C135">
        <v>34</v>
      </c>
      <c r="D135">
        <v>-14.66</v>
      </c>
      <c r="E135">
        <v>-11.16</v>
      </c>
      <c r="F135">
        <v>-5.43</v>
      </c>
      <c r="G135">
        <v>-15.32</v>
      </c>
      <c r="H135">
        <v>1.69</v>
      </c>
    </row>
    <row r="136" spans="1:8" x14ac:dyDescent="0.25">
      <c r="A136" t="s">
        <v>10803</v>
      </c>
      <c r="B136">
        <v>5</v>
      </c>
      <c r="C136">
        <v>35</v>
      </c>
      <c r="D136">
        <v>-16.57</v>
      </c>
      <c r="E136">
        <v>-11.24</v>
      </c>
      <c r="F136">
        <v>-9.58</v>
      </c>
      <c r="G136">
        <v>-1.52</v>
      </c>
      <c r="H136">
        <v>-0.98</v>
      </c>
    </row>
    <row r="137" spans="1:8" x14ac:dyDescent="0.25">
      <c r="A137" t="s">
        <v>10803</v>
      </c>
      <c r="B137">
        <v>5</v>
      </c>
      <c r="C137">
        <v>36</v>
      </c>
      <c r="D137">
        <v>-9.9499999999999993</v>
      </c>
      <c r="E137">
        <v>-5.31</v>
      </c>
      <c r="F137">
        <v>0.69</v>
      </c>
      <c r="G137">
        <v>-1.26</v>
      </c>
      <c r="H137">
        <v>5.66</v>
      </c>
    </row>
    <row r="138" spans="1:8" x14ac:dyDescent="0.25">
      <c r="A138" t="s">
        <v>10803</v>
      </c>
      <c r="B138">
        <v>5</v>
      </c>
      <c r="C138">
        <v>37</v>
      </c>
      <c r="D138">
        <v>-11.18</v>
      </c>
      <c r="E138">
        <v>-6.28</v>
      </c>
      <c r="F138">
        <v>2.15</v>
      </c>
      <c r="G138">
        <v>-1.5</v>
      </c>
      <c r="H138">
        <v>3.71</v>
      </c>
    </row>
    <row r="139" spans="1:8" x14ac:dyDescent="0.25">
      <c r="A139" t="s">
        <v>10803</v>
      </c>
      <c r="B139">
        <v>5</v>
      </c>
      <c r="C139">
        <v>38</v>
      </c>
      <c r="D139">
        <v>-14.5</v>
      </c>
      <c r="E139">
        <v>-10.32</v>
      </c>
      <c r="F139">
        <v>-5.91</v>
      </c>
      <c r="G139">
        <v>1.41</v>
      </c>
      <c r="H139">
        <v>4.75</v>
      </c>
    </row>
    <row r="140" spans="1:8" x14ac:dyDescent="0.25">
      <c r="A140" t="s">
        <v>10803</v>
      </c>
      <c r="B140">
        <v>5</v>
      </c>
      <c r="C140">
        <v>39</v>
      </c>
      <c r="D140">
        <v>-13.71</v>
      </c>
      <c r="E140">
        <v>-11.51</v>
      </c>
      <c r="F140">
        <v>-2.79</v>
      </c>
      <c r="G140">
        <v>-4.8499999999999996</v>
      </c>
      <c r="H140">
        <v>0.16</v>
      </c>
    </row>
    <row r="141" spans="1:8" x14ac:dyDescent="0.25">
      <c r="A141" t="s">
        <v>10803</v>
      </c>
      <c r="B141">
        <v>5</v>
      </c>
      <c r="C141">
        <v>40</v>
      </c>
      <c r="D141">
        <v>-12.83</v>
      </c>
      <c r="E141">
        <v>-10.029999999999999</v>
      </c>
      <c r="F141">
        <v>-6.66</v>
      </c>
      <c r="G141">
        <v>-2.44</v>
      </c>
      <c r="H141">
        <v>1.34</v>
      </c>
    </row>
    <row r="142" spans="1:8" x14ac:dyDescent="0.25">
      <c r="A142" t="s">
        <v>10803</v>
      </c>
      <c r="B142">
        <v>5</v>
      </c>
      <c r="C142">
        <v>41</v>
      </c>
      <c r="D142">
        <v>-17.489999999999998</v>
      </c>
      <c r="E142">
        <v>-14.51</v>
      </c>
      <c r="F142">
        <v>-6.97</v>
      </c>
      <c r="G142">
        <v>-3.38</v>
      </c>
      <c r="H142">
        <v>3.29</v>
      </c>
    </row>
    <row r="143" spans="1:8" x14ac:dyDescent="0.25">
      <c r="A143" t="s">
        <v>10803</v>
      </c>
      <c r="B143">
        <v>5</v>
      </c>
      <c r="C143">
        <v>42</v>
      </c>
      <c r="D143">
        <v>-11.16</v>
      </c>
      <c r="E143">
        <v>-10.220000000000001</v>
      </c>
      <c r="F143">
        <v>-9.18</v>
      </c>
      <c r="G143">
        <v>-2.84</v>
      </c>
      <c r="H143">
        <v>0.78</v>
      </c>
    </row>
    <row r="144" spans="1:8" x14ac:dyDescent="0.25">
      <c r="A144" t="s">
        <v>10803</v>
      </c>
      <c r="B144">
        <v>5</v>
      </c>
      <c r="C144">
        <v>43</v>
      </c>
      <c r="D144">
        <v>-17.73</v>
      </c>
      <c r="E144">
        <v>-16.2</v>
      </c>
      <c r="F144">
        <v>-6.55</v>
      </c>
      <c r="G144">
        <v>-8.23</v>
      </c>
      <c r="H144">
        <v>-1.78</v>
      </c>
    </row>
    <row r="145" spans="1:8" x14ac:dyDescent="0.25">
      <c r="A145" t="s">
        <v>10803</v>
      </c>
      <c r="B145">
        <v>5</v>
      </c>
      <c r="C145">
        <v>44</v>
      </c>
      <c r="D145">
        <v>-14.55</v>
      </c>
      <c r="E145">
        <v>-10.6</v>
      </c>
      <c r="F145">
        <v>0.8</v>
      </c>
      <c r="G145">
        <v>-2.1800000000000002</v>
      </c>
      <c r="H145">
        <v>2.71</v>
      </c>
    </row>
    <row r="146" spans="1:8" x14ac:dyDescent="0.25">
      <c r="A146" t="s">
        <v>10803</v>
      </c>
      <c r="B146">
        <v>5</v>
      </c>
      <c r="C146">
        <v>45</v>
      </c>
      <c r="D146">
        <v>-11.72</v>
      </c>
      <c r="E146">
        <v>-7.39</v>
      </c>
      <c r="F146">
        <v>-2.2599999999999998</v>
      </c>
      <c r="G146">
        <v>2.4700000000000002</v>
      </c>
      <c r="H146">
        <v>1.2</v>
      </c>
    </row>
    <row r="147" spans="1:8" x14ac:dyDescent="0.25">
      <c r="A147" t="s">
        <v>10803</v>
      </c>
      <c r="B147">
        <v>5</v>
      </c>
      <c r="C147">
        <v>46</v>
      </c>
      <c r="D147">
        <v>-16.16</v>
      </c>
      <c r="E147">
        <v>-12.9</v>
      </c>
      <c r="F147">
        <v>-6.52</v>
      </c>
      <c r="G147">
        <v>-2.64</v>
      </c>
      <c r="H147">
        <v>-1.24</v>
      </c>
    </row>
    <row r="148" spans="1:8" x14ac:dyDescent="0.25">
      <c r="A148" t="s">
        <v>10803</v>
      </c>
      <c r="B148">
        <v>5</v>
      </c>
      <c r="C148">
        <v>47</v>
      </c>
      <c r="D148">
        <v>-8.32</v>
      </c>
      <c r="E148">
        <v>-7.33</v>
      </c>
      <c r="F148">
        <v>1.47</v>
      </c>
      <c r="G148">
        <v>-1.98</v>
      </c>
      <c r="H148">
        <v>6.71</v>
      </c>
    </row>
    <row r="149" spans="1:8" x14ac:dyDescent="0.25">
      <c r="A149" t="s">
        <v>10803</v>
      </c>
      <c r="B149">
        <v>5</v>
      </c>
      <c r="C149">
        <v>48</v>
      </c>
      <c r="D149">
        <v>-8.76</v>
      </c>
      <c r="E149">
        <v>-10.14</v>
      </c>
      <c r="F149">
        <v>-3.02</v>
      </c>
      <c r="G149">
        <v>-1.82</v>
      </c>
      <c r="H149">
        <v>-2.63</v>
      </c>
    </row>
    <row r="150" spans="1:8" x14ac:dyDescent="0.25">
      <c r="A150" t="s">
        <v>10803</v>
      </c>
      <c r="B150">
        <v>5</v>
      </c>
      <c r="C150">
        <v>49</v>
      </c>
      <c r="D150">
        <v>-13.65</v>
      </c>
      <c r="E150">
        <v>-10.69</v>
      </c>
      <c r="F150">
        <v>-16.399999999999999</v>
      </c>
      <c r="H150">
        <v>3.43</v>
      </c>
    </row>
    <row r="151" spans="1:8" x14ac:dyDescent="0.25">
      <c r="A151" t="s">
        <v>10803</v>
      </c>
      <c r="B151">
        <v>5</v>
      </c>
      <c r="C151">
        <v>50</v>
      </c>
      <c r="D151">
        <v>-9.7100000000000009</v>
      </c>
      <c r="E151">
        <v>-5.31</v>
      </c>
      <c r="F151">
        <v>-2.19</v>
      </c>
    </row>
    <row r="152" spans="1:8" x14ac:dyDescent="0.25">
      <c r="A152" t="s">
        <v>10803</v>
      </c>
      <c r="B152">
        <v>9</v>
      </c>
      <c r="C152">
        <v>51</v>
      </c>
      <c r="D152">
        <v>-10.55</v>
      </c>
      <c r="E152">
        <v>-4.9000000000000004</v>
      </c>
      <c r="F152">
        <v>0.82</v>
      </c>
      <c r="G152">
        <v>5.9349999999999996</v>
      </c>
      <c r="H152">
        <v>6.18</v>
      </c>
    </row>
    <row r="153" spans="1:8" x14ac:dyDescent="0.25">
      <c r="A153" t="s">
        <v>10803</v>
      </c>
      <c r="B153">
        <v>9</v>
      </c>
      <c r="C153">
        <v>52</v>
      </c>
      <c r="D153">
        <v>-15.73</v>
      </c>
      <c r="E153">
        <v>-12.94</v>
      </c>
      <c r="F153">
        <v>-2.16</v>
      </c>
      <c r="G153">
        <v>6.6390000000000002</v>
      </c>
      <c r="H153">
        <v>11.99</v>
      </c>
    </row>
    <row r="154" spans="1:8" x14ac:dyDescent="0.25">
      <c r="A154" t="s">
        <v>10803</v>
      </c>
      <c r="B154">
        <v>9</v>
      </c>
      <c r="C154">
        <v>53</v>
      </c>
      <c r="D154">
        <v>-14.66</v>
      </c>
      <c r="E154">
        <v>-9.85</v>
      </c>
      <c r="F154">
        <v>-2.0299999999999998</v>
      </c>
    </row>
    <row r="155" spans="1:8" x14ac:dyDescent="0.25">
      <c r="A155" t="s">
        <v>10803</v>
      </c>
      <c r="B155">
        <v>9</v>
      </c>
      <c r="C155">
        <v>54</v>
      </c>
      <c r="D155">
        <v>-15.65</v>
      </c>
      <c r="E155">
        <v>-12.03</v>
      </c>
      <c r="F155">
        <v>-2.59</v>
      </c>
      <c r="G155">
        <v>4.3079999999999998</v>
      </c>
      <c r="H155">
        <v>8.31</v>
      </c>
    </row>
    <row r="156" spans="1:8" x14ac:dyDescent="0.25">
      <c r="A156" t="s">
        <v>10803</v>
      </c>
      <c r="B156">
        <v>9</v>
      </c>
      <c r="C156">
        <v>55</v>
      </c>
      <c r="D156">
        <v>-16.170000000000002</v>
      </c>
      <c r="E156">
        <v>-10.53</v>
      </c>
      <c r="F156">
        <v>-7.37</v>
      </c>
      <c r="G156">
        <v>6.3380000000000001</v>
      </c>
    </row>
    <row r="157" spans="1:8" x14ac:dyDescent="0.25">
      <c r="A157" t="s">
        <v>10803</v>
      </c>
      <c r="B157">
        <v>9</v>
      </c>
      <c r="C157">
        <v>56</v>
      </c>
      <c r="D157">
        <v>-16.75</v>
      </c>
      <c r="E157">
        <v>-8.9700000000000006</v>
      </c>
      <c r="F157">
        <v>-8.14</v>
      </c>
    </row>
    <row r="158" spans="1:8" x14ac:dyDescent="0.25">
      <c r="A158" t="s">
        <v>10803</v>
      </c>
      <c r="B158">
        <v>9</v>
      </c>
      <c r="C158">
        <v>57</v>
      </c>
      <c r="D158">
        <v>-15.25</v>
      </c>
      <c r="E158">
        <v>-12.4</v>
      </c>
      <c r="F158">
        <v>-0.74</v>
      </c>
      <c r="G158">
        <v>4.9409999999999998</v>
      </c>
      <c r="H158">
        <v>11.95</v>
      </c>
    </row>
    <row r="159" spans="1:8" x14ac:dyDescent="0.25">
      <c r="A159" t="s">
        <v>10803</v>
      </c>
      <c r="B159">
        <v>9</v>
      </c>
      <c r="C159">
        <v>58</v>
      </c>
      <c r="D159">
        <v>-14.56</v>
      </c>
      <c r="E159">
        <v>-9.67</v>
      </c>
      <c r="F159">
        <v>2.86</v>
      </c>
      <c r="G159">
        <v>4.1959999999999997</v>
      </c>
      <c r="H159">
        <v>8.43</v>
      </c>
    </row>
    <row r="160" spans="1:8" x14ac:dyDescent="0.25">
      <c r="A160" t="s">
        <v>10803</v>
      </c>
      <c r="B160">
        <v>9</v>
      </c>
      <c r="C160">
        <v>59</v>
      </c>
      <c r="D160">
        <v>-14.1</v>
      </c>
      <c r="E160">
        <v>-8.94</v>
      </c>
      <c r="F160">
        <v>0.17</v>
      </c>
    </row>
    <row r="161" spans="1:8" x14ac:dyDescent="0.25">
      <c r="A161" t="s">
        <v>10803</v>
      </c>
      <c r="B161">
        <v>9</v>
      </c>
      <c r="C161">
        <v>60</v>
      </c>
      <c r="D161">
        <v>-14.65</v>
      </c>
      <c r="E161">
        <v>-9.6</v>
      </c>
      <c r="F161">
        <v>-1.07</v>
      </c>
    </row>
    <row r="162" spans="1:8" x14ac:dyDescent="0.25">
      <c r="A162" t="s">
        <v>10803</v>
      </c>
      <c r="B162">
        <v>9</v>
      </c>
      <c r="C162">
        <v>61</v>
      </c>
      <c r="D162">
        <v>-14.43</v>
      </c>
      <c r="E162">
        <v>-10.45</v>
      </c>
      <c r="F162">
        <v>-0.77</v>
      </c>
    </row>
    <row r="163" spans="1:8" x14ac:dyDescent="0.25">
      <c r="A163" t="s">
        <v>10803</v>
      </c>
      <c r="B163">
        <v>9</v>
      </c>
      <c r="C163">
        <v>62</v>
      </c>
      <c r="D163">
        <v>-16.850000000000001</v>
      </c>
      <c r="E163">
        <v>-15.45</v>
      </c>
      <c r="F163">
        <v>0.61</v>
      </c>
      <c r="G163">
        <v>2.2789999999999999</v>
      </c>
      <c r="H163">
        <v>8.27</v>
      </c>
    </row>
    <row r="164" spans="1:8" x14ac:dyDescent="0.25">
      <c r="A164" t="s">
        <v>10803</v>
      </c>
      <c r="B164">
        <v>9</v>
      </c>
      <c r="C164">
        <v>63</v>
      </c>
      <c r="D164">
        <v>-14.06</v>
      </c>
      <c r="E164">
        <v>-9.1</v>
      </c>
      <c r="F164">
        <v>1.21</v>
      </c>
      <c r="G164">
        <v>6.1879999999999997</v>
      </c>
      <c r="H164">
        <v>11.61</v>
      </c>
    </row>
    <row r="165" spans="1:8" x14ac:dyDescent="0.25">
      <c r="A165" t="s">
        <v>10803</v>
      </c>
      <c r="B165">
        <v>9</v>
      </c>
      <c r="C165">
        <v>64</v>
      </c>
      <c r="D165">
        <v>-15.33</v>
      </c>
      <c r="E165">
        <v>-10.73</v>
      </c>
      <c r="F165">
        <v>-0.04</v>
      </c>
    </row>
    <row r="166" spans="1:8" x14ac:dyDescent="0.25">
      <c r="A166" t="s">
        <v>10803</v>
      </c>
      <c r="B166">
        <v>9</v>
      </c>
      <c r="C166">
        <v>65</v>
      </c>
      <c r="D166">
        <v>-16.12</v>
      </c>
      <c r="E166">
        <v>-9.9700000000000006</v>
      </c>
      <c r="F166">
        <v>-3.13</v>
      </c>
    </row>
    <row r="167" spans="1:8" x14ac:dyDescent="0.25">
      <c r="A167" t="s">
        <v>10803</v>
      </c>
      <c r="B167">
        <v>9</v>
      </c>
      <c r="C167">
        <v>66</v>
      </c>
      <c r="D167">
        <v>-8.58</v>
      </c>
      <c r="E167">
        <v>-2.9</v>
      </c>
      <c r="F167">
        <v>-0.57999999999999996</v>
      </c>
    </row>
    <row r="168" spans="1:8" x14ac:dyDescent="0.25">
      <c r="A168" t="s">
        <v>10803</v>
      </c>
      <c r="B168">
        <v>9</v>
      </c>
      <c r="C168">
        <v>67</v>
      </c>
      <c r="D168">
        <v>-14.44</v>
      </c>
      <c r="E168">
        <v>-12.3</v>
      </c>
      <c r="F168">
        <v>11.44</v>
      </c>
      <c r="G168">
        <v>6.2960000000000003</v>
      </c>
      <c r="H168">
        <v>10.17</v>
      </c>
    </row>
    <row r="169" spans="1:8" x14ac:dyDescent="0.25">
      <c r="A169" t="s">
        <v>10803</v>
      </c>
      <c r="B169">
        <v>9</v>
      </c>
      <c r="C169">
        <v>68</v>
      </c>
      <c r="D169">
        <v>-3.47</v>
      </c>
      <c r="E169">
        <v>1.41</v>
      </c>
      <c r="F169">
        <v>0.6</v>
      </c>
    </row>
    <row r="170" spans="1:8" x14ac:dyDescent="0.25">
      <c r="A170" t="s">
        <v>10803</v>
      </c>
      <c r="B170">
        <v>9</v>
      </c>
      <c r="C170">
        <v>69</v>
      </c>
      <c r="D170">
        <v>-16.64</v>
      </c>
      <c r="E170">
        <v>-13.34</v>
      </c>
      <c r="F170">
        <v>7.88</v>
      </c>
    </row>
    <row r="171" spans="1:8" x14ac:dyDescent="0.25">
      <c r="A171" t="s">
        <v>10803</v>
      </c>
      <c r="B171">
        <v>9</v>
      </c>
      <c r="C171">
        <v>70</v>
      </c>
      <c r="D171">
        <v>-16.68</v>
      </c>
      <c r="E171">
        <v>-11.22</v>
      </c>
      <c r="F171">
        <v>4.8099999999999996</v>
      </c>
    </row>
    <row r="172" spans="1:8" x14ac:dyDescent="0.25">
      <c r="A172" t="s">
        <v>10803</v>
      </c>
      <c r="B172">
        <v>9</v>
      </c>
      <c r="C172">
        <v>71</v>
      </c>
      <c r="D172">
        <v>-16.36</v>
      </c>
      <c r="E172">
        <v>-14.55</v>
      </c>
      <c r="F172">
        <v>3.34</v>
      </c>
      <c r="G172">
        <v>-2.702</v>
      </c>
      <c r="H172">
        <v>3.41</v>
      </c>
    </row>
    <row r="173" spans="1:8" x14ac:dyDescent="0.25">
      <c r="A173" t="s">
        <v>10803</v>
      </c>
      <c r="B173">
        <v>9</v>
      </c>
      <c r="C173">
        <v>72</v>
      </c>
      <c r="D173">
        <v>-11.16</v>
      </c>
      <c r="E173">
        <v>-4.79</v>
      </c>
      <c r="F173">
        <v>1.37</v>
      </c>
      <c r="G173">
        <v>10.430999999999999</v>
      </c>
      <c r="H173">
        <v>14.36</v>
      </c>
    </row>
    <row r="174" spans="1:8" x14ac:dyDescent="0.25">
      <c r="A174" t="s">
        <v>10803</v>
      </c>
      <c r="B174">
        <v>9</v>
      </c>
      <c r="C174">
        <v>73</v>
      </c>
      <c r="D174">
        <v>-17.190000000000001</v>
      </c>
      <c r="E174">
        <v>-14.03</v>
      </c>
      <c r="F174">
        <v>-1.57</v>
      </c>
      <c r="G174">
        <v>-0.53700000000000003</v>
      </c>
      <c r="H174">
        <v>4.91</v>
      </c>
    </row>
    <row r="175" spans="1:8" x14ac:dyDescent="0.25">
      <c r="A175" t="s">
        <v>10803</v>
      </c>
      <c r="B175">
        <v>9</v>
      </c>
      <c r="C175">
        <v>74</v>
      </c>
      <c r="D175">
        <v>-13.5</v>
      </c>
      <c r="E175">
        <v>-8.9</v>
      </c>
      <c r="F175">
        <v>7.25</v>
      </c>
    </row>
    <row r="176" spans="1:8" x14ac:dyDescent="0.25">
      <c r="A176" t="s">
        <v>10803</v>
      </c>
      <c r="B176">
        <v>9</v>
      </c>
      <c r="C176">
        <v>75</v>
      </c>
      <c r="D176">
        <v>-12.2</v>
      </c>
      <c r="E176">
        <v>-5.95</v>
      </c>
      <c r="F176">
        <v>0.21</v>
      </c>
      <c r="G176">
        <v>9.4969999999999999</v>
      </c>
      <c r="H176">
        <v>13.18</v>
      </c>
    </row>
    <row r="177" spans="1:8" x14ac:dyDescent="0.25">
      <c r="A177" t="s">
        <v>10803</v>
      </c>
      <c r="B177">
        <v>9</v>
      </c>
      <c r="C177">
        <v>76</v>
      </c>
      <c r="D177">
        <v>-14.04</v>
      </c>
      <c r="E177">
        <v>-8.77</v>
      </c>
      <c r="F177">
        <v>6.34</v>
      </c>
      <c r="G177">
        <v>6.17</v>
      </c>
      <c r="H177">
        <v>10.23</v>
      </c>
    </row>
    <row r="178" spans="1:8" x14ac:dyDescent="0.25">
      <c r="A178" t="s">
        <v>10803</v>
      </c>
      <c r="B178">
        <v>9</v>
      </c>
      <c r="C178">
        <v>77</v>
      </c>
      <c r="D178">
        <v>-9</v>
      </c>
      <c r="E178">
        <v>-7.99</v>
      </c>
      <c r="F178">
        <v>0.77</v>
      </c>
      <c r="G178">
        <v>7.6029999999999998</v>
      </c>
      <c r="H178">
        <v>10.74</v>
      </c>
    </row>
    <row r="179" spans="1:8" x14ac:dyDescent="0.25">
      <c r="A179" t="s">
        <v>10803</v>
      </c>
      <c r="B179">
        <v>9</v>
      </c>
      <c r="C179">
        <v>78</v>
      </c>
      <c r="D179">
        <v>-12.72</v>
      </c>
      <c r="E179">
        <v>-5.68</v>
      </c>
      <c r="F179">
        <v>1.5</v>
      </c>
    </row>
    <row r="180" spans="1:8" x14ac:dyDescent="0.25">
      <c r="A180" t="s">
        <v>10803</v>
      </c>
      <c r="B180">
        <v>9</v>
      </c>
      <c r="C180">
        <v>79</v>
      </c>
      <c r="D180">
        <v>-8.49</v>
      </c>
      <c r="E180">
        <v>-1.67</v>
      </c>
      <c r="F180">
        <v>-2.1800000000000002</v>
      </c>
      <c r="G180">
        <v>8.5559999999999992</v>
      </c>
    </row>
    <row r="181" spans="1:8" x14ac:dyDescent="0.25">
      <c r="A181" t="s">
        <v>10803</v>
      </c>
      <c r="B181">
        <v>9</v>
      </c>
      <c r="C181">
        <v>80</v>
      </c>
      <c r="D181">
        <v>-7.23</v>
      </c>
      <c r="E181">
        <v>-0.7</v>
      </c>
      <c r="F181">
        <v>0.87</v>
      </c>
      <c r="G181">
        <v>8.8040000000000003</v>
      </c>
      <c r="H181">
        <v>10.73</v>
      </c>
    </row>
    <row r="182" spans="1:8" x14ac:dyDescent="0.25">
      <c r="A182" t="s">
        <v>10803</v>
      </c>
      <c r="B182">
        <v>9</v>
      </c>
      <c r="C182">
        <v>81</v>
      </c>
      <c r="D182">
        <v>-14.21</v>
      </c>
      <c r="E182">
        <v>-11.95</v>
      </c>
      <c r="F182">
        <v>1.91</v>
      </c>
    </row>
    <row r="183" spans="1:8" x14ac:dyDescent="0.25">
      <c r="A183" t="s">
        <v>10803</v>
      </c>
      <c r="B183">
        <v>9</v>
      </c>
      <c r="C183">
        <v>82</v>
      </c>
      <c r="D183">
        <v>-14.46</v>
      </c>
      <c r="E183">
        <v>-12.22</v>
      </c>
      <c r="F183">
        <v>3.03</v>
      </c>
      <c r="G183">
        <v>-5.7839999999999998</v>
      </c>
      <c r="H183">
        <v>2.0499999999999998</v>
      </c>
    </row>
    <row r="184" spans="1:8" x14ac:dyDescent="0.25">
      <c r="A184" t="s">
        <v>10803</v>
      </c>
      <c r="B184">
        <v>9</v>
      </c>
      <c r="C184">
        <v>83</v>
      </c>
      <c r="D184">
        <v>-17.010000000000002</v>
      </c>
      <c r="E184">
        <v>-14.14</v>
      </c>
      <c r="F184">
        <v>2.58</v>
      </c>
      <c r="G184">
        <v>2.0219999999999998</v>
      </c>
      <c r="H184">
        <v>7.25</v>
      </c>
    </row>
    <row r="185" spans="1:8" x14ac:dyDescent="0.25">
      <c r="A185" t="s">
        <v>10803</v>
      </c>
      <c r="B185">
        <v>9</v>
      </c>
      <c r="C185">
        <v>84</v>
      </c>
      <c r="D185">
        <v>-9.76</v>
      </c>
      <c r="E185">
        <v>-10.57</v>
      </c>
      <c r="F185">
        <v>-2.67</v>
      </c>
      <c r="G185">
        <v>3.1320000000000001</v>
      </c>
      <c r="H185">
        <v>4.9000000000000004</v>
      </c>
    </row>
    <row r="186" spans="1:8" x14ac:dyDescent="0.25">
      <c r="A186" t="s">
        <v>10803</v>
      </c>
      <c r="B186">
        <v>9</v>
      </c>
      <c r="C186">
        <v>85</v>
      </c>
      <c r="D186">
        <v>-11.38</v>
      </c>
      <c r="E186">
        <v>-5.5</v>
      </c>
      <c r="F186">
        <v>3.84</v>
      </c>
    </row>
    <row r="187" spans="1:8" x14ac:dyDescent="0.25">
      <c r="A187" t="s">
        <v>10803</v>
      </c>
      <c r="B187">
        <v>9</v>
      </c>
      <c r="C187">
        <v>86</v>
      </c>
      <c r="D187">
        <v>-15.73</v>
      </c>
      <c r="E187">
        <v>-12.59</v>
      </c>
      <c r="F187">
        <v>3.44</v>
      </c>
    </row>
    <row r="188" spans="1:8" x14ac:dyDescent="0.25">
      <c r="A188" t="s">
        <v>10803</v>
      </c>
      <c r="B188">
        <v>9</v>
      </c>
      <c r="C188">
        <v>87</v>
      </c>
      <c r="D188">
        <v>-13.33</v>
      </c>
      <c r="E188">
        <v>-7.66</v>
      </c>
      <c r="F188">
        <v>2.8</v>
      </c>
      <c r="G188">
        <v>8.5190000000000001</v>
      </c>
      <c r="H188">
        <v>12.44</v>
      </c>
    </row>
    <row r="189" spans="1:8" x14ac:dyDescent="0.25">
      <c r="A189" t="s">
        <v>10803</v>
      </c>
      <c r="B189">
        <v>9</v>
      </c>
      <c r="C189">
        <v>88</v>
      </c>
      <c r="D189">
        <v>-14.26</v>
      </c>
      <c r="E189">
        <v>-9.0500000000000007</v>
      </c>
      <c r="F189">
        <v>-1.85</v>
      </c>
    </row>
    <row r="190" spans="1:8" x14ac:dyDescent="0.25">
      <c r="A190" t="s">
        <v>10803</v>
      </c>
      <c r="B190">
        <v>9</v>
      </c>
      <c r="C190">
        <v>89</v>
      </c>
      <c r="D190">
        <v>-16.98</v>
      </c>
      <c r="E190">
        <v>-13.15</v>
      </c>
      <c r="F190">
        <v>-5.27</v>
      </c>
      <c r="G190">
        <v>2.4740000000000002</v>
      </c>
      <c r="H190">
        <v>7.23</v>
      </c>
    </row>
    <row r="191" spans="1:8" x14ac:dyDescent="0.25">
      <c r="A191" t="s">
        <v>10803</v>
      </c>
      <c r="B191">
        <v>9</v>
      </c>
      <c r="C191">
        <v>90</v>
      </c>
      <c r="D191">
        <v>-13.61</v>
      </c>
      <c r="E191">
        <v>-8.15</v>
      </c>
      <c r="F191">
        <v>-2.06</v>
      </c>
    </row>
    <row r="192" spans="1:8" x14ac:dyDescent="0.25">
      <c r="A192" t="s">
        <v>10803</v>
      </c>
      <c r="B192">
        <v>9</v>
      </c>
      <c r="C192">
        <v>91</v>
      </c>
      <c r="D192">
        <v>-14.7</v>
      </c>
      <c r="E192">
        <v>-8.4499999999999993</v>
      </c>
      <c r="F192">
        <v>-1.59</v>
      </c>
    </row>
    <row r="193" spans="1:8" x14ac:dyDescent="0.25">
      <c r="A193" t="s">
        <v>10803</v>
      </c>
      <c r="B193">
        <v>9</v>
      </c>
      <c r="C193">
        <v>92</v>
      </c>
      <c r="D193">
        <v>-15.64</v>
      </c>
      <c r="E193">
        <v>-7.57</v>
      </c>
      <c r="F193">
        <v>-6.01</v>
      </c>
    </row>
    <row r="194" spans="1:8" x14ac:dyDescent="0.25">
      <c r="A194" t="s">
        <v>10803</v>
      </c>
      <c r="B194">
        <v>9</v>
      </c>
      <c r="C194">
        <v>93</v>
      </c>
      <c r="D194">
        <v>-16.34</v>
      </c>
      <c r="E194">
        <v>-8.86</v>
      </c>
      <c r="F194">
        <v>1.66</v>
      </c>
    </row>
    <row r="195" spans="1:8" x14ac:dyDescent="0.25">
      <c r="A195" t="s">
        <v>10803</v>
      </c>
      <c r="B195">
        <v>9</v>
      </c>
      <c r="C195">
        <v>94</v>
      </c>
      <c r="D195">
        <v>-16.649999999999999</v>
      </c>
      <c r="E195">
        <v>-15.02</v>
      </c>
      <c r="F195">
        <v>2.96</v>
      </c>
      <c r="G195">
        <v>-4.1429999999999998</v>
      </c>
      <c r="H195">
        <v>-0.95</v>
      </c>
    </row>
    <row r="196" spans="1:8" x14ac:dyDescent="0.25">
      <c r="A196" t="s">
        <v>10803</v>
      </c>
      <c r="B196">
        <v>9</v>
      </c>
      <c r="C196">
        <v>95</v>
      </c>
      <c r="D196">
        <v>-11.54</v>
      </c>
      <c r="E196">
        <v>-3.32</v>
      </c>
      <c r="F196">
        <v>-0.92</v>
      </c>
    </row>
    <row r="197" spans="1:8" x14ac:dyDescent="0.25">
      <c r="A197" t="s">
        <v>10803</v>
      </c>
      <c r="B197">
        <v>9</v>
      </c>
      <c r="C197">
        <v>96</v>
      </c>
      <c r="D197">
        <v>-16.989999999999998</v>
      </c>
      <c r="E197">
        <v>-11.07</v>
      </c>
      <c r="F197">
        <v>-4.5999999999999996</v>
      </c>
    </row>
    <row r="198" spans="1:8" x14ac:dyDescent="0.25">
      <c r="A198" t="s">
        <v>10803</v>
      </c>
      <c r="B198">
        <v>9</v>
      </c>
      <c r="C198">
        <v>97</v>
      </c>
      <c r="D198">
        <v>-14.01</v>
      </c>
      <c r="E198">
        <v>-7.72</v>
      </c>
      <c r="F198">
        <v>-1.82</v>
      </c>
      <c r="G198">
        <v>4.1050000000000004</v>
      </c>
    </row>
    <row r="199" spans="1:8" x14ac:dyDescent="0.25">
      <c r="A199" t="s">
        <v>10803</v>
      </c>
      <c r="B199">
        <v>9</v>
      </c>
      <c r="C199">
        <v>98</v>
      </c>
      <c r="D199">
        <v>-12.76</v>
      </c>
      <c r="E199">
        <v>-6.55</v>
      </c>
      <c r="F199">
        <v>-8.1999999999999993</v>
      </c>
      <c r="G199">
        <v>5.9539999999999997</v>
      </c>
      <c r="H199">
        <v>9.3000000000000007</v>
      </c>
    </row>
    <row r="200" spans="1:8" x14ac:dyDescent="0.25">
      <c r="A200" t="s">
        <v>10803</v>
      </c>
      <c r="B200">
        <v>9</v>
      </c>
      <c r="C200">
        <v>99</v>
      </c>
      <c r="D200">
        <v>-11.47</v>
      </c>
      <c r="E200">
        <v>-3.84</v>
      </c>
      <c r="F200">
        <v>-4.37</v>
      </c>
      <c r="G200">
        <v>7.2359999999999998</v>
      </c>
      <c r="H200">
        <v>8.7899999999999991</v>
      </c>
    </row>
    <row r="201" spans="1:8" x14ac:dyDescent="0.25">
      <c r="A201" t="s">
        <v>10803</v>
      </c>
      <c r="B201">
        <v>9</v>
      </c>
      <c r="C201">
        <v>100</v>
      </c>
      <c r="D201">
        <v>-9.56</v>
      </c>
      <c r="E201">
        <v>-4.1399999999999997</v>
      </c>
      <c r="F201">
        <v>0.27</v>
      </c>
    </row>
    <row r="202" spans="1:8" x14ac:dyDescent="0.25">
      <c r="A202" t="s">
        <v>10804</v>
      </c>
      <c r="B202">
        <v>5</v>
      </c>
      <c r="C202">
        <v>1</v>
      </c>
      <c r="D202">
        <v>56.97</v>
      </c>
      <c r="E202">
        <v>63.37</v>
      </c>
      <c r="F202">
        <v>66.42</v>
      </c>
      <c r="G202">
        <v>67.37</v>
      </c>
      <c r="H202">
        <v>63.59</v>
      </c>
    </row>
    <row r="203" spans="1:8" x14ac:dyDescent="0.25">
      <c r="A203" t="s">
        <v>10804</v>
      </c>
      <c r="B203">
        <v>5</v>
      </c>
      <c r="C203">
        <v>2</v>
      </c>
      <c r="D203">
        <v>58.2</v>
      </c>
      <c r="E203">
        <v>62.56</v>
      </c>
      <c r="F203">
        <v>54.09</v>
      </c>
      <c r="G203">
        <v>61.39</v>
      </c>
      <c r="H203">
        <v>67.88</v>
      </c>
    </row>
    <row r="204" spans="1:8" x14ac:dyDescent="0.25">
      <c r="A204" t="s">
        <v>10804</v>
      </c>
      <c r="B204">
        <v>5</v>
      </c>
      <c r="C204">
        <v>3</v>
      </c>
      <c r="D204">
        <v>48.75</v>
      </c>
      <c r="E204">
        <v>54.62</v>
      </c>
      <c r="F204">
        <v>59.18</v>
      </c>
      <c r="G204">
        <v>54.93</v>
      </c>
      <c r="H204">
        <v>60.48</v>
      </c>
    </row>
    <row r="205" spans="1:8" x14ac:dyDescent="0.25">
      <c r="A205" t="s">
        <v>10804</v>
      </c>
      <c r="B205">
        <v>5</v>
      </c>
      <c r="C205">
        <v>4</v>
      </c>
      <c r="D205">
        <v>58.97</v>
      </c>
      <c r="E205">
        <v>65.510000000000005</v>
      </c>
      <c r="F205">
        <v>66.05</v>
      </c>
      <c r="G205">
        <v>65.849999999999994</v>
      </c>
      <c r="H205">
        <v>66.010000000000005</v>
      </c>
    </row>
    <row r="206" spans="1:8" x14ac:dyDescent="0.25">
      <c r="A206" t="s">
        <v>10804</v>
      </c>
      <c r="B206">
        <v>5</v>
      </c>
      <c r="C206">
        <v>5</v>
      </c>
      <c r="D206">
        <v>44.82</v>
      </c>
      <c r="E206">
        <v>57.92</v>
      </c>
      <c r="F206">
        <v>65.84</v>
      </c>
      <c r="G206">
        <v>55.34</v>
      </c>
      <c r="H206">
        <v>50.35</v>
      </c>
    </row>
    <row r="207" spans="1:8" x14ac:dyDescent="0.25">
      <c r="A207" t="s">
        <v>10804</v>
      </c>
      <c r="B207">
        <v>5</v>
      </c>
      <c r="C207">
        <v>6</v>
      </c>
      <c r="D207">
        <v>45.96</v>
      </c>
      <c r="E207">
        <v>48.69</v>
      </c>
      <c r="F207">
        <v>55.31</v>
      </c>
      <c r="G207">
        <v>55.89</v>
      </c>
    </row>
    <row r="208" spans="1:8" x14ac:dyDescent="0.25">
      <c r="A208" t="s">
        <v>10804</v>
      </c>
      <c r="B208">
        <v>5</v>
      </c>
      <c r="C208">
        <v>7</v>
      </c>
      <c r="D208">
        <v>58.53</v>
      </c>
      <c r="E208">
        <v>66.31</v>
      </c>
      <c r="F208">
        <v>62.47</v>
      </c>
      <c r="G208">
        <v>69.84</v>
      </c>
      <c r="H208">
        <v>72.17</v>
      </c>
    </row>
    <row r="209" spans="1:8" x14ac:dyDescent="0.25">
      <c r="A209" t="s">
        <v>10804</v>
      </c>
      <c r="B209">
        <v>5</v>
      </c>
      <c r="C209">
        <v>8</v>
      </c>
      <c r="D209">
        <v>47.98</v>
      </c>
      <c r="E209">
        <v>51.96</v>
      </c>
      <c r="F209">
        <v>60.41</v>
      </c>
      <c r="G209">
        <v>59.94</v>
      </c>
      <c r="H209">
        <v>53.98</v>
      </c>
    </row>
    <row r="210" spans="1:8" x14ac:dyDescent="0.25">
      <c r="A210" t="s">
        <v>10804</v>
      </c>
      <c r="B210">
        <v>5</v>
      </c>
      <c r="C210">
        <v>9</v>
      </c>
      <c r="D210">
        <v>48.09</v>
      </c>
      <c r="E210">
        <v>42.55</v>
      </c>
      <c r="F210">
        <v>63.7</v>
      </c>
      <c r="G210">
        <v>50.05</v>
      </c>
    </row>
    <row r="211" spans="1:8" x14ac:dyDescent="0.25">
      <c r="A211" t="s">
        <v>10804</v>
      </c>
      <c r="B211">
        <v>5</v>
      </c>
      <c r="C211">
        <v>10</v>
      </c>
      <c r="D211">
        <v>52.86</v>
      </c>
      <c r="E211">
        <v>60.42</v>
      </c>
      <c r="F211">
        <v>51.71</v>
      </c>
      <c r="G211">
        <v>51.15</v>
      </c>
      <c r="H211">
        <v>52.59</v>
      </c>
    </row>
    <row r="212" spans="1:8" x14ac:dyDescent="0.25">
      <c r="A212" t="s">
        <v>10804</v>
      </c>
      <c r="B212">
        <v>5</v>
      </c>
      <c r="C212">
        <v>11</v>
      </c>
      <c r="D212">
        <v>51.58</v>
      </c>
      <c r="E212">
        <v>52.32</v>
      </c>
      <c r="F212">
        <v>64.33</v>
      </c>
      <c r="G212">
        <v>63.75</v>
      </c>
      <c r="H212">
        <v>60.17</v>
      </c>
    </row>
    <row r="213" spans="1:8" x14ac:dyDescent="0.25">
      <c r="A213" t="s">
        <v>10804</v>
      </c>
      <c r="B213">
        <v>5</v>
      </c>
      <c r="C213">
        <v>12</v>
      </c>
      <c r="D213">
        <v>54.33</v>
      </c>
      <c r="E213">
        <v>48.25</v>
      </c>
      <c r="F213">
        <v>55.67</v>
      </c>
      <c r="G213">
        <v>46.64</v>
      </c>
      <c r="H213">
        <v>49.1</v>
      </c>
    </row>
    <row r="214" spans="1:8" x14ac:dyDescent="0.25">
      <c r="A214" t="s">
        <v>10804</v>
      </c>
      <c r="B214">
        <v>5</v>
      </c>
      <c r="C214">
        <v>13</v>
      </c>
      <c r="D214">
        <v>53</v>
      </c>
      <c r="E214">
        <v>55.1</v>
      </c>
      <c r="F214">
        <v>63.53</v>
      </c>
      <c r="G214">
        <v>56.2</v>
      </c>
    </row>
    <row r="215" spans="1:8" x14ac:dyDescent="0.25">
      <c r="A215" t="s">
        <v>10804</v>
      </c>
      <c r="B215">
        <v>5</v>
      </c>
      <c r="C215">
        <v>14</v>
      </c>
      <c r="D215">
        <v>49.88</v>
      </c>
      <c r="E215">
        <v>49.47</v>
      </c>
      <c r="F215">
        <v>56.46</v>
      </c>
      <c r="G215">
        <v>58.47</v>
      </c>
      <c r="H215">
        <v>51</v>
      </c>
    </row>
    <row r="216" spans="1:8" x14ac:dyDescent="0.25">
      <c r="A216" t="s">
        <v>10804</v>
      </c>
      <c r="B216">
        <v>5</v>
      </c>
      <c r="C216">
        <v>15</v>
      </c>
      <c r="D216">
        <v>51.09</v>
      </c>
      <c r="E216">
        <v>49.99</v>
      </c>
      <c r="F216">
        <v>61.08</v>
      </c>
      <c r="G216">
        <v>49.49</v>
      </c>
    </row>
    <row r="217" spans="1:8" x14ac:dyDescent="0.25">
      <c r="A217" t="s">
        <v>10804</v>
      </c>
      <c r="B217">
        <v>5</v>
      </c>
      <c r="C217">
        <v>16</v>
      </c>
      <c r="D217">
        <v>49.7</v>
      </c>
      <c r="E217">
        <v>54.04</v>
      </c>
      <c r="F217">
        <v>55.97</v>
      </c>
      <c r="G217">
        <v>54.56</v>
      </c>
    </row>
    <row r="218" spans="1:8" x14ac:dyDescent="0.25">
      <c r="A218" t="s">
        <v>10804</v>
      </c>
      <c r="B218">
        <v>5</v>
      </c>
      <c r="C218">
        <v>17</v>
      </c>
      <c r="D218">
        <v>48.64</v>
      </c>
      <c r="E218">
        <v>55.51</v>
      </c>
      <c r="F218">
        <v>58.45</v>
      </c>
      <c r="G218">
        <v>56.25</v>
      </c>
      <c r="H218">
        <v>52.86</v>
      </c>
    </row>
    <row r="219" spans="1:8" x14ac:dyDescent="0.25">
      <c r="A219" t="s">
        <v>10804</v>
      </c>
      <c r="B219">
        <v>5</v>
      </c>
      <c r="C219">
        <v>18</v>
      </c>
      <c r="D219">
        <v>47.52</v>
      </c>
      <c r="E219">
        <v>49.69</v>
      </c>
      <c r="F219">
        <v>60.38</v>
      </c>
      <c r="G219">
        <v>49.29</v>
      </c>
      <c r="H219">
        <v>57.3</v>
      </c>
    </row>
    <row r="220" spans="1:8" x14ac:dyDescent="0.25">
      <c r="A220" t="s">
        <v>10804</v>
      </c>
      <c r="B220">
        <v>5</v>
      </c>
      <c r="C220">
        <v>19</v>
      </c>
      <c r="D220">
        <v>56.56</v>
      </c>
      <c r="E220">
        <v>61.25</v>
      </c>
      <c r="F220">
        <v>54.71</v>
      </c>
      <c r="G220">
        <v>60.44</v>
      </c>
      <c r="H220">
        <v>61.11</v>
      </c>
    </row>
    <row r="221" spans="1:8" x14ac:dyDescent="0.25">
      <c r="A221" t="s">
        <v>10804</v>
      </c>
      <c r="B221">
        <v>5</v>
      </c>
      <c r="C221">
        <v>20</v>
      </c>
      <c r="D221">
        <v>53.7</v>
      </c>
      <c r="E221">
        <v>62.54</v>
      </c>
      <c r="F221">
        <v>69.25</v>
      </c>
      <c r="G221">
        <v>62.46</v>
      </c>
      <c r="H221">
        <v>62.33</v>
      </c>
    </row>
    <row r="222" spans="1:8" x14ac:dyDescent="0.25">
      <c r="A222" t="s">
        <v>10804</v>
      </c>
      <c r="B222">
        <v>5</v>
      </c>
      <c r="C222">
        <v>21</v>
      </c>
      <c r="D222">
        <v>50.22</v>
      </c>
      <c r="E222">
        <v>52.58</v>
      </c>
      <c r="F222">
        <v>62.53</v>
      </c>
      <c r="G222">
        <v>61.82</v>
      </c>
      <c r="H222">
        <v>58.19</v>
      </c>
    </row>
    <row r="223" spans="1:8" x14ac:dyDescent="0.25">
      <c r="A223" t="s">
        <v>10804</v>
      </c>
      <c r="B223">
        <v>5</v>
      </c>
      <c r="C223">
        <v>22</v>
      </c>
      <c r="D223">
        <v>50.37</v>
      </c>
      <c r="E223">
        <v>51.83</v>
      </c>
      <c r="F223">
        <v>62.23</v>
      </c>
      <c r="G223">
        <v>52.92</v>
      </c>
      <c r="H223">
        <v>49.28</v>
      </c>
    </row>
    <row r="224" spans="1:8" x14ac:dyDescent="0.25">
      <c r="A224" t="s">
        <v>10804</v>
      </c>
      <c r="B224">
        <v>5</v>
      </c>
      <c r="C224">
        <v>23</v>
      </c>
      <c r="D224">
        <v>47.12</v>
      </c>
      <c r="E224">
        <v>49.93</v>
      </c>
      <c r="F224">
        <v>57.55</v>
      </c>
      <c r="G224">
        <v>57.82</v>
      </c>
      <c r="H224">
        <v>63.86</v>
      </c>
    </row>
    <row r="225" spans="1:8" x14ac:dyDescent="0.25">
      <c r="A225" t="s">
        <v>10804</v>
      </c>
      <c r="B225">
        <v>5</v>
      </c>
      <c r="C225">
        <v>24</v>
      </c>
      <c r="D225">
        <v>32.450000000000003</v>
      </c>
      <c r="E225">
        <v>57.03</v>
      </c>
      <c r="F225">
        <v>58.81</v>
      </c>
      <c r="G225">
        <v>45.45</v>
      </c>
      <c r="H225">
        <v>49.62</v>
      </c>
    </row>
    <row r="226" spans="1:8" x14ac:dyDescent="0.25">
      <c r="A226" t="s">
        <v>10804</v>
      </c>
      <c r="B226">
        <v>5</v>
      </c>
      <c r="C226">
        <v>25</v>
      </c>
      <c r="D226">
        <v>54.67</v>
      </c>
      <c r="E226">
        <v>58.71</v>
      </c>
      <c r="F226">
        <v>57.33</v>
      </c>
      <c r="G226">
        <v>63.69</v>
      </c>
      <c r="H226">
        <v>66.709999999999994</v>
      </c>
    </row>
    <row r="227" spans="1:8" x14ac:dyDescent="0.25">
      <c r="A227" t="s">
        <v>10804</v>
      </c>
      <c r="B227">
        <v>5</v>
      </c>
      <c r="C227">
        <v>26</v>
      </c>
      <c r="D227">
        <v>55.03</v>
      </c>
      <c r="E227">
        <v>56.65</v>
      </c>
      <c r="F227">
        <v>66.92</v>
      </c>
      <c r="G227">
        <v>59.35</v>
      </c>
    </row>
    <row r="228" spans="1:8" x14ac:dyDescent="0.25">
      <c r="A228" t="s">
        <v>10804</v>
      </c>
      <c r="B228">
        <v>5</v>
      </c>
      <c r="C228">
        <v>27</v>
      </c>
      <c r="D228">
        <v>56.75</v>
      </c>
      <c r="E228">
        <v>60.33</v>
      </c>
      <c r="F228">
        <v>61.01</v>
      </c>
      <c r="G228">
        <v>58.2</v>
      </c>
      <c r="H228">
        <v>60.05</v>
      </c>
    </row>
    <row r="229" spans="1:8" x14ac:dyDescent="0.25">
      <c r="A229" t="s">
        <v>10804</v>
      </c>
      <c r="B229">
        <v>5</v>
      </c>
      <c r="C229">
        <v>28</v>
      </c>
      <c r="D229">
        <v>47.69</v>
      </c>
      <c r="E229">
        <v>50.33</v>
      </c>
      <c r="F229">
        <v>63.52</v>
      </c>
      <c r="G229">
        <v>59</v>
      </c>
      <c r="H229">
        <v>65.55</v>
      </c>
    </row>
    <row r="230" spans="1:8" x14ac:dyDescent="0.25">
      <c r="A230" t="s">
        <v>10804</v>
      </c>
      <c r="B230">
        <v>5</v>
      </c>
      <c r="C230">
        <v>29</v>
      </c>
      <c r="D230">
        <v>56.97</v>
      </c>
      <c r="E230">
        <v>48.66</v>
      </c>
      <c r="F230">
        <v>61.24</v>
      </c>
      <c r="G230">
        <v>65.180000000000007</v>
      </c>
      <c r="H230">
        <v>64.28</v>
      </c>
    </row>
    <row r="231" spans="1:8" x14ac:dyDescent="0.25">
      <c r="A231" t="s">
        <v>10804</v>
      </c>
      <c r="B231">
        <v>5</v>
      </c>
      <c r="C231">
        <v>30</v>
      </c>
      <c r="D231">
        <v>49.13</v>
      </c>
      <c r="E231">
        <v>49.37</v>
      </c>
      <c r="F231">
        <v>56.41</v>
      </c>
      <c r="G231">
        <v>59.79</v>
      </c>
      <c r="H231">
        <v>55.9</v>
      </c>
    </row>
    <row r="232" spans="1:8" x14ac:dyDescent="0.25">
      <c r="A232" t="s">
        <v>10804</v>
      </c>
      <c r="B232">
        <v>5</v>
      </c>
      <c r="C232">
        <v>31</v>
      </c>
      <c r="D232">
        <v>42.76</v>
      </c>
      <c r="E232">
        <v>61.34</v>
      </c>
      <c r="F232">
        <v>61.71</v>
      </c>
      <c r="G232">
        <v>68.67</v>
      </c>
      <c r="H232">
        <v>62.06</v>
      </c>
    </row>
    <row r="233" spans="1:8" x14ac:dyDescent="0.25">
      <c r="A233" t="s">
        <v>10804</v>
      </c>
      <c r="B233">
        <v>5</v>
      </c>
      <c r="C233">
        <v>32</v>
      </c>
      <c r="D233">
        <v>51.43</v>
      </c>
      <c r="E233">
        <v>41.35</v>
      </c>
      <c r="F233">
        <v>54.99</v>
      </c>
      <c r="G233">
        <v>48.1</v>
      </c>
      <c r="H233">
        <v>61.95</v>
      </c>
    </row>
    <row r="234" spans="1:8" x14ac:dyDescent="0.25">
      <c r="A234" t="s">
        <v>10804</v>
      </c>
      <c r="B234">
        <v>5</v>
      </c>
      <c r="C234">
        <v>33</v>
      </c>
      <c r="D234">
        <v>47.29</v>
      </c>
      <c r="E234">
        <v>50.41</v>
      </c>
      <c r="F234">
        <v>62.42</v>
      </c>
      <c r="G234">
        <v>54.03</v>
      </c>
      <c r="H234">
        <v>59.59</v>
      </c>
    </row>
    <row r="235" spans="1:8" x14ac:dyDescent="0.25">
      <c r="A235" t="s">
        <v>10804</v>
      </c>
      <c r="B235">
        <v>5</v>
      </c>
      <c r="C235">
        <v>34</v>
      </c>
      <c r="D235">
        <v>54.82</v>
      </c>
      <c r="E235">
        <v>57.7</v>
      </c>
      <c r="F235">
        <v>66.17</v>
      </c>
      <c r="G235">
        <v>50.95</v>
      </c>
      <c r="H235">
        <v>66.260000000000005</v>
      </c>
    </row>
    <row r="236" spans="1:8" x14ac:dyDescent="0.25">
      <c r="A236" t="s">
        <v>10804</v>
      </c>
      <c r="B236">
        <v>5</v>
      </c>
      <c r="C236">
        <v>35</v>
      </c>
      <c r="D236">
        <v>55.38</v>
      </c>
      <c r="E236">
        <v>57.04</v>
      </c>
      <c r="F236">
        <v>62.77</v>
      </c>
      <c r="G236">
        <v>64.48</v>
      </c>
      <c r="H236">
        <v>69.599999999999994</v>
      </c>
    </row>
    <row r="237" spans="1:8" x14ac:dyDescent="0.25">
      <c r="A237" t="s">
        <v>10804</v>
      </c>
      <c r="B237">
        <v>5</v>
      </c>
      <c r="C237">
        <v>36</v>
      </c>
      <c r="D237">
        <v>57.95</v>
      </c>
      <c r="E237">
        <v>66.38</v>
      </c>
      <c r="F237">
        <v>61.45</v>
      </c>
      <c r="G237">
        <v>65.95</v>
      </c>
      <c r="H237">
        <v>67.06</v>
      </c>
    </row>
    <row r="238" spans="1:8" x14ac:dyDescent="0.25">
      <c r="A238" t="s">
        <v>10804</v>
      </c>
      <c r="B238">
        <v>5</v>
      </c>
      <c r="C238">
        <v>37</v>
      </c>
      <c r="D238">
        <v>44.09</v>
      </c>
      <c r="E238">
        <v>53.34</v>
      </c>
      <c r="F238">
        <v>64.12</v>
      </c>
      <c r="G238">
        <v>52.93</v>
      </c>
      <c r="H238">
        <v>53.78</v>
      </c>
    </row>
    <row r="239" spans="1:8" x14ac:dyDescent="0.25">
      <c r="A239" t="s">
        <v>10804</v>
      </c>
      <c r="B239">
        <v>5</v>
      </c>
      <c r="C239">
        <v>38</v>
      </c>
      <c r="D239">
        <v>52.62</v>
      </c>
      <c r="E239">
        <v>56.97</v>
      </c>
      <c r="F239">
        <v>60.14</v>
      </c>
      <c r="G239">
        <v>65.52</v>
      </c>
      <c r="H239">
        <v>64.89</v>
      </c>
    </row>
    <row r="240" spans="1:8" x14ac:dyDescent="0.25">
      <c r="A240" t="s">
        <v>10804</v>
      </c>
      <c r="B240">
        <v>5</v>
      </c>
      <c r="C240">
        <v>39</v>
      </c>
      <c r="D240">
        <v>52.81</v>
      </c>
      <c r="E240">
        <v>48.77</v>
      </c>
      <c r="F240">
        <v>64.03</v>
      </c>
      <c r="G240">
        <v>54.65</v>
      </c>
      <c r="H240">
        <v>60.46</v>
      </c>
    </row>
    <row r="241" spans="1:8" x14ac:dyDescent="0.25">
      <c r="A241" t="s">
        <v>10804</v>
      </c>
      <c r="B241">
        <v>5</v>
      </c>
      <c r="C241">
        <v>40</v>
      </c>
      <c r="D241">
        <v>50.87</v>
      </c>
      <c r="E241">
        <v>58.82</v>
      </c>
      <c r="F241">
        <v>65.55</v>
      </c>
      <c r="G241">
        <v>60.14</v>
      </c>
      <c r="H241">
        <v>64.319999999999993</v>
      </c>
    </row>
    <row r="242" spans="1:8" x14ac:dyDescent="0.25">
      <c r="A242" t="s">
        <v>10804</v>
      </c>
      <c r="B242">
        <v>5</v>
      </c>
      <c r="C242">
        <v>41</v>
      </c>
      <c r="D242">
        <v>50.38</v>
      </c>
      <c r="E242">
        <v>56.52</v>
      </c>
      <c r="F242">
        <v>59.36</v>
      </c>
      <c r="G242">
        <v>63.7</v>
      </c>
      <c r="H242">
        <v>67.38</v>
      </c>
    </row>
    <row r="243" spans="1:8" x14ac:dyDescent="0.25">
      <c r="A243" t="s">
        <v>10804</v>
      </c>
      <c r="B243">
        <v>5</v>
      </c>
      <c r="C243">
        <v>42</v>
      </c>
      <c r="D243">
        <v>54.07</v>
      </c>
      <c r="E243">
        <v>55.64</v>
      </c>
      <c r="F243">
        <v>57.96</v>
      </c>
      <c r="G243">
        <v>62.48</v>
      </c>
      <c r="H243">
        <v>56.08</v>
      </c>
    </row>
    <row r="244" spans="1:8" x14ac:dyDescent="0.25">
      <c r="A244" t="s">
        <v>10804</v>
      </c>
      <c r="B244">
        <v>5</v>
      </c>
      <c r="C244">
        <v>43</v>
      </c>
      <c r="D244">
        <v>52.51</v>
      </c>
      <c r="E244">
        <v>52.35</v>
      </c>
      <c r="F244">
        <v>66.599999999999994</v>
      </c>
      <c r="G244">
        <v>55.54</v>
      </c>
      <c r="H244">
        <v>64.62</v>
      </c>
    </row>
    <row r="245" spans="1:8" x14ac:dyDescent="0.25">
      <c r="A245" t="s">
        <v>10804</v>
      </c>
      <c r="B245">
        <v>5</v>
      </c>
      <c r="C245">
        <v>44</v>
      </c>
      <c r="D245">
        <v>48.28</v>
      </c>
      <c r="E245">
        <v>51.27</v>
      </c>
      <c r="F245">
        <v>60.43</v>
      </c>
      <c r="G245">
        <v>67.52</v>
      </c>
      <c r="H245">
        <v>57.71</v>
      </c>
    </row>
    <row r="246" spans="1:8" x14ac:dyDescent="0.25">
      <c r="A246" t="s">
        <v>10804</v>
      </c>
      <c r="B246">
        <v>5</v>
      </c>
      <c r="C246">
        <v>45</v>
      </c>
      <c r="D246">
        <v>54.67</v>
      </c>
      <c r="E246">
        <v>56.8</v>
      </c>
      <c r="F246">
        <v>60.23</v>
      </c>
      <c r="G246">
        <v>54.87</v>
      </c>
      <c r="H246">
        <v>51.11</v>
      </c>
    </row>
    <row r="247" spans="1:8" x14ac:dyDescent="0.25">
      <c r="A247" t="s">
        <v>10804</v>
      </c>
      <c r="B247">
        <v>5</v>
      </c>
      <c r="C247">
        <v>46</v>
      </c>
      <c r="D247">
        <v>57.72</v>
      </c>
      <c r="E247">
        <v>61.48</v>
      </c>
      <c r="F247">
        <v>60.83</v>
      </c>
      <c r="G247">
        <v>58.81</v>
      </c>
      <c r="H247">
        <v>65.459999999999994</v>
      </c>
    </row>
    <row r="248" spans="1:8" x14ac:dyDescent="0.25">
      <c r="A248" t="s">
        <v>10804</v>
      </c>
      <c r="B248">
        <v>5</v>
      </c>
      <c r="C248">
        <v>47</v>
      </c>
      <c r="D248">
        <v>54.48</v>
      </c>
      <c r="E248">
        <v>53.26</v>
      </c>
      <c r="F248">
        <v>65.290000000000006</v>
      </c>
      <c r="G248">
        <v>70.52</v>
      </c>
      <c r="H248">
        <v>58.78</v>
      </c>
    </row>
    <row r="249" spans="1:8" x14ac:dyDescent="0.25">
      <c r="A249" t="s">
        <v>10804</v>
      </c>
      <c r="B249">
        <v>5</v>
      </c>
      <c r="C249">
        <v>48</v>
      </c>
      <c r="D249">
        <v>54.46</v>
      </c>
      <c r="E249">
        <v>55.53</v>
      </c>
      <c r="F249">
        <v>59.01</v>
      </c>
      <c r="G249">
        <v>57.78</v>
      </c>
      <c r="H249">
        <v>61.51</v>
      </c>
    </row>
    <row r="250" spans="1:8" x14ac:dyDescent="0.25">
      <c r="A250" t="s">
        <v>10804</v>
      </c>
      <c r="B250">
        <v>5</v>
      </c>
      <c r="C250">
        <v>49</v>
      </c>
      <c r="D250">
        <v>57.39</v>
      </c>
      <c r="E250">
        <v>62.05</v>
      </c>
      <c r="F250">
        <v>50</v>
      </c>
      <c r="H250">
        <v>69.989999999999995</v>
      </c>
    </row>
    <row r="251" spans="1:8" x14ac:dyDescent="0.25">
      <c r="A251" t="s">
        <v>10804</v>
      </c>
      <c r="B251">
        <v>5</v>
      </c>
      <c r="C251">
        <v>50</v>
      </c>
      <c r="D251">
        <v>52.86</v>
      </c>
      <c r="E251">
        <v>53.22</v>
      </c>
      <c r="F251">
        <v>60.93</v>
      </c>
    </row>
    <row r="252" spans="1:8" x14ac:dyDescent="0.25">
      <c r="A252" t="s">
        <v>10804</v>
      </c>
      <c r="B252">
        <v>9</v>
      </c>
      <c r="C252">
        <v>51</v>
      </c>
      <c r="D252">
        <v>38.86</v>
      </c>
      <c r="E252">
        <v>43.3</v>
      </c>
      <c r="F252">
        <v>75.489999999999995</v>
      </c>
      <c r="G252">
        <v>54.8</v>
      </c>
      <c r="H252">
        <v>46.42</v>
      </c>
    </row>
    <row r="253" spans="1:8" x14ac:dyDescent="0.25">
      <c r="A253" t="s">
        <v>10804</v>
      </c>
      <c r="B253">
        <v>9</v>
      </c>
      <c r="C253">
        <v>52</v>
      </c>
      <c r="D253">
        <v>44.19</v>
      </c>
      <c r="E253">
        <v>46.2</v>
      </c>
      <c r="F253">
        <v>64.28</v>
      </c>
      <c r="G253">
        <v>66.364999999999995</v>
      </c>
      <c r="H253">
        <v>72.66</v>
      </c>
    </row>
    <row r="254" spans="1:8" x14ac:dyDescent="0.25">
      <c r="A254" t="s">
        <v>10804</v>
      </c>
      <c r="B254">
        <v>9</v>
      </c>
      <c r="C254">
        <v>53</v>
      </c>
      <c r="D254">
        <v>51.52</v>
      </c>
      <c r="E254">
        <v>54.54</v>
      </c>
      <c r="F254">
        <v>63.69</v>
      </c>
    </row>
    <row r="255" spans="1:8" x14ac:dyDescent="0.25">
      <c r="A255" t="s">
        <v>10804</v>
      </c>
      <c r="B255">
        <v>9</v>
      </c>
      <c r="C255">
        <v>54</v>
      </c>
      <c r="D255">
        <v>54.23</v>
      </c>
      <c r="E255">
        <v>55.82</v>
      </c>
      <c r="F255">
        <v>63.53</v>
      </c>
      <c r="G255">
        <v>68.754999999999995</v>
      </c>
      <c r="H255">
        <v>68.56</v>
      </c>
    </row>
    <row r="256" spans="1:8" x14ac:dyDescent="0.25">
      <c r="A256" t="s">
        <v>10804</v>
      </c>
      <c r="B256">
        <v>9</v>
      </c>
      <c r="C256">
        <v>55</v>
      </c>
      <c r="D256">
        <v>54.75</v>
      </c>
      <c r="E256">
        <v>59.69</v>
      </c>
      <c r="F256">
        <v>66.53</v>
      </c>
      <c r="G256">
        <v>67.412000000000006</v>
      </c>
    </row>
    <row r="257" spans="1:8" x14ac:dyDescent="0.25">
      <c r="A257" t="s">
        <v>10804</v>
      </c>
      <c r="B257">
        <v>9</v>
      </c>
      <c r="C257">
        <v>56</v>
      </c>
      <c r="D257">
        <v>45.48</v>
      </c>
      <c r="E257">
        <v>52.88</v>
      </c>
      <c r="F257">
        <v>64.430000000000007</v>
      </c>
    </row>
    <row r="258" spans="1:8" x14ac:dyDescent="0.25">
      <c r="A258" t="s">
        <v>10804</v>
      </c>
      <c r="B258">
        <v>9</v>
      </c>
      <c r="C258">
        <v>57</v>
      </c>
      <c r="D258">
        <v>47.4</v>
      </c>
      <c r="E258">
        <v>48.1</v>
      </c>
      <c r="F258">
        <v>46.45</v>
      </c>
      <c r="G258">
        <v>62.826000000000001</v>
      </c>
      <c r="H258">
        <v>59.68</v>
      </c>
    </row>
    <row r="259" spans="1:8" x14ac:dyDescent="0.25">
      <c r="A259" t="s">
        <v>10804</v>
      </c>
      <c r="B259">
        <v>9</v>
      </c>
      <c r="C259">
        <v>58</v>
      </c>
      <c r="D259">
        <v>55.13</v>
      </c>
      <c r="E259">
        <v>56.14</v>
      </c>
      <c r="F259">
        <v>59.88</v>
      </c>
      <c r="G259">
        <v>68.287000000000006</v>
      </c>
      <c r="H259">
        <v>62.19</v>
      </c>
    </row>
    <row r="260" spans="1:8" x14ac:dyDescent="0.25">
      <c r="A260" t="s">
        <v>10804</v>
      </c>
      <c r="B260">
        <v>9</v>
      </c>
      <c r="C260">
        <v>59</v>
      </c>
      <c r="D260">
        <v>55.73</v>
      </c>
      <c r="E260">
        <v>59.22</v>
      </c>
      <c r="F260">
        <v>63.45</v>
      </c>
    </row>
    <row r="261" spans="1:8" x14ac:dyDescent="0.25">
      <c r="A261" t="s">
        <v>10804</v>
      </c>
      <c r="B261">
        <v>9</v>
      </c>
      <c r="C261">
        <v>60</v>
      </c>
      <c r="D261">
        <v>55.5</v>
      </c>
      <c r="E261">
        <v>59.7</v>
      </c>
      <c r="F261">
        <v>62.73</v>
      </c>
    </row>
    <row r="262" spans="1:8" x14ac:dyDescent="0.25">
      <c r="A262" t="s">
        <v>10804</v>
      </c>
      <c r="B262">
        <v>9</v>
      </c>
      <c r="C262">
        <v>61</v>
      </c>
      <c r="D262">
        <v>51.69</v>
      </c>
      <c r="E262">
        <v>56.07</v>
      </c>
      <c r="F262">
        <v>67.16</v>
      </c>
    </row>
    <row r="263" spans="1:8" x14ac:dyDescent="0.25">
      <c r="A263" t="s">
        <v>10804</v>
      </c>
      <c r="B263">
        <v>9</v>
      </c>
      <c r="C263">
        <v>62</v>
      </c>
      <c r="D263">
        <v>46.74</v>
      </c>
      <c r="E263">
        <v>45.1</v>
      </c>
      <c r="F263">
        <v>77.31</v>
      </c>
      <c r="G263">
        <v>71.012</v>
      </c>
      <c r="H263">
        <v>68.319999999999993</v>
      </c>
    </row>
    <row r="264" spans="1:8" x14ac:dyDescent="0.25">
      <c r="A264" t="s">
        <v>10804</v>
      </c>
      <c r="B264">
        <v>9</v>
      </c>
      <c r="C264">
        <v>63</v>
      </c>
      <c r="D264">
        <v>48.31</v>
      </c>
      <c r="E264">
        <v>46.58</v>
      </c>
      <c r="F264">
        <v>64.150000000000006</v>
      </c>
      <c r="G264">
        <v>59.375</v>
      </c>
      <c r="H264">
        <v>62.4</v>
      </c>
    </row>
    <row r="265" spans="1:8" x14ac:dyDescent="0.25">
      <c r="A265" t="s">
        <v>10804</v>
      </c>
      <c r="B265">
        <v>9</v>
      </c>
      <c r="C265">
        <v>64</v>
      </c>
      <c r="D265">
        <v>51.62</v>
      </c>
      <c r="E265">
        <v>53.67</v>
      </c>
      <c r="F265">
        <v>67.41</v>
      </c>
    </row>
    <row r="266" spans="1:8" x14ac:dyDescent="0.25">
      <c r="A266" t="s">
        <v>10804</v>
      </c>
      <c r="B266">
        <v>9</v>
      </c>
      <c r="C266">
        <v>65</v>
      </c>
      <c r="D266">
        <v>53.75</v>
      </c>
      <c r="E266">
        <v>56.75</v>
      </c>
      <c r="F266">
        <v>69.41</v>
      </c>
    </row>
    <row r="267" spans="1:8" x14ac:dyDescent="0.25">
      <c r="A267" t="s">
        <v>10804</v>
      </c>
      <c r="B267">
        <v>9</v>
      </c>
      <c r="C267">
        <v>66</v>
      </c>
      <c r="D267">
        <v>57.74</v>
      </c>
      <c r="E267">
        <v>62.9</v>
      </c>
      <c r="F267">
        <v>65.400000000000006</v>
      </c>
    </row>
    <row r="268" spans="1:8" x14ac:dyDescent="0.25">
      <c r="A268" t="s">
        <v>10804</v>
      </c>
      <c r="B268">
        <v>9</v>
      </c>
      <c r="C268">
        <v>67</v>
      </c>
      <c r="D268">
        <v>58.45</v>
      </c>
      <c r="E268">
        <v>61.01</v>
      </c>
      <c r="F268">
        <v>61.45</v>
      </c>
      <c r="G268">
        <v>75.19</v>
      </c>
      <c r="H268">
        <v>73.17</v>
      </c>
    </row>
    <row r="269" spans="1:8" x14ac:dyDescent="0.25">
      <c r="A269" t="s">
        <v>10804</v>
      </c>
      <c r="B269">
        <v>9</v>
      </c>
      <c r="C269">
        <v>68</v>
      </c>
      <c r="D269">
        <v>32.26</v>
      </c>
      <c r="E269">
        <v>47.14</v>
      </c>
      <c r="F269">
        <v>64.760000000000005</v>
      </c>
    </row>
    <row r="270" spans="1:8" x14ac:dyDescent="0.25">
      <c r="A270" t="s">
        <v>10804</v>
      </c>
      <c r="B270">
        <v>9</v>
      </c>
      <c r="C270">
        <v>69</v>
      </c>
      <c r="D270">
        <v>54.67</v>
      </c>
      <c r="E270">
        <v>58.16</v>
      </c>
      <c r="F270">
        <v>67.069999999999993</v>
      </c>
    </row>
    <row r="271" spans="1:8" x14ac:dyDescent="0.25">
      <c r="A271" t="s">
        <v>10804</v>
      </c>
      <c r="B271">
        <v>9</v>
      </c>
      <c r="C271">
        <v>70</v>
      </c>
      <c r="D271">
        <v>42.89</v>
      </c>
      <c r="E271">
        <v>42.97</v>
      </c>
      <c r="F271">
        <v>68.33</v>
      </c>
    </row>
    <row r="272" spans="1:8" x14ac:dyDescent="0.25">
      <c r="A272" t="s">
        <v>10804</v>
      </c>
      <c r="B272">
        <v>9</v>
      </c>
      <c r="C272">
        <v>71</v>
      </c>
      <c r="D272">
        <v>46.18</v>
      </c>
      <c r="E272">
        <v>44.96</v>
      </c>
      <c r="F272">
        <v>62.95</v>
      </c>
      <c r="G272">
        <v>68.725999999999999</v>
      </c>
      <c r="H272">
        <v>60.56</v>
      </c>
    </row>
    <row r="273" spans="1:8" x14ac:dyDescent="0.25">
      <c r="A273" t="s">
        <v>10804</v>
      </c>
      <c r="B273">
        <v>9</v>
      </c>
      <c r="C273">
        <v>72</v>
      </c>
      <c r="D273">
        <v>43.88</v>
      </c>
      <c r="E273">
        <v>50.51</v>
      </c>
      <c r="F273">
        <v>64.7</v>
      </c>
      <c r="G273">
        <v>57.843000000000004</v>
      </c>
      <c r="H273">
        <v>56.64</v>
      </c>
    </row>
    <row r="274" spans="1:8" x14ac:dyDescent="0.25">
      <c r="A274" t="s">
        <v>10804</v>
      </c>
      <c r="B274">
        <v>9</v>
      </c>
      <c r="C274">
        <v>73</v>
      </c>
      <c r="D274">
        <v>47.12</v>
      </c>
      <c r="E274">
        <v>50.26</v>
      </c>
      <c r="F274">
        <v>67.760000000000005</v>
      </c>
      <c r="G274">
        <v>61.198</v>
      </c>
      <c r="H274">
        <v>62.49</v>
      </c>
    </row>
    <row r="275" spans="1:8" x14ac:dyDescent="0.25">
      <c r="A275" t="s">
        <v>10804</v>
      </c>
      <c r="B275">
        <v>9</v>
      </c>
      <c r="C275">
        <v>74</v>
      </c>
      <c r="D275">
        <v>55.64</v>
      </c>
      <c r="E275">
        <v>55.98</v>
      </c>
      <c r="F275">
        <v>65.39</v>
      </c>
    </row>
    <row r="276" spans="1:8" x14ac:dyDescent="0.25">
      <c r="A276" t="s">
        <v>10804</v>
      </c>
      <c r="B276">
        <v>9</v>
      </c>
      <c r="C276">
        <v>75</v>
      </c>
      <c r="D276">
        <v>56.32</v>
      </c>
      <c r="E276">
        <v>59.53</v>
      </c>
      <c r="F276">
        <v>70.930000000000007</v>
      </c>
      <c r="G276">
        <v>65.031000000000006</v>
      </c>
      <c r="H276">
        <v>57.82</v>
      </c>
    </row>
    <row r="277" spans="1:8" x14ac:dyDescent="0.25">
      <c r="A277" t="s">
        <v>10804</v>
      </c>
      <c r="B277">
        <v>9</v>
      </c>
      <c r="C277">
        <v>76</v>
      </c>
      <c r="D277">
        <v>58.92</v>
      </c>
      <c r="E277">
        <v>64.95</v>
      </c>
      <c r="F277">
        <v>65.73</v>
      </c>
      <c r="G277">
        <v>73.828000000000003</v>
      </c>
      <c r="H277">
        <v>69.83</v>
      </c>
    </row>
    <row r="278" spans="1:8" x14ac:dyDescent="0.25">
      <c r="A278" t="s">
        <v>10804</v>
      </c>
      <c r="B278">
        <v>9</v>
      </c>
      <c r="C278">
        <v>77</v>
      </c>
      <c r="D278">
        <v>55.13</v>
      </c>
      <c r="E278">
        <v>56.27</v>
      </c>
      <c r="F278">
        <v>64.44</v>
      </c>
      <c r="G278">
        <v>62.06</v>
      </c>
      <c r="H278">
        <v>62.1</v>
      </c>
    </row>
    <row r="279" spans="1:8" x14ac:dyDescent="0.25">
      <c r="A279" t="s">
        <v>10804</v>
      </c>
      <c r="B279">
        <v>9</v>
      </c>
      <c r="C279">
        <v>78</v>
      </c>
      <c r="D279">
        <v>57.92</v>
      </c>
      <c r="E279">
        <v>56.65</v>
      </c>
      <c r="F279">
        <v>66.62</v>
      </c>
    </row>
    <row r="280" spans="1:8" x14ac:dyDescent="0.25">
      <c r="A280" t="s">
        <v>10804</v>
      </c>
      <c r="B280">
        <v>9</v>
      </c>
      <c r="C280">
        <v>79</v>
      </c>
      <c r="D280">
        <v>52.95</v>
      </c>
      <c r="E280">
        <v>51.91</v>
      </c>
      <c r="F280">
        <v>64.67</v>
      </c>
      <c r="G280">
        <v>57.587000000000003</v>
      </c>
    </row>
    <row r="281" spans="1:8" x14ac:dyDescent="0.25">
      <c r="A281" t="s">
        <v>10804</v>
      </c>
      <c r="B281">
        <v>9</v>
      </c>
      <c r="C281">
        <v>80</v>
      </c>
      <c r="D281">
        <v>53.86</v>
      </c>
      <c r="E281">
        <v>53.61</v>
      </c>
      <c r="F281">
        <v>64.31</v>
      </c>
      <c r="G281">
        <v>62.759</v>
      </c>
      <c r="H281">
        <v>61.26</v>
      </c>
    </row>
    <row r="282" spans="1:8" x14ac:dyDescent="0.25">
      <c r="A282" t="s">
        <v>10804</v>
      </c>
      <c r="B282">
        <v>9</v>
      </c>
      <c r="C282">
        <v>81</v>
      </c>
      <c r="D282">
        <v>49.85</v>
      </c>
      <c r="E282">
        <v>46.98</v>
      </c>
      <c r="F282">
        <v>70.45</v>
      </c>
    </row>
    <row r="283" spans="1:8" x14ac:dyDescent="0.25">
      <c r="A283" t="s">
        <v>10804</v>
      </c>
      <c r="B283">
        <v>9</v>
      </c>
      <c r="C283">
        <v>82</v>
      </c>
      <c r="D283">
        <v>43.17</v>
      </c>
      <c r="E283">
        <v>41.39</v>
      </c>
      <c r="F283">
        <v>67.77</v>
      </c>
      <c r="G283">
        <v>55.832999999999998</v>
      </c>
      <c r="H283">
        <v>69.239999999999995</v>
      </c>
    </row>
    <row r="284" spans="1:8" x14ac:dyDescent="0.25">
      <c r="A284" t="s">
        <v>10804</v>
      </c>
      <c r="B284">
        <v>9</v>
      </c>
      <c r="C284">
        <v>83</v>
      </c>
      <c r="D284">
        <v>45.97</v>
      </c>
      <c r="E284">
        <v>40.18</v>
      </c>
      <c r="F284">
        <v>68.13</v>
      </c>
      <c r="G284">
        <v>67.150999999999996</v>
      </c>
      <c r="H284">
        <v>66.790000000000006</v>
      </c>
    </row>
    <row r="285" spans="1:8" x14ac:dyDescent="0.25">
      <c r="A285" t="s">
        <v>10804</v>
      </c>
      <c r="B285">
        <v>9</v>
      </c>
      <c r="C285">
        <v>84</v>
      </c>
      <c r="D285">
        <v>51.03</v>
      </c>
      <c r="E285">
        <v>53.21</v>
      </c>
      <c r="F285">
        <v>68.489999999999995</v>
      </c>
      <c r="G285">
        <v>57.085999999999999</v>
      </c>
      <c r="H285">
        <v>53.47</v>
      </c>
    </row>
    <row r="286" spans="1:8" x14ac:dyDescent="0.25">
      <c r="A286" t="s">
        <v>10804</v>
      </c>
      <c r="B286">
        <v>9</v>
      </c>
      <c r="C286">
        <v>85</v>
      </c>
      <c r="D286">
        <v>55.39</v>
      </c>
      <c r="E286">
        <v>58.24</v>
      </c>
      <c r="F286">
        <v>58.33</v>
      </c>
    </row>
    <row r="287" spans="1:8" x14ac:dyDescent="0.25">
      <c r="A287" t="s">
        <v>10804</v>
      </c>
      <c r="B287">
        <v>9</v>
      </c>
      <c r="C287">
        <v>86</v>
      </c>
      <c r="D287">
        <v>52.1</v>
      </c>
      <c r="E287">
        <v>58.01</v>
      </c>
      <c r="F287">
        <v>70.3</v>
      </c>
    </row>
    <row r="288" spans="1:8" x14ac:dyDescent="0.25">
      <c r="A288" t="s">
        <v>10804</v>
      </c>
      <c r="B288">
        <v>9</v>
      </c>
      <c r="C288">
        <v>87</v>
      </c>
      <c r="D288">
        <v>48.91</v>
      </c>
      <c r="E288">
        <v>51.88</v>
      </c>
      <c r="F288">
        <v>60.67</v>
      </c>
      <c r="G288">
        <v>57.8</v>
      </c>
      <c r="H288">
        <v>56.26</v>
      </c>
    </row>
    <row r="289" spans="1:8" x14ac:dyDescent="0.25">
      <c r="A289" t="s">
        <v>10804</v>
      </c>
      <c r="B289">
        <v>9</v>
      </c>
      <c r="C289">
        <v>88</v>
      </c>
      <c r="D289">
        <v>55.18</v>
      </c>
      <c r="E289">
        <v>59.45</v>
      </c>
      <c r="F289">
        <v>71.650000000000006</v>
      </c>
    </row>
    <row r="290" spans="1:8" x14ac:dyDescent="0.25">
      <c r="A290" t="s">
        <v>10804</v>
      </c>
      <c r="B290">
        <v>9</v>
      </c>
      <c r="C290">
        <v>89</v>
      </c>
      <c r="D290">
        <v>49.67</v>
      </c>
      <c r="E290">
        <v>45.97</v>
      </c>
      <c r="F290">
        <v>58.58</v>
      </c>
      <c r="G290">
        <v>71.459999999999994</v>
      </c>
      <c r="H290">
        <v>65.83</v>
      </c>
    </row>
    <row r="291" spans="1:8" x14ac:dyDescent="0.25">
      <c r="A291" t="s">
        <v>10804</v>
      </c>
      <c r="B291">
        <v>9</v>
      </c>
      <c r="C291">
        <v>90</v>
      </c>
      <c r="D291">
        <v>57.67</v>
      </c>
      <c r="E291">
        <v>60.92</v>
      </c>
      <c r="F291">
        <v>63.79</v>
      </c>
    </row>
    <row r="292" spans="1:8" x14ac:dyDescent="0.25">
      <c r="A292" t="s">
        <v>10804</v>
      </c>
      <c r="B292">
        <v>9</v>
      </c>
      <c r="C292">
        <v>91</v>
      </c>
      <c r="D292">
        <v>48.07</v>
      </c>
      <c r="E292">
        <v>46.81</v>
      </c>
      <c r="F292">
        <v>65.73</v>
      </c>
    </row>
    <row r="293" spans="1:8" x14ac:dyDescent="0.25">
      <c r="A293" t="s">
        <v>10804</v>
      </c>
      <c r="B293">
        <v>9</v>
      </c>
      <c r="C293">
        <v>92</v>
      </c>
      <c r="D293">
        <v>54.08</v>
      </c>
      <c r="E293">
        <v>59.83</v>
      </c>
      <c r="F293">
        <v>70.34</v>
      </c>
    </row>
    <row r="294" spans="1:8" x14ac:dyDescent="0.25">
      <c r="A294" t="s">
        <v>10804</v>
      </c>
      <c r="B294">
        <v>9</v>
      </c>
      <c r="C294">
        <v>93</v>
      </c>
      <c r="D294">
        <v>57.42</v>
      </c>
      <c r="E294">
        <v>64.489999999999995</v>
      </c>
      <c r="F294">
        <v>61.89</v>
      </c>
    </row>
    <row r="295" spans="1:8" x14ac:dyDescent="0.25">
      <c r="A295" t="s">
        <v>10804</v>
      </c>
      <c r="B295">
        <v>9</v>
      </c>
      <c r="C295">
        <v>94</v>
      </c>
      <c r="D295">
        <v>37.07</v>
      </c>
      <c r="E295">
        <v>39.61</v>
      </c>
      <c r="F295">
        <v>52.68</v>
      </c>
      <c r="G295">
        <v>61.704999999999998</v>
      </c>
      <c r="H295">
        <v>54.66</v>
      </c>
    </row>
    <row r="296" spans="1:8" x14ac:dyDescent="0.25">
      <c r="A296" t="s">
        <v>10804</v>
      </c>
      <c r="B296">
        <v>9</v>
      </c>
      <c r="C296">
        <v>95</v>
      </c>
      <c r="D296">
        <v>60.11</v>
      </c>
      <c r="E296">
        <v>62.78</v>
      </c>
      <c r="F296">
        <v>59.33</v>
      </c>
    </row>
    <row r="297" spans="1:8" x14ac:dyDescent="0.25">
      <c r="A297" t="s">
        <v>10804</v>
      </c>
      <c r="B297">
        <v>9</v>
      </c>
      <c r="C297">
        <v>96</v>
      </c>
      <c r="D297">
        <v>48.58</v>
      </c>
      <c r="E297">
        <v>45.19</v>
      </c>
      <c r="F297">
        <v>66.73</v>
      </c>
    </row>
    <row r="298" spans="1:8" x14ac:dyDescent="0.25">
      <c r="A298" t="s">
        <v>10804</v>
      </c>
      <c r="B298">
        <v>9</v>
      </c>
      <c r="C298">
        <v>97</v>
      </c>
      <c r="D298">
        <v>41.66</v>
      </c>
      <c r="E298">
        <v>46.63</v>
      </c>
      <c r="F298">
        <v>61.31</v>
      </c>
      <c r="G298">
        <v>66.762</v>
      </c>
    </row>
    <row r="299" spans="1:8" x14ac:dyDescent="0.25">
      <c r="A299" t="s">
        <v>10804</v>
      </c>
      <c r="B299">
        <v>9</v>
      </c>
      <c r="C299">
        <v>98</v>
      </c>
      <c r="D299">
        <v>49.97</v>
      </c>
      <c r="E299">
        <v>52.93</v>
      </c>
      <c r="F299">
        <v>65.44</v>
      </c>
      <c r="G299">
        <v>54.954999999999998</v>
      </c>
      <c r="H299">
        <v>53.72</v>
      </c>
    </row>
    <row r="300" spans="1:8" x14ac:dyDescent="0.25">
      <c r="A300" t="s">
        <v>10804</v>
      </c>
      <c r="B300">
        <v>9</v>
      </c>
      <c r="C300">
        <v>99</v>
      </c>
      <c r="D300">
        <v>54.97</v>
      </c>
      <c r="E300">
        <v>55.33</v>
      </c>
      <c r="F300">
        <v>57.96</v>
      </c>
      <c r="G300">
        <v>67.171000000000006</v>
      </c>
      <c r="H300">
        <v>59.44</v>
      </c>
    </row>
    <row r="301" spans="1:8" x14ac:dyDescent="0.25">
      <c r="A301" t="s">
        <v>10804</v>
      </c>
      <c r="B301">
        <v>9</v>
      </c>
      <c r="C301">
        <v>100</v>
      </c>
      <c r="D301">
        <v>61.99</v>
      </c>
      <c r="E301">
        <v>58.38</v>
      </c>
      <c r="F301">
        <v>63.77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6"/>
  <sheetViews>
    <sheetView workbookViewId="0">
      <selection activeCell="I9" sqref="I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11168</v>
      </c>
      <c r="E1" t="s">
        <v>11167</v>
      </c>
      <c r="F1" t="s">
        <v>11169</v>
      </c>
    </row>
    <row r="2" spans="1:6" x14ac:dyDescent="0.25">
      <c r="A2">
        <v>0</v>
      </c>
      <c r="B2" t="s">
        <v>11170</v>
      </c>
      <c r="C2">
        <v>7.7</v>
      </c>
      <c r="D2">
        <v>2.8</v>
      </c>
      <c r="E2">
        <v>2.7</v>
      </c>
      <c r="F2">
        <v>5</v>
      </c>
    </row>
    <row r="3" spans="1:6" x14ac:dyDescent="0.25">
      <c r="A3">
        <v>0</v>
      </c>
      <c r="B3" t="s">
        <v>11170</v>
      </c>
      <c r="C3">
        <v>11.1</v>
      </c>
      <c r="D3">
        <v>2.2999999999999998</v>
      </c>
      <c r="E3">
        <v>4.8</v>
      </c>
      <c r="F3">
        <v>4</v>
      </c>
    </row>
    <row r="4" spans="1:6" x14ac:dyDescent="0.25">
      <c r="A4">
        <v>0</v>
      </c>
      <c r="B4" t="s">
        <v>11170</v>
      </c>
      <c r="C4">
        <v>2.6</v>
      </c>
      <c r="D4">
        <v>2.7</v>
      </c>
      <c r="E4">
        <v>0.9</v>
      </c>
      <c r="F4">
        <v>2</v>
      </c>
    </row>
    <row r="5" spans="1:6" x14ac:dyDescent="0.25">
      <c r="A5">
        <v>0</v>
      </c>
      <c r="B5" t="s">
        <v>11170</v>
      </c>
      <c r="C5">
        <v>3.3</v>
      </c>
      <c r="D5">
        <v>4.2</v>
      </c>
      <c r="E5">
        <v>0.8</v>
      </c>
      <c r="F5">
        <v>2</v>
      </c>
    </row>
    <row r="6" spans="1:6" x14ac:dyDescent="0.25">
      <c r="A6">
        <v>0</v>
      </c>
      <c r="B6" t="s">
        <v>11170</v>
      </c>
      <c r="C6">
        <v>4.8</v>
      </c>
      <c r="D6">
        <v>2.4</v>
      </c>
      <c r="E6">
        <v>2</v>
      </c>
      <c r="F6">
        <v>1</v>
      </c>
    </row>
    <row r="7" spans="1:6" x14ac:dyDescent="0.25">
      <c r="A7">
        <v>0</v>
      </c>
      <c r="B7" t="s">
        <v>11170</v>
      </c>
      <c r="C7">
        <v>6.4</v>
      </c>
      <c r="D7">
        <v>3.2</v>
      </c>
      <c r="E7">
        <v>2</v>
      </c>
      <c r="F7">
        <v>3</v>
      </c>
    </row>
    <row r="8" spans="1:6" x14ac:dyDescent="0.25">
      <c r="A8">
        <v>0</v>
      </c>
      <c r="B8" t="s">
        <v>11170</v>
      </c>
      <c r="C8">
        <v>6</v>
      </c>
      <c r="D8">
        <v>3.1</v>
      </c>
      <c r="E8">
        <v>1.9</v>
      </c>
      <c r="F8">
        <v>2</v>
      </c>
    </row>
    <row r="9" spans="1:6" x14ac:dyDescent="0.25">
      <c r="A9">
        <v>0</v>
      </c>
      <c r="B9" t="s">
        <v>11170</v>
      </c>
      <c r="C9">
        <v>3.9</v>
      </c>
      <c r="D9">
        <v>4.3</v>
      </c>
      <c r="E9">
        <v>0.9</v>
      </c>
      <c r="F9">
        <v>2</v>
      </c>
    </row>
    <row r="10" spans="1:6" x14ac:dyDescent="0.25">
      <c r="A10">
        <v>0</v>
      </c>
      <c r="B10" t="s">
        <v>11170</v>
      </c>
      <c r="C10">
        <v>4.5</v>
      </c>
      <c r="D10">
        <v>2.1</v>
      </c>
      <c r="E10">
        <v>2.1</v>
      </c>
      <c r="F10">
        <v>3</v>
      </c>
    </row>
    <row r="11" spans="1:6" x14ac:dyDescent="0.25">
      <c r="A11">
        <v>0</v>
      </c>
      <c r="B11" t="s">
        <v>11170</v>
      </c>
      <c r="C11">
        <v>4.5</v>
      </c>
      <c r="D11">
        <v>2.2000000000000002</v>
      </c>
      <c r="E11">
        <v>2</v>
      </c>
      <c r="F11">
        <v>5</v>
      </c>
    </row>
    <row r="12" spans="1:6" x14ac:dyDescent="0.25">
      <c r="A12">
        <v>0</v>
      </c>
      <c r="B12" t="s">
        <v>11170</v>
      </c>
      <c r="C12">
        <v>3.4</v>
      </c>
      <c r="D12">
        <v>2.4</v>
      </c>
      <c r="E12">
        <v>1.4</v>
      </c>
      <c r="F12">
        <v>3</v>
      </c>
    </row>
    <row r="13" spans="1:6" x14ac:dyDescent="0.25">
      <c r="A13">
        <v>0</v>
      </c>
      <c r="B13" t="s">
        <v>11170</v>
      </c>
      <c r="C13">
        <v>7.1</v>
      </c>
      <c r="D13">
        <v>2.4</v>
      </c>
      <c r="E13">
        <v>2.9</v>
      </c>
      <c r="F13">
        <v>3</v>
      </c>
    </row>
    <row r="14" spans="1:6" x14ac:dyDescent="0.25">
      <c r="A14">
        <v>0</v>
      </c>
      <c r="B14" t="s">
        <v>11170</v>
      </c>
      <c r="C14">
        <v>3</v>
      </c>
      <c r="D14">
        <v>4.7</v>
      </c>
      <c r="E14">
        <v>0.6</v>
      </c>
      <c r="F14">
        <v>2</v>
      </c>
    </row>
    <row r="15" spans="1:6" x14ac:dyDescent="0.25">
      <c r="A15">
        <v>0</v>
      </c>
      <c r="B15" t="s">
        <v>11170</v>
      </c>
      <c r="C15">
        <v>4.5</v>
      </c>
      <c r="D15">
        <v>2.5</v>
      </c>
      <c r="E15">
        <v>1.7</v>
      </c>
      <c r="F15">
        <v>4</v>
      </c>
    </row>
    <row r="16" spans="1:6" x14ac:dyDescent="0.25">
      <c r="A16">
        <v>0</v>
      </c>
      <c r="B16" t="s">
        <v>11170</v>
      </c>
      <c r="C16">
        <v>7.4</v>
      </c>
      <c r="D16">
        <v>3.6</v>
      </c>
      <c r="E16">
        <v>2</v>
      </c>
      <c r="F16">
        <v>3</v>
      </c>
    </row>
    <row r="17" spans="1:6" x14ac:dyDescent="0.25">
      <c r="A17">
        <v>0</v>
      </c>
      <c r="B17" t="s">
        <v>11170</v>
      </c>
      <c r="C17">
        <v>4.3</v>
      </c>
      <c r="D17">
        <v>2</v>
      </c>
      <c r="E17">
        <v>2.1</v>
      </c>
      <c r="F17">
        <v>8</v>
      </c>
    </row>
    <row r="18" spans="1:6" x14ac:dyDescent="0.25">
      <c r="A18">
        <v>0</v>
      </c>
      <c r="B18" t="s">
        <v>11170</v>
      </c>
      <c r="C18">
        <v>4.2</v>
      </c>
      <c r="D18">
        <v>3.1</v>
      </c>
      <c r="E18">
        <v>1.3</v>
      </c>
      <c r="F18">
        <v>2</v>
      </c>
    </row>
    <row r="19" spans="1:6" x14ac:dyDescent="0.25">
      <c r="A19">
        <v>0</v>
      </c>
      <c r="B19" t="s">
        <v>11170</v>
      </c>
      <c r="C19">
        <v>9.6</v>
      </c>
      <c r="D19">
        <v>2.4</v>
      </c>
      <c r="E19">
        <v>3.9</v>
      </c>
      <c r="F19">
        <v>6</v>
      </c>
    </row>
    <row r="20" spans="1:6" x14ac:dyDescent="0.25">
      <c r="A20">
        <v>0</v>
      </c>
      <c r="B20" t="s">
        <v>11170</v>
      </c>
      <c r="C20">
        <v>3.9</v>
      </c>
      <c r="D20">
        <v>1.6</v>
      </c>
      <c r="E20">
        <v>2.2999999999999998</v>
      </c>
      <c r="F20">
        <v>2</v>
      </c>
    </row>
    <row r="21" spans="1:6" x14ac:dyDescent="0.25">
      <c r="A21">
        <v>0</v>
      </c>
      <c r="B21" t="s">
        <v>11170</v>
      </c>
      <c r="C21">
        <v>2.7</v>
      </c>
      <c r="D21">
        <v>2.5</v>
      </c>
      <c r="E21">
        <v>1.1000000000000001</v>
      </c>
      <c r="F21">
        <v>3</v>
      </c>
    </row>
    <row r="22" spans="1:6" x14ac:dyDescent="0.25">
      <c r="A22">
        <v>14</v>
      </c>
      <c r="B22">
        <v>5</v>
      </c>
      <c r="C22">
        <v>2.8</v>
      </c>
      <c r="D22">
        <v>4.8</v>
      </c>
      <c r="E22">
        <v>0.6</v>
      </c>
      <c r="F22">
        <v>1</v>
      </c>
    </row>
    <row r="23" spans="1:6" x14ac:dyDescent="0.25">
      <c r="A23">
        <v>14</v>
      </c>
      <c r="B23">
        <v>5</v>
      </c>
      <c r="C23">
        <v>1.8</v>
      </c>
      <c r="D23">
        <v>3.1</v>
      </c>
      <c r="E23">
        <v>0.6</v>
      </c>
      <c r="F23">
        <v>2</v>
      </c>
    </row>
    <row r="24" spans="1:6" x14ac:dyDescent="0.25">
      <c r="A24">
        <v>14</v>
      </c>
      <c r="B24">
        <v>5</v>
      </c>
      <c r="C24">
        <v>0.7</v>
      </c>
      <c r="D24">
        <v>0.5</v>
      </c>
      <c r="E24">
        <v>1.4</v>
      </c>
      <c r="F24">
        <v>2</v>
      </c>
    </row>
    <row r="25" spans="1:6" x14ac:dyDescent="0.25">
      <c r="A25">
        <v>14</v>
      </c>
      <c r="B25">
        <v>5</v>
      </c>
      <c r="C25">
        <v>1.1000000000000001</v>
      </c>
      <c r="D25">
        <v>3</v>
      </c>
      <c r="E25">
        <v>0.3</v>
      </c>
      <c r="F25">
        <v>1</v>
      </c>
    </row>
    <row r="26" spans="1:6" x14ac:dyDescent="0.25">
      <c r="A26">
        <v>14</v>
      </c>
      <c r="B26">
        <v>5</v>
      </c>
      <c r="C26">
        <v>2.4</v>
      </c>
      <c r="D26">
        <v>4</v>
      </c>
      <c r="E26">
        <v>0.6</v>
      </c>
      <c r="F26">
        <v>0</v>
      </c>
    </row>
    <row r="27" spans="1:6" x14ac:dyDescent="0.25">
      <c r="A27">
        <v>14</v>
      </c>
      <c r="B27">
        <v>5</v>
      </c>
      <c r="C27">
        <v>1.2</v>
      </c>
      <c r="D27">
        <v>2.9</v>
      </c>
      <c r="E27">
        <v>0.4</v>
      </c>
      <c r="F27">
        <v>0</v>
      </c>
    </row>
    <row r="28" spans="1:6" x14ac:dyDescent="0.25">
      <c r="A28">
        <v>14</v>
      </c>
      <c r="B28">
        <v>5</v>
      </c>
      <c r="C28">
        <v>2.9</v>
      </c>
      <c r="D28">
        <v>4.0999999999999996</v>
      </c>
      <c r="E28">
        <v>0.7</v>
      </c>
      <c r="F28">
        <v>1</v>
      </c>
    </row>
    <row r="29" spans="1:6" x14ac:dyDescent="0.25">
      <c r="A29">
        <v>14</v>
      </c>
      <c r="B29">
        <v>5</v>
      </c>
      <c r="C29">
        <v>4</v>
      </c>
      <c r="D29">
        <v>3.3</v>
      </c>
      <c r="E29">
        <v>1.2</v>
      </c>
      <c r="F29">
        <v>0</v>
      </c>
    </row>
    <row r="30" spans="1:6" x14ac:dyDescent="0.25">
      <c r="A30">
        <v>14</v>
      </c>
      <c r="B30">
        <v>5</v>
      </c>
      <c r="C30">
        <v>1.9</v>
      </c>
      <c r="D30">
        <v>1.6</v>
      </c>
      <c r="E30">
        <v>1.2</v>
      </c>
      <c r="F30">
        <v>1</v>
      </c>
    </row>
    <row r="31" spans="1:6" x14ac:dyDescent="0.25">
      <c r="A31">
        <v>14</v>
      </c>
      <c r="B31">
        <v>5</v>
      </c>
      <c r="C31">
        <v>1.4</v>
      </c>
      <c r="D31">
        <v>3.9</v>
      </c>
      <c r="E31">
        <v>0.4</v>
      </c>
      <c r="F31">
        <v>0</v>
      </c>
    </row>
    <row r="32" spans="1:6" x14ac:dyDescent="0.25">
      <c r="A32">
        <v>14</v>
      </c>
      <c r="B32">
        <v>5</v>
      </c>
      <c r="C32">
        <v>2</v>
      </c>
      <c r="D32">
        <v>3.2</v>
      </c>
      <c r="E32">
        <v>0.6</v>
      </c>
      <c r="F32">
        <v>0</v>
      </c>
    </row>
    <row r="33" spans="1:6" x14ac:dyDescent="0.25">
      <c r="A33">
        <v>14</v>
      </c>
      <c r="B33">
        <v>5</v>
      </c>
      <c r="C33">
        <v>2.2999999999999998</v>
      </c>
      <c r="D33">
        <v>4.3</v>
      </c>
      <c r="E33">
        <v>0.5</v>
      </c>
      <c r="F33">
        <v>0</v>
      </c>
    </row>
    <row r="34" spans="1:6" x14ac:dyDescent="0.25">
      <c r="A34">
        <v>14</v>
      </c>
      <c r="B34">
        <v>5</v>
      </c>
      <c r="C34">
        <v>1.1000000000000001</v>
      </c>
      <c r="D34">
        <v>2.6</v>
      </c>
      <c r="E34">
        <v>0.4</v>
      </c>
      <c r="F34">
        <v>0</v>
      </c>
    </row>
    <row r="35" spans="1:6" x14ac:dyDescent="0.25">
      <c r="A35">
        <v>14</v>
      </c>
      <c r="B35">
        <v>5</v>
      </c>
      <c r="C35">
        <v>2</v>
      </c>
      <c r="D35">
        <v>3</v>
      </c>
      <c r="E35">
        <v>0.7</v>
      </c>
      <c r="F35">
        <v>0</v>
      </c>
    </row>
    <row r="36" spans="1:6" x14ac:dyDescent="0.25">
      <c r="A36">
        <v>14</v>
      </c>
      <c r="B36">
        <v>5</v>
      </c>
      <c r="C36">
        <v>1.7</v>
      </c>
      <c r="D36">
        <v>3.3</v>
      </c>
      <c r="E36">
        <v>0.5</v>
      </c>
      <c r="F36">
        <v>1</v>
      </c>
    </row>
    <row r="37" spans="1:6" x14ac:dyDescent="0.25">
      <c r="A37">
        <v>14</v>
      </c>
      <c r="B37">
        <v>5</v>
      </c>
      <c r="C37">
        <v>1.9</v>
      </c>
      <c r="D37">
        <v>4.2</v>
      </c>
      <c r="E37">
        <v>0.4</v>
      </c>
      <c r="F37">
        <v>1</v>
      </c>
    </row>
    <row r="38" spans="1:6" x14ac:dyDescent="0.25">
      <c r="A38">
        <v>14</v>
      </c>
      <c r="B38">
        <v>5</v>
      </c>
      <c r="C38">
        <v>1.3</v>
      </c>
      <c r="D38">
        <v>3.7</v>
      </c>
      <c r="E38">
        <v>0.3</v>
      </c>
      <c r="F38">
        <v>0</v>
      </c>
    </row>
    <row r="39" spans="1:6" x14ac:dyDescent="0.25">
      <c r="A39">
        <v>14</v>
      </c>
      <c r="B39">
        <v>5</v>
      </c>
      <c r="C39">
        <v>3.1</v>
      </c>
      <c r="D39">
        <v>3.3</v>
      </c>
      <c r="E39">
        <v>0.9</v>
      </c>
      <c r="F39">
        <v>0</v>
      </c>
    </row>
    <row r="40" spans="1:6" x14ac:dyDescent="0.25">
      <c r="A40">
        <v>14</v>
      </c>
      <c r="B40">
        <v>5</v>
      </c>
      <c r="C40">
        <v>1.5</v>
      </c>
      <c r="D40">
        <v>3.8</v>
      </c>
      <c r="E40">
        <v>0.4</v>
      </c>
      <c r="F40">
        <v>0</v>
      </c>
    </row>
    <row r="41" spans="1:6" x14ac:dyDescent="0.25">
      <c r="A41">
        <v>14</v>
      </c>
      <c r="B41">
        <v>5</v>
      </c>
      <c r="C41">
        <v>2</v>
      </c>
      <c r="D41">
        <v>5.4</v>
      </c>
      <c r="E41">
        <v>0.4</v>
      </c>
      <c r="F41">
        <v>0</v>
      </c>
    </row>
    <row r="42" spans="1:6" x14ac:dyDescent="0.25">
      <c r="A42">
        <v>14</v>
      </c>
      <c r="B42">
        <v>5</v>
      </c>
      <c r="C42">
        <v>1.6</v>
      </c>
      <c r="D42">
        <v>4</v>
      </c>
      <c r="E42">
        <v>0.4</v>
      </c>
      <c r="F42">
        <v>0</v>
      </c>
    </row>
    <row r="43" spans="1:6" x14ac:dyDescent="0.25">
      <c r="A43">
        <v>14</v>
      </c>
      <c r="B43">
        <v>5</v>
      </c>
      <c r="C43">
        <v>1.9</v>
      </c>
      <c r="D43">
        <v>4.2</v>
      </c>
      <c r="E43">
        <v>0.4</v>
      </c>
      <c r="F43">
        <v>0</v>
      </c>
    </row>
    <row r="44" spans="1:6" x14ac:dyDescent="0.25">
      <c r="A44">
        <v>14</v>
      </c>
      <c r="B44">
        <v>5</v>
      </c>
      <c r="C44">
        <v>3</v>
      </c>
      <c r="D44">
        <v>3.6</v>
      </c>
      <c r="E44">
        <v>0.8</v>
      </c>
      <c r="F44">
        <v>0</v>
      </c>
    </row>
    <row r="45" spans="1:6" x14ac:dyDescent="0.25">
      <c r="A45">
        <v>14</v>
      </c>
      <c r="B45">
        <v>5</v>
      </c>
      <c r="C45">
        <v>2.2999999999999998</v>
      </c>
      <c r="D45">
        <v>4.5</v>
      </c>
      <c r="E45">
        <v>0.5</v>
      </c>
      <c r="F45">
        <v>0</v>
      </c>
    </row>
    <row r="46" spans="1:6" x14ac:dyDescent="0.25">
      <c r="A46">
        <v>14</v>
      </c>
      <c r="B46">
        <v>9</v>
      </c>
      <c r="C46">
        <v>2.5</v>
      </c>
      <c r="D46">
        <v>0.1</v>
      </c>
      <c r="E46">
        <v>2.4</v>
      </c>
      <c r="F46">
        <v>0</v>
      </c>
    </row>
    <row r="47" spans="1:6" x14ac:dyDescent="0.25">
      <c r="A47">
        <v>14</v>
      </c>
      <c r="B47">
        <v>9</v>
      </c>
      <c r="C47">
        <v>1.7</v>
      </c>
      <c r="D47">
        <v>3.2</v>
      </c>
      <c r="E47">
        <v>0.5</v>
      </c>
      <c r="F47">
        <v>0</v>
      </c>
    </row>
    <row r="48" spans="1:6" x14ac:dyDescent="0.25">
      <c r="A48">
        <v>14</v>
      </c>
      <c r="B48">
        <v>9</v>
      </c>
      <c r="C48">
        <v>2</v>
      </c>
      <c r="D48">
        <v>3.5</v>
      </c>
      <c r="E48">
        <v>0.6</v>
      </c>
      <c r="F48">
        <v>0</v>
      </c>
    </row>
    <row r="49" spans="1:6" x14ac:dyDescent="0.25">
      <c r="A49">
        <v>14</v>
      </c>
      <c r="B49">
        <v>9</v>
      </c>
      <c r="C49">
        <v>1.1000000000000001</v>
      </c>
      <c r="D49">
        <v>2.9</v>
      </c>
      <c r="E49">
        <v>0.3</v>
      </c>
      <c r="F49">
        <v>1</v>
      </c>
    </row>
    <row r="50" spans="1:6" x14ac:dyDescent="0.25">
      <c r="A50">
        <v>14</v>
      </c>
      <c r="B50">
        <v>9</v>
      </c>
      <c r="C50">
        <v>1.2</v>
      </c>
      <c r="D50">
        <v>3.7</v>
      </c>
      <c r="E50">
        <v>0.3</v>
      </c>
      <c r="F50">
        <v>0</v>
      </c>
    </row>
    <row r="51" spans="1:6" x14ac:dyDescent="0.25">
      <c r="A51">
        <v>14</v>
      </c>
      <c r="B51">
        <v>9</v>
      </c>
      <c r="C51">
        <v>1.9</v>
      </c>
      <c r="D51">
        <v>4.5999999999999996</v>
      </c>
      <c r="E51">
        <v>0.4</v>
      </c>
      <c r="F51">
        <v>0</v>
      </c>
    </row>
    <row r="52" spans="1:6" x14ac:dyDescent="0.25">
      <c r="A52">
        <v>14</v>
      </c>
      <c r="B52">
        <v>9</v>
      </c>
      <c r="C52">
        <v>0.7</v>
      </c>
      <c r="D52">
        <v>2.2000000000000002</v>
      </c>
      <c r="E52">
        <v>0.3</v>
      </c>
      <c r="F52">
        <v>0</v>
      </c>
    </row>
    <row r="53" spans="1:6" x14ac:dyDescent="0.25">
      <c r="A53">
        <v>14</v>
      </c>
      <c r="B53">
        <v>9</v>
      </c>
      <c r="C53">
        <v>1.7</v>
      </c>
      <c r="D53">
        <v>3.9</v>
      </c>
      <c r="E53">
        <v>0.4</v>
      </c>
      <c r="F53">
        <v>1</v>
      </c>
    </row>
    <row r="54" spans="1:6" x14ac:dyDescent="0.25">
      <c r="A54">
        <v>14</v>
      </c>
      <c r="B54">
        <v>9</v>
      </c>
      <c r="C54">
        <v>1.2</v>
      </c>
      <c r="D54">
        <v>2.4</v>
      </c>
      <c r="E54">
        <v>0.4</v>
      </c>
      <c r="F54">
        <v>2</v>
      </c>
    </row>
    <row r="55" spans="1:6" x14ac:dyDescent="0.25">
      <c r="A55">
        <v>14</v>
      </c>
      <c r="B55">
        <v>9</v>
      </c>
      <c r="C55">
        <v>1.3</v>
      </c>
      <c r="D55">
        <v>2.6</v>
      </c>
      <c r="E55">
        <v>0.5</v>
      </c>
      <c r="F55">
        <v>0</v>
      </c>
    </row>
    <row r="56" spans="1:6" x14ac:dyDescent="0.25">
      <c r="A56">
        <v>14</v>
      </c>
      <c r="B56">
        <v>9</v>
      </c>
      <c r="C56">
        <v>0.9</v>
      </c>
      <c r="D56">
        <v>2.7</v>
      </c>
      <c r="E56">
        <v>0.3</v>
      </c>
      <c r="F56">
        <v>0</v>
      </c>
    </row>
    <row r="57" spans="1:6" x14ac:dyDescent="0.25">
      <c r="A57">
        <v>14</v>
      </c>
      <c r="B57">
        <v>9</v>
      </c>
      <c r="C57">
        <v>1.4</v>
      </c>
      <c r="D57">
        <v>4.9000000000000004</v>
      </c>
      <c r="E57">
        <v>0.3</v>
      </c>
      <c r="F57">
        <v>0</v>
      </c>
    </row>
    <row r="58" spans="1:6" x14ac:dyDescent="0.25">
      <c r="A58">
        <v>14</v>
      </c>
      <c r="B58">
        <v>9</v>
      </c>
      <c r="C58">
        <v>1.9</v>
      </c>
      <c r="D58">
        <v>4.4000000000000004</v>
      </c>
      <c r="E58">
        <v>0.4</v>
      </c>
      <c r="F58">
        <v>0</v>
      </c>
    </row>
    <row r="59" spans="1:6" x14ac:dyDescent="0.25">
      <c r="A59">
        <v>14</v>
      </c>
      <c r="B59">
        <v>9</v>
      </c>
      <c r="C59">
        <v>1.1000000000000001</v>
      </c>
      <c r="D59">
        <v>3.2</v>
      </c>
      <c r="E59">
        <v>0.3</v>
      </c>
      <c r="F59">
        <v>1</v>
      </c>
    </row>
    <row r="60" spans="1:6" x14ac:dyDescent="0.25">
      <c r="A60">
        <v>14</v>
      </c>
      <c r="B60">
        <v>9</v>
      </c>
      <c r="C60">
        <v>1.1000000000000001</v>
      </c>
      <c r="D60">
        <v>5.3</v>
      </c>
      <c r="E60">
        <v>0.2</v>
      </c>
      <c r="F60">
        <v>0</v>
      </c>
    </row>
    <row r="61" spans="1:6" x14ac:dyDescent="0.25">
      <c r="A61">
        <v>14</v>
      </c>
      <c r="B61">
        <v>9</v>
      </c>
      <c r="C61">
        <v>1.3</v>
      </c>
      <c r="D61">
        <v>2.2000000000000002</v>
      </c>
      <c r="E61">
        <v>0.6</v>
      </c>
      <c r="F61">
        <v>0</v>
      </c>
    </row>
    <row r="62" spans="1:6" x14ac:dyDescent="0.25">
      <c r="A62">
        <v>14</v>
      </c>
      <c r="B62">
        <v>9</v>
      </c>
      <c r="C62">
        <v>0.9</v>
      </c>
      <c r="D62">
        <v>0.7</v>
      </c>
      <c r="E62">
        <v>1.1000000000000001</v>
      </c>
      <c r="F62">
        <v>2</v>
      </c>
    </row>
    <row r="63" spans="1:6" x14ac:dyDescent="0.25">
      <c r="A63">
        <v>14</v>
      </c>
      <c r="B63">
        <v>9</v>
      </c>
      <c r="C63">
        <v>1.2</v>
      </c>
      <c r="D63">
        <v>4.0999999999999996</v>
      </c>
      <c r="E63">
        <v>0.3</v>
      </c>
      <c r="F63">
        <v>0</v>
      </c>
    </row>
    <row r="64" spans="1:6" x14ac:dyDescent="0.25">
      <c r="A64">
        <v>14</v>
      </c>
      <c r="B64">
        <v>9</v>
      </c>
      <c r="C64">
        <v>1.3</v>
      </c>
      <c r="D64">
        <v>2.8</v>
      </c>
      <c r="E64">
        <v>0.4</v>
      </c>
      <c r="F64">
        <v>0</v>
      </c>
    </row>
    <row r="65" spans="1:6" x14ac:dyDescent="0.25">
      <c r="A65">
        <v>14</v>
      </c>
      <c r="B65">
        <v>9</v>
      </c>
      <c r="C65">
        <v>1.1000000000000001</v>
      </c>
      <c r="D65">
        <v>3.5</v>
      </c>
      <c r="E65">
        <v>0.3</v>
      </c>
      <c r="F65">
        <v>0</v>
      </c>
    </row>
    <row r="66" spans="1:6" x14ac:dyDescent="0.25">
      <c r="A66">
        <v>14</v>
      </c>
      <c r="B66">
        <v>9</v>
      </c>
      <c r="C66">
        <v>0.9</v>
      </c>
      <c r="D66">
        <v>0.8</v>
      </c>
      <c r="E66">
        <v>1.1000000000000001</v>
      </c>
      <c r="F66">
        <v>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"/>
  <sheetViews>
    <sheetView workbookViewId="0">
      <selection activeCell="J8" sqref="J8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11158</v>
      </c>
      <c r="B2">
        <v>0</v>
      </c>
      <c r="C2">
        <v>5</v>
      </c>
      <c r="D2">
        <v>50</v>
      </c>
      <c r="E2">
        <v>13.89</v>
      </c>
      <c r="F2">
        <v>2.67</v>
      </c>
      <c r="G2">
        <v>0.38</v>
      </c>
      <c r="H2">
        <v>0.76</v>
      </c>
    </row>
    <row r="3" spans="1:8" x14ac:dyDescent="0.25">
      <c r="A3" t="s">
        <v>11158</v>
      </c>
      <c r="B3">
        <v>0</v>
      </c>
      <c r="C3">
        <v>9</v>
      </c>
      <c r="D3">
        <v>45</v>
      </c>
      <c r="E3">
        <v>13.47</v>
      </c>
      <c r="F3">
        <v>2.69</v>
      </c>
      <c r="G3">
        <v>0.4</v>
      </c>
      <c r="H3">
        <v>0.81</v>
      </c>
    </row>
    <row r="4" spans="1:8" x14ac:dyDescent="0.25">
      <c r="A4" t="s">
        <v>11158</v>
      </c>
      <c r="B4">
        <v>3</v>
      </c>
      <c r="C4">
        <v>5</v>
      </c>
      <c r="D4">
        <v>50</v>
      </c>
      <c r="E4">
        <v>13.65</v>
      </c>
      <c r="F4">
        <v>2.64</v>
      </c>
      <c r="G4">
        <v>0.37</v>
      </c>
      <c r="H4">
        <v>0.75</v>
      </c>
    </row>
    <row r="5" spans="1:8" x14ac:dyDescent="0.25">
      <c r="A5" t="s">
        <v>11158</v>
      </c>
      <c r="B5">
        <v>3</v>
      </c>
      <c r="C5">
        <v>9</v>
      </c>
      <c r="D5">
        <v>45</v>
      </c>
      <c r="E5">
        <v>13.13</v>
      </c>
      <c r="F5">
        <v>2.66</v>
      </c>
      <c r="G5">
        <v>0.4</v>
      </c>
      <c r="H5">
        <v>0.8</v>
      </c>
    </row>
    <row r="6" spans="1:8" x14ac:dyDescent="0.25">
      <c r="A6" t="s">
        <v>11158</v>
      </c>
      <c r="B6">
        <v>7</v>
      </c>
      <c r="C6">
        <v>5</v>
      </c>
      <c r="D6">
        <v>50</v>
      </c>
      <c r="E6">
        <v>13.45</v>
      </c>
      <c r="F6">
        <v>2.62</v>
      </c>
      <c r="G6">
        <v>0.37</v>
      </c>
      <c r="H6">
        <v>0.74</v>
      </c>
    </row>
    <row r="7" spans="1:8" x14ac:dyDescent="0.25">
      <c r="A7" t="s">
        <v>11158</v>
      </c>
      <c r="B7">
        <v>7</v>
      </c>
      <c r="C7">
        <v>9</v>
      </c>
      <c r="D7">
        <v>45</v>
      </c>
      <c r="E7">
        <v>13.04</v>
      </c>
      <c r="F7">
        <v>2.65</v>
      </c>
      <c r="G7">
        <v>0.4</v>
      </c>
      <c r="H7">
        <v>0.8</v>
      </c>
    </row>
    <row r="8" spans="1:8" x14ac:dyDescent="0.25">
      <c r="A8" t="s">
        <v>11158</v>
      </c>
      <c r="B8">
        <v>10</v>
      </c>
      <c r="C8">
        <v>5</v>
      </c>
      <c r="D8">
        <v>48</v>
      </c>
      <c r="E8">
        <v>13.03</v>
      </c>
      <c r="F8">
        <v>2.4900000000000002</v>
      </c>
      <c r="G8">
        <v>0.36</v>
      </c>
      <c r="H8">
        <v>0.72</v>
      </c>
    </row>
    <row r="9" spans="1:8" x14ac:dyDescent="0.25">
      <c r="A9" t="s">
        <v>11158</v>
      </c>
      <c r="B9">
        <v>10</v>
      </c>
      <c r="C9">
        <v>9</v>
      </c>
      <c r="D9">
        <v>24</v>
      </c>
      <c r="E9">
        <v>12.29</v>
      </c>
      <c r="F9">
        <v>2.2000000000000002</v>
      </c>
      <c r="G9">
        <v>0.45</v>
      </c>
      <c r="H9">
        <v>0.93</v>
      </c>
    </row>
    <row r="10" spans="1:8" x14ac:dyDescent="0.25">
      <c r="A10" t="s">
        <v>11158</v>
      </c>
      <c r="B10">
        <v>14</v>
      </c>
      <c r="C10">
        <v>5</v>
      </c>
      <c r="D10">
        <v>43</v>
      </c>
      <c r="E10">
        <v>13.13</v>
      </c>
      <c r="F10">
        <v>2.38</v>
      </c>
      <c r="G10">
        <v>0.36</v>
      </c>
      <c r="H10">
        <v>0.73</v>
      </c>
    </row>
    <row r="11" spans="1:8" x14ac:dyDescent="0.25">
      <c r="A11" t="s">
        <v>11158</v>
      </c>
      <c r="B11">
        <v>14</v>
      </c>
      <c r="C11">
        <v>9</v>
      </c>
      <c r="D11">
        <v>21</v>
      </c>
      <c r="E11">
        <v>12.06</v>
      </c>
      <c r="F11">
        <v>2.2200000000000002</v>
      </c>
      <c r="G11">
        <v>0.48</v>
      </c>
      <c r="H11">
        <v>1.01</v>
      </c>
    </row>
    <row r="12" spans="1:8" x14ac:dyDescent="0.25">
      <c r="A12" t="s">
        <v>11159</v>
      </c>
      <c r="B12">
        <v>0</v>
      </c>
      <c r="C12">
        <v>5</v>
      </c>
      <c r="D12">
        <v>49</v>
      </c>
      <c r="E12">
        <v>62.7</v>
      </c>
      <c r="F12">
        <v>4</v>
      </c>
      <c r="G12">
        <v>0.56999999999999995</v>
      </c>
      <c r="H12">
        <v>1.1499999999999999</v>
      </c>
    </row>
    <row r="13" spans="1:8" x14ac:dyDescent="0.25">
      <c r="A13" t="s">
        <v>11159</v>
      </c>
      <c r="B13">
        <v>0</v>
      </c>
      <c r="C13">
        <v>9</v>
      </c>
      <c r="D13">
        <v>48</v>
      </c>
      <c r="E13">
        <v>62.29</v>
      </c>
      <c r="F13">
        <v>4.83</v>
      </c>
      <c r="G13">
        <v>0.7</v>
      </c>
      <c r="H13">
        <v>1.4</v>
      </c>
    </row>
    <row r="14" spans="1:8" x14ac:dyDescent="0.25">
      <c r="A14" t="s">
        <v>11159</v>
      </c>
      <c r="B14">
        <v>3</v>
      </c>
      <c r="C14">
        <v>5</v>
      </c>
      <c r="D14">
        <v>50</v>
      </c>
      <c r="E14">
        <v>61.59</v>
      </c>
      <c r="F14">
        <v>5.2</v>
      </c>
      <c r="G14">
        <v>0.74</v>
      </c>
      <c r="H14">
        <v>1.48</v>
      </c>
    </row>
    <row r="15" spans="1:8" x14ac:dyDescent="0.25">
      <c r="A15" t="s">
        <v>11159</v>
      </c>
      <c r="B15">
        <v>3</v>
      </c>
      <c r="C15">
        <v>9</v>
      </c>
      <c r="D15">
        <v>49</v>
      </c>
      <c r="E15">
        <v>62.71</v>
      </c>
      <c r="F15">
        <v>5.16</v>
      </c>
      <c r="G15">
        <v>0.74</v>
      </c>
      <c r="H15">
        <v>1.48</v>
      </c>
    </row>
    <row r="16" spans="1:8" x14ac:dyDescent="0.25">
      <c r="A16" t="s">
        <v>11159</v>
      </c>
      <c r="B16">
        <v>7</v>
      </c>
      <c r="C16">
        <v>5</v>
      </c>
      <c r="D16">
        <v>50</v>
      </c>
      <c r="E16">
        <v>69.11</v>
      </c>
      <c r="F16">
        <v>3.94</v>
      </c>
      <c r="G16">
        <v>0.56000000000000005</v>
      </c>
      <c r="H16">
        <v>1.1200000000000001</v>
      </c>
    </row>
    <row r="17" spans="1:8" x14ac:dyDescent="0.25">
      <c r="A17" t="s">
        <v>11159</v>
      </c>
      <c r="B17">
        <v>7</v>
      </c>
      <c r="C17">
        <v>9</v>
      </c>
      <c r="D17">
        <v>50</v>
      </c>
      <c r="E17">
        <v>70.52</v>
      </c>
      <c r="F17">
        <v>4.3099999999999996</v>
      </c>
      <c r="G17">
        <v>0.61</v>
      </c>
      <c r="H17">
        <v>1.22</v>
      </c>
    </row>
    <row r="18" spans="1:8" x14ac:dyDescent="0.25">
      <c r="A18" t="s">
        <v>11159</v>
      </c>
      <c r="B18">
        <v>10</v>
      </c>
      <c r="C18">
        <v>5</v>
      </c>
      <c r="D18">
        <v>48</v>
      </c>
      <c r="E18">
        <v>66.44</v>
      </c>
      <c r="F18">
        <v>5.4</v>
      </c>
      <c r="G18">
        <v>0.78</v>
      </c>
      <c r="H18">
        <v>1.57</v>
      </c>
    </row>
    <row r="19" spans="1:8" x14ac:dyDescent="0.25">
      <c r="A19" t="s">
        <v>11159</v>
      </c>
      <c r="B19">
        <v>10</v>
      </c>
      <c r="C19">
        <v>9</v>
      </c>
      <c r="D19">
        <v>26</v>
      </c>
      <c r="E19">
        <v>69.36</v>
      </c>
      <c r="F19">
        <v>3.45</v>
      </c>
      <c r="G19">
        <v>0.68</v>
      </c>
      <c r="H19">
        <v>1.39</v>
      </c>
    </row>
    <row r="20" spans="1:8" x14ac:dyDescent="0.25">
      <c r="A20" t="s">
        <v>11159</v>
      </c>
      <c r="B20">
        <v>14</v>
      </c>
      <c r="C20">
        <v>5</v>
      </c>
      <c r="D20">
        <v>43</v>
      </c>
      <c r="E20">
        <v>66.819999999999993</v>
      </c>
      <c r="F20">
        <v>5.1100000000000003</v>
      </c>
      <c r="G20">
        <v>0.78</v>
      </c>
      <c r="H20">
        <v>1.57</v>
      </c>
    </row>
    <row r="21" spans="1:8" x14ac:dyDescent="0.25">
      <c r="A21" t="s">
        <v>11159</v>
      </c>
      <c r="B21">
        <v>14</v>
      </c>
      <c r="C21">
        <v>9</v>
      </c>
      <c r="D21">
        <v>23</v>
      </c>
      <c r="E21">
        <v>66.88</v>
      </c>
      <c r="F21">
        <v>4.08</v>
      </c>
      <c r="G21">
        <v>0.85</v>
      </c>
      <c r="H21">
        <v>1.76</v>
      </c>
    </row>
    <row r="22" spans="1:8" x14ac:dyDescent="0.25">
      <c r="A22" t="s">
        <v>11160</v>
      </c>
      <c r="B22">
        <v>0</v>
      </c>
      <c r="C22">
        <v>5</v>
      </c>
      <c r="D22">
        <v>50</v>
      </c>
      <c r="E22">
        <v>-12.92</v>
      </c>
      <c r="F22">
        <v>3.14</v>
      </c>
      <c r="G22">
        <v>0.44</v>
      </c>
      <c r="H22">
        <v>0.89</v>
      </c>
    </row>
    <row r="23" spans="1:8" x14ac:dyDescent="0.25">
      <c r="A23" t="s">
        <v>11160</v>
      </c>
      <c r="B23">
        <v>0</v>
      </c>
      <c r="C23">
        <v>9</v>
      </c>
      <c r="D23">
        <v>50</v>
      </c>
      <c r="E23">
        <v>-13.74</v>
      </c>
      <c r="F23">
        <v>2.97</v>
      </c>
      <c r="G23">
        <v>0.42</v>
      </c>
      <c r="H23">
        <v>0.85</v>
      </c>
    </row>
    <row r="24" spans="1:8" x14ac:dyDescent="0.25">
      <c r="A24" t="s">
        <v>11160</v>
      </c>
      <c r="B24">
        <v>3</v>
      </c>
      <c r="C24">
        <v>5</v>
      </c>
      <c r="D24">
        <v>50</v>
      </c>
      <c r="E24">
        <v>-9.77</v>
      </c>
      <c r="F24">
        <v>3.64</v>
      </c>
      <c r="G24">
        <v>0.52</v>
      </c>
      <c r="H24">
        <v>1.04</v>
      </c>
    </row>
    <row r="25" spans="1:8" x14ac:dyDescent="0.25">
      <c r="A25" t="s">
        <v>11160</v>
      </c>
      <c r="B25">
        <v>3</v>
      </c>
      <c r="C25">
        <v>9</v>
      </c>
      <c r="D25">
        <v>50</v>
      </c>
      <c r="E25">
        <v>-8.9700000000000006</v>
      </c>
      <c r="F25">
        <v>3.86</v>
      </c>
      <c r="G25">
        <v>0.55000000000000004</v>
      </c>
      <c r="H25">
        <v>1.1000000000000001</v>
      </c>
    </row>
    <row r="26" spans="1:8" x14ac:dyDescent="0.25">
      <c r="A26" t="s">
        <v>11160</v>
      </c>
      <c r="B26">
        <v>7</v>
      </c>
      <c r="C26">
        <v>5</v>
      </c>
      <c r="D26">
        <v>50</v>
      </c>
      <c r="E26">
        <v>-4.57</v>
      </c>
      <c r="F26">
        <v>4.28</v>
      </c>
      <c r="G26">
        <v>0.6</v>
      </c>
      <c r="H26">
        <v>1.22</v>
      </c>
    </row>
    <row r="27" spans="1:8" x14ac:dyDescent="0.25">
      <c r="A27" t="s">
        <v>11160</v>
      </c>
      <c r="B27">
        <v>7</v>
      </c>
      <c r="C27">
        <v>9</v>
      </c>
      <c r="D27">
        <v>50</v>
      </c>
      <c r="E27">
        <v>0.06</v>
      </c>
      <c r="F27">
        <v>3.91</v>
      </c>
      <c r="G27">
        <v>0.55000000000000004</v>
      </c>
      <c r="H27">
        <v>1.1100000000000001</v>
      </c>
    </row>
    <row r="28" spans="1:8" x14ac:dyDescent="0.25">
      <c r="A28" t="s">
        <v>11160</v>
      </c>
      <c r="B28">
        <v>10</v>
      </c>
      <c r="C28">
        <v>5</v>
      </c>
      <c r="D28">
        <v>48</v>
      </c>
      <c r="E28">
        <v>-2.74</v>
      </c>
      <c r="F28">
        <v>3.88</v>
      </c>
      <c r="G28">
        <v>0.56000000000000005</v>
      </c>
      <c r="H28">
        <v>1.1299999999999999</v>
      </c>
    </row>
    <row r="29" spans="1:8" x14ac:dyDescent="0.25">
      <c r="A29" t="s">
        <v>11160</v>
      </c>
      <c r="B29">
        <v>10</v>
      </c>
      <c r="C29">
        <v>9</v>
      </c>
      <c r="D29">
        <v>26</v>
      </c>
      <c r="E29">
        <v>4.5599999999999996</v>
      </c>
      <c r="F29">
        <v>4.12</v>
      </c>
      <c r="G29">
        <v>0.81</v>
      </c>
      <c r="H29">
        <v>1.66</v>
      </c>
    </row>
    <row r="30" spans="1:8" x14ac:dyDescent="0.25">
      <c r="A30" t="s">
        <v>11160</v>
      </c>
      <c r="B30">
        <v>14</v>
      </c>
      <c r="C30">
        <v>5</v>
      </c>
      <c r="D30">
        <v>43</v>
      </c>
      <c r="E30">
        <v>0.25</v>
      </c>
      <c r="F30">
        <v>4.1399999999999997</v>
      </c>
      <c r="G30">
        <v>0.63</v>
      </c>
      <c r="H30">
        <v>1.27</v>
      </c>
    </row>
    <row r="31" spans="1:8" x14ac:dyDescent="0.25">
      <c r="A31" t="s">
        <v>11160</v>
      </c>
      <c r="B31">
        <v>14</v>
      </c>
      <c r="C31">
        <v>9</v>
      </c>
      <c r="D31">
        <v>23</v>
      </c>
      <c r="E31">
        <v>8.5</v>
      </c>
      <c r="F31">
        <v>3.77</v>
      </c>
      <c r="G31">
        <v>0.79</v>
      </c>
      <c r="H31">
        <v>1.63</v>
      </c>
    </row>
    <row r="32" spans="1:8" x14ac:dyDescent="0.25">
      <c r="A32" t="s">
        <v>11161</v>
      </c>
      <c r="B32">
        <v>0</v>
      </c>
      <c r="C32">
        <v>5</v>
      </c>
      <c r="D32">
        <v>50</v>
      </c>
      <c r="E32">
        <v>51.69</v>
      </c>
      <c r="F32">
        <v>4.92</v>
      </c>
      <c r="G32">
        <v>0.7</v>
      </c>
      <c r="H32">
        <v>1.4</v>
      </c>
    </row>
    <row r="33" spans="1:8" x14ac:dyDescent="0.25">
      <c r="A33" t="s">
        <v>11161</v>
      </c>
      <c r="B33">
        <v>0</v>
      </c>
      <c r="C33">
        <v>9</v>
      </c>
      <c r="D33">
        <v>50</v>
      </c>
      <c r="E33">
        <v>51.03</v>
      </c>
      <c r="F33">
        <v>6.24</v>
      </c>
      <c r="G33">
        <v>0.88</v>
      </c>
      <c r="H33">
        <v>1.77</v>
      </c>
    </row>
    <row r="34" spans="1:8" x14ac:dyDescent="0.25">
      <c r="A34" t="s">
        <v>11161</v>
      </c>
      <c r="B34">
        <v>3</v>
      </c>
      <c r="C34">
        <v>5</v>
      </c>
      <c r="D34">
        <v>50</v>
      </c>
      <c r="E34">
        <v>55.15</v>
      </c>
      <c r="F34">
        <v>5.71</v>
      </c>
      <c r="G34">
        <v>0.81</v>
      </c>
      <c r="H34">
        <v>1.62</v>
      </c>
    </row>
    <row r="35" spans="1:8" x14ac:dyDescent="0.25">
      <c r="A35" t="s">
        <v>11161</v>
      </c>
      <c r="B35">
        <v>3</v>
      </c>
      <c r="C35">
        <v>9</v>
      </c>
      <c r="D35">
        <v>50</v>
      </c>
      <c r="E35">
        <v>53.18</v>
      </c>
      <c r="F35">
        <v>6.75</v>
      </c>
      <c r="G35">
        <v>0.95</v>
      </c>
      <c r="H35">
        <v>1.92</v>
      </c>
    </row>
    <row r="36" spans="1:8" x14ac:dyDescent="0.25">
      <c r="A36" t="s">
        <v>11161</v>
      </c>
      <c r="B36">
        <v>7</v>
      </c>
      <c r="C36">
        <v>5</v>
      </c>
      <c r="D36">
        <v>50</v>
      </c>
      <c r="E36">
        <v>60.73</v>
      </c>
      <c r="F36">
        <v>4.17</v>
      </c>
      <c r="G36">
        <v>0.59</v>
      </c>
      <c r="H36">
        <v>1.19</v>
      </c>
    </row>
    <row r="37" spans="1:8" x14ac:dyDescent="0.25">
      <c r="A37" t="s">
        <v>11161</v>
      </c>
      <c r="B37">
        <v>7</v>
      </c>
      <c r="C37">
        <v>9</v>
      </c>
      <c r="D37">
        <v>50</v>
      </c>
      <c r="E37">
        <v>64.88</v>
      </c>
      <c r="F37">
        <v>5.12</v>
      </c>
      <c r="G37">
        <v>0.72</v>
      </c>
      <c r="H37">
        <v>1.45</v>
      </c>
    </row>
    <row r="38" spans="1:8" x14ac:dyDescent="0.25">
      <c r="A38" t="s">
        <v>11161</v>
      </c>
      <c r="B38">
        <v>10</v>
      </c>
      <c r="C38">
        <v>5</v>
      </c>
      <c r="D38">
        <v>48</v>
      </c>
      <c r="E38">
        <v>58.52</v>
      </c>
      <c r="F38">
        <v>6.29</v>
      </c>
      <c r="G38">
        <v>0.91</v>
      </c>
      <c r="H38">
        <v>1.83</v>
      </c>
    </row>
    <row r="39" spans="1:8" x14ac:dyDescent="0.25">
      <c r="A39" t="s">
        <v>11161</v>
      </c>
      <c r="B39">
        <v>10</v>
      </c>
      <c r="C39">
        <v>9</v>
      </c>
      <c r="D39">
        <v>26</v>
      </c>
      <c r="E39">
        <v>63.96</v>
      </c>
      <c r="F39">
        <v>5.92</v>
      </c>
      <c r="G39">
        <v>1.1599999999999999</v>
      </c>
      <c r="H39">
        <v>2.39</v>
      </c>
    </row>
    <row r="40" spans="1:8" x14ac:dyDescent="0.25">
      <c r="A40" t="s">
        <v>11161</v>
      </c>
      <c r="B40">
        <v>14</v>
      </c>
      <c r="C40">
        <v>5</v>
      </c>
      <c r="D40">
        <v>43</v>
      </c>
      <c r="E40">
        <v>60.39</v>
      </c>
      <c r="F40">
        <v>6.24</v>
      </c>
      <c r="G40">
        <v>0.95</v>
      </c>
      <c r="H40">
        <v>1.92</v>
      </c>
    </row>
    <row r="41" spans="1:8" x14ac:dyDescent="0.25">
      <c r="A41" t="s">
        <v>11161</v>
      </c>
      <c r="B41">
        <v>14</v>
      </c>
      <c r="C41">
        <v>9</v>
      </c>
      <c r="D41">
        <v>23</v>
      </c>
      <c r="E41">
        <v>61.89</v>
      </c>
      <c r="F41">
        <v>6.76</v>
      </c>
      <c r="G41">
        <v>1.41</v>
      </c>
      <c r="H41">
        <v>2.92</v>
      </c>
    </row>
    <row r="42" spans="1:8" x14ac:dyDescent="0.25">
      <c r="A42" t="s">
        <v>11166</v>
      </c>
      <c r="B42">
        <v>0</v>
      </c>
      <c r="C42">
        <v>5</v>
      </c>
      <c r="D42">
        <v>18</v>
      </c>
      <c r="E42">
        <v>12.97</v>
      </c>
      <c r="F42">
        <v>4.28</v>
      </c>
      <c r="G42">
        <v>1.01</v>
      </c>
      <c r="H42">
        <v>2.13</v>
      </c>
    </row>
    <row r="43" spans="1:8" x14ac:dyDescent="0.25">
      <c r="A43" t="s">
        <v>11166</v>
      </c>
      <c r="B43">
        <v>0</v>
      </c>
      <c r="C43">
        <v>9</v>
      </c>
      <c r="D43">
        <v>18</v>
      </c>
      <c r="E43">
        <v>12.97</v>
      </c>
      <c r="F43">
        <v>4.28</v>
      </c>
      <c r="G43">
        <v>1.01</v>
      </c>
      <c r="H43">
        <v>2.13</v>
      </c>
    </row>
    <row r="44" spans="1:8" x14ac:dyDescent="0.25">
      <c r="A44" t="s">
        <v>11166</v>
      </c>
      <c r="B44">
        <v>7</v>
      </c>
      <c r="C44">
        <v>5</v>
      </c>
      <c r="D44">
        <v>26</v>
      </c>
      <c r="E44">
        <v>6.17</v>
      </c>
      <c r="F44">
        <v>2.9</v>
      </c>
      <c r="G44">
        <v>0.56999999999999995</v>
      </c>
      <c r="H44">
        <v>1.17</v>
      </c>
    </row>
    <row r="45" spans="1:8" x14ac:dyDescent="0.25">
      <c r="A45" t="s">
        <v>11166</v>
      </c>
      <c r="B45">
        <v>7</v>
      </c>
      <c r="C45">
        <v>9</v>
      </c>
      <c r="D45">
        <v>20</v>
      </c>
      <c r="E45">
        <v>6.44</v>
      </c>
      <c r="F45">
        <v>5.63</v>
      </c>
      <c r="G45">
        <v>1.26</v>
      </c>
      <c r="H45">
        <v>2.63</v>
      </c>
    </row>
    <row r="46" spans="1:8" x14ac:dyDescent="0.25">
      <c r="A46" t="s">
        <v>11166</v>
      </c>
      <c r="B46">
        <v>14</v>
      </c>
      <c r="C46">
        <v>5</v>
      </c>
      <c r="D46">
        <v>23</v>
      </c>
      <c r="E46">
        <v>3.98</v>
      </c>
      <c r="F46">
        <v>1.59</v>
      </c>
      <c r="G46">
        <v>0.33</v>
      </c>
      <c r="H46">
        <v>0.69</v>
      </c>
    </row>
    <row r="47" spans="1:8" x14ac:dyDescent="0.25">
      <c r="A47" t="s">
        <v>11166</v>
      </c>
      <c r="B47">
        <v>14</v>
      </c>
      <c r="C47">
        <v>9</v>
      </c>
      <c r="D47">
        <v>21</v>
      </c>
      <c r="E47">
        <v>3.63</v>
      </c>
      <c r="F47">
        <v>0.52</v>
      </c>
      <c r="G47">
        <v>0.11</v>
      </c>
      <c r="H47">
        <v>0.24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9"/>
  <sheetViews>
    <sheetView workbookViewId="0">
      <selection activeCell="G32" sqref="G32"/>
    </sheetView>
  </sheetViews>
  <sheetFormatPr baseColWidth="10" defaultRowHeight="15" x14ac:dyDescent="0.25"/>
  <sheetData>
    <row r="1" spans="1:5" x14ac:dyDescent="0.25">
      <c r="A1" t="s">
        <v>11155</v>
      </c>
      <c r="B1" t="s">
        <v>11157</v>
      </c>
      <c r="C1" t="s">
        <v>11174</v>
      </c>
      <c r="D1" t="s">
        <v>11175</v>
      </c>
      <c r="E1" t="s">
        <v>11176</v>
      </c>
    </row>
    <row r="2" spans="1:5" x14ac:dyDescent="0.25">
      <c r="A2">
        <v>0</v>
      </c>
      <c r="B2">
        <v>9</v>
      </c>
      <c r="C2">
        <v>3.1</v>
      </c>
      <c r="D2">
        <v>9.1999999999999993</v>
      </c>
      <c r="E2">
        <v>2.944</v>
      </c>
    </row>
    <row r="3" spans="1:5" x14ac:dyDescent="0.25">
      <c r="A3">
        <v>0</v>
      </c>
      <c r="B3">
        <v>9</v>
      </c>
      <c r="C3">
        <v>3.14</v>
      </c>
      <c r="D3">
        <v>7.7</v>
      </c>
      <c r="E3">
        <v>2.3679999999999999</v>
      </c>
    </row>
    <row r="4" spans="1:5" x14ac:dyDescent="0.25">
      <c r="A4">
        <v>0</v>
      </c>
      <c r="B4">
        <v>9</v>
      </c>
      <c r="C4">
        <v>3.07</v>
      </c>
      <c r="D4">
        <v>8.6</v>
      </c>
      <c r="E4">
        <v>3.2</v>
      </c>
    </row>
    <row r="5" spans="1:5" x14ac:dyDescent="0.25">
      <c r="A5">
        <v>0</v>
      </c>
      <c r="B5">
        <v>5</v>
      </c>
      <c r="C5">
        <v>3.1</v>
      </c>
      <c r="D5">
        <v>9.1999999999999993</v>
      </c>
      <c r="E5">
        <v>2.944</v>
      </c>
    </row>
    <row r="6" spans="1:5" x14ac:dyDescent="0.25">
      <c r="A6">
        <v>0</v>
      </c>
      <c r="B6">
        <v>5</v>
      </c>
      <c r="C6">
        <v>3.14</v>
      </c>
      <c r="D6">
        <v>7.7</v>
      </c>
      <c r="E6">
        <v>2.3679999999999999</v>
      </c>
    </row>
    <row r="7" spans="1:5" x14ac:dyDescent="0.25">
      <c r="A7">
        <v>0</v>
      </c>
      <c r="B7">
        <v>5</v>
      </c>
      <c r="C7">
        <v>3.07</v>
      </c>
      <c r="D7">
        <v>8.6</v>
      </c>
      <c r="E7">
        <v>3.2</v>
      </c>
    </row>
    <row r="8" spans="1:5" x14ac:dyDescent="0.25">
      <c r="A8">
        <v>7</v>
      </c>
      <c r="B8">
        <v>9</v>
      </c>
      <c r="C8">
        <v>2.9</v>
      </c>
      <c r="D8">
        <v>6.9</v>
      </c>
      <c r="E8">
        <v>2.8159999999999998</v>
      </c>
    </row>
    <row r="9" spans="1:5" x14ac:dyDescent="0.25">
      <c r="A9">
        <v>7</v>
      </c>
      <c r="B9">
        <v>9</v>
      </c>
      <c r="C9">
        <v>2.99</v>
      </c>
      <c r="D9">
        <v>7.6</v>
      </c>
      <c r="E9">
        <v>2.6240000000000001</v>
      </c>
    </row>
    <row r="10" spans="1:5" x14ac:dyDescent="0.25">
      <c r="A10">
        <v>7</v>
      </c>
      <c r="B10">
        <v>9</v>
      </c>
      <c r="C10">
        <v>2.83</v>
      </c>
      <c r="D10">
        <v>8.3000000000000007</v>
      </c>
      <c r="E10">
        <v>3.52</v>
      </c>
    </row>
    <row r="11" spans="1:5" x14ac:dyDescent="0.25">
      <c r="A11">
        <v>7</v>
      </c>
      <c r="B11">
        <v>5</v>
      </c>
      <c r="C11">
        <v>2.88</v>
      </c>
      <c r="D11">
        <v>8.6</v>
      </c>
      <c r="E11">
        <v>3.2639999999999998</v>
      </c>
    </row>
    <row r="12" spans="1:5" x14ac:dyDescent="0.25">
      <c r="A12">
        <v>7</v>
      </c>
      <c r="B12">
        <v>5</v>
      </c>
      <c r="C12">
        <v>3.04</v>
      </c>
      <c r="D12">
        <v>7.9</v>
      </c>
      <c r="E12">
        <v>2.3679999999999999</v>
      </c>
    </row>
    <row r="13" spans="1:5" x14ac:dyDescent="0.25">
      <c r="A13">
        <v>7</v>
      </c>
      <c r="B13">
        <v>5</v>
      </c>
      <c r="C13">
        <v>2.94</v>
      </c>
      <c r="D13">
        <v>7.5</v>
      </c>
      <c r="E13">
        <v>3.1360000000000001</v>
      </c>
    </row>
    <row r="14" spans="1:5" x14ac:dyDescent="0.25">
      <c r="A14">
        <v>14</v>
      </c>
      <c r="B14">
        <v>9</v>
      </c>
      <c r="C14">
        <v>2.77</v>
      </c>
      <c r="D14">
        <v>6.7</v>
      </c>
      <c r="E14">
        <v>3.6480000000000001</v>
      </c>
    </row>
    <row r="15" spans="1:5" x14ac:dyDescent="0.25">
      <c r="A15">
        <v>14</v>
      </c>
      <c r="B15">
        <v>9</v>
      </c>
      <c r="C15">
        <v>2.86</v>
      </c>
      <c r="D15">
        <v>8.1999999999999993</v>
      </c>
      <c r="E15">
        <v>3.2</v>
      </c>
    </row>
    <row r="16" spans="1:5" x14ac:dyDescent="0.25">
      <c r="A16">
        <v>14</v>
      </c>
      <c r="B16">
        <v>9</v>
      </c>
      <c r="C16">
        <v>2.94</v>
      </c>
      <c r="D16">
        <v>7.1</v>
      </c>
      <c r="E16">
        <v>3.1360000000000001</v>
      </c>
    </row>
    <row r="17" spans="1:5" x14ac:dyDescent="0.25">
      <c r="A17">
        <v>14</v>
      </c>
      <c r="B17">
        <v>5</v>
      </c>
      <c r="C17">
        <v>2.88</v>
      </c>
      <c r="D17">
        <v>8</v>
      </c>
      <c r="E17">
        <v>3.3279999999999998</v>
      </c>
    </row>
    <row r="18" spans="1:5" x14ac:dyDescent="0.25">
      <c r="A18">
        <v>14</v>
      </c>
      <c r="B18">
        <v>5</v>
      </c>
      <c r="C18">
        <v>2.89</v>
      </c>
      <c r="D18">
        <v>8.3000000000000007</v>
      </c>
      <c r="E18">
        <v>3.3919999999999999</v>
      </c>
    </row>
    <row r="19" spans="1:5" x14ac:dyDescent="0.25">
      <c r="A19">
        <v>14</v>
      </c>
      <c r="B19">
        <v>5</v>
      </c>
      <c r="C19">
        <v>2.86</v>
      </c>
      <c r="D19">
        <v>8.8000000000000007</v>
      </c>
      <c r="E19">
        <v>3.52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"/>
  <sheetViews>
    <sheetView workbookViewId="0">
      <selection activeCell="I20" sqref="I20"/>
    </sheetView>
  </sheetViews>
  <sheetFormatPr baseColWidth="10" defaultRowHeight="15" x14ac:dyDescent="0.25"/>
  <sheetData>
    <row r="1" spans="1:8" x14ac:dyDescent="0.25">
      <c r="A1" t="s">
        <v>11144</v>
      </c>
      <c r="B1" t="s">
        <v>11155</v>
      </c>
      <c r="C1" t="s">
        <v>11157</v>
      </c>
      <c r="D1" t="s">
        <v>10</v>
      </c>
      <c r="E1" t="s">
        <v>11171</v>
      </c>
      <c r="F1" t="s">
        <v>11002</v>
      </c>
      <c r="G1" t="s">
        <v>11172</v>
      </c>
      <c r="H1" t="s">
        <v>11173</v>
      </c>
    </row>
    <row r="2" spans="1:8" x14ac:dyDescent="0.25">
      <c r="A2" t="s">
        <v>11174</v>
      </c>
      <c r="B2">
        <v>0</v>
      </c>
      <c r="C2">
        <v>5</v>
      </c>
      <c r="D2">
        <v>3</v>
      </c>
      <c r="E2">
        <v>3.1033330000000001</v>
      </c>
      <c r="F2">
        <v>3.511885E-2</v>
      </c>
      <c r="G2">
        <v>2.0275874999999999E-2</v>
      </c>
      <c r="H2">
        <v>8.724005E-2</v>
      </c>
    </row>
    <row r="3" spans="1:8" x14ac:dyDescent="0.25">
      <c r="A3" t="s">
        <v>11174</v>
      </c>
      <c r="B3">
        <v>0</v>
      </c>
      <c r="C3">
        <v>9</v>
      </c>
      <c r="D3">
        <v>3</v>
      </c>
      <c r="E3">
        <v>3.1033330000000001</v>
      </c>
      <c r="F3">
        <v>3.511885E-2</v>
      </c>
      <c r="G3">
        <v>2.0275874999999999E-2</v>
      </c>
      <c r="H3">
        <v>8.724005E-2</v>
      </c>
    </row>
    <row r="4" spans="1:8" x14ac:dyDescent="0.25">
      <c r="A4" t="s">
        <v>11174</v>
      </c>
      <c r="B4">
        <v>7</v>
      </c>
      <c r="C4">
        <v>5</v>
      </c>
      <c r="D4">
        <v>3</v>
      </c>
      <c r="E4">
        <v>2.9533330000000002</v>
      </c>
      <c r="F4">
        <v>8.0829040000000005E-2</v>
      </c>
      <c r="G4">
        <v>4.6666667000000002E-2</v>
      </c>
      <c r="H4">
        <v>0.20079046</v>
      </c>
    </row>
    <row r="5" spans="1:8" x14ac:dyDescent="0.25">
      <c r="A5" t="s">
        <v>11174</v>
      </c>
      <c r="B5">
        <v>7</v>
      </c>
      <c r="C5">
        <v>9</v>
      </c>
      <c r="D5">
        <v>3</v>
      </c>
      <c r="E5">
        <v>2.9066670000000001</v>
      </c>
      <c r="F5">
        <v>8.0208059999999998E-2</v>
      </c>
      <c r="G5">
        <v>4.6308147000000001E-2</v>
      </c>
      <c r="H5">
        <v>0.19924786999999999</v>
      </c>
    </row>
    <row r="6" spans="1:8" x14ac:dyDescent="0.25">
      <c r="A6" t="s">
        <v>11174</v>
      </c>
      <c r="B6">
        <v>14</v>
      </c>
      <c r="C6">
        <v>5</v>
      </c>
      <c r="D6">
        <v>3</v>
      </c>
      <c r="E6">
        <v>2.8766669999999999</v>
      </c>
      <c r="F6">
        <v>1.5275250000000001E-2</v>
      </c>
      <c r="G6">
        <v>8.8191710000000006E-3</v>
      </c>
      <c r="H6">
        <v>3.794583E-2</v>
      </c>
    </row>
    <row r="7" spans="1:8" x14ac:dyDescent="0.25">
      <c r="A7" t="s">
        <v>11174</v>
      </c>
      <c r="B7">
        <v>14</v>
      </c>
      <c r="C7">
        <v>9</v>
      </c>
      <c r="D7">
        <v>3</v>
      </c>
      <c r="E7">
        <v>2.8566669999999998</v>
      </c>
      <c r="F7">
        <v>8.5049009999999994E-2</v>
      </c>
      <c r="G7">
        <v>4.9103066000000001E-2</v>
      </c>
      <c r="H7">
        <v>0.21127344000000001</v>
      </c>
    </row>
    <row r="8" spans="1:8" x14ac:dyDescent="0.25">
      <c r="A8" t="s">
        <v>11175</v>
      </c>
      <c r="B8">
        <v>0</v>
      </c>
      <c r="C8">
        <v>5</v>
      </c>
      <c r="D8">
        <v>3</v>
      </c>
      <c r="E8">
        <v>8.5</v>
      </c>
      <c r="F8">
        <v>0.75498339999999997</v>
      </c>
      <c r="G8">
        <v>0.4358899</v>
      </c>
      <c r="H8">
        <v>1.875483</v>
      </c>
    </row>
    <row r="9" spans="1:8" x14ac:dyDescent="0.25">
      <c r="A9" t="s">
        <v>11175</v>
      </c>
      <c r="B9">
        <v>0</v>
      </c>
      <c r="C9">
        <v>9</v>
      </c>
      <c r="D9">
        <v>3</v>
      </c>
      <c r="E9">
        <v>8.5</v>
      </c>
      <c r="F9">
        <v>0.75498339999999997</v>
      </c>
      <c r="G9">
        <v>0.4358899</v>
      </c>
      <c r="H9">
        <v>1.875483</v>
      </c>
    </row>
    <row r="10" spans="1:8" x14ac:dyDescent="0.25">
      <c r="A10" t="s">
        <v>11175</v>
      </c>
      <c r="B10">
        <v>7</v>
      </c>
      <c r="C10">
        <v>5</v>
      </c>
      <c r="D10">
        <v>3</v>
      </c>
      <c r="E10">
        <v>8</v>
      </c>
      <c r="F10">
        <v>0.55677639999999995</v>
      </c>
      <c r="G10">
        <v>0.32145499999999999</v>
      </c>
      <c r="H10">
        <v>1.3831089999999999</v>
      </c>
    </row>
    <row r="11" spans="1:8" x14ac:dyDescent="0.25">
      <c r="A11" t="s">
        <v>11175</v>
      </c>
      <c r="B11">
        <v>7</v>
      </c>
      <c r="C11">
        <v>9</v>
      </c>
      <c r="D11">
        <v>3</v>
      </c>
      <c r="E11">
        <v>7.6</v>
      </c>
      <c r="F11">
        <v>0.7</v>
      </c>
      <c r="G11">
        <v>0.40414519999999998</v>
      </c>
      <c r="H11">
        <v>1.738896</v>
      </c>
    </row>
    <row r="12" spans="1:8" x14ac:dyDescent="0.25">
      <c r="A12" t="s">
        <v>11175</v>
      </c>
      <c r="B12">
        <v>14</v>
      </c>
      <c r="C12">
        <v>5</v>
      </c>
      <c r="D12">
        <v>3</v>
      </c>
      <c r="E12">
        <v>8.3666669999999996</v>
      </c>
      <c r="F12">
        <v>0.40414519999999998</v>
      </c>
      <c r="G12">
        <v>0.23333329999999999</v>
      </c>
      <c r="H12">
        <v>1.003952</v>
      </c>
    </row>
    <row r="13" spans="1:8" x14ac:dyDescent="0.25">
      <c r="A13" t="s">
        <v>11175</v>
      </c>
      <c r="B13">
        <v>14</v>
      </c>
      <c r="C13">
        <v>9</v>
      </c>
      <c r="D13">
        <v>3</v>
      </c>
      <c r="E13">
        <v>7.3333329999999997</v>
      </c>
      <c r="F13">
        <v>0.77674529999999997</v>
      </c>
      <c r="G13">
        <v>0.44845410000000002</v>
      </c>
      <c r="H13">
        <v>1.9295420000000001</v>
      </c>
    </row>
    <row r="14" spans="1:8" x14ac:dyDescent="0.25">
      <c r="A14" t="s">
        <v>11177</v>
      </c>
      <c r="B14">
        <v>0</v>
      </c>
      <c r="C14">
        <v>5</v>
      </c>
      <c r="D14">
        <v>3</v>
      </c>
      <c r="E14">
        <v>2.8373330000000001</v>
      </c>
      <c r="F14">
        <v>0.42613299999999998</v>
      </c>
      <c r="G14">
        <v>0.246028</v>
      </c>
      <c r="H14">
        <v>1.0585731</v>
      </c>
    </row>
    <row r="15" spans="1:8" x14ac:dyDescent="0.25">
      <c r="A15" t="s">
        <v>11177</v>
      </c>
      <c r="B15">
        <v>0</v>
      </c>
      <c r="C15">
        <v>9</v>
      </c>
      <c r="D15">
        <v>3</v>
      </c>
      <c r="E15">
        <v>2.8373330000000001</v>
      </c>
      <c r="F15">
        <v>0.42613299999999998</v>
      </c>
      <c r="G15">
        <v>0.246028</v>
      </c>
      <c r="H15">
        <v>1.0585731</v>
      </c>
    </row>
    <row r="16" spans="1:8" x14ac:dyDescent="0.25">
      <c r="A16" t="s">
        <v>11177</v>
      </c>
      <c r="B16">
        <v>7</v>
      </c>
      <c r="C16">
        <v>5</v>
      </c>
      <c r="D16">
        <v>3</v>
      </c>
      <c r="E16">
        <v>2.9226670000000001</v>
      </c>
      <c r="F16">
        <v>0.48460017999999999</v>
      </c>
      <c r="G16">
        <v>0.27978404000000001</v>
      </c>
      <c r="H16">
        <v>1.2038135999999999</v>
      </c>
    </row>
    <row r="17" spans="1:8" x14ac:dyDescent="0.25">
      <c r="A17" t="s">
        <v>11177</v>
      </c>
      <c r="B17">
        <v>7</v>
      </c>
      <c r="C17">
        <v>9</v>
      </c>
      <c r="D17">
        <v>3</v>
      </c>
      <c r="E17">
        <v>2.9866670000000002</v>
      </c>
      <c r="F17">
        <v>0.47175135000000001</v>
      </c>
      <c r="G17">
        <v>0.27236577000000001</v>
      </c>
      <c r="H17">
        <v>1.1718953000000001</v>
      </c>
    </row>
    <row r="18" spans="1:8" x14ac:dyDescent="0.25">
      <c r="A18" t="s">
        <v>11177</v>
      </c>
      <c r="B18">
        <v>14</v>
      </c>
      <c r="C18">
        <v>5</v>
      </c>
      <c r="D18">
        <v>3</v>
      </c>
      <c r="E18">
        <v>3.4133330000000002</v>
      </c>
      <c r="F18">
        <v>9.7761609999999999E-2</v>
      </c>
      <c r="G18">
        <v>5.6442689999999997E-2</v>
      </c>
      <c r="H18">
        <v>0.24285329999999999</v>
      </c>
    </row>
    <row r="19" spans="1:8" x14ac:dyDescent="0.25">
      <c r="A19" t="s">
        <v>11177</v>
      </c>
      <c r="B19">
        <v>14</v>
      </c>
      <c r="C19">
        <v>9</v>
      </c>
      <c r="D19">
        <v>3</v>
      </c>
      <c r="E19">
        <v>3.3279999999999998</v>
      </c>
      <c r="F19">
        <v>0.27896953000000002</v>
      </c>
      <c r="G19">
        <v>0.16106313</v>
      </c>
      <c r="H19">
        <v>0.69299869999999997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7"/>
  <sheetViews>
    <sheetView tabSelected="1" topLeftCell="A73" workbookViewId="0">
      <selection activeCell="H9" sqref="H9"/>
    </sheetView>
  </sheetViews>
  <sheetFormatPr baseColWidth="10" defaultRowHeight="15" x14ac:dyDescent="0.25"/>
  <sheetData>
    <row r="1" spans="1:6" x14ac:dyDescent="0.25">
      <c r="A1" t="s">
        <v>11155</v>
      </c>
      <c r="B1" t="s">
        <v>11157</v>
      </c>
      <c r="C1" t="s">
        <v>11166</v>
      </c>
      <c r="D1" t="s">
        <v>11167</v>
      </c>
      <c r="E1" t="s">
        <v>11168</v>
      </c>
      <c r="F1" t="s">
        <v>11147</v>
      </c>
    </row>
    <row r="2" spans="1:6" x14ac:dyDescent="0.25">
      <c r="A2">
        <v>0</v>
      </c>
      <c r="B2">
        <v>9</v>
      </c>
      <c r="C2">
        <v>9.1999999999999993</v>
      </c>
      <c r="D2">
        <v>2.7</v>
      </c>
      <c r="E2">
        <v>3.3</v>
      </c>
      <c r="F2">
        <v>1</v>
      </c>
    </row>
    <row r="3" spans="1:6" x14ac:dyDescent="0.25">
      <c r="A3">
        <v>0</v>
      </c>
      <c r="B3">
        <v>9</v>
      </c>
      <c r="C3">
        <v>9.1999999999999993</v>
      </c>
      <c r="D3">
        <v>2.2000000000000002</v>
      </c>
      <c r="E3">
        <v>4.2</v>
      </c>
      <c r="F3">
        <v>2</v>
      </c>
    </row>
    <row r="4" spans="1:6" x14ac:dyDescent="0.25">
      <c r="A4">
        <v>0</v>
      </c>
      <c r="B4">
        <v>9</v>
      </c>
      <c r="C4">
        <v>12.8</v>
      </c>
      <c r="D4">
        <v>3.2</v>
      </c>
      <c r="E4">
        <v>4</v>
      </c>
      <c r="F4">
        <v>3</v>
      </c>
    </row>
    <row r="5" spans="1:6" x14ac:dyDescent="0.25">
      <c r="A5">
        <v>0</v>
      </c>
      <c r="B5">
        <v>9</v>
      </c>
      <c r="C5">
        <v>13.4</v>
      </c>
      <c r="D5">
        <v>4.2</v>
      </c>
      <c r="E5">
        <v>3.2</v>
      </c>
      <c r="F5">
        <v>4</v>
      </c>
    </row>
    <row r="6" spans="1:6" x14ac:dyDescent="0.25">
      <c r="A6">
        <v>0</v>
      </c>
      <c r="B6">
        <v>9</v>
      </c>
      <c r="C6">
        <v>16.3</v>
      </c>
      <c r="D6">
        <v>4.7</v>
      </c>
      <c r="E6">
        <v>3.4</v>
      </c>
      <c r="F6">
        <v>5</v>
      </c>
    </row>
    <row r="7" spans="1:6" x14ac:dyDescent="0.25">
      <c r="A7">
        <v>0</v>
      </c>
      <c r="B7">
        <v>9</v>
      </c>
      <c r="C7">
        <v>17.5</v>
      </c>
      <c r="D7">
        <v>4.3</v>
      </c>
      <c r="E7">
        <v>4</v>
      </c>
      <c r="F7">
        <v>6</v>
      </c>
    </row>
    <row r="8" spans="1:6" x14ac:dyDescent="0.25">
      <c r="A8">
        <v>0</v>
      </c>
      <c r="B8">
        <v>9</v>
      </c>
      <c r="C8">
        <v>10.5</v>
      </c>
      <c r="D8">
        <v>3.4</v>
      </c>
      <c r="E8">
        <v>3</v>
      </c>
      <c r="F8">
        <v>7</v>
      </c>
    </row>
    <row r="9" spans="1:6" x14ac:dyDescent="0.25">
      <c r="A9">
        <v>0</v>
      </c>
      <c r="B9">
        <v>9</v>
      </c>
      <c r="C9">
        <v>17</v>
      </c>
      <c r="D9">
        <v>5.6</v>
      </c>
      <c r="E9">
        <v>3</v>
      </c>
      <c r="F9">
        <v>8</v>
      </c>
    </row>
    <row r="10" spans="1:6" x14ac:dyDescent="0.25">
      <c r="A10">
        <v>0</v>
      </c>
      <c r="B10">
        <v>9</v>
      </c>
      <c r="C10">
        <v>10.6</v>
      </c>
      <c r="D10">
        <v>2.6</v>
      </c>
      <c r="E10">
        <v>4</v>
      </c>
      <c r="F10">
        <v>9</v>
      </c>
    </row>
    <row r="11" spans="1:6" x14ac:dyDescent="0.25">
      <c r="A11">
        <v>0</v>
      </c>
      <c r="B11">
        <v>9</v>
      </c>
      <c r="C11">
        <v>15.1</v>
      </c>
      <c r="D11">
        <v>4.0999999999999996</v>
      </c>
      <c r="E11">
        <v>3.7</v>
      </c>
      <c r="F11">
        <v>10</v>
      </c>
    </row>
    <row r="12" spans="1:6" x14ac:dyDescent="0.25">
      <c r="A12">
        <v>0</v>
      </c>
      <c r="B12">
        <v>9</v>
      </c>
      <c r="C12">
        <v>12.6</v>
      </c>
      <c r="D12">
        <v>3.4</v>
      </c>
      <c r="E12">
        <v>3.7</v>
      </c>
      <c r="F12">
        <v>11</v>
      </c>
    </row>
    <row r="13" spans="1:6" x14ac:dyDescent="0.25">
      <c r="A13">
        <v>0</v>
      </c>
      <c r="B13">
        <v>9</v>
      </c>
      <c r="C13">
        <v>8.6999999999999993</v>
      </c>
      <c r="D13">
        <v>2.4</v>
      </c>
      <c r="E13">
        <v>3.6</v>
      </c>
      <c r="F13">
        <v>12</v>
      </c>
    </row>
    <row r="14" spans="1:6" x14ac:dyDescent="0.25">
      <c r="A14">
        <v>0</v>
      </c>
      <c r="B14">
        <v>9</v>
      </c>
      <c r="C14">
        <v>5.8</v>
      </c>
      <c r="D14">
        <v>1.5</v>
      </c>
      <c r="E14">
        <v>3.9</v>
      </c>
      <c r="F14">
        <v>13</v>
      </c>
    </row>
    <row r="15" spans="1:6" x14ac:dyDescent="0.25">
      <c r="A15">
        <v>0</v>
      </c>
      <c r="B15">
        <v>9</v>
      </c>
      <c r="C15">
        <v>11.9</v>
      </c>
      <c r="D15">
        <v>3.4</v>
      </c>
      <c r="E15">
        <v>3.5</v>
      </c>
      <c r="F15">
        <v>14</v>
      </c>
    </row>
    <row r="16" spans="1:6" x14ac:dyDescent="0.25">
      <c r="A16">
        <v>0</v>
      </c>
      <c r="B16">
        <v>9</v>
      </c>
      <c r="C16">
        <v>13.7</v>
      </c>
      <c r="D16">
        <v>3.8</v>
      </c>
      <c r="E16">
        <v>3.6</v>
      </c>
      <c r="F16">
        <v>15</v>
      </c>
    </row>
    <row r="17" spans="1:6" x14ac:dyDescent="0.25">
      <c r="A17">
        <v>0</v>
      </c>
      <c r="B17">
        <v>9</v>
      </c>
      <c r="C17">
        <v>24.5</v>
      </c>
      <c r="D17">
        <v>7.1</v>
      </c>
      <c r="E17">
        <v>3.4</v>
      </c>
      <c r="F17">
        <v>16</v>
      </c>
    </row>
    <row r="18" spans="1:6" x14ac:dyDescent="0.25">
      <c r="A18">
        <v>0</v>
      </c>
      <c r="B18">
        <v>9</v>
      </c>
      <c r="C18">
        <v>15</v>
      </c>
      <c r="D18">
        <v>5.4</v>
      </c>
      <c r="E18">
        <v>2.8</v>
      </c>
      <c r="F18">
        <v>17</v>
      </c>
    </row>
    <row r="19" spans="1:6" x14ac:dyDescent="0.25">
      <c r="A19">
        <v>0</v>
      </c>
      <c r="B19">
        <v>9</v>
      </c>
      <c r="C19">
        <v>9.6999999999999993</v>
      </c>
      <c r="D19">
        <v>3.2</v>
      </c>
      <c r="E19">
        <v>3.1</v>
      </c>
      <c r="F19">
        <v>18</v>
      </c>
    </row>
    <row r="20" spans="1:6" x14ac:dyDescent="0.25">
      <c r="A20">
        <v>14</v>
      </c>
      <c r="B20">
        <v>5</v>
      </c>
      <c r="C20">
        <v>6.4</v>
      </c>
      <c r="D20">
        <v>1.8</v>
      </c>
      <c r="E20">
        <v>3.4</v>
      </c>
      <c r="F20">
        <v>19</v>
      </c>
    </row>
    <row r="21" spans="1:6" x14ac:dyDescent="0.25">
      <c r="A21">
        <v>14</v>
      </c>
      <c r="B21">
        <v>5</v>
      </c>
      <c r="C21">
        <v>3</v>
      </c>
      <c r="D21">
        <v>1</v>
      </c>
      <c r="E21">
        <v>2.8</v>
      </c>
      <c r="F21">
        <v>20</v>
      </c>
    </row>
    <row r="22" spans="1:6" x14ac:dyDescent="0.25">
      <c r="A22">
        <v>14</v>
      </c>
      <c r="B22">
        <v>5</v>
      </c>
      <c r="C22">
        <v>2.1</v>
      </c>
      <c r="D22">
        <v>0.6</v>
      </c>
      <c r="E22">
        <v>3.1</v>
      </c>
      <c r="F22">
        <v>21</v>
      </c>
    </row>
    <row r="23" spans="1:6" x14ac:dyDescent="0.25">
      <c r="A23">
        <v>14</v>
      </c>
      <c r="B23">
        <v>5</v>
      </c>
      <c r="C23">
        <v>5.9</v>
      </c>
      <c r="D23">
        <v>2.2000000000000002</v>
      </c>
      <c r="E23">
        <v>2.6</v>
      </c>
      <c r="F23">
        <v>22</v>
      </c>
    </row>
    <row r="24" spans="1:6" x14ac:dyDescent="0.25">
      <c r="A24">
        <v>14</v>
      </c>
      <c r="B24">
        <v>5</v>
      </c>
      <c r="C24">
        <v>3.4</v>
      </c>
      <c r="D24">
        <v>1.1000000000000001</v>
      </c>
      <c r="E24">
        <v>3</v>
      </c>
      <c r="F24">
        <v>23</v>
      </c>
    </row>
    <row r="25" spans="1:6" x14ac:dyDescent="0.25">
      <c r="A25">
        <v>14</v>
      </c>
      <c r="B25">
        <v>5</v>
      </c>
      <c r="C25">
        <v>4.2</v>
      </c>
      <c r="D25">
        <v>1.4</v>
      </c>
      <c r="E25">
        <v>3.1</v>
      </c>
      <c r="F25">
        <v>24</v>
      </c>
    </row>
    <row r="26" spans="1:6" x14ac:dyDescent="0.25">
      <c r="A26">
        <v>14</v>
      </c>
      <c r="B26">
        <v>5</v>
      </c>
      <c r="C26">
        <v>2.2000000000000002</v>
      </c>
      <c r="D26">
        <v>0.8</v>
      </c>
      <c r="E26">
        <v>2.7</v>
      </c>
      <c r="F26">
        <v>25</v>
      </c>
    </row>
    <row r="27" spans="1:6" x14ac:dyDescent="0.25">
      <c r="A27">
        <v>14</v>
      </c>
      <c r="B27">
        <v>5</v>
      </c>
      <c r="C27">
        <v>4.8</v>
      </c>
      <c r="D27">
        <v>1.6</v>
      </c>
      <c r="E27">
        <v>3</v>
      </c>
      <c r="F27">
        <v>26</v>
      </c>
    </row>
    <row r="28" spans="1:6" x14ac:dyDescent="0.25">
      <c r="A28">
        <v>14</v>
      </c>
      <c r="B28">
        <v>5</v>
      </c>
      <c r="C28">
        <v>5.9</v>
      </c>
      <c r="D28">
        <v>1.8</v>
      </c>
      <c r="E28">
        <v>3.2</v>
      </c>
      <c r="F28">
        <v>27</v>
      </c>
    </row>
    <row r="29" spans="1:6" x14ac:dyDescent="0.25">
      <c r="A29">
        <v>14</v>
      </c>
      <c r="B29">
        <v>5</v>
      </c>
      <c r="C29">
        <v>6.1</v>
      </c>
      <c r="D29">
        <v>2.1</v>
      </c>
      <c r="E29">
        <v>2.8</v>
      </c>
      <c r="F29">
        <v>28</v>
      </c>
    </row>
    <row r="30" spans="1:6" x14ac:dyDescent="0.25">
      <c r="A30">
        <v>14</v>
      </c>
      <c r="B30">
        <v>5</v>
      </c>
      <c r="C30">
        <v>5.4</v>
      </c>
      <c r="D30">
        <v>1.7</v>
      </c>
      <c r="E30">
        <v>3.2</v>
      </c>
      <c r="F30">
        <v>29</v>
      </c>
    </row>
    <row r="31" spans="1:6" x14ac:dyDescent="0.25">
      <c r="A31">
        <v>14</v>
      </c>
      <c r="B31">
        <v>5</v>
      </c>
      <c r="C31">
        <v>6.9</v>
      </c>
      <c r="D31">
        <v>2.6</v>
      </c>
      <c r="E31">
        <v>2.7</v>
      </c>
      <c r="F31">
        <v>30</v>
      </c>
    </row>
    <row r="32" spans="1:6" x14ac:dyDescent="0.25">
      <c r="A32">
        <v>14</v>
      </c>
      <c r="B32">
        <v>5</v>
      </c>
      <c r="C32">
        <v>3.7</v>
      </c>
      <c r="D32">
        <v>1.4</v>
      </c>
      <c r="E32">
        <v>2.6</v>
      </c>
      <c r="F32">
        <v>31</v>
      </c>
    </row>
    <row r="33" spans="1:6" x14ac:dyDescent="0.25">
      <c r="A33">
        <v>14</v>
      </c>
      <c r="B33">
        <v>5</v>
      </c>
      <c r="C33">
        <v>2.6</v>
      </c>
      <c r="D33">
        <v>0.9</v>
      </c>
      <c r="E33">
        <v>2.7</v>
      </c>
      <c r="F33">
        <v>32</v>
      </c>
    </row>
    <row r="34" spans="1:6" x14ac:dyDescent="0.25">
      <c r="A34">
        <v>14</v>
      </c>
      <c r="B34">
        <v>5</v>
      </c>
      <c r="C34">
        <v>2.9</v>
      </c>
      <c r="D34">
        <v>0.9</v>
      </c>
      <c r="E34">
        <v>3</v>
      </c>
      <c r="F34">
        <v>33</v>
      </c>
    </row>
    <row r="35" spans="1:6" x14ac:dyDescent="0.25">
      <c r="A35">
        <v>14</v>
      </c>
      <c r="B35">
        <v>5</v>
      </c>
      <c r="C35">
        <v>3</v>
      </c>
      <c r="D35">
        <v>1</v>
      </c>
      <c r="E35">
        <v>3</v>
      </c>
      <c r="F35">
        <v>34</v>
      </c>
    </row>
    <row r="36" spans="1:6" x14ac:dyDescent="0.25">
      <c r="A36">
        <v>14</v>
      </c>
      <c r="B36">
        <v>5</v>
      </c>
      <c r="C36">
        <v>3.8</v>
      </c>
      <c r="D36">
        <v>1.4</v>
      </c>
      <c r="E36">
        <v>2.6</v>
      </c>
      <c r="F36">
        <v>35</v>
      </c>
    </row>
    <row r="37" spans="1:6" x14ac:dyDescent="0.25">
      <c r="A37">
        <v>14</v>
      </c>
      <c r="B37">
        <v>5</v>
      </c>
      <c r="C37">
        <v>4.4000000000000004</v>
      </c>
      <c r="D37">
        <v>1.7</v>
      </c>
      <c r="E37">
        <v>2.6</v>
      </c>
      <c r="F37">
        <v>36</v>
      </c>
    </row>
    <row r="38" spans="1:6" x14ac:dyDescent="0.25">
      <c r="A38">
        <v>14</v>
      </c>
      <c r="B38">
        <v>5</v>
      </c>
      <c r="C38">
        <v>1.3</v>
      </c>
      <c r="D38">
        <v>0.5</v>
      </c>
      <c r="E38">
        <v>2.4</v>
      </c>
      <c r="F38">
        <v>37</v>
      </c>
    </row>
    <row r="39" spans="1:6" x14ac:dyDescent="0.25">
      <c r="A39">
        <v>14</v>
      </c>
      <c r="B39">
        <v>5</v>
      </c>
      <c r="C39">
        <v>2.2000000000000002</v>
      </c>
      <c r="D39">
        <v>0.8</v>
      </c>
      <c r="E39">
        <v>2.8</v>
      </c>
      <c r="F39">
        <v>38</v>
      </c>
    </row>
    <row r="40" spans="1:6" x14ac:dyDescent="0.25">
      <c r="A40">
        <v>14</v>
      </c>
      <c r="B40">
        <v>5</v>
      </c>
      <c r="C40">
        <v>4.9000000000000004</v>
      </c>
      <c r="D40">
        <v>2</v>
      </c>
      <c r="E40">
        <v>2.4</v>
      </c>
      <c r="F40">
        <v>39</v>
      </c>
    </row>
    <row r="41" spans="1:6" x14ac:dyDescent="0.25">
      <c r="A41">
        <v>14</v>
      </c>
      <c r="B41">
        <v>5</v>
      </c>
      <c r="C41">
        <v>2.2999999999999998</v>
      </c>
      <c r="D41">
        <v>1</v>
      </c>
      <c r="E41">
        <v>2.4</v>
      </c>
      <c r="F41">
        <v>40</v>
      </c>
    </row>
    <row r="42" spans="1:6" x14ac:dyDescent="0.25">
      <c r="A42">
        <v>14</v>
      </c>
      <c r="B42">
        <v>5</v>
      </c>
      <c r="C42">
        <v>4.0999999999999996</v>
      </c>
      <c r="D42">
        <v>1.6</v>
      </c>
      <c r="E42">
        <v>2.5</v>
      </c>
      <c r="F42">
        <v>41</v>
      </c>
    </row>
    <row r="43" spans="1:6" x14ac:dyDescent="0.25">
      <c r="A43">
        <v>14</v>
      </c>
      <c r="B43">
        <v>9</v>
      </c>
      <c r="C43">
        <v>3.4</v>
      </c>
      <c r="D43">
        <v>1.2</v>
      </c>
      <c r="E43">
        <v>2.8</v>
      </c>
      <c r="F43">
        <v>42</v>
      </c>
    </row>
    <row r="44" spans="1:6" x14ac:dyDescent="0.25">
      <c r="A44">
        <v>14</v>
      </c>
      <c r="B44">
        <v>9</v>
      </c>
      <c r="C44">
        <v>4.5</v>
      </c>
      <c r="D44">
        <v>1.5</v>
      </c>
      <c r="E44">
        <v>3.1</v>
      </c>
      <c r="F44">
        <v>43</v>
      </c>
    </row>
    <row r="45" spans="1:6" x14ac:dyDescent="0.25">
      <c r="A45">
        <v>14</v>
      </c>
      <c r="B45">
        <v>9</v>
      </c>
      <c r="C45">
        <v>3.7</v>
      </c>
      <c r="D45">
        <v>1.2</v>
      </c>
      <c r="E45">
        <v>3</v>
      </c>
      <c r="F45">
        <v>44</v>
      </c>
    </row>
    <row r="46" spans="1:6" x14ac:dyDescent="0.25">
      <c r="A46">
        <v>14</v>
      </c>
      <c r="B46">
        <v>9</v>
      </c>
      <c r="C46">
        <v>4.3</v>
      </c>
      <c r="D46">
        <v>1.3</v>
      </c>
      <c r="E46">
        <v>3.2</v>
      </c>
      <c r="F46">
        <v>45</v>
      </c>
    </row>
    <row r="47" spans="1:6" x14ac:dyDescent="0.25">
      <c r="A47">
        <v>14</v>
      </c>
      <c r="B47">
        <v>9</v>
      </c>
      <c r="C47">
        <v>3.8</v>
      </c>
      <c r="D47">
        <v>1.1000000000000001</v>
      </c>
      <c r="E47">
        <v>3.5</v>
      </c>
      <c r="F47">
        <v>46</v>
      </c>
    </row>
    <row r="48" spans="1:6" x14ac:dyDescent="0.25">
      <c r="A48">
        <v>14</v>
      </c>
      <c r="B48">
        <v>9</v>
      </c>
      <c r="C48">
        <v>4.5</v>
      </c>
      <c r="D48">
        <v>1.4</v>
      </c>
      <c r="E48">
        <v>3.3</v>
      </c>
      <c r="F48">
        <v>47</v>
      </c>
    </row>
    <row r="49" spans="1:6" x14ac:dyDescent="0.25">
      <c r="A49">
        <v>14</v>
      </c>
      <c r="B49">
        <v>9</v>
      </c>
      <c r="C49">
        <v>3.7</v>
      </c>
      <c r="D49">
        <v>1.2</v>
      </c>
      <c r="E49">
        <v>3.1</v>
      </c>
      <c r="F49">
        <v>48</v>
      </c>
    </row>
    <row r="50" spans="1:6" x14ac:dyDescent="0.25">
      <c r="A50">
        <v>14</v>
      </c>
      <c r="B50">
        <v>9</v>
      </c>
      <c r="C50">
        <v>3</v>
      </c>
      <c r="D50">
        <v>0.9</v>
      </c>
      <c r="E50">
        <v>3.2</v>
      </c>
      <c r="F50">
        <v>49</v>
      </c>
    </row>
    <row r="51" spans="1:6" x14ac:dyDescent="0.25">
      <c r="A51">
        <v>14</v>
      </c>
      <c r="B51">
        <v>9</v>
      </c>
      <c r="C51">
        <v>3.2</v>
      </c>
      <c r="D51">
        <v>1</v>
      </c>
      <c r="E51">
        <v>3</v>
      </c>
      <c r="F51">
        <v>50</v>
      </c>
    </row>
    <row r="52" spans="1:6" x14ac:dyDescent="0.25">
      <c r="A52">
        <v>14</v>
      </c>
      <c r="B52">
        <v>9</v>
      </c>
      <c r="C52">
        <v>3.8</v>
      </c>
      <c r="D52">
        <v>1.3</v>
      </c>
      <c r="E52">
        <v>2.9</v>
      </c>
      <c r="F52">
        <v>51</v>
      </c>
    </row>
    <row r="53" spans="1:6" x14ac:dyDescent="0.25">
      <c r="A53">
        <v>14</v>
      </c>
      <c r="B53">
        <v>9</v>
      </c>
      <c r="C53">
        <v>4</v>
      </c>
      <c r="D53">
        <v>1.2</v>
      </c>
      <c r="E53">
        <v>3.1</v>
      </c>
      <c r="F53">
        <v>52</v>
      </c>
    </row>
    <row r="54" spans="1:6" x14ac:dyDescent="0.25">
      <c r="A54">
        <v>14</v>
      </c>
      <c r="B54">
        <v>9</v>
      </c>
      <c r="C54">
        <v>4.0999999999999996</v>
      </c>
      <c r="D54">
        <v>1.3</v>
      </c>
      <c r="E54">
        <v>3</v>
      </c>
      <c r="F54">
        <v>53</v>
      </c>
    </row>
    <row r="55" spans="1:6" x14ac:dyDescent="0.25">
      <c r="A55">
        <v>14</v>
      </c>
      <c r="B55">
        <v>9</v>
      </c>
      <c r="C55">
        <v>3.7</v>
      </c>
      <c r="D55">
        <v>1.2</v>
      </c>
      <c r="E55">
        <v>3</v>
      </c>
      <c r="F55">
        <v>54</v>
      </c>
    </row>
    <row r="56" spans="1:6" x14ac:dyDescent="0.25">
      <c r="A56">
        <v>14</v>
      </c>
      <c r="B56">
        <v>9</v>
      </c>
      <c r="C56">
        <v>4</v>
      </c>
      <c r="D56">
        <v>1.3</v>
      </c>
      <c r="E56">
        <v>2.9</v>
      </c>
      <c r="F56">
        <v>55</v>
      </c>
    </row>
    <row r="57" spans="1:6" x14ac:dyDescent="0.25">
      <c r="A57">
        <v>14</v>
      </c>
      <c r="B57">
        <v>9</v>
      </c>
      <c r="C57">
        <v>3.1</v>
      </c>
      <c r="D57">
        <v>1</v>
      </c>
      <c r="E57">
        <v>3.1</v>
      </c>
      <c r="F57">
        <v>56</v>
      </c>
    </row>
    <row r="58" spans="1:6" x14ac:dyDescent="0.25">
      <c r="A58">
        <v>14</v>
      </c>
      <c r="B58">
        <v>9</v>
      </c>
      <c r="C58">
        <v>3.4</v>
      </c>
      <c r="D58">
        <v>1.1000000000000001</v>
      </c>
      <c r="E58">
        <v>3</v>
      </c>
      <c r="F58">
        <v>57</v>
      </c>
    </row>
    <row r="59" spans="1:6" x14ac:dyDescent="0.25">
      <c r="A59">
        <v>14</v>
      </c>
      <c r="B59">
        <v>9</v>
      </c>
      <c r="C59">
        <v>4</v>
      </c>
      <c r="D59">
        <v>1.4</v>
      </c>
      <c r="E59">
        <v>2.9</v>
      </c>
      <c r="F59">
        <v>58</v>
      </c>
    </row>
    <row r="60" spans="1:6" x14ac:dyDescent="0.25">
      <c r="A60">
        <v>14</v>
      </c>
      <c r="B60">
        <v>9</v>
      </c>
      <c r="C60">
        <v>3</v>
      </c>
      <c r="D60">
        <v>1.1000000000000001</v>
      </c>
      <c r="E60">
        <v>2.6</v>
      </c>
      <c r="F60">
        <v>59</v>
      </c>
    </row>
    <row r="61" spans="1:6" x14ac:dyDescent="0.25">
      <c r="A61">
        <v>14</v>
      </c>
      <c r="B61">
        <v>9</v>
      </c>
      <c r="C61">
        <v>2.7</v>
      </c>
      <c r="D61">
        <v>0.9</v>
      </c>
      <c r="E61">
        <v>2.8</v>
      </c>
      <c r="F61">
        <v>60</v>
      </c>
    </row>
    <row r="62" spans="1:6" x14ac:dyDescent="0.25">
      <c r="A62">
        <v>14</v>
      </c>
      <c r="B62">
        <v>9</v>
      </c>
      <c r="C62">
        <v>3.3</v>
      </c>
      <c r="D62">
        <v>1.3</v>
      </c>
      <c r="E62">
        <v>2.6</v>
      </c>
      <c r="F62">
        <v>61</v>
      </c>
    </row>
    <row r="63" spans="1:6" x14ac:dyDescent="0.25">
      <c r="A63">
        <v>14</v>
      </c>
      <c r="B63">
        <v>9</v>
      </c>
      <c r="C63">
        <v>3</v>
      </c>
      <c r="D63">
        <v>1.3</v>
      </c>
      <c r="E63">
        <v>2.2999999999999998</v>
      </c>
      <c r="F63">
        <v>62</v>
      </c>
    </row>
    <row r="64" spans="1:6" x14ac:dyDescent="0.25">
      <c r="A64">
        <v>7</v>
      </c>
      <c r="B64">
        <v>9</v>
      </c>
      <c r="C64">
        <v>3.9</v>
      </c>
      <c r="D64">
        <v>1.3</v>
      </c>
      <c r="E64">
        <v>2.9</v>
      </c>
      <c r="F64">
        <v>63</v>
      </c>
    </row>
    <row r="65" spans="1:6" x14ac:dyDescent="0.25">
      <c r="A65">
        <v>7</v>
      </c>
      <c r="B65">
        <v>9</v>
      </c>
      <c r="C65">
        <v>9</v>
      </c>
      <c r="D65">
        <v>3.1</v>
      </c>
      <c r="E65">
        <v>2.8</v>
      </c>
      <c r="F65">
        <v>64</v>
      </c>
    </row>
    <row r="66" spans="1:6" x14ac:dyDescent="0.25">
      <c r="A66">
        <v>7</v>
      </c>
      <c r="B66">
        <v>9</v>
      </c>
      <c r="C66">
        <v>5.5</v>
      </c>
      <c r="D66">
        <v>1.7</v>
      </c>
      <c r="E66">
        <v>3.1</v>
      </c>
      <c r="F66">
        <v>65</v>
      </c>
    </row>
    <row r="67" spans="1:6" x14ac:dyDescent="0.25">
      <c r="A67">
        <v>7</v>
      </c>
      <c r="B67">
        <v>9</v>
      </c>
      <c r="C67">
        <v>2.4</v>
      </c>
      <c r="D67">
        <v>0.7</v>
      </c>
      <c r="E67">
        <v>3.1</v>
      </c>
      <c r="F67">
        <v>66</v>
      </c>
    </row>
    <row r="68" spans="1:6" x14ac:dyDescent="0.25">
      <c r="A68">
        <v>7</v>
      </c>
      <c r="B68">
        <v>9</v>
      </c>
      <c r="C68">
        <v>4.4000000000000004</v>
      </c>
      <c r="D68">
        <v>1.4</v>
      </c>
      <c r="E68">
        <v>3.2</v>
      </c>
      <c r="F68">
        <v>67</v>
      </c>
    </row>
    <row r="69" spans="1:6" x14ac:dyDescent="0.25">
      <c r="A69">
        <v>7</v>
      </c>
      <c r="B69">
        <v>9</v>
      </c>
      <c r="C69">
        <v>7.2</v>
      </c>
      <c r="D69">
        <v>2.4</v>
      </c>
      <c r="E69">
        <v>3</v>
      </c>
      <c r="F69">
        <v>68</v>
      </c>
    </row>
    <row r="70" spans="1:6" x14ac:dyDescent="0.25">
      <c r="A70">
        <v>7</v>
      </c>
      <c r="B70">
        <v>9</v>
      </c>
      <c r="C70">
        <v>3.1</v>
      </c>
      <c r="D70">
        <v>1</v>
      </c>
      <c r="E70">
        <v>2.9</v>
      </c>
      <c r="F70">
        <v>69</v>
      </c>
    </row>
    <row r="71" spans="1:6" x14ac:dyDescent="0.25">
      <c r="A71">
        <v>7</v>
      </c>
      <c r="B71">
        <v>9</v>
      </c>
      <c r="C71">
        <v>4.8</v>
      </c>
      <c r="D71">
        <v>1.5</v>
      </c>
      <c r="E71">
        <v>3.1</v>
      </c>
      <c r="F71">
        <v>70</v>
      </c>
    </row>
    <row r="72" spans="1:6" x14ac:dyDescent="0.25">
      <c r="A72">
        <v>7</v>
      </c>
      <c r="B72">
        <v>9</v>
      </c>
      <c r="C72">
        <v>9.3000000000000007</v>
      </c>
      <c r="D72">
        <v>2.9</v>
      </c>
      <c r="E72">
        <v>3.1</v>
      </c>
      <c r="F72">
        <v>71</v>
      </c>
    </row>
    <row r="73" spans="1:6" x14ac:dyDescent="0.25">
      <c r="A73">
        <v>7</v>
      </c>
      <c r="B73">
        <v>9</v>
      </c>
      <c r="C73">
        <v>5</v>
      </c>
      <c r="D73">
        <v>1.7</v>
      </c>
      <c r="E73">
        <v>3</v>
      </c>
      <c r="F73">
        <v>72</v>
      </c>
    </row>
    <row r="74" spans="1:6" x14ac:dyDescent="0.25">
      <c r="A74">
        <v>7</v>
      </c>
      <c r="B74">
        <v>9</v>
      </c>
      <c r="C74">
        <v>6.3</v>
      </c>
      <c r="D74">
        <v>2.2000000000000002</v>
      </c>
      <c r="E74">
        <v>2.8</v>
      </c>
      <c r="F74">
        <v>73</v>
      </c>
    </row>
    <row r="75" spans="1:6" x14ac:dyDescent="0.25">
      <c r="A75">
        <v>7</v>
      </c>
      <c r="B75">
        <v>9</v>
      </c>
      <c r="C75">
        <v>5.8</v>
      </c>
      <c r="D75">
        <v>1.9</v>
      </c>
      <c r="E75">
        <v>2.9</v>
      </c>
      <c r="F75">
        <v>74</v>
      </c>
    </row>
    <row r="76" spans="1:6" x14ac:dyDescent="0.25">
      <c r="A76">
        <v>7</v>
      </c>
      <c r="B76">
        <v>9</v>
      </c>
      <c r="C76">
        <v>6.4</v>
      </c>
      <c r="D76">
        <v>2.4</v>
      </c>
      <c r="E76">
        <v>2.7</v>
      </c>
      <c r="F76">
        <v>75</v>
      </c>
    </row>
    <row r="77" spans="1:6" x14ac:dyDescent="0.25">
      <c r="A77">
        <v>7</v>
      </c>
      <c r="B77">
        <v>9</v>
      </c>
      <c r="C77">
        <v>4.8</v>
      </c>
      <c r="D77">
        <v>1.7</v>
      </c>
      <c r="E77">
        <v>2.7</v>
      </c>
      <c r="F77">
        <v>76</v>
      </c>
    </row>
    <row r="78" spans="1:6" x14ac:dyDescent="0.25">
      <c r="A78">
        <v>7</v>
      </c>
      <c r="B78">
        <v>9</v>
      </c>
      <c r="C78">
        <v>3.5</v>
      </c>
      <c r="D78">
        <v>1.2</v>
      </c>
      <c r="E78">
        <v>2.9</v>
      </c>
      <c r="F78">
        <v>77</v>
      </c>
    </row>
    <row r="79" spans="1:6" x14ac:dyDescent="0.25">
      <c r="A79">
        <v>7</v>
      </c>
      <c r="B79">
        <v>9</v>
      </c>
      <c r="C79">
        <v>29.1</v>
      </c>
      <c r="D79">
        <v>10.7</v>
      </c>
      <c r="E79">
        <v>2.7</v>
      </c>
      <c r="F79">
        <v>78</v>
      </c>
    </row>
    <row r="80" spans="1:6" x14ac:dyDescent="0.25">
      <c r="A80">
        <v>7</v>
      </c>
      <c r="B80">
        <v>9</v>
      </c>
      <c r="C80">
        <v>4.5999999999999996</v>
      </c>
      <c r="D80">
        <v>1.7</v>
      </c>
      <c r="E80">
        <v>2.8</v>
      </c>
      <c r="F80">
        <v>79</v>
      </c>
    </row>
    <row r="81" spans="1:6" x14ac:dyDescent="0.25">
      <c r="A81">
        <v>7</v>
      </c>
      <c r="B81">
        <v>9</v>
      </c>
      <c r="C81">
        <v>3</v>
      </c>
      <c r="D81">
        <v>1.1000000000000001</v>
      </c>
      <c r="E81">
        <v>2.6</v>
      </c>
      <c r="F81">
        <v>80</v>
      </c>
    </row>
    <row r="82" spans="1:6" x14ac:dyDescent="0.25">
      <c r="A82">
        <v>7</v>
      </c>
      <c r="B82">
        <v>9</v>
      </c>
      <c r="C82">
        <v>5.5</v>
      </c>
      <c r="D82">
        <v>2.2000000000000002</v>
      </c>
      <c r="E82">
        <v>2.5</v>
      </c>
      <c r="F82">
        <v>81</v>
      </c>
    </row>
    <row r="83" spans="1:6" x14ac:dyDescent="0.25">
      <c r="A83">
        <v>7</v>
      </c>
      <c r="B83">
        <v>9</v>
      </c>
      <c r="C83">
        <v>5.2</v>
      </c>
      <c r="D83">
        <v>2</v>
      </c>
      <c r="E83">
        <v>2.6</v>
      </c>
      <c r="F83">
        <v>82</v>
      </c>
    </row>
    <row r="84" spans="1:6" x14ac:dyDescent="0.25">
      <c r="A84">
        <v>7</v>
      </c>
      <c r="B84">
        <v>5</v>
      </c>
      <c r="C84">
        <v>3.6</v>
      </c>
      <c r="D84">
        <v>1.2</v>
      </c>
      <c r="E84">
        <v>2.9</v>
      </c>
      <c r="F84">
        <v>83</v>
      </c>
    </row>
    <row r="85" spans="1:6" x14ac:dyDescent="0.25">
      <c r="A85">
        <v>7</v>
      </c>
      <c r="B85">
        <v>5</v>
      </c>
      <c r="C85">
        <v>4</v>
      </c>
      <c r="D85">
        <v>1.2</v>
      </c>
      <c r="E85">
        <v>3.3</v>
      </c>
      <c r="F85">
        <v>84</v>
      </c>
    </row>
    <row r="86" spans="1:6" x14ac:dyDescent="0.25">
      <c r="A86">
        <v>7</v>
      </c>
      <c r="B86">
        <v>5</v>
      </c>
      <c r="C86">
        <v>5.3</v>
      </c>
      <c r="D86">
        <v>1.5</v>
      </c>
      <c r="E86">
        <v>3.4</v>
      </c>
      <c r="F86">
        <v>85</v>
      </c>
    </row>
    <row r="87" spans="1:6" x14ac:dyDescent="0.25">
      <c r="A87">
        <v>7</v>
      </c>
      <c r="B87">
        <v>5</v>
      </c>
      <c r="C87">
        <v>6.5</v>
      </c>
      <c r="D87">
        <v>1.9</v>
      </c>
      <c r="E87">
        <v>3.5</v>
      </c>
      <c r="F87">
        <v>86</v>
      </c>
    </row>
    <row r="88" spans="1:6" x14ac:dyDescent="0.25">
      <c r="A88">
        <v>7</v>
      </c>
      <c r="B88">
        <v>5</v>
      </c>
      <c r="C88">
        <v>15.5</v>
      </c>
      <c r="D88">
        <v>3.9</v>
      </c>
      <c r="E88">
        <v>3.9</v>
      </c>
      <c r="F88">
        <v>87</v>
      </c>
    </row>
    <row r="89" spans="1:6" x14ac:dyDescent="0.25">
      <c r="A89">
        <v>7</v>
      </c>
      <c r="B89">
        <v>5</v>
      </c>
      <c r="C89">
        <v>7.4</v>
      </c>
      <c r="D89">
        <v>1.9</v>
      </c>
      <c r="E89">
        <v>3.9</v>
      </c>
      <c r="F89">
        <v>88</v>
      </c>
    </row>
    <row r="90" spans="1:6" x14ac:dyDescent="0.25">
      <c r="A90">
        <v>7</v>
      </c>
      <c r="B90">
        <v>5</v>
      </c>
      <c r="C90">
        <v>7</v>
      </c>
      <c r="D90">
        <v>2.1</v>
      </c>
      <c r="E90">
        <v>3.3</v>
      </c>
      <c r="F90">
        <v>89</v>
      </c>
    </row>
    <row r="91" spans="1:6" x14ac:dyDescent="0.25">
      <c r="A91">
        <v>7</v>
      </c>
      <c r="B91">
        <v>5</v>
      </c>
      <c r="C91">
        <v>4.7</v>
      </c>
      <c r="D91">
        <v>1.4</v>
      </c>
      <c r="E91">
        <v>3.4</v>
      </c>
      <c r="F91">
        <v>90</v>
      </c>
    </row>
    <row r="92" spans="1:6" x14ac:dyDescent="0.25">
      <c r="A92">
        <v>7</v>
      </c>
      <c r="B92">
        <v>5</v>
      </c>
      <c r="C92">
        <v>3.6</v>
      </c>
      <c r="D92">
        <v>1.1000000000000001</v>
      </c>
      <c r="E92">
        <v>3.2</v>
      </c>
      <c r="F92">
        <v>91</v>
      </c>
    </row>
    <row r="93" spans="1:6" x14ac:dyDescent="0.25">
      <c r="A93">
        <v>7</v>
      </c>
      <c r="B93">
        <v>5</v>
      </c>
      <c r="C93">
        <v>6.1</v>
      </c>
      <c r="D93">
        <v>1.9</v>
      </c>
      <c r="E93">
        <v>3.1</v>
      </c>
      <c r="F93">
        <v>92</v>
      </c>
    </row>
    <row r="94" spans="1:6" x14ac:dyDescent="0.25">
      <c r="A94">
        <v>7</v>
      </c>
      <c r="B94">
        <v>5</v>
      </c>
      <c r="C94">
        <v>8.6999999999999993</v>
      </c>
      <c r="D94">
        <v>2.9</v>
      </c>
      <c r="E94">
        <v>3</v>
      </c>
      <c r="F94">
        <v>93</v>
      </c>
    </row>
    <row r="95" spans="1:6" x14ac:dyDescent="0.25">
      <c r="A95">
        <v>7</v>
      </c>
      <c r="B95">
        <v>5</v>
      </c>
      <c r="C95">
        <v>4.8</v>
      </c>
      <c r="D95">
        <v>1.5</v>
      </c>
      <c r="E95">
        <v>3.1</v>
      </c>
      <c r="F95">
        <v>94</v>
      </c>
    </row>
    <row r="96" spans="1:6" x14ac:dyDescent="0.25">
      <c r="A96">
        <v>7</v>
      </c>
      <c r="B96">
        <v>5</v>
      </c>
      <c r="C96">
        <v>8.8000000000000007</v>
      </c>
      <c r="D96">
        <v>2.9</v>
      </c>
      <c r="E96">
        <v>3</v>
      </c>
      <c r="F96">
        <v>95</v>
      </c>
    </row>
    <row r="97" spans="1:6" x14ac:dyDescent="0.25">
      <c r="A97">
        <v>7</v>
      </c>
      <c r="B97">
        <v>5</v>
      </c>
      <c r="C97">
        <v>4.2</v>
      </c>
      <c r="D97">
        <v>1.4</v>
      </c>
      <c r="E97">
        <v>2.9</v>
      </c>
      <c r="F97">
        <v>96</v>
      </c>
    </row>
    <row r="98" spans="1:6" x14ac:dyDescent="0.25">
      <c r="A98">
        <v>7</v>
      </c>
      <c r="B98">
        <v>5</v>
      </c>
      <c r="C98">
        <v>8.6999999999999993</v>
      </c>
      <c r="D98">
        <v>3</v>
      </c>
      <c r="E98">
        <v>2.9</v>
      </c>
      <c r="F98">
        <v>97</v>
      </c>
    </row>
    <row r="99" spans="1:6" x14ac:dyDescent="0.25">
      <c r="A99">
        <v>7</v>
      </c>
      <c r="B99">
        <v>5</v>
      </c>
      <c r="C99">
        <v>5.8</v>
      </c>
      <c r="D99">
        <v>1.8</v>
      </c>
      <c r="E99">
        <v>3.1</v>
      </c>
      <c r="F99">
        <v>98</v>
      </c>
    </row>
    <row r="100" spans="1:6" x14ac:dyDescent="0.25">
      <c r="A100">
        <v>7</v>
      </c>
      <c r="B100">
        <v>5</v>
      </c>
      <c r="C100">
        <v>6.3</v>
      </c>
      <c r="D100">
        <v>2.2999999999999998</v>
      </c>
      <c r="E100">
        <v>2.7</v>
      </c>
      <c r="F100">
        <v>99</v>
      </c>
    </row>
    <row r="101" spans="1:6" x14ac:dyDescent="0.25">
      <c r="A101">
        <v>7</v>
      </c>
      <c r="B101">
        <v>5</v>
      </c>
      <c r="C101">
        <v>3.9</v>
      </c>
      <c r="D101">
        <v>1.4</v>
      </c>
      <c r="E101">
        <v>2.8</v>
      </c>
      <c r="F101">
        <v>100</v>
      </c>
    </row>
    <row r="102" spans="1:6" x14ac:dyDescent="0.25">
      <c r="A102">
        <v>7</v>
      </c>
      <c r="B102">
        <v>5</v>
      </c>
      <c r="C102">
        <v>8.1</v>
      </c>
      <c r="D102">
        <v>3</v>
      </c>
      <c r="E102">
        <v>2.7</v>
      </c>
      <c r="F102">
        <v>101</v>
      </c>
    </row>
    <row r="103" spans="1:6" x14ac:dyDescent="0.25">
      <c r="A103">
        <v>7</v>
      </c>
      <c r="B103">
        <v>5</v>
      </c>
      <c r="C103">
        <v>6.1</v>
      </c>
      <c r="D103">
        <v>2.5</v>
      </c>
      <c r="E103">
        <v>2.4</v>
      </c>
      <c r="F103">
        <v>102</v>
      </c>
    </row>
    <row r="104" spans="1:6" x14ac:dyDescent="0.25">
      <c r="A104">
        <v>7</v>
      </c>
      <c r="B104">
        <v>5</v>
      </c>
      <c r="C104">
        <v>3.6</v>
      </c>
      <c r="D104">
        <v>1.3</v>
      </c>
      <c r="E104">
        <v>2.8</v>
      </c>
      <c r="F104">
        <v>103</v>
      </c>
    </row>
    <row r="105" spans="1:6" x14ac:dyDescent="0.25">
      <c r="A105">
        <v>7</v>
      </c>
      <c r="B105">
        <v>5</v>
      </c>
      <c r="C105">
        <v>2.5</v>
      </c>
      <c r="D105">
        <v>0.9</v>
      </c>
      <c r="E105">
        <v>2.6</v>
      </c>
      <c r="F105">
        <v>104</v>
      </c>
    </row>
    <row r="106" spans="1:6" x14ac:dyDescent="0.25">
      <c r="A106">
        <v>7</v>
      </c>
      <c r="B106">
        <v>5</v>
      </c>
      <c r="C106">
        <v>12</v>
      </c>
      <c r="D106">
        <v>4.3</v>
      </c>
      <c r="E106">
        <v>2.8</v>
      </c>
      <c r="F106">
        <v>105</v>
      </c>
    </row>
    <row r="107" spans="1:6" x14ac:dyDescent="0.25">
      <c r="A107">
        <v>7</v>
      </c>
      <c r="B107">
        <v>5</v>
      </c>
      <c r="C107">
        <v>5.6</v>
      </c>
      <c r="D107">
        <v>2</v>
      </c>
      <c r="E107">
        <v>2.8</v>
      </c>
      <c r="F107">
        <v>106</v>
      </c>
    </row>
    <row r="108" spans="1:6" x14ac:dyDescent="0.25">
      <c r="A108">
        <v>7</v>
      </c>
      <c r="B108">
        <v>5</v>
      </c>
      <c r="C108">
        <v>3.9</v>
      </c>
      <c r="D108">
        <v>1.5</v>
      </c>
      <c r="E108">
        <v>2.5</v>
      </c>
      <c r="F108">
        <v>107</v>
      </c>
    </row>
    <row r="109" spans="1:6" x14ac:dyDescent="0.25">
      <c r="A109">
        <v>7</v>
      </c>
      <c r="B109">
        <v>5</v>
      </c>
      <c r="C109">
        <v>3.7</v>
      </c>
      <c r="D109">
        <v>1.3</v>
      </c>
      <c r="E109">
        <v>2.9</v>
      </c>
      <c r="F109">
        <v>108</v>
      </c>
    </row>
    <row r="110" spans="1:6" x14ac:dyDescent="0.25">
      <c r="A110">
        <v>0</v>
      </c>
      <c r="B110">
        <v>5</v>
      </c>
      <c r="C110">
        <v>9.1999999999999993</v>
      </c>
      <c r="D110">
        <v>2.7</v>
      </c>
      <c r="E110">
        <v>3.3</v>
      </c>
      <c r="F110">
        <v>1</v>
      </c>
    </row>
    <row r="111" spans="1:6" x14ac:dyDescent="0.25">
      <c r="A111">
        <v>0</v>
      </c>
      <c r="B111">
        <v>5</v>
      </c>
      <c r="C111">
        <v>9.1999999999999993</v>
      </c>
      <c r="D111">
        <v>2.2000000000000002</v>
      </c>
      <c r="E111">
        <v>4.2</v>
      </c>
      <c r="F111">
        <v>2</v>
      </c>
    </row>
    <row r="112" spans="1:6" x14ac:dyDescent="0.25">
      <c r="A112">
        <v>0</v>
      </c>
      <c r="B112">
        <v>5</v>
      </c>
      <c r="C112">
        <v>12.8</v>
      </c>
      <c r="D112">
        <v>3.2</v>
      </c>
      <c r="E112">
        <v>4</v>
      </c>
      <c r="F112">
        <v>3</v>
      </c>
    </row>
    <row r="113" spans="1:6" x14ac:dyDescent="0.25">
      <c r="A113">
        <v>0</v>
      </c>
      <c r="B113">
        <v>5</v>
      </c>
      <c r="C113">
        <v>13.4</v>
      </c>
      <c r="D113">
        <v>4.2</v>
      </c>
      <c r="E113">
        <v>3.2</v>
      </c>
      <c r="F113">
        <v>4</v>
      </c>
    </row>
    <row r="114" spans="1:6" x14ac:dyDescent="0.25">
      <c r="A114">
        <v>0</v>
      </c>
      <c r="B114">
        <v>5</v>
      </c>
      <c r="C114">
        <v>16.3</v>
      </c>
      <c r="D114">
        <v>4.7</v>
      </c>
      <c r="E114">
        <v>3.4</v>
      </c>
      <c r="F114">
        <v>5</v>
      </c>
    </row>
    <row r="115" spans="1:6" x14ac:dyDescent="0.25">
      <c r="A115">
        <v>0</v>
      </c>
      <c r="B115">
        <v>5</v>
      </c>
      <c r="C115">
        <v>17.5</v>
      </c>
      <c r="D115">
        <v>4.3</v>
      </c>
      <c r="E115">
        <v>4</v>
      </c>
      <c r="F115">
        <v>6</v>
      </c>
    </row>
    <row r="116" spans="1:6" x14ac:dyDescent="0.25">
      <c r="A116">
        <v>0</v>
      </c>
      <c r="B116">
        <v>5</v>
      </c>
      <c r="C116">
        <v>10.5</v>
      </c>
      <c r="D116">
        <v>3.4</v>
      </c>
      <c r="E116">
        <v>3</v>
      </c>
      <c r="F116">
        <v>7</v>
      </c>
    </row>
    <row r="117" spans="1:6" x14ac:dyDescent="0.25">
      <c r="A117">
        <v>0</v>
      </c>
      <c r="B117">
        <v>5</v>
      </c>
      <c r="C117">
        <v>17</v>
      </c>
      <c r="D117">
        <v>5.6</v>
      </c>
      <c r="E117">
        <v>3</v>
      </c>
      <c r="F117">
        <v>8</v>
      </c>
    </row>
    <row r="118" spans="1:6" x14ac:dyDescent="0.25">
      <c r="A118">
        <v>0</v>
      </c>
      <c r="B118">
        <v>5</v>
      </c>
      <c r="C118">
        <v>10.6</v>
      </c>
      <c r="D118">
        <v>2.6</v>
      </c>
      <c r="E118">
        <v>4</v>
      </c>
      <c r="F118">
        <v>9</v>
      </c>
    </row>
    <row r="119" spans="1:6" x14ac:dyDescent="0.25">
      <c r="A119">
        <v>0</v>
      </c>
      <c r="B119">
        <v>5</v>
      </c>
      <c r="C119">
        <v>15.1</v>
      </c>
      <c r="D119">
        <v>4.0999999999999996</v>
      </c>
      <c r="E119">
        <v>3.7</v>
      </c>
      <c r="F119">
        <v>10</v>
      </c>
    </row>
    <row r="120" spans="1:6" x14ac:dyDescent="0.25">
      <c r="A120">
        <v>0</v>
      </c>
      <c r="B120">
        <v>5</v>
      </c>
      <c r="C120">
        <v>12.6</v>
      </c>
      <c r="D120">
        <v>3.4</v>
      </c>
      <c r="E120">
        <v>3.7</v>
      </c>
      <c r="F120">
        <v>11</v>
      </c>
    </row>
    <row r="121" spans="1:6" x14ac:dyDescent="0.25">
      <c r="A121">
        <v>0</v>
      </c>
      <c r="B121">
        <v>5</v>
      </c>
      <c r="C121">
        <v>8.6999999999999993</v>
      </c>
      <c r="D121">
        <v>2.4</v>
      </c>
      <c r="E121">
        <v>3.6</v>
      </c>
      <c r="F121">
        <v>12</v>
      </c>
    </row>
    <row r="122" spans="1:6" x14ac:dyDescent="0.25">
      <c r="A122">
        <v>0</v>
      </c>
      <c r="B122">
        <v>5</v>
      </c>
      <c r="C122">
        <v>5.8</v>
      </c>
      <c r="D122">
        <v>1.5</v>
      </c>
      <c r="E122">
        <v>3.9</v>
      </c>
      <c r="F122">
        <v>13</v>
      </c>
    </row>
    <row r="123" spans="1:6" x14ac:dyDescent="0.25">
      <c r="A123">
        <v>0</v>
      </c>
      <c r="B123">
        <v>5</v>
      </c>
      <c r="C123">
        <v>11.9</v>
      </c>
      <c r="D123">
        <v>3.4</v>
      </c>
      <c r="E123">
        <v>3.5</v>
      </c>
      <c r="F123">
        <v>14</v>
      </c>
    </row>
    <row r="124" spans="1:6" x14ac:dyDescent="0.25">
      <c r="A124">
        <v>0</v>
      </c>
      <c r="B124">
        <v>5</v>
      </c>
      <c r="C124">
        <v>13.7</v>
      </c>
      <c r="D124">
        <v>3.8</v>
      </c>
      <c r="E124">
        <v>3.6</v>
      </c>
      <c r="F124">
        <v>15</v>
      </c>
    </row>
    <row r="125" spans="1:6" x14ac:dyDescent="0.25">
      <c r="A125">
        <v>0</v>
      </c>
      <c r="B125">
        <v>5</v>
      </c>
      <c r="C125">
        <v>24.5</v>
      </c>
      <c r="D125">
        <v>7.1</v>
      </c>
      <c r="E125">
        <v>3.4</v>
      </c>
      <c r="F125">
        <v>16</v>
      </c>
    </row>
    <row r="126" spans="1:6" x14ac:dyDescent="0.25">
      <c r="A126">
        <v>0</v>
      </c>
      <c r="B126">
        <v>5</v>
      </c>
      <c r="C126">
        <v>15</v>
      </c>
      <c r="D126">
        <v>5.4</v>
      </c>
      <c r="E126">
        <v>2.8</v>
      </c>
      <c r="F126">
        <v>17</v>
      </c>
    </row>
    <row r="127" spans="1:6" x14ac:dyDescent="0.25">
      <c r="A127">
        <v>0</v>
      </c>
      <c r="B127">
        <v>5</v>
      </c>
      <c r="C127">
        <v>9.6999999999999993</v>
      </c>
      <c r="D127">
        <v>3.2</v>
      </c>
      <c r="E127">
        <v>3.1</v>
      </c>
      <c r="F127">
        <v>18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41"/>
  <sheetViews>
    <sheetView workbookViewId="0">
      <selection activeCell="K11" sqref="K11"/>
    </sheetView>
  </sheetViews>
  <sheetFormatPr baseColWidth="10" defaultRowHeight="15" x14ac:dyDescent="0.25"/>
  <sheetData>
    <row r="1" spans="1:7" x14ac:dyDescent="0.25">
      <c r="A1" t="s">
        <v>17</v>
      </c>
      <c r="B1" t="s">
        <v>1</v>
      </c>
      <c r="C1" t="s">
        <v>11063</v>
      </c>
      <c r="D1" t="s">
        <v>11059</v>
      </c>
      <c r="E1" t="s">
        <v>11060</v>
      </c>
      <c r="F1" t="s">
        <v>11061</v>
      </c>
      <c r="G1" t="s">
        <v>11062</v>
      </c>
    </row>
    <row r="2" spans="1:7" x14ac:dyDescent="0.25">
      <c r="A2">
        <v>2019</v>
      </c>
      <c r="B2">
        <v>306</v>
      </c>
      <c r="C2">
        <v>2.5000000000000001E-2</v>
      </c>
      <c r="D2">
        <v>6.7201604814443279</v>
      </c>
      <c r="E2">
        <v>46.238716148445327</v>
      </c>
      <c r="F2">
        <v>53.059177532597786</v>
      </c>
      <c r="G2">
        <v>76.128385155466404</v>
      </c>
    </row>
    <row r="3" spans="1:7" x14ac:dyDescent="0.25">
      <c r="A3">
        <v>2019</v>
      </c>
      <c r="B3">
        <v>306</v>
      </c>
      <c r="C3">
        <v>0.05</v>
      </c>
      <c r="D3">
        <v>38.214643931795386</v>
      </c>
      <c r="E3">
        <v>70.110330992978945</v>
      </c>
      <c r="F3">
        <v>86.359077231695082</v>
      </c>
      <c r="G3">
        <v>97.191574724172511</v>
      </c>
    </row>
    <row r="4" spans="1:7" x14ac:dyDescent="0.25">
      <c r="A4">
        <v>2019</v>
      </c>
      <c r="B4">
        <v>306</v>
      </c>
      <c r="C4">
        <v>0.1</v>
      </c>
      <c r="D4">
        <v>80.541624874623864</v>
      </c>
      <c r="E4">
        <v>94.583751253761278</v>
      </c>
      <c r="F4">
        <v>95.18555667001003</v>
      </c>
      <c r="G4">
        <v>97.191574724172511</v>
      </c>
    </row>
    <row r="5" spans="1:7" x14ac:dyDescent="0.25">
      <c r="A5">
        <v>2019</v>
      </c>
      <c r="B5">
        <v>306</v>
      </c>
      <c r="C5">
        <v>0.25</v>
      </c>
      <c r="D5">
        <v>94.984954864593774</v>
      </c>
      <c r="E5">
        <v>95.987963891675022</v>
      </c>
      <c r="F5">
        <v>95.18555667001003</v>
      </c>
      <c r="G5">
        <v>97.592778335005022</v>
      </c>
    </row>
    <row r="6" spans="1:7" x14ac:dyDescent="0.25">
      <c r="A6">
        <v>2019</v>
      </c>
      <c r="B6">
        <v>321</v>
      </c>
      <c r="C6">
        <v>2.5000000000000001E-2</v>
      </c>
      <c r="D6">
        <v>82.54764292878636</v>
      </c>
      <c r="E6">
        <v>83.95185556670009</v>
      </c>
      <c r="F6">
        <v>82.146439317953863</v>
      </c>
      <c r="G6">
        <v>81.945837512537608</v>
      </c>
    </row>
    <row r="7" spans="1:7" x14ac:dyDescent="0.25">
      <c r="A7">
        <v>2019</v>
      </c>
      <c r="B7">
        <v>321</v>
      </c>
      <c r="C7">
        <v>0.05</v>
      </c>
      <c r="D7">
        <v>85.155466399197593</v>
      </c>
      <c r="E7">
        <v>86.359077231695082</v>
      </c>
      <c r="F7">
        <v>82.146439317953863</v>
      </c>
      <c r="G7">
        <v>83.95185556670009</v>
      </c>
    </row>
    <row r="8" spans="1:7" x14ac:dyDescent="0.25">
      <c r="A8">
        <v>2019</v>
      </c>
      <c r="B8">
        <v>321</v>
      </c>
      <c r="C8">
        <v>0.1</v>
      </c>
      <c r="D8">
        <v>88.164493480441323</v>
      </c>
      <c r="E8">
        <v>89.368104312938826</v>
      </c>
      <c r="F8">
        <v>87.963891675025081</v>
      </c>
      <c r="G8">
        <v>89.16750250752257</v>
      </c>
    </row>
    <row r="9" spans="1:7" x14ac:dyDescent="0.25">
      <c r="A9">
        <v>2019</v>
      </c>
      <c r="B9">
        <v>321</v>
      </c>
      <c r="C9">
        <v>0.25</v>
      </c>
      <c r="D9">
        <v>88.164493480441323</v>
      </c>
      <c r="E9">
        <v>89.368104312938826</v>
      </c>
      <c r="F9">
        <v>89.568706118355067</v>
      </c>
      <c r="G9">
        <v>90.170511534603818</v>
      </c>
    </row>
    <row r="10" spans="1:7" x14ac:dyDescent="0.25">
      <c r="A10">
        <v>2019</v>
      </c>
      <c r="B10">
        <v>305</v>
      </c>
      <c r="C10">
        <v>2.5000000000000001E-2</v>
      </c>
      <c r="D10">
        <v>42.273534635879223</v>
      </c>
      <c r="E10">
        <v>43.22084073416223</v>
      </c>
      <c r="F10">
        <v>43.457667258732982</v>
      </c>
      <c r="G10">
        <v>47.661338069863824</v>
      </c>
    </row>
    <row r="11" spans="1:7" x14ac:dyDescent="0.25">
      <c r="A11">
        <v>2019</v>
      </c>
      <c r="B11">
        <v>305</v>
      </c>
      <c r="C11">
        <v>0.05</v>
      </c>
      <c r="D11">
        <v>51.924215512137359</v>
      </c>
      <c r="E11">
        <v>62.166962699822378</v>
      </c>
      <c r="F11">
        <v>59.917110716400238</v>
      </c>
      <c r="G11">
        <v>67.791592658377738</v>
      </c>
    </row>
    <row r="12" spans="1:7" x14ac:dyDescent="0.25">
      <c r="A12">
        <v>2019</v>
      </c>
      <c r="B12">
        <v>305</v>
      </c>
      <c r="C12">
        <v>0.1</v>
      </c>
      <c r="D12">
        <v>74.126702190645361</v>
      </c>
      <c r="E12">
        <v>85.731201894612184</v>
      </c>
      <c r="F12">
        <v>85.139135583185322</v>
      </c>
      <c r="G12">
        <v>90.34931912374185</v>
      </c>
    </row>
    <row r="13" spans="1:7" x14ac:dyDescent="0.25">
      <c r="A13">
        <v>2019</v>
      </c>
      <c r="B13">
        <v>305</v>
      </c>
      <c r="C13">
        <v>0.25</v>
      </c>
      <c r="D13">
        <v>95.44108940201302</v>
      </c>
      <c r="E13">
        <v>96.210775606867969</v>
      </c>
      <c r="F13">
        <v>97.039668442865604</v>
      </c>
      <c r="G13">
        <v>96.743635287152159</v>
      </c>
    </row>
    <row r="14" spans="1:7" x14ac:dyDescent="0.25">
      <c r="A14">
        <v>2019</v>
      </c>
      <c r="B14">
        <v>324</v>
      </c>
      <c r="C14">
        <v>2.5000000000000001E-2</v>
      </c>
      <c r="D14">
        <v>69.449378330373008</v>
      </c>
      <c r="E14">
        <v>94.90822972172883</v>
      </c>
      <c r="F14">
        <v>88.454706927175835</v>
      </c>
      <c r="G14">
        <v>63.410301953818838</v>
      </c>
    </row>
    <row r="15" spans="1:7" x14ac:dyDescent="0.25">
      <c r="A15">
        <v>2019</v>
      </c>
      <c r="B15">
        <v>324</v>
      </c>
      <c r="C15">
        <v>0.05</v>
      </c>
      <c r="D15">
        <v>94.789816459443458</v>
      </c>
      <c r="E15">
        <v>95.737122557726465</v>
      </c>
      <c r="F15">
        <v>95.677915926583779</v>
      </c>
      <c r="G15">
        <v>91.059798697454113</v>
      </c>
    </row>
    <row r="16" spans="1:7" x14ac:dyDescent="0.25">
      <c r="A16">
        <v>2019</v>
      </c>
      <c r="B16">
        <v>324</v>
      </c>
      <c r="C16">
        <v>0.1</v>
      </c>
      <c r="D16">
        <v>96.210775606867969</v>
      </c>
      <c r="E16">
        <v>95.914742451154538</v>
      </c>
      <c r="F16">
        <v>96.26998223801067</v>
      </c>
      <c r="G16">
        <v>95.677915926583779</v>
      </c>
    </row>
    <row r="17" spans="1:7" x14ac:dyDescent="0.25">
      <c r="A17">
        <v>2019</v>
      </c>
      <c r="B17">
        <v>324</v>
      </c>
      <c r="C17">
        <v>0.25</v>
      </c>
      <c r="D17">
        <v>96.388395500296028</v>
      </c>
      <c r="E17">
        <v>95.914742451154538</v>
      </c>
      <c r="F17">
        <v>96.26998223801067</v>
      </c>
      <c r="G17">
        <v>95.855535820011838</v>
      </c>
    </row>
    <row r="18" spans="1:7" x14ac:dyDescent="0.25">
      <c r="A18">
        <v>2019</v>
      </c>
      <c r="B18">
        <v>325</v>
      </c>
      <c r="C18">
        <v>2.5000000000000001E-2</v>
      </c>
      <c r="D18">
        <v>93.112244897959187</v>
      </c>
      <c r="E18">
        <v>94.897959183673464</v>
      </c>
      <c r="F18">
        <v>94.897959183673464</v>
      </c>
      <c r="G18">
        <v>96.68367346938777</v>
      </c>
    </row>
    <row r="19" spans="1:7" x14ac:dyDescent="0.25">
      <c r="A19">
        <v>2019</v>
      </c>
      <c r="B19">
        <v>325</v>
      </c>
      <c r="C19">
        <v>0.05</v>
      </c>
      <c r="D19">
        <v>94.897959183673464</v>
      </c>
      <c r="E19">
        <v>94.897959183673464</v>
      </c>
      <c r="F19">
        <v>95.578231292517003</v>
      </c>
      <c r="G19">
        <v>97.363945578231309</v>
      </c>
    </row>
    <row r="20" spans="1:7" x14ac:dyDescent="0.25">
      <c r="A20">
        <v>2019</v>
      </c>
      <c r="B20">
        <v>325</v>
      </c>
      <c r="C20">
        <v>0.1</v>
      </c>
      <c r="D20">
        <v>94.982993197278915</v>
      </c>
      <c r="E20">
        <v>96.938775510204081</v>
      </c>
      <c r="F20">
        <v>98.299319727891159</v>
      </c>
      <c r="G20">
        <v>97.959183673469383</v>
      </c>
    </row>
    <row r="21" spans="1:7" x14ac:dyDescent="0.25">
      <c r="A21">
        <v>2019</v>
      </c>
      <c r="B21">
        <v>325</v>
      </c>
      <c r="C21">
        <v>0.25</v>
      </c>
      <c r="D21">
        <v>95.408163265306129</v>
      </c>
      <c r="E21">
        <v>97.193877551020407</v>
      </c>
      <c r="F21">
        <v>99.149659863945587</v>
      </c>
      <c r="G21">
        <v>98.554421768707485</v>
      </c>
    </row>
    <row r="22" spans="1:7" x14ac:dyDescent="0.25">
      <c r="A22">
        <v>2019</v>
      </c>
      <c r="B22">
        <v>331</v>
      </c>
      <c r="C22">
        <v>2.5000000000000001E-2</v>
      </c>
      <c r="D22">
        <v>43.707093821510298</v>
      </c>
      <c r="E22">
        <v>48.970251716247134</v>
      </c>
      <c r="F22">
        <v>46.224256292906176</v>
      </c>
      <c r="G22">
        <v>42.63920671243325</v>
      </c>
    </row>
    <row r="23" spans="1:7" x14ac:dyDescent="0.25">
      <c r="A23">
        <v>2019</v>
      </c>
      <c r="B23">
        <v>331</v>
      </c>
      <c r="C23">
        <v>0.05</v>
      </c>
      <c r="D23">
        <v>78.71853546910755</v>
      </c>
      <c r="E23">
        <v>71.700991609458427</v>
      </c>
      <c r="F23">
        <v>72.387490465293666</v>
      </c>
      <c r="G23">
        <v>65.446224256292894</v>
      </c>
    </row>
    <row r="24" spans="1:7" x14ac:dyDescent="0.25">
      <c r="A24">
        <v>2019</v>
      </c>
      <c r="B24">
        <v>331</v>
      </c>
      <c r="C24">
        <v>0.1</v>
      </c>
      <c r="D24">
        <v>94.508009153318071</v>
      </c>
      <c r="E24">
        <v>94.355453852021355</v>
      </c>
      <c r="F24">
        <v>94.279176201373005</v>
      </c>
      <c r="G24">
        <v>93.363844393592672</v>
      </c>
    </row>
    <row r="25" spans="1:7" x14ac:dyDescent="0.25">
      <c r="A25">
        <v>2019</v>
      </c>
      <c r="B25">
        <v>331</v>
      </c>
      <c r="C25">
        <v>0.25</v>
      </c>
      <c r="D25">
        <v>94.813119755911515</v>
      </c>
      <c r="E25">
        <v>95.347063310450039</v>
      </c>
      <c r="F25">
        <v>95.041952707856609</v>
      </c>
      <c r="G25">
        <v>94.88939740655988</v>
      </c>
    </row>
    <row r="26" spans="1:7" x14ac:dyDescent="0.25">
      <c r="A26">
        <v>2019</v>
      </c>
      <c r="B26">
        <v>337</v>
      </c>
      <c r="C26">
        <v>2.5000000000000001E-2</v>
      </c>
      <c r="D26">
        <v>93.737574552683895</v>
      </c>
      <c r="E26">
        <v>94.333996023856855</v>
      </c>
      <c r="F26">
        <v>92.047713717693853</v>
      </c>
      <c r="G26">
        <v>90.656063618290261</v>
      </c>
    </row>
    <row r="27" spans="1:7" x14ac:dyDescent="0.25">
      <c r="A27">
        <v>2019</v>
      </c>
      <c r="B27">
        <v>337</v>
      </c>
      <c r="C27">
        <v>0.05</v>
      </c>
      <c r="D27">
        <v>95.228628230616295</v>
      </c>
      <c r="E27">
        <v>94.333996023856855</v>
      </c>
      <c r="F27">
        <v>92.047713717693853</v>
      </c>
      <c r="G27">
        <v>91.848906560636195</v>
      </c>
    </row>
    <row r="28" spans="1:7" x14ac:dyDescent="0.25">
      <c r="A28">
        <v>2019</v>
      </c>
      <c r="B28">
        <v>337</v>
      </c>
      <c r="C28">
        <v>0.1</v>
      </c>
      <c r="D28">
        <v>95.725646123260432</v>
      </c>
      <c r="E28">
        <v>95.328031809145131</v>
      </c>
      <c r="F28">
        <v>93.439363817097416</v>
      </c>
      <c r="G28">
        <v>92.644135188866812</v>
      </c>
    </row>
    <row r="29" spans="1:7" x14ac:dyDescent="0.25">
      <c r="A29">
        <v>2019</v>
      </c>
      <c r="B29">
        <v>337</v>
      </c>
      <c r="C29">
        <v>0.25</v>
      </c>
      <c r="D29">
        <v>96.023856858846912</v>
      </c>
      <c r="E29">
        <v>95.427435387673953</v>
      </c>
      <c r="F29">
        <v>94.831013916500993</v>
      </c>
      <c r="G29">
        <v>93.638170974155059</v>
      </c>
    </row>
    <row r="30" spans="1:7" x14ac:dyDescent="0.25">
      <c r="A30">
        <v>2019</v>
      </c>
      <c r="B30">
        <v>362</v>
      </c>
      <c r="C30">
        <v>2.5000000000000001E-2</v>
      </c>
      <c r="D30">
        <v>61.80064308681672</v>
      </c>
      <c r="E30">
        <v>64.308681672025713</v>
      </c>
      <c r="F30">
        <v>55.048231511254016</v>
      </c>
      <c r="G30">
        <v>81.093247588424433</v>
      </c>
    </row>
    <row r="31" spans="1:7" x14ac:dyDescent="0.25">
      <c r="A31">
        <v>2019</v>
      </c>
      <c r="B31">
        <v>362</v>
      </c>
      <c r="C31">
        <v>0.05</v>
      </c>
      <c r="D31">
        <v>91.961414790996784</v>
      </c>
      <c r="E31">
        <v>91.125401929260448</v>
      </c>
      <c r="F31">
        <v>77.106109324758833</v>
      </c>
      <c r="G31">
        <v>93.376205787781359</v>
      </c>
    </row>
    <row r="32" spans="1:7" x14ac:dyDescent="0.25">
      <c r="A32">
        <v>2019</v>
      </c>
      <c r="B32">
        <v>362</v>
      </c>
      <c r="C32">
        <v>0.1</v>
      </c>
      <c r="D32">
        <v>95.434083601286176</v>
      </c>
      <c r="E32">
        <v>94.919614147909968</v>
      </c>
      <c r="F32">
        <v>94.019292604501615</v>
      </c>
      <c r="G32">
        <v>94.59807073954984</v>
      </c>
    </row>
    <row r="33" spans="1:7" x14ac:dyDescent="0.25">
      <c r="A33">
        <v>2019</v>
      </c>
      <c r="B33">
        <v>362</v>
      </c>
      <c r="C33">
        <v>0.25</v>
      </c>
      <c r="D33">
        <v>95.434083601286176</v>
      </c>
      <c r="E33">
        <v>95.305466237942127</v>
      </c>
      <c r="F33">
        <v>95.562700964630238</v>
      </c>
      <c r="G33">
        <v>94.79099678456592</v>
      </c>
    </row>
    <row r="34" spans="1:7" x14ac:dyDescent="0.25">
      <c r="A34">
        <v>2019</v>
      </c>
      <c r="B34">
        <v>363</v>
      </c>
      <c r="C34">
        <v>2.5000000000000001E-2</v>
      </c>
      <c r="D34">
        <v>28.336816960286658</v>
      </c>
      <c r="E34">
        <v>22.782920274708875</v>
      </c>
      <c r="F34">
        <v>15.915198566736349</v>
      </c>
      <c r="G34">
        <v>18.841445207524639</v>
      </c>
    </row>
    <row r="35" spans="1:7" x14ac:dyDescent="0.25">
      <c r="A35">
        <v>2019</v>
      </c>
      <c r="B35">
        <v>363</v>
      </c>
      <c r="C35">
        <v>0.05</v>
      </c>
      <c r="D35">
        <v>51.388474171394449</v>
      </c>
      <c r="E35">
        <v>41.833383099432666</v>
      </c>
      <c r="F35">
        <v>20.334428187518665</v>
      </c>
      <c r="G35">
        <v>34.965661391460145</v>
      </c>
    </row>
    <row r="36" spans="1:7" x14ac:dyDescent="0.25">
      <c r="A36">
        <v>2019</v>
      </c>
      <c r="B36">
        <v>363</v>
      </c>
      <c r="C36">
        <v>0.1</v>
      </c>
      <c r="D36">
        <v>85.428486115258281</v>
      </c>
      <c r="E36">
        <v>75.45535980889818</v>
      </c>
      <c r="F36">
        <v>41.475067184234106</v>
      </c>
      <c r="G36">
        <v>34.965661391460145</v>
      </c>
    </row>
    <row r="37" spans="1:7" x14ac:dyDescent="0.25">
      <c r="A37">
        <v>2019</v>
      </c>
      <c r="B37">
        <v>363</v>
      </c>
      <c r="C37">
        <v>0.25</v>
      </c>
      <c r="D37">
        <v>95.043296506419821</v>
      </c>
      <c r="E37">
        <v>94.386383995222445</v>
      </c>
      <c r="F37">
        <v>82.741116751269033</v>
      </c>
      <c r="G37">
        <v>91.460137354434153</v>
      </c>
    </row>
    <row r="38" spans="1:7" x14ac:dyDescent="0.25">
      <c r="A38">
        <v>2019</v>
      </c>
      <c r="B38">
        <v>154</v>
      </c>
      <c r="C38">
        <v>2.5000000000000001E-2</v>
      </c>
      <c r="D38">
        <v>60.019646365422396</v>
      </c>
      <c r="E38">
        <v>47.544204322200386</v>
      </c>
      <c r="F38">
        <v>50.098231827111981</v>
      </c>
      <c r="G38">
        <v>37.426326129666009</v>
      </c>
    </row>
    <row r="39" spans="1:7" x14ac:dyDescent="0.25">
      <c r="A39">
        <v>2019</v>
      </c>
      <c r="B39">
        <v>154</v>
      </c>
      <c r="C39">
        <v>0.05</v>
      </c>
      <c r="D39">
        <v>80.370942812983003</v>
      </c>
      <c r="E39">
        <v>58.732612055641418</v>
      </c>
      <c r="F39">
        <v>71.792890262751158</v>
      </c>
      <c r="G39">
        <v>73.879443585780521</v>
      </c>
    </row>
    <row r="40" spans="1:7" x14ac:dyDescent="0.25">
      <c r="A40">
        <v>2019</v>
      </c>
      <c r="B40">
        <v>154</v>
      </c>
      <c r="C40">
        <v>0.1</v>
      </c>
      <c r="D40">
        <v>94.435857805255026</v>
      </c>
      <c r="E40">
        <v>87.867078825347761</v>
      </c>
      <c r="F40">
        <v>94.590417310664606</v>
      </c>
      <c r="G40">
        <v>93.353941267387938</v>
      </c>
    </row>
    <row r="41" spans="1:7" x14ac:dyDescent="0.25">
      <c r="A41">
        <v>2019</v>
      </c>
      <c r="B41">
        <v>154</v>
      </c>
      <c r="C41">
        <v>0.25</v>
      </c>
      <c r="D41">
        <v>94.007858546168961</v>
      </c>
      <c r="E41">
        <v>92.829076620825163</v>
      </c>
      <c r="F41">
        <v>93.222003929273086</v>
      </c>
      <c r="G41">
        <v>95.972495088408635</v>
      </c>
    </row>
    <row r="42" spans="1:7" x14ac:dyDescent="0.25">
      <c r="A42">
        <v>2019</v>
      </c>
      <c r="B42">
        <v>156</v>
      </c>
      <c r="C42">
        <v>2.5000000000000001E-2</v>
      </c>
      <c r="D42">
        <v>23.253833049403742</v>
      </c>
      <c r="E42">
        <v>29.045996592844975</v>
      </c>
      <c r="F42">
        <v>35.775127768313453</v>
      </c>
      <c r="G42">
        <v>37.3083475298126</v>
      </c>
    </row>
    <row r="43" spans="1:7" x14ac:dyDescent="0.25">
      <c r="A43">
        <v>2019</v>
      </c>
      <c r="B43">
        <v>156</v>
      </c>
      <c r="C43">
        <v>0.05</v>
      </c>
      <c r="D43">
        <v>45.826235093696759</v>
      </c>
      <c r="E43">
        <v>46.507666098807491</v>
      </c>
      <c r="F43">
        <v>63.969335604770016</v>
      </c>
      <c r="G43">
        <v>65.502555366269164</v>
      </c>
    </row>
    <row r="44" spans="1:7" x14ac:dyDescent="0.25">
      <c r="A44">
        <v>2019</v>
      </c>
      <c r="B44">
        <v>156</v>
      </c>
      <c r="C44">
        <v>0.1</v>
      </c>
      <c r="D44">
        <v>78.449744463373079</v>
      </c>
      <c r="E44">
        <v>78.790459965928449</v>
      </c>
      <c r="F44">
        <v>93.781942078364565</v>
      </c>
      <c r="G44">
        <v>93.015332197614981</v>
      </c>
    </row>
    <row r="45" spans="1:7" x14ac:dyDescent="0.25">
      <c r="A45">
        <v>2019</v>
      </c>
      <c r="B45">
        <v>156</v>
      </c>
      <c r="C45">
        <v>0.25</v>
      </c>
      <c r="D45">
        <v>95.655877342419089</v>
      </c>
      <c r="E45">
        <v>95.229982964224874</v>
      </c>
      <c r="F45">
        <v>96.166950596252136</v>
      </c>
      <c r="G45">
        <v>96.08177172061329</v>
      </c>
    </row>
    <row r="46" spans="1:7" x14ac:dyDescent="0.25">
      <c r="A46">
        <v>2019</v>
      </c>
      <c r="B46">
        <v>161</v>
      </c>
      <c r="C46">
        <v>2.5000000000000001E-2</v>
      </c>
      <c r="D46">
        <v>20.82413539367181</v>
      </c>
      <c r="E46">
        <v>44.444444444444443</v>
      </c>
      <c r="F46">
        <v>34.437086092715234</v>
      </c>
      <c r="G46">
        <v>28.844738778513612</v>
      </c>
    </row>
    <row r="47" spans="1:7" x14ac:dyDescent="0.25">
      <c r="A47">
        <v>2019</v>
      </c>
      <c r="B47">
        <v>161</v>
      </c>
      <c r="C47">
        <v>0.05</v>
      </c>
      <c r="D47">
        <v>36.644591611479029</v>
      </c>
      <c r="E47">
        <v>71.523178807947019</v>
      </c>
      <c r="F47">
        <v>55.481972038263429</v>
      </c>
      <c r="G47">
        <v>49.816041206769683</v>
      </c>
    </row>
    <row r="48" spans="1:7" x14ac:dyDescent="0.25">
      <c r="A48">
        <v>2019</v>
      </c>
      <c r="B48">
        <v>161</v>
      </c>
      <c r="C48">
        <v>0.1</v>
      </c>
      <c r="D48">
        <v>67.108167770419428</v>
      </c>
      <c r="E48">
        <v>95.511405445180287</v>
      </c>
      <c r="F48">
        <v>89.256806475349521</v>
      </c>
      <c r="G48">
        <v>79.911699779249432</v>
      </c>
    </row>
    <row r="49" spans="1:7" x14ac:dyDescent="0.25">
      <c r="A49">
        <v>2019</v>
      </c>
      <c r="B49">
        <v>161</v>
      </c>
      <c r="C49">
        <v>0.25</v>
      </c>
      <c r="D49">
        <v>95.732155997056651</v>
      </c>
      <c r="E49">
        <v>96.688741721854313</v>
      </c>
      <c r="F49">
        <v>96.3944076526858</v>
      </c>
      <c r="G49">
        <v>96.026490066225165</v>
      </c>
    </row>
    <row r="50" spans="1:7" x14ac:dyDescent="0.25">
      <c r="A50">
        <v>2019</v>
      </c>
      <c r="B50">
        <v>171</v>
      </c>
      <c r="C50">
        <v>2.5000000000000001E-2</v>
      </c>
      <c r="D50">
        <v>97.665369649805442</v>
      </c>
      <c r="E50">
        <v>70.91439688715954</v>
      </c>
      <c r="F50">
        <v>77.821011673151759</v>
      </c>
      <c r="G50">
        <v>72.276264591439698</v>
      </c>
    </row>
    <row r="51" spans="1:7" x14ac:dyDescent="0.25">
      <c r="A51">
        <v>2019</v>
      </c>
      <c r="B51">
        <v>171</v>
      </c>
      <c r="C51">
        <v>0.05</v>
      </c>
      <c r="D51">
        <v>97.665369649805442</v>
      </c>
      <c r="E51">
        <v>95.622568093385212</v>
      </c>
      <c r="F51">
        <v>94.941634241245126</v>
      </c>
      <c r="G51">
        <v>93.774319066147854</v>
      </c>
    </row>
    <row r="52" spans="1:7" x14ac:dyDescent="0.25">
      <c r="A52">
        <v>2019</v>
      </c>
      <c r="B52">
        <v>171</v>
      </c>
      <c r="C52">
        <v>0.1</v>
      </c>
      <c r="D52">
        <v>97.859922178988327</v>
      </c>
      <c r="E52">
        <v>97.276264591439684</v>
      </c>
      <c r="F52">
        <v>96.108949416342398</v>
      </c>
      <c r="G52">
        <v>95.428015564202326</v>
      </c>
    </row>
    <row r="53" spans="1:7" x14ac:dyDescent="0.25">
      <c r="A53">
        <v>2019</v>
      </c>
      <c r="B53">
        <v>171</v>
      </c>
      <c r="C53">
        <v>0.25</v>
      </c>
      <c r="D53">
        <v>98.443579766536956</v>
      </c>
      <c r="E53">
        <v>98.735408560311285</v>
      </c>
      <c r="F53">
        <v>96.887159533073927</v>
      </c>
      <c r="G53">
        <v>96.595330739299612</v>
      </c>
    </row>
    <row r="54" spans="1:7" x14ac:dyDescent="0.25">
      <c r="A54">
        <v>2019</v>
      </c>
      <c r="B54">
        <v>174</v>
      </c>
      <c r="C54">
        <v>2.5000000000000001E-2</v>
      </c>
      <c r="D54">
        <v>63.01131418624891</v>
      </c>
      <c r="E54">
        <v>69.712793733681465</v>
      </c>
      <c r="F54">
        <v>63.533507397737154</v>
      </c>
      <c r="G54">
        <v>56.6579634464752</v>
      </c>
    </row>
    <row r="55" spans="1:7" x14ac:dyDescent="0.25">
      <c r="A55">
        <v>2019</v>
      </c>
      <c r="B55">
        <v>174</v>
      </c>
      <c r="C55">
        <v>0.05</v>
      </c>
      <c r="D55">
        <v>93.211488250652735</v>
      </c>
      <c r="E55">
        <v>93.12445604873804</v>
      </c>
      <c r="F55">
        <v>91.557876414273281</v>
      </c>
      <c r="G55">
        <v>83.899042645778934</v>
      </c>
    </row>
    <row r="56" spans="1:7" x14ac:dyDescent="0.25">
      <c r="A56">
        <v>2019</v>
      </c>
      <c r="B56">
        <v>174</v>
      </c>
      <c r="C56">
        <v>0.1</v>
      </c>
      <c r="D56">
        <v>95.909486510008719</v>
      </c>
      <c r="E56">
        <v>95.9965187119234</v>
      </c>
      <c r="F56">
        <v>95.387293298520461</v>
      </c>
      <c r="G56">
        <v>94.865100087032204</v>
      </c>
    </row>
    <row r="57" spans="1:7" x14ac:dyDescent="0.25">
      <c r="A57">
        <v>2019</v>
      </c>
      <c r="B57">
        <v>174</v>
      </c>
      <c r="C57">
        <v>0.25</v>
      </c>
      <c r="D57">
        <v>96.431679721496963</v>
      </c>
      <c r="E57">
        <v>95.9965187119234</v>
      </c>
      <c r="F57">
        <v>96.083550913838124</v>
      </c>
      <c r="G57">
        <v>95.909486510008719</v>
      </c>
    </row>
    <row r="58" spans="1:7" x14ac:dyDescent="0.25">
      <c r="A58">
        <v>2019</v>
      </c>
      <c r="B58">
        <v>175</v>
      </c>
      <c r="C58">
        <v>2.5000000000000001E-2</v>
      </c>
      <c r="D58">
        <v>93.464637421665174</v>
      </c>
      <c r="E58">
        <v>93.375111906893466</v>
      </c>
      <c r="F58">
        <v>64.368845120859447</v>
      </c>
      <c r="G58">
        <v>94.359892569382282</v>
      </c>
    </row>
    <row r="59" spans="1:7" x14ac:dyDescent="0.25">
      <c r="A59">
        <v>2019</v>
      </c>
      <c r="B59">
        <v>175</v>
      </c>
      <c r="C59">
        <v>0.05</v>
      </c>
      <c r="D59">
        <v>95.613249776186223</v>
      </c>
      <c r="E59">
        <v>95.5237242614145</v>
      </c>
      <c r="F59">
        <v>90.599820948970461</v>
      </c>
      <c r="G59">
        <v>95.165622202327654</v>
      </c>
    </row>
    <row r="60" spans="1:7" x14ac:dyDescent="0.25">
      <c r="A60">
        <v>2019</v>
      </c>
      <c r="B60">
        <v>175</v>
      </c>
      <c r="C60">
        <v>0.1</v>
      </c>
      <c r="D60">
        <v>96.150402864816471</v>
      </c>
      <c r="E60">
        <v>95.702775290957916</v>
      </c>
      <c r="F60">
        <v>96.508504923903317</v>
      </c>
      <c r="G60">
        <v>95.792300805729639</v>
      </c>
    </row>
    <row r="61" spans="1:7" x14ac:dyDescent="0.25">
      <c r="A61">
        <v>2019</v>
      </c>
      <c r="B61">
        <v>175</v>
      </c>
      <c r="C61">
        <v>0.25</v>
      </c>
      <c r="D61">
        <v>96.866606982990149</v>
      </c>
      <c r="E61">
        <v>96.777081468218441</v>
      </c>
      <c r="F61">
        <v>98.29901521933752</v>
      </c>
      <c r="G61">
        <v>95.792300805729639</v>
      </c>
    </row>
    <row r="62" spans="1:7" x14ac:dyDescent="0.25">
      <c r="A62">
        <v>2019</v>
      </c>
      <c r="B62">
        <v>178</v>
      </c>
      <c r="C62">
        <v>2.5000000000000001E-2</v>
      </c>
      <c r="D62">
        <v>95.886889460154237</v>
      </c>
      <c r="E62">
        <v>94.601542416452432</v>
      </c>
      <c r="F62">
        <v>94.987146529562978</v>
      </c>
      <c r="G62">
        <v>96.529562982005132</v>
      </c>
    </row>
    <row r="63" spans="1:7" x14ac:dyDescent="0.25">
      <c r="A63">
        <v>2019</v>
      </c>
      <c r="B63">
        <v>178</v>
      </c>
      <c r="C63">
        <v>0.05</v>
      </c>
      <c r="D63">
        <v>96.272493573264782</v>
      </c>
      <c r="E63">
        <v>94.601542416452432</v>
      </c>
      <c r="F63">
        <v>95.501285347043691</v>
      </c>
      <c r="G63">
        <v>96.786632390745496</v>
      </c>
    </row>
    <row r="64" spans="1:7" x14ac:dyDescent="0.25">
      <c r="A64">
        <v>2019</v>
      </c>
      <c r="B64">
        <v>178</v>
      </c>
      <c r="C64">
        <v>0.1</v>
      </c>
      <c r="D64">
        <v>96.272493573264782</v>
      </c>
      <c r="E64">
        <v>94.2159383033419</v>
      </c>
      <c r="F64">
        <v>95.501285347043691</v>
      </c>
      <c r="G64">
        <v>97.043701799485859</v>
      </c>
    </row>
    <row r="65" spans="1:7" x14ac:dyDescent="0.25">
      <c r="A65">
        <v>2019</v>
      </c>
      <c r="B65">
        <v>178</v>
      </c>
      <c r="C65">
        <v>0.25</v>
      </c>
      <c r="D65">
        <v>95.886889460154237</v>
      </c>
      <c r="E65">
        <v>94.2159383033419</v>
      </c>
      <c r="F65">
        <v>95.886889460154237</v>
      </c>
      <c r="G65">
        <v>97.043701799485859</v>
      </c>
    </row>
    <row r="66" spans="1:7" x14ac:dyDescent="0.25">
      <c r="A66">
        <v>2019</v>
      </c>
      <c r="B66">
        <v>185</v>
      </c>
      <c r="C66">
        <v>2.5000000000000001E-2</v>
      </c>
      <c r="D66">
        <v>92.415169660678643</v>
      </c>
      <c r="E66">
        <v>94.910179640718567</v>
      </c>
      <c r="F66">
        <v>88.822355289421168</v>
      </c>
      <c r="G66">
        <v>92.714570858283437</v>
      </c>
    </row>
    <row r="67" spans="1:7" x14ac:dyDescent="0.25">
      <c r="A67">
        <v>2019</v>
      </c>
      <c r="B67">
        <v>185</v>
      </c>
      <c r="C67">
        <v>0.05</v>
      </c>
      <c r="D67">
        <v>95.009980039920151</v>
      </c>
      <c r="E67">
        <v>95.409181636726544</v>
      </c>
      <c r="F67">
        <v>89.820359281437121</v>
      </c>
      <c r="G67">
        <v>93.812375249500988</v>
      </c>
    </row>
    <row r="68" spans="1:7" x14ac:dyDescent="0.25">
      <c r="A68">
        <v>2019</v>
      </c>
      <c r="B68">
        <v>185</v>
      </c>
      <c r="C68">
        <v>0.1</v>
      </c>
      <c r="D68">
        <v>96.606786427145707</v>
      </c>
      <c r="E68">
        <v>97.205588822355281</v>
      </c>
      <c r="F68">
        <v>93.712574850299404</v>
      </c>
      <c r="G68">
        <v>95.209580838323348</v>
      </c>
    </row>
    <row r="69" spans="1:7" x14ac:dyDescent="0.25">
      <c r="A69">
        <v>2019</v>
      </c>
      <c r="B69">
        <v>185</v>
      </c>
      <c r="C69">
        <v>0.25</v>
      </c>
      <c r="D69">
        <v>97.305389221556879</v>
      </c>
      <c r="E69">
        <v>98.10379241516965</v>
      </c>
      <c r="F69">
        <v>94.810379241516955</v>
      </c>
      <c r="G69">
        <v>95.209580838323348</v>
      </c>
    </row>
    <row r="70" spans="1:7" x14ac:dyDescent="0.25">
      <c r="A70">
        <v>2019</v>
      </c>
      <c r="B70">
        <v>193</v>
      </c>
      <c r="C70">
        <v>2.5000000000000001E-2</v>
      </c>
      <c r="D70">
        <v>95.415282392026583</v>
      </c>
      <c r="E70">
        <v>95.813953488372093</v>
      </c>
      <c r="F70">
        <v>95.348837209302317</v>
      </c>
      <c r="G70">
        <v>91.495016611295682</v>
      </c>
    </row>
    <row r="71" spans="1:7" x14ac:dyDescent="0.25">
      <c r="A71">
        <v>2019</v>
      </c>
      <c r="B71">
        <v>193</v>
      </c>
      <c r="C71">
        <v>0.05</v>
      </c>
      <c r="D71">
        <v>96.478405315614623</v>
      </c>
      <c r="E71">
        <v>95.94684385382061</v>
      </c>
      <c r="F71">
        <v>95.68106312292359</v>
      </c>
      <c r="G71">
        <v>95.548172757475086</v>
      </c>
    </row>
    <row r="72" spans="1:7" x14ac:dyDescent="0.25">
      <c r="A72">
        <v>2019</v>
      </c>
      <c r="B72">
        <v>193</v>
      </c>
      <c r="C72">
        <v>0.1</v>
      </c>
      <c r="D72">
        <v>96.677740863787378</v>
      </c>
      <c r="E72">
        <v>95.94684385382061</v>
      </c>
      <c r="F72">
        <v>95.68106312292359</v>
      </c>
      <c r="G72">
        <v>96.146179401993351</v>
      </c>
    </row>
    <row r="73" spans="1:7" x14ac:dyDescent="0.25">
      <c r="A73">
        <v>2019</v>
      </c>
      <c r="B73">
        <v>193</v>
      </c>
      <c r="C73">
        <v>0.25</v>
      </c>
      <c r="D73">
        <v>96.677740863787378</v>
      </c>
      <c r="E73">
        <v>95.813953488372093</v>
      </c>
      <c r="F73">
        <v>95.481727574750835</v>
      </c>
      <c r="G73">
        <v>96.146179401993351</v>
      </c>
    </row>
    <row r="74" spans="1:7" x14ac:dyDescent="0.25">
      <c r="A74">
        <v>2019</v>
      </c>
      <c r="B74">
        <v>197</v>
      </c>
      <c r="C74">
        <v>2.5000000000000001E-2</v>
      </c>
      <c r="D74">
        <v>42.632066728452266</v>
      </c>
      <c r="E74">
        <v>71.91844300278035</v>
      </c>
      <c r="F74">
        <v>53.568118628359599</v>
      </c>
      <c r="G74">
        <v>57.738646895273405</v>
      </c>
    </row>
    <row r="75" spans="1:7" x14ac:dyDescent="0.25">
      <c r="A75">
        <v>2019</v>
      </c>
      <c r="B75">
        <v>197</v>
      </c>
      <c r="C75">
        <v>0.05</v>
      </c>
      <c r="D75">
        <v>60.148285449490267</v>
      </c>
      <c r="E75">
        <v>94.346617238183512</v>
      </c>
      <c r="F75">
        <v>82.113067655236321</v>
      </c>
      <c r="G75">
        <v>85.912882298424464</v>
      </c>
    </row>
    <row r="76" spans="1:7" x14ac:dyDescent="0.25">
      <c r="A76">
        <v>2019</v>
      </c>
      <c r="B76">
        <v>197</v>
      </c>
      <c r="C76">
        <v>0.1</v>
      </c>
      <c r="D76">
        <v>86.654309545875805</v>
      </c>
      <c r="E76">
        <v>95.736793327154771</v>
      </c>
      <c r="F76">
        <v>97.034291010194622</v>
      </c>
      <c r="G76">
        <v>96.756255792400381</v>
      </c>
    </row>
    <row r="77" spans="1:7" x14ac:dyDescent="0.25">
      <c r="A77">
        <v>2019</v>
      </c>
      <c r="B77">
        <v>197</v>
      </c>
      <c r="C77">
        <v>0.25</v>
      </c>
      <c r="D77">
        <v>97.034291010194622</v>
      </c>
      <c r="E77">
        <v>96.756255792400381</v>
      </c>
      <c r="F77">
        <v>98.331788693234472</v>
      </c>
      <c r="G77">
        <v>98.331788693234472</v>
      </c>
    </row>
    <row r="78" spans="1:7" x14ac:dyDescent="0.25">
      <c r="A78">
        <v>2019</v>
      </c>
      <c r="B78">
        <v>198</v>
      </c>
      <c r="C78">
        <v>2.5000000000000001E-2</v>
      </c>
      <c r="D78">
        <v>20.388349514563107</v>
      </c>
      <c r="E78">
        <v>14.121800529567521</v>
      </c>
      <c r="F78">
        <v>27.360988526037072</v>
      </c>
      <c r="G78">
        <v>23.124448367166814</v>
      </c>
    </row>
    <row r="79" spans="1:7" x14ac:dyDescent="0.25">
      <c r="A79">
        <v>2019</v>
      </c>
      <c r="B79">
        <v>198</v>
      </c>
      <c r="C79">
        <v>0.05</v>
      </c>
      <c r="D79">
        <v>38.834951456310684</v>
      </c>
      <c r="E79">
        <v>28.684907325684023</v>
      </c>
      <c r="F79">
        <v>51.103265666372458</v>
      </c>
      <c r="G79">
        <v>39.62930273609885</v>
      </c>
    </row>
    <row r="80" spans="1:7" x14ac:dyDescent="0.25">
      <c r="A80">
        <v>2019</v>
      </c>
      <c r="B80">
        <v>198</v>
      </c>
      <c r="C80">
        <v>0.1</v>
      </c>
      <c r="D80">
        <v>69.196822594880842</v>
      </c>
      <c r="E80">
        <v>52.250661959399821</v>
      </c>
      <c r="F80">
        <v>85.34863195057369</v>
      </c>
      <c r="G80">
        <v>67.961165048543691</v>
      </c>
    </row>
    <row r="81" spans="1:7" x14ac:dyDescent="0.25">
      <c r="A81">
        <v>2019</v>
      </c>
      <c r="B81">
        <v>198</v>
      </c>
      <c r="C81">
        <v>0.25</v>
      </c>
      <c r="D81">
        <v>95.145631067961162</v>
      </c>
      <c r="E81">
        <v>87.996469549867612</v>
      </c>
      <c r="F81">
        <v>95.498676081200358</v>
      </c>
      <c r="G81">
        <v>90.997352162400702</v>
      </c>
    </row>
    <row r="82" spans="1:7" x14ac:dyDescent="0.25">
      <c r="A82">
        <v>2019</v>
      </c>
      <c r="B82">
        <v>199</v>
      </c>
      <c r="C82">
        <v>2.5000000000000001E-2</v>
      </c>
      <c r="D82">
        <v>33.360995850622402</v>
      </c>
      <c r="E82">
        <v>36.929460580912867</v>
      </c>
      <c r="F82">
        <v>27.385892116182575</v>
      </c>
      <c r="G82">
        <v>33.112033195020743</v>
      </c>
    </row>
    <row r="83" spans="1:7" x14ac:dyDescent="0.25">
      <c r="A83">
        <v>2019</v>
      </c>
      <c r="B83">
        <v>199</v>
      </c>
      <c r="C83">
        <v>0.05</v>
      </c>
      <c r="D83">
        <v>55.684647302904565</v>
      </c>
      <c r="E83">
        <v>58.506224066390047</v>
      </c>
      <c r="F83">
        <v>47.219917012448136</v>
      </c>
      <c r="G83">
        <v>53.609958506224068</v>
      </c>
    </row>
    <row r="84" spans="1:7" x14ac:dyDescent="0.25">
      <c r="A84">
        <v>2019</v>
      </c>
      <c r="B84">
        <v>199</v>
      </c>
      <c r="C84">
        <v>0.1</v>
      </c>
      <c r="D84">
        <v>85.809128630705388</v>
      </c>
      <c r="E84">
        <v>88.132780082987551</v>
      </c>
      <c r="F84">
        <v>78.506224066390047</v>
      </c>
      <c r="G84">
        <v>83.900414937759336</v>
      </c>
    </row>
    <row r="85" spans="1:7" x14ac:dyDescent="0.25">
      <c r="A85">
        <v>2019</v>
      </c>
      <c r="B85">
        <v>199</v>
      </c>
      <c r="C85">
        <v>0.25</v>
      </c>
      <c r="D85">
        <v>95.767634854771785</v>
      </c>
      <c r="E85">
        <v>95.767634854771785</v>
      </c>
      <c r="F85">
        <v>95.020746887966794</v>
      </c>
      <c r="G85">
        <v>95.352697095435673</v>
      </c>
    </row>
    <row r="86" spans="1:7" x14ac:dyDescent="0.25">
      <c r="A86">
        <v>2019</v>
      </c>
      <c r="B86">
        <v>208</v>
      </c>
      <c r="C86">
        <v>2.5000000000000001E-2</v>
      </c>
      <c r="D86">
        <v>96.785714285714292</v>
      </c>
      <c r="E86">
        <v>95.535714285714278</v>
      </c>
      <c r="F86">
        <v>95.535714285714278</v>
      </c>
      <c r="G86">
        <v>95.357142857142847</v>
      </c>
    </row>
    <row r="87" spans="1:7" x14ac:dyDescent="0.25">
      <c r="A87">
        <v>2019</v>
      </c>
      <c r="B87">
        <v>208</v>
      </c>
      <c r="C87">
        <v>0.05</v>
      </c>
      <c r="D87">
        <v>96.785714285714292</v>
      </c>
      <c r="E87">
        <v>95.714285714285708</v>
      </c>
      <c r="F87">
        <v>95.535714285714278</v>
      </c>
      <c r="G87">
        <v>95.357142857142847</v>
      </c>
    </row>
    <row r="88" spans="1:7" x14ac:dyDescent="0.25">
      <c r="A88">
        <v>2019</v>
      </c>
      <c r="B88">
        <v>208</v>
      </c>
      <c r="C88">
        <v>0.1</v>
      </c>
      <c r="D88">
        <v>96.428571428571431</v>
      </c>
      <c r="E88">
        <v>96.428571428571431</v>
      </c>
      <c r="F88">
        <v>96.25</v>
      </c>
      <c r="G88">
        <v>95.714285714285708</v>
      </c>
    </row>
    <row r="89" spans="1:7" x14ac:dyDescent="0.25">
      <c r="A89">
        <v>2019</v>
      </c>
      <c r="B89">
        <v>208</v>
      </c>
      <c r="C89">
        <v>0.25</v>
      </c>
      <c r="D89">
        <v>96.071428571428569</v>
      </c>
      <c r="E89">
        <v>96.428571428571431</v>
      </c>
      <c r="F89">
        <v>96.428571428571431</v>
      </c>
      <c r="G89">
        <v>95.714285714285708</v>
      </c>
    </row>
    <row r="90" spans="1:7" x14ac:dyDescent="0.25">
      <c r="A90">
        <v>2019</v>
      </c>
      <c r="B90">
        <v>260</v>
      </c>
      <c r="C90">
        <v>2.5000000000000001E-2</v>
      </c>
      <c r="D90">
        <v>38.583815028901732</v>
      </c>
      <c r="E90">
        <v>34.176300578034677</v>
      </c>
      <c r="F90">
        <v>35.982658959537567</v>
      </c>
      <c r="G90">
        <v>32.875722543352595</v>
      </c>
    </row>
    <row r="91" spans="1:7" x14ac:dyDescent="0.25">
      <c r="A91">
        <v>2019</v>
      </c>
      <c r="B91">
        <v>260</v>
      </c>
      <c r="C91">
        <v>0.05</v>
      </c>
      <c r="D91">
        <v>65.679190751445077</v>
      </c>
      <c r="E91">
        <v>50.289017341040463</v>
      </c>
      <c r="F91">
        <v>61.054913294797686</v>
      </c>
      <c r="G91">
        <v>58.74277456647399</v>
      </c>
    </row>
    <row r="92" spans="1:7" x14ac:dyDescent="0.25">
      <c r="A92">
        <v>2019</v>
      </c>
      <c r="B92">
        <v>260</v>
      </c>
      <c r="C92">
        <v>0.1</v>
      </c>
      <c r="D92">
        <v>93.352601156069355</v>
      </c>
      <c r="E92">
        <v>83.020231213872847</v>
      </c>
      <c r="F92">
        <v>88.583815028901739</v>
      </c>
      <c r="G92">
        <v>87.210982658959537</v>
      </c>
    </row>
    <row r="93" spans="1:7" x14ac:dyDescent="0.25">
      <c r="A93">
        <v>2019</v>
      </c>
      <c r="B93">
        <v>260</v>
      </c>
      <c r="C93">
        <v>0.25</v>
      </c>
      <c r="D93">
        <v>96.242774566473983</v>
      </c>
      <c r="E93">
        <v>95.303468208092497</v>
      </c>
      <c r="F93">
        <v>92.48554913294798</v>
      </c>
      <c r="G93">
        <v>92.26878612716763</v>
      </c>
    </row>
    <row r="94" spans="1:7" x14ac:dyDescent="0.25">
      <c r="A94">
        <v>2019</v>
      </c>
      <c r="B94">
        <v>261</v>
      </c>
      <c r="C94">
        <v>2.5000000000000001E-2</v>
      </c>
      <c r="D94">
        <v>43.302622253720763</v>
      </c>
      <c r="E94">
        <v>43.019135364989367</v>
      </c>
      <c r="F94">
        <v>22.74982282069454</v>
      </c>
      <c r="G94">
        <v>26.931254429482642</v>
      </c>
    </row>
    <row r="95" spans="1:7" x14ac:dyDescent="0.25">
      <c r="A95">
        <v>2019</v>
      </c>
      <c r="B95">
        <v>261</v>
      </c>
      <c r="C95">
        <v>0.05</v>
      </c>
      <c r="D95">
        <v>73.068745570517365</v>
      </c>
      <c r="E95">
        <v>70.304748405386249</v>
      </c>
      <c r="F95">
        <v>34.868887313961729</v>
      </c>
      <c r="G95">
        <v>49.539333805811488</v>
      </c>
    </row>
    <row r="96" spans="1:7" x14ac:dyDescent="0.25">
      <c r="A96">
        <v>2019</v>
      </c>
      <c r="B96">
        <v>261</v>
      </c>
      <c r="C96">
        <v>0.1</v>
      </c>
      <c r="D96">
        <v>94.826364280652015</v>
      </c>
      <c r="E96">
        <v>94.755492558469172</v>
      </c>
      <c r="F96">
        <v>67.540751240255133</v>
      </c>
      <c r="G96">
        <v>85.187810063784539</v>
      </c>
    </row>
    <row r="97" spans="1:7" x14ac:dyDescent="0.25">
      <c r="A97">
        <v>2019</v>
      </c>
      <c r="B97">
        <v>261</v>
      </c>
      <c r="C97">
        <v>0.25</v>
      </c>
      <c r="D97">
        <v>96.172927002126158</v>
      </c>
      <c r="E97">
        <v>95.747696669029054</v>
      </c>
      <c r="F97">
        <v>94.046775336640678</v>
      </c>
      <c r="G97">
        <v>95.03897944720056</v>
      </c>
    </row>
    <row r="98" spans="1:7" x14ac:dyDescent="0.25">
      <c r="A98">
        <v>2019</v>
      </c>
      <c r="B98">
        <v>262</v>
      </c>
      <c r="C98">
        <v>2.5000000000000001E-2</v>
      </c>
      <c r="D98">
        <v>52.173913043478258</v>
      </c>
      <c r="E98">
        <v>48.144220572640506</v>
      </c>
      <c r="F98">
        <v>44.549310710498403</v>
      </c>
      <c r="G98">
        <v>34.570519618239658</v>
      </c>
    </row>
    <row r="99" spans="1:7" x14ac:dyDescent="0.25">
      <c r="A99">
        <v>2019</v>
      </c>
      <c r="B99">
        <v>262</v>
      </c>
      <c r="C99">
        <v>0.05</v>
      </c>
      <c r="D99">
        <v>75.185577942735947</v>
      </c>
      <c r="E99">
        <v>71.155885471898188</v>
      </c>
      <c r="F99">
        <v>75.291622481442204</v>
      </c>
      <c r="G99">
        <v>62.354188759278898</v>
      </c>
    </row>
    <row r="100" spans="1:7" x14ac:dyDescent="0.25">
      <c r="A100">
        <v>2019</v>
      </c>
      <c r="B100">
        <v>262</v>
      </c>
      <c r="C100">
        <v>0.1</v>
      </c>
      <c r="D100">
        <v>94.803817603393426</v>
      </c>
      <c r="E100">
        <v>93.955461293743369</v>
      </c>
      <c r="F100">
        <v>94.485683987274655</v>
      </c>
      <c r="G100">
        <v>92.046659597030754</v>
      </c>
    </row>
    <row r="101" spans="1:7" x14ac:dyDescent="0.25">
      <c r="A101">
        <v>2019</v>
      </c>
      <c r="B101">
        <v>262</v>
      </c>
      <c r="C101">
        <v>0.25</v>
      </c>
      <c r="D101">
        <v>96.288441145281013</v>
      </c>
      <c r="E101">
        <v>95.334040296924698</v>
      </c>
      <c r="F101">
        <v>95.227995758218441</v>
      </c>
      <c r="G101">
        <v>96.288441145281013</v>
      </c>
    </row>
    <row r="102" spans="1:7" x14ac:dyDescent="0.25">
      <c r="A102">
        <v>2019</v>
      </c>
      <c r="B102">
        <v>268</v>
      </c>
      <c r="C102">
        <v>2.5000000000000001E-2</v>
      </c>
      <c r="D102">
        <v>33.514492753623195</v>
      </c>
      <c r="E102">
        <v>53.35144927536232</v>
      </c>
      <c r="F102">
        <v>31.884057971014496</v>
      </c>
      <c r="G102">
        <v>23.188405797101456</v>
      </c>
    </row>
    <row r="103" spans="1:7" x14ac:dyDescent="0.25">
      <c r="A103">
        <v>2019</v>
      </c>
      <c r="B103">
        <v>268</v>
      </c>
      <c r="C103">
        <v>0.05</v>
      </c>
      <c r="D103">
        <v>60.416666666666664</v>
      </c>
      <c r="E103">
        <v>85.778985507246375</v>
      </c>
      <c r="F103">
        <v>56.612318840579711</v>
      </c>
      <c r="G103">
        <v>42.300724637681164</v>
      </c>
    </row>
    <row r="104" spans="1:7" x14ac:dyDescent="0.25">
      <c r="A104">
        <v>2019</v>
      </c>
      <c r="B104">
        <v>268</v>
      </c>
      <c r="C104">
        <v>0.1</v>
      </c>
      <c r="D104">
        <v>90.307971014492765</v>
      </c>
      <c r="E104">
        <v>95.289855072463766</v>
      </c>
      <c r="F104">
        <v>88.315217391304344</v>
      </c>
      <c r="G104">
        <v>70.923913043478265</v>
      </c>
    </row>
    <row r="105" spans="1:7" x14ac:dyDescent="0.25">
      <c r="A105">
        <v>2019</v>
      </c>
      <c r="B105">
        <v>268</v>
      </c>
      <c r="C105">
        <v>0.25</v>
      </c>
      <c r="D105">
        <v>96.014492753623188</v>
      </c>
      <c r="E105">
        <v>95.561594202898561</v>
      </c>
      <c r="F105">
        <v>94.927536231884062</v>
      </c>
      <c r="G105">
        <v>94.293478260869563</v>
      </c>
    </row>
    <row r="106" spans="1:7" x14ac:dyDescent="0.25">
      <c r="A106">
        <v>2019</v>
      </c>
      <c r="B106">
        <v>271</v>
      </c>
      <c r="C106">
        <v>2.5000000000000001E-2</v>
      </c>
      <c r="D106">
        <v>45.045045045045043</v>
      </c>
      <c r="E106">
        <v>28.910728910728917</v>
      </c>
      <c r="F106">
        <v>27.272727272727277</v>
      </c>
      <c r="G106">
        <v>24.406224406224407</v>
      </c>
    </row>
    <row r="107" spans="1:7" x14ac:dyDescent="0.25">
      <c r="A107">
        <v>2019</v>
      </c>
      <c r="B107">
        <v>271</v>
      </c>
      <c r="C107">
        <v>0.05</v>
      </c>
      <c r="D107">
        <v>77.395577395577391</v>
      </c>
      <c r="E107">
        <v>49.959049959049963</v>
      </c>
      <c r="F107">
        <v>43.079443079443088</v>
      </c>
      <c r="G107">
        <v>46.191646191646193</v>
      </c>
    </row>
    <row r="108" spans="1:7" x14ac:dyDescent="0.25">
      <c r="A108">
        <v>2019</v>
      </c>
      <c r="B108">
        <v>271</v>
      </c>
      <c r="C108">
        <v>0.1</v>
      </c>
      <c r="D108">
        <v>96.232596232596237</v>
      </c>
      <c r="E108">
        <v>83.947583947583951</v>
      </c>
      <c r="F108">
        <v>73.382473382473393</v>
      </c>
      <c r="G108">
        <v>78.705978705978708</v>
      </c>
    </row>
    <row r="109" spans="1:7" x14ac:dyDescent="0.25">
      <c r="A109">
        <v>2019</v>
      </c>
      <c r="B109">
        <v>271</v>
      </c>
      <c r="C109">
        <v>0.25</v>
      </c>
      <c r="D109">
        <v>97.133497133497144</v>
      </c>
      <c r="E109">
        <v>96.150696150696163</v>
      </c>
      <c r="F109">
        <v>95.167895167895182</v>
      </c>
      <c r="G109">
        <v>94.758394758394758</v>
      </c>
    </row>
    <row r="110" spans="1:7" x14ac:dyDescent="0.25">
      <c r="A110">
        <v>2019</v>
      </c>
      <c r="B110">
        <v>272</v>
      </c>
      <c r="C110">
        <v>2.5000000000000001E-2</v>
      </c>
      <c r="D110">
        <v>70.980253878702399</v>
      </c>
      <c r="E110">
        <v>45.416078984485189</v>
      </c>
      <c r="F110">
        <v>34.696755994358249</v>
      </c>
      <c r="G110">
        <v>26.65726375176304</v>
      </c>
    </row>
    <row r="111" spans="1:7" x14ac:dyDescent="0.25">
      <c r="A111">
        <v>2019</v>
      </c>
      <c r="B111">
        <v>272</v>
      </c>
      <c r="C111">
        <v>0.05</v>
      </c>
      <c r="D111">
        <v>92.806770098730595</v>
      </c>
      <c r="E111">
        <v>72.9901269393512</v>
      </c>
      <c r="F111">
        <v>53.878702397743297</v>
      </c>
      <c r="G111">
        <v>40.056417489421719</v>
      </c>
    </row>
    <row r="112" spans="1:7" x14ac:dyDescent="0.25">
      <c r="A112">
        <v>2019</v>
      </c>
      <c r="B112">
        <v>272</v>
      </c>
      <c r="C112">
        <v>0.1</v>
      </c>
      <c r="D112">
        <v>95.416078984485196</v>
      </c>
      <c r="E112">
        <v>94.287729196050776</v>
      </c>
      <c r="F112">
        <v>85.401974612129749</v>
      </c>
      <c r="G112">
        <v>72.214386459802554</v>
      </c>
    </row>
    <row r="113" spans="1:7" x14ac:dyDescent="0.25">
      <c r="A113">
        <v>2019</v>
      </c>
      <c r="B113">
        <v>272</v>
      </c>
      <c r="C113">
        <v>0.25</v>
      </c>
      <c r="D113">
        <v>95.698166431593805</v>
      </c>
      <c r="E113">
        <v>95.839210155148109</v>
      </c>
      <c r="F113">
        <v>95.5571227080395</v>
      </c>
      <c r="G113">
        <v>94.217207334273624</v>
      </c>
    </row>
    <row r="114" spans="1:7" x14ac:dyDescent="0.25">
      <c r="A114">
        <v>2019</v>
      </c>
      <c r="B114">
        <v>274</v>
      </c>
      <c r="C114">
        <v>2.5000000000000001E-2</v>
      </c>
      <c r="D114">
        <v>37.319316688567675</v>
      </c>
      <c r="E114">
        <v>36.727989487516425</v>
      </c>
      <c r="F114">
        <v>24.704336399474382</v>
      </c>
      <c r="G114">
        <v>42.181340341655712</v>
      </c>
    </row>
    <row r="115" spans="1:7" x14ac:dyDescent="0.25">
      <c r="A115">
        <v>2019</v>
      </c>
      <c r="B115">
        <v>274</v>
      </c>
      <c r="C115">
        <v>0.05</v>
      </c>
      <c r="D115">
        <v>69.973718791064385</v>
      </c>
      <c r="E115">
        <v>58.869908015768722</v>
      </c>
      <c r="F115">
        <v>43.03547963206308</v>
      </c>
      <c r="G115">
        <v>69.908015768725363</v>
      </c>
    </row>
    <row r="116" spans="1:7" x14ac:dyDescent="0.25">
      <c r="A116">
        <v>2019</v>
      </c>
      <c r="B116">
        <v>274</v>
      </c>
      <c r="C116">
        <v>0.1</v>
      </c>
      <c r="D116">
        <v>94.349540078843617</v>
      </c>
      <c r="E116">
        <v>88.107752956636006</v>
      </c>
      <c r="F116">
        <v>77.332457293035489</v>
      </c>
      <c r="G116">
        <v>93.232588699080154</v>
      </c>
    </row>
    <row r="117" spans="1:7" x14ac:dyDescent="0.25">
      <c r="A117">
        <v>2019</v>
      </c>
      <c r="B117">
        <v>274</v>
      </c>
      <c r="C117">
        <v>0.25</v>
      </c>
      <c r="D117">
        <v>95.729303547963212</v>
      </c>
      <c r="E117">
        <v>95.466491458607095</v>
      </c>
      <c r="F117">
        <v>94.875164257555838</v>
      </c>
      <c r="G117">
        <v>95.137976346911955</v>
      </c>
    </row>
    <row r="118" spans="1:7" x14ac:dyDescent="0.25">
      <c r="A118">
        <v>2019</v>
      </c>
      <c r="B118">
        <v>276</v>
      </c>
      <c r="C118">
        <v>2.5000000000000001E-2</v>
      </c>
      <c r="D118">
        <v>16.017316017316009</v>
      </c>
      <c r="E118">
        <v>43.042671614100179</v>
      </c>
      <c r="F118">
        <v>38.280766852195427</v>
      </c>
      <c r="G118">
        <v>14.223871366728508</v>
      </c>
    </row>
    <row r="119" spans="1:7" x14ac:dyDescent="0.25">
      <c r="A119">
        <v>2019</v>
      </c>
      <c r="B119">
        <v>276</v>
      </c>
      <c r="C119">
        <v>0.05</v>
      </c>
      <c r="D119">
        <v>29.375386518243669</v>
      </c>
      <c r="E119">
        <v>74.829931972789112</v>
      </c>
      <c r="F119">
        <v>62.585034013605444</v>
      </c>
      <c r="G119">
        <v>42.053184910327765</v>
      </c>
    </row>
    <row r="120" spans="1:7" x14ac:dyDescent="0.25">
      <c r="A120">
        <v>2019</v>
      </c>
      <c r="B120">
        <v>276</v>
      </c>
      <c r="C120">
        <v>0.1</v>
      </c>
      <c r="D120">
        <v>56.215213358070507</v>
      </c>
      <c r="E120">
        <v>94.248608534322813</v>
      </c>
      <c r="F120">
        <v>91.218305504019796</v>
      </c>
      <c r="G120">
        <v>74.891774891774887</v>
      </c>
    </row>
    <row r="121" spans="1:7" x14ac:dyDescent="0.25">
      <c r="A121">
        <v>2019</v>
      </c>
      <c r="B121">
        <v>276</v>
      </c>
      <c r="C121">
        <v>0.25</v>
      </c>
      <c r="D121">
        <v>90.785405071119357</v>
      </c>
      <c r="E121">
        <v>95.052566481137902</v>
      </c>
      <c r="F121">
        <v>98.021026592455158</v>
      </c>
      <c r="G121">
        <v>94.619666048237477</v>
      </c>
    </row>
    <row r="122" spans="1:7" x14ac:dyDescent="0.25">
      <c r="A122">
        <v>2019</v>
      </c>
      <c r="B122">
        <v>280</v>
      </c>
      <c r="C122">
        <v>2.5000000000000001E-2</v>
      </c>
      <c r="D122">
        <v>79.574970484061396</v>
      </c>
      <c r="E122">
        <v>48.760330578512395</v>
      </c>
      <c r="F122">
        <v>51.59386068476978</v>
      </c>
      <c r="G122">
        <v>41.912632821723726</v>
      </c>
    </row>
    <row r="123" spans="1:7" x14ac:dyDescent="0.25">
      <c r="A123">
        <v>2019</v>
      </c>
      <c r="B123">
        <v>280</v>
      </c>
      <c r="C123">
        <v>0.05</v>
      </c>
      <c r="D123">
        <v>94.68713105076742</v>
      </c>
      <c r="E123">
        <v>64.226682408500608</v>
      </c>
      <c r="F123">
        <v>63.754427390791037</v>
      </c>
      <c r="G123">
        <v>68.713105076741442</v>
      </c>
    </row>
    <row r="124" spans="1:7" x14ac:dyDescent="0.25">
      <c r="A124">
        <v>2019</v>
      </c>
      <c r="B124">
        <v>280</v>
      </c>
      <c r="C124">
        <v>0.1</v>
      </c>
      <c r="D124">
        <v>95.277449822904359</v>
      </c>
      <c r="E124">
        <v>87.012987012987011</v>
      </c>
      <c r="F124">
        <v>93.860684769775673</v>
      </c>
      <c r="G124">
        <v>94.096812278630466</v>
      </c>
    </row>
    <row r="125" spans="1:7" x14ac:dyDescent="0.25">
      <c r="A125">
        <v>2019</v>
      </c>
      <c r="B125">
        <v>280</v>
      </c>
      <c r="C125">
        <v>0.25</v>
      </c>
      <c r="D125">
        <v>96.81227863046044</v>
      </c>
      <c r="E125">
        <v>96.458087367178265</v>
      </c>
      <c r="F125">
        <v>95.74970484061393</v>
      </c>
      <c r="G125">
        <v>96.103896103896105</v>
      </c>
    </row>
    <row r="126" spans="1:7" x14ac:dyDescent="0.25">
      <c r="A126">
        <v>2019</v>
      </c>
      <c r="B126">
        <v>281</v>
      </c>
      <c r="C126">
        <v>2.5000000000000001E-2</v>
      </c>
      <c r="D126">
        <v>92.61363636363636</v>
      </c>
      <c r="E126">
        <v>96.496212121212139</v>
      </c>
      <c r="F126">
        <v>93.560606060606062</v>
      </c>
      <c r="G126">
        <v>85.227272727272734</v>
      </c>
    </row>
    <row r="127" spans="1:7" x14ac:dyDescent="0.25">
      <c r="A127">
        <v>2019</v>
      </c>
      <c r="B127">
        <v>281</v>
      </c>
      <c r="C127">
        <v>0.05</v>
      </c>
      <c r="D127">
        <v>97.25378787878789</v>
      </c>
      <c r="E127">
        <v>96.496212121212139</v>
      </c>
      <c r="F127">
        <v>95.833333333333329</v>
      </c>
      <c r="G127">
        <v>96.306818181818187</v>
      </c>
    </row>
    <row r="128" spans="1:7" x14ac:dyDescent="0.25">
      <c r="A128">
        <v>2019</v>
      </c>
      <c r="B128">
        <v>281</v>
      </c>
      <c r="C128">
        <v>0.1</v>
      </c>
      <c r="D128">
        <v>97.25378787878789</v>
      </c>
      <c r="E128">
        <v>96.590909090909079</v>
      </c>
      <c r="F128">
        <v>96.496212121212139</v>
      </c>
      <c r="G128">
        <v>96.401515151515156</v>
      </c>
    </row>
    <row r="129" spans="1:7" x14ac:dyDescent="0.25">
      <c r="A129">
        <v>2019</v>
      </c>
      <c r="B129">
        <v>281</v>
      </c>
      <c r="C129">
        <v>0.25</v>
      </c>
      <c r="D129">
        <v>96.875000000000014</v>
      </c>
      <c r="E129">
        <v>96.685606060606062</v>
      </c>
      <c r="F129">
        <v>96.496212121212139</v>
      </c>
      <c r="G129">
        <v>96.685606060606062</v>
      </c>
    </row>
    <row r="130" spans="1:7" x14ac:dyDescent="0.25">
      <c r="A130">
        <v>2019</v>
      </c>
      <c r="B130">
        <v>284</v>
      </c>
      <c r="C130">
        <v>2.5000000000000001E-2</v>
      </c>
      <c r="D130">
        <v>51.817413355874898</v>
      </c>
      <c r="E130">
        <v>50.633981403212182</v>
      </c>
      <c r="F130">
        <v>62.400676246830102</v>
      </c>
      <c r="G130">
        <v>71.174978867286569</v>
      </c>
    </row>
    <row r="131" spans="1:7" x14ac:dyDescent="0.25">
      <c r="A131">
        <v>2019</v>
      </c>
      <c r="B131">
        <v>284</v>
      </c>
      <c r="C131">
        <v>0.05</v>
      </c>
      <c r="D131">
        <v>83.77007607776838</v>
      </c>
      <c r="E131">
        <v>74.302620456466599</v>
      </c>
      <c r="F131">
        <v>93.237531699070146</v>
      </c>
      <c r="G131">
        <v>95.604395604395592</v>
      </c>
    </row>
    <row r="132" spans="1:7" x14ac:dyDescent="0.25">
      <c r="A132">
        <v>2019</v>
      </c>
      <c r="B132">
        <v>284</v>
      </c>
      <c r="C132">
        <v>0.1</v>
      </c>
      <c r="D132">
        <v>95.604395604395592</v>
      </c>
      <c r="E132">
        <v>94.505494505494511</v>
      </c>
      <c r="F132">
        <v>96.53423499577346</v>
      </c>
      <c r="G132">
        <v>96.449704142011825</v>
      </c>
    </row>
    <row r="133" spans="1:7" x14ac:dyDescent="0.25">
      <c r="A133">
        <v>2019</v>
      </c>
      <c r="B133">
        <v>284</v>
      </c>
      <c r="C133">
        <v>0.25</v>
      </c>
      <c r="D133">
        <v>96.61876584953508</v>
      </c>
      <c r="E133">
        <v>96.280642434488584</v>
      </c>
      <c r="F133">
        <v>96.787827557058321</v>
      </c>
      <c r="G133">
        <v>96.787827557058321</v>
      </c>
    </row>
    <row r="134" spans="1:7" x14ac:dyDescent="0.25">
      <c r="A134">
        <v>2019</v>
      </c>
      <c r="B134">
        <v>285</v>
      </c>
      <c r="C134">
        <v>2.5000000000000001E-2</v>
      </c>
      <c r="D134">
        <v>96.651445966514459</v>
      </c>
      <c r="E134">
        <v>92.085235920852355</v>
      </c>
      <c r="F134">
        <v>95.585996955859969</v>
      </c>
      <c r="G134">
        <v>72.602739726027394</v>
      </c>
    </row>
    <row r="135" spans="1:7" x14ac:dyDescent="0.25">
      <c r="A135">
        <v>2019</v>
      </c>
      <c r="B135">
        <v>285</v>
      </c>
      <c r="C135">
        <v>0.05</v>
      </c>
      <c r="D135">
        <v>97.86910197869102</v>
      </c>
      <c r="E135">
        <v>96.499238964992387</v>
      </c>
      <c r="F135">
        <v>96.042617960426185</v>
      </c>
      <c r="G135">
        <v>94.368340943683407</v>
      </c>
    </row>
    <row r="136" spans="1:7" x14ac:dyDescent="0.25">
      <c r="A136">
        <v>2019</v>
      </c>
      <c r="B136">
        <v>285</v>
      </c>
      <c r="C136">
        <v>0.1</v>
      </c>
      <c r="D136">
        <v>98.630136986301366</v>
      </c>
      <c r="E136">
        <v>96.651445966514459</v>
      </c>
      <c r="F136">
        <v>96.042617960426185</v>
      </c>
      <c r="G136">
        <v>95.433789954337897</v>
      </c>
    </row>
    <row r="137" spans="1:7" x14ac:dyDescent="0.25">
      <c r="A137">
        <v>2019</v>
      </c>
      <c r="B137">
        <v>285</v>
      </c>
      <c r="C137">
        <v>0.25</v>
      </c>
      <c r="D137">
        <v>98.782343987823438</v>
      </c>
      <c r="E137">
        <v>96.955859969558603</v>
      </c>
      <c r="F137">
        <v>96.194824961948243</v>
      </c>
      <c r="G137">
        <v>95.433789954337897</v>
      </c>
    </row>
    <row r="138" spans="1:7" x14ac:dyDescent="0.25">
      <c r="A138">
        <v>2019</v>
      </c>
      <c r="B138">
        <v>286</v>
      </c>
      <c r="C138">
        <v>2.5000000000000001E-2</v>
      </c>
      <c r="D138">
        <v>60.023310023310017</v>
      </c>
      <c r="E138">
        <v>80.419580419580413</v>
      </c>
      <c r="F138">
        <v>84.265734265734267</v>
      </c>
      <c r="G138">
        <v>58.508158508158516</v>
      </c>
    </row>
    <row r="139" spans="1:7" x14ac:dyDescent="0.25">
      <c r="A139">
        <v>2019</v>
      </c>
      <c r="B139">
        <v>286</v>
      </c>
      <c r="C139">
        <v>0.05</v>
      </c>
      <c r="D139">
        <v>90.093240093240098</v>
      </c>
      <c r="E139">
        <v>94.988344988344991</v>
      </c>
      <c r="F139">
        <v>95.454545454545453</v>
      </c>
      <c r="G139">
        <v>85.664335664335667</v>
      </c>
    </row>
    <row r="140" spans="1:7" x14ac:dyDescent="0.25">
      <c r="A140">
        <v>2019</v>
      </c>
      <c r="B140">
        <v>286</v>
      </c>
      <c r="C140">
        <v>0.1</v>
      </c>
      <c r="D140">
        <v>96.270396270396262</v>
      </c>
      <c r="E140">
        <v>96.503496503496507</v>
      </c>
      <c r="F140">
        <v>96.037296037296045</v>
      </c>
      <c r="G140">
        <v>92.424242424242422</v>
      </c>
    </row>
    <row r="141" spans="1:7" x14ac:dyDescent="0.25">
      <c r="A141">
        <v>2019</v>
      </c>
      <c r="B141">
        <v>286</v>
      </c>
      <c r="C141">
        <v>0.25</v>
      </c>
      <c r="D141">
        <v>96.386946386946377</v>
      </c>
      <c r="E141">
        <v>96.503496503496507</v>
      </c>
      <c r="F141">
        <v>96.037296037296045</v>
      </c>
      <c r="G141">
        <v>96.037296037296045</v>
      </c>
    </row>
    <row r="142" spans="1:7" x14ac:dyDescent="0.25">
      <c r="A142">
        <v>2019</v>
      </c>
      <c r="B142">
        <v>287</v>
      </c>
      <c r="C142">
        <v>2.5000000000000001E-2</v>
      </c>
      <c r="D142">
        <v>30.695900857959955</v>
      </c>
      <c r="E142">
        <v>27.359389895138222</v>
      </c>
      <c r="F142">
        <v>24.976167778836981</v>
      </c>
      <c r="G142">
        <v>31.172545281220209</v>
      </c>
    </row>
    <row r="143" spans="1:7" x14ac:dyDescent="0.25">
      <c r="A143">
        <v>2019</v>
      </c>
      <c r="B143">
        <v>287</v>
      </c>
      <c r="C143">
        <v>0.05</v>
      </c>
      <c r="D143">
        <v>49.189704480457571</v>
      </c>
      <c r="E143">
        <v>41.086749285033363</v>
      </c>
      <c r="F143">
        <v>46.711153479504283</v>
      </c>
      <c r="G143">
        <v>57.197330791229739</v>
      </c>
    </row>
    <row r="144" spans="1:7" x14ac:dyDescent="0.25">
      <c r="A144">
        <v>2019</v>
      </c>
      <c r="B144">
        <v>287</v>
      </c>
      <c r="C144">
        <v>0.1</v>
      </c>
      <c r="D144">
        <v>78.455672068636801</v>
      </c>
      <c r="E144">
        <v>71.020019065776935</v>
      </c>
      <c r="F144">
        <v>76.644423260247848</v>
      </c>
      <c r="G144">
        <v>87.130600571973304</v>
      </c>
    </row>
    <row r="145" spans="1:7" x14ac:dyDescent="0.25">
      <c r="A145">
        <v>2019</v>
      </c>
      <c r="B145">
        <v>287</v>
      </c>
      <c r="C145">
        <v>0.25</v>
      </c>
      <c r="D145">
        <v>95.900857959961868</v>
      </c>
      <c r="E145">
        <v>94.756911344137279</v>
      </c>
      <c r="F145">
        <v>95.328884652049567</v>
      </c>
      <c r="G145">
        <v>94.947569113441361</v>
      </c>
    </row>
    <row r="146" spans="1:7" x14ac:dyDescent="0.25">
      <c r="A146">
        <v>2019</v>
      </c>
      <c r="B146">
        <v>288</v>
      </c>
      <c r="C146">
        <v>2.5000000000000001E-2</v>
      </c>
      <c r="D146">
        <v>37.103020914020128</v>
      </c>
      <c r="E146">
        <v>34.159566227730437</v>
      </c>
      <c r="F146">
        <v>44.539116963594111</v>
      </c>
      <c r="G146">
        <v>27.575522850503475</v>
      </c>
    </row>
    <row r="147" spans="1:7" x14ac:dyDescent="0.25">
      <c r="A147">
        <v>2019</v>
      </c>
      <c r="B147">
        <v>288</v>
      </c>
      <c r="C147">
        <v>0.05</v>
      </c>
      <c r="D147">
        <v>62.974438419829596</v>
      </c>
      <c r="E147">
        <v>62.509682416731216</v>
      </c>
      <c r="F147">
        <v>74.825716498838119</v>
      </c>
      <c r="G147">
        <v>53.601859024012391</v>
      </c>
    </row>
    <row r="148" spans="1:7" x14ac:dyDescent="0.25">
      <c r="A148">
        <v>2019</v>
      </c>
      <c r="B148">
        <v>288</v>
      </c>
      <c r="C148">
        <v>0.1</v>
      </c>
      <c r="D148">
        <v>90.47250193648334</v>
      </c>
      <c r="E148">
        <v>93.338497288923307</v>
      </c>
      <c r="F148">
        <v>94.190549961270335</v>
      </c>
      <c r="G148">
        <v>85.979860573199062</v>
      </c>
    </row>
    <row r="149" spans="1:7" x14ac:dyDescent="0.25">
      <c r="A149">
        <v>2019</v>
      </c>
      <c r="B149">
        <v>288</v>
      </c>
      <c r="C149">
        <v>0.25</v>
      </c>
      <c r="D149">
        <v>95.429899302865991</v>
      </c>
      <c r="E149">
        <v>95.972114639814095</v>
      </c>
      <c r="F149">
        <v>95.507358636715722</v>
      </c>
      <c r="G149">
        <v>96.979085979860585</v>
      </c>
    </row>
    <row r="150" spans="1:7" x14ac:dyDescent="0.25">
      <c r="A150">
        <v>2019</v>
      </c>
      <c r="B150">
        <v>289</v>
      </c>
      <c r="C150">
        <v>2.5000000000000001E-2</v>
      </c>
      <c r="D150">
        <v>15.549005158437737</v>
      </c>
      <c r="E150">
        <v>22.181282240235809</v>
      </c>
      <c r="F150">
        <v>16.212232866617537</v>
      </c>
      <c r="G150">
        <v>11.643330876934408</v>
      </c>
    </row>
    <row r="151" spans="1:7" x14ac:dyDescent="0.25">
      <c r="A151">
        <v>2019</v>
      </c>
      <c r="B151">
        <v>289</v>
      </c>
      <c r="C151">
        <v>0.05</v>
      </c>
      <c r="D151">
        <v>27.118644067796609</v>
      </c>
      <c r="E151">
        <v>40.972733971997052</v>
      </c>
      <c r="F151">
        <v>28.592483419307296</v>
      </c>
      <c r="G151">
        <v>21.739130434782602</v>
      </c>
    </row>
    <row r="152" spans="1:7" x14ac:dyDescent="0.25">
      <c r="A152">
        <v>2019</v>
      </c>
      <c r="B152">
        <v>289</v>
      </c>
      <c r="C152">
        <v>0.1</v>
      </c>
      <c r="D152">
        <v>51.731761238025051</v>
      </c>
      <c r="E152">
        <v>69.417833456153275</v>
      </c>
      <c r="F152">
        <v>56.816507000736927</v>
      </c>
      <c r="G152">
        <v>48.415622697126018</v>
      </c>
    </row>
    <row r="153" spans="1:7" x14ac:dyDescent="0.25">
      <c r="A153">
        <v>2019</v>
      </c>
      <c r="B153">
        <v>289</v>
      </c>
      <c r="C153">
        <v>0.25</v>
      </c>
      <c r="D153">
        <v>87.177597641857034</v>
      </c>
      <c r="E153">
        <v>95.283714075165804</v>
      </c>
      <c r="F153">
        <v>93.294030950626379</v>
      </c>
      <c r="G153">
        <v>89.830508474576277</v>
      </c>
    </row>
    <row r="154" spans="1:7" x14ac:dyDescent="0.25">
      <c r="A154">
        <v>2021</v>
      </c>
      <c r="B154">
        <v>154</v>
      </c>
      <c r="C154">
        <v>2.5000000000000001E-2</v>
      </c>
      <c r="D154">
        <v>95.238095238095227</v>
      </c>
      <c r="E154">
        <v>95.343915343915342</v>
      </c>
    </row>
    <row r="155" spans="1:7" x14ac:dyDescent="0.25">
      <c r="A155">
        <v>2021</v>
      </c>
      <c r="B155">
        <v>154</v>
      </c>
      <c r="C155">
        <v>0.05</v>
      </c>
      <c r="D155">
        <v>95.343915343915342</v>
      </c>
      <c r="E155">
        <v>95.449735449735442</v>
      </c>
    </row>
    <row r="156" spans="1:7" x14ac:dyDescent="0.25">
      <c r="A156">
        <v>2021</v>
      </c>
      <c r="B156">
        <v>154</v>
      </c>
      <c r="C156">
        <v>0.1</v>
      </c>
      <c r="D156">
        <v>95.555555555555543</v>
      </c>
      <c r="E156">
        <v>95.767195767195773</v>
      </c>
    </row>
    <row r="157" spans="1:7" x14ac:dyDescent="0.25">
      <c r="A157">
        <v>2021</v>
      </c>
      <c r="B157">
        <v>154</v>
      </c>
      <c r="C157">
        <v>0.25</v>
      </c>
      <c r="D157">
        <v>95.555555555555543</v>
      </c>
      <c r="E157">
        <v>95.767195767195773</v>
      </c>
    </row>
    <row r="158" spans="1:7" x14ac:dyDescent="0.25">
      <c r="A158">
        <v>2021</v>
      </c>
      <c r="B158">
        <v>156</v>
      </c>
      <c r="C158">
        <v>2.5000000000000001E-2</v>
      </c>
      <c r="D158">
        <v>53.246753246753244</v>
      </c>
      <c r="E158">
        <v>25.108225108225103</v>
      </c>
      <c r="F158">
        <v>41.558441558441558</v>
      </c>
      <c r="G158">
        <v>37.806637806637802</v>
      </c>
    </row>
    <row r="159" spans="1:7" x14ac:dyDescent="0.25">
      <c r="A159">
        <v>2021</v>
      </c>
      <c r="B159">
        <v>156</v>
      </c>
      <c r="C159">
        <v>0.05</v>
      </c>
      <c r="D159">
        <v>88.744588744588754</v>
      </c>
      <c r="E159">
        <v>51.082251082251076</v>
      </c>
      <c r="F159">
        <v>73.593073593073598</v>
      </c>
      <c r="G159">
        <v>65.367965367965368</v>
      </c>
    </row>
    <row r="160" spans="1:7" x14ac:dyDescent="0.25">
      <c r="A160">
        <v>2021</v>
      </c>
      <c r="B160">
        <v>156</v>
      </c>
      <c r="C160">
        <v>0.1</v>
      </c>
      <c r="D160">
        <v>95.09379509379508</v>
      </c>
      <c r="E160">
        <v>85.42568542568543</v>
      </c>
      <c r="F160">
        <v>94.372294372294363</v>
      </c>
      <c r="G160">
        <v>92.496392496392488</v>
      </c>
    </row>
    <row r="161" spans="1:7" x14ac:dyDescent="0.25">
      <c r="A161">
        <v>2021</v>
      </c>
      <c r="B161">
        <v>156</v>
      </c>
      <c r="C161">
        <v>0.25</v>
      </c>
      <c r="D161">
        <v>96.103896103896105</v>
      </c>
      <c r="E161">
        <v>96.248196248196251</v>
      </c>
      <c r="F161">
        <v>96.103896103896105</v>
      </c>
      <c r="G161">
        <v>96.103896103896105</v>
      </c>
    </row>
    <row r="162" spans="1:7" x14ac:dyDescent="0.25">
      <c r="A162">
        <v>2021</v>
      </c>
      <c r="B162">
        <v>161</v>
      </c>
      <c r="C162">
        <v>2.5000000000000001E-2</v>
      </c>
      <c r="D162">
        <v>74.777070063694268</v>
      </c>
      <c r="E162">
        <v>89.808917197452232</v>
      </c>
      <c r="F162">
        <v>79.617834394904449</v>
      </c>
      <c r="G162">
        <v>88.152866242038215</v>
      </c>
    </row>
    <row r="163" spans="1:7" x14ac:dyDescent="0.25">
      <c r="A163">
        <v>2021</v>
      </c>
      <c r="B163">
        <v>161</v>
      </c>
      <c r="C163">
        <v>0.05</v>
      </c>
      <c r="D163">
        <v>95.28662420382166</v>
      </c>
      <c r="E163">
        <v>95.414012738853501</v>
      </c>
      <c r="F163">
        <v>81.656050955414017</v>
      </c>
      <c r="G163">
        <v>95.159235668789805</v>
      </c>
    </row>
    <row r="164" spans="1:7" x14ac:dyDescent="0.25">
      <c r="A164">
        <v>2021</v>
      </c>
      <c r="B164">
        <v>161</v>
      </c>
      <c r="C164">
        <v>0.1</v>
      </c>
      <c r="D164">
        <v>95.541401273885356</v>
      </c>
      <c r="E164">
        <v>95.414012738853501</v>
      </c>
      <c r="F164">
        <v>95.159235668789805</v>
      </c>
      <c r="G164">
        <v>95.159235668789805</v>
      </c>
    </row>
    <row r="165" spans="1:7" x14ac:dyDescent="0.25">
      <c r="A165">
        <v>2021</v>
      </c>
      <c r="B165">
        <v>161</v>
      </c>
      <c r="C165">
        <v>0.25</v>
      </c>
      <c r="D165">
        <v>95.923566878980893</v>
      </c>
      <c r="E165">
        <v>95.541401273885356</v>
      </c>
      <c r="F165">
        <v>95.541401273885356</v>
      </c>
      <c r="G165">
        <v>95.28662420382166</v>
      </c>
    </row>
    <row r="166" spans="1:7" x14ac:dyDescent="0.25">
      <c r="A166">
        <v>2021</v>
      </c>
      <c r="B166">
        <v>171</v>
      </c>
      <c r="C166">
        <v>2.5000000000000001E-2</v>
      </c>
      <c r="D166">
        <v>73.46570397111914</v>
      </c>
      <c r="E166">
        <v>90.794223826714799</v>
      </c>
      <c r="F166">
        <v>86.91335740072202</v>
      </c>
      <c r="G166">
        <v>91.696750902527072</v>
      </c>
    </row>
    <row r="167" spans="1:7" x14ac:dyDescent="0.25">
      <c r="A167">
        <v>2021</v>
      </c>
      <c r="B167">
        <v>171</v>
      </c>
      <c r="C167">
        <v>0.05</v>
      </c>
      <c r="D167">
        <v>95.758122743682321</v>
      </c>
      <c r="E167">
        <v>96.389891696750894</v>
      </c>
      <c r="F167">
        <v>96.299638989169679</v>
      </c>
      <c r="G167">
        <v>96.570397111913351</v>
      </c>
    </row>
    <row r="168" spans="1:7" x14ac:dyDescent="0.25">
      <c r="A168">
        <v>2021</v>
      </c>
      <c r="B168">
        <v>171</v>
      </c>
      <c r="C168">
        <v>0.1</v>
      </c>
      <c r="D168">
        <v>96.209386281588451</v>
      </c>
      <c r="E168">
        <v>96.389891696750894</v>
      </c>
      <c r="F168">
        <v>96.299638989169679</v>
      </c>
      <c r="G168">
        <v>96.570397111913351</v>
      </c>
    </row>
    <row r="169" spans="1:7" x14ac:dyDescent="0.25">
      <c r="A169">
        <v>2021</v>
      </c>
      <c r="B169">
        <v>171</v>
      </c>
      <c r="C169">
        <v>0.25</v>
      </c>
      <c r="D169">
        <v>96.209386281588451</v>
      </c>
      <c r="E169">
        <v>96.028880866425993</v>
      </c>
      <c r="F169">
        <v>95.938628158844779</v>
      </c>
      <c r="G169">
        <v>96.209386281588451</v>
      </c>
    </row>
    <row r="170" spans="1:7" x14ac:dyDescent="0.25">
      <c r="A170">
        <v>2021</v>
      </c>
      <c r="B170">
        <v>174</v>
      </c>
      <c r="C170">
        <v>2.5000000000000001E-2</v>
      </c>
      <c r="D170">
        <v>95.720930232558132</v>
      </c>
      <c r="E170">
        <v>95.627906976744185</v>
      </c>
      <c r="F170">
        <v>95.441860465116292</v>
      </c>
    </row>
    <row r="171" spans="1:7" x14ac:dyDescent="0.25">
      <c r="A171">
        <v>2021</v>
      </c>
      <c r="B171">
        <v>174</v>
      </c>
      <c r="C171">
        <v>0.05</v>
      </c>
      <c r="D171">
        <v>95.720930232558132</v>
      </c>
      <c r="E171">
        <v>95.627906976744185</v>
      </c>
      <c r="F171">
        <v>95.534883720930225</v>
      </c>
    </row>
    <row r="172" spans="1:7" x14ac:dyDescent="0.25">
      <c r="A172">
        <v>2021</v>
      </c>
      <c r="B172">
        <v>174</v>
      </c>
      <c r="C172">
        <v>0.1</v>
      </c>
      <c r="D172">
        <v>96.000000000000014</v>
      </c>
      <c r="E172">
        <v>95.906976744186039</v>
      </c>
      <c r="F172">
        <v>95.906976744186039</v>
      </c>
    </row>
    <row r="173" spans="1:7" x14ac:dyDescent="0.25">
      <c r="A173">
        <v>2021</v>
      </c>
      <c r="B173">
        <v>174</v>
      </c>
      <c r="C173">
        <v>0.25</v>
      </c>
      <c r="D173">
        <v>96.372093023255829</v>
      </c>
      <c r="E173">
        <v>96.186046511627907</v>
      </c>
      <c r="F173">
        <v>95.906976744186039</v>
      </c>
    </row>
    <row r="174" spans="1:7" x14ac:dyDescent="0.25">
      <c r="A174">
        <v>2021</v>
      </c>
      <c r="B174">
        <v>193</v>
      </c>
      <c r="C174">
        <v>2.5000000000000001E-2</v>
      </c>
      <c r="D174">
        <v>99.99563197026022</v>
      </c>
      <c r="E174">
        <v>99.995539033457248</v>
      </c>
      <c r="F174">
        <v>99.99563197026022</v>
      </c>
      <c r="G174">
        <v>99.995817843866163</v>
      </c>
    </row>
    <row r="175" spans="1:7" x14ac:dyDescent="0.25">
      <c r="A175">
        <v>2021</v>
      </c>
      <c r="B175">
        <v>193</v>
      </c>
      <c r="C175">
        <v>0.05</v>
      </c>
      <c r="D175">
        <v>99.99563197026022</v>
      </c>
      <c r="E175">
        <v>99.99563197026022</v>
      </c>
      <c r="F175">
        <v>99.995724907063192</v>
      </c>
      <c r="G175">
        <v>99.995817843866163</v>
      </c>
    </row>
    <row r="176" spans="1:7" x14ac:dyDescent="0.25">
      <c r="A176">
        <v>2021</v>
      </c>
      <c r="B176">
        <v>193</v>
      </c>
      <c r="C176">
        <v>0.1</v>
      </c>
      <c r="D176">
        <v>99.99563197026022</v>
      </c>
      <c r="E176">
        <v>99.99563197026022</v>
      </c>
      <c r="F176">
        <v>99.995724907063192</v>
      </c>
      <c r="G176">
        <v>99.995724907063192</v>
      </c>
    </row>
    <row r="177" spans="1:7" x14ac:dyDescent="0.25">
      <c r="A177">
        <v>2021</v>
      </c>
      <c r="B177">
        <v>193</v>
      </c>
      <c r="C177">
        <v>0.25</v>
      </c>
      <c r="D177">
        <v>99.996096654275107</v>
      </c>
      <c r="E177">
        <v>99.996096654275107</v>
      </c>
      <c r="F177">
        <v>99.996003717472121</v>
      </c>
      <c r="G177">
        <v>99.995910780669135</v>
      </c>
    </row>
    <row r="178" spans="1:7" x14ac:dyDescent="0.25">
      <c r="A178">
        <v>2021</v>
      </c>
      <c r="B178">
        <v>198</v>
      </c>
      <c r="C178">
        <v>2.5000000000000001E-2</v>
      </c>
      <c r="D178">
        <v>51.675485008818335</v>
      </c>
      <c r="E178">
        <v>82.892416225749571</v>
      </c>
      <c r="F178">
        <v>68.959435626102291</v>
      </c>
      <c r="G178">
        <v>51.146384479717796</v>
      </c>
    </row>
    <row r="179" spans="1:7" x14ac:dyDescent="0.25">
      <c r="A179">
        <v>2021</v>
      </c>
      <c r="B179">
        <v>198</v>
      </c>
      <c r="C179">
        <v>0.05</v>
      </c>
      <c r="D179">
        <v>77.954144620811277</v>
      </c>
      <c r="E179">
        <v>95.943562610229264</v>
      </c>
      <c r="F179">
        <v>94.532627865961189</v>
      </c>
      <c r="G179">
        <v>86.24338624338624</v>
      </c>
    </row>
    <row r="180" spans="1:7" x14ac:dyDescent="0.25">
      <c r="A180">
        <v>2021</v>
      </c>
      <c r="B180">
        <v>198</v>
      </c>
      <c r="C180">
        <v>0.1</v>
      </c>
      <c r="D180">
        <v>95.943562610229264</v>
      </c>
      <c r="E180">
        <v>96.649029982363317</v>
      </c>
      <c r="F180">
        <v>97.001763668430328</v>
      </c>
      <c r="G180">
        <v>96.649029982363317</v>
      </c>
    </row>
    <row r="181" spans="1:7" x14ac:dyDescent="0.25">
      <c r="A181">
        <v>2021</v>
      </c>
      <c r="B181">
        <v>198</v>
      </c>
      <c r="C181">
        <v>0.25</v>
      </c>
      <c r="D181">
        <v>97.178130511463849</v>
      </c>
      <c r="E181">
        <v>96.825396825396822</v>
      </c>
      <c r="F181">
        <v>97.001763668430328</v>
      </c>
      <c r="G181">
        <v>97.001763668430328</v>
      </c>
    </row>
    <row r="182" spans="1:7" x14ac:dyDescent="0.25">
      <c r="A182">
        <v>2021</v>
      </c>
      <c r="B182">
        <v>199</v>
      </c>
      <c r="C182">
        <v>2.5000000000000001E-2</v>
      </c>
      <c r="D182">
        <v>61.637931034482754</v>
      </c>
      <c r="E182">
        <v>58.189655172413794</v>
      </c>
      <c r="F182">
        <v>76.436781609195393</v>
      </c>
      <c r="G182">
        <v>95.258620689655174</v>
      </c>
    </row>
    <row r="183" spans="1:7" x14ac:dyDescent="0.25">
      <c r="A183">
        <v>2021</v>
      </c>
      <c r="B183">
        <v>199</v>
      </c>
      <c r="C183">
        <v>0.05</v>
      </c>
      <c r="D183">
        <v>94.396551724137922</v>
      </c>
      <c r="E183">
        <v>88.936781609195407</v>
      </c>
      <c r="F183">
        <v>95.402298850574709</v>
      </c>
      <c r="G183">
        <v>95.977011494252878</v>
      </c>
    </row>
    <row r="184" spans="1:7" x14ac:dyDescent="0.25">
      <c r="A184">
        <v>2021</v>
      </c>
      <c r="B184">
        <v>199</v>
      </c>
      <c r="C184">
        <v>0.1</v>
      </c>
      <c r="D184">
        <v>95.977011494252878</v>
      </c>
      <c r="E184">
        <v>95.977011494252878</v>
      </c>
      <c r="F184">
        <v>95.977011494252878</v>
      </c>
      <c r="G184">
        <v>95.977011494252878</v>
      </c>
    </row>
    <row r="185" spans="1:7" x14ac:dyDescent="0.25">
      <c r="A185">
        <v>2021</v>
      </c>
      <c r="B185">
        <v>199</v>
      </c>
      <c r="C185">
        <v>0.25</v>
      </c>
      <c r="D185">
        <v>96.264367816091962</v>
      </c>
      <c r="E185">
        <v>96.264367816091962</v>
      </c>
      <c r="F185">
        <v>96.264367816091962</v>
      </c>
      <c r="G185">
        <v>96.120689655172413</v>
      </c>
    </row>
    <row r="186" spans="1:7" x14ac:dyDescent="0.25">
      <c r="A186">
        <v>2021</v>
      </c>
      <c r="B186">
        <v>221</v>
      </c>
      <c r="C186">
        <v>2.5000000000000001E-2</v>
      </c>
      <c r="D186">
        <v>96.05263157894737</v>
      </c>
      <c r="E186">
        <v>96.05263157894737</v>
      </c>
      <c r="F186">
        <v>95.78947368421052</v>
      </c>
      <c r="G186">
        <v>95.657894736842096</v>
      </c>
    </row>
    <row r="187" spans="1:7" x14ac:dyDescent="0.25">
      <c r="A187">
        <v>2021</v>
      </c>
      <c r="B187">
        <v>221</v>
      </c>
      <c r="C187">
        <v>0.05</v>
      </c>
      <c r="D187">
        <v>96.44736842105263</v>
      </c>
      <c r="E187">
        <v>96.05263157894737</v>
      </c>
      <c r="F187">
        <v>96.315789473684205</v>
      </c>
      <c r="G187">
        <v>96.315789473684205</v>
      </c>
    </row>
    <row r="188" spans="1:7" x14ac:dyDescent="0.25">
      <c r="A188">
        <v>2021</v>
      </c>
      <c r="B188">
        <v>221</v>
      </c>
      <c r="C188">
        <v>0.1</v>
      </c>
      <c r="D188">
        <v>96.44736842105263</v>
      </c>
      <c r="E188">
        <v>96.315789473684205</v>
      </c>
      <c r="F188">
        <v>96.315789473684205</v>
      </c>
      <c r="G188">
        <v>96.315789473684205</v>
      </c>
    </row>
    <row r="189" spans="1:7" x14ac:dyDescent="0.25">
      <c r="A189">
        <v>2021</v>
      </c>
      <c r="B189">
        <v>221</v>
      </c>
      <c r="C189">
        <v>0.25</v>
      </c>
      <c r="D189">
        <v>96.44736842105263</v>
      </c>
      <c r="E189">
        <v>96.315789473684205</v>
      </c>
      <c r="F189">
        <v>96.18421052631578</v>
      </c>
      <c r="G189">
        <v>96.05263157894737</v>
      </c>
    </row>
    <row r="190" spans="1:7" x14ac:dyDescent="0.25">
      <c r="A190">
        <v>2021</v>
      </c>
      <c r="B190">
        <v>222</v>
      </c>
      <c r="C190">
        <v>2.5000000000000001E-2</v>
      </c>
      <c r="D190">
        <v>45.776031434184674</v>
      </c>
      <c r="E190">
        <v>50.29469548133595</v>
      </c>
      <c r="F190">
        <v>44.007858546168968</v>
      </c>
      <c r="G190">
        <v>33.889980353634577</v>
      </c>
    </row>
    <row r="191" spans="1:7" x14ac:dyDescent="0.25">
      <c r="A191">
        <v>2021</v>
      </c>
      <c r="B191">
        <v>222</v>
      </c>
      <c r="C191">
        <v>0.05</v>
      </c>
      <c r="D191">
        <v>72.396856581532404</v>
      </c>
      <c r="E191">
        <v>83.693516699410608</v>
      </c>
      <c r="F191">
        <v>74.75442043222003</v>
      </c>
      <c r="G191">
        <v>65.81532416502948</v>
      </c>
    </row>
    <row r="192" spans="1:7" x14ac:dyDescent="0.25">
      <c r="A192">
        <v>2021</v>
      </c>
      <c r="B192">
        <v>222</v>
      </c>
      <c r="C192">
        <v>0.1</v>
      </c>
      <c r="D192">
        <v>94.106090373280935</v>
      </c>
      <c r="E192">
        <v>95.383104125736736</v>
      </c>
      <c r="F192">
        <v>94.793713163064837</v>
      </c>
      <c r="G192">
        <v>92.436149312377211</v>
      </c>
    </row>
    <row r="193" spans="1:7" x14ac:dyDescent="0.25">
      <c r="A193">
        <v>2021</v>
      </c>
      <c r="B193">
        <v>222</v>
      </c>
      <c r="C193">
        <v>0.25</v>
      </c>
      <c r="D193">
        <v>95.579567779960712</v>
      </c>
      <c r="E193">
        <v>95.481335952848724</v>
      </c>
      <c r="F193">
        <v>95.481335952848724</v>
      </c>
      <c r="G193">
        <v>95.383104125736736</v>
      </c>
    </row>
    <row r="194" spans="1:7" x14ac:dyDescent="0.25">
      <c r="A194">
        <v>2021</v>
      </c>
      <c r="B194">
        <v>223</v>
      </c>
      <c r="C194">
        <v>2.5000000000000001E-2</v>
      </c>
      <c r="D194">
        <v>96.381578947368425</v>
      </c>
      <c r="E194">
        <v>87.719298245614041</v>
      </c>
      <c r="F194">
        <v>65.021929824561397</v>
      </c>
      <c r="G194">
        <v>94.407894736842096</v>
      </c>
    </row>
    <row r="195" spans="1:7" x14ac:dyDescent="0.25">
      <c r="A195">
        <v>2021</v>
      </c>
      <c r="B195">
        <v>223</v>
      </c>
      <c r="C195">
        <v>0.05</v>
      </c>
      <c r="D195">
        <v>96.381578947368425</v>
      </c>
      <c r="E195">
        <v>95.504385964912274</v>
      </c>
      <c r="F195">
        <v>92.214912280701753</v>
      </c>
      <c r="G195">
        <v>95.723684210526315</v>
      </c>
    </row>
    <row r="196" spans="1:7" x14ac:dyDescent="0.25">
      <c r="A196">
        <v>2021</v>
      </c>
      <c r="B196">
        <v>223</v>
      </c>
      <c r="C196">
        <v>0.1</v>
      </c>
      <c r="D196">
        <v>95.723684210526315</v>
      </c>
      <c r="E196">
        <v>95.833333333333329</v>
      </c>
      <c r="F196">
        <v>95.723684210526315</v>
      </c>
      <c r="G196">
        <v>95.942982456140342</v>
      </c>
    </row>
    <row r="197" spans="1:7" x14ac:dyDescent="0.25">
      <c r="A197">
        <v>2021</v>
      </c>
      <c r="B197">
        <v>223</v>
      </c>
      <c r="C197">
        <v>0.25</v>
      </c>
      <c r="D197">
        <v>95.504385964912274</v>
      </c>
      <c r="E197">
        <v>95.833333333333329</v>
      </c>
      <c r="F197">
        <v>95.723684210526315</v>
      </c>
      <c r="G197">
        <v>96.05263157894737</v>
      </c>
    </row>
    <row r="198" spans="1:7" x14ac:dyDescent="0.25">
      <c r="A198">
        <v>2021</v>
      </c>
      <c r="B198">
        <v>236</v>
      </c>
      <c r="C198">
        <v>2.5000000000000001E-2</v>
      </c>
      <c r="D198">
        <v>59.347442680776005</v>
      </c>
      <c r="E198">
        <v>62.34567901234567</v>
      </c>
      <c r="F198">
        <v>47.178130511463841</v>
      </c>
      <c r="G198">
        <v>48.941798941798943</v>
      </c>
    </row>
    <row r="199" spans="1:7" x14ac:dyDescent="0.25">
      <c r="A199">
        <v>2021</v>
      </c>
      <c r="B199">
        <v>236</v>
      </c>
      <c r="C199">
        <v>0.05</v>
      </c>
      <c r="D199">
        <v>87.742504409171076</v>
      </c>
      <c r="E199">
        <v>91.005291005290999</v>
      </c>
      <c r="F199">
        <v>77.601410934744266</v>
      </c>
      <c r="G199">
        <v>82.716049382716051</v>
      </c>
    </row>
    <row r="200" spans="1:7" x14ac:dyDescent="0.25">
      <c r="A200">
        <v>2021</v>
      </c>
      <c r="B200">
        <v>236</v>
      </c>
      <c r="C200">
        <v>0.1</v>
      </c>
      <c r="D200">
        <v>95.590828924162253</v>
      </c>
      <c r="E200">
        <v>95.943562610229264</v>
      </c>
      <c r="F200">
        <v>95.414462081128747</v>
      </c>
      <c r="G200">
        <v>95.855379188712533</v>
      </c>
    </row>
    <row r="201" spans="1:7" x14ac:dyDescent="0.25">
      <c r="A201">
        <v>2021</v>
      </c>
      <c r="B201">
        <v>236</v>
      </c>
      <c r="C201">
        <v>0.25</v>
      </c>
      <c r="D201">
        <v>95.943562610229264</v>
      </c>
      <c r="E201">
        <v>95.943562610229264</v>
      </c>
      <c r="F201">
        <v>95.855379188712533</v>
      </c>
      <c r="G201">
        <v>95.855379188712533</v>
      </c>
    </row>
    <row r="202" spans="1:7" x14ac:dyDescent="0.25">
      <c r="A202">
        <v>2021</v>
      </c>
      <c r="B202">
        <v>260</v>
      </c>
      <c r="C202">
        <v>2.5000000000000001E-2</v>
      </c>
      <c r="D202">
        <v>46.892655367231633</v>
      </c>
      <c r="E202">
        <v>42.372881355932201</v>
      </c>
      <c r="F202">
        <v>58.333333333333336</v>
      </c>
      <c r="G202">
        <v>36.723163841807903</v>
      </c>
    </row>
    <row r="203" spans="1:7" x14ac:dyDescent="0.25">
      <c r="A203">
        <v>2021</v>
      </c>
      <c r="B203">
        <v>260</v>
      </c>
      <c r="C203">
        <v>0.05</v>
      </c>
      <c r="D203">
        <v>71.045197740112997</v>
      </c>
      <c r="E203">
        <v>71.751412429378533</v>
      </c>
      <c r="F203">
        <v>87.853107344632775</v>
      </c>
      <c r="G203">
        <v>66.949152542372886</v>
      </c>
    </row>
    <row r="204" spans="1:7" x14ac:dyDescent="0.25">
      <c r="A204">
        <v>2021</v>
      </c>
      <c r="B204">
        <v>260</v>
      </c>
      <c r="C204">
        <v>0.1</v>
      </c>
      <c r="D204">
        <v>91.666666666666671</v>
      </c>
      <c r="E204">
        <v>92.655367231638408</v>
      </c>
      <c r="F204">
        <v>95.903954802259889</v>
      </c>
      <c r="G204">
        <v>92.372881355932208</v>
      </c>
    </row>
    <row r="205" spans="1:7" x14ac:dyDescent="0.25">
      <c r="A205">
        <v>2021</v>
      </c>
      <c r="B205">
        <v>260</v>
      </c>
      <c r="C205">
        <v>0.25</v>
      </c>
      <c r="D205">
        <v>95.903954802259889</v>
      </c>
      <c r="E205">
        <v>96.186440677966104</v>
      </c>
      <c r="F205">
        <v>96.045197740112982</v>
      </c>
      <c r="G205">
        <v>96.186440677966104</v>
      </c>
    </row>
    <row r="206" spans="1:7" x14ac:dyDescent="0.25">
      <c r="A206">
        <v>2021</v>
      </c>
      <c r="B206">
        <v>261</v>
      </c>
      <c r="C206">
        <v>2.5000000000000001E-2</v>
      </c>
      <c r="D206">
        <v>57.126823793490459</v>
      </c>
      <c r="E206">
        <v>55.218855218855211</v>
      </c>
      <c r="F206">
        <v>52.637485970819306</v>
      </c>
      <c r="G206">
        <v>52.637485970819306</v>
      </c>
    </row>
    <row r="207" spans="1:7" x14ac:dyDescent="0.25">
      <c r="A207">
        <v>2021</v>
      </c>
      <c r="B207">
        <v>261</v>
      </c>
      <c r="C207">
        <v>0.05</v>
      </c>
      <c r="D207">
        <v>85.297418630751963</v>
      </c>
      <c r="E207">
        <v>84.736251402918072</v>
      </c>
      <c r="F207">
        <v>80.134680134680124</v>
      </c>
      <c r="G207">
        <v>84.062850729517393</v>
      </c>
    </row>
    <row r="208" spans="1:7" x14ac:dyDescent="0.25">
      <c r="A208">
        <v>2021</v>
      </c>
      <c r="B208">
        <v>261</v>
      </c>
      <c r="C208">
        <v>0.1</v>
      </c>
      <c r="D208">
        <v>96.071829405162731</v>
      </c>
      <c r="E208">
        <v>96.296296296296291</v>
      </c>
      <c r="F208">
        <v>96.071829405162731</v>
      </c>
      <c r="G208">
        <v>96.071829405162731</v>
      </c>
    </row>
    <row r="209" spans="1:7" x14ac:dyDescent="0.25">
      <c r="A209">
        <v>2021</v>
      </c>
      <c r="B209">
        <v>261</v>
      </c>
      <c r="C209">
        <v>0.25</v>
      </c>
      <c r="D209">
        <v>96.296296296296291</v>
      </c>
      <c r="E209">
        <v>96.296296296296291</v>
      </c>
      <c r="F209">
        <v>96.296296296296291</v>
      </c>
      <c r="G209">
        <v>96.296296296296291</v>
      </c>
    </row>
    <row r="210" spans="1:7" x14ac:dyDescent="0.25">
      <c r="A210">
        <v>2021</v>
      </c>
      <c r="B210">
        <v>262</v>
      </c>
      <c r="C210">
        <v>2.5000000000000001E-2</v>
      </c>
      <c r="D210">
        <v>35.868448098663926</v>
      </c>
      <c r="E210">
        <v>36.690647482014391</v>
      </c>
      <c r="F210">
        <v>34.326824254881807</v>
      </c>
      <c r="G210">
        <v>43.679342240493312</v>
      </c>
    </row>
    <row r="211" spans="1:7" x14ac:dyDescent="0.25">
      <c r="A211">
        <v>2021</v>
      </c>
      <c r="B211">
        <v>262</v>
      </c>
      <c r="C211">
        <v>0.05</v>
      </c>
      <c r="D211">
        <v>59.712230215827333</v>
      </c>
      <c r="E211">
        <v>62.076053442959925</v>
      </c>
      <c r="F211">
        <v>53.442959917780065</v>
      </c>
      <c r="G211">
        <v>72.661870503597115</v>
      </c>
    </row>
    <row r="212" spans="1:7" x14ac:dyDescent="0.25">
      <c r="A212">
        <v>2021</v>
      </c>
      <c r="B212">
        <v>262</v>
      </c>
      <c r="C212">
        <v>0.1</v>
      </c>
      <c r="D212">
        <v>90.133607399794457</v>
      </c>
      <c r="E212">
        <v>90.955806783144922</v>
      </c>
      <c r="F212">
        <v>84.789311408016445</v>
      </c>
      <c r="G212">
        <v>94.7584789311408</v>
      </c>
    </row>
    <row r="213" spans="1:7" x14ac:dyDescent="0.25">
      <c r="A213">
        <v>2021</v>
      </c>
      <c r="B213">
        <v>262</v>
      </c>
      <c r="C213">
        <v>0.25</v>
      </c>
      <c r="D213">
        <v>95.991778006166498</v>
      </c>
      <c r="E213">
        <v>95.991778006166498</v>
      </c>
      <c r="F213">
        <v>95.991778006166498</v>
      </c>
      <c r="G213">
        <v>95.991778006166498</v>
      </c>
    </row>
    <row r="214" spans="1:7" x14ac:dyDescent="0.25">
      <c r="A214">
        <v>2021</v>
      </c>
      <c r="B214">
        <v>268</v>
      </c>
      <c r="C214">
        <v>2.5000000000000001E-2</v>
      </c>
      <c r="D214">
        <v>21.182266009852217</v>
      </c>
      <c r="E214">
        <v>24.137931034482754</v>
      </c>
      <c r="F214">
        <v>23.727422003284065</v>
      </c>
      <c r="G214">
        <v>23.891625615763541</v>
      </c>
    </row>
    <row r="215" spans="1:7" x14ac:dyDescent="0.25">
      <c r="A215">
        <v>2021</v>
      </c>
      <c r="B215">
        <v>268</v>
      </c>
      <c r="C215">
        <v>0.05</v>
      </c>
      <c r="D215">
        <v>41.050903119868636</v>
      </c>
      <c r="E215">
        <v>44.663382594417072</v>
      </c>
      <c r="F215">
        <v>43.185550082101813</v>
      </c>
      <c r="G215">
        <v>41.379310344827587</v>
      </c>
    </row>
    <row r="216" spans="1:7" x14ac:dyDescent="0.25">
      <c r="A216">
        <v>2021</v>
      </c>
      <c r="B216">
        <v>268</v>
      </c>
      <c r="C216">
        <v>0.1</v>
      </c>
      <c r="D216">
        <v>69.786535303776688</v>
      </c>
      <c r="E216">
        <v>73.31691297208539</v>
      </c>
      <c r="F216">
        <v>69.950738916256157</v>
      </c>
      <c r="G216">
        <v>70.361247947454842</v>
      </c>
    </row>
    <row r="217" spans="1:7" x14ac:dyDescent="0.25">
      <c r="A217">
        <v>2021</v>
      </c>
      <c r="B217">
        <v>268</v>
      </c>
      <c r="C217">
        <v>0.25</v>
      </c>
      <c r="D217">
        <v>95.238095238095227</v>
      </c>
      <c r="E217">
        <v>95.648604269293926</v>
      </c>
      <c r="F217">
        <v>95.730706075533661</v>
      </c>
      <c r="G217">
        <v>95.566502463054178</v>
      </c>
    </row>
    <row r="218" spans="1:7" x14ac:dyDescent="0.25">
      <c r="A218">
        <v>2021</v>
      </c>
      <c r="B218">
        <v>271</v>
      </c>
      <c r="C218">
        <v>2.5000000000000001E-2</v>
      </c>
      <c r="D218">
        <v>29.850746268656721</v>
      </c>
      <c r="E218">
        <v>38.059701492537314</v>
      </c>
      <c r="F218">
        <v>37.220149253731343</v>
      </c>
      <c r="G218">
        <v>41.231343283582092</v>
      </c>
    </row>
    <row r="219" spans="1:7" x14ac:dyDescent="0.25">
      <c r="A219">
        <v>2021</v>
      </c>
      <c r="B219">
        <v>271</v>
      </c>
      <c r="C219">
        <v>0.05</v>
      </c>
      <c r="D219">
        <v>49.067164179104481</v>
      </c>
      <c r="E219">
        <v>65.764925373134332</v>
      </c>
      <c r="F219">
        <v>58.115671641791046</v>
      </c>
      <c r="G219">
        <v>67.723880597014926</v>
      </c>
    </row>
    <row r="220" spans="1:7" x14ac:dyDescent="0.25">
      <c r="A220">
        <v>2021</v>
      </c>
      <c r="B220">
        <v>271</v>
      </c>
      <c r="C220">
        <v>0.1</v>
      </c>
      <c r="D220">
        <v>81.902985074626869</v>
      </c>
      <c r="E220">
        <v>93.75</v>
      </c>
      <c r="F220">
        <v>85.820895522388057</v>
      </c>
      <c r="G220">
        <v>93.563432835820905</v>
      </c>
    </row>
    <row r="221" spans="1:7" x14ac:dyDescent="0.25">
      <c r="A221">
        <v>2021</v>
      </c>
      <c r="B221">
        <v>271</v>
      </c>
      <c r="C221">
        <v>0.25</v>
      </c>
      <c r="D221">
        <v>95.895522388059689</v>
      </c>
      <c r="E221">
        <v>95.988805970149258</v>
      </c>
      <c r="F221">
        <v>95.988805970149258</v>
      </c>
      <c r="G221">
        <v>93.563432835820905</v>
      </c>
    </row>
    <row r="222" spans="1:7" x14ac:dyDescent="0.25">
      <c r="A222">
        <v>2021</v>
      </c>
      <c r="B222">
        <v>272</v>
      </c>
      <c r="C222">
        <v>2.5000000000000001E-2</v>
      </c>
      <c r="D222">
        <v>49.304347826086961</v>
      </c>
      <c r="E222">
        <v>54.086956521739125</v>
      </c>
      <c r="F222">
        <v>72.260869565217391</v>
      </c>
      <c r="G222">
        <v>67.217391304347828</v>
      </c>
    </row>
    <row r="223" spans="1:7" x14ac:dyDescent="0.25">
      <c r="A223">
        <v>2021</v>
      </c>
      <c r="B223">
        <v>272</v>
      </c>
      <c r="C223">
        <v>0.05</v>
      </c>
      <c r="D223">
        <v>89.565217391304344</v>
      </c>
      <c r="E223">
        <v>87.652173913043484</v>
      </c>
      <c r="F223">
        <v>95.478260869565219</v>
      </c>
      <c r="G223">
        <v>93.652173913043484</v>
      </c>
    </row>
    <row r="224" spans="1:7" x14ac:dyDescent="0.25">
      <c r="A224">
        <v>2021</v>
      </c>
      <c r="B224">
        <v>272</v>
      </c>
      <c r="C224">
        <v>0.1</v>
      </c>
      <c r="D224">
        <v>95.913043478260875</v>
      </c>
      <c r="E224">
        <v>96</v>
      </c>
      <c r="F224">
        <v>95.913043478260875</v>
      </c>
      <c r="G224">
        <v>95.826086956521735</v>
      </c>
    </row>
    <row r="225" spans="1:7" x14ac:dyDescent="0.25">
      <c r="A225">
        <v>2021</v>
      </c>
      <c r="B225">
        <v>272</v>
      </c>
      <c r="C225">
        <v>0.25</v>
      </c>
      <c r="D225">
        <v>95.913043478260875</v>
      </c>
      <c r="E225">
        <v>96</v>
      </c>
      <c r="F225">
        <v>95.913043478260875</v>
      </c>
      <c r="G225">
        <v>95.913043478260875</v>
      </c>
    </row>
    <row r="226" spans="1:7" x14ac:dyDescent="0.25">
      <c r="A226">
        <v>2021</v>
      </c>
      <c r="B226">
        <v>274</v>
      </c>
      <c r="C226">
        <v>2.5000000000000001E-2</v>
      </c>
      <c r="D226">
        <v>40.563821456538754</v>
      </c>
      <c r="E226">
        <v>90.28974158183243</v>
      </c>
      <c r="F226">
        <v>69.616288175411114</v>
      </c>
      <c r="G226">
        <v>76.115896632732969</v>
      </c>
    </row>
    <row r="227" spans="1:7" x14ac:dyDescent="0.25">
      <c r="A227">
        <v>2021</v>
      </c>
      <c r="B227">
        <v>274</v>
      </c>
      <c r="C227">
        <v>0.05</v>
      </c>
      <c r="D227">
        <v>70.869224745497263</v>
      </c>
      <c r="E227">
        <v>95.066562255285831</v>
      </c>
      <c r="F227">
        <v>96.006264682850443</v>
      </c>
      <c r="G227">
        <v>95.144870790916201</v>
      </c>
    </row>
    <row r="228" spans="1:7" x14ac:dyDescent="0.25">
      <c r="A228">
        <v>2021</v>
      </c>
      <c r="B228">
        <v>274</v>
      </c>
      <c r="C228">
        <v>0.1</v>
      </c>
      <c r="D228">
        <v>95.927956147220044</v>
      </c>
      <c r="E228">
        <v>95.927956147220044</v>
      </c>
      <c r="F228">
        <v>96.006264682850443</v>
      </c>
      <c r="G228">
        <v>95.771339075959276</v>
      </c>
    </row>
    <row r="229" spans="1:7" x14ac:dyDescent="0.25">
      <c r="A229">
        <v>2021</v>
      </c>
      <c r="B229">
        <v>274</v>
      </c>
      <c r="C229">
        <v>0.25</v>
      </c>
      <c r="D229">
        <v>96.006264682850443</v>
      </c>
      <c r="E229">
        <v>95.927956147220044</v>
      </c>
      <c r="F229">
        <v>95.927956147220044</v>
      </c>
      <c r="G229">
        <v>95.927956147220044</v>
      </c>
    </row>
    <row r="230" spans="1:7" x14ac:dyDescent="0.25">
      <c r="A230">
        <v>2021</v>
      </c>
      <c r="B230">
        <v>276</v>
      </c>
      <c r="C230">
        <v>2.5000000000000001E-2</v>
      </c>
      <c r="D230">
        <v>60.43795620437956</v>
      </c>
      <c r="E230">
        <v>70.802919708029194</v>
      </c>
      <c r="F230">
        <v>49.343065693430667</v>
      </c>
      <c r="G230">
        <v>42.043795620437955</v>
      </c>
    </row>
    <row r="231" spans="1:7" x14ac:dyDescent="0.25">
      <c r="A231">
        <v>2021</v>
      </c>
      <c r="B231">
        <v>276</v>
      </c>
      <c r="C231">
        <v>0.05</v>
      </c>
      <c r="D231">
        <v>89.489051094890513</v>
      </c>
      <c r="E231">
        <v>94.452554744525543</v>
      </c>
      <c r="F231">
        <v>81.605839416058387</v>
      </c>
      <c r="G231">
        <v>71.824817518248167</v>
      </c>
    </row>
    <row r="232" spans="1:7" x14ac:dyDescent="0.25">
      <c r="A232">
        <v>2021</v>
      </c>
      <c r="B232">
        <v>276</v>
      </c>
      <c r="C232">
        <v>0.1</v>
      </c>
      <c r="D232">
        <v>95.912408759124077</v>
      </c>
      <c r="E232">
        <v>95.912408759124077</v>
      </c>
      <c r="F232">
        <v>95.766423357664237</v>
      </c>
      <c r="G232">
        <v>94.598540145985396</v>
      </c>
    </row>
    <row r="233" spans="1:7" x14ac:dyDescent="0.25">
      <c r="A233">
        <v>2021</v>
      </c>
      <c r="B233">
        <v>276</v>
      </c>
      <c r="C233">
        <v>0.25</v>
      </c>
      <c r="D233">
        <v>95.912408759124077</v>
      </c>
      <c r="E233">
        <v>95.912408759124077</v>
      </c>
      <c r="F233">
        <v>96.058394160583944</v>
      </c>
      <c r="G233">
        <v>96.058394160583944</v>
      </c>
    </row>
    <row r="234" spans="1:7" x14ac:dyDescent="0.25">
      <c r="A234">
        <v>2021</v>
      </c>
      <c r="B234">
        <v>280</v>
      </c>
      <c r="C234">
        <v>2.5000000000000001E-2</v>
      </c>
      <c r="D234">
        <v>51.640211640211632</v>
      </c>
      <c r="E234">
        <v>94.984126984126988</v>
      </c>
      <c r="F234">
        <v>40.105820105820108</v>
      </c>
      <c r="G234">
        <v>49.947089947089943</v>
      </c>
    </row>
    <row r="235" spans="1:7" x14ac:dyDescent="0.25">
      <c r="A235">
        <v>2021</v>
      </c>
      <c r="B235">
        <v>280</v>
      </c>
      <c r="C235">
        <v>0.05</v>
      </c>
      <c r="D235">
        <v>84.126984126984127</v>
      </c>
      <c r="E235">
        <v>94.984126984126988</v>
      </c>
      <c r="F235">
        <v>68.042328042328052</v>
      </c>
      <c r="G235">
        <v>82.645502645502646</v>
      </c>
    </row>
    <row r="236" spans="1:7" x14ac:dyDescent="0.25">
      <c r="A236">
        <v>2021</v>
      </c>
      <c r="B236">
        <v>280</v>
      </c>
      <c r="C236">
        <v>0.1</v>
      </c>
      <c r="D236">
        <v>95.767195767195773</v>
      </c>
      <c r="E236">
        <v>95.767195767195773</v>
      </c>
      <c r="F236">
        <v>94.81481481481481</v>
      </c>
      <c r="G236">
        <v>95.767195767195773</v>
      </c>
    </row>
    <row r="237" spans="1:7" x14ac:dyDescent="0.25">
      <c r="A237">
        <v>2021</v>
      </c>
      <c r="B237">
        <v>280</v>
      </c>
      <c r="C237">
        <v>0.25</v>
      </c>
      <c r="D237">
        <v>95.978835978835974</v>
      </c>
      <c r="E237">
        <v>95.978835978835974</v>
      </c>
      <c r="F237">
        <v>95.978835978835974</v>
      </c>
      <c r="G237">
        <v>95.767195767195773</v>
      </c>
    </row>
    <row r="238" spans="1:7" x14ac:dyDescent="0.25">
      <c r="A238">
        <v>2021</v>
      </c>
      <c r="B238">
        <v>284</v>
      </c>
      <c r="C238">
        <v>2.5000000000000001E-2</v>
      </c>
      <c r="D238">
        <v>76.009501187648439</v>
      </c>
      <c r="E238">
        <v>94.251781472684087</v>
      </c>
      <c r="F238">
        <v>75.178147268408551</v>
      </c>
      <c r="G238">
        <v>54.631828978622323</v>
      </c>
    </row>
    <row r="239" spans="1:7" x14ac:dyDescent="0.25">
      <c r="A239">
        <v>2021</v>
      </c>
      <c r="B239">
        <v>284</v>
      </c>
      <c r="C239">
        <v>0.05</v>
      </c>
      <c r="D239">
        <v>95.249406175771966</v>
      </c>
      <c r="E239">
        <v>94.251781472684087</v>
      </c>
      <c r="F239">
        <v>95.13064133016627</v>
      </c>
      <c r="G239">
        <v>89.786223277909741</v>
      </c>
    </row>
    <row r="240" spans="1:7" x14ac:dyDescent="0.25">
      <c r="A240">
        <v>2021</v>
      </c>
      <c r="B240">
        <v>284</v>
      </c>
      <c r="C240">
        <v>0.1</v>
      </c>
      <c r="D240">
        <v>95.486935866983373</v>
      </c>
      <c r="E240">
        <v>95.249406175771966</v>
      </c>
      <c r="F240">
        <v>95.368171021377663</v>
      </c>
      <c r="G240">
        <v>95.486935866983373</v>
      </c>
    </row>
    <row r="241" spans="1:7" x14ac:dyDescent="0.25">
      <c r="A241">
        <v>2021</v>
      </c>
      <c r="B241">
        <v>284</v>
      </c>
      <c r="C241">
        <v>0.25</v>
      </c>
      <c r="D241">
        <v>95.486935866983373</v>
      </c>
      <c r="E241">
        <v>95.368171021377663</v>
      </c>
      <c r="F241">
        <v>95.368171021377663</v>
      </c>
      <c r="G241">
        <v>95.486935866983373</v>
      </c>
    </row>
    <row r="242" spans="1:7" x14ac:dyDescent="0.25">
      <c r="A242">
        <v>2021</v>
      </c>
      <c r="B242">
        <v>285</v>
      </c>
      <c r="C242">
        <v>2.5000000000000001E-2</v>
      </c>
      <c r="D242">
        <v>65</v>
      </c>
      <c r="E242">
        <v>71.25</v>
      </c>
      <c r="F242">
        <v>56.964285714285722</v>
      </c>
      <c r="G242">
        <v>75.357142857142861</v>
      </c>
    </row>
    <row r="243" spans="1:7" x14ac:dyDescent="0.25">
      <c r="A243">
        <v>2021</v>
      </c>
      <c r="B243">
        <v>285</v>
      </c>
      <c r="C243">
        <v>0.05</v>
      </c>
      <c r="D243">
        <v>94.017857142857153</v>
      </c>
      <c r="E243">
        <v>93.839285714285708</v>
      </c>
      <c r="F243">
        <v>87.767857142857139</v>
      </c>
      <c r="G243">
        <v>95.803571428571431</v>
      </c>
    </row>
    <row r="244" spans="1:7" x14ac:dyDescent="0.25">
      <c r="A244">
        <v>2021</v>
      </c>
      <c r="B244">
        <v>285</v>
      </c>
      <c r="C244">
        <v>0.1</v>
      </c>
      <c r="D244">
        <v>96.339285714285722</v>
      </c>
      <c r="E244">
        <v>96.071428571428569</v>
      </c>
      <c r="F244">
        <v>96.607142857142861</v>
      </c>
      <c r="G244">
        <v>96.25</v>
      </c>
    </row>
    <row r="245" spans="1:7" x14ac:dyDescent="0.25">
      <c r="A245">
        <v>2021</v>
      </c>
      <c r="B245">
        <v>285</v>
      </c>
      <c r="C245">
        <v>0.25</v>
      </c>
      <c r="D245">
        <v>96.339285714285722</v>
      </c>
      <c r="E245">
        <v>96.517857142857153</v>
      </c>
      <c r="F245">
        <v>96.607142857142861</v>
      </c>
      <c r="G245">
        <v>96.428571428571431</v>
      </c>
    </row>
    <row r="246" spans="1:7" x14ac:dyDescent="0.25">
      <c r="A246">
        <v>2021</v>
      </c>
      <c r="B246">
        <v>286</v>
      </c>
      <c r="C246">
        <v>2.5000000000000001E-2</v>
      </c>
      <c r="D246">
        <v>24.564459930313586</v>
      </c>
      <c r="E246">
        <v>64.19860627177701</v>
      </c>
      <c r="F246">
        <v>34.843205574912886</v>
      </c>
      <c r="G246">
        <v>36.236933797909401</v>
      </c>
    </row>
    <row r="247" spans="1:7" x14ac:dyDescent="0.25">
      <c r="A247">
        <v>2021</v>
      </c>
      <c r="B247">
        <v>286</v>
      </c>
      <c r="C247">
        <v>0.05</v>
      </c>
      <c r="D247">
        <v>51.30662020905924</v>
      </c>
      <c r="E247">
        <v>51.480836236933804</v>
      </c>
      <c r="F247">
        <v>66.114982578397203</v>
      </c>
      <c r="G247">
        <v>59.930313588850169</v>
      </c>
    </row>
    <row r="248" spans="1:7" x14ac:dyDescent="0.25">
      <c r="A248">
        <v>2021</v>
      </c>
      <c r="B248">
        <v>286</v>
      </c>
      <c r="C248">
        <v>0.1</v>
      </c>
      <c r="D248">
        <v>83.275261324041821</v>
      </c>
      <c r="E248">
        <v>83.623693379790936</v>
      </c>
      <c r="F248">
        <v>87.543554006968634</v>
      </c>
      <c r="G248">
        <v>89.547038327526138</v>
      </c>
    </row>
    <row r="249" spans="1:7" x14ac:dyDescent="0.25">
      <c r="A249">
        <v>2021</v>
      </c>
      <c r="B249">
        <v>286</v>
      </c>
      <c r="C249">
        <v>0.25</v>
      </c>
      <c r="D249">
        <v>96.080139372822302</v>
      </c>
      <c r="E249">
        <v>96.167247386759584</v>
      </c>
      <c r="F249">
        <v>96.080139372822302</v>
      </c>
      <c r="G249">
        <v>96.167247386759584</v>
      </c>
    </row>
    <row r="250" spans="1:7" x14ac:dyDescent="0.25">
      <c r="A250">
        <v>2021</v>
      </c>
      <c r="B250">
        <v>287</v>
      </c>
      <c r="C250">
        <v>2.5000000000000001E-2</v>
      </c>
      <c r="D250">
        <v>20.283806343906509</v>
      </c>
      <c r="E250">
        <v>30.300500834724541</v>
      </c>
      <c r="F250">
        <v>29.131886477462437</v>
      </c>
      <c r="G250">
        <v>26.878130217028378</v>
      </c>
    </row>
    <row r="251" spans="1:7" x14ac:dyDescent="0.25">
      <c r="A251">
        <v>2021</v>
      </c>
      <c r="B251">
        <v>287</v>
      </c>
      <c r="C251">
        <v>0.05</v>
      </c>
      <c r="D251">
        <v>38.731218697829718</v>
      </c>
      <c r="E251">
        <v>60.267111853088487</v>
      </c>
      <c r="F251">
        <v>51.168614357262108</v>
      </c>
      <c r="G251">
        <v>41.736227045075125</v>
      </c>
    </row>
    <row r="252" spans="1:7" x14ac:dyDescent="0.25">
      <c r="A252">
        <v>2021</v>
      </c>
      <c r="B252">
        <v>287</v>
      </c>
      <c r="C252">
        <v>0.1</v>
      </c>
      <c r="D252">
        <v>65.609348914858103</v>
      </c>
      <c r="E252">
        <v>90.066777963272116</v>
      </c>
      <c r="F252">
        <v>81.552587646076788</v>
      </c>
      <c r="G252">
        <v>72.537562604340565</v>
      </c>
    </row>
    <row r="253" spans="1:7" x14ac:dyDescent="0.25">
      <c r="A253">
        <v>2021</v>
      </c>
      <c r="B253">
        <v>287</v>
      </c>
      <c r="C253">
        <v>0.25</v>
      </c>
      <c r="D253">
        <v>93.906510851419029</v>
      </c>
      <c r="E253">
        <v>95.909849749582648</v>
      </c>
      <c r="F253">
        <v>95.74290484140235</v>
      </c>
      <c r="G253">
        <v>95.993322203672776</v>
      </c>
    </row>
    <row r="254" spans="1:7" x14ac:dyDescent="0.25">
      <c r="A254">
        <v>2021</v>
      </c>
      <c r="B254">
        <v>288</v>
      </c>
      <c r="C254">
        <v>2.5000000000000001E-2</v>
      </c>
      <c r="D254">
        <v>58.991825613079016</v>
      </c>
      <c r="E254">
        <v>43.051771117166219</v>
      </c>
      <c r="F254">
        <v>47.138964577656672</v>
      </c>
      <c r="G254">
        <v>38.555858310626704</v>
      </c>
    </row>
    <row r="255" spans="1:7" x14ac:dyDescent="0.25">
      <c r="A255">
        <v>2021</v>
      </c>
      <c r="B255">
        <v>288</v>
      </c>
      <c r="C255">
        <v>0.05</v>
      </c>
      <c r="D255">
        <v>87.602179836512263</v>
      </c>
      <c r="E255">
        <v>67.574931880108991</v>
      </c>
      <c r="F255">
        <v>72.207084468664846</v>
      </c>
      <c r="G255">
        <v>63.487738419618523</v>
      </c>
    </row>
    <row r="256" spans="1:7" x14ac:dyDescent="0.25">
      <c r="A256">
        <v>2021</v>
      </c>
      <c r="B256">
        <v>288</v>
      </c>
      <c r="C256">
        <v>0.1</v>
      </c>
      <c r="D256">
        <v>95.912806539509532</v>
      </c>
      <c r="E256">
        <v>92.506811989100811</v>
      </c>
      <c r="F256">
        <v>95.640326975476825</v>
      </c>
      <c r="G256">
        <v>92.098092643051771</v>
      </c>
    </row>
    <row r="257" spans="1:7" x14ac:dyDescent="0.25">
      <c r="A257">
        <v>2021</v>
      </c>
      <c r="B257">
        <v>288</v>
      </c>
      <c r="C257">
        <v>0.25</v>
      </c>
      <c r="D257">
        <v>96.185286103542239</v>
      </c>
      <c r="E257">
        <v>96.049046321525879</v>
      </c>
      <c r="F257">
        <v>96.049046321525879</v>
      </c>
      <c r="G257">
        <v>96.049046321525879</v>
      </c>
    </row>
    <row r="258" spans="1:7" x14ac:dyDescent="0.25">
      <c r="A258">
        <v>2021</v>
      </c>
      <c r="B258">
        <v>289</v>
      </c>
      <c r="C258">
        <v>2.5000000000000001E-2</v>
      </c>
      <c r="D258">
        <v>82.421524663677133</v>
      </c>
      <c r="E258">
        <v>79.551569506726466</v>
      </c>
      <c r="F258">
        <v>82.869955156950667</v>
      </c>
      <c r="G258">
        <v>82.331838565022423</v>
      </c>
    </row>
    <row r="259" spans="1:7" x14ac:dyDescent="0.25">
      <c r="A259">
        <v>2021</v>
      </c>
      <c r="B259">
        <v>289</v>
      </c>
      <c r="C259">
        <v>0.05</v>
      </c>
      <c r="D259">
        <v>95.156950672645735</v>
      </c>
      <c r="E259">
        <v>95.515695067264573</v>
      </c>
      <c r="F259">
        <v>95.784753363228702</v>
      </c>
      <c r="G259">
        <v>95.515695067264573</v>
      </c>
    </row>
    <row r="260" spans="1:7" x14ac:dyDescent="0.25">
      <c r="A260">
        <v>2021</v>
      </c>
      <c r="B260">
        <v>289</v>
      </c>
      <c r="C260">
        <v>0.1</v>
      </c>
      <c r="D260">
        <v>95.336322869955154</v>
      </c>
      <c r="E260">
        <v>95.695067264573979</v>
      </c>
      <c r="F260">
        <v>95.874439461883412</v>
      </c>
      <c r="G260">
        <v>95.784753363228702</v>
      </c>
    </row>
    <row r="261" spans="1:7" x14ac:dyDescent="0.25">
      <c r="A261">
        <v>2021</v>
      </c>
      <c r="B261">
        <v>289</v>
      </c>
      <c r="C261">
        <v>0.25</v>
      </c>
      <c r="D261">
        <v>95.515695067264573</v>
      </c>
      <c r="E261">
        <v>95.695067264573979</v>
      </c>
      <c r="F261">
        <v>96.32286995515696</v>
      </c>
      <c r="G261">
        <v>95.964125560538122</v>
      </c>
    </row>
    <row r="262" spans="1:7" x14ac:dyDescent="0.25">
      <c r="A262">
        <v>2021</v>
      </c>
      <c r="B262">
        <v>290</v>
      </c>
      <c r="C262">
        <v>2.5000000000000001E-2</v>
      </c>
      <c r="D262">
        <v>29.234629861982448</v>
      </c>
      <c r="E262">
        <v>37.515683814303642</v>
      </c>
      <c r="F262">
        <v>47.051442910915938</v>
      </c>
      <c r="G262">
        <v>31.493099121706397</v>
      </c>
    </row>
    <row r="263" spans="1:7" x14ac:dyDescent="0.25">
      <c r="A263">
        <v>2021</v>
      </c>
      <c r="B263">
        <v>290</v>
      </c>
      <c r="C263">
        <v>0.05</v>
      </c>
      <c r="D263">
        <v>54.705144291091599</v>
      </c>
      <c r="E263">
        <v>65.746549560853197</v>
      </c>
      <c r="F263">
        <v>80.677540777917187</v>
      </c>
      <c r="G263">
        <v>56.712672521957344</v>
      </c>
    </row>
    <row r="264" spans="1:7" x14ac:dyDescent="0.25">
      <c r="A264">
        <v>2021</v>
      </c>
      <c r="B264">
        <v>290</v>
      </c>
      <c r="C264">
        <v>0.1</v>
      </c>
      <c r="D264">
        <v>83.939774153074026</v>
      </c>
      <c r="E264">
        <v>91.091593475533259</v>
      </c>
      <c r="F264">
        <v>95.98494353826851</v>
      </c>
      <c r="G264">
        <v>84.692597239648677</v>
      </c>
    </row>
    <row r="265" spans="1:7" x14ac:dyDescent="0.25">
      <c r="A265">
        <v>2021</v>
      </c>
      <c r="B265">
        <v>290</v>
      </c>
      <c r="C265">
        <v>0.25</v>
      </c>
      <c r="D265">
        <v>95.232120451693845</v>
      </c>
      <c r="E265">
        <v>96.235884567126718</v>
      </c>
      <c r="F265">
        <v>96.235884567126718</v>
      </c>
      <c r="G265">
        <v>96.235884567126718</v>
      </c>
    </row>
    <row r="266" spans="1:7" x14ac:dyDescent="0.25">
      <c r="A266">
        <v>2021</v>
      </c>
      <c r="B266">
        <v>305</v>
      </c>
      <c r="C266">
        <v>2.5000000000000001E-2</v>
      </c>
      <c r="D266">
        <v>33.527696793002903</v>
      </c>
      <c r="E266">
        <v>42.079689018464528</v>
      </c>
      <c r="F266">
        <v>42.468415937803691</v>
      </c>
      <c r="G266">
        <v>26.239067055393576</v>
      </c>
    </row>
    <row r="267" spans="1:7" x14ac:dyDescent="0.25">
      <c r="A267">
        <v>2021</v>
      </c>
      <c r="B267">
        <v>305</v>
      </c>
      <c r="C267">
        <v>0.05</v>
      </c>
      <c r="D267">
        <v>57.33722060252672</v>
      </c>
      <c r="E267">
        <v>72.886297376093296</v>
      </c>
      <c r="F267">
        <v>72.206025267249757</v>
      </c>
      <c r="G267">
        <v>48.882410106899897</v>
      </c>
    </row>
    <row r="268" spans="1:7" x14ac:dyDescent="0.25">
      <c r="A268">
        <v>2021</v>
      </c>
      <c r="B268">
        <v>305</v>
      </c>
      <c r="C268">
        <v>0.1</v>
      </c>
      <c r="D268">
        <v>87.366375121477162</v>
      </c>
      <c r="E268">
        <v>95.140913508260439</v>
      </c>
      <c r="F268">
        <v>92.225461613216723</v>
      </c>
      <c r="G268">
        <v>81.243926141885311</v>
      </c>
    </row>
    <row r="269" spans="1:7" x14ac:dyDescent="0.25">
      <c r="A269">
        <v>2021</v>
      </c>
      <c r="B269">
        <v>305</v>
      </c>
      <c r="C269">
        <v>0.25</v>
      </c>
      <c r="D269">
        <v>95.821185617103978</v>
      </c>
      <c r="E269">
        <v>95.918367346938766</v>
      </c>
      <c r="F269">
        <v>96.015549076773567</v>
      </c>
      <c r="G269">
        <v>95.918367346938766</v>
      </c>
    </row>
    <row r="270" spans="1:7" x14ac:dyDescent="0.25">
      <c r="A270">
        <v>2021</v>
      </c>
      <c r="B270">
        <v>306</v>
      </c>
      <c r="C270">
        <v>2.5000000000000001E-2</v>
      </c>
      <c r="D270">
        <v>94.834885690093145</v>
      </c>
      <c r="E270">
        <v>93.141405588484332</v>
      </c>
      <c r="F270">
        <v>95.766299745977975</v>
      </c>
      <c r="G270">
        <v>90.939881456392897</v>
      </c>
    </row>
    <row r="271" spans="1:7" x14ac:dyDescent="0.25">
      <c r="A271">
        <v>2021</v>
      </c>
      <c r="B271">
        <v>306</v>
      </c>
      <c r="C271">
        <v>0.05</v>
      </c>
      <c r="D271">
        <v>96.189669771380196</v>
      </c>
      <c r="E271">
        <v>96.189669771380196</v>
      </c>
      <c r="F271">
        <v>96.4436917866215</v>
      </c>
      <c r="G271">
        <v>96.359017781541084</v>
      </c>
    </row>
    <row r="272" spans="1:7" x14ac:dyDescent="0.25">
      <c r="A272">
        <v>2021</v>
      </c>
      <c r="B272">
        <v>306</v>
      </c>
      <c r="C272">
        <v>0.1</v>
      </c>
      <c r="D272">
        <v>96.189669771380196</v>
      </c>
      <c r="E272">
        <v>96.189669771380196</v>
      </c>
      <c r="F272">
        <v>96.4436917866215</v>
      </c>
      <c r="G272">
        <v>96.359017781541084</v>
      </c>
    </row>
    <row r="273" spans="1:7" x14ac:dyDescent="0.25">
      <c r="A273">
        <v>2021</v>
      </c>
      <c r="B273">
        <v>306</v>
      </c>
      <c r="C273">
        <v>0.25</v>
      </c>
      <c r="D273">
        <v>96.359017781541084</v>
      </c>
      <c r="E273">
        <v>96.528365791701958</v>
      </c>
      <c r="F273">
        <v>96.274343776460626</v>
      </c>
      <c r="G273">
        <v>96.528365791701958</v>
      </c>
    </row>
    <row r="274" spans="1:7" x14ac:dyDescent="0.25">
      <c r="A274">
        <v>2021</v>
      </c>
      <c r="B274">
        <v>321</v>
      </c>
      <c r="C274">
        <v>2.5000000000000001E-2</v>
      </c>
      <c r="D274">
        <v>28.472222222222221</v>
      </c>
      <c r="E274">
        <v>11.111111111111102</v>
      </c>
      <c r="F274">
        <v>48.611111111111107</v>
      </c>
      <c r="G274">
        <v>36.111111111111107</v>
      </c>
    </row>
    <row r="275" spans="1:7" x14ac:dyDescent="0.25">
      <c r="A275">
        <v>2021</v>
      </c>
      <c r="B275">
        <v>321</v>
      </c>
      <c r="C275">
        <v>0.05</v>
      </c>
      <c r="D275">
        <v>78.472222222222214</v>
      </c>
      <c r="E275">
        <v>79.166666666666657</v>
      </c>
      <c r="F275">
        <v>81.25</v>
      </c>
      <c r="G275">
        <v>81.944444444444443</v>
      </c>
    </row>
    <row r="276" spans="1:7" x14ac:dyDescent="0.25">
      <c r="A276">
        <v>2021</v>
      </c>
      <c r="B276">
        <v>321</v>
      </c>
      <c r="C276">
        <v>0.1</v>
      </c>
      <c r="D276">
        <v>79.166666666666657</v>
      </c>
      <c r="E276">
        <v>81.25</v>
      </c>
      <c r="F276">
        <v>81.944444444444443</v>
      </c>
      <c r="G276">
        <v>81.944444444444443</v>
      </c>
    </row>
    <row r="277" spans="1:7" x14ac:dyDescent="0.25">
      <c r="A277">
        <v>2021</v>
      </c>
      <c r="B277">
        <v>321</v>
      </c>
      <c r="C277">
        <v>0.25</v>
      </c>
      <c r="D277">
        <v>79.166666666666657</v>
      </c>
      <c r="E277">
        <v>81.25</v>
      </c>
      <c r="F277">
        <v>81.944444444444443</v>
      </c>
      <c r="G277">
        <v>80.555555555555557</v>
      </c>
    </row>
    <row r="278" spans="1:7" x14ac:dyDescent="0.25">
      <c r="A278">
        <v>2021</v>
      </c>
      <c r="B278">
        <v>324</v>
      </c>
      <c r="C278">
        <v>2.5000000000000001E-2</v>
      </c>
      <c r="D278">
        <v>2.0547945205479472</v>
      </c>
      <c r="E278">
        <v>27.739726027397261</v>
      </c>
      <c r="F278">
        <v>67.808219178082183</v>
      </c>
      <c r="G278">
        <v>5.1369863013698485</v>
      </c>
    </row>
    <row r="279" spans="1:7" x14ac:dyDescent="0.25">
      <c r="A279">
        <v>2021</v>
      </c>
      <c r="B279">
        <v>324</v>
      </c>
      <c r="C279">
        <v>0.05</v>
      </c>
      <c r="D279">
        <v>69.863013698630141</v>
      </c>
      <c r="E279">
        <v>83.219178082191775</v>
      </c>
      <c r="F279">
        <v>86.643835616438352</v>
      </c>
      <c r="G279">
        <v>72.945205479452042</v>
      </c>
    </row>
    <row r="280" spans="1:7" x14ac:dyDescent="0.25">
      <c r="A280">
        <v>2021</v>
      </c>
      <c r="B280">
        <v>324</v>
      </c>
      <c r="C280">
        <v>0.1</v>
      </c>
      <c r="D280">
        <v>86.301369863013704</v>
      </c>
      <c r="E280">
        <v>86.643835616438352</v>
      </c>
      <c r="F280">
        <v>86.643835616438352</v>
      </c>
      <c r="G280">
        <v>86.301369863013704</v>
      </c>
    </row>
    <row r="281" spans="1:7" x14ac:dyDescent="0.25">
      <c r="A281">
        <v>2021</v>
      </c>
      <c r="B281">
        <v>324</v>
      </c>
      <c r="C281">
        <v>0.25</v>
      </c>
      <c r="D281">
        <v>86.301369863013704</v>
      </c>
      <c r="E281">
        <v>86.643835616438352</v>
      </c>
      <c r="F281">
        <v>86.301369863013704</v>
      </c>
      <c r="G281">
        <v>86.301369863013704</v>
      </c>
    </row>
    <row r="282" spans="1:7" x14ac:dyDescent="0.25">
      <c r="A282">
        <v>2021</v>
      </c>
      <c r="B282">
        <v>325</v>
      </c>
      <c r="C282">
        <v>2.5000000000000001E-2</v>
      </c>
      <c r="D282">
        <v>96.066252587991713</v>
      </c>
      <c r="E282">
        <v>86.128364389233951</v>
      </c>
      <c r="F282">
        <v>89.233954451345753</v>
      </c>
      <c r="G282">
        <v>88.81987577639751</v>
      </c>
    </row>
    <row r="283" spans="1:7" x14ac:dyDescent="0.25">
      <c r="A283">
        <v>2021</v>
      </c>
      <c r="B283">
        <v>325</v>
      </c>
      <c r="C283">
        <v>0.05</v>
      </c>
      <c r="D283">
        <v>96.066252587991713</v>
      </c>
      <c r="E283">
        <v>96.066252587991713</v>
      </c>
      <c r="F283">
        <v>95.859213250517598</v>
      </c>
      <c r="G283">
        <v>95.859213250517598</v>
      </c>
    </row>
    <row r="284" spans="1:7" x14ac:dyDescent="0.25">
      <c r="A284">
        <v>2021</v>
      </c>
      <c r="B284">
        <v>325</v>
      </c>
      <c r="C284">
        <v>0.1</v>
      </c>
      <c r="D284">
        <v>97.515527950310556</v>
      </c>
      <c r="E284">
        <v>96.894409937888199</v>
      </c>
      <c r="F284">
        <v>97.101449275362313</v>
      </c>
      <c r="G284">
        <v>97.101449275362313</v>
      </c>
    </row>
    <row r="285" spans="1:7" x14ac:dyDescent="0.25">
      <c r="A285">
        <v>2021</v>
      </c>
      <c r="B285">
        <v>325</v>
      </c>
      <c r="C285">
        <v>0.25</v>
      </c>
      <c r="D285">
        <v>97.515527950310556</v>
      </c>
      <c r="E285">
        <v>96.894409937888199</v>
      </c>
      <c r="F285">
        <v>97.101449275362313</v>
      </c>
      <c r="G285">
        <v>97.101449275362313</v>
      </c>
    </row>
    <row r="286" spans="1:7" x14ac:dyDescent="0.25">
      <c r="A286">
        <v>2021</v>
      </c>
      <c r="B286">
        <v>331</v>
      </c>
      <c r="C286">
        <v>2.5000000000000001E-2</v>
      </c>
      <c r="D286">
        <v>52.879581151832468</v>
      </c>
      <c r="E286">
        <v>70.549738219895289</v>
      </c>
      <c r="F286">
        <v>69.502617801047123</v>
      </c>
      <c r="G286">
        <v>56.675392670157066</v>
      </c>
    </row>
    <row r="287" spans="1:7" x14ac:dyDescent="0.25">
      <c r="A287">
        <v>2021</v>
      </c>
      <c r="B287">
        <v>331</v>
      </c>
      <c r="C287">
        <v>0.05</v>
      </c>
      <c r="D287">
        <v>85.602094240837701</v>
      </c>
      <c r="E287">
        <v>93.979057591623032</v>
      </c>
      <c r="F287">
        <v>95.287958115183244</v>
      </c>
      <c r="G287">
        <v>89.528795811518322</v>
      </c>
    </row>
    <row r="288" spans="1:7" x14ac:dyDescent="0.25">
      <c r="A288">
        <v>2021</v>
      </c>
      <c r="B288">
        <v>331</v>
      </c>
      <c r="C288">
        <v>0.1</v>
      </c>
      <c r="D288">
        <v>95.81151832460732</v>
      </c>
      <c r="E288">
        <v>96.204188481675388</v>
      </c>
      <c r="F288">
        <v>96.33507853403141</v>
      </c>
      <c r="G288">
        <v>95.942408376963357</v>
      </c>
    </row>
    <row r="289" spans="1:7" x14ac:dyDescent="0.25">
      <c r="A289">
        <v>2021</v>
      </c>
      <c r="B289">
        <v>331</v>
      </c>
      <c r="C289">
        <v>0.25</v>
      </c>
      <c r="D289">
        <v>95.942408376963357</v>
      </c>
      <c r="E289">
        <v>96.33507853403141</v>
      </c>
      <c r="F289">
        <v>96.33507853403141</v>
      </c>
      <c r="G289">
        <v>96.858638743455501</v>
      </c>
    </row>
    <row r="290" spans="1:7" x14ac:dyDescent="0.25">
      <c r="A290">
        <v>2021</v>
      </c>
      <c r="B290">
        <v>337</v>
      </c>
      <c r="C290">
        <v>2.5000000000000001E-2</v>
      </c>
      <c r="D290">
        <v>88.97058823529413</v>
      </c>
      <c r="E290">
        <v>87.867647058823522</v>
      </c>
      <c r="F290">
        <v>87.254901960784309</v>
      </c>
      <c r="G290">
        <v>87.867647058823522</v>
      </c>
    </row>
    <row r="291" spans="1:7" x14ac:dyDescent="0.25">
      <c r="A291">
        <v>2021</v>
      </c>
      <c r="B291">
        <v>337</v>
      </c>
      <c r="C291">
        <v>0.05</v>
      </c>
      <c r="D291">
        <v>96.32352941176471</v>
      </c>
      <c r="E291">
        <v>96.078431372549005</v>
      </c>
      <c r="F291">
        <v>96.32352941176471</v>
      </c>
      <c r="G291">
        <v>96.32352941176471</v>
      </c>
    </row>
    <row r="292" spans="1:7" x14ac:dyDescent="0.25">
      <c r="A292">
        <v>2021</v>
      </c>
      <c r="B292">
        <v>337</v>
      </c>
      <c r="C292">
        <v>0.1</v>
      </c>
      <c r="D292">
        <v>96.32352941176471</v>
      </c>
      <c r="E292">
        <v>96.078431372549005</v>
      </c>
      <c r="F292">
        <v>96.32352941176471</v>
      </c>
      <c r="G292">
        <v>96.32352941176471</v>
      </c>
    </row>
    <row r="293" spans="1:7" x14ac:dyDescent="0.25">
      <c r="A293">
        <v>2021</v>
      </c>
      <c r="B293">
        <v>337</v>
      </c>
      <c r="C293">
        <v>0.25</v>
      </c>
      <c r="D293">
        <v>96.568627450980387</v>
      </c>
      <c r="E293">
        <v>96.446078431372555</v>
      </c>
      <c r="F293">
        <v>96.446078431372555</v>
      </c>
      <c r="G293">
        <v>96.568627450980387</v>
      </c>
    </row>
    <row r="294" spans="1:7" x14ac:dyDescent="0.25">
      <c r="A294">
        <v>2021</v>
      </c>
      <c r="B294">
        <v>348</v>
      </c>
      <c r="C294">
        <v>2.5000000000000001E-2</v>
      </c>
      <c r="D294">
        <v>32.773109243697476</v>
      </c>
      <c r="E294">
        <v>34.537815126050411</v>
      </c>
      <c r="F294">
        <v>42.857142857142847</v>
      </c>
      <c r="G294">
        <v>33.697478991596633</v>
      </c>
    </row>
    <row r="295" spans="1:7" x14ac:dyDescent="0.25">
      <c r="A295">
        <v>2021</v>
      </c>
      <c r="B295">
        <v>348</v>
      </c>
      <c r="C295">
        <v>0.05</v>
      </c>
      <c r="D295">
        <v>61.596638655462179</v>
      </c>
      <c r="E295">
        <v>59.495798319327733</v>
      </c>
      <c r="F295">
        <v>71.680672268907557</v>
      </c>
      <c r="G295">
        <v>61.260504201680668</v>
      </c>
    </row>
    <row r="296" spans="1:7" x14ac:dyDescent="0.25">
      <c r="A296">
        <v>2021</v>
      </c>
      <c r="B296">
        <v>348</v>
      </c>
      <c r="C296">
        <v>0.1</v>
      </c>
      <c r="D296">
        <v>89.915966386554615</v>
      </c>
      <c r="E296">
        <v>89.579831932773104</v>
      </c>
      <c r="F296">
        <v>95.0420168067227</v>
      </c>
      <c r="G296">
        <v>91.680672268907557</v>
      </c>
    </row>
    <row r="297" spans="1:7" x14ac:dyDescent="0.25">
      <c r="A297">
        <v>2021</v>
      </c>
      <c r="B297">
        <v>348</v>
      </c>
      <c r="C297">
        <v>0.25</v>
      </c>
      <c r="D297">
        <v>96.21848739495799</v>
      </c>
      <c r="E297">
        <v>96.554621848739501</v>
      </c>
      <c r="F297">
        <v>96.638655462184872</v>
      </c>
      <c r="G297">
        <v>96.386554621848745</v>
      </c>
    </row>
    <row r="298" spans="1:7" x14ac:dyDescent="0.25">
      <c r="A298">
        <v>2021</v>
      </c>
      <c r="B298">
        <v>357</v>
      </c>
      <c r="C298">
        <v>2.5000000000000001E-2</v>
      </c>
      <c r="D298">
        <v>85.373608903020667</v>
      </c>
      <c r="E298">
        <v>91.573926868044509</v>
      </c>
      <c r="F298">
        <v>94.992050874403816</v>
      </c>
      <c r="G298">
        <v>94.992050874403816</v>
      </c>
    </row>
    <row r="299" spans="1:7" x14ac:dyDescent="0.25">
      <c r="A299">
        <v>2021</v>
      </c>
      <c r="B299">
        <v>357</v>
      </c>
      <c r="C299">
        <v>0.05</v>
      </c>
      <c r="D299">
        <v>95.627980922098573</v>
      </c>
      <c r="E299">
        <v>95.468998410174891</v>
      </c>
      <c r="F299">
        <v>95.310015898251194</v>
      </c>
      <c r="G299">
        <v>95.548489666136717</v>
      </c>
    </row>
    <row r="300" spans="1:7" x14ac:dyDescent="0.25">
      <c r="A300">
        <v>2021</v>
      </c>
      <c r="B300">
        <v>357</v>
      </c>
      <c r="C300">
        <v>0.1</v>
      </c>
      <c r="D300">
        <v>96.104928457869647</v>
      </c>
      <c r="E300">
        <v>96.025437201907778</v>
      </c>
      <c r="F300">
        <v>95.866454689984096</v>
      </c>
      <c r="G300">
        <v>96.025437201907778</v>
      </c>
    </row>
    <row r="301" spans="1:7" x14ac:dyDescent="0.25">
      <c r="A301">
        <v>2021</v>
      </c>
      <c r="B301">
        <v>357</v>
      </c>
      <c r="C301">
        <v>0.25</v>
      </c>
      <c r="D301">
        <v>96.104928457869647</v>
      </c>
      <c r="E301">
        <v>96.025437201907778</v>
      </c>
      <c r="F301">
        <v>95.866454689984096</v>
      </c>
      <c r="G301">
        <v>96.025437201907778</v>
      </c>
    </row>
    <row r="302" spans="1:7" x14ac:dyDescent="0.25">
      <c r="A302">
        <v>2021</v>
      </c>
      <c r="B302">
        <v>362</v>
      </c>
      <c r="C302">
        <v>2.5000000000000001E-2</v>
      </c>
      <c r="D302">
        <v>64.371257485029943</v>
      </c>
      <c r="E302">
        <v>59.955089820359284</v>
      </c>
      <c r="F302">
        <v>73.802395209580837</v>
      </c>
      <c r="G302">
        <v>60.479041916167667</v>
      </c>
    </row>
    <row r="303" spans="1:7" x14ac:dyDescent="0.25">
      <c r="A303">
        <v>2021</v>
      </c>
      <c r="B303">
        <v>362</v>
      </c>
      <c r="C303">
        <v>0.05</v>
      </c>
      <c r="D303">
        <v>94.985029940119773</v>
      </c>
      <c r="E303">
        <v>93.41317365269461</v>
      </c>
      <c r="F303">
        <v>95.05988023952095</v>
      </c>
      <c r="G303">
        <v>92.664670658682624</v>
      </c>
    </row>
    <row r="304" spans="1:7" x14ac:dyDescent="0.25">
      <c r="A304">
        <v>2021</v>
      </c>
      <c r="B304">
        <v>362</v>
      </c>
      <c r="C304">
        <v>0.1</v>
      </c>
      <c r="D304">
        <v>94.985029940119773</v>
      </c>
      <c r="E304">
        <v>95.733532934131745</v>
      </c>
      <c r="F304">
        <v>95.658682634730539</v>
      </c>
      <c r="G304">
        <v>95.43413173652695</v>
      </c>
    </row>
    <row r="305" spans="1:7" x14ac:dyDescent="0.25">
      <c r="A305">
        <v>2021</v>
      </c>
      <c r="B305">
        <v>362</v>
      </c>
      <c r="C305">
        <v>0.25</v>
      </c>
      <c r="D305">
        <v>95.43413173652695</v>
      </c>
      <c r="E305">
        <v>95.733532934131745</v>
      </c>
      <c r="F305">
        <v>95.658682634730539</v>
      </c>
      <c r="G305">
        <v>95.43413173652695</v>
      </c>
    </row>
    <row r="306" spans="1:7" x14ac:dyDescent="0.25">
      <c r="A306">
        <v>2021</v>
      </c>
      <c r="B306">
        <v>363</v>
      </c>
      <c r="C306">
        <v>2.5000000000000001E-2</v>
      </c>
      <c r="D306">
        <v>95.903954802259889</v>
      </c>
      <c r="E306">
        <v>90.112994350282491</v>
      </c>
      <c r="F306">
        <v>80.367231638418076</v>
      </c>
      <c r="G306">
        <v>80.225988700564969</v>
      </c>
    </row>
    <row r="307" spans="1:7" x14ac:dyDescent="0.25">
      <c r="A307">
        <v>2021</v>
      </c>
      <c r="B307">
        <v>363</v>
      </c>
      <c r="C307">
        <v>0.05</v>
      </c>
      <c r="D307">
        <v>95.903954802259889</v>
      </c>
      <c r="E307">
        <v>96.045197740112982</v>
      </c>
      <c r="F307">
        <v>95.762711864406782</v>
      </c>
      <c r="G307">
        <v>95.762711864406782</v>
      </c>
    </row>
    <row r="308" spans="1:7" x14ac:dyDescent="0.25">
      <c r="A308">
        <v>2021</v>
      </c>
      <c r="B308">
        <v>363</v>
      </c>
      <c r="C308">
        <v>0.1</v>
      </c>
      <c r="D308">
        <v>95.903954802259889</v>
      </c>
      <c r="E308">
        <v>96.045197740112982</v>
      </c>
      <c r="F308">
        <v>96.045197740112982</v>
      </c>
      <c r="G308">
        <v>95.903954802259889</v>
      </c>
    </row>
    <row r="309" spans="1:7" x14ac:dyDescent="0.25">
      <c r="A309">
        <v>2021</v>
      </c>
      <c r="B309">
        <v>363</v>
      </c>
      <c r="C309">
        <v>0.25</v>
      </c>
      <c r="D309">
        <v>95.762711864406782</v>
      </c>
      <c r="E309">
        <v>96.045197740112982</v>
      </c>
      <c r="F309">
        <v>96.045197740112982</v>
      </c>
      <c r="G309">
        <v>96.186440677966104</v>
      </c>
    </row>
    <row r="310" spans="1:7" x14ac:dyDescent="0.25">
      <c r="A310">
        <v>2021</v>
      </c>
      <c r="B310">
        <v>364</v>
      </c>
      <c r="C310">
        <v>2.5000000000000001E-2</v>
      </c>
      <c r="D310">
        <v>86.693147964250244</v>
      </c>
      <c r="E310">
        <v>92.254220456802386</v>
      </c>
      <c r="F310">
        <v>78.351539225422044</v>
      </c>
      <c r="G310">
        <v>89.473684210526315</v>
      </c>
    </row>
    <row r="311" spans="1:7" x14ac:dyDescent="0.25">
      <c r="A311">
        <v>2021</v>
      </c>
      <c r="B311">
        <v>364</v>
      </c>
      <c r="C311">
        <v>0.05</v>
      </c>
      <c r="D311">
        <v>95.729890764647465</v>
      </c>
      <c r="E311">
        <v>95.928500496524322</v>
      </c>
      <c r="F311">
        <v>95.630585898709029</v>
      </c>
      <c r="G311">
        <v>95.8291956305859</v>
      </c>
    </row>
    <row r="312" spans="1:7" x14ac:dyDescent="0.25">
      <c r="A312">
        <v>2021</v>
      </c>
      <c r="B312">
        <v>364</v>
      </c>
      <c r="C312">
        <v>0.1</v>
      </c>
      <c r="D312">
        <v>95.8291956305859</v>
      </c>
      <c r="E312">
        <v>96.127110228401193</v>
      </c>
      <c r="F312">
        <v>96.027805362462757</v>
      </c>
      <c r="G312">
        <v>95.8291956305859</v>
      </c>
    </row>
    <row r="313" spans="1:7" x14ac:dyDescent="0.25">
      <c r="A313">
        <v>2021</v>
      </c>
      <c r="B313">
        <v>364</v>
      </c>
      <c r="C313">
        <v>0.25</v>
      </c>
      <c r="D313">
        <v>96.027805362462757</v>
      </c>
      <c r="E313">
        <v>96.127110228401193</v>
      </c>
      <c r="F313">
        <v>96.027805362462757</v>
      </c>
      <c r="G313">
        <v>96.027805362462757</v>
      </c>
    </row>
    <row r="314" spans="1:7" x14ac:dyDescent="0.25">
      <c r="A314">
        <v>2021</v>
      </c>
      <c r="B314">
        <v>390</v>
      </c>
      <c r="C314">
        <v>2.5000000000000001E-2</v>
      </c>
      <c r="D314">
        <v>46.990116801437559</v>
      </c>
      <c r="E314">
        <v>64.779874213836479</v>
      </c>
      <c r="F314">
        <v>54.285714285714285</v>
      </c>
      <c r="G314">
        <v>73.495058400718776</v>
      </c>
    </row>
    <row r="315" spans="1:7" x14ac:dyDescent="0.25">
      <c r="A315">
        <v>2021</v>
      </c>
      <c r="B315">
        <v>390</v>
      </c>
      <c r="C315">
        <v>0.05</v>
      </c>
      <c r="D315">
        <v>81.940700808625337</v>
      </c>
      <c r="E315">
        <v>93.261455525606479</v>
      </c>
      <c r="F315">
        <v>86.073674752920041</v>
      </c>
      <c r="G315">
        <v>94.788858939802338</v>
      </c>
    </row>
    <row r="316" spans="1:7" x14ac:dyDescent="0.25">
      <c r="A316">
        <v>2021</v>
      </c>
      <c r="B316">
        <v>390</v>
      </c>
      <c r="C316">
        <v>0.1</v>
      </c>
      <c r="D316">
        <v>94.968553459119491</v>
      </c>
      <c r="E316">
        <v>96.136567834681045</v>
      </c>
      <c r="F316">
        <v>95.956873315363893</v>
      </c>
      <c r="G316">
        <v>96.226415094339629</v>
      </c>
    </row>
    <row r="317" spans="1:7" x14ac:dyDescent="0.25">
      <c r="A317">
        <v>2021</v>
      </c>
      <c r="B317">
        <v>390</v>
      </c>
      <c r="C317">
        <v>0.25</v>
      </c>
      <c r="D317">
        <v>96.046720575022462</v>
      </c>
      <c r="E317">
        <v>96.136567834681045</v>
      </c>
      <c r="F317">
        <v>96.136567834681045</v>
      </c>
      <c r="G317">
        <v>96.226415094339629</v>
      </c>
    </row>
    <row r="318" spans="1:7" x14ac:dyDescent="0.25">
      <c r="A318">
        <v>2021</v>
      </c>
      <c r="B318">
        <v>392</v>
      </c>
      <c r="C318">
        <v>2.5000000000000001E-2</v>
      </c>
      <c r="D318">
        <v>26.784214945424019</v>
      </c>
      <c r="E318">
        <v>45.675902602854748</v>
      </c>
      <c r="F318">
        <v>46.179680940386234</v>
      </c>
      <c r="G318">
        <v>35.348446683459279</v>
      </c>
    </row>
    <row r="319" spans="1:7" x14ac:dyDescent="0.25">
      <c r="A319">
        <v>2021</v>
      </c>
      <c r="B319">
        <v>392</v>
      </c>
      <c r="C319">
        <v>0.05</v>
      </c>
      <c r="D319">
        <v>58.018471872376153</v>
      </c>
      <c r="E319">
        <v>91.771620486985711</v>
      </c>
      <c r="F319">
        <v>75.818639798488661</v>
      </c>
      <c r="G319">
        <v>65.239294710327471</v>
      </c>
    </row>
    <row r="320" spans="1:7" x14ac:dyDescent="0.25">
      <c r="A320">
        <v>2021</v>
      </c>
      <c r="B320">
        <v>392</v>
      </c>
      <c r="C320">
        <v>0.1</v>
      </c>
      <c r="D320">
        <v>88.245172124265338</v>
      </c>
      <c r="E320">
        <v>94.710327455919398</v>
      </c>
      <c r="F320">
        <v>93.786733837111669</v>
      </c>
      <c r="G320">
        <v>92.275398824517211</v>
      </c>
    </row>
    <row r="321" spans="1:7" x14ac:dyDescent="0.25">
      <c r="A321">
        <v>2021</v>
      </c>
      <c r="B321">
        <v>392</v>
      </c>
      <c r="C321">
        <v>0.25</v>
      </c>
      <c r="D321">
        <v>95.801847187237613</v>
      </c>
      <c r="E321">
        <v>95.88581024349287</v>
      </c>
      <c r="F321">
        <v>96.053736356003355</v>
      </c>
      <c r="G321">
        <v>95.717884130982384</v>
      </c>
    </row>
    <row r="322" spans="1:7" x14ac:dyDescent="0.25">
      <c r="A322">
        <v>2021</v>
      </c>
      <c r="B322">
        <v>395</v>
      </c>
      <c r="C322">
        <v>2.5000000000000001E-2</v>
      </c>
      <c r="D322">
        <v>96.906354515050168</v>
      </c>
      <c r="E322">
        <v>96.488294314381264</v>
      </c>
      <c r="F322">
        <v>96.488294314381264</v>
      </c>
      <c r="G322">
        <v>96.655518394648837</v>
      </c>
    </row>
    <row r="323" spans="1:7" x14ac:dyDescent="0.25">
      <c r="A323">
        <v>2021</v>
      </c>
      <c r="B323">
        <v>395</v>
      </c>
      <c r="C323">
        <v>0.05</v>
      </c>
      <c r="D323">
        <v>96.906354515050168</v>
      </c>
      <c r="E323">
        <v>96.488294314381264</v>
      </c>
      <c r="F323">
        <v>96.488294314381264</v>
      </c>
      <c r="G323">
        <v>96.655518394648837</v>
      </c>
    </row>
    <row r="324" spans="1:7" x14ac:dyDescent="0.25">
      <c r="A324">
        <v>2021</v>
      </c>
      <c r="B324">
        <v>395</v>
      </c>
      <c r="C324">
        <v>0.1</v>
      </c>
      <c r="D324">
        <v>96.822742474916396</v>
      </c>
      <c r="E324">
        <v>96.822742474916396</v>
      </c>
      <c r="F324">
        <v>96.571906354515065</v>
      </c>
      <c r="G324">
        <v>96.321070234113705</v>
      </c>
    </row>
    <row r="325" spans="1:7" x14ac:dyDescent="0.25">
      <c r="A325">
        <v>2021</v>
      </c>
      <c r="B325">
        <v>395</v>
      </c>
      <c r="C325">
        <v>0.25</v>
      </c>
      <c r="D325">
        <v>97.073578595317727</v>
      </c>
      <c r="E325">
        <v>96.906354515050168</v>
      </c>
      <c r="F325">
        <v>96.571906354515065</v>
      </c>
      <c r="G325">
        <v>96.321070234113705</v>
      </c>
    </row>
    <row r="326" spans="1:7" x14ac:dyDescent="0.25">
      <c r="A326">
        <v>2021</v>
      </c>
      <c r="B326">
        <v>396</v>
      </c>
      <c r="C326">
        <v>2.5000000000000001E-2</v>
      </c>
      <c r="D326">
        <v>57.66721044045677</v>
      </c>
      <c r="E326">
        <v>61.256117455138657</v>
      </c>
      <c r="F326">
        <v>64.51876019575856</v>
      </c>
      <c r="G326">
        <v>65.252854812398041</v>
      </c>
    </row>
    <row r="327" spans="1:7" x14ac:dyDescent="0.25">
      <c r="A327">
        <v>2021</v>
      </c>
      <c r="B327">
        <v>396</v>
      </c>
      <c r="C327">
        <v>0.05</v>
      </c>
      <c r="D327">
        <v>87.846655791190869</v>
      </c>
      <c r="E327">
        <v>90.0489396411093</v>
      </c>
      <c r="F327">
        <v>90.619902120717782</v>
      </c>
      <c r="G327">
        <v>92.903752039151712</v>
      </c>
    </row>
    <row r="328" spans="1:7" x14ac:dyDescent="0.25">
      <c r="A328">
        <v>2021</v>
      </c>
      <c r="B328">
        <v>396</v>
      </c>
      <c r="C328">
        <v>0.1</v>
      </c>
      <c r="D328">
        <v>96.003262642740623</v>
      </c>
      <c r="E328">
        <v>96.084828711256108</v>
      </c>
      <c r="F328">
        <v>96.003262642740623</v>
      </c>
      <c r="G328">
        <v>95.840130505709624</v>
      </c>
    </row>
    <row r="329" spans="1:7" x14ac:dyDescent="0.25">
      <c r="A329">
        <v>2021</v>
      </c>
      <c r="B329">
        <v>396</v>
      </c>
      <c r="C329">
        <v>0.25</v>
      </c>
      <c r="D329">
        <v>96.003262642740623</v>
      </c>
      <c r="E329">
        <v>96.084828711256108</v>
      </c>
      <c r="F329">
        <v>96.003262642740623</v>
      </c>
      <c r="G329">
        <v>95.840130505709624</v>
      </c>
    </row>
    <row r="330" spans="1:7" x14ac:dyDescent="0.25">
      <c r="A330">
        <v>2022</v>
      </c>
      <c r="B330">
        <v>154</v>
      </c>
      <c r="C330">
        <v>2.5000000000000001E-2</v>
      </c>
      <c r="D330">
        <v>61.237420797614604</v>
      </c>
      <c r="E330">
        <v>86.507640700708151</v>
      </c>
      <c r="F330">
        <v>67.349981364144611</v>
      </c>
      <c r="G330">
        <v>66.641818859485653</v>
      </c>
    </row>
    <row r="331" spans="1:7" x14ac:dyDescent="0.25">
      <c r="A331">
        <v>2022</v>
      </c>
      <c r="B331">
        <v>154</v>
      </c>
      <c r="C331">
        <v>0.05</v>
      </c>
      <c r="D331">
        <v>95.415579575102498</v>
      </c>
      <c r="E331">
        <v>95.154677599701827</v>
      </c>
      <c r="F331">
        <v>94.856503913529636</v>
      </c>
      <c r="G331">
        <v>94.70741707044354</v>
      </c>
    </row>
    <row r="332" spans="1:7" x14ac:dyDescent="0.25">
      <c r="A332">
        <v>2022</v>
      </c>
      <c r="B332">
        <v>154</v>
      </c>
      <c r="C332">
        <v>0.1</v>
      </c>
      <c r="D332">
        <v>95.601938128960128</v>
      </c>
      <c r="E332">
        <v>95.415579575102498</v>
      </c>
      <c r="F332">
        <v>95.080134178158772</v>
      </c>
      <c r="G332">
        <v>95.117405888930293</v>
      </c>
    </row>
    <row r="333" spans="1:7" x14ac:dyDescent="0.25">
      <c r="A333">
        <v>2022</v>
      </c>
      <c r="B333">
        <v>154</v>
      </c>
      <c r="C333">
        <v>0.25</v>
      </c>
      <c r="D333">
        <v>95.601938128960128</v>
      </c>
      <c r="E333">
        <v>95.415579575102498</v>
      </c>
      <c r="F333">
        <v>95.080134178158772</v>
      </c>
      <c r="G333">
        <v>95.117405888930293</v>
      </c>
    </row>
    <row r="334" spans="1:7" x14ac:dyDescent="0.25">
      <c r="A334">
        <v>2022</v>
      </c>
      <c r="B334">
        <v>156</v>
      </c>
      <c r="C334">
        <v>2.5000000000000001E-2</v>
      </c>
      <c r="D334">
        <v>56.178531907045368</v>
      </c>
      <c r="E334">
        <v>97.860568056067876</v>
      </c>
      <c r="F334">
        <v>98.635189966801917</v>
      </c>
      <c r="G334">
        <v>98.782736997417928</v>
      </c>
    </row>
    <row r="335" spans="1:7" x14ac:dyDescent="0.25">
      <c r="A335">
        <v>2022</v>
      </c>
      <c r="B335">
        <v>156</v>
      </c>
      <c r="C335">
        <v>0.05</v>
      </c>
      <c r="D335">
        <v>74.897680763983615</v>
      </c>
      <c r="E335">
        <v>95.770804911323324</v>
      </c>
      <c r="F335">
        <v>97.407912687585267</v>
      </c>
      <c r="G335">
        <v>97.680763983628921</v>
      </c>
    </row>
    <row r="336" spans="1:7" x14ac:dyDescent="0.25">
      <c r="A336">
        <v>2022</v>
      </c>
      <c r="B336">
        <v>156</v>
      </c>
      <c r="C336">
        <v>0.1</v>
      </c>
      <c r="D336">
        <v>82.264665757162348</v>
      </c>
      <c r="E336">
        <v>96.180081855388806</v>
      </c>
      <c r="F336">
        <v>97.407912687585267</v>
      </c>
      <c r="G336">
        <v>97.680763983628921</v>
      </c>
    </row>
    <row r="337" spans="1:7" x14ac:dyDescent="0.25">
      <c r="A337">
        <v>2022</v>
      </c>
      <c r="B337">
        <v>156</v>
      </c>
      <c r="C337">
        <v>0.25</v>
      </c>
      <c r="D337">
        <v>82.67394270122783</v>
      </c>
      <c r="E337">
        <v>96.180081855388806</v>
      </c>
      <c r="F337">
        <v>96.589358799454288</v>
      </c>
      <c r="G337">
        <v>96.72578444747613</v>
      </c>
    </row>
    <row r="338" spans="1:7" x14ac:dyDescent="0.25">
      <c r="A338">
        <v>2022</v>
      </c>
      <c r="B338">
        <v>161</v>
      </c>
      <c r="C338">
        <v>2.5000000000000001E-2</v>
      </c>
      <c r="D338">
        <v>82.289416846652259</v>
      </c>
      <c r="E338">
        <v>81.749460043196535</v>
      </c>
      <c r="F338">
        <v>74.082073434125277</v>
      </c>
      <c r="G338">
        <v>92.872570194384451</v>
      </c>
    </row>
    <row r="339" spans="1:7" x14ac:dyDescent="0.25">
      <c r="A339">
        <v>2022</v>
      </c>
      <c r="B339">
        <v>161</v>
      </c>
      <c r="C339">
        <v>0.05</v>
      </c>
      <c r="D339">
        <v>95.788336933045343</v>
      </c>
      <c r="E339">
        <v>96.112311015118792</v>
      </c>
      <c r="F339">
        <v>95.356371490280779</v>
      </c>
      <c r="G339">
        <v>95.680345572354213</v>
      </c>
    </row>
    <row r="340" spans="1:7" x14ac:dyDescent="0.25">
      <c r="A340">
        <v>2022</v>
      </c>
      <c r="B340">
        <v>161</v>
      </c>
      <c r="C340">
        <v>0.1</v>
      </c>
      <c r="D340">
        <v>95.788336933045343</v>
      </c>
      <c r="E340">
        <v>96.112311015118792</v>
      </c>
      <c r="F340">
        <v>95.356371490280779</v>
      </c>
      <c r="G340">
        <v>95.680345572354213</v>
      </c>
    </row>
    <row r="341" spans="1:7" x14ac:dyDescent="0.25">
      <c r="A341">
        <v>2022</v>
      </c>
      <c r="B341">
        <v>161</v>
      </c>
      <c r="C341">
        <v>0.25</v>
      </c>
      <c r="D341">
        <v>95.896328293736502</v>
      </c>
      <c r="E341">
        <v>94.9244060475162</v>
      </c>
      <c r="F341">
        <v>95.356371490280779</v>
      </c>
      <c r="G341">
        <v>95.14038876889849</v>
      </c>
    </row>
    <row r="342" spans="1:7" x14ac:dyDescent="0.25">
      <c r="A342">
        <v>2022</v>
      </c>
      <c r="B342">
        <v>171</v>
      </c>
      <c r="C342">
        <v>2.5000000000000001E-2</v>
      </c>
      <c r="D342">
        <v>33.641771315267675</v>
      </c>
      <c r="E342">
        <v>50.231328486450757</v>
      </c>
      <c r="F342">
        <v>81.427627230667539</v>
      </c>
      <c r="G342">
        <v>57.89821546596167</v>
      </c>
    </row>
    <row r="343" spans="1:7" x14ac:dyDescent="0.25">
      <c r="A343">
        <v>2022</v>
      </c>
      <c r="B343">
        <v>171</v>
      </c>
      <c r="C343">
        <v>0.05</v>
      </c>
      <c r="D343">
        <v>68.737607402511571</v>
      </c>
      <c r="E343">
        <v>82.15465961665565</v>
      </c>
      <c r="F343">
        <v>95.50561797752809</v>
      </c>
      <c r="G343">
        <v>82.683410442828816</v>
      </c>
    </row>
    <row r="344" spans="1:7" x14ac:dyDescent="0.25">
      <c r="A344">
        <v>2022</v>
      </c>
      <c r="B344">
        <v>171</v>
      </c>
      <c r="C344">
        <v>0.1</v>
      </c>
      <c r="D344">
        <v>91.077329808327818</v>
      </c>
      <c r="E344">
        <v>95.109054857898215</v>
      </c>
      <c r="F344">
        <v>95.836087243886325</v>
      </c>
      <c r="G344">
        <v>95.50561797752809</v>
      </c>
    </row>
    <row r="345" spans="1:7" x14ac:dyDescent="0.25">
      <c r="A345">
        <v>2022</v>
      </c>
      <c r="B345">
        <v>171</v>
      </c>
      <c r="C345">
        <v>0.25</v>
      </c>
      <c r="D345">
        <v>95.637805684071381</v>
      </c>
      <c r="E345">
        <v>95.175148711169868</v>
      </c>
      <c r="F345">
        <v>95.836087243886325</v>
      </c>
      <c r="G345">
        <v>95.637805684071381</v>
      </c>
    </row>
    <row r="346" spans="1:7" x14ac:dyDescent="0.25">
      <c r="A346">
        <v>2022</v>
      </c>
      <c r="B346">
        <v>174</v>
      </c>
      <c r="C346">
        <v>2.5000000000000001E-2</v>
      </c>
      <c r="D346">
        <v>54.241645244215938</v>
      </c>
      <c r="E346">
        <v>36.889460154241647</v>
      </c>
      <c r="F346">
        <v>44.537275064267355</v>
      </c>
    </row>
    <row r="347" spans="1:7" x14ac:dyDescent="0.25">
      <c r="A347">
        <v>2022</v>
      </c>
      <c r="B347">
        <v>174</v>
      </c>
      <c r="C347">
        <v>0.05</v>
      </c>
      <c r="D347">
        <v>85.539845758354744</v>
      </c>
      <c r="E347">
        <v>70.372750642673523</v>
      </c>
      <c r="F347">
        <v>68.123393316195376</v>
      </c>
    </row>
    <row r="348" spans="1:7" x14ac:dyDescent="0.25">
      <c r="A348">
        <v>2022</v>
      </c>
      <c r="B348">
        <v>174</v>
      </c>
      <c r="C348">
        <v>0.1</v>
      </c>
      <c r="D348">
        <v>95.115681233933159</v>
      </c>
      <c r="E348">
        <v>93.958868894601537</v>
      </c>
      <c r="F348">
        <v>94.023136246786635</v>
      </c>
    </row>
    <row r="349" spans="1:7" x14ac:dyDescent="0.25">
      <c r="A349">
        <v>2022</v>
      </c>
      <c r="B349">
        <v>174</v>
      </c>
      <c r="C349">
        <v>0.25</v>
      </c>
      <c r="D349">
        <v>96.208226221079698</v>
      </c>
      <c r="E349">
        <v>93.958868894601537</v>
      </c>
      <c r="F349">
        <v>95.115681233933159</v>
      </c>
    </row>
    <row r="350" spans="1:7" x14ac:dyDescent="0.25">
      <c r="A350">
        <v>2022</v>
      </c>
      <c r="B350">
        <v>175</v>
      </c>
      <c r="C350">
        <v>2.5000000000000001E-2</v>
      </c>
      <c r="D350">
        <v>94.719687092568449</v>
      </c>
      <c r="E350">
        <v>94.719687092568449</v>
      </c>
      <c r="F350">
        <v>94.784876140808336</v>
      </c>
      <c r="G350">
        <v>95.110821382007828</v>
      </c>
    </row>
    <row r="351" spans="1:7" x14ac:dyDescent="0.25">
      <c r="A351">
        <v>2022</v>
      </c>
      <c r="B351">
        <v>175</v>
      </c>
      <c r="C351">
        <v>0.05</v>
      </c>
      <c r="D351">
        <v>95.371577574967404</v>
      </c>
      <c r="E351">
        <v>95.501955671447206</v>
      </c>
      <c r="F351">
        <v>95.241199478487616</v>
      </c>
      <c r="G351">
        <v>95.567144719687093</v>
      </c>
    </row>
    <row r="352" spans="1:7" x14ac:dyDescent="0.25">
      <c r="A352">
        <v>2022</v>
      </c>
      <c r="B352">
        <v>175</v>
      </c>
      <c r="C352">
        <v>0.1</v>
      </c>
      <c r="D352">
        <v>95.371577574967404</v>
      </c>
      <c r="E352">
        <v>95.501955671447206</v>
      </c>
      <c r="F352">
        <v>95.241199478487616</v>
      </c>
      <c r="G352">
        <v>95.567144719687093</v>
      </c>
    </row>
    <row r="353" spans="1:7" x14ac:dyDescent="0.25">
      <c r="A353">
        <v>2022</v>
      </c>
      <c r="B353">
        <v>175</v>
      </c>
      <c r="C353">
        <v>0.25</v>
      </c>
      <c r="D353">
        <v>94.915254237288124</v>
      </c>
      <c r="E353">
        <v>94.98044328552804</v>
      </c>
      <c r="F353">
        <v>95.110821382007828</v>
      </c>
      <c r="G353">
        <v>94.915254237288124</v>
      </c>
    </row>
    <row r="354" spans="1:7" x14ac:dyDescent="0.25">
      <c r="A354">
        <v>2022</v>
      </c>
      <c r="B354">
        <v>178</v>
      </c>
      <c r="C354">
        <v>2.5000000000000001E-2</v>
      </c>
      <c r="D354">
        <v>95.284327323162259</v>
      </c>
      <c r="E354">
        <v>95.284327323162259</v>
      </c>
      <c r="F354">
        <v>95.006934812760051</v>
      </c>
      <c r="G354">
        <v>95.006934812760051</v>
      </c>
    </row>
    <row r="355" spans="1:7" x14ac:dyDescent="0.25">
      <c r="A355">
        <v>2022</v>
      </c>
      <c r="B355">
        <v>178</v>
      </c>
      <c r="C355">
        <v>0.05</v>
      </c>
      <c r="D355">
        <v>96.948682385575594</v>
      </c>
      <c r="E355">
        <v>97.087378640776706</v>
      </c>
      <c r="F355">
        <v>97.087378640776706</v>
      </c>
      <c r="G355">
        <v>96.948682385575594</v>
      </c>
    </row>
    <row r="356" spans="1:7" x14ac:dyDescent="0.25">
      <c r="A356">
        <v>2022</v>
      </c>
      <c r="B356">
        <v>178</v>
      </c>
      <c r="C356">
        <v>0.1</v>
      </c>
      <c r="D356">
        <v>96.948682385575594</v>
      </c>
      <c r="E356">
        <v>97.087378640776706</v>
      </c>
      <c r="F356">
        <v>97.087378640776706</v>
      </c>
      <c r="G356">
        <v>96.948682385575594</v>
      </c>
    </row>
    <row r="357" spans="1:7" x14ac:dyDescent="0.25">
      <c r="A357">
        <v>2022</v>
      </c>
      <c r="B357">
        <v>178</v>
      </c>
      <c r="C357">
        <v>0.25</v>
      </c>
      <c r="D357">
        <v>95.700416088765593</v>
      </c>
      <c r="E357">
        <v>95.561719833564482</v>
      </c>
      <c r="F357">
        <v>95.700416088765593</v>
      </c>
      <c r="G357">
        <v>95.839112343966704</v>
      </c>
    </row>
    <row r="358" spans="1:7" x14ac:dyDescent="0.25">
      <c r="A358">
        <v>2022</v>
      </c>
      <c r="B358">
        <v>185</v>
      </c>
      <c r="C358">
        <v>2.5000000000000001E-2</v>
      </c>
      <c r="D358">
        <v>95.821980018165291</v>
      </c>
      <c r="E358">
        <v>95.821980018165291</v>
      </c>
      <c r="F358">
        <v>95.912806539509546</v>
      </c>
      <c r="G358">
        <v>95.640326975476825</v>
      </c>
    </row>
    <row r="359" spans="1:7" x14ac:dyDescent="0.25">
      <c r="A359">
        <v>2022</v>
      </c>
      <c r="B359">
        <v>185</v>
      </c>
      <c r="C359">
        <v>0.05</v>
      </c>
      <c r="D359">
        <v>105.54041780199819</v>
      </c>
      <c r="F359">
        <v>105.63124432334241</v>
      </c>
      <c r="G359">
        <v>105.81289736603088</v>
      </c>
    </row>
    <row r="360" spans="1:7" x14ac:dyDescent="0.25">
      <c r="A360">
        <v>2022</v>
      </c>
      <c r="B360">
        <v>185</v>
      </c>
      <c r="C360">
        <v>0.1</v>
      </c>
      <c r="D360">
        <v>105.54041780199819</v>
      </c>
      <c r="F360">
        <v>105.63124432334241</v>
      </c>
      <c r="G360">
        <v>105.81289736603088</v>
      </c>
    </row>
    <row r="361" spans="1:7" x14ac:dyDescent="0.25">
      <c r="A361">
        <v>2022</v>
      </c>
      <c r="B361">
        <v>185</v>
      </c>
      <c r="C361">
        <v>0.25</v>
      </c>
      <c r="D361">
        <v>104.99545867393279</v>
      </c>
      <c r="F361">
        <v>105.17711171662125</v>
      </c>
      <c r="G361">
        <v>105.35876475930972</v>
      </c>
    </row>
    <row r="362" spans="1:7" x14ac:dyDescent="0.25">
      <c r="A362">
        <v>2022</v>
      </c>
      <c r="B362">
        <v>190</v>
      </c>
      <c r="C362">
        <v>2.5000000000000001E-2</v>
      </c>
      <c r="D362">
        <v>84.978540772532185</v>
      </c>
      <c r="E362">
        <v>95.278969957081543</v>
      </c>
      <c r="F362">
        <v>93.39055793991416</v>
      </c>
      <c r="G362">
        <v>76.05150214592274</v>
      </c>
    </row>
    <row r="363" spans="1:7" x14ac:dyDescent="0.25">
      <c r="A363">
        <v>2022</v>
      </c>
      <c r="B363">
        <v>190</v>
      </c>
      <c r="C363">
        <v>0.05</v>
      </c>
      <c r="D363">
        <v>96.05150214592274</v>
      </c>
      <c r="E363">
        <v>96.309012875536482</v>
      </c>
      <c r="F363">
        <v>96.137339055794001</v>
      </c>
      <c r="G363">
        <v>91.244635193133036</v>
      </c>
    </row>
    <row r="364" spans="1:7" x14ac:dyDescent="0.25">
      <c r="A364">
        <v>2022</v>
      </c>
      <c r="B364">
        <v>190</v>
      </c>
      <c r="C364">
        <v>0.1</v>
      </c>
      <c r="D364">
        <v>96.137339055794001</v>
      </c>
      <c r="E364">
        <v>96.309012875536482</v>
      </c>
      <c r="F364">
        <v>96.137339055794001</v>
      </c>
      <c r="G364">
        <v>96.137339055794001</v>
      </c>
    </row>
    <row r="365" spans="1:7" x14ac:dyDescent="0.25">
      <c r="A365">
        <v>2022</v>
      </c>
      <c r="B365">
        <v>190</v>
      </c>
      <c r="C365">
        <v>0.25</v>
      </c>
      <c r="D365">
        <v>96.137339055794001</v>
      </c>
      <c r="E365">
        <v>96.05150214592274</v>
      </c>
      <c r="F365">
        <v>96.137339055794001</v>
      </c>
      <c r="G365">
        <v>96.137339055794001</v>
      </c>
    </row>
    <row r="366" spans="1:7" x14ac:dyDescent="0.25">
      <c r="A366">
        <v>2022</v>
      </c>
      <c r="B366">
        <v>193</v>
      </c>
      <c r="C366">
        <v>2.5000000000000001E-2</v>
      </c>
      <c r="D366">
        <v>84.466834592779179</v>
      </c>
      <c r="E366">
        <v>95.88581024349287</v>
      </c>
      <c r="F366">
        <v>94.878253568429898</v>
      </c>
      <c r="G366">
        <v>86.817800167926109</v>
      </c>
    </row>
    <row r="367" spans="1:7" x14ac:dyDescent="0.25">
      <c r="A367">
        <v>2022</v>
      </c>
      <c r="B367">
        <v>193</v>
      </c>
      <c r="C367">
        <v>0.05</v>
      </c>
      <c r="D367">
        <v>96.221662468513856</v>
      </c>
      <c r="E367">
        <v>96.137699412258598</v>
      </c>
      <c r="F367">
        <v>96.053736356003355</v>
      </c>
      <c r="G367">
        <v>95.969773299748113</v>
      </c>
    </row>
    <row r="368" spans="1:7" x14ac:dyDescent="0.25">
      <c r="A368">
        <v>2022</v>
      </c>
      <c r="B368">
        <v>193</v>
      </c>
      <c r="C368">
        <v>0.1</v>
      </c>
      <c r="D368">
        <v>96.221662468513856</v>
      </c>
      <c r="E368">
        <v>96.137699412258598</v>
      </c>
      <c r="F368">
        <v>96.137699412258598</v>
      </c>
      <c r="G368">
        <v>95.969773299748113</v>
      </c>
    </row>
    <row r="369" spans="1:7" x14ac:dyDescent="0.25">
      <c r="A369">
        <v>2022</v>
      </c>
      <c r="B369">
        <v>193</v>
      </c>
      <c r="C369">
        <v>0.25</v>
      </c>
      <c r="D369">
        <v>96.053736356003355</v>
      </c>
      <c r="E369">
        <v>96.053736356003355</v>
      </c>
      <c r="F369">
        <v>96.137699412258598</v>
      </c>
      <c r="G369">
        <v>95.801847187237613</v>
      </c>
    </row>
    <row r="370" spans="1:7" x14ac:dyDescent="0.25">
      <c r="A370">
        <v>2022</v>
      </c>
      <c r="B370">
        <v>197</v>
      </c>
      <c r="C370">
        <v>2.5000000000000001E-2</v>
      </c>
      <c r="D370">
        <v>95.383347073371809</v>
      </c>
      <c r="E370">
        <v>96.805736636245115</v>
      </c>
      <c r="F370">
        <v>96.610169491525426</v>
      </c>
      <c r="G370">
        <v>96.870925684485002</v>
      </c>
    </row>
    <row r="371" spans="1:7" x14ac:dyDescent="0.25">
      <c r="A371">
        <v>2022</v>
      </c>
      <c r="B371">
        <v>197</v>
      </c>
      <c r="C371">
        <v>0.05</v>
      </c>
      <c r="D371">
        <v>96.042868920032973</v>
      </c>
      <c r="E371">
        <v>96.805736636245115</v>
      </c>
      <c r="F371">
        <v>96.805736636245115</v>
      </c>
      <c r="G371">
        <v>96.870925684485002</v>
      </c>
    </row>
    <row r="372" spans="1:7" x14ac:dyDescent="0.25">
      <c r="A372">
        <v>2022</v>
      </c>
      <c r="B372">
        <v>197</v>
      </c>
      <c r="C372">
        <v>0.1</v>
      </c>
      <c r="D372">
        <v>96.290189612530924</v>
      </c>
      <c r="E372">
        <v>96.805736636245115</v>
      </c>
      <c r="F372">
        <v>97.001303780964804</v>
      </c>
      <c r="G372">
        <v>97.066492829204691</v>
      </c>
    </row>
    <row r="373" spans="1:7" x14ac:dyDescent="0.25">
      <c r="A373">
        <v>2022</v>
      </c>
      <c r="B373">
        <v>197</v>
      </c>
      <c r="C373">
        <v>0.25</v>
      </c>
      <c r="D373">
        <v>96.784830997526811</v>
      </c>
      <c r="E373">
        <v>96.805736636245115</v>
      </c>
      <c r="F373">
        <v>97.001303780964804</v>
      </c>
      <c r="G373">
        <v>97.066492829204691</v>
      </c>
    </row>
    <row r="374" spans="1:7" x14ac:dyDescent="0.25">
      <c r="A374">
        <v>2022</v>
      </c>
      <c r="B374">
        <v>198</v>
      </c>
      <c r="C374">
        <v>2.5000000000000001E-2</v>
      </c>
      <c r="D374">
        <v>50.713685978169607</v>
      </c>
      <c r="E374">
        <v>40.638119227539889</v>
      </c>
      <c r="F374">
        <v>17.464315701091525</v>
      </c>
      <c r="G374">
        <v>100.16792611251049</v>
      </c>
    </row>
    <row r="375" spans="1:7" x14ac:dyDescent="0.25">
      <c r="A375">
        <v>2022</v>
      </c>
      <c r="B375">
        <v>198</v>
      </c>
      <c r="C375">
        <v>0.05</v>
      </c>
      <c r="D375">
        <v>89.168765743073052</v>
      </c>
      <c r="E375">
        <v>78.589420654911834</v>
      </c>
      <c r="F375">
        <v>36.272040302267008</v>
      </c>
      <c r="G375">
        <v>100.25188916876573</v>
      </c>
    </row>
    <row r="376" spans="1:7" x14ac:dyDescent="0.25">
      <c r="A376">
        <v>2022</v>
      </c>
      <c r="B376">
        <v>198</v>
      </c>
      <c r="C376">
        <v>0.1</v>
      </c>
      <c r="D376">
        <v>89.168765743073052</v>
      </c>
      <c r="E376">
        <v>94.122586062132655</v>
      </c>
      <c r="F376">
        <v>64.483627204030228</v>
      </c>
      <c r="G376">
        <v>100.25188916876573</v>
      </c>
    </row>
    <row r="377" spans="1:7" x14ac:dyDescent="0.25">
      <c r="A377">
        <v>2022</v>
      </c>
      <c r="B377">
        <v>198</v>
      </c>
      <c r="C377">
        <v>0.25</v>
      </c>
      <c r="D377">
        <v>95.549958018471884</v>
      </c>
      <c r="E377">
        <v>95.549958018471884</v>
      </c>
      <c r="F377">
        <v>93.366918555835426</v>
      </c>
      <c r="G377">
        <v>100.50377833753149</v>
      </c>
    </row>
    <row r="378" spans="1:7" x14ac:dyDescent="0.25">
      <c r="A378">
        <v>2022</v>
      </c>
      <c r="B378">
        <v>199</v>
      </c>
      <c r="C378">
        <v>2.5000000000000001E-2</v>
      </c>
      <c r="D378">
        <v>45.10948905109489</v>
      </c>
      <c r="E378">
        <v>87.445255474452566</v>
      </c>
      <c r="F378">
        <v>94.598540145985396</v>
      </c>
      <c r="G378">
        <v>40.291970802919721</v>
      </c>
    </row>
    <row r="379" spans="1:7" x14ac:dyDescent="0.25">
      <c r="A379">
        <v>2022</v>
      </c>
      <c r="B379">
        <v>199</v>
      </c>
      <c r="C379">
        <v>0.05</v>
      </c>
      <c r="D379">
        <v>80.43795620437956</v>
      </c>
      <c r="E379">
        <v>95.912408759124077</v>
      </c>
      <c r="F379">
        <v>95.18248175182481</v>
      </c>
      <c r="G379">
        <v>82.043795620437947</v>
      </c>
    </row>
    <row r="380" spans="1:7" x14ac:dyDescent="0.25">
      <c r="A380">
        <v>2022</v>
      </c>
      <c r="B380">
        <v>199</v>
      </c>
      <c r="C380">
        <v>0.1</v>
      </c>
      <c r="D380">
        <v>94.452554744525543</v>
      </c>
      <c r="E380">
        <v>95.912408759124077</v>
      </c>
      <c r="F380">
        <v>95.18248175182481</v>
      </c>
      <c r="G380">
        <v>94.452554744525543</v>
      </c>
    </row>
    <row r="381" spans="1:7" x14ac:dyDescent="0.25">
      <c r="A381">
        <v>2022</v>
      </c>
      <c r="B381">
        <v>199</v>
      </c>
      <c r="C381">
        <v>0.25</v>
      </c>
      <c r="D381">
        <v>94.452554744525543</v>
      </c>
      <c r="E381">
        <v>95.036496350364956</v>
      </c>
      <c r="F381">
        <v>95.18248175182481</v>
      </c>
      <c r="G381">
        <v>94.452554744525543</v>
      </c>
    </row>
    <row r="382" spans="1:7" x14ac:dyDescent="0.25">
      <c r="A382">
        <v>2022</v>
      </c>
      <c r="B382">
        <v>208</v>
      </c>
      <c r="C382">
        <v>2.5000000000000001E-2</v>
      </c>
      <c r="D382">
        <v>94.579172610556341</v>
      </c>
      <c r="E382">
        <v>76.034236804564898</v>
      </c>
      <c r="F382">
        <v>94.29386590584879</v>
      </c>
      <c r="G382">
        <v>94.29386590584879</v>
      </c>
    </row>
    <row r="383" spans="1:7" x14ac:dyDescent="0.25">
      <c r="A383">
        <v>2022</v>
      </c>
      <c r="B383">
        <v>208</v>
      </c>
      <c r="C383">
        <v>0.05</v>
      </c>
      <c r="D383">
        <v>94.721825962910117</v>
      </c>
      <c r="E383">
        <v>93.580599144079883</v>
      </c>
      <c r="F383">
        <v>94.436519258202566</v>
      </c>
      <c r="G383">
        <v>95.292439372325248</v>
      </c>
    </row>
    <row r="384" spans="1:7" x14ac:dyDescent="0.25">
      <c r="A384">
        <v>2022</v>
      </c>
      <c r="B384">
        <v>208</v>
      </c>
      <c r="C384">
        <v>0.1</v>
      </c>
      <c r="D384">
        <v>95.149786019971458</v>
      </c>
      <c r="E384">
        <v>93.580599144079883</v>
      </c>
      <c r="F384">
        <v>95.007132667617682</v>
      </c>
      <c r="G384">
        <v>95.720399429386589</v>
      </c>
    </row>
    <row r="385" spans="1:7" x14ac:dyDescent="0.25">
      <c r="A385">
        <v>2022</v>
      </c>
      <c r="B385">
        <v>208</v>
      </c>
      <c r="C385">
        <v>0.25</v>
      </c>
      <c r="D385">
        <v>95.863052781740365</v>
      </c>
      <c r="E385">
        <v>95.863052781740365</v>
      </c>
      <c r="F385">
        <v>95.007132667617682</v>
      </c>
      <c r="G385">
        <v>96.291012838801706</v>
      </c>
    </row>
    <row r="386" spans="1:7" x14ac:dyDescent="0.25">
      <c r="A386">
        <v>2022</v>
      </c>
      <c r="B386">
        <v>221</v>
      </c>
      <c r="C386">
        <v>2.5000000000000001E-2</v>
      </c>
      <c r="D386">
        <v>96.396396396396383</v>
      </c>
      <c r="E386">
        <v>96.950796950796942</v>
      </c>
      <c r="F386">
        <v>97.158697158697166</v>
      </c>
      <c r="G386">
        <v>96.881496881496886</v>
      </c>
    </row>
    <row r="387" spans="1:7" x14ac:dyDescent="0.25">
      <c r="A387">
        <v>2022</v>
      </c>
      <c r="B387">
        <v>221</v>
      </c>
      <c r="C387">
        <v>0.05</v>
      </c>
      <c r="D387">
        <v>97.158697158697166</v>
      </c>
      <c r="E387">
        <v>97.089397089397096</v>
      </c>
      <c r="F387">
        <v>97.158697158697166</v>
      </c>
      <c r="G387">
        <v>96.881496881496886</v>
      </c>
    </row>
    <row r="388" spans="1:7" x14ac:dyDescent="0.25">
      <c r="A388">
        <v>2022</v>
      </c>
      <c r="B388">
        <v>221</v>
      </c>
      <c r="C388">
        <v>0.1</v>
      </c>
      <c r="D388">
        <v>97.366597366597361</v>
      </c>
      <c r="E388">
        <v>97.089397089397096</v>
      </c>
      <c r="F388">
        <v>96.950796950796942</v>
      </c>
      <c r="G388">
        <v>96.881496881496886</v>
      </c>
    </row>
    <row r="389" spans="1:7" x14ac:dyDescent="0.25">
      <c r="A389">
        <v>2022</v>
      </c>
      <c r="B389">
        <v>221</v>
      </c>
      <c r="C389">
        <v>0.25</v>
      </c>
      <c r="D389">
        <v>97.366597366597361</v>
      </c>
      <c r="E389">
        <v>97.089397089397096</v>
      </c>
      <c r="F389">
        <v>96.950796950796942</v>
      </c>
      <c r="G389">
        <v>96.881496881496886</v>
      </c>
    </row>
    <row r="390" spans="1:7" x14ac:dyDescent="0.25">
      <c r="A390">
        <v>2022</v>
      </c>
      <c r="B390">
        <v>222</v>
      </c>
      <c r="C390">
        <v>2.5000000000000001E-2</v>
      </c>
      <c r="D390">
        <v>46.894803548795949</v>
      </c>
      <c r="E390">
        <v>36.945500633713564</v>
      </c>
      <c r="F390">
        <v>26.108998732572868</v>
      </c>
    </row>
    <row r="391" spans="1:7" x14ac:dyDescent="0.25">
      <c r="A391">
        <v>2022</v>
      </c>
      <c r="B391">
        <v>222</v>
      </c>
      <c r="C391">
        <v>0.05</v>
      </c>
      <c r="D391">
        <v>73.827629911280098</v>
      </c>
      <c r="E391">
        <v>96.93916349809885</v>
      </c>
      <c r="F391">
        <v>34.22053231939163</v>
      </c>
    </row>
    <row r="392" spans="1:7" x14ac:dyDescent="0.25">
      <c r="A392">
        <v>2022</v>
      </c>
      <c r="B392">
        <v>222</v>
      </c>
      <c r="C392">
        <v>0.1</v>
      </c>
      <c r="D392">
        <v>92.839036755386559</v>
      </c>
      <c r="E392">
        <v>96.93916349809885</v>
      </c>
      <c r="F392">
        <v>60.329531051964516</v>
      </c>
    </row>
    <row r="393" spans="1:7" x14ac:dyDescent="0.25">
      <c r="A393">
        <v>2022</v>
      </c>
      <c r="B393">
        <v>222</v>
      </c>
      <c r="C393">
        <v>0.25</v>
      </c>
      <c r="D393">
        <v>94.550063371356146</v>
      </c>
      <c r="E393">
        <v>95.310519645120408</v>
      </c>
      <c r="F393">
        <v>93.472750316856775</v>
      </c>
    </row>
    <row r="394" spans="1:7" x14ac:dyDescent="0.25">
      <c r="A394">
        <v>2022</v>
      </c>
      <c r="B394">
        <v>223</v>
      </c>
      <c r="C394">
        <v>2.5000000000000001E-2</v>
      </c>
      <c r="D394">
        <v>81.014729950900161</v>
      </c>
      <c r="F394">
        <v>89.907255864702677</v>
      </c>
      <c r="G394">
        <v>45.335515548281499</v>
      </c>
    </row>
    <row r="395" spans="1:7" x14ac:dyDescent="0.25">
      <c r="A395">
        <v>2022</v>
      </c>
      <c r="B395">
        <v>223</v>
      </c>
      <c r="C395">
        <v>0.05</v>
      </c>
      <c r="D395">
        <v>95.962902345881062</v>
      </c>
      <c r="F395">
        <v>95.962902345881062</v>
      </c>
      <c r="G395">
        <v>78.450627386797606</v>
      </c>
    </row>
    <row r="396" spans="1:7" x14ac:dyDescent="0.25">
      <c r="A396">
        <v>2022</v>
      </c>
      <c r="B396">
        <v>223</v>
      </c>
      <c r="C396">
        <v>0.1</v>
      </c>
      <c r="D396">
        <v>95.962902345881062</v>
      </c>
      <c r="F396">
        <v>96.01745771958538</v>
      </c>
      <c r="G396">
        <v>95.799236224768151</v>
      </c>
    </row>
    <row r="397" spans="1:7" x14ac:dyDescent="0.25">
      <c r="A397">
        <v>2022</v>
      </c>
      <c r="B397">
        <v>223</v>
      </c>
      <c r="C397">
        <v>0.25</v>
      </c>
      <c r="D397">
        <v>96.453900709219866</v>
      </c>
      <c r="F397">
        <v>96.01745771958538</v>
      </c>
      <c r="G397">
        <v>95.799236224768151</v>
      </c>
    </row>
    <row r="398" spans="1:7" x14ac:dyDescent="0.25">
      <c r="A398">
        <v>2022</v>
      </c>
      <c r="B398">
        <v>284</v>
      </c>
      <c r="C398">
        <v>2.5000000000000001E-2</v>
      </c>
      <c r="D398">
        <v>94.539682539682531</v>
      </c>
      <c r="E398">
        <v>93.777777777777771</v>
      </c>
      <c r="F398">
        <v>92.634920634920633</v>
      </c>
      <c r="G398">
        <v>92.571428571428569</v>
      </c>
    </row>
    <row r="399" spans="1:7" x14ac:dyDescent="0.25">
      <c r="A399">
        <v>2022</v>
      </c>
      <c r="B399">
        <v>284</v>
      </c>
      <c r="C399">
        <v>0.05</v>
      </c>
      <c r="D399">
        <v>94.539682539682531</v>
      </c>
      <c r="E399">
        <v>94.603174603174594</v>
      </c>
      <c r="F399">
        <v>94.285714285714278</v>
      </c>
      <c r="G399">
        <v>94.603174603174594</v>
      </c>
    </row>
    <row r="400" spans="1:7" x14ac:dyDescent="0.25">
      <c r="A400">
        <v>2022</v>
      </c>
      <c r="B400">
        <v>284</v>
      </c>
      <c r="C400">
        <v>0.1</v>
      </c>
      <c r="D400">
        <v>94.92063492063491</v>
      </c>
      <c r="E400">
        <v>94.857142857142861</v>
      </c>
      <c r="F400">
        <v>94.984126984126988</v>
      </c>
      <c r="G400">
        <v>94.984126984126988</v>
      </c>
    </row>
    <row r="401" spans="1:7" x14ac:dyDescent="0.25">
      <c r="A401">
        <v>2022</v>
      </c>
      <c r="B401">
        <v>284</v>
      </c>
      <c r="C401">
        <v>0.25</v>
      </c>
      <c r="D401">
        <v>95.047619047619051</v>
      </c>
      <c r="E401">
        <v>95.174603174603163</v>
      </c>
      <c r="F401">
        <v>94.984126984126988</v>
      </c>
      <c r="G401">
        <v>95.111111111111114</v>
      </c>
    </row>
    <row r="402" spans="1:7" x14ac:dyDescent="0.25">
      <c r="A402">
        <v>2022</v>
      </c>
      <c r="B402">
        <v>305</v>
      </c>
      <c r="C402">
        <v>2.5000000000000001E-2</v>
      </c>
      <c r="D402">
        <v>36.454293628808863</v>
      </c>
      <c r="E402">
        <v>39.501385041551238</v>
      </c>
      <c r="F402">
        <v>35.90027700831024</v>
      </c>
      <c r="G402">
        <v>40.2770083102493</v>
      </c>
    </row>
    <row r="403" spans="1:7" x14ac:dyDescent="0.25">
      <c r="A403">
        <v>2022</v>
      </c>
      <c r="B403">
        <v>305</v>
      </c>
      <c r="C403">
        <v>0.05</v>
      </c>
      <c r="D403">
        <v>61.440443213296405</v>
      </c>
      <c r="E403">
        <v>69.252077562326875</v>
      </c>
      <c r="F403">
        <v>65.927977839335185</v>
      </c>
      <c r="G403">
        <v>62.49307479224376</v>
      </c>
    </row>
    <row r="404" spans="1:7" x14ac:dyDescent="0.25">
      <c r="A404">
        <v>2022</v>
      </c>
      <c r="B404">
        <v>305</v>
      </c>
      <c r="C404">
        <v>0.1</v>
      </c>
      <c r="D404">
        <v>82.659279778393355</v>
      </c>
      <c r="E404">
        <v>93.850415512465375</v>
      </c>
      <c r="F404">
        <v>87.534626038781155</v>
      </c>
      <c r="G404">
        <v>89.252077562326875</v>
      </c>
    </row>
    <row r="405" spans="1:7" x14ac:dyDescent="0.25">
      <c r="A405">
        <v>2022</v>
      </c>
      <c r="B405">
        <v>305</v>
      </c>
      <c r="C405">
        <v>0.25</v>
      </c>
      <c r="D405">
        <v>95.29085872576178</v>
      </c>
      <c r="E405">
        <v>95.29085872576178</v>
      </c>
      <c r="F405">
        <v>95.4016620498615</v>
      </c>
      <c r="G405">
        <v>95.623268698060954</v>
      </c>
    </row>
    <row r="406" spans="1:7" x14ac:dyDescent="0.25">
      <c r="A406">
        <v>2022</v>
      </c>
      <c r="B406">
        <v>306</v>
      </c>
      <c r="C406">
        <v>2.5000000000000001E-2</v>
      </c>
      <c r="D406">
        <v>94.481605351170558</v>
      </c>
      <c r="E406">
        <v>94.983277591973234</v>
      </c>
      <c r="F406">
        <v>94.648829431438116</v>
      </c>
      <c r="G406">
        <v>95.150501672240793</v>
      </c>
    </row>
    <row r="407" spans="1:7" x14ac:dyDescent="0.25">
      <c r="A407">
        <v>2022</v>
      </c>
      <c r="B407">
        <v>306</v>
      </c>
      <c r="C407">
        <v>0.05</v>
      </c>
      <c r="D407">
        <v>94.983277591973234</v>
      </c>
      <c r="E407">
        <v>94.983277591973234</v>
      </c>
      <c r="F407">
        <v>94.816053511705675</v>
      </c>
      <c r="G407">
        <v>95.150501672240793</v>
      </c>
    </row>
    <row r="408" spans="1:7" x14ac:dyDescent="0.25">
      <c r="A408">
        <v>2022</v>
      </c>
      <c r="B408">
        <v>306</v>
      </c>
      <c r="C408">
        <v>0.1</v>
      </c>
      <c r="D408">
        <v>94.983277591973234</v>
      </c>
      <c r="E408">
        <v>94.816053511705675</v>
      </c>
      <c r="F408">
        <v>94.816053511705675</v>
      </c>
      <c r="G408">
        <v>94.983277591973234</v>
      </c>
    </row>
    <row r="409" spans="1:7" x14ac:dyDescent="0.25">
      <c r="A409">
        <v>2022</v>
      </c>
      <c r="B409">
        <v>306</v>
      </c>
      <c r="C409">
        <v>0.25</v>
      </c>
      <c r="D409">
        <v>95.65217391304347</v>
      </c>
      <c r="E409">
        <v>94.648829431438116</v>
      </c>
      <c r="F409">
        <v>94.648829431438116</v>
      </c>
      <c r="G409">
        <v>93.979933110367881</v>
      </c>
    </row>
    <row r="410" spans="1:7" x14ac:dyDescent="0.25">
      <c r="A410">
        <v>2022</v>
      </c>
      <c r="B410">
        <v>321</v>
      </c>
      <c r="C410">
        <v>2.5000000000000001E-2</v>
      </c>
      <c r="D410">
        <v>69.6608615948671</v>
      </c>
      <c r="E410">
        <v>79.285059578368461</v>
      </c>
      <c r="F410">
        <v>72.960586617781857</v>
      </c>
      <c r="G410">
        <v>89.092575618698447</v>
      </c>
    </row>
    <row r="411" spans="1:7" x14ac:dyDescent="0.25">
      <c r="A411">
        <v>2022</v>
      </c>
      <c r="B411">
        <v>321</v>
      </c>
      <c r="C411">
        <v>0.05</v>
      </c>
      <c r="D411">
        <v>94.31714023831347</v>
      </c>
      <c r="E411">
        <v>92.117323556370295</v>
      </c>
      <c r="F411">
        <v>94.31714023831347</v>
      </c>
      <c r="G411">
        <v>96.516956920256646</v>
      </c>
    </row>
    <row r="412" spans="1:7" x14ac:dyDescent="0.25">
      <c r="A412">
        <v>2022</v>
      </c>
      <c r="B412">
        <v>321</v>
      </c>
      <c r="C412">
        <v>0.1</v>
      </c>
      <c r="D412">
        <v>94.31714023831347</v>
      </c>
      <c r="E412">
        <v>96.516956920256646</v>
      </c>
      <c r="F412">
        <v>95.600366636113648</v>
      </c>
      <c r="G412">
        <v>96.608615948670945</v>
      </c>
    </row>
    <row r="413" spans="1:7" x14ac:dyDescent="0.25">
      <c r="A413">
        <v>2022</v>
      </c>
      <c r="B413">
        <v>321</v>
      </c>
      <c r="C413">
        <v>0.25</v>
      </c>
      <c r="D413">
        <v>96.88359303391384</v>
      </c>
      <c r="E413">
        <v>96.516956920256646</v>
      </c>
      <c r="F413">
        <v>96.516956920256646</v>
      </c>
      <c r="G413">
        <v>96.608615948670945</v>
      </c>
    </row>
    <row r="414" spans="1:7" x14ac:dyDescent="0.25">
      <c r="A414">
        <v>2022</v>
      </c>
      <c r="B414">
        <v>324</v>
      </c>
      <c r="C414">
        <v>2.5000000000000001E-2</v>
      </c>
      <c r="D414">
        <v>34.398216939078758</v>
      </c>
      <c r="E414">
        <v>41.976225854383358</v>
      </c>
      <c r="F414">
        <v>19.465081723625559</v>
      </c>
      <c r="G414">
        <v>40.564635958395243</v>
      </c>
    </row>
    <row r="415" spans="1:7" x14ac:dyDescent="0.25">
      <c r="A415">
        <v>2022</v>
      </c>
      <c r="B415">
        <v>324</v>
      </c>
      <c r="C415">
        <v>0.05</v>
      </c>
      <c r="D415">
        <v>63.521545319465091</v>
      </c>
      <c r="E415">
        <v>63.447251114413085</v>
      </c>
      <c r="F415">
        <v>39.673105497771182</v>
      </c>
      <c r="G415">
        <v>55.646359583952453</v>
      </c>
    </row>
    <row r="416" spans="1:7" x14ac:dyDescent="0.25">
      <c r="A416">
        <v>2022</v>
      </c>
      <c r="B416">
        <v>324</v>
      </c>
      <c r="C416">
        <v>0.1</v>
      </c>
      <c r="D416">
        <v>90.416047548291232</v>
      </c>
      <c r="E416">
        <v>81.054977711738502</v>
      </c>
      <c r="F416">
        <v>86.03268945022289</v>
      </c>
      <c r="G416">
        <v>56.092124814264487</v>
      </c>
    </row>
    <row r="417" spans="1:7" x14ac:dyDescent="0.25">
      <c r="A417">
        <v>2022</v>
      </c>
      <c r="B417">
        <v>324</v>
      </c>
      <c r="C417">
        <v>0.25</v>
      </c>
      <c r="D417">
        <v>95.542347696879631</v>
      </c>
      <c r="E417">
        <v>97.325408618127781</v>
      </c>
      <c r="F417">
        <v>97.325408618127781</v>
      </c>
      <c r="G417">
        <v>95.765230312035669</v>
      </c>
    </row>
    <row r="418" spans="1:7" x14ac:dyDescent="0.25">
      <c r="A418">
        <v>2022</v>
      </c>
      <c r="B418">
        <v>325</v>
      </c>
      <c r="C418">
        <v>2.5000000000000001E-2</v>
      </c>
      <c r="D418">
        <v>54.867924528301891</v>
      </c>
      <c r="E418">
        <v>74.867924528301884</v>
      </c>
      <c r="F418">
        <v>91.547169811320757</v>
      </c>
      <c r="G418">
        <v>86.566037735849065</v>
      </c>
    </row>
    <row r="419" spans="1:7" x14ac:dyDescent="0.25">
      <c r="A419">
        <v>2022</v>
      </c>
      <c r="B419">
        <v>325</v>
      </c>
      <c r="C419">
        <v>0.05</v>
      </c>
      <c r="D419">
        <v>94.113207547169807</v>
      </c>
      <c r="E419">
        <v>92.452830188679229</v>
      </c>
      <c r="F419">
        <v>91.547169811320757</v>
      </c>
      <c r="G419">
        <v>93.735849056603783</v>
      </c>
    </row>
    <row r="420" spans="1:7" x14ac:dyDescent="0.25">
      <c r="A420">
        <v>2022</v>
      </c>
      <c r="B420">
        <v>325</v>
      </c>
      <c r="C420">
        <v>0.1</v>
      </c>
      <c r="D420">
        <v>95.396226415094347</v>
      </c>
      <c r="E420">
        <v>95.169811320754718</v>
      </c>
      <c r="F420">
        <v>95.094339622641513</v>
      </c>
      <c r="G420">
        <v>94.79245283018868</v>
      </c>
    </row>
    <row r="421" spans="1:7" x14ac:dyDescent="0.25">
      <c r="A421">
        <v>2022</v>
      </c>
      <c r="B421">
        <v>325</v>
      </c>
      <c r="C421">
        <v>0.25</v>
      </c>
      <c r="D421">
        <v>95.396226415094347</v>
      </c>
      <c r="E421">
        <v>95.169811320754718</v>
      </c>
      <c r="F421">
        <v>95.547169811320757</v>
      </c>
      <c r="G421">
        <v>94.79245283018868</v>
      </c>
    </row>
    <row r="422" spans="1:7" x14ac:dyDescent="0.25">
      <c r="A422">
        <v>2022</v>
      </c>
      <c r="B422">
        <v>331</v>
      </c>
      <c r="C422">
        <v>2.5000000000000001E-2</v>
      </c>
      <c r="D422">
        <v>51.414768806073162</v>
      </c>
      <c r="E422">
        <v>49.4824016563147</v>
      </c>
      <c r="F422">
        <v>42.028985507246382</v>
      </c>
      <c r="G422">
        <v>40.993788819875782</v>
      </c>
    </row>
    <row r="423" spans="1:7" x14ac:dyDescent="0.25">
      <c r="A423">
        <v>2022</v>
      </c>
      <c r="B423">
        <v>331</v>
      </c>
      <c r="C423">
        <v>0.05</v>
      </c>
      <c r="D423">
        <v>74.672187715665984</v>
      </c>
      <c r="E423">
        <v>73.015873015873012</v>
      </c>
      <c r="F423">
        <v>63.216011042097996</v>
      </c>
      <c r="G423">
        <v>64.182194616977227</v>
      </c>
    </row>
    <row r="424" spans="1:7" x14ac:dyDescent="0.25">
      <c r="A424">
        <v>2022</v>
      </c>
      <c r="B424">
        <v>331</v>
      </c>
      <c r="C424">
        <v>0.1</v>
      </c>
      <c r="D424">
        <v>95.100069013112503</v>
      </c>
      <c r="E424">
        <v>94.20289855072464</v>
      </c>
      <c r="F424">
        <v>89.164941338854376</v>
      </c>
      <c r="G424">
        <v>89.510006901311257</v>
      </c>
    </row>
    <row r="425" spans="1:7" x14ac:dyDescent="0.25">
      <c r="A425">
        <v>2022</v>
      </c>
      <c r="B425">
        <v>331</v>
      </c>
      <c r="C425">
        <v>0.25</v>
      </c>
      <c r="D425">
        <v>95.928226363008974</v>
      </c>
      <c r="E425">
        <v>96.204278812974465</v>
      </c>
      <c r="F425">
        <v>96.273291925465827</v>
      </c>
      <c r="G425">
        <v>96.066252587991713</v>
      </c>
    </row>
    <row r="426" spans="1:7" x14ac:dyDescent="0.25">
      <c r="A426">
        <v>2022</v>
      </c>
      <c r="B426">
        <v>337</v>
      </c>
      <c r="C426">
        <v>2.5000000000000001E-2</v>
      </c>
      <c r="D426">
        <v>84.148148148148152</v>
      </c>
      <c r="E426">
        <v>88.8888888888889</v>
      </c>
      <c r="F426">
        <v>83.629629629629619</v>
      </c>
      <c r="G426">
        <v>85.481481481481481</v>
      </c>
    </row>
    <row r="427" spans="1:7" x14ac:dyDescent="0.25">
      <c r="A427">
        <v>2022</v>
      </c>
      <c r="B427">
        <v>337</v>
      </c>
      <c r="C427">
        <v>0.05</v>
      </c>
      <c r="D427">
        <v>94.962962962962962</v>
      </c>
      <c r="E427">
        <v>95.1111111111111</v>
      </c>
      <c r="F427">
        <v>94.81481481481481</v>
      </c>
      <c r="G427">
        <v>94.962962962962962</v>
      </c>
    </row>
    <row r="428" spans="1:7" x14ac:dyDescent="0.25">
      <c r="A428">
        <v>2022</v>
      </c>
      <c r="B428">
        <v>337</v>
      </c>
      <c r="C428">
        <v>0.1</v>
      </c>
      <c r="D428">
        <v>95.18518518518519</v>
      </c>
      <c r="E428">
        <v>95.18518518518519</v>
      </c>
      <c r="F428">
        <v>95.259259259259252</v>
      </c>
      <c r="G428">
        <v>95.1111111111111</v>
      </c>
    </row>
    <row r="429" spans="1:7" x14ac:dyDescent="0.25">
      <c r="A429">
        <v>2022</v>
      </c>
      <c r="B429">
        <v>337</v>
      </c>
      <c r="C429">
        <v>0.25</v>
      </c>
      <c r="D429">
        <v>95.333333333333343</v>
      </c>
      <c r="E429">
        <v>95.259259259259252</v>
      </c>
      <c r="F429">
        <v>95.333333333333343</v>
      </c>
      <c r="G429">
        <v>95.1111111111111</v>
      </c>
    </row>
    <row r="430" spans="1:7" x14ac:dyDescent="0.25">
      <c r="A430">
        <v>2022</v>
      </c>
      <c r="B430">
        <v>348</v>
      </c>
      <c r="C430">
        <v>2.5000000000000001E-2</v>
      </c>
      <c r="D430">
        <v>97.087378640776706</v>
      </c>
      <c r="E430">
        <v>94.368932038834956</v>
      </c>
      <c r="F430">
        <v>94.757281553398059</v>
      </c>
      <c r="G430">
        <v>94.757281553398059</v>
      </c>
    </row>
    <row r="431" spans="1:7" x14ac:dyDescent="0.25">
      <c r="A431">
        <v>2022</v>
      </c>
      <c r="B431">
        <v>348</v>
      </c>
      <c r="C431">
        <v>0.05</v>
      </c>
      <c r="D431">
        <v>97.087378640776706</v>
      </c>
      <c r="E431">
        <v>96.50485436893203</v>
      </c>
      <c r="F431">
        <v>95.922330097087368</v>
      </c>
      <c r="G431">
        <v>94.757281553398059</v>
      </c>
    </row>
    <row r="432" spans="1:7" x14ac:dyDescent="0.25">
      <c r="A432">
        <v>2022</v>
      </c>
      <c r="B432">
        <v>348</v>
      </c>
      <c r="C432">
        <v>0.1</v>
      </c>
      <c r="D432">
        <v>96.310679611650485</v>
      </c>
      <c r="E432">
        <v>96.50485436893203</v>
      </c>
      <c r="F432">
        <v>95.922330097087368</v>
      </c>
      <c r="G432">
        <v>95.922330097087368</v>
      </c>
    </row>
    <row r="433" spans="1:7" x14ac:dyDescent="0.25">
      <c r="A433">
        <v>2022</v>
      </c>
      <c r="B433">
        <v>348</v>
      </c>
      <c r="C433">
        <v>0.25</v>
      </c>
      <c r="D433">
        <v>97.087378640776706</v>
      </c>
      <c r="E433">
        <v>96.310679611650485</v>
      </c>
      <c r="F433">
        <v>95.922330097087368</v>
      </c>
      <c r="G433">
        <v>96.310679611650485</v>
      </c>
    </row>
    <row r="434" spans="1:7" x14ac:dyDescent="0.25">
      <c r="A434">
        <v>2022</v>
      </c>
      <c r="B434">
        <v>357</v>
      </c>
      <c r="C434">
        <v>2.5000000000000001E-2</v>
      </c>
      <c r="D434">
        <v>94.212218649517681</v>
      </c>
      <c r="E434">
        <v>94.051446945337617</v>
      </c>
    </row>
    <row r="435" spans="1:7" x14ac:dyDescent="0.25">
      <c r="A435">
        <v>2022</v>
      </c>
      <c r="B435">
        <v>357</v>
      </c>
      <c r="C435">
        <v>0.05</v>
      </c>
      <c r="D435">
        <v>94.372990353697745</v>
      </c>
      <c r="E435">
        <v>94.533762057877809</v>
      </c>
    </row>
    <row r="436" spans="1:7" x14ac:dyDescent="0.25">
      <c r="A436">
        <v>2022</v>
      </c>
      <c r="B436">
        <v>357</v>
      </c>
      <c r="C436">
        <v>0.1</v>
      </c>
      <c r="D436">
        <v>94.372990353697745</v>
      </c>
      <c r="E436">
        <v>94.533762057877809</v>
      </c>
    </row>
    <row r="437" spans="1:7" x14ac:dyDescent="0.25">
      <c r="A437">
        <v>2022</v>
      </c>
      <c r="B437">
        <v>357</v>
      </c>
      <c r="C437">
        <v>0.25</v>
      </c>
      <c r="D437">
        <v>94.694533762057873</v>
      </c>
      <c r="E437">
        <v>94.533762057877809</v>
      </c>
    </row>
    <row r="438" spans="1:7" x14ac:dyDescent="0.25">
      <c r="A438">
        <v>2022</v>
      </c>
      <c r="B438">
        <v>362</v>
      </c>
      <c r="C438">
        <v>2.5000000000000001E-2</v>
      </c>
      <c r="D438">
        <v>94.06332453825857</v>
      </c>
      <c r="E438">
        <v>93.799472295514505</v>
      </c>
      <c r="F438">
        <v>93.139841688654343</v>
      </c>
      <c r="G438">
        <v>94.06332453825857</v>
      </c>
    </row>
    <row r="439" spans="1:7" x14ac:dyDescent="0.25">
      <c r="A439">
        <v>2022</v>
      </c>
      <c r="B439">
        <v>362</v>
      </c>
      <c r="C439">
        <v>0.05</v>
      </c>
      <c r="D439">
        <v>94.06332453825857</v>
      </c>
      <c r="E439">
        <v>93.799472295514505</v>
      </c>
      <c r="F439">
        <v>94.327176781002635</v>
      </c>
      <c r="G439">
        <v>94.06332453825857</v>
      </c>
    </row>
    <row r="440" spans="1:7" x14ac:dyDescent="0.25">
      <c r="A440">
        <v>2022</v>
      </c>
      <c r="B440">
        <v>362</v>
      </c>
      <c r="C440">
        <v>0.1</v>
      </c>
      <c r="D440">
        <v>94.06332453825857</v>
      </c>
      <c r="E440">
        <v>93.931398416886537</v>
      </c>
      <c r="F440">
        <v>94.327176781002635</v>
      </c>
      <c r="G440">
        <v>94.195250659630602</v>
      </c>
    </row>
    <row r="441" spans="1:7" x14ac:dyDescent="0.25">
      <c r="A441">
        <v>2022</v>
      </c>
      <c r="B441">
        <v>362</v>
      </c>
      <c r="C441">
        <v>0.25</v>
      </c>
      <c r="D441">
        <v>94.06332453825857</v>
      </c>
      <c r="E441">
        <v>94.195250659630602</v>
      </c>
      <c r="F441">
        <v>94.327176781002635</v>
      </c>
      <c r="G441">
        <v>94.459102902374667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4"/>
  <sheetViews>
    <sheetView topLeftCell="A85" workbookViewId="0">
      <pane xSplit="1" topLeftCell="B1" activePane="topRight" state="frozen"/>
      <selection pane="topRight" activeCell="V3" sqref="V3"/>
    </sheetView>
  </sheetViews>
  <sheetFormatPr baseColWidth="10" defaultRowHeight="15" x14ac:dyDescent="0.25"/>
  <cols>
    <col min="2" max="2" width="17.5703125" style="64" customWidth="1"/>
  </cols>
  <sheetData>
    <row r="1" spans="1:20" ht="15.75" customHeight="1" thickBot="1" x14ac:dyDescent="0.3">
      <c r="A1" s="152" t="s">
        <v>1</v>
      </c>
      <c r="B1" s="152" t="s">
        <v>0</v>
      </c>
      <c r="C1" s="152" t="s">
        <v>11086</v>
      </c>
      <c r="D1" s="152" t="s">
        <v>11079</v>
      </c>
      <c r="E1" s="153" t="s">
        <v>10798</v>
      </c>
      <c r="F1" s="154" t="s">
        <v>10799</v>
      </c>
      <c r="G1" s="155" t="s">
        <v>11099</v>
      </c>
      <c r="H1" s="158" t="s">
        <v>11100</v>
      </c>
      <c r="I1" s="137" t="s">
        <v>11101</v>
      </c>
      <c r="J1" s="137" t="s">
        <v>11102</v>
      </c>
      <c r="K1" s="138" t="s">
        <v>11103</v>
      </c>
      <c r="L1" s="137" t="s">
        <v>11080</v>
      </c>
      <c r="M1" s="137" t="s">
        <v>11081</v>
      </c>
      <c r="N1" s="137" t="s">
        <v>11082</v>
      </c>
      <c r="O1" s="137" t="s">
        <v>11098</v>
      </c>
      <c r="P1" s="152" t="s">
        <v>11087</v>
      </c>
      <c r="Q1" s="153" t="s">
        <v>11083</v>
      </c>
      <c r="R1" s="154" t="s">
        <v>11084</v>
      </c>
      <c r="S1" s="155" t="s">
        <v>11085</v>
      </c>
      <c r="T1" s="160" t="s">
        <v>38</v>
      </c>
    </row>
    <row r="2" spans="1:20" ht="15.75" thickBot="1" x14ac:dyDescent="0.3">
      <c r="A2" s="139">
        <v>154</v>
      </c>
      <c r="B2" s="140" t="s">
        <v>9</v>
      </c>
      <c r="C2" s="140" t="s">
        <v>16</v>
      </c>
      <c r="D2" s="140">
        <v>1453.961</v>
      </c>
      <c r="E2" s="141">
        <v>9.4477037769999992</v>
      </c>
      <c r="F2" s="141">
        <v>16.146918490000001</v>
      </c>
      <c r="G2" s="142">
        <v>82.04493042</v>
      </c>
      <c r="H2" s="141">
        <v>0.61237420799999998</v>
      </c>
      <c r="I2" s="141">
        <v>0.95415579579999998</v>
      </c>
      <c r="J2" s="141">
        <v>0.95601938129999997</v>
      </c>
      <c r="K2" s="142">
        <v>0.95601938129999997</v>
      </c>
      <c r="L2" s="141">
        <v>3.6</v>
      </c>
      <c r="M2" s="141">
        <v>64</v>
      </c>
      <c r="N2" s="141">
        <v>1.37</v>
      </c>
      <c r="O2" s="141">
        <v>8.3000000000000007</v>
      </c>
      <c r="P2">
        <f>D2*0.3406</f>
        <v>495.21911660000001</v>
      </c>
      <c r="Q2">
        <f t="shared" ref="Q2:S2" si="0">E2*0.3406</f>
        <v>3.2178879064462</v>
      </c>
      <c r="R2">
        <f t="shared" si="0"/>
        <v>5.4996404376940005</v>
      </c>
      <c r="S2">
        <f t="shared" si="0"/>
        <v>27.944503301052002</v>
      </c>
      <c r="T2">
        <v>1</v>
      </c>
    </row>
    <row r="3" spans="1:20" ht="15.75" thickBot="1" x14ac:dyDescent="0.3">
      <c r="A3" s="139">
        <v>154</v>
      </c>
      <c r="B3" s="140" t="s">
        <v>9</v>
      </c>
      <c r="C3" s="140" t="s">
        <v>16</v>
      </c>
      <c r="D3" s="140">
        <v>1362.126</v>
      </c>
      <c r="E3" s="141">
        <v>6.1391592480000003</v>
      </c>
      <c r="F3" s="141">
        <v>10.43897132</v>
      </c>
      <c r="G3" s="142">
        <v>85.919683480000003</v>
      </c>
      <c r="H3" s="141">
        <v>0.86507640699999999</v>
      </c>
      <c r="I3" s="141">
        <v>0.95154677600000004</v>
      </c>
      <c r="J3" s="141">
        <v>0.95415579579999998</v>
      </c>
      <c r="K3" s="142">
        <v>0.95415579579999998</v>
      </c>
      <c r="L3" s="141"/>
      <c r="M3" s="141"/>
      <c r="N3" s="141"/>
      <c r="O3" s="141"/>
      <c r="P3">
        <f t="shared" ref="P3:P47" si="1">D3*0.3406</f>
        <v>463.94011560000001</v>
      </c>
      <c r="Q3">
        <f t="shared" ref="Q3:Q47" si="2">E3*0.3406</f>
        <v>2.0909976398688004</v>
      </c>
      <c r="R3">
        <f t="shared" ref="R3:R47" si="3">F3*0.3406</f>
        <v>3.5555136315920004</v>
      </c>
      <c r="S3">
        <f t="shared" ref="S3:S47" si="4">G3*0.3406</f>
        <v>29.264244193288004</v>
      </c>
      <c r="T3">
        <v>1</v>
      </c>
    </row>
    <row r="4" spans="1:20" ht="15.75" thickBot="1" x14ac:dyDescent="0.3">
      <c r="A4" s="139">
        <v>154</v>
      </c>
      <c r="B4" s="140" t="s">
        <v>9</v>
      </c>
      <c r="C4" s="140" t="s">
        <v>16</v>
      </c>
      <c r="D4" s="140">
        <v>1576.5840000000001</v>
      </c>
      <c r="E4" s="141">
        <v>8.0310562690000005</v>
      </c>
      <c r="F4" s="141">
        <v>13.686278379999999</v>
      </c>
      <c r="G4" s="142">
        <v>66.771569600000007</v>
      </c>
      <c r="H4" s="141">
        <v>0.6734998136</v>
      </c>
      <c r="I4" s="141">
        <v>0.94856503910000001</v>
      </c>
      <c r="J4" s="141">
        <v>0.95080134179999998</v>
      </c>
      <c r="K4" s="142">
        <v>0.95080134179999998</v>
      </c>
      <c r="L4" s="141"/>
      <c r="M4" s="141"/>
      <c r="N4" s="141"/>
      <c r="O4" s="141"/>
      <c r="P4">
        <f t="shared" si="1"/>
        <v>536.98451040000009</v>
      </c>
      <c r="Q4">
        <f t="shared" si="2"/>
        <v>2.7353777652214002</v>
      </c>
      <c r="R4">
        <f t="shared" si="3"/>
        <v>4.661546416228</v>
      </c>
      <c r="S4">
        <f t="shared" si="4"/>
        <v>22.742396605760003</v>
      </c>
      <c r="T4">
        <v>1</v>
      </c>
    </row>
    <row r="5" spans="1:20" ht="15.75" thickBot="1" x14ac:dyDescent="0.3">
      <c r="A5" s="139">
        <v>154</v>
      </c>
      <c r="B5" s="140" t="s">
        <v>9</v>
      </c>
      <c r="C5" s="140" t="s">
        <v>16</v>
      </c>
      <c r="D5" s="140">
        <v>1633.914</v>
      </c>
      <c r="E5" s="141">
        <v>4.0488495579999997</v>
      </c>
      <c r="F5" s="141">
        <v>6.903244838</v>
      </c>
      <c r="G5" s="142">
        <v>75.331760079999995</v>
      </c>
      <c r="H5" s="141">
        <v>0.66641818860000002</v>
      </c>
      <c r="I5" s="141">
        <v>0.94707417070000011</v>
      </c>
      <c r="J5" s="141">
        <v>0.95117405889999995</v>
      </c>
      <c r="K5" s="142">
        <v>0.95117405889999995</v>
      </c>
      <c r="L5" s="141"/>
      <c r="M5" s="141"/>
      <c r="N5" s="141"/>
      <c r="O5" s="141"/>
      <c r="P5">
        <f t="shared" si="1"/>
        <v>556.51110840000001</v>
      </c>
      <c r="Q5">
        <f t="shared" si="2"/>
        <v>1.3790381594548</v>
      </c>
      <c r="R5">
        <f t="shared" si="3"/>
        <v>2.3512451918227999</v>
      </c>
      <c r="S5">
        <f t="shared" si="4"/>
        <v>25.657997483248</v>
      </c>
      <c r="T5">
        <v>1</v>
      </c>
    </row>
    <row r="6" spans="1:20" ht="15.75" thickBot="1" x14ac:dyDescent="0.3">
      <c r="A6" s="139">
        <v>156</v>
      </c>
      <c r="B6" s="140" t="s">
        <v>9</v>
      </c>
      <c r="C6" s="140" t="s">
        <v>13</v>
      </c>
      <c r="D6" s="140">
        <v>955.08100000000002</v>
      </c>
      <c r="E6" s="141">
        <v>7.4702497499999998</v>
      </c>
      <c r="F6" s="141">
        <v>12.441958039999999</v>
      </c>
      <c r="G6" s="142">
        <v>55.489710289999998</v>
      </c>
      <c r="H6" s="141">
        <v>0.56178531909999996</v>
      </c>
      <c r="I6" s="141">
        <v>0.74897680759999996</v>
      </c>
      <c r="J6" s="141">
        <v>0.8226466576</v>
      </c>
      <c r="K6" s="142">
        <v>0.82673942700000003</v>
      </c>
      <c r="L6" s="141">
        <v>3.5</v>
      </c>
      <c r="M6" s="141">
        <v>24.8</v>
      </c>
      <c r="N6" s="141">
        <v>0.79</v>
      </c>
      <c r="O6" s="141">
        <v>8.1999999999999993</v>
      </c>
      <c r="P6">
        <f t="shared" si="1"/>
        <v>325.30058860000003</v>
      </c>
      <c r="Q6">
        <f t="shared" si="2"/>
        <v>2.5443670648499999</v>
      </c>
      <c r="R6">
        <f t="shared" si="3"/>
        <v>4.237730908424</v>
      </c>
      <c r="S6">
        <f t="shared" si="4"/>
        <v>18.899795324774001</v>
      </c>
      <c r="T6">
        <v>2</v>
      </c>
    </row>
    <row r="7" spans="1:20" ht="15.75" thickBot="1" x14ac:dyDescent="0.3">
      <c r="A7" s="139">
        <v>156</v>
      </c>
      <c r="B7" s="140" t="s">
        <v>9</v>
      </c>
      <c r="C7" s="140" t="s">
        <v>13</v>
      </c>
      <c r="D7" s="140">
        <v>924.50400000000002</v>
      </c>
      <c r="E7" s="141">
        <v>31.675514490000001</v>
      </c>
      <c r="F7" s="141">
        <v>51.711088910000001</v>
      </c>
      <c r="G7" s="142">
        <v>26.835564439999999</v>
      </c>
      <c r="H7" s="141">
        <v>0.97860568060000008</v>
      </c>
      <c r="I7" s="141">
        <v>0.95770804909999996</v>
      </c>
      <c r="J7" s="141">
        <v>0.9618008186</v>
      </c>
      <c r="K7" s="142">
        <v>0.9618008186</v>
      </c>
      <c r="L7" s="141"/>
      <c r="M7" s="141"/>
      <c r="N7" s="141"/>
      <c r="O7" s="141"/>
      <c r="P7">
        <f t="shared" si="1"/>
        <v>314.88606240000001</v>
      </c>
      <c r="Q7">
        <f t="shared" si="2"/>
        <v>10.788680235294001</v>
      </c>
      <c r="R7">
        <f t="shared" si="3"/>
        <v>17.612796882746</v>
      </c>
      <c r="S7">
        <f t="shared" si="4"/>
        <v>9.1401932482639996</v>
      </c>
      <c r="T7">
        <v>2</v>
      </c>
    </row>
    <row r="8" spans="1:20" ht="15.75" thickBot="1" x14ac:dyDescent="0.3">
      <c r="A8" s="139">
        <v>156</v>
      </c>
      <c r="B8" s="140" t="s">
        <v>9</v>
      </c>
      <c r="C8" s="140" t="s">
        <v>13</v>
      </c>
      <c r="D8" s="140">
        <v>996.69799999999998</v>
      </c>
      <c r="E8" s="141">
        <v>21.928950499999999</v>
      </c>
      <c r="F8" s="141">
        <v>37.28</v>
      </c>
      <c r="G8" s="142">
        <v>76.220594059999996</v>
      </c>
      <c r="H8" s="141">
        <v>0.98635189970000003</v>
      </c>
      <c r="I8" s="141">
        <v>0.97407912689999998</v>
      </c>
      <c r="J8" s="141">
        <v>0.97407912689999998</v>
      </c>
      <c r="K8" s="142">
        <v>0.96589358800000003</v>
      </c>
      <c r="L8" s="141"/>
      <c r="M8" s="141"/>
      <c r="N8" s="141"/>
      <c r="O8" s="141"/>
      <c r="P8">
        <f t="shared" si="1"/>
        <v>339.47533880000003</v>
      </c>
      <c r="Q8">
        <f t="shared" si="2"/>
        <v>7.4690005402999997</v>
      </c>
      <c r="R8">
        <f t="shared" si="3"/>
        <v>12.697568</v>
      </c>
      <c r="S8">
        <f t="shared" si="4"/>
        <v>25.960734336836001</v>
      </c>
      <c r="T8">
        <v>2</v>
      </c>
    </row>
    <row r="9" spans="1:20" ht="15.75" thickBot="1" x14ac:dyDescent="0.3">
      <c r="A9" s="139">
        <v>156</v>
      </c>
      <c r="B9" s="140" t="s">
        <v>9</v>
      </c>
      <c r="C9" s="140" t="s">
        <v>13</v>
      </c>
      <c r="D9" s="140">
        <v>952.53300000000002</v>
      </c>
      <c r="E9" s="141">
        <v>24.52617</v>
      </c>
      <c r="F9" s="141">
        <v>40.292400000000001</v>
      </c>
      <c r="G9" s="142">
        <v>38.392800000000001</v>
      </c>
      <c r="H9" s="141">
        <v>0.98782736999999998</v>
      </c>
      <c r="I9" s="141">
        <v>0.97680763979999996</v>
      </c>
      <c r="J9" s="141">
        <v>0.97680763979999996</v>
      </c>
      <c r="K9" s="142">
        <v>0.96725784450000007</v>
      </c>
      <c r="L9" s="141"/>
      <c r="M9" s="141"/>
      <c r="N9" s="141"/>
      <c r="O9" s="141"/>
      <c r="P9">
        <f t="shared" si="1"/>
        <v>324.43273980000004</v>
      </c>
      <c r="Q9">
        <f t="shared" si="2"/>
        <v>8.353613502</v>
      </c>
      <c r="R9">
        <f t="shared" si="3"/>
        <v>13.723591440000002</v>
      </c>
      <c r="S9">
        <f t="shared" si="4"/>
        <v>13.076587680000001</v>
      </c>
      <c r="T9">
        <v>2</v>
      </c>
    </row>
    <row r="10" spans="1:20" ht="15.75" thickBot="1" x14ac:dyDescent="0.3">
      <c r="A10" s="139">
        <v>161</v>
      </c>
      <c r="B10" s="140" t="s">
        <v>9</v>
      </c>
      <c r="C10" s="140" t="s">
        <v>13</v>
      </c>
      <c r="D10" s="140">
        <v>539.75400000000002</v>
      </c>
      <c r="E10" s="141">
        <v>15.720969999999999</v>
      </c>
      <c r="F10" s="141">
        <v>26.830400000000001</v>
      </c>
      <c r="G10" s="142">
        <v>56.795200000000001</v>
      </c>
      <c r="H10" s="141">
        <v>0.82289416849999997</v>
      </c>
      <c r="I10" s="141">
        <v>0.95788336929999995</v>
      </c>
      <c r="J10" s="141">
        <v>0.95788336929999995</v>
      </c>
      <c r="K10" s="142">
        <v>0.95896328289999999</v>
      </c>
      <c r="L10" s="141">
        <v>3.45</v>
      </c>
      <c r="M10" s="141">
        <v>69.5</v>
      </c>
      <c r="N10" s="141">
        <v>1.48</v>
      </c>
      <c r="O10" s="141">
        <v>8.3000000000000007</v>
      </c>
      <c r="P10">
        <f t="shared" si="1"/>
        <v>183.84021240000001</v>
      </c>
      <c r="Q10">
        <f t="shared" si="2"/>
        <v>5.3545623820000001</v>
      </c>
      <c r="R10">
        <f t="shared" si="3"/>
        <v>9.1384342400000005</v>
      </c>
      <c r="S10">
        <f t="shared" si="4"/>
        <v>19.34444512</v>
      </c>
      <c r="T10">
        <v>3</v>
      </c>
    </row>
    <row r="11" spans="1:20" ht="15.75" thickBot="1" x14ac:dyDescent="0.3">
      <c r="A11" s="139">
        <v>161</v>
      </c>
      <c r="B11" s="140" t="s">
        <v>9</v>
      </c>
      <c r="C11" s="140" t="s">
        <v>13</v>
      </c>
      <c r="D11" s="140">
        <v>721.51300000000003</v>
      </c>
      <c r="E11" s="141">
        <v>17.969544549999998</v>
      </c>
      <c r="F11" s="141">
        <v>30.718613860000001</v>
      </c>
      <c r="G11" s="142">
        <v>70.824554460000002</v>
      </c>
      <c r="H11" s="141">
        <v>0.81749460039999999</v>
      </c>
      <c r="I11" s="141">
        <v>0.96112311020000007</v>
      </c>
      <c r="J11" s="141">
        <v>0.96112311020000007</v>
      </c>
      <c r="K11" s="142">
        <v>0.94924406049999999</v>
      </c>
      <c r="L11" s="141"/>
      <c r="M11" s="141"/>
      <c r="N11" s="141"/>
      <c r="O11" s="141"/>
      <c r="P11">
        <f t="shared" si="1"/>
        <v>245.74732780000002</v>
      </c>
      <c r="Q11">
        <f t="shared" si="2"/>
        <v>6.1204268737299996</v>
      </c>
      <c r="R11">
        <f t="shared" si="3"/>
        <v>10.462759880716002</v>
      </c>
      <c r="S11">
        <f t="shared" si="4"/>
        <v>24.122843249076002</v>
      </c>
      <c r="T11">
        <v>3</v>
      </c>
    </row>
    <row r="12" spans="1:20" ht="15.75" thickBot="1" x14ac:dyDescent="0.3">
      <c r="A12" s="139">
        <v>161</v>
      </c>
      <c r="B12" s="140" t="s">
        <v>9</v>
      </c>
      <c r="C12" s="140" t="s">
        <v>13</v>
      </c>
      <c r="D12" s="140">
        <v>423.39499999999998</v>
      </c>
      <c r="E12" s="141">
        <v>24.34345437</v>
      </c>
      <c r="F12" s="141">
        <v>41.511874390000003</v>
      </c>
      <c r="G12" s="142">
        <v>59.583513250000003</v>
      </c>
      <c r="H12" s="141">
        <v>0.74082073429999995</v>
      </c>
      <c r="I12" s="141">
        <v>0.95356371490000003</v>
      </c>
      <c r="J12" s="141">
        <v>0.95356371490000003</v>
      </c>
      <c r="K12" s="142">
        <v>0.95356371490000003</v>
      </c>
      <c r="L12" s="141"/>
      <c r="M12" s="141"/>
      <c r="N12" s="141"/>
      <c r="O12" s="141"/>
      <c r="P12">
        <f t="shared" si="1"/>
        <v>144.208337</v>
      </c>
      <c r="Q12">
        <f t="shared" si="2"/>
        <v>8.2913805584220004</v>
      </c>
      <c r="R12">
        <f t="shared" si="3"/>
        <v>14.138944417234001</v>
      </c>
      <c r="S12">
        <f t="shared" si="4"/>
        <v>20.294144612950003</v>
      </c>
      <c r="T12">
        <v>3</v>
      </c>
    </row>
    <row r="13" spans="1:20" ht="15.75" thickBot="1" x14ac:dyDescent="0.3">
      <c r="A13" s="139">
        <v>161</v>
      </c>
      <c r="B13" s="140" t="s">
        <v>9</v>
      </c>
      <c r="C13" s="140" t="s">
        <v>13</v>
      </c>
      <c r="D13" s="140">
        <v>662.90800000000002</v>
      </c>
      <c r="E13" s="141">
        <v>30.163116370000001</v>
      </c>
      <c r="F13" s="141">
        <v>51.031558189999998</v>
      </c>
      <c r="G13" s="142">
        <v>38.960157789999997</v>
      </c>
      <c r="H13" s="141">
        <v>0.92872570190000003</v>
      </c>
      <c r="I13" s="141">
        <v>0.95680345570000003</v>
      </c>
      <c r="J13" s="141">
        <v>0.95680345570000003</v>
      </c>
      <c r="K13" s="142">
        <v>0.95140388770000006</v>
      </c>
      <c r="L13" s="141"/>
      <c r="M13" s="141"/>
      <c r="N13" s="141"/>
      <c r="O13" s="141"/>
      <c r="P13">
        <f t="shared" si="1"/>
        <v>225.7864648</v>
      </c>
      <c r="Q13">
        <f t="shared" si="2"/>
        <v>10.273557435622001</v>
      </c>
      <c r="R13">
        <f t="shared" si="3"/>
        <v>17.381348719514001</v>
      </c>
      <c r="S13">
        <f t="shared" si="4"/>
        <v>13.269829743274</v>
      </c>
      <c r="T13">
        <v>3</v>
      </c>
    </row>
    <row r="14" spans="1:20" ht="15.75" thickBot="1" x14ac:dyDescent="0.3">
      <c r="A14" s="139">
        <v>171</v>
      </c>
      <c r="B14" s="140" t="s">
        <v>9</v>
      </c>
      <c r="C14" s="140" t="s">
        <v>14</v>
      </c>
      <c r="D14" s="140">
        <v>325.721</v>
      </c>
      <c r="E14" s="143">
        <v>2.4984999999999999</v>
      </c>
      <c r="F14" s="141">
        <v>4.274</v>
      </c>
      <c r="G14" s="142">
        <v>64.474800000000002</v>
      </c>
      <c r="H14" s="141">
        <v>0.33641771319999997</v>
      </c>
      <c r="I14" s="141">
        <v>0.687376074</v>
      </c>
      <c r="J14" s="141">
        <v>0.91077329809999996</v>
      </c>
      <c r="K14" s="142">
        <v>0.95637805679999999</v>
      </c>
      <c r="L14" s="141">
        <v>3.25</v>
      </c>
      <c r="M14" s="141">
        <v>86.4</v>
      </c>
      <c r="N14" s="141">
        <v>1.84</v>
      </c>
      <c r="O14" s="141">
        <v>11.9</v>
      </c>
      <c r="P14">
        <f t="shared" si="1"/>
        <v>110.94057260000001</v>
      </c>
      <c r="Q14">
        <f t="shared" si="2"/>
        <v>0.85098910000000005</v>
      </c>
      <c r="R14">
        <f t="shared" si="3"/>
        <v>1.4557244</v>
      </c>
      <c r="S14">
        <f t="shared" si="4"/>
        <v>21.960116880000001</v>
      </c>
      <c r="T14">
        <v>4</v>
      </c>
    </row>
    <row r="15" spans="1:20" ht="15.75" thickBot="1" x14ac:dyDescent="0.3">
      <c r="A15" s="139">
        <v>171</v>
      </c>
      <c r="B15" s="140" t="s">
        <v>9</v>
      </c>
      <c r="C15" s="140" t="s">
        <v>14</v>
      </c>
      <c r="D15" s="140">
        <v>403.86</v>
      </c>
      <c r="E15" s="143">
        <v>3.4480499999999998</v>
      </c>
      <c r="F15" s="141">
        <v>5.88</v>
      </c>
      <c r="G15" s="142">
        <v>84.556399999999996</v>
      </c>
      <c r="H15" s="141">
        <v>0.50231328490000005</v>
      </c>
      <c r="I15" s="141">
        <v>0.82154659620000003</v>
      </c>
      <c r="J15" s="141">
        <v>0.95109054859999997</v>
      </c>
      <c r="K15" s="142">
        <v>0.95175148710000002</v>
      </c>
      <c r="L15" s="141">
        <v>3.21</v>
      </c>
      <c r="M15" s="141">
        <v>116</v>
      </c>
      <c r="N15" s="141">
        <v>2.4700000000000002</v>
      </c>
      <c r="O15" s="141">
        <v>11</v>
      </c>
      <c r="P15">
        <f t="shared" si="1"/>
        <v>137.55471600000001</v>
      </c>
      <c r="Q15">
        <f t="shared" si="2"/>
        <v>1.17440583</v>
      </c>
      <c r="R15">
        <f t="shared" si="3"/>
        <v>2.0027279999999998</v>
      </c>
      <c r="S15">
        <f t="shared" si="4"/>
        <v>28.799909840000002</v>
      </c>
      <c r="T15">
        <v>5</v>
      </c>
    </row>
    <row r="16" spans="1:20" ht="15.75" thickBot="1" x14ac:dyDescent="0.3">
      <c r="A16" s="139">
        <v>171</v>
      </c>
      <c r="B16" s="140" t="s">
        <v>9</v>
      </c>
      <c r="C16" s="140" t="s">
        <v>14</v>
      </c>
      <c r="D16" s="140">
        <v>425.09399999999999</v>
      </c>
      <c r="E16" s="143">
        <v>13.981192119999999</v>
      </c>
      <c r="F16" s="141">
        <v>22.498719210000001</v>
      </c>
      <c r="G16" s="142">
        <v>45.977536950000001</v>
      </c>
      <c r="H16" s="141">
        <v>0.81427627229999999</v>
      </c>
      <c r="I16" s="141">
        <v>0.95505617980000002</v>
      </c>
      <c r="J16" s="141">
        <v>0.95836087240000001</v>
      </c>
      <c r="K16" s="142">
        <v>0.95836087240000001</v>
      </c>
      <c r="L16" s="141">
        <v>3.23</v>
      </c>
      <c r="M16" s="141">
        <v>121.5</v>
      </c>
      <c r="N16" s="141">
        <v>2.59</v>
      </c>
      <c r="O16" s="141">
        <v>11.3</v>
      </c>
      <c r="P16">
        <f t="shared" si="1"/>
        <v>144.7870164</v>
      </c>
      <c r="Q16">
        <f t="shared" si="2"/>
        <v>4.7619940360720001</v>
      </c>
      <c r="R16">
        <f t="shared" si="3"/>
        <v>7.6630637629260008</v>
      </c>
      <c r="S16">
        <f t="shared" si="4"/>
        <v>15.659949085170002</v>
      </c>
      <c r="T16">
        <v>6</v>
      </c>
    </row>
    <row r="17" spans="1:20" ht="15.75" thickBot="1" x14ac:dyDescent="0.3">
      <c r="A17" s="139">
        <v>171</v>
      </c>
      <c r="B17" s="140" t="s">
        <v>9</v>
      </c>
      <c r="C17" s="140" t="s">
        <v>14</v>
      </c>
      <c r="D17" s="140">
        <v>709.62199999999996</v>
      </c>
      <c r="E17" s="143">
        <v>8.0461089109999993</v>
      </c>
      <c r="F17" s="141">
        <v>13.544950500000001</v>
      </c>
      <c r="G17" s="142">
        <v>78.685544550000003</v>
      </c>
      <c r="H17" s="141">
        <v>0.57898215469999992</v>
      </c>
      <c r="I17" s="141">
        <v>0.82683410440000005</v>
      </c>
      <c r="J17" s="141">
        <v>0.95505617980000002</v>
      </c>
      <c r="K17" s="142">
        <v>0.95637805679999999</v>
      </c>
      <c r="L17" s="141">
        <v>3.27</v>
      </c>
      <c r="M17" s="141">
        <v>98.1</v>
      </c>
      <c r="N17" s="141">
        <v>2.09</v>
      </c>
      <c r="O17" s="141">
        <v>10.1</v>
      </c>
      <c r="P17">
        <f t="shared" si="1"/>
        <v>241.69725320000001</v>
      </c>
      <c r="Q17">
        <f t="shared" si="2"/>
        <v>2.7405046950865999</v>
      </c>
      <c r="R17">
        <f t="shared" si="3"/>
        <v>4.6134101403000001</v>
      </c>
      <c r="S17">
        <f t="shared" si="4"/>
        <v>26.80029647373</v>
      </c>
      <c r="T17">
        <v>7</v>
      </c>
    </row>
    <row r="18" spans="1:20" ht="15.75" thickBot="1" x14ac:dyDescent="0.3">
      <c r="A18" s="139">
        <v>174</v>
      </c>
      <c r="B18" s="140" t="s">
        <v>9</v>
      </c>
      <c r="C18" s="140" t="s">
        <v>16</v>
      </c>
      <c r="D18" s="140">
        <v>983.10900000000004</v>
      </c>
      <c r="E18" s="143">
        <v>18.1337525</v>
      </c>
      <c r="F18" s="141">
        <v>30.878642710000001</v>
      </c>
      <c r="G18" s="142">
        <v>33.267065870000003</v>
      </c>
      <c r="H18" s="141">
        <v>0.54241645239999992</v>
      </c>
      <c r="I18" s="141">
        <v>0.85539845760000011</v>
      </c>
      <c r="J18" s="141">
        <v>0.95115681230000004</v>
      </c>
      <c r="K18" s="142">
        <v>0.96208226220000004</v>
      </c>
      <c r="L18" s="141">
        <v>3.47</v>
      </c>
      <c r="M18" s="141">
        <v>87</v>
      </c>
      <c r="N18" s="141">
        <v>1.86</v>
      </c>
      <c r="O18" s="141">
        <v>10.1</v>
      </c>
      <c r="P18">
        <f t="shared" si="1"/>
        <v>334.84692540000003</v>
      </c>
      <c r="Q18">
        <f t="shared" si="2"/>
        <v>6.1763561015000006</v>
      </c>
      <c r="R18">
        <f t="shared" si="3"/>
        <v>10.517265707026</v>
      </c>
      <c r="S18">
        <f t="shared" si="4"/>
        <v>11.330762635322001</v>
      </c>
      <c r="T18">
        <v>8</v>
      </c>
    </row>
    <row r="19" spans="1:20" ht="15.75" thickBot="1" x14ac:dyDescent="0.3">
      <c r="A19" s="139">
        <v>174</v>
      </c>
      <c r="B19" s="140" t="s">
        <v>9</v>
      </c>
      <c r="C19" s="140" t="s">
        <v>14</v>
      </c>
      <c r="D19" s="140">
        <v>817.48800000000006</v>
      </c>
      <c r="E19" s="143">
        <v>5.0268514849999999</v>
      </c>
      <c r="F19" s="141">
        <v>8.5736633659999999</v>
      </c>
      <c r="G19" s="142">
        <v>39.60356436</v>
      </c>
      <c r="H19" s="141">
        <v>0.36889460149999997</v>
      </c>
      <c r="I19" s="141">
        <v>0.70372750640000004</v>
      </c>
      <c r="J19" s="141">
        <v>0.93958868890000002</v>
      </c>
      <c r="K19" s="142">
        <v>0.93958868890000002</v>
      </c>
      <c r="L19" s="141">
        <v>3.5</v>
      </c>
      <c r="M19" s="141">
        <v>86.6</v>
      </c>
      <c r="N19" s="141">
        <v>1.85</v>
      </c>
      <c r="O19" s="141">
        <v>9.6999999999999993</v>
      </c>
      <c r="P19">
        <f t="shared" si="1"/>
        <v>278.43641280000003</v>
      </c>
      <c r="Q19">
        <f t="shared" si="2"/>
        <v>1.712145615791</v>
      </c>
      <c r="R19">
        <f t="shared" si="3"/>
        <v>2.9201897424596002</v>
      </c>
      <c r="S19">
        <f t="shared" si="4"/>
        <v>13.488974021016</v>
      </c>
      <c r="T19">
        <v>9</v>
      </c>
    </row>
    <row r="20" spans="1:20" ht="15.75" thickBot="1" x14ac:dyDescent="0.3">
      <c r="A20" s="139">
        <v>174</v>
      </c>
      <c r="B20" s="140" t="s">
        <v>9</v>
      </c>
      <c r="C20" s="140" t="s">
        <v>14</v>
      </c>
      <c r="D20" s="140">
        <v>854.00900000000001</v>
      </c>
      <c r="E20" s="141">
        <v>2.01878</v>
      </c>
      <c r="F20" s="141">
        <v>3.4546000000000001</v>
      </c>
      <c r="G20" s="142">
        <v>42.598399999999998</v>
      </c>
      <c r="H20" s="141">
        <v>0.44537275059999998</v>
      </c>
      <c r="I20" s="141">
        <v>0.68123393320000003</v>
      </c>
      <c r="J20" s="141">
        <v>0.94023136249999995</v>
      </c>
      <c r="K20" s="142">
        <v>0.95115681230000004</v>
      </c>
      <c r="L20" s="141">
        <v>3.4</v>
      </c>
      <c r="M20" s="141">
        <v>104.5</v>
      </c>
      <c r="N20" s="141">
        <v>2.23</v>
      </c>
      <c r="O20" s="141">
        <v>11.3</v>
      </c>
      <c r="P20">
        <f t="shared" si="1"/>
        <v>290.8754654</v>
      </c>
      <c r="Q20">
        <f t="shared" si="2"/>
        <v>0.68759646800000007</v>
      </c>
      <c r="R20">
        <f t="shared" si="3"/>
        <v>1.1766367600000001</v>
      </c>
      <c r="S20">
        <f t="shared" si="4"/>
        <v>14.50901504</v>
      </c>
      <c r="T20">
        <v>10</v>
      </c>
    </row>
    <row r="21" spans="1:20" ht="15.75" thickBot="1" x14ac:dyDescent="0.3">
      <c r="A21" s="139">
        <v>175</v>
      </c>
      <c r="B21" s="140" t="s">
        <v>9</v>
      </c>
      <c r="C21" s="140" t="s">
        <v>13</v>
      </c>
      <c r="D21" s="140">
        <v>3984.4569999999999</v>
      </c>
      <c r="E21" s="141">
        <v>40.884341319999997</v>
      </c>
      <c r="F21" s="141">
        <v>69.830538919999995</v>
      </c>
      <c r="G21" s="142">
        <v>32.366467069999999</v>
      </c>
      <c r="H21" s="141">
        <v>0.94719687089999993</v>
      </c>
      <c r="I21" s="141">
        <v>0.95371577569999999</v>
      </c>
      <c r="J21" s="141">
        <v>0.95371577569999999</v>
      </c>
      <c r="K21" s="142">
        <v>0.94915254239999991</v>
      </c>
      <c r="L21" s="141">
        <v>4.1900000000000004</v>
      </c>
      <c r="M21" s="141">
        <v>35.700000000000003</v>
      </c>
      <c r="N21" s="141">
        <v>0.76</v>
      </c>
      <c r="O21" s="141">
        <v>13.1</v>
      </c>
      <c r="P21">
        <f t="shared" si="1"/>
        <v>1357.1060542</v>
      </c>
      <c r="Q21">
        <f t="shared" si="2"/>
        <v>13.925206653591999</v>
      </c>
      <c r="R21">
        <f t="shared" si="3"/>
        <v>23.784281556151999</v>
      </c>
      <c r="S21">
        <f t="shared" si="4"/>
        <v>11.024018684042</v>
      </c>
      <c r="T21">
        <v>11</v>
      </c>
    </row>
    <row r="22" spans="1:20" ht="15.75" thickBot="1" x14ac:dyDescent="0.3">
      <c r="A22" s="139">
        <v>175</v>
      </c>
      <c r="B22" s="140" t="s">
        <v>9</v>
      </c>
      <c r="C22" s="140" t="s">
        <v>13</v>
      </c>
      <c r="D22" s="140">
        <v>4574.7470000000003</v>
      </c>
      <c r="E22" s="141">
        <v>27.340663370000001</v>
      </c>
      <c r="F22" s="141">
        <v>46.671683170000001</v>
      </c>
      <c r="G22" s="142">
        <v>21.518415839999999</v>
      </c>
      <c r="H22" s="141">
        <v>0.94719687089999993</v>
      </c>
      <c r="I22" s="141">
        <v>0.95501955670000005</v>
      </c>
      <c r="J22" s="141">
        <v>0.95501955670000005</v>
      </c>
      <c r="K22" s="142">
        <v>0.94980443289999994</v>
      </c>
      <c r="L22" s="141"/>
      <c r="M22" s="141"/>
      <c r="N22" s="141"/>
      <c r="O22" s="141"/>
      <c r="P22">
        <f t="shared" si="1"/>
        <v>1558.1588282000002</v>
      </c>
      <c r="Q22">
        <f t="shared" si="2"/>
        <v>9.3122299438220004</v>
      </c>
      <c r="R22">
        <f t="shared" si="3"/>
        <v>15.896375287702002</v>
      </c>
      <c r="S22">
        <f t="shared" si="4"/>
        <v>7.3291724351039997</v>
      </c>
      <c r="T22">
        <v>11</v>
      </c>
    </row>
    <row r="23" spans="1:20" ht="15.75" thickBot="1" x14ac:dyDescent="0.3">
      <c r="A23" s="139">
        <v>175</v>
      </c>
      <c r="B23" s="140" t="s">
        <v>9</v>
      </c>
      <c r="C23" s="140" t="s">
        <v>13</v>
      </c>
      <c r="D23" s="140">
        <v>4891.125</v>
      </c>
      <c r="E23" s="141">
        <v>47.632739999999998</v>
      </c>
      <c r="F23" s="141">
        <v>81.277799999999999</v>
      </c>
      <c r="G23" s="142">
        <v>35.883600000000001</v>
      </c>
      <c r="H23" s="141">
        <v>0.94784876139999996</v>
      </c>
      <c r="I23" s="141">
        <v>0.95241199480000005</v>
      </c>
      <c r="J23" s="141">
        <v>0.95241199480000005</v>
      </c>
      <c r="K23" s="142">
        <v>0.95110821379999999</v>
      </c>
      <c r="L23" s="141"/>
      <c r="M23" s="141"/>
      <c r="N23" s="141"/>
      <c r="O23" s="141"/>
      <c r="P23">
        <f t="shared" si="1"/>
        <v>1665.917175</v>
      </c>
      <c r="Q23">
        <f t="shared" si="2"/>
        <v>16.223711244</v>
      </c>
      <c r="R23">
        <f t="shared" si="3"/>
        <v>27.68321868</v>
      </c>
      <c r="S23">
        <f t="shared" si="4"/>
        <v>12.221954160000001</v>
      </c>
      <c r="T23">
        <v>11</v>
      </c>
    </row>
    <row r="24" spans="1:20" ht="15.75" thickBot="1" x14ac:dyDescent="0.3">
      <c r="A24" s="139">
        <v>175</v>
      </c>
      <c r="B24" s="140" t="s">
        <v>9</v>
      </c>
      <c r="C24" s="140" t="s">
        <v>13</v>
      </c>
      <c r="D24" s="140">
        <v>4109.7340000000004</v>
      </c>
      <c r="E24" s="141">
        <v>35.957765639999998</v>
      </c>
      <c r="F24" s="141">
        <v>61.327110230000002</v>
      </c>
      <c r="G24" s="142">
        <v>25.66911619</v>
      </c>
      <c r="H24" s="141">
        <v>0.95110821379999999</v>
      </c>
      <c r="I24" s="141">
        <v>0.95567144719999997</v>
      </c>
      <c r="J24" s="141">
        <v>0.95567144719999997</v>
      </c>
      <c r="K24" s="142">
        <v>0.94915254239999991</v>
      </c>
      <c r="L24" s="141"/>
      <c r="M24" s="141"/>
      <c r="N24" s="141"/>
      <c r="O24" s="141"/>
      <c r="P24">
        <f t="shared" si="1"/>
        <v>1399.7754004000001</v>
      </c>
      <c r="Q24">
        <f t="shared" si="2"/>
        <v>12.247214976983999</v>
      </c>
      <c r="R24">
        <f t="shared" si="3"/>
        <v>20.888013744338</v>
      </c>
      <c r="S24">
        <f t="shared" si="4"/>
        <v>8.7429009743140007</v>
      </c>
      <c r="T24">
        <v>11</v>
      </c>
    </row>
    <row r="25" spans="1:20" ht="15.75" thickBot="1" x14ac:dyDescent="0.3">
      <c r="A25" s="139">
        <v>178</v>
      </c>
      <c r="B25" s="140" t="s">
        <v>9</v>
      </c>
      <c r="C25" s="140" t="s">
        <v>13</v>
      </c>
      <c r="D25" s="140">
        <v>3719.0390000000002</v>
      </c>
      <c r="E25" s="141">
        <v>36.229226189999999</v>
      </c>
      <c r="F25" s="141">
        <v>61.825595239999998</v>
      </c>
      <c r="G25" s="142">
        <v>26.501587300000001</v>
      </c>
      <c r="H25" s="141">
        <v>0.95284327320000006</v>
      </c>
      <c r="I25" s="141">
        <v>0.96948682390000007</v>
      </c>
      <c r="J25" s="141">
        <v>0.96948682390000007</v>
      </c>
      <c r="K25" s="142">
        <v>0.95700416090000007</v>
      </c>
      <c r="L25" s="141">
        <v>4.3600000000000003</v>
      </c>
      <c r="M25" s="141">
        <v>24.4</v>
      </c>
      <c r="N25" s="141">
        <v>0.52</v>
      </c>
      <c r="O25" s="141">
        <v>13</v>
      </c>
      <c r="P25">
        <f t="shared" si="1"/>
        <v>1266.7046834</v>
      </c>
      <c r="Q25">
        <f t="shared" si="2"/>
        <v>12.339674440314001</v>
      </c>
      <c r="R25">
        <f t="shared" si="3"/>
        <v>21.057797738744</v>
      </c>
      <c r="S25">
        <f t="shared" si="4"/>
        <v>9.0264406343800001</v>
      </c>
      <c r="T25">
        <v>12</v>
      </c>
    </row>
    <row r="26" spans="1:20" ht="15.75" thickBot="1" x14ac:dyDescent="0.3">
      <c r="A26" s="139">
        <v>178</v>
      </c>
      <c r="B26" s="140" t="s">
        <v>9</v>
      </c>
      <c r="C26" s="140" t="s">
        <v>13</v>
      </c>
      <c r="D26" s="140">
        <v>4455.84</v>
      </c>
      <c r="E26" s="141">
        <v>39.618725099999999</v>
      </c>
      <c r="F26" s="141">
        <v>67.608565740000003</v>
      </c>
      <c r="G26" s="142">
        <v>31.490039840000001</v>
      </c>
      <c r="H26" s="141">
        <v>0.95284327320000006</v>
      </c>
      <c r="I26" s="141">
        <v>0.97087378639999999</v>
      </c>
      <c r="J26" s="141">
        <v>0.97087378639999999</v>
      </c>
      <c r="K26" s="142">
        <v>0.95561719830000003</v>
      </c>
      <c r="L26" s="141"/>
      <c r="M26" s="141"/>
      <c r="N26" s="141"/>
      <c r="O26" s="141"/>
      <c r="P26">
        <f t="shared" si="1"/>
        <v>1517.6591040000001</v>
      </c>
      <c r="Q26">
        <f t="shared" si="2"/>
        <v>13.49413776906</v>
      </c>
      <c r="R26">
        <f t="shared" si="3"/>
        <v>23.027477491044003</v>
      </c>
      <c r="S26">
        <f t="shared" si="4"/>
        <v>10.725507569504002</v>
      </c>
      <c r="T26">
        <v>12</v>
      </c>
    </row>
    <row r="27" spans="1:20" ht="15.75" thickBot="1" x14ac:dyDescent="0.3">
      <c r="A27" s="139">
        <v>178</v>
      </c>
      <c r="B27" s="140" t="s">
        <v>9</v>
      </c>
      <c r="C27" s="140" t="s">
        <v>13</v>
      </c>
      <c r="D27" s="140">
        <v>3767.8760000000002</v>
      </c>
      <c r="E27" s="141">
        <v>44.022420629999999</v>
      </c>
      <c r="F27" s="141">
        <v>75.118055560000002</v>
      </c>
      <c r="G27" s="142">
        <v>30.107539679999999</v>
      </c>
      <c r="H27" s="141">
        <v>0.95006934809999999</v>
      </c>
      <c r="I27" s="141">
        <v>0.97087378639999999</v>
      </c>
      <c r="J27" s="141">
        <v>0.97087378639999999</v>
      </c>
      <c r="K27" s="142">
        <v>0.95700416090000007</v>
      </c>
      <c r="L27" s="141"/>
      <c r="M27" s="141"/>
      <c r="N27" s="141"/>
      <c r="O27" s="141"/>
      <c r="P27">
        <f t="shared" si="1"/>
        <v>1283.3385656</v>
      </c>
      <c r="Q27">
        <f t="shared" si="2"/>
        <v>14.994036466578001</v>
      </c>
      <c r="R27">
        <f t="shared" si="3"/>
        <v>25.585209723736003</v>
      </c>
      <c r="S27">
        <f t="shared" si="4"/>
        <v>10.254628015008</v>
      </c>
      <c r="T27">
        <v>12</v>
      </c>
    </row>
    <row r="28" spans="1:20" ht="15.75" thickBot="1" x14ac:dyDescent="0.3">
      <c r="A28" s="139">
        <v>178</v>
      </c>
      <c r="B28" s="140" t="s">
        <v>9</v>
      </c>
      <c r="C28" s="140" t="s">
        <v>13</v>
      </c>
      <c r="D28" s="140">
        <v>3655.3389999999999</v>
      </c>
      <c r="E28" s="141">
        <v>47.931328049999998</v>
      </c>
      <c r="F28" s="141">
        <v>81.728642219999998</v>
      </c>
      <c r="G28" s="142">
        <v>36.545887020000002</v>
      </c>
      <c r="H28" s="141">
        <v>0.95006934809999999</v>
      </c>
      <c r="I28" s="141">
        <v>0.96948682390000007</v>
      </c>
      <c r="J28" s="141">
        <v>0.96948682390000007</v>
      </c>
      <c r="K28" s="142">
        <v>0.95839112339999999</v>
      </c>
      <c r="L28" s="141"/>
      <c r="M28" s="141"/>
      <c r="N28" s="141"/>
      <c r="O28" s="141"/>
      <c r="P28">
        <f t="shared" si="1"/>
        <v>1245.0084634</v>
      </c>
      <c r="Q28">
        <f t="shared" si="2"/>
        <v>16.32541033383</v>
      </c>
      <c r="R28">
        <f t="shared" si="3"/>
        <v>27.836775540131999</v>
      </c>
      <c r="S28">
        <f t="shared" si="4"/>
        <v>12.447529119012001</v>
      </c>
      <c r="T28">
        <v>12</v>
      </c>
    </row>
    <row r="29" spans="1:20" ht="15.75" thickBot="1" x14ac:dyDescent="0.3">
      <c r="A29" s="139">
        <v>185</v>
      </c>
      <c r="B29" s="140" t="s">
        <v>9</v>
      </c>
      <c r="C29" s="140" t="s">
        <v>13</v>
      </c>
      <c r="D29" s="140">
        <v>1799.5350000000001</v>
      </c>
      <c r="E29" s="141">
        <v>24.643203979999999</v>
      </c>
      <c r="F29" s="141">
        <v>41.959601990000003</v>
      </c>
      <c r="G29" s="142">
        <v>19.360398010000001</v>
      </c>
      <c r="H29" s="141">
        <v>0.95821980019999997</v>
      </c>
      <c r="I29" s="141">
        <v>0.96548592188919158</v>
      </c>
      <c r="J29" s="141">
        <v>0.96003633060853777</v>
      </c>
      <c r="K29" s="142">
        <v>0.94641235240690291</v>
      </c>
      <c r="L29" s="141">
        <v>4.43</v>
      </c>
      <c r="M29" s="141">
        <v>34.1</v>
      </c>
      <c r="N29" s="141">
        <v>0.73</v>
      </c>
      <c r="O29" s="141">
        <v>12.1</v>
      </c>
      <c r="P29">
        <f t="shared" si="1"/>
        <v>612.92162100000007</v>
      </c>
      <c r="Q29">
        <f t="shared" si="2"/>
        <v>8.3934752755880009</v>
      </c>
      <c r="R29">
        <f t="shared" si="3"/>
        <v>14.291440437794002</v>
      </c>
      <c r="S29">
        <f t="shared" si="4"/>
        <v>6.594151562206001</v>
      </c>
      <c r="T29">
        <v>13</v>
      </c>
    </row>
    <row r="30" spans="1:20" ht="15.75" thickBot="1" x14ac:dyDescent="0.3">
      <c r="A30" s="139">
        <v>185</v>
      </c>
      <c r="B30" s="140" t="s">
        <v>9</v>
      </c>
      <c r="C30" s="140" t="s">
        <v>13</v>
      </c>
      <c r="D30" s="140">
        <v>2425.922</v>
      </c>
      <c r="E30" s="141">
        <v>43.306370000000001</v>
      </c>
      <c r="F30" s="141">
        <v>73.719399999999993</v>
      </c>
      <c r="G30" s="142">
        <v>28.93036</v>
      </c>
      <c r="H30" s="141">
        <v>0.95821980019999997</v>
      </c>
      <c r="I30" s="141"/>
      <c r="J30" s="141"/>
      <c r="K30" s="142"/>
      <c r="L30" s="141"/>
      <c r="M30" s="141"/>
      <c r="N30" s="141"/>
      <c r="O30" s="141"/>
      <c r="P30">
        <f t="shared" si="1"/>
        <v>826.26903320000008</v>
      </c>
      <c r="Q30">
        <f t="shared" si="2"/>
        <v>14.750149622</v>
      </c>
      <c r="R30">
        <f t="shared" si="3"/>
        <v>25.108827639999998</v>
      </c>
      <c r="S30">
        <f t="shared" si="4"/>
        <v>9.8536806160000001</v>
      </c>
      <c r="T30">
        <v>13</v>
      </c>
    </row>
    <row r="31" spans="1:20" ht="15.75" thickBot="1" x14ac:dyDescent="0.3">
      <c r="A31" s="139">
        <v>185</v>
      </c>
      <c r="B31" s="140" t="s">
        <v>9</v>
      </c>
      <c r="C31" s="140" t="s">
        <v>13</v>
      </c>
      <c r="D31" s="140">
        <v>2198.7240000000002</v>
      </c>
      <c r="E31" s="141">
        <v>41.061873769999998</v>
      </c>
      <c r="F31" s="141">
        <v>69.980078899999995</v>
      </c>
      <c r="G31" s="142">
        <v>29.252465480000001</v>
      </c>
      <c r="H31" s="141">
        <v>0.95912806540000006</v>
      </c>
      <c r="I31" s="141">
        <v>0.96639418710263403</v>
      </c>
      <c r="J31" s="141">
        <v>0.96185286103542245</v>
      </c>
      <c r="K31" s="142">
        <v>0.95004541326067216</v>
      </c>
      <c r="L31" s="141"/>
      <c r="M31" s="141"/>
      <c r="N31" s="141"/>
      <c r="O31" s="141"/>
      <c r="P31">
        <f t="shared" si="1"/>
        <v>748.88539440000011</v>
      </c>
      <c r="Q31">
        <f t="shared" si="2"/>
        <v>13.985674206062001</v>
      </c>
      <c r="R31">
        <f t="shared" si="3"/>
        <v>23.83521487334</v>
      </c>
      <c r="S31">
        <f t="shared" si="4"/>
        <v>9.9633897424880011</v>
      </c>
      <c r="T31">
        <v>13</v>
      </c>
    </row>
    <row r="32" spans="1:20" ht="15.75" thickBot="1" x14ac:dyDescent="0.3">
      <c r="A32" s="139">
        <v>185</v>
      </c>
      <c r="B32" s="140" t="s">
        <v>9</v>
      </c>
      <c r="C32" s="140" t="s">
        <v>13</v>
      </c>
      <c r="D32" s="140">
        <v>2557.569</v>
      </c>
      <c r="E32" s="141">
        <v>24.22986152</v>
      </c>
      <c r="F32" s="141">
        <v>41.282690410000001</v>
      </c>
      <c r="G32" s="142">
        <v>21.73412463</v>
      </c>
      <c r="H32" s="141">
        <v>0.95640326980000001</v>
      </c>
      <c r="I32" s="141">
        <v>0.96821071752951871</v>
      </c>
      <c r="J32" s="141">
        <v>0.96366939146230701</v>
      </c>
      <c r="K32" s="142">
        <v>0.95186194368755683</v>
      </c>
      <c r="L32" s="141"/>
      <c r="M32" s="141"/>
      <c r="N32" s="141"/>
      <c r="O32" s="141"/>
      <c r="P32">
        <f t="shared" si="1"/>
        <v>871.10800140000003</v>
      </c>
      <c r="Q32">
        <f t="shared" si="2"/>
        <v>8.2526908337120002</v>
      </c>
      <c r="R32">
        <f t="shared" si="3"/>
        <v>14.060884353646001</v>
      </c>
      <c r="S32">
        <f t="shared" si="4"/>
        <v>7.4026428489780001</v>
      </c>
      <c r="T32">
        <v>13</v>
      </c>
    </row>
    <row r="33" spans="1:20" ht="15.75" thickBot="1" x14ac:dyDescent="0.3">
      <c r="A33" s="139">
        <v>190</v>
      </c>
      <c r="B33" s="140" t="s">
        <v>9</v>
      </c>
      <c r="C33" s="140" t="s">
        <v>13</v>
      </c>
      <c r="D33" s="140">
        <v>535.50800000000004</v>
      </c>
      <c r="E33" s="141">
        <v>31.736489150000001</v>
      </c>
      <c r="F33" s="141">
        <v>54.271203159999999</v>
      </c>
      <c r="G33" s="142">
        <v>73.915976330000007</v>
      </c>
      <c r="H33" s="141">
        <v>0.8497854077</v>
      </c>
      <c r="I33" s="141">
        <v>0.96051502150000001</v>
      </c>
      <c r="J33" s="141">
        <v>0.96137339060000004</v>
      </c>
      <c r="K33" s="142">
        <v>0.96137339060000004</v>
      </c>
      <c r="L33" s="141">
        <v>4.01</v>
      </c>
      <c r="M33" s="141">
        <v>45</v>
      </c>
      <c r="N33" s="141">
        <v>0.96</v>
      </c>
      <c r="O33" s="141">
        <v>10.9</v>
      </c>
      <c r="P33">
        <f t="shared" si="1"/>
        <v>182.39402480000001</v>
      </c>
      <c r="Q33">
        <f t="shared" si="2"/>
        <v>10.80944820449</v>
      </c>
      <c r="R33">
        <f t="shared" si="3"/>
        <v>18.484771796296002</v>
      </c>
      <c r="S33">
        <f t="shared" si="4"/>
        <v>25.175781537998002</v>
      </c>
      <c r="T33">
        <v>14</v>
      </c>
    </row>
    <row r="34" spans="1:20" ht="15.75" thickBot="1" x14ac:dyDescent="0.3">
      <c r="A34" s="139">
        <v>190</v>
      </c>
      <c r="B34" s="140" t="s">
        <v>9</v>
      </c>
      <c r="C34" s="140" t="s">
        <v>13</v>
      </c>
      <c r="D34" s="140">
        <v>692.63499999999999</v>
      </c>
      <c r="E34" s="141">
        <v>31.704202760000001</v>
      </c>
      <c r="F34" s="141">
        <v>54.112598429999998</v>
      </c>
      <c r="G34" s="142">
        <v>56.668503940000001</v>
      </c>
      <c r="H34" s="141">
        <v>0.95278969959999993</v>
      </c>
      <c r="I34" s="141">
        <v>0.9630901288</v>
      </c>
      <c r="J34" s="141">
        <v>0.9630901288</v>
      </c>
      <c r="K34" s="142">
        <v>0.96051502150000001</v>
      </c>
      <c r="L34" s="141"/>
      <c r="M34" s="141"/>
      <c r="N34" s="141"/>
      <c r="O34" s="141"/>
      <c r="P34">
        <f t="shared" si="1"/>
        <v>235.91148100000001</v>
      </c>
      <c r="Q34">
        <f t="shared" si="2"/>
        <v>10.798451460056</v>
      </c>
      <c r="R34">
        <f t="shared" si="3"/>
        <v>18.430751025258001</v>
      </c>
      <c r="S34">
        <f t="shared" si="4"/>
        <v>19.301292441964002</v>
      </c>
      <c r="T34">
        <v>14</v>
      </c>
    </row>
    <row r="35" spans="1:20" ht="15.75" thickBot="1" x14ac:dyDescent="0.3">
      <c r="A35" s="139">
        <v>190</v>
      </c>
      <c r="B35" s="140" t="s">
        <v>9</v>
      </c>
      <c r="C35" s="140" t="s">
        <v>13</v>
      </c>
      <c r="D35" s="140">
        <v>683.29200000000003</v>
      </c>
      <c r="E35" s="141">
        <v>23.725024730000001</v>
      </c>
      <c r="F35" s="141">
        <v>40.524233430000002</v>
      </c>
      <c r="G35" s="142">
        <v>51.126409500000001</v>
      </c>
      <c r="H35" s="141">
        <v>0.93390557939999996</v>
      </c>
      <c r="I35" s="141">
        <v>0.96137339060000004</v>
      </c>
      <c r="J35" s="141">
        <v>0.96137339060000004</v>
      </c>
      <c r="K35" s="142">
        <v>0.96137339060000004</v>
      </c>
      <c r="L35" s="141"/>
      <c r="M35" s="141"/>
      <c r="N35" s="141"/>
      <c r="O35" s="141"/>
      <c r="P35">
        <f t="shared" si="1"/>
        <v>232.72925520000001</v>
      </c>
      <c r="Q35">
        <f t="shared" si="2"/>
        <v>8.0807434230380011</v>
      </c>
      <c r="R35">
        <f t="shared" si="3"/>
        <v>13.802553906258002</v>
      </c>
      <c r="S35">
        <f t="shared" si="4"/>
        <v>17.413655075699999</v>
      </c>
      <c r="T35">
        <v>14</v>
      </c>
    </row>
    <row r="36" spans="1:20" ht="15.75" thickBot="1" x14ac:dyDescent="0.3">
      <c r="A36" s="139">
        <v>190</v>
      </c>
      <c r="B36" s="140" t="s">
        <v>9</v>
      </c>
      <c r="C36" s="140" t="s">
        <v>13</v>
      </c>
      <c r="D36" s="140">
        <v>921.95600000000002</v>
      </c>
      <c r="E36" s="141">
        <v>28.498217820000001</v>
      </c>
      <c r="F36" s="141">
        <v>48.677227719999998</v>
      </c>
      <c r="G36" s="142">
        <v>63.748514849999999</v>
      </c>
      <c r="H36" s="141">
        <v>0.76051502150000005</v>
      </c>
      <c r="I36" s="141">
        <v>0.91244635190000001</v>
      </c>
      <c r="J36" s="141">
        <v>0.96137339060000004</v>
      </c>
      <c r="K36" s="142">
        <v>0.96137339060000004</v>
      </c>
      <c r="L36" s="141"/>
      <c r="M36" s="141"/>
      <c r="N36" s="141"/>
      <c r="O36" s="141"/>
      <c r="P36">
        <f t="shared" si="1"/>
        <v>314.01821360000002</v>
      </c>
      <c r="Q36">
        <f t="shared" si="2"/>
        <v>9.7064929894920002</v>
      </c>
      <c r="R36">
        <f t="shared" si="3"/>
        <v>16.579463761431999</v>
      </c>
      <c r="S36">
        <f t="shared" si="4"/>
        <v>21.712744157910002</v>
      </c>
      <c r="T36">
        <v>14</v>
      </c>
    </row>
    <row r="37" spans="1:20" ht="15.75" thickBot="1" x14ac:dyDescent="0.3">
      <c r="A37" s="139">
        <v>193</v>
      </c>
      <c r="B37" s="140" t="s">
        <v>9</v>
      </c>
      <c r="C37" s="140" t="s">
        <v>14</v>
      </c>
      <c r="D37" s="140">
        <v>847.21500000000003</v>
      </c>
      <c r="E37" s="141">
        <v>8.444831014</v>
      </c>
      <c r="F37" s="141">
        <v>14.354870780000001</v>
      </c>
      <c r="G37" s="142">
        <v>47.06759443</v>
      </c>
      <c r="H37" s="141">
        <v>0.84466834590000006</v>
      </c>
      <c r="I37" s="141">
        <v>0.96221662470000002</v>
      </c>
      <c r="J37" s="141">
        <v>0.96221662470000002</v>
      </c>
      <c r="K37" s="142">
        <v>0.96053736359999997</v>
      </c>
      <c r="L37" s="141">
        <v>3.45</v>
      </c>
      <c r="M37" s="141">
        <v>81.5</v>
      </c>
      <c r="N37" s="141">
        <v>1.74</v>
      </c>
      <c r="O37" s="141">
        <v>8.4</v>
      </c>
      <c r="P37">
        <f t="shared" si="1"/>
        <v>288.56142900000003</v>
      </c>
      <c r="Q37">
        <f t="shared" si="2"/>
        <v>2.8763094433684002</v>
      </c>
      <c r="R37">
        <f t="shared" si="3"/>
        <v>4.8892689876680002</v>
      </c>
      <c r="S37">
        <f t="shared" si="4"/>
        <v>16.031222662857999</v>
      </c>
      <c r="T37">
        <v>15</v>
      </c>
    </row>
    <row r="38" spans="1:20" ht="15.75" thickBot="1" x14ac:dyDescent="0.3">
      <c r="A38" s="139">
        <v>193</v>
      </c>
      <c r="B38" s="140" t="s">
        <v>9</v>
      </c>
      <c r="C38" s="140" t="s">
        <v>14</v>
      </c>
      <c r="D38" s="140">
        <v>773.322</v>
      </c>
      <c r="E38" s="141">
        <v>7.1049702970000004</v>
      </c>
      <c r="F38" s="141">
        <v>12.10435644</v>
      </c>
      <c r="G38" s="142">
        <v>53.410693070000001</v>
      </c>
      <c r="H38" s="141">
        <v>0.95885810240000002</v>
      </c>
      <c r="I38" s="141">
        <v>0.96137699409999999</v>
      </c>
      <c r="J38" s="141">
        <v>0.96137699409999999</v>
      </c>
      <c r="K38" s="142">
        <v>0.96053736359999997</v>
      </c>
      <c r="L38" s="141"/>
      <c r="M38" s="141"/>
      <c r="N38" s="141"/>
      <c r="O38" s="141"/>
      <c r="P38">
        <f t="shared" si="1"/>
        <v>263.39347320000002</v>
      </c>
      <c r="Q38">
        <f t="shared" si="2"/>
        <v>2.4199528831582002</v>
      </c>
      <c r="R38">
        <f t="shared" si="3"/>
        <v>4.122743803464</v>
      </c>
      <c r="S38">
        <f t="shared" si="4"/>
        <v>18.191682059642002</v>
      </c>
      <c r="T38">
        <v>15</v>
      </c>
    </row>
    <row r="39" spans="1:20" ht="15.75" thickBot="1" x14ac:dyDescent="0.3">
      <c r="A39" s="139">
        <v>193</v>
      </c>
      <c r="B39" s="140" t="s">
        <v>9</v>
      </c>
      <c r="C39" s="140" t="s">
        <v>14</v>
      </c>
      <c r="D39" s="140">
        <v>611.94799999999998</v>
      </c>
      <c r="E39" s="141">
        <v>9.3449803150000008</v>
      </c>
      <c r="F39" s="141">
        <v>15.955708660000001</v>
      </c>
      <c r="G39" s="142">
        <v>38.63110236</v>
      </c>
      <c r="H39" s="141">
        <v>0.94878253569999993</v>
      </c>
      <c r="I39" s="141">
        <v>0.96053736359999997</v>
      </c>
      <c r="J39" s="141">
        <v>0.96137699409999999</v>
      </c>
      <c r="K39" s="142">
        <v>0.96137699409999999</v>
      </c>
      <c r="L39" s="141"/>
      <c r="M39" s="141"/>
      <c r="N39" s="141"/>
      <c r="O39" s="141"/>
      <c r="P39">
        <f t="shared" si="1"/>
        <v>208.4294888</v>
      </c>
      <c r="Q39">
        <f t="shared" si="2"/>
        <v>3.1829002952890004</v>
      </c>
      <c r="R39">
        <f t="shared" si="3"/>
        <v>5.4345143695960001</v>
      </c>
      <c r="S39">
        <f t="shared" si="4"/>
        <v>13.157753463816</v>
      </c>
      <c r="T39">
        <v>15</v>
      </c>
    </row>
    <row r="40" spans="1:20" ht="15.75" thickBot="1" x14ac:dyDescent="0.3">
      <c r="A40" s="139">
        <v>193</v>
      </c>
      <c r="B40" s="140" t="s">
        <v>9</v>
      </c>
      <c r="C40" s="140" t="s">
        <v>14</v>
      </c>
      <c r="D40" s="140">
        <v>927.05200000000002</v>
      </c>
      <c r="E40" s="141">
        <v>13.821870000000001</v>
      </c>
      <c r="F40" s="141">
        <v>23.618400000000001</v>
      </c>
      <c r="G40" s="142">
        <v>69.877600000000001</v>
      </c>
      <c r="H40" s="141">
        <v>0.86817800170000003</v>
      </c>
      <c r="I40" s="141">
        <v>0.95969773300000005</v>
      </c>
      <c r="J40" s="141">
        <v>0.95969773300000005</v>
      </c>
      <c r="K40" s="142">
        <v>0.9580184719</v>
      </c>
      <c r="L40" s="141"/>
      <c r="M40" s="141"/>
      <c r="N40" s="141"/>
      <c r="O40" s="141"/>
      <c r="P40">
        <f t="shared" si="1"/>
        <v>315.7539112</v>
      </c>
      <c r="Q40">
        <f t="shared" si="2"/>
        <v>4.7077289220000003</v>
      </c>
      <c r="R40">
        <f t="shared" si="3"/>
        <v>8.0444270400000004</v>
      </c>
      <c r="S40">
        <f t="shared" si="4"/>
        <v>23.80031056</v>
      </c>
      <c r="T40">
        <v>15</v>
      </c>
    </row>
    <row r="41" spans="1:20" ht="15.75" thickBot="1" x14ac:dyDescent="0.3">
      <c r="A41" s="139">
        <v>197</v>
      </c>
      <c r="B41" s="140" t="s">
        <v>9</v>
      </c>
      <c r="C41" s="140" t="s">
        <v>16</v>
      </c>
      <c r="D41" s="140">
        <v>2340.9879999999998</v>
      </c>
      <c r="E41" s="141">
        <v>20.376919239999999</v>
      </c>
      <c r="F41" s="141">
        <v>34.808574280000002</v>
      </c>
      <c r="G41" s="142">
        <v>33.679760719999997</v>
      </c>
      <c r="H41" s="141">
        <v>0.95383347070000002</v>
      </c>
      <c r="I41" s="141">
        <v>0.96042868920000002</v>
      </c>
      <c r="J41" s="141">
        <v>0.96290189609999999</v>
      </c>
      <c r="K41" s="142">
        <v>0.96784830999999993</v>
      </c>
      <c r="L41" s="141">
        <v>3.77</v>
      </c>
      <c r="M41" s="141">
        <v>49.1</v>
      </c>
      <c r="N41" s="141">
        <v>1.05</v>
      </c>
      <c r="O41" s="141">
        <v>10</v>
      </c>
      <c r="P41">
        <f t="shared" si="1"/>
        <v>797.34051279999994</v>
      </c>
      <c r="Q41">
        <f t="shared" si="2"/>
        <v>6.9403786931439999</v>
      </c>
      <c r="R41">
        <f t="shared" si="3"/>
        <v>11.855800399768</v>
      </c>
      <c r="S41">
        <f t="shared" si="4"/>
        <v>11.471326501231999</v>
      </c>
      <c r="T41">
        <v>16</v>
      </c>
    </row>
    <row r="42" spans="1:20" ht="15.75" thickBot="1" x14ac:dyDescent="0.3">
      <c r="A42" s="139">
        <v>197</v>
      </c>
      <c r="B42" s="140" t="s">
        <v>9</v>
      </c>
      <c r="C42" s="140" t="s">
        <v>16</v>
      </c>
      <c r="D42" s="140">
        <v>1916.319</v>
      </c>
      <c r="E42" s="141">
        <v>13.644861390000001</v>
      </c>
      <c r="F42" s="141">
        <v>23.404158420000002</v>
      </c>
      <c r="G42" s="142">
        <v>30.55168317</v>
      </c>
      <c r="H42" s="141">
        <v>0.96805736640000006</v>
      </c>
      <c r="I42" s="141">
        <v>0.96805736640000006</v>
      </c>
      <c r="J42" s="141">
        <v>0.96805736640000006</v>
      </c>
      <c r="K42" s="142">
        <v>0.96805736640000006</v>
      </c>
      <c r="L42" s="141"/>
      <c r="M42" s="141"/>
      <c r="N42" s="141"/>
      <c r="O42" s="141"/>
      <c r="P42">
        <f t="shared" si="1"/>
        <v>652.6982514</v>
      </c>
      <c r="Q42">
        <f t="shared" si="2"/>
        <v>4.6474397894340003</v>
      </c>
      <c r="R42">
        <f t="shared" si="3"/>
        <v>7.9714563578520012</v>
      </c>
      <c r="S42">
        <f t="shared" si="4"/>
        <v>10.405903287702001</v>
      </c>
      <c r="T42">
        <v>16</v>
      </c>
    </row>
    <row r="43" spans="1:20" ht="15.75" thickBot="1" x14ac:dyDescent="0.3">
      <c r="A43" s="139">
        <v>197</v>
      </c>
      <c r="B43" s="140" t="s">
        <v>9</v>
      </c>
      <c r="C43" s="140" t="s">
        <v>16</v>
      </c>
      <c r="D43" s="140">
        <v>1901.4559999999999</v>
      </c>
      <c r="E43" s="141">
        <v>18.431061509999999</v>
      </c>
      <c r="F43" s="141">
        <v>31.579563490000002</v>
      </c>
      <c r="G43" s="142">
        <v>28.949206350000001</v>
      </c>
      <c r="H43" s="141">
        <v>0.96610169490000009</v>
      </c>
      <c r="I43" s="141">
        <v>0.96805736640000006</v>
      </c>
      <c r="J43" s="141">
        <v>0.97001303780000003</v>
      </c>
      <c r="K43" s="142">
        <v>0.97001303780000003</v>
      </c>
      <c r="L43" s="141"/>
      <c r="M43" s="141"/>
      <c r="N43" s="141"/>
      <c r="O43" s="141"/>
      <c r="P43">
        <f t="shared" si="1"/>
        <v>647.63591359999998</v>
      </c>
      <c r="Q43">
        <f t="shared" si="2"/>
        <v>6.2776195503060004</v>
      </c>
      <c r="R43">
        <f t="shared" si="3"/>
        <v>10.755999324694001</v>
      </c>
      <c r="S43">
        <f t="shared" si="4"/>
        <v>9.8600996828100005</v>
      </c>
      <c r="T43">
        <v>16</v>
      </c>
    </row>
    <row r="44" spans="1:20" ht="15.75" thickBot="1" x14ac:dyDescent="0.3">
      <c r="A44" s="139">
        <v>197</v>
      </c>
      <c r="B44" s="140" t="s">
        <v>9</v>
      </c>
      <c r="C44" s="140" t="s">
        <v>16</v>
      </c>
      <c r="D44" s="140">
        <v>1608.434</v>
      </c>
      <c r="E44" s="141">
        <v>30.210929069999999</v>
      </c>
      <c r="F44" s="141">
        <v>51.787012990000001</v>
      </c>
      <c r="G44" s="142">
        <v>33.566033969999999</v>
      </c>
      <c r="H44" s="141">
        <v>0.96870925679999997</v>
      </c>
      <c r="I44" s="141">
        <v>0.96870925679999997</v>
      </c>
      <c r="J44" s="141">
        <v>0.97066492830000006</v>
      </c>
      <c r="K44" s="142">
        <v>0.97066492830000006</v>
      </c>
      <c r="L44" s="141"/>
      <c r="M44" s="141"/>
      <c r="N44" s="141"/>
      <c r="O44" s="141"/>
      <c r="P44">
        <f t="shared" si="1"/>
        <v>547.8326204</v>
      </c>
      <c r="Q44">
        <f t="shared" si="2"/>
        <v>10.289842441242</v>
      </c>
      <c r="R44">
        <f t="shared" si="3"/>
        <v>17.638656624394002</v>
      </c>
      <c r="S44">
        <f t="shared" si="4"/>
        <v>11.432591170182</v>
      </c>
      <c r="T44">
        <v>16</v>
      </c>
    </row>
    <row r="45" spans="1:20" ht="15.75" thickBot="1" x14ac:dyDescent="0.3">
      <c r="A45" s="139">
        <v>198</v>
      </c>
      <c r="B45" s="140" t="s">
        <v>9</v>
      </c>
      <c r="C45" s="140" t="s">
        <v>14</v>
      </c>
      <c r="D45" s="140">
        <v>607.70100000000002</v>
      </c>
      <c r="E45" s="141">
        <v>8.8157581759999992</v>
      </c>
      <c r="F45" s="141">
        <v>15.01387512</v>
      </c>
      <c r="G45" s="142">
        <v>30.348860259999999</v>
      </c>
      <c r="H45" s="141">
        <v>0.50713685980000001</v>
      </c>
      <c r="I45" s="141">
        <v>0.8916876574</v>
      </c>
      <c r="J45" s="141">
        <v>0.8916876574</v>
      </c>
      <c r="K45" s="142">
        <v>0.95549958020000003</v>
      </c>
      <c r="L45" s="141">
        <v>3.34</v>
      </c>
      <c r="M45" s="141">
        <v>98</v>
      </c>
      <c r="N45" s="141">
        <v>2.09</v>
      </c>
      <c r="O45" s="141">
        <v>11.1</v>
      </c>
      <c r="P45">
        <f t="shared" si="1"/>
        <v>206.98296060000001</v>
      </c>
      <c r="Q45">
        <f t="shared" si="2"/>
        <v>3.0026472347455999</v>
      </c>
      <c r="R45">
        <f t="shared" si="3"/>
        <v>5.1137258658720004</v>
      </c>
      <c r="S45">
        <f t="shared" si="4"/>
        <v>10.336821804555999</v>
      </c>
      <c r="T45">
        <v>17</v>
      </c>
    </row>
    <row r="46" spans="1:20" ht="15.75" thickBot="1" x14ac:dyDescent="0.3">
      <c r="A46" s="139">
        <v>198</v>
      </c>
      <c r="B46" s="140" t="s">
        <v>9</v>
      </c>
      <c r="C46" s="140" t="s">
        <v>14</v>
      </c>
      <c r="D46" s="140">
        <v>404.71</v>
      </c>
      <c r="E46" s="141">
        <v>2.5584960159999999</v>
      </c>
      <c r="F46" s="141">
        <v>4.3352589640000003</v>
      </c>
      <c r="G46" s="142">
        <v>34.251792829999999</v>
      </c>
      <c r="H46" s="141">
        <v>0.40638119230000003</v>
      </c>
      <c r="I46" s="141">
        <v>0.78589420649999997</v>
      </c>
      <c r="J46" s="141">
        <v>0.94122586060000002</v>
      </c>
      <c r="K46" s="142">
        <v>0.95549958020000003</v>
      </c>
      <c r="L46" s="141">
        <v>3.35</v>
      </c>
      <c r="M46" s="141">
        <v>103.8</v>
      </c>
      <c r="N46" s="141">
        <v>2.21</v>
      </c>
      <c r="O46" s="141">
        <v>11.1</v>
      </c>
      <c r="P46">
        <f t="shared" si="1"/>
        <v>137.84422599999999</v>
      </c>
      <c r="Q46">
        <f t="shared" si="2"/>
        <v>0.87142374304960002</v>
      </c>
      <c r="R46">
        <f t="shared" si="3"/>
        <v>1.4765892031384003</v>
      </c>
      <c r="S46">
        <f t="shared" si="4"/>
        <v>11.666160637898001</v>
      </c>
      <c r="T46">
        <v>18</v>
      </c>
    </row>
    <row r="47" spans="1:20" ht="15.75" thickBot="1" x14ac:dyDescent="0.3">
      <c r="A47" s="139">
        <v>198</v>
      </c>
      <c r="B47" s="140" t="s">
        <v>9</v>
      </c>
      <c r="C47" s="140" t="s">
        <v>14</v>
      </c>
      <c r="D47" s="140">
        <v>194.07400000000001</v>
      </c>
      <c r="E47" s="141">
        <v>1.1346001969999999</v>
      </c>
      <c r="F47" s="141">
        <v>1.934846989</v>
      </c>
      <c r="G47" s="142">
        <v>36.554392890000003</v>
      </c>
      <c r="H47" s="141">
        <v>0.17464315699999999</v>
      </c>
      <c r="I47" s="141">
        <v>0.36272040300000002</v>
      </c>
      <c r="J47" s="141">
        <v>0.64483627200000004</v>
      </c>
      <c r="K47" s="142">
        <v>0.93366918560000001</v>
      </c>
      <c r="L47" s="141">
        <v>3.24</v>
      </c>
      <c r="M47" s="141">
        <v>120.6</v>
      </c>
      <c r="N47" s="141">
        <v>2.57</v>
      </c>
      <c r="O47" s="141">
        <v>10.3</v>
      </c>
      <c r="P47">
        <f t="shared" si="1"/>
        <v>66.101604400000014</v>
      </c>
      <c r="Q47">
        <f t="shared" si="2"/>
        <v>0.38644482709819999</v>
      </c>
      <c r="R47">
        <f t="shared" si="3"/>
        <v>0.6590088844534</v>
      </c>
      <c r="S47">
        <f t="shared" si="4"/>
        <v>12.450426218334002</v>
      </c>
      <c r="T47">
        <v>19</v>
      </c>
    </row>
    <row r="48" spans="1:20" ht="15.75" thickBot="1" x14ac:dyDescent="0.3">
      <c r="A48" s="139">
        <v>199</v>
      </c>
      <c r="B48" s="140" t="s">
        <v>9</v>
      </c>
      <c r="C48" s="140" t="s">
        <v>14</v>
      </c>
      <c r="D48" s="140">
        <v>754.63699999999994</v>
      </c>
      <c r="E48" s="141">
        <v>8.0091658389999996</v>
      </c>
      <c r="F48" s="141">
        <v>13.6897716</v>
      </c>
      <c r="G48" s="142">
        <v>54.44965243</v>
      </c>
      <c r="H48" s="141">
        <v>0.45109489050000001</v>
      </c>
      <c r="I48" s="141">
        <v>0.80437956200000005</v>
      </c>
      <c r="J48" s="141">
        <v>0.94452554739999994</v>
      </c>
      <c r="K48" s="142">
        <v>0.94452554739999994</v>
      </c>
      <c r="L48" s="141">
        <v>3.44</v>
      </c>
      <c r="M48" s="141">
        <v>70.099999999999994</v>
      </c>
      <c r="N48" s="141">
        <v>1.5</v>
      </c>
      <c r="O48" s="141">
        <v>10.5</v>
      </c>
      <c r="P48">
        <f t="shared" ref="P48" si="5">D48*0.3406</f>
        <v>257.02936219999998</v>
      </c>
      <c r="Q48">
        <f t="shared" ref="Q48" si="6">E48*0.3406</f>
        <v>2.7279218847634001</v>
      </c>
      <c r="R48">
        <f t="shared" ref="R48" si="7">F48*0.3406</f>
        <v>4.66273620696</v>
      </c>
      <c r="S48">
        <f t="shared" ref="S48" si="8">G48*0.3406</f>
        <v>18.545551617658003</v>
      </c>
      <c r="T48">
        <v>20</v>
      </c>
    </row>
    <row r="49" spans="1:20" ht="15.75" thickBot="1" x14ac:dyDescent="0.3">
      <c r="A49" s="139">
        <v>199</v>
      </c>
      <c r="B49" s="140" t="s">
        <v>9</v>
      </c>
      <c r="C49" s="140" t="s">
        <v>14</v>
      </c>
      <c r="D49" s="140">
        <v>498.98599999999999</v>
      </c>
      <c r="E49" s="141">
        <v>23.446940000000001</v>
      </c>
      <c r="F49" s="141">
        <v>39.953800000000001</v>
      </c>
      <c r="G49" s="142">
        <v>70.619200000000006</v>
      </c>
      <c r="H49" s="141">
        <v>0.87445255470000005</v>
      </c>
      <c r="I49" s="141">
        <v>0.95912408760000001</v>
      </c>
      <c r="J49" s="141">
        <v>0.95912408760000001</v>
      </c>
      <c r="K49" s="142">
        <v>0.95036496349999988</v>
      </c>
      <c r="L49" s="141"/>
      <c r="M49" s="141"/>
      <c r="N49" s="141"/>
      <c r="O49" s="141"/>
      <c r="P49">
        <f t="shared" ref="P49:P54" si="9">D49*0.3406</f>
        <v>169.9546316</v>
      </c>
      <c r="Q49">
        <f t="shared" ref="Q49:S53" si="10">E49*0.3406</f>
        <v>7.986027764000001</v>
      </c>
      <c r="R49">
        <f t="shared" si="10"/>
        <v>13.60826428</v>
      </c>
      <c r="S49">
        <f t="shared" si="10"/>
        <v>24.052899520000004</v>
      </c>
      <c r="T49">
        <v>20</v>
      </c>
    </row>
    <row r="50" spans="1:20" ht="15.75" thickBot="1" x14ac:dyDescent="0.3">
      <c r="A50" s="139">
        <v>199</v>
      </c>
      <c r="B50" s="140" t="s">
        <v>9</v>
      </c>
      <c r="C50" s="140" t="s">
        <v>14</v>
      </c>
      <c r="D50" s="140">
        <v>802.2</v>
      </c>
      <c r="E50" s="141">
        <v>10.31126733</v>
      </c>
      <c r="F50" s="141">
        <v>17.543168319999999</v>
      </c>
      <c r="G50" s="142">
        <v>59.186534649999999</v>
      </c>
      <c r="H50" s="141">
        <v>0.9459854015000001</v>
      </c>
      <c r="I50" s="141">
        <v>0.95182481749999992</v>
      </c>
      <c r="J50" s="141">
        <v>0.95182481749999992</v>
      </c>
      <c r="K50" s="142">
        <v>0.95182481749999992</v>
      </c>
      <c r="L50" s="141"/>
      <c r="M50" s="141"/>
      <c r="N50" s="141"/>
      <c r="O50" s="141"/>
      <c r="P50">
        <f t="shared" si="9"/>
        <v>273.22932000000003</v>
      </c>
      <c r="Q50">
        <f t="shared" si="10"/>
        <v>3.5120176525980003</v>
      </c>
      <c r="R50">
        <f t="shared" si="10"/>
        <v>5.9752031297919999</v>
      </c>
      <c r="S50">
        <f t="shared" si="10"/>
        <v>20.158933701790001</v>
      </c>
      <c r="T50">
        <v>20</v>
      </c>
    </row>
    <row r="51" spans="1:20" ht="15.75" thickBot="1" x14ac:dyDescent="0.3">
      <c r="A51" s="139">
        <v>199</v>
      </c>
      <c r="B51" s="140" t="s">
        <v>9</v>
      </c>
      <c r="C51" s="140" t="s">
        <v>14</v>
      </c>
      <c r="D51" s="140">
        <v>624.68799999999999</v>
      </c>
      <c r="E51" s="141">
        <v>15.01618146</v>
      </c>
      <c r="F51" s="141">
        <v>25.64566301</v>
      </c>
      <c r="G51" s="142">
        <v>69.218743770000003</v>
      </c>
      <c r="H51" s="141">
        <v>0.40291970799999999</v>
      </c>
      <c r="I51" s="141">
        <v>0.82043795619999993</v>
      </c>
      <c r="J51" s="141">
        <v>0.94452554739999994</v>
      </c>
      <c r="K51" s="142">
        <v>0.94452554739999994</v>
      </c>
      <c r="L51" s="141"/>
      <c r="M51" s="141"/>
      <c r="N51" s="141"/>
      <c r="O51" s="141"/>
      <c r="P51">
        <f t="shared" si="9"/>
        <v>212.76873280000001</v>
      </c>
      <c r="Q51">
        <f t="shared" si="10"/>
        <v>5.1145114052760006</v>
      </c>
      <c r="R51">
        <f t="shared" si="10"/>
        <v>8.7349128212060005</v>
      </c>
      <c r="S51">
        <f t="shared" si="10"/>
        <v>23.575904128062003</v>
      </c>
      <c r="T51">
        <v>20</v>
      </c>
    </row>
    <row r="52" spans="1:20" ht="15.75" thickBot="1" x14ac:dyDescent="0.3">
      <c r="A52" s="139">
        <v>208</v>
      </c>
      <c r="B52" s="140" t="s">
        <v>9</v>
      </c>
      <c r="C52" s="140" t="s">
        <v>13</v>
      </c>
      <c r="D52" s="140">
        <v>3073.5419999999999</v>
      </c>
      <c r="E52" s="141">
        <v>24.844539999999999</v>
      </c>
      <c r="F52" s="141">
        <v>42.582799999999999</v>
      </c>
      <c r="G52" s="142">
        <v>22.626000000000001</v>
      </c>
      <c r="H52" s="141">
        <v>0.94579172609999995</v>
      </c>
      <c r="I52" s="141">
        <v>0.94721825960000006</v>
      </c>
      <c r="J52" s="141">
        <v>0.95149786019999993</v>
      </c>
      <c r="K52" s="142">
        <v>0.95863052780000002</v>
      </c>
      <c r="L52" s="141">
        <v>4.2300000000000004</v>
      </c>
      <c r="M52" s="141">
        <v>16</v>
      </c>
      <c r="N52" s="141">
        <v>0.34</v>
      </c>
      <c r="O52" s="141">
        <v>7.1</v>
      </c>
      <c r="P52">
        <f t="shared" si="9"/>
        <v>1046.8484052000001</v>
      </c>
      <c r="Q52">
        <f t="shared" si="10"/>
        <v>8.4620503239999998</v>
      </c>
      <c r="R52">
        <f t="shared" si="10"/>
        <v>14.503701680000001</v>
      </c>
      <c r="S52">
        <f t="shared" si="10"/>
        <v>7.7064156000000006</v>
      </c>
      <c r="T52">
        <v>21</v>
      </c>
    </row>
    <row r="53" spans="1:20" ht="15.75" thickBot="1" x14ac:dyDescent="0.3">
      <c r="A53" s="139">
        <v>208</v>
      </c>
      <c r="B53" s="140" t="s">
        <v>9</v>
      </c>
      <c r="C53" s="140" t="s">
        <v>13</v>
      </c>
      <c r="D53" s="140">
        <v>4351.7960000000003</v>
      </c>
      <c r="E53" s="141">
        <v>30.0210495</v>
      </c>
      <c r="F53" s="141">
        <v>51.435841580000002</v>
      </c>
      <c r="G53" s="142">
        <v>26.154851489999999</v>
      </c>
      <c r="H53" s="141">
        <v>0.76034236799999999</v>
      </c>
      <c r="I53" s="141">
        <v>0.93580599140000009</v>
      </c>
      <c r="J53" s="141">
        <v>0.93580599140000009</v>
      </c>
      <c r="K53" s="142">
        <v>0.95863052780000002</v>
      </c>
      <c r="L53" s="141"/>
      <c r="M53" s="141"/>
      <c r="N53" s="141"/>
      <c r="O53" s="141"/>
      <c r="P53">
        <f t="shared" si="9"/>
        <v>1482.2217176000001</v>
      </c>
      <c r="Q53">
        <f t="shared" si="10"/>
        <v>10.2251694597</v>
      </c>
      <c r="R53">
        <f t="shared" si="10"/>
        <v>17.519047642148003</v>
      </c>
      <c r="S53">
        <f t="shared" si="10"/>
        <v>8.9083424174939996</v>
      </c>
      <c r="T53">
        <v>21</v>
      </c>
    </row>
    <row r="54" spans="1:20" ht="15.75" thickBot="1" x14ac:dyDescent="0.3">
      <c r="A54" s="139">
        <v>208</v>
      </c>
      <c r="B54" s="140" t="s">
        <v>9</v>
      </c>
      <c r="C54" s="140" t="s">
        <v>13</v>
      </c>
      <c r="D54" s="140">
        <v>3944.114</v>
      </c>
      <c r="E54" s="144"/>
      <c r="F54" s="144"/>
      <c r="G54" s="145"/>
      <c r="H54" s="141">
        <v>0.94293865909999997</v>
      </c>
      <c r="I54" s="141">
        <v>0.94436519259999996</v>
      </c>
      <c r="J54" s="141">
        <v>0.95007132670000005</v>
      </c>
      <c r="K54" s="142">
        <v>0.95007132670000005</v>
      </c>
      <c r="L54" s="141"/>
      <c r="M54" s="141"/>
      <c r="N54" s="141"/>
      <c r="O54" s="141"/>
      <c r="P54">
        <f t="shared" si="9"/>
        <v>1343.3652284</v>
      </c>
      <c r="T54">
        <v>21</v>
      </c>
    </row>
    <row r="55" spans="1:20" ht="15.75" thickBot="1" x14ac:dyDescent="0.3">
      <c r="A55" s="139">
        <v>208</v>
      </c>
      <c r="B55" s="140" t="s">
        <v>9</v>
      </c>
      <c r="C55" s="140" t="s">
        <v>13</v>
      </c>
      <c r="D55" s="140"/>
      <c r="E55" s="141"/>
      <c r="F55" s="141"/>
      <c r="G55" s="142"/>
      <c r="H55" s="141">
        <v>0.94293865909999997</v>
      </c>
      <c r="I55" s="141">
        <v>0.95292439369999993</v>
      </c>
      <c r="J55" s="141">
        <v>0.95720399430000003</v>
      </c>
      <c r="K55" s="142">
        <v>0.9629101283999999</v>
      </c>
      <c r="L55" s="141"/>
      <c r="M55" s="141"/>
      <c r="N55" s="141"/>
      <c r="O55" s="141"/>
      <c r="T55">
        <v>21</v>
      </c>
    </row>
    <row r="56" spans="1:20" ht="15.75" thickBot="1" x14ac:dyDescent="0.3">
      <c r="A56" s="139">
        <v>221</v>
      </c>
      <c r="B56" s="140" t="s">
        <v>9</v>
      </c>
      <c r="C56" s="140" t="s">
        <v>16</v>
      </c>
      <c r="D56" s="140">
        <v>1682.114</v>
      </c>
      <c r="E56" s="141">
        <v>5.3742445329999997</v>
      </c>
      <c r="F56" s="141">
        <v>9.2333996020000004</v>
      </c>
      <c r="G56" s="142">
        <v>61.710934389999998</v>
      </c>
      <c r="H56" s="141">
        <v>0.96396396399999995</v>
      </c>
      <c r="I56" s="141">
        <v>0.97158697160000007</v>
      </c>
      <c r="J56" s="141">
        <v>0.97366597369999996</v>
      </c>
      <c r="K56" s="142">
        <v>0.97366597369999996</v>
      </c>
      <c r="L56" s="141">
        <v>3.51</v>
      </c>
      <c r="M56" s="141">
        <v>40</v>
      </c>
      <c r="N56" s="141">
        <v>0.85</v>
      </c>
      <c r="O56" s="141">
        <v>12.1</v>
      </c>
      <c r="P56">
        <f>D56*0.3406</f>
        <v>572.92802840000002</v>
      </c>
      <c r="Q56">
        <f t="shared" ref="Q56" si="11">E56*0.3406</f>
        <v>1.8304676879398001</v>
      </c>
      <c r="R56">
        <f t="shared" ref="R56" si="12">F56*0.3406</f>
        <v>3.1448959044412002</v>
      </c>
      <c r="S56">
        <f t="shared" ref="S56" si="13">G56*0.3406</f>
        <v>21.018744253234001</v>
      </c>
      <c r="T56">
        <v>22</v>
      </c>
    </row>
    <row r="57" spans="1:20" ht="15.75" thickBot="1" x14ac:dyDescent="0.3">
      <c r="A57" s="139">
        <v>221</v>
      </c>
      <c r="B57" s="140" t="s">
        <v>9</v>
      </c>
      <c r="C57" s="140" t="s">
        <v>16</v>
      </c>
      <c r="D57" s="140">
        <v>1394.1880000000001</v>
      </c>
      <c r="E57" s="141">
        <v>4.1055467979999998</v>
      </c>
      <c r="F57" s="141">
        <v>7.078423645</v>
      </c>
      <c r="G57" s="142">
        <v>46.957241379999999</v>
      </c>
      <c r="H57" s="141">
        <v>0.96950796949999996</v>
      </c>
      <c r="I57" s="141">
        <v>0.97089397090000007</v>
      </c>
      <c r="J57" s="141">
        <v>0.97089397090000007</v>
      </c>
      <c r="K57" s="142">
        <v>0.97089397090000007</v>
      </c>
      <c r="L57" s="141"/>
      <c r="M57" s="141"/>
      <c r="N57" s="141"/>
      <c r="O57" s="141"/>
      <c r="P57">
        <f t="shared" ref="P57:P104" si="14">D57*0.3406</f>
        <v>474.86043280000007</v>
      </c>
      <c r="Q57">
        <f t="shared" ref="Q57:Q97" si="15">E57*0.3406</f>
        <v>1.3983492393988</v>
      </c>
      <c r="R57">
        <f t="shared" ref="R57:R97" si="16">F57*0.3406</f>
        <v>2.4109110934869999</v>
      </c>
      <c r="S57">
        <f t="shared" ref="S57:S97" si="17">G57*0.3406</f>
        <v>15.993636414028</v>
      </c>
      <c r="T57">
        <v>22</v>
      </c>
    </row>
    <row r="58" spans="1:20" ht="15.75" thickBot="1" x14ac:dyDescent="0.3">
      <c r="A58" s="139">
        <v>221</v>
      </c>
      <c r="B58" s="140" t="s">
        <v>9</v>
      </c>
      <c r="C58" s="140" t="s">
        <v>16</v>
      </c>
      <c r="D58" s="140">
        <v>1194.5940000000001</v>
      </c>
      <c r="E58" s="141">
        <v>5.8083465350000001</v>
      </c>
      <c r="F58" s="141">
        <v>9.9431683169999996</v>
      </c>
      <c r="G58" s="142">
        <v>38.624554459999999</v>
      </c>
      <c r="H58" s="141">
        <v>0.97158697160000007</v>
      </c>
      <c r="I58" s="141">
        <v>0.97158697160000007</v>
      </c>
      <c r="J58" s="141">
        <v>0.96950796949999996</v>
      </c>
      <c r="K58" s="142">
        <v>0.96950796949999996</v>
      </c>
      <c r="L58" s="141"/>
      <c r="M58" s="141"/>
      <c r="N58" s="141"/>
      <c r="O58" s="141"/>
      <c r="P58">
        <f t="shared" si="14"/>
        <v>406.87871640000003</v>
      </c>
      <c r="Q58">
        <f t="shared" si="15"/>
        <v>1.9783228298210001</v>
      </c>
      <c r="R58">
        <f t="shared" si="16"/>
        <v>3.3866431287702001</v>
      </c>
      <c r="S58">
        <f t="shared" si="17"/>
        <v>13.155523249075999</v>
      </c>
      <c r="T58">
        <v>22</v>
      </c>
    </row>
    <row r="59" spans="1:20" ht="15.75" thickBot="1" x14ac:dyDescent="0.3">
      <c r="A59" s="139">
        <v>221</v>
      </c>
      <c r="B59" s="140" t="s">
        <v>9</v>
      </c>
      <c r="C59" s="140" t="s">
        <v>16</v>
      </c>
      <c r="D59" s="140">
        <v>1331.337</v>
      </c>
      <c r="E59" s="141">
        <v>5.071290963</v>
      </c>
      <c r="F59" s="141">
        <v>8.6969215490000007</v>
      </c>
      <c r="G59" s="142">
        <v>39.636146969999999</v>
      </c>
      <c r="H59" s="141">
        <v>0.96881496879999995</v>
      </c>
      <c r="I59" s="141">
        <v>0.96881496879999995</v>
      </c>
      <c r="J59" s="141">
        <v>0.96881496879999995</v>
      </c>
      <c r="K59" s="142">
        <v>0.96881496879999995</v>
      </c>
      <c r="L59" s="141"/>
      <c r="M59" s="141"/>
      <c r="N59" s="141"/>
      <c r="O59" s="141"/>
      <c r="P59">
        <f t="shared" si="14"/>
        <v>453.45338220000002</v>
      </c>
      <c r="Q59">
        <f t="shared" si="15"/>
        <v>1.7272817019978002</v>
      </c>
      <c r="R59">
        <f t="shared" si="16"/>
        <v>2.9621714795894003</v>
      </c>
      <c r="S59">
        <f t="shared" si="17"/>
        <v>13.500071657982</v>
      </c>
      <c r="T59">
        <v>22</v>
      </c>
    </row>
    <row r="60" spans="1:20" ht="15.75" thickBot="1" x14ac:dyDescent="0.3">
      <c r="A60" s="139">
        <v>222</v>
      </c>
      <c r="B60" s="140" t="s">
        <v>9</v>
      </c>
      <c r="C60" s="140" t="s">
        <v>14</v>
      </c>
      <c r="D60" s="140">
        <v>417.45</v>
      </c>
      <c r="E60" s="141">
        <v>6.025752475</v>
      </c>
      <c r="F60" s="141">
        <v>10.35861386</v>
      </c>
      <c r="G60" s="142">
        <v>30.271683169999999</v>
      </c>
      <c r="H60" s="141">
        <v>0.46894803549999997</v>
      </c>
      <c r="I60" s="141">
        <v>0.73827629910000003</v>
      </c>
      <c r="J60" s="141">
        <v>0.92839036760000004</v>
      </c>
      <c r="K60" s="142">
        <v>0.94550063370000004</v>
      </c>
      <c r="L60" s="141">
        <v>3.6</v>
      </c>
      <c r="M60" s="141">
        <v>42.5</v>
      </c>
      <c r="N60" s="141">
        <v>0.91</v>
      </c>
      <c r="O60" s="141">
        <v>6.9</v>
      </c>
      <c r="P60">
        <f t="shared" si="14"/>
        <v>142.18347</v>
      </c>
      <c r="Q60">
        <f t="shared" si="15"/>
        <v>2.0523712929850002</v>
      </c>
      <c r="R60">
        <f t="shared" si="16"/>
        <v>3.5281438807160002</v>
      </c>
      <c r="S60">
        <f t="shared" si="17"/>
        <v>10.310535287702001</v>
      </c>
      <c r="T60">
        <v>23</v>
      </c>
    </row>
    <row r="61" spans="1:20" ht="15.75" thickBot="1" x14ac:dyDescent="0.3">
      <c r="A61" s="139">
        <v>222</v>
      </c>
      <c r="B61" s="140" t="s">
        <v>9</v>
      </c>
      <c r="C61" s="140" t="s">
        <v>14</v>
      </c>
      <c r="D61" s="140">
        <v>325.721</v>
      </c>
      <c r="E61" s="141">
        <v>8.0797123020000008</v>
      </c>
      <c r="F61" s="141">
        <v>13.93650794</v>
      </c>
      <c r="G61" s="142">
        <v>37.875793649999999</v>
      </c>
      <c r="H61" s="141">
        <v>0.3694550063</v>
      </c>
      <c r="I61" s="141">
        <v>0.96939163500000003</v>
      </c>
      <c r="J61" s="141">
        <v>0.96939163500000003</v>
      </c>
      <c r="K61" s="142">
        <v>0.95310519650000003</v>
      </c>
      <c r="L61" s="141">
        <v>3.53</v>
      </c>
      <c r="M61" s="141">
        <v>45</v>
      </c>
      <c r="N61" s="141">
        <v>0.96</v>
      </c>
      <c r="O61" s="141">
        <v>5.9</v>
      </c>
      <c r="P61">
        <f t="shared" si="14"/>
        <v>110.94057260000001</v>
      </c>
      <c r="Q61">
        <f t="shared" si="15"/>
        <v>2.7519500100612002</v>
      </c>
      <c r="R61">
        <f t="shared" si="16"/>
        <v>4.746774604364</v>
      </c>
      <c r="S61">
        <f t="shared" si="17"/>
        <v>12.90049531719</v>
      </c>
      <c r="T61">
        <v>24</v>
      </c>
    </row>
    <row r="62" spans="1:20" ht="15.75" thickBot="1" x14ac:dyDescent="0.3">
      <c r="A62" s="139">
        <v>222</v>
      </c>
      <c r="B62" s="140" t="s">
        <v>9</v>
      </c>
      <c r="C62" s="140" t="s">
        <v>16</v>
      </c>
      <c r="D62" s="140">
        <v>519.37</v>
      </c>
      <c r="E62" s="141">
        <v>9.1720352250000001</v>
      </c>
      <c r="F62" s="141">
        <v>15.77240705</v>
      </c>
      <c r="G62" s="142">
        <v>27.28727984</v>
      </c>
      <c r="H62" s="141">
        <v>0.26108998729999999</v>
      </c>
      <c r="I62" s="141">
        <v>0.34220532319999997</v>
      </c>
      <c r="J62" s="141">
        <v>0.60329531049999996</v>
      </c>
      <c r="K62" s="142">
        <v>0.93472750319999998</v>
      </c>
      <c r="L62" s="141">
        <v>3.64</v>
      </c>
      <c r="M62" s="141">
        <v>43</v>
      </c>
      <c r="N62" s="141">
        <v>0.92</v>
      </c>
      <c r="O62" s="141">
        <v>6</v>
      </c>
      <c r="P62">
        <f t="shared" si="14"/>
        <v>176.89742200000001</v>
      </c>
      <c r="Q62">
        <f t="shared" si="15"/>
        <v>3.1239951976350002</v>
      </c>
      <c r="R62">
        <f t="shared" si="16"/>
        <v>5.37208184123</v>
      </c>
      <c r="S62">
        <f t="shared" si="17"/>
        <v>9.294047513504001</v>
      </c>
      <c r="T62">
        <v>25</v>
      </c>
    </row>
    <row r="63" spans="1:20" ht="15.75" thickBot="1" x14ac:dyDescent="0.3">
      <c r="A63" s="139">
        <v>223</v>
      </c>
      <c r="B63" s="140" t="s">
        <v>9</v>
      </c>
      <c r="C63" s="140" t="s">
        <v>13</v>
      </c>
      <c r="D63" s="140">
        <v>827.68</v>
      </c>
      <c r="E63" s="141">
        <v>19.0379802</v>
      </c>
      <c r="F63" s="141">
        <v>32.581386139999999</v>
      </c>
      <c r="G63" s="142">
        <v>39.715247519999998</v>
      </c>
      <c r="H63" s="141">
        <v>0.81014729950000008</v>
      </c>
      <c r="I63" s="141">
        <v>0.9596290234999999</v>
      </c>
      <c r="J63" s="141">
        <v>0.9596290234999999</v>
      </c>
      <c r="K63" s="142">
        <v>0.96453900709999996</v>
      </c>
      <c r="L63" s="141">
        <v>3.84</v>
      </c>
      <c r="M63" s="141">
        <v>49.8</v>
      </c>
      <c r="N63" s="141">
        <v>1.06</v>
      </c>
      <c r="O63" s="141">
        <v>6.7</v>
      </c>
      <c r="P63">
        <f t="shared" si="14"/>
        <v>281.90780799999999</v>
      </c>
      <c r="Q63">
        <f t="shared" si="15"/>
        <v>6.4843360561200001</v>
      </c>
      <c r="R63">
        <f t="shared" si="16"/>
        <v>11.097220119284</v>
      </c>
      <c r="S63">
        <f t="shared" si="17"/>
        <v>13.527013305312</v>
      </c>
      <c r="T63">
        <v>26</v>
      </c>
    </row>
    <row r="64" spans="1:20" ht="15.75" thickBot="1" x14ac:dyDescent="0.3">
      <c r="A64" s="139">
        <v>223</v>
      </c>
      <c r="B64" s="140" t="s">
        <v>9</v>
      </c>
      <c r="C64" s="140" t="s">
        <v>13</v>
      </c>
      <c r="D64" s="140">
        <v>1167.415</v>
      </c>
      <c r="E64" s="141">
        <v>30.51117</v>
      </c>
      <c r="F64" s="141">
        <v>52.2714</v>
      </c>
      <c r="G64" s="142">
        <v>24.800799999999999</v>
      </c>
      <c r="H64" s="141"/>
      <c r="I64" s="141"/>
      <c r="J64" s="141"/>
      <c r="K64" s="142"/>
      <c r="L64" s="141">
        <v>4.5999999999999996</v>
      </c>
      <c r="M64" s="141">
        <v>13.4</v>
      </c>
      <c r="N64" s="141">
        <v>0.28999999999999998</v>
      </c>
      <c r="O64" s="141">
        <v>6.3</v>
      </c>
      <c r="P64">
        <f t="shared" si="14"/>
        <v>397.62154900000002</v>
      </c>
      <c r="Q64">
        <f t="shared" si="15"/>
        <v>10.392104502</v>
      </c>
      <c r="R64">
        <f t="shared" si="16"/>
        <v>17.803638840000001</v>
      </c>
      <c r="S64">
        <f t="shared" si="17"/>
        <v>8.4471524799999997</v>
      </c>
      <c r="T64">
        <v>27</v>
      </c>
    </row>
    <row r="65" spans="1:20" ht="15.75" thickBot="1" x14ac:dyDescent="0.3">
      <c r="A65" s="139">
        <v>223</v>
      </c>
      <c r="B65" s="140" t="s">
        <v>9</v>
      </c>
      <c r="C65" s="140" t="s">
        <v>14</v>
      </c>
      <c r="D65" s="140">
        <v>626.38699999999994</v>
      </c>
      <c r="E65" s="141">
        <v>3.11200995</v>
      </c>
      <c r="F65" s="141">
        <v>5.4073631840000003</v>
      </c>
      <c r="G65" s="142">
        <v>26.103482589999999</v>
      </c>
      <c r="H65" s="141">
        <v>0.89907255860000002</v>
      </c>
      <c r="I65" s="141">
        <v>0.9596290234999999</v>
      </c>
      <c r="J65" s="141">
        <v>0.96017457719999999</v>
      </c>
      <c r="K65" s="142">
        <v>0.96017457719999999</v>
      </c>
      <c r="L65" s="141">
        <v>3.45</v>
      </c>
      <c r="M65" s="141">
        <v>81.7</v>
      </c>
      <c r="N65" s="141">
        <v>1.74</v>
      </c>
      <c r="O65" s="141">
        <v>8.1</v>
      </c>
      <c r="P65">
        <f t="shared" si="14"/>
        <v>213.34741219999998</v>
      </c>
      <c r="Q65">
        <f t="shared" si="15"/>
        <v>1.0599505889700001</v>
      </c>
      <c r="R65">
        <f t="shared" si="16"/>
        <v>1.8417479004704003</v>
      </c>
      <c r="S65">
        <f t="shared" si="17"/>
        <v>8.8908461701539991</v>
      </c>
      <c r="T65">
        <v>28</v>
      </c>
    </row>
    <row r="66" spans="1:20" ht="15.75" thickBot="1" x14ac:dyDescent="0.3">
      <c r="A66" s="139">
        <v>223</v>
      </c>
      <c r="B66" s="140" t="s">
        <v>9</v>
      </c>
      <c r="C66" s="140" t="s">
        <v>16</v>
      </c>
      <c r="D66" s="140">
        <v>689.23800000000006</v>
      </c>
      <c r="E66" s="141">
        <v>21.733015869999999</v>
      </c>
      <c r="F66" s="141">
        <v>37.172222220000002</v>
      </c>
      <c r="G66" s="142">
        <v>55.308730160000003</v>
      </c>
      <c r="H66" s="141">
        <v>0.45335515549999994</v>
      </c>
      <c r="I66" s="141">
        <v>0.78450627389999994</v>
      </c>
      <c r="J66" s="141">
        <v>0.95799236219999995</v>
      </c>
      <c r="K66" s="142">
        <v>0.95799236219999995</v>
      </c>
      <c r="L66" s="141">
        <v>3.58</v>
      </c>
      <c r="M66" s="141">
        <v>56.5</v>
      </c>
      <c r="N66" s="141">
        <v>1.21</v>
      </c>
      <c r="O66" s="141">
        <v>7.9</v>
      </c>
      <c r="P66">
        <f t="shared" si="14"/>
        <v>234.75446280000003</v>
      </c>
      <c r="Q66">
        <f t="shared" si="15"/>
        <v>7.4022652053220002</v>
      </c>
      <c r="R66">
        <f t="shared" si="16"/>
        <v>12.660858888132001</v>
      </c>
      <c r="S66">
        <f t="shared" si="17"/>
        <v>18.838153492496001</v>
      </c>
      <c r="T66">
        <v>29</v>
      </c>
    </row>
    <row r="67" spans="1:20" ht="15.75" thickBot="1" x14ac:dyDescent="0.3">
      <c r="A67" s="139">
        <v>305</v>
      </c>
      <c r="B67" s="140" t="s">
        <v>11012</v>
      </c>
      <c r="C67" s="140" t="s">
        <v>16</v>
      </c>
      <c r="D67" s="140">
        <v>318.92599999999999</v>
      </c>
      <c r="E67" s="141">
        <v>39.34419802</v>
      </c>
      <c r="F67" s="141">
        <v>67.077029699999997</v>
      </c>
      <c r="G67" s="142">
        <v>46.348910889999999</v>
      </c>
      <c r="H67" s="141">
        <v>0.36454293630000001</v>
      </c>
      <c r="I67" s="141">
        <v>0.61440443209999995</v>
      </c>
      <c r="J67" s="141">
        <v>0.82659279780000006</v>
      </c>
      <c r="K67" s="142">
        <v>0.95290858729999994</v>
      </c>
      <c r="L67" s="146">
        <v>3.42</v>
      </c>
      <c r="M67" s="146">
        <v>26.3</v>
      </c>
      <c r="N67" s="141">
        <v>0.84</v>
      </c>
      <c r="O67" s="141">
        <v>5.5</v>
      </c>
      <c r="P67">
        <f t="shared" si="14"/>
        <v>108.6261956</v>
      </c>
      <c r="Q67">
        <f t="shared" si="15"/>
        <v>13.400633845612001</v>
      </c>
      <c r="R67">
        <f t="shared" si="16"/>
        <v>22.84643631582</v>
      </c>
      <c r="S67">
        <f t="shared" si="17"/>
        <v>15.786439049134</v>
      </c>
      <c r="T67">
        <v>30</v>
      </c>
    </row>
    <row r="68" spans="1:20" ht="15.75" thickBot="1" x14ac:dyDescent="0.3">
      <c r="A68" s="139">
        <v>305</v>
      </c>
      <c r="B68" s="140" t="s">
        <v>11012</v>
      </c>
      <c r="C68" s="140" t="s">
        <v>16</v>
      </c>
      <c r="D68" s="140">
        <v>461.61500000000001</v>
      </c>
      <c r="E68" s="141">
        <v>34.273385830000002</v>
      </c>
      <c r="F68" s="141">
        <v>58.228543309999999</v>
      </c>
      <c r="G68" s="142">
        <v>43.970866139999998</v>
      </c>
      <c r="H68" s="141">
        <v>0.39501385040000003</v>
      </c>
      <c r="I68" s="141">
        <v>0.69252077560000003</v>
      </c>
      <c r="J68" s="141">
        <v>0.93850415510000007</v>
      </c>
      <c r="K68" s="142">
        <v>0.95290858729999994</v>
      </c>
      <c r="L68" s="146">
        <v>3.4</v>
      </c>
      <c r="M68" s="146">
        <v>41.2</v>
      </c>
      <c r="N68" s="141">
        <v>0.88</v>
      </c>
      <c r="O68" s="141">
        <v>5.3</v>
      </c>
      <c r="P68">
        <f t="shared" si="14"/>
        <v>157.226069</v>
      </c>
      <c r="Q68">
        <f t="shared" si="15"/>
        <v>11.673515213698002</v>
      </c>
      <c r="R68">
        <f t="shared" si="16"/>
        <v>19.832641851386001</v>
      </c>
      <c r="S68">
        <f t="shared" si="17"/>
        <v>14.976477007284</v>
      </c>
      <c r="T68">
        <v>30</v>
      </c>
    </row>
    <row r="69" spans="1:20" ht="15.75" thickBot="1" x14ac:dyDescent="0.3">
      <c r="A69" s="139">
        <v>305</v>
      </c>
      <c r="B69" s="140" t="s">
        <v>11012</v>
      </c>
      <c r="C69" s="140" t="s">
        <v>16</v>
      </c>
      <c r="D69" s="140">
        <v>307.88499999999999</v>
      </c>
      <c r="E69" s="141">
        <v>30.033181370000001</v>
      </c>
      <c r="F69" s="141">
        <v>51.122497520000003</v>
      </c>
      <c r="G69" s="142">
        <v>52.143904859999999</v>
      </c>
      <c r="H69" s="141">
        <v>0.35900277010000003</v>
      </c>
      <c r="I69" s="141">
        <v>0.65927977839999996</v>
      </c>
      <c r="J69" s="141">
        <v>0.87534626040000008</v>
      </c>
      <c r="K69" s="142">
        <v>0.95401662050000002</v>
      </c>
      <c r="L69" s="144"/>
      <c r="M69" s="144"/>
      <c r="N69" s="144"/>
      <c r="O69" s="144"/>
      <c r="P69">
        <f t="shared" si="14"/>
        <v>104.86563100000001</v>
      </c>
      <c r="Q69">
        <f t="shared" si="15"/>
        <v>10.229301574622001</v>
      </c>
      <c r="R69">
        <f t="shared" si="16"/>
        <v>17.412322655312003</v>
      </c>
      <c r="S69">
        <f t="shared" si="17"/>
        <v>17.760213995316001</v>
      </c>
      <c r="T69">
        <v>31</v>
      </c>
    </row>
    <row r="70" spans="1:20" ht="15.75" thickBot="1" x14ac:dyDescent="0.3">
      <c r="A70" s="139">
        <v>305</v>
      </c>
      <c r="B70" s="140" t="s">
        <v>11012</v>
      </c>
      <c r="C70" s="140" t="s">
        <v>16</v>
      </c>
      <c r="D70" s="140">
        <v>310.43299999999999</v>
      </c>
      <c r="E70" s="141">
        <v>31.7409623</v>
      </c>
      <c r="F70" s="141">
        <v>53.676388889999998</v>
      </c>
      <c r="G70" s="142">
        <v>32.819047619999999</v>
      </c>
      <c r="H70" s="141">
        <v>0.40277008310000001</v>
      </c>
      <c r="I70" s="141">
        <v>0.62493074790000003</v>
      </c>
      <c r="J70" s="141">
        <v>0.89252077559999998</v>
      </c>
      <c r="K70" s="142">
        <v>0.95623268699999997</v>
      </c>
      <c r="L70" s="144"/>
      <c r="M70" s="144"/>
      <c r="N70" s="141"/>
      <c r="O70" s="141"/>
      <c r="P70">
        <f t="shared" si="14"/>
        <v>105.7334798</v>
      </c>
      <c r="Q70">
        <f t="shared" si="15"/>
        <v>10.810971759380001</v>
      </c>
      <c r="R70">
        <f t="shared" si="16"/>
        <v>18.282178055934001</v>
      </c>
      <c r="S70">
        <f t="shared" si="17"/>
        <v>11.178167619372001</v>
      </c>
      <c r="T70">
        <v>31</v>
      </c>
    </row>
    <row r="71" spans="1:20" ht="15.75" thickBot="1" x14ac:dyDescent="0.3">
      <c r="A71" s="139">
        <v>306</v>
      </c>
      <c r="B71" s="140" t="s">
        <v>11012</v>
      </c>
      <c r="C71" s="140" t="s">
        <v>13</v>
      </c>
      <c r="D71" s="140">
        <v>295.14499999999998</v>
      </c>
      <c r="E71" s="143">
        <v>183.17759699999999</v>
      </c>
      <c r="F71" s="143">
        <v>311.74458800000002</v>
      </c>
      <c r="G71" s="147">
        <v>78.920357499999994</v>
      </c>
      <c r="H71" s="141">
        <v>0.94481605349999997</v>
      </c>
      <c r="I71" s="141">
        <v>0.94983277590000004</v>
      </c>
      <c r="J71" s="141">
        <v>0.94983277590000004</v>
      </c>
      <c r="K71" s="142">
        <v>0.95652173910000005</v>
      </c>
      <c r="L71" s="141">
        <v>3.92</v>
      </c>
      <c r="M71" s="141">
        <v>21</v>
      </c>
      <c r="N71" s="141">
        <v>0.45</v>
      </c>
      <c r="O71" s="141">
        <v>5.5</v>
      </c>
      <c r="P71">
        <f t="shared" si="14"/>
        <v>100.526387</v>
      </c>
      <c r="Q71">
        <f t="shared" si="15"/>
        <v>62.390289538200001</v>
      </c>
      <c r="R71">
        <f t="shared" si="16"/>
        <v>106.18020667280001</v>
      </c>
      <c r="S71">
        <f t="shared" si="17"/>
        <v>26.8802737645</v>
      </c>
      <c r="T71">
        <v>32</v>
      </c>
    </row>
    <row r="72" spans="1:20" ht="15.75" thickBot="1" x14ac:dyDescent="0.3">
      <c r="A72" s="139">
        <v>306</v>
      </c>
      <c r="B72" s="140" t="s">
        <v>11012</v>
      </c>
      <c r="C72" s="140" t="s">
        <v>13</v>
      </c>
      <c r="D72" s="140">
        <v>560.13800000000003</v>
      </c>
      <c r="E72" s="143">
        <v>184.41828000000001</v>
      </c>
      <c r="F72" s="143">
        <v>314.0976</v>
      </c>
      <c r="G72" s="147">
        <v>81.291200000000003</v>
      </c>
      <c r="H72" s="141">
        <v>0.94983277590000004</v>
      </c>
      <c r="I72" s="141">
        <v>0.94983277590000004</v>
      </c>
      <c r="J72" s="141">
        <v>0.94816053509999998</v>
      </c>
      <c r="K72" s="142">
        <v>0.94648829430000003</v>
      </c>
      <c r="L72" s="141"/>
      <c r="M72" s="141"/>
      <c r="N72" s="141"/>
      <c r="O72" s="141"/>
      <c r="P72">
        <f t="shared" si="14"/>
        <v>190.78300280000002</v>
      </c>
      <c r="Q72">
        <f t="shared" si="15"/>
        <v>62.812866168000006</v>
      </c>
      <c r="R72">
        <f t="shared" si="16"/>
        <v>106.98164256</v>
      </c>
      <c r="S72">
        <f t="shared" si="17"/>
        <v>27.687782720000001</v>
      </c>
      <c r="T72">
        <v>32</v>
      </c>
    </row>
    <row r="73" spans="1:20" ht="15.75" thickBot="1" x14ac:dyDescent="0.3">
      <c r="A73" s="139">
        <v>306</v>
      </c>
      <c r="B73" s="140" t="s">
        <v>11012</v>
      </c>
      <c r="C73" s="140" t="s">
        <v>13</v>
      </c>
      <c r="D73" s="140">
        <v>525.31600000000003</v>
      </c>
      <c r="E73" s="143">
        <v>149.56027800000001</v>
      </c>
      <c r="F73" s="143">
        <v>254.74126999999999</v>
      </c>
      <c r="G73" s="147">
        <v>71.590476199999998</v>
      </c>
      <c r="H73" s="141">
        <v>0.94648829430000003</v>
      </c>
      <c r="I73" s="141">
        <v>0.94816053509999998</v>
      </c>
      <c r="J73" s="141">
        <v>0.94816053509999998</v>
      </c>
      <c r="K73" s="142">
        <v>0.94648829430000003</v>
      </c>
      <c r="L73" s="141"/>
      <c r="M73" s="141"/>
      <c r="N73" s="141"/>
      <c r="O73" s="141"/>
      <c r="P73">
        <f t="shared" si="14"/>
        <v>178.92262960000002</v>
      </c>
      <c r="Q73">
        <f t="shared" si="15"/>
        <v>50.940230686800007</v>
      </c>
      <c r="R73">
        <f t="shared" si="16"/>
        <v>86.764876561999998</v>
      </c>
      <c r="S73">
        <f t="shared" si="17"/>
        <v>24.383716193720002</v>
      </c>
      <c r="T73">
        <v>32</v>
      </c>
    </row>
    <row r="74" spans="1:20" ht="15.75" thickBot="1" x14ac:dyDescent="0.3">
      <c r="A74" s="139">
        <v>306</v>
      </c>
      <c r="B74" s="140" t="s">
        <v>11012</v>
      </c>
      <c r="C74" s="140" t="s">
        <v>13</v>
      </c>
      <c r="D74" s="140">
        <v>798.80200000000002</v>
      </c>
      <c r="E74" s="143">
        <v>150.903254</v>
      </c>
      <c r="F74" s="143">
        <v>256.97041400000001</v>
      </c>
      <c r="G74" s="147">
        <v>74.4512821</v>
      </c>
      <c r="H74" s="141">
        <v>0.95150501669999998</v>
      </c>
      <c r="I74" s="141">
        <v>0.95150501669999998</v>
      </c>
      <c r="J74" s="141">
        <v>0.94983277590000004</v>
      </c>
      <c r="K74" s="142">
        <v>0.93979933110000002</v>
      </c>
      <c r="L74" s="141"/>
      <c r="M74" s="141"/>
      <c r="N74" s="141"/>
      <c r="O74" s="141"/>
      <c r="P74">
        <f t="shared" si="14"/>
        <v>272.07196120000003</v>
      </c>
      <c r="Q74">
        <f t="shared" si="15"/>
        <v>51.397648312400001</v>
      </c>
      <c r="R74">
        <f t="shared" si="16"/>
        <v>87.524123008400011</v>
      </c>
      <c r="S74">
        <f t="shared" si="17"/>
        <v>25.358106683260001</v>
      </c>
      <c r="T74">
        <v>32</v>
      </c>
    </row>
    <row r="75" spans="1:20" ht="15.75" thickBot="1" x14ac:dyDescent="0.3">
      <c r="A75" s="139">
        <v>321</v>
      </c>
      <c r="B75" s="140" t="s">
        <v>11012</v>
      </c>
      <c r="C75" s="140" t="s">
        <v>13</v>
      </c>
      <c r="D75" s="140">
        <v>400.46300000000002</v>
      </c>
      <c r="E75" s="143">
        <v>54.848320000000001</v>
      </c>
      <c r="F75" s="143">
        <v>93.634399999999999</v>
      </c>
      <c r="G75" s="147">
        <v>53.749600000000001</v>
      </c>
      <c r="H75" s="141">
        <v>0.69660861590000001</v>
      </c>
      <c r="I75" s="141">
        <v>0.94317140239999997</v>
      </c>
      <c r="J75" s="141">
        <v>0.94317140239999997</v>
      </c>
      <c r="K75" s="142">
        <v>0.96883593030000004</v>
      </c>
      <c r="L75" s="141">
        <v>4.12</v>
      </c>
      <c r="M75" s="141">
        <v>12.3</v>
      </c>
      <c r="N75" s="141">
        <v>0.39</v>
      </c>
      <c r="O75" s="141">
        <v>6.9</v>
      </c>
      <c r="P75">
        <f t="shared" si="14"/>
        <v>136.3976978</v>
      </c>
      <c r="Q75">
        <f t="shared" si="15"/>
        <v>18.681337792000001</v>
      </c>
      <c r="R75">
        <f t="shared" si="16"/>
        <v>31.89187664</v>
      </c>
      <c r="S75">
        <f t="shared" si="17"/>
        <v>18.30711376</v>
      </c>
      <c r="T75">
        <v>33</v>
      </c>
    </row>
    <row r="76" spans="1:20" ht="15.75" thickBot="1" x14ac:dyDescent="0.3">
      <c r="A76" s="139">
        <v>321</v>
      </c>
      <c r="B76" s="140" t="s">
        <v>11012</v>
      </c>
      <c r="C76" s="140" t="s">
        <v>13</v>
      </c>
      <c r="D76" s="140">
        <v>379.22899999999998</v>
      </c>
      <c r="E76" s="143">
        <v>63.485280000000003</v>
      </c>
      <c r="F76" s="143">
        <v>108.08159999999999</v>
      </c>
      <c r="G76" s="147">
        <v>51.345599999999997</v>
      </c>
      <c r="H76" s="141">
        <v>0.79285059579999995</v>
      </c>
      <c r="I76" s="141">
        <v>0.92117323559999997</v>
      </c>
      <c r="J76" s="141">
        <v>0.96516956919999997</v>
      </c>
      <c r="K76" s="142">
        <v>0.96516956919999997</v>
      </c>
      <c r="L76" s="141">
        <v>4.2699999999999996</v>
      </c>
      <c r="M76" s="141">
        <v>10.199999999999999</v>
      </c>
      <c r="N76" s="141">
        <v>0.33</v>
      </c>
      <c r="O76" s="141">
        <v>9.1</v>
      </c>
      <c r="P76">
        <f t="shared" si="14"/>
        <v>129.16539739999999</v>
      </c>
      <c r="Q76">
        <f t="shared" si="15"/>
        <v>21.623086368000003</v>
      </c>
      <c r="R76">
        <f t="shared" si="16"/>
        <v>36.812592959999996</v>
      </c>
      <c r="S76">
        <f t="shared" si="17"/>
        <v>17.488311360000001</v>
      </c>
      <c r="T76">
        <v>33</v>
      </c>
    </row>
    <row r="77" spans="1:20" ht="15.75" thickBot="1" x14ac:dyDescent="0.3">
      <c r="A77" s="139">
        <v>321</v>
      </c>
      <c r="B77" s="140" t="s">
        <v>11012</v>
      </c>
      <c r="C77" s="140" t="s">
        <v>13</v>
      </c>
      <c r="D77" s="140">
        <v>382.62700000000001</v>
      </c>
      <c r="E77" s="143">
        <v>49.323276700000001</v>
      </c>
      <c r="F77" s="143">
        <v>84.031968000000006</v>
      </c>
      <c r="G77" s="147">
        <v>47.357442599999999</v>
      </c>
      <c r="H77" s="141">
        <v>0.72960586620000001</v>
      </c>
      <c r="I77" s="141">
        <v>0.94317140239999997</v>
      </c>
      <c r="J77" s="141">
        <v>0.95600366640000001</v>
      </c>
      <c r="K77" s="142">
        <v>0.96516956919999997</v>
      </c>
      <c r="L77" s="144"/>
      <c r="M77" s="144"/>
      <c r="N77" s="144"/>
      <c r="O77" s="144"/>
      <c r="P77">
        <f t="shared" si="14"/>
        <v>130.32275620000001</v>
      </c>
      <c r="Q77">
        <f t="shared" si="15"/>
        <v>16.799508044020001</v>
      </c>
      <c r="R77">
        <f t="shared" si="16"/>
        <v>28.621288300800003</v>
      </c>
      <c r="S77">
        <f t="shared" si="17"/>
        <v>16.129944949559999</v>
      </c>
      <c r="T77">
        <v>33</v>
      </c>
    </row>
    <row r="78" spans="1:20" ht="15.75" thickBot="1" x14ac:dyDescent="0.3">
      <c r="A78" s="139">
        <v>321</v>
      </c>
      <c r="B78" s="140" t="s">
        <v>11012</v>
      </c>
      <c r="C78" s="140" t="s">
        <v>13</v>
      </c>
      <c r="D78" s="140">
        <v>346.95499999999998</v>
      </c>
      <c r="E78" s="143">
        <v>64.013730199999998</v>
      </c>
      <c r="F78" s="143">
        <v>108.810317</v>
      </c>
      <c r="G78" s="147">
        <v>52.218254000000002</v>
      </c>
      <c r="H78" s="141">
        <v>0.89092575620000003</v>
      </c>
      <c r="I78" s="141">
        <v>0.96516956919999997</v>
      </c>
      <c r="J78" s="141">
        <v>0.96608615949999999</v>
      </c>
      <c r="K78" s="142">
        <v>0.96608615949999999</v>
      </c>
      <c r="L78" s="141"/>
      <c r="M78" s="141"/>
      <c r="N78" s="141"/>
      <c r="O78" s="141"/>
      <c r="P78">
        <f t="shared" si="14"/>
        <v>118.172873</v>
      </c>
      <c r="Q78">
        <f t="shared" si="15"/>
        <v>21.80307650612</v>
      </c>
      <c r="R78">
        <f t="shared" si="16"/>
        <v>37.060793970200002</v>
      </c>
      <c r="S78">
        <f t="shared" si="17"/>
        <v>17.785537312400002</v>
      </c>
      <c r="T78">
        <v>33</v>
      </c>
    </row>
    <row r="79" spans="1:20" ht="15.75" thickBot="1" x14ac:dyDescent="0.3">
      <c r="A79" s="139">
        <v>324</v>
      </c>
      <c r="B79" s="140" t="s">
        <v>11012</v>
      </c>
      <c r="C79" s="140" t="s">
        <v>13</v>
      </c>
      <c r="D79" s="140">
        <v>248.43100000000001</v>
      </c>
      <c r="E79" s="143">
        <v>81.325996000000004</v>
      </c>
      <c r="F79" s="143">
        <v>139.06972099999999</v>
      </c>
      <c r="G79" s="147">
        <v>39.234262899999997</v>
      </c>
      <c r="H79" s="141">
        <v>0.34398216939999998</v>
      </c>
      <c r="I79" s="141">
        <v>0.63521545320000006</v>
      </c>
      <c r="J79" s="141">
        <v>0.9041604755</v>
      </c>
      <c r="K79" s="142">
        <v>0.95542347699999997</v>
      </c>
      <c r="L79" s="141">
        <v>4.47</v>
      </c>
      <c r="M79" s="141">
        <v>8</v>
      </c>
      <c r="N79" s="141">
        <v>0.17</v>
      </c>
      <c r="O79" s="141">
        <v>6.1</v>
      </c>
      <c r="P79">
        <f t="shared" si="14"/>
        <v>84.615598600000013</v>
      </c>
      <c r="Q79">
        <f t="shared" si="15"/>
        <v>27.699634237600002</v>
      </c>
      <c r="R79">
        <f t="shared" si="16"/>
        <v>47.367146972599997</v>
      </c>
      <c r="S79">
        <f t="shared" si="17"/>
        <v>13.36318994374</v>
      </c>
      <c r="T79">
        <v>34</v>
      </c>
    </row>
    <row r="80" spans="1:20" ht="15.75" thickBot="1" x14ac:dyDescent="0.3">
      <c r="A80" s="139">
        <v>324</v>
      </c>
      <c r="B80" s="140" t="s">
        <v>11012</v>
      </c>
      <c r="C80" s="140" t="s">
        <v>13</v>
      </c>
      <c r="D80" s="140">
        <v>233.99299999999999</v>
      </c>
      <c r="E80" s="143">
        <v>96.03</v>
      </c>
      <c r="F80" s="143">
        <v>164.16521700000001</v>
      </c>
      <c r="G80" s="147">
        <v>44.251383400000002</v>
      </c>
      <c r="H80" s="141">
        <v>0.41976225849999999</v>
      </c>
      <c r="I80" s="141">
        <v>0.63447251110000003</v>
      </c>
      <c r="J80" s="141">
        <v>0.81054977709999998</v>
      </c>
      <c r="K80" s="142">
        <v>0.97325408620000009</v>
      </c>
      <c r="L80" s="141">
        <v>4.3</v>
      </c>
      <c r="M80" s="141">
        <v>13.1</v>
      </c>
      <c r="N80" s="141">
        <v>0.28000000000000003</v>
      </c>
      <c r="O80" s="141">
        <v>6.9</v>
      </c>
      <c r="P80">
        <f t="shared" si="14"/>
        <v>79.698015800000007</v>
      </c>
      <c r="Q80">
        <f t="shared" si="15"/>
        <v>32.707818000000003</v>
      </c>
      <c r="R80">
        <f t="shared" si="16"/>
        <v>55.914672910200004</v>
      </c>
      <c r="S80">
        <f t="shared" si="17"/>
        <v>15.072021186040001</v>
      </c>
      <c r="T80">
        <v>34</v>
      </c>
    </row>
    <row r="81" spans="1:20" ht="15.75" thickBot="1" x14ac:dyDescent="0.3">
      <c r="A81" s="139">
        <v>324</v>
      </c>
      <c r="B81" s="140" t="s">
        <v>11012</v>
      </c>
      <c r="C81" s="140" t="s">
        <v>13</v>
      </c>
      <c r="D81" s="140">
        <v>329.11799999999999</v>
      </c>
      <c r="E81" s="143">
        <v>94.825357100000005</v>
      </c>
      <c r="F81" s="143">
        <v>162.00714300000001</v>
      </c>
      <c r="G81" s="147">
        <v>45.339682500000002</v>
      </c>
      <c r="H81" s="141">
        <v>0.19465081719999999</v>
      </c>
      <c r="I81" s="141">
        <v>0.396731055</v>
      </c>
      <c r="J81" s="141">
        <v>0.86032689450000011</v>
      </c>
      <c r="K81" s="142">
        <v>0.97325408620000009</v>
      </c>
      <c r="L81" s="144"/>
      <c r="M81" s="144"/>
      <c r="N81" s="144"/>
      <c r="O81" s="144"/>
      <c r="P81">
        <f t="shared" si="14"/>
        <v>112.09759080000001</v>
      </c>
      <c r="Q81">
        <f t="shared" si="15"/>
        <v>32.297516628260006</v>
      </c>
      <c r="R81">
        <f t="shared" si="16"/>
        <v>55.179632905800005</v>
      </c>
      <c r="S81">
        <f t="shared" si="17"/>
        <v>15.442695859500001</v>
      </c>
      <c r="T81">
        <v>34</v>
      </c>
    </row>
    <row r="82" spans="1:20" ht="15.75" thickBot="1" x14ac:dyDescent="0.3">
      <c r="A82" s="139">
        <v>324</v>
      </c>
      <c r="B82" s="140" t="s">
        <v>11012</v>
      </c>
      <c r="C82" s="140" t="s">
        <v>13</v>
      </c>
      <c r="D82" s="140">
        <v>304.488</v>
      </c>
      <c r="E82" s="143">
        <v>77.760279199999999</v>
      </c>
      <c r="F82" s="143">
        <v>132.960319</v>
      </c>
      <c r="G82" s="147">
        <v>35.0205384</v>
      </c>
      <c r="H82" s="141">
        <v>0.40564635959999995</v>
      </c>
      <c r="I82" s="141">
        <v>0.55646359580000004</v>
      </c>
      <c r="J82" s="141">
        <v>0.56092124809999999</v>
      </c>
      <c r="K82" s="142">
        <v>0.95765230310000005</v>
      </c>
      <c r="L82" s="141"/>
      <c r="M82" s="141"/>
      <c r="N82" s="141"/>
      <c r="O82" s="141"/>
      <c r="P82">
        <f t="shared" si="14"/>
        <v>103.7086128</v>
      </c>
      <c r="Q82">
        <f t="shared" si="15"/>
        <v>26.485151095519999</v>
      </c>
      <c r="R82">
        <f t="shared" si="16"/>
        <v>45.286284651400003</v>
      </c>
      <c r="S82">
        <f t="shared" si="17"/>
        <v>11.92799537904</v>
      </c>
      <c r="T82">
        <v>34</v>
      </c>
    </row>
    <row r="83" spans="1:20" ht="15.75" thickBot="1" x14ac:dyDescent="0.3">
      <c r="A83" s="139">
        <v>325</v>
      </c>
      <c r="B83" s="140" t="s">
        <v>11012</v>
      </c>
      <c r="C83" s="140" t="s">
        <v>13</v>
      </c>
      <c r="D83" s="140">
        <v>633.18200000000002</v>
      </c>
      <c r="E83" s="143">
        <v>67.937354400000004</v>
      </c>
      <c r="F83" s="143">
        <v>115.935637</v>
      </c>
      <c r="G83" s="147">
        <v>32.196643600000002</v>
      </c>
      <c r="H83" s="141">
        <v>0.54867924530000001</v>
      </c>
      <c r="I83" s="141">
        <v>0.9411320755</v>
      </c>
      <c r="J83" s="141">
        <v>0.95396226420000008</v>
      </c>
      <c r="K83" s="142">
        <v>0.95396226420000008</v>
      </c>
      <c r="L83" s="141">
        <v>4.47</v>
      </c>
      <c r="M83" s="141">
        <v>7.6</v>
      </c>
      <c r="N83" s="141">
        <v>0.16</v>
      </c>
      <c r="O83" s="141">
        <v>6.1</v>
      </c>
      <c r="P83">
        <f t="shared" si="14"/>
        <v>215.66178920000002</v>
      </c>
      <c r="Q83">
        <f t="shared" si="15"/>
        <v>23.139462908640002</v>
      </c>
      <c r="R83">
        <f t="shared" si="16"/>
        <v>39.487677962200003</v>
      </c>
      <c r="S83">
        <f t="shared" si="17"/>
        <v>10.96617681016</v>
      </c>
      <c r="T83">
        <v>35</v>
      </c>
    </row>
    <row r="84" spans="1:20" ht="15.75" thickBot="1" x14ac:dyDescent="0.3">
      <c r="A84" s="139">
        <v>325</v>
      </c>
      <c r="B84" s="140" t="s">
        <v>11012</v>
      </c>
      <c r="C84" s="140" t="s">
        <v>13</v>
      </c>
      <c r="D84" s="140">
        <v>788.61</v>
      </c>
      <c r="E84" s="143">
        <v>67.861099999999993</v>
      </c>
      <c r="F84" s="143">
        <v>115.804</v>
      </c>
      <c r="G84" s="147">
        <v>36.955199999999998</v>
      </c>
      <c r="H84" s="141">
        <v>0.74867924529999996</v>
      </c>
      <c r="I84" s="141">
        <v>0.92452830190000002</v>
      </c>
      <c r="J84" s="141">
        <v>0.95169811319999997</v>
      </c>
      <c r="K84" s="142">
        <v>0.95169811319999997</v>
      </c>
      <c r="L84" s="141">
        <v>4.42</v>
      </c>
      <c r="M84" s="141">
        <v>1</v>
      </c>
      <c r="N84" s="141">
        <v>0.32</v>
      </c>
      <c r="O84" s="141">
        <v>7.5</v>
      </c>
      <c r="P84">
        <f t="shared" si="14"/>
        <v>268.60056600000001</v>
      </c>
      <c r="Q84">
        <f t="shared" si="15"/>
        <v>23.11349066</v>
      </c>
      <c r="R84">
        <f t="shared" si="16"/>
        <v>39.442842400000004</v>
      </c>
      <c r="S84">
        <f t="shared" si="17"/>
        <v>12.586941120000001</v>
      </c>
      <c r="T84">
        <v>35</v>
      </c>
    </row>
    <row r="85" spans="1:20" ht="15.75" thickBot="1" x14ac:dyDescent="0.3">
      <c r="A85" s="139">
        <v>325</v>
      </c>
      <c r="B85" s="140" t="s">
        <v>11012</v>
      </c>
      <c r="C85" s="140" t="s">
        <v>13</v>
      </c>
      <c r="D85" s="140">
        <v>1191.1969999999999</v>
      </c>
      <c r="E85" s="143">
        <v>57.147019999999998</v>
      </c>
      <c r="F85" s="143">
        <v>97.554400000000001</v>
      </c>
      <c r="G85" s="147">
        <v>26.651199999999999</v>
      </c>
      <c r="H85" s="141">
        <v>0.91547169809999995</v>
      </c>
      <c r="I85" s="141">
        <v>0.91547169809999995</v>
      </c>
      <c r="J85" s="141">
        <v>0.95094339620000001</v>
      </c>
      <c r="K85" s="142">
        <v>0.95547169809999999</v>
      </c>
      <c r="L85" s="144"/>
      <c r="M85" s="144"/>
      <c r="N85" s="144"/>
      <c r="O85" s="144"/>
      <c r="P85">
        <f t="shared" si="14"/>
        <v>405.72169819999999</v>
      </c>
      <c r="Q85">
        <f t="shared" si="15"/>
        <v>19.464275012000002</v>
      </c>
      <c r="R85">
        <f t="shared" si="16"/>
        <v>33.22702864</v>
      </c>
      <c r="S85">
        <f t="shared" si="17"/>
        <v>9.0773987199999997</v>
      </c>
      <c r="T85">
        <v>35</v>
      </c>
    </row>
    <row r="86" spans="1:20" ht="15.75" thickBot="1" x14ac:dyDescent="0.3">
      <c r="A86" s="139">
        <v>325</v>
      </c>
      <c r="B86" s="140" t="s">
        <v>11012</v>
      </c>
      <c r="C86" s="140" t="s">
        <v>13</v>
      </c>
      <c r="D86" s="140">
        <v>822.58399999999995</v>
      </c>
      <c r="E86" s="143">
        <v>77.019365100000002</v>
      </c>
      <c r="F86" s="143">
        <v>131.428968</v>
      </c>
      <c r="G86" s="147">
        <v>43.629365100000001</v>
      </c>
      <c r="H86" s="141">
        <v>0.86566037740000001</v>
      </c>
      <c r="I86" s="141">
        <v>0.93735849060000009</v>
      </c>
      <c r="J86" s="141">
        <v>0.94792452830000007</v>
      </c>
      <c r="K86" s="142">
        <v>0.94792452830000007</v>
      </c>
      <c r="L86" s="141"/>
      <c r="M86" s="141"/>
      <c r="N86" s="141"/>
      <c r="O86" s="141"/>
      <c r="P86">
        <f t="shared" si="14"/>
        <v>280.17211040000001</v>
      </c>
      <c r="Q86">
        <f t="shared" si="15"/>
        <v>26.232795753060003</v>
      </c>
      <c r="R86">
        <f t="shared" si="16"/>
        <v>44.764706500800003</v>
      </c>
      <c r="S86">
        <f t="shared" si="17"/>
        <v>14.860161753060002</v>
      </c>
      <c r="T86">
        <v>35</v>
      </c>
    </row>
    <row r="87" spans="1:20" ht="15.75" thickBot="1" x14ac:dyDescent="0.3">
      <c r="A87" s="139">
        <v>331</v>
      </c>
      <c r="B87" s="140" t="s">
        <v>11012</v>
      </c>
      <c r="C87" s="140" t="s">
        <v>13</v>
      </c>
      <c r="D87" s="140">
        <v>555.89200000000005</v>
      </c>
      <c r="E87" s="143">
        <v>100.59716299999999</v>
      </c>
      <c r="F87" s="143">
        <v>171.65754000000001</v>
      </c>
      <c r="G87" s="147">
        <v>55.431745999999997</v>
      </c>
      <c r="H87" s="141">
        <v>0.5141476881</v>
      </c>
      <c r="I87" s="141">
        <v>0.74672187719999994</v>
      </c>
      <c r="J87" s="141">
        <v>0.95100069009999999</v>
      </c>
      <c r="K87" s="142">
        <v>0.95928226360000002</v>
      </c>
      <c r="L87" s="141">
        <v>4.07</v>
      </c>
      <c r="M87" s="141">
        <v>7</v>
      </c>
      <c r="N87" s="141">
        <v>0.15</v>
      </c>
      <c r="O87" s="141">
        <v>6</v>
      </c>
      <c r="P87">
        <f t="shared" si="14"/>
        <v>189.33681520000002</v>
      </c>
      <c r="Q87">
        <f t="shared" si="15"/>
        <v>34.2633937178</v>
      </c>
      <c r="R87">
        <f t="shared" si="16"/>
        <v>58.466558124000009</v>
      </c>
      <c r="S87">
        <f t="shared" si="17"/>
        <v>18.880052687599999</v>
      </c>
      <c r="T87">
        <v>36</v>
      </c>
    </row>
    <row r="88" spans="1:20" ht="15.75" thickBot="1" x14ac:dyDescent="0.3">
      <c r="A88" s="139">
        <v>331</v>
      </c>
      <c r="B88" s="140" t="s">
        <v>11012</v>
      </c>
      <c r="C88" s="140" t="s">
        <v>13</v>
      </c>
      <c r="D88" s="140">
        <v>531.26099999999997</v>
      </c>
      <c r="E88" s="143">
        <v>66.457519700000006</v>
      </c>
      <c r="F88" s="143">
        <v>113.477165</v>
      </c>
      <c r="G88" s="147">
        <v>43.414960600000001</v>
      </c>
      <c r="H88" s="141">
        <v>0.49482401660000003</v>
      </c>
      <c r="I88" s="141">
        <v>0.73015873019999999</v>
      </c>
      <c r="J88" s="141">
        <v>0.94202898550000003</v>
      </c>
      <c r="K88" s="142">
        <v>0.9620427881000001</v>
      </c>
      <c r="L88" s="141">
        <v>4.16</v>
      </c>
      <c r="M88" s="141">
        <v>0.9</v>
      </c>
      <c r="N88" s="141">
        <v>0.28999999999999998</v>
      </c>
      <c r="O88" s="141">
        <v>6.2</v>
      </c>
      <c r="P88">
        <f t="shared" si="14"/>
        <v>180.94749659999999</v>
      </c>
      <c r="Q88">
        <f t="shared" si="15"/>
        <v>22.635431209820002</v>
      </c>
      <c r="R88">
        <f t="shared" si="16"/>
        <v>38.650322399000004</v>
      </c>
      <c r="S88">
        <f t="shared" si="17"/>
        <v>14.787135580360001</v>
      </c>
      <c r="T88">
        <v>36</v>
      </c>
    </row>
    <row r="89" spans="1:20" ht="15.75" thickBot="1" x14ac:dyDescent="0.3">
      <c r="A89" s="139">
        <v>331</v>
      </c>
      <c r="B89" s="140" t="s">
        <v>11012</v>
      </c>
      <c r="C89" s="140" t="s">
        <v>13</v>
      </c>
      <c r="D89" s="140">
        <v>431.88799999999998</v>
      </c>
      <c r="E89" s="143">
        <v>65.168781899999999</v>
      </c>
      <c r="F89" s="143">
        <v>111.23222</v>
      </c>
      <c r="G89" s="147">
        <v>36.477013800000002</v>
      </c>
      <c r="H89" s="141">
        <v>0.4202898551</v>
      </c>
      <c r="I89" s="141">
        <v>0.63216011039999997</v>
      </c>
      <c r="J89" s="141">
        <v>0.89164941340000003</v>
      </c>
      <c r="K89" s="142">
        <v>0.96273291930000005</v>
      </c>
      <c r="L89" s="144"/>
      <c r="M89" s="144"/>
      <c r="N89" s="144"/>
      <c r="O89" s="144"/>
      <c r="P89">
        <f t="shared" si="14"/>
        <v>147.10105279999999</v>
      </c>
      <c r="Q89">
        <f t="shared" si="15"/>
        <v>22.196487115140002</v>
      </c>
      <c r="R89">
        <f t="shared" si="16"/>
        <v>37.885694131999998</v>
      </c>
      <c r="S89">
        <f t="shared" si="17"/>
        <v>12.42407090028</v>
      </c>
      <c r="T89">
        <v>36</v>
      </c>
    </row>
    <row r="90" spans="1:20" ht="15.75" thickBot="1" x14ac:dyDescent="0.3">
      <c r="A90" s="139">
        <v>331</v>
      </c>
      <c r="B90" s="140" t="s">
        <v>11012</v>
      </c>
      <c r="C90" s="140" t="s">
        <v>13</v>
      </c>
      <c r="D90" s="140">
        <v>454.82100000000003</v>
      </c>
      <c r="E90" s="143">
        <v>54.319881100000003</v>
      </c>
      <c r="F90" s="143">
        <v>92.669177399999995</v>
      </c>
      <c r="G90" s="147">
        <v>32.627948500000002</v>
      </c>
      <c r="H90" s="141">
        <v>0.40993788819999999</v>
      </c>
      <c r="I90" s="141">
        <v>0.64182194619999999</v>
      </c>
      <c r="J90" s="141">
        <v>0.89510006899999994</v>
      </c>
      <c r="K90" s="142">
        <v>0.96066252590000001</v>
      </c>
      <c r="L90" s="141"/>
      <c r="M90" s="141"/>
      <c r="N90" s="141"/>
      <c r="O90" s="141"/>
      <c r="P90">
        <f t="shared" si="14"/>
        <v>154.9120326</v>
      </c>
      <c r="Q90">
        <f t="shared" si="15"/>
        <v>18.50135150266</v>
      </c>
      <c r="R90">
        <f t="shared" si="16"/>
        <v>31.563121822439999</v>
      </c>
      <c r="S90">
        <f t="shared" si="17"/>
        <v>11.113079259100001</v>
      </c>
      <c r="T90">
        <v>36</v>
      </c>
    </row>
    <row r="91" spans="1:20" ht="15.75" thickBot="1" x14ac:dyDescent="0.3">
      <c r="A91" s="139">
        <v>337</v>
      </c>
      <c r="B91" s="140" t="s">
        <v>11012</v>
      </c>
      <c r="C91" s="140" t="s">
        <v>13</v>
      </c>
      <c r="D91" s="140">
        <v>540.60400000000004</v>
      </c>
      <c r="E91" s="143">
        <v>80.393159999999995</v>
      </c>
      <c r="F91" s="143">
        <v>137.30520000000001</v>
      </c>
      <c r="G91" s="147">
        <v>34.151200000000003</v>
      </c>
      <c r="H91" s="141">
        <v>0.84148148150000002</v>
      </c>
      <c r="I91" s="141">
        <v>0.94962962959999997</v>
      </c>
      <c r="J91" s="141">
        <v>0.95185185189999999</v>
      </c>
      <c r="K91" s="142">
        <v>0.95333333330000003</v>
      </c>
      <c r="L91" s="141">
        <v>4.6100000000000003</v>
      </c>
      <c r="M91" s="141">
        <v>7.9</v>
      </c>
      <c r="N91" s="141">
        <v>0.17</v>
      </c>
      <c r="O91" s="141">
        <v>6.2</v>
      </c>
      <c r="P91">
        <f t="shared" si="14"/>
        <v>184.12972240000002</v>
      </c>
      <c r="Q91">
        <f t="shared" si="15"/>
        <v>27.381910296000001</v>
      </c>
      <c r="R91">
        <f t="shared" si="16"/>
        <v>46.766151120000004</v>
      </c>
      <c r="S91">
        <f t="shared" si="17"/>
        <v>11.631898720000001</v>
      </c>
      <c r="T91">
        <v>37</v>
      </c>
    </row>
    <row r="92" spans="1:20" ht="15.75" thickBot="1" x14ac:dyDescent="0.3">
      <c r="A92" s="139">
        <v>337</v>
      </c>
      <c r="B92" s="140" t="s">
        <v>11012</v>
      </c>
      <c r="C92" s="140" t="s">
        <v>13</v>
      </c>
      <c r="D92" s="140">
        <v>758.88400000000001</v>
      </c>
      <c r="E92" s="143">
        <v>62.751553800000003</v>
      </c>
      <c r="F92" s="143">
        <v>107.286056</v>
      </c>
      <c r="G92" s="147">
        <v>30.7266932</v>
      </c>
      <c r="H92" s="141">
        <v>0.88888888890000006</v>
      </c>
      <c r="I92" s="141">
        <v>0.95111111109999991</v>
      </c>
      <c r="J92" s="141">
        <v>0.95185185189999999</v>
      </c>
      <c r="K92" s="142">
        <v>0.95259259259999995</v>
      </c>
      <c r="L92" s="141"/>
      <c r="M92" s="141"/>
      <c r="N92" s="141"/>
      <c r="O92" s="141"/>
      <c r="P92">
        <f t="shared" si="14"/>
        <v>258.47589040000003</v>
      </c>
      <c r="Q92">
        <f t="shared" si="15"/>
        <v>21.373179224280001</v>
      </c>
      <c r="R92">
        <f t="shared" si="16"/>
        <v>36.541630673600004</v>
      </c>
      <c r="S92">
        <f t="shared" si="17"/>
        <v>10.465511703920001</v>
      </c>
      <c r="T92">
        <v>37</v>
      </c>
    </row>
    <row r="93" spans="1:20" ht="15.75" thickBot="1" x14ac:dyDescent="0.3">
      <c r="A93" s="139">
        <v>337</v>
      </c>
      <c r="B93" s="140" t="s">
        <v>11012</v>
      </c>
      <c r="C93" s="140" t="s">
        <v>13</v>
      </c>
      <c r="D93" s="140">
        <v>574.577</v>
      </c>
      <c r="E93" s="143">
        <v>64.302260000000004</v>
      </c>
      <c r="F93" s="143">
        <v>109.8652</v>
      </c>
      <c r="G93" s="147">
        <v>31.468800000000002</v>
      </c>
      <c r="H93" s="141">
        <v>0.83629629630000002</v>
      </c>
      <c r="I93" s="141">
        <v>0.94814814810000003</v>
      </c>
      <c r="J93" s="141">
        <v>0.95259259259999995</v>
      </c>
      <c r="K93" s="142">
        <v>0.95333333330000003</v>
      </c>
      <c r="L93" s="141"/>
      <c r="M93" s="141"/>
      <c r="N93" s="141"/>
      <c r="O93" s="141"/>
      <c r="P93">
        <f t="shared" si="14"/>
        <v>195.7009262</v>
      </c>
      <c r="Q93">
        <f t="shared" si="15"/>
        <v>21.901349756000002</v>
      </c>
      <c r="R93">
        <f t="shared" si="16"/>
        <v>37.420087120000005</v>
      </c>
      <c r="S93">
        <f t="shared" si="17"/>
        <v>10.718273280000002</v>
      </c>
      <c r="T93">
        <v>37</v>
      </c>
    </row>
    <row r="94" spans="1:20" ht="15.75" thickBot="1" x14ac:dyDescent="0.3">
      <c r="A94" s="139">
        <v>337</v>
      </c>
      <c r="B94" s="140" t="s">
        <v>11012</v>
      </c>
      <c r="C94" s="140" t="s">
        <v>13</v>
      </c>
      <c r="D94" s="140">
        <v>790.30899999999997</v>
      </c>
      <c r="E94" s="143">
        <v>92.144019900000004</v>
      </c>
      <c r="F94" s="143">
        <v>157.572935</v>
      </c>
      <c r="G94" s="147">
        <v>42.870447800000001</v>
      </c>
      <c r="H94" s="141">
        <v>0.85481481479999999</v>
      </c>
      <c r="I94" s="141">
        <v>0.94962962959999997</v>
      </c>
      <c r="J94" s="141">
        <v>0.95111111109999991</v>
      </c>
      <c r="K94" s="142">
        <v>0.95111111109999991</v>
      </c>
      <c r="L94" s="141"/>
      <c r="M94" s="141"/>
      <c r="N94" s="141"/>
      <c r="O94" s="141"/>
      <c r="P94">
        <f t="shared" si="14"/>
        <v>269.17924540000001</v>
      </c>
      <c r="Q94">
        <f t="shared" si="15"/>
        <v>31.384253177940003</v>
      </c>
      <c r="R94">
        <f t="shared" si="16"/>
        <v>53.669341661000004</v>
      </c>
      <c r="S94">
        <f t="shared" si="17"/>
        <v>14.601674520680001</v>
      </c>
      <c r="T94">
        <v>37</v>
      </c>
    </row>
    <row r="95" spans="1:20" ht="15.75" thickBot="1" x14ac:dyDescent="0.3">
      <c r="A95" s="139">
        <v>348</v>
      </c>
      <c r="B95" s="140" t="s">
        <v>11012</v>
      </c>
      <c r="C95" s="140" t="s">
        <v>13</v>
      </c>
      <c r="D95" s="140">
        <v>278.15800000000002</v>
      </c>
      <c r="E95" s="143">
        <v>57.287480000000002</v>
      </c>
      <c r="F95" s="143">
        <v>97.711600000000004</v>
      </c>
      <c r="G95" s="147">
        <v>46.935200000000002</v>
      </c>
      <c r="H95" s="141">
        <v>0.97087378639999999</v>
      </c>
      <c r="I95" s="141">
        <v>0.97087378639999999</v>
      </c>
      <c r="J95" s="141">
        <v>0.96310679609999994</v>
      </c>
      <c r="K95" s="142">
        <v>0.97087378639999999</v>
      </c>
      <c r="L95" s="141">
        <v>3.8</v>
      </c>
      <c r="M95" s="141">
        <v>8</v>
      </c>
      <c r="N95" s="141">
        <v>0.51</v>
      </c>
      <c r="O95" s="141">
        <v>9.3000000000000007</v>
      </c>
      <c r="P95">
        <f t="shared" si="14"/>
        <v>94.740614800000003</v>
      </c>
      <c r="Q95">
        <f t="shared" si="15"/>
        <v>19.512115688000002</v>
      </c>
      <c r="R95">
        <f t="shared" si="16"/>
        <v>33.280570960000006</v>
      </c>
      <c r="S95">
        <f t="shared" si="17"/>
        <v>15.986129120000001</v>
      </c>
      <c r="T95">
        <v>38</v>
      </c>
    </row>
    <row r="96" spans="1:20" ht="15.75" thickBot="1" x14ac:dyDescent="0.3">
      <c r="A96" s="139">
        <v>348</v>
      </c>
      <c r="B96" s="140" t="s">
        <v>11012</v>
      </c>
      <c r="C96" s="140" t="s">
        <v>13</v>
      </c>
      <c r="D96" s="140">
        <v>340.16</v>
      </c>
      <c r="E96" s="143">
        <v>57</v>
      </c>
      <c r="F96" s="143">
        <v>97.091806500000004</v>
      </c>
      <c r="G96" s="147">
        <v>41.983020699999997</v>
      </c>
      <c r="H96" s="141">
        <v>0.94368932040000009</v>
      </c>
      <c r="I96" s="141">
        <v>0.96504854370000004</v>
      </c>
      <c r="J96" s="141">
        <v>0.96504854370000004</v>
      </c>
      <c r="K96" s="142">
        <v>0.96310679609999994</v>
      </c>
      <c r="L96" s="141"/>
      <c r="M96" s="141"/>
      <c r="N96" s="141"/>
      <c r="O96" s="141"/>
      <c r="P96">
        <f t="shared" si="14"/>
        <v>115.85849600000002</v>
      </c>
      <c r="Q96">
        <f t="shared" si="15"/>
        <v>19.414200000000001</v>
      </c>
      <c r="R96">
        <f t="shared" si="16"/>
        <v>33.069469293899999</v>
      </c>
      <c r="S96">
        <f t="shared" si="17"/>
        <v>14.29941685042</v>
      </c>
      <c r="T96">
        <v>38</v>
      </c>
    </row>
    <row r="97" spans="1:20" ht="15.75" thickBot="1" x14ac:dyDescent="0.3">
      <c r="A97" s="139">
        <v>348</v>
      </c>
      <c r="B97" s="140" t="s">
        <v>11012</v>
      </c>
      <c r="C97" s="140" t="s">
        <v>13</v>
      </c>
      <c r="D97" s="140">
        <v>355.44799999999998</v>
      </c>
      <c r="E97" s="143">
        <v>51.950220000000002</v>
      </c>
      <c r="F97" s="143">
        <v>88.6524</v>
      </c>
      <c r="G97" s="147">
        <v>42.569600000000001</v>
      </c>
      <c r="H97" s="141">
        <v>0.94757281550000005</v>
      </c>
      <c r="I97" s="141">
        <v>0.95922330099999997</v>
      </c>
      <c r="J97" s="141">
        <v>0.95922330099999997</v>
      </c>
      <c r="K97" s="142">
        <v>0.95922330099999997</v>
      </c>
      <c r="L97" s="141"/>
      <c r="M97" s="141"/>
      <c r="N97" s="141"/>
      <c r="O97" s="141"/>
      <c r="P97">
        <f t="shared" si="14"/>
        <v>121.0655888</v>
      </c>
      <c r="Q97">
        <f t="shared" si="15"/>
        <v>17.694244932</v>
      </c>
      <c r="R97">
        <f t="shared" si="16"/>
        <v>30.195007440000001</v>
      </c>
      <c r="S97">
        <f t="shared" si="17"/>
        <v>14.499205760000001</v>
      </c>
      <c r="T97">
        <v>38</v>
      </c>
    </row>
    <row r="98" spans="1:20" ht="15.75" thickBot="1" x14ac:dyDescent="0.3">
      <c r="A98" s="139">
        <v>348</v>
      </c>
      <c r="B98" s="140" t="s">
        <v>11012</v>
      </c>
      <c r="C98" s="140" t="s">
        <v>13</v>
      </c>
      <c r="D98" s="140">
        <v>376.68099999999998</v>
      </c>
      <c r="E98" s="148"/>
      <c r="F98" s="143"/>
      <c r="G98" s="149"/>
      <c r="H98" s="141">
        <v>0.94757281550000005</v>
      </c>
      <c r="I98" s="141">
        <v>0.94757281550000005</v>
      </c>
      <c r="J98" s="141">
        <v>0.95922330099999997</v>
      </c>
      <c r="K98" s="142">
        <v>0.96310679609999994</v>
      </c>
      <c r="L98" s="141"/>
      <c r="M98" s="141"/>
      <c r="N98" s="141"/>
      <c r="O98" s="141"/>
      <c r="P98">
        <f t="shared" si="14"/>
        <v>128.2975486</v>
      </c>
      <c r="T98">
        <v>38</v>
      </c>
    </row>
    <row r="99" spans="1:20" ht="15.75" thickBot="1" x14ac:dyDescent="0.3">
      <c r="A99" s="139">
        <v>357</v>
      </c>
      <c r="B99" s="140" t="s">
        <v>11012</v>
      </c>
      <c r="C99" s="140" t="s">
        <v>13</v>
      </c>
      <c r="D99" s="140">
        <v>1423.066</v>
      </c>
      <c r="E99" s="141">
        <v>47.405494949999998</v>
      </c>
      <c r="F99" s="141">
        <v>81.152323229999993</v>
      </c>
      <c r="G99" s="142">
        <v>27.054545449999999</v>
      </c>
      <c r="H99" s="141">
        <v>0.94212218650000001</v>
      </c>
      <c r="I99" s="141">
        <v>0.94372990349999997</v>
      </c>
      <c r="J99" s="141">
        <v>0.94372990349999997</v>
      </c>
      <c r="K99" s="142">
        <v>0.94694533759999999</v>
      </c>
      <c r="L99" s="141">
        <v>4.3</v>
      </c>
      <c r="M99" s="141">
        <v>5.8</v>
      </c>
      <c r="N99" s="141">
        <v>0.19</v>
      </c>
      <c r="O99" s="141">
        <v>7.4</v>
      </c>
      <c r="P99">
        <f t="shared" si="14"/>
        <v>484.69627960000003</v>
      </c>
      <c r="Q99">
        <f t="shared" ref="Q99" si="18">E99*0.3406</f>
        <v>16.14631157997</v>
      </c>
      <c r="R99">
        <f t="shared" ref="R99" si="19">F99*0.3406</f>
        <v>27.640481292137999</v>
      </c>
      <c r="S99">
        <f t="shared" ref="S99" si="20">G99*0.3406</f>
        <v>9.2147781802700006</v>
      </c>
      <c r="T99">
        <v>39</v>
      </c>
    </row>
    <row r="100" spans="1:20" ht="15.75" thickBot="1" x14ac:dyDescent="0.3">
      <c r="A100" s="139">
        <v>357</v>
      </c>
      <c r="B100" s="140" t="s">
        <v>11012</v>
      </c>
      <c r="C100" s="140" t="s">
        <v>13</v>
      </c>
      <c r="D100" s="140">
        <v>1314.3510000000001</v>
      </c>
      <c r="E100" s="141">
        <v>58.098736209999998</v>
      </c>
      <c r="F100" s="141">
        <v>99.505315949999996</v>
      </c>
      <c r="G100" s="142">
        <v>34.776328990000003</v>
      </c>
      <c r="H100" s="141">
        <v>0.94051446949999995</v>
      </c>
      <c r="I100" s="141">
        <v>0.94533762060000004</v>
      </c>
      <c r="J100" s="141">
        <v>0.94533762060000004</v>
      </c>
      <c r="K100" s="142">
        <v>0.94533762060000004</v>
      </c>
      <c r="L100" s="141"/>
      <c r="M100" s="141"/>
      <c r="N100" s="141"/>
      <c r="O100" s="141"/>
      <c r="P100">
        <f t="shared" si="14"/>
        <v>447.66795060000004</v>
      </c>
      <c r="Q100">
        <f t="shared" ref="Q100:Q104" si="21">E100*0.3406</f>
        <v>19.788429553126001</v>
      </c>
      <c r="R100">
        <f t="shared" ref="R100:R104" si="22">F100*0.3406</f>
        <v>33.891510612570002</v>
      </c>
      <c r="S100">
        <f t="shared" ref="S100:S104" si="23">G100*0.3406</f>
        <v>11.844817653994001</v>
      </c>
      <c r="T100">
        <v>39</v>
      </c>
    </row>
    <row r="101" spans="1:20" ht="15.75" thickBot="1" x14ac:dyDescent="0.3">
      <c r="A101" s="139">
        <v>362</v>
      </c>
      <c r="B101" s="140" t="s">
        <v>11012</v>
      </c>
      <c r="C101" s="140" t="s">
        <v>13</v>
      </c>
      <c r="D101" s="140">
        <v>878.64</v>
      </c>
      <c r="E101" s="143">
        <v>84.6159356</v>
      </c>
      <c r="F101" s="143">
        <v>144.94044299999999</v>
      </c>
      <c r="G101" s="147">
        <v>60.622132800000003</v>
      </c>
      <c r="H101" s="141">
        <v>0.94063324539999993</v>
      </c>
      <c r="I101" s="141">
        <v>0.94063324539999993</v>
      </c>
      <c r="J101" s="141">
        <v>0.94063324539999993</v>
      </c>
      <c r="K101" s="142">
        <v>0.94063324539999993</v>
      </c>
      <c r="L101" s="141">
        <v>4.59</v>
      </c>
      <c r="M101" s="141">
        <v>5</v>
      </c>
      <c r="N101" s="141">
        <v>0.16</v>
      </c>
      <c r="O101" s="141">
        <v>6.3</v>
      </c>
      <c r="P101">
        <f t="shared" si="14"/>
        <v>299.26478400000002</v>
      </c>
      <c r="Q101">
        <f t="shared" si="21"/>
        <v>28.820187665360002</v>
      </c>
      <c r="R101">
        <f t="shared" si="22"/>
        <v>49.3667148858</v>
      </c>
      <c r="S101">
        <f t="shared" si="23"/>
        <v>20.647898431680002</v>
      </c>
      <c r="T101">
        <v>40</v>
      </c>
    </row>
    <row r="102" spans="1:20" ht="15.75" thickBot="1" x14ac:dyDescent="0.3">
      <c r="A102" s="139">
        <v>362</v>
      </c>
      <c r="B102" s="140" t="s">
        <v>11012</v>
      </c>
      <c r="C102" s="140" t="s">
        <v>13</v>
      </c>
      <c r="D102" s="140">
        <v>690.93700000000001</v>
      </c>
      <c r="E102" s="143">
        <v>71.992035900000005</v>
      </c>
      <c r="F102" s="143">
        <v>123.25389199999999</v>
      </c>
      <c r="G102" s="147">
        <v>43.722954100000003</v>
      </c>
      <c r="H102" s="141">
        <v>0.93799472300000009</v>
      </c>
      <c r="I102" s="141">
        <v>0.93799472300000009</v>
      </c>
      <c r="J102" s="141">
        <v>0.9393139841999999</v>
      </c>
      <c r="K102" s="142">
        <v>0.94195250659999996</v>
      </c>
      <c r="L102" s="141"/>
      <c r="M102" s="141"/>
      <c r="N102" s="141"/>
      <c r="O102" s="141"/>
      <c r="P102">
        <f t="shared" si="14"/>
        <v>235.33314220000003</v>
      </c>
      <c r="Q102">
        <f t="shared" si="21"/>
        <v>24.520487427540001</v>
      </c>
      <c r="R102">
        <f t="shared" si="22"/>
        <v>41.9802756152</v>
      </c>
      <c r="S102">
        <f t="shared" si="23"/>
        <v>14.892038166460001</v>
      </c>
      <c r="T102">
        <v>40</v>
      </c>
    </row>
    <row r="103" spans="1:20" ht="15.75" thickBot="1" x14ac:dyDescent="0.3">
      <c r="A103" s="139">
        <v>362</v>
      </c>
      <c r="B103" s="140" t="s">
        <v>11012</v>
      </c>
      <c r="C103" s="140" t="s">
        <v>13</v>
      </c>
      <c r="D103" s="140">
        <v>1209.8820000000001</v>
      </c>
      <c r="E103" s="143">
        <v>69.433346799999995</v>
      </c>
      <c r="F103" s="143">
        <v>118.892742</v>
      </c>
      <c r="G103" s="147">
        <v>41.5</v>
      </c>
      <c r="H103" s="141">
        <v>0.93139841690000003</v>
      </c>
      <c r="I103" s="141">
        <v>0.94327176779999999</v>
      </c>
      <c r="J103" s="141">
        <v>0.94327176779999999</v>
      </c>
      <c r="K103" s="142">
        <v>0.94327176779999999</v>
      </c>
      <c r="L103" s="141"/>
      <c r="M103" s="141"/>
      <c r="N103" s="141"/>
      <c r="O103" s="141"/>
      <c r="P103">
        <f t="shared" si="14"/>
        <v>412.08580920000003</v>
      </c>
      <c r="Q103">
        <f t="shared" si="21"/>
        <v>23.648997920079999</v>
      </c>
      <c r="R103">
        <f t="shared" si="22"/>
        <v>40.494867925199998</v>
      </c>
      <c r="S103">
        <f t="shared" si="23"/>
        <v>14.1349</v>
      </c>
      <c r="T103">
        <v>40</v>
      </c>
    </row>
    <row r="104" spans="1:20" ht="15.75" thickBot="1" x14ac:dyDescent="0.3">
      <c r="A104" s="139">
        <v>362</v>
      </c>
      <c r="B104" s="140" t="s">
        <v>11012</v>
      </c>
      <c r="C104" s="140" t="s">
        <v>13</v>
      </c>
      <c r="D104" s="140">
        <v>893.07899999999995</v>
      </c>
      <c r="E104" s="137">
        <v>59.943511200000003</v>
      </c>
      <c r="F104" s="137">
        <v>102.709214</v>
      </c>
      <c r="G104" s="138">
        <v>40.412803099999998</v>
      </c>
      <c r="H104" s="150">
        <v>0.94063324539999993</v>
      </c>
      <c r="I104" s="150">
        <v>0.94063324539999993</v>
      </c>
      <c r="J104" s="150">
        <v>0.94195250659999996</v>
      </c>
      <c r="K104" s="140">
        <v>0.94459102900000003</v>
      </c>
      <c r="L104" s="151"/>
      <c r="M104" s="151"/>
      <c r="N104" s="151"/>
      <c r="O104" s="151"/>
      <c r="P104">
        <f t="shared" si="14"/>
        <v>304.18270739999997</v>
      </c>
      <c r="Q104">
        <f t="shared" si="21"/>
        <v>20.416759914720004</v>
      </c>
      <c r="R104">
        <f t="shared" si="22"/>
        <v>34.982758288399999</v>
      </c>
      <c r="S104">
        <f t="shared" si="23"/>
        <v>13.76460073586</v>
      </c>
      <c r="T104">
        <v>40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7"/>
  <sheetViews>
    <sheetView workbookViewId="0">
      <selection activeCell="E18" sqref="E18"/>
    </sheetView>
  </sheetViews>
  <sheetFormatPr baseColWidth="10" defaultRowHeight="15" x14ac:dyDescent="0.25"/>
  <sheetData>
    <row r="1" spans="1:4" x14ac:dyDescent="0.25">
      <c r="A1" s="27" t="s">
        <v>10784</v>
      </c>
      <c r="B1" s="27" t="s">
        <v>10777</v>
      </c>
      <c r="C1" s="27" t="s">
        <v>10778</v>
      </c>
      <c r="D1" s="27" t="s">
        <v>10779</v>
      </c>
    </row>
    <row r="2" spans="1:4" x14ac:dyDescent="0.25">
      <c r="A2" s="27">
        <v>1</v>
      </c>
      <c r="B2" s="27" t="s">
        <v>10780</v>
      </c>
      <c r="C2" s="27" t="s">
        <v>10782</v>
      </c>
      <c r="D2" s="27">
        <v>422.75801297363864</v>
      </c>
    </row>
    <row r="3" spans="1:4" x14ac:dyDescent="0.25">
      <c r="A3" s="27">
        <v>2</v>
      </c>
      <c r="B3" s="27" t="s">
        <v>10780</v>
      </c>
      <c r="C3" s="27" t="s">
        <v>10782</v>
      </c>
      <c r="D3" s="27">
        <v>417.66198469068172</v>
      </c>
    </row>
    <row r="4" spans="1:4" x14ac:dyDescent="0.25">
      <c r="A4" s="27">
        <v>3</v>
      </c>
      <c r="B4" s="27" t="s">
        <v>10780</v>
      </c>
      <c r="C4" s="27" t="s">
        <v>10782</v>
      </c>
      <c r="D4" s="27">
        <v>420.20999883216018</v>
      </c>
    </row>
    <row r="5" spans="1:4" x14ac:dyDescent="0.25">
      <c r="A5" s="27">
        <v>4</v>
      </c>
      <c r="B5" s="27" t="s">
        <v>10780</v>
      </c>
      <c r="C5" s="27" t="s">
        <v>10782</v>
      </c>
      <c r="D5" s="27">
        <v>423.18268199721842</v>
      </c>
    </row>
    <row r="6" spans="1:4" x14ac:dyDescent="0.25">
      <c r="A6" s="27">
        <v>1</v>
      </c>
      <c r="B6" s="27" t="s">
        <v>10780</v>
      </c>
      <c r="C6" s="27" t="s">
        <v>10783</v>
      </c>
      <c r="D6" s="27">
        <v>419.36066078500068</v>
      </c>
    </row>
    <row r="7" spans="1:4" x14ac:dyDescent="0.25">
      <c r="A7" s="27">
        <v>2</v>
      </c>
      <c r="B7" s="27" t="s">
        <v>10780</v>
      </c>
      <c r="C7" s="27" t="s">
        <v>10783</v>
      </c>
      <c r="D7" s="27">
        <v>418.51132273784123</v>
      </c>
    </row>
    <row r="8" spans="1:4" x14ac:dyDescent="0.25">
      <c r="A8" s="27">
        <v>3</v>
      </c>
      <c r="B8" s="27" t="s">
        <v>10780</v>
      </c>
      <c r="C8" s="27" t="s">
        <v>10783</v>
      </c>
      <c r="D8" s="27">
        <v>418.93599176142089</v>
      </c>
    </row>
    <row r="9" spans="1:4" x14ac:dyDescent="0.25">
      <c r="A9" s="27">
        <v>4</v>
      </c>
      <c r="B9" s="27" t="s">
        <v>10780</v>
      </c>
      <c r="C9" s="27" t="s">
        <v>10783</v>
      </c>
      <c r="D9" s="27">
        <v>423.60735102079821</v>
      </c>
    </row>
    <row r="10" spans="1:4" x14ac:dyDescent="0.25">
      <c r="A10" s="27">
        <v>5</v>
      </c>
      <c r="B10" s="27" t="s">
        <v>10781</v>
      </c>
      <c r="C10" s="27" t="s">
        <v>10782</v>
      </c>
      <c r="D10" s="27">
        <v>946.58725355925742</v>
      </c>
    </row>
    <row r="11" spans="1:4" x14ac:dyDescent="0.25">
      <c r="A11" s="27">
        <v>6</v>
      </c>
      <c r="B11" s="27" t="s">
        <v>10781</v>
      </c>
      <c r="C11" s="27" t="s">
        <v>10782</v>
      </c>
      <c r="D11" s="27">
        <v>967.82070473824467</v>
      </c>
    </row>
    <row r="12" spans="1:4" x14ac:dyDescent="0.25">
      <c r="A12" s="27">
        <v>7</v>
      </c>
      <c r="B12" s="27" t="s">
        <v>10781</v>
      </c>
      <c r="C12" s="27" t="s">
        <v>10782</v>
      </c>
      <c r="D12" s="27">
        <v>853.16006837171278</v>
      </c>
    </row>
    <row r="13" spans="1:4" x14ac:dyDescent="0.25">
      <c r="A13" s="27">
        <v>8</v>
      </c>
      <c r="B13" s="27" t="s">
        <v>10781</v>
      </c>
      <c r="C13" s="27" t="s">
        <v>10782</v>
      </c>
      <c r="D13" s="27">
        <v>1008.5889310019004</v>
      </c>
    </row>
    <row r="14" spans="1:4" x14ac:dyDescent="0.25">
      <c r="A14" s="27">
        <v>5</v>
      </c>
      <c r="B14" s="27" t="s">
        <v>10781</v>
      </c>
      <c r="C14" s="27" t="s">
        <v>10783</v>
      </c>
      <c r="D14" s="27">
        <v>813.24118015521663</v>
      </c>
    </row>
    <row r="15" spans="1:4" x14ac:dyDescent="0.25">
      <c r="A15" s="27">
        <v>6</v>
      </c>
      <c r="B15" s="27" t="s">
        <v>10781</v>
      </c>
      <c r="C15" s="27" t="s">
        <v>10783</v>
      </c>
      <c r="D15" s="27">
        <v>946.58725355925742</v>
      </c>
    </row>
    <row r="16" spans="1:4" x14ac:dyDescent="0.25">
      <c r="A16" s="27">
        <v>7</v>
      </c>
      <c r="B16" s="27" t="s">
        <v>10781</v>
      </c>
      <c r="C16" s="27" t="s">
        <v>10783</v>
      </c>
      <c r="D16" s="27">
        <v>943.18990137061928</v>
      </c>
    </row>
    <row r="17" spans="1:4" x14ac:dyDescent="0.25">
      <c r="A17" s="27">
        <v>8</v>
      </c>
      <c r="B17" s="27" t="s">
        <v>10781</v>
      </c>
      <c r="C17" s="27" t="s">
        <v>10783</v>
      </c>
      <c r="D17" s="27">
        <v>966.12202864392543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"/>
  <sheetViews>
    <sheetView workbookViewId="0">
      <selection activeCell="I10" sqref="I10"/>
    </sheetView>
  </sheetViews>
  <sheetFormatPr baseColWidth="10" defaultRowHeight="15" x14ac:dyDescent="0.25"/>
  <cols>
    <col min="1" max="4" width="11.42578125" style="27"/>
  </cols>
  <sheetData>
    <row r="1" spans="1:4" x14ac:dyDescent="0.25">
      <c r="A1" s="33" t="s">
        <v>10778</v>
      </c>
      <c r="B1" s="27" t="s">
        <v>10797</v>
      </c>
      <c r="C1" s="27" t="s">
        <v>10798</v>
      </c>
      <c r="D1" s="27" t="s">
        <v>10799</v>
      </c>
    </row>
    <row r="2" spans="1:4" x14ac:dyDescent="0.25">
      <c r="A2" s="75" t="s">
        <v>10795</v>
      </c>
      <c r="B2" s="17">
        <v>55.48971028971031</v>
      </c>
      <c r="C2" s="17">
        <v>7.4702497502497529</v>
      </c>
      <c r="D2" s="17">
        <v>12.441958041958044</v>
      </c>
    </row>
    <row r="3" spans="1:4" x14ac:dyDescent="0.25">
      <c r="A3" s="75" t="s">
        <v>10795</v>
      </c>
      <c r="B3" s="17">
        <v>26.83556443556445</v>
      </c>
      <c r="C3" s="17">
        <v>31.675514485514491</v>
      </c>
      <c r="D3" s="17">
        <v>51.711088911088915</v>
      </c>
    </row>
    <row r="4" spans="1:4" x14ac:dyDescent="0.25">
      <c r="A4" s="75" t="s">
        <v>10795</v>
      </c>
      <c r="B4" s="17">
        <v>76.220594059405954</v>
      </c>
      <c r="C4" s="17">
        <v>21.928950495049506</v>
      </c>
      <c r="D4" s="17">
        <v>37.28</v>
      </c>
    </row>
    <row r="5" spans="1:4" x14ac:dyDescent="0.25">
      <c r="A5" s="75" t="s">
        <v>10795</v>
      </c>
      <c r="B5" s="17">
        <v>38.392800000000001</v>
      </c>
      <c r="C5" s="17">
        <v>24.52617</v>
      </c>
      <c r="D5" s="17">
        <v>40.292400000000001</v>
      </c>
    </row>
    <row r="6" spans="1:4" x14ac:dyDescent="0.25">
      <c r="A6" s="75" t="s">
        <v>10796</v>
      </c>
      <c r="B6" s="17">
        <v>41.038991270611056</v>
      </c>
      <c r="C6" s="17">
        <v>14.171852570320079</v>
      </c>
      <c r="D6" s="17">
        <v>24.249854510184292</v>
      </c>
    </row>
    <row r="7" spans="1:4" x14ac:dyDescent="0.25">
      <c r="A7" s="75" t="s">
        <v>10796</v>
      </c>
      <c r="B7" s="17">
        <v>54.444616876818628</v>
      </c>
      <c r="C7" s="17">
        <v>2.7140640155189137</v>
      </c>
      <c r="D7" s="17">
        <v>4.6605237633365677</v>
      </c>
    </row>
    <row r="8" spans="1:4" x14ac:dyDescent="0.25">
      <c r="A8" s="75" t="s">
        <v>10796</v>
      </c>
      <c r="B8" s="17">
        <v>47.779536679536683</v>
      </c>
      <c r="C8" s="17">
        <v>5.8840733590733594</v>
      </c>
      <c r="D8" s="17">
        <v>10.130308880308881</v>
      </c>
    </row>
    <row r="9" spans="1:4" x14ac:dyDescent="0.25">
      <c r="A9" s="75" t="s">
        <v>10796</v>
      </c>
      <c r="B9" s="17">
        <v>50.357398680490107</v>
      </c>
      <c r="C9" s="17">
        <v>24.273826578699346</v>
      </c>
      <c r="D9" s="17">
        <v>41.524599434495769</v>
      </c>
    </row>
    <row r="10" spans="1:4" x14ac:dyDescent="0.25">
      <c r="A10" s="75" t="s">
        <v>10783</v>
      </c>
      <c r="B10" s="17">
        <v>14.984527220630374</v>
      </c>
      <c r="C10" s="17">
        <v>3.3603438395415468</v>
      </c>
      <c r="D10" s="17">
        <v>5.6911174785100282</v>
      </c>
    </row>
    <row r="11" spans="1:4" x14ac:dyDescent="0.25">
      <c r="A11" s="75" t="s">
        <v>10783</v>
      </c>
      <c r="B11" s="17">
        <v>14.07913809990206</v>
      </c>
      <c r="C11" s="17">
        <v>2.897590597453477</v>
      </c>
      <c r="D11" s="17">
        <v>4.9243878550440758</v>
      </c>
    </row>
    <row r="12" spans="1:4" x14ac:dyDescent="0.25">
      <c r="A12" s="75" t="s">
        <v>10783</v>
      </c>
      <c r="B12" s="17">
        <v>19.966829268292685</v>
      </c>
      <c r="C12" s="17">
        <v>1.7649658536585364</v>
      </c>
      <c r="D12" s="17">
        <v>2.9929756097560976</v>
      </c>
    </row>
    <row r="13" spans="1:4" x14ac:dyDescent="0.25">
      <c r="A13" s="75" t="s">
        <v>10783</v>
      </c>
      <c r="B13" s="17">
        <v>12.997894736842106</v>
      </c>
      <c r="C13" s="17">
        <v>6.629444976076555</v>
      </c>
      <c r="D13" s="17">
        <v>11.0587559808612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61</vt:i4>
      </vt:variant>
    </vt:vector>
  </HeadingPairs>
  <TitlesOfParts>
    <vt:vector size="61" baseType="lpstr">
      <vt:lpstr>II caracterizacion</vt:lpstr>
      <vt:lpstr>II par</vt:lpstr>
      <vt:lpstr>II datalogger</vt:lpstr>
      <vt:lpstr>II datamet</vt:lpstr>
      <vt:lpstr>II historic</vt:lpstr>
      <vt:lpstr>II asociated</vt:lpstr>
      <vt:lpstr>II forest</vt:lpstr>
      <vt:lpstr>II aquaterr</vt:lpstr>
      <vt:lpstr>II suelo</vt:lpstr>
      <vt:lpstr>II soil_density</vt:lpstr>
      <vt:lpstr>II companion2</vt:lpstr>
      <vt:lpstr>II discriminant</vt:lpstr>
      <vt:lpstr>II companion</vt:lpstr>
      <vt:lpstr>II companion_pa</vt:lpstr>
      <vt:lpstr>II antro</vt:lpstr>
      <vt:lpstr>II data_clust</vt:lpstr>
      <vt:lpstr>II bio_index</vt:lpstr>
      <vt:lpstr>II bio_index2</vt:lpstr>
      <vt:lpstr>II bio_index3</vt:lpstr>
      <vt:lpstr>III poliniza</vt:lpstr>
      <vt:lpstr>III polin</vt:lpstr>
      <vt:lpstr>III rendmor</vt:lpstr>
      <vt:lpstr>III rendmor2</vt:lpstr>
      <vt:lpstr>IV madurez</vt:lpstr>
      <vt:lpstr>mad_Almi</vt:lpstr>
      <vt:lpstr>mad_Cationes</vt:lpstr>
      <vt:lpstr>mad_Fibras</vt:lpstr>
      <vt:lpstr>mad_color</vt:lpstr>
      <vt:lpstr>mad_Acids</vt:lpstr>
      <vt:lpstr>mad_CHac</vt:lpstr>
      <vt:lpstr>V branches</vt:lpstr>
      <vt:lpstr>V ramas</vt:lpstr>
      <vt:lpstr>V repvars</vt:lpstr>
      <vt:lpstr>V polen_ger</vt:lpstr>
      <vt:lpstr>V fisico</vt:lpstr>
      <vt:lpstr>V color</vt:lpstr>
      <vt:lpstr>V quimico</vt:lpstr>
      <vt:lpstr>V varqui</vt:lpstr>
      <vt:lpstr>V psp</vt:lpstr>
      <vt:lpstr>V acidezsolidos</vt:lpstr>
      <vt:lpstr>V ledesma</vt:lpstr>
      <vt:lpstr>V ef_reproductiva</vt:lpstr>
      <vt:lpstr>V datamorf</vt:lpstr>
      <vt:lpstr>V VAR</vt:lpstr>
      <vt:lpstr>V ICC</vt:lpstr>
      <vt:lpstr>VI respiration</vt:lpstr>
      <vt:lpstr>VI respiracion</vt:lpstr>
      <vt:lpstr>VI respiracion2</vt:lpstr>
      <vt:lpstr>VI climateric_color</vt:lpstr>
      <vt:lpstr>VI PosCord</vt:lpstr>
      <vt:lpstr>VI PesoSpread</vt:lpstr>
      <vt:lpstr>VI ColorSpread</vt:lpstr>
      <vt:lpstr>VI Puncion</vt:lpstr>
      <vt:lpstr>VI BTG</vt:lpstr>
      <vt:lpstr>VI Datac</vt:lpstr>
      <vt:lpstr>VI BTG2</vt:lpstr>
      <vt:lpstr>VI Compre</vt:lpstr>
      <vt:lpstr>aaoF</vt:lpstr>
      <vt:lpstr>2022_quimico</vt:lpstr>
      <vt:lpstr>homvar</vt:lpstr>
      <vt:lpstr>homvarcar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IP</dc:creator>
  <cp:lastModifiedBy>IP</cp:lastModifiedBy>
  <dcterms:created xsi:type="dcterms:W3CDTF">2022-11-14T16:43:39Z</dcterms:created>
  <dcterms:modified xsi:type="dcterms:W3CDTF">2024-01-03T05:45:09Z</dcterms:modified>
</cp:coreProperties>
</file>